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xli9\Downloads\2035\"/>
    </mc:Choice>
  </mc:AlternateContent>
  <xr:revisionPtr revIDLastSave="0" documentId="13_ncr:1_{B8F3A1E8-EEE8-4039-8E82-E2DECF6F5234}" xr6:coauthVersionLast="47" xr6:coauthVersionMax="47" xr10:uidLastSave="{00000000-0000-0000-0000-000000000000}"/>
  <bookViews>
    <workbookView xWindow="-110" yWindow="-110" windowWidth="19420" windowHeight="12220" activeTab="2" xr2:uid="{00000000-000D-0000-FFFF-FFFF00000000}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97" i="20" l="1"/>
  <c r="AV97" i="20"/>
  <c r="AN97" i="20"/>
  <c r="AF97" i="20"/>
  <c r="X97" i="20"/>
  <c r="P97" i="20"/>
  <c r="H97" i="20"/>
  <c r="BE97" i="20" l="1"/>
  <c r="AW97" i="20"/>
  <c r="AO97" i="20"/>
  <c r="AG97" i="20"/>
  <c r="Y97" i="20"/>
  <c r="Q97" i="20"/>
  <c r="K97" i="20"/>
  <c r="I97" i="20"/>
  <c r="BD16" i="20"/>
  <c r="BE16" i="20"/>
  <c r="BG16" i="20"/>
  <c r="BD17" i="20"/>
  <c r="BE17" i="20"/>
  <c r="BG17" i="20"/>
  <c r="BD18" i="20"/>
  <c r="BE18" i="20"/>
  <c r="BG18" i="20"/>
  <c r="BD19" i="20"/>
  <c r="BE19" i="20"/>
  <c r="BG19" i="20"/>
  <c r="BD20" i="20"/>
  <c r="BE20" i="20"/>
  <c r="BG20" i="20"/>
  <c r="BD21" i="20"/>
  <c r="BE21" i="20"/>
  <c r="BG21" i="20"/>
  <c r="BD22" i="20"/>
  <c r="BE22" i="20"/>
  <c r="BG22" i="20"/>
  <c r="BD23" i="20"/>
  <c r="BE23" i="20"/>
  <c r="BG23" i="20"/>
  <c r="BD24" i="20"/>
  <c r="BE24" i="20"/>
  <c r="BG24" i="20"/>
  <c r="BD25" i="20"/>
  <c r="BE25" i="20"/>
  <c r="BG25" i="20"/>
  <c r="BD26" i="20"/>
  <c r="BE26" i="20"/>
  <c r="BG26" i="20"/>
  <c r="BD27" i="20"/>
  <c r="BE27" i="20"/>
  <c r="BG27" i="20"/>
  <c r="BD28" i="20"/>
  <c r="BE28" i="20"/>
  <c r="BG28" i="20"/>
  <c r="BD29" i="20"/>
  <c r="BE29" i="20"/>
  <c r="BG29" i="20"/>
  <c r="BD30" i="20"/>
  <c r="BE30" i="20"/>
  <c r="BG30" i="20"/>
  <c r="BD31" i="20"/>
  <c r="BE31" i="20"/>
  <c r="BG31" i="20"/>
  <c r="BD32" i="20"/>
  <c r="BE32" i="20"/>
  <c r="BG32" i="20"/>
  <c r="BD33" i="20"/>
  <c r="BE33" i="20"/>
  <c r="BG33" i="20"/>
  <c r="BD34" i="20"/>
  <c r="BE34" i="20"/>
  <c r="BG34" i="20"/>
  <c r="BD35" i="20"/>
  <c r="BE35" i="20"/>
  <c r="BG35" i="20"/>
  <c r="BD36" i="20"/>
  <c r="BE36" i="20"/>
  <c r="BG36" i="20"/>
  <c r="BD37" i="20"/>
  <c r="BE37" i="20"/>
  <c r="BG37" i="20"/>
  <c r="BD38" i="20"/>
  <c r="BE38" i="20"/>
  <c r="BG38" i="20"/>
  <c r="BD39" i="20"/>
  <c r="BE39" i="20"/>
  <c r="BG39" i="20"/>
  <c r="BD40" i="20"/>
  <c r="BE40" i="20"/>
  <c r="BG40" i="20"/>
  <c r="BD41" i="20"/>
  <c r="BE41" i="20"/>
  <c r="BG41" i="20"/>
  <c r="BD42" i="20"/>
  <c r="BE42" i="20"/>
  <c r="BG42" i="20"/>
  <c r="BD43" i="20"/>
  <c r="BE43" i="20"/>
  <c r="BG43" i="20"/>
  <c r="BD44" i="20"/>
  <c r="BE44" i="20"/>
  <c r="BG44" i="20"/>
  <c r="BD45" i="20"/>
  <c r="BE45" i="20"/>
  <c r="BG45" i="20"/>
  <c r="BD46" i="20"/>
  <c r="BE46" i="20"/>
  <c r="BG46" i="20"/>
  <c r="BD47" i="20"/>
  <c r="BE47" i="20"/>
  <c r="BG47" i="20"/>
  <c r="BD48" i="20"/>
  <c r="BE48" i="20"/>
  <c r="BG48" i="20"/>
  <c r="BD49" i="20"/>
  <c r="BE49" i="20"/>
  <c r="BG49" i="20"/>
  <c r="BD50" i="20"/>
  <c r="BE50" i="20"/>
  <c r="BG50" i="20"/>
  <c r="BD51" i="20"/>
  <c r="BE51" i="20"/>
  <c r="BG51" i="20"/>
  <c r="BD52" i="20"/>
  <c r="BE52" i="20"/>
  <c r="BG52" i="20"/>
  <c r="BD53" i="20"/>
  <c r="BE53" i="20"/>
  <c r="BG53" i="20"/>
  <c r="BD54" i="20"/>
  <c r="BE54" i="20"/>
  <c r="BG54" i="20"/>
  <c r="BD55" i="20"/>
  <c r="BE55" i="20"/>
  <c r="BG55" i="20"/>
  <c r="BD56" i="20"/>
  <c r="BE56" i="20"/>
  <c r="BG56" i="20"/>
  <c r="BD57" i="20"/>
  <c r="BE57" i="20"/>
  <c r="BG57" i="20"/>
  <c r="BD58" i="20"/>
  <c r="BE58" i="20"/>
  <c r="BG58" i="20"/>
  <c r="BD59" i="20"/>
  <c r="BE59" i="20"/>
  <c r="BG59" i="20"/>
  <c r="BD60" i="20"/>
  <c r="BE60" i="20"/>
  <c r="BG60" i="20"/>
  <c r="BD61" i="20"/>
  <c r="BE61" i="20"/>
  <c r="BG61" i="20"/>
  <c r="BD62" i="20"/>
  <c r="BE62" i="20"/>
  <c r="BG62" i="20"/>
  <c r="BD63" i="20"/>
  <c r="BE63" i="20"/>
  <c r="BG63" i="20"/>
  <c r="BD64" i="20"/>
  <c r="BE64" i="20"/>
  <c r="BG64" i="20"/>
  <c r="BD65" i="20"/>
  <c r="BE65" i="20"/>
  <c r="BG65" i="20"/>
  <c r="BD66" i="20"/>
  <c r="BE66" i="20"/>
  <c r="BG66" i="20"/>
  <c r="BD67" i="20"/>
  <c r="BE67" i="20"/>
  <c r="BG67" i="20"/>
  <c r="BD68" i="20"/>
  <c r="BE68" i="20"/>
  <c r="BG68" i="20"/>
  <c r="BD69" i="20"/>
  <c r="BE69" i="20"/>
  <c r="BG69" i="20"/>
  <c r="BD70" i="20"/>
  <c r="BE70" i="20"/>
  <c r="BG70" i="20"/>
  <c r="BD71" i="20"/>
  <c r="BE71" i="20"/>
  <c r="BG71" i="20"/>
  <c r="BD72" i="20"/>
  <c r="BE72" i="20"/>
  <c r="BG72" i="20"/>
  <c r="BD73" i="20"/>
  <c r="BE73" i="20"/>
  <c r="BG73" i="20"/>
  <c r="BD74" i="20"/>
  <c r="BE74" i="20"/>
  <c r="BG74" i="20"/>
  <c r="BD75" i="20"/>
  <c r="BE75" i="20"/>
  <c r="BG75" i="20"/>
  <c r="BD76" i="20"/>
  <c r="BE76" i="20"/>
  <c r="BG76" i="20"/>
  <c r="BD77" i="20"/>
  <c r="BE77" i="20"/>
  <c r="BG77" i="20"/>
  <c r="BD78" i="20"/>
  <c r="BE78" i="20"/>
  <c r="BG78" i="20"/>
  <c r="BD79" i="20"/>
  <c r="BE79" i="20"/>
  <c r="BG79" i="20"/>
  <c r="BD80" i="20"/>
  <c r="BE80" i="20"/>
  <c r="BG80" i="20"/>
  <c r="BD81" i="20"/>
  <c r="BE81" i="20"/>
  <c r="BG81" i="20"/>
  <c r="BD82" i="20"/>
  <c r="BE82" i="20"/>
  <c r="BG82" i="20"/>
  <c r="BD83" i="20"/>
  <c r="BE83" i="20"/>
  <c r="BG83" i="20"/>
  <c r="BD84" i="20"/>
  <c r="BE84" i="20"/>
  <c r="BG84" i="20"/>
  <c r="BD85" i="20"/>
  <c r="BE85" i="20"/>
  <c r="BG85" i="20"/>
  <c r="BD86" i="20"/>
  <c r="BE86" i="20"/>
  <c r="BG86" i="20"/>
  <c r="BD87" i="20"/>
  <c r="BE87" i="20"/>
  <c r="BG87" i="20"/>
  <c r="BD88" i="20"/>
  <c r="BE88" i="20"/>
  <c r="BG88" i="20"/>
  <c r="BD89" i="20"/>
  <c r="BE89" i="20"/>
  <c r="BG89" i="20"/>
  <c r="BD90" i="20"/>
  <c r="BE90" i="20"/>
  <c r="BG90" i="20"/>
  <c r="BD91" i="20"/>
  <c r="BE91" i="20"/>
  <c r="BG91" i="20"/>
  <c r="BD92" i="20"/>
  <c r="BE92" i="20"/>
  <c r="BG92" i="20"/>
  <c r="BD93" i="20"/>
  <c r="BE93" i="20"/>
  <c r="BG93" i="20"/>
  <c r="BD94" i="20"/>
  <c r="BE94" i="20"/>
  <c r="BG94" i="20"/>
  <c r="BD95" i="20"/>
  <c r="BE95" i="20"/>
  <c r="BG95" i="20"/>
  <c r="BD96" i="20"/>
  <c r="BE96" i="20"/>
  <c r="BG96" i="20"/>
  <c r="AV16" i="20"/>
  <c r="AW16" i="20"/>
  <c r="AY16" i="20"/>
  <c r="AV17" i="20"/>
  <c r="AW17" i="20"/>
  <c r="AY17" i="20"/>
  <c r="AV18" i="20"/>
  <c r="AW18" i="20"/>
  <c r="AY18" i="20"/>
  <c r="AV19" i="20"/>
  <c r="AW19" i="20"/>
  <c r="AY19" i="20"/>
  <c r="AV20" i="20"/>
  <c r="AW20" i="20"/>
  <c r="AY20" i="20"/>
  <c r="AV21" i="20"/>
  <c r="AW21" i="20"/>
  <c r="AY21" i="20"/>
  <c r="AV22" i="20"/>
  <c r="AW22" i="20"/>
  <c r="AY22" i="20"/>
  <c r="AV23" i="20"/>
  <c r="AW23" i="20"/>
  <c r="AY23" i="20"/>
  <c r="AV24" i="20"/>
  <c r="AW24" i="20"/>
  <c r="AY24" i="20"/>
  <c r="AV25" i="20"/>
  <c r="AW25" i="20"/>
  <c r="AY25" i="20"/>
  <c r="AV26" i="20"/>
  <c r="AW26" i="20"/>
  <c r="AY26" i="20"/>
  <c r="AV27" i="20"/>
  <c r="AW27" i="20"/>
  <c r="AY27" i="20"/>
  <c r="AV28" i="20"/>
  <c r="AW28" i="20"/>
  <c r="AY28" i="20"/>
  <c r="AV29" i="20"/>
  <c r="AW29" i="20"/>
  <c r="AY29" i="20"/>
  <c r="AV30" i="20"/>
  <c r="AW30" i="20"/>
  <c r="AY30" i="20"/>
  <c r="AV31" i="20"/>
  <c r="AW31" i="20"/>
  <c r="AY31" i="20"/>
  <c r="AV32" i="20"/>
  <c r="AW32" i="20"/>
  <c r="AY32" i="20"/>
  <c r="AV33" i="20"/>
  <c r="AW33" i="20"/>
  <c r="AY33" i="20"/>
  <c r="AV34" i="20"/>
  <c r="AW34" i="20"/>
  <c r="AY34" i="20"/>
  <c r="AV35" i="20"/>
  <c r="AW35" i="20"/>
  <c r="AY35" i="20"/>
  <c r="AV36" i="20"/>
  <c r="AW36" i="20"/>
  <c r="AY36" i="20"/>
  <c r="AV37" i="20"/>
  <c r="AW37" i="20"/>
  <c r="AY37" i="20"/>
  <c r="AV38" i="20"/>
  <c r="AW38" i="20"/>
  <c r="AY38" i="20"/>
  <c r="AV39" i="20"/>
  <c r="AW39" i="20"/>
  <c r="AY39" i="20"/>
  <c r="AV40" i="20"/>
  <c r="AW40" i="20"/>
  <c r="AY40" i="20"/>
  <c r="AV41" i="20"/>
  <c r="AW41" i="20"/>
  <c r="AY41" i="20"/>
  <c r="AV42" i="20"/>
  <c r="AW42" i="20"/>
  <c r="AY42" i="20"/>
  <c r="AV43" i="20"/>
  <c r="AW43" i="20"/>
  <c r="AY43" i="20"/>
  <c r="AV44" i="20"/>
  <c r="AW44" i="20"/>
  <c r="AY44" i="20"/>
  <c r="AV45" i="20"/>
  <c r="AW45" i="20"/>
  <c r="AY45" i="20"/>
  <c r="AV46" i="20"/>
  <c r="AW46" i="20"/>
  <c r="AY46" i="20"/>
  <c r="AV47" i="20"/>
  <c r="AW47" i="20"/>
  <c r="AY47" i="20"/>
  <c r="AV48" i="20"/>
  <c r="AW48" i="20"/>
  <c r="AY48" i="20"/>
  <c r="AV49" i="20"/>
  <c r="AW49" i="20"/>
  <c r="AY49" i="20"/>
  <c r="AV50" i="20"/>
  <c r="AW50" i="20"/>
  <c r="AY50" i="20"/>
  <c r="AV51" i="20"/>
  <c r="AW51" i="20"/>
  <c r="AY51" i="20"/>
  <c r="AV52" i="20"/>
  <c r="AW52" i="20"/>
  <c r="AY52" i="20"/>
  <c r="AV53" i="20"/>
  <c r="AW53" i="20"/>
  <c r="AY53" i="20"/>
  <c r="AV54" i="20"/>
  <c r="AW54" i="20"/>
  <c r="AY54" i="20"/>
  <c r="AV55" i="20"/>
  <c r="AW55" i="20"/>
  <c r="AY55" i="20"/>
  <c r="AV56" i="20"/>
  <c r="AW56" i="20"/>
  <c r="AY56" i="20"/>
  <c r="AV57" i="20"/>
  <c r="AW57" i="20"/>
  <c r="AY57" i="20"/>
  <c r="AV58" i="20"/>
  <c r="AW58" i="20"/>
  <c r="AY58" i="20"/>
  <c r="AV59" i="20"/>
  <c r="AW59" i="20"/>
  <c r="AY59" i="20"/>
  <c r="AV60" i="20"/>
  <c r="AW60" i="20"/>
  <c r="AY60" i="20"/>
  <c r="AV61" i="20"/>
  <c r="AW61" i="20"/>
  <c r="AY61" i="20"/>
  <c r="AV62" i="20"/>
  <c r="AW62" i="20"/>
  <c r="AY62" i="20"/>
  <c r="AV63" i="20"/>
  <c r="AW63" i="20"/>
  <c r="AY63" i="20"/>
  <c r="AV64" i="20"/>
  <c r="AW64" i="20"/>
  <c r="AY64" i="20"/>
  <c r="AV65" i="20"/>
  <c r="AW65" i="20"/>
  <c r="AY65" i="20"/>
  <c r="AV66" i="20"/>
  <c r="AW66" i="20"/>
  <c r="AY66" i="20"/>
  <c r="AV67" i="20"/>
  <c r="AW67" i="20"/>
  <c r="AY67" i="20"/>
  <c r="AV68" i="20"/>
  <c r="AW68" i="20"/>
  <c r="AY68" i="20"/>
  <c r="AV69" i="20"/>
  <c r="AW69" i="20"/>
  <c r="AY69" i="20"/>
  <c r="AV70" i="20"/>
  <c r="AW70" i="20"/>
  <c r="AY70" i="20"/>
  <c r="AV71" i="20"/>
  <c r="AW71" i="20"/>
  <c r="AY71" i="20"/>
  <c r="AV72" i="20"/>
  <c r="AW72" i="20"/>
  <c r="AY72" i="20"/>
  <c r="AV73" i="20"/>
  <c r="AW73" i="20"/>
  <c r="AY73" i="20"/>
  <c r="AV74" i="20"/>
  <c r="AW74" i="20"/>
  <c r="AY74" i="20"/>
  <c r="AV75" i="20"/>
  <c r="AW75" i="20"/>
  <c r="AY75" i="20"/>
  <c r="AV76" i="20"/>
  <c r="AW76" i="20"/>
  <c r="AY76" i="20"/>
  <c r="AV77" i="20"/>
  <c r="AW77" i="20"/>
  <c r="AY77" i="20"/>
  <c r="AV78" i="20"/>
  <c r="AW78" i="20"/>
  <c r="AY78" i="20"/>
  <c r="AV79" i="20"/>
  <c r="AW79" i="20"/>
  <c r="AY79" i="20"/>
  <c r="AV80" i="20"/>
  <c r="AW80" i="20"/>
  <c r="AY80" i="20"/>
  <c r="AV81" i="20"/>
  <c r="AW81" i="20"/>
  <c r="AY81" i="20"/>
  <c r="AV82" i="20"/>
  <c r="AW82" i="20"/>
  <c r="AY82" i="20"/>
  <c r="AV83" i="20"/>
  <c r="AW83" i="20"/>
  <c r="AY83" i="20"/>
  <c r="AV84" i="20"/>
  <c r="AW84" i="20"/>
  <c r="AY84" i="20"/>
  <c r="AV85" i="20"/>
  <c r="AW85" i="20"/>
  <c r="AY85" i="20"/>
  <c r="AV86" i="20"/>
  <c r="AW86" i="20"/>
  <c r="AY86" i="20"/>
  <c r="AV87" i="20"/>
  <c r="AW87" i="20"/>
  <c r="AY87" i="20"/>
  <c r="AV88" i="20"/>
  <c r="AW88" i="20"/>
  <c r="AY88" i="20"/>
  <c r="AV89" i="20"/>
  <c r="AW89" i="20"/>
  <c r="AY89" i="20"/>
  <c r="AV90" i="20"/>
  <c r="AW90" i="20"/>
  <c r="AY90" i="20"/>
  <c r="AV91" i="20"/>
  <c r="AW91" i="20"/>
  <c r="AY91" i="20"/>
  <c r="AV92" i="20"/>
  <c r="AW92" i="20"/>
  <c r="AY92" i="20"/>
  <c r="AV93" i="20"/>
  <c r="AW93" i="20"/>
  <c r="AY93" i="20"/>
  <c r="AV94" i="20"/>
  <c r="AW94" i="20"/>
  <c r="AY94" i="20"/>
  <c r="AV95" i="20"/>
  <c r="AW95" i="20"/>
  <c r="AY95" i="20"/>
  <c r="AV96" i="20"/>
  <c r="AW96" i="20"/>
  <c r="AY96" i="20"/>
  <c r="AN16" i="20"/>
  <c r="AO16" i="20"/>
  <c r="AQ16" i="20"/>
  <c r="AN17" i="20"/>
  <c r="AO17" i="20"/>
  <c r="AQ17" i="20"/>
  <c r="AN18" i="20"/>
  <c r="AO18" i="20"/>
  <c r="AQ18" i="20"/>
  <c r="AN19" i="20"/>
  <c r="AO19" i="20"/>
  <c r="AQ19" i="20"/>
  <c r="AN20" i="20"/>
  <c r="AO20" i="20"/>
  <c r="AQ20" i="20"/>
  <c r="AN21" i="20"/>
  <c r="AO21" i="20"/>
  <c r="AQ21" i="20"/>
  <c r="AN22" i="20"/>
  <c r="AO22" i="20"/>
  <c r="AQ22" i="20"/>
  <c r="AN23" i="20"/>
  <c r="AO23" i="20"/>
  <c r="AQ23" i="20"/>
  <c r="AN24" i="20"/>
  <c r="AO24" i="20"/>
  <c r="AQ24" i="20"/>
  <c r="AN25" i="20"/>
  <c r="AO25" i="20"/>
  <c r="AQ25" i="20"/>
  <c r="AN26" i="20"/>
  <c r="AO26" i="20"/>
  <c r="AQ26" i="20"/>
  <c r="AN27" i="20"/>
  <c r="AO27" i="20"/>
  <c r="AQ27" i="20"/>
  <c r="AN28" i="20"/>
  <c r="AO28" i="20"/>
  <c r="AQ28" i="20"/>
  <c r="AN29" i="20"/>
  <c r="AO29" i="20"/>
  <c r="AQ29" i="20"/>
  <c r="AN30" i="20"/>
  <c r="AO30" i="20"/>
  <c r="AQ30" i="20"/>
  <c r="AN31" i="20"/>
  <c r="AO31" i="20"/>
  <c r="AQ31" i="20"/>
  <c r="AN32" i="20"/>
  <c r="AO32" i="20"/>
  <c r="AQ32" i="20"/>
  <c r="AN33" i="20"/>
  <c r="AO33" i="20"/>
  <c r="AQ33" i="20"/>
  <c r="AN34" i="20"/>
  <c r="AO34" i="20"/>
  <c r="AQ34" i="20"/>
  <c r="AN35" i="20"/>
  <c r="AO35" i="20"/>
  <c r="AQ35" i="20"/>
  <c r="AN36" i="20"/>
  <c r="AO36" i="20"/>
  <c r="AQ36" i="20"/>
  <c r="AN37" i="20"/>
  <c r="AO37" i="20"/>
  <c r="AQ37" i="20"/>
  <c r="AN38" i="20"/>
  <c r="AO38" i="20"/>
  <c r="AQ38" i="20"/>
  <c r="AN39" i="20"/>
  <c r="AO39" i="20"/>
  <c r="AQ39" i="20"/>
  <c r="AN40" i="20"/>
  <c r="AO40" i="20"/>
  <c r="AQ40" i="20"/>
  <c r="AN41" i="20"/>
  <c r="AO41" i="20"/>
  <c r="AQ41" i="20"/>
  <c r="AN42" i="20"/>
  <c r="AO42" i="20"/>
  <c r="AQ42" i="20"/>
  <c r="AN43" i="20"/>
  <c r="AO43" i="20"/>
  <c r="AQ43" i="20"/>
  <c r="AN44" i="20"/>
  <c r="AO44" i="20"/>
  <c r="AQ44" i="20"/>
  <c r="AN45" i="20"/>
  <c r="AO45" i="20"/>
  <c r="AQ45" i="20"/>
  <c r="AN46" i="20"/>
  <c r="AO46" i="20"/>
  <c r="AQ46" i="20"/>
  <c r="AN47" i="20"/>
  <c r="AO47" i="20"/>
  <c r="AQ47" i="20"/>
  <c r="AN48" i="20"/>
  <c r="AO48" i="20"/>
  <c r="AQ48" i="20"/>
  <c r="AN49" i="20"/>
  <c r="AO49" i="20"/>
  <c r="AQ49" i="20"/>
  <c r="AN50" i="20"/>
  <c r="AO50" i="20"/>
  <c r="AQ50" i="20"/>
  <c r="AN51" i="20"/>
  <c r="AO51" i="20"/>
  <c r="AQ51" i="20"/>
  <c r="AN52" i="20"/>
  <c r="AO52" i="20"/>
  <c r="AQ52" i="20"/>
  <c r="AN53" i="20"/>
  <c r="AO53" i="20"/>
  <c r="AQ53" i="20"/>
  <c r="AN54" i="20"/>
  <c r="AO54" i="20"/>
  <c r="AQ54" i="20"/>
  <c r="AN55" i="20"/>
  <c r="AO55" i="20"/>
  <c r="AQ55" i="20"/>
  <c r="AN56" i="20"/>
  <c r="AO56" i="20"/>
  <c r="AQ56" i="20"/>
  <c r="AN57" i="20"/>
  <c r="AO57" i="20"/>
  <c r="AQ57" i="20"/>
  <c r="AN58" i="20"/>
  <c r="AO58" i="20"/>
  <c r="AQ58" i="20"/>
  <c r="AN59" i="20"/>
  <c r="AO59" i="20"/>
  <c r="AQ59" i="20"/>
  <c r="AN60" i="20"/>
  <c r="AO60" i="20"/>
  <c r="AQ60" i="20"/>
  <c r="AN61" i="20"/>
  <c r="AO61" i="20"/>
  <c r="AQ61" i="20"/>
  <c r="AN62" i="20"/>
  <c r="AO62" i="20"/>
  <c r="AQ62" i="20"/>
  <c r="AN63" i="20"/>
  <c r="AO63" i="20"/>
  <c r="AQ63" i="20"/>
  <c r="AN64" i="20"/>
  <c r="AO64" i="20"/>
  <c r="AQ64" i="20"/>
  <c r="AN65" i="20"/>
  <c r="AO65" i="20"/>
  <c r="AQ65" i="20"/>
  <c r="AN66" i="20"/>
  <c r="AO66" i="20"/>
  <c r="AQ66" i="20"/>
  <c r="AN67" i="20"/>
  <c r="AO67" i="20"/>
  <c r="AQ67" i="20"/>
  <c r="AN68" i="20"/>
  <c r="AO68" i="20"/>
  <c r="AQ68" i="20"/>
  <c r="AN69" i="20"/>
  <c r="AO69" i="20"/>
  <c r="AQ69" i="20"/>
  <c r="AN70" i="20"/>
  <c r="AO70" i="20"/>
  <c r="AQ70" i="20"/>
  <c r="AN71" i="20"/>
  <c r="AO71" i="20"/>
  <c r="AQ71" i="20"/>
  <c r="AN72" i="20"/>
  <c r="AO72" i="20"/>
  <c r="AQ72" i="20"/>
  <c r="AN73" i="20"/>
  <c r="AO73" i="20"/>
  <c r="AQ73" i="20"/>
  <c r="AN74" i="20"/>
  <c r="AO74" i="20"/>
  <c r="AQ74" i="20"/>
  <c r="AN75" i="20"/>
  <c r="AO75" i="20"/>
  <c r="AQ75" i="20"/>
  <c r="AN76" i="20"/>
  <c r="AO76" i="20"/>
  <c r="AQ76" i="20"/>
  <c r="AN77" i="20"/>
  <c r="AO77" i="20"/>
  <c r="AQ77" i="20"/>
  <c r="AN78" i="20"/>
  <c r="AO78" i="20"/>
  <c r="AQ78" i="20"/>
  <c r="AN79" i="20"/>
  <c r="AO79" i="20"/>
  <c r="AQ79" i="20"/>
  <c r="AN80" i="20"/>
  <c r="AO80" i="20"/>
  <c r="AQ80" i="20"/>
  <c r="AN81" i="20"/>
  <c r="AO81" i="20"/>
  <c r="AQ81" i="20"/>
  <c r="AN82" i="20"/>
  <c r="AO82" i="20"/>
  <c r="AQ82" i="20"/>
  <c r="AN83" i="20"/>
  <c r="AO83" i="20"/>
  <c r="AQ83" i="20"/>
  <c r="AN84" i="20"/>
  <c r="AO84" i="20"/>
  <c r="AQ84" i="20"/>
  <c r="AN85" i="20"/>
  <c r="AO85" i="20"/>
  <c r="AQ85" i="20"/>
  <c r="AN86" i="20"/>
  <c r="AO86" i="20"/>
  <c r="AQ86" i="20"/>
  <c r="AN87" i="20"/>
  <c r="AO87" i="20"/>
  <c r="AQ87" i="20"/>
  <c r="AN88" i="20"/>
  <c r="AO88" i="20"/>
  <c r="AQ88" i="20"/>
  <c r="AN89" i="20"/>
  <c r="AO89" i="20"/>
  <c r="AQ89" i="20"/>
  <c r="AN90" i="20"/>
  <c r="AO90" i="20"/>
  <c r="AQ90" i="20"/>
  <c r="AN91" i="20"/>
  <c r="AO91" i="20"/>
  <c r="AQ91" i="20"/>
  <c r="AN92" i="20"/>
  <c r="AO92" i="20"/>
  <c r="AQ92" i="20"/>
  <c r="AN93" i="20"/>
  <c r="AO93" i="20"/>
  <c r="AQ93" i="20"/>
  <c r="AN94" i="20"/>
  <c r="AO94" i="20"/>
  <c r="AQ94" i="20"/>
  <c r="AN95" i="20"/>
  <c r="AO95" i="20"/>
  <c r="AQ95" i="20"/>
  <c r="AN96" i="20"/>
  <c r="AO96" i="20"/>
  <c r="AQ96" i="20"/>
  <c r="AF16" i="20"/>
  <c r="AG16" i="20"/>
  <c r="AI16" i="20"/>
  <c r="AF17" i="20"/>
  <c r="AG17" i="20"/>
  <c r="AI17" i="20"/>
  <c r="AF18" i="20"/>
  <c r="AG18" i="20"/>
  <c r="AI18" i="20"/>
  <c r="AF19" i="20"/>
  <c r="AG19" i="20"/>
  <c r="AI19" i="20"/>
  <c r="AF20" i="20"/>
  <c r="AG20" i="20"/>
  <c r="AI20" i="20"/>
  <c r="AF21" i="20"/>
  <c r="AG21" i="20"/>
  <c r="AI21" i="20"/>
  <c r="AF22" i="20"/>
  <c r="AG22" i="20"/>
  <c r="AI22" i="20"/>
  <c r="AF23" i="20"/>
  <c r="AG23" i="20"/>
  <c r="AI23" i="20"/>
  <c r="AF24" i="20"/>
  <c r="AG24" i="20"/>
  <c r="AI24" i="20"/>
  <c r="AF25" i="20"/>
  <c r="AG25" i="20"/>
  <c r="AI25" i="20"/>
  <c r="AF26" i="20"/>
  <c r="AG26" i="20"/>
  <c r="AI26" i="20"/>
  <c r="AF27" i="20"/>
  <c r="AG27" i="20"/>
  <c r="AI27" i="20"/>
  <c r="AF28" i="20"/>
  <c r="AG28" i="20"/>
  <c r="AI28" i="20"/>
  <c r="AF29" i="20"/>
  <c r="AG29" i="20"/>
  <c r="AI29" i="20"/>
  <c r="AF30" i="20"/>
  <c r="AG30" i="20"/>
  <c r="AI30" i="20"/>
  <c r="AF31" i="20"/>
  <c r="AG31" i="20"/>
  <c r="AI31" i="20"/>
  <c r="AF32" i="20"/>
  <c r="AG32" i="20"/>
  <c r="AI32" i="20"/>
  <c r="AF33" i="20"/>
  <c r="AG33" i="20"/>
  <c r="AI33" i="20"/>
  <c r="AF34" i="20"/>
  <c r="AG34" i="20"/>
  <c r="AI34" i="20"/>
  <c r="AF35" i="20"/>
  <c r="AG35" i="20"/>
  <c r="AI35" i="20"/>
  <c r="AF36" i="20"/>
  <c r="AG36" i="20"/>
  <c r="AI36" i="20"/>
  <c r="AF37" i="20"/>
  <c r="AG37" i="20"/>
  <c r="AI37" i="20"/>
  <c r="AF38" i="20"/>
  <c r="AG38" i="20"/>
  <c r="AI38" i="20"/>
  <c r="AF39" i="20"/>
  <c r="AG39" i="20"/>
  <c r="AI39" i="20"/>
  <c r="AF40" i="20"/>
  <c r="AG40" i="20"/>
  <c r="AI40" i="20"/>
  <c r="AF41" i="20"/>
  <c r="AG41" i="20"/>
  <c r="AI41" i="20"/>
  <c r="AF42" i="20"/>
  <c r="AG42" i="20"/>
  <c r="AI42" i="20"/>
  <c r="AF43" i="20"/>
  <c r="AG43" i="20"/>
  <c r="AI43" i="20"/>
  <c r="AF44" i="20"/>
  <c r="AG44" i="20"/>
  <c r="AI44" i="20"/>
  <c r="AF45" i="20"/>
  <c r="AG45" i="20"/>
  <c r="AI45" i="20"/>
  <c r="AF46" i="20"/>
  <c r="AG46" i="20"/>
  <c r="AI46" i="20"/>
  <c r="AF47" i="20"/>
  <c r="AG47" i="20"/>
  <c r="AI47" i="20"/>
  <c r="AF48" i="20"/>
  <c r="AG48" i="20"/>
  <c r="AI48" i="20"/>
  <c r="AF49" i="20"/>
  <c r="AG49" i="20"/>
  <c r="AI49" i="20"/>
  <c r="AF50" i="20"/>
  <c r="AG50" i="20"/>
  <c r="AI50" i="20"/>
  <c r="AF51" i="20"/>
  <c r="AG51" i="20"/>
  <c r="AI51" i="20"/>
  <c r="AF52" i="20"/>
  <c r="AG52" i="20"/>
  <c r="AI52" i="20"/>
  <c r="AF53" i="20"/>
  <c r="AG53" i="20"/>
  <c r="AI53" i="20"/>
  <c r="AF54" i="20"/>
  <c r="AG54" i="20"/>
  <c r="AI54" i="20"/>
  <c r="AF55" i="20"/>
  <c r="AG55" i="20"/>
  <c r="AI55" i="20"/>
  <c r="AF56" i="20"/>
  <c r="AG56" i="20"/>
  <c r="AI56" i="20"/>
  <c r="AF57" i="20"/>
  <c r="AG57" i="20"/>
  <c r="AI57" i="20"/>
  <c r="AF58" i="20"/>
  <c r="AG58" i="20"/>
  <c r="AI58" i="20"/>
  <c r="AF59" i="20"/>
  <c r="AG59" i="20"/>
  <c r="AI59" i="20"/>
  <c r="AF60" i="20"/>
  <c r="AG60" i="20"/>
  <c r="AI60" i="20"/>
  <c r="AF61" i="20"/>
  <c r="AG61" i="20"/>
  <c r="AI61" i="20"/>
  <c r="AF62" i="20"/>
  <c r="AG62" i="20"/>
  <c r="AI62" i="20"/>
  <c r="AF63" i="20"/>
  <c r="AG63" i="20"/>
  <c r="AI63" i="20"/>
  <c r="AF64" i="20"/>
  <c r="AG64" i="20"/>
  <c r="AI64" i="20"/>
  <c r="AF65" i="20"/>
  <c r="AG65" i="20"/>
  <c r="AI65" i="20"/>
  <c r="AF66" i="20"/>
  <c r="AG66" i="20"/>
  <c r="AI66" i="20"/>
  <c r="AF67" i="20"/>
  <c r="AG67" i="20"/>
  <c r="AI67" i="20"/>
  <c r="AF68" i="20"/>
  <c r="AG68" i="20"/>
  <c r="AI68" i="20"/>
  <c r="AF69" i="20"/>
  <c r="AG69" i="20"/>
  <c r="AI69" i="20"/>
  <c r="AF70" i="20"/>
  <c r="AG70" i="20"/>
  <c r="AI70" i="20"/>
  <c r="AF71" i="20"/>
  <c r="AG71" i="20"/>
  <c r="AI71" i="20"/>
  <c r="AF72" i="20"/>
  <c r="AG72" i="20"/>
  <c r="AI72" i="20"/>
  <c r="AF73" i="20"/>
  <c r="AG73" i="20"/>
  <c r="AI73" i="20"/>
  <c r="AF74" i="20"/>
  <c r="AG74" i="20"/>
  <c r="AI74" i="20"/>
  <c r="AF75" i="20"/>
  <c r="AG75" i="20"/>
  <c r="AI75" i="20"/>
  <c r="AF76" i="20"/>
  <c r="AG76" i="20"/>
  <c r="AI76" i="20"/>
  <c r="AF77" i="20"/>
  <c r="AG77" i="20"/>
  <c r="AI77" i="20"/>
  <c r="AF78" i="20"/>
  <c r="AG78" i="20"/>
  <c r="AI78" i="20"/>
  <c r="AF79" i="20"/>
  <c r="AG79" i="20"/>
  <c r="AI79" i="20"/>
  <c r="AF80" i="20"/>
  <c r="AG80" i="20"/>
  <c r="AI80" i="20"/>
  <c r="AF81" i="20"/>
  <c r="AG81" i="20"/>
  <c r="AI81" i="20"/>
  <c r="AF82" i="20"/>
  <c r="AG82" i="20"/>
  <c r="AI82" i="20"/>
  <c r="AF83" i="20"/>
  <c r="AG83" i="20"/>
  <c r="AI83" i="20"/>
  <c r="AF84" i="20"/>
  <c r="AG84" i="20"/>
  <c r="AI84" i="20"/>
  <c r="AF85" i="20"/>
  <c r="AG85" i="20"/>
  <c r="AI85" i="20"/>
  <c r="AF86" i="20"/>
  <c r="AG86" i="20"/>
  <c r="AI86" i="20"/>
  <c r="AF87" i="20"/>
  <c r="AG87" i="20"/>
  <c r="AI87" i="20"/>
  <c r="AF88" i="20"/>
  <c r="AG88" i="20"/>
  <c r="AI88" i="20"/>
  <c r="AF89" i="20"/>
  <c r="AG89" i="20"/>
  <c r="AI89" i="20"/>
  <c r="AF90" i="20"/>
  <c r="AG90" i="20"/>
  <c r="AI90" i="20"/>
  <c r="AF91" i="20"/>
  <c r="AG91" i="20"/>
  <c r="AI91" i="20"/>
  <c r="AF92" i="20"/>
  <c r="AG92" i="20"/>
  <c r="AI92" i="20"/>
  <c r="AF93" i="20"/>
  <c r="AG93" i="20"/>
  <c r="AI93" i="20"/>
  <c r="AF94" i="20"/>
  <c r="AG94" i="20"/>
  <c r="AI94" i="20"/>
  <c r="AF95" i="20"/>
  <c r="AG95" i="20"/>
  <c r="AI95" i="20"/>
  <c r="AF96" i="20"/>
  <c r="AG96" i="20"/>
  <c r="AI96" i="20"/>
  <c r="X16" i="20"/>
  <c r="Y16" i="20"/>
  <c r="AA16" i="20"/>
  <c r="X17" i="20"/>
  <c r="Y17" i="20"/>
  <c r="AA17" i="20"/>
  <c r="X18" i="20"/>
  <c r="Y18" i="20"/>
  <c r="AA18" i="20"/>
  <c r="X19" i="20"/>
  <c r="Y19" i="20"/>
  <c r="AA19" i="20"/>
  <c r="X20" i="20"/>
  <c r="Y20" i="20"/>
  <c r="AA20" i="20"/>
  <c r="X21" i="20"/>
  <c r="Y21" i="20"/>
  <c r="AA21" i="20"/>
  <c r="X22" i="20"/>
  <c r="Y22" i="20"/>
  <c r="AA22" i="20"/>
  <c r="X23" i="20"/>
  <c r="Y23" i="20"/>
  <c r="AA23" i="20"/>
  <c r="X24" i="20"/>
  <c r="Y24" i="20"/>
  <c r="AA24" i="20"/>
  <c r="X25" i="20"/>
  <c r="Y25" i="20"/>
  <c r="AA25" i="20"/>
  <c r="X26" i="20"/>
  <c r="Y26" i="20"/>
  <c r="AA26" i="20"/>
  <c r="X27" i="20"/>
  <c r="Y27" i="20"/>
  <c r="AA27" i="20"/>
  <c r="X28" i="20"/>
  <c r="Y28" i="20"/>
  <c r="AA28" i="20"/>
  <c r="X29" i="20"/>
  <c r="Y29" i="20"/>
  <c r="AA29" i="20"/>
  <c r="X30" i="20"/>
  <c r="Y30" i="20"/>
  <c r="AA30" i="20"/>
  <c r="X31" i="20"/>
  <c r="Y31" i="20"/>
  <c r="AA31" i="20"/>
  <c r="X32" i="20"/>
  <c r="Y32" i="20"/>
  <c r="AA32" i="20"/>
  <c r="X33" i="20"/>
  <c r="Y33" i="20"/>
  <c r="AA33" i="20"/>
  <c r="X34" i="20"/>
  <c r="Y34" i="20"/>
  <c r="AA34" i="20"/>
  <c r="X35" i="20"/>
  <c r="Y35" i="20"/>
  <c r="AA35" i="20"/>
  <c r="X36" i="20"/>
  <c r="Y36" i="20"/>
  <c r="AA36" i="20"/>
  <c r="X37" i="20"/>
  <c r="Y37" i="20"/>
  <c r="AA37" i="20"/>
  <c r="X38" i="20"/>
  <c r="Y38" i="20"/>
  <c r="AA38" i="20"/>
  <c r="X39" i="20"/>
  <c r="Y39" i="20"/>
  <c r="AA39" i="20"/>
  <c r="X40" i="20"/>
  <c r="Y40" i="20"/>
  <c r="AA40" i="20"/>
  <c r="X41" i="20"/>
  <c r="Y41" i="20"/>
  <c r="AA41" i="20"/>
  <c r="X42" i="20"/>
  <c r="Y42" i="20"/>
  <c r="AA42" i="20"/>
  <c r="X43" i="20"/>
  <c r="Y43" i="20"/>
  <c r="AA43" i="20"/>
  <c r="X44" i="20"/>
  <c r="Y44" i="20"/>
  <c r="AA44" i="20"/>
  <c r="X45" i="20"/>
  <c r="Y45" i="20"/>
  <c r="AA45" i="20"/>
  <c r="X46" i="20"/>
  <c r="Y46" i="20"/>
  <c r="AA46" i="20"/>
  <c r="X47" i="20"/>
  <c r="Y47" i="20"/>
  <c r="AA47" i="20"/>
  <c r="X48" i="20"/>
  <c r="Y48" i="20"/>
  <c r="AA48" i="20"/>
  <c r="X49" i="20"/>
  <c r="Y49" i="20"/>
  <c r="AA49" i="20"/>
  <c r="X50" i="20"/>
  <c r="Y50" i="20"/>
  <c r="AA50" i="20"/>
  <c r="X51" i="20"/>
  <c r="Y51" i="20"/>
  <c r="AA51" i="20"/>
  <c r="X52" i="20"/>
  <c r="Y52" i="20"/>
  <c r="AA52" i="20"/>
  <c r="X53" i="20"/>
  <c r="Y53" i="20"/>
  <c r="AA53" i="20"/>
  <c r="X54" i="20"/>
  <c r="Y54" i="20"/>
  <c r="AA54" i="20"/>
  <c r="X55" i="20"/>
  <c r="Y55" i="20"/>
  <c r="AA55" i="20"/>
  <c r="X56" i="20"/>
  <c r="Y56" i="20"/>
  <c r="AA56" i="20"/>
  <c r="X57" i="20"/>
  <c r="Y57" i="20"/>
  <c r="AA57" i="20"/>
  <c r="X58" i="20"/>
  <c r="Y58" i="20"/>
  <c r="AA58" i="20"/>
  <c r="X59" i="20"/>
  <c r="Y59" i="20"/>
  <c r="AA59" i="20"/>
  <c r="X60" i="20"/>
  <c r="Y60" i="20"/>
  <c r="AA60" i="20"/>
  <c r="X61" i="20"/>
  <c r="Y61" i="20"/>
  <c r="AA61" i="20"/>
  <c r="X62" i="20"/>
  <c r="Y62" i="20"/>
  <c r="AA62" i="20"/>
  <c r="X63" i="20"/>
  <c r="Y63" i="20"/>
  <c r="AA63" i="20"/>
  <c r="X64" i="20"/>
  <c r="Y64" i="20"/>
  <c r="AA64" i="20"/>
  <c r="X65" i="20"/>
  <c r="Y65" i="20"/>
  <c r="AA65" i="20"/>
  <c r="X66" i="20"/>
  <c r="Y66" i="20"/>
  <c r="AA66" i="20"/>
  <c r="X67" i="20"/>
  <c r="Y67" i="20"/>
  <c r="AA67" i="20"/>
  <c r="X68" i="20"/>
  <c r="Y68" i="20"/>
  <c r="AA68" i="20"/>
  <c r="X69" i="20"/>
  <c r="Y69" i="20"/>
  <c r="AA69" i="20"/>
  <c r="X70" i="20"/>
  <c r="Y70" i="20"/>
  <c r="AA70" i="20"/>
  <c r="X71" i="20"/>
  <c r="Y71" i="20"/>
  <c r="AA71" i="20"/>
  <c r="X72" i="20"/>
  <c r="Y72" i="20"/>
  <c r="AA72" i="20"/>
  <c r="X73" i="20"/>
  <c r="Y73" i="20"/>
  <c r="AA73" i="20"/>
  <c r="X74" i="20"/>
  <c r="Y74" i="20"/>
  <c r="AA74" i="20"/>
  <c r="X75" i="20"/>
  <c r="Y75" i="20"/>
  <c r="AA75" i="20"/>
  <c r="X76" i="20"/>
  <c r="Y76" i="20"/>
  <c r="AA76" i="20"/>
  <c r="X77" i="20"/>
  <c r="Y77" i="20"/>
  <c r="AA77" i="20"/>
  <c r="X78" i="20"/>
  <c r="Y78" i="20"/>
  <c r="AA78" i="20"/>
  <c r="X79" i="20"/>
  <c r="Y79" i="20"/>
  <c r="AA79" i="20"/>
  <c r="X80" i="20"/>
  <c r="Y80" i="20"/>
  <c r="AA80" i="20"/>
  <c r="X81" i="20"/>
  <c r="Y81" i="20"/>
  <c r="AA81" i="20"/>
  <c r="X82" i="20"/>
  <c r="Y82" i="20"/>
  <c r="AA82" i="20"/>
  <c r="X83" i="20"/>
  <c r="Y83" i="20"/>
  <c r="AA83" i="20"/>
  <c r="X84" i="20"/>
  <c r="Y84" i="20"/>
  <c r="AA84" i="20"/>
  <c r="X85" i="20"/>
  <c r="Y85" i="20"/>
  <c r="AA85" i="20"/>
  <c r="X86" i="20"/>
  <c r="Y86" i="20"/>
  <c r="AA86" i="20"/>
  <c r="X87" i="20"/>
  <c r="Y87" i="20"/>
  <c r="AA87" i="20"/>
  <c r="X88" i="20"/>
  <c r="Y88" i="20"/>
  <c r="AA88" i="20"/>
  <c r="X89" i="20"/>
  <c r="Y89" i="20"/>
  <c r="AA89" i="20"/>
  <c r="X90" i="20"/>
  <c r="Y90" i="20"/>
  <c r="AA90" i="20"/>
  <c r="X91" i="20"/>
  <c r="Y91" i="20"/>
  <c r="AA91" i="20"/>
  <c r="X92" i="20"/>
  <c r="Y92" i="20"/>
  <c r="AA92" i="20"/>
  <c r="X93" i="20"/>
  <c r="Y93" i="20"/>
  <c r="AA93" i="20"/>
  <c r="X94" i="20"/>
  <c r="Y94" i="20"/>
  <c r="AA94" i="20"/>
  <c r="X95" i="20"/>
  <c r="Y95" i="20"/>
  <c r="AA95" i="20"/>
  <c r="X96" i="20"/>
  <c r="Y96" i="20"/>
  <c r="AA96" i="20"/>
  <c r="BG15" i="20"/>
  <c r="BE15" i="20"/>
  <c r="AY15" i="20"/>
  <c r="AW15" i="20"/>
  <c r="BD15" i="20"/>
  <c r="AN15" i="20"/>
  <c r="AQ15" i="20"/>
  <c r="AO15" i="20"/>
  <c r="AV15" i="20"/>
  <c r="AF15" i="20"/>
  <c r="AI15" i="20"/>
  <c r="AG15" i="20"/>
  <c r="X15" i="20"/>
  <c r="AA15" i="20"/>
  <c r="Y15" i="20"/>
  <c r="P16" i="20"/>
  <c r="Q16" i="20"/>
  <c r="S16" i="20"/>
  <c r="P17" i="20"/>
  <c r="Q17" i="20"/>
  <c r="S17" i="20"/>
  <c r="P18" i="20"/>
  <c r="Q18" i="20"/>
  <c r="S18" i="20"/>
  <c r="P19" i="20"/>
  <c r="Q19" i="20"/>
  <c r="S19" i="20"/>
  <c r="P20" i="20"/>
  <c r="Q20" i="20"/>
  <c r="S20" i="20"/>
  <c r="P21" i="20"/>
  <c r="Q21" i="20"/>
  <c r="S21" i="20"/>
  <c r="P22" i="20"/>
  <c r="Q22" i="20"/>
  <c r="S22" i="20"/>
  <c r="P23" i="20"/>
  <c r="Q23" i="20"/>
  <c r="S23" i="20"/>
  <c r="P24" i="20"/>
  <c r="Q24" i="20"/>
  <c r="S24" i="20"/>
  <c r="P25" i="20"/>
  <c r="Q25" i="20"/>
  <c r="S25" i="20"/>
  <c r="P26" i="20"/>
  <c r="Q26" i="20"/>
  <c r="S26" i="20"/>
  <c r="P27" i="20"/>
  <c r="Q27" i="20"/>
  <c r="S27" i="20"/>
  <c r="P28" i="20"/>
  <c r="Q28" i="20"/>
  <c r="S28" i="20"/>
  <c r="P29" i="20"/>
  <c r="Q29" i="20"/>
  <c r="S29" i="20"/>
  <c r="P30" i="20"/>
  <c r="Q30" i="20"/>
  <c r="S30" i="20"/>
  <c r="P31" i="20"/>
  <c r="Q31" i="20"/>
  <c r="S31" i="20"/>
  <c r="P32" i="20"/>
  <c r="Q32" i="20"/>
  <c r="S32" i="20"/>
  <c r="P33" i="20"/>
  <c r="Q33" i="20"/>
  <c r="S33" i="20"/>
  <c r="P34" i="20"/>
  <c r="Q34" i="20"/>
  <c r="S34" i="20"/>
  <c r="P35" i="20"/>
  <c r="Q35" i="20"/>
  <c r="S35" i="20"/>
  <c r="P36" i="20"/>
  <c r="Q36" i="20"/>
  <c r="S36" i="20"/>
  <c r="P37" i="20"/>
  <c r="Q37" i="20"/>
  <c r="S37" i="20"/>
  <c r="P38" i="20"/>
  <c r="Q38" i="20"/>
  <c r="S38" i="20"/>
  <c r="P39" i="20"/>
  <c r="Q39" i="20"/>
  <c r="S39" i="20"/>
  <c r="P40" i="20"/>
  <c r="Q40" i="20"/>
  <c r="S40" i="20"/>
  <c r="P41" i="20"/>
  <c r="Q41" i="20"/>
  <c r="S41" i="20"/>
  <c r="P42" i="20"/>
  <c r="Q42" i="20"/>
  <c r="S42" i="20"/>
  <c r="P43" i="20"/>
  <c r="Q43" i="20"/>
  <c r="S43" i="20"/>
  <c r="P44" i="20"/>
  <c r="Q44" i="20"/>
  <c r="S44" i="20"/>
  <c r="P45" i="20"/>
  <c r="Q45" i="20"/>
  <c r="S45" i="20"/>
  <c r="P46" i="20"/>
  <c r="Q46" i="20"/>
  <c r="S46" i="20"/>
  <c r="P47" i="20"/>
  <c r="Q47" i="20"/>
  <c r="S47" i="20"/>
  <c r="P48" i="20"/>
  <c r="Q48" i="20"/>
  <c r="S48" i="20"/>
  <c r="P49" i="20"/>
  <c r="Q49" i="20"/>
  <c r="S49" i="20"/>
  <c r="P50" i="20"/>
  <c r="Q50" i="20"/>
  <c r="S50" i="20"/>
  <c r="P51" i="20"/>
  <c r="Q51" i="20"/>
  <c r="S51" i="20"/>
  <c r="P52" i="20"/>
  <c r="Q52" i="20"/>
  <c r="S52" i="20"/>
  <c r="P53" i="20"/>
  <c r="Q53" i="20"/>
  <c r="S53" i="20"/>
  <c r="P54" i="20"/>
  <c r="Q54" i="20"/>
  <c r="S54" i="20"/>
  <c r="P55" i="20"/>
  <c r="Q55" i="20"/>
  <c r="S55" i="20"/>
  <c r="P56" i="20"/>
  <c r="Q56" i="20"/>
  <c r="S56" i="20"/>
  <c r="P57" i="20"/>
  <c r="Q57" i="20"/>
  <c r="S57" i="20"/>
  <c r="P58" i="20"/>
  <c r="Q58" i="20"/>
  <c r="S58" i="20"/>
  <c r="P59" i="20"/>
  <c r="Q59" i="20"/>
  <c r="S59" i="20"/>
  <c r="P60" i="20"/>
  <c r="Q60" i="20"/>
  <c r="S60" i="20"/>
  <c r="P61" i="20"/>
  <c r="Q61" i="20"/>
  <c r="S61" i="20"/>
  <c r="P62" i="20"/>
  <c r="Q62" i="20"/>
  <c r="S62" i="20"/>
  <c r="P63" i="20"/>
  <c r="Q63" i="20"/>
  <c r="S63" i="20"/>
  <c r="P64" i="20"/>
  <c r="Q64" i="20"/>
  <c r="S64" i="20"/>
  <c r="P65" i="20"/>
  <c r="Q65" i="20"/>
  <c r="S65" i="20"/>
  <c r="P66" i="20"/>
  <c r="Q66" i="20"/>
  <c r="S66" i="20"/>
  <c r="P67" i="20"/>
  <c r="Q67" i="20"/>
  <c r="S67" i="20"/>
  <c r="P68" i="20"/>
  <c r="Q68" i="20"/>
  <c r="S68" i="20"/>
  <c r="P69" i="20"/>
  <c r="Q69" i="20"/>
  <c r="S69" i="20"/>
  <c r="P70" i="20"/>
  <c r="Q70" i="20"/>
  <c r="S70" i="20"/>
  <c r="P71" i="20"/>
  <c r="Q71" i="20"/>
  <c r="S71" i="20"/>
  <c r="P72" i="20"/>
  <c r="Q72" i="20"/>
  <c r="S72" i="20"/>
  <c r="P73" i="20"/>
  <c r="Q73" i="20"/>
  <c r="S73" i="20"/>
  <c r="P74" i="20"/>
  <c r="Q74" i="20"/>
  <c r="S74" i="20"/>
  <c r="P75" i="20"/>
  <c r="Q75" i="20"/>
  <c r="S75" i="20"/>
  <c r="P76" i="20"/>
  <c r="Q76" i="20"/>
  <c r="S76" i="20"/>
  <c r="P77" i="20"/>
  <c r="Q77" i="20"/>
  <c r="S77" i="20"/>
  <c r="P78" i="20"/>
  <c r="Q78" i="20"/>
  <c r="S78" i="20"/>
  <c r="P79" i="20"/>
  <c r="Q79" i="20"/>
  <c r="S79" i="20"/>
  <c r="P80" i="20"/>
  <c r="Q80" i="20"/>
  <c r="S80" i="20"/>
  <c r="P81" i="20"/>
  <c r="Q81" i="20"/>
  <c r="S81" i="20"/>
  <c r="P82" i="20"/>
  <c r="Q82" i="20"/>
  <c r="S82" i="20"/>
  <c r="P83" i="20"/>
  <c r="Q83" i="20"/>
  <c r="S83" i="20"/>
  <c r="P84" i="20"/>
  <c r="Q84" i="20"/>
  <c r="S84" i="20"/>
  <c r="P85" i="20"/>
  <c r="Q85" i="20"/>
  <c r="S85" i="20"/>
  <c r="P86" i="20"/>
  <c r="Q86" i="20"/>
  <c r="S86" i="20"/>
  <c r="P87" i="20"/>
  <c r="Q87" i="20"/>
  <c r="S87" i="20"/>
  <c r="P88" i="20"/>
  <c r="Q88" i="20"/>
  <c r="S88" i="20"/>
  <c r="P89" i="20"/>
  <c r="Q89" i="20"/>
  <c r="S89" i="20"/>
  <c r="P90" i="20"/>
  <c r="Q90" i="20"/>
  <c r="S90" i="20"/>
  <c r="P91" i="20"/>
  <c r="Q91" i="20"/>
  <c r="S91" i="20"/>
  <c r="P92" i="20"/>
  <c r="Q92" i="20"/>
  <c r="S92" i="20"/>
  <c r="P93" i="20"/>
  <c r="Q93" i="20"/>
  <c r="S93" i="20"/>
  <c r="P94" i="20"/>
  <c r="Q94" i="20"/>
  <c r="S94" i="20"/>
  <c r="P95" i="20"/>
  <c r="Q95" i="20"/>
  <c r="S95" i="20"/>
  <c r="P96" i="20"/>
  <c r="Q96" i="20"/>
  <c r="S96" i="20"/>
  <c r="P15" i="20"/>
  <c r="S15" i="20"/>
  <c r="Q15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K15" i="20"/>
  <c r="I15" i="20"/>
  <c r="H15" i="20"/>
  <c r="BC871" i="19"/>
  <c r="AU871" i="19"/>
  <c r="AM871" i="19"/>
  <c r="AE871" i="19"/>
  <c r="W871" i="19"/>
  <c r="O871" i="19"/>
  <c r="BC870" i="19"/>
  <c r="AU870" i="19"/>
  <c r="AM870" i="19"/>
  <c r="AE870" i="19"/>
  <c r="W870" i="19"/>
  <c r="O870" i="19"/>
  <c r="BC869" i="19"/>
  <c r="AU869" i="19"/>
  <c r="AM869" i="19"/>
  <c r="AE869" i="19"/>
  <c r="W869" i="19"/>
  <c r="O869" i="19"/>
  <c r="BC868" i="19"/>
  <c r="AU868" i="19"/>
  <c r="AM868" i="19"/>
  <c r="AE868" i="19"/>
  <c r="W868" i="19"/>
  <c r="O868" i="19"/>
  <c r="BC867" i="19"/>
  <c r="AU867" i="19"/>
  <c r="AM867" i="19"/>
  <c r="AE867" i="19"/>
  <c r="W867" i="19"/>
  <c r="O867" i="19"/>
  <c r="BC866" i="19"/>
  <c r="AU866" i="19"/>
  <c r="AM866" i="19"/>
  <c r="AE866" i="19"/>
  <c r="W866" i="19"/>
  <c r="O866" i="19"/>
  <c r="BC865" i="19"/>
  <c r="AU865" i="19"/>
  <c r="AM865" i="19"/>
  <c r="AE865" i="19"/>
  <c r="W865" i="19"/>
  <c r="O865" i="19"/>
  <c r="BC864" i="19"/>
  <c r="AU864" i="19"/>
  <c r="AM864" i="19"/>
  <c r="AE864" i="19"/>
  <c r="W864" i="19"/>
  <c r="O864" i="19"/>
  <c r="BC863" i="19"/>
  <c r="AU863" i="19"/>
  <c r="AM863" i="19"/>
  <c r="AE863" i="19"/>
  <c r="W863" i="19"/>
  <c r="O863" i="19"/>
  <c r="BC862" i="19"/>
  <c r="AU862" i="19"/>
  <c r="AM862" i="19"/>
  <c r="AE862" i="19"/>
  <c r="W862" i="19"/>
  <c r="O862" i="19"/>
  <c r="BC861" i="19"/>
  <c r="AU861" i="19"/>
  <c r="AM861" i="19"/>
  <c r="AE861" i="19"/>
  <c r="W861" i="19"/>
  <c r="O861" i="19"/>
  <c r="BC860" i="19"/>
  <c r="AU860" i="19"/>
  <c r="AM860" i="19"/>
  <c r="AE860" i="19"/>
  <c r="W860" i="19"/>
  <c r="O860" i="19"/>
  <c r="BC859" i="19"/>
  <c r="AU859" i="19"/>
  <c r="AM859" i="19"/>
  <c r="AE859" i="19"/>
  <c r="W859" i="19"/>
  <c r="O859" i="19"/>
  <c r="BC858" i="19"/>
  <c r="AU858" i="19"/>
  <c r="AM858" i="19"/>
  <c r="AE858" i="19"/>
  <c r="W858" i="19"/>
  <c r="O858" i="19"/>
  <c r="BC857" i="19"/>
  <c r="AU857" i="19"/>
  <c r="AM857" i="19"/>
  <c r="AE857" i="19"/>
  <c r="W857" i="19"/>
  <c r="O857" i="19"/>
  <c r="BC856" i="19"/>
  <c r="AU856" i="19"/>
  <c r="AM856" i="19"/>
  <c r="AE856" i="19"/>
  <c r="W856" i="19"/>
  <c r="O856" i="19"/>
  <c r="BC855" i="19"/>
  <c r="AU855" i="19"/>
  <c r="AM855" i="19"/>
  <c r="AE855" i="19"/>
  <c r="W855" i="19"/>
  <c r="O855" i="19"/>
  <c r="BC854" i="19"/>
  <c r="AU854" i="19"/>
  <c r="AM854" i="19"/>
  <c r="AE854" i="19"/>
  <c r="W854" i="19"/>
  <c r="O854" i="19"/>
  <c r="BC853" i="19"/>
  <c r="AU853" i="19"/>
  <c r="AM853" i="19"/>
  <c r="AE853" i="19"/>
  <c r="W853" i="19"/>
  <c r="O853" i="19"/>
  <c r="BC852" i="19"/>
  <c r="AU852" i="19"/>
  <c r="AM852" i="19"/>
  <c r="AE852" i="19"/>
  <c r="W852" i="19"/>
  <c r="O852" i="19"/>
  <c r="BC851" i="19"/>
  <c r="AU851" i="19"/>
  <c r="AM851" i="19"/>
  <c r="AE851" i="19"/>
  <c r="W851" i="19"/>
  <c r="O851" i="19"/>
  <c r="BC850" i="19"/>
  <c r="AU850" i="19"/>
  <c r="AM850" i="19"/>
  <c r="AE850" i="19"/>
  <c r="W850" i="19"/>
  <c r="O850" i="19"/>
  <c r="BC849" i="19"/>
  <c r="AU849" i="19"/>
  <c r="AM849" i="19"/>
  <c r="AE849" i="19"/>
  <c r="W849" i="19"/>
  <c r="O849" i="19"/>
  <c r="BC848" i="19"/>
  <c r="AU848" i="19"/>
  <c r="AM848" i="19"/>
  <c r="AE848" i="19"/>
  <c r="W848" i="19"/>
  <c r="O848" i="19"/>
  <c r="BC847" i="19"/>
  <c r="AU847" i="19"/>
  <c r="AM847" i="19"/>
  <c r="AE847" i="19"/>
  <c r="W847" i="19"/>
  <c r="O847" i="19"/>
  <c r="BC846" i="19"/>
  <c r="AU846" i="19"/>
  <c r="AM846" i="19"/>
  <c r="AE846" i="19"/>
  <c r="W846" i="19"/>
  <c r="O846" i="19"/>
  <c r="BC845" i="19"/>
  <c r="AU845" i="19"/>
  <c r="AM845" i="19"/>
  <c r="AE845" i="19"/>
  <c r="W845" i="19"/>
  <c r="O845" i="19"/>
  <c r="BC844" i="19"/>
  <c r="AU844" i="19"/>
  <c r="AM844" i="19"/>
  <c r="AE844" i="19"/>
  <c r="W844" i="19"/>
  <c r="O844" i="19"/>
  <c r="BC843" i="19"/>
  <c r="AU843" i="19"/>
  <c r="AM843" i="19"/>
  <c r="AE843" i="19"/>
  <c r="W843" i="19"/>
  <c r="O843" i="19"/>
  <c r="BC842" i="19"/>
  <c r="AU842" i="19"/>
  <c r="AM842" i="19"/>
  <c r="AE842" i="19"/>
  <c r="W842" i="19"/>
  <c r="O842" i="19"/>
  <c r="BC841" i="19"/>
  <c r="AU841" i="19"/>
  <c r="AM841" i="19"/>
  <c r="AE841" i="19"/>
  <c r="W841" i="19"/>
  <c r="O841" i="19"/>
  <c r="BC840" i="19"/>
  <c r="AU840" i="19"/>
  <c r="AM840" i="19"/>
  <c r="AE840" i="19"/>
  <c r="W840" i="19"/>
  <c r="O840" i="19"/>
  <c r="BC839" i="19"/>
  <c r="AU839" i="19"/>
  <c r="AM839" i="19"/>
  <c r="AE839" i="19"/>
  <c r="W839" i="19"/>
  <c r="O839" i="19"/>
  <c r="BC838" i="19"/>
  <c r="AU838" i="19"/>
  <c r="AM838" i="19"/>
  <c r="AE838" i="19"/>
  <c r="W838" i="19"/>
  <c r="O838" i="19"/>
  <c r="BC837" i="19"/>
  <c r="AU837" i="19"/>
  <c r="AM837" i="19"/>
  <c r="AE837" i="19"/>
  <c r="W837" i="19"/>
  <c r="O837" i="19"/>
  <c r="BC836" i="19"/>
  <c r="AU836" i="19"/>
  <c r="AM836" i="19"/>
  <c r="AE836" i="19"/>
  <c r="W836" i="19"/>
  <c r="O836" i="19"/>
  <c r="BC835" i="19"/>
  <c r="AU835" i="19"/>
  <c r="AM835" i="19"/>
  <c r="AE835" i="19"/>
  <c r="W835" i="19"/>
  <c r="O835" i="19"/>
  <c r="BC834" i="19"/>
  <c r="AU834" i="19"/>
  <c r="AM834" i="19"/>
  <c r="AE834" i="19"/>
  <c r="W834" i="19"/>
  <c r="O834" i="19"/>
  <c r="BC833" i="19"/>
  <c r="AU833" i="19"/>
  <c r="AM833" i="19"/>
  <c r="AE833" i="19"/>
  <c r="W833" i="19"/>
  <c r="O833" i="19"/>
  <c r="BC832" i="19"/>
  <c r="AU832" i="19"/>
  <c r="AM832" i="19"/>
  <c r="AE832" i="19"/>
  <c r="W832" i="19"/>
  <c r="O832" i="19"/>
  <c r="BC831" i="19"/>
  <c r="AU831" i="19"/>
  <c r="AM831" i="19"/>
  <c r="AE831" i="19"/>
  <c r="W831" i="19"/>
  <c r="O831" i="19"/>
  <c r="BC830" i="19"/>
  <c r="AU830" i="19"/>
  <c r="AM830" i="19"/>
  <c r="AE830" i="19"/>
  <c r="W830" i="19"/>
  <c r="O830" i="19"/>
  <c r="BC829" i="19"/>
  <c r="AU829" i="19"/>
  <c r="AM829" i="19"/>
  <c r="AE829" i="19"/>
  <c r="W829" i="19"/>
  <c r="O829" i="19"/>
  <c r="BC828" i="19"/>
  <c r="AU828" i="19"/>
  <c r="AM828" i="19"/>
  <c r="AE828" i="19"/>
  <c r="W828" i="19"/>
  <c r="O828" i="19"/>
  <c r="BC827" i="19"/>
  <c r="AU827" i="19"/>
  <c r="AM827" i="19"/>
  <c r="AE827" i="19"/>
  <c r="W827" i="19"/>
  <c r="O827" i="19"/>
  <c r="BC826" i="19"/>
  <c r="AU826" i="19"/>
  <c r="AM826" i="19"/>
  <c r="AE826" i="19"/>
  <c r="W826" i="19"/>
  <c r="O826" i="19"/>
  <c r="BC825" i="19"/>
  <c r="AU825" i="19"/>
  <c r="AM825" i="19"/>
  <c r="AE825" i="19"/>
  <c r="W825" i="19"/>
  <c r="O825" i="19"/>
  <c r="BC824" i="19"/>
  <c r="AU824" i="19"/>
  <c r="AM824" i="19"/>
  <c r="AE824" i="19"/>
  <c r="W824" i="19"/>
  <c r="O824" i="19"/>
  <c r="BC823" i="19"/>
  <c r="AU823" i="19"/>
  <c r="AM823" i="19"/>
  <c r="AE823" i="19"/>
  <c r="W823" i="19"/>
  <c r="O823" i="19"/>
  <c r="BC822" i="19"/>
  <c r="AU822" i="19"/>
  <c r="AM822" i="19"/>
  <c r="AE822" i="19"/>
  <c r="W822" i="19"/>
  <c r="O822" i="19"/>
  <c r="BC821" i="19"/>
  <c r="AU821" i="19"/>
  <c r="AM821" i="19"/>
  <c r="AE821" i="19"/>
  <c r="W821" i="19"/>
  <c r="O821" i="19"/>
  <c r="BC820" i="19"/>
  <c r="AU820" i="19"/>
  <c r="AM820" i="19"/>
  <c r="AE820" i="19"/>
  <c r="W820" i="19"/>
  <c r="O820" i="19"/>
  <c r="BC819" i="19"/>
  <c r="AU819" i="19"/>
  <c r="AM819" i="19"/>
  <c r="AE819" i="19"/>
  <c r="W819" i="19"/>
  <c r="O819" i="19"/>
  <c r="BC818" i="19"/>
  <c r="AU818" i="19"/>
  <c r="AM818" i="19"/>
  <c r="AE818" i="19"/>
  <c r="W818" i="19"/>
  <c r="O818" i="19"/>
  <c r="BC817" i="19"/>
  <c r="AU817" i="19"/>
  <c r="AM817" i="19"/>
  <c r="AE817" i="19"/>
  <c r="W817" i="19"/>
  <c r="O817" i="19"/>
  <c r="BC816" i="19"/>
  <c r="AU816" i="19"/>
  <c r="AM816" i="19"/>
  <c r="AE816" i="19"/>
  <c r="W816" i="19"/>
  <c r="O816" i="19"/>
  <c r="BC815" i="19"/>
  <c r="AU815" i="19"/>
  <c r="AM815" i="19"/>
  <c r="AE815" i="19"/>
  <c r="W815" i="19"/>
  <c r="O815" i="19"/>
  <c r="BC814" i="19"/>
  <c r="AU814" i="19"/>
  <c r="AM814" i="19"/>
  <c r="AE814" i="19"/>
  <c r="W814" i="19"/>
  <c r="O814" i="19"/>
  <c r="BC813" i="19"/>
  <c r="AU813" i="19"/>
  <c r="AM813" i="19"/>
  <c r="AE813" i="19"/>
  <c r="W813" i="19"/>
  <c r="O813" i="19"/>
  <c r="BC812" i="19"/>
  <c r="AU812" i="19"/>
  <c r="AM812" i="19"/>
  <c r="AE812" i="19"/>
  <c r="W812" i="19"/>
  <c r="O812" i="19"/>
  <c r="BC811" i="19"/>
  <c r="AU811" i="19"/>
  <c r="AM811" i="19"/>
  <c r="AE811" i="19"/>
  <c r="W811" i="19"/>
  <c r="O811" i="19"/>
  <c r="BC810" i="19"/>
  <c r="AU810" i="19"/>
  <c r="AM810" i="19"/>
  <c r="AE810" i="19"/>
  <c r="W810" i="19"/>
  <c r="O810" i="19"/>
  <c r="BC809" i="19"/>
  <c r="AU809" i="19"/>
  <c r="AM809" i="19"/>
  <c r="AE809" i="19"/>
  <c r="W809" i="19"/>
  <c r="O809" i="19"/>
  <c r="BC808" i="19"/>
  <c r="AU808" i="19"/>
  <c r="AM808" i="19"/>
  <c r="AE808" i="19"/>
  <c r="W808" i="19"/>
  <c r="O808" i="19"/>
  <c r="BC807" i="19"/>
  <c r="AU807" i="19"/>
  <c r="AM807" i="19"/>
  <c r="AE807" i="19"/>
  <c r="W807" i="19"/>
  <c r="O807" i="19"/>
  <c r="BC806" i="19"/>
  <c r="AU806" i="19"/>
  <c r="AM806" i="19"/>
  <c r="AE806" i="19"/>
  <c r="W806" i="19"/>
  <c r="O806" i="19"/>
  <c r="BC805" i="19"/>
  <c r="AU805" i="19"/>
  <c r="AM805" i="19"/>
  <c r="AE805" i="19"/>
  <c r="W805" i="19"/>
  <c r="O805" i="19"/>
  <c r="BC804" i="19"/>
  <c r="AU804" i="19"/>
  <c r="AM804" i="19"/>
  <c r="AE804" i="19"/>
  <c r="W804" i="19"/>
  <c r="O804" i="19"/>
  <c r="BC803" i="19"/>
  <c r="AU803" i="19"/>
  <c r="AM803" i="19"/>
  <c r="AE803" i="19"/>
  <c r="W803" i="19"/>
  <c r="O803" i="19"/>
  <c r="BC802" i="19"/>
  <c r="AU802" i="19"/>
  <c r="AM802" i="19"/>
  <c r="AE802" i="19"/>
  <c r="W802" i="19"/>
  <c r="O802" i="19"/>
  <c r="BC801" i="19"/>
  <c r="AU801" i="19"/>
  <c r="AM801" i="19"/>
  <c r="AE801" i="19"/>
  <c r="W801" i="19"/>
  <c r="O801" i="19"/>
  <c r="BC800" i="19"/>
  <c r="AU800" i="19"/>
  <c r="AM800" i="19"/>
  <c r="AE800" i="19"/>
  <c r="W800" i="19"/>
  <c r="O800" i="19"/>
  <c r="BC799" i="19"/>
  <c r="AU799" i="19"/>
  <c r="AM799" i="19"/>
  <c r="AE799" i="19"/>
  <c r="W799" i="19"/>
  <c r="O799" i="19"/>
  <c r="BC798" i="19"/>
  <c r="AU798" i="19"/>
  <c r="AM798" i="19"/>
  <c r="AE798" i="19"/>
  <c r="W798" i="19"/>
  <c r="O798" i="19"/>
  <c r="BC797" i="19"/>
  <c r="AU797" i="19"/>
  <c r="AM797" i="19"/>
  <c r="AE797" i="19"/>
  <c r="W797" i="19"/>
  <c r="O797" i="19"/>
  <c r="BC796" i="19"/>
  <c r="AU796" i="19"/>
  <c r="AM796" i="19"/>
  <c r="AE796" i="19"/>
  <c r="W796" i="19"/>
  <c r="O796" i="19"/>
  <c r="BC795" i="19"/>
  <c r="AU795" i="19"/>
  <c r="AM795" i="19"/>
  <c r="AE795" i="19"/>
  <c r="W795" i="19"/>
  <c r="O795" i="19"/>
  <c r="BC794" i="19"/>
  <c r="AU794" i="19"/>
  <c r="AM794" i="19"/>
  <c r="AE794" i="19"/>
  <c r="W794" i="19"/>
  <c r="O794" i="19"/>
  <c r="BC793" i="19"/>
  <c r="AU793" i="19"/>
  <c r="AM793" i="19"/>
  <c r="AE793" i="19"/>
  <c r="W793" i="19"/>
  <c r="O793" i="19"/>
  <c r="BC792" i="19"/>
  <c r="AU792" i="19"/>
  <c r="AM792" i="19"/>
  <c r="AE792" i="19"/>
  <c r="W792" i="19"/>
  <c r="O792" i="19"/>
  <c r="BC791" i="19"/>
  <c r="AU791" i="19"/>
  <c r="AM791" i="19"/>
  <c r="AE791" i="19"/>
  <c r="W791" i="19"/>
  <c r="O791" i="19"/>
  <c r="BC790" i="19"/>
  <c r="AU790" i="19"/>
  <c r="AM790" i="19"/>
  <c r="AE790" i="19"/>
  <c r="W790" i="19"/>
  <c r="O790" i="19"/>
  <c r="BC789" i="19"/>
  <c r="AU789" i="19"/>
  <c r="AM789" i="19"/>
  <c r="AE789" i="19"/>
  <c r="W789" i="19"/>
  <c r="O789" i="19"/>
  <c r="BC788" i="19"/>
  <c r="AU788" i="19"/>
  <c r="AM788" i="19"/>
  <c r="AE788" i="19"/>
  <c r="W788" i="19"/>
  <c r="O788" i="19"/>
  <c r="BC787" i="19"/>
  <c r="AU787" i="19"/>
  <c r="AM787" i="19"/>
  <c r="AE787" i="19"/>
  <c r="W787" i="19"/>
  <c r="O787" i="19"/>
  <c r="BC786" i="19"/>
  <c r="AU786" i="19"/>
  <c r="AM786" i="19"/>
  <c r="AE786" i="19"/>
  <c r="W786" i="19"/>
  <c r="O786" i="19"/>
  <c r="BC785" i="19"/>
  <c r="AU785" i="19"/>
  <c r="AM785" i="19"/>
  <c r="AE785" i="19"/>
  <c r="W785" i="19"/>
  <c r="O785" i="19"/>
  <c r="BC784" i="19"/>
  <c r="AU784" i="19"/>
  <c r="AM784" i="19"/>
  <c r="AE784" i="19"/>
  <c r="W784" i="19"/>
  <c r="O784" i="19"/>
  <c r="BC783" i="19"/>
  <c r="AU783" i="19"/>
  <c r="AM783" i="19"/>
  <c r="AE783" i="19"/>
  <c r="W783" i="19"/>
  <c r="O783" i="19"/>
  <c r="BC782" i="19"/>
  <c r="AU782" i="19"/>
  <c r="AM782" i="19"/>
  <c r="AE782" i="19"/>
  <c r="W782" i="19"/>
  <c r="O782" i="19"/>
  <c r="BC781" i="19"/>
  <c r="AU781" i="19"/>
  <c r="AM781" i="19"/>
  <c r="AE781" i="19"/>
  <c r="W781" i="19"/>
  <c r="O781" i="19"/>
  <c r="BC780" i="19"/>
  <c r="AU780" i="19"/>
  <c r="AM780" i="19"/>
  <c r="AE780" i="19"/>
  <c r="W780" i="19"/>
  <c r="O780" i="19"/>
  <c r="BC779" i="19"/>
  <c r="AU779" i="19"/>
  <c r="AM779" i="19"/>
  <c r="AE779" i="19"/>
  <c r="W779" i="19"/>
  <c r="O779" i="19"/>
  <c r="BC778" i="19"/>
  <c r="AU778" i="19"/>
  <c r="AM778" i="19"/>
  <c r="AE778" i="19"/>
  <c r="W778" i="19"/>
  <c r="O778" i="19"/>
  <c r="BC777" i="19"/>
  <c r="AU777" i="19"/>
  <c r="AM777" i="19"/>
  <c r="AE777" i="19"/>
  <c r="W777" i="19"/>
  <c r="O777" i="19"/>
  <c r="BC776" i="19"/>
  <c r="AU776" i="19"/>
  <c r="AM776" i="19"/>
  <c r="AE776" i="19"/>
  <c r="W776" i="19"/>
  <c r="O776" i="19"/>
  <c r="BC775" i="19"/>
  <c r="AU775" i="19"/>
  <c r="AM775" i="19"/>
  <c r="AE775" i="19"/>
  <c r="W775" i="19"/>
  <c r="O775" i="19"/>
  <c r="BC774" i="19"/>
  <c r="AU774" i="19"/>
  <c r="AM774" i="19"/>
  <c r="AE774" i="19"/>
  <c r="W774" i="19"/>
  <c r="O774" i="19"/>
  <c r="BC773" i="19"/>
  <c r="AU773" i="19"/>
  <c r="AM773" i="19"/>
  <c r="AE773" i="19"/>
  <c r="W773" i="19"/>
  <c r="O773" i="19"/>
  <c r="BC772" i="19"/>
  <c r="AU772" i="19"/>
  <c r="AM772" i="19"/>
  <c r="AE772" i="19"/>
  <c r="W772" i="19"/>
  <c r="O772" i="19"/>
  <c r="BC771" i="19"/>
  <c r="AU771" i="19"/>
  <c r="AM771" i="19"/>
  <c r="AE771" i="19"/>
  <c r="W771" i="19"/>
  <c r="O771" i="19"/>
  <c r="BC770" i="19"/>
  <c r="AU770" i="19"/>
  <c r="AM770" i="19"/>
  <c r="AE770" i="19"/>
  <c r="W770" i="19"/>
  <c r="O770" i="19"/>
  <c r="BC769" i="19"/>
  <c r="AU769" i="19"/>
  <c r="AM769" i="19"/>
  <c r="AE769" i="19"/>
  <c r="W769" i="19"/>
  <c r="O769" i="19"/>
  <c r="BC768" i="19"/>
  <c r="AU768" i="19"/>
  <c r="AM768" i="19"/>
  <c r="AE768" i="19"/>
  <c r="W768" i="19"/>
  <c r="O768" i="19"/>
  <c r="BC767" i="19"/>
  <c r="AU767" i="19"/>
  <c r="AM767" i="19"/>
  <c r="AE767" i="19"/>
  <c r="W767" i="19"/>
  <c r="O767" i="19"/>
  <c r="BC766" i="19"/>
  <c r="AU766" i="19"/>
  <c r="AM766" i="19"/>
  <c r="AE766" i="19"/>
  <c r="W766" i="19"/>
  <c r="O766" i="19"/>
  <c r="BC765" i="19"/>
  <c r="AU765" i="19"/>
  <c r="AM765" i="19"/>
  <c r="AE765" i="19"/>
  <c r="W765" i="19"/>
  <c r="O765" i="19"/>
  <c r="BC764" i="19"/>
  <c r="AU764" i="19"/>
  <c r="AM764" i="19"/>
  <c r="AE764" i="19"/>
  <c r="W764" i="19"/>
  <c r="O764" i="19"/>
  <c r="BC763" i="19"/>
  <c r="AU763" i="19"/>
  <c r="AM763" i="19"/>
  <c r="AE763" i="19"/>
  <c r="W763" i="19"/>
  <c r="O763" i="19"/>
  <c r="BC762" i="19"/>
  <c r="AU762" i="19"/>
  <c r="AM762" i="19"/>
  <c r="AE762" i="19"/>
  <c r="W762" i="19"/>
  <c r="O762" i="19"/>
  <c r="BC761" i="19"/>
  <c r="AU761" i="19"/>
  <c r="AM761" i="19"/>
  <c r="AE761" i="19"/>
  <c r="W761" i="19"/>
  <c r="O761" i="19"/>
  <c r="BC760" i="19"/>
  <c r="AU760" i="19"/>
  <c r="AM760" i="19"/>
  <c r="AE760" i="19"/>
  <c r="W760" i="19"/>
  <c r="O760" i="19"/>
  <c r="BC759" i="19"/>
  <c r="AU759" i="19"/>
  <c r="AM759" i="19"/>
  <c r="AE759" i="19"/>
  <c r="W759" i="19"/>
  <c r="O759" i="19"/>
  <c r="BC758" i="19"/>
  <c r="AU758" i="19"/>
  <c r="AM758" i="19"/>
  <c r="AE758" i="19"/>
  <c r="W758" i="19"/>
  <c r="O758" i="19"/>
  <c r="BC757" i="19"/>
  <c r="AU757" i="19"/>
  <c r="AM757" i="19"/>
  <c r="AE757" i="19"/>
  <c r="W757" i="19"/>
  <c r="O757" i="19"/>
  <c r="BC756" i="19"/>
  <c r="AU756" i="19"/>
  <c r="AM756" i="19"/>
  <c r="AE756" i="19"/>
  <c r="W756" i="19"/>
  <c r="O756" i="19"/>
  <c r="BC755" i="19"/>
  <c r="AU755" i="19"/>
  <c r="AM755" i="19"/>
  <c r="AE755" i="19"/>
  <c r="W755" i="19"/>
  <c r="O755" i="19"/>
  <c r="BC754" i="19"/>
  <c r="AU754" i="19"/>
  <c r="AM754" i="19"/>
  <c r="AE754" i="19"/>
  <c r="W754" i="19"/>
  <c r="O754" i="19"/>
  <c r="BC753" i="19"/>
  <c r="AU753" i="19"/>
  <c r="AM753" i="19"/>
  <c r="AE753" i="19"/>
  <c r="W753" i="19"/>
  <c r="O753" i="19"/>
  <c r="BC752" i="19"/>
  <c r="AU752" i="19"/>
  <c r="AM752" i="19"/>
  <c r="AE752" i="19"/>
  <c r="W752" i="19"/>
  <c r="O752" i="19"/>
  <c r="BC751" i="19"/>
  <c r="AU751" i="19"/>
  <c r="AM751" i="19"/>
  <c r="AE751" i="19"/>
  <c r="W751" i="19"/>
  <c r="O751" i="19"/>
  <c r="BC750" i="19"/>
  <c r="AU750" i="19"/>
  <c r="AM750" i="19"/>
  <c r="AE750" i="19"/>
  <c r="W750" i="19"/>
  <c r="O750" i="19"/>
  <c r="BC749" i="19"/>
  <c r="AU749" i="19"/>
  <c r="AM749" i="19"/>
  <c r="AE749" i="19"/>
  <c r="W749" i="19"/>
  <c r="O749" i="19"/>
  <c r="BC748" i="19"/>
  <c r="AU748" i="19"/>
  <c r="AM748" i="19"/>
  <c r="AE748" i="19"/>
  <c r="W748" i="19"/>
  <c r="O748" i="19"/>
  <c r="BC747" i="19"/>
  <c r="AU747" i="19"/>
  <c r="AM747" i="19"/>
  <c r="AE747" i="19"/>
  <c r="W747" i="19"/>
  <c r="O747" i="19"/>
  <c r="BC746" i="19"/>
  <c r="AU746" i="19"/>
  <c r="AM746" i="19"/>
  <c r="AE746" i="19"/>
  <c r="W746" i="19"/>
  <c r="O746" i="19"/>
  <c r="BC745" i="19"/>
  <c r="AU745" i="19"/>
  <c r="AM745" i="19"/>
  <c r="AE745" i="19"/>
  <c r="W745" i="19"/>
  <c r="O745" i="19"/>
  <c r="BC744" i="19"/>
  <c r="AU744" i="19"/>
  <c r="AM744" i="19"/>
  <c r="AE744" i="19"/>
  <c r="W744" i="19"/>
  <c r="O744" i="19"/>
  <c r="BC743" i="19"/>
  <c r="AU743" i="19"/>
  <c r="AM743" i="19"/>
  <c r="AE743" i="19"/>
  <c r="W743" i="19"/>
  <c r="O743" i="19"/>
  <c r="BC742" i="19"/>
  <c r="AU742" i="19"/>
  <c r="AM742" i="19"/>
  <c r="AE742" i="19"/>
  <c r="W742" i="19"/>
  <c r="O742" i="19"/>
  <c r="BC741" i="19"/>
  <c r="AU741" i="19"/>
  <c r="AM741" i="19"/>
  <c r="AE741" i="19"/>
  <c r="W741" i="19"/>
  <c r="O741" i="19"/>
  <c r="BC740" i="19"/>
  <c r="AU740" i="19"/>
  <c r="AM740" i="19"/>
  <c r="AE740" i="19"/>
  <c r="W740" i="19"/>
  <c r="O740" i="19"/>
  <c r="BC739" i="19"/>
  <c r="AU739" i="19"/>
  <c r="AM739" i="19"/>
  <c r="AE739" i="19"/>
  <c r="W739" i="19"/>
  <c r="O739" i="19"/>
  <c r="BC738" i="19"/>
  <c r="AU738" i="19"/>
  <c r="AM738" i="19"/>
  <c r="AE738" i="19"/>
  <c r="W738" i="19"/>
  <c r="O738" i="19"/>
  <c r="BC737" i="19"/>
  <c r="AU737" i="19"/>
  <c r="AM737" i="19"/>
  <c r="AE737" i="19"/>
  <c r="W737" i="19"/>
  <c r="O737" i="19"/>
  <c r="BC736" i="19"/>
  <c r="AU736" i="19"/>
  <c r="AM736" i="19"/>
  <c r="AE736" i="19"/>
  <c r="W736" i="19"/>
  <c r="O736" i="19"/>
  <c r="BC735" i="19"/>
  <c r="AU735" i="19"/>
  <c r="AM735" i="19"/>
  <c r="AE735" i="19"/>
  <c r="W735" i="19"/>
  <c r="O735" i="19"/>
  <c r="BC734" i="19"/>
  <c r="AU734" i="19"/>
  <c r="AM734" i="19"/>
  <c r="AE734" i="19"/>
  <c r="W734" i="19"/>
  <c r="O734" i="19"/>
  <c r="BC733" i="19"/>
  <c r="AU733" i="19"/>
  <c r="AM733" i="19"/>
  <c r="AE733" i="19"/>
  <c r="W733" i="19"/>
  <c r="O733" i="19"/>
  <c r="BC732" i="19"/>
  <c r="AU732" i="19"/>
  <c r="AM732" i="19"/>
  <c r="AE732" i="19"/>
  <c r="W732" i="19"/>
  <c r="O732" i="19"/>
  <c r="BC731" i="19"/>
  <c r="AU731" i="19"/>
  <c r="AM731" i="19"/>
  <c r="AE731" i="19"/>
  <c r="W731" i="19"/>
  <c r="O731" i="19"/>
  <c r="BC730" i="19"/>
  <c r="AU730" i="19"/>
  <c r="AM730" i="19"/>
  <c r="AE730" i="19"/>
  <c r="W730" i="19"/>
  <c r="O730" i="19"/>
  <c r="BC729" i="19"/>
  <c r="AU729" i="19"/>
  <c r="AM729" i="19"/>
  <c r="AE729" i="19"/>
  <c r="W729" i="19"/>
  <c r="O729" i="19"/>
  <c r="BC728" i="19"/>
  <c r="AU728" i="19"/>
  <c r="AM728" i="19"/>
  <c r="AE728" i="19"/>
  <c r="W728" i="19"/>
  <c r="O728" i="19"/>
  <c r="BC727" i="19"/>
  <c r="AU727" i="19"/>
  <c r="AM727" i="19"/>
  <c r="AE727" i="19"/>
  <c r="W727" i="19"/>
  <c r="O727" i="19"/>
  <c r="BC726" i="19"/>
  <c r="AU726" i="19"/>
  <c r="AM726" i="19"/>
  <c r="AE726" i="19"/>
  <c r="W726" i="19"/>
  <c r="O726" i="19"/>
  <c r="BC725" i="19"/>
  <c r="AU725" i="19"/>
  <c r="AM725" i="19"/>
  <c r="AE725" i="19"/>
  <c r="W725" i="19"/>
  <c r="O725" i="19"/>
  <c r="BC724" i="19"/>
  <c r="AU724" i="19"/>
  <c r="AM724" i="19"/>
  <c r="AE724" i="19"/>
  <c r="W724" i="19"/>
  <c r="O724" i="19"/>
  <c r="BC723" i="19"/>
  <c r="AU723" i="19"/>
  <c r="AM723" i="19"/>
  <c r="AE723" i="19"/>
  <c r="W723" i="19"/>
  <c r="O723" i="19"/>
  <c r="BC722" i="19"/>
  <c r="AU722" i="19"/>
  <c r="AM722" i="19"/>
  <c r="AE722" i="19"/>
  <c r="W722" i="19"/>
  <c r="O722" i="19"/>
  <c r="BC721" i="19"/>
  <c r="AU721" i="19"/>
  <c r="AM721" i="19"/>
  <c r="AE721" i="19"/>
  <c r="W721" i="19"/>
  <c r="O721" i="19"/>
  <c r="BC720" i="19"/>
  <c r="AU720" i="19"/>
  <c r="AM720" i="19"/>
  <c r="AE720" i="19"/>
  <c r="W720" i="19"/>
  <c r="O720" i="19"/>
  <c r="BC719" i="19"/>
  <c r="AU719" i="19"/>
  <c r="AM719" i="19"/>
  <c r="AE719" i="19"/>
  <c r="W719" i="19"/>
  <c r="O719" i="19"/>
  <c r="BC718" i="19"/>
  <c r="AU718" i="19"/>
  <c r="AM718" i="19"/>
  <c r="AE718" i="19"/>
  <c r="W718" i="19"/>
  <c r="O718" i="19"/>
  <c r="BC717" i="19"/>
  <c r="AU717" i="19"/>
  <c r="AM717" i="19"/>
  <c r="AE717" i="19"/>
  <c r="W717" i="19"/>
  <c r="O717" i="19"/>
  <c r="BC716" i="19"/>
  <c r="AU716" i="19"/>
  <c r="AM716" i="19"/>
  <c r="AE716" i="19"/>
  <c r="W716" i="19"/>
  <c r="O716" i="19"/>
  <c r="BC715" i="19"/>
  <c r="AU715" i="19"/>
  <c r="AM715" i="19"/>
  <c r="AE715" i="19"/>
  <c r="W715" i="19"/>
  <c r="O715" i="19"/>
  <c r="BC714" i="19"/>
  <c r="AU714" i="19"/>
  <c r="AM714" i="19"/>
  <c r="AE714" i="19"/>
  <c r="W714" i="19"/>
  <c r="O714" i="19"/>
  <c r="BC713" i="19"/>
  <c r="AU713" i="19"/>
  <c r="AM713" i="19"/>
  <c r="AE713" i="19"/>
  <c r="W713" i="19"/>
  <c r="O713" i="19"/>
  <c r="BC712" i="19"/>
  <c r="AU712" i="19"/>
  <c r="AM712" i="19"/>
  <c r="AE712" i="19"/>
  <c r="W712" i="19"/>
  <c r="O712" i="19"/>
  <c r="BC711" i="19"/>
  <c r="AU711" i="19"/>
  <c r="AM711" i="19"/>
  <c r="AE711" i="19"/>
  <c r="W711" i="19"/>
  <c r="O711" i="19"/>
  <c r="BC710" i="19"/>
  <c r="AU710" i="19"/>
  <c r="AM710" i="19"/>
  <c r="AE710" i="19"/>
  <c r="W710" i="19"/>
  <c r="O710" i="19"/>
  <c r="BC709" i="19"/>
  <c r="AU709" i="19"/>
  <c r="AM709" i="19"/>
  <c r="AE709" i="19"/>
  <c r="W709" i="19"/>
  <c r="O709" i="19"/>
  <c r="BC708" i="19"/>
  <c r="AU708" i="19"/>
  <c r="AM708" i="19"/>
  <c r="AE708" i="19"/>
  <c r="W708" i="19"/>
  <c r="O708" i="19"/>
  <c r="BC707" i="19"/>
  <c r="AU707" i="19"/>
  <c r="AM707" i="19"/>
  <c r="AE707" i="19"/>
  <c r="W707" i="19"/>
  <c r="O707" i="19"/>
  <c r="BC706" i="19"/>
  <c r="AU706" i="19"/>
  <c r="AM706" i="19"/>
  <c r="AE706" i="19"/>
  <c r="W706" i="19"/>
  <c r="O706" i="19"/>
  <c r="BC705" i="19"/>
  <c r="AU705" i="19"/>
  <c r="AM705" i="19"/>
  <c r="AE705" i="19"/>
  <c r="W705" i="19"/>
  <c r="O705" i="19"/>
  <c r="BC704" i="19"/>
  <c r="AU704" i="19"/>
  <c r="AM704" i="19"/>
  <c r="AE704" i="19"/>
  <c r="W704" i="19"/>
  <c r="O704" i="19"/>
  <c r="BC703" i="19"/>
  <c r="AU703" i="19"/>
  <c r="AM703" i="19"/>
  <c r="AE703" i="19"/>
  <c r="W703" i="19"/>
  <c r="O703" i="19"/>
  <c r="BC702" i="19"/>
  <c r="AU702" i="19"/>
  <c r="AM702" i="19"/>
  <c r="AE702" i="19"/>
  <c r="W702" i="19"/>
  <c r="O702" i="19"/>
  <c r="BC701" i="19"/>
  <c r="AU701" i="19"/>
  <c r="AM701" i="19"/>
  <c r="AE701" i="19"/>
  <c r="W701" i="19"/>
  <c r="O701" i="19"/>
  <c r="BC700" i="19"/>
  <c r="AU700" i="19"/>
  <c r="AM700" i="19"/>
  <c r="AE700" i="19"/>
  <c r="W700" i="19"/>
  <c r="O700" i="19"/>
  <c r="BC699" i="19"/>
  <c r="AU699" i="19"/>
  <c r="AM699" i="19"/>
  <c r="AE699" i="19"/>
  <c r="W699" i="19"/>
  <c r="O699" i="19"/>
  <c r="BC698" i="19"/>
  <c r="AU698" i="19"/>
  <c r="AM698" i="19"/>
  <c r="AE698" i="19"/>
  <c r="W698" i="19"/>
  <c r="O698" i="19"/>
  <c r="BC697" i="19"/>
  <c r="AU697" i="19"/>
  <c r="AM697" i="19"/>
  <c r="AE697" i="19"/>
  <c r="W697" i="19"/>
  <c r="O697" i="19"/>
  <c r="BC696" i="19"/>
  <c r="AU696" i="19"/>
  <c r="AM696" i="19"/>
  <c r="AE696" i="19"/>
  <c r="W696" i="19"/>
  <c r="O696" i="19"/>
  <c r="BC695" i="19"/>
  <c r="AU695" i="19"/>
  <c r="AM695" i="19"/>
  <c r="AE695" i="19"/>
  <c r="W695" i="19"/>
  <c r="O695" i="19"/>
  <c r="BC694" i="19"/>
  <c r="AU694" i="19"/>
  <c r="AM694" i="19"/>
  <c r="AE694" i="19"/>
  <c r="W694" i="19"/>
  <c r="O694" i="19"/>
  <c r="BC693" i="19"/>
  <c r="AU693" i="19"/>
  <c r="AM693" i="19"/>
  <c r="AE693" i="19"/>
  <c r="W693" i="19"/>
  <c r="O693" i="19"/>
  <c r="BC692" i="19"/>
  <c r="AU692" i="19"/>
  <c r="AM692" i="19"/>
  <c r="AE692" i="19"/>
  <c r="W692" i="19"/>
  <c r="O692" i="19"/>
  <c r="BC691" i="19"/>
  <c r="AU691" i="19"/>
  <c r="AM691" i="19"/>
  <c r="AE691" i="19"/>
  <c r="W691" i="19"/>
  <c r="O691" i="19"/>
  <c r="BC690" i="19"/>
  <c r="AU690" i="19"/>
  <c r="AM690" i="19"/>
  <c r="AE690" i="19"/>
  <c r="W690" i="19"/>
  <c r="O690" i="19"/>
  <c r="BC689" i="19"/>
  <c r="AU689" i="19"/>
  <c r="AM689" i="19"/>
  <c r="AE689" i="19"/>
  <c r="W689" i="19"/>
  <c r="O689" i="19"/>
  <c r="BC688" i="19"/>
  <c r="AU688" i="19"/>
  <c r="AM688" i="19"/>
  <c r="AE688" i="19"/>
  <c r="W688" i="19"/>
  <c r="O688" i="19"/>
  <c r="BC687" i="19"/>
  <c r="AU687" i="19"/>
  <c r="AM687" i="19"/>
  <c r="AE687" i="19"/>
  <c r="W687" i="19"/>
  <c r="O687" i="19"/>
  <c r="BC686" i="19"/>
  <c r="AU686" i="19"/>
  <c r="AM686" i="19"/>
  <c r="AE686" i="19"/>
  <c r="W686" i="19"/>
  <c r="O686" i="19"/>
  <c r="BC685" i="19"/>
  <c r="AU685" i="19"/>
  <c r="AM685" i="19"/>
  <c r="AE685" i="19"/>
  <c r="W685" i="19"/>
  <c r="O685" i="19"/>
  <c r="BC684" i="19"/>
  <c r="AU684" i="19"/>
  <c r="AM684" i="19"/>
  <c r="AE684" i="19"/>
  <c r="W684" i="19"/>
  <c r="O684" i="19"/>
  <c r="BC683" i="19"/>
  <c r="AU683" i="19"/>
  <c r="AM683" i="19"/>
  <c r="AE683" i="19"/>
  <c r="W683" i="19"/>
  <c r="O683" i="19"/>
  <c r="BC682" i="19"/>
  <c r="AU682" i="19"/>
  <c r="AM682" i="19"/>
  <c r="AE682" i="19"/>
  <c r="W682" i="19"/>
  <c r="O682" i="19"/>
  <c r="BC681" i="19"/>
  <c r="AU681" i="19"/>
  <c r="AM681" i="19"/>
  <c r="AE681" i="19"/>
  <c r="W681" i="19"/>
  <c r="O681" i="19"/>
  <c r="BC680" i="19"/>
  <c r="AU680" i="19"/>
  <c r="AM680" i="19"/>
  <c r="AE680" i="19"/>
  <c r="W680" i="19"/>
  <c r="O680" i="19"/>
  <c r="BC679" i="19"/>
  <c r="AU679" i="19"/>
  <c r="AM679" i="19"/>
  <c r="AE679" i="19"/>
  <c r="W679" i="19"/>
  <c r="O679" i="19"/>
  <c r="BC678" i="19"/>
  <c r="AU678" i="19"/>
  <c r="AM678" i="19"/>
  <c r="AE678" i="19"/>
  <c r="W678" i="19"/>
  <c r="O678" i="19"/>
  <c r="BC677" i="19"/>
  <c r="AU677" i="19"/>
  <c r="AM677" i="19"/>
  <c r="AE677" i="19"/>
  <c r="W677" i="19"/>
  <c r="O677" i="19"/>
  <c r="BC676" i="19"/>
  <c r="AU676" i="19"/>
  <c r="AM676" i="19"/>
  <c r="AE676" i="19"/>
  <c r="W676" i="19"/>
  <c r="O676" i="19"/>
  <c r="BC675" i="19"/>
  <c r="AU675" i="19"/>
  <c r="AM675" i="19"/>
  <c r="AE675" i="19"/>
  <c r="W675" i="19"/>
  <c r="O675" i="19"/>
  <c r="BC674" i="19"/>
  <c r="AU674" i="19"/>
  <c r="AM674" i="19"/>
  <c r="AE674" i="19"/>
  <c r="W674" i="19"/>
  <c r="O674" i="19"/>
  <c r="BC673" i="19"/>
  <c r="AU673" i="19"/>
  <c r="AM673" i="19"/>
  <c r="AE673" i="19"/>
  <c r="W673" i="19"/>
  <c r="O673" i="19"/>
  <c r="BC672" i="19"/>
  <c r="AU672" i="19"/>
  <c r="AM672" i="19"/>
  <c r="AE672" i="19"/>
  <c r="W672" i="19"/>
  <c r="O672" i="19"/>
  <c r="BC671" i="19"/>
  <c r="AU671" i="19"/>
  <c r="AM671" i="19"/>
  <c r="AE671" i="19"/>
  <c r="W671" i="19"/>
  <c r="O671" i="19"/>
  <c r="BC670" i="19"/>
  <c r="AU670" i="19"/>
  <c r="AM670" i="19"/>
  <c r="AE670" i="19"/>
  <c r="W670" i="19"/>
  <c r="O670" i="19"/>
  <c r="BC669" i="19"/>
  <c r="AU669" i="19"/>
  <c r="AM669" i="19"/>
  <c r="AE669" i="19"/>
  <c r="W669" i="19"/>
  <c r="O669" i="19"/>
  <c r="BC668" i="19"/>
  <c r="AU668" i="19"/>
  <c r="AM668" i="19"/>
  <c r="AE668" i="19"/>
  <c r="W668" i="19"/>
  <c r="O668" i="19"/>
  <c r="BC667" i="19"/>
  <c r="AU667" i="19"/>
  <c r="AM667" i="19"/>
  <c r="AE667" i="19"/>
  <c r="W667" i="19"/>
  <c r="O667" i="19"/>
  <c r="BC666" i="19"/>
  <c r="AU666" i="19"/>
  <c r="AM666" i="19"/>
  <c r="AE666" i="19"/>
  <c r="W666" i="19"/>
  <c r="O666" i="19"/>
  <c r="BC665" i="19"/>
  <c r="AU665" i="19"/>
  <c r="AM665" i="19"/>
  <c r="AE665" i="19"/>
  <c r="W665" i="19"/>
  <c r="O665" i="19"/>
  <c r="BC664" i="19"/>
  <c r="AU664" i="19"/>
  <c r="AM664" i="19"/>
  <c r="AE664" i="19"/>
  <c r="W664" i="19"/>
  <c r="O664" i="19"/>
  <c r="BC663" i="19"/>
  <c r="AU663" i="19"/>
  <c r="AM663" i="19"/>
  <c r="AE663" i="19"/>
  <c r="W663" i="19"/>
  <c r="O663" i="19"/>
  <c r="BC662" i="19"/>
  <c r="AU662" i="19"/>
  <c r="AM662" i="19"/>
  <c r="AE662" i="19"/>
  <c r="W662" i="19"/>
  <c r="O662" i="19"/>
  <c r="BC661" i="19"/>
  <c r="AU661" i="19"/>
  <c r="AM661" i="19"/>
  <c r="AE661" i="19"/>
  <c r="W661" i="19"/>
  <c r="O661" i="19"/>
  <c r="BC660" i="19"/>
  <c r="AU660" i="19"/>
  <c r="AM660" i="19"/>
  <c r="AE660" i="19"/>
  <c r="W660" i="19"/>
  <c r="O660" i="19"/>
  <c r="BC659" i="19"/>
  <c r="AU659" i="19"/>
  <c r="AM659" i="19"/>
  <c r="AE659" i="19"/>
  <c r="W659" i="19"/>
  <c r="O659" i="19"/>
  <c r="BC658" i="19"/>
  <c r="AU658" i="19"/>
  <c r="AM658" i="19"/>
  <c r="AE658" i="19"/>
  <c r="W658" i="19"/>
  <c r="O658" i="19"/>
  <c r="BC657" i="19"/>
  <c r="AU657" i="19"/>
  <c r="AM657" i="19"/>
  <c r="AE657" i="19"/>
  <c r="W657" i="19"/>
  <c r="O657" i="19"/>
  <c r="BC656" i="19"/>
  <c r="AU656" i="19"/>
  <c r="AM656" i="19"/>
  <c r="AE656" i="19"/>
  <c r="W656" i="19"/>
  <c r="O656" i="19"/>
  <c r="BC655" i="19"/>
  <c r="AU655" i="19"/>
  <c r="AM655" i="19"/>
  <c r="AE655" i="19"/>
  <c r="W655" i="19"/>
  <c r="O655" i="19"/>
  <c r="BC654" i="19"/>
  <c r="AU654" i="19"/>
  <c r="AM654" i="19"/>
  <c r="AE654" i="19"/>
  <c r="W654" i="19"/>
  <c r="O654" i="19"/>
  <c r="BC653" i="19"/>
  <c r="AU653" i="19"/>
  <c r="AM653" i="19"/>
  <c r="AE653" i="19"/>
  <c r="W653" i="19"/>
  <c r="O653" i="19"/>
  <c r="BC652" i="19"/>
  <c r="AU652" i="19"/>
  <c r="AM652" i="19"/>
  <c r="AE652" i="19"/>
  <c r="W652" i="19"/>
  <c r="O652" i="19"/>
  <c r="BC651" i="19"/>
  <c r="AU651" i="19"/>
  <c r="AM651" i="19"/>
  <c r="AE651" i="19"/>
  <c r="W651" i="19"/>
  <c r="O651" i="19"/>
  <c r="BC650" i="19"/>
  <c r="AU650" i="19"/>
  <c r="AM650" i="19"/>
  <c r="AE650" i="19"/>
  <c r="W650" i="19"/>
  <c r="O650" i="19"/>
  <c r="BC649" i="19"/>
  <c r="AU649" i="19"/>
  <c r="AM649" i="19"/>
  <c r="AE649" i="19"/>
  <c r="W649" i="19"/>
  <c r="O649" i="19"/>
  <c r="BC648" i="19"/>
  <c r="AU648" i="19"/>
  <c r="AM648" i="19"/>
  <c r="AE648" i="19"/>
  <c r="W648" i="19"/>
  <c r="O648" i="19"/>
  <c r="BC647" i="19"/>
  <c r="AU647" i="19"/>
  <c r="AM647" i="19"/>
  <c r="AE647" i="19"/>
  <c r="W647" i="19"/>
  <c r="O647" i="19"/>
  <c r="BC646" i="19"/>
  <c r="AU646" i="19"/>
  <c r="AM646" i="19"/>
  <c r="AE646" i="19"/>
  <c r="W646" i="19"/>
  <c r="O646" i="19"/>
  <c r="BC645" i="19"/>
  <c r="AU645" i="19"/>
  <c r="AM645" i="19"/>
  <c r="AE645" i="19"/>
  <c r="W645" i="19"/>
  <c r="O645" i="19"/>
  <c r="BC644" i="19"/>
  <c r="AU644" i="19"/>
  <c r="AM644" i="19"/>
  <c r="AE644" i="19"/>
  <c r="W644" i="19"/>
  <c r="O644" i="19"/>
  <c r="BC643" i="19"/>
  <c r="AU643" i="19"/>
  <c r="AM643" i="19"/>
  <c r="AE643" i="19"/>
  <c r="W643" i="19"/>
  <c r="O643" i="19"/>
  <c r="BC642" i="19"/>
  <c r="AU642" i="19"/>
  <c r="AM642" i="19"/>
  <c r="AE642" i="19"/>
  <c r="W642" i="19"/>
  <c r="O642" i="19"/>
  <c r="BC641" i="19"/>
  <c r="AU641" i="19"/>
  <c r="AM641" i="19"/>
  <c r="AE641" i="19"/>
  <c r="W641" i="19"/>
  <c r="O641" i="19"/>
  <c r="BC640" i="19"/>
  <c r="AU640" i="19"/>
  <c r="AM640" i="19"/>
  <c r="AE640" i="19"/>
  <c r="W640" i="19"/>
  <c r="O640" i="19"/>
  <c r="BC639" i="19"/>
  <c r="AU639" i="19"/>
  <c r="AM639" i="19"/>
  <c r="AE639" i="19"/>
  <c r="W639" i="19"/>
  <c r="O639" i="19"/>
  <c r="BC638" i="19"/>
  <c r="AU638" i="19"/>
  <c r="AM638" i="19"/>
  <c r="AE638" i="19"/>
  <c r="W638" i="19"/>
  <c r="O638" i="19"/>
  <c r="BC637" i="19"/>
  <c r="AU637" i="19"/>
  <c r="AM637" i="19"/>
  <c r="AE637" i="19"/>
  <c r="W637" i="19"/>
  <c r="O637" i="19"/>
  <c r="BC636" i="19"/>
  <c r="AU636" i="19"/>
  <c r="AM636" i="19"/>
  <c r="AE636" i="19"/>
  <c r="W636" i="19"/>
  <c r="O636" i="19"/>
  <c r="BC635" i="19"/>
  <c r="AU635" i="19"/>
  <c r="AM635" i="19"/>
  <c r="AE635" i="19"/>
  <c r="W635" i="19"/>
  <c r="O635" i="19"/>
  <c r="BC634" i="19"/>
  <c r="AU634" i="19"/>
  <c r="AM634" i="19"/>
  <c r="AE634" i="19"/>
  <c r="W634" i="19"/>
  <c r="O634" i="19"/>
  <c r="BC633" i="19"/>
  <c r="AU633" i="19"/>
  <c r="AM633" i="19"/>
  <c r="AE633" i="19"/>
  <c r="W633" i="19"/>
  <c r="O633" i="19"/>
  <c r="BC632" i="19"/>
  <c r="AU632" i="19"/>
  <c r="AM632" i="19"/>
  <c r="AE632" i="19"/>
  <c r="W632" i="19"/>
  <c r="O632" i="19"/>
  <c r="BC631" i="19"/>
  <c r="AU631" i="19"/>
  <c r="AM631" i="19"/>
  <c r="AE631" i="19"/>
  <c r="W631" i="19"/>
  <c r="O631" i="19"/>
  <c r="BC630" i="19"/>
  <c r="AU630" i="19"/>
  <c r="AM630" i="19"/>
  <c r="AE630" i="19"/>
  <c r="W630" i="19"/>
  <c r="O630" i="19"/>
  <c r="BC629" i="19"/>
  <c r="AU629" i="19"/>
  <c r="AM629" i="19"/>
  <c r="AE629" i="19"/>
  <c r="W629" i="19"/>
  <c r="O629" i="19"/>
  <c r="BC628" i="19"/>
  <c r="AU628" i="19"/>
  <c r="AM628" i="19"/>
  <c r="AE628" i="19"/>
  <c r="W628" i="19"/>
  <c r="O628" i="19"/>
  <c r="BC627" i="19"/>
  <c r="AU627" i="19"/>
  <c r="AM627" i="19"/>
  <c r="AE627" i="19"/>
  <c r="W627" i="19"/>
  <c r="O627" i="19"/>
  <c r="BC626" i="19"/>
  <c r="AU626" i="19"/>
  <c r="AM626" i="19"/>
  <c r="AE626" i="19"/>
  <c r="W626" i="19"/>
  <c r="O626" i="19"/>
  <c r="BC625" i="19"/>
  <c r="AU625" i="19"/>
  <c r="AM625" i="19"/>
  <c r="AE625" i="19"/>
  <c r="W625" i="19"/>
  <c r="O625" i="19"/>
  <c r="BC624" i="19"/>
  <c r="AU624" i="19"/>
  <c r="AM624" i="19"/>
  <c r="AE624" i="19"/>
  <c r="W624" i="19"/>
  <c r="O624" i="19"/>
  <c r="BC623" i="19"/>
  <c r="AU623" i="19"/>
  <c r="AM623" i="19"/>
  <c r="AE623" i="19"/>
  <c r="W623" i="19"/>
  <c r="O623" i="19"/>
  <c r="BC622" i="19"/>
  <c r="AU622" i="19"/>
  <c r="AM622" i="19"/>
  <c r="AE622" i="19"/>
  <c r="W622" i="19"/>
  <c r="O622" i="19"/>
  <c r="BC621" i="19"/>
  <c r="AU621" i="19"/>
  <c r="AM621" i="19"/>
  <c r="AE621" i="19"/>
  <c r="W621" i="19"/>
  <c r="O621" i="19"/>
  <c r="BC620" i="19"/>
  <c r="AU620" i="19"/>
  <c r="AM620" i="19"/>
  <c r="AE620" i="19"/>
  <c r="W620" i="19"/>
  <c r="O620" i="19"/>
  <c r="BC619" i="19"/>
  <c r="AU619" i="19"/>
  <c r="AM619" i="19"/>
  <c r="AE619" i="19"/>
  <c r="W619" i="19"/>
  <c r="O619" i="19"/>
  <c r="BC618" i="19"/>
  <c r="AU618" i="19"/>
  <c r="AM618" i="19"/>
  <c r="AE618" i="19"/>
  <c r="W618" i="19"/>
  <c r="O618" i="19"/>
  <c r="BC617" i="19"/>
  <c r="AU617" i="19"/>
  <c r="AM617" i="19"/>
  <c r="AE617" i="19"/>
  <c r="W617" i="19"/>
  <c r="O617" i="19"/>
  <c r="BC616" i="19"/>
  <c r="AU616" i="19"/>
  <c r="AM616" i="19"/>
  <c r="AE616" i="19"/>
  <c r="W616" i="19"/>
  <c r="O616" i="19"/>
  <c r="BC615" i="19"/>
  <c r="AU615" i="19"/>
  <c r="AM615" i="19"/>
  <c r="AE615" i="19"/>
  <c r="W615" i="19"/>
  <c r="O615" i="19"/>
  <c r="BC614" i="19"/>
  <c r="AU614" i="19"/>
  <c r="AM614" i="19"/>
  <c r="AE614" i="19"/>
  <c r="W614" i="19"/>
  <c r="O614" i="19"/>
  <c r="BC613" i="19"/>
  <c r="AU613" i="19"/>
  <c r="AM613" i="19"/>
  <c r="AE613" i="19"/>
  <c r="W613" i="19"/>
  <c r="O613" i="19"/>
  <c r="BC612" i="19"/>
  <c r="AU612" i="19"/>
  <c r="AM612" i="19"/>
  <c r="AE612" i="19"/>
  <c r="W612" i="19"/>
  <c r="O612" i="19"/>
  <c r="BC611" i="19"/>
  <c r="AU611" i="19"/>
  <c r="AM611" i="19"/>
  <c r="AE611" i="19"/>
  <c r="W611" i="19"/>
  <c r="O611" i="19"/>
  <c r="BC610" i="19"/>
  <c r="AU610" i="19"/>
  <c r="AM610" i="19"/>
  <c r="AE610" i="19"/>
  <c r="W610" i="19"/>
  <c r="O610" i="19"/>
  <c r="BC609" i="19"/>
  <c r="AU609" i="19"/>
  <c r="AM609" i="19"/>
  <c r="AE609" i="19"/>
  <c r="W609" i="19"/>
  <c r="O609" i="19"/>
  <c r="BC608" i="19"/>
  <c r="AU608" i="19"/>
  <c r="AM608" i="19"/>
  <c r="AE608" i="19"/>
  <c r="W608" i="19"/>
  <c r="O608" i="19"/>
  <c r="BC607" i="19"/>
  <c r="AU607" i="19"/>
  <c r="AM607" i="19"/>
  <c r="AE607" i="19"/>
  <c r="W607" i="19"/>
  <c r="O607" i="19"/>
  <c r="BC606" i="19"/>
  <c r="AU606" i="19"/>
  <c r="AM606" i="19"/>
  <c r="AE606" i="19"/>
  <c r="W606" i="19"/>
  <c r="O606" i="19"/>
  <c r="BC605" i="19"/>
  <c r="AU605" i="19"/>
  <c r="AM605" i="19"/>
  <c r="AE605" i="19"/>
  <c r="W605" i="19"/>
  <c r="O605" i="19"/>
  <c r="BC604" i="19"/>
  <c r="AU604" i="19"/>
  <c r="AM604" i="19"/>
  <c r="AE604" i="19"/>
  <c r="W604" i="19"/>
  <c r="O604" i="19"/>
  <c r="BC603" i="19"/>
  <c r="AU603" i="19"/>
  <c r="AM603" i="19"/>
  <c r="AE603" i="19"/>
  <c r="W603" i="19"/>
  <c r="O603" i="19"/>
  <c r="BC602" i="19"/>
  <c r="AU602" i="19"/>
  <c r="AM602" i="19"/>
  <c r="AE602" i="19"/>
  <c r="W602" i="19"/>
  <c r="O602" i="19"/>
  <c r="BC601" i="19"/>
  <c r="AU601" i="19"/>
  <c r="AM601" i="19"/>
  <c r="AE601" i="19"/>
  <c r="W601" i="19"/>
  <c r="O601" i="19"/>
  <c r="BC600" i="19"/>
  <c r="AU600" i="19"/>
  <c r="AM600" i="19"/>
  <c r="AE600" i="19"/>
  <c r="W600" i="19"/>
  <c r="O600" i="19"/>
  <c r="BC599" i="19"/>
  <c r="AU599" i="19"/>
  <c r="AM599" i="19"/>
  <c r="AE599" i="19"/>
  <c r="W599" i="19"/>
  <c r="O599" i="19"/>
  <c r="BC598" i="19"/>
  <c r="AU598" i="19"/>
  <c r="AM598" i="19"/>
  <c r="AE598" i="19"/>
  <c r="W598" i="19"/>
  <c r="O598" i="19"/>
  <c r="BC597" i="19"/>
  <c r="AU597" i="19"/>
  <c r="AM597" i="19"/>
  <c r="AE597" i="19"/>
  <c r="W597" i="19"/>
  <c r="O597" i="19"/>
  <c r="BC596" i="19"/>
  <c r="AU596" i="19"/>
  <c r="AM596" i="19"/>
  <c r="AE596" i="19"/>
  <c r="W596" i="19"/>
  <c r="O596" i="19"/>
  <c r="BC595" i="19"/>
  <c r="AU595" i="19"/>
  <c r="AM595" i="19"/>
  <c r="AE595" i="19"/>
  <c r="W595" i="19"/>
  <c r="O595" i="19"/>
  <c r="BC594" i="19"/>
  <c r="AU594" i="19"/>
  <c r="AM594" i="19"/>
  <c r="AE594" i="19"/>
  <c r="W594" i="19"/>
  <c r="O594" i="19"/>
  <c r="BC593" i="19"/>
  <c r="AU593" i="19"/>
  <c r="AM593" i="19"/>
  <c r="AE593" i="19"/>
  <c r="W593" i="19"/>
  <c r="O593" i="19"/>
  <c r="BC592" i="19"/>
  <c r="AU592" i="19"/>
  <c r="AM592" i="19"/>
  <c r="AE592" i="19"/>
  <c r="W592" i="19"/>
  <c r="O592" i="19"/>
  <c r="BC591" i="19"/>
  <c r="AU591" i="19"/>
  <c r="AM591" i="19"/>
  <c r="AE591" i="19"/>
  <c r="W591" i="19"/>
  <c r="O591" i="19"/>
  <c r="BC590" i="19"/>
  <c r="AU590" i="19"/>
  <c r="AM590" i="19"/>
  <c r="AE590" i="19"/>
  <c r="W590" i="19"/>
  <c r="O590" i="19"/>
  <c r="BC589" i="19"/>
  <c r="AU589" i="19"/>
  <c r="AM589" i="19"/>
  <c r="AE589" i="19"/>
  <c r="W589" i="19"/>
  <c r="O589" i="19"/>
  <c r="BC588" i="19"/>
  <c r="AU588" i="19"/>
  <c r="AM588" i="19"/>
  <c r="AE588" i="19"/>
  <c r="W588" i="19"/>
  <c r="O588" i="19"/>
  <c r="BC587" i="19"/>
  <c r="AU587" i="19"/>
  <c r="AM587" i="19"/>
  <c r="AE587" i="19"/>
  <c r="W587" i="19"/>
  <c r="O587" i="19"/>
  <c r="BC586" i="19"/>
  <c r="AU586" i="19"/>
  <c r="AM586" i="19"/>
  <c r="AE586" i="19"/>
  <c r="W586" i="19"/>
  <c r="O586" i="19"/>
  <c r="BC585" i="19"/>
  <c r="AU585" i="19"/>
  <c r="AM585" i="19"/>
  <c r="AE585" i="19"/>
  <c r="W585" i="19"/>
  <c r="O585" i="19"/>
  <c r="BC584" i="19"/>
  <c r="AU584" i="19"/>
  <c r="AM584" i="19"/>
  <c r="AE584" i="19"/>
  <c r="W584" i="19"/>
  <c r="O584" i="19"/>
  <c r="BC583" i="19"/>
  <c r="AU583" i="19"/>
  <c r="AM583" i="19"/>
  <c r="AE583" i="19"/>
  <c r="W583" i="19"/>
  <c r="O583" i="19"/>
  <c r="BC582" i="19"/>
  <c r="AU582" i="19"/>
  <c r="AM582" i="19"/>
  <c r="AE582" i="19"/>
  <c r="W582" i="19"/>
  <c r="O582" i="19"/>
  <c r="BC581" i="19"/>
  <c r="AU581" i="19"/>
  <c r="AM581" i="19"/>
  <c r="AE581" i="19"/>
  <c r="W581" i="19"/>
  <c r="O581" i="19"/>
  <c r="BC580" i="19"/>
  <c r="AU580" i="19"/>
  <c r="AM580" i="19"/>
  <c r="AE580" i="19"/>
  <c r="W580" i="19"/>
  <c r="O580" i="19"/>
  <c r="BC579" i="19"/>
  <c r="AU579" i="19"/>
  <c r="AM579" i="19"/>
  <c r="AE579" i="19"/>
  <c r="W579" i="19"/>
  <c r="O579" i="19"/>
  <c r="BC578" i="19"/>
  <c r="AU578" i="19"/>
  <c r="AM578" i="19"/>
  <c r="AE578" i="19"/>
  <c r="W578" i="19"/>
  <c r="O578" i="19"/>
  <c r="BC577" i="19"/>
  <c r="AU577" i="19"/>
  <c r="AM577" i="19"/>
  <c r="AE577" i="19"/>
  <c r="W577" i="19"/>
  <c r="O577" i="19"/>
  <c r="BC576" i="19"/>
  <c r="AU576" i="19"/>
  <c r="AM576" i="19"/>
  <c r="AE576" i="19"/>
  <c r="W576" i="19"/>
  <c r="O576" i="19"/>
  <c r="BC575" i="19"/>
  <c r="AU575" i="19"/>
  <c r="AM575" i="19"/>
  <c r="AE575" i="19"/>
  <c r="W575" i="19"/>
  <c r="O575" i="19"/>
  <c r="BC574" i="19"/>
  <c r="AU574" i="19"/>
  <c r="AM574" i="19"/>
  <c r="AE574" i="19"/>
  <c r="W574" i="19"/>
  <c r="O574" i="19"/>
  <c r="BC573" i="19"/>
  <c r="AU573" i="19"/>
  <c r="AM573" i="19"/>
  <c r="AE573" i="19"/>
  <c r="W573" i="19"/>
  <c r="O573" i="19"/>
  <c r="BC572" i="19"/>
  <c r="AU572" i="19"/>
  <c r="AM572" i="19"/>
  <c r="AE572" i="19"/>
  <c r="W572" i="19"/>
  <c r="O572" i="19"/>
  <c r="BC571" i="19"/>
  <c r="AU571" i="19"/>
  <c r="AM571" i="19"/>
  <c r="AE571" i="19"/>
  <c r="W571" i="19"/>
  <c r="O571" i="19"/>
  <c r="BC570" i="19"/>
  <c r="AU570" i="19"/>
  <c r="AM570" i="19"/>
  <c r="AE570" i="19"/>
  <c r="W570" i="19"/>
  <c r="O570" i="19"/>
  <c r="BC569" i="19"/>
  <c r="AU569" i="19"/>
  <c r="AM569" i="19"/>
  <c r="AE569" i="19"/>
  <c r="W569" i="19"/>
  <c r="O569" i="19"/>
  <c r="BC568" i="19"/>
  <c r="AU568" i="19"/>
  <c r="AM568" i="19"/>
  <c r="AE568" i="19"/>
  <c r="W568" i="19"/>
  <c r="O568" i="19"/>
  <c r="BC567" i="19"/>
  <c r="AU567" i="19"/>
  <c r="AM567" i="19"/>
  <c r="AE567" i="19"/>
  <c r="W567" i="19"/>
  <c r="O567" i="19"/>
  <c r="BC566" i="19"/>
  <c r="AU566" i="19"/>
  <c r="AM566" i="19"/>
  <c r="AE566" i="19"/>
  <c r="W566" i="19"/>
  <c r="O566" i="19"/>
  <c r="BC565" i="19"/>
  <c r="AU565" i="19"/>
  <c r="AM565" i="19"/>
  <c r="AE565" i="19"/>
  <c r="W565" i="19"/>
  <c r="O565" i="19"/>
  <c r="BC564" i="19"/>
  <c r="AU564" i="19"/>
  <c r="AM564" i="19"/>
  <c r="AE564" i="19"/>
  <c r="W564" i="19"/>
  <c r="O564" i="19"/>
  <c r="BC563" i="19"/>
  <c r="AU563" i="19"/>
  <c r="AM563" i="19"/>
  <c r="AE563" i="19"/>
  <c r="W563" i="19"/>
  <c r="O563" i="19"/>
  <c r="BC562" i="19"/>
  <c r="AU562" i="19"/>
  <c r="AM562" i="19"/>
  <c r="AE562" i="19"/>
  <c r="W562" i="19"/>
  <c r="O562" i="19"/>
  <c r="BC561" i="19"/>
  <c r="AU561" i="19"/>
  <c r="AM561" i="19"/>
  <c r="AE561" i="19"/>
  <c r="W561" i="19"/>
  <c r="O561" i="19"/>
  <c r="BC560" i="19"/>
  <c r="AU560" i="19"/>
  <c r="AM560" i="19"/>
  <c r="AE560" i="19"/>
  <c r="W560" i="19"/>
  <c r="O560" i="19"/>
  <c r="BC559" i="19"/>
  <c r="AU559" i="19"/>
  <c r="AM559" i="19"/>
  <c r="AE559" i="19"/>
  <c r="W559" i="19"/>
  <c r="O559" i="19"/>
  <c r="BC558" i="19"/>
  <c r="AU558" i="19"/>
  <c r="AM558" i="19"/>
  <c r="AE558" i="19"/>
  <c r="W558" i="19"/>
  <c r="O558" i="19"/>
  <c r="BC557" i="19"/>
  <c r="AU557" i="19"/>
  <c r="AM557" i="19"/>
  <c r="AE557" i="19"/>
  <c r="W557" i="19"/>
  <c r="O557" i="19"/>
  <c r="BC556" i="19"/>
  <c r="AU556" i="19"/>
  <c r="AM556" i="19"/>
  <c r="AE556" i="19"/>
  <c r="W556" i="19"/>
  <c r="O556" i="19"/>
  <c r="BC555" i="19"/>
  <c r="AU555" i="19"/>
  <c r="AM555" i="19"/>
  <c r="AE555" i="19"/>
  <c r="W555" i="19"/>
  <c r="O555" i="19"/>
  <c r="BC554" i="19"/>
  <c r="AU554" i="19"/>
  <c r="AM554" i="19"/>
  <c r="AE554" i="19"/>
  <c r="W554" i="19"/>
  <c r="O554" i="19"/>
  <c r="BC553" i="19"/>
  <c r="AU553" i="19"/>
  <c r="AM553" i="19"/>
  <c r="AE553" i="19"/>
  <c r="W553" i="19"/>
  <c r="O553" i="19"/>
  <c r="BC552" i="19"/>
  <c r="AU552" i="19"/>
  <c r="AM552" i="19"/>
  <c r="AE552" i="19"/>
  <c r="W552" i="19"/>
  <c r="O552" i="19"/>
  <c r="BC551" i="19"/>
  <c r="AU551" i="19"/>
  <c r="AM551" i="19"/>
  <c r="AE551" i="19"/>
  <c r="W551" i="19"/>
  <c r="O551" i="19"/>
  <c r="BC550" i="19"/>
  <c r="AU550" i="19"/>
  <c r="AM550" i="19"/>
  <c r="AE550" i="19"/>
  <c r="W550" i="19"/>
  <c r="O550" i="19"/>
  <c r="BC549" i="19"/>
  <c r="AU549" i="19"/>
  <c r="AM549" i="19"/>
  <c r="AE549" i="19"/>
  <c r="W549" i="19"/>
  <c r="O549" i="19"/>
  <c r="BC548" i="19"/>
  <c r="AU548" i="19"/>
  <c r="AM548" i="19"/>
  <c r="AE548" i="19"/>
  <c r="W548" i="19"/>
  <c r="O548" i="19"/>
  <c r="BC547" i="19"/>
  <c r="AU547" i="19"/>
  <c r="AM547" i="19"/>
  <c r="AE547" i="19"/>
  <c r="W547" i="19"/>
  <c r="O547" i="19"/>
  <c r="BC546" i="19"/>
  <c r="AU546" i="19"/>
  <c r="AM546" i="19"/>
  <c r="AE546" i="19"/>
  <c r="W546" i="19"/>
  <c r="O546" i="19"/>
  <c r="BC545" i="19"/>
  <c r="AU545" i="19"/>
  <c r="AM545" i="19"/>
  <c r="AE545" i="19"/>
  <c r="W545" i="19"/>
  <c r="O545" i="19"/>
  <c r="BC544" i="19"/>
  <c r="AU544" i="19"/>
  <c r="AM544" i="19"/>
  <c r="AE544" i="19"/>
  <c r="W544" i="19"/>
  <c r="O544" i="19"/>
  <c r="BC543" i="19"/>
  <c r="AU543" i="19"/>
  <c r="AM543" i="19"/>
  <c r="AE543" i="19"/>
  <c r="W543" i="19"/>
  <c r="O543" i="19"/>
  <c r="BC542" i="19"/>
  <c r="AU542" i="19"/>
  <c r="AM542" i="19"/>
  <c r="AE542" i="19"/>
  <c r="W542" i="19"/>
  <c r="O542" i="19"/>
  <c r="BC541" i="19"/>
  <c r="AU541" i="19"/>
  <c r="AM541" i="19"/>
  <c r="AE541" i="19"/>
  <c r="W541" i="19"/>
  <c r="O541" i="19"/>
  <c r="BC540" i="19"/>
  <c r="AU540" i="19"/>
  <c r="AM540" i="19"/>
  <c r="AE540" i="19"/>
  <c r="W540" i="19"/>
  <c r="O540" i="19"/>
  <c r="BC539" i="19"/>
  <c r="AU539" i="19"/>
  <c r="AM539" i="19"/>
  <c r="AE539" i="19"/>
  <c r="W539" i="19"/>
  <c r="O539" i="19"/>
  <c r="BC538" i="19"/>
  <c r="AU538" i="19"/>
  <c r="AM538" i="19"/>
  <c r="AE538" i="19"/>
  <c r="W538" i="19"/>
  <c r="O538" i="19"/>
  <c r="BC537" i="19"/>
  <c r="AU537" i="19"/>
  <c r="AM537" i="19"/>
  <c r="AE537" i="19"/>
  <c r="W537" i="19"/>
  <c r="O537" i="19"/>
  <c r="BC536" i="19"/>
  <c r="AU536" i="19"/>
  <c r="AM536" i="19"/>
  <c r="AE536" i="19"/>
  <c r="W536" i="19"/>
  <c r="O536" i="19"/>
  <c r="BC535" i="19"/>
  <c r="AU535" i="19"/>
  <c r="AM535" i="19"/>
  <c r="AE535" i="19"/>
  <c r="W535" i="19"/>
  <c r="O535" i="19"/>
  <c r="BC534" i="19"/>
  <c r="AU534" i="19"/>
  <c r="AM534" i="19"/>
  <c r="AE534" i="19"/>
  <c r="W534" i="19"/>
  <c r="O534" i="19"/>
  <c r="BC533" i="19"/>
  <c r="AU533" i="19"/>
  <c r="AM533" i="19"/>
  <c r="AE533" i="19"/>
  <c r="W533" i="19"/>
  <c r="O533" i="19"/>
  <c r="BC532" i="19"/>
  <c r="AU532" i="19"/>
  <c r="AM532" i="19"/>
  <c r="AE532" i="19"/>
  <c r="W532" i="19"/>
  <c r="O532" i="19"/>
  <c r="BC531" i="19"/>
  <c r="AU531" i="19"/>
  <c r="AM531" i="19"/>
  <c r="AE531" i="19"/>
  <c r="W531" i="19"/>
  <c r="O531" i="19"/>
  <c r="BC530" i="19"/>
  <c r="AU530" i="19"/>
  <c r="AM530" i="19"/>
  <c r="AE530" i="19"/>
  <c r="W530" i="19"/>
  <c r="O530" i="19"/>
  <c r="BC529" i="19"/>
  <c r="AU529" i="19"/>
  <c r="AM529" i="19"/>
  <c r="AE529" i="19"/>
  <c r="W529" i="19"/>
  <c r="O529" i="19"/>
  <c r="BC528" i="19"/>
  <c r="AU528" i="19"/>
  <c r="AM528" i="19"/>
  <c r="AE528" i="19"/>
  <c r="W528" i="19"/>
  <c r="O528" i="19"/>
  <c r="BC527" i="19"/>
  <c r="AU527" i="19"/>
  <c r="AM527" i="19"/>
  <c r="AE527" i="19"/>
  <c r="W527" i="19"/>
  <c r="O527" i="19"/>
  <c r="BC526" i="19"/>
  <c r="AU526" i="19"/>
  <c r="AM526" i="19"/>
  <c r="AE526" i="19"/>
  <c r="W526" i="19"/>
  <c r="O526" i="19"/>
  <c r="BC525" i="19"/>
  <c r="AU525" i="19"/>
  <c r="AM525" i="19"/>
  <c r="AE525" i="19"/>
  <c r="W525" i="19"/>
  <c r="O525" i="19"/>
  <c r="BC524" i="19"/>
  <c r="AU524" i="19"/>
  <c r="AM524" i="19"/>
  <c r="AE524" i="19"/>
  <c r="W524" i="19"/>
  <c r="O524" i="19"/>
  <c r="BC523" i="19"/>
  <c r="AU523" i="19"/>
  <c r="AM523" i="19"/>
  <c r="AE523" i="19"/>
  <c r="W523" i="19"/>
  <c r="O523" i="19"/>
  <c r="BC522" i="19"/>
  <c r="AU522" i="19"/>
  <c r="AM522" i="19"/>
  <c r="AE522" i="19"/>
  <c r="W522" i="19"/>
  <c r="O522" i="19"/>
  <c r="BC521" i="19"/>
  <c r="AU521" i="19"/>
  <c r="AM521" i="19"/>
  <c r="AE521" i="19"/>
  <c r="W521" i="19"/>
  <c r="O521" i="19"/>
  <c r="BC520" i="19"/>
  <c r="AU520" i="19"/>
  <c r="AM520" i="19"/>
  <c r="AE520" i="19"/>
  <c r="W520" i="19"/>
  <c r="O520" i="19"/>
  <c r="BC519" i="19"/>
  <c r="AU519" i="19"/>
  <c r="AM519" i="19"/>
  <c r="AE519" i="19"/>
  <c r="W519" i="19"/>
  <c r="O519" i="19"/>
  <c r="BC518" i="19"/>
  <c r="AU518" i="19"/>
  <c r="AM518" i="19"/>
  <c r="AE518" i="19"/>
  <c r="W518" i="19"/>
  <c r="O518" i="19"/>
  <c r="BC517" i="19"/>
  <c r="AU517" i="19"/>
  <c r="AM517" i="19"/>
  <c r="AE517" i="19"/>
  <c r="W517" i="19"/>
  <c r="O517" i="19"/>
  <c r="BC516" i="19"/>
  <c r="AU516" i="19"/>
  <c r="AM516" i="19"/>
  <c r="AE516" i="19"/>
  <c r="W516" i="19"/>
  <c r="O516" i="19"/>
  <c r="BC515" i="19"/>
  <c r="AU515" i="19"/>
  <c r="AM515" i="19"/>
  <c r="AE515" i="19"/>
  <c r="W515" i="19"/>
  <c r="O515" i="19"/>
  <c r="BC514" i="19"/>
  <c r="AU514" i="19"/>
  <c r="AM514" i="19"/>
  <c r="AE514" i="19"/>
  <c r="W514" i="19"/>
  <c r="O514" i="19"/>
  <c r="BC513" i="19"/>
  <c r="AU513" i="19"/>
  <c r="AM513" i="19"/>
  <c r="AE513" i="19"/>
  <c r="W513" i="19"/>
  <c r="O513" i="19"/>
  <c r="BC512" i="19"/>
  <c r="AU512" i="19"/>
  <c r="AM512" i="19"/>
  <c r="AE512" i="19"/>
  <c r="W512" i="19"/>
  <c r="O512" i="19"/>
  <c r="BC511" i="19"/>
  <c r="AU511" i="19"/>
  <c r="AM511" i="19"/>
  <c r="AE511" i="19"/>
  <c r="W511" i="19"/>
  <c r="O511" i="19"/>
  <c r="BC510" i="19"/>
  <c r="AU510" i="19"/>
  <c r="AM510" i="19"/>
  <c r="AE510" i="19"/>
  <c r="W510" i="19"/>
  <c r="O510" i="19"/>
  <c r="BC509" i="19"/>
  <c r="AU509" i="19"/>
  <c r="AM509" i="19"/>
  <c r="AE509" i="19"/>
  <c r="W509" i="19"/>
  <c r="O509" i="19"/>
  <c r="BC508" i="19"/>
  <c r="AU508" i="19"/>
  <c r="AM508" i="19"/>
  <c r="AE508" i="19"/>
  <c r="W508" i="19"/>
  <c r="O508" i="19"/>
  <c r="BC507" i="19"/>
  <c r="AU507" i="19"/>
  <c r="AM507" i="19"/>
  <c r="AE507" i="19"/>
  <c r="W507" i="19"/>
  <c r="O507" i="19"/>
  <c r="BC506" i="19"/>
  <c r="AU506" i="19"/>
  <c r="AM506" i="19"/>
  <c r="AE506" i="19"/>
  <c r="W506" i="19"/>
  <c r="O506" i="19"/>
  <c r="BC505" i="19"/>
  <c r="AU505" i="19"/>
  <c r="AM505" i="19"/>
  <c r="AE505" i="19"/>
  <c r="W505" i="19"/>
  <c r="O505" i="19"/>
  <c r="BC504" i="19"/>
  <c r="AU504" i="19"/>
  <c r="AM504" i="19"/>
  <c r="AE504" i="19"/>
  <c r="W504" i="19"/>
  <c r="O504" i="19"/>
  <c r="BC503" i="19"/>
  <c r="AU503" i="19"/>
  <c r="AM503" i="19"/>
  <c r="AE503" i="19"/>
  <c r="W503" i="19"/>
  <c r="O503" i="19"/>
  <c r="BC502" i="19"/>
  <c r="AU502" i="19"/>
  <c r="AM502" i="19"/>
  <c r="AE502" i="19"/>
  <c r="W502" i="19"/>
  <c r="O502" i="19"/>
  <c r="BC501" i="19"/>
  <c r="AU501" i="19"/>
  <c r="AM501" i="19"/>
  <c r="AE501" i="19"/>
  <c r="W501" i="19"/>
  <c r="O501" i="19"/>
  <c r="BC500" i="19"/>
  <c r="AU500" i="19"/>
  <c r="AM500" i="19"/>
  <c r="AE500" i="19"/>
  <c r="W500" i="19"/>
  <c r="O500" i="19"/>
  <c r="BC499" i="19"/>
  <c r="AU499" i="19"/>
  <c r="AM499" i="19"/>
  <c r="AE499" i="19"/>
  <c r="W499" i="19"/>
  <c r="O499" i="19"/>
  <c r="BC498" i="19"/>
  <c r="AU498" i="19"/>
  <c r="AM498" i="19"/>
  <c r="AE498" i="19"/>
  <c r="W498" i="19"/>
  <c r="O498" i="19"/>
  <c r="BC497" i="19"/>
  <c r="AU497" i="19"/>
  <c r="AM497" i="19"/>
  <c r="AE497" i="19"/>
  <c r="W497" i="19"/>
  <c r="O497" i="19"/>
  <c r="BC496" i="19"/>
  <c r="AU496" i="19"/>
  <c r="AM496" i="19"/>
  <c r="AE496" i="19"/>
  <c r="W496" i="19"/>
  <c r="O496" i="19"/>
  <c r="BC495" i="19"/>
  <c r="AU495" i="19"/>
  <c r="AM495" i="19"/>
  <c r="AE495" i="19"/>
  <c r="W495" i="19"/>
  <c r="O495" i="19"/>
  <c r="BC494" i="19"/>
  <c r="AU494" i="19"/>
  <c r="AM494" i="19"/>
  <c r="AE494" i="19"/>
  <c r="W494" i="19"/>
  <c r="O494" i="19"/>
  <c r="BC493" i="19"/>
  <c r="AU493" i="19"/>
  <c r="AM493" i="19"/>
  <c r="AE493" i="19"/>
  <c r="W493" i="19"/>
  <c r="O493" i="19"/>
  <c r="BC492" i="19"/>
  <c r="AU492" i="19"/>
  <c r="AM492" i="19"/>
  <c r="AE492" i="19"/>
  <c r="W492" i="19"/>
  <c r="O492" i="19"/>
  <c r="BC491" i="19"/>
  <c r="AU491" i="19"/>
  <c r="AM491" i="19"/>
  <c r="AE491" i="19"/>
  <c r="W491" i="19"/>
  <c r="O491" i="19"/>
  <c r="BC490" i="19"/>
  <c r="AU490" i="19"/>
  <c r="AM490" i="19"/>
  <c r="AE490" i="19"/>
  <c r="W490" i="19"/>
  <c r="O490" i="19"/>
  <c r="BC489" i="19"/>
  <c r="AU489" i="19"/>
  <c r="AM489" i="19"/>
  <c r="AE489" i="19"/>
  <c r="W489" i="19"/>
  <c r="O489" i="19"/>
  <c r="BC488" i="19"/>
  <c r="AU488" i="19"/>
  <c r="AM488" i="19"/>
  <c r="AE488" i="19"/>
  <c r="W488" i="19"/>
  <c r="O488" i="19"/>
  <c r="BC487" i="19"/>
  <c r="AU487" i="19"/>
  <c r="AM487" i="19"/>
  <c r="AE487" i="19"/>
  <c r="W487" i="19"/>
  <c r="O487" i="19"/>
  <c r="BC486" i="19"/>
  <c r="AU486" i="19"/>
  <c r="AM486" i="19"/>
  <c r="AE486" i="19"/>
  <c r="W486" i="19"/>
  <c r="O486" i="19"/>
  <c r="BC485" i="19"/>
  <c r="AU485" i="19"/>
  <c r="AM485" i="19"/>
  <c r="AE485" i="19"/>
  <c r="W485" i="19"/>
  <c r="O485" i="19"/>
  <c r="BC484" i="19"/>
  <c r="AU484" i="19"/>
  <c r="AM484" i="19"/>
  <c r="AE484" i="19"/>
  <c r="W484" i="19"/>
  <c r="O484" i="19"/>
  <c r="BC483" i="19"/>
  <c r="AU483" i="19"/>
  <c r="AM483" i="19"/>
  <c r="AE483" i="19"/>
  <c r="W483" i="19"/>
  <c r="O483" i="19"/>
  <c r="BC482" i="19"/>
  <c r="AU482" i="19"/>
  <c r="AM482" i="19"/>
  <c r="AE482" i="19"/>
  <c r="W482" i="19"/>
  <c r="O482" i="19"/>
  <c r="BC481" i="19"/>
  <c r="AU481" i="19"/>
  <c r="AM481" i="19"/>
  <c r="AE481" i="19"/>
  <c r="W481" i="19"/>
  <c r="O481" i="19"/>
  <c r="BC480" i="19"/>
  <c r="AU480" i="19"/>
  <c r="AM480" i="19"/>
  <c r="AE480" i="19"/>
  <c r="W480" i="19"/>
  <c r="O480" i="19"/>
  <c r="BC479" i="19"/>
  <c r="AU479" i="19"/>
  <c r="AM479" i="19"/>
  <c r="AE479" i="19"/>
  <c r="W479" i="19"/>
  <c r="O479" i="19"/>
  <c r="BC478" i="19"/>
  <c r="AU478" i="19"/>
  <c r="AM478" i="19"/>
  <c r="AE478" i="19"/>
  <c r="W478" i="19"/>
  <c r="O478" i="19"/>
  <c r="BC477" i="19"/>
  <c r="AU477" i="19"/>
  <c r="AM477" i="19"/>
  <c r="AE477" i="19"/>
  <c r="W477" i="19"/>
  <c r="O477" i="19"/>
  <c r="BC476" i="19"/>
  <c r="AU476" i="19"/>
  <c r="AM476" i="19"/>
  <c r="AE476" i="19"/>
  <c r="W476" i="19"/>
  <c r="O476" i="19"/>
  <c r="BC475" i="19"/>
  <c r="AU475" i="19"/>
  <c r="AM475" i="19"/>
  <c r="AE475" i="19"/>
  <c r="W475" i="19"/>
  <c r="O475" i="19"/>
  <c r="BC474" i="19"/>
  <c r="AU474" i="19"/>
  <c r="AM474" i="19"/>
  <c r="AE474" i="19"/>
  <c r="W474" i="19"/>
  <c r="O474" i="19"/>
  <c r="BC473" i="19"/>
  <c r="AU473" i="19"/>
  <c r="AM473" i="19"/>
  <c r="AE473" i="19"/>
  <c r="W473" i="19"/>
  <c r="O473" i="19"/>
  <c r="BC472" i="19"/>
  <c r="AU472" i="19"/>
  <c r="AM472" i="19"/>
  <c r="AE472" i="19"/>
  <c r="W472" i="19"/>
  <c r="O472" i="19"/>
  <c r="BC471" i="19"/>
  <c r="AU471" i="19"/>
  <c r="AM471" i="19"/>
  <c r="AE471" i="19"/>
  <c r="W471" i="19"/>
  <c r="O471" i="19"/>
  <c r="BC470" i="19"/>
  <c r="AU470" i="19"/>
  <c r="AM470" i="19"/>
  <c r="AE470" i="19"/>
  <c r="W470" i="19"/>
  <c r="O470" i="19"/>
  <c r="BC469" i="19"/>
  <c r="AU469" i="19"/>
  <c r="AM469" i="19"/>
  <c r="AE469" i="19"/>
  <c r="W469" i="19"/>
  <c r="O469" i="19"/>
  <c r="BC468" i="19"/>
  <c r="AU468" i="19"/>
  <c r="AM468" i="19"/>
  <c r="AE468" i="19"/>
  <c r="W468" i="19"/>
  <c r="O468" i="19"/>
  <c r="BC467" i="19"/>
  <c r="AU467" i="19"/>
  <c r="AM467" i="19"/>
  <c r="AE467" i="19"/>
  <c r="W467" i="19"/>
  <c r="O467" i="19"/>
  <c r="BC466" i="19"/>
  <c r="AU466" i="19"/>
  <c r="AM466" i="19"/>
  <c r="AE466" i="19"/>
  <c r="W466" i="19"/>
  <c r="O466" i="19"/>
  <c r="BC465" i="19"/>
  <c r="AU465" i="19"/>
  <c r="AM465" i="19"/>
  <c r="AE465" i="19"/>
  <c r="W465" i="19"/>
  <c r="O465" i="19"/>
  <c r="BC464" i="19"/>
  <c r="AU464" i="19"/>
  <c r="AM464" i="19"/>
  <c r="AE464" i="19"/>
  <c r="W464" i="19"/>
  <c r="O464" i="19"/>
  <c r="BC463" i="19"/>
  <c r="AU463" i="19"/>
  <c r="AM463" i="19"/>
  <c r="AE463" i="19"/>
  <c r="W463" i="19"/>
  <c r="O463" i="19"/>
  <c r="BC462" i="19"/>
  <c r="AU462" i="19"/>
  <c r="AM462" i="19"/>
  <c r="AE462" i="19"/>
  <c r="W462" i="19"/>
  <c r="O462" i="19"/>
  <c r="BC461" i="19"/>
  <c r="AU461" i="19"/>
  <c r="AM461" i="19"/>
  <c r="AE461" i="19"/>
  <c r="W461" i="19"/>
  <c r="O461" i="19"/>
  <c r="BC460" i="19"/>
  <c r="AU460" i="19"/>
  <c r="AM460" i="19"/>
  <c r="AE460" i="19"/>
  <c r="W460" i="19"/>
  <c r="O460" i="19"/>
  <c r="BC459" i="19"/>
  <c r="AU459" i="19"/>
  <c r="AM459" i="19"/>
  <c r="AE459" i="19"/>
  <c r="W459" i="19"/>
  <c r="O459" i="19"/>
  <c r="BC458" i="19"/>
  <c r="AU458" i="19"/>
  <c r="AM458" i="19"/>
  <c r="AE458" i="19"/>
  <c r="W458" i="19"/>
  <c r="O458" i="19"/>
  <c r="BC457" i="19"/>
  <c r="AU457" i="19"/>
  <c r="AM457" i="19"/>
  <c r="AE457" i="19"/>
  <c r="W457" i="19"/>
  <c r="O457" i="19"/>
  <c r="BC456" i="19"/>
  <c r="AU456" i="19"/>
  <c r="AM456" i="19"/>
  <c r="AE456" i="19"/>
  <c r="W456" i="19"/>
  <c r="O456" i="19"/>
  <c r="BC455" i="19"/>
  <c r="AU455" i="19"/>
  <c r="AM455" i="19"/>
  <c r="AE455" i="19"/>
  <c r="W455" i="19"/>
  <c r="O455" i="19"/>
  <c r="BC454" i="19"/>
  <c r="AU454" i="19"/>
  <c r="AM454" i="19"/>
  <c r="AE454" i="19"/>
  <c r="W454" i="19"/>
  <c r="O454" i="19"/>
  <c r="BC453" i="19"/>
  <c r="AU453" i="19"/>
  <c r="AM453" i="19"/>
  <c r="AE453" i="19"/>
  <c r="W453" i="19"/>
  <c r="O453" i="19"/>
  <c r="BC452" i="19"/>
  <c r="AU452" i="19"/>
  <c r="AM452" i="19"/>
  <c r="AE452" i="19"/>
  <c r="W452" i="19"/>
  <c r="O452" i="19"/>
  <c r="BC451" i="19"/>
  <c r="AU451" i="19"/>
  <c r="AM451" i="19"/>
  <c r="AE451" i="19"/>
  <c r="W451" i="19"/>
  <c r="O451" i="19"/>
  <c r="BC450" i="19"/>
  <c r="AU450" i="19"/>
  <c r="AM450" i="19"/>
  <c r="AE450" i="19"/>
  <c r="W450" i="19"/>
  <c r="O450" i="19"/>
  <c r="BC449" i="19"/>
  <c r="AU449" i="19"/>
  <c r="AM449" i="19"/>
  <c r="AE449" i="19"/>
  <c r="W449" i="19"/>
  <c r="O449" i="19"/>
  <c r="BC448" i="19"/>
  <c r="AU448" i="19"/>
  <c r="AM448" i="19"/>
  <c r="AE448" i="19"/>
  <c r="W448" i="19"/>
  <c r="O448" i="19"/>
  <c r="BC447" i="19"/>
  <c r="AU447" i="19"/>
  <c r="AM447" i="19"/>
  <c r="AE447" i="19"/>
  <c r="W447" i="19"/>
  <c r="O447" i="19"/>
  <c r="BC446" i="19"/>
  <c r="AU446" i="19"/>
  <c r="AM446" i="19"/>
  <c r="AE446" i="19"/>
  <c r="W446" i="19"/>
  <c r="O446" i="19"/>
  <c r="BC445" i="19"/>
  <c r="AU445" i="19"/>
  <c r="AM445" i="19"/>
  <c r="AE445" i="19"/>
  <c r="W445" i="19"/>
  <c r="O445" i="19"/>
  <c r="BC444" i="19"/>
  <c r="AU444" i="19"/>
  <c r="AM444" i="19"/>
  <c r="AE444" i="19"/>
  <c r="W444" i="19"/>
  <c r="O444" i="19"/>
  <c r="BC443" i="19"/>
  <c r="AU443" i="19"/>
  <c r="AM443" i="19"/>
  <c r="AE443" i="19"/>
  <c r="W443" i="19"/>
  <c r="O443" i="19"/>
  <c r="BC442" i="19"/>
  <c r="AU442" i="19"/>
  <c r="AM442" i="19"/>
  <c r="AE442" i="19"/>
  <c r="W442" i="19"/>
  <c r="O442" i="19"/>
  <c r="BC441" i="19"/>
  <c r="AU441" i="19"/>
  <c r="AM441" i="19"/>
  <c r="AE441" i="19"/>
  <c r="W441" i="19"/>
  <c r="O441" i="19"/>
  <c r="BC440" i="19"/>
  <c r="AU440" i="19"/>
  <c r="AM440" i="19"/>
  <c r="AE440" i="19"/>
  <c r="W440" i="19"/>
  <c r="O440" i="19"/>
  <c r="BC439" i="19"/>
  <c r="AU439" i="19"/>
  <c r="AM439" i="19"/>
  <c r="AE439" i="19"/>
  <c r="W439" i="19"/>
  <c r="O439" i="19"/>
  <c r="BC438" i="19"/>
  <c r="AU438" i="19"/>
  <c r="AM438" i="19"/>
  <c r="AE438" i="19"/>
  <c r="W438" i="19"/>
  <c r="O438" i="19"/>
  <c r="BC437" i="19"/>
  <c r="AU437" i="19"/>
  <c r="AM437" i="19"/>
  <c r="AE437" i="19"/>
  <c r="W437" i="19"/>
  <c r="O437" i="19"/>
  <c r="BC436" i="19"/>
  <c r="AU436" i="19"/>
  <c r="AM436" i="19"/>
  <c r="AE436" i="19"/>
  <c r="W436" i="19"/>
  <c r="O436" i="19"/>
  <c r="BC435" i="19"/>
  <c r="AU435" i="19"/>
  <c r="AM435" i="19"/>
  <c r="AE435" i="19"/>
  <c r="W435" i="19"/>
  <c r="O435" i="19"/>
  <c r="BC434" i="19"/>
  <c r="AU434" i="19"/>
  <c r="AM434" i="19"/>
  <c r="AE434" i="19"/>
  <c r="W434" i="19"/>
  <c r="O434" i="19"/>
  <c r="BC433" i="19"/>
  <c r="AU433" i="19"/>
  <c r="AM433" i="19"/>
  <c r="AE433" i="19"/>
  <c r="W433" i="19"/>
  <c r="O433" i="19"/>
  <c r="BC432" i="19"/>
  <c r="AU432" i="19"/>
  <c r="AM432" i="19"/>
  <c r="AE432" i="19"/>
  <c r="W432" i="19"/>
  <c r="O432" i="19"/>
  <c r="BC431" i="19"/>
  <c r="AU431" i="19"/>
  <c r="AM431" i="19"/>
  <c r="AE431" i="19"/>
  <c r="W431" i="19"/>
  <c r="O431" i="19"/>
  <c r="BC430" i="19"/>
  <c r="AU430" i="19"/>
  <c r="AM430" i="19"/>
  <c r="AE430" i="19"/>
  <c r="W430" i="19"/>
  <c r="O430" i="19"/>
  <c r="BC429" i="19"/>
  <c r="AU429" i="19"/>
  <c r="AM429" i="19"/>
  <c r="AE429" i="19"/>
  <c r="W429" i="19"/>
  <c r="O429" i="19"/>
  <c r="BC428" i="19"/>
  <c r="AU428" i="19"/>
  <c r="AM428" i="19"/>
  <c r="AE428" i="19"/>
  <c r="W428" i="19"/>
  <c r="O428" i="19"/>
  <c r="BC427" i="19"/>
  <c r="AU427" i="19"/>
  <c r="AM427" i="19"/>
  <c r="AE427" i="19"/>
  <c r="W427" i="19"/>
  <c r="O427" i="19"/>
  <c r="BC426" i="19"/>
  <c r="AU426" i="19"/>
  <c r="AM426" i="19"/>
  <c r="AE426" i="19"/>
  <c r="W426" i="19"/>
  <c r="O426" i="19"/>
  <c r="BC425" i="19"/>
  <c r="AU425" i="19"/>
  <c r="AM425" i="19"/>
  <c r="AE425" i="19"/>
  <c r="W425" i="19"/>
  <c r="O425" i="19"/>
  <c r="BC424" i="19"/>
  <c r="AU424" i="19"/>
  <c r="AM424" i="19"/>
  <c r="AE424" i="19"/>
  <c r="W424" i="19"/>
  <c r="O424" i="19"/>
  <c r="BC423" i="19"/>
  <c r="AU423" i="19"/>
  <c r="AM423" i="19"/>
  <c r="AE423" i="19"/>
  <c r="W423" i="19"/>
  <c r="O423" i="19"/>
  <c r="BC422" i="19"/>
  <c r="AU422" i="19"/>
  <c r="AM422" i="19"/>
  <c r="AE422" i="19"/>
  <c r="W422" i="19"/>
  <c r="O422" i="19"/>
  <c r="BC421" i="19"/>
  <c r="AU421" i="19"/>
  <c r="AM421" i="19"/>
  <c r="AE421" i="19"/>
  <c r="W421" i="19"/>
  <c r="O421" i="19"/>
  <c r="BC420" i="19"/>
  <c r="AU420" i="19"/>
  <c r="AM420" i="19"/>
  <c r="AE420" i="19"/>
  <c r="W420" i="19"/>
  <c r="O420" i="19"/>
  <c r="BC419" i="19"/>
  <c r="AU419" i="19"/>
  <c r="AM419" i="19"/>
  <c r="AE419" i="19"/>
  <c r="W419" i="19"/>
  <c r="O419" i="19"/>
  <c r="BC418" i="19"/>
  <c r="AU418" i="19"/>
  <c r="AM418" i="19"/>
  <c r="AE418" i="19"/>
  <c r="W418" i="19"/>
  <c r="O418" i="19"/>
  <c r="BC417" i="19"/>
  <c r="AU417" i="19"/>
  <c r="AM417" i="19"/>
  <c r="AE417" i="19"/>
  <c r="W417" i="19"/>
  <c r="O417" i="19"/>
  <c r="BC416" i="19"/>
  <c r="AU416" i="19"/>
  <c r="AM416" i="19"/>
  <c r="AE416" i="19"/>
  <c r="W416" i="19"/>
  <c r="O416" i="19"/>
  <c r="BC415" i="19"/>
  <c r="AU415" i="19"/>
  <c r="AM415" i="19"/>
  <c r="AE415" i="19"/>
  <c r="W415" i="19"/>
  <c r="O415" i="19"/>
  <c r="BC414" i="19"/>
  <c r="AU414" i="19"/>
  <c r="AM414" i="19"/>
  <c r="AE414" i="19"/>
  <c r="W414" i="19"/>
  <c r="O414" i="19"/>
  <c r="BC413" i="19"/>
  <c r="AU413" i="19"/>
  <c r="AM413" i="19"/>
  <c r="AE413" i="19"/>
  <c r="W413" i="19"/>
  <c r="O413" i="19"/>
  <c r="BC412" i="19"/>
  <c r="AU412" i="19"/>
  <c r="AM412" i="19"/>
  <c r="AE412" i="19"/>
  <c r="W412" i="19"/>
  <c r="O412" i="19"/>
  <c r="BC411" i="19"/>
  <c r="AU411" i="19"/>
  <c r="AM411" i="19"/>
  <c r="AE411" i="19"/>
  <c r="W411" i="19"/>
  <c r="O411" i="19"/>
  <c r="BC410" i="19"/>
  <c r="AU410" i="19"/>
  <c r="AM410" i="19"/>
  <c r="AE410" i="19"/>
  <c r="W410" i="19"/>
  <c r="O410" i="19"/>
  <c r="BC409" i="19"/>
  <c r="AU409" i="19"/>
  <c r="AM409" i="19"/>
  <c r="AE409" i="19"/>
  <c r="W409" i="19"/>
  <c r="O409" i="19"/>
  <c r="BC408" i="19"/>
  <c r="AU408" i="19"/>
  <c r="AM408" i="19"/>
  <c r="AE408" i="19"/>
  <c r="W408" i="19"/>
  <c r="O408" i="19"/>
  <c r="BC407" i="19"/>
  <c r="AU407" i="19"/>
  <c r="AM407" i="19"/>
  <c r="AE407" i="19"/>
  <c r="W407" i="19"/>
  <c r="O407" i="19"/>
  <c r="BC406" i="19"/>
  <c r="AU406" i="19"/>
  <c r="AM406" i="19"/>
  <c r="AE406" i="19"/>
  <c r="W406" i="19"/>
  <c r="O406" i="19"/>
  <c r="BC405" i="19"/>
  <c r="AU405" i="19"/>
  <c r="AM405" i="19"/>
  <c r="AE405" i="19"/>
  <c r="W405" i="19"/>
  <c r="O405" i="19"/>
  <c r="BC404" i="19"/>
  <c r="AU404" i="19"/>
  <c r="AM404" i="19"/>
  <c r="AE404" i="19"/>
  <c r="W404" i="19"/>
  <c r="O404" i="19"/>
  <c r="BC403" i="19"/>
  <c r="AU403" i="19"/>
  <c r="AM403" i="19"/>
  <c r="AE403" i="19"/>
  <c r="W403" i="19"/>
  <c r="O403" i="19"/>
  <c r="BC402" i="19"/>
  <c r="AU402" i="19"/>
  <c r="AM402" i="19"/>
  <c r="AE402" i="19"/>
  <c r="W402" i="19"/>
  <c r="O402" i="19"/>
  <c r="BC401" i="19"/>
  <c r="AU401" i="19"/>
  <c r="AM401" i="19"/>
  <c r="AE401" i="19"/>
  <c r="W401" i="19"/>
  <c r="O401" i="19"/>
  <c r="BC400" i="19"/>
  <c r="AU400" i="19"/>
  <c r="AM400" i="19"/>
  <c r="AE400" i="19"/>
  <c r="W400" i="19"/>
  <c r="O400" i="19"/>
  <c r="BC399" i="19"/>
  <c r="AU399" i="19"/>
  <c r="AM399" i="19"/>
  <c r="AE399" i="19"/>
  <c r="W399" i="19"/>
  <c r="O399" i="19"/>
  <c r="BC398" i="19"/>
  <c r="AU398" i="19"/>
  <c r="AM398" i="19"/>
  <c r="AE398" i="19"/>
  <c r="W398" i="19"/>
  <c r="O398" i="19"/>
  <c r="BC397" i="19"/>
  <c r="AU397" i="19"/>
  <c r="AM397" i="19"/>
  <c r="AE397" i="19"/>
  <c r="W397" i="19"/>
  <c r="O397" i="19"/>
  <c r="BC396" i="19"/>
  <c r="AU396" i="19"/>
  <c r="AM396" i="19"/>
  <c r="AE396" i="19"/>
  <c r="W396" i="19"/>
  <c r="O396" i="19"/>
  <c r="BC395" i="19"/>
  <c r="AU395" i="19"/>
  <c r="AM395" i="19"/>
  <c r="AE395" i="19"/>
  <c r="W395" i="19"/>
  <c r="O395" i="19"/>
  <c r="BC394" i="19"/>
  <c r="AU394" i="19"/>
  <c r="AM394" i="19"/>
  <c r="AE394" i="19"/>
  <c r="W394" i="19"/>
  <c r="O394" i="19"/>
  <c r="BC393" i="19"/>
  <c r="AU393" i="19"/>
  <c r="AM393" i="19"/>
  <c r="AE393" i="19"/>
  <c r="W393" i="19"/>
  <c r="O393" i="19"/>
  <c r="BC392" i="19"/>
  <c r="AU392" i="19"/>
  <c r="AM392" i="19"/>
  <c r="AE392" i="19"/>
  <c r="W392" i="19"/>
  <c r="O392" i="19"/>
  <c r="BC391" i="19"/>
  <c r="AU391" i="19"/>
  <c r="AM391" i="19"/>
  <c r="AE391" i="19"/>
  <c r="W391" i="19"/>
  <c r="O391" i="19"/>
  <c r="BC390" i="19"/>
  <c r="AU390" i="19"/>
  <c r="AM390" i="19"/>
  <c r="AE390" i="19"/>
  <c r="W390" i="19"/>
  <c r="O390" i="19"/>
  <c r="BC389" i="19"/>
  <c r="AU389" i="19"/>
  <c r="AM389" i="19"/>
  <c r="AE389" i="19"/>
  <c r="W389" i="19"/>
  <c r="O389" i="19"/>
  <c r="BC388" i="19"/>
  <c r="AU388" i="19"/>
  <c r="AM388" i="19"/>
  <c r="AE388" i="19"/>
  <c r="W388" i="19"/>
  <c r="O388" i="19"/>
  <c r="BC387" i="19"/>
  <c r="AU387" i="19"/>
  <c r="AM387" i="19"/>
  <c r="AE387" i="19"/>
  <c r="W387" i="19"/>
  <c r="O387" i="19"/>
  <c r="BC386" i="19"/>
  <c r="AU386" i="19"/>
  <c r="AM386" i="19"/>
  <c r="AE386" i="19"/>
  <c r="W386" i="19"/>
  <c r="O386" i="19"/>
  <c r="BC385" i="19"/>
  <c r="AU385" i="19"/>
  <c r="AM385" i="19"/>
  <c r="AE385" i="19"/>
  <c r="W385" i="19"/>
  <c r="O385" i="19"/>
  <c r="BC384" i="19"/>
  <c r="AU384" i="19"/>
  <c r="AM384" i="19"/>
  <c r="AE384" i="19"/>
  <c r="W384" i="19"/>
  <c r="O384" i="19"/>
  <c r="BC383" i="19"/>
  <c r="AU383" i="19"/>
  <c r="AM383" i="19"/>
  <c r="AE383" i="19"/>
  <c r="W383" i="19"/>
  <c r="O383" i="19"/>
  <c r="BC382" i="19"/>
  <c r="AU382" i="19"/>
  <c r="AM382" i="19"/>
  <c r="AE382" i="19"/>
  <c r="W382" i="19"/>
  <c r="O382" i="19"/>
  <c r="BC381" i="19"/>
  <c r="AU381" i="19"/>
  <c r="AM381" i="19"/>
  <c r="AE381" i="19"/>
  <c r="W381" i="19"/>
  <c r="O381" i="19"/>
  <c r="BC380" i="19"/>
  <c r="AU380" i="19"/>
  <c r="AM380" i="19"/>
  <c r="AE380" i="19"/>
  <c r="W380" i="19"/>
  <c r="O380" i="19"/>
  <c r="BC379" i="19"/>
  <c r="AU379" i="19"/>
  <c r="AM379" i="19"/>
  <c r="AE379" i="19"/>
  <c r="W379" i="19"/>
  <c r="O379" i="19"/>
  <c r="BC378" i="19"/>
  <c r="AU378" i="19"/>
  <c r="AM378" i="19"/>
  <c r="AE378" i="19"/>
  <c r="W378" i="19"/>
  <c r="O378" i="19"/>
  <c r="BC377" i="19"/>
  <c r="AU377" i="19"/>
  <c r="AM377" i="19"/>
  <c r="AE377" i="19"/>
  <c r="W377" i="19"/>
  <c r="O377" i="19"/>
  <c r="BC376" i="19"/>
  <c r="AU376" i="19"/>
  <c r="AM376" i="19"/>
  <c r="AE376" i="19"/>
  <c r="W376" i="19"/>
  <c r="O376" i="19"/>
  <c r="BC375" i="19"/>
  <c r="AU375" i="19"/>
  <c r="AM375" i="19"/>
  <c r="AE375" i="19"/>
  <c r="W375" i="19"/>
  <c r="O375" i="19"/>
  <c r="BC374" i="19"/>
  <c r="AU374" i="19"/>
  <c r="AM374" i="19"/>
  <c r="AE374" i="19"/>
  <c r="W374" i="19"/>
  <c r="O374" i="19"/>
  <c r="BC373" i="19"/>
  <c r="AU373" i="19"/>
  <c r="AM373" i="19"/>
  <c r="AE373" i="19"/>
  <c r="W373" i="19"/>
  <c r="O373" i="19"/>
  <c r="BC372" i="19"/>
  <c r="AU372" i="19"/>
  <c r="AM372" i="19"/>
  <c r="AE372" i="19"/>
  <c r="W372" i="19"/>
  <c r="O372" i="19"/>
  <c r="BC371" i="19"/>
  <c r="AU371" i="19"/>
  <c r="AM371" i="19"/>
  <c r="AE371" i="19"/>
  <c r="W371" i="19"/>
  <c r="O371" i="19"/>
  <c r="BC370" i="19"/>
  <c r="AU370" i="19"/>
  <c r="AM370" i="19"/>
  <c r="AE370" i="19"/>
  <c r="W370" i="19"/>
  <c r="O370" i="19"/>
  <c r="BC369" i="19"/>
  <c r="AU369" i="19"/>
  <c r="AM369" i="19"/>
  <c r="AE369" i="19"/>
  <c r="W369" i="19"/>
  <c r="O369" i="19"/>
  <c r="BC368" i="19"/>
  <c r="AU368" i="19"/>
  <c r="AM368" i="19"/>
  <c r="AE368" i="19"/>
  <c r="W368" i="19"/>
  <c r="O368" i="19"/>
  <c r="BC367" i="19"/>
  <c r="AU367" i="19"/>
  <c r="AM367" i="19"/>
  <c r="AE367" i="19"/>
  <c r="W367" i="19"/>
  <c r="O367" i="19"/>
  <c r="BC366" i="19"/>
  <c r="AU366" i="19"/>
  <c r="AM366" i="19"/>
  <c r="AE366" i="19"/>
  <c r="W366" i="19"/>
  <c r="O366" i="19"/>
  <c r="BC365" i="19"/>
  <c r="AU365" i="19"/>
  <c r="AM365" i="19"/>
  <c r="AE365" i="19"/>
  <c r="W365" i="19"/>
  <c r="O365" i="19"/>
  <c r="BC364" i="19"/>
  <c r="AU364" i="19"/>
  <c r="AM364" i="19"/>
  <c r="AE364" i="19"/>
  <c r="W364" i="19"/>
  <c r="O364" i="19"/>
  <c r="BC363" i="19"/>
  <c r="AU363" i="19"/>
  <c r="AM363" i="19"/>
  <c r="AE363" i="19"/>
  <c r="W363" i="19"/>
  <c r="O363" i="19"/>
  <c r="BC362" i="19"/>
  <c r="AU362" i="19"/>
  <c r="AM362" i="19"/>
  <c r="AE362" i="19"/>
  <c r="W362" i="19"/>
  <c r="O362" i="19"/>
  <c r="BC361" i="19"/>
  <c r="AU361" i="19"/>
  <c r="AM361" i="19"/>
  <c r="AE361" i="19"/>
  <c r="W361" i="19"/>
  <c r="O361" i="19"/>
  <c r="BC360" i="19"/>
  <c r="AU360" i="19"/>
  <c r="AM360" i="19"/>
  <c r="AE360" i="19"/>
  <c r="W360" i="19"/>
  <c r="O360" i="19"/>
  <c r="BC359" i="19"/>
  <c r="AU359" i="19"/>
  <c r="AM359" i="19"/>
  <c r="AE359" i="19"/>
  <c r="W359" i="19"/>
  <c r="O359" i="19"/>
  <c r="BC358" i="19"/>
  <c r="AU358" i="19"/>
  <c r="AM358" i="19"/>
  <c r="AE358" i="19"/>
  <c r="W358" i="19"/>
  <c r="O358" i="19"/>
  <c r="BC357" i="19"/>
  <c r="AU357" i="19"/>
  <c r="AM357" i="19"/>
  <c r="AE357" i="19"/>
  <c r="W357" i="19"/>
  <c r="O357" i="19"/>
  <c r="BC356" i="19"/>
  <c r="AU356" i="19"/>
  <c r="AM356" i="19"/>
  <c r="AE356" i="19"/>
  <c r="W356" i="19"/>
  <c r="O356" i="19"/>
  <c r="BC355" i="19"/>
  <c r="AU355" i="19"/>
  <c r="AM355" i="19"/>
  <c r="AE355" i="19"/>
  <c r="W355" i="19"/>
  <c r="O355" i="19"/>
  <c r="BC354" i="19"/>
  <c r="AU354" i="19"/>
  <c r="AM354" i="19"/>
  <c r="AE354" i="19"/>
  <c r="W354" i="19"/>
  <c r="O354" i="19"/>
  <c r="BC353" i="19"/>
  <c r="AU353" i="19"/>
  <c r="AM353" i="19"/>
  <c r="AE353" i="19"/>
  <c r="W353" i="19"/>
  <c r="O353" i="19"/>
  <c r="BC352" i="19"/>
  <c r="AU352" i="19"/>
  <c r="AM352" i="19"/>
  <c r="AE352" i="19"/>
  <c r="W352" i="19"/>
  <c r="O352" i="19"/>
  <c r="BC351" i="19"/>
  <c r="AU351" i="19"/>
  <c r="AM351" i="19"/>
  <c r="AE351" i="19"/>
  <c r="W351" i="19"/>
  <c r="O351" i="19"/>
  <c r="BC350" i="19"/>
  <c r="AU350" i="19"/>
  <c r="AM350" i="19"/>
  <c r="AE350" i="19"/>
  <c r="W350" i="19"/>
  <c r="O350" i="19"/>
  <c r="BC349" i="19"/>
  <c r="AU349" i="19"/>
  <c r="AM349" i="19"/>
  <c r="AE349" i="19"/>
  <c r="W349" i="19"/>
  <c r="O349" i="19"/>
  <c r="BC348" i="19"/>
  <c r="AU348" i="19"/>
  <c r="AM348" i="19"/>
  <c r="AE348" i="19"/>
  <c r="W348" i="19"/>
  <c r="O348" i="19"/>
  <c r="BC347" i="19"/>
  <c r="AU347" i="19"/>
  <c r="AM347" i="19"/>
  <c r="AE347" i="19"/>
  <c r="W347" i="19"/>
  <c r="O347" i="19"/>
  <c r="BC346" i="19"/>
  <c r="AU346" i="19"/>
  <c r="AM346" i="19"/>
  <c r="AE346" i="19"/>
  <c r="W346" i="19"/>
  <c r="O346" i="19"/>
  <c r="BC345" i="19"/>
  <c r="AU345" i="19"/>
  <c r="AM345" i="19"/>
  <c r="AE345" i="19"/>
  <c r="W345" i="19"/>
  <c r="O345" i="19"/>
  <c r="BC344" i="19"/>
  <c r="AU344" i="19"/>
  <c r="AM344" i="19"/>
  <c r="AE344" i="19"/>
  <c r="W344" i="19"/>
  <c r="O344" i="19"/>
  <c r="BC343" i="19"/>
  <c r="AU343" i="19"/>
  <c r="AM343" i="19"/>
  <c r="AE343" i="19"/>
  <c r="W343" i="19"/>
  <c r="O343" i="19"/>
  <c r="BC342" i="19"/>
  <c r="AU342" i="19"/>
  <c r="AM342" i="19"/>
  <c r="AE342" i="19"/>
  <c r="W342" i="19"/>
  <c r="O342" i="19"/>
  <c r="BC341" i="19"/>
  <c r="AU341" i="19"/>
  <c r="AM341" i="19"/>
  <c r="AE341" i="19"/>
  <c r="W341" i="19"/>
  <c r="O341" i="19"/>
  <c r="BC340" i="19"/>
  <c r="AU340" i="19"/>
  <c r="AM340" i="19"/>
  <c r="AE340" i="19"/>
  <c r="W340" i="19"/>
  <c r="O340" i="19"/>
  <c r="BC339" i="19"/>
  <c r="AU339" i="19"/>
  <c r="AM339" i="19"/>
  <c r="AE339" i="19"/>
  <c r="W339" i="19"/>
  <c r="O339" i="19"/>
  <c r="BC338" i="19"/>
  <c r="AU338" i="19"/>
  <c r="AM338" i="19"/>
  <c r="AE338" i="19"/>
  <c r="W338" i="19"/>
  <c r="O338" i="19"/>
  <c r="BC337" i="19"/>
  <c r="AU337" i="19"/>
  <c r="AM337" i="19"/>
  <c r="AE337" i="19"/>
  <c r="W337" i="19"/>
  <c r="O337" i="19"/>
  <c r="BC336" i="19"/>
  <c r="AU336" i="19"/>
  <c r="AM336" i="19"/>
  <c r="AE336" i="19"/>
  <c r="W336" i="19"/>
  <c r="O336" i="19"/>
  <c r="BC335" i="19"/>
  <c r="AU335" i="19"/>
  <c r="AM335" i="19"/>
  <c r="AE335" i="19"/>
  <c r="W335" i="19"/>
  <c r="O335" i="19"/>
  <c r="BC334" i="19"/>
  <c r="AU334" i="19"/>
  <c r="AM334" i="19"/>
  <c r="AE334" i="19"/>
  <c r="W334" i="19"/>
  <c r="O334" i="19"/>
  <c r="BC333" i="19"/>
  <c r="AU333" i="19"/>
  <c r="AM333" i="19"/>
  <c r="AE333" i="19"/>
  <c r="W333" i="19"/>
  <c r="O333" i="19"/>
  <c r="BC332" i="19"/>
  <c r="AU332" i="19"/>
  <c r="AM332" i="19"/>
  <c r="AE332" i="19"/>
  <c r="W332" i="19"/>
  <c r="O332" i="19"/>
  <c r="BC331" i="19"/>
  <c r="AU331" i="19"/>
  <c r="AM331" i="19"/>
  <c r="AE331" i="19"/>
  <c r="W331" i="19"/>
  <c r="O331" i="19"/>
  <c r="BC330" i="19"/>
  <c r="AU330" i="19"/>
  <c r="AM330" i="19"/>
  <c r="AE330" i="19"/>
  <c r="W330" i="19"/>
  <c r="O330" i="19"/>
  <c r="BC329" i="19"/>
  <c r="AU329" i="19"/>
  <c r="AM329" i="19"/>
  <c r="AE329" i="19"/>
  <c r="W329" i="19"/>
  <c r="O329" i="19"/>
  <c r="BC328" i="19"/>
  <c r="AU328" i="19"/>
  <c r="AM328" i="19"/>
  <c r="AE328" i="19"/>
  <c r="W328" i="19"/>
  <c r="O328" i="19"/>
  <c r="BC327" i="19"/>
  <c r="AU327" i="19"/>
  <c r="AM327" i="19"/>
  <c r="AE327" i="19"/>
  <c r="W327" i="19"/>
  <c r="O327" i="19"/>
  <c r="BC326" i="19"/>
  <c r="AU326" i="19"/>
  <c r="AM326" i="19"/>
  <c r="AE326" i="19"/>
  <c r="W326" i="19"/>
  <c r="O326" i="19"/>
  <c r="BC325" i="19"/>
  <c r="AU325" i="19"/>
  <c r="AM325" i="19"/>
  <c r="AE325" i="19"/>
  <c r="W325" i="19"/>
  <c r="O325" i="19"/>
  <c r="BC324" i="19"/>
  <c r="AU324" i="19"/>
  <c r="AM324" i="19"/>
  <c r="AE324" i="19"/>
  <c r="W324" i="19"/>
  <c r="O324" i="19"/>
  <c r="BC323" i="19"/>
  <c r="AU323" i="19"/>
  <c r="AM323" i="19"/>
  <c r="AE323" i="19"/>
  <c r="W323" i="19"/>
  <c r="O323" i="19"/>
  <c r="BC322" i="19"/>
  <c r="AU322" i="19"/>
  <c r="AM322" i="19"/>
  <c r="AE322" i="19"/>
  <c r="W322" i="19"/>
  <c r="O322" i="19"/>
  <c r="BC321" i="19"/>
  <c r="AU321" i="19"/>
  <c r="AM321" i="19"/>
  <c r="AE321" i="19"/>
  <c r="W321" i="19"/>
  <c r="O321" i="19"/>
  <c r="BC320" i="19"/>
  <c r="AU320" i="19"/>
  <c r="AM320" i="19"/>
  <c r="AE320" i="19"/>
  <c r="W320" i="19"/>
  <c r="O320" i="19"/>
  <c r="BC319" i="19"/>
  <c r="AU319" i="19"/>
  <c r="AM319" i="19"/>
  <c r="AE319" i="19"/>
  <c r="W319" i="19"/>
  <c r="O319" i="19"/>
  <c r="BC318" i="19"/>
  <c r="AU318" i="19"/>
  <c r="AM318" i="19"/>
  <c r="AE318" i="19"/>
  <c r="W318" i="19"/>
  <c r="O318" i="19"/>
  <c r="BC317" i="19"/>
  <c r="AU317" i="19"/>
  <c r="AM317" i="19"/>
  <c r="AE317" i="19"/>
  <c r="W317" i="19"/>
  <c r="O317" i="19"/>
  <c r="BC316" i="19"/>
  <c r="AU316" i="19"/>
  <c r="AM316" i="19"/>
  <c r="AE316" i="19"/>
  <c r="W316" i="19"/>
  <c r="O316" i="19"/>
  <c r="BC315" i="19"/>
  <c r="AU315" i="19"/>
  <c r="AM315" i="19"/>
  <c r="AE315" i="19"/>
  <c r="W315" i="19"/>
  <c r="O315" i="19"/>
  <c r="BC314" i="19"/>
  <c r="AU314" i="19"/>
  <c r="AM314" i="19"/>
  <c r="AE314" i="19"/>
  <c r="W314" i="19"/>
  <c r="O314" i="19"/>
  <c r="BC313" i="19"/>
  <c r="AU313" i="19"/>
  <c r="AM313" i="19"/>
  <c r="AE313" i="19"/>
  <c r="W313" i="19"/>
  <c r="O313" i="19"/>
  <c r="BC312" i="19"/>
  <c r="AU312" i="19"/>
  <c r="AM312" i="19"/>
  <c r="AE312" i="19"/>
  <c r="W312" i="19"/>
  <c r="O312" i="19"/>
  <c r="BC311" i="19"/>
  <c r="AU311" i="19"/>
  <c r="AM311" i="19"/>
  <c r="AE311" i="19"/>
  <c r="W311" i="19"/>
  <c r="O311" i="19"/>
  <c r="BC310" i="19"/>
  <c r="AU310" i="19"/>
  <c r="AM310" i="19"/>
  <c r="AE310" i="19"/>
  <c r="W310" i="19"/>
  <c r="O310" i="19"/>
  <c r="BC309" i="19"/>
  <c r="AU309" i="19"/>
  <c r="AM309" i="19"/>
  <c r="AE309" i="19"/>
  <c r="W309" i="19"/>
  <c r="O309" i="19"/>
  <c r="BC308" i="19"/>
  <c r="AU308" i="19"/>
  <c r="AM308" i="19"/>
  <c r="AE308" i="19"/>
  <c r="W308" i="19"/>
  <c r="O308" i="19"/>
  <c r="BC307" i="19"/>
  <c r="AU307" i="19"/>
  <c r="AM307" i="19"/>
  <c r="AE307" i="19"/>
  <c r="W307" i="19"/>
  <c r="O307" i="19"/>
  <c r="BC306" i="19"/>
  <c r="AU306" i="19"/>
  <c r="AM306" i="19"/>
  <c r="AE306" i="19"/>
  <c r="W306" i="19"/>
  <c r="O306" i="19"/>
  <c r="BC305" i="19"/>
  <c r="AU305" i="19"/>
  <c r="AM305" i="19"/>
  <c r="AE305" i="19"/>
  <c r="W305" i="19"/>
  <c r="O305" i="19"/>
  <c r="BC304" i="19"/>
  <c r="AU304" i="19"/>
  <c r="AM304" i="19"/>
  <c r="AE304" i="19"/>
  <c r="W304" i="19"/>
  <c r="O304" i="19"/>
  <c r="BC303" i="19"/>
  <c r="AU303" i="19"/>
  <c r="AM303" i="19"/>
  <c r="AE303" i="19"/>
  <c r="W303" i="19"/>
  <c r="O303" i="19"/>
  <c r="BC302" i="19"/>
  <c r="AU302" i="19"/>
  <c r="AM302" i="19"/>
  <c r="AE302" i="19"/>
  <c r="W302" i="19"/>
  <c r="O302" i="19"/>
  <c r="BC301" i="19"/>
  <c r="AU301" i="19"/>
  <c r="AM301" i="19"/>
  <c r="AE301" i="19"/>
  <c r="W301" i="19"/>
  <c r="O301" i="19"/>
  <c r="BC300" i="19"/>
  <c r="AU300" i="19"/>
  <c r="AM300" i="19"/>
  <c r="AE300" i="19"/>
  <c r="W300" i="19"/>
  <c r="O300" i="19"/>
  <c r="BC299" i="19"/>
  <c r="AU299" i="19"/>
  <c r="AM299" i="19"/>
  <c r="AE299" i="19"/>
  <c r="W299" i="19"/>
  <c r="O299" i="19"/>
  <c r="BC298" i="19"/>
  <c r="AU298" i="19"/>
  <c r="AM298" i="19"/>
  <c r="AE298" i="19"/>
  <c r="W298" i="19"/>
  <c r="O298" i="19"/>
  <c r="BC297" i="19"/>
  <c r="AU297" i="19"/>
  <c r="AM297" i="19"/>
  <c r="AE297" i="19"/>
  <c r="W297" i="19"/>
  <c r="O297" i="19"/>
  <c r="BC296" i="19"/>
  <c r="AU296" i="19"/>
  <c r="AM296" i="19"/>
  <c r="AE296" i="19"/>
  <c r="W296" i="19"/>
  <c r="O296" i="19"/>
  <c r="BC295" i="19"/>
  <c r="AU295" i="19"/>
  <c r="AM295" i="19"/>
  <c r="AE295" i="19"/>
  <c r="W295" i="19"/>
  <c r="O295" i="19"/>
  <c r="BC294" i="19"/>
  <c r="AU294" i="19"/>
  <c r="AM294" i="19"/>
  <c r="AE294" i="19"/>
  <c r="W294" i="19"/>
  <c r="O294" i="19"/>
  <c r="BC293" i="19"/>
  <c r="AU293" i="19"/>
  <c r="AM293" i="19"/>
  <c r="AE293" i="19"/>
  <c r="W293" i="19"/>
  <c r="O293" i="19"/>
  <c r="BC292" i="19"/>
  <c r="AU292" i="19"/>
  <c r="AM292" i="19"/>
  <c r="AE292" i="19"/>
  <c r="W292" i="19"/>
  <c r="O292" i="19"/>
  <c r="BC291" i="19"/>
  <c r="AU291" i="19"/>
  <c r="AM291" i="19"/>
  <c r="AE291" i="19"/>
  <c r="W291" i="19"/>
  <c r="O291" i="19"/>
  <c r="BC290" i="19"/>
  <c r="AU290" i="19"/>
  <c r="AM290" i="19"/>
  <c r="AE290" i="19"/>
  <c r="W290" i="19"/>
  <c r="O290" i="19"/>
  <c r="BC289" i="19"/>
  <c r="AU289" i="19"/>
  <c r="AM289" i="19"/>
  <c r="AE289" i="19"/>
  <c r="W289" i="19"/>
  <c r="O289" i="19"/>
  <c r="BC288" i="19"/>
  <c r="AU288" i="19"/>
  <c r="AM288" i="19"/>
  <c r="AE288" i="19"/>
  <c r="W288" i="19"/>
  <c r="O288" i="19"/>
  <c r="BC287" i="19"/>
  <c r="AU287" i="19"/>
  <c r="AM287" i="19"/>
  <c r="AE287" i="19"/>
  <c r="W287" i="19"/>
  <c r="O287" i="19"/>
  <c r="BC286" i="19"/>
  <c r="AU286" i="19"/>
  <c r="AM286" i="19"/>
  <c r="AE286" i="19"/>
  <c r="W286" i="19"/>
  <c r="O286" i="19"/>
  <c r="BC285" i="19"/>
  <c r="AU285" i="19"/>
  <c r="AM285" i="19"/>
  <c r="AE285" i="19"/>
  <c r="W285" i="19"/>
  <c r="O285" i="19"/>
  <c r="BC284" i="19"/>
  <c r="AU284" i="19"/>
  <c r="AM284" i="19"/>
  <c r="AE284" i="19"/>
  <c r="W284" i="19"/>
  <c r="O284" i="19"/>
  <c r="BC283" i="19"/>
  <c r="AU283" i="19"/>
  <c r="AM283" i="19"/>
  <c r="AE283" i="19"/>
  <c r="W283" i="19"/>
  <c r="O283" i="19"/>
  <c r="BC282" i="19"/>
  <c r="AU282" i="19"/>
  <c r="AM282" i="19"/>
  <c r="AE282" i="19"/>
  <c r="W282" i="19"/>
  <c r="O282" i="19"/>
  <c r="BC281" i="19"/>
  <c r="AU281" i="19"/>
  <c r="AM281" i="19"/>
  <c r="AE281" i="19"/>
  <c r="W281" i="19"/>
  <c r="O281" i="19"/>
  <c r="BC280" i="19"/>
  <c r="AU280" i="19"/>
  <c r="AM280" i="19"/>
  <c r="AE280" i="19"/>
  <c r="W280" i="19"/>
  <c r="O280" i="19"/>
  <c r="BC279" i="19"/>
  <c r="AU279" i="19"/>
  <c r="AM279" i="19"/>
  <c r="AE279" i="19"/>
  <c r="W279" i="19"/>
  <c r="O279" i="19"/>
  <c r="BC278" i="19"/>
  <c r="AU278" i="19"/>
  <c r="AM278" i="19"/>
  <c r="AE278" i="19"/>
  <c r="W278" i="19"/>
  <c r="O278" i="19"/>
  <c r="BC277" i="19"/>
  <c r="AU277" i="19"/>
  <c r="AM277" i="19"/>
  <c r="AE277" i="19"/>
  <c r="W277" i="19"/>
  <c r="O277" i="19"/>
  <c r="BC276" i="19"/>
  <c r="AU276" i="19"/>
  <c r="AM276" i="19"/>
  <c r="AE276" i="19"/>
  <c r="W276" i="19"/>
  <c r="O276" i="19"/>
  <c r="BC275" i="19"/>
  <c r="AU275" i="19"/>
  <c r="AM275" i="19"/>
  <c r="AE275" i="19"/>
  <c r="W275" i="19"/>
  <c r="O275" i="19"/>
  <c r="BC274" i="19"/>
  <c r="AU274" i="19"/>
  <c r="AM274" i="19"/>
  <c r="AE274" i="19"/>
  <c r="W274" i="19"/>
  <c r="O274" i="19"/>
  <c r="BC273" i="19"/>
  <c r="AU273" i="19"/>
  <c r="AM273" i="19"/>
  <c r="AE273" i="19"/>
  <c r="W273" i="19"/>
  <c r="O273" i="19"/>
  <c r="BC272" i="19"/>
  <c r="AU272" i="19"/>
  <c r="AM272" i="19"/>
  <c r="AE272" i="19"/>
  <c r="W272" i="19"/>
  <c r="O272" i="19"/>
  <c r="BC271" i="19"/>
  <c r="AU271" i="19"/>
  <c r="AM271" i="19"/>
  <c r="AE271" i="19"/>
  <c r="W271" i="19"/>
  <c r="O271" i="19"/>
  <c r="BC270" i="19"/>
  <c r="AU270" i="19"/>
  <c r="AM270" i="19"/>
  <c r="AE270" i="19"/>
  <c r="W270" i="19"/>
  <c r="O270" i="19"/>
  <c r="BC269" i="19"/>
  <c r="AU269" i="19"/>
  <c r="AM269" i="19"/>
  <c r="AE269" i="19"/>
  <c r="W269" i="19"/>
  <c r="O269" i="19"/>
  <c r="BC268" i="19"/>
  <c r="AU268" i="19"/>
  <c r="AM268" i="19"/>
  <c r="AE268" i="19"/>
  <c r="W268" i="19"/>
  <c r="O268" i="19"/>
  <c r="BC267" i="19"/>
  <c r="AU267" i="19"/>
  <c r="AM267" i="19"/>
  <c r="AE267" i="19"/>
  <c r="W267" i="19"/>
  <c r="O267" i="19"/>
  <c r="BC266" i="19"/>
  <c r="AU266" i="19"/>
  <c r="AM266" i="19"/>
  <c r="AE266" i="19"/>
  <c r="W266" i="19"/>
  <c r="O266" i="19"/>
  <c r="BC265" i="19"/>
  <c r="AU265" i="19"/>
  <c r="AM265" i="19"/>
  <c r="AE265" i="19"/>
  <c r="W265" i="19"/>
  <c r="O265" i="19"/>
  <c r="BC264" i="19"/>
  <c r="AU264" i="19"/>
  <c r="AM264" i="19"/>
  <c r="AE264" i="19"/>
  <c r="W264" i="19"/>
  <c r="O264" i="19"/>
  <c r="BC263" i="19"/>
  <c r="AU263" i="19"/>
  <c r="AM263" i="19"/>
  <c r="AE263" i="19"/>
  <c r="W263" i="19"/>
  <c r="O263" i="19"/>
  <c r="BC262" i="19"/>
  <c r="AU262" i="19"/>
  <c r="AM262" i="19"/>
  <c r="AE262" i="19"/>
  <c r="W262" i="19"/>
  <c r="O262" i="19"/>
  <c r="BC261" i="19"/>
  <c r="AU261" i="19"/>
  <c r="AM261" i="19"/>
  <c r="AE261" i="19"/>
  <c r="W261" i="19"/>
  <c r="O261" i="19"/>
  <c r="BC260" i="19"/>
  <c r="AU260" i="19"/>
  <c r="AM260" i="19"/>
  <c r="AE260" i="19"/>
  <c r="W260" i="19"/>
  <c r="O260" i="19"/>
  <c r="BC259" i="19"/>
  <c r="AU259" i="19"/>
  <c r="AM259" i="19"/>
  <c r="AE259" i="19"/>
  <c r="W259" i="19"/>
  <c r="O259" i="19"/>
  <c r="BC258" i="19"/>
  <c r="AU258" i="19"/>
  <c r="AM258" i="19"/>
  <c r="AE258" i="19"/>
  <c r="W258" i="19"/>
  <c r="O258" i="19"/>
  <c r="BC257" i="19"/>
  <c r="AU257" i="19"/>
  <c r="AM257" i="19"/>
  <c r="AE257" i="19"/>
  <c r="W257" i="19"/>
  <c r="O257" i="19"/>
  <c r="BC256" i="19"/>
  <c r="AU256" i="19"/>
  <c r="AM256" i="19"/>
  <c r="AE256" i="19"/>
  <c r="W256" i="19"/>
  <c r="O256" i="19"/>
  <c r="BC255" i="19"/>
  <c r="AU255" i="19"/>
  <c r="AM255" i="19"/>
  <c r="AE255" i="19"/>
  <c r="W255" i="19"/>
  <c r="O255" i="19"/>
  <c r="BC254" i="19"/>
  <c r="AU254" i="19"/>
  <c r="AM254" i="19"/>
  <c r="AE254" i="19"/>
  <c r="W254" i="19"/>
  <c r="O254" i="19"/>
  <c r="BC253" i="19"/>
  <c r="AU253" i="19"/>
  <c r="AM253" i="19"/>
  <c r="AE253" i="19"/>
  <c r="W253" i="19"/>
  <c r="O253" i="19"/>
  <c r="BC252" i="19"/>
  <c r="AU252" i="19"/>
  <c r="AM252" i="19"/>
  <c r="AE252" i="19"/>
  <c r="W252" i="19"/>
  <c r="O252" i="19"/>
  <c r="BC251" i="19"/>
  <c r="AU251" i="19"/>
  <c r="AM251" i="19"/>
  <c r="AE251" i="19"/>
  <c r="W251" i="19"/>
  <c r="O251" i="19"/>
  <c r="BC250" i="19"/>
  <c r="AU250" i="19"/>
  <c r="AM250" i="19"/>
  <c r="AE250" i="19"/>
  <c r="W250" i="19"/>
  <c r="O250" i="19"/>
  <c r="BC249" i="19"/>
  <c r="AU249" i="19"/>
  <c r="AM249" i="19"/>
  <c r="AE249" i="19"/>
  <c r="W249" i="19"/>
  <c r="O249" i="19"/>
  <c r="BC248" i="19"/>
  <c r="AU248" i="19"/>
  <c r="AM248" i="19"/>
  <c r="AE248" i="19"/>
  <c r="W248" i="19"/>
  <c r="O248" i="19"/>
  <c r="BC247" i="19"/>
  <c r="AU247" i="19"/>
  <c r="AM247" i="19"/>
  <c r="AE247" i="19"/>
  <c r="W247" i="19"/>
  <c r="O247" i="19"/>
  <c r="BC246" i="19"/>
  <c r="AU246" i="19"/>
  <c r="AM246" i="19"/>
  <c r="AE246" i="19"/>
  <c r="W246" i="19"/>
  <c r="O246" i="19"/>
  <c r="BC245" i="19"/>
  <c r="AU245" i="19"/>
  <c r="AM245" i="19"/>
  <c r="AE245" i="19"/>
  <c r="W245" i="19"/>
  <c r="O245" i="19"/>
  <c r="BC244" i="19"/>
  <c r="AU244" i="19"/>
  <c r="AM244" i="19"/>
  <c r="AE244" i="19"/>
  <c r="W244" i="19"/>
  <c r="O244" i="19"/>
  <c r="BC243" i="19"/>
  <c r="AU243" i="19"/>
  <c r="AM243" i="19"/>
  <c r="AE243" i="19"/>
  <c r="W243" i="19"/>
  <c r="O243" i="19"/>
  <c r="BC242" i="19"/>
  <c r="AU242" i="19"/>
  <c r="AM242" i="19"/>
  <c r="AE242" i="19"/>
  <c r="W242" i="19"/>
  <c r="O242" i="19"/>
  <c r="BC241" i="19"/>
  <c r="AU241" i="19"/>
  <c r="AM241" i="19"/>
  <c r="AE241" i="19"/>
  <c r="W241" i="19"/>
  <c r="O241" i="19"/>
  <c r="BC240" i="19"/>
  <c r="AU240" i="19"/>
  <c r="AM240" i="19"/>
  <c r="AE240" i="19"/>
  <c r="W240" i="19"/>
  <c r="O240" i="19"/>
  <c r="BC239" i="19"/>
  <c r="AU239" i="19"/>
  <c r="AM239" i="19"/>
  <c r="AE239" i="19"/>
  <c r="W239" i="19"/>
  <c r="O239" i="19"/>
  <c r="BC238" i="19"/>
  <c r="AU238" i="19"/>
  <c r="AM238" i="19"/>
  <c r="AE238" i="19"/>
  <c r="W238" i="19"/>
  <c r="O238" i="19"/>
  <c r="BC237" i="19"/>
  <c r="AU237" i="19"/>
  <c r="AM237" i="19"/>
  <c r="AE237" i="19"/>
  <c r="W237" i="19"/>
  <c r="O237" i="19"/>
  <c r="BC236" i="19"/>
  <c r="AU236" i="19"/>
  <c r="AM236" i="19"/>
  <c r="AE236" i="19"/>
  <c r="W236" i="19"/>
  <c r="O236" i="19"/>
  <c r="BC235" i="19"/>
  <c r="AU235" i="19"/>
  <c r="AM235" i="19"/>
  <c r="AE235" i="19"/>
  <c r="W235" i="19"/>
  <c r="O235" i="19"/>
  <c r="BC234" i="19"/>
  <c r="AU234" i="19"/>
  <c r="AM234" i="19"/>
  <c r="AE234" i="19"/>
  <c r="W234" i="19"/>
  <c r="O234" i="19"/>
  <c r="BC233" i="19"/>
  <c r="AU233" i="19"/>
  <c r="AM233" i="19"/>
  <c r="AE233" i="19"/>
  <c r="W233" i="19"/>
  <c r="O233" i="19"/>
  <c r="BC232" i="19"/>
  <c r="AU232" i="19"/>
  <c r="AM232" i="19"/>
  <c r="AE232" i="19"/>
  <c r="W232" i="19"/>
  <c r="O232" i="19"/>
  <c r="BC231" i="19"/>
  <c r="AU231" i="19"/>
  <c r="AM231" i="19"/>
  <c r="AE231" i="19"/>
  <c r="W231" i="19"/>
  <c r="O231" i="19"/>
  <c r="BC230" i="19"/>
  <c r="AU230" i="19"/>
  <c r="AM230" i="19"/>
  <c r="AE230" i="19"/>
  <c r="W230" i="19"/>
  <c r="O230" i="19"/>
  <c r="BC229" i="19"/>
  <c r="AU229" i="19"/>
  <c r="AM229" i="19"/>
  <c r="AE229" i="19"/>
  <c r="W229" i="19"/>
  <c r="O229" i="19"/>
  <c r="BC228" i="19"/>
  <c r="AU228" i="19"/>
  <c r="AM228" i="19"/>
  <c r="AE228" i="19"/>
  <c r="W228" i="19"/>
  <c r="O228" i="19"/>
  <c r="BC227" i="19"/>
  <c r="AU227" i="19"/>
  <c r="AM227" i="19"/>
  <c r="AE227" i="19"/>
  <c r="W227" i="19"/>
  <c r="O227" i="19"/>
  <c r="BC226" i="19"/>
  <c r="AU226" i="19"/>
  <c r="AM226" i="19"/>
  <c r="AE226" i="19"/>
  <c r="W226" i="19"/>
  <c r="O226" i="19"/>
  <c r="BC225" i="19"/>
  <c r="AU225" i="19"/>
  <c r="AM225" i="19"/>
  <c r="AE225" i="19"/>
  <c r="W225" i="19"/>
  <c r="O225" i="19"/>
  <c r="BC224" i="19"/>
  <c r="AU224" i="19"/>
  <c r="AM224" i="19"/>
  <c r="AE224" i="19"/>
  <c r="W224" i="19"/>
  <c r="O224" i="19"/>
  <c r="BC223" i="19"/>
  <c r="AU223" i="19"/>
  <c r="AM223" i="19"/>
  <c r="AE223" i="19"/>
  <c r="W223" i="19"/>
  <c r="O223" i="19"/>
  <c r="BC222" i="19"/>
  <c r="AU222" i="19"/>
  <c r="AM222" i="19"/>
  <c r="AE222" i="19"/>
  <c r="W222" i="19"/>
  <c r="O222" i="19"/>
  <c r="BC221" i="19"/>
  <c r="AU221" i="19"/>
  <c r="AM221" i="19"/>
  <c r="AE221" i="19"/>
  <c r="W221" i="19"/>
  <c r="O221" i="19"/>
  <c r="BC220" i="19"/>
  <c r="AU220" i="19"/>
  <c r="AM220" i="19"/>
  <c r="AE220" i="19"/>
  <c r="W220" i="19"/>
  <c r="O220" i="19"/>
  <c r="BC219" i="19"/>
  <c r="AU219" i="19"/>
  <c r="AM219" i="19"/>
  <c r="AE219" i="19"/>
  <c r="W219" i="19"/>
  <c r="O219" i="19"/>
  <c r="BC218" i="19"/>
  <c r="AU218" i="19"/>
  <c r="AM218" i="19"/>
  <c r="AE218" i="19"/>
  <c r="W218" i="19"/>
  <c r="O218" i="19"/>
  <c r="BC217" i="19"/>
  <c r="AU217" i="19"/>
  <c r="AM217" i="19"/>
  <c r="AE217" i="19"/>
  <c r="W217" i="19"/>
  <c r="O217" i="19"/>
  <c r="BC216" i="19"/>
  <c r="AU216" i="19"/>
  <c r="AM216" i="19"/>
  <c r="AE216" i="19"/>
  <c r="W216" i="19"/>
  <c r="O216" i="19"/>
  <c r="BC215" i="19"/>
  <c r="AU215" i="19"/>
  <c r="AM215" i="19"/>
  <c r="AE215" i="19"/>
  <c r="W215" i="19"/>
  <c r="O215" i="19"/>
  <c r="BC214" i="19"/>
  <c r="AU214" i="19"/>
  <c r="AM214" i="19"/>
  <c r="AE214" i="19"/>
  <c r="W214" i="19"/>
  <c r="O214" i="19"/>
  <c r="BC213" i="19"/>
  <c r="AU213" i="19"/>
  <c r="AM213" i="19"/>
  <c r="AE213" i="19"/>
  <c r="W213" i="19"/>
  <c r="O213" i="19"/>
  <c r="BC212" i="19"/>
  <c r="AU212" i="19"/>
  <c r="AM212" i="19"/>
  <c r="AE212" i="19"/>
  <c r="W212" i="19"/>
  <c r="O212" i="19"/>
  <c r="BC211" i="19"/>
  <c r="AU211" i="19"/>
  <c r="AM211" i="19"/>
  <c r="AE211" i="19"/>
  <c r="W211" i="19"/>
  <c r="O211" i="19"/>
  <c r="BC210" i="19"/>
  <c r="AU210" i="19"/>
  <c r="AM210" i="19"/>
  <c r="AE210" i="19"/>
  <c r="W210" i="19"/>
  <c r="O210" i="19"/>
  <c r="BC209" i="19"/>
  <c r="AU209" i="19"/>
  <c r="AM209" i="19"/>
  <c r="AE209" i="19"/>
  <c r="W209" i="19"/>
  <c r="O209" i="19"/>
  <c r="BC208" i="19"/>
  <c r="AU208" i="19"/>
  <c r="AM208" i="19"/>
  <c r="AE208" i="19"/>
  <c r="W208" i="19"/>
  <c r="O208" i="19"/>
  <c r="BC207" i="19"/>
  <c r="AU207" i="19"/>
  <c r="AM207" i="19"/>
  <c r="AE207" i="19"/>
  <c r="W207" i="19"/>
  <c r="O207" i="19"/>
  <c r="BC206" i="19"/>
  <c r="AU206" i="19"/>
  <c r="AM206" i="19"/>
  <c r="AE206" i="19"/>
  <c r="W206" i="19"/>
  <c r="O206" i="19"/>
  <c r="BC205" i="19"/>
  <c r="AU205" i="19"/>
  <c r="AM205" i="19"/>
  <c r="AE205" i="19"/>
  <c r="W205" i="19"/>
  <c r="O205" i="19"/>
  <c r="BC204" i="19"/>
  <c r="AU204" i="19"/>
  <c r="AM204" i="19"/>
  <c r="AE204" i="19"/>
  <c r="W204" i="19"/>
  <c r="O204" i="19"/>
  <c r="BC203" i="19"/>
  <c r="AU203" i="19"/>
  <c r="AM203" i="19"/>
  <c r="AE203" i="19"/>
  <c r="W203" i="19"/>
  <c r="O203" i="19"/>
  <c r="BC202" i="19"/>
  <c r="AU202" i="19"/>
  <c r="AM202" i="19"/>
  <c r="AE202" i="19"/>
  <c r="W202" i="19"/>
  <c r="O202" i="19"/>
  <c r="BC201" i="19"/>
  <c r="AU201" i="19"/>
  <c r="AM201" i="19"/>
  <c r="AE201" i="19"/>
  <c r="W201" i="19"/>
  <c r="O201" i="19"/>
  <c r="BC200" i="19"/>
  <c r="AU200" i="19"/>
  <c r="AM200" i="19"/>
  <c r="AE200" i="19"/>
  <c r="W200" i="19"/>
  <c r="O200" i="19"/>
  <c r="BC199" i="19"/>
  <c r="AU199" i="19"/>
  <c r="AM199" i="19"/>
  <c r="AE199" i="19"/>
  <c r="W199" i="19"/>
  <c r="O199" i="19"/>
  <c r="BC198" i="19"/>
  <c r="AU198" i="19"/>
  <c r="AM198" i="19"/>
  <c r="AE198" i="19"/>
  <c r="W198" i="19"/>
  <c r="O198" i="19"/>
  <c r="BC197" i="19"/>
  <c r="AU197" i="19"/>
  <c r="AM197" i="19"/>
  <c r="AE197" i="19"/>
  <c r="W197" i="19"/>
  <c r="O197" i="19"/>
  <c r="BC196" i="19"/>
  <c r="AU196" i="19"/>
  <c r="AM196" i="19"/>
  <c r="AE196" i="19"/>
  <c r="W196" i="19"/>
  <c r="O196" i="19"/>
  <c r="BC195" i="19"/>
  <c r="AU195" i="19"/>
  <c r="AM195" i="19"/>
  <c r="AE195" i="19"/>
  <c r="W195" i="19"/>
  <c r="O195" i="19"/>
  <c r="BC194" i="19"/>
  <c r="AU194" i="19"/>
  <c r="AM194" i="19"/>
  <c r="AE194" i="19"/>
  <c r="W194" i="19"/>
  <c r="O194" i="19"/>
  <c r="BC193" i="19"/>
  <c r="AU193" i="19"/>
  <c r="AM193" i="19"/>
  <c r="AE193" i="19"/>
  <c r="W193" i="19"/>
  <c r="O193" i="19"/>
  <c r="BC192" i="19"/>
  <c r="AU192" i="19"/>
  <c r="AM192" i="19"/>
  <c r="AE192" i="19"/>
  <c r="W192" i="19"/>
  <c r="O192" i="19"/>
  <c r="BC191" i="19"/>
  <c r="AU191" i="19"/>
  <c r="AM191" i="19"/>
  <c r="AE191" i="19"/>
  <c r="W191" i="19"/>
  <c r="O191" i="19"/>
  <c r="BC190" i="19"/>
  <c r="AU190" i="19"/>
  <c r="AM190" i="19"/>
  <c r="AE190" i="19"/>
  <c r="W190" i="19"/>
  <c r="O190" i="19"/>
  <c r="BC189" i="19"/>
  <c r="AU189" i="19"/>
  <c r="AM189" i="19"/>
  <c r="AE189" i="19"/>
  <c r="W189" i="19"/>
  <c r="O189" i="19"/>
  <c r="BC188" i="19"/>
  <c r="AU188" i="19"/>
  <c r="AM188" i="19"/>
  <c r="AE188" i="19"/>
  <c r="W188" i="19"/>
  <c r="O188" i="19"/>
  <c r="BC187" i="19"/>
  <c r="AU187" i="19"/>
  <c r="AM187" i="19"/>
  <c r="AE187" i="19"/>
  <c r="W187" i="19"/>
  <c r="O187" i="19"/>
  <c r="BC186" i="19"/>
  <c r="AU186" i="19"/>
  <c r="AM186" i="19"/>
  <c r="AE186" i="19"/>
  <c r="W186" i="19"/>
  <c r="O186" i="19"/>
  <c r="BC185" i="19"/>
  <c r="AU185" i="19"/>
  <c r="AM185" i="19"/>
  <c r="AE185" i="19"/>
  <c r="W185" i="19"/>
  <c r="O185" i="19"/>
  <c r="BC184" i="19"/>
  <c r="AU184" i="19"/>
  <c r="AM184" i="19"/>
  <c r="AE184" i="19"/>
  <c r="W184" i="19"/>
  <c r="O184" i="19"/>
  <c r="BC183" i="19"/>
  <c r="AU183" i="19"/>
  <c r="AM183" i="19"/>
  <c r="AE183" i="19"/>
  <c r="W183" i="19"/>
  <c r="O183" i="19"/>
  <c r="BC182" i="19"/>
  <c r="AU182" i="19"/>
  <c r="AM182" i="19"/>
  <c r="AE182" i="19"/>
  <c r="W182" i="19"/>
  <c r="O182" i="19"/>
  <c r="BC181" i="19"/>
  <c r="AU181" i="19"/>
  <c r="AM181" i="19"/>
  <c r="AE181" i="19"/>
  <c r="W181" i="19"/>
  <c r="O181" i="19"/>
  <c r="BC180" i="19"/>
  <c r="AU180" i="19"/>
  <c r="AM180" i="19"/>
  <c r="AE180" i="19"/>
  <c r="W180" i="19"/>
  <c r="O180" i="19"/>
  <c r="BC179" i="19"/>
  <c r="AU179" i="19"/>
  <c r="AM179" i="19"/>
  <c r="AE179" i="19"/>
  <c r="W179" i="19"/>
  <c r="O179" i="19"/>
  <c r="BC178" i="19"/>
  <c r="AU178" i="19"/>
  <c r="AM178" i="19"/>
  <c r="AE178" i="19"/>
  <c r="W178" i="19"/>
  <c r="O178" i="19"/>
  <c r="BC177" i="19"/>
  <c r="AU177" i="19"/>
  <c r="AM177" i="19"/>
  <c r="AE177" i="19"/>
  <c r="W177" i="19"/>
  <c r="O177" i="19"/>
  <c r="BC176" i="19"/>
  <c r="AU176" i="19"/>
  <c r="AM176" i="19"/>
  <c r="AE176" i="19"/>
  <c r="W176" i="19"/>
  <c r="O176" i="19"/>
  <c r="BC175" i="19"/>
  <c r="AU175" i="19"/>
  <c r="AM175" i="19"/>
  <c r="AE175" i="19"/>
  <c r="W175" i="19"/>
  <c r="O175" i="19"/>
  <c r="BC174" i="19"/>
  <c r="AU174" i="19"/>
  <c r="AM174" i="19"/>
  <c r="AE174" i="19"/>
  <c r="W174" i="19"/>
  <c r="O174" i="19"/>
  <c r="BC173" i="19"/>
  <c r="AU173" i="19"/>
  <c r="AM173" i="19"/>
  <c r="AE173" i="19"/>
  <c r="W173" i="19"/>
  <c r="O173" i="19"/>
  <c r="BC172" i="19"/>
  <c r="AU172" i="19"/>
  <c r="AM172" i="19"/>
  <c r="AE172" i="19"/>
  <c r="W172" i="19"/>
  <c r="O172" i="19"/>
  <c r="BC171" i="19"/>
  <c r="AU171" i="19"/>
  <c r="AM171" i="19"/>
  <c r="AE171" i="19"/>
  <c r="W171" i="19"/>
  <c r="O171" i="19"/>
  <c r="BC170" i="19"/>
  <c r="AU170" i="19"/>
  <c r="AM170" i="19"/>
  <c r="AE170" i="19"/>
  <c r="W170" i="19"/>
  <c r="O170" i="19"/>
  <c r="BC169" i="19"/>
  <c r="AU169" i="19"/>
  <c r="AM169" i="19"/>
  <c r="AE169" i="19"/>
  <c r="W169" i="19"/>
  <c r="O169" i="19"/>
  <c r="BC168" i="19"/>
  <c r="AU168" i="19"/>
  <c r="AM168" i="19"/>
  <c r="AE168" i="19"/>
  <c r="W168" i="19"/>
  <c r="O168" i="19"/>
  <c r="BC167" i="19"/>
  <c r="AU167" i="19"/>
  <c r="AM167" i="19"/>
  <c r="AE167" i="19"/>
  <c r="W167" i="19"/>
  <c r="O167" i="19"/>
  <c r="BC166" i="19"/>
  <c r="AU166" i="19"/>
  <c r="AM166" i="19"/>
  <c r="AE166" i="19"/>
  <c r="W166" i="19"/>
  <c r="O166" i="19"/>
  <c r="BC165" i="19"/>
  <c r="AU165" i="19"/>
  <c r="AM165" i="19"/>
  <c r="AE165" i="19"/>
  <c r="W165" i="19"/>
  <c r="O165" i="19"/>
  <c r="BC164" i="19"/>
  <c r="AU164" i="19"/>
  <c r="AM164" i="19"/>
  <c r="AE164" i="19"/>
  <c r="W164" i="19"/>
  <c r="O164" i="19"/>
  <c r="BC163" i="19"/>
  <c r="AU163" i="19"/>
  <c r="AM163" i="19"/>
  <c r="AE163" i="19"/>
  <c r="W163" i="19"/>
  <c r="O163" i="19"/>
  <c r="BC162" i="19"/>
  <c r="AU162" i="19"/>
  <c r="AM162" i="19"/>
  <c r="AE162" i="19"/>
  <c r="W162" i="19"/>
  <c r="O162" i="19"/>
  <c r="BC161" i="19"/>
  <c r="AU161" i="19"/>
  <c r="AM161" i="19"/>
  <c r="AE161" i="19"/>
  <c r="W161" i="19"/>
  <c r="O161" i="19"/>
  <c r="BC160" i="19"/>
  <c r="AU160" i="19"/>
  <c r="AM160" i="19"/>
  <c r="AE160" i="19"/>
  <c r="W160" i="19"/>
  <c r="O160" i="19"/>
  <c r="BC159" i="19"/>
  <c r="AU159" i="19"/>
  <c r="AM159" i="19"/>
  <c r="AE159" i="19"/>
  <c r="W159" i="19"/>
  <c r="O159" i="19"/>
  <c r="BC158" i="19"/>
  <c r="AU158" i="19"/>
  <c r="AM158" i="19"/>
  <c r="AE158" i="19"/>
  <c r="W158" i="19"/>
  <c r="O158" i="19"/>
  <c r="BC157" i="19"/>
  <c r="AU157" i="19"/>
  <c r="AM157" i="19"/>
  <c r="AE157" i="19"/>
  <c r="W157" i="19"/>
  <c r="O157" i="19"/>
  <c r="BC156" i="19"/>
  <c r="AU156" i="19"/>
  <c r="AM156" i="19"/>
  <c r="AE156" i="19"/>
  <c r="W156" i="19"/>
  <c r="O156" i="19"/>
  <c r="BC155" i="19"/>
  <c r="AU155" i="19"/>
  <c r="AM155" i="19"/>
  <c r="AE155" i="19"/>
  <c r="W155" i="19"/>
  <c r="O155" i="19"/>
  <c r="BC154" i="19"/>
  <c r="AU154" i="19"/>
  <c r="AM154" i="19"/>
  <c r="AE154" i="19"/>
  <c r="W154" i="19"/>
  <c r="O154" i="19"/>
  <c r="BC153" i="19"/>
  <c r="AU153" i="19"/>
  <c r="AM153" i="19"/>
  <c r="AE153" i="19"/>
  <c r="W153" i="19"/>
  <c r="O153" i="19"/>
  <c r="BC152" i="19"/>
  <c r="AU152" i="19"/>
  <c r="AM152" i="19"/>
  <c r="AE152" i="19"/>
  <c r="W152" i="19"/>
  <c r="O152" i="19"/>
  <c r="BC151" i="19"/>
  <c r="AU151" i="19"/>
  <c r="AM151" i="19"/>
  <c r="AE151" i="19"/>
  <c r="W151" i="19"/>
  <c r="O151" i="19"/>
  <c r="BC150" i="19"/>
  <c r="AU150" i="19"/>
  <c r="AM150" i="19"/>
  <c r="AE150" i="19"/>
  <c r="W150" i="19"/>
  <c r="O150" i="19"/>
  <c r="BC149" i="19"/>
  <c r="AU149" i="19"/>
  <c r="AM149" i="19"/>
  <c r="AE149" i="19"/>
  <c r="W149" i="19"/>
  <c r="O149" i="19"/>
  <c r="BC148" i="19"/>
  <c r="AU148" i="19"/>
  <c r="AM148" i="19"/>
  <c r="AE148" i="19"/>
  <c r="W148" i="19"/>
  <c r="O148" i="19"/>
  <c r="BC147" i="19"/>
  <c r="AU147" i="19"/>
  <c r="AM147" i="19"/>
  <c r="AE147" i="19"/>
  <c r="W147" i="19"/>
  <c r="O147" i="19"/>
  <c r="BC146" i="19"/>
  <c r="AU146" i="19"/>
  <c r="AM146" i="19"/>
  <c r="AE146" i="19"/>
  <c r="W146" i="19"/>
  <c r="O146" i="19"/>
  <c r="BC145" i="19"/>
  <c r="AU145" i="19"/>
  <c r="AM145" i="19"/>
  <c r="AE145" i="19"/>
  <c r="W145" i="19"/>
  <c r="O145" i="19"/>
  <c r="BC144" i="19"/>
  <c r="AU144" i="19"/>
  <c r="AM144" i="19"/>
  <c r="AE144" i="19"/>
  <c r="W144" i="19"/>
  <c r="O144" i="19"/>
  <c r="BC143" i="19"/>
  <c r="AU143" i="19"/>
  <c r="AM143" i="19"/>
  <c r="AE143" i="19"/>
  <c r="W143" i="19"/>
  <c r="O143" i="19"/>
  <c r="BC142" i="19"/>
  <c r="AU142" i="19"/>
  <c r="AM142" i="19"/>
  <c r="AE142" i="19"/>
  <c r="W142" i="19"/>
  <c r="O142" i="19"/>
  <c r="BC141" i="19"/>
  <c r="AU141" i="19"/>
  <c r="AM141" i="19"/>
  <c r="AE141" i="19"/>
  <c r="W141" i="19"/>
  <c r="O141" i="19"/>
  <c r="BC140" i="19"/>
  <c r="AU140" i="19"/>
  <c r="AM140" i="19"/>
  <c r="AE140" i="19"/>
  <c r="W140" i="19"/>
  <c r="O140" i="19"/>
  <c r="G140" i="19"/>
  <c r="BC139" i="19"/>
  <c r="AU139" i="19"/>
  <c r="AM139" i="19"/>
  <c r="AE139" i="19"/>
  <c r="W139" i="19"/>
  <c r="O139" i="19"/>
  <c r="G139" i="19"/>
  <c r="BC138" i="19"/>
  <c r="AU138" i="19"/>
  <c r="AM138" i="19"/>
  <c r="AE138" i="19"/>
  <c r="W138" i="19"/>
  <c r="O138" i="19"/>
  <c r="G138" i="19"/>
  <c r="BC137" i="19"/>
  <c r="AU137" i="19"/>
  <c r="AM137" i="19"/>
  <c r="AE137" i="19"/>
  <c r="W137" i="19"/>
  <c r="O137" i="19"/>
  <c r="G137" i="19"/>
  <c r="BC136" i="19"/>
  <c r="AU136" i="19"/>
  <c r="AM136" i="19"/>
  <c r="AE136" i="19"/>
  <c r="W136" i="19"/>
  <c r="O136" i="19"/>
  <c r="G136" i="19"/>
  <c r="BC135" i="19"/>
  <c r="AU135" i="19"/>
  <c r="AM135" i="19"/>
  <c r="AE135" i="19"/>
  <c r="W135" i="19"/>
  <c r="O135" i="19"/>
  <c r="G135" i="19"/>
  <c r="BC134" i="19"/>
  <c r="AU134" i="19"/>
  <c r="AM134" i="19"/>
  <c r="AE134" i="19"/>
  <c r="W134" i="19"/>
  <c r="O134" i="19"/>
  <c r="G134" i="19"/>
  <c r="BC133" i="19"/>
  <c r="AU133" i="19"/>
  <c r="AM133" i="19"/>
  <c r="AE133" i="19"/>
  <c r="W133" i="19"/>
  <c r="O133" i="19"/>
  <c r="G133" i="19"/>
  <c r="BC132" i="19"/>
  <c r="AU132" i="19"/>
  <c r="AM132" i="19"/>
  <c r="AE132" i="19"/>
  <c r="W132" i="19"/>
  <c r="O132" i="19"/>
  <c r="G132" i="19"/>
  <c r="BC131" i="19"/>
  <c r="AU131" i="19"/>
  <c r="AM131" i="19"/>
  <c r="AE131" i="19"/>
  <c r="W131" i="19"/>
  <c r="O131" i="19"/>
  <c r="G131" i="19"/>
  <c r="BC130" i="19"/>
  <c r="AU130" i="19"/>
  <c r="AM130" i="19"/>
  <c r="AE130" i="19"/>
  <c r="W130" i="19"/>
  <c r="O130" i="19"/>
  <c r="G130" i="19"/>
  <c r="BC129" i="19"/>
  <c r="AU129" i="19"/>
  <c r="AM129" i="19"/>
  <c r="AE129" i="19"/>
  <c r="W129" i="19"/>
  <c r="O129" i="19"/>
  <c r="G129" i="19"/>
  <c r="BC128" i="19"/>
  <c r="AU128" i="19"/>
  <c r="AM128" i="19"/>
  <c r="AE128" i="19"/>
  <c r="W128" i="19"/>
  <c r="O128" i="19"/>
  <c r="G128" i="19"/>
  <c r="BC127" i="19"/>
  <c r="AU127" i="19"/>
  <c r="AM127" i="19"/>
  <c r="AE127" i="19"/>
  <c r="W127" i="19"/>
  <c r="O127" i="19"/>
  <c r="G127" i="19"/>
  <c r="BC126" i="19"/>
  <c r="AU126" i="19"/>
  <c r="AM126" i="19"/>
  <c r="AE126" i="19"/>
  <c r="W126" i="19"/>
  <c r="O126" i="19"/>
  <c r="G126" i="19"/>
  <c r="BC125" i="19"/>
  <c r="AU125" i="19"/>
  <c r="AM125" i="19"/>
  <c r="AE125" i="19"/>
  <c r="W125" i="19"/>
  <c r="O125" i="19"/>
  <c r="G125" i="19"/>
  <c r="BC124" i="19"/>
  <c r="AU124" i="19"/>
  <c r="AM124" i="19"/>
  <c r="AE124" i="19"/>
  <c r="W124" i="19"/>
  <c r="O124" i="19"/>
  <c r="G124" i="19"/>
  <c r="BC123" i="19"/>
  <c r="AU123" i="19"/>
  <c r="AM123" i="19"/>
  <c r="AE123" i="19"/>
  <c r="W123" i="19"/>
  <c r="O123" i="19"/>
  <c r="G123" i="19"/>
  <c r="BC122" i="19"/>
  <c r="AU122" i="19"/>
  <c r="AM122" i="19"/>
  <c r="AE122" i="19"/>
  <c r="W122" i="19"/>
  <c r="O122" i="19"/>
  <c r="G122" i="19"/>
  <c r="BC121" i="19"/>
  <c r="AU121" i="19"/>
  <c r="AM121" i="19"/>
  <c r="AE121" i="19"/>
  <c r="W121" i="19"/>
  <c r="O121" i="19"/>
  <c r="G121" i="19"/>
  <c r="BC120" i="19"/>
  <c r="AU120" i="19"/>
  <c r="AM120" i="19"/>
  <c r="AE120" i="19"/>
  <c r="W120" i="19"/>
  <c r="O120" i="19"/>
  <c r="G120" i="19"/>
  <c r="BC119" i="19"/>
  <c r="AU119" i="19"/>
  <c r="AM119" i="19"/>
  <c r="AE119" i="19"/>
  <c r="W119" i="19"/>
  <c r="O119" i="19"/>
  <c r="G119" i="19"/>
  <c r="BC118" i="19"/>
  <c r="AU118" i="19"/>
  <c r="AM118" i="19"/>
  <c r="AE118" i="19"/>
  <c r="W118" i="19"/>
  <c r="O118" i="19"/>
  <c r="G118" i="19"/>
  <c r="BC117" i="19"/>
  <c r="AU117" i="19"/>
  <c r="AM117" i="19"/>
  <c r="AE117" i="19"/>
  <c r="W117" i="19"/>
  <c r="O117" i="19"/>
  <c r="G117" i="19"/>
  <c r="BC116" i="19"/>
  <c r="AU116" i="19"/>
  <c r="AM116" i="19"/>
  <c r="AE116" i="19"/>
  <c r="W116" i="19"/>
  <c r="O116" i="19"/>
  <c r="G116" i="19"/>
  <c r="BC115" i="19"/>
  <c r="AU115" i="19"/>
  <c r="AM115" i="19"/>
  <c r="AE115" i="19"/>
  <c r="W115" i="19"/>
  <c r="O115" i="19"/>
  <c r="G115" i="19"/>
  <c r="BC114" i="19"/>
  <c r="AU114" i="19"/>
  <c r="AM114" i="19"/>
  <c r="AE114" i="19"/>
  <c r="W114" i="19"/>
  <c r="O114" i="19"/>
  <c r="G114" i="19"/>
  <c r="BC113" i="19"/>
  <c r="AU113" i="19"/>
  <c r="AM113" i="19"/>
  <c r="AE113" i="19"/>
  <c r="W113" i="19"/>
  <c r="O113" i="19"/>
  <c r="G113" i="19"/>
  <c r="BC112" i="19"/>
  <c r="AU112" i="19"/>
  <c r="AM112" i="19"/>
  <c r="AE112" i="19"/>
  <c r="W112" i="19"/>
  <c r="O112" i="19"/>
  <c r="G112" i="19"/>
  <c r="BC111" i="19"/>
  <c r="AU111" i="19"/>
  <c r="AM111" i="19"/>
  <c r="AE111" i="19"/>
  <c r="W111" i="19"/>
  <c r="O111" i="19"/>
  <c r="G111" i="19"/>
  <c r="BC110" i="19"/>
  <c r="AU110" i="19"/>
  <c r="AM110" i="19"/>
  <c r="AE110" i="19"/>
  <c r="W110" i="19"/>
  <c r="O110" i="19"/>
  <c r="G110" i="19"/>
  <c r="BC109" i="19"/>
  <c r="AU109" i="19"/>
  <c r="AM109" i="19"/>
  <c r="AE109" i="19"/>
  <c r="W109" i="19"/>
  <c r="O109" i="19"/>
  <c r="G109" i="19"/>
  <c r="BC108" i="19"/>
  <c r="AU108" i="19"/>
  <c r="AM108" i="19"/>
  <c r="AE108" i="19"/>
  <c r="W108" i="19"/>
  <c r="O108" i="19"/>
  <c r="G108" i="19"/>
  <c r="BC107" i="19"/>
  <c r="AU107" i="19"/>
  <c r="AM107" i="19"/>
  <c r="AE107" i="19"/>
  <c r="W107" i="19"/>
  <c r="O107" i="19"/>
  <c r="G107" i="19"/>
  <c r="BC106" i="19"/>
  <c r="AU106" i="19"/>
  <c r="AM106" i="19"/>
  <c r="AE106" i="19"/>
  <c r="W106" i="19"/>
  <c r="O106" i="19"/>
  <c r="G106" i="19"/>
  <c r="BC105" i="19"/>
  <c r="AU105" i="19"/>
  <c r="AM105" i="19"/>
  <c r="AE105" i="19"/>
  <c r="W105" i="19"/>
  <c r="O105" i="19"/>
  <c r="G105" i="19"/>
  <c r="BC104" i="19"/>
  <c r="AU104" i="19"/>
  <c r="AM104" i="19"/>
  <c r="AE104" i="19"/>
  <c r="W104" i="19"/>
  <c r="O104" i="19"/>
  <c r="G104" i="19"/>
  <c r="BC103" i="19"/>
  <c r="AU103" i="19"/>
  <c r="AM103" i="19"/>
  <c r="AE103" i="19"/>
  <c r="W103" i="19"/>
  <c r="O103" i="19"/>
  <c r="G103" i="19"/>
  <c r="BC102" i="19"/>
  <c r="AU102" i="19"/>
  <c r="AM102" i="19"/>
  <c r="AE102" i="19"/>
  <c r="W102" i="19"/>
  <c r="O102" i="19"/>
  <c r="G102" i="19"/>
  <c r="BC101" i="19"/>
  <c r="AU101" i="19"/>
  <c r="AM101" i="19"/>
  <c r="AE101" i="19"/>
  <c r="W101" i="19"/>
  <c r="O101" i="19"/>
  <c r="G101" i="19"/>
  <c r="BC100" i="19"/>
  <c r="AU100" i="19"/>
  <c r="AM100" i="19"/>
  <c r="AE100" i="19"/>
  <c r="W100" i="19"/>
  <c r="O100" i="19"/>
  <c r="G100" i="19"/>
  <c r="BC99" i="19"/>
  <c r="AU99" i="19"/>
  <c r="AM99" i="19"/>
  <c r="AE99" i="19"/>
  <c r="W99" i="19"/>
  <c r="O99" i="19"/>
  <c r="G99" i="19"/>
  <c r="BC98" i="19"/>
  <c r="AU98" i="19"/>
  <c r="AM98" i="19"/>
  <c r="AE98" i="19"/>
  <c r="W98" i="19"/>
  <c r="O98" i="19"/>
  <c r="G98" i="19"/>
  <c r="BC97" i="19"/>
  <c r="AU97" i="19"/>
  <c r="AM97" i="19"/>
  <c r="AE97" i="19"/>
  <c r="W97" i="19"/>
  <c r="O97" i="19"/>
  <c r="G97" i="19"/>
  <c r="BC96" i="19"/>
  <c r="AU96" i="19"/>
  <c r="AM96" i="19"/>
  <c r="AE96" i="19"/>
  <c r="W96" i="19"/>
  <c r="O96" i="19"/>
  <c r="G96" i="19"/>
  <c r="BC95" i="19"/>
  <c r="AU95" i="19"/>
  <c r="AM95" i="19"/>
  <c r="AE95" i="19"/>
  <c r="W95" i="19"/>
  <c r="O95" i="19"/>
  <c r="G95" i="19"/>
  <c r="BC94" i="19"/>
  <c r="AU94" i="19"/>
  <c r="AM94" i="19"/>
  <c r="AE94" i="19"/>
  <c r="W94" i="19"/>
  <c r="O94" i="19"/>
  <c r="G94" i="19"/>
  <c r="BC93" i="19"/>
  <c r="AU93" i="19"/>
  <c r="AM93" i="19"/>
  <c r="AE93" i="19"/>
  <c r="W93" i="19"/>
  <c r="O93" i="19"/>
  <c r="G93" i="19"/>
  <c r="BC92" i="19"/>
  <c r="AU92" i="19"/>
  <c r="AM92" i="19"/>
  <c r="AE92" i="19"/>
  <c r="W92" i="19"/>
  <c r="O92" i="19"/>
  <c r="G92" i="19"/>
  <c r="BC91" i="19"/>
  <c r="AU91" i="19"/>
  <c r="AM91" i="19"/>
  <c r="AE91" i="19"/>
  <c r="W91" i="19"/>
  <c r="O91" i="19"/>
  <c r="G91" i="19"/>
  <c r="BC90" i="19"/>
  <c r="AU90" i="19"/>
  <c r="AM90" i="19"/>
  <c r="AE90" i="19"/>
  <c r="W90" i="19"/>
  <c r="O90" i="19"/>
  <c r="G90" i="19"/>
  <c r="BC89" i="19"/>
  <c r="AU89" i="19"/>
  <c r="AM89" i="19"/>
  <c r="AE89" i="19"/>
  <c r="W89" i="19"/>
  <c r="O89" i="19"/>
  <c r="G89" i="19"/>
  <c r="BC88" i="19"/>
  <c r="AU88" i="19"/>
  <c r="AM88" i="19"/>
  <c r="AE88" i="19"/>
  <c r="W88" i="19"/>
  <c r="O88" i="19"/>
  <c r="G88" i="19"/>
  <c r="BC87" i="19"/>
  <c r="AU87" i="19"/>
  <c r="AM87" i="19"/>
  <c r="AE87" i="19"/>
  <c r="W87" i="19"/>
  <c r="O87" i="19"/>
  <c r="G87" i="19"/>
  <c r="BC86" i="19"/>
  <c r="AU86" i="19"/>
  <c r="AM86" i="19"/>
  <c r="AE86" i="19"/>
  <c r="W86" i="19"/>
  <c r="O86" i="19"/>
  <c r="G86" i="19"/>
  <c r="BC85" i="19"/>
  <c r="AU85" i="19"/>
  <c r="AM85" i="19"/>
  <c r="AE85" i="19"/>
  <c r="W85" i="19"/>
  <c r="O85" i="19"/>
  <c r="G85" i="19"/>
  <c r="BC84" i="19"/>
  <c r="AU84" i="19"/>
  <c r="AM84" i="19"/>
  <c r="AE84" i="19"/>
  <c r="W84" i="19"/>
  <c r="O84" i="19"/>
  <c r="G84" i="19"/>
  <c r="BC83" i="19"/>
  <c r="AU83" i="19"/>
  <c r="AM83" i="19"/>
  <c r="AE83" i="19"/>
  <c r="W83" i="19"/>
  <c r="O83" i="19"/>
  <c r="G83" i="19"/>
  <c r="BC82" i="19"/>
  <c r="AU82" i="19"/>
  <c r="AM82" i="19"/>
  <c r="AE82" i="19"/>
  <c r="W82" i="19"/>
  <c r="O82" i="19"/>
  <c r="G82" i="19"/>
  <c r="BC81" i="19"/>
  <c r="AU81" i="19"/>
  <c r="AM81" i="19"/>
  <c r="AE81" i="19"/>
  <c r="W81" i="19"/>
  <c r="O81" i="19"/>
  <c r="G81" i="19"/>
  <c r="BC80" i="19"/>
  <c r="AU80" i="19"/>
  <c r="AM80" i="19"/>
  <c r="AE80" i="19"/>
  <c r="W80" i="19"/>
  <c r="O80" i="19"/>
  <c r="G80" i="19"/>
  <c r="BC79" i="19"/>
  <c r="AU79" i="19"/>
  <c r="AM79" i="19"/>
  <c r="AE79" i="19"/>
  <c r="W79" i="19"/>
  <c r="O79" i="19"/>
  <c r="G79" i="19"/>
  <c r="BC78" i="19"/>
  <c r="AU78" i="19"/>
  <c r="AM78" i="19"/>
  <c r="AE78" i="19"/>
  <c r="W78" i="19"/>
  <c r="O78" i="19"/>
  <c r="G78" i="19"/>
  <c r="BC77" i="19"/>
  <c r="AU77" i="19"/>
  <c r="AM77" i="19"/>
  <c r="AE77" i="19"/>
  <c r="W77" i="19"/>
  <c r="O77" i="19"/>
  <c r="G77" i="19"/>
  <c r="BC76" i="19"/>
  <c r="AU76" i="19"/>
  <c r="AM76" i="19"/>
  <c r="AE76" i="19"/>
  <c r="W76" i="19"/>
  <c r="O76" i="19"/>
  <c r="G76" i="19"/>
  <c r="BC75" i="19"/>
  <c r="AU75" i="19"/>
  <c r="AM75" i="19"/>
  <c r="AE75" i="19"/>
  <c r="W75" i="19"/>
  <c r="O75" i="19"/>
  <c r="G75" i="19"/>
  <c r="BC74" i="19"/>
  <c r="AU74" i="19"/>
  <c r="AM74" i="19"/>
  <c r="AE74" i="19"/>
  <c r="W74" i="19"/>
  <c r="O74" i="19"/>
  <c r="G74" i="19"/>
  <c r="BC73" i="19"/>
  <c r="AU73" i="19"/>
  <c r="AM73" i="19"/>
  <c r="AE73" i="19"/>
  <c r="W73" i="19"/>
  <c r="O73" i="19"/>
  <c r="G73" i="19"/>
  <c r="BC72" i="19"/>
  <c r="AU72" i="19"/>
  <c r="AM72" i="19"/>
  <c r="AE72" i="19"/>
  <c r="W72" i="19"/>
  <c r="O72" i="19"/>
  <c r="G72" i="19"/>
  <c r="BC71" i="19"/>
  <c r="AU71" i="19"/>
  <c r="AM71" i="19"/>
  <c r="AE71" i="19"/>
  <c r="W71" i="19"/>
  <c r="O71" i="19"/>
  <c r="G71" i="19"/>
  <c r="BC70" i="19"/>
  <c r="AU70" i="19"/>
  <c r="AM70" i="19"/>
  <c r="AE70" i="19"/>
  <c r="W70" i="19"/>
  <c r="O70" i="19"/>
  <c r="G70" i="19"/>
  <c r="BC69" i="19"/>
  <c r="AU69" i="19"/>
  <c r="AM69" i="19"/>
  <c r="AE69" i="19"/>
  <c r="W69" i="19"/>
  <c r="O69" i="19"/>
  <c r="G69" i="19"/>
  <c r="BC68" i="19"/>
  <c r="AU68" i="19"/>
  <c r="AM68" i="19"/>
  <c r="AE68" i="19"/>
  <c r="W68" i="19"/>
  <c r="O68" i="19"/>
  <c r="G68" i="19"/>
  <c r="BC67" i="19"/>
  <c r="AU67" i="19"/>
  <c r="AM67" i="19"/>
  <c r="AE67" i="19"/>
  <c r="W67" i="19"/>
  <c r="O67" i="19"/>
  <c r="G67" i="19"/>
  <c r="BC66" i="19"/>
  <c r="AU66" i="19"/>
  <c r="AM66" i="19"/>
  <c r="AE66" i="19"/>
  <c r="W66" i="19"/>
  <c r="O66" i="19"/>
  <c r="G66" i="19"/>
  <c r="BC65" i="19"/>
  <c r="AU65" i="19"/>
  <c r="AM65" i="19"/>
  <c r="AE65" i="19"/>
  <c r="W65" i="19"/>
  <c r="O65" i="19"/>
  <c r="G65" i="19"/>
  <c r="BC64" i="19"/>
  <c r="AU64" i="19"/>
  <c r="AM64" i="19"/>
  <c r="AE64" i="19"/>
  <c r="W64" i="19"/>
  <c r="O64" i="19"/>
  <c r="G64" i="19"/>
  <c r="BC63" i="19"/>
  <c r="AU63" i="19"/>
  <c r="AM63" i="19"/>
  <c r="AE63" i="19"/>
  <c r="W63" i="19"/>
  <c r="O63" i="19"/>
  <c r="G63" i="19"/>
  <c r="BC62" i="19"/>
  <c r="AU62" i="19"/>
  <c r="AM62" i="19"/>
  <c r="AE62" i="19"/>
  <c r="W62" i="19"/>
  <c r="O62" i="19"/>
  <c r="G62" i="19"/>
  <c r="BC61" i="19"/>
  <c r="AU61" i="19"/>
  <c r="AM61" i="19"/>
  <c r="AE61" i="19"/>
  <c r="W61" i="19"/>
  <c r="O61" i="19"/>
  <c r="G61" i="19"/>
  <c r="BC60" i="19"/>
  <c r="AU60" i="19"/>
  <c r="AM60" i="19"/>
  <c r="AE60" i="19"/>
  <c r="W60" i="19"/>
  <c r="O60" i="19"/>
  <c r="G60" i="19"/>
  <c r="BC59" i="19"/>
  <c r="AU59" i="19"/>
  <c r="AM59" i="19"/>
  <c r="AE59" i="19"/>
  <c r="W59" i="19"/>
  <c r="O59" i="19"/>
  <c r="G59" i="19"/>
  <c r="BC58" i="19"/>
  <c r="AU58" i="19"/>
  <c r="AM58" i="19"/>
  <c r="AE58" i="19"/>
  <c r="W58" i="19"/>
  <c r="O58" i="19"/>
  <c r="G58" i="19"/>
  <c r="BC57" i="19"/>
  <c r="AU57" i="19"/>
  <c r="AM57" i="19"/>
  <c r="AE57" i="19"/>
  <c r="W57" i="19"/>
  <c r="O57" i="19"/>
  <c r="G57" i="19"/>
  <c r="BC56" i="19"/>
  <c r="AU56" i="19"/>
  <c r="AM56" i="19"/>
  <c r="AE56" i="19"/>
  <c r="W56" i="19"/>
  <c r="O56" i="19"/>
  <c r="G56" i="19"/>
  <c r="BC55" i="19"/>
  <c r="AU55" i="19"/>
  <c r="AM55" i="19"/>
  <c r="AE55" i="19"/>
  <c r="W55" i="19"/>
  <c r="O55" i="19"/>
  <c r="G55" i="19"/>
  <c r="BC54" i="19"/>
  <c r="AU54" i="19"/>
  <c r="AM54" i="19"/>
  <c r="AE54" i="19"/>
  <c r="W54" i="19"/>
  <c r="O54" i="19"/>
  <c r="G54" i="19"/>
  <c r="BC53" i="19"/>
  <c r="AU53" i="19"/>
  <c r="AM53" i="19"/>
  <c r="AE53" i="19"/>
  <c r="W53" i="19"/>
  <c r="O53" i="19"/>
  <c r="G53" i="19"/>
  <c r="BC52" i="19"/>
  <c r="AU52" i="19"/>
  <c r="AM52" i="19"/>
  <c r="AE52" i="19"/>
  <c r="W52" i="19"/>
  <c r="O52" i="19"/>
  <c r="G52" i="19"/>
  <c r="BC51" i="19"/>
  <c r="AU51" i="19"/>
  <c r="AM51" i="19"/>
  <c r="AE51" i="19"/>
  <c r="W51" i="19"/>
  <c r="O51" i="19"/>
  <c r="G51" i="19"/>
  <c r="BC50" i="19"/>
  <c r="AU50" i="19"/>
  <c r="AM50" i="19"/>
  <c r="AE50" i="19"/>
  <c r="W50" i="19"/>
  <c r="O50" i="19"/>
  <c r="G50" i="19"/>
  <c r="BC49" i="19"/>
  <c r="AU49" i="19"/>
  <c r="AM49" i="19"/>
  <c r="AE49" i="19"/>
  <c r="W49" i="19"/>
  <c r="O49" i="19"/>
  <c r="G49" i="19"/>
  <c r="BC48" i="19"/>
  <c r="AU48" i="19"/>
  <c r="AM48" i="19"/>
  <c r="AE48" i="19"/>
  <c r="W48" i="19"/>
  <c r="O48" i="19"/>
  <c r="G48" i="19"/>
  <c r="BC47" i="19"/>
  <c r="AU47" i="19"/>
  <c r="AM47" i="19"/>
  <c r="AE47" i="19"/>
  <c r="W47" i="19"/>
  <c r="O47" i="19"/>
  <c r="G47" i="19"/>
  <c r="BC46" i="19"/>
  <c r="AU46" i="19"/>
  <c r="AM46" i="19"/>
  <c r="AE46" i="19"/>
  <c r="W46" i="19"/>
  <c r="O46" i="19"/>
  <c r="G46" i="19"/>
  <c r="BC45" i="19"/>
  <c r="AU45" i="19"/>
  <c r="AM45" i="19"/>
  <c r="AE45" i="19"/>
  <c r="W45" i="19"/>
  <c r="O45" i="19"/>
  <c r="G45" i="19"/>
  <c r="BC44" i="19"/>
  <c r="AU44" i="19"/>
  <c r="AM44" i="19"/>
  <c r="AE44" i="19"/>
  <c r="W44" i="19"/>
  <c r="O44" i="19"/>
  <c r="G44" i="19"/>
  <c r="BC43" i="19"/>
  <c r="AU43" i="19"/>
  <c r="AM43" i="19"/>
  <c r="AE43" i="19"/>
  <c r="W43" i="19"/>
  <c r="O43" i="19"/>
  <c r="G43" i="19"/>
  <c r="BC42" i="19"/>
  <c r="AU42" i="19"/>
  <c r="AM42" i="19"/>
  <c r="AE42" i="19"/>
  <c r="W42" i="19"/>
  <c r="O42" i="19"/>
  <c r="G42" i="19"/>
  <c r="BC41" i="19"/>
  <c r="AU41" i="19"/>
  <c r="AM41" i="19"/>
  <c r="AE41" i="19"/>
  <c r="W41" i="19"/>
  <c r="O41" i="19"/>
  <c r="G41" i="19"/>
  <c r="BC40" i="19"/>
  <c r="AU40" i="19"/>
  <c r="AM40" i="19"/>
  <c r="AE40" i="19"/>
  <c r="W40" i="19"/>
  <c r="O40" i="19"/>
  <c r="G40" i="19"/>
  <c r="BC39" i="19"/>
  <c r="AU39" i="19"/>
  <c r="AM39" i="19"/>
  <c r="AE39" i="19"/>
  <c r="W39" i="19"/>
  <c r="O39" i="19"/>
  <c r="G39" i="19"/>
  <c r="BC38" i="19"/>
  <c r="AU38" i="19"/>
  <c r="AM38" i="19"/>
  <c r="AE38" i="19"/>
  <c r="W38" i="19"/>
  <c r="O38" i="19"/>
  <c r="G38" i="19"/>
  <c r="BC37" i="19"/>
  <c r="AU37" i="19"/>
  <c r="AM37" i="19"/>
  <c r="AE37" i="19"/>
  <c r="W37" i="19"/>
  <c r="O37" i="19"/>
  <c r="G37" i="19"/>
  <c r="BC36" i="19"/>
  <c r="AU36" i="19"/>
  <c r="AM36" i="19"/>
  <c r="AE36" i="19"/>
  <c r="W36" i="19"/>
  <c r="O36" i="19"/>
  <c r="G36" i="19"/>
  <c r="BC35" i="19"/>
  <c r="AU35" i="19"/>
  <c r="AM35" i="19"/>
  <c r="AE35" i="19"/>
  <c r="W35" i="19"/>
  <c r="O35" i="19"/>
  <c r="G35" i="19"/>
  <c r="BC34" i="19"/>
  <c r="AU34" i="19"/>
  <c r="AM34" i="19"/>
  <c r="AE34" i="19"/>
  <c r="W34" i="19"/>
  <c r="O34" i="19"/>
  <c r="G34" i="19"/>
  <c r="BC33" i="19"/>
  <c r="AU33" i="19"/>
  <c r="AM33" i="19"/>
  <c r="AE33" i="19"/>
  <c r="W33" i="19"/>
  <c r="O33" i="19"/>
  <c r="G33" i="19"/>
  <c r="BC32" i="19"/>
  <c r="AU32" i="19"/>
  <c r="AM32" i="19"/>
  <c r="AE32" i="19"/>
  <c r="W32" i="19"/>
  <c r="O32" i="19"/>
  <c r="G32" i="19"/>
  <c r="BC31" i="19"/>
  <c r="AU31" i="19"/>
  <c r="AM31" i="19"/>
  <c r="AE31" i="19"/>
  <c r="W31" i="19"/>
  <c r="O31" i="19"/>
  <c r="G31" i="19"/>
  <c r="BC30" i="19"/>
  <c r="AU30" i="19"/>
  <c r="AM30" i="19"/>
  <c r="AE30" i="19"/>
  <c r="W30" i="19"/>
  <c r="O30" i="19"/>
  <c r="G30" i="19"/>
  <c r="BC29" i="19"/>
  <c r="AU29" i="19"/>
  <c r="AM29" i="19"/>
  <c r="AE29" i="19"/>
  <c r="W29" i="19"/>
  <c r="O29" i="19"/>
  <c r="G29" i="19"/>
  <c r="BC28" i="19"/>
  <c r="AU28" i="19"/>
  <c r="AM28" i="19"/>
  <c r="AE28" i="19"/>
  <c r="W28" i="19"/>
  <c r="O28" i="19"/>
  <c r="G28" i="19"/>
  <c r="BC27" i="19"/>
  <c r="AU27" i="19"/>
  <c r="AM27" i="19"/>
  <c r="AE27" i="19"/>
  <c r="W27" i="19"/>
  <c r="O27" i="19"/>
  <c r="G27" i="19"/>
  <c r="BC26" i="19"/>
  <c r="AU26" i="19"/>
  <c r="AM26" i="19"/>
  <c r="AE26" i="19"/>
  <c r="W26" i="19"/>
  <c r="O26" i="19"/>
  <c r="G26" i="19"/>
  <c r="BC25" i="19"/>
  <c r="AU25" i="19"/>
  <c r="AM25" i="19"/>
  <c r="AE25" i="19"/>
  <c r="W25" i="19"/>
  <c r="O25" i="19"/>
  <c r="G25" i="19"/>
  <c r="BC24" i="19"/>
  <c r="AU24" i="19"/>
  <c r="AM24" i="19"/>
  <c r="AE24" i="19"/>
  <c r="W24" i="19"/>
  <c r="O24" i="19"/>
  <c r="G24" i="19"/>
  <c r="BC23" i="19"/>
  <c r="AU23" i="19"/>
  <c r="AM23" i="19"/>
  <c r="AE23" i="19"/>
  <c r="W23" i="19"/>
  <c r="O23" i="19"/>
  <c r="G23" i="19"/>
  <c r="BC22" i="19"/>
  <c r="AU22" i="19"/>
  <c r="AM22" i="19"/>
  <c r="AE22" i="19"/>
  <c r="W22" i="19"/>
  <c r="O22" i="19"/>
  <c r="G22" i="19"/>
  <c r="BC21" i="19"/>
  <c r="AU21" i="19"/>
  <c r="AM21" i="19"/>
  <c r="AE21" i="19"/>
  <c r="W21" i="19"/>
  <c r="O21" i="19"/>
  <c r="G21" i="19"/>
  <c r="BC20" i="19"/>
  <c r="AU20" i="19"/>
  <c r="AM20" i="19"/>
  <c r="AE20" i="19"/>
  <c r="W20" i="19"/>
  <c r="O20" i="19"/>
  <c r="G20" i="19"/>
  <c r="BC19" i="19"/>
  <c r="AU19" i="19"/>
  <c r="AM19" i="19"/>
  <c r="AE19" i="19"/>
  <c r="W19" i="19"/>
  <c r="O19" i="19"/>
  <c r="G19" i="19"/>
  <c r="BC18" i="19"/>
  <c r="AU18" i="19"/>
  <c r="AM18" i="19"/>
  <c r="AE18" i="19"/>
  <c r="W18" i="19"/>
  <c r="O18" i="19"/>
  <c r="G18" i="19"/>
  <c r="BC17" i="19"/>
  <c r="AU17" i="19"/>
  <c r="AM17" i="19"/>
  <c r="AE17" i="19"/>
  <c r="W17" i="19"/>
  <c r="O17" i="19"/>
  <c r="G17" i="19"/>
  <c r="BC16" i="19"/>
  <c r="AU16" i="19"/>
  <c r="AM16" i="19"/>
  <c r="AE16" i="19"/>
  <c r="W16" i="19"/>
  <c r="O16" i="19"/>
  <c r="G16" i="19"/>
  <c r="BC15" i="19"/>
  <c r="AU15" i="19"/>
  <c r="AM15" i="19"/>
  <c r="AE15" i="19"/>
  <c r="W15" i="19"/>
  <c r="O15" i="19"/>
  <c r="G15" i="19"/>
  <c r="BC14" i="19"/>
  <c r="AU14" i="19"/>
  <c r="AM14" i="19"/>
  <c r="AE14" i="19"/>
  <c r="W14" i="19"/>
  <c r="O14" i="19"/>
  <c r="G14" i="19"/>
  <c r="BC13" i="19"/>
  <c r="AU13" i="19"/>
  <c r="AM13" i="19"/>
  <c r="AE13" i="19"/>
  <c r="W13" i="19"/>
  <c r="O13" i="19"/>
  <c r="G13" i="19"/>
  <c r="BC12" i="19"/>
  <c r="AU12" i="19"/>
  <c r="AM12" i="19"/>
  <c r="AE12" i="19"/>
  <c r="W12" i="19"/>
  <c r="O12" i="19"/>
  <c r="G12" i="19"/>
  <c r="BC11" i="19"/>
  <c r="AU11" i="19"/>
  <c r="AM11" i="19"/>
  <c r="AE11" i="19"/>
  <c r="W11" i="19"/>
  <c r="O11" i="19"/>
  <c r="G11" i="19"/>
  <c r="BC10" i="19"/>
  <c r="AU10" i="19"/>
  <c r="AM10" i="19"/>
  <c r="AE10" i="19"/>
  <c r="W10" i="19"/>
  <c r="O10" i="19"/>
  <c r="G10" i="19"/>
  <c r="BC9" i="19"/>
  <c r="AU9" i="19"/>
  <c r="AM9" i="19"/>
  <c r="AE9" i="19"/>
  <c r="W9" i="19"/>
  <c r="O9" i="19"/>
  <c r="G9" i="19"/>
  <c r="BC871" i="18"/>
  <c r="AU871" i="18"/>
  <c r="AM871" i="18"/>
  <c r="AE871" i="18"/>
  <c r="W871" i="18"/>
  <c r="O871" i="18"/>
  <c r="BC870" i="18"/>
  <c r="AU870" i="18"/>
  <c r="AM870" i="18"/>
  <c r="AE870" i="18"/>
  <c r="W870" i="18"/>
  <c r="O870" i="18"/>
  <c r="BC869" i="18"/>
  <c r="AU869" i="18"/>
  <c r="AM869" i="18"/>
  <c r="AE869" i="18"/>
  <c r="W869" i="18"/>
  <c r="O869" i="18"/>
  <c r="BC868" i="18"/>
  <c r="AU868" i="18"/>
  <c r="AM868" i="18"/>
  <c r="AE868" i="18"/>
  <c r="W868" i="18"/>
  <c r="O868" i="18"/>
  <c r="BC867" i="18"/>
  <c r="AU867" i="18"/>
  <c r="AM867" i="18"/>
  <c r="AE867" i="18"/>
  <c r="W867" i="18"/>
  <c r="O867" i="18"/>
  <c r="BC866" i="18"/>
  <c r="AU866" i="18"/>
  <c r="AM866" i="18"/>
  <c r="AE866" i="18"/>
  <c r="W866" i="18"/>
  <c r="O866" i="18"/>
  <c r="BC865" i="18"/>
  <c r="AU865" i="18"/>
  <c r="AM865" i="18"/>
  <c r="AE865" i="18"/>
  <c r="W865" i="18"/>
  <c r="O865" i="18"/>
  <c r="BC864" i="18"/>
  <c r="AU864" i="18"/>
  <c r="AM864" i="18"/>
  <c r="AE864" i="18"/>
  <c r="W864" i="18"/>
  <c r="O864" i="18"/>
  <c r="BC863" i="18"/>
  <c r="AU863" i="18"/>
  <c r="AM863" i="18"/>
  <c r="AE863" i="18"/>
  <c r="W863" i="18"/>
  <c r="O863" i="18"/>
  <c r="BC862" i="18"/>
  <c r="AU862" i="18"/>
  <c r="AM862" i="18"/>
  <c r="AE862" i="18"/>
  <c r="W862" i="18"/>
  <c r="O862" i="18"/>
  <c r="BC861" i="18"/>
  <c r="AU861" i="18"/>
  <c r="AM861" i="18"/>
  <c r="AE861" i="18"/>
  <c r="W861" i="18"/>
  <c r="O861" i="18"/>
  <c r="BC860" i="18"/>
  <c r="AU860" i="18"/>
  <c r="AM860" i="18"/>
  <c r="AE860" i="18"/>
  <c r="W860" i="18"/>
  <c r="O860" i="18"/>
  <c r="BC859" i="18"/>
  <c r="AU859" i="18"/>
  <c r="AM859" i="18"/>
  <c r="AE859" i="18"/>
  <c r="W859" i="18"/>
  <c r="O859" i="18"/>
  <c r="BC858" i="18"/>
  <c r="AU858" i="18"/>
  <c r="AM858" i="18"/>
  <c r="AE858" i="18"/>
  <c r="W858" i="18"/>
  <c r="O858" i="18"/>
  <c r="BC857" i="18"/>
  <c r="AU857" i="18"/>
  <c r="AM857" i="18"/>
  <c r="AE857" i="18"/>
  <c r="W857" i="18"/>
  <c r="O857" i="18"/>
  <c r="BC856" i="18"/>
  <c r="AU856" i="18"/>
  <c r="AM856" i="18"/>
  <c r="AE856" i="18"/>
  <c r="W856" i="18"/>
  <c r="O856" i="18"/>
  <c r="BC855" i="18"/>
  <c r="AU855" i="18"/>
  <c r="AM855" i="18"/>
  <c r="AE855" i="18"/>
  <c r="W855" i="18"/>
  <c r="O855" i="18"/>
  <c r="BC854" i="18"/>
  <c r="AU854" i="18"/>
  <c r="AM854" i="18"/>
  <c r="AE854" i="18"/>
  <c r="W854" i="18"/>
  <c r="O854" i="18"/>
  <c r="BC853" i="18"/>
  <c r="AU853" i="18"/>
  <c r="AM853" i="18"/>
  <c r="AE853" i="18"/>
  <c r="W853" i="18"/>
  <c r="O853" i="18"/>
  <c r="BC852" i="18"/>
  <c r="AU852" i="18"/>
  <c r="AM852" i="18"/>
  <c r="AE852" i="18"/>
  <c r="W852" i="18"/>
  <c r="O852" i="18"/>
  <c r="BC851" i="18"/>
  <c r="AU851" i="18"/>
  <c r="AM851" i="18"/>
  <c r="AE851" i="18"/>
  <c r="W851" i="18"/>
  <c r="O851" i="18"/>
  <c r="BC850" i="18"/>
  <c r="AU850" i="18"/>
  <c r="AM850" i="18"/>
  <c r="AE850" i="18"/>
  <c r="W850" i="18"/>
  <c r="O850" i="18"/>
  <c r="BC849" i="18"/>
  <c r="AU849" i="18"/>
  <c r="AM849" i="18"/>
  <c r="AE849" i="18"/>
  <c r="W849" i="18"/>
  <c r="O849" i="18"/>
  <c r="BC848" i="18"/>
  <c r="AU848" i="18"/>
  <c r="AM848" i="18"/>
  <c r="AE848" i="18"/>
  <c r="W848" i="18"/>
  <c r="O848" i="18"/>
  <c r="BC847" i="18"/>
  <c r="AU847" i="18"/>
  <c r="AM847" i="18"/>
  <c r="AE847" i="18"/>
  <c r="W847" i="18"/>
  <c r="O847" i="18"/>
  <c r="BC846" i="18"/>
  <c r="AU846" i="18"/>
  <c r="AM846" i="18"/>
  <c r="AE846" i="18"/>
  <c r="W846" i="18"/>
  <c r="O846" i="18"/>
  <c r="BC845" i="18"/>
  <c r="AU845" i="18"/>
  <c r="AM845" i="18"/>
  <c r="AE845" i="18"/>
  <c r="W845" i="18"/>
  <c r="O845" i="18"/>
  <c r="BC844" i="18"/>
  <c r="AU844" i="18"/>
  <c r="AM844" i="18"/>
  <c r="AE844" i="18"/>
  <c r="W844" i="18"/>
  <c r="O844" i="18"/>
  <c r="BC843" i="18"/>
  <c r="AU843" i="18"/>
  <c r="AM843" i="18"/>
  <c r="AE843" i="18"/>
  <c r="W843" i="18"/>
  <c r="O843" i="18"/>
  <c r="BC842" i="18"/>
  <c r="AU842" i="18"/>
  <c r="AM842" i="18"/>
  <c r="AE842" i="18"/>
  <c r="W842" i="18"/>
  <c r="O842" i="18"/>
  <c r="BC841" i="18"/>
  <c r="AU841" i="18"/>
  <c r="AM841" i="18"/>
  <c r="AE841" i="18"/>
  <c r="W841" i="18"/>
  <c r="O841" i="18"/>
  <c r="BC840" i="18"/>
  <c r="AU840" i="18"/>
  <c r="AM840" i="18"/>
  <c r="AE840" i="18"/>
  <c r="W840" i="18"/>
  <c r="O840" i="18"/>
  <c r="BC839" i="18"/>
  <c r="AU839" i="18"/>
  <c r="AM839" i="18"/>
  <c r="AE839" i="18"/>
  <c r="W839" i="18"/>
  <c r="O839" i="18"/>
  <c r="BC838" i="18"/>
  <c r="AU838" i="18"/>
  <c r="AM838" i="18"/>
  <c r="AE838" i="18"/>
  <c r="W838" i="18"/>
  <c r="O838" i="18"/>
  <c r="BC837" i="18"/>
  <c r="AU837" i="18"/>
  <c r="AM837" i="18"/>
  <c r="AE837" i="18"/>
  <c r="W837" i="18"/>
  <c r="O837" i="18"/>
  <c r="BC836" i="18"/>
  <c r="AU836" i="18"/>
  <c r="AM836" i="18"/>
  <c r="AE836" i="18"/>
  <c r="W836" i="18"/>
  <c r="O836" i="18"/>
  <c r="BC835" i="18"/>
  <c r="AU835" i="18"/>
  <c r="AM835" i="18"/>
  <c r="AE835" i="18"/>
  <c r="W835" i="18"/>
  <c r="O835" i="18"/>
  <c r="BC834" i="18"/>
  <c r="AU834" i="18"/>
  <c r="AM834" i="18"/>
  <c r="AE834" i="18"/>
  <c r="W834" i="18"/>
  <c r="O834" i="18"/>
  <c r="BC833" i="18"/>
  <c r="AU833" i="18"/>
  <c r="AM833" i="18"/>
  <c r="AE833" i="18"/>
  <c r="W833" i="18"/>
  <c r="O833" i="18"/>
  <c r="BC832" i="18"/>
  <c r="AU832" i="18"/>
  <c r="AM832" i="18"/>
  <c r="AE832" i="18"/>
  <c r="W832" i="18"/>
  <c r="O832" i="18"/>
  <c r="BC831" i="18"/>
  <c r="AU831" i="18"/>
  <c r="AM831" i="18"/>
  <c r="AE831" i="18"/>
  <c r="W831" i="18"/>
  <c r="O831" i="18"/>
  <c r="BC830" i="18"/>
  <c r="AU830" i="18"/>
  <c r="AM830" i="18"/>
  <c r="AE830" i="18"/>
  <c r="W830" i="18"/>
  <c r="O830" i="18"/>
  <c r="BC829" i="18"/>
  <c r="AU829" i="18"/>
  <c r="AM829" i="18"/>
  <c r="AE829" i="18"/>
  <c r="W829" i="18"/>
  <c r="O829" i="18"/>
  <c r="BC828" i="18"/>
  <c r="AU828" i="18"/>
  <c r="AM828" i="18"/>
  <c r="AE828" i="18"/>
  <c r="W828" i="18"/>
  <c r="O828" i="18"/>
  <c r="BC827" i="18"/>
  <c r="AU827" i="18"/>
  <c r="AM827" i="18"/>
  <c r="AE827" i="18"/>
  <c r="W827" i="18"/>
  <c r="O827" i="18"/>
  <c r="BC826" i="18"/>
  <c r="AU826" i="18"/>
  <c r="AM826" i="18"/>
  <c r="AE826" i="18"/>
  <c r="W826" i="18"/>
  <c r="O826" i="18"/>
  <c r="BC825" i="18"/>
  <c r="AU825" i="18"/>
  <c r="AM825" i="18"/>
  <c r="AE825" i="18"/>
  <c r="W825" i="18"/>
  <c r="O825" i="18"/>
  <c r="BC824" i="18"/>
  <c r="AU824" i="18"/>
  <c r="AM824" i="18"/>
  <c r="AE824" i="18"/>
  <c r="W824" i="18"/>
  <c r="O824" i="18"/>
  <c r="BC823" i="18"/>
  <c r="AU823" i="18"/>
  <c r="AM823" i="18"/>
  <c r="AE823" i="18"/>
  <c r="W823" i="18"/>
  <c r="O823" i="18"/>
  <c r="BC822" i="18"/>
  <c r="AU822" i="18"/>
  <c r="AM822" i="18"/>
  <c r="AE822" i="18"/>
  <c r="W822" i="18"/>
  <c r="O822" i="18"/>
  <c r="BC821" i="18"/>
  <c r="AU821" i="18"/>
  <c r="AM821" i="18"/>
  <c r="AE821" i="18"/>
  <c r="W821" i="18"/>
  <c r="O821" i="18"/>
  <c r="BC820" i="18"/>
  <c r="AU820" i="18"/>
  <c r="AM820" i="18"/>
  <c r="AE820" i="18"/>
  <c r="W820" i="18"/>
  <c r="O820" i="18"/>
  <c r="BC819" i="18"/>
  <c r="AU819" i="18"/>
  <c r="AM819" i="18"/>
  <c r="AE819" i="18"/>
  <c r="W819" i="18"/>
  <c r="O819" i="18"/>
  <c r="BC818" i="18"/>
  <c r="AU818" i="18"/>
  <c r="AM818" i="18"/>
  <c r="AE818" i="18"/>
  <c r="W818" i="18"/>
  <c r="O818" i="18"/>
  <c r="BC817" i="18"/>
  <c r="AU817" i="18"/>
  <c r="AM817" i="18"/>
  <c r="AE817" i="18"/>
  <c r="W817" i="18"/>
  <c r="O817" i="18"/>
  <c r="BC816" i="18"/>
  <c r="AU816" i="18"/>
  <c r="AM816" i="18"/>
  <c r="AE816" i="18"/>
  <c r="W816" i="18"/>
  <c r="O816" i="18"/>
  <c r="BC815" i="18"/>
  <c r="AU815" i="18"/>
  <c r="AM815" i="18"/>
  <c r="AE815" i="18"/>
  <c r="W815" i="18"/>
  <c r="O815" i="18"/>
  <c r="BC814" i="18"/>
  <c r="AU814" i="18"/>
  <c r="AM814" i="18"/>
  <c r="AE814" i="18"/>
  <c r="W814" i="18"/>
  <c r="O814" i="18"/>
  <c r="BC813" i="18"/>
  <c r="AU813" i="18"/>
  <c r="AM813" i="18"/>
  <c r="AE813" i="18"/>
  <c r="W813" i="18"/>
  <c r="O813" i="18"/>
  <c r="BC812" i="18"/>
  <c r="AU812" i="18"/>
  <c r="AM812" i="18"/>
  <c r="AE812" i="18"/>
  <c r="W812" i="18"/>
  <c r="O812" i="18"/>
  <c r="BC811" i="18"/>
  <c r="AU811" i="18"/>
  <c r="AM811" i="18"/>
  <c r="AE811" i="18"/>
  <c r="W811" i="18"/>
  <c r="O811" i="18"/>
  <c r="BC810" i="18"/>
  <c r="AU810" i="18"/>
  <c r="AM810" i="18"/>
  <c r="AE810" i="18"/>
  <c r="W810" i="18"/>
  <c r="O810" i="18"/>
  <c r="BC809" i="18"/>
  <c r="AU809" i="18"/>
  <c r="AM809" i="18"/>
  <c r="AE809" i="18"/>
  <c r="W809" i="18"/>
  <c r="O809" i="18"/>
  <c r="BC808" i="18"/>
  <c r="AU808" i="18"/>
  <c r="AM808" i="18"/>
  <c r="AE808" i="18"/>
  <c r="W808" i="18"/>
  <c r="O808" i="18"/>
  <c r="BC807" i="18"/>
  <c r="AU807" i="18"/>
  <c r="AM807" i="18"/>
  <c r="AE807" i="18"/>
  <c r="W807" i="18"/>
  <c r="O807" i="18"/>
  <c r="BC806" i="18"/>
  <c r="AU806" i="18"/>
  <c r="AM806" i="18"/>
  <c r="AE806" i="18"/>
  <c r="W806" i="18"/>
  <c r="O806" i="18"/>
  <c r="BC805" i="18"/>
  <c r="AU805" i="18"/>
  <c r="AM805" i="18"/>
  <c r="AE805" i="18"/>
  <c r="W805" i="18"/>
  <c r="O805" i="18"/>
  <c r="BC804" i="18"/>
  <c r="AU804" i="18"/>
  <c r="AM804" i="18"/>
  <c r="AE804" i="18"/>
  <c r="W804" i="18"/>
  <c r="O804" i="18"/>
  <c r="BC803" i="18"/>
  <c r="AU803" i="18"/>
  <c r="AM803" i="18"/>
  <c r="AE803" i="18"/>
  <c r="W803" i="18"/>
  <c r="O803" i="18"/>
  <c r="BC802" i="18"/>
  <c r="AU802" i="18"/>
  <c r="AM802" i="18"/>
  <c r="AE802" i="18"/>
  <c r="W802" i="18"/>
  <c r="O802" i="18"/>
  <c r="BC801" i="18"/>
  <c r="AU801" i="18"/>
  <c r="AM801" i="18"/>
  <c r="AE801" i="18"/>
  <c r="W801" i="18"/>
  <c r="O801" i="18"/>
  <c r="BC800" i="18"/>
  <c r="AU800" i="18"/>
  <c r="AM800" i="18"/>
  <c r="AE800" i="18"/>
  <c r="W800" i="18"/>
  <c r="O800" i="18"/>
  <c r="BC799" i="18"/>
  <c r="AU799" i="18"/>
  <c r="AM799" i="18"/>
  <c r="AE799" i="18"/>
  <c r="W799" i="18"/>
  <c r="O799" i="18"/>
  <c r="BC798" i="18"/>
  <c r="AU798" i="18"/>
  <c r="AM798" i="18"/>
  <c r="AE798" i="18"/>
  <c r="W798" i="18"/>
  <c r="O798" i="18"/>
  <c r="BC797" i="18"/>
  <c r="AU797" i="18"/>
  <c r="AM797" i="18"/>
  <c r="AE797" i="18"/>
  <c r="W797" i="18"/>
  <c r="O797" i="18"/>
  <c r="BC796" i="18"/>
  <c r="AU796" i="18"/>
  <c r="AM796" i="18"/>
  <c r="AE796" i="18"/>
  <c r="W796" i="18"/>
  <c r="O796" i="18"/>
  <c r="BC795" i="18"/>
  <c r="AU795" i="18"/>
  <c r="AM795" i="18"/>
  <c r="AE795" i="18"/>
  <c r="W795" i="18"/>
  <c r="O795" i="18"/>
  <c r="BC794" i="18"/>
  <c r="AU794" i="18"/>
  <c r="AM794" i="18"/>
  <c r="AE794" i="18"/>
  <c r="W794" i="18"/>
  <c r="O794" i="18"/>
  <c r="BC793" i="18"/>
  <c r="AU793" i="18"/>
  <c r="AM793" i="18"/>
  <c r="AE793" i="18"/>
  <c r="W793" i="18"/>
  <c r="O793" i="18"/>
  <c r="BC792" i="18"/>
  <c r="AU792" i="18"/>
  <c r="AM792" i="18"/>
  <c r="AE792" i="18"/>
  <c r="W792" i="18"/>
  <c r="O792" i="18"/>
  <c r="BC791" i="18"/>
  <c r="AU791" i="18"/>
  <c r="AM791" i="18"/>
  <c r="AE791" i="18"/>
  <c r="W791" i="18"/>
  <c r="O791" i="18"/>
  <c r="BC790" i="18"/>
  <c r="AU790" i="18"/>
  <c r="AM790" i="18"/>
  <c r="AE790" i="18"/>
  <c r="W790" i="18"/>
  <c r="O790" i="18"/>
  <c r="BC789" i="18"/>
  <c r="AU789" i="18"/>
  <c r="AM789" i="18"/>
  <c r="AE789" i="18"/>
  <c r="W789" i="18"/>
  <c r="O789" i="18"/>
  <c r="BC788" i="18"/>
  <c r="AU788" i="18"/>
  <c r="AM788" i="18"/>
  <c r="AE788" i="18"/>
  <c r="W788" i="18"/>
  <c r="O788" i="18"/>
  <c r="BC787" i="18"/>
  <c r="AU787" i="18"/>
  <c r="AM787" i="18"/>
  <c r="AE787" i="18"/>
  <c r="W787" i="18"/>
  <c r="O787" i="18"/>
  <c r="BC786" i="18"/>
  <c r="AU786" i="18"/>
  <c r="AM786" i="18"/>
  <c r="AE786" i="18"/>
  <c r="W786" i="18"/>
  <c r="O786" i="18"/>
  <c r="BC785" i="18"/>
  <c r="AU785" i="18"/>
  <c r="AM785" i="18"/>
  <c r="AE785" i="18"/>
  <c r="W785" i="18"/>
  <c r="O785" i="18"/>
  <c r="BC784" i="18"/>
  <c r="AU784" i="18"/>
  <c r="AM784" i="18"/>
  <c r="AE784" i="18"/>
  <c r="W784" i="18"/>
  <c r="O784" i="18"/>
  <c r="BC783" i="18"/>
  <c r="AU783" i="18"/>
  <c r="AM783" i="18"/>
  <c r="AE783" i="18"/>
  <c r="W783" i="18"/>
  <c r="O783" i="18"/>
  <c r="BC782" i="18"/>
  <c r="AU782" i="18"/>
  <c r="AM782" i="18"/>
  <c r="AE782" i="18"/>
  <c r="W782" i="18"/>
  <c r="O782" i="18"/>
  <c r="BC781" i="18"/>
  <c r="AU781" i="18"/>
  <c r="AM781" i="18"/>
  <c r="AE781" i="18"/>
  <c r="W781" i="18"/>
  <c r="O781" i="18"/>
  <c r="BC780" i="18"/>
  <c r="AU780" i="18"/>
  <c r="AM780" i="18"/>
  <c r="AE780" i="18"/>
  <c r="W780" i="18"/>
  <c r="O780" i="18"/>
  <c r="BC779" i="18"/>
  <c r="AU779" i="18"/>
  <c r="AM779" i="18"/>
  <c r="AE779" i="18"/>
  <c r="W779" i="18"/>
  <c r="O779" i="18"/>
  <c r="BC778" i="18"/>
  <c r="AU778" i="18"/>
  <c r="AM778" i="18"/>
  <c r="AE778" i="18"/>
  <c r="W778" i="18"/>
  <c r="O778" i="18"/>
  <c r="BC777" i="18"/>
  <c r="AU777" i="18"/>
  <c r="AM777" i="18"/>
  <c r="AE777" i="18"/>
  <c r="W777" i="18"/>
  <c r="O777" i="18"/>
  <c r="BC776" i="18"/>
  <c r="AU776" i="18"/>
  <c r="AM776" i="18"/>
  <c r="AE776" i="18"/>
  <c r="W776" i="18"/>
  <c r="O776" i="18"/>
  <c r="BC775" i="18"/>
  <c r="AU775" i="18"/>
  <c r="AM775" i="18"/>
  <c r="AE775" i="18"/>
  <c r="W775" i="18"/>
  <c r="O775" i="18"/>
  <c r="BC774" i="18"/>
  <c r="AU774" i="18"/>
  <c r="AM774" i="18"/>
  <c r="AE774" i="18"/>
  <c r="W774" i="18"/>
  <c r="O774" i="18"/>
  <c r="BC773" i="18"/>
  <c r="AU773" i="18"/>
  <c r="AM773" i="18"/>
  <c r="AE773" i="18"/>
  <c r="W773" i="18"/>
  <c r="O773" i="18"/>
  <c r="BC772" i="18"/>
  <c r="AU772" i="18"/>
  <c r="AM772" i="18"/>
  <c r="AE772" i="18"/>
  <c r="W772" i="18"/>
  <c r="O772" i="18"/>
  <c r="BC771" i="18"/>
  <c r="AU771" i="18"/>
  <c r="AM771" i="18"/>
  <c r="AE771" i="18"/>
  <c r="W771" i="18"/>
  <c r="O771" i="18"/>
  <c r="BC770" i="18"/>
  <c r="AU770" i="18"/>
  <c r="AM770" i="18"/>
  <c r="AE770" i="18"/>
  <c r="W770" i="18"/>
  <c r="O770" i="18"/>
  <c r="BC769" i="18"/>
  <c r="AU769" i="18"/>
  <c r="AM769" i="18"/>
  <c r="AE769" i="18"/>
  <c r="W769" i="18"/>
  <c r="O769" i="18"/>
  <c r="BC768" i="18"/>
  <c r="AU768" i="18"/>
  <c r="AM768" i="18"/>
  <c r="AE768" i="18"/>
  <c r="W768" i="18"/>
  <c r="O768" i="18"/>
  <c r="BC767" i="18"/>
  <c r="AU767" i="18"/>
  <c r="AM767" i="18"/>
  <c r="AE767" i="18"/>
  <c r="W767" i="18"/>
  <c r="O767" i="18"/>
  <c r="BC766" i="18"/>
  <c r="AU766" i="18"/>
  <c r="AM766" i="18"/>
  <c r="AE766" i="18"/>
  <c r="W766" i="18"/>
  <c r="O766" i="18"/>
  <c r="BC765" i="18"/>
  <c r="AU765" i="18"/>
  <c r="AM765" i="18"/>
  <c r="AE765" i="18"/>
  <c r="W765" i="18"/>
  <c r="O765" i="18"/>
  <c r="BC764" i="18"/>
  <c r="AU764" i="18"/>
  <c r="AM764" i="18"/>
  <c r="AE764" i="18"/>
  <c r="W764" i="18"/>
  <c r="O764" i="18"/>
  <c r="BC763" i="18"/>
  <c r="AU763" i="18"/>
  <c r="AM763" i="18"/>
  <c r="AE763" i="18"/>
  <c r="W763" i="18"/>
  <c r="O763" i="18"/>
  <c r="BC762" i="18"/>
  <c r="AU762" i="18"/>
  <c r="AM762" i="18"/>
  <c r="AE762" i="18"/>
  <c r="W762" i="18"/>
  <c r="O762" i="18"/>
  <c r="BC761" i="18"/>
  <c r="AU761" i="18"/>
  <c r="AM761" i="18"/>
  <c r="AE761" i="18"/>
  <c r="W761" i="18"/>
  <c r="O761" i="18"/>
  <c r="BC760" i="18"/>
  <c r="AU760" i="18"/>
  <c r="AM760" i="18"/>
  <c r="AE760" i="18"/>
  <c r="W760" i="18"/>
  <c r="O760" i="18"/>
  <c r="BC759" i="18"/>
  <c r="AU759" i="18"/>
  <c r="AM759" i="18"/>
  <c r="AE759" i="18"/>
  <c r="W759" i="18"/>
  <c r="O759" i="18"/>
  <c r="BC758" i="18"/>
  <c r="AU758" i="18"/>
  <c r="AM758" i="18"/>
  <c r="AE758" i="18"/>
  <c r="W758" i="18"/>
  <c r="O758" i="18"/>
  <c r="BC757" i="18"/>
  <c r="AU757" i="18"/>
  <c r="AM757" i="18"/>
  <c r="AE757" i="18"/>
  <c r="W757" i="18"/>
  <c r="O757" i="18"/>
  <c r="BC756" i="18"/>
  <c r="AU756" i="18"/>
  <c r="AM756" i="18"/>
  <c r="AE756" i="18"/>
  <c r="W756" i="18"/>
  <c r="O756" i="18"/>
  <c r="BC755" i="18"/>
  <c r="AU755" i="18"/>
  <c r="AM755" i="18"/>
  <c r="AE755" i="18"/>
  <c r="W755" i="18"/>
  <c r="O755" i="18"/>
  <c r="BC754" i="18"/>
  <c r="AU754" i="18"/>
  <c r="AM754" i="18"/>
  <c r="AE754" i="18"/>
  <c r="W754" i="18"/>
  <c r="O754" i="18"/>
  <c r="BC753" i="18"/>
  <c r="AU753" i="18"/>
  <c r="AM753" i="18"/>
  <c r="AE753" i="18"/>
  <c r="W753" i="18"/>
  <c r="O753" i="18"/>
  <c r="BC752" i="18"/>
  <c r="AU752" i="18"/>
  <c r="AM752" i="18"/>
  <c r="AE752" i="18"/>
  <c r="W752" i="18"/>
  <c r="O752" i="18"/>
  <c r="BC751" i="18"/>
  <c r="AU751" i="18"/>
  <c r="AM751" i="18"/>
  <c r="AE751" i="18"/>
  <c r="W751" i="18"/>
  <c r="O751" i="18"/>
  <c r="BC750" i="18"/>
  <c r="AU750" i="18"/>
  <c r="AM750" i="18"/>
  <c r="AE750" i="18"/>
  <c r="W750" i="18"/>
  <c r="O750" i="18"/>
  <c r="BC749" i="18"/>
  <c r="AU749" i="18"/>
  <c r="AM749" i="18"/>
  <c r="AE749" i="18"/>
  <c r="W749" i="18"/>
  <c r="O749" i="18"/>
  <c r="BC748" i="18"/>
  <c r="AU748" i="18"/>
  <c r="AM748" i="18"/>
  <c r="AE748" i="18"/>
  <c r="W748" i="18"/>
  <c r="O748" i="18"/>
  <c r="BC747" i="18"/>
  <c r="AU747" i="18"/>
  <c r="AM747" i="18"/>
  <c r="AE747" i="18"/>
  <c r="W747" i="18"/>
  <c r="O747" i="18"/>
  <c r="BC746" i="18"/>
  <c r="AU746" i="18"/>
  <c r="AM746" i="18"/>
  <c r="AE746" i="18"/>
  <c r="W746" i="18"/>
  <c r="O746" i="18"/>
  <c r="BC745" i="18"/>
  <c r="AU745" i="18"/>
  <c r="AM745" i="18"/>
  <c r="AE745" i="18"/>
  <c r="W745" i="18"/>
  <c r="O745" i="18"/>
  <c r="BC744" i="18"/>
  <c r="AU744" i="18"/>
  <c r="AM744" i="18"/>
  <c r="AE744" i="18"/>
  <c r="W744" i="18"/>
  <c r="O744" i="18"/>
  <c r="BC743" i="18"/>
  <c r="AU743" i="18"/>
  <c r="AM743" i="18"/>
  <c r="AE743" i="18"/>
  <c r="W743" i="18"/>
  <c r="O743" i="18"/>
  <c r="BC742" i="18"/>
  <c r="AU742" i="18"/>
  <c r="AM742" i="18"/>
  <c r="AE742" i="18"/>
  <c r="W742" i="18"/>
  <c r="O742" i="18"/>
  <c r="BC741" i="18"/>
  <c r="AU741" i="18"/>
  <c r="AM741" i="18"/>
  <c r="AE741" i="18"/>
  <c r="W741" i="18"/>
  <c r="O741" i="18"/>
  <c r="BC740" i="18"/>
  <c r="AU740" i="18"/>
  <c r="AM740" i="18"/>
  <c r="AE740" i="18"/>
  <c r="W740" i="18"/>
  <c r="O740" i="18"/>
  <c r="BC739" i="18"/>
  <c r="AU739" i="18"/>
  <c r="AM739" i="18"/>
  <c r="AE739" i="18"/>
  <c r="W739" i="18"/>
  <c r="O739" i="18"/>
  <c r="BC738" i="18"/>
  <c r="AU738" i="18"/>
  <c r="AM738" i="18"/>
  <c r="AE738" i="18"/>
  <c r="W738" i="18"/>
  <c r="O738" i="18"/>
  <c r="BC737" i="18"/>
  <c r="AU737" i="18"/>
  <c r="AM737" i="18"/>
  <c r="AE737" i="18"/>
  <c r="W737" i="18"/>
  <c r="O737" i="18"/>
  <c r="BC736" i="18"/>
  <c r="AU736" i="18"/>
  <c r="AM736" i="18"/>
  <c r="AE736" i="18"/>
  <c r="W736" i="18"/>
  <c r="O736" i="18"/>
  <c r="BC735" i="18"/>
  <c r="AU735" i="18"/>
  <c r="AM735" i="18"/>
  <c r="AE735" i="18"/>
  <c r="W735" i="18"/>
  <c r="O735" i="18"/>
  <c r="BC734" i="18"/>
  <c r="AU734" i="18"/>
  <c r="AM734" i="18"/>
  <c r="AE734" i="18"/>
  <c r="W734" i="18"/>
  <c r="O734" i="18"/>
  <c r="BC733" i="18"/>
  <c r="AU733" i="18"/>
  <c r="AM733" i="18"/>
  <c r="AE733" i="18"/>
  <c r="W733" i="18"/>
  <c r="O733" i="18"/>
  <c r="BC732" i="18"/>
  <c r="AU732" i="18"/>
  <c r="AM732" i="18"/>
  <c r="AE732" i="18"/>
  <c r="W732" i="18"/>
  <c r="O732" i="18"/>
  <c r="BC731" i="18"/>
  <c r="AU731" i="18"/>
  <c r="AM731" i="18"/>
  <c r="AE731" i="18"/>
  <c r="W731" i="18"/>
  <c r="O731" i="18"/>
  <c r="BC730" i="18"/>
  <c r="AU730" i="18"/>
  <c r="AM730" i="18"/>
  <c r="AE730" i="18"/>
  <c r="W730" i="18"/>
  <c r="O730" i="18"/>
  <c r="BC729" i="18"/>
  <c r="AU729" i="18"/>
  <c r="AM729" i="18"/>
  <c r="AE729" i="18"/>
  <c r="W729" i="18"/>
  <c r="O729" i="18"/>
  <c r="BC728" i="18"/>
  <c r="AU728" i="18"/>
  <c r="AM728" i="18"/>
  <c r="AE728" i="18"/>
  <c r="W728" i="18"/>
  <c r="O728" i="18"/>
  <c r="BC727" i="18"/>
  <c r="AU727" i="18"/>
  <c r="AM727" i="18"/>
  <c r="AE727" i="18"/>
  <c r="W727" i="18"/>
  <c r="O727" i="18"/>
  <c r="BC726" i="18"/>
  <c r="AU726" i="18"/>
  <c r="AM726" i="18"/>
  <c r="AE726" i="18"/>
  <c r="W726" i="18"/>
  <c r="O726" i="18"/>
  <c r="BC725" i="18"/>
  <c r="AU725" i="18"/>
  <c r="AM725" i="18"/>
  <c r="AE725" i="18"/>
  <c r="W725" i="18"/>
  <c r="O725" i="18"/>
  <c r="BC724" i="18"/>
  <c r="AU724" i="18"/>
  <c r="AM724" i="18"/>
  <c r="AE724" i="18"/>
  <c r="W724" i="18"/>
  <c r="O724" i="18"/>
  <c r="BC723" i="18"/>
  <c r="AU723" i="18"/>
  <c r="AM723" i="18"/>
  <c r="AE723" i="18"/>
  <c r="W723" i="18"/>
  <c r="O723" i="18"/>
  <c r="BC722" i="18"/>
  <c r="AU722" i="18"/>
  <c r="AM722" i="18"/>
  <c r="AE722" i="18"/>
  <c r="W722" i="18"/>
  <c r="O722" i="18"/>
  <c r="BC721" i="18"/>
  <c r="AU721" i="18"/>
  <c r="AM721" i="18"/>
  <c r="AE721" i="18"/>
  <c r="W721" i="18"/>
  <c r="O721" i="18"/>
  <c r="BC720" i="18"/>
  <c r="AU720" i="18"/>
  <c r="AM720" i="18"/>
  <c r="AE720" i="18"/>
  <c r="W720" i="18"/>
  <c r="O720" i="18"/>
  <c r="BC719" i="18"/>
  <c r="AU719" i="18"/>
  <c r="AM719" i="18"/>
  <c r="AE719" i="18"/>
  <c r="W719" i="18"/>
  <c r="O719" i="18"/>
  <c r="BC718" i="18"/>
  <c r="AU718" i="18"/>
  <c r="AM718" i="18"/>
  <c r="AE718" i="18"/>
  <c r="W718" i="18"/>
  <c r="O718" i="18"/>
  <c r="BC717" i="18"/>
  <c r="AU717" i="18"/>
  <c r="AM717" i="18"/>
  <c r="AE717" i="18"/>
  <c r="W717" i="18"/>
  <c r="O717" i="18"/>
  <c r="BC716" i="18"/>
  <c r="AU716" i="18"/>
  <c r="AM716" i="18"/>
  <c r="AE716" i="18"/>
  <c r="W716" i="18"/>
  <c r="O716" i="18"/>
  <c r="BC715" i="18"/>
  <c r="AU715" i="18"/>
  <c r="AM715" i="18"/>
  <c r="AE715" i="18"/>
  <c r="W715" i="18"/>
  <c r="O715" i="18"/>
  <c r="BC714" i="18"/>
  <c r="AU714" i="18"/>
  <c r="AM714" i="18"/>
  <c r="AE714" i="18"/>
  <c r="W714" i="18"/>
  <c r="O714" i="18"/>
  <c r="BC713" i="18"/>
  <c r="AU713" i="18"/>
  <c r="AM713" i="18"/>
  <c r="AE713" i="18"/>
  <c r="W713" i="18"/>
  <c r="O713" i="18"/>
  <c r="BC712" i="18"/>
  <c r="AU712" i="18"/>
  <c r="AM712" i="18"/>
  <c r="AE712" i="18"/>
  <c r="W712" i="18"/>
  <c r="O712" i="18"/>
  <c r="BC711" i="18"/>
  <c r="AU711" i="18"/>
  <c r="AM711" i="18"/>
  <c r="AE711" i="18"/>
  <c r="W711" i="18"/>
  <c r="O711" i="18"/>
  <c r="BC710" i="18"/>
  <c r="AU710" i="18"/>
  <c r="AM710" i="18"/>
  <c r="AE710" i="18"/>
  <c r="W710" i="18"/>
  <c r="O710" i="18"/>
  <c r="BC709" i="18"/>
  <c r="AU709" i="18"/>
  <c r="AM709" i="18"/>
  <c r="AE709" i="18"/>
  <c r="W709" i="18"/>
  <c r="O709" i="18"/>
  <c r="BC708" i="18"/>
  <c r="AU708" i="18"/>
  <c r="AM708" i="18"/>
  <c r="AE708" i="18"/>
  <c r="W708" i="18"/>
  <c r="O708" i="18"/>
  <c r="BC707" i="18"/>
  <c r="AU707" i="18"/>
  <c r="AM707" i="18"/>
  <c r="AE707" i="18"/>
  <c r="W707" i="18"/>
  <c r="O707" i="18"/>
  <c r="BC706" i="18"/>
  <c r="AU706" i="18"/>
  <c r="AM706" i="18"/>
  <c r="AE706" i="18"/>
  <c r="W706" i="18"/>
  <c r="O706" i="18"/>
  <c r="BC705" i="18"/>
  <c r="AU705" i="18"/>
  <c r="AM705" i="18"/>
  <c r="AE705" i="18"/>
  <c r="W705" i="18"/>
  <c r="O705" i="18"/>
  <c r="BC704" i="18"/>
  <c r="AU704" i="18"/>
  <c r="AM704" i="18"/>
  <c r="AE704" i="18"/>
  <c r="W704" i="18"/>
  <c r="O704" i="18"/>
  <c r="BC703" i="18"/>
  <c r="AU703" i="18"/>
  <c r="AM703" i="18"/>
  <c r="AE703" i="18"/>
  <c r="W703" i="18"/>
  <c r="O703" i="18"/>
  <c r="BC702" i="18"/>
  <c r="AU702" i="18"/>
  <c r="AM702" i="18"/>
  <c r="AE702" i="18"/>
  <c r="W702" i="18"/>
  <c r="O702" i="18"/>
  <c r="BC701" i="18"/>
  <c r="AU701" i="18"/>
  <c r="AM701" i="18"/>
  <c r="AE701" i="18"/>
  <c r="W701" i="18"/>
  <c r="O701" i="18"/>
  <c r="BC700" i="18"/>
  <c r="AU700" i="18"/>
  <c r="AM700" i="18"/>
  <c r="AE700" i="18"/>
  <c r="W700" i="18"/>
  <c r="O700" i="18"/>
  <c r="BC699" i="18"/>
  <c r="AU699" i="18"/>
  <c r="AM699" i="18"/>
  <c r="AE699" i="18"/>
  <c r="W699" i="18"/>
  <c r="O699" i="18"/>
  <c r="BC698" i="18"/>
  <c r="AU698" i="18"/>
  <c r="AM698" i="18"/>
  <c r="AE698" i="18"/>
  <c r="W698" i="18"/>
  <c r="O698" i="18"/>
  <c r="BC697" i="18"/>
  <c r="AU697" i="18"/>
  <c r="AM697" i="18"/>
  <c r="AE697" i="18"/>
  <c r="W697" i="18"/>
  <c r="O697" i="18"/>
  <c r="BC696" i="18"/>
  <c r="AU696" i="18"/>
  <c r="AM696" i="18"/>
  <c r="AE696" i="18"/>
  <c r="W696" i="18"/>
  <c r="O696" i="18"/>
  <c r="BC695" i="18"/>
  <c r="AU695" i="18"/>
  <c r="AM695" i="18"/>
  <c r="AE695" i="18"/>
  <c r="W695" i="18"/>
  <c r="O695" i="18"/>
  <c r="BC694" i="18"/>
  <c r="AU694" i="18"/>
  <c r="AM694" i="18"/>
  <c r="AE694" i="18"/>
  <c r="W694" i="18"/>
  <c r="O694" i="18"/>
  <c r="BC693" i="18"/>
  <c r="AU693" i="18"/>
  <c r="AM693" i="18"/>
  <c r="AE693" i="18"/>
  <c r="W693" i="18"/>
  <c r="O693" i="18"/>
  <c r="BC692" i="18"/>
  <c r="AU692" i="18"/>
  <c r="AM692" i="18"/>
  <c r="AE692" i="18"/>
  <c r="W692" i="18"/>
  <c r="O692" i="18"/>
  <c r="BC691" i="18"/>
  <c r="AU691" i="18"/>
  <c r="AM691" i="18"/>
  <c r="AE691" i="18"/>
  <c r="W691" i="18"/>
  <c r="O691" i="18"/>
  <c r="BC690" i="18"/>
  <c r="AU690" i="18"/>
  <c r="AM690" i="18"/>
  <c r="AE690" i="18"/>
  <c r="W690" i="18"/>
  <c r="O690" i="18"/>
  <c r="BC689" i="18"/>
  <c r="AU689" i="18"/>
  <c r="AM689" i="18"/>
  <c r="AE689" i="18"/>
  <c r="W689" i="18"/>
  <c r="O689" i="18"/>
  <c r="BC688" i="18"/>
  <c r="AU688" i="18"/>
  <c r="AM688" i="18"/>
  <c r="AE688" i="18"/>
  <c r="W688" i="18"/>
  <c r="O688" i="18"/>
  <c r="BC687" i="18"/>
  <c r="AU687" i="18"/>
  <c r="AM687" i="18"/>
  <c r="AE687" i="18"/>
  <c r="W687" i="18"/>
  <c r="O687" i="18"/>
  <c r="BC686" i="18"/>
  <c r="AU686" i="18"/>
  <c r="AM686" i="18"/>
  <c r="AE686" i="18"/>
  <c r="W686" i="18"/>
  <c r="O686" i="18"/>
  <c r="BC685" i="18"/>
  <c r="AU685" i="18"/>
  <c r="AM685" i="18"/>
  <c r="AE685" i="18"/>
  <c r="W685" i="18"/>
  <c r="O685" i="18"/>
  <c r="BC684" i="18"/>
  <c r="AU684" i="18"/>
  <c r="AM684" i="18"/>
  <c r="AE684" i="18"/>
  <c r="W684" i="18"/>
  <c r="O684" i="18"/>
  <c r="BC683" i="18"/>
  <c r="AU683" i="18"/>
  <c r="AM683" i="18"/>
  <c r="AE683" i="18"/>
  <c r="W683" i="18"/>
  <c r="O683" i="18"/>
  <c r="BC682" i="18"/>
  <c r="AU682" i="18"/>
  <c r="AM682" i="18"/>
  <c r="AE682" i="18"/>
  <c r="W682" i="18"/>
  <c r="O682" i="18"/>
  <c r="BC681" i="18"/>
  <c r="AU681" i="18"/>
  <c r="AM681" i="18"/>
  <c r="AE681" i="18"/>
  <c r="W681" i="18"/>
  <c r="O681" i="18"/>
  <c r="BC680" i="18"/>
  <c r="AU680" i="18"/>
  <c r="AM680" i="18"/>
  <c r="AE680" i="18"/>
  <c r="W680" i="18"/>
  <c r="O680" i="18"/>
  <c r="BC679" i="18"/>
  <c r="AU679" i="18"/>
  <c r="AM679" i="18"/>
  <c r="AE679" i="18"/>
  <c r="W679" i="18"/>
  <c r="O679" i="18"/>
  <c r="BC678" i="18"/>
  <c r="AU678" i="18"/>
  <c r="AM678" i="18"/>
  <c r="AE678" i="18"/>
  <c r="W678" i="18"/>
  <c r="O678" i="18"/>
  <c r="BC677" i="18"/>
  <c r="AU677" i="18"/>
  <c r="AM677" i="18"/>
  <c r="AE677" i="18"/>
  <c r="W677" i="18"/>
  <c r="O677" i="18"/>
  <c r="BC676" i="18"/>
  <c r="AU676" i="18"/>
  <c r="AM676" i="18"/>
  <c r="AE676" i="18"/>
  <c r="W676" i="18"/>
  <c r="O676" i="18"/>
  <c r="BC675" i="18"/>
  <c r="AU675" i="18"/>
  <c r="AM675" i="18"/>
  <c r="AE675" i="18"/>
  <c r="W675" i="18"/>
  <c r="O675" i="18"/>
  <c r="BC674" i="18"/>
  <c r="AU674" i="18"/>
  <c r="AM674" i="18"/>
  <c r="AE674" i="18"/>
  <c r="W674" i="18"/>
  <c r="O674" i="18"/>
  <c r="BC673" i="18"/>
  <c r="AU673" i="18"/>
  <c r="AM673" i="18"/>
  <c r="AE673" i="18"/>
  <c r="W673" i="18"/>
  <c r="O673" i="18"/>
  <c r="BC672" i="18"/>
  <c r="AU672" i="18"/>
  <c r="AM672" i="18"/>
  <c r="AE672" i="18"/>
  <c r="W672" i="18"/>
  <c r="O672" i="18"/>
  <c r="BC671" i="18"/>
  <c r="AU671" i="18"/>
  <c r="AM671" i="18"/>
  <c r="AE671" i="18"/>
  <c r="W671" i="18"/>
  <c r="O671" i="18"/>
  <c r="BC670" i="18"/>
  <c r="AU670" i="18"/>
  <c r="AM670" i="18"/>
  <c r="AE670" i="18"/>
  <c r="W670" i="18"/>
  <c r="O670" i="18"/>
  <c r="BC669" i="18"/>
  <c r="AU669" i="18"/>
  <c r="AM669" i="18"/>
  <c r="AE669" i="18"/>
  <c r="W669" i="18"/>
  <c r="O669" i="18"/>
  <c r="BC668" i="18"/>
  <c r="AU668" i="18"/>
  <c r="AM668" i="18"/>
  <c r="AE668" i="18"/>
  <c r="W668" i="18"/>
  <c r="O668" i="18"/>
  <c r="BC667" i="18"/>
  <c r="AU667" i="18"/>
  <c r="AM667" i="18"/>
  <c r="AE667" i="18"/>
  <c r="W667" i="18"/>
  <c r="O667" i="18"/>
  <c r="BC666" i="18"/>
  <c r="AU666" i="18"/>
  <c r="AM666" i="18"/>
  <c r="AE666" i="18"/>
  <c r="W666" i="18"/>
  <c r="O666" i="18"/>
  <c r="BC665" i="18"/>
  <c r="AU665" i="18"/>
  <c r="AM665" i="18"/>
  <c r="AE665" i="18"/>
  <c r="W665" i="18"/>
  <c r="O665" i="18"/>
  <c r="BC664" i="18"/>
  <c r="AU664" i="18"/>
  <c r="AM664" i="18"/>
  <c r="AE664" i="18"/>
  <c r="W664" i="18"/>
  <c r="O664" i="18"/>
  <c r="BC663" i="18"/>
  <c r="AU663" i="18"/>
  <c r="AM663" i="18"/>
  <c r="AE663" i="18"/>
  <c r="W663" i="18"/>
  <c r="O663" i="18"/>
  <c r="BC662" i="18"/>
  <c r="AU662" i="18"/>
  <c r="AM662" i="18"/>
  <c r="AE662" i="18"/>
  <c r="W662" i="18"/>
  <c r="O662" i="18"/>
  <c r="BC661" i="18"/>
  <c r="AU661" i="18"/>
  <c r="AM661" i="18"/>
  <c r="AE661" i="18"/>
  <c r="W661" i="18"/>
  <c r="O661" i="18"/>
  <c r="BC660" i="18"/>
  <c r="AU660" i="18"/>
  <c r="AM660" i="18"/>
  <c r="AE660" i="18"/>
  <c r="W660" i="18"/>
  <c r="O660" i="18"/>
  <c r="BC659" i="18"/>
  <c r="AU659" i="18"/>
  <c r="AM659" i="18"/>
  <c r="AE659" i="18"/>
  <c r="W659" i="18"/>
  <c r="O659" i="18"/>
  <c r="BC658" i="18"/>
  <c r="AU658" i="18"/>
  <c r="AM658" i="18"/>
  <c r="AE658" i="18"/>
  <c r="W658" i="18"/>
  <c r="O658" i="18"/>
  <c r="BC657" i="18"/>
  <c r="AU657" i="18"/>
  <c r="AM657" i="18"/>
  <c r="AE657" i="18"/>
  <c r="W657" i="18"/>
  <c r="O657" i="18"/>
  <c r="BC656" i="18"/>
  <c r="AU656" i="18"/>
  <c r="AM656" i="18"/>
  <c r="AE656" i="18"/>
  <c r="W656" i="18"/>
  <c r="O656" i="18"/>
  <c r="BC655" i="18"/>
  <c r="AU655" i="18"/>
  <c r="AM655" i="18"/>
  <c r="AE655" i="18"/>
  <c r="W655" i="18"/>
  <c r="O655" i="18"/>
  <c r="BC654" i="18"/>
  <c r="AU654" i="18"/>
  <c r="AM654" i="18"/>
  <c r="AE654" i="18"/>
  <c r="W654" i="18"/>
  <c r="O654" i="18"/>
  <c r="BC653" i="18"/>
  <c r="AU653" i="18"/>
  <c r="AM653" i="18"/>
  <c r="AE653" i="18"/>
  <c r="W653" i="18"/>
  <c r="O653" i="18"/>
  <c r="BC652" i="18"/>
  <c r="AU652" i="18"/>
  <c r="AM652" i="18"/>
  <c r="AE652" i="18"/>
  <c r="W652" i="18"/>
  <c r="O652" i="18"/>
  <c r="BC651" i="18"/>
  <c r="AU651" i="18"/>
  <c r="AM651" i="18"/>
  <c r="AE651" i="18"/>
  <c r="W651" i="18"/>
  <c r="O651" i="18"/>
  <c r="BC650" i="18"/>
  <c r="AU650" i="18"/>
  <c r="AM650" i="18"/>
  <c r="AE650" i="18"/>
  <c r="W650" i="18"/>
  <c r="O650" i="18"/>
  <c r="BC649" i="18"/>
  <c r="AU649" i="18"/>
  <c r="AM649" i="18"/>
  <c r="AE649" i="18"/>
  <c r="W649" i="18"/>
  <c r="O649" i="18"/>
  <c r="BC648" i="18"/>
  <c r="AU648" i="18"/>
  <c r="AM648" i="18"/>
  <c r="AE648" i="18"/>
  <c r="W648" i="18"/>
  <c r="O648" i="18"/>
  <c r="BC647" i="18"/>
  <c r="AU647" i="18"/>
  <c r="AM647" i="18"/>
  <c r="AE647" i="18"/>
  <c r="W647" i="18"/>
  <c r="O647" i="18"/>
  <c r="BC646" i="18"/>
  <c r="AU646" i="18"/>
  <c r="AM646" i="18"/>
  <c r="AE646" i="18"/>
  <c r="W646" i="18"/>
  <c r="O646" i="18"/>
  <c r="BC645" i="18"/>
  <c r="AU645" i="18"/>
  <c r="AM645" i="18"/>
  <c r="AE645" i="18"/>
  <c r="W645" i="18"/>
  <c r="O645" i="18"/>
  <c r="BC644" i="18"/>
  <c r="AU644" i="18"/>
  <c r="AM644" i="18"/>
  <c r="AE644" i="18"/>
  <c r="W644" i="18"/>
  <c r="O644" i="18"/>
  <c r="BC643" i="18"/>
  <c r="AU643" i="18"/>
  <c r="AM643" i="18"/>
  <c r="AE643" i="18"/>
  <c r="W643" i="18"/>
  <c r="O643" i="18"/>
  <c r="BC642" i="18"/>
  <c r="AU642" i="18"/>
  <c r="AM642" i="18"/>
  <c r="AE642" i="18"/>
  <c r="W642" i="18"/>
  <c r="O642" i="18"/>
  <c r="BC641" i="18"/>
  <c r="AU641" i="18"/>
  <c r="AM641" i="18"/>
  <c r="AE641" i="18"/>
  <c r="W641" i="18"/>
  <c r="O641" i="18"/>
  <c r="BC640" i="18"/>
  <c r="AU640" i="18"/>
  <c r="AM640" i="18"/>
  <c r="AE640" i="18"/>
  <c r="W640" i="18"/>
  <c r="O640" i="18"/>
  <c r="BC639" i="18"/>
  <c r="AU639" i="18"/>
  <c r="AM639" i="18"/>
  <c r="AE639" i="18"/>
  <c r="W639" i="18"/>
  <c r="O639" i="18"/>
  <c r="BC638" i="18"/>
  <c r="AU638" i="18"/>
  <c r="AM638" i="18"/>
  <c r="AE638" i="18"/>
  <c r="W638" i="18"/>
  <c r="O638" i="18"/>
  <c r="BC637" i="18"/>
  <c r="AU637" i="18"/>
  <c r="AM637" i="18"/>
  <c r="AE637" i="18"/>
  <c r="W637" i="18"/>
  <c r="O637" i="18"/>
  <c r="BC636" i="18"/>
  <c r="AU636" i="18"/>
  <c r="AM636" i="18"/>
  <c r="AE636" i="18"/>
  <c r="W636" i="18"/>
  <c r="O636" i="18"/>
  <c r="BC635" i="18"/>
  <c r="AU635" i="18"/>
  <c r="AM635" i="18"/>
  <c r="AE635" i="18"/>
  <c r="W635" i="18"/>
  <c r="O635" i="18"/>
  <c r="BC634" i="18"/>
  <c r="AU634" i="18"/>
  <c r="AM634" i="18"/>
  <c r="AE634" i="18"/>
  <c r="W634" i="18"/>
  <c r="O634" i="18"/>
  <c r="BC633" i="18"/>
  <c r="AU633" i="18"/>
  <c r="AM633" i="18"/>
  <c r="AE633" i="18"/>
  <c r="W633" i="18"/>
  <c r="O633" i="18"/>
  <c r="BC632" i="18"/>
  <c r="AU632" i="18"/>
  <c r="AM632" i="18"/>
  <c r="AE632" i="18"/>
  <c r="W632" i="18"/>
  <c r="O632" i="18"/>
  <c r="BC631" i="18"/>
  <c r="AU631" i="18"/>
  <c r="AM631" i="18"/>
  <c r="AE631" i="18"/>
  <c r="W631" i="18"/>
  <c r="O631" i="18"/>
  <c r="BC630" i="18"/>
  <c r="AU630" i="18"/>
  <c r="AM630" i="18"/>
  <c r="AE630" i="18"/>
  <c r="W630" i="18"/>
  <c r="O630" i="18"/>
  <c r="BC629" i="18"/>
  <c r="AU629" i="18"/>
  <c r="AM629" i="18"/>
  <c r="AE629" i="18"/>
  <c r="W629" i="18"/>
  <c r="O629" i="18"/>
  <c r="BC628" i="18"/>
  <c r="AU628" i="18"/>
  <c r="AM628" i="18"/>
  <c r="AE628" i="18"/>
  <c r="W628" i="18"/>
  <c r="O628" i="18"/>
  <c r="BC627" i="18"/>
  <c r="AU627" i="18"/>
  <c r="AM627" i="18"/>
  <c r="AE627" i="18"/>
  <c r="W627" i="18"/>
  <c r="O627" i="18"/>
  <c r="BC626" i="18"/>
  <c r="AU626" i="18"/>
  <c r="AM626" i="18"/>
  <c r="AE626" i="18"/>
  <c r="W626" i="18"/>
  <c r="O626" i="18"/>
  <c r="BC625" i="18"/>
  <c r="AU625" i="18"/>
  <c r="AM625" i="18"/>
  <c r="AE625" i="18"/>
  <c r="W625" i="18"/>
  <c r="O625" i="18"/>
  <c r="BC624" i="18"/>
  <c r="AU624" i="18"/>
  <c r="AM624" i="18"/>
  <c r="AE624" i="18"/>
  <c r="W624" i="18"/>
  <c r="O624" i="18"/>
  <c r="BC623" i="18"/>
  <c r="AU623" i="18"/>
  <c r="AM623" i="18"/>
  <c r="AE623" i="18"/>
  <c r="W623" i="18"/>
  <c r="O623" i="18"/>
  <c r="BC622" i="18"/>
  <c r="AU622" i="18"/>
  <c r="AM622" i="18"/>
  <c r="AE622" i="18"/>
  <c r="W622" i="18"/>
  <c r="O622" i="18"/>
  <c r="BC621" i="18"/>
  <c r="AU621" i="18"/>
  <c r="AM621" i="18"/>
  <c r="AE621" i="18"/>
  <c r="W621" i="18"/>
  <c r="O621" i="18"/>
  <c r="BC620" i="18"/>
  <c r="AU620" i="18"/>
  <c r="AM620" i="18"/>
  <c r="AE620" i="18"/>
  <c r="W620" i="18"/>
  <c r="O620" i="18"/>
  <c r="BC619" i="18"/>
  <c r="AU619" i="18"/>
  <c r="AM619" i="18"/>
  <c r="AE619" i="18"/>
  <c r="W619" i="18"/>
  <c r="O619" i="18"/>
  <c r="BC618" i="18"/>
  <c r="AU618" i="18"/>
  <c r="AM618" i="18"/>
  <c r="AE618" i="18"/>
  <c r="W618" i="18"/>
  <c r="O618" i="18"/>
  <c r="BC617" i="18"/>
  <c r="AU617" i="18"/>
  <c r="AM617" i="18"/>
  <c r="AE617" i="18"/>
  <c r="W617" i="18"/>
  <c r="O617" i="18"/>
  <c r="BC616" i="18"/>
  <c r="AU616" i="18"/>
  <c r="AM616" i="18"/>
  <c r="AE616" i="18"/>
  <c r="W616" i="18"/>
  <c r="O616" i="18"/>
  <c r="BC615" i="18"/>
  <c r="AU615" i="18"/>
  <c r="AM615" i="18"/>
  <c r="AE615" i="18"/>
  <c r="W615" i="18"/>
  <c r="O615" i="18"/>
  <c r="BC614" i="18"/>
  <c r="AU614" i="18"/>
  <c r="AM614" i="18"/>
  <c r="AE614" i="18"/>
  <c r="W614" i="18"/>
  <c r="O614" i="18"/>
  <c r="BC613" i="18"/>
  <c r="AU613" i="18"/>
  <c r="AM613" i="18"/>
  <c r="AE613" i="18"/>
  <c r="W613" i="18"/>
  <c r="O613" i="18"/>
  <c r="BC612" i="18"/>
  <c r="AU612" i="18"/>
  <c r="AM612" i="18"/>
  <c r="AE612" i="18"/>
  <c r="W612" i="18"/>
  <c r="O612" i="18"/>
  <c r="BC611" i="18"/>
  <c r="AU611" i="18"/>
  <c r="AM611" i="18"/>
  <c r="AE611" i="18"/>
  <c r="W611" i="18"/>
  <c r="O611" i="18"/>
  <c r="BC610" i="18"/>
  <c r="AU610" i="18"/>
  <c r="AM610" i="18"/>
  <c r="AE610" i="18"/>
  <c r="W610" i="18"/>
  <c r="O610" i="18"/>
  <c r="BC609" i="18"/>
  <c r="AU609" i="18"/>
  <c r="AM609" i="18"/>
  <c r="AE609" i="18"/>
  <c r="W609" i="18"/>
  <c r="O609" i="18"/>
  <c r="BC608" i="18"/>
  <c r="AU608" i="18"/>
  <c r="AM608" i="18"/>
  <c r="AE608" i="18"/>
  <c r="W608" i="18"/>
  <c r="O608" i="18"/>
  <c r="BC607" i="18"/>
  <c r="AU607" i="18"/>
  <c r="AM607" i="18"/>
  <c r="AE607" i="18"/>
  <c r="W607" i="18"/>
  <c r="O607" i="18"/>
  <c r="BC606" i="18"/>
  <c r="AU606" i="18"/>
  <c r="AM606" i="18"/>
  <c r="AE606" i="18"/>
  <c r="W606" i="18"/>
  <c r="O606" i="18"/>
  <c r="BC605" i="18"/>
  <c r="AU605" i="18"/>
  <c r="AM605" i="18"/>
  <c r="AE605" i="18"/>
  <c r="W605" i="18"/>
  <c r="O605" i="18"/>
  <c r="BC604" i="18"/>
  <c r="AU604" i="18"/>
  <c r="AM604" i="18"/>
  <c r="AE604" i="18"/>
  <c r="W604" i="18"/>
  <c r="O604" i="18"/>
  <c r="BC603" i="18"/>
  <c r="AU603" i="18"/>
  <c r="AM603" i="18"/>
  <c r="AE603" i="18"/>
  <c r="W603" i="18"/>
  <c r="O603" i="18"/>
  <c r="BC602" i="18"/>
  <c r="AU602" i="18"/>
  <c r="AM602" i="18"/>
  <c r="AE602" i="18"/>
  <c r="W602" i="18"/>
  <c r="O602" i="18"/>
  <c r="BC601" i="18"/>
  <c r="AU601" i="18"/>
  <c r="AM601" i="18"/>
  <c r="AE601" i="18"/>
  <c r="W601" i="18"/>
  <c r="O601" i="18"/>
  <c r="BC600" i="18"/>
  <c r="AU600" i="18"/>
  <c r="AM600" i="18"/>
  <c r="AE600" i="18"/>
  <c r="W600" i="18"/>
  <c r="O600" i="18"/>
  <c r="BC599" i="18"/>
  <c r="AU599" i="18"/>
  <c r="AM599" i="18"/>
  <c r="AE599" i="18"/>
  <c r="W599" i="18"/>
  <c r="O599" i="18"/>
  <c r="BC598" i="18"/>
  <c r="AU598" i="18"/>
  <c r="AM598" i="18"/>
  <c r="AE598" i="18"/>
  <c r="W598" i="18"/>
  <c r="O598" i="18"/>
  <c r="BC597" i="18"/>
  <c r="AU597" i="18"/>
  <c r="AM597" i="18"/>
  <c r="AE597" i="18"/>
  <c r="W597" i="18"/>
  <c r="O597" i="18"/>
  <c r="BC596" i="18"/>
  <c r="AU596" i="18"/>
  <c r="AM596" i="18"/>
  <c r="AE596" i="18"/>
  <c r="W596" i="18"/>
  <c r="O596" i="18"/>
  <c r="BC595" i="18"/>
  <c r="AU595" i="18"/>
  <c r="AM595" i="18"/>
  <c r="AE595" i="18"/>
  <c r="W595" i="18"/>
  <c r="O595" i="18"/>
  <c r="BC594" i="18"/>
  <c r="AU594" i="18"/>
  <c r="AM594" i="18"/>
  <c r="AE594" i="18"/>
  <c r="W594" i="18"/>
  <c r="O594" i="18"/>
  <c r="BC593" i="18"/>
  <c r="AU593" i="18"/>
  <c r="AM593" i="18"/>
  <c r="AE593" i="18"/>
  <c r="W593" i="18"/>
  <c r="O593" i="18"/>
  <c r="BC592" i="18"/>
  <c r="AU592" i="18"/>
  <c r="AM592" i="18"/>
  <c r="AE592" i="18"/>
  <c r="W592" i="18"/>
  <c r="O592" i="18"/>
  <c r="BC591" i="18"/>
  <c r="AU591" i="18"/>
  <c r="AM591" i="18"/>
  <c r="AE591" i="18"/>
  <c r="W591" i="18"/>
  <c r="O591" i="18"/>
  <c r="BC590" i="18"/>
  <c r="AU590" i="18"/>
  <c r="AM590" i="18"/>
  <c r="AE590" i="18"/>
  <c r="W590" i="18"/>
  <c r="O590" i="18"/>
  <c r="BC589" i="18"/>
  <c r="AU589" i="18"/>
  <c r="AM589" i="18"/>
  <c r="AE589" i="18"/>
  <c r="W589" i="18"/>
  <c r="O589" i="18"/>
  <c r="BC588" i="18"/>
  <c r="AU588" i="18"/>
  <c r="AM588" i="18"/>
  <c r="AE588" i="18"/>
  <c r="W588" i="18"/>
  <c r="O588" i="18"/>
  <c r="BC587" i="18"/>
  <c r="AU587" i="18"/>
  <c r="AM587" i="18"/>
  <c r="AE587" i="18"/>
  <c r="W587" i="18"/>
  <c r="O587" i="18"/>
  <c r="BC586" i="18"/>
  <c r="AU586" i="18"/>
  <c r="AM586" i="18"/>
  <c r="AE586" i="18"/>
  <c r="W586" i="18"/>
  <c r="O586" i="18"/>
  <c r="BC585" i="18"/>
  <c r="AU585" i="18"/>
  <c r="AM585" i="18"/>
  <c r="AE585" i="18"/>
  <c r="W585" i="18"/>
  <c r="O585" i="18"/>
  <c r="BC584" i="18"/>
  <c r="AU584" i="18"/>
  <c r="AM584" i="18"/>
  <c r="AE584" i="18"/>
  <c r="W584" i="18"/>
  <c r="O584" i="18"/>
  <c r="BC583" i="18"/>
  <c r="AU583" i="18"/>
  <c r="AM583" i="18"/>
  <c r="AE583" i="18"/>
  <c r="W583" i="18"/>
  <c r="O583" i="18"/>
  <c r="BC582" i="18"/>
  <c r="AU582" i="18"/>
  <c r="AM582" i="18"/>
  <c r="AE582" i="18"/>
  <c r="W582" i="18"/>
  <c r="O582" i="18"/>
  <c r="BC581" i="18"/>
  <c r="AU581" i="18"/>
  <c r="AM581" i="18"/>
  <c r="AE581" i="18"/>
  <c r="W581" i="18"/>
  <c r="O581" i="18"/>
  <c r="BC580" i="18"/>
  <c r="AU580" i="18"/>
  <c r="AM580" i="18"/>
  <c r="AE580" i="18"/>
  <c r="W580" i="18"/>
  <c r="O580" i="18"/>
  <c r="BC579" i="18"/>
  <c r="AU579" i="18"/>
  <c r="AM579" i="18"/>
  <c r="AE579" i="18"/>
  <c r="W579" i="18"/>
  <c r="O579" i="18"/>
  <c r="BC578" i="18"/>
  <c r="AU578" i="18"/>
  <c r="AM578" i="18"/>
  <c r="AE578" i="18"/>
  <c r="W578" i="18"/>
  <c r="O578" i="18"/>
  <c r="BC577" i="18"/>
  <c r="AU577" i="18"/>
  <c r="AM577" i="18"/>
  <c r="AE577" i="18"/>
  <c r="W577" i="18"/>
  <c r="O577" i="18"/>
  <c r="BC576" i="18"/>
  <c r="AU576" i="18"/>
  <c r="AM576" i="18"/>
  <c r="AE576" i="18"/>
  <c r="W576" i="18"/>
  <c r="O576" i="18"/>
  <c r="BC575" i="18"/>
  <c r="AU575" i="18"/>
  <c r="AM575" i="18"/>
  <c r="AE575" i="18"/>
  <c r="W575" i="18"/>
  <c r="O575" i="18"/>
  <c r="BC574" i="18"/>
  <c r="AU574" i="18"/>
  <c r="AM574" i="18"/>
  <c r="AE574" i="18"/>
  <c r="W574" i="18"/>
  <c r="O574" i="18"/>
  <c r="BC573" i="18"/>
  <c r="AU573" i="18"/>
  <c r="AM573" i="18"/>
  <c r="AE573" i="18"/>
  <c r="W573" i="18"/>
  <c r="O573" i="18"/>
  <c r="BC572" i="18"/>
  <c r="AU572" i="18"/>
  <c r="AM572" i="18"/>
  <c r="AE572" i="18"/>
  <c r="W572" i="18"/>
  <c r="O572" i="18"/>
  <c r="BC571" i="18"/>
  <c r="AU571" i="18"/>
  <c r="AM571" i="18"/>
  <c r="AE571" i="18"/>
  <c r="W571" i="18"/>
  <c r="O571" i="18"/>
  <c r="BC570" i="18"/>
  <c r="AU570" i="18"/>
  <c r="AM570" i="18"/>
  <c r="AE570" i="18"/>
  <c r="W570" i="18"/>
  <c r="O570" i="18"/>
  <c r="BC569" i="18"/>
  <c r="AU569" i="18"/>
  <c r="AM569" i="18"/>
  <c r="AE569" i="18"/>
  <c r="W569" i="18"/>
  <c r="O569" i="18"/>
  <c r="BC568" i="18"/>
  <c r="AU568" i="18"/>
  <c r="AM568" i="18"/>
  <c r="AE568" i="18"/>
  <c r="W568" i="18"/>
  <c r="O568" i="18"/>
  <c r="BC567" i="18"/>
  <c r="AU567" i="18"/>
  <c r="AM567" i="18"/>
  <c r="AE567" i="18"/>
  <c r="W567" i="18"/>
  <c r="O567" i="18"/>
  <c r="BC566" i="18"/>
  <c r="AU566" i="18"/>
  <c r="AM566" i="18"/>
  <c r="AE566" i="18"/>
  <c r="W566" i="18"/>
  <c r="O566" i="18"/>
  <c r="BC565" i="18"/>
  <c r="AU565" i="18"/>
  <c r="AM565" i="18"/>
  <c r="AE565" i="18"/>
  <c r="W565" i="18"/>
  <c r="O565" i="18"/>
  <c r="BC564" i="18"/>
  <c r="AU564" i="18"/>
  <c r="AM564" i="18"/>
  <c r="AE564" i="18"/>
  <c r="W564" i="18"/>
  <c r="O564" i="18"/>
  <c r="BC563" i="18"/>
  <c r="AU563" i="18"/>
  <c r="AM563" i="18"/>
  <c r="AE563" i="18"/>
  <c r="W563" i="18"/>
  <c r="O563" i="18"/>
  <c r="BC562" i="18"/>
  <c r="AU562" i="18"/>
  <c r="AM562" i="18"/>
  <c r="AE562" i="18"/>
  <c r="W562" i="18"/>
  <c r="O562" i="18"/>
  <c r="BC561" i="18"/>
  <c r="AU561" i="18"/>
  <c r="AM561" i="18"/>
  <c r="AE561" i="18"/>
  <c r="W561" i="18"/>
  <c r="O561" i="18"/>
  <c r="BC560" i="18"/>
  <c r="AU560" i="18"/>
  <c r="AM560" i="18"/>
  <c r="AE560" i="18"/>
  <c r="W560" i="18"/>
  <c r="O560" i="18"/>
  <c r="BC559" i="18"/>
  <c r="AU559" i="18"/>
  <c r="AM559" i="18"/>
  <c r="AE559" i="18"/>
  <c r="W559" i="18"/>
  <c r="O559" i="18"/>
  <c r="BC558" i="18"/>
  <c r="AU558" i="18"/>
  <c r="AM558" i="18"/>
  <c r="AE558" i="18"/>
  <c r="W558" i="18"/>
  <c r="O558" i="18"/>
  <c r="BC557" i="18"/>
  <c r="AU557" i="18"/>
  <c r="AM557" i="18"/>
  <c r="AE557" i="18"/>
  <c r="W557" i="18"/>
  <c r="O557" i="18"/>
  <c r="BC556" i="18"/>
  <c r="AU556" i="18"/>
  <c r="AM556" i="18"/>
  <c r="AE556" i="18"/>
  <c r="W556" i="18"/>
  <c r="O556" i="18"/>
  <c r="BC555" i="18"/>
  <c r="AU555" i="18"/>
  <c r="AM555" i="18"/>
  <c r="AE555" i="18"/>
  <c r="W555" i="18"/>
  <c r="O555" i="18"/>
  <c r="BC554" i="18"/>
  <c r="AU554" i="18"/>
  <c r="AM554" i="18"/>
  <c r="AE554" i="18"/>
  <c r="W554" i="18"/>
  <c r="O554" i="18"/>
  <c r="BC553" i="18"/>
  <c r="AU553" i="18"/>
  <c r="AM553" i="18"/>
  <c r="AE553" i="18"/>
  <c r="W553" i="18"/>
  <c r="O553" i="18"/>
  <c r="BC552" i="18"/>
  <c r="AU552" i="18"/>
  <c r="AM552" i="18"/>
  <c r="AE552" i="18"/>
  <c r="W552" i="18"/>
  <c r="O552" i="18"/>
  <c r="BC551" i="18"/>
  <c r="AU551" i="18"/>
  <c r="AM551" i="18"/>
  <c r="AE551" i="18"/>
  <c r="W551" i="18"/>
  <c r="O551" i="18"/>
  <c r="BC550" i="18"/>
  <c r="AU550" i="18"/>
  <c r="AM550" i="18"/>
  <c r="AE550" i="18"/>
  <c r="W550" i="18"/>
  <c r="O550" i="18"/>
  <c r="BC549" i="18"/>
  <c r="AU549" i="18"/>
  <c r="AM549" i="18"/>
  <c r="AE549" i="18"/>
  <c r="W549" i="18"/>
  <c r="O549" i="18"/>
  <c r="BC548" i="18"/>
  <c r="AU548" i="18"/>
  <c r="AM548" i="18"/>
  <c r="AE548" i="18"/>
  <c r="W548" i="18"/>
  <c r="O548" i="18"/>
  <c r="BC547" i="18"/>
  <c r="AU547" i="18"/>
  <c r="AM547" i="18"/>
  <c r="AE547" i="18"/>
  <c r="W547" i="18"/>
  <c r="O547" i="18"/>
  <c r="BC546" i="18"/>
  <c r="AU546" i="18"/>
  <c r="AM546" i="18"/>
  <c r="AE546" i="18"/>
  <c r="W546" i="18"/>
  <c r="O546" i="18"/>
  <c r="BC545" i="18"/>
  <c r="AU545" i="18"/>
  <c r="AM545" i="18"/>
  <c r="AE545" i="18"/>
  <c r="W545" i="18"/>
  <c r="O545" i="18"/>
  <c r="BC544" i="18"/>
  <c r="AU544" i="18"/>
  <c r="AM544" i="18"/>
  <c r="AE544" i="18"/>
  <c r="W544" i="18"/>
  <c r="O544" i="18"/>
  <c r="BC543" i="18"/>
  <c r="AU543" i="18"/>
  <c r="AM543" i="18"/>
  <c r="AE543" i="18"/>
  <c r="W543" i="18"/>
  <c r="O543" i="18"/>
  <c r="BC542" i="18"/>
  <c r="AU542" i="18"/>
  <c r="AM542" i="18"/>
  <c r="AE542" i="18"/>
  <c r="W542" i="18"/>
  <c r="O542" i="18"/>
  <c r="BC541" i="18"/>
  <c r="AU541" i="18"/>
  <c r="AM541" i="18"/>
  <c r="AE541" i="18"/>
  <c r="W541" i="18"/>
  <c r="O541" i="18"/>
  <c r="BC540" i="18"/>
  <c r="AU540" i="18"/>
  <c r="AM540" i="18"/>
  <c r="AE540" i="18"/>
  <c r="W540" i="18"/>
  <c r="O540" i="18"/>
  <c r="BC539" i="18"/>
  <c r="AU539" i="18"/>
  <c r="AM539" i="18"/>
  <c r="AE539" i="18"/>
  <c r="W539" i="18"/>
  <c r="O539" i="18"/>
  <c r="BC538" i="18"/>
  <c r="AU538" i="18"/>
  <c r="AM538" i="18"/>
  <c r="AE538" i="18"/>
  <c r="W538" i="18"/>
  <c r="O538" i="18"/>
  <c r="BC537" i="18"/>
  <c r="AU537" i="18"/>
  <c r="AM537" i="18"/>
  <c r="AE537" i="18"/>
  <c r="W537" i="18"/>
  <c r="O537" i="18"/>
  <c r="BC536" i="18"/>
  <c r="AU536" i="18"/>
  <c r="AM536" i="18"/>
  <c r="AE536" i="18"/>
  <c r="W536" i="18"/>
  <c r="O536" i="18"/>
  <c r="BC535" i="18"/>
  <c r="AU535" i="18"/>
  <c r="AM535" i="18"/>
  <c r="AE535" i="18"/>
  <c r="W535" i="18"/>
  <c r="O535" i="18"/>
  <c r="BC534" i="18"/>
  <c r="AU534" i="18"/>
  <c r="AM534" i="18"/>
  <c r="AE534" i="18"/>
  <c r="W534" i="18"/>
  <c r="O534" i="18"/>
  <c r="BC533" i="18"/>
  <c r="AU533" i="18"/>
  <c r="AM533" i="18"/>
  <c r="AE533" i="18"/>
  <c r="W533" i="18"/>
  <c r="O533" i="18"/>
  <c r="BC532" i="18"/>
  <c r="AU532" i="18"/>
  <c r="AM532" i="18"/>
  <c r="AE532" i="18"/>
  <c r="W532" i="18"/>
  <c r="O532" i="18"/>
  <c r="BC531" i="18"/>
  <c r="AU531" i="18"/>
  <c r="AM531" i="18"/>
  <c r="AE531" i="18"/>
  <c r="W531" i="18"/>
  <c r="O531" i="18"/>
  <c r="BC530" i="18"/>
  <c r="AU530" i="18"/>
  <c r="AM530" i="18"/>
  <c r="AE530" i="18"/>
  <c r="W530" i="18"/>
  <c r="O530" i="18"/>
  <c r="BC529" i="18"/>
  <c r="AU529" i="18"/>
  <c r="AM529" i="18"/>
  <c r="AE529" i="18"/>
  <c r="W529" i="18"/>
  <c r="O529" i="18"/>
  <c r="BC528" i="18"/>
  <c r="AU528" i="18"/>
  <c r="AM528" i="18"/>
  <c r="AE528" i="18"/>
  <c r="W528" i="18"/>
  <c r="O528" i="18"/>
  <c r="BC527" i="18"/>
  <c r="AU527" i="18"/>
  <c r="AM527" i="18"/>
  <c r="AE527" i="18"/>
  <c r="W527" i="18"/>
  <c r="O527" i="18"/>
  <c r="BC526" i="18"/>
  <c r="AU526" i="18"/>
  <c r="AM526" i="18"/>
  <c r="AE526" i="18"/>
  <c r="W526" i="18"/>
  <c r="O526" i="18"/>
  <c r="BC525" i="18"/>
  <c r="AU525" i="18"/>
  <c r="AM525" i="18"/>
  <c r="AE525" i="18"/>
  <c r="W525" i="18"/>
  <c r="O525" i="18"/>
  <c r="BC524" i="18"/>
  <c r="AU524" i="18"/>
  <c r="AM524" i="18"/>
  <c r="AE524" i="18"/>
  <c r="W524" i="18"/>
  <c r="O524" i="18"/>
  <c r="BC523" i="18"/>
  <c r="AU523" i="18"/>
  <c r="AM523" i="18"/>
  <c r="AE523" i="18"/>
  <c r="W523" i="18"/>
  <c r="O523" i="18"/>
  <c r="BC522" i="18"/>
  <c r="AU522" i="18"/>
  <c r="AM522" i="18"/>
  <c r="AE522" i="18"/>
  <c r="W522" i="18"/>
  <c r="O522" i="18"/>
  <c r="BC521" i="18"/>
  <c r="AU521" i="18"/>
  <c r="AM521" i="18"/>
  <c r="AE521" i="18"/>
  <c r="W521" i="18"/>
  <c r="O521" i="18"/>
  <c r="BC520" i="18"/>
  <c r="AU520" i="18"/>
  <c r="AM520" i="18"/>
  <c r="AE520" i="18"/>
  <c r="W520" i="18"/>
  <c r="O520" i="18"/>
  <c r="BC519" i="18"/>
  <c r="AU519" i="18"/>
  <c r="AM519" i="18"/>
  <c r="AE519" i="18"/>
  <c r="W519" i="18"/>
  <c r="O519" i="18"/>
  <c r="BC518" i="18"/>
  <c r="AU518" i="18"/>
  <c r="AM518" i="18"/>
  <c r="AE518" i="18"/>
  <c r="W518" i="18"/>
  <c r="O518" i="18"/>
  <c r="BC517" i="18"/>
  <c r="AU517" i="18"/>
  <c r="AM517" i="18"/>
  <c r="AE517" i="18"/>
  <c r="W517" i="18"/>
  <c r="O517" i="18"/>
  <c r="BC516" i="18"/>
  <c r="AU516" i="18"/>
  <c r="AM516" i="18"/>
  <c r="AE516" i="18"/>
  <c r="W516" i="18"/>
  <c r="O516" i="18"/>
  <c r="BC515" i="18"/>
  <c r="AU515" i="18"/>
  <c r="AM515" i="18"/>
  <c r="AE515" i="18"/>
  <c r="W515" i="18"/>
  <c r="O515" i="18"/>
  <c r="BC514" i="18"/>
  <c r="AU514" i="18"/>
  <c r="AM514" i="18"/>
  <c r="AE514" i="18"/>
  <c r="W514" i="18"/>
  <c r="O514" i="18"/>
  <c r="BC513" i="18"/>
  <c r="AU513" i="18"/>
  <c r="AM513" i="18"/>
  <c r="AE513" i="18"/>
  <c r="W513" i="18"/>
  <c r="O513" i="18"/>
  <c r="BC512" i="18"/>
  <c r="AU512" i="18"/>
  <c r="AM512" i="18"/>
  <c r="AE512" i="18"/>
  <c r="W512" i="18"/>
  <c r="O512" i="18"/>
  <c r="BC511" i="18"/>
  <c r="AU511" i="18"/>
  <c r="AM511" i="18"/>
  <c r="AE511" i="18"/>
  <c r="W511" i="18"/>
  <c r="O511" i="18"/>
  <c r="BC510" i="18"/>
  <c r="AU510" i="18"/>
  <c r="AM510" i="18"/>
  <c r="AE510" i="18"/>
  <c r="W510" i="18"/>
  <c r="O510" i="18"/>
  <c r="BC509" i="18"/>
  <c r="AU509" i="18"/>
  <c r="AM509" i="18"/>
  <c r="AE509" i="18"/>
  <c r="W509" i="18"/>
  <c r="O509" i="18"/>
  <c r="BC508" i="18"/>
  <c r="AU508" i="18"/>
  <c r="AM508" i="18"/>
  <c r="AE508" i="18"/>
  <c r="W508" i="18"/>
  <c r="O508" i="18"/>
  <c r="BC507" i="18"/>
  <c r="AU507" i="18"/>
  <c r="AM507" i="18"/>
  <c r="AE507" i="18"/>
  <c r="W507" i="18"/>
  <c r="O507" i="18"/>
  <c r="BC506" i="18"/>
  <c r="AU506" i="18"/>
  <c r="AM506" i="18"/>
  <c r="AE506" i="18"/>
  <c r="W506" i="18"/>
  <c r="O506" i="18"/>
  <c r="BC505" i="18"/>
  <c r="AU505" i="18"/>
  <c r="AM505" i="18"/>
  <c r="AE505" i="18"/>
  <c r="W505" i="18"/>
  <c r="O505" i="18"/>
  <c r="BC504" i="18"/>
  <c r="AU504" i="18"/>
  <c r="AM504" i="18"/>
  <c r="AE504" i="18"/>
  <c r="W504" i="18"/>
  <c r="O504" i="18"/>
  <c r="BC503" i="18"/>
  <c r="AU503" i="18"/>
  <c r="AM503" i="18"/>
  <c r="AE503" i="18"/>
  <c r="W503" i="18"/>
  <c r="O503" i="18"/>
  <c r="BC502" i="18"/>
  <c r="AU502" i="18"/>
  <c r="AM502" i="18"/>
  <c r="AE502" i="18"/>
  <c r="W502" i="18"/>
  <c r="O502" i="18"/>
  <c r="BC501" i="18"/>
  <c r="AU501" i="18"/>
  <c r="AM501" i="18"/>
  <c r="AE501" i="18"/>
  <c r="W501" i="18"/>
  <c r="O501" i="18"/>
  <c r="BC500" i="18"/>
  <c r="AU500" i="18"/>
  <c r="AM500" i="18"/>
  <c r="AE500" i="18"/>
  <c r="W500" i="18"/>
  <c r="O500" i="18"/>
  <c r="BC499" i="18"/>
  <c r="AU499" i="18"/>
  <c r="AM499" i="18"/>
  <c r="AE499" i="18"/>
  <c r="W499" i="18"/>
  <c r="O499" i="18"/>
  <c r="BC498" i="18"/>
  <c r="AU498" i="18"/>
  <c r="AM498" i="18"/>
  <c r="AE498" i="18"/>
  <c r="W498" i="18"/>
  <c r="O498" i="18"/>
  <c r="BC497" i="18"/>
  <c r="AU497" i="18"/>
  <c r="AM497" i="18"/>
  <c r="AE497" i="18"/>
  <c r="W497" i="18"/>
  <c r="O497" i="18"/>
  <c r="BC496" i="18"/>
  <c r="AU496" i="18"/>
  <c r="AM496" i="18"/>
  <c r="AE496" i="18"/>
  <c r="W496" i="18"/>
  <c r="O496" i="18"/>
  <c r="BC495" i="18"/>
  <c r="AU495" i="18"/>
  <c r="AM495" i="18"/>
  <c r="AE495" i="18"/>
  <c r="W495" i="18"/>
  <c r="O495" i="18"/>
  <c r="BC494" i="18"/>
  <c r="AU494" i="18"/>
  <c r="AM494" i="18"/>
  <c r="AE494" i="18"/>
  <c r="W494" i="18"/>
  <c r="O494" i="18"/>
  <c r="BC493" i="18"/>
  <c r="AU493" i="18"/>
  <c r="AM493" i="18"/>
  <c r="AE493" i="18"/>
  <c r="W493" i="18"/>
  <c r="O493" i="18"/>
  <c r="BC492" i="18"/>
  <c r="AU492" i="18"/>
  <c r="AM492" i="18"/>
  <c r="AE492" i="18"/>
  <c r="W492" i="18"/>
  <c r="O492" i="18"/>
  <c r="BC491" i="18"/>
  <c r="AU491" i="18"/>
  <c r="AM491" i="18"/>
  <c r="AE491" i="18"/>
  <c r="W491" i="18"/>
  <c r="O491" i="18"/>
  <c r="BC490" i="18"/>
  <c r="AU490" i="18"/>
  <c r="AM490" i="18"/>
  <c r="AE490" i="18"/>
  <c r="W490" i="18"/>
  <c r="O490" i="18"/>
  <c r="BC489" i="18"/>
  <c r="AU489" i="18"/>
  <c r="AM489" i="18"/>
  <c r="AE489" i="18"/>
  <c r="W489" i="18"/>
  <c r="O489" i="18"/>
  <c r="BC488" i="18"/>
  <c r="AU488" i="18"/>
  <c r="AM488" i="18"/>
  <c r="AE488" i="18"/>
  <c r="W488" i="18"/>
  <c r="O488" i="18"/>
  <c r="BC487" i="18"/>
  <c r="AU487" i="18"/>
  <c r="AM487" i="18"/>
  <c r="AE487" i="18"/>
  <c r="W487" i="18"/>
  <c r="O487" i="18"/>
  <c r="BC486" i="18"/>
  <c r="AU486" i="18"/>
  <c r="AM486" i="18"/>
  <c r="AE486" i="18"/>
  <c r="W486" i="18"/>
  <c r="O486" i="18"/>
  <c r="BC485" i="18"/>
  <c r="AU485" i="18"/>
  <c r="AM485" i="18"/>
  <c r="AE485" i="18"/>
  <c r="W485" i="18"/>
  <c r="O485" i="18"/>
  <c r="BC484" i="18"/>
  <c r="AU484" i="18"/>
  <c r="AM484" i="18"/>
  <c r="AE484" i="18"/>
  <c r="W484" i="18"/>
  <c r="O484" i="18"/>
  <c r="BC483" i="18"/>
  <c r="AU483" i="18"/>
  <c r="AM483" i="18"/>
  <c r="AE483" i="18"/>
  <c r="W483" i="18"/>
  <c r="O483" i="18"/>
  <c r="BC482" i="18"/>
  <c r="AU482" i="18"/>
  <c r="AM482" i="18"/>
  <c r="AE482" i="18"/>
  <c r="W482" i="18"/>
  <c r="O482" i="18"/>
  <c r="BC481" i="18"/>
  <c r="AU481" i="18"/>
  <c r="AM481" i="18"/>
  <c r="AE481" i="18"/>
  <c r="W481" i="18"/>
  <c r="O481" i="18"/>
  <c r="BC480" i="18"/>
  <c r="AU480" i="18"/>
  <c r="AM480" i="18"/>
  <c r="AE480" i="18"/>
  <c r="W480" i="18"/>
  <c r="O480" i="18"/>
  <c r="BC479" i="18"/>
  <c r="AU479" i="18"/>
  <c r="AM479" i="18"/>
  <c r="AE479" i="18"/>
  <c r="W479" i="18"/>
  <c r="O479" i="18"/>
  <c r="BC478" i="18"/>
  <c r="AU478" i="18"/>
  <c r="AM478" i="18"/>
  <c r="AE478" i="18"/>
  <c r="W478" i="18"/>
  <c r="O478" i="18"/>
  <c r="BC477" i="18"/>
  <c r="AU477" i="18"/>
  <c r="AM477" i="18"/>
  <c r="AE477" i="18"/>
  <c r="W477" i="18"/>
  <c r="O477" i="18"/>
  <c r="BC476" i="18"/>
  <c r="AU476" i="18"/>
  <c r="AM476" i="18"/>
  <c r="AE476" i="18"/>
  <c r="W476" i="18"/>
  <c r="O476" i="18"/>
  <c r="BC475" i="18"/>
  <c r="AU475" i="18"/>
  <c r="AM475" i="18"/>
  <c r="AE475" i="18"/>
  <c r="W475" i="18"/>
  <c r="O475" i="18"/>
  <c r="BC474" i="18"/>
  <c r="AU474" i="18"/>
  <c r="AM474" i="18"/>
  <c r="AE474" i="18"/>
  <c r="W474" i="18"/>
  <c r="O474" i="18"/>
  <c r="BC473" i="18"/>
  <c r="AU473" i="18"/>
  <c r="AM473" i="18"/>
  <c r="AE473" i="18"/>
  <c r="W473" i="18"/>
  <c r="O473" i="18"/>
  <c r="BC472" i="18"/>
  <c r="AU472" i="18"/>
  <c r="AM472" i="18"/>
  <c r="AE472" i="18"/>
  <c r="W472" i="18"/>
  <c r="O472" i="18"/>
  <c r="BC471" i="18"/>
  <c r="AU471" i="18"/>
  <c r="AM471" i="18"/>
  <c r="AE471" i="18"/>
  <c r="W471" i="18"/>
  <c r="O471" i="18"/>
  <c r="BC470" i="18"/>
  <c r="AU470" i="18"/>
  <c r="AM470" i="18"/>
  <c r="AE470" i="18"/>
  <c r="W470" i="18"/>
  <c r="O470" i="18"/>
  <c r="BC469" i="18"/>
  <c r="AU469" i="18"/>
  <c r="AM469" i="18"/>
  <c r="AE469" i="18"/>
  <c r="W469" i="18"/>
  <c r="O469" i="18"/>
  <c r="BC468" i="18"/>
  <c r="AU468" i="18"/>
  <c r="AM468" i="18"/>
  <c r="AE468" i="18"/>
  <c r="W468" i="18"/>
  <c r="O468" i="18"/>
  <c r="BC467" i="18"/>
  <c r="AU467" i="18"/>
  <c r="AM467" i="18"/>
  <c r="AE467" i="18"/>
  <c r="W467" i="18"/>
  <c r="O467" i="18"/>
  <c r="BC466" i="18"/>
  <c r="AU466" i="18"/>
  <c r="AM466" i="18"/>
  <c r="AE466" i="18"/>
  <c r="W466" i="18"/>
  <c r="O466" i="18"/>
  <c r="BC465" i="18"/>
  <c r="AU465" i="18"/>
  <c r="AM465" i="18"/>
  <c r="AE465" i="18"/>
  <c r="W465" i="18"/>
  <c r="O465" i="18"/>
  <c r="BC464" i="18"/>
  <c r="AU464" i="18"/>
  <c r="AM464" i="18"/>
  <c r="AE464" i="18"/>
  <c r="W464" i="18"/>
  <c r="O464" i="18"/>
  <c r="BC463" i="18"/>
  <c r="AU463" i="18"/>
  <c r="AM463" i="18"/>
  <c r="AE463" i="18"/>
  <c r="W463" i="18"/>
  <c r="O463" i="18"/>
  <c r="BC462" i="18"/>
  <c r="AU462" i="18"/>
  <c r="AM462" i="18"/>
  <c r="AE462" i="18"/>
  <c r="W462" i="18"/>
  <c r="O462" i="18"/>
  <c r="BC461" i="18"/>
  <c r="AU461" i="18"/>
  <c r="AM461" i="18"/>
  <c r="AE461" i="18"/>
  <c r="W461" i="18"/>
  <c r="O461" i="18"/>
  <c r="BC460" i="18"/>
  <c r="AU460" i="18"/>
  <c r="AM460" i="18"/>
  <c r="AE460" i="18"/>
  <c r="W460" i="18"/>
  <c r="O460" i="18"/>
  <c r="BC459" i="18"/>
  <c r="AU459" i="18"/>
  <c r="AM459" i="18"/>
  <c r="AE459" i="18"/>
  <c r="W459" i="18"/>
  <c r="O459" i="18"/>
  <c r="BC458" i="18"/>
  <c r="AU458" i="18"/>
  <c r="AM458" i="18"/>
  <c r="AE458" i="18"/>
  <c r="W458" i="18"/>
  <c r="O458" i="18"/>
  <c r="BC457" i="18"/>
  <c r="AU457" i="18"/>
  <c r="AM457" i="18"/>
  <c r="AE457" i="18"/>
  <c r="W457" i="18"/>
  <c r="O457" i="18"/>
  <c r="BC456" i="18"/>
  <c r="AU456" i="18"/>
  <c r="AM456" i="18"/>
  <c r="AE456" i="18"/>
  <c r="W456" i="18"/>
  <c r="O456" i="18"/>
  <c r="BC455" i="18"/>
  <c r="AU455" i="18"/>
  <c r="AM455" i="18"/>
  <c r="AE455" i="18"/>
  <c r="W455" i="18"/>
  <c r="O455" i="18"/>
  <c r="BC454" i="18"/>
  <c r="AU454" i="18"/>
  <c r="AM454" i="18"/>
  <c r="AE454" i="18"/>
  <c r="W454" i="18"/>
  <c r="O454" i="18"/>
  <c r="BC453" i="18"/>
  <c r="AU453" i="18"/>
  <c r="AM453" i="18"/>
  <c r="AE453" i="18"/>
  <c r="W453" i="18"/>
  <c r="O453" i="18"/>
  <c r="BC452" i="18"/>
  <c r="AU452" i="18"/>
  <c r="AM452" i="18"/>
  <c r="AE452" i="18"/>
  <c r="W452" i="18"/>
  <c r="O452" i="18"/>
  <c r="BC451" i="18"/>
  <c r="AU451" i="18"/>
  <c r="AM451" i="18"/>
  <c r="AE451" i="18"/>
  <c r="W451" i="18"/>
  <c r="O451" i="18"/>
  <c r="BC450" i="18"/>
  <c r="AU450" i="18"/>
  <c r="AM450" i="18"/>
  <c r="AE450" i="18"/>
  <c r="W450" i="18"/>
  <c r="O450" i="18"/>
  <c r="BC449" i="18"/>
  <c r="AU449" i="18"/>
  <c r="AM449" i="18"/>
  <c r="AE449" i="18"/>
  <c r="W449" i="18"/>
  <c r="O449" i="18"/>
  <c r="BC448" i="18"/>
  <c r="AU448" i="18"/>
  <c r="AM448" i="18"/>
  <c r="AE448" i="18"/>
  <c r="W448" i="18"/>
  <c r="O448" i="18"/>
  <c r="BC447" i="18"/>
  <c r="AU447" i="18"/>
  <c r="AM447" i="18"/>
  <c r="AE447" i="18"/>
  <c r="W447" i="18"/>
  <c r="O447" i="18"/>
  <c r="BC446" i="18"/>
  <c r="AU446" i="18"/>
  <c r="AM446" i="18"/>
  <c r="AE446" i="18"/>
  <c r="W446" i="18"/>
  <c r="O446" i="18"/>
  <c r="BC445" i="18"/>
  <c r="AU445" i="18"/>
  <c r="AM445" i="18"/>
  <c r="AE445" i="18"/>
  <c r="W445" i="18"/>
  <c r="O445" i="18"/>
  <c r="BC444" i="18"/>
  <c r="AU444" i="18"/>
  <c r="AM444" i="18"/>
  <c r="AE444" i="18"/>
  <c r="W444" i="18"/>
  <c r="O444" i="18"/>
  <c r="BC443" i="18"/>
  <c r="AU443" i="18"/>
  <c r="AM443" i="18"/>
  <c r="AE443" i="18"/>
  <c r="W443" i="18"/>
  <c r="O443" i="18"/>
  <c r="BC442" i="18"/>
  <c r="AU442" i="18"/>
  <c r="AM442" i="18"/>
  <c r="AE442" i="18"/>
  <c r="W442" i="18"/>
  <c r="O442" i="18"/>
  <c r="BC441" i="18"/>
  <c r="AU441" i="18"/>
  <c r="AM441" i="18"/>
  <c r="AE441" i="18"/>
  <c r="W441" i="18"/>
  <c r="O441" i="18"/>
  <c r="BC440" i="18"/>
  <c r="AU440" i="18"/>
  <c r="AM440" i="18"/>
  <c r="AE440" i="18"/>
  <c r="W440" i="18"/>
  <c r="O440" i="18"/>
  <c r="BC439" i="18"/>
  <c r="AU439" i="18"/>
  <c r="AM439" i="18"/>
  <c r="AE439" i="18"/>
  <c r="W439" i="18"/>
  <c r="O439" i="18"/>
  <c r="BC438" i="18"/>
  <c r="AU438" i="18"/>
  <c r="AM438" i="18"/>
  <c r="AE438" i="18"/>
  <c r="W438" i="18"/>
  <c r="O438" i="18"/>
  <c r="BC437" i="18"/>
  <c r="AU437" i="18"/>
  <c r="AM437" i="18"/>
  <c r="AE437" i="18"/>
  <c r="W437" i="18"/>
  <c r="O437" i="18"/>
  <c r="BC436" i="18"/>
  <c r="AU436" i="18"/>
  <c r="AM436" i="18"/>
  <c r="AE436" i="18"/>
  <c r="W436" i="18"/>
  <c r="O436" i="18"/>
  <c r="BC435" i="18"/>
  <c r="AU435" i="18"/>
  <c r="AM435" i="18"/>
  <c r="AE435" i="18"/>
  <c r="W435" i="18"/>
  <c r="O435" i="18"/>
  <c r="BC434" i="18"/>
  <c r="AU434" i="18"/>
  <c r="AM434" i="18"/>
  <c r="AE434" i="18"/>
  <c r="W434" i="18"/>
  <c r="O434" i="18"/>
  <c r="BC433" i="18"/>
  <c r="AU433" i="18"/>
  <c r="AM433" i="18"/>
  <c r="AE433" i="18"/>
  <c r="W433" i="18"/>
  <c r="O433" i="18"/>
  <c r="BC432" i="18"/>
  <c r="AU432" i="18"/>
  <c r="AM432" i="18"/>
  <c r="AE432" i="18"/>
  <c r="W432" i="18"/>
  <c r="O432" i="18"/>
  <c r="BC431" i="18"/>
  <c r="AU431" i="18"/>
  <c r="AM431" i="18"/>
  <c r="AE431" i="18"/>
  <c r="W431" i="18"/>
  <c r="O431" i="18"/>
  <c r="BC430" i="18"/>
  <c r="AU430" i="18"/>
  <c r="AM430" i="18"/>
  <c r="AE430" i="18"/>
  <c r="W430" i="18"/>
  <c r="O430" i="18"/>
  <c r="BC429" i="18"/>
  <c r="AU429" i="18"/>
  <c r="AM429" i="18"/>
  <c r="AE429" i="18"/>
  <c r="W429" i="18"/>
  <c r="O429" i="18"/>
  <c r="BC428" i="18"/>
  <c r="AU428" i="18"/>
  <c r="AM428" i="18"/>
  <c r="AE428" i="18"/>
  <c r="W428" i="18"/>
  <c r="O428" i="18"/>
  <c r="BC427" i="18"/>
  <c r="AU427" i="18"/>
  <c r="AM427" i="18"/>
  <c r="AE427" i="18"/>
  <c r="W427" i="18"/>
  <c r="O427" i="18"/>
  <c r="BC426" i="18"/>
  <c r="AU426" i="18"/>
  <c r="AM426" i="18"/>
  <c r="AE426" i="18"/>
  <c r="W426" i="18"/>
  <c r="O426" i="18"/>
  <c r="BC425" i="18"/>
  <c r="AU425" i="18"/>
  <c r="AM425" i="18"/>
  <c r="AE425" i="18"/>
  <c r="W425" i="18"/>
  <c r="O425" i="18"/>
  <c r="BC424" i="18"/>
  <c r="AU424" i="18"/>
  <c r="AM424" i="18"/>
  <c r="AE424" i="18"/>
  <c r="W424" i="18"/>
  <c r="O424" i="18"/>
  <c r="BC423" i="18"/>
  <c r="AU423" i="18"/>
  <c r="AM423" i="18"/>
  <c r="AE423" i="18"/>
  <c r="W423" i="18"/>
  <c r="O423" i="18"/>
  <c r="BC422" i="18"/>
  <c r="AU422" i="18"/>
  <c r="AM422" i="18"/>
  <c r="AE422" i="18"/>
  <c r="W422" i="18"/>
  <c r="O422" i="18"/>
  <c r="BC421" i="18"/>
  <c r="AU421" i="18"/>
  <c r="AM421" i="18"/>
  <c r="AE421" i="18"/>
  <c r="W421" i="18"/>
  <c r="O421" i="18"/>
  <c r="BC420" i="18"/>
  <c r="AU420" i="18"/>
  <c r="AM420" i="18"/>
  <c r="AE420" i="18"/>
  <c r="W420" i="18"/>
  <c r="O420" i="18"/>
  <c r="BC419" i="18"/>
  <c r="AU419" i="18"/>
  <c r="AM419" i="18"/>
  <c r="AE419" i="18"/>
  <c r="W419" i="18"/>
  <c r="O419" i="18"/>
  <c r="BC418" i="18"/>
  <c r="AU418" i="18"/>
  <c r="AM418" i="18"/>
  <c r="AE418" i="18"/>
  <c r="W418" i="18"/>
  <c r="O418" i="18"/>
  <c r="BC417" i="18"/>
  <c r="AU417" i="18"/>
  <c r="AM417" i="18"/>
  <c r="AE417" i="18"/>
  <c r="W417" i="18"/>
  <c r="O417" i="18"/>
  <c r="BC416" i="18"/>
  <c r="AU416" i="18"/>
  <c r="AM416" i="18"/>
  <c r="AE416" i="18"/>
  <c r="W416" i="18"/>
  <c r="O416" i="18"/>
  <c r="BC415" i="18"/>
  <c r="AU415" i="18"/>
  <c r="AM415" i="18"/>
  <c r="AE415" i="18"/>
  <c r="W415" i="18"/>
  <c r="O415" i="18"/>
  <c r="BC414" i="18"/>
  <c r="AU414" i="18"/>
  <c r="AM414" i="18"/>
  <c r="AE414" i="18"/>
  <c r="W414" i="18"/>
  <c r="O414" i="18"/>
  <c r="BC413" i="18"/>
  <c r="AU413" i="18"/>
  <c r="AM413" i="18"/>
  <c r="AE413" i="18"/>
  <c r="W413" i="18"/>
  <c r="O413" i="18"/>
  <c r="BC412" i="18"/>
  <c r="AU412" i="18"/>
  <c r="AM412" i="18"/>
  <c r="AE412" i="18"/>
  <c r="W412" i="18"/>
  <c r="O412" i="18"/>
  <c r="BC411" i="18"/>
  <c r="AU411" i="18"/>
  <c r="AM411" i="18"/>
  <c r="AE411" i="18"/>
  <c r="W411" i="18"/>
  <c r="O411" i="18"/>
  <c r="BC410" i="18"/>
  <c r="AU410" i="18"/>
  <c r="AM410" i="18"/>
  <c r="AE410" i="18"/>
  <c r="W410" i="18"/>
  <c r="O410" i="18"/>
  <c r="BC409" i="18"/>
  <c r="AU409" i="18"/>
  <c r="AM409" i="18"/>
  <c r="AE409" i="18"/>
  <c r="W409" i="18"/>
  <c r="O409" i="18"/>
  <c r="BC408" i="18"/>
  <c r="AU408" i="18"/>
  <c r="AM408" i="18"/>
  <c r="AE408" i="18"/>
  <c r="W408" i="18"/>
  <c r="O408" i="18"/>
  <c r="BC407" i="18"/>
  <c r="AU407" i="18"/>
  <c r="AM407" i="18"/>
  <c r="AE407" i="18"/>
  <c r="W407" i="18"/>
  <c r="O407" i="18"/>
  <c r="BC406" i="18"/>
  <c r="AU406" i="18"/>
  <c r="AM406" i="18"/>
  <c r="AE406" i="18"/>
  <c r="W406" i="18"/>
  <c r="O406" i="18"/>
  <c r="BC405" i="18"/>
  <c r="AU405" i="18"/>
  <c r="AM405" i="18"/>
  <c r="AE405" i="18"/>
  <c r="W405" i="18"/>
  <c r="O405" i="18"/>
  <c r="BC404" i="18"/>
  <c r="AU404" i="18"/>
  <c r="AM404" i="18"/>
  <c r="AE404" i="18"/>
  <c r="W404" i="18"/>
  <c r="O404" i="18"/>
  <c r="BC403" i="18"/>
  <c r="AU403" i="18"/>
  <c r="AM403" i="18"/>
  <c r="AE403" i="18"/>
  <c r="W403" i="18"/>
  <c r="O403" i="18"/>
  <c r="BC402" i="18"/>
  <c r="AU402" i="18"/>
  <c r="AM402" i="18"/>
  <c r="AE402" i="18"/>
  <c r="W402" i="18"/>
  <c r="O402" i="18"/>
  <c r="BC401" i="18"/>
  <c r="AU401" i="18"/>
  <c r="AM401" i="18"/>
  <c r="AE401" i="18"/>
  <c r="W401" i="18"/>
  <c r="O401" i="18"/>
  <c r="BC400" i="18"/>
  <c r="AU400" i="18"/>
  <c r="AM400" i="18"/>
  <c r="AE400" i="18"/>
  <c r="W400" i="18"/>
  <c r="O400" i="18"/>
  <c r="BC399" i="18"/>
  <c r="AU399" i="18"/>
  <c r="AM399" i="18"/>
  <c r="AE399" i="18"/>
  <c r="W399" i="18"/>
  <c r="O399" i="18"/>
  <c r="BC398" i="18"/>
  <c r="AU398" i="18"/>
  <c r="AM398" i="18"/>
  <c r="AE398" i="18"/>
  <c r="W398" i="18"/>
  <c r="O398" i="18"/>
  <c r="BC397" i="18"/>
  <c r="AU397" i="18"/>
  <c r="AM397" i="18"/>
  <c r="AE397" i="18"/>
  <c r="W397" i="18"/>
  <c r="O397" i="18"/>
  <c r="BC396" i="18"/>
  <c r="AU396" i="18"/>
  <c r="AM396" i="18"/>
  <c r="AE396" i="18"/>
  <c r="W396" i="18"/>
  <c r="O396" i="18"/>
  <c r="BC395" i="18"/>
  <c r="AU395" i="18"/>
  <c r="AM395" i="18"/>
  <c r="AE395" i="18"/>
  <c r="W395" i="18"/>
  <c r="O395" i="18"/>
  <c r="BC394" i="18"/>
  <c r="AU394" i="18"/>
  <c r="AM394" i="18"/>
  <c r="AE394" i="18"/>
  <c r="W394" i="18"/>
  <c r="O394" i="18"/>
  <c r="BC393" i="18"/>
  <c r="AU393" i="18"/>
  <c r="AM393" i="18"/>
  <c r="AE393" i="18"/>
  <c r="W393" i="18"/>
  <c r="O393" i="18"/>
  <c r="BC392" i="18"/>
  <c r="AU392" i="18"/>
  <c r="AM392" i="18"/>
  <c r="AE392" i="18"/>
  <c r="W392" i="18"/>
  <c r="O392" i="18"/>
  <c r="BC391" i="18"/>
  <c r="AU391" i="18"/>
  <c r="AM391" i="18"/>
  <c r="AE391" i="18"/>
  <c r="W391" i="18"/>
  <c r="O391" i="18"/>
  <c r="BC390" i="18"/>
  <c r="AU390" i="18"/>
  <c r="AM390" i="18"/>
  <c r="AE390" i="18"/>
  <c r="W390" i="18"/>
  <c r="O390" i="18"/>
  <c r="BC389" i="18"/>
  <c r="AU389" i="18"/>
  <c r="AM389" i="18"/>
  <c r="AE389" i="18"/>
  <c r="W389" i="18"/>
  <c r="O389" i="18"/>
  <c r="BC388" i="18"/>
  <c r="AU388" i="18"/>
  <c r="AM388" i="18"/>
  <c r="AE388" i="18"/>
  <c r="W388" i="18"/>
  <c r="O388" i="18"/>
  <c r="BC387" i="18"/>
  <c r="AU387" i="18"/>
  <c r="AM387" i="18"/>
  <c r="AE387" i="18"/>
  <c r="W387" i="18"/>
  <c r="O387" i="18"/>
  <c r="BC386" i="18"/>
  <c r="AU386" i="18"/>
  <c r="AM386" i="18"/>
  <c r="AE386" i="18"/>
  <c r="W386" i="18"/>
  <c r="O386" i="18"/>
  <c r="BC385" i="18"/>
  <c r="AU385" i="18"/>
  <c r="AM385" i="18"/>
  <c r="AE385" i="18"/>
  <c r="W385" i="18"/>
  <c r="O385" i="18"/>
  <c r="BC384" i="18"/>
  <c r="AU384" i="18"/>
  <c r="AM384" i="18"/>
  <c r="AE384" i="18"/>
  <c r="W384" i="18"/>
  <c r="O384" i="18"/>
  <c r="BC383" i="18"/>
  <c r="AU383" i="18"/>
  <c r="AM383" i="18"/>
  <c r="AE383" i="18"/>
  <c r="W383" i="18"/>
  <c r="O383" i="18"/>
  <c r="BC382" i="18"/>
  <c r="AU382" i="18"/>
  <c r="AM382" i="18"/>
  <c r="AE382" i="18"/>
  <c r="W382" i="18"/>
  <c r="O382" i="18"/>
  <c r="BC381" i="18"/>
  <c r="AU381" i="18"/>
  <c r="AM381" i="18"/>
  <c r="AE381" i="18"/>
  <c r="W381" i="18"/>
  <c r="O381" i="18"/>
  <c r="BC380" i="18"/>
  <c r="AU380" i="18"/>
  <c r="AM380" i="18"/>
  <c r="AE380" i="18"/>
  <c r="W380" i="18"/>
  <c r="O380" i="18"/>
  <c r="BC379" i="18"/>
  <c r="AU379" i="18"/>
  <c r="AM379" i="18"/>
  <c r="AE379" i="18"/>
  <c r="W379" i="18"/>
  <c r="O379" i="18"/>
  <c r="BC378" i="18"/>
  <c r="AU378" i="18"/>
  <c r="AM378" i="18"/>
  <c r="AE378" i="18"/>
  <c r="W378" i="18"/>
  <c r="O378" i="18"/>
  <c r="BC377" i="18"/>
  <c r="AU377" i="18"/>
  <c r="AM377" i="18"/>
  <c r="AE377" i="18"/>
  <c r="W377" i="18"/>
  <c r="O377" i="18"/>
  <c r="BC376" i="18"/>
  <c r="AU376" i="18"/>
  <c r="AM376" i="18"/>
  <c r="AE376" i="18"/>
  <c r="W376" i="18"/>
  <c r="O376" i="18"/>
  <c r="BC375" i="18"/>
  <c r="AU375" i="18"/>
  <c r="AM375" i="18"/>
  <c r="AE375" i="18"/>
  <c r="W375" i="18"/>
  <c r="O375" i="18"/>
  <c r="BC374" i="18"/>
  <c r="AU374" i="18"/>
  <c r="AM374" i="18"/>
  <c r="AE374" i="18"/>
  <c r="W374" i="18"/>
  <c r="O374" i="18"/>
  <c r="BC373" i="18"/>
  <c r="AU373" i="18"/>
  <c r="AM373" i="18"/>
  <c r="AE373" i="18"/>
  <c r="W373" i="18"/>
  <c r="O373" i="18"/>
  <c r="BC372" i="18"/>
  <c r="AU372" i="18"/>
  <c r="AM372" i="18"/>
  <c r="AE372" i="18"/>
  <c r="W372" i="18"/>
  <c r="O372" i="18"/>
  <c r="BC371" i="18"/>
  <c r="AU371" i="18"/>
  <c r="AM371" i="18"/>
  <c r="AE371" i="18"/>
  <c r="W371" i="18"/>
  <c r="O371" i="18"/>
  <c r="BC370" i="18"/>
  <c r="AU370" i="18"/>
  <c r="AM370" i="18"/>
  <c r="AE370" i="18"/>
  <c r="W370" i="18"/>
  <c r="O370" i="18"/>
  <c r="BC369" i="18"/>
  <c r="AU369" i="18"/>
  <c r="AM369" i="18"/>
  <c r="AE369" i="18"/>
  <c r="W369" i="18"/>
  <c r="O369" i="18"/>
  <c r="BC368" i="18"/>
  <c r="AU368" i="18"/>
  <c r="AM368" i="18"/>
  <c r="AE368" i="18"/>
  <c r="W368" i="18"/>
  <c r="O368" i="18"/>
  <c r="BC367" i="18"/>
  <c r="AU367" i="18"/>
  <c r="AM367" i="18"/>
  <c r="AE367" i="18"/>
  <c r="W367" i="18"/>
  <c r="O367" i="18"/>
  <c r="BC366" i="18"/>
  <c r="AU366" i="18"/>
  <c r="AM366" i="18"/>
  <c r="AE366" i="18"/>
  <c r="W366" i="18"/>
  <c r="O366" i="18"/>
  <c r="BC365" i="18"/>
  <c r="AU365" i="18"/>
  <c r="AM365" i="18"/>
  <c r="AE365" i="18"/>
  <c r="W365" i="18"/>
  <c r="O365" i="18"/>
  <c r="BC364" i="18"/>
  <c r="AU364" i="18"/>
  <c r="AM364" i="18"/>
  <c r="AE364" i="18"/>
  <c r="W364" i="18"/>
  <c r="O364" i="18"/>
  <c r="BC363" i="18"/>
  <c r="AU363" i="18"/>
  <c r="AM363" i="18"/>
  <c r="AE363" i="18"/>
  <c r="W363" i="18"/>
  <c r="O363" i="18"/>
  <c r="BC362" i="18"/>
  <c r="AU362" i="18"/>
  <c r="AM362" i="18"/>
  <c r="AE362" i="18"/>
  <c r="W362" i="18"/>
  <c r="O362" i="18"/>
  <c r="BC361" i="18"/>
  <c r="AU361" i="18"/>
  <c r="AM361" i="18"/>
  <c r="AE361" i="18"/>
  <c r="W361" i="18"/>
  <c r="O361" i="18"/>
  <c r="BC360" i="18"/>
  <c r="AU360" i="18"/>
  <c r="AM360" i="18"/>
  <c r="AE360" i="18"/>
  <c r="W360" i="18"/>
  <c r="O360" i="18"/>
  <c r="BC359" i="18"/>
  <c r="AU359" i="18"/>
  <c r="AM359" i="18"/>
  <c r="AE359" i="18"/>
  <c r="W359" i="18"/>
  <c r="O359" i="18"/>
  <c r="BC358" i="18"/>
  <c r="AU358" i="18"/>
  <c r="AM358" i="18"/>
  <c r="AE358" i="18"/>
  <c r="W358" i="18"/>
  <c r="O358" i="18"/>
  <c r="BC357" i="18"/>
  <c r="AU357" i="18"/>
  <c r="AM357" i="18"/>
  <c r="AE357" i="18"/>
  <c r="W357" i="18"/>
  <c r="O357" i="18"/>
  <c r="BC356" i="18"/>
  <c r="AU356" i="18"/>
  <c r="AM356" i="18"/>
  <c r="AE356" i="18"/>
  <c r="W356" i="18"/>
  <c r="O356" i="18"/>
  <c r="BC355" i="18"/>
  <c r="AU355" i="18"/>
  <c r="AM355" i="18"/>
  <c r="AE355" i="18"/>
  <c r="W355" i="18"/>
  <c r="O355" i="18"/>
  <c r="BC354" i="18"/>
  <c r="AU354" i="18"/>
  <c r="AM354" i="18"/>
  <c r="AE354" i="18"/>
  <c r="W354" i="18"/>
  <c r="O354" i="18"/>
  <c r="BC353" i="18"/>
  <c r="AU353" i="18"/>
  <c r="AM353" i="18"/>
  <c r="AE353" i="18"/>
  <c r="W353" i="18"/>
  <c r="O353" i="18"/>
  <c r="BC352" i="18"/>
  <c r="AU352" i="18"/>
  <c r="AM352" i="18"/>
  <c r="AE352" i="18"/>
  <c r="W352" i="18"/>
  <c r="O352" i="18"/>
  <c r="BC351" i="18"/>
  <c r="AU351" i="18"/>
  <c r="AM351" i="18"/>
  <c r="AE351" i="18"/>
  <c r="W351" i="18"/>
  <c r="O351" i="18"/>
  <c r="BC350" i="18"/>
  <c r="AU350" i="18"/>
  <c r="AM350" i="18"/>
  <c r="AE350" i="18"/>
  <c r="W350" i="18"/>
  <c r="O350" i="18"/>
  <c r="BC349" i="18"/>
  <c r="AU349" i="18"/>
  <c r="AM349" i="18"/>
  <c r="AE349" i="18"/>
  <c r="W349" i="18"/>
  <c r="O349" i="18"/>
  <c r="BC348" i="18"/>
  <c r="AU348" i="18"/>
  <c r="AM348" i="18"/>
  <c r="AE348" i="18"/>
  <c r="W348" i="18"/>
  <c r="O348" i="18"/>
  <c r="BC347" i="18"/>
  <c r="AU347" i="18"/>
  <c r="AM347" i="18"/>
  <c r="AE347" i="18"/>
  <c r="W347" i="18"/>
  <c r="O347" i="18"/>
  <c r="BC346" i="18"/>
  <c r="AU346" i="18"/>
  <c r="AM346" i="18"/>
  <c r="AE346" i="18"/>
  <c r="W346" i="18"/>
  <c r="O346" i="18"/>
  <c r="BC345" i="18"/>
  <c r="AU345" i="18"/>
  <c r="AM345" i="18"/>
  <c r="AE345" i="18"/>
  <c r="W345" i="18"/>
  <c r="O345" i="18"/>
  <c r="BC344" i="18"/>
  <c r="AU344" i="18"/>
  <c r="AM344" i="18"/>
  <c r="AE344" i="18"/>
  <c r="W344" i="18"/>
  <c r="O344" i="18"/>
  <c r="BC343" i="18"/>
  <c r="AU343" i="18"/>
  <c r="AM343" i="18"/>
  <c r="AE343" i="18"/>
  <c r="W343" i="18"/>
  <c r="O343" i="18"/>
  <c r="BC342" i="18"/>
  <c r="AU342" i="18"/>
  <c r="AM342" i="18"/>
  <c r="AE342" i="18"/>
  <c r="W342" i="18"/>
  <c r="O342" i="18"/>
  <c r="BC341" i="18"/>
  <c r="AU341" i="18"/>
  <c r="AM341" i="18"/>
  <c r="AE341" i="18"/>
  <c r="W341" i="18"/>
  <c r="O341" i="18"/>
  <c r="BC340" i="18"/>
  <c r="AU340" i="18"/>
  <c r="AM340" i="18"/>
  <c r="AE340" i="18"/>
  <c r="W340" i="18"/>
  <c r="O340" i="18"/>
  <c r="BC339" i="18"/>
  <c r="AU339" i="18"/>
  <c r="AM339" i="18"/>
  <c r="AE339" i="18"/>
  <c r="W339" i="18"/>
  <c r="O339" i="18"/>
  <c r="BC338" i="18"/>
  <c r="AU338" i="18"/>
  <c r="AM338" i="18"/>
  <c r="AE338" i="18"/>
  <c r="W338" i="18"/>
  <c r="O338" i="18"/>
  <c r="BC337" i="18"/>
  <c r="AU337" i="18"/>
  <c r="AM337" i="18"/>
  <c r="AE337" i="18"/>
  <c r="W337" i="18"/>
  <c r="O337" i="18"/>
  <c r="BC336" i="18"/>
  <c r="AU336" i="18"/>
  <c r="AM336" i="18"/>
  <c r="AE336" i="18"/>
  <c r="W336" i="18"/>
  <c r="O336" i="18"/>
  <c r="BC335" i="18"/>
  <c r="AU335" i="18"/>
  <c r="AM335" i="18"/>
  <c r="AE335" i="18"/>
  <c r="W335" i="18"/>
  <c r="O335" i="18"/>
  <c r="BC334" i="18"/>
  <c r="AU334" i="18"/>
  <c r="AM334" i="18"/>
  <c r="AE334" i="18"/>
  <c r="W334" i="18"/>
  <c r="O334" i="18"/>
  <c r="BC333" i="18"/>
  <c r="AU333" i="18"/>
  <c r="AM333" i="18"/>
  <c r="AE333" i="18"/>
  <c r="W333" i="18"/>
  <c r="O333" i="18"/>
  <c r="BC332" i="18"/>
  <c r="AU332" i="18"/>
  <c r="AM332" i="18"/>
  <c r="AE332" i="18"/>
  <c r="W332" i="18"/>
  <c r="O332" i="18"/>
  <c r="BC331" i="18"/>
  <c r="AU331" i="18"/>
  <c r="AM331" i="18"/>
  <c r="AE331" i="18"/>
  <c r="W331" i="18"/>
  <c r="O331" i="18"/>
  <c r="BC330" i="18"/>
  <c r="AU330" i="18"/>
  <c r="AM330" i="18"/>
  <c r="AE330" i="18"/>
  <c r="W330" i="18"/>
  <c r="O330" i="18"/>
  <c r="BC329" i="18"/>
  <c r="AU329" i="18"/>
  <c r="AM329" i="18"/>
  <c r="AE329" i="18"/>
  <c r="W329" i="18"/>
  <c r="O329" i="18"/>
  <c r="BC328" i="18"/>
  <c r="AU328" i="18"/>
  <c r="AM328" i="18"/>
  <c r="AE328" i="18"/>
  <c r="W328" i="18"/>
  <c r="O328" i="18"/>
  <c r="BC327" i="18"/>
  <c r="AU327" i="18"/>
  <c r="AM327" i="18"/>
  <c r="AE327" i="18"/>
  <c r="W327" i="18"/>
  <c r="O327" i="18"/>
  <c r="BC326" i="18"/>
  <c r="AU326" i="18"/>
  <c r="AM326" i="18"/>
  <c r="AE326" i="18"/>
  <c r="W326" i="18"/>
  <c r="O326" i="18"/>
  <c r="BC325" i="18"/>
  <c r="AU325" i="18"/>
  <c r="AM325" i="18"/>
  <c r="AE325" i="18"/>
  <c r="W325" i="18"/>
  <c r="O325" i="18"/>
  <c r="BC324" i="18"/>
  <c r="AU324" i="18"/>
  <c r="AM324" i="18"/>
  <c r="AE324" i="18"/>
  <c r="W324" i="18"/>
  <c r="O324" i="18"/>
  <c r="BC323" i="18"/>
  <c r="AU323" i="18"/>
  <c r="AM323" i="18"/>
  <c r="AE323" i="18"/>
  <c r="W323" i="18"/>
  <c r="O323" i="18"/>
  <c r="BC322" i="18"/>
  <c r="AU322" i="18"/>
  <c r="AM322" i="18"/>
  <c r="AE322" i="18"/>
  <c r="W322" i="18"/>
  <c r="O322" i="18"/>
  <c r="BC321" i="18"/>
  <c r="AU321" i="18"/>
  <c r="AM321" i="18"/>
  <c r="AE321" i="18"/>
  <c r="W321" i="18"/>
  <c r="O321" i="18"/>
  <c r="BC320" i="18"/>
  <c r="AU320" i="18"/>
  <c r="AM320" i="18"/>
  <c r="AE320" i="18"/>
  <c r="W320" i="18"/>
  <c r="O320" i="18"/>
  <c r="BC319" i="18"/>
  <c r="AU319" i="18"/>
  <c r="AM319" i="18"/>
  <c r="AE319" i="18"/>
  <c r="W319" i="18"/>
  <c r="O319" i="18"/>
  <c r="BC318" i="18"/>
  <c r="AU318" i="18"/>
  <c r="AM318" i="18"/>
  <c r="AE318" i="18"/>
  <c r="W318" i="18"/>
  <c r="O318" i="18"/>
  <c r="BC317" i="18"/>
  <c r="AU317" i="18"/>
  <c r="AM317" i="18"/>
  <c r="AE317" i="18"/>
  <c r="W317" i="18"/>
  <c r="O317" i="18"/>
  <c r="BC316" i="18"/>
  <c r="AU316" i="18"/>
  <c r="AM316" i="18"/>
  <c r="AE316" i="18"/>
  <c r="W316" i="18"/>
  <c r="O316" i="18"/>
  <c r="BC315" i="18"/>
  <c r="AU315" i="18"/>
  <c r="AM315" i="18"/>
  <c r="AE315" i="18"/>
  <c r="W315" i="18"/>
  <c r="O315" i="18"/>
  <c r="BC314" i="18"/>
  <c r="AU314" i="18"/>
  <c r="AM314" i="18"/>
  <c r="AE314" i="18"/>
  <c r="W314" i="18"/>
  <c r="O314" i="18"/>
  <c r="BC313" i="18"/>
  <c r="AU313" i="18"/>
  <c r="AM313" i="18"/>
  <c r="AE313" i="18"/>
  <c r="W313" i="18"/>
  <c r="O313" i="18"/>
  <c r="BC312" i="18"/>
  <c r="AU312" i="18"/>
  <c r="AM312" i="18"/>
  <c r="AE312" i="18"/>
  <c r="W312" i="18"/>
  <c r="O312" i="18"/>
  <c r="BC311" i="18"/>
  <c r="AU311" i="18"/>
  <c r="AM311" i="18"/>
  <c r="AE311" i="18"/>
  <c r="W311" i="18"/>
  <c r="O311" i="18"/>
  <c r="BC310" i="18"/>
  <c r="AU310" i="18"/>
  <c r="AM310" i="18"/>
  <c r="AE310" i="18"/>
  <c r="W310" i="18"/>
  <c r="O310" i="18"/>
  <c r="BC309" i="18"/>
  <c r="AU309" i="18"/>
  <c r="AM309" i="18"/>
  <c r="AE309" i="18"/>
  <c r="W309" i="18"/>
  <c r="O309" i="18"/>
  <c r="BC308" i="18"/>
  <c r="AU308" i="18"/>
  <c r="AM308" i="18"/>
  <c r="AE308" i="18"/>
  <c r="W308" i="18"/>
  <c r="O308" i="18"/>
  <c r="BC307" i="18"/>
  <c r="AU307" i="18"/>
  <c r="AM307" i="18"/>
  <c r="AE307" i="18"/>
  <c r="W307" i="18"/>
  <c r="O307" i="18"/>
  <c r="BC306" i="18"/>
  <c r="AU306" i="18"/>
  <c r="AM306" i="18"/>
  <c r="AE306" i="18"/>
  <c r="W306" i="18"/>
  <c r="O306" i="18"/>
  <c r="BC305" i="18"/>
  <c r="AU305" i="18"/>
  <c r="AM305" i="18"/>
  <c r="AE305" i="18"/>
  <c r="W305" i="18"/>
  <c r="O305" i="18"/>
  <c r="BC304" i="18"/>
  <c r="AU304" i="18"/>
  <c r="AM304" i="18"/>
  <c r="AE304" i="18"/>
  <c r="W304" i="18"/>
  <c r="O304" i="18"/>
  <c r="BC303" i="18"/>
  <c r="AU303" i="18"/>
  <c r="AM303" i="18"/>
  <c r="AE303" i="18"/>
  <c r="W303" i="18"/>
  <c r="O303" i="18"/>
  <c r="BC302" i="18"/>
  <c r="AU302" i="18"/>
  <c r="AM302" i="18"/>
  <c r="AE302" i="18"/>
  <c r="W302" i="18"/>
  <c r="O302" i="18"/>
  <c r="BC301" i="18"/>
  <c r="AU301" i="18"/>
  <c r="AM301" i="18"/>
  <c r="AE301" i="18"/>
  <c r="W301" i="18"/>
  <c r="O301" i="18"/>
  <c r="BC300" i="18"/>
  <c r="AU300" i="18"/>
  <c r="AM300" i="18"/>
  <c r="AE300" i="18"/>
  <c r="W300" i="18"/>
  <c r="O300" i="18"/>
  <c r="BC299" i="18"/>
  <c r="AU299" i="18"/>
  <c r="AM299" i="18"/>
  <c r="AE299" i="18"/>
  <c r="W299" i="18"/>
  <c r="O299" i="18"/>
  <c r="BC298" i="18"/>
  <c r="AU298" i="18"/>
  <c r="AM298" i="18"/>
  <c r="AE298" i="18"/>
  <c r="W298" i="18"/>
  <c r="O298" i="18"/>
  <c r="BC297" i="18"/>
  <c r="AU297" i="18"/>
  <c r="AM297" i="18"/>
  <c r="AE297" i="18"/>
  <c r="W297" i="18"/>
  <c r="O297" i="18"/>
  <c r="BC296" i="18"/>
  <c r="AU296" i="18"/>
  <c r="AM296" i="18"/>
  <c r="AE296" i="18"/>
  <c r="W296" i="18"/>
  <c r="O296" i="18"/>
  <c r="BC295" i="18"/>
  <c r="AU295" i="18"/>
  <c r="AM295" i="18"/>
  <c r="AE295" i="18"/>
  <c r="W295" i="18"/>
  <c r="O295" i="18"/>
  <c r="BC294" i="18"/>
  <c r="AU294" i="18"/>
  <c r="AM294" i="18"/>
  <c r="AE294" i="18"/>
  <c r="W294" i="18"/>
  <c r="O294" i="18"/>
  <c r="BC293" i="18"/>
  <c r="AU293" i="18"/>
  <c r="AM293" i="18"/>
  <c r="AE293" i="18"/>
  <c r="W293" i="18"/>
  <c r="O293" i="18"/>
  <c r="BC292" i="18"/>
  <c r="AU292" i="18"/>
  <c r="AM292" i="18"/>
  <c r="AE292" i="18"/>
  <c r="W292" i="18"/>
  <c r="O292" i="18"/>
  <c r="BC291" i="18"/>
  <c r="AU291" i="18"/>
  <c r="AM291" i="18"/>
  <c r="AE291" i="18"/>
  <c r="W291" i="18"/>
  <c r="O291" i="18"/>
  <c r="BC290" i="18"/>
  <c r="AU290" i="18"/>
  <c r="AM290" i="18"/>
  <c r="AE290" i="18"/>
  <c r="W290" i="18"/>
  <c r="O290" i="18"/>
  <c r="BC289" i="18"/>
  <c r="AU289" i="18"/>
  <c r="AM289" i="18"/>
  <c r="AE289" i="18"/>
  <c r="W289" i="18"/>
  <c r="O289" i="18"/>
  <c r="BC288" i="18"/>
  <c r="AU288" i="18"/>
  <c r="AM288" i="18"/>
  <c r="AE288" i="18"/>
  <c r="W288" i="18"/>
  <c r="O288" i="18"/>
  <c r="BC287" i="18"/>
  <c r="AU287" i="18"/>
  <c r="AM287" i="18"/>
  <c r="AE287" i="18"/>
  <c r="W287" i="18"/>
  <c r="O287" i="18"/>
  <c r="BC286" i="18"/>
  <c r="AU286" i="18"/>
  <c r="AM286" i="18"/>
  <c r="AE286" i="18"/>
  <c r="W286" i="18"/>
  <c r="O286" i="18"/>
  <c r="BC285" i="18"/>
  <c r="AU285" i="18"/>
  <c r="AM285" i="18"/>
  <c r="AE285" i="18"/>
  <c r="W285" i="18"/>
  <c r="O285" i="18"/>
  <c r="BC284" i="18"/>
  <c r="AU284" i="18"/>
  <c r="AM284" i="18"/>
  <c r="AE284" i="18"/>
  <c r="W284" i="18"/>
  <c r="O284" i="18"/>
  <c r="BC283" i="18"/>
  <c r="AU283" i="18"/>
  <c r="AM283" i="18"/>
  <c r="AE283" i="18"/>
  <c r="W283" i="18"/>
  <c r="O283" i="18"/>
  <c r="BC282" i="18"/>
  <c r="AU282" i="18"/>
  <c r="AM282" i="18"/>
  <c r="AE282" i="18"/>
  <c r="W282" i="18"/>
  <c r="O282" i="18"/>
  <c r="BC281" i="18"/>
  <c r="AU281" i="18"/>
  <c r="AM281" i="18"/>
  <c r="AE281" i="18"/>
  <c r="W281" i="18"/>
  <c r="O281" i="18"/>
  <c r="BC280" i="18"/>
  <c r="AU280" i="18"/>
  <c r="AM280" i="18"/>
  <c r="AE280" i="18"/>
  <c r="W280" i="18"/>
  <c r="O280" i="18"/>
  <c r="BC279" i="18"/>
  <c r="AU279" i="18"/>
  <c r="AM279" i="18"/>
  <c r="AE279" i="18"/>
  <c r="W279" i="18"/>
  <c r="O279" i="18"/>
  <c r="BC278" i="18"/>
  <c r="AU278" i="18"/>
  <c r="AM278" i="18"/>
  <c r="AE278" i="18"/>
  <c r="W278" i="18"/>
  <c r="O278" i="18"/>
  <c r="BC277" i="18"/>
  <c r="AU277" i="18"/>
  <c r="AM277" i="18"/>
  <c r="AE277" i="18"/>
  <c r="W277" i="18"/>
  <c r="O277" i="18"/>
  <c r="BC276" i="18"/>
  <c r="AU276" i="18"/>
  <c r="AM276" i="18"/>
  <c r="AE276" i="18"/>
  <c r="W276" i="18"/>
  <c r="O276" i="18"/>
  <c r="BC275" i="18"/>
  <c r="AU275" i="18"/>
  <c r="AM275" i="18"/>
  <c r="AE275" i="18"/>
  <c r="W275" i="18"/>
  <c r="O275" i="18"/>
  <c r="BC274" i="18"/>
  <c r="AU274" i="18"/>
  <c r="AM274" i="18"/>
  <c r="AE274" i="18"/>
  <c r="W274" i="18"/>
  <c r="O274" i="18"/>
  <c r="BC273" i="18"/>
  <c r="AU273" i="18"/>
  <c r="AM273" i="18"/>
  <c r="AE273" i="18"/>
  <c r="W273" i="18"/>
  <c r="O273" i="18"/>
  <c r="BC272" i="18"/>
  <c r="AU272" i="18"/>
  <c r="AM272" i="18"/>
  <c r="AE272" i="18"/>
  <c r="W272" i="18"/>
  <c r="O272" i="18"/>
  <c r="BC271" i="18"/>
  <c r="AU271" i="18"/>
  <c r="AM271" i="18"/>
  <c r="AE271" i="18"/>
  <c r="W271" i="18"/>
  <c r="O271" i="18"/>
  <c r="BC270" i="18"/>
  <c r="AU270" i="18"/>
  <c r="AM270" i="18"/>
  <c r="AE270" i="18"/>
  <c r="W270" i="18"/>
  <c r="O270" i="18"/>
  <c r="BC269" i="18"/>
  <c r="AU269" i="18"/>
  <c r="AM269" i="18"/>
  <c r="AE269" i="18"/>
  <c r="W269" i="18"/>
  <c r="O269" i="18"/>
  <c r="BC268" i="18"/>
  <c r="AU268" i="18"/>
  <c r="AM268" i="18"/>
  <c r="AE268" i="18"/>
  <c r="W268" i="18"/>
  <c r="O268" i="18"/>
  <c r="BC267" i="18"/>
  <c r="AU267" i="18"/>
  <c r="AM267" i="18"/>
  <c r="AE267" i="18"/>
  <c r="W267" i="18"/>
  <c r="O267" i="18"/>
  <c r="BC266" i="18"/>
  <c r="AU266" i="18"/>
  <c r="AM266" i="18"/>
  <c r="AE266" i="18"/>
  <c r="W266" i="18"/>
  <c r="O266" i="18"/>
  <c r="BC265" i="18"/>
  <c r="AU265" i="18"/>
  <c r="AM265" i="18"/>
  <c r="AE265" i="18"/>
  <c r="W265" i="18"/>
  <c r="O265" i="18"/>
  <c r="BC264" i="18"/>
  <c r="AU264" i="18"/>
  <c r="AM264" i="18"/>
  <c r="AE264" i="18"/>
  <c r="W264" i="18"/>
  <c r="O264" i="18"/>
  <c r="BC263" i="18"/>
  <c r="AU263" i="18"/>
  <c r="AM263" i="18"/>
  <c r="AE263" i="18"/>
  <c r="W263" i="18"/>
  <c r="O263" i="18"/>
  <c r="BC262" i="18"/>
  <c r="AU262" i="18"/>
  <c r="AM262" i="18"/>
  <c r="AE262" i="18"/>
  <c r="W262" i="18"/>
  <c r="O262" i="18"/>
  <c r="BC261" i="18"/>
  <c r="AU261" i="18"/>
  <c r="AM261" i="18"/>
  <c r="AE261" i="18"/>
  <c r="W261" i="18"/>
  <c r="O261" i="18"/>
  <c r="BC260" i="18"/>
  <c r="AU260" i="18"/>
  <c r="AM260" i="18"/>
  <c r="AE260" i="18"/>
  <c r="W260" i="18"/>
  <c r="O260" i="18"/>
  <c r="BC259" i="18"/>
  <c r="AU259" i="18"/>
  <c r="AM259" i="18"/>
  <c r="AE259" i="18"/>
  <c r="W259" i="18"/>
  <c r="O259" i="18"/>
  <c r="BC258" i="18"/>
  <c r="AU258" i="18"/>
  <c r="AM258" i="18"/>
  <c r="AE258" i="18"/>
  <c r="W258" i="18"/>
  <c r="O258" i="18"/>
  <c r="BC257" i="18"/>
  <c r="AU257" i="18"/>
  <c r="AM257" i="18"/>
  <c r="AE257" i="18"/>
  <c r="W257" i="18"/>
  <c r="O257" i="18"/>
  <c r="BC256" i="18"/>
  <c r="AU256" i="18"/>
  <c r="AM256" i="18"/>
  <c r="AE256" i="18"/>
  <c r="W256" i="18"/>
  <c r="O256" i="18"/>
  <c r="BC255" i="18"/>
  <c r="AU255" i="18"/>
  <c r="AM255" i="18"/>
  <c r="AE255" i="18"/>
  <c r="W255" i="18"/>
  <c r="O255" i="18"/>
  <c r="BC254" i="18"/>
  <c r="AU254" i="18"/>
  <c r="AM254" i="18"/>
  <c r="AE254" i="18"/>
  <c r="W254" i="18"/>
  <c r="O254" i="18"/>
  <c r="BC253" i="18"/>
  <c r="AU253" i="18"/>
  <c r="AM253" i="18"/>
  <c r="AE253" i="18"/>
  <c r="W253" i="18"/>
  <c r="O253" i="18"/>
  <c r="BC252" i="18"/>
  <c r="AU252" i="18"/>
  <c r="AM252" i="18"/>
  <c r="AE252" i="18"/>
  <c r="W252" i="18"/>
  <c r="O252" i="18"/>
  <c r="BC251" i="18"/>
  <c r="AU251" i="18"/>
  <c r="AM251" i="18"/>
  <c r="AE251" i="18"/>
  <c r="W251" i="18"/>
  <c r="O251" i="18"/>
  <c r="BC250" i="18"/>
  <c r="AU250" i="18"/>
  <c r="AM250" i="18"/>
  <c r="AE250" i="18"/>
  <c r="W250" i="18"/>
  <c r="O250" i="18"/>
  <c r="BC249" i="18"/>
  <c r="AU249" i="18"/>
  <c r="AM249" i="18"/>
  <c r="AE249" i="18"/>
  <c r="W249" i="18"/>
  <c r="O249" i="18"/>
  <c r="BC248" i="18"/>
  <c r="AU248" i="18"/>
  <c r="AM248" i="18"/>
  <c r="AE248" i="18"/>
  <c r="W248" i="18"/>
  <c r="O248" i="18"/>
  <c r="BC247" i="18"/>
  <c r="AU247" i="18"/>
  <c r="AM247" i="18"/>
  <c r="AE247" i="18"/>
  <c r="W247" i="18"/>
  <c r="O247" i="18"/>
  <c r="BC246" i="18"/>
  <c r="AU246" i="18"/>
  <c r="AM246" i="18"/>
  <c r="AE246" i="18"/>
  <c r="W246" i="18"/>
  <c r="O246" i="18"/>
  <c r="BC245" i="18"/>
  <c r="AU245" i="18"/>
  <c r="AM245" i="18"/>
  <c r="AE245" i="18"/>
  <c r="W245" i="18"/>
  <c r="O245" i="18"/>
  <c r="BC244" i="18"/>
  <c r="AU244" i="18"/>
  <c r="AM244" i="18"/>
  <c r="AE244" i="18"/>
  <c r="W244" i="18"/>
  <c r="O244" i="18"/>
  <c r="BC243" i="18"/>
  <c r="AU243" i="18"/>
  <c r="AM243" i="18"/>
  <c r="AE243" i="18"/>
  <c r="W243" i="18"/>
  <c r="O243" i="18"/>
  <c r="BC242" i="18"/>
  <c r="AU242" i="18"/>
  <c r="AM242" i="18"/>
  <c r="AE242" i="18"/>
  <c r="W242" i="18"/>
  <c r="O242" i="18"/>
  <c r="BC241" i="18"/>
  <c r="AU241" i="18"/>
  <c r="AM241" i="18"/>
  <c r="AE241" i="18"/>
  <c r="W241" i="18"/>
  <c r="O241" i="18"/>
  <c r="BC240" i="18"/>
  <c r="AU240" i="18"/>
  <c r="AM240" i="18"/>
  <c r="AE240" i="18"/>
  <c r="W240" i="18"/>
  <c r="O240" i="18"/>
  <c r="BC239" i="18"/>
  <c r="AU239" i="18"/>
  <c r="AM239" i="18"/>
  <c r="AE239" i="18"/>
  <c r="W239" i="18"/>
  <c r="O239" i="18"/>
  <c r="BC238" i="18"/>
  <c r="AU238" i="18"/>
  <c r="AM238" i="18"/>
  <c r="AE238" i="18"/>
  <c r="W238" i="18"/>
  <c r="O238" i="18"/>
  <c r="BC237" i="18"/>
  <c r="AU237" i="18"/>
  <c r="AM237" i="18"/>
  <c r="AE237" i="18"/>
  <c r="W237" i="18"/>
  <c r="O237" i="18"/>
  <c r="BC236" i="18"/>
  <c r="AU236" i="18"/>
  <c r="AM236" i="18"/>
  <c r="AE236" i="18"/>
  <c r="W236" i="18"/>
  <c r="O236" i="18"/>
  <c r="BC235" i="18"/>
  <c r="AU235" i="18"/>
  <c r="AM235" i="18"/>
  <c r="AE235" i="18"/>
  <c r="W235" i="18"/>
  <c r="O235" i="18"/>
  <c r="BC234" i="18"/>
  <c r="AU234" i="18"/>
  <c r="AM234" i="18"/>
  <c r="AE234" i="18"/>
  <c r="W234" i="18"/>
  <c r="O234" i="18"/>
  <c r="BC233" i="18"/>
  <c r="AU233" i="18"/>
  <c r="AM233" i="18"/>
  <c r="AE233" i="18"/>
  <c r="W233" i="18"/>
  <c r="O233" i="18"/>
  <c r="BC232" i="18"/>
  <c r="AU232" i="18"/>
  <c r="AM232" i="18"/>
  <c r="AE232" i="18"/>
  <c r="W232" i="18"/>
  <c r="O232" i="18"/>
  <c r="BC231" i="18"/>
  <c r="AU231" i="18"/>
  <c r="AM231" i="18"/>
  <c r="AE231" i="18"/>
  <c r="W231" i="18"/>
  <c r="O231" i="18"/>
  <c r="BC230" i="18"/>
  <c r="AU230" i="18"/>
  <c r="AM230" i="18"/>
  <c r="AE230" i="18"/>
  <c r="W230" i="18"/>
  <c r="O230" i="18"/>
  <c r="BC229" i="18"/>
  <c r="AU229" i="18"/>
  <c r="AM229" i="18"/>
  <c r="AE229" i="18"/>
  <c r="W229" i="18"/>
  <c r="O229" i="18"/>
  <c r="BC228" i="18"/>
  <c r="AU228" i="18"/>
  <c r="AM228" i="18"/>
  <c r="AE228" i="18"/>
  <c r="W228" i="18"/>
  <c r="O228" i="18"/>
  <c r="BC227" i="18"/>
  <c r="AU227" i="18"/>
  <c r="AM227" i="18"/>
  <c r="AE227" i="18"/>
  <c r="W227" i="18"/>
  <c r="O227" i="18"/>
  <c r="BC226" i="18"/>
  <c r="AU226" i="18"/>
  <c r="AM226" i="18"/>
  <c r="AE226" i="18"/>
  <c r="W226" i="18"/>
  <c r="O226" i="18"/>
  <c r="BC225" i="18"/>
  <c r="AU225" i="18"/>
  <c r="AM225" i="18"/>
  <c r="AE225" i="18"/>
  <c r="W225" i="18"/>
  <c r="O225" i="18"/>
  <c r="BC224" i="18"/>
  <c r="AU224" i="18"/>
  <c r="AM224" i="18"/>
  <c r="AE224" i="18"/>
  <c r="W224" i="18"/>
  <c r="O224" i="18"/>
  <c r="BC223" i="18"/>
  <c r="AU223" i="18"/>
  <c r="AM223" i="18"/>
  <c r="AE223" i="18"/>
  <c r="W223" i="18"/>
  <c r="O223" i="18"/>
  <c r="BC222" i="18"/>
  <c r="AU222" i="18"/>
  <c r="AM222" i="18"/>
  <c r="AE222" i="18"/>
  <c r="W222" i="18"/>
  <c r="O222" i="18"/>
  <c r="BC221" i="18"/>
  <c r="AU221" i="18"/>
  <c r="AM221" i="18"/>
  <c r="AE221" i="18"/>
  <c r="W221" i="18"/>
  <c r="O221" i="18"/>
  <c r="BC220" i="18"/>
  <c r="AU220" i="18"/>
  <c r="AM220" i="18"/>
  <c r="AE220" i="18"/>
  <c r="W220" i="18"/>
  <c r="O220" i="18"/>
  <c r="BC219" i="18"/>
  <c r="AU219" i="18"/>
  <c r="AM219" i="18"/>
  <c r="AE219" i="18"/>
  <c r="W219" i="18"/>
  <c r="O219" i="18"/>
  <c r="BC218" i="18"/>
  <c r="AU218" i="18"/>
  <c r="AM218" i="18"/>
  <c r="AE218" i="18"/>
  <c r="W218" i="18"/>
  <c r="O218" i="18"/>
  <c r="BC217" i="18"/>
  <c r="AU217" i="18"/>
  <c r="AM217" i="18"/>
  <c r="AE217" i="18"/>
  <c r="W217" i="18"/>
  <c r="O217" i="18"/>
  <c r="BC216" i="18"/>
  <c r="AU216" i="18"/>
  <c r="AM216" i="18"/>
  <c r="AE216" i="18"/>
  <c r="W216" i="18"/>
  <c r="O216" i="18"/>
  <c r="BC215" i="18"/>
  <c r="AU215" i="18"/>
  <c r="AM215" i="18"/>
  <c r="AE215" i="18"/>
  <c r="W215" i="18"/>
  <c r="O215" i="18"/>
  <c r="BC214" i="18"/>
  <c r="AU214" i="18"/>
  <c r="AM214" i="18"/>
  <c r="AE214" i="18"/>
  <c r="W214" i="18"/>
  <c r="O214" i="18"/>
  <c r="BC213" i="18"/>
  <c r="AU213" i="18"/>
  <c r="AM213" i="18"/>
  <c r="AE213" i="18"/>
  <c r="W213" i="18"/>
  <c r="O213" i="18"/>
  <c r="BC212" i="18"/>
  <c r="AU212" i="18"/>
  <c r="AM212" i="18"/>
  <c r="AE212" i="18"/>
  <c r="W212" i="18"/>
  <c r="O212" i="18"/>
  <c r="BC211" i="18"/>
  <c r="AU211" i="18"/>
  <c r="AM211" i="18"/>
  <c r="AE211" i="18"/>
  <c r="W211" i="18"/>
  <c r="O211" i="18"/>
  <c r="BC210" i="18"/>
  <c r="AU210" i="18"/>
  <c r="AM210" i="18"/>
  <c r="AE210" i="18"/>
  <c r="W210" i="18"/>
  <c r="O210" i="18"/>
  <c r="BC209" i="18"/>
  <c r="AU209" i="18"/>
  <c r="AM209" i="18"/>
  <c r="AE209" i="18"/>
  <c r="W209" i="18"/>
  <c r="O209" i="18"/>
  <c r="BC208" i="18"/>
  <c r="AU208" i="18"/>
  <c r="AM208" i="18"/>
  <c r="AE208" i="18"/>
  <c r="W208" i="18"/>
  <c r="O208" i="18"/>
  <c r="BC207" i="18"/>
  <c r="AU207" i="18"/>
  <c r="AM207" i="18"/>
  <c r="AE207" i="18"/>
  <c r="W207" i="18"/>
  <c r="O207" i="18"/>
  <c r="BC206" i="18"/>
  <c r="AU206" i="18"/>
  <c r="AM206" i="18"/>
  <c r="AE206" i="18"/>
  <c r="W206" i="18"/>
  <c r="O206" i="18"/>
  <c r="BC205" i="18"/>
  <c r="AU205" i="18"/>
  <c r="AM205" i="18"/>
  <c r="AE205" i="18"/>
  <c r="W205" i="18"/>
  <c r="O205" i="18"/>
  <c r="BC204" i="18"/>
  <c r="AU204" i="18"/>
  <c r="AM204" i="18"/>
  <c r="AE204" i="18"/>
  <c r="W204" i="18"/>
  <c r="O204" i="18"/>
  <c r="BC203" i="18"/>
  <c r="AU203" i="18"/>
  <c r="AM203" i="18"/>
  <c r="AE203" i="18"/>
  <c r="W203" i="18"/>
  <c r="O203" i="18"/>
  <c r="BC202" i="18"/>
  <c r="AU202" i="18"/>
  <c r="AM202" i="18"/>
  <c r="AE202" i="18"/>
  <c r="W202" i="18"/>
  <c r="O202" i="18"/>
  <c r="BC201" i="18"/>
  <c r="AU201" i="18"/>
  <c r="AM201" i="18"/>
  <c r="AE201" i="18"/>
  <c r="W201" i="18"/>
  <c r="O201" i="18"/>
  <c r="BC200" i="18"/>
  <c r="AU200" i="18"/>
  <c r="AM200" i="18"/>
  <c r="AE200" i="18"/>
  <c r="W200" i="18"/>
  <c r="O200" i="18"/>
  <c r="BC199" i="18"/>
  <c r="AU199" i="18"/>
  <c r="AM199" i="18"/>
  <c r="AE199" i="18"/>
  <c r="W199" i="18"/>
  <c r="O199" i="18"/>
  <c r="BC198" i="18"/>
  <c r="AU198" i="18"/>
  <c r="AM198" i="18"/>
  <c r="AE198" i="18"/>
  <c r="W198" i="18"/>
  <c r="O198" i="18"/>
  <c r="BC197" i="18"/>
  <c r="AU197" i="18"/>
  <c r="AM197" i="18"/>
  <c r="AE197" i="18"/>
  <c r="W197" i="18"/>
  <c r="O197" i="18"/>
  <c r="BC196" i="18"/>
  <c r="AU196" i="18"/>
  <c r="AM196" i="18"/>
  <c r="AE196" i="18"/>
  <c r="W196" i="18"/>
  <c r="O196" i="18"/>
  <c r="BC195" i="18"/>
  <c r="AU195" i="18"/>
  <c r="AM195" i="18"/>
  <c r="AE195" i="18"/>
  <c r="W195" i="18"/>
  <c r="O195" i="18"/>
  <c r="BC194" i="18"/>
  <c r="AU194" i="18"/>
  <c r="AM194" i="18"/>
  <c r="AE194" i="18"/>
  <c r="W194" i="18"/>
  <c r="O194" i="18"/>
  <c r="BC193" i="18"/>
  <c r="AU193" i="18"/>
  <c r="AM193" i="18"/>
  <c r="AE193" i="18"/>
  <c r="W193" i="18"/>
  <c r="O193" i="18"/>
  <c r="BC192" i="18"/>
  <c r="AU192" i="18"/>
  <c r="AM192" i="18"/>
  <c r="AE192" i="18"/>
  <c r="W192" i="18"/>
  <c r="O192" i="18"/>
  <c r="BC191" i="18"/>
  <c r="AU191" i="18"/>
  <c r="AM191" i="18"/>
  <c r="AE191" i="18"/>
  <c r="W191" i="18"/>
  <c r="O191" i="18"/>
  <c r="BC190" i="18"/>
  <c r="AU190" i="18"/>
  <c r="AM190" i="18"/>
  <c r="AE190" i="18"/>
  <c r="W190" i="18"/>
  <c r="O190" i="18"/>
  <c r="BC189" i="18"/>
  <c r="AU189" i="18"/>
  <c r="AM189" i="18"/>
  <c r="AE189" i="18"/>
  <c r="W189" i="18"/>
  <c r="O189" i="18"/>
  <c r="BC188" i="18"/>
  <c r="AU188" i="18"/>
  <c r="AM188" i="18"/>
  <c r="AE188" i="18"/>
  <c r="W188" i="18"/>
  <c r="O188" i="18"/>
  <c r="BC187" i="18"/>
  <c r="AU187" i="18"/>
  <c r="AM187" i="18"/>
  <c r="AE187" i="18"/>
  <c r="W187" i="18"/>
  <c r="O187" i="18"/>
  <c r="BC186" i="18"/>
  <c r="AU186" i="18"/>
  <c r="AM186" i="18"/>
  <c r="AE186" i="18"/>
  <c r="W186" i="18"/>
  <c r="O186" i="18"/>
  <c r="BC185" i="18"/>
  <c r="AU185" i="18"/>
  <c r="AM185" i="18"/>
  <c r="AE185" i="18"/>
  <c r="W185" i="18"/>
  <c r="O185" i="18"/>
  <c r="BC184" i="18"/>
  <c r="AU184" i="18"/>
  <c r="AM184" i="18"/>
  <c r="AE184" i="18"/>
  <c r="W184" i="18"/>
  <c r="O184" i="18"/>
  <c r="BC183" i="18"/>
  <c r="AU183" i="18"/>
  <c r="AM183" i="18"/>
  <c r="AE183" i="18"/>
  <c r="W183" i="18"/>
  <c r="O183" i="18"/>
  <c r="BC182" i="18"/>
  <c r="AU182" i="18"/>
  <c r="AM182" i="18"/>
  <c r="AE182" i="18"/>
  <c r="W182" i="18"/>
  <c r="O182" i="18"/>
  <c r="BC181" i="18"/>
  <c r="AU181" i="18"/>
  <c r="AM181" i="18"/>
  <c r="AE181" i="18"/>
  <c r="W181" i="18"/>
  <c r="O181" i="18"/>
  <c r="BC180" i="18"/>
  <c r="AU180" i="18"/>
  <c r="AM180" i="18"/>
  <c r="AE180" i="18"/>
  <c r="W180" i="18"/>
  <c r="O180" i="18"/>
  <c r="BC179" i="18"/>
  <c r="AU179" i="18"/>
  <c r="AM179" i="18"/>
  <c r="AE179" i="18"/>
  <c r="W179" i="18"/>
  <c r="O179" i="18"/>
  <c r="BC178" i="18"/>
  <c r="AU178" i="18"/>
  <c r="AM178" i="18"/>
  <c r="AE178" i="18"/>
  <c r="W178" i="18"/>
  <c r="O178" i="18"/>
  <c r="BC177" i="18"/>
  <c r="AU177" i="18"/>
  <c r="AM177" i="18"/>
  <c r="AE177" i="18"/>
  <c r="W177" i="18"/>
  <c r="O177" i="18"/>
  <c r="BC176" i="18"/>
  <c r="AU176" i="18"/>
  <c r="AM176" i="18"/>
  <c r="AE176" i="18"/>
  <c r="W176" i="18"/>
  <c r="O176" i="18"/>
  <c r="BC175" i="18"/>
  <c r="AU175" i="18"/>
  <c r="AM175" i="18"/>
  <c r="AE175" i="18"/>
  <c r="W175" i="18"/>
  <c r="O175" i="18"/>
  <c r="BC174" i="18"/>
  <c r="AU174" i="18"/>
  <c r="AM174" i="18"/>
  <c r="AE174" i="18"/>
  <c r="W174" i="18"/>
  <c r="O174" i="18"/>
  <c r="BC173" i="18"/>
  <c r="AU173" i="18"/>
  <c r="AM173" i="18"/>
  <c r="AE173" i="18"/>
  <c r="W173" i="18"/>
  <c r="O173" i="18"/>
  <c r="BC172" i="18"/>
  <c r="AU172" i="18"/>
  <c r="AM172" i="18"/>
  <c r="AE172" i="18"/>
  <c r="W172" i="18"/>
  <c r="O172" i="18"/>
  <c r="BC171" i="18"/>
  <c r="AU171" i="18"/>
  <c r="AM171" i="18"/>
  <c r="AE171" i="18"/>
  <c r="W171" i="18"/>
  <c r="O171" i="18"/>
  <c r="BC170" i="18"/>
  <c r="AU170" i="18"/>
  <c r="AM170" i="18"/>
  <c r="AE170" i="18"/>
  <c r="W170" i="18"/>
  <c r="O170" i="18"/>
  <c r="BC169" i="18"/>
  <c r="AU169" i="18"/>
  <c r="AM169" i="18"/>
  <c r="AE169" i="18"/>
  <c r="W169" i="18"/>
  <c r="O169" i="18"/>
  <c r="BC168" i="18"/>
  <c r="AU168" i="18"/>
  <c r="AM168" i="18"/>
  <c r="AE168" i="18"/>
  <c r="W168" i="18"/>
  <c r="O168" i="18"/>
  <c r="BC167" i="18"/>
  <c r="AU167" i="18"/>
  <c r="AM167" i="18"/>
  <c r="AE167" i="18"/>
  <c r="W167" i="18"/>
  <c r="O167" i="18"/>
  <c r="BC166" i="18"/>
  <c r="AU166" i="18"/>
  <c r="AM166" i="18"/>
  <c r="AE166" i="18"/>
  <c r="W166" i="18"/>
  <c r="O166" i="18"/>
  <c r="BC165" i="18"/>
  <c r="AU165" i="18"/>
  <c r="AM165" i="18"/>
  <c r="AE165" i="18"/>
  <c r="W165" i="18"/>
  <c r="O165" i="18"/>
  <c r="BC164" i="18"/>
  <c r="AU164" i="18"/>
  <c r="AM164" i="18"/>
  <c r="AE164" i="18"/>
  <c r="W164" i="18"/>
  <c r="O164" i="18"/>
  <c r="BC163" i="18"/>
  <c r="AU163" i="18"/>
  <c r="AM163" i="18"/>
  <c r="AE163" i="18"/>
  <c r="W163" i="18"/>
  <c r="O163" i="18"/>
  <c r="BC162" i="18"/>
  <c r="AU162" i="18"/>
  <c r="AM162" i="18"/>
  <c r="AE162" i="18"/>
  <c r="W162" i="18"/>
  <c r="O162" i="18"/>
  <c r="BC161" i="18"/>
  <c r="AU161" i="18"/>
  <c r="AM161" i="18"/>
  <c r="AE161" i="18"/>
  <c r="W161" i="18"/>
  <c r="O161" i="18"/>
  <c r="BC160" i="18"/>
  <c r="AU160" i="18"/>
  <c r="AM160" i="18"/>
  <c r="AE160" i="18"/>
  <c r="W160" i="18"/>
  <c r="O160" i="18"/>
  <c r="BC159" i="18"/>
  <c r="AU159" i="18"/>
  <c r="AM159" i="18"/>
  <c r="AE159" i="18"/>
  <c r="W159" i="18"/>
  <c r="O159" i="18"/>
  <c r="BC158" i="18"/>
  <c r="AU158" i="18"/>
  <c r="AM158" i="18"/>
  <c r="AE158" i="18"/>
  <c r="W158" i="18"/>
  <c r="O158" i="18"/>
  <c r="BC157" i="18"/>
  <c r="AU157" i="18"/>
  <c r="AM157" i="18"/>
  <c r="AE157" i="18"/>
  <c r="W157" i="18"/>
  <c r="O157" i="18"/>
  <c r="BC156" i="18"/>
  <c r="AU156" i="18"/>
  <c r="AM156" i="18"/>
  <c r="AE156" i="18"/>
  <c r="W156" i="18"/>
  <c r="O156" i="18"/>
  <c r="BC155" i="18"/>
  <c r="AU155" i="18"/>
  <c r="AM155" i="18"/>
  <c r="AE155" i="18"/>
  <c r="W155" i="18"/>
  <c r="O155" i="18"/>
  <c r="BC154" i="18"/>
  <c r="AU154" i="18"/>
  <c r="AM154" i="18"/>
  <c r="AE154" i="18"/>
  <c r="W154" i="18"/>
  <c r="O154" i="18"/>
  <c r="BC153" i="18"/>
  <c r="AU153" i="18"/>
  <c r="AM153" i="18"/>
  <c r="AE153" i="18"/>
  <c r="W153" i="18"/>
  <c r="O153" i="18"/>
  <c r="BC152" i="18"/>
  <c r="AU152" i="18"/>
  <c r="AM152" i="18"/>
  <c r="AE152" i="18"/>
  <c r="W152" i="18"/>
  <c r="O152" i="18"/>
  <c r="BC151" i="18"/>
  <c r="AU151" i="18"/>
  <c r="AM151" i="18"/>
  <c r="AE151" i="18"/>
  <c r="W151" i="18"/>
  <c r="O151" i="18"/>
  <c r="BC150" i="18"/>
  <c r="AU150" i="18"/>
  <c r="AM150" i="18"/>
  <c r="AE150" i="18"/>
  <c r="W150" i="18"/>
  <c r="O150" i="18"/>
  <c r="BC149" i="18"/>
  <c r="AU149" i="18"/>
  <c r="AM149" i="18"/>
  <c r="AE149" i="18"/>
  <c r="W149" i="18"/>
  <c r="O149" i="18"/>
  <c r="BC148" i="18"/>
  <c r="AU148" i="18"/>
  <c r="AM148" i="18"/>
  <c r="AE148" i="18"/>
  <c r="W148" i="18"/>
  <c r="O148" i="18"/>
  <c r="BC147" i="18"/>
  <c r="AU147" i="18"/>
  <c r="AM147" i="18"/>
  <c r="AE147" i="18"/>
  <c r="W147" i="18"/>
  <c r="O147" i="18"/>
  <c r="BC146" i="18"/>
  <c r="AU146" i="18"/>
  <c r="AM146" i="18"/>
  <c r="AE146" i="18"/>
  <c r="W146" i="18"/>
  <c r="O146" i="18"/>
  <c r="BC145" i="18"/>
  <c r="AU145" i="18"/>
  <c r="AM145" i="18"/>
  <c r="AE145" i="18"/>
  <c r="W145" i="18"/>
  <c r="O145" i="18"/>
  <c r="BC144" i="18"/>
  <c r="AU144" i="18"/>
  <c r="AM144" i="18"/>
  <c r="AE144" i="18"/>
  <c r="W144" i="18"/>
  <c r="O144" i="18"/>
  <c r="BC143" i="18"/>
  <c r="AU143" i="18"/>
  <c r="AM143" i="18"/>
  <c r="AE143" i="18"/>
  <c r="W143" i="18"/>
  <c r="O143" i="18"/>
  <c r="BC142" i="18"/>
  <c r="AU142" i="18"/>
  <c r="AM142" i="18"/>
  <c r="AE142" i="18"/>
  <c r="W142" i="18"/>
  <c r="O142" i="18"/>
  <c r="BC141" i="18"/>
  <c r="AU141" i="18"/>
  <c r="AM141" i="18"/>
  <c r="AE141" i="18"/>
  <c r="W141" i="18"/>
  <c r="O141" i="18"/>
  <c r="BC140" i="18"/>
  <c r="AU140" i="18"/>
  <c r="AM140" i="18"/>
  <c r="AE140" i="18"/>
  <c r="W140" i="18"/>
  <c r="O140" i="18"/>
  <c r="G140" i="18"/>
  <c r="BC139" i="18"/>
  <c r="AU139" i="18"/>
  <c r="AM139" i="18"/>
  <c r="AE139" i="18"/>
  <c r="W139" i="18"/>
  <c r="O139" i="18"/>
  <c r="G139" i="18"/>
  <c r="BC138" i="18"/>
  <c r="AU138" i="18"/>
  <c r="AM138" i="18"/>
  <c r="AE138" i="18"/>
  <c r="W138" i="18"/>
  <c r="O138" i="18"/>
  <c r="G138" i="18"/>
  <c r="BC137" i="18"/>
  <c r="AU137" i="18"/>
  <c r="AM137" i="18"/>
  <c r="AE137" i="18"/>
  <c r="W137" i="18"/>
  <c r="O137" i="18"/>
  <c r="G137" i="18"/>
  <c r="BC136" i="18"/>
  <c r="AU136" i="18"/>
  <c r="AM136" i="18"/>
  <c r="AE136" i="18"/>
  <c r="W136" i="18"/>
  <c r="O136" i="18"/>
  <c r="G136" i="18"/>
  <c r="BC135" i="18"/>
  <c r="AU135" i="18"/>
  <c r="AM135" i="18"/>
  <c r="AE135" i="18"/>
  <c r="W135" i="18"/>
  <c r="O135" i="18"/>
  <c r="G135" i="18"/>
  <c r="BC134" i="18"/>
  <c r="AU134" i="18"/>
  <c r="AM134" i="18"/>
  <c r="AE134" i="18"/>
  <c r="W134" i="18"/>
  <c r="O134" i="18"/>
  <c r="G134" i="18"/>
  <c r="BC133" i="18"/>
  <c r="AU133" i="18"/>
  <c r="AM133" i="18"/>
  <c r="AE133" i="18"/>
  <c r="W133" i="18"/>
  <c r="O133" i="18"/>
  <c r="G133" i="18"/>
  <c r="BC132" i="18"/>
  <c r="AU132" i="18"/>
  <c r="AM132" i="18"/>
  <c r="AE132" i="18"/>
  <c r="W132" i="18"/>
  <c r="O132" i="18"/>
  <c r="G132" i="18"/>
  <c r="BC131" i="18"/>
  <c r="AU131" i="18"/>
  <c r="AM131" i="18"/>
  <c r="AE131" i="18"/>
  <c r="W131" i="18"/>
  <c r="O131" i="18"/>
  <c r="G131" i="18"/>
  <c r="BC130" i="18"/>
  <c r="AU130" i="18"/>
  <c r="AM130" i="18"/>
  <c r="AE130" i="18"/>
  <c r="W130" i="18"/>
  <c r="O130" i="18"/>
  <c r="G130" i="18"/>
  <c r="BC129" i="18"/>
  <c r="AU129" i="18"/>
  <c r="AM129" i="18"/>
  <c r="AE129" i="18"/>
  <c r="W129" i="18"/>
  <c r="O129" i="18"/>
  <c r="G129" i="18"/>
  <c r="BC128" i="18"/>
  <c r="AU128" i="18"/>
  <c r="AM128" i="18"/>
  <c r="AE128" i="18"/>
  <c r="W128" i="18"/>
  <c r="O128" i="18"/>
  <c r="G128" i="18"/>
  <c r="BC127" i="18"/>
  <c r="AU127" i="18"/>
  <c r="AM127" i="18"/>
  <c r="AE127" i="18"/>
  <c r="W127" i="18"/>
  <c r="O127" i="18"/>
  <c r="G127" i="18"/>
  <c r="BC126" i="18"/>
  <c r="AU126" i="18"/>
  <c r="AM126" i="18"/>
  <c r="AE126" i="18"/>
  <c r="W126" i="18"/>
  <c r="O126" i="18"/>
  <c r="G126" i="18"/>
  <c r="BC125" i="18"/>
  <c r="AU125" i="18"/>
  <c r="AM125" i="18"/>
  <c r="AE125" i="18"/>
  <c r="W125" i="18"/>
  <c r="O125" i="18"/>
  <c r="G125" i="18"/>
  <c r="BC124" i="18"/>
  <c r="AU124" i="18"/>
  <c r="AM124" i="18"/>
  <c r="AE124" i="18"/>
  <c r="W124" i="18"/>
  <c r="O124" i="18"/>
  <c r="G124" i="18"/>
  <c r="BC123" i="18"/>
  <c r="AU123" i="18"/>
  <c r="AM123" i="18"/>
  <c r="AE123" i="18"/>
  <c r="W123" i="18"/>
  <c r="O123" i="18"/>
  <c r="G123" i="18"/>
  <c r="BC122" i="18"/>
  <c r="AU122" i="18"/>
  <c r="AM122" i="18"/>
  <c r="AE122" i="18"/>
  <c r="W122" i="18"/>
  <c r="O122" i="18"/>
  <c r="G122" i="18"/>
  <c r="BC121" i="18"/>
  <c r="AU121" i="18"/>
  <c r="AM121" i="18"/>
  <c r="AE121" i="18"/>
  <c r="W121" i="18"/>
  <c r="O121" i="18"/>
  <c r="G121" i="18"/>
  <c r="BC120" i="18"/>
  <c r="AU120" i="18"/>
  <c r="AM120" i="18"/>
  <c r="AE120" i="18"/>
  <c r="W120" i="18"/>
  <c r="O120" i="18"/>
  <c r="G120" i="18"/>
  <c r="BC119" i="18"/>
  <c r="AU119" i="18"/>
  <c r="AM119" i="18"/>
  <c r="AE119" i="18"/>
  <c r="W119" i="18"/>
  <c r="O119" i="18"/>
  <c r="G119" i="18"/>
  <c r="BC118" i="18"/>
  <c r="AU118" i="18"/>
  <c r="AM118" i="18"/>
  <c r="AE118" i="18"/>
  <c r="W118" i="18"/>
  <c r="O118" i="18"/>
  <c r="G118" i="18"/>
  <c r="BC117" i="18"/>
  <c r="AU117" i="18"/>
  <c r="AM117" i="18"/>
  <c r="AE117" i="18"/>
  <c r="W117" i="18"/>
  <c r="O117" i="18"/>
  <c r="G117" i="18"/>
  <c r="BC116" i="18"/>
  <c r="AU116" i="18"/>
  <c r="AM116" i="18"/>
  <c r="AE116" i="18"/>
  <c r="W116" i="18"/>
  <c r="O116" i="18"/>
  <c r="G116" i="18"/>
  <c r="BC115" i="18"/>
  <c r="AU115" i="18"/>
  <c r="AM115" i="18"/>
  <c r="AE115" i="18"/>
  <c r="W115" i="18"/>
  <c r="O115" i="18"/>
  <c r="G115" i="18"/>
  <c r="BC114" i="18"/>
  <c r="AU114" i="18"/>
  <c r="AM114" i="18"/>
  <c r="AE114" i="18"/>
  <c r="W114" i="18"/>
  <c r="O114" i="18"/>
  <c r="G114" i="18"/>
  <c r="BC113" i="18"/>
  <c r="AU113" i="18"/>
  <c r="AM113" i="18"/>
  <c r="AE113" i="18"/>
  <c r="W113" i="18"/>
  <c r="O113" i="18"/>
  <c r="G113" i="18"/>
  <c r="BC112" i="18"/>
  <c r="AU112" i="18"/>
  <c r="AM112" i="18"/>
  <c r="AE112" i="18"/>
  <c r="W112" i="18"/>
  <c r="O112" i="18"/>
  <c r="G112" i="18"/>
  <c r="BC111" i="18"/>
  <c r="AU111" i="18"/>
  <c r="AM111" i="18"/>
  <c r="AE111" i="18"/>
  <c r="W111" i="18"/>
  <c r="O111" i="18"/>
  <c r="G111" i="18"/>
  <c r="BC110" i="18"/>
  <c r="AU110" i="18"/>
  <c r="AM110" i="18"/>
  <c r="AE110" i="18"/>
  <c r="W110" i="18"/>
  <c r="O110" i="18"/>
  <c r="G110" i="18"/>
  <c r="BC109" i="18"/>
  <c r="AU109" i="18"/>
  <c r="AM109" i="18"/>
  <c r="AE109" i="18"/>
  <c r="W109" i="18"/>
  <c r="O109" i="18"/>
  <c r="G109" i="18"/>
  <c r="BC108" i="18"/>
  <c r="AU108" i="18"/>
  <c r="AM108" i="18"/>
  <c r="AE108" i="18"/>
  <c r="W108" i="18"/>
  <c r="O108" i="18"/>
  <c r="G108" i="18"/>
  <c r="BC107" i="18"/>
  <c r="AU107" i="18"/>
  <c r="AM107" i="18"/>
  <c r="AE107" i="18"/>
  <c r="W107" i="18"/>
  <c r="O107" i="18"/>
  <c r="G107" i="18"/>
  <c r="BC106" i="18"/>
  <c r="AU106" i="18"/>
  <c r="AM106" i="18"/>
  <c r="AE106" i="18"/>
  <c r="W106" i="18"/>
  <c r="O106" i="18"/>
  <c r="G106" i="18"/>
  <c r="BC105" i="18"/>
  <c r="AU105" i="18"/>
  <c r="AM105" i="18"/>
  <c r="AE105" i="18"/>
  <c r="W105" i="18"/>
  <c r="O105" i="18"/>
  <c r="G105" i="18"/>
  <c r="BC104" i="18"/>
  <c r="AU104" i="18"/>
  <c r="AM104" i="18"/>
  <c r="AE104" i="18"/>
  <c r="W104" i="18"/>
  <c r="O104" i="18"/>
  <c r="G104" i="18"/>
  <c r="BC103" i="18"/>
  <c r="AU103" i="18"/>
  <c r="AM103" i="18"/>
  <c r="AE103" i="18"/>
  <c r="W103" i="18"/>
  <c r="O103" i="18"/>
  <c r="G103" i="18"/>
  <c r="BC102" i="18"/>
  <c r="AU102" i="18"/>
  <c r="AM102" i="18"/>
  <c r="AE102" i="18"/>
  <c r="W102" i="18"/>
  <c r="O102" i="18"/>
  <c r="G102" i="18"/>
  <c r="BC101" i="18"/>
  <c r="AU101" i="18"/>
  <c r="AM101" i="18"/>
  <c r="AE101" i="18"/>
  <c r="W101" i="18"/>
  <c r="O101" i="18"/>
  <c r="G101" i="18"/>
  <c r="BC100" i="18"/>
  <c r="AU100" i="18"/>
  <c r="AM100" i="18"/>
  <c r="AE100" i="18"/>
  <c r="W100" i="18"/>
  <c r="O100" i="18"/>
  <c r="G100" i="18"/>
  <c r="BC99" i="18"/>
  <c r="AU99" i="18"/>
  <c r="AM99" i="18"/>
  <c r="AE99" i="18"/>
  <c r="W99" i="18"/>
  <c r="O99" i="18"/>
  <c r="G99" i="18"/>
  <c r="BC98" i="18"/>
  <c r="AU98" i="18"/>
  <c r="AM98" i="18"/>
  <c r="AE98" i="18"/>
  <c r="W98" i="18"/>
  <c r="O98" i="18"/>
  <c r="G98" i="18"/>
  <c r="BC97" i="18"/>
  <c r="AU97" i="18"/>
  <c r="AM97" i="18"/>
  <c r="AE97" i="18"/>
  <c r="W97" i="18"/>
  <c r="O97" i="18"/>
  <c r="G97" i="18"/>
  <c r="BC96" i="18"/>
  <c r="AU96" i="18"/>
  <c r="AM96" i="18"/>
  <c r="AE96" i="18"/>
  <c r="W96" i="18"/>
  <c r="O96" i="18"/>
  <c r="G96" i="18"/>
  <c r="BC95" i="18"/>
  <c r="AU95" i="18"/>
  <c r="AM95" i="18"/>
  <c r="AE95" i="18"/>
  <c r="W95" i="18"/>
  <c r="O95" i="18"/>
  <c r="G95" i="18"/>
  <c r="BC94" i="18"/>
  <c r="AU94" i="18"/>
  <c r="AM94" i="18"/>
  <c r="AE94" i="18"/>
  <c r="W94" i="18"/>
  <c r="O94" i="18"/>
  <c r="G94" i="18"/>
  <c r="BC93" i="18"/>
  <c r="AU93" i="18"/>
  <c r="AM93" i="18"/>
  <c r="AE93" i="18"/>
  <c r="W93" i="18"/>
  <c r="O93" i="18"/>
  <c r="G93" i="18"/>
  <c r="BC92" i="18"/>
  <c r="AU92" i="18"/>
  <c r="AM92" i="18"/>
  <c r="AE92" i="18"/>
  <c r="W92" i="18"/>
  <c r="O92" i="18"/>
  <c r="G92" i="18"/>
  <c r="BC91" i="18"/>
  <c r="AU91" i="18"/>
  <c r="AM91" i="18"/>
  <c r="AE91" i="18"/>
  <c r="W91" i="18"/>
  <c r="O91" i="18"/>
  <c r="G91" i="18"/>
  <c r="BC90" i="18"/>
  <c r="AU90" i="18"/>
  <c r="AM90" i="18"/>
  <c r="AE90" i="18"/>
  <c r="W90" i="18"/>
  <c r="O90" i="18"/>
  <c r="G90" i="18"/>
  <c r="BC89" i="18"/>
  <c r="AU89" i="18"/>
  <c r="AM89" i="18"/>
  <c r="AE89" i="18"/>
  <c r="W89" i="18"/>
  <c r="O89" i="18"/>
  <c r="G89" i="18"/>
  <c r="BC88" i="18"/>
  <c r="AU88" i="18"/>
  <c r="AM88" i="18"/>
  <c r="AE88" i="18"/>
  <c r="W88" i="18"/>
  <c r="O88" i="18"/>
  <c r="G88" i="18"/>
  <c r="BC87" i="18"/>
  <c r="AU87" i="18"/>
  <c r="AM87" i="18"/>
  <c r="AE87" i="18"/>
  <c r="W87" i="18"/>
  <c r="O87" i="18"/>
  <c r="G87" i="18"/>
  <c r="BC86" i="18"/>
  <c r="AU86" i="18"/>
  <c r="AM86" i="18"/>
  <c r="AE86" i="18"/>
  <c r="W86" i="18"/>
  <c r="O86" i="18"/>
  <c r="G86" i="18"/>
  <c r="BC85" i="18"/>
  <c r="AU85" i="18"/>
  <c r="AM85" i="18"/>
  <c r="AE85" i="18"/>
  <c r="W85" i="18"/>
  <c r="O85" i="18"/>
  <c r="G85" i="18"/>
  <c r="BC84" i="18"/>
  <c r="AU84" i="18"/>
  <c r="AM84" i="18"/>
  <c r="AE84" i="18"/>
  <c r="W84" i="18"/>
  <c r="O84" i="18"/>
  <c r="G84" i="18"/>
  <c r="BC83" i="18"/>
  <c r="AU83" i="18"/>
  <c r="AM83" i="18"/>
  <c r="AE83" i="18"/>
  <c r="W83" i="18"/>
  <c r="O83" i="18"/>
  <c r="G83" i="18"/>
  <c r="BC82" i="18"/>
  <c r="AU82" i="18"/>
  <c r="AM82" i="18"/>
  <c r="AE82" i="18"/>
  <c r="W82" i="18"/>
  <c r="O82" i="18"/>
  <c r="G82" i="18"/>
  <c r="BC81" i="18"/>
  <c r="AU81" i="18"/>
  <c r="AM81" i="18"/>
  <c r="AE81" i="18"/>
  <c r="W81" i="18"/>
  <c r="O81" i="18"/>
  <c r="G81" i="18"/>
  <c r="BC80" i="18"/>
  <c r="AU80" i="18"/>
  <c r="AM80" i="18"/>
  <c r="AE80" i="18"/>
  <c r="W80" i="18"/>
  <c r="O80" i="18"/>
  <c r="G80" i="18"/>
  <c r="BC79" i="18"/>
  <c r="AU79" i="18"/>
  <c r="AM79" i="18"/>
  <c r="AE79" i="18"/>
  <c r="W79" i="18"/>
  <c r="O79" i="18"/>
  <c r="G79" i="18"/>
  <c r="BC78" i="18"/>
  <c r="AU78" i="18"/>
  <c r="AM78" i="18"/>
  <c r="AE78" i="18"/>
  <c r="W78" i="18"/>
  <c r="O78" i="18"/>
  <c r="G78" i="18"/>
  <c r="BC77" i="18"/>
  <c r="AU77" i="18"/>
  <c r="AM77" i="18"/>
  <c r="AE77" i="18"/>
  <c r="W77" i="18"/>
  <c r="O77" i="18"/>
  <c r="G77" i="18"/>
  <c r="BC76" i="18"/>
  <c r="AU76" i="18"/>
  <c r="AM76" i="18"/>
  <c r="AE76" i="18"/>
  <c r="W76" i="18"/>
  <c r="O76" i="18"/>
  <c r="G76" i="18"/>
  <c r="BC75" i="18"/>
  <c r="AU75" i="18"/>
  <c r="AM75" i="18"/>
  <c r="AE75" i="18"/>
  <c r="W75" i="18"/>
  <c r="O75" i="18"/>
  <c r="G75" i="18"/>
  <c r="BC74" i="18"/>
  <c r="AU74" i="18"/>
  <c r="AM74" i="18"/>
  <c r="AE74" i="18"/>
  <c r="W74" i="18"/>
  <c r="O74" i="18"/>
  <c r="G74" i="18"/>
  <c r="BC73" i="18"/>
  <c r="AU73" i="18"/>
  <c r="AM73" i="18"/>
  <c r="AE73" i="18"/>
  <c r="W73" i="18"/>
  <c r="O73" i="18"/>
  <c r="G73" i="18"/>
  <c r="BC72" i="18"/>
  <c r="AU72" i="18"/>
  <c r="AM72" i="18"/>
  <c r="AE72" i="18"/>
  <c r="W72" i="18"/>
  <c r="O72" i="18"/>
  <c r="G72" i="18"/>
  <c r="BC71" i="18"/>
  <c r="AU71" i="18"/>
  <c r="AM71" i="18"/>
  <c r="AE71" i="18"/>
  <c r="W71" i="18"/>
  <c r="O71" i="18"/>
  <c r="G71" i="18"/>
  <c r="BC70" i="18"/>
  <c r="AU70" i="18"/>
  <c r="AM70" i="18"/>
  <c r="AE70" i="18"/>
  <c r="W70" i="18"/>
  <c r="O70" i="18"/>
  <c r="G70" i="18"/>
  <c r="BC69" i="18"/>
  <c r="AU69" i="18"/>
  <c r="AM69" i="18"/>
  <c r="AE69" i="18"/>
  <c r="W69" i="18"/>
  <c r="O69" i="18"/>
  <c r="G69" i="18"/>
  <c r="BC68" i="18"/>
  <c r="AU68" i="18"/>
  <c r="AM68" i="18"/>
  <c r="AE68" i="18"/>
  <c r="W68" i="18"/>
  <c r="O68" i="18"/>
  <c r="G68" i="18"/>
  <c r="BC67" i="18"/>
  <c r="AU67" i="18"/>
  <c r="AM67" i="18"/>
  <c r="AE67" i="18"/>
  <c r="W67" i="18"/>
  <c r="O67" i="18"/>
  <c r="G67" i="18"/>
  <c r="BC66" i="18"/>
  <c r="AU66" i="18"/>
  <c r="AM66" i="18"/>
  <c r="AE66" i="18"/>
  <c r="W66" i="18"/>
  <c r="O66" i="18"/>
  <c r="G66" i="18"/>
  <c r="BC65" i="18"/>
  <c r="AU65" i="18"/>
  <c r="AM65" i="18"/>
  <c r="AE65" i="18"/>
  <c r="W65" i="18"/>
  <c r="O65" i="18"/>
  <c r="G65" i="18"/>
  <c r="BC64" i="18"/>
  <c r="AU64" i="18"/>
  <c r="AM64" i="18"/>
  <c r="AE64" i="18"/>
  <c r="W64" i="18"/>
  <c r="O64" i="18"/>
  <c r="G64" i="18"/>
  <c r="BC63" i="18"/>
  <c r="AU63" i="18"/>
  <c r="AM63" i="18"/>
  <c r="AE63" i="18"/>
  <c r="W63" i="18"/>
  <c r="O63" i="18"/>
  <c r="G63" i="18"/>
  <c r="BC62" i="18"/>
  <c r="AU62" i="18"/>
  <c r="AM62" i="18"/>
  <c r="AE62" i="18"/>
  <c r="W62" i="18"/>
  <c r="O62" i="18"/>
  <c r="G62" i="18"/>
  <c r="BC61" i="18"/>
  <c r="AU61" i="18"/>
  <c r="AM61" i="18"/>
  <c r="AE61" i="18"/>
  <c r="W61" i="18"/>
  <c r="O61" i="18"/>
  <c r="G61" i="18"/>
  <c r="BC60" i="18"/>
  <c r="AU60" i="18"/>
  <c r="AM60" i="18"/>
  <c r="AE60" i="18"/>
  <c r="W60" i="18"/>
  <c r="O60" i="18"/>
  <c r="G60" i="18"/>
  <c r="BC59" i="18"/>
  <c r="AU59" i="18"/>
  <c r="AM59" i="18"/>
  <c r="AE59" i="18"/>
  <c r="W59" i="18"/>
  <c r="O59" i="18"/>
  <c r="G59" i="18"/>
  <c r="BC58" i="18"/>
  <c r="AU58" i="18"/>
  <c r="AM58" i="18"/>
  <c r="AE58" i="18"/>
  <c r="W58" i="18"/>
  <c r="O58" i="18"/>
  <c r="G58" i="18"/>
  <c r="BC57" i="18"/>
  <c r="AU57" i="18"/>
  <c r="AM57" i="18"/>
  <c r="AE57" i="18"/>
  <c r="W57" i="18"/>
  <c r="O57" i="18"/>
  <c r="G57" i="18"/>
  <c r="BC56" i="18"/>
  <c r="AU56" i="18"/>
  <c r="AM56" i="18"/>
  <c r="AE56" i="18"/>
  <c r="W56" i="18"/>
  <c r="O56" i="18"/>
  <c r="G56" i="18"/>
  <c r="BC55" i="18"/>
  <c r="AU55" i="18"/>
  <c r="AM55" i="18"/>
  <c r="AE55" i="18"/>
  <c r="W55" i="18"/>
  <c r="O55" i="18"/>
  <c r="G55" i="18"/>
  <c r="BC54" i="18"/>
  <c r="AU54" i="18"/>
  <c r="AM54" i="18"/>
  <c r="AE54" i="18"/>
  <c r="W54" i="18"/>
  <c r="O54" i="18"/>
  <c r="G54" i="18"/>
  <c r="BC53" i="18"/>
  <c r="AU53" i="18"/>
  <c r="AM53" i="18"/>
  <c r="AE53" i="18"/>
  <c r="W53" i="18"/>
  <c r="O53" i="18"/>
  <c r="G53" i="18"/>
  <c r="BC52" i="18"/>
  <c r="AU52" i="18"/>
  <c r="AM52" i="18"/>
  <c r="AE52" i="18"/>
  <c r="W52" i="18"/>
  <c r="O52" i="18"/>
  <c r="G52" i="18"/>
  <c r="BC51" i="18"/>
  <c r="AU51" i="18"/>
  <c r="AM51" i="18"/>
  <c r="AE51" i="18"/>
  <c r="W51" i="18"/>
  <c r="O51" i="18"/>
  <c r="G51" i="18"/>
  <c r="BC50" i="18"/>
  <c r="AU50" i="18"/>
  <c r="AM50" i="18"/>
  <c r="AE50" i="18"/>
  <c r="W50" i="18"/>
  <c r="O50" i="18"/>
  <c r="G50" i="18"/>
  <c r="BC49" i="18"/>
  <c r="AU49" i="18"/>
  <c r="AM49" i="18"/>
  <c r="AE49" i="18"/>
  <c r="W49" i="18"/>
  <c r="O49" i="18"/>
  <c r="G49" i="18"/>
  <c r="BC48" i="18"/>
  <c r="AU48" i="18"/>
  <c r="AM48" i="18"/>
  <c r="AE48" i="18"/>
  <c r="W48" i="18"/>
  <c r="O48" i="18"/>
  <c r="G48" i="18"/>
  <c r="BC47" i="18"/>
  <c r="AU47" i="18"/>
  <c r="AM47" i="18"/>
  <c r="AE47" i="18"/>
  <c r="W47" i="18"/>
  <c r="O47" i="18"/>
  <c r="G47" i="18"/>
  <c r="BC46" i="18"/>
  <c r="AU46" i="18"/>
  <c r="AM46" i="18"/>
  <c r="AE46" i="18"/>
  <c r="W46" i="18"/>
  <c r="O46" i="18"/>
  <c r="G46" i="18"/>
  <c r="BC45" i="18"/>
  <c r="AU45" i="18"/>
  <c r="AM45" i="18"/>
  <c r="AE45" i="18"/>
  <c r="W45" i="18"/>
  <c r="O45" i="18"/>
  <c r="G45" i="18"/>
  <c r="BC44" i="18"/>
  <c r="AU44" i="18"/>
  <c r="AM44" i="18"/>
  <c r="AE44" i="18"/>
  <c r="W44" i="18"/>
  <c r="O44" i="18"/>
  <c r="G44" i="18"/>
  <c r="BC43" i="18"/>
  <c r="AU43" i="18"/>
  <c r="AM43" i="18"/>
  <c r="AE43" i="18"/>
  <c r="W43" i="18"/>
  <c r="O43" i="18"/>
  <c r="G43" i="18"/>
  <c r="BC42" i="18"/>
  <c r="AU42" i="18"/>
  <c r="AM42" i="18"/>
  <c r="AE42" i="18"/>
  <c r="W42" i="18"/>
  <c r="O42" i="18"/>
  <c r="G42" i="18"/>
  <c r="BC41" i="18"/>
  <c r="AU41" i="18"/>
  <c r="AM41" i="18"/>
  <c r="AE41" i="18"/>
  <c r="W41" i="18"/>
  <c r="O41" i="18"/>
  <c r="G41" i="18"/>
  <c r="BC40" i="18"/>
  <c r="AU40" i="18"/>
  <c r="AM40" i="18"/>
  <c r="AE40" i="18"/>
  <c r="W40" i="18"/>
  <c r="O40" i="18"/>
  <c r="G40" i="18"/>
  <c r="BC39" i="18"/>
  <c r="AU39" i="18"/>
  <c r="AM39" i="18"/>
  <c r="AE39" i="18"/>
  <c r="W39" i="18"/>
  <c r="O39" i="18"/>
  <c r="G39" i="18"/>
  <c r="BC38" i="18"/>
  <c r="AU38" i="18"/>
  <c r="AM38" i="18"/>
  <c r="AE38" i="18"/>
  <c r="W38" i="18"/>
  <c r="O38" i="18"/>
  <c r="G38" i="18"/>
  <c r="BC37" i="18"/>
  <c r="AU37" i="18"/>
  <c r="AM37" i="18"/>
  <c r="AE37" i="18"/>
  <c r="W37" i="18"/>
  <c r="O37" i="18"/>
  <c r="G37" i="18"/>
  <c r="BC36" i="18"/>
  <c r="AU36" i="18"/>
  <c r="AM36" i="18"/>
  <c r="AE36" i="18"/>
  <c r="W36" i="18"/>
  <c r="O36" i="18"/>
  <c r="G36" i="18"/>
  <c r="BC35" i="18"/>
  <c r="AU35" i="18"/>
  <c r="AM35" i="18"/>
  <c r="AE35" i="18"/>
  <c r="W35" i="18"/>
  <c r="O35" i="18"/>
  <c r="G35" i="18"/>
  <c r="BC34" i="18"/>
  <c r="AU34" i="18"/>
  <c r="AM34" i="18"/>
  <c r="AE34" i="18"/>
  <c r="W34" i="18"/>
  <c r="O34" i="18"/>
  <c r="G34" i="18"/>
  <c r="BC33" i="18"/>
  <c r="AU33" i="18"/>
  <c r="AM33" i="18"/>
  <c r="AE33" i="18"/>
  <c r="W33" i="18"/>
  <c r="O33" i="18"/>
  <c r="G33" i="18"/>
  <c r="BC32" i="18"/>
  <c r="AU32" i="18"/>
  <c r="AM32" i="18"/>
  <c r="AE32" i="18"/>
  <c r="W32" i="18"/>
  <c r="O32" i="18"/>
  <c r="G32" i="18"/>
  <c r="BC31" i="18"/>
  <c r="AU31" i="18"/>
  <c r="AM31" i="18"/>
  <c r="AE31" i="18"/>
  <c r="W31" i="18"/>
  <c r="O31" i="18"/>
  <c r="G31" i="18"/>
  <c r="BC30" i="18"/>
  <c r="AU30" i="18"/>
  <c r="AM30" i="18"/>
  <c r="AE30" i="18"/>
  <c r="W30" i="18"/>
  <c r="O30" i="18"/>
  <c r="G30" i="18"/>
  <c r="BC29" i="18"/>
  <c r="AU29" i="18"/>
  <c r="AM29" i="18"/>
  <c r="AE29" i="18"/>
  <c r="W29" i="18"/>
  <c r="O29" i="18"/>
  <c r="G29" i="18"/>
  <c r="BC28" i="18"/>
  <c r="AU28" i="18"/>
  <c r="AM28" i="18"/>
  <c r="AE28" i="18"/>
  <c r="W28" i="18"/>
  <c r="O28" i="18"/>
  <c r="G28" i="18"/>
  <c r="BC27" i="18"/>
  <c r="AU27" i="18"/>
  <c r="AM27" i="18"/>
  <c r="AE27" i="18"/>
  <c r="W27" i="18"/>
  <c r="O27" i="18"/>
  <c r="G27" i="18"/>
  <c r="BC26" i="18"/>
  <c r="AU26" i="18"/>
  <c r="AM26" i="18"/>
  <c r="AE26" i="18"/>
  <c r="W26" i="18"/>
  <c r="O26" i="18"/>
  <c r="G26" i="18"/>
  <c r="BC25" i="18"/>
  <c r="AU25" i="18"/>
  <c r="AM25" i="18"/>
  <c r="AE25" i="18"/>
  <c r="W25" i="18"/>
  <c r="O25" i="18"/>
  <c r="G25" i="18"/>
  <c r="BC24" i="18"/>
  <c r="AU24" i="18"/>
  <c r="AM24" i="18"/>
  <c r="AE24" i="18"/>
  <c r="W24" i="18"/>
  <c r="O24" i="18"/>
  <c r="G24" i="18"/>
  <c r="BC23" i="18"/>
  <c r="AU23" i="18"/>
  <c r="AM23" i="18"/>
  <c r="AE23" i="18"/>
  <c r="W23" i="18"/>
  <c r="O23" i="18"/>
  <c r="G23" i="18"/>
  <c r="BC22" i="18"/>
  <c r="AU22" i="18"/>
  <c r="AM22" i="18"/>
  <c r="AE22" i="18"/>
  <c r="W22" i="18"/>
  <c r="O22" i="18"/>
  <c r="G22" i="18"/>
  <c r="BC21" i="18"/>
  <c r="AU21" i="18"/>
  <c r="AM21" i="18"/>
  <c r="AE21" i="18"/>
  <c r="W21" i="18"/>
  <c r="O21" i="18"/>
  <c r="G21" i="18"/>
  <c r="BC20" i="18"/>
  <c r="AU20" i="18"/>
  <c r="AM20" i="18"/>
  <c r="AE20" i="18"/>
  <c r="W20" i="18"/>
  <c r="O20" i="18"/>
  <c r="G20" i="18"/>
  <c r="BC19" i="18"/>
  <c r="AU19" i="18"/>
  <c r="AM19" i="18"/>
  <c r="AE19" i="18"/>
  <c r="W19" i="18"/>
  <c r="O19" i="18"/>
  <c r="G19" i="18"/>
  <c r="BC18" i="18"/>
  <c r="AU18" i="18"/>
  <c r="AM18" i="18"/>
  <c r="AE18" i="18"/>
  <c r="W18" i="18"/>
  <c r="O18" i="18"/>
  <c r="G18" i="18"/>
  <c r="BC17" i="18"/>
  <c r="AU17" i="18"/>
  <c r="AM17" i="18"/>
  <c r="AE17" i="18"/>
  <c r="W17" i="18"/>
  <c r="O17" i="18"/>
  <c r="G17" i="18"/>
  <c r="BC16" i="18"/>
  <c r="AU16" i="18"/>
  <c r="AM16" i="18"/>
  <c r="AE16" i="18"/>
  <c r="W16" i="18"/>
  <c r="O16" i="18"/>
  <c r="G16" i="18"/>
  <c r="BC15" i="18"/>
  <c r="AU15" i="18"/>
  <c r="AM15" i="18"/>
  <c r="AE15" i="18"/>
  <c r="W15" i="18"/>
  <c r="O15" i="18"/>
  <c r="G15" i="18"/>
  <c r="BC14" i="18"/>
  <c r="AU14" i="18"/>
  <c r="AM14" i="18"/>
  <c r="AE14" i="18"/>
  <c r="W14" i="18"/>
  <c r="O14" i="18"/>
  <c r="G14" i="18"/>
  <c r="BC13" i="18"/>
  <c r="AU13" i="18"/>
  <c r="AM13" i="18"/>
  <c r="AE13" i="18"/>
  <c r="W13" i="18"/>
  <c r="O13" i="18"/>
  <c r="G13" i="18"/>
  <c r="BC12" i="18"/>
  <c r="AU12" i="18"/>
  <c r="AM12" i="18"/>
  <c r="AE12" i="18"/>
  <c r="W12" i="18"/>
  <c r="O12" i="18"/>
  <c r="G12" i="18"/>
  <c r="BC11" i="18"/>
  <c r="AU11" i="18"/>
  <c r="AM11" i="18"/>
  <c r="AE11" i="18"/>
  <c r="W11" i="18"/>
  <c r="O11" i="18"/>
  <c r="G11" i="18"/>
  <c r="BC10" i="18"/>
  <c r="AU10" i="18"/>
  <c r="AM10" i="18"/>
  <c r="AE10" i="18"/>
  <c r="W10" i="18"/>
  <c r="O10" i="18"/>
  <c r="G10" i="18"/>
  <c r="BC9" i="18"/>
  <c r="AU9" i="18"/>
  <c r="AM9" i="18"/>
  <c r="AE9" i="18"/>
  <c r="W9" i="18"/>
  <c r="O9" i="18"/>
  <c r="G9" i="18"/>
  <c r="BC871" i="17"/>
  <c r="AU871" i="17"/>
  <c r="AM871" i="17"/>
  <c r="AE871" i="17"/>
  <c r="W871" i="17"/>
  <c r="O871" i="17"/>
  <c r="BC870" i="17"/>
  <c r="AU870" i="17"/>
  <c r="AM870" i="17"/>
  <c r="AE870" i="17"/>
  <c r="W870" i="17"/>
  <c r="O870" i="17"/>
  <c r="BC869" i="17"/>
  <c r="AU869" i="17"/>
  <c r="AM869" i="17"/>
  <c r="AE869" i="17"/>
  <c r="W869" i="17"/>
  <c r="O869" i="17"/>
  <c r="BC868" i="17"/>
  <c r="AU868" i="17"/>
  <c r="AM868" i="17"/>
  <c r="AE868" i="17"/>
  <c r="W868" i="17"/>
  <c r="O868" i="17"/>
  <c r="BC867" i="17"/>
  <c r="AU867" i="17"/>
  <c r="AM867" i="17"/>
  <c r="AE867" i="17"/>
  <c r="W867" i="17"/>
  <c r="O867" i="17"/>
  <c r="BC866" i="17"/>
  <c r="AU866" i="17"/>
  <c r="AM866" i="17"/>
  <c r="AE866" i="17"/>
  <c r="W866" i="17"/>
  <c r="O866" i="17"/>
  <c r="BC865" i="17"/>
  <c r="AU865" i="17"/>
  <c r="AM865" i="17"/>
  <c r="AE865" i="17"/>
  <c r="W865" i="17"/>
  <c r="O865" i="17"/>
  <c r="BC864" i="17"/>
  <c r="AU864" i="17"/>
  <c r="AM864" i="17"/>
  <c r="AE864" i="17"/>
  <c r="W864" i="17"/>
  <c r="O864" i="17"/>
  <c r="BC863" i="17"/>
  <c r="AU863" i="17"/>
  <c r="AM863" i="17"/>
  <c r="AE863" i="17"/>
  <c r="W863" i="17"/>
  <c r="O863" i="17"/>
  <c r="BC862" i="17"/>
  <c r="AU862" i="17"/>
  <c r="AM862" i="17"/>
  <c r="AE862" i="17"/>
  <c r="W862" i="17"/>
  <c r="O862" i="17"/>
  <c r="BC861" i="17"/>
  <c r="AU861" i="17"/>
  <c r="AM861" i="17"/>
  <c r="AE861" i="17"/>
  <c r="W861" i="17"/>
  <c r="O861" i="17"/>
  <c r="BC860" i="17"/>
  <c r="AU860" i="17"/>
  <c r="AM860" i="17"/>
  <c r="AE860" i="17"/>
  <c r="W860" i="17"/>
  <c r="O860" i="17"/>
  <c r="BC859" i="17"/>
  <c r="AU859" i="17"/>
  <c r="AM859" i="17"/>
  <c r="AE859" i="17"/>
  <c r="W859" i="17"/>
  <c r="O859" i="17"/>
  <c r="BC858" i="17"/>
  <c r="AU858" i="17"/>
  <c r="AM858" i="17"/>
  <c r="AE858" i="17"/>
  <c r="W858" i="17"/>
  <c r="O858" i="17"/>
  <c r="BC857" i="17"/>
  <c r="AU857" i="17"/>
  <c r="AM857" i="17"/>
  <c r="AE857" i="17"/>
  <c r="W857" i="17"/>
  <c r="O857" i="17"/>
  <c r="BC856" i="17"/>
  <c r="AU856" i="17"/>
  <c r="AM856" i="17"/>
  <c r="AE856" i="17"/>
  <c r="W856" i="17"/>
  <c r="O856" i="17"/>
  <c r="BC855" i="17"/>
  <c r="AU855" i="17"/>
  <c r="AM855" i="17"/>
  <c r="AE855" i="17"/>
  <c r="W855" i="17"/>
  <c r="O855" i="17"/>
  <c r="BC854" i="17"/>
  <c r="AU854" i="17"/>
  <c r="AM854" i="17"/>
  <c r="AE854" i="17"/>
  <c r="W854" i="17"/>
  <c r="O854" i="17"/>
  <c r="BC853" i="17"/>
  <c r="AU853" i="17"/>
  <c r="AM853" i="17"/>
  <c r="AE853" i="17"/>
  <c r="W853" i="17"/>
  <c r="O853" i="17"/>
  <c r="BC852" i="17"/>
  <c r="AU852" i="17"/>
  <c r="AM852" i="17"/>
  <c r="AE852" i="17"/>
  <c r="W852" i="17"/>
  <c r="O852" i="17"/>
  <c r="BC851" i="17"/>
  <c r="AU851" i="17"/>
  <c r="AM851" i="17"/>
  <c r="AE851" i="17"/>
  <c r="W851" i="17"/>
  <c r="O851" i="17"/>
  <c r="BC850" i="17"/>
  <c r="AU850" i="17"/>
  <c r="AM850" i="17"/>
  <c r="AE850" i="17"/>
  <c r="W850" i="17"/>
  <c r="O850" i="17"/>
  <c r="BC849" i="17"/>
  <c r="AU849" i="17"/>
  <c r="AM849" i="17"/>
  <c r="AE849" i="17"/>
  <c r="W849" i="17"/>
  <c r="O849" i="17"/>
  <c r="BC848" i="17"/>
  <c r="AU848" i="17"/>
  <c r="AM848" i="17"/>
  <c r="AE848" i="17"/>
  <c r="W848" i="17"/>
  <c r="O848" i="17"/>
  <c r="BC847" i="17"/>
  <c r="AU847" i="17"/>
  <c r="AM847" i="17"/>
  <c r="AE847" i="17"/>
  <c r="W847" i="17"/>
  <c r="O847" i="17"/>
  <c r="BC846" i="17"/>
  <c r="AU846" i="17"/>
  <c r="AM846" i="17"/>
  <c r="AE846" i="17"/>
  <c r="W846" i="17"/>
  <c r="O846" i="17"/>
  <c r="BC845" i="17"/>
  <c r="AU845" i="17"/>
  <c r="AM845" i="17"/>
  <c r="AE845" i="17"/>
  <c r="W845" i="17"/>
  <c r="O845" i="17"/>
  <c r="BC844" i="17"/>
  <c r="AU844" i="17"/>
  <c r="AM844" i="17"/>
  <c r="AE844" i="17"/>
  <c r="W844" i="17"/>
  <c r="O844" i="17"/>
  <c r="BC843" i="17"/>
  <c r="AU843" i="17"/>
  <c r="AM843" i="17"/>
  <c r="AE843" i="17"/>
  <c r="W843" i="17"/>
  <c r="O843" i="17"/>
  <c r="BC842" i="17"/>
  <c r="AU842" i="17"/>
  <c r="AM842" i="17"/>
  <c r="AE842" i="17"/>
  <c r="W842" i="17"/>
  <c r="O842" i="17"/>
  <c r="BC841" i="17"/>
  <c r="AU841" i="17"/>
  <c r="AM841" i="17"/>
  <c r="AE841" i="17"/>
  <c r="W841" i="17"/>
  <c r="O841" i="17"/>
  <c r="BC840" i="17"/>
  <c r="AU840" i="17"/>
  <c r="AM840" i="17"/>
  <c r="AE840" i="17"/>
  <c r="W840" i="17"/>
  <c r="O840" i="17"/>
  <c r="BC839" i="17"/>
  <c r="AU839" i="17"/>
  <c r="AM839" i="17"/>
  <c r="AE839" i="17"/>
  <c r="W839" i="17"/>
  <c r="O839" i="17"/>
  <c r="BC838" i="17"/>
  <c r="AU838" i="17"/>
  <c r="AM838" i="17"/>
  <c r="AE838" i="17"/>
  <c r="W838" i="17"/>
  <c r="O838" i="17"/>
  <c r="BC837" i="17"/>
  <c r="AU837" i="17"/>
  <c r="AM837" i="17"/>
  <c r="AE837" i="17"/>
  <c r="W837" i="17"/>
  <c r="O837" i="17"/>
  <c r="BC836" i="17"/>
  <c r="AU836" i="17"/>
  <c r="AM836" i="17"/>
  <c r="AE836" i="17"/>
  <c r="W836" i="17"/>
  <c r="O836" i="17"/>
  <c r="BC835" i="17"/>
  <c r="AU835" i="17"/>
  <c r="AM835" i="17"/>
  <c r="AE835" i="17"/>
  <c r="W835" i="17"/>
  <c r="O835" i="17"/>
  <c r="BC834" i="17"/>
  <c r="AU834" i="17"/>
  <c r="AM834" i="17"/>
  <c r="AE834" i="17"/>
  <c r="W834" i="17"/>
  <c r="O834" i="17"/>
  <c r="BC833" i="17"/>
  <c r="AU833" i="17"/>
  <c r="AM833" i="17"/>
  <c r="AE833" i="17"/>
  <c r="W833" i="17"/>
  <c r="O833" i="17"/>
  <c r="BC832" i="17"/>
  <c r="AU832" i="17"/>
  <c r="AM832" i="17"/>
  <c r="AE832" i="17"/>
  <c r="W832" i="17"/>
  <c r="O832" i="17"/>
  <c r="BC831" i="17"/>
  <c r="AU831" i="17"/>
  <c r="AM831" i="17"/>
  <c r="AE831" i="17"/>
  <c r="W831" i="17"/>
  <c r="O831" i="17"/>
  <c r="BC830" i="17"/>
  <c r="AU830" i="17"/>
  <c r="AM830" i="17"/>
  <c r="AE830" i="17"/>
  <c r="W830" i="17"/>
  <c r="O830" i="17"/>
  <c r="BC829" i="17"/>
  <c r="AU829" i="17"/>
  <c r="AM829" i="17"/>
  <c r="AE829" i="17"/>
  <c r="W829" i="17"/>
  <c r="O829" i="17"/>
  <c r="BC828" i="17"/>
  <c r="AU828" i="17"/>
  <c r="AM828" i="17"/>
  <c r="AE828" i="17"/>
  <c r="W828" i="17"/>
  <c r="O828" i="17"/>
  <c r="BC827" i="17"/>
  <c r="AU827" i="17"/>
  <c r="AM827" i="17"/>
  <c r="AE827" i="17"/>
  <c r="W827" i="17"/>
  <c r="O827" i="17"/>
  <c r="BC826" i="17"/>
  <c r="AU826" i="17"/>
  <c r="AM826" i="17"/>
  <c r="AE826" i="17"/>
  <c r="W826" i="17"/>
  <c r="O826" i="17"/>
  <c r="BC825" i="17"/>
  <c r="AU825" i="17"/>
  <c r="AM825" i="17"/>
  <c r="AE825" i="17"/>
  <c r="W825" i="17"/>
  <c r="O825" i="17"/>
  <c r="BC824" i="17"/>
  <c r="AU824" i="17"/>
  <c r="AM824" i="17"/>
  <c r="AE824" i="17"/>
  <c r="W824" i="17"/>
  <c r="O824" i="17"/>
  <c r="BC823" i="17"/>
  <c r="AU823" i="17"/>
  <c r="AM823" i="17"/>
  <c r="AE823" i="17"/>
  <c r="W823" i="17"/>
  <c r="O823" i="17"/>
  <c r="BC822" i="17"/>
  <c r="AU822" i="17"/>
  <c r="AM822" i="17"/>
  <c r="AE822" i="17"/>
  <c r="W822" i="17"/>
  <c r="O822" i="17"/>
  <c r="BC821" i="17"/>
  <c r="AU821" i="17"/>
  <c r="AM821" i="17"/>
  <c r="AE821" i="17"/>
  <c r="W821" i="17"/>
  <c r="O821" i="17"/>
  <c r="BC820" i="17"/>
  <c r="AU820" i="17"/>
  <c r="AM820" i="17"/>
  <c r="AE820" i="17"/>
  <c r="W820" i="17"/>
  <c r="O820" i="17"/>
  <c r="BC819" i="17"/>
  <c r="AU819" i="17"/>
  <c r="AM819" i="17"/>
  <c r="AE819" i="17"/>
  <c r="W819" i="17"/>
  <c r="O819" i="17"/>
  <c r="BC818" i="17"/>
  <c r="AU818" i="17"/>
  <c r="AM818" i="17"/>
  <c r="AE818" i="17"/>
  <c r="W818" i="17"/>
  <c r="O818" i="17"/>
  <c r="BC817" i="17"/>
  <c r="AU817" i="17"/>
  <c r="AM817" i="17"/>
  <c r="AE817" i="17"/>
  <c r="W817" i="17"/>
  <c r="O817" i="17"/>
  <c r="BC816" i="17"/>
  <c r="AU816" i="17"/>
  <c r="AM816" i="17"/>
  <c r="AE816" i="17"/>
  <c r="W816" i="17"/>
  <c r="O816" i="17"/>
  <c r="BC815" i="17"/>
  <c r="AU815" i="17"/>
  <c r="AM815" i="17"/>
  <c r="AE815" i="17"/>
  <c r="W815" i="17"/>
  <c r="O815" i="17"/>
  <c r="BC814" i="17"/>
  <c r="AU814" i="17"/>
  <c r="AM814" i="17"/>
  <c r="AE814" i="17"/>
  <c r="W814" i="17"/>
  <c r="O814" i="17"/>
  <c r="BC813" i="17"/>
  <c r="AU813" i="17"/>
  <c r="AM813" i="17"/>
  <c r="AE813" i="17"/>
  <c r="W813" i="17"/>
  <c r="O813" i="17"/>
  <c r="BC812" i="17"/>
  <c r="AU812" i="17"/>
  <c r="AM812" i="17"/>
  <c r="AE812" i="17"/>
  <c r="W812" i="17"/>
  <c r="O812" i="17"/>
  <c r="BC811" i="17"/>
  <c r="AU811" i="17"/>
  <c r="AM811" i="17"/>
  <c r="AE811" i="17"/>
  <c r="W811" i="17"/>
  <c r="O811" i="17"/>
  <c r="BC810" i="17"/>
  <c r="AU810" i="17"/>
  <c r="AM810" i="17"/>
  <c r="AE810" i="17"/>
  <c r="W810" i="17"/>
  <c r="O810" i="17"/>
  <c r="BC809" i="17"/>
  <c r="AU809" i="17"/>
  <c r="AM809" i="17"/>
  <c r="AE809" i="17"/>
  <c r="W809" i="17"/>
  <c r="O809" i="17"/>
  <c r="BC808" i="17"/>
  <c r="AU808" i="17"/>
  <c r="AM808" i="17"/>
  <c r="AE808" i="17"/>
  <c r="W808" i="17"/>
  <c r="O808" i="17"/>
  <c r="BC807" i="17"/>
  <c r="AU807" i="17"/>
  <c r="AM807" i="17"/>
  <c r="AE807" i="17"/>
  <c r="W807" i="17"/>
  <c r="O807" i="17"/>
  <c r="BC806" i="17"/>
  <c r="AU806" i="17"/>
  <c r="AM806" i="17"/>
  <c r="AE806" i="17"/>
  <c r="W806" i="17"/>
  <c r="O806" i="17"/>
  <c r="BC805" i="17"/>
  <c r="AU805" i="17"/>
  <c r="AM805" i="17"/>
  <c r="AE805" i="17"/>
  <c r="W805" i="17"/>
  <c r="O805" i="17"/>
  <c r="BC804" i="17"/>
  <c r="AU804" i="17"/>
  <c r="AM804" i="17"/>
  <c r="AE804" i="17"/>
  <c r="W804" i="17"/>
  <c r="O804" i="17"/>
  <c r="BC803" i="17"/>
  <c r="AU803" i="17"/>
  <c r="AM803" i="17"/>
  <c r="AE803" i="17"/>
  <c r="W803" i="17"/>
  <c r="O803" i="17"/>
  <c r="BC802" i="17"/>
  <c r="AU802" i="17"/>
  <c r="AM802" i="17"/>
  <c r="AE802" i="17"/>
  <c r="W802" i="17"/>
  <c r="O802" i="17"/>
  <c r="BC801" i="17"/>
  <c r="AU801" i="17"/>
  <c r="AM801" i="17"/>
  <c r="AE801" i="17"/>
  <c r="W801" i="17"/>
  <c r="O801" i="17"/>
  <c r="BC800" i="17"/>
  <c r="AU800" i="17"/>
  <c r="AM800" i="17"/>
  <c r="AE800" i="17"/>
  <c r="W800" i="17"/>
  <c r="O800" i="17"/>
  <c r="BC799" i="17"/>
  <c r="AU799" i="17"/>
  <c r="AM799" i="17"/>
  <c r="AE799" i="17"/>
  <c r="W799" i="17"/>
  <c r="O799" i="17"/>
  <c r="BC798" i="17"/>
  <c r="AU798" i="17"/>
  <c r="AM798" i="17"/>
  <c r="AE798" i="17"/>
  <c r="W798" i="17"/>
  <c r="O798" i="17"/>
  <c r="BC797" i="17"/>
  <c r="AU797" i="17"/>
  <c r="AM797" i="17"/>
  <c r="AE797" i="17"/>
  <c r="W797" i="17"/>
  <c r="O797" i="17"/>
  <c r="BC796" i="17"/>
  <c r="AU796" i="17"/>
  <c r="AM796" i="17"/>
  <c r="AE796" i="17"/>
  <c r="W796" i="17"/>
  <c r="O796" i="17"/>
  <c r="BC795" i="17"/>
  <c r="AU795" i="17"/>
  <c r="AM795" i="17"/>
  <c r="AE795" i="17"/>
  <c r="W795" i="17"/>
  <c r="O795" i="17"/>
  <c r="BC794" i="17"/>
  <c r="AU794" i="17"/>
  <c r="AM794" i="17"/>
  <c r="AE794" i="17"/>
  <c r="W794" i="17"/>
  <c r="O794" i="17"/>
  <c r="BC793" i="17"/>
  <c r="AU793" i="17"/>
  <c r="AM793" i="17"/>
  <c r="AE793" i="17"/>
  <c r="W793" i="17"/>
  <c r="O793" i="17"/>
  <c r="BC792" i="17"/>
  <c r="AU792" i="17"/>
  <c r="AM792" i="17"/>
  <c r="AE792" i="17"/>
  <c r="W792" i="17"/>
  <c r="O792" i="17"/>
  <c r="BC791" i="17"/>
  <c r="AU791" i="17"/>
  <c r="AM791" i="17"/>
  <c r="AE791" i="17"/>
  <c r="W791" i="17"/>
  <c r="O791" i="17"/>
  <c r="BC790" i="17"/>
  <c r="AU790" i="17"/>
  <c r="AM790" i="17"/>
  <c r="AE790" i="17"/>
  <c r="W790" i="17"/>
  <c r="O790" i="17"/>
  <c r="BC789" i="17"/>
  <c r="AU789" i="17"/>
  <c r="AM789" i="17"/>
  <c r="AE789" i="17"/>
  <c r="W789" i="17"/>
  <c r="O789" i="17"/>
  <c r="BC788" i="17"/>
  <c r="AU788" i="17"/>
  <c r="AM788" i="17"/>
  <c r="AE788" i="17"/>
  <c r="W788" i="17"/>
  <c r="O788" i="17"/>
  <c r="BC787" i="17"/>
  <c r="AU787" i="17"/>
  <c r="AM787" i="17"/>
  <c r="AE787" i="17"/>
  <c r="W787" i="17"/>
  <c r="O787" i="17"/>
  <c r="BC786" i="17"/>
  <c r="AU786" i="17"/>
  <c r="AM786" i="17"/>
  <c r="AE786" i="17"/>
  <c r="W786" i="17"/>
  <c r="O786" i="17"/>
  <c r="BC785" i="17"/>
  <c r="AU785" i="17"/>
  <c r="AM785" i="17"/>
  <c r="AE785" i="17"/>
  <c r="W785" i="17"/>
  <c r="O785" i="17"/>
  <c r="BC784" i="17"/>
  <c r="AU784" i="17"/>
  <c r="AM784" i="17"/>
  <c r="AE784" i="17"/>
  <c r="W784" i="17"/>
  <c r="O784" i="17"/>
  <c r="BC783" i="17"/>
  <c r="AU783" i="17"/>
  <c r="AM783" i="17"/>
  <c r="AE783" i="17"/>
  <c r="W783" i="17"/>
  <c r="O783" i="17"/>
  <c r="BC782" i="17"/>
  <c r="AU782" i="17"/>
  <c r="AM782" i="17"/>
  <c r="AE782" i="17"/>
  <c r="W782" i="17"/>
  <c r="O782" i="17"/>
  <c r="BC781" i="17"/>
  <c r="AU781" i="17"/>
  <c r="AM781" i="17"/>
  <c r="AE781" i="17"/>
  <c r="W781" i="17"/>
  <c r="O781" i="17"/>
  <c r="BC780" i="17"/>
  <c r="AU780" i="17"/>
  <c r="AM780" i="17"/>
  <c r="AE780" i="17"/>
  <c r="W780" i="17"/>
  <c r="O780" i="17"/>
  <c r="BC779" i="17"/>
  <c r="AU779" i="17"/>
  <c r="AM779" i="17"/>
  <c r="AE779" i="17"/>
  <c r="W779" i="17"/>
  <c r="O779" i="17"/>
  <c r="BC778" i="17"/>
  <c r="AU778" i="17"/>
  <c r="AM778" i="17"/>
  <c r="AE778" i="17"/>
  <c r="W778" i="17"/>
  <c r="O778" i="17"/>
  <c r="BC777" i="17"/>
  <c r="AU777" i="17"/>
  <c r="AM777" i="17"/>
  <c r="AE777" i="17"/>
  <c r="W777" i="17"/>
  <c r="O777" i="17"/>
  <c r="BC776" i="17"/>
  <c r="AU776" i="17"/>
  <c r="AM776" i="17"/>
  <c r="AE776" i="17"/>
  <c r="W776" i="17"/>
  <c r="O776" i="17"/>
  <c r="BC775" i="17"/>
  <c r="AU775" i="17"/>
  <c r="AM775" i="17"/>
  <c r="AE775" i="17"/>
  <c r="W775" i="17"/>
  <c r="O775" i="17"/>
  <c r="BC774" i="17"/>
  <c r="AU774" i="17"/>
  <c r="AM774" i="17"/>
  <c r="AE774" i="17"/>
  <c r="W774" i="17"/>
  <c r="O774" i="17"/>
  <c r="BC773" i="17"/>
  <c r="AU773" i="17"/>
  <c r="AM773" i="17"/>
  <c r="AE773" i="17"/>
  <c r="W773" i="17"/>
  <c r="O773" i="17"/>
  <c r="BC772" i="17"/>
  <c r="AU772" i="17"/>
  <c r="AM772" i="17"/>
  <c r="AE772" i="17"/>
  <c r="W772" i="17"/>
  <c r="O772" i="17"/>
  <c r="BC771" i="17"/>
  <c r="AU771" i="17"/>
  <c r="AM771" i="17"/>
  <c r="AE771" i="17"/>
  <c r="W771" i="17"/>
  <c r="O771" i="17"/>
  <c r="BC770" i="17"/>
  <c r="AU770" i="17"/>
  <c r="AM770" i="17"/>
  <c r="AE770" i="17"/>
  <c r="W770" i="17"/>
  <c r="O770" i="17"/>
  <c r="BC769" i="17"/>
  <c r="AU769" i="17"/>
  <c r="AM769" i="17"/>
  <c r="AE769" i="17"/>
  <c r="W769" i="17"/>
  <c r="O769" i="17"/>
  <c r="BC768" i="17"/>
  <c r="AU768" i="17"/>
  <c r="AM768" i="17"/>
  <c r="AE768" i="17"/>
  <c r="W768" i="17"/>
  <c r="O768" i="17"/>
  <c r="BC767" i="17"/>
  <c r="AU767" i="17"/>
  <c r="AM767" i="17"/>
  <c r="AE767" i="17"/>
  <c r="W767" i="17"/>
  <c r="O767" i="17"/>
  <c r="BC766" i="17"/>
  <c r="AU766" i="17"/>
  <c r="AM766" i="17"/>
  <c r="AE766" i="17"/>
  <c r="W766" i="17"/>
  <c r="O766" i="17"/>
  <c r="BC765" i="17"/>
  <c r="AU765" i="17"/>
  <c r="AM765" i="17"/>
  <c r="AE765" i="17"/>
  <c r="W765" i="17"/>
  <c r="O765" i="17"/>
  <c r="BC764" i="17"/>
  <c r="AU764" i="17"/>
  <c r="AM764" i="17"/>
  <c r="AE764" i="17"/>
  <c r="W764" i="17"/>
  <c r="O764" i="17"/>
  <c r="BC763" i="17"/>
  <c r="AU763" i="17"/>
  <c r="AM763" i="17"/>
  <c r="AE763" i="17"/>
  <c r="W763" i="17"/>
  <c r="O763" i="17"/>
  <c r="BC762" i="17"/>
  <c r="AU762" i="17"/>
  <c r="AM762" i="17"/>
  <c r="AE762" i="17"/>
  <c r="W762" i="17"/>
  <c r="O762" i="17"/>
  <c r="BC761" i="17"/>
  <c r="AU761" i="17"/>
  <c r="AM761" i="17"/>
  <c r="AE761" i="17"/>
  <c r="W761" i="17"/>
  <c r="O761" i="17"/>
  <c r="BC760" i="17"/>
  <c r="AU760" i="17"/>
  <c r="AM760" i="17"/>
  <c r="AE760" i="17"/>
  <c r="W760" i="17"/>
  <c r="O760" i="17"/>
  <c r="BC759" i="17"/>
  <c r="AU759" i="17"/>
  <c r="AM759" i="17"/>
  <c r="AE759" i="17"/>
  <c r="W759" i="17"/>
  <c r="O759" i="17"/>
  <c r="BC758" i="17"/>
  <c r="AU758" i="17"/>
  <c r="AM758" i="17"/>
  <c r="AE758" i="17"/>
  <c r="W758" i="17"/>
  <c r="O758" i="17"/>
  <c r="BC757" i="17"/>
  <c r="AU757" i="17"/>
  <c r="AM757" i="17"/>
  <c r="AE757" i="17"/>
  <c r="W757" i="17"/>
  <c r="O757" i="17"/>
  <c r="BC756" i="17"/>
  <c r="AU756" i="17"/>
  <c r="AM756" i="17"/>
  <c r="AE756" i="17"/>
  <c r="W756" i="17"/>
  <c r="O756" i="17"/>
  <c r="BC755" i="17"/>
  <c r="AU755" i="17"/>
  <c r="AM755" i="17"/>
  <c r="AE755" i="17"/>
  <c r="W755" i="17"/>
  <c r="O755" i="17"/>
  <c r="BC754" i="17"/>
  <c r="AU754" i="17"/>
  <c r="AM754" i="17"/>
  <c r="AE754" i="17"/>
  <c r="W754" i="17"/>
  <c r="O754" i="17"/>
  <c r="BC753" i="17"/>
  <c r="AU753" i="17"/>
  <c r="AM753" i="17"/>
  <c r="AE753" i="17"/>
  <c r="W753" i="17"/>
  <c r="O753" i="17"/>
  <c r="BC752" i="17"/>
  <c r="AU752" i="17"/>
  <c r="AM752" i="17"/>
  <c r="AE752" i="17"/>
  <c r="W752" i="17"/>
  <c r="O752" i="17"/>
  <c r="BC751" i="17"/>
  <c r="AU751" i="17"/>
  <c r="AM751" i="17"/>
  <c r="AE751" i="17"/>
  <c r="W751" i="17"/>
  <c r="O751" i="17"/>
  <c r="BC750" i="17"/>
  <c r="AU750" i="17"/>
  <c r="AM750" i="17"/>
  <c r="AE750" i="17"/>
  <c r="W750" i="17"/>
  <c r="O750" i="17"/>
  <c r="BC749" i="17"/>
  <c r="AU749" i="17"/>
  <c r="AM749" i="17"/>
  <c r="AE749" i="17"/>
  <c r="W749" i="17"/>
  <c r="O749" i="17"/>
  <c r="BC748" i="17"/>
  <c r="AU748" i="17"/>
  <c r="AM748" i="17"/>
  <c r="AE748" i="17"/>
  <c r="W748" i="17"/>
  <c r="O748" i="17"/>
  <c r="BC747" i="17"/>
  <c r="AU747" i="17"/>
  <c r="AM747" i="17"/>
  <c r="AE747" i="17"/>
  <c r="W747" i="17"/>
  <c r="O747" i="17"/>
  <c r="BC746" i="17"/>
  <c r="AU746" i="17"/>
  <c r="AM746" i="17"/>
  <c r="AE746" i="17"/>
  <c r="W746" i="17"/>
  <c r="O746" i="17"/>
  <c r="BC745" i="17"/>
  <c r="AU745" i="17"/>
  <c r="AM745" i="17"/>
  <c r="AE745" i="17"/>
  <c r="W745" i="17"/>
  <c r="O745" i="17"/>
  <c r="BC744" i="17"/>
  <c r="AU744" i="17"/>
  <c r="AM744" i="17"/>
  <c r="AE744" i="17"/>
  <c r="W744" i="17"/>
  <c r="O744" i="17"/>
  <c r="BC743" i="17"/>
  <c r="AU743" i="17"/>
  <c r="AM743" i="17"/>
  <c r="AE743" i="17"/>
  <c r="W743" i="17"/>
  <c r="O743" i="17"/>
  <c r="BC742" i="17"/>
  <c r="AU742" i="17"/>
  <c r="AM742" i="17"/>
  <c r="AE742" i="17"/>
  <c r="W742" i="17"/>
  <c r="O742" i="17"/>
  <c r="BC741" i="17"/>
  <c r="AU741" i="17"/>
  <c r="AM741" i="17"/>
  <c r="AE741" i="17"/>
  <c r="W741" i="17"/>
  <c r="O741" i="17"/>
  <c r="BC740" i="17"/>
  <c r="AU740" i="17"/>
  <c r="AM740" i="17"/>
  <c r="AE740" i="17"/>
  <c r="W740" i="17"/>
  <c r="O740" i="17"/>
  <c r="BC739" i="17"/>
  <c r="AU739" i="17"/>
  <c r="AM739" i="17"/>
  <c r="AE739" i="17"/>
  <c r="W739" i="17"/>
  <c r="O739" i="17"/>
  <c r="BC738" i="17"/>
  <c r="AU738" i="17"/>
  <c r="AM738" i="17"/>
  <c r="AE738" i="17"/>
  <c r="W738" i="17"/>
  <c r="O738" i="17"/>
  <c r="BC737" i="17"/>
  <c r="AU737" i="17"/>
  <c r="AM737" i="17"/>
  <c r="AE737" i="17"/>
  <c r="W737" i="17"/>
  <c r="O737" i="17"/>
  <c r="BC736" i="17"/>
  <c r="AU736" i="17"/>
  <c r="AM736" i="17"/>
  <c r="AE736" i="17"/>
  <c r="W736" i="17"/>
  <c r="O736" i="17"/>
  <c r="BC735" i="17"/>
  <c r="AU735" i="17"/>
  <c r="AM735" i="17"/>
  <c r="AE735" i="17"/>
  <c r="W735" i="17"/>
  <c r="O735" i="17"/>
  <c r="BC734" i="17"/>
  <c r="AU734" i="17"/>
  <c r="AM734" i="17"/>
  <c r="AE734" i="17"/>
  <c r="W734" i="17"/>
  <c r="O734" i="17"/>
  <c r="BC733" i="17"/>
  <c r="AU733" i="17"/>
  <c r="AM733" i="17"/>
  <c r="AE733" i="17"/>
  <c r="W733" i="17"/>
  <c r="O733" i="17"/>
  <c r="BC732" i="17"/>
  <c r="AU732" i="17"/>
  <c r="AM732" i="17"/>
  <c r="AE732" i="17"/>
  <c r="W732" i="17"/>
  <c r="O732" i="17"/>
  <c r="BC731" i="17"/>
  <c r="AU731" i="17"/>
  <c r="AM731" i="17"/>
  <c r="AE731" i="17"/>
  <c r="W731" i="17"/>
  <c r="O731" i="17"/>
  <c r="BC730" i="17"/>
  <c r="AU730" i="17"/>
  <c r="AM730" i="17"/>
  <c r="AE730" i="17"/>
  <c r="W730" i="17"/>
  <c r="O730" i="17"/>
  <c r="BC729" i="17"/>
  <c r="AU729" i="17"/>
  <c r="AM729" i="17"/>
  <c r="AE729" i="17"/>
  <c r="W729" i="17"/>
  <c r="O729" i="17"/>
  <c r="BC728" i="17"/>
  <c r="AU728" i="17"/>
  <c r="AM728" i="17"/>
  <c r="AE728" i="17"/>
  <c r="W728" i="17"/>
  <c r="O728" i="17"/>
  <c r="BC727" i="17"/>
  <c r="AU727" i="17"/>
  <c r="AM727" i="17"/>
  <c r="AE727" i="17"/>
  <c r="W727" i="17"/>
  <c r="O727" i="17"/>
  <c r="BC726" i="17"/>
  <c r="AU726" i="17"/>
  <c r="AM726" i="17"/>
  <c r="AE726" i="17"/>
  <c r="W726" i="17"/>
  <c r="O726" i="17"/>
  <c r="BC725" i="17"/>
  <c r="AU725" i="17"/>
  <c r="AM725" i="17"/>
  <c r="AE725" i="17"/>
  <c r="W725" i="17"/>
  <c r="O725" i="17"/>
  <c r="BC724" i="17"/>
  <c r="AU724" i="17"/>
  <c r="AM724" i="17"/>
  <c r="AE724" i="17"/>
  <c r="W724" i="17"/>
  <c r="O724" i="17"/>
  <c r="BC723" i="17"/>
  <c r="AU723" i="17"/>
  <c r="AM723" i="17"/>
  <c r="AE723" i="17"/>
  <c r="W723" i="17"/>
  <c r="O723" i="17"/>
  <c r="BC722" i="17"/>
  <c r="AU722" i="17"/>
  <c r="AM722" i="17"/>
  <c r="AE722" i="17"/>
  <c r="W722" i="17"/>
  <c r="O722" i="17"/>
  <c r="BC721" i="17"/>
  <c r="AU721" i="17"/>
  <c r="AM721" i="17"/>
  <c r="AE721" i="17"/>
  <c r="W721" i="17"/>
  <c r="O721" i="17"/>
  <c r="BC720" i="17"/>
  <c r="AU720" i="17"/>
  <c r="AM720" i="17"/>
  <c r="AE720" i="17"/>
  <c r="W720" i="17"/>
  <c r="O720" i="17"/>
  <c r="BC719" i="17"/>
  <c r="AU719" i="17"/>
  <c r="AM719" i="17"/>
  <c r="AE719" i="17"/>
  <c r="W719" i="17"/>
  <c r="O719" i="17"/>
  <c r="BC718" i="17"/>
  <c r="AU718" i="17"/>
  <c r="AM718" i="17"/>
  <c r="AE718" i="17"/>
  <c r="W718" i="17"/>
  <c r="O718" i="17"/>
  <c r="BC717" i="17"/>
  <c r="AU717" i="17"/>
  <c r="AM717" i="17"/>
  <c r="AE717" i="17"/>
  <c r="W717" i="17"/>
  <c r="O717" i="17"/>
  <c r="BC716" i="17"/>
  <c r="AU716" i="17"/>
  <c r="AM716" i="17"/>
  <c r="AE716" i="17"/>
  <c r="W716" i="17"/>
  <c r="O716" i="17"/>
  <c r="BC715" i="17"/>
  <c r="AU715" i="17"/>
  <c r="AM715" i="17"/>
  <c r="AE715" i="17"/>
  <c r="W715" i="17"/>
  <c r="O715" i="17"/>
  <c r="BC714" i="17"/>
  <c r="AU714" i="17"/>
  <c r="AM714" i="17"/>
  <c r="AE714" i="17"/>
  <c r="W714" i="17"/>
  <c r="O714" i="17"/>
  <c r="BC713" i="17"/>
  <c r="AU713" i="17"/>
  <c r="AM713" i="17"/>
  <c r="AE713" i="17"/>
  <c r="W713" i="17"/>
  <c r="O713" i="17"/>
  <c r="BC712" i="17"/>
  <c r="AU712" i="17"/>
  <c r="AM712" i="17"/>
  <c r="AE712" i="17"/>
  <c r="W712" i="17"/>
  <c r="O712" i="17"/>
  <c r="BC711" i="17"/>
  <c r="AU711" i="17"/>
  <c r="AM711" i="17"/>
  <c r="AE711" i="17"/>
  <c r="W711" i="17"/>
  <c r="O711" i="17"/>
  <c r="BC710" i="17"/>
  <c r="AU710" i="17"/>
  <c r="AM710" i="17"/>
  <c r="AE710" i="17"/>
  <c r="W710" i="17"/>
  <c r="O710" i="17"/>
  <c r="BC709" i="17"/>
  <c r="AU709" i="17"/>
  <c r="AM709" i="17"/>
  <c r="AE709" i="17"/>
  <c r="W709" i="17"/>
  <c r="O709" i="17"/>
  <c r="BC708" i="17"/>
  <c r="AU708" i="17"/>
  <c r="AM708" i="17"/>
  <c r="AE708" i="17"/>
  <c r="W708" i="17"/>
  <c r="O708" i="17"/>
  <c r="BC707" i="17"/>
  <c r="AU707" i="17"/>
  <c r="AM707" i="17"/>
  <c r="AE707" i="17"/>
  <c r="W707" i="17"/>
  <c r="O707" i="17"/>
  <c r="BC706" i="17"/>
  <c r="AU706" i="17"/>
  <c r="AM706" i="17"/>
  <c r="AE706" i="17"/>
  <c r="W706" i="17"/>
  <c r="O706" i="17"/>
  <c r="BC705" i="17"/>
  <c r="AU705" i="17"/>
  <c r="AM705" i="17"/>
  <c r="AE705" i="17"/>
  <c r="W705" i="17"/>
  <c r="O705" i="17"/>
  <c r="BC704" i="17"/>
  <c r="AU704" i="17"/>
  <c r="AM704" i="17"/>
  <c r="AE704" i="17"/>
  <c r="W704" i="17"/>
  <c r="O704" i="17"/>
  <c r="BC703" i="17"/>
  <c r="AU703" i="17"/>
  <c r="AM703" i="17"/>
  <c r="AE703" i="17"/>
  <c r="W703" i="17"/>
  <c r="O703" i="17"/>
  <c r="BC702" i="17"/>
  <c r="AU702" i="17"/>
  <c r="AM702" i="17"/>
  <c r="AE702" i="17"/>
  <c r="W702" i="17"/>
  <c r="O702" i="17"/>
  <c r="BC701" i="17"/>
  <c r="AU701" i="17"/>
  <c r="AM701" i="17"/>
  <c r="AE701" i="17"/>
  <c r="W701" i="17"/>
  <c r="O701" i="17"/>
  <c r="BC700" i="17"/>
  <c r="AU700" i="17"/>
  <c r="AM700" i="17"/>
  <c r="AE700" i="17"/>
  <c r="W700" i="17"/>
  <c r="O700" i="17"/>
  <c r="BC699" i="17"/>
  <c r="AU699" i="17"/>
  <c r="AM699" i="17"/>
  <c r="AE699" i="17"/>
  <c r="W699" i="17"/>
  <c r="O699" i="17"/>
  <c r="BC698" i="17"/>
  <c r="AU698" i="17"/>
  <c r="AM698" i="17"/>
  <c r="AE698" i="17"/>
  <c r="W698" i="17"/>
  <c r="O698" i="17"/>
  <c r="BC697" i="17"/>
  <c r="AU697" i="17"/>
  <c r="AM697" i="17"/>
  <c r="AE697" i="17"/>
  <c r="W697" i="17"/>
  <c r="O697" i="17"/>
  <c r="BC696" i="17"/>
  <c r="AU696" i="17"/>
  <c r="AM696" i="17"/>
  <c r="AE696" i="17"/>
  <c r="W696" i="17"/>
  <c r="O696" i="17"/>
  <c r="BC695" i="17"/>
  <c r="AU695" i="17"/>
  <c r="AM695" i="17"/>
  <c r="AE695" i="17"/>
  <c r="W695" i="17"/>
  <c r="O695" i="17"/>
  <c r="BC694" i="17"/>
  <c r="AU694" i="17"/>
  <c r="AM694" i="17"/>
  <c r="AE694" i="17"/>
  <c r="W694" i="17"/>
  <c r="O694" i="17"/>
  <c r="BC693" i="17"/>
  <c r="AU693" i="17"/>
  <c r="AM693" i="17"/>
  <c r="AE693" i="17"/>
  <c r="W693" i="17"/>
  <c r="O693" i="17"/>
  <c r="BC692" i="17"/>
  <c r="AU692" i="17"/>
  <c r="AM692" i="17"/>
  <c r="AE692" i="17"/>
  <c r="W692" i="17"/>
  <c r="O692" i="17"/>
  <c r="BC691" i="17"/>
  <c r="AU691" i="17"/>
  <c r="AM691" i="17"/>
  <c r="AE691" i="17"/>
  <c r="W691" i="17"/>
  <c r="O691" i="17"/>
  <c r="BC690" i="17"/>
  <c r="AU690" i="17"/>
  <c r="AM690" i="17"/>
  <c r="AE690" i="17"/>
  <c r="W690" i="17"/>
  <c r="O690" i="17"/>
  <c r="BC689" i="17"/>
  <c r="AU689" i="17"/>
  <c r="AM689" i="17"/>
  <c r="AE689" i="17"/>
  <c r="W689" i="17"/>
  <c r="O689" i="17"/>
  <c r="BC688" i="17"/>
  <c r="AU688" i="17"/>
  <c r="AM688" i="17"/>
  <c r="AE688" i="17"/>
  <c r="W688" i="17"/>
  <c r="O688" i="17"/>
  <c r="BC687" i="17"/>
  <c r="AU687" i="17"/>
  <c r="AM687" i="17"/>
  <c r="AE687" i="17"/>
  <c r="W687" i="17"/>
  <c r="O687" i="17"/>
  <c r="BC686" i="17"/>
  <c r="AU686" i="17"/>
  <c r="AM686" i="17"/>
  <c r="AE686" i="17"/>
  <c r="W686" i="17"/>
  <c r="O686" i="17"/>
  <c r="BC685" i="17"/>
  <c r="AU685" i="17"/>
  <c r="AM685" i="17"/>
  <c r="AE685" i="17"/>
  <c r="W685" i="17"/>
  <c r="O685" i="17"/>
  <c r="BC684" i="17"/>
  <c r="AU684" i="17"/>
  <c r="AM684" i="17"/>
  <c r="AE684" i="17"/>
  <c r="W684" i="17"/>
  <c r="O684" i="17"/>
  <c r="BC683" i="17"/>
  <c r="AU683" i="17"/>
  <c r="AM683" i="17"/>
  <c r="AE683" i="17"/>
  <c r="W683" i="17"/>
  <c r="O683" i="17"/>
  <c r="BC682" i="17"/>
  <c r="AU682" i="17"/>
  <c r="AM682" i="17"/>
  <c r="AE682" i="17"/>
  <c r="W682" i="17"/>
  <c r="O682" i="17"/>
  <c r="BC681" i="17"/>
  <c r="AU681" i="17"/>
  <c r="AM681" i="17"/>
  <c r="AE681" i="17"/>
  <c r="W681" i="17"/>
  <c r="O681" i="17"/>
  <c r="BC680" i="17"/>
  <c r="AU680" i="17"/>
  <c r="AM680" i="17"/>
  <c r="AE680" i="17"/>
  <c r="W680" i="17"/>
  <c r="O680" i="17"/>
  <c r="BC679" i="17"/>
  <c r="AU679" i="17"/>
  <c r="AM679" i="17"/>
  <c r="AE679" i="17"/>
  <c r="W679" i="17"/>
  <c r="O679" i="17"/>
  <c r="BC678" i="17"/>
  <c r="AU678" i="17"/>
  <c r="AM678" i="17"/>
  <c r="AE678" i="17"/>
  <c r="W678" i="17"/>
  <c r="O678" i="17"/>
  <c r="BC677" i="17"/>
  <c r="AU677" i="17"/>
  <c r="AM677" i="17"/>
  <c r="AE677" i="17"/>
  <c r="W677" i="17"/>
  <c r="O677" i="17"/>
  <c r="BC676" i="17"/>
  <c r="AU676" i="17"/>
  <c r="AM676" i="17"/>
  <c r="AE676" i="17"/>
  <c r="W676" i="17"/>
  <c r="O676" i="17"/>
  <c r="BC675" i="17"/>
  <c r="AU675" i="17"/>
  <c r="AM675" i="17"/>
  <c r="AE675" i="17"/>
  <c r="W675" i="17"/>
  <c r="O675" i="17"/>
  <c r="BC674" i="17"/>
  <c r="AU674" i="17"/>
  <c r="AM674" i="17"/>
  <c r="AE674" i="17"/>
  <c r="W674" i="17"/>
  <c r="O674" i="17"/>
  <c r="BC673" i="17"/>
  <c r="AU673" i="17"/>
  <c r="AM673" i="17"/>
  <c r="AE673" i="17"/>
  <c r="W673" i="17"/>
  <c r="O673" i="17"/>
  <c r="BC672" i="17"/>
  <c r="AU672" i="17"/>
  <c r="AM672" i="17"/>
  <c r="AE672" i="17"/>
  <c r="W672" i="17"/>
  <c r="O672" i="17"/>
  <c r="BC671" i="17"/>
  <c r="AU671" i="17"/>
  <c r="AM671" i="17"/>
  <c r="AE671" i="17"/>
  <c r="W671" i="17"/>
  <c r="O671" i="17"/>
  <c r="BC670" i="17"/>
  <c r="AU670" i="17"/>
  <c r="AM670" i="17"/>
  <c r="AE670" i="17"/>
  <c r="W670" i="17"/>
  <c r="O670" i="17"/>
  <c r="BC669" i="17"/>
  <c r="AU669" i="17"/>
  <c r="AM669" i="17"/>
  <c r="AE669" i="17"/>
  <c r="W669" i="17"/>
  <c r="O669" i="17"/>
  <c r="BC668" i="17"/>
  <c r="AU668" i="17"/>
  <c r="AM668" i="17"/>
  <c r="AE668" i="17"/>
  <c r="W668" i="17"/>
  <c r="O668" i="17"/>
  <c r="BC667" i="17"/>
  <c r="AU667" i="17"/>
  <c r="AM667" i="17"/>
  <c r="AE667" i="17"/>
  <c r="W667" i="17"/>
  <c r="O667" i="17"/>
  <c r="BC666" i="17"/>
  <c r="AU666" i="17"/>
  <c r="AM666" i="17"/>
  <c r="AE666" i="17"/>
  <c r="W666" i="17"/>
  <c r="O666" i="17"/>
  <c r="BC665" i="17"/>
  <c r="AU665" i="17"/>
  <c r="AM665" i="17"/>
  <c r="AE665" i="17"/>
  <c r="W665" i="17"/>
  <c r="O665" i="17"/>
  <c r="BC664" i="17"/>
  <c r="AU664" i="17"/>
  <c r="AM664" i="17"/>
  <c r="AE664" i="17"/>
  <c r="W664" i="17"/>
  <c r="O664" i="17"/>
  <c r="BC663" i="17"/>
  <c r="AU663" i="17"/>
  <c r="AM663" i="17"/>
  <c r="AE663" i="17"/>
  <c r="W663" i="17"/>
  <c r="O663" i="17"/>
  <c r="BC662" i="17"/>
  <c r="AU662" i="17"/>
  <c r="AM662" i="17"/>
  <c r="AE662" i="17"/>
  <c r="W662" i="17"/>
  <c r="O662" i="17"/>
  <c r="BC661" i="17"/>
  <c r="AU661" i="17"/>
  <c r="AM661" i="17"/>
  <c r="AE661" i="17"/>
  <c r="W661" i="17"/>
  <c r="O661" i="17"/>
  <c r="BC660" i="17"/>
  <c r="AU660" i="17"/>
  <c r="AM660" i="17"/>
  <c r="AE660" i="17"/>
  <c r="W660" i="17"/>
  <c r="O660" i="17"/>
  <c r="BC659" i="17"/>
  <c r="AU659" i="17"/>
  <c r="AM659" i="17"/>
  <c r="AE659" i="17"/>
  <c r="W659" i="17"/>
  <c r="O659" i="17"/>
  <c r="BC658" i="17"/>
  <c r="AU658" i="17"/>
  <c r="AM658" i="17"/>
  <c r="AE658" i="17"/>
  <c r="W658" i="17"/>
  <c r="O658" i="17"/>
  <c r="BC657" i="17"/>
  <c r="AU657" i="17"/>
  <c r="AM657" i="17"/>
  <c r="AE657" i="17"/>
  <c r="W657" i="17"/>
  <c r="O657" i="17"/>
  <c r="BC656" i="17"/>
  <c r="AU656" i="17"/>
  <c r="AM656" i="17"/>
  <c r="AE656" i="17"/>
  <c r="W656" i="17"/>
  <c r="O656" i="17"/>
  <c r="BC655" i="17"/>
  <c r="AU655" i="17"/>
  <c r="AM655" i="17"/>
  <c r="AE655" i="17"/>
  <c r="W655" i="17"/>
  <c r="O655" i="17"/>
  <c r="BC654" i="17"/>
  <c r="AU654" i="17"/>
  <c r="AM654" i="17"/>
  <c r="AE654" i="17"/>
  <c r="W654" i="17"/>
  <c r="O654" i="17"/>
  <c r="BC653" i="17"/>
  <c r="AU653" i="17"/>
  <c r="AM653" i="17"/>
  <c r="AE653" i="17"/>
  <c r="W653" i="17"/>
  <c r="O653" i="17"/>
  <c r="BC652" i="17"/>
  <c r="AU652" i="17"/>
  <c r="AM652" i="17"/>
  <c r="AE652" i="17"/>
  <c r="W652" i="17"/>
  <c r="O652" i="17"/>
  <c r="BC651" i="17"/>
  <c r="AU651" i="17"/>
  <c r="AM651" i="17"/>
  <c r="AE651" i="17"/>
  <c r="W651" i="17"/>
  <c r="O651" i="17"/>
  <c r="BC650" i="17"/>
  <c r="AU650" i="17"/>
  <c r="AM650" i="17"/>
  <c r="AE650" i="17"/>
  <c r="W650" i="17"/>
  <c r="O650" i="17"/>
  <c r="BC649" i="17"/>
  <c r="AU649" i="17"/>
  <c r="AM649" i="17"/>
  <c r="AE649" i="17"/>
  <c r="W649" i="17"/>
  <c r="O649" i="17"/>
  <c r="BC648" i="17"/>
  <c r="AU648" i="17"/>
  <c r="AM648" i="17"/>
  <c r="AE648" i="17"/>
  <c r="W648" i="17"/>
  <c r="O648" i="17"/>
  <c r="BC647" i="17"/>
  <c r="AU647" i="17"/>
  <c r="AM647" i="17"/>
  <c r="AE647" i="17"/>
  <c r="W647" i="17"/>
  <c r="O647" i="17"/>
  <c r="BC646" i="17"/>
  <c r="AU646" i="17"/>
  <c r="AM646" i="17"/>
  <c r="AE646" i="17"/>
  <c r="W646" i="17"/>
  <c r="O646" i="17"/>
  <c r="BC645" i="17"/>
  <c r="AU645" i="17"/>
  <c r="AM645" i="17"/>
  <c r="AE645" i="17"/>
  <c r="W645" i="17"/>
  <c r="O645" i="17"/>
  <c r="BC644" i="17"/>
  <c r="AU644" i="17"/>
  <c r="AM644" i="17"/>
  <c r="AE644" i="17"/>
  <c r="W644" i="17"/>
  <c r="O644" i="17"/>
  <c r="BC643" i="17"/>
  <c r="AU643" i="17"/>
  <c r="AM643" i="17"/>
  <c r="AE643" i="17"/>
  <c r="W643" i="17"/>
  <c r="O643" i="17"/>
  <c r="BC642" i="17"/>
  <c r="AU642" i="17"/>
  <c r="AM642" i="17"/>
  <c r="AE642" i="17"/>
  <c r="W642" i="17"/>
  <c r="O642" i="17"/>
  <c r="BC641" i="17"/>
  <c r="AU641" i="17"/>
  <c r="AM641" i="17"/>
  <c r="AE641" i="17"/>
  <c r="W641" i="17"/>
  <c r="O641" i="17"/>
  <c r="BC640" i="17"/>
  <c r="AU640" i="17"/>
  <c r="AM640" i="17"/>
  <c r="AE640" i="17"/>
  <c r="W640" i="17"/>
  <c r="O640" i="17"/>
  <c r="BC639" i="17"/>
  <c r="AU639" i="17"/>
  <c r="AM639" i="17"/>
  <c r="AE639" i="17"/>
  <c r="W639" i="17"/>
  <c r="O639" i="17"/>
  <c r="BC638" i="17"/>
  <c r="AU638" i="17"/>
  <c r="AM638" i="17"/>
  <c r="AE638" i="17"/>
  <c r="W638" i="17"/>
  <c r="O638" i="17"/>
  <c r="BC637" i="17"/>
  <c r="AU637" i="17"/>
  <c r="AM637" i="17"/>
  <c r="AE637" i="17"/>
  <c r="W637" i="17"/>
  <c r="O637" i="17"/>
  <c r="BC636" i="17"/>
  <c r="AU636" i="17"/>
  <c r="AM636" i="17"/>
  <c r="AE636" i="17"/>
  <c r="W636" i="17"/>
  <c r="O636" i="17"/>
  <c r="BC635" i="17"/>
  <c r="AU635" i="17"/>
  <c r="AM635" i="17"/>
  <c r="AE635" i="17"/>
  <c r="W635" i="17"/>
  <c r="O635" i="17"/>
  <c r="BC634" i="17"/>
  <c r="AU634" i="17"/>
  <c r="AM634" i="17"/>
  <c r="AE634" i="17"/>
  <c r="W634" i="17"/>
  <c r="O634" i="17"/>
  <c r="BC633" i="17"/>
  <c r="AU633" i="17"/>
  <c r="AM633" i="17"/>
  <c r="AE633" i="17"/>
  <c r="W633" i="17"/>
  <c r="O633" i="17"/>
  <c r="BC632" i="17"/>
  <c r="AU632" i="17"/>
  <c r="AM632" i="17"/>
  <c r="AE632" i="17"/>
  <c r="W632" i="17"/>
  <c r="O632" i="17"/>
  <c r="BC631" i="17"/>
  <c r="AU631" i="17"/>
  <c r="AM631" i="17"/>
  <c r="AE631" i="17"/>
  <c r="W631" i="17"/>
  <c r="O631" i="17"/>
  <c r="BC630" i="17"/>
  <c r="AU630" i="17"/>
  <c r="AM630" i="17"/>
  <c r="AE630" i="17"/>
  <c r="W630" i="17"/>
  <c r="O630" i="17"/>
  <c r="BC629" i="17"/>
  <c r="AU629" i="17"/>
  <c r="AM629" i="17"/>
  <c r="AE629" i="17"/>
  <c r="W629" i="17"/>
  <c r="O629" i="17"/>
  <c r="BC628" i="17"/>
  <c r="AU628" i="17"/>
  <c r="AM628" i="17"/>
  <c r="AE628" i="17"/>
  <c r="W628" i="17"/>
  <c r="O628" i="17"/>
  <c r="BC627" i="17"/>
  <c r="AU627" i="17"/>
  <c r="AM627" i="17"/>
  <c r="AE627" i="17"/>
  <c r="W627" i="17"/>
  <c r="O627" i="17"/>
  <c r="BC626" i="17"/>
  <c r="AU626" i="17"/>
  <c r="AM626" i="17"/>
  <c r="AE626" i="17"/>
  <c r="W626" i="17"/>
  <c r="O626" i="17"/>
  <c r="BC625" i="17"/>
  <c r="AU625" i="17"/>
  <c r="AM625" i="17"/>
  <c r="AE625" i="17"/>
  <c r="W625" i="17"/>
  <c r="O625" i="17"/>
  <c r="BC624" i="17"/>
  <c r="AU624" i="17"/>
  <c r="AM624" i="17"/>
  <c r="AE624" i="17"/>
  <c r="W624" i="17"/>
  <c r="O624" i="17"/>
  <c r="BC623" i="17"/>
  <c r="AU623" i="17"/>
  <c r="AM623" i="17"/>
  <c r="AE623" i="17"/>
  <c r="W623" i="17"/>
  <c r="O623" i="17"/>
  <c r="BC622" i="17"/>
  <c r="AU622" i="17"/>
  <c r="AM622" i="17"/>
  <c r="AE622" i="17"/>
  <c r="W622" i="17"/>
  <c r="O622" i="17"/>
  <c r="BC621" i="17"/>
  <c r="AU621" i="17"/>
  <c r="AM621" i="17"/>
  <c r="AE621" i="17"/>
  <c r="W621" i="17"/>
  <c r="O621" i="17"/>
  <c r="BC620" i="17"/>
  <c r="AU620" i="17"/>
  <c r="AM620" i="17"/>
  <c r="AE620" i="17"/>
  <c r="W620" i="17"/>
  <c r="O620" i="17"/>
  <c r="BC619" i="17"/>
  <c r="AU619" i="17"/>
  <c r="AM619" i="17"/>
  <c r="AE619" i="17"/>
  <c r="W619" i="17"/>
  <c r="O619" i="17"/>
  <c r="BC618" i="17"/>
  <c r="AU618" i="17"/>
  <c r="AM618" i="17"/>
  <c r="AE618" i="17"/>
  <c r="W618" i="17"/>
  <c r="O618" i="17"/>
  <c r="BC617" i="17"/>
  <c r="AU617" i="17"/>
  <c r="AM617" i="17"/>
  <c r="AE617" i="17"/>
  <c r="W617" i="17"/>
  <c r="O617" i="17"/>
  <c r="BC616" i="17"/>
  <c r="AU616" i="17"/>
  <c r="AM616" i="17"/>
  <c r="AE616" i="17"/>
  <c r="W616" i="17"/>
  <c r="O616" i="17"/>
  <c r="BC615" i="17"/>
  <c r="AU615" i="17"/>
  <c r="AM615" i="17"/>
  <c r="AE615" i="17"/>
  <c r="W615" i="17"/>
  <c r="O615" i="17"/>
  <c r="BC614" i="17"/>
  <c r="AU614" i="17"/>
  <c r="AM614" i="17"/>
  <c r="AE614" i="17"/>
  <c r="W614" i="17"/>
  <c r="O614" i="17"/>
  <c r="BC613" i="17"/>
  <c r="AU613" i="17"/>
  <c r="AM613" i="17"/>
  <c r="AE613" i="17"/>
  <c r="W613" i="17"/>
  <c r="O613" i="17"/>
  <c r="BC612" i="17"/>
  <c r="AU612" i="17"/>
  <c r="AM612" i="17"/>
  <c r="AE612" i="17"/>
  <c r="W612" i="17"/>
  <c r="O612" i="17"/>
  <c r="BC611" i="17"/>
  <c r="AU611" i="17"/>
  <c r="AM611" i="17"/>
  <c r="AE611" i="17"/>
  <c r="W611" i="17"/>
  <c r="O611" i="17"/>
  <c r="BC610" i="17"/>
  <c r="AU610" i="17"/>
  <c r="AM610" i="17"/>
  <c r="AE610" i="17"/>
  <c r="W610" i="17"/>
  <c r="O610" i="17"/>
  <c r="BC609" i="17"/>
  <c r="AU609" i="17"/>
  <c r="AM609" i="17"/>
  <c r="AE609" i="17"/>
  <c r="W609" i="17"/>
  <c r="O609" i="17"/>
  <c r="BC608" i="17"/>
  <c r="AU608" i="17"/>
  <c r="AM608" i="17"/>
  <c r="AE608" i="17"/>
  <c r="W608" i="17"/>
  <c r="O608" i="17"/>
  <c r="BC607" i="17"/>
  <c r="AU607" i="17"/>
  <c r="AM607" i="17"/>
  <c r="AE607" i="17"/>
  <c r="W607" i="17"/>
  <c r="O607" i="17"/>
  <c r="BC606" i="17"/>
  <c r="AU606" i="17"/>
  <c r="AM606" i="17"/>
  <c r="AE606" i="17"/>
  <c r="W606" i="17"/>
  <c r="O606" i="17"/>
  <c r="BC605" i="17"/>
  <c r="AU605" i="17"/>
  <c r="AM605" i="17"/>
  <c r="AE605" i="17"/>
  <c r="W605" i="17"/>
  <c r="O605" i="17"/>
  <c r="BC604" i="17"/>
  <c r="AU604" i="17"/>
  <c r="AM604" i="17"/>
  <c r="AE604" i="17"/>
  <c r="W604" i="17"/>
  <c r="O604" i="17"/>
  <c r="BC603" i="17"/>
  <c r="AU603" i="17"/>
  <c r="AM603" i="17"/>
  <c r="AE603" i="17"/>
  <c r="W603" i="17"/>
  <c r="O603" i="17"/>
  <c r="BC602" i="17"/>
  <c r="AU602" i="17"/>
  <c r="AM602" i="17"/>
  <c r="AE602" i="17"/>
  <c r="W602" i="17"/>
  <c r="O602" i="17"/>
  <c r="BC601" i="17"/>
  <c r="AU601" i="17"/>
  <c r="AM601" i="17"/>
  <c r="AE601" i="17"/>
  <c r="W601" i="17"/>
  <c r="O601" i="17"/>
  <c r="BC600" i="17"/>
  <c r="AU600" i="17"/>
  <c r="AM600" i="17"/>
  <c r="AE600" i="17"/>
  <c r="W600" i="17"/>
  <c r="O600" i="17"/>
  <c r="BC599" i="17"/>
  <c r="AU599" i="17"/>
  <c r="AM599" i="17"/>
  <c r="AE599" i="17"/>
  <c r="W599" i="17"/>
  <c r="O599" i="17"/>
  <c r="BC598" i="17"/>
  <c r="AU598" i="17"/>
  <c r="AM598" i="17"/>
  <c r="AE598" i="17"/>
  <c r="W598" i="17"/>
  <c r="O598" i="17"/>
  <c r="BC597" i="17"/>
  <c r="AU597" i="17"/>
  <c r="AM597" i="17"/>
  <c r="AE597" i="17"/>
  <c r="W597" i="17"/>
  <c r="O597" i="17"/>
  <c r="BC596" i="17"/>
  <c r="AU596" i="17"/>
  <c r="AM596" i="17"/>
  <c r="AE596" i="17"/>
  <c r="W596" i="17"/>
  <c r="O596" i="17"/>
  <c r="BC595" i="17"/>
  <c r="AU595" i="17"/>
  <c r="AM595" i="17"/>
  <c r="AE595" i="17"/>
  <c r="W595" i="17"/>
  <c r="O595" i="17"/>
  <c r="BC594" i="17"/>
  <c r="AU594" i="17"/>
  <c r="AM594" i="17"/>
  <c r="AE594" i="17"/>
  <c r="W594" i="17"/>
  <c r="O594" i="17"/>
  <c r="BC593" i="17"/>
  <c r="AU593" i="17"/>
  <c r="AM593" i="17"/>
  <c r="AE593" i="17"/>
  <c r="W593" i="17"/>
  <c r="O593" i="17"/>
  <c r="BC592" i="17"/>
  <c r="AU592" i="17"/>
  <c r="AM592" i="17"/>
  <c r="AE592" i="17"/>
  <c r="W592" i="17"/>
  <c r="O592" i="17"/>
  <c r="BC591" i="17"/>
  <c r="AU591" i="17"/>
  <c r="AM591" i="17"/>
  <c r="AE591" i="17"/>
  <c r="W591" i="17"/>
  <c r="O591" i="17"/>
  <c r="BC590" i="17"/>
  <c r="AU590" i="17"/>
  <c r="AM590" i="17"/>
  <c r="AE590" i="17"/>
  <c r="W590" i="17"/>
  <c r="O590" i="17"/>
  <c r="BC589" i="17"/>
  <c r="AU589" i="17"/>
  <c r="AM589" i="17"/>
  <c r="AE589" i="17"/>
  <c r="W589" i="17"/>
  <c r="O589" i="17"/>
  <c r="BC588" i="17"/>
  <c r="AU588" i="17"/>
  <c r="AM588" i="17"/>
  <c r="AE588" i="17"/>
  <c r="W588" i="17"/>
  <c r="O588" i="17"/>
  <c r="BC587" i="17"/>
  <c r="AU587" i="17"/>
  <c r="AM587" i="17"/>
  <c r="AE587" i="17"/>
  <c r="W587" i="17"/>
  <c r="O587" i="17"/>
  <c r="BC586" i="17"/>
  <c r="AU586" i="17"/>
  <c r="AM586" i="17"/>
  <c r="AE586" i="17"/>
  <c r="W586" i="17"/>
  <c r="O586" i="17"/>
  <c r="BC585" i="17"/>
  <c r="AU585" i="17"/>
  <c r="AM585" i="17"/>
  <c r="AE585" i="17"/>
  <c r="W585" i="17"/>
  <c r="O585" i="17"/>
  <c r="BC584" i="17"/>
  <c r="AU584" i="17"/>
  <c r="AM584" i="17"/>
  <c r="AE584" i="17"/>
  <c r="W584" i="17"/>
  <c r="O584" i="17"/>
  <c r="BC583" i="17"/>
  <c r="AU583" i="17"/>
  <c r="AM583" i="17"/>
  <c r="AE583" i="17"/>
  <c r="W583" i="17"/>
  <c r="O583" i="17"/>
  <c r="BC582" i="17"/>
  <c r="AU582" i="17"/>
  <c r="AM582" i="17"/>
  <c r="AE582" i="17"/>
  <c r="W582" i="17"/>
  <c r="O582" i="17"/>
  <c r="BC581" i="17"/>
  <c r="AU581" i="17"/>
  <c r="AM581" i="17"/>
  <c r="AE581" i="17"/>
  <c r="W581" i="17"/>
  <c r="O581" i="17"/>
  <c r="BC580" i="17"/>
  <c r="AU580" i="17"/>
  <c r="AM580" i="17"/>
  <c r="AE580" i="17"/>
  <c r="W580" i="17"/>
  <c r="O580" i="17"/>
  <c r="BC579" i="17"/>
  <c r="AU579" i="17"/>
  <c r="AM579" i="17"/>
  <c r="AE579" i="17"/>
  <c r="W579" i="17"/>
  <c r="O579" i="17"/>
  <c r="BC578" i="17"/>
  <c r="AU578" i="17"/>
  <c r="AM578" i="17"/>
  <c r="AE578" i="17"/>
  <c r="W578" i="17"/>
  <c r="O578" i="17"/>
  <c r="BC577" i="17"/>
  <c r="AU577" i="17"/>
  <c r="AM577" i="17"/>
  <c r="AE577" i="17"/>
  <c r="W577" i="17"/>
  <c r="O577" i="17"/>
  <c r="BC576" i="17"/>
  <c r="AU576" i="17"/>
  <c r="AM576" i="17"/>
  <c r="AE576" i="17"/>
  <c r="W576" i="17"/>
  <c r="O576" i="17"/>
  <c r="BC575" i="17"/>
  <c r="AU575" i="17"/>
  <c r="AM575" i="17"/>
  <c r="AE575" i="17"/>
  <c r="W575" i="17"/>
  <c r="O575" i="17"/>
  <c r="BC574" i="17"/>
  <c r="AU574" i="17"/>
  <c r="AM574" i="17"/>
  <c r="AE574" i="17"/>
  <c r="W574" i="17"/>
  <c r="O574" i="17"/>
  <c r="BC573" i="17"/>
  <c r="AU573" i="17"/>
  <c r="AM573" i="17"/>
  <c r="AE573" i="17"/>
  <c r="W573" i="17"/>
  <c r="O573" i="17"/>
  <c r="BC572" i="17"/>
  <c r="AU572" i="17"/>
  <c r="AM572" i="17"/>
  <c r="AE572" i="17"/>
  <c r="W572" i="17"/>
  <c r="O572" i="17"/>
  <c r="BC571" i="17"/>
  <c r="AU571" i="17"/>
  <c r="AM571" i="17"/>
  <c r="AE571" i="17"/>
  <c r="W571" i="17"/>
  <c r="O571" i="17"/>
  <c r="BC570" i="17"/>
  <c r="AU570" i="17"/>
  <c r="AM570" i="17"/>
  <c r="AE570" i="17"/>
  <c r="W570" i="17"/>
  <c r="O570" i="17"/>
  <c r="BC569" i="17"/>
  <c r="AU569" i="17"/>
  <c r="AM569" i="17"/>
  <c r="AE569" i="17"/>
  <c r="W569" i="17"/>
  <c r="O569" i="17"/>
  <c r="BC568" i="17"/>
  <c r="AU568" i="17"/>
  <c r="AM568" i="17"/>
  <c r="AE568" i="17"/>
  <c r="W568" i="17"/>
  <c r="O568" i="17"/>
  <c r="BC567" i="17"/>
  <c r="AU567" i="17"/>
  <c r="AM567" i="17"/>
  <c r="AE567" i="17"/>
  <c r="W567" i="17"/>
  <c r="O567" i="17"/>
  <c r="BC566" i="17"/>
  <c r="AU566" i="17"/>
  <c r="AM566" i="17"/>
  <c r="AE566" i="17"/>
  <c r="W566" i="17"/>
  <c r="O566" i="17"/>
  <c r="BC565" i="17"/>
  <c r="AU565" i="17"/>
  <c r="AM565" i="17"/>
  <c r="AE565" i="17"/>
  <c r="W565" i="17"/>
  <c r="O565" i="17"/>
  <c r="BC564" i="17"/>
  <c r="AU564" i="17"/>
  <c r="AM564" i="17"/>
  <c r="AE564" i="17"/>
  <c r="W564" i="17"/>
  <c r="O564" i="17"/>
  <c r="BC563" i="17"/>
  <c r="AU563" i="17"/>
  <c r="AM563" i="17"/>
  <c r="AE563" i="17"/>
  <c r="W563" i="17"/>
  <c r="O563" i="17"/>
  <c r="BC562" i="17"/>
  <c r="AU562" i="17"/>
  <c r="AM562" i="17"/>
  <c r="AE562" i="17"/>
  <c r="W562" i="17"/>
  <c r="O562" i="17"/>
  <c r="BC561" i="17"/>
  <c r="AU561" i="17"/>
  <c r="AM561" i="17"/>
  <c r="AE561" i="17"/>
  <c r="W561" i="17"/>
  <c r="O561" i="17"/>
  <c r="BC560" i="17"/>
  <c r="AU560" i="17"/>
  <c r="AM560" i="17"/>
  <c r="AE560" i="17"/>
  <c r="W560" i="17"/>
  <c r="O560" i="17"/>
  <c r="BC559" i="17"/>
  <c r="AU559" i="17"/>
  <c r="AM559" i="17"/>
  <c r="AE559" i="17"/>
  <c r="W559" i="17"/>
  <c r="O559" i="17"/>
  <c r="BC558" i="17"/>
  <c r="AU558" i="17"/>
  <c r="AM558" i="17"/>
  <c r="AE558" i="17"/>
  <c r="W558" i="17"/>
  <c r="O558" i="17"/>
  <c r="BC557" i="17"/>
  <c r="AU557" i="17"/>
  <c r="AM557" i="17"/>
  <c r="AE557" i="17"/>
  <c r="W557" i="17"/>
  <c r="O557" i="17"/>
  <c r="BC556" i="17"/>
  <c r="AU556" i="17"/>
  <c r="AM556" i="17"/>
  <c r="AE556" i="17"/>
  <c r="W556" i="17"/>
  <c r="O556" i="17"/>
  <c r="BC555" i="17"/>
  <c r="AU555" i="17"/>
  <c r="AM555" i="17"/>
  <c r="AE555" i="17"/>
  <c r="W555" i="17"/>
  <c r="O555" i="17"/>
  <c r="BC554" i="17"/>
  <c r="AU554" i="17"/>
  <c r="AM554" i="17"/>
  <c r="AE554" i="17"/>
  <c r="W554" i="17"/>
  <c r="O554" i="17"/>
  <c r="BC553" i="17"/>
  <c r="AU553" i="17"/>
  <c r="AM553" i="17"/>
  <c r="AE553" i="17"/>
  <c r="W553" i="17"/>
  <c r="O553" i="17"/>
  <c r="BC552" i="17"/>
  <c r="AU552" i="17"/>
  <c r="AM552" i="17"/>
  <c r="AE552" i="17"/>
  <c r="W552" i="17"/>
  <c r="O552" i="17"/>
  <c r="BC551" i="17"/>
  <c r="AU551" i="17"/>
  <c r="AM551" i="17"/>
  <c r="AE551" i="17"/>
  <c r="W551" i="17"/>
  <c r="O551" i="17"/>
  <c r="BC550" i="17"/>
  <c r="AU550" i="17"/>
  <c r="AM550" i="17"/>
  <c r="AE550" i="17"/>
  <c r="W550" i="17"/>
  <c r="O550" i="17"/>
  <c r="BC549" i="17"/>
  <c r="AU549" i="17"/>
  <c r="AM549" i="17"/>
  <c r="AE549" i="17"/>
  <c r="W549" i="17"/>
  <c r="O549" i="17"/>
  <c r="BC548" i="17"/>
  <c r="AU548" i="17"/>
  <c r="AM548" i="17"/>
  <c r="AE548" i="17"/>
  <c r="W548" i="17"/>
  <c r="O548" i="17"/>
  <c r="BC547" i="17"/>
  <c r="AU547" i="17"/>
  <c r="AM547" i="17"/>
  <c r="AE547" i="17"/>
  <c r="W547" i="17"/>
  <c r="O547" i="17"/>
  <c r="BC546" i="17"/>
  <c r="AU546" i="17"/>
  <c r="AM546" i="17"/>
  <c r="AE546" i="17"/>
  <c r="W546" i="17"/>
  <c r="O546" i="17"/>
  <c r="BC545" i="17"/>
  <c r="AU545" i="17"/>
  <c r="AM545" i="17"/>
  <c r="AE545" i="17"/>
  <c r="W545" i="17"/>
  <c r="O545" i="17"/>
  <c r="BC544" i="17"/>
  <c r="AU544" i="17"/>
  <c r="AM544" i="17"/>
  <c r="AE544" i="17"/>
  <c r="W544" i="17"/>
  <c r="O544" i="17"/>
  <c r="BC543" i="17"/>
  <c r="AU543" i="17"/>
  <c r="AM543" i="17"/>
  <c r="AE543" i="17"/>
  <c r="W543" i="17"/>
  <c r="O543" i="17"/>
  <c r="BC542" i="17"/>
  <c r="AU542" i="17"/>
  <c r="AM542" i="17"/>
  <c r="AE542" i="17"/>
  <c r="W542" i="17"/>
  <c r="O542" i="17"/>
  <c r="BC541" i="17"/>
  <c r="AU541" i="17"/>
  <c r="AM541" i="17"/>
  <c r="AE541" i="17"/>
  <c r="W541" i="17"/>
  <c r="O541" i="17"/>
  <c r="BC540" i="17"/>
  <c r="AU540" i="17"/>
  <c r="AM540" i="17"/>
  <c r="AE540" i="17"/>
  <c r="W540" i="17"/>
  <c r="O540" i="17"/>
  <c r="BC539" i="17"/>
  <c r="AU539" i="17"/>
  <c r="AM539" i="17"/>
  <c r="AE539" i="17"/>
  <c r="W539" i="17"/>
  <c r="O539" i="17"/>
  <c r="BC538" i="17"/>
  <c r="AU538" i="17"/>
  <c r="AM538" i="17"/>
  <c r="AE538" i="17"/>
  <c r="W538" i="17"/>
  <c r="O538" i="17"/>
  <c r="BC537" i="17"/>
  <c r="AU537" i="17"/>
  <c r="AM537" i="17"/>
  <c r="AE537" i="17"/>
  <c r="W537" i="17"/>
  <c r="O537" i="17"/>
  <c r="BC536" i="17"/>
  <c r="AU536" i="17"/>
  <c r="AM536" i="17"/>
  <c r="AE536" i="17"/>
  <c r="W536" i="17"/>
  <c r="O536" i="17"/>
  <c r="BC535" i="17"/>
  <c r="AU535" i="17"/>
  <c r="AM535" i="17"/>
  <c r="AE535" i="17"/>
  <c r="W535" i="17"/>
  <c r="O535" i="17"/>
  <c r="BC534" i="17"/>
  <c r="AU534" i="17"/>
  <c r="AM534" i="17"/>
  <c r="AE534" i="17"/>
  <c r="W534" i="17"/>
  <c r="O534" i="17"/>
  <c r="BC533" i="17"/>
  <c r="AU533" i="17"/>
  <c r="AM533" i="17"/>
  <c r="AE533" i="17"/>
  <c r="W533" i="17"/>
  <c r="O533" i="17"/>
  <c r="BC532" i="17"/>
  <c r="AU532" i="17"/>
  <c r="AM532" i="17"/>
  <c r="AE532" i="17"/>
  <c r="W532" i="17"/>
  <c r="O532" i="17"/>
  <c r="BC531" i="17"/>
  <c r="AU531" i="17"/>
  <c r="AM531" i="17"/>
  <c r="AE531" i="17"/>
  <c r="W531" i="17"/>
  <c r="O531" i="17"/>
  <c r="BC530" i="17"/>
  <c r="AU530" i="17"/>
  <c r="AM530" i="17"/>
  <c r="AE530" i="17"/>
  <c r="W530" i="17"/>
  <c r="O530" i="17"/>
  <c r="BC529" i="17"/>
  <c r="AU529" i="17"/>
  <c r="AM529" i="17"/>
  <c r="AE529" i="17"/>
  <c r="W529" i="17"/>
  <c r="O529" i="17"/>
  <c r="BC528" i="17"/>
  <c r="AU528" i="17"/>
  <c r="AM528" i="17"/>
  <c r="AE528" i="17"/>
  <c r="W528" i="17"/>
  <c r="O528" i="17"/>
  <c r="BC527" i="17"/>
  <c r="AU527" i="17"/>
  <c r="AM527" i="17"/>
  <c r="AE527" i="17"/>
  <c r="W527" i="17"/>
  <c r="O527" i="17"/>
  <c r="BC526" i="17"/>
  <c r="AU526" i="17"/>
  <c r="AM526" i="17"/>
  <c r="AE526" i="17"/>
  <c r="W526" i="17"/>
  <c r="O526" i="17"/>
  <c r="BC525" i="17"/>
  <c r="AU525" i="17"/>
  <c r="AM525" i="17"/>
  <c r="AE525" i="17"/>
  <c r="W525" i="17"/>
  <c r="O525" i="17"/>
  <c r="BC524" i="17"/>
  <c r="AU524" i="17"/>
  <c r="AM524" i="17"/>
  <c r="AE524" i="17"/>
  <c r="W524" i="17"/>
  <c r="O524" i="17"/>
  <c r="BC523" i="17"/>
  <c r="AU523" i="17"/>
  <c r="AM523" i="17"/>
  <c r="AE523" i="17"/>
  <c r="W523" i="17"/>
  <c r="O523" i="17"/>
  <c r="BC522" i="17"/>
  <c r="AU522" i="17"/>
  <c r="AM522" i="17"/>
  <c r="AE522" i="17"/>
  <c r="W522" i="17"/>
  <c r="O522" i="17"/>
  <c r="BC521" i="17"/>
  <c r="AU521" i="17"/>
  <c r="AM521" i="17"/>
  <c r="AE521" i="17"/>
  <c r="W521" i="17"/>
  <c r="O521" i="17"/>
  <c r="BC520" i="17"/>
  <c r="AU520" i="17"/>
  <c r="AM520" i="17"/>
  <c r="AE520" i="17"/>
  <c r="W520" i="17"/>
  <c r="O520" i="17"/>
  <c r="BC519" i="17"/>
  <c r="AU519" i="17"/>
  <c r="AM519" i="17"/>
  <c r="AE519" i="17"/>
  <c r="W519" i="17"/>
  <c r="O519" i="17"/>
  <c r="BC518" i="17"/>
  <c r="AU518" i="17"/>
  <c r="AM518" i="17"/>
  <c r="AE518" i="17"/>
  <c r="W518" i="17"/>
  <c r="O518" i="17"/>
  <c r="BC517" i="17"/>
  <c r="AU517" i="17"/>
  <c r="AM517" i="17"/>
  <c r="AE517" i="17"/>
  <c r="W517" i="17"/>
  <c r="O517" i="17"/>
  <c r="BC516" i="17"/>
  <c r="AU516" i="17"/>
  <c r="AM516" i="17"/>
  <c r="AE516" i="17"/>
  <c r="W516" i="17"/>
  <c r="O516" i="17"/>
  <c r="BC515" i="17"/>
  <c r="AU515" i="17"/>
  <c r="AM515" i="17"/>
  <c r="AE515" i="17"/>
  <c r="W515" i="17"/>
  <c r="O515" i="17"/>
  <c r="BC514" i="17"/>
  <c r="AU514" i="17"/>
  <c r="AM514" i="17"/>
  <c r="AE514" i="17"/>
  <c r="W514" i="17"/>
  <c r="O514" i="17"/>
  <c r="BC513" i="17"/>
  <c r="AU513" i="17"/>
  <c r="AM513" i="17"/>
  <c r="AE513" i="17"/>
  <c r="W513" i="17"/>
  <c r="O513" i="17"/>
  <c r="BC512" i="17"/>
  <c r="AU512" i="17"/>
  <c r="AM512" i="17"/>
  <c r="AE512" i="17"/>
  <c r="W512" i="17"/>
  <c r="O512" i="17"/>
  <c r="BC511" i="17"/>
  <c r="AU511" i="17"/>
  <c r="AM511" i="17"/>
  <c r="AE511" i="17"/>
  <c r="W511" i="17"/>
  <c r="O511" i="17"/>
  <c r="BC510" i="17"/>
  <c r="AU510" i="17"/>
  <c r="AM510" i="17"/>
  <c r="AE510" i="17"/>
  <c r="W510" i="17"/>
  <c r="O510" i="17"/>
  <c r="BC509" i="17"/>
  <c r="AU509" i="17"/>
  <c r="AM509" i="17"/>
  <c r="AE509" i="17"/>
  <c r="W509" i="17"/>
  <c r="O509" i="17"/>
  <c r="BC508" i="17"/>
  <c r="AU508" i="17"/>
  <c r="AM508" i="17"/>
  <c r="AE508" i="17"/>
  <c r="W508" i="17"/>
  <c r="O508" i="17"/>
  <c r="BC507" i="17"/>
  <c r="AU507" i="17"/>
  <c r="AM507" i="17"/>
  <c r="AE507" i="17"/>
  <c r="W507" i="17"/>
  <c r="O507" i="17"/>
  <c r="BC506" i="17"/>
  <c r="AU506" i="17"/>
  <c r="AM506" i="17"/>
  <c r="AE506" i="17"/>
  <c r="W506" i="17"/>
  <c r="O506" i="17"/>
  <c r="BC505" i="17"/>
  <c r="AU505" i="17"/>
  <c r="AM505" i="17"/>
  <c r="AE505" i="17"/>
  <c r="W505" i="17"/>
  <c r="O505" i="17"/>
  <c r="BC504" i="17"/>
  <c r="AU504" i="17"/>
  <c r="AM504" i="17"/>
  <c r="AE504" i="17"/>
  <c r="W504" i="17"/>
  <c r="O504" i="17"/>
  <c r="BC503" i="17"/>
  <c r="AU503" i="17"/>
  <c r="AM503" i="17"/>
  <c r="AE503" i="17"/>
  <c r="W503" i="17"/>
  <c r="O503" i="17"/>
  <c r="BC502" i="17"/>
  <c r="AU502" i="17"/>
  <c r="AM502" i="17"/>
  <c r="AE502" i="17"/>
  <c r="W502" i="17"/>
  <c r="O502" i="17"/>
  <c r="BC501" i="17"/>
  <c r="AU501" i="17"/>
  <c r="AM501" i="17"/>
  <c r="AE501" i="17"/>
  <c r="W501" i="17"/>
  <c r="O501" i="17"/>
  <c r="BC500" i="17"/>
  <c r="AU500" i="17"/>
  <c r="AM500" i="17"/>
  <c r="AE500" i="17"/>
  <c r="W500" i="17"/>
  <c r="O500" i="17"/>
  <c r="BC499" i="17"/>
  <c r="AU499" i="17"/>
  <c r="AM499" i="17"/>
  <c r="AE499" i="17"/>
  <c r="W499" i="17"/>
  <c r="O499" i="17"/>
  <c r="BC498" i="17"/>
  <c r="AU498" i="17"/>
  <c r="AM498" i="17"/>
  <c r="AE498" i="17"/>
  <c r="W498" i="17"/>
  <c r="O498" i="17"/>
  <c r="BC497" i="17"/>
  <c r="AU497" i="17"/>
  <c r="AM497" i="17"/>
  <c r="AE497" i="17"/>
  <c r="W497" i="17"/>
  <c r="O497" i="17"/>
  <c r="BC496" i="17"/>
  <c r="AU496" i="17"/>
  <c r="AM496" i="17"/>
  <c r="AE496" i="17"/>
  <c r="W496" i="17"/>
  <c r="O496" i="17"/>
  <c r="BC495" i="17"/>
  <c r="AU495" i="17"/>
  <c r="AM495" i="17"/>
  <c r="AE495" i="17"/>
  <c r="W495" i="17"/>
  <c r="O495" i="17"/>
  <c r="BC494" i="17"/>
  <c r="AU494" i="17"/>
  <c r="AM494" i="17"/>
  <c r="AE494" i="17"/>
  <c r="W494" i="17"/>
  <c r="O494" i="17"/>
  <c r="BC493" i="17"/>
  <c r="AU493" i="17"/>
  <c r="AM493" i="17"/>
  <c r="AE493" i="17"/>
  <c r="W493" i="17"/>
  <c r="O493" i="17"/>
  <c r="BC492" i="17"/>
  <c r="AU492" i="17"/>
  <c r="AM492" i="17"/>
  <c r="AE492" i="17"/>
  <c r="W492" i="17"/>
  <c r="O492" i="17"/>
  <c r="BC491" i="17"/>
  <c r="AU491" i="17"/>
  <c r="AM491" i="17"/>
  <c r="AE491" i="17"/>
  <c r="W491" i="17"/>
  <c r="O491" i="17"/>
  <c r="BC490" i="17"/>
  <c r="AU490" i="17"/>
  <c r="AM490" i="17"/>
  <c r="AE490" i="17"/>
  <c r="W490" i="17"/>
  <c r="O490" i="17"/>
  <c r="BC489" i="17"/>
  <c r="AU489" i="17"/>
  <c r="AM489" i="17"/>
  <c r="AE489" i="17"/>
  <c r="W489" i="17"/>
  <c r="O489" i="17"/>
  <c r="BC488" i="17"/>
  <c r="AU488" i="17"/>
  <c r="AM488" i="17"/>
  <c r="AE488" i="17"/>
  <c r="W488" i="17"/>
  <c r="O488" i="17"/>
  <c r="BC487" i="17"/>
  <c r="AU487" i="17"/>
  <c r="AM487" i="17"/>
  <c r="AE487" i="17"/>
  <c r="W487" i="17"/>
  <c r="O487" i="17"/>
  <c r="BC486" i="17"/>
  <c r="AU486" i="17"/>
  <c r="AM486" i="17"/>
  <c r="AE486" i="17"/>
  <c r="W486" i="17"/>
  <c r="O486" i="17"/>
  <c r="BC485" i="17"/>
  <c r="AU485" i="17"/>
  <c r="AM485" i="17"/>
  <c r="AE485" i="17"/>
  <c r="W485" i="17"/>
  <c r="O485" i="17"/>
  <c r="BC484" i="17"/>
  <c r="AU484" i="17"/>
  <c r="AM484" i="17"/>
  <c r="AE484" i="17"/>
  <c r="W484" i="17"/>
  <c r="O484" i="17"/>
  <c r="BC483" i="17"/>
  <c r="AU483" i="17"/>
  <c r="AM483" i="17"/>
  <c r="AE483" i="17"/>
  <c r="W483" i="17"/>
  <c r="O483" i="17"/>
  <c r="BC482" i="17"/>
  <c r="AU482" i="17"/>
  <c r="AM482" i="17"/>
  <c r="AE482" i="17"/>
  <c r="W482" i="17"/>
  <c r="O482" i="17"/>
  <c r="BC481" i="17"/>
  <c r="AU481" i="17"/>
  <c r="AM481" i="17"/>
  <c r="AE481" i="17"/>
  <c r="W481" i="17"/>
  <c r="O481" i="17"/>
  <c r="BC480" i="17"/>
  <c r="AU480" i="17"/>
  <c r="AM480" i="17"/>
  <c r="AE480" i="17"/>
  <c r="W480" i="17"/>
  <c r="O480" i="17"/>
  <c r="BC479" i="17"/>
  <c r="AU479" i="17"/>
  <c r="AM479" i="17"/>
  <c r="AE479" i="17"/>
  <c r="W479" i="17"/>
  <c r="O479" i="17"/>
  <c r="BC478" i="17"/>
  <c r="AU478" i="17"/>
  <c r="AM478" i="17"/>
  <c r="AE478" i="17"/>
  <c r="W478" i="17"/>
  <c r="O478" i="17"/>
  <c r="BC477" i="17"/>
  <c r="AU477" i="17"/>
  <c r="AM477" i="17"/>
  <c r="AE477" i="17"/>
  <c r="W477" i="17"/>
  <c r="O477" i="17"/>
  <c r="BC476" i="17"/>
  <c r="AU476" i="17"/>
  <c r="AM476" i="17"/>
  <c r="AE476" i="17"/>
  <c r="W476" i="17"/>
  <c r="O476" i="17"/>
  <c r="BC475" i="17"/>
  <c r="AU475" i="17"/>
  <c r="AM475" i="17"/>
  <c r="AE475" i="17"/>
  <c r="W475" i="17"/>
  <c r="O475" i="17"/>
  <c r="BC474" i="17"/>
  <c r="AU474" i="17"/>
  <c r="AM474" i="17"/>
  <c r="AE474" i="17"/>
  <c r="W474" i="17"/>
  <c r="O474" i="17"/>
  <c r="BC473" i="17"/>
  <c r="AU473" i="17"/>
  <c r="AM473" i="17"/>
  <c r="AE473" i="17"/>
  <c r="W473" i="17"/>
  <c r="O473" i="17"/>
  <c r="BC472" i="17"/>
  <c r="AU472" i="17"/>
  <c r="AM472" i="17"/>
  <c r="AE472" i="17"/>
  <c r="W472" i="17"/>
  <c r="O472" i="17"/>
  <c r="BC471" i="17"/>
  <c r="AU471" i="17"/>
  <c r="AM471" i="17"/>
  <c r="AE471" i="17"/>
  <c r="W471" i="17"/>
  <c r="O471" i="17"/>
  <c r="BC470" i="17"/>
  <c r="AU470" i="17"/>
  <c r="AM470" i="17"/>
  <c r="AE470" i="17"/>
  <c r="W470" i="17"/>
  <c r="O470" i="17"/>
  <c r="BC469" i="17"/>
  <c r="AU469" i="17"/>
  <c r="AM469" i="17"/>
  <c r="AE469" i="17"/>
  <c r="W469" i="17"/>
  <c r="O469" i="17"/>
  <c r="BC468" i="17"/>
  <c r="AU468" i="17"/>
  <c r="AM468" i="17"/>
  <c r="AE468" i="17"/>
  <c r="W468" i="17"/>
  <c r="O468" i="17"/>
  <c r="BC467" i="17"/>
  <c r="AU467" i="17"/>
  <c r="AM467" i="17"/>
  <c r="AE467" i="17"/>
  <c r="W467" i="17"/>
  <c r="O467" i="17"/>
  <c r="BC466" i="17"/>
  <c r="AU466" i="17"/>
  <c r="AM466" i="17"/>
  <c r="AE466" i="17"/>
  <c r="W466" i="17"/>
  <c r="O466" i="17"/>
  <c r="BC465" i="17"/>
  <c r="AU465" i="17"/>
  <c r="AM465" i="17"/>
  <c r="AE465" i="17"/>
  <c r="W465" i="17"/>
  <c r="O465" i="17"/>
  <c r="BC464" i="17"/>
  <c r="AU464" i="17"/>
  <c r="AM464" i="17"/>
  <c r="AE464" i="17"/>
  <c r="W464" i="17"/>
  <c r="O464" i="17"/>
  <c r="BC463" i="17"/>
  <c r="AU463" i="17"/>
  <c r="AM463" i="17"/>
  <c r="AE463" i="17"/>
  <c r="W463" i="17"/>
  <c r="O463" i="17"/>
  <c r="BC462" i="17"/>
  <c r="AU462" i="17"/>
  <c r="AM462" i="17"/>
  <c r="AE462" i="17"/>
  <c r="W462" i="17"/>
  <c r="O462" i="17"/>
  <c r="BC461" i="17"/>
  <c r="AU461" i="17"/>
  <c r="AM461" i="17"/>
  <c r="AE461" i="17"/>
  <c r="W461" i="17"/>
  <c r="O461" i="17"/>
  <c r="BC460" i="17"/>
  <c r="AU460" i="17"/>
  <c r="AM460" i="17"/>
  <c r="AE460" i="17"/>
  <c r="W460" i="17"/>
  <c r="O460" i="17"/>
  <c r="BC459" i="17"/>
  <c r="AU459" i="17"/>
  <c r="AM459" i="17"/>
  <c r="AE459" i="17"/>
  <c r="W459" i="17"/>
  <c r="O459" i="17"/>
  <c r="BC458" i="17"/>
  <c r="AU458" i="17"/>
  <c r="AM458" i="17"/>
  <c r="AE458" i="17"/>
  <c r="W458" i="17"/>
  <c r="O458" i="17"/>
  <c r="BC457" i="17"/>
  <c r="AU457" i="17"/>
  <c r="AM457" i="17"/>
  <c r="AE457" i="17"/>
  <c r="W457" i="17"/>
  <c r="O457" i="17"/>
  <c r="BC456" i="17"/>
  <c r="AU456" i="17"/>
  <c r="AM456" i="17"/>
  <c r="AE456" i="17"/>
  <c r="W456" i="17"/>
  <c r="O456" i="17"/>
  <c r="BC455" i="17"/>
  <c r="AU455" i="17"/>
  <c r="AM455" i="17"/>
  <c r="AE455" i="17"/>
  <c r="W455" i="17"/>
  <c r="O455" i="17"/>
  <c r="BC454" i="17"/>
  <c r="AU454" i="17"/>
  <c r="AM454" i="17"/>
  <c r="AE454" i="17"/>
  <c r="W454" i="17"/>
  <c r="O454" i="17"/>
  <c r="BC453" i="17"/>
  <c r="AU453" i="17"/>
  <c r="AM453" i="17"/>
  <c r="AE453" i="17"/>
  <c r="W453" i="17"/>
  <c r="O453" i="17"/>
  <c r="BC452" i="17"/>
  <c r="AU452" i="17"/>
  <c r="AM452" i="17"/>
  <c r="AE452" i="17"/>
  <c r="W452" i="17"/>
  <c r="O452" i="17"/>
  <c r="BC451" i="17"/>
  <c r="AU451" i="17"/>
  <c r="AM451" i="17"/>
  <c r="AE451" i="17"/>
  <c r="W451" i="17"/>
  <c r="O451" i="17"/>
  <c r="BC450" i="17"/>
  <c r="AU450" i="17"/>
  <c r="AM450" i="17"/>
  <c r="AE450" i="17"/>
  <c r="W450" i="17"/>
  <c r="O450" i="17"/>
  <c r="BC449" i="17"/>
  <c r="AU449" i="17"/>
  <c r="AM449" i="17"/>
  <c r="AE449" i="17"/>
  <c r="W449" i="17"/>
  <c r="O449" i="17"/>
  <c r="BC448" i="17"/>
  <c r="AU448" i="17"/>
  <c r="AM448" i="17"/>
  <c r="AE448" i="17"/>
  <c r="W448" i="17"/>
  <c r="O448" i="17"/>
  <c r="BC447" i="17"/>
  <c r="AU447" i="17"/>
  <c r="AM447" i="17"/>
  <c r="AE447" i="17"/>
  <c r="W447" i="17"/>
  <c r="O447" i="17"/>
  <c r="BC446" i="17"/>
  <c r="AU446" i="17"/>
  <c r="AM446" i="17"/>
  <c r="AE446" i="17"/>
  <c r="W446" i="17"/>
  <c r="O446" i="17"/>
  <c r="BC445" i="17"/>
  <c r="AU445" i="17"/>
  <c r="AM445" i="17"/>
  <c r="AE445" i="17"/>
  <c r="W445" i="17"/>
  <c r="O445" i="17"/>
  <c r="BC444" i="17"/>
  <c r="AU444" i="17"/>
  <c r="AM444" i="17"/>
  <c r="AE444" i="17"/>
  <c r="W444" i="17"/>
  <c r="O444" i="17"/>
  <c r="BC443" i="17"/>
  <c r="AU443" i="17"/>
  <c r="AM443" i="17"/>
  <c r="AE443" i="17"/>
  <c r="W443" i="17"/>
  <c r="O443" i="17"/>
  <c r="BC442" i="17"/>
  <c r="AU442" i="17"/>
  <c r="AM442" i="17"/>
  <c r="AE442" i="17"/>
  <c r="W442" i="17"/>
  <c r="O442" i="17"/>
  <c r="BC441" i="17"/>
  <c r="AU441" i="17"/>
  <c r="AM441" i="17"/>
  <c r="AE441" i="17"/>
  <c r="W441" i="17"/>
  <c r="O441" i="17"/>
  <c r="BC440" i="17"/>
  <c r="AU440" i="17"/>
  <c r="AM440" i="17"/>
  <c r="AE440" i="17"/>
  <c r="W440" i="17"/>
  <c r="O440" i="17"/>
  <c r="BC439" i="17"/>
  <c r="AU439" i="17"/>
  <c r="AM439" i="17"/>
  <c r="AE439" i="17"/>
  <c r="W439" i="17"/>
  <c r="O439" i="17"/>
  <c r="BC438" i="17"/>
  <c r="AU438" i="17"/>
  <c r="AM438" i="17"/>
  <c r="AE438" i="17"/>
  <c r="W438" i="17"/>
  <c r="O438" i="17"/>
  <c r="BC437" i="17"/>
  <c r="AU437" i="17"/>
  <c r="AM437" i="17"/>
  <c r="AE437" i="17"/>
  <c r="W437" i="17"/>
  <c r="O437" i="17"/>
  <c r="BC436" i="17"/>
  <c r="AU436" i="17"/>
  <c r="AM436" i="17"/>
  <c r="AE436" i="17"/>
  <c r="W436" i="17"/>
  <c r="O436" i="17"/>
  <c r="BC435" i="17"/>
  <c r="AU435" i="17"/>
  <c r="AM435" i="17"/>
  <c r="AE435" i="17"/>
  <c r="W435" i="17"/>
  <c r="O435" i="17"/>
  <c r="BC434" i="17"/>
  <c r="AU434" i="17"/>
  <c r="AM434" i="17"/>
  <c r="AE434" i="17"/>
  <c r="W434" i="17"/>
  <c r="O434" i="17"/>
  <c r="BC433" i="17"/>
  <c r="AU433" i="17"/>
  <c r="AM433" i="17"/>
  <c r="AE433" i="17"/>
  <c r="W433" i="17"/>
  <c r="O433" i="17"/>
  <c r="BC432" i="17"/>
  <c r="AU432" i="17"/>
  <c r="AM432" i="17"/>
  <c r="AE432" i="17"/>
  <c r="W432" i="17"/>
  <c r="O432" i="17"/>
  <c r="BC431" i="17"/>
  <c r="AU431" i="17"/>
  <c r="AM431" i="17"/>
  <c r="AE431" i="17"/>
  <c r="W431" i="17"/>
  <c r="O431" i="17"/>
  <c r="BC430" i="17"/>
  <c r="AU430" i="17"/>
  <c r="AM430" i="17"/>
  <c r="AE430" i="17"/>
  <c r="W430" i="17"/>
  <c r="O430" i="17"/>
  <c r="BC429" i="17"/>
  <c r="AU429" i="17"/>
  <c r="AM429" i="17"/>
  <c r="AE429" i="17"/>
  <c r="W429" i="17"/>
  <c r="O429" i="17"/>
  <c r="BC428" i="17"/>
  <c r="AU428" i="17"/>
  <c r="AM428" i="17"/>
  <c r="AE428" i="17"/>
  <c r="W428" i="17"/>
  <c r="O428" i="17"/>
  <c r="BC427" i="17"/>
  <c r="AU427" i="17"/>
  <c r="AM427" i="17"/>
  <c r="AE427" i="17"/>
  <c r="W427" i="17"/>
  <c r="O427" i="17"/>
  <c r="BC426" i="17"/>
  <c r="AU426" i="17"/>
  <c r="AM426" i="17"/>
  <c r="AE426" i="17"/>
  <c r="W426" i="17"/>
  <c r="O426" i="17"/>
  <c r="BC425" i="17"/>
  <c r="AU425" i="17"/>
  <c r="AM425" i="17"/>
  <c r="AE425" i="17"/>
  <c r="W425" i="17"/>
  <c r="O425" i="17"/>
  <c r="BC424" i="17"/>
  <c r="AU424" i="17"/>
  <c r="AM424" i="17"/>
  <c r="AE424" i="17"/>
  <c r="W424" i="17"/>
  <c r="O424" i="17"/>
  <c r="BC423" i="17"/>
  <c r="AU423" i="17"/>
  <c r="AM423" i="17"/>
  <c r="AE423" i="17"/>
  <c r="W423" i="17"/>
  <c r="O423" i="17"/>
  <c r="BC422" i="17"/>
  <c r="AU422" i="17"/>
  <c r="AM422" i="17"/>
  <c r="AE422" i="17"/>
  <c r="W422" i="17"/>
  <c r="O422" i="17"/>
  <c r="BC421" i="17"/>
  <c r="AU421" i="17"/>
  <c r="AM421" i="17"/>
  <c r="AE421" i="17"/>
  <c r="W421" i="17"/>
  <c r="O421" i="17"/>
  <c r="BC420" i="17"/>
  <c r="AU420" i="17"/>
  <c r="AM420" i="17"/>
  <c r="AE420" i="17"/>
  <c r="W420" i="17"/>
  <c r="O420" i="17"/>
  <c r="BC419" i="17"/>
  <c r="AU419" i="17"/>
  <c r="AM419" i="17"/>
  <c r="AE419" i="17"/>
  <c r="W419" i="17"/>
  <c r="O419" i="17"/>
  <c r="BC418" i="17"/>
  <c r="AU418" i="17"/>
  <c r="AM418" i="17"/>
  <c r="AE418" i="17"/>
  <c r="W418" i="17"/>
  <c r="O418" i="17"/>
  <c r="BC417" i="17"/>
  <c r="AU417" i="17"/>
  <c r="AM417" i="17"/>
  <c r="AE417" i="17"/>
  <c r="W417" i="17"/>
  <c r="O417" i="17"/>
  <c r="BC416" i="17"/>
  <c r="AU416" i="17"/>
  <c r="AM416" i="17"/>
  <c r="AE416" i="17"/>
  <c r="W416" i="17"/>
  <c r="O416" i="17"/>
  <c r="BC415" i="17"/>
  <c r="AU415" i="17"/>
  <c r="AM415" i="17"/>
  <c r="AE415" i="17"/>
  <c r="W415" i="17"/>
  <c r="O415" i="17"/>
  <c r="BC414" i="17"/>
  <c r="AU414" i="17"/>
  <c r="AM414" i="17"/>
  <c r="AE414" i="17"/>
  <c r="W414" i="17"/>
  <c r="O414" i="17"/>
  <c r="BC413" i="17"/>
  <c r="AU413" i="17"/>
  <c r="AM413" i="17"/>
  <c r="AE413" i="17"/>
  <c r="W413" i="17"/>
  <c r="O413" i="17"/>
  <c r="BC412" i="17"/>
  <c r="AU412" i="17"/>
  <c r="AM412" i="17"/>
  <c r="AE412" i="17"/>
  <c r="W412" i="17"/>
  <c r="O412" i="17"/>
  <c r="BC411" i="17"/>
  <c r="AU411" i="17"/>
  <c r="AM411" i="17"/>
  <c r="AE411" i="17"/>
  <c r="W411" i="17"/>
  <c r="O411" i="17"/>
  <c r="BC410" i="17"/>
  <c r="AU410" i="17"/>
  <c r="AM410" i="17"/>
  <c r="AE410" i="17"/>
  <c r="W410" i="17"/>
  <c r="O410" i="17"/>
  <c r="BC409" i="17"/>
  <c r="AU409" i="17"/>
  <c r="AM409" i="17"/>
  <c r="AE409" i="17"/>
  <c r="W409" i="17"/>
  <c r="O409" i="17"/>
  <c r="BC408" i="17"/>
  <c r="AU408" i="17"/>
  <c r="AM408" i="17"/>
  <c r="AE408" i="17"/>
  <c r="W408" i="17"/>
  <c r="O408" i="17"/>
  <c r="BC407" i="17"/>
  <c r="AU407" i="17"/>
  <c r="AM407" i="17"/>
  <c r="AE407" i="17"/>
  <c r="W407" i="17"/>
  <c r="O407" i="17"/>
  <c r="BC406" i="17"/>
  <c r="AU406" i="17"/>
  <c r="AM406" i="17"/>
  <c r="AE406" i="17"/>
  <c r="W406" i="17"/>
  <c r="O406" i="17"/>
  <c r="BC405" i="17"/>
  <c r="AU405" i="17"/>
  <c r="AM405" i="17"/>
  <c r="AE405" i="17"/>
  <c r="W405" i="17"/>
  <c r="O405" i="17"/>
  <c r="BC404" i="17"/>
  <c r="AU404" i="17"/>
  <c r="AM404" i="17"/>
  <c r="AE404" i="17"/>
  <c r="W404" i="17"/>
  <c r="O404" i="17"/>
  <c r="BC403" i="17"/>
  <c r="AU403" i="17"/>
  <c r="AM403" i="17"/>
  <c r="AE403" i="17"/>
  <c r="W403" i="17"/>
  <c r="O403" i="17"/>
  <c r="BC402" i="17"/>
  <c r="AU402" i="17"/>
  <c r="AM402" i="17"/>
  <c r="AE402" i="17"/>
  <c r="W402" i="17"/>
  <c r="O402" i="17"/>
  <c r="BC401" i="17"/>
  <c r="AU401" i="17"/>
  <c r="AM401" i="17"/>
  <c r="AE401" i="17"/>
  <c r="W401" i="17"/>
  <c r="O401" i="17"/>
  <c r="BC400" i="17"/>
  <c r="AU400" i="17"/>
  <c r="AM400" i="17"/>
  <c r="AE400" i="17"/>
  <c r="W400" i="17"/>
  <c r="O400" i="17"/>
  <c r="BC399" i="17"/>
  <c r="AU399" i="17"/>
  <c r="AM399" i="17"/>
  <c r="AE399" i="17"/>
  <c r="W399" i="17"/>
  <c r="O399" i="17"/>
  <c r="BC398" i="17"/>
  <c r="AU398" i="17"/>
  <c r="AM398" i="17"/>
  <c r="AE398" i="17"/>
  <c r="W398" i="17"/>
  <c r="O398" i="17"/>
  <c r="BC397" i="17"/>
  <c r="AU397" i="17"/>
  <c r="AM397" i="17"/>
  <c r="AE397" i="17"/>
  <c r="W397" i="17"/>
  <c r="O397" i="17"/>
  <c r="BC396" i="17"/>
  <c r="AU396" i="17"/>
  <c r="AM396" i="17"/>
  <c r="AE396" i="17"/>
  <c r="W396" i="17"/>
  <c r="O396" i="17"/>
  <c r="BC395" i="17"/>
  <c r="AU395" i="17"/>
  <c r="AM395" i="17"/>
  <c r="AE395" i="17"/>
  <c r="W395" i="17"/>
  <c r="O395" i="17"/>
  <c r="BC394" i="17"/>
  <c r="AU394" i="17"/>
  <c r="AM394" i="17"/>
  <c r="AE394" i="17"/>
  <c r="W394" i="17"/>
  <c r="O394" i="17"/>
  <c r="BC393" i="17"/>
  <c r="AU393" i="17"/>
  <c r="AM393" i="17"/>
  <c r="AE393" i="17"/>
  <c r="W393" i="17"/>
  <c r="O393" i="17"/>
  <c r="BC392" i="17"/>
  <c r="AU392" i="17"/>
  <c r="AM392" i="17"/>
  <c r="AE392" i="17"/>
  <c r="W392" i="17"/>
  <c r="O392" i="17"/>
  <c r="BC391" i="17"/>
  <c r="AU391" i="17"/>
  <c r="AM391" i="17"/>
  <c r="AE391" i="17"/>
  <c r="W391" i="17"/>
  <c r="O391" i="17"/>
  <c r="BC390" i="17"/>
  <c r="AU390" i="17"/>
  <c r="AM390" i="17"/>
  <c r="AE390" i="17"/>
  <c r="W390" i="17"/>
  <c r="O390" i="17"/>
  <c r="BC389" i="17"/>
  <c r="AU389" i="17"/>
  <c r="AM389" i="17"/>
  <c r="AE389" i="17"/>
  <c r="W389" i="17"/>
  <c r="O389" i="17"/>
  <c r="BC388" i="17"/>
  <c r="AU388" i="17"/>
  <c r="AM388" i="17"/>
  <c r="AE388" i="17"/>
  <c r="W388" i="17"/>
  <c r="O388" i="17"/>
  <c r="BC387" i="17"/>
  <c r="AU387" i="17"/>
  <c r="AM387" i="17"/>
  <c r="AE387" i="17"/>
  <c r="W387" i="17"/>
  <c r="O387" i="17"/>
  <c r="BC386" i="17"/>
  <c r="AU386" i="17"/>
  <c r="AM386" i="17"/>
  <c r="AE386" i="17"/>
  <c r="W386" i="17"/>
  <c r="O386" i="17"/>
  <c r="BC385" i="17"/>
  <c r="AU385" i="17"/>
  <c r="AM385" i="17"/>
  <c r="AE385" i="17"/>
  <c r="W385" i="17"/>
  <c r="O385" i="17"/>
  <c r="BC384" i="17"/>
  <c r="AU384" i="17"/>
  <c r="AM384" i="17"/>
  <c r="AE384" i="17"/>
  <c r="W384" i="17"/>
  <c r="O384" i="17"/>
  <c r="BC383" i="17"/>
  <c r="AU383" i="17"/>
  <c r="AM383" i="17"/>
  <c r="AE383" i="17"/>
  <c r="W383" i="17"/>
  <c r="O383" i="17"/>
  <c r="BC382" i="17"/>
  <c r="AU382" i="17"/>
  <c r="AM382" i="17"/>
  <c r="AE382" i="17"/>
  <c r="W382" i="17"/>
  <c r="O382" i="17"/>
  <c r="BC381" i="17"/>
  <c r="AU381" i="17"/>
  <c r="AM381" i="17"/>
  <c r="AE381" i="17"/>
  <c r="W381" i="17"/>
  <c r="O381" i="17"/>
  <c r="BC380" i="17"/>
  <c r="AU380" i="17"/>
  <c r="AM380" i="17"/>
  <c r="AE380" i="17"/>
  <c r="W380" i="17"/>
  <c r="O380" i="17"/>
  <c r="BC379" i="17"/>
  <c r="AU379" i="17"/>
  <c r="AM379" i="17"/>
  <c r="AE379" i="17"/>
  <c r="W379" i="17"/>
  <c r="O379" i="17"/>
  <c r="BC378" i="17"/>
  <c r="AU378" i="17"/>
  <c r="AM378" i="17"/>
  <c r="AE378" i="17"/>
  <c r="W378" i="17"/>
  <c r="O378" i="17"/>
  <c r="BC377" i="17"/>
  <c r="AU377" i="17"/>
  <c r="AM377" i="17"/>
  <c r="AE377" i="17"/>
  <c r="W377" i="17"/>
  <c r="O377" i="17"/>
  <c r="BC376" i="17"/>
  <c r="AU376" i="17"/>
  <c r="AM376" i="17"/>
  <c r="AE376" i="17"/>
  <c r="W376" i="17"/>
  <c r="O376" i="17"/>
  <c r="BC375" i="17"/>
  <c r="AU375" i="17"/>
  <c r="AM375" i="17"/>
  <c r="AE375" i="17"/>
  <c r="W375" i="17"/>
  <c r="O375" i="17"/>
  <c r="BC374" i="17"/>
  <c r="AU374" i="17"/>
  <c r="AM374" i="17"/>
  <c r="AE374" i="17"/>
  <c r="W374" i="17"/>
  <c r="O374" i="17"/>
  <c r="BC373" i="17"/>
  <c r="AU373" i="17"/>
  <c r="AM373" i="17"/>
  <c r="AE373" i="17"/>
  <c r="W373" i="17"/>
  <c r="O373" i="17"/>
  <c r="BC372" i="17"/>
  <c r="AU372" i="17"/>
  <c r="AM372" i="17"/>
  <c r="AE372" i="17"/>
  <c r="W372" i="17"/>
  <c r="O372" i="17"/>
  <c r="BC371" i="17"/>
  <c r="AU371" i="17"/>
  <c r="AM371" i="17"/>
  <c r="AE371" i="17"/>
  <c r="W371" i="17"/>
  <c r="O371" i="17"/>
  <c r="BC370" i="17"/>
  <c r="AU370" i="17"/>
  <c r="AM370" i="17"/>
  <c r="AE370" i="17"/>
  <c r="W370" i="17"/>
  <c r="O370" i="17"/>
  <c r="BC369" i="17"/>
  <c r="AU369" i="17"/>
  <c r="AM369" i="17"/>
  <c r="AE369" i="17"/>
  <c r="W369" i="17"/>
  <c r="O369" i="17"/>
  <c r="BC368" i="17"/>
  <c r="AU368" i="17"/>
  <c r="AM368" i="17"/>
  <c r="AE368" i="17"/>
  <c r="W368" i="17"/>
  <c r="O368" i="17"/>
  <c r="BC367" i="17"/>
  <c r="AU367" i="17"/>
  <c r="AM367" i="17"/>
  <c r="AE367" i="17"/>
  <c r="W367" i="17"/>
  <c r="O367" i="17"/>
  <c r="BC366" i="17"/>
  <c r="AU366" i="17"/>
  <c r="AM366" i="17"/>
  <c r="AE366" i="17"/>
  <c r="W366" i="17"/>
  <c r="O366" i="17"/>
  <c r="BC365" i="17"/>
  <c r="AU365" i="17"/>
  <c r="AM365" i="17"/>
  <c r="AE365" i="17"/>
  <c r="W365" i="17"/>
  <c r="O365" i="17"/>
  <c r="BC364" i="17"/>
  <c r="AU364" i="17"/>
  <c r="AM364" i="17"/>
  <c r="AE364" i="17"/>
  <c r="W364" i="17"/>
  <c r="O364" i="17"/>
  <c r="BC363" i="17"/>
  <c r="AU363" i="17"/>
  <c r="AM363" i="17"/>
  <c r="AE363" i="17"/>
  <c r="W363" i="17"/>
  <c r="O363" i="17"/>
  <c r="BC362" i="17"/>
  <c r="AU362" i="17"/>
  <c r="AM362" i="17"/>
  <c r="AE362" i="17"/>
  <c r="W362" i="17"/>
  <c r="O362" i="17"/>
  <c r="BC361" i="17"/>
  <c r="AU361" i="17"/>
  <c r="AM361" i="17"/>
  <c r="AE361" i="17"/>
  <c r="W361" i="17"/>
  <c r="O361" i="17"/>
  <c r="BC360" i="17"/>
  <c r="AU360" i="17"/>
  <c r="AM360" i="17"/>
  <c r="AE360" i="17"/>
  <c r="W360" i="17"/>
  <c r="O360" i="17"/>
  <c r="BC359" i="17"/>
  <c r="AU359" i="17"/>
  <c r="AM359" i="17"/>
  <c r="AE359" i="17"/>
  <c r="W359" i="17"/>
  <c r="O359" i="17"/>
  <c r="BC358" i="17"/>
  <c r="AU358" i="17"/>
  <c r="AM358" i="17"/>
  <c r="AE358" i="17"/>
  <c r="W358" i="17"/>
  <c r="O358" i="17"/>
  <c r="BC357" i="17"/>
  <c r="AU357" i="17"/>
  <c r="AM357" i="17"/>
  <c r="AE357" i="17"/>
  <c r="W357" i="17"/>
  <c r="O357" i="17"/>
  <c r="BC356" i="17"/>
  <c r="AU356" i="17"/>
  <c r="AM356" i="17"/>
  <c r="AE356" i="17"/>
  <c r="W356" i="17"/>
  <c r="O356" i="17"/>
  <c r="BC355" i="17"/>
  <c r="AU355" i="17"/>
  <c r="AM355" i="17"/>
  <c r="AE355" i="17"/>
  <c r="W355" i="17"/>
  <c r="O355" i="17"/>
  <c r="BC354" i="17"/>
  <c r="AU354" i="17"/>
  <c r="AM354" i="17"/>
  <c r="AE354" i="17"/>
  <c r="W354" i="17"/>
  <c r="O354" i="17"/>
  <c r="BC353" i="17"/>
  <c r="AU353" i="17"/>
  <c r="AM353" i="17"/>
  <c r="AE353" i="17"/>
  <c r="W353" i="17"/>
  <c r="O353" i="17"/>
  <c r="BC352" i="17"/>
  <c r="AU352" i="17"/>
  <c r="AM352" i="17"/>
  <c r="AE352" i="17"/>
  <c r="W352" i="17"/>
  <c r="O352" i="17"/>
  <c r="BC351" i="17"/>
  <c r="AU351" i="17"/>
  <c r="AM351" i="17"/>
  <c r="AE351" i="17"/>
  <c r="W351" i="17"/>
  <c r="O351" i="17"/>
  <c r="BC350" i="17"/>
  <c r="AU350" i="17"/>
  <c r="AM350" i="17"/>
  <c r="AE350" i="17"/>
  <c r="W350" i="17"/>
  <c r="O350" i="17"/>
  <c r="BC349" i="17"/>
  <c r="AU349" i="17"/>
  <c r="AM349" i="17"/>
  <c r="AE349" i="17"/>
  <c r="W349" i="17"/>
  <c r="O349" i="17"/>
  <c r="BC348" i="17"/>
  <c r="AU348" i="17"/>
  <c r="AM348" i="17"/>
  <c r="AE348" i="17"/>
  <c r="W348" i="17"/>
  <c r="O348" i="17"/>
  <c r="BC347" i="17"/>
  <c r="AU347" i="17"/>
  <c r="AM347" i="17"/>
  <c r="AE347" i="17"/>
  <c r="W347" i="17"/>
  <c r="O347" i="17"/>
  <c r="BC346" i="17"/>
  <c r="AU346" i="17"/>
  <c r="AM346" i="17"/>
  <c r="AE346" i="17"/>
  <c r="W346" i="17"/>
  <c r="O346" i="17"/>
  <c r="BC345" i="17"/>
  <c r="AU345" i="17"/>
  <c r="AM345" i="17"/>
  <c r="AE345" i="17"/>
  <c r="W345" i="17"/>
  <c r="O345" i="17"/>
  <c r="BC344" i="17"/>
  <c r="AU344" i="17"/>
  <c r="AM344" i="17"/>
  <c r="AE344" i="17"/>
  <c r="W344" i="17"/>
  <c r="O344" i="17"/>
  <c r="BC343" i="17"/>
  <c r="AU343" i="17"/>
  <c r="AM343" i="17"/>
  <c r="AE343" i="17"/>
  <c r="W343" i="17"/>
  <c r="O343" i="17"/>
  <c r="BC342" i="17"/>
  <c r="AU342" i="17"/>
  <c r="AM342" i="17"/>
  <c r="AE342" i="17"/>
  <c r="W342" i="17"/>
  <c r="O342" i="17"/>
  <c r="BC341" i="17"/>
  <c r="AU341" i="17"/>
  <c r="AM341" i="17"/>
  <c r="AE341" i="17"/>
  <c r="W341" i="17"/>
  <c r="O341" i="17"/>
  <c r="BC340" i="17"/>
  <c r="AU340" i="17"/>
  <c r="AM340" i="17"/>
  <c r="AE340" i="17"/>
  <c r="W340" i="17"/>
  <c r="O340" i="17"/>
  <c r="BC339" i="17"/>
  <c r="AU339" i="17"/>
  <c r="AM339" i="17"/>
  <c r="AE339" i="17"/>
  <c r="W339" i="17"/>
  <c r="O339" i="17"/>
  <c r="BC338" i="17"/>
  <c r="AU338" i="17"/>
  <c r="AM338" i="17"/>
  <c r="AE338" i="17"/>
  <c r="W338" i="17"/>
  <c r="O338" i="17"/>
  <c r="BC337" i="17"/>
  <c r="AU337" i="17"/>
  <c r="AM337" i="17"/>
  <c r="AE337" i="17"/>
  <c r="W337" i="17"/>
  <c r="O337" i="17"/>
  <c r="BC336" i="17"/>
  <c r="AU336" i="17"/>
  <c r="AM336" i="17"/>
  <c r="AE336" i="17"/>
  <c r="W336" i="17"/>
  <c r="O336" i="17"/>
  <c r="BC335" i="17"/>
  <c r="AU335" i="17"/>
  <c r="AM335" i="17"/>
  <c r="AE335" i="17"/>
  <c r="W335" i="17"/>
  <c r="O335" i="17"/>
  <c r="BC334" i="17"/>
  <c r="AU334" i="17"/>
  <c r="AM334" i="17"/>
  <c r="AE334" i="17"/>
  <c r="W334" i="17"/>
  <c r="O334" i="17"/>
  <c r="BC333" i="17"/>
  <c r="AU333" i="17"/>
  <c r="AM333" i="17"/>
  <c r="AE333" i="17"/>
  <c r="W333" i="17"/>
  <c r="O333" i="17"/>
  <c r="BC332" i="17"/>
  <c r="AU332" i="17"/>
  <c r="AM332" i="17"/>
  <c r="AE332" i="17"/>
  <c r="W332" i="17"/>
  <c r="O332" i="17"/>
  <c r="BC331" i="17"/>
  <c r="AU331" i="17"/>
  <c r="AM331" i="17"/>
  <c r="AE331" i="17"/>
  <c r="W331" i="17"/>
  <c r="O331" i="17"/>
  <c r="BC330" i="17"/>
  <c r="AU330" i="17"/>
  <c r="AM330" i="17"/>
  <c r="AE330" i="17"/>
  <c r="W330" i="17"/>
  <c r="O330" i="17"/>
  <c r="BC329" i="17"/>
  <c r="AU329" i="17"/>
  <c r="AM329" i="17"/>
  <c r="AE329" i="17"/>
  <c r="W329" i="17"/>
  <c r="O329" i="17"/>
  <c r="BC328" i="17"/>
  <c r="AU328" i="17"/>
  <c r="AM328" i="17"/>
  <c r="AE328" i="17"/>
  <c r="W328" i="17"/>
  <c r="O328" i="17"/>
  <c r="BC327" i="17"/>
  <c r="AU327" i="17"/>
  <c r="AM327" i="17"/>
  <c r="AE327" i="17"/>
  <c r="W327" i="17"/>
  <c r="O327" i="17"/>
  <c r="BC326" i="17"/>
  <c r="AU326" i="17"/>
  <c r="AM326" i="17"/>
  <c r="AE326" i="17"/>
  <c r="W326" i="17"/>
  <c r="O326" i="17"/>
  <c r="BC325" i="17"/>
  <c r="AU325" i="17"/>
  <c r="AM325" i="17"/>
  <c r="AE325" i="17"/>
  <c r="W325" i="17"/>
  <c r="O325" i="17"/>
  <c r="BC324" i="17"/>
  <c r="AU324" i="17"/>
  <c r="AM324" i="17"/>
  <c r="AE324" i="17"/>
  <c r="W324" i="17"/>
  <c r="O324" i="17"/>
  <c r="BC323" i="17"/>
  <c r="AU323" i="17"/>
  <c r="AM323" i="17"/>
  <c r="AE323" i="17"/>
  <c r="W323" i="17"/>
  <c r="O323" i="17"/>
  <c r="BC322" i="17"/>
  <c r="AU322" i="17"/>
  <c r="AM322" i="17"/>
  <c r="AE322" i="17"/>
  <c r="W322" i="17"/>
  <c r="O322" i="17"/>
  <c r="BC321" i="17"/>
  <c r="AU321" i="17"/>
  <c r="AM321" i="17"/>
  <c r="AE321" i="17"/>
  <c r="W321" i="17"/>
  <c r="O321" i="17"/>
  <c r="BC320" i="17"/>
  <c r="AU320" i="17"/>
  <c r="AM320" i="17"/>
  <c r="AE320" i="17"/>
  <c r="W320" i="17"/>
  <c r="O320" i="17"/>
  <c r="BC319" i="17"/>
  <c r="AU319" i="17"/>
  <c r="AM319" i="17"/>
  <c r="AE319" i="17"/>
  <c r="W319" i="17"/>
  <c r="O319" i="17"/>
  <c r="BC318" i="17"/>
  <c r="AU318" i="17"/>
  <c r="AM318" i="17"/>
  <c r="AE318" i="17"/>
  <c r="W318" i="17"/>
  <c r="O318" i="17"/>
  <c r="BC317" i="17"/>
  <c r="AU317" i="17"/>
  <c r="AM317" i="17"/>
  <c r="AE317" i="17"/>
  <c r="W317" i="17"/>
  <c r="O317" i="17"/>
  <c r="BC316" i="17"/>
  <c r="AU316" i="17"/>
  <c r="AM316" i="17"/>
  <c r="AE316" i="17"/>
  <c r="W316" i="17"/>
  <c r="O316" i="17"/>
  <c r="BC315" i="17"/>
  <c r="AU315" i="17"/>
  <c r="AM315" i="17"/>
  <c r="AE315" i="17"/>
  <c r="W315" i="17"/>
  <c r="O315" i="17"/>
  <c r="BC314" i="17"/>
  <c r="AU314" i="17"/>
  <c r="AM314" i="17"/>
  <c r="AE314" i="17"/>
  <c r="W314" i="17"/>
  <c r="O314" i="17"/>
  <c r="BC313" i="17"/>
  <c r="AU313" i="17"/>
  <c r="AM313" i="17"/>
  <c r="AE313" i="17"/>
  <c r="W313" i="17"/>
  <c r="O313" i="17"/>
  <c r="BC312" i="17"/>
  <c r="AU312" i="17"/>
  <c r="AM312" i="17"/>
  <c r="AE312" i="17"/>
  <c r="W312" i="17"/>
  <c r="O312" i="17"/>
  <c r="BC311" i="17"/>
  <c r="AU311" i="17"/>
  <c r="AM311" i="17"/>
  <c r="AE311" i="17"/>
  <c r="W311" i="17"/>
  <c r="O311" i="17"/>
  <c r="BC310" i="17"/>
  <c r="AU310" i="17"/>
  <c r="AM310" i="17"/>
  <c r="AE310" i="17"/>
  <c r="W310" i="17"/>
  <c r="O310" i="17"/>
  <c r="BC309" i="17"/>
  <c r="AU309" i="17"/>
  <c r="AM309" i="17"/>
  <c r="AE309" i="17"/>
  <c r="W309" i="17"/>
  <c r="O309" i="17"/>
  <c r="BC308" i="17"/>
  <c r="AU308" i="17"/>
  <c r="AM308" i="17"/>
  <c r="AE308" i="17"/>
  <c r="W308" i="17"/>
  <c r="O308" i="17"/>
  <c r="BC307" i="17"/>
  <c r="AU307" i="17"/>
  <c r="AM307" i="17"/>
  <c r="AE307" i="17"/>
  <c r="W307" i="17"/>
  <c r="O307" i="17"/>
  <c r="BC306" i="17"/>
  <c r="AU306" i="17"/>
  <c r="AM306" i="17"/>
  <c r="AE306" i="17"/>
  <c r="W306" i="17"/>
  <c r="O306" i="17"/>
  <c r="BC305" i="17"/>
  <c r="AU305" i="17"/>
  <c r="AM305" i="17"/>
  <c r="AE305" i="17"/>
  <c r="W305" i="17"/>
  <c r="O305" i="17"/>
  <c r="BC304" i="17"/>
  <c r="AU304" i="17"/>
  <c r="AM304" i="17"/>
  <c r="AE304" i="17"/>
  <c r="W304" i="17"/>
  <c r="O304" i="17"/>
  <c r="BC303" i="17"/>
  <c r="AU303" i="17"/>
  <c r="AM303" i="17"/>
  <c r="AE303" i="17"/>
  <c r="W303" i="17"/>
  <c r="O303" i="17"/>
  <c r="BC302" i="17"/>
  <c r="AU302" i="17"/>
  <c r="AM302" i="17"/>
  <c r="AE302" i="17"/>
  <c r="W302" i="17"/>
  <c r="O302" i="17"/>
  <c r="BC301" i="17"/>
  <c r="AU301" i="17"/>
  <c r="AM301" i="17"/>
  <c r="AE301" i="17"/>
  <c r="W301" i="17"/>
  <c r="O301" i="17"/>
  <c r="BC300" i="17"/>
  <c r="AU300" i="17"/>
  <c r="AM300" i="17"/>
  <c r="AE300" i="17"/>
  <c r="W300" i="17"/>
  <c r="O300" i="17"/>
  <c r="BC299" i="17"/>
  <c r="AU299" i="17"/>
  <c r="AM299" i="17"/>
  <c r="AE299" i="17"/>
  <c r="W299" i="17"/>
  <c r="O299" i="17"/>
  <c r="BC298" i="17"/>
  <c r="AU298" i="17"/>
  <c r="AM298" i="17"/>
  <c r="AE298" i="17"/>
  <c r="W298" i="17"/>
  <c r="O298" i="17"/>
  <c r="BC297" i="17"/>
  <c r="AU297" i="17"/>
  <c r="AM297" i="17"/>
  <c r="AE297" i="17"/>
  <c r="W297" i="17"/>
  <c r="O297" i="17"/>
  <c r="BC296" i="17"/>
  <c r="AU296" i="17"/>
  <c r="AM296" i="17"/>
  <c r="AE296" i="17"/>
  <c r="W296" i="17"/>
  <c r="O296" i="17"/>
  <c r="BC295" i="17"/>
  <c r="AU295" i="17"/>
  <c r="AM295" i="17"/>
  <c r="AE295" i="17"/>
  <c r="W295" i="17"/>
  <c r="O295" i="17"/>
  <c r="BC294" i="17"/>
  <c r="AU294" i="17"/>
  <c r="AM294" i="17"/>
  <c r="AE294" i="17"/>
  <c r="W294" i="17"/>
  <c r="O294" i="17"/>
  <c r="BC293" i="17"/>
  <c r="AU293" i="17"/>
  <c r="AM293" i="17"/>
  <c r="AE293" i="17"/>
  <c r="W293" i="17"/>
  <c r="O293" i="17"/>
  <c r="BC292" i="17"/>
  <c r="AU292" i="17"/>
  <c r="AM292" i="17"/>
  <c r="AE292" i="17"/>
  <c r="W292" i="17"/>
  <c r="O292" i="17"/>
  <c r="BC291" i="17"/>
  <c r="AU291" i="17"/>
  <c r="AM291" i="17"/>
  <c r="AE291" i="17"/>
  <c r="W291" i="17"/>
  <c r="O291" i="17"/>
  <c r="BC290" i="17"/>
  <c r="AU290" i="17"/>
  <c r="AM290" i="17"/>
  <c r="AE290" i="17"/>
  <c r="W290" i="17"/>
  <c r="O290" i="17"/>
  <c r="BC289" i="17"/>
  <c r="AU289" i="17"/>
  <c r="AM289" i="17"/>
  <c r="AE289" i="17"/>
  <c r="W289" i="17"/>
  <c r="O289" i="17"/>
  <c r="BC288" i="17"/>
  <c r="AU288" i="17"/>
  <c r="AM288" i="17"/>
  <c r="AE288" i="17"/>
  <c r="W288" i="17"/>
  <c r="O288" i="17"/>
  <c r="BC287" i="17"/>
  <c r="AU287" i="17"/>
  <c r="AM287" i="17"/>
  <c r="AE287" i="17"/>
  <c r="W287" i="17"/>
  <c r="O287" i="17"/>
  <c r="BC286" i="17"/>
  <c r="AU286" i="17"/>
  <c r="AM286" i="17"/>
  <c r="AE286" i="17"/>
  <c r="W286" i="17"/>
  <c r="O286" i="17"/>
  <c r="BC285" i="17"/>
  <c r="AU285" i="17"/>
  <c r="AM285" i="17"/>
  <c r="AE285" i="17"/>
  <c r="W285" i="17"/>
  <c r="O285" i="17"/>
  <c r="BC284" i="17"/>
  <c r="AU284" i="17"/>
  <c r="AM284" i="17"/>
  <c r="AE284" i="17"/>
  <c r="W284" i="17"/>
  <c r="O284" i="17"/>
  <c r="BC283" i="17"/>
  <c r="AU283" i="17"/>
  <c r="AM283" i="17"/>
  <c r="AE283" i="17"/>
  <c r="W283" i="17"/>
  <c r="O283" i="17"/>
  <c r="BC282" i="17"/>
  <c r="AU282" i="17"/>
  <c r="AM282" i="17"/>
  <c r="AE282" i="17"/>
  <c r="W282" i="17"/>
  <c r="O282" i="17"/>
  <c r="BC281" i="17"/>
  <c r="AU281" i="17"/>
  <c r="AM281" i="17"/>
  <c r="AE281" i="17"/>
  <c r="W281" i="17"/>
  <c r="O281" i="17"/>
  <c r="BC280" i="17"/>
  <c r="AU280" i="17"/>
  <c r="AM280" i="17"/>
  <c r="AE280" i="17"/>
  <c r="W280" i="17"/>
  <c r="O280" i="17"/>
  <c r="BC279" i="17"/>
  <c r="AU279" i="17"/>
  <c r="AM279" i="17"/>
  <c r="AE279" i="17"/>
  <c r="W279" i="17"/>
  <c r="O279" i="17"/>
  <c r="BC278" i="17"/>
  <c r="AU278" i="17"/>
  <c r="AM278" i="17"/>
  <c r="AE278" i="17"/>
  <c r="W278" i="17"/>
  <c r="O278" i="17"/>
  <c r="BC277" i="17"/>
  <c r="AU277" i="17"/>
  <c r="AM277" i="17"/>
  <c r="AE277" i="17"/>
  <c r="W277" i="17"/>
  <c r="O277" i="17"/>
  <c r="BC276" i="17"/>
  <c r="AU276" i="17"/>
  <c r="AM276" i="17"/>
  <c r="AE276" i="17"/>
  <c r="W276" i="17"/>
  <c r="O276" i="17"/>
  <c r="BC275" i="17"/>
  <c r="AU275" i="17"/>
  <c r="AM275" i="17"/>
  <c r="AE275" i="17"/>
  <c r="W275" i="17"/>
  <c r="O275" i="17"/>
  <c r="BC274" i="17"/>
  <c r="AU274" i="17"/>
  <c r="AM274" i="17"/>
  <c r="AE274" i="17"/>
  <c r="W274" i="17"/>
  <c r="O274" i="17"/>
  <c r="BC273" i="17"/>
  <c r="AU273" i="17"/>
  <c r="AM273" i="17"/>
  <c r="AE273" i="17"/>
  <c r="W273" i="17"/>
  <c r="O273" i="17"/>
  <c r="BC272" i="17"/>
  <c r="AU272" i="17"/>
  <c r="AM272" i="17"/>
  <c r="AE272" i="17"/>
  <c r="W272" i="17"/>
  <c r="O272" i="17"/>
  <c r="BC271" i="17"/>
  <c r="AU271" i="17"/>
  <c r="AM271" i="17"/>
  <c r="AE271" i="17"/>
  <c r="W271" i="17"/>
  <c r="O271" i="17"/>
  <c r="BC270" i="17"/>
  <c r="AU270" i="17"/>
  <c r="AM270" i="17"/>
  <c r="AE270" i="17"/>
  <c r="W270" i="17"/>
  <c r="O270" i="17"/>
  <c r="BC269" i="17"/>
  <c r="AU269" i="17"/>
  <c r="AM269" i="17"/>
  <c r="AE269" i="17"/>
  <c r="W269" i="17"/>
  <c r="O269" i="17"/>
  <c r="BC268" i="17"/>
  <c r="AU268" i="17"/>
  <c r="AM268" i="17"/>
  <c r="AE268" i="17"/>
  <c r="W268" i="17"/>
  <c r="O268" i="17"/>
  <c r="BC267" i="17"/>
  <c r="AU267" i="17"/>
  <c r="AM267" i="17"/>
  <c r="AE267" i="17"/>
  <c r="W267" i="17"/>
  <c r="O267" i="17"/>
  <c r="BC266" i="17"/>
  <c r="AU266" i="17"/>
  <c r="AM266" i="17"/>
  <c r="AE266" i="17"/>
  <c r="W266" i="17"/>
  <c r="O266" i="17"/>
  <c r="BC265" i="17"/>
  <c r="AU265" i="17"/>
  <c r="AM265" i="17"/>
  <c r="AE265" i="17"/>
  <c r="W265" i="17"/>
  <c r="O265" i="17"/>
  <c r="BC264" i="17"/>
  <c r="AU264" i="17"/>
  <c r="AM264" i="17"/>
  <c r="AE264" i="17"/>
  <c r="W264" i="17"/>
  <c r="O264" i="17"/>
  <c r="BC263" i="17"/>
  <c r="AU263" i="17"/>
  <c r="AM263" i="17"/>
  <c r="AE263" i="17"/>
  <c r="W263" i="17"/>
  <c r="O263" i="17"/>
  <c r="BC262" i="17"/>
  <c r="AU262" i="17"/>
  <c r="AM262" i="17"/>
  <c r="AE262" i="17"/>
  <c r="W262" i="17"/>
  <c r="O262" i="17"/>
  <c r="BC261" i="17"/>
  <c r="AU261" i="17"/>
  <c r="AM261" i="17"/>
  <c r="AE261" i="17"/>
  <c r="W261" i="17"/>
  <c r="O261" i="17"/>
  <c r="BC260" i="17"/>
  <c r="AU260" i="17"/>
  <c r="AM260" i="17"/>
  <c r="AE260" i="17"/>
  <c r="W260" i="17"/>
  <c r="O260" i="17"/>
  <c r="BC259" i="17"/>
  <c r="AU259" i="17"/>
  <c r="AM259" i="17"/>
  <c r="AE259" i="17"/>
  <c r="W259" i="17"/>
  <c r="O259" i="17"/>
  <c r="BC258" i="17"/>
  <c r="AU258" i="17"/>
  <c r="AM258" i="17"/>
  <c r="AE258" i="17"/>
  <c r="W258" i="17"/>
  <c r="O258" i="17"/>
  <c r="BC257" i="17"/>
  <c r="AU257" i="17"/>
  <c r="AM257" i="17"/>
  <c r="AE257" i="17"/>
  <c r="W257" i="17"/>
  <c r="O257" i="17"/>
  <c r="BC256" i="17"/>
  <c r="AU256" i="17"/>
  <c r="AM256" i="17"/>
  <c r="AE256" i="17"/>
  <c r="W256" i="17"/>
  <c r="O256" i="17"/>
  <c r="BC255" i="17"/>
  <c r="AU255" i="17"/>
  <c r="AM255" i="17"/>
  <c r="AE255" i="17"/>
  <c r="W255" i="17"/>
  <c r="O255" i="17"/>
  <c r="BC254" i="17"/>
  <c r="AU254" i="17"/>
  <c r="AM254" i="17"/>
  <c r="AE254" i="17"/>
  <c r="W254" i="17"/>
  <c r="O254" i="17"/>
  <c r="BC253" i="17"/>
  <c r="AU253" i="17"/>
  <c r="AM253" i="17"/>
  <c r="AE253" i="17"/>
  <c r="W253" i="17"/>
  <c r="O253" i="17"/>
  <c r="BC252" i="17"/>
  <c r="AU252" i="17"/>
  <c r="AM252" i="17"/>
  <c r="AE252" i="17"/>
  <c r="W252" i="17"/>
  <c r="O252" i="17"/>
  <c r="BC251" i="17"/>
  <c r="AU251" i="17"/>
  <c r="AM251" i="17"/>
  <c r="AE251" i="17"/>
  <c r="W251" i="17"/>
  <c r="O251" i="17"/>
  <c r="BC250" i="17"/>
  <c r="AU250" i="17"/>
  <c r="AM250" i="17"/>
  <c r="AE250" i="17"/>
  <c r="W250" i="17"/>
  <c r="O250" i="17"/>
  <c r="BC249" i="17"/>
  <c r="AU249" i="17"/>
  <c r="AM249" i="17"/>
  <c r="AE249" i="17"/>
  <c r="W249" i="17"/>
  <c r="O249" i="17"/>
  <c r="BC248" i="17"/>
  <c r="AU248" i="17"/>
  <c r="AM248" i="17"/>
  <c r="AE248" i="17"/>
  <c r="W248" i="17"/>
  <c r="O248" i="17"/>
  <c r="BC247" i="17"/>
  <c r="AU247" i="17"/>
  <c r="AM247" i="17"/>
  <c r="AE247" i="17"/>
  <c r="W247" i="17"/>
  <c r="O247" i="17"/>
  <c r="BC246" i="17"/>
  <c r="AU246" i="17"/>
  <c r="AM246" i="17"/>
  <c r="AE246" i="17"/>
  <c r="W246" i="17"/>
  <c r="O246" i="17"/>
  <c r="BC245" i="17"/>
  <c r="AU245" i="17"/>
  <c r="AM245" i="17"/>
  <c r="AE245" i="17"/>
  <c r="W245" i="17"/>
  <c r="O245" i="17"/>
  <c r="BC244" i="17"/>
  <c r="AU244" i="17"/>
  <c r="AM244" i="17"/>
  <c r="AE244" i="17"/>
  <c r="W244" i="17"/>
  <c r="O244" i="17"/>
  <c r="BC243" i="17"/>
  <c r="AU243" i="17"/>
  <c r="AM243" i="17"/>
  <c r="AE243" i="17"/>
  <c r="W243" i="17"/>
  <c r="O243" i="17"/>
  <c r="BC242" i="17"/>
  <c r="AU242" i="17"/>
  <c r="AM242" i="17"/>
  <c r="AE242" i="17"/>
  <c r="W242" i="17"/>
  <c r="O242" i="17"/>
  <c r="BC241" i="17"/>
  <c r="AU241" i="17"/>
  <c r="AM241" i="17"/>
  <c r="AE241" i="17"/>
  <c r="W241" i="17"/>
  <c r="O241" i="17"/>
  <c r="BC240" i="17"/>
  <c r="AU240" i="17"/>
  <c r="AM240" i="17"/>
  <c r="AE240" i="17"/>
  <c r="W240" i="17"/>
  <c r="O240" i="17"/>
  <c r="BC239" i="17"/>
  <c r="AU239" i="17"/>
  <c r="AM239" i="17"/>
  <c r="AE239" i="17"/>
  <c r="W239" i="17"/>
  <c r="O239" i="17"/>
  <c r="BC238" i="17"/>
  <c r="AU238" i="17"/>
  <c r="AM238" i="17"/>
  <c r="AE238" i="17"/>
  <c r="W238" i="17"/>
  <c r="O238" i="17"/>
  <c r="BC237" i="17"/>
  <c r="AU237" i="17"/>
  <c r="AM237" i="17"/>
  <c r="AE237" i="17"/>
  <c r="W237" i="17"/>
  <c r="O237" i="17"/>
  <c r="BC236" i="17"/>
  <c r="AU236" i="17"/>
  <c r="AM236" i="17"/>
  <c r="AE236" i="17"/>
  <c r="W236" i="17"/>
  <c r="O236" i="17"/>
  <c r="BC235" i="17"/>
  <c r="AU235" i="17"/>
  <c r="AM235" i="17"/>
  <c r="AE235" i="17"/>
  <c r="W235" i="17"/>
  <c r="O235" i="17"/>
  <c r="BC234" i="17"/>
  <c r="AU234" i="17"/>
  <c r="AM234" i="17"/>
  <c r="AE234" i="17"/>
  <c r="W234" i="17"/>
  <c r="O234" i="17"/>
  <c r="BC233" i="17"/>
  <c r="AU233" i="17"/>
  <c r="AM233" i="17"/>
  <c r="AE233" i="17"/>
  <c r="W233" i="17"/>
  <c r="O233" i="17"/>
  <c r="BC232" i="17"/>
  <c r="AU232" i="17"/>
  <c r="AM232" i="17"/>
  <c r="AE232" i="17"/>
  <c r="W232" i="17"/>
  <c r="O232" i="17"/>
  <c r="BC231" i="17"/>
  <c r="AU231" i="17"/>
  <c r="AM231" i="17"/>
  <c r="AE231" i="17"/>
  <c r="W231" i="17"/>
  <c r="O231" i="17"/>
  <c r="BC230" i="17"/>
  <c r="AU230" i="17"/>
  <c r="AM230" i="17"/>
  <c r="AE230" i="17"/>
  <c r="W230" i="17"/>
  <c r="O230" i="17"/>
  <c r="BC229" i="17"/>
  <c r="AU229" i="17"/>
  <c r="AM229" i="17"/>
  <c r="AE229" i="17"/>
  <c r="W229" i="17"/>
  <c r="O229" i="17"/>
  <c r="BC228" i="17"/>
  <c r="AU228" i="17"/>
  <c r="AM228" i="17"/>
  <c r="AE228" i="17"/>
  <c r="W228" i="17"/>
  <c r="O228" i="17"/>
  <c r="BC227" i="17"/>
  <c r="AU227" i="17"/>
  <c r="AM227" i="17"/>
  <c r="AE227" i="17"/>
  <c r="W227" i="17"/>
  <c r="O227" i="17"/>
  <c r="BC226" i="17"/>
  <c r="AU226" i="17"/>
  <c r="AM226" i="17"/>
  <c r="AE226" i="17"/>
  <c r="W226" i="17"/>
  <c r="O226" i="17"/>
  <c r="BC225" i="17"/>
  <c r="AU225" i="17"/>
  <c r="AM225" i="17"/>
  <c r="AE225" i="17"/>
  <c r="W225" i="17"/>
  <c r="O225" i="17"/>
  <c r="BC224" i="17"/>
  <c r="AU224" i="17"/>
  <c r="AM224" i="17"/>
  <c r="AE224" i="17"/>
  <c r="W224" i="17"/>
  <c r="O224" i="17"/>
  <c r="BC223" i="17"/>
  <c r="AU223" i="17"/>
  <c r="AM223" i="17"/>
  <c r="AE223" i="17"/>
  <c r="W223" i="17"/>
  <c r="O223" i="17"/>
  <c r="BC222" i="17"/>
  <c r="AU222" i="17"/>
  <c r="AM222" i="17"/>
  <c r="AE222" i="17"/>
  <c r="W222" i="17"/>
  <c r="O222" i="17"/>
  <c r="BC221" i="17"/>
  <c r="AU221" i="17"/>
  <c r="AM221" i="17"/>
  <c r="AE221" i="17"/>
  <c r="W221" i="17"/>
  <c r="O221" i="17"/>
  <c r="BC220" i="17"/>
  <c r="AU220" i="17"/>
  <c r="AM220" i="17"/>
  <c r="AE220" i="17"/>
  <c r="W220" i="17"/>
  <c r="O220" i="17"/>
  <c r="BC219" i="17"/>
  <c r="AU219" i="17"/>
  <c r="AM219" i="17"/>
  <c r="AE219" i="17"/>
  <c r="W219" i="17"/>
  <c r="O219" i="17"/>
  <c r="BC218" i="17"/>
  <c r="AU218" i="17"/>
  <c r="AM218" i="17"/>
  <c r="AE218" i="17"/>
  <c r="W218" i="17"/>
  <c r="O218" i="17"/>
  <c r="BC217" i="17"/>
  <c r="AU217" i="17"/>
  <c r="AM217" i="17"/>
  <c r="AE217" i="17"/>
  <c r="W217" i="17"/>
  <c r="O217" i="17"/>
  <c r="BC216" i="17"/>
  <c r="AU216" i="17"/>
  <c r="AM216" i="17"/>
  <c r="AE216" i="17"/>
  <c r="W216" i="17"/>
  <c r="O216" i="17"/>
  <c r="BC215" i="17"/>
  <c r="AU215" i="17"/>
  <c r="AM215" i="17"/>
  <c r="AE215" i="17"/>
  <c r="W215" i="17"/>
  <c r="O215" i="17"/>
  <c r="BC214" i="17"/>
  <c r="AU214" i="17"/>
  <c r="AM214" i="17"/>
  <c r="AE214" i="17"/>
  <c r="W214" i="17"/>
  <c r="O214" i="17"/>
  <c r="BC213" i="17"/>
  <c r="AU213" i="17"/>
  <c r="AM213" i="17"/>
  <c r="AE213" i="17"/>
  <c r="W213" i="17"/>
  <c r="O213" i="17"/>
  <c r="BC212" i="17"/>
  <c r="AU212" i="17"/>
  <c r="AM212" i="17"/>
  <c r="AE212" i="17"/>
  <c r="W212" i="17"/>
  <c r="O212" i="17"/>
  <c r="BC211" i="17"/>
  <c r="AU211" i="17"/>
  <c r="AM211" i="17"/>
  <c r="AE211" i="17"/>
  <c r="W211" i="17"/>
  <c r="O211" i="17"/>
  <c r="BC210" i="17"/>
  <c r="AU210" i="17"/>
  <c r="AM210" i="17"/>
  <c r="AE210" i="17"/>
  <c r="W210" i="17"/>
  <c r="O210" i="17"/>
  <c r="BC209" i="17"/>
  <c r="AU209" i="17"/>
  <c r="AM209" i="17"/>
  <c r="AE209" i="17"/>
  <c r="W209" i="17"/>
  <c r="O209" i="17"/>
  <c r="BC208" i="17"/>
  <c r="AU208" i="17"/>
  <c r="AM208" i="17"/>
  <c r="AE208" i="17"/>
  <c r="W208" i="17"/>
  <c r="O208" i="17"/>
  <c r="BC207" i="17"/>
  <c r="AU207" i="17"/>
  <c r="AM207" i="17"/>
  <c r="AE207" i="17"/>
  <c r="W207" i="17"/>
  <c r="O207" i="17"/>
  <c r="BC206" i="17"/>
  <c r="AU206" i="17"/>
  <c r="AM206" i="17"/>
  <c r="AE206" i="17"/>
  <c r="W206" i="17"/>
  <c r="O206" i="17"/>
  <c r="BC205" i="17"/>
  <c r="AU205" i="17"/>
  <c r="AM205" i="17"/>
  <c r="AE205" i="17"/>
  <c r="W205" i="17"/>
  <c r="O205" i="17"/>
  <c r="BC204" i="17"/>
  <c r="AU204" i="17"/>
  <c r="AM204" i="17"/>
  <c r="AE204" i="17"/>
  <c r="W204" i="17"/>
  <c r="O204" i="17"/>
  <c r="BC203" i="17"/>
  <c r="AU203" i="17"/>
  <c r="AM203" i="17"/>
  <c r="AE203" i="17"/>
  <c r="W203" i="17"/>
  <c r="O203" i="17"/>
  <c r="BC202" i="17"/>
  <c r="AU202" i="17"/>
  <c r="AM202" i="17"/>
  <c r="AE202" i="17"/>
  <c r="W202" i="17"/>
  <c r="O202" i="17"/>
  <c r="BC201" i="17"/>
  <c r="AU201" i="17"/>
  <c r="AM201" i="17"/>
  <c r="AE201" i="17"/>
  <c r="W201" i="17"/>
  <c r="O201" i="17"/>
  <c r="BC200" i="17"/>
  <c r="AU200" i="17"/>
  <c r="AM200" i="17"/>
  <c r="AE200" i="17"/>
  <c r="W200" i="17"/>
  <c r="O200" i="17"/>
  <c r="BC199" i="17"/>
  <c r="AU199" i="17"/>
  <c r="AM199" i="17"/>
  <c r="AE199" i="17"/>
  <c r="W199" i="17"/>
  <c r="O199" i="17"/>
  <c r="BC198" i="17"/>
  <c r="AU198" i="17"/>
  <c r="AM198" i="17"/>
  <c r="AE198" i="17"/>
  <c r="W198" i="17"/>
  <c r="O198" i="17"/>
  <c r="BC197" i="17"/>
  <c r="AU197" i="17"/>
  <c r="AM197" i="17"/>
  <c r="AE197" i="17"/>
  <c r="W197" i="17"/>
  <c r="O197" i="17"/>
  <c r="BC196" i="17"/>
  <c r="AU196" i="17"/>
  <c r="AM196" i="17"/>
  <c r="AE196" i="17"/>
  <c r="W196" i="17"/>
  <c r="O196" i="17"/>
  <c r="BC195" i="17"/>
  <c r="AU195" i="17"/>
  <c r="AM195" i="17"/>
  <c r="AE195" i="17"/>
  <c r="W195" i="17"/>
  <c r="O195" i="17"/>
  <c r="BC194" i="17"/>
  <c r="AU194" i="17"/>
  <c r="AM194" i="17"/>
  <c r="AE194" i="17"/>
  <c r="W194" i="17"/>
  <c r="O194" i="17"/>
  <c r="BC193" i="17"/>
  <c r="AU193" i="17"/>
  <c r="AM193" i="17"/>
  <c r="AE193" i="17"/>
  <c r="W193" i="17"/>
  <c r="O193" i="17"/>
  <c r="BC192" i="17"/>
  <c r="AU192" i="17"/>
  <c r="AM192" i="17"/>
  <c r="AE192" i="17"/>
  <c r="W192" i="17"/>
  <c r="O192" i="17"/>
  <c r="BC191" i="17"/>
  <c r="AU191" i="17"/>
  <c r="AM191" i="17"/>
  <c r="AE191" i="17"/>
  <c r="W191" i="17"/>
  <c r="O191" i="17"/>
  <c r="BC190" i="17"/>
  <c r="AU190" i="17"/>
  <c r="AM190" i="17"/>
  <c r="AE190" i="17"/>
  <c r="W190" i="17"/>
  <c r="O190" i="17"/>
  <c r="BC189" i="17"/>
  <c r="AU189" i="17"/>
  <c r="AM189" i="17"/>
  <c r="AE189" i="17"/>
  <c r="W189" i="17"/>
  <c r="O189" i="17"/>
  <c r="BC188" i="17"/>
  <c r="AU188" i="17"/>
  <c r="AM188" i="17"/>
  <c r="AE188" i="17"/>
  <c r="W188" i="17"/>
  <c r="O188" i="17"/>
  <c r="BC187" i="17"/>
  <c r="AU187" i="17"/>
  <c r="AM187" i="17"/>
  <c r="AE187" i="17"/>
  <c r="W187" i="17"/>
  <c r="O187" i="17"/>
  <c r="BC186" i="17"/>
  <c r="AU186" i="17"/>
  <c r="AM186" i="17"/>
  <c r="AE186" i="17"/>
  <c r="W186" i="17"/>
  <c r="O186" i="17"/>
  <c r="BC185" i="17"/>
  <c r="AU185" i="17"/>
  <c r="AM185" i="17"/>
  <c r="AE185" i="17"/>
  <c r="W185" i="17"/>
  <c r="O185" i="17"/>
  <c r="BC184" i="17"/>
  <c r="AU184" i="17"/>
  <c r="AM184" i="17"/>
  <c r="AE184" i="17"/>
  <c r="W184" i="17"/>
  <c r="O184" i="17"/>
  <c r="BC183" i="17"/>
  <c r="AU183" i="17"/>
  <c r="AM183" i="17"/>
  <c r="AE183" i="17"/>
  <c r="W183" i="17"/>
  <c r="O183" i="17"/>
  <c r="BC182" i="17"/>
  <c r="AU182" i="17"/>
  <c r="AM182" i="17"/>
  <c r="AE182" i="17"/>
  <c r="W182" i="17"/>
  <c r="O182" i="17"/>
  <c r="BC181" i="17"/>
  <c r="AU181" i="17"/>
  <c r="AM181" i="17"/>
  <c r="AE181" i="17"/>
  <c r="W181" i="17"/>
  <c r="O181" i="17"/>
  <c r="BC180" i="17"/>
  <c r="AU180" i="17"/>
  <c r="AM180" i="17"/>
  <c r="AE180" i="17"/>
  <c r="W180" i="17"/>
  <c r="O180" i="17"/>
  <c r="BC179" i="17"/>
  <c r="AU179" i="17"/>
  <c r="AM179" i="17"/>
  <c r="AE179" i="17"/>
  <c r="W179" i="17"/>
  <c r="O179" i="17"/>
  <c r="BC178" i="17"/>
  <c r="AU178" i="17"/>
  <c r="AM178" i="17"/>
  <c r="AE178" i="17"/>
  <c r="W178" i="17"/>
  <c r="O178" i="17"/>
  <c r="BC177" i="17"/>
  <c r="AU177" i="17"/>
  <c r="AM177" i="17"/>
  <c r="AE177" i="17"/>
  <c r="W177" i="17"/>
  <c r="O177" i="17"/>
  <c r="BC176" i="17"/>
  <c r="AU176" i="17"/>
  <c r="AM176" i="17"/>
  <c r="AE176" i="17"/>
  <c r="W176" i="17"/>
  <c r="O176" i="17"/>
  <c r="BC175" i="17"/>
  <c r="AU175" i="17"/>
  <c r="AM175" i="17"/>
  <c r="AE175" i="17"/>
  <c r="W175" i="17"/>
  <c r="O175" i="17"/>
  <c r="BC174" i="17"/>
  <c r="AU174" i="17"/>
  <c r="AM174" i="17"/>
  <c r="AE174" i="17"/>
  <c r="W174" i="17"/>
  <c r="O174" i="17"/>
  <c r="BC173" i="17"/>
  <c r="AU173" i="17"/>
  <c r="AM173" i="17"/>
  <c r="AE173" i="17"/>
  <c r="W173" i="17"/>
  <c r="O173" i="17"/>
  <c r="BC172" i="17"/>
  <c r="AU172" i="17"/>
  <c r="AM172" i="17"/>
  <c r="AE172" i="17"/>
  <c r="W172" i="17"/>
  <c r="O172" i="17"/>
  <c r="BC171" i="17"/>
  <c r="AU171" i="17"/>
  <c r="AM171" i="17"/>
  <c r="AE171" i="17"/>
  <c r="W171" i="17"/>
  <c r="O171" i="17"/>
  <c r="BC170" i="17"/>
  <c r="AU170" i="17"/>
  <c r="AM170" i="17"/>
  <c r="AE170" i="17"/>
  <c r="W170" i="17"/>
  <c r="O170" i="17"/>
  <c r="BC169" i="17"/>
  <c r="AU169" i="17"/>
  <c r="AM169" i="17"/>
  <c r="AE169" i="17"/>
  <c r="W169" i="17"/>
  <c r="O169" i="17"/>
  <c r="BC168" i="17"/>
  <c r="AU168" i="17"/>
  <c r="AM168" i="17"/>
  <c r="AE168" i="17"/>
  <c r="W168" i="17"/>
  <c r="O168" i="17"/>
  <c r="BC167" i="17"/>
  <c r="AU167" i="17"/>
  <c r="AM167" i="17"/>
  <c r="AE167" i="17"/>
  <c r="W167" i="17"/>
  <c r="O167" i="17"/>
  <c r="BC166" i="17"/>
  <c r="AU166" i="17"/>
  <c r="AM166" i="17"/>
  <c r="AE166" i="17"/>
  <c r="W166" i="17"/>
  <c r="O166" i="17"/>
  <c r="BC165" i="17"/>
  <c r="AU165" i="17"/>
  <c r="AM165" i="17"/>
  <c r="AE165" i="17"/>
  <c r="W165" i="17"/>
  <c r="O165" i="17"/>
  <c r="BC164" i="17"/>
  <c r="AU164" i="17"/>
  <c r="AM164" i="17"/>
  <c r="AE164" i="17"/>
  <c r="W164" i="17"/>
  <c r="O164" i="17"/>
  <c r="BC163" i="17"/>
  <c r="AU163" i="17"/>
  <c r="AM163" i="17"/>
  <c r="AE163" i="17"/>
  <c r="W163" i="17"/>
  <c r="O163" i="17"/>
  <c r="BC162" i="17"/>
  <c r="AU162" i="17"/>
  <c r="AM162" i="17"/>
  <c r="AE162" i="17"/>
  <c r="W162" i="17"/>
  <c r="O162" i="17"/>
  <c r="BC161" i="17"/>
  <c r="AU161" i="17"/>
  <c r="AM161" i="17"/>
  <c r="AE161" i="17"/>
  <c r="W161" i="17"/>
  <c r="O161" i="17"/>
  <c r="BC160" i="17"/>
  <c r="AU160" i="17"/>
  <c r="AM160" i="17"/>
  <c r="AE160" i="17"/>
  <c r="W160" i="17"/>
  <c r="O160" i="17"/>
  <c r="BC159" i="17"/>
  <c r="AU159" i="17"/>
  <c r="AM159" i="17"/>
  <c r="AE159" i="17"/>
  <c r="W159" i="17"/>
  <c r="O159" i="17"/>
  <c r="BC158" i="17"/>
  <c r="AU158" i="17"/>
  <c r="AM158" i="17"/>
  <c r="AE158" i="17"/>
  <c r="W158" i="17"/>
  <c r="O158" i="17"/>
  <c r="BC157" i="17"/>
  <c r="AU157" i="17"/>
  <c r="AM157" i="17"/>
  <c r="AE157" i="17"/>
  <c r="W157" i="17"/>
  <c r="O157" i="17"/>
  <c r="BC156" i="17"/>
  <c r="AU156" i="17"/>
  <c r="AM156" i="17"/>
  <c r="AE156" i="17"/>
  <c r="W156" i="17"/>
  <c r="O156" i="17"/>
  <c r="BC155" i="17"/>
  <c r="AU155" i="17"/>
  <c r="AM155" i="17"/>
  <c r="AE155" i="17"/>
  <c r="W155" i="17"/>
  <c r="O155" i="17"/>
  <c r="BC154" i="17"/>
  <c r="AU154" i="17"/>
  <c r="AM154" i="17"/>
  <c r="AE154" i="17"/>
  <c r="W154" i="17"/>
  <c r="O154" i="17"/>
  <c r="BC153" i="17"/>
  <c r="AU153" i="17"/>
  <c r="AM153" i="17"/>
  <c r="AE153" i="17"/>
  <c r="W153" i="17"/>
  <c r="O153" i="17"/>
  <c r="BC152" i="17"/>
  <c r="AU152" i="17"/>
  <c r="AM152" i="17"/>
  <c r="AE152" i="17"/>
  <c r="W152" i="17"/>
  <c r="O152" i="17"/>
  <c r="BC151" i="17"/>
  <c r="AU151" i="17"/>
  <c r="AM151" i="17"/>
  <c r="AE151" i="17"/>
  <c r="W151" i="17"/>
  <c r="O151" i="17"/>
  <c r="BC150" i="17"/>
  <c r="AU150" i="17"/>
  <c r="AM150" i="17"/>
  <c r="AE150" i="17"/>
  <c r="W150" i="17"/>
  <c r="O150" i="17"/>
  <c r="BC149" i="17"/>
  <c r="AU149" i="17"/>
  <c r="AM149" i="17"/>
  <c r="AE149" i="17"/>
  <c r="W149" i="17"/>
  <c r="O149" i="17"/>
  <c r="BC148" i="17"/>
  <c r="AU148" i="17"/>
  <c r="AM148" i="17"/>
  <c r="AE148" i="17"/>
  <c r="W148" i="17"/>
  <c r="O148" i="17"/>
  <c r="BC147" i="17"/>
  <c r="AU147" i="17"/>
  <c r="AM147" i="17"/>
  <c r="AE147" i="17"/>
  <c r="W147" i="17"/>
  <c r="O147" i="17"/>
  <c r="BC146" i="17"/>
  <c r="AU146" i="17"/>
  <c r="AM146" i="17"/>
  <c r="AE146" i="17"/>
  <c r="W146" i="17"/>
  <c r="O146" i="17"/>
  <c r="BC145" i="17"/>
  <c r="AU145" i="17"/>
  <c r="AM145" i="17"/>
  <c r="AE145" i="17"/>
  <c r="W145" i="17"/>
  <c r="O145" i="17"/>
  <c r="BC144" i="17"/>
  <c r="AU144" i="17"/>
  <c r="AM144" i="17"/>
  <c r="AE144" i="17"/>
  <c r="W144" i="17"/>
  <c r="O144" i="17"/>
  <c r="BC143" i="17"/>
  <c r="AU143" i="17"/>
  <c r="AM143" i="17"/>
  <c r="AE143" i="17"/>
  <c r="W143" i="17"/>
  <c r="O143" i="17"/>
  <c r="BC142" i="17"/>
  <c r="AU142" i="17"/>
  <c r="AM142" i="17"/>
  <c r="AE142" i="17"/>
  <c r="W142" i="17"/>
  <c r="O142" i="17"/>
  <c r="BC141" i="17"/>
  <c r="AU141" i="17"/>
  <c r="AM141" i="17"/>
  <c r="AE141" i="17"/>
  <c r="W141" i="17"/>
  <c r="O141" i="17"/>
  <c r="BC140" i="17"/>
  <c r="AU140" i="17"/>
  <c r="AM140" i="17"/>
  <c r="AE140" i="17"/>
  <c r="W140" i="17"/>
  <c r="O140" i="17"/>
  <c r="G140" i="17"/>
  <c r="BC139" i="17"/>
  <c r="AU139" i="17"/>
  <c r="AM139" i="17"/>
  <c r="AE139" i="17"/>
  <c r="W139" i="17"/>
  <c r="O139" i="17"/>
  <c r="G139" i="17"/>
  <c r="BC138" i="17"/>
  <c r="AU138" i="17"/>
  <c r="AM138" i="17"/>
  <c r="AE138" i="17"/>
  <c r="W138" i="17"/>
  <c r="O138" i="17"/>
  <c r="G138" i="17"/>
  <c r="BC137" i="17"/>
  <c r="AU137" i="17"/>
  <c r="AM137" i="17"/>
  <c r="AE137" i="17"/>
  <c r="W137" i="17"/>
  <c r="O137" i="17"/>
  <c r="G137" i="17"/>
  <c r="BC136" i="17"/>
  <c r="AU136" i="17"/>
  <c r="AM136" i="17"/>
  <c r="AE136" i="17"/>
  <c r="W136" i="17"/>
  <c r="O136" i="17"/>
  <c r="G136" i="17"/>
  <c r="BC135" i="17"/>
  <c r="AU135" i="17"/>
  <c r="AM135" i="17"/>
  <c r="AE135" i="17"/>
  <c r="W135" i="17"/>
  <c r="O135" i="17"/>
  <c r="G135" i="17"/>
  <c r="BC134" i="17"/>
  <c r="AU134" i="17"/>
  <c r="AM134" i="17"/>
  <c r="AE134" i="17"/>
  <c r="W134" i="17"/>
  <c r="O134" i="17"/>
  <c r="G134" i="17"/>
  <c r="BC133" i="17"/>
  <c r="AU133" i="17"/>
  <c r="AM133" i="17"/>
  <c r="AE133" i="17"/>
  <c r="W133" i="17"/>
  <c r="O133" i="17"/>
  <c r="G133" i="17"/>
  <c r="BC132" i="17"/>
  <c r="AU132" i="17"/>
  <c r="AM132" i="17"/>
  <c r="AE132" i="17"/>
  <c r="W132" i="17"/>
  <c r="O132" i="17"/>
  <c r="G132" i="17"/>
  <c r="BC131" i="17"/>
  <c r="AU131" i="17"/>
  <c r="AM131" i="17"/>
  <c r="AE131" i="17"/>
  <c r="W131" i="17"/>
  <c r="O131" i="17"/>
  <c r="G131" i="17"/>
  <c r="BC130" i="17"/>
  <c r="AU130" i="17"/>
  <c r="AM130" i="17"/>
  <c r="AE130" i="17"/>
  <c r="W130" i="17"/>
  <c r="O130" i="17"/>
  <c r="G130" i="17"/>
  <c r="BC129" i="17"/>
  <c r="AU129" i="17"/>
  <c r="AM129" i="17"/>
  <c r="AE129" i="17"/>
  <c r="W129" i="17"/>
  <c r="O129" i="17"/>
  <c r="G129" i="17"/>
  <c r="BC128" i="17"/>
  <c r="AU128" i="17"/>
  <c r="AM128" i="17"/>
  <c r="AE128" i="17"/>
  <c r="W128" i="17"/>
  <c r="O128" i="17"/>
  <c r="G128" i="17"/>
  <c r="BC127" i="17"/>
  <c r="AU127" i="17"/>
  <c r="AM127" i="17"/>
  <c r="AE127" i="17"/>
  <c r="W127" i="17"/>
  <c r="O127" i="17"/>
  <c r="G127" i="17"/>
  <c r="BC126" i="17"/>
  <c r="AU126" i="17"/>
  <c r="AM126" i="17"/>
  <c r="AE126" i="17"/>
  <c r="W126" i="17"/>
  <c r="O126" i="17"/>
  <c r="G126" i="17"/>
  <c r="BC125" i="17"/>
  <c r="AU125" i="17"/>
  <c r="AM125" i="17"/>
  <c r="AE125" i="17"/>
  <c r="W125" i="17"/>
  <c r="O125" i="17"/>
  <c r="G125" i="17"/>
  <c r="BC124" i="17"/>
  <c r="AU124" i="17"/>
  <c r="AM124" i="17"/>
  <c r="AE124" i="17"/>
  <c r="W124" i="17"/>
  <c r="O124" i="17"/>
  <c r="G124" i="17"/>
  <c r="BC123" i="17"/>
  <c r="AU123" i="17"/>
  <c r="AM123" i="17"/>
  <c r="AE123" i="17"/>
  <c r="W123" i="17"/>
  <c r="O123" i="17"/>
  <c r="G123" i="17"/>
  <c r="BC122" i="17"/>
  <c r="AU122" i="17"/>
  <c r="AM122" i="17"/>
  <c r="AE122" i="17"/>
  <c r="W122" i="17"/>
  <c r="O122" i="17"/>
  <c r="G122" i="17"/>
  <c r="BC121" i="17"/>
  <c r="AU121" i="17"/>
  <c r="AM121" i="17"/>
  <c r="AE121" i="17"/>
  <c r="W121" i="17"/>
  <c r="O121" i="17"/>
  <c r="G121" i="17"/>
  <c r="BC120" i="17"/>
  <c r="AU120" i="17"/>
  <c r="AM120" i="17"/>
  <c r="AE120" i="17"/>
  <c r="W120" i="17"/>
  <c r="O120" i="17"/>
  <c r="G120" i="17"/>
  <c r="BC119" i="17"/>
  <c r="AU119" i="17"/>
  <c r="AM119" i="17"/>
  <c r="AE119" i="17"/>
  <c r="W119" i="17"/>
  <c r="O119" i="17"/>
  <c r="G119" i="17"/>
  <c r="BC118" i="17"/>
  <c r="AU118" i="17"/>
  <c r="AM118" i="17"/>
  <c r="AE118" i="17"/>
  <c r="W118" i="17"/>
  <c r="O118" i="17"/>
  <c r="G118" i="17"/>
  <c r="BC117" i="17"/>
  <c r="AU117" i="17"/>
  <c r="AM117" i="17"/>
  <c r="AE117" i="17"/>
  <c r="W117" i="17"/>
  <c r="O117" i="17"/>
  <c r="G117" i="17"/>
  <c r="BC116" i="17"/>
  <c r="AU116" i="17"/>
  <c r="AM116" i="17"/>
  <c r="AE116" i="17"/>
  <c r="W116" i="17"/>
  <c r="O116" i="17"/>
  <c r="G116" i="17"/>
  <c r="BC115" i="17"/>
  <c r="AU115" i="17"/>
  <c r="AM115" i="17"/>
  <c r="AE115" i="17"/>
  <c r="W115" i="17"/>
  <c r="O115" i="17"/>
  <c r="G115" i="17"/>
  <c r="BC114" i="17"/>
  <c r="AU114" i="17"/>
  <c r="AM114" i="17"/>
  <c r="AE114" i="17"/>
  <c r="W114" i="17"/>
  <c r="O114" i="17"/>
  <c r="G114" i="17"/>
  <c r="BC113" i="17"/>
  <c r="AU113" i="17"/>
  <c r="AM113" i="17"/>
  <c r="AE113" i="17"/>
  <c r="W113" i="17"/>
  <c r="O113" i="17"/>
  <c r="G113" i="17"/>
  <c r="BC112" i="17"/>
  <c r="AU112" i="17"/>
  <c r="AM112" i="17"/>
  <c r="AE112" i="17"/>
  <c r="W112" i="17"/>
  <c r="O112" i="17"/>
  <c r="G112" i="17"/>
  <c r="BC111" i="17"/>
  <c r="AU111" i="17"/>
  <c r="AM111" i="17"/>
  <c r="AE111" i="17"/>
  <c r="W111" i="17"/>
  <c r="O111" i="17"/>
  <c r="G111" i="17"/>
  <c r="BC110" i="17"/>
  <c r="AU110" i="17"/>
  <c r="AM110" i="17"/>
  <c r="AE110" i="17"/>
  <c r="W110" i="17"/>
  <c r="O110" i="17"/>
  <c r="G110" i="17"/>
  <c r="BC109" i="17"/>
  <c r="AU109" i="17"/>
  <c r="AM109" i="17"/>
  <c r="AE109" i="17"/>
  <c r="W109" i="17"/>
  <c r="O109" i="17"/>
  <c r="G109" i="17"/>
  <c r="BC108" i="17"/>
  <c r="AU108" i="17"/>
  <c r="AM108" i="17"/>
  <c r="AE108" i="17"/>
  <c r="W108" i="17"/>
  <c r="O108" i="17"/>
  <c r="G108" i="17"/>
  <c r="BC107" i="17"/>
  <c r="AU107" i="17"/>
  <c r="AM107" i="17"/>
  <c r="AE107" i="17"/>
  <c r="W107" i="17"/>
  <c r="O107" i="17"/>
  <c r="G107" i="17"/>
  <c r="BC106" i="17"/>
  <c r="AU106" i="17"/>
  <c r="AM106" i="17"/>
  <c r="AE106" i="17"/>
  <c r="W106" i="17"/>
  <c r="O106" i="17"/>
  <c r="G106" i="17"/>
  <c r="BC105" i="17"/>
  <c r="AU105" i="17"/>
  <c r="AM105" i="17"/>
  <c r="AE105" i="17"/>
  <c r="W105" i="17"/>
  <c r="O105" i="17"/>
  <c r="G105" i="17"/>
  <c r="BC104" i="17"/>
  <c r="AU104" i="17"/>
  <c r="AM104" i="17"/>
  <c r="AE104" i="17"/>
  <c r="W104" i="17"/>
  <c r="O104" i="17"/>
  <c r="G104" i="17"/>
  <c r="BC103" i="17"/>
  <c r="AU103" i="17"/>
  <c r="AM103" i="17"/>
  <c r="AE103" i="17"/>
  <c r="W103" i="17"/>
  <c r="O103" i="17"/>
  <c r="G103" i="17"/>
  <c r="BC102" i="17"/>
  <c r="AU102" i="17"/>
  <c r="AM102" i="17"/>
  <c r="AE102" i="17"/>
  <c r="W102" i="17"/>
  <c r="O102" i="17"/>
  <c r="G102" i="17"/>
  <c r="BC101" i="17"/>
  <c r="AU101" i="17"/>
  <c r="AM101" i="17"/>
  <c r="AE101" i="17"/>
  <c r="W101" i="17"/>
  <c r="O101" i="17"/>
  <c r="G101" i="17"/>
  <c r="BC100" i="17"/>
  <c r="AU100" i="17"/>
  <c r="AM100" i="17"/>
  <c r="AE100" i="17"/>
  <c r="W100" i="17"/>
  <c r="O100" i="17"/>
  <c r="G100" i="17"/>
  <c r="BC99" i="17"/>
  <c r="AU99" i="17"/>
  <c r="AM99" i="17"/>
  <c r="AE99" i="17"/>
  <c r="W99" i="17"/>
  <c r="O99" i="17"/>
  <c r="G99" i="17"/>
  <c r="BC98" i="17"/>
  <c r="AU98" i="17"/>
  <c r="AM98" i="17"/>
  <c r="AE98" i="17"/>
  <c r="W98" i="17"/>
  <c r="O98" i="17"/>
  <c r="G98" i="17"/>
  <c r="BC97" i="17"/>
  <c r="AU97" i="17"/>
  <c r="AM97" i="17"/>
  <c r="AE97" i="17"/>
  <c r="W97" i="17"/>
  <c r="O97" i="17"/>
  <c r="G97" i="17"/>
  <c r="BC96" i="17"/>
  <c r="AU96" i="17"/>
  <c r="AM96" i="17"/>
  <c r="AE96" i="17"/>
  <c r="W96" i="17"/>
  <c r="O96" i="17"/>
  <c r="G96" i="17"/>
  <c r="BC95" i="17"/>
  <c r="AU95" i="17"/>
  <c r="AM95" i="17"/>
  <c r="AE95" i="17"/>
  <c r="W95" i="17"/>
  <c r="O95" i="17"/>
  <c r="G95" i="17"/>
  <c r="BC94" i="17"/>
  <c r="AU94" i="17"/>
  <c r="AM94" i="17"/>
  <c r="AE94" i="17"/>
  <c r="W94" i="17"/>
  <c r="O94" i="17"/>
  <c r="G94" i="17"/>
  <c r="BC93" i="17"/>
  <c r="AU93" i="17"/>
  <c r="AM93" i="17"/>
  <c r="AE93" i="17"/>
  <c r="W93" i="17"/>
  <c r="O93" i="17"/>
  <c r="G93" i="17"/>
  <c r="BC92" i="17"/>
  <c r="AU92" i="17"/>
  <c r="AM92" i="17"/>
  <c r="AE92" i="17"/>
  <c r="W92" i="17"/>
  <c r="O92" i="17"/>
  <c r="G92" i="17"/>
  <c r="BC91" i="17"/>
  <c r="AU91" i="17"/>
  <c r="AM91" i="17"/>
  <c r="AE91" i="17"/>
  <c r="W91" i="17"/>
  <c r="O91" i="17"/>
  <c r="G91" i="17"/>
  <c r="BC90" i="17"/>
  <c r="AU90" i="17"/>
  <c r="AM90" i="17"/>
  <c r="AE90" i="17"/>
  <c r="W90" i="17"/>
  <c r="O90" i="17"/>
  <c r="G90" i="17"/>
  <c r="BC89" i="17"/>
  <c r="AU89" i="17"/>
  <c r="AM89" i="17"/>
  <c r="AE89" i="17"/>
  <c r="W89" i="17"/>
  <c r="O89" i="17"/>
  <c r="G89" i="17"/>
  <c r="BC88" i="17"/>
  <c r="AU88" i="17"/>
  <c r="AM88" i="17"/>
  <c r="AE88" i="17"/>
  <c r="W88" i="17"/>
  <c r="O88" i="17"/>
  <c r="G88" i="17"/>
  <c r="BC87" i="17"/>
  <c r="AU87" i="17"/>
  <c r="AM87" i="17"/>
  <c r="AE87" i="17"/>
  <c r="W87" i="17"/>
  <c r="O87" i="17"/>
  <c r="G87" i="17"/>
  <c r="BC86" i="17"/>
  <c r="AU86" i="17"/>
  <c r="AM86" i="17"/>
  <c r="AE86" i="17"/>
  <c r="W86" i="17"/>
  <c r="O86" i="17"/>
  <c r="G86" i="17"/>
  <c r="BC85" i="17"/>
  <c r="AU85" i="17"/>
  <c r="AM85" i="17"/>
  <c r="AE85" i="17"/>
  <c r="W85" i="17"/>
  <c r="O85" i="17"/>
  <c r="G85" i="17"/>
  <c r="BC84" i="17"/>
  <c r="AU84" i="17"/>
  <c r="AM84" i="17"/>
  <c r="AE84" i="17"/>
  <c r="W84" i="17"/>
  <c r="O84" i="17"/>
  <c r="G84" i="17"/>
  <c r="BC83" i="17"/>
  <c r="AU83" i="17"/>
  <c r="AM83" i="17"/>
  <c r="AE83" i="17"/>
  <c r="W83" i="17"/>
  <c r="O83" i="17"/>
  <c r="G83" i="17"/>
  <c r="BC82" i="17"/>
  <c r="AU82" i="17"/>
  <c r="AM82" i="17"/>
  <c r="AE82" i="17"/>
  <c r="W82" i="17"/>
  <c r="O82" i="17"/>
  <c r="G82" i="17"/>
  <c r="BC81" i="17"/>
  <c r="AU81" i="17"/>
  <c r="AM81" i="17"/>
  <c r="AE81" i="17"/>
  <c r="W81" i="17"/>
  <c r="O81" i="17"/>
  <c r="G81" i="17"/>
  <c r="BC80" i="17"/>
  <c r="AU80" i="17"/>
  <c r="AM80" i="17"/>
  <c r="AE80" i="17"/>
  <c r="W80" i="17"/>
  <c r="O80" i="17"/>
  <c r="G80" i="17"/>
  <c r="BC79" i="17"/>
  <c r="AU79" i="17"/>
  <c r="AM79" i="17"/>
  <c r="AE79" i="17"/>
  <c r="W79" i="17"/>
  <c r="O79" i="17"/>
  <c r="G79" i="17"/>
  <c r="BC78" i="17"/>
  <c r="AU78" i="17"/>
  <c r="AM78" i="17"/>
  <c r="AE78" i="17"/>
  <c r="W78" i="17"/>
  <c r="O78" i="17"/>
  <c r="G78" i="17"/>
  <c r="BC77" i="17"/>
  <c r="AU77" i="17"/>
  <c r="AM77" i="17"/>
  <c r="AE77" i="17"/>
  <c r="W77" i="17"/>
  <c r="O77" i="17"/>
  <c r="G77" i="17"/>
  <c r="BC76" i="17"/>
  <c r="AU76" i="17"/>
  <c r="AM76" i="17"/>
  <c r="AE76" i="17"/>
  <c r="W76" i="17"/>
  <c r="O76" i="17"/>
  <c r="G76" i="17"/>
  <c r="BC75" i="17"/>
  <c r="AU75" i="17"/>
  <c r="AM75" i="17"/>
  <c r="AE75" i="17"/>
  <c r="W75" i="17"/>
  <c r="O75" i="17"/>
  <c r="G75" i="17"/>
  <c r="BC74" i="17"/>
  <c r="AU74" i="17"/>
  <c r="AM74" i="17"/>
  <c r="AE74" i="17"/>
  <c r="W74" i="17"/>
  <c r="O74" i="17"/>
  <c r="G74" i="17"/>
  <c r="BC73" i="17"/>
  <c r="AU73" i="17"/>
  <c r="AM73" i="17"/>
  <c r="AE73" i="17"/>
  <c r="W73" i="17"/>
  <c r="O73" i="17"/>
  <c r="G73" i="17"/>
  <c r="BC72" i="17"/>
  <c r="AU72" i="17"/>
  <c r="AM72" i="17"/>
  <c r="AE72" i="17"/>
  <c r="W72" i="17"/>
  <c r="O72" i="17"/>
  <c r="G72" i="17"/>
  <c r="BC71" i="17"/>
  <c r="AU71" i="17"/>
  <c r="AM71" i="17"/>
  <c r="AE71" i="17"/>
  <c r="W71" i="17"/>
  <c r="O71" i="17"/>
  <c r="G71" i="17"/>
  <c r="BC70" i="17"/>
  <c r="AU70" i="17"/>
  <c r="AM70" i="17"/>
  <c r="AE70" i="17"/>
  <c r="W70" i="17"/>
  <c r="O70" i="17"/>
  <c r="G70" i="17"/>
  <c r="BC69" i="17"/>
  <c r="AU69" i="17"/>
  <c r="AM69" i="17"/>
  <c r="AE69" i="17"/>
  <c r="W69" i="17"/>
  <c r="O69" i="17"/>
  <c r="G69" i="17"/>
  <c r="BC68" i="17"/>
  <c r="AU68" i="17"/>
  <c r="AM68" i="17"/>
  <c r="AE68" i="17"/>
  <c r="W68" i="17"/>
  <c r="O68" i="17"/>
  <c r="G68" i="17"/>
  <c r="BC67" i="17"/>
  <c r="AU67" i="17"/>
  <c r="AM67" i="17"/>
  <c r="AE67" i="17"/>
  <c r="W67" i="17"/>
  <c r="O67" i="17"/>
  <c r="G67" i="17"/>
  <c r="BC66" i="17"/>
  <c r="AU66" i="17"/>
  <c r="AM66" i="17"/>
  <c r="AE66" i="17"/>
  <c r="W66" i="17"/>
  <c r="O66" i="17"/>
  <c r="G66" i="17"/>
  <c r="BC65" i="17"/>
  <c r="AU65" i="17"/>
  <c r="AM65" i="17"/>
  <c r="AE65" i="17"/>
  <c r="W65" i="17"/>
  <c r="O65" i="17"/>
  <c r="G65" i="17"/>
  <c r="BC64" i="17"/>
  <c r="AU64" i="17"/>
  <c r="AM64" i="17"/>
  <c r="AE64" i="17"/>
  <c r="W64" i="17"/>
  <c r="O64" i="17"/>
  <c r="G64" i="17"/>
  <c r="BC63" i="17"/>
  <c r="AU63" i="17"/>
  <c r="AM63" i="17"/>
  <c r="AE63" i="17"/>
  <c r="W63" i="17"/>
  <c r="O63" i="17"/>
  <c r="G63" i="17"/>
  <c r="BC62" i="17"/>
  <c r="AU62" i="17"/>
  <c r="AM62" i="17"/>
  <c r="AE62" i="17"/>
  <c r="W62" i="17"/>
  <c r="O62" i="17"/>
  <c r="G62" i="17"/>
  <c r="BC61" i="17"/>
  <c r="AU61" i="17"/>
  <c r="AM61" i="17"/>
  <c r="AE61" i="17"/>
  <c r="W61" i="17"/>
  <c r="O61" i="17"/>
  <c r="G61" i="17"/>
  <c r="BC60" i="17"/>
  <c r="AU60" i="17"/>
  <c r="AM60" i="17"/>
  <c r="AE60" i="17"/>
  <c r="W60" i="17"/>
  <c r="O60" i="17"/>
  <c r="G60" i="17"/>
  <c r="BC59" i="17"/>
  <c r="AU59" i="17"/>
  <c r="AM59" i="17"/>
  <c r="AE59" i="17"/>
  <c r="W59" i="17"/>
  <c r="O59" i="17"/>
  <c r="G59" i="17"/>
  <c r="BC58" i="17"/>
  <c r="AU58" i="17"/>
  <c r="AM58" i="17"/>
  <c r="AE58" i="17"/>
  <c r="W58" i="17"/>
  <c r="O58" i="17"/>
  <c r="G58" i="17"/>
  <c r="BC57" i="17"/>
  <c r="AU57" i="17"/>
  <c r="AM57" i="17"/>
  <c r="AE57" i="17"/>
  <c r="W57" i="17"/>
  <c r="O57" i="17"/>
  <c r="G57" i="17"/>
  <c r="BC56" i="17"/>
  <c r="AU56" i="17"/>
  <c r="AM56" i="17"/>
  <c r="AE56" i="17"/>
  <c r="W56" i="17"/>
  <c r="O56" i="17"/>
  <c r="G56" i="17"/>
  <c r="BC55" i="17"/>
  <c r="AU55" i="17"/>
  <c r="AM55" i="17"/>
  <c r="AE55" i="17"/>
  <c r="W55" i="17"/>
  <c r="O55" i="17"/>
  <c r="G55" i="17"/>
  <c r="BC54" i="17"/>
  <c r="AU54" i="17"/>
  <c r="AM54" i="17"/>
  <c r="AE54" i="17"/>
  <c r="W54" i="17"/>
  <c r="O54" i="17"/>
  <c r="G54" i="17"/>
  <c r="BC53" i="17"/>
  <c r="AU53" i="17"/>
  <c r="AM53" i="17"/>
  <c r="AE53" i="17"/>
  <c r="W53" i="17"/>
  <c r="O53" i="17"/>
  <c r="G53" i="17"/>
  <c r="BC52" i="17"/>
  <c r="AU52" i="17"/>
  <c r="AM52" i="17"/>
  <c r="AE52" i="17"/>
  <c r="W52" i="17"/>
  <c r="O52" i="17"/>
  <c r="G52" i="17"/>
  <c r="BC51" i="17"/>
  <c r="AU51" i="17"/>
  <c r="AM51" i="17"/>
  <c r="AE51" i="17"/>
  <c r="W51" i="17"/>
  <c r="O51" i="17"/>
  <c r="G51" i="17"/>
  <c r="BC50" i="17"/>
  <c r="AU50" i="17"/>
  <c r="AM50" i="17"/>
  <c r="AE50" i="17"/>
  <c r="W50" i="17"/>
  <c r="O50" i="17"/>
  <c r="G50" i="17"/>
  <c r="BC49" i="17"/>
  <c r="AU49" i="17"/>
  <c r="AM49" i="17"/>
  <c r="AE49" i="17"/>
  <c r="W49" i="17"/>
  <c r="O49" i="17"/>
  <c r="G49" i="17"/>
  <c r="BC48" i="17"/>
  <c r="AU48" i="17"/>
  <c r="AM48" i="17"/>
  <c r="AE48" i="17"/>
  <c r="W48" i="17"/>
  <c r="O48" i="17"/>
  <c r="G48" i="17"/>
  <c r="BC47" i="17"/>
  <c r="AU47" i="17"/>
  <c r="AM47" i="17"/>
  <c r="AE47" i="17"/>
  <c r="W47" i="17"/>
  <c r="O47" i="17"/>
  <c r="G47" i="17"/>
  <c r="BC46" i="17"/>
  <c r="AU46" i="17"/>
  <c r="AM46" i="17"/>
  <c r="AE46" i="17"/>
  <c r="W46" i="17"/>
  <c r="O46" i="17"/>
  <c r="G46" i="17"/>
  <c r="BC45" i="17"/>
  <c r="AU45" i="17"/>
  <c r="AM45" i="17"/>
  <c r="AE45" i="17"/>
  <c r="W45" i="17"/>
  <c r="O45" i="17"/>
  <c r="G45" i="17"/>
  <c r="BC44" i="17"/>
  <c r="AU44" i="17"/>
  <c r="AM44" i="17"/>
  <c r="AE44" i="17"/>
  <c r="W44" i="17"/>
  <c r="O44" i="17"/>
  <c r="G44" i="17"/>
  <c r="BC43" i="17"/>
  <c r="AU43" i="17"/>
  <c r="AM43" i="17"/>
  <c r="AE43" i="17"/>
  <c r="W43" i="17"/>
  <c r="O43" i="17"/>
  <c r="G43" i="17"/>
  <c r="BC42" i="17"/>
  <c r="AU42" i="17"/>
  <c r="AM42" i="17"/>
  <c r="AE42" i="17"/>
  <c r="W42" i="17"/>
  <c r="O42" i="17"/>
  <c r="G42" i="17"/>
  <c r="BC41" i="17"/>
  <c r="AU41" i="17"/>
  <c r="AM41" i="17"/>
  <c r="AE41" i="17"/>
  <c r="W41" i="17"/>
  <c r="O41" i="17"/>
  <c r="G41" i="17"/>
  <c r="BC40" i="17"/>
  <c r="AU40" i="17"/>
  <c r="AM40" i="17"/>
  <c r="AE40" i="17"/>
  <c r="W40" i="17"/>
  <c r="O40" i="17"/>
  <c r="G40" i="17"/>
  <c r="BC39" i="17"/>
  <c r="AU39" i="17"/>
  <c r="AM39" i="17"/>
  <c r="AE39" i="17"/>
  <c r="W39" i="17"/>
  <c r="O39" i="17"/>
  <c r="G39" i="17"/>
  <c r="BC38" i="17"/>
  <c r="AU38" i="17"/>
  <c r="AM38" i="17"/>
  <c r="AE38" i="17"/>
  <c r="W38" i="17"/>
  <c r="O38" i="17"/>
  <c r="G38" i="17"/>
  <c r="BC37" i="17"/>
  <c r="AU37" i="17"/>
  <c r="AM37" i="17"/>
  <c r="AE37" i="17"/>
  <c r="W37" i="17"/>
  <c r="O37" i="17"/>
  <c r="G37" i="17"/>
  <c r="BC36" i="17"/>
  <c r="AU36" i="17"/>
  <c r="AM36" i="17"/>
  <c r="AE36" i="17"/>
  <c r="W36" i="17"/>
  <c r="O36" i="17"/>
  <c r="G36" i="17"/>
  <c r="BC35" i="17"/>
  <c r="AU35" i="17"/>
  <c r="AM35" i="17"/>
  <c r="AE35" i="17"/>
  <c r="W35" i="17"/>
  <c r="O35" i="17"/>
  <c r="G35" i="17"/>
  <c r="BC34" i="17"/>
  <c r="AU34" i="17"/>
  <c r="AM34" i="17"/>
  <c r="AE34" i="17"/>
  <c r="W34" i="17"/>
  <c r="O34" i="17"/>
  <c r="G34" i="17"/>
  <c r="BC33" i="17"/>
  <c r="AU33" i="17"/>
  <c r="AM33" i="17"/>
  <c r="AE33" i="17"/>
  <c r="W33" i="17"/>
  <c r="O33" i="17"/>
  <c r="G33" i="17"/>
  <c r="BC32" i="17"/>
  <c r="AU32" i="17"/>
  <c r="AM32" i="17"/>
  <c r="AE32" i="17"/>
  <c r="W32" i="17"/>
  <c r="O32" i="17"/>
  <c r="G32" i="17"/>
  <c r="BC31" i="17"/>
  <c r="AU31" i="17"/>
  <c r="AM31" i="17"/>
  <c r="AE31" i="17"/>
  <c r="W31" i="17"/>
  <c r="O31" i="17"/>
  <c r="G31" i="17"/>
  <c r="BC30" i="17"/>
  <c r="AU30" i="17"/>
  <c r="AM30" i="17"/>
  <c r="AE30" i="17"/>
  <c r="W30" i="17"/>
  <c r="O30" i="17"/>
  <c r="G30" i="17"/>
  <c r="BC29" i="17"/>
  <c r="AU29" i="17"/>
  <c r="AM29" i="17"/>
  <c r="AE29" i="17"/>
  <c r="W29" i="17"/>
  <c r="O29" i="17"/>
  <c r="G29" i="17"/>
  <c r="BC28" i="17"/>
  <c r="AU28" i="17"/>
  <c r="AM28" i="17"/>
  <c r="AE28" i="17"/>
  <c r="W28" i="17"/>
  <c r="O28" i="17"/>
  <c r="G28" i="17"/>
  <c r="BC27" i="17"/>
  <c r="AU27" i="17"/>
  <c r="AM27" i="17"/>
  <c r="AE27" i="17"/>
  <c r="W27" i="17"/>
  <c r="O27" i="17"/>
  <c r="G27" i="17"/>
  <c r="BC26" i="17"/>
  <c r="AU26" i="17"/>
  <c r="AM26" i="17"/>
  <c r="AE26" i="17"/>
  <c r="W26" i="17"/>
  <c r="O26" i="17"/>
  <c r="G26" i="17"/>
  <c r="BC25" i="17"/>
  <c r="AU25" i="17"/>
  <c r="AM25" i="17"/>
  <c r="AE25" i="17"/>
  <c r="W25" i="17"/>
  <c r="O25" i="17"/>
  <c r="G25" i="17"/>
  <c r="BC24" i="17"/>
  <c r="AU24" i="17"/>
  <c r="AM24" i="17"/>
  <c r="AE24" i="17"/>
  <c r="W24" i="17"/>
  <c r="O24" i="17"/>
  <c r="G24" i="17"/>
  <c r="BC23" i="17"/>
  <c r="AU23" i="17"/>
  <c r="AM23" i="17"/>
  <c r="AE23" i="17"/>
  <c r="W23" i="17"/>
  <c r="O23" i="17"/>
  <c r="G23" i="17"/>
  <c r="BC22" i="17"/>
  <c r="AU22" i="17"/>
  <c r="AM22" i="17"/>
  <c r="AE22" i="17"/>
  <c r="W22" i="17"/>
  <c r="O22" i="17"/>
  <c r="G22" i="17"/>
  <c r="BC21" i="17"/>
  <c r="AU21" i="17"/>
  <c r="AM21" i="17"/>
  <c r="AE21" i="17"/>
  <c r="W21" i="17"/>
  <c r="O21" i="17"/>
  <c r="G21" i="17"/>
  <c r="BC20" i="17"/>
  <c r="AU20" i="17"/>
  <c r="AM20" i="17"/>
  <c r="AE20" i="17"/>
  <c r="W20" i="17"/>
  <c r="O20" i="17"/>
  <c r="G20" i="17"/>
  <c r="BC19" i="17"/>
  <c r="AU19" i="17"/>
  <c r="AM19" i="17"/>
  <c r="AE19" i="17"/>
  <c r="W19" i="17"/>
  <c r="O19" i="17"/>
  <c r="G19" i="17"/>
  <c r="BC18" i="17"/>
  <c r="AU18" i="17"/>
  <c r="AM18" i="17"/>
  <c r="AE18" i="17"/>
  <c r="W18" i="17"/>
  <c r="O18" i="17"/>
  <c r="G18" i="17"/>
  <c r="BC17" i="17"/>
  <c r="AU17" i="17"/>
  <c r="AM17" i="17"/>
  <c r="AE17" i="17"/>
  <c r="W17" i="17"/>
  <c r="O17" i="17"/>
  <c r="G17" i="17"/>
  <c r="BC16" i="17"/>
  <c r="AU16" i="17"/>
  <c r="AM16" i="17"/>
  <c r="AE16" i="17"/>
  <c r="W16" i="17"/>
  <c r="O16" i="17"/>
  <c r="G16" i="17"/>
  <c r="BC15" i="17"/>
  <c r="AU15" i="17"/>
  <c r="AM15" i="17"/>
  <c r="AE15" i="17"/>
  <c r="W15" i="17"/>
  <c r="O15" i="17"/>
  <c r="G15" i="17"/>
  <c r="BC14" i="17"/>
  <c r="AU14" i="17"/>
  <c r="AM14" i="17"/>
  <c r="AE14" i="17"/>
  <c r="W14" i="17"/>
  <c r="O14" i="17"/>
  <c r="G14" i="17"/>
  <c r="BC13" i="17"/>
  <c r="AU13" i="17"/>
  <c r="AM13" i="17"/>
  <c r="AE13" i="17"/>
  <c r="W13" i="17"/>
  <c r="O13" i="17"/>
  <c r="G13" i="17"/>
  <c r="BC12" i="17"/>
  <c r="AU12" i="17"/>
  <c r="AM12" i="17"/>
  <c r="AE12" i="17"/>
  <c r="W12" i="17"/>
  <c r="O12" i="17"/>
  <c r="G12" i="17"/>
  <c r="BC11" i="17"/>
  <c r="AU11" i="17"/>
  <c r="AM11" i="17"/>
  <c r="AE11" i="17"/>
  <c r="W11" i="17"/>
  <c r="O11" i="17"/>
  <c r="G11" i="17"/>
  <c r="BC10" i="17"/>
  <c r="AU10" i="17"/>
  <c r="AM10" i="17"/>
  <c r="AE10" i="17"/>
  <c r="W10" i="17"/>
  <c r="O10" i="17"/>
  <c r="G10" i="17"/>
  <c r="BC9" i="17"/>
  <c r="AU9" i="17"/>
  <c r="AM9" i="17"/>
  <c r="AE9" i="17"/>
  <c r="W9" i="17"/>
  <c r="O9" i="17"/>
  <c r="G9" i="17"/>
  <c r="BC871" i="16"/>
  <c r="AU871" i="16"/>
  <c r="AM871" i="16"/>
  <c r="AE871" i="16"/>
  <c r="W871" i="16"/>
  <c r="O871" i="16"/>
  <c r="BC870" i="16"/>
  <c r="AU870" i="16"/>
  <c r="AM870" i="16"/>
  <c r="AE870" i="16"/>
  <c r="W870" i="16"/>
  <c r="O870" i="16"/>
  <c r="BC869" i="16"/>
  <c r="AU869" i="16"/>
  <c r="AM869" i="16"/>
  <c r="AE869" i="16"/>
  <c r="W869" i="16"/>
  <c r="O869" i="16"/>
  <c r="BC868" i="16"/>
  <c r="AU868" i="16"/>
  <c r="AM868" i="16"/>
  <c r="AE868" i="16"/>
  <c r="W868" i="16"/>
  <c r="O868" i="16"/>
  <c r="BC867" i="16"/>
  <c r="AU867" i="16"/>
  <c r="AM867" i="16"/>
  <c r="AE867" i="16"/>
  <c r="W867" i="16"/>
  <c r="O867" i="16"/>
  <c r="BC866" i="16"/>
  <c r="AU866" i="16"/>
  <c r="AM866" i="16"/>
  <c r="AE866" i="16"/>
  <c r="W866" i="16"/>
  <c r="O866" i="16"/>
  <c r="BC865" i="16"/>
  <c r="AU865" i="16"/>
  <c r="AM865" i="16"/>
  <c r="AE865" i="16"/>
  <c r="W865" i="16"/>
  <c r="O865" i="16"/>
  <c r="BC864" i="16"/>
  <c r="AU864" i="16"/>
  <c r="AM864" i="16"/>
  <c r="AE864" i="16"/>
  <c r="W864" i="16"/>
  <c r="O864" i="16"/>
  <c r="BC863" i="16"/>
  <c r="AU863" i="16"/>
  <c r="AM863" i="16"/>
  <c r="AE863" i="16"/>
  <c r="W863" i="16"/>
  <c r="O863" i="16"/>
  <c r="BC862" i="16"/>
  <c r="AU862" i="16"/>
  <c r="AM862" i="16"/>
  <c r="AE862" i="16"/>
  <c r="W862" i="16"/>
  <c r="O862" i="16"/>
  <c r="BC861" i="16"/>
  <c r="AU861" i="16"/>
  <c r="AM861" i="16"/>
  <c r="AE861" i="16"/>
  <c r="W861" i="16"/>
  <c r="O861" i="16"/>
  <c r="BC860" i="16"/>
  <c r="AU860" i="16"/>
  <c r="AM860" i="16"/>
  <c r="AE860" i="16"/>
  <c r="W860" i="16"/>
  <c r="O860" i="16"/>
  <c r="BC859" i="16"/>
  <c r="AU859" i="16"/>
  <c r="AM859" i="16"/>
  <c r="AE859" i="16"/>
  <c r="W859" i="16"/>
  <c r="O859" i="16"/>
  <c r="BC858" i="16"/>
  <c r="AU858" i="16"/>
  <c r="AM858" i="16"/>
  <c r="AE858" i="16"/>
  <c r="W858" i="16"/>
  <c r="O858" i="16"/>
  <c r="BC857" i="16"/>
  <c r="AU857" i="16"/>
  <c r="AM857" i="16"/>
  <c r="AE857" i="16"/>
  <c r="W857" i="16"/>
  <c r="O857" i="16"/>
  <c r="BC856" i="16"/>
  <c r="AU856" i="16"/>
  <c r="AM856" i="16"/>
  <c r="AE856" i="16"/>
  <c r="W856" i="16"/>
  <c r="O856" i="16"/>
  <c r="BC855" i="16"/>
  <c r="AU855" i="16"/>
  <c r="AM855" i="16"/>
  <c r="AE855" i="16"/>
  <c r="W855" i="16"/>
  <c r="O855" i="16"/>
  <c r="BC854" i="16"/>
  <c r="AU854" i="16"/>
  <c r="AM854" i="16"/>
  <c r="AE854" i="16"/>
  <c r="W854" i="16"/>
  <c r="O854" i="16"/>
  <c r="BC853" i="16"/>
  <c r="AU853" i="16"/>
  <c r="AM853" i="16"/>
  <c r="AE853" i="16"/>
  <c r="W853" i="16"/>
  <c r="O853" i="16"/>
  <c r="BC852" i="16"/>
  <c r="AU852" i="16"/>
  <c r="AM852" i="16"/>
  <c r="AE852" i="16"/>
  <c r="W852" i="16"/>
  <c r="O852" i="16"/>
  <c r="BC851" i="16"/>
  <c r="AU851" i="16"/>
  <c r="AM851" i="16"/>
  <c r="AE851" i="16"/>
  <c r="W851" i="16"/>
  <c r="O851" i="16"/>
  <c r="BC850" i="16"/>
  <c r="AU850" i="16"/>
  <c r="AM850" i="16"/>
  <c r="AE850" i="16"/>
  <c r="W850" i="16"/>
  <c r="O850" i="16"/>
  <c r="BC849" i="16"/>
  <c r="AU849" i="16"/>
  <c r="AM849" i="16"/>
  <c r="AE849" i="16"/>
  <c r="W849" i="16"/>
  <c r="O849" i="16"/>
  <c r="BC848" i="16"/>
  <c r="AU848" i="16"/>
  <c r="AM848" i="16"/>
  <c r="AE848" i="16"/>
  <c r="W848" i="16"/>
  <c r="O848" i="16"/>
  <c r="BC847" i="16"/>
  <c r="AU847" i="16"/>
  <c r="AM847" i="16"/>
  <c r="AE847" i="16"/>
  <c r="W847" i="16"/>
  <c r="O847" i="16"/>
  <c r="BC846" i="16"/>
  <c r="AU846" i="16"/>
  <c r="AM846" i="16"/>
  <c r="AE846" i="16"/>
  <c r="W846" i="16"/>
  <c r="O846" i="16"/>
  <c r="BC845" i="16"/>
  <c r="AU845" i="16"/>
  <c r="AM845" i="16"/>
  <c r="AE845" i="16"/>
  <c r="W845" i="16"/>
  <c r="O845" i="16"/>
  <c r="BC844" i="16"/>
  <c r="AU844" i="16"/>
  <c r="AM844" i="16"/>
  <c r="AE844" i="16"/>
  <c r="W844" i="16"/>
  <c r="O844" i="16"/>
  <c r="BC843" i="16"/>
  <c r="AU843" i="16"/>
  <c r="AM843" i="16"/>
  <c r="AE843" i="16"/>
  <c r="W843" i="16"/>
  <c r="O843" i="16"/>
  <c r="BC842" i="16"/>
  <c r="AU842" i="16"/>
  <c r="AM842" i="16"/>
  <c r="AE842" i="16"/>
  <c r="W842" i="16"/>
  <c r="O842" i="16"/>
  <c r="BC841" i="16"/>
  <c r="AU841" i="16"/>
  <c r="AM841" i="16"/>
  <c r="AE841" i="16"/>
  <c r="W841" i="16"/>
  <c r="O841" i="16"/>
  <c r="BC840" i="16"/>
  <c r="AU840" i="16"/>
  <c r="AM840" i="16"/>
  <c r="AE840" i="16"/>
  <c r="W840" i="16"/>
  <c r="O840" i="16"/>
  <c r="BC839" i="16"/>
  <c r="AU839" i="16"/>
  <c r="AM839" i="16"/>
  <c r="AE839" i="16"/>
  <c r="W839" i="16"/>
  <c r="O839" i="16"/>
  <c r="BC838" i="16"/>
  <c r="AU838" i="16"/>
  <c r="AM838" i="16"/>
  <c r="AE838" i="16"/>
  <c r="W838" i="16"/>
  <c r="O838" i="16"/>
  <c r="BC837" i="16"/>
  <c r="AU837" i="16"/>
  <c r="AM837" i="16"/>
  <c r="AE837" i="16"/>
  <c r="W837" i="16"/>
  <c r="O837" i="16"/>
  <c r="BC836" i="16"/>
  <c r="AU836" i="16"/>
  <c r="AM836" i="16"/>
  <c r="AE836" i="16"/>
  <c r="W836" i="16"/>
  <c r="O836" i="16"/>
  <c r="BC835" i="16"/>
  <c r="AU835" i="16"/>
  <c r="AM835" i="16"/>
  <c r="AE835" i="16"/>
  <c r="W835" i="16"/>
  <c r="O835" i="16"/>
  <c r="BC834" i="16"/>
  <c r="AU834" i="16"/>
  <c r="AM834" i="16"/>
  <c r="AE834" i="16"/>
  <c r="W834" i="16"/>
  <c r="O834" i="16"/>
  <c r="BC833" i="16"/>
  <c r="AU833" i="16"/>
  <c r="AM833" i="16"/>
  <c r="AE833" i="16"/>
  <c r="W833" i="16"/>
  <c r="O833" i="16"/>
  <c r="BC832" i="16"/>
  <c r="AU832" i="16"/>
  <c r="AM832" i="16"/>
  <c r="AE832" i="16"/>
  <c r="W832" i="16"/>
  <c r="O832" i="16"/>
  <c r="BC831" i="16"/>
  <c r="AU831" i="16"/>
  <c r="AM831" i="16"/>
  <c r="AE831" i="16"/>
  <c r="W831" i="16"/>
  <c r="O831" i="16"/>
  <c r="BC830" i="16"/>
  <c r="AU830" i="16"/>
  <c r="AM830" i="16"/>
  <c r="AE830" i="16"/>
  <c r="W830" i="16"/>
  <c r="O830" i="16"/>
  <c r="BC829" i="16"/>
  <c r="AU829" i="16"/>
  <c r="AM829" i="16"/>
  <c r="AE829" i="16"/>
  <c r="W829" i="16"/>
  <c r="O829" i="16"/>
  <c r="BC828" i="16"/>
  <c r="AU828" i="16"/>
  <c r="AM828" i="16"/>
  <c r="AE828" i="16"/>
  <c r="W828" i="16"/>
  <c r="O828" i="16"/>
  <c r="BC827" i="16"/>
  <c r="AU827" i="16"/>
  <c r="AM827" i="16"/>
  <c r="AE827" i="16"/>
  <c r="W827" i="16"/>
  <c r="O827" i="16"/>
  <c r="BC826" i="16"/>
  <c r="AU826" i="16"/>
  <c r="AM826" i="16"/>
  <c r="AE826" i="16"/>
  <c r="W826" i="16"/>
  <c r="O826" i="16"/>
  <c r="BC825" i="16"/>
  <c r="AU825" i="16"/>
  <c r="AM825" i="16"/>
  <c r="AE825" i="16"/>
  <c r="W825" i="16"/>
  <c r="O825" i="16"/>
  <c r="BC824" i="16"/>
  <c r="AU824" i="16"/>
  <c r="AM824" i="16"/>
  <c r="AE824" i="16"/>
  <c r="W824" i="16"/>
  <c r="O824" i="16"/>
  <c r="BC823" i="16"/>
  <c r="AU823" i="16"/>
  <c r="AM823" i="16"/>
  <c r="AE823" i="16"/>
  <c r="W823" i="16"/>
  <c r="O823" i="16"/>
  <c r="BC822" i="16"/>
  <c r="AU822" i="16"/>
  <c r="AM822" i="16"/>
  <c r="AE822" i="16"/>
  <c r="W822" i="16"/>
  <c r="O822" i="16"/>
  <c r="BC821" i="16"/>
  <c r="AU821" i="16"/>
  <c r="AM821" i="16"/>
  <c r="AE821" i="16"/>
  <c r="W821" i="16"/>
  <c r="O821" i="16"/>
  <c r="BC820" i="16"/>
  <c r="AU820" i="16"/>
  <c r="AM820" i="16"/>
  <c r="AE820" i="16"/>
  <c r="W820" i="16"/>
  <c r="O820" i="16"/>
  <c r="BC819" i="16"/>
  <c r="AU819" i="16"/>
  <c r="AM819" i="16"/>
  <c r="AE819" i="16"/>
  <c r="W819" i="16"/>
  <c r="O819" i="16"/>
  <c r="BC818" i="16"/>
  <c r="AU818" i="16"/>
  <c r="AM818" i="16"/>
  <c r="AE818" i="16"/>
  <c r="W818" i="16"/>
  <c r="O818" i="16"/>
  <c r="BC817" i="16"/>
  <c r="AU817" i="16"/>
  <c r="AM817" i="16"/>
  <c r="AE817" i="16"/>
  <c r="W817" i="16"/>
  <c r="O817" i="16"/>
  <c r="BC816" i="16"/>
  <c r="AU816" i="16"/>
  <c r="AM816" i="16"/>
  <c r="AE816" i="16"/>
  <c r="W816" i="16"/>
  <c r="O816" i="16"/>
  <c r="BC815" i="16"/>
  <c r="AU815" i="16"/>
  <c r="AM815" i="16"/>
  <c r="AE815" i="16"/>
  <c r="W815" i="16"/>
  <c r="O815" i="16"/>
  <c r="BC814" i="16"/>
  <c r="AU814" i="16"/>
  <c r="AM814" i="16"/>
  <c r="AE814" i="16"/>
  <c r="W814" i="16"/>
  <c r="O814" i="16"/>
  <c r="BC813" i="16"/>
  <c r="AU813" i="16"/>
  <c r="AM813" i="16"/>
  <c r="AE813" i="16"/>
  <c r="W813" i="16"/>
  <c r="O813" i="16"/>
  <c r="BC812" i="16"/>
  <c r="AU812" i="16"/>
  <c r="AM812" i="16"/>
  <c r="AE812" i="16"/>
  <c r="W812" i="16"/>
  <c r="O812" i="16"/>
  <c r="BC811" i="16"/>
  <c r="AU811" i="16"/>
  <c r="AM811" i="16"/>
  <c r="AE811" i="16"/>
  <c r="W811" i="16"/>
  <c r="O811" i="16"/>
  <c r="BC810" i="16"/>
  <c r="AU810" i="16"/>
  <c r="AM810" i="16"/>
  <c r="AE810" i="16"/>
  <c r="W810" i="16"/>
  <c r="O810" i="16"/>
  <c r="BC809" i="16"/>
  <c r="AU809" i="16"/>
  <c r="AM809" i="16"/>
  <c r="AE809" i="16"/>
  <c r="W809" i="16"/>
  <c r="O809" i="16"/>
  <c r="BC808" i="16"/>
  <c r="AU808" i="16"/>
  <c r="AM808" i="16"/>
  <c r="AE808" i="16"/>
  <c r="W808" i="16"/>
  <c r="O808" i="16"/>
  <c r="BC807" i="16"/>
  <c r="AU807" i="16"/>
  <c r="AM807" i="16"/>
  <c r="AE807" i="16"/>
  <c r="W807" i="16"/>
  <c r="O807" i="16"/>
  <c r="BC806" i="16"/>
  <c r="AU806" i="16"/>
  <c r="AM806" i="16"/>
  <c r="AE806" i="16"/>
  <c r="W806" i="16"/>
  <c r="O806" i="16"/>
  <c r="BC805" i="16"/>
  <c r="AU805" i="16"/>
  <c r="AM805" i="16"/>
  <c r="AE805" i="16"/>
  <c r="W805" i="16"/>
  <c r="O805" i="16"/>
  <c r="BC804" i="16"/>
  <c r="AU804" i="16"/>
  <c r="AM804" i="16"/>
  <c r="AE804" i="16"/>
  <c r="W804" i="16"/>
  <c r="O804" i="16"/>
  <c r="BC803" i="16"/>
  <c r="AU803" i="16"/>
  <c r="AM803" i="16"/>
  <c r="AE803" i="16"/>
  <c r="W803" i="16"/>
  <c r="O803" i="16"/>
  <c r="BC802" i="16"/>
  <c r="AU802" i="16"/>
  <c r="AM802" i="16"/>
  <c r="AE802" i="16"/>
  <c r="W802" i="16"/>
  <c r="O802" i="16"/>
  <c r="BC801" i="16"/>
  <c r="AU801" i="16"/>
  <c r="AM801" i="16"/>
  <c r="AE801" i="16"/>
  <c r="W801" i="16"/>
  <c r="O801" i="16"/>
  <c r="BC800" i="16"/>
  <c r="AU800" i="16"/>
  <c r="AM800" i="16"/>
  <c r="AE800" i="16"/>
  <c r="W800" i="16"/>
  <c r="O800" i="16"/>
  <c r="BC799" i="16"/>
  <c r="AU799" i="16"/>
  <c r="AM799" i="16"/>
  <c r="AE799" i="16"/>
  <c r="W799" i="16"/>
  <c r="O799" i="16"/>
  <c r="BC798" i="16"/>
  <c r="AU798" i="16"/>
  <c r="AM798" i="16"/>
  <c r="AE798" i="16"/>
  <c r="W798" i="16"/>
  <c r="O798" i="16"/>
  <c r="BC797" i="16"/>
  <c r="AU797" i="16"/>
  <c r="AM797" i="16"/>
  <c r="AE797" i="16"/>
  <c r="W797" i="16"/>
  <c r="O797" i="16"/>
  <c r="BC796" i="16"/>
  <c r="AU796" i="16"/>
  <c r="AM796" i="16"/>
  <c r="AE796" i="16"/>
  <c r="W796" i="16"/>
  <c r="O796" i="16"/>
  <c r="BC795" i="16"/>
  <c r="AU795" i="16"/>
  <c r="AM795" i="16"/>
  <c r="AE795" i="16"/>
  <c r="W795" i="16"/>
  <c r="O795" i="16"/>
  <c r="BC794" i="16"/>
  <c r="AU794" i="16"/>
  <c r="AM794" i="16"/>
  <c r="AE794" i="16"/>
  <c r="W794" i="16"/>
  <c r="O794" i="16"/>
  <c r="BC793" i="16"/>
  <c r="AU793" i="16"/>
  <c r="AM793" i="16"/>
  <c r="AE793" i="16"/>
  <c r="W793" i="16"/>
  <c r="O793" i="16"/>
  <c r="BC792" i="16"/>
  <c r="AU792" i="16"/>
  <c r="AM792" i="16"/>
  <c r="AE792" i="16"/>
  <c r="W792" i="16"/>
  <c r="O792" i="16"/>
  <c r="BC791" i="16"/>
  <c r="AU791" i="16"/>
  <c r="AM791" i="16"/>
  <c r="AE791" i="16"/>
  <c r="W791" i="16"/>
  <c r="O791" i="16"/>
  <c r="BC790" i="16"/>
  <c r="AU790" i="16"/>
  <c r="AM790" i="16"/>
  <c r="AE790" i="16"/>
  <c r="W790" i="16"/>
  <c r="O790" i="16"/>
  <c r="BC789" i="16"/>
  <c r="AU789" i="16"/>
  <c r="AM789" i="16"/>
  <c r="AE789" i="16"/>
  <c r="W789" i="16"/>
  <c r="O789" i="16"/>
  <c r="BC788" i="16"/>
  <c r="AU788" i="16"/>
  <c r="AM788" i="16"/>
  <c r="AE788" i="16"/>
  <c r="W788" i="16"/>
  <c r="O788" i="16"/>
  <c r="BC787" i="16"/>
  <c r="AU787" i="16"/>
  <c r="AM787" i="16"/>
  <c r="AE787" i="16"/>
  <c r="W787" i="16"/>
  <c r="O787" i="16"/>
  <c r="BC786" i="16"/>
  <c r="AU786" i="16"/>
  <c r="AM786" i="16"/>
  <c r="AE786" i="16"/>
  <c r="W786" i="16"/>
  <c r="O786" i="16"/>
  <c r="BC785" i="16"/>
  <c r="AU785" i="16"/>
  <c r="AM785" i="16"/>
  <c r="AE785" i="16"/>
  <c r="W785" i="16"/>
  <c r="O785" i="16"/>
  <c r="BC784" i="16"/>
  <c r="AU784" i="16"/>
  <c r="AM784" i="16"/>
  <c r="AE784" i="16"/>
  <c r="W784" i="16"/>
  <c r="O784" i="16"/>
  <c r="BC783" i="16"/>
  <c r="AU783" i="16"/>
  <c r="AM783" i="16"/>
  <c r="AE783" i="16"/>
  <c r="W783" i="16"/>
  <c r="O783" i="16"/>
  <c r="BC782" i="16"/>
  <c r="AU782" i="16"/>
  <c r="AM782" i="16"/>
  <c r="AE782" i="16"/>
  <c r="W782" i="16"/>
  <c r="O782" i="16"/>
  <c r="BC781" i="16"/>
  <c r="AU781" i="16"/>
  <c r="AM781" i="16"/>
  <c r="AE781" i="16"/>
  <c r="W781" i="16"/>
  <c r="O781" i="16"/>
  <c r="BC780" i="16"/>
  <c r="AU780" i="16"/>
  <c r="AM780" i="16"/>
  <c r="AE780" i="16"/>
  <c r="W780" i="16"/>
  <c r="O780" i="16"/>
  <c r="BC779" i="16"/>
  <c r="AU779" i="16"/>
  <c r="AM779" i="16"/>
  <c r="AE779" i="16"/>
  <c r="W779" i="16"/>
  <c r="O779" i="16"/>
  <c r="BC778" i="16"/>
  <c r="AU778" i="16"/>
  <c r="AM778" i="16"/>
  <c r="AE778" i="16"/>
  <c r="W778" i="16"/>
  <c r="O778" i="16"/>
  <c r="BC777" i="16"/>
  <c r="AU777" i="16"/>
  <c r="AM777" i="16"/>
  <c r="AE777" i="16"/>
  <c r="W777" i="16"/>
  <c r="O777" i="16"/>
  <c r="BC776" i="16"/>
  <c r="AU776" i="16"/>
  <c r="AM776" i="16"/>
  <c r="AE776" i="16"/>
  <c r="W776" i="16"/>
  <c r="O776" i="16"/>
  <c r="BC775" i="16"/>
  <c r="AU775" i="16"/>
  <c r="AM775" i="16"/>
  <c r="AE775" i="16"/>
  <c r="W775" i="16"/>
  <c r="O775" i="16"/>
  <c r="BC774" i="16"/>
  <c r="AU774" i="16"/>
  <c r="AM774" i="16"/>
  <c r="AE774" i="16"/>
  <c r="W774" i="16"/>
  <c r="O774" i="16"/>
  <c r="BC773" i="16"/>
  <c r="AU773" i="16"/>
  <c r="AM773" i="16"/>
  <c r="AE773" i="16"/>
  <c r="W773" i="16"/>
  <c r="O773" i="16"/>
  <c r="BC772" i="16"/>
  <c r="AU772" i="16"/>
  <c r="AM772" i="16"/>
  <c r="AE772" i="16"/>
  <c r="W772" i="16"/>
  <c r="O772" i="16"/>
  <c r="BC771" i="16"/>
  <c r="AU771" i="16"/>
  <c r="AM771" i="16"/>
  <c r="AE771" i="16"/>
  <c r="W771" i="16"/>
  <c r="O771" i="16"/>
  <c r="BC770" i="16"/>
  <c r="AU770" i="16"/>
  <c r="AM770" i="16"/>
  <c r="AE770" i="16"/>
  <c r="W770" i="16"/>
  <c r="O770" i="16"/>
  <c r="BC769" i="16"/>
  <c r="AU769" i="16"/>
  <c r="AM769" i="16"/>
  <c r="AE769" i="16"/>
  <c r="W769" i="16"/>
  <c r="O769" i="16"/>
  <c r="BC768" i="16"/>
  <c r="AU768" i="16"/>
  <c r="AM768" i="16"/>
  <c r="AE768" i="16"/>
  <c r="W768" i="16"/>
  <c r="O768" i="16"/>
  <c r="BC767" i="16"/>
  <c r="AU767" i="16"/>
  <c r="AM767" i="16"/>
  <c r="AE767" i="16"/>
  <c r="W767" i="16"/>
  <c r="O767" i="16"/>
  <c r="BC766" i="16"/>
  <c r="AU766" i="16"/>
  <c r="AM766" i="16"/>
  <c r="AE766" i="16"/>
  <c r="W766" i="16"/>
  <c r="O766" i="16"/>
  <c r="BC765" i="16"/>
  <c r="AU765" i="16"/>
  <c r="AM765" i="16"/>
  <c r="AE765" i="16"/>
  <c r="W765" i="16"/>
  <c r="O765" i="16"/>
  <c r="BC764" i="16"/>
  <c r="AU764" i="16"/>
  <c r="AM764" i="16"/>
  <c r="AE764" i="16"/>
  <c r="W764" i="16"/>
  <c r="O764" i="16"/>
  <c r="BC763" i="16"/>
  <c r="AU763" i="16"/>
  <c r="AM763" i="16"/>
  <c r="AE763" i="16"/>
  <c r="W763" i="16"/>
  <c r="O763" i="16"/>
  <c r="BC762" i="16"/>
  <c r="AU762" i="16"/>
  <c r="AM762" i="16"/>
  <c r="AE762" i="16"/>
  <c r="W762" i="16"/>
  <c r="O762" i="16"/>
  <c r="BC761" i="16"/>
  <c r="AU761" i="16"/>
  <c r="AM761" i="16"/>
  <c r="AE761" i="16"/>
  <c r="W761" i="16"/>
  <c r="O761" i="16"/>
  <c r="BC760" i="16"/>
  <c r="AU760" i="16"/>
  <c r="AM760" i="16"/>
  <c r="AE760" i="16"/>
  <c r="W760" i="16"/>
  <c r="O760" i="16"/>
  <c r="BC759" i="16"/>
  <c r="AU759" i="16"/>
  <c r="AM759" i="16"/>
  <c r="AE759" i="16"/>
  <c r="W759" i="16"/>
  <c r="O759" i="16"/>
  <c r="BC758" i="16"/>
  <c r="AU758" i="16"/>
  <c r="AM758" i="16"/>
  <c r="AE758" i="16"/>
  <c r="W758" i="16"/>
  <c r="O758" i="16"/>
  <c r="BC757" i="16"/>
  <c r="AU757" i="16"/>
  <c r="AM757" i="16"/>
  <c r="AE757" i="16"/>
  <c r="W757" i="16"/>
  <c r="O757" i="16"/>
  <c r="BC756" i="16"/>
  <c r="AU756" i="16"/>
  <c r="AM756" i="16"/>
  <c r="AE756" i="16"/>
  <c r="W756" i="16"/>
  <c r="O756" i="16"/>
  <c r="BC755" i="16"/>
  <c r="AU755" i="16"/>
  <c r="AM755" i="16"/>
  <c r="AE755" i="16"/>
  <c r="W755" i="16"/>
  <c r="O755" i="16"/>
  <c r="BC754" i="16"/>
  <c r="AU754" i="16"/>
  <c r="AM754" i="16"/>
  <c r="AE754" i="16"/>
  <c r="W754" i="16"/>
  <c r="O754" i="16"/>
  <c r="BC753" i="16"/>
  <c r="AU753" i="16"/>
  <c r="AM753" i="16"/>
  <c r="AE753" i="16"/>
  <c r="W753" i="16"/>
  <c r="O753" i="16"/>
  <c r="BC752" i="16"/>
  <c r="AU752" i="16"/>
  <c r="AM752" i="16"/>
  <c r="AE752" i="16"/>
  <c r="W752" i="16"/>
  <c r="O752" i="16"/>
  <c r="BC751" i="16"/>
  <c r="AU751" i="16"/>
  <c r="AM751" i="16"/>
  <c r="AE751" i="16"/>
  <c r="W751" i="16"/>
  <c r="O751" i="16"/>
  <c r="BC750" i="16"/>
  <c r="AU750" i="16"/>
  <c r="AM750" i="16"/>
  <c r="AE750" i="16"/>
  <c r="W750" i="16"/>
  <c r="O750" i="16"/>
  <c r="BC749" i="16"/>
  <c r="AU749" i="16"/>
  <c r="AM749" i="16"/>
  <c r="AE749" i="16"/>
  <c r="W749" i="16"/>
  <c r="O749" i="16"/>
  <c r="BC748" i="16"/>
  <c r="AU748" i="16"/>
  <c r="AM748" i="16"/>
  <c r="AE748" i="16"/>
  <c r="W748" i="16"/>
  <c r="O748" i="16"/>
  <c r="BC747" i="16"/>
  <c r="AU747" i="16"/>
  <c r="AM747" i="16"/>
  <c r="AE747" i="16"/>
  <c r="W747" i="16"/>
  <c r="O747" i="16"/>
  <c r="BC746" i="16"/>
  <c r="AU746" i="16"/>
  <c r="AM746" i="16"/>
  <c r="AE746" i="16"/>
  <c r="W746" i="16"/>
  <c r="O746" i="16"/>
  <c r="BC745" i="16"/>
  <c r="AU745" i="16"/>
  <c r="AM745" i="16"/>
  <c r="AE745" i="16"/>
  <c r="W745" i="16"/>
  <c r="O745" i="16"/>
  <c r="BC744" i="16"/>
  <c r="AU744" i="16"/>
  <c r="AM744" i="16"/>
  <c r="AE744" i="16"/>
  <c r="W744" i="16"/>
  <c r="O744" i="16"/>
  <c r="BC743" i="16"/>
  <c r="AU743" i="16"/>
  <c r="AM743" i="16"/>
  <c r="AE743" i="16"/>
  <c r="W743" i="16"/>
  <c r="O743" i="16"/>
  <c r="BC742" i="16"/>
  <c r="AU742" i="16"/>
  <c r="AM742" i="16"/>
  <c r="AE742" i="16"/>
  <c r="W742" i="16"/>
  <c r="O742" i="16"/>
  <c r="BC741" i="16"/>
  <c r="AU741" i="16"/>
  <c r="AM741" i="16"/>
  <c r="AE741" i="16"/>
  <c r="W741" i="16"/>
  <c r="O741" i="16"/>
  <c r="BC740" i="16"/>
  <c r="AU740" i="16"/>
  <c r="AM740" i="16"/>
  <c r="AE740" i="16"/>
  <c r="W740" i="16"/>
  <c r="O740" i="16"/>
  <c r="BC739" i="16"/>
  <c r="AU739" i="16"/>
  <c r="AM739" i="16"/>
  <c r="AE739" i="16"/>
  <c r="W739" i="16"/>
  <c r="O739" i="16"/>
  <c r="BC738" i="16"/>
  <c r="AU738" i="16"/>
  <c r="AM738" i="16"/>
  <c r="AE738" i="16"/>
  <c r="W738" i="16"/>
  <c r="O738" i="16"/>
  <c r="BC737" i="16"/>
  <c r="AU737" i="16"/>
  <c r="AM737" i="16"/>
  <c r="AE737" i="16"/>
  <c r="W737" i="16"/>
  <c r="O737" i="16"/>
  <c r="BC736" i="16"/>
  <c r="AU736" i="16"/>
  <c r="AM736" i="16"/>
  <c r="AE736" i="16"/>
  <c r="W736" i="16"/>
  <c r="O736" i="16"/>
  <c r="BC735" i="16"/>
  <c r="AU735" i="16"/>
  <c r="AM735" i="16"/>
  <c r="AE735" i="16"/>
  <c r="W735" i="16"/>
  <c r="O735" i="16"/>
  <c r="BC734" i="16"/>
  <c r="AU734" i="16"/>
  <c r="AM734" i="16"/>
  <c r="AE734" i="16"/>
  <c r="W734" i="16"/>
  <c r="O734" i="16"/>
  <c r="BC733" i="16"/>
  <c r="AU733" i="16"/>
  <c r="AM733" i="16"/>
  <c r="AE733" i="16"/>
  <c r="W733" i="16"/>
  <c r="O733" i="16"/>
  <c r="BC732" i="16"/>
  <c r="AU732" i="16"/>
  <c r="AM732" i="16"/>
  <c r="AE732" i="16"/>
  <c r="W732" i="16"/>
  <c r="O732" i="16"/>
  <c r="BC731" i="16"/>
  <c r="AU731" i="16"/>
  <c r="AM731" i="16"/>
  <c r="AE731" i="16"/>
  <c r="W731" i="16"/>
  <c r="O731" i="16"/>
  <c r="BC730" i="16"/>
  <c r="AU730" i="16"/>
  <c r="AM730" i="16"/>
  <c r="AE730" i="16"/>
  <c r="W730" i="16"/>
  <c r="O730" i="16"/>
  <c r="BC729" i="16"/>
  <c r="AU729" i="16"/>
  <c r="AM729" i="16"/>
  <c r="AE729" i="16"/>
  <c r="W729" i="16"/>
  <c r="O729" i="16"/>
  <c r="BC728" i="16"/>
  <c r="AU728" i="16"/>
  <c r="AM728" i="16"/>
  <c r="AE728" i="16"/>
  <c r="W728" i="16"/>
  <c r="O728" i="16"/>
  <c r="BC727" i="16"/>
  <c r="AU727" i="16"/>
  <c r="AM727" i="16"/>
  <c r="AE727" i="16"/>
  <c r="W727" i="16"/>
  <c r="O727" i="16"/>
  <c r="BC726" i="16"/>
  <c r="AU726" i="16"/>
  <c r="AM726" i="16"/>
  <c r="AE726" i="16"/>
  <c r="W726" i="16"/>
  <c r="O726" i="16"/>
  <c r="BC725" i="16"/>
  <c r="AU725" i="16"/>
  <c r="AM725" i="16"/>
  <c r="AE725" i="16"/>
  <c r="W725" i="16"/>
  <c r="O725" i="16"/>
  <c r="BC724" i="16"/>
  <c r="AU724" i="16"/>
  <c r="AM724" i="16"/>
  <c r="AE724" i="16"/>
  <c r="W724" i="16"/>
  <c r="O724" i="16"/>
  <c r="BC723" i="16"/>
  <c r="AU723" i="16"/>
  <c r="AM723" i="16"/>
  <c r="AE723" i="16"/>
  <c r="W723" i="16"/>
  <c r="O723" i="16"/>
  <c r="BC722" i="16"/>
  <c r="AU722" i="16"/>
  <c r="AM722" i="16"/>
  <c r="AE722" i="16"/>
  <c r="W722" i="16"/>
  <c r="O722" i="16"/>
  <c r="BC721" i="16"/>
  <c r="AU721" i="16"/>
  <c r="AM721" i="16"/>
  <c r="AE721" i="16"/>
  <c r="W721" i="16"/>
  <c r="O721" i="16"/>
  <c r="BC720" i="16"/>
  <c r="AU720" i="16"/>
  <c r="AM720" i="16"/>
  <c r="AE720" i="16"/>
  <c r="W720" i="16"/>
  <c r="O720" i="16"/>
  <c r="BC719" i="16"/>
  <c r="AU719" i="16"/>
  <c r="AM719" i="16"/>
  <c r="AE719" i="16"/>
  <c r="W719" i="16"/>
  <c r="O719" i="16"/>
  <c r="BC718" i="16"/>
  <c r="AU718" i="16"/>
  <c r="AM718" i="16"/>
  <c r="AE718" i="16"/>
  <c r="W718" i="16"/>
  <c r="O718" i="16"/>
  <c r="BC717" i="16"/>
  <c r="AU717" i="16"/>
  <c r="AM717" i="16"/>
  <c r="AE717" i="16"/>
  <c r="W717" i="16"/>
  <c r="O717" i="16"/>
  <c r="BC716" i="16"/>
  <c r="AU716" i="16"/>
  <c r="AM716" i="16"/>
  <c r="AE716" i="16"/>
  <c r="W716" i="16"/>
  <c r="O716" i="16"/>
  <c r="BC715" i="16"/>
  <c r="AU715" i="16"/>
  <c r="AM715" i="16"/>
  <c r="AE715" i="16"/>
  <c r="W715" i="16"/>
  <c r="O715" i="16"/>
  <c r="BC714" i="16"/>
  <c r="AU714" i="16"/>
  <c r="AM714" i="16"/>
  <c r="AE714" i="16"/>
  <c r="W714" i="16"/>
  <c r="O714" i="16"/>
  <c r="BC713" i="16"/>
  <c r="AU713" i="16"/>
  <c r="AM713" i="16"/>
  <c r="AE713" i="16"/>
  <c r="W713" i="16"/>
  <c r="O713" i="16"/>
  <c r="BC712" i="16"/>
  <c r="AU712" i="16"/>
  <c r="AM712" i="16"/>
  <c r="AE712" i="16"/>
  <c r="W712" i="16"/>
  <c r="O712" i="16"/>
  <c r="BC711" i="16"/>
  <c r="AU711" i="16"/>
  <c r="AM711" i="16"/>
  <c r="AE711" i="16"/>
  <c r="W711" i="16"/>
  <c r="O711" i="16"/>
  <c r="BC710" i="16"/>
  <c r="AU710" i="16"/>
  <c r="AM710" i="16"/>
  <c r="AE710" i="16"/>
  <c r="W710" i="16"/>
  <c r="O710" i="16"/>
  <c r="BC709" i="16"/>
  <c r="AU709" i="16"/>
  <c r="AM709" i="16"/>
  <c r="AE709" i="16"/>
  <c r="W709" i="16"/>
  <c r="O709" i="16"/>
  <c r="BC708" i="16"/>
  <c r="AU708" i="16"/>
  <c r="AM708" i="16"/>
  <c r="AE708" i="16"/>
  <c r="W708" i="16"/>
  <c r="O708" i="16"/>
  <c r="BC707" i="16"/>
  <c r="AU707" i="16"/>
  <c r="AM707" i="16"/>
  <c r="AE707" i="16"/>
  <c r="W707" i="16"/>
  <c r="O707" i="16"/>
  <c r="BC706" i="16"/>
  <c r="AU706" i="16"/>
  <c r="AM706" i="16"/>
  <c r="AE706" i="16"/>
  <c r="W706" i="16"/>
  <c r="O706" i="16"/>
  <c r="BC705" i="16"/>
  <c r="AU705" i="16"/>
  <c r="AM705" i="16"/>
  <c r="AE705" i="16"/>
  <c r="W705" i="16"/>
  <c r="O705" i="16"/>
  <c r="BC704" i="16"/>
  <c r="AU704" i="16"/>
  <c r="AM704" i="16"/>
  <c r="AE704" i="16"/>
  <c r="W704" i="16"/>
  <c r="O704" i="16"/>
  <c r="BC703" i="16"/>
  <c r="AU703" i="16"/>
  <c r="AM703" i="16"/>
  <c r="AE703" i="16"/>
  <c r="W703" i="16"/>
  <c r="O703" i="16"/>
  <c r="BC702" i="16"/>
  <c r="AU702" i="16"/>
  <c r="AM702" i="16"/>
  <c r="AE702" i="16"/>
  <c r="W702" i="16"/>
  <c r="O702" i="16"/>
  <c r="BC701" i="16"/>
  <c r="AU701" i="16"/>
  <c r="AM701" i="16"/>
  <c r="AE701" i="16"/>
  <c r="W701" i="16"/>
  <c r="O701" i="16"/>
  <c r="BC700" i="16"/>
  <c r="AU700" i="16"/>
  <c r="AM700" i="16"/>
  <c r="AE700" i="16"/>
  <c r="W700" i="16"/>
  <c r="O700" i="16"/>
  <c r="BC699" i="16"/>
  <c r="AU699" i="16"/>
  <c r="AM699" i="16"/>
  <c r="AE699" i="16"/>
  <c r="W699" i="16"/>
  <c r="O699" i="16"/>
  <c r="BC698" i="16"/>
  <c r="AU698" i="16"/>
  <c r="AM698" i="16"/>
  <c r="AE698" i="16"/>
  <c r="W698" i="16"/>
  <c r="O698" i="16"/>
  <c r="BC697" i="16"/>
  <c r="AU697" i="16"/>
  <c r="AM697" i="16"/>
  <c r="AE697" i="16"/>
  <c r="W697" i="16"/>
  <c r="O697" i="16"/>
  <c r="BC696" i="16"/>
  <c r="AU696" i="16"/>
  <c r="AM696" i="16"/>
  <c r="AE696" i="16"/>
  <c r="W696" i="16"/>
  <c r="O696" i="16"/>
  <c r="BC695" i="16"/>
  <c r="AU695" i="16"/>
  <c r="AM695" i="16"/>
  <c r="AE695" i="16"/>
  <c r="W695" i="16"/>
  <c r="O695" i="16"/>
  <c r="BC694" i="16"/>
  <c r="AU694" i="16"/>
  <c r="AM694" i="16"/>
  <c r="AE694" i="16"/>
  <c r="W694" i="16"/>
  <c r="O694" i="16"/>
  <c r="BC693" i="16"/>
  <c r="AU693" i="16"/>
  <c r="AM693" i="16"/>
  <c r="AE693" i="16"/>
  <c r="W693" i="16"/>
  <c r="O693" i="16"/>
  <c r="BC692" i="16"/>
  <c r="AU692" i="16"/>
  <c r="AM692" i="16"/>
  <c r="AE692" i="16"/>
  <c r="W692" i="16"/>
  <c r="O692" i="16"/>
  <c r="BC691" i="16"/>
  <c r="AU691" i="16"/>
  <c r="AM691" i="16"/>
  <c r="AE691" i="16"/>
  <c r="W691" i="16"/>
  <c r="O691" i="16"/>
  <c r="BC690" i="16"/>
  <c r="AU690" i="16"/>
  <c r="AM690" i="16"/>
  <c r="AE690" i="16"/>
  <c r="W690" i="16"/>
  <c r="O690" i="16"/>
  <c r="BC689" i="16"/>
  <c r="AU689" i="16"/>
  <c r="AM689" i="16"/>
  <c r="AE689" i="16"/>
  <c r="W689" i="16"/>
  <c r="O689" i="16"/>
  <c r="BC688" i="16"/>
  <c r="AU688" i="16"/>
  <c r="AM688" i="16"/>
  <c r="AE688" i="16"/>
  <c r="W688" i="16"/>
  <c r="O688" i="16"/>
  <c r="BC687" i="16"/>
  <c r="AU687" i="16"/>
  <c r="AM687" i="16"/>
  <c r="AE687" i="16"/>
  <c r="W687" i="16"/>
  <c r="O687" i="16"/>
  <c r="BC686" i="16"/>
  <c r="AU686" i="16"/>
  <c r="AM686" i="16"/>
  <c r="AE686" i="16"/>
  <c r="W686" i="16"/>
  <c r="O686" i="16"/>
  <c r="BC685" i="16"/>
  <c r="AU685" i="16"/>
  <c r="AM685" i="16"/>
  <c r="AE685" i="16"/>
  <c r="W685" i="16"/>
  <c r="O685" i="16"/>
  <c r="BC684" i="16"/>
  <c r="AU684" i="16"/>
  <c r="AM684" i="16"/>
  <c r="AE684" i="16"/>
  <c r="W684" i="16"/>
  <c r="O684" i="16"/>
  <c r="BC683" i="16"/>
  <c r="AU683" i="16"/>
  <c r="AM683" i="16"/>
  <c r="AE683" i="16"/>
  <c r="W683" i="16"/>
  <c r="O683" i="16"/>
  <c r="BC682" i="16"/>
  <c r="AU682" i="16"/>
  <c r="AM682" i="16"/>
  <c r="AE682" i="16"/>
  <c r="W682" i="16"/>
  <c r="O682" i="16"/>
  <c r="BC681" i="16"/>
  <c r="AU681" i="16"/>
  <c r="AM681" i="16"/>
  <c r="AE681" i="16"/>
  <c r="W681" i="16"/>
  <c r="O681" i="16"/>
  <c r="BC680" i="16"/>
  <c r="AU680" i="16"/>
  <c r="AM680" i="16"/>
  <c r="AE680" i="16"/>
  <c r="W680" i="16"/>
  <c r="O680" i="16"/>
  <c r="BC679" i="16"/>
  <c r="AU679" i="16"/>
  <c r="AM679" i="16"/>
  <c r="AE679" i="16"/>
  <c r="W679" i="16"/>
  <c r="O679" i="16"/>
  <c r="BC678" i="16"/>
  <c r="AU678" i="16"/>
  <c r="AM678" i="16"/>
  <c r="AE678" i="16"/>
  <c r="W678" i="16"/>
  <c r="O678" i="16"/>
  <c r="BC677" i="16"/>
  <c r="AU677" i="16"/>
  <c r="AM677" i="16"/>
  <c r="AE677" i="16"/>
  <c r="W677" i="16"/>
  <c r="O677" i="16"/>
  <c r="BC676" i="16"/>
  <c r="AU676" i="16"/>
  <c r="AM676" i="16"/>
  <c r="AE676" i="16"/>
  <c r="W676" i="16"/>
  <c r="O676" i="16"/>
  <c r="BC675" i="16"/>
  <c r="AU675" i="16"/>
  <c r="AM675" i="16"/>
  <c r="AE675" i="16"/>
  <c r="W675" i="16"/>
  <c r="O675" i="16"/>
  <c r="BC674" i="16"/>
  <c r="AU674" i="16"/>
  <c r="AM674" i="16"/>
  <c r="AE674" i="16"/>
  <c r="W674" i="16"/>
  <c r="O674" i="16"/>
  <c r="BC673" i="16"/>
  <c r="AU673" i="16"/>
  <c r="AM673" i="16"/>
  <c r="AE673" i="16"/>
  <c r="W673" i="16"/>
  <c r="O673" i="16"/>
  <c r="BC672" i="16"/>
  <c r="AU672" i="16"/>
  <c r="AM672" i="16"/>
  <c r="AE672" i="16"/>
  <c r="W672" i="16"/>
  <c r="O672" i="16"/>
  <c r="BC671" i="16"/>
  <c r="AU671" i="16"/>
  <c r="AM671" i="16"/>
  <c r="AE671" i="16"/>
  <c r="W671" i="16"/>
  <c r="O671" i="16"/>
  <c r="BC670" i="16"/>
  <c r="AU670" i="16"/>
  <c r="AM670" i="16"/>
  <c r="AE670" i="16"/>
  <c r="W670" i="16"/>
  <c r="O670" i="16"/>
  <c r="BC669" i="16"/>
  <c r="AU669" i="16"/>
  <c r="AM669" i="16"/>
  <c r="AE669" i="16"/>
  <c r="W669" i="16"/>
  <c r="O669" i="16"/>
  <c r="BC668" i="16"/>
  <c r="AU668" i="16"/>
  <c r="AM668" i="16"/>
  <c r="AE668" i="16"/>
  <c r="W668" i="16"/>
  <c r="O668" i="16"/>
  <c r="BC667" i="16"/>
  <c r="AU667" i="16"/>
  <c r="AM667" i="16"/>
  <c r="AE667" i="16"/>
  <c r="W667" i="16"/>
  <c r="O667" i="16"/>
  <c r="BC666" i="16"/>
  <c r="AU666" i="16"/>
  <c r="AM666" i="16"/>
  <c r="AE666" i="16"/>
  <c r="W666" i="16"/>
  <c r="O666" i="16"/>
  <c r="BC665" i="16"/>
  <c r="AU665" i="16"/>
  <c r="AM665" i="16"/>
  <c r="AE665" i="16"/>
  <c r="W665" i="16"/>
  <c r="O665" i="16"/>
  <c r="BC664" i="16"/>
  <c r="AU664" i="16"/>
  <c r="AM664" i="16"/>
  <c r="AE664" i="16"/>
  <c r="W664" i="16"/>
  <c r="O664" i="16"/>
  <c r="BC663" i="16"/>
  <c r="AU663" i="16"/>
  <c r="AM663" i="16"/>
  <c r="AE663" i="16"/>
  <c r="W663" i="16"/>
  <c r="O663" i="16"/>
  <c r="BC662" i="16"/>
  <c r="AU662" i="16"/>
  <c r="AM662" i="16"/>
  <c r="AE662" i="16"/>
  <c r="W662" i="16"/>
  <c r="O662" i="16"/>
  <c r="BC661" i="16"/>
  <c r="AU661" i="16"/>
  <c r="AM661" i="16"/>
  <c r="AE661" i="16"/>
  <c r="W661" i="16"/>
  <c r="O661" i="16"/>
  <c r="BC660" i="16"/>
  <c r="AU660" i="16"/>
  <c r="AM660" i="16"/>
  <c r="AE660" i="16"/>
  <c r="W660" i="16"/>
  <c r="O660" i="16"/>
  <c r="BC659" i="16"/>
  <c r="AU659" i="16"/>
  <c r="AM659" i="16"/>
  <c r="AE659" i="16"/>
  <c r="W659" i="16"/>
  <c r="O659" i="16"/>
  <c r="BC658" i="16"/>
  <c r="AU658" i="16"/>
  <c r="AM658" i="16"/>
  <c r="AE658" i="16"/>
  <c r="W658" i="16"/>
  <c r="O658" i="16"/>
  <c r="BC657" i="16"/>
  <c r="AU657" i="16"/>
  <c r="AM657" i="16"/>
  <c r="AE657" i="16"/>
  <c r="W657" i="16"/>
  <c r="O657" i="16"/>
  <c r="BC656" i="16"/>
  <c r="AU656" i="16"/>
  <c r="AM656" i="16"/>
  <c r="AE656" i="16"/>
  <c r="W656" i="16"/>
  <c r="O656" i="16"/>
  <c r="BC655" i="16"/>
  <c r="AU655" i="16"/>
  <c r="AM655" i="16"/>
  <c r="AE655" i="16"/>
  <c r="W655" i="16"/>
  <c r="O655" i="16"/>
  <c r="BC654" i="16"/>
  <c r="AU654" i="16"/>
  <c r="AM654" i="16"/>
  <c r="AE654" i="16"/>
  <c r="W654" i="16"/>
  <c r="O654" i="16"/>
  <c r="BC653" i="16"/>
  <c r="AU653" i="16"/>
  <c r="AM653" i="16"/>
  <c r="AE653" i="16"/>
  <c r="W653" i="16"/>
  <c r="O653" i="16"/>
  <c r="BC652" i="16"/>
  <c r="AU652" i="16"/>
  <c r="AM652" i="16"/>
  <c r="AE652" i="16"/>
  <c r="W652" i="16"/>
  <c r="O652" i="16"/>
  <c r="BC651" i="16"/>
  <c r="AU651" i="16"/>
  <c r="AM651" i="16"/>
  <c r="AE651" i="16"/>
  <c r="W651" i="16"/>
  <c r="O651" i="16"/>
  <c r="BC650" i="16"/>
  <c r="AU650" i="16"/>
  <c r="AM650" i="16"/>
  <c r="AE650" i="16"/>
  <c r="W650" i="16"/>
  <c r="O650" i="16"/>
  <c r="BC649" i="16"/>
  <c r="AU649" i="16"/>
  <c r="AM649" i="16"/>
  <c r="AE649" i="16"/>
  <c r="W649" i="16"/>
  <c r="O649" i="16"/>
  <c r="BC648" i="16"/>
  <c r="AU648" i="16"/>
  <c r="AM648" i="16"/>
  <c r="AE648" i="16"/>
  <c r="W648" i="16"/>
  <c r="O648" i="16"/>
  <c r="BC647" i="16"/>
  <c r="AU647" i="16"/>
  <c r="AM647" i="16"/>
  <c r="AE647" i="16"/>
  <c r="W647" i="16"/>
  <c r="O647" i="16"/>
  <c r="BC646" i="16"/>
  <c r="AU646" i="16"/>
  <c r="AM646" i="16"/>
  <c r="AE646" i="16"/>
  <c r="W646" i="16"/>
  <c r="O646" i="16"/>
  <c r="BC645" i="16"/>
  <c r="AU645" i="16"/>
  <c r="AM645" i="16"/>
  <c r="AE645" i="16"/>
  <c r="W645" i="16"/>
  <c r="O645" i="16"/>
  <c r="BC644" i="16"/>
  <c r="AU644" i="16"/>
  <c r="AM644" i="16"/>
  <c r="AE644" i="16"/>
  <c r="W644" i="16"/>
  <c r="O644" i="16"/>
  <c r="BC643" i="16"/>
  <c r="AU643" i="16"/>
  <c r="AM643" i="16"/>
  <c r="AE643" i="16"/>
  <c r="W643" i="16"/>
  <c r="O643" i="16"/>
  <c r="BC642" i="16"/>
  <c r="AU642" i="16"/>
  <c r="AM642" i="16"/>
  <c r="AE642" i="16"/>
  <c r="W642" i="16"/>
  <c r="O642" i="16"/>
  <c r="BC641" i="16"/>
  <c r="AU641" i="16"/>
  <c r="AM641" i="16"/>
  <c r="AE641" i="16"/>
  <c r="W641" i="16"/>
  <c r="O641" i="16"/>
  <c r="BC640" i="16"/>
  <c r="AU640" i="16"/>
  <c r="AM640" i="16"/>
  <c r="AE640" i="16"/>
  <c r="W640" i="16"/>
  <c r="O640" i="16"/>
  <c r="BC639" i="16"/>
  <c r="AU639" i="16"/>
  <c r="AM639" i="16"/>
  <c r="AE639" i="16"/>
  <c r="W639" i="16"/>
  <c r="O639" i="16"/>
  <c r="BC638" i="16"/>
  <c r="AU638" i="16"/>
  <c r="AM638" i="16"/>
  <c r="AE638" i="16"/>
  <c r="W638" i="16"/>
  <c r="O638" i="16"/>
  <c r="BC637" i="16"/>
  <c r="AU637" i="16"/>
  <c r="AM637" i="16"/>
  <c r="AE637" i="16"/>
  <c r="W637" i="16"/>
  <c r="O637" i="16"/>
  <c r="BC636" i="16"/>
  <c r="AU636" i="16"/>
  <c r="AM636" i="16"/>
  <c r="AE636" i="16"/>
  <c r="W636" i="16"/>
  <c r="O636" i="16"/>
  <c r="BC635" i="16"/>
  <c r="AU635" i="16"/>
  <c r="AM635" i="16"/>
  <c r="AE635" i="16"/>
  <c r="W635" i="16"/>
  <c r="O635" i="16"/>
  <c r="BC634" i="16"/>
  <c r="AU634" i="16"/>
  <c r="AM634" i="16"/>
  <c r="AE634" i="16"/>
  <c r="W634" i="16"/>
  <c r="O634" i="16"/>
  <c r="BC633" i="16"/>
  <c r="AU633" i="16"/>
  <c r="AM633" i="16"/>
  <c r="AE633" i="16"/>
  <c r="W633" i="16"/>
  <c r="O633" i="16"/>
  <c r="BC632" i="16"/>
  <c r="AU632" i="16"/>
  <c r="AM632" i="16"/>
  <c r="AE632" i="16"/>
  <c r="W632" i="16"/>
  <c r="O632" i="16"/>
  <c r="BC631" i="16"/>
  <c r="AU631" i="16"/>
  <c r="AM631" i="16"/>
  <c r="AE631" i="16"/>
  <c r="W631" i="16"/>
  <c r="O631" i="16"/>
  <c r="BC630" i="16"/>
  <c r="AU630" i="16"/>
  <c r="AM630" i="16"/>
  <c r="AE630" i="16"/>
  <c r="W630" i="16"/>
  <c r="O630" i="16"/>
  <c r="BC629" i="16"/>
  <c r="AU629" i="16"/>
  <c r="AM629" i="16"/>
  <c r="AE629" i="16"/>
  <c r="W629" i="16"/>
  <c r="O629" i="16"/>
  <c r="BC628" i="16"/>
  <c r="AU628" i="16"/>
  <c r="AM628" i="16"/>
  <c r="AE628" i="16"/>
  <c r="W628" i="16"/>
  <c r="O628" i="16"/>
  <c r="BC627" i="16"/>
  <c r="AU627" i="16"/>
  <c r="AM627" i="16"/>
  <c r="AE627" i="16"/>
  <c r="W627" i="16"/>
  <c r="O627" i="16"/>
  <c r="BC626" i="16"/>
  <c r="AU626" i="16"/>
  <c r="AM626" i="16"/>
  <c r="AE626" i="16"/>
  <c r="W626" i="16"/>
  <c r="O626" i="16"/>
  <c r="BC625" i="16"/>
  <c r="AU625" i="16"/>
  <c r="AM625" i="16"/>
  <c r="AE625" i="16"/>
  <c r="W625" i="16"/>
  <c r="O625" i="16"/>
  <c r="BC624" i="16"/>
  <c r="AU624" i="16"/>
  <c r="AM624" i="16"/>
  <c r="AE624" i="16"/>
  <c r="W624" i="16"/>
  <c r="O624" i="16"/>
  <c r="BC623" i="16"/>
  <c r="AU623" i="16"/>
  <c r="AM623" i="16"/>
  <c r="AE623" i="16"/>
  <c r="W623" i="16"/>
  <c r="O623" i="16"/>
  <c r="BC622" i="16"/>
  <c r="AU622" i="16"/>
  <c r="AM622" i="16"/>
  <c r="AE622" i="16"/>
  <c r="W622" i="16"/>
  <c r="O622" i="16"/>
  <c r="BC621" i="16"/>
  <c r="AU621" i="16"/>
  <c r="AM621" i="16"/>
  <c r="AE621" i="16"/>
  <c r="W621" i="16"/>
  <c r="O621" i="16"/>
  <c r="BC620" i="16"/>
  <c r="AU620" i="16"/>
  <c r="AM620" i="16"/>
  <c r="AE620" i="16"/>
  <c r="W620" i="16"/>
  <c r="O620" i="16"/>
  <c r="BC619" i="16"/>
  <c r="AU619" i="16"/>
  <c r="AM619" i="16"/>
  <c r="AE619" i="16"/>
  <c r="W619" i="16"/>
  <c r="O619" i="16"/>
  <c r="BC618" i="16"/>
  <c r="AU618" i="16"/>
  <c r="AM618" i="16"/>
  <c r="AE618" i="16"/>
  <c r="W618" i="16"/>
  <c r="O618" i="16"/>
  <c r="BC617" i="16"/>
  <c r="AU617" i="16"/>
  <c r="AM617" i="16"/>
  <c r="AE617" i="16"/>
  <c r="W617" i="16"/>
  <c r="O617" i="16"/>
  <c r="BC616" i="16"/>
  <c r="AU616" i="16"/>
  <c r="AM616" i="16"/>
  <c r="AE616" i="16"/>
  <c r="W616" i="16"/>
  <c r="O616" i="16"/>
  <c r="BC615" i="16"/>
  <c r="AU615" i="16"/>
  <c r="AM615" i="16"/>
  <c r="AE615" i="16"/>
  <c r="W615" i="16"/>
  <c r="O615" i="16"/>
  <c r="BC614" i="16"/>
  <c r="AU614" i="16"/>
  <c r="AM614" i="16"/>
  <c r="AE614" i="16"/>
  <c r="W614" i="16"/>
  <c r="O614" i="16"/>
  <c r="BC613" i="16"/>
  <c r="AU613" i="16"/>
  <c r="AM613" i="16"/>
  <c r="AE613" i="16"/>
  <c r="W613" i="16"/>
  <c r="O613" i="16"/>
  <c r="BC612" i="16"/>
  <c r="AU612" i="16"/>
  <c r="AM612" i="16"/>
  <c r="AE612" i="16"/>
  <c r="W612" i="16"/>
  <c r="O612" i="16"/>
  <c r="BC611" i="16"/>
  <c r="AU611" i="16"/>
  <c r="AM611" i="16"/>
  <c r="AE611" i="16"/>
  <c r="W611" i="16"/>
  <c r="O611" i="16"/>
  <c r="BC610" i="16"/>
  <c r="AU610" i="16"/>
  <c r="AM610" i="16"/>
  <c r="AE610" i="16"/>
  <c r="W610" i="16"/>
  <c r="O610" i="16"/>
  <c r="BC609" i="16"/>
  <c r="AU609" i="16"/>
  <c r="AM609" i="16"/>
  <c r="AE609" i="16"/>
  <c r="W609" i="16"/>
  <c r="O609" i="16"/>
  <c r="BC608" i="16"/>
  <c r="AU608" i="16"/>
  <c r="AM608" i="16"/>
  <c r="AE608" i="16"/>
  <c r="W608" i="16"/>
  <c r="O608" i="16"/>
  <c r="BC607" i="16"/>
  <c r="AU607" i="16"/>
  <c r="AM607" i="16"/>
  <c r="AE607" i="16"/>
  <c r="W607" i="16"/>
  <c r="O607" i="16"/>
  <c r="BC606" i="16"/>
  <c r="AU606" i="16"/>
  <c r="AM606" i="16"/>
  <c r="AE606" i="16"/>
  <c r="W606" i="16"/>
  <c r="O606" i="16"/>
  <c r="BC605" i="16"/>
  <c r="AU605" i="16"/>
  <c r="AM605" i="16"/>
  <c r="AE605" i="16"/>
  <c r="W605" i="16"/>
  <c r="O605" i="16"/>
  <c r="BC604" i="16"/>
  <c r="AU604" i="16"/>
  <c r="AM604" i="16"/>
  <c r="AE604" i="16"/>
  <c r="W604" i="16"/>
  <c r="O604" i="16"/>
  <c r="BC603" i="16"/>
  <c r="AU603" i="16"/>
  <c r="AM603" i="16"/>
  <c r="AE603" i="16"/>
  <c r="W603" i="16"/>
  <c r="O603" i="16"/>
  <c r="BC602" i="16"/>
  <c r="AU602" i="16"/>
  <c r="AM602" i="16"/>
  <c r="AE602" i="16"/>
  <c r="W602" i="16"/>
  <c r="O602" i="16"/>
  <c r="BC601" i="16"/>
  <c r="AU601" i="16"/>
  <c r="AM601" i="16"/>
  <c r="AE601" i="16"/>
  <c r="W601" i="16"/>
  <c r="O601" i="16"/>
  <c r="BC600" i="16"/>
  <c r="AU600" i="16"/>
  <c r="AM600" i="16"/>
  <c r="AE600" i="16"/>
  <c r="W600" i="16"/>
  <c r="O600" i="16"/>
  <c r="BC599" i="16"/>
  <c r="AU599" i="16"/>
  <c r="AM599" i="16"/>
  <c r="AE599" i="16"/>
  <c r="W599" i="16"/>
  <c r="O599" i="16"/>
  <c r="BC598" i="16"/>
  <c r="AU598" i="16"/>
  <c r="AM598" i="16"/>
  <c r="AE598" i="16"/>
  <c r="W598" i="16"/>
  <c r="O598" i="16"/>
  <c r="BC597" i="16"/>
  <c r="AU597" i="16"/>
  <c r="AM597" i="16"/>
  <c r="AE597" i="16"/>
  <c r="W597" i="16"/>
  <c r="O597" i="16"/>
  <c r="BC596" i="16"/>
  <c r="AU596" i="16"/>
  <c r="AM596" i="16"/>
  <c r="AE596" i="16"/>
  <c r="W596" i="16"/>
  <c r="O596" i="16"/>
  <c r="BC595" i="16"/>
  <c r="AU595" i="16"/>
  <c r="AM595" i="16"/>
  <c r="AE595" i="16"/>
  <c r="W595" i="16"/>
  <c r="O595" i="16"/>
  <c r="BC594" i="16"/>
  <c r="AU594" i="16"/>
  <c r="AM594" i="16"/>
  <c r="AE594" i="16"/>
  <c r="W594" i="16"/>
  <c r="O594" i="16"/>
  <c r="BC593" i="16"/>
  <c r="AU593" i="16"/>
  <c r="AM593" i="16"/>
  <c r="AE593" i="16"/>
  <c r="W593" i="16"/>
  <c r="O593" i="16"/>
  <c r="BC592" i="16"/>
  <c r="AU592" i="16"/>
  <c r="AM592" i="16"/>
  <c r="AE592" i="16"/>
  <c r="W592" i="16"/>
  <c r="O592" i="16"/>
  <c r="BC591" i="16"/>
  <c r="AU591" i="16"/>
  <c r="AM591" i="16"/>
  <c r="AE591" i="16"/>
  <c r="W591" i="16"/>
  <c r="O591" i="16"/>
  <c r="BC590" i="16"/>
  <c r="AU590" i="16"/>
  <c r="AM590" i="16"/>
  <c r="AE590" i="16"/>
  <c r="W590" i="16"/>
  <c r="O590" i="16"/>
  <c r="BC589" i="16"/>
  <c r="AU589" i="16"/>
  <c r="AM589" i="16"/>
  <c r="AE589" i="16"/>
  <c r="W589" i="16"/>
  <c r="O589" i="16"/>
  <c r="BC588" i="16"/>
  <c r="AU588" i="16"/>
  <c r="AM588" i="16"/>
  <c r="AE588" i="16"/>
  <c r="W588" i="16"/>
  <c r="O588" i="16"/>
  <c r="BC587" i="16"/>
  <c r="AU587" i="16"/>
  <c r="AM587" i="16"/>
  <c r="AE587" i="16"/>
  <c r="W587" i="16"/>
  <c r="O587" i="16"/>
  <c r="BC586" i="16"/>
  <c r="AU586" i="16"/>
  <c r="AM586" i="16"/>
  <c r="AE586" i="16"/>
  <c r="W586" i="16"/>
  <c r="O586" i="16"/>
  <c r="BC585" i="16"/>
  <c r="AU585" i="16"/>
  <c r="AM585" i="16"/>
  <c r="AE585" i="16"/>
  <c r="W585" i="16"/>
  <c r="O585" i="16"/>
  <c r="BC584" i="16"/>
  <c r="AU584" i="16"/>
  <c r="AM584" i="16"/>
  <c r="AE584" i="16"/>
  <c r="W584" i="16"/>
  <c r="O584" i="16"/>
  <c r="BC583" i="16"/>
  <c r="AU583" i="16"/>
  <c r="AM583" i="16"/>
  <c r="AE583" i="16"/>
  <c r="W583" i="16"/>
  <c r="O583" i="16"/>
  <c r="BC582" i="16"/>
  <c r="AU582" i="16"/>
  <c r="AM582" i="16"/>
  <c r="AE582" i="16"/>
  <c r="W582" i="16"/>
  <c r="O582" i="16"/>
  <c r="BC581" i="16"/>
  <c r="AU581" i="16"/>
  <c r="AM581" i="16"/>
  <c r="AE581" i="16"/>
  <c r="W581" i="16"/>
  <c r="O581" i="16"/>
  <c r="BC580" i="16"/>
  <c r="AU580" i="16"/>
  <c r="AM580" i="16"/>
  <c r="AE580" i="16"/>
  <c r="W580" i="16"/>
  <c r="O580" i="16"/>
  <c r="BC579" i="16"/>
  <c r="AU579" i="16"/>
  <c r="AM579" i="16"/>
  <c r="AE579" i="16"/>
  <c r="W579" i="16"/>
  <c r="O579" i="16"/>
  <c r="BC578" i="16"/>
  <c r="AU578" i="16"/>
  <c r="AM578" i="16"/>
  <c r="AE578" i="16"/>
  <c r="W578" i="16"/>
  <c r="O578" i="16"/>
  <c r="BC577" i="16"/>
  <c r="AU577" i="16"/>
  <c r="AM577" i="16"/>
  <c r="AE577" i="16"/>
  <c r="W577" i="16"/>
  <c r="O577" i="16"/>
  <c r="BC576" i="16"/>
  <c r="AU576" i="16"/>
  <c r="AM576" i="16"/>
  <c r="AE576" i="16"/>
  <c r="W576" i="16"/>
  <c r="O576" i="16"/>
  <c r="BC575" i="16"/>
  <c r="AU575" i="16"/>
  <c r="AM575" i="16"/>
  <c r="AE575" i="16"/>
  <c r="W575" i="16"/>
  <c r="O575" i="16"/>
  <c r="BC574" i="16"/>
  <c r="AU574" i="16"/>
  <c r="AM574" i="16"/>
  <c r="AE574" i="16"/>
  <c r="W574" i="16"/>
  <c r="O574" i="16"/>
  <c r="BC573" i="16"/>
  <c r="AU573" i="16"/>
  <c r="AM573" i="16"/>
  <c r="AE573" i="16"/>
  <c r="W573" i="16"/>
  <c r="O573" i="16"/>
  <c r="BC572" i="16"/>
  <c r="AU572" i="16"/>
  <c r="AM572" i="16"/>
  <c r="AE572" i="16"/>
  <c r="W572" i="16"/>
  <c r="O572" i="16"/>
  <c r="BC571" i="16"/>
  <c r="AU571" i="16"/>
  <c r="AM571" i="16"/>
  <c r="AE571" i="16"/>
  <c r="W571" i="16"/>
  <c r="O571" i="16"/>
  <c r="BC570" i="16"/>
  <c r="AU570" i="16"/>
  <c r="AM570" i="16"/>
  <c r="AE570" i="16"/>
  <c r="W570" i="16"/>
  <c r="O570" i="16"/>
  <c r="BC569" i="16"/>
  <c r="AU569" i="16"/>
  <c r="AM569" i="16"/>
  <c r="AE569" i="16"/>
  <c r="W569" i="16"/>
  <c r="O569" i="16"/>
  <c r="BC568" i="16"/>
  <c r="AU568" i="16"/>
  <c r="AM568" i="16"/>
  <c r="AE568" i="16"/>
  <c r="W568" i="16"/>
  <c r="O568" i="16"/>
  <c r="BC567" i="16"/>
  <c r="AU567" i="16"/>
  <c r="AM567" i="16"/>
  <c r="AE567" i="16"/>
  <c r="W567" i="16"/>
  <c r="O567" i="16"/>
  <c r="BC566" i="16"/>
  <c r="AU566" i="16"/>
  <c r="AM566" i="16"/>
  <c r="AE566" i="16"/>
  <c r="W566" i="16"/>
  <c r="O566" i="16"/>
  <c r="BC565" i="16"/>
  <c r="AU565" i="16"/>
  <c r="AM565" i="16"/>
  <c r="AE565" i="16"/>
  <c r="W565" i="16"/>
  <c r="O565" i="16"/>
  <c r="BC564" i="16"/>
  <c r="AU564" i="16"/>
  <c r="AM564" i="16"/>
  <c r="AE564" i="16"/>
  <c r="W564" i="16"/>
  <c r="O564" i="16"/>
  <c r="BC563" i="16"/>
  <c r="AU563" i="16"/>
  <c r="AM563" i="16"/>
  <c r="AE563" i="16"/>
  <c r="W563" i="16"/>
  <c r="O563" i="16"/>
  <c r="BC562" i="16"/>
  <c r="AU562" i="16"/>
  <c r="AM562" i="16"/>
  <c r="AE562" i="16"/>
  <c r="W562" i="16"/>
  <c r="O562" i="16"/>
  <c r="BC561" i="16"/>
  <c r="AU561" i="16"/>
  <c r="AM561" i="16"/>
  <c r="AE561" i="16"/>
  <c r="W561" i="16"/>
  <c r="O561" i="16"/>
  <c r="BC560" i="16"/>
  <c r="AU560" i="16"/>
  <c r="AM560" i="16"/>
  <c r="AE560" i="16"/>
  <c r="W560" i="16"/>
  <c r="O560" i="16"/>
  <c r="BC559" i="16"/>
  <c r="AU559" i="16"/>
  <c r="AM559" i="16"/>
  <c r="AE559" i="16"/>
  <c r="W559" i="16"/>
  <c r="O559" i="16"/>
  <c r="BC558" i="16"/>
  <c r="AU558" i="16"/>
  <c r="AM558" i="16"/>
  <c r="AE558" i="16"/>
  <c r="W558" i="16"/>
  <c r="O558" i="16"/>
  <c r="BC557" i="16"/>
  <c r="AU557" i="16"/>
  <c r="AM557" i="16"/>
  <c r="AE557" i="16"/>
  <c r="W557" i="16"/>
  <c r="O557" i="16"/>
  <c r="BC556" i="16"/>
  <c r="AU556" i="16"/>
  <c r="AM556" i="16"/>
  <c r="AE556" i="16"/>
  <c r="W556" i="16"/>
  <c r="O556" i="16"/>
  <c r="BC555" i="16"/>
  <c r="AU555" i="16"/>
  <c r="AM555" i="16"/>
  <c r="AE555" i="16"/>
  <c r="W555" i="16"/>
  <c r="O555" i="16"/>
  <c r="BC554" i="16"/>
  <c r="AU554" i="16"/>
  <c r="AM554" i="16"/>
  <c r="AE554" i="16"/>
  <c r="W554" i="16"/>
  <c r="O554" i="16"/>
  <c r="BC553" i="16"/>
  <c r="AU553" i="16"/>
  <c r="AM553" i="16"/>
  <c r="AE553" i="16"/>
  <c r="W553" i="16"/>
  <c r="O553" i="16"/>
  <c r="BC552" i="16"/>
  <c r="AU552" i="16"/>
  <c r="AM552" i="16"/>
  <c r="AE552" i="16"/>
  <c r="W552" i="16"/>
  <c r="O552" i="16"/>
  <c r="BC551" i="16"/>
  <c r="AU551" i="16"/>
  <c r="AM551" i="16"/>
  <c r="AE551" i="16"/>
  <c r="W551" i="16"/>
  <c r="O551" i="16"/>
  <c r="BC550" i="16"/>
  <c r="AU550" i="16"/>
  <c r="AM550" i="16"/>
  <c r="AE550" i="16"/>
  <c r="W550" i="16"/>
  <c r="O550" i="16"/>
  <c r="BC549" i="16"/>
  <c r="AU549" i="16"/>
  <c r="AM549" i="16"/>
  <c r="AE549" i="16"/>
  <c r="W549" i="16"/>
  <c r="O549" i="16"/>
  <c r="BC548" i="16"/>
  <c r="AU548" i="16"/>
  <c r="AM548" i="16"/>
  <c r="AE548" i="16"/>
  <c r="W548" i="16"/>
  <c r="O548" i="16"/>
  <c r="BC547" i="16"/>
  <c r="AU547" i="16"/>
  <c r="AM547" i="16"/>
  <c r="AE547" i="16"/>
  <c r="W547" i="16"/>
  <c r="O547" i="16"/>
  <c r="BC546" i="16"/>
  <c r="AU546" i="16"/>
  <c r="AM546" i="16"/>
  <c r="AE546" i="16"/>
  <c r="W546" i="16"/>
  <c r="O546" i="16"/>
  <c r="BC545" i="16"/>
  <c r="AU545" i="16"/>
  <c r="AM545" i="16"/>
  <c r="AE545" i="16"/>
  <c r="W545" i="16"/>
  <c r="O545" i="16"/>
  <c r="BC544" i="16"/>
  <c r="AU544" i="16"/>
  <c r="AM544" i="16"/>
  <c r="AE544" i="16"/>
  <c r="W544" i="16"/>
  <c r="O544" i="16"/>
  <c r="BC543" i="16"/>
  <c r="AU543" i="16"/>
  <c r="AM543" i="16"/>
  <c r="AE543" i="16"/>
  <c r="W543" i="16"/>
  <c r="O543" i="16"/>
  <c r="BC542" i="16"/>
  <c r="AU542" i="16"/>
  <c r="AM542" i="16"/>
  <c r="AE542" i="16"/>
  <c r="W542" i="16"/>
  <c r="O542" i="16"/>
  <c r="BC541" i="16"/>
  <c r="AU541" i="16"/>
  <c r="AM541" i="16"/>
  <c r="AE541" i="16"/>
  <c r="W541" i="16"/>
  <c r="O541" i="16"/>
  <c r="BC540" i="16"/>
  <c r="AU540" i="16"/>
  <c r="AM540" i="16"/>
  <c r="AE540" i="16"/>
  <c r="W540" i="16"/>
  <c r="O540" i="16"/>
  <c r="BC539" i="16"/>
  <c r="AU539" i="16"/>
  <c r="AM539" i="16"/>
  <c r="AE539" i="16"/>
  <c r="W539" i="16"/>
  <c r="O539" i="16"/>
  <c r="BC538" i="16"/>
  <c r="AU538" i="16"/>
  <c r="AM538" i="16"/>
  <c r="AE538" i="16"/>
  <c r="W538" i="16"/>
  <c r="O538" i="16"/>
  <c r="BC537" i="16"/>
  <c r="AU537" i="16"/>
  <c r="AM537" i="16"/>
  <c r="AE537" i="16"/>
  <c r="W537" i="16"/>
  <c r="O537" i="16"/>
  <c r="BC536" i="16"/>
  <c r="AU536" i="16"/>
  <c r="AM536" i="16"/>
  <c r="AE536" i="16"/>
  <c r="W536" i="16"/>
  <c r="O536" i="16"/>
  <c r="BC535" i="16"/>
  <c r="AU535" i="16"/>
  <c r="AM535" i="16"/>
  <c r="AE535" i="16"/>
  <c r="W535" i="16"/>
  <c r="O535" i="16"/>
  <c r="BC534" i="16"/>
  <c r="AU534" i="16"/>
  <c r="AM534" i="16"/>
  <c r="AE534" i="16"/>
  <c r="W534" i="16"/>
  <c r="O534" i="16"/>
  <c r="BC533" i="16"/>
  <c r="AU533" i="16"/>
  <c r="AM533" i="16"/>
  <c r="AE533" i="16"/>
  <c r="W533" i="16"/>
  <c r="O533" i="16"/>
  <c r="BC532" i="16"/>
  <c r="AU532" i="16"/>
  <c r="AM532" i="16"/>
  <c r="AE532" i="16"/>
  <c r="W532" i="16"/>
  <c r="O532" i="16"/>
  <c r="BC531" i="16"/>
  <c r="AU531" i="16"/>
  <c r="AM531" i="16"/>
  <c r="AE531" i="16"/>
  <c r="W531" i="16"/>
  <c r="O531" i="16"/>
  <c r="BC530" i="16"/>
  <c r="AU530" i="16"/>
  <c r="AM530" i="16"/>
  <c r="AE530" i="16"/>
  <c r="W530" i="16"/>
  <c r="O530" i="16"/>
  <c r="BC529" i="16"/>
  <c r="AU529" i="16"/>
  <c r="AM529" i="16"/>
  <c r="AE529" i="16"/>
  <c r="W529" i="16"/>
  <c r="O529" i="16"/>
  <c r="BC528" i="16"/>
  <c r="AU528" i="16"/>
  <c r="AM528" i="16"/>
  <c r="AE528" i="16"/>
  <c r="W528" i="16"/>
  <c r="O528" i="16"/>
  <c r="BC527" i="16"/>
  <c r="AU527" i="16"/>
  <c r="AM527" i="16"/>
  <c r="AE527" i="16"/>
  <c r="W527" i="16"/>
  <c r="O527" i="16"/>
  <c r="BC526" i="16"/>
  <c r="AU526" i="16"/>
  <c r="AM526" i="16"/>
  <c r="AE526" i="16"/>
  <c r="W526" i="16"/>
  <c r="O526" i="16"/>
  <c r="BC525" i="16"/>
  <c r="AU525" i="16"/>
  <c r="AM525" i="16"/>
  <c r="AE525" i="16"/>
  <c r="W525" i="16"/>
  <c r="O525" i="16"/>
  <c r="BC524" i="16"/>
  <c r="AU524" i="16"/>
  <c r="AM524" i="16"/>
  <c r="AE524" i="16"/>
  <c r="W524" i="16"/>
  <c r="O524" i="16"/>
  <c r="BC523" i="16"/>
  <c r="AU523" i="16"/>
  <c r="AM523" i="16"/>
  <c r="AE523" i="16"/>
  <c r="W523" i="16"/>
  <c r="O523" i="16"/>
  <c r="BC522" i="16"/>
  <c r="AU522" i="16"/>
  <c r="AM522" i="16"/>
  <c r="AE522" i="16"/>
  <c r="W522" i="16"/>
  <c r="O522" i="16"/>
  <c r="BC521" i="16"/>
  <c r="AU521" i="16"/>
  <c r="AM521" i="16"/>
  <c r="AE521" i="16"/>
  <c r="W521" i="16"/>
  <c r="O521" i="16"/>
  <c r="BC520" i="16"/>
  <c r="AU520" i="16"/>
  <c r="AM520" i="16"/>
  <c r="AE520" i="16"/>
  <c r="W520" i="16"/>
  <c r="O520" i="16"/>
  <c r="BC519" i="16"/>
  <c r="AU519" i="16"/>
  <c r="AM519" i="16"/>
  <c r="AE519" i="16"/>
  <c r="W519" i="16"/>
  <c r="O519" i="16"/>
  <c r="BC518" i="16"/>
  <c r="AU518" i="16"/>
  <c r="AM518" i="16"/>
  <c r="AE518" i="16"/>
  <c r="W518" i="16"/>
  <c r="O518" i="16"/>
  <c r="BC517" i="16"/>
  <c r="AU517" i="16"/>
  <c r="AM517" i="16"/>
  <c r="AE517" i="16"/>
  <c r="W517" i="16"/>
  <c r="O517" i="16"/>
  <c r="BC516" i="16"/>
  <c r="AU516" i="16"/>
  <c r="AM516" i="16"/>
  <c r="AE516" i="16"/>
  <c r="W516" i="16"/>
  <c r="O516" i="16"/>
  <c r="BC515" i="16"/>
  <c r="AU515" i="16"/>
  <c r="AM515" i="16"/>
  <c r="AE515" i="16"/>
  <c r="W515" i="16"/>
  <c r="O515" i="16"/>
  <c r="BC514" i="16"/>
  <c r="AU514" i="16"/>
  <c r="AM514" i="16"/>
  <c r="AE514" i="16"/>
  <c r="W514" i="16"/>
  <c r="O514" i="16"/>
  <c r="BC513" i="16"/>
  <c r="AU513" i="16"/>
  <c r="AM513" i="16"/>
  <c r="AE513" i="16"/>
  <c r="W513" i="16"/>
  <c r="O513" i="16"/>
  <c r="BC512" i="16"/>
  <c r="AU512" i="16"/>
  <c r="AM512" i="16"/>
  <c r="AE512" i="16"/>
  <c r="W512" i="16"/>
  <c r="O512" i="16"/>
  <c r="BC511" i="16"/>
  <c r="AU511" i="16"/>
  <c r="AM511" i="16"/>
  <c r="AE511" i="16"/>
  <c r="W511" i="16"/>
  <c r="O511" i="16"/>
  <c r="BC510" i="16"/>
  <c r="AU510" i="16"/>
  <c r="AM510" i="16"/>
  <c r="AE510" i="16"/>
  <c r="W510" i="16"/>
  <c r="O510" i="16"/>
  <c r="BC509" i="16"/>
  <c r="AU509" i="16"/>
  <c r="AM509" i="16"/>
  <c r="AE509" i="16"/>
  <c r="W509" i="16"/>
  <c r="O509" i="16"/>
  <c r="BC508" i="16"/>
  <c r="AU508" i="16"/>
  <c r="AM508" i="16"/>
  <c r="AE508" i="16"/>
  <c r="W508" i="16"/>
  <c r="O508" i="16"/>
  <c r="BC507" i="16"/>
  <c r="AU507" i="16"/>
  <c r="AM507" i="16"/>
  <c r="AE507" i="16"/>
  <c r="W507" i="16"/>
  <c r="O507" i="16"/>
  <c r="BC506" i="16"/>
  <c r="AU506" i="16"/>
  <c r="AM506" i="16"/>
  <c r="AE506" i="16"/>
  <c r="W506" i="16"/>
  <c r="O506" i="16"/>
  <c r="BC505" i="16"/>
  <c r="AU505" i="16"/>
  <c r="AM505" i="16"/>
  <c r="AE505" i="16"/>
  <c r="W505" i="16"/>
  <c r="O505" i="16"/>
  <c r="BC504" i="16"/>
  <c r="AU504" i="16"/>
  <c r="AM504" i="16"/>
  <c r="AE504" i="16"/>
  <c r="W504" i="16"/>
  <c r="O504" i="16"/>
  <c r="BC503" i="16"/>
  <c r="AU503" i="16"/>
  <c r="AM503" i="16"/>
  <c r="AE503" i="16"/>
  <c r="W503" i="16"/>
  <c r="O503" i="16"/>
  <c r="BC502" i="16"/>
  <c r="AU502" i="16"/>
  <c r="AM502" i="16"/>
  <c r="AE502" i="16"/>
  <c r="W502" i="16"/>
  <c r="O502" i="16"/>
  <c r="BC501" i="16"/>
  <c r="AU501" i="16"/>
  <c r="AM501" i="16"/>
  <c r="AE501" i="16"/>
  <c r="W501" i="16"/>
  <c r="O501" i="16"/>
  <c r="BC500" i="16"/>
  <c r="AU500" i="16"/>
  <c r="AM500" i="16"/>
  <c r="AE500" i="16"/>
  <c r="W500" i="16"/>
  <c r="O500" i="16"/>
  <c r="BC499" i="16"/>
  <c r="AU499" i="16"/>
  <c r="AM499" i="16"/>
  <c r="AE499" i="16"/>
  <c r="W499" i="16"/>
  <c r="O499" i="16"/>
  <c r="BC498" i="16"/>
  <c r="AU498" i="16"/>
  <c r="AM498" i="16"/>
  <c r="AE498" i="16"/>
  <c r="W498" i="16"/>
  <c r="O498" i="16"/>
  <c r="BC497" i="16"/>
  <c r="AU497" i="16"/>
  <c r="AM497" i="16"/>
  <c r="AE497" i="16"/>
  <c r="W497" i="16"/>
  <c r="O497" i="16"/>
  <c r="BC496" i="16"/>
  <c r="AU496" i="16"/>
  <c r="AM496" i="16"/>
  <c r="AE496" i="16"/>
  <c r="W496" i="16"/>
  <c r="O496" i="16"/>
  <c r="BC495" i="16"/>
  <c r="AU495" i="16"/>
  <c r="AM495" i="16"/>
  <c r="AE495" i="16"/>
  <c r="W495" i="16"/>
  <c r="O495" i="16"/>
  <c r="BC494" i="16"/>
  <c r="AU494" i="16"/>
  <c r="AM494" i="16"/>
  <c r="AE494" i="16"/>
  <c r="W494" i="16"/>
  <c r="O494" i="16"/>
  <c r="BC493" i="16"/>
  <c r="AU493" i="16"/>
  <c r="AM493" i="16"/>
  <c r="AE493" i="16"/>
  <c r="W493" i="16"/>
  <c r="O493" i="16"/>
  <c r="BC492" i="16"/>
  <c r="AU492" i="16"/>
  <c r="AM492" i="16"/>
  <c r="AE492" i="16"/>
  <c r="W492" i="16"/>
  <c r="O492" i="16"/>
  <c r="BC491" i="16"/>
  <c r="AU491" i="16"/>
  <c r="AM491" i="16"/>
  <c r="AE491" i="16"/>
  <c r="W491" i="16"/>
  <c r="O491" i="16"/>
  <c r="BC490" i="16"/>
  <c r="AU490" i="16"/>
  <c r="AM490" i="16"/>
  <c r="AE490" i="16"/>
  <c r="W490" i="16"/>
  <c r="O490" i="16"/>
  <c r="BC489" i="16"/>
  <c r="AU489" i="16"/>
  <c r="AM489" i="16"/>
  <c r="AE489" i="16"/>
  <c r="W489" i="16"/>
  <c r="O489" i="16"/>
  <c r="BC488" i="16"/>
  <c r="AU488" i="16"/>
  <c r="AM488" i="16"/>
  <c r="AE488" i="16"/>
  <c r="W488" i="16"/>
  <c r="O488" i="16"/>
  <c r="BC487" i="16"/>
  <c r="AU487" i="16"/>
  <c r="AM487" i="16"/>
  <c r="AE487" i="16"/>
  <c r="W487" i="16"/>
  <c r="O487" i="16"/>
  <c r="BC486" i="16"/>
  <c r="AU486" i="16"/>
  <c r="AM486" i="16"/>
  <c r="AE486" i="16"/>
  <c r="W486" i="16"/>
  <c r="O486" i="16"/>
  <c r="BC485" i="16"/>
  <c r="AU485" i="16"/>
  <c r="AM485" i="16"/>
  <c r="AE485" i="16"/>
  <c r="W485" i="16"/>
  <c r="O485" i="16"/>
  <c r="BC484" i="16"/>
  <c r="AU484" i="16"/>
  <c r="AM484" i="16"/>
  <c r="AE484" i="16"/>
  <c r="W484" i="16"/>
  <c r="O484" i="16"/>
  <c r="BC483" i="16"/>
  <c r="AU483" i="16"/>
  <c r="AM483" i="16"/>
  <c r="AE483" i="16"/>
  <c r="W483" i="16"/>
  <c r="O483" i="16"/>
  <c r="BC482" i="16"/>
  <c r="AU482" i="16"/>
  <c r="AM482" i="16"/>
  <c r="AE482" i="16"/>
  <c r="W482" i="16"/>
  <c r="O482" i="16"/>
  <c r="BC481" i="16"/>
  <c r="AU481" i="16"/>
  <c r="AM481" i="16"/>
  <c r="AE481" i="16"/>
  <c r="W481" i="16"/>
  <c r="O481" i="16"/>
  <c r="BC480" i="16"/>
  <c r="AU480" i="16"/>
  <c r="AM480" i="16"/>
  <c r="AE480" i="16"/>
  <c r="W480" i="16"/>
  <c r="O480" i="16"/>
  <c r="BC479" i="16"/>
  <c r="AU479" i="16"/>
  <c r="AM479" i="16"/>
  <c r="AE479" i="16"/>
  <c r="W479" i="16"/>
  <c r="O479" i="16"/>
  <c r="BC478" i="16"/>
  <c r="AU478" i="16"/>
  <c r="AM478" i="16"/>
  <c r="AE478" i="16"/>
  <c r="W478" i="16"/>
  <c r="O478" i="16"/>
  <c r="BC477" i="16"/>
  <c r="AU477" i="16"/>
  <c r="AM477" i="16"/>
  <c r="AE477" i="16"/>
  <c r="W477" i="16"/>
  <c r="O477" i="16"/>
  <c r="BC476" i="16"/>
  <c r="AU476" i="16"/>
  <c r="AM476" i="16"/>
  <c r="AE476" i="16"/>
  <c r="W476" i="16"/>
  <c r="O476" i="16"/>
  <c r="BC475" i="16"/>
  <c r="AU475" i="16"/>
  <c r="AM475" i="16"/>
  <c r="AE475" i="16"/>
  <c r="W475" i="16"/>
  <c r="O475" i="16"/>
  <c r="BC474" i="16"/>
  <c r="AU474" i="16"/>
  <c r="AM474" i="16"/>
  <c r="AE474" i="16"/>
  <c r="W474" i="16"/>
  <c r="O474" i="16"/>
  <c r="BC473" i="16"/>
  <c r="AU473" i="16"/>
  <c r="AM473" i="16"/>
  <c r="AE473" i="16"/>
  <c r="W473" i="16"/>
  <c r="O473" i="16"/>
  <c r="BC472" i="16"/>
  <c r="AU472" i="16"/>
  <c r="AM472" i="16"/>
  <c r="AE472" i="16"/>
  <c r="W472" i="16"/>
  <c r="O472" i="16"/>
  <c r="BC471" i="16"/>
  <c r="AU471" i="16"/>
  <c r="AM471" i="16"/>
  <c r="AE471" i="16"/>
  <c r="W471" i="16"/>
  <c r="O471" i="16"/>
  <c r="BC470" i="16"/>
  <c r="AU470" i="16"/>
  <c r="AM470" i="16"/>
  <c r="AE470" i="16"/>
  <c r="W470" i="16"/>
  <c r="O470" i="16"/>
  <c r="BC469" i="16"/>
  <c r="AU469" i="16"/>
  <c r="AM469" i="16"/>
  <c r="AE469" i="16"/>
  <c r="W469" i="16"/>
  <c r="O469" i="16"/>
  <c r="BC468" i="16"/>
  <c r="AU468" i="16"/>
  <c r="AM468" i="16"/>
  <c r="AE468" i="16"/>
  <c r="W468" i="16"/>
  <c r="O468" i="16"/>
  <c r="BC467" i="16"/>
  <c r="AU467" i="16"/>
  <c r="AM467" i="16"/>
  <c r="AE467" i="16"/>
  <c r="W467" i="16"/>
  <c r="O467" i="16"/>
  <c r="BC466" i="16"/>
  <c r="AU466" i="16"/>
  <c r="AM466" i="16"/>
  <c r="AE466" i="16"/>
  <c r="W466" i="16"/>
  <c r="O466" i="16"/>
  <c r="BC465" i="16"/>
  <c r="AU465" i="16"/>
  <c r="AM465" i="16"/>
  <c r="AE465" i="16"/>
  <c r="W465" i="16"/>
  <c r="O465" i="16"/>
  <c r="BC464" i="16"/>
  <c r="AU464" i="16"/>
  <c r="AM464" i="16"/>
  <c r="AE464" i="16"/>
  <c r="W464" i="16"/>
  <c r="O464" i="16"/>
  <c r="BC463" i="16"/>
  <c r="AU463" i="16"/>
  <c r="AM463" i="16"/>
  <c r="AE463" i="16"/>
  <c r="W463" i="16"/>
  <c r="O463" i="16"/>
  <c r="BC462" i="16"/>
  <c r="AU462" i="16"/>
  <c r="AM462" i="16"/>
  <c r="AE462" i="16"/>
  <c r="W462" i="16"/>
  <c r="O462" i="16"/>
  <c r="BC461" i="16"/>
  <c r="AU461" i="16"/>
  <c r="AM461" i="16"/>
  <c r="AE461" i="16"/>
  <c r="W461" i="16"/>
  <c r="O461" i="16"/>
  <c r="BC460" i="16"/>
  <c r="AU460" i="16"/>
  <c r="AM460" i="16"/>
  <c r="AE460" i="16"/>
  <c r="W460" i="16"/>
  <c r="O460" i="16"/>
  <c r="BC459" i="16"/>
  <c r="AU459" i="16"/>
  <c r="AM459" i="16"/>
  <c r="AE459" i="16"/>
  <c r="W459" i="16"/>
  <c r="O459" i="16"/>
  <c r="BC458" i="16"/>
  <c r="AU458" i="16"/>
  <c r="AM458" i="16"/>
  <c r="AE458" i="16"/>
  <c r="W458" i="16"/>
  <c r="O458" i="16"/>
  <c r="BC457" i="16"/>
  <c r="AU457" i="16"/>
  <c r="AM457" i="16"/>
  <c r="AE457" i="16"/>
  <c r="W457" i="16"/>
  <c r="O457" i="16"/>
  <c r="BC456" i="16"/>
  <c r="AU456" i="16"/>
  <c r="AM456" i="16"/>
  <c r="AE456" i="16"/>
  <c r="W456" i="16"/>
  <c r="O456" i="16"/>
  <c r="BC455" i="16"/>
  <c r="AU455" i="16"/>
  <c r="AM455" i="16"/>
  <c r="AE455" i="16"/>
  <c r="W455" i="16"/>
  <c r="O455" i="16"/>
  <c r="BC454" i="16"/>
  <c r="AU454" i="16"/>
  <c r="AM454" i="16"/>
  <c r="AE454" i="16"/>
  <c r="W454" i="16"/>
  <c r="O454" i="16"/>
  <c r="BC453" i="16"/>
  <c r="AU453" i="16"/>
  <c r="AM453" i="16"/>
  <c r="AE453" i="16"/>
  <c r="W453" i="16"/>
  <c r="O453" i="16"/>
  <c r="BC452" i="16"/>
  <c r="AU452" i="16"/>
  <c r="AM452" i="16"/>
  <c r="AE452" i="16"/>
  <c r="W452" i="16"/>
  <c r="O452" i="16"/>
  <c r="BC451" i="16"/>
  <c r="AU451" i="16"/>
  <c r="AM451" i="16"/>
  <c r="AE451" i="16"/>
  <c r="W451" i="16"/>
  <c r="O451" i="16"/>
  <c r="BC450" i="16"/>
  <c r="AU450" i="16"/>
  <c r="AM450" i="16"/>
  <c r="AE450" i="16"/>
  <c r="W450" i="16"/>
  <c r="O450" i="16"/>
  <c r="BC449" i="16"/>
  <c r="AU449" i="16"/>
  <c r="AM449" i="16"/>
  <c r="AE449" i="16"/>
  <c r="W449" i="16"/>
  <c r="O449" i="16"/>
  <c r="BC448" i="16"/>
  <c r="AU448" i="16"/>
  <c r="AM448" i="16"/>
  <c r="AE448" i="16"/>
  <c r="W448" i="16"/>
  <c r="O448" i="16"/>
  <c r="BC447" i="16"/>
  <c r="AU447" i="16"/>
  <c r="AM447" i="16"/>
  <c r="AE447" i="16"/>
  <c r="W447" i="16"/>
  <c r="O447" i="16"/>
  <c r="BC446" i="16"/>
  <c r="AU446" i="16"/>
  <c r="AM446" i="16"/>
  <c r="AE446" i="16"/>
  <c r="W446" i="16"/>
  <c r="O446" i="16"/>
  <c r="BC445" i="16"/>
  <c r="AU445" i="16"/>
  <c r="AM445" i="16"/>
  <c r="AE445" i="16"/>
  <c r="W445" i="16"/>
  <c r="O445" i="16"/>
  <c r="BC444" i="16"/>
  <c r="AU444" i="16"/>
  <c r="AM444" i="16"/>
  <c r="AE444" i="16"/>
  <c r="W444" i="16"/>
  <c r="O444" i="16"/>
  <c r="BC443" i="16"/>
  <c r="AU443" i="16"/>
  <c r="AM443" i="16"/>
  <c r="AE443" i="16"/>
  <c r="W443" i="16"/>
  <c r="O443" i="16"/>
  <c r="BC442" i="16"/>
  <c r="AU442" i="16"/>
  <c r="AM442" i="16"/>
  <c r="AE442" i="16"/>
  <c r="W442" i="16"/>
  <c r="O442" i="16"/>
  <c r="BC441" i="16"/>
  <c r="AU441" i="16"/>
  <c r="AM441" i="16"/>
  <c r="AE441" i="16"/>
  <c r="W441" i="16"/>
  <c r="O441" i="16"/>
  <c r="BC440" i="16"/>
  <c r="AU440" i="16"/>
  <c r="AM440" i="16"/>
  <c r="AE440" i="16"/>
  <c r="W440" i="16"/>
  <c r="O440" i="16"/>
  <c r="BC439" i="16"/>
  <c r="AU439" i="16"/>
  <c r="AM439" i="16"/>
  <c r="AE439" i="16"/>
  <c r="W439" i="16"/>
  <c r="O439" i="16"/>
  <c r="BC438" i="16"/>
  <c r="AU438" i="16"/>
  <c r="AM438" i="16"/>
  <c r="AE438" i="16"/>
  <c r="W438" i="16"/>
  <c r="O438" i="16"/>
  <c r="BC437" i="16"/>
  <c r="AU437" i="16"/>
  <c r="AM437" i="16"/>
  <c r="AE437" i="16"/>
  <c r="W437" i="16"/>
  <c r="O437" i="16"/>
  <c r="BC436" i="16"/>
  <c r="AU436" i="16"/>
  <c r="AM436" i="16"/>
  <c r="AE436" i="16"/>
  <c r="W436" i="16"/>
  <c r="O436" i="16"/>
  <c r="BC435" i="16"/>
  <c r="AU435" i="16"/>
  <c r="AM435" i="16"/>
  <c r="AE435" i="16"/>
  <c r="W435" i="16"/>
  <c r="O435" i="16"/>
  <c r="BC434" i="16"/>
  <c r="AU434" i="16"/>
  <c r="AM434" i="16"/>
  <c r="AE434" i="16"/>
  <c r="W434" i="16"/>
  <c r="O434" i="16"/>
  <c r="BC433" i="16"/>
  <c r="AU433" i="16"/>
  <c r="AM433" i="16"/>
  <c r="AE433" i="16"/>
  <c r="W433" i="16"/>
  <c r="O433" i="16"/>
  <c r="BC432" i="16"/>
  <c r="AU432" i="16"/>
  <c r="AM432" i="16"/>
  <c r="AE432" i="16"/>
  <c r="W432" i="16"/>
  <c r="O432" i="16"/>
  <c r="BC431" i="16"/>
  <c r="AU431" i="16"/>
  <c r="AM431" i="16"/>
  <c r="AE431" i="16"/>
  <c r="W431" i="16"/>
  <c r="O431" i="16"/>
  <c r="BC430" i="16"/>
  <c r="AU430" i="16"/>
  <c r="AM430" i="16"/>
  <c r="AE430" i="16"/>
  <c r="W430" i="16"/>
  <c r="O430" i="16"/>
  <c r="BC429" i="16"/>
  <c r="AU429" i="16"/>
  <c r="AM429" i="16"/>
  <c r="AE429" i="16"/>
  <c r="W429" i="16"/>
  <c r="O429" i="16"/>
  <c r="BC428" i="16"/>
  <c r="AU428" i="16"/>
  <c r="AM428" i="16"/>
  <c r="AE428" i="16"/>
  <c r="W428" i="16"/>
  <c r="O428" i="16"/>
  <c r="BC427" i="16"/>
  <c r="AU427" i="16"/>
  <c r="AM427" i="16"/>
  <c r="AE427" i="16"/>
  <c r="W427" i="16"/>
  <c r="O427" i="16"/>
  <c r="BC426" i="16"/>
  <c r="AU426" i="16"/>
  <c r="AM426" i="16"/>
  <c r="AE426" i="16"/>
  <c r="W426" i="16"/>
  <c r="O426" i="16"/>
  <c r="BC425" i="16"/>
  <c r="AU425" i="16"/>
  <c r="AM425" i="16"/>
  <c r="AE425" i="16"/>
  <c r="W425" i="16"/>
  <c r="O425" i="16"/>
  <c r="BC424" i="16"/>
  <c r="AU424" i="16"/>
  <c r="AM424" i="16"/>
  <c r="AE424" i="16"/>
  <c r="W424" i="16"/>
  <c r="O424" i="16"/>
  <c r="BC423" i="16"/>
  <c r="AU423" i="16"/>
  <c r="AM423" i="16"/>
  <c r="AE423" i="16"/>
  <c r="W423" i="16"/>
  <c r="O423" i="16"/>
  <c r="BC422" i="16"/>
  <c r="AU422" i="16"/>
  <c r="AM422" i="16"/>
  <c r="AE422" i="16"/>
  <c r="W422" i="16"/>
  <c r="O422" i="16"/>
  <c r="BC421" i="16"/>
  <c r="AU421" i="16"/>
  <c r="AM421" i="16"/>
  <c r="AE421" i="16"/>
  <c r="W421" i="16"/>
  <c r="O421" i="16"/>
  <c r="BC420" i="16"/>
  <c r="AU420" i="16"/>
  <c r="AM420" i="16"/>
  <c r="AE420" i="16"/>
  <c r="W420" i="16"/>
  <c r="O420" i="16"/>
  <c r="BC419" i="16"/>
  <c r="AU419" i="16"/>
  <c r="AM419" i="16"/>
  <c r="AE419" i="16"/>
  <c r="W419" i="16"/>
  <c r="O419" i="16"/>
  <c r="BC418" i="16"/>
  <c r="AU418" i="16"/>
  <c r="AM418" i="16"/>
  <c r="AE418" i="16"/>
  <c r="W418" i="16"/>
  <c r="O418" i="16"/>
  <c r="BC417" i="16"/>
  <c r="AU417" i="16"/>
  <c r="AM417" i="16"/>
  <c r="AE417" i="16"/>
  <c r="W417" i="16"/>
  <c r="O417" i="16"/>
  <c r="BC416" i="16"/>
  <c r="AU416" i="16"/>
  <c r="AM416" i="16"/>
  <c r="AE416" i="16"/>
  <c r="W416" i="16"/>
  <c r="O416" i="16"/>
  <c r="BC415" i="16"/>
  <c r="AU415" i="16"/>
  <c r="AM415" i="16"/>
  <c r="AE415" i="16"/>
  <c r="W415" i="16"/>
  <c r="O415" i="16"/>
  <c r="BC414" i="16"/>
  <c r="AU414" i="16"/>
  <c r="AM414" i="16"/>
  <c r="AE414" i="16"/>
  <c r="W414" i="16"/>
  <c r="O414" i="16"/>
  <c r="BC413" i="16"/>
  <c r="AU413" i="16"/>
  <c r="AM413" i="16"/>
  <c r="AE413" i="16"/>
  <c r="W413" i="16"/>
  <c r="O413" i="16"/>
  <c r="BC412" i="16"/>
  <c r="AU412" i="16"/>
  <c r="AM412" i="16"/>
  <c r="AE412" i="16"/>
  <c r="W412" i="16"/>
  <c r="O412" i="16"/>
  <c r="BC411" i="16"/>
  <c r="AU411" i="16"/>
  <c r="AM411" i="16"/>
  <c r="AE411" i="16"/>
  <c r="W411" i="16"/>
  <c r="O411" i="16"/>
  <c r="BC410" i="16"/>
  <c r="AU410" i="16"/>
  <c r="AM410" i="16"/>
  <c r="AE410" i="16"/>
  <c r="W410" i="16"/>
  <c r="O410" i="16"/>
  <c r="BC409" i="16"/>
  <c r="AU409" i="16"/>
  <c r="AM409" i="16"/>
  <c r="AE409" i="16"/>
  <c r="W409" i="16"/>
  <c r="O409" i="16"/>
  <c r="BC408" i="16"/>
  <c r="AU408" i="16"/>
  <c r="AM408" i="16"/>
  <c r="AE408" i="16"/>
  <c r="W408" i="16"/>
  <c r="O408" i="16"/>
  <c r="BC407" i="16"/>
  <c r="AU407" i="16"/>
  <c r="AM407" i="16"/>
  <c r="AE407" i="16"/>
  <c r="W407" i="16"/>
  <c r="O407" i="16"/>
  <c r="BC406" i="16"/>
  <c r="AU406" i="16"/>
  <c r="AM406" i="16"/>
  <c r="AE406" i="16"/>
  <c r="W406" i="16"/>
  <c r="O406" i="16"/>
  <c r="BC405" i="16"/>
  <c r="AU405" i="16"/>
  <c r="AM405" i="16"/>
  <c r="AE405" i="16"/>
  <c r="W405" i="16"/>
  <c r="O405" i="16"/>
  <c r="BC404" i="16"/>
  <c r="AU404" i="16"/>
  <c r="AM404" i="16"/>
  <c r="AE404" i="16"/>
  <c r="W404" i="16"/>
  <c r="O404" i="16"/>
  <c r="BC403" i="16"/>
  <c r="AU403" i="16"/>
  <c r="AM403" i="16"/>
  <c r="AE403" i="16"/>
  <c r="W403" i="16"/>
  <c r="O403" i="16"/>
  <c r="BC402" i="16"/>
  <c r="AU402" i="16"/>
  <c r="AM402" i="16"/>
  <c r="AE402" i="16"/>
  <c r="W402" i="16"/>
  <c r="O402" i="16"/>
  <c r="BC401" i="16"/>
  <c r="AU401" i="16"/>
  <c r="AM401" i="16"/>
  <c r="AE401" i="16"/>
  <c r="W401" i="16"/>
  <c r="O401" i="16"/>
  <c r="BC400" i="16"/>
  <c r="AU400" i="16"/>
  <c r="AM400" i="16"/>
  <c r="AE400" i="16"/>
  <c r="W400" i="16"/>
  <c r="O400" i="16"/>
  <c r="BC399" i="16"/>
  <c r="AU399" i="16"/>
  <c r="AM399" i="16"/>
  <c r="AE399" i="16"/>
  <c r="W399" i="16"/>
  <c r="O399" i="16"/>
  <c r="BC398" i="16"/>
  <c r="AU398" i="16"/>
  <c r="AM398" i="16"/>
  <c r="AE398" i="16"/>
  <c r="W398" i="16"/>
  <c r="O398" i="16"/>
  <c r="BC397" i="16"/>
  <c r="AU397" i="16"/>
  <c r="AM397" i="16"/>
  <c r="AE397" i="16"/>
  <c r="W397" i="16"/>
  <c r="O397" i="16"/>
  <c r="BC396" i="16"/>
  <c r="AU396" i="16"/>
  <c r="AM396" i="16"/>
  <c r="AE396" i="16"/>
  <c r="W396" i="16"/>
  <c r="O396" i="16"/>
  <c r="BC395" i="16"/>
  <c r="AU395" i="16"/>
  <c r="AM395" i="16"/>
  <c r="AE395" i="16"/>
  <c r="W395" i="16"/>
  <c r="O395" i="16"/>
  <c r="BC394" i="16"/>
  <c r="AU394" i="16"/>
  <c r="AM394" i="16"/>
  <c r="AE394" i="16"/>
  <c r="W394" i="16"/>
  <c r="O394" i="16"/>
  <c r="BC393" i="16"/>
  <c r="AU393" i="16"/>
  <c r="AM393" i="16"/>
  <c r="AE393" i="16"/>
  <c r="W393" i="16"/>
  <c r="O393" i="16"/>
  <c r="BC392" i="16"/>
  <c r="AU392" i="16"/>
  <c r="AM392" i="16"/>
  <c r="AE392" i="16"/>
  <c r="W392" i="16"/>
  <c r="O392" i="16"/>
  <c r="BC391" i="16"/>
  <c r="AU391" i="16"/>
  <c r="AM391" i="16"/>
  <c r="AE391" i="16"/>
  <c r="W391" i="16"/>
  <c r="O391" i="16"/>
  <c r="BC390" i="16"/>
  <c r="AU390" i="16"/>
  <c r="AM390" i="16"/>
  <c r="AE390" i="16"/>
  <c r="W390" i="16"/>
  <c r="O390" i="16"/>
  <c r="BC389" i="16"/>
  <c r="AU389" i="16"/>
  <c r="AM389" i="16"/>
  <c r="AE389" i="16"/>
  <c r="W389" i="16"/>
  <c r="O389" i="16"/>
  <c r="BC388" i="16"/>
  <c r="AU388" i="16"/>
  <c r="AM388" i="16"/>
  <c r="AE388" i="16"/>
  <c r="W388" i="16"/>
  <c r="O388" i="16"/>
  <c r="BC387" i="16"/>
  <c r="AU387" i="16"/>
  <c r="AM387" i="16"/>
  <c r="AE387" i="16"/>
  <c r="W387" i="16"/>
  <c r="O387" i="16"/>
  <c r="BC386" i="16"/>
  <c r="AU386" i="16"/>
  <c r="AM386" i="16"/>
  <c r="AE386" i="16"/>
  <c r="W386" i="16"/>
  <c r="O386" i="16"/>
  <c r="BC385" i="16"/>
  <c r="AU385" i="16"/>
  <c r="AM385" i="16"/>
  <c r="AE385" i="16"/>
  <c r="W385" i="16"/>
  <c r="O385" i="16"/>
  <c r="BC384" i="16"/>
  <c r="AU384" i="16"/>
  <c r="AM384" i="16"/>
  <c r="AE384" i="16"/>
  <c r="W384" i="16"/>
  <c r="O384" i="16"/>
  <c r="BC383" i="16"/>
  <c r="AU383" i="16"/>
  <c r="AM383" i="16"/>
  <c r="AE383" i="16"/>
  <c r="W383" i="16"/>
  <c r="O383" i="16"/>
  <c r="BC382" i="16"/>
  <c r="AU382" i="16"/>
  <c r="AM382" i="16"/>
  <c r="AE382" i="16"/>
  <c r="W382" i="16"/>
  <c r="O382" i="16"/>
  <c r="BC381" i="16"/>
  <c r="AU381" i="16"/>
  <c r="AM381" i="16"/>
  <c r="AE381" i="16"/>
  <c r="W381" i="16"/>
  <c r="O381" i="16"/>
  <c r="BC380" i="16"/>
  <c r="AU380" i="16"/>
  <c r="AM380" i="16"/>
  <c r="AE380" i="16"/>
  <c r="W380" i="16"/>
  <c r="O380" i="16"/>
  <c r="BC379" i="16"/>
  <c r="AU379" i="16"/>
  <c r="AM379" i="16"/>
  <c r="AE379" i="16"/>
  <c r="W379" i="16"/>
  <c r="O379" i="16"/>
  <c r="BC378" i="16"/>
  <c r="AU378" i="16"/>
  <c r="AM378" i="16"/>
  <c r="AE378" i="16"/>
  <c r="W378" i="16"/>
  <c r="O378" i="16"/>
  <c r="BC377" i="16"/>
  <c r="AU377" i="16"/>
  <c r="AM377" i="16"/>
  <c r="AE377" i="16"/>
  <c r="W377" i="16"/>
  <c r="O377" i="16"/>
  <c r="BC376" i="16"/>
  <c r="AU376" i="16"/>
  <c r="AM376" i="16"/>
  <c r="AE376" i="16"/>
  <c r="W376" i="16"/>
  <c r="O376" i="16"/>
  <c r="BC375" i="16"/>
  <c r="AU375" i="16"/>
  <c r="AM375" i="16"/>
  <c r="AE375" i="16"/>
  <c r="W375" i="16"/>
  <c r="O375" i="16"/>
  <c r="BC374" i="16"/>
  <c r="AU374" i="16"/>
  <c r="AM374" i="16"/>
  <c r="AE374" i="16"/>
  <c r="W374" i="16"/>
  <c r="O374" i="16"/>
  <c r="BC373" i="16"/>
  <c r="AU373" i="16"/>
  <c r="AM373" i="16"/>
  <c r="AE373" i="16"/>
  <c r="W373" i="16"/>
  <c r="O373" i="16"/>
  <c r="BC372" i="16"/>
  <c r="AU372" i="16"/>
  <c r="AM372" i="16"/>
  <c r="AE372" i="16"/>
  <c r="W372" i="16"/>
  <c r="O372" i="16"/>
  <c r="BC371" i="16"/>
  <c r="AU371" i="16"/>
  <c r="AM371" i="16"/>
  <c r="AE371" i="16"/>
  <c r="W371" i="16"/>
  <c r="O371" i="16"/>
  <c r="BC370" i="16"/>
  <c r="AU370" i="16"/>
  <c r="AM370" i="16"/>
  <c r="AE370" i="16"/>
  <c r="W370" i="16"/>
  <c r="O370" i="16"/>
  <c r="BC369" i="16"/>
  <c r="AU369" i="16"/>
  <c r="AM369" i="16"/>
  <c r="AE369" i="16"/>
  <c r="W369" i="16"/>
  <c r="O369" i="16"/>
  <c r="BC368" i="16"/>
  <c r="AU368" i="16"/>
  <c r="AM368" i="16"/>
  <c r="AE368" i="16"/>
  <c r="W368" i="16"/>
  <c r="O368" i="16"/>
  <c r="BC367" i="16"/>
  <c r="AU367" i="16"/>
  <c r="AM367" i="16"/>
  <c r="AE367" i="16"/>
  <c r="W367" i="16"/>
  <c r="O367" i="16"/>
  <c r="BC366" i="16"/>
  <c r="AU366" i="16"/>
  <c r="AM366" i="16"/>
  <c r="AE366" i="16"/>
  <c r="W366" i="16"/>
  <c r="O366" i="16"/>
  <c r="BC365" i="16"/>
  <c r="AU365" i="16"/>
  <c r="AM365" i="16"/>
  <c r="AE365" i="16"/>
  <c r="W365" i="16"/>
  <c r="O365" i="16"/>
  <c r="BC364" i="16"/>
  <c r="AU364" i="16"/>
  <c r="AM364" i="16"/>
  <c r="AE364" i="16"/>
  <c r="W364" i="16"/>
  <c r="O364" i="16"/>
  <c r="BC363" i="16"/>
  <c r="AU363" i="16"/>
  <c r="AM363" i="16"/>
  <c r="AE363" i="16"/>
  <c r="W363" i="16"/>
  <c r="O363" i="16"/>
  <c r="BC362" i="16"/>
  <c r="AU362" i="16"/>
  <c r="AM362" i="16"/>
  <c r="AE362" i="16"/>
  <c r="W362" i="16"/>
  <c r="O362" i="16"/>
  <c r="BC361" i="16"/>
  <c r="AU361" i="16"/>
  <c r="AM361" i="16"/>
  <c r="AE361" i="16"/>
  <c r="W361" i="16"/>
  <c r="O361" i="16"/>
  <c r="BC360" i="16"/>
  <c r="AU360" i="16"/>
  <c r="AM360" i="16"/>
  <c r="AE360" i="16"/>
  <c r="W360" i="16"/>
  <c r="O360" i="16"/>
  <c r="BC359" i="16"/>
  <c r="AU359" i="16"/>
  <c r="AM359" i="16"/>
  <c r="AE359" i="16"/>
  <c r="W359" i="16"/>
  <c r="O359" i="16"/>
  <c r="BC358" i="16"/>
  <c r="AU358" i="16"/>
  <c r="AM358" i="16"/>
  <c r="AE358" i="16"/>
  <c r="W358" i="16"/>
  <c r="O358" i="16"/>
  <c r="BC357" i="16"/>
  <c r="AU357" i="16"/>
  <c r="AM357" i="16"/>
  <c r="AE357" i="16"/>
  <c r="W357" i="16"/>
  <c r="O357" i="16"/>
  <c r="BC356" i="16"/>
  <c r="AU356" i="16"/>
  <c r="AM356" i="16"/>
  <c r="AE356" i="16"/>
  <c r="W356" i="16"/>
  <c r="O356" i="16"/>
  <c r="BC355" i="16"/>
  <c r="AU355" i="16"/>
  <c r="AM355" i="16"/>
  <c r="AE355" i="16"/>
  <c r="W355" i="16"/>
  <c r="O355" i="16"/>
  <c r="BC354" i="16"/>
  <c r="AU354" i="16"/>
  <c r="AM354" i="16"/>
  <c r="AE354" i="16"/>
  <c r="W354" i="16"/>
  <c r="O354" i="16"/>
  <c r="BC353" i="16"/>
  <c r="AU353" i="16"/>
  <c r="AM353" i="16"/>
  <c r="AE353" i="16"/>
  <c r="W353" i="16"/>
  <c r="O353" i="16"/>
  <c r="BC352" i="16"/>
  <c r="AU352" i="16"/>
  <c r="AM352" i="16"/>
  <c r="AE352" i="16"/>
  <c r="W352" i="16"/>
  <c r="O352" i="16"/>
  <c r="BC351" i="16"/>
  <c r="AU351" i="16"/>
  <c r="AM351" i="16"/>
  <c r="AE351" i="16"/>
  <c r="W351" i="16"/>
  <c r="O351" i="16"/>
  <c r="BC350" i="16"/>
  <c r="AU350" i="16"/>
  <c r="AM350" i="16"/>
  <c r="AE350" i="16"/>
  <c r="W350" i="16"/>
  <c r="O350" i="16"/>
  <c r="BC349" i="16"/>
  <c r="AU349" i="16"/>
  <c r="AM349" i="16"/>
  <c r="AE349" i="16"/>
  <c r="W349" i="16"/>
  <c r="O349" i="16"/>
  <c r="BC348" i="16"/>
  <c r="AU348" i="16"/>
  <c r="AM348" i="16"/>
  <c r="AE348" i="16"/>
  <c r="W348" i="16"/>
  <c r="O348" i="16"/>
  <c r="BC347" i="16"/>
  <c r="AU347" i="16"/>
  <c r="AM347" i="16"/>
  <c r="AE347" i="16"/>
  <c r="W347" i="16"/>
  <c r="O347" i="16"/>
  <c r="BC346" i="16"/>
  <c r="AU346" i="16"/>
  <c r="AM346" i="16"/>
  <c r="AE346" i="16"/>
  <c r="W346" i="16"/>
  <c r="O346" i="16"/>
  <c r="BC345" i="16"/>
  <c r="AU345" i="16"/>
  <c r="AM345" i="16"/>
  <c r="AE345" i="16"/>
  <c r="W345" i="16"/>
  <c r="O345" i="16"/>
  <c r="BC344" i="16"/>
  <c r="AU344" i="16"/>
  <c r="AM344" i="16"/>
  <c r="AE344" i="16"/>
  <c r="W344" i="16"/>
  <c r="O344" i="16"/>
  <c r="BC343" i="16"/>
  <c r="AU343" i="16"/>
  <c r="AM343" i="16"/>
  <c r="AE343" i="16"/>
  <c r="W343" i="16"/>
  <c r="O343" i="16"/>
  <c r="BC342" i="16"/>
  <c r="AU342" i="16"/>
  <c r="AM342" i="16"/>
  <c r="AE342" i="16"/>
  <c r="W342" i="16"/>
  <c r="O342" i="16"/>
  <c r="BC341" i="16"/>
  <c r="AU341" i="16"/>
  <c r="AM341" i="16"/>
  <c r="AE341" i="16"/>
  <c r="W341" i="16"/>
  <c r="O341" i="16"/>
  <c r="BC340" i="16"/>
  <c r="AU340" i="16"/>
  <c r="AM340" i="16"/>
  <c r="AE340" i="16"/>
  <c r="W340" i="16"/>
  <c r="O340" i="16"/>
  <c r="BC339" i="16"/>
  <c r="AU339" i="16"/>
  <c r="AM339" i="16"/>
  <c r="AE339" i="16"/>
  <c r="W339" i="16"/>
  <c r="O339" i="16"/>
  <c r="BC338" i="16"/>
  <c r="AU338" i="16"/>
  <c r="AM338" i="16"/>
  <c r="AE338" i="16"/>
  <c r="W338" i="16"/>
  <c r="O338" i="16"/>
  <c r="BC337" i="16"/>
  <c r="AU337" i="16"/>
  <c r="AM337" i="16"/>
  <c r="AE337" i="16"/>
  <c r="W337" i="16"/>
  <c r="O337" i="16"/>
  <c r="BC336" i="16"/>
  <c r="AU336" i="16"/>
  <c r="AM336" i="16"/>
  <c r="AE336" i="16"/>
  <c r="W336" i="16"/>
  <c r="O336" i="16"/>
  <c r="BC335" i="16"/>
  <c r="AU335" i="16"/>
  <c r="AM335" i="16"/>
  <c r="AE335" i="16"/>
  <c r="W335" i="16"/>
  <c r="O335" i="16"/>
  <c r="BC334" i="16"/>
  <c r="AU334" i="16"/>
  <c r="AM334" i="16"/>
  <c r="AE334" i="16"/>
  <c r="W334" i="16"/>
  <c r="O334" i="16"/>
  <c r="BC333" i="16"/>
  <c r="AU333" i="16"/>
  <c r="AM333" i="16"/>
  <c r="AE333" i="16"/>
  <c r="W333" i="16"/>
  <c r="O333" i="16"/>
  <c r="BC332" i="16"/>
  <c r="AU332" i="16"/>
  <c r="AM332" i="16"/>
  <c r="AE332" i="16"/>
  <c r="W332" i="16"/>
  <c r="O332" i="16"/>
  <c r="BC331" i="16"/>
  <c r="AU331" i="16"/>
  <c r="AM331" i="16"/>
  <c r="AE331" i="16"/>
  <c r="W331" i="16"/>
  <c r="O331" i="16"/>
  <c r="BC330" i="16"/>
  <c r="AU330" i="16"/>
  <c r="AM330" i="16"/>
  <c r="AE330" i="16"/>
  <c r="W330" i="16"/>
  <c r="O330" i="16"/>
  <c r="BC329" i="16"/>
  <c r="AU329" i="16"/>
  <c r="AM329" i="16"/>
  <c r="AE329" i="16"/>
  <c r="W329" i="16"/>
  <c r="O329" i="16"/>
  <c r="BC328" i="16"/>
  <c r="AU328" i="16"/>
  <c r="AM328" i="16"/>
  <c r="AE328" i="16"/>
  <c r="W328" i="16"/>
  <c r="O328" i="16"/>
  <c r="BC327" i="16"/>
  <c r="AU327" i="16"/>
  <c r="AM327" i="16"/>
  <c r="AE327" i="16"/>
  <c r="W327" i="16"/>
  <c r="O327" i="16"/>
  <c r="BC326" i="16"/>
  <c r="AU326" i="16"/>
  <c r="AM326" i="16"/>
  <c r="AE326" i="16"/>
  <c r="W326" i="16"/>
  <c r="O326" i="16"/>
  <c r="BC325" i="16"/>
  <c r="AU325" i="16"/>
  <c r="AM325" i="16"/>
  <c r="AE325" i="16"/>
  <c r="W325" i="16"/>
  <c r="O325" i="16"/>
  <c r="BC324" i="16"/>
  <c r="AU324" i="16"/>
  <c r="AM324" i="16"/>
  <c r="AE324" i="16"/>
  <c r="W324" i="16"/>
  <c r="O324" i="16"/>
  <c r="BC323" i="16"/>
  <c r="AU323" i="16"/>
  <c r="AM323" i="16"/>
  <c r="AE323" i="16"/>
  <c r="W323" i="16"/>
  <c r="O323" i="16"/>
  <c r="BC322" i="16"/>
  <c r="AU322" i="16"/>
  <c r="AM322" i="16"/>
  <c r="AE322" i="16"/>
  <c r="W322" i="16"/>
  <c r="O322" i="16"/>
  <c r="BC321" i="16"/>
  <c r="AU321" i="16"/>
  <c r="AM321" i="16"/>
  <c r="AE321" i="16"/>
  <c r="W321" i="16"/>
  <c r="O321" i="16"/>
  <c r="BC320" i="16"/>
  <c r="AU320" i="16"/>
  <c r="AM320" i="16"/>
  <c r="AE320" i="16"/>
  <c r="W320" i="16"/>
  <c r="O320" i="16"/>
  <c r="BC319" i="16"/>
  <c r="AU319" i="16"/>
  <c r="AM319" i="16"/>
  <c r="AE319" i="16"/>
  <c r="W319" i="16"/>
  <c r="O319" i="16"/>
  <c r="BC318" i="16"/>
  <c r="AU318" i="16"/>
  <c r="AM318" i="16"/>
  <c r="AE318" i="16"/>
  <c r="W318" i="16"/>
  <c r="O318" i="16"/>
  <c r="BC317" i="16"/>
  <c r="AU317" i="16"/>
  <c r="AM317" i="16"/>
  <c r="AE317" i="16"/>
  <c r="W317" i="16"/>
  <c r="O317" i="16"/>
  <c r="BC316" i="16"/>
  <c r="AU316" i="16"/>
  <c r="AM316" i="16"/>
  <c r="AE316" i="16"/>
  <c r="W316" i="16"/>
  <c r="O316" i="16"/>
  <c r="BC315" i="16"/>
  <c r="AU315" i="16"/>
  <c r="AM315" i="16"/>
  <c r="AE315" i="16"/>
  <c r="W315" i="16"/>
  <c r="O315" i="16"/>
  <c r="BC314" i="16"/>
  <c r="AU314" i="16"/>
  <c r="AM314" i="16"/>
  <c r="AE314" i="16"/>
  <c r="W314" i="16"/>
  <c r="O314" i="16"/>
  <c r="BC313" i="16"/>
  <c r="AU313" i="16"/>
  <c r="AM313" i="16"/>
  <c r="AE313" i="16"/>
  <c r="W313" i="16"/>
  <c r="O313" i="16"/>
  <c r="BC312" i="16"/>
  <c r="AU312" i="16"/>
  <c r="AM312" i="16"/>
  <c r="AE312" i="16"/>
  <c r="W312" i="16"/>
  <c r="O312" i="16"/>
  <c r="BC311" i="16"/>
  <c r="AU311" i="16"/>
  <c r="AM311" i="16"/>
  <c r="AE311" i="16"/>
  <c r="W311" i="16"/>
  <c r="O311" i="16"/>
  <c r="BC310" i="16"/>
  <c r="AU310" i="16"/>
  <c r="AM310" i="16"/>
  <c r="AE310" i="16"/>
  <c r="W310" i="16"/>
  <c r="O310" i="16"/>
  <c r="BC309" i="16"/>
  <c r="AU309" i="16"/>
  <c r="AM309" i="16"/>
  <c r="AE309" i="16"/>
  <c r="W309" i="16"/>
  <c r="O309" i="16"/>
  <c r="BC308" i="16"/>
  <c r="AU308" i="16"/>
  <c r="AM308" i="16"/>
  <c r="AE308" i="16"/>
  <c r="W308" i="16"/>
  <c r="O308" i="16"/>
  <c r="BC307" i="16"/>
  <c r="AU307" i="16"/>
  <c r="AM307" i="16"/>
  <c r="AE307" i="16"/>
  <c r="W307" i="16"/>
  <c r="O307" i="16"/>
  <c r="BC306" i="16"/>
  <c r="AU306" i="16"/>
  <c r="AM306" i="16"/>
  <c r="AE306" i="16"/>
  <c r="W306" i="16"/>
  <c r="O306" i="16"/>
  <c r="BC305" i="16"/>
  <c r="AU305" i="16"/>
  <c r="AM305" i="16"/>
  <c r="AE305" i="16"/>
  <c r="W305" i="16"/>
  <c r="O305" i="16"/>
  <c r="BC304" i="16"/>
  <c r="AU304" i="16"/>
  <c r="AM304" i="16"/>
  <c r="AE304" i="16"/>
  <c r="W304" i="16"/>
  <c r="O304" i="16"/>
  <c r="BC303" i="16"/>
  <c r="AU303" i="16"/>
  <c r="AM303" i="16"/>
  <c r="AE303" i="16"/>
  <c r="W303" i="16"/>
  <c r="O303" i="16"/>
  <c r="BC302" i="16"/>
  <c r="AU302" i="16"/>
  <c r="AM302" i="16"/>
  <c r="AE302" i="16"/>
  <c r="W302" i="16"/>
  <c r="O302" i="16"/>
  <c r="BC301" i="16"/>
  <c r="AU301" i="16"/>
  <c r="AM301" i="16"/>
  <c r="AE301" i="16"/>
  <c r="W301" i="16"/>
  <c r="O301" i="16"/>
  <c r="BC300" i="16"/>
  <c r="AU300" i="16"/>
  <c r="AM300" i="16"/>
  <c r="AE300" i="16"/>
  <c r="W300" i="16"/>
  <c r="O300" i="16"/>
  <c r="BC299" i="16"/>
  <c r="AU299" i="16"/>
  <c r="AM299" i="16"/>
  <c r="AE299" i="16"/>
  <c r="W299" i="16"/>
  <c r="O299" i="16"/>
  <c r="BC298" i="16"/>
  <c r="AU298" i="16"/>
  <c r="AM298" i="16"/>
  <c r="AE298" i="16"/>
  <c r="W298" i="16"/>
  <c r="O298" i="16"/>
  <c r="BC297" i="16"/>
  <c r="AU297" i="16"/>
  <c r="AM297" i="16"/>
  <c r="AE297" i="16"/>
  <c r="W297" i="16"/>
  <c r="O297" i="16"/>
  <c r="BC296" i="16"/>
  <c r="AU296" i="16"/>
  <c r="AM296" i="16"/>
  <c r="AE296" i="16"/>
  <c r="W296" i="16"/>
  <c r="O296" i="16"/>
  <c r="BC295" i="16"/>
  <c r="AU295" i="16"/>
  <c r="AM295" i="16"/>
  <c r="AE295" i="16"/>
  <c r="W295" i="16"/>
  <c r="O295" i="16"/>
  <c r="BC294" i="16"/>
  <c r="AU294" i="16"/>
  <c r="AM294" i="16"/>
  <c r="AE294" i="16"/>
  <c r="W294" i="16"/>
  <c r="O294" i="16"/>
  <c r="BC293" i="16"/>
  <c r="AU293" i="16"/>
  <c r="AM293" i="16"/>
  <c r="AE293" i="16"/>
  <c r="W293" i="16"/>
  <c r="O293" i="16"/>
  <c r="BC292" i="16"/>
  <c r="AU292" i="16"/>
  <c r="AM292" i="16"/>
  <c r="AE292" i="16"/>
  <c r="W292" i="16"/>
  <c r="O292" i="16"/>
  <c r="BC291" i="16"/>
  <c r="AU291" i="16"/>
  <c r="AM291" i="16"/>
  <c r="AE291" i="16"/>
  <c r="W291" i="16"/>
  <c r="O291" i="16"/>
  <c r="BC290" i="16"/>
  <c r="AU290" i="16"/>
  <c r="AM290" i="16"/>
  <c r="AE290" i="16"/>
  <c r="W290" i="16"/>
  <c r="O290" i="16"/>
  <c r="BC289" i="16"/>
  <c r="AU289" i="16"/>
  <c r="AM289" i="16"/>
  <c r="AE289" i="16"/>
  <c r="W289" i="16"/>
  <c r="O289" i="16"/>
  <c r="BC288" i="16"/>
  <c r="AU288" i="16"/>
  <c r="AM288" i="16"/>
  <c r="AE288" i="16"/>
  <c r="W288" i="16"/>
  <c r="O288" i="16"/>
  <c r="BC287" i="16"/>
  <c r="AU287" i="16"/>
  <c r="AM287" i="16"/>
  <c r="AE287" i="16"/>
  <c r="W287" i="16"/>
  <c r="O287" i="16"/>
  <c r="BC286" i="16"/>
  <c r="AU286" i="16"/>
  <c r="AM286" i="16"/>
  <c r="AE286" i="16"/>
  <c r="W286" i="16"/>
  <c r="O286" i="16"/>
  <c r="BC285" i="16"/>
  <c r="AU285" i="16"/>
  <c r="AM285" i="16"/>
  <c r="AE285" i="16"/>
  <c r="W285" i="16"/>
  <c r="O285" i="16"/>
  <c r="BC284" i="16"/>
  <c r="AU284" i="16"/>
  <c r="AM284" i="16"/>
  <c r="AE284" i="16"/>
  <c r="W284" i="16"/>
  <c r="O284" i="16"/>
  <c r="BC283" i="16"/>
  <c r="AU283" i="16"/>
  <c r="AM283" i="16"/>
  <c r="AE283" i="16"/>
  <c r="W283" i="16"/>
  <c r="O283" i="16"/>
  <c r="BC282" i="16"/>
  <c r="AU282" i="16"/>
  <c r="AM282" i="16"/>
  <c r="AE282" i="16"/>
  <c r="W282" i="16"/>
  <c r="O282" i="16"/>
  <c r="BC281" i="16"/>
  <c r="AU281" i="16"/>
  <c r="AM281" i="16"/>
  <c r="AE281" i="16"/>
  <c r="W281" i="16"/>
  <c r="O281" i="16"/>
  <c r="BC280" i="16"/>
  <c r="AU280" i="16"/>
  <c r="AM280" i="16"/>
  <c r="AE280" i="16"/>
  <c r="W280" i="16"/>
  <c r="O280" i="16"/>
  <c r="BC279" i="16"/>
  <c r="AU279" i="16"/>
  <c r="AM279" i="16"/>
  <c r="AE279" i="16"/>
  <c r="W279" i="16"/>
  <c r="O279" i="16"/>
  <c r="BC278" i="16"/>
  <c r="AU278" i="16"/>
  <c r="AM278" i="16"/>
  <c r="AE278" i="16"/>
  <c r="W278" i="16"/>
  <c r="O278" i="16"/>
  <c r="BC277" i="16"/>
  <c r="AU277" i="16"/>
  <c r="AM277" i="16"/>
  <c r="AE277" i="16"/>
  <c r="W277" i="16"/>
  <c r="O277" i="16"/>
  <c r="BC276" i="16"/>
  <c r="AU276" i="16"/>
  <c r="AM276" i="16"/>
  <c r="AE276" i="16"/>
  <c r="W276" i="16"/>
  <c r="O276" i="16"/>
  <c r="BC275" i="16"/>
  <c r="AU275" i="16"/>
  <c r="AM275" i="16"/>
  <c r="AE275" i="16"/>
  <c r="W275" i="16"/>
  <c r="O275" i="16"/>
  <c r="BC274" i="16"/>
  <c r="AU274" i="16"/>
  <c r="AM274" i="16"/>
  <c r="AE274" i="16"/>
  <c r="W274" i="16"/>
  <c r="O274" i="16"/>
  <c r="BC273" i="16"/>
  <c r="AU273" i="16"/>
  <c r="AM273" i="16"/>
  <c r="AE273" i="16"/>
  <c r="W273" i="16"/>
  <c r="O273" i="16"/>
  <c r="BC272" i="16"/>
  <c r="AU272" i="16"/>
  <c r="AM272" i="16"/>
  <c r="AE272" i="16"/>
  <c r="W272" i="16"/>
  <c r="O272" i="16"/>
  <c r="BC271" i="16"/>
  <c r="AU271" i="16"/>
  <c r="AM271" i="16"/>
  <c r="AE271" i="16"/>
  <c r="W271" i="16"/>
  <c r="O271" i="16"/>
  <c r="BC270" i="16"/>
  <c r="AU270" i="16"/>
  <c r="AM270" i="16"/>
  <c r="AE270" i="16"/>
  <c r="W270" i="16"/>
  <c r="O270" i="16"/>
  <c r="BC269" i="16"/>
  <c r="AU269" i="16"/>
  <c r="AM269" i="16"/>
  <c r="AE269" i="16"/>
  <c r="W269" i="16"/>
  <c r="O269" i="16"/>
  <c r="BC268" i="16"/>
  <c r="AU268" i="16"/>
  <c r="AM268" i="16"/>
  <c r="AE268" i="16"/>
  <c r="W268" i="16"/>
  <c r="O268" i="16"/>
  <c r="BC267" i="16"/>
  <c r="AU267" i="16"/>
  <c r="AM267" i="16"/>
  <c r="AE267" i="16"/>
  <c r="W267" i="16"/>
  <c r="O267" i="16"/>
  <c r="BC266" i="16"/>
  <c r="AU266" i="16"/>
  <c r="AM266" i="16"/>
  <c r="AE266" i="16"/>
  <c r="W266" i="16"/>
  <c r="O266" i="16"/>
  <c r="BC265" i="16"/>
  <c r="AU265" i="16"/>
  <c r="AM265" i="16"/>
  <c r="AE265" i="16"/>
  <c r="W265" i="16"/>
  <c r="O265" i="16"/>
  <c r="BC264" i="16"/>
  <c r="AU264" i="16"/>
  <c r="AM264" i="16"/>
  <c r="AE264" i="16"/>
  <c r="W264" i="16"/>
  <c r="O264" i="16"/>
  <c r="BC263" i="16"/>
  <c r="AU263" i="16"/>
  <c r="AM263" i="16"/>
  <c r="AE263" i="16"/>
  <c r="W263" i="16"/>
  <c r="O263" i="16"/>
  <c r="BC262" i="16"/>
  <c r="AU262" i="16"/>
  <c r="AM262" i="16"/>
  <c r="AE262" i="16"/>
  <c r="W262" i="16"/>
  <c r="O262" i="16"/>
  <c r="BC261" i="16"/>
  <c r="AU261" i="16"/>
  <c r="AM261" i="16"/>
  <c r="AE261" i="16"/>
  <c r="W261" i="16"/>
  <c r="O261" i="16"/>
  <c r="BC260" i="16"/>
  <c r="AU260" i="16"/>
  <c r="AM260" i="16"/>
  <c r="AE260" i="16"/>
  <c r="W260" i="16"/>
  <c r="O260" i="16"/>
  <c r="BC259" i="16"/>
  <c r="AU259" i="16"/>
  <c r="AM259" i="16"/>
  <c r="AE259" i="16"/>
  <c r="W259" i="16"/>
  <c r="O259" i="16"/>
  <c r="BC258" i="16"/>
  <c r="AU258" i="16"/>
  <c r="AM258" i="16"/>
  <c r="AE258" i="16"/>
  <c r="W258" i="16"/>
  <c r="O258" i="16"/>
  <c r="BC257" i="16"/>
  <c r="AU257" i="16"/>
  <c r="AM257" i="16"/>
  <c r="AE257" i="16"/>
  <c r="W257" i="16"/>
  <c r="O257" i="16"/>
  <c r="BC256" i="16"/>
  <c r="AU256" i="16"/>
  <c r="AM256" i="16"/>
  <c r="AE256" i="16"/>
  <c r="W256" i="16"/>
  <c r="O256" i="16"/>
  <c r="BC255" i="16"/>
  <c r="AU255" i="16"/>
  <c r="AM255" i="16"/>
  <c r="AE255" i="16"/>
  <c r="W255" i="16"/>
  <c r="O255" i="16"/>
  <c r="BC254" i="16"/>
  <c r="AU254" i="16"/>
  <c r="AM254" i="16"/>
  <c r="AE254" i="16"/>
  <c r="W254" i="16"/>
  <c r="O254" i="16"/>
  <c r="BC253" i="16"/>
  <c r="AU253" i="16"/>
  <c r="AM253" i="16"/>
  <c r="AE253" i="16"/>
  <c r="W253" i="16"/>
  <c r="O253" i="16"/>
  <c r="BC252" i="16"/>
  <c r="AU252" i="16"/>
  <c r="AM252" i="16"/>
  <c r="AE252" i="16"/>
  <c r="W252" i="16"/>
  <c r="O252" i="16"/>
  <c r="BC251" i="16"/>
  <c r="AU251" i="16"/>
  <c r="AM251" i="16"/>
  <c r="AE251" i="16"/>
  <c r="W251" i="16"/>
  <c r="O251" i="16"/>
  <c r="BC250" i="16"/>
  <c r="AU250" i="16"/>
  <c r="AM250" i="16"/>
  <c r="AE250" i="16"/>
  <c r="W250" i="16"/>
  <c r="O250" i="16"/>
  <c r="BC249" i="16"/>
  <c r="AU249" i="16"/>
  <c r="AM249" i="16"/>
  <c r="AE249" i="16"/>
  <c r="W249" i="16"/>
  <c r="O249" i="16"/>
  <c r="BC248" i="16"/>
  <c r="AU248" i="16"/>
  <c r="AM248" i="16"/>
  <c r="AE248" i="16"/>
  <c r="W248" i="16"/>
  <c r="O248" i="16"/>
  <c r="BC247" i="16"/>
  <c r="AU247" i="16"/>
  <c r="AM247" i="16"/>
  <c r="AE247" i="16"/>
  <c r="W247" i="16"/>
  <c r="O247" i="16"/>
  <c r="BC246" i="16"/>
  <c r="AU246" i="16"/>
  <c r="AM246" i="16"/>
  <c r="AE246" i="16"/>
  <c r="W246" i="16"/>
  <c r="O246" i="16"/>
  <c r="BC245" i="16"/>
  <c r="AU245" i="16"/>
  <c r="AM245" i="16"/>
  <c r="AE245" i="16"/>
  <c r="W245" i="16"/>
  <c r="O245" i="16"/>
  <c r="BC244" i="16"/>
  <c r="AU244" i="16"/>
  <c r="AM244" i="16"/>
  <c r="AE244" i="16"/>
  <c r="W244" i="16"/>
  <c r="O244" i="16"/>
  <c r="BC243" i="16"/>
  <c r="AU243" i="16"/>
  <c r="AM243" i="16"/>
  <c r="AE243" i="16"/>
  <c r="W243" i="16"/>
  <c r="O243" i="16"/>
  <c r="BC242" i="16"/>
  <c r="AU242" i="16"/>
  <c r="AM242" i="16"/>
  <c r="AE242" i="16"/>
  <c r="W242" i="16"/>
  <c r="O242" i="16"/>
  <c r="BC241" i="16"/>
  <c r="AU241" i="16"/>
  <c r="AM241" i="16"/>
  <c r="AE241" i="16"/>
  <c r="W241" i="16"/>
  <c r="O241" i="16"/>
  <c r="BC240" i="16"/>
  <c r="AU240" i="16"/>
  <c r="AM240" i="16"/>
  <c r="AE240" i="16"/>
  <c r="W240" i="16"/>
  <c r="O240" i="16"/>
  <c r="BC239" i="16"/>
  <c r="AU239" i="16"/>
  <c r="AM239" i="16"/>
  <c r="AE239" i="16"/>
  <c r="W239" i="16"/>
  <c r="O239" i="16"/>
  <c r="BC238" i="16"/>
  <c r="AU238" i="16"/>
  <c r="AM238" i="16"/>
  <c r="AE238" i="16"/>
  <c r="W238" i="16"/>
  <c r="O238" i="16"/>
  <c r="BC237" i="16"/>
  <c r="AU237" i="16"/>
  <c r="AM237" i="16"/>
  <c r="AE237" i="16"/>
  <c r="W237" i="16"/>
  <c r="O237" i="16"/>
  <c r="BC236" i="16"/>
  <c r="AU236" i="16"/>
  <c r="AM236" i="16"/>
  <c r="AE236" i="16"/>
  <c r="W236" i="16"/>
  <c r="O236" i="16"/>
  <c r="BC235" i="16"/>
  <c r="AU235" i="16"/>
  <c r="AM235" i="16"/>
  <c r="AE235" i="16"/>
  <c r="W235" i="16"/>
  <c r="O235" i="16"/>
  <c r="BC234" i="16"/>
  <c r="AU234" i="16"/>
  <c r="AM234" i="16"/>
  <c r="AE234" i="16"/>
  <c r="W234" i="16"/>
  <c r="O234" i="16"/>
  <c r="BC233" i="16"/>
  <c r="AU233" i="16"/>
  <c r="AM233" i="16"/>
  <c r="AE233" i="16"/>
  <c r="W233" i="16"/>
  <c r="O233" i="16"/>
  <c r="BC232" i="16"/>
  <c r="AU232" i="16"/>
  <c r="AM232" i="16"/>
  <c r="AE232" i="16"/>
  <c r="W232" i="16"/>
  <c r="O232" i="16"/>
  <c r="BC231" i="16"/>
  <c r="AU231" i="16"/>
  <c r="AM231" i="16"/>
  <c r="AE231" i="16"/>
  <c r="W231" i="16"/>
  <c r="O231" i="16"/>
  <c r="BC230" i="16"/>
  <c r="AU230" i="16"/>
  <c r="AM230" i="16"/>
  <c r="AE230" i="16"/>
  <c r="W230" i="16"/>
  <c r="O230" i="16"/>
  <c r="BC229" i="16"/>
  <c r="AU229" i="16"/>
  <c r="AM229" i="16"/>
  <c r="AE229" i="16"/>
  <c r="W229" i="16"/>
  <c r="O229" i="16"/>
  <c r="BC228" i="16"/>
  <c r="AU228" i="16"/>
  <c r="AM228" i="16"/>
  <c r="AE228" i="16"/>
  <c r="W228" i="16"/>
  <c r="O228" i="16"/>
  <c r="BC227" i="16"/>
  <c r="AU227" i="16"/>
  <c r="AM227" i="16"/>
  <c r="AE227" i="16"/>
  <c r="W227" i="16"/>
  <c r="O227" i="16"/>
  <c r="BC226" i="16"/>
  <c r="AU226" i="16"/>
  <c r="AM226" i="16"/>
  <c r="AE226" i="16"/>
  <c r="W226" i="16"/>
  <c r="O226" i="16"/>
  <c r="BC225" i="16"/>
  <c r="AU225" i="16"/>
  <c r="AM225" i="16"/>
  <c r="AE225" i="16"/>
  <c r="W225" i="16"/>
  <c r="O225" i="16"/>
  <c r="BC224" i="16"/>
  <c r="AU224" i="16"/>
  <c r="AM224" i="16"/>
  <c r="AE224" i="16"/>
  <c r="W224" i="16"/>
  <c r="O224" i="16"/>
  <c r="BC223" i="16"/>
  <c r="AU223" i="16"/>
  <c r="AM223" i="16"/>
  <c r="AE223" i="16"/>
  <c r="W223" i="16"/>
  <c r="O223" i="16"/>
  <c r="BC222" i="16"/>
  <c r="AU222" i="16"/>
  <c r="AM222" i="16"/>
  <c r="AE222" i="16"/>
  <c r="W222" i="16"/>
  <c r="O222" i="16"/>
  <c r="BC221" i="16"/>
  <c r="AU221" i="16"/>
  <c r="AM221" i="16"/>
  <c r="AE221" i="16"/>
  <c r="W221" i="16"/>
  <c r="O221" i="16"/>
  <c r="BC220" i="16"/>
  <c r="AU220" i="16"/>
  <c r="AM220" i="16"/>
  <c r="AE220" i="16"/>
  <c r="W220" i="16"/>
  <c r="O220" i="16"/>
  <c r="BC219" i="16"/>
  <c r="AU219" i="16"/>
  <c r="AM219" i="16"/>
  <c r="AE219" i="16"/>
  <c r="W219" i="16"/>
  <c r="O219" i="16"/>
  <c r="BC218" i="16"/>
  <c r="AU218" i="16"/>
  <c r="AM218" i="16"/>
  <c r="AE218" i="16"/>
  <c r="W218" i="16"/>
  <c r="O218" i="16"/>
  <c r="BC217" i="16"/>
  <c r="AU217" i="16"/>
  <c r="AM217" i="16"/>
  <c r="AE217" i="16"/>
  <c r="W217" i="16"/>
  <c r="O217" i="16"/>
  <c r="BC216" i="16"/>
  <c r="AU216" i="16"/>
  <c r="AM216" i="16"/>
  <c r="AE216" i="16"/>
  <c r="W216" i="16"/>
  <c r="O216" i="16"/>
  <c r="BC215" i="16"/>
  <c r="AU215" i="16"/>
  <c r="AM215" i="16"/>
  <c r="AE215" i="16"/>
  <c r="W215" i="16"/>
  <c r="O215" i="16"/>
  <c r="BC214" i="16"/>
  <c r="AU214" i="16"/>
  <c r="AM214" i="16"/>
  <c r="AE214" i="16"/>
  <c r="W214" i="16"/>
  <c r="O214" i="16"/>
  <c r="BC213" i="16"/>
  <c r="AU213" i="16"/>
  <c r="AM213" i="16"/>
  <c r="AE213" i="16"/>
  <c r="W213" i="16"/>
  <c r="O213" i="16"/>
  <c r="BC212" i="16"/>
  <c r="AU212" i="16"/>
  <c r="AM212" i="16"/>
  <c r="AE212" i="16"/>
  <c r="W212" i="16"/>
  <c r="O212" i="16"/>
  <c r="BC211" i="16"/>
  <c r="AU211" i="16"/>
  <c r="AM211" i="16"/>
  <c r="AE211" i="16"/>
  <c r="W211" i="16"/>
  <c r="O211" i="16"/>
  <c r="BC210" i="16"/>
  <c r="AU210" i="16"/>
  <c r="AM210" i="16"/>
  <c r="AE210" i="16"/>
  <c r="W210" i="16"/>
  <c r="O210" i="16"/>
  <c r="BC209" i="16"/>
  <c r="AU209" i="16"/>
  <c r="AM209" i="16"/>
  <c r="AE209" i="16"/>
  <c r="W209" i="16"/>
  <c r="O209" i="16"/>
  <c r="BC208" i="16"/>
  <c r="AU208" i="16"/>
  <c r="AM208" i="16"/>
  <c r="AE208" i="16"/>
  <c r="W208" i="16"/>
  <c r="O208" i="16"/>
  <c r="BC207" i="16"/>
  <c r="AU207" i="16"/>
  <c r="AM207" i="16"/>
  <c r="AE207" i="16"/>
  <c r="W207" i="16"/>
  <c r="O207" i="16"/>
  <c r="BC206" i="16"/>
  <c r="AU206" i="16"/>
  <c r="AM206" i="16"/>
  <c r="AE206" i="16"/>
  <c r="W206" i="16"/>
  <c r="O206" i="16"/>
  <c r="BC205" i="16"/>
  <c r="AU205" i="16"/>
  <c r="AM205" i="16"/>
  <c r="AE205" i="16"/>
  <c r="W205" i="16"/>
  <c r="O205" i="16"/>
  <c r="BC204" i="16"/>
  <c r="AU204" i="16"/>
  <c r="AM204" i="16"/>
  <c r="AE204" i="16"/>
  <c r="W204" i="16"/>
  <c r="O204" i="16"/>
  <c r="BC203" i="16"/>
  <c r="AU203" i="16"/>
  <c r="AM203" i="16"/>
  <c r="AE203" i="16"/>
  <c r="W203" i="16"/>
  <c r="O203" i="16"/>
  <c r="BC202" i="16"/>
  <c r="AU202" i="16"/>
  <c r="AM202" i="16"/>
  <c r="AE202" i="16"/>
  <c r="W202" i="16"/>
  <c r="O202" i="16"/>
  <c r="BC201" i="16"/>
  <c r="AU201" i="16"/>
  <c r="AM201" i="16"/>
  <c r="AE201" i="16"/>
  <c r="W201" i="16"/>
  <c r="O201" i="16"/>
  <c r="BC200" i="16"/>
  <c r="AU200" i="16"/>
  <c r="AM200" i="16"/>
  <c r="AE200" i="16"/>
  <c r="W200" i="16"/>
  <c r="O200" i="16"/>
  <c r="BC199" i="16"/>
  <c r="AU199" i="16"/>
  <c r="AM199" i="16"/>
  <c r="AE199" i="16"/>
  <c r="W199" i="16"/>
  <c r="O199" i="16"/>
  <c r="BC198" i="16"/>
  <c r="AU198" i="16"/>
  <c r="AM198" i="16"/>
  <c r="AE198" i="16"/>
  <c r="W198" i="16"/>
  <c r="O198" i="16"/>
  <c r="BC197" i="16"/>
  <c r="AU197" i="16"/>
  <c r="AM197" i="16"/>
  <c r="AE197" i="16"/>
  <c r="W197" i="16"/>
  <c r="O197" i="16"/>
  <c r="BC196" i="16"/>
  <c r="AU196" i="16"/>
  <c r="AM196" i="16"/>
  <c r="AE196" i="16"/>
  <c r="W196" i="16"/>
  <c r="O196" i="16"/>
  <c r="BC195" i="16"/>
  <c r="AU195" i="16"/>
  <c r="AM195" i="16"/>
  <c r="AE195" i="16"/>
  <c r="W195" i="16"/>
  <c r="O195" i="16"/>
  <c r="BC194" i="16"/>
  <c r="AU194" i="16"/>
  <c r="AM194" i="16"/>
  <c r="AE194" i="16"/>
  <c r="W194" i="16"/>
  <c r="O194" i="16"/>
  <c r="BC193" i="16"/>
  <c r="AU193" i="16"/>
  <c r="AM193" i="16"/>
  <c r="AE193" i="16"/>
  <c r="W193" i="16"/>
  <c r="O193" i="16"/>
  <c r="BC192" i="16"/>
  <c r="AU192" i="16"/>
  <c r="AM192" i="16"/>
  <c r="AE192" i="16"/>
  <c r="W192" i="16"/>
  <c r="O192" i="16"/>
  <c r="BC191" i="16"/>
  <c r="AU191" i="16"/>
  <c r="AM191" i="16"/>
  <c r="AE191" i="16"/>
  <c r="W191" i="16"/>
  <c r="O191" i="16"/>
  <c r="BC190" i="16"/>
  <c r="AU190" i="16"/>
  <c r="AM190" i="16"/>
  <c r="AE190" i="16"/>
  <c r="W190" i="16"/>
  <c r="O190" i="16"/>
  <c r="BC189" i="16"/>
  <c r="AU189" i="16"/>
  <c r="AM189" i="16"/>
  <c r="AE189" i="16"/>
  <c r="W189" i="16"/>
  <c r="O189" i="16"/>
  <c r="BC188" i="16"/>
  <c r="AU188" i="16"/>
  <c r="AM188" i="16"/>
  <c r="AE188" i="16"/>
  <c r="W188" i="16"/>
  <c r="O188" i="16"/>
  <c r="BC187" i="16"/>
  <c r="AU187" i="16"/>
  <c r="AM187" i="16"/>
  <c r="AE187" i="16"/>
  <c r="W187" i="16"/>
  <c r="O187" i="16"/>
  <c r="BC186" i="16"/>
  <c r="AU186" i="16"/>
  <c r="AM186" i="16"/>
  <c r="AE186" i="16"/>
  <c r="W186" i="16"/>
  <c r="O186" i="16"/>
  <c r="BC185" i="16"/>
  <c r="AU185" i="16"/>
  <c r="AM185" i="16"/>
  <c r="AE185" i="16"/>
  <c r="W185" i="16"/>
  <c r="O185" i="16"/>
  <c r="BC184" i="16"/>
  <c r="AU184" i="16"/>
  <c r="AM184" i="16"/>
  <c r="AE184" i="16"/>
  <c r="W184" i="16"/>
  <c r="O184" i="16"/>
  <c r="BC183" i="16"/>
  <c r="AU183" i="16"/>
  <c r="AM183" i="16"/>
  <c r="AE183" i="16"/>
  <c r="W183" i="16"/>
  <c r="O183" i="16"/>
  <c r="BC182" i="16"/>
  <c r="AU182" i="16"/>
  <c r="AM182" i="16"/>
  <c r="AE182" i="16"/>
  <c r="W182" i="16"/>
  <c r="O182" i="16"/>
  <c r="BC181" i="16"/>
  <c r="AU181" i="16"/>
  <c r="AM181" i="16"/>
  <c r="AE181" i="16"/>
  <c r="W181" i="16"/>
  <c r="O181" i="16"/>
  <c r="BC180" i="16"/>
  <c r="AU180" i="16"/>
  <c r="AM180" i="16"/>
  <c r="AE180" i="16"/>
  <c r="W180" i="16"/>
  <c r="O180" i="16"/>
  <c r="BC179" i="16"/>
  <c r="AU179" i="16"/>
  <c r="AM179" i="16"/>
  <c r="AE179" i="16"/>
  <c r="W179" i="16"/>
  <c r="O179" i="16"/>
  <c r="BC178" i="16"/>
  <c r="AU178" i="16"/>
  <c r="AM178" i="16"/>
  <c r="AE178" i="16"/>
  <c r="W178" i="16"/>
  <c r="O178" i="16"/>
  <c r="BC177" i="16"/>
  <c r="AU177" i="16"/>
  <c r="AM177" i="16"/>
  <c r="AE177" i="16"/>
  <c r="W177" i="16"/>
  <c r="O177" i="16"/>
  <c r="BC176" i="16"/>
  <c r="AU176" i="16"/>
  <c r="AM176" i="16"/>
  <c r="AE176" i="16"/>
  <c r="W176" i="16"/>
  <c r="O176" i="16"/>
  <c r="BC175" i="16"/>
  <c r="AU175" i="16"/>
  <c r="AM175" i="16"/>
  <c r="AE175" i="16"/>
  <c r="W175" i="16"/>
  <c r="O175" i="16"/>
  <c r="BC174" i="16"/>
  <c r="AU174" i="16"/>
  <c r="AM174" i="16"/>
  <c r="AE174" i="16"/>
  <c r="W174" i="16"/>
  <c r="O174" i="16"/>
  <c r="BC173" i="16"/>
  <c r="AU173" i="16"/>
  <c r="AM173" i="16"/>
  <c r="AE173" i="16"/>
  <c r="W173" i="16"/>
  <c r="O173" i="16"/>
  <c r="BC172" i="16"/>
  <c r="AU172" i="16"/>
  <c r="AM172" i="16"/>
  <c r="AE172" i="16"/>
  <c r="W172" i="16"/>
  <c r="O172" i="16"/>
  <c r="BC171" i="16"/>
  <c r="AU171" i="16"/>
  <c r="AM171" i="16"/>
  <c r="AE171" i="16"/>
  <c r="W171" i="16"/>
  <c r="O171" i="16"/>
  <c r="BC170" i="16"/>
  <c r="AU170" i="16"/>
  <c r="AM170" i="16"/>
  <c r="AE170" i="16"/>
  <c r="W170" i="16"/>
  <c r="O170" i="16"/>
  <c r="BC169" i="16"/>
  <c r="AU169" i="16"/>
  <c r="AM169" i="16"/>
  <c r="AE169" i="16"/>
  <c r="W169" i="16"/>
  <c r="O169" i="16"/>
  <c r="BC168" i="16"/>
  <c r="AU168" i="16"/>
  <c r="AM168" i="16"/>
  <c r="AE168" i="16"/>
  <c r="W168" i="16"/>
  <c r="O168" i="16"/>
  <c r="BC167" i="16"/>
  <c r="AU167" i="16"/>
  <c r="AM167" i="16"/>
  <c r="AE167" i="16"/>
  <c r="W167" i="16"/>
  <c r="O167" i="16"/>
  <c r="BC166" i="16"/>
  <c r="AU166" i="16"/>
  <c r="AM166" i="16"/>
  <c r="AE166" i="16"/>
  <c r="W166" i="16"/>
  <c r="O166" i="16"/>
  <c r="BC165" i="16"/>
  <c r="AU165" i="16"/>
  <c r="AM165" i="16"/>
  <c r="AE165" i="16"/>
  <c r="W165" i="16"/>
  <c r="O165" i="16"/>
  <c r="BC164" i="16"/>
  <c r="AU164" i="16"/>
  <c r="AM164" i="16"/>
  <c r="AE164" i="16"/>
  <c r="W164" i="16"/>
  <c r="O164" i="16"/>
  <c r="BC163" i="16"/>
  <c r="AU163" i="16"/>
  <c r="AM163" i="16"/>
  <c r="AE163" i="16"/>
  <c r="W163" i="16"/>
  <c r="O163" i="16"/>
  <c r="BC162" i="16"/>
  <c r="AU162" i="16"/>
  <c r="AM162" i="16"/>
  <c r="AE162" i="16"/>
  <c r="W162" i="16"/>
  <c r="O162" i="16"/>
  <c r="BC161" i="16"/>
  <c r="AU161" i="16"/>
  <c r="AM161" i="16"/>
  <c r="AE161" i="16"/>
  <c r="W161" i="16"/>
  <c r="O161" i="16"/>
  <c r="BC160" i="16"/>
  <c r="AU160" i="16"/>
  <c r="AM160" i="16"/>
  <c r="AE160" i="16"/>
  <c r="W160" i="16"/>
  <c r="O160" i="16"/>
  <c r="BC159" i="16"/>
  <c r="AU159" i="16"/>
  <c r="AM159" i="16"/>
  <c r="AE159" i="16"/>
  <c r="W159" i="16"/>
  <c r="O159" i="16"/>
  <c r="BC158" i="16"/>
  <c r="AU158" i="16"/>
  <c r="AM158" i="16"/>
  <c r="AE158" i="16"/>
  <c r="W158" i="16"/>
  <c r="O158" i="16"/>
  <c r="BC157" i="16"/>
  <c r="AU157" i="16"/>
  <c r="AM157" i="16"/>
  <c r="AE157" i="16"/>
  <c r="W157" i="16"/>
  <c r="O157" i="16"/>
  <c r="BC156" i="16"/>
  <c r="AU156" i="16"/>
  <c r="AM156" i="16"/>
  <c r="AE156" i="16"/>
  <c r="W156" i="16"/>
  <c r="O156" i="16"/>
  <c r="BC155" i="16"/>
  <c r="AU155" i="16"/>
  <c r="AM155" i="16"/>
  <c r="AE155" i="16"/>
  <c r="W155" i="16"/>
  <c r="O155" i="16"/>
  <c r="BC154" i="16"/>
  <c r="AU154" i="16"/>
  <c r="AM154" i="16"/>
  <c r="AE154" i="16"/>
  <c r="W154" i="16"/>
  <c r="O154" i="16"/>
  <c r="BC153" i="16"/>
  <c r="AU153" i="16"/>
  <c r="AM153" i="16"/>
  <c r="AE153" i="16"/>
  <c r="W153" i="16"/>
  <c r="O153" i="16"/>
  <c r="BC152" i="16"/>
  <c r="AU152" i="16"/>
  <c r="AM152" i="16"/>
  <c r="AE152" i="16"/>
  <c r="W152" i="16"/>
  <c r="O152" i="16"/>
  <c r="BC151" i="16"/>
  <c r="AU151" i="16"/>
  <c r="AM151" i="16"/>
  <c r="AE151" i="16"/>
  <c r="W151" i="16"/>
  <c r="O151" i="16"/>
  <c r="BC150" i="16"/>
  <c r="AU150" i="16"/>
  <c r="AM150" i="16"/>
  <c r="AE150" i="16"/>
  <c r="W150" i="16"/>
  <c r="O150" i="16"/>
  <c r="BC149" i="16"/>
  <c r="AU149" i="16"/>
  <c r="AM149" i="16"/>
  <c r="AE149" i="16"/>
  <c r="W149" i="16"/>
  <c r="O149" i="16"/>
  <c r="BC148" i="16"/>
  <c r="AU148" i="16"/>
  <c r="AM148" i="16"/>
  <c r="AE148" i="16"/>
  <c r="W148" i="16"/>
  <c r="O148" i="16"/>
  <c r="BC147" i="16"/>
  <c r="AU147" i="16"/>
  <c r="AM147" i="16"/>
  <c r="AE147" i="16"/>
  <c r="W147" i="16"/>
  <c r="O147" i="16"/>
  <c r="BC146" i="16"/>
  <c r="AU146" i="16"/>
  <c r="AM146" i="16"/>
  <c r="AE146" i="16"/>
  <c r="W146" i="16"/>
  <c r="O146" i="16"/>
  <c r="BC145" i="16"/>
  <c r="AU145" i="16"/>
  <c r="AM145" i="16"/>
  <c r="AE145" i="16"/>
  <c r="W145" i="16"/>
  <c r="O145" i="16"/>
  <c r="BC144" i="16"/>
  <c r="AU144" i="16"/>
  <c r="AM144" i="16"/>
  <c r="AE144" i="16"/>
  <c r="W144" i="16"/>
  <c r="O144" i="16"/>
  <c r="BC143" i="16"/>
  <c r="AU143" i="16"/>
  <c r="AM143" i="16"/>
  <c r="AE143" i="16"/>
  <c r="W143" i="16"/>
  <c r="O143" i="16"/>
  <c r="BC142" i="16"/>
  <c r="AU142" i="16"/>
  <c r="AM142" i="16"/>
  <c r="AE142" i="16"/>
  <c r="W142" i="16"/>
  <c r="O142" i="16"/>
  <c r="BC141" i="16"/>
  <c r="AU141" i="16"/>
  <c r="AM141" i="16"/>
  <c r="AE141" i="16"/>
  <c r="W141" i="16"/>
  <c r="O141" i="16"/>
  <c r="BC140" i="16"/>
  <c r="AU140" i="16"/>
  <c r="AM140" i="16"/>
  <c r="AE140" i="16"/>
  <c r="W140" i="16"/>
  <c r="O140" i="16"/>
  <c r="G140" i="16"/>
  <c r="BC139" i="16"/>
  <c r="AU139" i="16"/>
  <c r="AM139" i="16"/>
  <c r="AE139" i="16"/>
  <c r="W139" i="16"/>
  <c r="O139" i="16"/>
  <c r="G139" i="16"/>
  <c r="BC138" i="16"/>
  <c r="AU138" i="16"/>
  <c r="AM138" i="16"/>
  <c r="AE138" i="16"/>
  <c r="W138" i="16"/>
  <c r="O138" i="16"/>
  <c r="G138" i="16"/>
  <c r="BC137" i="16"/>
  <c r="AU137" i="16"/>
  <c r="AM137" i="16"/>
  <c r="AE137" i="16"/>
  <c r="W137" i="16"/>
  <c r="O137" i="16"/>
  <c r="G137" i="16"/>
  <c r="BC136" i="16"/>
  <c r="AU136" i="16"/>
  <c r="AM136" i="16"/>
  <c r="AE136" i="16"/>
  <c r="W136" i="16"/>
  <c r="O136" i="16"/>
  <c r="G136" i="16"/>
  <c r="BC135" i="16"/>
  <c r="AU135" i="16"/>
  <c r="AM135" i="16"/>
  <c r="AE135" i="16"/>
  <c r="W135" i="16"/>
  <c r="O135" i="16"/>
  <c r="G135" i="16"/>
  <c r="BC134" i="16"/>
  <c r="AU134" i="16"/>
  <c r="AM134" i="16"/>
  <c r="AE134" i="16"/>
  <c r="W134" i="16"/>
  <c r="O134" i="16"/>
  <c r="G134" i="16"/>
  <c r="BC133" i="16"/>
  <c r="AU133" i="16"/>
  <c r="AM133" i="16"/>
  <c r="AE133" i="16"/>
  <c r="W133" i="16"/>
  <c r="O133" i="16"/>
  <c r="G133" i="16"/>
  <c r="BC132" i="16"/>
  <c r="AU132" i="16"/>
  <c r="AM132" i="16"/>
  <c r="AE132" i="16"/>
  <c r="W132" i="16"/>
  <c r="O132" i="16"/>
  <c r="G132" i="16"/>
  <c r="BC131" i="16"/>
  <c r="AU131" i="16"/>
  <c r="AM131" i="16"/>
  <c r="AE131" i="16"/>
  <c r="W131" i="16"/>
  <c r="O131" i="16"/>
  <c r="G131" i="16"/>
  <c r="BC130" i="16"/>
  <c r="AU130" i="16"/>
  <c r="AM130" i="16"/>
  <c r="AE130" i="16"/>
  <c r="W130" i="16"/>
  <c r="O130" i="16"/>
  <c r="G130" i="16"/>
  <c r="BC129" i="16"/>
  <c r="AU129" i="16"/>
  <c r="AM129" i="16"/>
  <c r="AE129" i="16"/>
  <c r="W129" i="16"/>
  <c r="O129" i="16"/>
  <c r="G129" i="16"/>
  <c r="BC128" i="16"/>
  <c r="AU128" i="16"/>
  <c r="AM128" i="16"/>
  <c r="AE128" i="16"/>
  <c r="W128" i="16"/>
  <c r="O128" i="16"/>
  <c r="G128" i="16"/>
  <c r="BC127" i="16"/>
  <c r="AU127" i="16"/>
  <c r="AM127" i="16"/>
  <c r="AE127" i="16"/>
  <c r="W127" i="16"/>
  <c r="O127" i="16"/>
  <c r="G127" i="16"/>
  <c r="BC126" i="16"/>
  <c r="AU126" i="16"/>
  <c r="AM126" i="16"/>
  <c r="AE126" i="16"/>
  <c r="W126" i="16"/>
  <c r="O126" i="16"/>
  <c r="G126" i="16"/>
  <c r="BC125" i="16"/>
  <c r="AU125" i="16"/>
  <c r="AM125" i="16"/>
  <c r="AE125" i="16"/>
  <c r="W125" i="16"/>
  <c r="O125" i="16"/>
  <c r="G125" i="16"/>
  <c r="BC124" i="16"/>
  <c r="AU124" i="16"/>
  <c r="AM124" i="16"/>
  <c r="AE124" i="16"/>
  <c r="W124" i="16"/>
  <c r="O124" i="16"/>
  <c r="G124" i="16"/>
  <c r="BC123" i="16"/>
  <c r="AU123" i="16"/>
  <c r="AM123" i="16"/>
  <c r="AE123" i="16"/>
  <c r="W123" i="16"/>
  <c r="O123" i="16"/>
  <c r="G123" i="16"/>
  <c r="BC122" i="16"/>
  <c r="AU122" i="16"/>
  <c r="AM122" i="16"/>
  <c r="AE122" i="16"/>
  <c r="W122" i="16"/>
  <c r="O122" i="16"/>
  <c r="G122" i="16"/>
  <c r="BC121" i="16"/>
  <c r="AU121" i="16"/>
  <c r="AM121" i="16"/>
  <c r="AE121" i="16"/>
  <c r="W121" i="16"/>
  <c r="O121" i="16"/>
  <c r="G121" i="16"/>
  <c r="BC120" i="16"/>
  <c r="AU120" i="16"/>
  <c r="AM120" i="16"/>
  <c r="AE120" i="16"/>
  <c r="W120" i="16"/>
  <c r="O120" i="16"/>
  <c r="G120" i="16"/>
  <c r="BC119" i="16"/>
  <c r="AU119" i="16"/>
  <c r="AM119" i="16"/>
  <c r="AE119" i="16"/>
  <c r="W119" i="16"/>
  <c r="O119" i="16"/>
  <c r="G119" i="16"/>
  <c r="BC118" i="16"/>
  <c r="AU118" i="16"/>
  <c r="AM118" i="16"/>
  <c r="AE118" i="16"/>
  <c r="W118" i="16"/>
  <c r="O118" i="16"/>
  <c r="G118" i="16"/>
  <c r="BC117" i="16"/>
  <c r="AU117" i="16"/>
  <c r="AM117" i="16"/>
  <c r="AE117" i="16"/>
  <c r="W117" i="16"/>
  <c r="O117" i="16"/>
  <c r="G117" i="16"/>
  <c r="BC116" i="16"/>
  <c r="AU116" i="16"/>
  <c r="AM116" i="16"/>
  <c r="AE116" i="16"/>
  <c r="W116" i="16"/>
  <c r="O116" i="16"/>
  <c r="G116" i="16"/>
  <c r="BC115" i="16"/>
  <c r="AU115" i="16"/>
  <c r="AM115" i="16"/>
  <c r="AE115" i="16"/>
  <c r="W115" i="16"/>
  <c r="O115" i="16"/>
  <c r="G115" i="16"/>
  <c r="BC114" i="16"/>
  <c r="AU114" i="16"/>
  <c r="AM114" i="16"/>
  <c r="AE114" i="16"/>
  <c r="W114" i="16"/>
  <c r="O114" i="16"/>
  <c r="G114" i="16"/>
  <c r="BC113" i="16"/>
  <c r="AU113" i="16"/>
  <c r="AM113" i="16"/>
  <c r="AE113" i="16"/>
  <c r="W113" i="16"/>
  <c r="O113" i="16"/>
  <c r="G113" i="16"/>
  <c r="BC112" i="16"/>
  <c r="AU112" i="16"/>
  <c r="AM112" i="16"/>
  <c r="AE112" i="16"/>
  <c r="W112" i="16"/>
  <c r="O112" i="16"/>
  <c r="G112" i="16"/>
  <c r="BC111" i="16"/>
  <c r="AU111" i="16"/>
  <c r="AM111" i="16"/>
  <c r="AE111" i="16"/>
  <c r="W111" i="16"/>
  <c r="O111" i="16"/>
  <c r="G111" i="16"/>
  <c r="BC110" i="16"/>
  <c r="AU110" i="16"/>
  <c r="AM110" i="16"/>
  <c r="AE110" i="16"/>
  <c r="W110" i="16"/>
  <c r="O110" i="16"/>
  <c r="G110" i="16"/>
  <c r="BC109" i="16"/>
  <c r="AU109" i="16"/>
  <c r="AM109" i="16"/>
  <c r="AE109" i="16"/>
  <c r="W109" i="16"/>
  <c r="O109" i="16"/>
  <c r="G109" i="16"/>
  <c r="BC108" i="16"/>
  <c r="AU108" i="16"/>
  <c r="AM108" i="16"/>
  <c r="AE108" i="16"/>
  <c r="W108" i="16"/>
  <c r="O108" i="16"/>
  <c r="G108" i="16"/>
  <c r="BC107" i="16"/>
  <c r="AU107" i="16"/>
  <c r="AM107" i="16"/>
  <c r="AE107" i="16"/>
  <c r="W107" i="16"/>
  <c r="O107" i="16"/>
  <c r="G107" i="16"/>
  <c r="BC106" i="16"/>
  <c r="AU106" i="16"/>
  <c r="AM106" i="16"/>
  <c r="AE106" i="16"/>
  <c r="W106" i="16"/>
  <c r="O106" i="16"/>
  <c r="G106" i="16"/>
  <c r="BC105" i="16"/>
  <c r="AU105" i="16"/>
  <c r="AM105" i="16"/>
  <c r="AE105" i="16"/>
  <c r="W105" i="16"/>
  <c r="O105" i="16"/>
  <c r="G105" i="16"/>
  <c r="BC104" i="16"/>
  <c r="AU104" i="16"/>
  <c r="AM104" i="16"/>
  <c r="AE104" i="16"/>
  <c r="W104" i="16"/>
  <c r="O104" i="16"/>
  <c r="G104" i="16"/>
  <c r="BC103" i="16"/>
  <c r="AU103" i="16"/>
  <c r="AM103" i="16"/>
  <c r="AE103" i="16"/>
  <c r="W103" i="16"/>
  <c r="O103" i="16"/>
  <c r="G103" i="16"/>
  <c r="BC102" i="16"/>
  <c r="AU102" i="16"/>
  <c r="AM102" i="16"/>
  <c r="AE102" i="16"/>
  <c r="W102" i="16"/>
  <c r="O102" i="16"/>
  <c r="G102" i="16"/>
  <c r="BC101" i="16"/>
  <c r="AU101" i="16"/>
  <c r="AM101" i="16"/>
  <c r="AE101" i="16"/>
  <c r="W101" i="16"/>
  <c r="O101" i="16"/>
  <c r="G101" i="16"/>
  <c r="BC100" i="16"/>
  <c r="AU100" i="16"/>
  <c r="AM100" i="16"/>
  <c r="AE100" i="16"/>
  <c r="W100" i="16"/>
  <c r="O100" i="16"/>
  <c r="G100" i="16"/>
  <c r="BC99" i="16"/>
  <c r="AU99" i="16"/>
  <c r="AM99" i="16"/>
  <c r="AE99" i="16"/>
  <c r="W99" i="16"/>
  <c r="O99" i="16"/>
  <c r="G99" i="16"/>
  <c r="BC98" i="16"/>
  <c r="AU98" i="16"/>
  <c r="AM98" i="16"/>
  <c r="AE98" i="16"/>
  <c r="W98" i="16"/>
  <c r="O98" i="16"/>
  <c r="G98" i="16"/>
  <c r="BC97" i="16"/>
  <c r="AU97" i="16"/>
  <c r="AM97" i="16"/>
  <c r="AE97" i="16"/>
  <c r="W97" i="16"/>
  <c r="O97" i="16"/>
  <c r="G97" i="16"/>
  <c r="BC96" i="16"/>
  <c r="AU96" i="16"/>
  <c r="AM96" i="16"/>
  <c r="AE96" i="16"/>
  <c r="W96" i="16"/>
  <c r="O96" i="16"/>
  <c r="G96" i="16"/>
  <c r="BC95" i="16"/>
  <c r="AU95" i="16"/>
  <c r="AM95" i="16"/>
  <c r="AE95" i="16"/>
  <c r="W95" i="16"/>
  <c r="O95" i="16"/>
  <c r="G95" i="16"/>
  <c r="BC94" i="16"/>
  <c r="AU94" i="16"/>
  <c r="AM94" i="16"/>
  <c r="AE94" i="16"/>
  <c r="W94" i="16"/>
  <c r="O94" i="16"/>
  <c r="G94" i="16"/>
  <c r="BC93" i="16"/>
  <c r="AU93" i="16"/>
  <c r="AM93" i="16"/>
  <c r="AE93" i="16"/>
  <c r="W93" i="16"/>
  <c r="O93" i="16"/>
  <c r="G93" i="16"/>
  <c r="BC92" i="16"/>
  <c r="AU92" i="16"/>
  <c r="AM92" i="16"/>
  <c r="AE92" i="16"/>
  <c r="W92" i="16"/>
  <c r="O92" i="16"/>
  <c r="G92" i="16"/>
  <c r="BC91" i="16"/>
  <c r="AU91" i="16"/>
  <c r="AM91" i="16"/>
  <c r="AE91" i="16"/>
  <c r="W91" i="16"/>
  <c r="O91" i="16"/>
  <c r="G91" i="16"/>
  <c r="BC90" i="16"/>
  <c r="AU90" i="16"/>
  <c r="AM90" i="16"/>
  <c r="AE90" i="16"/>
  <c r="W90" i="16"/>
  <c r="O90" i="16"/>
  <c r="G90" i="16"/>
  <c r="BC89" i="16"/>
  <c r="AU89" i="16"/>
  <c r="AM89" i="16"/>
  <c r="AE89" i="16"/>
  <c r="W89" i="16"/>
  <c r="O89" i="16"/>
  <c r="G89" i="16"/>
  <c r="BC88" i="16"/>
  <c r="AU88" i="16"/>
  <c r="AM88" i="16"/>
  <c r="AE88" i="16"/>
  <c r="W88" i="16"/>
  <c r="O88" i="16"/>
  <c r="G88" i="16"/>
  <c r="BC87" i="16"/>
  <c r="AU87" i="16"/>
  <c r="AM87" i="16"/>
  <c r="AE87" i="16"/>
  <c r="W87" i="16"/>
  <c r="O87" i="16"/>
  <c r="G87" i="16"/>
  <c r="BC86" i="16"/>
  <c r="AU86" i="16"/>
  <c r="AM86" i="16"/>
  <c r="AE86" i="16"/>
  <c r="W86" i="16"/>
  <c r="O86" i="16"/>
  <c r="G86" i="16"/>
  <c r="BC85" i="16"/>
  <c r="AU85" i="16"/>
  <c r="AM85" i="16"/>
  <c r="AE85" i="16"/>
  <c r="W85" i="16"/>
  <c r="O85" i="16"/>
  <c r="G85" i="16"/>
  <c r="BC84" i="16"/>
  <c r="AU84" i="16"/>
  <c r="AM84" i="16"/>
  <c r="AE84" i="16"/>
  <c r="W84" i="16"/>
  <c r="O84" i="16"/>
  <c r="G84" i="16"/>
  <c r="BC83" i="16"/>
  <c r="AU83" i="16"/>
  <c r="AM83" i="16"/>
  <c r="AE83" i="16"/>
  <c r="W83" i="16"/>
  <c r="O83" i="16"/>
  <c r="G83" i="16"/>
  <c r="BC82" i="16"/>
  <c r="AU82" i="16"/>
  <c r="AM82" i="16"/>
  <c r="AE82" i="16"/>
  <c r="W82" i="16"/>
  <c r="O82" i="16"/>
  <c r="G82" i="16"/>
  <c r="BC81" i="16"/>
  <c r="AU81" i="16"/>
  <c r="AM81" i="16"/>
  <c r="AE81" i="16"/>
  <c r="W81" i="16"/>
  <c r="O81" i="16"/>
  <c r="G81" i="16"/>
  <c r="BC80" i="16"/>
  <c r="AU80" i="16"/>
  <c r="AM80" i="16"/>
  <c r="AE80" i="16"/>
  <c r="W80" i="16"/>
  <c r="O80" i="16"/>
  <c r="G80" i="16"/>
  <c r="BC79" i="16"/>
  <c r="AU79" i="16"/>
  <c r="AM79" i="16"/>
  <c r="AE79" i="16"/>
  <c r="W79" i="16"/>
  <c r="O79" i="16"/>
  <c r="G79" i="16"/>
  <c r="BC78" i="16"/>
  <c r="AU78" i="16"/>
  <c r="AM78" i="16"/>
  <c r="AE78" i="16"/>
  <c r="W78" i="16"/>
  <c r="O78" i="16"/>
  <c r="G78" i="16"/>
  <c r="BC77" i="16"/>
  <c r="AU77" i="16"/>
  <c r="AM77" i="16"/>
  <c r="AE77" i="16"/>
  <c r="W77" i="16"/>
  <c r="O77" i="16"/>
  <c r="G77" i="16"/>
  <c r="BC76" i="16"/>
  <c r="AU76" i="16"/>
  <c r="AM76" i="16"/>
  <c r="AE76" i="16"/>
  <c r="W76" i="16"/>
  <c r="O76" i="16"/>
  <c r="G76" i="16"/>
  <c r="BC75" i="16"/>
  <c r="AU75" i="16"/>
  <c r="AM75" i="16"/>
  <c r="AE75" i="16"/>
  <c r="W75" i="16"/>
  <c r="O75" i="16"/>
  <c r="G75" i="16"/>
  <c r="BC74" i="16"/>
  <c r="AU74" i="16"/>
  <c r="AM74" i="16"/>
  <c r="AE74" i="16"/>
  <c r="W74" i="16"/>
  <c r="O74" i="16"/>
  <c r="G74" i="16"/>
  <c r="BC73" i="16"/>
  <c r="AU73" i="16"/>
  <c r="AM73" i="16"/>
  <c r="AE73" i="16"/>
  <c r="W73" i="16"/>
  <c r="O73" i="16"/>
  <c r="G73" i="16"/>
  <c r="BC72" i="16"/>
  <c r="AU72" i="16"/>
  <c r="AM72" i="16"/>
  <c r="AE72" i="16"/>
  <c r="W72" i="16"/>
  <c r="O72" i="16"/>
  <c r="G72" i="16"/>
  <c r="BC71" i="16"/>
  <c r="AU71" i="16"/>
  <c r="AM71" i="16"/>
  <c r="AE71" i="16"/>
  <c r="W71" i="16"/>
  <c r="O71" i="16"/>
  <c r="G71" i="16"/>
  <c r="BC70" i="16"/>
  <c r="AU70" i="16"/>
  <c r="AM70" i="16"/>
  <c r="AE70" i="16"/>
  <c r="W70" i="16"/>
  <c r="O70" i="16"/>
  <c r="G70" i="16"/>
  <c r="BC69" i="16"/>
  <c r="AU69" i="16"/>
  <c r="AM69" i="16"/>
  <c r="AE69" i="16"/>
  <c r="W69" i="16"/>
  <c r="O69" i="16"/>
  <c r="G69" i="16"/>
  <c r="BC68" i="16"/>
  <c r="AU68" i="16"/>
  <c r="AM68" i="16"/>
  <c r="AE68" i="16"/>
  <c r="W68" i="16"/>
  <c r="O68" i="16"/>
  <c r="G68" i="16"/>
  <c r="BC67" i="16"/>
  <c r="AU67" i="16"/>
  <c r="AM67" i="16"/>
  <c r="AE67" i="16"/>
  <c r="W67" i="16"/>
  <c r="O67" i="16"/>
  <c r="G67" i="16"/>
  <c r="BC66" i="16"/>
  <c r="AU66" i="16"/>
  <c r="AM66" i="16"/>
  <c r="AE66" i="16"/>
  <c r="W66" i="16"/>
  <c r="O66" i="16"/>
  <c r="G66" i="16"/>
  <c r="BC65" i="16"/>
  <c r="AU65" i="16"/>
  <c r="AM65" i="16"/>
  <c r="AE65" i="16"/>
  <c r="W65" i="16"/>
  <c r="O65" i="16"/>
  <c r="G65" i="16"/>
  <c r="BC64" i="16"/>
  <c r="AU64" i="16"/>
  <c r="AM64" i="16"/>
  <c r="AE64" i="16"/>
  <c r="W64" i="16"/>
  <c r="O64" i="16"/>
  <c r="G64" i="16"/>
  <c r="BC63" i="16"/>
  <c r="AU63" i="16"/>
  <c r="AM63" i="16"/>
  <c r="AE63" i="16"/>
  <c r="W63" i="16"/>
  <c r="O63" i="16"/>
  <c r="G63" i="16"/>
  <c r="BC62" i="16"/>
  <c r="AU62" i="16"/>
  <c r="AM62" i="16"/>
  <c r="AE62" i="16"/>
  <c r="W62" i="16"/>
  <c r="O62" i="16"/>
  <c r="G62" i="16"/>
  <c r="BC61" i="16"/>
  <c r="AU61" i="16"/>
  <c r="AM61" i="16"/>
  <c r="AE61" i="16"/>
  <c r="W61" i="16"/>
  <c r="O61" i="16"/>
  <c r="G61" i="16"/>
  <c r="BC60" i="16"/>
  <c r="AU60" i="16"/>
  <c r="AM60" i="16"/>
  <c r="AE60" i="16"/>
  <c r="W60" i="16"/>
  <c r="O60" i="16"/>
  <c r="G60" i="16"/>
  <c r="BC59" i="16"/>
  <c r="AU59" i="16"/>
  <c r="AM59" i="16"/>
  <c r="AE59" i="16"/>
  <c r="W59" i="16"/>
  <c r="O59" i="16"/>
  <c r="G59" i="16"/>
  <c r="BC58" i="16"/>
  <c r="AU58" i="16"/>
  <c r="AM58" i="16"/>
  <c r="AE58" i="16"/>
  <c r="W58" i="16"/>
  <c r="O58" i="16"/>
  <c r="G58" i="16"/>
  <c r="BC57" i="16"/>
  <c r="AU57" i="16"/>
  <c r="AM57" i="16"/>
  <c r="AE57" i="16"/>
  <c r="W57" i="16"/>
  <c r="O57" i="16"/>
  <c r="G57" i="16"/>
  <c r="BC56" i="16"/>
  <c r="AU56" i="16"/>
  <c r="AM56" i="16"/>
  <c r="AE56" i="16"/>
  <c r="W56" i="16"/>
  <c r="O56" i="16"/>
  <c r="G56" i="16"/>
  <c r="BC55" i="16"/>
  <c r="AU55" i="16"/>
  <c r="AM55" i="16"/>
  <c r="AE55" i="16"/>
  <c r="W55" i="16"/>
  <c r="O55" i="16"/>
  <c r="G55" i="16"/>
  <c r="BC54" i="16"/>
  <c r="AU54" i="16"/>
  <c r="AM54" i="16"/>
  <c r="AE54" i="16"/>
  <c r="W54" i="16"/>
  <c r="O54" i="16"/>
  <c r="G54" i="16"/>
  <c r="BC53" i="16"/>
  <c r="AU53" i="16"/>
  <c r="AM53" i="16"/>
  <c r="AE53" i="16"/>
  <c r="W53" i="16"/>
  <c r="O53" i="16"/>
  <c r="G53" i="16"/>
  <c r="BC52" i="16"/>
  <c r="AU52" i="16"/>
  <c r="AM52" i="16"/>
  <c r="AE52" i="16"/>
  <c r="W52" i="16"/>
  <c r="O52" i="16"/>
  <c r="G52" i="16"/>
  <c r="BC51" i="16"/>
  <c r="AU51" i="16"/>
  <c r="AM51" i="16"/>
  <c r="AE51" i="16"/>
  <c r="W51" i="16"/>
  <c r="O51" i="16"/>
  <c r="G51" i="16"/>
  <c r="BC50" i="16"/>
  <c r="AU50" i="16"/>
  <c r="AM50" i="16"/>
  <c r="AE50" i="16"/>
  <c r="W50" i="16"/>
  <c r="O50" i="16"/>
  <c r="G50" i="16"/>
  <c r="BC49" i="16"/>
  <c r="AU49" i="16"/>
  <c r="AM49" i="16"/>
  <c r="AE49" i="16"/>
  <c r="W49" i="16"/>
  <c r="O49" i="16"/>
  <c r="G49" i="16"/>
  <c r="BC48" i="16"/>
  <c r="AU48" i="16"/>
  <c r="AM48" i="16"/>
  <c r="AE48" i="16"/>
  <c r="W48" i="16"/>
  <c r="O48" i="16"/>
  <c r="G48" i="16"/>
  <c r="BC47" i="16"/>
  <c r="AU47" i="16"/>
  <c r="AM47" i="16"/>
  <c r="AE47" i="16"/>
  <c r="W47" i="16"/>
  <c r="O47" i="16"/>
  <c r="G47" i="16"/>
  <c r="BC46" i="16"/>
  <c r="AU46" i="16"/>
  <c r="AM46" i="16"/>
  <c r="AE46" i="16"/>
  <c r="W46" i="16"/>
  <c r="O46" i="16"/>
  <c r="G46" i="16"/>
  <c r="BC45" i="16"/>
  <c r="AU45" i="16"/>
  <c r="AM45" i="16"/>
  <c r="AE45" i="16"/>
  <c r="W45" i="16"/>
  <c r="O45" i="16"/>
  <c r="G45" i="16"/>
  <c r="BC44" i="16"/>
  <c r="AU44" i="16"/>
  <c r="AM44" i="16"/>
  <c r="AE44" i="16"/>
  <c r="W44" i="16"/>
  <c r="O44" i="16"/>
  <c r="G44" i="16"/>
  <c r="BC43" i="16"/>
  <c r="AU43" i="16"/>
  <c r="AM43" i="16"/>
  <c r="AE43" i="16"/>
  <c r="W43" i="16"/>
  <c r="O43" i="16"/>
  <c r="G43" i="16"/>
  <c r="BC42" i="16"/>
  <c r="AU42" i="16"/>
  <c r="AM42" i="16"/>
  <c r="AE42" i="16"/>
  <c r="W42" i="16"/>
  <c r="O42" i="16"/>
  <c r="G42" i="16"/>
  <c r="BC41" i="16"/>
  <c r="AU41" i="16"/>
  <c r="AM41" i="16"/>
  <c r="AE41" i="16"/>
  <c r="W41" i="16"/>
  <c r="O41" i="16"/>
  <c r="G41" i="16"/>
  <c r="BC40" i="16"/>
  <c r="AU40" i="16"/>
  <c r="AM40" i="16"/>
  <c r="AE40" i="16"/>
  <c r="W40" i="16"/>
  <c r="O40" i="16"/>
  <c r="G40" i="16"/>
  <c r="BC39" i="16"/>
  <c r="AU39" i="16"/>
  <c r="AM39" i="16"/>
  <c r="AE39" i="16"/>
  <c r="W39" i="16"/>
  <c r="O39" i="16"/>
  <c r="G39" i="16"/>
  <c r="BC38" i="16"/>
  <c r="AU38" i="16"/>
  <c r="AM38" i="16"/>
  <c r="AE38" i="16"/>
  <c r="W38" i="16"/>
  <c r="O38" i="16"/>
  <c r="G38" i="16"/>
  <c r="BC37" i="16"/>
  <c r="AU37" i="16"/>
  <c r="AM37" i="16"/>
  <c r="AE37" i="16"/>
  <c r="W37" i="16"/>
  <c r="O37" i="16"/>
  <c r="G37" i="16"/>
  <c r="BC36" i="16"/>
  <c r="AU36" i="16"/>
  <c r="AM36" i="16"/>
  <c r="AE36" i="16"/>
  <c r="W36" i="16"/>
  <c r="O36" i="16"/>
  <c r="G36" i="16"/>
  <c r="BC35" i="16"/>
  <c r="AU35" i="16"/>
  <c r="AM35" i="16"/>
  <c r="AE35" i="16"/>
  <c r="W35" i="16"/>
  <c r="O35" i="16"/>
  <c r="G35" i="16"/>
  <c r="BC34" i="16"/>
  <c r="AU34" i="16"/>
  <c r="AM34" i="16"/>
  <c r="AE34" i="16"/>
  <c r="W34" i="16"/>
  <c r="O34" i="16"/>
  <c r="G34" i="16"/>
  <c r="BC33" i="16"/>
  <c r="AU33" i="16"/>
  <c r="AM33" i="16"/>
  <c r="AE33" i="16"/>
  <c r="W33" i="16"/>
  <c r="O33" i="16"/>
  <c r="G33" i="16"/>
  <c r="BC32" i="16"/>
  <c r="AU32" i="16"/>
  <c r="AM32" i="16"/>
  <c r="AE32" i="16"/>
  <c r="W32" i="16"/>
  <c r="O32" i="16"/>
  <c r="G32" i="16"/>
  <c r="BC31" i="16"/>
  <c r="AU31" i="16"/>
  <c r="AM31" i="16"/>
  <c r="AE31" i="16"/>
  <c r="W31" i="16"/>
  <c r="O31" i="16"/>
  <c r="G31" i="16"/>
  <c r="BC30" i="16"/>
  <c r="AU30" i="16"/>
  <c r="AM30" i="16"/>
  <c r="AE30" i="16"/>
  <c r="W30" i="16"/>
  <c r="O30" i="16"/>
  <c r="G30" i="16"/>
  <c r="BC29" i="16"/>
  <c r="AU29" i="16"/>
  <c r="AM29" i="16"/>
  <c r="AE29" i="16"/>
  <c r="W29" i="16"/>
  <c r="O29" i="16"/>
  <c r="G29" i="16"/>
  <c r="BC28" i="16"/>
  <c r="AU28" i="16"/>
  <c r="AM28" i="16"/>
  <c r="AE28" i="16"/>
  <c r="W28" i="16"/>
  <c r="O28" i="16"/>
  <c r="G28" i="16"/>
  <c r="BC27" i="16"/>
  <c r="AU27" i="16"/>
  <c r="AM27" i="16"/>
  <c r="AE27" i="16"/>
  <c r="W27" i="16"/>
  <c r="O27" i="16"/>
  <c r="G27" i="16"/>
  <c r="BC26" i="16"/>
  <c r="AU26" i="16"/>
  <c r="AM26" i="16"/>
  <c r="AE26" i="16"/>
  <c r="W26" i="16"/>
  <c r="O26" i="16"/>
  <c r="G26" i="16"/>
  <c r="BC25" i="16"/>
  <c r="AU25" i="16"/>
  <c r="AM25" i="16"/>
  <c r="AE25" i="16"/>
  <c r="W25" i="16"/>
  <c r="O25" i="16"/>
  <c r="G25" i="16"/>
  <c r="BC24" i="16"/>
  <c r="AU24" i="16"/>
  <c r="AM24" i="16"/>
  <c r="AE24" i="16"/>
  <c r="W24" i="16"/>
  <c r="O24" i="16"/>
  <c r="G24" i="16"/>
  <c r="BC23" i="16"/>
  <c r="AU23" i="16"/>
  <c r="AM23" i="16"/>
  <c r="AE23" i="16"/>
  <c r="W23" i="16"/>
  <c r="O23" i="16"/>
  <c r="G23" i="16"/>
  <c r="BC22" i="16"/>
  <c r="AU22" i="16"/>
  <c r="AM22" i="16"/>
  <c r="AE22" i="16"/>
  <c r="W22" i="16"/>
  <c r="O22" i="16"/>
  <c r="G22" i="16"/>
  <c r="BC21" i="16"/>
  <c r="AU21" i="16"/>
  <c r="AM21" i="16"/>
  <c r="AE21" i="16"/>
  <c r="W21" i="16"/>
  <c r="O21" i="16"/>
  <c r="G21" i="16"/>
  <c r="BC20" i="16"/>
  <c r="AU20" i="16"/>
  <c r="AM20" i="16"/>
  <c r="AE20" i="16"/>
  <c r="W20" i="16"/>
  <c r="O20" i="16"/>
  <c r="G20" i="16"/>
  <c r="BC19" i="16"/>
  <c r="AU19" i="16"/>
  <c r="AM19" i="16"/>
  <c r="AE19" i="16"/>
  <c r="W19" i="16"/>
  <c r="O19" i="16"/>
  <c r="G19" i="16"/>
  <c r="BC18" i="16"/>
  <c r="AU18" i="16"/>
  <c r="AM18" i="16"/>
  <c r="AE18" i="16"/>
  <c r="W18" i="16"/>
  <c r="O18" i="16"/>
  <c r="G18" i="16"/>
  <c r="BC17" i="16"/>
  <c r="AU17" i="16"/>
  <c r="AM17" i="16"/>
  <c r="AE17" i="16"/>
  <c r="W17" i="16"/>
  <c r="O17" i="16"/>
  <c r="G17" i="16"/>
  <c r="BC16" i="16"/>
  <c r="AU16" i="16"/>
  <c r="AM16" i="16"/>
  <c r="AE16" i="16"/>
  <c r="W16" i="16"/>
  <c r="O16" i="16"/>
  <c r="G16" i="16"/>
  <c r="BC15" i="16"/>
  <c r="AU15" i="16"/>
  <c r="AM15" i="16"/>
  <c r="AE15" i="16"/>
  <c r="W15" i="16"/>
  <c r="O15" i="16"/>
  <c r="G15" i="16"/>
  <c r="BC14" i="16"/>
  <c r="AU14" i="16"/>
  <c r="AM14" i="16"/>
  <c r="AE14" i="16"/>
  <c r="W14" i="16"/>
  <c r="O14" i="16"/>
  <c r="G14" i="16"/>
  <c r="BC13" i="16"/>
  <c r="AU13" i="16"/>
  <c r="AM13" i="16"/>
  <c r="AE13" i="16"/>
  <c r="W13" i="16"/>
  <c r="O13" i="16"/>
  <c r="G13" i="16"/>
  <c r="BC12" i="16"/>
  <c r="AU12" i="16"/>
  <c r="AM12" i="16"/>
  <c r="AE12" i="16"/>
  <c r="W12" i="16"/>
  <c r="O12" i="16"/>
  <c r="G12" i="16"/>
  <c r="BC11" i="16"/>
  <c r="AU11" i="16"/>
  <c r="AM11" i="16"/>
  <c r="AE11" i="16"/>
  <c r="W11" i="16"/>
  <c r="O11" i="16"/>
  <c r="G11" i="16"/>
  <c r="BC10" i="16"/>
  <c r="AU10" i="16"/>
  <c r="AM10" i="16"/>
  <c r="AE10" i="16"/>
  <c r="W10" i="16"/>
  <c r="O10" i="16"/>
  <c r="G10" i="16"/>
  <c r="BC9" i="16"/>
  <c r="AU9" i="16"/>
  <c r="AM9" i="16"/>
  <c r="AE9" i="16"/>
  <c r="W9" i="16"/>
  <c r="O9" i="16"/>
  <c r="G9" i="16"/>
  <c r="BC871" i="15"/>
  <c r="AU871" i="15"/>
  <c r="AM871" i="15"/>
  <c r="AE871" i="15"/>
  <c r="W871" i="15"/>
  <c r="O871" i="15"/>
  <c r="BC870" i="15"/>
  <c r="AU870" i="15"/>
  <c r="AM870" i="15"/>
  <c r="AE870" i="15"/>
  <c r="W870" i="15"/>
  <c r="O870" i="15"/>
  <c r="BC869" i="15"/>
  <c r="AU869" i="15"/>
  <c r="AM869" i="15"/>
  <c r="AE869" i="15"/>
  <c r="W869" i="15"/>
  <c r="O869" i="15"/>
  <c r="BC868" i="15"/>
  <c r="AU868" i="15"/>
  <c r="AM868" i="15"/>
  <c r="AE868" i="15"/>
  <c r="W868" i="15"/>
  <c r="O868" i="15"/>
  <c r="BC867" i="15"/>
  <c r="AU867" i="15"/>
  <c r="AM867" i="15"/>
  <c r="AE867" i="15"/>
  <c r="W867" i="15"/>
  <c r="O867" i="15"/>
  <c r="BC866" i="15"/>
  <c r="AU866" i="15"/>
  <c r="AM866" i="15"/>
  <c r="AE866" i="15"/>
  <c r="W866" i="15"/>
  <c r="O866" i="15"/>
  <c r="BC865" i="15"/>
  <c r="AU865" i="15"/>
  <c r="AM865" i="15"/>
  <c r="AE865" i="15"/>
  <c r="W865" i="15"/>
  <c r="O865" i="15"/>
  <c r="BC864" i="15"/>
  <c r="AU864" i="15"/>
  <c r="AM864" i="15"/>
  <c r="AE864" i="15"/>
  <c r="W864" i="15"/>
  <c r="O864" i="15"/>
  <c r="BC863" i="15"/>
  <c r="AU863" i="15"/>
  <c r="AM863" i="15"/>
  <c r="AE863" i="15"/>
  <c r="W863" i="15"/>
  <c r="O863" i="15"/>
  <c r="BC862" i="15"/>
  <c r="AU862" i="15"/>
  <c r="AM862" i="15"/>
  <c r="AE862" i="15"/>
  <c r="W862" i="15"/>
  <c r="O862" i="15"/>
  <c r="BC861" i="15"/>
  <c r="AU861" i="15"/>
  <c r="AM861" i="15"/>
  <c r="AE861" i="15"/>
  <c r="W861" i="15"/>
  <c r="O861" i="15"/>
  <c r="BC860" i="15"/>
  <c r="AU860" i="15"/>
  <c r="AM860" i="15"/>
  <c r="AE860" i="15"/>
  <c r="W860" i="15"/>
  <c r="O860" i="15"/>
  <c r="BC859" i="15"/>
  <c r="AU859" i="15"/>
  <c r="AM859" i="15"/>
  <c r="AE859" i="15"/>
  <c r="W859" i="15"/>
  <c r="O859" i="15"/>
  <c r="BC858" i="15"/>
  <c r="AU858" i="15"/>
  <c r="AM858" i="15"/>
  <c r="AE858" i="15"/>
  <c r="W858" i="15"/>
  <c r="O858" i="15"/>
  <c r="BC857" i="15"/>
  <c r="AU857" i="15"/>
  <c r="AM857" i="15"/>
  <c r="AE857" i="15"/>
  <c r="W857" i="15"/>
  <c r="O857" i="15"/>
  <c r="BC856" i="15"/>
  <c r="AU856" i="15"/>
  <c r="AM856" i="15"/>
  <c r="AE856" i="15"/>
  <c r="W856" i="15"/>
  <c r="O856" i="15"/>
  <c r="BC855" i="15"/>
  <c r="AU855" i="15"/>
  <c r="AM855" i="15"/>
  <c r="AE855" i="15"/>
  <c r="W855" i="15"/>
  <c r="O855" i="15"/>
  <c r="BC854" i="15"/>
  <c r="AU854" i="15"/>
  <c r="AM854" i="15"/>
  <c r="AE854" i="15"/>
  <c r="W854" i="15"/>
  <c r="O854" i="15"/>
  <c r="BC853" i="15"/>
  <c r="AU853" i="15"/>
  <c r="AM853" i="15"/>
  <c r="AE853" i="15"/>
  <c r="W853" i="15"/>
  <c r="O853" i="15"/>
  <c r="BC852" i="15"/>
  <c r="AU852" i="15"/>
  <c r="AM852" i="15"/>
  <c r="AE852" i="15"/>
  <c r="W852" i="15"/>
  <c r="O852" i="15"/>
  <c r="BC851" i="15"/>
  <c r="AU851" i="15"/>
  <c r="AM851" i="15"/>
  <c r="AE851" i="15"/>
  <c r="W851" i="15"/>
  <c r="O851" i="15"/>
  <c r="BC850" i="15"/>
  <c r="AU850" i="15"/>
  <c r="AM850" i="15"/>
  <c r="AE850" i="15"/>
  <c r="W850" i="15"/>
  <c r="O850" i="15"/>
  <c r="BC849" i="15"/>
  <c r="AU849" i="15"/>
  <c r="AM849" i="15"/>
  <c r="AE849" i="15"/>
  <c r="W849" i="15"/>
  <c r="O849" i="15"/>
  <c r="BC848" i="15"/>
  <c r="AU848" i="15"/>
  <c r="AM848" i="15"/>
  <c r="AE848" i="15"/>
  <c r="W848" i="15"/>
  <c r="O848" i="15"/>
  <c r="BC847" i="15"/>
  <c r="AU847" i="15"/>
  <c r="AM847" i="15"/>
  <c r="AE847" i="15"/>
  <c r="W847" i="15"/>
  <c r="O847" i="15"/>
  <c r="BC846" i="15"/>
  <c r="AU846" i="15"/>
  <c r="AM846" i="15"/>
  <c r="AE846" i="15"/>
  <c r="W846" i="15"/>
  <c r="O846" i="15"/>
  <c r="BC845" i="15"/>
  <c r="AU845" i="15"/>
  <c r="AM845" i="15"/>
  <c r="AE845" i="15"/>
  <c r="W845" i="15"/>
  <c r="O845" i="15"/>
  <c r="BC844" i="15"/>
  <c r="AU844" i="15"/>
  <c r="AM844" i="15"/>
  <c r="AE844" i="15"/>
  <c r="W844" i="15"/>
  <c r="O844" i="15"/>
  <c r="BC843" i="15"/>
  <c r="AU843" i="15"/>
  <c r="AM843" i="15"/>
  <c r="AE843" i="15"/>
  <c r="W843" i="15"/>
  <c r="O843" i="15"/>
  <c r="BC842" i="15"/>
  <c r="AU842" i="15"/>
  <c r="AM842" i="15"/>
  <c r="AE842" i="15"/>
  <c r="W842" i="15"/>
  <c r="O842" i="15"/>
  <c r="BC841" i="15"/>
  <c r="AU841" i="15"/>
  <c r="AM841" i="15"/>
  <c r="AE841" i="15"/>
  <c r="W841" i="15"/>
  <c r="O841" i="15"/>
  <c r="BC840" i="15"/>
  <c r="AU840" i="15"/>
  <c r="AM840" i="15"/>
  <c r="AE840" i="15"/>
  <c r="W840" i="15"/>
  <c r="O840" i="15"/>
  <c r="BC839" i="15"/>
  <c r="AU839" i="15"/>
  <c r="AM839" i="15"/>
  <c r="AE839" i="15"/>
  <c r="W839" i="15"/>
  <c r="O839" i="15"/>
  <c r="BC838" i="15"/>
  <c r="AU838" i="15"/>
  <c r="AM838" i="15"/>
  <c r="AE838" i="15"/>
  <c r="W838" i="15"/>
  <c r="O838" i="15"/>
  <c r="BC837" i="15"/>
  <c r="AU837" i="15"/>
  <c r="AM837" i="15"/>
  <c r="AE837" i="15"/>
  <c r="W837" i="15"/>
  <c r="O837" i="15"/>
  <c r="BC836" i="15"/>
  <c r="AU836" i="15"/>
  <c r="AM836" i="15"/>
  <c r="AE836" i="15"/>
  <c r="W836" i="15"/>
  <c r="O836" i="15"/>
  <c r="BC835" i="15"/>
  <c r="AU835" i="15"/>
  <c r="AM835" i="15"/>
  <c r="AE835" i="15"/>
  <c r="W835" i="15"/>
  <c r="O835" i="15"/>
  <c r="BC834" i="15"/>
  <c r="AU834" i="15"/>
  <c r="AM834" i="15"/>
  <c r="AE834" i="15"/>
  <c r="W834" i="15"/>
  <c r="O834" i="15"/>
  <c r="BC833" i="15"/>
  <c r="AU833" i="15"/>
  <c r="AM833" i="15"/>
  <c r="AE833" i="15"/>
  <c r="W833" i="15"/>
  <c r="O833" i="15"/>
  <c r="BC832" i="15"/>
  <c r="AU832" i="15"/>
  <c r="AM832" i="15"/>
  <c r="AE832" i="15"/>
  <c r="W832" i="15"/>
  <c r="O832" i="15"/>
  <c r="BC831" i="15"/>
  <c r="AU831" i="15"/>
  <c r="AM831" i="15"/>
  <c r="AE831" i="15"/>
  <c r="W831" i="15"/>
  <c r="O831" i="15"/>
  <c r="BC830" i="15"/>
  <c r="AU830" i="15"/>
  <c r="AM830" i="15"/>
  <c r="AE830" i="15"/>
  <c r="W830" i="15"/>
  <c r="O830" i="15"/>
  <c r="BC829" i="15"/>
  <c r="AU829" i="15"/>
  <c r="AM829" i="15"/>
  <c r="AE829" i="15"/>
  <c r="W829" i="15"/>
  <c r="O829" i="15"/>
  <c r="BC828" i="15"/>
  <c r="AU828" i="15"/>
  <c r="AM828" i="15"/>
  <c r="AE828" i="15"/>
  <c r="W828" i="15"/>
  <c r="O828" i="15"/>
  <c r="BC827" i="15"/>
  <c r="AU827" i="15"/>
  <c r="AM827" i="15"/>
  <c r="AE827" i="15"/>
  <c r="W827" i="15"/>
  <c r="O827" i="15"/>
  <c r="BC826" i="15"/>
  <c r="AU826" i="15"/>
  <c r="AM826" i="15"/>
  <c r="AE826" i="15"/>
  <c r="W826" i="15"/>
  <c r="O826" i="15"/>
  <c r="BC825" i="15"/>
  <c r="AU825" i="15"/>
  <c r="AM825" i="15"/>
  <c r="AE825" i="15"/>
  <c r="W825" i="15"/>
  <c r="O825" i="15"/>
  <c r="BC824" i="15"/>
  <c r="AU824" i="15"/>
  <c r="AM824" i="15"/>
  <c r="AE824" i="15"/>
  <c r="W824" i="15"/>
  <c r="O824" i="15"/>
  <c r="BC823" i="15"/>
  <c r="AU823" i="15"/>
  <c r="AM823" i="15"/>
  <c r="AE823" i="15"/>
  <c r="W823" i="15"/>
  <c r="O823" i="15"/>
  <c r="BC822" i="15"/>
  <c r="AU822" i="15"/>
  <c r="AM822" i="15"/>
  <c r="AE822" i="15"/>
  <c r="W822" i="15"/>
  <c r="O822" i="15"/>
  <c r="BC821" i="15"/>
  <c r="AU821" i="15"/>
  <c r="AM821" i="15"/>
  <c r="AE821" i="15"/>
  <c r="W821" i="15"/>
  <c r="O821" i="15"/>
  <c r="BC820" i="15"/>
  <c r="AU820" i="15"/>
  <c r="AM820" i="15"/>
  <c r="AE820" i="15"/>
  <c r="W820" i="15"/>
  <c r="O820" i="15"/>
  <c r="BC819" i="15"/>
  <c r="AU819" i="15"/>
  <c r="AM819" i="15"/>
  <c r="AE819" i="15"/>
  <c r="W819" i="15"/>
  <c r="O819" i="15"/>
  <c r="BC818" i="15"/>
  <c r="AU818" i="15"/>
  <c r="AM818" i="15"/>
  <c r="AE818" i="15"/>
  <c r="W818" i="15"/>
  <c r="O818" i="15"/>
  <c r="BC817" i="15"/>
  <c r="AU817" i="15"/>
  <c r="AM817" i="15"/>
  <c r="AE817" i="15"/>
  <c r="W817" i="15"/>
  <c r="O817" i="15"/>
  <c r="BC816" i="15"/>
  <c r="AU816" i="15"/>
  <c r="AM816" i="15"/>
  <c r="AE816" i="15"/>
  <c r="W816" i="15"/>
  <c r="O816" i="15"/>
  <c r="BC815" i="15"/>
  <c r="AU815" i="15"/>
  <c r="AM815" i="15"/>
  <c r="AE815" i="15"/>
  <c r="W815" i="15"/>
  <c r="O815" i="15"/>
  <c r="BC814" i="15"/>
  <c r="AU814" i="15"/>
  <c r="AM814" i="15"/>
  <c r="AE814" i="15"/>
  <c r="W814" i="15"/>
  <c r="O814" i="15"/>
  <c r="BC813" i="15"/>
  <c r="AU813" i="15"/>
  <c r="AM813" i="15"/>
  <c r="AE813" i="15"/>
  <c r="W813" i="15"/>
  <c r="O813" i="15"/>
  <c r="BC812" i="15"/>
  <c r="AU812" i="15"/>
  <c r="AM812" i="15"/>
  <c r="AE812" i="15"/>
  <c r="W812" i="15"/>
  <c r="O812" i="15"/>
  <c r="BC811" i="15"/>
  <c r="AU811" i="15"/>
  <c r="AM811" i="15"/>
  <c r="AE811" i="15"/>
  <c r="W811" i="15"/>
  <c r="O811" i="15"/>
  <c r="BC810" i="15"/>
  <c r="AU810" i="15"/>
  <c r="AM810" i="15"/>
  <c r="AE810" i="15"/>
  <c r="W810" i="15"/>
  <c r="O810" i="15"/>
  <c r="BC809" i="15"/>
  <c r="AU809" i="15"/>
  <c r="AM809" i="15"/>
  <c r="AE809" i="15"/>
  <c r="W809" i="15"/>
  <c r="O809" i="15"/>
  <c r="BC808" i="15"/>
  <c r="AU808" i="15"/>
  <c r="AM808" i="15"/>
  <c r="AE808" i="15"/>
  <c r="W808" i="15"/>
  <c r="O808" i="15"/>
  <c r="BC807" i="15"/>
  <c r="AU807" i="15"/>
  <c r="AM807" i="15"/>
  <c r="AE807" i="15"/>
  <c r="W807" i="15"/>
  <c r="O807" i="15"/>
  <c r="BC806" i="15"/>
  <c r="AU806" i="15"/>
  <c r="AM806" i="15"/>
  <c r="AE806" i="15"/>
  <c r="W806" i="15"/>
  <c r="O806" i="15"/>
  <c r="BC805" i="15"/>
  <c r="AU805" i="15"/>
  <c r="AM805" i="15"/>
  <c r="AE805" i="15"/>
  <c r="W805" i="15"/>
  <c r="O805" i="15"/>
  <c r="BC804" i="15"/>
  <c r="AU804" i="15"/>
  <c r="AM804" i="15"/>
  <c r="AE804" i="15"/>
  <c r="W804" i="15"/>
  <c r="O804" i="15"/>
  <c r="BC803" i="15"/>
  <c r="AU803" i="15"/>
  <c r="AM803" i="15"/>
  <c r="AE803" i="15"/>
  <c r="W803" i="15"/>
  <c r="O803" i="15"/>
  <c r="BC802" i="15"/>
  <c r="AU802" i="15"/>
  <c r="AM802" i="15"/>
  <c r="AE802" i="15"/>
  <c r="W802" i="15"/>
  <c r="O802" i="15"/>
  <c r="BC801" i="15"/>
  <c r="AU801" i="15"/>
  <c r="AM801" i="15"/>
  <c r="AE801" i="15"/>
  <c r="W801" i="15"/>
  <c r="O801" i="15"/>
  <c r="BC800" i="15"/>
  <c r="AU800" i="15"/>
  <c r="AM800" i="15"/>
  <c r="AE800" i="15"/>
  <c r="W800" i="15"/>
  <c r="O800" i="15"/>
  <c r="BC799" i="15"/>
  <c r="AU799" i="15"/>
  <c r="AM799" i="15"/>
  <c r="AE799" i="15"/>
  <c r="W799" i="15"/>
  <c r="O799" i="15"/>
  <c r="BC798" i="15"/>
  <c r="AU798" i="15"/>
  <c r="AM798" i="15"/>
  <c r="AE798" i="15"/>
  <c r="W798" i="15"/>
  <c r="O798" i="15"/>
  <c r="BC797" i="15"/>
  <c r="AU797" i="15"/>
  <c r="AM797" i="15"/>
  <c r="AE797" i="15"/>
  <c r="W797" i="15"/>
  <c r="O797" i="15"/>
  <c r="BC796" i="15"/>
  <c r="AU796" i="15"/>
  <c r="AM796" i="15"/>
  <c r="AE796" i="15"/>
  <c r="W796" i="15"/>
  <c r="O796" i="15"/>
  <c r="BC795" i="15"/>
  <c r="AU795" i="15"/>
  <c r="AM795" i="15"/>
  <c r="AE795" i="15"/>
  <c r="W795" i="15"/>
  <c r="O795" i="15"/>
  <c r="BC794" i="15"/>
  <c r="AU794" i="15"/>
  <c r="AM794" i="15"/>
  <c r="AE794" i="15"/>
  <c r="W794" i="15"/>
  <c r="O794" i="15"/>
  <c r="BC793" i="15"/>
  <c r="AU793" i="15"/>
  <c r="AM793" i="15"/>
  <c r="AE793" i="15"/>
  <c r="W793" i="15"/>
  <c r="O793" i="15"/>
  <c r="BC792" i="15"/>
  <c r="AU792" i="15"/>
  <c r="AM792" i="15"/>
  <c r="AE792" i="15"/>
  <c r="W792" i="15"/>
  <c r="O792" i="15"/>
  <c r="BC791" i="15"/>
  <c r="AU791" i="15"/>
  <c r="AM791" i="15"/>
  <c r="AE791" i="15"/>
  <c r="W791" i="15"/>
  <c r="O791" i="15"/>
  <c r="BC790" i="15"/>
  <c r="AU790" i="15"/>
  <c r="AM790" i="15"/>
  <c r="AE790" i="15"/>
  <c r="W790" i="15"/>
  <c r="O790" i="15"/>
  <c r="BC789" i="15"/>
  <c r="AU789" i="15"/>
  <c r="AM789" i="15"/>
  <c r="AE789" i="15"/>
  <c r="W789" i="15"/>
  <c r="O789" i="15"/>
  <c r="BC788" i="15"/>
  <c r="AU788" i="15"/>
  <c r="AM788" i="15"/>
  <c r="AE788" i="15"/>
  <c r="W788" i="15"/>
  <c r="O788" i="15"/>
  <c r="BC787" i="15"/>
  <c r="AU787" i="15"/>
  <c r="AM787" i="15"/>
  <c r="AE787" i="15"/>
  <c r="W787" i="15"/>
  <c r="O787" i="15"/>
  <c r="BC786" i="15"/>
  <c r="AU786" i="15"/>
  <c r="AM786" i="15"/>
  <c r="AE786" i="15"/>
  <c r="W786" i="15"/>
  <c r="O786" i="15"/>
  <c r="BC785" i="15"/>
  <c r="AU785" i="15"/>
  <c r="AM785" i="15"/>
  <c r="AE785" i="15"/>
  <c r="W785" i="15"/>
  <c r="O785" i="15"/>
  <c r="BC784" i="15"/>
  <c r="AU784" i="15"/>
  <c r="AM784" i="15"/>
  <c r="AE784" i="15"/>
  <c r="W784" i="15"/>
  <c r="O784" i="15"/>
  <c r="BC783" i="15"/>
  <c r="AU783" i="15"/>
  <c r="AM783" i="15"/>
  <c r="AE783" i="15"/>
  <c r="W783" i="15"/>
  <c r="O783" i="15"/>
  <c r="BC782" i="15"/>
  <c r="AU782" i="15"/>
  <c r="AM782" i="15"/>
  <c r="AE782" i="15"/>
  <c r="W782" i="15"/>
  <c r="O782" i="15"/>
  <c r="BC781" i="15"/>
  <c r="AU781" i="15"/>
  <c r="AM781" i="15"/>
  <c r="AE781" i="15"/>
  <c r="W781" i="15"/>
  <c r="O781" i="15"/>
  <c r="BC780" i="15"/>
  <c r="AU780" i="15"/>
  <c r="AM780" i="15"/>
  <c r="AE780" i="15"/>
  <c r="W780" i="15"/>
  <c r="O780" i="15"/>
  <c r="BC779" i="15"/>
  <c r="AU779" i="15"/>
  <c r="AM779" i="15"/>
  <c r="AE779" i="15"/>
  <c r="W779" i="15"/>
  <c r="O779" i="15"/>
  <c r="BC778" i="15"/>
  <c r="AU778" i="15"/>
  <c r="AM778" i="15"/>
  <c r="AE778" i="15"/>
  <c r="W778" i="15"/>
  <c r="O778" i="15"/>
  <c r="BC777" i="15"/>
  <c r="AU777" i="15"/>
  <c r="AM777" i="15"/>
  <c r="AE777" i="15"/>
  <c r="W777" i="15"/>
  <c r="O777" i="15"/>
  <c r="BC776" i="15"/>
  <c r="AU776" i="15"/>
  <c r="AM776" i="15"/>
  <c r="AE776" i="15"/>
  <c r="W776" i="15"/>
  <c r="O776" i="15"/>
  <c r="BC775" i="15"/>
  <c r="AU775" i="15"/>
  <c r="AM775" i="15"/>
  <c r="AE775" i="15"/>
  <c r="W775" i="15"/>
  <c r="O775" i="15"/>
  <c r="BC774" i="15"/>
  <c r="AU774" i="15"/>
  <c r="AM774" i="15"/>
  <c r="AE774" i="15"/>
  <c r="W774" i="15"/>
  <c r="O774" i="15"/>
  <c r="BC773" i="15"/>
  <c r="AU773" i="15"/>
  <c r="AM773" i="15"/>
  <c r="AE773" i="15"/>
  <c r="W773" i="15"/>
  <c r="O773" i="15"/>
  <c r="BC772" i="15"/>
  <c r="AU772" i="15"/>
  <c r="AM772" i="15"/>
  <c r="AE772" i="15"/>
  <c r="W772" i="15"/>
  <c r="O772" i="15"/>
  <c r="BC771" i="15"/>
  <c r="AU771" i="15"/>
  <c r="AM771" i="15"/>
  <c r="AE771" i="15"/>
  <c r="W771" i="15"/>
  <c r="O771" i="15"/>
  <c r="BC770" i="15"/>
  <c r="AU770" i="15"/>
  <c r="AM770" i="15"/>
  <c r="AE770" i="15"/>
  <c r="W770" i="15"/>
  <c r="O770" i="15"/>
  <c r="BC769" i="15"/>
  <c r="AU769" i="15"/>
  <c r="AM769" i="15"/>
  <c r="AE769" i="15"/>
  <c r="W769" i="15"/>
  <c r="O769" i="15"/>
  <c r="BC768" i="15"/>
  <c r="AU768" i="15"/>
  <c r="AM768" i="15"/>
  <c r="AE768" i="15"/>
  <c r="W768" i="15"/>
  <c r="O768" i="15"/>
  <c r="BC767" i="15"/>
  <c r="AU767" i="15"/>
  <c r="AM767" i="15"/>
  <c r="AE767" i="15"/>
  <c r="W767" i="15"/>
  <c r="O767" i="15"/>
  <c r="BC766" i="15"/>
  <c r="AU766" i="15"/>
  <c r="AM766" i="15"/>
  <c r="AE766" i="15"/>
  <c r="W766" i="15"/>
  <c r="O766" i="15"/>
  <c r="BC765" i="15"/>
  <c r="AU765" i="15"/>
  <c r="AM765" i="15"/>
  <c r="AE765" i="15"/>
  <c r="W765" i="15"/>
  <c r="O765" i="15"/>
  <c r="BC764" i="15"/>
  <c r="AU764" i="15"/>
  <c r="AM764" i="15"/>
  <c r="AE764" i="15"/>
  <c r="W764" i="15"/>
  <c r="O764" i="15"/>
  <c r="BC763" i="15"/>
  <c r="AU763" i="15"/>
  <c r="AM763" i="15"/>
  <c r="AE763" i="15"/>
  <c r="W763" i="15"/>
  <c r="O763" i="15"/>
  <c r="BC762" i="15"/>
  <c r="AU762" i="15"/>
  <c r="AM762" i="15"/>
  <c r="AE762" i="15"/>
  <c r="W762" i="15"/>
  <c r="O762" i="15"/>
  <c r="BC761" i="15"/>
  <c r="AU761" i="15"/>
  <c r="AM761" i="15"/>
  <c r="AE761" i="15"/>
  <c r="W761" i="15"/>
  <c r="O761" i="15"/>
  <c r="BC760" i="15"/>
  <c r="AU760" i="15"/>
  <c r="AM760" i="15"/>
  <c r="AE760" i="15"/>
  <c r="W760" i="15"/>
  <c r="O760" i="15"/>
  <c r="BC759" i="15"/>
  <c r="AU759" i="15"/>
  <c r="AM759" i="15"/>
  <c r="AE759" i="15"/>
  <c r="W759" i="15"/>
  <c r="O759" i="15"/>
  <c r="BC758" i="15"/>
  <c r="AU758" i="15"/>
  <c r="AM758" i="15"/>
  <c r="AE758" i="15"/>
  <c r="W758" i="15"/>
  <c r="O758" i="15"/>
  <c r="BC757" i="15"/>
  <c r="AU757" i="15"/>
  <c r="AM757" i="15"/>
  <c r="AE757" i="15"/>
  <c r="W757" i="15"/>
  <c r="O757" i="15"/>
  <c r="BC756" i="15"/>
  <c r="AU756" i="15"/>
  <c r="AM756" i="15"/>
  <c r="AE756" i="15"/>
  <c r="W756" i="15"/>
  <c r="O756" i="15"/>
  <c r="BC755" i="15"/>
  <c r="AU755" i="15"/>
  <c r="AM755" i="15"/>
  <c r="AE755" i="15"/>
  <c r="W755" i="15"/>
  <c r="O755" i="15"/>
  <c r="BC754" i="15"/>
  <c r="AU754" i="15"/>
  <c r="AM754" i="15"/>
  <c r="AE754" i="15"/>
  <c r="W754" i="15"/>
  <c r="O754" i="15"/>
  <c r="BC753" i="15"/>
  <c r="AU753" i="15"/>
  <c r="AM753" i="15"/>
  <c r="AE753" i="15"/>
  <c r="W753" i="15"/>
  <c r="O753" i="15"/>
  <c r="BC752" i="15"/>
  <c r="AU752" i="15"/>
  <c r="AM752" i="15"/>
  <c r="AE752" i="15"/>
  <c r="W752" i="15"/>
  <c r="O752" i="15"/>
  <c r="BC751" i="15"/>
  <c r="AU751" i="15"/>
  <c r="AM751" i="15"/>
  <c r="AE751" i="15"/>
  <c r="W751" i="15"/>
  <c r="O751" i="15"/>
  <c r="BC750" i="15"/>
  <c r="AU750" i="15"/>
  <c r="AM750" i="15"/>
  <c r="AE750" i="15"/>
  <c r="W750" i="15"/>
  <c r="O750" i="15"/>
  <c r="BC749" i="15"/>
  <c r="AU749" i="15"/>
  <c r="AM749" i="15"/>
  <c r="AE749" i="15"/>
  <c r="W749" i="15"/>
  <c r="O749" i="15"/>
  <c r="BC748" i="15"/>
  <c r="AU748" i="15"/>
  <c r="AM748" i="15"/>
  <c r="AE748" i="15"/>
  <c r="W748" i="15"/>
  <c r="O748" i="15"/>
  <c r="BC747" i="15"/>
  <c r="AU747" i="15"/>
  <c r="AM747" i="15"/>
  <c r="AE747" i="15"/>
  <c r="W747" i="15"/>
  <c r="O747" i="15"/>
  <c r="BC746" i="15"/>
  <c r="AU746" i="15"/>
  <c r="AM746" i="15"/>
  <c r="AE746" i="15"/>
  <c r="W746" i="15"/>
  <c r="O746" i="15"/>
  <c r="BC745" i="15"/>
  <c r="AU745" i="15"/>
  <c r="AM745" i="15"/>
  <c r="AE745" i="15"/>
  <c r="W745" i="15"/>
  <c r="O745" i="15"/>
  <c r="BC744" i="15"/>
  <c r="AU744" i="15"/>
  <c r="AM744" i="15"/>
  <c r="AE744" i="15"/>
  <c r="W744" i="15"/>
  <c r="O744" i="15"/>
  <c r="BC743" i="15"/>
  <c r="AU743" i="15"/>
  <c r="AM743" i="15"/>
  <c r="AE743" i="15"/>
  <c r="W743" i="15"/>
  <c r="O743" i="15"/>
  <c r="BC742" i="15"/>
  <c r="AU742" i="15"/>
  <c r="AM742" i="15"/>
  <c r="AE742" i="15"/>
  <c r="W742" i="15"/>
  <c r="O742" i="15"/>
  <c r="BC741" i="15"/>
  <c r="AU741" i="15"/>
  <c r="AM741" i="15"/>
  <c r="AE741" i="15"/>
  <c r="W741" i="15"/>
  <c r="O741" i="15"/>
  <c r="BC740" i="15"/>
  <c r="AU740" i="15"/>
  <c r="AM740" i="15"/>
  <c r="AE740" i="15"/>
  <c r="W740" i="15"/>
  <c r="O740" i="15"/>
  <c r="BC739" i="15"/>
  <c r="AU739" i="15"/>
  <c r="AM739" i="15"/>
  <c r="AE739" i="15"/>
  <c r="W739" i="15"/>
  <c r="O739" i="15"/>
  <c r="BC738" i="15"/>
  <c r="AU738" i="15"/>
  <c r="AM738" i="15"/>
  <c r="AE738" i="15"/>
  <c r="W738" i="15"/>
  <c r="O738" i="15"/>
  <c r="BC737" i="15"/>
  <c r="AU737" i="15"/>
  <c r="AM737" i="15"/>
  <c r="AE737" i="15"/>
  <c r="W737" i="15"/>
  <c r="O737" i="15"/>
  <c r="BC736" i="15"/>
  <c r="AU736" i="15"/>
  <c r="AM736" i="15"/>
  <c r="AE736" i="15"/>
  <c r="W736" i="15"/>
  <c r="O736" i="15"/>
  <c r="BC735" i="15"/>
  <c r="AU735" i="15"/>
  <c r="AM735" i="15"/>
  <c r="AE735" i="15"/>
  <c r="W735" i="15"/>
  <c r="O735" i="15"/>
  <c r="BC734" i="15"/>
  <c r="AU734" i="15"/>
  <c r="AM734" i="15"/>
  <c r="AE734" i="15"/>
  <c r="W734" i="15"/>
  <c r="O734" i="15"/>
  <c r="BC733" i="15"/>
  <c r="AU733" i="15"/>
  <c r="AM733" i="15"/>
  <c r="AE733" i="15"/>
  <c r="W733" i="15"/>
  <c r="O733" i="15"/>
  <c r="BC732" i="15"/>
  <c r="AU732" i="15"/>
  <c r="AM732" i="15"/>
  <c r="AE732" i="15"/>
  <c r="W732" i="15"/>
  <c r="O732" i="15"/>
  <c r="BC731" i="15"/>
  <c r="AU731" i="15"/>
  <c r="AM731" i="15"/>
  <c r="AE731" i="15"/>
  <c r="W731" i="15"/>
  <c r="O731" i="15"/>
  <c r="BC730" i="15"/>
  <c r="AU730" i="15"/>
  <c r="AM730" i="15"/>
  <c r="AE730" i="15"/>
  <c r="W730" i="15"/>
  <c r="O730" i="15"/>
  <c r="BC729" i="15"/>
  <c r="AU729" i="15"/>
  <c r="AM729" i="15"/>
  <c r="AE729" i="15"/>
  <c r="W729" i="15"/>
  <c r="O729" i="15"/>
  <c r="BC728" i="15"/>
  <c r="AU728" i="15"/>
  <c r="AM728" i="15"/>
  <c r="AE728" i="15"/>
  <c r="W728" i="15"/>
  <c r="O728" i="15"/>
  <c r="BC727" i="15"/>
  <c r="AU727" i="15"/>
  <c r="AM727" i="15"/>
  <c r="AE727" i="15"/>
  <c r="W727" i="15"/>
  <c r="O727" i="15"/>
  <c r="BC726" i="15"/>
  <c r="AU726" i="15"/>
  <c r="AM726" i="15"/>
  <c r="AE726" i="15"/>
  <c r="W726" i="15"/>
  <c r="O726" i="15"/>
  <c r="BC725" i="15"/>
  <c r="AU725" i="15"/>
  <c r="AM725" i="15"/>
  <c r="AE725" i="15"/>
  <c r="W725" i="15"/>
  <c r="O725" i="15"/>
  <c r="BC724" i="15"/>
  <c r="AU724" i="15"/>
  <c r="AM724" i="15"/>
  <c r="AE724" i="15"/>
  <c r="W724" i="15"/>
  <c r="O724" i="15"/>
  <c r="BC723" i="15"/>
  <c r="AU723" i="15"/>
  <c r="AM723" i="15"/>
  <c r="AE723" i="15"/>
  <c r="W723" i="15"/>
  <c r="O723" i="15"/>
  <c r="BC722" i="15"/>
  <c r="AU722" i="15"/>
  <c r="AM722" i="15"/>
  <c r="AE722" i="15"/>
  <c r="W722" i="15"/>
  <c r="O722" i="15"/>
  <c r="BC721" i="15"/>
  <c r="AU721" i="15"/>
  <c r="AM721" i="15"/>
  <c r="AE721" i="15"/>
  <c r="W721" i="15"/>
  <c r="O721" i="15"/>
  <c r="BC720" i="15"/>
  <c r="AU720" i="15"/>
  <c r="AM720" i="15"/>
  <c r="AE720" i="15"/>
  <c r="W720" i="15"/>
  <c r="O720" i="15"/>
  <c r="BC719" i="15"/>
  <c r="AU719" i="15"/>
  <c r="AM719" i="15"/>
  <c r="AE719" i="15"/>
  <c r="W719" i="15"/>
  <c r="O719" i="15"/>
  <c r="BC718" i="15"/>
  <c r="AU718" i="15"/>
  <c r="AM718" i="15"/>
  <c r="AE718" i="15"/>
  <c r="W718" i="15"/>
  <c r="O718" i="15"/>
  <c r="BC717" i="15"/>
  <c r="AU717" i="15"/>
  <c r="AM717" i="15"/>
  <c r="AE717" i="15"/>
  <c r="W717" i="15"/>
  <c r="O717" i="15"/>
  <c r="BC716" i="15"/>
  <c r="AU716" i="15"/>
  <c r="AM716" i="15"/>
  <c r="AE716" i="15"/>
  <c r="W716" i="15"/>
  <c r="O716" i="15"/>
  <c r="BC715" i="15"/>
  <c r="AU715" i="15"/>
  <c r="AM715" i="15"/>
  <c r="AE715" i="15"/>
  <c r="W715" i="15"/>
  <c r="O715" i="15"/>
  <c r="BC714" i="15"/>
  <c r="AU714" i="15"/>
  <c r="AM714" i="15"/>
  <c r="AE714" i="15"/>
  <c r="W714" i="15"/>
  <c r="O714" i="15"/>
  <c r="BC713" i="15"/>
  <c r="AU713" i="15"/>
  <c r="AM713" i="15"/>
  <c r="AE713" i="15"/>
  <c r="W713" i="15"/>
  <c r="O713" i="15"/>
  <c r="BC712" i="15"/>
  <c r="AU712" i="15"/>
  <c r="AM712" i="15"/>
  <c r="AE712" i="15"/>
  <c r="W712" i="15"/>
  <c r="O712" i="15"/>
  <c r="BC711" i="15"/>
  <c r="AU711" i="15"/>
  <c r="AM711" i="15"/>
  <c r="AE711" i="15"/>
  <c r="W711" i="15"/>
  <c r="O711" i="15"/>
  <c r="BC710" i="15"/>
  <c r="AU710" i="15"/>
  <c r="AM710" i="15"/>
  <c r="AE710" i="15"/>
  <c r="W710" i="15"/>
  <c r="O710" i="15"/>
  <c r="BC709" i="15"/>
  <c r="AU709" i="15"/>
  <c r="AM709" i="15"/>
  <c r="AE709" i="15"/>
  <c r="W709" i="15"/>
  <c r="O709" i="15"/>
  <c r="BC708" i="15"/>
  <c r="AU708" i="15"/>
  <c r="AM708" i="15"/>
  <c r="AE708" i="15"/>
  <c r="W708" i="15"/>
  <c r="O708" i="15"/>
  <c r="BC707" i="15"/>
  <c r="AU707" i="15"/>
  <c r="AM707" i="15"/>
  <c r="AE707" i="15"/>
  <c r="W707" i="15"/>
  <c r="O707" i="15"/>
  <c r="BC706" i="15"/>
  <c r="AU706" i="15"/>
  <c r="AM706" i="15"/>
  <c r="AE706" i="15"/>
  <c r="W706" i="15"/>
  <c r="O706" i="15"/>
  <c r="BC705" i="15"/>
  <c r="AU705" i="15"/>
  <c r="AM705" i="15"/>
  <c r="AE705" i="15"/>
  <c r="W705" i="15"/>
  <c r="O705" i="15"/>
  <c r="BC704" i="15"/>
  <c r="AU704" i="15"/>
  <c r="AM704" i="15"/>
  <c r="AE704" i="15"/>
  <c r="W704" i="15"/>
  <c r="O704" i="15"/>
  <c r="BC703" i="15"/>
  <c r="AU703" i="15"/>
  <c r="AM703" i="15"/>
  <c r="AE703" i="15"/>
  <c r="W703" i="15"/>
  <c r="O703" i="15"/>
  <c r="BC702" i="15"/>
  <c r="AU702" i="15"/>
  <c r="AM702" i="15"/>
  <c r="AE702" i="15"/>
  <c r="W702" i="15"/>
  <c r="O702" i="15"/>
  <c r="BC701" i="15"/>
  <c r="AU701" i="15"/>
  <c r="AM701" i="15"/>
  <c r="AE701" i="15"/>
  <c r="W701" i="15"/>
  <c r="O701" i="15"/>
  <c r="BC700" i="15"/>
  <c r="AU700" i="15"/>
  <c r="AM700" i="15"/>
  <c r="AE700" i="15"/>
  <c r="W700" i="15"/>
  <c r="O700" i="15"/>
  <c r="BC699" i="15"/>
  <c r="AU699" i="15"/>
  <c r="AM699" i="15"/>
  <c r="AE699" i="15"/>
  <c r="W699" i="15"/>
  <c r="O699" i="15"/>
  <c r="BC698" i="15"/>
  <c r="AU698" i="15"/>
  <c r="AM698" i="15"/>
  <c r="AE698" i="15"/>
  <c r="W698" i="15"/>
  <c r="O698" i="15"/>
  <c r="BC697" i="15"/>
  <c r="AU697" i="15"/>
  <c r="AM697" i="15"/>
  <c r="AE697" i="15"/>
  <c r="W697" i="15"/>
  <c r="O697" i="15"/>
  <c r="BC696" i="15"/>
  <c r="AU696" i="15"/>
  <c r="AM696" i="15"/>
  <c r="AE696" i="15"/>
  <c r="W696" i="15"/>
  <c r="O696" i="15"/>
  <c r="BC695" i="15"/>
  <c r="AU695" i="15"/>
  <c r="AM695" i="15"/>
  <c r="AE695" i="15"/>
  <c r="W695" i="15"/>
  <c r="O695" i="15"/>
  <c r="BC694" i="15"/>
  <c r="AU694" i="15"/>
  <c r="AM694" i="15"/>
  <c r="AE694" i="15"/>
  <c r="W694" i="15"/>
  <c r="O694" i="15"/>
  <c r="BC693" i="15"/>
  <c r="AU693" i="15"/>
  <c r="AM693" i="15"/>
  <c r="AE693" i="15"/>
  <c r="W693" i="15"/>
  <c r="O693" i="15"/>
  <c r="BC692" i="15"/>
  <c r="AU692" i="15"/>
  <c r="AM692" i="15"/>
  <c r="AE692" i="15"/>
  <c r="W692" i="15"/>
  <c r="O692" i="15"/>
  <c r="BC691" i="15"/>
  <c r="AU691" i="15"/>
  <c r="AM691" i="15"/>
  <c r="AE691" i="15"/>
  <c r="W691" i="15"/>
  <c r="O691" i="15"/>
  <c r="BC690" i="15"/>
  <c r="AU690" i="15"/>
  <c r="AM690" i="15"/>
  <c r="AE690" i="15"/>
  <c r="W690" i="15"/>
  <c r="O690" i="15"/>
  <c r="BC689" i="15"/>
  <c r="AU689" i="15"/>
  <c r="AM689" i="15"/>
  <c r="AE689" i="15"/>
  <c r="W689" i="15"/>
  <c r="O689" i="15"/>
  <c r="BC688" i="15"/>
  <c r="AU688" i="15"/>
  <c r="AM688" i="15"/>
  <c r="AE688" i="15"/>
  <c r="W688" i="15"/>
  <c r="O688" i="15"/>
  <c r="BC687" i="15"/>
  <c r="AU687" i="15"/>
  <c r="AM687" i="15"/>
  <c r="AE687" i="15"/>
  <c r="W687" i="15"/>
  <c r="O687" i="15"/>
  <c r="BC686" i="15"/>
  <c r="AU686" i="15"/>
  <c r="AM686" i="15"/>
  <c r="AE686" i="15"/>
  <c r="W686" i="15"/>
  <c r="O686" i="15"/>
  <c r="BC685" i="15"/>
  <c r="AU685" i="15"/>
  <c r="AM685" i="15"/>
  <c r="AE685" i="15"/>
  <c r="W685" i="15"/>
  <c r="O685" i="15"/>
  <c r="BC684" i="15"/>
  <c r="AU684" i="15"/>
  <c r="AM684" i="15"/>
  <c r="AE684" i="15"/>
  <c r="W684" i="15"/>
  <c r="O684" i="15"/>
  <c r="BC683" i="15"/>
  <c r="AU683" i="15"/>
  <c r="AM683" i="15"/>
  <c r="AE683" i="15"/>
  <c r="W683" i="15"/>
  <c r="O683" i="15"/>
  <c r="BC682" i="15"/>
  <c r="AU682" i="15"/>
  <c r="AM682" i="15"/>
  <c r="AE682" i="15"/>
  <c r="W682" i="15"/>
  <c r="O682" i="15"/>
  <c r="BC681" i="15"/>
  <c r="AU681" i="15"/>
  <c r="AM681" i="15"/>
  <c r="AE681" i="15"/>
  <c r="W681" i="15"/>
  <c r="O681" i="15"/>
  <c r="BC680" i="15"/>
  <c r="AU680" i="15"/>
  <c r="AM680" i="15"/>
  <c r="AE680" i="15"/>
  <c r="W680" i="15"/>
  <c r="O680" i="15"/>
  <c r="BC679" i="15"/>
  <c r="AU679" i="15"/>
  <c r="AM679" i="15"/>
  <c r="AE679" i="15"/>
  <c r="W679" i="15"/>
  <c r="O679" i="15"/>
  <c r="BC678" i="15"/>
  <c r="AU678" i="15"/>
  <c r="AM678" i="15"/>
  <c r="AE678" i="15"/>
  <c r="W678" i="15"/>
  <c r="O678" i="15"/>
  <c r="BC677" i="15"/>
  <c r="AU677" i="15"/>
  <c r="AM677" i="15"/>
  <c r="AE677" i="15"/>
  <c r="W677" i="15"/>
  <c r="O677" i="15"/>
  <c r="BC676" i="15"/>
  <c r="AU676" i="15"/>
  <c r="AM676" i="15"/>
  <c r="AE676" i="15"/>
  <c r="W676" i="15"/>
  <c r="O676" i="15"/>
  <c r="BC675" i="15"/>
  <c r="AU675" i="15"/>
  <c r="AM675" i="15"/>
  <c r="AE675" i="15"/>
  <c r="W675" i="15"/>
  <c r="O675" i="15"/>
  <c r="BC674" i="15"/>
  <c r="AU674" i="15"/>
  <c r="AM674" i="15"/>
  <c r="AE674" i="15"/>
  <c r="W674" i="15"/>
  <c r="O674" i="15"/>
  <c r="BC673" i="15"/>
  <c r="AU673" i="15"/>
  <c r="AM673" i="15"/>
  <c r="AE673" i="15"/>
  <c r="W673" i="15"/>
  <c r="O673" i="15"/>
  <c r="BC672" i="15"/>
  <c r="AU672" i="15"/>
  <c r="AM672" i="15"/>
  <c r="AE672" i="15"/>
  <c r="W672" i="15"/>
  <c r="O672" i="15"/>
  <c r="BC671" i="15"/>
  <c r="AU671" i="15"/>
  <c r="AM671" i="15"/>
  <c r="AE671" i="15"/>
  <c r="W671" i="15"/>
  <c r="O671" i="15"/>
  <c r="BC670" i="15"/>
  <c r="AU670" i="15"/>
  <c r="AM670" i="15"/>
  <c r="AE670" i="15"/>
  <c r="W670" i="15"/>
  <c r="O670" i="15"/>
  <c r="BC669" i="15"/>
  <c r="AU669" i="15"/>
  <c r="AM669" i="15"/>
  <c r="AE669" i="15"/>
  <c r="W669" i="15"/>
  <c r="O669" i="15"/>
  <c r="BC668" i="15"/>
  <c r="AU668" i="15"/>
  <c r="AM668" i="15"/>
  <c r="AE668" i="15"/>
  <c r="W668" i="15"/>
  <c r="O668" i="15"/>
  <c r="BC667" i="15"/>
  <c r="AU667" i="15"/>
  <c r="AM667" i="15"/>
  <c r="AE667" i="15"/>
  <c r="W667" i="15"/>
  <c r="O667" i="15"/>
  <c r="BC666" i="15"/>
  <c r="AU666" i="15"/>
  <c r="AM666" i="15"/>
  <c r="AE666" i="15"/>
  <c r="W666" i="15"/>
  <c r="O666" i="15"/>
  <c r="BC665" i="15"/>
  <c r="AU665" i="15"/>
  <c r="AM665" i="15"/>
  <c r="AE665" i="15"/>
  <c r="W665" i="15"/>
  <c r="O665" i="15"/>
  <c r="BC664" i="15"/>
  <c r="AU664" i="15"/>
  <c r="AM664" i="15"/>
  <c r="AE664" i="15"/>
  <c r="W664" i="15"/>
  <c r="O664" i="15"/>
  <c r="BC663" i="15"/>
  <c r="AU663" i="15"/>
  <c r="AM663" i="15"/>
  <c r="AE663" i="15"/>
  <c r="W663" i="15"/>
  <c r="O663" i="15"/>
  <c r="BC662" i="15"/>
  <c r="AU662" i="15"/>
  <c r="AM662" i="15"/>
  <c r="AE662" i="15"/>
  <c r="W662" i="15"/>
  <c r="O662" i="15"/>
  <c r="BC661" i="15"/>
  <c r="AU661" i="15"/>
  <c r="AM661" i="15"/>
  <c r="AE661" i="15"/>
  <c r="W661" i="15"/>
  <c r="O661" i="15"/>
  <c r="BC660" i="15"/>
  <c r="AU660" i="15"/>
  <c r="AM660" i="15"/>
  <c r="AE660" i="15"/>
  <c r="W660" i="15"/>
  <c r="O660" i="15"/>
  <c r="BC659" i="15"/>
  <c r="AU659" i="15"/>
  <c r="AM659" i="15"/>
  <c r="AE659" i="15"/>
  <c r="W659" i="15"/>
  <c r="O659" i="15"/>
  <c r="BC658" i="15"/>
  <c r="AU658" i="15"/>
  <c r="AM658" i="15"/>
  <c r="AE658" i="15"/>
  <c r="W658" i="15"/>
  <c r="O658" i="15"/>
  <c r="BC657" i="15"/>
  <c r="AU657" i="15"/>
  <c r="AM657" i="15"/>
  <c r="AE657" i="15"/>
  <c r="W657" i="15"/>
  <c r="O657" i="15"/>
  <c r="BC656" i="15"/>
  <c r="AU656" i="15"/>
  <c r="AM656" i="15"/>
  <c r="AE656" i="15"/>
  <c r="W656" i="15"/>
  <c r="O656" i="15"/>
  <c r="BC655" i="15"/>
  <c r="AU655" i="15"/>
  <c r="AM655" i="15"/>
  <c r="AE655" i="15"/>
  <c r="W655" i="15"/>
  <c r="O655" i="15"/>
  <c r="BC654" i="15"/>
  <c r="AU654" i="15"/>
  <c r="AM654" i="15"/>
  <c r="AE654" i="15"/>
  <c r="W654" i="15"/>
  <c r="O654" i="15"/>
  <c r="BC653" i="15"/>
  <c r="AU653" i="15"/>
  <c r="AM653" i="15"/>
  <c r="AE653" i="15"/>
  <c r="W653" i="15"/>
  <c r="O653" i="15"/>
  <c r="BC652" i="15"/>
  <c r="AU652" i="15"/>
  <c r="AM652" i="15"/>
  <c r="AE652" i="15"/>
  <c r="W652" i="15"/>
  <c r="O652" i="15"/>
  <c r="BC651" i="15"/>
  <c r="AU651" i="15"/>
  <c r="AM651" i="15"/>
  <c r="AE651" i="15"/>
  <c r="W651" i="15"/>
  <c r="O651" i="15"/>
  <c r="BC650" i="15"/>
  <c r="AU650" i="15"/>
  <c r="AM650" i="15"/>
  <c r="AE650" i="15"/>
  <c r="W650" i="15"/>
  <c r="O650" i="15"/>
  <c r="BC649" i="15"/>
  <c r="AU649" i="15"/>
  <c r="AM649" i="15"/>
  <c r="AE649" i="15"/>
  <c r="W649" i="15"/>
  <c r="O649" i="15"/>
  <c r="BC648" i="15"/>
  <c r="AU648" i="15"/>
  <c r="AM648" i="15"/>
  <c r="AE648" i="15"/>
  <c r="W648" i="15"/>
  <c r="O648" i="15"/>
  <c r="BC647" i="15"/>
  <c r="AU647" i="15"/>
  <c r="AM647" i="15"/>
  <c r="AE647" i="15"/>
  <c r="W647" i="15"/>
  <c r="O647" i="15"/>
  <c r="BC646" i="15"/>
  <c r="AU646" i="15"/>
  <c r="AM646" i="15"/>
  <c r="AE646" i="15"/>
  <c r="W646" i="15"/>
  <c r="O646" i="15"/>
  <c r="BC645" i="15"/>
  <c r="AU645" i="15"/>
  <c r="AM645" i="15"/>
  <c r="AE645" i="15"/>
  <c r="W645" i="15"/>
  <c r="O645" i="15"/>
  <c r="BC644" i="15"/>
  <c r="AU644" i="15"/>
  <c r="AM644" i="15"/>
  <c r="AE644" i="15"/>
  <c r="W644" i="15"/>
  <c r="O644" i="15"/>
  <c r="BC643" i="15"/>
  <c r="AU643" i="15"/>
  <c r="AM643" i="15"/>
  <c r="AE643" i="15"/>
  <c r="W643" i="15"/>
  <c r="O643" i="15"/>
  <c r="BC642" i="15"/>
  <c r="AU642" i="15"/>
  <c r="AM642" i="15"/>
  <c r="AE642" i="15"/>
  <c r="W642" i="15"/>
  <c r="O642" i="15"/>
  <c r="BC641" i="15"/>
  <c r="AU641" i="15"/>
  <c r="AM641" i="15"/>
  <c r="AE641" i="15"/>
  <c r="W641" i="15"/>
  <c r="O641" i="15"/>
  <c r="BC640" i="15"/>
  <c r="AU640" i="15"/>
  <c r="AM640" i="15"/>
  <c r="AE640" i="15"/>
  <c r="W640" i="15"/>
  <c r="O640" i="15"/>
  <c r="BC639" i="15"/>
  <c r="AU639" i="15"/>
  <c r="AM639" i="15"/>
  <c r="AE639" i="15"/>
  <c r="W639" i="15"/>
  <c r="O639" i="15"/>
  <c r="BC638" i="15"/>
  <c r="AU638" i="15"/>
  <c r="AM638" i="15"/>
  <c r="AE638" i="15"/>
  <c r="W638" i="15"/>
  <c r="O638" i="15"/>
  <c r="BC637" i="15"/>
  <c r="AU637" i="15"/>
  <c r="AM637" i="15"/>
  <c r="AE637" i="15"/>
  <c r="W637" i="15"/>
  <c r="O637" i="15"/>
  <c r="BC636" i="15"/>
  <c r="AU636" i="15"/>
  <c r="AM636" i="15"/>
  <c r="AE636" i="15"/>
  <c r="W636" i="15"/>
  <c r="O636" i="15"/>
  <c r="BC635" i="15"/>
  <c r="AU635" i="15"/>
  <c r="AM635" i="15"/>
  <c r="AE635" i="15"/>
  <c r="W635" i="15"/>
  <c r="O635" i="15"/>
  <c r="BC634" i="15"/>
  <c r="AU634" i="15"/>
  <c r="AM634" i="15"/>
  <c r="AE634" i="15"/>
  <c r="W634" i="15"/>
  <c r="O634" i="15"/>
  <c r="BC633" i="15"/>
  <c r="AU633" i="15"/>
  <c r="AM633" i="15"/>
  <c r="AE633" i="15"/>
  <c r="W633" i="15"/>
  <c r="O633" i="15"/>
  <c r="BC632" i="15"/>
  <c r="AU632" i="15"/>
  <c r="AM632" i="15"/>
  <c r="AE632" i="15"/>
  <c r="W632" i="15"/>
  <c r="O632" i="15"/>
  <c r="BC631" i="15"/>
  <c r="AU631" i="15"/>
  <c r="AM631" i="15"/>
  <c r="AE631" i="15"/>
  <c r="W631" i="15"/>
  <c r="O631" i="15"/>
  <c r="BC630" i="15"/>
  <c r="AU630" i="15"/>
  <c r="AM630" i="15"/>
  <c r="AE630" i="15"/>
  <c r="W630" i="15"/>
  <c r="O630" i="15"/>
  <c r="BC629" i="15"/>
  <c r="AU629" i="15"/>
  <c r="AM629" i="15"/>
  <c r="AE629" i="15"/>
  <c r="W629" i="15"/>
  <c r="O629" i="15"/>
  <c r="BC628" i="15"/>
  <c r="AU628" i="15"/>
  <c r="AM628" i="15"/>
  <c r="AE628" i="15"/>
  <c r="W628" i="15"/>
  <c r="O628" i="15"/>
  <c r="BC627" i="15"/>
  <c r="AU627" i="15"/>
  <c r="AM627" i="15"/>
  <c r="AE627" i="15"/>
  <c r="W627" i="15"/>
  <c r="O627" i="15"/>
  <c r="BC626" i="15"/>
  <c r="AU626" i="15"/>
  <c r="AM626" i="15"/>
  <c r="AE626" i="15"/>
  <c r="W626" i="15"/>
  <c r="O626" i="15"/>
  <c r="BC625" i="15"/>
  <c r="AU625" i="15"/>
  <c r="AM625" i="15"/>
  <c r="AE625" i="15"/>
  <c r="W625" i="15"/>
  <c r="O625" i="15"/>
  <c r="BC624" i="15"/>
  <c r="AU624" i="15"/>
  <c r="AM624" i="15"/>
  <c r="AE624" i="15"/>
  <c r="W624" i="15"/>
  <c r="O624" i="15"/>
  <c r="BC623" i="15"/>
  <c r="AU623" i="15"/>
  <c r="AM623" i="15"/>
  <c r="AE623" i="15"/>
  <c r="W623" i="15"/>
  <c r="O623" i="15"/>
  <c r="BC622" i="15"/>
  <c r="AU622" i="15"/>
  <c r="AM622" i="15"/>
  <c r="AE622" i="15"/>
  <c r="W622" i="15"/>
  <c r="O622" i="15"/>
  <c r="BC621" i="15"/>
  <c r="AU621" i="15"/>
  <c r="AM621" i="15"/>
  <c r="AE621" i="15"/>
  <c r="W621" i="15"/>
  <c r="O621" i="15"/>
  <c r="BC620" i="15"/>
  <c r="AU620" i="15"/>
  <c r="AM620" i="15"/>
  <c r="AE620" i="15"/>
  <c r="W620" i="15"/>
  <c r="O620" i="15"/>
  <c r="BC619" i="15"/>
  <c r="AU619" i="15"/>
  <c r="AM619" i="15"/>
  <c r="AE619" i="15"/>
  <c r="W619" i="15"/>
  <c r="O619" i="15"/>
  <c r="BC618" i="15"/>
  <c r="AU618" i="15"/>
  <c r="AM618" i="15"/>
  <c r="AE618" i="15"/>
  <c r="W618" i="15"/>
  <c r="O618" i="15"/>
  <c r="BC617" i="15"/>
  <c r="AU617" i="15"/>
  <c r="AM617" i="15"/>
  <c r="AE617" i="15"/>
  <c r="W617" i="15"/>
  <c r="O617" i="15"/>
  <c r="BC616" i="15"/>
  <c r="AU616" i="15"/>
  <c r="AM616" i="15"/>
  <c r="AE616" i="15"/>
  <c r="W616" i="15"/>
  <c r="O616" i="15"/>
  <c r="BC615" i="15"/>
  <c r="AU615" i="15"/>
  <c r="AM615" i="15"/>
  <c r="AE615" i="15"/>
  <c r="W615" i="15"/>
  <c r="O615" i="15"/>
  <c r="BC614" i="15"/>
  <c r="AU614" i="15"/>
  <c r="AM614" i="15"/>
  <c r="AE614" i="15"/>
  <c r="W614" i="15"/>
  <c r="O614" i="15"/>
  <c r="BC613" i="15"/>
  <c r="AU613" i="15"/>
  <c r="AM613" i="15"/>
  <c r="AE613" i="15"/>
  <c r="W613" i="15"/>
  <c r="O613" i="15"/>
  <c r="BC612" i="15"/>
  <c r="AU612" i="15"/>
  <c r="AM612" i="15"/>
  <c r="AE612" i="15"/>
  <c r="W612" i="15"/>
  <c r="O612" i="15"/>
  <c r="BC611" i="15"/>
  <c r="AU611" i="15"/>
  <c r="AM611" i="15"/>
  <c r="AE611" i="15"/>
  <c r="W611" i="15"/>
  <c r="O611" i="15"/>
  <c r="BC610" i="15"/>
  <c r="AU610" i="15"/>
  <c r="AM610" i="15"/>
  <c r="AE610" i="15"/>
  <c r="W610" i="15"/>
  <c r="O610" i="15"/>
  <c r="BC609" i="15"/>
  <c r="AU609" i="15"/>
  <c r="AM609" i="15"/>
  <c r="AE609" i="15"/>
  <c r="W609" i="15"/>
  <c r="O609" i="15"/>
  <c r="BC608" i="15"/>
  <c r="AU608" i="15"/>
  <c r="AM608" i="15"/>
  <c r="AE608" i="15"/>
  <c r="W608" i="15"/>
  <c r="O608" i="15"/>
  <c r="BC607" i="15"/>
  <c r="AU607" i="15"/>
  <c r="AM607" i="15"/>
  <c r="AE607" i="15"/>
  <c r="W607" i="15"/>
  <c r="O607" i="15"/>
  <c r="BC606" i="15"/>
  <c r="AU606" i="15"/>
  <c r="AM606" i="15"/>
  <c r="AE606" i="15"/>
  <c r="W606" i="15"/>
  <c r="O606" i="15"/>
  <c r="BC605" i="15"/>
  <c r="AU605" i="15"/>
  <c r="AM605" i="15"/>
  <c r="AE605" i="15"/>
  <c r="W605" i="15"/>
  <c r="O605" i="15"/>
  <c r="BC604" i="15"/>
  <c r="AU604" i="15"/>
  <c r="AM604" i="15"/>
  <c r="AE604" i="15"/>
  <c r="W604" i="15"/>
  <c r="O604" i="15"/>
  <c r="BC603" i="15"/>
  <c r="AU603" i="15"/>
  <c r="AM603" i="15"/>
  <c r="AE603" i="15"/>
  <c r="W603" i="15"/>
  <c r="O603" i="15"/>
  <c r="BC602" i="15"/>
  <c r="AU602" i="15"/>
  <c r="AM602" i="15"/>
  <c r="AE602" i="15"/>
  <c r="W602" i="15"/>
  <c r="O602" i="15"/>
  <c r="BC601" i="15"/>
  <c r="AU601" i="15"/>
  <c r="AM601" i="15"/>
  <c r="AE601" i="15"/>
  <c r="W601" i="15"/>
  <c r="O601" i="15"/>
  <c r="BC600" i="15"/>
  <c r="AU600" i="15"/>
  <c r="AM600" i="15"/>
  <c r="AE600" i="15"/>
  <c r="W600" i="15"/>
  <c r="O600" i="15"/>
  <c r="BC599" i="15"/>
  <c r="AU599" i="15"/>
  <c r="AM599" i="15"/>
  <c r="AE599" i="15"/>
  <c r="W599" i="15"/>
  <c r="O599" i="15"/>
  <c r="BC598" i="15"/>
  <c r="AU598" i="15"/>
  <c r="AM598" i="15"/>
  <c r="AE598" i="15"/>
  <c r="W598" i="15"/>
  <c r="O598" i="15"/>
  <c r="BC597" i="15"/>
  <c r="AU597" i="15"/>
  <c r="AM597" i="15"/>
  <c r="AE597" i="15"/>
  <c r="W597" i="15"/>
  <c r="O597" i="15"/>
  <c r="BC596" i="15"/>
  <c r="AU596" i="15"/>
  <c r="AM596" i="15"/>
  <c r="AE596" i="15"/>
  <c r="W596" i="15"/>
  <c r="O596" i="15"/>
  <c r="BC595" i="15"/>
  <c r="AU595" i="15"/>
  <c r="AM595" i="15"/>
  <c r="AE595" i="15"/>
  <c r="W595" i="15"/>
  <c r="O595" i="15"/>
  <c r="BC594" i="15"/>
  <c r="AU594" i="15"/>
  <c r="AM594" i="15"/>
  <c r="AE594" i="15"/>
  <c r="W594" i="15"/>
  <c r="O594" i="15"/>
  <c r="BC593" i="15"/>
  <c r="AU593" i="15"/>
  <c r="AM593" i="15"/>
  <c r="AE593" i="15"/>
  <c r="W593" i="15"/>
  <c r="O593" i="15"/>
  <c r="BC592" i="15"/>
  <c r="AU592" i="15"/>
  <c r="AM592" i="15"/>
  <c r="AE592" i="15"/>
  <c r="W592" i="15"/>
  <c r="O592" i="15"/>
  <c r="BC591" i="15"/>
  <c r="AU591" i="15"/>
  <c r="AM591" i="15"/>
  <c r="AE591" i="15"/>
  <c r="W591" i="15"/>
  <c r="O591" i="15"/>
  <c r="BC590" i="15"/>
  <c r="AU590" i="15"/>
  <c r="AM590" i="15"/>
  <c r="AE590" i="15"/>
  <c r="W590" i="15"/>
  <c r="O590" i="15"/>
  <c r="BC589" i="15"/>
  <c r="AU589" i="15"/>
  <c r="AM589" i="15"/>
  <c r="AE589" i="15"/>
  <c r="W589" i="15"/>
  <c r="O589" i="15"/>
  <c r="BC588" i="15"/>
  <c r="AU588" i="15"/>
  <c r="AM588" i="15"/>
  <c r="AE588" i="15"/>
  <c r="W588" i="15"/>
  <c r="O588" i="15"/>
  <c r="BC587" i="15"/>
  <c r="AU587" i="15"/>
  <c r="AM587" i="15"/>
  <c r="AE587" i="15"/>
  <c r="W587" i="15"/>
  <c r="O587" i="15"/>
  <c r="BC586" i="15"/>
  <c r="AU586" i="15"/>
  <c r="AM586" i="15"/>
  <c r="AE586" i="15"/>
  <c r="W586" i="15"/>
  <c r="O586" i="15"/>
  <c r="BC585" i="15"/>
  <c r="AU585" i="15"/>
  <c r="AM585" i="15"/>
  <c r="AE585" i="15"/>
  <c r="W585" i="15"/>
  <c r="O585" i="15"/>
  <c r="BC584" i="15"/>
  <c r="AU584" i="15"/>
  <c r="AM584" i="15"/>
  <c r="AE584" i="15"/>
  <c r="W584" i="15"/>
  <c r="O584" i="15"/>
  <c r="BC583" i="15"/>
  <c r="AU583" i="15"/>
  <c r="AM583" i="15"/>
  <c r="AE583" i="15"/>
  <c r="W583" i="15"/>
  <c r="O583" i="15"/>
  <c r="BC582" i="15"/>
  <c r="AU582" i="15"/>
  <c r="AM582" i="15"/>
  <c r="AE582" i="15"/>
  <c r="W582" i="15"/>
  <c r="O582" i="15"/>
  <c r="BC581" i="15"/>
  <c r="AU581" i="15"/>
  <c r="AM581" i="15"/>
  <c r="AE581" i="15"/>
  <c r="W581" i="15"/>
  <c r="O581" i="15"/>
  <c r="BC580" i="15"/>
  <c r="AU580" i="15"/>
  <c r="AM580" i="15"/>
  <c r="AE580" i="15"/>
  <c r="W580" i="15"/>
  <c r="O580" i="15"/>
  <c r="BC579" i="15"/>
  <c r="AU579" i="15"/>
  <c r="AM579" i="15"/>
  <c r="AE579" i="15"/>
  <c r="W579" i="15"/>
  <c r="O579" i="15"/>
  <c r="BC578" i="15"/>
  <c r="AU578" i="15"/>
  <c r="AM578" i="15"/>
  <c r="AE578" i="15"/>
  <c r="W578" i="15"/>
  <c r="O578" i="15"/>
  <c r="BC577" i="15"/>
  <c r="AU577" i="15"/>
  <c r="AM577" i="15"/>
  <c r="AE577" i="15"/>
  <c r="W577" i="15"/>
  <c r="O577" i="15"/>
  <c r="BC576" i="15"/>
  <c r="AU576" i="15"/>
  <c r="AM576" i="15"/>
  <c r="AE576" i="15"/>
  <c r="W576" i="15"/>
  <c r="O576" i="15"/>
  <c r="BC575" i="15"/>
  <c r="AU575" i="15"/>
  <c r="AM575" i="15"/>
  <c r="AE575" i="15"/>
  <c r="W575" i="15"/>
  <c r="O575" i="15"/>
  <c r="BC574" i="15"/>
  <c r="AU574" i="15"/>
  <c r="AM574" i="15"/>
  <c r="AE574" i="15"/>
  <c r="W574" i="15"/>
  <c r="O574" i="15"/>
  <c r="BC573" i="15"/>
  <c r="AU573" i="15"/>
  <c r="AM573" i="15"/>
  <c r="AE573" i="15"/>
  <c r="W573" i="15"/>
  <c r="O573" i="15"/>
  <c r="BC572" i="15"/>
  <c r="AU572" i="15"/>
  <c r="AM572" i="15"/>
  <c r="AE572" i="15"/>
  <c r="W572" i="15"/>
  <c r="O572" i="15"/>
  <c r="BC571" i="15"/>
  <c r="AU571" i="15"/>
  <c r="AM571" i="15"/>
  <c r="AE571" i="15"/>
  <c r="W571" i="15"/>
  <c r="O571" i="15"/>
  <c r="BC570" i="15"/>
  <c r="AU570" i="15"/>
  <c r="AM570" i="15"/>
  <c r="AE570" i="15"/>
  <c r="W570" i="15"/>
  <c r="O570" i="15"/>
  <c r="BC569" i="15"/>
  <c r="AU569" i="15"/>
  <c r="AM569" i="15"/>
  <c r="AE569" i="15"/>
  <c r="W569" i="15"/>
  <c r="O569" i="15"/>
  <c r="BC568" i="15"/>
  <c r="AU568" i="15"/>
  <c r="AM568" i="15"/>
  <c r="AE568" i="15"/>
  <c r="W568" i="15"/>
  <c r="O568" i="15"/>
  <c r="BC567" i="15"/>
  <c r="AU567" i="15"/>
  <c r="AM567" i="15"/>
  <c r="AE567" i="15"/>
  <c r="W567" i="15"/>
  <c r="O567" i="15"/>
  <c r="BC566" i="15"/>
  <c r="AU566" i="15"/>
  <c r="AM566" i="15"/>
  <c r="AE566" i="15"/>
  <c r="W566" i="15"/>
  <c r="O566" i="15"/>
  <c r="BC565" i="15"/>
  <c r="AU565" i="15"/>
  <c r="AM565" i="15"/>
  <c r="AE565" i="15"/>
  <c r="W565" i="15"/>
  <c r="O565" i="15"/>
  <c r="BC564" i="15"/>
  <c r="AU564" i="15"/>
  <c r="AM564" i="15"/>
  <c r="AE564" i="15"/>
  <c r="W564" i="15"/>
  <c r="O564" i="15"/>
  <c r="BC563" i="15"/>
  <c r="AU563" i="15"/>
  <c r="AM563" i="15"/>
  <c r="AE563" i="15"/>
  <c r="W563" i="15"/>
  <c r="O563" i="15"/>
  <c r="BC562" i="15"/>
  <c r="AU562" i="15"/>
  <c r="AM562" i="15"/>
  <c r="AE562" i="15"/>
  <c r="W562" i="15"/>
  <c r="O562" i="15"/>
  <c r="BC561" i="15"/>
  <c r="AU561" i="15"/>
  <c r="AM561" i="15"/>
  <c r="AE561" i="15"/>
  <c r="W561" i="15"/>
  <c r="O561" i="15"/>
  <c r="BC560" i="15"/>
  <c r="AU560" i="15"/>
  <c r="AM560" i="15"/>
  <c r="AE560" i="15"/>
  <c r="W560" i="15"/>
  <c r="O560" i="15"/>
  <c r="BC559" i="15"/>
  <c r="AU559" i="15"/>
  <c r="AM559" i="15"/>
  <c r="AE559" i="15"/>
  <c r="W559" i="15"/>
  <c r="O559" i="15"/>
  <c r="BC558" i="15"/>
  <c r="AU558" i="15"/>
  <c r="AM558" i="15"/>
  <c r="AE558" i="15"/>
  <c r="W558" i="15"/>
  <c r="O558" i="15"/>
  <c r="BC557" i="15"/>
  <c r="AU557" i="15"/>
  <c r="AM557" i="15"/>
  <c r="AE557" i="15"/>
  <c r="W557" i="15"/>
  <c r="O557" i="15"/>
  <c r="BC556" i="15"/>
  <c r="AU556" i="15"/>
  <c r="AM556" i="15"/>
  <c r="AE556" i="15"/>
  <c r="W556" i="15"/>
  <c r="O556" i="15"/>
  <c r="BC555" i="15"/>
  <c r="AU555" i="15"/>
  <c r="AM555" i="15"/>
  <c r="AE555" i="15"/>
  <c r="W555" i="15"/>
  <c r="O555" i="15"/>
  <c r="BC554" i="15"/>
  <c r="AU554" i="15"/>
  <c r="AM554" i="15"/>
  <c r="AE554" i="15"/>
  <c r="W554" i="15"/>
  <c r="O554" i="15"/>
  <c r="BC553" i="15"/>
  <c r="AU553" i="15"/>
  <c r="AM553" i="15"/>
  <c r="AE553" i="15"/>
  <c r="W553" i="15"/>
  <c r="O553" i="15"/>
  <c r="BC552" i="15"/>
  <c r="AU552" i="15"/>
  <c r="AM552" i="15"/>
  <c r="AE552" i="15"/>
  <c r="W552" i="15"/>
  <c r="O552" i="15"/>
  <c r="BC551" i="15"/>
  <c r="AU551" i="15"/>
  <c r="AM551" i="15"/>
  <c r="AE551" i="15"/>
  <c r="W551" i="15"/>
  <c r="O551" i="15"/>
  <c r="BC550" i="15"/>
  <c r="AU550" i="15"/>
  <c r="AM550" i="15"/>
  <c r="AE550" i="15"/>
  <c r="W550" i="15"/>
  <c r="O550" i="15"/>
  <c r="BC549" i="15"/>
  <c r="AU549" i="15"/>
  <c r="AM549" i="15"/>
  <c r="AE549" i="15"/>
  <c r="W549" i="15"/>
  <c r="O549" i="15"/>
  <c r="BC548" i="15"/>
  <c r="AU548" i="15"/>
  <c r="AM548" i="15"/>
  <c r="AE548" i="15"/>
  <c r="W548" i="15"/>
  <c r="O548" i="15"/>
  <c r="BC547" i="15"/>
  <c r="AU547" i="15"/>
  <c r="AM547" i="15"/>
  <c r="AE547" i="15"/>
  <c r="W547" i="15"/>
  <c r="O547" i="15"/>
  <c r="BC546" i="15"/>
  <c r="AU546" i="15"/>
  <c r="AM546" i="15"/>
  <c r="AE546" i="15"/>
  <c r="W546" i="15"/>
  <c r="O546" i="15"/>
  <c r="BC545" i="15"/>
  <c r="AU545" i="15"/>
  <c r="AM545" i="15"/>
  <c r="AE545" i="15"/>
  <c r="W545" i="15"/>
  <c r="O545" i="15"/>
  <c r="BC544" i="15"/>
  <c r="AU544" i="15"/>
  <c r="AM544" i="15"/>
  <c r="AE544" i="15"/>
  <c r="W544" i="15"/>
  <c r="O544" i="15"/>
  <c r="BC543" i="15"/>
  <c r="AU543" i="15"/>
  <c r="AM543" i="15"/>
  <c r="AE543" i="15"/>
  <c r="W543" i="15"/>
  <c r="O543" i="15"/>
  <c r="BC542" i="15"/>
  <c r="AU542" i="15"/>
  <c r="AM542" i="15"/>
  <c r="AE542" i="15"/>
  <c r="W542" i="15"/>
  <c r="O542" i="15"/>
  <c r="BC541" i="15"/>
  <c r="AU541" i="15"/>
  <c r="AM541" i="15"/>
  <c r="AE541" i="15"/>
  <c r="W541" i="15"/>
  <c r="O541" i="15"/>
  <c r="BC540" i="15"/>
  <c r="AU540" i="15"/>
  <c r="AM540" i="15"/>
  <c r="AE540" i="15"/>
  <c r="W540" i="15"/>
  <c r="O540" i="15"/>
  <c r="BC539" i="15"/>
  <c r="AU539" i="15"/>
  <c r="AM539" i="15"/>
  <c r="AE539" i="15"/>
  <c r="W539" i="15"/>
  <c r="O539" i="15"/>
  <c r="BC538" i="15"/>
  <c r="AU538" i="15"/>
  <c r="AM538" i="15"/>
  <c r="AE538" i="15"/>
  <c r="W538" i="15"/>
  <c r="O538" i="15"/>
  <c r="BC537" i="15"/>
  <c r="AU537" i="15"/>
  <c r="AM537" i="15"/>
  <c r="AE537" i="15"/>
  <c r="W537" i="15"/>
  <c r="O537" i="15"/>
  <c r="BC536" i="15"/>
  <c r="AU536" i="15"/>
  <c r="AM536" i="15"/>
  <c r="AE536" i="15"/>
  <c r="W536" i="15"/>
  <c r="O536" i="15"/>
  <c r="BC535" i="15"/>
  <c r="AU535" i="15"/>
  <c r="AM535" i="15"/>
  <c r="AE535" i="15"/>
  <c r="W535" i="15"/>
  <c r="O535" i="15"/>
  <c r="BC534" i="15"/>
  <c r="AU534" i="15"/>
  <c r="AM534" i="15"/>
  <c r="AE534" i="15"/>
  <c r="W534" i="15"/>
  <c r="O534" i="15"/>
  <c r="BC533" i="15"/>
  <c r="AU533" i="15"/>
  <c r="AM533" i="15"/>
  <c r="AE533" i="15"/>
  <c r="W533" i="15"/>
  <c r="O533" i="15"/>
  <c r="BC532" i="15"/>
  <c r="AU532" i="15"/>
  <c r="AM532" i="15"/>
  <c r="AE532" i="15"/>
  <c r="W532" i="15"/>
  <c r="O532" i="15"/>
  <c r="BC531" i="15"/>
  <c r="AU531" i="15"/>
  <c r="AM531" i="15"/>
  <c r="AE531" i="15"/>
  <c r="W531" i="15"/>
  <c r="O531" i="15"/>
  <c r="BC530" i="15"/>
  <c r="AU530" i="15"/>
  <c r="AM530" i="15"/>
  <c r="AE530" i="15"/>
  <c r="W530" i="15"/>
  <c r="O530" i="15"/>
  <c r="BC529" i="15"/>
  <c r="AU529" i="15"/>
  <c r="AM529" i="15"/>
  <c r="AE529" i="15"/>
  <c r="W529" i="15"/>
  <c r="O529" i="15"/>
  <c r="BC528" i="15"/>
  <c r="AU528" i="15"/>
  <c r="AM528" i="15"/>
  <c r="AE528" i="15"/>
  <c r="W528" i="15"/>
  <c r="O528" i="15"/>
  <c r="BC527" i="15"/>
  <c r="AU527" i="15"/>
  <c r="AM527" i="15"/>
  <c r="AE527" i="15"/>
  <c r="W527" i="15"/>
  <c r="O527" i="15"/>
  <c r="BC526" i="15"/>
  <c r="AU526" i="15"/>
  <c r="AM526" i="15"/>
  <c r="AE526" i="15"/>
  <c r="W526" i="15"/>
  <c r="O526" i="15"/>
  <c r="BC525" i="15"/>
  <c r="AU525" i="15"/>
  <c r="AM525" i="15"/>
  <c r="AE525" i="15"/>
  <c r="W525" i="15"/>
  <c r="O525" i="15"/>
  <c r="BC524" i="15"/>
  <c r="AU524" i="15"/>
  <c r="AM524" i="15"/>
  <c r="AE524" i="15"/>
  <c r="W524" i="15"/>
  <c r="O524" i="15"/>
  <c r="BC523" i="15"/>
  <c r="AU523" i="15"/>
  <c r="AM523" i="15"/>
  <c r="AE523" i="15"/>
  <c r="W523" i="15"/>
  <c r="O523" i="15"/>
  <c r="BC522" i="15"/>
  <c r="AU522" i="15"/>
  <c r="AM522" i="15"/>
  <c r="AE522" i="15"/>
  <c r="W522" i="15"/>
  <c r="O522" i="15"/>
  <c r="BC521" i="15"/>
  <c r="AU521" i="15"/>
  <c r="AM521" i="15"/>
  <c r="AE521" i="15"/>
  <c r="W521" i="15"/>
  <c r="O521" i="15"/>
  <c r="BC520" i="15"/>
  <c r="AU520" i="15"/>
  <c r="AM520" i="15"/>
  <c r="AE520" i="15"/>
  <c r="W520" i="15"/>
  <c r="O520" i="15"/>
  <c r="BC519" i="15"/>
  <c r="AU519" i="15"/>
  <c r="AM519" i="15"/>
  <c r="AE519" i="15"/>
  <c r="W519" i="15"/>
  <c r="O519" i="15"/>
  <c r="BC518" i="15"/>
  <c r="AU518" i="15"/>
  <c r="AM518" i="15"/>
  <c r="AE518" i="15"/>
  <c r="W518" i="15"/>
  <c r="O518" i="15"/>
  <c r="BC517" i="15"/>
  <c r="AU517" i="15"/>
  <c r="AM517" i="15"/>
  <c r="AE517" i="15"/>
  <c r="W517" i="15"/>
  <c r="O517" i="15"/>
  <c r="BC516" i="15"/>
  <c r="AU516" i="15"/>
  <c r="AM516" i="15"/>
  <c r="AE516" i="15"/>
  <c r="W516" i="15"/>
  <c r="O516" i="15"/>
  <c r="BC515" i="15"/>
  <c r="AU515" i="15"/>
  <c r="AM515" i="15"/>
  <c r="AE515" i="15"/>
  <c r="W515" i="15"/>
  <c r="O515" i="15"/>
  <c r="BC514" i="15"/>
  <c r="AU514" i="15"/>
  <c r="AM514" i="15"/>
  <c r="AE514" i="15"/>
  <c r="W514" i="15"/>
  <c r="O514" i="15"/>
  <c r="BC513" i="15"/>
  <c r="AU513" i="15"/>
  <c r="AM513" i="15"/>
  <c r="AE513" i="15"/>
  <c r="W513" i="15"/>
  <c r="O513" i="15"/>
  <c r="BC512" i="15"/>
  <c r="AU512" i="15"/>
  <c r="AM512" i="15"/>
  <c r="AE512" i="15"/>
  <c r="W512" i="15"/>
  <c r="O512" i="15"/>
  <c r="BC511" i="15"/>
  <c r="AU511" i="15"/>
  <c r="AM511" i="15"/>
  <c r="AE511" i="15"/>
  <c r="W511" i="15"/>
  <c r="O511" i="15"/>
  <c r="BC510" i="15"/>
  <c r="AU510" i="15"/>
  <c r="AM510" i="15"/>
  <c r="AE510" i="15"/>
  <c r="W510" i="15"/>
  <c r="O510" i="15"/>
  <c r="BC509" i="15"/>
  <c r="AU509" i="15"/>
  <c r="AM509" i="15"/>
  <c r="AE509" i="15"/>
  <c r="W509" i="15"/>
  <c r="O509" i="15"/>
  <c r="BC508" i="15"/>
  <c r="AU508" i="15"/>
  <c r="AM508" i="15"/>
  <c r="AE508" i="15"/>
  <c r="W508" i="15"/>
  <c r="O508" i="15"/>
  <c r="BC507" i="15"/>
  <c r="AU507" i="15"/>
  <c r="AM507" i="15"/>
  <c r="AE507" i="15"/>
  <c r="W507" i="15"/>
  <c r="O507" i="15"/>
  <c r="BC506" i="15"/>
  <c r="AU506" i="15"/>
  <c r="AM506" i="15"/>
  <c r="AE506" i="15"/>
  <c r="W506" i="15"/>
  <c r="O506" i="15"/>
  <c r="BC505" i="15"/>
  <c r="AU505" i="15"/>
  <c r="AM505" i="15"/>
  <c r="AE505" i="15"/>
  <c r="W505" i="15"/>
  <c r="O505" i="15"/>
  <c r="BC504" i="15"/>
  <c r="AU504" i="15"/>
  <c r="AM504" i="15"/>
  <c r="AE504" i="15"/>
  <c r="W504" i="15"/>
  <c r="O504" i="15"/>
  <c r="BC503" i="15"/>
  <c r="AU503" i="15"/>
  <c r="AM503" i="15"/>
  <c r="AE503" i="15"/>
  <c r="W503" i="15"/>
  <c r="O503" i="15"/>
  <c r="BC502" i="15"/>
  <c r="AU502" i="15"/>
  <c r="AM502" i="15"/>
  <c r="AE502" i="15"/>
  <c r="W502" i="15"/>
  <c r="O502" i="15"/>
  <c r="BC501" i="15"/>
  <c r="AU501" i="15"/>
  <c r="AM501" i="15"/>
  <c r="AE501" i="15"/>
  <c r="W501" i="15"/>
  <c r="O501" i="15"/>
  <c r="BC500" i="15"/>
  <c r="AU500" i="15"/>
  <c r="AM500" i="15"/>
  <c r="AE500" i="15"/>
  <c r="W500" i="15"/>
  <c r="O500" i="15"/>
  <c r="BC499" i="15"/>
  <c r="AU499" i="15"/>
  <c r="AM499" i="15"/>
  <c r="AE499" i="15"/>
  <c r="W499" i="15"/>
  <c r="O499" i="15"/>
  <c r="BC498" i="15"/>
  <c r="AU498" i="15"/>
  <c r="AM498" i="15"/>
  <c r="AE498" i="15"/>
  <c r="W498" i="15"/>
  <c r="O498" i="15"/>
  <c r="BC497" i="15"/>
  <c r="AU497" i="15"/>
  <c r="AM497" i="15"/>
  <c r="AE497" i="15"/>
  <c r="W497" i="15"/>
  <c r="O497" i="15"/>
  <c r="BC496" i="15"/>
  <c r="AU496" i="15"/>
  <c r="AM496" i="15"/>
  <c r="AE496" i="15"/>
  <c r="W496" i="15"/>
  <c r="O496" i="15"/>
  <c r="BC495" i="15"/>
  <c r="AU495" i="15"/>
  <c r="AM495" i="15"/>
  <c r="AE495" i="15"/>
  <c r="W495" i="15"/>
  <c r="O495" i="15"/>
  <c r="BC494" i="15"/>
  <c r="AU494" i="15"/>
  <c r="AM494" i="15"/>
  <c r="AE494" i="15"/>
  <c r="W494" i="15"/>
  <c r="O494" i="15"/>
  <c r="BC493" i="15"/>
  <c r="AU493" i="15"/>
  <c r="AM493" i="15"/>
  <c r="AE493" i="15"/>
  <c r="W493" i="15"/>
  <c r="O493" i="15"/>
  <c r="BC492" i="15"/>
  <c r="AU492" i="15"/>
  <c r="AM492" i="15"/>
  <c r="AE492" i="15"/>
  <c r="W492" i="15"/>
  <c r="O492" i="15"/>
  <c r="BC491" i="15"/>
  <c r="AU491" i="15"/>
  <c r="AM491" i="15"/>
  <c r="AE491" i="15"/>
  <c r="W491" i="15"/>
  <c r="O491" i="15"/>
  <c r="BC490" i="15"/>
  <c r="AU490" i="15"/>
  <c r="AM490" i="15"/>
  <c r="AE490" i="15"/>
  <c r="W490" i="15"/>
  <c r="O490" i="15"/>
  <c r="BC489" i="15"/>
  <c r="AU489" i="15"/>
  <c r="AM489" i="15"/>
  <c r="AE489" i="15"/>
  <c r="W489" i="15"/>
  <c r="O489" i="15"/>
  <c r="BC488" i="15"/>
  <c r="AU488" i="15"/>
  <c r="AM488" i="15"/>
  <c r="AE488" i="15"/>
  <c r="W488" i="15"/>
  <c r="O488" i="15"/>
  <c r="BC487" i="15"/>
  <c r="AU487" i="15"/>
  <c r="AM487" i="15"/>
  <c r="AE487" i="15"/>
  <c r="W487" i="15"/>
  <c r="O487" i="15"/>
  <c r="BC486" i="15"/>
  <c r="AU486" i="15"/>
  <c r="AM486" i="15"/>
  <c r="AE486" i="15"/>
  <c r="W486" i="15"/>
  <c r="O486" i="15"/>
  <c r="BC485" i="15"/>
  <c r="AU485" i="15"/>
  <c r="AM485" i="15"/>
  <c r="AE485" i="15"/>
  <c r="W485" i="15"/>
  <c r="O485" i="15"/>
  <c r="BC484" i="15"/>
  <c r="AU484" i="15"/>
  <c r="AM484" i="15"/>
  <c r="AE484" i="15"/>
  <c r="W484" i="15"/>
  <c r="O484" i="15"/>
  <c r="BC483" i="15"/>
  <c r="AU483" i="15"/>
  <c r="AM483" i="15"/>
  <c r="AE483" i="15"/>
  <c r="W483" i="15"/>
  <c r="O483" i="15"/>
  <c r="BC482" i="15"/>
  <c r="AU482" i="15"/>
  <c r="AM482" i="15"/>
  <c r="AE482" i="15"/>
  <c r="W482" i="15"/>
  <c r="O482" i="15"/>
  <c r="BC481" i="15"/>
  <c r="AU481" i="15"/>
  <c r="AM481" i="15"/>
  <c r="AE481" i="15"/>
  <c r="W481" i="15"/>
  <c r="O481" i="15"/>
  <c r="BC480" i="15"/>
  <c r="AU480" i="15"/>
  <c r="AM480" i="15"/>
  <c r="AE480" i="15"/>
  <c r="W480" i="15"/>
  <c r="O480" i="15"/>
  <c r="BC479" i="15"/>
  <c r="AU479" i="15"/>
  <c r="AM479" i="15"/>
  <c r="AE479" i="15"/>
  <c r="W479" i="15"/>
  <c r="O479" i="15"/>
  <c r="BC478" i="15"/>
  <c r="AU478" i="15"/>
  <c r="AM478" i="15"/>
  <c r="AE478" i="15"/>
  <c r="W478" i="15"/>
  <c r="O478" i="15"/>
  <c r="BC477" i="15"/>
  <c r="AU477" i="15"/>
  <c r="AM477" i="15"/>
  <c r="AE477" i="15"/>
  <c r="W477" i="15"/>
  <c r="O477" i="15"/>
  <c r="BC476" i="15"/>
  <c r="AU476" i="15"/>
  <c r="AM476" i="15"/>
  <c r="AE476" i="15"/>
  <c r="W476" i="15"/>
  <c r="O476" i="15"/>
  <c r="BC475" i="15"/>
  <c r="AU475" i="15"/>
  <c r="AM475" i="15"/>
  <c r="AE475" i="15"/>
  <c r="W475" i="15"/>
  <c r="O475" i="15"/>
  <c r="BC474" i="15"/>
  <c r="AU474" i="15"/>
  <c r="AM474" i="15"/>
  <c r="AE474" i="15"/>
  <c r="W474" i="15"/>
  <c r="O474" i="15"/>
  <c r="BC473" i="15"/>
  <c r="AU473" i="15"/>
  <c r="AM473" i="15"/>
  <c r="AE473" i="15"/>
  <c r="W473" i="15"/>
  <c r="O473" i="15"/>
  <c r="BC472" i="15"/>
  <c r="AU472" i="15"/>
  <c r="AM472" i="15"/>
  <c r="AE472" i="15"/>
  <c r="W472" i="15"/>
  <c r="O472" i="15"/>
  <c r="BC471" i="15"/>
  <c r="AU471" i="15"/>
  <c r="AM471" i="15"/>
  <c r="AE471" i="15"/>
  <c r="W471" i="15"/>
  <c r="O471" i="15"/>
  <c r="BC470" i="15"/>
  <c r="AU470" i="15"/>
  <c r="AM470" i="15"/>
  <c r="AE470" i="15"/>
  <c r="W470" i="15"/>
  <c r="O470" i="15"/>
  <c r="BC469" i="15"/>
  <c r="AU469" i="15"/>
  <c r="AM469" i="15"/>
  <c r="AE469" i="15"/>
  <c r="W469" i="15"/>
  <c r="O469" i="15"/>
  <c r="BC468" i="15"/>
  <c r="AU468" i="15"/>
  <c r="AM468" i="15"/>
  <c r="AE468" i="15"/>
  <c r="W468" i="15"/>
  <c r="O468" i="15"/>
  <c r="BC467" i="15"/>
  <c r="AU467" i="15"/>
  <c r="AM467" i="15"/>
  <c r="AE467" i="15"/>
  <c r="W467" i="15"/>
  <c r="O467" i="15"/>
  <c r="BC466" i="15"/>
  <c r="AU466" i="15"/>
  <c r="AM466" i="15"/>
  <c r="AE466" i="15"/>
  <c r="W466" i="15"/>
  <c r="O466" i="15"/>
  <c r="BC465" i="15"/>
  <c r="AU465" i="15"/>
  <c r="AM465" i="15"/>
  <c r="AE465" i="15"/>
  <c r="W465" i="15"/>
  <c r="O465" i="15"/>
  <c r="BC464" i="15"/>
  <c r="AU464" i="15"/>
  <c r="AM464" i="15"/>
  <c r="AE464" i="15"/>
  <c r="W464" i="15"/>
  <c r="O464" i="15"/>
  <c r="BC463" i="15"/>
  <c r="AU463" i="15"/>
  <c r="AM463" i="15"/>
  <c r="AE463" i="15"/>
  <c r="W463" i="15"/>
  <c r="O463" i="15"/>
  <c r="BC462" i="15"/>
  <c r="AU462" i="15"/>
  <c r="AM462" i="15"/>
  <c r="AE462" i="15"/>
  <c r="W462" i="15"/>
  <c r="O462" i="15"/>
  <c r="BC461" i="15"/>
  <c r="AU461" i="15"/>
  <c r="AM461" i="15"/>
  <c r="AE461" i="15"/>
  <c r="W461" i="15"/>
  <c r="O461" i="15"/>
  <c r="BC460" i="15"/>
  <c r="AU460" i="15"/>
  <c r="AM460" i="15"/>
  <c r="AE460" i="15"/>
  <c r="W460" i="15"/>
  <c r="O460" i="15"/>
  <c r="BC459" i="15"/>
  <c r="AU459" i="15"/>
  <c r="AM459" i="15"/>
  <c r="AE459" i="15"/>
  <c r="W459" i="15"/>
  <c r="O459" i="15"/>
  <c r="BC458" i="15"/>
  <c r="AU458" i="15"/>
  <c r="AM458" i="15"/>
  <c r="AE458" i="15"/>
  <c r="W458" i="15"/>
  <c r="O458" i="15"/>
  <c r="BC457" i="15"/>
  <c r="AU457" i="15"/>
  <c r="AM457" i="15"/>
  <c r="AE457" i="15"/>
  <c r="W457" i="15"/>
  <c r="O457" i="15"/>
  <c r="BC456" i="15"/>
  <c r="AU456" i="15"/>
  <c r="AM456" i="15"/>
  <c r="AE456" i="15"/>
  <c r="W456" i="15"/>
  <c r="O456" i="15"/>
  <c r="BC455" i="15"/>
  <c r="AU455" i="15"/>
  <c r="AM455" i="15"/>
  <c r="AE455" i="15"/>
  <c r="W455" i="15"/>
  <c r="O455" i="15"/>
  <c r="BC454" i="15"/>
  <c r="AU454" i="15"/>
  <c r="AM454" i="15"/>
  <c r="AE454" i="15"/>
  <c r="W454" i="15"/>
  <c r="O454" i="15"/>
  <c r="BC453" i="15"/>
  <c r="AU453" i="15"/>
  <c r="AM453" i="15"/>
  <c r="AE453" i="15"/>
  <c r="W453" i="15"/>
  <c r="O453" i="15"/>
  <c r="BC452" i="15"/>
  <c r="AU452" i="15"/>
  <c r="AM452" i="15"/>
  <c r="AE452" i="15"/>
  <c r="W452" i="15"/>
  <c r="O452" i="15"/>
  <c r="BC451" i="15"/>
  <c r="AU451" i="15"/>
  <c r="AM451" i="15"/>
  <c r="AE451" i="15"/>
  <c r="W451" i="15"/>
  <c r="O451" i="15"/>
  <c r="BC450" i="15"/>
  <c r="AU450" i="15"/>
  <c r="AM450" i="15"/>
  <c r="AE450" i="15"/>
  <c r="W450" i="15"/>
  <c r="O450" i="15"/>
  <c r="BC449" i="15"/>
  <c r="AU449" i="15"/>
  <c r="AM449" i="15"/>
  <c r="AE449" i="15"/>
  <c r="W449" i="15"/>
  <c r="O449" i="15"/>
  <c r="BC448" i="15"/>
  <c r="AU448" i="15"/>
  <c r="AM448" i="15"/>
  <c r="AE448" i="15"/>
  <c r="W448" i="15"/>
  <c r="O448" i="15"/>
  <c r="BC447" i="15"/>
  <c r="AU447" i="15"/>
  <c r="AM447" i="15"/>
  <c r="AE447" i="15"/>
  <c r="W447" i="15"/>
  <c r="O447" i="15"/>
  <c r="BC446" i="15"/>
  <c r="AU446" i="15"/>
  <c r="AM446" i="15"/>
  <c r="AE446" i="15"/>
  <c r="W446" i="15"/>
  <c r="O446" i="15"/>
  <c r="BC445" i="15"/>
  <c r="AU445" i="15"/>
  <c r="AM445" i="15"/>
  <c r="AE445" i="15"/>
  <c r="W445" i="15"/>
  <c r="O445" i="15"/>
  <c r="BC444" i="15"/>
  <c r="AU444" i="15"/>
  <c r="AM444" i="15"/>
  <c r="AE444" i="15"/>
  <c r="W444" i="15"/>
  <c r="O444" i="15"/>
  <c r="BC443" i="15"/>
  <c r="AU443" i="15"/>
  <c r="AM443" i="15"/>
  <c r="AE443" i="15"/>
  <c r="W443" i="15"/>
  <c r="O443" i="15"/>
  <c r="BC442" i="15"/>
  <c r="AU442" i="15"/>
  <c r="AM442" i="15"/>
  <c r="AE442" i="15"/>
  <c r="W442" i="15"/>
  <c r="O442" i="15"/>
  <c r="BC441" i="15"/>
  <c r="AU441" i="15"/>
  <c r="AM441" i="15"/>
  <c r="AE441" i="15"/>
  <c r="W441" i="15"/>
  <c r="O441" i="15"/>
  <c r="BC440" i="15"/>
  <c r="AU440" i="15"/>
  <c r="AM440" i="15"/>
  <c r="AE440" i="15"/>
  <c r="W440" i="15"/>
  <c r="O440" i="15"/>
  <c r="BC439" i="15"/>
  <c r="AU439" i="15"/>
  <c r="AM439" i="15"/>
  <c r="AE439" i="15"/>
  <c r="W439" i="15"/>
  <c r="O439" i="15"/>
  <c r="BC438" i="15"/>
  <c r="AU438" i="15"/>
  <c r="AM438" i="15"/>
  <c r="AE438" i="15"/>
  <c r="W438" i="15"/>
  <c r="O438" i="15"/>
  <c r="BC437" i="15"/>
  <c r="AU437" i="15"/>
  <c r="AM437" i="15"/>
  <c r="AE437" i="15"/>
  <c r="W437" i="15"/>
  <c r="O437" i="15"/>
  <c r="BC436" i="15"/>
  <c r="AU436" i="15"/>
  <c r="AM436" i="15"/>
  <c r="AE436" i="15"/>
  <c r="W436" i="15"/>
  <c r="O436" i="15"/>
  <c r="BC435" i="15"/>
  <c r="AU435" i="15"/>
  <c r="AM435" i="15"/>
  <c r="AE435" i="15"/>
  <c r="W435" i="15"/>
  <c r="O435" i="15"/>
  <c r="BC434" i="15"/>
  <c r="AU434" i="15"/>
  <c r="AM434" i="15"/>
  <c r="AE434" i="15"/>
  <c r="W434" i="15"/>
  <c r="O434" i="15"/>
  <c r="BC433" i="15"/>
  <c r="AU433" i="15"/>
  <c r="AM433" i="15"/>
  <c r="AE433" i="15"/>
  <c r="W433" i="15"/>
  <c r="O433" i="15"/>
  <c r="BC432" i="15"/>
  <c r="AU432" i="15"/>
  <c r="AM432" i="15"/>
  <c r="AE432" i="15"/>
  <c r="W432" i="15"/>
  <c r="O432" i="15"/>
  <c r="BC431" i="15"/>
  <c r="AU431" i="15"/>
  <c r="AM431" i="15"/>
  <c r="AE431" i="15"/>
  <c r="W431" i="15"/>
  <c r="O431" i="15"/>
  <c r="BC430" i="15"/>
  <c r="AU430" i="15"/>
  <c r="AM430" i="15"/>
  <c r="AE430" i="15"/>
  <c r="W430" i="15"/>
  <c r="O430" i="15"/>
  <c r="BC429" i="15"/>
  <c r="AU429" i="15"/>
  <c r="AM429" i="15"/>
  <c r="AE429" i="15"/>
  <c r="W429" i="15"/>
  <c r="O429" i="15"/>
  <c r="BC428" i="15"/>
  <c r="AU428" i="15"/>
  <c r="AM428" i="15"/>
  <c r="AE428" i="15"/>
  <c r="W428" i="15"/>
  <c r="O428" i="15"/>
  <c r="BC427" i="15"/>
  <c r="AU427" i="15"/>
  <c r="AM427" i="15"/>
  <c r="AE427" i="15"/>
  <c r="W427" i="15"/>
  <c r="O427" i="15"/>
  <c r="BC426" i="15"/>
  <c r="AU426" i="15"/>
  <c r="AM426" i="15"/>
  <c r="AE426" i="15"/>
  <c r="W426" i="15"/>
  <c r="O426" i="15"/>
  <c r="BC425" i="15"/>
  <c r="AU425" i="15"/>
  <c r="AM425" i="15"/>
  <c r="AE425" i="15"/>
  <c r="W425" i="15"/>
  <c r="O425" i="15"/>
  <c r="BC424" i="15"/>
  <c r="AU424" i="15"/>
  <c r="AM424" i="15"/>
  <c r="AE424" i="15"/>
  <c r="W424" i="15"/>
  <c r="O424" i="15"/>
  <c r="BC423" i="15"/>
  <c r="AU423" i="15"/>
  <c r="AM423" i="15"/>
  <c r="AE423" i="15"/>
  <c r="W423" i="15"/>
  <c r="O423" i="15"/>
  <c r="BC422" i="15"/>
  <c r="AU422" i="15"/>
  <c r="AM422" i="15"/>
  <c r="AE422" i="15"/>
  <c r="W422" i="15"/>
  <c r="O422" i="15"/>
  <c r="BC421" i="15"/>
  <c r="AU421" i="15"/>
  <c r="AM421" i="15"/>
  <c r="AE421" i="15"/>
  <c r="W421" i="15"/>
  <c r="O421" i="15"/>
  <c r="BC420" i="15"/>
  <c r="AU420" i="15"/>
  <c r="AM420" i="15"/>
  <c r="AE420" i="15"/>
  <c r="W420" i="15"/>
  <c r="O420" i="15"/>
  <c r="BC419" i="15"/>
  <c r="AU419" i="15"/>
  <c r="AM419" i="15"/>
  <c r="AE419" i="15"/>
  <c r="W419" i="15"/>
  <c r="O419" i="15"/>
  <c r="BC418" i="15"/>
  <c r="AU418" i="15"/>
  <c r="AM418" i="15"/>
  <c r="AE418" i="15"/>
  <c r="W418" i="15"/>
  <c r="O418" i="15"/>
  <c r="BC417" i="15"/>
  <c r="AU417" i="15"/>
  <c r="AM417" i="15"/>
  <c r="AE417" i="15"/>
  <c r="W417" i="15"/>
  <c r="O417" i="15"/>
  <c r="BC416" i="15"/>
  <c r="AU416" i="15"/>
  <c r="AM416" i="15"/>
  <c r="AE416" i="15"/>
  <c r="W416" i="15"/>
  <c r="O416" i="15"/>
  <c r="BC415" i="15"/>
  <c r="AU415" i="15"/>
  <c r="AM415" i="15"/>
  <c r="AE415" i="15"/>
  <c r="W415" i="15"/>
  <c r="O415" i="15"/>
  <c r="BC414" i="15"/>
  <c r="AU414" i="15"/>
  <c r="AM414" i="15"/>
  <c r="AE414" i="15"/>
  <c r="W414" i="15"/>
  <c r="O414" i="15"/>
  <c r="BC413" i="15"/>
  <c r="AU413" i="15"/>
  <c r="AM413" i="15"/>
  <c r="AE413" i="15"/>
  <c r="W413" i="15"/>
  <c r="O413" i="15"/>
  <c r="BC412" i="15"/>
  <c r="AU412" i="15"/>
  <c r="AM412" i="15"/>
  <c r="AE412" i="15"/>
  <c r="W412" i="15"/>
  <c r="O412" i="15"/>
  <c r="BC411" i="15"/>
  <c r="AU411" i="15"/>
  <c r="AM411" i="15"/>
  <c r="AE411" i="15"/>
  <c r="W411" i="15"/>
  <c r="O411" i="15"/>
  <c r="BC410" i="15"/>
  <c r="AU410" i="15"/>
  <c r="AM410" i="15"/>
  <c r="AE410" i="15"/>
  <c r="W410" i="15"/>
  <c r="O410" i="15"/>
  <c r="BC409" i="15"/>
  <c r="AU409" i="15"/>
  <c r="AM409" i="15"/>
  <c r="AE409" i="15"/>
  <c r="W409" i="15"/>
  <c r="O409" i="15"/>
  <c r="BC408" i="15"/>
  <c r="AU408" i="15"/>
  <c r="AM408" i="15"/>
  <c r="AE408" i="15"/>
  <c r="W408" i="15"/>
  <c r="O408" i="15"/>
  <c r="BC407" i="15"/>
  <c r="AU407" i="15"/>
  <c r="AM407" i="15"/>
  <c r="AE407" i="15"/>
  <c r="W407" i="15"/>
  <c r="O407" i="15"/>
  <c r="BC406" i="15"/>
  <c r="AU406" i="15"/>
  <c r="AM406" i="15"/>
  <c r="AE406" i="15"/>
  <c r="W406" i="15"/>
  <c r="O406" i="15"/>
  <c r="BC405" i="15"/>
  <c r="AU405" i="15"/>
  <c r="AM405" i="15"/>
  <c r="AE405" i="15"/>
  <c r="W405" i="15"/>
  <c r="O405" i="15"/>
  <c r="BC404" i="15"/>
  <c r="AU404" i="15"/>
  <c r="AM404" i="15"/>
  <c r="AE404" i="15"/>
  <c r="W404" i="15"/>
  <c r="O404" i="15"/>
  <c r="BC403" i="15"/>
  <c r="AU403" i="15"/>
  <c r="AM403" i="15"/>
  <c r="AE403" i="15"/>
  <c r="W403" i="15"/>
  <c r="O403" i="15"/>
  <c r="BC402" i="15"/>
  <c r="AU402" i="15"/>
  <c r="AM402" i="15"/>
  <c r="AE402" i="15"/>
  <c r="W402" i="15"/>
  <c r="O402" i="15"/>
  <c r="BC401" i="15"/>
  <c r="AU401" i="15"/>
  <c r="AM401" i="15"/>
  <c r="AE401" i="15"/>
  <c r="W401" i="15"/>
  <c r="O401" i="15"/>
  <c r="BC400" i="15"/>
  <c r="AU400" i="15"/>
  <c r="AM400" i="15"/>
  <c r="AE400" i="15"/>
  <c r="W400" i="15"/>
  <c r="O400" i="15"/>
  <c r="BC399" i="15"/>
  <c r="AU399" i="15"/>
  <c r="AM399" i="15"/>
  <c r="AE399" i="15"/>
  <c r="W399" i="15"/>
  <c r="O399" i="15"/>
  <c r="BC398" i="15"/>
  <c r="AU398" i="15"/>
  <c r="AM398" i="15"/>
  <c r="AE398" i="15"/>
  <c r="W398" i="15"/>
  <c r="O398" i="15"/>
  <c r="BC397" i="15"/>
  <c r="AU397" i="15"/>
  <c r="AM397" i="15"/>
  <c r="AE397" i="15"/>
  <c r="W397" i="15"/>
  <c r="O397" i="15"/>
  <c r="BC396" i="15"/>
  <c r="AU396" i="15"/>
  <c r="AM396" i="15"/>
  <c r="AE396" i="15"/>
  <c r="W396" i="15"/>
  <c r="O396" i="15"/>
  <c r="BC395" i="15"/>
  <c r="AU395" i="15"/>
  <c r="AM395" i="15"/>
  <c r="AE395" i="15"/>
  <c r="W395" i="15"/>
  <c r="O395" i="15"/>
  <c r="BC394" i="15"/>
  <c r="AU394" i="15"/>
  <c r="AM394" i="15"/>
  <c r="AE394" i="15"/>
  <c r="W394" i="15"/>
  <c r="O394" i="15"/>
  <c r="BC393" i="15"/>
  <c r="AU393" i="15"/>
  <c r="AM393" i="15"/>
  <c r="AE393" i="15"/>
  <c r="W393" i="15"/>
  <c r="O393" i="15"/>
  <c r="BC392" i="15"/>
  <c r="AU392" i="15"/>
  <c r="AM392" i="15"/>
  <c r="AE392" i="15"/>
  <c r="W392" i="15"/>
  <c r="O392" i="15"/>
  <c r="BC391" i="15"/>
  <c r="AU391" i="15"/>
  <c r="AM391" i="15"/>
  <c r="AE391" i="15"/>
  <c r="W391" i="15"/>
  <c r="O391" i="15"/>
  <c r="BC390" i="15"/>
  <c r="AU390" i="15"/>
  <c r="AM390" i="15"/>
  <c r="AE390" i="15"/>
  <c r="W390" i="15"/>
  <c r="O390" i="15"/>
  <c r="BC389" i="15"/>
  <c r="AU389" i="15"/>
  <c r="AM389" i="15"/>
  <c r="AE389" i="15"/>
  <c r="W389" i="15"/>
  <c r="O389" i="15"/>
  <c r="BC388" i="15"/>
  <c r="AU388" i="15"/>
  <c r="AM388" i="15"/>
  <c r="AE388" i="15"/>
  <c r="W388" i="15"/>
  <c r="O388" i="15"/>
  <c r="BC387" i="15"/>
  <c r="AU387" i="15"/>
  <c r="AM387" i="15"/>
  <c r="AE387" i="15"/>
  <c r="W387" i="15"/>
  <c r="O387" i="15"/>
  <c r="BC386" i="15"/>
  <c r="AU386" i="15"/>
  <c r="AM386" i="15"/>
  <c r="AE386" i="15"/>
  <c r="W386" i="15"/>
  <c r="O386" i="15"/>
  <c r="BC385" i="15"/>
  <c r="AU385" i="15"/>
  <c r="AM385" i="15"/>
  <c r="AE385" i="15"/>
  <c r="W385" i="15"/>
  <c r="O385" i="15"/>
  <c r="BC384" i="15"/>
  <c r="AU384" i="15"/>
  <c r="AM384" i="15"/>
  <c r="AE384" i="15"/>
  <c r="W384" i="15"/>
  <c r="O384" i="15"/>
  <c r="BC383" i="15"/>
  <c r="AU383" i="15"/>
  <c r="AM383" i="15"/>
  <c r="AE383" i="15"/>
  <c r="W383" i="15"/>
  <c r="O383" i="15"/>
  <c r="BC382" i="15"/>
  <c r="AU382" i="15"/>
  <c r="AM382" i="15"/>
  <c r="AE382" i="15"/>
  <c r="W382" i="15"/>
  <c r="O382" i="15"/>
  <c r="BC381" i="15"/>
  <c r="AU381" i="15"/>
  <c r="AM381" i="15"/>
  <c r="AE381" i="15"/>
  <c r="W381" i="15"/>
  <c r="O381" i="15"/>
  <c r="BC380" i="15"/>
  <c r="AU380" i="15"/>
  <c r="AM380" i="15"/>
  <c r="AE380" i="15"/>
  <c r="W380" i="15"/>
  <c r="O380" i="15"/>
  <c r="BC379" i="15"/>
  <c r="AU379" i="15"/>
  <c r="AM379" i="15"/>
  <c r="AE379" i="15"/>
  <c r="W379" i="15"/>
  <c r="O379" i="15"/>
  <c r="BC378" i="15"/>
  <c r="AU378" i="15"/>
  <c r="AM378" i="15"/>
  <c r="AE378" i="15"/>
  <c r="W378" i="15"/>
  <c r="O378" i="15"/>
  <c r="BC377" i="15"/>
  <c r="AU377" i="15"/>
  <c r="AM377" i="15"/>
  <c r="AE377" i="15"/>
  <c r="W377" i="15"/>
  <c r="O377" i="15"/>
  <c r="BC376" i="15"/>
  <c r="AU376" i="15"/>
  <c r="AM376" i="15"/>
  <c r="AE376" i="15"/>
  <c r="W376" i="15"/>
  <c r="O376" i="15"/>
  <c r="BC375" i="15"/>
  <c r="AU375" i="15"/>
  <c r="AM375" i="15"/>
  <c r="AE375" i="15"/>
  <c r="W375" i="15"/>
  <c r="O375" i="15"/>
  <c r="BC374" i="15"/>
  <c r="AU374" i="15"/>
  <c r="AM374" i="15"/>
  <c r="AE374" i="15"/>
  <c r="W374" i="15"/>
  <c r="O374" i="15"/>
  <c r="BC373" i="15"/>
  <c r="AU373" i="15"/>
  <c r="AM373" i="15"/>
  <c r="AE373" i="15"/>
  <c r="W373" i="15"/>
  <c r="O373" i="15"/>
  <c r="BC372" i="15"/>
  <c r="AU372" i="15"/>
  <c r="AM372" i="15"/>
  <c r="AE372" i="15"/>
  <c r="W372" i="15"/>
  <c r="O372" i="15"/>
  <c r="BC371" i="15"/>
  <c r="AU371" i="15"/>
  <c r="AM371" i="15"/>
  <c r="AE371" i="15"/>
  <c r="W371" i="15"/>
  <c r="O371" i="15"/>
  <c r="BC370" i="15"/>
  <c r="AU370" i="15"/>
  <c r="AM370" i="15"/>
  <c r="AE370" i="15"/>
  <c r="W370" i="15"/>
  <c r="O370" i="15"/>
  <c r="BC369" i="15"/>
  <c r="AU369" i="15"/>
  <c r="AM369" i="15"/>
  <c r="AE369" i="15"/>
  <c r="W369" i="15"/>
  <c r="O369" i="15"/>
  <c r="BC368" i="15"/>
  <c r="AU368" i="15"/>
  <c r="AM368" i="15"/>
  <c r="AE368" i="15"/>
  <c r="W368" i="15"/>
  <c r="O368" i="15"/>
  <c r="BC367" i="15"/>
  <c r="AU367" i="15"/>
  <c r="AM367" i="15"/>
  <c r="AE367" i="15"/>
  <c r="W367" i="15"/>
  <c r="O367" i="15"/>
  <c r="BC366" i="15"/>
  <c r="AU366" i="15"/>
  <c r="AM366" i="15"/>
  <c r="AE366" i="15"/>
  <c r="W366" i="15"/>
  <c r="O366" i="15"/>
  <c r="BC365" i="15"/>
  <c r="AU365" i="15"/>
  <c r="AM365" i="15"/>
  <c r="AE365" i="15"/>
  <c r="W365" i="15"/>
  <c r="O365" i="15"/>
  <c r="BC364" i="15"/>
  <c r="AU364" i="15"/>
  <c r="AM364" i="15"/>
  <c r="AE364" i="15"/>
  <c r="W364" i="15"/>
  <c r="O364" i="15"/>
  <c r="BC363" i="15"/>
  <c r="AU363" i="15"/>
  <c r="AM363" i="15"/>
  <c r="AE363" i="15"/>
  <c r="W363" i="15"/>
  <c r="O363" i="15"/>
  <c r="BC362" i="15"/>
  <c r="AU362" i="15"/>
  <c r="AM362" i="15"/>
  <c r="AE362" i="15"/>
  <c r="W362" i="15"/>
  <c r="O362" i="15"/>
  <c r="BC361" i="15"/>
  <c r="AU361" i="15"/>
  <c r="AM361" i="15"/>
  <c r="AE361" i="15"/>
  <c r="W361" i="15"/>
  <c r="O361" i="15"/>
  <c r="BC360" i="15"/>
  <c r="AU360" i="15"/>
  <c r="AM360" i="15"/>
  <c r="AE360" i="15"/>
  <c r="W360" i="15"/>
  <c r="O360" i="15"/>
  <c r="BC359" i="15"/>
  <c r="AU359" i="15"/>
  <c r="AM359" i="15"/>
  <c r="AE359" i="15"/>
  <c r="W359" i="15"/>
  <c r="O359" i="15"/>
  <c r="BC358" i="15"/>
  <c r="AU358" i="15"/>
  <c r="AM358" i="15"/>
  <c r="AE358" i="15"/>
  <c r="W358" i="15"/>
  <c r="O358" i="15"/>
  <c r="BC357" i="15"/>
  <c r="AU357" i="15"/>
  <c r="AM357" i="15"/>
  <c r="AE357" i="15"/>
  <c r="W357" i="15"/>
  <c r="O357" i="15"/>
  <c r="BC356" i="15"/>
  <c r="AU356" i="15"/>
  <c r="AM356" i="15"/>
  <c r="AE356" i="15"/>
  <c r="W356" i="15"/>
  <c r="O356" i="15"/>
  <c r="BC355" i="15"/>
  <c r="AU355" i="15"/>
  <c r="AM355" i="15"/>
  <c r="AE355" i="15"/>
  <c r="W355" i="15"/>
  <c r="O355" i="15"/>
  <c r="BC354" i="15"/>
  <c r="AU354" i="15"/>
  <c r="AM354" i="15"/>
  <c r="AE354" i="15"/>
  <c r="W354" i="15"/>
  <c r="O354" i="15"/>
  <c r="BC353" i="15"/>
  <c r="AU353" i="15"/>
  <c r="AM353" i="15"/>
  <c r="AE353" i="15"/>
  <c r="W353" i="15"/>
  <c r="O353" i="15"/>
  <c r="BC352" i="15"/>
  <c r="AU352" i="15"/>
  <c r="AM352" i="15"/>
  <c r="AE352" i="15"/>
  <c r="W352" i="15"/>
  <c r="O352" i="15"/>
  <c r="BC351" i="15"/>
  <c r="AU351" i="15"/>
  <c r="AM351" i="15"/>
  <c r="AE351" i="15"/>
  <c r="W351" i="15"/>
  <c r="O351" i="15"/>
  <c r="BC350" i="15"/>
  <c r="AU350" i="15"/>
  <c r="AM350" i="15"/>
  <c r="AE350" i="15"/>
  <c r="W350" i="15"/>
  <c r="O350" i="15"/>
  <c r="BC349" i="15"/>
  <c r="AU349" i="15"/>
  <c r="AM349" i="15"/>
  <c r="AE349" i="15"/>
  <c r="W349" i="15"/>
  <c r="O349" i="15"/>
  <c r="BC348" i="15"/>
  <c r="AU348" i="15"/>
  <c r="AM348" i="15"/>
  <c r="AE348" i="15"/>
  <c r="W348" i="15"/>
  <c r="O348" i="15"/>
  <c r="BC347" i="15"/>
  <c r="AU347" i="15"/>
  <c r="AM347" i="15"/>
  <c r="AE347" i="15"/>
  <c r="W347" i="15"/>
  <c r="O347" i="15"/>
  <c r="BC346" i="15"/>
  <c r="AU346" i="15"/>
  <c r="AM346" i="15"/>
  <c r="AE346" i="15"/>
  <c r="W346" i="15"/>
  <c r="O346" i="15"/>
  <c r="BC345" i="15"/>
  <c r="AU345" i="15"/>
  <c r="AM345" i="15"/>
  <c r="AE345" i="15"/>
  <c r="W345" i="15"/>
  <c r="O345" i="15"/>
  <c r="BC344" i="15"/>
  <c r="AU344" i="15"/>
  <c r="AM344" i="15"/>
  <c r="AE344" i="15"/>
  <c r="W344" i="15"/>
  <c r="O344" i="15"/>
  <c r="BC343" i="15"/>
  <c r="AU343" i="15"/>
  <c r="AM343" i="15"/>
  <c r="AE343" i="15"/>
  <c r="W343" i="15"/>
  <c r="O343" i="15"/>
  <c r="BC342" i="15"/>
  <c r="AU342" i="15"/>
  <c r="AM342" i="15"/>
  <c r="AE342" i="15"/>
  <c r="W342" i="15"/>
  <c r="O342" i="15"/>
  <c r="BC341" i="15"/>
  <c r="AU341" i="15"/>
  <c r="AM341" i="15"/>
  <c r="AE341" i="15"/>
  <c r="W341" i="15"/>
  <c r="O341" i="15"/>
  <c r="BC340" i="15"/>
  <c r="AU340" i="15"/>
  <c r="AM340" i="15"/>
  <c r="AE340" i="15"/>
  <c r="W340" i="15"/>
  <c r="O340" i="15"/>
  <c r="BC339" i="15"/>
  <c r="AU339" i="15"/>
  <c r="AM339" i="15"/>
  <c r="AE339" i="15"/>
  <c r="W339" i="15"/>
  <c r="O339" i="15"/>
  <c r="BC338" i="15"/>
  <c r="AU338" i="15"/>
  <c r="AM338" i="15"/>
  <c r="AE338" i="15"/>
  <c r="W338" i="15"/>
  <c r="O338" i="15"/>
  <c r="BC337" i="15"/>
  <c r="AU337" i="15"/>
  <c r="AM337" i="15"/>
  <c r="AE337" i="15"/>
  <c r="W337" i="15"/>
  <c r="O337" i="15"/>
  <c r="BC336" i="15"/>
  <c r="AU336" i="15"/>
  <c r="AM336" i="15"/>
  <c r="AE336" i="15"/>
  <c r="W336" i="15"/>
  <c r="O336" i="15"/>
  <c r="BC335" i="15"/>
  <c r="AU335" i="15"/>
  <c r="AM335" i="15"/>
  <c r="AE335" i="15"/>
  <c r="W335" i="15"/>
  <c r="O335" i="15"/>
  <c r="BC334" i="15"/>
  <c r="AU334" i="15"/>
  <c r="AM334" i="15"/>
  <c r="AE334" i="15"/>
  <c r="W334" i="15"/>
  <c r="O334" i="15"/>
  <c r="BC333" i="15"/>
  <c r="AU333" i="15"/>
  <c r="AM333" i="15"/>
  <c r="AE333" i="15"/>
  <c r="W333" i="15"/>
  <c r="O333" i="15"/>
  <c r="BC332" i="15"/>
  <c r="AU332" i="15"/>
  <c r="AM332" i="15"/>
  <c r="AE332" i="15"/>
  <c r="W332" i="15"/>
  <c r="O332" i="15"/>
  <c r="BC331" i="15"/>
  <c r="AU331" i="15"/>
  <c r="AM331" i="15"/>
  <c r="AE331" i="15"/>
  <c r="W331" i="15"/>
  <c r="O331" i="15"/>
  <c r="BC330" i="15"/>
  <c r="AU330" i="15"/>
  <c r="AM330" i="15"/>
  <c r="AE330" i="15"/>
  <c r="W330" i="15"/>
  <c r="O330" i="15"/>
  <c r="BC329" i="15"/>
  <c r="AU329" i="15"/>
  <c r="AM329" i="15"/>
  <c r="AE329" i="15"/>
  <c r="W329" i="15"/>
  <c r="O329" i="15"/>
  <c r="BC328" i="15"/>
  <c r="AU328" i="15"/>
  <c r="AM328" i="15"/>
  <c r="AE328" i="15"/>
  <c r="W328" i="15"/>
  <c r="O328" i="15"/>
  <c r="BC327" i="15"/>
  <c r="AU327" i="15"/>
  <c r="AM327" i="15"/>
  <c r="AE327" i="15"/>
  <c r="W327" i="15"/>
  <c r="O327" i="15"/>
  <c r="BC326" i="15"/>
  <c r="AU326" i="15"/>
  <c r="AM326" i="15"/>
  <c r="AE326" i="15"/>
  <c r="W326" i="15"/>
  <c r="O326" i="15"/>
  <c r="BC325" i="15"/>
  <c r="AU325" i="15"/>
  <c r="AM325" i="15"/>
  <c r="AE325" i="15"/>
  <c r="W325" i="15"/>
  <c r="O325" i="15"/>
  <c r="BC324" i="15"/>
  <c r="AU324" i="15"/>
  <c r="AM324" i="15"/>
  <c r="AE324" i="15"/>
  <c r="W324" i="15"/>
  <c r="O324" i="15"/>
  <c r="BC323" i="15"/>
  <c r="AU323" i="15"/>
  <c r="AM323" i="15"/>
  <c r="AE323" i="15"/>
  <c r="W323" i="15"/>
  <c r="O323" i="15"/>
  <c r="BC322" i="15"/>
  <c r="AU322" i="15"/>
  <c r="AM322" i="15"/>
  <c r="AE322" i="15"/>
  <c r="W322" i="15"/>
  <c r="O322" i="15"/>
  <c r="BC321" i="15"/>
  <c r="AU321" i="15"/>
  <c r="AM321" i="15"/>
  <c r="AE321" i="15"/>
  <c r="W321" i="15"/>
  <c r="O321" i="15"/>
  <c r="BC320" i="15"/>
  <c r="AU320" i="15"/>
  <c r="AM320" i="15"/>
  <c r="AE320" i="15"/>
  <c r="W320" i="15"/>
  <c r="O320" i="15"/>
  <c r="BC319" i="15"/>
  <c r="AU319" i="15"/>
  <c r="AM319" i="15"/>
  <c r="AE319" i="15"/>
  <c r="W319" i="15"/>
  <c r="O319" i="15"/>
  <c r="BC318" i="15"/>
  <c r="AU318" i="15"/>
  <c r="AM318" i="15"/>
  <c r="AE318" i="15"/>
  <c r="W318" i="15"/>
  <c r="O318" i="15"/>
  <c r="BC317" i="15"/>
  <c r="AU317" i="15"/>
  <c r="AM317" i="15"/>
  <c r="AE317" i="15"/>
  <c r="W317" i="15"/>
  <c r="O317" i="15"/>
  <c r="BC316" i="15"/>
  <c r="AU316" i="15"/>
  <c r="AM316" i="15"/>
  <c r="AE316" i="15"/>
  <c r="W316" i="15"/>
  <c r="O316" i="15"/>
  <c r="BC315" i="15"/>
  <c r="AU315" i="15"/>
  <c r="AM315" i="15"/>
  <c r="AE315" i="15"/>
  <c r="W315" i="15"/>
  <c r="O315" i="15"/>
  <c r="BC314" i="15"/>
  <c r="AU314" i="15"/>
  <c r="AM314" i="15"/>
  <c r="AE314" i="15"/>
  <c r="W314" i="15"/>
  <c r="O314" i="15"/>
  <c r="BC313" i="15"/>
  <c r="AU313" i="15"/>
  <c r="AM313" i="15"/>
  <c r="AE313" i="15"/>
  <c r="W313" i="15"/>
  <c r="O313" i="15"/>
  <c r="BC312" i="15"/>
  <c r="AU312" i="15"/>
  <c r="AM312" i="15"/>
  <c r="AE312" i="15"/>
  <c r="W312" i="15"/>
  <c r="O312" i="15"/>
  <c r="BC311" i="15"/>
  <c r="AU311" i="15"/>
  <c r="AM311" i="15"/>
  <c r="AE311" i="15"/>
  <c r="W311" i="15"/>
  <c r="O311" i="15"/>
  <c r="BC310" i="15"/>
  <c r="AU310" i="15"/>
  <c r="AM310" i="15"/>
  <c r="AE310" i="15"/>
  <c r="W310" i="15"/>
  <c r="O310" i="15"/>
  <c r="BC309" i="15"/>
  <c r="AU309" i="15"/>
  <c r="AM309" i="15"/>
  <c r="AE309" i="15"/>
  <c r="W309" i="15"/>
  <c r="O309" i="15"/>
  <c r="BC308" i="15"/>
  <c r="AU308" i="15"/>
  <c r="AM308" i="15"/>
  <c r="AE308" i="15"/>
  <c r="W308" i="15"/>
  <c r="O308" i="15"/>
  <c r="BC307" i="15"/>
  <c r="AU307" i="15"/>
  <c r="AM307" i="15"/>
  <c r="AE307" i="15"/>
  <c r="W307" i="15"/>
  <c r="O307" i="15"/>
  <c r="BC306" i="15"/>
  <c r="AU306" i="15"/>
  <c r="AM306" i="15"/>
  <c r="AE306" i="15"/>
  <c r="W306" i="15"/>
  <c r="O306" i="15"/>
  <c r="BC305" i="15"/>
  <c r="AU305" i="15"/>
  <c r="AM305" i="15"/>
  <c r="AE305" i="15"/>
  <c r="W305" i="15"/>
  <c r="O305" i="15"/>
  <c r="BC304" i="15"/>
  <c r="AU304" i="15"/>
  <c r="AM304" i="15"/>
  <c r="AE304" i="15"/>
  <c r="W304" i="15"/>
  <c r="O304" i="15"/>
  <c r="BC303" i="15"/>
  <c r="AU303" i="15"/>
  <c r="AM303" i="15"/>
  <c r="AE303" i="15"/>
  <c r="W303" i="15"/>
  <c r="O303" i="15"/>
  <c r="BC302" i="15"/>
  <c r="AU302" i="15"/>
  <c r="AM302" i="15"/>
  <c r="AE302" i="15"/>
  <c r="W302" i="15"/>
  <c r="O302" i="15"/>
  <c r="BC301" i="15"/>
  <c r="AU301" i="15"/>
  <c r="AM301" i="15"/>
  <c r="AE301" i="15"/>
  <c r="W301" i="15"/>
  <c r="O301" i="15"/>
  <c r="BC300" i="15"/>
  <c r="AU300" i="15"/>
  <c r="AM300" i="15"/>
  <c r="AE300" i="15"/>
  <c r="W300" i="15"/>
  <c r="O300" i="15"/>
  <c r="BC299" i="15"/>
  <c r="AU299" i="15"/>
  <c r="AM299" i="15"/>
  <c r="AE299" i="15"/>
  <c r="W299" i="15"/>
  <c r="O299" i="15"/>
  <c r="BC298" i="15"/>
  <c r="AU298" i="15"/>
  <c r="AM298" i="15"/>
  <c r="AE298" i="15"/>
  <c r="W298" i="15"/>
  <c r="O298" i="15"/>
  <c r="BC297" i="15"/>
  <c r="AU297" i="15"/>
  <c r="AM297" i="15"/>
  <c r="AE297" i="15"/>
  <c r="W297" i="15"/>
  <c r="O297" i="15"/>
  <c r="BC296" i="15"/>
  <c r="AU296" i="15"/>
  <c r="AM296" i="15"/>
  <c r="AE296" i="15"/>
  <c r="W296" i="15"/>
  <c r="O296" i="15"/>
  <c r="BC295" i="15"/>
  <c r="AU295" i="15"/>
  <c r="AM295" i="15"/>
  <c r="AE295" i="15"/>
  <c r="W295" i="15"/>
  <c r="O295" i="15"/>
  <c r="BC294" i="15"/>
  <c r="AU294" i="15"/>
  <c r="AM294" i="15"/>
  <c r="AE294" i="15"/>
  <c r="W294" i="15"/>
  <c r="O294" i="15"/>
  <c r="BC293" i="15"/>
  <c r="AU293" i="15"/>
  <c r="AM293" i="15"/>
  <c r="AE293" i="15"/>
  <c r="W293" i="15"/>
  <c r="O293" i="15"/>
  <c r="BC292" i="15"/>
  <c r="AU292" i="15"/>
  <c r="AM292" i="15"/>
  <c r="AE292" i="15"/>
  <c r="W292" i="15"/>
  <c r="O292" i="15"/>
  <c r="BC291" i="15"/>
  <c r="AU291" i="15"/>
  <c r="AM291" i="15"/>
  <c r="AE291" i="15"/>
  <c r="W291" i="15"/>
  <c r="O291" i="15"/>
  <c r="BC290" i="15"/>
  <c r="AU290" i="15"/>
  <c r="AM290" i="15"/>
  <c r="AE290" i="15"/>
  <c r="W290" i="15"/>
  <c r="O290" i="15"/>
  <c r="BC289" i="15"/>
  <c r="AU289" i="15"/>
  <c r="AM289" i="15"/>
  <c r="AE289" i="15"/>
  <c r="W289" i="15"/>
  <c r="O289" i="15"/>
  <c r="BC288" i="15"/>
  <c r="AU288" i="15"/>
  <c r="AM288" i="15"/>
  <c r="AE288" i="15"/>
  <c r="W288" i="15"/>
  <c r="O288" i="15"/>
  <c r="BC287" i="15"/>
  <c r="AU287" i="15"/>
  <c r="AM287" i="15"/>
  <c r="AE287" i="15"/>
  <c r="W287" i="15"/>
  <c r="O287" i="15"/>
  <c r="BC286" i="15"/>
  <c r="AU286" i="15"/>
  <c r="AM286" i="15"/>
  <c r="AE286" i="15"/>
  <c r="W286" i="15"/>
  <c r="O286" i="15"/>
  <c r="BC285" i="15"/>
  <c r="AU285" i="15"/>
  <c r="AM285" i="15"/>
  <c r="AE285" i="15"/>
  <c r="W285" i="15"/>
  <c r="O285" i="15"/>
  <c r="BC284" i="15"/>
  <c r="AU284" i="15"/>
  <c r="AM284" i="15"/>
  <c r="AE284" i="15"/>
  <c r="W284" i="15"/>
  <c r="O284" i="15"/>
  <c r="BC283" i="15"/>
  <c r="AU283" i="15"/>
  <c r="AM283" i="15"/>
  <c r="AE283" i="15"/>
  <c r="W283" i="15"/>
  <c r="O283" i="15"/>
  <c r="BC282" i="15"/>
  <c r="AU282" i="15"/>
  <c r="AM282" i="15"/>
  <c r="AE282" i="15"/>
  <c r="W282" i="15"/>
  <c r="O282" i="15"/>
  <c r="BC281" i="15"/>
  <c r="AU281" i="15"/>
  <c r="AM281" i="15"/>
  <c r="AE281" i="15"/>
  <c r="W281" i="15"/>
  <c r="O281" i="15"/>
  <c r="BC280" i="15"/>
  <c r="AU280" i="15"/>
  <c r="AM280" i="15"/>
  <c r="AE280" i="15"/>
  <c r="W280" i="15"/>
  <c r="O280" i="15"/>
  <c r="BC279" i="15"/>
  <c r="AU279" i="15"/>
  <c r="AM279" i="15"/>
  <c r="AE279" i="15"/>
  <c r="W279" i="15"/>
  <c r="O279" i="15"/>
  <c r="BC278" i="15"/>
  <c r="AU278" i="15"/>
  <c r="AM278" i="15"/>
  <c r="AE278" i="15"/>
  <c r="W278" i="15"/>
  <c r="O278" i="15"/>
  <c r="BC277" i="15"/>
  <c r="AU277" i="15"/>
  <c r="AM277" i="15"/>
  <c r="AE277" i="15"/>
  <c r="W277" i="15"/>
  <c r="O277" i="15"/>
  <c r="BC276" i="15"/>
  <c r="AU276" i="15"/>
  <c r="AM276" i="15"/>
  <c r="AE276" i="15"/>
  <c r="W276" i="15"/>
  <c r="O276" i="15"/>
  <c r="BC275" i="15"/>
  <c r="AU275" i="15"/>
  <c r="AM275" i="15"/>
  <c r="AE275" i="15"/>
  <c r="W275" i="15"/>
  <c r="O275" i="15"/>
  <c r="BC274" i="15"/>
  <c r="AU274" i="15"/>
  <c r="AM274" i="15"/>
  <c r="AE274" i="15"/>
  <c r="W274" i="15"/>
  <c r="O274" i="15"/>
  <c r="BC273" i="15"/>
  <c r="AU273" i="15"/>
  <c r="AM273" i="15"/>
  <c r="AE273" i="15"/>
  <c r="W273" i="15"/>
  <c r="O273" i="15"/>
  <c r="BC272" i="15"/>
  <c r="AU272" i="15"/>
  <c r="AM272" i="15"/>
  <c r="AE272" i="15"/>
  <c r="W272" i="15"/>
  <c r="O272" i="15"/>
  <c r="BC271" i="15"/>
  <c r="AU271" i="15"/>
  <c r="AM271" i="15"/>
  <c r="AE271" i="15"/>
  <c r="W271" i="15"/>
  <c r="O271" i="15"/>
  <c r="BC270" i="15"/>
  <c r="AU270" i="15"/>
  <c r="AM270" i="15"/>
  <c r="AE270" i="15"/>
  <c r="W270" i="15"/>
  <c r="O270" i="15"/>
  <c r="BC269" i="15"/>
  <c r="AU269" i="15"/>
  <c r="AM269" i="15"/>
  <c r="AE269" i="15"/>
  <c r="W269" i="15"/>
  <c r="O269" i="15"/>
  <c r="BC268" i="15"/>
  <c r="AU268" i="15"/>
  <c r="AM268" i="15"/>
  <c r="AE268" i="15"/>
  <c r="W268" i="15"/>
  <c r="O268" i="15"/>
  <c r="BC267" i="15"/>
  <c r="AU267" i="15"/>
  <c r="AM267" i="15"/>
  <c r="AE267" i="15"/>
  <c r="W267" i="15"/>
  <c r="O267" i="15"/>
  <c r="BC266" i="15"/>
  <c r="AU266" i="15"/>
  <c r="AM266" i="15"/>
  <c r="AE266" i="15"/>
  <c r="W266" i="15"/>
  <c r="O266" i="15"/>
  <c r="BC265" i="15"/>
  <c r="AU265" i="15"/>
  <c r="AM265" i="15"/>
  <c r="AE265" i="15"/>
  <c r="W265" i="15"/>
  <c r="O265" i="15"/>
  <c r="BC264" i="15"/>
  <c r="AU264" i="15"/>
  <c r="AM264" i="15"/>
  <c r="AE264" i="15"/>
  <c r="W264" i="15"/>
  <c r="O264" i="15"/>
  <c r="BC263" i="15"/>
  <c r="AU263" i="15"/>
  <c r="AM263" i="15"/>
  <c r="AE263" i="15"/>
  <c r="W263" i="15"/>
  <c r="O263" i="15"/>
  <c r="BC262" i="15"/>
  <c r="AU262" i="15"/>
  <c r="AM262" i="15"/>
  <c r="AE262" i="15"/>
  <c r="W262" i="15"/>
  <c r="O262" i="15"/>
  <c r="BC261" i="15"/>
  <c r="AU261" i="15"/>
  <c r="AM261" i="15"/>
  <c r="AE261" i="15"/>
  <c r="W261" i="15"/>
  <c r="O261" i="15"/>
  <c r="BC260" i="15"/>
  <c r="AU260" i="15"/>
  <c r="AM260" i="15"/>
  <c r="AE260" i="15"/>
  <c r="W260" i="15"/>
  <c r="O260" i="15"/>
  <c r="BC259" i="15"/>
  <c r="AU259" i="15"/>
  <c r="AM259" i="15"/>
  <c r="AE259" i="15"/>
  <c r="W259" i="15"/>
  <c r="O259" i="15"/>
  <c r="BC258" i="15"/>
  <c r="AU258" i="15"/>
  <c r="AM258" i="15"/>
  <c r="AE258" i="15"/>
  <c r="W258" i="15"/>
  <c r="O258" i="15"/>
  <c r="BC257" i="15"/>
  <c r="AU257" i="15"/>
  <c r="AM257" i="15"/>
  <c r="AE257" i="15"/>
  <c r="W257" i="15"/>
  <c r="O257" i="15"/>
  <c r="BC256" i="15"/>
  <c r="AU256" i="15"/>
  <c r="AM256" i="15"/>
  <c r="AE256" i="15"/>
  <c r="W256" i="15"/>
  <c r="O256" i="15"/>
  <c r="BC255" i="15"/>
  <c r="AU255" i="15"/>
  <c r="AM255" i="15"/>
  <c r="AE255" i="15"/>
  <c r="W255" i="15"/>
  <c r="O255" i="15"/>
  <c r="BC254" i="15"/>
  <c r="AU254" i="15"/>
  <c r="AM254" i="15"/>
  <c r="AE254" i="15"/>
  <c r="W254" i="15"/>
  <c r="O254" i="15"/>
  <c r="BC253" i="15"/>
  <c r="AU253" i="15"/>
  <c r="AM253" i="15"/>
  <c r="AE253" i="15"/>
  <c r="W253" i="15"/>
  <c r="O253" i="15"/>
  <c r="BC252" i="15"/>
  <c r="AU252" i="15"/>
  <c r="AM252" i="15"/>
  <c r="AE252" i="15"/>
  <c r="W252" i="15"/>
  <c r="O252" i="15"/>
  <c r="BC251" i="15"/>
  <c r="AU251" i="15"/>
  <c r="AM251" i="15"/>
  <c r="AE251" i="15"/>
  <c r="W251" i="15"/>
  <c r="O251" i="15"/>
  <c r="BC250" i="15"/>
  <c r="AU250" i="15"/>
  <c r="AM250" i="15"/>
  <c r="AE250" i="15"/>
  <c r="W250" i="15"/>
  <c r="O250" i="15"/>
  <c r="BC249" i="15"/>
  <c r="AU249" i="15"/>
  <c r="AM249" i="15"/>
  <c r="AE249" i="15"/>
  <c r="W249" i="15"/>
  <c r="O249" i="15"/>
  <c r="BC248" i="15"/>
  <c r="AU248" i="15"/>
  <c r="AM248" i="15"/>
  <c r="AE248" i="15"/>
  <c r="W248" i="15"/>
  <c r="O248" i="15"/>
  <c r="BC247" i="15"/>
  <c r="AU247" i="15"/>
  <c r="AM247" i="15"/>
  <c r="AE247" i="15"/>
  <c r="W247" i="15"/>
  <c r="O247" i="15"/>
  <c r="BC246" i="15"/>
  <c r="AU246" i="15"/>
  <c r="AM246" i="15"/>
  <c r="AE246" i="15"/>
  <c r="W246" i="15"/>
  <c r="O246" i="15"/>
  <c r="BC245" i="15"/>
  <c r="AU245" i="15"/>
  <c r="AM245" i="15"/>
  <c r="AE245" i="15"/>
  <c r="W245" i="15"/>
  <c r="O245" i="15"/>
  <c r="BC244" i="15"/>
  <c r="AU244" i="15"/>
  <c r="AM244" i="15"/>
  <c r="AE244" i="15"/>
  <c r="W244" i="15"/>
  <c r="O244" i="15"/>
  <c r="BC243" i="15"/>
  <c r="AU243" i="15"/>
  <c r="AM243" i="15"/>
  <c r="AE243" i="15"/>
  <c r="W243" i="15"/>
  <c r="O243" i="15"/>
  <c r="BC242" i="15"/>
  <c r="AU242" i="15"/>
  <c r="AM242" i="15"/>
  <c r="AE242" i="15"/>
  <c r="W242" i="15"/>
  <c r="O242" i="15"/>
  <c r="BC241" i="15"/>
  <c r="AU241" i="15"/>
  <c r="AM241" i="15"/>
  <c r="AE241" i="15"/>
  <c r="W241" i="15"/>
  <c r="O241" i="15"/>
  <c r="BC240" i="15"/>
  <c r="AU240" i="15"/>
  <c r="AM240" i="15"/>
  <c r="AE240" i="15"/>
  <c r="W240" i="15"/>
  <c r="O240" i="15"/>
  <c r="BC239" i="15"/>
  <c r="AU239" i="15"/>
  <c r="AM239" i="15"/>
  <c r="AE239" i="15"/>
  <c r="W239" i="15"/>
  <c r="O239" i="15"/>
  <c r="BC238" i="15"/>
  <c r="AU238" i="15"/>
  <c r="AM238" i="15"/>
  <c r="AE238" i="15"/>
  <c r="W238" i="15"/>
  <c r="O238" i="15"/>
  <c r="BC237" i="15"/>
  <c r="AU237" i="15"/>
  <c r="AM237" i="15"/>
  <c r="AE237" i="15"/>
  <c r="W237" i="15"/>
  <c r="O237" i="15"/>
  <c r="BC236" i="15"/>
  <c r="AU236" i="15"/>
  <c r="AM236" i="15"/>
  <c r="AE236" i="15"/>
  <c r="W236" i="15"/>
  <c r="O236" i="15"/>
  <c r="BC235" i="15"/>
  <c r="AU235" i="15"/>
  <c r="AM235" i="15"/>
  <c r="AE235" i="15"/>
  <c r="W235" i="15"/>
  <c r="O235" i="15"/>
  <c r="BC234" i="15"/>
  <c r="AU234" i="15"/>
  <c r="AM234" i="15"/>
  <c r="AE234" i="15"/>
  <c r="W234" i="15"/>
  <c r="O234" i="15"/>
  <c r="BC233" i="15"/>
  <c r="AU233" i="15"/>
  <c r="AM233" i="15"/>
  <c r="AE233" i="15"/>
  <c r="W233" i="15"/>
  <c r="O233" i="15"/>
  <c r="BC232" i="15"/>
  <c r="AU232" i="15"/>
  <c r="AM232" i="15"/>
  <c r="AE232" i="15"/>
  <c r="W232" i="15"/>
  <c r="O232" i="15"/>
  <c r="BC231" i="15"/>
  <c r="AU231" i="15"/>
  <c r="AM231" i="15"/>
  <c r="AE231" i="15"/>
  <c r="W231" i="15"/>
  <c r="O231" i="15"/>
  <c r="BC230" i="15"/>
  <c r="AU230" i="15"/>
  <c r="AM230" i="15"/>
  <c r="AE230" i="15"/>
  <c r="W230" i="15"/>
  <c r="O230" i="15"/>
  <c r="BC229" i="15"/>
  <c r="AU229" i="15"/>
  <c r="AM229" i="15"/>
  <c r="AE229" i="15"/>
  <c r="W229" i="15"/>
  <c r="O229" i="15"/>
  <c r="BC228" i="15"/>
  <c r="AU228" i="15"/>
  <c r="AM228" i="15"/>
  <c r="AE228" i="15"/>
  <c r="W228" i="15"/>
  <c r="O228" i="15"/>
  <c r="BC227" i="15"/>
  <c r="AU227" i="15"/>
  <c r="AM227" i="15"/>
  <c r="AE227" i="15"/>
  <c r="W227" i="15"/>
  <c r="O227" i="15"/>
  <c r="BC226" i="15"/>
  <c r="AU226" i="15"/>
  <c r="AM226" i="15"/>
  <c r="AE226" i="15"/>
  <c r="W226" i="15"/>
  <c r="O226" i="15"/>
  <c r="BC225" i="15"/>
  <c r="AU225" i="15"/>
  <c r="AM225" i="15"/>
  <c r="AE225" i="15"/>
  <c r="W225" i="15"/>
  <c r="O225" i="15"/>
  <c r="BC224" i="15"/>
  <c r="AU224" i="15"/>
  <c r="AM224" i="15"/>
  <c r="AE224" i="15"/>
  <c r="W224" i="15"/>
  <c r="O224" i="15"/>
  <c r="BC223" i="15"/>
  <c r="AU223" i="15"/>
  <c r="AM223" i="15"/>
  <c r="AE223" i="15"/>
  <c r="W223" i="15"/>
  <c r="O223" i="15"/>
  <c r="BC222" i="15"/>
  <c r="AU222" i="15"/>
  <c r="AM222" i="15"/>
  <c r="AE222" i="15"/>
  <c r="W222" i="15"/>
  <c r="O222" i="15"/>
  <c r="BC221" i="15"/>
  <c r="AU221" i="15"/>
  <c r="AM221" i="15"/>
  <c r="AE221" i="15"/>
  <c r="W221" i="15"/>
  <c r="O221" i="15"/>
  <c r="BC220" i="15"/>
  <c r="AU220" i="15"/>
  <c r="AM220" i="15"/>
  <c r="AE220" i="15"/>
  <c r="W220" i="15"/>
  <c r="O220" i="15"/>
  <c r="BC219" i="15"/>
  <c r="AU219" i="15"/>
  <c r="AM219" i="15"/>
  <c r="AE219" i="15"/>
  <c r="W219" i="15"/>
  <c r="O219" i="15"/>
  <c r="BC218" i="15"/>
  <c r="AU218" i="15"/>
  <c r="AM218" i="15"/>
  <c r="AE218" i="15"/>
  <c r="W218" i="15"/>
  <c r="O218" i="15"/>
  <c r="BC217" i="15"/>
  <c r="AU217" i="15"/>
  <c r="AM217" i="15"/>
  <c r="AE217" i="15"/>
  <c r="W217" i="15"/>
  <c r="O217" i="15"/>
  <c r="BC216" i="15"/>
  <c r="AU216" i="15"/>
  <c r="AM216" i="15"/>
  <c r="AE216" i="15"/>
  <c r="W216" i="15"/>
  <c r="O216" i="15"/>
  <c r="BC215" i="15"/>
  <c r="AU215" i="15"/>
  <c r="AM215" i="15"/>
  <c r="AE215" i="15"/>
  <c r="W215" i="15"/>
  <c r="O215" i="15"/>
  <c r="BC214" i="15"/>
  <c r="AU214" i="15"/>
  <c r="AM214" i="15"/>
  <c r="AE214" i="15"/>
  <c r="W214" i="15"/>
  <c r="O214" i="15"/>
  <c r="BC213" i="15"/>
  <c r="AU213" i="15"/>
  <c r="AM213" i="15"/>
  <c r="AE213" i="15"/>
  <c r="W213" i="15"/>
  <c r="O213" i="15"/>
  <c r="BC212" i="15"/>
  <c r="AU212" i="15"/>
  <c r="AM212" i="15"/>
  <c r="AE212" i="15"/>
  <c r="W212" i="15"/>
  <c r="O212" i="15"/>
  <c r="BC211" i="15"/>
  <c r="AU211" i="15"/>
  <c r="AM211" i="15"/>
  <c r="AE211" i="15"/>
  <c r="W211" i="15"/>
  <c r="O211" i="15"/>
  <c r="BC210" i="15"/>
  <c r="AU210" i="15"/>
  <c r="AM210" i="15"/>
  <c r="AE210" i="15"/>
  <c r="W210" i="15"/>
  <c r="O210" i="15"/>
  <c r="BC209" i="15"/>
  <c r="AU209" i="15"/>
  <c r="AM209" i="15"/>
  <c r="AE209" i="15"/>
  <c r="W209" i="15"/>
  <c r="O209" i="15"/>
  <c r="BC208" i="15"/>
  <c r="AU208" i="15"/>
  <c r="AM208" i="15"/>
  <c r="AE208" i="15"/>
  <c r="W208" i="15"/>
  <c r="O208" i="15"/>
  <c r="BC207" i="15"/>
  <c r="AU207" i="15"/>
  <c r="AM207" i="15"/>
  <c r="AE207" i="15"/>
  <c r="W207" i="15"/>
  <c r="O207" i="15"/>
  <c r="BC206" i="15"/>
  <c r="AU206" i="15"/>
  <c r="AM206" i="15"/>
  <c r="AE206" i="15"/>
  <c r="W206" i="15"/>
  <c r="O206" i="15"/>
  <c r="BC205" i="15"/>
  <c r="AU205" i="15"/>
  <c r="AM205" i="15"/>
  <c r="AE205" i="15"/>
  <c r="W205" i="15"/>
  <c r="O205" i="15"/>
  <c r="BC204" i="15"/>
  <c r="AU204" i="15"/>
  <c r="AM204" i="15"/>
  <c r="AE204" i="15"/>
  <c r="W204" i="15"/>
  <c r="O204" i="15"/>
  <c r="BC203" i="15"/>
  <c r="AU203" i="15"/>
  <c r="AM203" i="15"/>
  <c r="AE203" i="15"/>
  <c r="W203" i="15"/>
  <c r="O203" i="15"/>
  <c r="BC202" i="15"/>
  <c r="AU202" i="15"/>
  <c r="AM202" i="15"/>
  <c r="AE202" i="15"/>
  <c r="W202" i="15"/>
  <c r="O202" i="15"/>
  <c r="BC201" i="15"/>
  <c r="AU201" i="15"/>
  <c r="AM201" i="15"/>
  <c r="AE201" i="15"/>
  <c r="W201" i="15"/>
  <c r="O201" i="15"/>
  <c r="BC200" i="15"/>
  <c r="AU200" i="15"/>
  <c r="AM200" i="15"/>
  <c r="AE200" i="15"/>
  <c r="W200" i="15"/>
  <c r="O200" i="15"/>
  <c r="BC199" i="15"/>
  <c r="AU199" i="15"/>
  <c r="AM199" i="15"/>
  <c r="AE199" i="15"/>
  <c r="W199" i="15"/>
  <c r="O199" i="15"/>
  <c r="BC198" i="15"/>
  <c r="AU198" i="15"/>
  <c r="AM198" i="15"/>
  <c r="AE198" i="15"/>
  <c r="W198" i="15"/>
  <c r="O198" i="15"/>
  <c r="BC197" i="15"/>
  <c r="AU197" i="15"/>
  <c r="AM197" i="15"/>
  <c r="AE197" i="15"/>
  <c r="W197" i="15"/>
  <c r="O197" i="15"/>
  <c r="BC196" i="15"/>
  <c r="AU196" i="15"/>
  <c r="AM196" i="15"/>
  <c r="AE196" i="15"/>
  <c r="W196" i="15"/>
  <c r="O196" i="15"/>
  <c r="BC195" i="15"/>
  <c r="AU195" i="15"/>
  <c r="AM195" i="15"/>
  <c r="AE195" i="15"/>
  <c r="W195" i="15"/>
  <c r="O195" i="15"/>
  <c r="BC194" i="15"/>
  <c r="AU194" i="15"/>
  <c r="AM194" i="15"/>
  <c r="AE194" i="15"/>
  <c r="W194" i="15"/>
  <c r="O194" i="15"/>
  <c r="BC193" i="15"/>
  <c r="AU193" i="15"/>
  <c r="AM193" i="15"/>
  <c r="AE193" i="15"/>
  <c r="W193" i="15"/>
  <c r="O193" i="15"/>
  <c r="BC192" i="15"/>
  <c r="AU192" i="15"/>
  <c r="AM192" i="15"/>
  <c r="AE192" i="15"/>
  <c r="W192" i="15"/>
  <c r="O192" i="15"/>
  <c r="BC191" i="15"/>
  <c r="AU191" i="15"/>
  <c r="AM191" i="15"/>
  <c r="AE191" i="15"/>
  <c r="W191" i="15"/>
  <c r="O191" i="15"/>
  <c r="BC190" i="15"/>
  <c r="AU190" i="15"/>
  <c r="AM190" i="15"/>
  <c r="AE190" i="15"/>
  <c r="W190" i="15"/>
  <c r="O190" i="15"/>
  <c r="BC189" i="15"/>
  <c r="AU189" i="15"/>
  <c r="AM189" i="15"/>
  <c r="AE189" i="15"/>
  <c r="W189" i="15"/>
  <c r="O189" i="15"/>
  <c r="BC188" i="15"/>
  <c r="AU188" i="15"/>
  <c r="AM188" i="15"/>
  <c r="AE188" i="15"/>
  <c r="W188" i="15"/>
  <c r="O188" i="15"/>
  <c r="BC187" i="15"/>
  <c r="AU187" i="15"/>
  <c r="AM187" i="15"/>
  <c r="AE187" i="15"/>
  <c r="W187" i="15"/>
  <c r="O187" i="15"/>
  <c r="BC186" i="15"/>
  <c r="AU186" i="15"/>
  <c r="AM186" i="15"/>
  <c r="AE186" i="15"/>
  <c r="W186" i="15"/>
  <c r="O186" i="15"/>
  <c r="BC185" i="15"/>
  <c r="AU185" i="15"/>
  <c r="AM185" i="15"/>
  <c r="AE185" i="15"/>
  <c r="W185" i="15"/>
  <c r="O185" i="15"/>
  <c r="BC184" i="15"/>
  <c r="AU184" i="15"/>
  <c r="AM184" i="15"/>
  <c r="AE184" i="15"/>
  <c r="W184" i="15"/>
  <c r="O184" i="15"/>
  <c r="BC183" i="15"/>
  <c r="AU183" i="15"/>
  <c r="AM183" i="15"/>
  <c r="AE183" i="15"/>
  <c r="W183" i="15"/>
  <c r="O183" i="15"/>
  <c r="BC182" i="15"/>
  <c r="AU182" i="15"/>
  <c r="AM182" i="15"/>
  <c r="AE182" i="15"/>
  <c r="W182" i="15"/>
  <c r="O182" i="15"/>
  <c r="BC181" i="15"/>
  <c r="AU181" i="15"/>
  <c r="AM181" i="15"/>
  <c r="AE181" i="15"/>
  <c r="W181" i="15"/>
  <c r="O181" i="15"/>
  <c r="BC180" i="15"/>
  <c r="AU180" i="15"/>
  <c r="AM180" i="15"/>
  <c r="AE180" i="15"/>
  <c r="W180" i="15"/>
  <c r="O180" i="15"/>
  <c r="BC179" i="15"/>
  <c r="AU179" i="15"/>
  <c r="AM179" i="15"/>
  <c r="AE179" i="15"/>
  <c r="W179" i="15"/>
  <c r="O179" i="15"/>
  <c r="BC178" i="15"/>
  <c r="AU178" i="15"/>
  <c r="AM178" i="15"/>
  <c r="AE178" i="15"/>
  <c r="W178" i="15"/>
  <c r="O178" i="15"/>
  <c r="BC177" i="15"/>
  <c r="AU177" i="15"/>
  <c r="AM177" i="15"/>
  <c r="AE177" i="15"/>
  <c r="W177" i="15"/>
  <c r="O177" i="15"/>
  <c r="BC176" i="15"/>
  <c r="AU176" i="15"/>
  <c r="AM176" i="15"/>
  <c r="AE176" i="15"/>
  <c r="W176" i="15"/>
  <c r="O176" i="15"/>
  <c r="BC175" i="15"/>
  <c r="AU175" i="15"/>
  <c r="AM175" i="15"/>
  <c r="AE175" i="15"/>
  <c r="W175" i="15"/>
  <c r="O175" i="15"/>
  <c r="BC174" i="15"/>
  <c r="AU174" i="15"/>
  <c r="AM174" i="15"/>
  <c r="AE174" i="15"/>
  <c r="W174" i="15"/>
  <c r="O174" i="15"/>
  <c r="BC173" i="15"/>
  <c r="AU173" i="15"/>
  <c r="AM173" i="15"/>
  <c r="AE173" i="15"/>
  <c r="W173" i="15"/>
  <c r="O173" i="15"/>
  <c r="BC172" i="15"/>
  <c r="AU172" i="15"/>
  <c r="AM172" i="15"/>
  <c r="AE172" i="15"/>
  <c r="W172" i="15"/>
  <c r="O172" i="15"/>
  <c r="BC171" i="15"/>
  <c r="AU171" i="15"/>
  <c r="AM171" i="15"/>
  <c r="AE171" i="15"/>
  <c r="W171" i="15"/>
  <c r="O171" i="15"/>
  <c r="BC170" i="15"/>
  <c r="AU170" i="15"/>
  <c r="AM170" i="15"/>
  <c r="AE170" i="15"/>
  <c r="W170" i="15"/>
  <c r="O170" i="15"/>
  <c r="BC169" i="15"/>
  <c r="AU169" i="15"/>
  <c r="AM169" i="15"/>
  <c r="AE169" i="15"/>
  <c r="W169" i="15"/>
  <c r="O169" i="15"/>
  <c r="BC168" i="15"/>
  <c r="AU168" i="15"/>
  <c r="AM168" i="15"/>
  <c r="AE168" i="15"/>
  <c r="W168" i="15"/>
  <c r="O168" i="15"/>
  <c r="BC167" i="15"/>
  <c r="AU167" i="15"/>
  <c r="AM167" i="15"/>
  <c r="AE167" i="15"/>
  <c r="W167" i="15"/>
  <c r="O167" i="15"/>
  <c r="BC166" i="15"/>
  <c r="AU166" i="15"/>
  <c r="AM166" i="15"/>
  <c r="AE166" i="15"/>
  <c r="W166" i="15"/>
  <c r="O166" i="15"/>
  <c r="BC165" i="15"/>
  <c r="AU165" i="15"/>
  <c r="AM165" i="15"/>
  <c r="AE165" i="15"/>
  <c r="W165" i="15"/>
  <c r="O165" i="15"/>
  <c r="BC164" i="15"/>
  <c r="AU164" i="15"/>
  <c r="AM164" i="15"/>
  <c r="AE164" i="15"/>
  <c r="W164" i="15"/>
  <c r="O164" i="15"/>
  <c r="BC163" i="15"/>
  <c r="AU163" i="15"/>
  <c r="AM163" i="15"/>
  <c r="AE163" i="15"/>
  <c r="W163" i="15"/>
  <c r="O163" i="15"/>
  <c r="BC162" i="15"/>
  <c r="AU162" i="15"/>
  <c r="AM162" i="15"/>
  <c r="AE162" i="15"/>
  <c r="W162" i="15"/>
  <c r="O162" i="15"/>
  <c r="BC161" i="15"/>
  <c r="AU161" i="15"/>
  <c r="AM161" i="15"/>
  <c r="AE161" i="15"/>
  <c r="W161" i="15"/>
  <c r="O161" i="15"/>
  <c r="BC160" i="15"/>
  <c r="AU160" i="15"/>
  <c r="AM160" i="15"/>
  <c r="AE160" i="15"/>
  <c r="W160" i="15"/>
  <c r="O160" i="15"/>
  <c r="BC159" i="15"/>
  <c r="AU159" i="15"/>
  <c r="AM159" i="15"/>
  <c r="AE159" i="15"/>
  <c r="W159" i="15"/>
  <c r="O159" i="15"/>
  <c r="BC158" i="15"/>
  <c r="AU158" i="15"/>
  <c r="AM158" i="15"/>
  <c r="AE158" i="15"/>
  <c r="W158" i="15"/>
  <c r="O158" i="15"/>
  <c r="BC157" i="15"/>
  <c r="AU157" i="15"/>
  <c r="AM157" i="15"/>
  <c r="AE157" i="15"/>
  <c r="W157" i="15"/>
  <c r="O157" i="15"/>
  <c r="BC156" i="15"/>
  <c r="AU156" i="15"/>
  <c r="AM156" i="15"/>
  <c r="AE156" i="15"/>
  <c r="W156" i="15"/>
  <c r="O156" i="15"/>
  <c r="BC155" i="15"/>
  <c r="AU155" i="15"/>
  <c r="AM155" i="15"/>
  <c r="AE155" i="15"/>
  <c r="W155" i="15"/>
  <c r="O155" i="15"/>
  <c r="BC154" i="15"/>
  <c r="AU154" i="15"/>
  <c r="AM154" i="15"/>
  <c r="AE154" i="15"/>
  <c r="W154" i="15"/>
  <c r="O154" i="15"/>
  <c r="BC153" i="15"/>
  <c r="AU153" i="15"/>
  <c r="AM153" i="15"/>
  <c r="AE153" i="15"/>
  <c r="W153" i="15"/>
  <c r="O153" i="15"/>
  <c r="BC152" i="15"/>
  <c r="AU152" i="15"/>
  <c r="AM152" i="15"/>
  <c r="AE152" i="15"/>
  <c r="W152" i="15"/>
  <c r="O152" i="15"/>
  <c r="BC151" i="15"/>
  <c r="AU151" i="15"/>
  <c r="AM151" i="15"/>
  <c r="AE151" i="15"/>
  <c r="W151" i="15"/>
  <c r="O151" i="15"/>
  <c r="BC150" i="15"/>
  <c r="AU150" i="15"/>
  <c r="AM150" i="15"/>
  <c r="AE150" i="15"/>
  <c r="W150" i="15"/>
  <c r="O150" i="15"/>
  <c r="BC149" i="15"/>
  <c r="AU149" i="15"/>
  <c r="AM149" i="15"/>
  <c r="AE149" i="15"/>
  <c r="W149" i="15"/>
  <c r="O149" i="15"/>
  <c r="BC148" i="15"/>
  <c r="AU148" i="15"/>
  <c r="AM148" i="15"/>
  <c r="AE148" i="15"/>
  <c r="W148" i="15"/>
  <c r="O148" i="15"/>
  <c r="BC147" i="15"/>
  <c r="AU147" i="15"/>
  <c r="AM147" i="15"/>
  <c r="AE147" i="15"/>
  <c r="W147" i="15"/>
  <c r="O147" i="15"/>
  <c r="BC146" i="15"/>
  <c r="AU146" i="15"/>
  <c r="AM146" i="15"/>
  <c r="AE146" i="15"/>
  <c r="W146" i="15"/>
  <c r="O146" i="15"/>
  <c r="BC145" i="15"/>
  <c r="AU145" i="15"/>
  <c r="AM145" i="15"/>
  <c r="AE145" i="15"/>
  <c r="W145" i="15"/>
  <c r="O145" i="15"/>
  <c r="BC144" i="15"/>
  <c r="AU144" i="15"/>
  <c r="AM144" i="15"/>
  <c r="AE144" i="15"/>
  <c r="W144" i="15"/>
  <c r="O144" i="15"/>
  <c r="BC143" i="15"/>
  <c r="AU143" i="15"/>
  <c r="AM143" i="15"/>
  <c r="AE143" i="15"/>
  <c r="W143" i="15"/>
  <c r="O143" i="15"/>
  <c r="BC142" i="15"/>
  <c r="AU142" i="15"/>
  <c r="AM142" i="15"/>
  <c r="AE142" i="15"/>
  <c r="W142" i="15"/>
  <c r="O142" i="15"/>
  <c r="BC141" i="15"/>
  <c r="AU141" i="15"/>
  <c r="AM141" i="15"/>
  <c r="AE141" i="15"/>
  <c r="W141" i="15"/>
  <c r="O141" i="15"/>
  <c r="BC140" i="15"/>
  <c r="AU140" i="15"/>
  <c r="AM140" i="15"/>
  <c r="AE140" i="15"/>
  <c r="W140" i="15"/>
  <c r="O140" i="15"/>
  <c r="G140" i="15"/>
  <c r="BC139" i="15"/>
  <c r="AU139" i="15"/>
  <c r="AM139" i="15"/>
  <c r="AE139" i="15"/>
  <c r="W139" i="15"/>
  <c r="O139" i="15"/>
  <c r="G139" i="15"/>
  <c r="BC138" i="15"/>
  <c r="AU138" i="15"/>
  <c r="AM138" i="15"/>
  <c r="AE138" i="15"/>
  <c r="W138" i="15"/>
  <c r="O138" i="15"/>
  <c r="G138" i="15"/>
  <c r="BC137" i="15"/>
  <c r="AU137" i="15"/>
  <c r="AM137" i="15"/>
  <c r="AE137" i="15"/>
  <c r="W137" i="15"/>
  <c r="O137" i="15"/>
  <c r="G137" i="15"/>
  <c r="BC136" i="15"/>
  <c r="AU136" i="15"/>
  <c r="AM136" i="15"/>
  <c r="AE136" i="15"/>
  <c r="W136" i="15"/>
  <c r="O136" i="15"/>
  <c r="G136" i="15"/>
  <c r="BC135" i="15"/>
  <c r="AU135" i="15"/>
  <c r="AM135" i="15"/>
  <c r="AE135" i="15"/>
  <c r="W135" i="15"/>
  <c r="O135" i="15"/>
  <c r="G135" i="15"/>
  <c r="BC134" i="15"/>
  <c r="AU134" i="15"/>
  <c r="AM134" i="15"/>
  <c r="AE134" i="15"/>
  <c r="W134" i="15"/>
  <c r="O134" i="15"/>
  <c r="G134" i="15"/>
  <c r="BC133" i="15"/>
  <c r="AU133" i="15"/>
  <c r="AM133" i="15"/>
  <c r="AE133" i="15"/>
  <c r="W133" i="15"/>
  <c r="O133" i="15"/>
  <c r="G133" i="15"/>
  <c r="BC132" i="15"/>
  <c r="AU132" i="15"/>
  <c r="AM132" i="15"/>
  <c r="AE132" i="15"/>
  <c r="W132" i="15"/>
  <c r="O132" i="15"/>
  <c r="G132" i="15"/>
  <c r="BC131" i="15"/>
  <c r="AU131" i="15"/>
  <c r="AM131" i="15"/>
  <c r="AE131" i="15"/>
  <c r="W131" i="15"/>
  <c r="O131" i="15"/>
  <c r="G131" i="15"/>
  <c r="BC130" i="15"/>
  <c r="AU130" i="15"/>
  <c r="AM130" i="15"/>
  <c r="AE130" i="15"/>
  <c r="W130" i="15"/>
  <c r="O130" i="15"/>
  <c r="G130" i="15"/>
  <c r="BC129" i="15"/>
  <c r="AU129" i="15"/>
  <c r="AM129" i="15"/>
  <c r="AE129" i="15"/>
  <c r="W129" i="15"/>
  <c r="O129" i="15"/>
  <c r="G129" i="15"/>
  <c r="BC128" i="15"/>
  <c r="AU128" i="15"/>
  <c r="AM128" i="15"/>
  <c r="AE128" i="15"/>
  <c r="W128" i="15"/>
  <c r="O128" i="15"/>
  <c r="G128" i="15"/>
  <c r="BC127" i="15"/>
  <c r="AU127" i="15"/>
  <c r="AM127" i="15"/>
  <c r="AE127" i="15"/>
  <c r="W127" i="15"/>
  <c r="O127" i="15"/>
  <c r="G127" i="15"/>
  <c r="BC126" i="15"/>
  <c r="AU126" i="15"/>
  <c r="AM126" i="15"/>
  <c r="AE126" i="15"/>
  <c r="W126" i="15"/>
  <c r="O126" i="15"/>
  <c r="G126" i="15"/>
  <c r="BC125" i="15"/>
  <c r="AU125" i="15"/>
  <c r="AM125" i="15"/>
  <c r="AE125" i="15"/>
  <c r="W125" i="15"/>
  <c r="O125" i="15"/>
  <c r="G125" i="15"/>
  <c r="BC124" i="15"/>
  <c r="AU124" i="15"/>
  <c r="AM124" i="15"/>
  <c r="AE124" i="15"/>
  <c r="W124" i="15"/>
  <c r="O124" i="15"/>
  <c r="G124" i="15"/>
  <c r="BC123" i="15"/>
  <c r="AU123" i="15"/>
  <c r="AM123" i="15"/>
  <c r="AE123" i="15"/>
  <c r="W123" i="15"/>
  <c r="O123" i="15"/>
  <c r="G123" i="15"/>
  <c r="BC122" i="15"/>
  <c r="AU122" i="15"/>
  <c r="AM122" i="15"/>
  <c r="AE122" i="15"/>
  <c r="W122" i="15"/>
  <c r="O122" i="15"/>
  <c r="G122" i="15"/>
  <c r="BC121" i="15"/>
  <c r="AU121" i="15"/>
  <c r="AM121" i="15"/>
  <c r="AE121" i="15"/>
  <c r="W121" i="15"/>
  <c r="O121" i="15"/>
  <c r="G121" i="15"/>
  <c r="BC120" i="15"/>
  <c r="AU120" i="15"/>
  <c r="AM120" i="15"/>
  <c r="AE120" i="15"/>
  <c r="W120" i="15"/>
  <c r="O120" i="15"/>
  <c r="G120" i="15"/>
  <c r="BC119" i="15"/>
  <c r="AU119" i="15"/>
  <c r="AM119" i="15"/>
  <c r="AE119" i="15"/>
  <c r="W119" i="15"/>
  <c r="O119" i="15"/>
  <c r="G119" i="15"/>
  <c r="BC118" i="15"/>
  <c r="AU118" i="15"/>
  <c r="AM118" i="15"/>
  <c r="AE118" i="15"/>
  <c r="W118" i="15"/>
  <c r="O118" i="15"/>
  <c r="G118" i="15"/>
  <c r="BC117" i="15"/>
  <c r="AU117" i="15"/>
  <c r="AM117" i="15"/>
  <c r="AE117" i="15"/>
  <c r="W117" i="15"/>
  <c r="O117" i="15"/>
  <c r="G117" i="15"/>
  <c r="BC116" i="15"/>
  <c r="AU116" i="15"/>
  <c r="AM116" i="15"/>
  <c r="AE116" i="15"/>
  <c r="W116" i="15"/>
  <c r="O116" i="15"/>
  <c r="G116" i="15"/>
  <c r="BC115" i="15"/>
  <c r="AU115" i="15"/>
  <c r="AM115" i="15"/>
  <c r="AE115" i="15"/>
  <c r="W115" i="15"/>
  <c r="O115" i="15"/>
  <c r="G115" i="15"/>
  <c r="BC114" i="15"/>
  <c r="AU114" i="15"/>
  <c r="AM114" i="15"/>
  <c r="AE114" i="15"/>
  <c r="W114" i="15"/>
  <c r="O114" i="15"/>
  <c r="G114" i="15"/>
  <c r="BC113" i="15"/>
  <c r="AU113" i="15"/>
  <c r="AM113" i="15"/>
  <c r="AE113" i="15"/>
  <c r="W113" i="15"/>
  <c r="O113" i="15"/>
  <c r="G113" i="15"/>
  <c r="BC112" i="15"/>
  <c r="AU112" i="15"/>
  <c r="AM112" i="15"/>
  <c r="AE112" i="15"/>
  <c r="W112" i="15"/>
  <c r="O112" i="15"/>
  <c r="G112" i="15"/>
  <c r="BC111" i="15"/>
  <c r="AU111" i="15"/>
  <c r="AM111" i="15"/>
  <c r="AE111" i="15"/>
  <c r="W111" i="15"/>
  <c r="O111" i="15"/>
  <c r="G111" i="15"/>
  <c r="BC110" i="15"/>
  <c r="AU110" i="15"/>
  <c r="AM110" i="15"/>
  <c r="AE110" i="15"/>
  <c r="W110" i="15"/>
  <c r="O110" i="15"/>
  <c r="G110" i="15"/>
  <c r="BC109" i="15"/>
  <c r="AU109" i="15"/>
  <c r="AM109" i="15"/>
  <c r="AE109" i="15"/>
  <c r="W109" i="15"/>
  <c r="O109" i="15"/>
  <c r="G109" i="15"/>
  <c r="BC108" i="15"/>
  <c r="AU108" i="15"/>
  <c r="AM108" i="15"/>
  <c r="AE108" i="15"/>
  <c r="W108" i="15"/>
  <c r="O108" i="15"/>
  <c r="G108" i="15"/>
  <c r="BC107" i="15"/>
  <c r="AU107" i="15"/>
  <c r="AM107" i="15"/>
  <c r="AE107" i="15"/>
  <c r="W107" i="15"/>
  <c r="O107" i="15"/>
  <c r="G107" i="15"/>
  <c r="BC106" i="15"/>
  <c r="AU106" i="15"/>
  <c r="AM106" i="15"/>
  <c r="AE106" i="15"/>
  <c r="W106" i="15"/>
  <c r="O106" i="15"/>
  <c r="G106" i="15"/>
  <c r="BC105" i="15"/>
  <c r="AU105" i="15"/>
  <c r="AM105" i="15"/>
  <c r="AE105" i="15"/>
  <c r="W105" i="15"/>
  <c r="O105" i="15"/>
  <c r="G105" i="15"/>
  <c r="BC104" i="15"/>
  <c r="AU104" i="15"/>
  <c r="AM104" i="15"/>
  <c r="AE104" i="15"/>
  <c r="W104" i="15"/>
  <c r="O104" i="15"/>
  <c r="G104" i="15"/>
  <c r="BC103" i="15"/>
  <c r="AU103" i="15"/>
  <c r="AM103" i="15"/>
  <c r="AE103" i="15"/>
  <c r="W103" i="15"/>
  <c r="O103" i="15"/>
  <c r="G103" i="15"/>
  <c r="BC102" i="15"/>
  <c r="AU102" i="15"/>
  <c r="AM102" i="15"/>
  <c r="AE102" i="15"/>
  <c r="W102" i="15"/>
  <c r="O102" i="15"/>
  <c r="G102" i="15"/>
  <c r="BC101" i="15"/>
  <c r="AU101" i="15"/>
  <c r="AM101" i="15"/>
  <c r="AE101" i="15"/>
  <c r="W101" i="15"/>
  <c r="O101" i="15"/>
  <c r="G101" i="15"/>
  <c r="BC100" i="15"/>
  <c r="AU100" i="15"/>
  <c r="AM100" i="15"/>
  <c r="AE100" i="15"/>
  <c r="W100" i="15"/>
  <c r="O100" i="15"/>
  <c r="G100" i="15"/>
  <c r="BC99" i="15"/>
  <c r="AU99" i="15"/>
  <c r="AM99" i="15"/>
  <c r="AE99" i="15"/>
  <c r="W99" i="15"/>
  <c r="O99" i="15"/>
  <c r="G99" i="15"/>
  <c r="BC98" i="15"/>
  <c r="AU98" i="15"/>
  <c r="AM98" i="15"/>
  <c r="AE98" i="15"/>
  <c r="W98" i="15"/>
  <c r="O98" i="15"/>
  <c r="G98" i="15"/>
  <c r="BC97" i="15"/>
  <c r="AU97" i="15"/>
  <c r="AM97" i="15"/>
  <c r="AE97" i="15"/>
  <c r="W97" i="15"/>
  <c r="O97" i="15"/>
  <c r="G97" i="15"/>
  <c r="BC96" i="15"/>
  <c r="AU96" i="15"/>
  <c r="AM96" i="15"/>
  <c r="AE96" i="15"/>
  <c r="W96" i="15"/>
  <c r="O96" i="15"/>
  <c r="G96" i="15"/>
  <c r="BC95" i="15"/>
  <c r="AU95" i="15"/>
  <c r="AM95" i="15"/>
  <c r="AE95" i="15"/>
  <c r="W95" i="15"/>
  <c r="O95" i="15"/>
  <c r="G95" i="15"/>
  <c r="BC94" i="15"/>
  <c r="AU94" i="15"/>
  <c r="AM94" i="15"/>
  <c r="AE94" i="15"/>
  <c r="W94" i="15"/>
  <c r="O94" i="15"/>
  <c r="G94" i="15"/>
  <c r="BC93" i="15"/>
  <c r="AU93" i="15"/>
  <c r="AM93" i="15"/>
  <c r="AE93" i="15"/>
  <c r="W93" i="15"/>
  <c r="O93" i="15"/>
  <c r="G93" i="15"/>
  <c r="BC92" i="15"/>
  <c r="AU92" i="15"/>
  <c r="AM92" i="15"/>
  <c r="AE92" i="15"/>
  <c r="W92" i="15"/>
  <c r="O92" i="15"/>
  <c r="G92" i="15"/>
  <c r="BC91" i="15"/>
  <c r="AU91" i="15"/>
  <c r="AM91" i="15"/>
  <c r="AE91" i="15"/>
  <c r="W91" i="15"/>
  <c r="O91" i="15"/>
  <c r="G91" i="15"/>
  <c r="BC90" i="15"/>
  <c r="AU90" i="15"/>
  <c r="AM90" i="15"/>
  <c r="AE90" i="15"/>
  <c r="W90" i="15"/>
  <c r="O90" i="15"/>
  <c r="G90" i="15"/>
  <c r="BC89" i="15"/>
  <c r="AU89" i="15"/>
  <c r="AM89" i="15"/>
  <c r="AE89" i="15"/>
  <c r="W89" i="15"/>
  <c r="O89" i="15"/>
  <c r="G89" i="15"/>
  <c r="BC88" i="15"/>
  <c r="AU88" i="15"/>
  <c r="AM88" i="15"/>
  <c r="AE88" i="15"/>
  <c r="W88" i="15"/>
  <c r="O88" i="15"/>
  <c r="G88" i="15"/>
  <c r="BC87" i="15"/>
  <c r="AU87" i="15"/>
  <c r="AM87" i="15"/>
  <c r="AE87" i="15"/>
  <c r="W87" i="15"/>
  <c r="O87" i="15"/>
  <c r="G87" i="15"/>
  <c r="BC86" i="15"/>
  <c r="AU86" i="15"/>
  <c r="AM86" i="15"/>
  <c r="AE86" i="15"/>
  <c r="W86" i="15"/>
  <c r="O86" i="15"/>
  <c r="G86" i="15"/>
  <c r="BC85" i="15"/>
  <c r="AU85" i="15"/>
  <c r="AM85" i="15"/>
  <c r="AE85" i="15"/>
  <c r="W85" i="15"/>
  <c r="O85" i="15"/>
  <c r="G85" i="15"/>
  <c r="BC84" i="15"/>
  <c r="AU84" i="15"/>
  <c r="AM84" i="15"/>
  <c r="AE84" i="15"/>
  <c r="W84" i="15"/>
  <c r="O84" i="15"/>
  <c r="G84" i="15"/>
  <c r="BC83" i="15"/>
  <c r="AU83" i="15"/>
  <c r="AM83" i="15"/>
  <c r="AE83" i="15"/>
  <c r="W83" i="15"/>
  <c r="O83" i="15"/>
  <c r="G83" i="15"/>
  <c r="BC82" i="15"/>
  <c r="AU82" i="15"/>
  <c r="AM82" i="15"/>
  <c r="AE82" i="15"/>
  <c r="W82" i="15"/>
  <c r="O82" i="15"/>
  <c r="G82" i="15"/>
  <c r="BC81" i="15"/>
  <c r="AU81" i="15"/>
  <c r="AM81" i="15"/>
  <c r="AE81" i="15"/>
  <c r="W81" i="15"/>
  <c r="O81" i="15"/>
  <c r="G81" i="15"/>
  <c r="BC80" i="15"/>
  <c r="AU80" i="15"/>
  <c r="AM80" i="15"/>
  <c r="AE80" i="15"/>
  <c r="W80" i="15"/>
  <c r="O80" i="15"/>
  <c r="G80" i="15"/>
  <c r="BC79" i="15"/>
  <c r="AU79" i="15"/>
  <c r="AM79" i="15"/>
  <c r="AE79" i="15"/>
  <c r="W79" i="15"/>
  <c r="O79" i="15"/>
  <c r="G79" i="15"/>
  <c r="BC78" i="15"/>
  <c r="AU78" i="15"/>
  <c r="AM78" i="15"/>
  <c r="AE78" i="15"/>
  <c r="W78" i="15"/>
  <c r="O78" i="15"/>
  <c r="G78" i="15"/>
  <c r="BC77" i="15"/>
  <c r="AU77" i="15"/>
  <c r="AM77" i="15"/>
  <c r="AE77" i="15"/>
  <c r="W77" i="15"/>
  <c r="O77" i="15"/>
  <c r="G77" i="15"/>
  <c r="BC76" i="15"/>
  <c r="AU76" i="15"/>
  <c r="AM76" i="15"/>
  <c r="AE76" i="15"/>
  <c r="W76" i="15"/>
  <c r="O76" i="15"/>
  <c r="G76" i="15"/>
  <c r="BC75" i="15"/>
  <c r="AU75" i="15"/>
  <c r="AM75" i="15"/>
  <c r="AE75" i="15"/>
  <c r="W75" i="15"/>
  <c r="O75" i="15"/>
  <c r="G75" i="15"/>
  <c r="BC74" i="15"/>
  <c r="AU74" i="15"/>
  <c r="AM74" i="15"/>
  <c r="AE74" i="15"/>
  <c r="W74" i="15"/>
  <c r="O74" i="15"/>
  <c r="G74" i="15"/>
  <c r="BC73" i="15"/>
  <c r="AU73" i="15"/>
  <c r="AM73" i="15"/>
  <c r="AE73" i="15"/>
  <c r="W73" i="15"/>
  <c r="O73" i="15"/>
  <c r="G73" i="15"/>
  <c r="BC72" i="15"/>
  <c r="AU72" i="15"/>
  <c r="AM72" i="15"/>
  <c r="AE72" i="15"/>
  <c r="W72" i="15"/>
  <c r="O72" i="15"/>
  <c r="G72" i="15"/>
  <c r="BC71" i="15"/>
  <c r="AU71" i="15"/>
  <c r="AM71" i="15"/>
  <c r="AE71" i="15"/>
  <c r="W71" i="15"/>
  <c r="O71" i="15"/>
  <c r="G71" i="15"/>
  <c r="BC70" i="15"/>
  <c r="AU70" i="15"/>
  <c r="AM70" i="15"/>
  <c r="AE70" i="15"/>
  <c r="W70" i="15"/>
  <c r="O70" i="15"/>
  <c r="G70" i="15"/>
  <c r="BC69" i="15"/>
  <c r="AU69" i="15"/>
  <c r="AM69" i="15"/>
  <c r="AE69" i="15"/>
  <c r="W69" i="15"/>
  <c r="O69" i="15"/>
  <c r="G69" i="15"/>
  <c r="BC68" i="15"/>
  <c r="AU68" i="15"/>
  <c r="AM68" i="15"/>
  <c r="AE68" i="15"/>
  <c r="W68" i="15"/>
  <c r="O68" i="15"/>
  <c r="G68" i="15"/>
  <c r="BC67" i="15"/>
  <c r="AU67" i="15"/>
  <c r="AM67" i="15"/>
  <c r="AE67" i="15"/>
  <c r="W67" i="15"/>
  <c r="O67" i="15"/>
  <c r="G67" i="15"/>
  <c r="BC66" i="15"/>
  <c r="AU66" i="15"/>
  <c r="AM66" i="15"/>
  <c r="AE66" i="15"/>
  <c r="W66" i="15"/>
  <c r="O66" i="15"/>
  <c r="G66" i="15"/>
  <c r="BC65" i="15"/>
  <c r="AU65" i="15"/>
  <c r="AM65" i="15"/>
  <c r="AE65" i="15"/>
  <c r="W65" i="15"/>
  <c r="O65" i="15"/>
  <c r="G65" i="15"/>
  <c r="BC64" i="15"/>
  <c r="AU64" i="15"/>
  <c r="AM64" i="15"/>
  <c r="AE64" i="15"/>
  <c r="W64" i="15"/>
  <c r="O64" i="15"/>
  <c r="G64" i="15"/>
  <c r="BC63" i="15"/>
  <c r="AU63" i="15"/>
  <c r="AM63" i="15"/>
  <c r="AE63" i="15"/>
  <c r="W63" i="15"/>
  <c r="O63" i="15"/>
  <c r="G63" i="15"/>
  <c r="BC62" i="15"/>
  <c r="AU62" i="15"/>
  <c r="AM62" i="15"/>
  <c r="AE62" i="15"/>
  <c r="W62" i="15"/>
  <c r="O62" i="15"/>
  <c r="G62" i="15"/>
  <c r="BC61" i="15"/>
  <c r="AU61" i="15"/>
  <c r="AM61" i="15"/>
  <c r="AE61" i="15"/>
  <c r="W61" i="15"/>
  <c r="O61" i="15"/>
  <c r="G61" i="15"/>
  <c r="BC60" i="15"/>
  <c r="AU60" i="15"/>
  <c r="AM60" i="15"/>
  <c r="AE60" i="15"/>
  <c r="W60" i="15"/>
  <c r="O60" i="15"/>
  <c r="G60" i="15"/>
  <c r="BC59" i="15"/>
  <c r="AU59" i="15"/>
  <c r="AM59" i="15"/>
  <c r="AE59" i="15"/>
  <c r="W59" i="15"/>
  <c r="O59" i="15"/>
  <c r="G59" i="15"/>
  <c r="BC58" i="15"/>
  <c r="AU58" i="15"/>
  <c r="AM58" i="15"/>
  <c r="AE58" i="15"/>
  <c r="W58" i="15"/>
  <c r="O58" i="15"/>
  <c r="G58" i="15"/>
  <c r="BC57" i="15"/>
  <c r="AU57" i="15"/>
  <c r="AM57" i="15"/>
  <c r="AE57" i="15"/>
  <c r="W57" i="15"/>
  <c r="O57" i="15"/>
  <c r="G57" i="15"/>
  <c r="BC56" i="15"/>
  <c r="AU56" i="15"/>
  <c r="AM56" i="15"/>
  <c r="AE56" i="15"/>
  <c r="W56" i="15"/>
  <c r="O56" i="15"/>
  <c r="G56" i="15"/>
  <c r="BC55" i="15"/>
  <c r="AU55" i="15"/>
  <c r="AM55" i="15"/>
  <c r="AE55" i="15"/>
  <c r="W55" i="15"/>
  <c r="O55" i="15"/>
  <c r="G55" i="15"/>
  <c r="BC54" i="15"/>
  <c r="AU54" i="15"/>
  <c r="AM54" i="15"/>
  <c r="AE54" i="15"/>
  <c r="W54" i="15"/>
  <c r="O54" i="15"/>
  <c r="G54" i="15"/>
  <c r="BC53" i="15"/>
  <c r="AU53" i="15"/>
  <c r="AM53" i="15"/>
  <c r="AE53" i="15"/>
  <c r="W53" i="15"/>
  <c r="O53" i="15"/>
  <c r="G53" i="15"/>
  <c r="BC52" i="15"/>
  <c r="AU52" i="15"/>
  <c r="AM52" i="15"/>
  <c r="AE52" i="15"/>
  <c r="W52" i="15"/>
  <c r="O52" i="15"/>
  <c r="G52" i="15"/>
  <c r="BC51" i="15"/>
  <c r="AU51" i="15"/>
  <c r="AM51" i="15"/>
  <c r="AE51" i="15"/>
  <c r="W51" i="15"/>
  <c r="O51" i="15"/>
  <c r="G51" i="15"/>
  <c r="BC50" i="15"/>
  <c r="AU50" i="15"/>
  <c r="AM50" i="15"/>
  <c r="AE50" i="15"/>
  <c r="W50" i="15"/>
  <c r="O50" i="15"/>
  <c r="G50" i="15"/>
  <c r="BC49" i="15"/>
  <c r="AU49" i="15"/>
  <c r="AM49" i="15"/>
  <c r="AE49" i="15"/>
  <c r="W49" i="15"/>
  <c r="O49" i="15"/>
  <c r="G49" i="15"/>
  <c r="BC48" i="15"/>
  <c r="AU48" i="15"/>
  <c r="AM48" i="15"/>
  <c r="AE48" i="15"/>
  <c r="W48" i="15"/>
  <c r="O48" i="15"/>
  <c r="G48" i="15"/>
  <c r="BC47" i="15"/>
  <c r="AU47" i="15"/>
  <c r="AM47" i="15"/>
  <c r="AE47" i="15"/>
  <c r="W47" i="15"/>
  <c r="O47" i="15"/>
  <c r="G47" i="15"/>
  <c r="BC46" i="15"/>
  <c r="AU46" i="15"/>
  <c r="AM46" i="15"/>
  <c r="AE46" i="15"/>
  <c r="W46" i="15"/>
  <c r="O46" i="15"/>
  <c r="G46" i="15"/>
  <c r="BC45" i="15"/>
  <c r="AU45" i="15"/>
  <c r="AM45" i="15"/>
  <c r="AE45" i="15"/>
  <c r="W45" i="15"/>
  <c r="O45" i="15"/>
  <c r="G45" i="15"/>
  <c r="BC44" i="15"/>
  <c r="AU44" i="15"/>
  <c r="AM44" i="15"/>
  <c r="AE44" i="15"/>
  <c r="W44" i="15"/>
  <c r="O44" i="15"/>
  <c r="G44" i="15"/>
  <c r="BC43" i="15"/>
  <c r="AU43" i="15"/>
  <c r="AM43" i="15"/>
  <c r="AE43" i="15"/>
  <c r="W43" i="15"/>
  <c r="O43" i="15"/>
  <c r="G43" i="15"/>
  <c r="BC42" i="15"/>
  <c r="AU42" i="15"/>
  <c r="AM42" i="15"/>
  <c r="AE42" i="15"/>
  <c r="W42" i="15"/>
  <c r="O42" i="15"/>
  <c r="G42" i="15"/>
  <c r="BC41" i="15"/>
  <c r="AU41" i="15"/>
  <c r="AM41" i="15"/>
  <c r="AE41" i="15"/>
  <c r="W41" i="15"/>
  <c r="O41" i="15"/>
  <c r="G41" i="15"/>
  <c r="BC40" i="15"/>
  <c r="AU40" i="15"/>
  <c r="AM40" i="15"/>
  <c r="AE40" i="15"/>
  <c r="W40" i="15"/>
  <c r="O40" i="15"/>
  <c r="G40" i="15"/>
  <c r="BC39" i="15"/>
  <c r="AU39" i="15"/>
  <c r="AM39" i="15"/>
  <c r="AE39" i="15"/>
  <c r="W39" i="15"/>
  <c r="O39" i="15"/>
  <c r="G39" i="15"/>
  <c r="BC38" i="15"/>
  <c r="AU38" i="15"/>
  <c r="AM38" i="15"/>
  <c r="AE38" i="15"/>
  <c r="W38" i="15"/>
  <c r="O38" i="15"/>
  <c r="G38" i="15"/>
  <c r="BC37" i="15"/>
  <c r="AU37" i="15"/>
  <c r="AM37" i="15"/>
  <c r="AE37" i="15"/>
  <c r="W37" i="15"/>
  <c r="O37" i="15"/>
  <c r="G37" i="15"/>
  <c r="BC36" i="15"/>
  <c r="AU36" i="15"/>
  <c r="AM36" i="15"/>
  <c r="AE36" i="15"/>
  <c r="W36" i="15"/>
  <c r="O36" i="15"/>
  <c r="G36" i="15"/>
  <c r="BC35" i="15"/>
  <c r="AU35" i="15"/>
  <c r="AM35" i="15"/>
  <c r="AE35" i="15"/>
  <c r="W35" i="15"/>
  <c r="O35" i="15"/>
  <c r="G35" i="15"/>
  <c r="BC34" i="15"/>
  <c r="AU34" i="15"/>
  <c r="AM34" i="15"/>
  <c r="AE34" i="15"/>
  <c r="W34" i="15"/>
  <c r="O34" i="15"/>
  <c r="G34" i="15"/>
  <c r="BC33" i="15"/>
  <c r="AU33" i="15"/>
  <c r="AM33" i="15"/>
  <c r="AE33" i="15"/>
  <c r="W33" i="15"/>
  <c r="O33" i="15"/>
  <c r="G33" i="15"/>
  <c r="BC32" i="15"/>
  <c r="AU32" i="15"/>
  <c r="AM32" i="15"/>
  <c r="AE32" i="15"/>
  <c r="W32" i="15"/>
  <c r="O32" i="15"/>
  <c r="G32" i="15"/>
  <c r="BC31" i="15"/>
  <c r="AU31" i="15"/>
  <c r="AM31" i="15"/>
  <c r="AE31" i="15"/>
  <c r="W31" i="15"/>
  <c r="O31" i="15"/>
  <c r="G31" i="15"/>
  <c r="BC30" i="15"/>
  <c r="AU30" i="15"/>
  <c r="AM30" i="15"/>
  <c r="AE30" i="15"/>
  <c r="W30" i="15"/>
  <c r="O30" i="15"/>
  <c r="G30" i="15"/>
  <c r="BC29" i="15"/>
  <c r="AU29" i="15"/>
  <c r="AM29" i="15"/>
  <c r="AE29" i="15"/>
  <c r="W29" i="15"/>
  <c r="O29" i="15"/>
  <c r="G29" i="15"/>
  <c r="BC28" i="15"/>
  <c r="AU28" i="15"/>
  <c r="AM28" i="15"/>
  <c r="AE28" i="15"/>
  <c r="W28" i="15"/>
  <c r="O28" i="15"/>
  <c r="G28" i="15"/>
  <c r="BC27" i="15"/>
  <c r="AU27" i="15"/>
  <c r="AM27" i="15"/>
  <c r="AE27" i="15"/>
  <c r="W27" i="15"/>
  <c r="O27" i="15"/>
  <c r="G27" i="15"/>
  <c r="BC26" i="15"/>
  <c r="AU26" i="15"/>
  <c r="AM26" i="15"/>
  <c r="AE26" i="15"/>
  <c r="W26" i="15"/>
  <c r="O26" i="15"/>
  <c r="G26" i="15"/>
  <c r="BC25" i="15"/>
  <c r="AU25" i="15"/>
  <c r="AM25" i="15"/>
  <c r="AE25" i="15"/>
  <c r="W25" i="15"/>
  <c r="O25" i="15"/>
  <c r="G25" i="15"/>
  <c r="BC24" i="15"/>
  <c r="AU24" i="15"/>
  <c r="AM24" i="15"/>
  <c r="AE24" i="15"/>
  <c r="W24" i="15"/>
  <c r="O24" i="15"/>
  <c r="G24" i="15"/>
  <c r="BC23" i="15"/>
  <c r="AU23" i="15"/>
  <c r="AM23" i="15"/>
  <c r="AE23" i="15"/>
  <c r="W23" i="15"/>
  <c r="O23" i="15"/>
  <c r="G23" i="15"/>
  <c r="BC22" i="15"/>
  <c r="AU22" i="15"/>
  <c r="AM22" i="15"/>
  <c r="AE22" i="15"/>
  <c r="W22" i="15"/>
  <c r="O22" i="15"/>
  <c r="G22" i="15"/>
  <c r="BC21" i="15"/>
  <c r="AU21" i="15"/>
  <c r="AM21" i="15"/>
  <c r="AE21" i="15"/>
  <c r="W21" i="15"/>
  <c r="O21" i="15"/>
  <c r="G21" i="15"/>
  <c r="BC20" i="15"/>
  <c r="AU20" i="15"/>
  <c r="AM20" i="15"/>
  <c r="AE20" i="15"/>
  <c r="W20" i="15"/>
  <c r="O20" i="15"/>
  <c r="G20" i="15"/>
  <c r="BC19" i="15"/>
  <c r="AU19" i="15"/>
  <c r="AM19" i="15"/>
  <c r="AE19" i="15"/>
  <c r="W19" i="15"/>
  <c r="O19" i="15"/>
  <c r="G19" i="15"/>
  <c r="BC18" i="15"/>
  <c r="AU18" i="15"/>
  <c r="AM18" i="15"/>
  <c r="AE18" i="15"/>
  <c r="W18" i="15"/>
  <c r="O18" i="15"/>
  <c r="G18" i="15"/>
  <c r="BC17" i="15"/>
  <c r="AU17" i="15"/>
  <c r="AM17" i="15"/>
  <c r="AE17" i="15"/>
  <c r="W17" i="15"/>
  <c r="O17" i="15"/>
  <c r="G17" i="15"/>
  <c r="BC16" i="15"/>
  <c r="AU16" i="15"/>
  <c r="AM16" i="15"/>
  <c r="AE16" i="15"/>
  <c r="W16" i="15"/>
  <c r="O16" i="15"/>
  <c r="G16" i="15"/>
  <c r="BC15" i="15"/>
  <c r="AU15" i="15"/>
  <c r="AM15" i="15"/>
  <c r="AE15" i="15"/>
  <c r="W15" i="15"/>
  <c r="O15" i="15"/>
  <c r="G15" i="15"/>
  <c r="BC14" i="15"/>
  <c r="AU14" i="15"/>
  <c r="AM14" i="15"/>
  <c r="AE14" i="15"/>
  <c r="W14" i="15"/>
  <c r="O14" i="15"/>
  <c r="G14" i="15"/>
  <c r="BC13" i="15"/>
  <c r="AU13" i="15"/>
  <c r="AM13" i="15"/>
  <c r="AE13" i="15"/>
  <c r="W13" i="15"/>
  <c r="O13" i="15"/>
  <c r="G13" i="15"/>
  <c r="BC12" i="15"/>
  <c r="AU12" i="15"/>
  <c r="AM12" i="15"/>
  <c r="AE12" i="15"/>
  <c r="W12" i="15"/>
  <c r="O12" i="15"/>
  <c r="G12" i="15"/>
  <c r="BC11" i="15"/>
  <c r="AU11" i="15"/>
  <c r="AM11" i="15"/>
  <c r="AE11" i="15"/>
  <c r="W11" i="15"/>
  <c r="O11" i="15"/>
  <c r="G11" i="15"/>
  <c r="BC10" i="15"/>
  <c r="AU10" i="15"/>
  <c r="AM10" i="15"/>
  <c r="AE10" i="15"/>
  <c r="W10" i="15"/>
  <c r="O10" i="15"/>
  <c r="G10" i="15"/>
  <c r="BC9" i="15"/>
  <c r="AU9" i="15"/>
  <c r="AM9" i="15"/>
  <c r="AE9" i="15"/>
  <c r="W9" i="15"/>
  <c r="O9" i="15"/>
  <c r="G9" i="15"/>
  <c r="BC871" i="14"/>
  <c r="AU871" i="14"/>
  <c r="AM871" i="14"/>
  <c r="AE871" i="14"/>
  <c r="W871" i="14"/>
  <c r="O871" i="14"/>
  <c r="BC870" i="14"/>
  <c r="AU870" i="14"/>
  <c r="AM870" i="14"/>
  <c r="AE870" i="14"/>
  <c r="W870" i="14"/>
  <c r="O870" i="14"/>
  <c r="BC869" i="14"/>
  <c r="AU869" i="14"/>
  <c r="AM869" i="14"/>
  <c r="AE869" i="14"/>
  <c r="W869" i="14"/>
  <c r="O869" i="14"/>
  <c r="BC868" i="14"/>
  <c r="AU868" i="14"/>
  <c r="AM868" i="14"/>
  <c r="AE868" i="14"/>
  <c r="W868" i="14"/>
  <c r="O868" i="14"/>
  <c r="BC867" i="14"/>
  <c r="AU867" i="14"/>
  <c r="AM867" i="14"/>
  <c r="AE867" i="14"/>
  <c r="W867" i="14"/>
  <c r="O867" i="14"/>
  <c r="BC866" i="14"/>
  <c r="AU866" i="14"/>
  <c r="AM866" i="14"/>
  <c r="AE866" i="14"/>
  <c r="W866" i="14"/>
  <c r="O866" i="14"/>
  <c r="BC865" i="14"/>
  <c r="AU865" i="14"/>
  <c r="AM865" i="14"/>
  <c r="AE865" i="14"/>
  <c r="W865" i="14"/>
  <c r="O865" i="14"/>
  <c r="BC864" i="14"/>
  <c r="AU864" i="14"/>
  <c r="AM864" i="14"/>
  <c r="AE864" i="14"/>
  <c r="W864" i="14"/>
  <c r="O864" i="14"/>
  <c r="BC863" i="14"/>
  <c r="AU863" i="14"/>
  <c r="AM863" i="14"/>
  <c r="AE863" i="14"/>
  <c r="W863" i="14"/>
  <c r="O863" i="14"/>
  <c r="BC862" i="14"/>
  <c r="AU862" i="14"/>
  <c r="AM862" i="14"/>
  <c r="AE862" i="14"/>
  <c r="W862" i="14"/>
  <c r="O862" i="14"/>
  <c r="BC861" i="14"/>
  <c r="AU861" i="14"/>
  <c r="AM861" i="14"/>
  <c r="AE861" i="14"/>
  <c r="W861" i="14"/>
  <c r="O861" i="14"/>
  <c r="BC860" i="14"/>
  <c r="AU860" i="14"/>
  <c r="AM860" i="14"/>
  <c r="AE860" i="14"/>
  <c r="W860" i="14"/>
  <c r="O860" i="14"/>
  <c r="BC859" i="14"/>
  <c r="AU859" i="14"/>
  <c r="AM859" i="14"/>
  <c r="AE859" i="14"/>
  <c r="W859" i="14"/>
  <c r="O859" i="14"/>
  <c r="BC858" i="14"/>
  <c r="AU858" i="14"/>
  <c r="AM858" i="14"/>
  <c r="AE858" i="14"/>
  <c r="W858" i="14"/>
  <c r="O858" i="14"/>
  <c r="BC857" i="14"/>
  <c r="AU857" i="14"/>
  <c r="AM857" i="14"/>
  <c r="AE857" i="14"/>
  <c r="W857" i="14"/>
  <c r="O857" i="14"/>
  <c r="BC856" i="14"/>
  <c r="AU856" i="14"/>
  <c r="AM856" i="14"/>
  <c r="AE856" i="14"/>
  <c r="W856" i="14"/>
  <c r="O856" i="14"/>
  <c r="BC855" i="14"/>
  <c r="AU855" i="14"/>
  <c r="AM855" i="14"/>
  <c r="AE855" i="14"/>
  <c r="W855" i="14"/>
  <c r="O855" i="14"/>
  <c r="BC854" i="14"/>
  <c r="AU854" i="14"/>
  <c r="AM854" i="14"/>
  <c r="AE854" i="14"/>
  <c r="W854" i="14"/>
  <c r="O854" i="14"/>
  <c r="BC853" i="14"/>
  <c r="AU853" i="14"/>
  <c r="AM853" i="14"/>
  <c r="AE853" i="14"/>
  <c r="W853" i="14"/>
  <c r="O853" i="14"/>
  <c r="BC852" i="14"/>
  <c r="AU852" i="14"/>
  <c r="AM852" i="14"/>
  <c r="AE852" i="14"/>
  <c r="W852" i="14"/>
  <c r="O852" i="14"/>
  <c r="BC851" i="14"/>
  <c r="AU851" i="14"/>
  <c r="AM851" i="14"/>
  <c r="AE851" i="14"/>
  <c r="W851" i="14"/>
  <c r="O851" i="14"/>
  <c r="BC850" i="14"/>
  <c r="AU850" i="14"/>
  <c r="AM850" i="14"/>
  <c r="AE850" i="14"/>
  <c r="W850" i="14"/>
  <c r="O850" i="14"/>
  <c r="BC849" i="14"/>
  <c r="AU849" i="14"/>
  <c r="AM849" i="14"/>
  <c r="AE849" i="14"/>
  <c r="W849" i="14"/>
  <c r="O849" i="14"/>
  <c r="BC848" i="14"/>
  <c r="AU848" i="14"/>
  <c r="AM848" i="14"/>
  <c r="AE848" i="14"/>
  <c r="W848" i="14"/>
  <c r="O848" i="14"/>
  <c r="BC847" i="14"/>
  <c r="AU847" i="14"/>
  <c r="AM847" i="14"/>
  <c r="AE847" i="14"/>
  <c r="W847" i="14"/>
  <c r="O847" i="14"/>
  <c r="BC846" i="14"/>
  <c r="AU846" i="14"/>
  <c r="AM846" i="14"/>
  <c r="AE846" i="14"/>
  <c r="W846" i="14"/>
  <c r="O846" i="14"/>
  <c r="BC845" i="14"/>
  <c r="AU845" i="14"/>
  <c r="AM845" i="14"/>
  <c r="AE845" i="14"/>
  <c r="W845" i="14"/>
  <c r="O845" i="14"/>
  <c r="BC844" i="14"/>
  <c r="AU844" i="14"/>
  <c r="AM844" i="14"/>
  <c r="AE844" i="14"/>
  <c r="W844" i="14"/>
  <c r="O844" i="14"/>
  <c r="BC843" i="14"/>
  <c r="AU843" i="14"/>
  <c r="AM843" i="14"/>
  <c r="AE843" i="14"/>
  <c r="W843" i="14"/>
  <c r="O843" i="14"/>
  <c r="BC842" i="14"/>
  <c r="AU842" i="14"/>
  <c r="AM842" i="14"/>
  <c r="AE842" i="14"/>
  <c r="W842" i="14"/>
  <c r="O842" i="14"/>
  <c r="BC841" i="14"/>
  <c r="AU841" i="14"/>
  <c r="AM841" i="14"/>
  <c r="AE841" i="14"/>
  <c r="W841" i="14"/>
  <c r="O841" i="14"/>
  <c r="BC840" i="14"/>
  <c r="AU840" i="14"/>
  <c r="AM840" i="14"/>
  <c r="AE840" i="14"/>
  <c r="W840" i="14"/>
  <c r="O840" i="14"/>
  <c r="BC839" i="14"/>
  <c r="AU839" i="14"/>
  <c r="AM839" i="14"/>
  <c r="AE839" i="14"/>
  <c r="W839" i="14"/>
  <c r="O839" i="14"/>
  <c r="BC838" i="14"/>
  <c r="AU838" i="14"/>
  <c r="AM838" i="14"/>
  <c r="AE838" i="14"/>
  <c r="W838" i="14"/>
  <c r="O838" i="14"/>
  <c r="BC837" i="14"/>
  <c r="AU837" i="14"/>
  <c r="AM837" i="14"/>
  <c r="AE837" i="14"/>
  <c r="W837" i="14"/>
  <c r="O837" i="14"/>
  <c r="BC836" i="14"/>
  <c r="AU836" i="14"/>
  <c r="AM836" i="14"/>
  <c r="AE836" i="14"/>
  <c r="W836" i="14"/>
  <c r="O836" i="14"/>
  <c r="BC835" i="14"/>
  <c r="AU835" i="14"/>
  <c r="AM835" i="14"/>
  <c r="AE835" i="14"/>
  <c r="W835" i="14"/>
  <c r="O835" i="14"/>
  <c r="BC834" i="14"/>
  <c r="AU834" i="14"/>
  <c r="AM834" i="14"/>
  <c r="AE834" i="14"/>
  <c r="W834" i="14"/>
  <c r="O834" i="14"/>
  <c r="BC833" i="14"/>
  <c r="AU833" i="14"/>
  <c r="AM833" i="14"/>
  <c r="AE833" i="14"/>
  <c r="W833" i="14"/>
  <c r="O833" i="14"/>
  <c r="BC832" i="14"/>
  <c r="AU832" i="14"/>
  <c r="AM832" i="14"/>
  <c r="AE832" i="14"/>
  <c r="W832" i="14"/>
  <c r="O832" i="14"/>
  <c r="BC831" i="14"/>
  <c r="AU831" i="14"/>
  <c r="AM831" i="14"/>
  <c r="AE831" i="14"/>
  <c r="W831" i="14"/>
  <c r="O831" i="14"/>
  <c r="BC830" i="14"/>
  <c r="AU830" i="14"/>
  <c r="AM830" i="14"/>
  <c r="AE830" i="14"/>
  <c r="W830" i="14"/>
  <c r="O830" i="14"/>
  <c r="BC829" i="14"/>
  <c r="AU829" i="14"/>
  <c r="AM829" i="14"/>
  <c r="AE829" i="14"/>
  <c r="W829" i="14"/>
  <c r="O829" i="14"/>
  <c r="BC828" i="14"/>
  <c r="AU828" i="14"/>
  <c r="AM828" i="14"/>
  <c r="AE828" i="14"/>
  <c r="W828" i="14"/>
  <c r="O828" i="14"/>
  <c r="BC827" i="14"/>
  <c r="AU827" i="14"/>
  <c r="AM827" i="14"/>
  <c r="AE827" i="14"/>
  <c r="W827" i="14"/>
  <c r="O827" i="14"/>
  <c r="BC826" i="14"/>
  <c r="AU826" i="14"/>
  <c r="AM826" i="14"/>
  <c r="AE826" i="14"/>
  <c r="W826" i="14"/>
  <c r="O826" i="14"/>
  <c r="BC825" i="14"/>
  <c r="AU825" i="14"/>
  <c r="AM825" i="14"/>
  <c r="AE825" i="14"/>
  <c r="W825" i="14"/>
  <c r="O825" i="14"/>
  <c r="BC824" i="14"/>
  <c r="AU824" i="14"/>
  <c r="AM824" i="14"/>
  <c r="AE824" i="14"/>
  <c r="W824" i="14"/>
  <c r="O824" i="14"/>
  <c r="BC823" i="14"/>
  <c r="AU823" i="14"/>
  <c r="AM823" i="14"/>
  <c r="AE823" i="14"/>
  <c r="W823" i="14"/>
  <c r="O823" i="14"/>
  <c r="BC822" i="14"/>
  <c r="AU822" i="14"/>
  <c r="AM822" i="14"/>
  <c r="AE822" i="14"/>
  <c r="W822" i="14"/>
  <c r="O822" i="14"/>
  <c r="BC821" i="14"/>
  <c r="AU821" i="14"/>
  <c r="AM821" i="14"/>
  <c r="AE821" i="14"/>
  <c r="W821" i="14"/>
  <c r="O821" i="14"/>
  <c r="BC820" i="14"/>
  <c r="AU820" i="14"/>
  <c r="AM820" i="14"/>
  <c r="AE820" i="14"/>
  <c r="W820" i="14"/>
  <c r="O820" i="14"/>
  <c r="BC819" i="14"/>
  <c r="AU819" i="14"/>
  <c r="AM819" i="14"/>
  <c r="AE819" i="14"/>
  <c r="W819" i="14"/>
  <c r="O819" i="14"/>
  <c r="BC818" i="14"/>
  <c r="AU818" i="14"/>
  <c r="AM818" i="14"/>
  <c r="AE818" i="14"/>
  <c r="W818" i="14"/>
  <c r="O818" i="14"/>
  <c r="BC817" i="14"/>
  <c r="AU817" i="14"/>
  <c r="AM817" i="14"/>
  <c r="AE817" i="14"/>
  <c r="W817" i="14"/>
  <c r="O817" i="14"/>
  <c r="BC816" i="14"/>
  <c r="AU816" i="14"/>
  <c r="AM816" i="14"/>
  <c r="AE816" i="14"/>
  <c r="W816" i="14"/>
  <c r="O816" i="14"/>
  <c r="BC815" i="14"/>
  <c r="AU815" i="14"/>
  <c r="AM815" i="14"/>
  <c r="AE815" i="14"/>
  <c r="W815" i="14"/>
  <c r="O815" i="14"/>
  <c r="BC814" i="14"/>
  <c r="AU814" i="14"/>
  <c r="AM814" i="14"/>
  <c r="AE814" i="14"/>
  <c r="W814" i="14"/>
  <c r="O814" i="14"/>
  <c r="BC813" i="14"/>
  <c r="AU813" i="14"/>
  <c r="AM813" i="14"/>
  <c r="AE813" i="14"/>
  <c r="W813" i="14"/>
  <c r="O813" i="14"/>
  <c r="BC812" i="14"/>
  <c r="AU812" i="14"/>
  <c r="AM812" i="14"/>
  <c r="AE812" i="14"/>
  <c r="W812" i="14"/>
  <c r="O812" i="14"/>
  <c r="BC811" i="14"/>
  <c r="AU811" i="14"/>
  <c r="AM811" i="14"/>
  <c r="AE811" i="14"/>
  <c r="W811" i="14"/>
  <c r="O811" i="14"/>
  <c r="BC810" i="14"/>
  <c r="AU810" i="14"/>
  <c r="AM810" i="14"/>
  <c r="AE810" i="14"/>
  <c r="W810" i="14"/>
  <c r="O810" i="14"/>
  <c r="BC809" i="14"/>
  <c r="AU809" i="14"/>
  <c r="AM809" i="14"/>
  <c r="AE809" i="14"/>
  <c r="W809" i="14"/>
  <c r="O809" i="14"/>
  <c r="BC808" i="14"/>
  <c r="AU808" i="14"/>
  <c r="AM808" i="14"/>
  <c r="AE808" i="14"/>
  <c r="W808" i="14"/>
  <c r="O808" i="14"/>
  <c r="BC807" i="14"/>
  <c r="AU807" i="14"/>
  <c r="AM807" i="14"/>
  <c r="AE807" i="14"/>
  <c r="W807" i="14"/>
  <c r="O807" i="14"/>
  <c r="BC806" i="14"/>
  <c r="AU806" i="14"/>
  <c r="AM806" i="14"/>
  <c r="AE806" i="14"/>
  <c r="W806" i="14"/>
  <c r="O806" i="14"/>
  <c r="BC805" i="14"/>
  <c r="AU805" i="14"/>
  <c r="AM805" i="14"/>
  <c r="AE805" i="14"/>
  <c r="W805" i="14"/>
  <c r="O805" i="14"/>
  <c r="BC804" i="14"/>
  <c r="AU804" i="14"/>
  <c r="AM804" i="14"/>
  <c r="AE804" i="14"/>
  <c r="W804" i="14"/>
  <c r="O804" i="14"/>
  <c r="BC803" i="14"/>
  <c r="AU803" i="14"/>
  <c r="AM803" i="14"/>
  <c r="AE803" i="14"/>
  <c r="W803" i="14"/>
  <c r="O803" i="14"/>
  <c r="BC802" i="14"/>
  <c r="AU802" i="14"/>
  <c r="AM802" i="14"/>
  <c r="AE802" i="14"/>
  <c r="W802" i="14"/>
  <c r="O802" i="14"/>
  <c r="BC801" i="14"/>
  <c r="AU801" i="14"/>
  <c r="AM801" i="14"/>
  <c r="AE801" i="14"/>
  <c r="W801" i="14"/>
  <c r="O801" i="14"/>
  <c r="BC800" i="14"/>
  <c r="AU800" i="14"/>
  <c r="AM800" i="14"/>
  <c r="AE800" i="14"/>
  <c r="W800" i="14"/>
  <c r="O800" i="14"/>
  <c r="BC799" i="14"/>
  <c r="AU799" i="14"/>
  <c r="AM799" i="14"/>
  <c r="AE799" i="14"/>
  <c r="W799" i="14"/>
  <c r="O799" i="14"/>
  <c r="BC798" i="14"/>
  <c r="AU798" i="14"/>
  <c r="AM798" i="14"/>
  <c r="AE798" i="14"/>
  <c r="W798" i="14"/>
  <c r="O798" i="14"/>
  <c r="BC797" i="14"/>
  <c r="AU797" i="14"/>
  <c r="AM797" i="14"/>
  <c r="AE797" i="14"/>
  <c r="W797" i="14"/>
  <c r="O797" i="14"/>
  <c r="BC796" i="14"/>
  <c r="AU796" i="14"/>
  <c r="AM796" i="14"/>
  <c r="AE796" i="14"/>
  <c r="W796" i="14"/>
  <c r="O796" i="14"/>
  <c r="BC795" i="14"/>
  <c r="AU795" i="14"/>
  <c r="AM795" i="14"/>
  <c r="AE795" i="14"/>
  <c r="W795" i="14"/>
  <c r="O795" i="14"/>
  <c r="BC794" i="14"/>
  <c r="AU794" i="14"/>
  <c r="AM794" i="14"/>
  <c r="AE794" i="14"/>
  <c r="W794" i="14"/>
  <c r="O794" i="14"/>
  <c r="BC793" i="14"/>
  <c r="AU793" i="14"/>
  <c r="AM793" i="14"/>
  <c r="AE793" i="14"/>
  <c r="W793" i="14"/>
  <c r="O793" i="14"/>
  <c r="BC792" i="14"/>
  <c r="AU792" i="14"/>
  <c r="AM792" i="14"/>
  <c r="AE792" i="14"/>
  <c r="W792" i="14"/>
  <c r="O792" i="14"/>
  <c r="BC791" i="14"/>
  <c r="AU791" i="14"/>
  <c r="AM791" i="14"/>
  <c r="AE791" i="14"/>
  <c r="W791" i="14"/>
  <c r="O791" i="14"/>
  <c r="BC790" i="14"/>
  <c r="AU790" i="14"/>
  <c r="AM790" i="14"/>
  <c r="AE790" i="14"/>
  <c r="W790" i="14"/>
  <c r="O790" i="14"/>
  <c r="BC789" i="14"/>
  <c r="AU789" i="14"/>
  <c r="AM789" i="14"/>
  <c r="AE789" i="14"/>
  <c r="W789" i="14"/>
  <c r="O789" i="14"/>
  <c r="BC788" i="14"/>
  <c r="AU788" i="14"/>
  <c r="AM788" i="14"/>
  <c r="AE788" i="14"/>
  <c r="W788" i="14"/>
  <c r="O788" i="14"/>
  <c r="BC787" i="14"/>
  <c r="AU787" i="14"/>
  <c r="AM787" i="14"/>
  <c r="AE787" i="14"/>
  <c r="W787" i="14"/>
  <c r="O787" i="14"/>
  <c r="BC786" i="14"/>
  <c r="AU786" i="14"/>
  <c r="AM786" i="14"/>
  <c r="AE786" i="14"/>
  <c r="W786" i="14"/>
  <c r="O786" i="14"/>
  <c r="BC785" i="14"/>
  <c r="AU785" i="14"/>
  <c r="AM785" i="14"/>
  <c r="AE785" i="14"/>
  <c r="W785" i="14"/>
  <c r="O785" i="14"/>
  <c r="BC784" i="14"/>
  <c r="AU784" i="14"/>
  <c r="AM784" i="14"/>
  <c r="AE784" i="14"/>
  <c r="W784" i="14"/>
  <c r="O784" i="14"/>
  <c r="BC783" i="14"/>
  <c r="AU783" i="14"/>
  <c r="AM783" i="14"/>
  <c r="AE783" i="14"/>
  <c r="W783" i="14"/>
  <c r="O783" i="14"/>
  <c r="BC782" i="14"/>
  <c r="AU782" i="14"/>
  <c r="AM782" i="14"/>
  <c r="AE782" i="14"/>
  <c r="W782" i="14"/>
  <c r="O782" i="14"/>
  <c r="BC781" i="14"/>
  <c r="AU781" i="14"/>
  <c r="AM781" i="14"/>
  <c r="AE781" i="14"/>
  <c r="W781" i="14"/>
  <c r="O781" i="14"/>
  <c r="BC780" i="14"/>
  <c r="AU780" i="14"/>
  <c r="AM780" i="14"/>
  <c r="AE780" i="14"/>
  <c r="W780" i="14"/>
  <c r="O780" i="14"/>
  <c r="BC779" i="14"/>
  <c r="AU779" i="14"/>
  <c r="AM779" i="14"/>
  <c r="AE779" i="14"/>
  <c r="W779" i="14"/>
  <c r="O779" i="14"/>
  <c r="BC778" i="14"/>
  <c r="AU778" i="14"/>
  <c r="AM778" i="14"/>
  <c r="AE778" i="14"/>
  <c r="W778" i="14"/>
  <c r="O778" i="14"/>
  <c r="BC777" i="14"/>
  <c r="AU777" i="14"/>
  <c r="AM777" i="14"/>
  <c r="AE777" i="14"/>
  <c r="W777" i="14"/>
  <c r="O777" i="14"/>
  <c r="BC776" i="14"/>
  <c r="AU776" i="14"/>
  <c r="AM776" i="14"/>
  <c r="AE776" i="14"/>
  <c r="W776" i="14"/>
  <c r="O776" i="14"/>
  <c r="BC775" i="14"/>
  <c r="AU775" i="14"/>
  <c r="AM775" i="14"/>
  <c r="AE775" i="14"/>
  <c r="W775" i="14"/>
  <c r="O775" i="14"/>
  <c r="BC774" i="14"/>
  <c r="AU774" i="14"/>
  <c r="AM774" i="14"/>
  <c r="AE774" i="14"/>
  <c r="W774" i="14"/>
  <c r="O774" i="14"/>
  <c r="BC773" i="14"/>
  <c r="AU773" i="14"/>
  <c r="AM773" i="14"/>
  <c r="AE773" i="14"/>
  <c r="W773" i="14"/>
  <c r="O773" i="14"/>
  <c r="BC772" i="14"/>
  <c r="AU772" i="14"/>
  <c r="AM772" i="14"/>
  <c r="AE772" i="14"/>
  <c r="W772" i="14"/>
  <c r="O772" i="14"/>
  <c r="BC771" i="14"/>
  <c r="AU771" i="14"/>
  <c r="AM771" i="14"/>
  <c r="AE771" i="14"/>
  <c r="W771" i="14"/>
  <c r="O771" i="14"/>
  <c r="BC770" i="14"/>
  <c r="AU770" i="14"/>
  <c r="AM770" i="14"/>
  <c r="AE770" i="14"/>
  <c r="W770" i="14"/>
  <c r="O770" i="14"/>
  <c r="BC769" i="14"/>
  <c r="AU769" i="14"/>
  <c r="AM769" i="14"/>
  <c r="AE769" i="14"/>
  <c r="W769" i="14"/>
  <c r="O769" i="14"/>
  <c r="BC768" i="14"/>
  <c r="AU768" i="14"/>
  <c r="AM768" i="14"/>
  <c r="AE768" i="14"/>
  <c r="W768" i="14"/>
  <c r="O768" i="14"/>
  <c r="BC767" i="14"/>
  <c r="AU767" i="14"/>
  <c r="AM767" i="14"/>
  <c r="AE767" i="14"/>
  <c r="W767" i="14"/>
  <c r="O767" i="14"/>
  <c r="BC766" i="14"/>
  <c r="AU766" i="14"/>
  <c r="AM766" i="14"/>
  <c r="AE766" i="14"/>
  <c r="W766" i="14"/>
  <c r="O766" i="14"/>
  <c r="BC765" i="14"/>
  <c r="AU765" i="14"/>
  <c r="AM765" i="14"/>
  <c r="AE765" i="14"/>
  <c r="W765" i="14"/>
  <c r="O765" i="14"/>
  <c r="BC764" i="14"/>
  <c r="AU764" i="14"/>
  <c r="AM764" i="14"/>
  <c r="AE764" i="14"/>
  <c r="W764" i="14"/>
  <c r="O764" i="14"/>
  <c r="BC763" i="14"/>
  <c r="AU763" i="14"/>
  <c r="AM763" i="14"/>
  <c r="AE763" i="14"/>
  <c r="W763" i="14"/>
  <c r="O763" i="14"/>
  <c r="BC762" i="14"/>
  <c r="AU762" i="14"/>
  <c r="AM762" i="14"/>
  <c r="AE762" i="14"/>
  <c r="W762" i="14"/>
  <c r="O762" i="14"/>
  <c r="BC761" i="14"/>
  <c r="AU761" i="14"/>
  <c r="AM761" i="14"/>
  <c r="AE761" i="14"/>
  <c r="W761" i="14"/>
  <c r="O761" i="14"/>
  <c r="BC760" i="14"/>
  <c r="AU760" i="14"/>
  <c r="AM760" i="14"/>
  <c r="AE760" i="14"/>
  <c r="W760" i="14"/>
  <c r="O760" i="14"/>
  <c r="BC759" i="14"/>
  <c r="AU759" i="14"/>
  <c r="AM759" i="14"/>
  <c r="AE759" i="14"/>
  <c r="W759" i="14"/>
  <c r="O759" i="14"/>
  <c r="BC758" i="14"/>
  <c r="AU758" i="14"/>
  <c r="AM758" i="14"/>
  <c r="AE758" i="14"/>
  <c r="W758" i="14"/>
  <c r="O758" i="14"/>
  <c r="BC757" i="14"/>
  <c r="AU757" i="14"/>
  <c r="AM757" i="14"/>
  <c r="AE757" i="14"/>
  <c r="W757" i="14"/>
  <c r="O757" i="14"/>
  <c r="BC756" i="14"/>
  <c r="AU756" i="14"/>
  <c r="AM756" i="14"/>
  <c r="AE756" i="14"/>
  <c r="W756" i="14"/>
  <c r="O756" i="14"/>
  <c r="BC755" i="14"/>
  <c r="AU755" i="14"/>
  <c r="AM755" i="14"/>
  <c r="AE755" i="14"/>
  <c r="W755" i="14"/>
  <c r="O755" i="14"/>
  <c r="BC754" i="14"/>
  <c r="AU754" i="14"/>
  <c r="AM754" i="14"/>
  <c r="AE754" i="14"/>
  <c r="W754" i="14"/>
  <c r="O754" i="14"/>
  <c r="BC753" i="14"/>
  <c r="AU753" i="14"/>
  <c r="AM753" i="14"/>
  <c r="AE753" i="14"/>
  <c r="W753" i="14"/>
  <c r="O753" i="14"/>
  <c r="BC752" i="14"/>
  <c r="AU752" i="14"/>
  <c r="AM752" i="14"/>
  <c r="AE752" i="14"/>
  <c r="W752" i="14"/>
  <c r="O752" i="14"/>
  <c r="BC751" i="14"/>
  <c r="AU751" i="14"/>
  <c r="AM751" i="14"/>
  <c r="AE751" i="14"/>
  <c r="W751" i="14"/>
  <c r="O751" i="14"/>
  <c r="BC750" i="14"/>
  <c r="AU750" i="14"/>
  <c r="AM750" i="14"/>
  <c r="AE750" i="14"/>
  <c r="W750" i="14"/>
  <c r="O750" i="14"/>
  <c r="BC749" i="14"/>
  <c r="AU749" i="14"/>
  <c r="AM749" i="14"/>
  <c r="AE749" i="14"/>
  <c r="W749" i="14"/>
  <c r="O749" i="14"/>
  <c r="BC748" i="14"/>
  <c r="AU748" i="14"/>
  <c r="AM748" i="14"/>
  <c r="AE748" i="14"/>
  <c r="W748" i="14"/>
  <c r="O748" i="14"/>
  <c r="BC747" i="14"/>
  <c r="AU747" i="14"/>
  <c r="AM747" i="14"/>
  <c r="AE747" i="14"/>
  <c r="W747" i="14"/>
  <c r="O747" i="14"/>
  <c r="BC746" i="14"/>
  <c r="AU746" i="14"/>
  <c r="AM746" i="14"/>
  <c r="AE746" i="14"/>
  <c r="W746" i="14"/>
  <c r="O746" i="14"/>
  <c r="BC745" i="14"/>
  <c r="AU745" i="14"/>
  <c r="AM745" i="14"/>
  <c r="AE745" i="14"/>
  <c r="W745" i="14"/>
  <c r="O745" i="14"/>
  <c r="BC744" i="14"/>
  <c r="AU744" i="14"/>
  <c r="AM744" i="14"/>
  <c r="AE744" i="14"/>
  <c r="W744" i="14"/>
  <c r="O744" i="14"/>
  <c r="BC743" i="14"/>
  <c r="AU743" i="14"/>
  <c r="AM743" i="14"/>
  <c r="AE743" i="14"/>
  <c r="W743" i="14"/>
  <c r="O743" i="14"/>
  <c r="BC742" i="14"/>
  <c r="AU742" i="14"/>
  <c r="AM742" i="14"/>
  <c r="AE742" i="14"/>
  <c r="W742" i="14"/>
  <c r="O742" i="14"/>
  <c r="BC741" i="14"/>
  <c r="AU741" i="14"/>
  <c r="AM741" i="14"/>
  <c r="AE741" i="14"/>
  <c r="W741" i="14"/>
  <c r="O741" i="14"/>
  <c r="BC740" i="14"/>
  <c r="AU740" i="14"/>
  <c r="AM740" i="14"/>
  <c r="AE740" i="14"/>
  <c r="W740" i="14"/>
  <c r="O740" i="14"/>
  <c r="BC739" i="14"/>
  <c r="AU739" i="14"/>
  <c r="AM739" i="14"/>
  <c r="AE739" i="14"/>
  <c r="W739" i="14"/>
  <c r="O739" i="14"/>
  <c r="BC738" i="14"/>
  <c r="AU738" i="14"/>
  <c r="AM738" i="14"/>
  <c r="AE738" i="14"/>
  <c r="W738" i="14"/>
  <c r="O738" i="14"/>
  <c r="BC737" i="14"/>
  <c r="AU737" i="14"/>
  <c r="AM737" i="14"/>
  <c r="AE737" i="14"/>
  <c r="W737" i="14"/>
  <c r="O737" i="14"/>
  <c r="BC736" i="14"/>
  <c r="AU736" i="14"/>
  <c r="AM736" i="14"/>
  <c r="AE736" i="14"/>
  <c r="W736" i="14"/>
  <c r="O736" i="14"/>
  <c r="BC735" i="14"/>
  <c r="AU735" i="14"/>
  <c r="AM735" i="14"/>
  <c r="AE735" i="14"/>
  <c r="W735" i="14"/>
  <c r="O735" i="14"/>
  <c r="BC734" i="14"/>
  <c r="AU734" i="14"/>
  <c r="AM734" i="14"/>
  <c r="AE734" i="14"/>
  <c r="W734" i="14"/>
  <c r="O734" i="14"/>
  <c r="BC733" i="14"/>
  <c r="AU733" i="14"/>
  <c r="AM733" i="14"/>
  <c r="AE733" i="14"/>
  <c r="W733" i="14"/>
  <c r="O733" i="14"/>
  <c r="BC732" i="14"/>
  <c r="AU732" i="14"/>
  <c r="AM732" i="14"/>
  <c r="AE732" i="14"/>
  <c r="W732" i="14"/>
  <c r="O732" i="14"/>
  <c r="BC731" i="14"/>
  <c r="AU731" i="14"/>
  <c r="AM731" i="14"/>
  <c r="AE731" i="14"/>
  <c r="W731" i="14"/>
  <c r="O731" i="14"/>
  <c r="BC730" i="14"/>
  <c r="AU730" i="14"/>
  <c r="AM730" i="14"/>
  <c r="AE730" i="14"/>
  <c r="W730" i="14"/>
  <c r="O730" i="14"/>
  <c r="BC729" i="14"/>
  <c r="AU729" i="14"/>
  <c r="AM729" i="14"/>
  <c r="AE729" i="14"/>
  <c r="W729" i="14"/>
  <c r="O729" i="14"/>
  <c r="BC728" i="14"/>
  <c r="AU728" i="14"/>
  <c r="AM728" i="14"/>
  <c r="AE728" i="14"/>
  <c r="W728" i="14"/>
  <c r="O728" i="14"/>
  <c r="BC727" i="14"/>
  <c r="AU727" i="14"/>
  <c r="AM727" i="14"/>
  <c r="AE727" i="14"/>
  <c r="W727" i="14"/>
  <c r="O727" i="14"/>
  <c r="BC726" i="14"/>
  <c r="AU726" i="14"/>
  <c r="AM726" i="14"/>
  <c r="AE726" i="14"/>
  <c r="W726" i="14"/>
  <c r="O726" i="14"/>
  <c r="BC725" i="14"/>
  <c r="AU725" i="14"/>
  <c r="AM725" i="14"/>
  <c r="AE725" i="14"/>
  <c r="W725" i="14"/>
  <c r="O725" i="14"/>
  <c r="BC724" i="14"/>
  <c r="AU724" i="14"/>
  <c r="AM724" i="14"/>
  <c r="AE724" i="14"/>
  <c r="W724" i="14"/>
  <c r="O724" i="14"/>
  <c r="BC723" i="14"/>
  <c r="AU723" i="14"/>
  <c r="AM723" i="14"/>
  <c r="AE723" i="14"/>
  <c r="W723" i="14"/>
  <c r="O723" i="14"/>
  <c r="BC722" i="14"/>
  <c r="AU722" i="14"/>
  <c r="AM722" i="14"/>
  <c r="AE722" i="14"/>
  <c r="W722" i="14"/>
  <c r="O722" i="14"/>
  <c r="BC721" i="14"/>
  <c r="AU721" i="14"/>
  <c r="AM721" i="14"/>
  <c r="AE721" i="14"/>
  <c r="W721" i="14"/>
  <c r="O721" i="14"/>
  <c r="BC720" i="14"/>
  <c r="AU720" i="14"/>
  <c r="AM720" i="14"/>
  <c r="AE720" i="14"/>
  <c r="W720" i="14"/>
  <c r="O720" i="14"/>
  <c r="BC719" i="14"/>
  <c r="AU719" i="14"/>
  <c r="AM719" i="14"/>
  <c r="AE719" i="14"/>
  <c r="W719" i="14"/>
  <c r="O719" i="14"/>
  <c r="BC718" i="14"/>
  <c r="AU718" i="14"/>
  <c r="AM718" i="14"/>
  <c r="AE718" i="14"/>
  <c r="W718" i="14"/>
  <c r="O718" i="14"/>
  <c r="BC717" i="14"/>
  <c r="AU717" i="14"/>
  <c r="AM717" i="14"/>
  <c r="AE717" i="14"/>
  <c r="W717" i="14"/>
  <c r="O717" i="14"/>
  <c r="BC716" i="14"/>
  <c r="AU716" i="14"/>
  <c r="AM716" i="14"/>
  <c r="AE716" i="14"/>
  <c r="W716" i="14"/>
  <c r="O716" i="14"/>
  <c r="BC715" i="14"/>
  <c r="AU715" i="14"/>
  <c r="AM715" i="14"/>
  <c r="AE715" i="14"/>
  <c r="W715" i="14"/>
  <c r="O715" i="14"/>
  <c r="BC714" i="14"/>
  <c r="AU714" i="14"/>
  <c r="AM714" i="14"/>
  <c r="AE714" i="14"/>
  <c r="W714" i="14"/>
  <c r="O714" i="14"/>
  <c r="BC713" i="14"/>
  <c r="AU713" i="14"/>
  <c r="AM713" i="14"/>
  <c r="AE713" i="14"/>
  <c r="W713" i="14"/>
  <c r="O713" i="14"/>
  <c r="BC712" i="14"/>
  <c r="AU712" i="14"/>
  <c r="AM712" i="14"/>
  <c r="AE712" i="14"/>
  <c r="W712" i="14"/>
  <c r="O712" i="14"/>
  <c r="BC711" i="14"/>
  <c r="AU711" i="14"/>
  <c r="AM711" i="14"/>
  <c r="AE711" i="14"/>
  <c r="W711" i="14"/>
  <c r="O711" i="14"/>
  <c r="BC710" i="14"/>
  <c r="AU710" i="14"/>
  <c r="AM710" i="14"/>
  <c r="AE710" i="14"/>
  <c r="W710" i="14"/>
  <c r="O710" i="14"/>
  <c r="BC709" i="14"/>
  <c r="AU709" i="14"/>
  <c r="AM709" i="14"/>
  <c r="AE709" i="14"/>
  <c r="W709" i="14"/>
  <c r="O709" i="14"/>
  <c r="BC708" i="14"/>
  <c r="AU708" i="14"/>
  <c r="AM708" i="14"/>
  <c r="AE708" i="14"/>
  <c r="W708" i="14"/>
  <c r="O708" i="14"/>
  <c r="BC707" i="14"/>
  <c r="AU707" i="14"/>
  <c r="AM707" i="14"/>
  <c r="AE707" i="14"/>
  <c r="W707" i="14"/>
  <c r="O707" i="14"/>
  <c r="BC706" i="14"/>
  <c r="AU706" i="14"/>
  <c r="AM706" i="14"/>
  <c r="AE706" i="14"/>
  <c r="W706" i="14"/>
  <c r="O706" i="14"/>
  <c r="BC705" i="14"/>
  <c r="AU705" i="14"/>
  <c r="AM705" i="14"/>
  <c r="AE705" i="14"/>
  <c r="W705" i="14"/>
  <c r="O705" i="14"/>
  <c r="BC704" i="14"/>
  <c r="AU704" i="14"/>
  <c r="AM704" i="14"/>
  <c r="AE704" i="14"/>
  <c r="W704" i="14"/>
  <c r="O704" i="14"/>
  <c r="BC703" i="14"/>
  <c r="AU703" i="14"/>
  <c r="AM703" i="14"/>
  <c r="AE703" i="14"/>
  <c r="W703" i="14"/>
  <c r="O703" i="14"/>
  <c r="BC702" i="14"/>
  <c r="AU702" i="14"/>
  <c r="AM702" i="14"/>
  <c r="AE702" i="14"/>
  <c r="W702" i="14"/>
  <c r="O702" i="14"/>
  <c r="BC701" i="14"/>
  <c r="AU701" i="14"/>
  <c r="AM701" i="14"/>
  <c r="AE701" i="14"/>
  <c r="W701" i="14"/>
  <c r="O701" i="14"/>
  <c r="BC700" i="14"/>
  <c r="AU700" i="14"/>
  <c r="AM700" i="14"/>
  <c r="AE700" i="14"/>
  <c r="W700" i="14"/>
  <c r="O700" i="14"/>
  <c r="BC699" i="14"/>
  <c r="AU699" i="14"/>
  <c r="AM699" i="14"/>
  <c r="AE699" i="14"/>
  <c r="W699" i="14"/>
  <c r="O699" i="14"/>
  <c r="BC698" i="14"/>
  <c r="AU698" i="14"/>
  <c r="AM698" i="14"/>
  <c r="AE698" i="14"/>
  <c r="W698" i="14"/>
  <c r="O698" i="14"/>
  <c r="BC697" i="14"/>
  <c r="AU697" i="14"/>
  <c r="AM697" i="14"/>
  <c r="AE697" i="14"/>
  <c r="W697" i="14"/>
  <c r="O697" i="14"/>
  <c r="BC696" i="14"/>
  <c r="AU696" i="14"/>
  <c r="AM696" i="14"/>
  <c r="AE696" i="14"/>
  <c r="W696" i="14"/>
  <c r="O696" i="14"/>
  <c r="BC695" i="14"/>
  <c r="AU695" i="14"/>
  <c r="AM695" i="14"/>
  <c r="AE695" i="14"/>
  <c r="W695" i="14"/>
  <c r="O695" i="14"/>
  <c r="BC694" i="14"/>
  <c r="AU694" i="14"/>
  <c r="AM694" i="14"/>
  <c r="AE694" i="14"/>
  <c r="W694" i="14"/>
  <c r="O694" i="14"/>
  <c r="BC693" i="14"/>
  <c r="AU693" i="14"/>
  <c r="AM693" i="14"/>
  <c r="AE693" i="14"/>
  <c r="W693" i="14"/>
  <c r="O693" i="14"/>
  <c r="BC692" i="14"/>
  <c r="AU692" i="14"/>
  <c r="AM692" i="14"/>
  <c r="AE692" i="14"/>
  <c r="W692" i="14"/>
  <c r="O692" i="14"/>
  <c r="BC691" i="14"/>
  <c r="AU691" i="14"/>
  <c r="AM691" i="14"/>
  <c r="AE691" i="14"/>
  <c r="W691" i="14"/>
  <c r="O691" i="14"/>
  <c r="BC690" i="14"/>
  <c r="AU690" i="14"/>
  <c r="AM690" i="14"/>
  <c r="AE690" i="14"/>
  <c r="W690" i="14"/>
  <c r="O690" i="14"/>
  <c r="BC689" i="14"/>
  <c r="AU689" i="14"/>
  <c r="AM689" i="14"/>
  <c r="AE689" i="14"/>
  <c r="W689" i="14"/>
  <c r="O689" i="14"/>
  <c r="BC688" i="14"/>
  <c r="AU688" i="14"/>
  <c r="AM688" i="14"/>
  <c r="AE688" i="14"/>
  <c r="W688" i="14"/>
  <c r="O688" i="14"/>
  <c r="BC687" i="14"/>
  <c r="AU687" i="14"/>
  <c r="AM687" i="14"/>
  <c r="AE687" i="14"/>
  <c r="W687" i="14"/>
  <c r="O687" i="14"/>
  <c r="BC686" i="14"/>
  <c r="AU686" i="14"/>
  <c r="AM686" i="14"/>
  <c r="AE686" i="14"/>
  <c r="W686" i="14"/>
  <c r="O686" i="14"/>
  <c r="BC685" i="14"/>
  <c r="AU685" i="14"/>
  <c r="AM685" i="14"/>
  <c r="AE685" i="14"/>
  <c r="W685" i="14"/>
  <c r="O685" i="14"/>
  <c r="BC684" i="14"/>
  <c r="AU684" i="14"/>
  <c r="AM684" i="14"/>
  <c r="AE684" i="14"/>
  <c r="W684" i="14"/>
  <c r="O684" i="14"/>
  <c r="BC683" i="14"/>
  <c r="AU683" i="14"/>
  <c r="AM683" i="14"/>
  <c r="AE683" i="14"/>
  <c r="W683" i="14"/>
  <c r="O683" i="14"/>
  <c r="BC682" i="14"/>
  <c r="AU682" i="14"/>
  <c r="AM682" i="14"/>
  <c r="AE682" i="14"/>
  <c r="W682" i="14"/>
  <c r="O682" i="14"/>
  <c r="BC681" i="14"/>
  <c r="AU681" i="14"/>
  <c r="AM681" i="14"/>
  <c r="AE681" i="14"/>
  <c r="W681" i="14"/>
  <c r="O681" i="14"/>
  <c r="BC680" i="14"/>
  <c r="AU680" i="14"/>
  <c r="AM680" i="14"/>
  <c r="AE680" i="14"/>
  <c r="W680" i="14"/>
  <c r="O680" i="14"/>
  <c r="BC679" i="14"/>
  <c r="AU679" i="14"/>
  <c r="AM679" i="14"/>
  <c r="AE679" i="14"/>
  <c r="W679" i="14"/>
  <c r="O679" i="14"/>
  <c r="BC678" i="14"/>
  <c r="AU678" i="14"/>
  <c r="AM678" i="14"/>
  <c r="AE678" i="14"/>
  <c r="W678" i="14"/>
  <c r="O678" i="14"/>
  <c r="BC677" i="14"/>
  <c r="AU677" i="14"/>
  <c r="AM677" i="14"/>
  <c r="AE677" i="14"/>
  <c r="W677" i="14"/>
  <c r="O677" i="14"/>
  <c r="BC676" i="14"/>
  <c r="AU676" i="14"/>
  <c r="AM676" i="14"/>
  <c r="AE676" i="14"/>
  <c r="W676" i="14"/>
  <c r="O676" i="14"/>
  <c r="BC675" i="14"/>
  <c r="AU675" i="14"/>
  <c r="AM675" i="14"/>
  <c r="AE675" i="14"/>
  <c r="W675" i="14"/>
  <c r="O675" i="14"/>
  <c r="BC674" i="14"/>
  <c r="AU674" i="14"/>
  <c r="AM674" i="14"/>
  <c r="AE674" i="14"/>
  <c r="W674" i="14"/>
  <c r="O674" i="14"/>
  <c r="BC673" i="14"/>
  <c r="AU673" i="14"/>
  <c r="AM673" i="14"/>
  <c r="AE673" i="14"/>
  <c r="W673" i="14"/>
  <c r="O673" i="14"/>
  <c r="BC672" i="14"/>
  <c r="AU672" i="14"/>
  <c r="AM672" i="14"/>
  <c r="AE672" i="14"/>
  <c r="W672" i="14"/>
  <c r="O672" i="14"/>
  <c r="BC671" i="14"/>
  <c r="AU671" i="14"/>
  <c r="AM671" i="14"/>
  <c r="AE671" i="14"/>
  <c r="W671" i="14"/>
  <c r="O671" i="14"/>
  <c r="BC670" i="14"/>
  <c r="AU670" i="14"/>
  <c r="AM670" i="14"/>
  <c r="AE670" i="14"/>
  <c r="W670" i="14"/>
  <c r="O670" i="14"/>
  <c r="BC669" i="14"/>
  <c r="AU669" i="14"/>
  <c r="AM669" i="14"/>
  <c r="AE669" i="14"/>
  <c r="W669" i="14"/>
  <c r="O669" i="14"/>
  <c r="BC668" i="14"/>
  <c r="AU668" i="14"/>
  <c r="AM668" i="14"/>
  <c r="AE668" i="14"/>
  <c r="W668" i="14"/>
  <c r="O668" i="14"/>
  <c r="BC667" i="14"/>
  <c r="AU667" i="14"/>
  <c r="AM667" i="14"/>
  <c r="AE667" i="14"/>
  <c r="W667" i="14"/>
  <c r="O667" i="14"/>
  <c r="BC666" i="14"/>
  <c r="AU666" i="14"/>
  <c r="AM666" i="14"/>
  <c r="AE666" i="14"/>
  <c r="W666" i="14"/>
  <c r="O666" i="14"/>
  <c r="BC665" i="14"/>
  <c r="AU665" i="14"/>
  <c r="AM665" i="14"/>
  <c r="AE665" i="14"/>
  <c r="W665" i="14"/>
  <c r="O665" i="14"/>
  <c r="BC664" i="14"/>
  <c r="AU664" i="14"/>
  <c r="AM664" i="14"/>
  <c r="AE664" i="14"/>
  <c r="W664" i="14"/>
  <c r="O664" i="14"/>
  <c r="BC663" i="14"/>
  <c r="AU663" i="14"/>
  <c r="AM663" i="14"/>
  <c r="AE663" i="14"/>
  <c r="W663" i="14"/>
  <c r="O663" i="14"/>
  <c r="BC662" i="14"/>
  <c r="AU662" i="14"/>
  <c r="AM662" i="14"/>
  <c r="AE662" i="14"/>
  <c r="W662" i="14"/>
  <c r="O662" i="14"/>
  <c r="BC661" i="14"/>
  <c r="AU661" i="14"/>
  <c r="AM661" i="14"/>
  <c r="AE661" i="14"/>
  <c r="W661" i="14"/>
  <c r="O661" i="14"/>
  <c r="BC660" i="14"/>
  <c r="AU660" i="14"/>
  <c r="AM660" i="14"/>
  <c r="AE660" i="14"/>
  <c r="W660" i="14"/>
  <c r="O660" i="14"/>
  <c r="BC659" i="14"/>
  <c r="AU659" i="14"/>
  <c r="AM659" i="14"/>
  <c r="AE659" i="14"/>
  <c r="W659" i="14"/>
  <c r="O659" i="14"/>
  <c r="BC658" i="14"/>
  <c r="AU658" i="14"/>
  <c r="AM658" i="14"/>
  <c r="AE658" i="14"/>
  <c r="W658" i="14"/>
  <c r="O658" i="14"/>
  <c r="BC657" i="14"/>
  <c r="AU657" i="14"/>
  <c r="AM657" i="14"/>
  <c r="AE657" i="14"/>
  <c r="W657" i="14"/>
  <c r="O657" i="14"/>
  <c r="BC656" i="14"/>
  <c r="AU656" i="14"/>
  <c r="AM656" i="14"/>
  <c r="AE656" i="14"/>
  <c r="W656" i="14"/>
  <c r="O656" i="14"/>
  <c r="BC655" i="14"/>
  <c r="AU655" i="14"/>
  <c r="AM655" i="14"/>
  <c r="AE655" i="14"/>
  <c r="W655" i="14"/>
  <c r="O655" i="14"/>
  <c r="BC654" i="14"/>
  <c r="AU654" i="14"/>
  <c r="AM654" i="14"/>
  <c r="AE654" i="14"/>
  <c r="W654" i="14"/>
  <c r="O654" i="14"/>
  <c r="BC653" i="14"/>
  <c r="AU653" i="14"/>
  <c r="AM653" i="14"/>
  <c r="AE653" i="14"/>
  <c r="W653" i="14"/>
  <c r="O653" i="14"/>
  <c r="BC652" i="14"/>
  <c r="AU652" i="14"/>
  <c r="AM652" i="14"/>
  <c r="AE652" i="14"/>
  <c r="W652" i="14"/>
  <c r="O652" i="14"/>
  <c r="BC651" i="14"/>
  <c r="AU651" i="14"/>
  <c r="AM651" i="14"/>
  <c r="AE651" i="14"/>
  <c r="W651" i="14"/>
  <c r="O651" i="14"/>
  <c r="BC650" i="14"/>
  <c r="AU650" i="14"/>
  <c r="AM650" i="14"/>
  <c r="AE650" i="14"/>
  <c r="W650" i="14"/>
  <c r="O650" i="14"/>
  <c r="BC649" i="14"/>
  <c r="AU649" i="14"/>
  <c r="AM649" i="14"/>
  <c r="AE649" i="14"/>
  <c r="W649" i="14"/>
  <c r="O649" i="14"/>
  <c r="BC648" i="14"/>
  <c r="AU648" i="14"/>
  <c r="AM648" i="14"/>
  <c r="AE648" i="14"/>
  <c r="W648" i="14"/>
  <c r="O648" i="14"/>
  <c r="BC647" i="14"/>
  <c r="AU647" i="14"/>
  <c r="AM647" i="14"/>
  <c r="AE647" i="14"/>
  <c r="W647" i="14"/>
  <c r="O647" i="14"/>
  <c r="BC646" i="14"/>
  <c r="AU646" i="14"/>
  <c r="AM646" i="14"/>
  <c r="AE646" i="14"/>
  <c r="W646" i="14"/>
  <c r="O646" i="14"/>
  <c r="BC645" i="14"/>
  <c r="AU645" i="14"/>
  <c r="AM645" i="14"/>
  <c r="AE645" i="14"/>
  <c r="W645" i="14"/>
  <c r="O645" i="14"/>
  <c r="BC644" i="14"/>
  <c r="AU644" i="14"/>
  <c r="AM644" i="14"/>
  <c r="AE644" i="14"/>
  <c r="W644" i="14"/>
  <c r="O644" i="14"/>
  <c r="BC643" i="14"/>
  <c r="AU643" i="14"/>
  <c r="AM643" i="14"/>
  <c r="AE643" i="14"/>
  <c r="W643" i="14"/>
  <c r="O643" i="14"/>
  <c r="BC642" i="14"/>
  <c r="AU642" i="14"/>
  <c r="AM642" i="14"/>
  <c r="AE642" i="14"/>
  <c r="W642" i="14"/>
  <c r="O642" i="14"/>
  <c r="BC641" i="14"/>
  <c r="AU641" i="14"/>
  <c r="AM641" i="14"/>
  <c r="AE641" i="14"/>
  <c r="W641" i="14"/>
  <c r="O641" i="14"/>
  <c r="BC640" i="14"/>
  <c r="AU640" i="14"/>
  <c r="AM640" i="14"/>
  <c r="AE640" i="14"/>
  <c r="W640" i="14"/>
  <c r="O640" i="14"/>
  <c r="BC639" i="14"/>
  <c r="AU639" i="14"/>
  <c r="AM639" i="14"/>
  <c r="AE639" i="14"/>
  <c r="W639" i="14"/>
  <c r="O639" i="14"/>
  <c r="BC638" i="14"/>
  <c r="AU638" i="14"/>
  <c r="AM638" i="14"/>
  <c r="AE638" i="14"/>
  <c r="W638" i="14"/>
  <c r="O638" i="14"/>
  <c r="BC637" i="14"/>
  <c r="AU637" i="14"/>
  <c r="AM637" i="14"/>
  <c r="AE637" i="14"/>
  <c r="W637" i="14"/>
  <c r="O637" i="14"/>
  <c r="BC636" i="14"/>
  <c r="AU636" i="14"/>
  <c r="AM636" i="14"/>
  <c r="AE636" i="14"/>
  <c r="W636" i="14"/>
  <c r="O636" i="14"/>
  <c r="BC635" i="14"/>
  <c r="AU635" i="14"/>
  <c r="AM635" i="14"/>
  <c r="AE635" i="14"/>
  <c r="W635" i="14"/>
  <c r="O635" i="14"/>
  <c r="BC634" i="14"/>
  <c r="AU634" i="14"/>
  <c r="AM634" i="14"/>
  <c r="AE634" i="14"/>
  <c r="W634" i="14"/>
  <c r="O634" i="14"/>
  <c r="BC633" i="14"/>
  <c r="AU633" i="14"/>
  <c r="AM633" i="14"/>
  <c r="AE633" i="14"/>
  <c r="W633" i="14"/>
  <c r="O633" i="14"/>
  <c r="BC632" i="14"/>
  <c r="AU632" i="14"/>
  <c r="AM632" i="14"/>
  <c r="AE632" i="14"/>
  <c r="W632" i="14"/>
  <c r="O632" i="14"/>
  <c r="BC631" i="14"/>
  <c r="AU631" i="14"/>
  <c r="AM631" i="14"/>
  <c r="AE631" i="14"/>
  <c r="W631" i="14"/>
  <c r="O631" i="14"/>
  <c r="BC630" i="14"/>
  <c r="AU630" i="14"/>
  <c r="AM630" i="14"/>
  <c r="AE630" i="14"/>
  <c r="W630" i="14"/>
  <c r="O630" i="14"/>
  <c r="BC629" i="14"/>
  <c r="AU629" i="14"/>
  <c r="AM629" i="14"/>
  <c r="AE629" i="14"/>
  <c r="W629" i="14"/>
  <c r="O629" i="14"/>
  <c r="BC628" i="14"/>
  <c r="AU628" i="14"/>
  <c r="AM628" i="14"/>
  <c r="AE628" i="14"/>
  <c r="W628" i="14"/>
  <c r="O628" i="14"/>
  <c r="BC627" i="14"/>
  <c r="AU627" i="14"/>
  <c r="AM627" i="14"/>
  <c r="AE627" i="14"/>
  <c r="W627" i="14"/>
  <c r="O627" i="14"/>
  <c r="BC626" i="14"/>
  <c r="AU626" i="14"/>
  <c r="AM626" i="14"/>
  <c r="AE626" i="14"/>
  <c r="W626" i="14"/>
  <c r="O626" i="14"/>
  <c r="BC625" i="14"/>
  <c r="AU625" i="14"/>
  <c r="AM625" i="14"/>
  <c r="AE625" i="14"/>
  <c r="W625" i="14"/>
  <c r="O625" i="14"/>
  <c r="BC624" i="14"/>
  <c r="AU624" i="14"/>
  <c r="AM624" i="14"/>
  <c r="AE624" i="14"/>
  <c r="W624" i="14"/>
  <c r="O624" i="14"/>
  <c r="BC623" i="14"/>
  <c r="AU623" i="14"/>
  <c r="AM623" i="14"/>
  <c r="AE623" i="14"/>
  <c r="W623" i="14"/>
  <c r="O623" i="14"/>
  <c r="BC622" i="14"/>
  <c r="AU622" i="14"/>
  <c r="AM622" i="14"/>
  <c r="AE622" i="14"/>
  <c r="W622" i="14"/>
  <c r="O622" i="14"/>
  <c r="BC621" i="14"/>
  <c r="AU621" i="14"/>
  <c r="AM621" i="14"/>
  <c r="AE621" i="14"/>
  <c r="W621" i="14"/>
  <c r="O621" i="14"/>
  <c r="BC620" i="14"/>
  <c r="AU620" i="14"/>
  <c r="AM620" i="14"/>
  <c r="AE620" i="14"/>
  <c r="W620" i="14"/>
  <c r="O620" i="14"/>
  <c r="BC619" i="14"/>
  <c r="AU619" i="14"/>
  <c r="AM619" i="14"/>
  <c r="AE619" i="14"/>
  <c r="W619" i="14"/>
  <c r="O619" i="14"/>
  <c r="BC618" i="14"/>
  <c r="AU618" i="14"/>
  <c r="AM618" i="14"/>
  <c r="AE618" i="14"/>
  <c r="W618" i="14"/>
  <c r="O618" i="14"/>
  <c r="BC617" i="14"/>
  <c r="AU617" i="14"/>
  <c r="AM617" i="14"/>
  <c r="AE617" i="14"/>
  <c r="W617" i="14"/>
  <c r="O617" i="14"/>
  <c r="BC616" i="14"/>
  <c r="AU616" i="14"/>
  <c r="AM616" i="14"/>
  <c r="AE616" i="14"/>
  <c r="W616" i="14"/>
  <c r="O616" i="14"/>
  <c r="BC615" i="14"/>
  <c r="AU615" i="14"/>
  <c r="AM615" i="14"/>
  <c r="AE615" i="14"/>
  <c r="W615" i="14"/>
  <c r="O615" i="14"/>
  <c r="BC614" i="14"/>
  <c r="AU614" i="14"/>
  <c r="AM614" i="14"/>
  <c r="AE614" i="14"/>
  <c r="W614" i="14"/>
  <c r="O614" i="14"/>
  <c r="BC613" i="14"/>
  <c r="AU613" i="14"/>
  <c r="AM613" i="14"/>
  <c r="AE613" i="14"/>
  <c r="W613" i="14"/>
  <c r="O613" i="14"/>
  <c r="BC612" i="14"/>
  <c r="AU612" i="14"/>
  <c r="AM612" i="14"/>
  <c r="AE612" i="14"/>
  <c r="W612" i="14"/>
  <c r="O612" i="14"/>
  <c r="BC611" i="14"/>
  <c r="AU611" i="14"/>
  <c r="AM611" i="14"/>
  <c r="AE611" i="14"/>
  <c r="W611" i="14"/>
  <c r="O611" i="14"/>
  <c r="BC610" i="14"/>
  <c r="AU610" i="14"/>
  <c r="AM610" i="14"/>
  <c r="AE610" i="14"/>
  <c r="W610" i="14"/>
  <c r="O610" i="14"/>
  <c r="BC609" i="14"/>
  <c r="AU609" i="14"/>
  <c r="AM609" i="14"/>
  <c r="AE609" i="14"/>
  <c r="W609" i="14"/>
  <c r="O609" i="14"/>
  <c r="BC608" i="14"/>
  <c r="AU608" i="14"/>
  <c r="AM608" i="14"/>
  <c r="AE608" i="14"/>
  <c r="W608" i="14"/>
  <c r="O608" i="14"/>
  <c r="BC607" i="14"/>
  <c r="AU607" i="14"/>
  <c r="AM607" i="14"/>
  <c r="AE607" i="14"/>
  <c r="W607" i="14"/>
  <c r="O607" i="14"/>
  <c r="BC606" i="14"/>
  <c r="AU606" i="14"/>
  <c r="AM606" i="14"/>
  <c r="AE606" i="14"/>
  <c r="W606" i="14"/>
  <c r="O606" i="14"/>
  <c r="BC605" i="14"/>
  <c r="AU605" i="14"/>
  <c r="AM605" i="14"/>
  <c r="AE605" i="14"/>
  <c r="W605" i="14"/>
  <c r="O605" i="14"/>
  <c r="BC604" i="14"/>
  <c r="AU604" i="14"/>
  <c r="AM604" i="14"/>
  <c r="AE604" i="14"/>
  <c r="W604" i="14"/>
  <c r="O604" i="14"/>
  <c r="BC603" i="14"/>
  <c r="AU603" i="14"/>
  <c r="AM603" i="14"/>
  <c r="AE603" i="14"/>
  <c r="W603" i="14"/>
  <c r="O603" i="14"/>
  <c r="BC602" i="14"/>
  <c r="AU602" i="14"/>
  <c r="AM602" i="14"/>
  <c r="AE602" i="14"/>
  <c r="W602" i="14"/>
  <c r="O602" i="14"/>
  <c r="BC601" i="14"/>
  <c r="AU601" i="14"/>
  <c r="AM601" i="14"/>
  <c r="AE601" i="14"/>
  <c r="W601" i="14"/>
  <c r="O601" i="14"/>
  <c r="BC600" i="14"/>
  <c r="AU600" i="14"/>
  <c r="AM600" i="14"/>
  <c r="AE600" i="14"/>
  <c r="W600" i="14"/>
  <c r="O600" i="14"/>
  <c r="BC599" i="14"/>
  <c r="AU599" i="14"/>
  <c r="AM599" i="14"/>
  <c r="AE599" i="14"/>
  <c r="W599" i="14"/>
  <c r="O599" i="14"/>
  <c r="BC598" i="14"/>
  <c r="AU598" i="14"/>
  <c r="AM598" i="14"/>
  <c r="AE598" i="14"/>
  <c r="W598" i="14"/>
  <c r="O598" i="14"/>
  <c r="BC597" i="14"/>
  <c r="AU597" i="14"/>
  <c r="AM597" i="14"/>
  <c r="AE597" i="14"/>
  <c r="W597" i="14"/>
  <c r="O597" i="14"/>
  <c r="BC596" i="14"/>
  <c r="AU596" i="14"/>
  <c r="AM596" i="14"/>
  <c r="AE596" i="14"/>
  <c r="W596" i="14"/>
  <c r="O596" i="14"/>
  <c r="BC595" i="14"/>
  <c r="AU595" i="14"/>
  <c r="AM595" i="14"/>
  <c r="AE595" i="14"/>
  <c r="W595" i="14"/>
  <c r="O595" i="14"/>
  <c r="BC594" i="14"/>
  <c r="AU594" i="14"/>
  <c r="AM594" i="14"/>
  <c r="AE594" i="14"/>
  <c r="W594" i="14"/>
  <c r="O594" i="14"/>
  <c r="BC593" i="14"/>
  <c r="AU593" i="14"/>
  <c r="AM593" i="14"/>
  <c r="AE593" i="14"/>
  <c r="W593" i="14"/>
  <c r="O593" i="14"/>
  <c r="BC592" i="14"/>
  <c r="AU592" i="14"/>
  <c r="AM592" i="14"/>
  <c r="AE592" i="14"/>
  <c r="W592" i="14"/>
  <c r="O592" i="14"/>
  <c r="BC591" i="14"/>
  <c r="AU591" i="14"/>
  <c r="AM591" i="14"/>
  <c r="AE591" i="14"/>
  <c r="W591" i="14"/>
  <c r="O591" i="14"/>
  <c r="BC590" i="14"/>
  <c r="AU590" i="14"/>
  <c r="AM590" i="14"/>
  <c r="AE590" i="14"/>
  <c r="W590" i="14"/>
  <c r="O590" i="14"/>
  <c r="BC589" i="14"/>
  <c r="AU589" i="14"/>
  <c r="AM589" i="14"/>
  <c r="AE589" i="14"/>
  <c r="W589" i="14"/>
  <c r="O589" i="14"/>
  <c r="BC588" i="14"/>
  <c r="AU588" i="14"/>
  <c r="AM588" i="14"/>
  <c r="AE588" i="14"/>
  <c r="W588" i="14"/>
  <c r="O588" i="14"/>
  <c r="BC587" i="14"/>
  <c r="AU587" i="14"/>
  <c r="AM587" i="14"/>
  <c r="AE587" i="14"/>
  <c r="W587" i="14"/>
  <c r="O587" i="14"/>
  <c r="BC586" i="14"/>
  <c r="AU586" i="14"/>
  <c r="AM586" i="14"/>
  <c r="AE586" i="14"/>
  <c r="W586" i="14"/>
  <c r="O586" i="14"/>
  <c r="BC585" i="14"/>
  <c r="AU585" i="14"/>
  <c r="AM585" i="14"/>
  <c r="AE585" i="14"/>
  <c r="W585" i="14"/>
  <c r="O585" i="14"/>
  <c r="BC584" i="14"/>
  <c r="AU584" i="14"/>
  <c r="AM584" i="14"/>
  <c r="AE584" i="14"/>
  <c r="W584" i="14"/>
  <c r="O584" i="14"/>
  <c r="BC583" i="14"/>
  <c r="AU583" i="14"/>
  <c r="AM583" i="14"/>
  <c r="AE583" i="14"/>
  <c r="W583" i="14"/>
  <c r="O583" i="14"/>
  <c r="BC582" i="14"/>
  <c r="AU582" i="14"/>
  <c r="AM582" i="14"/>
  <c r="AE582" i="14"/>
  <c r="W582" i="14"/>
  <c r="O582" i="14"/>
  <c r="BC581" i="14"/>
  <c r="AU581" i="14"/>
  <c r="AM581" i="14"/>
  <c r="AE581" i="14"/>
  <c r="W581" i="14"/>
  <c r="O581" i="14"/>
  <c r="BC580" i="14"/>
  <c r="AU580" i="14"/>
  <c r="AM580" i="14"/>
  <c r="AE580" i="14"/>
  <c r="W580" i="14"/>
  <c r="O580" i="14"/>
  <c r="BC579" i="14"/>
  <c r="AU579" i="14"/>
  <c r="AM579" i="14"/>
  <c r="AE579" i="14"/>
  <c r="W579" i="14"/>
  <c r="O579" i="14"/>
  <c r="BC578" i="14"/>
  <c r="AU578" i="14"/>
  <c r="AM578" i="14"/>
  <c r="AE578" i="14"/>
  <c r="W578" i="14"/>
  <c r="O578" i="14"/>
  <c r="BC577" i="14"/>
  <c r="AU577" i="14"/>
  <c r="AM577" i="14"/>
  <c r="AE577" i="14"/>
  <c r="W577" i="14"/>
  <c r="O577" i="14"/>
  <c r="BC576" i="14"/>
  <c r="AU576" i="14"/>
  <c r="AM576" i="14"/>
  <c r="AE576" i="14"/>
  <c r="W576" i="14"/>
  <c r="O576" i="14"/>
  <c r="BC575" i="14"/>
  <c r="AU575" i="14"/>
  <c r="AM575" i="14"/>
  <c r="AE575" i="14"/>
  <c r="W575" i="14"/>
  <c r="O575" i="14"/>
  <c r="BC574" i="14"/>
  <c r="AU574" i="14"/>
  <c r="AM574" i="14"/>
  <c r="AE574" i="14"/>
  <c r="W574" i="14"/>
  <c r="O574" i="14"/>
  <c r="BC573" i="14"/>
  <c r="AU573" i="14"/>
  <c r="AM573" i="14"/>
  <c r="AE573" i="14"/>
  <c r="W573" i="14"/>
  <c r="O573" i="14"/>
  <c r="BC572" i="14"/>
  <c r="AU572" i="14"/>
  <c r="AM572" i="14"/>
  <c r="AE572" i="14"/>
  <c r="W572" i="14"/>
  <c r="O572" i="14"/>
  <c r="BC571" i="14"/>
  <c r="AU571" i="14"/>
  <c r="AM571" i="14"/>
  <c r="AE571" i="14"/>
  <c r="W571" i="14"/>
  <c r="O571" i="14"/>
  <c r="BC570" i="14"/>
  <c r="AU570" i="14"/>
  <c r="AM570" i="14"/>
  <c r="AE570" i="14"/>
  <c r="W570" i="14"/>
  <c r="O570" i="14"/>
  <c r="BC569" i="14"/>
  <c r="AU569" i="14"/>
  <c r="AM569" i="14"/>
  <c r="AE569" i="14"/>
  <c r="W569" i="14"/>
  <c r="O569" i="14"/>
  <c r="BC568" i="14"/>
  <c r="AU568" i="14"/>
  <c r="AM568" i="14"/>
  <c r="AE568" i="14"/>
  <c r="W568" i="14"/>
  <c r="O568" i="14"/>
  <c r="BC567" i="14"/>
  <c r="AU567" i="14"/>
  <c r="AM567" i="14"/>
  <c r="AE567" i="14"/>
  <c r="W567" i="14"/>
  <c r="O567" i="14"/>
  <c r="BC566" i="14"/>
  <c r="AU566" i="14"/>
  <c r="AM566" i="14"/>
  <c r="AE566" i="14"/>
  <c r="W566" i="14"/>
  <c r="O566" i="14"/>
  <c r="BC565" i="14"/>
  <c r="AU565" i="14"/>
  <c r="AM565" i="14"/>
  <c r="AE565" i="14"/>
  <c r="W565" i="14"/>
  <c r="O565" i="14"/>
  <c r="BC564" i="14"/>
  <c r="AU564" i="14"/>
  <c r="AM564" i="14"/>
  <c r="AE564" i="14"/>
  <c r="W564" i="14"/>
  <c r="O564" i="14"/>
  <c r="BC563" i="14"/>
  <c r="AU563" i="14"/>
  <c r="AM563" i="14"/>
  <c r="AE563" i="14"/>
  <c r="W563" i="14"/>
  <c r="O563" i="14"/>
  <c r="BC562" i="14"/>
  <c r="AU562" i="14"/>
  <c r="AM562" i="14"/>
  <c r="AE562" i="14"/>
  <c r="W562" i="14"/>
  <c r="O562" i="14"/>
  <c r="BC561" i="14"/>
  <c r="AU561" i="14"/>
  <c r="AM561" i="14"/>
  <c r="AE561" i="14"/>
  <c r="W561" i="14"/>
  <c r="O561" i="14"/>
  <c r="BC560" i="14"/>
  <c r="AU560" i="14"/>
  <c r="AM560" i="14"/>
  <c r="AE560" i="14"/>
  <c r="W560" i="14"/>
  <c r="O560" i="14"/>
  <c r="BC559" i="14"/>
  <c r="AU559" i="14"/>
  <c r="AM559" i="14"/>
  <c r="AE559" i="14"/>
  <c r="W559" i="14"/>
  <c r="O559" i="14"/>
  <c r="BC558" i="14"/>
  <c r="AU558" i="14"/>
  <c r="AM558" i="14"/>
  <c r="AE558" i="14"/>
  <c r="W558" i="14"/>
  <c r="O558" i="14"/>
  <c r="BC557" i="14"/>
  <c r="AU557" i="14"/>
  <c r="AM557" i="14"/>
  <c r="AE557" i="14"/>
  <c r="W557" i="14"/>
  <c r="O557" i="14"/>
  <c r="BC556" i="14"/>
  <c r="AU556" i="14"/>
  <c r="AM556" i="14"/>
  <c r="AE556" i="14"/>
  <c r="W556" i="14"/>
  <c r="O556" i="14"/>
  <c r="BC555" i="14"/>
  <c r="AU555" i="14"/>
  <c r="AM555" i="14"/>
  <c r="AE555" i="14"/>
  <c r="W555" i="14"/>
  <c r="O555" i="14"/>
  <c r="BC554" i="14"/>
  <c r="AU554" i="14"/>
  <c r="AM554" i="14"/>
  <c r="AE554" i="14"/>
  <c r="W554" i="14"/>
  <c r="O554" i="14"/>
  <c r="BC553" i="14"/>
  <c r="AU553" i="14"/>
  <c r="AM553" i="14"/>
  <c r="AE553" i="14"/>
  <c r="W553" i="14"/>
  <c r="O553" i="14"/>
  <c r="BC552" i="14"/>
  <c r="AU552" i="14"/>
  <c r="AM552" i="14"/>
  <c r="AE552" i="14"/>
  <c r="W552" i="14"/>
  <c r="O552" i="14"/>
  <c r="BC551" i="14"/>
  <c r="AU551" i="14"/>
  <c r="AM551" i="14"/>
  <c r="AE551" i="14"/>
  <c r="W551" i="14"/>
  <c r="O551" i="14"/>
  <c r="BC550" i="14"/>
  <c r="AU550" i="14"/>
  <c r="AM550" i="14"/>
  <c r="AE550" i="14"/>
  <c r="W550" i="14"/>
  <c r="O550" i="14"/>
  <c r="BC549" i="14"/>
  <c r="AU549" i="14"/>
  <c r="AM549" i="14"/>
  <c r="AE549" i="14"/>
  <c r="W549" i="14"/>
  <c r="O549" i="14"/>
  <c r="BC548" i="14"/>
  <c r="AU548" i="14"/>
  <c r="AM548" i="14"/>
  <c r="AE548" i="14"/>
  <c r="W548" i="14"/>
  <c r="O548" i="14"/>
  <c r="BC547" i="14"/>
  <c r="AU547" i="14"/>
  <c r="AM547" i="14"/>
  <c r="AE547" i="14"/>
  <c r="W547" i="14"/>
  <c r="O547" i="14"/>
  <c r="BC546" i="14"/>
  <c r="AU546" i="14"/>
  <c r="AM546" i="14"/>
  <c r="AE546" i="14"/>
  <c r="W546" i="14"/>
  <c r="O546" i="14"/>
  <c r="BC545" i="14"/>
  <c r="AU545" i="14"/>
  <c r="AM545" i="14"/>
  <c r="AE545" i="14"/>
  <c r="W545" i="14"/>
  <c r="O545" i="14"/>
  <c r="BC544" i="14"/>
  <c r="AU544" i="14"/>
  <c r="AM544" i="14"/>
  <c r="AE544" i="14"/>
  <c r="W544" i="14"/>
  <c r="O544" i="14"/>
  <c r="BC543" i="14"/>
  <c r="AU543" i="14"/>
  <c r="AM543" i="14"/>
  <c r="AE543" i="14"/>
  <c r="W543" i="14"/>
  <c r="O543" i="14"/>
  <c r="BC542" i="14"/>
  <c r="AU542" i="14"/>
  <c r="AM542" i="14"/>
  <c r="AE542" i="14"/>
  <c r="W542" i="14"/>
  <c r="O542" i="14"/>
  <c r="BC541" i="14"/>
  <c r="AU541" i="14"/>
  <c r="AM541" i="14"/>
  <c r="AE541" i="14"/>
  <c r="W541" i="14"/>
  <c r="O541" i="14"/>
  <c r="BC540" i="14"/>
  <c r="AU540" i="14"/>
  <c r="AM540" i="14"/>
  <c r="AE540" i="14"/>
  <c r="W540" i="14"/>
  <c r="O540" i="14"/>
  <c r="BC539" i="14"/>
  <c r="AU539" i="14"/>
  <c r="AM539" i="14"/>
  <c r="AE539" i="14"/>
  <c r="W539" i="14"/>
  <c r="O539" i="14"/>
  <c r="BC538" i="14"/>
  <c r="AU538" i="14"/>
  <c r="AM538" i="14"/>
  <c r="AE538" i="14"/>
  <c r="W538" i="14"/>
  <c r="O538" i="14"/>
  <c r="BC537" i="14"/>
  <c r="AU537" i="14"/>
  <c r="AM537" i="14"/>
  <c r="AE537" i="14"/>
  <c r="W537" i="14"/>
  <c r="O537" i="14"/>
  <c r="BC536" i="14"/>
  <c r="AU536" i="14"/>
  <c r="AM536" i="14"/>
  <c r="AE536" i="14"/>
  <c r="W536" i="14"/>
  <c r="O536" i="14"/>
  <c r="BC535" i="14"/>
  <c r="AU535" i="14"/>
  <c r="AM535" i="14"/>
  <c r="AE535" i="14"/>
  <c r="W535" i="14"/>
  <c r="O535" i="14"/>
  <c r="BC534" i="14"/>
  <c r="AU534" i="14"/>
  <c r="AM534" i="14"/>
  <c r="AE534" i="14"/>
  <c r="W534" i="14"/>
  <c r="O534" i="14"/>
  <c r="BC533" i="14"/>
  <c r="AU533" i="14"/>
  <c r="AM533" i="14"/>
  <c r="AE533" i="14"/>
  <c r="W533" i="14"/>
  <c r="O533" i="14"/>
  <c r="BC532" i="14"/>
  <c r="AU532" i="14"/>
  <c r="AM532" i="14"/>
  <c r="AE532" i="14"/>
  <c r="W532" i="14"/>
  <c r="O532" i="14"/>
  <c r="BC531" i="14"/>
  <c r="AU531" i="14"/>
  <c r="AM531" i="14"/>
  <c r="AE531" i="14"/>
  <c r="W531" i="14"/>
  <c r="O531" i="14"/>
  <c r="BC530" i="14"/>
  <c r="AU530" i="14"/>
  <c r="AM530" i="14"/>
  <c r="AE530" i="14"/>
  <c r="W530" i="14"/>
  <c r="O530" i="14"/>
  <c r="BC529" i="14"/>
  <c r="AU529" i="14"/>
  <c r="AM529" i="14"/>
  <c r="AE529" i="14"/>
  <c r="W529" i="14"/>
  <c r="O529" i="14"/>
  <c r="BC528" i="14"/>
  <c r="AU528" i="14"/>
  <c r="AM528" i="14"/>
  <c r="AE528" i="14"/>
  <c r="W528" i="14"/>
  <c r="O528" i="14"/>
  <c r="BC527" i="14"/>
  <c r="AU527" i="14"/>
  <c r="AM527" i="14"/>
  <c r="AE527" i="14"/>
  <c r="W527" i="14"/>
  <c r="O527" i="14"/>
  <c r="BC526" i="14"/>
  <c r="AU526" i="14"/>
  <c r="AM526" i="14"/>
  <c r="AE526" i="14"/>
  <c r="W526" i="14"/>
  <c r="O526" i="14"/>
  <c r="BC525" i="14"/>
  <c r="AU525" i="14"/>
  <c r="AM525" i="14"/>
  <c r="AE525" i="14"/>
  <c r="W525" i="14"/>
  <c r="O525" i="14"/>
  <c r="BC524" i="14"/>
  <c r="AU524" i="14"/>
  <c r="AM524" i="14"/>
  <c r="AE524" i="14"/>
  <c r="W524" i="14"/>
  <c r="O524" i="14"/>
  <c r="BC523" i="14"/>
  <c r="AU523" i="14"/>
  <c r="AM523" i="14"/>
  <c r="AE523" i="14"/>
  <c r="W523" i="14"/>
  <c r="O523" i="14"/>
  <c r="BC522" i="14"/>
  <c r="AU522" i="14"/>
  <c r="AM522" i="14"/>
  <c r="AE522" i="14"/>
  <c r="W522" i="14"/>
  <c r="O522" i="14"/>
  <c r="BC521" i="14"/>
  <c r="AU521" i="14"/>
  <c r="AM521" i="14"/>
  <c r="AE521" i="14"/>
  <c r="W521" i="14"/>
  <c r="O521" i="14"/>
  <c r="BC520" i="14"/>
  <c r="AU520" i="14"/>
  <c r="AM520" i="14"/>
  <c r="AE520" i="14"/>
  <c r="W520" i="14"/>
  <c r="O520" i="14"/>
  <c r="BC519" i="14"/>
  <c r="AU519" i="14"/>
  <c r="AM519" i="14"/>
  <c r="AE519" i="14"/>
  <c r="W519" i="14"/>
  <c r="O519" i="14"/>
  <c r="BC518" i="14"/>
  <c r="AU518" i="14"/>
  <c r="AM518" i="14"/>
  <c r="AE518" i="14"/>
  <c r="W518" i="14"/>
  <c r="O518" i="14"/>
  <c r="BC517" i="14"/>
  <c r="AU517" i="14"/>
  <c r="AM517" i="14"/>
  <c r="AE517" i="14"/>
  <c r="W517" i="14"/>
  <c r="O517" i="14"/>
  <c r="BC516" i="14"/>
  <c r="AU516" i="14"/>
  <c r="AM516" i="14"/>
  <c r="AE516" i="14"/>
  <c r="W516" i="14"/>
  <c r="O516" i="14"/>
  <c r="BC515" i="14"/>
  <c r="AU515" i="14"/>
  <c r="AM515" i="14"/>
  <c r="AE515" i="14"/>
  <c r="W515" i="14"/>
  <c r="O515" i="14"/>
  <c r="BC514" i="14"/>
  <c r="AU514" i="14"/>
  <c r="AM514" i="14"/>
  <c r="AE514" i="14"/>
  <c r="W514" i="14"/>
  <c r="O514" i="14"/>
  <c r="BC513" i="14"/>
  <c r="AU513" i="14"/>
  <c r="AM513" i="14"/>
  <c r="AE513" i="14"/>
  <c r="W513" i="14"/>
  <c r="O513" i="14"/>
  <c r="BC512" i="14"/>
  <c r="AU512" i="14"/>
  <c r="AM512" i="14"/>
  <c r="AE512" i="14"/>
  <c r="W512" i="14"/>
  <c r="O512" i="14"/>
  <c r="BC511" i="14"/>
  <c r="AU511" i="14"/>
  <c r="AM511" i="14"/>
  <c r="AE511" i="14"/>
  <c r="W511" i="14"/>
  <c r="O511" i="14"/>
  <c r="BC510" i="14"/>
  <c r="AU510" i="14"/>
  <c r="AM510" i="14"/>
  <c r="AE510" i="14"/>
  <c r="W510" i="14"/>
  <c r="O510" i="14"/>
  <c r="BC509" i="14"/>
  <c r="AU509" i="14"/>
  <c r="AM509" i="14"/>
  <c r="AE509" i="14"/>
  <c r="W509" i="14"/>
  <c r="O509" i="14"/>
  <c r="BC508" i="14"/>
  <c r="AU508" i="14"/>
  <c r="AM508" i="14"/>
  <c r="AE508" i="14"/>
  <c r="W508" i="14"/>
  <c r="O508" i="14"/>
  <c r="BC507" i="14"/>
  <c r="AU507" i="14"/>
  <c r="AM507" i="14"/>
  <c r="AE507" i="14"/>
  <c r="W507" i="14"/>
  <c r="O507" i="14"/>
  <c r="BC506" i="14"/>
  <c r="AU506" i="14"/>
  <c r="AM506" i="14"/>
  <c r="AE506" i="14"/>
  <c r="W506" i="14"/>
  <c r="O506" i="14"/>
  <c r="BC505" i="14"/>
  <c r="AU505" i="14"/>
  <c r="AM505" i="14"/>
  <c r="AE505" i="14"/>
  <c r="W505" i="14"/>
  <c r="O505" i="14"/>
  <c r="BC504" i="14"/>
  <c r="AU504" i="14"/>
  <c r="AM504" i="14"/>
  <c r="AE504" i="14"/>
  <c r="W504" i="14"/>
  <c r="O504" i="14"/>
  <c r="BC503" i="14"/>
  <c r="AU503" i="14"/>
  <c r="AM503" i="14"/>
  <c r="AE503" i="14"/>
  <c r="W503" i="14"/>
  <c r="O503" i="14"/>
  <c r="BC502" i="14"/>
  <c r="AU502" i="14"/>
  <c r="AM502" i="14"/>
  <c r="AE502" i="14"/>
  <c r="W502" i="14"/>
  <c r="O502" i="14"/>
  <c r="BC501" i="14"/>
  <c r="AU501" i="14"/>
  <c r="AM501" i="14"/>
  <c r="AE501" i="14"/>
  <c r="W501" i="14"/>
  <c r="O501" i="14"/>
  <c r="BC500" i="14"/>
  <c r="AU500" i="14"/>
  <c r="AM500" i="14"/>
  <c r="AE500" i="14"/>
  <c r="W500" i="14"/>
  <c r="O500" i="14"/>
  <c r="BC499" i="14"/>
  <c r="AU499" i="14"/>
  <c r="AM499" i="14"/>
  <c r="AE499" i="14"/>
  <c r="W499" i="14"/>
  <c r="O499" i="14"/>
  <c r="BC498" i="14"/>
  <c r="AU498" i="14"/>
  <c r="AM498" i="14"/>
  <c r="AE498" i="14"/>
  <c r="W498" i="14"/>
  <c r="O498" i="14"/>
  <c r="BC497" i="14"/>
  <c r="AU497" i="14"/>
  <c r="AM497" i="14"/>
  <c r="AE497" i="14"/>
  <c r="W497" i="14"/>
  <c r="O497" i="14"/>
  <c r="BC496" i="14"/>
  <c r="AU496" i="14"/>
  <c r="AM496" i="14"/>
  <c r="AE496" i="14"/>
  <c r="W496" i="14"/>
  <c r="O496" i="14"/>
  <c r="BC495" i="14"/>
  <c r="AU495" i="14"/>
  <c r="AM495" i="14"/>
  <c r="AE495" i="14"/>
  <c r="W495" i="14"/>
  <c r="O495" i="14"/>
  <c r="BC494" i="14"/>
  <c r="AU494" i="14"/>
  <c r="AM494" i="14"/>
  <c r="AE494" i="14"/>
  <c r="W494" i="14"/>
  <c r="O494" i="14"/>
  <c r="BC493" i="14"/>
  <c r="AU493" i="14"/>
  <c r="AM493" i="14"/>
  <c r="AE493" i="14"/>
  <c r="W493" i="14"/>
  <c r="O493" i="14"/>
  <c r="BC492" i="14"/>
  <c r="AU492" i="14"/>
  <c r="AM492" i="14"/>
  <c r="AE492" i="14"/>
  <c r="W492" i="14"/>
  <c r="O492" i="14"/>
  <c r="BC491" i="14"/>
  <c r="AU491" i="14"/>
  <c r="AM491" i="14"/>
  <c r="AE491" i="14"/>
  <c r="W491" i="14"/>
  <c r="O491" i="14"/>
  <c r="BC490" i="14"/>
  <c r="AU490" i="14"/>
  <c r="AM490" i="14"/>
  <c r="AE490" i="14"/>
  <c r="W490" i="14"/>
  <c r="O490" i="14"/>
  <c r="BC489" i="14"/>
  <c r="AU489" i="14"/>
  <c r="AM489" i="14"/>
  <c r="AE489" i="14"/>
  <c r="W489" i="14"/>
  <c r="O489" i="14"/>
  <c r="BC488" i="14"/>
  <c r="AU488" i="14"/>
  <c r="AM488" i="14"/>
  <c r="AE488" i="14"/>
  <c r="W488" i="14"/>
  <c r="O488" i="14"/>
  <c r="BC487" i="14"/>
  <c r="AU487" i="14"/>
  <c r="AM487" i="14"/>
  <c r="AE487" i="14"/>
  <c r="W487" i="14"/>
  <c r="O487" i="14"/>
  <c r="BC486" i="14"/>
  <c r="AU486" i="14"/>
  <c r="AM486" i="14"/>
  <c r="AE486" i="14"/>
  <c r="W486" i="14"/>
  <c r="O486" i="14"/>
  <c r="BC485" i="14"/>
  <c r="AU485" i="14"/>
  <c r="AM485" i="14"/>
  <c r="AE485" i="14"/>
  <c r="W485" i="14"/>
  <c r="O485" i="14"/>
  <c r="BC484" i="14"/>
  <c r="AU484" i="14"/>
  <c r="AM484" i="14"/>
  <c r="AE484" i="14"/>
  <c r="W484" i="14"/>
  <c r="O484" i="14"/>
  <c r="BC483" i="14"/>
  <c r="AU483" i="14"/>
  <c r="AM483" i="14"/>
  <c r="AE483" i="14"/>
  <c r="W483" i="14"/>
  <c r="O483" i="14"/>
  <c r="BC482" i="14"/>
  <c r="AU482" i="14"/>
  <c r="AM482" i="14"/>
  <c r="AE482" i="14"/>
  <c r="W482" i="14"/>
  <c r="O482" i="14"/>
  <c r="BC481" i="14"/>
  <c r="AU481" i="14"/>
  <c r="AM481" i="14"/>
  <c r="AE481" i="14"/>
  <c r="W481" i="14"/>
  <c r="O481" i="14"/>
  <c r="BC480" i="14"/>
  <c r="AU480" i="14"/>
  <c r="AM480" i="14"/>
  <c r="AE480" i="14"/>
  <c r="W480" i="14"/>
  <c r="O480" i="14"/>
  <c r="BC479" i="14"/>
  <c r="AU479" i="14"/>
  <c r="AM479" i="14"/>
  <c r="AE479" i="14"/>
  <c r="W479" i="14"/>
  <c r="O479" i="14"/>
  <c r="BC478" i="14"/>
  <c r="AU478" i="14"/>
  <c r="AM478" i="14"/>
  <c r="AE478" i="14"/>
  <c r="W478" i="14"/>
  <c r="O478" i="14"/>
  <c r="BC477" i="14"/>
  <c r="AU477" i="14"/>
  <c r="AM477" i="14"/>
  <c r="AE477" i="14"/>
  <c r="W477" i="14"/>
  <c r="O477" i="14"/>
  <c r="BC476" i="14"/>
  <c r="AU476" i="14"/>
  <c r="AM476" i="14"/>
  <c r="AE476" i="14"/>
  <c r="W476" i="14"/>
  <c r="O476" i="14"/>
  <c r="BC475" i="14"/>
  <c r="AU475" i="14"/>
  <c r="AM475" i="14"/>
  <c r="AE475" i="14"/>
  <c r="W475" i="14"/>
  <c r="O475" i="14"/>
  <c r="BC474" i="14"/>
  <c r="AU474" i="14"/>
  <c r="AM474" i="14"/>
  <c r="AE474" i="14"/>
  <c r="W474" i="14"/>
  <c r="O474" i="14"/>
  <c r="BC473" i="14"/>
  <c r="AU473" i="14"/>
  <c r="AM473" i="14"/>
  <c r="AE473" i="14"/>
  <c r="W473" i="14"/>
  <c r="O473" i="14"/>
  <c r="BC472" i="14"/>
  <c r="AU472" i="14"/>
  <c r="AM472" i="14"/>
  <c r="AE472" i="14"/>
  <c r="W472" i="14"/>
  <c r="O472" i="14"/>
  <c r="BC471" i="14"/>
  <c r="AU471" i="14"/>
  <c r="AM471" i="14"/>
  <c r="AE471" i="14"/>
  <c r="W471" i="14"/>
  <c r="O471" i="14"/>
  <c r="BC470" i="14"/>
  <c r="AU470" i="14"/>
  <c r="AM470" i="14"/>
  <c r="AE470" i="14"/>
  <c r="W470" i="14"/>
  <c r="O470" i="14"/>
  <c r="BC469" i="14"/>
  <c r="AU469" i="14"/>
  <c r="AM469" i="14"/>
  <c r="AE469" i="14"/>
  <c r="W469" i="14"/>
  <c r="O469" i="14"/>
  <c r="BC468" i="14"/>
  <c r="AU468" i="14"/>
  <c r="AM468" i="14"/>
  <c r="AE468" i="14"/>
  <c r="W468" i="14"/>
  <c r="O468" i="14"/>
  <c r="BC467" i="14"/>
  <c r="AU467" i="14"/>
  <c r="AM467" i="14"/>
  <c r="AE467" i="14"/>
  <c r="W467" i="14"/>
  <c r="O467" i="14"/>
  <c r="BC466" i="14"/>
  <c r="AU466" i="14"/>
  <c r="AM466" i="14"/>
  <c r="AE466" i="14"/>
  <c r="W466" i="14"/>
  <c r="O466" i="14"/>
  <c r="BC465" i="14"/>
  <c r="AU465" i="14"/>
  <c r="AM465" i="14"/>
  <c r="AE465" i="14"/>
  <c r="W465" i="14"/>
  <c r="O465" i="14"/>
  <c r="BC464" i="14"/>
  <c r="AU464" i="14"/>
  <c r="AM464" i="14"/>
  <c r="AE464" i="14"/>
  <c r="W464" i="14"/>
  <c r="O464" i="14"/>
  <c r="BC463" i="14"/>
  <c r="AU463" i="14"/>
  <c r="AM463" i="14"/>
  <c r="AE463" i="14"/>
  <c r="W463" i="14"/>
  <c r="O463" i="14"/>
  <c r="BC462" i="14"/>
  <c r="AU462" i="14"/>
  <c r="AM462" i="14"/>
  <c r="AE462" i="14"/>
  <c r="W462" i="14"/>
  <c r="O462" i="14"/>
  <c r="BC461" i="14"/>
  <c r="AU461" i="14"/>
  <c r="AM461" i="14"/>
  <c r="AE461" i="14"/>
  <c r="W461" i="14"/>
  <c r="O461" i="14"/>
  <c r="BC460" i="14"/>
  <c r="AU460" i="14"/>
  <c r="AM460" i="14"/>
  <c r="AE460" i="14"/>
  <c r="W460" i="14"/>
  <c r="O460" i="14"/>
  <c r="BC459" i="14"/>
  <c r="AU459" i="14"/>
  <c r="AM459" i="14"/>
  <c r="AE459" i="14"/>
  <c r="W459" i="14"/>
  <c r="O459" i="14"/>
  <c r="BC458" i="14"/>
  <c r="AU458" i="14"/>
  <c r="AM458" i="14"/>
  <c r="AE458" i="14"/>
  <c r="W458" i="14"/>
  <c r="O458" i="14"/>
  <c r="BC457" i="14"/>
  <c r="AU457" i="14"/>
  <c r="AM457" i="14"/>
  <c r="AE457" i="14"/>
  <c r="W457" i="14"/>
  <c r="O457" i="14"/>
  <c r="BC456" i="14"/>
  <c r="AU456" i="14"/>
  <c r="AM456" i="14"/>
  <c r="AE456" i="14"/>
  <c r="W456" i="14"/>
  <c r="O456" i="14"/>
  <c r="BC455" i="14"/>
  <c r="AU455" i="14"/>
  <c r="AM455" i="14"/>
  <c r="AE455" i="14"/>
  <c r="W455" i="14"/>
  <c r="O455" i="14"/>
  <c r="BC454" i="14"/>
  <c r="AU454" i="14"/>
  <c r="AM454" i="14"/>
  <c r="AE454" i="14"/>
  <c r="W454" i="14"/>
  <c r="O454" i="14"/>
  <c r="BC453" i="14"/>
  <c r="AU453" i="14"/>
  <c r="AM453" i="14"/>
  <c r="AE453" i="14"/>
  <c r="W453" i="14"/>
  <c r="O453" i="14"/>
  <c r="BC452" i="14"/>
  <c r="AU452" i="14"/>
  <c r="AM452" i="14"/>
  <c r="AE452" i="14"/>
  <c r="W452" i="14"/>
  <c r="O452" i="14"/>
  <c r="BC451" i="14"/>
  <c r="AU451" i="14"/>
  <c r="AM451" i="14"/>
  <c r="AE451" i="14"/>
  <c r="W451" i="14"/>
  <c r="O451" i="14"/>
  <c r="BC450" i="14"/>
  <c r="AU450" i="14"/>
  <c r="AM450" i="14"/>
  <c r="AE450" i="14"/>
  <c r="W450" i="14"/>
  <c r="O450" i="14"/>
  <c r="BC449" i="14"/>
  <c r="AU449" i="14"/>
  <c r="AM449" i="14"/>
  <c r="AE449" i="14"/>
  <c r="W449" i="14"/>
  <c r="O449" i="14"/>
  <c r="BC448" i="14"/>
  <c r="AU448" i="14"/>
  <c r="AM448" i="14"/>
  <c r="AE448" i="14"/>
  <c r="W448" i="14"/>
  <c r="O448" i="14"/>
  <c r="BC447" i="14"/>
  <c r="AU447" i="14"/>
  <c r="AM447" i="14"/>
  <c r="AE447" i="14"/>
  <c r="W447" i="14"/>
  <c r="O447" i="14"/>
  <c r="BC446" i="14"/>
  <c r="AU446" i="14"/>
  <c r="AM446" i="14"/>
  <c r="AE446" i="14"/>
  <c r="W446" i="14"/>
  <c r="O446" i="14"/>
  <c r="BC445" i="14"/>
  <c r="AU445" i="14"/>
  <c r="AM445" i="14"/>
  <c r="AE445" i="14"/>
  <c r="W445" i="14"/>
  <c r="O445" i="14"/>
  <c r="BC444" i="14"/>
  <c r="AU444" i="14"/>
  <c r="AM444" i="14"/>
  <c r="AE444" i="14"/>
  <c r="W444" i="14"/>
  <c r="O444" i="14"/>
  <c r="BC443" i="14"/>
  <c r="AU443" i="14"/>
  <c r="AM443" i="14"/>
  <c r="AE443" i="14"/>
  <c r="W443" i="14"/>
  <c r="O443" i="14"/>
  <c r="BC442" i="14"/>
  <c r="AU442" i="14"/>
  <c r="AM442" i="14"/>
  <c r="AE442" i="14"/>
  <c r="W442" i="14"/>
  <c r="O442" i="14"/>
  <c r="BC441" i="14"/>
  <c r="AU441" i="14"/>
  <c r="AM441" i="14"/>
  <c r="AE441" i="14"/>
  <c r="W441" i="14"/>
  <c r="O441" i="14"/>
  <c r="BC440" i="14"/>
  <c r="AU440" i="14"/>
  <c r="AM440" i="14"/>
  <c r="AE440" i="14"/>
  <c r="W440" i="14"/>
  <c r="O440" i="14"/>
  <c r="BC439" i="14"/>
  <c r="AU439" i="14"/>
  <c r="AM439" i="14"/>
  <c r="AE439" i="14"/>
  <c r="W439" i="14"/>
  <c r="O439" i="14"/>
  <c r="BC438" i="14"/>
  <c r="AU438" i="14"/>
  <c r="AM438" i="14"/>
  <c r="AE438" i="14"/>
  <c r="W438" i="14"/>
  <c r="O438" i="14"/>
  <c r="BC437" i="14"/>
  <c r="AU437" i="14"/>
  <c r="AM437" i="14"/>
  <c r="AE437" i="14"/>
  <c r="W437" i="14"/>
  <c r="O437" i="14"/>
  <c r="BC436" i="14"/>
  <c r="AU436" i="14"/>
  <c r="AM436" i="14"/>
  <c r="AE436" i="14"/>
  <c r="W436" i="14"/>
  <c r="O436" i="14"/>
  <c r="BC435" i="14"/>
  <c r="AU435" i="14"/>
  <c r="AM435" i="14"/>
  <c r="AE435" i="14"/>
  <c r="W435" i="14"/>
  <c r="O435" i="14"/>
  <c r="BC434" i="14"/>
  <c r="AU434" i="14"/>
  <c r="AM434" i="14"/>
  <c r="AE434" i="14"/>
  <c r="W434" i="14"/>
  <c r="O434" i="14"/>
  <c r="BC433" i="14"/>
  <c r="AU433" i="14"/>
  <c r="AM433" i="14"/>
  <c r="AE433" i="14"/>
  <c r="W433" i="14"/>
  <c r="O433" i="14"/>
  <c r="BC432" i="14"/>
  <c r="AU432" i="14"/>
  <c r="AM432" i="14"/>
  <c r="AE432" i="14"/>
  <c r="W432" i="14"/>
  <c r="O432" i="14"/>
  <c r="BC431" i="14"/>
  <c r="AU431" i="14"/>
  <c r="AM431" i="14"/>
  <c r="AE431" i="14"/>
  <c r="W431" i="14"/>
  <c r="O431" i="14"/>
  <c r="BC430" i="14"/>
  <c r="AU430" i="14"/>
  <c r="AM430" i="14"/>
  <c r="AE430" i="14"/>
  <c r="W430" i="14"/>
  <c r="O430" i="14"/>
  <c r="BC429" i="14"/>
  <c r="AU429" i="14"/>
  <c r="AM429" i="14"/>
  <c r="AE429" i="14"/>
  <c r="W429" i="14"/>
  <c r="O429" i="14"/>
  <c r="BC428" i="14"/>
  <c r="AU428" i="14"/>
  <c r="AM428" i="14"/>
  <c r="AE428" i="14"/>
  <c r="W428" i="14"/>
  <c r="O428" i="14"/>
  <c r="BC427" i="14"/>
  <c r="AU427" i="14"/>
  <c r="AM427" i="14"/>
  <c r="AE427" i="14"/>
  <c r="W427" i="14"/>
  <c r="O427" i="14"/>
  <c r="BC426" i="14"/>
  <c r="AU426" i="14"/>
  <c r="AM426" i="14"/>
  <c r="AE426" i="14"/>
  <c r="W426" i="14"/>
  <c r="O426" i="14"/>
  <c r="BC425" i="14"/>
  <c r="AU425" i="14"/>
  <c r="AM425" i="14"/>
  <c r="AE425" i="14"/>
  <c r="W425" i="14"/>
  <c r="O425" i="14"/>
  <c r="BC424" i="14"/>
  <c r="AU424" i="14"/>
  <c r="AM424" i="14"/>
  <c r="AE424" i="14"/>
  <c r="W424" i="14"/>
  <c r="O424" i="14"/>
  <c r="BC423" i="14"/>
  <c r="AU423" i="14"/>
  <c r="AM423" i="14"/>
  <c r="AE423" i="14"/>
  <c r="W423" i="14"/>
  <c r="O423" i="14"/>
  <c r="BC422" i="14"/>
  <c r="AU422" i="14"/>
  <c r="AM422" i="14"/>
  <c r="AE422" i="14"/>
  <c r="W422" i="14"/>
  <c r="O422" i="14"/>
  <c r="BC421" i="14"/>
  <c r="AU421" i="14"/>
  <c r="AM421" i="14"/>
  <c r="AE421" i="14"/>
  <c r="W421" i="14"/>
  <c r="O421" i="14"/>
  <c r="BC420" i="14"/>
  <c r="AU420" i="14"/>
  <c r="AM420" i="14"/>
  <c r="AE420" i="14"/>
  <c r="W420" i="14"/>
  <c r="O420" i="14"/>
  <c r="BC419" i="14"/>
  <c r="AU419" i="14"/>
  <c r="AM419" i="14"/>
  <c r="AE419" i="14"/>
  <c r="W419" i="14"/>
  <c r="O419" i="14"/>
  <c r="BC418" i="14"/>
  <c r="AU418" i="14"/>
  <c r="AM418" i="14"/>
  <c r="AE418" i="14"/>
  <c r="W418" i="14"/>
  <c r="O418" i="14"/>
  <c r="BC417" i="14"/>
  <c r="AU417" i="14"/>
  <c r="AM417" i="14"/>
  <c r="AE417" i="14"/>
  <c r="W417" i="14"/>
  <c r="O417" i="14"/>
  <c r="BC416" i="14"/>
  <c r="AU416" i="14"/>
  <c r="AM416" i="14"/>
  <c r="AE416" i="14"/>
  <c r="W416" i="14"/>
  <c r="O416" i="14"/>
  <c r="BC415" i="14"/>
  <c r="AU415" i="14"/>
  <c r="AM415" i="14"/>
  <c r="AE415" i="14"/>
  <c r="W415" i="14"/>
  <c r="O415" i="14"/>
  <c r="BC414" i="14"/>
  <c r="AU414" i="14"/>
  <c r="AM414" i="14"/>
  <c r="AE414" i="14"/>
  <c r="W414" i="14"/>
  <c r="O414" i="14"/>
  <c r="BC413" i="14"/>
  <c r="AU413" i="14"/>
  <c r="AM413" i="14"/>
  <c r="AE413" i="14"/>
  <c r="W413" i="14"/>
  <c r="O413" i="14"/>
  <c r="BC412" i="14"/>
  <c r="AU412" i="14"/>
  <c r="AM412" i="14"/>
  <c r="AE412" i="14"/>
  <c r="W412" i="14"/>
  <c r="O412" i="14"/>
  <c r="BC411" i="14"/>
  <c r="AU411" i="14"/>
  <c r="AM411" i="14"/>
  <c r="AE411" i="14"/>
  <c r="W411" i="14"/>
  <c r="O411" i="14"/>
  <c r="BC410" i="14"/>
  <c r="AU410" i="14"/>
  <c r="AM410" i="14"/>
  <c r="AE410" i="14"/>
  <c r="W410" i="14"/>
  <c r="O410" i="14"/>
  <c r="BC409" i="14"/>
  <c r="AU409" i="14"/>
  <c r="AM409" i="14"/>
  <c r="AE409" i="14"/>
  <c r="W409" i="14"/>
  <c r="O409" i="14"/>
  <c r="BC408" i="14"/>
  <c r="AU408" i="14"/>
  <c r="AM408" i="14"/>
  <c r="AE408" i="14"/>
  <c r="W408" i="14"/>
  <c r="O408" i="14"/>
  <c r="BC407" i="14"/>
  <c r="AU407" i="14"/>
  <c r="AM407" i="14"/>
  <c r="AE407" i="14"/>
  <c r="W407" i="14"/>
  <c r="O407" i="14"/>
  <c r="BC406" i="14"/>
  <c r="AU406" i="14"/>
  <c r="AM406" i="14"/>
  <c r="AE406" i="14"/>
  <c r="W406" i="14"/>
  <c r="O406" i="14"/>
  <c r="BC405" i="14"/>
  <c r="AU405" i="14"/>
  <c r="AM405" i="14"/>
  <c r="AE405" i="14"/>
  <c r="W405" i="14"/>
  <c r="O405" i="14"/>
  <c r="BC404" i="14"/>
  <c r="AU404" i="14"/>
  <c r="AM404" i="14"/>
  <c r="AE404" i="14"/>
  <c r="W404" i="14"/>
  <c r="O404" i="14"/>
  <c r="BC403" i="14"/>
  <c r="AU403" i="14"/>
  <c r="AM403" i="14"/>
  <c r="AE403" i="14"/>
  <c r="W403" i="14"/>
  <c r="O403" i="14"/>
  <c r="BC402" i="14"/>
  <c r="AU402" i="14"/>
  <c r="AM402" i="14"/>
  <c r="AE402" i="14"/>
  <c r="W402" i="14"/>
  <c r="O402" i="14"/>
  <c r="BC401" i="14"/>
  <c r="AU401" i="14"/>
  <c r="AM401" i="14"/>
  <c r="AE401" i="14"/>
  <c r="W401" i="14"/>
  <c r="O401" i="14"/>
  <c r="BC400" i="14"/>
  <c r="AU400" i="14"/>
  <c r="AM400" i="14"/>
  <c r="AE400" i="14"/>
  <c r="W400" i="14"/>
  <c r="O400" i="14"/>
  <c r="BC399" i="14"/>
  <c r="AU399" i="14"/>
  <c r="AM399" i="14"/>
  <c r="AE399" i="14"/>
  <c r="W399" i="14"/>
  <c r="O399" i="14"/>
  <c r="BC398" i="14"/>
  <c r="AU398" i="14"/>
  <c r="AM398" i="14"/>
  <c r="AE398" i="14"/>
  <c r="W398" i="14"/>
  <c r="O398" i="14"/>
  <c r="BC397" i="14"/>
  <c r="AU397" i="14"/>
  <c r="AM397" i="14"/>
  <c r="AE397" i="14"/>
  <c r="W397" i="14"/>
  <c r="O397" i="14"/>
  <c r="BC396" i="14"/>
  <c r="AU396" i="14"/>
  <c r="AM396" i="14"/>
  <c r="AE396" i="14"/>
  <c r="W396" i="14"/>
  <c r="O396" i="14"/>
  <c r="BC395" i="14"/>
  <c r="AU395" i="14"/>
  <c r="AM395" i="14"/>
  <c r="AE395" i="14"/>
  <c r="W395" i="14"/>
  <c r="O395" i="14"/>
  <c r="BC394" i="14"/>
  <c r="AU394" i="14"/>
  <c r="AM394" i="14"/>
  <c r="AE394" i="14"/>
  <c r="W394" i="14"/>
  <c r="O394" i="14"/>
  <c r="BC393" i="14"/>
  <c r="AU393" i="14"/>
  <c r="AM393" i="14"/>
  <c r="AE393" i="14"/>
  <c r="W393" i="14"/>
  <c r="O393" i="14"/>
  <c r="BC392" i="14"/>
  <c r="AU392" i="14"/>
  <c r="AM392" i="14"/>
  <c r="AE392" i="14"/>
  <c r="W392" i="14"/>
  <c r="O392" i="14"/>
  <c r="BC391" i="14"/>
  <c r="AU391" i="14"/>
  <c r="AM391" i="14"/>
  <c r="AE391" i="14"/>
  <c r="W391" i="14"/>
  <c r="O391" i="14"/>
  <c r="BC390" i="14"/>
  <c r="AU390" i="14"/>
  <c r="AM390" i="14"/>
  <c r="AE390" i="14"/>
  <c r="W390" i="14"/>
  <c r="O390" i="14"/>
  <c r="BC389" i="14"/>
  <c r="AU389" i="14"/>
  <c r="AM389" i="14"/>
  <c r="AE389" i="14"/>
  <c r="W389" i="14"/>
  <c r="O389" i="14"/>
  <c r="BC388" i="14"/>
  <c r="AU388" i="14"/>
  <c r="AM388" i="14"/>
  <c r="AE388" i="14"/>
  <c r="W388" i="14"/>
  <c r="O388" i="14"/>
  <c r="BC387" i="14"/>
  <c r="AU387" i="14"/>
  <c r="AM387" i="14"/>
  <c r="AE387" i="14"/>
  <c r="W387" i="14"/>
  <c r="O387" i="14"/>
  <c r="BC386" i="14"/>
  <c r="AU386" i="14"/>
  <c r="AM386" i="14"/>
  <c r="AE386" i="14"/>
  <c r="W386" i="14"/>
  <c r="O386" i="14"/>
  <c r="BC385" i="14"/>
  <c r="AU385" i="14"/>
  <c r="AM385" i="14"/>
  <c r="AE385" i="14"/>
  <c r="W385" i="14"/>
  <c r="O385" i="14"/>
  <c r="BC384" i="14"/>
  <c r="AU384" i="14"/>
  <c r="AM384" i="14"/>
  <c r="AE384" i="14"/>
  <c r="W384" i="14"/>
  <c r="O384" i="14"/>
  <c r="BC383" i="14"/>
  <c r="AU383" i="14"/>
  <c r="AM383" i="14"/>
  <c r="AE383" i="14"/>
  <c r="W383" i="14"/>
  <c r="O383" i="14"/>
  <c r="BC382" i="14"/>
  <c r="AU382" i="14"/>
  <c r="AM382" i="14"/>
  <c r="AE382" i="14"/>
  <c r="W382" i="14"/>
  <c r="O382" i="14"/>
  <c r="BC381" i="14"/>
  <c r="AU381" i="14"/>
  <c r="AM381" i="14"/>
  <c r="AE381" i="14"/>
  <c r="W381" i="14"/>
  <c r="O381" i="14"/>
  <c r="BC380" i="14"/>
  <c r="AU380" i="14"/>
  <c r="AM380" i="14"/>
  <c r="AE380" i="14"/>
  <c r="W380" i="14"/>
  <c r="O380" i="14"/>
  <c r="BC379" i="14"/>
  <c r="AU379" i="14"/>
  <c r="AM379" i="14"/>
  <c r="AE379" i="14"/>
  <c r="W379" i="14"/>
  <c r="O379" i="14"/>
  <c r="BC378" i="14"/>
  <c r="AU378" i="14"/>
  <c r="AM378" i="14"/>
  <c r="AE378" i="14"/>
  <c r="W378" i="14"/>
  <c r="O378" i="14"/>
  <c r="BC377" i="14"/>
  <c r="AU377" i="14"/>
  <c r="AM377" i="14"/>
  <c r="AE377" i="14"/>
  <c r="W377" i="14"/>
  <c r="O377" i="14"/>
  <c r="BC376" i="14"/>
  <c r="AU376" i="14"/>
  <c r="AM376" i="14"/>
  <c r="AE376" i="14"/>
  <c r="W376" i="14"/>
  <c r="O376" i="14"/>
  <c r="BC375" i="14"/>
  <c r="AU375" i="14"/>
  <c r="AM375" i="14"/>
  <c r="AE375" i="14"/>
  <c r="W375" i="14"/>
  <c r="O375" i="14"/>
  <c r="BC374" i="14"/>
  <c r="AU374" i="14"/>
  <c r="AM374" i="14"/>
  <c r="AE374" i="14"/>
  <c r="W374" i="14"/>
  <c r="O374" i="14"/>
  <c r="BC373" i="14"/>
  <c r="AU373" i="14"/>
  <c r="AM373" i="14"/>
  <c r="AE373" i="14"/>
  <c r="W373" i="14"/>
  <c r="O373" i="14"/>
  <c r="BC372" i="14"/>
  <c r="AU372" i="14"/>
  <c r="AM372" i="14"/>
  <c r="AE372" i="14"/>
  <c r="W372" i="14"/>
  <c r="O372" i="14"/>
  <c r="BC371" i="14"/>
  <c r="AU371" i="14"/>
  <c r="AM371" i="14"/>
  <c r="AE371" i="14"/>
  <c r="W371" i="14"/>
  <c r="O371" i="14"/>
  <c r="BC370" i="14"/>
  <c r="AU370" i="14"/>
  <c r="AM370" i="14"/>
  <c r="AE370" i="14"/>
  <c r="W370" i="14"/>
  <c r="O370" i="14"/>
  <c r="BC369" i="14"/>
  <c r="AU369" i="14"/>
  <c r="AM369" i="14"/>
  <c r="AE369" i="14"/>
  <c r="W369" i="14"/>
  <c r="O369" i="14"/>
  <c r="BC368" i="14"/>
  <c r="AU368" i="14"/>
  <c r="AM368" i="14"/>
  <c r="AE368" i="14"/>
  <c r="W368" i="14"/>
  <c r="O368" i="14"/>
  <c r="BC367" i="14"/>
  <c r="AU367" i="14"/>
  <c r="AM367" i="14"/>
  <c r="AE367" i="14"/>
  <c r="W367" i="14"/>
  <c r="O367" i="14"/>
  <c r="BC366" i="14"/>
  <c r="AU366" i="14"/>
  <c r="AM366" i="14"/>
  <c r="AE366" i="14"/>
  <c r="W366" i="14"/>
  <c r="O366" i="14"/>
  <c r="BC365" i="14"/>
  <c r="AU365" i="14"/>
  <c r="AM365" i="14"/>
  <c r="AE365" i="14"/>
  <c r="W365" i="14"/>
  <c r="O365" i="14"/>
  <c r="BC364" i="14"/>
  <c r="AU364" i="14"/>
  <c r="AM364" i="14"/>
  <c r="AE364" i="14"/>
  <c r="W364" i="14"/>
  <c r="O364" i="14"/>
  <c r="BC363" i="14"/>
  <c r="AU363" i="14"/>
  <c r="AM363" i="14"/>
  <c r="AE363" i="14"/>
  <c r="W363" i="14"/>
  <c r="O363" i="14"/>
  <c r="BC362" i="14"/>
  <c r="AU362" i="14"/>
  <c r="AM362" i="14"/>
  <c r="AE362" i="14"/>
  <c r="W362" i="14"/>
  <c r="O362" i="14"/>
  <c r="BC361" i="14"/>
  <c r="AU361" i="14"/>
  <c r="AM361" i="14"/>
  <c r="AE361" i="14"/>
  <c r="W361" i="14"/>
  <c r="O361" i="14"/>
  <c r="BC360" i="14"/>
  <c r="AU360" i="14"/>
  <c r="AM360" i="14"/>
  <c r="AE360" i="14"/>
  <c r="W360" i="14"/>
  <c r="O360" i="14"/>
  <c r="BC359" i="14"/>
  <c r="AU359" i="14"/>
  <c r="AM359" i="14"/>
  <c r="AE359" i="14"/>
  <c r="W359" i="14"/>
  <c r="O359" i="14"/>
  <c r="BC358" i="14"/>
  <c r="AU358" i="14"/>
  <c r="AM358" i="14"/>
  <c r="AE358" i="14"/>
  <c r="W358" i="14"/>
  <c r="O358" i="14"/>
  <c r="BC357" i="14"/>
  <c r="AU357" i="14"/>
  <c r="AM357" i="14"/>
  <c r="AE357" i="14"/>
  <c r="W357" i="14"/>
  <c r="O357" i="14"/>
  <c r="BC356" i="14"/>
  <c r="AU356" i="14"/>
  <c r="AM356" i="14"/>
  <c r="AE356" i="14"/>
  <c r="W356" i="14"/>
  <c r="O356" i="14"/>
  <c r="BC355" i="14"/>
  <c r="AU355" i="14"/>
  <c r="AM355" i="14"/>
  <c r="AE355" i="14"/>
  <c r="W355" i="14"/>
  <c r="O355" i="14"/>
  <c r="BC354" i="14"/>
  <c r="AU354" i="14"/>
  <c r="AM354" i="14"/>
  <c r="AE354" i="14"/>
  <c r="W354" i="14"/>
  <c r="O354" i="14"/>
  <c r="BC353" i="14"/>
  <c r="AU353" i="14"/>
  <c r="AM353" i="14"/>
  <c r="AE353" i="14"/>
  <c r="W353" i="14"/>
  <c r="O353" i="14"/>
  <c r="BC352" i="14"/>
  <c r="AU352" i="14"/>
  <c r="AM352" i="14"/>
  <c r="AE352" i="14"/>
  <c r="W352" i="14"/>
  <c r="O352" i="14"/>
  <c r="BC351" i="14"/>
  <c r="AU351" i="14"/>
  <c r="AM351" i="14"/>
  <c r="AE351" i="14"/>
  <c r="W351" i="14"/>
  <c r="O351" i="14"/>
  <c r="BC350" i="14"/>
  <c r="AU350" i="14"/>
  <c r="AM350" i="14"/>
  <c r="AE350" i="14"/>
  <c r="W350" i="14"/>
  <c r="O350" i="14"/>
  <c r="BC349" i="14"/>
  <c r="AU349" i="14"/>
  <c r="AM349" i="14"/>
  <c r="AE349" i="14"/>
  <c r="W349" i="14"/>
  <c r="O349" i="14"/>
  <c r="BC348" i="14"/>
  <c r="AU348" i="14"/>
  <c r="AM348" i="14"/>
  <c r="AE348" i="14"/>
  <c r="W348" i="14"/>
  <c r="O348" i="14"/>
  <c r="BC347" i="14"/>
  <c r="AU347" i="14"/>
  <c r="AM347" i="14"/>
  <c r="AE347" i="14"/>
  <c r="W347" i="14"/>
  <c r="O347" i="14"/>
  <c r="BC346" i="14"/>
  <c r="AU346" i="14"/>
  <c r="AM346" i="14"/>
  <c r="AE346" i="14"/>
  <c r="W346" i="14"/>
  <c r="O346" i="14"/>
  <c r="BC345" i="14"/>
  <c r="AU345" i="14"/>
  <c r="AM345" i="14"/>
  <c r="AE345" i="14"/>
  <c r="W345" i="14"/>
  <c r="O345" i="14"/>
  <c r="BC344" i="14"/>
  <c r="AU344" i="14"/>
  <c r="AM344" i="14"/>
  <c r="AE344" i="14"/>
  <c r="W344" i="14"/>
  <c r="O344" i="14"/>
  <c r="BC343" i="14"/>
  <c r="AU343" i="14"/>
  <c r="AM343" i="14"/>
  <c r="AE343" i="14"/>
  <c r="W343" i="14"/>
  <c r="O343" i="14"/>
  <c r="BC342" i="14"/>
  <c r="AU342" i="14"/>
  <c r="AM342" i="14"/>
  <c r="AE342" i="14"/>
  <c r="W342" i="14"/>
  <c r="O342" i="14"/>
  <c r="BC341" i="14"/>
  <c r="AU341" i="14"/>
  <c r="AM341" i="14"/>
  <c r="AE341" i="14"/>
  <c r="W341" i="14"/>
  <c r="O341" i="14"/>
  <c r="BC340" i="14"/>
  <c r="AU340" i="14"/>
  <c r="AM340" i="14"/>
  <c r="AE340" i="14"/>
  <c r="W340" i="14"/>
  <c r="O340" i="14"/>
  <c r="BC339" i="14"/>
  <c r="AU339" i="14"/>
  <c r="AM339" i="14"/>
  <c r="AE339" i="14"/>
  <c r="W339" i="14"/>
  <c r="O339" i="14"/>
  <c r="BC338" i="14"/>
  <c r="AU338" i="14"/>
  <c r="AM338" i="14"/>
  <c r="AE338" i="14"/>
  <c r="W338" i="14"/>
  <c r="O338" i="14"/>
  <c r="BC337" i="14"/>
  <c r="AU337" i="14"/>
  <c r="AM337" i="14"/>
  <c r="AE337" i="14"/>
  <c r="W337" i="14"/>
  <c r="O337" i="14"/>
  <c r="BC336" i="14"/>
  <c r="AU336" i="14"/>
  <c r="AM336" i="14"/>
  <c r="AE336" i="14"/>
  <c r="W336" i="14"/>
  <c r="O336" i="14"/>
  <c r="BC335" i="14"/>
  <c r="AU335" i="14"/>
  <c r="AM335" i="14"/>
  <c r="AE335" i="14"/>
  <c r="W335" i="14"/>
  <c r="O335" i="14"/>
  <c r="BC334" i="14"/>
  <c r="AU334" i="14"/>
  <c r="AM334" i="14"/>
  <c r="AE334" i="14"/>
  <c r="W334" i="14"/>
  <c r="O334" i="14"/>
  <c r="BC333" i="14"/>
  <c r="AU333" i="14"/>
  <c r="AM333" i="14"/>
  <c r="AE333" i="14"/>
  <c r="W333" i="14"/>
  <c r="O333" i="14"/>
  <c r="BC332" i="14"/>
  <c r="AU332" i="14"/>
  <c r="AM332" i="14"/>
  <c r="AE332" i="14"/>
  <c r="W332" i="14"/>
  <c r="O332" i="14"/>
  <c r="BC331" i="14"/>
  <c r="AU331" i="14"/>
  <c r="AM331" i="14"/>
  <c r="AE331" i="14"/>
  <c r="W331" i="14"/>
  <c r="O331" i="14"/>
  <c r="BC330" i="14"/>
  <c r="AU330" i="14"/>
  <c r="AM330" i="14"/>
  <c r="AE330" i="14"/>
  <c r="W330" i="14"/>
  <c r="O330" i="14"/>
  <c r="BC329" i="14"/>
  <c r="AU329" i="14"/>
  <c r="AM329" i="14"/>
  <c r="AE329" i="14"/>
  <c r="W329" i="14"/>
  <c r="O329" i="14"/>
  <c r="BC328" i="14"/>
  <c r="AU328" i="14"/>
  <c r="AM328" i="14"/>
  <c r="AE328" i="14"/>
  <c r="W328" i="14"/>
  <c r="O328" i="14"/>
  <c r="BC327" i="14"/>
  <c r="AU327" i="14"/>
  <c r="AM327" i="14"/>
  <c r="AE327" i="14"/>
  <c r="W327" i="14"/>
  <c r="O327" i="14"/>
  <c r="BC326" i="14"/>
  <c r="AU326" i="14"/>
  <c r="AM326" i="14"/>
  <c r="AE326" i="14"/>
  <c r="W326" i="14"/>
  <c r="O326" i="14"/>
  <c r="BC325" i="14"/>
  <c r="AU325" i="14"/>
  <c r="AM325" i="14"/>
  <c r="AE325" i="14"/>
  <c r="W325" i="14"/>
  <c r="O325" i="14"/>
  <c r="BC324" i="14"/>
  <c r="AU324" i="14"/>
  <c r="AM324" i="14"/>
  <c r="AE324" i="14"/>
  <c r="W324" i="14"/>
  <c r="O324" i="14"/>
  <c r="BC323" i="14"/>
  <c r="AU323" i="14"/>
  <c r="AM323" i="14"/>
  <c r="AE323" i="14"/>
  <c r="W323" i="14"/>
  <c r="O323" i="14"/>
  <c r="BC322" i="14"/>
  <c r="AU322" i="14"/>
  <c r="AM322" i="14"/>
  <c r="AE322" i="14"/>
  <c r="W322" i="14"/>
  <c r="O322" i="14"/>
  <c r="BC321" i="14"/>
  <c r="AU321" i="14"/>
  <c r="AM321" i="14"/>
  <c r="AE321" i="14"/>
  <c r="W321" i="14"/>
  <c r="O321" i="14"/>
  <c r="BC320" i="14"/>
  <c r="AU320" i="14"/>
  <c r="AM320" i="14"/>
  <c r="AE320" i="14"/>
  <c r="W320" i="14"/>
  <c r="O320" i="14"/>
  <c r="BC319" i="14"/>
  <c r="AU319" i="14"/>
  <c r="AM319" i="14"/>
  <c r="AE319" i="14"/>
  <c r="W319" i="14"/>
  <c r="O319" i="14"/>
  <c r="BC318" i="14"/>
  <c r="AU318" i="14"/>
  <c r="AM318" i="14"/>
  <c r="AE318" i="14"/>
  <c r="W318" i="14"/>
  <c r="O318" i="14"/>
  <c r="BC317" i="14"/>
  <c r="AU317" i="14"/>
  <c r="AM317" i="14"/>
  <c r="AE317" i="14"/>
  <c r="W317" i="14"/>
  <c r="O317" i="14"/>
  <c r="BC316" i="14"/>
  <c r="AU316" i="14"/>
  <c r="AM316" i="14"/>
  <c r="AE316" i="14"/>
  <c r="W316" i="14"/>
  <c r="O316" i="14"/>
  <c r="BC315" i="14"/>
  <c r="AU315" i="14"/>
  <c r="AM315" i="14"/>
  <c r="AE315" i="14"/>
  <c r="W315" i="14"/>
  <c r="O315" i="14"/>
  <c r="BC314" i="14"/>
  <c r="AU314" i="14"/>
  <c r="AM314" i="14"/>
  <c r="AE314" i="14"/>
  <c r="W314" i="14"/>
  <c r="O314" i="14"/>
  <c r="BC313" i="14"/>
  <c r="AU313" i="14"/>
  <c r="AM313" i="14"/>
  <c r="AE313" i="14"/>
  <c r="W313" i="14"/>
  <c r="O313" i="14"/>
  <c r="BC312" i="14"/>
  <c r="AU312" i="14"/>
  <c r="AM312" i="14"/>
  <c r="AE312" i="14"/>
  <c r="W312" i="14"/>
  <c r="O312" i="14"/>
  <c r="BC311" i="14"/>
  <c r="AU311" i="14"/>
  <c r="AM311" i="14"/>
  <c r="AE311" i="14"/>
  <c r="W311" i="14"/>
  <c r="O311" i="14"/>
  <c r="BC310" i="14"/>
  <c r="AU310" i="14"/>
  <c r="AM310" i="14"/>
  <c r="AE310" i="14"/>
  <c r="W310" i="14"/>
  <c r="O310" i="14"/>
  <c r="BC309" i="14"/>
  <c r="AU309" i="14"/>
  <c r="AM309" i="14"/>
  <c r="AE309" i="14"/>
  <c r="W309" i="14"/>
  <c r="O309" i="14"/>
  <c r="BC308" i="14"/>
  <c r="AU308" i="14"/>
  <c r="AM308" i="14"/>
  <c r="AE308" i="14"/>
  <c r="W308" i="14"/>
  <c r="O308" i="14"/>
  <c r="BC307" i="14"/>
  <c r="AU307" i="14"/>
  <c r="AM307" i="14"/>
  <c r="AE307" i="14"/>
  <c r="W307" i="14"/>
  <c r="O307" i="14"/>
  <c r="BC306" i="14"/>
  <c r="AU306" i="14"/>
  <c r="AM306" i="14"/>
  <c r="AE306" i="14"/>
  <c r="W306" i="14"/>
  <c r="O306" i="14"/>
  <c r="BC305" i="14"/>
  <c r="AU305" i="14"/>
  <c r="AM305" i="14"/>
  <c r="AE305" i="14"/>
  <c r="W305" i="14"/>
  <c r="O305" i="14"/>
  <c r="BC304" i="14"/>
  <c r="AU304" i="14"/>
  <c r="AM304" i="14"/>
  <c r="AE304" i="14"/>
  <c r="W304" i="14"/>
  <c r="O304" i="14"/>
  <c r="BC303" i="14"/>
  <c r="AU303" i="14"/>
  <c r="AM303" i="14"/>
  <c r="AE303" i="14"/>
  <c r="W303" i="14"/>
  <c r="O303" i="14"/>
  <c r="BC302" i="14"/>
  <c r="AU302" i="14"/>
  <c r="AM302" i="14"/>
  <c r="AE302" i="14"/>
  <c r="W302" i="14"/>
  <c r="O302" i="14"/>
  <c r="BC301" i="14"/>
  <c r="AU301" i="14"/>
  <c r="AM301" i="14"/>
  <c r="AE301" i="14"/>
  <c r="W301" i="14"/>
  <c r="O301" i="14"/>
  <c r="BC300" i="14"/>
  <c r="AU300" i="14"/>
  <c r="AM300" i="14"/>
  <c r="AE300" i="14"/>
  <c r="W300" i="14"/>
  <c r="O300" i="14"/>
  <c r="BC299" i="14"/>
  <c r="AU299" i="14"/>
  <c r="AM299" i="14"/>
  <c r="AE299" i="14"/>
  <c r="W299" i="14"/>
  <c r="O299" i="14"/>
  <c r="BC298" i="14"/>
  <c r="AU298" i="14"/>
  <c r="AM298" i="14"/>
  <c r="AE298" i="14"/>
  <c r="W298" i="14"/>
  <c r="O298" i="14"/>
  <c r="BC297" i="14"/>
  <c r="AU297" i="14"/>
  <c r="AM297" i="14"/>
  <c r="AE297" i="14"/>
  <c r="W297" i="14"/>
  <c r="O297" i="14"/>
  <c r="BC296" i="14"/>
  <c r="AU296" i="14"/>
  <c r="AM296" i="14"/>
  <c r="AE296" i="14"/>
  <c r="W296" i="14"/>
  <c r="O296" i="14"/>
  <c r="BC295" i="14"/>
  <c r="AU295" i="14"/>
  <c r="AM295" i="14"/>
  <c r="AE295" i="14"/>
  <c r="W295" i="14"/>
  <c r="O295" i="14"/>
  <c r="BC294" i="14"/>
  <c r="AU294" i="14"/>
  <c r="AM294" i="14"/>
  <c r="AE294" i="14"/>
  <c r="W294" i="14"/>
  <c r="O294" i="14"/>
  <c r="BC293" i="14"/>
  <c r="AU293" i="14"/>
  <c r="AM293" i="14"/>
  <c r="AE293" i="14"/>
  <c r="W293" i="14"/>
  <c r="O293" i="14"/>
  <c r="BC292" i="14"/>
  <c r="AU292" i="14"/>
  <c r="AM292" i="14"/>
  <c r="AE292" i="14"/>
  <c r="W292" i="14"/>
  <c r="O292" i="14"/>
  <c r="BC291" i="14"/>
  <c r="AU291" i="14"/>
  <c r="AM291" i="14"/>
  <c r="AE291" i="14"/>
  <c r="W291" i="14"/>
  <c r="O291" i="14"/>
  <c r="BC290" i="14"/>
  <c r="AU290" i="14"/>
  <c r="AM290" i="14"/>
  <c r="AE290" i="14"/>
  <c r="W290" i="14"/>
  <c r="O290" i="14"/>
  <c r="BC289" i="14"/>
  <c r="AU289" i="14"/>
  <c r="AM289" i="14"/>
  <c r="AE289" i="14"/>
  <c r="W289" i="14"/>
  <c r="O289" i="14"/>
  <c r="BC288" i="14"/>
  <c r="AU288" i="14"/>
  <c r="AM288" i="14"/>
  <c r="AE288" i="14"/>
  <c r="W288" i="14"/>
  <c r="O288" i="14"/>
  <c r="BC287" i="14"/>
  <c r="AU287" i="14"/>
  <c r="AM287" i="14"/>
  <c r="AE287" i="14"/>
  <c r="W287" i="14"/>
  <c r="O287" i="14"/>
  <c r="BC286" i="14"/>
  <c r="AU286" i="14"/>
  <c r="AM286" i="14"/>
  <c r="AE286" i="14"/>
  <c r="W286" i="14"/>
  <c r="O286" i="14"/>
  <c r="BC285" i="14"/>
  <c r="AU285" i="14"/>
  <c r="AM285" i="14"/>
  <c r="AE285" i="14"/>
  <c r="W285" i="14"/>
  <c r="O285" i="14"/>
  <c r="BC284" i="14"/>
  <c r="AU284" i="14"/>
  <c r="AM284" i="14"/>
  <c r="AE284" i="14"/>
  <c r="W284" i="14"/>
  <c r="O284" i="14"/>
  <c r="BC283" i="14"/>
  <c r="AU283" i="14"/>
  <c r="AM283" i="14"/>
  <c r="AE283" i="14"/>
  <c r="W283" i="14"/>
  <c r="O283" i="14"/>
  <c r="BC282" i="14"/>
  <c r="AU282" i="14"/>
  <c r="AM282" i="14"/>
  <c r="AE282" i="14"/>
  <c r="W282" i="14"/>
  <c r="O282" i="14"/>
  <c r="BC281" i="14"/>
  <c r="AU281" i="14"/>
  <c r="AM281" i="14"/>
  <c r="AE281" i="14"/>
  <c r="W281" i="14"/>
  <c r="O281" i="14"/>
  <c r="BC280" i="14"/>
  <c r="AU280" i="14"/>
  <c r="AM280" i="14"/>
  <c r="AE280" i="14"/>
  <c r="W280" i="14"/>
  <c r="O280" i="14"/>
  <c r="BC279" i="14"/>
  <c r="AU279" i="14"/>
  <c r="AM279" i="14"/>
  <c r="AE279" i="14"/>
  <c r="W279" i="14"/>
  <c r="O279" i="14"/>
  <c r="BC278" i="14"/>
  <c r="AU278" i="14"/>
  <c r="AM278" i="14"/>
  <c r="AE278" i="14"/>
  <c r="W278" i="14"/>
  <c r="O278" i="14"/>
  <c r="BC277" i="14"/>
  <c r="AU277" i="14"/>
  <c r="AM277" i="14"/>
  <c r="AE277" i="14"/>
  <c r="W277" i="14"/>
  <c r="O277" i="14"/>
  <c r="BC276" i="14"/>
  <c r="AU276" i="14"/>
  <c r="AM276" i="14"/>
  <c r="AE276" i="14"/>
  <c r="W276" i="14"/>
  <c r="O276" i="14"/>
  <c r="BC275" i="14"/>
  <c r="AU275" i="14"/>
  <c r="AM275" i="14"/>
  <c r="AE275" i="14"/>
  <c r="W275" i="14"/>
  <c r="O275" i="14"/>
  <c r="BC274" i="14"/>
  <c r="AU274" i="14"/>
  <c r="AM274" i="14"/>
  <c r="AE274" i="14"/>
  <c r="W274" i="14"/>
  <c r="O274" i="14"/>
  <c r="BC273" i="14"/>
  <c r="AU273" i="14"/>
  <c r="AM273" i="14"/>
  <c r="AE273" i="14"/>
  <c r="W273" i="14"/>
  <c r="O273" i="14"/>
  <c r="BC272" i="14"/>
  <c r="AU272" i="14"/>
  <c r="AM272" i="14"/>
  <c r="AE272" i="14"/>
  <c r="W272" i="14"/>
  <c r="O272" i="14"/>
  <c r="BC271" i="14"/>
  <c r="AU271" i="14"/>
  <c r="AM271" i="14"/>
  <c r="AE271" i="14"/>
  <c r="W271" i="14"/>
  <c r="O271" i="14"/>
  <c r="BC270" i="14"/>
  <c r="AU270" i="14"/>
  <c r="AM270" i="14"/>
  <c r="AE270" i="14"/>
  <c r="W270" i="14"/>
  <c r="O270" i="14"/>
  <c r="BC269" i="14"/>
  <c r="AU269" i="14"/>
  <c r="AM269" i="14"/>
  <c r="AE269" i="14"/>
  <c r="W269" i="14"/>
  <c r="O269" i="14"/>
  <c r="BC268" i="14"/>
  <c r="AU268" i="14"/>
  <c r="AM268" i="14"/>
  <c r="AE268" i="14"/>
  <c r="W268" i="14"/>
  <c r="O268" i="14"/>
  <c r="BC267" i="14"/>
  <c r="AU267" i="14"/>
  <c r="AM267" i="14"/>
  <c r="AE267" i="14"/>
  <c r="W267" i="14"/>
  <c r="O267" i="14"/>
  <c r="BC266" i="14"/>
  <c r="AU266" i="14"/>
  <c r="AM266" i="14"/>
  <c r="AE266" i="14"/>
  <c r="W266" i="14"/>
  <c r="O266" i="14"/>
  <c r="BC265" i="14"/>
  <c r="AU265" i="14"/>
  <c r="AM265" i="14"/>
  <c r="AE265" i="14"/>
  <c r="W265" i="14"/>
  <c r="O265" i="14"/>
  <c r="BC264" i="14"/>
  <c r="AU264" i="14"/>
  <c r="AM264" i="14"/>
  <c r="AE264" i="14"/>
  <c r="W264" i="14"/>
  <c r="O264" i="14"/>
  <c r="BC263" i="14"/>
  <c r="AU263" i="14"/>
  <c r="AM263" i="14"/>
  <c r="AE263" i="14"/>
  <c r="W263" i="14"/>
  <c r="O263" i="14"/>
  <c r="BC262" i="14"/>
  <c r="AU262" i="14"/>
  <c r="AM262" i="14"/>
  <c r="AE262" i="14"/>
  <c r="W262" i="14"/>
  <c r="O262" i="14"/>
  <c r="BC261" i="14"/>
  <c r="AU261" i="14"/>
  <c r="AM261" i="14"/>
  <c r="AE261" i="14"/>
  <c r="W261" i="14"/>
  <c r="O261" i="14"/>
  <c r="BC260" i="14"/>
  <c r="AU260" i="14"/>
  <c r="AM260" i="14"/>
  <c r="AE260" i="14"/>
  <c r="W260" i="14"/>
  <c r="O260" i="14"/>
  <c r="BC259" i="14"/>
  <c r="AU259" i="14"/>
  <c r="AM259" i="14"/>
  <c r="AE259" i="14"/>
  <c r="W259" i="14"/>
  <c r="O259" i="14"/>
  <c r="BC258" i="14"/>
  <c r="AU258" i="14"/>
  <c r="AM258" i="14"/>
  <c r="AE258" i="14"/>
  <c r="W258" i="14"/>
  <c r="O258" i="14"/>
  <c r="BC257" i="14"/>
  <c r="AU257" i="14"/>
  <c r="AM257" i="14"/>
  <c r="AE257" i="14"/>
  <c r="W257" i="14"/>
  <c r="O257" i="14"/>
  <c r="BC256" i="14"/>
  <c r="AU256" i="14"/>
  <c r="AM256" i="14"/>
  <c r="AE256" i="14"/>
  <c r="W256" i="14"/>
  <c r="O256" i="14"/>
  <c r="BC255" i="14"/>
  <c r="AU255" i="14"/>
  <c r="AM255" i="14"/>
  <c r="AE255" i="14"/>
  <c r="W255" i="14"/>
  <c r="O255" i="14"/>
  <c r="BC254" i="14"/>
  <c r="AU254" i="14"/>
  <c r="AM254" i="14"/>
  <c r="AE254" i="14"/>
  <c r="W254" i="14"/>
  <c r="O254" i="14"/>
  <c r="BC253" i="14"/>
  <c r="AU253" i="14"/>
  <c r="AM253" i="14"/>
  <c r="AE253" i="14"/>
  <c r="W253" i="14"/>
  <c r="O253" i="14"/>
  <c r="BC252" i="14"/>
  <c r="AU252" i="14"/>
  <c r="AM252" i="14"/>
  <c r="AE252" i="14"/>
  <c r="W252" i="14"/>
  <c r="O252" i="14"/>
  <c r="BC251" i="14"/>
  <c r="AU251" i="14"/>
  <c r="AM251" i="14"/>
  <c r="AE251" i="14"/>
  <c r="W251" i="14"/>
  <c r="O251" i="14"/>
  <c r="BC250" i="14"/>
  <c r="AU250" i="14"/>
  <c r="AM250" i="14"/>
  <c r="AE250" i="14"/>
  <c r="W250" i="14"/>
  <c r="O250" i="14"/>
  <c r="BC249" i="14"/>
  <c r="AU249" i="14"/>
  <c r="AM249" i="14"/>
  <c r="AE249" i="14"/>
  <c r="W249" i="14"/>
  <c r="O249" i="14"/>
  <c r="BC248" i="14"/>
  <c r="AU248" i="14"/>
  <c r="AM248" i="14"/>
  <c r="AE248" i="14"/>
  <c r="W248" i="14"/>
  <c r="O248" i="14"/>
  <c r="BC247" i="14"/>
  <c r="AU247" i="14"/>
  <c r="AM247" i="14"/>
  <c r="AE247" i="14"/>
  <c r="W247" i="14"/>
  <c r="O247" i="14"/>
  <c r="BC246" i="14"/>
  <c r="AU246" i="14"/>
  <c r="AM246" i="14"/>
  <c r="AE246" i="14"/>
  <c r="W246" i="14"/>
  <c r="O246" i="14"/>
  <c r="BC245" i="14"/>
  <c r="AU245" i="14"/>
  <c r="AM245" i="14"/>
  <c r="AE245" i="14"/>
  <c r="W245" i="14"/>
  <c r="O245" i="14"/>
  <c r="BC244" i="14"/>
  <c r="AU244" i="14"/>
  <c r="AM244" i="14"/>
  <c r="AE244" i="14"/>
  <c r="W244" i="14"/>
  <c r="O244" i="14"/>
  <c r="BC243" i="14"/>
  <c r="AU243" i="14"/>
  <c r="AM243" i="14"/>
  <c r="AE243" i="14"/>
  <c r="W243" i="14"/>
  <c r="O243" i="14"/>
  <c r="BC242" i="14"/>
  <c r="AU242" i="14"/>
  <c r="AM242" i="14"/>
  <c r="AE242" i="14"/>
  <c r="W242" i="14"/>
  <c r="O242" i="14"/>
  <c r="BC241" i="14"/>
  <c r="AU241" i="14"/>
  <c r="AM241" i="14"/>
  <c r="AE241" i="14"/>
  <c r="W241" i="14"/>
  <c r="O241" i="14"/>
  <c r="BC240" i="14"/>
  <c r="AU240" i="14"/>
  <c r="AM240" i="14"/>
  <c r="AE240" i="14"/>
  <c r="W240" i="14"/>
  <c r="O240" i="14"/>
  <c r="BC239" i="14"/>
  <c r="AU239" i="14"/>
  <c r="AM239" i="14"/>
  <c r="AE239" i="14"/>
  <c r="W239" i="14"/>
  <c r="O239" i="14"/>
  <c r="BC238" i="14"/>
  <c r="AU238" i="14"/>
  <c r="AM238" i="14"/>
  <c r="AE238" i="14"/>
  <c r="W238" i="14"/>
  <c r="O238" i="14"/>
  <c r="BC237" i="14"/>
  <c r="AU237" i="14"/>
  <c r="AM237" i="14"/>
  <c r="AE237" i="14"/>
  <c r="W237" i="14"/>
  <c r="O237" i="14"/>
  <c r="BC236" i="14"/>
  <c r="AU236" i="14"/>
  <c r="AM236" i="14"/>
  <c r="AE236" i="14"/>
  <c r="W236" i="14"/>
  <c r="O236" i="14"/>
  <c r="BC235" i="14"/>
  <c r="AU235" i="14"/>
  <c r="AM235" i="14"/>
  <c r="AE235" i="14"/>
  <c r="W235" i="14"/>
  <c r="O235" i="14"/>
  <c r="BC234" i="14"/>
  <c r="AU234" i="14"/>
  <c r="AM234" i="14"/>
  <c r="AE234" i="14"/>
  <c r="W234" i="14"/>
  <c r="O234" i="14"/>
  <c r="BC233" i="14"/>
  <c r="AU233" i="14"/>
  <c r="AM233" i="14"/>
  <c r="AE233" i="14"/>
  <c r="W233" i="14"/>
  <c r="O233" i="14"/>
  <c r="BC232" i="14"/>
  <c r="AU232" i="14"/>
  <c r="AM232" i="14"/>
  <c r="AE232" i="14"/>
  <c r="W232" i="14"/>
  <c r="O232" i="14"/>
  <c r="BC231" i="14"/>
  <c r="AU231" i="14"/>
  <c r="AM231" i="14"/>
  <c r="AE231" i="14"/>
  <c r="W231" i="14"/>
  <c r="O231" i="14"/>
  <c r="BC230" i="14"/>
  <c r="AU230" i="14"/>
  <c r="AM230" i="14"/>
  <c r="AE230" i="14"/>
  <c r="W230" i="14"/>
  <c r="O230" i="14"/>
  <c r="BC229" i="14"/>
  <c r="AU229" i="14"/>
  <c r="AM229" i="14"/>
  <c r="AE229" i="14"/>
  <c r="W229" i="14"/>
  <c r="O229" i="14"/>
  <c r="BC228" i="14"/>
  <c r="AU228" i="14"/>
  <c r="AM228" i="14"/>
  <c r="AE228" i="14"/>
  <c r="W228" i="14"/>
  <c r="O228" i="14"/>
  <c r="BC227" i="14"/>
  <c r="AU227" i="14"/>
  <c r="AM227" i="14"/>
  <c r="AE227" i="14"/>
  <c r="W227" i="14"/>
  <c r="O227" i="14"/>
  <c r="BC226" i="14"/>
  <c r="AU226" i="14"/>
  <c r="AM226" i="14"/>
  <c r="AE226" i="14"/>
  <c r="W226" i="14"/>
  <c r="O226" i="14"/>
  <c r="BC225" i="14"/>
  <c r="AU225" i="14"/>
  <c r="AM225" i="14"/>
  <c r="AE225" i="14"/>
  <c r="W225" i="14"/>
  <c r="O225" i="14"/>
  <c r="BC224" i="14"/>
  <c r="AU224" i="14"/>
  <c r="AM224" i="14"/>
  <c r="AE224" i="14"/>
  <c r="W224" i="14"/>
  <c r="O224" i="14"/>
  <c r="BC223" i="14"/>
  <c r="AU223" i="14"/>
  <c r="AM223" i="14"/>
  <c r="AE223" i="14"/>
  <c r="W223" i="14"/>
  <c r="O223" i="14"/>
  <c r="BC222" i="14"/>
  <c r="AU222" i="14"/>
  <c r="AM222" i="14"/>
  <c r="AE222" i="14"/>
  <c r="W222" i="14"/>
  <c r="O222" i="14"/>
  <c r="BC221" i="14"/>
  <c r="AU221" i="14"/>
  <c r="AM221" i="14"/>
  <c r="AE221" i="14"/>
  <c r="W221" i="14"/>
  <c r="O221" i="14"/>
  <c r="BC220" i="14"/>
  <c r="AU220" i="14"/>
  <c r="AM220" i="14"/>
  <c r="AE220" i="14"/>
  <c r="W220" i="14"/>
  <c r="O220" i="14"/>
  <c r="BC219" i="14"/>
  <c r="AU219" i="14"/>
  <c r="AM219" i="14"/>
  <c r="AE219" i="14"/>
  <c r="W219" i="14"/>
  <c r="O219" i="14"/>
  <c r="BC218" i="14"/>
  <c r="AU218" i="14"/>
  <c r="AM218" i="14"/>
  <c r="AE218" i="14"/>
  <c r="W218" i="14"/>
  <c r="O218" i="14"/>
  <c r="BC217" i="14"/>
  <c r="AU217" i="14"/>
  <c r="AM217" i="14"/>
  <c r="AE217" i="14"/>
  <c r="W217" i="14"/>
  <c r="O217" i="14"/>
  <c r="BC216" i="14"/>
  <c r="AU216" i="14"/>
  <c r="AM216" i="14"/>
  <c r="AE216" i="14"/>
  <c r="W216" i="14"/>
  <c r="O216" i="14"/>
  <c r="BC215" i="14"/>
  <c r="AU215" i="14"/>
  <c r="AM215" i="14"/>
  <c r="AE215" i="14"/>
  <c r="W215" i="14"/>
  <c r="O215" i="14"/>
  <c r="BC214" i="14"/>
  <c r="AU214" i="14"/>
  <c r="AM214" i="14"/>
  <c r="AE214" i="14"/>
  <c r="W214" i="14"/>
  <c r="O214" i="14"/>
  <c r="BC213" i="14"/>
  <c r="AU213" i="14"/>
  <c r="AM213" i="14"/>
  <c r="AE213" i="14"/>
  <c r="W213" i="14"/>
  <c r="O213" i="14"/>
  <c r="BC212" i="14"/>
  <c r="AU212" i="14"/>
  <c r="AM212" i="14"/>
  <c r="AE212" i="14"/>
  <c r="W212" i="14"/>
  <c r="O212" i="14"/>
  <c r="BC211" i="14"/>
  <c r="AU211" i="14"/>
  <c r="AM211" i="14"/>
  <c r="AE211" i="14"/>
  <c r="W211" i="14"/>
  <c r="O211" i="14"/>
  <c r="BC210" i="14"/>
  <c r="AU210" i="14"/>
  <c r="AM210" i="14"/>
  <c r="AE210" i="14"/>
  <c r="W210" i="14"/>
  <c r="O210" i="14"/>
  <c r="BC209" i="14"/>
  <c r="AU209" i="14"/>
  <c r="AM209" i="14"/>
  <c r="AE209" i="14"/>
  <c r="W209" i="14"/>
  <c r="O209" i="14"/>
  <c r="BC208" i="14"/>
  <c r="AU208" i="14"/>
  <c r="AM208" i="14"/>
  <c r="AE208" i="14"/>
  <c r="W208" i="14"/>
  <c r="O208" i="14"/>
  <c r="BC207" i="14"/>
  <c r="AU207" i="14"/>
  <c r="AM207" i="14"/>
  <c r="AE207" i="14"/>
  <c r="W207" i="14"/>
  <c r="O207" i="14"/>
  <c r="BC206" i="14"/>
  <c r="AU206" i="14"/>
  <c r="AM206" i="14"/>
  <c r="AE206" i="14"/>
  <c r="W206" i="14"/>
  <c r="O206" i="14"/>
  <c r="BC205" i="14"/>
  <c r="AU205" i="14"/>
  <c r="AM205" i="14"/>
  <c r="AE205" i="14"/>
  <c r="W205" i="14"/>
  <c r="O205" i="14"/>
  <c r="BC204" i="14"/>
  <c r="AU204" i="14"/>
  <c r="AM204" i="14"/>
  <c r="AE204" i="14"/>
  <c r="W204" i="14"/>
  <c r="O204" i="14"/>
  <c r="BC203" i="14"/>
  <c r="AU203" i="14"/>
  <c r="AM203" i="14"/>
  <c r="AE203" i="14"/>
  <c r="W203" i="14"/>
  <c r="O203" i="14"/>
  <c r="BC202" i="14"/>
  <c r="AU202" i="14"/>
  <c r="AM202" i="14"/>
  <c r="AE202" i="14"/>
  <c r="W202" i="14"/>
  <c r="O202" i="14"/>
  <c r="BC201" i="14"/>
  <c r="AU201" i="14"/>
  <c r="AM201" i="14"/>
  <c r="AE201" i="14"/>
  <c r="W201" i="14"/>
  <c r="O201" i="14"/>
  <c r="BC200" i="14"/>
  <c r="AU200" i="14"/>
  <c r="AM200" i="14"/>
  <c r="AE200" i="14"/>
  <c r="W200" i="14"/>
  <c r="O200" i="14"/>
  <c r="BC199" i="14"/>
  <c r="AU199" i="14"/>
  <c r="AM199" i="14"/>
  <c r="AE199" i="14"/>
  <c r="W199" i="14"/>
  <c r="O199" i="14"/>
  <c r="BC198" i="14"/>
  <c r="AU198" i="14"/>
  <c r="AM198" i="14"/>
  <c r="AE198" i="14"/>
  <c r="W198" i="14"/>
  <c r="O198" i="14"/>
  <c r="BC197" i="14"/>
  <c r="AU197" i="14"/>
  <c r="AM197" i="14"/>
  <c r="AE197" i="14"/>
  <c r="W197" i="14"/>
  <c r="O197" i="14"/>
  <c r="BC196" i="14"/>
  <c r="AU196" i="14"/>
  <c r="AM196" i="14"/>
  <c r="AE196" i="14"/>
  <c r="W196" i="14"/>
  <c r="O196" i="14"/>
  <c r="BC195" i="14"/>
  <c r="AU195" i="14"/>
  <c r="AM195" i="14"/>
  <c r="AE195" i="14"/>
  <c r="W195" i="14"/>
  <c r="O195" i="14"/>
  <c r="BC194" i="14"/>
  <c r="AU194" i="14"/>
  <c r="AM194" i="14"/>
  <c r="AE194" i="14"/>
  <c r="W194" i="14"/>
  <c r="O194" i="14"/>
  <c r="BC193" i="14"/>
  <c r="AU193" i="14"/>
  <c r="AM193" i="14"/>
  <c r="AE193" i="14"/>
  <c r="W193" i="14"/>
  <c r="O193" i="14"/>
  <c r="BC192" i="14"/>
  <c r="AU192" i="14"/>
  <c r="AM192" i="14"/>
  <c r="AE192" i="14"/>
  <c r="W192" i="14"/>
  <c r="O192" i="14"/>
  <c r="BC191" i="14"/>
  <c r="AU191" i="14"/>
  <c r="AM191" i="14"/>
  <c r="AE191" i="14"/>
  <c r="W191" i="14"/>
  <c r="O191" i="14"/>
  <c r="BC190" i="14"/>
  <c r="AU190" i="14"/>
  <c r="AM190" i="14"/>
  <c r="AE190" i="14"/>
  <c r="W190" i="14"/>
  <c r="O190" i="14"/>
  <c r="BC189" i="14"/>
  <c r="AU189" i="14"/>
  <c r="AM189" i="14"/>
  <c r="AE189" i="14"/>
  <c r="W189" i="14"/>
  <c r="O189" i="14"/>
  <c r="BC188" i="14"/>
  <c r="AU188" i="14"/>
  <c r="AM188" i="14"/>
  <c r="AE188" i="14"/>
  <c r="W188" i="14"/>
  <c r="O188" i="14"/>
  <c r="BC187" i="14"/>
  <c r="AU187" i="14"/>
  <c r="AM187" i="14"/>
  <c r="AE187" i="14"/>
  <c r="W187" i="14"/>
  <c r="O187" i="14"/>
  <c r="BC186" i="14"/>
  <c r="AU186" i="14"/>
  <c r="AM186" i="14"/>
  <c r="AE186" i="14"/>
  <c r="W186" i="14"/>
  <c r="O186" i="14"/>
  <c r="BC185" i="14"/>
  <c r="AU185" i="14"/>
  <c r="AM185" i="14"/>
  <c r="AE185" i="14"/>
  <c r="W185" i="14"/>
  <c r="O185" i="14"/>
  <c r="BC184" i="14"/>
  <c r="AU184" i="14"/>
  <c r="AM184" i="14"/>
  <c r="AE184" i="14"/>
  <c r="W184" i="14"/>
  <c r="O184" i="14"/>
  <c r="BC183" i="14"/>
  <c r="AU183" i="14"/>
  <c r="AM183" i="14"/>
  <c r="AE183" i="14"/>
  <c r="W183" i="14"/>
  <c r="O183" i="14"/>
  <c r="BC182" i="14"/>
  <c r="AU182" i="14"/>
  <c r="AM182" i="14"/>
  <c r="AE182" i="14"/>
  <c r="W182" i="14"/>
  <c r="O182" i="14"/>
  <c r="BC181" i="14"/>
  <c r="AU181" i="14"/>
  <c r="AM181" i="14"/>
  <c r="AE181" i="14"/>
  <c r="W181" i="14"/>
  <c r="O181" i="14"/>
  <c r="BC180" i="14"/>
  <c r="AU180" i="14"/>
  <c r="AM180" i="14"/>
  <c r="AE180" i="14"/>
  <c r="W180" i="14"/>
  <c r="O180" i="14"/>
  <c r="BC179" i="14"/>
  <c r="AU179" i="14"/>
  <c r="AM179" i="14"/>
  <c r="AE179" i="14"/>
  <c r="W179" i="14"/>
  <c r="O179" i="14"/>
  <c r="BC178" i="14"/>
  <c r="AU178" i="14"/>
  <c r="AM178" i="14"/>
  <c r="AE178" i="14"/>
  <c r="W178" i="14"/>
  <c r="O178" i="14"/>
  <c r="BC177" i="14"/>
  <c r="AU177" i="14"/>
  <c r="AM177" i="14"/>
  <c r="AE177" i="14"/>
  <c r="W177" i="14"/>
  <c r="O177" i="14"/>
  <c r="BC176" i="14"/>
  <c r="AU176" i="14"/>
  <c r="AM176" i="14"/>
  <c r="AE176" i="14"/>
  <c r="W176" i="14"/>
  <c r="O176" i="14"/>
  <c r="BC175" i="14"/>
  <c r="AU175" i="14"/>
  <c r="AM175" i="14"/>
  <c r="AE175" i="14"/>
  <c r="W175" i="14"/>
  <c r="O175" i="14"/>
  <c r="BC174" i="14"/>
  <c r="AU174" i="14"/>
  <c r="AM174" i="14"/>
  <c r="AE174" i="14"/>
  <c r="W174" i="14"/>
  <c r="O174" i="14"/>
  <c r="BC173" i="14"/>
  <c r="AU173" i="14"/>
  <c r="AM173" i="14"/>
  <c r="AE173" i="14"/>
  <c r="W173" i="14"/>
  <c r="O173" i="14"/>
  <c r="BC172" i="14"/>
  <c r="AU172" i="14"/>
  <c r="AM172" i="14"/>
  <c r="AE172" i="14"/>
  <c r="W172" i="14"/>
  <c r="O172" i="14"/>
  <c r="BC171" i="14"/>
  <c r="AU171" i="14"/>
  <c r="AM171" i="14"/>
  <c r="AE171" i="14"/>
  <c r="W171" i="14"/>
  <c r="O171" i="14"/>
  <c r="BC170" i="14"/>
  <c r="AU170" i="14"/>
  <c r="AM170" i="14"/>
  <c r="AE170" i="14"/>
  <c r="W170" i="14"/>
  <c r="O170" i="14"/>
  <c r="BC169" i="14"/>
  <c r="AU169" i="14"/>
  <c r="AM169" i="14"/>
  <c r="AE169" i="14"/>
  <c r="W169" i="14"/>
  <c r="O169" i="14"/>
  <c r="BC168" i="14"/>
  <c r="AU168" i="14"/>
  <c r="AM168" i="14"/>
  <c r="AE168" i="14"/>
  <c r="W168" i="14"/>
  <c r="O168" i="14"/>
  <c r="BC167" i="14"/>
  <c r="AU167" i="14"/>
  <c r="AM167" i="14"/>
  <c r="AE167" i="14"/>
  <c r="W167" i="14"/>
  <c r="O167" i="14"/>
  <c r="BC166" i="14"/>
  <c r="AU166" i="14"/>
  <c r="AM166" i="14"/>
  <c r="AE166" i="14"/>
  <c r="W166" i="14"/>
  <c r="O166" i="14"/>
  <c r="BC165" i="14"/>
  <c r="AU165" i="14"/>
  <c r="AM165" i="14"/>
  <c r="AE165" i="14"/>
  <c r="W165" i="14"/>
  <c r="O165" i="14"/>
  <c r="BC164" i="14"/>
  <c r="AU164" i="14"/>
  <c r="AM164" i="14"/>
  <c r="AE164" i="14"/>
  <c r="W164" i="14"/>
  <c r="O164" i="14"/>
  <c r="BC163" i="14"/>
  <c r="AU163" i="14"/>
  <c r="AM163" i="14"/>
  <c r="AE163" i="14"/>
  <c r="W163" i="14"/>
  <c r="O163" i="14"/>
  <c r="BC162" i="14"/>
  <c r="AU162" i="14"/>
  <c r="AM162" i="14"/>
  <c r="AE162" i="14"/>
  <c r="W162" i="14"/>
  <c r="O162" i="14"/>
  <c r="BC161" i="14"/>
  <c r="AU161" i="14"/>
  <c r="AM161" i="14"/>
  <c r="AE161" i="14"/>
  <c r="W161" i="14"/>
  <c r="O161" i="14"/>
  <c r="BC160" i="14"/>
  <c r="AU160" i="14"/>
  <c r="AM160" i="14"/>
  <c r="AE160" i="14"/>
  <c r="W160" i="14"/>
  <c r="O160" i="14"/>
  <c r="BC159" i="14"/>
  <c r="AU159" i="14"/>
  <c r="AM159" i="14"/>
  <c r="AE159" i="14"/>
  <c r="W159" i="14"/>
  <c r="O159" i="14"/>
  <c r="BC158" i="14"/>
  <c r="AU158" i="14"/>
  <c r="AM158" i="14"/>
  <c r="AE158" i="14"/>
  <c r="W158" i="14"/>
  <c r="O158" i="14"/>
  <c r="BC157" i="14"/>
  <c r="AU157" i="14"/>
  <c r="AM157" i="14"/>
  <c r="AE157" i="14"/>
  <c r="W157" i="14"/>
  <c r="O157" i="14"/>
  <c r="BC156" i="14"/>
  <c r="AU156" i="14"/>
  <c r="AM156" i="14"/>
  <c r="AE156" i="14"/>
  <c r="W156" i="14"/>
  <c r="O156" i="14"/>
  <c r="BC155" i="14"/>
  <c r="AU155" i="14"/>
  <c r="AM155" i="14"/>
  <c r="AE155" i="14"/>
  <c r="W155" i="14"/>
  <c r="O155" i="14"/>
  <c r="BC154" i="14"/>
  <c r="AU154" i="14"/>
  <c r="AM154" i="14"/>
  <c r="AE154" i="14"/>
  <c r="W154" i="14"/>
  <c r="O154" i="14"/>
  <c r="BC153" i="14"/>
  <c r="AU153" i="14"/>
  <c r="AM153" i="14"/>
  <c r="AE153" i="14"/>
  <c r="W153" i="14"/>
  <c r="O153" i="14"/>
  <c r="BC152" i="14"/>
  <c r="AU152" i="14"/>
  <c r="AM152" i="14"/>
  <c r="AE152" i="14"/>
  <c r="W152" i="14"/>
  <c r="O152" i="14"/>
  <c r="BC151" i="14"/>
  <c r="AU151" i="14"/>
  <c r="AM151" i="14"/>
  <c r="AE151" i="14"/>
  <c r="W151" i="14"/>
  <c r="O151" i="14"/>
  <c r="BC150" i="14"/>
  <c r="AU150" i="14"/>
  <c r="AM150" i="14"/>
  <c r="AE150" i="14"/>
  <c r="W150" i="14"/>
  <c r="O150" i="14"/>
  <c r="BC149" i="14"/>
  <c r="AU149" i="14"/>
  <c r="AM149" i="14"/>
  <c r="AE149" i="14"/>
  <c r="W149" i="14"/>
  <c r="O149" i="14"/>
  <c r="BC148" i="14"/>
  <c r="AU148" i="14"/>
  <c r="AM148" i="14"/>
  <c r="AE148" i="14"/>
  <c r="W148" i="14"/>
  <c r="O148" i="14"/>
  <c r="BC147" i="14"/>
  <c r="AU147" i="14"/>
  <c r="AM147" i="14"/>
  <c r="AE147" i="14"/>
  <c r="W147" i="14"/>
  <c r="O147" i="14"/>
  <c r="BC146" i="14"/>
  <c r="AU146" i="14"/>
  <c r="AM146" i="14"/>
  <c r="AE146" i="14"/>
  <c r="W146" i="14"/>
  <c r="O146" i="14"/>
  <c r="BC145" i="14"/>
  <c r="AU145" i="14"/>
  <c r="AM145" i="14"/>
  <c r="AE145" i="14"/>
  <c r="W145" i="14"/>
  <c r="O145" i="14"/>
  <c r="BC144" i="14"/>
  <c r="AU144" i="14"/>
  <c r="AM144" i="14"/>
  <c r="AE144" i="14"/>
  <c r="W144" i="14"/>
  <c r="O144" i="14"/>
  <c r="BC143" i="14"/>
  <c r="AU143" i="14"/>
  <c r="AM143" i="14"/>
  <c r="AE143" i="14"/>
  <c r="W143" i="14"/>
  <c r="O143" i="14"/>
  <c r="BC142" i="14"/>
  <c r="AU142" i="14"/>
  <c r="AM142" i="14"/>
  <c r="AE142" i="14"/>
  <c r="W142" i="14"/>
  <c r="O142" i="14"/>
  <c r="BC141" i="14"/>
  <c r="AU141" i="14"/>
  <c r="AM141" i="14"/>
  <c r="AE141" i="14"/>
  <c r="W141" i="14"/>
  <c r="O141" i="14"/>
  <c r="BC140" i="14"/>
  <c r="AU140" i="14"/>
  <c r="AM140" i="14"/>
  <c r="AE140" i="14"/>
  <c r="W140" i="14"/>
  <c r="O140" i="14"/>
  <c r="G140" i="14"/>
  <c r="BC139" i="14"/>
  <c r="AU139" i="14"/>
  <c r="AM139" i="14"/>
  <c r="AE139" i="14"/>
  <c r="W139" i="14"/>
  <c r="O139" i="14"/>
  <c r="G139" i="14"/>
  <c r="BC138" i="14"/>
  <c r="AU138" i="14"/>
  <c r="AM138" i="14"/>
  <c r="AE138" i="14"/>
  <c r="W138" i="14"/>
  <c r="O138" i="14"/>
  <c r="G138" i="14"/>
  <c r="BC137" i="14"/>
  <c r="AU137" i="14"/>
  <c r="AM137" i="14"/>
  <c r="AE137" i="14"/>
  <c r="W137" i="14"/>
  <c r="O137" i="14"/>
  <c r="G137" i="14"/>
  <c r="BC136" i="14"/>
  <c r="AU136" i="14"/>
  <c r="AM136" i="14"/>
  <c r="AE136" i="14"/>
  <c r="W136" i="14"/>
  <c r="O136" i="14"/>
  <c r="G136" i="14"/>
  <c r="BC135" i="14"/>
  <c r="AU135" i="14"/>
  <c r="AM135" i="14"/>
  <c r="AE135" i="14"/>
  <c r="W135" i="14"/>
  <c r="O135" i="14"/>
  <c r="G135" i="14"/>
  <c r="BC134" i="14"/>
  <c r="AU134" i="14"/>
  <c r="AM134" i="14"/>
  <c r="AE134" i="14"/>
  <c r="W134" i="14"/>
  <c r="O134" i="14"/>
  <c r="G134" i="14"/>
  <c r="BC133" i="14"/>
  <c r="AU133" i="14"/>
  <c r="AM133" i="14"/>
  <c r="AE133" i="14"/>
  <c r="W133" i="14"/>
  <c r="O133" i="14"/>
  <c r="G133" i="14"/>
  <c r="BC132" i="14"/>
  <c r="AU132" i="14"/>
  <c r="AM132" i="14"/>
  <c r="AE132" i="14"/>
  <c r="W132" i="14"/>
  <c r="O132" i="14"/>
  <c r="G132" i="14"/>
  <c r="BC131" i="14"/>
  <c r="AU131" i="14"/>
  <c r="AM131" i="14"/>
  <c r="AE131" i="14"/>
  <c r="W131" i="14"/>
  <c r="O131" i="14"/>
  <c r="G131" i="14"/>
  <c r="BC130" i="14"/>
  <c r="AU130" i="14"/>
  <c r="AM130" i="14"/>
  <c r="AE130" i="14"/>
  <c r="W130" i="14"/>
  <c r="O130" i="14"/>
  <c r="G130" i="14"/>
  <c r="BC129" i="14"/>
  <c r="AU129" i="14"/>
  <c r="AM129" i="14"/>
  <c r="AE129" i="14"/>
  <c r="W129" i="14"/>
  <c r="O129" i="14"/>
  <c r="G129" i="14"/>
  <c r="BC128" i="14"/>
  <c r="AU128" i="14"/>
  <c r="AM128" i="14"/>
  <c r="AE128" i="14"/>
  <c r="W128" i="14"/>
  <c r="O128" i="14"/>
  <c r="G128" i="14"/>
  <c r="BC127" i="14"/>
  <c r="AU127" i="14"/>
  <c r="AM127" i="14"/>
  <c r="AE127" i="14"/>
  <c r="W127" i="14"/>
  <c r="O127" i="14"/>
  <c r="G127" i="14"/>
  <c r="BC126" i="14"/>
  <c r="AU126" i="14"/>
  <c r="AM126" i="14"/>
  <c r="AE126" i="14"/>
  <c r="W126" i="14"/>
  <c r="O126" i="14"/>
  <c r="G126" i="14"/>
  <c r="BC125" i="14"/>
  <c r="AU125" i="14"/>
  <c r="AM125" i="14"/>
  <c r="AE125" i="14"/>
  <c r="W125" i="14"/>
  <c r="O125" i="14"/>
  <c r="G125" i="14"/>
  <c r="BC124" i="14"/>
  <c r="AU124" i="14"/>
  <c r="AM124" i="14"/>
  <c r="AE124" i="14"/>
  <c r="W124" i="14"/>
  <c r="O124" i="14"/>
  <c r="G124" i="14"/>
  <c r="BC123" i="14"/>
  <c r="AU123" i="14"/>
  <c r="AM123" i="14"/>
  <c r="AE123" i="14"/>
  <c r="W123" i="14"/>
  <c r="O123" i="14"/>
  <c r="G123" i="14"/>
  <c r="BC122" i="14"/>
  <c r="AU122" i="14"/>
  <c r="AM122" i="14"/>
  <c r="AE122" i="14"/>
  <c r="W122" i="14"/>
  <c r="O122" i="14"/>
  <c r="G122" i="14"/>
  <c r="BC121" i="14"/>
  <c r="AU121" i="14"/>
  <c r="AM121" i="14"/>
  <c r="AE121" i="14"/>
  <c r="W121" i="14"/>
  <c r="O121" i="14"/>
  <c r="G121" i="14"/>
  <c r="BC120" i="14"/>
  <c r="AU120" i="14"/>
  <c r="AM120" i="14"/>
  <c r="AE120" i="14"/>
  <c r="W120" i="14"/>
  <c r="O120" i="14"/>
  <c r="G120" i="14"/>
  <c r="BC119" i="14"/>
  <c r="AU119" i="14"/>
  <c r="AM119" i="14"/>
  <c r="AE119" i="14"/>
  <c r="W119" i="14"/>
  <c r="O119" i="14"/>
  <c r="G119" i="14"/>
  <c r="BC118" i="14"/>
  <c r="AU118" i="14"/>
  <c r="AM118" i="14"/>
  <c r="AE118" i="14"/>
  <c r="W118" i="14"/>
  <c r="O118" i="14"/>
  <c r="G118" i="14"/>
  <c r="BC117" i="14"/>
  <c r="AU117" i="14"/>
  <c r="AM117" i="14"/>
  <c r="AE117" i="14"/>
  <c r="W117" i="14"/>
  <c r="O117" i="14"/>
  <c r="G117" i="14"/>
  <c r="BC116" i="14"/>
  <c r="AU116" i="14"/>
  <c r="AM116" i="14"/>
  <c r="AE116" i="14"/>
  <c r="W116" i="14"/>
  <c r="O116" i="14"/>
  <c r="G116" i="14"/>
  <c r="BC115" i="14"/>
  <c r="AU115" i="14"/>
  <c r="AM115" i="14"/>
  <c r="AE115" i="14"/>
  <c r="W115" i="14"/>
  <c r="O115" i="14"/>
  <c r="G115" i="14"/>
  <c r="BC114" i="14"/>
  <c r="AU114" i="14"/>
  <c r="AM114" i="14"/>
  <c r="AE114" i="14"/>
  <c r="W114" i="14"/>
  <c r="O114" i="14"/>
  <c r="G114" i="14"/>
  <c r="BC113" i="14"/>
  <c r="AU113" i="14"/>
  <c r="AM113" i="14"/>
  <c r="AE113" i="14"/>
  <c r="W113" i="14"/>
  <c r="O113" i="14"/>
  <c r="G113" i="14"/>
  <c r="BC112" i="14"/>
  <c r="AU112" i="14"/>
  <c r="AM112" i="14"/>
  <c r="AE112" i="14"/>
  <c r="W112" i="14"/>
  <c r="O112" i="14"/>
  <c r="G112" i="14"/>
  <c r="BC111" i="14"/>
  <c r="AU111" i="14"/>
  <c r="AM111" i="14"/>
  <c r="AE111" i="14"/>
  <c r="W111" i="14"/>
  <c r="O111" i="14"/>
  <c r="G111" i="14"/>
  <c r="BC110" i="14"/>
  <c r="AU110" i="14"/>
  <c r="AM110" i="14"/>
  <c r="AE110" i="14"/>
  <c r="W110" i="14"/>
  <c r="O110" i="14"/>
  <c r="G110" i="14"/>
  <c r="BC109" i="14"/>
  <c r="AU109" i="14"/>
  <c r="AM109" i="14"/>
  <c r="AE109" i="14"/>
  <c r="W109" i="14"/>
  <c r="O109" i="14"/>
  <c r="G109" i="14"/>
  <c r="BC108" i="14"/>
  <c r="AU108" i="14"/>
  <c r="AM108" i="14"/>
  <c r="AE108" i="14"/>
  <c r="W108" i="14"/>
  <c r="O108" i="14"/>
  <c r="G108" i="14"/>
  <c r="BC107" i="14"/>
  <c r="AU107" i="14"/>
  <c r="AM107" i="14"/>
  <c r="AE107" i="14"/>
  <c r="W107" i="14"/>
  <c r="O107" i="14"/>
  <c r="G107" i="14"/>
  <c r="BC106" i="14"/>
  <c r="AU106" i="14"/>
  <c r="AM106" i="14"/>
  <c r="AE106" i="14"/>
  <c r="W106" i="14"/>
  <c r="O106" i="14"/>
  <c r="G106" i="14"/>
  <c r="BC105" i="14"/>
  <c r="AU105" i="14"/>
  <c r="AM105" i="14"/>
  <c r="AE105" i="14"/>
  <c r="W105" i="14"/>
  <c r="O105" i="14"/>
  <c r="G105" i="14"/>
  <c r="BC104" i="14"/>
  <c r="AU104" i="14"/>
  <c r="AM104" i="14"/>
  <c r="AE104" i="14"/>
  <c r="W104" i="14"/>
  <c r="O104" i="14"/>
  <c r="G104" i="14"/>
  <c r="BC103" i="14"/>
  <c r="AU103" i="14"/>
  <c r="AM103" i="14"/>
  <c r="AE103" i="14"/>
  <c r="W103" i="14"/>
  <c r="O103" i="14"/>
  <c r="G103" i="14"/>
  <c r="BC102" i="14"/>
  <c r="AU102" i="14"/>
  <c r="AM102" i="14"/>
  <c r="AE102" i="14"/>
  <c r="W102" i="14"/>
  <c r="O102" i="14"/>
  <c r="G102" i="14"/>
  <c r="BC101" i="14"/>
  <c r="AU101" i="14"/>
  <c r="AM101" i="14"/>
  <c r="AE101" i="14"/>
  <c r="W101" i="14"/>
  <c r="O101" i="14"/>
  <c r="G101" i="14"/>
  <c r="BC100" i="14"/>
  <c r="AU100" i="14"/>
  <c r="AM100" i="14"/>
  <c r="AE100" i="14"/>
  <c r="W100" i="14"/>
  <c r="O100" i="14"/>
  <c r="G100" i="14"/>
  <c r="BC99" i="14"/>
  <c r="AU99" i="14"/>
  <c r="AM99" i="14"/>
  <c r="AE99" i="14"/>
  <c r="W99" i="14"/>
  <c r="O99" i="14"/>
  <c r="G99" i="14"/>
  <c r="BC98" i="14"/>
  <c r="AU98" i="14"/>
  <c r="AM98" i="14"/>
  <c r="AE98" i="14"/>
  <c r="W98" i="14"/>
  <c r="O98" i="14"/>
  <c r="G98" i="14"/>
  <c r="BC97" i="14"/>
  <c r="AU97" i="14"/>
  <c r="AM97" i="14"/>
  <c r="AE97" i="14"/>
  <c r="W97" i="14"/>
  <c r="O97" i="14"/>
  <c r="G97" i="14"/>
  <c r="BC96" i="14"/>
  <c r="AU96" i="14"/>
  <c r="AM96" i="14"/>
  <c r="AE96" i="14"/>
  <c r="W96" i="14"/>
  <c r="O96" i="14"/>
  <c r="G96" i="14"/>
  <c r="BC95" i="14"/>
  <c r="AU95" i="14"/>
  <c r="AM95" i="14"/>
  <c r="AE95" i="14"/>
  <c r="W95" i="14"/>
  <c r="O95" i="14"/>
  <c r="G95" i="14"/>
  <c r="BC94" i="14"/>
  <c r="AU94" i="14"/>
  <c r="AM94" i="14"/>
  <c r="AE94" i="14"/>
  <c r="W94" i="14"/>
  <c r="O94" i="14"/>
  <c r="G94" i="14"/>
  <c r="BC93" i="14"/>
  <c r="AU93" i="14"/>
  <c r="AM93" i="14"/>
  <c r="AE93" i="14"/>
  <c r="W93" i="14"/>
  <c r="O93" i="14"/>
  <c r="G93" i="14"/>
  <c r="BC92" i="14"/>
  <c r="AU92" i="14"/>
  <c r="AM92" i="14"/>
  <c r="AE92" i="14"/>
  <c r="W92" i="14"/>
  <c r="O92" i="14"/>
  <c r="G92" i="14"/>
  <c r="BC91" i="14"/>
  <c r="AU91" i="14"/>
  <c r="AM91" i="14"/>
  <c r="AE91" i="14"/>
  <c r="W91" i="14"/>
  <c r="O91" i="14"/>
  <c r="G91" i="14"/>
  <c r="BC90" i="14"/>
  <c r="AU90" i="14"/>
  <c r="AM90" i="14"/>
  <c r="AE90" i="14"/>
  <c r="W90" i="14"/>
  <c r="O90" i="14"/>
  <c r="G90" i="14"/>
  <c r="BC89" i="14"/>
  <c r="AU89" i="14"/>
  <c r="AM89" i="14"/>
  <c r="AE89" i="14"/>
  <c r="W89" i="14"/>
  <c r="O89" i="14"/>
  <c r="G89" i="14"/>
  <c r="BC88" i="14"/>
  <c r="AU88" i="14"/>
  <c r="AM88" i="14"/>
  <c r="AE88" i="14"/>
  <c r="W88" i="14"/>
  <c r="O88" i="14"/>
  <c r="G88" i="14"/>
  <c r="BC87" i="14"/>
  <c r="AU87" i="14"/>
  <c r="AM87" i="14"/>
  <c r="AE87" i="14"/>
  <c r="W87" i="14"/>
  <c r="O87" i="14"/>
  <c r="G87" i="14"/>
  <c r="BC86" i="14"/>
  <c r="AU86" i="14"/>
  <c r="AM86" i="14"/>
  <c r="AE86" i="14"/>
  <c r="W86" i="14"/>
  <c r="O86" i="14"/>
  <c r="G86" i="14"/>
  <c r="BC85" i="14"/>
  <c r="AU85" i="14"/>
  <c r="AM85" i="14"/>
  <c r="AE85" i="14"/>
  <c r="W85" i="14"/>
  <c r="O85" i="14"/>
  <c r="G85" i="14"/>
  <c r="BC84" i="14"/>
  <c r="AU84" i="14"/>
  <c r="AM84" i="14"/>
  <c r="AE84" i="14"/>
  <c r="W84" i="14"/>
  <c r="O84" i="14"/>
  <c r="G84" i="14"/>
  <c r="BC83" i="14"/>
  <c r="AU83" i="14"/>
  <c r="AM83" i="14"/>
  <c r="AE83" i="14"/>
  <c r="W83" i="14"/>
  <c r="O83" i="14"/>
  <c r="G83" i="14"/>
  <c r="BC82" i="14"/>
  <c r="AU82" i="14"/>
  <c r="AM82" i="14"/>
  <c r="AE82" i="14"/>
  <c r="W82" i="14"/>
  <c r="O82" i="14"/>
  <c r="G82" i="14"/>
  <c r="BC81" i="14"/>
  <c r="AU81" i="14"/>
  <c r="AM81" i="14"/>
  <c r="AE81" i="14"/>
  <c r="W81" i="14"/>
  <c r="O81" i="14"/>
  <c r="G81" i="14"/>
  <c r="BC80" i="14"/>
  <c r="AU80" i="14"/>
  <c r="AM80" i="14"/>
  <c r="AE80" i="14"/>
  <c r="W80" i="14"/>
  <c r="O80" i="14"/>
  <c r="G80" i="14"/>
  <c r="BC79" i="14"/>
  <c r="AU79" i="14"/>
  <c r="AM79" i="14"/>
  <c r="AE79" i="14"/>
  <c r="W79" i="14"/>
  <c r="O79" i="14"/>
  <c r="G79" i="14"/>
  <c r="BC78" i="14"/>
  <c r="AU78" i="14"/>
  <c r="AM78" i="14"/>
  <c r="AE78" i="14"/>
  <c r="W78" i="14"/>
  <c r="O78" i="14"/>
  <c r="G78" i="14"/>
  <c r="BC77" i="14"/>
  <c r="AU77" i="14"/>
  <c r="AM77" i="14"/>
  <c r="AE77" i="14"/>
  <c r="W77" i="14"/>
  <c r="O77" i="14"/>
  <c r="G77" i="14"/>
  <c r="BC76" i="14"/>
  <c r="AU76" i="14"/>
  <c r="AM76" i="14"/>
  <c r="AE76" i="14"/>
  <c r="W76" i="14"/>
  <c r="O76" i="14"/>
  <c r="G76" i="14"/>
  <c r="BC75" i="14"/>
  <c r="AU75" i="14"/>
  <c r="AM75" i="14"/>
  <c r="AE75" i="14"/>
  <c r="W75" i="14"/>
  <c r="O75" i="14"/>
  <c r="G75" i="14"/>
  <c r="BC74" i="14"/>
  <c r="AU74" i="14"/>
  <c r="AM74" i="14"/>
  <c r="AE74" i="14"/>
  <c r="W74" i="14"/>
  <c r="O74" i="14"/>
  <c r="G74" i="14"/>
  <c r="BC73" i="14"/>
  <c r="AU73" i="14"/>
  <c r="AM73" i="14"/>
  <c r="AE73" i="14"/>
  <c r="W73" i="14"/>
  <c r="O73" i="14"/>
  <c r="G73" i="14"/>
  <c r="BC72" i="14"/>
  <c r="AU72" i="14"/>
  <c r="AM72" i="14"/>
  <c r="AE72" i="14"/>
  <c r="W72" i="14"/>
  <c r="O72" i="14"/>
  <c r="G72" i="14"/>
  <c r="BC71" i="14"/>
  <c r="AU71" i="14"/>
  <c r="AM71" i="14"/>
  <c r="AE71" i="14"/>
  <c r="W71" i="14"/>
  <c r="O71" i="14"/>
  <c r="G71" i="14"/>
  <c r="BC70" i="14"/>
  <c r="AU70" i="14"/>
  <c r="AM70" i="14"/>
  <c r="AE70" i="14"/>
  <c r="W70" i="14"/>
  <c r="O70" i="14"/>
  <c r="G70" i="14"/>
  <c r="BC69" i="14"/>
  <c r="AU69" i="14"/>
  <c r="AM69" i="14"/>
  <c r="AE69" i="14"/>
  <c r="W69" i="14"/>
  <c r="O69" i="14"/>
  <c r="G69" i="14"/>
  <c r="BC68" i="14"/>
  <c r="AU68" i="14"/>
  <c r="AM68" i="14"/>
  <c r="AE68" i="14"/>
  <c r="W68" i="14"/>
  <c r="O68" i="14"/>
  <c r="G68" i="14"/>
  <c r="BC67" i="14"/>
  <c r="AU67" i="14"/>
  <c r="AM67" i="14"/>
  <c r="AE67" i="14"/>
  <c r="W67" i="14"/>
  <c r="O67" i="14"/>
  <c r="G67" i="14"/>
  <c r="BC66" i="14"/>
  <c r="AU66" i="14"/>
  <c r="AM66" i="14"/>
  <c r="AE66" i="14"/>
  <c r="W66" i="14"/>
  <c r="O66" i="14"/>
  <c r="G66" i="14"/>
  <c r="BC65" i="14"/>
  <c r="AU65" i="14"/>
  <c r="AM65" i="14"/>
  <c r="AE65" i="14"/>
  <c r="W65" i="14"/>
  <c r="O65" i="14"/>
  <c r="G65" i="14"/>
  <c r="BC64" i="14"/>
  <c r="AU64" i="14"/>
  <c r="AM64" i="14"/>
  <c r="AE64" i="14"/>
  <c r="W64" i="14"/>
  <c r="O64" i="14"/>
  <c r="G64" i="14"/>
  <c r="BC63" i="14"/>
  <c r="AU63" i="14"/>
  <c r="AM63" i="14"/>
  <c r="AE63" i="14"/>
  <c r="W63" i="14"/>
  <c r="O63" i="14"/>
  <c r="G63" i="14"/>
  <c r="BC62" i="14"/>
  <c r="AU62" i="14"/>
  <c r="AM62" i="14"/>
  <c r="AE62" i="14"/>
  <c r="W62" i="14"/>
  <c r="O62" i="14"/>
  <c r="G62" i="14"/>
  <c r="BC61" i="14"/>
  <c r="AU61" i="14"/>
  <c r="AM61" i="14"/>
  <c r="AE61" i="14"/>
  <c r="W61" i="14"/>
  <c r="O61" i="14"/>
  <c r="G61" i="14"/>
  <c r="BC60" i="14"/>
  <c r="AU60" i="14"/>
  <c r="AM60" i="14"/>
  <c r="AE60" i="14"/>
  <c r="W60" i="14"/>
  <c r="O60" i="14"/>
  <c r="G60" i="14"/>
  <c r="BC59" i="14"/>
  <c r="AU59" i="14"/>
  <c r="AM59" i="14"/>
  <c r="AE59" i="14"/>
  <c r="W59" i="14"/>
  <c r="O59" i="14"/>
  <c r="G59" i="14"/>
  <c r="BC58" i="14"/>
  <c r="AU58" i="14"/>
  <c r="AM58" i="14"/>
  <c r="AE58" i="14"/>
  <c r="W58" i="14"/>
  <c r="O58" i="14"/>
  <c r="G58" i="14"/>
  <c r="BC57" i="14"/>
  <c r="AU57" i="14"/>
  <c r="AM57" i="14"/>
  <c r="AE57" i="14"/>
  <c r="W57" i="14"/>
  <c r="O57" i="14"/>
  <c r="G57" i="14"/>
  <c r="BC56" i="14"/>
  <c r="AU56" i="14"/>
  <c r="AM56" i="14"/>
  <c r="AE56" i="14"/>
  <c r="W56" i="14"/>
  <c r="O56" i="14"/>
  <c r="G56" i="14"/>
  <c r="BC55" i="14"/>
  <c r="AU55" i="14"/>
  <c r="AM55" i="14"/>
  <c r="AE55" i="14"/>
  <c r="W55" i="14"/>
  <c r="O55" i="14"/>
  <c r="G55" i="14"/>
  <c r="BC54" i="14"/>
  <c r="AU54" i="14"/>
  <c r="AM54" i="14"/>
  <c r="AE54" i="14"/>
  <c r="W54" i="14"/>
  <c r="O54" i="14"/>
  <c r="G54" i="14"/>
  <c r="BC53" i="14"/>
  <c r="AU53" i="14"/>
  <c r="AM53" i="14"/>
  <c r="AE53" i="14"/>
  <c r="W53" i="14"/>
  <c r="O53" i="14"/>
  <c r="G53" i="14"/>
  <c r="BC52" i="14"/>
  <c r="AU52" i="14"/>
  <c r="AM52" i="14"/>
  <c r="AE52" i="14"/>
  <c r="W52" i="14"/>
  <c r="O52" i="14"/>
  <c r="G52" i="14"/>
  <c r="BC51" i="14"/>
  <c r="AU51" i="14"/>
  <c r="AM51" i="14"/>
  <c r="AE51" i="14"/>
  <c r="W51" i="14"/>
  <c r="O51" i="14"/>
  <c r="G51" i="14"/>
  <c r="BC50" i="14"/>
  <c r="AU50" i="14"/>
  <c r="AM50" i="14"/>
  <c r="AE50" i="14"/>
  <c r="W50" i="14"/>
  <c r="O50" i="14"/>
  <c r="G50" i="14"/>
  <c r="BC49" i="14"/>
  <c r="AU49" i="14"/>
  <c r="AM49" i="14"/>
  <c r="AE49" i="14"/>
  <c r="W49" i="14"/>
  <c r="O49" i="14"/>
  <c r="G49" i="14"/>
  <c r="BC48" i="14"/>
  <c r="AU48" i="14"/>
  <c r="AM48" i="14"/>
  <c r="AE48" i="14"/>
  <c r="W48" i="14"/>
  <c r="O48" i="14"/>
  <c r="G48" i="14"/>
  <c r="BC47" i="14"/>
  <c r="AU47" i="14"/>
  <c r="AM47" i="14"/>
  <c r="AE47" i="14"/>
  <c r="W47" i="14"/>
  <c r="O47" i="14"/>
  <c r="G47" i="14"/>
  <c r="BC46" i="14"/>
  <c r="AU46" i="14"/>
  <c r="AM46" i="14"/>
  <c r="AE46" i="14"/>
  <c r="W46" i="14"/>
  <c r="O46" i="14"/>
  <c r="G46" i="14"/>
  <c r="BC45" i="14"/>
  <c r="AU45" i="14"/>
  <c r="AM45" i="14"/>
  <c r="AE45" i="14"/>
  <c r="W45" i="14"/>
  <c r="O45" i="14"/>
  <c r="G45" i="14"/>
  <c r="BC44" i="14"/>
  <c r="AU44" i="14"/>
  <c r="AM44" i="14"/>
  <c r="AE44" i="14"/>
  <c r="W44" i="14"/>
  <c r="O44" i="14"/>
  <c r="G44" i="14"/>
  <c r="BC43" i="14"/>
  <c r="AU43" i="14"/>
  <c r="AM43" i="14"/>
  <c r="AE43" i="14"/>
  <c r="W43" i="14"/>
  <c r="O43" i="14"/>
  <c r="G43" i="14"/>
  <c r="BC42" i="14"/>
  <c r="AU42" i="14"/>
  <c r="AM42" i="14"/>
  <c r="AE42" i="14"/>
  <c r="W42" i="14"/>
  <c r="O42" i="14"/>
  <c r="G42" i="14"/>
  <c r="BC41" i="14"/>
  <c r="AU41" i="14"/>
  <c r="AM41" i="14"/>
  <c r="AE41" i="14"/>
  <c r="W41" i="14"/>
  <c r="O41" i="14"/>
  <c r="G41" i="14"/>
  <c r="BC40" i="14"/>
  <c r="AU40" i="14"/>
  <c r="AM40" i="14"/>
  <c r="AE40" i="14"/>
  <c r="W40" i="14"/>
  <c r="O40" i="14"/>
  <c r="G40" i="14"/>
  <c r="BC39" i="14"/>
  <c r="AU39" i="14"/>
  <c r="AM39" i="14"/>
  <c r="AE39" i="14"/>
  <c r="W39" i="14"/>
  <c r="O39" i="14"/>
  <c r="G39" i="14"/>
  <c r="BC38" i="14"/>
  <c r="AU38" i="14"/>
  <c r="AM38" i="14"/>
  <c r="AE38" i="14"/>
  <c r="W38" i="14"/>
  <c r="O38" i="14"/>
  <c r="G38" i="14"/>
  <c r="BC37" i="14"/>
  <c r="AU37" i="14"/>
  <c r="AM37" i="14"/>
  <c r="AE37" i="14"/>
  <c r="W37" i="14"/>
  <c r="O37" i="14"/>
  <c r="G37" i="14"/>
  <c r="BC36" i="14"/>
  <c r="AU36" i="14"/>
  <c r="AM36" i="14"/>
  <c r="AE36" i="14"/>
  <c r="W36" i="14"/>
  <c r="O36" i="14"/>
  <c r="G36" i="14"/>
  <c r="BC35" i="14"/>
  <c r="AU35" i="14"/>
  <c r="AM35" i="14"/>
  <c r="AE35" i="14"/>
  <c r="W35" i="14"/>
  <c r="O35" i="14"/>
  <c r="G35" i="14"/>
  <c r="BC34" i="14"/>
  <c r="AU34" i="14"/>
  <c r="AM34" i="14"/>
  <c r="AE34" i="14"/>
  <c r="W34" i="14"/>
  <c r="O34" i="14"/>
  <c r="G34" i="14"/>
  <c r="BC33" i="14"/>
  <c r="AU33" i="14"/>
  <c r="AM33" i="14"/>
  <c r="AE33" i="14"/>
  <c r="W33" i="14"/>
  <c r="O33" i="14"/>
  <c r="G33" i="14"/>
  <c r="BC32" i="14"/>
  <c r="AU32" i="14"/>
  <c r="AM32" i="14"/>
  <c r="AE32" i="14"/>
  <c r="W32" i="14"/>
  <c r="O32" i="14"/>
  <c r="G32" i="14"/>
  <c r="BC31" i="14"/>
  <c r="AU31" i="14"/>
  <c r="AM31" i="14"/>
  <c r="AE31" i="14"/>
  <c r="W31" i="14"/>
  <c r="O31" i="14"/>
  <c r="G31" i="14"/>
  <c r="BC30" i="14"/>
  <c r="AU30" i="14"/>
  <c r="AM30" i="14"/>
  <c r="AE30" i="14"/>
  <c r="W30" i="14"/>
  <c r="O30" i="14"/>
  <c r="G30" i="14"/>
  <c r="BC29" i="14"/>
  <c r="AU29" i="14"/>
  <c r="AM29" i="14"/>
  <c r="AE29" i="14"/>
  <c r="W29" i="14"/>
  <c r="O29" i="14"/>
  <c r="G29" i="14"/>
  <c r="BC28" i="14"/>
  <c r="AU28" i="14"/>
  <c r="AM28" i="14"/>
  <c r="AE28" i="14"/>
  <c r="W28" i="14"/>
  <c r="O28" i="14"/>
  <c r="G28" i="14"/>
  <c r="BC27" i="14"/>
  <c r="AU27" i="14"/>
  <c r="AM27" i="14"/>
  <c r="AE27" i="14"/>
  <c r="W27" i="14"/>
  <c r="O27" i="14"/>
  <c r="G27" i="14"/>
  <c r="BC26" i="14"/>
  <c r="AU26" i="14"/>
  <c r="AM26" i="14"/>
  <c r="AE26" i="14"/>
  <c r="W26" i="14"/>
  <c r="O26" i="14"/>
  <c r="G26" i="14"/>
  <c r="BC25" i="14"/>
  <c r="AU25" i="14"/>
  <c r="AM25" i="14"/>
  <c r="AE25" i="14"/>
  <c r="W25" i="14"/>
  <c r="O25" i="14"/>
  <c r="G25" i="14"/>
  <c r="BC24" i="14"/>
  <c r="AU24" i="14"/>
  <c r="AM24" i="14"/>
  <c r="AE24" i="14"/>
  <c r="W24" i="14"/>
  <c r="O24" i="14"/>
  <c r="G24" i="14"/>
  <c r="BC23" i="14"/>
  <c r="AU23" i="14"/>
  <c r="AM23" i="14"/>
  <c r="AE23" i="14"/>
  <c r="W23" i="14"/>
  <c r="O23" i="14"/>
  <c r="G23" i="14"/>
  <c r="BC22" i="14"/>
  <c r="AU22" i="14"/>
  <c r="AM22" i="14"/>
  <c r="AE22" i="14"/>
  <c r="W22" i="14"/>
  <c r="O22" i="14"/>
  <c r="G22" i="14"/>
  <c r="BC21" i="14"/>
  <c r="AU21" i="14"/>
  <c r="AM21" i="14"/>
  <c r="AE21" i="14"/>
  <c r="W21" i="14"/>
  <c r="O21" i="14"/>
  <c r="G21" i="14"/>
  <c r="BC20" i="14"/>
  <c r="AU20" i="14"/>
  <c r="AM20" i="14"/>
  <c r="AE20" i="14"/>
  <c r="W20" i="14"/>
  <c r="O20" i="14"/>
  <c r="G20" i="14"/>
  <c r="BC19" i="14"/>
  <c r="AU19" i="14"/>
  <c r="AM19" i="14"/>
  <c r="AE19" i="14"/>
  <c r="W19" i="14"/>
  <c r="O19" i="14"/>
  <c r="G19" i="14"/>
  <c r="BC18" i="14"/>
  <c r="AU18" i="14"/>
  <c r="AM18" i="14"/>
  <c r="AE18" i="14"/>
  <c r="W18" i="14"/>
  <c r="O18" i="14"/>
  <c r="G18" i="14"/>
  <c r="BC17" i="14"/>
  <c r="AU17" i="14"/>
  <c r="AM17" i="14"/>
  <c r="AE17" i="14"/>
  <c r="W17" i="14"/>
  <c r="O17" i="14"/>
  <c r="G17" i="14"/>
  <c r="BC16" i="14"/>
  <c r="AU16" i="14"/>
  <c r="AM16" i="14"/>
  <c r="AE16" i="14"/>
  <c r="W16" i="14"/>
  <c r="O16" i="14"/>
  <c r="G16" i="14"/>
  <c r="BC15" i="14"/>
  <c r="AU15" i="14"/>
  <c r="AM15" i="14"/>
  <c r="AE15" i="14"/>
  <c r="W15" i="14"/>
  <c r="O15" i="14"/>
  <c r="G15" i="14"/>
  <c r="BC14" i="14"/>
  <c r="AU14" i="14"/>
  <c r="AM14" i="14"/>
  <c r="AE14" i="14"/>
  <c r="W14" i="14"/>
  <c r="O14" i="14"/>
  <c r="G14" i="14"/>
  <c r="BC13" i="14"/>
  <c r="AU13" i="14"/>
  <c r="AM13" i="14"/>
  <c r="AE13" i="14"/>
  <c r="W13" i="14"/>
  <c r="O13" i="14"/>
  <c r="G13" i="14"/>
  <c r="BC12" i="14"/>
  <c r="AU12" i="14"/>
  <c r="AM12" i="14"/>
  <c r="AE12" i="14"/>
  <c r="W12" i="14"/>
  <c r="O12" i="14"/>
  <c r="G12" i="14"/>
  <c r="BC11" i="14"/>
  <c r="AU11" i="14"/>
  <c r="AM11" i="14"/>
  <c r="AE11" i="14"/>
  <c r="W11" i="14"/>
  <c r="O11" i="14"/>
  <c r="G11" i="14"/>
  <c r="BC10" i="14"/>
  <c r="AU10" i="14"/>
  <c r="AM10" i="14"/>
  <c r="AE10" i="14"/>
  <c r="W10" i="14"/>
  <c r="O10" i="14"/>
  <c r="G10" i="14"/>
  <c r="BC9" i="14"/>
  <c r="AU9" i="14"/>
  <c r="AM9" i="14"/>
  <c r="AE9" i="14"/>
  <c r="W9" i="14"/>
  <c r="O9" i="14"/>
  <c r="G9" i="14"/>
  <c r="BC871" i="13"/>
  <c r="AU871" i="13"/>
  <c r="AM871" i="13"/>
  <c r="AE871" i="13"/>
  <c r="W871" i="13"/>
  <c r="O871" i="13"/>
  <c r="BC870" i="13"/>
  <c r="AU870" i="13"/>
  <c r="AM870" i="13"/>
  <c r="AE870" i="13"/>
  <c r="W870" i="13"/>
  <c r="O870" i="13"/>
  <c r="BC869" i="13"/>
  <c r="AU869" i="13"/>
  <c r="AM869" i="13"/>
  <c r="AE869" i="13"/>
  <c r="W869" i="13"/>
  <c r="O869" i="13"/>
  <c r="BC868" i="13"/>
  <c r="AU868" i="13"/>
  <c r="AM868" i="13"/>
  <c r="AE868" i="13"/>
  <c r="W868" i="13"/>
  <c r="O868" i="13"/>
  <c r="BC867" i="13"/>
  <c r="AU867" i="13"/>
  <c r="AM867" i="13"/>
  <c r="AE867" i="13"/>
  <c r="W867" i="13"/>
  <c r="O867" i="13"/>
  <c r="BC866" i="13"/>
  <c r="AU866" i="13"/>
  <c r="AM866" i="13"/>
  <c r="AE866" i="13"/>
  <c r="W866" i="13"/>
  <c r="O866" i="13"/>
  <c r="BC865" i="13"/>
  <c r="AU865" i="13"/>
  <c r="AM865" i="13"/>
  <c r="AE865" i="13"/>
  <c r="W865" i="13"/>
  <c r="O865" i="13"/>
  <c r="BC864" i="13"/>
  <c r="AU864" i="13"/>
  <c r="AM864" i="13"/>
  <c r="AE864" i="13"/>
  <c r="W864" i="13"/>
  <c r="O864" i="13"/>
  <c r="BC863" i="13"/>
  <c r="AU863" i="13"/>
  <c r="AM863" i="13"/>
  <c r="AE863" i="13"/>
  <c r="W863" i="13"/>
  <c r="O863" i="13"/>
  <c r="BC862" i="13"/>
  <c r="AU862" i="13"/>
  <c r="AM862" i="13"/>
  <c r="AE862" i="13"/>
  <c r="W862" i="13"/>
  <c r="O862" i="13"/>
  <c r="BC861" i="13"/>
  <c r="AU861" i="13"/>
  <c r="AM861" i="13"/>
  <c r="AE861" i="13"/>
  <c r="W861" i="13"/>
  <c r="O861" i="13"/>
  <c r="BC860" i="13"/>
  <c r="AU860" i="13"/>
  <c r="AM860" i="13"/>
  <c r="AE860" i="13"/>
  <c r="W860" i="13"/>
  <c r="O860" i="13"/>
  <c r="BC859" i="13"/>
  <c r="AU859" i="13"/>
  <c r="AM859" i="13"/>
  <c r="AE859" i="13"/>
  <c r="W859" i="13"/>
  <c r="O859" i="13"/>
  <c r="BC858" i="13"/>
  <c r="AU858" i="13"/>
  <c r="AM858" i="13"/>
  <c r="AE858" i="13"/>
  <c r="W858" i="13"/>
  <c r="O858" i="13"/>
  <c r="BC857" i="13"/>
  <c r="AU857" i="13"/>
  <c r="AM857" i="13"/>
  <c r="AE857" i="13"/>
  <c r="W857" i="13"/>
  <c r="O857" i="13"/>
  <c r="BC856" i="13"/>
  <c r="AU856" i="13"/>
  <c r="AM856" i="13"/>
  <c r="AE856" i="13"/>
  <c r="W856" i="13"/>
  <c r="O856" i="13"/>
  <c r="BC855" i="13"/>
  <c r="AU855" i="13"/>
  <c r="AM855" i="13"/>
  <c r="AE855" i="13"/>
  <c r="W855" i="13"/>
  <c r="O855" i="13"/>
  <c r="BC854" i="13"/>
  <c r="AU854" i="13"/>
  <c r="AM854" i="13"/>
  <c r="AE854" i="13"/>
  <c r="W854" i="13"/>
  <c r="O854" i="13"/>
  <c r="BC853" i="13"/>
  <c r="AU853" i="13"/>
  <c r="AM853" i="13"/>
  <c r="AE853" i="13"/>
  <c r="W853" i="13"/>
  <c r="O853" i="13"/>
  <c r="BC852" i="13"/>
  <c r="AU852" i="13"/>
  <c r="AM852" i="13"/>
  <c r="AE852" i="13"/>
  <c r="W852" i="13"/>
  <c r="O852" i="13"/>
  <c r="BC851" i="13"/>
  <c r="AU851" i="13"/>
  <c r="AM851" i="13"/>
  <c r="AE851" i="13"/>
  <c r="W851" i="13"/>
  <c r="O851" i="13"/>
  <c r="BC850" i="13"/>
  <c r="AU850" i="13"/>
  <c r="AM850" i="13"/>
  <c r="AE850" i="13"/>
  <c r="W850" i="13"/>
  <c r="O850" i="13"/>
  <c r="BC849" i="13"/>
  <c r="AU849" i="13"/>
  <c r="AM849" i="13"/>
  <c r="AE849" i="13"/>
  <c r="W849" i="13"/>
  <c r="O849" i="13"/>
  <c r="BC848" i="13"/>
  <c r="AU848" i="13"/>
  <c r="AM848" i="13"/>
  <c r="AE848" i="13"/>
  <c r="W848" i="13"/>
  <c r="O848" i="13"/>
  <c r="BC847" i="13"/>
  <c r="AU847" i="13"/>
  <c r="AM847" i="13"/>
  <c r="AE847" i="13"/>
  <c r="W847" i="13"/>
  <c r="O847" i="13"/>
  <c r="BC846" i="13"/>
  <c r="AU846" i="13"/>
  <c r="AM846" i="13"/>
  <c r="AE846" i="13"/>
  <c r="W846" i="13"/>
  <c r="O846" i="13"/>
  <c r="BC845" i="13"/>
  <c r="AU845" i="13"/>
  <c r="AM845" i="13"/>
  <c r="AE845" i="13"/>
  <c r="W845" i="13"/>
  <c r="O845" i="13"/>
  <c r="BC844" i="13"/>
  <c r="AU844" i="13"/>
  <c r="AM844" i="13"/>
  <c r="AE844" i="13"/>
  <c r="W844" i="13"/>
  <c r="O844" i="13"/>
  <c r="BC843" i="13"/>
  <c r="AU843" i="13"/>
  <c r="AM843" i="13"/>
  <c r="AE843" i="13"/>
  <c r="W843" i="13"/>
  <c r="O843" i="13"/>
  <c r="BC842" i="13"/>
  <c r="AU842" i="13"/>
  <c r="AM842" i="13"/>
  <c r="AE842" i="13"/>
  <c r="W842" i="13"/>
  <c r="O842" i="13"/>
  <c r="BC841" i="13"/>
  <c r="AU841" i="13"/>
  <c r="AM841" i="13"/>
  <c r="AE841" i="13"/>
  <c r="W841" i="13"/>
  <c r="O841" i="13"/>
  <c r="BC840" i="13"/>
  <c r="AU840" i="13"/>
  <c r="AM840" i="13"/>
  <c r="AE840" i="13"/>
  <c r="W840" i="13"/>
  <c r="O840" i="13"/>
  <c r="BC839" i="13"/>
  <c r="AU839" i="13"/>
  <c r="AM839" i="13"/>
  <c r="AE839" i="13"/>
  <c r="W839" i="13"/>
  <c r="O839" i="13"/>
  <c r="BC838" i="13"/>
  <c r="AU838" i="13"/>
  <c r="AM838" i="13"/>
  <c r="AE838" i="13"/>
  <c r="W838" i="13"/>
  <c r="O838" i="13"/>
  <c r="BC837" i="13"/>
  <c r="AU837" i="13"/>
  <c r="AM837" i="13"/>
  <c r="AE837" i="13"/>
  <c r="W837" i="13"/>
  <c r="O837" i="13"/>
  <c r="BC836" i="13"/>
  <c r="AU836" i="13"/>
  <c r="AM836" i="13"/>
  <c r="AE836" i="13"/>
  <c r="W836" i="13"/>
  <c r="O836" i="13"/>
  <c r="BC835" i="13"/>
  <c r="AU835" i="13"/>
  <c r="AM835" i="13"/>
  <c r="AE835" i="13"/>
  <c r="W835" i="13"/>
  <c r="O835" i="13"/>
  <c r="BC834" i="13"/>
  <c r="AU834" i="13"/>
  <c r="AM834" i="13"/>
  <c r="AE834" i="13"/>
  <c r="W834" i="13"/>
  <c r="O834" i="13"/>
  <c r="BC833" i="13"/>
  <c r="AU833" i="13"/>
  <c r="AM833" i="13"/>
  <c r="AE833" i="13"/>
  <c r="W833" i="13"/>
  <c r="O833" i="13"/>
  <c r="BC832" i="13"/>
  <c r="AU832" i="13"/>
  <c r="AM832" i="13"/>
  <c r="AE832" i="13"/>
  <c r="W832" i="13"/>
  <c r="O832" i="13"/>
  <c r="BC831" i="13"/>
  <c r="AU831" i="13"/>
  <c r="AM831" i="13"/>
  <c r="AE831" i="13"/>
  <c r="W831" i="13"/>
  <c r="O831" i="13"/>
  <c r="BC830" i="13"/>
  <c r="AU830" i="13"/>
  <c r="AM830" i="13"/>
  <c r="AE830" i="13"/>
  <c r="W830" i="13"/>
  <c r="O830" i="13"/>
  <c r="BC829" i="13"/>
  <c r="AU829" i="13"/>
  <c r="AM829" i="13"/>
  <c r="AE829" i="13"/>
  <c r="W829" i="13"/>
  <c r="O829" i="13"/>
  <c r="BC828" i="13"/>
  <c r="AU828" i="13"/>
  <c r="AM828" i="13"/>
  <c r="AE828" i="13"/>
  <c r="W828" i="13"/>
  <c r="O828" i="13"/>
  <c r="BC827" i="13"/>
  <c r="AU827" i="13"/>
  <c r="AM827" i="13"/>
  <c r="AE827" i="13"/>
  <c r="W827" i="13"/>
  <c r="O827" i="13"/>
  <c r="BC826" i="13"/>
  <c r="AU826" i="13"/>
  <c r="AM826" i="13"/>
  <c r="AE826" i="13"/>
  <c r="W826" i="13"/>
  <c r="O826" i="13"/>
  <c r="BC825" i="13"/>
  <c r="AU825" i="13"/>
  <c r="AM825" i="13"/>
  <c r="AE825" i="13"/>
  <c r="W825" i="13"/>
  <c r="O825" i="13"/>
  <c r="BC824" i="13"/>
  <c r="AU824" i="13"/>
  <c r="AM824" i="13"/>
  <c r="AE824" i="13"/>
  <c r="W824" i="13"/>
  <c r="O824" i="13"/>
  <c r="BC823" i="13"/>
  <c r="AU823" i="13"/>
  <c r="AM823" i="13"/>
  <c r="AE823" i="13"/>
  <c r="W823" i="13"/>
  <c r="O823" i="13"/>
  <c r="BC822" i="13"/>
  <c r="AU822" i="13"/>
  <c r="AM822" i="13"/>
  <c r="AE822" i="13"/>
  <c r="W822" i="13"/>
  <c r="O822" i="13"/>
  <c r="BC821" i="13"/>
  <c r="AU821" i="13"/>
  <c r="AM821" i="13"/>
  <c r="AE821" i="13"/>
  <c r="W821" i="13"/>
  <c r="O821" i="13"/>
  <c r="BC820" i="13"/>
  <c r="AU820" i="13"/>
  <c r="AM820" i="13"/>
  <c r="AE820" i="13"/>
  <c r="W820" i="13"/>
  <c r="O820" i="13"/>
  <c r="BC819" i="13"/>
  <c r="AU819" i="13"/>
  <c r="AM819" i="13"/>
  <c r="AE819" i="13"/>
  <c r="W819" i="13"/>
  <c r="O819" i="13"/>
  <c r="BC818" i="13"/>
  <c r="AU818" i="13"/>
  <c r="AM818" i="13"/>
  <c r="AE818" i="13"/>
  <c r="W818" i="13"/>
  <c r="O818" i="13"/>
  <c r="BC817" i="13"/>
  <c r="AU817" i="13"/>
  <c r="AM817" i="13"/>
  <c r="AE817" i="13"/>
  <c r="W817" i="13"/>
  <c r="O817" i="13"/>
  <c r="BC816" i="13"/>
  <c r="AU816" i="13"/>
  <c r="AM816" i="13"/>
  <c r="AE816" i="13"/>
  <c r="W816" i="13"/>
  <c r="O816" i="13"/>
  <c r="BC815" i="13"/>
  <c r="AU815" i="13"/>
  <c r="AM815" i="13"/>
  <c r="AE815" i="13"/>
  <c r="W815" i="13"/>
  <c r="O815" i="13"/>
  <c r="BC814" i="13"/>
  <c r="AU814" i="13"/>
  <c r="AM814" i="13"/>
  <c r="AE814" i="13"/>
  <c r="W814" i="13"/>
  <c r="O814" i="13"/>
  <c r="BC813" i="13"/>
  <c r="AU813" i="13"/>
  <c r="AM813" i="13"/>
  <c r="AE813" i="13"/>
  <c r="W813" i="13"/>
  <c r="O813" i="13"/>
  <c r="BC812" i="13"/>
  <c r="AU812" i="13"/>
  <c r="AM812" i="13"/>
  <c r="AE812" i="13"/>
  <c r="W812" i="13"/>
  <c r="O812" i="13"/>
  <c r="BC811" i="13"/>
  <c r="AU811" i="13"/>
  <c r="AM811" i="13"/>
  <c r="AE811" i="13"/>
  <c r="W811" i="13"/>
  <c r="O811" i="13"/>
  <c r="BC810" i="13"/>
  <c r="AU810" i="13"/>
  <c r="AM810" i="13"/>
  <c r="AE810" i="13"/>
  <c r="W810" i="13"/>
  <c r="O810" i="13"/>
  <c r="BC809" i="13"/>
  <c r="AU809" i="13"/>
  <c r="AM809" i="13"/>
  <c r="AE809" i="13"/>
  <c r="W809" i="13"/>
  <c r="O809" i="13"/>
  <c r="BC808" i="13"/>
  <c r="AU808" i="13"/>
  <c r="AM808" i="13"/>
  <c r="AE808" i="13"/>
  <c r="W808" i="13"/>
  <c r="O808" i="13"/>
  <c r="BC807" i="13"/>
  <c r="AU807" i="13"/>
  <c r="AM807" i="13"/>
  <c r="AE807" i="13"/>
  <c r="W807" i="13"/>
  <c r="O807" i="13"/>
  <c r="BC806" i="13"/>
  <c r="AU806" i="13"/>
  <c r="AM806" i="13"/>
  <c r="AE806" i="13"/>
  <c r="W806" i="13"/>
  <c r="O806" i="13"/>
  <c r="BC805" i="13"/>
  <c r="AU805" i="13"/>
  <c r="AM805" i="13"/>
  <c r="AE805" i="13"/>
  <c r="W805" i="13"/>
  <c r="O805" i="13"/>
  <c r="BC804" i="13"/>
  <c r="AU804" i="13"/>
  <c r="AM804" i="13"/>
  <c r="AE804" i="13"/>
  <c r="W804" i="13"/>
  <c r="O804" i="13"/>
  <c r="BC803" i="13"/>
  <c r="AU803" i="13"/>
  <c r="AM803" i="13"/>
  <c r="AE803" i="13"/>
  <c r="W803" i="13"/>
  <c r="O803" i="13"/>
  <c r="BC802" i="13"/>
  <c r="AU802" i="13"/>
  <c r="AM802" i="13"/>
  <c r="AE802" i="13"/>
  <c r="W802" i="13"/>
  <c r="O802" i="13"/>
  <c r="BC801" i="13"/>
  <c r="AU801" i="13"/>
  <c r="AM801" i="13"/>
  <c r="AE801" i="13"/>
  <c r="W801" i="13"/>
  <c r="O801" i="13"/>
  <c r="BC800" i="13"/>
  <c r="AU800" i="13"/>
  <c r="AM800" i="13"/>
  <c r="AE800" i="13"/>
  <c r="W800" i="13"/>
  <c r="O800" i="13"/>
  <c r="BC799" i="13"/>
  <c r="AU799" i="13"/>
  <c r="AM799" i="13"/>
  <c r="AE799" i="13"/>
  <c r="W799" i="13"/>
  <c r="O799" i="13"/>
  <c r="BC798" i="13"/>
  <c r="AU798" i="13"/>
  <c r="AM798" i="13"/>
  <c r="AE798" i="13"/>
  <c r="W798" i="13"/>
  <c r="O798" i="13"/>
  <c r="BC797" i="13"/>
  <c r="AU797" i="13"/>
  <c r="AM797" i="13"/>
  <c r="AE797" i="13"/>
  <c r="W797" i="13"/>
  <c r="O797" i="13"/>
  <c r="BC796" i="13"/>
  <c r="AU796" i="13"/>
  <c r="AM796" i="13"/>
  <c r="AE796" i="13"/>
  <c r="W796" i="13"/>
  <c r="O796" i="13"/>
  <c r="BC795" i="13"/>
  <c r="AU795" i="13"/>
  <c r="AM795" i="13"/>
  <c r="AE795" i="13"/>
  <c r="W795" i="13"/>
  <c r="O795" i="13"/>
  <c r="BC794" i="13"/>
  <c r="AU794" i="13"/>
  <c r="AM794" i="13"/>
  <c r="AE794" i="13"/>
  <c r="W794" i="13"/>
  <c r="O794" i="13"/>
  <c r="BC793" i="13"/>
  <c r="AU793" i="13"/>
  <c r="AM793" i="13"/>
  <c r="AE793" i="13"/>
  <c r="W793" i="13"/>
  <c r="O793" i="13"/>
  <c r="BC792" i="13"/>
  <c r="AU792" i="13"/>
  <c r="AM792" i="13"/>
  <c r="AE792" i="13"/>
  <c r="W792" i="13"/>
  <c r="O792" i="13"/>
  <c r="BC791" i="13"/>
  <c r="AU791" i="13"/>
  <c r="AM791" i="13"/>
  <c r="AE791" i="13"/>
  <c r="W791" i="13"/>
  <c r="O791" i="13"/>
  <c r="BC790" i="13"/>
  <c r="AU790" i="13"/>
  <c r="AM790" i="13"/>
  <c r="AE790" i="13"/>
  <c r="W790" i="13"/>
  <c r="O790" i="13"/>
  <c r="BC789" i="13"/>
  <c r="AU789" i="13"/>
  <c r="AM789" i="13"/>
  <c r="AE789" i="13"/>
  <c r="W789" i="13"/>
  <c r="O789" i="13"/>
  <c r="BC788" i="13"/>
  <c r="AU788" i="13"/>
  <c r="AM788" i="13"/>
  <c r="AE788" i="13"/>
  <c r="W788" i="13"/>
  <c r="O788" i="13"/>
  <c r="BC787" i="13"/>
  <c r="AU787" i="13"/>
  <c r="AM787" i="13"/>
  <c r="AE787" i="13"/>
  <c r="W787" i="13"/>
  <c r="O787" i="13"/>
  <c r="BC786" i="13"/>
  <c r="AU786" i="13"/>
  <c r="AM786" i="13"/>
  <c r="AE786" i="13"/>
  <c r="W786" i="13"/>
  <c r="O786" i="13"/>
  <c r="BC785" i="13"/>
  <c r="AU785" i="13"/>
  <c r="AM785" i="13"/>
  <c r="AE785" i="13"/>
  <c r="W785" i="13"/>
  <c r="O785" i="13"/>
  <c r="BC784" i="13"/>
  <c r="AU784" i="13"/>
  <c r="AM784" i="13"/>
  <c r="AE784" i="13"/>
  <c r="W784" i="13"/>
  <c r="O784" i="13"/>
  <c r="BC783" i="13"/>
  <c r="AU783" i="13"/>
  <c r="AM783" i="13"/>
  <c r="AE783" i="13"/>
  <c r="W783" i="13"/>
  <c r="O783" i="13"/>
  <c r="BC782" i="13"/>
  <c r="AU782" i="13"/>
  <c r="AM782" i="13"/>
  <c r="AE782" i="13"/>
  <c r="W782" i="13"/>
  <c r="O782" i="13"/>
  <c r="BC781" i="13"/>
  <c r="AU781" i="13"/>
  <c r="AM781" i="13"/>
  <c r="AE781" i="13"/>
  <c r="W781" i="13"/>
  <c r="O781" i="13"/>
  <c r="BC780" i="13"/>
  <c r="AU780" i="13"/>
  <c r="AM780" i="13"/>
  <c r="AE780" i="13"/>
  <c r="W780" i="13"/>
  <c r="O780" i="13"/>
  <c r="BC779" i="13"/>
  <c r="AU779" i="13"/>
  <c r="AM779" i="13"/>
  <c r="AE779" i="13"/>
  <c r="W779" i="13"/>
  <c r="O779" i="13"/>
  <c r="BC778" i="13"/>
  <c r="AU778" i="13"/>
  <c r="AM778" i="13"/>
  <c r="AE778" i="13"/>
  <c r="W778" i="13"/>
  <c r="O778" i="13"/>
  <c r="BC777" i="13"/>
  <c r="AU777" i="13"/>
  <c r="AM777" i="13"/>
  <c r="AE777" i="13"/>
  <c r="W777" i="13"/>
  <c r="O777" i="13"/>
  <c r="BC776" i="13"/>
  <c r="AU776" i="13"/>
  <c r="AM776" i="13"/>
  <c r="AE776" i="13"/>
  <c r="W776" i="13"/>
  <c r="O776" i="13"/>
  <c r="BC775" i="13"/>
  <c r="AU775" i="13"/>
  <c r="AM775" i="13"/>
  <c r="AE775" i="13"/>
  <c r="W775" i="13"/>
  <c r="O775" i="13"/>
  <c r="BC774" i="13"/>
  <c r="AU774" i="13"/>
  <c r="AM774" i="13"/>
  <c r="AE774" i="13"/>
  <c r="W774" i="13"/>
  <c r="O774" i="13"/>
  <c r="BC773" i="13"/>
  <c r="AU773" i="13"/>
  <c r="AM773" i="13"/>
  <c r="AE773" i="13"/>
  <c r="W773" i="13"/>
  <c r="O773" i="13"/>
  <c r="BC772" i="13"/>
  <c r="AU772" i="13"/>
  <c r="AM772" i="13"/>
  <c r="AE772" i="13"/>
  <c r="W772" i="13"/>
  <c r="O772" i="13"/>
  <c r="BC771" i="13"/>
  <c r="AU771" i="13"/>
  <c r="AM771" i="13"/>
  <c r="AE771" i="13"/>
  <c r="W771" i="13"/>
  <c r="O771" i="13"/>
  <c r="BC770" i="13"/>
  <c r="AU770" i="13"/>
  <c r="AM770" i="13"/>
  <c r="AE770" i="13"/>
  <c r="W770" i="13"/>
  <c r="O770" i="13"/>
  <c r="BC769" i="13"/>
  <c r="AU769" i="13"/>
  <c r="AM769" i="13"/>
  <c r="AE769" i="13"/>
  <c r="W769" i="13"/>
  <c r="O769" i="13"/>
  <c r="BC768" i="13"/>
  <c r="AU768" i="13"/>
  <c r="AM768" i="13"/>
  <c r="AE768" i="13"/>
  <c r="W768" i="13"/>
  <c r="O768" i="13"/>
  <c r="BC767" i="13"/>
  <c r="AU767" i="13"/>
  <c r="AM767" i="13"/>
  <c r="AE767" i="13"/>
  <c r="W767" i="13"/>
  <c r="O767" i="13"/>
  <c r="BC766" i="13"/>
  <c r="AU766" i="13"/>
  <c r="AM766" i="13"/>
  <c r="AE766" i="13"/>
  <c r="W766" i="13"/>
  <c r="O766" i="13"/>
  <c r="BC765" i="13"/>
  <c r="AU765" i="13"/>
  <c r="AM765" i="13"/>
  <c r="AE765" i="13"/>
  <c r="W765" i="13"/>
  <c r="O765" i="13"/>
  <c r="BC764" i="13"/>
  <c r="AU764" i="13"/>
  <c r="AM764" i="13"/>
  <c r="AE764" i="13"/>
  <c r="W764" i="13"/>
  <c r="O764" i="13"/>
  <c r="BC763" i="13"/>
  <c r="AU763" i="13"/>
  <c r="AM763" i="13"/>
  <c r="AE763" i="13"/>
  <c r="W763" i="13"/>
  <c r="O763" i="13"/>
  <c r="BC762" i="13"/>
  <c r="AU762" i="13"/>
  <c r="AM762" i="13"/>
  <c r="AE762" i="13"/>
  <c r="W762" i="13"/>
  <c r="O762" i="13"/>
  <c r="BC761" i="13"/>
  <c r="AU761" i="13"/>
  <c r="AM761" i="13"/>
  <c r="AE761" i="13"/>
  <c r="W761" i="13"/>
  <c r="O761" i="13"/>
  <c r="BC760" i="13"/>
  <c r="AU760" i="13"/>
  <c r="AM760" i="13"/>
  <c r="AE760" i="13"/>
  <c r="W760" i="13"/>
  <c r="O760" i="13"/>
  <c r="BC759" i="13"/>
  <c r="AU759" i="13"/>
  <c r="AM759" i="13"/>
  <c r="AE759" i="13"/>
  <c r="W759" i="13"/>
  <c r="O759" i="13"/>
  <c r="BC758" i="13"/>
  <c r="AU758" i="13"/>
  <c r="AM758" i="13"/>
  <c r="AE758" i="13"/>
  <c r="W758" i="13"/>
  <c r="O758" i="13"/>
  <c r="BC757" i="13"/>
  <c r="AU757" i="13"/>
  <c r="AM757" i="13"/>
  <c r="AE757" i="13"/>
  <c r="W757" i="13"/>
  <c r="O757" i="13"/>
  <c r="BC756" i="13"/>
  <c r="AU756" i="13"/>
  <c r="AM756" i="13"/>
  <c r="AE756" i="13"/>
  <c r="W756" i="13"/>
  <c r="O756" i="13"/>
  <c r="BC755" i="13"/>
  <c r="AU755" i="13"/>
  <c r="AM755" i="13"/>
  <c r="AE755" i="13"/>
  <c r="W755" i="13"/>
  <c r="O755" i="13"/>
  <c r="BC754" i="13"/>
  <c r="AU754" i="13"/>
  <c r="AM754" i="13"/>
  <c r="AE754" i="13"/>
  <c r="W754" i="13"/>
  <c r="O754" i="13"/>
  <c r="BC753" i="13"/>
  <c r="AU753" i="13"/>
  <c r="AM753" i="13"/>
  <c r="AE753" i="13"/>
  <c r="W753" i="13"/>
  <c r="O753" i="13"/>
  <c r="BC752" i="13"/>
  <c r="AU752" i="13"/>
  <c r="AM752" i="13"/>
  <c r="AE752" i="13"/>
  <c r="W752" i="13"/>
  <c r="O752" i="13"/>
  <c r="BC751" i="13"/>
  <c r="AU751" i="13"/>
  <c r="AM751" i="13"/>
  <c r="AE751" i="13"/>
  <c r="W751" i="13"/>
  <c r="O751" i="13"/>
  <c r="BC750" i="13"/>
  <c r="AU750" i="13"/>
  <c r="AM750" i="13"/>
  <c r="AE750" i="13"/>
  <c r="W750" i="13"/>
  <c r="O750" i="13"/>
  <c r="BC749" i="13"/>
  <c r="AU749" i="13"/>
  <c r="AM749" i="13"/>
  <c r="AE749" i="13"/>
  <c r="W749" i="13"/>
  <c r="O749" i="13"/>
  <c r="BC748" i="13"/>
  <c r="AU748" i="13"/>
  <c r="AM748" i="13"/>
  <c r="AE748" i="13"/>
  <c r="W748" i="13"/>
  <c r="O748" i="13"/>
  <c r="BC747" i="13"/>
  <c r="AU747" i="13"/>
  <c r="AM747" i="13"/>
  <c r="AE747" i="13"/>
  <c r="W747" i="13"/>
  <c r="O747" i="13"/>
  <c r="BC746" i="13"/>
  <c r="AU746" i="13"/>
  <c r="AM746" i="13"/>
  <c r="AE746" i="13"/>
  <c r="W746" i="13"/>
  <c r="O746" i="13"/>
  <c r="BC745" i="13"/>
  <c r="AU745" i="13"/>
  <c r="AM745" i="13"/>
  <c r="AE745" i="13"/>
  <c r="W745" i="13"/>
  <c r="O745" i="13"/>
  <c r="BC744" i="13"/>
  <c r="AU744" i="13"/>
  <c r="AM744" i="13"/>
  <c r="AE744" i="13"/>
  <c r="W744" i="13"/>
  <c r="O744" i="13"/>
  <c r="BC743" i="13"/>
  <c r="AU743" i="13"/>
  <c r="AM743" i="13"/>
  <c r="AE743" i="13"/>
  <c r="W743" i="13"/>
  <c r="O743" i="13"/>
  <c r="BC742" i="13"/>
  <c r="AU742" i="13"/>
  <c r="AM742" i="13"/>
  <c r="AE742" i="13"/>
  <c r="W742" i="13"/>
  <c r="O742" i="13"/>
  <c r="BC741" i="13"/>
  <c r="AU741" i="13"/>
  <c r="AM741" i="13"/>
  <c r="AE741" i="13"/>
  <c r="W741" i="13"/>
  <c r="O741" i="13"/>
  <c r="BC740" i="13"/>
  <c r="AU740" i="13"/>
  <c r="AM740" i="13"/>
  <c r="AE740" i="13"/>
  <c r="W740" i="13"/>
  <c r="O740" i="13"/>
  <c r="BC739" i="13"/>
  <c r="AU739" i="13"/>
  <c r="AM739" i="13"/>
  <c r="AE739" i="13"/>
  <c r="W739" i="13"/>
  <c r="O739" i="13"/>
  <c r="BC738" i="13"/>
  <c r="AU738" i="13"/>
  <c r="AM738" i="13"/>
  <c r="AE738" i="13"/>
  <c r="W738" i="13"/>
  <c r="O738" i="13"/>
  <c r="BC737" i="13"/>
  <c r="AU737" i="13"/>
  <c r="AM737" i="13"/>
  <c r="AE737" i="13"/>
  <c r="W737" i="13"/>
  <c r="O737" i="13"/>
  <c r="BC736" i="13"/>
  <c r="AU736" i="13"/>
  <c r="AM736" i="13"/>
  <c r="AE736" i="13"/>
  <c r="W736" i="13"/>
  <c r="O736" i="13"/>
  <c r="BC735" i="13"/>
  <c r="AU735" i="13"/>
  <c r="AM735" i="13"/>
  <c r="AE735" i="13"/>
  <c r="W735" i="13"/>
  <c r="O735" i="13"/>
  <c r="BC734" i="13"/>
  <c r="AU734" i="13"/>
  <c r="AM734" i="13"/>
  <c r="AE734" i="13"/>
  <c r="W734" i="13"/>
  <c r="O734" i="13"/>
  <c r="BC733" i="13"/>
  <c r="AU733" i="13"/>
  <c r="AM733" i="13"/>
  <c r="AE733" i="13"/>
  <c r="W733" i="13"/>
  <c r="O733" i="13"/>
  <c r="BC732" i="13"/>
  <c r="AU732" i="13"/>
  <c r="AM732" i="13"/>
  <c r="AE732" i="13"/>
  <c r="W732" i="13"/>
  <c r="O732" i="13"/>
  <c r="BC731" i="13"/>
  <c r="AU731" i="13"/>
  <c r="AM731" i="13"/>
  <c r="AE731" i="13"/>
  <c r="W731" i="13"/>
  <c r="O731" i="13"/>
  <c r="BC730" i="13"/>
  <c r="AU730" i="13"/>
  <c r="AM730" i="13"/>
  <c r="AE730" i="13"/>
  <c r="W730" i="13"/>
  <c r="O730" i="13"/>
  <c r="BC729" i="13"/>
  <c r="AU729" i="13"/>
  <c r="AM729" i="13"/>
  <c r="AE729" i="13"/>
  <c r="W729" i="13"/>
  <c r="O729" i="13"/>
  <c r="BC728" i="13"/>
  <c r="AU728" i="13"/>
  <c r="AM728" i="13"/>
  <c r="AE728" i="13"/>
  <c r="W728" i="13"/>
  <c r="O728" i="13"/>
  <c r="BC727" i="13"/>
  <c r="AU727" i="13"/>
  <c r="AM727" i="13"/>
  <c r="AE727" i="13"/>
  <c r="W727" i="13"/>
  <c r="O727" i="13"/>
  <c r="BC726" i="13"/>
  <c r="AU726" i="13"/>
  <c r="AM726" i="13"/>
  <c r="AE726" i="13"/>
  <c r="W726" i="13"/>
  <c r="O726" i="13"/>
  <c r="BC725" i="13"/>
  <c r="AU725" i="13"/>
  <c r="AM725" i="13"/>
  <c r="AE725" i="13"/>
  <c r="W725" i="13"/>
  <c r="O725" i="13"/>
  <c r="BC724" i="13"/>
  <c r="AU724" i="13"/>
  <c r="AM724" i="13"/>
  <c r="AE724" i="13"/>
  <c r="W724" i="13"/>
  <c r="O724" i="13"/>
  <c r="BC723" i="13"/>
  <c r="AU723" i="13"/>
  <c r="AM723" i="13"/>
  <c r="AE723" i="13"/>
  <c r="W723" i="13"/>
  <c r="O723" i="13"/>
  <c r="BC722" i="13"/>
  <c r="AU722" i="13"/>
  <c r="AM722" i="13"/>
  <c r="AE722" i="13"/>
  <c r="W722" i="13"/>
  <c r="O722" i="13"/>
  <c r="BC721" i="13"/>
  <c r="AU721" i="13"/>
  <c r="AM721" i="13"/>
  <c r="AE721" i="13"/>
  <c r="W721" i="13"/>
  <c r="O721" i="13"/>
  <c r="BC720" i="13"/>
  <c r="AU720" i="13"/>
  <c r="AM720" i="13"/>
  <c r="AE720" i="13"/>
  <c r="W720" i="13"/>
  <c r="O720" i="13"/>
  <c r="BC719" i="13"/>
  <c r="AU719" i="13"/>
  <c r="AM719" i="13"/>
  <c r="AE719" i="13"/>
  <c r="W719" i="13"/>
  <c r="O719" i="13"/>
  <c r="BC718" i="13"/>
  <c r="AU718" i="13"/>
  <c r="AM718" i="13"/>
  <c r="AE718" i="13"/>
  <c r="W718" i="13"/>
  <c r="O718" i="13"/>
  <c r="BC717" i="13"/>
  <c r="AU717" i="13"/>
  <c r="AM717" i="13"/>
  <c r="AE717" i="13"/>
  <c r="W717" i="13"/>
  <c r="O717" i="13"/>
  <c r="BC716" i="13"/>
  <c r="AU716" i="13"/>
  <c r="AM716" i="13"/>
  <c r="AE716" i="13"/>
  <c r="W716" i="13"/>
  <c r="O716" i="13"/>
  <c r="BC715" i="13"/>
  <c r="AU715" i="13"/>
  <c r="AM715" i="13"/>
  <c r="AE715" i="13"/>
  <c r="W715" i="13"/>
  <c r="O715" i="13"/>
  <c r="BC714" i="13"/>
  <c r="AU714" i="13"/>
  <c r="AM714" i="13"/>
  <c r="AE714" i="13"/>
  <c r="W714" i="13"/>
  <c r="O714" i="13"/>
  <c r="BC713" i="13"/>
  <c r="AU713" i="13"/>
  <c r="AM713" i="13"/>
  <c r="AE713" i="13"/>
  <c r="W713" i="13"/>
  <c r="O713" i="13"/>
  <c r="BC712" i="13"/>
  <c r="AU712" i="13"/>
  <c r="AM712" i="13"/>
  <c r="AE712" i="13"/>
  <c r="W712" i="13"/>
  <c r="O712" i="13"/>
  <c r="BC711" i="13"/>
  <c r="AU711" i="13"/>
  <c r="AM711" i="13"/>
  <c r="AE711" i="13"/>
  <c r="W711" i="13"/>
  <c r="O711" i="13"/>
  <c r="BC710" i="13"/>
  <c r="AU710" i="13"/>
  <c r="AM710" i="13"/>
  <c r="AE710" i="13"/>
  <c r="W710" i="13"/>
  <c r="O710" i="13"/>
  <c r="BC709" i="13"/>
  <c r="AU709" i="13"/>
  <c r="AM709" i="13"/>
  <c r="AE709" i="13"/>
  <c r="W709" i="13"/>
  <c r="O709" i="13"/>
  <c r="BC708" i="13"/>
  <c r="AU708" i="13"/>
  <c r="AM708" i="13"/>
  <c r="AE708" i="13"/>
  <c r="W708" i="13"/>
  <c r="O708" i="13"/>
  <c r="BC707" i="13"/>
  <c r="AU707" i="13"/>
  <c r="AM707" i="13"/>
  <c r="AE707" i="13"/>
  <c r="W707" i="13"/>
  <c r="O707" i="13"/>
  <c r="BC706" i="13"/>
  <c r="AU706" i="13"/>
  <c r="AM706" i="13"/>
  <c r="AE706" i="13"/>
  <c r="W706" i="13"/>
  <c r="O706" i="13"/>
  <c r="BC705" i="13"/>
  <c r="AU705" i="13"/>
  <c r="AM705" i="13"/>
  <c r="AE705" i="13"/>
  <c r="W705" i="13"/>
  <c r="O705" i="13"/>
  <c r="BC704" i="13"/>
  <c r="AU704" i="13"/>
  <c r="AM704" i="13"/>
  <c r="AE704" i="13"/>
  <c r="W704" i="13"/>
  <c r="O704" i="13"/>
  <c r="BC703" i="13"/>
  <c r="AU703" i="13"/>
  <c r="AM703" i="13"/>
  <c r="AE703" i="13"/>
  <c r="W703" i="13"/>
  <c r="O703" i="13"/>
  <c r="BC702" i="13"/>
  <c r="AU702" i="13"/>
  <c r="AM702" i="13"/>
  <c r="AE702" i="13"/>
  <c r="W702" i="13"/>
  <c r="O702" i="13"/>
  <c r="BC701" i="13"/>
  <c r="AU701" i="13"/>
  <c r="AM701" i="13"/>
  <c r="AE701" i="13"/>
  <c r="W701" i="13"/>
  <c r="O701" i="13"/>
  <c r="BC700" i="13"/>
  <c r="AU700" i="13"/>
  <c r="AM700" i="13"/>
  <c r="AE700" i="13"/>
  <c r="W700" i="13"/>
  <c r="O700" i="13"/>
  <c r="BC699" i="13"/>
  <c r="AU699" i="13"/>
  <c r="AM699" i="13"/>
  <c r="AE699" i="13"/>
  <c r="W699" i="13"/>
  <c r="O699" i="13"/>
  <c r="BC698" i="13"/>
  <c r="AU698" i="13"/>
  <c r="AM698" i="13"/>
  <c r="AE698" i="13"/>
  <c r="W698" i="13"/>
  <c r="O698" i="13"/>
  <c r="BC697" i="13"/>
  <c r="AU697" i="13"/>
  <c r="AM697" i="13"/>
  <c r="AE697" i="13"/>
  <c r="W697" i="13"/>
  <c r="O697" i="13"/>
  <c r="BC696" i="13"/>
  <c r="AU696" i="13"/>
  <c r="AM696" i="13"/>
  <c r="AE696" i="13"/>
  <c r="W696" i="13"/>
  <c r="O696" i="13"/>
  <c r="BC695" i="13"/>
  <c r="AU695" i="13"/>
  <c r="AM695" i="13"/>
  <c r="AE695" i="13"/>
  <c r="W695" i="13"/>
  <c r="O695" i="13"/>
  <c r="BC694" i="13"/>
  <c r="AU694" i="13"/>
  <c r="AM694" i="13"/>
  <c r="AE694" i="13"/>
  <c r="W694" i="13"/>
  <c r="O694" i="13"/>
  <c r="BC693" i="13"/>
  <c r="AU693" i="13"/>
  <c r="AM693" i="13"/>
  <c r="AE693" i="13"/>
  <c r="W693" i="13"/>
  <c r="O693" i="13"/>
  <c r="BC692" i="13"/>
  <c r="AU692" i="13"/>
  <c r="AM692" i="13"/>
  <c r="AE692" i="13"/>
  <c r="W692" i="13"/>
  <c r="O692" i="13"/>
  <c r="BC691" i="13"/>
  <c r="AU691" i="13"/>
  <c r="AM691" i="13"/>
  <c r="AE691" i="13"/>
  <c r="W691" i="13"/>
  <c r="O691" i="13"/>
  <c r="BC690" i="13"/>
  <c r="AU690" i="13"/>
  <c r="AM690" i="13"/>
  <c r="AE690" i="13"/>
  <c r="W690" i="13"/>
  <c r="O690" i="13"/>
  <c r="BC689" i="13"/>
  <c r="AU689" i="13"/>
  <c r="AM689" i="13"/>
  <c r="AE689" i="13"/>
  <c r="W689" i="13"/>
  <c r="O689" i="13"/>
  <c r="BC688" i="13"/>
  <c r="AU688" i="13"/>
  <c r="AM688" i="13"/>
  <c r="AE688" i="13"/>
  <c r="W688" i="13"/>
  <c r="O688" i="13"/>
  <c r="BC687" i="13"/>
  <c r="AU687" i="13"/>
  <c r="AM687" i="13"/>
  <c r="AE687" i="13"/>
  <c r="W687" i="13"/>
  <c r="O687" i="13"/>
  <c r="BC686" i="13"/>
  <c r="AU686" i="13"/>
  <c r="AM686" i="13"/>
  <c r="AE686" i="13"/>
  <c r="W686" i="13"/>
  <c r="O686" i="13"/>
  <c r="BC685" i="13"/>
  <c r="AU685" i="13"/>
  <c r="AM685" i="13"/>
  <c r="AE685" i="13"/>
  <c r="W685" i="13"/>
  <c r="O685" i="13"/>
  <c r="BC684" i="13"/>
  <c r="AU684" i="13"/>
  <c r="AM684" i="13"/>
  <c r="AE684" i="13"/>
  <c r="W684" i="13"/>
  <c r="O684" i="13"/>
  <c r="BC683" i="13"/>
  <c r="AU683" i="13"/>
  <c r="AM683" i="13"/>
  <c r="AE683" i="13"/>
  <c r="W683" i="13"/>
  <c r="O683" i="13"/>
  <c r="BC682" i="13"/>
  <c r="AU682" i="13"/>
  <c r="AM682" i="13"/>
  <c r="AE682" i="13"/>
  <c r="W682" i="13"/>
  <c r="O682" i="13"/>
  <c r="BC681" i="13"/>
  <c r="AU681" i="13"/>
  <c r="AM681" i="13"/>
  <c r="AE681" i="13"/>
  <c r="W681" i="13"/>
  <c r="O681" i="13"/>
  <c r="BC680" i="13"/>
  <c r="AU680" i="13"/>
  <c r="AM680" i="13"/>
  <c r="AE680" i="13"/>
  <c r="W680" i="13"/>
  <c r="O680" i="13"/>
  <c r="BC679" i="13"/>
  <c r="AU679" i="13"/>
  <c r="AM679" i="13"/>
  <c r="AE679" i="13"/>
  <c r="W679" i="13"/>
  <c r="O679" i="13"/>
  <c r="BC678" i="13"/>
  <c r="AU678" i="13"/>
  <c r="AM678" i="13"/>
  <c r="AE678" i="13"/>
  <c r="W678" i="13"/>
  <c r="O678" i="13"/>
  <c r="BC677" i="13"/>
  <c r="AU677" i="13"/>
  <c r="AM677" i="13"/>
  <c r="AE677" i="13"/>
  <c r="W677" i="13"/>
  <c r="O677" i="13"/>
  <c r="BC676" i="13"/>
  <c r="AU676" i="13"/>
  <c r="AM676" i="13"/>
  <c r="AE676" i="13"/>
  <c r="W676" i="13"/>
  <c r="O676" i="13"/>
  <c r="BC675" i="13"/>
  <c r="AU675" i="13"/>
  <c r="AM675" i="13"/>
  <c r="AE675" i="13"/>
  <c r="W675" i="13"/>
  <c r="O675" i="13"/>
  <c r="BC674" i="13"/>
  <c r="AU674" i="13"/>
  <c r="AM674" i="13"/>
  <c r="AE674" i="13"/>
  <c r="W674" i="13"/>
  <c r="O674" i="13"/>
  <c r="BC673" i="13"/>
  <c r="AU673" i="13"/>
  <c r="AM673" i="13"/>
  <c r="AE673" i="13"/>
  <c r="W673" i="13"/>
  <c r="O673" i="13"/>
  <c r="BC672" i="13"/>
  <c r="AU672" i="13"/>
  <c r="AM672" i="13"/>
  <c r="AE672" i="13"/>
  <c r="W672" i="13"/>
  <c r="O672" i="13"/>
  <c r="BC671" i="13"/>
  <c r="AU671" i="13"/>
  <c r="AM671" i="13"/>
  <c r="AE671" i="13"/>
  <c r="W671" i="13"/>
  <c r="O671" i="13"/>
  <c r="BC670" i="13"/>
  <c r="AU670" i="13"/>
  <c r="AM670" i="13"/>
  <c r="AE670" i="13"/>
  <c r="W670" i="13"/>
  <c r="O670" i="13"/>
  <c r="BC669" i="13"/>
  <c r="AU669" i="13"/>
  <c r="AM669" i="13"/>
  <c r="AE669" i="13"/>
  <c r="W669" i="13"/>
  <c r="O669" i="13"/>
  <c r="BC668" i="13"/>
  <c r="AU668" i="13"/>
  <c r="AM668" i="13"/>
  <c r="AE668" i="13"/>
  <c r="W668" i="13"/>
  <c r="O668" i="13"/>
  <c r="BC667" i="13"/>
  <c r="AU667" i="13"/>
  <c r="AM667" i="13"/>
  <c r="AE667" i="13"/>
  <c r="W667" i="13"/>
  <c r="O667" i="13"/>
  <c r="BC666" i="13"/>
  <c r="AU666" i="13"/>
  <c r="AM666" i="13"/>
  <c r="AE666" i="13"/>
  <c r="W666" i="13"/>
  <c r="O666" i="13"/>
  <c r="BC665" i="13"/>
  <c r="AU665" i="13"/>
  <c r="AM665" i="13"/>
  <c r="AE665" i="13"/>
  <c r="W665" i="13"/>
  <c r="O665" i="13"/>
  <c r="BC664" i="13"/>
  <c r="AU664" i="13"/>
  <c r="AM664" i="13"/>
  <c r="AE664" i="13"/>
  <c r="W664" i="13"/>
  <c r="O664" i="13"/>
  <c r="BC663" i="13"/>
  <c r="AU663" i="13"/>
  <c r="AM663" i="13"/>
  <c r="AE663" i="13"/>
  <c r="W663" i="13"/>
  <c r="O663" i="13"/>
  <c r="BC662" i="13"/>
  <c r="AU662" i="13"/>
  <c r="AM662" i="13"/>
  <c r="AE662" i="13"/>
  <c r="W662" i="13"/>
  <c r="O662" i="13"/>
  <c r="BC661" i="13"/>
  <c r="AU661" i="13"/>
  <c r="AM661" i="13"/>
  <c r="AE661" i="13"/>
  <c r="W661" i="13"/>
  <c r="O661" i="13"/>
  <c r="BC660" i="13"/>
  <c r="AU660" i="13"/>
  <c r="AM660" i="13"/>
  <c r="AE660" i="13"/>
  <c r="W660" i="13"/>
  <c r="O660" i="13"/>
  <c r="BC659" i="13"/>
  <c r="AU659" i="13"/>
  <c r="AM659" i="13"/>
  <c r="AE659" i="13"/>
  <c r="W659" i="13"/>
  <c r="O659" i="13"/>
  <c r="BC658" i="13"/>
  <c r="AU658" i="13"/>
  <c r="AM658" i="13"/>
  <c r="AE658" i="13"/>
  <c r="W658" i="13"/>
  <c r="O658" i="13"/>
  <c r="BC657" i="13"/>
  <c r="AU657" i="13"/>
  <c r="AM657" i="13"/>
  <c r="AE657" i="13"/>
  <c r="W657" i="13"/>
  <c r="O657" i="13"/>
  <c r="BC656" i="13"/>
  <c r="AU656" i="13"/>
  <c r="AM656" i="13"/>
  <c r="AE656" i="13"/>
  <c r="W656" i="13"/>
  <c r="O656" i="13"/>
  <c r="BC655" i="13"/>
  <c r="AU655" i="13"/>
  <c r="AM655" i="13"/>
  <c r="AE655" i="13"/>
  <c r="W655" i="13"/>
  <c r="O655" i="13"/>
  <c r="BC654" i="13"/>
  <c r="AU654" i="13"/>
  <c r="AM654" i="13"/>
  <c r="AE654" i="13"/>
  <c r="W654" i="13"/>
  <c r="O654" i="13"/>
  <c r="BC653" i="13"/>
  <c r="AU653" i="13"/>
  <c r="AM653" i="13"/>
  <c r="AE653" i="13"/>
  <c r="W653" i="13"/>
  <c r="O653" i="13"/>
  <c r="BC652" i="13"/>
  <c r="AU652" i="13"/>
  <c r="AM652" i="13"/>
  <c r="AE652" i="13"/>
  <c r="W652" i="13"/>
  <c r="O652" i="13"/>
  <c r="BC651" i="13"/>
  <c r="AU651" i="13"/>
  <c r="AM651" i="13"/>
  <c r="AE651" i="13"/>
  <c r="W651" i="13"/>
  <c r="O651" i="13"/>
  <c r="BC650" i="13"/>
  <c r="AU650" i="13"/>
  <c r="AM650" i="13"/>
  <c r="AE650" i="13"/>
  <c r="W650" i="13"/>
  <c r="O650" i="13"/>
  <c r="BC649" i="13"/>
  <c r="AU649" i="13"/>
  <c r="AM649" i="13"/>
  <c r="AE649" i="13"/>
  <c r="W649" i="13"/>
  <c r="O649" i="13"/>
  <c r="BC648" i="13"/>
  <c r="AU648" i="13"/>
  <c r="AM648" i="13"/>
  <c r="AE648" i="13"/>
  <c r="W648" i="13"/>
  <c r="O648" i="13"/>
  <c r="BC647" i="13"/>
  <c r="AU647" i="13"/>
  <c r="AM647" i="13"/>
  <c r="AE647" i="13"/>
  <c r="W647" i="13"/>
  <c r="O647" i="13"/>
  <c r="BC646" i="13"/>
  <c r="AU646" i="13"/>
  <c r="AM646" i="13"/>
  <c r="AE646" i="13"/>
  <c r="W646" i="13"/>
  <c r="O646" i="13"/>
  <c r="BC645" i="13"/>
  <c r="AU645" i="13"/>
  <c r="AM645" i="13"/>
  <c r="AE645" i="13"/>
  <c r="W645" i="13"/>
  <c r="O645" i="13"/>
  <c r="BC644" i="13"/>
  <c r="AU644" i="13"/>
  <c r="AM644" i="13"/>
  <c r="AE644" i="13"/>
  <c r="W644" i="13"/>
  <c r="O644" i="13"/>
  <c r="BC643" i="13"/>
  <c r="AU643" i="13"/>
  <c r="AM643" i="13"/>
  <c r="AE643" i="13"/>
  <c r="W643" i="13"/>
  <c r="O643" i="13"/>
  <c r="BC642" i="13"/>
  <c r="AU642" i="13"/>
  <c r="AM642" i="13"/>
  <c r="AE642" i="13"/>
  <c r="W642" i="13"/>
  <c r="O642" i="13"/>
  <c r="BC641" i="13"/>
  <c r="AU641" i="13"/>
  <c r="AM641" i="13"/>
  <c r="AE641" i="13"/>
  <c r="W641" i="13"/>
  <c r="O641" i="13"/>
  <c r="BC640" i="13"/>
  <c r="AU640" i="13"/>
  <c r="AM640" i="13"/>
  <c r="AE640" i="13"/>
  <c r="W640" i="13"/>
  <c r="O640" i="13"/>
  <c r="BC639" i="13"/>
  <c r="AU639" i="13"/>
  <c r="AM639" i="13"/>
  <c r="AE639" i="13"/>
  <c r="W639" i="13"/>
  <c r="O639" i="13"/>
  <c r="BC638" i="13"/>
  <c r="AU638" i="13"/>
  <c r="AM638" i="13"/>
  <c r="AE638" i="13"/>
  <c r="W638" i="13"/>
  <c r="O638" i="13"/>
  <c r="BC637" i="13"/>
  <c r="AU637" i="13"/>
  <c r="AM637" i="13"/>
  <c r="AE637" i="13"/>
  <c r="W637" i="13"/>
  <c r="O637" i="13"/>
  <c r="BC636" i="13"/>
  <c r="AU636" i="13"/>
  <c r="AM636" i="13"/>
  <c r="AE636" i="13"/>
  <c r="W636" i="13"/>
  <c r="O636" i="13"/>
  <c r="BC635" i="13"/>
  <c r="AU635" i="13"/>
  <c r="AM635" i="13"/>
  <c r="AE635" i="13"/>
  <c r="W635" i="13"/>
  <c r="O635" i="13"/>
  <c r="BC634" i="13"/>
  <c r="AU634" i="13"/>
  <c r="AM634" i="13"/>
  <c r="AE634" i="13"/>
  <c r="W634" i="13"/>
  <c r="O634" i="13"/>
  <c r="BC633" i="13"/>
  <c r="AU633" i="13"/>
  <c r="AM633" i="13"/>
  <c r="AE633" i="13"/>
  <c r="W633" i="13"/>
  <c r="O633" i="13"/>
  <c r="BC632" i="13"/>
  <c r="AU632" i="13"/>
  <c r="AM632" i="13"/>
  <c r="AE632" i="13"/>
  <c r="W632" i="13"/>
  <c r="O632" i="13"/>
  <c r="BC631" i="13"/>
  <c r="AU631" i="13"/>
  <c r="AM631" i="13"/>
  <c r="AE631" i="13"/>
  <c r="W631" i="13"/>
  <c r="O631" i="13"/>
  <c r="BC630" i="13"/>
  <c r="AU630" i="13"/>
  <c r="AM630" i="13"/>
  <c r="AE630" i="13"/>
  <c r="W630" i="13"/>
  <c r="O630" i="13"/>
  <c r="BC629" i="13"/>
  <c r="AU629" i="13"/>
  <c r="AM629" i="13"/>
  <c r="AE629" i="13"/>
  <c r="W629" i="13"/>
  <c r="O629" i="13"/>
  <c r="BC628" i="13"/>
  <c r="AU628" i="13"/>
  <c r="AM628" i="13"/>
  <c r="AE628" i="13"/>
  <c r="W628" i="13"/>
  <c r="O628" i="13"/>
  <c r="BC627" i="13"/>
  <c r="AU627" i="13"/>
  <c r="AM627" i="13"/>
  <c r="AE627" i="13"/>
  <c r="W627" i="13"/>
  <c r="O627" i="13"/>
  <c r="BC626" i="13"/>
  <c r="AU626" i="13"/>
  <c r="AM626" i="13"/>
  <c r="AE626" i="13"/>
  <c r="W626" i="13"/>
  <c r="O626" i="13"/>
  <c r="BC625" i="13"/>
  <c r="AU625" i="13"/>
  <c r="AM625" i="13"/>
  <c r="AE625" i="13"/>
  <c r="W625" i="13"/>
  <c r="O625" i="13"/>
  <c r="BC624" i="13"/>
  <c r="AU624" i="13"/>
  <c r="AM624" i="13"/>
  <c r="AE624" i="13"/>
  <c r="W624" i="13"/>
  <c r="O624" i="13"/>
  <c r="BC623" i="13"/>
  <c r="AU623" i="13"/>
  <c r="AM623" i="13"/>
  <c r="AE623" i="13"/>
  <c r="W623" i="13"/>
  <c r="O623" i="13"/>
  <c r="BC622" i="13"/>
  <c r="AU622" i="13"/>
  <c r="AM622" i="13"/>
  <c r="AE622" i="13"/>
  <c r="W622" i="13"/>
  <c r="O622" i="13"/>
  <c r="BC621" i="13"/>
  <c r="AU621" i="13"/>
  <c r="AM621" i="13"/>
  <c r="AE621" i="13"/>
  <c r="W621" i="13"/>
  <c r="O621" i="13"/>
  <c r="BC620" i="13"/>
  <c r="AU620" i="13"/>
  <c r="AM620" i="13"/>
  <c r="AE620" i="13"/>
  <c r="W620" i="13"/>
  <c r="O620" i="13"/>
  <c r="BC619" i="13"/>
  <c r="AU619" i="13"/>
  <c r="AM619" i="13"/>
  <c r="AE619" i="13"/>
  <c r="W619" i="13"/>
  <c r="O619" i="13"/>
  <c r="BC618" i="13"/>
  <c r="AU618" i="13"/>
  <c r="AM618" i="13"/>
  <c r="AE618" i="13"/>
  <c r="W618" i="13"/>
  <c r="O618" i="13"/>
  <c r="BC617" i="13"/>
  <c r="AU617" i="13"/>
  <c r="AM617" i="13"/>
  <c r="AE617" i="13"/>
  <c r="W617" i="13"/>
  <c r="O617" i="13"/>
  <c r="BC616" i="13"/>
  <c r="AU616" i="13"/>
  <c r="AM616" i="13"/>
  <c r="AE616" i="13"/>
  <c r="W616" i="13"/>
  <c r="O616" i="13"/>
  <c r="BC615" i="13"/>
  <c r="AU615" i="13"/>
  <c r="AM615" i="13"/>
  <c r="AE615" i="13"/>
  <c r="W615" i="13"/>
  <c r="O615" i="13"/>
  <c r="BC614" i="13"/>
  <c r="AU614" i="13"/>
  <c r="AM614" i="13"/>
  <c r="AE614" i="13"/>
  <c r="W614" i="13"/>
  <c r="O614" i="13"/>
  <c r="BC613" i="13"/>
  <c r="AU613" i="13"/>
  <c r="AM613" i="13"/>
  <c r="AE613" i="13"/>
  <c r="W613" i="13"/>
  <c r="O613" i="13"/>
  <c r="BC612" i="13"/>
  <c r="AU612" i="13"/>
  <c r="AM612" i="13"/>
  <c r="AE612" i="13"/>
  <c r="W612" i="13"/>
  <c r="O612" i="13"/>
  <c r="BC611" i="13"/>
  <c r="AU611" i="13"/>
  <c r="AM611" i="13"/>
  <c r="AE611" i="13"/>
  <c r="W611" i="13"/>
  <c r="O611" i="13"/>
  <c r="BC610" i="13"/>
  <c r="AU610" i="13"/>
  <c r="AM610" i="13"/>
  <c r="AE610" i="13"/>
  <c r="W610" i="13"/>
  <c r="O610" i="13"/>
  <c r="BC609" i="13"/>
  <c r="AU609" i="13"/>
  <c r="AM609" i="13"/>
  <c r="AE609" i="13"/>
  <c r="W609" i="13"/>
  <c r="O609" i="13"/>
  <c r="BC608" i="13"/>
  <c r="AU608" i="13"/>
  <c r="AM608" i="13"/>
  <c r="AE608" i="13"/>
  <c r="W608" i="13"/>
  <c r="O608" i="13"/>
  <c r="BC607" i="13"/>
  <c r="AU607" i="13"/>
  <c r="AM607" i="13"/>
  <c r="AE607" i="13"/>
  <c r="W607" i="13"/>
  <c r="O607" i="13"/>
  <c r="BC606" i="13"/>
  <c r="AU606" i="13"/>
  <c r="AM606" i="13"/>
  <c r="AE606" i="13"/>
  <c r="W606" i="13"/>
  <c r="O606" i="13"/>
  <c r="BC605" i="13"/>
  <c r="AU605" i="13"/>
  <c r="AM605" i="13"/>
  <c r="AE605" i="13"/>
  <c r="W605" i="13"/>
  <c r="O605" i="13"/>
  <c r="BC604" i="13"/>
  <c r="AU604" i="13"/>
  <c r="AM604" i="13"/>
  <c r="AE604" i="13"/>
  <c r="W604" i="13"/>
  <c r="O604" i="13"/>
  <c r="BC603" i="13"/>
  <c r="AU603" i="13"/>
  <c r="AM603" i="13"/>
  <c r="AE603" i="13"/>
  <c r="W603" i="13"/>
  <c r="O603" i="13"/>
  <c r="BC602" i="13"/>
  <c r="AU602" i="13"/>
  <c r="AM602" i="13"/>
  <c r="AE602" i="13"/>
  <c r="W602" i="13"/>
  <c r="O602" i="13"/>
  <c r="BC601" i="13"/>
  <c r="AU601" i="13"/>
  <c r="AM601" i="13"/>
  <c r="AE601" i="13"/>
  <c r="W601" i="13"/>
  <c r="O601" i="13"/>
  <c r="BC600" i="13"/>
  <c r="AU600" i="13"/>
  <c r="AM600" i="13"/>
  <c r="AE600" i="13"/>
  <c r="W600" i="13"/>
  <c r="O600" i="13"/>
  <c r="BC599" i="13"/>
  <c r="AU599" i="13"/>
  <c r="AM599" i="13"/>
  <c r="AE599" i="13"/>
  <c r="W599" i="13"/>
  <c r="O599" i="13"/>
  <c r="BC598" i="13"/>
  <c r="AU598" i="13"/>
  <c r="AM598" i="13"/>
  <c r="AE598" i="13"/>
  <c r="W598" i="13"/>
  <c r="O598" i="13"/>
  <c r="BC597" i="13"/>
  <c r="AU597" i="13"/>
  <c r="AM597" i="13"/>
  <c r="AE597" i="13"/>
  <c r="W597" i="13"/>
  <c r="O597" i="13"/>
  <c r="BC596" i="13"/>
  <c r="AU596" i="13"/>
  <c r="AM596" i="13"/>
  <c r="AE596" i="13"/>
  <c r="W596" i="13"/>
  <c r="O596" i="13"/>
  <c r="BC595" i="13"/>
  <c r="AU595" i="13"/>
  <c r="AM595" i="13"/>
  <c r="AE595" i="13"/>
  <c r="W595" i="13"/>
  <c r="O595" i="13"/>
  <c r="BC594" i="13"/>
  <c r="AU594" i="13"/>
  <c r="AM594" i="13"/>
  <c r="AE594" i="13"/>
  <c r="W594" i="13"/>
  <c r="O594" i="13"/>
  <c r="BC593" i="13"/>
  <c r="AU593" i="13"/>
  <c r="AM593" i="13"/>
  <c r="AE593" i="13"/>
  <c r="W593" i="13"/>
  <c r="O593" i="13"/>
  <c r="BC592" i="13"/>
  <c r="AU592" i="13"/>
  <c r="AM592" i="13"/>
  <c r="AE592" i="13"/>
  <c r="W592" i="13"/>
  <c r="O592" i="13"/>
  <c r="BC591" i="13"/>
  <c r="AU591" i="13"/>
  <c r="AM591" i="13"/>
  <c r="AE591" i="13"/>
  <c r="W591" i="13"/>
  <c r="O591" i="13"/>
  <c r="BC590" i="13"/>
  <c r="AU590" i="13"/>
  <c r="AM590" i="13"/>
  <c r="AE590" i="13"/>
  <c r="W590" i="13"/>
  <c r="O590" i="13"/>
  <c r="BC589" i="13"/>
  <c r="AU589" i="13"/>
  <c r="AM589" i="13"/>
  <c r="AE589" i="13"/>
  <c r="W589" i="13"/>
  <c r="O589" i="13"/>
  <c r="BC588" i="13"/>
  <c r="AU588" i="13"/>
  <c r="AM588" i="13"/>
  <c r="AE588" i="13"/>
  <c r="W588" i="13"/>
  <c r="O588" i="13"/>
  <c r="BC587" i="13"/>
  <c r="AU587" i="13"/>
  <c r="AM587" i="13"/>
  <c r="AE587" i="13"/>
  <c r="W587" i="13"/>
  <c r="O587" i="13"/>
  <c r="BC586" i="13"/>
  <c r="AU586" i="13"/>
  <c r="AM586" i="13"/>
  <c r="AE586" i="13"/>
  <c r="W586" i="13"/>
  <c r="O586" i="13"/>
  <c r="BC585" i="13"/>
  <c r="AU585" i="13"/>
  <c r="AM585" i="13"/>
  <c r="AE585" i="13"/>
  <c r="W585" i="13"/>
  <c r="O585" i="13"/>
  <c r="BC584" i="13"/>
  <c r="AU584" i="13"/>
  <c r="AM584" i="13"/>
  <c r="AE584" i="13"/>
  <c r="W584" i="13"/>
  <c r="O584" i="13"/>
  <c r="BC583" i="13"/>
  <c r="AU583" i="13"/>
  <c r="AM583" i="13"/>
  <c r="AE583" i="13"/>
  <c r="W583" i="13"/>
  <c r="O583" i="13"/>
  <c r="BC582" i="13"/>
  <c r="AU582" i="13"/>
  <c r="AM582" i="13"/>
  <c r="AE582" i="13"/>
  <c r="W582" i="13"/>
  <c r="O582" i="13"/>
  <c r="BC581" i="13"/>
  <c r="AU581" i="13"/>
  <c r="AM581" i="13"/>
  <c r="AE581" i="13"/>
  <c r="W581" i="13"/>
  <c r="O581" i="13"/>
  <c r="BC580" i="13"/>
  <c r="AU580" i="13"/>
  <c r="AM580" i="13"/>
  <c r="AE580" i="13"/>
  <c r="W580" i="13"/>
  <c r="O580" i="13"/>
  <c r="BC579" i="13"/>
  <c r="AU579" i="13"/>
  <c r="AM579" i="13"/>
  <c r="AE579" i="13"/>
  <c r="W579" i="13"/>
  <c r="O579" i="13"/>
  <c r="BC578" i="13"/>
  <c r="AU578" i="13"/>
  <c r="AM578" i="13"/>
  <c r="AE578" i="13"/>
  <c r="W578" i="13"/>
  <c r="O578" i="13"/>
  <c r="BC577" i="13"/>
  <c r="AU577" i="13"/>
  <c r="AM577" i="13"/>
  <c r="AE577" i="13"/>
  <c r="W577" i="13"/>
  <c r="O577" i="13"/>
  <c r="BC576" i="13"/>
  <c r="AU576" i="13"/>
  <c r="AM576" i="13"/>
  <c r="AE576" i="13"/>
  <c r="W576" i="13"/>
  <c r="O576" i="13"/>
  <c r="BC575" i="13"/>
  <c r="AU575" i="13"/>
  <c r="AM575" i="13"/>
  <c r="AE575" i="13"/>
  <c r="W575" i="13"/>
  <c r="O575" i="13"/>
  <c r="BC574" i="13"/>
  <c r="AU574" i="13"/>
  <c r="AM574" i="13"/>
  <c r="AE574" i="13"/>
  <c r="W574" i="13"/>
  <c r="O574" i="13"/>
  <c r="BC573" i="13"/>
  <c r="AU573" i="13"/>
  <c r="AM573" i="13"/>
  <c r="AE573" i="13"/>
  <c r="W573" i="13"/>
  <c r="O573" i="13"/>
  <c r="BC572" i="13"/>
  <c r="AU572" i="13"/>
  <c r="AM572" i="13"/>
  <c r="AE572" i="13"/>
  <c r="W572" i="13"/>
  <c r="O572" i="13"/>
  <c r="BC571" i="13"/>
  <c r="AU571" i="13"/>
  <c r="AM571" i="13"/>
  <c r="AE571" i="13"/>
  <c r="W571" i="13"/>
  <c r="O571" i="13"/>
  <c r="BC570" i="13"/>
  <c r="AU570" i="13"/>
  <c r="AM570" i="13"/>
  <c r="AE570" i="13"/>
  <c r="W570" i="13"/>
  <c r="O570" i="13"/>
  <c r="BC569" i="13"/>
  <c r="AU569" i="13"/>
  <c r="AM569" i="13"/>
  <c r="AE569" i="13"/>
  <c r="W569" i="13"/>
  <c r="O569" i="13"/>
  <c r="BC568" i="13"/>
  <c r="AU568" i="13"/>
  <c r="AM568" i="13"/>
  <c r="AE568" i="13"/>
  <c r="W568" i="13"/>
  <c r="O568" i="13"/>
  <c r="BC567" i="13"/>
  <c r="AU567" i="13"/>
  <c r="AM567" i="13"/>
  <c r="AE567" i="13"/>
  <c r="W567" i="13"/>
  <c r="O567" i="13"/>
  <c r="BC566" i="13"/>
  <c r="AU566" i="13"/>
  <c r="AM566" i="13"/>
  <c r="AE566" i="13"/>
  <c r="W566" i="13"/>
  <c r="O566" i="13"/>
  <c r="BC565" i="13"/>
  <c r="AU565" i="13"/>
  <c r="AM565" i="13"/>
  <c r="AE565" i="13"/>
  <c r="W565" i="13"/>
  <c r="O565" i="13"/>
  <c r="BC564" i="13"/>
  <c r="AU564" i="13"/>
  <c r="AM564" i="13"/>
  <c r="AE564" i="13"/>
  <c r="W564" i="13"/>
  <c r="O564" i="13"/>
  <c r="BC563" i="13"/>
  <c r="AU563" i="13"/>
  <c r="AM563" i="13"/>
  <c r="AE563" i="13"/>
  <c r="W563" i="13"/>
  <c r="O563" i="13"/>
  <c r="BC562" i="13"/>
  <c r="AU562" i="13"/>
  <c r="AM562" i="13"/>
  <c r="AE562" i="13"/>
  <c r="W562" i="13"/>
  <c r="O562" i="13"/>
  <c r="BC561" i="13"/>
  <c r="AU561" i="13"/>
  <c r="AM561" i="13"/>
  <c r="AE561" i="13"/>
  <c r="W561" i="13"/>
  <c r="O561" i="13"/>
  <c r="BC560" i="13"/>
  <c r="AU560" i="13"/>
  <c r="AM560" i="13"/>
  <c r="AE560" i="13"/>
  <c r="W560" i="13"/>
  <c r="O560" i="13"/>
  <c r="BC559" i="13"/>
  <c r="AU559" i="13"/>
  <c r="AM559" i="13"/>
  <c r="AE559" i="13"/>
  <c r="W559" i="13"/>
  <c r="O559" i="13"/>
  <c r="BC558" i="13"/>
  <c r="AU558" i="13"/>
  <c r="AM558" i="13"/>
  <c r="AE558" i="13"/>
  <c r="W558" i="13"/>
  <c r="O558" i="13"/>
  <c r="BC557" i="13"/>
  <c r="AU557" i="13"/>
  <c r="AM557" i="13"/>
  <c r="AE557" i="13"/>
  <c r="W557" i="13"/>
  <c r="O557" i="13"/>
  <c r="BC556" i="13"/>
  <c r="AU556" i="13"/>
  <c r="AM556" i="13"/>
  <c r="AE556" i="13"/>
  <c r="W556" i="13"/>
  <c r="O556" i="13"/>
  <c r="BC555" i="13"/>
  <c r="AU555" i="13"/>
  <c r="AM555" i="13"/>
  <c r="AE555" i="13"/>
  <c r="W555" i="13"/>
  <c r="O555" i="13"/>
  <c r="BC554" i="13"/>
  <c r="AU554" i="13"/>
  <c r="AM554" i="13"/>
  <c r="AE554" i="13"/>
  <c r="W554" i="13"/>
  <c r="O554" i="13"/>
  <c r="BC553" i="13"/>
  <c r="AU553" i="13"/>
  <c r="AM553" i="13"/>
  <c r="AE553" i="13"/>
  <c r="W553" i="13"/>
  <c r="O553" i="13"/>
  <c r="BC552" i="13"/>
  <c r="AU552" i="13"/>
  <c r="AM552" i="13"/>
  <c r="AE552" i="13"/>
  <c r="W552" i="13"/>
  <c r="O552" i="13"/>
  <c r="BC551" i="13"/>
  <c r="AU551" i="13"/>
  <c r="AM551" i="13"/>
  <c r="AE551" i="13"/>
  <c r="W551" i="13"/>
  <c r="O551" i="13"/>
  <c r="BC550" i="13"/>
  <c r="AU550" i="13"/>
  <c r="AM550" i="13"/>
  <c r="AE550" i="13"/>
  <c r="W550" i="13"/>
  <c r="O550" i="13"/>
  <c r="BC549" i="13"/>
  <c r="AU549" i="13"/>
  <c r="AM549" i="13"/>
  <c r="AE549" i="13"/>
  <c r="W549" i="13"/>
  <c r="O549" i="13"/>
  <c r="BC548" i="13"/>
  <c r="AU548" i="13"/>
  <c r="AM548" i="13"/>
  <c r="AE548" i="13"/>
  <c r="W548" i="13"/>
  <c r="O548" i="13"/>
  <c r="BC547" i="13"/>
  <c r="AU547" i="13"/>
  <c r="AM547" i="13"/>
  <c r="AE547" i="13"/>
  <c r="W547" i="13"/>
  <c r="O547" i="13"/>
  <c r="BC546" i="13"/>
  <c r="AU546" i="13"/>
  <c r="AM546" i="13"/>
  <c r="AE546" i="13"/>
  <c r="W546" i="13"/>
  <c r="O546" i="13"/>
  <c r="BC545" i="13"/>
  <c r="AU545" i="13"/>
  <c r="AM545" i="13"/>
  <c r="AE545" i="13"/>
  <c r="W545" i="13"/>
  <c r="O545" i="13"/>
  <c r="BC544" i="13"/>
  <c r="AU544" i="13"/>
  <c r="AM544" i="13"/>
  <c r="AE544" i="13"/>
  <c r="W544" i="13"/>
  <c r="O544" i="13"/>
  <c r="BC543" i="13"/>
  <c r="AU543" i="13"/>
  <c r="AM543" i="13"/>
  <c r="AE543" i="13"/>
  <c r="W543" i="13"/>
  <c r="O543" i="13"/>
  <c r="BC542" i="13"/>
  <c r="AU542" i="13"/>
  <c r="AM542" i="13"/>
  <c r="AE542" i="13"/>
  <c r="W542" i="13"/>
  <c r="O542" i="13"/>
  <c r="BC541" i="13"/>
  <c r="AU541" i="13"/>
  <c r="AM541" i="13"/>
  <c r="AE541" i="13"/>
  <c r="W541" i="13"/>
  <c r="O541" i="13"/>
  <c r="BC540" i="13"/>
  <c r="AU540" i="13"/>
  <c r="AM540" i="13"/>
  <c r="AE540" i="13"/>
  <c r="W540" i="13"/>
  <c r="O540" i="13"/>
  <c r="BC539" i="13"/>
  <c r="AU539" i="13"/>
  <c r="AM539" i="13"/>
  <c r="AE539" i="13"/>
  <c r="W539" i="13"/>
  <c r="O539" i="13"/>
  <c r="BC538" i="13"/>
  <c r="AU538" i="13"/>
  <c r="AM538" i="13"/>
  <c r="AE538" i="13"/>
  <c r="W538" i="13"/>
  <c r="O538" i="13"/>
  <c r="BC537" i="13"/>
  <c r="AU537" i="13"/>
  <c r="AM537" i="13"/>
  <c r="AE537" i="13"/>
  <c r="W537" i="13"/>
  <c r="O537" i="13"/>
  <c r="BC536" i="13"/>
  <c r="AU536" i="13"/>
  <c r="AM536" i="13"/>
  <c r="AE536" i="13"/>
  <c r="W536" i="13"/>
  <c r="O536" i="13"/>
  <c r="BC535" i="13"/>
  <c r="AU535" i="13"/>
  <c r="AM535" i="13"/>
  <c r="AE535" i="13"/>
  <c r="W535" i="13"/>
  <c r="O535" i="13"/>
  <c r="BC534" i="13"/>
  <c r="AU534" i="13"/>
  <c r="AM534" i="13"/>
  <c r="AE534" i="13"/>
  <c r="W534" i="13"/>
  <c r="O534" i="13"/>
  <c r="BC533" i="13"/>
  <c r="AU533" i="13"/>
  <c r="AM533" i="13"/>
  <c r="AE533" i="13"/>
  <c r="W533" i="13"/>
  <c r="O533" i="13"/>
  <c r="BC532" i="13"/>
  <c r="AU532" i="13"/>
  <c r="AM532" i="13"/>
  <c r="AE532" i="13"/>
  <c r="W532" i="13"/>
  <c r="O532" i="13"/>
  <c r="BC531" i="13"/>
  <c r="AU531" i="13"/>
  <c r="AM531" i="13"/>
  <c r="AE531" i="13"/>
  <c r="W531" i="13"/>
  <c r="O531" i="13"/>
  <c r="BC530" i="13"/>
  <c r="AU530" i="13"/>
  <c r="AM530" i="13"/>
  <c r="AE530" i="13"/>
  <c r="W530" i="13"/>
  <c r="O530" i="13"/>
  <c r="BC529" i="13"/>
  <c r="AU529" i="13"/>
  <c r="AM529" i="13"/>
  <c r="AE529" i="13"/>
  <c r="W529" i="13"/>
  <c r="O529" i="13"/>
  <c r="BC528" i="13"/>
  <c r="AU528" i="13"/>
  <c r="AM528" i="13"/>
  <c r="AE528" i="13"/>
  <c r="W528" i="13"/>
  <c r="O528" i="13"/>
  <c r="BC527" i="13"/>
  <c r="AU527" i="13"/>
  <c r="AM527" i="13"/>
  <c r="AE527" i="13"/>
  <c r="W527" i="13"/>
  <c r="O527" i="13"/>
  <c r="BC526" i="13"/>
  <c r="AU526" i="13"/>
  <c r="AM526" i="13"/>
  <c r="AE526" i="13"/>
  <c r="W526" i="13"/>
  <c r="O526" i="13"/>
  <c r="BC525" i="13"/>
  <c r="AU525" i="13"/>
  <c r="AM525" i="13"/>
  <c r="AE525" i="13"/>
  <c r="W525" i="13"/>
  <c r="O525" i="13"/>
  <c r="BC524" i="13"/>
  <c r="AU524" i="13"/>
  <c r="AM524" i="13"/>
  <c r="AE524" i="13"/>
  <c r="W524" i="13"/>
  <c r="O524" i="13"/>
  <c r="BC523" i="13"/>
  <c r="AU523" i="13"/>
  <c r="AM523" i="13"/>
  <c r="AE523" i="13"/>
  <c r="W523" i="13"/>
  <c r="O523" i="13"/>
  <c r="BC522" i="13"/>
  <c r="AU522" i="13"/>
  <c r="AM522" i="13"/>
  <c r="AE522" i="13"/>
  <c r="W522" i="13"/>
  <c r="O522" i="13"/>
  <c r="BC521" i="13"/>
  <c r="AU521" i="13"/>
  <c r="AM521" i="13"/>
  <c r="AE521" i="13"/>
  <c r="W521" i="13"/>
  <c r="O521" i="13"/>
  <c r="BC520" i="13"/>
  <c r="AU520" i="13"/>
  <c r="AM520" i="13"/>
  <c r="AE520" i="13"/>
  <c r="W520" i="13"/>
  <c r="O520" i="13"/>
  <c r="BC519" i="13"/>
  <c r="AU519" i="13"/>
  <c r="AM519" i="13"/>
  <c r="AE519" i="13"/>
  <c r="W519" i="13"/>
  <c r="O519" i="13"/>
  <c r="BC518" i="13"/>
  <c r="AU518" i="13"/>
  <c r="AM518" i="13"/>
  <c r="AE518" i="13"/>
  <c r="W518" i="13"/>
  <c r="O518" i="13"/>
  <c r="BC517" i="13"/>
  <c r="AU517" i="13"/>
  <c r="AM517" i="13"/>
  <c r="AE517" i="13"/>
  <c r="W517" i="13"/>
  <c r="O517" i="13"/>
  <c r="BC516" i="13"/>
  <c r="AU516" i="13"/>
  <c r="AM516" i="13"/>
  <c r="AE516" i="13"/>
  <c r="W516" i="13"/>
  <c r="O516" i="13"/>
  <c r="BC515" i="13"/>
  <c r="AU515" i="13"/>
  <c r="AM515" i="13"/>
  <c r="AE515" i="13"/>
  <c r="W515" i="13"/>
  <c r="O515" i="13"/>
  <c r="BC514" i="13"/>
  <c r="AU514" i="13"/>
  <c r="AM514" i="13"/>
  <c r="AE514" i="13"/>
  <c r="W514" i="13"/>
  <c r="O514" i="13"/>
  <c r="BC513" i="13"/>
  <c r="AU513" i="13"/>
  <c r="AM513" i="13"/>
  <c r="AE513" i="13"/>
  <c r="W513" i="13"/>
  <c r="O513" i="13"/>
  <c r="BC512" i="13"/>
  <c r="AU512" i="13"/>
  <c r="AM512" i="13"/>
  <c r="AE512" i="13"/>
  <c r="W512" i="13"/>
  <c r="O512" i="13"/>
  <c r="BC511" i="13"/>
  <c r="AU511" i="13"/>
  <c r="AM511" i="13"/>
  <c r="AE511" i="13"/>
  <c r="W511" i="13"/>
  <c r="O511" i="13"/>
  <c r="BC510" i="13"/>
  <c r="AU510" i="13"/>
  <c r="AM510" i="13"/>
  <c r="AE510" i="13"/>
  <c r="W510" i="13"/>
  <c r="O510" i="13"/>
  <c r="BC509" i="13"/>
  <c r="AU509" i="13"/>
  <c r="AM509" i="13"/>
  <c r="AE509" i="13"/>
  <c r="W509" i="13"/>
  <c r="O509" i="13"/>
  <c r="BC508" i="13"/>
  <c r="AU508" i="13"/>
  <c r="AM508" i="13"/>
  <c r="AE508" i="13"/>
  <c r="W508" i="13"/>
  <c r="O508" i="13"/>
  <c r="BC507" i="13"/>
  <c r="AU507" i="13"/>
  <c r="AM507" i="13"/>
  <c r="AE507" i="13"/>
  <c r="W507" i="13"/>
  <c r="O507" i="13"/>
  <c r="BC506" i="13"/>
  <c r="AU506" i="13"/>
  <c r="AM506" i="13"/>
  <c r="AE506" i="13"/>
  <c r="W506" i="13"/>
  <c r="O506" i="13"/>
  <c r="BC505" i="13"/>
  <c r="AU505" i="13"/>
  <c r="AM505" i="13"/>
  <c r="AE505" i="13"/>
  <c r="W505" i="13"/>
  <c r="O505" i="13"/>
  <c r="BC504" i="13"/>
  <c r="AU504" i="13"/>
  <c r="AM504" i="13"/>
  <c r="AE504" i="13"/>
  <c r="W504" i="13"/>
  <c r="O504" i="13"/>
  <c r="BC503" i="13"/>
  <c r="AU503" i="13"/>
  <c r="AM503" i="13"/>
  <c r="AE503" i="13"/>
  <c r="W503" i="13"/>
  <c r="O503" i="13"/>
  <c r="BC502" i="13"/>
  <c r="AU502" i="13"/>
  <c r="AM502" i="13"/>
  <c r="AE502" i="13"/>
  <c r="W502" i="13"/>
  <c r="O502" i="13"/>
  <c r="BC501" i="13"/>
  <c r="AU501" i="13"/>
  <c r="AM501" i="13"/>
  <c r="AE501" i="13"/>
  <c r="W501" i="13"/>
  <c r="O501" i="13"/>
  <c r="BC500" i="13"/>
  <c r="AU500" i="13"/>
  <c r="AM500" i="13"/>
  <c r="AE500" i="13"/>
  <c r="W500" i="13"/>
  <c r="O500" i="13"/>
  <c r="BC499" i="13"/>
  <c r="AU499" i="13"/>
  <c r="AM499" i="13"/>
  <c r="AE499" i="13"/>
  <c r="W499" i="13"/>
  <c r="O499" i="13"/>
  <c r="BC498" i="13"/>
  <c r="AU498" i="13"/>
  <c r="AM498" i="13"/>
  <c r="AE498" i="13"/>
  <c r="W498" i="13"/>
  <c r="O498" i="13"/>
  <c r="BC497" i="13"/>
  <c r="AU497" i="13"/>
  <c r="AM497" i="13"/>
  <c r="AE497" i="13"/>
  <c r="W497" i="13"/>
  <c r="O497" i="13"/>
  <c r="BC496" i="13"/>
  <c r="AU496" i="13"/>
  <c r="AM496" i="13"/>
  <c r="AE496" i="13"/>
  <c r="W496" i="13"/>
  <c r="O496" i="13"/>
  <c r="BC495" i="13"/>
  <c r="AU495" i="13"/>
  <c r="AM495" i="13"/>
  <c r="AE495" i="13"/>
  <c r="W495" i="13"/>
  <c r="O495" i="13"/>
  <c r="BC494" i="13"/>
  <c r="AU494" i="13"/>
  <c r="AM494" i="13"/>
  <c r="AE494" i="13"/>
  <c r="W494" i="13"/>
  <c r="O494" i="13"/>
  <c r="BC493" i="13"/>
  <c r="AU493" i="13"/>
  <c r="AM493" i="13"/>
  <c r="AE493" i="13"/>
  <c r="W493" i="13"/>
  <c r="O493" i="13"/>
  <c r="BC492" i="13"/>
  <c r="AU492" i="13"/>
  <c r="AM492" i="13"/>
  <c r="AE492" i="13"/>
  <c r="W492" i="13"/>
  <c r="O492" i="13"/>
  <c r="BC491" i="13"/>
  <c r="AU491" i="13"/>
  <c r="AM491" i="13"/>
  <c r="AE491" i="13"/>
  <c r="W491" i="13"/>
  <c r="O491" i="13"/>
  <c r="BC490" i="13"/>
  <c r="AU490" i="13"/>
  <c r="AM490" i="13"/>
  <c r="AE490" i="13"/>
  <c r="W490" i="13"/>
  <c r="O490" i="13"/>
  <c r="BC489" i="13"/>
  <c r="AU489" i="13"/>
  <c r="AM489" i="13"/>
  <c r="AE489" i="13"/>
  <c r="W489" i="13"/>
  <c r="O489" i="13"/>
  <c r="BC488" i="13"/>
  <c r="AU488" i="13"/>
  <c r="AM488" i="13"/>
  <c r="AE488" i="13"/>
  <c r="W488" i="13"/>
  <c r="O488" i="13"/>
  <c r="BC487" i="13"/>
  <c r="AU487" i="13"/>
  <c r="AM487" i="13"/>
  <c r="AE487" i="13"/>
  <c r="W487" i="13"/>
  <c r="O487" i="13"/>
  <c r="BC486" i="13"/>
  <c r="AU486" i="13"/>
  <c r="AM486" i="13"/>
  <c r="AE486" i="13"/>
  <c r="W486" i="13"/>
  <c r="O486" i="13"/>
  <c r="BC485" i="13"/>
  <c r="AU485" i="13"/>
  <c r="AM485" i="13"/>
  <c r="AE485" i="13"/>
  <c r="W485" i="13"/>
  <c r="O485" i="13"/>
  <c r="BC484" i="13"/>
  <c r="AU484" i="13"/>
  <c r="AM484" i="13"/>
  <c r="AE484" i="13"/>
  <c r="W484" i="13"/>
  <c r="O484" i="13"/>
  <c r="BC483" i="13"/>
  <c r="AU483" i="13"/>
  <c r="AM483" i="13"/>
  <c r="AE483" i="13"/>
  <c r="W483" i="13"/>
  <c r="O483" i="13"/>
  <c r="BC482" i="13"/>
  <c r="AU482" i="13"/>
  <c r="AM482" i="13"/>
  <c r="AE482" i="13"/>
  <c r="W482" i="13"/>
  <c r="O482" i="13"/>
  <c r="BC481" i="13"/>
  <c r="AU481" i="13"/>
  <c r="AM481" i="13"/>
  <c r="AE481" i="13"/>
  <c r="W481" i="13"/>
  <c r="O481" i="13"/>
  <c r="BC480" i="13"/>
  <c r="AU480" i="13"/>
  <c r="AM480" i="13"/>
  <c r="AE480" i="13"/>
  <c r="W480" i="13"/>
  <c r="O480" i="13"/>
  <c r="BC479" i="13"/>
  <c r="AU479" i="13"/>
  <c r="AM479" i="13"/>
  <c r="AE479" i="13"/>
  <c r="W479" i="13"/>
  <c r="O479" i="13"/>
  <c r="BC478" i="13"/>
  <c r="AU478" i="13"/>
  <c r="AM478" i="13"/>
  <c r="AE478" i="13"/>
  <c r="W478" i="13"/>
  <c r="O478" i="13"/>
  <c r="BC477" i="13"/>
  <c r="AU477" i="13"/>
  <c r="AM477" i="13"/>
  <c r="AE477" i="13"/>
  <c r="W477" i="13"/>
  <c r="O477" i="13"/>
  <c r="BC476" i="13"/>
  <c r="AU476" i="13"/>
  <c r="AM476" i="13"/>
  <c r="AE476" i="13"/>
  <c r="W476" i="13"/>
  <c r="O476" i="13"/>
  <c r="BC475" i="13"/>
  <c r="AU475" i="13"/>
  <c r="AM475" i="13"/>
  <c r="AE475" i="13"/>
  <c r="W475" i="13"/>
  <c r="O475" i="13"/>
  <c r="BC474" i="13"/>
  <c r="AU474" i="13"/>
  <c r="AM474" i="13"/>
  <c r="AE474" i="13"/>
  <c r="W474" i="13"/>
  <c r="O474" i="13"/>
  <c r="BC473" i="13"/>
  <c r="AU473" i="13"/>
  <c r="AM473" i="13"/>
  <c r="AE473" i="13"/>
  <c r="W473" i="13"/>
  <c r="O473" i="13"/>
  <c r="BC472" i="13"/>
  <c r="AU472" i="13"/>
  <c r="AM472" i="13"/>
  <c r="AE472" i="13"/>
  <c r="W472" i="13"/>
  <c r="O472" i="13"/>
  <c r="BC471" i="13"/>
  <c r="AU471" i="13"/>
  <c r="AM471" i="13"/>
  <c r="AE471" i="13"/>
  <c r="W471" i="13"/>
  <c r="O471" i="13"/>
  <c r="BC470" i="13"/>
  <c r="AU470" i="13"/>
  <c r="AM470" i="13"/>
  <c r="AE470" i="13"/>
  <c r="W470" i="13"/>
  <c r="O470" i="13"/>
  <c r="BC469" i="13"/>
  <c r="AU469" i="13"/>
  <c r="AM469" i="13"/>
  <c r="AE469" i="13"/>
  <c r="W469" i="13"/>
  <c r="O469" i="13"/>
  <c r="BC468" i="13"/>
  <c r="AU468" i="13"/>
  <c r="AM468" i="13"/>
  <c r="AE468" i="13"/>
  <c r="W468" i="13"/>
  <c r="O468" i="13"/>
  <c r="BC467" i="13"/>
  <c r="AU467" i="13"/>
  <c r="AM467" i="13"/>
  <c r="AE467" i="13"/>
  <c r="W467" i="13"/>
  <c r="O467" i="13"/>
  <c r="BC466" i="13"/>
  <c r="AU466" i="13"/>
  <c r="AM466" i="13"/>
  <c r="AE466" i="13"/>
  <c r="W466" i="13"/>
  <c r="O466" i="13"/>
  <c r="BC465" i="13"/>
  <c r="AU465" i="13"/>
  <c r="AM465" i="13"/>
  <c r="AE465" i="13"/>
  <c r="W465" i="13"/>
  <c r="O465" i="13"/>
  <c r="BC464" i="13"/>
  <c r="AU464" i="13"/>
  <c r="AM464" i="13"/>
  <c r="AE464" i="13"/>
  <c r="W464" i="13"/>
  <c r="O464" i="13"/>
  <c r="BC463" i="13"/>
  <c r="AU463" i="13"/>
  <c r="AM463" i="13"/>
  <c r="AE463" i="13"/>
  <c r="W463" i="13"/>
  <c r="O463" i="13"/>
  <c r="BC462" i="13"/>
  <c r="AU462" i="13"/>
  <c r="AM462" i="13"/>
  <c r="AE462" i="13"/>
  <c r="W462" i="13"/>
  <c r="O462" i="13"/>
  <c r="BC461" i="13"/>
  <c r="AU461" i="13"/>
  <c r="AM461" i="13"/>
  <c r="AE461" i="13"/>
  <c r="W461" i="13"/>
  <c r="O461" i="13"/>
  <c r="BC460" i="13"/>
  <c r="AU460" i="13"/>
  <c r="AM460" i="13"/>
  <c r="AE460" i="13"/>
  <c r="W460" i="13"/>
  <c r="O460" i="13"/>
  <c r="BC459" i="13"/>
  <c r="AU459" i="13"/>
  <c r="AM459" i="13"/>
  <c r="AE459" i="13"/>
  <c r="W459" i="13"/>
  <c r="O459" i="13"/>
  <c r="BC458" i="13"/>
  <c r="AU458" i="13"/>
  <c r="AM458" i="13"/>
  <c r="AE458" i="13"/>
  <c r="W458" i="13"/>
  <c r="O458" i="13"/>
  <c r="BC457" i="13"/>
  <c r="AU457" i="13"/>
  <c r="AM457" i="13"/>
  <c r="AE457" i="13"/>
  <c r="W457" i="13"/>
  <c r="O457" i="13"/>
  <c r="BC456" i="13"/>
  <c r="AU456" i="13"/>
  <c r="AM456" i="13"/>
  <c r="AE456" i="13"/>
  <c r="W456" i="13"/>
  <c r="O456" i="13"/>
  <c r="BC455" i="13"/>
  <c r="AU455" i="13"/>
  <c r="AM455" i="13"/>
  <c r="AE455" i="13"/>
  <c r="W455" i="13"/>
  <c r="O455" i="13"/>
  <c r="BC454" i="13"/>
  <c r="AU454" i="13"/>
  <c r="AM454" i="13"/>
  <c r="AE454" i="13"/>
  <c r="W454" i="13"/>
  <c r="O454" i="13"/>
  <c r="BC453" i="13"/>
  <c r="AU453" i="13"/>
  <c r="AM453" i="13"/>
  <c r="AE453" i="13"/>
  <c r="W453" i="13"/>
  <c r="O453" i="13"/>
  <c r="BC452" i="13"/>
  <c r="AU452" i="13"/>
  <c r="AM452" i="13"/>
  <c r="AE452" i="13"/>
  <c r="W452" i="13"/>
  <c r="O452" i="13"/>
  <c r="BC451" i="13"/>
  <c r="AU451" i="13"/>
  <c r="AM451" i="13"/>
  <c r="AE451" i="13"/>
  <c r="W451" i="13"/>
  <c r="O451" i="13"/>
  <c r="BC450" i="13"/>
  <c r="AU450" i="13"/>
  <c r="AM450" i="13"/>
  <c r="AE450" i="13"/>
  <c r="W450" i="13"/>
  <c r="O450" i="13"/>
  <c r="BC449" i="13"/>
  <c r="AU449" i="13"/>
  <c r="AM449" i="13"/>
  <c r="AE449" i="13"/>
  <c r="W449" i="13"/>
  <c r="O449" i="13"/>
  <c r="BC448" i="13"/>
  <c r="AU448" i="13"/>
  <c r="AM448" i="13"/>
  <c r="AE448" i="13"/>
  <c r="W448" i="13"/>
  <c r="O448" i="13"/>
  <c r="BC447" i="13"/>
  <c r="AU447" i="13"/>
  <c r="AM447" i="13"/>
  <c r="AE447" i="13"/>
  <c r="W447" i="13"/>
  <c r="O447" i="13"/>
  <c r="BC446" i="13"/>
  <c r="AU446" i="13"/>
  <c r="AM446" i="13"/>
  <c r="AE446" i="13"/>
  <c r="W446" i="13"/>
  <c r="O446" i="13"/>
  <c r="BC445" i="13"/>
  <c r="AU445" i="13"/>
  <c r="AM445" i="13"/>
  <c r="AE445" i="13"/>
  <c r="W445" i="13"/>
  <c r="O445" i="13"/>
  <c r="BC444" i="13"/>
  <c r="AU444" i="13"/>
  <c r="AM444" i="13"/>
  <c r="AE444" i="13"/>
  <c r="W444" i="13"/>
  <c r="O444" i="13"/>
  <c r="BC443" i="13"/>
  <c r="AU443" i="13"/>
  <c r="AM443" i="13"/>
  <c r="AE443" i="13"/>
  <c r="W443" i="13"/>
  <c r="O443" i="13"/>
  <c r="BC442" i="13"/>
  <c r="AU442" i="13"/>
  <c r="AM442" i="13"/>
  <c r="AE442" i="13"/>
  <c r="W442" i="13"/>
  <c r="O442" i="13"/>
  <c r="BC441" i="13"/>
  <c r="AU441" i="13"/>
  <c r="AM441" i="13"/>
  <c r="AE441" i="13"/>
  <c r="W441" i="13"/>
  <c r="O441" i="13"/>
  <c r="BC440" i="13"/>
  <c r="AU440" i="13"/>
  <c r="AM440" i="13"/>
  <c r="AE440" i="13"/>
  <c r="W440" i="13"/>
  <c r="O440" i="13"/>
  <c r="BC439" i="13"/>
  <c r="AU439" i="13"/>
  <c r="AM439" i="13"/>
  <c r="AE439" i="13"/>
  <c r="W439" i="13"/>
  <c r="O439" i="13"/>
  <c r="BC438" i="13"/>
  <c r="AU438" i="13"/>
  <c r="AM438" i="13"/>
  <c r="AE438" i="13"/>
  <c r="W438" i="13"/>
  <c r="O438" i="13"/>
  <c r="BC437" i="13"/>
  <c r="AU437" i="13"/>
  <c r="AM437" i="13"/>
  <c r="AE437" i="13"/>
  <c r="W437" i="13"/>
  <c r="O437" i="13"/>
  <c r="BC436" i="13"/>
  <c r="AU436" i="13"/>
  <c r="AM436" i="13"/>
  <c r="AE436" i="13"/>
  <c r="W436" i="13"/>
  <c r="O436" i="13"/>
  <c r="BC435" i="13"/>
  <c r="AU435" i="13"/>
  <c r="AM435" i="13"/>
  <c r="AE435" i="13"/>
  <c r="W435" i="13"/>
  <c r="O435" i="13"/>
  <c r="BC434" i="13"/>
  <c r="AU434" i="13"/>
  <c r="AM434" i="13"/>
  <c r="AE434" i="13"/>
  <c r="W434" i="13"/>
  <c r="O434" i="13"/>
  <c r="BC433" i="13"/>
  <c r="AU433" i="13"/>
  <c r="AM433" i="13"/>
  <c r="AE433" i="13"/>
  <c r="W433" i="13"/>
  <c r="O433" i="13"/>
  <c r="BC432" i="13"/>
  <c r="AU432" i="13"/>
  <c r="AM432" i="13"/>
  <c r="AE432" i="13"/>
  <c r="W432" i="13"/>
  <c r="O432" i="13"/>
  <c r="BC431" i="13"/>
  <c r="AU431" i="13"/>
  <c r="AM431" i="13"/>
  <c r="AE431" i="13"/>
  <c r="W431" i="13"/>
  <c r="O431" i="13"/>
  <c r="BC430" i="13"/>
  <c r="AU430" i="13"/>
  <c r="AM430" i="13"/>
  <c r="AE430" i="13"/>
  <c r="W430" i="13"/>
  <c r="O430" i="13"/>
  <c r="BC429" i="13"/>
  <c r="AU429" i="13"/>
  <c r="AM429" i="13"/>
  <c r="AE429" i="13"/>
  <c r="W429" i="13"/>
  <c r="O429" i="13"/>
  <c r="BC428" i="13"/>
  <c r="AU428" i="13"/>
  <c r="AM428" i="13"/>
  <c r="AE428" i="13"/>
  <c r="W428" i="13"/>
  <c r="O428" i="13"/>
  <c r="BC427" i="13"/>
  <c r="AU427" i="13"/>
  <c r="AM427" i="13"/>
  <c r="AE427" i="13"/>
  <c r="W427" i="13"/>
  <c r="O427" i="13"/>
  <c r="BC426" i="13"/>
  <c r="AU426" i="13"/>
  <c r="AM426" i="13"/>
  <c r="AE426" i="13"/>
  <c r="W426" i="13"/>
  <c r="O426" i="13"/>
  <c r="BC425" i="13"/>
  <c r="AU425" i="13"/>
  <c r="AM425" i="13"/>
  <c r="AE425" i="13"/>
  <c r="W425" i="13"/>
  <c r="O425" i="13"/>
  <c r="BC424" i="13"/>
  <c r="AU424" i="13"/>
  <c r="AM424" i="13"/>
  <c r="AE424" i="13"/>
  <c r="W424" i="13"/>
  <c r="O424" i="13"/>
  <c r="BC423" i="13"/>
  <c r="AU423" i="13"/>
  <c r="AM423" i="13"/>
  <c r="AE423" i="13"/>
  <c r="W423" i="13"/>
  <c r="O423" i="13"/>
  <c r="BC422" i="13"/>
  <c r="AU422" i="13"/>
  <c r="AM422" i="13"/>
  <c r="AE422" i="13"/>
  <c r="W422" i="13"/>
  <c r="O422" i="13"/>
  <c r="BC421" i="13"/>
  <c r="AU421" i="13"/>
  <c r="AM421" i="13"/>
  <c r="AE421" i="13"/>
  <c r="W421" i="13"/>
  <c r="O421" i="13"/>
  <c r="BC420" i="13"/>
  <c r="AU420" i="13"/>
  <c r="AM420" i="13"/>
  <c r="AE420" i="13"/>
  <c r="W420" i="13"/>
  <c r="O420" i="13"/>
  <c r="BC419" i="13"/>
  <c r="AU419" i="13"/>
  <c r="AM419" i="13"/>
  <c r="AE419" i="13"/>
  <c r="W419" i="13"/>
  <c r="O419" i="13"/>
  <c r="BC418" i="13"/>
  <c r="AU418" i="13"/>
  <c r="AM418" i="13"/>
  <c r="AE418" i="13"/>
  <c r="W418" i="13"/>
  <c r="O418" i="13"/>
  <c r="BC417" i="13"/>
  <c r="AU417" i="13"/>
  <c r="AM417" i="13"/>
  <c r="AE417" i="13"/>
  <c r="W417" i="13"/>
  <c r="O417" i="13"/>
  <c r="BC416" i="13"/>
  <c r="AU416" i="13"/>
  <c r="AM416" i="13"/>
  <c r="AE416" i="13"/>
  <c r="W416" i="13"/>
  <c r="O416" i="13"/>
  <c r="BC415" i="13"/>
  <c r="AU415" i="13"/>
  <c r="AM415" i="13"/>
  <c r="AE415" i="13"/>
  <c r="W415" i="13"/>
  <c r="O415" i="13"/>
  <c r="BC414" i="13"/>
  <c r="AU414" i="13"/>
  <c r="AM414" i="13"/>
  <c r="AE414" i="13"/>
  <c r="W414" i="13"/>
  <c r="O414" i="13"/>
  <c r="BC413" i="13"/>
  <c r="AU413" i="13"/>
  <c r="AM413" i="13"/>
  <c r="AE413" i="13"/>
  <c r="W413" i="13"/>
  <c r="O413" i="13"/>
  <c r="BC412" i="13"/>
  <c r="AU412" i="13"/>
  <c r="AM412" i="13"/>
  <c r="AE412" i="13"/>
  <c r="W412" i="13"/>
  <c r="O412" i="13"/>
  <c r="BC411" i="13"/>
  <c r="AU411" i="13"/>
  <c r="AM411" i="13"/>
  <c r="AE411" i="13"/>
  <c r="W411" i="13"/>
  <c r="O411" i="13"/>
  <c r="BC410" i="13"/>
  <c r="AU410" i="13"/>
  <c r="AM410" i="13"/>
  <c r="AE410" i="13"/>
  <c r="W410" i="13"/>
  <c r="O410" i="13"/>
  <c r="BC409" i="13"/>
  <c r="AU409" i="13"/>
  <c r="AM409" i="13"/>
  <c r="AE409" i="13"/>
  <c r="W409" i="13"/>
  <c r="O409" i="13"/>
  <c r="BC408" i="13"/>
  <c r="AU408" i="13"/>
  <c r="AM408" i="13"/>
  <c r="AE408" i="13"/>
  <c r="W408" i="13"/>
  <c r="O408" i="13"/>
  <c r="BC407" i="13"/>
  <c r="AU407" i="13"/>
  <c r="AM407" i="13"/>
  <c r="AE407" i="13"/>
  <c r="W407" i="13"/>
  <c r="O407" i="13"/>
  <c r="BC406" i="13"/>
  <c r="AU406" i="13"/>
  <c r="AM406" i="13"/>
  <c r="AE406" i="13"/>
  <c r="W406" i="13"/>
  <c r="O406" i="13"/>
  <c r="BC405" i="13"/>
  <c r="AU405" i="13"/>
  <c r="AM405" i="13"/>
  <c r="AE405" i="13"/>
  <c r="W405" i="13"/>
  <c r="O405" i="13"/>
  <c r="BC404" i="13"/>
  <c r="AU404" i="13"/>
  <c r="AM404" i="13"/>
  <c r="AE404" i="13"/>
  <c r="W404" i="13"/>
  <c r="O404" i="13"/>
  <c r="BC403" i="13"/>
  <c r="AU403" i="13"/>
  <c r="AM403" i="13"/>
  <c r="AE403" i="13"/>
  <c r="W403" i="13"/>
  <c r="O403" i="13"/>
  <c r="BC402" i="13"/>
  <c r="AU402" i="13"/>
  <c r="AM402" i="13"/>
  <c r="AE402" i="13"/>
  <c r="W402" i="13"/>
  <c r="O402" i="13"/>
  <c r="BC401" i="13"/>
  <c r="AU401" i="13"/>
  <c r="AM401" i="13"/>
  <c r="AE401" i="13"/>
  <c r="W401" i="13"/>
  <c r="O401" i="13"/>
  <c r="BC400" i="13"/>
  <c r="AU400" i="13"/>
  <c r="AM400" i="13"/>
  <c r="AE400" i="13"/>
  <c r="W400" i="13"/>
  <c r="O400" i="13"/>
  <c r="BC399" i="13"/>
  <c r="AU399" i="13"/>
  <c r="AM399" i="13"/>
  <c r="AE399" i="13"/>
  <c r="W399" i="13"/>
  <c r="O399" i="13"/>
  <c r="BC398" i="13"/>
  <c r="AU398" i="13"/>
  <c r="AM398" i="13"/>
  <c r="AE398" i="13"/>
  <c r="W398" i="13"/>
  <c r="O398" i="13"/>
  <c r="BC397" i="13"/>
  <c r="AU397" i="13"/>
  <c r="AM397" i="13"/>
  <c r="AE397" i="13"/>
  <c r="W397" i="13"/>
  <c r="O397" i="13"/>
  <c r="BC396" i="13"/>
  <c r="AU396" i="13"/>
  <c r="AM396" i="13"/>
  <c r="AE396" i="13"/>
  <c r="W396" i="13"/>
  <c r="O396" i="13"/>
  <c r="BC395" i="13"/>
  <c r="AU395" i="13"/>
  <c r="AM395" i="13"/>
  <c r="AE395" i="13"/>
  <c r="W395" i="13"/>
  <c r="O395" i="13"/>
  <c r="BC394" i="13"/>
  <c r="AU394" i="13"/>
  <c r="AM394" i="13"/>
  <c r="AE394" i="13"/>
  <c r="W394" i="13"/>
  <c r="O394" i="13"/>
  <c r="BC393" i="13"/>
  <c r="AU393" i="13"/>
  <c r="AM393" i="13"/>
  <c r="AE393" i="13"/>
  <c r="W393" i="13"/>
  <c r="O393" i="13"/>
  <c r="BC392" i="13"/>
  <c r="AU392" i="13"/>
  <c r="AM392" i="13"/>
  <c r="AE392" i="13"/>
  <c r="W392" i="13"/>
  <c r="O392" i="13"/>
  <c r="BC391" i="13"/>
  <c r="AU391" i="13"/>
  <c r="AM391" i="13"/>
  <c r="AE391" i="13"/>
  <c r="W391" i="13"/>
  <c r="O391" i="13"/>
  <c r="BC390" i="13"/>
  <c r="AU390" i="13"/>
  <c r="AM390" i="13"/>
  <c r="AE390" i="13"/>
  <c r="W390" i="13"/>
  <c r="O390" i="13"/>
  <c r="BC389" i="13"/>
  <c r="AU389" i="13"/>
  <c r="AM389" i="13"/>
  <c r="AE389" i="13"/>
  <c r="W389" i="13"/>
  <c r="O389" i="13"/>
  <c r="BC388" i="13"/>
  <c r="AU388" i="13"/>
  <c r="AM388" i="13"/>
  <c r="AE388" i="13"/>
  <c r="W388" i="13"/>
  <c r="O388" i="13"/>
  <c r="BC387" i="13"/>
  <c r="AU387" i="13"/>
  <c r="AM387" i="13"/>
  <c r="AE387" i="13"/>
  <c r="W387" i="13"/>
  <c r="O387" i="13"/>
  <c r="BC386" i="13"/>
  <c r="AU386" i="13"/>
  <c r="AM386" i="13"/>
  <c r="AE386" i="13"/>
  <c r="W386" i="13"/>
  <c r="O386" i="13"/>
  <c r="BC385" i="13"/>
  <c r="AU385" i="13"/>
  <c r="AM385" i="13"/>
  <c r="AE385" i="13"/>
  <c r="W385" i="13"/>
  <c r="O385" i="13"/>
  <c r="BC384" i="13"/>
  <c r="AU384" i="13"/>
  <c r="AM384" i="13"/>
  <c r="AE384" i="13"/>
  <c r="W384" i="13"/>
  <c r="O384" i="13"/>
  <c r="BC383" i="13"/>
  <c r="AU383" i="13"/>
  <c r="AM383" i="13"/>
  <c r="AE383" i="13"/>
  <c r="W383" i="13"/>
  <c r="O383" i="13"/>
  <c r="BC382" i="13"/>
  <c r="AU382" i="13"/>
  <c r="AM382" i="13"/>
  <c r="AE382" i="13"/>
  <c r="W382" i="13"/>
  <c r="O382" i="13"/>
  <c r="BC381" i="13"/>
  <c r="AU381" i="13"/>
  <c r="AM381" i="13"/>
  <c r="AE381" i="13"/>
  <c r="W381" i="13"/>
  <c r="O381" i="13"/>
  <c r="BC380" i="13"/>
  <c r="AU380" i="13"/>
  <c r="AM380" i="13"/>
  <c r="AE380" i="13"/>
  <c r="W380" i="13"/>
  <c r="O380" i="13"/>
  <c r="BC379" i="13"/>
  <c r="AU379" i="13"/>
  <c r="AM379" i="13"/>
  <c r="AE379" i="13"/>
  <c r="W379" i="13"/>
  <c r="O379" i="13"/>
  <c r="BC378" i="13"/>
  <c r="AU378" i="13"/>
  <c r="AM378" i="13"/>
  <c r="AE378" i="13"/>
  <c r="W378" i="13"/>
  <c r="O378" i="13"/>
  <c r="BC377" i="13"/>
  <c r="AU377" i="13"/>
  <c r="AM377" i="13"/>
  <c r="AE377" i="13"/>
  <c r="W377" i="13"/>
  <c r="O377" i="13"/>
  <c r="BC376" i="13"/>
  <c r="AU376" i="13"/>
  <c r="AM376" i="13"/>
  <c r="AE376" i="13"/>
  <c r="W376" i="13"/>
  <c r="O376" i="13"/>
  <c r="BC375" i="13"/>
  <c r="AU375" i="13"/>
  <c r="AM375" i="13"/>
  <c r="AE375" i="13"/>
  <c r="W375" i="13"/>
  <c r="O375" i="13"/>
  <c r="BC374" i="13"/>
  <c r="AU374" i="13"/>
  <c r="AM374" i="13"/>
  <c r="AE374" i="13"/>
  <c r="W374" i="13"/>
  <c r="O374" i="13"/>
  <c r="BC373" i="13"/>
  <c r="AU373" i="13"/>
  <c r="AM373" i="13"/>
  <c r="AE373" i="13"/>
  <c r="W373" i="13"/>
  <c r="O373" i="13"/>
  <c r="BC372" i="13"/>
  <c r="AU372" i="13"/>
  <c r="AM372" i="13"/>
  <c r="AE372" i="13"/>
  <c r="W372" i="13"/>
  <c r="O372" i="13"/>
  <c r="BC371" i="13"/>
  <c r="AU371" i="13"/>
  <c r="AM371" i="13"/>
  <c r="AE371" i="13"/>
  <c r="W371" i="13"/>
  <c r="O371" i="13"/>
  <c r="BC370" i="13"/>
  <c r="AU370" i="13"/>
  <c r="AM370" i="13"/>
  <c r="AE370" i="13"/>
  <c r="W370" i="13"/>
  <c r="O370" i="13"/>
  <c r="BC369" i="13"/>
  <c r="AU369" i="13"/>
  <c r="AM369" i="13"/>
  <c r="AE369" i="13"/>
  <c r="W369" i="13"/>
  <c r="O369" i="13"/>
  <c r="BC368" i="13"/>
  <c r="AU368" i="13"/>
  <c r="AM368" i="13"/>
  <c r="AE368" i="13"/>
  <c r="W368" i="13"/>
  <c r="O368" i="13"/>
  <c r="BC367" i="13"/>
  <c r="AU367" i="13"/>
  <c r="AM367" i="13"/>
  <c r="AE367" i="13"/>
  <c r="W367" i="13"/>
  <c r="O367" i="13"/>
  <c r="BC366" i="13"/>
  <c r="AU366" i="13"/>
  <c r="AM366" i="13"/>
  <c r="AE366" i="13"/>
  <c r="W366" i="13"/>
  <c r="O366" i="13"/>
  <c r="BC365" i="13"/>
  <c r="AU365" i="13"/>
  <c r="AM365" i="13"/>
  <c r="AE365" i="13"/>
  <c r="W365" i="13"/>
  <c r="O365" i="13"/>
  <c r="BC364" i="13"/>
  <c r="AU364" i="13"/>
  <c r="AM364" i="13"/>
  <c r="AE364" i="13"/>
  <c r="W364" i="13"/>
  <c r="O364" i="13"/>
  <c r="BC363" i="13"/>
  <c r="AU363" i="13"/>
  <c r="AM363" i="13"/>
  <c r="AE363" i="13"/>
  <c r="W363" i="13"/>
  <c r="O363" i="13"/>
  <c r="BC362" i="13"/>
  <c r="AU362" i="13"/>
  <c r="AM362" i="13"/>
  <c r="AE362" i="13"/>
  <c r="W362" i="13"/>
  <c r="O362" i="13"/>
  <c r="BC361" i="13"/>
  <c r="AU361" i="13"/>
  <c r="AM361" i="13"/>
  <c r="AE361" i="13"/>
  <c r="W361" i="13"/>
  <c r="O361" i="13"/>
  <c r="BC360" i="13"/>
  <c r="AU360" i="13"/>
  <c r="AM360" i="13"/>
  <c r="AE360" i="13"/>
  <c r="W360" i="13"/>
  <c r="O360" i="13"/>
  <c r="BC359" i="13"/>
  <c r="AU359" i="13"/>
  <c r="AM359" i="13"/>
  <c r="AE359" i="13"/>
  <c r="W359" i="13"/>
  <c r="O359" i="13"/>
  <c r="BC358" i="13"/>
  <c r="AU358" i="13"/>
  <c r="AM358" i="13"/>
  <c r="AE358" i="13"/>
  <c r="W358" i="13"/>
  <c r="O358" i="13"/>
  <c r="BC357" i="13"/>
  <c r="AU357" i="13"/>
  <c r="AM357" i="13"/>
  <c r="AE357" i="13"/>
  <c r="W357" i="13"/>
  <c r="O357" i="13"/>
  <c r="BC356" i="13"/>
  <c r="AU356" i="13"/>
  <c r="AM356" i="13"/>
  <c r="AE356" i="13"/>
  <c r="W356" i="13"/>
  <c r="O356" i="13"/>
  <c r="BC355" i="13"/>
  <c r="AU355" i="13"/>
  <c r="AM355" i="13"/>
  <c r="AE355" i="13"/>
  <c r="W355" i="13"/>
  <c r="O355" i="13"/>
  <c r="BC354" i="13"/>
  <c r="AU354" i="13"/>
  <c r="AM354" i="13"/>
  <c r="AE354" i="13"/>
  <c r="W354" i="13"/>
  <c r="O354" i="13"/>
  <c r="BC353" i="13"/>
  <c r="AU353" i="13"/>
  <c r="AM353" i="13"/>
  <c r="AE353" i="13"/>
  <c r="W353" i="13"/>
  <c r="O353" i="13"/>
  <c r="BC352" i="13"/>
  <c r="AU352" i="13"/>
  <c r="AM352" i="13"/>
  <c r="AE352" i="13"/>
  <c r="W352" i="13"/>
  <c r="O352" i="13"/>
  <c r="BC351" i="13"/>
  <c r="AU351" i="13"/>
  <c r="AM351" i="13"/>
  <c r="AE351" i="13"/>
  <c r="W351" i="13"/>
  <c r="O351" i="13"/>
  <c r="BC350" i="13"/>
  <c r="AU350" i="13"/>
  <c r="AM350" i="13"/>
  <c r="AE350" i="13"/>
  <c r="W350" i="13"/>
  <c r="O350" i="13"/>
  <c r="BC349" i="13"/>
  <c r="AU349" i="13"/>
  <c r="AM349" i="13"/>
  <c r="AE349" i="13"/>
  <c r="W349" i="13"/>
  <c r="O349" i="13"/>
  <c r="BC348" i="13"/>
  <c r="AU348" i="13"/>
  <c r="AM348" i="13"/>
  <c r="AE348" i="13"/>
  <c r="W348" i="13"/>
  <c r="O348" i="13"/>
  <c r="BC347" i="13"/>
  <c r="AU347" i="13"/>
  <c r="AM347" i="13"/>
  <c r="AE347" i="13"/>
  <c r="W347" i="13"/>
  <c r="O347" i="13"/>
  <c r="BC346" i="13"/>
  <c r="AU346" i="13"/>
  <c r="AM346" i="13"/>
  <c r="AE346" i="13"/>
  <c r="W346" i="13"/>
  <c r="O346" i="13"/>
  <c r="BC345" i="13"/>
  <c r="AU345" i="13"/>
  <c r="AM345" i="13"/>
  <c r="AE345" i="13"/>
  <c r="W345" i="13"/>
  <c r="O345" i="13"/>
  <c r="BC344" i="13"/>
  <c r="AU344" i="13"/>
  <c r="AM344" i="13"/>
  <c r="AE344" i="13"/>
  <c r="W344" i="13"/>
  <c r="O344" i="13"/>
  <c r="BC343" i="13"/>
  <c r="AU343" i="13"/>
  <c r="AM343" i="13"/>
  <c r="AE343" i="13"/>
  <c r="W343" i="13"/>
  <c r="O343" i="13"/>
  <c r="BC342" i="13"/>
  <c r="AU342" i="13"/>
  <c r="AM342" i="13"/>
  <c r="AE342" i="13"/>
  <c r="W342" i="13"/>
  <c r="O342" i="13"/>
  <c r="BC341" i="13"/>
  <c r="AU341" i="13"/>
  <c r="AM341" i="13"/>
  <c r="AE341" i="13"/>
  <c r="W341" i="13"/>
  <c r="O341" i="13"/>
  <c r="BC340" i="13"/>
  <c r="AU340" i="13"/>
  <c r="AM340" i="13"/>
  <c r="AE340" i="13"/>
  <c r="W340" i="13"/>
  <c r="O340" i="13"/>
  <c r="BC339" i="13"/>
  <c r="AU339" i="13"/>
  <c r="AM339" i="13"/>
  <c r="AE339" i="13"/>
  <c r="W339" i="13"/>
  <c r="O339" i="13"/>
  <c r="BC338" i="13"/>
  <c r="AU338" i="13"/>
  <c r="AM338" i="13"/>
  <c r="AE338" i="13"/>
  <c r="W338" i="13"/>
  <c r="O338" i="13"/>
  <c r="BC337" i="13"/>
  <c r="AU337" i="13"/>
  <c r="AM337" i="13"/>
  <c r="AE337" i="13"/>
  <c r="W337" i="13"/>
  <c r="O337" i="13"/>
  <c r="BC336" i="13"/>
  <c r="AU336" i="13"/>
  <c r="AM336" i="13"/>
  <c r="AE336" i="13"/>
  <c r="W336" i="13"/>
  <c r="O336" i="13"/>
  <c r="BC335" i="13"/>
  <c r="AU335" i="13"/>
  <c r="AM335" i="13"/>
  <c r="AE335" i="13"/>
  <c r="W335" i="13"/>
  <c r="O335" i="13"/>
  <c r="BC334" i="13"/>
  <c r="AU334" i="13"/>
  <c r="AM334" i="13"/>
  <c r="AE334" i="13"/>
  <c r="W334" i="13"/>
  <c r="O334" i="13"/>
  <c r="BC333" i="13"/>
  <c r="AU333" i="13"/>
  <c r="AM333" i="13"/>
  <c r="AE333" i="13"/>
  <c r="W333" i="13"/>
  <c r="O333" i="13"/>
  <c r="BC332" i="13"/>
  <c r="AU332" i="13"/>
  <c r="AM332" i="13"/>
  <c r="AE332" i="13"/>
  <c r="W332" i="13"/>
  <c r="O332" i="13"/>
  <c r="BC331" i="13"/>
  <c r="AU331" i="13"/>
  <c r="AM331" i="13"/>
  <c r="AE331" i="13"/>
  <c r="W331" i="13"/>
  <c r="O331" i="13"/>
  <c r="BC330" i="13"/>
  <c r="AU330" i="13"/>
  <c r="AM330" i="13"/>
  <c r="AE330" i="13"/>
  <c r="W330" i="13"/>
  <c r="O330" i="13"/>
  <c r="BC329" i="13"/>
  <c r="AU329" i="13"/>
  <c r="AM329" i="13"/>
  <c r="AE329" i="13"/>
  <c r="W329" i="13"/>
  <c r="O329" i="13"/>
  <c r="BC328" i="13"/>
  <c r="AU328" i="13"/>
  <c r="AM328" i="13"/>
  <c r="AE328" i="13"/>
  <c r="W328" i="13"/>
  <c r="O328" i="13"/>
  <c r="BC327" i="13"/>
  <c r="AU327" i="13"/>
  <c r="AM327" i="13"/>
  <c r="AE327" i="13"/>
  <c r="W327" i="13"/>
  <c r="O327" i="13"/>
  <c r="BC326" i="13"/>
  <c r="AU326" i="13"/>
  <c r="AM326" i="13"/>
  <c r="AE326" i="13"/>
  <c r="W326" i="13"/>
  <c r="O326" i="13"/>
  <c r="BC325" i="13"/>
  <c r="AU325" i="13"/>
  <c r="AM325" i="13"/>
  <c r="AE325" i="13"/>
  <c r="W325" i="13"/>
  <c r="O325" i="13"/>
  <c r="BC324" i="13"/>
  <c r="AU324" i="13"/>
  <c r="AM324" i="13"/>
  <c r="AE324" i="13"/>
  <c r="W324" i="13"/>
  <c r="O324" i="13"/>
  <c r="BC323" i="13"/>
  <c r="AU323" i="13"/>
  <c r="AM323" i="13"/>
  <c r="AE323" i="13"/>
  <c r="W323" i="13"/>
  <c r="O323" i="13"/>
  <c r="BC322" i="13"/>
  <c r="AU322" i="13"/>
  <c r="AM322" i="13"/>
  <c r="AE322" i="13"/>
  <c r="W322" i="13"/>
  <c r="O322" i="13"/>
  <c r="BC321" i="13"/>
  <c r="AU321" i="13"/>
  <c r="AM321" i="13"/>
  <c r="AE321" i="13"/>
  <c r="W321" i="13"/>
  <c r="O321" i="13"/>
  <c r="BC320" i="13"/>
  <c r="AU320" i="13"/>
  <c r="AM320" i="13"/>
  <c r="AE320" i="13"/>
  <c r="W320" i="13"/>
  <c r="O320" i="13"/>
  <c r="BC319" i="13"/>
  <c r="AU319" i="13"/>
  <c r="AM319" i="13"/>
  <c r="AE319" i="13"/>
  <c r="W319" i="13"/>
  <c r="O319" i="13"/>
  <c r="BC318" i="13"/>
  <c r="AU318" i="13"/>
  <c r="AM318" i="13"/>
  <c r="AE318" i="13"/>
  <c r="W318" i="13"/>
  <c r="O318" i="13"/>
  <c r="BC317" i="13"/>
  <c r="AU317" i="13"/>
  <c r="AM317" i="13"/>
  <c r="AE317" i="13"/>
  <c r="W317" i="13"/>
  <c r="O317" i="13"/>
  <c r="BC316" i="13"/>
  <c r="AU316" i="13"/>
  <c r="AM316" i="13"/>
  <c r="AE316" i="13"/>
  <c r="W316" i="13"/>
  <c r="O316" i="13"/>
  <c r="BC315" i="13"/>
  <c r="AU315" i="13"/>
  <c r="AM315" i="13"/>
  <c r="AE315" i="13"/>
  <c r="W315" i="13"/>
  <c r="O315" i="13"/>
  <c r="BC314" i="13"/>
  <c r="AU314" i="13"/>
  <c r="AM314" i="13"/>
  <c r="AE314" i="13"/>
  <c r="W314" i="13"/>
  <c r="O314" i="13"/>
  <c r="BC313" i="13"/>
  <c r="AU313" i="13"/>
  <c r="AM313" i="13"/>
  <c r="AE313" i="13"/>
  <c r="W313" i="13"/>
  <c r="O313" i="13"/>
  <c r="BC312" i="13"/>
  <c r="AU312" i="13"/>
  <c r="AM312" i="13"/>
  <c r="AE312" i="13"/>
  <c r="W312" i="13"/>
  <c r="O312" i="13"/>
  <c r="BC311" i="13"/>
  <c r="AU311" i="13"/>
  <c r="AM311" i="13"/>
  <c r="AE311" i="13"/>
  <c r="W311" i="13"/>
  <c r="O311" i="13"/>
  <c r="BC310" i="13"/>
  <c r="AU310" i="13"/>
  <c r="AM310" i="13"/>
  <c r="AE310" i="13"/>
  <c r="W310" i="13"/>
  <c r="O310" i="13"/>
  <c r="BC309" i="13"/>
  <c r="AU309" i="13"/>
  <c r="AM309" i="13"/>
  <c r="AE309" i="13"/>
  <c r="W309" i="13"/>
  <c r="O309" i="13"/>
  <c r="BC308" i="13"/>
  <c r="AU308" i="13"/>
  <c r="AM308" i="13"/>
  <c r="AE308" i="13"/>
  <c r="W308" i="13"/>
  <c r="O308" i="13"/>
  <c r="BC307" i="13"/>
  <c r="AU307" i="13"/>
  <c r="AM307" i="13"/>
  <c r="AE307" i="13"/>
  <c r="W307" i="13"/>
  <c r="O307" i="13"/>
  <c r="BC306" i="13"/>
  <c r="AU306" i="13"/>
  <c r="AM306" i="13"/>
  <c r="AE306" i="13"/>
  <c r="W306" i="13"/>
  <c r="O306" i="13"/>
  <c r="BC305" i="13"/>
  <c r="AU305" i="13"/>
  <c r="AM305" i="13"/>
  <c r="AE305" i="13"/>
  <c r="W305" i="13"/>
  <c r="O305" i="13"/>
  <c r="BC304" i="13"/>
  <c r="AU304" i="13"/>
  <c r="AM304" i="13"/>
  <c r="AE304" i="13"/>
  <c r="W304" i="13"/>
  <c r="O304" i="13"/>
  <c r="BC303" i="13"/>
  <c r="AU303" i="13"/>
  <c r="AM303" i="13"/>
  <c r="AE303" i="13"/>
  <c r="W303" i="13"/>
  <c r="O303" i="13"/>
  <c r="BC302" i="13"/>
  <c r="AU302" i="13"/>
  <c r="AM302" i="13"/>
  <c r="AE302" i="13"/>
  <c r="W302" i="13"/>
  <c r="O302" i="13"/>
  <c r="BC301" i="13"/>
  <c r="AU301" i="13"/>
  <c r="AM301" i="13"/>
  <c r="AE301" i="13"/>
  <c r="W301" i="13"/>
  <c r="O301" i="13"/>
  <c r="BC300" i="13"/>
  <c r="AU300" i="13"/>
  <c r="AM300" i="13"/>
  <c r="AE300" i="13"/>
  <c r="W300" i="13"/>
  <c r="O300" i="13"/>
  <c r="BC299" i="13"/>
  <c r="AU299" i="13"/>
  <c r="AM299" i="13"/>
  <c r="AE299" i="13"/>
  <c r="W299" i="13"/>
  <c r="O299" i="13"/>
  <c r="BC298" i="13"/>
  <c r="AU298" i="13"/>
  <c r="AM298" i="13"/>
  <c r="AE298" i="13"/>
  <c r="W298" i="13"/>
  <c r="O298" i="13"/>
  <c r="BC297" i="13"/>
  <c r="AU297" i="13"/>
  <c r="AM297" i="13"/>
  <c r="AE297" i="13"/>
  <c r="W297" i="13"/>
  <c r="O297" i="13"/>
  <c r="BC296" i="13"/>
  <c r="AU296" i="13"/>
  <c r="AM296" i="13"/>
  <c r="AE296" i="13"/>
  <c r="W296" i="13"/>
  <c r="O296" i="13"/>
  <c r="BC295" i="13"/>
  <c r="AU295" i="13"/>
  <c r="AM295" i="13"/>
  <c r="AE295" i="13"/>
  <c r="W295" i="13"/>
  <c r="O295" i="13"/>
  <c r="BC294" i="13"/>
  <c r="AU294" i="13"/>
  <c r="AM294" i="13"/>
  <c r="AE294" i="13"/>
  <c r="W294" i="13"/>
  <c r="O294" i="13"/>
  <c r="BC293" i="13"/>
  <c r="AU293" i="13"/>
  <c r="AM293" i="13"/>
  <c r="AE293" i="13"/>
  <c r="W293" i="13"/>
  <c r="O293" i="13"/>
  <c r="BC292" i="13"/>
  <c r="AU292" i="13"/>
  <c r="AM292" i="13"/>
  <c r="AE292" i="13"/>
  <c r="W292" i="13"/>
  <c r="O292" i="13"/>
  <c r="BC291" i="13"/>
  <c r="AU291" i="13"/>
  <c r="AM291" i="13"/>
  <c r="AE291" i="13"/>
  <c r="W291" i="13"/>
  <c r="O291" i="13"/>
  <c r="BC290" i="13"/>
  <c r="AU290" i="13"/>
  <c r="AM290" i="13"/>
  <c r="AE290" i="13"/>
  <c r="W290" i="13"/>
  <c r="O290" i="13"/>
  <c r="BC289" i="13"/>
  <c r="AU289" i="13"/>
  <c r="AM289" i="13"/>
  <c r="AE289" i="13"/>
  <c r="W289" i="13"/>
  <c r="O289" i="13"/>
  <c r="BC288" i="13"/>
  <c r="AU288" i="13"/>
  <c r="AM288" i="13"/>
  <c r="AE288" i="13"/>
  <c r="W288" i="13"/>
  <c r="O288" i="13"/>
  <c r="BC287" i="13"/>
  <c r="AU287" i="13"/>
  <c r="AM287" i="13"/>
  <c r="AE287" i="13"/>
  <c r="W287" i="13"/>
  <c r="O287" i="13"/>
  <c r="BC286" i="13"/>
  <c r="AU286" i="13"/>
  <c r="AM286" i="13"/>
  <c r="AE286" i="13"/>
  <c r="W286" i="13"/>
  <c r="O286" i="13"/>
  <c r="BC285" i="13"/>
  <c r="AU285" i="13"/>
  <c r="AM285" i="13"/>
  <c r="AE285" i="13"/>
  <c r="W285" i="13"/>
  <c r="O285" i="13"/>
  <c r="BC284" i="13"/>
  <c r="AU284" i="13"/>
  <c r="AM284" i="13"/>
  <c r="AE284" i="13"/>
  <c r="W284" i="13"/>
  <c r="O284" i="13"/>
  <c r="BC283" i="13"/>
  <c r="AU283" i="13"/>
  <c r="AM283" i="13"/>
  <c r="AE283" i="13"/>
  <c r="W283" i="13"/>
  <c r="O283" i="13"/>
  <c r="BC282" i="13"/>
  <c r="AU282" i="13"/>
  <c r="AM282" i="13"/>
  <c r="AE282" i="13"/>
  <c r="W282" i="13"/>
  <c r="O282" i="13"/>
  <c r="BC281" i="13"/>
  <c r="AU281" i="13"/>
  <c r="AM281" i="13"/>
  <c r="AE281" i="13"/>
  <c r="W281" i="13"/>
  <c r="O281" i="13"/>
  <c r="BC280" i="13"/>
  <c r="AU280" i="13"/>
  <c r="AM280" i="13"/>
  <c r="AE280" i="13"/>
  <c r="W280" i="13"/>
  <c r="O280" i="13"/>
  <c r="BC279" i="13"/>
  <c r="AU279" i="13"/>
  <c r="AM279" i="13"/>
  <c r="AE279" i="13"/>
  <c r="W279" i="13"/>
  <c r="O279" i="13"/>
  <c r="BC278" i="13"/>
  <c r="AU278" i="13"/>
  <c r="AM278" i="13"/>
  <c r="AE278" i="13"/>
  <c r="W278" i="13"/>
  <c r="O278" i="13"/>
  <c r="BC277" i="13"/>
  <c r="AU277" i="13"/>
  <c r="AM277" i="13"/>
  <c r="AE277" i="13"/>
  <c r="W277" i="13"/>
  <c r="O277" i="13"/>
  <c r="BC276" i="13"/>
  <c r="AU276" i="13"/>
  <c r="AM276" i="13"/>
  <c r="AE276" i="13"/>
  <c r="W276" i="13"/>
  <c r="O276" i="13"/>
  <c r="BC275" i="13"/>
  <c r="AU275" i="13"/>
  <c r="AM275" i="13"/>
  <c r="AE275" i="13"/>
  <c r="W275" i="13"/>
  <c r="O275" i="13"/>
  <c r="BC274" i="13"/>
  <c r="AU274" i="13"/>
  <c r="AM274" i="13"/>
  <c r="AE274" i="13"/>
  <c r="W274" i="13"/>
  <c r="O274" i="13"/>
  <c r="BC273" i="13"/>
  <c r="AU273" i="13"/>
  <c r="AM273" i="13"/>
  <c r="AE273" i="13"/>
  <c r="W273" i="13"/>
  <c r="O273" i="13"/>
  <c r="BC272" i="13"/>
  <c r="AU272" i="13"/>
  <c r="AM272" i="13"/>
  <c r="AE272" i="13"/>
  <c r="W272" i="13"/>
  <c r="O272" i="13"/>
  <c r="BC271" i="13"/>
  <c r="AU271" i="13"/>
  <c r="AM271" i="13"/>
  <c r="AE271" i="13"/>
  <c r="W271" i="13"/>
  <c r="O271" i="13"/>
  <c r="BC270" i="13"/>
  <c r="AU270" i="13"/>
  <c r="AM270" i="13"/>
  <c r="AE270" i="13"/>
  <c r="W270" i="13"/>
  <c r="O270" i="13"/>
  <c r="BC269" i="13"/>
  <c r="AU269" i="13"/>
  <c r="AM269" i="13"/>
  <c r="AE269" i="13"/>
  <c r="W269" i="13"/>
  <c r="O269" i="13"/>
  <c r="BC268" i="13"/>
  <c r="AU268" i="13"/>
  <c r="AM268" i="13"/>
  <c r="AE268" i="13"/>
  <c r="W268" i="13"/>
  <c r="O268" i="13"/>
  <c r="BC267" i="13"/>
  <c r="AU267" i="13"/>
  <c r="AM267" i="13"/>
  <c r="AE267" i="13"/>
  <c r="W267" i="13"/>
  <c r="O267" i="13"/>
  <c r="BC266" i="13"/>
  <c r="AU266" i="13"/>
  <c r="AM266" i="13"/>
  <c r="AE266" i="13"/>
  <c r="W266" i="13"/>
  <c r="O266" i="13"/>
  <c r="BC265" i="13"/>
  <c r="AU265" i="13"/>
  <c r="AM265" i="13"/>
  <c r="AE265" i="13"/>
  <c r="W265" i="13"/>
  <c r="O265" i="13"/>
  <c r="BC264" i="13"/>
  <c r="AU264" i="13"/>
  <c r="AM264" i="13"/>
  <c r="AE264" i="13"/>
  <c r="W264" i="13"/>
  <c r="O264" i="13"/>
  <c r="BC263" i="13"/>
  <c r="AU263" i="13"/>
  <c r="AM263" i="13"/>
  <c r="AE263" i="13"/>
  <c r="W263" i="13"/>
  <c r="O263" i="13"/>
  <c r="BC262" i="13"/>
  <c r="AU262" i="13"/>
  <c r="AM262" i="13"/>
  <c r="AE262" i="13"/>
  <c r="W262" i="13"/>
  <c r="O262" i="13"/>
  <c r="BC261" i="13"/>
  <c r="AU261" i="13"/>
  <c r="AM261" i="13"/>
  <c r="AE261" i="13"/>
  <c r="W261" i="13"/>
  <c r="O261" i="13"/>
  <c r="BC260" i="13"/>
  <c r="AU260" i="13"/>
  <c r="AM260" i="13"/>
  <c r="AE260" i="13"/>
  <c r="W260" i="13"/>
  <c r="O260" i="13"/>
  <c r="BC259" i="13"/>
  <c r="AU259" i="13"/>
  <c r="AM259" i="13"/>
  <c r="AE259" i="13"/>
  <c r="W259" i="13"/>
  <c r="O259" i="13"/>
  <c r="BC258" i="13"/>
  <c r="AU258" i="13"/>
  <c r="AM258" i="13"/>
  <c r="AE258" i="13"/>
  <c r="W258" i="13"/>
  <c r="O258" i="13"/>
  <c r="BC257" i="13"/>
  <c r="AU257" i="13"/>
  <c r="AM257" i="13"/>
  <c r="AE257" i="13"/>
  <c r="W257" i="13"/>
  <c r="O257" i="13"/>
  <c r="BC256" i="13"/>
  <c r="AU256" i="13"/>
  <c r="AM256" i="13"/>
  <c r="AE256" i="13"/>
  <c r="W256" i="13"/>
  <c r="O256" i="13"/>
  <c r="BC255" i="13"/>
  <c r="AU255" i="13"/>
  <c r="AM255" i="13"/>
  <c r="AE255" i="13"/>
  <c r="W255" i="13"/>
  <c r="O255" i="13"/>
  <c r="BC254" i="13"/>
  <c r="AU254" i="13"/>
  <c r="AM254" i="13"/>
  <c r="AE254" i="13"/>
  <c r="W254" i="13"/>
  <c r="O254" i="13"/>
  <c r="BC253" i="13"/>
  <c r="AU253" i="13"/>
  <c r="AM253" i="13"/>
  <c r="AE253" i="13"/>
  <c r="W253" i="13"/>
  <c r="O253" i="13"/>
  <c r="BC252" i="13"/>
  <c r="AU252" i="13"/>
  <c r="AM252" i="13"/>
  <c r="AE252" i="13"/>
  <c r="W252" i="13"/>
  <c r="O252" i="13"/>
  <c r="BC251" i="13"/>
  <c r="AU251" i="13"/>
  <c r="AM251" i="13"/>
  <c r="AE251" i="13"/>
  <c r="W251" i="13"/>
  <c r="O251" i="13"/>
  <c r="BC250" i="13"/>
  <c r="AU250" i="13"/>
  <c r="AM250" i="13"/>
  <c r="AE250" i="13"/>
  <c r="W250" i="13"/>
  <c r="O250" i="13"/>
  <c r="BC249" i="13"/>
  <c r="AU249" i="13"/>
  <c r="AM249" i="13"/>
  <c r="AE249" i="13"/>
  <c r="W249" i="13"/>
  <c r="O249" i="13"/>
  <c r="BC248" i="13"/>
  <c r="AU248" i="13"/>
  <c r="AM248" i="13"/>
  <c r="AE248" i="13"/>
  <c r="W248" i="13"/>
  <c r="O248" i="13"/>
  <c r="BC247" i="13"/>
  <c r="AU247" i="13"/>
  <c r="AM247" i="13"/>
  <c r="AE247" i="13"/>
  <c r="W247" i="13"/>
  <c r="O247" i="13"/>
  <c r="BC246" i="13"/>
  <c r="AU246" i="13"/>
  <c r="AM246" i="13"/>
  <c r="AE246" i="13"/>
  <c r="W246" i="13"/>
  <c r="O246" i="13"/>
  <c r="BC245" i="13"/>
  <c r="AU245" i="13"/>
  <c r="AM245" i="13"/>
  <c r="AE245" i="13"/>
  <c r="W245" i="13"/>
  <c r="O245" i="13"/>
  <c r="BC244" i="13"/>
  <c r="AU244" i="13"/>
  <c r="AM244" i="13"/>
  <c r="AE244" i="13"/>
  <c r="W244" i="13"/>
  <c r="O244" i="13"/>
  <c r="BC243" i="13"/>
  <c r="AU243" i="13"/>
  <c r="AM243" i="13"/>
  <c r="AE243" i="13"/>
  <c r="W243" i="13"/>
  <c r="O243" i="13"/>
  <c r="BC242" i="13"/>
  <c r="AU242" i="13"/>
  <c r="AM242" i="13"/>
  <c r="AE242" i="13"/>
  <c r="W242" i="13"/>
  <c r="O242" i="13"/>
  <c r="BC241" i="13"/>
  <c r="AU241" i="13"/>
  <c r="AM241" i="13"/>
  <c r="AE241" i="13"/>
  <c r="W241" i="13"/>
  <c r="O241" i="13"/>
  <c r="BC240" i="13"/>
  <c r="AU240" i="13"/>
  <c r="AM240" i="13"/>
  <c r="AE240" i="13"/>
  <c r="W240" i="13"/>
  <c r="O240" i="13"/>
  <c r="BC239" i="13"/>
  <c r="AU239" i="13"/>
  <c r="AM239" i="13"/>
  <c r="AE239" i="13"/>
  <c r="W239" i="13"/>
  <c r="O239" i="13"/>
  <c r="BC238" i="13"/>
  <c r="AU238" i="13"/>
  <c r="AM238" i="13"/>
  <c r="AE238" i="13"/>
  <c r="W238" i="13"/>
  <c r="O238" i="13"/>
  <c r="BC237" i="13"/>
  <c r="AU237" i="13"/>
  <c r="AM237" i="13"/>
  <c r="AE237" i="13"/>
  <c r="W237" i="13"/>
  <c r="O237" i="13"/>
  <c r="BC236" i="13"/>
  <c r="AU236" i="13"/>
  <c r="AM236" i="13"/>
  <c r="AE236" i="13"/>
  <c r="W236" i="13"/>
  <c r="O236" i="13"/>
  <c r="BC235" i="13"/>
  <c r="AU235" i="13"/>
  <c r="AM235" i="13"/>
  <c r="AE235" i="13"/>
  <c r="W235" i="13"/>
  <c r="O235" i="13"/>
  <c r="BC234" i="13"/>
  <c r="AU234" i="13"/>
  <c r="AM234" i="13"/>
  <c r="AE234" i="13"/>
  <c r="W234" i="13"/>
  <c r="O234" i="13"/>
  <c r="BC233" i="13"/>
  <c r="AU233" i="13"/>
  <c r="AM233" i="13"/>
  <c r="AE233" i="13"/>
  <c r="W233" i="13"/>
  <c r="O233" i="13"/>
  <c r="BC232" i="13"/>
  <c r="AU232" i="13"/>
  <c r="AM232" i="13"/>
  <c r="AE232" i="13"/>
  <c r="W232" i="13"/>
  <c r="O232" i="13"/>
  <c r="BC231" i="13"/>
  <c r="AU231" i="13"/>
  <c r="AM231" i="13"/>
  <c r="AE231" i="13"/>
  <c r="W231" i="13"/>
  <c r="O231" i="13"/>
  <c r="BC230" i="13"/>
  <c r="AU230" i="13"/>
  <c r="AM230" i="13"/>
  <c r="AE230" i="13"/>
  <c r="W230" i="13"/>
  <c r="O230" i="13"/>
  <c r="BC229" i="13"/>
  <c r="AU229" i="13"/>
  <c r="AM229" i="13"/>
  <c r="AE229" i="13"/>
  <c r="W229" i="13"/>
  <c r="O229" i="13"/>
  <c r="BC228" i="13"/>
  <c r="AU228" i="13"/>
  <c r="AM228" i="13"/>
  <c r="AE228" i="13"/>
  <c r="W228" i="13"/>
  <c r="O228" i="13"/>
  <c r="BC227" i="13"/>
  <c r="AU227" i="13"/>
  <c r="AM227" i="13"/>
  <c r="AE227" i="13"/>
  <c r="W227" i="13"/>
  <c r="O227" i="13"/>
  <c r="BC226" i="13"/>
  <c r="AU226" i="13"/>
  <c r="AM226" i="13"/>
  <c r="AE226" i="13"/>
  <c r="W226" i="13"/>
  <c r="O226" i="13"/>
  <c r="BC225" i="13"/>
  <c r="AU225" i="13"/>
  <c r="AM225" i="13"/>
  <c r="AE225" i="13"/>
  <c r="W225" i="13"/>
  <c r="O225" i="13"/>
  <c r="BC224" i="13"/>
  <c r="AU224" i="13"/>
  <c r="AM224" i="13"/>
  <c r="AE224" i="13"/>
  <c r="W224" i="13"/>
  <c r="O224" i="13"/>
  <c r="BC223" i="13"/>
  <c r="AU223" i="13"/>
  <c r="AM223" i="13"/>
  <c r="AE223" i="13"/>
  <c r="W223" i="13"/>
  <c r="O223" i="13"/>
  <c r="BC222" i="13"/>
  <c r="AU222" i="13"/>
  <c r="AM222" i="13"/>
  <c r="AE222" i="13"/>
  <c r="W222" i="13"/>
  <c r="O222" i="13"/>
  <c r="BC221" i="13"/>
  <c r="AU221" i="13"/>
  <c r="AM221" i="13"/>
  <c r="AE221" i="13"/>
  <c r="W221" i="13"/>
  <c r="O221" i="13"/>
  <c r="BC220" i="13"/>
  <c r="AU220" i="13"/>
  <c r="AM220" i="13"/>
  <c r="AE220" i="13"/>
  <c r="W220" i="13"/>
  <c r="O220" i="13"/>
  <c r="BC219" i="13"/>
  <c r="AU219" i="13"/>
  <c r="AM219" i="13"/>
  <c r="AE219" i="13"/>
  <c r="W219" i="13"/>
  <c r="O219" i="13"/>
  <c r="BC218" i="13"/>
  <c r="AU218" i="13"/>
  <c r="AM218" i="13"/>
  <c r="AE218" i="13"/>
  <c r="W218" i="13"/>
  <c r="O218" i="13"/>
  <c r="BC217" i="13"/>
  <c r="AU217" i="13"/>
  <c r="AM217" i="13"/>
  <c r="AE217" i="13"/>
  <c r="W217" i="13"/>
  <c r="O217" i="13"/>
  <c r="BC216" i="13"/>
  <c r="AU216" i="13"/>
  <c r="AM216" i="13"/>
  <c r="AE216" i="13"/>
  <c r="W216" i="13"/>
  <c r="O216" i="13"/>
  <c r="BC215" i="13"/>
  <c r="AU215" i="13"/>
  <c r="AM215" i="13"/>
  <c r="AE215" i="13"/>
  <c r="W215" i="13"/>
  <c r="O215" i="13"/>
  <c r="BC214" i="13"/>
  <c r="AU214" i="13"/>
  <c r="AM214" i="13"/>
  <c r="AE214" i="13"/>
  <c r="W214" i="13"/>
  <c r="O214" i="13"/>
  <c r="BC213" i="13"/>
  <c r="AU213" i="13"/>
  <c r="AM213" i="13"/>
  <c r="AE213" i="13"/>
  <c r="W213" i="13"/>
  <c r="O213" i="13"/>
  <c r="BC212" i="13"/>
  <c r="AU212" i="13"/>
  <c r="AM212" i="13"/>
  <c r="AE212" i="13"/>
  <c r="W212" i="13"/>
  <c r="O212" i="13"/>
  <c r="BC211" i="13"/>
  <c r="AU211" i="13"/>
  <c r="AM211" i="13"/>
  <c r="AE211" i="13"/>
  <c r="W211" i="13"/>
  <c r="O211" i="13"/>
  <c r="BC210" i="13"/>
  <c r="AU210" i="13"/>
  <c r="AM210" i="13"/>
  <c r="AE210" i="13"/>
  <c r="W210" i="13"/>
  <c r="O210" i="13"/>
  <c r="BC209" i="13"/>
  <c r="AU209" i="13"/>
  <c r="AM209" i="13"/>
  <c r="AE209" i="13"/>
  <c r="W209" i="13"/>
  <c r="O209" i="13"/>
  <c r="BC208" i="13"/>
  <c r="AU208" i="13"/>
  <c r="AM208" i="13"/>
  <c r="AE208" i="13"/>
  <c r="W208" i="13"/>
  <c r="O208" i="13"/>
  <c r="BC207" i="13"/>
  <c r="AU207" i="13"/>
  <c r="AM207" i="13"/>
  <c r="AE207" i="13"/>
  <c r="W207" i="13"/>
  <c r="O207" i="13"/>
  <c r="BC206" i="13"/>
  <c r="AU206" i="13"/>
  <c r="AM206" i="13"/>
  <c r="AE206" i="13"/>
  <c r="W206" i="13"/>
  <c r="O206" i="13"/>
  <c r="BC205" i="13"/>
  <c r="AU205" i="13"/>
  <c r="AM205" i="13"/>
  <c r="AE205" i="13"/>
  <c r="W205" i="13"/>
  <c r="O205" i="13"/>
  <c r="BC204" i="13"/>
  <c r="AU204" i="13"/>
  <c r="AM204" i="13"/>
  <c r="AE204" i="13"/>
  <c r="W204" i="13"/>
  <c r="O204" i="13"/>
  <c r="BC203" i="13"/>
  <c r="AU203" i="13"/>
  <c r="AM203" i="13"/>
  <c r="AE203" i="13"/>
  <c r="W203" i="13"/>
  <c r="O203" i="13"/>
  <c r="BC202" i="13"/>
  <c r="AU202" i="13"/>
  <c r="AM202" i="13"/>
  <c r="AE202" i="13"/>
  <c r="W202" i="13"/>
  <c r="O202" i="13"/>
  <c r="BC201" i="13"/>
  <c r="AU201" i="13"/>
  <c r="AM201" i="13"/>
  <c r="AE201" i="13"/>
  <c r="W201" i="13"/>
  <c r="O201" i="13"/>
  <c r="BC200" i="13"/>
  <c r="AU200" i="13"/>
  <c r="AM200" i="13"/>
  <c r="AE200" i="13"/>
  <c r="W200" i="13"/>
  <c r="O200" i="13"/>
  <c r="BC199" i="13"/>
  <c r="AU199" i="13"/>
  <c r="AM199" i="13"/>
  <c r="AE199" i="13"/>
  <c r="W199" i="13"/>
  <c r="O199" i="13"/>
  <c r="BC198" i="13"/>
  <c r="AU198" i="13"/>
  <c r="AM198" i="13"/>
  <c r="AE198" i="13"/>
  <c r="W198" i="13"/>
  <c r="O198" i="13"/>
  <c r="BC197" i="13"/>
  <c r="AU197" i="13"/>
  <c r="AM197" i="13"/>
  <c r="AE197" i="13"/>
  <c r="W197" i="13"/>
  <c r="O197" i="13"/>
  <c r="BC196" i="13"/>
  <c r="AU196" i="13"/>
  <c r="AM196" i="13"/>
  <c r="AE196" i="13"/>
  <c r="W196" i="13"/>
  <c r="O196" i="13"/>
  <c r="BC195" i="13"/>
  <c r="AU195" i="13"/>
  <c r="AM195" i="13"/>
  <c r="AE195" i="13"/>
  <c r="W195" i="13"/>
  <c r="O195" i="13"/>
  <c r="BC194" i="13"/>
  <c r="AU194" i="13"/>
  <c r="AM194" i="13"/>
  <c r="AE194" i="13"/>
  <c r="W194" i="13"/>
  <c r="O194" i="13"/>
  <c r="BC193" i="13"/>
  <c r="AU193" i="13"/>
  <c r="AM193" i="13"/>
  <c r="AE193" i="13"/>
  <c r="W193" i="13"/>
  <c r="O193" i="13"/>
  <c r="BC192" i="13"/>
  <c r="AU192" i="13"/>
  <c r="AM192" i="13"/>
  <c r="AE192" i="13"/>
  <c r="W192" i="13"/>
  <c r="O192" i="13"/>
  <c r="BC191" i="13"/>
  <c r="AU191" i="13"/>
  <c r="AM191" i="13"/>
  <c r="AE191" i="13"/>
  <c r="W191" i="13"/>
  <c r="O191" i="13"/>
  <c r="BC190" i="13"/>
  <c r="AU190" i="13"/>
  <c r="AM190" i="13"/>
  <c r="AE190" i="13"/>
  <c r="W190" i="13"/>
  <c r="O190" i="13"/>
  <c r="BC189" i="13"/>
  <c r="AU189" i="13"/>
  <c r="AM189" i="13"/>
  <c r="AE189" i="13"/>
  <c r="W189" i="13"/>
  <c r="O189" i="13"/>
  <c r="BC188" i="13"/>
  <c r="AU188" i="13"/>
  <c r="AM188" i="13"/>
  <c r="AE188" i="13"/>
  <c r="W188" i="13"/>
  <c r="O188" i="13"/>
  <c r="BC187" i="13"/>
  <c r="AU187" i="13"/>
  <c r="AM187" i="13"/>
  <c r="AE187" i="13"/>
  <c r="W187" i="13"/>
  <c r="O187" i="13"/>
  <c r="BC186" i="13"/>
  <c r="AU186" i="13"/>
  <c r="AM186" i="13"/>
  <c r="AE186" i="13"/>
  <c r="W186" i="13"/>
  <c r="O186" i="13"/>
  <c r="BC185" i="13"/>
  <c r="AU185" i="13"/>
  <c r="AM185" i="13"/>
  <c r="AE185" i="13"/>
  <c r="W185" i="13"/>
  <c r="O185" i="13"/>
  <c r="BC184" i="13"/>
  <c r="AU184" i="13"/>
  <c r="AM184" i="13"/>
  <c r="AE184" i="13"/>
  <c r="W184" i="13"/>
  <c r="O184" i="13"/>
  <c r="BC183" i="13"/>
  <c r="AU183" i="13"/>
  <c r="AM183" i="13"/>
  <c r="AE183" i="13"/>
  <c r="W183" i="13"/>
  <c r="O183" i="13"/>
  <c r="BC182" i="13"/>
  <c r="AU182" i="13"/>
  <c r="AM182" i="13"/>
  <c r="AE182" i="13"/>
  <c r="W182" i="13"/>
  <c r="O182" i="13"/>
  <c r="BC181" i="13"/>
  <c r="AU181" i="13"/>
  <c r="AM181" i="13"/>
  <c r="AE181" i="13"/>
  <c r="W181" i="13"/>
  <c r="O181" i="13"/>
  <c r="BC180" i="13"/>
  <c r="AU180" i="13"/>
  <c r="AM180" i="13"/>
  <c r="AE180" i="13"/>
  <c r="W180" i="13"/>
  <c r="O180" i="13"/>
  <c r="BC179" i="13"/>
  <c r="AU179" i="13"/>
  <c r="AM179" i="13"/>
  <c r="AE179" i="13"/>
  <c r="W179" i="13"/>
  <c r="O179" i="13"/>
  <c r="BC178" i="13"/>
  <c r="AU178" i="13"/>
  <c r="AM178" i="13"/>
  <c r="AE178" i="13"/>
  <c r="W178" i="13"/>
  <c r="O178" i="13"/>
  <c r="BC177" i="13"/>
  <c r="AU177" i="13"/>
  <c r="AM177" i="13"/>
  <c r="AE177" i="13"/>
  <c r="W177" i="13"/>
  <c r="O177" i="13"/>
  <c r="BC176" i="13"/>
  <c r="AU176" i="13"/>
  <c r="AM176" i="13"/>
  <c r="AE176" i="13"/>
  <c r="W176" i="13"/>
  <c r="O176" i="13"/>
  <c r="BC175" i="13"/>
  <c r="AU175" i="13"/>
  <c r="AM175" i="13"/>
  <c r="AE175" i="13"/>
  <c r="W175" i="13"/>
  <c r="O175" i="13"/>
  <c r="BC174" i="13"/>
  <c r="AU174" i="13"/>
  <c r="AM174" i="13"/>
  <c r="AE174" i="13"/>
  <c r="W174" i="13"/>
  <c r="O174" i="13"/>
  <c r="BC173" i="13"/>
  <c r="AU173" i="13"/>
  <c r="AM173" i="13"/>
  <c r="AE173" i="13"/>
  <c r="W173" i="13"/>
  <c r="O173" i="13"/>
  <c r="BC172" i="13"/>
  <c r="AU172" i="13"/>
  <c r="AM172" i="13"/>
  <c r="AE172" i="13"/>
  <c r="W172" i="13"/>
  <c r="O172" i="13"/>
  <c r="BC171" i="13"/>
  <c r="AU171" i="13"/>
  <c r="AM171" i="13"/>
  <c r="AE171" i="13"/>
  <c r="W171" i="13"/>
  <c r="O171" i="13"/>
  <c r="BC170" i="13"/>
  <c r="AU170" i="13"/>
  <c r="AM170" i="13"/>
  <c r="AE170" i="13"/>
  <c r="W170" i="13"/>
  <c r="O170" i="13"/>
  <c r="BC169" i="13"/>
  <c r="AU169" i="13"/>
  <c r="AM169" i="13"/>
  <c r="AE169" i="13"/>
  <c r="W169" i="13"/>
  <c r="O169" i="13"/>
  <c r="BC168" i="13"/>
  <c r="AU168" i="13"/>
  <c r="AM168" i="13"/>
  <c r="AE168" i="13"/>
  <c r="W168" i="13"/>
  <c r="O168" i="13"/>
  <c r="BC167" i="13"/>
  <c r="AU167" i="13"/>
  <c r="AM167" i="13"/>
  <c r="AE167" i="13"/>
  <c r="W167" i="13"/>
  <c r="O167" i="13"/>
  <c r="BC166" i="13"/>
  <c r="AU166" i="13"/>
  <c r="AM166" i="13"/>
  <c r="AE166" i="13"/>
  <c r="W166" i="13"/>
  <c r="O166" i="13"/>
  <c r="BC165" i="13"/>
  <c r="AU165" i="13"/>
  <c r="AM165" i="13"/>
  <c r="AE165" i="13"/>
  <c r="W165" i="13"/>
  <c r="O165" i="13"/>
  <c r="BC164" i="13"/>
  <c r="AU164" i="13"/>
  <c r="AM164" i="13"/>
  <c r="AE164" i="13"/>
  <c r="W164" i="13"/>
  <c r="O164" i="13"/>
  <c r="BC163" i="13"/>
  <c r="AU163" i="13"/>
  <c r="AM163" i="13"/>
  <c r="AE163" i="13"/>
  <c r="W163" i="13"/>
  <c r="O163" i="13"/>
  <c r="BC162" i="13"/>
  <c r="AU162" i="13"/>
  <c r="AM162" i="13"/>
  <c r="AE162" i="13"/>
  <c r="W162" i="13"/>
  <c r="O162" i="13"/>
  <c r="BC161" i="13"/>
  <c r="AU161" i="13"/>
  <c r="AM161" i="13"/>
  <c r="AE161" i="13"/>
  <c r="W161" i="13"/>
  <c r="O161" i="13"/>
  <c r="BC160" i="13"/>
  <c r="AU160" i="13"/>
  <c r="AM160" i="13"/>
  <c r="AE160" i="13"/>
  <c r="W160" i="13"/>
  <c r="O160" i="13"/>
  <c r="BC159" i="13"/>
  <c r="AU159" i="13"/>
  <c r="AM159" i="13"/>
  <c r="AE159" i="13"/>
  <c r="W159" i="13"/>
  <c r="O159" i="13"/>
  <c r="BC158" i="13"/>
  <c r="AU158" i="13"/>
  <c r="AM158" i="13"/>
  <c r="AE158" i="13"/>
  <c r="W158" i="13"/>
  <c r="O158" i="13"/>
  <c r="BC157" i="13"/>
  <c r="AU157" i="13"/>
  <c r="AM157" i="13"/>
  <c r="AE157" i="13"/>
  <c r="W157" i="13"/>
  <c r="O157" i="13"/>
  <c r="BC156" i="13"/>
  <c r="AU156" i="13"/>
  <c r="AM156" i="13"/>
  <c r="AE156" i="13"/>
  <c r="W156" i="13"/>
  <c r="O156" i="13"/>
  <c r="BC155" i="13"/>
  <c r="AU155" i="13"/>
  <c r="AM155" i="13"/>
  <c r="AE155" i="13"/>
  <c r="W155" i="13"/>
  <c r="O155" i="13"/>
  <c r="BC154" i="13"/>
  <c r="AU154" i="13"/>
  <c r="AM154" i="13"/>
  <c r="AE154" i="13"/>
  <c r="W154" i="13"/>
  <c r="O154" i="13"/>
  <c r="BC153" i="13"/>
  <c r="AU153" i="13"/>
  <c r="AM153" i="13"/>
  <c r="AE153" i="13"/>
  <c r="W153" i="13"/>
  <c r="O153" i="13"/>
  <c r="BC152" i="13"/>
  <c r="AU152" i="13"/>
  <c r="AM152" i="13"/>
  <c r="AE152" i="13"/>
  <c r="W152" i="13"/>
  <c r="O152" i="13"/>
  <c r="BC151" i="13"/>
  <c r="AU151" i="13"/>
  <c r="AM151" i="13"/>
  <c r="AE151" i="13"/>
  <c r="W151" i="13"/>
  <c r="O151" i="13"/>
  <c r="BC150" i="13"/>
  <c r="AU150" i="13"/>
  <c r="AM150" i="13"/>
  <c r="AE150" i="13"/>
  <c r="W150" i="13"/>
  <c r="O150" i="13"/>
  <c r="BC149" i="13"/>
  <c r="AU149" i="13"/>
  <c r="AM149" i="13"/>
  <c r="AE149" i="13"/>
  <c r="W149" i="13"/>
  <c r="O149" i="13"/>
  <c r="BC148" i="13"/>
  <c r="AU148" i="13"/>
  <c r="AM148" i="13"/>
  <c r="AE148" i="13"/>
  <c r="W148" i="13"/>
  <c r="O148" i="13"/>
  <c r="BC147" i="13"/>
  <c r="AU147" i="13"/>
  <c r="AM147" i="13"/>
  <c r="AE147" i="13"/>
  <c r="W147" i="13"/>
  <c r="O147" i="13"/>
  <c r="BC146" i="13"/>
  <c r="AU146" i="13"/>
  <c r="AM146" i="13"/>
  <c r="AE146" i="13"/>
  <c r="W146" i="13"/>
  <c r="O146" i="13"/>
  <c r="BC145" i="13"/>
  <c r="AU145" i="13"/>
  <c r="AM145" i="13"/>
  <c r="AE145" i="13"/>
  <c r="W145" i="13"/>
  <c r="O145" i="13"/>
  <c r="BC144" i="13"/>
  <c r="AU144" i="13"/>
  <c r="AM144" i="13"/>
  <c r="AE144" i="13"/>
  <c r="W144" i="13"/>
  <c r="O144" i="13"/>
  <c r="BC143" i="13"/>
  <c r="AU143" i="13"/>
  <c r="AM143" i="13"/>
  <c r="AE143" i="13"/>
  <c r="W143" i="13"/>
  <c r="O143" i="13"/>
  <c r="BC142" i="13"/>
  <c r="AU142" i="13"/>
  <c r="AM142" i="13"/>
  <c r="AE142" i="13"/>
  <c r="W142" i="13"/>
  <c r="O142" i="13"/>
  <c r="BC141" i="13"/>
  <c r="AU141" i="13"/>
  <c r="AM141" i="13"/>
  <c r="AE141" i="13"/>
  <c r="W141" i="13"/>
  <c r="O141" i="13"/>
  <c r="BC140" i="13"/>
  <c r="AU140" i="13"/>
  <c r="AM140" i="13"/>
  <c r="AE140" i="13"/>
  <c r="W140" i="13"/>
  <c r="O140" i="13"/>
  <c r="G140" i="13"/>
  <c r="BC139" i="13"/>
  <c r="AU139" i="13"/>
  <c r="AM139" i="13"/>
  <c r="AE139" i="13"/>
  <c r="W139" i="13"/>
  <c r="O139" i="13"/>
  <c r="G139" i="13"/>
  <c r="BC138" i="13"/>
  <c r="AU138" i="13"/>
  <c r="AM138" i="13"/>
  <c r="AE138" i="13"/>
  <c r="W138" i="13"/>
  <c r="O138" i="13"/>
  <c r="G138" i="13"/>
  <c r="BC137" i="13"/>
  <c r="AU137" i="13"/>
  <c r="AM137" i="13"/>
  <c r="AE137" i="13"/>
  <c r="W137" i="13"/>
  <c r="O137" i="13"/>
  <c r="G137" i="13"/>
  <c r="BC136" i="13"/>
  <c r="AU136" i="13"/>
  <c r="AM136" i="13"/>
  <c r="AE136" i="13"/>
  <c r="W136" i="13"/>
  <c r="O136" i="13"/>
  <c r="G136" i="13"/>
  <c r="BC135" i="13"/>
  <c r="AU135" i="13"/>
  <c r="AM135" i="13"/>
  <c r="AE135" i="13"/>
  <c r="W135" i="13"/>
  <c r="O135" i="13"/>
  <c r="G135" i="13"/>
  <c r="BC134" i="13"/>
  <c r="AU134" i="13"/>
  <c r="AM134" i="13"/>
  <c r="AE134" i="13"/>
  <c r="W134" i="13"/>
  <c r="O134" i="13"/>
  <c r="G134" i="13"/>
  <c r="BC133" i="13"/>
  <c r="AU133" i="13"/>
  <c r="AM133" i="13"/>
  <c r="AE133" i="13"/>
  <c r="W133" i="13"/>
  <c r="O133" i="13"/>
  <c r="G133" i="13"/>
  <c r="BC132" i="13"/>
  <c r="AU132" i="13"/>
  <c r="AM132" i="13"/>
  <c r="AE132" i="13"/>
  <c r="W132" i="13"/>
  <c r="O132" i="13"/>
  <c r="G132" i="13"/>
  <c r="BC131" i="13"/>
  <c r="AU131" i="13"/>
  <c r="AM131" i="13"/>
  <c r="AE131" i="13"/>
  <c r="W131" i="13"/>
  <c r="O131" i="13"/>
  <c r="G131" i="13"/>
  <c r="BC130" i="13"/>
  <c r="AU130" i="13"/>
  <c r="AM130" i="13"/>
  <c r="AE130" i="13"/>
  <c r="W130" i="13"/>
  <c r="O130" i="13"/>
  <c r="G130" i="13"/>
  <c r="BC129" i="13"/>
  <c r="AU129" i="13"/>
  <c r="AM129" i="13"/>
  <c r="AE129" i="13"/>
  <c r="W129" i="13"/>
  <c r="O129" i="13"/>
  <c r="G129" i="13"/>
  <c r="BC128" i="13"/>
  <c r="AU128" i="13"/>
  <c r="AM128" i="13"/>
  <c r="AE128" i="13"/>
  <c r="W128" i="13"/>
  <c r="O128" i="13"/>
  <c r="G128" i="13"/>
  <c r="BC127" i="13"/>
  <c r="AU127" i="13"/>
  <c r="AM127" i="13"/>
  <c r="AE127" i="13"/>
  <c r="W127" i="13"/>
  <c r="O127" i="13"/>
  <c r="G127" i="13"/>
  <c r="BC126" i="13"/>
  <c r="AU126" i="13"/>
  <c r="AM126" i="13"/>
  <c r="AE126" i="13"/>
  <c r="W126" i="13"/>
  <c r="O126" i="13"/>
  <c r="G126" i="13"/>
  <c r="BC125" i="13"/>
  <c r="AU125" i="13"/>
  <c r="AM125" i="13"/>
  <c r="AE125" i="13"/>
  <c r="W125" i="13"/>
  <c r="O125" i="13"/>
  <c r="G125" i="13"/>
  <c r="BC124" i="13"/>
  <c r="AU124" i="13"/>
  <c r="AM124" i="13"/>
  <c r="AE124" i="13"/>
  <c r="W124" i="13"/>
  <c r="O124" i="13"/>
  <c r="G124" i="13"/>
  <c r="BC123" i="13"/>
  <c r="AU123" i="13"/>
  <c r="AM123" i="13"/>
  <c r="AE123" i="13"/>
  <c r="W123" i="13"/>
  <c r="O123" i="13"/>
  <c r="G123" i="13"/>
  <c r="BC122" i="13"/>
  <c r="AU122" i="13"/>
  <c r="AM122" i="13"/>
  <c r="AE122" i="13"/>
  <c r="W122" i="13"/>
  <c r="O122" i="13"/>
  <c r="G122" i="13"/>
  <c r="BC121" i="13"/>
  <c r="AU121" i="13"/>
  <c r="AM121" i="13"/>
  <c r="AE121" i="13"/>
  <c r="W121" i="13"/>
  <c r="O121" i="13"/>
  <c r="G121" i="13"/>
  <c r="BC120" i="13"/>
  <c r="AU120" i="13"/>
  <c r="AM120" i="13"/>
  <c r="AE120" i="13"/>
  <c r="W120" i="13"/>
  <c r="O120" i="13"/>
  <c r="G120" i="13"/>
  <c r="BC119" i="13"/>
  <c r="AU119" i="13"/>
  <c r="AM119" i="13"/>
  <c r="AE119" i="13"/>
  <c r="W119" i="13"/>
  <c r="O119" i="13"/>
  <c r="G119" i="13"/>
  <c r="BC118" i="13"/>
  <c r="AU118" i="13"/>
  <c r="AM118" i="13"/>
  <c r="AE118" i="13"/>
  <c r="W118" i="13"/>
  <c r="O118" i="13"/>
  <c r="G118" i="13"/>
  <c r="BC117" i="13"/>
  <c r="AU117" i="13"/>
  <c r="AM117" i="13"/>
  <c r="AE117" i="13"/>
  <c r="W117" i="13"/>
  <c r="O117" i="13"/>
  <c r="G117" i="13"/>
  <c r="BC116" i="13"/>
  <c r="AU116" i="13"/>
  <c r="AM116" i="13"/>
  <c r="AE116" i="13"/>
  <c r="W116" i="13"/>
  <c r="O116" i="13"/>
  <c r="G116" i="13"/>
  <c r="BC115" i="13"/>
  <c r="AU115" i="13"/>
  <c r="AM115" i="13"/>
  <c r="AE115" i="13"/>
  <c r="W115" i="13"/>
  <c r="O115" i="13"/>
  <c r="G115" i="13"/>
  <c r="BC114" i="13"/>
  <c r="AU114" i="13"/>
  <c r="AM114" i="13"/>
  <c r="AE114" i="13"/>
  <c r="W114" i="13"/>
  <c r="O114" i="13"/>
  <c r="G114" i="13"/>
  <c r="BC113" i="13"/>
  <c r="AU113" i="13"/>
  <c r="AM113" i="13"/>
  <c r="AE113" i="13"/>
  <c r="W113" i="13"/>
  <c r="O113" i="13"/>
  <c r="G113" i="13"/>
  <c r="BC112" i="13"/>
  <c r="AU112" i="13"/>
  <c r="AM112" i="13"/>
  <c r="AE112" i="13"/>
  <c r="W112" i="13"/>
  <c r="O112" i="13"/>
  <c r="G112" i="13"/>
  <c r="BC111" i="13"/>
  <c r="AU111" i="13"/>
  <c r="AM111" i="13"/>
  <c r="AE111" i="13"/>
  <c r="W111" i="13"/>
  <c r="O111" i="13"/>
  <c r="G111" i="13"/>
  <c r="BC110" i="13"/>
  <c r="AU110" i="13"/>
  <c r="AM110" i="13"/>
  <c r="AE110" i="13"/>
  <c r="W110" i="13"/>
  <c r="O110" i="13"/>
  <c r="G110" i="13"/>
  <c r="BC109" i="13"/>
  <c r="AU109" i="13"/>
  <c r="AM109" i="13"/>
  <c r="AE109" i="13"/>
  <c r="W109" i="13"/>
  <c r="O109" i="13"/>
  <c r="G109" i="13"/>
  <c r="BC108" i="13"/>
  <c r="AU108" i="13"/>
  <c r="AM108" i="13"/>
  <c r="AE108" i="13"/>
  <c r="W108" i="13"/>
  <c r="O108" i="13"/>
  <c r="G108" i="13"/>
  <c r="BC107" i="13"/>
  <c r="AU107" i="13"/>
  <c r="AM107" i="13"/>
  <c r="AE107" i="13"/>
  <c r="W107" i="13"/>
  <c r="O107" i="13"/>
  <c r="G107" i="13"/>
  <c r="BC106" i="13"/>
  <c r="AU106" i="13"/>
  <c r="AM106" i="13"/>
  <c r="AE106" i="13"/>
  <c r="W106" i="13"/>
  <c r="O106" i="13"/>
  <c r="G106" i="13"/>
  <c r="BC105" i="13"/>
  <c r="AU105" i="13"/>
  <c r="AM105" i="13"/>
  <c r="AE105" i="13"/>
  <c r="W105" i="13"/>
  <c r="O105" i="13"/>
  <c r="G105" i="13"/>
  <c r="BC104" i="13"/>
  <c r="AU104" i="13"/>
  <c r="AM104" i="13"/>
  <c r="AE104" i="13"/>
  <c r="W104" i="13"/>
  <c r="O104" i="13"/>
  <c r="G104" i="13"/>
  <c r="BC103" i="13"/>
  <c r="AU103" i="13"/>
  <c r="AM103" i="13"/>
  <c r="AE103" i="13"/>
  <c r="W103" i="13"/>
  <c r="O103" i="13"/>
  <c r="G103" i="13"/>
  <c r="BC102" i="13"/>
  <c r="AU102" i="13"/>
  <c r="AM102" i="13"/>
  <c r="AE102" i="13"/>
  <c r="W102" i="13"/>
  <c r="O102" i="13"/>
  <c r="G102" i="13"/>
  <c r="BC101" i="13"/>
  <c r="AU101" i="13"/>
  <c r="AM101" i="13"/>
  <c r="AE101" i="13"/>
  <c r="W101" i="13"/>
  <c r="O101" i="13"/>
  <c r="G101" i="13"/>
  <c r="BC100" i="13"/>
  <c r="AU100" i="13"/>
  <c r="AM100" i="13"/>
  <c r="AE100" i="13"/>
  <c r="W100" i="13"/>
  <c r="O100" i="13"/>
  <c r="G100" i="13"/>
  <c r="BC99" i="13"/>
  <c r="AU99" i="13"/>
  <c r="AM99" i="13"/>
  <c r="AE99" i="13"/>
  <c r="W99" i="13"/>
  <c r="O99" i="13"/>
  <c r="G99" i="13"/>
  <c r="BC98" i="13"/>
  <c r="AU98" i="13"/>
  <c r="AM98" i="13"/>
  <c r="AE98" i="13"/>
  <c r="W98" i="13"/>
  <c r="O98" i="13"/>
  <c r="G98" i="13"/>
  <c r="BC97" i="13"/>
  <c r="AU97" i="13"/>
  <c r="AM97" i="13"/>
  <c r="AE97" i="13"/>
  <c r="W97" i="13"/>
  <c r="O97" i="13"/>
  <c r="G97" i="13"/>
  <c r="BC96" i="13"/>
  <c r="AU96" i="13"/>
  <c r="AM96" i="13"/>
  <c r="AE96" i="13"/>
  <c r="W96" i="13"/>
  <c r="O96" i="13"/>
  <c r="G96" i="13"/>
  <c r="BC95" i="13"/>
  <c r="AU95" i="13"/>
  <c r="AM95" i="13"/>
  <c r="AE95" i="13"/>
  <c r="W95" i="13"/>
  <c r="O95" i="13"/>
  <c r="G95" i="13"/>
  <c r="BC94" i="13"/>
  <c r="AU94" i="13"/>
  <c r="AM94" i="13"/>
  <c r="AE94" i="13"/>
  <c r="W94" i="13"/>
  <c r="O94" i="13"/>
  <c r="G94" i="13"/>
  <c r="BC93" i="13"/>
  <c r="AU93" i="13"/>
  <c r="AM93" i="13"/>
  <c r="AE93" i="13"/>
  <c r="W93" i="13"/>
  <c r="O93" i="13"/>
  <c r="G93" i="13"/>
  <c r="BC92" i="13"/>
  <c r="AU92" i="13"/>
  <c r="AM92" i="13"/>
  <c r="AE92" i="13"/>
  <c r="W92" i="13"/>
  <c r="O92" i="13"/>
  <c r="G92" i="13"/>
  <c r="BC91" i="13"/>
  <c r="AU91" i="13"/>
  <c r="AM91" i="13"/>
  <c r="AE91" i="13"/>
  <c r="W91" i="13"/>
  <c r="O91" i="13"/>
  <c r="G91" i="13"/>
  <c r="BC90" i="13"/>
  <c r="AU90" i="13"/>
  <c r="AM90" i="13"/>
  <c r="AE90" i="13"/>
  <c r="W90" i="13"/>
  <c r="O90" i="13"/>
  <c r="G90" i="13"/>
  <c r="BC89" i="13"/>
  <c r="AU89" i="13"/>
  <c r="AM89" i="13"/>
  <c r="AE89" i="13"/>
  <c r="W89" i="13"/>
  <c r="O89" i="13"/>
  <c r="G89" i="13"/>
  <c r="BC88" i="13"/>
  <c r="AU88" i="13"/>
  <c r="AM88" i="13"/>
  <c r="AE88" i="13"/>
  <c r="W88" i="13"/>
  <c r="O88" i="13"/>
  <c r="G88" i="13"/>
  <c r="BC87" i="13"/>
  <c r="AU87" i="13"/>
  <c r="AM87" i="13"/>
  <c r="AE87" i="13"/>
  <c r="W87" i="13"/>
  <c r="O87" i="13"/>
  <c r="G87" i="13"/>
  <c r="BC86" i="13"/>
  <c r="AU86" i="13"/>
  <c r="AM86" i="13"/>
  <c r="AE86" i="13"/>
  <c r="W86" i="13"/>
  <c r="O86" i="13"/>
  <c r="G86" i="13"/>
  <c r="BC85" i="13"/>
  <c r="AU85" i="13"/>
  <c r="AM85" i="13"/>
  <c r="AE85" i="13"/>
  <c r="W85" i="13"/>
  <c r="O85" i="13"/>
  <c r="G85" i="13"/>
  <c r="BC84" i="13"/>
  <c r="AU84" i="13"/>
  <c r="AM84" i="13"/>
  <c r="AE84" i="13"/>
  <c r="W84" i="13"/>
  <c r="O84" i="13"/>
  <c r="G84" i="13"/>
  <c r="BC83" i="13"/>
  <c r="AU83" i="13"/>
  <c r="AM83" i="13"/>
  <c r="AE83" i="13"/>
  <c r="W83" i="13"/>
  <c r="O83" i="13"/>
  <c r="G83" i="13"/>
  <c r="BC82" i="13"/>
  <c r="AU82" i="13"/>
  <c r="AM82" i="13"/>
  <c r="AE82" i="13"/>
  <c r="W82" i="13"/>
  <c r="O82" i="13"/>
  <c r="G82" i="13"/>
  <c r="BC81" i="13"/>
  <c r="AU81" i="13"/>
  <c r="AM81" i="13"/>
  <c r="AE81" i="13"/>
  <c r="W81" i="13"/>
  <c r="O81" i="13"/>
  <c r="G81" i="13"/>
  <c r="BC80" i="13"/>
  <c r="AU80" i="13"/>
  <c r="AM80" i="13"/>
  <c r="AE80" i="13"/>
  <c r="W80" i="13"/>
  <c r="O80" i="13"/>
  <c r="G80" i="13"/>
  <c r="BC79" i="13"/>
  <c r="AU79" i="13"/>
  <c r="AM79" i="13"/>
  <c r="AE79" i="13"/>
  <c r="W79" i="13"/>
  <c r="O79" i="13"/>
  <c r="G79" i="13"/>
  <c r="BC78" i="13"/>
  <c r="AU78" i="13"/>
  <c r="AM78" i="13"/>
  <c r="AE78" i="13"/>
  <c r="W78" i="13"/>
  <c r="O78" i="13"/>
  <c r="G78" i="13"/>
  <c r="BC77" i="13"/>
  <c r="AU77" i="13"/>
  <c r="AM77" i="13"/>
  <c r="AE77" i="13"/>
  <c r="W77" i="13"/>
  <c r="O77" i="13"/>
  <c r="G77" i="13"/>
  <c r="BC76" i="13"/>
  <c r="AU76" i="13"/>
  <c r="AM76" i="13"/>
  <c r="AE76" i="13"/>
  <c r="W76" i="13"/>
  <c r="O76" i="13"/>
  <c r="G76" i="13"/>
  <c r="BC75" i="13"/>
  <c r="AU75" i="13"/>
  <c r="AM75" i="13"/>
  <c r="AE75" i="13"/>
  <c r="W75" i="13"/>
  <c r="O75" i="13"/>
  <c r="G75" i="13"/>
  <c r="BC74" i="13"/>
  <c r="AU74" i="13"/>
  <c r="AM74" i="13"/>
  <c r="AE74" i="13"/>
  <c r="W74" i="13"/>
  <c r="O74" i="13"/>
  <c r="G74" i="13"/>
  <c r="BC73" i="13"/>
  <c r="AU73" i="13"/>
  <c r="AM73" i="13"/>
  <c r="AE73" i="13"/>
  <c r="W73" i="13"/>
  <c r="O73" i="13"/>
  <c r="G73" i="13"/>
  <c r="BC72" i="13"/>
  <c r="AU72" i="13"/>
  <c r="AM72" i="13"/>
  <c r="AE72" i="13"/>
  <c r="W72" i="13"/>
  <c r="O72" i="13"/>
  <c r="G72" i="13"/>
  <c r="BC71" i="13"/>
  <c r="AU71" i="13"/>
  <c r="AM71" i="13"/>
  <c r="AE71" i="13"/>
  <c r="W71" i="13"/>
  <c r="O71" i="13"/>
  <c r="G71" i="13"/>
  <c r="BC70" i="13"/>
  <c r="AU70" i="13"/>
  <c r="AM70" i="13"/>
  <c r="AE70" i="13"/>
  <c r="W70" i="13"/>
  <c r="O70" i="13"/>
  <c r="G70" i="13"/>
  <c r="BC69" i="13"/>
  <c r="AU69" i="13"/>
  <c r="AM69" i="13"/>
  <c r="AE69" i="13"/>
  <c r="W69" i="13"/>
  <c r="O69" i="13"/>
  <c r="G69" i="13"/>
  <c r="BC68" i="13"/>
  <c r="AU68" i="13"/>
  <c r="AM68" i="13"/>
  <c r="AE68" i="13"/>
  <c r="W68" i="13"/>
  <c r="O68" i="13"/>
  <c r="G68" i="13"/>
  <c r="BC67" i="13"/>
  <c r="AU67" i="13"/>
  <c r="AM67" i="13"/>
  <c r="AE67" i="13"/>
  <c r="W67" i="13"/>
  <c r="O67" i="13"/>
  <c r="G67" i="13"/>
  <c r="BC66" i="13"/>
  <c r="AU66" i="13"/>
  <c r="AM66" i="13"/>
  <c r="AE66" i="13"/>
  <c r="W66" i="13"/>
  <c r="O66" i="13"/>
  <c r="G66" i="13"/>
  <c r="BC65" i="13"/>
  <c r="AU65" i="13"/>
  <c r="AM65" i="13"/>
  <c r="AE65" i="13"/>
  <c r="W65" i="13"/>
  <c r="O65" i="13"/>
  <c r="G65" i="13"/>
  <c r="BC64" i="13"/>
  <c r="AU64" i="13"/>
  <c r="AM64" i="13"/>
  <c r="AE64" i="13"/>
  <c r="W64" i="13"/>
  <c r="O64" i="13"/>
  <c r="G64" i="13"/>
  <c r="BC63" i="13"/>
  <c r="AU63" i="13"/>
  <c r="AM63" i="13"/>
  <c r="AE63" i="13"/>
  <c r="W63" i="13"/>
  <c r="O63" i="13"/>
  <c r="G63" i="13"/>
  <c r="BC62" i="13"/>
  <c r="AU62" i="13"/>
  <c r="AM62" i="13"/>
  <c r="AE62" i="13"/>
  <c r="W62" i="13"/>
  <c r="O62" i="13"/>
  <c r="G62" i="13"/>
  <c r="BC61" i="13"/>
  <c r="AU61" i="13"/>
  <c r="AM61" i="13"/>
  <c r="AE61" i="13"/>
  <c r="W61" i="13"/>
  <c r="O61" i="13"/>
  <c r="G61" i="13"/>
  <c r="BC60" i="13"/>
  <c r="AU60" i="13"/>
  <c r="AM60" i="13"/>
  <c r="AE60" i="13"/>
  <c r="W60" i="13"/>
  <c r="O60" i="13"/>
  <c r="G60" i="13"/>
  <c r="BC59" i="13"/>
  <c r="AU59" i="13"/>
  <c r="AM59" i="13"/>
  <c r="AE59" i="13"/>
  <c r="W59" i="13"/>
  <c r="O59" i="13"/>
  <c r="G59" i="13"/>
  <c r="BC58" i="13"/>
  <c r="AU58" i="13"/>
  <c r="AM58" i="13"/>
  <c r="AE58" i="13"/>
  <c r="W58" i="13"/>
  <c r="O58" i="13"/>
  <c r="G58" i="13"/>
  <c r="BC57" i="13"/>
  <c r="AU57" i="13"/>
  <c r="AM57" i="13"/>
  <c r="AE57" i="13"/>
  <c r="W57" i="13"/>
  <c r="O57" i="13"/>
  <c r="G57" i="13"/>
  <c r="BC56" i="13"/>
  <c r="AU56" i="13"/>
  <c r="AM56" i="13"/>
  <c r="AE56" i="13"/>
  <c r="W56" i="13"/>
  <c r="O56" i="13"/>
  <c r="G56" i="13"/>
  <c r="BC55" i="13"/>
  <c r="AU55" i="13"/>
  <c r="AM55" i="13"/>
  <c r="AE55" i="13"/>
  <c r="W55" i="13"/>
  <c r="O55" i="13"/>
  <c r="G55" i="13"/>
  <c r="BC54" i="13"/>
  <c r="AU54" i="13"/>
  <c r="AM54" i="13"/>
  <c r="AE54" i="13"/>
  <c r="W54" i="13"/>
  <c r="O54" i="13"/>
  <c r="G54" i="13"/>
  <c r="BC53" i="13"/>
  <c r="AU53" i="13"/>
  <c r="AM53" i="13"/>
  <c r="AE53" i="13"/>
  <c r="W53" i="13"/>
  <c r="O53" i="13"/>
  <c r="G53" i="13"/>
  <c r="BC52" i="13"/>
  <c r="AU52" i="13"/>
  <c r="AM52" i="13"/>
  <c r="AE52" i="13"/>
  <c r="W52" i="13"/>
  <c r="O52" i="13"/>
  <c r="G52" i="13"/>
  <c r="BC51" i="13"/>
  <c r="AU51" i="13"/>
  <c r="AM51" i="13"/>
  <c r="AE51" i="13"/>
  <c r="W51" i="13"/>
  <c r="O51" i="13"/>
  <c r="G51" i="13"/>
  <c r="BC50" i="13"/>
  <c r="AU50" i="13"/>
  <c r="AM50" i="13"/>
  <c r="AE50" i="13"/>
  <c r="W50" i="13"/>
  <c r="O50" i="13"/>
  <c r="G50" i="13"/>
  <c r="BC49" i="13"/>
  <c r="AU49" i="13"/>
  <c r="AM49" i="13"/>
  <c r="AE49" i="13"/>
  <c r="W49" i="13"/>
  <c r="O49" i="13"/>
  <c r="G49" i="13"/>
  <c r="BC48" i="13"/>
  <c r="AU48" i="13"/>
  <c r="AM48" i="13"/>
  <c r="AE48" i="13"/>
  <c r="W48" i="13"/>
  <c r="O48" i="13"/>
  <c r="G48" i="13"/>
  <c r="BC47" i="13"/>
  <c r="AU47" i="13"/>
  <c r="AM47" i="13"/>
  <c r="AE47" i="13"/>
  <c r="W47" i="13"/>
  <c r="O47" i="13"/>
  <c r="G47" i="13"/>
  <c r="BC46" i="13"/>
  <c r="AU46" i="13"/>
  <c r="AM46" i="13"/>
  <c r="AE46" i="13"/>
  <c r="W46" i="13"/>
  <c r="O46" i="13"/>
  <c r="G46" i="13"/>
  <c r="BC45" i="13"/>
  <c r="AU45" i="13"/>
  <c r="AM45" i="13"/>
  <c r="AE45" i="13"/>
  <c r="W45" i="13"/>
  <c r="O45" i="13"/>
  <c r="G45" i="13"/>
  <c r="BC44" i="13"/>
  <c r="AU44" i="13"/>
  <c r="AM44" i="13"/>
  <c r="AE44" i="13"/>
  <c r="W44" i="13"/>
  <c r="O44" i="13"/>
  <c r="G44" i="13"/>
  <c r="BC43" i="13"/>
  <c r="AU43" i="13"/>
  <c r="AM43" i="13"/>
  <c r="AE43" i="13"/>
  <c r="W43" i="13"/>
  <c r="O43" i="13"/>
  <c r="G43" i="13"/>
  <c r="BC42" i="13"/>
  <c r="AU42" i="13"/>
  <c r="AM42" i="13"/>
  <c r="AE42" i="13"/>
  <c r="W42" i="13"/>
  <c r="O42" i="13"/>
  <c r="G42" i="13"/>
  <c r="BC41" i="13"/>
  <c r="AU41" i="13"/>
  <c r="AM41" i="13"/>
  <c r="AE41" i="13"/>
  <c r="W41" i="13"/>
  <c r="O41" i="13"/>
  <c r="G41" i="13"/>
  <c r="BC40" i="13"/>
  <c r="AU40" i="13"/>
  <c r="AM40" i="13"/>
  <c r="AE40" i="13"/>
  <c r="W40" i="13"/>
  <c r="O40" i="13"/>
  <c r="G40" i="13"/>
  <c r="BC39" i="13"/>
  <c r="AU39" i="13"/>
  <c r="AM39" i="13"/>
  <c r="AE39" i="13"/>
  <c r="W39" i="13"/>
  <c r="O39" i="13"/>
  <c r="G39" i="13"/>
  <c r="BC38" i="13"/>
  <c r="AU38" i="13"/>
  <c r="AM38" i="13"/>
  <c r="AE38" i="13"/>
  <c r="W38" i="13"/>
  <c r="O38" i="13"/>
  <c r="G38" i="13"/>
  <c r="BC37" i="13"/>
  <c r="AU37" i="13"/>
  <c r="AM37" i="13"/>
  <c r="AE37" i="13"/>
  <c r="W37" i="13"/>
  <c r="O37" i="13"/>
  <c r="G37" i="13"/>
  <c r="BC36" i="13"/>
  <c r="AU36" i="13"/>
  <c r="AM36" i="13"/>
  <c r="AE36" i="13"/>
  <c r="W36" i="13"/>
  <c r="O36" i="13"/>
  <c r="G36" i="13"/>
  <c r="BC35" i="13"/>
  <c r="AU35" i="13"/>
  <c r="AM35" i="13"/>
  <c r="AE35" i="13"/>
  <c r="W35" i="13"/>
  <c r="O35" i="13"/>
  <c r="G35" i="13"/>
  <c r="BC34" i="13"/>
  <c r="AU34" i="13"/>
  <c r="AM34" i="13"/>
  <c r="AE34" i="13"/>
  <c r="W34" i="13"/>
  <c r="O34" i="13"/>
  <c r="G34" i="13"/>
  <c r="BC33" i="13"/>
  <c r="AU33" i="13"/>
  <c r="AM33" i="13"/>
  <c r="AE33" i="13"/>
  <c r="W33" i="13"/>
  <c r="O33" i="13"/>
  <c r="G33" i="13"/>
  <c r="BC32" i="13"/>
  <c r="AU32" i="13"/>
  <c r="AM32" i="13"/>
  <c r="AE32" i="13"/>
  <c r="W32" i="13"/>
  <c r="O32" i="13"/>
  <c r="G32" i="13"/>
  <c r="BC31" i="13"/>
  <c r="AU31" i="13"/>
  <c r="AM31" i="13"/>
  <c r="AE31" i="13"/>
  <c r="W31" i="13"/>
  <c r="O31" i="13"/>
  <c r="G31" i="13"/>
  <c r="BC30" i="13"/>
  <c r="AU30" i="13"/>
  <c r="AM30" i="13"/>
  <c r="AE30" i="13"/>
  <c r="W30" i="13"/>
  <c r="O30" i="13"/>
  <c r="G30" i="13"/>
  <c r="BC29" i="13"/>
  <c r="AU29" i="13"/>
  <c r="AM29" i="13"/>
  <c r="AE29" i="13"/>
  <c r="W29" i="13"/>
  <c r="O29" i="13"/>
  <c r="G29" i="13"/>
  <c r="BC28" i="13"/>
  <c r="AU28" i="13"/>
  <c r="AM28" i="13"/>
  <c r="AE28" i="13"/>
  <c r="W28" i="13"/>
  <c r="O28" i="13"/>
  <c r="G28" i="13"/>
  <c r="BC27" i="13"/>
  <c r="AU27" i="13"/>
  <c r="AM27" i="13"/>
  <c r="AE27" i="13"/>
  <c r="W27" i="13"/>
  <c r="O27" i="13"/>
  <c r="G27" i="13"/>
  <c r="BC26" i="13"/>
  <c r="AU26" i="13"/>
  <c r="AM26" i="13"/>
  <c r="AE26" i="13"/>
  <c r="W26" i="13"/>
  <c r="O26" i="13"/>
  <c r="G26" i="13"/>
  <c r="BC25" i="13"/>
  <c r="AU25" i="13"/>
  <c r="AM25" i="13"/>
  <c r="AE25" i="13"/>
  <c r="W25" i="13"/>
  <c r="O25" i="13"/>
  <c r="G25" i="13"/>
  <c r="BC24" i="13"/>
  <c r="AU24" i="13"/>
  <c r="AM24" i="13"/>
  <c r="AE24" i="13"/>
  <c r="W24" i="13"/>
  <c r="O24" i="13"/>
  <c r="G24" i="13"/>
  <c r="BC23" i="13"/>
  <c r="AU23" i="13"/>
  <c r="AM23" i="13"/>
  <c r="AE23" i="13"/>
  <c r="W23" i="13"/>
  <c r="O23" i="13"/>
  <c r="G23" i="13"/>
  <c r="BC22" i="13"/>
  <c r="AU22" i="13"/>
  <c r="AM22" i="13"/>
  <c r="AE22" i="13"/>
  <c r="W22" i="13"/>
  <c r="O22" i="13"/>
  <c r="G22" i="13"/>
  <c r="BC21" i="13"/>
  <c r="AU21" i="13"/>
  <c r="AM21" i="13"/>
  <c r="AE21" i="13"/>
  <c r="W21" i="13"/>
  <c r="O21" i="13"/>
  <c r="G21" i="13"/>
  <c r="BC20" i="13"/>
  <c r="AU20" i="13"/>
  <c r="AM20" i="13"/>
  <c r="AE20" i="13"/>
  <c r="W20" i="13"/>
  <c r="O20" i="13"/>
  <c r="G20" i="13"/>
  <c r="BC19" i="13"/>
  <c r="AU19" i="13"/>
  <c r="AM19" i="13"/>
  <c r="AE19" i="13"/>
  <c r="W19" i="13"/>
  <c r="O19" i="13"/>
  <c r="G19" i="13"/>
  <c r="BC18" i="13"/>
  <c r="AU18" i="13"/>
  <c r="AM18" i="13"/>
  <c r="AE18" i="13"/>
  <c r="W18" i="13"/>
  <c r="O18" i="13"/>
  <c r="G18" i="13"/>
  <c r="BC17" i="13"/>
  <c r="AU17" i="13"/>
  <c r="AM17" i="13"/>
  <c r="AE17" i="13"/>
  <c r="W17" i="13"/>
  <c r="O17" i="13"/>
  <c r="G17" i="13"/>
  <c r="BC16" i="13"/>
  <c r="AU16" i="13"/>
  <c r="AM16" i="13"/>
  <c r="AE16" i="13"/>
  <c r="W16" i="13"/>
  <c r="O16" i="13"/>
  <c r="G16" i="13"/>
  <c r="BC15" i="13"/>
  <c r="AU15" i="13"/>
  <c r="AM15" i="13"/>
  <c r="AE15" i="13"/>
  <c r="W15" i="13"/>
  <c r="O15" i="13"/>
  <c r="G15" i="13"/>
  <c r="BC14" i="13"/>
  <c r="AU14" i="13"/>
  <c r="AM14" i="13"/>
  <c r="AE14" i="13"/>
  <c r="W14" i="13"/>
  <c r="O14" i="13"/>
  <c r="G14" i="13"/>
  <c r="BC13" i="13"/>
  <c r="AU13" i="13"/>
  <c r="AM13" i="13"/>
  <c r="AE13" i="13"/>
  <c r="W13" i="13"/>
  <c r="O13" i="13"/>
  <c r="G13" i="13"/>
  <c r="BC12" i="13"/>
  <c r="AU12" i="13"/>
  <c r="AM12" i="13"/>
  <c r="AE12" i="13"/>
  <c r="W12" i="13"/>
  <c r="O12" i="13"/>
  <c r="G12" i="13"/>
  <c r="BC11" i="13"/>
  <c r="AU11" i="13"/>
  <c r="AM11" i="13"/>
  <c r="AE11" i="13"/>
  <c r="W11" i="13"/>
  <c r="O11" i="13"/>
  <c r="G11" i="13"/>
  <c r="BC10" i="13"/>
  <c r="AU10" i="13"/>
  <c r="AM10" i="13"/>
  <c r="AE10" i="13"/>
  <c r="W10" i="13"/>
  <c r="O10" i="13"/>
  <c r="G10" i="13"/>
  <c r="BC9" i="13"/>
  <c r="AU9" i="13"/>
  <c r="AM9" i="13"/>
  <c r="AE9" i="13"/>
  <c r="W9" i="13"/>
  <c r="O9" i="13"/>
  <c r="G9" i="13"/>
  <c r="BA871" i="19"/>
  <c r="AS871" i="19"/>
  <c r="AK871" i="19"/>
  <c r="AC871" i="19"/>
  <c r="U871" i="19"/>
  <c r="M871" i="19"/>
  <c r="BA870" i="19"/>
  <c r="AS870" i="19"/>
  <c r="AK870" i="19"/>
  <c r="AC870" i="19"/>
  <c r="U870" i="19"/>
  <c r="M870" i="19"/>
  <c r="BA869" i="19"/>
  <c r="AS869" i="19"/>
  <c r="AK869" i="19"/>
  <c r="AC869" i="19"/>
  <c r="U869" i="19"/>
  <c r="M869" i="19"/>
  <c r="BA868" i="19"/>
  <c r="AS868" i="19"/>
  <c r="AK868" i="19"/>
  <c r="AC868" i="19"/>
  <c r="U868" i="19"/>
  <c r="M868" i="19"/>
  <c r="BA867" i="19"/>
  <c r="AS867" i="19"/>
  <c r="AK867" i="19"/>
  <c r="AC867" i="19"/>
  <c r="U867" i="19"/>
  <c r="M867" i="19"/>
  <c r="BA866" i="19"/>
  <c r="AS866" i="19"/>
  <c r="AK866" i="19"/>
  <c r="AC866" i="19"/>
  <c r="U866" i="19"/>
  <c r="M866" i="19"/>
  <c r="BA865" i="19"/>
  <c r="AS865" i="19"/>
  <c r="AK865" i="19"/>
  <c r="AC865" i="19"/>
  <c r="U865" i="19"/>
  <c r="M865" i="19"/>
  <c r="BA864" i="19"/>
  <c r="AS864" i="19"/>
  <c r="AK864" i="19"/>
  <c r="AC864" i="19"/>
  <c r="U864" i="19"/>
  <c r="M864" i="19"/>
  <c r="BA863" i="19"/>
  <c r="AS863" i="19"/>
  <c r="AK863" i="19"/>
  <c r="AC863" i="19"/>
  <c r="U863" i="19"/>
  <c r="M863" i="19"/>
  <c r="BA862" i="19"/>
  <c r="AS862" i="19"/>
  <c r="AK862" i="19"/>
  <c r="AC862" i="19"/>
  <c r="U862" i="19"/>
  <c r="M862" i="19"/>
  <c r="BA861" i="19"/>
  <c r="AS861" i="19"/>
  <c r="AK861" i="19"/>
  <c r="AC861" i="19"/>
  <c r="U861" i="19"/>
  <c r="M861" i="19"/>
  <c r="BA860" i="19"/>
  <c r="AS860" i="19"/>
  <c r="AK860" i="19"/>
  <c r="AC860" i="19"/>
  <c r="U860" i="19"/>
  <c r="M860" i="19"/>
  <c r="BA859" i="19"/>
  <c r="AS859" i="19"/>
  <c r="AK859" i="19"/>
  <c r="AC859" i="19"/>
  <c r="U859" i="19"/>
  <c r="M859" i="19"/>
  <c r="BA858" i="19"/>
  <c r="AS858" i="19"/>
  <c r="AK858" i="19"/>
  <c r="AC858" i="19"/>
  <c r="U858" i="19"/>
  <c r="M858" i="19"/>
  <c r="BA857" i="19"/>
  <c r="AS857" i="19"/>
  <c r="AK857" i="19"/>
  <c r="AC857" i="19"/>
  <c r="U857" i="19"/>
  <c r="M857" i="19"/>
  <c r="BA856" i="19"/>
  <c r="AS856" i="19"/>
  <c r="AK856" i="19"/>
  <c r="AC856" i="19"/>
  <c r="U856" i="19"/>
  <c r="M856" i="19"/>
  <c r="BA855" i="19"/>
  <c r="AS855" i="19"/>
  <c r="AK855" i="19"/>
  <c r="AC855" i="19"/>
  <c r="U855" i="19"/>
  <c r="M855" i="19"/>
  <c r="BA854" i="19"/>
  <c r="AS854" i="19"/>
  <c r="AK854" i="19"/>
  <c r="AC854" i="19"/>
  <c r="U854" i="19"/>
  <c r="M854" i="19"/>
  <c r="BA853" i="19"/>
  <c r="AS853" i="19"/>
  <c r="AK853" i="19"/>
  <c r="AC853" i="19"/>
  <c r="U853" i="19"/>
  <c r="M853" i="19"/>
  <c r="BA852" i="19"/>
  <c r="AS852" i="19"/>
  <c r="AK852" i="19"/>
  <c r="AC852" i="19"/>
  <c r="U852" i="19"/>
  <c r="M852" i="19"/>
  <c r="BA851" i="19"/>
  <c r="AS851" i="19"/>
  <c r="AK851" i="19"/>
  <c r="AC851" i="19"/>
  <c r="U851" i="19"/>
  <c r="M851" i="19"/>
  <c r="BA850" i="19"/>
  <c r="AS850" i="19"/>
  <c r="AK850" i="19"/>
  <c r="AC850" i="19"/>
  <c r="U850" i="19"/>
  <c r="M850" i="19"/>
  <c r="BA849" i="19"/>
  <c r="AS849" i="19"/>
  <c r="AK849" i="19"/>
  <c r="AC849" i="19"/>
  <c r="U849" i="19"/>
  <c r="M849" i="19"/>
  <c r="BA848" i="19"/>
  <c r="AS848" i="19"/>
  <c r="AK848" i="19"/>
  <c r="AC848" i="19"/>
  <c r="U848" i="19"/>
  <c r="M848" i="19"/>
  <c r="BA847" i="19"/>
  <c r="AS847" i="19"/>
  <c r="AK847" i="19"/>
  <c r="AC847" i="19"/>
  <c r="U847" i="19"/>
  <c r="M847" i="19"/>
  <c r="BA846" i="19"/>
  <c r="AS846" i="19"/>
  <c r="AK846" i="19"/>
  <c r="AC846" i="19"/>
  <c r="U846" i="19"/>
  <c r="M846" i="19"/>
  <c r="BA845" i="19"/>
  <c r="AS845" i="19"/>
  <c r="AK845" i="19"/>
  <c r="AC845" i="19"/>
  <c r="U845" i="19"/>
  <c r="M845" i="19"/>
  <c r="BA844" i="19"/>
  <c r="AS844" i="19"/>
  <c r="AK844" i="19"/>
  <c r="AC844" i="19"/>
  <c r="U844" i="19"/>
  <c r="M844" i="19"/>
  <c r="BA843" i="19"/>
  <c r="AS843" i="19"/>
  <c r="AK843" i="19"/>
  <c r="AC843" i="19"/>
  <c r="U843" i="19"/>
  <c r="M843" i="19"/>
  <c r="BA842" i="19"/>
  <c r="AS842" i="19"/>
  <c r="AK842" i="19"/>
  <c r="AC842" i="19"/>
  <c r="U842" i="19"/>
  <c r="M842" i="19"/>
  <c r="BA841" i="19"/>
  <c r="AS841" i="19"/>
  <c r="AK841" i="19"/>
  <c r="AC841" i="19"/>
  <c r="U841" i="19"/>
  <c r="M841" i="19"/>
  <c r="BA840" i="19"/>
  <c r="AS840" i="19"/>
  <c r="AK840" i="19"/>
  <c r="AC840" i="19"/>
  <c r="U840" i="19"/>
  <c r="M840" i="19"/>
  <c r="BA839" i="19"/>
  <c r="AS839" i="19"/>
  <c r="AK839" i="19"/>
  <c r="AC839" i="19"/>
  <c r="U839" i="19"/>
  <c r="M839" i="19"/>
  <c r="BA838" i="19"/>
  <c r="AS838" i="19"/>
  <c r="AK838" i="19"/>
  <c r="AC838" i="19"/>
  <c r="U838" i="19"/>
  <c r="M838" i="19"/>
  <c r="BA837" i="19"/>
  <c r="AS837" i="19"/>
  <c r="AK837" i="19"/>
  <c r="AC837" i="19"/>
  <c r="U837" i="19"/>
  <c r="M837" i="19"/>
  <c r="BA836" i="19"/>
  <c r="AS836" i="19"/>
  <c r="AK836" i="19"/>
  <c r="AC836" i="19"/>
  <c r="U836" i="19"/>
  <c r="M836" i="19"/>
  <c r="BA835" i="19"/>
  <c r="AS835" i="19"/>
  <c r="AK835" i="19"/>
  <c r="AC835" i="19"/>
  <c r="U835" i="19"/>
  <c r="M835" i="19"/>
  <c r="BA834" i="19"/>
  <c r="AS834" i="19"/>
  <c r="AK834" i="19"/>
  <c r="AC834" i="19"/>
  <c r="U834" i="19"/>
  <c r="M834" i="19"/>
  <c r="BA833" i="19"/>
  <c r="AS833" i="19"/>
  <c r="AK833" i="19"/>
  <c r="AC833" i="19"/>
  <c r="U833" i="19"/>
  <c r="M833" i="19"/>
  <c r="BA832" i="19"/>
  <c r="AS832" i="19"/>
  <c r="AK832" i="19"/>
  <c r="AC832" i="19"/>
  <c r="U832" i="19"/>
  <c r="M832" i="19"/>
  <c r="BA831" i="19"/>
  <c r="AS831" i="19"/>
  <c r="AK831" i="19"/>
  <c r="AC831" i="19"/>
  <c r="U831" i="19"/>
  <c r="M831" i="19"/>
  <c r="BA830" i="19"/>
  <c r="AS830" i="19"/>
  <c r="AK830" i="19"/>
  <c r="AC830" i="19"/>
  <c r="U830" i="19"/>
  <c r="M830" i="19"/>
  <c r="BA829" i="19"/>
  <c r="AS829" i="19"/>
  <c r="AK829" i="19"/>
  <c r="AC829" i="19"/>
  <c r="U829" i="19"/>
  <c r="M829" i="19"/>
  <c r="BA828" i="19"/>
  <c r="AS828" i="19"/>
  <c r="AK828" i="19"/>
  <c r="AC828" i="19"/>
  <c r="U828" i="19"/>
  <c r="M828" i="19"/>
  <c r="BA827" i="19"/>
  <c r="AS827" i="19"/>
  <c r="AK827" i="19"/>
  <c r="AC827" i="19"/>
  <c r="U827" i="19"/>
  <c r="M827" i="19"/>
  <c r="BA826" i="19"/>
  <c r="AS826" i="19"/>
  <c r="AK826" i="19"/>
  <c r="AC826" i="19"/>
  <c r="U826" i="19"/>
  <c r="M826" i="19"/>
  <c r="BA825" i="19"/>
  <c r="AS825" i="19"/>
  <c r="AK825" i="19"/>
  <c r="AC825" i="19"/>
  <c r="U825" i="19"/>
  <c r="M825" i="19"/>
  <c r="BA824" i="19"/>
  <c r="AS824" i="19"/>
  <c r="AK824" i="19"/>
  <c r="AC824" i="19"/>
  <c r="U824" i="19"/>
  <c r="M824" i="19"/>
  <c r="BA823" i="19"/>
  <c r="AS823" i="19"/>
  <c r="AK823" i="19"/>
  <c r="AC823" i="19"/>
  <c r="U823" i="19"/>
  <c r="M823" i="19"/>
  <c r="BA822" i="19"/>
  <c r="AS822" i="19"/>
  <c r="AK822" i="19"/>
  <c r="AC822" i="19"/>
  <c r="U822" i="19"/>
  <c r="M822" i="19"/>
  <c r="BA821" i="19"/>
  <c r="AS821" i="19"/>
  <c r="AK821" i="19"/>
  <c r="AC821" i="19"/>
  <c r="U821" i="19"/>
  <c r="M821" i="19"/>
  <c r="BA820" i="19"/>
  <c r="AS820" i="19"/>
  <c r="AK820" i="19"/>
  <c r="AC820" i="19"/>
  <c r="U820" i="19"/>
  <c r="M820" i="19"/>
  <c r="BA819" i="19"/>
  <c r="AS819" i="19"/>
  <c r="AK819" i="19"/>
  <c r="AC819" i="19"/>
  <c r="U819" i="19"/>
  <c r="M819" i="19"/>
  <c r="BA818" i="19"/>
  <c r="AS818" i="19"/>
  <c r="AK818" i="19"/>
  <c r="AC818" i="19"/>
  <c r="U818" i="19"/>
  <c r="M818" i="19"/>
  <c r="BA817" i="19"/>
  <c r="AS817" i="19"/>
  <c r="AK817" i="19"/>
  <c r="AC817" i="19"/>
  <c r="U817" i="19"/>
  <c r="M817" i="19"/>
  <c r="BA816" i="19"/>
  <c r="AS816" i="19"/>
  <c r="AK816" i="19"/>
  <c r="AC816" i="19"/>
  <c r="U816" i="19"/>
  <c r="M816" i="19"/>
  <c r="BA815" i="19"/>
  <c r="AS815" i="19"/>
  <c r="AK815" i="19"/>
  <c r="AC815" i="19"/>
  <c r="U815" i="19"/>
  <c r="M815" i="19"/>
  <c r="BA814" i="19"/>
  <c r="AS814" i="19"/>
  <c r="AK814" i="19"/>
  <c r="AC814" i="19"/>
  <c r="U814" i="19"/>
  <c r="M814" i="19"/>
  <c r="BA813" i="19"/>
  <c r="AS813" i="19"/>
  <c r="AK813" i="19"/>
  <c r="AC813" i="19"/>
  <c r="U813" i="19"/>
  <c r="M813" i="19"/>
  <c r="BA812" i="19"/>
  <c r="AS812" i="19"/>
  <c r="AK812" i="19"/>
  <c r="AC812" i="19"/>
  <c r="U812" i="19"/>
  <c r="M812" i="19"/>
  <c r="BA811" i="19"/>
  <c r="AS811" i="19"/>
  <c r="AK811" i="19"/>
  <c r="AC811" i="19"/>
  <c r="U811" i="19"/>
  <c r="M811" i="19"/>
  <c r="BA810" i="19"/>
  <c r="AS810" i="19"/>
  <c r="AK810" i="19"/>
  <c r="AC810" i="19"/>
  <c r="U810" i="19"/>
  <c r="M810" i="19"/>
  <c r="BA809" i="19"/>
  <c r="AS809" i="19"/>
  <c r="AK809" i="19"/>
  <c r="AC809" i="19"/>
  <c r="U809" i="19"/>
  <c r="M809" i="19"/>
  <c r="BA808" i="19"/>
  <c r="AS808" i="19"/>
  <c r="AK808" i="19"/>
  <c r="AC808" i="19"/>
  <c r="U808" i="19"/>
  <c r="M808" i="19"/>
  <c r="BA807" i="19"/>
  <c r="AS807" i="19"/>
  <c r="AK807" i="19"/>
  <c r="AC807" i="19"/>
  <c r="U807" i="19"/>
  <c r="M807" i="19"/>
  <c r="BA806" i="19"/>
  <c r="AS806" i="19"/>
  <c r="AK806" i="19"/>
  <c r="AC806" i="19"/>
  <c r="U806" i="19"/>
  <c r="M806" i="19"/>
  <c r="BA805" i="19"/>
  <c r="AS805" i="19"/>
  <c r="AK805" i="19"/>
  <c r="AC805" i="19"/>
  <c r="U805" i="19"/>
  <c r="M805" i="19"/>
  <c r="BA804" i="19"/>
  <c r="AS804" i="19"/>
  <c r="AK804" i="19"/>
  <c r="AC804" i="19"/>
  <c r="U804" i="19"/>
  <c r="M804" i="19"/>
  <c r="BA803" i="19"/>
  <c r="AS803" i="19"/>
  <c r="AK803" i="19"/>
  <c r="AC803" i="19"/>
  <c r="U803" i="19"/>
  <c r="M803" i="19"/>
  <c r="BA802" i="19"/>
  <c r="AS802" i="19"/>
  <c r="AK802" i="19"/>
  <c r="AC802" i="19"/>
  <c r="U802" i="19"/>
  <c r="M802" i="19"/>
  <c r="BA801" i="19"/>
  <c r="AS801" i="19"/>
  <c r="AK801" i="19"/>
  <c r="AC801" i="19"/>
  <c r="U801" i="19"/>
  <c r="M801" i="19"/>
  <c r="BA800" i="19"/>
  <c r="AS800" i="19"/>
  <c r="AK800" i="19"/>
  <c r="AC800" i="19"/>
  <c r="U800" i="19"/>
  <c r="M800" i="19"/>
  <c r="BA799" i="19"/>
  <c r="AS799" i="19"/>
  <c r="AK799" i="19"/>
  <c r="AC799" i="19"/>
  <c r="U799" i="19"/>
  <c r="M799" i="19"/>
  <c r="BA798" i="19"/>
  <c r="AS798" i="19"/>
  <c r="AK798" i="19"/>
  <c r="AC798" i="19"/>
  <c r="U798" i="19"/>
  <c r="M798" i="19"/>
  <c r="BA797" i="19"/>
  <c r="AS797" i="19"/>
  <c r="AK797" i="19"/>
  <c r="AC797" i="19"/>
  <c r="U797" i="19"/>
  <c r="M797" i="19"/>
  <c r="BA796" i="19"/>
  <c r="AS796" i="19"/>
  <c r="AK796" i="19"/>
  <c r="AC796" i="19"/>
  <c r="U796" i="19"/>
  <c r="M796" i="19"/>
  <c r="BA795" i="19"/>
  <c r="AS795" i="19"/>
  <c r="AK795" i="19"/>
  <c r="AC795" i="19"/>
  <c r="U795" i="19"/>
  <c r="M795" i="19"/>
  <c r="BA794" i="19"/>
  <c r="AS794" i="19"/>
  <c r="AK794" i="19"/>
  <c r="AC794" i="19"/>
  <c r="U794" i="19"/>
  <c r="M794" i="19"/>
  <c r="BA793" i="19"/>
  <c r="AS793" i="19"/>
  <c r="AK793" i="19"/>
  <c r="AC793" i="19"/>
  <c r="U793" i="19"/>
  <c r="M793" i="19"/>
  <c r="BA792" i="19"/>
  <c r="AS792" i="19"/>
  <c r="AK792" i="19"/>
  <c r="AC792" i="19"/>
  <c r="U792" i="19"/>
  <c r="M792" i="19"/>
  <c r="BA791" i="19"/>
  <c r="AS791" i="19"/>
  <c r="AK791" i="19"/>
  <c r="AC791" i="19"/>
  <c r="U791" i="19"/>
  <c r="M791" i="19"/>
  <c r="BA790" i="19"/>
  <c r="AS790" i="19"/>
  <c r="AK790" i="19"/>
  <c r="AC790" i="19"/>
  <c r="U790" i="19"/>
  <c r="M790" i="19"/>
  <c r="BA789" i="19"/>
  <c r="AS789" i="19"/>
  <c r="AK789" i="19"/>
  <c r="AC789" i="19"/>
  <c r="U789" i="19"/>
  <c r="M789" i="19"/>
  <c r="BA788" i="19"/>
  <c r="AS788" i="19"/>
  <c r="AK788" i="19"/>
  <c r="AC788" i="19"/>
  <c r="U788" i="19"/>
  <c r="M788" i="19"/>
  <c r="BA787" i="19"/>
  <c r="AS787" i="19"/>
  <c r="AK787" i="19"/>
  <c r="AC787" i="19"/>
  <c r="U787" i="19"/>
  <c r="M787" i="19"/>
  <c r="BA786" i="19"/>
  <c r="AS786" i="19"/>
  <c r="AK786" i="19"/>
  <c r="AC786" i="19"/>
  <c r="U786" i="19"/>
  <c r="M786" i="19"/>
  <c r="BA785" i="19"/>
  <c r="AS785" i="19"/>
  <c r="AK785" i="19"/>
  <c r="AC785" i="19"/>
  <c r="U785" i="19"/>
  <c r="M785" i="19"/>
  <c r="BA784" i="19"/>
  <c r="AS784" i="19"/>
  <c r="AK784" i="19"/>
  <c r="AC784" i="19"/>
  <c r="U784" i="19"/>
  <c r="M784" i="19"/>
  <c r="BA783" i="19"/>
  <c r="AS783" i="19"/>
  <c r="AK783" i="19"/>
  <c r="AC783" i="19"/>
  <c r="U783" i="19"/>
  <c r="M783" i="19"/>
  <c r="BA782" i="19"/>
  <c r="AS782" i="19"/>
  <c r="AK782" i="19"/>
  <c r="AC782" i="19"/>
  <c r="U782" i="19"/>
  <c r="M782" i="19"/>
  <c r="BA781" i="19"/>
  <c r="AS781" i="19"/>
  <c r="AK781" i="19"/>
  <c r="AC781" i="19"/>
  <c r="U781" i="19"/>
  <c r="M781" i="19"/>
  <c r="BA780" i="19"/>
  <c r="AS780" i="19"/>
  <c r="AK780" i="19"/>
  <c r="AC780" i="19"/>
  <c r="U780" i="19"/>
  <c r="M780" i="19"/>
  <c r="BA779" i="19"/>
  <c r="AS779" i="19"/>
  <c r="AK779" i="19"/>
  <c r="AC779" i="19"/>
  <c r="U779" i="19"/>
  <c r="M779" i="19"/>
  <c r="BA778" i="19"/>
  <c r="AS778" i="19"/>
  <c r="AK778" i="19"/>
  <c r="AC778" i="19"/>
  <c r="U778" i="19"/>
  <c r="M778" i="19"/>
  <c r="BA777" i="19"/>
  <c r="AS777" i="19"/>
  <c r="AK777" i="19"/>
  <c r="AC777" i="19"/>
  <c r="U777" i="19"/>
  <c r="M777" i="19"/>
  <c r="BA776" i="19"/>
  <c r="AS776" i="19"/>
  <c r="AK776" i="19"/>
  <c r="AC776" i="19"/>
  <c r="U776" i="19"/>
  <c r="M776" i="19"/>
  <c r="BA775" i="19"/>
  <c r="AS775" i="19"/>
  <c r="AK775" i="19"/>
  <c r="AC775" i="19"/>
  <c r="U775" i="19"/>
  <c r="M775" i="19"/>
  <c r="BA774" i="19"/>
  <c r="AS774" i="19"/>
  <c r="AK774" i="19"/>
  <c r="AC774" i="19"/>
  <c r="U774" i="19"/>
  <c r="M774" i="19"/>
  <c r="BA773" i="19"/>
  <c r="AS773" i="19"/>
  <c r="AK773" i="19"/>
  <c r="AC773" i="19"/>
  <c r="U773" i="19"/>
  <c r="M773" i="19"/>
  <c r="BA772" i="19"/>
  <c r="AS772" i="19"/>
  <c r="AK772" i="19"/>
  <c r="AC772" i="19"/>
  <c r="U772" i="19"/>
  <c r="M772" i="19"/>
  <c r="BA771" i="19"/>
  <c r="AS771" i="19"/>
  <c r="AK771" i="19"/>
  <c r="AC771" i="19"/>
  <c r="U771" i="19"/>
  <c r="M771" i="19"/>
  <c r="BA770" i="19"/>
  <c r="AS770" i="19"/>
  <c r="AK770" i="19"/>
  <c r="AC770" i="19"/>
  <c r="U770" i="19"/>
  <c r="M770" i="19"/>
  <c r="BA769" i="19"/>
  <c r="AS769" i="19"/>
  <c r="AK769" i="19"/>
  <c r="AC769" i="19"/>
  <c r="U769" i="19"/>
  <c r="M769" i="19"/>
  <c r="BA768" i="19"/>
  <c r="AS768" i="19"/>
  <c r="AK768" i="19"/>
  <c r="AC768" i="19"/>
  <c r="U768" i="19"/>
  <c r="M768" i="19"/>
  <c r="BA767" i="19"/>
  <c r="AS767" i="19"/>
  <c r="AK767" i="19"/>
  <c r="AC767" i="19"/>
  <c r="U767" i="19"/>
  <c r="M767" i="19"/>
  <c r="BA766" i="19"/>
  <c r="AS766" i="19"/>
  <c r="AK766" i="19"/>
  <c r="AC766" i="19"/>
  <c r="U766" i="19"/>
  <c r="M766" i="19"/>
  <c r="BA765" i="19"/>
  <c r="AS765" i="19"/>
  <c r="AK765" i="19"/>
  <c r="AC765" i="19"/>
  <c r="U765" i="19"/>
  <c r="M765" i="19"/>
  <c r="BA764" i="19"/>
  <c r="AS764" i="19"/>
  <c r="AK764" i="19"/>
  <c r="AC764" i="19"/>
  <c r="U764" i="19"/>
  <c r="M764" i="19"/>
  <c r="BA763" i="19"/>
  <c r="AS763" i="19"/>
  <c r="AK763" i="19"/>
  <c r="AC763" i="19"/>
  <c r="U763" i="19"/>
  <c r="M763" i="19"/>
  <c r="BA762" i="19"/>
  <c r="AS762" i="19"/>
  <c r="AK762" i="19"/>
  <c r="AC762" i="19"/>
  <c r="U762" i="19"/>
  <c r="M762" i="19"/>
  <c r="BA761" i="19"/>
  <c r="AS761" i="19"/>
  <c r="AK761" i="19"/>
  <c r="AC761" i="19"/>
  <c r="U761" i="19"/>
  <c r="M761" i="19"/>
  <c r="BA760" i="19"/>
  <c r="AS760" i="19"/>
  <c r="AK760" i="19"/>
  <c r="AC760" i="19"/>
  <c r="U760" i="19"/>
  <c r="M760" i="19"/>
  <c r="BA759" i="19"/>
  <c r="AS759" i="19"/>
  <c r="AK759" i="19"/>
  <c r="AC759" i="19"/>
  <c r="U759" i="19"/>
  <c r="M759" i="19"/>
  <c r="BA758" i="19"/>
  <c r="AS758" i="19"/>
  <c r="AK758" i="19"/>
  <c r="AC758" i="19"/>
  <c r="U758" i="19"/>
  <c r="M758" i="19"/>
  <c r="BA757" i="19"/>
  <c r="AS757" i="19"/>
  <c r="AK757" i="19"/>
  <c r="AC757" i="19"/>
  <c r="U757" i="19"/>
  <c r="M757" i="19"/>
  <c r="BA756" i="19"/>
  <c r="AS756" i="19"/>
  <c r="AK756" i="19"/>
  <c r="AC756" i="19"/>
  <c r="U756" i="19"/>
  <c r="M756" i="19"/>
  <c r="BA755" i="19"/>
  <c r="AS755" i="19"/>
  <c r="AK755" i="19"/>
  <c r="AC755" i="19"/>
  <c r="U755" i="19"/>
  <c r="M755" i="19"/>
  <c r="BA754" i="19"/>
  <c r="AS754" i="19"/>
  <c r="AK754" i="19"/>
  <c r="AC754" i="19"/>
  <c r="U754" i="19"/>
  <c r="M754" i="19"/>
  <c r="BA753" i="19"/>
  <c r="AS753" i="19"/>
  <c r="AK753" i="19"/>
  <c r="AC753" i="19"/>
  <c r="U753" i="19"/>
  <c r="M753" i="19"/>
  <c r="BA752" i="19"/>
  <c r="AS752" i="19"/>
  <c r="AK752" i="19"/>
  <c r="AC752" i="19"/>
  <c r="U752" i="19"/>
  <c r="M752" i="19"/>
  <c r="BA751" i="19"/>
  <c r="AS751" i="19"/>
  <c r="AK751" i="19"/>
  <c r="AC751" i="19"/>
  <c r="U751" i="19"/>
  <c r="M751" i="19"/>
  <c r="BA750" i="19"/>
  <c r="AS750" i="19"/>
  <c r="AK750" i="19"/>
  <c r="AC750" i="19"/>
  <c r="U750" i="19"/>
  <c r="M750" i="19"/>
  <c r="BA749" i="19"/>
  <c r="AS749" i="19"/>
  <c r="AK749" i="19"/>
  <c r="AC749" i="19"/>
  <c r="U749" i="19"/>
  <c r="M749" i="19"/>
  <c r="BA748" i="19"/>
  <c r="AS748" i="19"/>
  <c r="AK748" i="19"/>
  <c r="AC748" i="19"/>
  <c r="U748" i="19"/>
  <c r="M748" i="19"/>
  <c r="BA747" i="19"/>
  <c r="AS747" i="19"/>
  <c r="AK747" i="19"/>
  <c r="AC747" i="19"/>
  <c r="U747" i="19"/>
  <c r="M747" i="19"/>
  <c r="BA746" i="19"/>
  <c r="AS746" i="19"/>
  <c r="AK746" i="19"/>
  <c r="AC746" i="19"/>
  <c r="U746" i="19"/>
  <c r="M746" i="19"/>
  <c r="BA745" i="19"/>
  <c r="AS745" i="19"/>
  <c r="AK745" i="19"/>
  <c r="AC745" i="19"/>
  <c r="U745" i="19"/>
  <c r="M745" i="19"/>
  <c r="BA744" i="19"/>
  <c r="AS744" i="19"/>
  <c r="AK744" i="19"/>
  <c r="AC744" i="19"/>
  <c r="U744" i="19"/>
  <c r="M744" i="19"/>
  <c r="BA743" i="19"/>
  <c r="AS743" i="19"/>
  <c r="AK743" i="19"/>
  <c r="AC743" i="19"/>
  <c r="U743" i="19"/>
  <c r="M743" i="19"/>
  <c r="BA742" i="19"/>
  <c r="AS742" i="19"/>
  <c r="AK742" i="19"/>
  <c r="AC742" i="19"/>
  <c r="U742" i="19"/>
  <c r="M742" i="19"/>
  <c r="BA741" i="19"/>
  <c r="AS741" i="19"/>
  <c r="AK741" i="19"/>
  <c r="AC741" i="19"/>
  <c r="U741" i="19"/>
  <c r="M741" i="19"/>
  <c r="BA740" i="19"/>
  <c r="AS740" i="19"/>
  <c r="AK740" i="19"/>
  <c r="AC740" i="19"/>
  <c r="U740" i="19"/>
  <c r="M740" i="19"/>
  <c r="BA739" i="19"/>
  <c r="AS739" i="19"/>
  <c r="AK739" i="19"/>
  <c r="AC739" i="19"/>
  <c r="U739" i="19"/>
  <c r="M739" i="19"/>
  <c r="BA738" i="19"/>
  <c r="AS738" i="19"/>
  <c r="AK738" i="19"/>
  <c r="AC738" i="19"/>
  <c r="U738" i="19"/>
  <c r="M738" i="19"/>
  <c r="BA737" i="19"/>
  <c r="AS737" i="19"/>
  <c r="AK737" i="19"/>
  <c r="AC737" i="19"/>
  <c r="U737" i="19"/>
  <c r="M737" i="19"/>
  <c r="BA736" i="19"/>
  <c r="AS736" i="19"/>
  <c r="AK736" i="19"/>
  <c r="AC736" i="19"/>
  <c r="U736" i="19"/>
  <c r="M736" i="19"/>
  <c r="BA735" i="19"/>
  <c r="AS735" i="19"/>
  <c r="AK735" i="19"/>
  <c r="AC735" i="19"/>
  <c r="U735" i="19"/>
  <c r="M735" i="19"/>
  <c r="BA734" i="19"/>
  <c r="AS734" i="19"/>
  <c r="AK734" i="19"/>
  <c r="AC734" i="19"/>
  <c r="U734" i="19"/>
  <c r="M734" i="19"/>
  <c r="BA733" i="19"/>
  <c r="AS733" i="19"/>
  <c r="AK733" i="19"/>
  <c r="AC733" i="19"/>
  <c r="U733" i="19"/>
  <c r="M733" i="19"/>
  <c r="BA732" i="19"/>
  <c r="AS732" i="19"/>
  <c r="AK732" i="19"/>
  <c r="AC732" i="19"/>
  <c r="U732" i="19"/>
  <c r="M732" i="19"/>
  <c r="BA731" i="19"/>
  <c r="AS731" i="19"/>
  <c r="AK731" i="19"/>
  <c r="AC731" i="19"/>
  <c r="U731" i="19"/>
  <c r="M731" i="19"/>
  <c r="BA730" i="19"/>
  <c r="AS730" i="19"/>
  <c r="AK730" i="19"/>
  <c r="AC730" i="19"/>
  <c r="U730" i="19"/>
  <c r="M730" i="19"/>
  <c r="BA729" i="19"/>
  <c r="AS729" i="19"/>
  <c r="AK729" i="19"/>
  <c r="AC729" i="19"/>
  <c r="U729" i="19"/>
  <c r="M729" i="19"/>
  <c r="BA728" i="19"/>
  <c r="AS728" i="19"/>
  <c r="AK728" i="19"/>
  <c r="AC728" i="19"/>
  <c r="U728" i="19"/>
  <c r="M728" i="19"/>
  <c r="BA727" i="19"/>
  <c r="AS727" i="19"/>
  <c r="AK727" i="19"/>
  <c r="AC727" i="19"/>
  <c r="U727" i="19"/>
  <c r="M727" i="19"/>
  <c r="BA726" i="19"/>
  <c r="AS726" i="19"/>
  <c r="AK726" i="19"/>
  <c r="AC726" i="19"/>
  <c r="U726" i="19"/>
  <c r="M726" i="19"/>
  <c r="BA725" i="19"/>
  <c r="AS725" i="19"/>
  <c r="AK725" i="19"/>
  <c r="AC725" i="19"/>
  <c r="U725" i="19"/>
  <c r="M725" i="19"/>
  <c r="BA724" i="19"/>
  <c r="AS724" i="19"/>
  <c r="AK724" i="19"/>
  <c r="AC724" i="19"/>
  <c r="U724" i="19"/>
  <c r="M724" i="19"/>
  <c r="BA723" i="19"/>
  <c r="AS723" i="19"/>
  <c r="AK723" i="19"/>
  <c r="AC723" i="19"/>
  <c r="U723" i="19"/>
  <c r="M723" i="19"/>
  <c r="BA722" i="19"/>
  <c r="AS722" i="19"/>
  <c r="AK722" i="19"/>
  <c r="AC722" i="19"/>
  <c r="U722" i="19"/>
  <c r="M722" i="19"/>
  <c r="BA721" i="19"/>
  <c r="AS721" i="19"/>
  <c r="AK721" i="19"/>
  <c r="AC721" i="19"/>
  <c r="U721" i="19"/>
  <c r="M721" i="19"/>
  <c r="BA720" i="19"/>
  <c r="AS720" i="19"/>
  <c r="AK720" i="19"/>
  <c r="AC720" i="19"/>
  <c r="U720" i="19"/>
  <c r="M720" i="19"/>
  <c r="BA719" i="19"/>
  <c r="AS719" i="19"/>
  <c r="AK719" i="19"/>
  <c r="AC719" i="19"/>
  <c r="U719" i="19"/>
  <c r="M719" i="19"/>
  <c r="BA718" i="19"/>
  <c r="AS718" i="19"/>
  <c r="AK718" i="19"/>
  <c r="AC718" i="19"/>
  <c r="U718" i="19"/>
  <c r="M718" i="19"/>
  <c r="BA717" i="19"/>
  <c r="AS717" i="19"/>
  <c r="AK717" i="19"/>
  <c r="AC717" i="19"/>
  <c r="U717" i="19"/>
  <c r="M717" i="19"/>
  <c r="BA716" i="19"/>
  <c r="AS716" i="19"/>
  <c r="AK716" i="19"/>
  <c r="AC716" i="19"/>
  <c r="U716" i="19"/>
  <c r="M716" i="19"/>
  <c r="BA715" i="19"/>
  <c r="AS715" i="19"/>
  <c r="AK715" i="19"/>
  <c r="AC715" i="19"/>
  <c r="U715" i="19"/>
  <c r="M715" i="19"/>
  <c r="BA714" i="19"/>
  <c r="AS714" i="19"/>
  <c r="AK714" i="19"/>
  <c r="AC714" i="19"/>
  <c r="U714" i="19"/>
  <c r="M714" i="19"/>
  <c r="BA713" i="19"/>
  <c r="AS713" i="19"/>
  <c r="AK713" i="19"/>
  <c r="AC713" i="19"/>
  <c r="U713" i="19"/>
  <c r="M713" i="19"/>
  <c r="BA712" i="19"/>
  <c r="AS712" i="19"/>
  <c r="AK712" i="19"/>
  <c r="AC712" i="19"/>
  <c r="U712" i="19"/>
  <c r="M712" i="19"/>
  <c r="BA711" i="19"/>
  <c r="AS711" i="19"/>
  <c r="AK711" i="19"/>
  <c r="AC711" i="19"/>
  <c r="U711" i="19"/>
  <c r="M711" i="19"/>
  <c r="BA710" i="19"/>
  <c r="AS710" i="19"/>
  <c r="AK710" i="19"/>
  <c r="AC710" i="19"/>
  <c r="U710" i="19"/>
  <c r="M710" i="19"/>
  <c r="BA709" i="19"/>
  <c r="AS709" i="19"/>
  <c r="AK709" i="19"/>
  <c r="AC709" i="19"/>
  <c r="U709" i="19"/>
  <c r="M709" i="19"/>
  <c r="BA708" i="19"/>
  <c r="AS708" i="19"/>
  <c r="AK708" i="19"/>
  <c r="AC708" i="19"/>
  <c r="U708" i="19"/>
  <c r="M708" i="19"/>
  <c r="BA707" i="19"/>
  <c r="AS707" i="19"/>
  <c r="AK707" i="19"/>
  <c r="AC707" i="19"/>
  <c r="U707" i="19"/>
  <c r="M707" i="19"/>
  <c r="BA706" i="19"/>
  <c r="AS706" i="19"/>
  <c r="AK706" i="19"/>
  <c r="AC706" i="19"/>
  <c r="U706" i="19"/>
  <c r="M706" i="19"/>
  <c r="BA705" i="19"/>
  <c r="AS705" i="19"/>
  <c r="AK705" i="19"/>
  <c r="AC705" i="19"/>
  <c r="U705" i="19"/>
  <c r="M705" i="19"/>
  <c r="BA704" i="19"/>
  <c r="AS704" i="19"/>
  <c r="AK704" i="19"/>
  <c r="AC704" i="19"/>
  <c r="U704" i="19"/>
  <c r="M704" i="19"/>
  <c r="BA703" i="19"/>
  <c r="AS703" i="19"/>
  <c r="AK703" i="19"/>
  <c r="AC703" i="19"/>
  <c r="U703" i="19"/>
  <c r="M703" i="19"/>
  <c r="BA702" i="19"/>
  <c r="AS702" i="19"/>
  <c r="AK702" i="19"/>
  <c r="AC702" i="19"/>
  <c r="U702" i="19"/>
  <c r="M702" i="19"/>
  <c r="BA701" i="19"/>
  <c r="AS701" i="19"/>
  <c r="AK701" i="19"/>
  <c r="AC701" i="19"/>
  <c r="U701" i="19"/>
  <c r="M701" i="19"/>
  <c r="BA700" i="19"/>
  <c r="AS700" i="19"/>
  <c r="AK700" i="19"/>
  <c r="AC700" i="19"/>
  <c r="U700" i="19"/>
  <c r="M700" i="19"/>
  <c r="BA699" i="19"/>
  <c r="AS699" i="19"/>
  <c r="AK699" i="19"/>
  <c r="AC699" i="19"/>
  <c r="U699" i="19"/>
  <c r="M699" i="19"/>
  <c r="BA698" i="19"/>
  <c r="AS698" i="19"/>
  <c r="AK698" i="19"/>
  <c r="AC698" i="19"/>
  <c r="U698" i="19"/>
  <c r="M698" i="19"/>
  <c r="BA697" i="19"/>
  <c r="AS697" i="19"/>
  <c r="AK697" i="19"/>
  <c r="AC697" i="19"/>
  <c r="U697" i="19"/>
  <c r="M697" i="19"/>
  <c r="BA696" i="19"/>
  <c r="AS696" i="19"/>
  <c r="AK696" i="19"/>
  <c r="AC696" i="19"/>
  <c r="U696" i="19"/>
  <c r="M696" i="19"/>
  <c r="BA695" i="19"/>
  <c r="AS695" i="19"/>
  <c r="AK695" i="19"/>
  <c r="AC695" i="19"/>
  <c r="U695" i="19"/>
  <c r="M695" i="19"/>
  <c r="BA694" i="19"/>
  <c r="AS694" i="19"/>
  <c r="AK694" i="19"/>
  <c r="AC694" i="19"/>
  <c r="U694" i="19"/>
  <c r="M694" i="19"/>
  <c r="BA693" i="19"/>
  <c r="AS693" i="19"/>
  <c r="AK693" i="19"/>
  <c r="AC693" i="19"/>
  <c r="U693" i="19"/>
  <c r="M693" i="19"/>
  <c r="BA692" i="19"/>
  <c r="AS692" i="19"/>
  <c r="AK692" i="19"/>
  <c r="AC692" i="19"/>
  <c r="U692" i="19"/>
  <c r="M692" i="19"/>
  <c r="BA691" i="19"/>
  <c r="AS691" i="19"/>
  <c r="AK691" i="19"/>
  <c r="AC691" i="19"/>
  <c r="U691" i="19"/>
  <c r="M691" i="19"/>
  <c r="BA690" i="19"/>
  <c r="AS690" i="19"/>
  <c r="AK690" i="19"/>
  <c r="AC690" i="19"/>
  <c r="U690" i="19"/>
  <c r="M690" i="19"/>
  <c r="BA689" i="19"/>
  <c r="AS689" i="19"/>
  <c r="AK689" i="19"/>
  <c r="AC689" i="19"/>
  <c r="U689" i="19"/>
  <c r="M689" i="19"/>
  <c r="BA688" i="19"/>
  <c r="AS688" i="19"/>
  <c r="AK688" i="19"/>
  <c r="AC688" i="19"/>
  <c r="U688" i="19"/>
  <c r="M688" i="19"/>
  <c r="BA687" i="19"/>
  <c r="AS687" i="19"/>
  <c r="AK687" i="19"/>
  <c r="AC687" i="19"/>
  <c r="U687" i="19"/>
  <c r="M687" i="19"/>
  <c r="BA686" i="19"/>
  <c r="AS686" i="19"/>
  <c r="AK686" i="19"/>
  <c r="AC686" i="19"/>
  <c r="U686" i="19"/>
  <c r="M686" i="19"/>
  <c r="BA685" i="19"/>
  <c r="AS685" i="19"/>
  <c r="AK685" i="19"/>
  <c r="AC685" i="19"/>
  <c r="U685" i="19"/>
  <c r="M685" i="19"/>
  <c r="BA684" i="19"/>
  <c r="AS684" i="19"/>
  <c r="AK684" i="19"/>
  <c r="AC684" i="19"/>
  <c r="U684" i="19"/>
  <c r="M684" i="19"/>
  <c r="BA683" i="19"/>
  <c r="AS683" i="19"/>
  <c r="AK683" i="19"/>
  <c r="AC683" i="19"/>
  <c r="U683" i="19"/>
  <c r="M683" i="19"/>
  <c r="BA682" i="19"/>
  <c r="AS682" i="19"/>
  <c r="AK682" i="19"/>
  <c r="AC682" i="19"/>
  <c r="U682" i="19"/>
  <c r="M682" i="19"/>
  <c r="BA681" i="19"/>
  <c r="AS681" i="19"/>
  <c r="AK681" i="19"/>
  <c r="AC681" i="19"/>
  <c r="U681" i="19"/>
  <c r="M681" i="19"/>
  <c r="BA680" i="19"/>
  <c r="AS680" i="19"/>
  <c r="AK680" i="19"/>
  <c r="AC680" i="19"/>
  <c r="U680" i="19"/>
  <c r="M680" i="19"/>
  <c r="BA679" i="19"/>
  <c r="AS679" i="19"/>
  <c r="AK679" i="19"/>
  <c r="AC679" i="19"/>
  <c r="U679" i="19"/>
  <c r="M679" i="19"/>
  <c r="BA678" i="19"/>
  <c r="AS678" i="19"/>
  <c r="AK678" i="19"/>
  <c r="AC678" i="19"/>
  <c r="U678" i="19"/>
  <c r="M678" i="19"/>
  <c r="BA677" i="19"/>
  <c r="AS677" i="19"/>
  <c r="AK677" i="19"/>
  <c r="AC677" i="19"/>
  <c r="U677" i="19"/>
  <c r="M677" i="19"/>
  <c r="BA676" i="19"/>
  <c r="AS676" i="19"/>
  <c r="AK676" i="19"/>
  <c r="AC676" i="19"/>
  <c r="U676" i="19"/>
  <c r="M676" i="19"/>
  <c r="BA675" i="19"/>
  <c r="AS675" i="19"/>
  <c r="AK675" i="19"/>
  <c r="AC675" i="19"/>
  <c r="U675" i="19"/>
  <c r="M675" i="19"/>
  <c r="BA674" i="19"/>
  <c r="AS674" i="19"/>
  <c r="AK674" i="19"/>
  <c r="AC674" i="19"/>
  <c r="U674" i="19"/>
  <c r="M674" i="19"/>
  <c r="BA673" i="19"/>
  <c r="AS673" i="19"/>
  <c r="AK673" i="19"/>
  <c r="AC673" i="19"/>
  <c r="U673" i="19"/>
  <c r="M673" i="19"/>
  <c r="BA672" i="19"/>
  <c r="AS672" i="19"/>
  <c r="AK672" i="19"/>
  <c r="AC672" i="19"/>
  <c r="U672" i="19"/>
  <c r="M672" i="19"/>
  <c r="BA671" i="19"/>
  <c r="AS671" i="19"/>
  <c r="AK671" i="19"/>
  <c r="AC671" i="19"/>
  <c r="U671" i="19"/>
  <c r="M671" i="19"/>
  <c r="BA670" i="19"/>
  <c r="AS670" i="19"/>
  <c r="AK670" i="19"/>
  <c r="AC670" i="19"/>
  <c r="U670" i="19"/>
  <c r="M670" i="19"/>
  <c r="BA669" i="19"/>
  <c r="AS669" i="19"/>
  <c r="AK669" i="19"/>
  <c r="AC669" i="19"/>
  <c r="U669" i="19"/>
  <c r="M669" i="19"/>
  <c r="BA668" i="19"/>
  <c r="AS668" i="19"/>
  <c r="AK668" i="19"/>
  <c r="AC668" i="19"/>
  <c r="U668" i="19"/>
  <c r="M668" i="19"/>
  <c r="BA667" i="19"/>
  <c r="AS667" i="19"/>
  <c r="AK667" i="19"/>
  <c r="AC667" i="19"/>
  <c r="U667" i="19"/>
  <c r="M667" i="19"/>
  <c r="BA666" i="19"/>
  <c r="AS666" i="19"/>
  <c r="AK666" i="19"/>
  <c r="AC666" i="19"/>
  <c r="U666" i="19"/>
  <c r="M666" i="19"/>
  <c r="BA665" i="19"/>
  <c r="AS665" i="19"/>
  <c r="AK665" i="19"/>
  <c r="AC665" i="19"/>
  <c r="U665" i="19"/>
  <c r="M665" i="19"/>
  <c r="BA664" i="19"/>
  <c r="AS664" i="19"/>
  <c r="AK664" i="19"/>
  <c r="AC664" i="19"/>
  <c r="U664" i="19"/>
  <c r="M664" i="19"/>
  <c r="BA663" i="19"/>
  <c r="AS663" i="19"/>
  <c r="AK663" i="19"/>
  <c r="AC663" i="19"/>
  <c r="U663" i="19"/>
  <c r="M663" i="19"/>
  <c r="BA662" i="19"/>
  <c r="AS662" i="19"/>
  <c r="AK662" i="19"/>
  <c r="AC662" i="19"/>
  <c r="U662" i="19"/>
  <c r="M662" i="19"/>
  <c r="BA661" i="19"/>
  <c r="AS661" i="19"/>
  <c r="AK661" i="19"/>
  <c r="AC661" i="19"/>
  <c r="U661" i="19"/>
  <c r="M661" i="19"/>
  <c r="BA660" i="19"/>
  <c r="AS660" i="19"/>
  <c r="AK660" i="19"/>
  <c r="AC660" i="19"/>
  <c r="U660" i="19"/>
  <c r="M660" i="19"/>
  <c r="BA659" i="19"/>
  <c r="AS659" i="19"/>
  <c r="AK659" i="19"/>
  <c r="AC659" i="19"/>
  <c r="U659" i="19"/>
  <c r="M659" i="19"/>
  <c r="BA658" i="19"/>
  <c r="AS658" i="19"/>
  <c r="AK658" i="19"/>
  <c r="AC658" i="19"/>
  <c r="U658" i="19"/>
  <c r="M658" i="19"/>
  <c r="BA657" i="19"/>
  <c r="AS657" i="19"/>
  <c r="AK657" i="19"/>
  <c r="AC657" i="19"/>
  <c r="U657" i="19"/>
  <c r="M657" i="19"/>
  <c r="BA656" i="19"/>
  <c r="AS656" i="19"/>
  <c r="AK656" i="19"/>
  <c r="AC656" i="19"/>
  <c r="U656" i="19"/>
  <c r="M656" i="19"/>
  <c r="BA655" i="19"/>
  <c r="AS655" i="19"/>
  <c r="AK655" i="19"/>
  <c r="AC655" i="19"/>
  <c r="U655" i="19"/>
  <c r="M655" i="19"/>
  <c r="BA654" i="19"/>
  <c r="AS654" i="19"/>
  <c r="AK654" i="19"/>
  <c r="AC654" i="19"/>
  <c r="U654" i="19"/>
  <c r="M654" i="19"/>
  <c r="BA653" i="19"/>
  <c r="AS653" i="19"/>
  <c r="AK653" i="19"/>
  <c r="AC653" i="19"/>
  <c r="U653" i="19"/>
  <c r="M653" i="19"/>
  <c r="BA652" i="19"/>
  <c r="AS652" i="19"/>
  <c r="AK652" i="19"/>
  <c r="AC652" i="19"/>
  <c r="U652" i="19"/>
  <c r="M652" i="19"/>
  <c r="BA651" i="19"/>
  <c r="AS651" i="19"/>
  <c r="AK651" i="19"/>
  <c r="AC651" i="19"/>
  <c r="U651" i="19"/>
  <c r="M651" i="19"/>
  <c r="BA650" i="19"/>
  <c r="AS650" i="19"/>
  <c r="AK650" i="19"/>
  <c r="AC650" i="19"/>
  <c r="U650" i="19"/>
  <c r="M650" i="19"/>
  <c r="BA649" i="19"/>
  <c r="AS649" i="19"/>
  <c r="AK649" i="19"/>
  <c r="AC649" i="19"/>
  <c r="U649" i="19"/>
  <c r="M649" i="19"/>
  <c r="BA648" i="19"/>
  <c r="AS648" i="19"/>
  <c r="AK648" i="19"/>
  <c r="AC648" i="19"/>
  <c r="U648" i="19"/>
  <c r="M648" i="19"/>
  <c r="BA647" i="19"/>
  <c r="AS647" i="19"/>
  <c r="AK647" i="19"/>
  <c r="AC647" i="19"/>
  <c r="U647" i="19"/>
  <c r="M647" i="19"/>
  <c r="BA646" i="19"/>
  <c r="AS646" i="19"/>
  <c r="AK646" i="19"/>
  <c r="AC646" i="19"/>
  <c r="U646" i="19"/>
  <c r="M646" i="19"/>
  <c r="BA645" i="19"/>
  <c r="AS645" i="19"/>
  <c r="AK645" i="19"/>
  <c r="AC645" i="19"/>
  <c r="U645" i="19"/>
  <c r="M645" i="19"/>
  <c r="BA644" i="19"/>
  <c r="AS644" i="19"/>
  <c r="AK644" i="19"/>
  <c r="AC644" i="19"/>
  <c r="U644" i="19"/>
  <c r="M644" i="19"/>
  <c r="BA643" i="19"/>
  <c r="AS643" i="19"/>
  <c r="AK643" i="19"/>
  <c r="AC643" i="19"/>
  <c r="U643" i="19"/>
  <c r="M643" i="19"/>
  <c r="BA642" i="19"/>
  <c r="AS642" i="19"/>
  <c r="AK642" i="19"/>
  <c r="AC642" i="19"/>
  <c r="U642" i="19"/>
  <c r="M642" i="19"/>
  <c r="BA641" i="19"/>
  <c r="AS641" i="19"/>
  <c r="AK641" i="19"/>
  <c r="AC641" i="19"/>
  <c r="U641" i="19"/>
  <c r="M641" i="19"/>
  <c r="BA640" i="19"/>
  <c r="AS640" i="19"/>
  <c r="AK640" i="19"/>
  <c r="AC640" i="19"/>
  <c r="U640" i="19"/>
  <c r="M640" i="19"/>
  <c r="BA639" i="19"/>
  <c r="AS639" i="19"/>
  <c r="AK639" i="19"/>
  <c r="AC639" i="19"/>
  <c r="U639" i="19"/>
  <c r="M639" i="19"/>
  <c r="BA638" i="19"/>
  <c r="AS638" i="19"/>
  <c r="AK638" i="19"/>
  <c r="AC638" i="19"/>
  <c r="U638" i="19"/>
  <c r="M638" i="19"/>
  <c r="BA637" i="19"/>
  <c r="AS637" i="19"/>
  <c r="AK637" i="19"/>
  <c r="AC637" i="19"/>
  <c r="U637" i="19"/>
  <c r="M637" i="19"/>
  <c r="BA636" i="19"/>
  <c r="AS636" i="19"/>
  <c r="AK636" i="19"/>
  <c r="AC636" i="19"/>
  <c r="U636" i="19"/>
  <c r="M636" i="19"/>
  <c r="BA635" i="19"/>
  <c r="AS635" i="19"/>
  <c r="AK635" i="19"/>
  <c r="AC635" i="19"/>
  <c r="U635" i="19"/>
  <c r="M635" i="19"/>
  <c r="BA634" i="19"/>
  <c r="AS634" i="19"/>
  <c r="AK634" i="19"/>
  <c r="AC634" i="19"/>
  <c r="U634" i="19"/>
  <c r="M634" i="19"/>
  <c r="BA633" i="19"/>
  <c r="AS633" i="19"/>
  <c r="AK633" i="19"/>
  <c r="AC633" i="19"/>
  <c r="U633" i="19"/>
  <c r="M633" i="19"/>
  <c r="BA632" i="19"/>
  <c r="AS632" i="19"/>
  <c r="AK632" i="19"/>
  <c r="AC632" i="19"/>
  <c r="U632" i="19"/>
  <c r="M632" i="19"/>
  <c r="BA631" i="19"/>
  <c r="AS631" i="19"/>
  <c r="AK631" i="19"/>
  <c r="AC631" i="19"/>
  <c r="U631" i="19"/>
  <c r="M631" i="19"/>
  <c r="BA630" i="19"/>
  <c r="AS630" i="19"/>
  <c r="AK630" i="19"/>
  <c r="AC630" i="19"/>
  <c r="U630" i="19"/>
  <c r="M630" i="19"/>
  <c r="BA629" i="19"/>
  <c r="AS629" i="19"/>
  <c r="AK629" i="19"/>
  <c r="AC629" i="19"/>
  <c r="U629" i="19"/>
  <c r="M629" i="19"/>
  <c r="BA628" i="19"/>
  <c r="AS628" i="19"/>
  <c r="AK628" i="19"/>
  <c r="AC628" i="19"/>
  <c r="U628" i="19"/>
  <c r="M628" i="19"/>
  <c r="BA627" i="19"/>
  <c r="AS627" i="19"/>
  <c r="AK627" i="19"/>
  <c r="AC627" i="19"/>
  <c r="U627" i="19"/>
  <c r="M627" i="19"/>
  <c r="BA626" i="19"/>
  <c r="AS626" i="19"/>
  <c r="AK626" i="19"/>
  <c r="AC626" i="19"/>
  <c r="U626" i="19"/>
  <c r="M626" i="19"/>
  <c r="BA625" i="19"/>
  <c r="AS625" i="19"/>
  <c r="AK625" i="19"/>
  <c r="AC625" i="19"/>
  <c r="U625" i="19"/>
  <c r="M625" i="19"/>
  <c r="BA624" i="19"/>
  <c r="AS624" i="19"/>
  <c r="AK624" i="19"/>
  <c r="AC624" i="19"/>
  <c r="U624" i="19"/>
  <c r="M624" i="19"/>
  <c r="BA623" i="19"/>
  <c r="AS623" i="19"/>
  <c r="AK623" i="19"/>
  <c r="AC623" i="19"/>
  <c r="U623" i="19"/>
  <c r="M623" i="19"/>
  <c r="BA622" i="19"/>
  <c r="AS622" i="19"/>
  <c r="AK622" i="19"/>
  <c r="AC622" i="19"/>
  <c r="U622" i="19"/>
  <c r="M622" i="19"/>
  <c r="BA621" i="19"/>
  <c r="AS621" i="19"/>
  <c r="AK621" i="19"/>
  <c r="AC621" i="19"/>
  <c r="U621" i="19"/>
  <c r="M621" i="19"/>
  <c r="BA620" i="19"/>
  <c r="AS620" i="19"/>
  <c r="AK620" i="19"/>
  <c r="AC620" i="19"/>
  <c r="U620" i="19"/>
  <c r="M620" i="19"/>
  <c r="BA619" i="19"/>
  <c r="AS619" i="19"/>
  <c r="AK619" i="19"/>
  <c r="AC619" i="19"/>
  <c r="U619" i="19"/>
  <c r="M619" i="19"/>
  <c r="BA618" i="19"/>
  <c r="AS618" i="19"/>
  <c r="AK618" i="19"/>
  <c r="AC618" i="19"/>
  <c r="U618" i="19"/>
  <c r="M618" i="19"/>
  <c r="BA617" i="19"/>
  <c r="AS617" i="19"/>
  <c r="AK617" i="19"/>
  <c r="AC617" i="19"/>
  <c r="U617" i="19"/>
  <c r="M617" i="19"/>
  <c r="BA616" i="19"/>
  <c r="AS616" i="19"/>
  <c r="AK616" i="19"/>
  <c r="AC616" i="19"/>
  <c r="U616" i="19"/>
  <c r="M616" i="19"/>
  <c r="BA615" i="19"/>
  <c r="AS615" i="19"/>
  <c r="AK615" i="19"/>
  <c r="AC615" i="19"/>
  <c r="U615" i="19"/>
  <c r="M615" i="19"/>
  <c r="BA614" i="19"/>
  <c r="AS614" i="19"/>
  <c r="AK614" i="19"/>
  <c r="AC614" i="19"/>
  <c r="U614" i="19"/>
  <c r="M614" i="19"/>
  <c r="BA613" i="19"/>
  <c r="AS613" i="19"/>
  <c r="AK613" i="19"/>
  <c r="AC613" i="19"/>
  <c r="U613" i="19"/>
  <c r="M613" i="19"/>
  <c r="BA612" i="19"/>
  <c r="AS612" i="19"/>
  <c r="AK612" i="19"/>
  <c r="AC612" i="19"/>
  <c r="U612" i="19"/>
  <c r="M612" i="19"/>
  <c r="BA611" i="19"/>
  <c r="AS611" i="19"/>
  <c r="AK611" i="19"/>
  <c r="AC611" i="19"/>
  <c r="U611" i="19"/>
  <c r="M611" i="19"/>
  <c r="BA610" i="19"/>
  <c r="AS610" i="19"/>
  <c r="AK610" i="19"/>
  <c r="AC610" i="19"/>
  <c r="U610" i="19"/>
  <c r="M610" i="19"/>
  <c r="BA609" i="19"/>
  <c r="AS609" i="19"/>
  <c r="AK609" i="19"/>
  <c r="AC609" i="19"/>
  <c r="U609" i="19"/>
  <c r="M609" i="19"/>
  <c r="BA608" i="19"/>
  <c r="AS608" i="19"/>
  <c r="AK608" i="19"/>
  <c r="AC608" i="19"/>
  <c r="U608" i="19"/>
  <c r="M608" i="19"/>
  <c r="BA607" i="19"/>
  <c r="AS607" i="19"/>
  <c r="AK607" i="19"/>
  <c r="AC607" i="19"/>
  <c r="U607" i="19"/>
  <c r="M607" i="19"/>
  <c r="BA606" i="19"/>
  <c r="AS606" i="19"/>
  <c r="AK606" i="19"/>
  <c r="AC606" i="19"/>
  <c r="U606" i="19"/>
  <c r="M606" i="19"/>
  <c r="BA605" i="19"/>
  <c r="AS605" i="19"/>
  <c r="AK605" i="19"/>
  <c r="AC605" i="19"/>
  <c r="U605" i="19"/>
  <c r="M605" i="19"/>
  <c r="BA604" i="19"/>
  <c r="AS604" i="19"/>
  <c r="AK604" i="19"/>
  <c r="AC604" i="19"/>
  <c r="U604" i="19"/>
  <c r="M604" i="19"/>
  <c r="BA603" i="19"/>
  <c r="AS603" i="19"/>
  <c r="AK603" i="19"/>
  <c r="AC603" i="19"/>
  <c r="U603" i="19"/>
  <c r="M603" i="19"/>
  <c r="BA602" i="19"/>
  <c r="AS602" i="19"/>
  <c r="AK602" i="19"/>
  <c r="AC602" i="19"/>
  <c r="U602" i="19"/>
  <c r="M602" i="19"/>
  <c r="BA601" i="19"/>
  <c r="AS601" i="19"/>
  <c r="AK601" i="19"/>
  <c r="AC601" i="19"/>
  <c r="U601" i="19"/>
  <c r="M601" i="19"/>
  <c r="BA600" i="19"/>
  <c r="AS600" i="19"/>
  <c r="AK600" i="19"/>
  <c r="AC600" i="19"/>
  <c r="U600" i="19"/>
  <c r="M600" i="19"/>
  <c r="BA599" i="19"/>
  <c r="AS599" i="19"/>
  <c r="AK599" i="19"/>
  <c r="AC599" i="19"/>
  <c r="U599" i="19"/>
  <c r="M599" i="19"/>
  <c r="BA598" i="19"/>
  <c r="AS598" i="19"/>
  <c r="AK598" i="19"/>
  <c r="AC598" i="19"/>
  <c r="U598" i="19"/>
  <c r="M598" i="19"/>
  <c r="BA597" i="19"/>
  <c r="AS597" i="19"/>
  <c r="AK597" i="19"/>
  <c r="AC597" i="19"/>
  <c r="U597" i="19"/>
  <c r="M597" i="19"/>
  <c r="BA596" i="19"/>
  <c r="AS596" i="19"/>
  <c r="AK596" i="19"/>
  <c r="AC596" i="19"/>
  <c r="U596" i="19"/>
  <c r="M596" i="19"/>
  <c r="BA595" i="19"/>
  <c r="AS595" i="19"/>
  <c r="AK595" i="19"/>
  <c r="AC595" i="19"/>
  <c r="U595" i="19"/>
  <c r="M595" i="19"/>
  <c r="BA594" i="19"/>
  <c r="AS594" i="19"/>
  <c r="AK594" i="19"/>
  <c r="AC594" i="19"/>
  <c r="U594" i="19"/>
  <c r="M594" i="19"/>
  <c r="BA593" i="19"/>
  <c r="AS593" i="19"/>
  <c r="AK593" i="19"/>
  <c r="AC593" i="19"/>
  <c r="U593" i="19"/>
  <c r="M593" i="19"/>
  <c r="BA592" i="19"/>
  <c r="AS592" i="19"/>
  <c r="AK592" i="19"/>
  <c r="AC592" i="19"/>
  <c r="U592" i="19"/>
  <c r="M592" i="19"/>
  <c r="BA591" i="19"/>
  <c r="AS591" i="19"/>
  <c r="AK591" i="19"/>
  <c r="AC591" i="19"/>
  <c r="U591" i="19"/>
  <c r="M591" i="19"/>
  <c r="BA590" i="19"/>
  <c r="AS590" i="19"/>
  <c r="AK590" i="19"/>
  <c r="AC590" i="19"/>
  <c r="U590" i="19"/>
  <c r="M590" i="19"/>
  <c r="BA589" i="19"/>
  <c r="AS589" i="19"/>
  <c r="AK589" i="19"/>
  <c r="AC589" i="19"/>
  <c r="U589" i="19"/>
  <c r="M589" i="19"/>
  <c r="BA588" i="19"/>
  <c r="AS588" i="19"/>
  <c r="AK588" i="19"/>
  <c r="AC588" i="19"/>
  <c r="U588" i="19"/>
  <c r="M588" i="19"/>
  <c r="BA587" i="19"/>
  <c r="AS587" i="19"/>
  <c r="AK587" i="19"/>
  <c r="AC587" i="19"/>
  <c r="U587" i="19"/>
  <c r="M587" i="19"/>
  <c r="BA586" i="19"/>
  <c r="AS586" i="19"/>
  <c r="AK586" i="19"/>
  <c r="AC586" i="19"/>
  <c r="U586" i="19"/>
  <c r="M586" i="19"/>
  <c r="BA585" i="19"/>
  <c r="AS585" i="19"/>
  <c r="AK585" i="19"/>
  <c r="AC585" i="19"/>
  <c r="U585" i="19"/>
  <c r="M585" i="19"/>
  <c r="BA584" i="19"/>
  <c r="AS584" i="19"/>
  <c r="AK584" i="19"/>
  <c r="AC584" i="19"/>
  <c r="U584" i="19"/>
  <c r="M584" i="19"/>
  <c r="BA583" i="19"/>
  <c r="AS583" i="19"/>
  <c r="AK583" i="19"/>
  <c r="AC583" i="19"/>
  <c r="U583" i="19"/>
  <c r="M583" i="19"/>
  <c r="BA582" i="19"/>
  <c r="AS582" i="19"/>
  <c r="AK582" i="19"/>
  <c r="AC582" i="19"/>
  <c r="U582" i="19"/>
  <c r="M582" i="19"/>
  <c r="BA581" i="19"/>
  <c r="AS581" i="19"/>
  <c r="AK581" i="19"/>
  <c r="AC581" i="19"/>
  <c r="U581" i="19"/>
  <c r="M581" i="19"/>
  <c r="BA580" i="19"/>
  <c r="AS580" i="19"/>
  <c r="AK580" i="19"/>
  <c r="AC580" i="19"/>
  <c r="U580" i="19"/>
  <c r="M580" i="19"/>
  <c r="BA579" i="19"/>
  <c r="AS579" i="19"/>
  <c r="AK579" i="19"/>
  <c r="AC579" i="19"/>
  <c r="U579" i="19"/>
  <c r="M579" i="19"/>
  <c r="BA578" i="19"/>
  <c r="AS578" i="19"/>
  <c r="AK578" i="19"/>
  <c r="AC578" i="19"/>
  <c r="U578" i="19"/>
  <c r="M578" i="19"/>
  <c r="BA577" i="19"/>
  <c r="AS577" i="19"/>
  <c r="AK577" i="19"/>
  <c r="AC577" i="19"/>
  <c r="U577" i="19"/>
  <c r="M577" i="19"/>
  <c r="BA576" i="19"/>
  <c r="AS576" i="19"/>
  <c r="AK576" i="19"/>
  <c r="AC576" i="19"/>
  <c r="U576" i="19"/>
  <c r="M576" i="19"/>
  <c r="BA575" i="19"/>
  <c r="AS575" i="19"/>
  <c r="AK575" i="19"/>
  <c r="AC575" i="19"/>
  <c r="U575" i="19"/>
  <c r="M575" i="19"/>
  <c r="BA574" i="19"/>
  <c r="AS574" i="19"/>
  <c r="AK574" i="19"/>
  <c r="AC574" i="19"/>
  <c r="U574" i="19"/>
  <c r="M574" i="19"/>
  <c r="BA573" i="19"/>
  <c r="AS573" i="19"/>
  <c r="AK573" i="19"/>
  <c r="AC573" i="19"/>
  <c r="U573" i="19"/>
  <c r="M573" i="19"/>
  <c r="BA572" i="19"/>
  <c r="AS572" i="19"/>
  <c r="AK572" i="19"/>
  <c r="AC572" i="19"/>
  <c r="U572" i="19"/>
  <c r="M572" i="19"/>
  <c r="BA571" i="19"/>
  <c r="AS571" i="19"/>
  <c r="AK571" i="19"/>
  <c r="AC571" i="19"/>
  <c r="U571" i="19"/>
  <c r="M571" i="19"/>
  <c r="BA570" i="19"/>
  <c r="AS570" i="19"/>
  <c r="AK570" i="19"/>
  <c r="AC570" i="19"/>
  <c r="U570" i="19"/>
  <c r="M570" i="19"/>
  <c r="BA569" i="19"/>
  <c r="AS569" i="19"/>
  <c r="AK569" i="19"/>
  <c r="AC569" i="19"/>
  <c r="U569" i="19"/>
  <c r="M569" i="19"/>
  <c r="BA568" i="19"/>
  <c r="AS568" i="19"/>
  <c r="AK568" i="19"/>
  <c r="AC568" i="19"/>
  <c r="U568" i="19"/>
  <c r="M568" i="19"/>
  <c r="BA567" i="19"/>
  <c r="AS567" i="19"/>
  <c r="AK567" i="19"/>
  <c r="AC567" i="19"/>
  <c r="U567" i="19"/>
  <c r="M567" i="19"/>
  <c r="BA566" i="19"/>
  <c r="AS566" i="19"/>
  <c r="AK566" i="19"/>
  <c r="AC566" i="19"/>
  <c r="U566" i="19"/>
  <c r="M566" i="19"/>
  <c r="BA565" i="19"/>
  <c r="AS565" i="19"/>
  <c r="AK565" i="19"/>
  <c r="AC565" i="19"/>
  <c r="U565" i="19"/>
  <c r="M565" i="19"/>
  <c r="BA564" i="19"/>
  <c r="AS564" i="19"/>
  <c r="AK564" i="19"/>
  <c r="AC564" i="19"/>
  <c r="U564" i="19"/>
  <c r="M564" i="19"/>
  <c r="BA563" i="19"/>
  <c r="AS563" i="19"/>
  <c r="AK563" i="19"/>
  <c r="AC563" i="19"/>
  <c r="U563" i="19"/>
  <c r="M563" i="19"/>
  <c r="BA562" i="19"/>
  <c r="AS562" i="19"/>
  <c r="AK562" i="19"/>
  <c r="AC562" i="19"/>
  <c r="U562" i="19"/>
  <c r="M562" i="19"/>
  <c r="BA561" i="19"/>
  <c r="AS561" i="19"/>
  <c r="AK561" i="19"/>
  <c r="AC561" i="19"/>
  <c r="U561" i="19"/>
  <c r="M561" i="19"/>
  <c r="BA560" i="19"/>
  <c r="AS560" i="19"/>
  <c r="AK560" i="19"/>
  <c r="AC560" i="19"/>
  <c r="U560" i="19"/>
  <c r="M560" i="19"/>
  <c r="BA559" i="19"/>
  <c r="AS559" i="19"/>
  <c r="AK559" i="19"/>
  <c r="AC559" i="19"/>
  <c r="U559" i="19"/>
  <c r="M559" i="19"/>
  <c r="BA558" i="19"/>
  <c r="AS558" i="19"/>
  <c r="AK558" i="19"/>
  <c r="AC558" i="19"/>
  <c r="U558" i="19"/>
  <c r="M558" i="19"/>
  <c r="BA557" i="19"/>
  <c r="AS557" i="19"/>
  <c r="AK557" i="19"/>
  <c r="AC557" i="19"/>
  <c r="U557" i="19"/>
  <c r="M557" i="19"/>
  <c r="BA556" i="19"/>
  <c r="AS556" i="19"/>
  <c r="AK556" i="19"/>
  <c r="AC556" i="19"/>
  <c r="U556" i="19"/>
  <c r="M556" i="19"/>
  <c r="BA555" i="19"/>
  <c r="AS555" i="19"/>
  <c r="AK555" i="19"/>
  <c r="AC555" i="19"/>
  <c r="U555" i="19"/>
  <c r="M555" i="19"/>
  <c r="BA554" i="19"/>
  <c r="AS554" i="19"/>
  <c r="AK554" i="19"/>
  <c r="AC554" i="19"/>
  <c r="U554" i="19"/>
  <c r="M554" i="19"/>
  <c r="BA553" i="19"/>
  <c r="AS553" i="19"/>
  <c r="AK553" i="19"/>
  <c r="AC553" i="19"/>
  <c r="U553" i="19"/>
  <c r="M553" i="19"/>
  <c r="BA552" i="19"/>
  <c r="AS552" i="19"/>
  <c r="AK552" i="19"/>
  <c r="AC552" i="19"/>
  <c r="U552" i="19"/>
  <c r="M552" i="19"/>
  <c r="BA551" i="19"/>
  <c r="AS551" i="19"/>
  <c r="AK551" i="19"/>
  <c r="AC551" i="19"/>
  <c r="U551" i="19"/>
  <c r="M551" i="19"/>
  <c r="BA550" i="19"/>
  <c r="AS550" i="19"/>
  <c r="AK550" i="19"/>
  <c r="AC550" i="19"/>
  <c r="U550" i="19"/>
  <c r="M550" i="19"/>
  <c r="BA549" i="19"/>
  <c r="AS549" i="19"/>
  <c r="AK549" i="19"/>
  <c r="AC549" i="19"/>
  <c r="U549" i="19"/>
  <c r="M549" i="19"/>
  <c r="BA548" i="19"/>
  <c r="AS548" i="19"/>
  <c r="AK548" i="19"/>
  <c r="AC548" i="19"/>
  <c r="U548" i="19"/>
  <c r="M548" i="19"/>
  <c r="BA547" i="19"/>
  <c r="AS547" i="19"/>
  <c r="AK547" i="19"/>
  <c r="AC547" i="19"/>
  <c r="U547" i="19"/>
  <c r="M547" i="19"/>
  <c r="BA546" i="19"/>
  <c r="AS546" i="19"/>
  <c r="AK546" i="19"/>
  <c r="AC546" i="19"/>
  <c r="U546" i="19"/>
  <c r="M546" i="19"/>
  <c r="BA545" i="19"/>
  <c r="AS545" i="19"/>
  <c r="AK545" i="19"/>
  <c r="AC545" i="19"/>
  <c r="U545" i="19"/>
  <c r="M545" i="19"/>
  <c r="BA544" i="19"/>
  <c r="AS544" i="19"/>
  <c r="AK544" i="19"/>
  <c r="AC544" i="19"/>
  <c r="U544" i="19"/>
  <c r="M544" i="19"/>
  <c r="BA543" i="19"/>
  <c r="AS543" i="19"/>
  <c r="AK543" i="19"/>
  <c r="AC543" i="19"/>
  <c r="U543" i="19"/>
  <c r="M543" i="19"/>
  <c r="BA542" i="19"/>
  <c r="AS542" i="19"/>
  <c r="AK542" i="19"/>
  <c r="AC542" i="19"/>
  <c r="U542" i="19"/>
  <c r="M542" i="19"/>
  <c r="BA541" i="19"/>
  <c r="AS541" i="19"/>
  <c r="AK541" i="19"/>
  <c r="AC541" i="19"/>
  <c r="U541" i="19"/>
  <c r="M541" i="19"/>
  <c r="BA540" i="19"/>
  <c r="AS540" i="19"/>
  <c r="AK540" i="19"/>
  <c r="AC540" i="19"/>
  <c r="U540" i="19"/>
  <c r="M540" i="19"/>
  <c r="BA539" i="19"/>
  <c r="AS539" i="19"/>
  <c r="AK539" i="19"/>
  <c r="AC539" i="19"/>
  <c r="U539" i="19"/>
  <c r="M539" i="19"/>
  <c r="BA538" i="19"/>
  <c r="AS538" i="19"/>
  <c r="AK538" i="19"/>
  <c r="AC538" i="19"/>
  <c r="U538" i="19"/>
  <c r="M538" i="19"/>
  <c r="BA537" i="19"/>
  <c r="AS537" i="19"/>
  <c r="AK537" i="19"/>
  <c r="AC537" i="19"/>
  <c r="U537" i="19"/>
  <c r="M537" i="19"/>
  <c r="BA536" i="19"/>
  <c r="AS536" i="19"/>
  <c r="AK536" i="19"/>
  <c r="AC536" i="19"/>
  <c r="U536" i="19"/>
  <c r="M536" i="19"/>
  <c r="BA535" i="19"/>
  <c r="AS535" i="19"/>
  <c r="AK535" i="19"/>
  <c r="AC535" i="19"/>
  <c r="U535" i="19"/>
  <c r="M535" i="19"/>
  <c r="BA534" i="19"/>
  <c r="AS534" i="19"/>
  <c r="AK534" i="19"/>
  <c r="AC534" i="19"/>
  <c r="U534" i="19"/>
  <c r="M534" i="19"/>
  <c r="BA533" i="19"/>
  <c r="AS533" i="19"/>
  <c r="AK533" i="19"/>
  <c r="AC533" i="19"/>
  <c r="U533" i="19"/>
  <c r="M533" i="19"/>
  <c r="BA532" i="19"/>
  <c r="AS532" i="19"/>
  <c r="AK532" i="19"/>
  <c r="AC532" i="19"/>
  <c r="U532" i="19"/>
  <c r="M532" i="19"/>
  <c r="BA531" i="19"/>
  <c r="AS531" i="19"/>
  <c r="AK531" i="19"/>
  <c r="AC531" i="19"/>
  <c r="U531" i="19"/>
  <c r="M531" i="19"/>
  <c r="BA530" i="19"/>
  <c r="AS530" i="19"/>
  <c r="AK530" i="19"/>
  <c r="AC530" i="19"/>
  <c r="U530" i="19"/>
  <c r="M530" i="19"/>
  <c r="BA529" i="19"/>
  <c r="AS529" i="19"/>
  <c r="AK529" i="19"/>
  <c r="AC529" i="19"/>
  <c r="U529" i="19"/>
  <c r="M529" i="19"/>
  <c r="BA528" i="19"/>
  <c r="AS528" i="19"/>
  <c r="AK528" i="19"/>
  <c r="AC528" i="19"/>
  <c r="U528" i="19"/>
  <c r="M528" i="19"/>
  <c r="BA527" i="19"/>
  <c r="AS527" i="19"/>
  <c r="AK527" i="19"/>
  <c r="AC527" i="19"/>
  <c r="U527" i="19"/>
  <c r="M527" i="19"/>
  <c r="BA526" i="19"/>
  <c r="AS526" i="19"/>
  <c r="AK526" i="19"/>
  <c r="AC526" i="19"/>
  <c r="U526" i="19"/>
  <c r="M526" i="19"/>
  <c r="BA525" i="19"/>
  <c r="AS525" i="19"/>
  <c r="AK525" i="19"/>
  <c r="AC525" i="19"/>
  <c r="U525" i="19"/>
  <c r="M525" i="19"/>
  <c r="BA524" i="19"/>
  <c r="AS524" i="19"/>
  <c r="AK524" i="19"/>
  <c r="AC524" i="19"/>
  <c r="U524" i="19"/>
  <c r="M524" i="19"/>
  <c r="BA523" i="19"/>
  <c r="AS523" i="19"/>
  <c r="AK523" i="19"/>
  <c r="AC523" i="19"/>
  <c r="U523" i="19"/>
  <c r="M523" i="19"/>
  <c r="BA522" i="19"/>
  <c r="AS522" i="19"/>
  <c r="AK522" i="19"/>
  <c r="AC522" i="19"/>
  <c r="U522" i="19"/>
  <c r="M522" i="19"/>
  <c r="BA521" i="19"/>
  <c r="AS521" i="19"/>
  <c r="AK521" i="19"/>
  <c r="AC521" i="19"/>
  <c r="U521" i="19"/>
  <c r="M521" i="19"/>
  <c r="BA520" i="19"/>
  <c r="AS520" i="19"/>
  <c r="AK520" i="19"/>
  <c r="AC520" i="19"/>
  <c r="U520" i="19"/>
  <c r="M520" i="19"/>
  <c r="BA519" i="19"/>
  <c r="AS519" i="19"/>
  <c r="AK519" i="19"/>
  <c r="AC519" i="19"/>
  <c r="U519" i="19"/>
  <c r="M519" i="19"/>
  <c r="BA518" i="19"/>
  <c r="AS518" i="19"/>
  <c r="AK518" i="19"/>
  <c r="AC518" i="19"/>
  <c r="U518" i="19"/>
  <c r="M518" i="19"/>
  <c r="BA517" i="19"/>
  <c r="AS517" i="19"/>
  <c r="AK517" i="19"/>
  <c r="AC517" i="19"/>
  <c r="U517" i="19"/>
  <c r="M517" i="19"/>
  <c r="BA516" i="19"/>
  <c r="AS516" i="19"/>
  <c r="AK516" i="19"/>
  <c r="AC516" i="19"/>
  <c r="U516" i="19"/>
  <c r="M516" i="19"/>
  <c r="BA515" i="19"/>
  <c r="AS515" i="19"/>
  <c r="AK515" i="19"/>
  <c r="AC515" i="19"/>
  <c r="U515" i="19"/>
  <c r="M515" i="19"/>
  <c r="BA514" i="19"/>
  <c r="AS514" i="19"/>
  <c r="AK514" i="19"/>
  <c r="AC514" i="19"/>
  <c r="U514" i="19"/>
  <c r="M514" i="19"/>
  <c r="BA513" i="19"/>
  <c r="AS513" i="19"/>
  <c r="AK513" i="19"/>
  <c r="AC513" i="19"/>
  <c r="U513" i="19"/>
  <c r="M513" i="19"/>
  <c r="BA512" i="19"/>
  <c r="AS512" i="19"/>
  <c r="AK512" i="19"/>
  <c r="AC512" i="19"/>
  <c r="U512" i="19"/>
  <c r="M512" i="19"/>
  <c r="BA511" i="19"/>
  <c r="AS511" i="19"/>
  <c r="AK511" i="19"/>
  <c r="AC511" i="19"/>
  <c r="U511" i="19"/>
  <c r="M511" i="19"/>
  <c r="BA510" i="19"/>
  <c r="AS510" i="19"/>
  <c r="AK510" i="19"/>
  <c r="AC510" i="19"/>
  <c r="U510" i="19"/>
  <c r="M510" i="19"/>
  <c r="BA509" i="19"/>
  <c r="AS509" i="19"/>
  <c r="AK509" i="19"/>
  <c r="AC509" i="19"/>
  <c r="U509" i="19"/>
  <c r="M509" i="19"/>
  <c r="BA508" i="19"/>
  <c r="AS508" i="19"/>
  <c r="AK508" i="19"/>
  <c r="AC508" i="19"/>
  <c r="U508" i="19"/>
  <c r="M508" i="19"/>
  <c r="BA507" i="19"/>
  <c r="AS507" i="19"/>
  <c r="AK507" i="19"/>
  <c r="AC507" i="19"/>
  <c r="U507" i="19"/>
  <c r="M507" i="19"/>
  <c r="BA506" i="19"/>
  <c r="AS506" i="19"/>
  <c r="AK506" i="19"/>
  <c r="AC506" i="19"/>
  <c r="U506" i="19"/>
  <c r="M506" i="19"/>
  <c r="BA505" i="19"/>
  <c r="AS505" i="19"/>
  <c r="AK505" i="19"/>
  <c r="AC505" i="19"/>
  <c r="U505" i="19"/>
  <c r="M505" i="19"/>
  <c r="BA504" i="19"/>
  <c r="AS504" i="19"/>
  <c r="AK504" i="19"/>
  <c r="AC504" i="19"/>
  <c r="U504" i="19"/>
  <c r="M504" i="19"/>
  <c r="BA503" i="19"/>
  <c r="AS503" i="19"/>
  <c r="AK503" i="19"/>
  <c r="AC503" i="19"/>
  <c r="U503" i="19"/>
  <c r="M503" i="19"/>
  <c r="BA502" i="19"/>
  <c r="AS502" i="19"/>
  <c r="AK502" i="19"/>
  <c r="AC502" i="19"/>
  <c r="U502" i="19"/>
  <c r="M502" i="19"/>
  <c r="BA501" i="19"/>
  <c r="AS501" i="19"/>
  <c r="AK501" i="19"/>
  <c r="AC501" i="19"/>
  <c r="U501" i="19"/>
  <c r="M501" i="19"/>
  <c r="BA500" i="19"/>
  <c r="AS500" i="19"/>
  <c r="AK500" i="19"/>
  <c r="AC500" i="19"/>
  <c r="U500" i="19"/>
  <c r="M500" i="19"/>
  <c r="BA499" i="19"/>
  <c r="AS499" i="19"/>
  <c r="AK499" i="19"/>
  <c r="AC499" i="19"/>
  <c r="U499" i="19"/>
  <c r="M499" i="19"/>
  <c r="BA498" i="19"/>
  <c r="AS498" i="19"/>
  <c r="AK498" i="19"/>
  <c r="AC498" i="19"/>
  <c r="U498" i="19"/>
  <c r="M498" i="19"/>
  <c r="BA497" i="19"/>
  <c r="AS497" i="19"/>
  <c r="AK497" i="19"/>
  <c r="AC497" i="19"/>
  <c r="U497" i="19"/>
  <c r="M497" i="19"/>
  <c r="BA496" i="19"/>
  <c r="AS496" i="19"/>
  <c r="AK496" i="19"/>
  <c r="AC496" i="19"/>
  <c r="U496" i="19"/>
  <c r="M496" i="19"/>
  <c r="BA495" i="19"/>
  <c r="AS495" i="19"/>
  <c r="AK495" i="19"/>
  <c r="AC495" i="19"/>
  <c r="U495" i="19"/>
  <c r="M495" i="19"/>
  <c r="BA494" i="19"/>
  <c r="AS494" i="19"/>
  <c r="AK494" i="19"/>
  <c r="AC494" i="19"/>
  <c r="U494" i="19"/>
  <c r="M494" i="19"/>
  <c r="BA493" i="19"/>
  <c r="AS493" i="19"/>
  <c r="AK493" i="19"/>
  <c r="AC493" i="19"/>
  <c r="U493" i="19"/>
  <c r="M493" i="19"/>
  <c r="BA492" i="19"/>
  <c r="AS492" i="19"/>
  <c r="AK492" i="19"/>
  <c r="AC492" i="19"/>
  <c r="U492" i="19"/>
  <c r="M492" i="19"/>
  <c r="BA491" i="19"/>
  <c r="AS491" i="19"/>
  <c r="AK491" i="19"/>
  <c r="AC491" i="19"/>
  <c r="U491" i="19"/>
  <c r="M491" i="19"/>
  <c r="BA490" i="19"/>
  <c r="AS490" i="19"/>
  <c r="AK490" i="19"/>
  <c r="AC490" i="19"/>
  <c r="U490" i="19"/>
  <c r="M490" i="19"/>
  <c r="BA489" i="19"/>
  <c r="AS489" i="19"/>
  <c r="AK489" i="19"/>
  <c r="AC489" i="19"/>
  <c r="U489" i="19"/>
  <c r="M489" i="19"/>
  <c r="BA488" i="19"/>
  <c r="AS488" i="19"/>
  <c r="AK488" i="19"/>
  <c r="AC488" i="19"/>
  <c r="U488" i="19"/>
  <c r="M488" i="19"/>
  <c r="BA487" i="19"/>
  <c r="AS487" i="19"/>
  <c r="AK487" i="19"/>
  <c r="AC487" i="19"/>
  <c r="U487" i="19"/>
  <c r="M487" i="19"/>
  <c r="BA486" i="19"/>
  <c r="AS486" i="19"/>
  <c r="AK486" i="19"/>
  <c r="AC486" i="19"/>
  <c r="U486" i="19"/>
  <c r="M486" i="19"/>
  <c r="BA485" i="19"/>
  <c r="AS485" i="19"/>
  <c r="AK485" i="19"/>
  <c r="AC485" i="19"/>
  <c r="U485" i="19"/>
  <c r="M485" i="19"/>
  <c r="BA484" i="19"/>
  <c r="AS484" i="19"/>
  <c r="AK484" i="19"/>
  <c r="AC484" i="19"/>
  <c r="U484" i="19"/>
  <c r="M484" i="19"/>
  <c r="BA483" i="19"/>
  <c r="AS483" i="19"/>
  <c r="AK483" i="19"/>
  <c r="AC483" i="19"/>
  <c r="U483" i="19"/>
  <c r="M483" i="19"/>
  <c r="BA482" i="19"/>
  <c r="AS482" i="19"/>
  <c r="AK482" i="19"/>
  <c r="AC482" i="19"/>
  <c r="U482" i="19"/>
  <c r="M482" i="19"/>
  <c r="BA481" i="19"/>
  <c r="AS481" i="19"/>
  <c r="AK481" i="19"/>
  <c r="AC481" i="19"/>
  <c r="U481" i="19"/>
  <c r="M481" i="19"/>
  <c r="BA480" i="19"/>
  <c r="AS480" i="19"/>
  <c r="AK480" i="19"/>
  <c r="AC480" i="19"/>
  <c r="U480" i="19"/>
  <c r="M480" i="19"/>
  <c r="BA479" i="19"/>
  <c r="AS479" i="19"/>
  <c r="AK479" i="19"/>
  <c r="AC479" i="19"/>
  <c r="U479" i="19"/>
  <c r="M479" i="19"/>
  <c r="BA478" i="19"/>
  <c r="AS478" i="19"/>
  <c r="AK478" i="19"/>
  <c r="AC478" i="19"/>
  <c r="U478" i="19"/>
  <c r="M478" i="19"/>
  <c r="BA477" i="19"/>
  <c r="AS477" i="19"/>
  <c r="AK477" i="19"/>
  <c r="AC477" i="19"/>
  <c r="U477" i="19"/>
  <c r="M477" i="19"/>
  <c r="BA476" i="19"/>
  <c r="AS476" i="19"/>
  <c r="AK476" i="19"/>
  <c r="AC476" i="19"/>
  <c r="U476" i="19"/>
  <c r="M476" i="19"/>
  <c r="BA475" i="19"/>
  <c r="AS475" i="19"/>
  <c r="AK475" i="19"/>
  <c r="AC475" i="19"/>
  <c r="U475" i="19"/>
  <c r="M475" i="19"/>
  <c r="BA474" i="19"/>
  <c r="AS474" i="19"/>
  <c r="AK474" i="19"/>
  <c r="AC474" i="19"/>
  <c r="U474" i="19"/>
  <c r="M474" i="19"/>
  <c r="BA473" i="19"/>
  <c r="AS473" i="19"/>
  <c r="AK473" i="19"/>
  <c r="AC473" i="19"/>
  <c r="U473" i="19"/>
  <c r="M473" i="19"/>
  <c r="BA472" i="19"/>
  <c r="AS472" i="19"/>
  <c r="AK472" i="19"/>
  <c r="AC472" i="19"/>
  <c r="U472" i="19"/>
  <c r="M472" i="19"/>
  <c r="BA471" i="19"/>
  <c r="AS471" i="19"/>
  <c r="AK471" i="19"/>
  <c r="AC471" i="19"/>
  <c r="U471" i="19"/>
  <c r="M471" i="19"/>
  <c r="BA470" i="19"/>
  <c r="AS470" i="19"/>
  <c r="AK470" i="19"/>
  <c r="AC470" i="19"/>
  <c r="U470" i="19"/>
  <c r="M470" i="19"/>
  <c r="BA469" i="19"/>
  <c r="AS469" i="19"/>
  <c r="AK469" i="19"/>
  <c r="AC469" i="19"/>
  <c r="U469" i="19"/>
  <c r="M469" i="19"/>
  <c r="BA468" i="19"/>
  <c r="AS468" i="19"/>
  <c r="AK468" i="19"/>
  <c r="AC468" i="19"/>
  <c r="U468" i="19"/>
  <c r="M468" i="19"/>
  <c r="BA467" i="19"/>
  <c r="AS467" i="19"/>
  <c r="AK467" i="19"/>
  <c r="AC467" i="19"/>
  <c r="U467" i="19"/>
  <c r="M467" i="19"/>
  <c r="BA466" i="19"/>
  <c r="AS466" i="19"/>
  <c r="AK466" i="19"/>
  <c r="AC466" i="19"/>
  <c r="U466" i="19"/>
  <c r="M466" i="19"/>
  <c r="BA465" i="19"/>
  <c r="AS465" i="19"/>
  <c r="AK465" i="19"/>
  <c r="AC465" i="19"/>
  <c r="U465" i="19"/>
  <c r="M465" i="19"/>
  <c r="BA464" i="19"/>
  <c r="AS464" i="19"/>
  <c r="AK464" i="19"/>
  <c r="AC464" i="19"/>
  <c r="U464" i="19"/>
  <c r="M464" i="19"/>
  <c r="BA463" i="19"/>
  <c r="AS463" i="19"/>
  <c r="AK463" i="19"/>
  <c r="AC463" i="19"/>
  <c r="U463" i="19"/>
  <c r="M463" i="19"/>
  <c r="BA462" i="19"/>
  <c r="AS462" i="19"/>
  <c r="AK462" i="19"/>
  <c r="AC462" i="19"/>
  <c r="U462" i="19"/>
  <c r="M462" i="19"/>
  <c r="BA461" i="19"/>
  <c r="AS461" i="19"/>
  <c r="AK461" i="19"/>
  <c r="AC461" i="19"/>
  <c r="U461" i="19"/>
  <c r="M461" i="19"/>
  <c r="BA460" i="19"/>
  <c r="AS460" i="19"/>
  <c r="AK460" i="19"/>
  <c r="AC460" i="19"/>
  <c r="U460" i="19"/>
  <c r="M460" i="19"/>
  <c r="BA459" i="19"/>
  <c r="AS459" i="19"/>
  <c r="AK459" i="19"/>
  <c r="AC459" i="19"/>
  <c r="U459" i="19"/>
  <c r="M459" i="19"/>
  <c r="BA458" i="19"/>
  <c r="AS458" i="19"/>
  <c r="AK458" i="19"/>
  <c r="AC458" i="19"/>
  <c r="U458" i="19"/>
  <c r="M458" i="19"/>
  <c r="BA457" i="19"/>
  <c r="AS457" i="19"/>
  <c r="AK457" i="19"/>
  <c r="AC457" i="19"/>
  <c r="U457" i="19"/>
  <c r="M457" i="19"/>
  <c r="BA456" i="19"/>
  <c r="AS456" i="19"/>
  <c r="AK456" i="19"/>
  <c r="AC456" i="19"/>
  <c r="U456" i="19"/>
  <c r="M456" i="19"/>
  <c r="BA455" i="19"/>
  <c r="AS455" i="19"/>
  <c r="AK455" i="19"/>
  <c r="AC455" i="19"/>
  <c r="U455" i="19"/>
  <c r="M455" i="19"/>
  <c r="BA454" i="19"/>
  <c r="AS454" i="19"/>
  <c r="AK454" i="19"/>
  <c r="AC454" i="19"/>
  <c r="U454" i="19"/>
  <c r="M454" i="19"/>
  <c r="BA453" i="19"/>
  <c r="AS453" i="19"/>
  <c r="AK453" i="19"/>
  <c r="AC453" i="19"/>
  <c r="U453" i="19"/>
  <c r="M453" i="19"/>
  <c r="BA452" i="19"/>
  <c r="AS452" i="19"/>
  <c r="AK452" i="19"/>
  <c r="AC452" i="19"/>
  <c r="U452" i="19"/>
  <c r="M452" i="19"/>
  <c r="BA451" i="19"/>
  <c r="AS451" i="19"/>
  <c r="AK451" i="19"/>
  <c r="AC451" i="19"/>
  <c r="U451" i="19"/>
  <c r="M451" i="19"/>
  <c r="BA450" i="19"/>
  <c r="AS450" i="19"/>
  <c r="AK450" i="19"/>
  <c r="AC450" i="19"/>
  <c r="U450" i="19"/>
  <c r="M450" i="19"/>
  <c r="BA449" i="19"/>
  <c r="AS449" i="19"/>
  <c r="AK449" i="19"/>
  <c r="AC449" i="19"/>
  <c r="U449" i="19"/>
  <c r="M449" i="19"/>
  <c r="BA448" i="19"/>
  <c r="AS448" i="19"/>
  <c r="AK448" i="19"/>
  <c r="AC448" i="19"/>
  <c r="U448" i="19"/>
  <c r="M448" i="19"/>
  <c r="BA447" i="19"/>
  <c r="AS447" i="19"/>
  <c r="AK447" i="19"/>
  <c r="AC447" i="19"/>
  <c r="U447" i="19"/>
  <c r="M447" i="19"/>
  <c r="BA446" i="19"/>
  <c r="AS446" i="19"/>
  <c r="AK446" i="19"/>
  <c r="AC446" i="19"/>
  <c r="U446" i="19"/>
  <c r="M446" i="19"/>
  <c r="BA445" i="19"/>
  <c r="AS445" i="19"/>
  <c r="AK445" i="19"/>
  <c r="AC445" i="19"/>
  <c r="U445" i="19"/>
  <c r="M445" i="19"/>
  <c r="BA444" i="19"/>
  <c r="AS444" i="19"/>
  <c r="AK444" i="19"/>
  <c r="AC444" i="19"/>
  <c r="U444" i="19"/>
  <c r="M444" i="19"/>
  <c r="BA443" i="19"/>
  <c r="AS443" i="19"/>
  <c r="AK443" i="19"/>
  <c r="AC443" i="19"/>
  <c r="U443" i="19"/>
  <c r="M443" i="19"/>
  <c r="BA442" i="19"/>
  <c r="AS442" i="19"/>
  <c r="AK442" i="19"/>
  <c r="AC442" i="19"/>
  <c r="U442" i="19"/>
  <c r="M442" i="19"/>
  <c r="BA441" i="19"/>
  <c r="AS441" i="19"/>
  <c r="AK441" i="19"/>
  <c r="AC441" i="19"/>
  <c r="U441" i="19"/>
  <c r="M441" i="19"/>
  <c r="BA440" i="19"/>
  <c r="AS440" i="19"/>
  <c r="AK440" i="19"/>
  <c r="AC440" i="19"/>
  <c r="U440" i="19"/>
  <c r="M440" i="19"/>
  <c r="BA439" i="19"/>
  <c r="AS439" i="19"/>
  <c r="AK439" i="19"/>
  <c r="AC439" i="19"/>
  <c r="U439" i="19"/>
  <c r="M439" i="19"/>
  <c r="BA438" i="19"/>
  <c r="AS438" i="19"/>
  <c r="AK438" i="19"/>
  <c r="AC438" i="19"/>
  <c r="U438" i="19"/>
  <c r="M438" i="19"/>
  <c r="BA437" i="19"/>
  <c r="AS437" i="19"/>
  <c r="AK437" i="19"/>
  <c r="AC437" i="19"/>
  <c r="U437" i="19"/>
  <c r="M437" i="19"/>
  <c r="BA436" i="19"/>
  <c r="AS436" i="19"/>
  <c r="AK436" i="19"/>
  <c r="AC436" i="19"/>
  <c r="U436" i="19"/>
  <c r="M436" i="19"/>
  <c r="BA435" i="19"/>
  <c r="AS435" i="19"/>
  <c r="AK435" i="19"/>
  <c r="AC435" i="19"/>
  <c r="U435" i="19"/>
  <c r="M435" i="19"/>
  <c r="BA434" i="19"/>
  <c r="AS434" i="19"/>
  <c r="AK434" i="19"/>
  <c r="AC434" i="19"/>
  <c r="U434" i="19"/>
  <c r="M434" i="19"/>
  <c r="BA433" i="19"/>
  <c r="AS433" i="19"/>
  <c r="AK433" i="19"/>
  <c r="AC433" i="19"/>
  <c r="U433" i="19"/>
  <c r="M433" i="19"/>
  <c r="BA432" i="19"/>
  <c r="AS432" i="19"/>
  <c r="AK432" i="19"/>
  <c r="AC432" i="19"/>
  <c r="U432" i="19"/>
  <c r="M432" i="19"/>
  <c r="BA431" i="19"/>
  <c r="AS431" i="19"/>
  <c r="AK431" i="19"/>
  <c r="AC431" i="19"/>
  <c r="U431" i="19"/>
  <c r="M431" i="19"/>
  <c r="BA430" i="19"/>
  <c r="AS430" i="19"/>
  <c r="AK430" i="19"/>
  <c r="AC430" i="19"/>
  <c r="U430" i="19"/>
  <c r="M430" i="19"/>
  <c r="BA429" i="19"/>
  <c r="AS429" i="19"/>
  <c r="AK429" i="19"/>
  <c r="AC429" i="19"/>
  <c r="U429" i="19"/>
  <c r="M429" i="19"/>
  <c r="BA428" i="19"/>
  <c r="AS428" i="19"/>
  <c r="AK428" i="19"/>
  <c r="AC428" i="19"/>
  <c r="U428" i="19"/>
  <c r="M428" i="19"/>
  <c r="BA427" i="19"/>
  <c r="AS427" i="19"/>
  <c r="AK427" i="19"/>
  <c r="AC427" i="19"/>
  <c r="U427" i="19"/>
  <c r="M427" i="19"/>
  <c r="BA426" i="19"/>
  <c r="AS426" i="19"/>
  <c r="AK426" i="19"/>
  <c r="AC426" i="19"/>
  <c r="U426" i="19"/>
  <c r="M426" i="19"/>
  <c r="BA425" i="19"/>
  <c r="AS425" i="19"/>
  <c r="AK425" i="19"/>
  <c r="AC425" i="19"/>
  <c r="U425" i="19"/>
  <c r="M425" i="19"/>
  <c r="BA424" i="19"/>
  <c r="AS424" i="19"/>
  <c r="AK424" i="19"/>
  <c r="AC424" i="19"/>
  <c r="U424" i="19"/>
  <c r="M424" i="19"/>
  <c r="BA423" i="19"/>
  <c r="AS423" i="19"/>
  <c r="AK423" i="19"/>
  <c r="AC423" i="19"/>
  <c r="U423" i="19"/>
  <c r="M423" i="19"/>
  <c r="BA422" i="19"/>
  <c r="AS422" i="19"/>
  <c r="AK422" i="19"/>
  <c r="AC422" i="19"/>
  <c r="U422" i="19"/>
  <c r="M422" i="19"/>
  <c r="BA421" i="19"/>
  <c r="AS421" i="19"/>
  <c r="AK421" i="19"/>
  <c r="AC421" i="19"/>
  <c r="U421" i="19"/>
  <c r="M421" i="19"/>
  <c r="BA420" i="19"/>
  <c r="AS420" i="19"/>
  <c r="AK420" i="19"/>
  <c r="AC420" i="19"/>
  <c r="U420" i="19"/>
  <c r="M420" i="19"/>
  <c r="BA419" i="19"/>
  <c r="AS419" i="19"/>
  <c r="AK419" i="19"/>
  <c r="AC419" i="19"/>
  <c r="U419" i="19"/>
  <c r="M419" i="19"/>
  <c r="BA418" i="19"/>
  <c r="AS418" i="19"/>
  <c r="AK418" i="19"/>
  <c r="AC418" i="19"/>
  <c r="U418" i="19"/>
  <c r="M418" i="19"/>
  <c r="BA417" i="19"/>
  <c r="AS417" i="19"/>
  <c r="AK417" i="19"/>
  <c r="AC417" i="19"/>
  <c r="U417" i="19"/>
  <c r="M417" i="19"/>
  <c r="BA416" i="19"/>
  <c r="AS416" i="19"/>
  <c r="AK416" i="19"/>
  <c r="AC416" i="19"/>
  <c r="U416" i="19"/>
  <c r="M416" i="19"/>
  <c r="BA415" i="19"/>
  <c r="AS415" i="19"/>
  <c r="AK415" i="19"/>
  <c r="AC415" i="19"/>
  <c r="U415" i="19"/>
  <c r="M415" i="19"/>
  <c r="BA414" i="19"/>
  <c r="AS414" i="19"/>
  <c r="AK414" i="19"/>
  <c r="AC414" i="19"/>
  <c r="U414" i="19"/>
  <c r="M414" i="19"/>
  <c r="BA413" i="19"/>
  <c r="AS413" i="19"/>
  <c r="AK413" i="19"/>
  <c r="AC413" i="19"/>
  <c r="U413" i="19"/>
  <c r="M413" i="19"/>
  <c r="BA412" i="19"/>
  <c r="AS412" i="19"/>
  <c r="AK412" i="19"/>
  <c r="AC412" i="19"/>
  <c r="U412" i="19"/>
  <c r="M412" i="19"/>
  <c r="BA411" i="19"/>
  <c r="AS411" i="19"/>
  <c r="AK411" i="19"/>
  <c r="AC411" i="19"/>
  <c r="U411" i="19"/>
  <c r="M411" i="19"/>
  <c r="BA410" i="19"/>
  <c r="AS410" i="19"/>
  <c r="AK410" i="19"/>
  <c r="AC410" i="19"/>
  <c r="U410" i="19"/>
  <c r="M410" i="19"/>
  <c r="BA409" i="19"/>
  <c r="AS409" i="19"/>
  <c r="AK409" i="19"/>
  <c r="AC409" i="19"/>
  <c r="U409" i="19"/>
  <c r="M409" i="19"/>
  <c r="BA408" i="19"/>
  <c r="AS408" i="19"/>
  <c r="AK408" i="19"/>
  <c r="AC408" i="19"/>
  <c r="U408" i="19"/>
  <c r="M408" i="19"/>
  <c r="BA407" i="19"/>
  <c r="AS407" i="19"/>
  <c r="AK407" i="19"/>
  <c r="AC407" i="19"/>
  <c r="U407" i="19"/>
  <c r="M407" i="19"/>
  <c r="BA406" i="19"/>
  <c r="AS406" i="19"/>
  <c r="AK406" i="19"/>
  <c r="AC406" i="19"/>
  <c r="U406" i="19"/>
  <c r="M406" i="19"/>
  <c r="BA405" i="19"/>
  <c r="AS405" i="19"/>
  <c r="AK405" i="19"/>
  <c r="AC405" i="19"/>
  <c r="U405" i="19"/>
  <c r="M405" i="19"/>
  <c r="BA404" i="19"/>
  <c r="AS404" i="19"/>
  <c r="AK404" i="19"/>
  <c r="AC404" i="19"/>
  <c r="U404" i="19"/>
  <c r="M404" i="19"/>
  <c r="BA403" i="19"/>
  <c r="AS403" i="19"/>
  <c r="AK403" i="19"/>
  <c r="AC403" i="19"/>
  <c r="U403" i="19"/>
  <c r="M403" i="19"/>
  <c r="BA402" i="19"/>
  <c r="AS402" i="19"/>
  <c r="AK402" i="19"/>
  <c r="AC402" i="19"/>
  <c r="U402" i="19"/>
  <c r="M402" i="19"/>
  <c r="BA401" i="19"/>
  <c r="AS401" i="19"/>
  <c r="AK401" i="19"/>
  <c r="AC401" i="19"/>
  <c r="U401" i="19"/>
  <c r="M401" i="19"/>
  <c r="BA400" i="19"/>
  <c r="AS400" i="19"/>
  <c r="AK400" i="19"/>
  <c r="AC400" i="19"/>
  <c r="U400" i="19"/>
  <c r="M400" i="19"/>
  <c r="BA399" i="19"/>
  <c r="AS399" i="19"/>
  <c r="AK399" i="19"/>
  <c r="AC399" i="19"/>
  <c r="U399" i="19"/>
  <c r="M399" i="19"/>
  <c r="BA398" i="19"/>
  <c r="AS398" i="19"/>
  <c r="AK398" i="19"/>
  <c r="AC398" i="19"/>
  <c r="U398" i="19"/>
  <c r="M398" i="19"/>
  <c r="BA397" i="19"/>
  <c r="AS397" i="19"/>
  <c r="AK397" i="19"/>
  <c r="AC397" i="19"/>
  <c r="U397" i="19"/>
  <c r="M397" i="19"/>
  <c r="BA396" i="19"/>
  <c r="AS396" i="19"/>
  <c r="AK396" i="19"/>
  <c r="AC396" i="19"/>
  <c r="U396" i="19"/>
  <c r="M396" i="19"/>
  <c r="BA395" i="19"/>
  <c r="AS395" i="19"/>
  <c r="AK395" i="19"/>
  <c r="AC395" i="19"/>
  <c r="U395" i="19"/>
  <c r="M395" i="19"/>
  <c r="BA394" i="19"/>
  <c r="AS394" i="19"/>
  <c r="AK394" i="19"/>
  <c r="AC394" i="19"/>
  <c r="U394" i="19"/>
  <c r="M394" i="19"/>
  <c r="BA393" i="19"/>
  <c r="AS393" i="19"/>
  <c r="AK393" i="19"/>
  <c r="AC393" i="19"/>
  <c r="U393" i="19"/>
  <c r="M393" i="19"/>
  <c r="BA392" i="19"/>
  <c r="AS392" i="19"/>
  <c r="AK392" i="19"/>
  <c r="AC392" i="19"/>
  <c r="U392" i="19"/>
  <c r="M392" i="19"/>
  <c r="BA391" i="19"/>
  <c r="AS391" i="19"/>
  <c r="AK391" i="19"/>
  <c r="AC391" i="19"/>
  <c r="U391" i="19"/>
  <c r="M391" i="19"/>
  <c r="BA390" i="19"/>
  <c r="AS390" i="19"/>
  <c r="AK390" i="19"/>
  <c r="AC390" i="19"/>
  <c r="U390" i="19"/>
  <c r="M390" i="19"/>
  <c r="BA389" i="19"/>
  <c r="AS389" i="19"/>
  <c r="AK389" i="19"/>
  <c r="AC389" i="19"/>
  <c r="U389" i="19"/>
  <c r="M389" i="19"/>
  <c r="BA388" i="19"/>
  <c r="AS388" i="19"/>
  <c r="AK388" i="19"/>
  <c r="AC388" i="19"/>
  <c r="U388" i="19"/>
  <c r="M388" i="19"/>
  <c r="BA387" i="19"/>
  <c r="AS387" i="19"/>
  <c r="AK387" i="19"/>
  <c r="AC387" i="19"/>
  <c r="U387" i="19"/>
  <c r="M387" i="19"/>
  <c r="BA386" i="19"/>
  <c r="AS386" i="19"/>
  <c r="AK386" i="19"/>
  <c r="AC386" i="19"/>
  <c r="U386" i="19"/>
  <c r="M386" i="19"/>
  <c r="BA385" i="19"/>
  <c r="AS385" i="19"/>
  <c r="AK385" i="19"/>
  <c r="AC385" i="19"/>
  <c r="U385" i="19"/>
  <c r="M385" i="19"/>
  <c r="BA384" i="19"/>
  <c r="AS384" i="19"/>
  <c r="AK384" i="19"/>
  <c r="AC384" i="19"/>
  <c r="U384" i="19"/>
  <c r="M384" i="19"/>
  <c r="BA383" i="19"/>
  <c r="AS383" i="19"/>
  <c r="AK383" i="19"/>
  <c r="AC383" i="19"/>
  <c r="U383" i="19"/>
  <c r="M383" i="19"/>
  <c r="BA382" i="19"/>
  <c r="AS382" i="19"/>
  <c r="AK382" i="19"/>
  <c r="AC382" i="19"/>
  <c r="U382" i="19"/>
  <c r="M382" i="19"/>
  <c r="BA381" i="19"/>
  <c r="AS381" i="19"/>
  <c r="AK381" i="19"/>
  <c r="AC381" i="19"/>
  <c r="U381" i="19"/>
  <c r="M381" i="19"/>
  <c r="BA380" i="19"/>
  <c r="AS380" i="19"/>
  <c r="AK380" i="19"/>
  <c r="AC380" i="19"/>
  <c r="U380" i="19"/>
  <c r="M380" i="19"/>
  <c r="BA379" i="19"/>
  <c r="AS379" i="19"/>
  <c r="AK379" i="19"/>
  <c r="AC379" i="19"/>
  <c r="U379" i="19"/>
  <c r="M379" i="19"/>
  <c r="BA378" i="19"/>
  <c r="AS378" i="19"/>
  <c r="AK378" i="19"/>
  <c r="AC378" i="19"/>
  <c r="U378" i="19"/>
  <c r="M378" i="19"/>
  <c r="BA377" i="19"/>
  <c r="AS377" i="19"/>
  <c r="AK377" i="19"/>
  <c r="AC377" i="19"/>
  <c r="U377" i="19"/>
  <c r="M377" i="19"/>
  <c r="BA376" i="19"/>
  <c r="AS376" i="19"/>
  <c r="AK376" i="19"/>
  <c r="AC376" i="19"/>
  <c r="U376" i="19"/>
  <c r="M376" i="19"/>
  <c r="BA375" i="19"/>
  <c r="AS375" i="19"/>
  <c r="AK375" i="19"/>
  <c r="AC375" i="19"/>
  <c r="U375" i="19"/>
  <c r="M375" i="19"/>
  <c r="BA374" i="19"/>
  <c r="AS374" i="19"/>
  <c r="AK374" i="19"/>
  <c r="AC374" i="19"/>
  <c r="U374" i="19"/>
  <c r="M374" i="19"/>
  <c r="BA373" i="19"/>
  <c r="AS373" i="19"/>
  <c r="AK373" i="19"/>
  <c r="AC373" i="19"/>
  <c r="U373" i="19"/>
  <c r="M373" i="19"/>
  <c r="BA372" i="19"/>
  <c r="AS372" i="19"/>
  <c r="AK372" i="19"/>
  <c r="AC372" i="19"/>
  <c r="U372" i="19"/>
  <c r="M372" i="19"/>
  <c r="BA371" i="19"/>
  <c r="AS371" i="19"/>
  <c r="AK371" i="19"/>
  <c r="AC371" i="19"/>
  <c r="U371" i="19"/>
  <c r="M371" i="19"/>
  <c r="BA370" i="19"/>
  <c r="AS370" i="19"/>
  <c r="AK370" i="19"/>
  <c r="AC370" i="19"/>
  <c r="U370" i="19"/>
  <c r="M370" i="19"/>
  <c r="BA369" i="19"/>
  <c r="AS369" i="19"/>
  <c r="AK369" i="19"/>
  <c r="AC369" i="19"/>
  <c r="U369" i="19"/>
  <c r="M369" i="19"/>
  <c r="BA368" i="19"/>
  <c r="AS368" i="19"/>
  <c r="AK368" i="19"/>
  <c r="AC368" i="19"/>
  <c r="U368" i="19"/>
  <c r="M368" i="19"/>
  <c r="BA367" i="19"/>
  <c r="AS367" i="19"/>
  <c r="AK367" i="19"/>
  <c r="AC367" i="19"/>
  <c r="U367" i="19"/>
  <c r="M367" i="19"/>
  <c r="BA366" i="19"/>
  <c r="AS366" i="19"/>
  <c r="AK366" i="19"/>
  <c r="AC366" i="19"/>
  <c r="U366" i="19"/>
  <c r="M366" i="19"/>
  <c r="BA365" i="19"/>
  <c r="AS365" i="19"/>
  <c r="AK365" i="19"/>
  <c r="AC365" i="19"/>
  <c r="U365" i="19"/>
  <c r="M365" i="19"/>
  <c r="BA364" i="19"/>
  <c r="AS364" i="19"/>
  <c r="AK364" i="19"/>
  <c r="AC364" i="19"/>
  <c r="U364" i="19"/>
  <c r="M364" i="19"/>
  <c r="BA363" i="19"/>
  <c r="AS363" i="19"/>
  <c r="AK363" i="19"/>
  <c r="AC363" i="19"/>
  <c r="U363" i="19"/>
  <c r="M363" i="19"/>
  <c r="BA362" i="19"/>
  <c r="AS362" i="19"/>
  <c r="AK362" i="19"/>
  <c r="AC362" i="19"/>
  <c r="U362" i="19"/>
  <c r="M362" i="19"/>
  <c r="BA361" i="19"/>
  <c r="AS361" i="19"/>
  <c r="AK361" i="19"/>
  <c r="AC361" i="19"/>
  <c r="U361" i="19"/>
  <c r="M361" i="19"/>
  <c r="BA360" i="19"/>
  <c r="AS360" i="19"/>
  <c r="AK360" i="19"/>
  <c r="AC360" i="19"/>
  <c r="U360" i="19"/>
  <c r="M360" i="19"/>
  <c r="BA359" i="19"/>
  <c r="AS359" i="19"/>
  <c r="AK359" i="19"/>
  <c r="AC359" i="19"/>
  <c r="U359" i="19"/>
  <c r="M359" i="19"/>
  <c r="BA358" i="19"/>
  <c r="AS358" i="19"/>
  <c r="AK358" i="19"/>
  <c r="AC358" i="19"/>
  <c r="U358" i="19"/>
  <c r="M358" i="19"/>
  <c r="BA357" i="19"/>
  <c r="AS357" i="19"/>
  <c r="AK357" i="19"/>
  <c r="AC357" i="19"/>
  <c r="U357" i="19"/>
  <c r="M357" i="19"/>
  <c r="BA356" i="19"/>
  <c r="AS356" i="19"/>
  <c r="AK356" i="19"/>
  <c r="AC356" i="19"/>
  <c r="U356" i="19"/>
  <c r="M356" i="19"/>
  <c r="BA355" i="19"/>
  <c r="AS355" i="19"/>
  <c r="AK355" i="19"/>
  <c r="AC355" i="19"/>
  <c r="U355" i="19"/>
  <c r="M355" i="19"/>
  <c r="BA354" i="19"/>
  <c r="AS354" i="19"/>
  <c r="AK354" i="19"/>
  <c r="AC354" i="19"/>
  <c r="U354" i="19"/>
  <c r="M354" i="19"/>
  <c r="BA353" i="19"/>
  <c r="AS353" i="19"/>
  <c r="AK353" i="19"/>
  <c r="AC353" i="19"/>
  <c r="U353" i="19"/>
  <c r="M353" i="19"/>
  <c r="BA352" i="19"/>
  <c r="AS352" i="19"/>
  <c r="AK352" i="19"/>
  <c r="AC352" i="19"/>
  <c r="U352" i="19"/>
  <c r="M352" i="19"/>
  <c r="BA351" i="19"/>
  <c r="AS351" i="19"/>
  <c r="AK351" i="19"/>
  <c r="AC351" i="19"/>
  <c r="U351" i="19"/>
  <c r="M351" i="19"/>
  <c r="BA350" i="19"/>
  <c r="AS350" i="19"/>
  <c r="AK350" i="19"/>
  <c r="AC350" i="19"/>
  <c r="U350" i="19"/>
  <c r="M350" i="19"/>
  <c r="BA349" i="19"/>
  <c r="AS349" i="19"/>
  <c r="AK349" i="19"/>
  <c r="AC349" i="19"/>
  <c r="U349" i="19"/>
  <c r="M349" i="19"/>
  <c r="BA348" i="19"/>
  <c r="AS348" i="19"/>
  <c r="AK348" i="19"/>
  <c r="AC348" i="19"/>
  <c r="U348" i="19"/>
  <c r="M348" i="19"/>
  <c r="BA347" i="19"/>
  <c r="AS347" i="19"/>
  <c r="AK347" i="19"/>
  <c r="AC347" i="19"/>
  <c r="U347" i="19"/>
  <c r="M347" i="19"/>
  <c r="BA346" i="19"/>
  <c r="AS346" i="19"/>
  <c r="AK346" i="19"/>
  <c r="AC346" i="19"/>
  <c r="U346" i="19"/>
  <c r="M346" i="19"/>
  <c r="BA345" i="19"/>
  <c r="AS345" i="19"/>
  <c r="AK345" i="19"/>
  <c r="AC345" i="19"/>
  <c r="U345" i="19"/>
  <c r="M345" i="19"/>
  <c r="BA344" i="19"/>
  <c r="AS344" i="19"/>
  <c r="AK344" i="19"/>
  <c r="AC344" i="19"/>
  <c r="U344" i="19"/>
  <c r="M344" i="19"/>
  <c r="BA343" i="19"/>
  <c r="AS343" i="19"/>
  <c r="AK343" i="19"/>
  <c r="AC343" i="19"/>
  <c r="U343" i="19"/>
  <c r="M343" i="19"/>
  <c r="BA342" i="19"/>
  <c r="AS342" i="19"/>
  <c r="AK342" i="19"/>
  <c r="AC342" i="19"/>
  <c r="U342" i="19"/>
  <c r="M342" i="19"/>
  <c r="BA341" i="19"/>
  <c r="AS341" i="19"/>
  <c r="AK341" i="19"/>
  <c r="AC341" i="19"/>
  <c r="U341" i="19"/>
  <c r="M341" i="19"/>
  <c r="BA340" i="19"/>
  <c r="AS340" i="19"/>
  <c r="AK340" i="19"/>
  <c r="AC340" i="19"/>
  <c r="U340" i="19"/>
  <c r="M340" i="19"/>
  <c r="BA339" i="19"/>
  <c r="AS339" i="19"/>
  <c r="AK339" i="19"/>
  <c r="AC339" i="19"/>
  <c r="U339" i="19"/>
  <c r="M339" i="19"/>
  <c r="BA338" i="19"/>
  <c r="AS338" i="19"/>
  <c r="AK338" i="19"/>
  <c r="AC338" i="19"/>
  <c r="U338" i="19"/>
  <c r="M338" i="19"/>
  <c r="BA337" i="19"/>
  <c r="AS337" i="19"/>
  <c r="AK337" i="19"/>
  <c r="AC337" i="19"/>
  <c r="U337" i="19"/>
  <c r="M337" i="19"/>
  <c r="BA336" i="19"/>
  <c r="AS336" i="19"/>
  <c r="AK336" i="19"/>
  <c r="AC336" i="19"/>
  <c r="U336" i="19"/>
  <c r="M336" i="19"/>
  <c r="BA335" i="19"/>
  <c r="AS335" i="19"/>
  <c r="AK335" i="19"/>
  <c r="AC335" i="19"/>
  <c r="U335" i="19"/>
  <c r="M335" i="19"/>
  <c r="BA334" i="19"/>
  <c r="AS334" i="19"/>
  <c r="AK334" i="19"/>
  <c r="AC334" i="19"/>
  <c r="U334" i="19"/>
  <c r="M334" i="19"/>
  <c r="BA333" i="19"/>
  <c r="AS333" i="19"/>
  <c r="AK333" i="19"/>
  <c r="AC333" i="19"/>
  <c r="U333" i="19"/>
  <c r="M333" i="19"/>
  <c r="BA332" i="19"/>
  <c r="AS332" i="19"/>
  <c r="AK332" i="19"/>
  <c r="AC332" i="19"/>
  <c r="U332" i="19"/>
  <c r="M332" i="19"/>
  <c r="BA331" i="19"/>
  <c r="AS331" i="19"/>
  <c r="AK331" i="19"/>
  <c r="AC331" i="19"/>
  <c r="U331" i="19"/>
  <c r="M331" i="19"/>
  <c r="BA330" i="19"/>
  <c r="AS330" i="19"/>
  <c r="AK330" i="19"/>
  <c r="AC330" i="19"/>
  <c r="U330" i="19"/>
  <c r="M330" i="19"/>
  <c r="BA329" i="19"/>
  <c r="AS329" i="19"/>
  <c r="AK329" i="19"/>
  <c r="AC329" i="19"/>
  <c r="U329" i="19"/>
  <c r="M329" i="19"/>
  <c r="BA328" i="19"/>
  <c r="AS328" i="19"/>
  <c r="AK328" i="19"/>
  <c r="AC328" i="19"/>
  <c r="U328" i="19"/>
  <c r="M328" i="19"/>
  <c r="BA327" i="19"/>
  <c r="AS327" i="19"/>
  <c r="AK327" i="19"/>
  <c r="AC327" i="19"/>
  <c r="U327" i="19"/>
  <c r="M327" i="19"/>
  <c r="BA326" i="19"/>
  <c r="AS326" i="19"/>
  <c r="AK326" i="19"/>
  <c r="AC326" i="19"/>
  <c r="U326" i="19"/>
  <c r="M326" i="19"/>
  <c r="BA325" i="19"/>
  <c r="AS325" i="19"/>
  <c r="AK325" i="19"/>
  <c r="AC325" i="19"/>
  <c r="U325" i="19"/>
  <c r="M325" i="19"/>
  <c r="BA324" i="19"/>
  <c r="AS324" i="19"/>
  <c r="AK324" i="19"/>
  <c r="AC324" i="19"/>
  <c r="U324" i="19"/>
  <c r="M324" i="19"/>
  <c r="BA323" i="19"/>
  <c r="AS323" i="19"/>
  <c r="AK323" i="19"/>
  <c r="AC323" i="19"/>
  <c r="U323" i="19"/>
  <c r="M323" i="19"/>
  <c r="BA322" i="19"/>
  <c r="AS322" i="19"/>
  <c r="AK322" i="19"/>
  <c r="AC322" i="19"/>
  <c r="U322" i="19"/>
  <c r="M322" i="19"/>
  <c r="BA321" i="19"/>
  <c r="AS321" i="19"/>
  <c r="AK321" i="19"/>
  <c r="AC321" i="19"/>
  <c r="U321" i="19"/>
  <c r="M321" i="19"/>
  <c r="BA320" i="19"/>
  <c r="AS320" i="19"/>
  <c r="AK320" i="19"/>
  <c r="AC320" i="19"/>
  <c r="U320" i="19"/>
  <c r="M320" i="19"/>
  <c r="BA319" i="19"/>
  <c r="AS319" i="19"/>
  <c r="AK319" i="19"/>
  <c r="AC319" i="19"/>
  <c r="U319" i="19"/>
  <c r="M319" i="19"/>
  <c r="BA318" i="19"/>
  <c r="AS318" i="19"/>
  <c r="AK318" i="19"/>
  <c r="AC318" i="19"/>
  <c r="U318" i="19"/>
  <c r="M318" i="19"/>
  <c r="BA317" i="19"/>
  <c r="AS317" i="19"/>
  <c r="AK317" i="19"/>
  <c r="AC317" i="19"/>
  <c r="U317" i="19"/>
  <c r="M317" i="19"/>
  <c r="BA316" i="19"/>
  <c r="AS316" i="19"/>
  <c r="AK316" i="19"/>
  <c r="AC316" i="19"/>
  <c r="U316" i="19"/>
  <c r="M316" i="19"/>
  <c r="BA315" i="19"/>
  <c r="AS315" i="19"/>
  <c r="AK315" i="19"/>
  <c r="AC315" i="19"/>
  <c r="U315" i="19"/>
  <c r="M315" i="19"/>
  <c r="BA314" i="19"/>
  <c r="AS314" i="19"/>
  <c r="AK314" i="19"/>
  <c r="AC314" i="19"/>
  <c r="U314" i="19"/>
  <c r="M314" i="19"/>
  <c r="BA313" i="19"/>
  <c r="AS313" i="19"/>
  <c r="AK313" i="19"/>
  <c r="AC313" i="19"/>
  <c r="U313" i="19"/>
  <c r="M313" i="19"/>
  <c r="BA312" i="19"/>
  <c r="AS312" i="19"/>
  <c r="AK312" i="19"/>
  <c r="AC312" i="19"/>
  <c r="U312" i="19"/>
  <c r="M312" i="19"/>
  <c r="BA311" i="19"/>
  <c r="AS311" i="19"/>
  <c r="AK311" i="19"/>
  <c r="AC311" i="19"/>
  <c r="U311" i="19"/>
  <c r="M311" i="19"/>
  <c r="BA310" i="19"/>
  <c r="AS310" i="19"/>
  <c r="AK310" i="19"/>
  <c r="AC310" i="19"/>
  <c r="U310" i="19"/>
  <c r="M310" i="19"/>
  <c r="BA309" i="19"/>
  <c r="AS309" i="19"/>
  <c r="AK309" i="19"/>
  <c r="AC309" i="19"/>
  <c r="U309" i="19"/>
  <c r="M309" i="19"/>
  <c r="BA308" i="19"/>
  <c r="AS308" i="19"/>
  <c r="AK308" i="19"/>
  <c r="AC308" i="19"/>
  <c r="U308" i="19"/>
  <c r="M308" i="19"/>
  <c r="BA307" i="19"/>
  <c r="AS307" i="19"/>
  <c r="AK307" i="19"/>
  <c r="AC307" i="19"/>
  <c r="U307" i="19"/>
  <c r="M307" i="19"/>
  <c r="BA306" i="19"/>
  <c r="AS306" i="19"/>
  <c r="AK306" i="19"/>
  <c r="AC306" i="19"/>
  <c r="U306" i="19"/>
  <c r="M306" i="19"/>
  <c r="BA305" i="19"/>
  <c r="AS305" i="19"/>
  <c r="AK305" i="19"/>
  <c r="AC305" i="19"/>
  <c r="U305" i="19"/>
  <c r="M305" i="19"/>
  <c r="BA304" i="19"/>
  <c r="AS304" i="19"/>
  <c r="AK304" i="19"/>
  <c r="AC304" i="19"/>
  <c r="U304" i="19"/>
  <c r="M304" i="19"/>
  <c r="BA303" i="19"/>
  <c r="AS303" i="19"/>
  <c r="AK303" i="19"/>
  <c r="AC303" i="19"/>
  <c r="U303" i="19"/>
  <c r="M303" i="19"/>
  <c r="BA302" i="19"/>
  <c r="AS302" i="19"/>
  <c r="AK302" i="19"/>
  <c r="AC302" i="19"/>
  <c r="U302" i="19"/>
  <c r="M302" i="19"/>
  <c r="BA301" i="19"/>
  <c r="AS301" i="19"/>
  <c r="AK301" i="19"/>
  <c r="AC301" i="19"/>
  <c r="U301" i="19"/>
  <c r="M301" i="19"/>
  <c r="BA300" i="19"/>
  <c r="AS300" i="19"/>
  <c r="AK300" i="19"/>
  <c r="AC300" i="19"/>
  <c r="U300" i="19"/>
  <c r="M300" i="19"/>
  <c r="BA299" i="19"/>
  <c r="AS299" i="19"/>
  <c r="AK299" i="19"/>
  <c r="AC299" i="19"/>
  <c r="U299" i="19"/>
  <c r="M299" i="19"/>
  <c r="BA298" i="19"/>
  <c r="AS298" i="19"/>
  <c r="AK298" i="19"/>
  <c r="AC298" i="19"/>
  <c r="U298" i="19"/>
  <c r="M298" i="19"/>
  <c r="BA297" i="19"/>
  <c r="AS297" i="19"/>
  <c r="AK297" i="19"/>
  <c r="AC297" i="19"/>
  <c r="U297" i="19"/>
  <c r="M297" i="19"/>
  <c r="BA296" i="19"/>
  <c r="AS296" i="19"/>
  <c r="AK296" i="19"/>
  <c r="AC296" i="19"/>
  <c r="U296" i="19"/>
  <c r="M296" i="19"/>
  <c r="BA295" i="19"/>
  <c r="AS295" i="19"/>
  <c r="AK295" i="19"/>
  <c r="AC295" i="19"/>
  <c r="U295" i="19"/>
  <c r="M295" i="19"/>
  <c r="BA294" i="19"/>
  <c r="AS294" i="19"/>
  <c r="AK294" i="19"/>
  <c r="AC294" i="19"/>
  <c r="U294" i="19"/>
  <c r="M294" i="19"/>
  <c r="BA293" i="19"/>
  <c r="AS293" i="19"/>
  <c r="AK293" i="19"/>
  <c r="AC293" i="19"/>
  <c r="U293" i="19"/>
  <c r="M293" i="19"/>
  <c r="BA292" i="19"/>
  <c r="AS292" i="19"/>
  <c r="AK292" i="19"/>
  <c r="AC292" i="19"/>
  <c r="U292" i="19"/>
  <c r="M292" i="19"/>
  <c r="BA291" i="19"/>
  <c r="AS291" i="19"/>
  <c r="AK291" i="19"/>
  <c r="AC291" i="19"/>
  <c r="U291" i="19"/>
  <c r="M291" i="19"/>
  <c r="BA290" i="19"/>
  <c r="AS290" i="19"/>
  <c r="AK290" i="19"/>
  <c r="AC290" i="19"/>
  <c r="U290" i="19"/>
  <c r="M290" i="19"/>
  <c r="BA289" i="19"/>
  <c r="AS289" i="19"/>
  <c r="AK289" i="19"/>
  <c r="AC289" i="19"/>
  <c r="U289" i="19"/>
  <c r="M289" i="19"/>
  <c r="BA288" i="19"/>
  <c r="AS288" i="19"/>
  <c r="AK288" i="19"/>
  <c r="AC288" i="19"/>
  <c r="U288" i="19"/>
  <c r="M288" i="19"/>
  <c r="BA287" i="19"/>
  <c r="AS287" i="19"/>
  <c r="AK287" i="19"/>
  <c r="AC287" i="19"/>
  <c r="U287" i="19"/>
  <c r="M287" i="19"/>
  <c r="BA286" i="19"/>
  <c r="AS286" i="19"/>
  <c r="AK286" i="19"/>
  <c r="AC286" i="19"/>
  <c r="U286" i="19"/>
  <c r="M286" i="19"/>
  <c r="BA285" i="19"/>
  <c r="AS285" i="19"/>
  <c r="AK285" i="19"/>
  <c r="AC285" i="19"/>
  <c r="U285" i="19"/>
  <c r="M285" i="19"/>
  <c r="BA284" i="19"/>
  <c r="AS284" i="19"/>
  <c r="AK284" i="19"/>
  <c r="AC284" i="19"/>
  <c r="U284" i="19"/>
  <c r="M284" i="19"/>
  <c r="BA283" i="19"/>
  <c r="AS283" i="19"/>
  <c r="AK283" i="19"/>
  <c r="AC283" i="19"/>
  <c r="U283" i="19"/>
  <c r="M283" i="19"/>
  <c r="BA282" i="19"/>
  <c r="AS282" i="19"/>
  <c r="AK282" i="19"/>
  <c r="AC282" i="19"/>
  <c r="U282" i="19"/>
  <c r="M282" i="19"/>
  <c r="BA281" i="19"/>
  <c r="AS281" i="19"/>
  <c r="AK281" i="19"/>
  <c r="AC281" i="19"/>
  <c r="U281" i="19"/>
  <c r="M281" i="19"/>
  <c r="BA280" i="19"/>
  <c r="AS280" i="19"/>
  <c r="AK280" i="19"/>
  <c r="AC280" i="19"/>
  <c r="U280" i="19"/>
  <c r="M280" i="19"/>
  <c r="BA279" i="19"/>
  <c r="AS279" i="19"/>
  <c r="AK279" i="19"/>
  <c r="AC279" i="19"/>
  <c r="U279" i="19"/>
  <c r="M279" i="19"/>
  <c r="BA278" i="19"/>
  <c r="AS278" i="19"/>
  <c r="AK278" i="19"/>
  <c r="AC278" i="19"/>
  <c r="U278" i="19"/>
  <c r="M278" i="19"/>
  <c r="BA277" i="19"/>
  <c r="AS277" i="19"/>
  <c r="AK277" i="19"/>
  <c r="AC277" i="19"/>
  <c r="U277" i="19"/>
  <c r="M277" i="19"/>
  <c r="BA276" i="19"/>
  <c r="AS276" i="19"/>
  <c r="AK276" i="19"/>
  <c r="AC276" i="19"/>
  <c r="U276" i="19"/>
  <c r="M276" i="19"/>
  <c r="BA275" i="19"/>
  <c r="AS275" i="19"/>
  <c r="AK275" i="19"/>
  <c r="AC275" i="19"/>
  <c r="U275" i="19"/>
  <c r="M275" i="19"/>
  <c r="BA274" i="19"/>
  <c r="AS274" i="19"/>
  <c r="AK274" i="19"/>
  <c r="AC274" i="19"/>
  <c r="U274" i="19"/>
  <c r="M274" i="19"/>
  <c r="BA273" i="19"/>
  <c r="AS273" i="19"/>
  <c r="AK273" i="19"/>
  <c r="AC273" i="19"/>
  <c r="U273" i="19"/>
  <c r="M273" i="19"/>
  <c r="BA272" i="19"/>
  <c r="AS272" i="19"/>
  <c r="AK272" i="19"/>
  <c r="AC272" i="19"/>
  <c r="U272" i="19"/>
  <c r="M272" i="19"/>
  <c r="BA271" i="19"/>
  <c r="AS271" i="19"/>
  <c r="AK271" i="19"/>
  <c r="AC271" i="19"/>
  <c r="U271" i="19"/>
  <c r="M271" i="19"/>
  <c r="BA270" i="19"/>
  <c r="AS270" i="19"/>
  <c r="AK270" i="19"/>
  <c r="AC270" i="19"/>
  <c r="U270" i="19"/>
  <c r="M270" i="19"/>
  <c r="BA269" i="19"/>
  <c r="AS269" i="19"/>
  <c r="AK269" i="19"/>
  <c r="AC269" i="19"/>
  <c r="U269" i="19"/>
  <c r="M269" i="19"/>
  <c r="BA268" i="19"/>
  <c r="AS268" i="19"/>
  <c r="AK268" i="19"/>
  <c r="AC268" i="19"/>
  <c r="U268" i="19"/>
  <c r="M268" i="19"/>
  <c r="BA267" i="19"/>
  <c r="AS267" i="19"/>
  <c r="AK267" i="19"/>
  <c r="AC267" i="19"/>
  <c r="U267" i="19"/>
  <c r="M267" i="19"/>
  <c r="BA266" i="19"/>
  <c r="AS266" i="19"/>
  <c r="AK266" i="19"/>
  <c r="AC266" i="19"/>
  <c r="U266" i="19"/>
  <c r="M266" i="19"/>
  <c r="BA265" i="19"/>
  <c r="AS265" i="19"/>
  <c r="AK265" i="19"/>
  <c r="AC265" i="19"/>
  <c r="U265" i="19"/>
  <c r="M265" i="19"/>
  <c r="BA264" i="19"/>
  <c r="AS264" i="19"/>
  <c r="AK264" i="19"/>
  <c r="AC264" i="19"/>
  <c r="U264" i="19"/>
  <c r="M264" i="19"/>
  <c r="BA263" i="19"/>
  <c r="AS263" i="19"/>
  <c r="AK263" i="19"/>
  <c r="AC263" i="19"/>
  <c r="U263" i="19"/>
  <c r="M263" i="19"/>
  <c r="BA262" i="19"/>
  <c r="AS262" i="19"/>
  <c r="AK262" i="19"/>
  <c r="AC262" i="19"/>
  <c r="U262" i="19"/>
  <c r="M262" i="19"/>
  <c r="BA261" i="19"/>
  <c r="AS261" i="19"/>
  <c r="AK261" i="19"/>
  <c r="AC261" i="19"/>
  <c r="U261" i="19"/>
  <c r="M261" i="19"/>
  <c r="BA260" i="19"/>
  <c r="AS260" i="19"/>
  <c r="AK260" i="19"/>
  <c r="AC260" i="19"/>
  <c r="U260" i="19"/>
  <c r="M260" i="19"/>
  <c r="BA259" i="19"/>
  <c r="AS259" i="19"/>
  <c r="AK259" i="19"/>
  <c r="AC259" i="19"/>
  <c r="U259" i="19"/>
  <c r="M259" i="19"/>
  <c r="BA258" i="19"/>
  <c r="AS258" i="19"/>
  <c r="AK258" i="19"/>
  <c r="AC258" i="19"/>
  <c r="U258" i="19"/>
  <c r="M258" i="19"/>
  <c r="BA257" i="19"/>
  <c r="AS257" i="19"/>
  <c r="AK257" i="19"/>
  <c r="AC257" i="19"/>
  <c r="U257" i="19"/>
  <c r="M257" i="19"/>
  <c r="BA256" i="19"/>
  <c r="AS256" i="19"/>
  <c r="AK256" i="19"/>
  <c r="AC256" i="19"/>
  <c r="U256" i="19"/>
  <c r="M256" i="19"/>
  <c r="BA255" i="19"/>
  <c r="AS255" i="19"/>
  <c r="AK255" i="19"/>
  <c r="AC255" i="19"/>
  <c r="U255" i="19"/>
  <c r="M255" i="19"/>
  <c r="BA254" i="19"/>
  <c r="AS254" i="19"/>
  <c r="AK254" i="19"/>
  <c r="AC254" i="19"/>
  <c r="U254" i="19"/>
  <c r="M254" i="19"/>
  <c r="BA253" i="19"/>
  <c r="AS253" i="19"/>
  <c r="AK253" i="19"/>
  <c r="AC253" i="19"/>
  <c r="U253" i="19"/>
  <c r="M253" i="19"/>
  <c r="BA252" i="19"/>
  <c r="AS252" i="19"/>
  <c r="AK252" i="19"/>
  <c r="AC252" i="19"/>
  <c r="U252" i="19"/>
  <c r="M252" i="19"/>
  <c r="BA251" i="19"/>
  <c r="AS251" i="19"/>
  <c r="AK251" i="19"/>
  <c r="AC251" i="19"/>
  <c r="U251" i="19"/>
  <c r="M251" i="19"/>
  <c r="BA250" i="19"/>
  <c r="AS250" i="19"/>
  <c r="AK250" i="19"/>
  <c r="AC250" i="19"/>
  <c r="U250" i="19"/>
  <c r="M250" i="19"/>
  <c r="BA249" i="19"/>
  <c r="AS249" i="19"/>
  <c r="AK249" i="19"/>
  <c r="AC249" i="19"/>
  <c r="U249" i="19"/>
  <c r="M249" i="19"/>
  <c r="BA248" i="19"/>
  <c r="AS248" i="19"/>
  <c r="AK248" i="19"/>
  <c r="AC248" i="19"/>
  <c r="U248" i="19"/>
  <c r="M248" i="19"/>
  <c r="BA247" i="19"/>
  <c r="AS247" i="19"/>
  <c r="AK247" i="19"/>
  <c r="AC247" i="19"/>
  <c r="U247" i="19"/>
  <c r="M247" i="19"/>
  <c r="BA246" i="19"/>
  <c r="AS246" i="19"/>
  <c r="AK246" i="19"/>
  <c r="AC246" i="19"/>
  <c r="U246" i="19"/>
  <c r="M246" i="19"/>
  <c r="BA245" i="19"/>
  <c r="AS245" i="19"/>
  <c r="AK245" i="19"/>
  <c r="AC245" i="19"/>
  <c r="U245" i="19"/>
  <c r="M245" i="19"/>
  <c r="BA244" i="19"/>
  <c r="AS244" i="19"/>
  <c r="AK244" i="19"/>
  <c r="AC244" i="19"/>
  <c r="U244" i="19"/>
  <c r="M244" i="19"/>
  <c r="BA243" i="19"/>
  <c r="AS243" i="19"/>
  <c r="AK243" i="19"/>
  <c r="AC243" i="19"/>
  <c r="U243" i="19"/>
  <c r="M243" i="19"/>
  <c r="BA242" i="19"/>
  <c r="AS242" i="19"/>
  <c r="AK242" i="19"/>
  <c r="AC242" i="19"/>
  <c r="U242" i="19"/>
  <c r="M242" i="19"/>
  <c r="BA241" i="19"/>
  <c r="AS241" i="19"/>
  <c r="AK241" i="19"/>
  <c r="AC241" i="19"/>
  <c r="U241" i="19"/>
  <c r="M241" i="19"/>
  <c r="BA240" i="19"/>
  <c r="AS240" i="19"/>
  <c r="AK240" i="19"/>
  <c r="AC240" i="19"/>
  <c r="U240" i="19"/>
  <c r="M240" i="19"/>
  <c r="BA239" i="19"/>
  <c r="AS239" i="19"/>
  <c r="AK239" i="19"/>
  <c r="AC239" i="19"/>
  <c r="U239" i="19"/>
  <c r="M239" i="19"/>
  <c r="BA238" i="19"/>
  <c r="AS238" i="19"/>
  <c r="AK238" i="19"/>
  <c r="AC238" i="19"/>
  <c r="U238" i="19"/>
  <c r="M238" i="19"/>
  <c r="BA237" i="19"/>
  <c r="AS237" i="19"/>
  <c r="AK237" i="19"/>
  <c r="AC237" i="19"/>
  <c r="U237" i="19"/>
  <c r="M237" i="19"/>
  <c r="BA236" i="19"/>
  <c r="AS236" i="19"/>
  <c r="AK236" i="19"/>
  <c r="AC236" i="19"/>
  <c r="U236" i="19"/>
  <c r="M236" i="19"/>
  <c r="BA235" i="19"/>
  <c r="AS235" i="19"/>
  <c r="AK235" i="19"/>
  <c r="AC235" i="19"/>
  <c r="U235" i="19"/>
  <c r="M235" i="19"/>
  <c r="BA234" i="19"/>
  <c r="AS234" i="19"/>
  <c r="AK234" i="19"/>
  <c r="AC234" i="19"/>
  <c r="U234" i="19"/>
  <c r="M234" i="19"/>
  <c r="BA233" i="19"/>
  <c r="AS233" i="19"/>
  <c r="AK233" i="19"/>
  <c r="AC233" i="19"/>
  <c r="U233" i="19"/>
  <c r="M233" i="19"/>
  <c r="BA232" i="19"/>
  <c r="AS232" i="19"/>
  <c r="AK232" i="19"/>
  <c r="AC232" i="19"/>
  <c r="U232" i="19"/>
  <c r="M232" i="19"/>
  <c r="BA231" i="19"/>
  <c r="AS231" i="19"/>
  <c r="AK231" i="19"/>
  <c r="AC231" i="19"/>
  <c r="U231" i="19"/>
  <c r="M231" i="19"/>
  <c r="BA230" i="19"/>
  <c r="AS230" i="19"/>
  <c r="AK230" i="19"/>
  <c r="AC230" i="19"/>
  <c r="U230" i="19"/>
  <c r="M230" i="19"/>
  <c r="BA229" i="19"/>
  <c r="AS229" i="19"/>
  <c r="AK229" i="19"/>
  <c r="AC229" i="19"/>
  <c r="U229" i="19"/>
  <c r="M229" i="19"/>
  <c r="BA228" i="19"/>
  <c r="AS228" i="19"/>
  <c r="AK228" i="19"/>
  <c r="AC228" i="19"/>
  <c r="U228" i="19"/>
  <c r="M228" i="19"/>
  <c r="BA227" i="19"/>
  <c r="AS227" i="19"/>
  <c r="AK227" i="19"/>
  <c r="AC227" i="19"/>
  <c r="U227" i="19"/>
  <c r="M227" i="19"/>
  <c r="BA226" i="19"/>
  <c r="AS226" i="19"/>
  <c r="AK226" i="19"/>
  <c r="AC226" i="19"/>
  <c r="U226" i="19"/>
  <c r="M226" i="19"/>
  <c r="BA225" i="19"/>
  <c r="AS225" i="19"/>
  <c r="AK225" i="19"/>
  <c r="AC225" i="19"/>
  <c r="U225" i="19"/>
  <c r="M225" i="19"/>
  <c r="BA224" i="19"/>
  <c r="AS224" i="19"/>
  <c r="AK224" i="19"/>
  <c r="AC224" i="19"/>
  <c r="U224" i="19"/>
  <c r="M224" i="19"/>
  <c r="BA223" i="19"/>
  <c r="AS223" i="19"/>
  <c r="AK223" i="19"/>
  <c r="AC223" i="19"/>
  <c r="U223" i="19"/>
  <c r="M223" i="19"/>
  <c r="BA222" i="19"/>
  <c r="AS222" i="19"/>
  <c r="AK222" i="19"/>
  <c r="AC222" i="19"/>
  <c r="U222" i="19"/>
  <c r="M222" i="19"/>
  <c r="BA221" i="19"/>
  <c r="AS221" i="19"/>
  <c r="AK221" i="19"/>
  <c r="AC221" i="19"/>
  <c r="U221" i="19"/>
  <c r="M221" i="19"/>
  <c r="BA220" i="19"/>
  <c r="AS220" i="19"/>
  <c r="AK220" i="19"/>
  <c r="AC220" i="19"/>
  <c r="U220" i="19"/>
  <c r="M220" i="19"/>
  <c r="BA219" i="19"/>
  <c r="AS219" i="19"/>
  <c r="AK219" i="19"/>
  <c r="AC219" i="19"/>
  <c r="U219" i="19"/>
  <c r="M219" i="19"/>
  <c r="BA218" i="19"/>
  <c r="AS218" i="19"/>
  <c r="AK218" i="19"/>
  <c r="AC218" i="19"/>
  <c r="U218" i="19"/>
  <c r="M218" i="19"/>
  <c r="BA217" i="19"/>
  <c r="AS217" i="19"/>
  <c r="AK217" i="19"/>
  <c r="AC217" i="19"/>
  <c r="U217" i="19"/>
  <c r="M217" i="19"/>
  <c r="BA216" i="19"/>
  <c r="AS216" i="19"/>
  <c r="AK216" i="19"/>
  <c r="AC216" i="19"/>
  <c r="U216" i="19"/>
  <c r="M216" i="19"/>
  <c r="BA215" i="19"/>
  <c r="AS215" i="19"/>
  <c r="AK215" i="19"/>
  <c r="AC215" i="19"/>
  <c r="U215" i="19"/>
  <c r="M215" i="19"/>
  <c r="BA214" i="19"/>
  <c r="AS214" i="19"/>
  <c r="AK214" i="19"/>
  <c r="AC214" i="19"/>
  <c r="U214" i="19"/>
  <c r="M214" i="19"/>
  <c r="BA213" i="19"/>
  <c r="AS213" i="19"/>
  <c r="AK213" i="19"/>
  <c r="AC213" i="19"/>
  <c r="U213" i="19"/>
  <c r="M213" i="19"/>
  <c r="BA212" i="19"/>
  <c r="AS212" i="19"/>
  <c r="AK212" i="19"/>
  <c r="AC212" i="19"/>
  <c r="U212" i="19"/>
  <c r="M212" i="19"/>
  <c r="BA211" i="19"/>
  <c r="AS211" i="19"/>
  <c r="AK211" i="19"/>
  <c r="AC211" i="19"/>
  <c r="U211" i="19"/>
  <c r="M211" i="19"/>
  <c r="BA210" i="19"/>
  <c r="AS210" i="19"/>
  <c r="AK210" i="19"/>
  <c r="AC210" i="19"/>
  <c r="U210" i="19"/>
  <c r="M210" i="19"/>
  <c r="BA209" i="19"/>
  <c r="AS209" i="19"/>
  <c r="AK209" i="19"/>
  <c r="AC209" i="19"/>
  <c r="U209" i="19"/>
  <c r="M209" i="19"/>
  <c r="BA208" i="19"/>
  <c r="AS208" i="19"/>
  <c r="AK208" i="19"/>
  <c r="AC208" i="19"/>
  <c r="U208" i="19"/>
  <c r="M208" i="19"/>
  <c r="BA207" i="19"/>
  <c r="AS207" i="19"/>
  <c r="AK207" i="19"/>
  <c r="AC207" i="19"/>
  <c r="U207" i="19"/>
  <c r="M207" i="19"/>
  <c r="BA206" i="19"/>
  <c r="AS206" i="19"/>
  <c r="AK206" i="19"/>
  <c r="AC206" i="19"/>
  <c r="U206" i="19"/>
  <c r="M206" i="19"/>
  <c r="BA205" i="19"/>
  <c r="AS205" i="19"/>
  <c r="AK205" i="19"/>
  <c r="AC205" i="19"/>
  <c r="U205" i="19"/>
  <c r="M205" i="19"/>
  <c r="BA204" i="19"/>
  <c r="AS204" i="19"/>
  <c r="AK204" i="19"/>
  <c r="AC204" i="19"/>
  <c r="U204" i="19"/>
  <c r="M204" i="19"/>
  <c r="BA203" i="19"/>
  <c r="AS203" i="19"/>
  <c r="AK203" i="19"/>
  <c r="AC203" i="19"/>
  <c r="U203" i="19"/>
  <c r="M203" i="19"/>
  <c r="BA202" i="19"/>
  <c r="AS202" i="19"/>
  <c r="AK202" i="19"/>
  <c r="AC202" i="19"/>
  <c r="U202" i="19"/>
  <c r="M202" i="19"/>
  <c r="BA201" i="19"/>
  <c r="AS201" i="19"/>
  <c r="AK201" i="19"/>
  <c r="AC201" i="19"/>
  <c r="U201" i="19"/>
  <c r="M201" i="19"/>
  <c r="BA200" i="19"/>
  <c r="AS200" i="19"/>
  <c r="AK200" i="19"/>
  <c r="AC200" i="19"/>
  <c r="U200" i="19"/>
  <c r="M200" i="19"/>
  <c r="BA199" i="19"/>
  <c r="AS199" i="19"/>
  <c r="AK199" i="19"/>
  <c r="AC199" i="19"/>
  <c r="U199" i="19"/>
  <c r="M199" i="19"/>
  <c r="BA198" i="19"/>
  <c r="AS198" i="19"/>
  <c r="AK198" i="19"/>
  <c r="AC198" i="19"/>
  <c r="U198" i="19"/>
  <c r="M198" i="19"/>
  <c r="BA197" i="19"/>
  <c r="AS197" i="19"/>
  <c r="AK197" i="19"/>
  <c r="AC197" i="19"/>
  <c r="U197" i="19"/>
  <c r="M197" i="19"/>
  <c r="BA196" i="19"/>
  <c r="AS196" i="19"/>
  <c r="AK196" i="19"/>
  <c r="AC196" i="19"/>
  <c r="U196" i="19"/>
  <c r="M196" i="19"/>
  <c r="BA195" i="19"/>
  <c r="AS195" i="19"/>
  <c r="AK195" i="19"/>
  <c r="AC195" i="19"/>
  <c r="U195" i="19"/>
  <c r="M195" i="19"/>
  <c r="BA194" i="19"/>
  <c r="AS194" i="19"/>
  <c r="AK194" i="19"/>
  <c r="AC194" i="19"/>
  <c r="U194" i="19"/>
  <c r="M194" i="19"/>
  <c r="BA193" i="19"/>
  <c r="AS193" i="19"/>
  <c r="AK193" i="19"/>
  <c r="AC193" i="19"/>
  <c r="U193" i="19"/>
  <c r="M193" i="19"/>
  <c r="BA192" i="19"/>
  <c r="AS192" i="19"/>
  <c r="AK192" i="19"/>
  <c r="AC192" i="19"/>
  <c r="U192" i="19"/>
  <c r="M192" i="19"/>
  <c r="BA191" i="19"/>
  <c r="AS191" i="19"/>
  <c r="AK191" i="19"/>
  <c r="AC191" i="19"/>
  <c r="U191" i="19"/>
  <c r="M191" i="19"/>
  <c r="BA190" i="19"/>
  <c r="AS190" i="19"/>
  <c r="AK190" i="19"/>
  <c r="AC190" i="19"/>
  <c r="U190" i="19"/>
  <c r="M190" i="19"/>
  <c r="BA189" i="19"/>
  <c r="AS189" i="19"/>
  <c r="AK189" i="19"/>
  <c r="AC189" i="19"/>
  <c r="U189" i="19"/>
  <c r="M189" i="19"/>
  <c r="BA188" i="19"/>
  <c r="AS188" i="19"/>
  <c r="AK188" i="19"/>
  <c r="AC188" i="19"/>
  <c r="U188" i="19"/>
  <c r="M188" i="19"/>
  <c r="BA187" i="19"/>
  <c r="AS187" i="19"/>
  <c r="AK187" i="19"/>
  <c r="AC187" i="19"/>
  <c r="U187" i="19"/>
  <c r="M187" i="19"/>
  <c r="BA186" i="19"/>
  <c r="AS186" i="19"/>
  <c r="AK186" i="19"/>
  <c r="AC186" i="19"/>
  <c r="U186" i="19"/>
  <c r="M186" i="19"/>
  <c r="BA185" i="19"/>
  <c r="AS185" i="19"/>
  <c r="AK185" i="19"/>
  <c r="AC185" i="19"/>
  <c r="U185" i="19"/>
  <c r="M185" i="19"/>
  <c r="BA184" i="19"/>
  <c r="AS184" i="19"/>
  <c r="AK184" i="19"/>
  <c r="AC184" i="19"/>
  <c r="U184" i="19"/>
  <c r="M184" i="19"/>
  <c r="BA183" i="19"/>
  <c r="AS183" i="19"/>
  <c r="AK183" i="19"/>
  <c r="AC183" i="19"/>
  <c r="U183" i="19"/>
  <c r="M183" i="19"/>
  <c r="BA182" i="19"/>
  <c r="AS182" i="19"/>
  <c r="AK182" i="19"/>
  <c r="AC182" i="19"/>
  <c r="U182" i="19"/>
  <c r="M182" i="19"/>
  <c r="BA181" i="19"/>
  <c r="AS181" i="19"/>
  <c r="AK181" i="19"/>
  <c r="AC181" i="19"/>
  <c r="U181" i="19"/>
  <c r="M181" i="19"/>
  <c r="BA180" i="19"/>
  <c r="AS180" i="19"/>
  <c r="AK180" i="19"/>
  <c r="AC180" i="19"/>
  <c r="U180" i="19"/>
  <c r="M180" i="19"/>
  <c r="BA179" i="19"/>
  <c r="AS179" i="19"/>
  <c r="AK179" i="19"/>
  <c r="AC179" i="19"/>
  <c r="U179" i="19"/>
  <c r="M179" i="19"/>
  <c r="BA178" i="19"/>
  <c r="AS178" i="19"/>
  <c r="AK178" i="19"/>
  <c r="AC178" i="19"/>
  <c r="U178" i="19"/>
  <c r="M178" i="19"/>
  <c r="BA177" i="19"/>
  <c r="AS177" i="19"/>
  <c r="AK177" i="19"/>
  <c r="AC177" i="19"/>
  <c r="U177" i="19"/>
  <c r="M177" i="19"/>
  <c r="BA176" i="19"/>
  <c r="AS176" i="19"/>
  <c r="AK176" i="19"/>
  <c r="AC176" i="19"/>
  <c r="U176" i="19"/>
  <c r="M176" i="19"/>
  <c r="BA175" i="19"/>
  <c r="AS175" i="19"/>
  <c r="AK175" i="19"/>
  <c r="AC175" i="19"/>
  <c r="U175" i="19"/>
  <c r="M175" i="19"/>
  <c r="BA174" i="19"/>
  <c r="AS174" i="19"/>
  <c r="AK174" i="19"/>
  <c r="AC174" i="19"/>
  <c r="U174" i="19"/>
  <c r="M174" i="19"/>
  <c r="BA173" i="19"/>
  <c r="AS173" i="19"/>
  <c r="AK173" i="19"/>
  <c r="AC173" i="19"/>
  <c r="U173" i="19"/>
  <c r="M173" i="19"/>
  <c r="BA172" i="19"/>
  <c r="AS172" i="19"/>
  <c r="AK172" i="19"/>
  <c r="AC172" i="19"/>
  <c r="U172" i="19"/>
  <c r="M172" i="19"/>
  <c r="BA171" i="19"/>
  <c r="AS171" i="19"/>
  <c r="AK171" i="19"/>
  <c r="AC171" i="19"/>
  <c r="U171" i="19"/>
  <c r="M171" i="19"/>
  <c r="BA170" i="19"/>
  <c r="AS170" i="19"/>
  <c r="AK170" i="19"/>
  <c r="AC170" i="19"/>
  <c r="U170" i="19"/>
  <c r="M170" i="19"/>
  <c r="BA169" i="19"/>
  <c r="AS169" i="19"/>
  <c r="AK169" i="19"/>
  <c r="AC169" i="19"/>
  <c r="U169" i="19"/>
  <c r="M169" i="19"/>
  <c r="BA168" i="19"/>
  <c r="AS168" i="19"/>
  <c r="AK168" i="19"/>
  <c r="AC168" i="19"/>
  <c r="U168" i="19"/>
  <c r="M168" i="19"/>
  <c r="BA167" i="19"/>
  <c r="AS167" i="19"/>
  <c r="AK167" i="19"/>
  <c r="AC167" i="19"/>
  <c r="U167" i="19"/>
  <c r="M167" i="19"/>
  <c r="BA166" i="19"/>
  <c r="AS166" i="19"/>
  <c r="AK166" i="19"/>
  <c r="AC166" i="19"/>
  <c r="U166" i="19"/>
  <c r="M166" i="19"/>
  <c r="BA165" i="19"/>
  <c r="AS165" i="19"/>
  <c r="AK165" i="19"/>
  <c r="AC165" i="19"/>
  <c r="U165" i="19"/>
  <c r="M165" i="19"/>
  <c r="BA164" i="19"/>
  <c r="AS164" i="19"/>
  <c r="AK164" i="19"/>
  <c r="AC164" i="19"/>
  <c r="U164" i="19"/>
  <c r="M164" i="19"/>
  <c r="BA163" i="19"/>
  <c r="AS163" i="19"/>
  <c r="AK163" i="19"/>
  <c r="AC163" i="19"/>
  <c r="U163" i="19"/>
  <c r="M163" i="19"/>
  <c r="BA162" i="19"/>
  <c r="AS162" i="19"/>
  <c r="AK162" i="19"/>
  <c r="AC162" i="19"/>
  <c r="U162" i="19"/>
  <c r="M162" i="19"/>
  <c r="BA161" i="19"/>
  <c r="AS161" i="19"/>
  <c r="AK161" i="19"/>
  <c r="AC161" i="19"/>
  <c r="U161" i="19"/>
  <c r="M161" i="19"/>
  <c r="BA160" i="19"/>
  <c r="AS160" i="19"/>
  <c r="AK160" i="19"/>
  <c r="AC160" i="19"/>
  <c r="U160" i="19"/>
  <c r="M160" i="19"/>
  <c r="BA159" i="19"/>
  <c r="AS159" i="19"/>
  <c r="AK159" i="19"/>
  <c r="AC159" i="19"/>
  <c r="U159" i="19"/>
  <c r="M159" i="19"/>
  <c r="BA158" i="19"/>
  <c r="AS158" i="19"/>
  <c r="AK158" i="19"/>
  <c r="AC158" i="19"/>
  <c r="U158" i="19"/>
  <c r="M158" i="19"/>
  <c r="BA157" i="19"/>
  <c r="AS157" i="19"/>
  <c r="AK157" i="19"/>
  <c r="AC157" i="19"/>
  <c r="U157" i="19"/>
  <c r="M157" i="19"/>
  <c r="BA156" i="19"/>
  <c r="AS156" i="19"/>
  <c r="AK156" i="19"/>
  <c r="AC156" i="19"/>
  <c r="U156" i="19"/>
  <c r="M156" i="19"/>
  <c r="BA155" i="19"/>
  <c r="AS155" i="19"/>
  <c r="AK155" i="19"/>
  <c r="AC155" i="19"/>
  <c r="U155" i="19"/>
  <c r="M155" i="19"/>
  <c r="BA154" i="19"/>
  <c r="AS154" i="19"/>
  <c r="AK154" i="19"/>
  <c r="AC154" i="19"/>
  <c r="U154" i="19"/>
  <c r="M154" i="19"/>
  <c r="BA153" i="19"/>
  <c r="AS153" i="19"/>
  <c r="AK153" i="19"/>
  <c r="AC153" i="19"/>
  <c r="U153" i="19"/>
  <c r="M153" i="19"/>
  <c r="BA152" i="19"/>
  <c r="AS152" i="19"/>
  <c r="AK152" i="19"/>
  <c r="AC152" i="19"/>
  <c r="U152" i="19"/>
  <c r="M152" i="19"/>
  <c r="BA151" i="19"/>
  <c r="AS151" i="19"/>
  <c r="AK151" i="19"/>
  <c r="AC151" i="19"/>
  <c r="U151" i="19"/>
  <c r="M151" i="19"/>
  <c r="BA150" i="19"/>
  <c r="AS150" i="19"/>
  <c r="AK150" i="19"/>
  <c r="AC150" i="19"/>
  <c r="U150" i="19"/>
  <c r="M150" i="19"/>
  <c r="BA149" i="19"/>
  <c r="AS149" i="19"/>
  <c r="AK149" i="19"/>
  <c r="AC149" i="19"/>
  <c r="U149" i="19"/>
  <c r="M149" i="19"/>
  <c r="BA148" i="19"/>
  <c r="AS148" i="19"/>
  <c r="AK148" i="19"/>
  <c r="AC148" i="19"/>
  <c r="U148" i="19"/>
  <c r="M148" i="19"/>
  <c r="BA147" i="19"/>
  <c r="AS147" i="19"/>
  <c r="AK147" i="19"/>
  <c r="AC147" i="19"/>
  <c r="U147" i="19"/>
  <c r="M147" i="19"/>
  <c r="BA146" i="19"/>
  <c r="AS146" i="19"/>
  <c r="AK146" i="19"/>
  <c r="AC146" i="19"/>
  <c r="U146" i="19"/>
  <c r="M146" i="19"/>
  <c r="BA145" i="19"/>
  <c r="AS145" i="19"/>
  <c r="AK145" i="19"/>
  <c r="AC145" i="19"/>
  <c r="U145" i="19"/>
  <c r="M145" i="19"/>
  <c r="BA144" i="19"/>
  <c r="AS144" i="19"/>
  <c r="AK144" i="19"/>
  <c r="AC144" i="19"/>
  <c r="U144" i="19"/>
  <c r="M144" i="19"/>
  <c r="BA143" i="19"/>
  <c r="AS143" i="19"/>
  <c r="AK143" i="19"/>
  <c r="AC143" i="19"/>
  <c r="U143" i="19"/>
  <c r="M143" i="19"/>
  <c r="BA142" i="19"/>
  <c r="AS142" i="19"/>
  <c r="AK142" i="19"/>
  <c r="AC142" i="19"/>
  <c r="U142" i="19"/>
  <c r="M142" i="19"/>
  <c r="BA141" i="19"/>
  <c r="AS141" i="19"/>
  <c r="AK141" i="19"/>
  <c r="AC141" i="19"/>
  <c r="U141" i="19"/>
  <c r="M141" i="19"/>
  <c r="BA140" i="19"/>
  <c r="AS140" i="19"/>
  <c r="AK140" i="19"/>
  <c r="AC140" i="19"/>
  <c r="U140" i="19"/>
  <c r="M140" i="19"/>
  <c r="E140" i="19"/>
  <c r="BA139" i="19"/>
  <c r="AS139" i="19"/>
  <c r="AK139" i="19"/>
  <c r="AC139" i="19"/>
  <c r="U139" i="19"/>
  <c r="M139" i="19"/>
  <c r="E139" i="19"/>
  <c r="BA138" i="19"/>
  <c r="AS138" i="19"/>
  <c r="AK138" i="19"/>
  <c r="AC138" i="19"/>
  <c r="U138" i="19"/>
  <c r="M138" i="19"/>
  <c r="E138" i="19"/>
  <c r="BA137" i="19"/>
  <c r="AS137" i="19"/>
  <c r="AK137" i="19"/>
  <c r="AC137" i="19"/>
  <c r="U137" i="19"/>
  <c r="M137" i="19"/>
  <c r="E137" i="19"/>
  <c r="BA136" i="19"/>
  <c r="AS136" i="19"/>
  <c r="AK136" i="19"/>
  <c r="AC136" i="19"/>
  <c r="U136" i="19"/>
  <c r="M136" i="19"/>
  <c r="E136" i="19"/>
  <c r="BA135" i="19"/>
  <c r="AS135" i="19"/>
  <c r="AK135" i="19"/>
  <c r="AC135" i="19"/>
  <c r="U135" i="19"/>
  <c r="M135" i="19"/>
  <c r="E135" i="19"/>
  <c r="BA134" i="19"/>
  <c r="AS134" i="19"/>
  <c r="AK134" i="19"/>
  <c r="AC134" i="19"/>
  <c r="U134" i="19"/>
  <c r="M134" i="19"/>
  <c r="E134" i="19"/>
  <c r="BA133" i="19"/>
  <c r="AS133" i="19"/>
  <c r="AK133" i="19"/>
  <c r="AC133" i="19"/>
  <c r="U133" i="19"/>
  <c r="M133" i="19"/>
  <c r="E133" i="19"/>
  <c r="BA132" i="19"/>
  <c r="AS132" i="19"/>
  <c r="AK132" i="19"/>
  <c r="AC132" i="19"/>
  <c r="U132" i="19"/>
  <c r="M132" i="19"/>
  <c r="E132" i="19"/>
  <c r="BA131" i="19"/>
  <c r="AS131" i="19"/>
  <c r="AK131" i="19"/>
  <c r="AC131" i="19"/>
  <c r="U131" i="19"/>
  <c r="M131" i="19"/>
  <c r="E131" i="19"/>
  <c r="BA130" i="19"/>
  <c r="AS130" i="19"/>
  <c r="AK130" i="19"/>
  <c r="AC130" i="19"/>
  <c r="U130" i="19"/>
  <c r="M130" i="19"/>
  <c r="E130" i="19"/>
  <c r="BA129" i="19"/>
  <c r="AS129" i="19"/>
  <c r="AK129" i="19"/>
  <c r="AC129" i="19"/>
  <c r="U129" i="19"/>
  <c r="M129" i="19"/>
  <c r="E129" i="19"/>
  <c r="BA128" i="19"/>
  <c r="AS128" i="19"/>
  <c r="AK128" i="19"/>
  <c r="AC128" i="19"/>
  <c r="U128" i="19"/>
  <c r="M128" i="19"/>
  <c r="E128" i="19"/>
  <c r="BA127" i="19"/>
  <c r="AS127" i="19"/>
  <c r="AK127" i="19"/>
  <c r="AC127" i="19"/>
  <c r="U127" i="19"/>
  <c r="M127" i="19"/>
  <c r="E127" i="19"/>
  <c r="BA126" i="19"/>
  <c r="AS126" i="19"/>
  <c r="AK126" i="19"/>
  <c r="AC126" i="19"/>
  <c r="U126" i="19"/>
  <c r="M126" i="19"/>
  <c r="E126" i="19"/>
  <c r="BA125" i="19"/>
  <c r="AS125" i="19"/>
  <c r="AK125" i="19"/>
  <c r="AC125" i="19"/>
  <c r="U125" i="19"/>
  <c r="M125" i="19"/>
  <c r="E125" i="19"/>
  <c r="BA124" i="19"/>
  <c r="AS124" i="19"/>
  <c r="AK124" i="19"/>
  <c r="AC124" i="19"/>
  <c r="U124" i="19"/>
  <c r="M124" i="19"/>
  <c r="E124" i="19"/>
  <c r="BA123" i="19"/>
  <c r="AS123" i="19"/>
  <c r="AK123" i="19"/>
  <c r="AC123" i="19"/>
  <c r="U123" i="19"/>
  <c r="M123" i="19"/>
  <c r="E123" i="19"/>
  <c r="BA122" i="19"/>
  <c r="AS122" i="19"/>
  <c r="AK122" i="19"/>
  <c r="AC122" i="19"/>
  <c r="U122" i="19"/>
  <c r="M122" i="19"/>
  <c r="E122" i="19"/>
  <c r="BA121" i="19"/>
  <c r="AS121" i="19"/>
  <c r="AK121" i="19"/>
  <c r="AC121" i="19"/>
  <c r="U121" i="19"/>
  <c r="M121" i="19"/>
  <c r="E121" i="19"/>
  <c r="BA120" i="19"/>
  <c r="AS120" i="19"/>
  <c r="AK120" i="19"/>
  <c r="AC120" i="19"/>
  <c r="U120" i="19"/>
  <c r="M120" i="19"/>
  <c r="E120" i="19"/>
  <c r="BA119" i="19"/>
  <c r="AS119" i="19"/>
  <c r="AK119" i="19"/>
  <c r="AC119" i="19"/>
  <c r="U119" i="19"/>
  <c r="M119" i="19"/>
  <c r="E119" i="19"/>
  <c r="BA118" i="19"/>
  <c r="AS118" i="19"/>
  <c r="AK118" i="19"/>
  <c r="AC118" i="19"/>
  <c r="U118" i="19"/>
  <c r="M118" i="19"/>
  <c r="E118" i="19"/>
  <c r="BA117" i="19"/>
  <c r="AS117" i="19"/>
  <c r="AK117" i="19"/>
  <c r="AC117" i="19"/>
  <c r="U117" i="19"/>
  <c r="M117" i="19"/>
  <c r="E117" i="19"/>
  <c r="BA116" i="19"/>
  <c r="AS116" i="19"/>
  <c r="AK116" i="19"/>
  <c r="AC116" i="19"/>
  <c r="U116" i="19"/>
  <c r="M116" i="19"/>
  <c r="E116" i="19"/>
  <c r="BA115" i="19"/>
  <c r="AS115" i="19"/>
  <c r="AK115" i="19"/>
  <c r="AC115" i="19"/>
  <c r="U115" i="19"/>
  <c r="M115" i="19"/>
  <c r="E115" i="19"/>
  <c r="BA114" i="19"/>
  <c r="AS114" i="19"/>
  <c r="AK114" i="19"/>
  <c r="AC114" i="19"/>
  <c r="U114" i="19"/>
  <c r="M114" i="19"/>
  <c r="E114" i="19"/>
  <c r="BA113" i="19"/>
  <c r="AS113" i="19"/>
  <c r="AK113" i="19"/>
  <c r="AC113" i="19"/>
  <c r="U113" i="19"/>
  <c r="M113" i="19"/>
  <c r="E113" i="19"/>
  <c r="BA112" i="19"/>
  <c r="AS112" i="19"/>
  <c r="AK112" i="19"/>
  <c r="AC112" i="19"/>
  <c r="U112" i="19"/>
  <c r="M112" i="19"/>
  <c r="E112" i="19"/>
  <c r="BA111" i="19"/>
  <c r="AS111" i="19"/>
  <c r="AK111" i="19"/>
  <c r="AC111" i="19"/>
  <c r="U111" i="19"/>
  <c r="M111" i="19"/>
  <c r="E111" i="19"/>
  <c r="BA110" i="19"/>
  <c r="AS110" i="19"/>
  <c r="AK110" i="19"/>
  <c r="AC110" i="19"/>
  <c r="U110" i="19"/>
  <c r="M110" i="19"/>
  <c r="E110" i="19"/>
  <c r="BA109" i="19"/>
  <c r="AS109" i="19"/>
  <c r="AK109" i="19"/>
  <c r="AC109" i="19"/>
  <c r="U109" i="19"/>
  <c r="M109" i="19"/>
  <c r="E109" i="19"/>
  <c r="BA108" i="19"/>
  <c r="AS108" i="19"/>
  <c r="AK108" i="19"/>
  <c r="AC108" i="19"/>
  <c r="U108" i="19"/>
  <c r="M108" i="19"/>
  <c r="E108" i="19"/>
  <c r="BA107" i="19"/>
  <c r="AS107" i="19"/>
  <c r="AK107" i="19"/>
  <c r="AC107" i="19"/>
  <c r="U107" i="19"/>
  <c r="M107" i="19"/>
  <c r="E107" i="19"/>
  <c r="BA106" i="19"/>
  <c r="AS106" i="19"/>
  <c r="AK106" i="19"/>
  <c r="AC106" i="19"/>
  <c r="U106" i="19"/>
  <c r="M106" i="19"/>
  <c r="E106" i="19"/>
  <c r="BA105" i="19"/>
  <c r="AS105" i="19"/>
  <c r="AK105" i="19"/>
  <c r="AC105" i="19"/>
  <c r="U105" i="19"/>
  <c r="M105" i="19"/>
  <c r="E105" i="19"/>
  <c r="BA104" i="19"/>
  <c r="AS104" i="19"/>
  <c r="AK104" i="19"/>
  <c r="AC104" i="19"/>
  <c r="U104" i="19"/>
  <c r="M104" i="19"/>
  <c r="E104" i="19"/>
  <c r="BA103" i="19"/>
  <c r="AS103" i="19"/>
  <c r="AK103" i="19"/>
  <c r="AC103" i="19"/>
  <c r="U103" i="19"/>
  <c r="M103" i="19"/>
  <c r="E103" i="19"/>
  <c r="BA102" i="19"/>
  <c r="AS102" i="19"/>
  <c r="AK102" i="19"/>
  <c r="AC102" i="19"/>
  <c r="U102" i="19"/>
  <c r="M102" i="19"/>
  <c r="E102" i="19"/>
  <c r="BA101" i="19"/>
  <c r="AS101" i="19"/>
  <c r="AK101" i="19"/>
  <c r="AC101" i="19"/>
  <c r="U101" i="19"/>
  <c r="M101" i="19"/>
  <c r="E101" i="19"/>
  <c r="BA100" i="19"/>
  <c r="AS100" i="19"/>
  <c r="AK100" i="19"/>
  <c r="AC100" i="19"/>
  <c r="U100" i="19"/>
  <c r="M100" i="19"/>
  <c r="E100" i="19"/>
  <c r="BA99" i="19"/>
  <c r="AS99" i="19"/>
  <c r="AK99" i="19"/>
  <c r="AC99" i="19"/>
  <c r="U99" i="19"/>
  <c r="M99" i="19"/>
  <c r="E99" i="19"/>
  <c r="BA98" i="19"/>
  <c r="AS98" i="19"/>
  <c r="AK98" i="19"/>
  <c r="AC98" i="19"/>
  <c r="U98" i="19"/>
  <c r="M98" i="19"/>
  <c r="E98" i="19"/>
  <c r="BA97" i="19"/>
  <c r="AS97" i="19"/>
  <c r="AK97" i="19"/>
  <c r="AC97" i="19"/>
  <c r="U97" i="19"/>
  <c r="M97" i="19"/>
  <c r="E97" i="19"/>
  <c r="BA96" i="19"/>
  <c r="AS96" i="19"/>
  <c r="AK96" i="19"/>
  <c r="AC96" i="19"/>
  <c r="U96" i="19"/>
  <c r="M96" i="19"/>
  <c r="E96" i="19"/>
  <c r="BA95" i="19"/>
  <c r="AS95" i="19"/>
  <c r="AK95" i="19"/>
  <c r="AC95" i="19"/>
  <c r="U95" i="19"/>
  <c r="M95" i="19"/>
  <c r="E95" i="19"/>
  <c r="BA94" i="19"/>
  <c r="AS94" i="19"/>
  <c r="AK94" i="19"/>
  <c r="AC94" i="19"/>
  <c r="U94" i="19"/>
  <c r="M94" i="19"/>
  <c r="E94" i="19"/>
  <c r="BA93" i="19"/>
  <c r="AS93" i="19"/>
  <c r="AK93" i="19"/>
  <c r="AC93" i="19"/>
  <c r="U93" i="19"/>
  <c r="M93" i="19"/>
  <c r="E93" i="19"/>
  <c r="BA92" i="19"/>
  <c r="AS92" i="19"/>
  <c r="AK92" i="19"/>
  <c r="AC92" i="19"/>
  <c r="U92" i="19"/>
  <c r="M92" i="19"/>
  <c r="E92" i="19"/>
  <c r="BA91" i="19"/>
  <c r="AS91" i="19"/>
  <c r="AK91" i="19"/>
  <c r="AC91" i="19"/>
  <c r="U91" i="19"/>
  <c r="M91" i="19"/>
  <c r="E91" i="19"/>
  <c r="BA90" i="19"/>
  <c r="AS90" i="19"/>
  <c r="AK90" i="19"/>
  <c r="AC90" i="19"/>
  <c r="U90" i="19"/>
  <c r="M90" i="19"/>
  <c r="E90" i="19"/>
  <c r="BA89" i="19"/>
  <c r="AS89" i="19"/>
  <c r="AK89" i="19"/>
  <c r="AC89" i="19"/>
  <c r="U89" i="19"/>
  <c r="M89" i="19"/>
  <c r="E89" i="19"/>
  <c r="BA88" i="19"/>
  <c r="AS88" i="19"/>
  <c r="AK88" i="19"/>
  <c r="AC88" i="19"/>
  <c r="U88" i="19"/>
  <c r="M88" i="19"/>
  <c r="E88" i="19"/>
  <c r="BA87" i="19"/>
  <c r="AS87" i="19"/>
  <c r="AK87" i="19"/>
  <c r="AC87" i="19"/>
  <c r="U87" i="19"/>
  <c r="M87" i="19"/>
  <c r="E87" i="19"/>
  <c r="BA86" i="19"/>
  <c r="AS86" i="19"/>
  <c r="AK86" i="19"/>
  <c r="AC86" i="19"/>
  <c r="U86" i="19"/>
  <c r="M86" i="19"/>
  <c r="E86" i="19"/>
  <c r="BA85" i="19"/>
  <c r="AS85" i="19"/>
  <c r="AK85" i="19"/>
  <c r="AC85" i="19"/>
  <c r="U85" i="19"/>
  <c r="M85" i="19"/>
  <c r="E85" i="19"/>
  <c r="BA84" i="19"/>
  <c r="AS84" i="19"/>
  <c r="AK84" i="19"/>
  <c r="AC84" i="19"/>
  <c r="U84" i="19"/>
  <c r="M84" i="19"/>
  <c r="E84" i="19"/>
  <c r="BA83" i="19"/>
  <c r="AS83" i="19"/>
  <c r="AK83" i="19"/>
  <c r="AC83" i="19"/>
  <c r="U83" i="19"/>
  <c r="M83" i="19"/>
  <c r="E83" i="19"/>
  <c r="BA82" i="19"/>
  <c r="AS82" i="19"/>
  <c r="AK82" i="19"/>
  <c r="AC82" i="19"/>
  <c r="U82" i="19"/>
  <c r="M82" i="19"/>
  <c r="E82" i="19"/>
  <c r="BA81" i="19"/>
  <c r="AS81" i="19"/>
  <c r="AK81" i="19"/>
  <c r="AC81" i="19"/>
  <c r="U81" i="19"/>
  <c r="M81" i="19"/>
  <c r="E81" i="19"/>
  <c r="BA80" i="19"/>
  <c r="AS80" i="19"/>
  <c r="AK80" i="19"/>
  <c r="AC80" i="19"/>
  <c r="U80" i="19"/>
  <c r="M80" i="19"/>
  <c r="E80" i="19"/>
  <c r="BA79" i="19"/>
  <c r="AS79" i="19"/>
  <c r="AK79" i="19"/>
  <c r="AC79" i="19"/>
  <c r="U79" i="19"/>
  <c r="M79" i="19"/>
  <c r="E79" i="19"/>
  <c r="BA78" i="19"/>
  <c r="AS78" i="19"/>
  <c r="AK78" i="19"/>
  <c r="AC78" i="19"/>
  <c r="U78" i="19"/>
  <c r="M78" i="19"/>
  <c r="E78" i="19"/>
  <c r="BA77" i="19"/>
  <c r="AS77" i="19"/>
  <c r="AK77" i="19"/>
  <c r="AC77" i="19"/>
  <c r="U77" i="19"/>
  <c r="M77" i="19"/>
  <c r="E77" i="19"/>
  <c r="BA76" i="19"/>
  <c r="AS76" i="19"/>
  <c r="AK76" i="19"/>
  <c r="AC76" i="19"/>
  <c r="U76" i="19"/>
  <c r="M76" i="19"/>
  <c r="E76" i="19"/>
  <c r="BA75" i="19"/>
  <c r="AS75" i="19"/>
  <c r="AK75" i="19"/>
  <c r="AC75" i="19"/>
  <c r="U75" i="19"/>
  <c r="M75" i="19"/>
  <c r="E75" i="19"/>
  <c r="BA74" i="19"/>
  <c r="AS74" i="19"/>
  <c r="AK74" i="19"/>
  <c r="AC74" i="19"/>
  <c r="U74" i="19"/>
  <c r="M74" i="19"/>
  <c r="E74" i="19"/>
  <c r="BA73" i="19"/>
  <c r="AS73" i="19"/>
  <c r="AK73" i="19"/>
  <c r="AC73" i="19"/>
  <c r="U73" i="19"/>
  <c r="M73" i="19"/>
  <c r="E73" i="19"/>
  <c r="BA72" i="19"/>
  <c r="AS72" i="19"/>
  <c r="AK72" i="19"/>
  <c r="AC72" i="19"/>
  <c r="U72" i="19"/>
  <c r="M72" i="19"/>
  <c r="E72" i="19"/>
  <c r="BA71" i="19"/>
  <c r="AS71" i="19"/>
  <c r="AK71" i="19"/>
  <c r="AC71" i="19"/>
  <c r="U71" i="19"/>
  <c r="M71" i="19"/>
  <c r="E71" i="19"/>
  <c r="BA70" i="19"/>
  <c r="AS70" i="19"/>
  <c r="AK70" i="19"/>
  <c r="AC70" i="19"/>
  <c r="U70" i="19"/>
  <c r="M70" i="19"/>
  <c r="E70" i="19"/>
  <c r="BA69" i="19"/>
  <c r="AS69" i="19"/>
  <c r="AK69" i="19"/>
  <c r="AC69" i="19"/>
  <c r="U69" i="19"/>
  <c r="M69" i="19"/>
  <c r="E69" i="19"/>
  <c r="BA68" i="19"/>
  <c r="AS68" i="19"/>
  <c r="AK68" i="19"/>
  <c r="AC68" i="19"/>
  <c r="U68" i="19"/>
  <c r="M68" i="19"/>
  <c r="E68" i="19"/>
  <c r="BA67" i="19"/>
  <c r="AS67" i="19"/>
  <c r="AK67" i="19"/>
  <c r="AC67" i="19"/>
  <c r="U67" i="19"/>
  <c r="M67" i="19"/>
  <c r="E67" i="19"/>
  <c r="BA66" i="19"/>
  <c r="AS66" i="19"/>
  <c r="AK66" i="19"/>
  <c r="AC66" i="19"/>
  <c r="U66" i="19"/>
  <c r="M66" i="19"/>
  <c r="E66" i="19"/>
  <c r="BA65" i="19"/>
  <c r="AS65" i="19"/>
  <c r="AK65" i="19"/>
  <c r="AC65" i="19"/>
  <c r="U65" i="19"/>
  <c r="M65" i="19"/>
  <c r="E65" i="19"/>
  <c r="BA64" i="19"/>
  <c r="AS64" i="19"/>
  <c r="AK64" i="19"/>
  <c r="AC64" i="19"/>
  <c r="U64" i="19"/>
  <c r="M64" i="19"/>
  <c r="E64" i="19"/>
  <c r="BA63" i="19"/>
  <c r="AS63" i="19"/>
  <c r="AK63" i="19"/>
  <c r="AC63" i="19"/>
  <c r="U63" i="19"/>
  <c r="M63" i="19"/>
  <c r="E63" i="19"/>
  <c r="BA62" i="19"/>
  <c r="AS62" i="19"/>
  <c r="AK62" i="19"/>
  <c r="AC62" i="19"/>
  <c r="U62" i="19"/>
  <c r="M62" i="19"/>
  <c r="E62" i="19"/>
  <c r="BA61" i="19"/>
  <c r="AS61" i="19"/>
  <c r="AK61" i="19"/>
  <c r="AC61" i="19"/>
  <c r="U61" i="19"/>
  <c r="M61" i="19"/>
  <c r="E61" i="19"/>
  <c r="BA60" i="19"/>
  <c r="AS60" i="19"/>
  <c r="AK60" i="19"/>
  <c r="AC60" i="19"/>
  <c r="U60" i="19"/>
  <c r="M60" i="19"/>
  <c r="E60" i="19"/>
  <c r="BA59" i="19"/>
  <c r="AS59" i="19"/>
  <c r="AK59" i="19"/>
  <c r="AC59" i="19"/>
  <c r="U59" i="19"/>
  <c r="M59" i="19"/>
  <c r="E59" i="19"/>
  <c r="BA58" i="19"/>
  <c r="AS58" i="19"/>
  <c r="AK58" i="19"/>
  <c r="AC58" i="19"/>
  <c r="U58" i="19"/>
  <c r="M58" i="19"/>
  <c r="E58" i="19"/>
  <c r="BA57" i="19"/>
  <c r="AS57" i="19"/>
  <c r="AK57" i="19"/>
  <c r="AC57" i="19"/>
  <c r="U57" i="19"/>
  <c r="M57" i="19"/>
  <c r="E57" i="19"/>
  <c r="BA56" i="19"/>
  <c r="AS56" i="19"/>
  <c r="AK56" i="19"/>
  <c r="AC56" i="19"/>
  <c r="U56" i="19"/>
  <c r="M56" i="19"/>
  <c r="E56" i="19"/>
  <c r="BA55" i="19"/>
  <c r="AS55" i="19"/>
  <c r="AK55" i="19"/>
  <c r="AC55" i="19"/>
  <c r="U55" i="19"/>
  <c r="M55" i="19"/>
  <c r="E55" i="19"/>
  <c r="BA54" i="19"/>
  <c r="AS54" i="19"/>
  <c r="AK54" i="19"/>
  <c r="AC54" i="19"/>
  <c r="U54" i="19"/>
  <c r="M54" i="19"/>
  <c r="E54" i="19"/>
  <c r="BA53" i="19"/>
  <c r="AS53" i="19"/>
  <c r="AK53" i="19"/>
  <c r="AC53" i="19"/>
  <c r="U53" i="19"/>
  <c r="M53" i="19"/>
  <c r="E53" i="19"/>
  <c r="BA52" i="19"/>
  <c r="AS52" i="19"/>
  <c r="AK52" i="19"/>
  <c r="AC52" i="19"/>
  <c r="U52" i="19"/>
  <c r="M52" i="19"/>
  <c r="E52" i="19"/>
  <c r="BA51" i="19"/>
  <c r="AS51" i="19"/>
  <c r="AK51" i="19"/>
  <c r="AC51" i="19"/>
  <c r="U51" i="19"/>
  <c r="M51" i="19"/>
  <c r="E51" i="19"/>
  <c r="BA50" i="19"/>
  <c r="AS50" i="19"/>
  <c r="AK50" i="19"/>
  <c r="AC50" i="19"/>
  <c r="U50" i="19"/>
  <c r="M50" i="19"/>
  <c r="E50" i="19"/>
  <c r="BA49" i="19"/>
  <c r="AS49" i="19"/>
  <c r="AK49" i="19"/>
  <c r="AC49" i="19"/>
  <c r="U49" i="19"/>
  <c r="M49" i="19"/>
  <c r="E49" i="19"/>
  <c r="BA48" i="19"/>
  <c r="AS48" i="19"/>
  <c r="AK48" i="19"/>
  <c r="AC48" i="19"/>
  <c r="U48" i="19"/>
  <c r="M48" i="19"/>
  <c r="E48" i="19"/>
  <c r="BA47" i="19"/>
  <c r="AS47" i="19"/>
  <c r="AK47" i="19"/>
  <c r="AC47" i="19"/>
  <c r="U47" i="19"/>
  <c r="M47" i="19"/>
  <c r="E47" i="19"/>
  <c r="BA46" i="19"/>
  <c r="AS46" i="19"/>
  <c r="AK46" i="19"/>
  <c r="AC46" i="19"/>
  <c r="U46" i="19"/>
  <c r="M46" i="19"/>
  <c r="E46" i="19"/>
  <c r="BA45" i="19"/>
  <c r="AS45" i="19"/>
  <c r="AK45" i="19"/>
  <c r="AC45" i="19"/>
  <c r="U45" i="19"/>
  <c r="M45" i="19"/>
  <c r="E45" i="19"/>
  <c r="BA44" i="19"/>
  <c r="AS44" i="19"/>
  <c r="AK44" i="19"/>
  <c r="AC44" i="19"/>
  <c r="U44" i="19"/>
  <c r="M44" i="19"/>
  <c r="E44" i="19"/>
  <c r="BA43" i="19"/>
  <c r="AS43" i="19"/>
  <c r="AK43" i="19"/>
  <c r="AC43" i="19"/>
  <c r="U43" i="19"/>
  <c r="M43" i="19"/>
  <c r="E43" i="19"/>
  <c r="BA42" i="19"/>
  <c r="AS42" i="19"/>
  <c r="AK42" i="19"/>
  <c r="AC42" i="19"/>
  <c r="U42" i="19"/>
  <c r="M42" i="19"/>
  <c r="E42" i="19"/>
  <c r="BA41" i="19"/>
  <c r="AS41" i="19"/>
  <c r="AK41" i="19"/>
  <c r="AC41" i="19"/>
  <c r="U41" i="19"/>
  <c r="M41" i="19"/>
  <c r="E41" i="19"/>
  <c r="BA40" i="19"/>
  <c r="AS40" i="19"/>
  <c r="AK40" i="19"/>
  <c r="AC40" i="19"/>
  <c r="U40" i="19"/>
  <c r="M40" i="19"/>
  <c r="E40" i="19"/>
  <c r="BA39" i="19"/>
  <c r="AS39" i="19"/>
  <c r="AK39" i="19"/>
  <c r="AC39" i="19"/>
  <c r="U39" i="19"/>
  <c r="M39" i="19"/>
  <c r="E39" i="19"/>
  <c r="BA38" i="19"/>
  <c r="AS38" i="19"/>
  <c r="AK38" i="19"/>
  <c r="AC38" i="19"/>
  <c r="U38" i="19"/>
  <c r="M38" i="19"/>
  <c r="E38" i="19"/>
  <c r="BA37" i="19"/>
  <c r="AS37" i="19"/>
  <c r="AK37" i="19"/>
  <c r="AC37" i="19"/>
  <c r="U37" i="19"/>
  <c r="M37" i="19"/>
  <c r="E37" i="19"/>
  <c r="BA36" i="19"/>
  <c r="AS36" i="19"/>
  <c r="AK36" i="19"/>
  <c r="AC36" i="19"/>
  <c r="U36" i="19"/>
  <c r="M36" i="19"/>
  <c r="E36" i="19"/>
  <c r="BA35" i="19"/>
  <c r="AS35" i="19"/>
  <c r="AK35" i="19"/>
  <c r="AC35" i="19"/>
  <c r="U35" i="19"/>
  <c r="M35" i="19"/>
  <c r="E35" i="19"/>
  <c r="BA34" i="19"/>
  <c r="AS34" i="19"/>
  <c r="AK34" i="19"/>
  <c r="AC34" i="19"/>
  <c r="U34" i="19"/>
  <c r="M34" i="19"/>
  <c r="E34" i="19"/>
  <c r="BA33" i="19"/>
  <c r="AS33" i="19"/>
  <c r="AK33" i="19"/>
  <c r="AC33" i="19"/>
  <c r="U33" i="19"/>
  <c r="M33" i="19"/>
  <c r="E33" i="19"/>
  <c r="BA32" i="19"/>
  <c r="AS32" i="19"/>
  <c r="AK32" i="19"/>
  <c r="AC32" i="19"/>
  <c r="U32" i="19"/>
  <c r="M32" i="19"/>
  <c r="E32" i="19"/>
  <c r="BA31" i="19"/>
  <c r="AS31" i="19"/>
  <c r="AK31" i="19"/>
  <c r="AC31" i="19"/>
  <c r="U31" i="19"/>
  <c r="M31" i="19"/>
  <c r="E31" i="19"/>
  <c r="BA30" i="19"/>
  <c r="AS30" i="19"/>
  <c r="AK30" i="19"/>
  <c r="AC30" i="19"/>
  <c r="U30" i="19"/>
  <c r="M30" i="19"/>
  <c r="E30" i="19"/>
  <c r="BA29" i="19"/>
  <c r="AS29" i="19"/>
  <c r="AK29" i="19"/>
  <c r="AC29" i="19"/>
  <c r="U29" i="19"/>
  <c r="M29" i="19"/>
  <c r="E29" i="19"/>
  <c r="BA28" i="19"/>
  <c r="AS28" i="19"/>
  <c r="AK28" i="19"/>
  <c r="AC28" i="19"/>
  <c r="U28" i="19"/>
  <c r="M28" i="19"/>
  <c r="E28" i="19"/>
  <c r="BA27" i="19"/>
  <c r="AS27" i="19"/>
  <c r="AK27" i="19"/>
  <c r="AC27" i="19"/>
  <c r="U27" i="19"/>
  <c r="M27" i="19"/>
  <c r="E27" i="19"/>
  <c r="BA26" i="19"/>
  <c r="AS26" i="19"/>
  <c r="AK26" i="19"/>
  <c r="AC26" i="19"/>
  <c r="U26" i="19"/>
  <c r="M26" i="19"/>
  <c r="E26" i="19"/>
  <c r="BA25" i="19"/>
  <c r="AS25" i="19"/>
  <c r="AK25" i="19"/>
  <c r="AC25" i="19"/>
  <c r="U25" i="19"/>
  <c r="M25" i="19"/>
  <c r="E25" i="19"/>
  <c r="BA24" i="19"/>
  <c r="AS24" i="19"/>
  <c r="AK24" i="19"/>
  <c r="AC24" i="19"/>
  <c r="U24" i="19"/>
  <c r="M24" i="19"/>
  <c r="E24" i="19"/>
  <c r="BA23" i="19"/>
  <c r="AS23" i="19"/>
  <c r="AK23" i="19"/>
  <c r="AC23" i="19"/>
  <c r="U23" i="19"/>
  <c r="M23" i="19"/>
  <c r="E23" i="19"/>
  <c r="BA22" i="19"/>
  <c r="AS22" i="19"/>
  <c r="AK22" i="19"/>
  <c r="AC22" i="19"/>
  <c r="U22" i="19"/>
  <c r="M22" i="19"/>
  <c r="E22" i="19"/>
  <c r="BA21" i="19"/>
  <c r="AS21" i="19"/>
  <c r="AK21" i="19"/>
  <c r="AC21" i="19"/>
  <c r="U21" i="19"/>
  <c r="M21" i="19"/>
  <c r="E21" i="19"/>
  <c r="BA20" i="19"/>
  <c r="AS20" i="19"/>
  <c r="AK20" i="19"/>
  <c r="AC20" i="19"/>
  <c r="U20" i="19"/>
  <c r="M20" i="19"/>
  <c r="E20" i="19"/>
  <c r="BA19" i="19"/>
  <c r="AS19" i="19"/>
  <c r="AK19" i="19"/>
  <c r="AC19" i="19"/>
  <c r="U19" i="19"/>
  <c r="M19" i="19"/>
  <c r="E19" i="19"/>
  <c r="BA18" i="19"/>
  <c r="AS18" i="19"/>
  <c r="AK18" i="19"/>
  <c r="AC18" i="19"/>
  <c r="U18" i="19"/>
  <c r="M18" i="19"/>
  <c r="E18" i="19"/>
  <c r="BA17" i="19"/>
  <c r="AS17" i="19"/>
  <c r="AK17" i="19"/>
  <c r="AC17" i="19"/>
  <c r="U17" i="19"/>
  <c r="M17" i="19"/>
  <c r="E17" i="19"/>
  <c r="BA16" i="19"/>
  <c r="AS16" i="19"/>
  <c r="AK16" i="19"/>
  <c r="AC16" i="19"/>
  <c r="U16" i="19"/>
  <c r="M16" i="19"/>
  <c r="E16" i="19"/>
  <c r="BA15" i="19"/>
  <c r="AS15" i="19"/>
  <c r="AK15" i="19"/>
  <c r="AC15" i="19"/>
  <c r="U15" i="19"/>
  <c r="M15" i="19"/>
  <c r="E15" i="19"/>
  <c r="BA14" i="19"/>
  <c r="AS14" i="19"/>
  <c r="AK14" i="19"/>
  <c r="AC14" i="19"/>
  <c r="U14" i="19"/>
  <c r="M14" i="19"/>
  <c r="E14" i="19"/>
  <c r="BA13" i="19"/>
  <c r="AS13" i="19"/>
  <c r="AK13" i="19"/>
  <c r="AC13" i="19"/>
  <c r="U13" i="19"/>
  <c r="M13" i="19"/>
  <c r="E13" i="19"/>
  <c r="BA12" i="19"/>
  <c r="AS12" i="19"/>
  <c r="AK12" i="19"/>
  <c r="AC12" i="19"/>
  <c r="U12" i="19"/>
  <c r="M12" i="19"/>
  <c r="E12" i="19"/>
  <c r="BA11" i="19"/>
  <c r="AS11" i="19"/>
  <c r="AK11" i="19"/>
  <c r="AC11" i="19"/>
  <c r="U11" i="19"/>
  <c r="M11" i="19"/>
  <c r="E11" i="19"/>
  <c r="BA10" i="19"/>
  <c r="AS10" i="19"/>
  <c r="AK10" i="19"/>
  <c r="AC10" i="19"/>
  <c r="U10" i="19"/>
  <c r="M10" i="19"/>
  <c r="E10" i="19"/>
  <c r="BA9" i="19"/>
  <c r="AS9" i="19"/>
  <c r="AK9" i="19"/>
  <c r="AC9" i="19"/>
  <c r="U9" i="19"/>
  <c r="M9" i="19"/>
  <c r="E9" i="19"/>
  <c r="BA871" i="18"/>
  <c r="AS871" i="18"/>
  <c r="AK871" i="18"/>
  <c r="AC871" i="18"/>
  <c r="U871" i="18"/>
  <c r="M871" i="18"/>
  <c r="BA870" i="18"/>
  <c r="AS870" i="18"/>
  <c r="AK870" i="18"/>
  <c r="AC870" i="18"/>
  <c r="U870" i="18"/>
  <c r="M870" i="18"/>
  <c r="BA869" i="18"/>
  <c r="AS869" i="18"/>
  <c r="AK869" i="18"/>
  <c r="AC869" i="18"/>
  <c r="U869" i="18"/>
  <c r="M869" i="18"/>
  <c r="BA868" i="18"/>
  <c r="AS868" i="18"/>
  <c r="AK868" i="18"/>
  <c r="AC868" i="18"/>
  <c r="U868" i="18"/>
  <c r="M868" i="18"/>
  <c r="BA867" i="18"/>
  <c r="AS867" i="18"/>
  <c r="AK867" i="18"/>
  <c r="AC867" i="18"/>
  <c r="U867" i="18"/>
  <c r="M867" i="18"/>
  <c r="BA866" i="18"/>
  <c r="AS866" i="18"/>
  <c r="AK866" i="18"/>
  <c r="AC866" i="18"/>
  <c r="U866" i="18"/>
  <c r="M866" i="18"/>
  <c r="BA865" i="18"/>
  <c r="AS865" i="18"/>
  <c r="AK865" i="18"/>
  <c r="AC865" i="18"/>
  <c r="U865" i="18"/>
  <c r="M865" i="18"/>
  <c r="BA864" i="18"/>
  <c r="AS864" i="18"/>
  <c r="AK864" i="18"/>
  <c r="AC864" i="18"/>
  <c r="U864" i="18"/>
  <c r="M864" i="18"/>
  <c r="BA863" i="18"/>
  <c r="AS863" i="18"/>
  <c r="AK863" i="18"/>
  <c r="AC863" i="18"/>
  <c r="U863" i="18"/>
  <c r="M863" i="18"/>
  <c r="BA862" i="18"/>
  <c r="AS862" i="18"/>
  <c r="AK862" i="18"/>
  <c r="AC862" i="18"/>
  <c r="U862" i="18"/>
  <c r="M862" i="18"/>
  <c r="BA861" i="18"/>
  <c r="AS861" i="18"/>
  <c r="AK861" i="18"/>
  <c r="AC861" i="18"/>
  <c r="U861" i="18"/>
  <c r="M861" i="18"/>
  <c r="BA860" i="18"/>
  <c r="AS860" i="18"/>
  <c r="AK860" i="18"/>
  <c r="AC860" i="18"/>
  <c r="U860" i="18"/>
  <c r="M860" i="18"/>
  <c r="BA859" i="18"/>
  <c r="AS859" i="18"/>
  <c r="AK859" i="18"/>
  <c r="AC859" i="18"/>
  <c r="U859" i="18"/>
  <c r="M859" i="18"/>
  <c r="BA858" i="18"/>
  <c r="AS858" i="18"/>
  <c r="AK858" i="18"/>
  <c r="AC858" i="18"/>
  <c r="U858" i="18"/>
  <c r="M858" i="18"/>
  <c r="BA857" i="18"/>
  <c r="AS857" i="18"/>
  <c r="AK857" i="18"/>
  <c r="AC857" i="18"/>
  <c r="U857" i="18"/>
  <c r="M857" i="18"/>
  <c r="BA856" i="18"/>
  <c r="AS856" i="18"/>
  <c r="AK856" i="18"/>
  <c r="AC856" i="18"/>
  <c r="U856" i="18"/>
  <c r="M856" i="18"/>
  <c r="BA855" i="18"/>
  <c r="AS855" i="18"/>
  <c r="AK855" i="18"/>
  <c r="AC855" i="18"/>
  <c r="U855" i="18"/>
  <c r="M855" i="18"/>
  <c r="BA854" i="18"/>
  <c r="AS854" i="18"/>
  <c r="AK854" i="18"/>
  <c r="AC854" i="18"/>
  <c r="U854" i="18"/>
  <c r="M854" i="18"/>
  <c r="BA853" i="18"/>
  <c r="AS853" i="18"/>
  <c r="AK853" i="18"/>
  <c r="AC853" i="18"/>
  <c r="U853" i="18"/>
  <c r="M853" i="18"/>
  <c r="BA852" i="18"/>
  <c r="AS852" i="18"/>
  <c r="AK852" i="18"/>
  <c r="AC852" i="18"/>
  <c r="U852" i="18"/>
  <c r="M852" i="18"/>
  <c r="BA851" i="18"/>
  <c r="AS851" i="18"/>
  <c r="AK851" i="18"/>
  <c r="AC851" i="18"/>
  <c r="U851" i="18"/>
  <c r="M851" i="18"/>
  <c r="BA850" i="18"/>
  <c r="AS850" i="18"/>
  <c r="AK850" i="18"/>
  <c r="AC850" i="18"/>
  <c r="U850" i="18"/>
  <c r="M850" i="18"/>
  <c r="BA849" i="18"/>
  <c r="AS849" i="18"/>
  <c r="AK849" i="18"/>
  <c r="AC849" i="18"/>
  <c r="U849" i="18"/>
  <c r="M849" i="18"/>
  <c r="BA848" i="18"/>
  <c r="AS848" i="18"/>
  <c r="AK848" i="18"/>
  <c r="AC848" i="18"/>
  <c r="U848" i="18"/>
  <c r="M848" i="18"/>
  <c r="BA847" i="18"/>
  <c r="AS847" i="18"/>
  <c r="AK847" i="18"/>
  <c r="AC847" i="18"/>
  <c r="U847" i="18"/>
  <c r="M847" i="18"/>
  <c r="BA846" i="18"/>
  <c r="AS846" i="18"/>
  <c r="AK846" i="18"/>
  <c r="AC846" i="18"/>
  <c r="U846" i="18"/>
  <c r="M846" i="18"/>
  <c r="BA845" i="18"/>
  <c r="AS845" i="18"/>
  <c r="AK845" i="18"/>
  <c r="AC845" i="18"/>
  <c r="U845" i="18"/>
  <c r="M845" i="18"/>
  <c r="BA844" i="18"/>
  <c r="AS844" i="18"/>
  <c r="AK844" i="18"/>
  <c r="AC844" i="18"/>
  <c r="U844" i="18"/>
  <c r="M844" i="18"/>
  <c r="BA843" i="18"/>
  <c r="AS843" i="18"/>
  <c r="AK843" i="18"/>
  <c r="AC843" i="18"/>
  <c r="U843" i="18"/>
  <c r="M843" i="18"/>
  <c r="BA842" i="18"/>
  <c r="AS842" i="18"/>
  <c r="AK842" i="18"/>
  <c r="AC842" i="18"/>
  <c r="U842" i="18"/>
  <c r="M842" i="18"/>
  <c r="BA841" i="18"/>
  <c r="AS841" i="18"/>
  <c r="AK841" i="18"/>
  <c r="AC841" i="18"/>
  <c r="U841" i="18"/>
  <c r="M841" i="18"/>
  <c r="BA840" i="18"/>
  <c r="AS840" i="18"/>
  <c r="AK840" i="18"/>
  <c r="AC840" i="18"/>
  <c r="U840" i="18"/>
  <c r="M840" i="18"/>
  <c r="BA839" i="18"/>
  <c r="AS839" i="18"/>
  <c r="AK839" i="18"/>
  <c r="AC839" i="18"/>
  <c r="U839" i="18"/>
  <c r="M839" i="18"/>
  <c r="BA838" i="18"/>
  <c r="AS838" i="18"/>
  <c r="AK838" i="18"/>
  <c r="AC838" i="18"/>
  <c r="U838" i="18"/>
  <c r="M838" i="18"/>
  <c r="BA837" i="18"/>
  <c r="AS837" i="18"/>
  <c r="AK837" i="18"/>
  <c r="AC837" i="18"/>
  <c r="U837" i="18"/>
  <c r="M837" i="18"/>
  <c r="BA836" i="18"/>
  <c r="AS836" i="18"/>
  <c r="AK836" i="18"/>
  <c r="AC836" i="18"/>
  <c r="U836" i="18"/>
  <c r="M836" i="18"/>
  <c r="BA835" i="18"/>
  <c r="AS835" i="18"/>
  <c r="AK835" i="18"/>
  <c r="AC835" i="18"/>
  <c r="U835" i="18"/>
  <c r="M835" i="18"/>
  <c r="BA834" i="18"/>
  <c r="AS834" i="18"/>
  <c r="AK834" i="18"/>
  <c r="AC834" i="18"/>
  <c r="U834" i="18"/>
  <c r="M834" i="18"/>
  <c r="BA833" i="18"/>
  <c r="AS833" i="18"/>
  <c r="AK833" i="18"/>
  <c r="AC833" i="18"/>
  <c r="U833" i="18"/>
  <c r="M833" i="18"/>
  <c r="BA832" i="18"/>
  <c r="AS832" i="18"/>
  <c r="AK832" i="18"/>
  <c r="AC832" i="18"/>
  <c r="U832" i="18"/>
  <c r="M832" i="18"/>
  <c r="BA831" i="18"/>
  <c r="AS831" i="18"/>
  <c r="AK831" i="18"/>
  <c r="AC831" i="18"/>
  <c r="U831" i="18"/>
  <c r="M831" i="18"/>
  <c r="BA830" i="18"/>
  <c r="AS830" i="18"/>
  <c r="AK830" i="18"/>
  <c r="AC830" i="18"/>
  <c r="U830" i="18"/>
  <c r="M830" i="18"/>
  <c r="BA829" i="18"/>
  <c r="AS829" i="18"/>
  <c r="AK829" i="18"/>
  <c r="AC829" i="18"/>
  <c r="U829" i="18"/>
  <c r="M829" i="18"/>
  <c r="BA828" i="18"/>
  <c r="AS828" i="18"/>
  <c r="AK828" i="18"/>
  <c r="AC828" i="18"/>
  <c r="U828" i="18"/>
  <c r="M828" i="18"/>
  <c r="BA827" i="18"/>
  <c r="AS827" i="18"/>
  <c r="AK827" i="18"/>
  <c r="AC827" i="18"/>
  <c r="U827" i="18"/>
  <c r="M827" i="18"/>
  <c r="BA826" i="18"/>
  <c r="AS826" i="18"/>
  <c r="AK826" i="18"/>
  <c r="AC826" i="18"/>
  <c r="U826" i="18"/>
  <c r="M826" i="18"/>
  <c r="BA825" i="18"/>
  <c r="AS825" i="18"/>
  <c r="AK825" i="18"/>
  <c r="AC825" i="18"/>
  <c r="U825" i="18"/>
  <c r="M825" i="18"/>
  <c r="BA824" i="18"/>
  <c r="AS824" i="18"/>
  <c r="AK824" i="18"/>
  <c r="AC824" i="18"/>
  <c r="U824" i="18"/>
  <c r="M824" i="18"/>
  <c r="BA823" i="18"/>
  <c r="AS823" i="18"/>
  <c r="AK823" i="18"/>
  <c r="AC823" i="18"/>
  <c r="U823" i="18"/>
  <c r="M823" i="18"/>
  <c r="BA822" i="18"/>
  <c r="AS822" i="18"/>
  <c r="AK822" i="18"/>
  <c r="AC822" i="18"/>
  <c r="U822" i="18"/>
  <c r="M822" i="18"/>
  <c r="BA821" i="18"/>
  <c r="AS821" i="18"/>
  <c r="AK821" i="18"/>
  <c r="AC821" i="18"/>
  <c r="U821" i="18"/>
  <c r="M821" i="18"/>
  <c r="BA820" i="18"/>
  <c r="AS820" i="18"/>
  <c r="AK820" i="18"/>
  <c r="AC820" i="18"/>
  <c r="U820" i="18"/>
  <c r="M820" i="18"/>
  <c r="BA819" i="18"/>
  <c r="AS819" i="18"/>
  <c r="AK819" i="18"/>
  <c r="AC819" i="18"/>
  <c r="U819" i="18"/>
  <c r="M819" i="18"/>
  <c r="BA818" i="18"/>
  <c r="AS818" i="18"/>
  <c r="AK818" i="18"/>
  <c r="AC818" i="18"/>
  <c r="U818" i="18"/>
  <c r="M818" i="18"/>
  <c r="BA817" i="18"/>
  <c r="AS817" i="18"/>
  <c r="AK817" i="18"/>
  <c r="AC817" i="18"/>
  <c r="U817" i="18"/>
  <c r="M817" i="18"/>
  <c r="BA816" i="18"/>
  <c r="AS816" i="18"/>
  <c r="AK816" i="18"/>
  <c r="AC816" i="18"/>
  <c r="U816" i="18"/>
  <c r="M816" i="18"/>
  <c r="BA815" i="18"/>
  <c r="AS815" i="18"/>
  <c r="AK815" i="18"/>
  <c r="AC815" i="18"/>
  <c r="U815" i="18"/>
  <c r="M815" i="18"/>
  <c r="BA814" i="18"/>
  <c r="AS814" i="18"/>
  <c r="AK814" i="18"/>
  <c r="AC814" i="18"/>
  <c r="U814" i="18"/>
  <c r="M814" i="18"/>
  <c r="BA813" i="18"/>
  <c r="AS813" i="18"/>
  <c r="AK813" i="18"/>
  <c r="AC813" i="18"/>
  <c r="U813" i="18"/>
  <c r="M813" i="18"/>
  <c r="BA812" i="18"/>
  <c r="AS812" i="18"/>
  <c r="AK812" i="18"/>
  <c r="AC812" i="18"/>
  <c r="U812" i="18"/>
  <c r="M812" i="18"/>
  <c r="BA811" i="18"/>
  <c r="AS811" i="18"/>
  <c r="AK811" i="18"/>
  <c r="AC811" i="18"/>
  <c r="U811" i="18"/>
  <c r="M811" i="18"/>
  <c r="BA810" i="18"/>
  <c r="AS810" i="18"/>
  <c r="AK810" i="18"/>
  <c r="AC810" i="18"/>
  <c r="U810" i="18"/>
  <c r="M810" i="18"/>
  <c r="BA809" i="18"/>
  <c r="AS809" i="18"/>
  <c r="AK809" i="18"/>
  <c r="AC809" i="18"/>
  <c r="U809" i="18"/>
  <c r="M809" i="18"/>
  <c r="BA808" i="18"/>
  <c r="AS808" i="18"/>
  <c r="AK808" i="18"/>
  <c r="AC808" i="18"/>
  <c r="U808" i="18"/>
  <c r="M808" i="18"/>
  <c r="BA807" i="18"/>
  <c r="AS807" i="18"/>
  <c r="AK807" i="18"/>
  <c r="AC807" i="18"/>
  <c r="U807" i="18"/>
  <c r="M807" i="18"/>
  <c r="BA806" i="18"/>
  <c r="AS806" i="18"/>
  <c r="AK806" i="18"/>
  <c r="AC806" i="18"/>
  <c r="U806" i="18"/>
  <c r="M806" i="18"/>
  <c r="BA805" i="18"/>
  <c r="AS805" i="18"/>
  <c r="AK805" i="18"/>
  <c r="AC805" i="18"/>
  <c r="U805" i="18"/>
  <c r="M805" i="18"/>
  <c r="BA804" i="18"/>
  <c r="AS804" i="18"/>
  <c r="AK804" i="18"/>
  <c r="AC804" i="18"/>
  <c r="U804" i="18"/>
  <c r="M804" i="18"/>
  <c r="BA803" i="18"/>
  <c r="AS803" i="18"/>
  <c r="AK803" i="18"/>
  <c r="AC803" i="18"/>
  <c r="U803" i="18"/>
  <c r="M803" i="18"/>
  <c r="BA802" i="18"/>
  <c r="AS802" i="18"/>
  <c r="AK802" i="18"/>
  <c r="AC802" i="18"/>
  <c r="U802" i="18"/>
  <c r="M802" i="18"/>
  <c r="BA801" i="18"/>
  <c r="AS801" i="18"/>
  <c r="AK801" i="18"/>
  <c r="AC801" i="18"/>
  <c r="U801" i="18"/>
  <c r="M801" i="18"/>
  <c r="BA800" i="18"/>
  <c r="AS800" i="18"/>
  <c r="AK800" i="18"/>
  <c r="AC800" i="18"/>
  <c r="U800" i="18"/>
  <c r="M800" i="18"/>
  <c r="BA799" i="18"/>
  <c r="AS799" i="18"/>
  <c r="AK799" i="18"/>
  <c r="AC799" i="18"/>
  <c r="U799" i="18"/>
  <c r="M799" i="18"/>
  <c r="BA798" i="18"/>
  <c r="AS798" i="18"/>
  <c r="AK798" i="18"/>
  <c r="AC798" i="18"/>
  <c r="U798" i="18"/>
  <c r="M798" i="18"/>
  <c r="BA797" i="18"/>
  <c r="AS797" i="18"/>
  <c r="AK797" i="18"/>
  <c r="AC797" i="18"/>
  <c r="U797" i="18"/>
  <c r="M797" i="18"/>
  <c r="BA796" i="18"/>
  <c r="AS796" i="18"/>
  <c r="AK796" i="18"/>
  <c r="AC796" i="18"/>
  <c r="U796" i="18"/>
  <c r="M796" i="18"/>
  <c r="BA795" i="18"/>
  <c r="AS795" i="18"/>
  <c r="AK795" i="18"/>
  <c r="AC795" i="18"/>
  <c r="U795" i="18"/>
  <c r="M795" i="18"/>
  <c r="BA794" i="18"/>
  <c r="AS794" i="18"/>
  <c r="AK794" i="18"/>
  <c r="AC794" i="18"/>
  <c r="U794" i="18"/>
  <c r="M794" i="18"/>
  <c r="BA793" i="18"/>
  <c r="AS793" i="18"/>
  <c r="AK793" i="18"/>
  <c r="AC793" i="18"/>
  <c r="U793" i="18"/>
  <c r="M793" i="18"/>
  <c r="BA792" i="18"/>
  <c r="AS792" i="18"/>
  <c r="AK792" i="18"/>
  <c r="AC792" i="18"/>
  <c r="U792" i="18"/>
  <c r="M792" i="18"/>
  <c r="BA791" i="18"/>
  <c r="AS791" i="18"/>
  <c r="AK791" i="18"/>
  <c r="AC791" i="18"/>
  <c r="U791" i="18"/>
  <c r="M791" i="18"/>
  <c r="BA790" i="18"/>
  <c r="AS790" i="18"/>
  <c r="AK790" i="18"/>
  <c r="AC790" i="18"/>
  <c r="U790" i="18"/>
  <c r="M790" i="18"/>
  <c r="BA789" i="18"/>
  <c r="AS789" i="18"/>
  <c r="AK789" i="18"/>
  <c r="AC789" i="18"/>
  <c r="U789" i="18"/>
  <c r="M789" i="18"/>
  <c r="BA788" i="18"/>
  <c r="AS788" i="18"/>
  <c r="AK788" i="18"/>
  <c r="AC788" i="18"/>
  <c r="U788" i="18"/>
  <c r="M788" i="18"/>
  <c r="BA787" i="18"/>
  <c r="AS787" i="18"/>
  <c r="AK787" i="18"/>
  <c r="AC787" i="18"/>
  <c r="U787" i="18"/>
  <c r="M787" i="18"/>
  <c r="BA786" i="18"/>
  <c r="AS786" i="18"/>
  <c r="AK786" i="18"/>
  <c r="AC786" i="18"/>
  <c r="U786" i="18"/>
  <c r="M786" i="18"/>
  <c r="BA785" i="18"/>
  <c r="AS785" i="18"/>
  <c r="AK785" i="18"/>
  <c r="AC785" i="18"/>
  <c r="U785" i="18"/>
  <c r="M785" i="18"/>
  <c r="BA784" i="18"/>
  <c r="AS784" i="18"/>
  <c r="AK784" i="18"/>
  <c r="AC784" i="18"/>
  <c r="U784" i="18"/>
  <c r="M784" i="18"/>
  <c r="BA783" i="18"/>
  <c r="AS783" i="18"/>
  <c r="AK783" i="18"/>
  <c r="AC783" i="18"/>
  <c r="U783" i="18"/>
  <c r="M783" i="18"/>
  <c r="BA782" i="18"/>
  <c r="AS782" i="18"/>
  <c r="AK782" i="18"/>
  <c r="AC782" i="18"/>
  <c r="U782" i="18"/>
  <c r="M782" i="18"/>
  <c r="BA781" i="18"/>
  <c r="AS781" i="18"/>
  <c r="AK781" i="18"/>
  <c r="AC781" i="18"/>
  <c r="U781" i="18"/>
  <c r="M781" i="18"/>
  <c r="BA780" i="18"/>
  <c r="AS780" i="18"/>
  <c r="AK780" i="18"/>
  <c r="AC780" i="18"/>
  <c r="U780" i="18"/>
  <c r="M780" i="18"/>
  <c r="BA779" i="18"/>
  <c r="AS779" i="18"/>
  <c r="AK779" i="18"/>
  <c r="AC779" i="18"/>
  <c r="U779" i="18"/>
  <c r="M779" i="18"/>
  <c r="BA778" i="18"/>
  <c r="AS778" i="18"/>
  <c r="AK778" i="18"/>
  <c r="AC778" i="18"/>
  <c r="U778" i="18"/>
  <c r="M778" i="18"/>
  <c r="BA777" i="18"/>
  <c r="AS777" i="18"/>
  <c r="AK777" i="18"/>
  <c r="AC777" i="18"/>
  <c r="U777" i="18"/>
  <c r="M777" i="18"/>
  <c r="BA776" i="18"/>
  <c r="AS776" i="18"/>
  <c r="AK776" i="18"/>
  <c r="AC776" i="18"/>
  <c r="U776" i="18"/>
  <c r="M776" i="18"/>
  <c r="BA775" i="18"/>
  <c r="AS775" i="18"/>
  <c r="AK775" i="18"/>
  <c r="AC775" i="18"/>
  <c r="U775" i="18"/>
  <c r="M775" i="18"/>
  <c r="BA774" i="18"/>
  <c r="AS774" i="18"/>
  <c r="AK774" i="18"/>
  <c r="AC774" i="18"/>
  <c r="U774" i="18"/>
  <c r="M774" i="18"/>
  <c r="BA773" i="18"/>
  <c r="AS773" i="18"/>
  <c r="AK773" i="18"/>
  <c r="AC773" i="18"/>
  <c r="U773" i="18"/>
  <c r="M773" i="18"/>
  <c r="BA772" i="18"/>
  <c r="AS772" i="18"/>
  <c r="AK772" i="18"/>
  <c r="AC772" i="18"/>
  <c r="U772" i="18"/>
  <c r="M772" i="18"/>
  <c r="BA771" i="18"/>
  <c r="AS771" i="18"/>
  <c r="AK771" i="18"/>
  <c r="AC771" i="18"/>
  <c r="U771" i="18"/>
  <c r="M771" i="18"/>
  <c r="BA770" i="18"/>
  <c r="AS770" i="18"/>
  <c r="AK770" i="18"/>
  <c r="AC770" i="18"/>
  <c r="U770" i="18"/>
  <c r="M770" i="18"/>
  <c r="BA769" i="18"/>
  <c r="AS769" i="18"/>
  <c r="AK769" i="18"/>
  <c r="AC769" i="18"/>
  <c r="U769" i="18"/>
  <c r="M769" i="18"/>
  <c r="BA768" i="18"/>
  <c r="AS768" i="18"/>
  <c r="AK768" i="18"/>
  <c r="AC768" i="18"/>
  <c r="U768" i="18"/>
  <c r="M768" i="18"/>
  <c r="BA767" i="18"/>
  <c r="AS767" i="18"/>
  <c r="AK767" i="18"/>
  <c r="AC767" i="18"/>
  <c r="U767" i="18"/>
  <c r="M767" i="18"/>
  <c r="BA766" i="18"/>
  <c r="AS766" i="18"/>
  <c r="AK766" i="18"/>
  <c r="AC766" i="18"/>
  <c r="U766" i="18"/>
  <c r="M766" i="18"/>
  <c r="BA765" i="18"/>
  <c r="AS765" i="18"/>
  <c r="AK765" i="18"/>
  <c r="AC765" i="18"/>
  <c r="U765" i="18"/>
  <c r="M765" i="18"/>
  <c r="BA764" i="18"/>
  <c r="AS764" i="18"/>
  <c r="AK764" i="18"/>
  <c r="AC764" i="18"/>
  <c r="U764" i="18"/>
  <c r="M764" i="18"/>
  <c r="BA763" i="18"/>
  <c r="AS763" i="18"/>
  <c r="AK763" i="18"/>
  <c r="AC763" i="18"/>
  <c r="U763" i="18"/>
  <c r="M763" i="18"/>
  <c r="BA762" i="18"/>
  <c r="AS762" i="18"/>
  <c r="AK762" i="18"/>
  <c r="AC762" i="18"/>
  <c r="U762" i="18"/>
  <c r="M762" i="18"/>
  <c r="BA761" i="18"/>
  <c r="AS761" i="18"/>
  <c r="AK761" i="18"/>
  <c r="AC761" i="18"/>
  <c r="U761" i="18"/>
  <c r="M761" i="18"/>
  <c r="BA760" i="18"/>
  <c r="AS760" i="18"/>
  <c r="AK760" i="18"/>
  <c r="AC760" i="18"/>
  <c r="U760" i="18"/>
  <c r="M760" i="18"/>
  <c r="BA759" i="18"/>
  <c r="AS759" i="18"/>
  <c r="AK759" i="18"/>
  <c r="AC759" i="18"/>
  <c r="U759" i="18"/>
  <c r="M759" i="18"/>
  <c r="BA758" i="18"/>
  <c r="AS758" i="18"/>
  <c r="AK758" i="18"/>
  <c r="AC758" i="18"/>
  <c r="U758" i="18"/>
  <c r="M758" i="18"/>
  <c r="BA757" i="18"/>
  <c r="AS757" i="18"/>
  <c r="AK757" i="18"/>
  <c r="AC757" i="18"/>
  <c r="U757" i="18"/>
  <c r="M757" i="18"/>
  <c r="BA756" i="18"/>
  <c r="AS756" i="18"/>
  <c r="AK756" i="18"/>
  <c r="AC756" i="18"/>
  <c r="U756" i="18"/>
  <c r="M756" i="18"/>
  <c r="BA755" i="18"/>
  <c r="AS755" i="18"/>
  <c r="AK755" i="18"/>
  <c r="AC755" i="18"/>
  <c r="U755" i="18"/>
  <c r="M755" i="18"/>
  <c r="BA754" i="18"/>
  <c r="AS754" i="18"/>
  <c r="AK754" i="18"/>
  <c r="AC754" i="18"/>
  <c r="U754" i="18"/>
  <c r="M754" i="18"/>
  <c r="BA753" i="18"/>
  <c r="AS753" i="18"/>
  <c r="AK753" i="18"/>
  <c r="AC753" i="18"/>
  <c r="U753" i="18"/>
  <c r="M753" i="18"/>
  <c r="BA752" i="18"/>
  <c r="AS752" i="18"/>
  <c r="AK752" i="18"/>
  <c r="AC752" i="18"/>
  <c r="U752" i="18"/>
  <c r="M752" i="18"/>
  <c r="BA751" i="18"/>
  <c r="AS751" i="18"/>
  <c r="AK751" i="18"/>
  <c r="AC751" i="18"/>
  <c r="U751" i="18"/>
  <c r="M751" i="18"/>
  <c r="BA750" i="18"/>
  <c r="AS750" i="18"/>
  <c r="AK750" i="18"/>
  <c r="AC750" i="18"/>
  <c r="U750" i="18"/>
  <c r="M750" i="18"/>
  <c r="BA749" i="18"/>
  <c r="AS749" i="18"/>
  <c r="AK749" i="18"/>
  <c r="AC749" i="18"/>
  <c r="U749" i="18"/>
  <c r="M749" i="18"/>
  <c r="BA748" i="18"/>
  <c r="AS748" i="18"/>
  <c r="AK748" i="18"/>
  <c r="AC748" i="18"/>
  <c r="U748" i="18"/>
  <c r="M748" i="18"/>
  <c r="BA747" i="18"/>
  <c r="AS747" i="18"/>
  <c r="AK747" i="18"/>
  <c r="AC747" i="18"/>
  <c r="U747" i="18"/>
  <c r="M747" i="18"/>
  <c r="BA746" i="18"/>
  <c r="AS746" i="18"/>
  <c r="AK746" i="18"/>
  <c r="AC746" i="18"/>
  <c r="U746" i="18"/>
  <c r="M746" i="18"/>
  <c r="BA745" i="18"/>
  <c r="AS745" i="18"/>
  <c r="AK745" i="18"/>
  <c r="AC745" i="18"/>
  <c r="U745" i="18"/>
  <c r="M745" i="18"/>
  <c r="BA744" i="18"/>
  <c r="AS744" i="18"/>
  <c r="AK744" i="18"/>
  <c r="AC744" i="18"/>
  <c r="U744" i="18"/>
  <c r="M744" i="18"/>
  <c r="BA743" i="18"/>
  <c r="AS743" i="18"/>
  <c r="AK743" i="18"/>
  <c r="AC743" i="18"/>
  <c r="U743" i="18"/>
  <c r="M743" i="18"/>
  <c r="BA742" i="18"/>
  <c r="AS742" i="18"/>
  <c r="AK742" i="18"/>
  <c r="AC742" i="18"/>
  <c r="U742" i="18"/>
  <c r="M742" i="18"/>
  <c r="BA741" i="18"/>
  <c r="AS741" i="18"/>
  <c r="AK741" i="18"/>
  <c r="AC741" i="18"/>
  <c r="U741" i="18"/>
  <c r="M741" i="18"/>
  <c r="BA740" i="18"/>
  <c r="AS740" i="18"/>
  <c r="AK740" i="18"/>
  <c r="AC740" i="18"/>
  <c r="U740" i="18"/>
  <c r="M740" i="18"/>
  <c r="BA739" i="18"/>
  <c r="AS739" i="18"/>
  <c r="AK739" i="18"/>
  <c r="AC739" i="18"/>
  <c r="U739" i="18"/>
  <c r="M739" i="18"/>
  <c r="BA738" i="18"/>
  <c r="AS738" i="18"/>
  <c r="AK738" i="18"/>
  <c r="AC738" i="18"/>
  <c r="U738" i="18"/>
  <c r="M738" i="18"/>
  <c r="BA737" i="18"/>
  <c r="AS737" i="18"/>
  <c r="AK737" i="18"/>
  <c r="AC737" i="18"/>
  <c r="U737" i="18"/>
  <c r="M737" i="18"/>
  <c r="BA736" i="18"/>
  <c r="AS736" i="18"/>
  <c r="AK736" i="18"/>
  <c r="AC736" i="18"/>
  <c r="U736" i="18"/>
  <c r="M736" i="18"/>
  <c r="BA735" i="18"/>
  <c r="AS735" i="18"/>
  <c r="AK735" i="18"/>
  <c r="AC735" i="18"/>
  <c r="U735" i="18"/>
  <c r="M735" i="18"/>
  <c r="BA734" i="18"/>
  <c r="AS734" i="18"/>
  <c r="AK734" i="18"/>
  <c r="AC734" i="18"/>
  <c r="U734" i="18"/>
  <c r="M734" i="18"/>
  <c r="BA733" i="18"/>
  <c r="AS733" i="18"/>
  <c r="AK733" i="18"/>
  <c r="AC733" i="18"/>
  <c r="U733" i="18"/>
  <c r="M733" i="18"/>
  <c r="BA732" i="18"/>
  <c r="AS732" i="18"/>
  <c r="AK732" i="18"/>
  <c r="AC732" i="18"/>
  <c r="U732" i="18"/>
  <c r="M732" i="18"/>
  <c r="BA731" i="18"/>
  <c r="AS731" i="18"/>
  <c r="AK731" i="18"/>
  <c r="AC731" i="18"/>
  <c r="U731" i="18"/>
  <c r="M731" i="18"/>
  <c r="BA730" i="18"/>
  <c r="AS730" i="18"/>
  <c r="AK730" i="18"/>
  <c r="AC730" i="18"/>
  <c r="U730" i="18"/>
  <c r="M730" i="18"/>
  <c r="BA729" i="18"/>
  <c r="AS729" i="18"/>
  <c r="AK729" i="18"/>
  <c r="AC729" i="18"/>
  <c r="U729" i="18"/>
  <c r="M729" i="18"/>
  <c r="BA728" i="18"/>
  <c r="AS728" i="18"/>
  <c r="AK728" i="18"/>
  <c r="AC728" i="18"/>
  <c r="U728" i="18"/>
  <c r="M728" i="18"/>
  <c r="BA727" i="18"/>
  <c r="AS727" i="18"/>
  <c r="AK727" i="18"/>
  <c r="AC727" i="18"/>
  <c r="U727" i="18"/>
  <c r="M727" i="18"/>
  <c r="BA726" i="18"/>
  <c r="AS726" i="18"/>
  <c r="AK726" i="18"/>
  <c r="AC726" i="18"/>
  <c r="U726" i="18"/>
  <c r="M726" i="18"/>
  <c r="BA725" i="18"/>
  <c r="AS725" i="18"/>
  <c r="AK725" i="18"/>
  <c r="AC725" i="18"/>
  <c r="U725" i="18"/>
  <c r="M725" i="18"/>
  <c r="BA724" i="18"/>
  <c r="AS724" i="18"/>
  <c r="AK724" i="18"/>
  <c r="AC724" i="18"/>
  <c r="U724" i="18"/>
  <c r="M724" i="18"/>
  <c r="BA723" i="18"/>
  <c r="AS723" i="18"/>
  <c r="AK723" i="18"/>
  <c r="AC723" i="18"/>
  <c r="U723" i="18"/>
  <c r="M723" i="18"/>
  <c r="BA722" i="18"/>
  <c r="AS722" i="18"/>
  <c r="AK722" i="18"/>
  <c r="AC722" i="18"/>
  <c r="U722" i="18"/>
  <c r="M722" i="18"/>
  <c r="BA721" i="18"/>
  <c r="AS721" i="18"/>
  <c r="AK721" i="18"/>
  <c r="AC721" i="18"/>
  <c r="U721" i="18"/>
  <c r="M721" i="18"/>
  <c r="BA720" i="18"/>
  <c r="AS720" i="18"/>
  <c r="AK720" i="18"/>
  <c r="AC720" i="18"/>
  <c r="U720" i="18"/>
  <c r="M720" i="18"/>
  <c r="BA719" i="18"/>
  <c r="AS719" i="18"/>
  <c r="AK719" i="18"/>
  <c r="AC719" i="18"/>
  <c r="U719" i="18"/>
  <c r="M719" i="18"/>
  <c r="BA718" i="18"/>
  <c r="AS718" i="18"/>
  <c r="AK718" i="18"/>
  <c r="AC718" i="18"/>
  <c r="U718" i="18"/>
  <c r="M718" i="18"/>
  <c r="BA717" i="18"/>
  <c r="AS717" i="18"/>
  <c r="AK717" i="18"/>
  <c r="AC717" i="18"/>
  <c r="U717" i="18"/>
  <c r="M717" i="18"/>
  <c r="BA716" i="18"/>
  <c r="AS716" i="18"/>
  <c r="AK716" i="18"/>
  <c r="AC716" i="18"/>
  <c r="U716" i="18"/>
  <c r="M716" i="18"/>
  <c r="BA715" i="18"/>
  <c r="AS715" i="18"/>
  <c r="AK715" i="18"/>
  <c r="AC715" i="18"/>
  <c r="U715" i="18"/>
  <c r="M715" i="18"/>
  <c r="BA714" i="18"/>
  <c r="AS714" i="18"/>
  <c r="AK714" i="18"/>
  <c r="AC714" i="18"/>
  <c r="U714" i="18"/>
  <c r="M714" i="18"/>
  <c r="BA713" i="18"/>
  <c r="AS713" i="18"/>
  <c r="AK713" i="18"/>
  <c r="AC713" i="18"/>
  <c r="U713" i="18"/>
  <c r="M713" i="18"/>
  <c r="BA712" i="18"/>
  <c r="AS712" i="18"/>
  <c r="AK712" i="18"/>
  <c r="AC712" i="18"/>
  <c r="U712" i="18"/>
  <c r="M712" i="18"/>
  <c r="BA711" i="18"/>
  <c r="AS711" i="18"/>
  <c r="AK711" i="18"/>
  <c r="AC711" i="18"/>
  <c r="U711" i="18"/>
  <c r="M711" i="18"/>
  <c r="BA710" i="18"/>
  <c r="AS710" i="18"/>
  <c r="AK710" i="18"/>
  <c r="AC710" i="18"/>
  <c r="U710" i="18"/>
  <c r="M710" i="18"/>
  <c r="BA709" i="18"/>
  <c r="AS709" i="18"/>
  <c r="AK709" i="18"/>
  <c r="AC709" i="18"/>
  <c r="U709" i="18"/>
  <c r="M709" i="18"/>
  <c r="BA708" i="18"/>
  <c r="AS708" i="18"/>
  <c r="AK708" i="18"/>
  <c r="AC708" i="18"/>
  <c r="U708" i="18"/>
  <c r="M708" i="18"/>
  <c r="BA707" i="18"/>
  <c r="AS707" i="18"/>
  <c r="AK707" i="18"/>
  <c r="AC707" i="18"/>
  <c r="U707" i="18"/>
  <c r="M707" i="18"/>
  <c r="BA706" i="18"/>
  <c r="AS706" i="18"/>
  <c r="AK706" i="18"/>
  <c r="AC706" i="18"/>
  <c r="U706" i="18"/>
  <c r="M706" i="18"/>
  <c r="BA705" i="18"/>
  <c r="AS705" i="18"/>
  <c r="AK705" i="18"/>
  <c r="AC705" i="18"/>
  <c r="U705" i="18"/>
  <c r="M705" i="18"/>
  <c r="BA704" i="18"/>
  <c r="AS704" i="18"/>
  <c r="AK704" i="18"/>
  <c r="AC704" i="18"/>
  <c r="U704" i="18"/>
  <c r="M704" i="18"/>
  <c r="BA703" i="18"/>
  <c r="AS703" i="18"/>
  <c r="AK703" i="18"/>
  <c r="AC703" i="18"/>
  <c r="U703" i="18"/>
  <c r="M703" i="18"/>
  <c r="BA702" i="18"/>
  <c r="AS702" i="18"/>
  <c r="AK702" i="18"/>
  <c r="AC702" i="18"/>
  <c r="U702" i="18"/>
  <c r="M702" i="18"/>
  <c r="BA701" i="18"/>
  <c r="AS701" i="18"/>
  <c r="AK701" i="18"/>
  <c r="AC701" i="18"/>
  <c r="U701" i="18"/>
  <c r="M701" i="18"/>
  <c r="BA700" i="18"/>
  <c r="AS700" i="18"/>
  <c r="AK700" i="18"/>
  <c r="AC700" i="18"/>
  <c r="U700" i="18"/>
  <c r="M700" i="18"/>
  <c r="BA699" i="18"/>
  <c r="AS699" i="18"/>
  <c r="AK699" i="18"/>
  <c r="AC699" i="18"/>
  <c r="U699" i="18"/>
  <c r="M699" i="18"/>
  <c r="BA698" i="18"/>
  <c r="AS698" i="18"/>
  <c r="AK698" i="18"/>
  <c r="AC698" i="18"/>
  <c r="U698" i="18"/>
  <c r="M698" i="18"/>
  <c r="BA697" i="18"/>
  <c r="AS697" i="18"/>
  <c r="AK697" i="18"/>
  <c r="AC697" i="18"/>
  <c r="U697" i="18"/>
  <c r="M697" i="18"/>
  <c r="BA696" i="18"/>
  <c r="AS696" i="18"/>
  <c r="AK696" i="18"/>
  <c r="AC696" i="18"/>
  <c r="U696" i="18"/>
  <c r="M696" i="18"/>
  <c r="BA695" i="18"/>
  <c r="AS695" i="18"/>
  <c r="AK695" i="18"/>
  <c r="AC695" i="18"/>
  <c r="U695" i="18"/>
  <c r="M695" i="18"/>
  <c r="BA694" i="18"/>
  <c r="AS694" i="18"/>
  <c r="AK694" i="18"/>
  <c r="AC694" i="18"/>
  <c r="U694" i="18"/>
  <c r="M694" i="18"/>
  <c r="BA693" i="18"/>
  <c r="AS693" i="18"/>
  <c r="AK693" i="18"/>
  <c r="AC693" i="18"/>
  <c r="U693" i="18"/>
  <c r="M693" i="18"/>
  <c r="BA692" i="18"/>
  <c r="AS692" i="18"/>
  <c r="AK692" i="18"/>
  <c r="AC692" i="18"/>
  <c r="U692" i="18"/>
  <c r="M692" i="18"/>
  <c r="BA691" i="18"/>
  <c r="AS691" i="18"/>
  <c r="AK691" i="18"/>
  <c r="AC691" i="18"/>
  <c r="U691" i="18"/>
  <c r="M691" i="18"/>
  <c r="BA690" i="18"/>
  <c r="AS690" i="18"/>
  <c r="AK690" i="18"/>
  <c r="AC690" i="18"/>
  <c r="U690" i="18"/>
  <c r="M690" i="18"/>
  <c r="BA689" i="18"/>
  <c r="AS689" i="18"/>
  <c r="AK689" i="18"/>
  <c r="AC689" i="18"/>
  <c r="U689" i="18"/>
  <c r="M689" i="18"/>
  <c r="BA688" i="18"/>
  <c r="AS688" i="18"/>
  <c r="AK688" i="18"/>
  <c r="AC688" i="18"/>
  <c r="U688" i="18"/>
  <c r="M688" i="18"/>
  <c r="BA687" i="18"/>
  <c r="AS687" i="18"/>
  <c r="AK687" i="18"/>
  <c r="AC687" i="18"/>
  <c r="U687" i="18"/>
  <c r="M687" i="18"/>
  <c r="BA686" i="18"/>
  <c r="AS686" i="18"/>
  <c r="AK686" i="18"/>
  <c r="AC686" i="18"/>
  <c r="U686" i="18"/>
  <c r="M686" i="18"/>
  <c r="BA685" i="18"/>
  <c r="AS685" i="18"/>
  <c r="AK685" i="18"/>
  <c r="AC685" i="18"/>
  <c r="U685" i="18"/>
  <c r="M685" i="18"/>
  <c r="BA684" i="18"/>
  <c r="AS684" i="18"/>
  <c r="AK684" i="18"/>
  <c r="AC684" i="18"/>
  <c r="U684" i="18"/>
  <c r="M684" i="18"/>
  <c r="BA683" i="18"/>
  <c r="AS683" i="18"/>
  <c r="AK683" i="18"/>
  <c r="AC683" i="18"/>
  <c r="U683" i="18"/>
  <c r="M683" i="18"/>
  <c r="BA682" i="18"/>
  <c r="AS682" i="18"/>
  <c r="AK682" i="18"/>
  <c r="AC682" i="18"/>
  <c r="U682" i="18"/>
  <c r="M682" i="18"/>
  <c r="BA681" i="18"/>
  <c r="AS681" i="18"/>
  <c r="AK681" i="18"/>
  <c r="AC681" i="18"/>
  <c r="U681" i="18"/>
  <c r="M681" i="18"/>
  <c r="BA680" i="18"/>
  <c r="AS680" i="18"/>
  <c r="AK680" i="18"/>
  <c r="AC680" i="18"/>
  <c r="U680" i="18"/>
  <c r="M680" i="18"/>
  <c r="BA679" i="18"/>
  <c r="AS679" i="18"/>
  <c r="AK679" i="18"/>
  <c r="AC679" i="18"/>
  <c r="U679" i="18"/>
  <c r="M679" i="18"/>
  <c r="BA678" i="18"/>
  <c r="AS678" i="18"/>
  <c r="AK678" i="18"/>
  <c r="AC678" i="18"/>
  <c r="U678" i="18"/>
  <c r="M678" i="18"/>
  <c r="BA677" i="18"/>
  <c r="AS677" i="18"/>
  <c r="AK677" i="18"/>
  <c r="AC677" i="18"/>
  <c r="U677" i="18"/>
  <c r="M677" i="18"/>
  <c r="BA676" i="18"/>
  <c r="AS676" i="18"/>
  <c r="AK676" i="18"/>
  <c r="AC676" i="18"/>
  <c r="U676" i="18"/>
  <c r="M676" i="18"/>
  <c r="BA675" i="18"/>
  <c r="AS675" i="18"/>
  <c r="AK675" i="18"/>
  <c r="AC675" i="18"/>
  <c r="U675" i="18"/>
  <c r="M675" i="18"/>
  <c r="BA674" i="18"/>
  <c r="AS674" i="18"/>
  <c r="AK674" i="18"/>
  <c r="AC674" i="18"/>
  <c r="U674" i="18"/>
  <c r="M674" i="18"/>
  <c r="BA673" i="18"/>
  <c r="AS673" i="18"/>
  <c r="AK673" i="18"/>
  <c r="AC673" i="18"/>
  <c r="U673" i="18"/>
  <c r="M673" i="18"/>
  <c r="BA672" i="18"/>
  <c r="AS672" i="18"/>
  <c r="AK672" i="18"/>
  <c r="AC672" i="18"/>
  <c r="U672" i="18"/>
  <c r="M672" i="18"/>
  <c r="BA671" i="18"/>
  <c r="AS671" i="18"/>
  <c r="AK671" i="18"/>
  <c r="AC671" i="18"/>
  <c r="U671" i="18"/>
  <c r="M671" i="18"/>
  <c r="BA670" i="18"/>
  <c r="AS670" i="18"/>
  <c r="AK670" i="18"/>
  <c r="AC670" i="18"/>
  <c r="U670" i="18"/>
  <c r="M670" i="18"/>
  <c r="BA669" i="18"/>
  <c r="AS669" i="18"/>
  <c r="AK669" i="18"/>
  <c r="AC669" i="18"/>
  <c r="U669" i="18"/>
  <c r="M669" i="18"/>
  <c r="BA668" i="18"/>
  <c r="AS668" i="18"/>
  <c r="AK668" i="18"/>
  <c r="AC668" i="18"/>
  <c r="U668" i="18"/>
  <c r="M668" i="18"/>
  <c r="BA667" i="18"/>
  <c r="AS667" i="18"/>
  <c r="AK667" i="18"/>
  <c r="AC667" i="18"/>
  <c r="U667" i="18"/>
  <c r="M667" i="18"/>
  <c r="BA666" i="18"/>
  <c r="AS666" i="18"/>
  <c r="AK666" i="18"/>
  <c r="AC666" i="18"/>
  <c r="U666" i="18"/>
  <c r="M666" i="18"/>
  <c r="BA665" i="18"/>
  <c r="AS665" i="18"/>
  <c r="AK665" i="18"/>
  <c r="AC665" i="18"/>
  <c r="U665" i="18"/>
  <c r="M665" i="18"/>
  <c r="BA664" i="18"/>
  <c r="AS664" i="18"/>
  <c r="AK664" i="18"/>
  <c r="AC664" i="18"/>
  <c r="U664" i="18"/>
  <c r="M664" i="18"/>
  <c r="BA663" i="18"/>
  <c r="AS663" i="18"/>
  <c r="AK663" i="18"/>
  <c r="AC663" i="18"/>
  <c r="U663" i="18"/>
  <c r="M663" i="18"/>
  <c r="BA662" i="18"/>
  <c r="AS662" i="18"/>
  <c r="AK662" i="18"/>
  <c r="AC662" i="18"/>
  <c r="U662" i="18"/>
  <c r="M662" i="18"/>
  <c r="BA661" i="18"/>
  <c r="AS661" i="18"/>
  <c r="AK661" i="18"/>
  <c r="AC661" i="18"/>
  <c r="U661" i="18"/>
  <c r="M661" i="18"/>
  <c r="BA660" i="18"/>
  <c r="AS660" i="18"/>
  <c r="AK660" i="18"/>
  <c r="AC660" i="18"/>
  <c r="U660" i="18"/>
  <c r="M660" i="18"/>
  <c r="BA659" i="18"/>
  <c r="AS659" i="18"/>
  <c r="AK659" i="18"/>
  <c r="AC659" i="18"/>
  <c r="U659" i="18"/>
  <c r="M659" i="18"/>
  <c r="BA658" i="18"/>
  <c r="AS658" i="18"/>
  <c r="AK658" i="18"/>
  <c r="AC658" i="18"/>
  <c r="U658" i="18"/>
  <c r="M658" i="18"/>
  <c r="BA657" i="18"/>
  <c r="AS657" i="18"/>
  <c r="AK657" i="18"/>
  <c r="AC657" i="18"/>
  <c r="U657" i="18"/>
  <c r="M657" i="18"/>
  <c r="BA656" i="18"/>
  <c r="AS656" i="18"/>
  <c r="AK656" i="18"/>
  <c r="AC656" i="18"/>
  <c r="U656" i="18"/>
  <c r="M656" i="18"/>
  <c r="BA655" i="18"/>
  <c r="AS655" i="18"/>
  <c r="AK655" i="18"/>
  <c r="AC655" i="18"/>
  <c r="U655" i="18"/>
  <c r="M655" i="18"/>
  <c r="BA654" i="18"/>
  <c r="AS654" i="18"/>
  <c r="AK654" i="18"/>
  <c r="AC654" i="18"/>
  <c r="U654" i="18"/>
  <c r="M654" i="18"/>
  <c r="BA653" i="18"/>
  <c r="AS653" i="18"/>
  <c r="AK653" i="18"/>
  <c r="AC653" i="18"/>
  <c r="U653" i="18"/>
  <c r="M653" i="18"/>
  <c r="BA652" i="18"/>
  <c r="AS652" i="18"/>
  <c r="AK652" i="18"/>
  <c r="AC652" i="18"/>
  <c r="U652" i="18"/>
  <c r="M652" i="18"/>
  <c r="BA651" i="18"/>
  <c r="AS651" i="18"/>
  <c r="AK651" i="18"/>
  <c r="AC651" i="18"/>
  <c r="U651" i="18"/>
  <c r="M651" i="18"/>
  <c r="BA650" i="18"/>
  <c r="AS650" i="18"/>
  <c r="AK650" i="18"/>
  <c r="AC650" i="18"/>
  <c r="U650" i="18"/>
  <c r="M650" i="18"/>
  <c r="BA649" i="18"/>
  <c r="AS649" i="18"/>
  <c r="AK649" i="18"/>
  <c r="AC649" i="18"/>
  <c r="U649" i="18"/>
  <c r="M649" i="18"/>
  <c r="BA648" i="18"/>
  <c r="AS648" i="18"/>
  <c r="AK648" i="18"/>
  <c r="AC648" i="18"/>
  <c r="U648" i="18"/>
  <c r="M648" i="18"/>
  <c r="BA647" i="18"/>
  <c r="AS647" i="18"/>
  <c r="AK647" i="18"/>
  <c r="AC647" i="18"/>
  <c r="U647" i="18"/>
  <c r="M647" i="18"/>
  <c r="BA646" i="18"/>
  <c r="AS646" i="18"/>
  <c r="AK646" i="18"/>
  <c r="AC646" i="18"/>
  <c r="U646" i="18"/>
  <c r="M646" i="18"/>
  <c r="BA645" i="18"/>
  <c r="AS645" i="18"/>
  <c r="AK645" i="18"/>
  <c r="AC645" i="18"/>
  <c r="U645" i="18"/>
  <c r="M645" i="18"/>
  <c r="BA644" i="18"/>
  <c r="AS644" i="18"/>
  <c r="AK644" i="18"/>
  <c r="AC644" i="18"/>
  <c r="U644" i="18"/>
  <c r="M644" i="18"/>
  <c r="BA643" i="18"/>
  <c r="AS643" i="18"/>
  <c r="AK643" i="18"/>
  <c r="AC643" i="18"/>
  <c r="U643" i="18"/>
  <c r="M643" i="18"/>
  <c r="BA642" i="18"/>
  <c r="AS642" i="18"/>
  <c r="AK642" i="18"/>
  <c r="AC642" i="18"/>
  <c r="U642" i="18"/>
  <c r="M642" i="18"/>
  <c r="BA641" i="18"/>
  <c r="AS641" i="18"/>
  <c r="AK641" i="18"/>
  <c r="AC641" i="18"/>
  <c r="U641" i="18"/>
  <c r="M641" i="18"/>
  <c r="BA640" i="18"/>
  <c r="AS640" i="18"/>
  <c r="AK640" i="18"/>
  <c r="AC640" i="18"/>
  <c r="U640" i="18"/>
  <c r="M640" i="18"/>
  <c r="BA639" i="18"/>
  <c r="AS639" i="18"/>
  <c r="AK639" i="18"/>
  <c r="AC639" i="18"/>
  <c r="U639" i="18"/>
  <c r="M639" i="18"/>
  <c r="BA638" i="18"/>
  <c r="AS638" i="18"/>
  <c r="AK638" i="18"/>
  <c r="AC638" i="18"/>
  <c r="U638" i="18"/>
  <c r="M638" i="18"/>
  <c r="BA637" i="18"/>
  <c r="AS637" i="18"/>
  <c r="AK637" i="18"/>
  <c r="AC637" i="18"/>
  <c r="U637" i="18"/>
  <c r="M637" i="18"/>
  <c r="BA636" i="18"/>
  <c r="AS636" i="18"/>
  <c r="AK636" i="18"/>
  <c r="AC636" i="18"/>
  <c r="U636" i="18"/>
  <c r="M636" i="18"/>
  <c r="BA635" i="18"/>
  <c r="AS635" i="18"/>
  <c r="AK635" i="18"/>
  <c r="AC635" i="18"/>
  <c r="U635" i="18"/>
  <c r="M635" i="18"/>
  <c r="BA634" i="18"/>
  <c r="AS634" i="18"/>
  <c r="AK634" i="18"/>
  <c r="AC634" i="18"/>
  <c r="U634" i="18"/>
  <c r="M634" i="18"/>
  <c r="BA633" i="18"/>
  <c r="AS633" i="18"/>
  <c r="AK633" i="18"/>
  <c r="AC633" i="18"/>
  <c r="U633" i="18"/>
  <c r="M633" i="18"/>
  <c r="BA632" i="18"/>
  <c r="AS632" i="18"/>
  <c r="AK632" i="18"/>
  <c r="AC632" i="18"/>
  <c r="U632" i="18"/>
  <c r="M632" i="18"/>
  <c r="BA631" i="18"/>
  <c r="AS631" i="18"/>
  <c r="AK631" i="18"/>
  <c r="AC631" i="18"/>
  <c r="U631" i="18"/>
  <c r="M631" i="18"/>
  <c r="BA630" i="18"/>
  <c r="AS630" i="18"/>
  <c r="AK630" i="18"/>
  <c r="AC630" i="18"/>
  <c r="U630" i="18"/>
  <c r="M630" i="18"/>
  <c r="BA629" i="18"/>
  <c r="AS629" i="18"/>
  <c r="AK629" i="18"/>
  <c r="AC629" i="18"/>
  <c r="U629" i="18"/>
  <c r="M629" i="18"/>
  <c r="BA628" i="18"/>
  <c r="AS628" i="18"/>
  <c r="AK628" i="18"/>
  <c r="AC628" i="18"/>
  <c r="U628" i="18"/>
  <c r="M628" i="18"/>
  <c r="BA627" i="18"/>
  <c r="AS627" i="18"/>
  <c r="AK627" i="18"/>
  <c r="AC627" i="18"/>
  <c r="U627" i="18"/>
  <c r="M627" i="18"/>
  <c r="BA626" i="18"/>
  <c r="AS626" i="18"/>
  <c r="AK626" i="18"/>
  <c r="AC626" i="18"/>
  <c r="U626" i="18"/>
  <c r="M626" i="18"/>
  <c r="BA625" i="18"/>
  <c r="AS625" i="18"/>
  <c r="AK625" i="18"/>
  <c r="AC625" i="18"/>
  <c r="U625" i="18"/>
  <c r="M625" i="18"/>
  <c r="BA624" i="18"/>
  <c r="AS624" i="18"/>
  <c r="AK624" i="18"/>
  <c r="AC624" i="18"/>
  <c r="U624" i="18"/>
  <c r="M624" i="18"/>
  <c r="BA623" i="18"/>
  <c r="AS623" i="18"/>
  <c r="AK623" i="18"/>
  <c r="AC623" i="18"/>
  <c r="U623" i="18"/>
  <c r="M623" i="18"/>
  <c r="BA622" i="18"/>
  <c r="AS622" i="18"/>
  <c r="AK622" i="18"/>
  <c r="AC622" i="18"/>
  <c r="U622" i="18"/>
  <c r="M622" i="18"/>
  <c r="BA621" i="18"/>
  <c r="AS621" i="18"/>
  <c r="AK621" i="18"/>
  <c r="AC621" i="18"/>
  <c r="U621" i="18"/>
  <c r="M621" i="18"/>
  <c r="BA620" i="18"/>
  <c r="AS620" i="18"/>
  <c r="AK620" i="18"/>
  <c r="AC620" i="18"/>
  <c r="U620" i="18"/>
  <c r="M620" i="18"/>
  <c r="BA619" i="18"/>
  <c r="AS619" i="18"/>
  <c r="AK619" i="18"/>
  <c r="AC619" i="18"/>
  <c r="U619" i="18"/>
  <c r="M619" i="18"/>
  <c r="BA618" i="18"/>
  <c r="AS618" i="18"/>
  <c r="AK618" i="18"/>
  <c r="AC618" i="18"/>
  <c r="U618" i="18"/>
  <c r="M618" i="18"/>
  <c r="BA617" i="18"/>
  <c r="AS617" i="18"/>
  <c r="AK617" i="18"/>
  <c r="AC617" i="18"/>
  <c r="U617" i="18"/>
  <c r="M617" i="18"/>
  <c r="BA616" i="18"/>
  <c r="AS616" i="18"/>
  <c r="AK616" i="18"/>
  <c r="AC616" i="18"/>
  <c r="U616" i="18"/>
  <c r="M616" i="18"/>
  <c r="BA615" i="18"/>
  <c r="AS615" i="18"/>
  <c r="AK615" i="18"/>
  <c r="AC615" i="18"/>
  <c r="U615" i="18"/>
  <c r="M615" i="18"/>
  <c r="BA614" i="18"/>
  <c r="AS614" i="18"/>
  <c r="AK614" i="18"/>
  <c r="AC614" i="18"/>
  <c r="U614" i="18"/>
  <c r="M614" i="18"/>
  <c r="BA613" i="18"/>
  <c r="AS613" i="18"/>
  <c r="AK613" i="18"/>
  <c r="AC613" i="18"/>
  <c r="U613" i="18"/>
  <c r="M613" i="18"/>
  <c r="BA612" i="18"/>
  <c r="AS612" i="18"/>
  <c r="AK612" i="18"/>
  <c r="AC612" i="18"/>
  <c r="U612" i="18"/>
  <c r="M612" i="18"/>
  <c r="BA611" i="18"/>
  <c r="AS611" i="18"/>
  <c r="AK611" i="18"/>
  <c r="AC611" i="18"/>
  <c r="U611" i="18"/>
  <c r="M611" i="18"/>
  <c r="BA610" i="18"/>
  <c r="AS610" i="18"/>
  <c r="AK610" i="18"/>
  <c r="AC610" i="18"/>
  <c r="U610" i="18"/>
  <c r="M610" i="18"/>
  <c r="BA609" i="18"/>
  <c r="AS609" i="18"/>
  <c r="AK609" i="18"/>
  <c r="AC609" i="18"/>
  <c r="U609" i="18"/>
  <c r="M609" i="18"/>
  <c r="BA608" i="18"/>
  <c r="AS608" i="18"/>
  <c r="AK608" i="18"/>
  <c r="AC608" i="18"/>
  <c r="U608" i="18"/>
  <c r="M608" i="18"/>
  <c r="BA607" i="18"/>
  <c r="AS607" i="18"/>
  <c r="AK607" i="18"/>
  <c r="AC607" i="18"/>
  <c r="U607" i="18"/>
  <c r="M607" i="18"/>
  <c r="BA606" i="18"/>
  <c r="AS606" i="18"/>
  <c r="AK606" i="18"/>
  <c r="AC606" i="18"/>
  <c r="U606" i="18"/>
  <c r="M606" i="18"/>
  <c r="BA605" i="18"/>
  <c r="AS605" i="18"/>
  <c r="AK605" i="18"/>
  <c r="AC605" i="18"/>
  <c r="U605" i="18"/>
  <c r="M605" i="18"/>
  <c r="BA604" i="18"/>
  <c r="AS604" i="18"/>
  <c r="AK604" i="18"/>
  <c r="AC604" i="18"/>
  <c r="U604" i="18"/>
  <c r="M604" i="18"/>
  <c r="BA603" i="18"/>
  <c r="AS603" i="18"/>
  <c r="AK603" i="18"/>
  <c r="AC603" i="18"/>
  <c r="U603" i="18"/>
  <c r="M603" i="18"/>
  <c r="BA602" i="18"/>
  <c r="AS602" i="18"/>
  <c r="AK602" i="18"/>
  <c r="AC602" i="18"/>
  <c r="U602" i="18"/>
  <c r="M602" i="18"/>
  <c r="BA601" i="18"/>
  <c r="AS601" i="18"/>
  <c r="AK601" i="18"/>
  <c r="AC601" i="18"/>
  <c r="U601" i="18"/>
  <c r="M601" i="18"/>
  <c r="BA600" i="18"/>
  <c r="AS600" i="18"/>
  <c r="AK600" i="18"/>
  <c r="AC600" i="18"/>
  <c r="U600" i="18"/>
  <c r="M600" i="18"/>
  <c r="BA599" i="18"/>
  <c r="AS599" i="18"/>
  <c r="AK599" i="18"/>
  <c r="AC599" i="18"/>
  <c r="U599" i="18"/>
  <c r="M599" i="18"/>
  <c r="BA598" i="18"/>
  <c r="AS598" i="18"/>
  <c r="AK598" i="18"/>
  <c r="AC598" i="18"/>
  <c r="U598" i="18"/>
  <c r="M598" i="18"/>
  <c r="BA597" i="18"/>
  <c r="AS597" i="18"/>
  <c r="AK597" i="18"/>
  <c r="AC597" i="18"/>
  <c r="U597" i="18"/>
  <c r="M597" i="18"/>
  <c r="BA596" i="18"/>
  <c r="AS596" i="18"/>
  <c r="AK596" i="18"/>
  <c r="AC596" i="18"/>
  <c r="U596" i="18"/>
  <c r="M596" i="18"/>
  <c r="BA595" i="18"/>
  <c r="AS595" i="18"/>
  <c r="AK595" i="18"/>
  <c r="AC595" i="18"/>
  <c r="U595" i="18"/>
  <c r="M595" i="18"/>
  <c r="BA594" i="18"/>
  <c r="AS594" i="18"/>
  <c r="AK594" i="18"/>
  <c r="AC594" i="18"/>
  <c r="U594" i="18"/>
  <c r="M594" i="18"/>
  <c r="BA593" i="18"/>
  <c r="AS593" i="18"/>
  <c r="AK593" i="18"/>
  <c r="AC593" i="18"/>
  <c r="U593" i="18"/>
  <c r="M593" i="18"/>
  <c r="BA592" i="18"/>
  <c r="AS592" i="18"/>
  <c r="AK592" i="18"/>
  <c r="AC592" i="18"/>
  <c r="U592" i="18"/>
  <c r="M592" i="18"/>
  <c r="BA591" i="18"/>
  <c r="AS591" i="18"/>
  <c r="AK591" i="18"/>
  <c r="AC591" i="18"/>
  <c r="U591" i="18"/>
  <c r="M591" i="18"/>
  <c r="BA590" i="18"/>
  <c r="AS590" i="18"/>
  <c r="AK590" i="18"/>
  <c r="AC590" i="18"/>
  <c r="U590" i="18"/>
  <c r="M590" i="18"/>
  <c r="BA589" i="18"/>
  <c r="AS589" i="18"/>
  <c r="AK589" i="18"/>
  <c r="AC589" i="18"/>
  <c r="U589" i="18"/>
  <c r="M589" i="18"/>
  <c r="BA588" i="18"/>
  <c r="AS588" i="18"/>
  <c r="AK588" i="18"/>
  <c r="AC588" i="18"/>
  <c r="U588" i="18"/>
  <c r="M588" i="18"/>
  <c r="BA587" i="18"/>
  <c r="AS587" i="18"/>
  <c r="AK587" i="18"/>
  <c r="AC587" i="18"/>
  <c r="U587" i="18"/>
  <c r="M587" i="18"/>
  <c r="BA586" i="18"/>
  <c r="AS586" i="18"/>
  <c r="AK586" i="18"/>
  <c r="AC586" i="18"/>
  <c r="U586" i="18"/>
  <c r="M586" i="18"/>
  <c r="BA585" i="18"/>
  <c r="AS585" i="18"/>
  <c r="AK585" i="18"/>
  <c r="AC585" i="18"/>
  <c r="U585" i="18"/>
  <c r="M585" i="18"/>
  <c r="BA584" i="18"/>
  <c r="AS584" i="18"/>
  <c r="AK584" i="18"/>
  <c r="AC584" i="18"/>
  <c r="U584" i="18"/>
  <c r="M584" i="18"/>
  <c r="BA583" i="18"/>
  <c r="AS583" i="18"/>
  <c r="AK583" i="18"/>
  <c r="AC583" i="18"/>
  <c r="U583" i="18"/>
  <c r="M583" i="18"/>
  <c r="BA582" i="18"/>
  <c r="AS582" i="18"/>
  <c r="AK582" i="18"/>
  <c r="AC582" i="18"/>
  <c r="U582" i="18"/>
  <c r="M582" i="18"/>
  <c r="BA581" i="18"/>
  <c r="AS581" i="18"/>
  <c r="AK581" i="18"/>
  <c r="AC581" i="18"/>
  <c r="U581" i="18"/>
  <c r="M581" i="18"/>
  <c r="BA580" i="18"/>
  <c r="AS580" i="18"/>
  <c r="AK580" i="18"/>
  <c r="AC580" i="18"/>
  <c r="U580" i="18"/>
  <c r="M580" i="18"/>
  <c r="BA579" i="18"/>
  <c r="AS579" i="18"/>
  <c r="AK579" i="18"/>
  <c r="AC579" i="18"/>
  <c r="U579" i="18"/>
  <c r="M579" i="18"/>
  <c r="BA578" i="18"/>
  <c r="AS578" i="18"/>
  <c r="AK578" i="18"/>
  <c r="AC578" i="18"/>
  <c r="U578" i="18"/>
  <c r="M578" i="18"/>
  <c r="BA577" i="18"/>
  <c r="AS577" i="18"/>
  <c r="AK577" i="18"/>
  <c r="AC577" i="18"/>
  <c r="U577" i="18"/>
  <c r="M577" i="18"/>
  <c r="BA576" i="18"/>
  <c r="AS576" i="18"/>
  <c r="AK576" i="18"/>
  <c r="AC576" i="18"/>
  <c r="U576" i="18"/>
  <c r="M576" i="18"/>
  <c r="BA575" i="18"/>
  <c r="AS575" i="18"/>
  <c r="AK575" i="18"/>
  <c r="AC575" i="18"/>
  <c r="U575" i="18"/>
  <c r="M575" i="18"/>
  <c r="BA574" i="18"/>
  <c r="AS574" i="18"/>
  <c r="AK574" i="18"/>
  <c r="AC574" i="18"/>
  <c r="U574" i="18"/>
  <c r="M574" i="18"/>
  <c r="BA573" i="18"/>
  <c r="AS573" i="18"/>
  <c r="AK573" i="18"/>
  <c r="AC573" i="18"/>
  <c r="U573" i="18"/>
  <c r="M573" i="18"/>
  <c r="BA572" i="18"/>
  <c r="AS572" i="18"/>
  <c r="AK572" i="18"/>
  <c r="AC572" i="18"/>
  <c r="U572" i="18"/>
  <c r="M572" i="18"/>
  <c r="BA571" i="18"/>
  <c r="AS571" i="18"/>
  <c r="AK571" i="18"/>
  <c r="AC571" i="18"/>
  <c r="U571" i="18"/>
  <c r="M571" i="18"/>
  <c r="BA570" i="18"/>
  <c r="AS570" i="18"/>
  <c r="AK570" i="18"/>
  <c r="AC570" i="18"/>
  <c r="U570" i="18"/>
  <c r="M570" i="18"/>
  <c r="BA569" i="18"/>
  <c r="AS569" i="18"/>
  <c r="AK569" i="18"/>
  <c r="AC569" i="18"/>
  <c r="U569" i="18"/>
  <c r="M569" i="18"/>
  <c r="BA568" i="18"/>
  <c r="AS568" i="18"/>
  <c r="AK568" i="18"/>
  <c r="AC568" i="18"/>
  <c r="U568" i="18"/>
  <c r="M568" i="18"/>
  <c r="BA567" i="18"/>
  <c r="AS567" i="18"/>
  <c r="AK567" i="18"/>
  <c r="AC567" i="18"/>
  <c r="U567" i="18"/>
  <c r="M567" i="18"/>
  <c r="BA566" i="18"/>
  <c r="AS566" i="18"/>
  <c r="AK566" i="18"/>
  <c r="AC566" i="18"/>
  <c r="U566" i="18"/>
  <c r="M566" i="18"/>
  <c r="BA565" i="18"/>
  <c r="AS565" i="18"/>
  <c r="AK565" i="18"/>
  <c r="AC565" i="18"/>
  <c r="U565" i="18"/>
  <c r="M565" i="18"/>
  <c r="BA564" i="18"/>
  <c r="AS564" i="18"/>
  <c r="AK564" i="18"/>
  <c r="AC564" i="18"/>
  <c r="U564" i="18"/>
  <c r="M564" i="18"/>
  <c r="BA563" i="18"/>
  <c r="AS563" i="18"/>
  <c r="AK563" i="18"/>
  <c r="AC563" i="18"/>
  <c r="U563" i="18"/>
  <c r="M563" i="18"/>
  <c r="BA562" i="18"/>
  <c r="AS562" i="18"/>
  <c r="AK562" i="18"/>
  <c r="AC562" i="18"/>
  <c r="U562" i="18"/>
  <c r="M562" i="18"/>
  <c r="BA561" i="18"/>
  <c r="AS561" i="18"/>
  <c r="AK561" i="18"/>
  <c r="AC561" i="18"/>
  <c r="U561" i="18"/>
  <c r="M561" i="18"/>
  <c r="BA560" i="18"/>
  <c r="AS560" i="18"/>
  <c r="AK560" i="18"/>
  <c r="AC560" i="18"/>
  <c r="U560" i="18"/>
  <c r="M560" i="18"/>
  <c r="BA559" i="18"/>
  <c r="AS559" i="18"/>
  <c r="AK559" i="18"/>
  <c r="AC559" i="18"/>
  <c r="U559" i="18"/>
  <c r="M559" i="18"/>
  <c r="BA558" i="18"/>
  <c r="AS558" i="18"/>
  <c r="AK558" i="18"/>
  <c r="AC558" i="18"/>
  <c r="U558" i="18"/>
  <c r="M558" i="18"/>
  <c r="BA557" i="18"/>
  <c r="AS557" i="18"/>
  <c r="AK557" i="18"/>
  <c r="AC557" i="18"/>
  <c r="U557" i="18"/>
  <c r="M557" i="18"/>
  <c r="BA556" i="18"/>
  <c r="AS556" i="18"/>
  <c r="AK556" i="18"/>
  <c r="AC556" i="18"/>
  <c r="U556" i="18"/>
  <c r="M556" i="18"/>
  <c r="BA555" i="18"/>
  <c r="AS555" i="18"/>
  <c r="AK555" i="18"/>
  <c r="AC555" i="18"/>
  <c r="U555" i="18"/>
  <c r="M555" i="18"/>
  <c r="BA554" i="18"/>
  <c r="AS554" i="18"/>
  <c r="AK554" i="18"/>
  <c r="AC554" i="18"/>
  <c r="U554" i="18"/>
  <c r="M554" i="18"/>
  <c r="BA553" i="18"/>
  <c r="AS553" i="18"/>
  <c r="AK553" i="18"/>
  <c r="AC553" i="18"/>
  <c r="U553" i="18"/>
  <c r="M553" i="18"/>
  <c r="BA552" i="18"/>
  <c r="AS552" i="18"/>
  <c r="AK552" i="18"/>
  <c r="AC552" i="18"/>
  <c r="U552" i="18"/>
  <c r="M552" i="18"/>
  <c r="BA551" i="18"/>
  <c r="AS551" i="18"/>
  <c r="AK551" i="18"/>
  <c r="AC551" i="18"/>
  <c r="U551" i="18"/>
  <c r="M551" i="18"/>
  <c r="BA550" i="18"/>
  <c r="AS550" i="18"/>
  <c r="AK550" i="18"/>
  <c r="AC550" i="18"/>
  <c r="U550" i="18"/>
  <c r="M550" i="18"/>
  <c r="BA549" i="18"/>
  <c r="AS549" i="18"/>
  <c r="AK549" i="18"/>
  <c r="AC549" i="18"/>
  <c r="U549" i="18"/>
  <c r="M549" i="18"/>
  <c r="BA548" i="18"/>
  <c r="AS548" i="18"/>
  <c r="AK548" i="18"/>
  <c r="AC548" i="18"/>
  <c r="U548" i="18"/>
  <c r="M548" i="18"/>
  <c r="BA547" i="18"/>
  <c r="AS547" i="18"/>
  <c r="AK547" i="18"/>
  <c r="AC547" i="18"/>
  <c r="U547" i="18"/>
  <c r="M547" i="18"/>
  <c r="BA546" i="18"/>
  <c r="AS546" i="18"/>
  <c r="AK546" i="18"/>
  <c r="AC546" i="18"/>
  <c r="U546" i="18"/>
  <c r="M546" i="18"/>
  <c r="BA545" i="18"/>
  <c r="AS545" i="18"/>
  <c r="AK545" i="18"/>
  <c r="AC545" i="18"/>
  <c r="U545" i="18"/>
  <c r="M545" i="18"/>
  <c r="BA544" i="18"/>
  <c r="AS544" i="18"/>
  <c r="AK544" i="18"/>
  <c r="AC544" i="18"/>
  <c r="U544" i="18"/>
  <c r="M544" i="18"/>
  <c r="BA543" i="18"/>
  <c r="AS543" i="18"/>
  <c r="AK543" i="18"/>
  <c r="AC543" i="18"/>
  <c r="U543" i="18"/>
  <c r="M543" i="18"/>
  <c r="BA542" i="18"/>
  <c r="AS542" i="18"/>
  <c r="AK542" i="18"/>
  <c r="AC542" i="18"/>
  <c r="U542" i="18"/>
  <c r="M542" i="18"/>
  <c r="BA541" i="18"/>
  <c r="AS541" i="18"/>
  <c r="AK541" i="18"/>
  <c r="AC541" i="18"/>
  <c r="U541" i="18"/>
  <c r="M541" i="18"/>
  <c r="BA540" i="18"/>
  <c r="AS540" i="18"/>
  <c r="AK540" i="18"/>
  <c r="AC540" i="18"/>
  <c r="U540" i="18"/>
  <c r="M540" i="18"/>
  <c r="BA539" i="18"/>
  <c r="AS539" i="18"/>
  <c r="AK539" i="18"/>
  <c r="AC539" i="18"/>
  <c r="U539" i="18"/>
  <c r="M539" i="18"/>
  <c r="BA538" i="18"/>
  <c r="AS538" i="18"/>
  <c r="AK538" i="18"/>
  <c r="AC538" i="18"/>
  <c r="U538" i="18"/>
  <c r="M538" i="18"/>
  <c r="BA537" i="18"/>
  <c r="AS537" i="18"/>
  <c r="AK537" i="18"/>
  <c r="AC537" i="18"/>
  <c r="U537" i="18"/>
  <c r="M537" i="18"/>
  <c r="BA536" i="18"/>
  <c r="AS536" i="18"/>
  <c r="AK536" i="18"/>
  <c r="AC536" i="18"/>
  <c r="U536" i="18"/>
  <c r="M536" i="18"/>
  <c r="BA535" i="18"/>
  <c r="AS535" i="18"/>
  <c r="AK535" i="18"/>
  <c r="AC535" i="18"/>
  <c r="U535" i="18"/>
  <c r="M535" i="18"/>
  <c r="BA534" i="18"/>
  <c r="AS534" i="18"/>
  <c r="AK534" i="18"/>
  <c r="AC534" i="18"/>
  <c r="U534" i="18"/>
  <c r="M534" i="18"/>
  <c r="BA533" i="18"/>
  <c r="AS533" i="18"/>
  <c r="AK533" i="18"/>
  <c r="AC533" i="18"/>
  <c r="U533" i="18"/>
  <c r="M533" i="18"/>
  <c r="BA532" i="18"/>
  <c r="AS532" i="18"/>
  <c r="AK532" i="18"/>
  <c r="AC532" i="18"/>
  <c r="U532" i="18"/>
  <c r="M532" i="18"/>
  <c r="BA531" i="18"/>
  <c r="AS531" i="18"/>
  <c r="AK531" i="18"/>
  <c r="AC531" i="18"/>
  <c r="U531" i="18"/>
  <c r="M531" i="18"/>
  <c r="BA530" i="18"/>
  <c r="AS530" i="18"/>
  <c r="AK530" i="18"/>
  <c r="AC530" i="18"/>
  <c r="U530" i="18"/>
  <c r="M530" i="18"/>
  <c r="BA529" i="18"/>
  <c r="AS529" i="18"/>
  <c r="AK529" i="18"/>
  <c r="AC529" i="18"/>
  <c r="U529" i="18"/>
  <c r="M529" i="18"/>
  <c r="BA528" i="18"/>
  <c r="AS528" i="18"/>
  <c r="AK528" i="18"/>
  <c r="AC528" i="18"/>
  <c r="U528" i="18"/>
  <c r="M528" i="18"/>
  <c r="BA527" i="18"/>
  <c r="AS527" i="18"/>
  <c r="AK527" i="18"/>
  <c r="AC527" i="18"/>
  <c r="U527" i="18"/>
  <c r="M527" i="18"/>
  <c r="BA526" i="18"/>
  <c r="AS526" i="18"/>
  <c r="AK526" i="18"/>
  <c r="AC526" i="18"/>
  <c r="U526" i="18"/>
  <c r="M526" i="18"/>
  <c r="BA525" i="18"/>
  <c r="AS525" i="18"/>
  <c r="AK525" i="18"/>
  <c r="AC525" i="18"/>
  <c r="U525" i="18"/>
  <c r="M525" i="18"/>
  <c r="BA524" i="18"/>
  <c r="AS524" i="18"/>
  <c r="AK524" i="18"/>
  <c r="AC524" i="18"/>
  <c r="U524" i="18"/>
  <c r="M524" i="18"/>
  <c r="BA523" i="18"/>
  <c r="AS523" i="18"/>
  <c r="AK523" i="18"/>
  <c r="AC523" i="18"/>
  <c r="U523" i="18"/>
  <c r="M523" i="18"/>
  <c r="BA522" i="18"/>
  <c r="AS522" i="18"/>
  <c r="AK522" i="18"/>
  <c r="AC522" i="18"/>
  <c r="U522" i="18"/>
  <c r="M522" i="18"/>
  <c r="BA521" i="18"/>
  <c r="AS521" i="18"/>
  <c r="AK521" i="18"/>
  <c r="AC521" i="18"/>
  <c r="U521" i="18"/>
  <c r="M521" i="18"/>
  <c r="BA520" i="18"/>
  <c r="AS520" i="18"/>
  <c r="AK520" i="18"/>
  <c r="AC520" i="18"/>
  <c r="U520" i="18"/>
  <c r="M520" i="18"/>
  <c r="BA519" i="18"/>
  <c r="AS519" i="18"/>
  <c r="AK519" i="18"/>
  <c r="AC519" i="18"/>
  <c r="U519" i="18"/>
  <c r="M519" i="18"/>
  <c r="BA518" i="18"/>
  <c r="AS518" i="18"/>
  <c r="AK518" i="18"/>
  <c r="AC518" i="18"/>
  <c r="U518" i="18"/>
  <c r="M518" i="18"/>
  <c r="BA517" i="18"/>
  <c r="AS517" i="18"/>
  <c r="AK517" i="18"/>
  <c r="AC517" i="18"/>
  <c r="U517" i="18"/>
  <c r="M517" i="18"/>
  <c r="BA516" i="18"/>
  <c r="AS516" i="18"/>
  <c r="AK516" i="18"/>
  <c r="AC516" i="18"/>
  <c r="U516" i="18"/>
  <c r="M516" i="18"/>
  <c r="BA515" i="18"/>
  <c r="AS515" i="18"/>
  <c r="AK515" i="18"/>
  <c r="AC515" i="18"/>
  <c r="U515" i="18"/>
  <c r="M515" i="18"/>
  <c r="BA514" i="18"/>
  <c r="AS514" i="18"/>
  <c r="AK514" i="18"/>
  <c r="AC514" i="18"/>
  <c r="U514" i="18"/>
  <c r="M514" i="18"/>
  <c r="BA513" i="18"/>
  <c r="AS513" i="18"/>
  <c r="AK513" i="18"/>
  <c r="AC513" i="18"/>
  <c r="U513" i="18"/>
  <c r="M513" i="18"/>
  <c r="BA512" i="18"/>
  <c r="AS512" i="18"/>
  <c r="AK512" i="18"/>
  <c r="AC512" i="18"/>
  <c r="U512" i="18"/>
  <c r="M512" i="18"/>
  <c r="BA511" i="18"/>
  <c r="AS511" i="18"/>
  <c r="AK511" i="18"/>
  <c r="AC511" i="18"/>
  <c r="U511" i="18"/>
  <c r="M511" i="18"/>
  <c r="BA510" i="18"/>
  <c r="AS510" i="18"/>
  <c r="AK510" i="18"/>
  <c r="AC510" i="18"/>
  <c r="U510" i="18"/>
  <c r="M510" i="18"/>
  <c r="BA509" i="18"/>
  <c r="AS509" i="18"/>
  <c r="AK509" i="18"/>
  <c r="AC509" i="18"/>
  <c r="U509" i="18"/>
  <c r="M509" i="18"/>
  <c r="BA508" i="18"/>
  <c r="AS508" i="18"/>
  <c r="AK508" i="18"/>
  <c r="AC508" i="18"/>
  <c r="U508" i="18"/>
  <c r="M508" i="18"/>
  <c r="BA507" i="18"/>
  <c r="AS507" i="18"/>
  <c r="AK507" i="18"/>
  <c r="AC507" i="18"/>
  <c r="U507" i="18"/>
  <c r="M507" i="18"/>
  <c r="BA506" i="18"/>
  <c r="AS506" i="18"/>
  <c r="AK506" i="18"/>
  <c r="AC506" i="18"/>
  <c r="U506" i="18"/>
  <c r="M506" i="18"/>
  <c r="BA505" i="18"/>
  <c r="AS505" i="18"/>
  <c r="AK505" i="18"/>
  <c r="AC505" i="18"/>
  <c r="U505" i="18"/>
  <c r="M505" i="18"/>
  <c r="BA504" i="18"/>
  <c r="AS504" i="18"/>
  <c r="AK504" i="18"/>
  <c r="AC504" i="18"/>
  <c r="U504" i="18"/>
  <c r="M504" i="18"/>
  <c r="BA503" i="18"/>
  <c r="AS503" i="18"/>
  <c r="AK503" i="18"/>
  <c r="AC503" i="18"/>
  <c r="U503" i="18"/>
  <c r="M503" i="18"/>
  <c r="BA502" i="18"/>
  <c r="AS502" i="18"/>
  <c r="AK502" i="18"/>
  <c r="AC502" i="18"/>
  <c r="U502" i="18"/>
  <c r="M502" i="18"/>
  <c r="BA501" i="18"/>
  <c r="AS501" i="18"/>
  <c r="AK501" i="18"/>
  <c r="AC501" i="18"/>
  <c r="U501" i="18"/>
  <c r="M501" i="18"/>
  <c r="BA500" i="18"/>
  <c r="AS500" i="18"/>
  <c r="AK500" i="18"/>
  <c r="AC500" i="18"/>
  <c r="U500" i="18"/>
  <c r="M500" i="18"/>
  <c r="BA499" i="18"/>
  <c r="AS499" i="18"/>
  <c r="AK499" i="18"/>
  <c r="AC499" i="18"/>
  <c r="U499" i="18"/>
  <c r="M499" i="18"/>
  <c r="BA498" i="18"/>
  <c r="AS498" i="18"/>
  <c r="AK498" i="18"/>
  <c r="AC498" i="18"/>
  <c r="U498" i="18"/>
  <c r="M498" i="18"/>
  <c r="BA497" i="18"/>
  <c r="AS497" i="18"/>
  <c r="AK497" i="18"/>
  <c r="AC497" i="18"/>
  <c r="U497" i="18"/>
  <c r="M497" i="18"/>
  <c r="BA496" i="18"/>
  <c r="AS496" i="18"/>
  <c r="AK496" i="18"/>
  <c r="AC496" i="18"/>
  <c r="U496" i="18"/>
  <c r="M496" i="18"/>
  <c r="BA495" i="18"/>
  <c r="AS495" i="18"/>
  <c r="AK495" i="18"/>
  <c r="AC495" i="18"/>
  <c r="U495" i="18"/>
  <c r="M495" i="18"/>
  <c r="BA494" i="18"/>
  <c r="AS494" i="18"/>
  <c r="AK494" i="18"/>
  <c r="AC494" i="18"/>
  <c r="U494" i="18"/>
  <c r="M494" i="18"/>
  <c r="BA493" i="18"/>
  <c r="AS493" i="18"/>
  <c r="AK493" i="18"/>
  <c r="AC493" i="18"/>
  <c r="U493" i="18"/>
  <c r="M493" i="18"/>
  <c r="BA492" i="18"/>
  <c r="AS492" i="18"/>
  <c r="AK492" i="18"/>
  <c r="AC492" i="18"/>
  <c r="U492" i="18"/>
  <c r="M492" i="18"/>
  <c r="BA491" i="18"/>
  <c r="AS491" i="18"/>
  <c r="AK491" i="18"/>
  <c r="AC491" i="18"/>
  <c r="U491" i="18"/>
  <c r="M491" i="18"/>
  <c r="BA490" i="18"/>
  <c r="AS490" i="18"/>
  <c r="AK490" i="18"/>
  <c r="AC490" i="18"/>
  <c r="U490" i="18"/>
  <c r="M490" i="18"/>
  <c r="BA489" i="18"/>
  <c r="AS489" i="18"/>
  <c r="AK489" i="18"/>
  <c r="AC489" i="18"/>
  <c r="U489" i="18"/>
  <c r="M489" i="18"/>
  <c r="BA488" i="18"/>
  <c r="AS488" i="18"/>
  <c r="AK488" i="18"/>
  <c r="AC488" i="18"/>
  <c r="U488" i="18"/>
  <c r="M488" i="18"/>
  <c r="BA487" i="18"/>
  <c r="AS487" i="18"/>
  <c r="AK487" i="18"/>
  <c r="AC487" i="18"/>
  <c r="U487" i="18"/>
  <c r="M487" i="18"/>
  <c r="BA486" i="18"/>
  <c r="AS486" i="18"/>
  <c r="AK486" i="18"/>
  <c r="AC486" i="18"/>
  <c r="U486" i="18"/>
  <c r="M486" i="18"/>
  <c r="BA485" i="18"/>
  <c r="AS485" i="18"/>
  <c r="AK485" i="18"/>
  <c r="AC485" i="18"/>
  <c r="U485" i="18"/>
  <c r="M485" i="18"/>
  <c r="BA484" i="18"/>
  <c r="AS484" i="18"/>
  <c r="AK484" i="18"/>
  <c r="AC484" i="18"/>
  <c r="U484" i="18"/>
  <c r="M484" i="18"/>
  <c r="BA483" i="18"/>
  <c r="AS483" i="18"/>
  <c r="AK483" i="18"/>
  <c r="AC483" i="18"/>
  <c r="U483" i="18"/>
  <c r="M483" i="18"/>
  <c r="BA482" i="18"/>
  <c r="AS482" i="18"/>
  <c r="AK482" i="18"/>
  <c r="AC482" i="18"/>
  <c r="U482" i="18"/>
  <c r="M482" i="18"/>
  <c r="BA481" i="18"/>
  <c r="AS481" i="18"/>
  <c r="AK481" i="18"/>
  <c r="AC481" i="18"/>
  <c r="U481" i="18"/>
  <c r="M481" i="18"/>
  <c r="BA480" i="18"/>
  <c r="AS480" i="18"/>
  <c r="AK480" i="18"/>
  <c r="AC480" i="18"/>
  <c r="U480" i="18"/>
  <c r="M480" i="18"/>
  <c r="BA479" i="18"/>
  <c r="AS479" i="18"/>
  <c r="AK479" i="18"/>
  <c r="AC479" i="18"/>
  <c r="U479" i="18"/>
  <c r="M479" i="18"/>
  <c r="BA478" i="18"/>
  <c r="AS478" i="18"/>
  <c r="AK478" i="18"/>
  <c r="AC478" i="18"/>
  <c r="U478" i="18"/>
  <c r="M478" i="18"/>
  <c r="BA477" i="18"/>
  <c r="AS477" i="18"/>
  <c r="AK477" i="18"/>
  <c r="AC477" i="18"/>
  <c r="U477" i="18"/>
  <c r="M477" i="18"/>
  <c r="BA476" i="18"/>
  <c r="AS476" i="18"/>
  <c r="AK476" i="18"/>
  <c r="AC476" i="18"/>
  <c r="U476" i="18"/>
  <c r="M476" i="18"/>
  <c r="BA475" i="18"/>
  <c r="AS475" i="18"/>
  <c r="AK475" i="18"/>
  <c r="AC475" i="18"/>
  <c r="U475" i="18"/>
  <c r="M475" i="18"/>
  <c r="BA474" i="18"/>
  <c r="AS474" i="18"/>
  <c r="AK474" i="18"/>
  <c r="AC474" i="18"/>
  <c r="U474" i="18"/>
  <c r="M474" i="18"/>
  <c r="BA473" i="18"/>
  <c r="AS473" i="18"/>
  <c r="AK473" i="18"/>
  <c r="AC473" i="18"/>
  <c r="U473" i="18"/>
  <c r="M473" i="18"/>
  <c r="BA472" i="18"/>
  <c r="AS472" i="18"/>
  <c r="AK472" i="18"/>
  <c r="AC472" i="18"/>
  <c r="U472" i="18"/>
  <c r="M472" i="18"/>
  <c r="BA471" i="18"/>
  <c r="AS471" i="18"/>
  <c r="AK471" i="18"/>
  <c r="AC471" i="18"/>
  <c r="U471" i="18"/>
  <c r="M471" i="18"/>
  <c r="BA470" i="18"/>
  <c r="AS470" i="18"/>
  <c r="AK470" i="18"/>
  <c r="AC470" i="18"/>
  <c r="U470" i="18"/>
  <c r="M470" i="18"/>
  <c r="BA469" i="18"/>
  <c r="AS469" i="18"/>
  <c r="AK469" i="18"/>
  <c r="AC469" i="18"/>
  <c r="U469" i="18"/>
  <c r="M469" i="18"/>
  <c r="BA468" i="18"/>
  <c r="AS468" i="18"/>
  <c r="AK468" i="18"/>
  <c r="AC468" i="18"/>
  <c r="U468" i="18"/>
  <c r="M468" i="18"/>
  <c r="BA467" i="18"/>
  <c r="AS467" i="18"/>
  <c r="AK467" i="18"/>
  <c r="AC467" i="18"/>
  <c r="U467" i="18"/>
  <c r="M467" i="18"/>
  <c r="BA466" i="18"/>
  <c r="AS466" i="18"/>
  <c r="AK466" i="18"/>
  <c r="AC466" i="18"/>
  <c r="U466" i="18"/>
  <c r="M466" i="18"/>
  <c r="BA465" i="18"/>
  <c r="AS465" i="18"/>
  <c r="AK465" i="18"/>
  <c r="AC465" i="18"/>
  <c r="U465" i="18"/>
  <c r="M465" i="18"/>
  <c r="BA464" i="18"/>
  <c r="AS464" i="18"/>
  <c r="AK464" i="18"/>
  <c r="AC464" i="18"/>
  <c r="U464" i="18"/>
  <c r="M464" i="18"/>
  <c r="BA463" i="18"/>
  <c r="AS463" i="18"/>
  <c r="AK463" i="18"/>
  <c r="AC463" i="18"/>
  <c r="U463" i="18"/>
  <c r="M463" i="18"/>
  <c r="BA462" i="18"/>
  <c r="AS462" i="18"/>
  <c r="AK462" i="18"/>
  <c r="AC462" i="18"/>
  <c r="U462" i="18"/>
  <c r="M462" i="18"/>
  <c r="BA461" i="18"/>
  <c r="AS461" i="18"/>
  <c r="AK461" i="18"/>
  <c r="AC461" i="18"/>
  <c r="U461" i="18"/>
  <c r="M461" i="18"/>
  <c r="BA460" i="18"/>
  <c r="AS460" i="18"/>
  <c r="AK460" i="18"/>
  <c r="AC460" i="18"/>
  <c r="U460" i="18"/>
  <c r="M460" i="18"/>
  <c r="BA459" i="18"/>
  <c r="AS459" i="18"/>
  <c r="AK459" i="18"/>
  <c r="AC459" i="18"/>
  <c r="U459" i="18"/>
  <c r="M459" i="18"/>
  <c r="BA458" i="18"/>
  <c r="AS458" i="18"/>
  <c r="AK458" i="18"/>
  <c r="AC458" i="18"/>
  <c r="U458" i="18"/>
  <c r="M458" i="18"/>
  <c r="BA457" i="18"/>
  <c r="AS457" i="18"/>
  <c r="AK457" i="18"/>
  <c r="AC457" i="18"/>
  <c r="U457" i="18"/>
  <c r="M457" i="18"/>
  <c r="BA456" i="18"/>
  <c r="AS456" i="18"/>
  <c r="AK456" i="18"/>
  <c r="AC456" i="18"/>
  <c r="U456" i="18"/>
  <c r="M456" i="18"/>
  <c r="BA455" i="18"/>
  <c r="AS455" i="18"/>
  <c r="AK455" i="18"/>
  <c r="AC455" i="18"/>
  <c r="U455" i="18"/>
  <c r="M455" i="18"/>
  <c r="BA454" i="18"/>
  <c r="AS454" i="18"/>
  <c r="AK454" i="18"/>
  <c r="AC454" i="18"/>
  <c r="U454" i="18"/>
  <c r="M454" i="18"/>
  <c r="BA453" i="18"/>
  <c r="AS453" i="18"/>
  <c r="AK453" i="18"/>
  <c r="AC453" i="18"/>
  <c r="U453" i="18"/>
  <c r="M453" i="18"/>
  <c r="BA452" i="18"/>
  <c r="AS452" i="18"/>
  <c r="AK452" i="18"/>
  <c r="AC452" i="18"/>
  <c r="U452" i="18"/>
  <c r="M452" i="18"/>
  <c r="BA451" i="18"/>
  <c r="AS451" i="18"/>
  <c r="AK451" i="18"/>
  <c r="AC451" i="18"/>
  <c r="U451" i="18"/>
  <c r="M451" i="18"/>
  <c r="BA450" i="18"/>
  <c r="AS450" i="18"/>
  <c r="AK450" i="18"/>
  <c r="AC450" i="18"/>
  <c r="U450" i="18"/>
  <c r="M450" i="18"/>
  <c r="BA449" i="18"/>
  <c r="AS449" i="18"/>
  <c r="AK449" i="18"/>
  <c r="AC449" i="18"/>
  <c r="U449" i="18"/>
  <c r="M449" i="18"/>
  <c r="BA448" i="18"/>
  <c r="AS448" i="18"/>
  <c r="AK448" i="18"/>
  <c r="AC448" i="18"/>
  <c r="U448" i="18"/>
  <c r="M448" i="18"/>
  <c r="BA447" i="18"/>
  <c r="AS447" i="18"/>
  <c r="AK447" i="18"/>
  <c r="AC447" i="18"/>
  <c r="U447" i="18"/>
  <c r="M447" i="18"/>
  <c r="BA446" i="18"/>
  <c r="AS446" i="18"/>
  <c r="AK446" i="18"/>
  <c r="AC446" i="18"/>
  <c r="U446" i="18"/>
  <c r="M446" i="18"/>
  <c r="BA445" i="18"/>
  <c r="AS445" i="18"/>
  <c r="AK445" i="18"/>
  <c r="AC445" i="18"/>
  <c r="U445" i="18"/>
  <c r="M445" i="18"/>
  <c r="BA444" i="18"/>
  <c r="AS444" i="18"/>
  <c r="AK444" i="18"/>
  <c r="AC444" i="18"/>
  <c r="U444" i="18"/>
  <c r="M444" i="18"/>
  <c r="BA443" i="18"/>
  <c r="AS443" i="18"/>
  <c r="AK443" i="18"/>
  <c r="AC443" i="18"/>
  <c r="U443" i="18"/>
  <c r="M443" i="18"/>
  <c r="BA442" i="18"/>
  <c r="AS442" i="18"/>
  <c r="AK442" i="18"/>
  <c r="AC442" i="18"/>
  <c r="U442" i="18"/>
  <c r="M442" i="18"/>
  <c r="BA441" i="18"/>
  <c r="AS441" i="18"/>
  <c r="AK441" i="18"/>
  <c r="AC441" i="18"/>
  <c r="U441" i="18"/>
  <c r="M441" i="18"/>
  <c r="BA440" i="18"/>
  <c r="AS440" i="18"/>
  <c r="AK440" i="18"/>
  <c r="AC440" i="18"/>
  <c r="U440" i="18"/>
  <c r="M440" i="18"/>
  <c r="BA439" i="18"/>
  <c r="AS439" i="18"/>
  <c r="AK439" i="18"/>
  <c r="AC439" i="18"/>
  <c r="U439" i="18"/>
  <c r="M439" i="18"/>
  <c r="BA438" i="18"/>
  <c r="AS438" i="18"/>
  <c r="AK438" i="18"/>
  <c r="AC438" i="18"/>
  <c r="U438" i="18"/>
  <c r="M438" i="18"/>
  <c r="BA437" i="18"/>
  <c r="AS437" i="18"/>
  <c r="AK437" i="18"/>
  <c r="AC437" i="18"/>
  <c r="U437" i="18"/>
  <c r="M437" i="18"/>
  <c r="BA436" i="18"/>
  <c r="AS436" i="18"/>
  <c r="AK436" i="18"/>
  <c r="AC436" i="18"/>
  <c r="U436" i="18"/>
  <c r="M436" i="18"/>
  <c r="BA435" i="18"/>
  <c r="AS435" i="18"/>
  <c r="AK435" i="18"/>
  <c r="AC435" i="18"/>
  <c r="U435" i="18"/>
  <c r="M435" i="18"/>
  <c r="BA434" i="18"/>
  <c r="AS434" i="18"/>
  <c r="AK434" i="18"/>
  <c r="AC434" i="18"/>
  <c r="U434" i="18"/>
  <c r="M434" i="18"/>
  <c r="BA433" i="18"/>
  <c r="AS433" i="18"/>
  <c r="AK433" i="18"/>
  <c r="AC433" i="18"/>
  <c r="U433" i="18"/>
  <c r="M433" i="18"/>
  <c r="BA432" i="18"/>
  <c r="AS432" i="18"/>
  <c r="AK432" i="18"/>
  <c r="AC432" i="18"/>
  <c r="U432" i="18"/>
  <c r="M432" i="18"/>
  <c r="BA431" i="18"/>
  <c r="AS431" i="18"/>
  <c r="AK431" i="18"/>
  <c r="AC431" i="18"/>
  <c r="U431" i="18"/>
  <c r="M431" i="18"/>
  <c r="BA430" i="18"/>
  <c r="AS430" i="18"/>
  <c r="AK430" i="18"/>
  <c r="AC430" i="18"/>
  <c r="U430" i="18"/>
  <c r="M430" i="18"/>
  <c r="BA429" i="18"/>
  <c r="AS429" i="18"/>
  <c r="AK429" i="18"/>
  <c r="AC429" i="18"/>
  <c r="U429" i="18"/>
  <c r="M429" i="18"/>
  <c r="BA428" i="18"/>
  <c r="AS428" i="18"/>
  <c r="AK428" i="18"/>
  <c r="AC428" i="18"/>
  <c r="U428" i="18"/>
  <c r="M428" i="18"/>
  <c r="BA427" i="18"/>
  <c r="AS427" i="18"/>
  <c r="AK427" i="18"/>
  <c r="AC427" i="18"/>
  <c r="U427" i="18"/>
  <c r="M427" i="18"/>
  <c r="BA426" i="18"/>
  <c r="AS426" i="18"/>
  <c r="AK426" i="18"/>
  <c r="AC426" i="18"/>
  <c r="U426" i="18"/>
  <c r="M426" i="18"/>
  <c r="BA425" i="18"/>
  <c r="AS425" i="18"/>
  <c r="AK425" i="18"/>
  <c r="AC425" i="18"/>
  <c r="U425" i="18"/>
  <c r="M425" i="18"/>
  <c r="BA424" i="18"/>
  <c r="AS424" i="18"/>
  <c r="AK424" i="18"/>
  <c r="AC424" i="18"/>
  <c r="U424" i="18"/>
  <c r="M424" i="18"/>
  <c r="BA423" i="18"/>
  <c r="AS423" i="18"/>
  <c r="AK423" i="18"/>
  <c r="AC423" i="18"/>
  <c r="U423" i="18"/>
  <c r="M423" i="18"/>
  <c r="BA422" i="18"/>
  <c r="AS422" i="18"/>
  <c r="AK422" i="18"/>
  <c r="AC422" i="18"/>
  <c r="U422" i="18"/>
  <c r="M422" i="18"/>
  <c r="BA421" i="18"/>
  <c r="AS421" i="18"/>
  <c r="AK421" i="18"/>
  <c r="AC421" i="18"/>
  <c r="U421" i="18"/>
  <c r="M421" i="18"/>
  <c r="BA420" i="18"/>
  <c r="AS420" i="18"/>
  <c r="AK420" i="18"/>
  <c r="AC420" i="18"/>
  <c r="U420" i="18"/>
  <c r="M420" i="18"/>
  <c r="BA419" i="18"/>
  <c r="AS419" i="18"/>
  <c r="AK419" i="18"/>
  <c r="AC419" i="18"/>
  <c r="U419" i="18"/>
  <c r="M419" i="18"/>
  <c r="BA418" i="18"/>
  <c r="AS418" i="18"/>
  <c r="AK418" i="18"/>
  <c r="AC418" i="18"/>
  <c r="U418" i="18"/>
  <c r="M418" i="18"/>
  <c r="BA417" i="18"/>
  <c r="AS417" i="18"/>
  <c r="AK417" i="18"/>
  <c r="AC417" i="18"/>
  <c r="U417" i="18"/>
  <c r="M417" i="18"/>
  <c r="BA416" i="18"/>
  <c r="AS416" i="18"/>
  <c r="AK416" i="18"/>
  <c r="AC416" i="18"/>
  <c r="U416" i="18"/>
  <c r="M416" i="18"/>
  <c r="BA415" i="18"/>
  <c r="AS415" i="18"/>
  <c r="AK415" i="18"/>
  <c r="AC415" i="18"/>
  <c r="U415" i="18"/>
  <c r="M415" i="18"/>
  <c r="BA414" i="18"/>
  <c r="AS414" i="18"/>
  <c r="AK414" i="18"/>
  <c r="AC414" i="18"/>
  <c r="U414" i="18"/>
  <c r="M414" i="18"/>
  <c r="BA413" i="18"/>
  <c r="AS413" i="18"/>
  <c r="AK413" i="18"/>
  <c r="AC413" i="18"/>
  <c r="U413" i="18"/>
  <c r="M413" i="18"/>
  <c r="BA412" i="18"/>
  <c r="AS412" i="18"/>
  <c r="AK412" i="18"/>
  <c r="AC412" i="18"/>
  <c r="U412" i="18"/>
  <c r="M412" i="18"/>
  <c r="BA411" i="18"/>
  <c r="AS411" i="18"/>
  <c r="AK411" i="18"/>
  <c r="AC411" i="18"/>
  <c r="U411" i="18"/>
  <c r="M411" i="18"/>
  <c r="BA410" i="18"/>
  <c r="AS410" i="18"/>
  <c r="AK410" i="18"/>
  <c r="AC410" i="18"/>
  <c r="U410" i="18"/>
  <c r="M410" i="18"/>
  <c r="BA409" i="18"/>
  <c r="AS409" i="18"/>
  <c r="AK409" i="18"/>
  <c r="AC409" i="18"/>
  <c r="U409" i="18"/>
  <c r="M409" i="18"/>
  <c r="BA408" i="18"/>
  <c r="AS408" i="18"/>
  <c r="AK408" i="18"/>
  <c r="AC408" i="18"/>
  <c r="U408" i="18"/>
  <c r="M408" i="18"/>
  <c r="BA407" i="18"/>
  <c r="AS407" i="18"/>
  <c r="AK407" i="18"/>
  <c r="AC407" i="18"/>
  <c r="U407" i="18"/>
  <c r="M407" i="18"/>
  <c r="BA406" i="18"/>
  <c r="AS406" i="18"/>
  <c r="AK406" i="18"/>
  <c r="AC406" i="18"/>
  <c r="U406" i="18"/>
  <c r="M406" i="18"/>
  <c r="BA405" i="18"/>
  <c r="AS405" i="18"/>
  <c r="AK405" i="18"/>
  <c r="AC405" i="18"/>
  <c r="U405" i="18"/>
  <c r="M405" i="18"/>
  <c r="BA404" i="18"/>
  <c r="AS404" i="18"/>
  <c r="AK404" i="18"/>
  <c r="AC404" i="18"/>
  <c r="U404" i="18"/>
  <c r="M404" i="18"/>
  <c r="BA403" i="18"/>
  <c r="AS403" i="18"/>
  <c r="AK403" i="18"/>
  <c r="AC403" i="18"/>
  <c r="U403" i="18"/>
  <c r="M403" i="18"/>
  <c r="BA402" i="18"/>
  <c r="AS402" i="18"/>
  <c r="AK402" i="18"/>
  <c r="AC402" i="18"/>
  <c r="U402" i="18"/>
  <c r="M402" i="18"/>
  <c r="BA401" i="18"/>
  <c r="AS401" i="18"/>
  <c r="AK401" i="18"/>
  <c r="AC401" i="18"/>
  <c r="U401" i="18"/>
  <c r="M401" i="18"/>
  <c r="BA400" i="18"/>
  <c r="AS400" i="18"/>
  <c r="AK400" i="18"/>
  <c r="AC400" i="18"/>
  <c r="U400" i="18"/>
  <c r="M400" i="18"/>
  <c r="BA399" i="18"/>
  <c r="AS399" i="18"/>
  <c r="AK399" i="18"/>
  <c r="AC399" i="18"/>
  <c r="U399" i="18"/>
  <c r="M399" i="18"/>
  <c r="BA398" i="18"/>
  <c r="AS398" i="18"/>
  <c r="AK398" i="18"/>
  <c r="AC398" i="18"/>
  <c r="U398" i="18"/>
  <c r="M398" i="18"/>
  <c r="BA397" i="18"/>
  <c r="AS397" i="18"/>
  <c r="AK397" i="18"/>
  <c r="AC397" i="18"/>
  <c r="U397" i="18"/>
  <c r="M397" i="18"/>
  <c r="BA396" i="18"/>
  <c r="AS396" i="18"/>
  <c r="AK396" i="18"/>
  <c r="AC396" i="18"/>
  <c r="U396" i="18"/>
  <c r="M396" i="18"/>
  <c r="BA395" i="18"/>
  <c r="AS395" i="18"/>
  <c r="AK395" i="18"/>
  <c r="AC395" i="18"/>
  <c r="U395" i="18"/>
  <c r="M395" i="18"/>
  <c r="BA394" i="18"/>
  <c r="AS394" i="18"/>
  <c r="AK394" i="18"/>
  <c r="AC394" i="18"/>
  <c r="U394" i="18"/>
  <c r="M394" i="18"/>
  <c r="BA393" i="18"/>
  <c r="AS393" i="18"/>
  <c r="AK393" i="18"/>
  <c r="AC393" i="18"/>
  <c r="U393" i="18"/>
  <c r="M393" i="18"/>
  <c r="BA392" i="18"/>
  <c r="AS392" i="18"/>
  <c r="AK392" i="18"/>
  <c r="AC392" i="18"/>
  <c r="U392" i="18"/>
  <c r="M392" i="18"/>
  <c r="BA391" i="18"/>
  <c r="AS391" i="18"/>
  <c r="AK391" i="18"/>
  <c r="AC391" i="18"/>
  <c r="U391" i="18"/>
  <c r="M391" i="18"/>
  <c r="BA390" i="18"/>
  <c r="AS390" i="18"/>
  <c r="AK390" i="18"/>
  <c r="AC390" i="18"/>
  <c r="U390" i="18"/>
  <c r="M390" i="18"/>
  <c r="BA389" i="18"/>
  <c r="AS389" i="18"/>
  <c r="AK389" i="18"/>
  <c r="AC389" i="18"/>
  <c r="U389" i="18"/>
  <c r="M389" i="18"/>
  <c r="BA388" i="18"/>
  <c r="AS388" i="18"/>
  <c r="AK388" i="18"/>
  <c r="AC388" i="18"/>
  <c r="U388" i="18"/>
  <c r="M388" i="18"/>
  <c r="BA387" i="18"/>
  <c r="AS387" i="18"/>
  <c r="AK387" i="18"/>
  <c r="AC387" i="18"/>
  <c r="U387" i="18"/>
  <c r="M387" i="18"/>
  <c r="BA386" i="18"/>
  <c r="AS386" i="18"/>
  <c r="AK386" i="18"/>
  <c r="AC386" i="18"/>
  <c r="U386" i="18"/>
  <c r="M386" i="18"/>
  <c r="BA385" i="18"/>
  <c r="AS385" i="18"/>
  <c r="AK385" i="18"/>
  <c r="AC385" i="18"/>
  <c r="U385" i="18"/>
  <c r="M385" i="18"/>
  <c r="BA384" i="18"/>
  <c r="AS384" i="18"/>
  <c r="AK384" i="18"/>
  <c r="AC384" i="18"/>
  <c r="U384" i="18"/>
  <c r="M384" i="18"/>
  <c r="BA383" i="18"/>
  <c r="AS383" i="18"/>
  <c r="AK383" i="18"/>
  <c r="AC383" i="18"/>
  <c r="U383" i="18"/>
  <c r="M383" i="18"/>
  <c r="BA382" i="18"/>
  <c r="AS382" i="18"/>
  <c r="AK382" i="18"/>
  <c r="AC382" i="18"/>
  <c r="U382" i="18"/>
  <c r="M382" i="18"/>
  <c r="BA381" i="18"/>
  <c r="AS381" i="18"/>
  <c r="AK381" i="18"/>
  <c r="AC381" i="18"/>
  <c r="U381" i="18"/>
  <c r="M381" i="18"/>
  <c r="BA380" i="18"/>
  <c r="AS380" i="18"/>
  <c r="AK380" i="18"/>
  <c r="AC380" i="18"/>
  <c r="U380" i="18"/>
  <c r="M380" i="18"/>
  <c r="BA379" i="18"/>
  <c r="AS379" i="18"/>
  <c r="AK379" i="18"/>
  <c r="AC379" i="18"/>
  <c r="U379" i="18"/>
  <c r="M379" i="18"/>
  <c r="BA378" i="18"/>
  <c r="AS378" i="18"/>
  <c r="AK378" i="18"/>
  <c r="AC378" i="18"/>
  <c r="U378" i="18"/>
  <c r="M378" i="18"/>
  <c r="BA377" i="18"/>
  <c r="AS377" i="18"/>
  <c r="AK377" i="18"/>
  <c r="AC377" i="18"/>
  <c r="U377" i="18"/>
  <c r="M377" i="18"/>
  <c r="BA376" i="18"/>
  <c r="AS376" i="18"/>
  <c r="AK376" i="18"/>
  <c r="AC376" i="18"/>
  <c r="U376" i="18"/>
  <c r="M376" i="18"/>
  <c r="BA375" i="18"/>
  <c r="AS375" i="18"/>
  <c r="AK375" i="18"/>
  <c r="AC375" i="18"/>
  <c r="U375" i="18"/>
  <c r="M375" i="18"/>
  <c r="BA374" i="18"/>
  <c r="AS374" i="18"/>
  <c r="AK374" i="18"/>
  <c r="AC374" i="18"/>
  <c r="U374" i="18"/>
  <c r="M374" i="18"/>
  <c r="BA373" i="18"/>
  <c r="AS373" i="18"/>
  <c r="AK373" i="18"/>
  <c r="AC373" i="18"/>
  <c r="U373" i="18"/>
  <c r="M373" i="18"/>
  <c r="BA372" i="18"/>
  <c r="AS372" i="18"/>
  <c r="AK372" i="18"/>
  <c r="AC372" i="18"/>
  <c r="U372" i="18"/>
  <c r="M372" i="18"/>
  <c r="BA371" i="18"/>
  <c r="AS371" i="18"/>
  <c r="AK371" i="18"/>
  <c r="AC371" i="18"/>
  <c r="U371" i="18"/>
  <c r="M371" i="18"/>
  <c r="BA370" i="18"/>
  <c r="AS370" i="18"/>
  <c r="AK370" i="18"/>
  <c r="AC370" i="18"/>
  <c r="U370" i="18"/>
  <c r="M370" i="18"/>
  <c r="BA369" i="18"/>
  <c r="AS369" i="18"/>
  <c r="AK369" i="18"/>
  <c r="AC369" i="18"/>
  <c r="U369" i="18"/>
  <c r="M369" i="18"/>
  <c r="BA368" i="18"/>
  <c r="AS368" i="18"/>
  <c r="AK368" i="18"/>
  <c r="AC368" i="18"/>
  <c r="U368" i="18"/>
  <c r="M368" i="18"/>
  <c r="BA367" i="18"/>
  <c r="AS367" i="18"/>
  <c r="AK367" i="18"/>
  <c r="AC367" i="18"/>
  <c r="U367" i="18"/>
  <c r="M367" i="18"/>
  <c r="BA366" i="18"/>
  <c r="AS366" i="18"/>
  <c r="AK366" i="18"/>
  <c r="AC366" i="18"/>
  <c r="U366" i="18"/>
  <c r="M366" i="18"/>
  <c r="BA365" i="18"/>
  <c r="AS365" i="18"/>
  <c r="AK365" i="18"/>
  <c r="AC365" i="18"/>
  <c r="U365" i="18"/>
  <c r="M365" i="18"/>
  <c r="BA364" i="18"/>
  <c r="AS364" i="18"/>
  <c r="AK364" i="18"/>
  <c r="AC364" i="18"/>
  <c r="U364" i="18"/>
  <c r="M364" i="18"/>
  <c r="BA363" i="18"/>
  <c r="AS363" i="18"/>
  <c r="AK363" i="18"/>
  <c r="AC363" i="18"/>
  <c r="U363" i="18"/>
  <c r="M363" i="18"/>
  <c r="BA362" i="18"/>
  <c r="AS362" i="18"/>
  <c r="AK362" i="18"/>
  <c r="AC362" i="18"/>
  <c r="U362" i="18"/>
  <c r="M362" i="18"/>
  <c r="BA361" i="18"/>
  <c r="AS361" i="18"/>
  <c r="AK361" i="18"/>
  <c r="AC361" i="18"/>
  <c r="U361" i="18"/>
  <c r="M361" i="18"/>
  <c r="BA360" i="18"/>
  <c r="AS360" i="18"/>
  <c r="AK360" i="18"/>
  <c r="AC360" i="18"/>
  <c r="U360" i="18"/>
  <c r="M360" i="18"/>
  <c r="BA359" i="18"/>
  <c r="AS359" i="18"/>
  <c r="AK359" i="18"/>
  <c r="AC359" i="18"/>
  <c r="U359" i="18"/>
  <c r="M359" i="18"/>
  <c r="BA358" i="18"/>
  <c r="AS358" i="18"/>
  <c r="AK358" i="18"/>
  <c r="AC358" i="18"/>
  <c r="U358" i="18"/>
  <c r="M358" i="18"/>
  <c r="BA357" i="18"/>
  <c r="AS357" i="18"/>
  <c r="AK357" i="18"/>
  <c r="AC357" i="18"/>
  <c r="U357" i="18"/>
  <c r="M357" i="18"/>
  <c r="BA356" i="18"/>
  <c r="AS356" i="18"/>
  <c r="AK356" i="18"/>
  <c r="AC356" i="18"/>
  <c r="U356" i="18"/>
  <c r="M356" i="18"/>
  <c r="BA355" i="18"/>
  <c r="AS355" i="18"/>
  <c r="AK355" i="18"/>
  <c r="AC355" i="18"/>
  <c r="U355" i="18"/>
  <c r="M355" i="18"/>
  <c r="BA354" i="18"/>
  <c r="AS354" i="18"/>
  <c r="AK354" i="18"/>
  <c r="AC354" i="18"/>
  <c r="U354" i="18"/>
  <c r="M354" i="18"/>
  <c r="BA353" i="18"/>
  <c r="AS353" i="18"/>
  <c r="AK353" i="18"/>
  <c r="AC353" i="18"/>
  <c r="U353" i="18"/>
  <c r="M353" i="18"/>
  <c r="BA352" i="18"/>
  <c r="AS352" i="18"/>
  <c r="AK352" i="18"/>
  <c r="AC352" i="18"/>
  <c r="U352" i="18"/>
  <c r="M352" i="18"/>
  <c r="BA351" i="18"/>
  <c r="AS351" i="18"/>
  <c r="AK351" i="18"/>
  <c r="AC351" i="18"/>
  <c r="U351" i="18"/>
  <c r="M351" i="18"/>
  <c r="BA350" i="18"/>
  <c r="AS350" i="18"/>
  <c r="AK350" i="18"/>
  <c r="AC350" i="18"/>
  <c r="U350" i="18"/>
  <c r="M350" i="18"/>
  <c r="BA349" i="18"/>
  <c r="AS349" i="18"/>
  <c r="AK349" i="18"/>
  <c r="AC349" i="18"/>
  <c r="U349" i="18"/>
  <c r="M349" i="18"/>
  <c r="BA348" i="18"/>
  <c r="AS348" i="18"/>
  <c r="AK348" i="18"/>
  <c r="AC348" i="18"/>
  <c r="U348" i="18"/>
  <c r="M348" i="18"/>
  <c r="BA347" i="18"/>
  <c r="AS347" i="18"/>
  <c r="AK347" i="18"/>
  <c r="AC347" i="18"/>
  <c r="U347" i="18"/>
  <c r="M347" i="18"/>
  <c r="BA346" i="18"/>
  <c r="AS346" i="18"/>
  <c r="AK346" i="18"/>
  <c r="AC346" i="18"/>
  <c r="U346" i="18"/>
  <c r="M346" i="18"/>
  <c r="BA345" i="18"/>
  <c r="AS345" i="18"/>
  <c r="AK345" i="18"/>
  <c r="AC345" i="18"/>
  <c r="U345" i="18"/>
  <c r="M345" i="18"/>
  <c r="BA344" i="18"/>
  <c r="AS344" i="18"/>
  <c r="AK344" i="18"/>
  <c r="AC344" i="18"/>
  <c r="U344" i="18"/>
  <c r="M344" i="18"/>
  <c r="BA343" i="18"/>
  <c r="AS343" i="18"/>
  <c r="AK343" i="18"/>
  <c r="AC343" i="18"/>
  <c r="U343" i="18"/>
  <c r="M343" i="18"/>
  <c r="BA342" i="18"/>
  <c r="AS342" i="18"/>
  <c r="AK342" i="18"/>
  <c r="AC342" i="18"/>
  <c r="U342" i="18"/>
  <c r="M342" i="18"/>
  <c r="BA341" i="18"/>
  <c r="AS341" i="18"/>
  <c r="AK341" i="18"/>
  <c r="AC341" i="18"/>
  <c r="U341" i="18"/>
  <c r="M341" i="18"/>
  <c r="BA340" i="18"/>
  <c r="AS340" i="18"/>
  <c r="AK340" i="18"/>
  <c r="AC340" i="18"/>
  <c r="U340" i="18"/>
  <c r="M340" i="18"/>
  <c r="BA339" i="18"/>
  <c r="AS339" i="18"/>
  <c r="AK339" i="18"/>
  <c r="AC339" i="18"/>
  <c r="U339" i="18"/>
  <c r="M339" i="18"/>
  <c r="BA338" i="18"/>
  <c r="AS338" i="18"/>
  <c r="AK338" i="18"/>
  <c r="AC338" i="18"/>
  <c r="U338" i="18"/>
  <c r="M338" i="18"/>
  <c r="BA337" i="18"/>
  <c r="AS337" i="18"/>
  <c r="AK337" i="18"/>
  <c r="AC337" i="18"/>
  <c r="U337" i="18"/>
  <c r="M337" i="18"/>
  <c r="BA336" i="18"/>
  <c r="AS336" i="18"/>
  <c r="AK336" i="18"/>
  <c r="AC336" i="18"/>
  <c r="U336" i="18"/>
  <c r="M336" i="18"/>
  <c r="BA335" i="18"/>
  <c r="AS335" i="18"/>
  <c r="AK335" i="18"/>
  <c r="AC335" i="18"/>
  <c r="U335" i="18"/>
  <c r="M335" i="18"/>
  <c r="BA334" i="18"/>
  <c r="AS334" i="18"/>
  <c r="AK334" i="18"/>
  <c r="AC334" i="18"/>
  <c r="U334" i="18"/>
  <c r="M334" i="18"/>
  <c r="BA333" i="18"/>
  <c r="AS333" i="18"/>
  <c r="AK333" i="18"/>
  <c r="AC333" i="18"/>
  <c r="U333" i="18"/>
  <c r="M333" i="18"/>
  <c r="BA332" i="18"/>
  <c r="AS332" i="18"/>
  <c r="AK332" i="18"/>
  <c r="AC332" i="18"/>
  <c r="U332" i="18"/>
  <c r="M332" i="18"/>
  <c r="BA331" i="18"/>
  <c r="AS331" i="18"/>
  <c r="AK331" i="18"/>
  <c r="AC331" i="18"/>
  <c r="U331" i="18"/>
  <c r="M331" i="18"/>
  <c r="BA330" i="18"/>
  <c r="AS330" i="18"/>
  <c r="AK330" i="18"/>
  <c r="AC330" i="18"/>
  <c r="U330" i="18"/>
  <c r="M330" i="18"/>
  <c r="BA329" i="18"/>
  <c r="AS329" i="18"/>
  <c r="AK329" i="18"/>
  <c r="AC329" i="18"/>
  <c r="U329" i="18"/>
  <c r="M329" i="18"/>
  <c r="BA328" i="18"/>
  <c r="AS328" i="18"/>
  <c r="AK328" i="18"/>
  <c r="AC328" i="18"/>
  <c r="U328" i="18"/>
  <c r="M328" i="18"/>
  <c r="BA327" i="18"/>
  <c r="AS327" i="18"/>
  <c r="AK327" i="18"/>
  <c r="AC327" i="18"/>
  <c r="U327" i="18"/>
  <c r="M327" i="18"/>
  <c r="BA326" i="18"/>
  <c r="AS326" i="18"/>
  <c r="AK326" i="18"/>
  <c r="AC326" i="18"/>
  <c r="U326" i="18"/>
  <c r="M326" i="18"/>
  <c r="BA325" i="18"/>
  <c r="AS325" i="18"/>
  <c r="AK325" i="18"/>
  <c r="AC325" i="18"/>
  <c r="U325" i="18"/>
  <c r="M325" i="18"/>
  <c r="BA324" i="18"/>
  <c r="AS324" i="18"/>
  <c r="AK324" i="18"/>
  <c r="AC324" i="18"/>
  <c r="U324" i="18"/>
  <c r="M324" i="18"/>
  <c r="BA323" i="18"/>
  <c r="AS323" i="18"/>
  <c r="AK323" i="18"/>
  <c r="AC323" i="18"/>
  <c r="U323" i="18"/>
  <c r="M323" i="18"/>
  <c r="BA322" i="18"/>
  <c r="AS322" i="18"/>
  <c r="AK322" i="18"/>
  <c r="AC322" i="18"/>
  <c r="U322" i="18"/>
  <c r="M322" i="18"/>
  <c r="BA321" i="18"/>
  <c r="AS321" i="18"/>
  <c r="AK321" i="18"/>
  <c r="AC321" i="18"/>
  <c r="U321" i="18"/>
  <c r="M321" i="18"/>
  <c r="BA320" i="18"/>
  <c r="AS320" i="18"/>
  <c r="AK320" i="18"/>
  <c r="AC320" i="18"/>
  <c r="U320" i="18"/>
  <c r="M320" i="18"/>
  <c r="BA319" i="18"/>
  <c r="AS319" i="18"/>
  <c r="AK319" i="18"/>
  <c r="AC319" i="18"/>
  <c r="U319" i="18"/>
  <c r="M319" i="18"/>
  <c r="BA318" i="18"/>
  <c r="AS318" i="18"/>
  <c r="AK318" i="18"/>
  <c r="AC318" i="18"/>
  <c r="U318" i="18"/>
  <c r="M318" i="18"/>
  <c r="BA317" i="18"/>
  <c r="AS317" i="18"/>
  <c r="AK317" i="18"/>
  <c r="AC317" i="18"/>
  <c r="U317" i="18"/>
  <c r="M317" i="18"/>
  <c r="BA316" i="18"/>
  <c r="AS316" i="18"/>
  <c r="AK316" i="18"/>
  <c r="AC316" i="18"/>
  <c r="U316" i="18"/>
  <c r="M316" i="18"/>
  <c r="BA315" i="18"/>
  <c r="AS315" i="18"/>
  <c r="AK315" i="18"/>
  <c r="AC315" i="18"/>
  <c r="U315" i="18"/>
  <c r="M315" i="18"/>
  <c r="BA314" i="18"/>
  <c r="AS314" i="18"/>
  <c r="AK314" i="18"/>
  <c r="AC314" i="18"/>
  <c r="U314" i="18"/>
  <c r="M314" i="18"/>
  <c r="BA313" i="18"/>
  <c r="AS313" i="18"/>
  <c r="AK313" i="18"/>
  <c r="AC313" i="18"/>
  <c r="U313" i="18"/>
  <c r="M313" i="18"/>
  <c r="BA312" i="18"/>
  <c r="AS312" i="18"/>
  <c r="AK312" i="18"/>
  <c r="AC312" i="18"/>
  <c r="U312" i="18"/>
  <c r="M312" i="18"/>
  <c r="BA311" i="18"/>
  <c r="AS311" i="18"/>
  <c r="AK311" i="18"/>
  <c r="AC311" i="18"/>
  <c r="U311" i="18"/>
  <c r="M311" i="18"/>
  <c r="BA310" i="18"/>
  <c r="AS310" i="18"/>
  <c r="AK310" i="18"/>
  <c r="AC310" i="18"/>
  <c r="U310" i="18"/>
  <c r="M310" i="18"/>
  <c r="BA309" i="18"/>
  <c r="AS309" i="18"/>
  <c r="AK309" i="18"/>
  <c r="AC309" i="18"/>
  <c r="U309" i="18"/>
  <c r="M309" i="18"/>
  <c r="BA308" i="18"/>
  <c r="AS308" i="18"/>
  <c r="AK308" i="18"/>
  <c r="AC308" i="18"/>
  <c r="U308" i="18"/>
  <c r="M308" i="18"/>
  <c r="BA307" i="18"/>
  <c r="AS307" i="18"/>
  <c r="AK307" i="18"/>
  <c r="AC307" i="18"/>
  <c r="U307" i="18"/>
  <c r="M307" i="18"/>
  <c r="BA306" i="18"/>
  <c r="AS306" i="18"/>
  <c r="AK306" i="18"/>
  <c r="AC306" i="18"/>
  <c r="U306" i="18"/>
  <c r="M306" i="18"/>
  <c r="BA305" i="18"/>
  <c r="AS305" i="18"/>
  <c r="AK305" i="18"/>
  <c r="AC305" i="18"/>
  <c r="U305" i="18"/>
  <c r="M305" i="18"/>
  <c r="BA304" i="18"/>
  <c r="AS304" i="18"/>
  <c r="AK304" i="18"/>
  <c r="AC304" i="18"/>
  <c r="U304" i="18"/>
  <c r="M304" i="18"/>
  <c r="BA303" i="18"/>
  <c r="AS303" i="18"/>
  <c r="AK303" i="18"/>
  <c r="AC303" i="18"/>
  <c r="U303" i="18"/>
  <c r="M303" i="18"/>
  <c r="BA302" i="18"/>
  <c r="AS302" i="18"/>
  <c r="AK302" i="18"/>
  <c r="AC302" i="18"/>
  <c r="U302" i="18"/>
  <c r="M302" i="18"/>
  <c r="BA301" i="18"/>
  <c r="AS301" i="18"/>
  <c r="AK301" i="18"/>
  <c r="AC301" i="18"/>
  <c r="U301" i="18"/>
  <c r="M301" i="18"/>
  <c r="BA300" i="18"/>
  <c r="AS300" i="18"/>
  <c r="AK300" i="18"/>
  <c r="AC300" i="18"/>
  <c r="U300" i="18"/>
  <c r="M300" i="18"/>
  <c r="BA299" i="18"/>
  <c r="AS299" i="18"/>
  <c r="AK299" i="18"/>
  <c r="AC299" i="18"/>
  <c r="U299" i="18"/>
  <c r="M299" i="18"/>
  <c r="BA298" i="18"/>
  <c r="AS298" i="18"/>
  <c r="AK298" i="18"/>
  <c r="AC298" i="18"/>
  <c r="U298" i="18"/>
  <c r="M298" i="18"/>
  <c r="BA297" i="18"/>
  <c r="AS297" i="18"/>
  <c r="AK297" i="18"/>
  <c r="AC297" i="18"/>
  <c r="U297" i="18"/>
  <c r="M297" i="18"/>
  <c r="BA296" i="18"/>
  <c r="AS296" i="18"/>
  <c r="AK296" i="18"/>
  <c r="AC296" i="18"/>
  <c r="U296" i="18"/>
  <c r="M296" i="18"/>
  <c r="BA295" i="18"/>
  <c r="AS295" i="18"/>
  <c r="AK295" i="18"/>
  <c r="AC295" i="18"/>
  <c r="U295" i="18"/>
  <c r="M295" i="18"/>
  <c r="BA294" i="18"/>
  <c r="AS294" i="18"/>
  <c r="AK294" i="18"/>
  <c r="AC294" i="18"/>
  <c r="U294" i="18"/>
  <c r="M294" i="18"/>
  <c r="BA293" i="18"/>
  <c r="AS293" i="18"/>
  <c r="AK293" i="18"/>
  <c r="AC293" i="18"/>
  <c r="U293" i="18"/>
  <c r="M293" i="18"/>
  <c r="BA292" i="18"/>
  <c r="AS292" i="18"/>
  <c r="AK292" i="18"/>
  <c r="AC292" i="18"/>
  <c r="U292" i="18"/>
  <c r="M292" i="18"/>
  <c r="BA291" i="18"/>
  <c r="AS291" i="18"/>
  <c r="AK291" i="18"/>
  <c r="AC291" i="18"/>
  <c r="U291" i="18"/>
  <c r="M291" i="18"/>
  <c r="BA290" i="18"/>
  <c r="AS290" i="18"/>
  <c r="AK290" i="18"/>
  <c r="AC290" i="18"/>
  <c r="U290" i="18"/>
  <c r="M290" i="18"/>
  <c r="BA289" i="18"/>
  <c r="AS289" i="18"/>
  <c r="AK289" i="18"/>
  <c r="AC289" i="18"/>
  <c r="U289" i="18"/>
  <c r="M289" i="18"/>
  <c r="BA288" i="18"/>
  <c r="AS288" i="18"/>
  <c r="AK288" i="18"/>
  <c r="AC288" i="18"/>
  <c r="U288" i="18"/>
  <c r="M288" i="18"/>
  <c r="BA287" i="18"/>
  <c r="AS287" i="18"/>
  <c r="AK287" i="18"/>
  <c r="AC287" i="18"/>
  <c r="U287" i="18"/>
  <c r="M287" i="18"/>
  <c r="BA286" i="18"/>
  <c r="AS286" i="18"/>
  <c r="AK286" i="18"/>
  <c r="AC286" i="18"/>
  <c r="U286" i="18"/>
  <c r="M286" i="18"/>
  <c r="BA285" i="18"/>
  <c r="AS285" i="18"/>
  <c r="AK285" i="18"/>
  <c r="AC285" i="18"/>
  <c r="U285" i="18"/>
  <c r="M285" i="18"/>
  <c r="BA284" i="18"/>
  <c r="AS284" i="18"/>
  <c r="AK284" i="18"/>
  <c r="AC284" i="18"/>
  <c r="U284" i="18"/>
  <c r="M284" i="18"/>
  <c r="BA283" i="18"/>
  <c r="AS283" i="18"/>
  <c r="AK283" i="18"/>
  <c r="AC283" i="18"/>
  <c r="U283" i="18"/>
  <c r="M283" i="18"/>
  <c r="BA282" i="18"/>
  <c r="AS282" i="18"/>
  <c r="AK282" i="18"/>
  <c r="AC282" i="18"/>
  <c r="U282" i="18"/>
  <c r="M282" i="18"/>
  <c r="BA281" i="18"/>
  <c r="AS281" i="18"/>
  <c r="AK281" i="18"/>
  <c r="AC281" i="18"/>
  <c r="U281" i="18"/>
  <c r="M281" i="18"/>
  <c r="BA280" i="18"/>
  <c r="AS280" i="18"/>
  <c r="AK280" i="18"/>
  <c r="AC280" i="18"/>
  <c r="U280" i="18"/>
  <c r="M280" i="18"/>
  <c r="BA279" i="18"/>
  <c r="AS279" i="18"/>
  <c r="AK279" i="18"/>
  <c r="AC279" i="18"/>
  <c r="U279" i="18"/>
  <c r="M279" i="18"/>
  <c r="BA278" i="18"/>
  <c r="AS278" i="18"/>
  <c r="AK278" i="18"/>
  <c r="AC278" i="18"/>
  <c r="U278" i="18"/>
  <c r="M278" i="18"/>
  <c r="BA277" i="18"/>
  <c r="AS277" i="18"/>
  <c r="AK277" i="18"/>
  <c r="AC277" i="18"/>
  <c r="U277" i="18"/>
  <c r="M277" i="18"/>
  <c r="BA276" i="18"/>
  <c r="AS276" i="18"/>
  <c r="AK276" i="18"/>
  <c r="AC276" i="18"/>
  <c r="U276" i="18"/>
  <c r="M276" i="18"/>
  <c r="BA275" i="18"/>
  <c r="AS275" i="18"/>
  <c r="AK275" i="18"/>
  <c r="AC275" i="18"/>
  <c r="U275" i="18"/>
  <c r="M275" i="18"/>
  <c r="BA274" i="18"/>
  <c r="AS274" i="18"/>
  <c r="AK274" i="18"/>
  <c r="AC274" i="18"/>
  <c r="U274" i="18"/>
  <c r="M274" i="18"/>
  <c r="BA273" i="18"/>
  <c r="AS273" i="18"/>
  <c r="AK273" i="18"/>
  <c r="AC273" i="18"/>
  <c r="U273" i="18"/>
  <c r="M273" i="18"/>
  <c r="BA272" i="18"/>
  <c r="AS272" i="18"/>
  <c r="AK272" i="18"/>
  <c r="AC272" i="18"/>
  <c r="U272" i="18"/>
  <c r="M272" i="18"/>
  <c r="BA271" i="18"/>
  <c r="AS271" i="18"/>
  <c r="AK271" i="18"/>
  <c r="AC271" i="18"/>
  <c r="U271" i="18"/>
  <c r="M271" i="18"/>
  <c r="BA270" i="18"/>
  <c r="AS270" i="18"/>
  <c r="AK270" i="18"/>
  <c r="AC270" i="18"/>
  <c r="U270" i="18"/>
  <c r="M270" i="18"/>
  <c r="BA269" i="18"/>
  <c r="AS269" i="18"/>
  <c r="AK269" i="18"/>
  <c r="AC269" i="18"/>
  <c r="U269" i="18"/>
  <c r="M269" i="18"/>
  <c r="BA268" i="18"/>
  <c r="AS268" i="18"/>
  <c r="AK268" i="18"/>
  <c r="AC268" i="18"/>
  <c r="U268" i="18"/>
  <c r="M268" i="18"/>
  <c r="BA267" i="18"/>
  <c r="AS267" i="18"/>
  <c r="AK267" i="18"/>
  <c r="AC267" i="18"/>
  <c r="U267" i="18"/>
  <c r="M267" i="18"/>
  <c r="BA266" i="18"/>
  <c r="AS266" i="18"/>
  <c r="AK266" i="18"/>
  <c r="AC266" i="18"/>
  <c r="U266" i="18"/>
  <c r="M266" i="18"/>
  <c r="BA265" i="18"/>
  <c r="AS265" i="18"/>
  <c r="AK265" i="18"/>
  <c r="AC265" i="18"/>
  <c r="U265" i="18"/>
  <c r="M265" i="18"/>
  <c r="BA264" i="18"/>
  <c r="AS264" i="18"/>
  <c r="AK264" i="18"/>
  <c r="AC264" i="18"/>
  <c r="U264" i="18"/>
  <c r="M264" i="18"/>
  <c r="BA263" i="18"/>
  <c r="AS263" i="18"/>
  <c r="AK263" i="18"/>
  <c r="AC263" i="18"/>
  <c r="U263" i="18"/>
  <c r="M263" i="18"/>
  <c r="BA262" i="18"/>
  <c r="AS262" i="18"/>
  <c r="AK262" i="18"/>
  <c r="AC262" i="18"/>
  <c r="U262" i="18"/>
  <c r="M262" i="18"/>
  <c r="BA261" i="18"/>
  <c r="AS261" i="18"/>
  <c r="AK261" i="18"/>
  <c r="AC261" i="18"/>
  <c r="U261" i="18"/>
  <c r="M261" i="18"/>
  <c r="BA260" i="18"/>
  <c r="AS260" i="18"/>
  <c r="AK260" i="18"/>
  <c r="AC260" i="18"/>
  <c r="U260" i="18"/>
  <c r="M260" i="18"/>
  <c r="BA259" i="18"/>
  <c r="AS259" i="18"/>
  <c r="AK259" i="18"/>
  <c r="AC259" i="18"/>
  <c r="U259" i="18"/>
  <c r="M259" i="18"/>
  <c r="BA258" i="18"/>
  <c r="AS258" i="18"/>
  <c r="AK258" i="18"/>
  <c r="AC258" i="18"/>
  <c r="U258" i="18"/>
  <c r="M258" i="18"/>
  <c r="BA257" i="18"/>
  <c r="AS257" i="18"/>
  <c r="AK257" i="18"/>
  <c r="AC257" i="18"/>
  <c r="U257" i="18"/>
  <c r="M257" i="18"/>
  <c r="BA256" i="18"/>
  <c r="AS256" i="18"/>
  <c r="AK256" i="18"/>
  <c r="AC256" i="18"/>
  <c r="U256" i="18"/>
  <c r="M256" i="18"/>
  <c r="BA255" i="18"/>
  <c r="AS255" i="18"/>
  <c r="AK255" i="18"/>
  <c r="AC255" i="18"/>
  <c r="U255" i="18"/>
  <c r="M255" i="18"/>
  <c r="BA254" i="18"/>
  <c r="AS254" i="18"/>
  <c r="AK254" i="18"/>
  <c r="AC254" i="18"/>
  <c r="U254" i="18"/>
  <c r="M254" i="18"/>
  <c r="BA253" i="18"/>
  <c r="AS253" i="18"/>
  <c r="AK253" i="18"/>
  <c r="AC253" i="18"/>
  <c r="U253" i="18"/>
  <c r="M253" i="18"/>
  <c r="BA252" i="18"/>
  <c r="AS252" i="18"/>
  <c r="AK252" i="18"/>
  <c r="AC252" i="18"/>
  <c r="U252" i="18"/>
  <c r="M252" i="18"/>
  <c r="BA251" i="18"/>
  <c r="AS251" i="18"/>
  <c r="AK251" i="18"/>
  <c r="AC251" i="18"/>
  <c r="U251" i="18"/>
  <c r="M251" i="18"/>
  <c r="BA250" i="18"/>
  <c r="AS250" i="18"/>
  <c r="AK250" i="18"/>
  <c r="AC250" i="18"/>
  <c r="U250" i="18"/>
  <c r="M250" i="18"/>
  <c r="BA249" i="18"/>
  <c r="AS249" i="18"/>
  <c r="AK249" i="18"/>
  <c r="AC249" i="18"/>
  <c r="U249" i="18"/>
  <c r="M249" i="18"/>
  <c r="BA248" i="18"/>
  <c r="AS248" i="18"/>
  <c r="AK248" i="18"/>
  <c r="AC248" i="18"/>
  <c r="U248" i="18"/>
  <c r="M248" i="18"/>
  <c r="BA247" i="18"/>
  <c r="AS247" i="18"/>
  <c r="AK247" i="18"/>
  <c r="AC247" i="18"/>
  <c r="U247" i="18"/>
  <c r="M247" i="18"/>
  <c r="BA246" i="18"/>
  <c r="AS246" i="18"/>
  <c r="AK246" i="18"/>
  <c r="AC246" i="18"/>
  <c r="U246" i="18"/>
  <c r="M246" i="18"/>
  <c r="BA245" i="18"/>
  <c r="AS245" i="18"/>
  <c r="AK245" i="18"/>
  <c r="AC245" i="18"/>
  <c r="U245" i="18"/>
  <c r="M245" i="18"/>
  <c r="BA244" i="18"/>
  <c r="AS244" i="18"/>
  <c r="AK244" i="18"/>
  <c r="AC244" i="18"/>
  <c r="U244" i="18"/>
  <c r="M244" i="18"/>
  <c r="BA243" i="18"/>
  <c r="AS243" i="18"/>
  <c r="AK243" i="18"/>
  <c r="AC243" i="18"/>
  <c r="U243" i="18"/>
  <c r="M243" i="18"/>
  <c r="BA242" i="18"/>
  <c r="AS242" i="18"/>
  <c r="AK242" i="18"/>
  <c r="AC242" i="18"/>
  <c r="U242" i="18"/>
  <c r="M242" i="18"/>
  <c r="BA241" i="18"/>
  <c r="AS241" i="18"/>
  <c r="AK241" i="18"/>
  <c r="AC241" i="18"/>
  <c r="U241" i="18"/>
  <c r="M241" i="18"/>
  <c r="BA240" i="18"/>
  <c r="AS240" i="18"/>
  <c r="AK240" i="18"/>
  <c r="AC240" i="18"/>
  <c r="U240" i="18"/>
  <c r="M240" i="18"/>
  <c r="BA239" i="18"/>
  <c r="AS239" i="18"/>
  <c r="AK239" i="18"/>
  <c r="AC239" i="18"/>
  <c r="U239" i="18"/>
  <c r="M239" i="18"/>
  <c r="BA238" i="18"/>
  <c r="AS238" i="18"/>
  <c r="AK238" i="18"/>
  <c r="AC238" i="18"/>
  <c r="U238" i="18"/>
  <c r="M238" i="18"/>
  <c r="BA237" i="18"/>
  <c r="AS237" i="18"/>
  <c r="AK237" i="18"/>
  <c r="AC237" i="18"/>
  <c r="U237" i="18"/>
  <c r="M237" i="18"/>
  <c r="BA236" i="18"/>
  <c r="AS236" i="18"/>
  <c r="AK236" i="18"/>
  <c r="AC236" i="18"/>
  <c r="U236" i="18"/>
  <c r="M236" i="18"/>
  <c r="BA235" i="18"/>
  <c r="AS235" i="18"/>
  <c r="AK235" i="18"/>
  <c r="AC235" i="18"/>
  <c r="U235" i="18"/>
  <c r="M235" i="18"/>
  <c r="BA234" i="18"/>
  <c r="AS234" i="18"/>
  <c r="AK234" i="18"/>
  <c r="AC234" i="18"/>
  <c r="U234" i="18"/>
  <c r="M234" i="18"/>
  <c r="BA233" i="18"/>
  <c r="AS233" i="18"/>
  <c r="AK233" i="18"/>
  <c r="AC233" i="18"/>
  <c r="U233" i="18"/>
  <c r="M233" i="18"/>
  <c r="BA232" i="18"/>
  <c r="AS232" i="18"/>
  <c r="AK232" i="18"/>
  <c r="AC232" i="18"/>
  <c r="U232" i="18"/>
  <c r="M232" i="18"/>
  <c r="BA231" i="18"/>
  <c r="AS231" i="18"/>
  <c r="AK231" i="18"/>
  <c r="AC231" i="18"/>
  <c r="U231" i="18"/>
  <c r="M231" i="18"/>
  <c r="BA230" i="18"/>
  <c r="AS230" i="18"/>
  <c r="AK230" i="18"/>
  <c r="AC230" i="18"/>
  <c r="U230" i="18"/>
  <c r="M230" i="18"/>
  <c r="BA229" i="18"/>
  <c r="AS229" i="18"/>
  <c r="AK229" i="18"/>
  <c r="AC229" i="18"/>
  <c r="U229" i="18"/>
  <c r="M229" i="18"/>
  <c r="BA228" i="18"/>
  <c r="AS228" i="18"/>
  <c r="AK228" i="18"/>
  <c r="AC228" i="18"/>
  <c r="U228" i="18"/>
  <c r="M228" i="18"/>
  <c r="BA227" i="18"/>
  <c r="AS227" i="18"/>
  <c r="AK227" i="18"/>
  <c r="AC227" i="18"/>
  <c r="U227" i="18"/>
  <c r="M227" i="18"/>
  <c r="BA226" i="18"/>
  <c r="AS226" i="18"/>
  <c r="AK226" i="18"/>
  <c r="AC226" i="18"/>
  <c r="U226" i="18"/>
  <c r="M226" i="18"/>
  <c r="BA225" i="18"/>
  <c r="AS225" i="18"/>
  <c r="AK225" i="18"/>
  <c r="AC225" i="18"/>
  <c r="U225" i="18"/>
  <c r="M225" i="18"/>
  <c r="BA224" i="18"/>
  <c r="AS224" i="18"/>
  <c r="AK224" i="18"/>
  <c r="AC224" i="18"/>
  <c r="U224" i="18"/>
  <c r="M224" i="18"/>
  <c r="BA223" i="18"/>
  <c r="AS223" i="18"/>
  <c r="AK223" i="18"/>
  <c r="AC223" i="18"/>
  <c r="U223" i="18"/>
  <c r="M223" i="18"/>
  <c r="BA222" i="18"/>
  <c r="AS222" i="18"/>
  <c r="AK222" i="18"/>
  <c r="AC222" i="18"/>
  <c r="U222" i="18"/>
  <c r="M222" i="18"/>
  <c r="BA221" i="18"/>
  <c r="AS221" i="18"/>
  <c r="AK221" i="18"/>
  <c r="AC221" i="18"/>
  <c r="U221" i="18"/>
  <c r="M221" i="18"/>
  <c r="BA220" i="18"/>
  <c r="AS220" i="18"/>
  <c r="AK220" i="18"/>
  <c r="AC220" i="18"/>
  <c r="U220" i="18"/>
  <c r="M220" i="18"/>
  <c r="BA219" i="18"/>
  <c r="AS219" i="18"/>
  <c r="AK219" i="18"/>
  <c r="AC219" i="18"/>
  <c r="U219" i="18"/>
  <c r="M219" i="18"/>
  <c r="BA218" i="18"/>
  <c r="AS218" i="18"/>
  <c r="AK218" i="18"/>
  <c r="AC218" i="18"/>
  <c r="U218" i="18"/>
  <c r="M218" i="18"/>
  <c r="BA217" i="18"/>
  <c r="AS217" i="18"/>
  <c r="AK217" i="18"/>
  <c r="AC217" i="18"/>
  <c r="U217" i="18"/>
  <c r="M217" i="18"/>
  <c r="BA216" i="18"/>
  <c r="AS216" i="18"/>
  <c r="AK216" i="18"/>
  <c r="AC216" i="18"/>
  <c r="U216" i="18"/>
  <c r="M216" i="18"/>
  <c r="BA215" i="18"/>
  <c r="AS215" i="18"/>
  <c r="AK215" i="18"/>
  <c r="AC215" i="18"/>
  <c r="U215" i="18"/>
  <c r="M215" i="18"/>
  <c r="BA214" i="18"/>
  <c r="AS214" i="18"/>
  <c r="AK214" i="18"/>
  <c r="AC214" i="18"/>
  <c r="U214" i="18"/>
  <c r="M214" i="18"/>
  <c r="BA213" i="18"/>
  <c r="AS213" i="18"/>
  <c r="AK213" i="18"/>
  <c r="AC213" i="18"/>
  <c r="U213" i="18"/>
  <c r="M213" i="18"/>
  <c r="BA212" i="18"/>
  <c r="AS212" i="18"/>
  <c r="AK212" i="18"/>
  <c r="AC212" i="18"/>
  <c r="U212" i="18"/>
  <c r="M212" i="18"/>
  <c r="BA211" i="18"/>
  <c r="AS211" i="18"/>
  <c r="AK211" i="18"/>
  <c r="AC211" i="18"/>
  <c r="U211" i="18"/>
  <c r="M211" i="18"/>
  <c r="BA210" i="18"/>
  <c r="AS210" i="18"/>
  <c r="AK210" i="18"/>
  <c r="AC210" i="18"/>
  <c r="U210" i="18"/>
  <c r="M210" i="18"/>
  <c r="BA209" i="18"/>
  <c r="AS209" i="18"/>
  <c r="AK209" i="18"/>
  <c r="AC209" i="18"/>
  <c r="U209" i="18"/>
  <c r="M209" i="18"/>
  <c r="BA208" i="18"/>
  <c r="AS208" i="18"/>
  <c r="AK208" i="18"/>
  <c r="AC208" i="18"/>
  <c r="U208" i="18"/>
  <c r="M208" i="18"/>
  <c r="BA207" i="18"/>
  <c r="AS207" i="18"/>
  <c r="AK207" i="18"/>
  <c r="AC207" i="18"/>
  <c r="U207" i="18"/>
  <c r="M207" i="18"/>
  <c r="BA206" i="18"/>
  <c r="AS206" i="18"/>
  <c r="AK206" i="18"/>
  <c r="AC206" i="18"/>
  <c r="U206" i="18"/>
  <c r="M206" i="18"/>
  <c r="BA205" i="18"/>
  <c r="AS205" i="18"/>
  <c r="AK205" i="18"/>
  <c r="AC205" i="18"/>
  <c r="U205" i="18"/>
  <c r="M205" i="18"/>
  <c r="BA204" i="18"/>
  <c r="AS204" i="18"/>
  <c r="AK204" i="18"/>
  <c r="AC204" i="18"/>
  <c r="U204" i="18"/>
  <c r="M204" i="18"/>
  <c r="BA203" i="18"/>
  <c r="AS203" i="18"/>
  <c r="AK203" i="18"/>
  <c r="AC203" i="18"/>
  <c r="U203" i="18"/>
  <c r="M203" i="18"/>
  <c r="BA202" i="18"/>
  <c r="AS202" i="18"/>
  <c r="AK202" i="18"/>
  <c r="AC202" i="18"/>
  <c r="U202" i="18"/>
  <c r="M202" i="18"/>
  <c r="BA201" i="18"/>
  <c r="AS201" i="18"/>
  <c r="AK201" i="18"/>
  <c r="AC201" i="18"/>
  <c r="U201" i="18"/>
  <c r="M201" i="18"/>
  <c r="BA200" i="18"/>
  <c r="AS200" i="18"/>
  <c r="AK200" i="18"/>
  <c r="AC200" i="18"/>
  <c r="U200" i="18"/>
  <c r="M200" i="18"/>
  <c r="BA199" i="18"/>
  <c r="AS199" i="18"/>
  <c r="AK199" i="18"/>
  <c r="AC199" i="18"/>
  <c r="U199" i="18"/>
  <c r="M199" i="18"/>
  <c r="BA198" i="18"/>
  <c r="AS198" i="18"/>
  <c r="AK198" i="18"/>
  <c r="AC198" i="18"/>
  <c r="U198" i="18"/>
  <c r="M198" i="18"/>
  <c r="BA197" i="18"/>
  <c r="AS197" i="18"/>
  <c r="AK197" i="18"/>
  <c r="AC197" i="18"/>
  <c r="U197" i="18"/>
  <c r="M197" i="18"/>
  <c r="BA196" i="18"/>
  <c r="AS196" i="18"/>
  <c r="AK196" i="18"/>
  <c r="AC196" i="18"/>
  <c r="U196" i="18"/>
  <c r="M196" i="18"/>
  <c r="BA195" i="18"/>
  <c r="AS195" i="18"/>
  <c r="AK195" i="18"/>
  <c r="AC195" i="18"/>
  <c r="U195" i="18"/>
  <c r="M195" i="18"/>
  <c r="BA194" i="18"/>
  <c r="AS194" i="18"/>
  <c r="AK194" i="18"/>
  <c r="AC194" i="18"/>
  <c r="U194" i="18"/>
  <c r="M194" i="18"/>
  <c r="BA193" i="18"/>
  <c r="AS193" i="18"/>
  <c r="AK193" i="18"/>
  <c r="AC193" i="18"/>
  <c r="U193" i="18"/>
  <c r="M193" i="18"/>
  <c r="BA192" i="18"/>
  <c r="AS192" i="18"/>
  <c r="AK192" i="18"/>
  <c r="AC192" i="18"/>
  <c r="U192" i="18"/>
  <c r="M192" i="18"/>
  <c r="BA191" i="18"/>
  <c r="AS191" i="18"/>
  <c r="AK191" i="18"/>
  <c r="AC191" i="18"/>
  <c r="U191" i="18"/>
  <c r="M191" i="18"/>
  <c r="BA190" i="18"/>
  <c r="AS190" i="18"/>
  <c r="AK190" i="18"/>
  <c r="AC190" i="18"/>
  <c r="U190" i="18"/>
  <c r="M190" i="18"/>
  <c r="BA189" i="18"/>
  <c r="AS189" i="18"/>
  <c r="AK189" i="18"/>
  <c r="AC189" i="18"/>
  <c r="U189" i="18"/>
  <c r="M189" i="18"/>
  <c r="BA188" i="18"/>
  <c r="AS188" i="18"/>
  <c r="AK188" i="18"/>
  <c r="AC188" i="18"/>
  <c r="U188" i="18"/>
  <c r="M188" i="18"/>
  <c r="BA187" i="18"/>
  <c r="AS187" i="18"/>
  <c r="AK187" i="18"/>
  <c r="AC187" i="18"/>
  <c r="U187" i="18"/>
  <c r="M187" i="18"/>
  <c r="BA186" i="18"/>
  <c r="AS186" i="18"/>
  <c r="AK186" i="18"/>
  <c r="AC186" i="18"/>
  <c r="U186" i="18"/>
  <c r="M186" i="18"/>
  <c r="BA185" i="18"/>
  <c r="AS185" i="18"/>
  <c r="AK185" i="18"/>
  <c r="AC185" i="18"/>
  <c r="U185" i="18"/>
  <c r="M185" i="18"/>
  <c r="BA184" i="18"/>
  <c r="AS184" i="18"/>
  <c r="AK184" i="18"/>
  <c r="AC184" i="18"/>
  <c r="U184" i="18"/>
  <c r="M184" i="18"/>
  <c r="BA183" i="18"/>
  <c r="AS183" i="18"/>
  <c r="AK183" i="18"/>
  <c r="AC183" i="18"/>
  <c r="U183" i="18"/>
  <c r="M183" i="18"/>
  <c r="BA182" i="18"/>
  <c r="AS182" i="18"/>
  <c r="AK182" i="18"/>
  <c r="AC182" i="18"/>
  <c r="U182" i="18"/>
  <c r="M182" i="18"/>
  <c r="BA181" i="18"/>
  <c r="AS181" i="18"/>
  <c r="AK181" i="18"/>
  <c r="AC181" i="18"/>
  <c r="U181" i="18"/>
  <c r="M181" i="18"/>
  <c r="BA180" i="18"/>
  <c r="AS180" i="18"/>
  <c r="AK180" i="18"/>
  <c r="AC180" i="18"/>
  <c r="U180" i="18"/>
  <c r="M180" i="18"/>
  <c r="BA179" i="18"/>
  <c r="AS179" i="18"/>
  <c r="AK179" i="18"/>
  <c r="AC179" i="18"/>
  <c r="U179" i="18"/>
  <c r="M179" i="18"/>
  <c r="BA178" i="18"/>
  <c r="AS178" i="18"/>
  <c r="AK178" i="18"/>
  <c r="AC178" i="18"/>
  <c r="U178" i="18"/>
  <c r="M178" i="18"/>
  <c r="BA177" i="18"/>
  <c r="AS177" i="18"/>
  <c r="AK177" i="18"/>
  <c r="AC177" i="18"/>
  <c r="U177" i="18"/>
  <c r="M177" i="18"/>
  <c r="BA176" i="18"/>
  <c r="AS176" i="18"/>
  <c r="AK176" i="18"/>
  <c r="AC176" i="18"/>
  <c r="U176" i="18"/>
  <c r="M176" i="18"/>
  <c r="BA175" i="18"/>
  <c r="AS175" i="18"/>
  <c r="AK175" i="18"/>
  <c r="AC175" i="18"/>
  <c r="U175" i="18"/>
  <c r="M175" i="18"/>
  <c r="BA174" i="18"/>
  <c r="AS174" i="18"/>
  <c r="AK174" i="18"/>
  <c r="AC174" i="18"/>
  <c r="U174" i="18"/>
  <c r="M174" i="18"/>
  <c r="BA173" i="18"/>
  <c r="AS173" i="18"/>
  <c r="AK173" i="18"/>
  <c r="AC173" i="18"/>
  <c r="U173" i="18"/>
  <c r="M173" i="18"/>
  <c r="BA172" i="18"/>
  <c r="AS172" i="18"/>
  <c r="AK172" i="18"/>
  <c r="AC172" i="18"/>
  <c r="U172" i="18"/>
  <c r="M172" i="18"/>
  <c r="BA171" i="18"/>
  <c r="AS171" i="18"/>
  <c r="AK171" i="18"/>
  <c r="AC171" i="18"/>
  <c r="U171" i="18"/>
  <c r="M171" i="18"/>
  <c r="BA170" i="18"/>
  <c r="AS170" i="18"/>
  <c r="AK170" i="18"/>
  <c r="AC170" i="18"/>
  <c r="U170" i="18"/>
  <c r="M170" i="18"/>
  <c r="BA169" i="18"/>
  <c r="AS169" i="18"/>
  <c r="AK169" i="18"/>
  <c r="AC169" i="18"/>
  <c r="U169" i="18"/>
  <c r="M169" i="18"/>
  <c r="BA168" i="18"/>
  <c r="AS168" i="18"/>
  <c r="AK168" i="18"/>
  <c r="AC168" i="18"/>
  <c r="U168" i="18"/>
  <c r="M168" i="18"/>
  <c r="BA167" i="18"/>
  <c r="AS167" i="18"/>
  <c r="AK167" i="18"/>
  <c r="AC167" i="18"/>
  <c r="U167" i="18"/>
  <c r="M167" i="18"/>
  <c r="BA166" i="18"/>
  <c r="AS166" i="18"/>
  <c r="AK166" i="18"/>
  <c r="AC166" i="18"/>
  <c r="U166" i="18"/>
  <c r="M166" i="18"/>
  <c r="BA165" i="18"/>
  <c r="AS165" i="18"/>
  <c r="AK165" i="18"/>
  <c r="AC165" i="18"/>
  <c r="U165" i="18"/>
  <c r="M165" i="18"/>
  <c r="BA164" i="18"/>
  <c r="AS164" i="18"/>
  <c r="AK164" i="18"/>
  <c r="AC164" i="18"/>
  <c r="U164" i="18"/>
  <c r="M164" i="18"/>
  <c r="BA163" i="18"/>
  <c r="AS163" i="18"/>
  <c r="AK163" i="18"/>
  <c r="AC163" i="18"/>
  <c r="U163" i="18"/>
  <c r="M163" i="18"/>
  <c r="BA162" i="18"/>
  <c r="AS162" i="18"/>
  <c r="AK162" i="18"/>
  <c r="AC162" i="18"/>
  <c r="U162" i="18"/>
  <c r="M162" i="18"/>
  <c r="BA161" i="18"/>
  <c r="AS161" i="18"/>
  <c r="AK161" i="18"/>
  <c r="AC161" i="18"/>
  <c r="U161" i="18"/>
  <c r="M161" i="18"/>
  <c r="BA160" i="18"/>
  <c r="AS160" i="18"/>
  <c r="AK160" i="18"/>
  <c r="AC160" i="18"/>
  <c r="U160" i="18"/>
  <c r="M160" i="18"/>
  <c r="BA159" i="18"/>
  <c r="AS159" i="18"/>
  <c r="AK159" i="18"/>
  <c r="AC159" i="18"/>
  <c r="U159" i="18"/>
  <c r="M159" i="18"/>
  <c r="BA158" i="18"/>
  <c r="AS158" i="18"/>
  <c r="AK158" i="18"/>
  <c r="AC158" i="18"/>
  <c r="U158" i="18"/>
  <c r="M158" i="18"/>
  <c r="BA157" i="18"/>
  <c r="AS157" i="18"/>
  <c r="AK157" i="18"/>
  <c r="AC157" i="18"/>
  <c r="U157" i="18"/>
  <c r="M157" i="18"/>
  <c r="BA156" i="18"/>
  <c r="AS156" i="18"/>
  <c r="AK156" i="18"/>
  <c r="AC156" i="18"/>
  <c r="U156" i="18"/>
  <c r="M156" i="18"/>
  <c r="BA155" i="18"/>
  <c r="AS155" i="18"/>
  <c r="AK155" i="18"/>
  <c r="AC155" i="18"/>
  <c r="U155" i="18"/>
  <c r="M155" i="18"/>
  <c r="BA154" i="18"/>
  <c r="AS154" i="18"/>
  <c r="AK154" i="18"/>
  <c r="AC154" i="18"/>
  <c r="U154" i="18"/>
  <c r="M154" i="18"/>
  <c r="BA153" i="18"/>
  <c r="AS153" i="18"/>
  <c r="AK153" i="18"/>
  <c r="AC153" i="18"/>
  <c r="U153" i="18"/>
  <c r="M153" i="18"/>
  <c r="BA152" i="18"/>
  <c r="AS152" i="18"/>
  <c r="AK152" i="18"/>
  <c r="AC152" i="18"/>
  <c r="U152" i="18"/>
  <c r="M152" i="18"/>
  <c r="BA151" i="18"/>
  <c r="AS151" i="18"/>
  <c r="AK151" i="18"/>
  <c r="AC151" i="18"/>
  <c r="U151" i="18"/>
  <c r="M151" i="18"/>
  <c r="BA150" i="18"/>
  <c r="AS150" i="18"/>
  <c r="AK150" i="18"/>
  <c r="AC150" i="18"/>
  <c r="U150" i="18"/>
  <c r="M150" i="18"/>
  <c r="BA149" i="18"/>
  <c r="AS149" i="18"/>
  <c r="AK149" i="18"/>
  <c r="AC149" i="18"/>
  <c r="U149" i="18"/>
  <c r="M149" i="18"/>
  <c r="BA148" i="18"/>
  <c r="AS148" i="18"/>
  <c r="AK148" i="18"/>
  <c r="AC148" i="18"/>
  <c r="U148" i="18"/>
  <c r="M148" i="18"/>
  <c r="BA147" i="18"/>
  <c r="AS147" i="18"/>
  <c r="AK147" i="18"/>
  <c r="AC147" i="18"/>
  <c r="U147" i="18"/>
  <c r="M147" i="18"/>
  <c r="BA146" i="18"/>
  <c r="AS146" i="18"/>
  <c r="AK146" i="18"/>
  <c r="AC146" i="18"/>
  <c r="U146" i="18"/>
  <c r="M146" i="18"/>
  <c r="BA145" i="18"/>
  <c r="AS145" i="18"/>
  <c r="AK145" i="18"/>
  <c r="AC145" i="18"/>
  <c r="U145" i="18"/>
  <c r="M145" i="18"/>
  <c r="BA144" i="18"/>
  <c r="AS144" i="18"/>
  <c r="AK144" i="18"/>
  <c r="AC144" i="18"/>
  <c r="U144" i="18"/>
  <c r="M144" i="18"/>
  <c r="BA143" i="18"/>
  <c r="AS143" i="18"/>
  <c r="AK143" i="18"/>
  <c r="AC143" i="18"/>
  <c r="U143" i="18"/>
  <c r="M143" i="18"/>
  <c r="BA142" i="18"/>
  <c r="AS142" i="18"/>
  <c r="AK142" i="18"/>
  <c r="AC142" i="18"/>
  <c r="U142" i="18"/>
  <c r="M142" i="18"/>
  <c r="BA141" i="18"/>
  <c r="AS141" i="18"/>
  <c r="AK141" i="18"/>
  <c r="AC141" i="18"/>
  <c r="U141" i="18"/>
  <c r="M141" i="18"/>
  <c r="BA140" i="18"/>
  <c r="AS140" i="18"/>
  <c r="AK140" i="18"/>
  <c r="AC140" i="18"/>
  <c r="U140" i="18"/>
  <c r="M140" i="18"/>
  <c r="E140" i="18"/>
  <c r="BA139" i="18"/>
  <c r="AS139" i="18"/>
  <c r="AK139" i="18"/>
  <c r="AC139" i="18"/>
  <c r="U139" i="18"/>
  <c r="M139" i="18"/>
  <c r="E139" i="18"/>
  <c r="BA138" i="18"/>
  <c r="AS138" i="18"/>
  <c r="AK138" i="18"/>
  <c r="AC138" i="18"/>
  <c r="U138" i="18"/>
  <c r="M138" i="18"/>
  <c r="E138" i="18"/>
  <c r="BA137" i="18"/>
  <c r="AS137" i="18"/>
  <c r="AK137" i="18"/>
  <c r="AC137" i="18"/>
  <c r="U137" i="18"/>
  <c r="M137" i="18"/>
  <c r="E137" i="18"/>
  <c r="BA136" i="18"/>
  <c r="AS136" i="18"/>
  <c r="AK136" i="18"/>
  <c r="AC136" i="18"/>
  <c r="U136" i="18"/>
  <c r="M136" i="18"/>
  <c r="E136" i="18"/>
  <c r="BA135" i="18"/>
  <c r="AS135" i="18"/>
  <c r="AK135" i="18"/>
  <c r="AC135" i="18"/>
  <c r="U135" i="18"/>
  <c r="M135" i="18"/>
  <c r="E135" i="18"/>
  <c r="BA134" i="18"/>
  <c r="AS134" i="18"/>
  <c r="AK134" i="18"/>
  <c r="AC134" i="18"/>
  <c r="U134" i="18"/>
  <c r="M134" i="18"/>
  <c r="E134" i="18"/>
  <c r="BA133" i="18"/>
  <c r="AS133" i="18"/>
  <c r="AK133" i="18"/>
  <c r="AC133" i="18"/>
  <c r="U133" i="18"/>
  <c r="M133" i="18"/>
  <c r="E133" i="18"/>
  <c r="BA132" i="18"/>
  <c r="AS132" i="18"/>
  <c r="AK132" i="18"/>
  <c r="AC132" i="18"/>
  <c r="U132" i="18"/>
  <c r="M132" i="18"/>
  <c r="E132" i="18"/>
  <c r="BA131" i="18"/>
  <c r="AS131" i="18"/>
  <c r="AK131" i="18"/>
  <c r="AC131" i="18"/>
  <c r="U131" i="18"/>
  <c r="M131" i="18"/>
  <c r="E131" i="18"/>
  <c r="BA130" i="18"/>
  <c r="AS130" i="18"/>
  <c r="AK130" i="18"/>
  <c r="AC130" i="18"/>
  <c r="U130" i="18"/>
  <c r="M130" i="18"/>
  <c r="E130" i="18"/>
  <c r="BA129" i="18"/>
  <c r="AS129" i="18"/>
  <c r="AK129" i="18"/>
  <c r="AC129" i="18"/>
  <c r="U129" i="18"/>
  <c r="M129" i="18"/>
  <c r="E129" i="18"/>
  <c r="BA128" i="18"/>
  <c r="AS128" i="18"/>
  <c r="AK128" i="18"/>
  <c r="AC128" i="18"/>
  <c r="U128" i="18"/>
  <c r="M128" i="18"/>
  <c r="E128" i="18"/>
  <c r="BA127" i="18"/>
  <c r="AS127" i="18"/>
  <c r="AK127" i="18"/>
  <c r="AC127" i="18"/>
  <c r="U127" i="18"/>
  <c r="M127" i="18"/>
  <c r="E127" i="18"/>
  <c r="BA126" i="18"/>
  <c r="AS126" i="18"/>
  <c r="AK126" i="18"/>
  <c r="AC126" i="18"/>
  <c r="U126" i="18"/>
  <c r="M126" i="18"/>
  <c r="E126" i="18"/>
  <c r="BA125" i="18"/>
  <c r="AS125" i="18"/>
  <c r="AK125" i="18"/>
  <c r="AC125" i="18"/>
  <c r="U125" i="18"/>
  <c r="M125" i="18"/>
  <c r="E125" i="18"/>
  <c r="BA124" i="18"/>
  <c r="AS124" i="18"/>
  <c r="AK124" i="18"/>
  <c r="AC124" i="18"/>
  <c r="U124" i="18"/>
  <c r="M124" i="18"/>
  <c r="E124" i="18"/>
  <c r="BA123" i="18"/>
  <c r="AS123" i="18"/>
  <c r="AK123" i="18"/>
  <c r="AC123" i="18"/>
  <c r="U123" i="18"/>
  <c r="M123" i="18"/>
  <c r="E123" i="18"/>
  <c r="BA122" i="18"/>
  <c r="AS122" i="18"/>
  <c r="AK122" i="18"/>
  <c r="AC122" i="18"/>
  <c r="U122" i="18"/>
  <c r="M122" i="18"/>
  <c r="E122" i="18"/>
  <c r="BA121" i="18"/>
  <c r="AS121" i="18"/>
  <c r="AK121" i="18"/>
  <c r="AC121" i="18"/>
  <c r="U121" i="18"/>
  <c r="M121" i="18"/>
  <c r="E121" i="18"/>
  <c r="BA120" i="18"/>
  <c r="AS120" i="18"/>
  <c r="AK120" i="18"/>
  <c r="AC120" i="18"/>
  <c r="U120" i="18"/>
  <c r="M120" i="18"/>
  <c r="E120" i="18"/>
  <c r="BA119" i="18"/>
  <c r="AS119" i="18"/>
  <c r="AK119" i="18"/>
  <c r="AC119" i="18"/>
  <c r="U119" i="18"/>
  <c r="M119" i="18"/>
  <c r="E119" i="18"/>
  <c r="BA118" i="18"/>
  <c r="AS118" i="18"/>
  <c r="AK118" i="18"/>
  <c r="AC118" i="18"/>
  <c r="U118" i="18"/>
  <c r="M118" i="18"/>
  <c r="E118" i="18"/>
  <c r="BA117" i="18"/>
  <c r="AS117" i="18"/>
  <c r="AK117" i="18"/>
  <c r="AC117" i="18"/>
  <c r="U117" i="18"/>
  <c r="M117" i="18"/>
  <c r="E117" i="18"/>
  <c r="BA116" i="18"/>
  <c r="AS116" i="18"/>
  <c r="AK116" i="18"/>
  <c r="AC116" i="18"/>
  <c r="U116" i="18"/>
  <c r="M116" i="18"/>
  <c r="E116" i="18"/>
  <c r="BA115" i="18"/>
  <c r="AS115" i="18"/>
  <c r="AK115" i="18"/>
  <c r="AC115" i="18"/>
  <c r="U115" i="18"/>
  <c r="M115" i="18"/>
  <c r="E115" i="18"/>
  <c r="BA114" i="18"/>
  <c r="AS114" i="18"/>
  <c r="AK114" i="18"/>
  <c r="AC114" i="18"/>
  <c r="U114" i="18"/>
  <c r="M114" i="18"/>
  <c r="E114" i="18"/>
  <c r="BA113" i="18"/>
  <c r="AS113" i="18"/>
  <c r="AK113" i="18"/>
  <c r="AC113" i="18"/>
  <c r="U113" i="18"/>
  <c r="M113" i="18"/>
  <c r="E113" i="18"/>
  <c r="BA112" i="18"/>
  <c r="AS112" i="18"/>
  <c r="AK112" i="18"/>
  <c r="AC112" i="18"/>
  <c r="U112" i="18"/>
  <c r="M112" i="18"/>
  <c r="E112" i="18"/>
  <c r="BA111" i="18"/>
  <c r="AS111" i="18"/>
  <c r="AK111" i="18"/>
  <c r="AC111" i="18"/>
  <c r="U111" i="18"/>
  <c r="M111" i="18"/>
  <c r="E111" i="18"/>
  <c r="BA110" i="18"/>
  <c r="AS110" i="18"/>
  <c r="AK110" i="18"/>
  <c r="AC110" i="18"/>
  <c r="U110" i="18"/>
  <c r="M110" i="18"/>
  <c r="E110" i="18"/>
  <c r="BA109" i="18"/>
  <c r="AS109" i="18"/>
  <c r="AK109" i="18"/>
  <c r="AC109" i="18"/>
  <c r="U109" i="18"/>
  <c r="M109" i="18"/>
  <c r="E109" i="18"/>
  <c r="BA108" i="18"/>
  <c r="AS108" i="18"/>
  <c r="AK108" i="18"/>
  <c r="AC108" i="18"/>
  <c r="U108" i="18"/>
  <c r="M108" i="18"/>
  <c r="E108" i="18"/>
  <c r="BA107" i="18"/>
  <c r="AS107" i="18"/>
  <c r="AK107" i="18"/>
  <c r="AC107" i="18"/>
  <c r="U107" i="18"/>
  <c r="M107" i="18"/>
  <c r="E107" i="18"/>
  <c r="BA106" i="18"/>
  <c r="AS106" i="18"/>
  <c r="AK106" i="18"/>
  <c r="AC106" i="18"/>
  <c r="U106" i="18"/>
  <c r="M106" i="18"/>
  <c r="E106" i="18"/>
  <c r="BA105" i="18"/>
  <c r="AS105" i="18"/>
  <c r="AK105" i="18"/>
  <c r="AC105" i="18"/>
  <c r="U105" i="18"/>
  <c r="M105" i="18"/>
  <c r="E105" i="18"/>
  <c r="BA104" i="18"/>
  <c r="AS104" i="18"/>
  <c r="AK104" i="18"/>
  <c r="AC104" i="18"/>
  <c r="U104" i="18"/>
  <c r="M104" i="18"/>
  <c r="E104" i="18"/>
  <c r="BA103" i="18"/>
  <c r="AS103" i="18"/>
  <c r="AK103" i="18"/>
  <c r="AC103" i="18"/>
  <c r="U103" i="18"/>
  <c r="M103" i="18"/>
  <c r="E103" i="18"/>
  <c r="BA102" i="18"/>
  <c r="AS102" i="18"/>
  <c r="AK102" i="18"/>
  <c r="AC102" i="18"/>
  <c r="U102" i="18"/>
  <c r="M102" i="18"/>
  <c r="E102" i="18"/>
  <c r="BA101" i="18"/>
  <c r="AS101" i="18"/>
  <c r="AK101" i="18"/>
  <c r="AC101" i="18"/>
  <c r="U101" i="18"/>
  <c r="M101" i="18"/>
  <c r="E101" i="18"/>
  <c r="BA100" i="18"/>
  <c r="AS100" i="18"/>
  <c r="AK100" i="18"/>
  <c r="AC100" i="18"/>
  <c r="U100" i="18"/>
  <c r="M100" i="18"/>
  <c r="E100" i="18"/>
  <c r="BA99" i="18"/>
  <c r="AS99" i="18"/>
  <c r="AK99" i="18"/>
  <c r="AC99" i="18"/>
  <c r="U99" i="18"/>
  <c r="M99" i="18"/>
  <c r="E99" i="18"/>
  <c r="BA98" i="18"/>
  <c r="AS98" i="18"/>
  <c r="AK98" i="18"/>
  <c r="AC98" i="18"/>
  <c r="U98" i="18"/>
  <c r="M98" i="18"/>
  <c r="E98" i="18"/>
  <c r="BA97" i="18"/>
  <c r="AS97" i="18"/>
  <c r="AK97" i="18"/>
  <c r="AC97" i="18"/>
  <c r="U97" i="18"/>
  <c r="M97" i="18"/>
  <c r="E97" i="18"/>
  <c r="BA96" i="18"/>
  <c r="AS96" i="18"/>
  <c r="AK96" i="18"/>
  <c r="AC96" i="18"/>
  <c r="U96" i="18"/>
  <c r="M96" i="18"/>
  <c r="E96" i="18"/>
  <c r="BA95" i="18"/>
  <c r="AS95" i="18"/>
  <c r="AK95" i="18"/>
  <c r="AC95" i="18"/>
  <c r="U95" i="18"/>
  <c r="M95" i="18"/>
  <c r="E95" i="18"/>
  <c r="BA94" i="18"/>
  <c r="AS94" i="18"/>
  <c r="AK94" i="18"/>
  <c r="AC94" i="18"/>
  <c r="U94" i="18"/>
  <c r="M94" i="18"/>
  <c r="E94" i="18"/>
  <c r="BA93" i="18"/>
  <c r="AS93" i="18"/>
  <c r="AK93" i="18"/>
  <c r="AC93" i="18"/>
  <c r="U93" i="18"/>
  <c r="M93" i="18"/>
  <c r="E93" i="18"/>
  <c r="BA92" i="18"/>
  <c r="AS92" i="18"/>
  <c r="AK92" i="18"/>
  <c r="AC92" i="18"/>
  <c r="U92" i="18"/>
  <c r="M92" i="18"/>
  <c r="E92" i="18"/>
  <c r="BA91" i="18"/>
  <c r="AS91" i="18"/>
  <c r="AK91" i="18"/>
  <c r="AC91" i="18"/>
  <c r="U91" i="18"/>
  <c r="M91" i="18"/>
  <c r="E91" i="18"/>
  <c r="BA90" i="18"/>
  <c r="AS90" i="18"/>
  <c r="AK90" i="18"/>
  <c r="AC90" i="18"/>
  <c r="U90" i="18"/>
  <c r="M90" i="18"/>
  <c r="E90" i="18"/>
  <c r="BA89" i="18"/>
  <c r="AS89" i="18"/>
  <c r="AK89" i="18"/>
  <c r="AC89" i="18"/>
  <c r="U89" i="18"/>
  <c r="M89" i="18"/>
  <c r="E89" i="18"/>
  <c r="BA88" i="18"/>
  <c r="AS88" i="18"/>
  <c r="AK88" i="18"/>
  <c r="AC88" i="18"/>
  <c r="U88" i="18"/>
  <c r="M88" i="18"/>
  <c r="E88" i="18"/>
  <c r="BA87" i="18"/>
  <c r="AS87" i="18"/>
  <c r="AK87" i="18"/>
  <c r="AC87" i="18"/>
  <c r="U87" i="18"/>
  <c r="M87" i="18"/>
  <c r="E87" i="18"/>
  <c r="BA86" i="18"/>
  <c r="AS86" i="18"/>
  <c r="AK86" i="18"/>
  <c r="AC86" i="18"/>
  <c r="U86" i="18"/>
  <c r="M86" i="18"/>
  <c r="E86" i="18"/>
  <c r="BA85" i="18"/>
  <c r="AS85" i="18"/>
  <c r="AK85" i="18"/>
  <c r="AC85" i="18"/>
  <c r="U85" i="18"/>
  <c r="M85" i="18"/>
  <c r="E85" i="18"/>
  <c r="BA84" i="18"/>
  <c r="AS84" i="18"/>
  <c r="AK84" i="18"/>
  <c r="AC84" i="18"/>
  <c r="U84" i="18"/>
  <c r="M84" i="18"/>
  <c r="E84" i="18"/>
  <c r="BA83" i="18"/>
  <c r="AS83" i="18"/>
  <c r="AK83" i="18"/>
  <c r="AC83" i="18"/>
  <c r="U83" i="18"/>
  <c r="M83" i="18"/>
  <c r="E83" i="18"/>
  <c r="BA82" i="18"/>
  <c r="AS82" i="18"/>
  <c r="AK82" i="18"/>
  <c r="AC82" i="18"/>
  <c r="U82" i="18"/>
  <c r="M82" i="18"/>
  <c r="E82" i="18"/>
  <c r="BA81" i="18"/>
  <c r="AS81" i="18"/>
  <c r="AK81" i="18"/>
  <c r="AC81" i="18"/>
  <c r="U81" i="18"/>
  <c r="M81" i="18"/>
  <c r="E81" i="18"/>
  <c r="BA80" i="18"/>
  <c r="AS80" i="18"/>
  <c r="AK80" i="18"/>
  <c r="AC80" i="18"/>
  <c r="U80" i="18"/>
  <c r="M80" i="18"/>
  <c r="E80" i="18"/>
  <c r="BA79" i="18"/>
  <c r="AS79" i="18"/>
  <c r="AK79" i="18"/>
  <c r="AC79" i="18"/>
  <c r="U79" i="18"/>
  <c r="M79" i="18"/>
  <c r="E79" i="18"/>
  <c r="BA78" i="18"/>
  <c r="AS78" i="18"/>
  <c r="AK78" i="18"/>
  <c r="AC78" i="18"/>
  <c r="U78" i="18"/>
  <c r="M78" i="18"/>
  <c r="E78" i="18"/>
  <c r="BA77" i="18"/>
  <c r="AS77" i="18"/>
  <c r="AK77" i="18"/>
  <c r="AC77" i="18"/>
  <c r="U77" i="18"/>
  <c r="M77" i="18"/>
  <c r="E77" i="18"/>
  <c r="BA76" i="18"/>
  <c r="AS76" i="18"/>
  <c r="AK76" i="18"/>
  <c r="AC76" i="18"/>
  <c r="U76" i="18"/>
  <c r="M76" i="18"/>
  <c r="E76" i="18"/>
  <c r="BA75" i="18"/>
  <c r="AS75" i="18"/>
  <c r="AK75" i="18"/>
  <c r="AC75" i="18"/>
  <c r="U75" i="18"/>
  <c r="M75" i="18"/>
  <c r="E75" i="18"/>
  <c r="BA74" i="18"/>
  <c r="AS74" i="18"/>
  <c r="AK74" i="18"/>
  <c r="AC74" i="18"/>
  <c r="U74" i="18"/>
  <c r="M74" i="18"/>
  <c r="E74" i="18"/>
  <c r="BA73" i="18"/>
  <c r="AS73" i="18"/>
  <c r="AK73" i="18"/>
  <c r="AC73" i="18"/>
  <c r="U73" i="18"/>
  <c r="M73" i="18"/>
  <c r="E73" i="18"/>
  <c r="BA72" i="18"/>
  <c r="AS72" i="18"/>
  <c r="AK72" i="18"/>
  <c r="AC72" i="18"/>
  <c r="U72" i="18"/>
  <c r="M72" i="18"/>
  <c r="E72" i="18"/>
  <c r="BA71" i="18"/>
  <c r="AS71" i="18"/>
  <c r="AK71" i="18"/>
  <c r="AC71" i="18"/>
  <c r="U71" i="18"/>
  <c r="M71" i="18"/>
  <c r="E71" i="18"/>
  <c r="BA70" i="18"/>
  <c r="AS70" i="18"/>
  <c r="AK70" i="18"/>
  <c r="AC70" i="18"/>
  <c r="U70" i="18"/>
  <c r="M70" i="18"/>
  <c r="E70" i="18"/>
  <c r="BA69" i="18"/>
  <c r="AS69" i="18"/>
  <c r="AK69" i="18"/>
  <c r="AC69" i="18"/>
  <c r="U69" i="18"/>
  <c r="M69" i="18"/>
  <c r="E69" i="18"/>
  <c r="BA68" i="18"/>
  <c r="AS68" i="18"/>
  <c r="AK68" i="18"/>
  <c r="AC68" i="18"/>
  <c r="U68" i="18"/>
  <c r="M68" i="18"/>
  <c r="E68" i="18"/>
  <c r="BA67" i="18"/>
  <c r="AS67" i="18"/>
  <c r="AK67" i="18"/>
  <c r="AC67" i="18"/>
  <c r="U67" i="18"/>
  <c r="M67" i="18"/>
  <c r="E67" i="18"/>
  <c r="BA66" i="18"/>
  <c r="AS66" i="18"/>
  <c r="AK66" i="18"/>
  <c r="AC66" i="18"/>
  <c r="U66" i="18"/>
  <c r="M66" i="18"/>
  <c r="E66" i="18"/>
  <c r="BA65" i="18"/>
  <c r="AS65" i="18"/>
  <c r="AK65" i="18"/>
  <c r="AC65" i="18"/>
  <c r="U65" i="18"/>
  <c r="M65" i="18"/>
  <c r="E65" i="18"/>
  <c r="BA64" i="18"/>
  <c r="AS64" i="18"/>
  <c r="AK64" i="18"/>
  <c r="AC64" i="18"/>
  <c r="U64" i="18"/>
  <c r="M64" i="18"/>
  <c r="E64" i="18"/>
  <c r="BA63" i="18"/>
  <c r="AS63" i="18"/>
  <c r="AK63" i="18"/>
  <c r="AC63" i="18"/>
  <c r="U63" i="18"/>
  <c r="M63" i="18"/>
  <c r="E63" i="18"/>
  <c r="BA62" i="18"/>
  <c r="AS62" i="18"/>
  <c r="AK62" i="18"/>
  <c r="AC62" i="18"/>
  <c r="U62" i="18"/>
  <c r="M62" i="18"/>
  <c r="E62" i="18"/>
  <c r="BA61" i="18"/>
  <c r="AS61" i="18"/>
  <c r="AK61" i="18"/>
  <c r="AC61" i="18"/>
  <c r="U61" i="18"/>
  <c r="M61" i="18"/>
  <c r="E61" i="18"/>
  <c r="BA60" i="18"/>
  <c r="AS60" i="18"/>
  <c r="AK60" i="18"/>
  <c r="AC60" i="18"/>
  <c r="U60" i="18"/>
  <c r="M60" i="18"/>
  <c r="E60" i="18"/>
  <c r="BA59" i="18"/>
  <c r="AS59" i="18"/>
  <c r="AK59" i="18"/>
  <c r="AC59" i="18"/>
  <c r="U59" i="18"/>
  <c r="M59" i="18"/>
  <c r="E59" i="18"/>
  <c r="BA58" i="18"/>
  <c r="AS58" i="18"/>
  <c r="AK58" i="18"/>
  <c r="AC58" i="18"/>
  <c r="U58" i="18"/>
  <c r="M58" i="18"/>
  <c r="E58" i="18"/>
  <c r="BA57" i="18"/>
  <c r="AS57" i="18"/>
  <c r="AK57" i="18"/>
  <c r="AC57" i="18"/>
  <c r="U57" i="18"/>
  <c r="M57" i="18"/>
  <c r="E57" i="18"/>
  <c r="BA56" i="18"/>
  <c r="AS56" i="18"/>
  <c r="AK56" i="18"/>
  <c r="AC56" i="18"/>
  <c r="U56" i="18"/>
  <c r="M56" i="18"/>
  <c r="E56" i="18"/>
  <c r="BA55" i="18"/>
  <c r="AS55" i="18"/>
  <c r="AK55" i="18"/>
  <c r="AC55" i="18"/>
  <c r="U55" i="18"/>
  <c r="M55" i="18"/>
  <c r="E55" i="18"/>
  <c r="BA54" i="18"/>
  <c r="AS54" i="18"/>
  <c r="AK54" i="18"/>
  <c r="AC54" i="18"/>
  <c r="U54" i="18"/>
  <c r="M54" i="18"/>
  <c r="E54" i="18"/>
  <c r="BA53" i="18"/>
  <c r="AS53" i="18"/>
  <c r="AK53" i="18"/>
  <c r="AC53" i="18"/>
  <c r="U53" i="18"/>
  <c r="M53" i="18"/>
  <c r="E53" i="18"/>
  <c r="BA52" i="18"/>
  <c r="AS52" i="18"/>
  <c r="AK52" i="18"/>
  <c r="AC52" i="18"/>
  <c r="U52" i="18"/>
  <c r="M52" i="18"/>
  <c r="E52" i="18"/>
  <c r="BA51" i="18"/>
  <c r="AS51" i="18"/>
  <c r="AK51" i="18"/>
  <c r="AC51" i="18"/>
  <c r="U51" i="18"/>
  <c r="M51" i="18"/>
  <c r="E51" i="18"/>
  <c r="BA50" i="18"/>
  <c r="AS50" i="18"/>
  <c r="AK50" i="18"/>
  <c r="AC50" i="18"/>
  <c r="U50" i="18"/>
  <c r="M50" i="18"/>
  <c r="E50" i="18"/>
  <c r="BA49" i="18"/>
  <c r="AS49" i="18"/>
  <c r="AK49" i="18"/>
  <c r="AC49" i="18"/>
  <c r="U49" i="18"/>
  <c r="M49" i="18"/>
  <c r="E49" i="18"/>
  <c r="BA48" i="18"/>
  <c r="AS48" i="18"/>
  <c r="AK48" i="18"/>
  <c r="AC48" i="18"/>
  <c r="U48" i="18"/>
  <c r="M48" i="18"/>
  <c r="E48" i="18"/>
  <c r="BA47" i="18"/>
  <c r="AS47" i="18"/>
  <c r="AK47" i="18"/>
  <c r="AC47" i="18"/>
  <c r="U47" i="18"/>
  <c r="M47" i="18"/>
  <c r="E47" i="18"/>
  <c r="BA46" i="18"/>
  <c r="AS46" i="18"/>
  <c r="AK46" i="18"/>
  <c r="AC46" i="18"/>
  <c r="U46" i="18"/>
  <c r="M46" i="18"/>
  <c r="E46" i="18"/>
  <c r="BA45" i="18"/>
  <c r="AS45" i="18"/>
  <c r="AK45" i="18"/>
  <c r="AC45" i="18"/>
  <c r="U45" i="18"/>
  <c r="M45" i="18"/>
  <c r="E45" i="18"/>
  <c r="BA44" i="18"/>
  <c r="AS44" i="18"/>
  <c r="AK44" i="18"/>
  <c r="AC44" i="18"/>
  <c r="U44" i="18"/>
  <c r="M44" i="18"/>
  <c r="E44" i="18"/>
  <c r="BA43" i="18"/>
  <c r="AS43" i="18"/>
  <c r="AK43" i="18"/>
  <c r="AC43" i="18"/>
  <c r="U43" i="18"/>
  <c r="M43" i="18"/>
  <c r="E43" i="18"/>
  <c r="BA42" i="18"/>
  <c r="AS42" i="18"/>
  <c r="AK42" i="18"/>
  <c r="AC42" i="18"/>
  <c r="U42" i="18"/>
  <c r="M42" i="18"/>
  <c r="E42" i="18"/>
  <c r="BA41" i="18"/>
  <c r="AS41" i="18"/>
  <c r="AK41" i="18"/>
  <c r="AC41" i="18"/>
  <c r="U41" i="18"/>
  <c r="M41" i="18"/>
  <c r="E41" i="18"/>
  <c r="BA40" i="18"/>
  <c r="AS40" i="18"/>
  <c r="AK40" i="18"/>
  <c r="AC40" i="18"/>
  <c r="U40" i="18"/>
  <c r="M40" i="18"/>
  <c r="E40" i="18"/>
  <c r="BA39" i="18"/>
  <c r="AS39" i="18"/>
  <c r="AK39" i="18"/>
  <c r="AC39" i="18"/>
  <c r="U39" i="18"/>
  <c r="M39" i="18"/>
  <c r="E39" i="18"/>
  <c r="BA38" i="18"/>
  <c r="AS38" i="18"/>
  <c r="AK38" i="18"/>
  <c r="AC38" i="18"/>
  <c r="U38" i="18"/>
  <c r="M38" i="18"/>
  <c r="E38" i="18"/>
  <c r="BA37" i="18"/>
  <c r="AS37" i="18"/>
  <c r="AK37" i="18"/>
  <c r="AC37" i="18"/>
  <c r="U37" i="18"/>
  <c r="M37" i="18"/>
  <c r="E37" i="18"/>
  <c r="BA36" i="18"/>
  <c r="AS36" i="18"/>
  <c r="AK36" i="18"/>
  <c r="AC36" i="18"/>
  <c r="U36" i="18"/>
  <c r="M36" i="18"/>
  <c r="E36" i="18"/>
  <c r="BA35" i="18"/>
  <c r="AS35" i="18"/>
  <c r="AK35" i="18"/>
  <c r="AC35" i="18"/>
  <c r="U35" i="18"/>
  <c r="M35" i="18"/>
  <c r="E35" i="18"/>
  <c r="BA34" i="18"/>
  <c r="AS34" i="18"/>
  <c r="AK34" i="18"/>
  <c r="AC34" i="18"/>
  <c r="U34" i="18"/>
  <c r="M34" i="18"/>
  <c r="E34" i="18"/>
  <c r="BA33" i="18"/>
  <c r="AS33" i="18"/>
  <c r="AK33" i="18"/>
  <c r="AC33" i="18"/>
  <c r="U33" i="18"/>
  <c r="M33" i="18"/>
  <c r="E33" i="18"/>
  <c r="BA32" i="18"/>
  <c r="AS32" i="18"/>
  <c r="AK32" i="18"/>
  <c r="AC32" i="18"/>
  <c r="U32" i="18"/>
  <c r="M32" i="18"/>
  <c r="E32" i="18"/>
  <c r="BA31" i="18"/>
  <c r="AS31" i="18"/>
  <c r="AK31" i="18"/>
  <c r="AC31" i="18"/>
  <c r="U31" i="18"/>
  <c r="M31" i="18"/>
  <c r="E31" i="18"/>
  <c r="BA30" i="18"/>
  <c r="AS30" i="18"/>
  <c r="AK30" i="18"/>
  <c r="AC30" i="18"/>
  <c r="U30" i="18"/>
  <c r="M30" i="18"/>
  <c r="E30" i="18"/>
  <c r="BA29" i="18"/>
  <c r="AS29" i="18"/>
  <c r="AK29" i="18"/>
  <c r="AC29" i="18"/>
  <c r="U29" i="18"/>
  <c r="M29" i="18"/>
  <c r="E29" i="18"/>
  <c r="BA28" i="18"/>
  <c r="AS28" i="18"/>
  <c r="AK28" i="18"/>
  <c r="AC28" i="18"/>
  <c r="U28" i="18"/>
  <c r="M28" i="18"/>
  <c r="E28" i="18"/>
  <c r="BA27" i="18"/>
  <c r="AS27" i="18"/>
  <c r="AK27" i="18"/>
  <c r="AC27" i="18"/>
  <c r="U27" i="18"/>
  <c r="M27" i="18"/>
  <c r="E27" i="18"/>
  <c r="BA26" i="18"/>
  <c r="AS26" i="18"/>
  <c r="AK26" i="18"/>
  <c r="AC26" i="18"/>
  <c r="U26" i="18"/>
  <c r="M26" i="18"/>
  <c r="E26" i="18"/>
  <c r="BA25" i="18"/>
  <c r="AS25" i="18"/>
  <c r="AK25" i="18"/>
  <c r="AC25" i="18"/>
  <c r="U25" i="18"/>
  <c r="M25" i="18"/>
  <c r="E25" i="18"/>
  <c r="BA24" i="18"/>
  <c r="AS24" i="18"/>
  <c r="AK24" i="18"/>
  <c r="AC24" i="18"/>
  <c r="U24" i="18"/>
  <c r="M24" i="18"/>
  <c r="E24" i="18"/>
  <c r="BA23" i="18"/>
  <c r="AS23" i="18"/>
  <c r="AK23" i="18"/>
  <c r="AC23" i="18"/>
  <c r="U23" i="18"/>
  <c r="M23" i="18"/>
  <c r="E23" i="18"/>
  <c r="BA22" i="18"/>
  <c r="AS22" i="18"/>
  <c r="AK22" i="18"/>
  <c r="AC22" i="18"/>
  <c r="U22" i="18"/>
  <c r="M22" i="18"/>
  <c r="E22" i="18"/>
  <c r="BA21" i="18"/>
  <c r="AS21" i="18"/>
  <c r="AK21" i="18"/>
  <c r="AC21" i="18"/>
  <c r="U21" i="18"/>
  <c r="M21" i="18"/>
  <c r="E21" i="18"/>
  <c r="BA20" i="18"/>
  <c r="AS20" i="18"/>
  <c r="AK20" i="18"/>
  <c r="AC20" i="18"/>
  <c r="U20" i="18"/>
  <c r="M20" i="18"/>
  <c r="E20" i="18"/>
  <c r="BA19" i="18"/>
  <c r="AS19" i="18"/>
  <c r="AK19" i="18"/>
  <c r="AC19" i="18"/>
  <c r="U19" i="18"/>
  <c r="M19" i="18"/>
  <c r="E19" i="18"/>
  <c r="BA18" i="18"/>
  <c r="AS18" i="18"/>
  <c r="AK18" i="18"/>
  <c r="AC18" i="18"/>
  <c r="U18" i="18"/>
  <c r="M18" i="18"/>
  <c r="E18" i="18"/>
  <c r="BA17" i="18"/>
  <c r="AS17" i="18"/>
  <c r="AK17" i="18"/>
  <c r="AC17" i="18"/>
  <c r="U17" i="18"/>
  <c r="M17" i="18"/>
  <c r="E17" i="18"/>
  <c r="BA16" i="18"/>
  <c r="AS16" i="18"/>
  <c r="AK16" i="18"/>
  <c r="AC16" i="18"/>
  <c r="U16" i="18"/>
  <c r="M16" i="18"/>
  <c r="E16" i="18"/>
  <c r="BA15" i="18"/>
  <c r="AS15" i="18"/>
  <c r="AK15" i="18"/>
  <c r="AC15" i="18"/>
  <c r="U15" i="18"/>
  <c r="M15" i="18"/>
  <c r="E15" i="18"/>
  <c r="BA14" i="18"/>
  <c r="AS14" i="18"/>
  <c r="AK14" i="18"/>
  <c r="AC14" i="18"/>
  <c r="U14" i="18"/>
  <c r="M14" i="18"/>
  <c r="E14" i="18"/>
  <c r="BA13" i="18"/>
  <c r="AS13" i="18"/>
  <c r="AK13" i="18"/>
  <c r="AC13" i="18"/>
  <c r="U13" i="18"/>
  <c r="M13" i="18"/>
  <c r="E13" i="18"/>
  <c r="BA12" i="18"/>
  <c r="AS12" i="18"/>
  <c r="AK12" i="18"/>
  <c r="AC12" i="18"/>
  <c r="U12" i="18"/>
  <c r="M12" i="18"/>
  <c r="E12" i="18"/>
  <c r="BA11" i="18"/>
  <c r="AS11" i="18"/>
  <c r="AK11" i="18"/>
  <c r="AC11" i="18"/>
  <c r="U11" i="18"/>
  <c r="M11" i="18"/>
  <c r="E11" i="18"/>
  <c r="BA10" i="18"/>
  <c r="AS10" i="18"/>
  <c r="AK10" i="18"/>
  <c r="AC10" i="18"/>
  <c r="U10" i="18"/>
  <c r="M10" i="18"/>
  <c r="E10" i="18"/>
  <c r="BA9" i="18"/>
  <c r="AS9" i="18"/>
  <c r="AK9" i="18"/>
  <c r="AC9" i="18"/>
  <c r="U9" i="18"/>
  <c r="M9" i="18"/>
  <c r="E9" i="18"/>
  <c r="BA871" i="17"/>
  <c r="AS871" i="17"/>
  <c r="AK871" i="17"/>
  <c r="AC871" i="17"/>
  <c r="U871" i="17"/>
  <c r="M871" i="17"/>
  <c r="BA870" i="17"/>
  <c r="AS870" i="17"/>
  <c r="AK870" i="17"/>
  <c r="AC870" i="17"/>
  <c r="U870" i="17"/>
  <c r="M870" i="17"/>
  <c r="BA869" i="17"/>
  <c r="AS869" i="17"/>
  <c r="AK869" i="17"/>
  <c r="AC869" i="17"/>
  <c r="U869" i="17"/>
  <c r="M869" i="17"/>
  <c r="BA868" i="17"/>
  <c r="AS868" i="17"/>
  <c r="AK868" i="17"/>
  <c r="AC868" i="17"/>
  <c r="U868" i="17"/>
  <c r="M868" i="17"/>
  <c r="BA867" i="17"/>
  <c r="AS867" i="17"/>
  <c r="AK867" i="17"/>
  <c r="AC867" i="17"/>
  <c r="U867" i="17"/>
  <c r="M867" i="17"/>
  <c r="BA866" i="17"/>
  <c r="AS866" i="17"/>
  <c r="AK866" i="17"/>
  <c r="AC866" i="17"/>
  <c r="U866" i="17"/>
  <c r="M866" i="17"/>
  <c r="BA865" i="17"/>
  <c r="AS865" i="17"/>
  <c r="AK865" i="17"/>
  <c r="AC865" i="17"/>
  <c r="U865" i="17"/>
  <c r="M865" i="17"/>
  <c r="BA864" i="17"/>
  <c r="AS864" i="17"/>
  <c r="AK864" i="17"/>
  <c r="AC864" i="17"/>
  <c r="U864" i="17"/>
  <c r="M864" i="17"/>
  <c r="BA863" i="17"/>
  <c r="AS863" i="17"/>
  <c r="AK863" i="17"/>
  <c r="AC863" i="17"/>
  <c r="U863" i="17"/>
  <c r="M863" i="17"/>
  <c r="BA862" i="17"/>
  <c r="AS862" i="17"/>
  <c r="AK862" i="17"/>
  <c r="AC862" i="17"/>
  <c r="U862" i="17"/>
  <c r="M862" i="17"/>
  <c r="BA861" i="17"/>
  <c r="AS861" i="17"/>
  <c r="AK861" i="17"/>
  <c r="AC861" i="17"/>
  <c r="U861" i="17"/>
  <c r="M861" i="17"/>
  <c r="BA860" i="17"/>
  <c r="AS860" i="17"/>
  <c r="AK860" i="17"/>
  <c r="AC860" i="17"/>
  <c r="U860" i="17"/>
  <c r="M860" i="17"/>
  <c r="BA859" i="17"/>
  <c r="AS859" i="17"/>
  <c r="AK859" i="17"/>
  <c r="AC859" i="17"/>
  <c r="U859" i="17"/>
  <c r="M859" i="17"/>
  <c r="BA858" i="17"/>
  <c r="AS858" i="17"/>
  <c r="AK858" i="17"/>
  <c r="AC858" i="17"/>
  <c r="U858" i="17"/>
  <c r="M858" i="17"/>
  <c r="BA857" i="17"/>
  <c r="AS857" i="17"/>
  <c r="AK857" i="17"/>
  <c r="AC857" i="17"/>
  <c r="U857" i="17"/>
  <c r="M857" i="17"/>
  <c r="BA856" i="17"/>
  <c r="AS856" i="17"/>
  <c r="AK856" i="17"/>
  <c r="AC856" i="17"/>
  <c r="U856" i="17"/>
  <c r="M856" i="17"/>
  <c r="BA855" i="17"/>
  <c r="AS855" i="17"/>
  <c r="AK855" i="17"/>
  <c r="AC855" i="17"/>
  <c r="U855" i="17"/>
  <c r="M855" i="17"/>
  <c r="BA854" i="17"/>
  <c r="AS854" i="17"/>
  <c r="AK854" i="17"/>
  <c r="AC854" i="17"/>
  <c r="U854" i="17"/>
  <c r="M854" i="17"/>
  <c r="BA853" i="17"/>
  <c r="AS853" i="17"/>
  <c r="AK853" i="17"/>
  <c r="AC853" i="17"/>
  <c r="U853" i="17"/>
  <c r="M853" i="17"/>
  <c r="BA852" i="17"/>
  <c r="AS852" i="17"/>
  <c r="AK852" i="17"/>
  <c r="AC852" i="17"/>
  <c r="U852" i="17"/>
  <c r="M852" i="17"/>
  <c r="BA851" i="17"/>
  <c r="AS851" i="17"/>
  <c r="AK851" i="17"/>
  <c r="AC851" i="17"/>
  <c r="U851" i="17"/>
  <c r="M851" i="17"/>
  <c r="BA850" i="17"/>
  <c r="AS850" i="17"/>
  <c r="AK850" i="17"/>
  <c r="AC850" i="17"/>
  <c r="U850" i="17"/>
  <c r="M850" i="17"/>
  <c r="BA849" i="17"/>
  <c r="AS849" i="17"/>
  <c r="AK849" i="17"/>
  <c r="AC849" i="17"/>
  <c r="U849" i="17"/>
  <c r="M849" i="17"/>
  <c r="BA848" i="17"/>
  <c r="AS848" i="17"/>
  <c r="AK848" i="17"/>
  <c r="AC848" i="17"/>
  <c r="U848" i="17"/>
  <c r="M848" i="17"/>
  <c r="BA847" i="17"/>
  <c r="AS847" i="17"/>
  <c r="AK847" i="17"/>
  <c r="AC847" i="17"/>
  <c r="U847" i="17"/>
  <c r="M847" i="17"/>
  <c r="BA846" i="17"/>
  <c r="AS846" i="17"/>
  <c r="AK846" i="17"/>
  <c r="AC846" i="17"/>
  <c r="U846" i="17"/>
  <c r="M846" i="17"/>
  <c r="BA845" i="17"/>
  <c r="AS845" i="17"/>
  <c r="AK845" i="17"/>
  <c r="AC845" i="17"/>
  <c r="U845" i="17"/>
  <c r="M845" i="17"/>
  <c r="BA844" i="17"/>
  <c r="AS844" i="17"/>
  <c r="AK844" i="17"/>
  <c r="AC844" i="17"/>
  <c r="U844" i="17"/>
  <c r="M844" i="17"/>
  <c r="BA843" i="17"/>
  <c r="AS843" i="17"/>
  <c r="AK843" i="17"/>
  <c r="AC843" i="17"/>
  <c r="U843" i="17"/>
  <c r="M843" i="17"/>
  <c r="BA842" i="17"/>
  <c r="AS842" i="17"/>
  <c r="AK842" i="17"/>
  <c r="AC842" i="17"/>
  <c r="U842" i="17"/>
  <c r="M842" i="17"/>
  <c r="BA841" i="17"/>
  <c r="AS841" i="17"/>
  <c r="AK841" i="17"/>
  <c r="AC841" i="17"/>
  <c r="U841" i="17"/>
  <c r="M841" i="17"/>
  <c r="BA840" i="17"/>
  <c r="AS840" i="17"/>
  <c r="AK840" i="17"/>
  <c r="AC840" i="17"/>
  <c r="U840" i="17"/>
  <c r="M840" i="17"/>
  <c r="BA839" i="17"/>
  <c r="AS839" i="17"/>
  <c r="AK839" i="17"/>
  <c r="AC839" i="17"/>
  <c r="U839" i="17"/>
  <c r="M839" i="17"/>
  <c r="BA838" i="17"/>
  <c r="AS838" i="17"/>
  <c r="AK838" i="17"/>
  <c r="AC838" i="17"/>
  <c r="U838" i="17"/>
  <c r="M838" i="17"/>
  <c r="BA837" i="17"/>
  <c r="AS837" i="17"/>
  <c r="AK837" i="17"/>
  <c r="AC837" i="17"/>
  <c r="U837" i="17"/>
  <c r="M837" i="17"/>
  <c r="BA836" i="17"/>
  <c r="AS836" i="17"/>
  <c r="AK836" i="17"/>
  <c r="AC836" i="17"/>
  <c r="U836" i="17"/>
  <c r="M836" i="17"/>
  <c r="BA835" i="17"/>
  <c r="AS835" i="17"/>
  <c r="AK835" i="17"/>
  <c r="AC835" i="17"/>
  <c r="U835" i="17"/>
  <c r="M835" i="17"/>
  <c r="BA834" i="17"/>
  <c r="AS834" i="17"/>
  <c r="AK834" i="17"/>
  <c r="AC834" i="17"/>
  <c r="U834" i="17"/>
  <c r="M834" i="17"/>
  <c r="BA833" i="17"/>
  <c r="AS833" i="17"/>
  <c r="AK833" i="17"/>
  <c r="AC833" i="17"/>
  <c r="U833" i="17"/>
  <c r="M833" i="17"/>
  <c r="BA832" i="17"/>
  <c r="AS832" i="17"/>
  <c r="AK832" i="17"/>
  <c r="AC832" i="17"/>
  <c r="U832" i="17"/>
  <c r="M832" i="17"/>
  <c r="BA831" i="17"/>
  <c r="AS831" i="17"/>
  <c r="AK831" i="17"/>
  <c r="AC831" i="17"/>
  <c r="U831" i="17"/>
  <c r="M831" i="17"/>
  <c r="BA830" i="17"/>
  <c r="AS830" i="17"/>
  <c r="AK830" i="17"/>
  <c r="AC830" i="17"/>
  <c r="U830" i="17"/>
  <c r="M830" i="17"/>
  <c r="BA829" i="17"/>
  <c r="AS829" i="17"/>
  <c r="AK829" i="17"/>
  <c r="AC829" i="17"/>
  <c r="U829" i="17"/>
  <c r="M829" i="17"/>
  <c r="BA828" i="17"/>
  <c r="AS828" i="17"/>
  <c r="AK828" i="17"/>
  <c r="AC828" i="17"/>
  <c r="U828" i="17"/>
  <c r="M828" i="17"/>
  <c r="BA827" i="17"/>
  <c r="AS827" i="17"/>
  <c r="AK827" i="17"/>
  <c r="AC827" i="17"/>
  <c r="U827" i="17"/>
  <c r="M827" i="17"/>
  <c r="BA826" i="17"/>
  <c r="AS826" i="17"/>
  <c r="AK826" i="17"/>
  <c r="AC826" i="17"/>
  <c r="U826" i="17"/>
  <c r="M826" i="17"/>
  <c r="BA825" i="17"/>
  <c r="AS825" i="17"/>
  <c r="AK825" i="17"/>
  <c r="AC825" i="17"/>
  <c r="U825" i="17"/>
  <c r="M825" i="17"/>
  <c r="BA824" i="17"/>
  <c r="AS824" i="17"/>
  <c r="AK824" i="17"/>
  <c r="AC824" i="17"/>
  <c r="U824" i="17"/>
  <c r="M824" i="17"/>
  <c r="BA823" i="17"/>
  <c r="AS823" i="17"/>
  <c r="AK823" i="17"/>
  <c r="AC823" i="17"/>
  <c r="U823" i="17"/>
  <c r="M823" i="17"/>
  <c r="BA822" i="17"/>
  <c r="AS822" i="17"/>
  <c r="AK822" i="17"/>
  <c r="AC822" i="17"/>
  <c r="U822" i="17"/>
  <c r="M822" i="17"/>
  <c r="BA821" i="17"/>
  <c r="AS821" i="17"/>
  <c r="AK821" i="17"/>
  <c r="AC821" i="17"/>
  <c r="U821" i="17"/>
  <c r="M821" i="17"/>
  <c r="BA820" i="17"/>
  <c r="AS820" i="17"/>
  <c r="AK820" i="17"/>
  <c r="AC820" i="17"/>
  <c r="U820" i="17"/>
  <c r="M820" i="17"/>
  <c r="BA819" i="17"/>
  <c r="AS819" i="17"/>
  <c r="AK819" i="17"/>
  <c r="AC819" i="17"/>
  <c r="U819" i="17"/>
  <c r="M819" i="17"/>
  <c r="BA818" i="17"/>
  <c r="AS818" i="17"/>
  <c r="AK818" i="17"/>
  <c r="AC818" i="17"/>
  <c r="U818" i="17"/>
  <c r="M818" i="17"/>
  <c r="BA817" i="17"/>
  <c r="AS817" i="17"/>
  <c r="AK817" i="17"/>
  <c r="AC817" i="17"/>
  <c r="U817" i="17"/>
  <c r="M817" i="17"/>
  <c r="BA816" i="17"/>
  <c r="AS816" i="17"/>
  <c r="AK816" i="17"/>
  <c r="AC816" i="17"/>
  <c r="U816" i="17"/>
  <c r="M816" i="17"/>
  <c r="BA815" i="17"/>
  <c r="AS815" i="17"/>
  <c r="AK815" i="17"/>
  <c r="AC815" i="17"/>
  <c r="U815" i="17"/>
  <c r="M815" i="17"/>
  <c r="BA814" i="17"/>
  <c r="AS814" i="17"/>
  <c r="AK814" i="17"/>
  <c r="AC814" i="17"/>
  <c r="U814" i="17"/>
  <c r="M814" i="17"/>
  <c r="BA813" i="17"/>
  <c r="AS813" i="17"/>
  <c r="AK813" i="17"/>
  <c r="AC813" i="17"/>
  <c r="U813" i="17"/>
  <c r="M813" i="17"/>
  <c r="BA812" i="17"/>
  <c r="AS812" i="17"/>
  <c r="AK812" i="17"/>
  <c r="AC812" i="17"/>
  <c r="U812" i="17"/>
  <c r="M812" i="17"/>
  <c r="BA811" i="17"/>
  <c r="AS811" i="17"/>
  <c r="AK811" i="17"/>
  <c r="AC811" i="17"/>
  <c r="U811" i="17"/>
  <c r="M811" i="17"/>
  <c r="BA810" i="17"/>
  <c r="AS810" i="17"/>
  <c r="AK810" i="17"/>
  <c r="AC810" i="17"/>
  <c r="U810" i="17"/>
  <c r="M810" i="17"/>
  <c r="BA809" i="17"/>
  <c r="AS809" i="17"/>
  <c r="AK809" i="17"/>
  <c r="AC809" i="17"/>
  <c r="U809" i="17"/>
  <c r="M809" i="17"/>
  <c r="BA808" i="17"/>
  <c r="AS808" i="17"/>
  <c r="AK808" i="17"/>
  <c r="AC808" i="17"/>
  <c r="U808" i="17"/>
  <c r="M808" i="17"/>
  <c r="BA807" i="17"/>
  <c r="AS807" i="17"/>
  <c r="AK807" i="17"/>
  <c r="AC807" i="17"/>
  <c r="U807" i="17"/>
  <c r="M807" i="17"/>
  <c r="BA806" i="17"/>
  <c r="AS806" i="17"/>
  <c r="AK806" i="17"/>
  <c r="AC806" i="17"/>
  <c r="U806" i="17"/>
  <c r="M806" i="17"/>
  <c r="BA805" i="17"/>
  <c r="AS805" i="17"/>
  <c r="AK805" i="17"/>
  <c r="AC805" i="17"/>
  <c r="U805" i="17"/>
  <c r="M805" i="17"/>
  <c r="BA804" i="17"/>
  <c r="AS804" i="17"/>
  <c r="AK804" i="17"/>
  <c r="AC804" i="17"/>
  <c r="U804" i="17"/>
  <c r="M804" i="17"/>
  <c r="BA803" i="17"/>
  <c r="AS803" i="17"/>
  <c r="AK803" i="17"/>
  <c r="AC803" i="17"/>
  <c r="U803" i="17"/>
  <c r="M803" i="17"/>
  <c r="BA802" i="17"/>
  <c r="AS802" i="17"/>
  <c r="AK802" i="17"/>
  <c r="AC802" i="17"/>
  <c r="U802" i="17"/>
  <c r="M802" i="17"/>
  <c r="BA801" i="17"/>
  <c r="AS801" i="17"/>
  <c r="AK801" i="17"/>
  <c r="AC801" i="17"/>
  <c r="U801" i="17"/>
  <c r="M801" i="17"/>
  <c r="BA800" i="17"/>
  <c r="AS800" i="17"/>
  <c r="AK800" i="17"/>
  <c r="AC800" i="17"/>
  <c r="U800" i="17"/>
  <c r="M800" i="17"/>
  <c r="BA799" i="17"/>
  <c r="AS799" i="17"/>
  <c r="AK799" i="17"/>
  <c r="AC799" i="17"/>
  <c r="U799" i="17"/>
  <c r="M799" i="17"/>
  <c r="BA798" i="17"/>
  <c r="AS798" i="17"/>
  <c r="AK798" i="17"/>
  <c r="AC798" i="17"/>
  <c r="U798" i="17"/>
  <c r="M798" i="17"/>
  <c r="BA797" i="17"/>
  <c r="AS797" i="17"/>
  <c r="AK797" i="17"/>
  <c r="AC797" i="17"/>
  <c r="U797" i="17"/>
  <c r="M797" i="17"/>
  <c r="BA796" i="17"/>
  <c r="AS796" i="17"/>
  <c r="AK796" i="17"/>
  <c r="AC796" i="17"/>
  <c r="U796" i="17"/>
  <c r="M796" i="17"/>
  <c r="BA795" i="17"/>
  <c r="AS795" i="17"/>
  <c r="AK795" i="17"/>
  <c r="AC795" i="17"/>
  <c r="U795" i="17"/>
  <c r="M795" i="17"/>
  <c r="BA794" i="17"/>
  <c r="AS794" i="17"/>
  <c r="AK794" i="17"/>
  <c r="AC794" i="17"/>
  <c r="U794" i="17"/>
  <c r="M794" i="17"/>
  <c r="BA793" i="17"/>
  <c r="AS793" i="17"/>
  <c r="AK793" i="17"/>
  <c r="AC793" i="17"/>
  <c r="U793" i="17"/>
  <c r="M793" i="17"/>
  <c r="BA792" i="17"/>
  <c r="AS792" i="17"/>
  <c r="AK792" i="17"/>
  <c r="AC792" i="17"/>
  <c r="U792" i="17"/>
  <c r="M792" i="17"/>
  <c r="BA791" i="17"/>
  <c r="AS791" i="17"/>
  <c r="AK791" i="17"/>
  <c r="AC791" i="17"/>
  <c r="U791" i="17"/>
  <c r="M791" i="17"/>
  <c r="BA790" i="17"/>
  <c r="AS790" i="17"/>
  <c r="AK790" i="17"/>
  <c r="AC790" i="17"/>
  <c r="U790" i="17"/>
  <c r="M790" i="17"/>
  <c r="BA789" i="17"/>
  <c r="AS789" i="17"/>
  <c r="AK789" i="17"/>
  <c r="AC789" i="17"/>
  <c r="U789" i="17"/>
  <c r="M789" i="17"/>
  <c r="BA788" i="17"/>
  <c r="AS788" i="17"/>
  <c r="AK788" i="17"/>
  <c r="AC788" i="17"/>
  <c r="U788" i="17"/>
  <c r="M788" i="17"/>
  <c r="BA787" i="17"/>
  <c r="AS787" i="17"/>
  <c r="AK787" i="17"/>
  <c r="AC787" i="17"/>
  <c r="U787" i="17"/>
  <c r="M787" i="17"/>
  <c r="BA786" i="17"/>
  <c r="AS786" i="17"/>
  <c r="AK786" i="17"/>
  <c r="AC786" i="17"/>
  <c r="U786" i="17"/>
  <c r="M786" i="17"/>
  <c r="BA785" i="17"/>
  <c r="AS785" i="17"/>
  <c r="AK785" i="17"/>
  <c r="AC785" i="17"/>
  <c r="U785" i="17"/>
  <c r="M785" i="17"/>
  <c r="BA784" i="17"/>
  <c r="AS784" i="17"/>
  <c r="AK784" i="17"/>
  <c r="AC784" i="17"/>
  <c r="U784" i="17"/>
  <c r="M784" i="17"/>
  <c r="BA783" i="17"/>
  <c r="AS783" i="17"/>
  <c r="AK783" i="17"/>
  <c r="AC783" i="17"/>
  <c r="U783" i="17"/>
  <c r="M783" i="17"/>
  <c r="BA782" i="17"/>
  <c r="AS782" i="17"/>
  <c r="AK782" i="17"/>
  <c r="AC782" i="17"/>
  <c r="U782" i="17"/>
  <c r="M782" i="17"/>
  <c r="BA781" i="17"/>
  <c r="AS781" i="17"/>
  <c r="AK781" i="17"/>
  <c r="AC781" i="17"/>
  <c r="U781" i="17"/>
  <c r="M781" i="17"/>
  <c r="BA780" i="17"/>
  <c r="AS780" i="17"/>
  <c r="AK780" i="17"/>
  <c r="AC780" i="17"/>
  <c r="U780" i="17"/>
  <c r="M780" i="17"/>
  <c r="BA779" i="17"/>
  <c r="AS779" i="17"/>
  <c r="AK779" i="17"/>
  <c r="AC779" i="17"/>
  <c r="U779" i="17"/>
  <c r="M779" i="17"/>
  <c r="BA778" i="17"/>
  <c r="AS778" i="17"/>
  <c r="AK778" i="17"/>
  <c r="AC778" i="17"/>
  <c r="U778" i="17"/>
  <c r="M778" i="17"/>
  <c r="BA777" i="17"/>
  <c r="AS777" i="17"/>
  <c r="AK777" i="17"/>
  <c r="AC777" i="17"/>
  <c r="U777" i="17"/>
  <c r="M777" i="17"/>
  <c r="BA776" i="17"/>
  <c r="AS776" i="17"/>
  <c r="AK776" i="17"/>
  <c r="AC776" i="17"/>
  <c r="U776" i="17"/>
  <c r="M776" i="17"/>
  <c r="BA775" i="17"/>
  <c r="AS775" i="17"/>
  <c r="AK775" i="17"/>
  <c r="AC775" i="17"/>
  <c r="U775" i="17"/>
  <c r="M775" i="17"/>
  <c r="BA774" i="17"/>
  <c r="AS774" i="17"/>
  <c r="AK774" i="17"/>
  <c r="AC774" i="17"/>
  <c r="U774" i="17"/>
  <c r="M774" i="17"/>
  <c r="BA773" i="17"/>
  <c r="AS773" i="17"/>
  <c r="AK773" i="17"/>
  <c r="AC773" i="17"/>
  <c r="U773" i="17"/>
  <c r="M773" i="17"/>
  <c r="BA772" i="17"/>
  <c r="AS772" i="17"/>
  <c r="AK772" i="17"/>
  <c r="AC772" i="17"/>
  <c r="U772" i="17"/>
  <c r="M772" i="17"/>
  <c r="BA771" i="17"/>
  <c r="AS771" i="17"/>
  <c r="AK771" i="17"/>
  <c r="AC771" i="17"/>
  <c r="U771" i="17"/>
  <c r="M771" i="17"/>
  <c r="BA770" i="17"/>
  <c r="AS770" i="17"/>
  <c r="AK770" i="17"/>
  <c r="AC770" i="17"/>
  <c r="U770" i="17"/>
  <c r="M770" i="17"/>
  <c r="BA769" i="17"/>
  <c r="AS769" i="17"/>
  <c r="AK769" i="17"/>
  <c r="AC769" i="17"/>
  <c r="U769" i="17"/>
  <c r="M769" i="17"/>
  <c r="BA768" i="17"/>
  <c r="AS768" i="17"/>
  <c r="AK768" i="17"/>
  <c r="AC768" i="17"/>
  <c r="U768" i="17"/>
  <c r="M768" i="17"/>
  <c r="BA767" i="17"/>
  <c r="AS767" i="17"/>
  <c r="AK767" i="17"/>
  <c r="AC767" i="17"/>
  <c r="U767" i="17"/>
  <c r="M767" i="17"/>
  <c r="BA766" i="17"/>
  <c r="AS766" i="17"/>
  <c r="AK766" i="17"/>
  <c r="AC766" i="17"/>
  <c r="U766" i="17"/>
  <c r="M766" i="17"/>
  <c r="BA765" i="17"/>
  <c r="AS765" i="17"/>
  <c r="AK765" i="17"/>
  <c r="AC765" i="17"/>
  <c r="U765" i="17"/>
  <c r="M765" i="17"/>
  <c r="BA764" i="17"/>
  <c r="AS764" i="17"/>
  <c r="AK764" i="17"/>
  <c r="AC764" i="17"/>
  <c r="U764" i="17"/>
  <c r="M764" i="17"/>
  <c r="BA763" i="17"/>
  <c r="AS763" i="17"/>
  <c r="AK763" i="17"/>
  <c r="AC763" i="17"/>
  <c r="U763" i="17"/>
  <c r="M763" i="17"/>
  <c r="BA762" i="17"/>
  <c r="AS762" i="17"/>
  <c r="AK762" i="17"/>
  <c r="AC762" i="17"/>
  <c r="U762" i="17"/>
  <c r="M762" i="17"/>
  <c r="BA761" i="17"/>
  <c r="AS761" i="17"/>
  <c r="AK761" i="17"/>
  <c r="AC761" i="17"/>
  <c r="U761" i="17"/>
  <c r="M761" i="17"/>
  <c r="BA760" i="17"/>
  <c r="AS760" i="17"/>
  <c r="AK760" i="17"/>
  <c r="AC760" i="17"/>
  <c r="U760" i="17"/>
  <c r="M760" i="17"/>
  <c r="BA759" i="17"/>
  <c r="AS759" i="17"/>
  <c r="AK759" i="17"/>
  <c r="AC759" i="17"/>
  <c r="U759" i="17"/>
  <c r="M759" i="17"/>
  <c r="BA758" i="17"/>
  <c r="AS758" i="17"/>
  <c r="AK758" i="17"/>
  <c r="AC758" i="17"/>
  <c r="U758" i="17"/>
  <c r="M758" i="17"/>
  <c r="BA757" i="17"/>
  <c r="AS757" i="17"/>
  <c r="AK757" i="17"/>
  <c r="AC757" i="17"/>
  <c r="U757" i="17"/>
  <c r="M757" i="17"/>
  <c r="BA756" i="17"/>
  <c r="AS756" i="17"/>
  <c r="AK756" i="17"/>
  <c r="AC756" i="17"/>
  <c r="U756" i="17"/>
  <c r="M756" i="17"/>
  <c r="BA755" i="17"/>
  <c r="AS755" i="17"/>
  <c r="AK755" i="17"/>
  <c r="AC755" i="17"/>
  <c r="U755" i="17"/>
  <c r="M755" i="17"/>
  <c r="BA754" i="17"/>
  <c r="AS754" i="17"/>
  <c r="AK754" i="17"/>
  <c r="AC754" i="17"/>
  <c r="U754" i="17"/>
  <c r="M754" i="17"/>
  <c r="BA753" i="17"/>
  <c r="AS753" i="17"/>
  <c r="AK753" i="17"/>
  <c r="AC753" i="17"/>
  <c r="U753" i="17"/>
  <c r="M753" i="17"/>
  <c r="BA752" i="17"/>
  <c r="AS752" i="17"/>
  <c r="AK752" i="17"/>
  <c r="AC752" i="17"/>
  <c r="U752" i="17"/>
  <c r="M752" i="17"/>
  <c r="BA751" i="17"/>
  <c r="AS751" i="17"/>
  <c r="AK751" i="17"/>
  <c r="AC751" i="17"/>
  <c r="U751" i="17"/>
  <c r="M751" i="17"/>
  <c r="BA750" i="17"/>
  <c r="AS750" i="17"/>
  <c r="AK750" i="17"/>
  <c r="AC750" i="17"/>
  <c r="U750" i="17"/>
  <c r="M750" i="17"/>
  <c r="BA749" i="17"/>
  <c r="AS749" i="17"/>
  <c r="AK749" i="17"/>
  <c r="AC749" i="17"/>
  <c r="U749" i="17"/>
  <c r="M749" i="17"/>
  <c r="BA748" i="17"/>
  <c r="AS748" i="17"/>
  <c r="AK748" i="17"/>
  <c r="AC748" i="17"/>
  <c r="U748" i="17"/>
  <c r="M748" i="17"/>
  <c r="BA747" i="17"/>
  <c r="AS747" i="17"/>
  <c r="AK747" i="17"/>
  <c r="AC747" i="17"/>
  <c r="U747" i="17"/>
  <c r="M747" i="17"/>
  <c r="BA746" i="17"/>
  <c r="AS746" i="17"/>
  <c r="AK746" i="17"/>
  <c r="AC746" i="17"/>
  <c r="U746" i="17"/>
  <c r="M746" i="17"/>
  <c r="BA745" i="17"/>
  <c r="AS745" i="17"/>
  <c r="AK745" i="17"/>
  <c r="AC745" i="17"/>
  <c r="U745" i="17"/>
  <c r="M745" i="17"/>
  <c r="BA744" i="17"/>
  <c r="AS744" i="17"/>
  <c r="AK744" i="17"/>
  <c r="AC744" i="17"/>
  <c r="U744" i="17"/>
  <c r="M744" i="17"/>
  <c r="BA743" i="17"/>
  <c r="AS743" i="17"/>
  <c r="AK743" i="17"/>
  <c r="AC743" i="17"/>
  <c r="U743" i="17"/>
  <c r="M743" i="17"/>
  <c r="BA742" i="17"/>
  <c r="AS742" i="17"/>
  <c r="AK742" i="17"/>
  <c r="AC742" i="17"/>
  <c r="U742" i="17"/>
  <c r="M742" i="17"/>
  <c r="BA741" i="17"/>
  <c r="AS741" i="17"/>
  <c r="AK741" i="17"/>
  <c r="AC741" i="17"/>
  <c r="U741" i="17"/>
  <c r="M741" i="17"/>
  <c r="BA740" i="17"/>
  <c r="AS740" i="17"/>
  <c r="AK740" i="17"/>
  <c r="AC740" i="17"/>
  <c r="U740" i="17"/>
  <c r="M740" i="17"/>
  <c r="BA739" i="17"/>
  <c r="AS739" i="17"/>
  <c r="AK739" i="17"/>
  <c r="AC739" i="17"/>
  <c r="U739" i="17"/>
  <c r="M739" i="17"/>
  <c r="BA738" i="17"/>
  <c r="AS738" i="17"/>
  <c r="AK738" i="17"/>
  <c r="AC738" i="17"/>
  <c r="U738" i="17"/>
  <c r="M738" i="17"/>
  <c r="BA737" i="17"/>
  <c r="AS737" i="17"/>
  <c r="AK737" i="17"/>
  <c r="AC737" i="17"/>
  <c r="U737" i="17"/>
  <c r="M737" i="17"/>
  <c r="BA736" i="17"/>
  <c r="AS736" i="17"/>
  <c r="AK736" i="17"/>
  <c r="AC736" i="17"/>
  <c r="U736" i="17"/>
  <c r="M736" i="17"/>
  <c r="BA735" i="17"/>
  <c r="AS735" i="17"/>
  <c r="AK735" i="17"/>
  <c r="AC735" i="17"/>
  <c r="U735" i="17"/>
  <c r="M735" i="17"/>
  <c r="BA734" i="17"/>
  <c r="AS734" i="17"/>
  <c r="AK734" i="17"/>
  <c r="AC734" i="17"/>
  <c r="U734" i="17"/>
  <c r="M734" i="17"/>
  <c r="BA733" i="17"/>
  <c r="AS733" i="17"/>
  <c r="AK733" i="17"/>
  <c r="AC733" i="17"/>
  <c r="U733" i="17"/>
  <c r="M733" i="17"/>
  <c r="BA732" i="17"/>
  <c r="AS732" i="17"/>
  <c r="AK732" i="17"/>
  <c r="AC732" i="17"/>
  <c r="U732" i="17"/>
  <c r="M732" i="17"/>
  <c r="BA731" i="17"/>
  <c r="AS731" i="17"/>
  <c r="AK731" i="17"/>
  <c r="AC731" i="17"/>
  <c r="U731" i="17"/>
  <c r="M731" i="17"/>
  <c r="BA730" i="17"/>
  <c r="AS730" i="17"/>
  <c r="AK730" i="17"/>
  <c r="AC730" i="17"/>
  <c r="U730" i="17"/>
  <c r="M730" i="17"/>
  <c r="BA729" i="17"/>
  <c r="AS729" i="17"/>
  <c r="AK729" i="17"/>
  <c r="AC729" i="17"/>
  <c r="U729" i="17"/>
  <c r="M729" i="17"/>
  <c r="BA728" i="17"/>
  <c r="AS728" i="17"/>
  <c r="AK728" i="17"/>
  <c r="AC728" i="17"/>
  <c r="U728" i="17"/>
  <c r="M728" i="17"/>
  <c r="BA727" i="17"/>
  <c r="AS727" i="17"/>
  <c r="AK727" i="17"/>
  <c r="AC727" i="17"/>
  <c r="U727" i="17"/>
  <c r="M727" i="17"/>
  <c r="BA726" i="17"/>
  <c r="AS726" i="17"/>
  <c r="AK726" i="17"/>
  <c r="AC726" i="17"/>
  <c r="U726" i="17"/>
  <c r="M726" i="17"/>
  <c r="BA725" i="17"/>
  <c r="AS725" i="17"/>
  <c r="AK725" i="17"/>
  <c r="AC725" i="17"/>
  <c r="U725" i="17"/>
  <c r="M725" i="17"/>
  <c r="BA724" i="17"/>
  <c r="AS724" i="17"/>
  <c r="AK724" i="17"/>
  <c r="AC724" i="17"/>
  <c r="U724" i="17"/>
  <c r="M724" i="17"/>
  <c r="BA723" i="17"/>
  <c r="AS723" i="17"/>
  <c r="AK723" i="17"/>
  <c r="AC723" i="17"/>
  <c r="U723" i="17"/>
  <c r="M723" i="17"/>
  <c r="BA722" i="17"/>
  <c r="AS722" i="17"/>
  <c r="AK722" i="17"/>
  <c r="AC722" i="17"/>
  <c r="U722" i="17"/>
  <c r="M722" i="17"/>
  <c r="BA721" i="17"/>
  <c r="AS721" i="17"/>
  <c r="AK721" i="17"/>
  <c r="AC721" i="17"/>
  <c r="U721" i="17"/>
  <c r="M721" i="17"/>
  <c r="BA720" i="17"/>
  <c r="AS720" i="17"/>
  <c r="AK720" i="17"/>
  <c r="AC720" i="17"/>
  <c r="U720" i="17"/>
  <c r="M720" i="17"/>
  <c r="BA719" i="17"/>
  <c r="AS719" i="17"/>
  <c r="AK719" i="17"/>
  <c r="AC719" i="17"/>
  <c r="U719" i="17"/>
  <c r="M719" i="17"/>
  <c r="BA718" i="17"/>
  <c r="AS718" i="17"/>
  <c r="AK718" i="17"/>
  <c r="AC718" i="17"/>
  <c r="U718" i="17"/>
  <c r="M718" i="17"/>
  <c r="BA717" i="17"/>
  <c r="AS717" i="17"/>
  <c r="AK717" i="17"/>
  <c r="AC717" i="17"/>
  <c r="U717" i="17"/>
  <c r="M717" i="17"/>
  <c r="BA716" i="17"/>
  <c r="AS716" i="17"/>
  <c r="AK716" i="17"/>
  <c r="AC716" i="17"/>
  <c r="U716" i="17"/>
  <c r="M716" i="17"/>
  <c r="BA715" i="17"/>
  <c r="AS715" i="17"/>
  <c r="AK715" i="17"/>
  <c r="AC715" i="17"/>
  <c r="U715" i="17"/>
  <c r="M715" i="17"/>
  <c r="BA714" i="17"/>
  <c r="AS714" i="17"/>
  <c r="AK714" i="17"/>
  <c r="AC714" i="17"/>
  <c r="U714" i="17"/>
  <c r="M714" i="17"/>
  <c r="BA713" i="17"/>
  <c r="AS713" i="17"/>
  <c r="AK713" i="17"/>
  <c r="AC713" i="17"/>
  <c r="U713" i="17"/>
  <c r="M713" i="17"/>
  <c r="BA712" i="17"/>
  <c r="AS712" i="17"/>
  <c r="AK712" i="17"/>
  <c r="AC712" i="17"/>
  <c r="U712" i="17"/>
  <c r="M712" i="17"/>
  <c r="BA711" i="17"/>
  <c r="AS711" i="17"/>
  <c r="AK711" i="17"/>
  <c r="AC711" i="17"/>
  <c r="U711" i="17"/>
  <c r="M711" i="17"/>
  <c r="BA710" i="17"/>
  <c r="AS710" i="17"/>
  <c r="AK710" i="17"/>
  <c r="AC710" i="17"/>
  <c r="U710" i="17"/>
  <c r="M710" i="17"/>
  <c r="BA709" i="17"/>
  <c r="AS709" i="17"/>
  <c r="AK709" i="17"/>
  <c r="AC709" i="17"/>
  <c r="U709" i="17"/>
  <c r="M709" i="17"/>
  <c r="BA708" i="17"/>
  <c r="AS708" i="17"/>
  <c r="AK708" i="17"/>
  <c r="AC708" i="17"/>
  <c r="U708" i="17"/>
  <c r="M708" i="17"/>
  <c r="BA707" i="17"/>
  <c r="AS707" i="17"/>
  <c r="AK707" i="17"/>
  <c r="AC707" i="17"/>
  <c r="U707" i="17"/>
  <c r="M707" i="17"/>
  <c r="BA706" i="17"/>
  <c r="AS706" i="17"/>
  <c r="AK706" i="17"/>
  <c r="AC706" i="17"/>
  <c r="U706" i="17"/>
  <c r="M706" i="17"/>
  <c r="BA705" i="17"/>
  <c r="AS705" i="17"/>
  <c r="AK705" i="17"/>
  <c r="AC705" i="17"/>
  <c r="U705" i="17"/>
  <c r="M705" i="17"/>
  <c r="BA704" i="17"/>
  <c r="AS704" i="17"/>
  <c r="AK704" i="17"/>
  <c r="AC704" i="17"/>
  <c r="U704" i="17"/>
  <c r="M704" i="17"/>
  <c r="BA703" i="17"/>
  <c r="AS703" i="17"/>
  <c r="AK703" i="17"/>
  <c r="AC703" i="17"/>
  <c r="U703" i="17"/>
  <c r="M703" i="17"/>
  <c r="BA702" i="17"/>
  <c r="AS702" i="17"/>
  <c r="AK702" i="17"/>
  <c r="AC702" i="17"/>
  <c r="U702" i="17"/>
  <c r="M702" i="17"/>
  <c r="BA701" i="17"/>
  <c r="AS701" i="17"/>
  <c r="AK701" i="17"/>
  <c r="AC701" i="17"/>
  <c r="U701" i="17"/>
  <c r="M701" i="17"/>
  <c r="BA700" i="17"/>
  <c r="AS700" i="17"/>
  <c r="AK700" i="17"/>
  <c r="AC700" i="17"/>
  <c r="U700" i="17"/>
  <c r="M700" i="17"/>
  <c r="BA699" i="17"/>
  <c r="AS699" i="17"/>
  <c r="AK699" i="17"/>
  <c r="AC699" i="17"/>
  <c r="U699" i="17"/>
  <c r="M699" i="17"/>
  <c r="BA698" i="17"/>
  <c r="AS698" i="17"/>
  <c r="AK698" i="17"/>
  <c r="AC698" i="17"/>
  <c r="U698" i="17"/>
  <c r="M698" i="17"/>
  <c r="BA697" i="17"/>
  <c r="AS697" i="17"/>
  <c r="AK697" i="17"/>
  <c r="AC697" i="17"/>
  <c r="U697" i="17"/>
  <c r="M697" i="17"/>
  <c r="BA696" i="17"/>
  <c r="AS696" i="17"/>
  <c r="AK696" i="17"/>
  <c r="AC696" i="17"/>
  <c r="U696" i="17"/>
  <c r="M696" i="17"/>
  <c r="BA695" i="17"/>
  <c r="AS695" i="17"/>
  <c r="AK695" i="17"/>
  <c r="AC695" i="17"/>
  <c r="U695" i="17"/>
  <c r="M695" i="17"/>
  <c r="BA694" i="17"/>
  <c r="AS694" i="17"/>
  <c r="AK694" i="17"/>
  <c r="AC694" i="17"/>
  <c r="U694" i="17"/>
  <c r="M694" i="17"/>
  <c r="BA693" i="17"/>
  <c r="AS693" i="17"/>
  <c r="AK693" i="17"/>
  <c r="AC693" i="17"/>
  <c r="U693" i="17"/>
  <c r="M693" i="17"/>
  <c r="BA692" i="17"/>
  <c r="AS692" i="17"/>
  <c r="AK692" i="17"/>
  <c r="AC692" i="17"/>
  <c r="U692" i="17"/>
  <c r="M692" i="17"/>
  <c r="BA691" i="17"/>
  <c r="AS691" i="17"/>
  <c r="AK691" i="17"/>
  <c r="AC691" i="17"/>
  <c r="U691" i="17"/>
  <c r="M691" i="17"/>
  <c r="BA690" i="17"/>
  <c r="AS690" i="17"/>
  <c r="AK690" i="17"/>
  <c r="AC690" i="17"/>
  <c r="U690" i="17"/>
  <c r="M690" i="17"/>
  <c r="BA689" i="17"/>
  <c r="AS689" i="17"/>
  <c r="AK689" i="17"/>
  <c r="AC689" i="17"/>
  <c r="U689" i="17"/>
  <c r="M689" i="17"/>
  <c r="BA688" i="17"/>
  <c r="AS688" i="17"/>
  <c r="AK688" i="17"/>
  <c r="AC688" i="17"/>
  <c r="U688" i="17"/>
  <c r="M688" i="17"/>
  <c r="BA687" i="17"/>
  <c r="AS687" i="17"/>
  <c r="AK687" i="17"/>
  <c r="AC687" i="17"/>
  <c r="U687" i="17"/>
  <c r="M687" i="17"/>
  <c r="BA686" i="17"/>
  <c r="AS686" i="17"/>
  <c r="AK686" i="17"/>
  <c r="AC686" i="17"/>
  <c r="U686" i="17"/>
  <c r="M686" i="17"/>
  <c r="BA685" i="17"/>
  <c r="AS685" i="17"/>
  <c r="AK685" i="17"/>
  <c r="AC685" i="17"/>
  <c r="U685" i="17"/>
  <c r="M685" i="17"/>
  <c r="BA684" i="17"/>
  <c r="AS684" i="17"/>
  <c r="AK684" i="17"/>
  <c r="AC684" i="17"/>
  <c r="U684" i="17"/>
  <c r="M684" i="17"/>
  <c r="BA683" i="17"/>
  <c r="AS683" i="17"/>
  <c r="AK683" i="17"/>
  <c r="AC683" i="17"/>
  <c r="U683" i="17"/>
  <c r="M683" i="17"/>
  <c r="BA682" i="17"/>
  <c r="AS682" i="17"/>
  <c r="AK682" i="17"/>
  <c r="AC682" i="17"/>
  <c r="U682" i="17"/>
  <c r="M682" i="17"/>
  <c r="BA681" i="17"/>
  <c r="AS681" i="17"/>
  <c r="AK681" i="17"/>
  <c r="AC681" i="17"/>
  <c r="U681" i="17"/>
  <c r="M681" i="17"/>
  <c r="BA680" i="17"/>
  <c r="AS680" i="17"/>
  <c r="AK680" i="17"/>
  <c r="AC680" i="17"/>
  <c r="U680" i="17"/>
  <c r="M680" i="17"/>
  <c r="BA679" i="17"/>
  <c r="AS679" i="17"/>
  <c r="AK679" i="17"/>
  <c r="AC679" i="17"/>
  <c r="U679" i="17"/>
  <c r="M679" i="17"/>
  <c r="BA678" i="17"/>
  <c r="AS678" i="17"/>
  <c r="AK678" i="17"/>
  <c r="AC678" i="17"/>
  <c r="U678" i="17"/>
  <c r="M678" i="17"/>
  <c r="BA677" i="17"/>
  <c r="AS677" i="17"/>
  <c r="AK677" i="17"/>
  <c r="AC677" i="17"/>
  <c r="U677" i="17"/>
  <c r="M677" i="17"/>
  <c r="BA676" i="17"/>
  <c r="AS676" i="17"/>
  <c r="AK676" i="17"/>
  <c r="AC676" i="17"/>
  <c r="U676" i="17"/>
  <c r="M676" i="17"/>
  <c r="BA675" i="17"/>
  <c r="AS675" i="17"/>
  <c r="AK675" i="17"/>
  <c r="AC675" i="17"/>
  <c r="U675" i="17"/>
  <c r="M675" i="17"/>
  <c r="BA674" i="17"/>
  <c r="AS674" i="17"/>
  <c r="AK674" i="17"/>
  <c r="AC674" i="17"/>
  <c r="U674" i="17"/>
  <c r="M674" i="17"/>
  <c r="BA673" i="17"/>
  <c r="AS673" i="17"/>
  <c r="AK673" i="17"/>
  <c r="AC673" i="17"/>
  <c r="U673" i="17"/>
  <c r="M673" i="17"/>
  <c r="BA672" i="17"/>
  <c r="AS672" i="17"/>
  <c r="AK672" i="17"/>
  <c r="AC672" i="17"/>
  <c r="U672" i="17"/>
  <c r="M672" i="17"/>
  <c r="BA671" i="17"/>
  <c r="AS671" i="17"/>
  <c r="AK671" i="17"/>
  <c r="AC671" i="17"/>
  <c r="U671" i="17"/>
  <c r="M671" i="17"/>
  <c r="BA670" i="17"/>
  <c r="AS670" i="17"/>
  <c r="AK670" i="17"/>
  <c r="AC670" i="17"/>
  <c r="U670" i="17"/>
  <c r="M670" i="17"/>
  <c r="BA669" i="17"/>
  <c r="AS669" i="17"/>
  <c r="AK669" i="17"/>
  <c r="AC669" i="17"/>
  <c r="U669" i="17"/>
  <c r="M669" i="17"/>
  <c r="BA668" i="17"/>
  <c r="AS668" i="17"/>
  <c r="AK668" i="17"/>
  <c r="AC668" i="17"/>
  <c r="U668" i="17"/>
  <c r="M668" i="17"/>
  <c r="BA667" i="17"/>
  <c r="AS667" i="17"/>
  <c r="AK667" i="17"/>
  <c r="AC667" i="17"/>
  <c r="U667" i="17"/>
  <c r="M667" i="17"/>
  <c r="BA666" i="17"/>
  <c r="AS666" i="17"/>
  <c r="AK666" i="17"/>
  <c r="AC666" i="17"/>
  <c r="U666" i="17"/>
  <c r="M666" i="17"/>
  <c r="BA665" i="17"/>
  <c r="AS665" i="17"/>
  <c r="AK665" i="17"/>
  <c r="AC665" i="17"/>
  <c r="U665" i="17"/>
  <c r="M665" i="17"/>
  <c r="BA664" i="17"/>
  <c r="AS664" i="17"/>
  <c r="AK664" i="17"/>
  <c r="AC664" i="17"/>
  <c r="U664" i="17"/>
  <c r="M664" i="17"/>
  <c r="BA663" i="17"/>
  <c r="AS663" i="17"/>
  <c r="AK663" i="17"/>
  <c r="AC663" i="17"/>
  <c r="U663" i="17"/>
  <c r="M663" i="17"/>
  <c r="BA662" i="17"/>
  <c r="AS662" i="17"/>
  <c r="AK662" i="17"/>
  <c r="AC662" i="17"/>
  <c r="U662" i="17"/>
  <c r="M662" i="17"/>
  <c r="BA661" i="17"/>
  <c r="AS661" i="17"/>
  <c r="AK661" i="17"/>
  <c r="AC661" i="17"/>
  <c r="U661" i="17"/>
  <c r="M661" i="17"/>
  <c r="BA660" i="17"/>
  <c r="AS660" i="17"/>
  <c r="AK660" i="17"/>
  <c r="AC660" i="17"/>
  <c r="U660" i="17"/>
  <c r="M660" i="17"/>
  <c r="BA659" i="17"/>
  <c r="AS659" i="17"/>
  <c r="AK659" i="17"/>
  <c r="AC659" i="17"/>
  <c r="U659" i="17"/>
  <c r="M659" i="17"/>
  <c r="BA658" i="17"/>
  <c r="AS658" i="17"/>
  <c r="AK658" i="17"/>
  <c r="AC658" i="17"/>
  <c r="U658" i="17"/>
  <c r="M658" i="17"/>
  <c r="BA657" i="17"/>
  <c r="AS657" i="17"/>
  <c r="AK657" i="17"/>
  <c r="AC657" i="17"/>
  <c r="U657" i="17"/>
  <c r="M657" i="17"/>
  <c r="BA656" i="17"/>
  <c r="AS656" i="17"/>
  <c r="AK656" i="17"/>
  <c r="AC656" i="17"/>
  <c r="U656" i="17"/>
  <c r="M656" i="17"/>
  <c r="BA655" i="17"/>
  <c r="AS655" i="17"/>
  <c r="AK655" i="17"/>
  <c r="AC655" i="17"/>
  <c r="U655" i="17"/>
  <c r="M655" i="17"/>
  <c r="BA654" i="17"/>
  <c r="AS654" i="17"/>
  <c r="AK654" i="17"/>
  <c r="AC654" i="17"/>
  <c r="U654" i="17"/>
  <c r="M654" i="17"/>
  <c r="BA653" i="17"/>
  <c r="AS653" i="17"/>
  <c r="AK653" i="17"/>
  <c r="AC653" i="17"/>
  <c r="U653" i="17"/>
  <c r="M653" i="17"/>
  <c r="BA652" i="17"/>
  <c r="AS652" i="17"/>
  <c r="AK652" i="17"/>
  <c r="AC652" i="17"/>
  <c r="U652" i="17"/>
  <c r="M652" i="17"/>
  <c r="BA651" i="17"/>
  <c r="AS651" i="17"/>
  <c r="AK651" i="17"/>
  <c r="AC651" i="17"/>
  <c r="U651" i="17"/>
  <c r="M651" i="17"/>
  <c r="BA650" i="17"/>
  <c r="AS650" i="17"/>
  <c r="AK650" i="17"/>
  <c r="AC650" i="17"/>
  <c r="U650" i="17"/>
  <c r="M650" i="17"/>
  <c r="BA649" i="17"/>
  <c r="AS649" i="17"/>
  <c r="AK649" i="17"/>
  <c r="AC649" i="17"/>
  <c r="U649" i="17"/>
  <c r="M649" i="17"/>
  <c r="BA648" i="17"/>
  <c r="AS648" i="17"/>
  <c r="AK648" i="17"/>
  <c r="AC648" i="17"/>
  <c r="U648" i="17"/>
  <c r="M648" i="17"/>
  <c r="BA647" i="17"/>
  <c r="AS647" i="17"/>
  <c r="AK647" i="17"/>
  <c r="AC647" i="17"/>
  <c r="U647" i="17"/>
  <c r="M647" i="17"/>
  <c r="BA646" i="17"/>
  <c r="AS646" i="17"/>
  <c r="AK646" i="17"/>
  <c r="AC646" i="17"/>
  <c r="U646" i="17"/>
  <c r="M646" i="17"/>
  <c r="BA645" i="17"/>
  <c r="AS645" i="17"/>
  <c r="AK645" i="17"/>
  <c r="AC645" i="17"/>
  <c r="U645" i="17"/>
  <c r="M645" i="17"/>
  <c r="BA644" i="17"/>
  <c r="AS644" i="17"/>
  <c r="AK644" i="17"/>
  <c r="AC644" i="17"/>
  <c r="U644" i="17"/>
  <c r="M644" i="17"/>
  <c r="BA643" i="17"/>
  <c r="AS643" i="17"/>
  <c r="AK643" i="17"/>
  <c r="AC643" i="17"/>
  <c r="U643" i="17"/>
  <c r="M643" i="17"/>
  <c r="BA642" i="17"/>
  <c r="AS642" i="17"/>
  <c r="AK642" i="17"/>
  <c r="AC642" i="17"/>
  <c r="U642" i="17"/>
  <c r="M642" i="17"/>
  <c r="BA641" i="17"/>
  <c r="AS641" i="17"/>
  <c r="AK641" i="17"/>
  <c r="AC641" i="17"/>
  <c r="U641" i="17"/>
  <c r="M641" i="17"/>
  <c r="BA640" i="17"/>
  <c r="AS640" i="17"/>
  <c r="AK640" i="17"/>
  <c r="AC640" i="17"/>
  <c r="U640" i="17"/>
  <c r="M640" i="17"/>
  <c r="BA639" i="17"/>
  <c r="AS639" i="17"/>
  <c r="AK639" i="17"/>
  <c r="AC639" i="17"/>
  <c r="U639" i="17"/>
  <c r="M639" i="17"/>
  <c r="BA638" i="17"/>
  <c r="AS638" i="17"/>
  <c r="AK638" i="17"/>
  <c r="AC638" i="17"/>
  <c r="U638" i="17"/>
  <c r="M638" i="17"/>
  <c r="BA637" i="17"/>
  <c r="AS637" i="17"/>
  <c r="AK637" i="17"/>
  <c r="AC637" i="17"/>
  <c r="U637" i="17"/>
  <c r="M637" i="17"/>
  <c r="BA636" i="17"/>
  <c r="AS636" i="17"/>
  <c r="AK636" i="17"/>
  <c r="AC636" i="17"/>
  <c r="U636" i="17"/>
  <c r="M636" i="17"/>
  <c r="BA635" i="17"/>
  <c r="AS635" i="17"/>
  <c r="AK635" i="17"/>
  <c r="AC635" i="17"/>
  <c r="U635" i="17"/>
  <c r="M635" i="17"/>
  <c r="BA634" i="17"/>
  <c r="AS634" i="17"/>
  <c r="AK634" i="17"/>
  <c r="AC634" i="17"/>
  <c r="U634" i="17"/>
  <c r="M634" i="17"/>
  <c r="BA633" i="17"/>
  <c r="AS633" i="17"/>
  <c r="AK633" i="17"/>
  <c r="AC633" i="17"/>
  <c r="U633" i="17"/>
  <c r="M633" i="17"/>
  <c r="BA632" i="17"/>
  <c r="AS632" i="17"/>
  <c r="AK632" i="17"/>
  <c r="AC632" i="17"/>
  <c r="U632" i="17"/>
  <c r="M632" i="17"/>
  <c r="BA631" i="17"/>
  <c r="AS631" i="17"/>
  <c r="AK631" i="17"/>
  <c r="AC631" i="17"/>
  <c r="U631" i="17"/>
  <c r="M631" i="17"/>
  <c r="BA630" i="17"/>
  <c r="AS630" i="17"/>
  <c r="AK630" i="17"/>
  <c r="AC630" i="17"/>
  <c r="U630" i="17"/>
  <c r="M630" i="17"/>
  <c r="BA629" i="17"/>
  <c r="AS629" i="17"/>
  <c r="AK629" i="17"/>
  <c r="AC629" i="17"/>
  <c r="U629" i="17"/>
  <c r="M629" i="17"/>
  <c r="BA628" i="17"/>
  <c r="AS628" i="17"/>
  <c r="AK628" i="17"/>
  <c r="AC628" i="17"/>
  <c r="U628" i="17"/>
  <c r="M628" i="17"/>
  <c r="BA627" i="17"/>
  <c r="AS627" i="17"/>
  <c r="AK627" i="17"/>
  <c r="AC627" i="17"/>
  <c r="U627" i="17"/>
  <c r="M627" i="17"/>
  <c r="BA626" i="17"/>
  <c r="AS626" i="17"/>
  <c r="AK626" i="17"/>
  <c r="AC626" i="17"/>
  <c r="U626" i="17"/>
  <c r="M626" i="17"/>
  <c r="BA625" i="17"/>
  <c r="AS625" i="17"/>
  <c r="AK625" i="17"/>
  <c r="AC625" i="17"/>
  <c r="U625" i="17"/>
  <c r="M625" i="17"/>
  <c r="BA624" i="17"/>
  <c r="AS624" i="17"/>
  <c r="AK624" i="17"/>
  <c r="AC624" i="17"/>
  <c r="U624" i="17"/>
  <c r="M624" i="17"/>
  <c r="BA623" i="17"/>
  <c r="AS623" i="17"/>
  <c r="AK623" i="17"/>
  <c r="AC623" i="17"/>
  <c r="U623" i="17"/>
  <c r="M623" i="17"/>
  <c r="BA622" i="17"/>
  <c r="AS622" i="17"/>
  <c r="AK622" i="17"/>
  <c r="AC622" i="17"/>
  <c r="U622" i="17"/>
  <c r="M622" i="17"/>
  <c r="BA621" i="17"/>
  <c r="AS621" i="17"/>
  <c r="AK621" i="17"/>
  <c r="AC621" i="17"/>
  <c r="U621" i="17"/>
  <c r="M621" i="17"/>
  <c r="BA620" i="17"/>
  <c r="AS620" i="17"/>
  <c r="AK620" i="17"/>
  <c r="AC620" i="17"/>
  <c r="U620" i="17"/>
  <c r="M620" i="17"/>
  <c r="BA619" i="17"/>
  <c r="AS619" i="17"/>
  <c r="AK619" i="17"/>
  <c r="AC619" i="17"/>
  <c r="U619" i="17"/>
  <c r="M619" i="17"/>
  <c r="BA618" i="17"/>
  <c r="AS618" i="17"/>
  <c r="AK618" i="17"/>
  <c r="AC618" i="17"/>
  <c r="U618" i="17"/>
  <c r="M618" i="17"/>
  <c r="BA617" i="17"/>
  <c r="AS617" i="17"/>
  <c r="AK617" i="17"/>
  <c r="AC617" i="17"/>
  <c r="U617" i="17"/>
  <c r="M617" i="17"/>
  <c r="BA616" i="17"/>
  <c r="AS616" i="17"/>
  <c r="AK616" i="17"/>
  <c r="AC616" i="17"/>
  <c r="U616" i="17"/>
  <c r="M616" i="17"/>
  <c r="BA615" i="17"/>
  <c r="AS615" i="17"/>
  <c r="AK615" i="17"/>
  <c r="AC615" i="17"/>
  <c r="U615" i="17"/>
  <c r="M615" i="17"/>
  <c r="BA614" i="17"/>
  <c r="AS614" i="17"/>
  <c r="AK614" i="17"/>
  <c r="AC614" i="17"/>
  <c r="U614" i="17"/>
  <c r="M614" i="17"/>
  <c r="BA613" i="17"/>
  <c r="AS613" i="17"/>
  <c r="AK613" i="17"/>
  <c r="AC613" i="17"/>
  <c r="U613" i="17"/>
  <c r="M613" i="17"/>
  <c r="BA612" i="17"/>
  <c r="AS612" i="17"/>
  <c r="AK612" i="17"/>
  <c r="AC612" i="17"/>
  <c r="U612" i="17"/>
  <c r="M612" i="17"/>
  <c r="BA611" i="17"/>
  <c r="AS611" i="17"/>
  <c r="AK611" i="17"/>
  <c r="AC611" i="17"/>
  <c r="U611" i="17"/>
  <c r="M611" i="17"/>
  <c r="BA610" i="17"/>
  <c r="AS610" i="17"/>
  <c r="AK610" i="17"/>
  <c r="AC610" i="17"/>
  <c r="U610" i="17"/>
  <c r="M610" i="17"/>
  <c r="BA609" i="17"/>
  <c r="AS609" i="17"/>
  <c r="AK609" i="17"/>
  <c r="AC609" i="17"/>
  <c r="U609" i="17"/>
  <c r="M609" i="17"/>
  <c r="BA608" i="17"/>
  <c r="AS608" i="17"/>
  <c r="AK608" i="17"/>
  <c r="AC608" i="17"/>
  <c r="U608" i="17"/>
  <c r="M608" i="17"/>
  <c r="BA607" i="17"/>
  <c r="AS607" i="17"/>
  <c r="AK607" i="17"/>
  <c r="AC607" i="17"/>
  <c r="U607" i="17"/>
  <c r="M607" i="17"/>
  <c r="BA606" i="17"/>
  <c r="AS606" i="17"/>
  <c r="AK606" i="17"/>
  <c r="AC606" i="17"/>
  <c r="U606" i="17"/>
  <c r="M606" i="17"/>
  <c r="BA605" i="17"/>
  <c r="AS605" i="17"/>
  <c r="AK605" i="17"/>
  <c r="AC605" i="17"/>
  <c r="U605" i="17"/>
  <c r="M605" i="17"/>
  <c r="BA604" i="17"/>
  <c r="AS604" i="17"/>
  <c r="AK604" i="17"/>
  <c r="AC604" i="17"/>
  <c r="U604" i="17"/>
  <c r="M604" i="17"/>
  <c r="BA603" i="17"/>
  <c r="AS603" i="17"/>
  <c r="AK603" i="17"/>
  <c r="AC603" i="17"/>
  <c r="U603" i="17"/>
  <c r="M603" i="17"/>
  <c r="BA602" i="17"/>
  <c r="AS602" i="17"/>
  <c r="AK602" i="17"/>
  <c r="AC602" i="17"/>
  <c r="U602" i="17"/>
  <c r="M602" i="17"/>
  <c r="BA601" i="17"/>
  <c r="AS601" i="17"/>
  <c r="AK601" i="17"/>
  <c r="AC601" i="17"/>
  <c r="U601" i="17"/>
  <c r="M601" i="17"/>
  <c r="BA600" i="17"/>
  <c r="AS600" i="17"/>
  <c r="AK600" i="17"/>
  <c r="AC600" i="17"/>
  <c r="U600" i="17"/>
  <c r="M600" i="17"/>
  <c r="BA599" i="17"/>
  <c r="AS599" i="17"/>
  <c r="AK599" i="17"/>
  <c r="AC599" i="17"/>
  <c r="U599" i="17"/>
  <c r="M599" i="17"/>
  <c r="BA598" i="17"/>
  <c r="AS598" i="17"/>
  <c r="AK598" i="17"/>
  <c r="AC598" i="17"/>
  <c r="U598" i="17"/>
  <c r="M598" i="17"/>
  <c r="BA597" i="17"/>
  <c r="AS597" i="17"/>
  <c r="AK597" i="17"/>
  <c r="AC597" i="17"/>
  <c r="U597" i="17"/>
  <c r="M597" i="17"/>
  <c r="BA596" i="17"/>
  <c r="AS596" i="17"/>
  <c r="AK596" i="17"/>
  <c r="AC596" i="17"/>
  <c r="U596" i="17"/>
  <c r="M596" i="17"/>
  <c r="BA595" i="17"/>
  <c r="AS595" i="17"/>
  <c r="AK595" i="17"/>
  <c r="AC595" i="17"/>
  <c r="U595" i="17"/>
  <c r="M595" i="17"/>
  <c r="BA594" i="17"/>
  <c r="AS594" i="17"/>
  <c r="AK594" i="17"/>
  <c r="AC594" i="17"/>
  <c r="U594" i="17"/>
  <c r="M594" i="17"/>
  <c r="BA593" i="17"/>
  <c r="AS593" i="17"/>
  <c r="AK593" i="17"/>
  <c r="AC593" i="17"/>
  <c r="U593" i="17"/>
  <c r="M593" i="17"/>
  <c r="BA592" i="17"/>
  <c r="AS592" i="17"/>
  <c r="AK592" i="17"/>
  <c r="AC592" i="17"/>
  <c r="U592" i="17"/>
  <c r="M592" i="17"/>
  <c r="BA591" i="17"/>
  <c r="AS591" i="17"/>
  <c r="AK591" i="17"/>
  <c r="AC591" i="17"/>
  <c r="U591" i="17"/>
  <c r="M591" i="17"/>
  <c r="BA590" i="17"/>
  <c r="AS590" i="17"/>
  <c r="AK590" i="17"/>
  <c r="AC590" i="17"/>
  <c r="U590" i="17"/>
  <c r="M590" i="17"/>
  <c r="BA589" i="17"/>
  <c r="AS589" i="17"/>
  <c r="AK589" i="17"/>
  <c r="AC589" i="17"/>
  <c r="U589" i="17"/>
  <c r="M589" i="17"/>
  <c r="BA588" i="17"/>
  <c r="AS588" i="17"/>
  <c r="AK588" i="17"/>
  <c r="AC588" i="17"/>
  <c r="U588" i="17"/>
  <c r="M588" i="17"/>
  <c r="BA587" i="17"/>
  <c r="AS587" i="17"/>
  <c r="AK587" i="17"/>
  <c r="AC587" i="17"/>
  <c r="U587" i="17"/>
  <c r="M587" i="17"/>
  <c r="BA586" i="17"/>
  <c r="AS586" i="17"/>
  <c r="AK586" i="17"/>
  <c r="AC586" i="17"/>
  <c r="U586" i="17"/>
  <c r="M586" i="17"/>
  <c r="BA585" i="17"/>
  <c r="AS585" i="17"/>
  <c r="AK585" i="17"/>
  <c r="AC585" i="17"/>
  <c r="U585" i="17"/>
  <c r="M585" i="17"/>
  <c r="BA584" i="17"/>
  <c r="AS584" i="17"/>
  <c r="AK584" i="17"/>
  <c r="AC584" i="17"/>
  <c r="U584" i="17"/>
  <c r="M584" i="17"/>
  <c r="BA583" i="17"/>
  <c r="AS583" i="17"/>
  <c r="AK583" i="17"/>
  <c r="AC583" i="17"/>
  <c r="U583" i="17"/>
  <c r="M583" i="17"/>
  <c r="BA582" i="17"/>
  <c r="AS582" i="17"/>
  <c r="AK582" i="17"/>
  <c r="AC582" i="17"/>
  <c r="U582" i="17"/>
  <c r="M582" i="17"/>
  <c r="BA581" i="17"/>
  <c r="AS581" i="17"/>
  <c r="AK581" i="17"/>
  <c r="AC581" i="17"/>
  <c r="U581" i="17"/>
  <c r="M581" i="17"/>
  <c r="BA580" i="17"/>
  <c r="AS580" i="17"/>
  <c r="AK580" i="17"/>
  <c r="AC580" i="17"/>
  <c r="U580" i="17"/>
  <c r="M580" i="17"/>
  <c r="BA579" i="17"/>
  <c r="AS579" i="17"/>
  <c r="AK579" i="17"/>
  <c r="AC579" i="17"/>
  <c r="U579" i="17"/>
  <c r="M579" i="17"/>
  <c r="BA578" i="17"/>
  <c r="AS578" i="17"/>
  <c r="AK578" i="17"/>
  <c r="AC578" i="17"/>
  <c r="U578" i="17"/>
  <c r="M578" i="17"/>
  <c r="BA577" i="17"/>
  <c r="AS577" i="17"/>
  <c r="AK577" i="17"/>
  <c r="AC577" i="17"/>
  <c r="U577" i="17"/>
  <c r="M577" i="17"/>
  <c r="BA576" i="17"/>
  <c r="AS576" i="17"/>
  <c r="AK576" i="17"/>
  <c r="AC576" i="17"/>
  <c r="U576" i="17"/>
  <c r="M576" i="17"/>
  <c r="BA575" i="17"/>
  <c r="AS575" i="17"/>
  <c r="AK575" i="17"/>
  <c r="AC575" i="17"/>
  <c r="U575" i="17"/>
  <c r="M575" i="17"/>
  <c r="BA574" i="17"/>
  <c r="AS574" i="17"/>
  <c r="AK574" i="17"/>
  <c r="AC574" i="17"/>
  <c r="U574" i="17"/>
  <c r="M574" i="17"/>
  <c r="BA573" i="17"/>
  <c r="AS573" i="17"/>
  <c r="AK573" i="17"/>
  <c r="AC573" i="17"/>
  <c r="U573" i="17"/>
  <c r="M573" i="17"/>
  <c r="BA572" i="17"/>
  <c r="AS572" i="17"/>
  <c r="AK572" i="17"/>
  <c r="AC572" i="17"/>
  <c r="U572" i="17"/>
  <c r="M572" i="17"/>
  <c r="BA571" i="17"/>
  <c r="AS571" i="17"/>
  <c r="AK571" i="17"/>
  <c r="AC571" i="17"/>
  <c r="U571" i="17"/>
  <c r="M571" i="17"/>
  <c r="BA570" i="17"/>
  <c r="AS570" i="17"/>
  <c r="AK570" i="17"/>
  <c r="AC570" i="17"/>
  <c r="U570" i="17"/>
  <c r="M570" i="17"/>
  <c r="BA569" i="17"/>
  <c r="AS569" i="17"/>
  <c r="AK569" i="17"/>
  <c r="AC569" i="17"/>
  <c r="U569" i="17"/>
  <c r="M569" i="17"/>
  <c r="BA568" i="17"/>
  <c r="AS568" i="17"/>
  <c r="AK568" i="17"/>
  <c r="AC568" i="17"/>
  <c r="U568" i="17"/>
  <c r="M568" i="17"/>
  <c r="BA567" i="17"/>
  <c r="AS567" i="17"/>
  <c r="AK567" i="17"/>
  <c r="AC567" i="17"/>
  <c r="U567" i="17"/>
  <c r="M567" i="17"/>
  <c r="BA566" i="17"/>
  <c r="AS566" i="17"/>
  <c r="AK566" i="17"/>
  <c r="AC566" i="17"/>
  <c r="U566" i="17"/>
  <c r="M566" i="17"/>
  <c r="BA565" i="17"/>
  <c r="AS565" i="17"/>
  <c r="AK565" i="17"/>
  <c r="AC565" i="17"/>
  <c r="U565" i="17"/>
  <c r="M565" i="17"/>
  <c r="BA564" i="17"/>
  <c r="AS564" i="17"/>
  <c r="AK564" i="17"/>
  <c r="AC564" i="17"/>
  <c r="U564" i="17"/>
  <c r="M564" i="17"/>
  <c r="BA563" i="17"/>
  <c r="AS563" i="17"/>
  <c r="AK563" i="17"/>
  <c r="AC563" i="17"/>
  <c r="U563" i="17"/>
  <c r="M563" i="17"/>
  <c r="BA562" i="17"/>
  <c r="AS562" i="17"/>
  <c r="AK562" i="17"/>
  <c r="AC562" i="17"/>
  <c r="U562" i="17"/>
  <c r="M562" i="17"/>
  <c r="BA561" i="17"/>
  <c r="AS561" i="17"/>
  <c r="AK561" i="17"/>
  <c r="AC561" i="17"/>
  <c r="U561" i="17"/>
  <c r="M561" i="17"/>
  <c r="BA560" i="17"/>
  <c r="AS560" i="17"/>
  <c r="AK560" i="17"/>
  <c r="AC560" i="17"/>
  <c r="U560" i="17"/>
  <c r="M560" i="17"/>
  <c r="BA559" i="17"/>
  <c r="AS559" i="17"/>
  <c r="AK559" i="17"/>
  <c r="AC559" i="17"/>
  <c r="U559" i="17"/>
  <c r="M559" i="17"/>
  <c r="BA558" i="17"/>
  <c r="AS558" i="17"/>
  <c r="AK558" i="17"/>
  <c r="AC558" i="17"/>
  <c r="U558" i="17"/>
  <c r="M558" i="17"/>
  <c r="BA557" i="17"/>
  <c r="AS557" i="17"/>
  <c r="AK557" i="17"/>
  <c r="AC557" i="17"/>
  <c r="U557" i="17"/>
  <c r="M557" i="17"/>
  <c r="BA556" i="17"/>
  <c r="AS556" i="17"/>
  <c r="AK556" i="17"/>
  <c r="AC556" i="17"/>
  <c r="U556" i="17"/>
  <c r="M556" i="17"/>
  <c r="BA555" i="17"/>
  <c r="AS555" i="17"/>
  <c r="AK555" i="17"/>
  <c r="AC555" i="17"/>
  <c r="U555" i="17"/>
  <c r="M555" i="17"/>
  <c r="BA554" i="17"/>
  <c r="AS554" i="17"/>
  <c r="AK554" i="17"/>
  <c r="AC554" i="17"/>
  <c r="U554" i="17"/>
  <c r="M554" i="17"/>
  <c r="BA553" i="17"/>
  <c r="AS553" i="17"/>
  <c r="AK553" i="17"/>
  <c r="AC553" i="17"/>
  <c r="U553" i="17"/>
  <c r="M553" i="17"/>
  <c r="BA552" i="17"/>
  <c r="AS552" i="17"/>
  <c r="AK552" i="17"/>
  <c r="AC552" i="17"/>
  <c r="U552" i="17"/>
  <c r="M552" i="17"/>
  <c r="BA551" i="17"/>
  <c r="AS551" i="17"/>
  <c r="AK551" i="17"/>
  <c r="AC551" i="17"/>
  <c r="U551" i="17"/>
  <c r="M551" i="17"/>
  <c r="BA550" i="17"/>
  <c r="AS550" i="17"/>
  <c r="AK550" i="17"/>
  <c r="AC550" i="17"/>
  <c r="U550" i="17"/>
  <c r="M550" i="17"/>
  <c r="BA549" i="17"/>
  <c r="AS549" i="17"/>
  <c r="AK549" i="17"/>
  <c r="AC549" i="17"/>
  <c r="U549" i="17"/>
  <c r="M549" i="17"/>
  <c r="BA548" i="17"/>
  <c r="AS548" i="17"/>
  <c r="AK548" i="17"/>
  <c r="AC548" i="17"/>
  <c r="U548" i="17"/>
  <c r="M548" i="17"/>
  <c r="BA547" i="17"/>
  <c r="AS547" i="17"/>
  <c r="AK547" i="17"/>
  <c r="AC547" i="17"/>
  <c r="U547" i="17"/>
  <c r="M547" i="17"/>
  <c r="BA546" i="17"/>
  <c r="AS546" i="17"/>
  <c r="AK546" i="17"/>
  <c r="AC546" i="17"/>
  <c r="U546" i="17"/>
  <c r="M546" i="17"/>
  <c r="BA545" i="17"/>
  <c r="AS545" i="17"/>
  <c r="AK545" i="17"/>
  <c r="AC545" i="17"/>
  <c r="U545" i="17"/>
  <c r="M545" i="17"/>
  <c r="BA544" i="17"/>
  <c r="AS544" i="17"/>
  <c r="AK544" i="17"/>
  <c r="AC544" i="17"/>
  <c r="U544" i="17"/>
  <c r="M544" i="17"/>
  <c r="BA543" i="17"/>
  <c r="AS543" i="17"/>
  <c r="AK543" i="17"/>
  <c r="AC543" i="17"/>
  <c r="U543" i="17"/>
  <c r="M543" i="17"/>
  <c r="BA542" i="17"/>
  <c r="AS542" i="17"/>
  <c r="AK542" i="17"/>
  <c r="AC542" i="17"/>
  <c r="U542" i="17"/>
  <c r="M542" i="17"/>
  <c r="BA541" i="17"/>
  <c r="AS541" i="17"/>
  <c r="AK541" i="17"/>
  <c r="AC541" i="17"/>
  <c r="U541" i="17"/>
  <c r="M541" i="17"/>
  <c r="BA540" i="17"/>
  <c r="AS540" i="17"/>
  <c r="AK540" i="17"/>
  <c r="AC540" i="17"/>
  <c r="U540" i="17"/>
  <c r="M540" i="17"/>
  <c r="BA539" i="17"/>
  <c r="AS539" i="17"/>
  <c r="AK539" i="17"/>
  <c r="AC539" i="17"/>
  <c r="U539" i="17"/>
  <c r="M539" i="17"/>
  <c r="BA538" i="17"/>
  <c r="AS538" i="17"/>
  <c r="AK538" i="17"/>
  <c r="AC538" i="17"/>
  <c r="U538" i="17"/>
  <c r="M538" i="17"/>
  <c r="BA537" i="17"/>
  <c r="AS537" i="17"/>
  <c r="AK537" i="17"/>
  <c r="AC537" i="17"/>
  <c r="U537" i="17"/>
  <c r="M537" i="17"/>
  <c r="BA536" i="17"/>
  <c r="AS536" i="17"/>
  <c r="AK536" i="17"/>
  <c r="AC536" i="17"/>
  <c r="U536" i="17"/>
  <c r="M536" i="17"/>
  <c r="BA535" i="17"/>
  <c r="AS535" i="17"/>
  <c r="AK535" i="17"/>
  <c r="AC535" i="17"/>
  <c r="U535" i="17"/>
  <c r="M535" i="17"/>
  <c r="BA534" i="17"/>
  <c r="AS534" i="17"/>
  <c r="AK534" i="17"/>
  <c r="AC534" i="17"/>
  <c r="U534" i="17"/>
  <c r="M534" i="17"/>
  <c r="BA533" i="17"/>
  <c r="AS533" i="17"/>
  <c r="AK533" i="17"/>
  <c r="AC533" i="17"/>
  <c r="U533" i="17"/>
  <c r="M533" i="17"/>
  <c r="BA532" i="17"/>
  <c r="AS532" i="17"/>
  <c r="AK532" i="17"/>
  <c r="AC532" i="17"/>
  <c r="U532" i="17"/>
  <c r="M532" i="17"/>
  <c r="BA531" i="17"/>
  <c r="AS531" i="17"/>
  <c r="AK531" i="17"/>
  <c r="AC531" i="17"/>
  <c r="U531" i="17"/>
  <c r="M531" i="17"/>
  <c r="BA530" i="17"/>
  <c r="AS530" i="17"/>
  <c r="AK530" i="17"/>
  <c r="AC530" i="17"/>
  <c r="U530" i="17"/>
  <c r="M530" i="17"/>
  <c r="BA529" i="17"/>
  <c r="AS529" i="17"/>
  <c r="AK529" i="17"/>
  <c r="AC529" i="17"/>
  <c r="U529" i="17"/>
  <c r="M529" i="17"/>
  <c r="BA528" i="17"/>
  <c r="AS528" i="17"/>
  <c r="AK528" i="17"/>
  <c r="AC528" i="17"/>
  <c r="U528" i="17"/>
  <c r="M528" i="17"/>
  <c r="BA527" i="17"/>
  <c r="AS527" i="17"/>
  <c r="AK527" i="17"/>
  <c r="AC527" i="17"/>
  <c r="U527" i="17"/>
  <c r="M527" i="17"/>
  <c r="BA526" i="17"/>
  <c r="AS526" i="17"/>
  <c r="AK526" i="17"/>
  <c r="AC526" i="17"/>
  <c r="U526" i="17"/>
  <c r="M526" i="17"/>
  <c r="BA525" i="17"/>
  <c r="AS525" i="17"/>
  <c r="AK525" i="17"/>
  <c r="AC525" i="17"/>
  <c r="U525" i="17"/>
  <c r="M525" i="17"/>
  <c r="BA524" i="17"/>
  <c r="AS524" i="17"/>
  <c r="AK524" i="17"/>
  <c r="AC524" i="17"/>
  <c r="U524" i="17"/>
  <c r="M524" i="17"/>
  <c r="BA523" i="17"/>
  <c r="AS523" i="17"/>
  <c r="AK523" i="17"/>
  <c r="AC523" i="17"/>
  <c r="U523" i="17"/>
  <c r="M523" i="17"/>
  <c r="BA522" i="17"/>
  <c r="AS522" i="17"/>
  <c r="AK522" i="17"/>
  <c r="AC522" i="17"/>
  <c r="U522" i="17"/>
  <c r="M522" i="17"/>
  <c r="BA521" i="17"/>
  <c r="AS521" i="17"/>
  <c r="AK521" i="17"/>
  <c r="AC521" i="17"/>
  <c r="U521" i="17"/>
  <c r="M521" i="17"/>
  <c r="BA520" i="17"/>
  <c r="AS520" i="17"/>
  <c r="AK520" i="17"/>
  <c r="AC520" i="17"/>
  <c r="U520" i="17"/>
  <c r="M520" i="17"/>
  <c r="BA519" i="17"/>
  <c r="AS519" i="17"/>
  <c r="AK519" i="17"/>
  <c r="AC519" i="17"/>
  <c r="U519" i="17"/>
  <c r="M519" i="17"/>
  <c r="BA518" i="17"/>
  <c r="AS518" i="17"/>
  <c r="AK518" i="17"/>
  <c r="AC518" i="17"/>
  <c r="U518" i="17"/>
  <c r="M518" i="17"/>
  <c r="BA517" i="17"/>
  <c r="AS517" i="17"/>
  <c r="AK517" i="17"/>
  <c r="AC517" i="17"/>
  <c r="U517" i="17"/>
  <c r="M517" i="17"/>
  <c r="BA516" i="17"/>
  <c r="AS516" i="17"/>
  <c r="AK516" i="17"/>
  <c r="AC516" i="17"/>
  <c r="U516" i="17"/>
  <c r="M516" i="17"/>
  <c r="BA515" i="17"/>
  <c r="AS515" i="17"/>
  <c r="AK515" i="17"/>
  <c r="AC515" i="17"/>
  <c r="U515" i="17"/>
  <c r="M515" i="17"/>
  <c r="BA514" i="17"/>
  <c r="AS514" i="17"/>
  <c r="AK514" i="17"/>
  <c r="AC514" i="17"/>
  <c r="U514" i="17"/>
  <c r="M514" i="17"/>
  <c r="BA513" i="17"/>
  <c r="AS513" i="17"/>
  <c r="AK513" i="17"/>
  <c r="AC513" i="17"/>
  <c r="U513" i="17"/>
  <c r="M513" i="17"/>
  <c r="BA512" i="17"/>
  <c r="AS512" i="17"/>
  <c r="AK512" i="17"/>
  <c r="AC512" i="17"/>
  <c r="U512" i="17"/>
  <c r="M512" i="17"/>
  <c r="BA511" i="17"/>
  <c r="AS511" i="17"/>
  <c r="AK511" i="17"/>
  <c r="AC511" i="17"/>
  <c r="U511" i="17"/>
  <c r="M511" i="17"/>
  <c r="BA510" i="17"/>
  <c r="AS510" i="17"/>
  <c r="AK510" i="17"/>
  <c r="AC510" i="17"/>
  <c r="U510" i="17"/>
  <c r="M510" i="17"/>
  <c r="BA509" i="17"/>
  <c r="AS509" i="17"/>
  <c r="AK509" i="17"/>
  <c r="AC509" i="17"/>
  <c r="U509" i="17"/>
  <c r="M509" i="17"/>
  <c r="BA508" i="17"/>
  <c r="AS508" i="17"/>
  <c r="AK508" i="17"/>
  <c r="AC508" i="17"/>
  <c r="U508" i="17"/>
  <c r="M508" i="17"/>
  <c r="BA507" i="17"/>
  <c r="AS507" i="17"/>
  <c r="AK507" i="17"/>
  <c r="AC507" i="17"/>
  <c r="U507" i="17"/>
  <c r="M507" i="17"/>
  <c r="BA506" i="17"/>
  <c r="AS506" i="17"/>
  <c r="AK506" i="17"/>
  <c r="AC506" i="17"/>
  <c r="U506" i="17"/>
  <c r="M506" i="17"/>
  <c r="BA505" i="17"/>
  <c r="AS505" i="17"/>
  <c r="AK505" i="17"/>
  <c r="AC505" i="17"/>
  <c r="U505" i="17"/>
  <c r="M505" i="17"/>
  <c r="BA504" i="17"/>
  <c r="AS504" i="17"/>
  <c r="AK504" i="17"/>
  <c r="AC504" i="17"/>
  <c r="U504" i="17"/>
  <c r="M504" i="17"/>
  <c r="BA503" i="17"/>
  <c r="AS503" i="17"/>
  <c r="AK503" i="17"/>
  <c r="AC503" i="17"/>
  <c r="U503" i="17"/>
  <c r="M503" i="17"/>
  <c r="BA502" i="17"/>
  <c r="AS502" i="17"/>
  <c r="AK502" i="17"/>
  <c r="AC502" i="17"/>
  <c r="U502" i="17"/>
  <c r="M502" i="17"/>
  <c r="BA501" i="17"/>
  <c r="AS501" i="17"/>
  <c r="AK501" i="17"/>
  <c r="AC501" i="17"/>
  <c r="U501" i="17"/>
  <c r="M501" i="17"/>
  <c r="BA500" i="17"/>
  <c r="AS500" i="17"/>
  <c r="AK500" i="17"/>
  <c r="AC500" i="17"/>
  <c r="U500" i="17"/>
  <c r="M500" i="17"/>
  <c r="BA499" i="17"/>
  <c r="AS499" i="17"/>
  <c r="AK499" i="17"/>
  <c r="AC499" i="17"/>
  <c r="U499" i="17"/>
  <c r="M499" i="17"/>
  <c r="BA498" i="17"/>
  <c r="AS498" i="17"/>
  <c r="AK498" i="17"/>
  <c r="AC498" i="17"/>
  <c r="U498" i="17"/>
  <c r="M498" i="17"/>
  <c r="BA497" i="17"/>
  <c r="AS497" i="17"/>
  <c r="AK497" i="17"/>
  <c r="AC497" i="17"/>
  <c r="U497" i="17"/>
  <c r="M497" i="17"/>
  <c r="BA496" i="17"/>
  <c r="AS496" i="17"/>
  <c r="AK496" i="17"/>
  <c r="AC496" i="17"/>
  <c r="U496" i="17"/>
  <c r="M496" i="17"/>
  <c r="BA495" i="17"/>
  <c r="AS495" i="17"/>
  <c r="AK495" i="17"/>
  <c r="AC495" i="17"/>
  <c r="U495" i="17"/>
  <c r="M495" i="17"/>
  <c r="BA494" i="17"/>
  <c r="AS494" i="17"/>
  <c r="AK494" i="17"/>
  <c r="AC494" i="17"/>
  <c r="U494" i="17"/>
  <c r="M494" i="17"/>
  <c r="BA493" i="17"/>
  <c r="AS493" i="17"/>
  <c r="AK493" i="17"/>
  <c r="AC493" i="17"/>
  <c r="U493" i="17"/>
  <c r="M493" i="17"/>
  <c r="BA492" i="17"/>
  <c r="AS492" i="17"/>
  <c r="AK492" i="17"/>
  <c r="AC492" i="17"/>
  <c r="U492" i="17"/>
  <c r="M492" i="17"/>
  <c r="BA491" i="17"/>
  <c r="AS491" i="17"/>
  <c r="AK491" i="17"/>
  <c r="AC491" i="17"/>
  <c r="U491" i="17"/>
  <c r="M491" i="17"/>
  <c r="BA490" i="17"/>
  <c r="AS490" i="17"/>
  <c r="AK490" i="17"/>
  <c r="AC490" i="17"/>
  <c r="U490" i="17"/>
  <c r="M490" i="17"/>
  <c r="BA489" i="17"/>
  <c r="AS489" i="17"/>
  <c r="AK489" i="17"/>
  <c r="AC489" i="17"/>
  <c r="U489" i="17"/>
  <c r="M489" i="17"/>
  <c r="BA488" i="17"/>
  <c r="AS488" i="17"/>
  <c r="AK488" i="17"/>
  <c r="AC488" i="17"/>
  <c r="U488" i="17"/>
  <c r="M488" i="17"/>
  <c r="BA487" i="17"/>
  <c r="AS487" i="17"/>
  <c r="AK487" i="17"/>
  <c r="AC487" i="17"/>
  <c r="U487" i="17"/>
  <c r="M487" i="17"/>
  <c r="BA486" i="17"/>
  <c r="AS486" i="17"/>
  <c r="AK486" i="17"/>
  <c r="AC486" i="17"/>
  <c r="U486" i="17"/>
  <c r="M486" i="17"/>
  <c r="BA485" i="17"/>
  <c r="AS485" i="17"/>
  <c r="AK485" i="17"/>
  <c r="AC485" i="17"/>
  <c r="U485" i="17"/>
  <c r="M485" i="17"/>
  <c r="BA484" i="17"/>
  <c r="AS484" i="17"/>
  <c r="AK484" i="17"/>
  <c r="AC484" i="17"/>
  <c r="U484" i="17"/>
  <c r="M484" i="17"/>
  <c r="BA483" i="17"/>
  <c r="AS483" i="17"/>
  <c r="AK483" i="17"/>
  <c r="AC483" i="17"/>
  <c r="U483" i="17"/>
  <c r="M483" i="17"/>
  <c r="BA482" i="17"/>
  <c r="AS482" i="17"/>
  <c r="AK482" i="17"/>
  <c r="AC482" i="17"/>
  <c r="U482" i="17"/>
  <c r="M482" i="17"/>
  <c r="BA481" i="17"/>
  <c r="AS481" i="17"/>
  <c r="AK481" i="17"/>
  <c r="AC481" i="17"/>
  <c r="U481" i="17"/>
  <c r="M481" i="17"/>
  <c r="BA480" i="17"/>
  <c r="AS480" i="17"/>
  <c r="AK480" i="17"/>
  <c r="AC480" i="17"/>
  <c r="U480" i="17"/>
  <c r="M480" i="17"/>
  <c r="BA479" i="17"/>
  <c r="AS479" i="17"/>
  <c r="AK479" i="17"/>
  <c r="AC479" i="17"/>
  <c r="U479" i="17"/>
  <c r="M479" i="17"/>
  <c r="BA478" i="17"/>
  <c r="AS478" i="17"/>
  <c r="AK478" i="17"/>
  <c r="AC478" i="17"/>
  <c r="U478" i="17"/>
  <c r="M478" i="17"/>
  <c r="BA477" i="17"/>
  <c r="AS477" i="17"/>
  <c r="AK477" i="17"/>
  <c r="AC477" i="17"/>
  <c r="U477" i="17"/>
  <c r="M477" i="17"/>
  <c r="BA476" i="17"/>
  <c r="AS476" i="17"/>
  <c r="AK476" i="17"/>
  <c r="AC476" i="17"/>
  <c r="U476" i="17"/>
  <c r="M476" i="17"/>
  <c r="BA475" i="17"/>
  <c r="AS475" i="17"/>
  <c r="AK475" i="17"/>
  <c r="AC475" i="17"/>
  <c r="U475" i="17"/>
  <c r="M475" i="17"/>
  <c r="BA474" i="17"/>
  <c r="AS474" i="17"/>
  <c r="AK474" i="17"/>
  <c r="AC474" i="17"/>
  <c r="U474" i="17"/>
  <c r="M474" i="17"/>
  <c r="BA473" i="17"/>
  <c r="AS473" i="17"/>
  <c r="AK473" i="17"/>
  <c r="AC473" i="17"/>
  <c r="U473" i="17"/>
  <c r="M473" i="17"/>
  <c r="BA472" i="17"/>
  <c r="AS472" i="17"/>
  <c r="AK472" i="17"/>
  <c r="AC472" i="17"/>
  <c r="U472" i="17"/>
  <c r="M472" i="17"/>
  <c r="BA471" i="17"/>
  <c r="AS471" i="17"/>
  <c r="AK471" i="17"/>
  <c r="AC471" i="17"/>
  <c r="U471" i="17"/>
  <c r="M471" i="17"/>
  <c r="BA470" i="17"/>
  <c r="AS470" i="17"/>
  <c r="AK470" i="17"/>
  <c r="AC470" i="17"/>
  <c r="U470" i="17"/>
  <c r="M470" i="17"/>
  <c r="BA469" i="17"/>
  <c r="AS469" i="17"/>
  <c r="AK469" i="17"/>
  <c r="AC469" i="17"/>
  <c r="U469" i="17"/>
  <c r="M469" i="17"/>
  <c r="BA468" i="17"/>
  <c r="AS468" i="17"/>
  <c r="AK468" i="17"/>
  <c r="AC468" i="17"/>
  <c r="U468" i="17"/>
  <c r="M468" i="17"/>
  <c r="BA467" i="17"/>
  <c r="AS467" i="17"/>
  <c r="AK467" i="17"/>
  <c r="AC467" i="17"/>
  <c r="U467" i="17"/>
  <c r="M467" i="17"/>
  <c r="BA466" i="17"/>
  <c r="AS466" i="17"/>
  <c r="AK466" i="17"/>
  <c r="AC466" i="17"/>
  <c r="U466" i="17"/>
  <c r="M466" i="17"/>
  <c r="BA465" i="17"/>
  <c r="AS465" i="17"/>
  <c r="AK465" i="17"/>
  <c r="AC465" i="17"/>
  <c r="U465" i="17"/>
  <c r="M465" i="17"/>
  <c r="BA464" i="17"/>
  <c r="AS464" i="17"/>
  <c r="AK464" i="17"/>
  <c r="AC464" i="17"/>
  <c r="U464" i="17"/>
  <c r="M464" i="17"/>
  <c r="BA463" i="17"/>
  <c r="AS463" i="17"/>
  <c r="AK463" i="17"/>
  <c r="AC463" i="17"/>
  <c r="U463" i="17"/>
  <c r="M463" i="17"/>
  <c r="BA462" i="17"/>
  <c r="AS462" i="17"/>
  <c r="AK462" i="17"/>
  <c r="AC462" i="17"/>
  <c r="U462" i="17"/>
  <c r="M462" i="17"/>
  <c r="BA461" i="17"/>
  <c r="AS461" i="17"/>
  <c r="AK461" i="17"/>
  <c r="AC461" i="17"/>
  <c r="U461" i="17"/>
  <c r="M461" i="17"/>
  <c r="BA460" i="17"/>
  <c r="AS460" i="17"/>
  <c r="AK460" i="17"/>
  <c r="AC460" i="17"/>
  <c r="U460" i="17"/>
  <c r="M460" i="17"/>
  <c r="BA459" i="17"/>
  <c r="AS459" i="17"/>
  <c r="AK459" i="17"/>
  <c r="AC459" i="17"/>
  <c r="U459" i="17"/>
  <c r="M459" i="17"/>
  <c r="BA458" i="17"/>
  <c r="AS458" i="17"/>
  <c r="AK458" i="17"/>
  <c r="AC458" i="17"/>
  <c r="U458" i="17"/>
  <c r="M458" i="17"/>
  <c r="BA457" i="17"/>
  <c r="AS457" i="17"/>
  <c r="AK457" i="17"/>
  <c r="AC457" i="17"/>
  <c r="U457" i="17"/>
  <c r="M457" i="17"/>
  <c r="BA456" i="17"/>
  <c r="AS456" i="17"/>
  <c r="AK456" i="17"/>
  <c r="AC456" i="17"/>
  <c r="U456" i="17"/>
  <c r="M456" i="17"/>
  <c r="BA455" i="17"/>
  <c r="AS455" i="17"/>
  <c r="AK455" i="17"/>
  <c r="AC455" i="17"/>
  <c r="U455" i="17"/>
  <c r="M455" i="17"/>
  <c r="BA454" i="17"/>
  <c r="AS454" i="17"/>
  <c r="AK454" i="17"/>
  <c r="AC454" i="17"/>
  <c r="U454" i="17"/>
  <c r="M454" i="17"/>
  <c r="BA453" i="17"/>
  <c r="AS453" i="17"/>
  <c r="AK453" i="17"/>
  <c r="AC453" i="17"/>
  <c r="U453" i="17"/>
  <c r="M453" i="17"/>
  <c r="BA452" i="17"/>
  <c r="AS452" i="17"/>
  <c r="AK452" i="17"/>
  <c r="AC452" i="17"/>
  <c r="U452" i="17"/>
  <c r="M452" i="17"/>
  <c r="BA451" i="17"/>
  <c r="AS451" i="17"/>
  <c r="AK451" i="17"/>
  <c r="AC451" i="17"/>
  <c r="U451" i="17"/>
  <c r="M451" i="17"/>
  <c r="BA450" i="17"/>
  <c r="AS450" i="17"/>
  <c r="AK450" i="17"/>
  <c r="AC450" i="17"/>
  <c r="U450" i="17"/>
  <c r="M450" i="17"/>
  <c r="BA449" i="17"/>
  <c r="AS449" i="17"/>
  <c r="AK449" i="17"/>
  <c r="AC449" i="17"/>
  <c r="U449" i="17"/>
  <c r="M449" i="17"/>
  <c r="BA448" i="17"/>
  <c r="AS448" i="17"/>
  <c r="AK448" i="17"/>
  <c r="AC448" i="17"/>
  <c r="U448" i="17"/>
  <c r="M448" i="17"/>
  <c r="BA447" i="17"/>
  <c r="AS447" i="17"/>
  <c r="AK447" i="17"/>
  <c r="AC447" i="17"/>
  <c r="U447" i="17"/>
  <c r="M447" i="17"/>
  <c r="BA446" i="17"/>
  <c r="AS446" i="17"/>
  <c r="AK446" i="17"/>
  <c r="AC446" i="17"/>
  <c r="U446" i="17"/>
  <c r="M446" i="17"/>
  <c r="BA445" i="17"/>
  <c r="AS445" i="17"/>
  <c r="AK445" i="17"/>
  <c r="AC445" i="17"/>
  <c r="U445" i="17"/>
  <c r="M445" i="17"/>
  <c r="BA444" i="17"/>
  <c r="AS444" i="17"/>
  <c r="AK444" i="17"/>
  <c r="AC444" i="17"/>
  <c r="U444" i="17"/>
  <c r="M444" i="17"/>
  <c r="BA443" i="17"/>
  <c r="AS443" i="17"/>
  <c r="AK443" i="17"/>
  <c r="AC443" i="17"/>
  <c r="U443" i="17"/>
  <c r="M443" i="17"/>
  <c r="BA442" i="17"/>
  <c r="AS442" i="17"/>
  <c r="AK442" i="17"/>
  <c r="AC442" i="17"/>
  <c r="U442" i="17"/>
  <c r="M442" i="17"/>
  <c r="BA441" i="17"/>
  <c r="AS441" i="17"/>
  <c r="AK441" i="17"/>
  <c r="AC441" i="17"/>
  <c r="U441" i="17"/>
  <c r="M441" i="17"/>
  <c r="BA440" i="17"/>
  <c r="AS440" i="17"/>
  <c r="AK440" i="17"/>
  <c r="AC440" i="17"/>
  <c r="U440" i="17"/>
  <c r="M440" i="17"/>
  <c r="BA439" i="17"/>
  <c r="AS439" i="17"/>
  <c r="AK439" i="17"/>
  <c r="AC439" i="17"/>
  <c r="U439" i="17"/>
  <c r="M439" i="17"/>
  <c r="BA438" i="17"/>
  <c r="AS438" i="17"/>
  <c r="AK438" i="17"/>
  <c r="AC438" i="17"/>
  <c r="U438" i="17"/>
  <c r="M438" i="17"/>
  <c r="BA437" i="17"/>
  <c r="AS437" i="17"/>
  <c r="AK437" i="17"/>
  <c r="AC437" i="17"/>
  <c r="U437" i="17"/>
  <c r="M437" i="17"/>
  <c r="BA436" i="17"/>
  <c r="AS436" i="17"/>
  <c r="AK436" i="17"/>
  <c r="AC436" i="17"/>
  <c r="U436" i="17"/>
  <c r="M436" i="17"/>
  <c r="BA435" i="17"/>
  <c r="AS435" i="17"/>
  <c r="AK435" i="17"/>
  <c r="AC435" i="17"/>
  <c r="U435" i="17"/>
  <c r="M435" i="17"/>
  <c r="BA434" i="17"/>
  <c r="AS434" i="17"/>
  <c r="AK434" i="17"/>
  <c r="AC434" i="17"/>
  <c r="U434" i="17"/>
  <c r="M434" i="17"/>
  <c r="BA433" i="17"/>
  <c r="AS433" i="17"/>
  <c r="AK433" i="17"/>
  <c r="AC433" i="17"/>
  <c r="U433" i="17"/>
  <c r="M433" i="17"/>
  <c r="BA432" i="17"/>
  <c r="AS432" i="17"/>
  <c r="AK432" i="17"/>
  <c r="AC432" i="17"/>
  <c r="U432" i="17"/>
  <c r="M432" i="17"/>
  <c r="BA431" i="17"/>
  <c r="AS431" i="17"/>
  <c r="AK431" i="17"/>
  <c r="AC431" i="17"/>
  <c r="U431" i="17"/>
  <c r="M431" i="17"/>
  <c r="BA430" i="17"/>
  <c r="AS430" i="17"/>
  <c r="AK430" i="17"/>
  <c r="AC430" i="17"/>
  <c r="U430" i="17"/>
  <c r="M430" i="17"/>
  <c r="BA429" i="17"/>
  <c r="AS429" i="17"/>
  <c r="AK429" i="17"/>
  <c r="AC429" i="17"/>
  <c r="U429" i="17"/>
  <c r="M429" i="17"/>
  <c r="BA428" i="17"/>
  <c r="AS428" i="17"/>
  <c r="AK428" i="17"/>
  <c r="AC428" i="17"/>
  <c r="U428" i="17"/>
  <c r="M428" i="17"/>
  <c r="BA427" i="17"/>
  <c r="AS427" i="17"/>
  <c r="AK427" i="17"/>
  <c r="AC427" i="17"/>
  <c r="U427" i="17"/>
  <c r="M427" i="17"/>
  <c r="BA426" i="17"/>
  <c r="AS426" i="17"/>
  <c r="AK426" i="17"/>
  <c r="AC426" i="17"/>
  <c r="U426" i="17"/>
  <c r="M426" i="17"/>
  <c r="BA425" i="17"/>
  <c r="AS425" i="17"/>
  <c r="AK425" i="17"/>
  <c r="AC425" i="17"/>
  <c r="U425" i="17"/>
  <c r="M425" i="17"/>
  <c r="BA424" i="17"/>
  <c r="AS424" i="17"/>
  <c r="AK424" i="17"/>
  <c r="AC424" i="17"/>
  <c r="U424" i="17"/>
  <c r="M424" i="17"/>
  <c r="BA423" i="17"/>
  <c r="AS423" i="17"/>
  <c r="AK423" i="17"/>
  <c r="AC423" i="17"/>
  <c r="U423" i="17"/>
  <c r="M423" i="17"/>
  <c r="BA422" i="17"/>
  <c r="AS422" i="17"/>
  <c r="AK422" i="17"/>
  <c r="AC422" i="17"/>
  <c r="U422" i="17"/>
  <c r="M422" i="17"/>
  <c r="BA421" i="17"/>
  <c r="AS421" i="17"/>
  <c r="AK421" i="17"/>
  <c r="AC421" i="17"/>
  <c r="U421" i="17"/>
  <c r="M421" i="17"/>
  <c r="BA420" i="17"/>
  <c r="AS420" i="17"/>
  <c r="AK420" i="17"/>
  <c r="AC420" i="17"/>
  <c r="U420" i="17"/>
  <c r="M420" i="17"/>
  <c r="BA419" i="17"/>
  <c r="AS419" i="17"/>
  <c r="AK419" i="17"/>
  <c r="AC419" i="17"/>
  <c r="U419" i="17"/>
  <c r="M419" i="17"/>
  <c r="BA418" i="17"/>
  <c r="AS418" i="17"/>
  <c r="AK418" i="17"/>
  <c r="AC418" i="17"/>
  <c r="U418" i="17"/>
  <c r="M418" i="17"/>
  <c r="BA417" i="17"/>
  <c r="AS417" i="17"/>
  <c r="AK417" i="17"/>
  <c r="AC417" i="17"/>
  <c r="U417" i="17"/>
  <c r="M417" i="17"/>
  <c r="BA416" i="17"/>
  <c r="AS416" i="17"/>
  <c r="AK416" i="17"/>
  <c r="AC416" i="17"/>
  <c r="U416" i="17"/>
  <c r="M416" i="17"/>
  <c r="BA415" i="17"/>
  <c r="AS415" i="17"/>
  <c r="AK415" i="17"/>
  <c r="AC415" i="17"/>
  <c r="U415" i="17"/>
  <c r="M415" i="17"/>
  <c r="BA414" i="17"/>
  <c r="AS414" i="17"/>
  <c r="AK414" i="17"/>
  <c r="AC414" i="17"/>
  <c r="U414" i="17"/>
  <c r="M414" i="17"/>
  <c r="BA413" i="17"/>
  <c r="AS413" i="17"/>
  <c r="AK413" i="17"/>
  <c r="AC413" i="17"/>
  <c r="U413" i="17"/>
  <c r="M413" i="17"/>
  <c r="BA412" i="17"/>
  <c r="AS412" i="17"/>
  <c r="AK412" i="17"/>
  <c r="AC412" i="17"/>
  <c r="U412" i="17"/>
  <c r="M412" i="17"/>
  <c r="BA411" i="17"/>
  <c r="AS411" i="17"/>
  <c r="AK411" i="17"/>
  <c r="AC411" i="17"/>
  <c r="U411" i="17"/>
  <c r="M411" i="17"/>
  <c r="BA410" i="17"/>
  <c r="AS410" i="17"/>
  <c r="AK410" i="17"/>
  <c r="AC410" i="17"/>
  <c r="U410" i="17"/>
  <c r="M410" i="17"/>
  <c r="BA409" i="17"/>
  <c r="AS409" i="17"/>
  <c r="AK409" i="17"/>
  <c r="AC409" i="17"/>
  <c r="U409" i="17"/>
  <c r="M409" i="17"/>
  <c r="BA408" i="17"/>
  <c r="AS408" i="17"/>
  <c r="AK408" i="17"/>
  <c r="AC408" i="17"/>
  <c r="U408" i="17"/>
  <c r="M408" i="17"/>
  <c r="BA407" i="17"/>
  <c r="AS407" i="17"/>
  <c r="AK407" i="17"/>
  <c r="AC407" i="17"/>
  <c r="U407" i="17"/>
  <c r="M407" i="17"/>
  <c r="BA406" i="17"/>
  <c r="AS406" i="17"/>
  <c r="AK406" i="17"/>
  <c r="AC406" i="17"/>
  <c r="U406" i="17"/>
  <c r="M406" i="17"/>
  <c r="BA405" i="17"/>
  <c r="AS405" i="17"/>
  <c r="AK405" i="17"/>
  <c r="AC405" i="17"/>
  <c r="U405" i="17"/>
  <c r="M405" i="17"/>
  <c r="BA404" i="17"/>
  <c r="AS404" i="17"/>
  <c r="AK404" i="17"/>
  <c r="AC404" i="17"/>
  <c r="U404" i="17"/>
  <c r="M404" i="17"/>
  <c r="BA403" i="17"/>
  <c r="AS403" i="17"/>
  <c r="AK403" i="17"/>
  <c r="AC403" i="17"/>
  <c r="U403" i="17"/>
  <c r="M403" i="17"/>
  <c r="BA402" i="17"/>
  <c r="AS402" i="17"/>
  <c r="AK402" i="17"/>
  <c r="AC402" i="17"/>
  <c r="U402" i="17"/>
  <c r="M402" i="17"/>
  <c r="BA401" i="17"/>
  <c r="AS401" i="17"/>
  <c r="AK401" i="17"/>
  <c r="AC401" i="17"/>
  <c r="U401" i="17"/>
  <c r="M401" i="17"/>
  <c r="BA400" i="17"/>
  <c r="AS400" i="17"/>
  <c r="AK400" i="17"/>
  <c r="AC400" i="17"/>
  <c r="U400" i="17"/>
  <c r="M400" i="17"/>
  <c r="BA399" i="17"/>
  <c r="AS399" i="17"/>
  <c r="AK399" i="17"/>
  <c r="AC399" i="17"/>
  <c r="U399" i="17"/>
  <c r="M399" i="17"/>
  <c r="BA398" i="17"/>
  <c r="AS398" i="17"/>
  <c r="AK398" i="17"/>
  <c r="AC398" i="17"/>
  <c r="U398" i="17"/>
  <c r="M398" i="17"/>
  <c r="BA397" i="17"/>
  <c r="AS397" i="17"/>
  <c r="AK397" i="17"/>
  <c r="AC397" i="17"/>
  <c r="U397" i="17"/>
  <c r="M397" i="17"/>
  <c r="BA396" i="17"/>
  <c r="AS396" i="17"/>
  <c r="AK396" i="17"/>
  <c r="AC396" i="17"/>
  <c r="U396" i="17"/>
  <c r="M396" i="17"/>
  <c r="BA395" i="17"/>
  <c r="AS395" i="17"/>
  <c r="AK395" i="17"/>
  <c r="AC395" i="17"/>
  <c r="U395" i="17"/>
  <c r="M395" i="17"/>
  <c r="BA394" i="17"/>
  <c r="AS394" i="17"/>
  <c r="AK394" i="17"/>
  <c r="AC394" i="17"/>
  <c r="U394" i="17"/>
  <c r="M394" i="17"/>
  <c r="BA393" i="17"/>
  <c r="AS393" i="17"/>
  <c r="AK393" i="17"/>
  <c r="AC393" i="17"/>
  <c r="U393" i="17"/>
  <c r="M393" i="17"/>
  <c r="BA392" i="17"/>
  <c r="AS392" i="17"/>
  <c r="AK392" i="17"/>
  <c r="AC392" i="17"/>
  <c r="U392" i="17"/>
  <c r="M392" i="17"/>
  <c r="BA391" i="17"/>
  <c r="AS391" i="17"/>
  <c r="AK391" i="17"/>
  <c r="AC391" i="17"/>
  <c r="U391" i="17"/>
  <c r="M391" i="17"/>
  <c r="BA390" i="17"/>
  <c r="AS390" i="17"/>
  <c r="AK390" i="17"/>
  <c r="AC390" i="17"/>
  <c r="U390" i="17"/>
  <c r="M390" i="17"/>
  <c r="BA389" i="17"/>
  <c r="AS389" i="17"/>
  <c r="AK389" i="17"/>
  <c r="AC389" i="17"/>
  <c r="U389" i="17"/>
  <c r="M389" i="17"/>
  <c r="BA388" i="17"/>
  <c r="AS388" i="17"/>
  <c r="AK388" i="17"/>
  <c r="AC388" i="17"/>
  <c r="U388" i="17"/>
  <c r="M388" i="17"/>
  <c r="BA387" i="17"/>
  <c r="AS387" i="17"/>
  <c r="AK387" i="17"/>
  <c r="AC387" i="17"/>
  <c r="U387" i="17"/>
  <c r="M387" i="17"/>
  <c r="BA386" i="17"/>
  <c r="AS386" i="17"/>
  <c r="AK386" i="17"/>
  <c r="AC386" i="17"/>
  <c r="U386" i="17"/>
  <c r="M386" i="17"/>
  <c r="BA385" i="17"/>
  <c r="AS385" i="17"/>
  <c r="AK385" i="17"/>
  <c r="AC385" i="17"/>
  <c r="U385" i="17"/>
  <c r="M385" i="17"/>
  <c r="BA384" i="17"/>
  <c r="AS384" i="17"/>
  <c r="AK384" i="17"/>
  <c r="AC384" i="17"/>
  <c r="U384" i="17"/>
  <c r="M384" i="17"/>
  <c r="BA383" i="17"/>
  <c r="AS383" i="17"/>
  <c r="AK383" i="17"/>
  <c r="AC383" i="17"/>
  <c r="U383" i="17"/>
  <c r="M383" i="17"/>
  <c r="BA382" i="17"/>
  <c r="AS382" i="17"/>
  <c r="AK382" i="17"/>
  <c r="AC382" i="17"/>
  <c r="U382" i="17"/>
  <c r="M382" i="17"/>
  <c r="BA381" i="17"/>
  <c r="AS381" i="17"/>
  <c r="AK381" i="17"/>
  <c r="AC381" i="17"/>
  <c r="U381" i="17"/>
  <c r="M381" i="17"/>
  <c r="BA380" i="17"/>
  <c r="AS380" i="17"/>
  <c r="AK380" i="17"/>
  <c r="AC380" i="17"/>
  <c r="U380" i="17"/>
  <c r="M380" i="17"/>
  <c r="BA379" i="17"/>
  <c r="AS379" i="17"/>
  <c r="AK379" i="17"/>
  <c r="AC379" i="17"/>
  <c r="U379" i="17"/>
  <c r="M379" i="17"/>
  <c r="BA378" i="17"/>
  <c r="AS378" i="17"/>
  <c r="AK378" i="17"/>
  <c r="AC378" i="17"/>
  <c r="U378" i="17"/>
  <c r="M378" i="17"/>
  <c r="BA377" i="17"/>
  <c r="AS377" i="17"/>
  <c r="AK377" i="17"/>
  <c r="AC377" i="17"/>
  <c r="U377" i="17"/>
  <c r="M377" i="17"/>
  <c r="BA376" i="17"/>
  <c r="AS376" i="17"/>
  <c r="AK376" i="17"/>
  <c r="AC376" i="17"/>
  <c r="U376" i="17"/>
  <c r="M376" i="17"/>
  <c r="BA375" i="17"/>
  <c r="AS375" i="17"/>
  <c r="AK375" i="17"/>
  <c r="AC375" i="17"/>
  <c r="U375" i="17"/>
  <c r="M375" i="17"/>
  <c r="BA374" i="17"/>
  <c r="AS374" i="17"/>
  <c r="AK374" i="17"/>
  <c r="AC374" i="17"/>
  <c r="U374" i="17"/>
  <c r="M374" i="17"/>
  <c r="BA373" i="17"/>
  <c r="AS373" i="17"/>
  <c r="AK373" i="17"/>
  <c r="AC373" i="17"/>
  <c r="U373" i="17"/>
  <c r="M373" i="17"/>
  <c r="BA372" i="17"/>
  <c r="AS372" i="17"/>
  <c r="AK372" i="17"/>
  <c r="AC372" i="17"/>
  <c r="U372" i="17"/>
  <c r="M372" i="17"/>
  <c r="BA371" i="17"/>
  <c r="AS371" i="17"/>
  <c r="AK371" i="17"/>
  <c r="AC371" i="17"/>
  <c r="U371" i="17"/>
  <c r="M371" i="17"/>
  <c r="BA370" i="17"/>
  <c r="AS370" i="17"/>
  <c r="AK370" i="17"/>
  <c r="AC370" i="17"/>
  <c r="U370" i="17"/>
  <c r="M370" i="17"/>
  <c r="BA369" i="17"/>
  <c r="AS369" i="17"/>
  <c r="AK369" i="17"/>
  <c r="AC369" i="17"/>
  <c r="U369" i="17"/>
  <c r="M369" i="17"/>
  <c r="BA368" i="17"/>
  <c r="AS368" i="17"/>
  <c r="AK368" i="17"/>
  <c r="AC368" i="17"/>
  <c r="U368" i="17"/>
  <c r="M368" i="17"/>
  <c r="BA367" i="17"/>
  <c r="AS367" i="17"/>
  <c r="AK367" i="17"/>
  <c r="AC367" i="17"/>
  <c r="U367" i="17"/>
  <c r="M367" i="17"/>
  <c r="BA366" i="17"/>
  <c r="AS366" i="17"/>
  <c r="AK366" i="17"/>
  <c r="AC366" i="17"/>
  <c r="U366" i="17"/>
  <c r="M366" i="17"/>
  <c r="BA365" i="17"/>
  <c r="AS365" i="17"/>
  <c r="AK365" i="17"/>
  <c r="AC365" i="17"/>
  <c r="U365" i="17"/>
  <c r="M365" i="17"/>
  <c r="BA364" i="17"/>
  <c r="AS364" i="17"/>
  <c r="AK364" i="17"/>
  <c r="AC364" i="17"/>
  <c r="U364" i="17"/>
  <c r="M364" i="17"/>
  <c r="BA363" i="17"/>
  <c r="AS363" i="17"/>
  <c r="AK363" i="17"/>
  <c r="AC363" i="17"/>
  <c r="U363" i="17"/>
  <c r="M363" i="17"/>
  <c r="BA362" i="17"/>
  <c r="AS362" i="17"/>
  <c r="AK362" i="17"/>
  <c r="AC362" i="17"/>
  <c r="U362" i="17"/>
  <c r="M362" i="17"/>
  <c r="BA361" i="17"/>
  <c r="AS361" i="17"/>
  <c r="AK361" i="17"/>
  <c r="AC361" i="17"/>
  <c r="U361" i="17"/>
  <c r="M361" i="17"/>
  <c r="BA360" i="17"/>
  <c r="AS360" i="17"/>
  <c r="AK360" i="17"/>
  <c r="AC360" i="17"/>
  <c r="U360" i="17"/>
  <c r="M360" i="17"/>
  <c r="BA359" i="17"/>
  <c r="AS359" i="17"/>
  <c r="AK359" i="17"/>
  <c r="AC359" i="17"/>
  <c r="U359" i="17"/>
  <c r="M359" i="17"/>
  <c r="BA358" i="17"/>
  <c r="AS358" i="17"/>
  <c r="AK358" i="17"/>
  <c r="AC358" i="17"/>
  <c r="U358" i="17"/>
  <c r="M358" i="17"/>
  <c r="BA357" i="17"/>
  <c r="AS357" i="17"/>
  <c r="AK357" i="17"/>
  <c r="AC357" i="17"/>
  <c r="U357" i="17"/>
  <c r="M357" i="17"/>
  <c r="BA356" i="17"/>
  <c r="AS356" i="17"/>
  <c r="AK356" i="17"/>
  <c r="AC356" i="17"/>
  <c r="U356" i="17"/>
  <c r="M356" i="17"/>
  <c r="BA355" i="17"/>
  <c r="AS355" i="17"/>
  <c r="AK355" i="17"/>
  <c r="AC355" i="17"/>
  <c r="U355" i="17"/>
  <c r="M355" i="17"/>
  <c r="BA354" i="17"/>
  <c r="AS354" i="17"/>
  <c r="AK354" i="17"/>
  <c r="AC354" i="17"/>
  <c r="U354" i="17"/>
  <c r="M354" i="17"/>
  <c r="BA353" i="17"/>
  <c r="AS353" i="17"/>
  <c r="AK353" i="17"/>
  <c r="AC353" i="17"/>
  <c r="U353" i="17"/>
  <c r="M353" i="17"/>
  <c r="BA352" i="17"/>
  <c r="AS352" i="17"/>
  <c r="AK352" i="17"/>
  <c r="AC352" i="17"/>
  <c r="U352" i="17"/>
  <c r="M352" i="17"/>
  <c r="BA351" i="17"/>
  <c r="AS351" i="17"/>
  <c r="AK351" i="17"/>
  <c r="AC351" i="17"/>
  <c r="U351" i="17"/>
  <c r="M351" i="17"/>
  <c r="BA350" i="17"/>
  <c r="AS350" i="17"/>
  <c r="AK350" i="17"/>
  <c r="AC350" i="17"/>
  <c r="U350" i="17"/>
  <c r="M350" i="17"/>
  <c r="BA349" i="17"/>
  <c r="AS349" i="17"/>
  <c r="AK349" i="17"/>
  <c r="AC349" i="17"/>
  <c r="U349" i="17"/>
  <c r="M349" i="17"/>
  <c r="BA348" i="17"/>
  <c r="AS348" i="17"/>
  <c r="AK348" i="17"/>
  <c r="AC348" i="17"/>
  <c r="U348" i="17"/>
  <c r="M348" i="17"/>
  <c r="BA347" i="17"/>
  <c r="AS347" i="17"/>
  <c r="AK347" i="17"/>
  <c r="AC347" i="17"/>
  <c r="U347" i="17"/>
  <c r="M347" i="17"/>
  <c r="BA346" i="17"/>
  <c r="AS346" i="17"/>
  <c r="AK346" i="17"/>
  <c r="AC346" i="17"/>
  <c r="U346" i="17"/>
  <c r="M346" i="17"/>
  <c r="BA345" i="17"/>
  <c r="AS345" i="17"/>
  <c r="AK345" i="17"/>
  <c r="AC345" i="17"/>
  <c r="U345" i="17"/>
  <c r="M345" i="17"/>
  <c r="BA344" i="17"/>
  <c r="AS344" i="17"/>
  <c r="AK344" i="17"/>
  <c r="AC344" i="17"/>
  <c r="U344" i="17"/>
  <c r="M344" i="17"/>
  <c r="BA343" i="17"/>
  <c r="AS343" i="17"/>
  <c r="AK343" i="17"/>
  <c r="AC343" i="17"/>
  <c r="U343" i="17"/>
  <c r="M343" i="17"/>
  <c r="BA342" i="17"/>
  <c r="AS342" i="17"/>
  <c r="AK342" i="17"/>
  <c r="AC342" i="17"/>
  <c r="U342" i="17"/>
  <c r="M342" i="17"/>
  <c r="BA341" i="17"/>
  <c r="AS341" i="17"/>
  <c r="AK341" i="17"/>
  <c r="AC341" i="17"/>
  <c r="U341" i="17"/>
  <c r="M341" i="17"/>
  <c r="BA340" i="17"/>
  <c r="AS340" i="17"/>
  <c r="AK340" i="17"/>
  <c r="AC340" i="17"/>
  <c r="U340" i="17"/>
  <c r="M340" i="17"/>
  <c r="BA339" i="17"/>
  <c r="AS339" i="17"/>
  <c r="AK339" i="17"/>
  <c r="AC339" i="17"/>
  <c r="U339" i="17"/>
  <c r="M339" i="17"/>
  <c r="BA338" i="17"/>
  <c r="AS338" i="17"/>
  <c r="AK338" i="17"/>
  <c r="AC338" i="17"/>
  <c r="U338" i="17"/>
  <c r="M338" i="17"/>
  <c r="BA337" i="17"/>
  <c r="AS337" i="17"/>
  <c r="AK337" i="17"/>
  <c r="AC337" i="17"/>
  <c r="U337" i="17"/>
  <c r="M337" i="17"/>
  <c r="BA336" i="17"/>
  <c r="AS336" i="17"/>
  <c r="AK336" i="17"/>
  <c r="AC336" i="17"/>
  <c r="U336" i="17"/>
  <c r="M336" i="17"/>
  <c r="BA335" i="17"/>
  <c r="AS335" i="17"/>
  <c r="AK335" i="17"/>
  <c r="AC335" i="17"/>
  <c r="U335" i="17"/>
  <c r="M335" i="17"/>
  <c r="BA334" i="17"/>
  <c r="AS334" i="17"/>
  <c r="AK334" i="17"/>
  <c r="AC334" i="17"/>
  <c r="U334" i="17"/>
  <c r="M334" i="17"/>
  <c r="BA333" i="17"/>
  <c r="AS333" i="17"/>
  <c r="AK333" i="17"/>
  <c r="AC333" i="17"/>
  <c r="U333" i="17"/>
  <c r="M333" i="17"/>
  <c r="BA332" i="17"/>
  <c r="AS332" i="17"/>
  <c r="AK332" i="17"/>
  <c r="AC332" i="17"/>
  <c r="U332" i="17"/>
  <c r="M332" i="17"/>
  <c r="BA331" i="17"/>
  <c r="AS331" i="17"/>
  <c r="AK331" i="17"/>
  <c r="AC331" i="17"/>
  <c r="U331" i="17"/>
  <c r="M331" i="17"/>
  <c r="BA330" i="17"/>
  <c r="AS330" i="17"/>
  <c r="AK330" i="17"/>
  <c r="AC330" i="17"/>
  <c r="U330" i="17"/>
  <c r="M330" i="17"/>
  <c r="BA329" i="17"/>
  <c r="AS329" i="17"/>
  <c r="AK329" i="17"/>
  <c r="AC329" i="17"/>
  <c r="U329" i="17"/>
  <c r="M329" i="17"/>
  <c r="BA328" i="17"/>
  <c r="AS328" i="17"/>
  <c r="AK328" i="17"/>
  <c r="AC328" i="17"/>
  <c r="U328" i="17"/>
  <c r="M328" i="17"/>
  <c r="BA327" i="17"/>
  <c r="AS327" i="17"/>
  <c r="AK327" i="17"/>
  <c r="AC327" i="17"/>
  <c r="U327" i="17"/>
  <c r="M327" i="17"/>
  <c r="BA326" i="17"/>
  <c r="AS326" i="17"/>
  <c r="AK326" i="17"/>
  <c r="AC326" i="17"/>
  <c r="U326" i="17"/>
  <c r="M326" i="17"/>
  <c r="BA325" i="17"/>
  <c r="AS325" i="17"/>
  <c r="AK325" i="17"/>
  <c r="AC325" i="17"/>
  <c r="U325" i="17"/>
  <c r="M325" i="17"/>
  <c r="BA324" i="17"/>
  <c r="AS324" i="17"/>
  <c r="AK324" i="17"/>
  <c r="AC324" i="17"/>
  <c r="U324" i="17"/>
  <c r="M324" i="17"/>
  <c r="BA323" i="17"/>
  <c r="AS323" i="17"/>
  <c r="AK323" i="17"/>
  <c r="AC323" i="17"/>
  <c r="U323" i="17"/>
  <c r="M323" i="17"/>
  <c r="BA322" i="17"/>
  <c r="AS322" i="17"/>
  <c r="AK322" i="17"/>
  <c r="AC322" i="17"/>
  <c r="U322" i="17"/>
  <c r="M322" i="17"/>
  <c r="BA321" i="17"/>
  <c r="AS321" i="17"/>
  <c r="AK321" i="17"/>
  <c r="AC321" i="17"/>
  <c r="U321" i="17"/>
  <c r="M321" i="17"/>
  <c r="BA320" i="17"/>
  <c r="AS320" i="17"/>
  <c r="AK320" i="17"/>
  <c r="AC320" i="17"/>
  <c r="U320" i="17"/>
  <c r="M320" i="17"/>
  <c r="BA319" i="17"/>
  <c r="AS319" i="17"/>
  <c r="AK319" i="17"/>
  <c r="AC319" i="17"/>
  <c r="U319" i="17"/>
  <c r="M319" i="17"/>
  <c r="BA318" i="17"/>
  <c r="AS318" i="17"/>
  <c r="AK318" i="17"/>
  <c r="AC318" i="17"/>
  <c r="U318" i="17"/>
  <c r="M318" i="17"/>
  <c r="BA317" i="17"/>
  <c r="AS317" i="17"/>
  <c r="AK317" i="17"/>
  <c r="AC317" i="17"/>
  <c r="U317" i="17"/>
  <c r="M317" i="17"/>
  <c r="BA316" i="17"/>
  <c r="AS316" i="17"/>
  <c r="AK316" i="17"/>
  <c r="AC316" i="17"/>
  <c r="U316" i="17"/>
  <c r="M316" i="17"/>
  <c r="BA315" i="17"/>
  <c r="AS315" i="17"/>
  <c r="AK315" i="17"/>
  <c r="AC315" i="17"/>
  <c r="U315" i="17"/>
  <c r="M315" i="17"/>
  <c r="BA314" i="17"/>
  <c r="AS314" i="17"/>
  <c r="AK314" i="17"/>
  <c r="AC314" i="17"/>
  <c r="U314" i="17"/>
  <c r="M314" i="17"/>
  <c r="BA313" i="17"/>
  <c r="AS313" i="17"/>
  <c r="AK313" i="17"/>
  <c r="AC313" i="17"/>
  <c r="U313" i="17"/>
  <c r="M313" i="17"/>
  <c r="BA312" i="17"/>
  <c r="AS312" i="17"/>
  <c r="AK312" i="17"/>
  <c r="AC312" i="17"/>
  <c r="U312" i="17"/>
  <c r="M312" i="17"/>
  <c r="BA311" i="17"/>
  <c r="AS311" i="17"/>
  <c r="AK311" i="17"/>
  <c r="AC311" i="17"/>
  <c r="U311" i="17"/>
  <c r="M311" i="17"/>
  <c r="BA310" i="17"/>
  <c r="AS310" i="17"/>
  <c r="AK310" i="17"/>
  <c r="AC310" i="17"/>
  <c r="U310" i="17"/>
  <c r="M310" i="17"/>
  <c r="BA309" i="17"/>
  <c r="AS309" i="17"/>
  <c r="AK309" i="17"/>
  <c r="AC309" i="17"/>
  <c r="U309" i="17"/>
  <c r="M309" i="17"/>
  <c r="BA308" i="17"/>
  <c r="AS308" i="17"/>
  <c r="AK308" i="17"/>
  <c r="AC308" i="17"/>
  <c r="U308" i="17"/>
  <c r="M308" i="17"/>
  <c r="BA307" i="17"/>
  <c r="AS307" i="17"/>
  <c r="AK307" i="17"/>
  <c r="AC307" i="17"/>
  <c r="U307" i="17"/>
  <c r="M307" i="17"/>
  <c r="BA306" i="17"/>
  <c r="AS306" i="17"/>
  <c r="AK306" i="17"/>
  <c r="AC306" i="17"/>
  <c r="U306" i="17"/>
  <c r="M306" i="17"/>
  <c r="BA305" i="17"/>
  <c r="AS305" i="17"/>
  <c r="AK305" i="17"/>
  <c r="AC305" i="17"/>
  <c r="U305" i="17"/>
  <c r="M305" i="17"/>
  <c r="BA304" i="17"/>
  <c r="AS304" i="17"/>
  <c r="AK304" i="17"/>
  <c r="AC304" i="17"/>
  <c r="U304" i="17"/>
  <c r="M304" i="17"/>
  <c r="BA303" i="17"/>
  <c r="AS303" i="17"/>
  <c r="AK303" i="17"/>
  <c r="AC303" i="17"/>
  <c r="U303" i="17"/>
  <c r="M303" i="17"/>
  <c r="BA302" i="17"/>
  <c r="AS302" i="17"/>
  <c r="AK302" i="17"/>
  <c r="AC302" i="17"/>
  <c r="U302" i="17"/>
  <c r="M302" i="17"/>
  <c r="BA301" i="17"/>
  <c r="AS301" i="17"/>
  <c r="AK301" i="17"/>
  <c r="AC301" i="17"/>
  <c r="U301" i="17"/>
  <c r="M301" i="17"/>
  <c r="BA300" i="17"/>
  <c r="AS300" i="17"/>
  <c r="AK300" i="17"/>
  <c r="AC300" i="17"/>
  <c r="U300" i="17"/>
  <c r="M300" i="17"/>
  <c r="BA299" i="17"/>
  <c r="AS299" i="17"/>
  <c r="AK299" i="17"/>
  <c r="AC299" i="17"/>
  <c r="U299" i="17"/>
  <c r="M299" i="17"/>
  <c r="BA298" i="17"/>
  <c r="AS298" i="17"/>
  <c r="AK298" i="17"/>
  <c r="AC298" i="17"/>
  <c r="U298" i="17"/>
  <c r="M298" i="17"/>
  <c r="BA297" i="17"/>
  <c r="AS297" i="17"/>
  <c r="AK297" i="17"/>
  <c r="AC297" i="17"/>
  <c r="U297" i="17"/>
  <c r="M297" i="17"/>
  <c r="BA296" i="17"/>
  <c r="AS296" i="17"/>
  <c r="AK296" i="17"/>
  <c r="AC296" i="17"/>
  <c r="U296" i="17"/>
  <c r="M296" i="17"/>
  <c r="BA295" i="17"/>
  <c r="AS295" i="17"/>
  <c r="AK295" i="17"/>
  <c r="AC295" i="17"/>
  <c r="U295" i="17"/>
  <c r="M295" i="17"/>
  <c r="BA294" i="17"/>
  <c r="AS294" i="17"/>
  <c r="AK294" i="17"/>
  <c r="AC294" i="17"/>
  <c r="U294" i="17"/>
  <c r="M294" i="17"/>
  <c r="BA293" i="17"/>
  <c r="AS293" i="17"/>
  <c r="AK293" i="17"/>
  <c r="AC293" i="17"/>
  <c r="U293" i="17"/>
  <c r="M293" i="17"/>
  <c r="BA292" i="17"/>
  <c r="AS292" i="17"/>
  <c r="AK292" i="17"/>
  <c r="AC292" i="17"/>
  <c r="U292" i="17"/>
  <c r="M292" i="17"/>
  <c r="BA291" i="17"/>
  <c r="AS291" i="17"/>
  <c r="AK291" i="17"/>
  <c r="AC291" i="17"/>
  <c r="U291" i="17"/>
  <c r="M291" i="17"/>
  <c r="BA290" i="17"/>
  <c r="AS290" i="17"/>
  <c r="AK290" i="17"/>
  <c r="AC290" i="17"/>
  <c r="U290" i="17"/>
  <c r="M290" i="17"/>
  <c r="BA289" i="17"/>
  <c r="AS289" i="17"/>
  <c r="AK289" i="17"/>
  <c r="AC289" i="17"/>
  <c r="U289" i="17"/>
  <c r="M289" i="17"/>
  <c r="BA288" i="17"/>
  <c r="AS288" i="17"/>
  <c r="AK288" i="17"/>
  <c r="AC288" i="17"/>
  <c r="U288" i="17"/>
  <c r="M288" i="17"/>
  <c r="BA287" i="17"/>
  <c r="AS287" i="17"/>
  <c r="AK287" i="17"/>
  <c r="AC287" i="17"/>
  <c r="U287" i="17"/>
  <c r="M287" i="17"/>
  <c r="BA286" i="17"/>
  <c r="AS286" i="17"/>
  <c r="AK286" i="17"/>
  <c r="AC286" i="17"/>
  <c r="U286" i="17"/>
  <c r="M286" i="17"/>
  <c r="BA285" i="17"/>
  <c r="AS285" i="17"/>
  <c r="AK285" i="17"/>
  <c r="AC285" i="17"/>
  <c r="U285" i="17"/>
  <c r="M285" i="17"/>
  <c r="BA284" i="17"/>
  <c r="AS284" i="17"/>
  <c r="AK284" i="17"/>
  <c r="AC284" i="17"/>
  <c r="U284" i="17"/>
  <c r="M284" i="17"/>
  <c r="BA283" i="17"/>
  <c r="AS283" i="17"/>
  <c r="AK283" i="17"/>
  <c r="AC283" i="17"/>
  <c r="U283" i="17"/>
  <c r="M283" i="17"/>
  <c r="BA282" i="17"/>
  <c r="AS282" i="17"/>
  <c r="AK282" i="17"/>
  <c r="AC282" i="17"/>
  <c r="U282" i="17"/>
  <c r="M282" i="17"/>
  <c r="BA281" i="17"/>
  <c r="AS281" i="17"/>
  <c r="AK281" i="17"/>
  <c r="AC281" i="17"/>
  <c r="U281" i="17"/>
  <c r="M281" i="17"/>
  <c r="BA280" i="17"/>
  <c r="AS280" i="17"/>
  <c r="AK280" i="17"/>
  <c r="AC280" i="17"/>
  <c r="U280" i="17"/>
  <c r="M280" i="17"/>
  <c r="BA279" i="17"/>
  <c r="AS279" i="17"/>
  <c r="AK279" i="17"/>
  <c r="AC279" i="17"/>
  <c r="U279" i="17"/>
  <c r="M279" i="17"/>
  <c r="BA278" i="17"/>
  <c r="AS278" i="17"/>
  <c r="AK278" i="17"/>
  <c r="AC278" i="17"/>
  <c r="U278" i="17"/>
  <c r="M278" i="17"/>
  <c r="BA277" i="17"/>
  <c r="AS277" i="17"/>
  <c r="AK277" i="17"/>
  <c r="AC277" i="17"/>
  <c r="U277" i="17"/>
  <c r="M277" i="17"/>
  <c r="BA276" i="17"/>
  <c r="AS276" i="17"/>
  <c r="AK276" i="17"/>
  <c r="AC276" i="17"/>
  <c r="U276" i="17"/>
  <c r="M276" i="17"/>
  <c r="BA275" i="17"/>
  <c r="AS275" i="17"/>
  <c r="AK275" i="17"/>
  <c r="AC275" i="17"/>
  <c r="U275" i="17"/>
  <c r="M275" i="17"/>
  <c r="BA274" i="17"/>
  <c r="AS274" i="17"/>
  <c r="AK274" i="17"/>
  <c r="AC274" i="17"/>
  <c r="U274" i="17"/>
  <c r="M274" i="17"/>
  <c r="BA273" i="17"/>
  <c r="AS273" i="17"/>
  <c r="AK273" i="17"/>
  <c r="AC273" i="17"/>
  <c r="U273" i="17"/>
  <c r="M273" i="17"/>
  <c r="BA272" i="17"/>
  <c r="AS272" i="17"/>
  <c r="AK272" i="17"/>
  <c r="AC272" i="17"/>
  <c r="U272" i="17"/>
  <c r="M272" i="17"/>
  <c r="BA271" i="17"/>
  <c r="AS271" i="17"/>
  <c r="AK271" i="17"/>
  <c r="AC271" i="17"/>
  <c r="U271" i="17"/>
  <c r="M271" i="17"/>
  <c r="BA270" i="17"/>
  <c r="AS270" i="17"/>
  <c r="AK270" i="17"/>
  <c r="AC270" i="17"/>
  <c r="U270" i="17"/>
  <c r="M270" i="17"/>
  <c r="BA269" i="17"/>
  <c r="AS269" i="17"/>
  <c r="AK269" i="17"/>
  <c r="AC269" i="17"/>
  <c r="U269" i="17"/>
  <c r="M269" i="17"/>
  <c r="BA268" i="17"/>
  <c r="AS268" i="17"/>
  <c r="AK268" i="17"/>
  <c r="AC268" i="17"/>
  <c r="U268" i="17"/>
  <c r="M268" i="17"/>
  <c r="BA267" i="17"/>
  <c r="AS267" i="17"/>
  <c r="AK267" i="17"/>
  <c r="AC267" i="17"/>
  <c r="U267" i="17"/>
  <c r="M267" i="17"/>
  <c r="BA266" i="17"/>
  <c r="AS266" i="17"/>
  <c r="AK266" i="17"/>
  <c r="AC266" i="17"/>
  <c r="U266" i="17"/>
  <c r="M266" i="17"/>
  <c r="BA265" i="17"/>
  <c r="AS265" i="17"/>
  <c r="AK265" i="17"/>
  <c r="AC265" i="17"/>
  <c r="U265" i="17"/>
  <c r="M265" i="17"/>
  <c r="BA264" i="17"/>
  <c r="AS264" i="17"/>
  <c r="AK264" i="17"/>
  <c r="AC264" i="17"/>
  <c r="U264" i="17"/>
  <c r="M264" i="17"/>
  <c r="BA263" i="17"/>
  <c r="AS263" i="17"/>
  <c r="AK263" i="17"/>
  <c r="AC263" i="17"/>
  <c r="U263" i="17"/>
  <c r="M263" i="17"/>
  <c r="BA262" i="17"/>
  <c r="AS262" i="17"/>
  <c r="AK262" i="17"/>
  <c r="AC262" i="17"/>
  <c r="U262" i="17"/>
  <c r="M262" i="17"/>
  <c r="BA261" i="17"/>
  <c r="AS261" i="17"/>
  <c r="AK261" i="17"/>
  <c r="AC261" i="17"/>
  <c r="U261" i="17"/>
  <c r="M261" i="17"/>
  <c r="BA260" i="17"/>
  <c r="AS260" i="17"/>
  <c r="AK260" i="17"/>
  <c r="AC260" i="17"/>
  <c r="U260" i="17"/>
  <c r="M260" i="17"/>
  <c r="BA259" i="17"/>
  <c r="AS259" i="17"/>
  <c r="AK259" i="17"/>
  <c r="AC259" i="17"/>
  <c r="U259" i="17"/>
  <c r="M259" i="17"/>
  <c r="BA258" i="17"/>
  <c r="AS258" i="17"/>
  <c r="AK258" i="17"/>
  <c r="AC258" i="17"/>
  <c r="U258" i="17"/>
  <c r="M258" i="17"/>
  <c r="BA257" i="17"/>
  <c r="AS257" i="17"/>
  <c r="AK257" i="17"/>
  <c r="AC257" i="17"/>
  <c r="U257" i="17"/>
  <c r="M257" i="17"/>
  <c r="BA256" i="17"/>
  <c r="AS256" i="17"/>
  <c r="AK256" i="17"/>
  <c r="AC256" i="17"/>
  <c r="U256" i="17"/>
  <c r="M256" i="17"/>
  <c r="BA255" i="17"/>
  <c r="AS255" i="17"/>
  <c r="AK255" i="17"/>
  <c r="AC255" i="17"/>
  <c r="U255" i="17"/>
  <c r="M255" i="17"/>
  <c r="BA254" i="17"/>
  <c r="AS254" i="17"/>
  <c r="AK254" i="17"/>
  <c r="AC254" i="17"/>
  <c r="U254" i="17"/>
  <c r="M254" i="17"/>
  <c r="BA253" i="17"/>
  <c r="AS253" i="17"/>
  <c r="AK253" i="17"/>
  <c r="AC253" i="17"/>
  <c r="U253" i="17"/>
  <c r="M253" i="17"/>
  <c r="BA252" i="17"/>
  <c r="AS252" i="17"/>
  <c r="AK252" i="17"/>
  <c r="AC252" i="17"/>
  <c r="U252" i="17"/>
  <c r="M252" i="17"/>
  <c r="BA251" i="17"/>
  <c r="AS251" i="17"/>
  <c r="AK251" i="17"/>
  <c r="AC251" i="17"/>
  <c r="U251" i="17"/>
  <c r="M251" i="17"/>
  <c r="BA250" i="17"/>
  <c r="AS250" i="17"/>
  <c r="AK250" i="17"/>
  <c r="AC250" i="17"/>
  <c r="U250" i="17"/>
  <c r="M250" i="17"/>
  <c r="BA249" i="17"/>
  <c r="AS249" i="17"/>
  <c r="AK249" i="17"/>
  <c r="AC249" i="17"/>
  <c r="U249" i="17"/>
  <c r="M249" i="17"/>
  <c r="BA248" i="17"/>
  <c r="AS248" i="17"/>
  <c r="AK248" i="17"/>
  <c r="AC248" i="17"/>
  <c r="U248" i="17"/>
  <c r="M248" i="17"/>
  <c r="BA247" i="17"/>
  <c r="AS247" i="17"/>
  <c r="AK247" i="17"/>
  <c r="AC247" i="17"/>
  <c r="U247" i="17"/>
  <c r="M247" i="17"/>
  <c r="BA246" i="17"/>
  <c r="AS246" i="17"/>
  <c r="AK246" i="17"/>
  <c r="AC246" i="17"/>
  <c r="U246" i="17"/>
  <c r="M246" i="17"/>
  <c r="BA245" i="17"/>
  <c r="AS245" i="17"/>
  <c r="AK245" i="17"/>
  <c r="AC245" i="17"/>
  <c r="U245" i="17"/>
  <c r="M245" i="17"/>
  <c r="BA244" i="17"/>
  <c r="AS244" i="17"/>
  <c r="AK244" i="17"/>
  <c r="AC244" i="17"/>
  <c r="U244" i="17"/>
  <c r="M244" i="17"/>
  <c r="BA243" i="17"/>
  <c r="AS243" i="17"/>
  <c r="AK243" i="17"/>
  <c r="AC243" i="17"/>
  <c r="U243" i="17"/>
  <c r="M243" i="17"/>
  <c r="BA242" i="17"/>
  <c r="AS242" i="17"/>
  <c r="AK242" i="17"/>
  <c r="AC242" i="17"/>
  <c r="U242" i="17"/>
  <c r="M242" i="17"/>
  <c r="BA241" i="17"/>
  <c r="AS241" i="17"/>
  <c r="AK241" i="17"/>
  <c r="AC241" i="17"/>
  <c r="U241" i="17"/>
  <c r="M241" i="17"/>
  <c r="BA240" i="17"/>
  <c r="AS240" i="17"/>
  <c r="AK240" i="17"/>
  <c r="AC240" i="17"/>
  <c r="U240" i="17"/>
  <c r="M240" i="17"/>
  <c r="BA239" i="17"/>
  <c r="AS239" i="17"/>
  <c r="AK239" i="17"/>
  <c r="AC239" i="17"/>
  <c r="U239" i="17"/>
  <c r="M239" i="17"/>
  <c r="BA238" i="17"/>
  <c r="AS238" i="17"/>
  <c r="AK238" i="17"/>
  <c r="AC238" i="17"/>
  <c r="U238" i="17"/>
  <c r="M238" i="17"/>
  <c r="BA237" i="17"/>
  <c r="AS237" i="17"/>
  <c r="AK237" i="17"/>
  <c r="AC237" i="17"/>
  <c r="U237" i="17"/>
  <c r="M237" i="17"/>
  <c r="BA236" i="17"/>
  <c r="AS236" i="17"/>
  <c r="AK236" i="17"/>
  <c r="AC236" i="17"/>
  <c r="U236" i="17"/>
  <c r="M236" i="17"/>
  <c r="BA235" i="17"/>
  <c r="AS235" i="17"/>
  <c r="AK235" i="17"/>
  <c r="AC235" i="17"/>
  <c r="U235" i="17"/>
  <c r="M235" i="17"/>
  <c r="BA234" i="17"/>
  <c r="AS234" i="17"/>
  <c r="AK234" i="17"/>
  <c r="AC234" i="17"/>
  <c r="U234" i="17"/>
  <c r="M234" i="17"/>
  <c r="BA233" i="17"/>
  <c r="AS233" i="17"/>
  <c r="AK233" i="17"/>
  <c r="AC233" i="17"/>
  <c r="U233" i="17"/>
  <c r="M233" i="17"/>
  <c r="BA232" i="17"/>
  <c r="AS232" i="17"/>
  <c r="AK232" i="17"/>
  <c r="AC232" i="17"/>
  <c r="U232" i="17"/>
  <c r="M232" i="17"/>
  <c r="BA231" i="17"/>
  <c r="AS231" i="17"/>
  <c r="AK231" i="17"/>
  <c r="AC231" i="17"/>
  <c r="U231" i="17"/>
  <c r="M231" i="17"/>
  <c r="BA230" i="17"/>
  <c r="AS230" i="17"/>
  <c r="AK230" i="17"/>
  <c r="AC230" i="17"/>
  <c r="U230" i="17"/>
  <c r="M230" i="17"/>
  <c r="BA229" i="17"/>
  <c r="AS229" i="17"/>
  <c r="AK229" i="17"/>
  <c r="AC229" i="17"/>
  <c r="U229" i="17"/>
  <c r="M229" i="17"/>
  <c r="BA228" i="17"/>
  <c r="AS228" i="17"/>
  <c r="AK228" i="17"/>
  <c r="AC228" i="17"/>
  <c r="U228" i="17"/>
  <c r="M228" i="17"/>
  <c r="BA227" i="17"/>
  <c r="AS227" i="17"/>
  <c r="AK227" i="17"/>
  <c r="AC227" i="17"/>
  <c r="U227" i="17"/>
  <c r="M227" i="17"/>
  <c r="BA226" i="17"/>
  <c r="AS226" i="17"/>
  <c r="AK226" i="17"/>
  <c r="AC226" i="17"/>
  <c r="U226" i="17"/>
  <c r="M226" i="17"/>
  <c r="BA225" i="17"/>
  <c r="AS225" i="17"/>
  <c r="AK225" i="17"/>
  <c r="AC225" i="17"/>
  <c r="U225" i="17"/>
  <c r="M225" i="17"/>
  <c r="BA224" i="17"/>
  <c r="AS224" i="17"/>
  <c r="AK224" i="17"/>
  <c r="AC224" i="17"/>
  <c r="U224" i="17"/>
  <c r="M224" i="17"/>
  <c r="BA223" i="17"/>
  <c r="AS223" i="17"/>
  <c r="AK223" i="17"/>
  <c r="AC223" i="17"/>
  <c r="U223" i="17"/>
  <c r="M223" i="17"/>
  <c r="BA222" i="17"/>
  <c r="AS222" i="17"/>
  <c r="AK222" i="17"/>
  <c r="AC222" i="17"/>
  <c r="U222" i="17"/>
  <c r="M222" i="17"/>
  <c r="BA221" i="17"/>
  <c r="AS221" i="17"/>
  <c r="AK221" i="17"/>
  <c r="AC221" i="17"/>
  <c r="U221" i="17"/>
  <c r="M221" i="17"/>
  <c r="BA220" i="17"/>
  <c r="AS220" i="17"/>
  <c r="AK220" i="17"/>
  <c r="AC220" i="17"/>
  <c r="U220" i="17"/>
  <c r="M220" i="17"/>
  <c r="BA219" i="17"/>
  <c r="AS219" i="17"/>
  <c r="AK219" i="17"/>
  <c r="AC219" i="17"/>
  <c r="U219" i="17"/>
  <c r="M219" i="17"/>
  <c r="BA218" i="17"/>
  <c r="AS218" i="17"/>
  <c r="AK218" i="17"/>
  <c r="AC218" i="17"/>
  <c r="U218" i="17"/>
  <c r="M218" i="17"/>
  <c r="BA217" i="17"/>
  <c r="AS217" i="17"/>
  <c r="AK217" i="17"/>
  <c r="AC217" i="17"/>
  <c r="U217" i="17"/>
  <c r="M217" i="17"/>
  <c r="BA216" i="17"/>
  <c r="AS216" i="17"/>
  <c r="AK216" i="17"/>
  <c r="AC216" i="17"/>
  <c r="U216" i="17"/>
  <c r="M216" i="17"/>
  <c r="BA215" i="17"/>
  <c r="AS215" i="17"/>
  <c r="AK215" i="17"/>
  <c r="AC215" i="17"/>
  <c r="U215" i="17"/>
  <c r="M215" i="17"/>
  <c r="BA214" i="17"/>
  <c r="AS214" i="17"/>
  <c r="AK214" i="17"/>
  <c r="AC214" i="17"/>
  <c r="U214" i="17"/>
  <c r="M214" i="17"/>
  <c r="BA213" i="17"/>
  <c r="AS213" i="17"/>
  <c r="AK213" i="17"/>
  <c r="AC213" i="17"/>
  <c r="U213" i="17"/>
  <c r="M213" i="17"/>
  <c r="BA212" i="17"/>
  <c r="AS212" i="17"/>
  <c r="AK212" i="17"/>
  <c r="AC212" i="17"/>
  <c r="U212" i="17"/>
  <c r="M212" i="17"/>
  <c r="BA211" i="17"/>
  <c r="AS211" i="17"/>
  <c r="AK211" i="17"/>
  <c r="AC211" i="17"/>
  <c r="U211" i="17"/>
  <c r="M211" i="17"/>
  <c r="BA210" i="17"/>
  <c r="AS210" i="17"/>
  <c r="AK210" i="17"/>
  <c r="AC210" i="17"/>
  <c r="U210" i="17"/>
  <c r="M210" i="17"/>
  <c r="BA209" i="17"/>
  <c r="AS209" i="17"/>
  <c r="AK209" i="17"/>
  <c r="AC209" i="17"/>
  <c r="U209" i="17"/>
  <c r="M209" i="17"/>
  <c r="BA208" i="17"/>
  <c r="AS208" i="17"/>
  <c r="AK208" i="17"/>
  <c r="AC208" i="17"/>
  <c r="U208" i="17"/>
  <c r="M208" i="17"/>
  <c r="BA207" i="17"/>
  <c r="AS207" i="17"/>
  <c r="AK207" i="17"/>
  <c r="AC207" i="17"/>
  <c r="U207" i="17"/>
  <c r="M207" i="17"/>
  <c r="BA206" i="17"/>
  <c r="AS206" i="17"/>
  <c r="AK206" i="17"/>
  <c r="AC206" i="17"/>
  <c r="U206" i="17"/>
  <c r="M206" i="17"/>
  <c r="BA205" i="17"/>
  <c r="AS205" i="17"/>
  <c r="AK205" i="17"/>
  <c r="AC205" i="17"/>
  <c r="U205" i="17"/>
  <c r="M205" i="17"/>
  <c r="BA204" i="17"/>
  <c r="AS204" i="17"/>
  <c r="AK204" i="17"/>
  <c r="AC204" i="17"/>
  <c r="U204" i="17"/>
  <c r="M204" i="17"/>
  <c r="BA203" i="17"/>
  <c r="AS203" i="17"/>
  <c r="AK203" i="17"/>
  <c r="AC203" i="17"/>
  <c r="U203" i="17"/>
  <c r="M203" i="17"/>
  <c r="BA202" i="17"/>
  <c r="AS202" i="17"/>
  <c r="AK202" i="17"/>
  <c r="AC202" i="17"/>
  <c r="U202" i="17"/>
  <c r="M202" i="17"/>
  <c r="BA201" i="17"/>
  <c r="AS201" i="17"/>
  <c r="AK201" i="17"/>
  <c r="AC201" i="17"/>
  <c r="U201" i="17"/>
  <c r="M201" i="17"/>
  <c r="BA200" i="17"/>
  <c r="AS200" i="17"/>
  <c r="AK200" i="17"/>
  <c r="AC200" i="17"/>
  <c r="U200" i="17"/>
  <c r="M200" i="17"/>
  <c r="BA199" i="17"/>
  <c r="AS199" i="17"/>
  <c r="AK199" i="17"/>
  <c r="AC199" i="17"/>
  <c r="U199" i="17"/>
  <c r="M199" i="17"/>
  <c r="BA198" i="17"/>
  <c r="AS198" i="17"/>
  <c r="AK198" i="17"/>
  <c r="AC198" i="17"/>
  <c r="U198" i="17"/>
  <c r="M198" i="17"/>
  <c r="BA197" i="17"/>
  <c r="AS197" i="17"/>
  <c r="AK197" i="17"/>
  <c r="AC197" i="17"/>
  <c r="U197" i="17"/>
  <c r="M197" i="17"/>
  <c r="BA196" i="17"/>
  <c r="AS196" i="17"/>
  <c r="AK196" i="17"/>
  <c r="AC196" i="17"/>
  <c r="U196" i="17"/>
  <c r="M196" i="17"/>
  <c r="BA195" i="17"/>
  <c r="AS195" i="17"/>
  <c r="AK195" i="17"/>
  <c r="AC195" i="17"/>
  <c r="U195" i="17"/>
  <c r="M195" i="17"/>
  <c r="BA194" i="17"/>
  <c r="AS194" i="17"/>
  <c r="AK194" i="17"/>
  <c r="AC194" i="17"/>
  <c r="U194" i="17"/>
  <c r="M194" i="17"/>
  <c r="BA193" i="17"/>
  <c r="AS193" i="17"/>
  <c r="AK193" i="17"/>
  <c r="AC193" i="17"/>
  <c r="U193" i="17"/>
  <c r="M193" i="17"/>
  <c r="BA192" i="17"/>
  <c r="AS192" i="17"/>
  <c r="AK192" i="17"/>
  <c r="AC192" i="17"/>
  <c r="U192" i="17"/>
  <c r="M192" i="17"/>
  <c r="BA191" i="17"/>
  <c r="AS191" i="17"/>
  <c r="AK191" i="17"/>
  <c r="AC191" i="17"/>
  <c r="U191" i="17"/>
  <c r="M191" i="17"/>
  <c r="BA190" i="17"/>
  <c r="AS190" i="17"/>
  <c r="AK190" i="17"/>
  <c r="AC190" i="17"/>
  <c r="U190" i="17"/>
  <c r="M190" i="17"/>
  <c r="BA189" i="17"/>
  <c r="AS189" i="17"/>
  <c r="AK189" i="17"/>
  <c r="AC189" i="17"/>
  <c r="U189" i="17"/>
  <c r="M189" i="17"/>
  <c r="BA188" i="17"/>
  <c r="AS188" i="17"/>
  <c r="AK188" i="17"/>
  <c r="AC188" i="17"/>
  <c r="U188" i="17"/>
  <c r="M188" i="17"/>
  <c r="BA187" i="17"/>
  <c r="AS187" i="17"/>
  <c r="AK187" i="17"/>
  <c r="AC187" i="17"/>
  <c r="U187" i="17"/>
  <c r="M187" i="17"/>
  <c r="BA186" i="17"/>
  <c r="AS186" i="17"/>
  <c r="AK186" i="17"/>
  <c r="AC186" i="17"/>
  <c r="U186" i="17"/>
  <c r="M186" i="17"/>
  <c r="BA185" i="17"/>
  <c r="AS185" i="17"/>
  <c r="AK185" i="17"/>
  <c r="AC185" i="17"/>
  <c r="U185" i="17"/>
  <c r="M185" i="17"/>
  <c r="BA184" i="17"/>
  <c r="AS184" i="17"/>
  <c r="AK184" i="17"/>
  <c r="AC184" i="17"/>
  <c r="U184" i="17"/>
  <c r="M184" i="17"/>
  <c r="BA183" i="17"/>
  <c r="AS183" i="17"/>
  <c r="AK183" i="17"/>
  <c r="AC183" i="17"/>
  <c r="U183" i="17"/>
  <c r="M183" i="17"/>
  <c r="BA182" i="17"/>
  <c r="AS182" i="17"/>
  <c r="AK182" i="17"/>
  <c r="AC182" i="17"/>
  <c r="U182" i="17"/>
  <c r="M182" i="17"/>
  <c r="BA181" i="17"/>
  <c r="AS181" i="17"/>
  <c r="AK181" i="17"/>
  <c r="AC181" i="17"/>
  <c r="U181" i="17"/>
  <c r="M181" i="17"/>
  <c r="BA180" i="17"/>
  <c r="AS180" i="17"/>
  <c r="AK180" i="17"/>
  <c r="AC180" i="17"/>
  <c r="U180" i="17"/>
  <c r="M180" i="17"/>
  <c r="BA179" i="17"/>
  <c r="AS179" i="17"/>
  <c r="AK179" i="17"/>
  <c r="AC179" i="17"/>
  <c r="U179" i="17"/>
  <c r="M179" i="17"/>
  <c r="BA178" i="17"/>
  <c r="AS178" i="17"/>
  <c r="AK178" i="17"/>
  <c r="AC178" i="17"/>
  <c r="U178" i="17"/>
  <c r="M178" i="17"/>
  <c r="BA177" i="17"/>
  <c r="AS177" i="17"/>
  <c r="AK177" i="17"/>
  <c r="AC177" i="17"/>
  <c r="U177" i="17"/>
  <c r="M177" i="17"/>
  <c r="BA176" i="17"/>
  <c r="AS176" i="17"/>
  <c r="AK176" i="17"/>
  <c r="AC176" i="17"/>
  <c r="U176" i="17"/>
  <c r="M176" i="17"/>
  <c r="BA175" i="17"/>
  <c r="AS175" i="17"/>
  <c r="AK175" i="17"/>
  <c r="AC175" i="17"/>
  <c r="U175" i="17"/>
  <c r="M175" i="17"/>
  <c r="BA174" i="17"/>
  <c r="AS174" i="17"/>
  <c r="AK174" i="17"/>
  <c r="AC174" i="17"/>
  <c r="U174" i="17"/>
  <c r="M174" i="17"/>
  <c r="BA173" i="17"/>
  <c r="AS173" i="17"/>
  <c r="AK173" i="17"/>
  <c r="AC173" i="17"/>
  <c r="U173" i="17"/>
  <c r="M173" i="17"/>
  <c r="BA172" i="17"/>
  <c r="AS172" i="17"/>
  <c r="AK172" i="17"/>
  <c r="AC172" i="17"/>
  <c r="U172" i="17"/>
  <c r="M172" i="17"/>
  <c r="BA171" i="17"/>
  <c r="AS171" i="17"/>
  <c r="AK171" i="17"/>
  <c r="AC171" i="17"/>
  <c r="U171" i="17"/>
  <c r="M171" i="17"/>
  <c r="BA170" i="17"/>
  <c r="AS170" i="17"/>
  <c r="AK170" i="17"/>
  <c r="AC170" i="17"/>
  <c r="U170" i="17"/>
  <c r="M170" i="17"/>
  <c r="BA169" i="17"/>
  <c r="AS169" i="17"/>
  <c r="AK169" i="17"/>
  <c r="AC169" i="17"/>
  <c r="U169" i="17"/>
  <c r="M169" i="17"/>
  <c r="BA168" i="17"/>
  <c r="AS168" i="17"/>
  <c r="AK168" i="17"/>
  <c r="AC168" i="17"/>
  <c r="U168" i="17"/>
  <c r="M168" i="17"/>
  <c r="BA167" i="17"/>
  <c r="AS167" i="17"/>
  <c r="AK167" i="17"/>
  <c r="AC167" i="17"/>
  <c r="U167" i="17"/>
  <c r="M167" i="17"/>
  <c r="BA166" i="17"/>
  <c r="AS166" i="17"/>
  <c r="AK166" i="17"/>
  <c r="AC166" i="17"/>
  <c r="U166" i="17"/>
  <c r="M166" i="17"/>
  <c r="BA165" i="17"/>
  <c r="AS165" i="17"/>
  <c r="AK165" i="17"/>
  <c r="AC165" i="17"/>
  <c r="U165" i="17"/>
  <c r="M165" i="17"/>
  <c r="BA164" i="17"/>
  <c r="AS164" i="17"/>
  <c r="AK164" i="17"/>
  <c r="AC164" i="17"/>
  <c r="U164" i="17"/>
  <c r="M164" i="17"/>
  <c r="BA163" i="17"/>
  <c r="AS163" i="17"/>
  <c r="AK163" i="17"/>
  <c r="AC163" i="17"/>
  <c r="U163" i="17"/>
  <c r="M163" i="17"/>
  <c r="BA162" i="17"/>
  <c r="AS162" i="17"/>
  <c r="AK162" i="17"/>
  <c r="AC162" i="17"/>
  <c r="U162" i="17"/>
  <c r="M162" i="17"/>
  <c r="BA161" i="17"/>
  <c r="AS161" i="17"/>
  <c r="AK161" i="17"/>
  <c r="AC161" i="17"/>
  <c r="U161" i="17"/>
  <c r="M161" i="17"/>
  <c r="BA160" i="17"/>
  <c r="AS160" i="17"/>
  <c r="AK160" i="17"/>
  <c r="AC160" i="17"/>
  <c r="U160" i="17"/>
  <c r="M160" i="17"/>
  <c r="BA159" i="17"/>
  <c r="AS159" i="17"/>
  <c r="AK159" i="17"/>
  <c r="AC159" i="17"/>
  <c r="U159" i="17"/>
  <c r="M159" i="17"/>
  <c r="BA158" i="17"/>
  <c r="AS158" i="17"/>
  <c r="AK158" i="17"/>
  <c r="AC158" i="17"/>
  <c r="U158" i="17"/>
  <c r="M158" i="17"/>
  <c r="BA157" i="17"/>
  <c r="AS157" i="17"/>
  <c r="AK157" i="17"/>
  <c r="AC157" i="17"/>
  <c r="U157" i="17"/>
  <c r="M157" i="17"/>
  <c r="BA156" i="17"/>
  <c r="AS156" i="17"/>
  <c r="AK156" i="17"/>
  <c r="AC156" i="17"/>
  <c r="U156" i="17"/>
  <c r="M156" i="17"/>
  <c r="BA155" i="17"/>
  <c r="AS155" i="17"/>
  <c r="AK155" i="17"/>
  <c r="AC155" i="17"/>
  <c r="U155" i="17"/>
  <c r="M155" i="17"/>
  <c r="BA154" i="17"/>
  <c r="AS154" i="17"/>
  <c r="AK154" i="17"/>
  <c r="AC154" i="17"/>
  <c r="U154" i="17"/>
  <c r="M154" i="17"/>
  <c r="BA153" i="17"/>
  <c r="AS153" i="17"/>
  <c r="AK153" i="17"/>
  <c r="AC153" i="17"/>
  <c r="U153" i="17"/>
  <c r="M153" i="17"/>
  <c r="BA152" i="17"/>
  <c r="AS152" i="17"/>
  <c r="AK152" i="17"/>
  <c r="AC152" i="17"/>
  <c r="U152" i="17"/>
  <c r="M152" i="17"/>
  <c r="BA151" i="17"/>
  <c r="AS151" i="17"/>
  <c r="AK151" i="17"/>
  <c r="AC151" i="17"/>
  <c r="U151" i="17"/>
  <c r="M151" i="17"/>
  <c r="BA150" i="17"/>
  <c r="AS150" i="17"/>
  <c r="AK150" i="17"/>
  <c r="AC150" i="17"/>
  <c r="U150" i="17"/>
  <c r="M150" i="17"/>
  <c r="BA149" i="17"/>
  <c r="AS149" i="17"/>
  <c r="AK149" i="17"/>
  <c r="AC149" i="17"/>
  <c r="U149" i="17"/>
  <c r="M149" i="17"/>
  <c r="BA148" i="17"/>
  <c r="AS148" i="17"/>
  <c r="AK148" i="17"/>
  <c r="AC148" i="17"/>
  <c r="U148" i="17"/>
  <c r="M148" i="17"/>
  <c r="BA147" i="17"/>
  <c r="AS147" i="17"/>
  <c r="AK147" i="17"/>
  <c r="AC147" i="17"/>
  <c r="U147" i="17"/>
  <c r="M147" i="17"/>
  <c r="BA146" i="17"/>
  <c r="AS146" i="17"/>
  <c r="AK146" i="17"/>
  <c r="AC146" i="17"/>
  <c r="U146" i="17"/>
  <c r="M146" i="17"/>
  <c r="BA145" i="17"/>
  <c r="AS145" i="17"/>
  <c r="AK145" i="17"/>
  <c r="AC145" i="17"/>
  <c r="U145" i="17"/>
  <c r="M145" i="17"/>
  <c r="BA144" i="17"/>
  <c r="AS144" i="17"/>
  <c r="AK144" i="17"/>
  <c r="AC144" i="17"/>
  <c r="U144" i="17"/>
  <c r="M144" i="17"/>
  <c r="BA143" i="17"/>
  <c r="AS143" i="17"/>
  <c r="AK143" i="17"/>
  <c r="AC143" i="17"/>
  <c r="U143" i="17"/>
  <c r="M143" i="17"/>
  <c r="BA142" i="17"/>
  <c r="AS142" i="17"/>
  <c r="AK142" i="17"/>
  <c r="AC142" i="17"/>
  <c r="U142" i="17"/>
  <c r="M142" i="17"/>
  <c r="BA141" i="17"/>
  <c r="AS141" i="17"/>
  <c r="AK141" i="17"/>
  <c r="AC141" i="17"/>
  <c r="U141" i="17"/>
  <c r="M141" i="17"/>
  <c r="BA140" i="17"/>
  <c r="AS140" i="17"/>
  <c r="AK140" i="17"/>
  <c r="AC140" i="17"/>
  <c r="U140" i="17"/>
  <c r="M140" i="17"/>
  <c r="E140" i="17"/>
  <c r="BA139" i="17"/>
  <c r="AS139" i="17"/>
  <c r="AK139" i="17"/>
  <c r="AC139" i="17"/>
  <c r="U139" i="17"/>
  <c r="M139" i="17"/>
  <c r="E139" i="17"/>
  <c r="BA138" i="17"/>
  <c r="AS138" i="17"/>
  <c r="AK138" i="17"/>
  <c r="AC138" i="17"/>
  <c r="U138" i="17"/>
  <c r="M138" i="17"/>
  <c r="E138" i="17"/>
  <c r="BA137" i="17"/>
  <c r="AS137" i="17"/>
  <c r="AK137" i="17"/>
  <c r="AC137" i="17"/>
  <c r="U137" i="17"/>
  <c r="M137" i="17"/>
  <c r="E137" i="17"/>
  <c r="BA136" i="17"/>
  <c r="AS136" i="17"/>
  <c r="AK136" i="17"/>
  <c r="AC136" i="17"/>
  <c r="U136" i="17"/>
  <c r="M136" i="17"/>
  <c r="E136" i="17"/>
  <c r="BA135" i="17"/>
  <c r="AS135" i="17"/>
  <c r="AK135" i="17"/>
  <c r="AC135" i="17"/>
  <c r="U135" i="17"/>
  <c r="M135" i="17"/>
  <c r="E135" i="17"/>
  <c r="BA134" i="17"/>
  <c r="AS134" i="17"/>
  <c r="AK134" i="17"/>
  <c r="AC134" i="17"/>
  <c r="U134" i="17"/>
  <c r="M134" i="17"/>
  <c r="E134" i="17"/>
  <c r="BA133" i="17"/>
  <c r="AS133" i="17"/>
  <c r="AK133" i="17"/>
  <c r="AC133" i="17"/>
  <c r="U133" i="17"/>
  <c r="M133" i="17"/>
  <c r="E133" i="17"/>
  <c r="BA132" i="17"/>
  <c r="AS132" i="17"/>
  <c r="AK132" i="17"/>
  <c r="AC132" i="17"/>
  <c r="U132" i="17"/>
  <c r="M132" i="17"/>
  <c r="E132" i="17"/>
  <c r="BA131" i="17"/>
  <c r="AS131" i="17"/>
  <c r="AK131" i="17"/>
  <c r="AC131" i="17"/>
  <c r="U131" i="17"/>
  <c r="M131" i="17"/>
  <c r="E131" i="17"/>
  <c r="BA130" i="17"/>
  <c r="AS130" i="17"/>
  <c r="AK130" i="17"/>
  <c r="AC130" i="17"/>
  <c r="U130" i="17"/>
  <c r="M130" i="17"/>
  <c r="E130" i="17"/>
  <c r="BA129" i="17"/>
  <c r="AS129" i="17"/>
  <c r="AK129" i="17"/>
  <c r="AC129" i="17"/>
  <c r="U129" i="17"/>
  <c r="M129" i="17"/>
  <c r="E129" i="17"/>
  <c r="BA128" i="17"/>
  <c r="AS128" i="17"/>
  <c r="AK128" i="17"/>
  <c r="AC128" i="17"/>
  <c r="U128" i="17"/>
  <c r="M128" i="17"/>
  <c r="E128" i="17"/>
  <c r="BA127" i="17"/>
  <c r="AS127" i="17"/>
  <c r="AK127" i="17"/>
  <c r="AC127" i="17"/>
  <c r="U127" i="17"/>
  <c r="M127" i="17"/>
  <c r="E127" i="17"/>
  <c r="BA126" i="17"/>
  <c r="AS126" i="17"/>
  <c r="AK126" i="17"/>
  <c r="AC126" i="17"/>
  <c r="U126" i="17"/>
  <c r="M126" i="17"/>
  <c r="E126" i="17"/>
  <c r="BA125" i="17"/>
  <c r="AS125" i="17"/>
  <c r="AK125" i="17"/>
  <c r="AC125" i="17"/>
  <c r="U125" i="17"/>
  <c r="M125" i="17"/>
  <c r="E125" i="17"/>
  <c r="BA124" i="17"/>
  <c r="AS124" i="17"/>
  <c r="AK124" i="17"/>
  <c r="AC124" i="17"/>
  <c r="U124" i="17"/>
  <c r="M124" i="17"/>
  <c r="E124" i="17"/>
  <c r="BA123" i="17"/>
  <c r="AS123" i="17"/>
  <c r="AK123" i="17"/>
  <c r="AC123" i="17"/>
  <c r="U123" i="17"/>
  <c r="M123" i="17"/>
  <c r="E123" i="17"/>
  <c r="BA122" i="17"/>
  <c r="AS122" i="17"/>
  <c r="AK122" i="17"/>
  <c r="AC122" i="17"/>
  <c r="U122" i="17"/>
  <c r="M122" i="17"/>
  <c r="E122" i="17"/>
  <c r="BA121" i="17"/>
  <c r="AS121" i="17"/>
  <c r="AK121" i="17"/>
  <c r="AC121" i="17"/>
  <c r="U121" i="17"/>
  <c r="M121" i="17"/>
  <c r="E121" i="17"/>
  <c r="BA120" i="17"/>
  <c r="AS120" i="17"/>
  <c r="AK120" i="17"/>
  <c r="AC120" i="17"/>
  <c r="U120" i="17"/>
  <c r="M120" i="17"/>
  <c r="E120" i="17"/>
  <c r="BA119" i="17"/>
  <c r="AS119" i="17"/>
  <c r="AK119" i="17"/>
  <c r="AC119" i="17"/>
  <c r="U119" i="17"/>
  <c r="M119" i="17"/>
  <c r="E119" i="17"/>
  <c r="BA118" i="17"/>
  <c r="AS118" i="17"/>
  <c r="AK118" i="17"/>
  <c r="AC118" i="17"/>
  <c r="U118" i="17"/>
  <c r="M118" i="17"/>
  <c r="E118" i="17"/>
  <c r="BA117" i="17"/>
  <c r="AS117" i="17"/>
  <c r="AK117" i="17"/>
  <c r="AC117" i="17"/>
  <c r="U117" i="17"/>
  <c r="M117" i="17"/>
  <c r="E117" i="17"/>
  <c r="BA116" i="17"/>
  <c r="AS116" i="17"/>
  <c r="AK116" i="17"/>
  <c r="AC116" i="17"/>
  <c r="U116" i="17"/>
  <c r="M116" i="17"/>
  <c r="E116" i="17"/>
  <c r="BA115" i="17"/>
  <c r="AS115" i="17"/>
  <c r="AK115" i="17"/>
  <c r="AC115" i="17"/>
  <c r="U115" i="17"/>
  <c r="M115" i="17"/>
  <c r="E115" i="17"/>
  <c r="BA114" i="17"/>
  <c r="AS114" i="17"/>
  <c r="AK114" i="17"/>
  <c r="AC114" i="17"/>
  <c r="U114" i="17"/>
  <c r="M114" i="17"/>
  <c r="E114" i="17"/>
  <c r="BA113" i="17"/>
  <c r="AS113" i="17"/>
  <c r="AK113" i="17"/>
  <c r="AC113" i="17"/>
  <c r="U113" i="17"/>
  <c r="M113" i="17"/>
  <c r="E113" i="17"/>
  <c r="BA112" i="17"/>
  <c r="AS112" i="17"/>
  <c r="AK112" i="17"/>
  <c r="AC112" i="17"/>
  <c r="U112" i="17"/>
  <c r="M112" i="17"/>
  <c r="E112" i="17"/>
  <c r="BA111" i="17"/>
  <c r="AS111" i="17"/>
  <c r="AK111" i="17"/>
  <c r="AC111" i="17"/>
  <c r="U111" i="17"/>
  <c r="M111" i="17"/>
  <c r="E111" i="17"/>
  <c r="BA110" i="17"/>
  <c r="AS110" i="17"/>
  <c r="AK110" i="17"/>
  <c r="AC110" i="17"/>
  <c r="U110" i="17"/>
  <c r="M110" i="17"/>
  <c r="E110" i="17"/>
  <c r="BA109" i="17"/>
  <c r="AS109" i="17"/>
  <c r="AK109" i="17"/>
  <c r="AC109" i="17"/>
  <c r="U109" i="17"/>
  <c r="M109" i="17"/>
  <c r="E109" i="17"/>
  <c r="BA108" i="17"/>
  <c r="AS108" i="17"/>
  <c r="AK108" i="17"/>
  <c r="AC108" i="17"/>
  <c r="U108" i="17"/>
  <c r="M108" i="17"/>
  <c r="E108" i="17"/>
  <c r="BA107" i="17"/>
  <c r="AS107" i="17"/>
  <c r="AK107" i="17"/>
  <c r="AC107" i="17"/>
  <c r="U107" i="17"/>
  <c r="M107" i="17"/>
  <c r="E107" i="17"/>
  <c r="BA106" i="17"/>
  <c r="AS106" i="17"/>
  <c r="AK106" i="17"/>
  <c r="AC106" i="17"/>
  <c r="U106" i="17"/>
  <c r="M106" i="17"/>
  <c r="E106" i="17"/>
  <c r="BA105" i="17"/>
  <c r="AS105" i="17"/>
  <c r="AK105" i="17"/>
  <c r="AC105" i="17"/>
  <c r="U105" i="17"/>
  <c r="M105" i="17"/>
  <c r="E105" i="17"/>
  <c r="BA104" i="17"/>
  <c r="AS104" i="17"/>
  <c r="AK104" i="17"/>
  <c r="AC104" i="17"/>
  <c r="U104" i="17"/>
  <c r="M104" i="17"/>
  <c r="E104" i="17"/>
  <c r="BA103" i="17"/>
  <c r="AS103" i="17"/>
  <c r="AK103" i="17"/>
  <c r="AC103" i="17"/>
  <c r="U103" i="17"/>
  <c r="M103" i="17"/>
  <c r="E103" i="17"/>
  <c r="BA102" i="17"/>
  <c r="AS102" i="17"/>
  <c r="AK102" i="17"/>
  <c r="AC102" i="17"/>
  <c r="U102" i="17"/>
  <c r="M102" i="17"/>
  <c r="E102" i="17"/>
  <c r="BA101" i="17"/>
  <c r="AS101" i="17"/>
  <c r="AK101" i="17"/>
  <c r="AC101" i="17"/>
  <c r="U101" i="17"/>
  <c r="M101" i="17"/>
  <c r="E101" i="17"/>
  <c r="BA100" i="17"/>
  <c r="AS100" i="17"/>
  <c r="AK100" i="17"/>
  <c r="AC100" i="17"/>
  <c r="U100" i="17"/>
  <c r="M100" i="17"/>
  <c r="E100" i="17"/>
  <c r="BA99" i="17"/>
  <c r="AS99" i="17"/>
  <c r="AK99" i="17"/>
  <c r="AC99" i="17"/>
  <c r="U99" i="17"/>
  <c r="M99" i="17"/>
  <c r="E99" i="17"/>
  <c r="BA98" i="17"/>
  <c r="AS98" i="17"/>
  <c r="AK98" i="17"/>
  <c r="AC98" i="17"/>
  <c r="U98" i="17"/>
  <c r="M98" i="17"/>
  <c r="E98" i="17"/>
  <c r="BA97" i="17"/>
  <c r="AS97" i="17"/>
  <c r="AK97" i="17"/>
  <c r="AC97" i="17"/>
  <c r="U97" i="17"/>
  <c r="M97" i="17"/>
  <c r="E97" i="17"/>
  <c r="BA96" i="17"/>
  <c r="AS96" i="17"/>
  <c r="AK96" i="17"/>
  <c r="AC96" i="17"/>
  <c r="U96" i="17"/>
  <c r="M96" i="17"/>
  <c r="E96" i="17"/>
  <c r="BA95" i="17"/>
  <c r="AS95" i="17"/>
  <c r="AK95" i="17"/>
  <c r="AC95" i="17"/>
  <c r="U95" i="17"/>
  <c r="M95" i="17"/>
  <c r="E95" i="17"/>
  <c r="BA94" i="17"/>
  <c r="AS94" i="17"/>
  <c r="AK94" i="17"/>
  <c r="AC94" i="17"/>
  <c r="U94" i="17"/>
  <c r="M94" i="17"/>
  <c r="E94" i="17"/>
  <c r="BA93" i="17"/>
  <c r="AS93" i="17"/>
  <c r="AK93" i="17"/>
  <c r="AC93" i="17"/>
  <c r="U93" i="17"/>
  <c r="M93" i="17"/>
  <c r="E93" i="17"/>
  <c r="BA92" i="17"/>
  <c r="AS92" i="17"/>
  <c r="AK92" i="17"/>
  <c r="AC92" i="17"/>
  <c r="U92" i="17"/>
  <c r="M92" i="17"/>
  <c r="E92" i="17"/>
  <c r="BA91" i="17"/>
  <c r="AS91" i="17"/>
  <c r="AK91" i="17"/>
  <c r="AC91" i="17"/>
  <c r="U91" i="17"/>
  <c r="M91" i="17"/>
  <c r="E91" i="17"/>
  <c r="BA90" i="17"/>
  <c r="AS90" i="17"/>
  <c r="AK90" i="17"/>
  <c r="AC90" i="17"/>
  <c r="U90" i="17"/>
  <c r="M90" i="17"/>
  <c r="E90" i="17"/>
  <c r="BA89" i="17"/>
  <c r="AS89" i="17"/>
  <c r="AK89" i="17"/>
  <c r="AC89" i="17"/>
  <c r="U89" i="17"/>
  <c r="M89" i="17"/>
  <c r="E89" i="17"/>
  <c r="BA88" i="17"/>
  <c r="AS88" i="17"/>
  <c r="AK88" i="17"/>
  <c r="AC88" i="17"/>
  <c r="U88" i="17"/>
  <c r="M88" i="17"/>
  <c r="E88" i="17"/>
  <c r="BA87" i="17"/>
  <c r="AS87" i="17"/>
  <c r="AK87" i="17"/>
  <c r="AC87" i="17"/>
  <c r="U87" i="17"/>
  <c r="M87" i="17"/>
  <c r="E87" i="17"/>
  <c r="BA86" i="17"/>
  <c r="AS86" i="17"/>
  <c r="AK86" i="17"/>
  <c r="AC86" i="17"/>
  <c r="U86" i="17"/>
  <c r="M86" i="17"/>
  <c r="E86" i="17"/>
  <c r="BA85" i="17"/>
  <c r="AS85" i="17"/>
  <c r="AK85" i="17"/>
  <c r="AC85" i="17"/>
  <c r="U85" i="17"/>
  <c r="M85" i="17"/>
  <c r="E85" i="17"/>
  <c r="BA84" i="17"/>
  <c r="AS84" i="17"/>
  <c r="AK84" i="17"/>
  <c r="AC84" i="17"/>
  <c r="U84" i="17"/>
  <c r="M84" i="17"/>
  <c r="E84" i="17"/>
  <c r="BA83" i="17"/>
  <c r="AS83" i="17"/>
  <c r="AK83" i="17"/>
  <c r="AC83" i="17"/>
  <c r="U83" i="17"/>
  <c r="M83" i="17"/>
  <c r="E83" i="17"/>
  <c r="BA82" i="17"/>
  <c r="AS82" i="17"/>
  <c r="AK82" i="17"/>
  <c r="AC82" i="17"/>
  <c r="U82" i="17"/>
  <c r="M82" i="17"/>
  <c r="E82" i="17"/>
  <c r="BA81" i="17"/>
  <c r="AS81" i="17"/>
  <c r="AK81" i="17"/>
  <c r="AC81" i="17"/>
  <c r="U81" i="17"/>
  <c r="M81" i="17"/>
  <c r="E81" i="17"/>
  <c r="BA80" i="17"/>
  <c r="AS80" i="17"/>
  <c r="AK80" i="17"/>
  <c r="AC80" i="17"/>
  <c r="U80" i="17"/>
  <c r="M80" i="17"/>
  <c r="E80" i="17"/>
  <c r="BA79" i="17"/>
  <c r="AS79" i="17"/>
  <c r="AK79" i="17"/>
  <c r="AC79" i="17"/>
  <c r="U79" i="17"/>
  <c r="M79" i="17"/>
  <c r="E79" i="17"/>
  <c r="BA78" i="17"/>
  <c r="AS78" i="17"/>
  <c r="AK78" i="17"/>
  <c r="AC78" i="17"/>
  <c r="U78" i="17"/>
  <c r="M78" i="17"/>
  <c r="E78" i="17"/>
  <c r="BA77" i="17"/>
  <c r="AS77" i="17"/>
  <c r="AK77" i="17"/>
  <c r="AC77" i="17"/>
  <c r="U77" i="17"/>
  <c r="M77" i="17"/>
  <c r="E77" i="17"/>
  <c r="BA76" i="17"/>
  <c r="AS76" i="17"/>
  <c r="AK76" i="17"/>
  <c r="AC76" i="17"/>
  <c r="U76" i="17"/>
  <c r="M76" i="17"/>
  <c r="E76" i="17"/>
  <c r="BA75" i="17"/>
  <c r="AS75" i="17"/>
  <c r="AK75" i="17"/>
  <c r="AC75" i="17"/>
  <c r="U75" i="17"/>
  <c r="M75" i="17"/>
  <c r="E75" i="17"/>
  <c r="BA74" i="17"/>
  <c r="AS74" i="17"/>
  <c r="AK74" i="17"/>
  <c r="AC74" i="17"/>
  <c r="U74" i="17"/>
  <c r="M74" i="17"/>
  <c r="E74" i="17"/>
  <c r="BA73" i="17"/>
  <c r="AS73" i="17"/>
  <c r="AK73" i="17"/>
  <c r="AC73" i="17"/>
  <c r="U73" i="17"/>
  <c r="M73" i="17"/>
  <c r="E73" i="17"/>
  <c r="BA72" i="17"/>
  <c r="AS72" i="17"/>
  <c r="AK72" i="17"/>
  <c r="AC72" i="17"/>
  <c r="U72" i="17"/>
  <c r="M72" i="17"/>
  <c r="E72" i="17"/>
  <c r="BA71" i="17"/>
  <c r="AS71" i="17"/>
  <c r="AK71" i="17"/>
  <c r="AC71" i="17"/>
  <c r="U71" i="17"/>
  <c r="M71" i="17"/>
  <c r="E71" i="17"/>
  <c r="BA70" i="17"/>
  <c r="AS70" i="17"/>
  <c r="AK70" i="17"/>
  <c r="AC70" i="17"/>
  <c r="U70" i="17"/>
  <c r="M70" i="17"/>
  <c r="E70" i="17"/>
  <c r="BA69" i="17"/>
  <c r="AS69" i="17"/>
  <c r="AK69" i="17"/>
  <c r="AC69" i="17"/>
  <c r="U69" i="17"/>
  <c r="M69" i="17"/>
  <c r="E69" i="17"/>
  <c r="BA68" i="17"/>
  <c r="AS68" i="17"/>
  <c r="AK68" i="17"/>
  <c r="AC68" i="17"/>
  <c r="U68" i="17"/>
  <c r="M68" i="17"/>
  <c r="E68" i="17"/>
  <c r="BA67" i="17"/>
  <c r="AS67" i="17"/>
  <c r="AK67" i="17"/>
  <c r="AC67" i="17"/>
  <c r="U67" i="17"/>
  <c r="M67" i="17"/>
  <c r="E67" i="17"/>
  <c r="BA66" i="17"/>
  <c r="AS66" i="17"/>
  <c r="AK66" i="17"/>
  <c r="AC66" i="17"/>
  <c r="U66" i="17"/>
  <c r="M66" i="17"/>
  <c r="E66" i="17"/>
  <c r="BA65" i="17"/>
  <c r="AS65" i="17"/>
  <c r="AK65" i="17"/>
  <c r="AC65" i="17"/>
  <c r="U65" i="17"/>
  <c r="M65" i="17"/>
  <c r="E65" i="17"/>
  <c r="BA64" i="17"/>
  <c r="AS64" i="17"/>
  <c r="AK64" i="17"/>
  <c r="AC64" i="17"/>
  <c r="U64" i="17"/>
  <c r="M64" i="17"/>
  <c r="E64" i="17"/>
  <c r="BA63" i="17"/>
  <c r="AS63" i="17"/>
  <c r="AK63" i="17"/>
  <c r="AC63" i="17"/>
  <c r="U63" i="17"/>
  <c r="M63" i="17"/>
  <c r="E63" i="17"/>
  <c r="BA62" i="17"/>
  <c r="AS62" i="17"/>
  <c r="AK62" i="17"/>
  <c r="AC62" i="17"/>
  <c r="U62" i="17"/>
  <c r="M62" i="17"/>
  <c r="E62" i="17"/>
  <c r="BA61" i="17"/>
  <c r="AS61" i="17"/>
  <c r="AK61" i="17"/>
  <c r="AC61" i="17"/>
  <c r="U61" i="17"/>
  <c r="M61" i="17"/>
  <c r="E61" i="17"/>
  <c r="BA60" i="17"/>
  <c r="AS60" i="17"/>
  <c r="AK60" i="17"/>
  <c r="AC60" i="17"/>
  <c r="U60" i="17"/>
  <c r="M60" i="17"/>
  <c r="E60" i="17"/>
  <c r="BA59" i="17"/>
  <c r="AS59" i="17"/>
  <c r="AK59" i="17"/>
  <c r="AC59" i="17"/>
  <c r="U59" i="17"/>
  <c r="M59" i="17"/>
  <c r="E59" i="17"/>
  <c r="BA58" i="17"/>
  <c r="AS58" i="17"/>
  <c r="AK58" i="17"/>
  <c r="AC58" i="17"/>
  <c r="U58" i="17"/>
  <c r="M58" i="17"/>
  <c r="E58" i="17"/>
  <c r="BA57" i="17"/>
  <c r="AS57" i="17"/>
  <c r="AK57" i="17"/>
  <c r="AC57" i="17"/>
  <c r="U57" i="17"/>
  <c r="M57" i="17"/>
  <c r="E57" i="17"/>
  <c r="BA56" i="17"/>
  <c r="AS56" i="17"/>
  <c r="AK56" i="17"/>
  <c r="AC56" i="17"/>
  <c r="U56" i="17"/>
  <c r="M56" i="17"/>
  <c r="E56" i="17"/>
  <c r="BA55" i="17"/>
  <c r="AS55" i="17"/>
  <c r="AK55" i="17"/>
  <c r="AC55" i="17"/>
  <c r="U55" i="17"/>
  <c r="M55" i="17"/>
  <c r="E55" i="17"/>
  <c r="BA54" i="17"/>
  <c r="AS54" i="17"/>
  <c r="AK54" i="17"/>
  <c r="AC54" i="17"/>
  <c r="U54" i="17"/>
  <c r="M54" i="17"/>
  <c r="E54" i="17"/>
  <c r="BA53" i="17"/>
  <c r="AS53" i="17"/>
  <c r="AK53" i="17"/>
  <c r="AC53" i="17"/>
  <c r="U53" i="17"/>
  <c r="M53" i="17"/>
  <c r="E53" i="17"/>
  <c r="BA52" i="17"/>
  <c r="AS52" i="17"/>
  <c r="AK52" i="17"/>
  <c r="AC52" i="17"/>
  <c r="U52" i="17"/>
  <c r="M52" i="17"/>
  <c r="E52" i="17"/>
  <c r="BA51" i="17"/>
  <c r="AS51" i="17"/>
  <c r="AK51" i="17"/>
  <c r="AC51" i="17"/>
  <c r="U51" i="17"/>
  <c r="M51" i="17"/>
  <c r="E51" i="17"/>
  <c r="BA50" i="17"/>
  <c r="AS50" i="17"/>
  <c r="AK50" i="17"/>
  <c r="AC50" i="17"/>
  <c r="U50" i="17"/>
  <c r="M50" i="17"/>
  <c r="E50" i="17"/>
  <c r="BA49" i="17"/>
  <c r="AS49" i="17"/>
  <c r="AK49" i="17"/>
  <c r="AC49" i="17"/>
  <c r="U49" i="17"/>
  <c r="M49" i="17"/>
  <c r="E49" i="17"/>
  <c r="BA48" i="17"/>
  <c r="AS48" i="17"/>
  <c r="AK48" i="17"/>
  <c r="AC48" i="17"/>
  <c r="U48" i="17"/>
  <c r="M48" i="17"/>
  <c r="E48" i="17"/>
  <c r="BA47" i="17"/>
  <c r="AS47" i="17"/>
  <c r="AK47" i="17"/>
  <c r="AC47" i="17"/>
  <c r="U47" i="17"/>
  <c r="M47" i="17"/>
  <c r="E47" i="17"/>
  <c r="BA46" i="17"/>
  <c r="AS46" i="17"/>
  <c r="AK46" i="17"/>
  <c r="AC46" i="17"/>
  <c r="U46" i="17"/>
  <c r="M46" i="17"/>
  <c r="E46" i="17"/>
  <c r="BA45" i="17"/>
  <c r="AS45" i="17"/>
  <c r="AK45" i="17"/>
  <c r="AC45" i="17"/>
  <c r="U45" i="17"/>
  <c r="M45" i="17"/>
  <c r="E45" i="17"/>
  <c r="BA44" i="17"/>
  <c r="AS44" i="17"/>
  <c r="AK44" i="17"/>
  <c r="AC44" i="17"/>
  <c r="U44" i="17"/>
  <c r="M44" i="17"/>
  <c r="E44" i="17"/>
  <c r="BA43" i="17"/>
  <c r="AS43" i="17"/>
  <c r="AK43" i="17"/>
  <c r="AC43" i="17"/>
  <c r="U43" i="17"/>
  <c r="M43" i="17"/>
  <c r="E43" i="17"/>
  <c r="BA42" i="17"/>
  <c r="AS42" i="17"/>
  <c r="AK42" i="17"/>
  <c r="AC42" i="17"/>
  <c r="U42" i="17"/>
  <c r="M42" i="17"/>
  <c r="E42" i="17"/>
  <c r="BA41" i="17"/>
  <c r="AS41" i="17"/>
  <c r="AK41" i="17"/>
  <c r="AC41" i="17"/>
  <c r="U41" i="17"/>
  <c r="M41" i="17"/>
  <c r="E41" i="17"/>
  <c r="BA40" i="17"/>
  <c r="AS40" i="17"/>
  <c r="AK40" i="17"/>
  <c r="AC40" i="17"/>
  <c r="U40" i="17"/>
  <c r="M40" i="17"/>
  <c r="E40" i="17"/>
  <c r="BA39" i="17"/>
  <c r="AS39" i="17"/>
  <c r="AK39" i="17"/>
  <c r="AC39" i="17"/>
  <c r="U39" i="17"/>
  <c r="M39" i="17"/>
  <c r="E39" i="17"/>
  <c r="BA38" i="17"/>
  <c r="AS38" i="17"/>
  <c r="AK38" i="17"/>
  <c r="AC38" i="17"/>
  <c r="U38" i="17"/>
  <c r="M38" i="17"/>
  <c r="E38" i="17"/>
  <c r="BA37" i="17"/>
  <c r="AS37" i="17"/>
  <c r="AK37" i="17"/>
  <c r="AC37" i="17"/>
  <c r="U37" i="17"/>
  <c r="M37" i="17"/>
  <c r="E37" i="17"/>
  <c r="BA36" i="17"/>
  <c r="AS36" i="17"/>
  <c r="AK36" i="17"/>
  <c r="AC36" i="17"/>
  <c r="U36" i="17"/>
  <c r="M36" i="17"/>
  <c r="E36" i="17"/>
  <c r="BA35" i="17"/>
  <c r="AS35" i="17"/>
  <c r="AK35" i="17"/>
  <c r="AC35" i="17"/>
  <c r="U35" i="17"/>
  <c r="M35" i="17"/>
  <c r="E35" i="17"/>
  <c r="BA34" i="17"/>
  <c r="AS34" i="17"/>
  <c r="AK34" i="17"/>
  <c r="AC34" i="17"/>
  <c r="U34" i="17"/>
  <c r="M34" i="17"/>
  <c r="E34" i="17"/>
  <c r="BA33" i="17"/>
  <c r="AS33" i="17"/>
  <c r="AK33" i="17"/>
  <c r="AC33" i="17"/>
  <c r="U33" i="17"/>
  <c r="M33" i="17"/>
  <c r="E33" i="17"/>
  <c r="BA32" i="17"/>
  <c r="AS32" i="17"/>
  <c r="AK32" i="17"/>
  <c r="AC32" i="17"/>
  <c r="U32" i="17"/>
  <c r="M32" i="17"/>
  <c r="E32" i="17"/>
  <c r="BA31" i="17"/>
  <c r="AS31" i="17"/>
  <c r="AK31" i="17"/>
  <c r="AC31" i="17"/>
  <c r="U31" i="17"/>
  <c r="M31" i="17"/>
  <c r="E31" i="17"/>
  <c r="BA30" i="17"/>
  <c r="AS30" i="17"/>
  <c r="AK30" i="17"/>
  <c r="AC30" i="17"/>
  <c r="U30" i="17"/>
  <c r="M30" i="17"/>
  <c r="E30" i="17"/>
  <c r="BA29" i="17"/>
  <c r="AS29" i="17"/>
  <c r="AK29" i="17"/>
  <c r="AC29" i="17"/>
  <c r="U29" i="17"/>
  <c r="M29" i="17"/>
  <c r="E29" i="17"/>
  <c r="BA28" i="17"/>
  <c r="AS28" i="17"/>
  <c r="AK28" i="17"/>
  <c r="AC28" i="17"/>
  <c r="U28" i="17"/>
  <c r="M28" i="17"/>
  <c r="E28" i="17"/>
  <c r="BA27" i="17"/>
  <c r="AS27" i="17"/>
  <c r="AK27" i="17"/>
  <c r="AC27" i="17"/>
  <c r="U27" i="17"/>
  <c r="M27" i="17"/>
  <c r="E27" i="17"/>
  <c r="BA26" i="17"/>
  <c r="AS26" i="17"/>
  <c r="AK26" i="17"/>
  <c r="AC26" i="17"/>
  <c r="U26" i="17"/>
  <c r="M26" i="17"/>
  <c r="E26" i="17"/>
  <c r="BA25" i="17"/>
  <c r="AS25" i="17"/>
  <c r="AK25" i="17"/>
  <c r="AC25" i="17"/>
  <c r="U25" i="17"/>
  <c r="M25" i="17"/>
  <c r="E25" i="17"/>
  <c r="BA24" i="17"/>
  <c r="AS24" i="17"/>
  <c r="AK24" i="17"/>
  <c r="AC24" i="17"/>
  <c r="U24" i="17"/>
  <c r="M24" i="17"/>
  <c r="E24" i="17"/>
  <c r="BA23" i="17"/>
  <c r="AS23" i="17"/>
  <c r="AK23" i="17"/>
  <c r="AC23" i="17"/>
  <c r="U23" i="17"/>
  <c r="M23" i="17"/>
  <c r="E23" i="17"/>
  <c r="BA22" i="17"/>
  <c r="AS22" i="17"/>
  <c r="AK22" i="17"/>
  <c r="AC22" i="17"/>
  <c r="U22" i="17"/>
  <c r="M22" i="17"/>
  <c r="E22" i="17"/>
  <c r="BA21" i="17"/>
  <c r="AS21" i="17"/>
  <c r="AK21" i="17"/>
  <c r="AC21" i="17"/>
  <c r="U21" i="17"/>
  <c r="M21" i="17"/>
  <c r="E21" i="17"/>
  <c r="BA20" i="17"/>
  <c r="AS20" i="17"/>
  <c r="AK20" i="17"/>
  <c r="AC20" i="17"/>
  <c r="U20" i="17"/>
  <c r="M20" i="17"/>
  <c r="E20" i="17"/>
  <c r="BA19" i="17"/>
  <c r="AS19" i="17"/>
  <c r="AK19" i="17"/>
  <c r="AC19" i="17"/>
  <c r="U19" i="17"/>
  <c r="M19" i="17"/>
  <c r="E19" i="17"/>
  <c r="BA18" i="17"/>
  <c r="AS18" i="17"/>
  <c r="AK18" i="17"/>
  <c r="AC18" i="17"/>
  <c r="U18" i="17"/>
  <c r="M18" i="17"/>
  <c r="E18" i="17"/>
  <c r="BA17" i="17"/>
  <c r="AS17" i="17"/>
  <c r="AK17" i="17"/>
  <c r="AC17" i="17"/>
  <c r="U17" i="17"/>
  <c r="M17" i="17"/>
  <c r="E17" i="17"/>
  <c r="BA16" i="17"/>
  <c r="AS16" i="17"/>
  <c r="AK16" i="17"/>
  <c r="AC16" i="17"/>
  <c r="U16" i="17"/>
  <c r="M16" i="17"/>
  <c r="E16" i="17"/>
  <c r="BA15" i="17"/>
  <c r="AS15" i="17"/>
  <c r="AK15" i="17"/>
  <c r="AC15" i="17"/>
  <c r="U15" i="17"/>
  <c r="M15" i="17"/>
  <c r="E15" i="17"/>
  <c r="BA14" i="17"/>
  <c r="AS14" i="17"/>
  <c r="AK14" i="17"/>
  <c r="AC14" i="17"/>
  <c r="U14" i="17"/>
  <c r="M14" i="17"/>
  <c r="E14" i="17"/>
  <c r="BA13" i="17"/>
  <c r="AS13" i="17"/>
  <c r="AK13" i="17"/>
  <c r="AC13" i="17"/>
  <c r="U13" i="17"/>
  <c r="M13" i="17"/>
  <c r="E13" i="17"/>
  <c r="BA12" i="17"/>
  <c r="AS12" i="17"/>
  <c r="AK12" i="17"/>
  <c r="AC12" i="17"/>
  <c r="U12" i="17"/>
  <c r="M12" i="17"/>
  <c r="E12" i="17"/>
  <c r="BA11" i="17"/>
  <c r="AS11" i="17"/>
  <c r="AK11" i="17"/>
  <c r="AC11" i="17"/>
  <c r="U11" i="17"/>
  <c r="M11" i="17"/>
  <c r="E11" i="17"/>
  <c r="BA10" i="17"/>
  <c r="AS10" i="17"/>
  <c r="AK10" i="17"/>
  <c r="AC10" i="17"/>
  <c r="U10" i="17"/>
  <c r="M10" i="17"/>
  <c r="E10" i="17"/>
  <c r="BA9" i="17"/>
  <c r="AS9" i="17"/>
  <c r="AK9" i="17"/>
  <c r="AC9" i="17"/>
  <c r="U9" i="17"/>
  <c r="M9" i="17"/>
  <c r="E9" i="17"/>
  <c r="BA871" i="16"/>
  <c r="AS871" i="16"/>
  <c r="AK871" i="16"/>
  <c r="AC871" i="16"/>
  <c r="U871" i="16"/>
  <c r="M871" i="16"/>
  <c r="BA870" i="16"/>
  <c r="AS870" i="16"/>
  <c r="AK870" i="16"/>
  <c r="AC870" i="16"/>
  <c r="U870" i="16"/>
  <c r="M870" i="16"/>
  <c r="BA869" i="16"/>
  <c r="AS869" i="16"/>
  <c r="AK869" i="16"/>
  <c r="AC869" i="16"/>
  <c r="U869" i="16"/>
  <c r="M869" i="16"/>
  <c r="BA868" i="16"/>
  <c r="AS868" i="16"/>
  <c r="AK868" i="16"/>
  <c r="AC868" i="16"/>
  <c r="U868" i="16"/>
  <c r="M868" i="16"/>
  <c r="BA867" i="16"/>
  <c r="AS867" i="16"/>
  <c r="AK867" i="16"/>
  <c r="AC867" i="16"/>
  <c r="U867" i="16"/>
  <c r="M867" i="16"/>
  <c r="BA866" i="16"/>
  <c r="AS866" i="16"/>
  <c r="AK866" i="16"/>
  <c r="AC866" i="16"/>
  <c r="U866" i="16"/>
  <c r="M866" i="16"/>
  <c r="BA865" i="16"/>
  <c r="AS865" i="16"/>
  <c r="AK865" i="16"/>
  <c r="AC865" i="16"/>
  <c r="U865" i="16"/>
  <c r="M865" i="16"/>
  <c r="BA864" i="16"/>
  <c r="AS864" i="16"/>
  <c r="AK864" i="16"/>
  <c r="AC864" i="16"/>
  <c r="U864" i="16"/>
  <c r="M864" i="16"/>
  <c r="BA863" i="16"/>
  <c r="AS863" i="16"/>
  <c r="AK863" i="16"/>
  <c r="AC863" i="16"/>
  <c r="U863" i="16"/>
  <c r="M863" i="16"/>
  <c r="BA862" i="16"/>
  <c r="AS862" i="16"/>
  <c r="AK862" i="16"/>
  <c r="AC862" i="16"/>
  <c r="U862" i="16"/>
  <c r="M862" i="16"/>
  <c r="BA861" i="16"/>
  <c r="AS861" i="16"/>
  <c r="AK861" i="16"/>
  <c r="AC861" i="16"/>
  <c r="U861" i="16"/>
  <c r="M861" i="16"/>
  <c r="BA860" i="16"/>
  <c r="AS860" i="16"/>
  <c r="AK860" i="16"/>
  <c r="AC860" i="16"/>
  <c r="U860" i="16"/>
  <c r="M860" i="16"/>
  <c r="BA859" i="16"/>
  <c r="AS859" i="16"/>
  <c r="AK859" i="16"/>
  <c r="AC859" i="16"/>
  <c r="U859" i="16"/>
  <c r="M859" i="16"/>
  <c r="BA858" i="16"/>
  <c r="AS858" i="16"/>
  <c r="AK858" i="16"/>
  <c r="AC858" i="16"/>
  <c r="U858" i="16"/>
  <c r="M858" i="16"/>
  <c r="BA857" i="16"/>
  <c r="AS857" i="16"/>
  <c r="AK857" i="16"/>
  <c r="AC857" i="16"/>
  <c r="U857" i="16"/>
  <c r="M857" i="16"/>
  <c r="BA856" i="16"/>
  <c r="AS856" i="16"/>
  <c r="AK856" i="16"/>
  <c r="AC856" i="16"/>
  <c r="U856" i="16"/>
  <c r="M856" i="16"/>
  <c r="BA855" i="16"/>
  <c r="AS855" i="16"/>
  <c r="AK855" i="16"/>
  <c r="AC855" i="16"/>
  <c r="U855" i="16"/>
  <c r="M855" i="16"/>
  <c r="BA854" i="16"/>
  <c r="AS854" i="16"/>
  <c r="AK854" i="16"/>
  <c r="AC854" i="16"/>
  <c r="U854" i="16"/>
  <c r="M854" i="16"/>
  <c r="BA853" i="16"/>
  <c r="AS853" i="16"/>
  <c r="AK853" i="16"/>
  <c r="AC853" i="16"/>
  <c r="U853" i="16"/>
  <c r="M853" i="16"/>
  <c r="BA852" i="16"/>
  <c r="AS852" i="16"/>
  <c r="AK852" i="16"/>
  <c r="AC852" i="16"/>
  <c r="U852" i="16"/>
  <c r="M852" i="16"/>
  <c r="BA851" i="16"/>
  <c r="AS851" i="16"/>
  <c r="AK851" i="16"/>
  <c r="AC851" i="16"/>
  <c r="U851" i="16"/>
  <c r="M851" i="16"/>
  <c r="BA850" i="16"/>
  <c r="AS850" i="16"/>
  <c r="AK850" i="16"/>
  <c r="AC850" i="16"/>
  <c r="U850" i="16"/>
  <c r="M850" i="16"/>
  <c r="BA849" i="16"/>
  <c r="AS849" i="16"/>
  <c r="AK849" i="16"/>
  <c r="AC849" i="16"/>
  <c r="U849" i="16"/>
  <c r="M849" i="16"/>
  <c r="BA848" i="16"/>
  <c r="AS848" i="16"/>
  <c r="AK848" i="16"/>
  <c r="AC848" i="16"/>
  <c r="U848" i="16"/>
  <c r="M848" i="16"/>
  <c r="BA847" i="16"/>
  <c r="AS847" i="16"/>
  <c r="AK847" i="16"/>
  <c r="AC847" i="16"/>
  <c r="U847" i="16"/>
  <c r="M847" i="16"/>
  <c r="BA846" i="16"/>
  <c r="AS846" i="16"/>
  <c r="AK846" i="16"/>
  <c r="AC846" i="16"/>
  <c r="U846" i="16"/>
  <c r="M846" i="16"/>
  <c r="BA845" i="16"/>
  <c r="AS845" i="16"/>
  <c r="AK845" i="16"/>
  <c r="AC845" i="16"/>
  <c r="U845" i="16"/>
  <c r="M845" i="16"/>
  <c r="BA844" i="16"/>
  <c r="AS844" i="16"/>
  <c r="AK844" i="16"/>
  <c r="AC844" i="16"/>
  <c r="U844" i="16"/>
  <c r="M844" i="16"/>
  <c r="BA843" i="16"/>
  <c r="AS843" i="16"/>
  <c r="AK843" i="16"/>
  <c r="AC843" i="16"/>
  <c r="U843" i="16"/>
  <c r="M843" i="16"/>
  <c r="BA842" i="16"/>
  <c r="AS842" i="16"/>
  <c r="AK842" i="16"/>
  <c r="AC842" i="16"/>
  <c r="U842" i="16"/>
  <c r="M842" i="16"/>
  <c r="BA841" i="16"/>
  <c r="AS841" i="16"/>
  <c r="AK841" i="16"/>
  <c r="AC841" i="16"/>
  <c r="U841" i="16"/>
  <c r="M841" i="16"/>
  <c r="BA840" i="16"/>
  <c r="AS840" i="16"/>
  <c r="AK840" i="16"/>
  <c r="AC840" i="16"/>
  <c r="U840" i="16"/>
  <c r="M840" i="16"/>
  <c r="BA839" i="16"/>
  <c r="AS839" i="16"/>
  <c r="AK839" i="16"/>
  <c r="AC839" i="16"/>
  <c r="U839" i="16"/>
  <c r="M839" i="16"/>
  <c r="BA838" i="16"/>
  <c r="AS838" i="16"/>
  <c r="AK838" i="16"/>
  <c r="AC838" i="16"/>
  <c r="U838" i="16"/>
  <c r="M838" i="16"/>
  <c r="BA837" i="16"/>
  <c r="AS837" i="16"/>
  <c r="AK837" i="16"/>
  <c r="AC837" i="16"/>
  <c r="U837" i="16"/>
  <c r="M837" i="16"/>
  <c r="BA836" i="16"/>
  <c r="AS836" i="16"/>
  <c r="AK836" i="16"/>
  <c r="AC836" i="16"/>
  <c r="U836" i="16"/>
  <c r="M836" i="16"/>
  <c r="BA835" i="16"/>
  <c r="AS835" i="16"/>
  <c r="AK835" i="16"/>
  <c r="AC835" i="16"/>
  <c r="U835" i="16"/>
  <c r="M835" i="16"/>
  <c r="BA834" i="16"/>
  <c r="AS834" i="16"/>
  <c r="AK834" i="16"/>
  <c r="AC834" i="16"/>
  <c r="U834" i="16"/>
  <c r="M834" i="16"/>
  <c r="BA833" i="16"/>
  <c r="AS833" i="16"/>
  <c r="AK833" i="16"/>
  <c r="AC833" i="16"/>
  <c r="U833" i="16"/>
  <c r="M833" i="16"/>
  <c r="BA832" i="16"/>
  <c r="AS832" i="16"/>
  <c r="AK832" i="16"/>
  <c r="AC832" i="16"/>
  <c r="U832" i="16"/>
  <c r="M832" i="16"/>
  <c r="BA831" i="16"/>
  <c r="AS831" i="16"/>
  <c r="AK831" i="16"/>
  <c r="AC831" i="16"/>
  <c r="U831" i="16"/>
  <c r="M831" i="16"/>
  <c r="BA830" i="16"/>
  <c r="AS830" i="16"/>
  <c r="AK830" i="16"/>
  <c r="AC830" i="16"/>
  <c r="U830" i="16"/>
  <c r="M830" i="16"/>
  <c r="BA829" i="16"/>
  <c r="AS829" i="16"/>
  <c r="AK829" i="16"/>
  <c r="AC829" i="16"/>
  <c r="U829" i="16"/>
  <c r="M829" i="16"/>
  <c r="BA828" i="16"/>
  <c r="AS828" i="16"/>
  <c r="AK828" i="16"/>
  <c r="AC828" i="16"/>
  <c r="U828" i="16"/>
  <c r="M828" i="16"/>
  <c r="BA827" i="16"/>
  <c r="AS827" i="16"/>
  <c r="AK827" i="16"/>
  <c r="AC827" i="16"/>
  <c r="U827" i="16"/>
  <c r="M827" i="16"/>
  <c r="BA826" i="16"/>
  <c r="AS826" i="16"/>
  <c r="AK826" i="16"/>
  <c r="AC826" i="16"/>
  <c r="U826" i="16"/>
  <c r="M826" i="16"/>
  <c r="BA825" i="16"/>
  <c r="AS825" i="16"/>
  <c r="AK825" i="16"/>
  <c r="AC825" i="16"/>
  <c r="U825" i="16"/>
  <c r="M825" i="16"/>
  <c r="BA824" i="16"/>
  <c r="AS824" i="16"/>
  <c r="AK824" i="16"/>
  <c r="AC824" i="16"/>
  <c r="U824" i="16"/>
  <c r="M824" i="16"/>
  <c r="BA823" i="16"/>
  <c r="AS823" i="16"/>
  <c r="AK823" i="16"/>
  <c r="AC823" i="16"/>
  <c r="U823" i="16"/>
  <c r="M823" i="16"/>
  <c r="BA822" i="16"/>
  <c r="AS822" i="16"/>
  <c r="AK822" i="16"/>
  <c r="AC822" i="16"/>
  <c r="U822" i="16"/>
  <c r="M822" i="16"/>
  <c r="BA821" i="16"/>
  <c r="AS821" i="16"/>
  <c r="AK821" i="16"/>
  <c r="AC821" i="16"/>
  <c r="U821" i="16"/>
  <c r="M821" i="16"/>
  <c r="BA820" i="16"/>
  <c r="AS820" i="16"/>
  <c r="AK820" i="16"/>
  <c r="AC820" i="16"/>
  <c r="U820" i="16"/>
  <c r="M820" i="16"/>
  <c r="BA819" i="16"/>
  <c r="AS819" i="16"/>
  <c r="AK819" i="16"/>
  <c r="AC819" i="16"/>
  <c r="U819" i="16"/>
  <c r="M819" i="16"/>
  <c r="BA818" i="16"/>
  <c r="AS818" i="16"/>
  <c r="AK818" i="16"/>
  <c r="AC818" i="16"/>
  <c r="U818" i="16"/>
  <c r="M818" i="16"/>
  <c r="BA817" i="16"/>
  <c r="AS817" i="16"/>
  <c r="AK817" i="16"/>
  <c r="AC817" i="16"/>
  <c r="U817" i="16"/>
  <c r="M817" i="16"/>
  <c r="BA816" i="16"/>
  <c r="AS816" i="16"/>
  <c r="AK816" i="16"/>
  <c r="AC816" i="16"/>
  <c r="U816" i="16"/>
  <c r="M816" i="16"/>
  <c r="BA815" i="16"/>
  <c r="AS815" i="16"/>
  <c r="AK815" i="16"/>
  <c r="AC815" i="16"/>
  <c r="U815" i="16"/>
  <c r="M815" i="16"/>
  <c r="BA814" i="16"/>
  <c r="AS814" i="16"/>
  <c r="AK814" i="16"/>
  <c r="AC814" i="16"/>
  <c r="U814" i="16"/>
  <c r="M814" i="16"/>
  <c r="BA813" i="16"/>
  <c r="AS813" i="16"/>
  <c r="AK813" i="16"/>
  <c r="AC813" i="16"/>
  <c r="U813" i="16"/>
  <c r="M813" i="16"/>
  <c r="BA812" i="16"/>
  <c r="AS812" i="16"/>
  <c r="AK812" i="16"/>
  <c r="AC812" i="16"/>
  <c r="U812" i="16"/>
  <c r="M812" i="16"/>
  <c r="BA811" i="16"/>
  <c r="AS811" i="16"/>
  <c r="AK811" i="16"/>
  <c r="AC811" i="16"/>
  <c r="U811" i="16"/>
  <c r="M811" i="16"/>
  <c r="BA810" i="16"/>
  <c r="AS810" i="16"/>
  <c r="AK810" i="16"/>
  <c r="AC810" i="16"/>
  <c r="U810" i="16"/>
  <c r="M810" i="16"/>
  <c r="BA809" i="16"/>
  <c r="AS809" i="16"/>
  <c r="AK809" i="16"/>
  <c r="AC809" i="16"/>
  <c r="U809" i="16"/>
  <c r="M809" i="16"/>
  <c r="BA808" i="16"/>
  <c r="AS808" i="16"/>
  <c r="AK808" i="16"/>
  <c r="AC808" i="16"/>
  <c r="U808" i="16"/>
  <c r="M808" i="16"/>
  <c r="BA807" i="16"/>
  <c r="AS807" i="16"/>
  <c r="AK807" i="16"/>
  <c r="AC807" i="16"/>
  <c r="U807" i="16"/>
  <c r="M807" i="16"/>
  <c r="BA806" i="16"/>
  <c r="AS806" i="16"/>
  <c r="AK806" i="16"/>
  <c r="AC806" i="16"/>
  <c r="U806" i="16"/>
  <c r="M806" i="16"/>
  <c r="BA805" i="16"/>
  <c r="AS805" i="16"/>
  <c r="AK805" i="16"/>
  <c r="AC805" i="16"/>
  <c r="U805" i="16"/>
  <c r="M805" i="16"/>
  <c r="BA804" i="16"/>
  <c r="AS804" i="16"/>
  <c r="AK804" i="16"/>
  <c r="AC804" i="16"/>
  <c r="U804" i="16"/>
  <c r="M804" i="16"/>
  <c r="BA803" i="16"/>
  <c r="AS803" i="16"/>
  <c r="AK803" i="16"/>
  <c r="AC803" i="16"/>
  <c r="U803" i="16"/>
  <c r="M803" i="16"/>
  <c r="BA802" i="16"/>
  <c r="AS802" i="16"/>
  <c r="AK802" i="16"/>
  <c r="AC802" i="16"/>
  <c r="U802" i="16"/>
  <c r="M802" i="16"/>
  <c r="BA801" i="16"/>
  <c r="AS801" i="16"/>
  <c r="AK801" i="16"/>
  <c r="AC801" i="16"/>
  <c r="U801" i="16"/>
  <c r="M801" i="16"/>
  <c r="BA800" i="16"/>
  <c r="AS800" i="16"/>
  <c r="AK800" i="16"/>
  <c r="AC800" i="16"/>
  <c r="U800" i="16"/>
  <c r="M800" i="16"/>
  <c r="BA799" i="16"/>
  <c r="AS799" i="16"/>
  <c r="AK799" i="16"/>
  <c r="AC799" i="16"/>
  <c r="U799" i="16"/>
  <c r="M799" i="16"/>
  <c r="BA798" i="16"/>
  <c r="AS798" i="16"/>
  <c r="AK798" i="16"/>
  <c r="AC798" i="16"/>
  <c r="U798" i="16"/>
  <c r="M798" i="16"/>
  <c r="BA797" i="16"/>
  <c r="AS797" i="16"/>
  <c r="AK797" i="16"/>
  <c r="AC797" i="16"/>
  <c r="U797" i="16"/>
  <c r="M797" i="16"/>
  <c r="BA796" i="16"/>
  <c r="AS796" i="16"/>
  <c r="AK796" i="16"/>
  <c r="AC796" i="16"/>
  <c r="U796" i="16"/>
  <c r="M796" i="16"/>
  <c r="BA795" i="16"/>
  <c r="AS795" i="16"/>
  <c r="AK795" i="16"/>
  <c r="AC795" i="16"/>
  <c r="U795" i="16"/>
  <c r="M795" i="16"/>
  <c r="BA794" i="16"/>
  <c r="AS794" i="16"/>
  <c r="AK794" i="16"/>
  <c r="AC794" i="16"/>
  <c r="U794" i="16"/>
  <c r="M794" i="16"/>
  <c r="BA793" i="16"/>
  <c r="AS793" i="16"/>
  <c r="AK793" i="16"/>
  <c r="AC793" i="16"/>
  <c r="U793" i="16"/>
  <c r="M793" i="16"/>
  <c r="BA792" i="16"/>
  <c r="AS792" i="16"/>
  <c r="AK792" i="16"/>
  <c r="AC792" i="16"/>
  <c r="U792" i="16"/>
  <c r="M792" i="16"/>
  <c r="BA791" i="16"/>
  <c r="AS791" i="16"/>
  <c r="AK791" i="16"/>
  <c r="AC791" i="16"/>
  <c r="U791" i="16"/>
  <c r="M791" i="16"/>
  <c r="BA790" i="16"/>
  <c r="AS790" i="16"/>
  <c r="AK790" i="16"/>
  <c r="AC790" i="16"/>
  <c r="U790" i="16"/>
  <c r="M790" i="16"/>
  <c r="BA789" i="16"/>
  <c r="AS789" i="16"/>
  <c r="AK789" i="16"/>
  <c r="AC789" i="16"/>
  <c r="U789" i="16"/>
  <c r="M789" i="16"/>
  <c r="BA788" i="16"/>
  <c r="AS788" i="16"/>
  <c r="AK788" i="16"/>
  <c r="AC788" i="16"/>
  <c r="U788" i="16"/>
  <c r="M788" i="16"/>
  <c r="BA787" i="16"/>
  <c r="AS787" i="16"/>
  <c r="AK787" i="16"/>
  <c r="AC787" i="16"/>
  <c r="U787" i="16"/>
  <c r="M787" i="16"/>
  <c r="BA786" i="16"/>
  <c r="AS786" i="16"/>
  <c r="AK786" i="16"/>
  <c r="AC786" i="16"/>
  <c r="U786" i="16"/>
  <c r="M786" i="16"/>
  <c r="BA785" i="16"/>
  <c r="AS785" i="16"/>
  <c r="AK785" i="16"/>
  <c r="AC785" i="16"/>
  <c r="U785" i="16"/>
  <c r="M785" i="16"/>
  <c r="BA784" i="16"/>
  <c r="AS784" i="16"/>
  <c r="AK784" i="16"/>
  <c r="AC784" i="16"/>
  <c r="U784" i="16"/>
  <c r="M784" i="16"/>
  <c r="BA783" i="16"/>
  <c r="AS783" i="16"/>
  <c r="AK783" i="16"/>
  <c r="AC783" i="16"/>
  <c r="U783" i="16"/>
  <c r="M783" i="16"/>
  <c r="BA782" i="16"/>
  <c r="AS782" i="16"/>
  <c r="AK782" i="16"/>
  <c r="AC782" i="16"/>
  <c r="U782" i="16"/>
  <c r="M782" i="16"/>
  <c r="BA781" i="16"/>
  <c r="AS781" i="16"/>
  <c r="AK781" i="16"/>
  <c r="AC781" i="16"/>
  <c r="U781" i="16"/>
  <c r="M781" i="16"/>
  <c r="BA780" i="16"/>
  <c r="AS780" i="16"/>
  <c r="AK780" i="16"/>
  <c r="AC780" i="16"/>
  <c r="U780" i="16"/>
  <c r="M780" i="16"/>
  <c r="BA779" i="16"/>
  <c r="AS779" i="16"/>
  <c r="AK779" i="16"/>
  <c r="AC779" i="16"/>
  <c r="U779" i="16"/>
  <c r="M779" i="16"/>
  <c r="BA778" i="16"/>
  <c r="AS778" i="16"/>
  <c r="AK778" i="16"/>
  <c r="AC778" i="16"/>
  <c r="U778" i="16"/>
  <c r="M778" i="16"/>
  <c r="BA777" i="16"/>
  <c r="AS777" i="16"/>
  <c r="AK777" i="16"/>
  <c r="AC777" i="16"/>
  <c r="U777" i="16"/>
  <c r="M777" i="16"/>
  <c r="BA776" i="16"/>
  <c r="AS776" i="16"/>
  <c r="AK776" i="16"/>
  <c r="AC776" i="16"/>
  <c r="U776" i="16"/>
  <c r="M776" i="16"/>
  <c r="BA775" i="16"/>
  <c r="AS775" i="16"/>
  <c r="AK775" i="16"/>
  <c r="AC775" i="16"/>
  <c r="U775" i="16"/>
  <c r="M775" i="16"/>
  <c r="BA774" i="16"/>
  <c r="AS774" i="16"/>
  <c r="AK774" i="16"/>
  <c r="AC774" i="16"/>
  <c r="U774" i="16"/>
  <c r="M774" i="16"/>
  <c r="BA773" i="16"/>
  <c r="AS773" i="16"/>
  <c r="AK773" i="16"/>
  <c r="AC773" i="16"/>
  <c r="U773" i="16"/>
  <c r="M773" i="16"/>
  <c r="BA772" i="16"/>
  <c r="AS772" i="16"/>
  <c r="AK772" i="16"/>
  <c r="AC772" i="16"/>
  <c r="U772" i="16"/>
  <c r="M772" i="16"/>
  <c r="BA771" i="16"/>
  <c r="AS771" i="16"/>
  <c r="AK771" i="16"/>
  <c r="AC771" i="16"/>
  <c r="U771" i="16"/>
  <c r="M771" i="16"/>
  <c r="BA770" i="16"/>
  <c r="AS770" i="16"/>
  <c r="AK770" i="16"/>
  <c r="AC770" i="16"/>
  <c r="U770" i="16"/>
  <c r="M770" i="16"/>
  <c r="BA769" i="16"/>
  <c r="AS769" i="16"/>
  <c r="AK769" i="16"/>
  <c r="AC769" i="16"/>
  <c r="U769" i="16"/>
  <c r="M769" i="16"/>
  <c r="BA768" i="16"/>
  <c r="AS768" i="16"/>
  <c r="AK768" i="16"/>
  <c r="AC768" i="16"/>
  <c r="U768" i="16"/>
  <c r="M768" i="16"/>
  <c r="BA767" i="16"/>
  <c r="AS767" i="16"/>
  <c r="AK767" i="16"/>
  <c r="AC767" i="16"/>
  <c r="U767" i="16"/>
  <c r="M767" i="16"/>
  <c r="BA766" i="16"/>
  <c r="AS766" i="16"/>
  <c r="AK766" i="16"/>
  <c r="AC766" i="16"/>
  <c r="U766" i="16"/>
  <c r="M766" i="16"/>
  <c r="BA765" i="16"/>
  <c r="AS765" i="16"/>
  <c r="AK765" i="16"/>
  <c r="AC765" i="16"/>
  <c r="U765" i="16"/>
  <c r="M765" i="16"/>
  <c r="BA764" i="16"/>
  <c r="AS764" i="16"/>
  <c r="AK764" i="16"/>
  <c r="AC764" i="16"/>
  <c r="U764" i="16"/>
  <c r="M764" i="16"/>
  <c r="BA763" i="16"/>
  <c r="AS763" i="16"/>
  <c r="AK763" i="16"/>
  <c r="AC763" i="16"/>
  <c r="U763" i="16"/>
  <c r="M763" i="16"/>
  <c r="BA762" i="16"/>
  <c r="AS762" i="16"/>
  <c r="AK762" i="16"/>
  <c r="AC762" i="16"/>
  <c r="U762" i="16"/>
  <c r="M762" i="16"/>
  <c r="BA761" i="16"/>
  <c r="AS761" i="16"/>
  <c r="AK761" i="16"/>
  <c r="AC761" i="16"/>
  <c r="U761" i="16"/>
  <c r="M761" i="16"/>
  <c r="BA760" i="16"/>
  <c r="AS760" i="16"/>
  <c r="AK760" i="16"/>
  <c r="AC760" i="16"/>
  <c r="U760" i="16"/>
  <c r="M760" i="16"/>
  <c r="BA759" i="16"/>
  <c r="AS759" i="16"/>
  <c r="AK759" i="16"/>
  <c r="AC759" i="16"/>
  <c r="U759" i="16"/>
  <c r="M759" i="16"/>
  <c r="BA758" i="16"/>
  <c r="AS758" i="16"/>
  <c r="AK758" i="16"/>
  <c r="AC758" i="16"/>
  <c r="U758" i="16"/>
  <c r="M758" i="16"/>
  <c r="BA757" i="16"/>
  <c r="AS757" i="16"/>
  <c r="AK757" i="16"/>
  <c r="AC757" i="16"/>
  <c r="U757" i="16"/>
  <c r="M757" i="16"/>
  <c r="BA756" i="16"/>
  <c r="AS756" i="16"/>
  <c r="AK756" i="16"/>
  <c r="AC756" i="16"/>
  <c r="U756" i="16"/>
  <c r="M756" i="16"/>
  <c r="BA755" i="16"/>
  <c r="AS755" i="16"/>
  <c r="AK755" i="16"/>
  <c r="AC755" i="16"/>
  <c r="U755" i="16"/>
  <c r="M755" i="16"/>
  <c r="BA754" i="16"/>
  <c r="AS754" i="16"/>
  <c r="AK754" i="16"/>
  <c r="AC754" i="16"/>
  <c r="U754" i="16"/>
  <c r="M754" i="16"/>
  <c r="BA753" i="16"/>
  <c r="AS753" i="16"/>
  <c r="AK753" i="16"/>
  <c r="AC753" i="16"/>
  <c r="U753" i="16"/>
  <c r="M753" i="16"/>
  <c r="BA752" i="16"/>
  <c r="AS752" i="16"/>
  <c r="AK752" i="16"/>
  <c r="AC752" i="16"/>
  <c r="U752" i="16"/>
  <c r="M752" i="16"/>
  <c r="BA751" i="16"/>
  <c r="AS751" i="16"/>
  <c r="AK751" i="16"/>
  <c r="AC751" i="16"/>
  <c r="U751" i="16"/>
  <c r="M751" i="16"/>
  <c r="BA750" i="16"/>
  <c r="AS750" i="16"/>
  <c r="AK750" i="16"/>
  <c r="AC750" i="16"/>
  <c r="U750" i="16"/>
  <c r="M750" i="16"/>
  <c r="BA749" i="16"/>
  <c r="AS749" i="16"/>
  <c r="AK749" i="16"/>
  <c r="AC749" i="16"/>
  <c r="U749" i="16"/>
  <c r="M749" i="16"/>
  <c r="BA748" i="16"/>
  <c r="AS748" i="16"/>
  <c r="AK748" i="16"/>
  <c r="AC748" i="16"/>
  <c r="U748" i="16"/>
  <c r="M748" i="16"/>
  <c r="BA747" i="16"/>
  <c r="AS747" i="16"/>
  <c r="AK747" i="16"/>
  <c r="AC747" i="16"/>
  <c r="U747" i="16"/>
  <c r="M747" i="16"/>
  <c r="BA746" i="16"/>
  <c r="AS746" i="16"/>
  <c r="AK746" i="16"/>
  <c r="AC746" i="16"/>
  <c r="U746" i="16"/>
  <c r="M746" i="16"/>
  <c r="BA745" i="16"/>
  <c r="AS745" i="16"/>
  <c r="AK745" i="16"/>
  <c r="AC745" i="16"/>
  <c r="U745" i="16"/>
  <c r="M745" i="16"/>
  <c r="BA744" i="16"/>
  <c r="AS744" i="16"/>
  <c r="AK744" i="16"/>
  <c r="AC744" i="16"/>
  <c r="U744" i="16"/>
  <c r="M744" i="16"/>
  <c r="BA743" i="16"/>
  <c r="AS743" i="16"/>
  <c r="AK743" i="16"/>
  <c r="AC743" i="16"/>
  <c r="U743" i="16"/>
  <c r="M743" i="16"/>
  <c r="BA742" i="16"/>
  <c r="AS742" i="16"/>
  <c r="AK742" i="16"/>
  <c r="AC742" i="16"/>
  <c r="U742" i="16"/>
  <c r="M742" i="16"/>
  <c r="BA741" i="16"/>
  <c r="AS741" i="16"/>
  <c r="AK741" i="16"/>
  <c r="AC741" i="16"/>
  <c r="U741" i="16"/>
  <c r="M741" i="16"/>
  <c r="BA740" i="16"/>
  <c r="AS740" i="16"/>
  <c r="AK740" i="16"/>
  <c r="AC740" i="16"/>
  <c r="U740" i="16"/>
  <c r="M740" i="16"/>
  <c r="BA739" i="16"/>
  <c r="AS739" i="16"/>
  <c r="AK739" i="16"/>
  <c r="AC739" i="16"/>
  <c r="U739" i="16"/>
  <c r="M739" i="16"/>
  <c r="BA738" i="16"/>
  <c r="AS738" i="16"/>
  <c r="AK738" i="16"/>
  <c r="AC738" i="16"/>
  <c r="U738" i="16"/>
  <c r="M738" i="16"/>
  <c r="BA737" i="16"/>
  <c r="AS737" i="16"/>
  <c r="AK737" i="16"/>
  <c r="AC737" i="16"/>
  <c r="U737" i="16"/>
  <c r="M737" i="16"/>
  <c r="BA736" i="16"/>
  <c r="AS736" i="16"/>
  <c r="AK736" i="16"/>
  <c r="AC736" i="16"/>
  <c r="U736" i="16"/>
  <c r="M736" i="16"/>
  <c r="BA735" i="16"/>
  <c r="AS735" i="16"/>
  <c r="AK735" i="16"/>
  <c r="AC735" i="16"/>
  <c r="U735" i="16"/>
  <c r="M735" i="16"/>
  <c r="BA734" i="16"/>
  <c r="AS734" i="16"/>
  <c r="AK734" i="16"/>
  <c r="AC734" i="16"/>
  <c r="U734" i="16"/>
  <c r="M734" i="16"/>
  <c r="BA733" i="16"/>
  <c r="AS733" i="16"/>
  <c r="AK733" i="16"/>
  <c r="AC733" i="16"/>
  <c r="U733" i="16"/>
  <c r="M733" i="16"/>
  <c r="BA732" i="16"/>
  <c r="AS732" i="16"/>
  <c r="AK732" i="16"/>
  <c r="AC732" i="16"/>
  <c r="U732" i="16"/>
  <c r="M732" i="16"/>
  <c r="BA731" i="16"/>
  <c r="AS731" i="16"/>
  <c r="AK731" i="16"/>
  <c r="AC731" i="16"/>
  <c r="U731" i="16"/>
  <c r="M731" i="16"/>
  <c r="BA730" i="16"/>
  <c r="AS730" i="16"/>
  <c r="AK730" i="16"/>
  <c r="AC730" i="16"/>
  <c r="U730" i="16"/>
  <c r="M730" i="16"/>
  <c r="BA729" i="16"/>
  <c r="AS729" i="16"/>
  <c r="AK729" i="16"/>
  <c r="AC729" i="16"/>
  <c r="U729" i="16"/>
  <c r="M729" i="16"/>
  <c r="BA728" i="16"/>
  <c r="AS728" i="16"/>
  <c r="AK728" i="16"/>
  <c r="AC728" i="16"/>
  <c r="U728" i="16"/>
  <c r="M728" i="16"/>
  <c r="BA727" i="16"/>
  <c r="AS727" i="16"/>
  <c r="AK727" i="16"/>
  <c r="AC727" i="16"/>
  <c r="U727" i="16"/>
  <c r="M727" i="16"/>
  <c r="BA726" i="16"/>
  <c r="AS726" i="16"/>
  <c r="AK726" i="16"/>
  <c r="AC726" i="16"/>
  <c r="U726" i="16"/>
  <c r="M726" i="16"/>
  <c r="BA725" i="16"/>
  <c r="AS725" i="16"/>
  <c r="AK725" i="16"/>
  <c r="AC725" i="16"/>
  <c r="U725" i="16"/>
  <c r="M725" i="16"/>
  <c r="BA724" i="16"/>
  <c r="AS724" i="16"/>
  <c r="AK724" i="16"/>
  <c r="AC724" i="16"/>
  <c r="U724" i="16"/>
  <c r="M724" i="16"/>
  <c r="BA723" i="16"/>
  <c r="AS723" i="16"/>
  <c r="AK723" i="16"/>
  <c r="AC723" i="16"/>
  <c r="U723" i="16"/>
  <c r="M723" i="16"/>
  <c r="BA722" i="16"/>
  <c r="AS722" i="16"/>
  <c r="AK722" i="16"/>
  <c r="AC722" i="16"/>
  <c r="U722" i="16"/>
  <c r="M722" i="16"/>
  <c r="BA721" i="16"/>
  <c r="AS721" i="16"/>
  <c r="AK721" i="16"/>
  <c r="AC721" i="16"/>
  <c r="U721" i="16"/>
  <c r="M721" i="16"/>
  <c r="BA720" i="16"/>
  <c r="AS720" i="16"/>
  <c r="AK720" i="16"/>
  <c r="AC720" i="16"/>
  <c r="U720" i="16"/>
  <c r="M720" i="16"/>
  <c r="BA719" i="16"/>
  <c r="AS719" i="16"/>
  <c r="AK719" i="16"/>
  <c r="AC719" i="16"/>
  <c r="U719" i="16"/>
  <c r="M719" i="16"/>
  <c r="BA718" i="16"/>
  <c r="AS718" i="16"/>
  <c r="AK718" i="16"/>
  <c r="AC718" i="16"/>
  <c r="U718" i="16"/>
  <c r="M718" i="16"/>
  <c r="BA717" i="16"/>
  <c r="AS717" i="16"/>
  <c r="AK717" i="16"/>
  <c r="AC717" i="16"/>
  <c r="U717" i="16"/>
  <c r="M717" i="16"/>
  <c r="BA716" i="16"/>
  <c r="AS716" i="16"/>
  <c r="AK716" i="16"/>
  <c r="AC716" i="16"/>
  <c r="U716" i="16"/>
  <c r="M716" i="16"/>
  <c r="BA715" i="16"/>
  <c r="AS715" i="16"/>
  <c r="AK715" i="16"/>
  <c r="AC715" i="16"/>
  <c r="U715" i="16"/>
  <c r="M715" i="16"/>
  <c r="BA714" i="16"/>
  <c r="AS714" i="16"/>
  <c r="AK714" i="16"/>
  <c r="AC714" i="16"/>
  <c r="U714" i="16"/>
  <c r="M714" i="16"/>
  <c r="BA713" i="16"/>
  <c r="AS713" i="16"/>
  <c r="AK713" i="16"/>
  <c r="AC713" i="16"/>
  <c r="U713" i="16"/>
  <c r="M713" i="16"/>
  <c r="BA712" i="16"/>
  <c r="AS712" i="16"/>
  <c r="AK712" i="16"/>
  <c r="AC712" i="16"/>
  <c r="U712" i="16"/>
  <c r="M712" i="16"/>
  <c r="BA711" i="16"/>
  <c r="AS711" i="16"/>
  <c r="AK711" i="16"/>
  <c r="AC711" i="16"/>
  <c r="U711" i="16"/>
  <c r="M711" i="16"/>
  <c r="BA710" i="16"/>
  <c r="AS710" i="16"/>
  <c r="AK710" i="16"/>
  <c r="AC710" i="16"/>
  <c r="U710" i="16"/>
  <c r="M710" i="16"/>
  <c r="BA709" i="16"/>
  <c r="AS709" i="16"/>
  <c r="AK709" i="16"/>
  <c r="AC709" i="16"/>
  <c r="U709" i="16"/>
  <c r="M709" i="16"/>
  <c r="BA708" i="16"/>
  <c r="AS708" i="16"/>
  <c r="AK708" i="16"/>
  <c r="AC708" i="16"/>
  <c r="U708" i="16"/>
  <c r="M708" i="16"/>
  <c r="BA707" i="16"/>
  <c r="AS707" i="16"/>
  <c r="AK707" i="16"/>
  <c r="AC707" i="16"/>
  <c r="U707" i="16"/>
  <c r="M707" i="16"/>
  <c r="BA706" i="16"/>
  <c r="AS706" i="16"/>
  <c r="AK706" i="16"/>
  <c r="AC706" i="16"/>
  <c r="U706" i="16"/>
  <c r="M706" i="16"/>
  <c r="BA705" i="16"/>
  <c r="AS705" i="16"/>
  <c r="AK705" i="16"/>
  <c r="AC705" i="16"/>
  <c r="U705" i="16"/>
  <c r="M705" i="16"/>
  <c r="BA704" i="16"/>
  <c r="AS704" i="16"/>
  <c r="AK704" i="16"/>
  <c r="AC704" i="16"/>
  <c r="U704" i="16"/>
  <c r="M704" i="16"/>
  <c r="BA703" i="16"/>
  <c r="AS703" i="16"/>
  <c r="AK703" i="16"/>
  <c r="AC703" i="16"/>
  <c r="U703" i="16"/>
  <c r="M703" i="16"/>
  <c r="BA702" i="16"/>
  <c r="AS702" i="16"/>
  <c r="AK702" i="16"/>
  <c r="AC702" i="16"/>
  <c r="U702" i="16"/>
  <c r="M702" i="16"/>
  <c r="BA701" i="16"/>
  <c r="AS701" i="16"/>
  <c r="AK701" i="16"/>
  <c r="AC701" i="16"/>
  <c r="U701" i="16"/>
  <c r="M701" i="16"/>
  <c r="BA700" i="16"/>
  <c r="AS700" i="16"/>
  <c r="AK700" i="16"/>
  <c r="AC700" i="16"/>
  <c r="U700" i="16"/>
  <c r="M700" i="16"/>
  <c r="BA699" i="16"/>
  <c r="AS699" i="16"/>
  <c r="AK699" i="16"/>
  <c r="AC699" i="16"/>
  <c r="U699" i="16"/>
  <c r="M699" i="16"/>
  <c r="BA698" i="16"/>
  <c r="AS698" i="16"/>
  <c r="AK698" i="16"/>
  <c r="AC698" i="16"/>
  <c r="U698" i="16"/>
  <c r="M698" i="16"/>
  <c r="BA697" i="16"/>
  <c r="AS697" i="16"/>
  <c r="AK697" i="16"/>
  <c r="AC697" i="16"/>
  <c r="U697" i="16"/>
  <c r="M697" i="16"/>
  <c r="BA696" i="16"/>
  <c r="AS696" i="16"/>
  <c r="AK696" i="16"/>
  <c r="AC696" i="16"/>
  <c r="U696" i="16"/>
  <c r="M696" i="16"/>
  <c r="BA695" i="16"/>
  <c r="AS695" i="16"/>
  <c r="AK695" i="16"/>
  <c r="AC695" i="16"/>
  <c r="U695" i="16"/>
  <c r="M695" i="16"/>
  <c r="BA694" i="16"/>
  <c r="AS694" i="16"/>
  <c r="AK694" i="16"/>
  <c r="AC694" i="16"/>
  <c r="U694" i="16"/>
  <c r="M694" i="16"/>
  <c r="BA693" i="16"/>
  <c r="AS693" i="16"/>
  <c r="AK693" i="16"/>
  <c r="AC693" i="16"/>
  <c r="U693" i="16"/>
  <c r="M693" i="16"/>
  <c r="BA692" i="16"/>
  <c r="AS692" i="16"/>
  <c r="AK692" i="16"/>
  <c r="AC692" i="16"/>
  <c r="U692" i="16"/>
  <c r="M692" i="16"/>
  <c r="BA691" i="16"/>
  <c r="AS691" i="16"/>
  <c r="AK691" i="16"/>
  <c r="AC691" i="16"/>
  <c r="U691" i="16"/>
  <c r="M691" i="16"/>
  <c r="BA690" i="16"/>
  <c r="AS690" i="16"/>
  <c r="AK690" i="16"/>
  <c r="AC690" i="16"/>
  <c r="U690" i="16"/>
  <c r="M690" i="16"/>
  <c r="BA689" i="16"/>
  <c r="AS689" i="16"/>
  <c r="AK689" i="16"/>
  <c r="AC689" i="16"/>
  <c r="U689" i="16"/>
  <c r="M689" i="16"/>
  <c r="BA688" i="16"/>
  <c r="AS688" i="16"/>
  <c r="AK688" i="16"/>
  <c r="AC688" i="16"/>
  <c r="U688" i="16"/>
  <c r="M688" i="16"/>
  <c r="BA687" i="16"/>
  <c r="AS687" i="16"/>
  <c r="AK687" i="16"/>
  <c r="AC687" i="16"/>
  <c r="U687" i="16"/>
  <c r="M687" i="16"/>
  <c r="BA686" i="16"/>
  <c r="AS686" i="16"/>
  <c r="AK686" i="16"/>
  <c r="AC686" i="16"/>
  <c r="U686" i="16"/>
  <c r="M686" i="16"/>
  <c r="BA685" i="16"/>
  <c r="AS685" i="16"/>
  <c r="AK685" i="16"/>
  <c r="AC685" i="16"/>
  <c r="U685" i="16"/>
  <c r="M685" i="16"/>
  <c r="BA684" i="16"/>
  <c r="AS684" i="16"/>
  <c r="AK684" i="16"/>
  <c r="AC684" i="16"/>
  <c r="U684" i="16"/>
  <c r="M684" i="16"/>
  <c r="BA683" i="16"/>
  <c r="AS683" i="16"/>
  <c r="AK683" i="16"/>
  <c r="AC683" i="16"/>
  <c r="U683" i="16"/>
  <c r="M683" i="16"/>
  <c r="BA682" i="16"/>
  <c r="AS682" i="16"/>
  <c r="AK682" i="16"/>
  <c r="AC682" i="16"/>
  <c r="U682" i="16"/>
  <c r="M682" i="16"/>
  <c r="BA681" i="16"/>
  <c r="AS681" i="16"/>
  <c r="AK681" i="16"/>
  <c r="AC681" i="16"/>
  <c r="U681" i="16"/>
  <c r="M681" i="16"/>
  <c r="BA680" i="16"/>
  <c r="AS680" i="16"/>
  <c r="AK680" i="16"/>
  <c r="AC680" i="16"/>
  <c r="U680" i="16"/>
  <c r="M680" i="16"/>
  <c r="BA679" i="16"/>
  <c r="AS679" i="16"/>
  <c r="AK679" i="16"/>
  <c r="AC679" i="16"/>
  <c r="U679" i="16"/>
  <c r="M679" i="16"/>
  <c r="BA678" i="16"/>
  <c r="AS678" i="16"/>
  <c r="AK678" i="16"/>
  <c r="AC678" i="16"/>
  <c r="U678" i="16"/>
  <c r="M678" i="16"/>
  <c r="BA677" i="16"/>
  <c r="AS677" i="16"/>
  <c r="AK677" i="16"/>
  <c r="AC677" i="16"/>
  <c r="U677" i="16"/>
  <c r="M677" i="16"/>
  <c r="BA676" i="16"/>
  <c r="AS676" i="16"/>
  <c r="AK676" i="16"/>
  <c r="AC676" i="16"/>
  <c r="U676" i="16"/>
  <c r="M676" i="16"/>
  <c r="BA675" i="16"/>
  <c r="AS675" i="16"/>
  <c r="AK675" i="16"/>
  <c r="AC675" i="16"/>
  <c r="U675" i="16"/>
  <c r="M675" i="16"/>
  <c r="BA674" i="16"/>
  <c r="AS674" i="16"/>
  <c r="AK674" i="16"/>
  <c r="AC674" i="16"/>
  <c r="U674" i="16"/>
  <c r="M674" i="16"/>
  <c r="BA673" i="16"/>
  <c r="AS673" i="16"/>
  <c r="AK673" i="16"/>
  <c r="AC673" i="16"/>
  <c r="U673" i="16"/>
  <c r="M673" i="16"/>
  <c r="BA672" i="16"/>
  <c r="AS672" i="16"/>
  <c r="AK672" i="16"/>
  <c r="AC672" i="16"/>
  <c r="U672" i="16"/>
  <c r="M672" i="16"/>
  <c r="BA671" i="16"/>
  <c r="AS671" i="16"/>
  <c r="AK671" i="16"/>
  <c r="AC671" i="16"/>
  <c r="U671" i="16"/>
  <c r="M671" i="16"/>
  <c r="BA670" i="16"/>
  <c r="AS670" i="16"/>
  <c r="AK670" i="16"/>
  <c r="AC670" i="16"/>
  <c r="U670" i="16"/>
  <c r="M670" i="16"/>
  <c r="BA669" i="16"/>
  <c r="AS669" i="16"/>
  <c r="AK669" i="16"/>
  <c r="AC669" i="16"/>
  <c r="U669" i="16"/>
  <c r="M669" i="16"/>
  <c r="BA668" i="16"/>
  <c r="AS668" i="16"/>
  <c r="AK668" i="16"/>
  <c r="AC668" i="16"/>
  <c r="U668" i="16"/>
  <c r="M668" i="16"/>
  <c r="BA667" i="16"/>
  <c r="AS667" i="16"/>
  <c r="AK667" i="16"/>
  <c r="AC667" i="16"/>
  <c r="U667" i="16"/>
  <c r="M667" i="16"/>
  <c r="BA666" i="16"/>
  <c r="AS666" i="16"/>
  <c r="AK666" i="16"/>
  <c r="AC666" i="16"/>
  <c r="U666" i="16"/>
  <c r="M666" i="16"/>
  <c r="BA665" i="16"/>
  <c r="AS665" i="16"/>
  <c r="AK665" i="16"/>
  <c r="AC665" i="16"/>
  <c r="U665" i="16"/>
  <c r="M665" i="16"/>
  <c r="BA664" i="16"/>
  <c r="AS664" i="16"/>
  <c r="AK664" i="16"/>
  <c r="AC664" i="16"/>
  <c r="U664" i="16"/>
  <c r="M664" i="16"/>
  <c r="BA663" i="16"/>
  <c r="AS663" i="16"/>
  <c r="AK663" i="16"/>
  <c r="AC663" i="16"/>
  <c r="U663" i="16"/>
  <c r="M663" i="16"/>
  <c r="BA662" i="16"/>
  <c r="AS662" i="16"/>
  <c r="AK662" i="16"/>
  <c r="AC662" i="16"/>
  <c r="U662" i="16"/>
  <c r="M662" i="16"/>
  <c r="BA661" i="16"/>
  <c r="AS661" i="16"/>
  <c r="AK661" i="16"/>
  <c r="AC661" i="16"/>
  <c r="U661" i="16"/>
  <c r="M661" i="16"/>
  <c r="BA660" i="16"/>
  <c r="AS660" i="16"/>
  <c r="AK660" i="16"/>
  <c r="AC660" i="16"/>
  <c r="U660" i="16"/>
  <c r="M660" i="16"/>
  <c r="BA659" i="16"/>
  <c r="AS659" i="16"/>
  <c r="AK659" i="16"/>
  <c r="AC659" i="16"/>
  <c r="U659" i="16"/>
  <c r="M659" i="16"/>
  <c r="BA658" i="16"/>
  <c r="AS658" i="16"/>
  <c r="AK658" i="16"/>
  <c r="AC658" i="16"/>
  <c r="U658" i="16"/>
  <c r="M658" i="16"/>
  <c r="BA657" i="16"/>
  <c r="AS657" i="16"/>
  <c r="AK657" i="16"/>
  <c r="AC657" i="16"/>
  <c r="U657" i="16"/>
  <c r="M657" i="16"/>
  <c r="BA656" i="16"/>
  <c r="AS656" i="16"/>
  <c r="AK656" i="16"/>
  <c r="AC656" i="16"/>
  <c r="U656" i="16"/>
  <c r="M656" i="16"/>
  <c r="BA655" i="16"/>
  <c r="AS655" i="16"/>
  <c r="AK655" i="16"/>
  <c r="AC655" i="16"/>
  <c r="U655" i="16"/>
  <c r="M655" i="16"/>
  <c r="BA654" i="16"/>
  <c r="AS654" i="16"/>
  <c r="AK654" i="16"/>
  <c r="AC654" i="16"/>
  <c r="U654" i="16"/>
  <c r="M654" i="16"/>
  <c r="BA653" i="16"/>
  <c r="AS653" i="16"/>
  <c r="AK653" i="16"/>
  <c r="AC653" i="16"/>
  <c r="U653" i="16"/>
  <c r="M653" i="16"/>
  <c r="BA652" i="16"/>
  <c r="AS652" i="16"/>
  <c r="AK652" i="16"/>
  <c r="AC652" i="16"/>
  <c r="U652" i="16"/>
  <c r="M652" i="16"/>
  <c r="BA651" i="16"/>
  <c r="AS651" i="16"/>
  <c r="AK651" i="16"/>
  <c r="AC651" i="16"/>
  <c r="U651" i="16"/>
  <c r="M651" i="16"/>
  <c r="BA650" i="16"/>
  <c r="AS650" i="16"/>
  <c r="AK650" i="16"/>
  <c r="AC650" i="16"/>
  <c r="U650" i="16"/>
  <c r="M650" i="16"/>
  <c r="BA649" i="16"/>
  <c r="AS649" i="16"/>
  <c r="AK649" i="16"/>
  <c r="AC649" i="16"/>
  <c r="U649" i="16"/>
  <c r="M649" i="16"/>
  <c r="BA648" i="16"/>
  <c r="AS648" i="16"/>
  <c r="AK648" i="16"/>
  <c r="AC648" i="16"/>
  <c r="U648" i="16"/>
  <c r="M648" i="16"/>
  <c r="BA647" i="16"/>
  <c r="AS647" i="16"/>
  <c r="AK647" i="16"/>
  <c r="AC647" i="16"/>
  <c r="U647" i="16"/>
  <c r="M647" i="16"/>
  <c r="BA646" i="16"/>
  <c r="AS646" i="16"/>
  <c r="AK646" i="16"/>
  <c r="AC646" i="16"/>
  <c r="U646" i="16"/>
  <c r="M646" i="16"/>
  <c r="BA645" i="16"/>
  <c r="AS645" i="16"/>
  <c r="AK645" i="16"/>
  <c r="AC645" i="16"/>
  <c r="U645" i="16"/>
  <c r="M645" i="16"/>
  <c r="BA644" i="16"/>
  <c r="AS644" i="16"/>
  <c r="AK644" i="16"/>
  <c r="AC644" i="16"/>
  <c r="U644" i="16"/>
  <c r="M644" i="16"/>
  <c r="BA643" i="16"/>
  <c r="AS643" i="16"/>
  <c r="AK643" i="16"/>
  <c r="AC643" i="16"/>
  <c r="U643" i="16"/>
  <c r="M643" i="16"/>
  <c r="BA642" i="16"/>
  <c r="AS642" i="16"/>
  <c r="AK642" i="16"/>
  <c r="AC642" i="16"/>
  <c r="U642" i="16"/>
  <c r="M642" i="16"/>
  <c r="BA641" i="16"/>
  <c r="AS641" i="16"/>
  <c r="AK641" i="16"/>
  <c r="AC641" i="16"/>
  <c r="U641" i="16"/>
  <c r="M641" i="16"/>
  <c r="BA640" i="16"/>
  <c r="AS640" i="16"/>
  <c r="AK640" i="16"/>
  <c r="AC640" i="16"/>
  <c r="U640" i="16"/>
  <c r="M640" i="16"/>
  <c r="BA639" i="16"/>
  <c r="AS639" i="16"/>
  <c r="AK639" i="16"/>
  <c r="AC639" i="16"/>
  <c r="U639" i="16"/>
  <c r="M639" i="16"/>
  <c r="BA638" i="16"/>
  <c r="AS638" i="16"/>
  <c r="AK638" i="16"/>
  <c r="AC638" i="16"/>
  <c r="U638" i="16"/>
  <c r="M638" i="16"/>
  <c r="BA637" i="16"/>
  <c r="AS637" i="16"/>
  <c r="AK637" i="16"/>
  <c r="AC637" i="16"/>
  <c r="U637" i="16"/>
  <c r="M637" i="16"/>
  <c r="BA636" i="16"/>
  <c r="AS636" i="16"/>
  <c r="AK636" i="16"/>
  <c r="AC636" i="16"/>
  <c r="U636" i="16"/>
  <c r="M636" i="16"/>
  <c r="BA635" i="16"/>
  <c r="AS635" i="16"/>
  <c r="AK635" i="16"/>
  <c r="AC635" i="16"/>
  <c r="U635" i="16"/>
  <c r="M635" i="16"/>
  <c r="BA634" i="16"/>
  <c r="AS634" i="16"/>
  <c r="AK634" i="16"/>
  <c r="AC634" i="16"/>
  <c r="U634" i="16"/>
  <c r="M634" i="16"/>
  <c r="BA633" i="16"/>
  <c r="AS633" i="16"/>
  <c r="AK633" i="16"/>
  <c r="AC633" i="16"/>
  <c r="U633" i="16"/>
  <c r="M633" i="16"/>
  <c r="BA632" i="16"/>
  <c r="AS632" i="16"/>
  <c r="AK632" i="16"/>
  <c r="AC632" i="16"/>
  <c r="U632" i="16"/>
  <c r="M632" i="16"/>
  <c r="BA631" i="16"/>
  <c r="AS631" i="16"/>
  <c r="AK631" i="16"/>
  <c r="AC631" i="16"/>
  <c r="U631" i="16"/>
  <c r="M631" i="16"/>
  <c r="BA630" i="16"/>
  <c r="AS630" i="16"/>
  <c r="AK630" i="16"/>
  <c r="AC630" i="16"/>
  <c r="U630" i="16"/>
  <c r="M630" i="16"/>
  <c r="BA629" i="16"/>
  <c r="AS629" i="16"/>
  <c r="AK629" i="16"/>
  <c r="AC629" i="16"/>
  <c r="U629" i="16"/>
  <c r="M629" i="16"/>
  <c r="BA628" i="16"/>
  <c r="AS628" i="16"/>
  <c r="AK628" i="16"/>
  <c r="AC628" i="16"/>
  <c r="U628" i="16"/>
  <c r="M628" i="16"/>
  <c r="BA627" i="16"/>
  <c r="AS627" i="16"/>
  <c r="AK627" i="16"/>
  <c r="AC627" i="16"/>
  <c r="U627" i="16"/>
  <c r="M627" i="16"/>
  <c r="BA626" i="16"/>
  <c r="AS626" i="16"/>
  <c r="AK626" i="16"/>
  <c r="AC626" i="16"/>
  <c r="U626" i="16"/>
  <c r="M626" i="16"/>
  <c r="BA625" i="16"/>
  <c r="AS625" i="16"/>
  <c r="AK625" i="16"/>
  <c r="AC625" i="16"/>
  <c r="U625" i="16"/>
  <c r="M625" i="16"/>
  <c r="BA624" i="16"/>
  <c r="AS624" i="16"/>
  <c r="AK624" i="16"/>
  <c r="AC624" i="16"/>
  <c r="U624" i="16"/>
  <c r="M624" i="16"/>
  <c r="BA623" i="16"/>
  <c r="AS623" i="16"/>
  <c r="AK623" i="16"/>
  <c r="AC623" i="16"/>
  <c r="U623" i="16"/>
  <c r="M623" i="16"/>
  <c r="BA622" i="16"/>
  <c r="AS622" i="16"/>
  <c r="AK622" i="16"/>
  <c r="AC622" i="16"/>
  <c r="U622" i="16"/>
  <c r="M622" i="16"/>
  <c r="BA621" i="16"/>
  <c r="AS621" i="16"/>
  <c r="AK621" i="16"/>
  <c r="AC621" i="16"/>
  <c r="U621" i="16"/>
  <c r="M621" i="16"/>
  <c r="BA620" i="16"/>
  <c r="AS620" i="16"/>
  <c r="AK620" i="16"/>
  <c r="AC620" i="16"/>
  <c r="U620" i="16"/>
  <c r="M620" i="16"/>
  <c r="BA619" i="16"/>
  <c r="AS619" i="16"/>
  <c r="AK619" i="16"/>
  <c r="AC619" i="16"/>
  <c r="U619" i="16"/>
  <c r="M619" i="16"/>
  <c r="BA618" i="16"/>
  <c r="AS618" i="16"/>
  <c r="AK618" i="16"/>
  <c r="AC618" i="16"/>
  <c r="U618" i="16"/>
  <c r="M618" i="16"/>
  <c r="BA617" i="16"/>
  <c r="AS617" i="16"/>
  <c r="AK617" i="16"/>
  <c r="AC617" i="16"/>
  <c r="U617" i="16"/>
  <c r="M617" i="16"/>
  <c r="BA616" i="16"/>
  <c r="AS616" i="16"/>
  <c r="AK616" i="16"/>
  <c r="AC616" i="16"/>
  <c r="U616" i="16"/>
  <c r="M616" i="16"/>
  <c r="BA615" i="16"/>
  <c r="AS615" i="16"/>
  <c r="AK615" i="16"/>
  <c r="AC615" i="16"/>
  <c r="U615" i="16"/>
  <c r="M615" i="16"/>
  <c r="BA614" i="16"/>
  <c r="AS614" i="16"/>
  <c r="AK614" i="16"/>
  <c r="AC614" i="16"/>
  <c r="U614" i="16"/>
  <c r="M614" i="16"/>
  <c r="BA613" i="16"/>
  <c r="AS613" i="16"/>
  <c r="AK613" i="16"/>
  <c r="AC613" i="16"/>
  <c r="U613" i="16"/>
  <c r="M613" i="16"/>
  <c r="BA612" i="16"/>
  <c r="AS612" i="16"/>
  <c r="AK612" i="16"/>
  <c r="AC612" i="16"/>
  <c r="U612" i="16"/>
  <c r="M612" i="16"/>
  <c r="BA611" i="16"/>
  <c r="AS611" i="16"/>
  <c r="AK611" i="16"/>
  <c r="AC611" i="16"/>
  <c r="U611" i="16"/>
  <c r="M611" i="16"/>
  <c r="BA610" i="16"/>
  <c r="AS610" i="16"/>
  <c r="AK610" i="16"/>
  <c r="AC610" i="16"/>
  <c r="U610" i="16"/>
  <c r="M610" i="16"/>
  <c r="BA609" i="16"/>
  <c r="AS609" i="16"/>
  <c r="AK609" i="16"/>
  <c r="AC609" i="16"/>
  <c r="U609" i="16"/>
  <c r="M609" i="16"/>
  <c r="BA608" i="16"/>
  <c r="AS608" i="16"/>
  <c r="AK608" i="16"/>
  <c r="AC608" i="16"/>
  <c r="U608" i="16"/>
  <c r="M608" i="16"/>
  <c r="BA607" i="16"/>
  <c r="AS607" i="16"/>
  <c r="AK607" i="16"/>
  <c r="AC607" i="16"/>
  <c r="U607" i="16"/>
  <c r="M607" i="16"/>
  <c r="BA606" i="16"/>
  <c r="AS606" i="16"/>
  <c r="AK606" i="16"/>
  <c r="AC606" i="16"/>
  <c r="U606" i="16"/>
  <c r="M606" i="16"/>
  <c r="BA605" i="16"/>
  <c r="AS605" i="16"/>
  <c r="AK605" i="16"/>
  <c r="AC605" i="16"/>
  <c r="U605" i="16"/>
  <c r="M605" i="16"/>
  <c r="BA604" i="16"/>
  <c r="AS604" i="16"/>
  <c r="AK604" i="16"/>
  <c r="AC604" i="16"/>
  <c r="U604" i="16"/>
  <c r="M604" i="16"/>
  <c r="BA603" i="16"/>
  <c r="AS603" i="16"/>
  <c r="AK603" i="16"/>
  <c r="AC603" i="16"/>
  <c r="U603" i="16"/>
  <c r="M603" i="16"/>
  <c r="BA602" i="16"/>
  <c r="AS602" i="16"/>
  <c r="AK602" i="16"/>
  <c r="AC602" i="16"/>
  <c r="U602" i="16"/>
  <c r="M602" i="16"/>
  <c r="BA601" i="16"/>
  <c r="AS601" i="16"/>
  <c r="AK601" i="16"/>
  <c r="AC601" i="16"/>
  <c r="U601" i="16"/>
  <c r="M601" i="16"/>
  <c r="BA600" i="16"/>
  <c r="AS600" i="16"/>
  <c r="AK600" i="16"/>
  <c r="AC600" i="16"/>
  <c r="U600" i="16"/>
  <c r="M600" i="16"/>
  <c r="BA599" i="16"/>
  <c r="AS599" i="16"/>
  <c r="AK599" i="16"/>
  <c r="AC599" i="16"/>
  <c r="U599" i="16"/>
  <c r="M599" i="16"/>
  <c r="BA598" i="16"/>
  <c r="AS598" i="16"/>
  <c r="AK598" i="16"/>
  <c r="AC598" i="16"/>
  <c r="U598" i="16"/>
  <c r="M598" i="16"/>
  <c r="BA597" i="16"/>
  <c r="AS597" i="16"/>
  <c r="AK597" i="16"/>
  <c r="AC597" i="16"/>
  <c r="U597" i="16"/>
  <c r="M597" i="16"/>
  <c r="BA596" i="16"/>
  <c r="AS596" i="16"/>
  <c r="AK596" i="16"/>
  <c r="AC596" i="16"/>
  <c r="U596" i="16"/>
  <c r="M596" i="16"/>
  <c r="BA595" i="16"/>
  <c r="AS595" i="16"/>
  <c r="AK595" i="16"/>
  <c r="AC595" i="16"/>
  <c r="U595" i="16"/>
  <c r="M595" i="16"/>
  <c r="BA594" i="16"/>
  <c r="AS594" i="16"/>
  <c r="AK594" i="16"/>
  <c r="AC594" i="16"/>
  <c r="U594" i="16"/>
  <c r="M594" i="16"/>
  <c r="BA593" i="16"/>
  <c r="AS593" i="16"/>
  <c r="AK593" i="16"/>
  <c r="AC593" i="16"/>
  <c r="U593" i="16"/>
  <c r="M593" i="16"/>
  <c r="BA592" i="16"/>
  <c r="AS592" i="16"/>
  <c r="AK592" i="16"/>
  <c r="AC592" i="16"/>
  <c r="U592" i="16"/>
  <c r="M592" i="16"/>
  <c r="BA591" i="16"/>
  <c r="AS591" i="16"/>
  <c r="AK591" i="16"/>
  <c r="AC591" i="16"/>
  <c r="U591" i="16"/>
  <c r="M591" i="16"/>
  <c r="BA590" i="16"/>
  <c r="AS590" i="16"/>
  <c r="AK590" i="16"/>
  <c r="AC590" i="16"/>
  <c r="U590" i="16"/>
  <c r="M590" i="16"/>
  <c r="BA589" i="16"/>
  <c r="AS589" i="16"/>
  <c r="AK589" i="16"/>
  <c r="AC589" i="16"/>
  <c r="U589" i="16"/>
  <c r="M589" i="16"/>
  <c r="BA588" i="16"/>
  <c r="AS588" i="16"/>
  <c r="AK588" i="16"/>
  <c r="AC588" i="16"/>
  <c r="U588" i="16"/>
  <c r="M588" i="16"/>
  <c r="BA587" i="16"/>
  <c r="AS587" i="16"/>
  <c r="AK587" i="16"/>
  <c r="AC587" i="16"/>
  <c r="U587" i="16"/>
  <c r="M587" i="16"/>
  <c r="BA586" i="16"/>
  <c r="AS586" i="16"/>
  <c r="AK586" i="16"/>
  <c r="AC586" i="16"/>
  <c r="U586" i="16"/>
  <c r="M586" i="16"/>
  <c r="BA585" i="16"/>
  <c r="AS585" i="16"/>
  <c r="AK585" i="16"/>
  <c r="AC585" i="16"/>
  <c r="U585" i="16"/>
  <c r="M585" i="16"/>
  <c r="BA584" i="16"/>
  <c r="AS584" i="16"/>
  <c r="AK584" i="16"/>
  <c r="AC584" i="16"/>
  <c r="U584" i="16"/>
  <c r="M584" i="16"/>
  <c r="BA583" i="16"/>
  <c r="AS583" i="16"/>
  <c r="AK583" i="16"/>
  <c r="AC583" i="16"/>
  <c r="U583" i="16"/>
  <c r="M583" i="16"/>
  <c r="BA582" i="16"/>
  <c r="AS582" i="16"/>
  <c r="AK582" i="16"/>
  <c r="AC582" i="16"/>
  <c r="U582" i="16"/>
  <c r="M582" i="16"/>
  <c r="BA581" i="16"/>
  <c r="AS581" i="16"/>
  <c r="AK581" i="16"/>
  <c r="AC581" i="16"/>
  <c r="U581" i="16"/>
  <c r="M581" i="16"/>
  <c r="BA580" i="16"/>
  <c r="AS580" i="16"/>
  <c r="AK580" i="16"/>
  <c r="AC580" i="16"/>
  <c r="U580" i="16"/>
  <c r="M580" i="16"/>
  <c r="BA579" i="16"/>
  <c r="AS579" i="16"/>
  <c r="AK579" i="16"/>
  <c r="AC579" i="16"/>
  <c r="U579" i="16"/>
  <c r="M579" i="16"/>
  <c r="BA578" i="16"/>
  <c r="AS578" i="16"/>
  <c r="AK578" i="16"/>
  <c r="AC578" i="16"/>
  <c r="U578" i="16"/>
  <c r="M578" i="16"/>
  <c r="BA577" i="16"/>
  <c r="AS577" i="16"/>
  <c r="AK577" i="16"/>
  <c r="AC577" i="16"/>
  <c r="U577" i="16"/>
  <c r="M577" i="16"/>
  <c r="BA576" i="16"/>
  <c r="AS576" i="16"/>
  <c r="AK576" i="16"/>
  <c r="AC576" i="16"/>
  <c r="U576" i="16"/>
  <c r="M576" i="16"/>
  <c r="BA575" i="16"/>
  <c r="AS575" i="16"/>
  <c r="AK575" i="16"/>
  <c r="AC575" i="16"/>
  <c r="U575" i="16"/>
  <c r="M575" i="16"/>
  <c r="BA574" i="16"/>
  <c r="AS574" i="16"/>
  <c r="AK574" i="16"/>
  <c r="AC574" i="16"/>
  <c r="U574" i="16"/>
  <c r="M574" i="16"/>
  <c r="BA573" i="16"/>
  <c r="AS573" i="16"/>
  <c r="AK573" i="16"/>
  <c r="AC573" i="16"/>
  <c r="U573" i="16"/>
  <c r="M573" i="16"/>
  <c r="BA572" i="16"/>
  <c r="AS572" i="16"/>
  <c r="AK572" i="16"/>
  <c r="AC572" i="16"/>
  <c r="U572" i="16"/>
  <c r="M572" i="16"/>
  <c r="BA571" i="16"/>
  <c r="AS571" i="16"/>
  <c r="AK571" i="16"/>
  <c r="AC571" i="16"/>
  <c r="U571" i="16"/>
  <c r="M571" i="16"/>
  <c r="BA570" i="16"/>
  <c r="AS570" i="16"/>
  <c r="AK570" i="16"/>
  <c r="AC570" i="16"/>
  <c r="U570" i="16"/>
  <c r="M570" i="16"/>
  <c r="BA569" i="16"/>
  <c r="AS569" i="16"/>
  <c r="AK569" i="16"/>
  <c r="AC569" i="16"/>
  <c r="U569" i="16"/>
  <c r="M569" i="16"/>
  <c r="BA568" i="16"/>
  <c r="AS568" i="16"/>
  <c r="AK568" i="16"/>
  <c r="AC568" i="16"/>
  <c r="U568" i="16"/>
  <c r="M568" i="16"/>
  <c r="BA567" i="16"/>
  <c r="AS567" i="16"/>
  <c r="AK567" i="16"/>
  <c r="AC567" i="16"/>
  <c r="U567" i="16"/>
  <c r="M567" i="16"/>
  <c r="BA566" i="16"/>
  <c r="AS566" i="16"/>
  <c r="AK566" i="16"/>
  <c r="AC566" i="16"/>
  <c r="U566" i="16"/>
  <c r="M566" i="16"/>
  <c r="BA565" i="16"/>
  <c r="AS565" i="16"/>
  <c r="AK565" i="16"/>
  <c r="AC565" i="16"/>
  <c r="U565" i="16"/>
  <c r="M565" i="16"/>
  <c r="BA564" i="16"/>
  <c r="AS564" i="16"/>
  <c r="AK564" i="16"/>
  <c r="AC564" i="16"/>
  <c r="U564" i="16"/>
  <c r="M564" i="16"/>
  <c r="BA563" i="16"/>
  <c r="AS563" i="16"/>
  <c r="AK563" i="16"/>
  <c r="AC563" i="16"/>
  <c r="U563" i="16"/>
  <c r="M563" i="16"/>
  <c r="BA562" i="16"/>
  <c r="AS562" i="16"/>
  <c r="AK562" i="16"/>
  <c r="AC562" i="16"/>
  <c r="U562" i="16"/>
  <c r="M562" i="16"/>
  <c r="BA561" i="16"/>
  <c r="AS561" i="16"/>
  <c r="AK561" i="16"/>
  <c r="AC561" i="16"/>
  <c r="U561" i="16"/>
  <c r="M561" i="16"/>
  <c r="BA560" i="16"/>
  <c r="AS560" i="16"/>
  <c r="AK560" i="16"/>
  <c r="AC560" i="16"/>
  <c r="U560" i="16"/>
  <c r="M560" i="16"/>
  <c r="BA559" i="16"/>
  <c r="AS559" i="16"/>
  <c r="AK559" i="16"/>
  <c r="AC559" i="16"/>
  <c r="U559" i="16"/>
  <c r="M559" i="16"/>
  <c r="BA558" i="16"/>
  <c r="AS558" i="16"/>
  <c r="AK558" i="16"/>
  <c r="AC558" i="16"/>
  <c r="U558" i="16"/>
  <c r="M558" i="16"/>
  <c r="BA557" i="16"/>
  <c r="AS557" i="16"/>
  <c r="AK557" i="16"/>
  <c r="AC557" i="16"/>
  <c r="U557" i="16"/>
  <c r="M557" i="16"/>
  <c r="BA556" i="16"/>
  <c r="AS556" i="16"/>
  <c r="AK556" i="16"/>
  <c r="AC556" i="16"/>
  <c r="U556" i="16"/>
  <c r="M556" i="16"/>
  <c r="BA555" i="16"/>
  <c r="AS555" i="16"/>
  <c r="AK555" i="16"/>
  <c r="AC555" i="16"/>
  <c r="U555" i="16"/>
  <c r="M555" i="16"/>
  <c r="BA554" i="16"/>
  <c r="AS554" i="16"/>
  <c r="AK554" i="16"/>
  <c r="AC554" i="16"/>
  <c r="U554" i="16"/>
  <c r="M554" i="16"/>
  <c r="BA553" i="16"/>
  <c r="AS553" i="16"/>
  <c r="AK553" i="16"/>
  <c r="AC553" i="16"/>
  <c r="U553" i="16"/>
  <c r="M553" i="16"/>
  <c r="BA552" i="16"/>
  <c r="AS552" i="16"/>
  <c r="AK552" i="16"/>
  <c r="AC552" i="16"/>
  <c r="U552" i="16"/>
  <c r="M552" i="16"/>
  <c r="BA551" i="16"/>
  <c r="AS551" i="16"/>
  <c r="AK551" i="16"/>
  <c r="AC551" i="16"/>
  <c r="U551" i="16"/>
  <c r="M551" i="16"/>
  <c r="BA550" i="16"/>
  <c r="AS550" i="16"/>
  <c r="AK550" i="16"/>
  <c r="AC550" i="16"/>
  <c r="U550" i="16"/>
  <c r="M550" i="16"/>
  <c r="BA549" i="16"/>
  <c r="AS549" i="16"/>
  <c r="AK549" i="16"/>
  <c r="AC549" i="16"/>
  <c r="U549" i="16"/>
  <c r="M549" i="16"/>
  <c r="BA548" i="16"/>
  <c r="AS548" i="16"/>
  <c r="AK548" i="16"/>
  <c r="AC548" i="16"/>
  <c r="U548" i="16"/>
  <c r="M548" i="16"/>
  <c r="BA547" i="16"/>
  <c r="AS547" i="16"/>
  <c r="AK547" i="16"/>
  <c r="AC547" i="16"/>
  <c r="U547" i="16"/>
  <c r="M547" i="16"/>
  <c r="BA546" i="16"/>
  <c r="AS546" i="16"/>
  <c r="AK546" i="16"/>
  <c r="AC546" i="16"/>
  <c r="U546" i="16"/>
  <c r="M546" i="16"/>
  <c r="BA545" i="16"/>
  <c r="AS545" i="16"/>
  <c r="AK545" i="16"/>
  <c r="AC545" i="16"/>
  <c r="U545" i="16"/>
  <c r="M545" i="16"/>
  <c r="BA544" i="16"/>
  <c r="AS544" i="16"/>
  <c r="AK544" i="16"/>
  <c r="AC544" i="16"/>
  <c r="U544" i="16"/>
  <c r="M544" i="16"/>
  <c r="BA543" i="16"/>
  <c r="AS543" i="16"/>
  <c r="AK543" i="16"/>
  <c r="AC543" i="16"/>
  <c r="U543" i="16"/>
  <c r="M543" i="16"/>
  <c r="BA542" i="16"/>
  <c r="AS542" i="16"/>
  <c r="AK542" i="16"/>
  <c r="AC542" i="16"/>
  <c r="U542" i="16"/>
  <c r="M542" i="16"/>
  <c r="BA541" i="16"/>
  <c r="AS541" i="16"/>
  <c r="AK541" i="16"/>
  <c r="AC541" i="16"/>
  <c r="U541" i="16"/>
  <c r="M541" i="16"/>
  <c r="BA540" i="16"/>
  <c r="AS540" i="16"/>
  <c r="AK540" i="16"/>
  <c r="AC540" i="16"/>
  <c r="U540" i="16"/>
  <c r="M540" i="16"/>
  <c r="BA539" i="16"/>
  <c r="AS539" i="16"/>
  <c r="AK539" i="16"/>
  <c r="AC539" i="16"/>
  <c r="U539" i="16"/>
  <c r="M539" i="16"/>
  <c r="BA538" i="16"/>
  <c r="AS538" i="16"/>
  <c r="AK538" i="16"/>
  <c r="AC538" i="16"/>
  <c r="U538" i="16"/>
  <c r="M538" i="16"/>
  <c r="BA537" i="16"/>
  <c r="AS537" i="16"/>
  <c r="AK537" i="16"/>
  <c r="AC537" i="16"/>
  <c r="U537" i="16"/>
  <c r="M537" i="16"/>
  <c r="BA536" i="16"/>
  <c r="AS536" i="16"/>
  <c r="AK536" i="16"/>
  <c r="AC536" i="16"/>
  <c r="U536" i="16"/>
  <c r="M536" i="16"/>
  <c r="BA535" i="16"/>
  <c r="AS535" i="16"/>
  <c r="AK535" i="16"/>
  <c r="AC535" i="16"/>
  <c r="U535" i="16"/>
  <c r="M535" i="16"/>
  <c r="BA534" i="16"/>
  <c r="AS534" i="16"/>
  <c r="AK534" i="16"/>
  <c r="AC534" i="16"/>
  <c r="U534" i="16"/>
  <c r="M534" i="16"/>
  <c r="BA533" i="16"/>
  <c r="AS533" i="16"/>
  <c r="AK533" i="16"/>
  <c r="AC533" i="16"/>
  <c r="U533" i="16"/>
  <c r="M533" i="16"/>
  <c r="BA532" i="16"/>
  <c r="AS532" i="16"/>
  <c r="AK532" i="16"/>
  <c r="AC532" i="16"/>
  <c r="U532" i="16"/>
  <c r="M532" i="16"/>
  <c r="BA531" i="16"/>
  <c r="AS531" i="16"/>
  <c r="AK531" i="16"/>
  <c r="AC531" i="16"/>
  <c r="U531" i="16"/>
  <c r="M531" i="16"/>
  <c r="BA530" i="16"/>
  <c r="AS530" i="16"/>
  <c r="AK530" i="16"/>
  <c r="AC530" i="16"/>
  <c r="U530" i="16"/>
  <c r="M530" i="16"/>
  <c r="BA529" i="16"/>
  <c r="AS529" i="16"/>
  <c r="AK529" i="16"/>
  <c r="AC529" i="16"/>
  <c r="U529" i="16"/>
  <c r="M529" i="16"/>
  <c r="BA528" i="16"/>
  <c r="AS528" i="16"/>
  <c r="AK528" i="16"/>
  <c r="AC528" i="16"/>
  <c r="U528" i="16"/>
  <c r="M528" i="16"/>
  <c r="BA527" i="16"/>
  <c r="AS527" i="16"/>
  <c r="AK527" i="16"/>
  <c r="AC527" i="16"/>
  <c r="U527" i="16"/>
  <c r="M527" i="16"/>
  <c r="BA526" i="16"/>
  <c r="AS526" i="16"/>
  <c r="AK526" i="16"/>
  <c r="AC526" i="16"/>
  <c r="U526" i="16"/>
  <c r="M526" i="16"/>
  <c r="BA525" i="16"/>
  <c r="AS525" i="16"/>
  <c r="AK525" i="16"/>
  <c r="AC525" i="16"/>
  <c r="U525" i="16"/>
  <c r="M525" i="16"/>
  <c r="BA524" i="16"/>
  <c r="AS524" i="16"/>
  <c r="AK524" i="16"/>
  <c r="AC524" i="16"/>
  <c r="U524" i="16"/>
  <c r="M524" i="16"/>
  <c r="BA523" i="16"/>
  <c r="AS523" i="16"/>
  <c r="AK523" i="16"/>
  <c r="AC523" i="16"/>
  <c r="U523" i="16"/>
  <c r="M523" i="16"/>
  <c r="BA522" i="16"/>
  <c r="AS522" i="16"/>
  <c r="AK522" i="16"/>
  <c r="AC522" i="16"/>
  <c r="U522" i="16"/>
  <c r="M522" i="16"/>
  <c r="BA521" i="16"/>
  <c r="AS521" i="16"/>
  <c r="AK521" i="16"/>
  <c r="AC521" i="16"/>
  <c r="U521" i="16"/>
  <c r="M521" i="16"/>
  <c r="BA520" i="16"/>
  <c r="AS520" i="16"/>
  <c r="AK520" i="16"/>
  <c r="AC520" i="16"/>
  <c r="U520" i="16"/>
  <c r="M520" i="16"/>
  <c r="BA519" i="16"/>
  <c r="AS519" i="16"/>
  <c r="AK519" i="16"/>
  <c r="AC519" i="16"/>
  <c r="U519" i="16"/>
  <c r="M519" i="16"/>
  <c r="BA518" i="16"/>
  <c r="AS518" i="16"/>
  <c r="AK518" i="16"/>
  <c r="AC518" i="16"/>
  <c r="U518" i="16"/>
  <c r="M518" i="16"/>
  <c r="BA517" i="16"/>
  <c r="AS517" i="16"/>
  <c r="AK517" i="16"/>
  <c r="AC517" i="16"/>
  <c r="U517" i="16"/>
  <c r="M517" i="16"/>
  <c r="BA516" i="16"/>
  <c r="AS516" i="16"/>
  <c r="AK516" i="16"/>
  <c r="AC516" i="16"/>
  <c r="U516" i="16"/>
  <c r="M516" i="16"/>
  <c r="BA515" i="16"/>
  <c r="AS515" i="16"/>
  <c r="AK515" i="16"/>
  <c r="AC515" i="16"/>
  <c r="U515" i="16"/>
  <c r="M515" i="16"/>
  <c r="BA514" i="16"/>
  <c r="AS514" i="16"/>
  <c r="AK514" i="16"/>
  <c r="AC514" i="16"/>
  <c r="U514" i="16"/>
  <c r="M514" i="16"/>
  <c r="BA513" i="16"/>
  <c r="AS513" i="16"/>
  <c r="AK513" i="16"/>
  <c r="AC513" i="16"/>
  <c r="U513" i="16"/>
  <c r="M513" i="16"/>
  <c r="BA512" i="16"/>
  <c r="AS512" i="16"/>
  <c r="AK512" i="16"/>
  <c r="AC512" i="16"/>
  <c r="U512" i="16"/>
  <c r="M512" i="16"/>
  <c r="BA511" i="16"/>
  <c r="AS511" i="16"/>
  <c r="AK511" i="16"/>
  <c r="AC511" i="16"/>
  <c r="U511" i="16"/>
  <c r="M511" i="16"/>
  <c r="BA510" i="16"/>
  <c r="AS510" i="16"/>
  <c r="AK510" i="16"/>
  <c r="AC510" i="16"/>
  <c r="U510" i="16"/>
  <c r="M510" i="16"/>
  <c r="BA509" i="16"/>
  <c r="AS509" i="16"/>
  <c r="AK509" i="16"/>
  <c r="AC509" i="16"/>
  <c r="U509" i="16"/>
  <c r="M509" i="16"/>
  <c r="BA508" i="16"/>
  <c r="AS508" i="16"/>
  <c r="AK508" i="16"/>
  <c r="AC508" i="16"/>
  <c r="U508" i="16"/>
  <c r="M508" i="16"/>
  <c r="BA507" i="16"/>
  <c r="AS507" i="16"/>
  <c r="AK507" i="16"/>
  <c r="AC507" i="16"/>
  <c r="U507" i="16"/>
  <c r="M507" i="16"/>
  <c r="BA506" i="16"/>
  <c r="AS506" i="16"/>
  <c r="AK506" i="16"/>
  <c r="AC506" i="16"/>
  <c r="U506" i="16"/>
  <c r="M506" i="16"/>
  <c r="BA505" i="16"/>
  <c r="AS505" i="16"/>
  <c r="AK505" i="16"/>
  <c r="AC505" i="16"/>
  <c r="U505" i="16"/>
  <c r="M505" i="16"/>
  <c r="BA504" i="16"/>
  <c r="AS504" i="16"/>
  <c r="AK504" i="16"/>
  <c r="AC504" i="16"/>
  <c r="U504" i="16"/>
  <c r="M504" i="16"/>
  <c r="BA503" i="16"/>
  <c r="AS503" i="16"/>
  <c r="AK503" i="16"/>
  <c r="AC503" i="16"/>
  <c r="U503" i="16"/>
  <c r="M503" i="16"/>
  <c r="BA502" i="16"/>
  <c r="AS502" i="16"/>
  <c r="AK502" i="16"/>
  <c r="AC502" i="16"/>
  <c r="U502" i="16"/>
  <c r="M502" i="16"/>
  <c r="BA501" i="16"/>
  <c r="AS501" i="16"/>
  <c r="AK501" i="16"/>
  <c r="AC501" i="16"/>
  <c r="U501" i="16"/>
  <c r="M501" i="16"/>
  <c r="BA500" i="16"/>
  <c r="AS500" i="16"/>
  <c r="AK500" i="16"/>
  <c r="AC500" i="16"/>
  <c r="U500" i="16"/>
  <c r="M500" i="16"/>
  <c r="BA499" i="16"/>
  <c r="AS499" i="16"/>
  <c r="AK499" i="16"/>
  <c r="AC499" i="16"/>
  <c r="U499" i="16"/>
  <c r="M499" i="16"/>
  <c r="BA498" i="16"/>
  <c r="AS498" i="16"/>
  <c r="AK498" i="16"/>
  <c r="AC498" i="16"/>
  <c r="U498" i="16"/>
  <c r="M498" i="16"/>
  <c r="BA497" i="16"/>
  <c r="AS497" i="16"/>
  <c r="AK497" i="16"/>
  <c r="AC497" i="16"/>
  <c r="U497" i="16"/>
  <c r="M497" i="16"/>
  <c r="BA496" i="16"/>
  <c r="AS496" i="16"/>
  <c r="AK496" i="16"/>
  <c r="AC496" i="16"/>
  <c r="U496" i="16"/>
  <c r="M496" i="16"/>
  <c r="BA495" i="16"/>
  <c r="AS495" i="16"/>
  <c r="AK495" i="16"/>
  <c r="AC495" i="16"/>
  <c r="U495" i="16"/>
  <c r="M495" i="16"/>
  <c r="BA494" i="16"/>
  <c r="AS494" i="16"/>
  <c r="AK494" i="16"/>
  <c r="AC494" i="16"/>
  <c r="U494" i="16"/>
  <c r="M494" i="16"/>
  <c r="BA493" i="16"/>
  <c r="AS493" i="16"/>
  <c r="AK493" i="16"/>
  <c r="AC493" i="16"/>
  <c r="U493" i="16"/>
  <c r="M493" i="16"/>
  <c r="BA492" i="16"/>
  <c r="AS492" i="16"/>
  <c r="AK492" i="16"/>
  <c r="AC492" i="16"/>
  <c r="U492" i="16"/>
  <c r="M492" i="16"/>
  <c r="BA491" i="16"/>
  <c r="AS491" i="16"/>
  <c r="AK491" i="16"/>
  <c r="AC491" i="16"/>
  <c r="U491" i="16"/>
  <c r="M491" i="16"/>
  <c r="BA490" i="16"/>
  <c r="AS490" i="16"/>
  <c r="AK490" i="16"/>
  <c r="AC490" i="16"/>
  <c r="U490" i="16"/>
  <c r="M490" i="16"/>
  <c r="BA489" i="16"/>
  <c r="AS489" i="16"/>
  <c r="AK489" i="16"/>
  <c r="AC489" i="16"/>
  <c r="U489" i="16"/>
  <c r="M489" i="16"/>
  <c r="BA488" i="16"/>
  <c r="AS488" i="16"/>
  <c r="AK488" i="16"/>
  <c r="AC488" i="16"/>
  <c r="U488" i="16"/>
  <c r="M488" i="16"/>
  <c r="BA487" i="16"/>
  <c r="AS487" i="16"/>
  <c r="AK487" i="16"/>
  <c r="AC487" i="16"/>
  <c r="U487" i="16"/>
  <c r="M487" i="16"/>
  <c r="BA486" i="16"/>
  <c r="AS486" i="16"/>
  <c r="AK486" i="16"/>
  <c r="AC486" i="16"/>
  <c r="U486" i="16"/>
  <c r="M486" i="16"/>
  <c r="BA485" i="16"/>
  <c r="AS485" i="16"/>
  <c r="AK485" i="16"/>
  <c r="AC485" i="16"/>
  <c r="U485" i="16"/>
  <c r="M485" i="16"/>
  <c r="BA484" i="16"/>
  <c r="AS484" i="16"/>
  <c r="AK484" i="16"/>
  <c r="AC484" i="16"/>
  <c r="U484" i="16"/>
  <c r="M484" i="16"/>
  <c r="BA483" i="16"/>
  <c r="AS483" i="16"/>
  <c r="AK483" i="16"/>
  <c r="AC483" i="16"/>
  <c r="U483" i="16"/>
  <c r="M483" i="16"/>
  <c r="BA482" i="16"/>
  <c r="AS482" i="16"/>
  <c r="AK482" i="16"/>
  <c r="AC482" i="16"/>
  <c r="U482" i="16"/>
  <c r="M482" i="16"/>
  <c r="BA481" i="16"/>
  <c r="AS481" i="16"/>
  <c r="AK481" i="16"/>
  <c r="AC481" i="16"/>
  <c r="U481" i="16"/>
  <c r="M481" i="16"/>
  <c r="BA480" i="16"/>
  <c r="AS480" i="16"/>
  <c r="AK480" i="16"/>
  <c r="AC480" i="16"/>
  <c r="U480" i="16"/>
  <c r="M480" i="16"/>
  <c r="BA479" i="16"/>
  <c r="AS479" i="16"/>
  <c r="AK479" i="16"/>
  <c r="AC479" i="16"/>
  <c r="U479" i="16"/>
  <c r="M479" i="16"/>
  <c r="BA478" i="16"/>
  <c r="AS478" i="16"/>
  <c r="AK478" i="16"/>
  <c r="AC478" i="16"/>
  <c r="U478" i="16"/>
  <c r="M478" i="16"/>
  <c r="BA477" i="16"/>
  <c r="AS477" i="16"/>
  <c r="AK477" i="16"/>
  <c r="AC477" i="16"/>
  <c r="U477" i="16"/>
  <c r="M477" i="16"/>
  <c r="BA476" i="16"/>
  <c r="AS476" i="16"/>
  <c r="AK476" i="16"/>
  <c r="AC476" i="16"/>
  <c r="U476" i="16"/>
  <c r="M476" i="16"/>
  <c r="BA475" i="16"/>
  <c r="AS475" i="16"/>
  <c r="AK475" i="16"/>
  <c r="AC475" i="16"/>
  <c r="U475" i="16"/>
  <c r="M475" i="16"/>
  <c r="BA474" i="16"/>
  <c r="AS474" i="16"/>
  <c r="AK474" i="16"/>
  <c r="AC474" i="16"/>
  <c r="U474" i="16"/>
  <c r="M474" i="16"/>
  <c r="BA473" i="16"/>
  <c r="AS473" i="16"/>
  <c r="AK473" i="16"/>
  <c r="AC473" i="16"/>
  <c r="U473" i="16"/>
  <c r="M473" i="16"/>
  <c r="BA472" i="16"/>
  <c r="AS472" i="16"/>
  <c r="AK472" i="16"/>
  <c r="AC472" i="16"/>
  <c r="U472" i="16"/>
  <c r="M472" i="16"/>
  <c r="BA471" i="16"/>
  <c r="AS471" i="16"/>
  <c r="AK471" i="16"/>
  <c r="AC471" i="16"/>
  <c r="U471" i="16"/>
  <c r="M471" i="16"/>
  <c r="BA470" i="16"/>
  <c r="AS470" i="16"/>
  <c r="AK470" i="16"/>
  <c r="AC470" i="16"/>
  <c r="U470" i="16"/>
  <c r="M470" i="16"/>
  <c r="BA469" i="16"/>
  <c r="AS469" i="16"/>
  <c r="AK469" i="16"/>
  <c r="AC469" i="16"/>
  <c r="U469" i="16"/>
  <c r="M469" i="16"/>
  <c r="BA468" i="16"/>
  <c r="AS468" i="16"/>
  <c r="AK468" i="16"/>
  <c r="AC468" i="16"/>
  <c r="U468" i="16"/>
  <c r="M468" i="16"/>
  <c r="BA467" i="16"/>
  <c r="AS467" i="16"/>
  <c r="AK467" i="16"/>
  <c r="AC467" i="16"/>
  <c r="U467" i="16"/>
  <c r="M467" i="16"/>
  <c r="BA466" i="16"/>
  <c r="AS466" i="16"/>
  <c r="AK466" i="16"/>
  <c r="AC466" i="16"/>
  <c r="U466" i="16"/>
  <c r="M466" i="16"/>
  <c r="BA465" i="16"/>
  <c r="AS465" i="16"/>
  <c r="AK465" i="16"/>
  <c r="AC465" i="16"/>
  <c r="U465" i="16"/>
  <c r="M465" i="16"/>
  <c r="BA464" i="16"/>
  <c r="AS464" i="16"/>
  <c r="AK464" i="16"/>
  <c r="AC464" i="16"/>
  <c r="U464" i="16"/>
  <c r="M464" i="16"/>
  <c r="BA463" i="16"/>
  <c r="AS463" i="16"/>
  <c r="AK463" i="16"/>
  <c r="AC463" i="16"/>
  <c r="U463" i="16"/>
  <c r="M463" i="16"/>
  <c r="BA462" i="16"/>
  <c r="AS462" i="16"/>
  <c r="AK462" i="16"/>
  <c r="AC462" i="16"/>
  <c r="U462" i="16"/>
  <c r="M462" i="16"/>
  <c r="BA461" i="16"/>
  <c r="AS461" i="16"/>
  <c r="AK461" i="16"/>
  <c r="AC461" i="16"/>
  <c r="U461" i="16"/>
  <c r="M461" i="16"/>
  <c r="BA460" i="16"/>
  <c r="AS460" i="16"/>
  <c r="AK460" i="16"/>
  <c r="AC460" i="16"/>
  <c r="U460" i="16"/>
  <c r="M460" i="16"/>
  <c r="BA459" i="16"/>
  <c r="AS459" i="16"/>
  <c r="AK459" i="16"/>
  <c r="AC459" i="16"/>
  <c r="U459" i="16"/>
  <c r="M459" i="16"/>
  <c r="BA458" i="16"/>
  <c r="AS458" i="16"/>
  <c r="AK458" i="16"/>
  <c r="AC458" i="16"/>
  <c r="U458" i="16"/>
  <c r="M458" i="16"/>
  <c r="BA457" i="16"/>
  <c r="AS457" i="16"/>
  <c r="AK457" i="16"/>
  <c r="AC457" i="16"/>
  <c r="U457" i="16"/>
  <c r="M457" i="16"/>
  <c r="BA456" i="16"/>
  <c r="AS456" i="16"/>
  <c r="AK456" i="16"/>
  <c r="AC456" i="16"/>
  <c r="U456" i="16"/>
  <c r="M456" i="16"/>
  <c r="BA455" i="16"/>
  <c r="AS455" i="16"/>
  <c r="AK455" i="16"/>
  <c r="AC455" i="16"/>
  <c r="U455" i="16"/>
  <c r="M455" i="16"/>
  <c r="BA454" i="16"/>
  <c r="AS454" i="16"/>
  <c r="AK454" i="16"/>
  <c r="AC454" i="16"/>
  <c r="U454" i="16"/>
  <c r="M454" i="16"/>
  <c r="BA453" i="16"/>
  <c r="AS453" i="16"/>
  <c r="AK453" i="16"/>
  <c r="AC453" i="16"/>
  <c r="U453" i="16"/>
  <c r="M453" i="16"/>
  <c r="BA452" i="16"/>
  <c r="AS452" i="16"/>
  <c r="AK452" i="16"/>
  <c r="AC452" i="16"/>
  <c r="U452" i="16"/>
  <c r="M452" i="16"/>
  <c r="BA451" i="16"/>
  <c r="AS451" i="16"/>
  <c r="AK451" i="16"/>
  <c r="AC451" i="16"/>
  <c r="U451" i="16"/>
  <c r="M451" i="16"/>
  <c r="BA450" i="16"/>
  <c r="AS450" i="16"/>
  <c r="AK450" i="16"/>
  <c r="AC450" i="16"/>
  <c r="U450" i="16"/>
  <c r="M450" i="16"/>
  <c r="BA449" i="16"/>
  <c r="AS449" i="16"/>
  <c r="AK449" i="16"/>
  <c r="AC449" i="16"/>
  <c r="U449" i="16"/>
  <c r="M449" i="16"/>
  <c r="BA448" i="16"/>
  <c r="AS448" i="16"/>
  <c r="AK448" i="16"/>
  <c r="AC448" i="16"/>
  <c r="U448" i="16"/>
  <c r="M448" i="16"/>
  <c r="BA447" i="16"/>
  <c r="AS447" i="16"/>
  <c r="AK447" i="16"/>
  <c r="AC447" i="16"/>
  <c r="U447" i="16"/>
  <c r="M447" i="16"/>
  <c r="BA446" i="16"/>
  <c r="AS446" i="16"/>
  <c r="AK446" i="16"/>
  <c r="AC446" i="16"/>
  <c r="U446" i="16"/>
  <c r="M446" i="16"/>
  <c r="BA445" i="16"/>
  <c r="AS445" i="16"/>
  <c r="AK445" i="16"/>
  <c r="AC445" i="16"/>
  <c r="U445" i="16"/>
  <c r="M445" i="16"/>
  <c r="BA444" i="16"/>
  <c r="AS444" i="16"/>
  <c r="AK444" i="16"/>
  <c r="AC444" i="16"/>
  <c r="U444" i="16"/>
  <c r="M444" i="16"/>
  <c r="BA443" i="16"/>
  <c r="AS443" i="16"/>
  <c r="AK443" i="16"/>
  <c r="AC443" i="16"/>
  <c r="U443" i="16"/>
  <c r="M443" i="16"/>
  <c r="BA442" i="16"/>
  <c r="AS442" i="16"/>
  <c r="AK442" i="16"/>
  <c r="AC442" i="16"/>
  <c r="U442" i="16"/>
  <c r="M442" i="16"/>
  <c r="BA441" i="16"/>
  <c r="AS441" i="16"/>
  <c r="AK441" i="16"/>
  <c r="AC441" i="16"/>
  <c r="U441" i="16"/>
  <c r="M441" i="16"/>
  <c r="BA440" i="16"/>
  <c r="AS440" i="16"/>
  <c r="AK440" i="16"/>
  <c r="AC440" i="16"/>
  <c r="U440" i="16"/>
  <c r="M440" i="16"/>
  <c r="BA439" i="16"/>
  <c r="AS439" i="16"/>
  <c r="AK439" i="16"/>
  <c r="AC439" i="16"/>
  <c r="U439" i="16"/>
  <c r="M439" i="16"/>
  <c r="BA438" i="16"/>
  <c r="AS438" i="16"/>
  <c r="AK438" i="16"/>
  <c r="AC438" i="16"/>
  <c r="U438" i="16"/>
  <c r="M438" i="16"/>
  <c r="BA437" i="16"/>
  <c r="AS437" i="16"/>
  <c r="AK437" i="16"/>
  <c r="AC437" i="16"/>
  <c r="U437" i="16"/>
  <c r="M437" i="16"/>
  <c r="BA436" i="16"/>
  <c r="AS436" i="16"/>
  <c r="AK436" i="16"/>
  <c r="AC436" i="16"/>
  <c r="U436" i="16"/>
  <c r="M436" i="16"/>
  <c r="BA435" i="16"/>
  <c r="AS435" i="16"/>
  <c r="AK435" i="16"/>
  <c r="AC435" i="16"/>
  <c r="U435" i="16"/>
  <c r="M435" i="16"/>
  <c r="BA434" i="16"/>
  <c r="AS434" i="16"/>
  <c r="AK434" i="16"/>
  <c r="AC434" i="16"/>
  <c r="U434" i="16"/>
  <c r="M434" i="16"/>
  <c r="BA433" i="16"/>
  <c r="AS433" i="16"/>
  <c r="AK433" i="16"/>
  <c r="AC433" i="16"/>
  <c r="U433" i="16"/>
  <c r="M433" i="16"/>
  <c r="BA432" i="16"/>
  <c r="AS432" i="16"/>
  <c r="AK432" i="16"/>
  <c r="AC432" i="16"/>
  <c r="U432" i="16"/>
  <c r="M432" i="16"/>
  <c r="BA431" i="16"/>
  <c r="AS431" i="16"/>
  <c r="AK431" i="16"/>
  <c r="AC431" i="16"/>
  <c r="U431" i="16"/>
  <c r="M431" i="16"/>
  <c r="BA430" i="16"/>
  <c r="AS430" i="16"/>
  <c r="AK430" i="16"/>
  <c r="AC430" i="16"/>
  <c r="U430" i="16"/>
  <c r="M430" i="16"/>
  <c r="BA429" i="16"/>
  <c r="AS429" i="16"/>
  <c r="AK429" i="16"/>
  <c r="AC429" i="16"/>
  <c r="U429" i="16"/>
  <c r="M429" i="16"/>
  <c r="BA428" i="16"/>
  <c r="AS428" i="16"/>
  <c r="AK428" i="16"/>
  <c r="AC428" i="16"/>
  <c r="U428" i="16"/>
  <c r="M428" i="16"/>
  <c r="BA427" i="16"/>
  <c r="AS427" i="16"/>
  <c r="AK427" i="16"/>
  <c r="AC427" i="16"/>
  <c r="U427" i="16"/>
  <c r="M427" i="16"/>
  <c r="BA426" i="16"/>
  <c r="AS426" i="16"/>
  <c r="AK426" i="16"/>
  <c r="AC426" i="16"/>
  <c r="U426" i="16"/>
  <c r="M426" i="16"/>
  <c r="BA425" i="16"/>
  <c r="AS425" i="16"/>
  <c r="AK425" i="16"/>
  <c r="AC425" i="16"/>
  <c r="U425" i="16"/>
  <c r="M425" i="16"/>
  <c r="BA424" i="16"/>
  <c r="AS424" i="16"/>
  <c r="AK424" i="16"/>
  <c r="AC424" i="16"/>
  <c r="U424" i="16"/>
  <c r="M424" i="16"/>
  <c r="BA423" i="16"/>
  <c r="AS423" i="16"/>
  <c r="AK423" i="16"/>
  <c r="AC423" i="16"/>
  <c r="U423" i="16"/>
  <c r="M423" i="16"/>
  <c r="BA422" i="16"/>
  <c r="AS422" i="16"/>
  <c r="AK422" i="16"/>
  <c r="AC422" i="16"/>
  <c r="U422" i="16"/>
  <c r="M422" i="16"/>
  <c r="BA421" i="16"/>
  <c r="AS421" i="16"/>
  <c r="AK421" i="16"/>
  <c r="AC421" i="16"/>
  <c r="U421" i="16"/>
  <c r="M421" i="16"/>
  <c r="BA420" i="16"/>
  <c r="AS420" i="16"/>
  <c r="AK420" i="16"/>
  <c r="AC420" i="16"/>
  <c r="U420" i="16"/>
  <c r="M420" i="16"/>
  <c r="BA419" i="16"/>
  <c r="AS419" i="16"/>
  <c r="AK419" i="16"/>
  <c r="AC419" i="16"/>
  <c r="U419" i="16"/>
  <c r="M419" i="16"/>
  <c r="BA418" i="16"/>
  <c r="AS418" i="16"/>
  <c r="AK418" i="16"/>
  <c r="AC418" i="16"/>
  <c r="U418" i="16"/>
  <c r="M418" i="16"/>
  <c r="BA417" i="16"/>
  <c r="AS417" i="16"/>
  <c r="AK417" i="16"/>
  <c r="AC417" i="16"/>
  <c r="U417" i="16"/>
  <c r="M417" i="16"/>
  <c r="BA416" i="16"/>
  <c r="AS416" i="16"/>
  <c r="AK416" i="16"/>
  <c r="AC416" i="16"/>
  <c r="U416" i="16"/>
  <c r="M416" i="16"/>
  <c r="BA415" i="16"/>
  <c r="AS415" i="16"/>
  <c r="AK415" i="16"/>
  <c r="AC415" i="16"/>
  <c r="U415" i="16"/>
  <c r="M415" i="16"/>
  <c r="BA414" i="16"/>
  <c r="AS414" i="16"/>
  <c r="AK414" i="16"/>
  <c r="AC414" i="16"/>
  <c r="U414" i="16"/>
  <c r="M414" i="16"/>
  <c r="BA413" i="16"/>
  <c r="AS413" i="16"/>
  <c r="AK413" i="16"/>
  <c r="AC413" i="16"/>
  <c r="U413" i="16"/>
  <c r="M413" i="16"/>
  <c r="BA412" i="16"/>
  <c r="AS412" i="16"/>
  <c r="AK412" i="16"/>
  <c r="AC412" i="16"/>
  <c r="U412" i="16"/>
  <c r="M412" i="16"/>
  <c r="BA411" i="16"/>
  <c r="AS411" i="16"/>
  <c r="AK411" i="16"/>
  <c r="AC411" i="16"/>
  <c r="U411" i="16"/>
  <c r="M411" i="16"/>
  <c r="BA410" i="16"/>
  <c r="AS410" i="16"/>
  <c r="AK410" i="16"/>
  <c r="AC410" i="16"/>
  <c r="U410" i="16"/>
  <c r="M410" i="16"/>
  <c r="BA409" i="16"/>
  <c r="AS409" i="16"/>
  <c r="AK409" i="16"/>
  <c r="AC409" i="16"/>
  <c r="U409" i="16"/>
  <c r="M409" i="16"/>
  <c r="BA408" i="16"/>
  <c r="AS408" i="16"/>
  <c r="AK408" i="16"/>
  <c r="AC408" i="16"/>
  <c r="U408" i="16"/>
  <c r="M408" i="16"/>
  <c r="BA407" i="16"/>
  <c r="AS407" i="16"/>
  <c r="AK407" i="16"/>
  <c r="AC407" i="16"/>
  <c r="U407" i="16"/>
  <c r="M407" i="16"/>
  <c r="BA406" i="16"/>
  <c r="AS406" i="16"/>
  <c r="AK406" i="16"/>
  <c r="AC406" i="16"/>
  <c r="U406" i="16"/>
  <c r="M406" i="16"/>
  <c r="BA405" i="16"/>
  <c r="AS405" i="16"/>
  <c r="AK405" i="16"/>
  <c r="AC405" i="16"/>
  <c r="U405" i="16"/>
  <c r="M405" i="16"/>
  <c r="BA404" i="16"/>
  <c r="AS404" i="16"/>
  <c r="AK404" i="16"/>
  <c r="AC404" i="16"/>
  <c r="U404" i="16"/>
  <c r="M404" i="16"/>
  <c r="BA403" i="16"/>
  <c r="AS403" i="16"/>
  <c r="AK403" i="16"/>
  <c r="AC403" i="16"/>
  <c r="U403" i="16"/>
  <c r="M403" i="16"/>
  <c r="BA402" i="16"/>
  <c r="AS402" i="16"/>
  <c r="AK402" i="16"/>
  <c r="AC402" i="16"/>
  <c r="U402" i="16"/>
  <c r="M402" i="16"/>
  <c r="BA401" i="16"/>
  <c r="AS401" i="16"/>
  <c r="AK401" i="16"/>
  <c r="AC401" i="16"/>
  <c r="U401" i="16"/>
  <c r="M401" i="16"/>
  <c r="BA400" i="16"/>
  <c r="AS400" i="16"/>
  <c r="AK400" i="16"/>
  <c r="AC400" i="16"/>
  <c r="U400" i="16"/>
  <c r="M400" i="16"/>
  <c r="BA399" i="16"/>
  <c r="AS399" i="16"/>
  <c r="AK399" i="16"/>
  <c r="AC399" i="16"/>
  <c r="U399" i="16"/>
  <c r="M399" i="16"/>
  <c r="BA398" i="16"/>
  <c r="AS398" i="16"/>
  <c r="AK398" i="16"/>
  <c r="AC398" i="16"/>
  <c r="U398" i="16"/>
  <c r="M398" i="16"/>
  <c r="BA397" i="16"/>
  <c r="AS397" i="16"/>
  <c r="AK397" i="16"/>
  <c r="AC397" i="16"/>
  <c r="U397" i="16"/>
  <c r="M397" i="16"/>
  <c r="BA396" i="16"/>
  <c r="AS396" i="16"/>
  <c r="AK396" i="16"/>
  <c r="AC396" i="16"/>
  <c r="U396" i="16"/>
  <c r="M396" i="16"/>
  <c r="BA395" i="16"/>
  <c r="AS395" i="16"/>
  <c r="AK395" i="16"/>
  <c r="AC395" i="16"/>
  <c r="U395" i="16"/>
  <c r="M395" i="16"/>
  <c r="BA394" i="16"/>
  <c r="AS394" i="16"/>
  <c r="AK394" i="16"/>
  <c r="AC394" i="16"/>
  <c r="U394" i="16"/>
  <c r="M394" i="16"/>
  <c r="BA393" i="16"/>
  <c r="AS393" i="16"/>
  <c r="AK393" i="16"/>
  <c r="AC393" i="16"/>
  <c r="U393" i="16"/>
  <c r="M393" i="16"/>
  <c r="BA392" i="16"/>
  <c r="AS392" i="16"/>
  <c r="AK392" i="16"/>
  <c r="AC392" i="16"/>
  <c r="U392" i="16"/>
  <c r="M392" i="16"/>
  <c r="BA391" i="16"/>
  <c r="AS391" i="16"/>
  <c r="AK391" i="16"/>
  <c r="AC391" i="16"/>
  <c r="U391" i="16"/>
  <c r="M391" i="16"/>
  <c r="BA390" i="16"/>
  <c r="AS390" i="16"/>
  <c r="AK390" i="16"/>
  <c r="AC390" i="16"/>
  <c r="U390" i="16"/>
  <c r="M390" i="16"/>
  <c r="BA389" i="16"/>
  <c r="AS389" i="16"/>
  <c r="AK389" i="16"/>
  <c r="AC389" i="16"/>
  <c r="U389" i="16"/>
  <c r="M389" i="16"/>
  <c r="BA388" i="16"/>
  <c r="AS388" i="16"/>
  <c r="AK388" i="16"/>
  <c r="AC388" i="16"/>
  <c r="U388" i="16"/>
  <c r="M388" i="16"/>
  <c r="BA387" i="16"/>
  <c r="AS387" i="16"/>
  <c r="AK387" i="16"/>
  <c r="AC387" i="16"/>
  <c r="U387" i="16"/>
  <c r="M387" i="16"/>
  <c r="BA386" i="16"/>
  <c r="AS386" i="16"/>
  <c r="AK386" i="16"/>
  <c r="AC386" i="16"/>
  <c r="U386" i="16"/>
  <c r="M386" i="16"/>
  <c r="BA385" i="16"/>
  <c r="AS385" i="16"/>
  <c r="AK385" i="16"/>
  <c r="AC385" i="16"/>
  <c r="U385" i="16"/>
  <c r="M385" i="16"/>
  <c r="BA384" i="16"/>
  <c r="AS384" i="16"/>
  <c r="AK384" i="16"/>
  <c r="AC384" i="16"/>
  <c r="U384" i="16"/>
  <c r="M384" i="16"/>
  <c r="BA383" i="16"/>
  <c r="AS383" i="16"/>
  <c r="AK383" i="16"/>
  <c r="AC383" i="16"/>
  <c r="U383" i="16"/>
  <c r="M383" i="16"/>
  <c r="BA382" i="16"/>
  <c r="AS382" i="16"/>
  <c r="AK382" i="16"/>
  <c r="AC382" i="16"/>
  <c r="U382" i="16"/>
  <c r="M382" i="16"/>
  <c r="BA381" i="16"/>
  <c r="AS381" i="16"/>
  <c r="AK381" i="16"/>
  <c r="AC381" i="16"/>
  <c r="U381" i="16"/>
  <c r="M381" i="16"/>
  <c r="BA380" i="16"/>
  <c r="AS380" i="16"/>
  <c r="AK380" i="16"/>
  <c r="AC380" i="16"/>
  <c r="U380" i="16"/>
  <c r="M380" i="16"/>
  <c r="BA379" i="16"/>
  <c r="AS379" i="16"/>
  <c r="AK379" i="16"/>
  <c r="AC379" i="16"/>
  <c r="U379" i="16"/>
  <c r="M379" i="16"/>
  <c r="BA378" i="16"/>
  <c r="AS378" i="16"/>
  <c r="AK378" i="16"/>
  <c r="AC378" i="16"/>
  <c r="U378" i="16"/>
  <c r="M378" i="16"/>
  <c r="BA377" i="16"/>
  <c r="AS377" i="16"/>
  <c r="AK377" i="16"/>
  <c r="AC377" i="16"/>
  <c r="U377" i="16"/>
  <c r="M377" i="16"/>
  <c r="BA376" i="16"/>
  <c r="AS376" i="16"/>
  <c r="AK376" i="16"/>
  <c r="AC376" i="16"/>
  <c r="U376" i="16"/>
  <c r="M376" i="16"/>
  <c r="BA375" i="16"/>
  <c r="AS375" i="16"/>
  <c r="AK375" i="16"/>
  <c r="AC375" i="16"/>
  <c r="U375" i="16"/>
  <c r="M375" i="16"/>
  <c r="BA374" i="16"/>
  <c r="AS374" i="16"/>
  <c r="AK374" i="16"/>
  <c r="AC374" i="16"/>
  <c r="U374" i="16"/>
  <c r="M374" i="16"/>
  <c r="BA373" i="16"/>
  <c r="AS373" i="16"/>
  <c r="AK373" i="16"/>
  <c r="AC373" i="16"/>
  <c r="U373" i="16"/>
  <c r="M373" i="16"/>
  <c r="BA372" i="16"/>
  <c r="AS372" i="16"/>
  <c r="AK372" i="16"/>
  <c r="AC372" i="16"/>
  <c r="U372" i="16"/>
  <c r="M372" i="16"/>
  <c r="BA371" i="16"/>
  <c r="AS371" i="16"/>
  <c r="AK371" i="16"/>
  <c r="AC371" i="16"/>
  <c r="U371" i="16"/>
  <c r="M371" i="16"/>
  <c r="BA370" i="16"/>
  <c r="AS370" i="16"/>
  <c r="AK370" i="16"/>
  <c r="AC370" i="16"/>
  <c r="U370" i="16"/>
  <c r="M370" i="16"/>
  <c r="BA369" i="16"/>
  <c r="AS369" i="16"/>
  <c r="AK369" i="16"/>
  <c r="AC369" i="16"/>
  <c r="U369" i="16"/>
  <c r="M369" i="16"/>
  <c r="BA368" i="16"/>
  <c r="AS368" i="16"/>
  <c r="AK368" i="16"/>
  <c r="AC368" i="16"/>
  <c r="U368" i="16"/>
  <c r="M368" i="16"/>
  <c r="BA367" i="16"/>
  <c r="AS367" i="16"/>
  <c r="AK367" i="16"/>
  <c r="AC367" i="16"/>
  <c r="U367" i="16"/>
  <c r="M367" i="16"/>
  <c r="BA366" i="16"/>
  <c r="AS366" i="16"/>
  <c r="AK366" i="16"/>
  <c r="AC366" i="16"/>
  <c r="U366" i="16"/>
  <c r="M366" i="16"/>
  <c r="BA365" i="16"/>
  <c r="AS365" i="16"/>
  <c r="AK365" i="16"/>
  <c r="AC365" i="16"/>
  <c r="U365" i="16"/>
  <c r="M365" i="16"/>
  <c r="BA364" i="16"/>
  <c r="AS364" i="16"/>
  <c r="AK364" i="16"/>
  <c r="AC364" i="16"/>
  <c r="U364" i="16"/>
  <c r="M364" i="16"/>
  <c r="BA363" i="16"/>
  <c r="AS363" i="16"/>
  <c r="AK363" i="16"/>
  <c r="AC363" i="16"/>
  <c r="U363" i="16"/>
  <c r="M363" i="16"/>
  <c r="BA362" i="16"/>
  <c r="AS362" i="16"/>
  <c r="AK362" i="16"/>
  <c r="AC362" i="16"/>
  <c r="U362" i="16"/>
  <c r="M362" i="16"/>
  <c r="BA361" i="16"/>
  <c r="AS361" i="16"/>
  <c r="AK361" i="16"/>
  <c r="AC361" i="16"/>
  <c r="U361" i="16"/>
  <c r="M361" i="16"/>
  <c r="BA360" i="16"/>
  <c r="AS360" i="16"/>
  <c r="AK360" i="16"/>
  <c r="AC360" i="16"/>
  <c r="U360" i="16"/>
  <c r="M360" i="16"/>
  <c r="BA359" i="16"/>
  <c r="AS359" i="16"/>
  <c r="AK359" i="16"/>
  <c r="AC359" i="16"/>
  <c r="U359" i="16"/>
  <c r="M359" i="16"/>
  <c r="BA358" i="16"/>
  <c r="AS358" i="16"/>
  <c r="AK358" i="16"/>
  <c r="AC358" i="16"/>
  <c r="U358" i="16"/>
  <c r="M358" i="16"/>
  <c r="BA357" i="16"/>
  <c r="AS357" i="16"/>
  <c r="AK357" i="16"/>
  <c r="AC357" i="16"/>
  <c r="U357" i="16"/>
  <c r="M357" i="16"/>
  <c r="BA356" i="16"/>
  <c r="AS356" i="16"/>
  <c r="AK356" i="16"/>
  <c r="AC356" i="16"/>
  <c r="U356" i="16"/>
  <c r="M356" i="16"/>
  <c r="BA355" i="16"/>
  <c r="AS355" i="16"/>
  <c r="AK355" i="16"/>
  <c r="AC355" i="16"/>
  <c r="U355" i="16"/>
  <c r="M355" i="16"/>
  <c r="BA354" i="16"/>
  <c r="AS354" i="16"/>
  <c r="AK354" i="16"/>
  <c r="AC354" i="16"/>
  <c r="U354" i="16"/>
  <c r="M354" i="16"/>
  <c r="BA353" i="16"/>
  <c r="AS353" i="16"/>
  <c r="AK353" i="16"/>
  <c r="AC353" i="16"/>
  <c r="U353" i="16"/>
  <c r="M353" i="16"/>
  <c r="BA352" i="16"/>
  <c r="AS352" i="16"/>
  <c r="AK352" i="16"/>
  <c r="AC352" i="16"/>
  <c r="U352" i="16"/>
  <c r="M352" i="16"/>
  <c r="BA351" i="16"/>
  <c r="AS351" i="16"/>
  <c r="AK351" i="16"/>
  <c r="AC351" i="16"/>
  <c r="U351" i="16"/>
  <c r="M351" i="16"/>
  <c r="BA350" i="16"/>
  <c r="AS350" i="16"/>
  <c r="AK350" i="16"/>
  <c r="AC350" i="16"/>
  <c r="U350" i="16"/>
  <c r="M350" i="16"/>
  <c r="BA349" i="16"/>
  <c r="AS349" i="16"/>
  <c r="AK349" i="16"/>
  <c r="AC349" i="16"/>
  <c r="U349" i="16"/>
  <c r="M349" i="16"/>
  <c r="BA348" i="16"/>
  <c r="AS348" i="16"/>
  <c r="AK348" i="16"/>
  <c r="AC348" i="16"/>
  <c r="U348" i="16"/>
  <c r="M348" i="16"/>
  <c r="BA347" i="16"/>
  <c r="AS347" i="16"/>
  <c r="AK347" i="16"/>
  <c r="AC347" i="16"/>
  <c r="U347" i="16"/>
  <c r="M347" i="16"/>
  <c r="BA346" i="16"/>
  <c r="AS346" i="16"/>
  <c r="AK346" i="16"/>
  <c r="AC346" i="16"/>
  <c r="U346" i="16"/>
  <c r="M346" i="16"/>
  <c r="BA345" i="16"/>
  <c r="AS345" i="16"/>
  <c r="AK345" i="16"/>
  <c r="AC345" i="16"/>
  <c r="U345" i="16"/>
  <c r="M345" i="16"/>
  <c r="BA344" i="16"/>
  <c r="AS344" i="16"/>
  <c r="AK344" i="16"/>
  <c r="AC344" i="16"/>
  <c r="U344" i="16"/>
  <c r="M344" i="16"/>
  <c r="BA343" i="16"/>
  <c r="AS343" i="16"/>
  <c r="AK343" i="16"/>
  <c r="AC343" i="16"/>
  <c r="U343" i="16"/>
  <c r="M343" i="16"/>
  <c r="BA342" i="16"/>
  <c r="AS342" i="16"/>
  <c r="AK342" i="16"/>
  <c r="AC342" i="16"/>
  <c r="U342" i="16"/>
  <c r="M342" i="16"/>
  <c r="BA341" i="16"/>
  <c r="AS341" i="16"/>
  <c r="AK341" i="16"/>
  <c r="AC341" i="16"/>
  <c r="U341" i="16"/>
  <c r="M341" i="16"/>
  <c r="BA340" i="16"/>
  <c r="AS340" i="16"/>
  <c r="AK340" i="16"/>
  <c r="AC340" i="16"/>
  <c r="U340" i="16"/>
  <c r="M340" i="16"/>
  <c r="BA339" i="16"/>
  <c r="AS339" i="16"/>
  <c r="AK339" i="16"/>
  <c r="AC339" i="16"/>
  <c r="U339" i="16"/>
  <c r="M339" i="16"/>
  <c r="BA338" i="16"/>
  <c r="AS338" i="16"/>
  <c r="AK338" i="16"/>
  <c r="AC338" i="16"/>
  <c r="U338" i="16"/>
  <c r="M338" i="16"/>
  <c r="BA337" i="16"/>
  <c r="AS337" i="16"/>
  <c r="AK337" i="16"/>
  <c r="AC337" i="16"/>
  <c r="U337" i="16"/>
  <c r="M337" i="16"/>
  <c r="BA336" i="16"/>
  <c r="AS336" i="16"/>
  <c r="AK336" i="16"/>
  <c r="AC336" i="16"/>
  <c r="U336" i="16"/>
  <c r="M336" i="16"/>
  <c r="BA335" i="16"/>
  <c r="AS335" i="16"/>
  <c r="AK335" i="16"/>
  <c r="AC335" i="16"/>
  <c r="U335" i="16"/>
  <c r="M335" i="16"/>
  <c r="BA334" i="16"/>
  <c r="AS334" i="16"/>
  <c r="AK334" i="16"/>
  <c r="AC334" i="16"/>
  <c r="U334" i="16"/>
  <c r="M334" i="16"/>
  <c r="BA333" i="16"/>
  <c r="AS333" i="16"/>
  <c r="AK333" i="16"/>
  <c r="AC333" i="16"/>
  <c r="U333" i="16"/>
  <c r="M333" i="16"/>
  <c r="BA332" i="16"/>
  <c r="AS332" i="16"/>
  <c r="AK332" i="16"/>
  <c r="AC332" i="16"/>
  <c r="U332" i="16"/>
  <c r="M332" i="16"/>
  <c r="BA331" i="16"/>
  <c r="AS331" i="16"/>
  <c r="AK331" i="16"/>
  <c r="AC331" i="16"/>
  <c r="U331" i="16"/>
  <c r="M331" i="16"/>
  <c r="BA330" i="16"/>
  <c r="AS330" i="16"/>
  <c r="AK330" i="16"/>
  <c r="AC330" i="16"/>
  <c r="U330" i="16"/>
  <c r="M330" i="16"/>
  <c r="BA329" i="16"/>
  <c r="AS329" i="16"/>
  <c r="AK329" i="16"/>
  <c r="AC329" i="16"/>
  <c r="U329" i="16"/>
  <c r="M329" i="16"/>
  <c r="BA328" i="16"/>
  <c r="AS328" i="16"/>
  <c r="AK328" i="16"/>
  <c r="AC328" i="16"/>
  <c r="U328" i="16"/>
  <c r="M328" i="16"/>
  <c r="BA327" i="16"/>
  <c r="AS327" i="16"/>
  <c r="AK327" i="16"/>
  <c r="AC327" i="16"/>
  <c r="U327" i="16"/>
  <c r="M327" i="16"/>
  <c r="BA326" i="16"/>
  <c r="AS326" i="16"/>
  <c r="AK326" i="16"/>
  <c r="AC326" i="16"/>
  <c r="U326" i="16"/>
  <c r="M326" i="16"/>
  <c r="BA325" i="16"/>
  <c r="AS325" i="16"/>
  <c r="AK325" i="16"/>
  <c r="AC325" i="16"/>
  <c r="U325" i="16"/>
  <c r="M325" i="16"/>
  <c r="BA324" i="16"/>
  <c r="AS324" i="16"/>
  <c r="AK324" i="16"/>
  <c r="AC324" i="16"/>
  <c r="U324" i="16"/>
  <c r="M324" i="16"/>
  <c r="BA323" i="16"/>
  <c r="AS323" i="16"/>
  <c r="AK323" i="16"/>
  <c r="AC323" i="16"/>
  <c r="U323" i="16"/>
  <c r="M323" i="16"/>
  <c r="BA322" i="16"/>
  <c r="AS322" i="16"/>
  <c r="AK322" i="16"/>
  <c r="AC322" i="16"/>
  <c r="U322" i="16"/>
  <c r="M322" i="16"/>
  <c r="BA321" i="16"/>
  <c r="AS321" i="16"/>
  <c r="AK321" i="16"/>
  <c r="AC321" i="16"/>
  <c r="U321" i="16"/>
  <c r="M321" i="16"/>
  <c r="BA320" i="16"/>
  <c r="AS320" i="16"/>
  <c r="AK320" i="16"/>
  <c r="AC320" i="16"/>
  <c r="U320" i="16"/>
  <c r="M320" i="16"/>
  <c r="BA319" i="16"/>
  <c r="AS319" i="16"/>
  <c r="AK319" i="16"/>
  <c r="AC319" i="16"/>
  <c r="U319" i="16"/>
  <c r="M319" i="16"/>
  <c r="BA318" i="16"/>
  <c r="AS318" i="16"/>
  <c r="AK318" i="16"/>
  <c r="AC318" i="16"/>
  <c r="U318" i="16"/>
  <c r="M318" i="16"/>
  <c r="BA317" i="16"/>
  <c r="AS317" i="16"/>
  <c r="AK317" i="16"/>
  <c r="AC317" i="16"/>
  <c r="U317" i="16"/>
  <c r="M317" i="16"/>
  <c r="BA316" i="16"/>
  <c r="AS316" i="16"/>
  <c r="AK316" i="16"/>
  <c r="AC316" i="16"/>
  <c r="U316" i="16"/>
  <c r="M316" i="16"/>
  <c r="BA315" i="16"/>
  <c r="AS315" i="16"/>
  <c r="AK315" i="16"/>
  <c r="AC315" i="16"/>
  <c r="U315" i="16"/>
  <c r="M315" i="16"/>
  <c r="BA314" i="16"/>
  <c r="AS314" i="16"/>
  <c r="AK314" i="16"/>
  <c r="AC314" i="16"/>
  <c r="U314" i="16"/>
  <c r="M314" i="16"/>
  <c r="BA313" i="16"/>
  <c r="AS313" i="16"/>
  <c r="AK313" i="16"/>
  <c r="AC313" i="16"/>
  <c r="U313" i="16"/>
  <c r="M313" i="16"/>
  <c r="BA312" i="16"/>
  <c r="AS312" i="16"/>
  <c r="AK312" i="16"/>
  <c r="AC312" i="16"/>
  <c r="U312" i="16"/>
  <c r="M312" i="16"/>
  <c r="BA311" i="16"/>
  <c r="AS311" i="16"/>
  <c r="AK311" i="16"/>
  <c r="AC311" i="16"/>
  <c r="U311" i="16"/>
  <c r="M311" i="16"/>
  <c r="BA310" i="16"/>
  <c r="AS310" i="16"/>
  <c r="AK310" i="16"/>
  <c r="AC310" i="16"/>
  <c r="U310" i="16"/>
  <c r="M310" i="16"/>
  <c r="BA309" i="16"/>
  <c r="AS309" i="16"/>
  <c r="AK309" i="16"/>
  <c r="AC309" i="16"/>
  <c r="U309" i="16"/>
  <c r="M309" i="16"/>
  <c r="BA308" i="16"/>
  <c r="AS308" i="16"/>
  <c r="AK308" i="16"/>
  <c r="AC308" i="16"/>
  <c r="U308" i="16"/>
  <c r="M308" i="16"/>
  <c r="BA307" i="16"/>
  <c r="AS307" i="16"/>
  <c r="AK307" i="16"/>
  <c r="AC307" i="16"/>
  <c r="U307" i="16"/>
  <c r="M307" i="16"/>
  <c r="BA306" i="16"/>
  <c r="AS306" i="16"/>
  <c r="AK306" i="16"/>
  <c r="AC306" i="16"/>
  <c r="U306" i="16"/>
  <c r="M306" i="16"/>
  <c r="BA305" i="16"/>
  <c r="AS305" i="16"/>
  <c r="AK305" i="16"/>
  <c r="AC305" i="16"/>
  <c r="U305" i="16"/>
  <c r="M305" i="16"/>
  <c r="BA304" i="16"/>
  <c r="AS304" i="16"/>
  <c r="AK304" i="16"/>
  <c r="AC304" i="16"/>
  <c r="U304" i="16"/>
  <c r="M304" i="16"/>
  <c r="BA303" i="16"/>
  <c r="AS303" i="16"/>
  <c r="AK303" i="16"/>
  <c r="AC303" i="16"/>
  <c r="U303" i="16"/>
  <c r="M303" i="16"/>
  <c r="BA302" i="16"/>
  <c r="AS302" i="16"/>
  <c r="AK302" i="16"/>
  <c r="AC302" i="16"/>
  <c r="U302" i="16"/>
  <c r="M302" i="16"/>
  <c r="BA301" i="16"/>
  <c r="AS301" i="16"/>
  <c r="AK301" i="16"/>
  <c r="AC301" i="16"/>
  <c r="U301" i="16"/>
  <c r="M301" i="16"/>
  <c r="BA300" i="16"/>
  <c r="AS300" i="16"/>
  <c r="AK300" i="16"/>
  <c r="AC300" i="16"/>
  <c r="U300" i="16"/>
  <c r="M300" i="16"/>
  <c r="BA299" i="16"/>
  <c r="AS299" i="16"/>
  <c r="AK299" i="16"/>
  <c r="AC299" i="16"/>
  <c r="U299" i="16"/>
  <c r="M299" i="16"/>
  <c r="BA298" i="16"/>
  <c r="AS298" i="16"/>
  <c r="AK298" i="16"/>
  <c r="AC298" i="16"/>
  <c r="U298" i="16"/>
  <c r="M298" i="16"/>
  <c r="BA297" i="16"/>
  <c r="AS297" i="16"/>
  <c r="AK297" i="16"/>
  <c r="AC297" i="16"/>
  <c r="U297" i="16"/>
  <c r="M297" i="16"/>
  <c r="BA296" i="16"/>
  <c r="AS296" i="16"/>
  <c r="AK296" i="16"/>
  <c r="AC296" i="16"/>
  <c r="U296" i="16"/>
  <c r="M296" i="16"/>
  <c r="BA295" i="16"/>
  <c r="AS295" i="16"/>
  <c r="AK295" i="16"/>
  <c r="AC295" i="16"/>
  <c r="U295" i="16"/>
  <c r="M295" i="16"/>
  <c r="BA294" i="16"/>
  <c r="AS294" i="16"/>
  <c r="AK294" i="16"/>
  <c r="AC294" i="16"/>
  <c r="U294" i="16"/>
  <c r="M294" i="16"/>
  <c r="BA293" i="16"/>
  <c r="AS293" i="16"/>
  <c r="AK293" i="16"/>
  <c r="AC293" i="16"/>
  <c r="U293" i="16"/>
  <c r="M293" i="16"/>
  <c r="BA292" i="16"/>
  <c r="AS292" i="16"/>
  <c r="AK292" i="16"/>
  <c r="AC292" i="16"/>
  <c r="U292" i="16"/>
  <c r="M292" i="16"/>
  <c r="BA291" i="16"/>
  <c r="AS291" i="16"/>
  <c r="AK291" i="16"/>
  <c r="AC291" i="16"/>
  <c r="U291" i="16"/>
  <c r="M291" i="16"/>
  <c r="BA290" i="16"/>
  <c r="AS290" i="16"/>
  <c r="AK290" i="16"/>
  <c r="AC290" i="16"/>
  <c r="U290" i="16"/>
  <c r="M290" i="16"/>
  <c r="BA289" i="16"/>
  <c r="AS289" i="16"/>
  <c r="AK289" i="16"/>
  <c r="AC289" i="16"/>
  <c r="U289" i="16"/>
  <c r="M289" i="16"/>
  <c r="BA288" i="16"/>
  <c r="AS288" i="16"/>
  <c r="AK288" i="16"/>
  <c r="AC288" i="16"/>
  <c r="U288" i="16"/>
  <c r="M288" i="16"/>
  <c r="BA287" i="16"/>
  <c r="AS287" i="16"/>
  <c r="AK287" i="16"/>
  <c r="AC287" i="16"/>
  <c r="U287" i="16"/>
  <c r="M287" i="16"/>
  <c r="BA286" i="16"/>
  <c r="AS286" i="16"/>
  <c r="AK286" i="16"/>
  <c r="AC286" i="16"/>
  <c r="U286" i="16"/>
  <c r="M286" i="16"/>
  <c r="BA285" i="16"/>
  <c r="AS285" i="16"/>
  <c r="AK285" i="16"/>
  <c r="AC285" i="16"/>
  <c r="U285" i="16"/>
  <c r="M285" i="16"/>
  <c r="BA284" i="16"/>
  <c r="AS284" i="16"/>
  <c r="AK284" i="16"/>
  <c r="AC284" i="16"/>
  <c r="U284" i="16"/>
  <c r="M284" i="16"/>
  <c r="BA283" i="16"/>
  <c r="AS283" i="16"/>
  <c r="AK283" i="16"/>
  <c r="AC283" i="16"/>
  <c r="U283" i="16"/>
  <c r="M283" i="16"/>
  <c r="BA282" i="16"/>
  <c r="AS282" i="16"/>
  <c r="AK282" i="16"/>
  <c r="AC282" i="16"/>
  <c r="U282" i="16"/>
  <c r="M282" i="16"/>
  <c r="BA281" i="16"/>
  <c r="AS281" i="16"/>
  <c r="AK281" i="16"/>
  <c r="AC281" i="16"/>
  <c r="U281" i="16"/>
  <c r="M281" i="16"/>
  <c r="BA280" i="16"/>
  <c r="AS280" i="16"/>
  <c r="AK280" i="16"/>
  <c r="AC280" i="16"/>
  <c r="U280" i="16"/>
  <c r="M280" i="16"/>
  <c r="BA279" i="16"/>
  <c r="AS279" i="16"/>
  <c r="AK279" i="16"/>
  <c r="AC279" i="16"/>
  <c r="U279" i="16"/>
  <c r="M279" i="16"/>
  <c r="BA278" i="16"/>
  <c r="AS278" i="16"/>
  <c r="AK278" i="16"/>
  <c r="AC278" i="16"/>
  <c r="U278" i="16"/>
  <c r="M278" i="16"/>
  <c r="BA277" i="16"/>
  <c r="AS277" i="16"/>
  <c r="AK277" i="16"/>
  <c r="AC277" i="16"/>
  <c r="U277" i="16"/>
  <c r="M277" i="16"/>
  <c r="BA276" i="16"/>
  <c r="AS276" i="16"/>
  <c r="AK276" i="16"/>
  <c r="AC276" i="16"/>
  <c r="U276" i="16"/>
  <c r="M276" i="16"/>
  <c r="BA275" i="16"/>
  <c r="AS275" i="16"/>
  <c r="AK275" i="16"/>
  <c r="AC275" i="16"/>
  <c r="U275" i="16"/>
  <c r="M275" i="16"/>
  <c r="BA274" i="16"/>
  <c r="AS274" i="16"/>
  <c r="AK274" i="16"/>
  <c r="AC274" i="16"/>
  <c r="U274" i="16"/>
  <c r="M274" i="16"/>
  <c r="BA273" i="16"/>
  <c r="AS273" i="16"/>
  <c r="AK273" i="16"/>
  <c r="AC273" i="16"/>
  <c r="U273" i="16"/>
  <c r="M273" i="16"/>
  <c r="BA272" i="16"/>
  <c r="AS272" i="16"/>
  <c r="AK272" i="16"/>
  <c r="AC272" i="16"/>
  <c r="U272" i="16"/>
  <c r="M272" i="16"/>
  <c r="BA271" i="16"/>
  <c r="AS271" i="16"/>
  <c r="AK271" i="16"/>
  <c r="AC271" i="16"/>
  <c r="U271" i="16"/>
  <c r="M271" i="16"/>
  <c r="BA270" i="16"/>
  <c r="AS270" i="16"/>
  <c r="AK270" i="16"/>
  <c r="AC270" i="16"/>
  <c r="U270" i="16"/>
  <c r="M270" i="16"/>
  <c r="BA269" i="16"/>
  <c r="AS269" i="16"/>
  <c r="AK269" i="16"/>
  <c r="AC269" i="16"/>
  <c r="U269" i="16"/>
  <c r="M269" i="16"/>
  <c r="BA268" i="16"/>
  <c r="AS268" i="16"/>
  <c r="AK268" i="16"/>
  <c r="AC268" i="16"/>
  <c r="U268" i="16"/>
  <c r="M268" i="16"/>
  <c r="BA267" i="16"/>
  <c r="AS267" i="16"/>
  <c r="AK267" i="16"/>
  <c r="AC267" i="16"/>
  <c r="U267" i="16"/>
  <c r="M267" i="16"/>
  <c r="BA266" i="16"/>
  <c r="AS266" i="16"/>
  <c r="AK266" i="16"/>
  <c r="AC266" i="16"/>
  <c r="U266" i="16"/>
  <c r="M266" i="16"/>
  <c r="BA265" i="16"/>
  <c r="AS265" i="16"/>
  <c r="AK265" i="16"/>
  <c r="AC265" i="16"/>
  <c r="U265" i="16"/>
  <c r="M265" i="16"/>
  <c r="BA264" i="16"/>
  <c r="AS264" i="16"/>
  <c r="AK264" i="16"/>
  <c r="AC264" i="16"/>
  <c r="U264" i="16"/>
  <c r="M264" i="16"/>
  <c r="BA263" i="16"/>
  <c r="AS263" i="16"/>
  <c r="AK263" i="16"/>
  <c r="AC263" i="16"/>
  <c r="U263" i="16"/>
  <c r="M263" i="16"/>
  <c r="BA262" i="16"/>
  <c r="AS262" i="16"/>
  <c r="AK262" i="16"/>
  <c r="AC262" i="16"/>
  <c r="U262" i="16"/>
  <c r="M262" i="16"/>
  <c r="BA261" i="16"/>
  <c r="AS261" i="16"/>
  <c r="AK261" i="16"/>
  <c r="AC261" i="16"/>
  <c r="U261" i="16"/>
  <c r="M261" i="16"/>
  <c r="BA260" i="16"/>
  <c r="AS260" i="16"/>
  <c r="AK260" i="16"/>
  <c r="AC260" i="16"/>
  <c r="U260" i="16"/>
  <c r="M260" i="16"/>
  <c r="BA259" i="16"/>
  <c r="AS259" i="16"/>
  <c r="AK259" i="16"/>
  <c r="AC259" i="16"/>
  <c r="U259" i="16"/>
  <c r="M259" i="16"/>
  <c r="BA258" i="16"/>
  <c r="AS258" i="16"/>
  <c r="AK258" i="16"/>
  <c r="AC258" i="16"/>
  <c r="U258" i="16"/>
  <c r="M258" i="16"/>
  <c r="BA257" i="16"/>
  <c r="AS257" i="16"/>
  <c r="AK257" i="16"/>
  <c r="AC257" i="16"/>
  <c r="U257" i="16"/>
  <c r="M257" i="16"/>
  <c r="BA256" i="16"/>
  <c r="AS256" i="16"/>
  <c r="AK256" i="16"/>
  <c r="AC256" i="16"/>
  <c r="U256" i="16"/>
  <c r="M256" i="16"/>
  <c r="BA255" i="16"/>
  <c r="AS255" i="16"/>
  <c r="AK255" i="16"/>
  <c r="AC255" i="16"/>
  <c r="U255" i="16"/>
  <c r="M255" i="16"/>
  <c r="BA254" i="16"/>
  <c r="AS254" i="16"/>
  <c r="AK254" i="16"/>
  <c r="AC254" i="16"/>
  <c r="U254" i="16"/>
  <c r="M254" i="16"/>
  <c r="BA253" i="16"/>
  <c r="AS253" i="16"/>
  <c r="AK253" i="16"/>
  <c r="AC253" i="16"/>
  <c r="U253" i="16"/>
  <c r="M253" i="16"/>
  <c r="BA252" i="16"/>
  <c r="AS252" i="16"/>
  <c r="AK252" i="16"/>
  <c r="AC252" i="16"/>
  <c r="U252" i="16"/>
  <c r="M252" i="16"/>
  <c r="BA251" i="16"/>
  <c r="AS251" i="16"/>
  <c r="AK251" i="16"/>
  <c r="AC251" i="16"/>
  <c r="U251" i="16"/>
  <c r="M251" i="16"/>
  <c r="BA250" i="16"/>
  <c r="AS250" i="16"/>
  <c r="AK250" i="16"/>
  <c r="AC250" i="16"/>
  <c r="U250" i="16"/>
  <c r="M250" i="16"/>
  <c r="BA249" i="16"/>
  <c r="AS249" i="16"/>
  <c r="AK249" i="16"/>
  <c r="AC249" i="16"/>
  <c r="U249" i="16"/>
  <c r="M249" i="16"/>
  <c r="BA248" i="16"/>
  <c r="AS248" i="16"/>
  <c r="AK248" i="16"/>
  <c r="AC248" i="16"/>
  <c r="U248" i="16"/>
  <c r="M248" i="16"/>
  <c r="BA247" i="16"/>
  <c r="AS247" i="16"/>
  <c r="AK247" i="16"/>
  <c r="AC247" i="16"/>
  <c r="U247" i="16"/>
  <c r="M247" i="16"/>
  <c r="BA246" i="16"/>
  <c r="AS246" i="16"/>
  <c r="AK246" i="16"/>
  <c r="AC246" i="16"/>
  <c r="U246" i="16"/>
  <c r="M246" i="16"/>
  <c r="BA245" i="16"/>
  <c r="AS245" i="16"/>
  <c r="AK245" i="16"/>
  <c r="AC245" i="16"/>
  <c r="U245" i="16"/>
  <c r="M245" i="16"/>
  <c r="BA244" i="16"/>
  <c r="AS244" i="16"/>
  <c r="AK244" i="16"/>
  <c r="AC244" i="16"/>
  <c r="U244" i="16"/>
  <c r="M244" i="16"/>
  <c r="BA243" i="16"/>
  <c r="AS243" i="16"/>
  <c r="AK243" i="16"/>
  <c r="AC243" i="16"/>
  <c r="U243" i="16"/>
  <c r="M243" i="16"/>
  <c r="BA242" i="16"/>
  <c r="AS242" i="16"/>
  <c r="AK242" i="16"/>
  <c r="AC242" i="16"/>
  <c r="U242" i="16"/>
  <c r="M242" i="16"/>
  <c r="BA241" i="16"/>
  <c r="AS241" i="16"/>
  <c r="AK241" i="16"/>
  <c r="AC241" i="16"/>
  <c r="U241" i="16"/>
  <c r="M241" i="16"/>
  <c r="BA240" i="16"/>
  <c r="AS240" i="16"/>
  <c r="AK240" i="16"/>
  <c r="AC240" i="16"/>
  <c r="U240" i="16"/>
  <c r="M240" i="16"/>
  <c r="BA239" i="16"/>
  <c r="AS239" i="16"/>
  <c r="AK239" i="16"/>
  <c r="AC239" i="16"/>
  <c r="U239" i="16"/>
  <c r="M239" i="16"/>
  <c r="BA238" i="16"/>
  <c r="AS238" i="16"/>
  <c r="AK238" i="16"/>
  <c r="AC238" i="16"/>
  <c r="U238" i="16"/>
  <c r="M238" i="16"/>
  <c r="BA237" i="16"/>
  <c r="AS237" i="16"/>
  <c r="AK237" i="16"/>
  <c r="AC237" i="16"/>
  <c r="U237" i="16"/>
  <c r="M237" i="16"/>
  <c r="BA236" i="16"/>
  <c r="AS236" i="16"/>
  <c r="AK236" i="16"/>
  <c r="AC236" i="16"/>
  <c r="U236" i="16"/>
  <c r="M236" i="16"/>
  <c r="BA235" i="16"/>
  <c r="AS235" i="16"/>
  <c r="AK235" i="16"/>
  <c r="AC235" i="16"/>
  <c r="U235" i="16"/>
  <c r="M235" i="16"/>
  <c r="BA234" i="16"/>
  <c r="AS234" i="16"/>
  <c r="AK234" i="16"/>
  <c r="AC234" i="16"/>
  <c r="U234" i="16"/>
  <c r="M234" i="16"/>
  <c r="BA233" i="16"/>
  <c r="AS233" i="16"/>
  <c r="AK233" i="16"/>
  <c r="AC233" i="16"/>
  <c r="U233" i="16"/>
  <c r="M233" i="16"/>
  <c r="BA232" i="16"/>
  <c r="AS232" i="16"/>
  <c r="AK232" i="16"/>
  <c r="AC232" i="16"/>
  <c r="U232" i="16"/>
  <c r="M232" i="16"/>
  <c r="BA231" i="16"/>
  <c r="AS231" i="16"/>
  <c r="AK231" i="16"/>
  <c r="AC231" i="16"/>
  <c r="U231" i="16"/>
  <c r="M231" i="16"/>
  <c r="BA230" i="16"/>
  <c r="AS230" i="16"/>
  <c r="AK230" i="16"/>
  <c r="AC230" i="16"/>
  <c r="U230" i="16"/>
  <c r="M230" i="16"/>
  <c r="BA229" i="16"/>
  <c r="AS229" i="16"/>
  <c r="AK229" i="16"/>
  <c r="AC229" i="16"/>
  <c r="U229" i="16"/>
  <c r="M229" i="16"/>
  <c r="BA228" i="16"/>
  <c r="AS228" i="16"/>
  <c r="AK228" i="16"/>
  <c r="AC228" i="16"/>
  <c r="U228" i="16"/>
  <c r="M228" i="16"/>
  <c r="BA227" i="16"/>
  <c r="AS227" i="16"/>
  <c r="AK227" i="16"/>
  <c r="AC227" i="16"/>
  <c r="U227" i="16"/>
  <c r="M227" i="16"/>
  <c r="BA226" i="16"/>
  <c r="AS226" i="16"/>
  <c r="AK226" i="16"/>
  <c r="AC226" i="16"/>
  <c r="U226" i="16"/>
  <c r="M226" i="16"/>
  <c r="BA225" i="16"/>
  <c r="AS225" i="16"/>
  <c r="AK225" i="16"/>
  <c r="AC225" i="16"/>
  <c r="U225" i="16"/>
  <c r="M225" i="16"/>
  <c r="BA224" i="16"/>
  <c r="AS224" i="16"/>
  <c r="AK224" i="16"/>
  <c r="AC224" i="16"/>
  <c r="U224" i="16"/>
  <c r="M224" i="16"/>
  <c r="BA223" i="16"/>
  <c r="AS223" i="16"/>
  <c r="AK223" i="16"/>
  <c r="AC223" i="16"/>
  <c r="U223" i="16"/>
  <c r="M223" i="16"/>
  <c r="BA222" i="16"/>
  <c r="AS222" i="16"/>
  <c r="AK222" i="16"/>
  <c r="AC222" i="16"/>
  <c r="U222" i="16"/>
  <c r="M222" i="16"/>
  <c r="BA221" i="16"/>
  <c r="AS221" i="16"/>
  <c r="AK221" i="16"/>
  <c r="AC221" i="16"/>
  <c r="U221" i="16"/>
  <c r="M221" i="16"/>
  <c r="BA220" i="16"/>
  <c r="AS220" i="16"/>
  <c r="AK220" i="16"/>
  <c r="AC220" i="16"/>
  <c r="U220" i="16"/>
  <c r="M220" i="16"/>
  <c r="BA219" i="16"/>
  <c r="AS219" i="16"/>
  <c r="AK219" i="16"/>
  <c r="AC219" i="16"/>
  <c r="U219" i="16"/>
  <c r="M219" i="16"/>
  <c r="BA218" i="16"/>
  <c r="AS218" i="16"/>
  <c r="AK218" i="16"/>
  <c r="AC218" i="16"/>
  <c r="U218" i="16"/>
  <c r="M218" i="16"/>
  <c r="BA217" i="16"/>
  <c r="AS217" i="16"/>
  <c r="AK217" i="16"/>
  <c r="AC217" i="16"/>
  <c r="U217" i="16"/>
  <c r="M217" i="16"/>
  <c r="BA216" i="16"/>
  <c r="AS216" i="16"/>
  <c r="AK216" i="16"/>
  <c r="AC216" i="16"/>
  <c r="U216" i="16"/>
  <c r="M216" i="16"/>
  <c r="BA215" i="16"/>
  <c r="AS215" i="16"/>
  <c r="AK215" i="16"/>
  <c r="AC215" i="16"/>
  <c r="U215" i="16"/>
  <c r="M215" i="16"/>
  <c r="BA214" i="16"/>
  <c r="AS214" i="16"/>
  <c r="AK214" i="16"/>
  <c r="AC214" i="16"/>
  <c r="U214" i="16"/>
  <c r="M214" i="16"/>
  <c r="BA213" i="16"/>
  <c r="AS213" i="16"/>
  <c r="AK213" i="16"/>
  <c r="AC213" i="16"/>
  <c r="U213" i="16"/>
  <c r="M213" i="16"/>
  <c r="BA212" i="16"/>
  <c r="AS212" i="16"/>
  <c r="AK212" i="16"/>
  <c r="AC212" i="16"/>
  <c r="U212" i="16"/>
  <c r="M212" i="16"/>
  <c r="BA211" i="16"/>
  <c r="AS211" i="16"/>
  <c r="AK211" i="16"/>
  <c r="AC211" i="16"/>
  <c r="U211" i="16"/>
  <c r="M211" i="16"/>
  <c r="BA210" i="16"/>
  <c r="AS210" i="16"/>
  <c r="AK210" i="16"/>
  <c r="AC210" i="16"/>
  <c r="U210" i="16"/>
  <c r="M210" i="16"/>
  <c r="BA209" i="16"/>
  <c r="AS209" i="16"/>
  <c r="AK209" i="16"/>
  <c r="AC209" i="16"/>
  <c r="U209" i="16"/>
  <c r="M209" i="16"/>
  <c r="BA208" i="16"/>
  <c r="AS208" i="16"/>
  <c r="AK208" i="16"/>
  <c r="AC208" i="16"/>
  <c r="U208" i="16"/>
  <c r="M208" i="16"/>
  <c r="BA207" i="16"/>
  <c r="AS207" i="16"/>
  <c r="AK207" i="16"/>
  <c r="AC207" i="16"/>
  <c r="U207" i="16"/>
  <c r="M207" i="16"/>
  <c r="BA206" i="16"/>
  <c r="AS206" i="16"/>
  <c r="AK206" i="16"/>
  <c r="AC206" i="16"/>
  <c r="U206" i="16"/>
  <c r="M206" i="16"/>
  <c r="BA205" i="16"/>
  <c r="AS205" i="16"/>
  <c r="AK205" i="16"/>
  <c r="AC205" i="16"/>
  <c r="U205" i="16"/>
  <c r="M205" i="16"/>
  <c r="BA204" i="16"/>
  <c r="AS204" i="16"/>
  <c r="AK204" i="16"/>
  <c r="AC204" i="16"/>
  <c r="U204" i="16"/>
  <c r="M204" i="16"/>
  <c r="BA203" i="16"/>
  <c r="AS203" i="16"/>
  <c r="AK203" i="16"/>
  <c r="AC203" i="16"/>
  <c r="U203" i="16"/>
  <c r="M203" i="16"/>
  <c r="BA202" i="16"/>
  <c r="AS202" i="16"/>
  <c r="AK202" i="16"/>
  <c r="AC202" i="16"/>
  <c r="U202" i="16"/>
  <c r="M202" i="16"/>
  <c r="BA201" i="16"/>
  <c r="AS201" i="16"/>
  <c r="AK201" i="16"/>
  <c r="AC201" i="16"/>
  <c r="U201" i="16"/>
  <c r="M201" i="16"/>
  <c r="BA200" i="16"/>
  <c r="AS200" i="16"/>
  <c r="AK200" i="16"/>
  <c r="AC200" i="16"/>
  <c r="U200" i="16"/>
  <c r="M200" i="16"/>
  <c r="BA199" i="16"/>
  <c r="AS199" i="16"/>
  <c r="AK199" i="16"/>
  <c r="AC199" i="16"/>
  <c r="U199" i="16"/>
  <c r="M199" i="16"/>
  <c r="BA198" i="16"/>
  <c r="AS198" i="16"/>
  <c r="AK198" i="16"/>
  <c r="AC198" i="16"/>
  <c r="U198" i="16"/>
  <c r="M198" i="16"/>
  <c r="BA197" i="16"/>
  <c r="AS197" i="16"/>
  <c r="AK197" i="16"/>
  <c r="AC197" i="16"/>
  <c r="U197" i="16"/>
  <c r="M197" i="16"/>
  <c r="BA196" i="16"/>
  <c r="AS196" i="16"/>
  <c r="AK196" i="16"/>
  <c r="AC196" i="16"/>
  <c r="U196" i="16"/>
  <c r="M196" i="16"/>
  <c r="BA195" i="16"/>
  <c r="AS195" i="16"/>
  <c r="AK195" i="16"/>
  <c r="AC195" i="16"/>
  <c r="U195" i="16"/>
  <c r="M195" i="16"/>
  <c r="BA194" i="16"/>
  <c r="AS194" i="16"/>
  <c r="AK194" i="16"/>
  <c r="AC194" i="16"/>
  <c r="U194" i="16"/>
  <c r="M194" i="16"/>
  <c r="BA193" i="16"/>
  <c r="AS193" i="16"/>
  <c r="AK193" i="16"/>
  <c r="AC193" i="16"/>
  <c r="U193" i="16"/>
  <c r="M193" i="16"/>
  <c r="BA192" i="16"/>
  <c r="AS192" i="16"/>
  <c r="AK192" i="16"/>
  <c r="AC192" i="16"/>
  <c r="U192" i="16"/>
  <c r="M192" i="16"/>
  <c r="BA191" i="16"/>
  <c r="AS191" i="16"/>
  <c r="AK191" i="16"/>
  <c r="AC191" i="16"/>
  <c r="U191" i="16"/>
  <c r="M191" i="16"/>
  <c r="BA190" i="16"/>
  <c r="AS190" i="16"/>
  <c r="AK190" i="16"/>
  <c r="AC190" i="16"/>
  <c r="U190" i="16"/>
  <c r="M190" i="16"/>
  <c r="BA189" i="16"/>
  <c r="AS189" i="16"/>
  <c r="AK189" i="16"/>
  <c r="AC189" i="16"/>
  <c r="U189" i="16"/>
  <c r="M189" i="16"/>
  <c r="BA188" i="16"/>
  <c r="AS188" i="16"/>
  <c r="AK188" i="16"/>
  <c r="AC188" i="16"/>
  <c r="U188" i="16"/>
  <c r="M188" i="16"/>
  <c r="BA187" i="16"/>
  <c r="AS187" i="16"/>
  <c r="AK187" i="16"/>
  <c r="AC187" i="16"/>
  <c r="U187" i="16"/>
  <c r="M187" i="16"/>
  <c r="BA186" i="16"/>
  <c r="AS186" i="16"/>
  <c r="AK186" i="16"/>
  <c r="AC186" i="16"/>
  <c r="U186" i="16"/>
  <c r="M186" i="16"/>
  <c r="BA185" i="16"/>
  <c r="AS185" i="16"/>
  <c r="AK185" i="16"/>
  <c r="AC185" i="16"/>
  <c r="U185" i="16"/>
  <c r="M185" i="16"/>
  <c r="BA184" i="16"/>
  <c r="AS184" i="16"/>
  <c r="AK184" i="16"/>
  <c r="AC184" i="16"/>
  <c r="U184" i="16"/>
  <c r="M184" i="16"/>
  <c r="BA183" i="16"/>
  <c r="AS183" i="16"/>
  <c r="AK183" i="16"/>
  <c r="AC183" i="16"/>
  <c r="U183" i="16"/>
  <c r="M183" i="16"/>
  <c r="BA182" i="16"/>
  <c r="AS182" i="16"/>
  <c r="AK182" i="16"/>
  <c r="AC182" i="16"/>
  <c r="U182" i="16"/>
  <c r="M182" i="16"/>
  <c r="BA181" i="16"/>
  <c r="AS181" i="16"/>
  <c r="AK181" i="16"/>
  <c r="AC181" i="16"/>
  <c r="U181" i="16"/>
  <c r="M181" i="16"/>
  <c r="BA180" i="16"/>
  <c r="AS180" i="16"/>
  <c r="AK180" i="16"/>
  <c r="AC180" i="16"/>
  <c r="U180" i="16"/>
  <c r="M180" i="16"/>
  <c r="BA179" i="16"/>
  <c r="AS179" i="16"/>
  <c r="AK179" i="16"/>
  <c r="AC179" i="16"/>
  <c r="U179" i="16"/>
  <c r="M179" i="16"/>
  <c r="BA178" i="16"/>
  <c r="AS178" i="16"/>
  <c r="AK178" i="16"/>
  <c r="AC178" i="16"/>
  <c r="U178" i="16"/>
  <c r="M178" i="16"/>
  <c r="BA177" i="16"/>
  <c r="AS177" i="16"/>
  <c r="AK177" i="16"/>
  <c r="AC177" i="16"/>
  <c r="U177" i="16"/>
  <c r="M177" i="16"/>
  <c r="BA176" i="16"/>
  <c r="AS176" i="16"/>
  <c r="AK176" i="16"/>
  <c r="AC176" i="16"/>
  <c r="U176" i="16"/>
  <c r="M176" i="16"/>
  <c r="BA175" i="16"/>
  <c r="AS175" i="16"/>
  <c r="AK175" i="16"/>
  <c r="AC175" i="16"/>
  <c r="U175" i="16"/>
  <c r="M175" i="16"/>
  <c r="BA174" i="16"/>
  <c r="AS174" i="16"/>
  <c r="AK174" i="16"/>
  <c r="AC174" i="16"/>
  <c r="U174" i="16"/>
  <c r="M174" i="16"/>
  <c r="BA173" i="16"/>
  <c r="AS173" i="16"/>
  <c r="AK173" i="16"/>
  <c r="AC173" i="16"/>
  <c r="U173" i="16"/>
  <c r="M173" i="16"/>
  <c r="BA172" i="16"/>
  <c r="AS172" i="16"/>
  <c r="AK172" i="16"/>
  <c r="AC172" i="16"/>
  <c r="U172" i="16"/>
  <c r="M172" i="16"/>
  <c r="BA171" i="16"/>
  <c r="AS171" i="16"/>
  <c r="AK171" i="16"/>
  <c r="AC171" i="16"/>
  <c r="U171" i="16"/>
  <c r="M171" i="16"/>
  <c r="BA170" i="16"/>
  <c r="AS170" i="16"/>
  <c r="AK170" i="16"/>
  <c r="AC170" i="16"/>
  <c r="U170" i="16"/>
  <c r="M170" i="16"/>
  <c r="BA169" i="16"/>
  <c r="AS169" i="16"/>
  <c r="AK169" i="16"/>
  <c r="AC169" i="16"/>
  <c r="U169" i="16"/>
  <c r="M169" i="16"/>
  <c r="BA168" i="16"/>
  <c r="AS168" i="16"/>
  <c r="AK168" i="16"/>
  <c r="AC168" i="16"/>
  <c r="U168" i="16"/>
  <c r="M168" i="16"/>
  <c r="BA167" i="16"/>
  <c r="AS167" i="16"/>
  <c r="AK167" i="16"/>
  <c r="AC167" i="16"/>
  <c r="U167" i="16"/>
  <c r="M167" i="16"/>
  <c r="BA166" i="16"/>
  <c r="AS166" i="16"/>
  <c r="AK166" i="16"/>
  <c r="AC166" i="16"/>
  <c r="U166" i="16"/>
  <c r="M166" i="16"/>
  <c r="BA165" i="16"/>
  <c r="AS165" i="16"/>
  <c r="AK165" i="16"/>
  <c r="AC165" i="16"/>
  <c r="U165" i="16"/>
  <c r="M165" i="16"/>
  <c r="BA164" i="16"/>
  <c r="AS164" i="16"/>
  <c r="AK164" i="16"/>
  <c r="AC164" i="16"/>
  <c r="U164" i="16"/>
  <c r="M164" i="16"/>
  <c r="BA163" i="16"/>
  <c r="AS163" i="16"/>
  <c r="AK163" i="16"/>
  <c r="AC163" i="16"/>
  <c r="U163" i="16"/>
  <c r="M163" i="16"/>
  <c r="BA162" i="16"/>
  <c r="AS162" i="16"/>
  <c r="AK162" i="16"/>
  <c r="AC162" i="16"/>
  <c r="U162" i="16"/>
  <c r="M162" i="16"/>
  <c r="BA161" i="16"/>
  <c r="AS161" i="16"/>
  <c r="AK161" i="16"/>
  <c r="AC161" i="16"/>
  <c r="U161" i="16"/>
  <c r="M161" i="16"/>
  <c r="BA160" i="16"/>
  <c r="AS160" i="16"/>
  <c r="AK160" i="16"/>
  <c r="AC160" i="16"/>
  <c r="U160" i="16"/>
  <c r="M160" i="16"/>
  <c r="BA159" i="16"/>
  <c r="AS159" i="16"/>
  <c r="AK159" i="16"/>
  <c r="AC159" i="16"/>
  <c r="U159" i="16"/>
  <c r="M159" i="16"/>
  <c r="BA158" i="16"/>
  <c r="AS158" i="16"/>
  <c r="AK158" i="16"/>
  <c r="AC158" i="16"/>
  <c r="U158" i="16"/>
  <c r="M158" i="16"/>
  <c r="BA157" i="16"/>
  <c r="AS157" i="16"/>
  <c r="AK157" i="16"/>
  <c r="AC157" i="16"/>
  <c r="U157" i="16"/>
  <c r="M157" i="16"/>
  <c r="BA156" i="16"/>
  <c r="AS156" i="16"/>
  <c r="AK156" i="16"/>
  <c r="AC156" i="16"/>
  <c r="U156" i="16"/>
  <c r="M156" i="16"/>
  <c r="BA155" i="16"/>
  <c r="AS155" i="16"/>
  <c r="AK155" i="16"/>
  <c r="AC155" i="16"/>
  <c r="U155" i="16"/>
  <c r="M155" i="16"/>
  <c r="BA154" i="16"/>
  <c r="AS154" i="16"/>
  <c r="AK154" i="16"/>
  <c r="AC154" i="16"/>
  <c r="U154" i="16"/>
  <c r="M154" i="16"/>
  <c r="BA153" i="16"/>
  <c r="AS153" i="16"/>
  <c r="AK153" i="16"/>
  <c r="AC153" i="16"/>
  <c r="U153" i="16"/>
  <c r="M153" i="16"/>
  <c r="BA152" i="16"/>
  <c r="AS152" i="16"/>
  <c r="AK152" i="16"/>
  <c r="AC152" i="16"/>
  <c r="U152" i="16"/>
  <c r="M152" i="16"/>
  <c r="BA151" i="16"/>
  <c r="AS151" i="16"/>
  <c r="AK151" i="16"/>
  <c r="AC151" i="16"/>
  <c r="U151" i="16"/>
  <c r="M151" i="16"/>
  <c r="BA150" i="16"/>
  <c r="AS150" i="16"/>
  <c r="AK150" i="16"/>
  <c r="AC150" i="16"/>
  <c r="U150" i="16"/>
  <c r="M150" i="16"/>
  <c r="BA149" i="16"/>
  <c r="AS149" i="16"/>
  <c r="AK149" i="16"/>
  <c r="AC149" i="16"/>
  <c r="U149" i="16"/>
  <c r="M149" i="16"/>
  <c r="BA148" i="16"/>
  <c r="AS148" i="16"/>
  <c r="AK148" i="16"/>
  <c r="AC148" i="16"/>
  <c r="U148" i="16"/>
  <c r="M148" i="16"/>
  <c r="BA147" i="16"/>
  <c r="AS147" i="16"/>
  <c r="AK147" i="16"/>
  <c r="AC147" i="16"/>
  <c r="U147" i="16"/>
  <c r="M147" i="16"/>
  <c r="BA146" i="16"/>
  <c r="AS146" i="16"/>
  <c r="AK146" i="16"/>
  <c r="AC146" i="16"/>
  <c r="U146" i="16"/>
  <c r="M146" i="16"/>
  <c r="BA145" i="16"/>
  <c r="AS145" i="16"/>
  <c r="AK145" i="16"/>
  <c r="AC145" i="16"/>
  <c r="U145" i="16"/>
  <c r="M145" i="16"/>
  <c r="BA144" i="16"/>
  <c r="AS144" i="16"/>
  <c r="AK144" i="16"/>
  <c r="AC144" i="16"/>
  <c r="U144" i="16"/>
  <c r="M144" i="16"/>
  <c r="BA143" i="16"/>
  <c r="AS143" i="16"/>
  <c r="AK143" i="16"/>
  <c r="AC143" i="16"/>
  <c r="U143" i="16"/>
  <c r="M143" i="16"/>
  <c r="BA142" i="16"/>
  <c r="AS142" i="16"/>
  <c r="AK142" i="16"/>
  <c r="AC142" i="16"/>
  <c r="U142" i="16"/>
  <c r="M142" i="16"/>
  <c r="BA141" i="16"/>
  <c r="AS141" i="16"/>
  <c r="AK141" i="16"/>
  <c r="AC141" i="16"/>
  <c r="U141" i="16"/>
  <c r="M141" i="16"/>
  <c r="BA140" i="16"/>
  <c r="AS140" i="16"/>
  <c r="AK140" i="16"/>
  <c r="AC140" i="16"/>
  <c r="U140" i="16"/>
  <c r="M140" i="16"/>
  <c r="E140" i="16"/>
  <c r="BA139" i="16"/>
  <c r="AS139" i="16"/>
  <c r="AK139" i="16"/>
  <c r="AC139" i="16"/>
  <c r="U139" i="16"/>
  <c r="M139" i="16"/>
  <c r="E139" i="16"/>
  <c r="BA138" i="16"/>
  <c r="AS138" i="16"/>
  <c r="AK138" i="16"/>
  <c r="AC138" i="16"/>
  <c r="U138" i="16"/>
  <c r="M138" i="16"/>
  <c r="E138" i="16"/>
  <c r="BA137" i="16"/>
  <c r="AS137" i="16"/>
  <c r="AK137" i="16"/>
  <c r="AC137" i="16"/>
  <c r="U137" i="16"/>
  <c r="M137" i="16"/>
  <c r="E137" i="16"/>
  <c r="BA136" i="16"/>
  <c r="AS136" i="16"/>
  <c r="AK136" i="16"/>
  <c r="AC136" i="16"/>
  <c r="U136" i="16"/>
  <c r="M136" i="16"/>
  <c r="E136" i="16"/>
  <c r="BA135" i="16"/>
  <c r="AS135" i="16"/>
  <c r="AK135" i="16"/>
  <c r="AC135" i="16"/>
  <c r="U135" i="16"/>
  <c r="M135" i="16"/>
  <c r="E135" i="16"/>
  <c r="BA134" i="16"/>
  <c r="AS134" i="16"/>
  <c r="AK134" i="16"/>
  <c r="AC134" i="16"/>
  <c r="U134" i="16"/>
  <c r="M134" i="16"/>
  <c r="E134" i="16"/>
  <c r="BA133" i="16"/>
  <c r="AS133" i="16"/>
  <c r="AK133" i="16"/>
  <c r="AC133" i="16"/>
  <c r="U133" i="16"/>
  <c r="M133" i="16"/>
  <c r="E133" i="16"/>
  <c r="BA132" i="16"/>
  <c r="AS132" i="16"/>
  <c r="AK132" i="16"/>
  <c r="AC132" i="16"/>
  <c r="U132" i="16"/>
  <c r="M132" i="16"/>
  <c r="E132" i="16"/>
  <c r="BA131" i="16"/>
  <c r="AS131" i="16"/>
  <c r="AK131" i="16"/>
  <c r="AC131" i="16"/>
  <c r="U131" i="16"/>
  <c r="M131" i="16"/>
  <c r="E131" i="16"/>
  <c r="BA130" i="16"/>
  <c r="AS130" i="16"/>
  <c r="AK130" i="16"/>
  <c r="AC130" i="16"/>
  <c r="U130" i="16"/>
  <c r="M130" i="16"/>
  <c r="E130" i="16"/>
  <c r="BA129" i="16"/>
  <c r="AS129" i="16"/>
  <c r="AK129" i="16"/>
  <c r="AC129" i="16"/>
  <c r="U129" i="16"/>
  <c r="M129" i="16"/>
  <c r="E129" i="16"/>
  <c r="BA128" i="16"/>
  <c r="AS128" i="16"/>
  <c r="AK128" i="16"/>
  <c r="AC128" i="16"/>
  <c r="U128" i="16"/>
  <c r="M128" i="16"/>
  <c r="E128" i="16"/>
  <c r="BA127" i="16"/>
  <c r="AS127" i="16"/>
  <c r="AK127" i="16"/>
  <c r="AC127" i="16"/>
  <c r="U127" i="16"/>
  <c r="M127" i="16"/>
  <c r="E127" i="16"/>
  <c r="BA126" i="16"/>
  <c r="AS126" i="16"/>
  <c r="AK126" i="16"/>
  <c r="AC126" i="16"/>
  <c r="U126" i="16"/>
  <c r="M126" i="16"/>
  <c r="E126" i="16"/>
  <c r="BA125" i="16"/>
  <c r="AS125" i="16"/>
  <c r="AK125" i="16"/>
  <c r="AC125" i="16"/>
  <c r="U125" i="16"/>
  <c r="M125" i="16"/>
  <c r="E125" i="16"/>
  <c r="BA124" i="16"/>
  <c r="AS124" i="16"/>
  <c r="AK124" i="16"/>
  <c r="AC124" i="16"/>
  <c r="U124" i="16"/>
  <c r="M124" i="16"/>
  <c r="E124" i="16"/>
  <c r="BA123" i="16"/>
  <c r="AS123" i="16"/>
  <c r="AK123" i="16"/>
  <c r="AC123" i="16"/>
  <c r="U123" i="16"/>
  <c r="M123" i="16"/>
  <c r="E123" i="16"/>
  <c r="BA122" i="16"/>
  <c r="AS122" i="16"/>
  <c r="AK122" i="16"/>
  <c r="AC122" i="16"/>
  <c r="U122" i="16"/>
  <c r="M122" i="16"/>
  <c r="E122" i="16"/>
  <c r="BA121" i="16"/>
  <c r="AS121" i="16"/>
  <c r="AK121" i="16"/>
  <c r="AC121" i="16"/>
  <c r="U121" i="16"/>
  <c r="M121" i="16"/>
  <c r="E121" i="16"/>
  <c r="BA120" i="16"/>
  <c r="AS120" i="16"/>
  <c r="AK120" i="16"/>
  <c r="AC120" i="16"/>
  <c r="U120" i="16"/>
  <c r="M120" i="16"/>
  <c r="E120" i="16"/>
  <c r="BA119" i="16"/>
  <c r="AS119" i="16"/>
  <c r="AK119" i="16"/>
  <c r="AC119" i="16"/>
  <c r="U119" i="16"/>
  <c r="M119" i="16"/>
  <c r="E119" i="16"/>
  <c r="BA118" i="16"/>
  <c r="AS118" i="16"/>
  <c r="AK118" i="16"/>
  <c r="AC118" i="16"/>
  <c r="U118" i="16"/>
  <c r="M118" i="16"/>
  <c r="E118" i="16"/>
  <c r="BA117" i="16"/>
  <c r="AS117" i="16"/>
  <c r="AK117" i="16"/>
  <c r="AC117" i="16"/>
  <c r="U117" i="16"/>
  <c r="M117" i="16"/>
  <c r="E117" i="16"/>
  <c r="BA116" i="16"/>
  <c r="AS116" i="16"/>
  <c r="AK116" i="16"/>
  <c r="AC116" i="16"/>
  <c r="U116" i="16"/>
  <c r="M116" i="16"/>
  <c r="E116" i="16"/>
  <c r="BA115" i="16"/>
  <c r="AS115" i="16"/>
  <c r="AK115" i="16"/>
  <c r="AC115" i="16"/>
  <c r="U115" i="16"/>
  <c r="M115" i="16"/>
  <c r="E115" i="16"/>
  <c r="BA114" i="16"/>
  <c r="AS114" i="16"/>
  <c r="AK114" i="16"/>
  <c r="AC114" i="16"/>
  <c r="U114" i="16"/>
  <c r="M114" i="16"/>
  <c r="E114" i="16"/>
  <c r="BA113" i="16"/>
  <c r="AS113" i="16"/>
  <c r="AK113" i="16"/>
  <c r="AC113" i="16"/>
  <c r="U113" i="16"/>
  <c r="M113" i="16"/>
  <c r="E113" i="16"/>
  <c r="BA112" i="16"/>
  <c r="AS112" i="16"/>
  <c r="AK112" i="16"/>
  <c r="AC112" i="16"/>
  <c r="U112" i="16"/>
  <c r="M112" i="16"/>
  <c r="E112" i="16"/>
  <c r="BA111" i="16"/>
  <c r="AS111" i="16"/>
  <c r="AK111" i="16"/>
  <c r="AC111" i="16"/>
  <c r="U111" i="16"/>
  <c r="M111" i="16"/>
  <c r="E111" i="16"/>
  <c r="BA110" i="16"/>
  <c r="AS110" i="16"/>
  <c r="AK110" i="16"/>
  <c r="AC110" i="16"/>
  <c r="U110" i="16"/>
  <c r="M110" i="16"/>
  <c r="E110" i="16"/>
  <c r="BA109" i="16"/>
  <c r="AS109" i="16"/>
  <c r="AK109" i="16"/>
  <c r="AC109" i="16"/>
  <c r="U109" i="16"/>
  <c r="M109" i="16"/>
  <c r="E109" i="16"/>
  <c r="BA108" i="16"/>
  <c r="AS108" i="16"/>
  <c r="AK108" i="16"/>
  <c r="AC108" i="16"/>
  <c r="U108" i="16"/>
  <c r="M108" i="16"/>
  <c r="E108" i="16"/>
  <c r="BA107" i="16"/>
  <c r="AS107" i="16"/>
  <c r="AK107" i="16"/>
  <c r="AC107" i="16"/>
  <c r="U107" i="16"/>
  <c r="M107" i="16"/>
  <c r="E107" i="16"/>
  <c r="BA106" i="16"/>
  <c r="AS106" i="16"/>
  <c r="AK106" i="16"/>
  <c r="AC106" i="16"/>
  <c r="U106" i="16"/>
  <c r="M106" i="16"/>
  <c r="E106" i="16"/>
  <c r="BA105" i="16"/>
  <c r="AS105" i="16"/>
  <c r="AK105" i="16"/>
  <c r="AC105" i="16"/>
  <c r="U105" i="16"/>
  <c r="M105" i="16"/>
  <c r="E105" i="16"/>
  <c r="BA104" i="16"/>
  <c r="AS104" i="16"/>
  <c r="AK104" i="16"/>
  <c r="AC104" i="16"/>
  <c r="U104" i="16"/>
  <c r="M104" i="16"/>
  <c r="E104" i="16"/>
  <c r="BA103" i="16"/>
  <c r="AS103" i="16"/>
  <c r="AK103" i="16"/>
  <c r="AC103" i="16"/>
  <c r="U103" i="16"/>
  <c r="M103" i="16"/>
  <c r="E103" i="16"/>
  <c r="BA102" i="16"/>
  <c r="AS102" i="16"/>
  <c r="AK102" i="16"/>
  <c r="AC102" i="16"/>
  <c r="U102" i="16"/>
  <c r="M102" i="16"/>
  <c r="E102" i="16"/>
  <c r="BA101" i="16"/>
  <c r="AS101" i="16"/>
  <c r="AK101" i="16"/>
  <c r="AC101" i="16"/>
  <c r="U101" i="16"/>
  <c r="M101" i="16"/>
  <c r="E101" i="16"/>
  <c r="BA100" i="16"/>
  <c r="AS100" i="16"/>
  <c r="AK100" i="16"/>
  <c r="AC100" i="16"/>
  <c r="U100" i="16"/>
  <c r="M100" i="16"/>
  <c r="E100" i="16"/>
  <c r="BA99" i="16"/>
  <c r="AS99" i="16"/>
  <c r="AK99" i="16"/>
  <c r="AC99" i="16"/>
  <c r="U99" i="16"/>
  <c r="M99" i="16"/>
  <c r="E99" i="16"/>
  <c r="BA98" i="16"/>
  <c r="AS98" i="16"/>
  <c r="AK98" i="16"/>
  <c r="AC98" i="16"/>
  <c r="U98" i="16"/>
  <c r="M98" i="16"/>
  <c r="E98" i="16"/>
  <c r="BA97" i="16"/>
  <c r="AS97" i="16"/>
  <c r="AK97" i="16"/>
  <c r="AC97" i="16"/>
  <c r="U97" i="16"/>
  <c r="M97" i="16"/>
  <c r="E97" i="16"/>
  <c r="BA96" i="16"/>
  <c r="AS96" i="16"/>
  <c r="AK96" i="16"/>
  <c r="AC96" i="16"/>
  <c r="U96" i="16"/>
  <c r="M96" i="16"/>
  <c r="E96" i="16"/>
  <c r="BA95" i="16"/>
  <c r="AS95" i="16"/>
  <c r="AK95" i="16"/>
  <c r="AC95" i="16"/>
  <c r="U95" i="16"/>
  <c r="M95" i="16"/>
  <c r="E95" i="16"/>
  <c r="BA94" i="16"/>
  <c r="AS94" i="16"/>
  <c r="AK94" i="16"/>
  <c r="AC94" i="16"/>
  <c r="U94" i="16"/>
  <c r="M94" i="16"/>
  <c r="E94" i="16"/>
  <c r="BA93" i="16"/>
  <c r="AS93" i="16"/>
  <c r="AK93" i="16"/>
  <c r="AC93" i="16"/>
  <c r="U93" i="16"/>
  <c r="M93" i="16"/>
  <c r="E93" i="16"/>
  <c r="BA92" i="16"/>
  <c r="AS92" i="16"/>
  <c r="AK92" i="16"/>
  <c r="AC92" i="16"/>
  <c r="U92" i="16"/>
  <c r="M92" i="16"/>
  <c r="E92" i="16"/>
  <c r="BA91" i="16"/>
  <c r="AS91" i="16"/>
  <c r="AK91" i="16"/>
  <c r="AC91" i="16"/>
  <c r="U91" i="16"/>
  <c r="M91" i="16"/>
  <c r="E91" i="16"/>
  <c r="BA90" i="16"/>
  <c r="AS90" i="16"/>
  <c r="AK90" i="16"/>
  <c r="AC90" i="16"/>
  <c r="U90" i="16"/>
  <c r="M90" i="16"/>
  <c r="E90" i="16"/>
  <c r="BA89" i="16"/>
  <c r="AS89" i="16"/>
  <c r="AK89" i="16"/>
  <c r="AC89" i="16"/>
  <c r="U89" i="16"/>
  <c r="M89" i="16"/>
  <c r="E89" i="16"/>
  <c r="BA88" i="16"/>
  <c r="AS88" i="16"/>
  <c r="AK88" i="16"/>
  <c r="AC88" i="16"/>
  <c r="U88" i="16"/>
  <c r="M88" i="16"/>
  <c r="E88" i="16"/>
  <c r="BA87" i="16"/>
  <c r="AS87" i="16"/>
  <c r="AK87" i="16"/>
  <c r="AC87" i="16"/>
  <c r="U87" i="16"/>
  <c r="M87" i="16"/>
  <c r="E87" i="16"/>
  <c r="BA86" i="16"/>
  <c r="AS86" i="16"/>
  <c r="AK86" i="16"/>
  <c r="AC86" i="16"/>
  <c r="U86" i="16"/>
  <c r="M86" i="16"/>
  <c r="E86" i="16"/>
  <c r="BA85" i="16"/>
  <c r="AS85" i="16"/>
  <c r="AK85" i="16"/>
  <c r="AC85" i="16"/>
  <c r="U85" i="16"/>
  <c r="M85" i="16"/>
  <c r="E85" i="16"/>
  <c r="BA84" i="16"/>
  <c r="AS84" i="16"/>
  <c r="AK84" i="16"/>
  <c r="AC84" i="16"/>
  <c r="U84" i="16"/>
  <c r="M84" i="16"/>
  <c r="E84" i="16"/>
  <c r="BA83" i="16"/>
  <c r="AS83" i="16"/>
  <c r="AK83" i="16"/>
  <c r="AC83" i="16"/>
  <c r="U83" i="16"/>
  <c r="M83" i="16"/>
  <c r="E83" i="16"/>
  <c r="BA82" i="16"/>
  <c r="AS82" i="16"/>
  <c r="AK82" i="16"/>
  <c r="AC82" i="16"/>
  <c r="U82" i="16"/>
  <c r="M82" i="16"/>
  <c r="E82" i="16"/>
  <c r="BA81" i="16"/>
  <c r="AS81" i="16"/>
  <c r="AK81" i="16"/>
  <c r="AC81" i="16"/>
  <c r="U81" i="16"/>
  <c r="M81" i="16"/>
  <c r="E81" i="16"/>
  <c r="BA80" i="16"/>
  <c r="AS80" i="16"/>
  <c r="AK80" i="16"/>
  <c r="AC80" i="16"/>
  <c r="U80" i="16"/>
  <c r="M80" i="16"/>
  <c r="E80" i="16"/>
  <c r="BA79" i="16"/>
  <c r="AS79" i="16"/>
  <c r="AK79" i="16"/>
  <c r="AC79" i="16"/>
  <c r="U79" i="16"/>
  <c r="M79" i="16"/>
  <c r="E79" i="16"/>
  <c r="BA78" i="16"/>
  <c r="AS78" i="16"/>
  <c r="AK78" i="16"/>
  <c r="AC78" i="16"/>
  <c r="U78" i="16"/>
  <c r="M78" i="16"/>
  <c r="E78" i="16"/>
  <c r="BA77" i="16"/>
  <c r="AS77" i="16"/>
  <c r="AK77" i="16"/>
  <c r="AC77" i="16"/>
  <c r="U77" i="16"/>
  <c r="M77" i="16"/>
  <c r="E77" i="16"/>
  <c r="BA76" i="16"/>
  <c r="AS76" i="16"/>
  <c r="AK76" i="16"/>
  <c r="AC76" i="16"/>
  <c r="U76" i="16"/>
  <c r="M76" i="16"/>
  <c r="E76" i="16"/>
  <c r="BA75" i="16"/>
  <c r="AS75" i="16"/>
  <c r="AK75" i="16"/>
  <c r="AC75" i="16"/>
  <c r="U75" i="16"/>
  <c r="M75" i="16"/>
  <c r="E75" i="16"/>
  <c r="BA74" i="16"/>
  <c r="AS74" i="16"/>
  <c r="AK74" i="16"/>
  <c r="AC74" i="16"/>
  <c r="U74" i="16"/>
  <c r="M74" i="16"/>
  <c r="E74" i="16"/>
  <c r="BA73" i="16"/>
  <c r="AS73" i="16"/>
  <c r="AK73" i="16"/>
  <c r="AC73" i="16"/>
  <c r="U73" i="16"/>
  <c r="M73" i="16"/>
  <c r="E73" i="16"/>
  <c r="BA72" i="16"/>
  <c r="AS72" i="16"/>
  <c r="AK72" i="16"/>
  <c r="AC72" i="16"/>
  <c r="U72" i="16"/>
  <c r="M72" i="16"/>
  <c r="E72" i="16"/>
  <c r="BA71" i="16"/>
  <c r="AS71" i="16"/>
  <c r="AK71" i="16"/>
  <c r="AC71" i="16"/>
  <c r="U71" i="16"/>
  <c r="M71" i="16"/>
  <c r="E71" i="16"/>
  <c r="BA70" i="16"/>
  <c r="AS70" i="16"/>
  <c r="AK70" i="16"/>
  <c r="AC70" i="16"/>
  <c r="U70" i="16"/>
  <c r="M70" i="16"/>
  <c r="E70" i="16"/>
  <c r="BA69" i="16"/>
  <c r="AS69" i="16"/>
  <c r="AK69" i="16"/>
  <c r="AC69" i="16"/>
  <c r="U69" i="16"/>
  <c r="M69" i="16"/>
  <c r="E69" i="16"/>
  <c r="BA68" i="16"/>
  <c r="AS68" i="16"/>
  <c r="AK68" i="16"/>
  <c r="AC68" i="16"/>
  <c r="U68" i="16"/>
  <c r="M68" i="16"/>
  <c r="E68" i="16"/>
  <c r="BA67" i="16"/>
  <c r="AS67" i="16"/>
  <c r="AK67" i="16"/>
  <c r="AC67" i="16"/>
  <c r="U67" i="16"/>
  <c r="M67" i="16"/>
  <c r="E67" i="16"/>
  <c r="BA66" i="16"/>
  <c r="AS66" i="16"/>
  <c r="AK66" i="16"/>
  <c r="AC66" i="16"/>
  <c r="U66" i="16"/>
  <c r="M66" i="16"/>
  <c r="E66" i="16"/>
  <c r="BA65" i="16"/>
  <c r="AS65" i="16"/>
  <c r="AK65" i="16"/>
  <c r="AC65" i="16"/>
  <c r="U65" i="16"/>
  <c r="M65" i="16"/>
  <c r="E65" i="16"/>
  <c r="BA64" i="16"/>
  <c r="AS64" i="16"/>
  <c r="AK64" i="16"/>
  <c r="AC64" i="16"/>
  <c r="U64" i="16"/>
  <c r="M64" i="16"/>
  <c r="E64" i="16"/>
  <c r="BA63" i="16"/>
  <c r="AS63" i="16"/>
  <c r="AK63" i="16"/>
  <c r="AC63" i="16"/>
  <c r="U63" i="16"/>
  <c r="M63" i="16"/>
  <c r="E63" i="16"/>
  <c r="BA62" i="16"/>
  <c r="AS62" i="16"/>
  <c r="AK62" i="16"/>
  <c r="AC62" i="16"/>
  <c r="U62" i="16"/>
  <c r="M62" i="16"/>
  <c r="E62" i="16"/>
  <c r="BA61" i="16"/>
  <c r="AS61" i="16"/>
  <c r="AK61" i="16"/>
  <c r="AC61" i="16"/>
  <c r="U61" i="16"/>
  <c r="M61" i="16"/>
  <c r="E61" i="16"/>
  <c r="BA60" i="16"/>
  <c r="AS60" i="16"/>
  <c r="AK60" i="16"/>
  <c r="AC60" i="16"/>
  <c r="U60" i="16"/>
  <c r="M60" i="16"/>
  <c r="E60" i="16"/>
  <c r="BA59" i="16"/>
  <c r="AS59" i="16"/>
  <c r="AK59" i="16"/>
  <c r="AC59" i="16"/>
  <c r="U59" i="16"/>
  <c r="M59" i="16"/>
  <c r="E59" i="16"/>
  <c r="BA58" i="16"/>
  <c r="AS58" i="16"/>
  <c r="AK58" i="16"/>
  <c r="AC58" i="16"/>
  <c r="U58" i="16"/>
  <c r="M58" i="16"/>
  <c r="E58" i="16"/>
  <c r="BA57" i="16"/>
  <c r="AS57" i="16"/>
  <c r="AK57" i="16"/>
  <c r="AC57" i="16"/>
  <c r="U57" i="16"/>
  <c r="M57" i="16"/>
  <c r="E57" i="16"/>
  <c r="BA56" i="16"/>
  <c r="AS56" i="16"/>
  <c r="AK56" i="16"/>
  <c r="AC56" i="16"/>
  <c r="U56" i="16"/>
  <c r="M56" i="16"/>
  <c r="E56" i="16"/>
  <c r="BA55" i="16"/>
  <c r="AS55" i="16"/>
  <c r="AK55" i="16"/>
  <c r="AC55" i="16"/>
  <c r="U55" i="16"/>
  <c r="M55" i="16"/>
  <c r="E55" i="16"/>
  <c r="BA54" i="16"/>
  <c r="AS54" i="16"/>
  <c r="AK54" i="16"/>
  <c r="AC54" i="16"/>
  <c r="U54" i="16"/>
  <c r="M54" i="16"/>
  <c r="E54" i="16"/>
  <c r="BA53" i="16"/>
  <c r="AS53" i="16"/>
  <c r="AK53" i="16"/>
  <c r="AC53" i="16"/>
  <c r="U53" i="16"/>
  <c r="M53" i="16"/>
  <c r="E53" i="16"/>
  <c r="BA52" i="16"/>
  <c r="AS52" i="16"/>
  <c r="AK52" i="16"/>
  <c r="AC52" i="16"/>
  <c r="U52" i="16"/>
  <c r="M52" i="16"/>
  <c r="E52" i="16"/>
  <c r="BA51" i="16"/>
  <c r="AS51" i="16"/>
  <c r="AK51" i="16"/>
  <c r="AC51" i="16"/>
  <c r="U51" i="16"/>
  <c r="M51" i="16"/>
  <c r="E51" i="16"/>
  <c r="BA50" i="16"/>
  <c r="AS50" i="16"/>
  <c r="AK50" i="16"/>
  <c r="AC50" i="16"/>
  <c r="U50" i="16"/>
  <c r="M50" i="16"/>
  <c r="E50" i="16"/>
  <c r="BA49" i="16"/>
  <c r="AS49" i="16"/>
  <c r="AK49" i="16"/>
  <c r="AC49" i="16"/>
  <c r="U49" i="16"/>
  <c r="M49" i="16"/>
  <c r="E49" i="16"/>
  <c r="BA48" i="16"/>
  <c r="AS48" i="16"/>
  <c r="AK48" i="16"/>
  <c r="AC48" i="16"/>
  <c r="U48" i="16"/>
  <c r="M48" i="16"/>
  <c r="E48" i="16"/>
  <c r="BA47" i="16"/>
  <c r="AS47" i="16"/>
  <c r="AK47" i="16"/>
  <c r="AC47" i="16"/>
  <c r="U47" i="16"/>
  <c r="M47" i="16"/>
  <c r="E47" i="16"/>
  <c r="BA46" i="16"/>
  <c r="AS46" i="16"/>
  <c r="AK46" i="16"/>
  <c r="AC46" i="16"/>
  <c r="U46" i="16"/>
  <c r="M46" i="16"/>
  <c r="E46" i="16"/>
  <c r="BA45" i="16"/>
  <c r="AS45" i="16"/>
  <c r="AK45" i="16"/>
  <c r="AC45" i="16"/>
  <c r="U45" i="16"/>
  <c r="M45" i="16"/>
  <c r="E45" i="16"/>
  <c r="BA44" i="16"/>
  <c r="AS44" i="16"/>
  <c r="AK44" i="16"/>
  <c r="AC44" i="16"/>
  <c r="U44" i="16"/>
  <c r="M44" i="16"/>
  <c r="E44" i="16"/>
  <c r="BA43" i="16"/>
  <c r="AS43" i="16"/>
  <c r="AK43" i="16"/>
  <c r="AC43" i="16"/>
  <c r="U43" i="16"/>
  <c r="M43" i="16"/>
  <c r="E43" i="16"/>
  <c r="BA42" i="16"/>
  <c r="AS42" i="16"/>
  <c r="AK42" i="16"/>
  <c r="AC42" i="16"/>
  <c r="U42" i="16"/>
  <c r="M42" i="16"/>
  <c r="E42" i="16"/>
  <c r="BA41" i="16"/>
  <c r="AS41" i="16"/>
  <c r="AK41" i="16"/>
  <c r="AC41" i="16"/>
  <c r="U41" i="16"/>
  <c r="M41" i="16"/>
  <c r="E41" i="16"/>
  <c r="BA40" i="16"/>
  <c r="AS40" i="16"/>
  <c r="AK40" i="16"/>
  <c r="AC40" i="16"/>
  <c r="U40" i="16"/>
  <c r="M40" i="16"/>
  <c r="E40" i="16"/>
  <c r="BA39" i="16"/>
  <c r="AS39" i="16"/>
  <c r="AK39" i="16"/>
  <c r="AC39" i="16"/>
  <c r="U39" i="16"/>
  <c r="M39" i="16"/>
  <c r="E39" i="16"/>
  <c r="BA38" i="16"/>
  <c r="AS38" i="16"/>
  <c r="AK38" i="16"/>
  <c r="AC38" i="16"/>
  <c r="U38" i="16"/>
  <c r="M38" i="16"/>
  <c r="E38" i="16"/>
  <c r="BA37" i="16"/>
  <c r="AS37" i="16"/>
  <c r="AK37" i="16"/>
  <c r="AC37" i="16"/>
  <c r="U37" i="16"/>
  <c r="M37" i="16"/>
  <c r="E37" i="16"/>
  <c r="BA36" i="16"/>
  <c r="AS36" i="16"/>
  <c r="AK36" i="16"/>
  <c r="AC36" i="16"/>
  <c r="U36" i="16"/>
  <c r="M36" i="16"/>
  <c r="E36" i="16"/>
  <c r="BA35" i="16"/>
  <c r="AS35" i="16"/>
  <c r="AK35" i="16"/>
  <c r="AC35" i="16"/>
  <c r="U35" i="16"/>
  <c r="M35" i="16"/>
  <c r="E35" i="16"/>
  <c r="BA34" i="16"/>
  <c r="AS34" i="16"/>
  <c r="AK34" i="16"/>
  <c r="AC34" i="16"/>
  <c r="U34" i="16"/>
  <c r="M34" i="16"/>
  <c r="E34" i="16"/>
  <c r="BA33" i="16"/>
  <c r="AS33" i="16"/>
  <c r="AK33" i="16"/>
  <c r="AC33" i="16"/>
  <c r="U33" i="16"/>
  <c r="M33" i="16"/>
  <c r="E33" i="16"/>
  <c r="BA32" i="16"/>
  <c r="AS32" i="16"/>
  <c r="AK32" i="16"/>
  <c r="AC32" i="16"/>
  <c r="U32" i="16"/>
  <c r="M32" i="16"/>
  <c r="E32" i="16"/>
  <c r="BA31" i="16"/>
  <c r="AS31" i="16"/>
  <c r="AK31" i="16"/>
  <c r="AC31" i="16"/>
  <c r="U31" i="16"/>
  <c r="M31" i="16"/>
  <c r="E31" i="16"/>
  <c r="BA30" i="16"/>
  <c r="AS30" i="16"/>
  <c r="AK30" i="16"/>
  <c r="AC30" i="16"/>
  <c r="U30" i="16"/>
  <c r="M30" i="16"/>
  <c r="E30" i="16"/>
  <c r="BA29" i="16"/>
  <c r="AS29" i="16"/>
  <c r="AK29" i="16"/>
  <c r="AC29" i="16"/>
  <c r="U29" i="16"/>
  <c r="M29" i="16"/>
  <c r="E29" i="16"/>
  <c r="BA28" i="16"/>
  <c r="AS28" i="16"/>
  <c r="AK28" i="16"/>
  <c r="AC28" i="16"/>
  <c r="U28" i="16"/>
  <c r="M28" i="16"/>
  <c r="E28" i="16"/>
  <c r="BA27" i="16"/>
  <c r="AS27" i="16"/>
  <c r="AK27" i="16"/>
  <c r="AC27" i="16"/>
  <c r="U27" i="16"/>
  <c r="M27" i="16"/>
  <c r="E27" i="16"/>
  <c r="BA26" i="16"/>
  <c r="AS26" i="16"/>
  <c r="AK26" i="16"/>
  <c r="AC26" i="16"/>
  <c r="U26" i="16"/>
  <c r="M26" i="16"/>
  <c r="E26" i="16"/>
  <c r="BA25" i="16"/>
  <c r="AS25" i="16"/>
  <c r="AK25" i="16"/>
  <c r="AC25" i="16"/>
  <c r="U25" i="16"/>
  <c r="M25" i="16"/>
  <c r="E25" i="16"/>
  <c r="BA24" i="16"/>
  <c r="AS24" i="16"/>
  <c r="AK24" i="16"/>
  <c r="AC24" i="16"/>
  <c r="U24" i="16"/>
  <c r="M24" i="16"/>
  <c r="E24" i="16"/>
  <c r="BA23" i="16"/>
  <c r="AS23" i="16"/>
  <c r="AK23" i="16"/>
  <c r="AC23" i="16"/>
  <c r="U23" i="16"/>
  <c r="M23" i="16"/>
  <c r="E23" i="16"/>
  <c r="BA22" i="16"/>
  <c r="AS22" i="16"/>
  <c r="AK22" i="16"/>
  <c r="AC22" i="16"/>
  <c r="U22" i="16"/>
  <c r="M22" i="16"/>
  <c r="E22" i="16"/>
  <c r="BA21" i="16"/>
  <c r="AS21" i="16"/>
  <c r="AK21" i="16"/>
  <c r="AC21" i="16"/>
  <c r="U21" i="16"/>
  <c r="M21" i="16"/>
  <c r="E21" i="16"/>
  <c r="BA20" i="16"/>
  <c r="AS20" i="16"/>
  <c r="AK20" i="16"/>
  <c r="AC20" i="16"/>
  <c r="U20" i="16"/>
  <c r="M20" i="16"/>
  <c r="E20" i="16"/>
  <c r="BA19" i="16"/>
  <c r="AS19" i="16"/>
  <c r="AK19" i="16"/>
  <c r="AC19" i="16"/>
  <c r="U19" i="16"/>
  <c r="M19" i="16"/>
  <c r="E19" i="16"/>
  <c r="BA18" i="16"/>
  <c r="AS18" i="16"/>
  <c r="AK18" i="16"/>
  <c r="AC18" i="16"/>
  <c r="U18" i="16"/>
  <c r="M18" i="16"/>
  <c r="E18" i="16"/>
  <c r="BA17" i="16"/>
  <c r="AS17" i="16"/>
  <c r="AK17" i="16"/>
  <c r="AC17" i="16"/>
  <c r="U17" i="16"/>
  <c r="M17" i="16"/>
  <c r="E17" i="16"/>
  <c r="BA16" i="16"/>
  <c r="AS16" i="16"/>
  <c r="AK16" i="16"/>
  <c r="AC16" i="16"/>
  <c r="U16" i="16"/>
  <c r="M16" i="16"/>
  <c r="E16" i="16"/>
  <c r="BA15" i="16"/>
  <c r="AS15" i="16"/>
  <c r="AK15" i="16"/>
  <c r="AC15" i="16"/>
  <c r="U15" i="16"/>
  <c r="M15" i="16"/>
  <c r="E15" i="16"/>
  <c r="BA14" i="16"/>
  <c r="AS14" i="16"/>
  <c r="AK14" i="16"/>
  <c r="AC14" i="16"/>
  <c r="U14" i="16"/>
  <c r="M14" i="16"/>
  <c r="E14" i="16"/>
  <c r="BA13" i="16"/>
  <c r="AS13" i="16"/>
  <c r="AK13" i="16"/>
  <c r="AC13" i="16"/>
  <c r="U13" i="16"/>
  <c r="M13" i="16"/>
  <c r="E13" i="16"/>
  <c r="BA12" i="16"/>
  <c r="AS12" i="16"/>
  <c r="AK12" i="16"/>
  <c r="AC12" i="16"/>
  <c r="U12" i="16"/>
  <c r="M12" i="16"/>
  <c r="E12" i="16"/>
  <c r="BA11" i="16"/>
  <c r="AS11" i="16"/>
  <c r="AK11" i="16"/>
  <c r="AC11" i="16"/>
  <c r="U11" i="16"/>
  <c r="M11" i="16"/>
  <c r="E11" i="16"/>
  <c r="BA10" i="16"/>
  <c r="AS10" i="16"/>
  <c r="AK10" i="16"/>
  <c r="AC10" i="16"/>
  <c r="U10" i="16"/>
  <c r="M10" i="16"/>
  <c r="E10" i="16"/>
  <c r="BA9" i="16"/>
  <c r="AS9" i="16"/>
  <c r="AK9" i="16"/>
  <c r="AC9" i="16"/>
  <c r="U9" i="16"/>
  <c r="M9" i="16"/>
  <c r="E9" i="16"/>
  <c r="BA871" i="15"/>
  <c r="AS871" i="15"/>
  <c r="AK871" i="15"/>
  <c r="AC871" i="15"/>
  <c r="U871" i="15"/>
  <c r="M871" i="15"/>
  <c r="BA870" i="15"/>
  <c r="AS870" i="15"/>
  <c r="AK870" i="15"/>
  <c r="AC870" i="15"/>
  <c r="U870" i="15"/>
  <c r="M870" i="15"/>
  <c r="BA869" i="15"/>
  <c r="AS869" i="15"/>
  <c r="AK869" i="15"/>
  <c r="AC869" i="15"/>
  <c r="U869" i="15"/>
  <c r="M869" i="15"/>
  <c r="BA868" i="15"/>
  <c r="AS868" i="15"/>
  <c r="AK868" i="15"/>
  <c r="AC868" i="15"/>
  <c r="U868" i="15"/>
  <c r="M868" i="15"/>
  <c r="BA867" i="15"/>
  <c r="AS867" i="15"/>
  <c r="AK867" i="15"/>
  <c r="AC867" i="15"/>
  <c r="U867" i="15"/>
  <c r="M867" i="15"/>
  <c r="BA866" i="15"/>
  <c r="AS866" i="15"/>
  <c r="AK866" i="15"/>
  <c r="AC866" i="15"/>
  <c r="U866" i="15"/>
  <c r="M866" i="15"/>
  <c r="BA865" i="15"/>
  <c r="AS865" i="15"/>
  <c r="AK865" i="15"/>
  <c r="AC865" i="15"/>
  <c r="U865" i="15"/>
  <c r="M865" i="15"/>
  <c r="BA864" i="15"/>
  <c r="AS864" i="15"/>
  <c r="AK864" i="15"/>
  <c r="AC864" i="15"/>
  <c r="U864" i="15"/>
  <c r="M864" i="15"/>
  <c r="BA863" i="15"/>
  <c r="AS863" i="15"/>
  <c r="AK863" i="15"/>
  <c r="AC863" i="15"/>
  <c r="U863" i="15"/>
  <c r="M863" i="15"/>
  <c r="BA862" i="15"/>
  <c r="AS862" i="15"/>
  <c r="AK862" i="15"/>
  <c r="AC862" i="15"/>
  <c r="U862" i="15"/>
  <c r="M862" i="15"/>
  <c r="BA861" i="15"/>
  <c r="AS861" i="15"/>
  <c r="AK861" i="15"/>
  <c r="AC861" i="15"/>
  <c r="U861" i="15"/>
  <c r="M861" i="15"/>
  <c r="BA860" i="15"/>
  <c r="AS860" i="15"/>
  <c r="AK860" i="15"/>
  <c r="AC860" i="15"/>
  <c r="U860" i="15"/>
  <c r="M860" i="15"/>
  <c r="BA859" i="15"/>
  <c r="AS859" i="15"/>
  <c r="AK859" i="15"/>
  <c r="AC859" i="15"/>
  <c r="U859" i="15"/>
  <c r="M859" i="15"/>
  <c r="BA858" i="15"/>
  <c r="AS858" i="15"/>
  <c r="AK858" i="15"/>
  <c r="AC858" i="15"/>
  <c r="U858" i="15"/>
  <c r="M858" i="15"/>
  <c r="BA857" i="15"/>
  <c r="AS857" i="15"/>
  <c r="AK857" i="15"/>
  <c r="AC857" i="15"/>
  <c r="U857" i="15"/>
  <c r="M857" i="15"/>
  <c r="BA856" i="15"/>
  <c r="AS856" i="15"/>
  <c r="AK856" i="15"/>
  <c r="AC856" i="15"/>
  <c r="U856" i="15"/>
  <c r="M856" i="15"/>
  <c r="BA855" i="15"/>
  <c r="AS855" i="15"/>
  <c r="AK855" i="15"/>
  <c r="AC855" i="15"/>
  <c r="U855" i="15"/>
  <c r="M855" i="15"/>
  <c r="BA854" i="15"/>
  <c r="AS854" i="15"/>
  <c r="AK854" i="15"/>
  <c r="AC854" i="15"/>
  <c r="U854" i="15"/>
  <c r="M854" i="15"/>
  <c r="BA853" i="15"/>
  <c r="AS853" i="15"/>
  <c r="AK853" i="15"/>
  <c r="AC853" i="15"/>
  <c r="U853" i="15"/>
  <c r="M853" i="15"/>
  <c r="BA852" i="15"/>
  <c r="AS852" i="15"/>
  <c r="AK852" i="15"/>
  <c r="AC852" i="15"/>
  <c r="U852" i="15"/>
  <c r="M852" i="15"/>
  <c r="BA851" i="15"/>
  <c r="AS851" i="15"/>
  <c r="AK851" i="15"/>
  <c r="AC851" i="15"/>
  <c r="U851" i="15"/>
  <c r="M851" i="15"/>
  <c r="BA850" i="15"/>
  <c r="AS850" i="15"/>
  <c r="AK850" i="15"/>
  <c r="AC850" i="15"/>
  <c r="U850" i="15"/>
  <c r="M850" i="15"/>
  <c r="BA849" i="15"/>
  <c r="AS849" i="15"/>
  <c r="AK849" i="15"/>
  <c r="AC849" i="15"/>
  <c r="U849" i="15"/>
  <c r="M849" i="15"/>
  <c r="BA848" i="15"/>
  <c r="AS848" i="15"/>
  <c r="AK848" i="15"/>
  <c r="AC848" i="15"/>
  <c r="U848" i="15"/>
  <c r="M848" i="15"/>
  <c r="BA847" i="15"/>
  <c r="AS847" i="15"/>
  <c r="AK847" i="15"/>
  <c r="AC847" i="15"/>
  <c r="U847" i="15"/>
  <c r="M847" i="15"/>
  <c r="BA846" i="15"/>
  <c r="AS846" i="15"/>
  <c r="AK846" i="15"/>
  <c r="AC846" i="15"/>
  <c r="U846" i="15"/>
  <c r="M846" i="15"/>
  <c r="BA845" i="15"/>
  <c r="AS845" i="15"/>
  <c r="AK845" i="15"/>
  <c r="AC845" i="15"/>
  <c r="U845" i="15"/>
  <c r="M845" i="15"/>
  <c r="BA844" i="15"/>
  <c r="AS844" i="15"/>
  <c r="AK844" i="15"/>
  <c r="AC844" i="15"/>
  <c r="U844" i="15"/>
  <c r="M844" i="15"/>
  <c r="BA843" i="15"/>
  <c r="AS843" i="15"/>
  <c r="AK843" i="15"/>
  <c r="AC843" i="15"/>
  <c r="U843" i="15"/>
  <c r="M843" i="15"/>
  <c r="BA842" i="15"/>
  <c r="AS842" i="15"/>
  <c r="AK842" i="15"/>
  <c r="AC842" i="15"/>
  <c r="U842" i="15"/>
  <c r="M842" i="15"/>
  <c r="BA841" i="15"/>
  <c r="AS841" i="15"/>
  <c r="AK841" i="15"/>
  <c r="AC841" i="15"/>
  <c r="U841" i="15"/>
  <c r="M841" i="15"/>
  <c r="BA840" i="15"/>
  <c r="AS840" i="15"/>
  <c r="AK840" i="15"/>
  <c r="AC840" i="15"/>
  <c r="U840" i="15"/>
  <c r="M840" i="15"/>
  <c r="BA839" i="15"/>
  <c r="AS839" i="15"/>
  <c r="AK839" i="15"/>
  <c r="AC839" i="15"/>
  <c r="U839" i="15"/>
  <c r="M839" i="15"/>
  <c r="BA838" i="15"/>
  <c r="AS838" i="15"/>
  <c r="AK838" i="15"/>
  <c r="AC838" i="15"/>
  <c r="U838" i="15"/>
  <c r="M838" i="15"/>
  <c r="BA837" i="15"/>
  <c r="AS837" i="15"/>
  <c r="AK837" i="15"/>
  <c r="AC837" i="15"/>
  <c r="U837" i="15"/>
  <c r="M837" i="15"/>
  <c r="BA836" i="15"/>
  <c r="AS836" i="15"/>
  <c r="AK836" i="15"/>
  <c r="AC836" i="15"/>
  <c r="U836" i="15"/>
  <c r="M836" i="15"/>
  <c r="BA835" i="15"/>
  <c r="AS835" i="15"/>
  <c r="AK835" i="15"/>
  <c r="AC835" i="15"/>
  <c r="U835" i="15"/>
  <c r="M835" i="15"/>
  <c r="BA834" i="15"/>
  <c r="AS834" i="15"/>
  <c r="AK834" i="15"/>
  <c r="AC834" i="15"/>
  <c r="U834" i="15"/>
  <c r="M834" i="15"/>
  <c r="BA833" i="15"/>
  <c r="AS833" i="15"/>
  <c r="AK833" i="15"/>
  <c r="AC833" i="15"/>
  <c r="U833" i="15"/>
  <c r="M833" i="15"/>
  <c r="BA832" i="15"/>
  <c r="AS832" i="15"/>
  <c r="AK832" i="15"/>
  <c r="AC832" i="15"/>
  <c r="U832" i="15"/>
  <c r="M832" i="15"/>
  <c r="BA831" i="15"/>
  <c r="AS831" i="15"/>
  <c r="AK831" i="15"/>
  <c r="AC831" i="15"/>
  <c r="U831" i="15"/>
  <c r="M831" i="15"/>
  <c r="BA830" i="15"/>
  <c r="AS830" i="15"/>
  <c r="AK830" i="15"/>
  <c r="AC830" i="15"/>
  <c r="U830" i="15"/>
  <c r="M830" i="15"/>
  <c r="BA829" i="15"/>
  <c r="AS829" i="15"/>
  <c r="AK829" i="15"/>
  <c r="AC829" i="15"/>
  <c r="U829" i="15"/>
  <c r="M829" i="15"/>
  <c r="BA828" i="15"/>
  <c r="AS828" i="15"/>
  <c r="AK828" i="15"/>
  <c r="AC828" i="15"/>
  <c r="U828" i="15"/>
  <c r="M828" i="15"/>
  <c r="BA827" i="15"/>
  <c r="AS827" i="15"/>
  <c r="AK827" i="15"/>
  <c r="AC827" i="15"/>
  <c r="U827" i="15"/>
  <c r="M827" i="15"/>
  <c r="BA826" i="15"/>
  <c r="AS826" i="15"/>
  <c r="AK826" i="15"/>
  <c r="AC826" i="15"/>
  <c r="U826" i="15"/>
  <c r="M826" i="15"/>
  <c r="BA825" i="15"/>
  <c r="AS825" i="15"/>
  <c r="AK825" i="15"/>
  <c r="AC825" i="15"/>
  <c r="U825" i="15"/>
  <c r="M825" i="15"/>
  <c r="BA824" i="15"/>
  <c r="AS824" i="15"/>
  <c r="AK824" i="15"/>
  <c r="AC824" i="15"/>
  <c r="U824" i="15"/>
  <c r="M824" i="15"/>
  <c r="BA823" i="15"/>
  <c r="AS823" i="15"/>
  <c r="AK823" i="15"/>
  <c r="AC823" i="15"/>
  <c r="U823" i="15"/>
  <c r="M823" i="15"/>
  <c r="BA822" i="15"/>
  <c r="AS822" i="15"/>
  <c r="AK822" i="15"/>
  <c r="AC822" i="15"/>
  <c r="U822" i="15"/>
  <c r="M822" i="15"/>
  <c r="BA821" i="15"/>
  <c r="AS821" i="15"/>
  <c r="AK821" i="15"/>
  <c r="AC821" i="15"/>
  <c r="U821" i="15"/>
  <c r="M821" i="15"/>
  <c r="BA820" i="15"/>
  <c r="AS820" i="15"/>
  <c r="AK820" i="15"/>
  <c r="AC820" i="15"/>
  <c r="U820" i="15"/>
  <c r="M820" i="15"/>
  <c r="BA819" i="15"/>
  <c r="AS819" i="15"/>
  <c r="AK819" i="15"/>
  <c r="AC819" i="15"/>
  <c r="U819" i="15"/>
  <c r="M819" i="15"/>
  <c r="BA818" i="15"/>
  <c r="AS818" i="15"/>
  <c r="AK818" i="15"/>
  <c r="AC818" i="15"/>
  <c r="U818" i="15"/>
  <c r="M818" i="15"/>
  <c r="BA817" i="15"/>
  <c r="AS817" i="15"/>
  <c r="AK817" i="15"/>
  <c r="AC817" i="15"/>
  <c r="U817" i="15"/>
  <c r="M817" i="15"/>
  <c r="BA816" i="15"/>
  <c r="AS816" i="15"/>
  <c r="AK816" i="15"/>
  <c r="AC816" i="15"/>
  <c r="U816" i="15"/>
  <c r="M816" i="15"/>
  <c r="BA815" i="15"/>
  <c r="AS815" i="15"/>
  <c r="AK815" i="15"/>
  <c r="AC815" i="15"/>
  <c r="U815" i="15"/>
  <c r="M815" i="15"/>
  <c r="BA814" i="15"/>
  <c r="AS814" i="15"/>
  <c r="AK814" i="15"/>
  <c r="AC814" i="15"/>
  <c r="U814" i="15"/>
  <c r="M814" i="15"/>
  <c r="BA813" i="15"/>
  <c r="AS813" i="15"/>
  <c r="AK813" i="15"/>
  <c r="AC813" i="15"/>
  <c r="U813" i="15"/>
  <c r="M813" i="15"/>
  <c r="BA812" i="15"/>
  <c r="AS812" i="15"/>
  <c r="AK812" i="15"/>
  <c r="AC812" i="15"/>
  <c r="U812" i="15"/>
  <c r="M812" i="15"/>
  <c r="BA811" i="15"/>
  <c r="AS811" i="15"/>
  <c r="AK811" i="15"/>
  <c r="AC811" i="15"/>
  <c r="U811" i="15"/>
  <c r="M811" i="15"/>
  <c r="BA810" i="15"/>
  <c r="AS810" i="15"/>
  <c r="AK810" i="15"/>
  <c r="AC810" i="15"/>
  <c r="U810" i="15"/>
  <c r="M810" i="15"/>
  <c r="BA809" i="15"/>
  <c r="AS809" i="15"/>
  <c r="AK809" i="15"/>
  <c r="AC809" i="15"/>
  <c r="U809" i="15"/>
  <c r="M809" i="15"/>
  <c r="BA808" i="15"/>
  <c r="AS808" i="15"/>
  <c r="AK808" i="15"/>
  <c r="AC808" i="15"/>
  <c r="U808" i="15"/>
  <c r="M808" i="15"/>
  <c r="BA807" i="15"/>
  <c r="AS807" i="15"/>
  <c r="AK807" i="15"/>
  <c r="AC807" i="15"/>
  <c r="U807" i="15"/>
  <c r="M807" i="15"/>
  <c r="BA806" i="15"/>
  <c r="AS806" i="15"/>
  <c r="AK806" i="15"/>
  <c r="AC806" i="15"/>
  <c r="U806" i="15"/>
  <c r="M806" i="15"/>
  <c r="BA805" i="15"/>
  <c r="AS805" i="15"/>
  <c r="AK805" i="15"/>
  <c r="AC805" i="15"/>
  <c r="U805" i="15"/>
  <c r="M805" i="15"/>
  <c r="BA804" i="15"/>
  <c r="AS804" i="15"/>
  <c r="AK804" i="15"/>
  <c r="AC804" i="15"/>
  <c r="U804" i="15"/>
  <c r="M804" i="15"/>
  <c r="BA803" i="15"/>
  <c r="AS803" i="15"/>
  <c r="AK803" i="15"/>
  <c r="AC803" i="15"/>
  <c r="U803" i="15"/>
  <c r="M803" i="15"/>
  <c r="BA802" i="15"/>
  <c r="AS802" i="15"/>
  <c r="AK802" i="15"/>
  <c r="AC802" i="15"/>
  <c r="U802" i="15"/>
  <c r="M802" i="15"/>
  <c r="BA801" i="15"/>
  <c r="AS801" i="15"/>
  <c r="AK801" i="15"/>
  <c r="AC801" i="15"/>
  <c r="U801" i="15"/>
  <c r="M801" i="15"/>
  <c r="BA800" i="15"/>
  <c r="AS800" i="15"/>
  <c r="AK800" i="15"/>
  <c r="AC800" i="15"/>
  <c r="U800" i="15"/>
  <c r="M800" i="15"/>
  <c r="BA799" i="15"/>
  <c r="AS799" i="15"/>
  <c r="AK799" i="15"/>
  <c r="AC799" i="15"/>
  <c r="U799" i="15"/>
  <c r="M799" i="15"/>
  <c r="BA798" i="15"/>
  <c r="AS798" i="15"/>
  <c r="AK798" i="15"/>
  <c r="AC798" i="15"/>
  <c r="U798" i="15"/>
  <c r="M798" i="15"/>
  <c r="BA797" i="15"/>
  <c r="AS797" i="15"/>
  <c r="AK797" i="15"/>
  <c r="AC797" i="15"/>
  <c r="U797" i="15"/>
  <c r="M797" i="15"/>
  <c r="BA796" i="15"/>
  <c r="AS796" i="15"/>
  <c r="AK796" i="15"/>
  <c r="AC796" i="15"/>
  <c r="U796" i="15"/>
  <c r="M796" i="15"/>
  <c r="BA795" i="15"/>
  <c r="AS795" i="15"/>
  <c r="AK795" i="15"/>
  <c r="AC795" i="15"/>
  <c r="U795" i="15"/>
  <c r="M795" i="15"/>
  <c r="BA794" i="15"/>
  <c r="AS794" i="15"/>
  <c r="AK794" i="15"/>
  <c r="AC794" i="15"/>
  <c r="U794" i="15"/>
  <c r="M794" i="15"/>
  <c r="BA793" i="15"/>
  <c r="AS793" i="15"/>
  <c r="AK793" i="15"/>
  <c r="AC793" i="15"/>
  <c r="U793" i="15"/>
  <c r="M793" i="15"/>
  <c r="BA792" i="15"/>
  <c r="AS792" i="15"/>
  <c r="AK792" i="15"/>
  <c r="AC792" i="15"/>
  <c r="U792" i="15"/>
  <c r="M792" i="15"/>
  <c r="BA791" i="15"/>
  <c r="AS791" i="15"/>
  <c r="AK791" i="15"/>
  <c r="AC791" i="15"/>
  <c r="U791" i="15"/>
  <c r="M791" i="15"/>
  <c r="BA790" i="15"/>
  <c r="AS790" i="15"/>
  <c r="AK790" i="15"/>
  <c r="AC790" i="15"/>
  <c r="U790" i="15"/>
  <c r="M790" i="15"/>
  <c r="BA789" i="15"/>
  <c r="AS789" i="15"/>
  <c r="AK789" i="15"/>
  <c r="AC789" i="15"/>
  <c r="U789" i="15"/>
  <c r="M789" i="15"/>
  <c r="BA788" i="15"/>
  <c r="AS788" i="15"/>
  <c r="AK788" i="15"/>
  <c r="AC788" i="15"/>
  <c r="U788" i="15"/>
  <c r="M788" i="15"/>
  <c r="BA787" i="15"/>
  <c r="AS787" i="15"/>
  <c r="AK787" i="15"/>
  <c r="AC787" i="15"/>
  <c r="U787" i="15"/>
  <c r="M787" i="15"/>
  <c r="BA786" i="15"/>
  <c r="AS786" i="15"/>
  <c r="AK786" i="15"/>
  <c r="AC786" i="15"/>
  <c r="U786" i="15"/>
  <c r="M786" i="15"/>
  <c r="BA785" i="15"/>
  <c r="AS785" i="15"/>
  <c r="AK785" i="15"/>
  <c r="AC785" i="15"/>
  <c r="U785" i="15"/>
  <c r="M785" i="15"/>
  <c r="BA784" i="15"/>
  <c r="AS784" i="15"/>
  <c r="AK784" i="15"/>
  <c r="AC784" i="15"/>
  <c r="U784" i="15"/>
  <c r="M784" i="15"/>
  <c r="BA783" i="15"/>
  <c r="AS783" i="15"/>
  <c r="AK783" i="15"/>
  <c r="AC783" i="15"/>
  <c r="U783" i="15"/>
  <c r="M783" i="15"/>
  <c r="BA782" i="15"/>
  <c r="AS782" i="15"/>
  <c r="AK782" i="15"/>
  <c r="AC782" i="15"/>
  <c r="U782" i="15"/>
  <c r="M782" i="15"/>
  <c r="BA781" i="15"/>
  <c r="AS781" i="15"/>
  <c r="AK781" i="15"/>
  <c r="AC781" i="15"/>
  <c r="U781" i="15"/>
  <c r="M781" i="15"/>
  <c r="BA780" i="15"/>
  <c r="AS780" i="15"/>
  <c r="AK780" i="15"/>
  <c r="AC780" i="15"/>
  <c r="U780" i="15"/>
  <c r="M780" i="15"/>
  <c r="BA779" i="15"/>
  <c r="AS779" i="15"/>
  <c r="AK779" i="15"/>
  <c r="AC779" i="15"/>
  <c r="U779" i="15"/>
  <c r="M779" i="15"/>
  <c r="BA778" i="15"/>
  <c r="AS778" i="15"/>
  <c r="AK778" i="15"/>
  <c r="AC778" i="15"/>
  <c r="U778" i="15"/>
  <c r="M778" i="15"/>
  <c r="BA777" i="15"/>
  <c r="AS777" i="15"/>
  <c r="AK777" i="15"/>
  <c r="AC777" i="15"/>
  <c r="U777" i="15"/>
  <c r="M777" i="15"/>
  <c r="BA776" i="15"/>
  <c r="AS776" i="15"/>
  <c r="AK776" i="15"/>
  <c r="AC776" i="15"/>
  <c r="U776" i="15"/>
  <c r="M776" i="15"/>
  <c r="BA775" i="15"/>
  <c r="AS775" i="15"/>
  <c r="AK775" i="15"/>
  <c r="AC775" i="15"/>
  <c r="U775" i="15"/>
  <c r="M775" i="15"/>
  <c r="BA774" i="15"/>
  <c r="AS774" i="15"/>
  <c r="AK774" i="15"/>
  <c r="AC774" i="15"/>
  <c r="U774" i="15"/>
  <c r="M774" i="15"/>
  <c r="BA773" i="15"/>
  <c r="AS773" i="15"/>
  <c r="AK773" i="15"/>
  <c r="AC773" i="15"/>
  <c r="U773" i="15"/>
  <c r="M773" i="15"/>
  <c r="BA772" i="15"/>
  <c r="AS772" i="15"/>
  <c r="AK772" i="15"/>
  <c r="AC772" i="15"/>
  <c r="U772" i="15"/>
  <c r="M772" i="15"/>
  <c r="BA771" i="15"/>
  <c r="AS771" i="15"/>
  <c r="AK771" i="15"/>
  <c r="AC771" i="15"/>
  <c r="U771" i="15"/>
  <c r="M771" i="15"/>
  <c r="BA770" i="15"/>
  <c r="AS770" i="15"/>
  <c r="AK770" i="15"/>
  <c r="AC770" i="15"/>
  <c r="U770" i="15"/>
  <c r="M770" i="15"/>
  <c r="BA769" i="15"/>
  <c r="AS769" i="15"/>
  <c r="AK769" i="15"/>
  <c r="AC769" i="15"/>
  <c r="U769" i="15"/>
  <c r="M769" i="15"/>
  <c r="BA768" i="15"/>
  <c r="AS768" i="15"/>
  <c r="AK768" i="15"/>
  <c r="AC768" i="15"/>
  <c r="U768" i="15"/>
  <c r="M768" i="15"/>
  <c r="BA767" i="15"/>
  <c r="AS767" i="15"/>
  <c r="AK767" i="15"/>
  <c r="AC767" i="15"/>
  <c r="U767" i="15"/>
  <c r="M767" i="15"/>
  <c r="BA766" i="15"/>
  <c r="AS766" i="15"/>
  <c r="AK766" i="15"/>
  <c r="AC766" i="15"/>
  <c r="U766" i="15"/>
  <c r="M766" i="15"/>
  <c r="BA765" i="15"/>
  <c r="AS765" i="15"/>
  <c r="AK765" i="15"/>
  <c r="AC765" i="15"/>
  <c r="U765" i="15"/>
  <c r="M765" i="15"/>
  <c r="BA764" i="15"/>
  <c r="AS764" i="15"/>
  <c r="AK764" i="15"/>
  <c r="AC764" i="15"/>
  <c r="U764" i="15"/>
  <c r="M764" i="15"/>
  <c r="BA763" i="15"/>
  <c r="AS763" i="15"/>
  <c r="AK763" i="15"/>
  <c r="AC763" i="15"/>
  <c r="U763" i="15"/>
  <c r="M763" i="15"/>
  <c r="BA762" i="15"/>
  <c r="AS762" i="15"/>
  <c r="AK762" i="15"/>
  <c r="AC762" i="15"/>
  <c r="U762" i="15"/>
  <c r="M762" i="15"/>
  <c r="BA761" i="15"/>
  <c r="AS761" i="15"/>
  <c r="AK761" i="15"/>
  <c r="AC761" i="15"/>
  <c r="U761" i="15"/>
  <c r="M761" i="15"/>
  <c r="BA760" i="15"/>
  <c r="AS760" i="15"/>
  <c r="AK760" i="15"/>
  <c r="AC760" i="15"/>
  <c r="U760" i="15"/>
  <c r="M760" i="15"/>
  <c r="BA759" i="15"/>
  <c r="AS759" i="15"/>
  <c r="AK759" i="15"/>
  <c r="AC759" i="15"/>
  <c r="U759" i="15"/>
  <c r="M759" i="15"/>
  <c r="BA758" i="15"/>
  <c r="AS758" i="15"/>
  <c r="AK758" i="15"/>
  <c r="AC758" i="15"/>
  <c r="U758" i="15"/>
  <c r="M758" i="15"/>
  <c r="BA757" i="15"/>
  <c r="AS757" i="15"/>
  <c r="AK757" i="15"/>
  <c r="AC757" i="15"/>
  <c r="U757" i="15"/>
  <c r="M757" i="15"/>
  <c r="BA756" i="15"/>
  <c r="AS756" i="15"/>
  <c r="AK756" i="15"/>
  <c r="AC756" i="15"/>
  <c r="U756" i="15"/>
  <c r="M756" i="15"/>
  <c r="BA755" i="15"/>
  <c r="AS755" i="15"/>
  <c r="AK755" i="15"/>
  <c r="AC755" i="15"/>
  <c r="U755" i="15"/>
  <c r="M755" i="15"/>
  <c r="BA754" i="15"/>
  <c r="AS754" i="15"/>
  <c r="AK754" i="15"/>
  <c r="AC754" i="15"/>
  <c r="U754" i="15"/>
  <c r="M754" i="15"/>
  <c r="BA753" i="15"/>
  <c r="AS753" i="15"/>
  <c r="AK753" i="15"/>
  <c r="AC753" i="15"/>
  <c r="U753" i="15"/>
  <c r="M753" i="15"/>
  <c r="BA752" i="15"/>
  <c r="AS752" i="15"/>
  <c r="AK752" i="15"/>
  <c r="AC752" i="15"/>
  <c r="U752" i="15"/>
  <c r="M752" i="15"/>
  <c r="BA751" i="15"/>
  <c r="AS751" i="15"/>
  <c r="AK751" i="15"/>
  <c r="AC751" i="15"/>
  <c r="U751" i="15"/>
  <c r="M751" i="15"/>
  <c r="BA750" i="15"/>
  <c r="AS750" i="15"/>
  <c r="AK750" i="15"/>
  <c r="AC750" i="15"/>
  <c r="U750" i="15"/>
  <c r="M750" i="15"/>
  <c r="BA749" i="15"/>
  <c r="AS749" i="15"/>
  <c r="AK749" i="15"/>
  <c r="AC749" i="15"/>
  <c r="U749" i="15"/>
  <c r="M749" i="15"/>
  <c r="BA748" i="15"/>
  <c r="AS748" i="15"/>
  <c r="AK748" i="15"/>
  <c r="AC748" i="15"/>
  <c r="U748" i="15"/>
  <c r="M748" i="15"/>
  <c r="BA747" i="15"/>
  <c r="AS747" i="15"/>
  <c r="AK747" i="15"/>
  <c r="AC747" i="15"/>
  <c r="U747" i="15"/>
  <c r="M747" i="15"/>
  <c r="BA746" i="15"/>
  <c r="AS746" i="15"/>
  <c r="AK746" i="15"/>
  <c r="AC746" i="15"/>
  <c r="U746" i="15"/>
  <c r="M746" i="15"/>
  <c r="BA745" i="15"/>
  <c r="AS745" i="15"/>
  <c r="AK745" i="15"/>
  <c r="AC745" i="15"/>
  <c r="U745" i="15"/>
  <c r="M745" i="15"/>
  <c r="BA744" i="15"/>
  <c r="AS744" i="15"/>
  <c r="AK744" i="15"/>
  <c r="AC744" i="15"/>
  <c r="U744" i="15"/>
  <c r="M744" i="15"/>
  <c r="BA743" i="15"/>
  <c r="AS743" i="15"/>
  <c r="AK743" i="15"/>
  <c r="AC743" i="15"/>
  <c r="U743" i="15"/>
  <c r="M743" i="15"/>
  <c r="BA742" i="15"/>
  <c r="AS742" i="15"/>
  <c r="AK742" i="15"/>
  <c r="AC742" i="15"/>
  <c r="U742" i="15"/>
  <c r="M742" i="15"/>
  <c r="BA741" i="15"/>
  <c r="AS741" i="15"/>
  <c r="AK741" i="15"/>
  <c r="AC741" i="15"/>
  <c r="U741" i="15"/>
  <c r="M741" i="15"/>
  <c r="BA740" i="15"/>
  <c r="AS740" i="15"/>
  <c r="AK740" i="15"/>
  <c r="AC740" i="15"/>
  <c r="U740" i="15"/>
  <c r="M740" i="15"/>
  <c r="BA739" i="15"/>
  <c r="AS739" i="15"/>
  <c r="AK739" i="15"/>
  <c r="AC739" i="15"/>
  <c r="U739" i="15"/>
  <c r="M739" i="15"/>
  <c r="BA738" i="15"/>
  <c r="AS738" i="15"/>
  <c r="AK738" i="15"/>
  <c r="AC738" i="15"/>
  <c r="U738" i="15"/>
  <c r="M738" i="15"/>
  <c r="BA737" i="15"/>
  <c r="AS737" i="15"/>
  <c r="AK737" i="15"/>
  <c r="AC737" i="15"/>
  <c r="U737" i="15"/>
  <c r="M737" i="15"/>
  <c r="BA736" i="15"/>
  <c r="AS736" i="15"/>
  <c r="AK736" i="15"/>
  <c r="AC736" i="15"/>
  <c r="U736" i="15"/>
  <c r="M736" i="15"/>
  <c r="BA735" i="15"/>
  <c r="AS735" i="15"/>
  <c r="AK735" i="15"/>
  <c r="AC735" i="15"/>
  <c r="U735" i="15"/>
  <c r="M735" i="15"/>
  <c r="BA734" i="15"/>
  <c r="AS734" i="15"/>
  <c r="AK734" i="15"/>
  <c r="AC734" i="15"/>
  <c r="U734" i="15"/>
  <c r="M734" i="15"/>
  <c r="BA733" i="15"/>
  <c r="AS733" i="15"/>
  <c r="AK733" i="15"/>
  <c r="AC733" i="15"/>
  <c r="U733" i="15"/>
  <c r="M733" i="15"/>
  <c r="BA732" i="15"/>
  <c r="AS732" i="15"/>
  <c r="AK732" i="15"/>
  <c r="AC732" i="15"/>
  <c r="U732" i="15"/>
  <c r="M732" i="15"/>
  <c r="BA731" i="15"/>
  <c r="AS731" i="15"/>
  <c r="AK731" i="15"/>
  <c r="AC731" i="15"/>
  <c r="U731" i="15"/>
  <c r="M731" i="15"/>
  <c r="BA730" i="15"/>
  <c r="AS730" i="15"/>
  <c r="AK730" i="15"/>
  <c r="AC730" i="15"/>
  <c r="U730" i="15"/>
  <c r="M730" i="15"/>
  <c r="BA729" i="15"/>
  <c r="AS729" i="15"/>
  <c r="AK729" i="15"/>
  <c r="AC729" i="15"/>
  <c r="U729" i="15"/>
  <c r="M729" i="15"/>
  <c r="BA728" i="15"/>
  <c r="AS728" i="15"/>
  <c r="AK728" i="15"/>
  <c r="AC728" i="15"/>
  <c r="U728" i="15"/>
  <c r="M728" i="15"/>
  <c r="BA727" i="15"/>
  <c r="AS727" i="15"/>
  <c r="AK727" i="15"/>
  <c r="AC727" i="15"/>
  <c r="U727" i="15"/>
  <c r="M727" i="15"/>
  <c r="BA726" i="15"/>
  <c r="AS726" i="15"/>
  <c r="AK726" i="15"/>
  <c r="AC726" i="15"/>
  <c r="U726" i="15"/>
  <c r="M726" i="15"/>
  <c r="BA725" i="15"/>
  <c r="AS725" i="15"/>
  <c r="AK725" i="15"/>
  <c r="AC725" i="15"/>
  <c r="U725" i="15"/>
  <c r="M725" i="15"/>
  <c r="BA724" i="15"/>
  <c r="AS724" i="15"/>
  <c r="AK724" i="15"/>
  <c r="AC724" i="15"/>
  <c r="U724" i="15"/>
  <c r="M724" i="15"/>
  <c r="BA723" i="15"/>
  <c r="AS723" i="15"/>
  <c r="AK723" i="15"/>
  <c r="AC723" i="15"/>
  <c r="U723" i="15"/>
  <c r="M723" i="15"/>
  <c r="BA722" i="15"/>
  <c r="AS722" i="15"/>
  <c r="AK722" i="15"/>
  <c r="AC722" i="15"/>
  <c r="U722" i="15"/>
  <c r="M722" i="15"/>
  <c r="BA721" i="15"/>
  <c r="AS721" i="15"/>
  <c r="AK721" i="15"/>
  <c r="AC721" i="15"/>
  <c r="U721" i="15"/>
  <c r="M721" i="15"/>
  <c r="BA720" i="15"/>
  <c r="AS720" i="15"/>
  <c r="AK720" i="15"/>
  <c r="AC720" i="15"/>
  <c r="U720" i="15"/>
  <c r="M720" i="15"/>
  <c r="BA719" i="15"/>
  <c r="AS719" i="15"/>
  <c r="AK719" i="15"/>
  <c r="AC719" i="15"/>
  <c r="U719" i="15"/>
  <c r="M719" i="15"/>
  <c r="BA718" i="15"/>
  <c r="AS718" i="15"/>
  <c r="AK718" i="15"/>
  <c r="AC718" i="15"/>
  <c r="U718" i="15"/>
  <c r="M718" i="15"/>
  <c r="BA717" i="15"/>
  <c r="AS717" i="15"/>
  <c r="AK717" i="15"/>
  <c r="AC717" i="15"/>
  <c r="U717" i="15"/>
  <c r="M717" i="15"/>
  <c r="BA716" i="15"/>
  <c r="AS716" i="15"/>
  <c r="AK716" i="15"/>
  <c r="AC716" i="15"/>
  <c r="U716" i="15"/>
  <c r="M716" i="15"/>
  <c r="BA715" i="15"/>
  <c r="AS715" i="15"/>
  <c r="AK715" i="15"/>
  <c r="AC715" i="15"/>
  <c r="U715" i="15"/>
  <c r="M715" i="15"/>
  <c r="BA714" i="15"/>
  <c r="AS714" i="15"/>
  <c r="AK714" i="15"/>
  <c r="AC714" i="15"/>
  <c r="U714" i="15"/>
  <c r="M714" i="15"/>
  <c r="BA713" i="15"/>
  <c r="AS713" i="15"/>
  <c r="AK713" i="15"/>
  <c r="AC713" i="15"/>
  <c r="U713" i="15"/>
  <c r="M713" i="15"/>
  <c r="BA712" i="15"/>
  <c r="AS712" i="15"/>
  <c r="AK712" i="15"/>
  <c r="AC712" i="15"/>
  <c r="U712" i="15"/>
  <c r="M712" i="15"/>
  <c r="BA711" i="15"/>
  <c r="AS711" i="15"/>
  <c r="AK711" i="15"/>
  <c r="AC711" i="15"/>
  <c r="U711" i="15"/>
  <c r="M711" i="15"/>
  <c r="BA710" i="15"/>
  <c r="AS710" i="15"/>
  <c r="AK710" i="15"/>
  <c r="AC710" i="15"/>
  <c r="U710" i="15"/>
  <c r="M710" i="15"/>
  <c r="BA709" i="15"/>
  <c r="AS709" i="15"/>
  <c r="AK709" i="15"/>
  <c r="AC709" i="15"/>
  <c r="U709" i="15"/>
  <c r="M709" i="15"/>
  <c r="BA708" i="15"/>
  <c r="AS708" i="15"/>
  <c r="AK708" i="15"/>
  <c r="AC708" i="15"/>
  <c r="U708" i="15"/>
  <c r="M708" i="15"/>
  <c r="BA707" i="15"/>
  <c r="AS707" i="15"/>
  <c r="AK707" i="15"/>
  <c r="AC707" i="15"/>
  <c r="U707" i="15"/>
  <c r="M707" i="15"/>
  <c r="BA706" i="15"/>
  <c r="AS706" i="15"/>
  <c r="AK706" i="15"/>
  <c r="AC706" i="15"/>
  <c r="U706" i="15"/>
  <c r="M706" i="15"/>
  <c r="BA705" i="15"/>
  <c r="AS705" i="15"/>
  <c r="AK705" i="15"/>
  <c r="AC705" i="15"/>
  <c r="U705" i="15"/>
  <c r="M705" i="15"/>
  <c r="BA704" i="15"/>
  <c r="AS704" i="15"/>
  <c r="AK704" i="15"/>
  <c r="AC704" i="15"/>
  <c r="U704" i="15"/>
  <c r="M704" i="15"/>
  <c r="BA703" i="15"/>
  <c r="AS703" i="15"/>
  <c r="AK703" i="15"/>
  <c r="AC703" i="15"/>
  <c r="U703" i="15"/>
  <c r="M703" i="15"/>
  <c r="BA702" i="15"/>
  <c r="AS702" i="15"/>
  <c r="AK702" i="15"/>
  <c r="AC702" i="15"/>
  <c r="U702" i="15"/>
  <c r="M702" i="15"/>
  <c r="BA701" i="15"/>
  <c r="AS701" i="15"/>
  <c r="AK701" i="15"/>
  <c r="AC701" i="15"/>
  <c r="U701" i="15"/>
  <c r="M701" i="15"/>
  <c r="BA700" i="15"/>
  <c r="AS700" i="15"/>
  <c r="AK700" i="15"/>
  <c r="AC700" i="15"/>
  <c r="U700" i="15"/>
  <c r="M700" i="15"/>
  <c r="BA699" i="15"/>
  <c r="AS699" i="15"/>
  <c r="AK699" i="15"/>
  <c r="AC699" i="15"/>
  <c r="U699" i="15"/>
  <c r="M699" i="15"/>
  <c r="BA698" i="15"/>
  <c r="AS698" i="15"/>
  <c r="AK698" i="15"/>
  <c r="AC698" i="15"/>
  <c r="U698" i="15"/>
  <c r="M698" i="15"/>
  <c r="BA697" i="15"/>
  <c r="AS697" i="15"/>
  <c r="AK697" i="15"/>
  <c r="AC697" i="15"/>
  <c r="U697" i="15"/>
  <c r="M697" i="15"/>
  <c r="BA696" i="15"/>
  <c r="AS696" i="15"/>
  <c r="AK696" i="15"/>
  <c r="AC696" i="15"/>
  <c r="U696" i="15"/>
  <c r="M696" i="15"/>
  <c r="BA695" i="15"/>
  <c r="AS695" i="15"/>
  <c r="AK695" i="15"/>
  <c r="AC695" i="15"/>
  <c r="U695" i="15"/>
  <c r="M695" i="15"/>
  <c r="BA694" i="15"/>
  <c r="AS694" i="15"/>
  <c r="AK694" i="15"/>
  <c r="AC694" i="15"/>
  <c r="U694" i="15"/>
  <c r="M694" i="15"/>
  <c r="BA693" i="15"/>
  <c r="AS693" i="15"/>
  <c r="AK693" i="15"/>
  <c r="AC693" i="15"/>
  <c r="U693" i="15"/>
  <c r="M693" i="15"/>
  <c r="BA692" i="15"/>
  <c r="AS692" i="15"/>
  <c r="AK692" i="15"/>
  <c r="AC692" i="15"/>
  <c r="U692" i="15"/>
  <c r="M692" i="15"/>
  <c r="BA691" i="15"/>
  <c r="AS691" i="15"/>
  <c r="AK691" i="15"/>
  <c r="AC691" i="15"/>
  <c r="U691" i="15"/>
  <c r="M691" i="15"/>
  <c r="BA690" i="15"/>
  <c r="AS690" i="15"/>
  <c r="AK690" i="15"/>
  <c r="AC690" i="15"/>
  <c r="U690" i="15"/>
  <c r="M690" i="15"/>
  <c r="BA689" i="15"/>
  <c r="AS689" i="15"/>
  <c r="AK689" i="15"/>
  <c r="AC689" i="15"/>
  <c r="U689" i="15"/>
  <c r="M689" i="15"/>
  <c r="BA688" i="15"/>
  <c r="AS688" i="15"/>
  <c r="AK688" i="15"/>
  <c r="AC688" i="15"/>
  <c r="U688" i="15"/>
  <c r="M688" i="15"/>
  <c r="BA687" i="15"/>
  <c r="AS687" i="15"/>
  <c r="AK687" i="15"/>
  <c r="AC687" i="15"/>
  <c r="U687" i="15"/>
  <c r="M687" i="15"/>
  <c r="BA686" i="15"/>
  <c r="AS686" i="15"/>
  <c r="AK686" i="15"/>
  <c r="AC686" i="15"/>
  <c r="U686" i="15"/>
  <c r="M686" i="15"/>
  <c r="BA685" i="15"/>
  <c r="AS685" i="15"/>
  <c r="AK685" i="15"/>
  <c r="AC685" i="15"/>
  <c r="U685" i="15"/>
  <c r="M685" i="15"/>
  <c r="BA684" i="15"/>
  <c r="AS684" i="15"/>
  <c r="AK684" i="15"/>
  <c r="AC684" i="15"/>
  <c r="U684" i="15"/>
  <c r="M684" i="15"/>
  <c r="BA683" i="15"/>
  <c r="AS683" i="15"/>
  <c r="AK683" i="15"/>
  <c r="AC683" i="15"/>
  <c r="U683" i="15"/>
  <c r="M683" i="15"/>
  <c r="BA682" i="15"/>
  <c r="AS682" i="15"/>
  <c r="AK682" i="15"/>
  <c r="AC682" i="15"/>
  <c r="U682" i="15"/>
  <c r="M682" i="15"/>
  <c r="BA681" i="15"/>
  <c r="AS681" i="15"/>
  <c r="AK681" i="15"/>
  <c r="AC681" i="15"/>
  <c r="U681" i="15"/>
  <c r="M681" i="15"/>
  <c r="BA680" i="15"/>
  <c r="AS680" i="15"/>
  <c r="AK680" i="15"/>
  <c r="AC680" i="15"/>
  <c r="U680" i="15"/>
  <c r="M680" i="15"/>
  <c r="BA679" i="15"/>
  <c r="AS679" i="15"/>
  <c r="AK679" i="15"/>
  <c r="AC679" i="15"/>
  <c r="U679" i="15"/>
  <c r="M679" i="15"/>
  <c r="BA678" i="15"/>
  <c r="AS678" i="15"/>
  <c r="AK678" i="15"/>
  <c r="AC678" i="15"/>
  <c r="U678" i="15"/>
  <c r="M678" i="15"/>
  <c r="BA677" i="15"/>
  <c r="AS677" i="15"/>
  <c r="AK677" i="15"/>
  <c r="AC677" i="15"/>
  <c r="U677" i="15"/>
  <c r="M677" i="15"/>
  <c r="BA676" i="15"/>
  <c r="AS676" i="15"/>
  <c r="AK676" i="15"/>
  <c r="AC676" i="15"/>
  <c r="U676" i="15"/>
  <c r="M676" i="15"/>
  <c r="BA675" i="15"/>
  <c r="AS675" i="15"/>
  <c r="AK675" i="15"/>
  <c r="AC675" i="15"/>
  <c r="U675" i="15"/>
  <c r="M675" i="15"/>
  <c r="BA674" i="15"/>
  <c r="AS674" i="15"/>
  <c r="AK674" i="15"/>
  <c r="AC674" i="15"/>
  <c r="U674" i="15"/>
  <c r="M674" i="15"/>
  <c r="BA673" i="15"/>
  <c r="AS673" i="15"/>
  <c r="AK673" i="15"/>
  <c r="AC673" i="15"/>
  <c r="U673" i="15"/>
  <c r="M673" i="15"/>
  <c r="BA672" i="15"/>
  <c r="AS672" i="15"/>
  <c r="AK672" i="15"/>
  <c r="AC672" i="15"/>
  <c r="U672" i="15"/>
  <c r="M672" i="15"/>
  <c r="BA671" i="15"/>
  <c r="AS671" i="15"/>
  <c r="AK671" i="15"/>
  <c r="AC671" i="15"/>
  <c r="U671" i="15"/>
  <c r="M671" i="15"/>
  <c r="BA670" i="15"/>
  <c r="AS670" i="15"/>
  <c r="AK670" i="15"/>
  <c r="AC670" i="15"/>
  <c r="U670" i="15"/>
  <c r="M670" i="15"/>
  <c r="BA669" i="15"/>
  <c r="AS669" i="15"/>
  <c r="AK669" i="15"/>
  <c r="AC669" i="15"/>
  <c r="U669" i="15"/>
  <c r="M669" i="15"/>
  <c r="BA668" i="15"/>
  <c r="AS668" i="15"/>
  <c r="AK668" i="15"/>
  <c r="AC668" i="15"/>
  <c r="U668" i="15"/>
  <c r="M668" i="15"/>
  <c r="BA667" i="15"/>
  <c r="AS667" i="15"/>
  <c r="AK667" i="15"/>
  <c r="AC667" i="15"/>
  <c r="U667" i="15"/>
  <c r="M667" i="15"/>
  <c r="BA666" i="15"/>
  <c r="AS666" i="15"/>
  <c r="AK666" i="15"/>
  <c r="AC666" i="15"/>
  <c r="U666" i="15"/>
  <c r="M666" i="15"/>
  <c r="BA665" i="15"/>
  <c r="AS665" i="15"/>
  <c r="AK665" i="15"/>
  <c r="AC665" i="15"/>
  <c r="U665" i="15"/>
  <c r="M665" i="15"/>
  <c r="BA664" i="15"/>
  <c r="AS664" i="15"/>
  <c r="AK664" i="15"/>
  <c r="AC664" i="15"/>
  <c r="U664" i="15"/>
  <c r="M664" i="15"/>
  <c r="BA663" i="15"/>
  <c r="AS663" i="15"/>
  <c r="AK663" i="15"/>
  <c r="AC663" i="15"/>
  <c r="U663" i="15"/>
  <c r="M663" i="15"/>
  <c r="BA662" i="15"/>
  <c r="AS662" i="15"/>
  <c r="AK662" i="15"/>
  <c r="AC662" i="15"/>
  <c r="U662" i="15"/>
  <c r="M662" i="15"/>
  <c r="BA661" i="15"/>
  <c r="AS661" i="15"/>
  <c r="AK661" i="15"/>
  <c r="AC661" i="15"/>
  <c r="U661" i="15"/>
  <c r="M661" i="15"/>
  <c r="BA660" i="15"/>
  <c r="AS660" i="15"/>
  <c r="AK660" i="15"/>
  <c r="AC660" i="15"/>
  <c r="U660" i="15"/>
  <c r="M660" i="15"/>
  <c r="BA659" i="15"/>
  <c r="AS659" i="15"/>
  <c r="AK659" i="15"/>
  <c r="AC659" i="15"/>
  <c r="U659" i="15"/>
  <c r="M659" i="15"/>
  <c r="BA658" i="15"/>
  <c r="AS658" i="15"/>
  <c r="AK658" i="15"/>
  <c r="AC658" i="15"/>
  <c r="U658" i="15"/>
  <c r="M658" i="15"/>
  <c r="BA657" i="15"/>
  <c r="AS657" i="15"/>
  <c r="AK657" i="15"/>
  <c r="AC657" i="15"/>
  <c r="U657" i="15"/>
  <c r="M657" i="15"/>
  <c r="BA656" i="15"/>
  <c r="AS656" i="15"/>
  <c r="AK656" i="15"/>
  <c r="AC656" i="15"/>
  <c r="U656" i="15"/>
  <c r="M656" i="15"/>
  <c r="BA655" i="15"/>
  <c r="AS655" i="15"/>
  <c r="AK655" i="15"/>
  <c r="AC655" i="15"/>
  <c r="U655" i="15"/>
  <c r="M655" i="15"/>
  <c r="BA654" i="15"/>
  <c r="AS654" i="15"/>
  <c r="AK654" i="15"/>
  <c r="AC654" i="15"/>
  <c r="U654" i="15"/>
  <c r="M654" i="15"/>
  <c r="BA653" i="15"/>
  <c r="AS653" i="15"/>
  <c r="AK653" i="15"/>
  <c r="AC653" i="15"/>
  <c r="U653" i="15"/>
  <c r="M653" i="15"/>
  <c r="BA652" i="15"/>
  <c r="AS652" i="15"/>
  <c r="AK652" i="15"/>
  <c r="AC652" i="15"/>
  <c r="U652" i="15"/>
  <c r="M652" i="15"/>
  <c r="BA651" i="15"/>
  <c r="AS651" i="15"/>
  <c r="AK651" i="15"/>
  <c r="AC651" i="15"/>
  <c r="U651" i="15"/>
  <c r="M651" i="15"/>
  <c r="BA650" i="15"/>
  <c r="AS650" i="15"/>
  <c r="AK650" i="15"/>
  <c r="AC650" i="15"/>
  <c r="U650" i="15"/>
  <c r="M650" i="15"/>
  <c r="BA649" i="15"/>
  <c r="AS649" i="15"/>
  <c r="AK649" i="15"/>
  <c r="AC649" i="15"/>
  <c r="U649" i="15"/>
  <c r="M649" i="15"/>
  <c r="BA648" i="15"/>
  <c r="AS648" i="15"/>
  <c r="AK648" i="15"/>
  <c r="AC648" i="15"/>
  <c r="U648" i="15"/>
  <c r="M648" i="15"/>
  <c r="BA647" i="15"/>
  <c r="AS647" i="15"/>
  <c r="AK647" i="15"/>
  <c r="AC647" i="15"/>
  <c r="U647" i="15"/>
  <c r="M647" i="15"/>
  <c r="BA646" i="15"/>
  <c r="AS646" i="15"/>
  <c r="AK646" i="15"/>
  <c r="AC646" i="15"/>
  <c r="U646" i="15"/>
  <c r="M646" i="15"/>
  <c r="BA645" i="15"/>
  <c r="AS645" i="15"/>
  <c r="AK645" i="15"/>
  <c r="AC645" i="15"/>
  <c r="U645" i="15"/>
  <c r="M645" i="15"/>
  <c r="BA644" i="15"/>
  <c r="AS644" i="15"/>
  <c r="AK644" i="15"/>
  <c r="AC644" i="15"/>
  <c r="U644" i="15"/>
  <c r="M644" i="15"/>
  <c r="BA643" i="15"/>
  <c r="AS643" i="15"/>
  <c r="AK643" i="15"/>
  <c r="AC643" i="15"/>
  <c r="U643" i="15"/>
  <c r="M643" i="15"/>
  <c r="BA642" i="15"/>
  <c r="AS642" i="15"/>
  <c r="AK642" i="15"/>
  <c r="AC642" i="15"/>
  <c r="U642" i="15"/>
  <c r="M642" i="15"/>
  <c r="BA641" i="15"/>
  <c r="AS641" i="15"/>
  <c r="AK641" i="15"/>
  <c r="AC641" i="15"/>
  <c r="U641" i="15"/>
  <c r="M641" i="15"/>
  <c r="BA640" i="15"/>
  <c r="AS640" i="15"/>
  <c r="AK640" i="15"/>
  <c r="AC640" i="15"/>
  <c r="U640" i="15"/>
  <c r="M640" i="15"/>
  <c r="BA639" i="15"/>
  <c r="AS639" i="15"/>
  <c r="AK639" i="15"/>
  <c r="AC639" i="15"/>
  <c r="U639" i="15"/>
  <c r="M639" i="15"/>
  <c r="BA638" i="15"/>
  <c r="AS638" i="15"/>
  <c r="AK638" i="15"/>
  <c r="AC638" i="15"/>
  <c r="U638" i="15"/>
  <c r="M638" i="15"/>
  <c r="BA637" i="15"/>
  <c r="AS637" i="15"/>
  <c r="AK637" i="15"/>
  <c r="AC637" i="15"/>
  <c r="U637" i="15"/>
  <c r="M637" i="15"/>
  <c r="BA636" i="15"/>
  <c r="AS636" i="15"/>
  <c r="AK636" i="15"/>
  <c r="AC636" i="15"/>
  <c r="U636" i="15"/>
  <c r="M636" i="15"/>
  <c r="BA635" i="15"/>
  <c r="AS635" i="15"/>
  <c r="AK635" i="15"/>
  <c r="AC635" i="15"/>
  <c r="U635" i="15"/>
  <c r="M635" i="15"/>
  <c r="BA634" i="15"/>
  <c r="AS634" i="15"/>
  <c r="AK634" i="15"/>
  <c r="AC634" i="15"/>
  <c r="U634" i="15"/>
  <c r="M634" i="15"/>
  <c r="BA633" i="15"/>
  <c r="AS633" i="15"/>
  <c r="AK633" i="15"/>
  <c r="AC633" i="15"/>
  <c r="U633" i="15"/>
  <c r="M633" i="15"/>
  <c r="BA632" i="15"/>
  <c r="AS632" i="15"/>
  <c r="AK632" i="15"/>
  <c r="AC632" i="15"/>
  <c r="U632" i="15"/>
  <c r="M632" i="15"/>
  <c r="BA631" i="15"/>
  <c r="AS631" i="15"/>
  <c r="AK631" i="15"/>
  <c r="AC631" i="15"/>
  <c r="U631" i="15"/>
  <c r="M631" i="15"/>
  <c r="BA630" i="15"/>
  <c r="AS630" i="15"/>
  <c r="AK630" i="15"/>
  <c r="AC630" i="15"/>
  <c r="U630" i="15"/>
  <c r="M630" i="15"/>
  <c r="BA629" i="15"/>
  <c r="AS629" i="15"/>
  <c r="AK629" i="15"/>
  <c r="AC629" i="15"/>
  <c r="U629" i="15"/>
  <c r="M629" i="15"/>
  <c r="BA628" i="15"/>
  <c r="AS628" i="15"/>
  <c r="AK628" i="15"/>
  <c r="AC628" i="15"/>
  <c r="U628" i="15"/>
  <c r="M628" i="15"/>
  <c r="BA627" i="15"/>
  <c r="AS627" i="15"/>
  <c r="AK627" i="15"/>
  <c r="AC627" i="15"/>
  <c r="U627" i="15"/>
  <c r="M627" i="15"/>
  <c r="BA626" i="15"/>
  <c r="AS626" i="15"/>
  <c r="AK626" i="15"/>
  <c r="AC626" i="15"/>
  <c r="U626" i="15"/>
  <c r="M626" i="15"/>
  <c r="BA625" i="15"/>
  <c r="AS625" i="15"/>
  <c r="AK625" i="15"/>
  <c r="AC625" i="15"/>
  <c r="U625" i="15"/>
  <c r="M625" i="15"/>
  <c r="BA624" i="15"/>
  <c r="AS624" i="15"/>
  <c r="AK624" i="15"/>
  <c r="AC624" i="15"/>
  <c r="U624" i="15"/>
  <c r="M624" i="15"/>
  <c r="BA623" i="15"/>
  <c r="AS623" i="15"/>
  <c r="AK623" i="15"/>
  <c r="AC623" i="15"/>
  <c r="U623" i="15"/>
  <c r="M623" i="15"/>
  <c r="BA622" i="15"/>
  <c r="AS622" i="15"/>
  <c r="AK622" i="15"/>
  <c r="AC622" i="15"/>
  <c r="U622" i="15"/>
  <c r="M622" i="15"/>
  <c r="BA621" i="15"/>
  <c r="AS621" i="15"/>
  <c r="AK621" i="15"/>
  <c r="AC621" i="15"/>
  <c r="U621" i="15"/>
  <c r="M621" i="15"/>
  <c r="BA620" i="15"/>
  <c r="AS620" i="15"/>
  <c r="AK620" i="15"/>
  <c r="AC620" i="15"/>
  <c r="U620" i="15"/>
  <c r="M620" i="15"/>
  <c r="BA619" i="15"/>
  <c r="AS619" i="15"/>
  <c r="AK619" i="15"/>
  <c r="AC619" i="15"/>
  <c r="U619" i="15"/>
  <c r="M619" i="15"/>
  <c r="BA618" i="15"/>
  <c r="AS618" i="15"/>
  <c r="AK618" i="15"/>
  <c r="AC618" i="15"/>
  <c r="U618" i="15"/>
  <c r="M618" i="15"/>
  <c r="BA617" i="15"/>
  <c r="AS617" i="15"/>
  <c r="AK617" i="15"/>
  <c r="AC617" i="15"/>
  <c r="U617" i="15"/>
  <c r="M617" i="15"/>
  <c r="BA616" i="15"/>
  <c r="AS616" i="15"/>
  <c r="AK616" i="15"/>
  <c r="AC616" i="15"/>
  <c r="U616" i="15"/>
  <c r="M616" i="15"/>
  <c r="BA615" i="15"/>
  <c r="AS615" i="15"/>
  <c r="AK615" i="15"/>
  <c r="AC615" i="15"/>
  <c r="U615" i="15"/>
  <c r="M615" i="15"/>
  <c r="BA614" i="15"/>
  <c r="AS614" i="15"/>
  <c r="AK614" i="15"/>
  <c r="AC614" i="15"/>
  <c r="U614" i="15"/>
  <c r="M614" i="15"/>
  <c r="BA613" i="15"/>
  <c r="AS613" i="15"/>
  <c r="AK613" i="15"/>
  <c r="AC613" i="15"/>
  <c r="U613" i="15"/>
  <c r="M613" i="15"/>
  <c r="BA612" i="15"/>
  <c r="AS612" i="15"/>
  <c r="AK612" i="15"/>
  <c r="AC612" i="15"/>
  <c r="U612" i="15"/>
  <c r="M612" i="15"/>
  <c r="BA611" i="15"/>
  <c r="AS611" i="15"/>
  <c r="AK611" i="15"/>
  <c r="AC611" i="15"/>
  <c r="U611" i="15"/>
  <c r="M611" i="15"/>
  <c r="BA610" i="15"/>
  <c r="AS610" i="15"/>
  <c r="AK610" i="15"/>
  <c r="AC610" i="15"/>
  <c r="U610" i="15"/>
  <c r="M610" i="15"/>
  <c r="BA609" i="15"/>
  <c r="AS609" i="15"/>
  <c r="AK609" i="15"/>
  <c r="AC609" i="15"/>
  <c r="U609" i="15"/>
  <c r="M609" i="15"/>
  <c r="BA608" i="15"/>
  <c r="AS608" i="15"/>
  <c r="AK608" i="15"/>
  <c r="AC608" i="15"/>
  <c r="U608" i="15"/>
  <c r="M608" i="15"/>
  <c r="BA607" i="15"/>
  <c r="AS607" i="15"/>
  <c r="AK607" i="15"/>
  <c r="AC607" i="15"/>
  <c r="U607" i="15"/>
  <c r="M607" i="15"/>
  <c r="BA606" i="15"/>
  <c r="AS606" i="15"/>
  <c r="AK606" i="15"/>
  <c r="AC606" i="15"/>
  <c r="U606" i="15"/>
  <c r="M606" i="15"/>
  <c r="BA605" i="15"/>
  <c r="AS605" i="15"/>
  <c r="AK605" i="15"/>
  <c r="AC605" i="15"/>
  <c r="U605" i="15"/>
  <c r="M605" i="15"/>
  <c r="BA604" i="15"/>
  <c r="AS604" i="15"/>
  <c r="AK604" i="15"/>
  <c r="AC604" i="15"/>
  <c r="U604" i="15"/>
  <c r="M604" i="15"/>
  <c r="BA603" i="15"/>
  <c r="AS603" i="15"/>
  <c r="AK603" i="15"/>
  <c r="AC603" i="15"/>
  <c r="U603" i="15"/>
  <c r="M603" i="15"/>
  <c r="BA602" i="15"/>
  <c r="AS602" i="15"/>
  <c r="AK602" i="15"/>
  <c r="AC602" i="15"/>
  <c r="U602" i="15"/>
  <c r="M602" i="15"/>
  <c r="BA601" i="15"/>
  <c r="AS601" i="15"/>
  <c r="AK601" i="15"/>
  <c r="AC601" i="15"/>
  <c r="U601" i="15"/>
  <c r="M601" i="15"/>
  <c r="BA600" i="15"/>
  <c r="AS600" i="15"/>
  <c r="AK600" i="15"/>
  <c r="AC600" i="15"/>
  <c r="U600" i="15"/>
  <c r="M600" i="15"/>
  <c r="BA599" i="15"/>
  <c r="AS599" i="15"/>
  <c r="AK599" i="15"/>
  <c r="AC599" i="15"/>
  <c r="U599" i="15"/>
  <c r="M599" i="15"/>
  <c r="BA598" i="15"/>
  <c r="AS598" i="15"/>
  <c r="AK598" i="15"/>
  <c r="AC598" i="15"/>
  <c r="U598" i="15"/>
  <c r="M598" i="15"/>
  <c r="BA597" i="15"/>
  <c r="AS597" i="15"/>
  <c r="AK597" i="15"/>
  <c r="AC597" i="15"/>
  <c r="U597" i="15"/>
  <c r="M597" i="15"/>
  <c r="BA596" i="15"/>
  <c r="AS596" i="15"/>
  <c r="AK596" i="15"/>
  <c r="AC596" i="15"/>
  <c r="U596" i="15"/>
  <c r="M596" i="15"/>
  <c r="BA595" i="15"/>
  <c r="AS595" i="15"/>
  <c r="AK595" i="15"/>
  <c r="AC595" i="15"/>
  <c r="U595" i="15"/>
  <c r="M595" i="15"/>
  <c r="BA594" i="15"/>
  <c r="AS594" i="15"/>
  <c r="AK594" i="15"/>
  <c r="AC594" i="15"/>
  <c r="U594" i="15"/>
  <c r="M594" i="15"/>
  <c r="BA593" i="15"/>
  <c r="AS593" i="15"/>
  <c r="AK593" i="15"/>
  <c r="AC593" i="15"/>
  <c r="U593" i="15"/>
  <c r="M593" i="15"/>
  <c r="BA592" i="15"/>
  <c r="AS592" i="15"/>
  <c r="AK592" i="15"/>
  <c r="AC592" i="15"/>
  <c r="U592" i="15"/>
  <c r="M592" i="15"/>
  <c r="BA591" i="15"/>
  <c r="AS591" i="15"/>
  <c r="AK591" i="15"/>
  <c r="AC591" i="15"/>
  <c r="U591" i="15"/>
  <c r="M591" i="15"/>
  <c r="BA590" i="15"/>
  <c r="AS590" i="15"/>
  <c r="AK590" i="15"/>
  <c r="AC590" i="15"/>
  <c r="U590" i="15"/>
  <c r="M590" i="15"/>
  <c r="BA589" i="15"/>
  <c r="AS589" i="15"/>
  <c r="AK589" i="15"/>
  <c r="AC589" i="15"/>
  <c r="U589" i="15"/>
  <c r="M589" i="15"/>
  <c r="BA588" i="15"/>
  <c r="AS588" i="15"/>
  <c r="AK588" i="15"/>
  <c r="AC588" i="15"/>
  <c r="U588" i="15"/>
  <c r="M588" i="15"/>
  <c r="BA587" i="15"/>
  <c r="AS587" i="15"/>
  <c r="AK587" i="15"/>
  <c r="AC587" i="15"/>
  <c r="U587" i="15"/>
  <c r="M587" i="15"/>
  <c r="BA586" i="15"/>
  <c r="AS586" i="15"/>
  <c r="AK586" i="15"/>
  <c r="AC586" i="15"/>
  <c r="U586" i="15"/>
  <c r="M586" i="15"/>
  <c r="BA585" i="15"/>
  <c r="AS585" i="15"/>
  <c r="AK585" i="15"/>
  <c r="AC585" i="15"/>
  <c r="U585" i="15"/>
  <c r="M585" i="15"/>
  <c r="BA584" i="15"/>
  <c r="AS584" i="15"/>
  <c r="AK584" i="15"/>
  <c r="AC584" i="15"/>
  <c r="U584" i="15"/>
  <c r="M584" i="15"/>
  <c r="BA583" i="15"/>
  <c r="AS583" i="15"/>
  <c r="AK583" i="15"/>
  <c r="AC583" i="15"/>
  <c r="U583" i="15"/>
  <c r="M583" i="15"/>
  <c r="BA582" i="15"/>
  <c r="AS582" i="15"/>
  <c r="AK582" i="15"/>
  <c r="AC582" i="15"/>
  <c r="U582" i="15"/>
  <c r="M582" i="15"/>
  <c r="BA581" i="15"/>
  <c r="AS581" i="15"/>
  <c r="AK581" i="15"/>
  <c r="AC581" i="15"/>
  <c r="U581" i="15"/>
  <c r="M581" i="15"/>
  <c r="BA580" i="15"/>
  <c r="AS580" i="15"/>
  <c r="AK580" i="15"/>
  <c r="AC580" i="15"/>
  <c r="U580" i="15"/>
  <c r="M580" i="15"/>
  <c r="BA579" i="15"/>
  <c r="AS579" i="15"/>
  <c r="AK579" i="15"/>
  <c r="AC579" i="15"/>
  <c r="U579" i="15"/>
  <c r="M579" i="15"/>
  <c r="BA578" i="15"/>
  <c r="AS578" i="15"/>
  <c r="AK578" i="15"/>
  <c r="AC578" i="15"/>
  <c r="U578" i="15"/>
  <c r="M578" i="15"/>
  <c r="BA577" i="15"/>
  <c r="AS577" i="15"/>
  <c r="AK577" i="15"/>
  <c r="AC577" i="15"/>
  <c r="U577" i="15"/>
  <c r="M577" i="15"/>
  <c r="BA576" i="15"/>
  <c r="AS576" i="15"/>
  <c r="AK576" i="15"/>
  <c r="AC576" i="15"/>
  <c r="U576" i="15"/>
  <c r="M576" i="15"/>
  <c r="BA575" i="15"/>
  <c r="AS575" i="15"/>
  <c r="AK575" i="15"/>
  <c r="AC575" i="15"/>
  <c r="U575" i="15"/>
  <c r="M575" i="15"/>
  <c r="BA574" i="15"/>
  <c r="AS574" i="15"/>
  <c r="AK574" i="15"/>
  <c r="AC574" i="15"/>
  <c r="U574" i="15"/>
  <c r="M574" i="15"/>
  <c r="BA573" i="15"/>
  <c r="AS573" i="15"/>
  <c r="AK573" i="15"/>
  <c r="AC573" i="15"/>
  <c r="U573" i="15"/>
  <c r="M573" i="15"/>
  <c r="BA572" i="15"/>
  <c r="AS572" i="15"/>
  <c r="AK572" i="15"/>
  <c r="AC572" i="15"/>
  <c r="U572" i="15"/>
  <c r="M572" i="15"/>
  <c r="BA571" i="15"/>
  <c r="AS571" i="15"/>
  <c r="AK571" i="15"/>
  <c r="AC571" i="15"/>
  <c r="U571" i="15"/>
  <c r="M571" i="15"/>
  <c r="BA570" i="15"/>
  <c r="AS570" i="15"/>
  <c r="AK570" i="15"/>
  <c r="AC570" i="15"/>
  <c r="U570" i="15"/>
  <c r="M570" i="15"/>
  <c r="BA569" i="15"/>
  <c r="AS569" i="15"/>
  <c r="AK569" i="15"/>
  <c r="AC569" i="15"/>
  <c r="U569" i="15"/>
  <c r="M569" i="15"/>
  <c r="BA568" i="15"/>
  <c r="AS568" i="15"/>
  <c r="AK568" i="15"/>
  <c r="AC568" i="15"/>
  <c r="U568" i="15"/>
  <c r="M568" i="15"/>
  <c r="BA567" i="15"/>
  <c r="AS567" i="15"/>
  <c r="AK567" i="15"/>
  <c r="AC567" i="15"/>
  <c r="U567" i="15"/>
  <c r="M567" i="15"/>
  <c r="BA566" i="15"/>
  <c r="AS566" i="15"/>
  <c r="AK566" i="15"/>
  <c r="AC566" i="15"/>
  <c r="U566" i="15"/>
  <c r="M566" i="15"/>
  <c r="BA565" i="15"/>
  <c r="AS565" i="15"/>
  <c r="AK565" i="15"/>
  <c r="AC565" i="15"/>
  <c r="U565" i="15"/>
  <c r="M565" i="15"/>
  <c r="BA564" i="15"/>
  <c r="AS564" i="15"/>
  <c r="AK564" i="15"/>
  <c r="AC564" i="15"/>
  <c r="U564" i="15"/>
  <c r="M564" i="15"/>
  <c r="BA563" i="15"/>
  <c r="AS563" i="15"/>
  <c r="AK563" i="15"/>
  <c r="AC563" i="15"/>
  <c r="U563" i="15"/>
  <c r="M563" i="15"/>
  <c r="BA562" i="15"/>
  <c r="AS562" i="15"/>
  <c r="AK562" i="15"/>
  <c r="AC562" i="15"/>
  <c r="U562" i="15"/>
  <c r="M562" i="15"/>
  <c r="BA561" i="15"/>
  <c r="AS561" i="15"/>
  <c r="AK561" i="15"/>
  <c r="AC561" i="15"/>
  <c r="U561" i="15"/>
  <c r="M561" i="15"/>
  <c r="BA560" i="15"/>
  <c r="AS560" i="15"/>
  <c r="AK560" i="15"/>
  <c r="AC560" i="15"/>
  <c r="U560" i="15"/>
  <c r="M560" i="15"/>
  <c r="BA559" i="15"/>
  <c r="AS559" i="15"/>
  <c r="AK559" i="15"/>
  <c r="AC559" i="15"/>
  <c r="U559" i="15"/>
  <c r="M559" i="15"/>
  <c r="BA558" i="15"/>
  <c r="AS558" i="15"/>
  <c r="AK558" i="15"/>
  <c r="AC558" i="15"/>
  <c r="U558" i="15"/>
  <c r="M558" i="15"/>
  <c r="BA557" i="15"/>
  <c r="AS557" i="15"/>
  <c r="AK557" i="15"/>
  <c r="AC557" i="15"/>
  <c r="U557" i="15"/>
  <c r="M557" i="15"/>
  <c r="BA556" i="15"/>
  <c r="AS556" i="15"/>
  <c r="AK556" i="15"/>
  <c r="AC556" i="15"/>
  <c r="U556" i="15"/>
  <c r="M556" i="15"/>
  <c r="BA555" i="15"/>
  <c r="AS555" i="15"/>
  <c r="AK555" i="15"/>
  <c r="AC555" i="15"/>
  <c r="U555" i="15"/>
  <c r="M555" i="15"/>
  <c r="BA554" i="15"/>
  <c r="AS554" i="15"/>
  <c r="AK554" i="15"/>
  <c r="AC554" i="15"/>
  <c r="U554" i="15"/>
  <c r="M554" i="15"/>
  <c r="BA553" i="15"/>
  <c r="AS553" i="15"/>
  <c r="AK553" i="15"/>
  <c r="AC553" i="15"/>
  <c r="U553" i="15"/>
  <c r="M553" i="15"/>
  <c r="BA552" i="15"/>
  <c r="AS552" i="15"/>
  <c r="AK552" i="15"/>
  <c r="AC552" i="15"/>
  <c r="U552" i="15"/>
  <c r="M552" i="15"/>
  <c r="BA551" i="15"/>
  <c r="AS551" i="15"/>
  <c r="AK551" i="15"/>
  <c r="AC551" i="15"/>
  <c r="U551" i="15"/>
  <c r="M551" i="15"/>
  <c r="BA550" i="15"/>
  <c r="AS550" i="15"/>
  <c r="AK550" i="15"/>
  <c r="AC550" i="15"/>
  <c r="U550" i="15"/>
  <c r="M550" i="15"/>
  <c r="BA549" i="15"/>
  <c r="AS549" i="15"/>
  <c r="AK549" i="15"/>
  <c r="AC549" i="15"/>
  <c r="U549" i="15"/>
  <c r="M549" i="15"/>
  <c r="BA548" i="15"/>
  <c r="AS548" i="15"/>
  <c r="AK548" i="15"/>
  <c r="AC548" i="15"/>
  <c r="U548" i="15"/>
  <c r="M548" i="15"/>
  <c r="BA547" i="15"/>
  <c r="AS547" i="15"/>
  <c r="AK547" i="15"/>
  <c r="AC547" i="15"/>
  <c r="U547" i="15"/>
  <c r="M547" i="15"/>
  <c r="BA546" i="15"/>
  <c r="AS546" i="15"/>
  <c r="AK546" i="15"/>
  <c r="AC546" i="15"/>
  <c r="U546" i="15"/>
  <c r="M546" i="15"/>
  <c r="BA545" i="15"/>
  <c r="AS545" i="15"/>
  <c r="AK545" i="15"/>
  <c r="AC545" i="15"/>
  <c r="U545" i="15"/>
  <c r="M545" i="15"/>
  <c r="BA544" i="15"/>
  <c r="AS544" i="15"/>
  <c r="AK544" i="15"/>
  <c r="AC544" i="15"/>
  <c r="U544" i="15"/>
  <c r="M544" i="15"/>
  <c r="BA543" i="15"/>
  <c r="AS543" i="15"/>
  <c r="AK543" i="15"/>
  <c r="AC543" i="15"/>
  <c r="U543" i="15"/>
  <c r="M543" i="15"/>
  <c r="BA542" i="15"/>
  <c r="AS542" i="15"/>
  <c r="AK542" i="15"/>
  <c r="AC542" i="15"/>
  <c r="U542" i="15"/>
  <c r="M542" i="15"/>
  <c r="BA541" i="15"/>
  <c r="AS541" i="15"/>
  <c r="AK541" i="15"/>
  <c r="AC541" i="15"/>
  <c r="U541" i="15"/>
  <c r="M541" i="15"/>
  <c r="BA540" i="15"/>
  <c r="AS540" i="15"/>
  <c r="AK540" i="15"/>
  <c r="AC540" i="15"/>
  <c r="U540" i="15"/>
  <c r="M540" i="15"/>
  <c r="BA539" i="15"/>
  <c r="AS539" i="15"/>
  <c r="AK539" i="15"/>
  <c r="AC539" i="15"/>
  <c r="U539" i="15"/>
  <c r="M539" i="15"/>
  <c r="BA538" i="15"/>
  <c r="AS538" i="15"/>
  <c r="AK538" i="15"/>
  <c r="AC538" i="15"/>
  <c r="U538" i="15"/>
  <c r="M538" i="15"/>
  <c r="BA537" i="15"/>
  <c r="AS537" i="15"/>
  <c r="AK537" i="15"/>
  <c r="AC537" i="15"/>
  <c r="U537" i="15"/>
  <c r="M537" i="15"/>
  <c r="BA536" i="15"/>
  <c r="AS536" i="15"/>
  <c r="AK536" i="15"/>
  <c r="AC536" i="15"/>
  <c r="U536" i="15"/>
  <c r="M536" i="15"/>
  <c r="BA535" i="15"/>
  <c r="AS535" i="15"/>
  <c r="AK535" i="15"/>
  <c r="AC535" i="15"/>
  <c r="U535" i="15"/>
  <c r="M535" i="15"/>
  <c r="BA534" i="15"/>
  <c r="AS534" i="15"/>
  <c r="AK534" i="15"/>
  <c r="AC534" i="15"/>
  <c r="U534" i="15"/>
  <c r="M534" i="15"/>
  <c r="BA533" i="15"/>
  <c r="AS533" i="15"/>
  <c r="AK533" i="15"/>
  <c r="AC533" i="15"/>
  <c r="U533" i="15"/>
  <c r="M533" i="15"/>
  <c r="BA532" i="15"/>
  <c r="AS532" i="15"/>
  <c r="AK532" i="15"/>
  <c r="AC532" i="15"/>
  <c r="U532" i="15"/>
  <c r="M532" i="15"/>
  <c r="BA531" i="15"/>
  <c r="AS531" i="15"/>
  <c r="AK531" i="15"/>
  <c r="AC531" i="15"/>
  <c r="U531" i="15"/>
  <c r="M531" i="15"/>
  <c r="BA530" i="15"/>
  <c r="AS530" i="15"/>
  <c r="AK530" i="15"/>
  <c r="AC530" i="15"/>
  <c r="U530" i="15"/>
  <c r="M530" i="15"/>
  <c r="BA529" i="15"/>
  <c r="AS529" i="15"/>
  <c r="AK529" i="15"/>
  <c r="AC529" i="15"/>
  <c r="U529" i="15"/>
  <c r="M529" i="15"/>
  <c r="BA528" i="15"/>
  <c r="AS528" i="15"/>
  <c r="AK528" i="15"/>
  <c r="AC528" i="15"/>
  <c r="U528" i="15"/>
  <c r="M528" i="15"/>
  <c r="BA527" i="15"/>
  <c r="AS527" i="15"/>
  <c r="AK527" i="15"/>
  <c r="AC527" i="15"/>
  <c r="U527" i="15"/>
  <c r="M527" i="15"/>
  <c r="BA526" i="15"/>
  <c r="AS526" i="15"/>
  <c r="AK526" i="15"/>
  <c r="AC526" i="15"/>
  <c r="U526" i="15"/>
  <c r="M526" i="15"/>
  <c r="BA525" i="15"/>
  <c r="AS525" i="15"/>
  <c r="AK525" i="15"/>
  <c r="AC525" i="15"/>
  <c r="U525" i="15"/>
  <c r="M525" i="15"/>
  <c r="BA524" i="15"/>
  <c r="AS524" i="15"/>
  <c r="AK524" i="15"/>
  <c r="AC524" i="15"/>
  <c r="U524" i="15"/>
  <c r="M524" i="15"/>
  <c r="BA523" i="15"/>
  <c r="AS523" i="15"/>
  <c r="AK523" i="15"/>
  <c r="AC523" i="15"/>
  <c r="U523" i="15"/>
  <c r="M523" i="15"/>
  <c r="BA522" i="15"/>
  <c r="AS522" i="15"/>
  <c r="AK522" i="15"/>
  <c r="AC522" i="15"/>
  <c r="U522" i="15"/>
  <c r="M522" i="15"/>
  <c r="BA521" i="15"/>
  <c r="AS521" i="15"/>
  <c r="AK521" i="15"/>
  <c r="AC521" i="15"/>
  <c r="U521" i="15"/>
  <c r="M521" i="15"/>
  <c r="BA520" i="15"/>
  <c r="AS520" i="15"/>
  <c r="AK520" i="15"/>
  <c r="AC520" i="15"/>
  <c r="U520" i="15"/>
  <c r="M520" i="15"/>
  <c r="BA519" i="15"/>
  <c r="AS519" i="15"/>
  <c r="AK519" i="15"/>
  <c r="AC519" i="15"/>
  <c r="U519" i="15"/>
  <c r="M519" i="15"/>
  <c r="BA518" i="15"/>
  <c r="AS518" i="15"/>
  <c r="AK518" i="15"/>
  <c r="AC518" i="15"/>
  <c r="U518" i="15"/>
  <c r="M518" i="15"/>
  <c r="BA517" i="15"/>
  <c r="AS517" i="15"/>
  <c r="AK517" i="15"/>
  <c r="AC517" i="15"/>
  <c r="U517" i="15"/>
  <c r="M517" i="15"/>
  <c r="BA516" i="15"/>
  <c r="AS516" i="15"/>
  <c r="AK516" i="15"/>
  <c r="AC516" i="15"/>
  <c r="U516" i="15"/>
  <c r="M516" i="15"/>
  <c r="BA515" i="15"/>
  <c r="AS515" i="15"/>
  <c r="AK515" i="15"/>
  <c r="AC515" i="15"/>
  <c r="U515" i="15"/>
  <c r="M515" i="15"/>
  <c r="BA514" i="15"/>
  <c r="AS514" i="15"/>
  <c r="AK514" i="15"/>
  <c r="AC514" i="15"/>
  <c r="U514" i="15"/>
  <c r="M514" i="15"/>
  <c r="BA513" i="15"/>
  <c r="AS513" i="15"/>
  <c r="AK513" i="15"/>
  <c r="AC513" i="15"/>
  <c r="U513" i="15"/>
  <c r="M513" i="15"/>
  <c r="BA512" i="15"/>
  <c r="AS512" i="15"/>
  <c r="AK512" i="15"/>
  <c r="AC512" i="15"/>
  <c r="U512" i="15"/>
  <c r="M512" i="15"/>
  <c r="BA511" i="15"/>
  <c r="AS511" i="15"/>
  <c r="AK511" i="15"/>
  <c r="AC511" i="15"/>
  <c r="U511" i="15"/>
  <c r="M511" i="15"/>
  <c r="BA510" i="15"/>
  <c r="AS510" i="15"/>
  <c r="AK510" i="15"/>
  <c r="AC510" i="15"/>
  <c r="U510" i="15"/>
  <c r="M510" i="15"/>
  <c r="BA509" i="15"/>
  <c r="AS509" i="15"/>
  <c r="AK509" i="15"/>
  <c r="AC509" i="15"/>
  <c r="U509" i="15"/>
  <c r="M509" i="15"/>
  <c r="BA508" i="15"/>
  <c r="AS508" i="15"/>
  <c r="AK508" i="15"/>
  <c r="AC508" i="15"/>
  <c r="U508" i="15"/>
  <c r="M508" i="15"/>
  <c r="BA507" i="15"/>
  <c r="AS507" i="15"/>
  <c r="AK507" i="15"/>
  <c r="AC507" i="15"/>
  <c r="U507" i="15"/>
  <c r="M507" i="15"/>
  <c r="BA506" i="15"/>
  <c r="AS506" i="15"/>
  <c r="AK506" i="15"/>
  <c r="AC506" i="15"/>
  <c r="U506" i="15"/>
  <c r="M506" i="15"/>
  <c r="BA505" i="15"/>
  <c r="AS505" i="15"/>
  <c r="AK505" i="15"/>
  <c r="AC505" i="15"/>
  <c r="U505" i="15"/>
  <c r="M505" i="15"/>
  <c r="BA504" i="15"/>
  <c r="AS504" i="15"/>
  <c r="AK504" i="15"/>
  <c r="AC504" i="15"/>
  <c r="U504" i="15"/>
  <c r="M504" i="15"/>
  <c r="BA503" i="15"/>
  <c r="AS503" i="15"/>
  <c r="AK503" i="15"/>
  <c r="AC503" i="15"/>
  <c r="U503" i="15"/>
  <c r="M503" i="15"/>
  <c r="BA502" i="15"/>
  <c r="AS502" i="15"/>
  <c r="AK502" i="15"/>
  <c r="AC502" i="15"/>
  <c r="U502" i="15"/>
  <c r="M502" i="15"/>
  <c r="BA501" i="15"/>
  <c r="AS501" i="15"/>
  <c r="AK501" i="15"/>
  <c r="AC501" i="15"/>
  <c r="U501" i="15"/>
  <c r="M501" i="15"/>
  <c r="BA500" i="15"/>
  <c r="AS500" i="15"/>
  <c r="AK500" i="15"/>
  <c r="AC500" i="15"/>
  <c r="U500" i="15"/>
  <c r="M500" i="15"/>
  <c r="BA499" i="15"/>
  <c r="AS499" i="15"/>
  <c r="AK499" i="15"/>
  <c r="AC499" i="15"/>
  <c r="U499" i="15"/>
  <c r="M499" i="15"/>
  <c r="BA498" i="15"/>
  <c r="AS498" i="15"/>
  <c r="AK498" i="15"/>
  <c r="AC498" i="15"/>
  <c r="U498" i="15"/>
  <c r="M498" i="15"/>
  <c r="BA497" i="15"/>
  <c r="AS497" i="15"/>
  <c r="AK497" i="15"/>
  <c r="AC497" i="15"/>
  <c r="U497" i="15"/>
  <c r="M497" i="15"/>
  <c r="BA496" i="15"/>
  <c r="AS496" i="15"/>
  <c r="AK496" i="15"/>
  <c r="AC496" i="15"/>
  <c r="U496" i="15"/>
  <c r="M496" i="15"/>
  <c r="BA495" i="15"/>
  <c r="AS495" i="15"/>
  <c r="AK495" i="15"/>
  <c r="AC495" i="15"/>
  <c r="U495" i="15"/>
  <c r="M495" i="15"/>
  <c r="BA494" i="15"/>
  <c r="AS494" i="15"/>
  <c r="AK494" i="15"/>
  <c r="AC494" i="15"/>
  <c r="U494" i="15"/>
  <c r="M494" i="15"/>
  <c r="BA493" i="15"/>
  <c r="AS493" i="15"/>
  <c r="AK493" i="15"/>
  <c r="AC493" i="15"/>
  <c r="U493" i="15"/>
  <c r="M493" i="15"/>
  <c r="BA492" i="15"/>
  <c r="AS492" i="15"/>
  <c r="AK492" i="15"/>
  <c r="AC492" i="15"/>
  <c r="U492" i="15"/>
  <c r="M492" i="15"/>
  <c r="BA491" i="15"/>
  <c r="AS491" i="15"/>
  <c r="AK491" i="15"/>
  <c r="AC491" i="15"/>
  <c r="U491" i="15"/>
  <c r="M491" i="15"/>
  <c r="BA490" i="15"/>
  <c r="AS490" i="15"/>
  <c r="AK490" i="15"/>
  <c r="AC490" i="15"/>
  <c r="U490" i="15"/>
  <c r="M490" i="15"/>
  <c r="BA489" i="15"/>
  <c r="AS489" i="15"/>
  <c r="AK489" i="15"/>
  <c r="AC489" i="15"/>
  <c r="U489" i="15"/>
  <c r="M489" i="15"/>
  <c r="BA488" i="15"/>
  <c r="AS488" i="15"/>
  <c r="AK488" i="15"/>
  <c r="AC488" i="15"/>
  <c r="U488" i="15"/>
  <c r="M488" i="15"/>
  <c r="BA487" i="15"/>
  <c r="AS487" i="15"/>
  <c r="AK487" i="15"/>
  <c r="AC487" i="15"/>
  <c r="U487" i="15"/>
  <c r="M487" i="15"/>
  <c r="BA486" i="15"/>
  <c r="AS486" i="15"/>
  <c r="AK486" i="15"/>
  <c r="AC486" i="15"/>
  <c r="U486" i="15"/>
  <c r="M486" i="15"/>
  <c r="BA485" i="15"/>
  <c r="AS485" i="15"/>
  <c r="AK485" i="15"/>
  <c r="AC485" i="15"/>
  <c r="U485" i="15"/>
  <c r="M485" i="15"/>
  <c r="BA484" i="15"/>
  <c r="AS484" i="15"/>
  <c r="AK484" i="15"/>
  <c r="AC484" i="15"/>
  <c r="U484" i="15"/>
  <c r="M484" i="15"/>
  <c r="BA483" i="15"/>
  <c r="AS483" i="15"/>
  <c r="AK483" i="15"/>
  <c r="AC483" i="15"/>
  <c r="U483" i="15"/>
  <c r="M483" i="15"/>
  <c r="BA482" i="15"/>
  <c r="AS482" i="15"/>
  <c r="AK482" i="15"/>
  <c r="AC482" i="15"/>
  <c r="U482" i="15"/>
  <c r="M482" i="15"/>
  <c r="BA481" i="15"/>
  <c r="AS481" i="15"/>
  <c r="AK481" i="15"/>
  <c r="AC481" i="15"/>
  <c r="U481" i="15"/>
  <c r="M481" i="15"/>
  <c r="BA480" i="15"/>
  <c r="AS480" i="15"/>
  <c r="AK480" i="15"/>
  <c r="AC480" i="15"/>
  <c r="U480" i="15"/>
  <c r="M480" i="15"/>
  <c r="BA479" i="15"/>
  <c r="AS479" i="15"/>
  <c r="AK479" i="15"/>
  <c r="AC479" i="15"/>
  <c r="U479" i="15"/>
  <c r="M479" i="15"/>
  <c r="BA478" i="15"/>
  <c r="AS478" i="15"/>
  <c r="AK478" i="15"/>
  <c r="AC478" i="15"/>
  <c r="U478" i="15"/>
  <c r="M478" i="15"/>
  <c r="BA477" i="15"/>
  <c r="AS477" i="15"/>
  <c r="AK477" i="15"/>
  <c r="AC477" i="15"/>
  <c r="U477" i="15"/>
  <c r="M477" i="15"/>
  <c r="BA476" i="15"/>
  <c r="AS476" i="15"/>
  <c r="AK476" i="15"/>
  <c r="AC476" i="15"/>
  <c r="U476" i="15"/>
  <c r="M476" i="15"/>
  <c r="BA475" i="15"/>
  <c r="AS475" i="15"/>
  <c r="AK475" i="15"/>
  <c r="AC475" i="15"/>
  <c r="U475" i="15"/>
  <c r="M475" i="15"/>
  <c r="BA474" i="15"/>
  <c r="AS474" i="15"/>
  <c r="AK474" i="15"/>
  <c r="AC474" i="15"/>
  <c r="U474" i="15"/>
  <c r="M474" i="15"/>
  <c r="BA473" i="15"/>
  <c r="AS473" i="15"/>
  <c r="AK473" i="15"/>
  <c r="AC473" i="15"/>
  <c r="U473" i="15"/>
  <c r="M473" i="15"/>
  <c r="BA472" i="15"/>
  <c r="AS472" i="15"/>
  <c r="AK472" i="15"/>
  <c r="AC472" i="15"/>
  <c r="U472" i="15"/>
  <c r="M472" i="15"/>
  <c r="BA471" i="15"/>
  <c r="AS471" i="15"/>
  <c r="AK471" i="15"/>
  <c r="AC471" i="15"/>
  <c r="U471" i="15"/>
  <c r="M471" i="15"/>
  <c r="BA470" i="15"/>
  <c r="AS470" i="15"/>
  <c r="AK470" i="15"/>
  <c r="AC470" i="15"/>
  <c r="U470" i="15"/>
  <c r="M470" i="15"/>
  <c r="BA469" i="15"/>
  <c r="AS469" i="15"/>
  <c r="AK469" i="15"/>
  <c r="AC469" i="15"/>
  <c r="U469" i="15"/>
  <c r="M469" i="15"/>
  <c r="BA468" i="15"/>
  <c r="AS468" i="15"/>
  <c r="AK468" i="15"/>
  <c r="AC468" i="15"/>
  <c r="U468" i="15"/>
  <c r="M468" i="15"/>
  <c r="BA467" i="15"/>
  <c r="AS467" i="15"/>
  <c r="AK467" i="15"/>
  <c r="AC467" i="15"/>
  <c r="U467" i="15"/>
  <c r="M467" i="15"/>
  <c r="BA466" i="15"/>
  <c r="AS466" i="15"/>
  <c r="AK466" i="15"/>
  <c r="AC466" i="15"/>
  <c r="U466" i="15"/>
  <c r="M466" i="15"/>
  <c r="BA465" i="15"/>
  <c r="AS465" i="15"/>
  <c r="AK465" i="15"/>
  <c r="AC465" i="15"/>
  <c r="U465" i="15"/>
  <c r="M465" i="15"/>
  <c r="BA464" i="15"/>
  <c r="AS464" i="15"/>
  <c r="AK464" i="15"/>
  <c r="AC464" i="15"/>
  <c r="U464" i="15"/>
  <c r="M464" i="15"/>
  <c r="BA463" i="15"/>
  <c r="AS463" i="15"/>
  <c r="AK463" i="15"/>
  <c r="AC463" i="15"/>
  <c r="U463" i="15"/>
  <c r="M463" i="15"/>
  <c r="BA462" i="15"/>
  <c r="AS462" i="15"/>
  <c r="AK462" i="15"/>
  <c r="AC462" i="15"/>
  <c r="U462" i="15"/>
  <c r="M462" i="15"/>
  <c r="BA461" i="15"/>
  <c r="AS461" i="15"/>
  <c r="AK461" i="15"/>
  <c r="AC461" i="15"/>
  <c r="U461" i="15"/>
  <c r="M461" i="15"/>
  <c r="BA460" i="15"/>
  <c r="AS460" i="15"/>
  <c r="AK460" i="15"/>
  <c r="AC460" i="15"/>
  <c r="U460" i="15"/>
  <c r="M460" i="15"/>
  <c r="BA459" i="15"/>
  <c r="AS459" i="15"/>
  <c r="AK459" i="15"/>
  <c r="AC459" i="15"/>
  <c r="U459" i="15"/>
  <c r="M459" i="15"/>
  <c r="BA458" i="15"/>
  <c r="AS458" i="15"/>
  <c r="AK458" i="15"/>
  <c r="AC458" i="15"/>
  <c r="U458" i="15"/>
  <c r="M458" i="15"/>
  <c r="BA457" i="15"/>
  <c r="AS457" i="15"/>
  <c r="AK457" i="15"/>
  <c r="AC457" i="15"/>
  <c r="U457" i="15"/>
  <c r="M457" i="15"/>
  <c r="BA456" i="15"/>
  <c r="AS456" i="15"/>
  <c r="AK456" i="15"/>
  <c r="AC456" i="15"/>
  <c r="U456" i="15"/>
  <c r="M456" i="15"/>
  <c r="BA455" i="15"/>
  <c r="AS455" i="15"/>
  <c r="AK455" i="15"/>
  <c r="AC455" i="15"/>
  <c r="U455" i="15"/>
  <c r="M455" i="15"/>
  <c r="BA454" i="15"/>
  <c r="AS454" i="15"/>
  <c r="AK454" i="15"/>
  <c r="AC454" i="15"/>
  <c r="U454" i="15"/>
  <c r="M454" i="15"/>
  <c r="BA453" i="15"/>
  <c r="AS453" i="15"/>
  <c r="AK453" i="15"/>
  <c r="AC453" i="15"/>
  <c r="U453" i="15"/>
  <c r="M453" i="15"/>
  <c r="BA452" i="15"/>
  <c r="AS452" i="15"/>
  <c r="AK452" i="15"/>
  <c r="AC452" i="15"/>
  <c r="U452" i="15"/>
  <c r="M452" i="15"/>
  <c r="BA451" i="15"/>
  <c r="AS451" i="15"/>
  <c r="AK451" i="15"/>
  <c r="AC451" i="15"/>
  <c r="U451" i="15"/>
  <c r="M451" i="15"/>
  <c r="BA450" i="15"/>
  <c r="AS450" i="15"/>
  <c r="AK450" i="15"/>
  <c r="AC450" i="15"/>
  <c r="U450" i="15"/>
  <c r="M450" i="15"/>
  <c r="BA449" i="15"/>
  <c r="AS449" i="15"/>
  <c r="AK449" i="15"/>
  <c r="AC449" i="15"/>
  <c r="U449" i="15"/>
  <c r="M449" i="15"/>
  <c r="BA448" i="15"/>
  <c r="AS448" i="15"/>
  <c r="AK448" i="15"/>
  <c r="AC448" i="15"/>
  <c r="U448" i="15"/>
  <c r="M448" i="15"/>
  <c r="BA447" i="15"/>
  <c r="AS447" i="15"/>
  <c r="AK447" i="15"/>
  <c r="AC447" i="15"/>
  <c r="U447" i="15"/>
  <c r="M447" i="15"/>
  <c r="BA446" i="15"/>
  <c r="AS446" i="15"/>
  <c r="AK446" i="15"/>
  <c r="AC446" i="15"/>
  <c r="U446" i="15"/>
  <c r="M446" i="15"/>
  <c r="BA445" i="15"/>
  <c r="AS445" i="15"/>
  <c r="AK445" i="15"/>
  <c r="AC445" i="15"/>
  <c r="U445" i="15"/>
  <c r="M445" i="15"/>
  <c r="BA444" i="15"/>
  <c r="AS444" i="15"/>
  <c r="AK444" i="15"/>
  <c r="AC444" i="15"/>
  <c r="U444" i="15"/>
  <c r="M444" i="15"/>
  <c r="BA443" i="15"/>
  <c r="AS443" i="15"/>
  <c r="AK443" i="15"/>
  <c r="AC443" i="15"/>
  <c r="U443" i="15"/>
  <c r="M443" i="15"/>
  <c r="BA442" i="15"/>
  <c r="AS442" i="15"/>
  <c r="AK442" i="15"/>
  <c r="AC442" i="15"/>
  <c r="U442" i="15"/>
  <c r="M442" i="15"/>
  <c r="BA441" i="15"/>
  <c r="AS441" i="15"/>
  <c r="AK441" i="15"/>
  <c r="AC441" i="15"/>
  <c r="U441" i="15"/>
  <c r="M441" i="15"/>
  <c r="BA440" i="15"/>
  <c r="AS440" i="15"/>
  <c r="AK440" i="15"/>
  <c r="AC440" i="15"/>
  <c r="U440" i="15"/>
  <c r="M440" i="15"/>
  <c r="BA439" i="15"/>
  <c r="AS439" i="15"/>
  <c r="AK439" i="15"/>
  <c r="AC439" i="15"/>
  <c r="U439" i="15"/>
  <c r="M439" i="15"/>
  <c r="BA438" i="15"/>
  <c r="AS438" i="15"/>
  <c r="AK438" i="15"/>
  <c r="AC438" i="15"/>
  <c r="U438" i="15"/>
  <c r="M438" i="15"/>
  <c r="BA437" i="15"/>
  <c r="AS437" i="15"/>
  <c r="AK437" i="15"/>
  <c r="AC437" i="15"/>
  <c r="U437" i="15"/>
  <c r="M437" i="15"/>
  <c r="BA436" i="15"/>
  <c r="AS436" i="15"/>
  <c r="AK436" i="15"/>
  <c r="AC436" i="15"/>
  <c r="U436" i="15"/>
  <c r="M436" i="15"/>
  <c r="BA435" i="15"/>
  <c r="AS435" i="15"/>
  <c r="AK435" i="15"/>
  <c r="AC435" i="15"/>
  <c r="U435" i="15"/>
  <c r="M435" i="15"/>
  <c r="BA434" i="15"/>
  <c r="AS434" i="15"/>
  <c r="AK434" i="15"/>
  <c r="AC434" i="15"/>
  <c r="U434" i="15"/>
  <c r="M434" i="15"/>
  <c r="BA433" i="15"/>
  <c r="AS433" i="15"/>
  <c r="AK433" i="15"/>
  <c r="AC433" i="15"/>
  <c r="U433" i="15"/>
  <c r="M433" i="15"/>
  <c r="BA432" i="15"/>
  <c r="AS432" i="15"/>
  <c r="AK432" i="15"/>
  <c r="AC432" i="15"/>
  <c r="U432" i="15"/>
  <c r="M432" i="15"/>
  <c r="BA431" i="15"/>
  <c r="AS431" i="15"/>
  <c r="AK431" i="15"/>
  <c r="AC431" i="15"/>
  <c r="U431" i="15"/>
  <c r="M431" i="15"/>
  <c r="BA430" i="15"/>
  <c r="AS430" i="15"/>
  <c r="AK430" i="15"/>
  <c r="AC430" i="15"/>
  <c r="U430" i="15"/>
  <c r="M430" i="15"/>
  <c r="BA429" i="15"/>
  <c r="AS429" i="15"/>
  <c r="AK429" i="15"/>
  <c r="AC429" i="15"/>
  <c r="U429" i="15"/>
  <c r="M429" i="15"/>
  <c r="BA428" i="15"/>
  <c r="AS428" i="15"/>
  <c r="AK428" i="15"/>
  <c r="AC428" i="15"/>
  <c r="U428" i="15"/>
  <c r="M428" i="15"/>
  <c r="BA427" i="15"/>
  <c r="AS427" i="15"/>
  <c r="AK427" i="15"/>
  <c r="AC427" i="15"/>
  <c r="U427" i="15"/>
  <c r="M427" i="15"/>
  <c r="BA426" i="15"/>
  <c r="AS426" i="15"/>
  <c r="AK426" i="15"/>
  <c r="AC426" i="15"/>
  <c r="U426" i="15"/>
  <c r="M426" i="15"/>
  <c r="BA425" i="15"/>
  <c r="AS425" i="15"/>
  <c r="AK425" i="15"/>
  <c r="AC425" i="15"/>
  <c r="U425" i="15"/>
  <c r="M425" i="15"/>
  <c r="BA424" i="15"/>
  <c r="AS424" i="15"/>
  <c r="AK424" i="15"/>
  <c r="AC424" i="15"/>
  <c r="U424" i="15"/>
  <c r="M424" i="15"/>
  <c r="BA423" i="15"/>
  <c r="AS423" i="15"/>
  <c r="AK423" i="15"/>
  <c r="AC423" i="15"/>
  <c r="U423" i="15"/>
  <c r="M423" i="15"/>
  <c r="BA422" i="15"/>
  <c r="AS422" i="15"/>
  <c r="AK422" i="15"/>
  <c r="AC422" i="15"/>
  <c r="U422" i="15"/>
  <c r="M422" i="15"/>
  <c r="BA421" i="15"/>
  <c r="AS421" i="15"/>
  <c r="AK421" i="15"/>
  <c r="AC421" i="15"/>
  <c r="U421" i="15"/>
  <c r="M421" i="15"/>
  <c r="BA420" i="15"/>
  <c r="AS420" i="15"/>
  <c r="AK420" i="15"/>
  <c r="AC420" i="15"/>
  <c r="U420" i="15"/>
  <c r="M420" i="15"/>
  <c r="BA419" i="15"/>
  <c r="AS419" i="15"/>
  <c r="AK419" i="15"/>
  <c r="AC419" i="15"/>
  <c r="U419" i="15"/>
  <c r="M419" i="15"/>
  <c r="BA418" i="15"/>
  <c r="AS418" i="15"/>
  <c r="AK418" i="15"/>
  <c r="AC418" i="15"/>
  <c r="U418" i="15"/>
  <c r="M418" i="15"/>
  <c r="BA417" i="15"/>
  <c r="AS417" i="15"/>
  <c r="AK417" i="15"/>
  <c r="AC417" i="15"/>
  <c r="U417" i="15"/>
  <c r="M417" i="15"/>
  <c r="BA416" i="15"/>
  <c r="AS416" i="15"/>
  <c r="AK416" i="15"/>
  <c r="AC416" i="15"/>
  <c r="U416" i="15"/>
  <c r="M416" i="15"/>
  <c r="BA415" i="15"/>
  <c r="AS415" i="15"/>
  <c r="AK415" i="15"/>
  <c r="AC415" i="15"/>
  <c r="U415" i="15"/>
  <c r="M415" i="15"/>
  <c r="BA414" i="15"/>
  <c r="AS414" i="15"/>
  <c r="AK414" i="15"/>
  <c r="AC414" i="15"/>
  <c r="U414" i="15"/>
  <c r="M414" i="15"/>
  <c r="BA413" i="15"/>
  <c r="AS413" i="15"/>
  <c r="AK413" i="15"/>
  <c r="AC413" i="15"/>
  <c r="U413" i="15"/>
  <c r="M413" i="15"/>
  <c r="BA412" i="15"/>
  <c r="AS412" i="15"/>
  <c r="AK412" i="15"/>
  <c r="AC412" i="15"/>
  <c r="U412" i="15"/>
  <c r="M412" i="15"/>
  <c r="BA411" i="15"/>
  <c r="AS411" i="15"/>
  <c r="AK411" i="15"/>
  <c r="AC411" i="15"/>
  <c r="U411" i="15"/>
  <c r="M411" i="15"/>
  <c r="BA410" i="15"/>
  <c r="AS410" i="15"/>
  <c r="AK410" i="15"/>
  <c r="AC410" i="15"/>
  <c r="U410" i="15"/>
  <c r="M410" i="15"/>
  <c r="BA409" i="15"/>
  <c r="AS409" i="15"/>
  <c r="AK409" i="15"/>
  <c r="AC409" i="15"/>
  <c r="U409" i="15"/>
  <c r="M409" i="15"/>
  <c r="BA408" i="15"/>
  <c r="AS408" i="15"/>
  <c r="AK408" i="15"/>
  <c r="AC408" i="15"/>
  <c r="U408" i="15"/>
  <c r="M408" i="15"/>
  <c r="BA407" i="15"/>
  <c r="AS407" i="15"/>
  <c r="AK407" i="15"/>
  <c r="AC407" i="15"/>
  <c r="U407" i="15"/>
  <c r="M407" i="15"/>
  <c r="BA406" i="15"/>
  <c r="AS406" i="15"/>
  <c r="AK406" i="15"/>
  <c r="AC406" i="15"/>
  <c r="U406" i="15"/>
  <c r="M406" i="15"/>
  <c r="BA405" i="15"/>
  <c r="AS405" i="15"/>
  <c r="AK405" i="15"/>
  <c r="AC405" i="15"/>
  <c r="U405" i="15"/>
  <c r="M405" i="15"/>
  <c r="BA404" i="15"/>
  <c r="AS404" i="15"/>
  <c r="AK404" i="15"/>
  <c r="AC404" i="15"/>
  <c r="U404" i="15"/>
  <c r="M404" i="15"/>
  <c r="BA403" i="15"/>
  <c r="AS403" i="15"/>
  <c r="AK403" i="15"/>
  <c r="AC403" i="15"/>
  <c r="U403" i="15"/>
  <c r="M403" i="15"/>
  <c r="BA402" i="15"/>
  <c r="AS402" i="15"/>
  <c r="AK402" i="15"/>
  <c r="AC402" i="15"/>
  <c r="U402" i="15"/>
  <c r="M402" i="15"/>
  <c r="BA401" i="15"/>
  <c r="AS401" i="15"/>
  <c r="AK401" i="15"/>
  <c r="AC401" i="15"/>
  <c r="U401" i="15"/>
  <c r="M401" i="15"/>
  <c r="BA400" i="15"/>
  <c r="AS400" i="15"/>
  <c r="AK400" i="15"/>
  <c r="AC400" i="15"/>
  <c r="U400" i="15"/>
  <c r="M400" i="15"/>
  <c r="BA399" i="15"/>
  <c r="AS399" i="15"/>
  <c r="AK399" i="15"/>
  <c r="AC399" i="15"/>
  <c r="U399" i="15"/>
  <c r="M399" i="15"/>
  <c r="BA398" i="15"/>
  <c r="AS398" i="15"/>
  <c r="AK398" i="15"/>
  <c r="AC398" i="15"/>
  <c r="U398" i="15"/>
  <c r="M398" i="15"/>
  <c r="BA397" i="15"/>
  <c r="AS397" i="15"/>
  <c r="AK397" i="15"/>
  <c r="AC397" i="15"/>
  <c r="U397" i="15"/>
  <c r="M397" i="15"/>
  <c r="BA396" i="15"/>
  <c r="AS396" i="15"/>
  <c r="AK396" i="15"/>
  <c r="AC396" i="15"/>
  <c r="U396" i="15"/>
  <c r="M396" i="15"/>
  <c r="BA395" i="15"/>
  <c r="AS395" i="15"/>
  <c r="AK395" i="15"/>
  <c r="AC395" i="15"/>
  <c r="U395" i="15"/>
  <c r="M395" i="15"/>
  <c r="BA394" i="15"/>
  <c r="AS394" i="15"/>
  <c r="AK394" i="15"/>
  <c r="AC394" i="15"/>
  <c r="U394" i="15"/>
  <c r="M394" i="15"/>
  <c r="BA393" i="15"/>
  <c r="AS393" i="15"/>
  <c r="AK393" i="15"/>
  <c r="AC393" i="15"/>
  <c r="U393" i="15"/>
  <c r="M393" i="15"/>
  <c r="BA392" i="15"/>
  <c r="AS392" i="15"/>
  <c r="AK392" i="15"/>
  <c r="AC392" i="15"/>
  <c r="U392" i="15"/>
  <c r="M392" i="15"/>
  <c r="BA391" i="15"/>
  <c r="AS391" i="15"/>
  <c r="AK391" i="15"/>
  <c r="AC391" i="15"/>
  <c r="U391" i="15"/>
  <c r="M391" i="15"/>
  <c r="BA390" i="15"/>
  <c r="AS390" i="15"/>
  <c r="AK390" i="15"/>
  <c r="AC390" i="15"/>
  <c r="U390" i="15"/>
  <c r="M390" i="15"/>
  <c r="BA389" i="15"/>
  <c r="AS389" i="15"/>
  <c r="AK389" i="15"/>
  <c r="AC389" i="15"/>
  <c r="U389" i="15"/>
  <c r="M389" i="15"/>
  <c r="BA388" i="15"/>
  <c r="AS388" i="15"/>
  <c r="AK388" i="15"/>
  <c r="AC388" i="15"/>
  <c r="U388" i="15"/>
  <c r="M388" i="15"/>
  <c r="BA387" i="15"/>
  <c r="AS387" i="15"/>
  <c r="AK387" i="15"/>
  <c r="AC387" i="15"/>
  <c r="U387" i="15"/>
  <c r="M387" i="15"/>
  <c r="BA386" i="15"/>
  <c r="AS386" i="15"/>
  <c r="AK386" i="15"/>
  <c r="AC386" i="15"/>
  <c r="U386" i="15"/>
  <c r="M386" i="15"/>
  <c r="BA385" i="15"/>
  <c r="AS385" i="15"/>
  <c r="AK385" i="15"/>
  <c r="AC385" i="15"/>
  <c r="U385" i="15"/>
  <c r="M385" i="15"/>
  <c r="BA384" i="15"/>
  <c r="AS384" i="15"/>
  <c r="AK384" i="15"/>
  <c r="AC384" i="15"/>
  <c r="U384" i="15"/>
  <c r="M384" i="15"/>
  <c r="BA383" i="15"/>
  <c r="AS383" i="15"/>
  <c r="AK383" i="15"/>
  <c r="AC383" i="15"/>
  <c r="U383" i="15"/>
  <c r="M383" i="15"/>
  <c r="BA382" i="15"/>
  <c r="AS382" i="15"/>
  <c r="AK382" i="15"/>
  <c r="AC382" i="15"/>
  <c r="U382" i="15"/>
  <c r="M382" i="15"/>
  <c r="BA381" i="15"/>
  <c r="AS381" i="15"/>
  <c r="AK381" i="15"/>
  <c r="AC381" i="15"/>
  <c r="U381" i="15"/>
  <c r="M381" i="15"/>
  <c r="BA380" i="15"/>
  <c r="AS380" i="15"/>
  <c r="AK380" i="15"/>
  <c r="AC380" i="15"/>
  <c r="U380" i="15"/>
  <c r="M380" i="15"/>
  <c r="BA379" i="15"/>
  <c r="AS379" i="15"/>
  <c r="AK379" i="15"/>
  <c r="AC379" i="15"/>
  <c r="U379" i="15"/>
  <c r="M379" i="15"/>
  <c r="BA378" i="15"/>
  <c r="AS378" i="15"/>
  <c r="AK378" i="15"/>
  <c r="AC378" i="15"/>
  <c r="U378" i="15"/>
  <c r="M378" i="15"/>
  <c r="BA377" i="15"/>
  <c r="AS377" i="15"/>
  <c r="AK377" i="15"/>
  <c r="AC377" i="15"/>
  <c r="U377" i="15"/>
  <c r="M377" i="15"/>
  <c r="BA376" i="15"/>
  <c r="AS376" i="15"/>
  <c r="AK376" i="15"/>
  <c r="AC376" i="15"/>
  <c r="U376" i="15"/>
  <c r="M376" i="15"/>
  <c r="BA375" i="15"/>
  <c r="AS375" i="15"/>
  <c r="AK375" i="15"/>
  <c r="AC375" i="15"/>
  <c r="U375" i="15"/>
  <c r="M375" i="15"/>
  <c r="BA374" i="15"/>
  <c r="AS374" i="15"/>
  <c r="AK374" i="15"/>
  <c r="AC374" i="15"/>
  <c r="U374" i="15"/>
  <c r="M374" i="15"/>
  <c r="BA373" i="15"/>
  <c r="AS373" i="15"/>
  <c r="AK373" i="15"/>
  <c r="AC373" i="15"/>
  <c r="U373" i="15"/>
  <c r="M373" i="15"/>
  <c r="BA372" i="15"/>
  <c r="AS372" i="15"/>
  <c r="AK372" i="15"/>
  <c r="AC372" i="15"/>
  <c r="U372" i="15"/>
  <c r="M372" i="15"/>
  <c r="BA371" i="15"/>
  <c r="AS371" i="15"/>
  <c r="AK371" i="15"/>
  <c r="AC371" i="15"/>
  <c r="U371" i="15"/>
  <c r="M371" i="15"/>
  <c r="BA370" i="15"/>
  <c r="AS370" i="15"/>
  <c r="AK370" i="15"/>
  <c r="AC370" i="15"/>
  <c r="U370" i="15"/>
  <c r="M370" i="15"/>
  <c r="BA369" i="15"/>
  <c r="AS369" i="15"/>
  <c r="AK369" i="15"/>
  <c r="AC369" i="15"/>
  <c r="U369" i="15"/>
  <c r="M369" i="15"/>
  <c r="BA368" i="15"/>
  <c r="AS368" i="15"/>
  <c r="AK368" i="15"/>
  <c r="AC368" i="15"/>
  <c r="U368" i="15"/>
  <c r="M368" i="15"/>
  <c r="BA367" i="15"/>
  <c r="AS367" i="15"/>
  <c r="AK367" i="15"/>
  <c r="AC367" i="15"/>
  <c r="U367" i="15"/>
  <c r="M367" i="15"/>
  <c r="BA366" i="15"/>
  <c r="AS366" i="15"/>
  <c r="AK366" i="15"/>
  <c r="AC366" i="15"/>
  <c r="U366" i="15"/>
  <c r="M366" i="15"/>
  <c r="BA365" i="15"/>
  <c r="AS365" i="15"/>
  <c r="AK365" i="15"/>
  <c r="AC365" i="15"/>
  <c r="U365" i="15"/>
  <c r="M365" i="15"/>
  <c r="BA364" i="15"/>
  <c r="AS364" i="15"/>
  <c r="AK364" i="15"/>
  <c r="AC364" i="15"/>
  <c r="U364" i="15"/>
  <c r="M364" i="15"/>
  <c r="BA363" i="15"/>
  <c r="AS363" i="15"/>
  <c r="AK363" i="15"/>
  <c r="AC363" i="15"/>
  <c r="U363" i="15"/>
  <c r="M363" i="15"/>
  <c r="BA362" i="15"/>
  <c r="AS362" i="15"/>
  <c r="AK362" i="15"/>
  <c r="AC362" i="15"/>
  <c r="U362" i="15"/>
  <c r="M362" i="15"/>
  <c r="BA361" i="15"/>
  <c r="AS361" i="15"/>
  <c r="AK361" i="15"/>
  <c r="AC361" i="15"/>
  <c r="U361" i="15"/>
  <c r="M361" i="15"/>
  <c r="BA360" i="15"/>
  <c r="AS360" i="15"/>
  <c r="AK360" i="15"/>
  <c r="AC360" i="15"/>
  <c r="U360" i="15"/>
  <c r="M360" i="15"/>
  <c r="BA359" i="15"/>
  <c r="AS359" i="15"/>
  <c r="AK359" i="15"/>
  <c r="AC359" i="15"/>
  <c r="U359" i="15"/>
  <c r="M359" i="15"/>
  <c r="BA358" i="15"/>
  <c r="AS358" i="15"/>
  <c r="AK358" i="15"/>
  <c r="AC358" i="15"/>
  <c r="U358" i="15"/>
  <c r="M358" i="15"/>
  <c r="BA357" i="15"/>
  <c r="AS357" i="15"/>
  <c r="AK357" i="15"/>
  <c r="AC357" i="15"/>
  <c r="U357" i="15"/>
  <c r="M357" i="15"/>
  <c r="BA356" i="15"/>
  <c r="AS356" i="15"/>
  <c r="AK356" i="15"/>
  <c r="AC356" i="15"/>
  <c r="U356" i="15"/>
  <c r="M356" i="15"/>
  <c r="BA355" i="15"/>
  <c r="AS355" i="15"/>
  <c r="AK355" i="15"/>
  <c r="AC355" i="15"/>
  <c r="U355" i="15"/>
  <c r="M355" i="15"/>
  <c r="BA354" i="15"/>
  <c r="AS354" i="15"/>
  <c r="AK354" i="15"/>
  <c r="AC354" i="15"/>
  <c r="U354" i="15"/>
  <c r="M354" i="15"/>
  <c r="BA353" i="15"/>
  <c r="AS353" i="15"/>
  <c r="AK353" i="15"/>
  <c r="AC353" i="15"/>
  <c r="U353" i="15"/>
  <c r="M353" i="15"/>
  <c r="BA352" i="15"/>
  <c r="AS352" i="15"/>
  <c r="AK352" i="15"/>
  <c r="AC352" i="15"/>
  <c r="U352" i="15"/>
  <c r="M352" i="15"/>
  <c r="BA351" i="15"/>
  <c r="AS351" i="15"/>
  <c r="AK351" i="15"/>
  <c r="AC351" i="15"/>
  <c r="U351" i="15"/>
  <c r="M351" i="15"/>
  <c r="BA350" i="15"/>
  <c r="AS350" i="15"/>
  <c r="AK350" i="15"/>
  <c r="AC350" i="15"/>
  <c r="U350" i="15"/>
  <c r="M350" i="15"/>
  <c r="BA349" i="15"/>
  <c r="AS349" i="15"/>
  <c r="AK349" i="15"/>
  <c r="AC349" i="15"/>
  <c r="U349" i="15"/>
  <c r="M349" i="15"/>
  <c r="BA348" i="15"/>
  <c r="AS348" i="15"/>
  <c r="AK348" i="15"/>
  <c r="AC348" i="15"/>
  <c r="U348" i="15"/>
  <c r="M348" i="15"/>
  <c r="BA347" i="15"/>
  <c r="AS347" i="15"/>
  <c r="AK347" i="15"/>
  <c r="AC347" i="15"/>
  <c r="U347" i="15"/>
  <c r="M347" i="15"/>
  <c r="BA346" i="15"/>
  <c r="AS346" i="15"/>
  <c r="AK346" i="15"/>
  <c r="AC346" i="15"/>
  <c r="U346" i="15"/>
  <c r="M346" i="15"/>
  <c r="BA345" i="15"/>
  <c r="AS345" i="15"/>
  <c r="AK345" i="15"/>
  <c r="AC345" i="15"/>
  <c r="U345" i="15"/>
  <c r="M345" i="15"/>
  <c r="BA344" i="15"/>
  <c r="AS344" i="15"/>
  <c r="AK344" i="15"/>
  <c r="AC344" i="15"/>
  <c r="U344" i="15"/>
  <c r="M344" i="15"/>
  <c r="BA343" i="15"/>
  <c r="AS343" i="15"/>
  <c r="AK343" i="15"/>
  <c r="AC343" i="15"/>
  <c r="U343" i="15"/>
  <c r="M343" i="15"/>
  <c r="BA342" i="15"/>
  <c r="AS342" i="15"/>
  <c r="AK342" i="15"/>
  <c r="AC342" i="15"/>
  <c r="U342" i="15"/>
  <c r="M342" i="15"/>
  <c r="BA341" i="15"/>
  <c r="AS341" i="15"/>
  <c r="AK341" i="15"/>
  <c r="AC341" i="15"/>
  <c r="U341" i="15"/>
  <c r="M341" i="15"/>
  <c r="BA340" i="15"/>
  <c r="AS340" i="15"/>
  <c r="AK340" i="15"/>
  <c r="AC340" i="15"/>
  <c r="U340" i="15"/>
  <c r="M340" i="15"/>
  <c r="BA339" i="15"/>
  <c r="AS339" i="15"/>
  <c r="AK339" i="15"/>
  <c r="AC339" i="15"/>
  <c r="U339" i="15"/>
  <c r="M339" i="15"/>
  <c r="BA338" i="15"/>
  <c r="AS338" i="15"/>
  <c r="AK338" i="15"/>
  <c r="AC338" i="15"/>
  <c r="U338" i="15"/>
  <c r="M338" i="15"/>
  <c r="BA337" i="15"/>
  <c r="AS337" i="15"/>
  <c r="AK337" i="15"/>
  <c r="AC337" i="15"/>
  <c r="U337" i="15"/>
  <c r="M337" i="15"/>
  <c r="BA336" i="15"/>
  <c r="AS336" i="15"/>
  <c r="AK336" i="15"/>
  <c r="AC336" i="15"/>
  <c r="U336" i="15"/>
  <c r="M336" i="15"/>
  <c r="BA335" i="15"/>
  <c r="AS335" i="15"/>
  <c r="AK335" i="15"/>
  <c r="AC335" i="15"/>
  <c r="U335" i="15"/>
  <c r="M335" i="15"/>
  <c r="BA334" i="15"/>
  <c r="AS334" i="15"/>
  <c r="AK334" i="15"/>
  <c r="AC334" i="15"/>
  <c r="U334" i="15"/>
  <c r="M334" i="15"/>
  <c r="BA333" i="15"/>
  <c r="AS333" i="15"/>
  <c r="AK333" i="15"/>
  <c r="AC333" i="15"/>
  <c r="U333" i="15"/>
  <c r="M333" i="15"/>
  <c r="BA332" i="15"/>
  <c r="AS332" i="15"/>
  <c r="AK332" i="15"/>
  <c r="AC332" i="15"/>
  <c r="U332" i="15"/>
  <c r="M332" i="15"/>
  <c r="BA331" i="15"/>
  <c r="AS331" i="15"/>
  <c r="AK331" i="15"/>
  <c r="AC331" i="15"/>
  <c r="U331" i="15"/>
  <c r="M331" i="15"/>
  <c r="BA330" i="15"/>
  <c r="AS330" i="15"/>
  <c r="AK330" i="15"/>
  <c r="AC330" i="15"/>
  <c r="U330" i="15"/>
  <c r="M330" i="15"/>
  <c r="BA329" i="15"/>
  <c r="AS329" i="15"/>
  <c r="AK329" i="15"/>
  <c r="AC329" i="15"/>
  <c r="U329" i="15"/>
  <c r="M329" i="15"/>
  <c r="BA328" i="15"/>
  <c r="AS328" i="15"/>
  <c r="AK328" i="15"/>
  <c r="AC328" i="15"/>
  <c r="U328" i="15"/>
  <c r="M328" i="15"/>
  <c r="BA327" i="15"/>
  <c r="AS327" i="15"/>
  <c r="AK327" i="15"/>
  <c r="AC327" i="15"/>
  <c r="U327" i="15"/>
  <c r="M327" i="15"/>
  <c r="BA326" i="15"/>
  <c r="AS326" i="15"/>
  <c r="AK326" i="15"/>
  <c r="AC326" i="15"/>
  <c r="U326" i="15"/>
  <c r="M326" i="15"/>
  <c r="BA325" i="15"/>
  <c r="AS325" i="15"/>
  <c r="AK325" i="15"/>
  <c r="AC325" i="15"/>
  <c r="U325" i="15"/>
  <c r="M325" i="15"/>
  <c r="BA324" i="15"/>
  <c r="AS324" i="15"/>
  <c r="AK324" i="15"/>
  <c r="AC324" i="15"/>
  <c r="U324" i="15"/>
  <c r="M324" i="15"/>
  <c r="BA323" i="15"/>
  <c r="AS323" i="15"/>
  <c r="AK323" i="15"/>
  <c r="AC323" i="15"/>
  <c r="U323" i="15"/>
  <c r="M323" i="15"/>
  <c r="BA322" i="15"/>
  <c r="AS322" i="15"/>
  <c r="AK322" i="15"/>
  <c r="AC322" i="15"/>
  <c r="U322" i="15"/>
  <c r="M322" i="15"/>
  <c r="BA321" i="15"/>
  <c r="AS321" i="15"/>
  <c r="AK321" i="15"/>
  <c r="AC321" i="15"/>
  <c r="U321" i="15"/>
  <c r="M321" i="15"/>
  <c r="BA320" i="15"/>
  <c r="AS320" i="15"/>
  <c r="AK320" i="15"/>
  <c r="AC320" i="15"/>
  <c r="U320" i="15"/>
  <c r="M320" i="15"/>
  <c r="BA319" i="15"/>
  <c r="AS319" i="15"/>
  <c r="AK319" i="15"/>
  <c r="AC319" i="15"/>
  <c r="U319" i="15"/>
  <c r="M319" i="15"/>
  <c r="BA318" i="15"/>
  <c r="AS318" i="15"/>
  <c r="AK318" i="15"/>
  <c r="AC318" i="15"/>
  <c r="U318" i="15"/>
  <c r="M318" i="15"/>
  <c r="BA317" i="15"/>
  <c r="AS317" i="15"/>
  <c r="AK317" i="15"/>
  <c r="AC317" i="15"/>
  <c r="U317" i="15"/>
  <c r="M317" i="15"/>
  <c r="BA316" i="15"/>
  <c r="AS316" i="15"/>
  <c r="AK316" i="15"/>
  <c r="AC316" i="15"/>
  <c r="U316" i="15"/>
  <c r="M316" i="15"/>
  <c r="BA315" i="15"/>
  <c r="AS315" i="15"/>
  <c r="AK315" i="15"/>
  <c r="AC315" i="15"/>
  <c r="U315" i="15"/>
  <c r="M315" i="15"/>
  <c r="BA314" i="15"/>
  <c r="AS314" i="15"/>
  <c r="AK314" i="15"/>
  <c r="AC314" i="15"/>
  <c r="U314" i="15"/>
  <c r="M314" i="15"/>
  <c r="BA313" i="15"/>
  <c r="AS313" i="15"/>
  <c r="AK313" i="15"/>
  <c r="AC313" i="15"/>
  <c r="U313" i="15"/>
  <c r="M313" i="15"/>
  <c r="BA312" i="15"/>
  <c r="AS312" i="15"/>
  <c r="AK312" i="15"/>
  <c r="AC312" i="15"/>
  <c r="U312" i="15"/>
  <c r="M312" i="15"/>
  <c r="BA311" i="15"/>
  <c r="AS311" i="15"/>
  <c r="AK311" i="15"/>
  <c r="AC311" i="15"/>
  <c r="U311" i="15"/>
  <c r="M311" i="15"/>
  <c r="BA310" i="15"/>
  <c r="AS310" i="15"/>
  <c r="AK310" i="15"/>
  <c r="AC310" i="15"/>
  <c r="U310" i="15"/>
  <c r="M310" i="15"/>
  <c r="BA309" i="15"/>
  <c r="AS309" i="15"/>
  <c r="AK309" i="15"/>
  <c r="AC309" i="15"/>
  <c r="U309" i="15"/>
  <c r="M309" i="15"/>
  <c r="BA308" i="15"/>
  <c r="AS308" i="15"/>
  <c r="AK308" i="15"/>
  <c r="AC308" i="15"/>
  <c r="U308" i="15"/>
  <c r="M308" i="15"/>
  <c r="BA307" i="15"/>
  <c r="AS307" i="15"/>
  <c r="AK307" i="15"/>
  <c r="AC307" i="15"/>
  <c r="U307" i="15"/>
  <c r="M307" i="15"/>
  <c r="BA306" i="15"/>
  <c r="AS306" i="15"/>
  <c r="AK306" i="15"/>
  <c r="AC306" i="15"/>
  <c r="U306" i="15"/>
  <c r="M306" i="15"/>
  <c r="BA305" i="15"/>
  <c r="AS305" i="15"/>
  <c r="AK305" i="15"/>
  <c r="AC305" i="15"/>
  <c r="U305" i="15"/>
  <c r="M305" i="15"/>
  <c r="BA304" i="15"/>
  <c r="AS304" i="15"/>
  <c r="AK304" i="15"/>
  <c r="AC304" i="15"/>
  <c r="U304" i="15"/>
  <c r="M304" i="15"/>
  <c r="BA303" i="15"/>
  <c r="AS303" i="15"/>
  <c r="AK303" i="15"/>
  <c r="AC303" i="15"/>
  <c r="U303" i="15"/>
  <c r="M303" i="15"/>
  <c r="BA302" i="15"/>
  <c r="AS302" i="15"/>
  <c r="AK302" i="15"/>
  <c r="AC302" i="15"/>
  <c r="U302" i="15"/>
  <c r="M302" i="15"/>
  <c r="BA301" i="15"/>
  <c r="AS301" i="15"/>
  <c r="AK301" i="15"/>
  <c r="AC301" i="15"/>
  <c r="U301" i="15"/>
  <c r="M301" i="15"/>
  <c r="BA300" i="15"/>
  <c r="AS300" i="15"/>
  <c r="AK300" i="15"/>
  <c r="AC300" i="15"/>
  <c r="U300" i="15"/>
  <c r="M300" i="15"/>
  <c r="BA299" i="15"/>
  <c r="AS299" i="15"/>
  <c r="AK299" i="15"/>
  <c r="AC299" i="15"/>
  <c r="U299" i="15"/>
  <c r="M299" i="15"/>
  <c r="BA298" i="15"/>
  <c r="AS298" i="15"/>
  <c r="AK298" i="15"/>
  <c r="AC298" i="15"/>
  <c r="U298" i="15"/>
  <c r="M298" i="15"/>
  <c r="BA297" i="15"/>
  <c r="AS297" i="15"/>
  <c r="AK297" i="15"/>
  <c r="AC297" i="15"/>
  <c r="U297" i="15"/>
  <c r="M297" i="15"/>
  <c r="BA296" i="15"/>
  <c r="AS296" i="15"/>
  <c r="AK296" i="15"/>
  <c r="AC296" i="15"/>
  <c r="U296" i="15"/>
  <c r="M296" i="15"/>
  <c r="BA295" i="15"/>
  <c r="AS295" i="15"/>
  <c r="AK295" i="15"/>
  <c r="AC295" i="15"/>
  <c r="U295" i="15"/>
  <c r="M295" i="15"/>
  <c r="BA294" i="15"/>
  <c r="AS294" i="15"/>
  <c r="AK294" i="15"/>
  <c r="AC294" i="15"/>
  <c r="U294" i="15"/>
  <c r="M294" i="15"/>
  <c r="BA293" i="15"/>
  <c r="AS293" i="15"/>
  <c r="AK293" i="15"/>
  <c r="AC293" i="15"/>
  <c r="U293" i="15"/>
  <c r="M293" i="15"/>
  <c r="BA292" i="15"/>
  <c r="AS292" i="15"/>
  <c r="AK292" i="15"/>
  <c r="AC292" i="15"/>
  <c r="U292" i="15"/>
  <c r="M292" i="15"/>
  <c r="BA291" i="15"/>
  <c r="AS291" i="15"/>
  <c r="AK291" i="15"/>
  <c r="AC291" i="15"/>
  <c r="U291" i="15"/>
  <c r="M291" i="15"/>
  <c r="BA290" i="15"/>
  <c r="AS290" i="15"/>
  <c r="AK290" i="15"/>
  <c r="AC290" i="15"/>
  <c r="U290" i="15"/>
  <c r="M290" i="15"/>
  <c r="BA289" i="15"/>
  <c r="AS289" i="15"/>
  <c r="AK289" i="15"/>
  <c r="AC289" i="15"/>
  <c r="U289" i="15"/>
  <c r="M289" i="15"/>
  <c r="BA288" i="15"/>
  <c r="AS288" i="15"/>
  <c r="AK288" i="15"/>
  <c r="AC288" i="15"/>
  <c r="U288" i="15"/>
  <c r="M288" i="15"/>
  <c r="BA287" i="15"/>
  <c r="AS287" i="15"/>
  <c r="AK287" i="15"/>
  <c r="AC287" i="15"/>
  <c r="U287" i="15"/>
  <c r="M287" i="15"/>
  <c r="BA286" i="15"/>
  <c r="AS286" i="15"/>
  <c r="AK286" i="15"/>
  <c r="AC286" i="15"/>
  <c r="U286" i="15"/>
  <c r="M286" i="15"/>
  <c r="BA285" i="15"/>
  <c r="AS285" i="15"/>
  <c r="AK285" i="15"/>
  <c r="AC285" i="15"/>
  <c r="U285" i="15"/>
  <c r="M285" i="15"/>
  <c r="BA284" i="15"/>
  <c r="AS284" i="15"/>
  <c r="AK284" i="15"/>
  <c r="AC284" i="15"/>
  <c r="U284" i="15"/>
  <c r="M284" i="15"/>
  <c r="BA283" i="15"/>
  <c r="AS283" i="15"/>
  <c r="AK283" i="15"/>
  <c r="AC283" i="15"/>
  <c r="U283" i="15"/>
  <c r="M283" i="15"/>
  <c r="BA282" i="15"/>
  <c r="AS282" i="15"/>
  <c r="AK282" i="15"/>
  <c r="AC282" i="15"/>
  <c r="U282" i="15"/>
  <c r="M282" i="15"/>
  <c r="BA281" i="15"/>
  <c r="AS281" i="15"/>
  <c r="AK281" i="15"/>
  <c r="AC281" i="15"/>
  <c r="U281" i="15"/>
  <c r="M281" i="15"/>
  <c r="BA280" i="15"/>
  <c r="AS280" i="15"/>
  <c r="AK280" i="15"/>
  <c r="AC280" i="15"/>
  <c r="U280" i="15"/>
  <c r="M280" i="15"/>
  <c r="BA279" i="15"/>
  <c r="AS279" i="15"/>
  <c r="AK279" i="15"/>
  <c r="AC279" i="15"/>
  <c r="U279" i="15"/>
  <c r="M279" i="15"/>
  <c r="BA278" i="15"/>
  <c r="AS278" i="15"/>
  <c r="AK278" i="15"/>
  <c r="AC278" i="15"/>
  <c r="U278" i="15"/>
  <c r="M278" i="15"/>
  <c r="BA277" i="15"/>
  <c r="AS277" i="15"/>
  <c r="AK277" i="15"/>
  <c r="AC277" i="15"/>
  <c r="U277" i="15"/>
  <c r="M277" i="15"/>
  <c r="BA276" i="15"/>
  <c r="AS276" i="15"/>
  <c r="AK276" i="15"/>
  <c r="AC276" i="15"/>
  <c r="U276" i="15"/>
  <c r="M276" i="15"/>
  <c r="BA275" i="15"/>
  <c r="AS275" i="15"/>
  <c r="AK275" i="15"/>
  <c r="AC275" i="15"/>
  <c r="U275" i="15"/>
  <c r="M275" i="15"/>
  <c r="BA274" i="15"/>
  <c r="AS274" i="15"/>
  <c r="AK274" i="15"/>
  <c r="AC274" i="15"/>
  <c r="U274" i="15"/>
  <c r="M274" i="15"/>
  <c r="BA273" i="15"/>
  <c r="AS273" i="15"/>
  <c r="AK273" i="15"/>
  <c r="AC273" i="15"/>
  <c r="U273" i="15"/>
  <c r="M273" i="15"/>
  <c r="BA272" i="15"/>
  <c r="AS272" i="15"/>
  <c r="AK272" i="15"/>
  <c r="AC272" i="15"/>
  <c r="U272" i="15"/>
  <c r="M272" i="15"/>
  <c r="BA271" i="15"/>
  <c r="AS271" i="15"/>
  <c r="AK271" i="15"/>
  <c r="AC271" i="15"/>
  <c r="U271" i="15"/>
  <c r="M271" i="15"/>
  <c r="BA270" i="15"/>
  <c r="AS270" i="15"/>
  <c r="AK270" i="15"/>
  <c r="AC270" i="15"/>
  <c r="U270" i="15"/>
  <c r="M270" i="15"/>
  <c r="BA269" i="15"/>
  <c r="AS269" i="15"/>
  <c r="AK269" i="15"/>
  <c r="AC269" i="15"/>
  <c r="U269" i="15"/>
  <c r="M269" i="15"/>
  <c r="BA268" i="15"/>
  <c r="AS268" i="15"/>
  <c r="AK268" i="15"/>
  <c r="AC268" i="15"/>
  <c r="U268" i="15"/>
  <c r="M268" i="15"/>
  <c r="BA267" i="15"/>
  <c r="AS267" i="15"/>
  <c r="AK267" i="15"/>
  <c r="AC267" i="15"/>
  <c r="U267" i="15"/>
  <c r="M267" i="15"/>
  <c r="BA266" i="15"/>
  <c r="AS266" i="15"/>
  <c r="AK266" i="15"/>
  <c r="AC266" i="15"/>
  <c r="U266" i="15"/>
  <c r="M266" i="15"/>
  <c r="BA265" i="15"/>
  <c r="AS265" i="15"/>
  <c r="AK265" i="15"/>
  <c r="AC265" i="15"/>
  <c r="U265" i="15"/>
  <c r="M265" i="15"/>
  <c r="BA264" i="15"/>
  <c r="AS264" i="15"/>
  <c r="AK264" i="15"/>
  <c r="AC264" i="15"/>
  <c r="U264" i="15"/>
  <c r="M264" i="15"/>
  <c r="BA263" i="15"/>
  <c r="AS263" i="15"/>
  <c r="AK263" i="15"/>
  <c r="AC263" i="15"/>
  <c r="U263" i="15"/>
  <c r="M263" i="15"/>
  <c r="BA262" i="15"/>
  <c r="AS262" i="15"/>
  <c r="AK262" i="15"/>
  <c r="AC262" i="15"/>
  <c r="U262" i="15"/>
  <c r="M262" i="15"/>
  <c r="BA261" i="15"/>
  <c r="AS261" i="15"/>
  <c r="AK261" i="15"/>
  <c r="AC261" i="15"/>
  <c r="U261" i="15"/>
  <c r="M261" i="15"/>
  <c r="BA260" i="15"/>
  <c r="AS260" i="15"/>
  <c r="AK260" i="15"/>
  <c r="AC260" i="15"/>
  <c r="U260" i="15"/>
  <c r="M260" i="15"/>
  <c r="BA259" i="15"/>
  <c r="AS259" i="15"/>
  <c r="AK259" i="15"/>
  <c r="AC259" i="15"/>
  <c r="U259" i="15"/>
  <c r="M259" i="15"/>
  <c r="BA258" i="15"/>
  <c r="AS258" i="15"/>
  <c r="AK258" i="15"/>
  <c r="AC258" i="15"/>
  <c r="U258" i="15"/>
  <c r="M258" i="15"/>
  <c r="BA257" i="15"/>
  <c r="AS257" i="15"/>
  <c r="AK257" i="15"/>
  <c r="AC257" i="15"/>
  <c r="U257" i="15"/>
  <c r="M257" i="15"/>
  <c r="BA256" i="15"/>
  <c r="AS256" i="15"/>
  <c r="AK256" i="15"/>
  <c r="AC256" i="15"/>
  <c r="U256" i="15"/>
  <c r="M256" i="15"/>
  <c r="BA255" i="15"/>
  <c r="AS255" i="15"/>
  <c r="AK255" i="15"/>
  <c r="AC255" i="15"/>
  <c r="U255" i="15"/>
  <c r="M255" i="15"/>
  <c r="BA254" i="15"/>
  <c r="AS254" i="15"/>
  <c r="AK254" i="15"/>
  <c r="AC254" i="15"/>
  <c r="U254" i="15"/>
  <c r="M254" i="15"/>
  <c r="BA253" i="15"/>
  <c r="AS253" i="15"/>
  <c r="AK253" i="15"/>
  <c r="AC253" i="15"/>
  <c r="U253" i="15"/>
  <c r="M253" i="15"/>
  <c r="BA252" i="15"/>
  <c r="AS252" i="15"/>
  <c r="AK252" i="15"/>
  <c r="AC252" i="15"/>
  <c r="U252" i="15"/>
  <c r="M252" i="15"/>
  <c r="BA251" i="15"/>
  <c r="AS251" i="15"/>
  <c r="AK251" i="15"/>
  <c r="AC251" i="15"/>
  <c r="U251" i="15"/>
  <c r="M251" i="15"/>
  <c r="BA250" i="15"/>
  <c r="AS250" i="15"/>
  <c r="AK250" i="15"/>
  <c r="AC250" i="15"/>
  <c r="U250" i="15"/>
  <c r="M250" i="15"/>
  <c r="BA249" i="15"/>
  <c r="AS249" i="15"/>
  <c r="AK249" i="15"/>
  <c r="AC249" i="15"/>
  <c r="U249" i="15"/>
  <c r="M249" i="15"/>
  <c r="BA248" i="15"/>
  <c r="AS248" i="15"/>
  <c r="AK248" i="15"/>
  <c r="AC248" i="15"/>
  <c r="U248" i="15"/>
  <c r="M248" i="15"/>
  <c r="BA247" i="15"/>
  <c r="AS247" i="15"/>
  <c r="AK247" i="15"/>
  <c r="AC247" i="15"/>
  <c r="U247" i="15"/>
  <c r="M247" i="15"/>
  <c r="BA246" i="15"/>
  <c r="AS246" i="15"/>
  <c r="AK246" i="15"/>
  <c r="AC246" i="15"/>
  <c r="U246" i="15"/>
  <c r="M246" i="15"/>
  <c r="BA245" i="15"/>
  <c r="AS245" i="15"/>
  <c r="AK245" i="15"/>
  <c r="AC245" i="15"/>
  <c r="U245" i="15"/>
  <c r="M245" i="15"/>
  <c r="BA244" i="15"/>
  <c r="AS244" i="15"/>
  <c r="AK244" i="15"/>
  <c r="AC244" i="15"/>
  <c r="U244" i="15"/>
  <c r="M244" i="15"/>
  <c r="BA243" i="15"/>
  <c r="AS243" i="15"/>
  <c r="AK243" i="15"/>
  <c r="AC243" i="15"/>
  <c r="U243" i="15"/>
  <c r="M243" i="15"/>
  <c r="BA242" i="15"/>
  <c r="AS242" i="15"/>
  <c r="AK242" i="15"/>
  <c r="AC242" i="15"/>
  <c r="U242" i="15"/>
  <c r="M242" i="15"/>
  <c r="BA241" i="15"/>
  <c r="AS241" i="15"/>
  <c r="AK241" i="15"/>
  <c r="AC241" i="15"/>
  <c r="U241" i="15"/>
  <c r="M241" i="15"/>
  <c r="BA240" i="15"/>
  <c r="AS240" i="15"/>
  <c r="AK240" i="15"/>
  <c r="AC240" i="15"/>
  <c r="U240" i="15"/>
  <c r="M240" i="15"/>
  <c r="BA239" i="15"/>
  <c r="AS239" i="15"/>
  <c r="AK239" i="15"/>
  <c r="AC239" i="15"/>
  <c r="U239" i="15"/>
  <c r="M239" i="15"/>
  <c r="BA238" i="15"/>
  <c r="AS238" i="15"/>
  <c r="AK238" i="15"/>
  <c r="AC238" i="15"/>
  <c r="U238" i="15"/>
  <c r="M238" i="15"/>
  <c r="BA237" i="15"/>
  <c r="AS237" i="15"/>
  <c r="AK237" i="15"/>
  <c r="AC237" i="15"/>
  <c r="U237" i="15"/>
  <c r="M237" i="15"/>
  <c r="BA236" i="15"/>
  <c r="AS236" i="15"/>
  <c r="AK236" i="15"/>
  <c r="AC236" i="15"/>
  <c r="U236" i="15"/>
  <c r="M236" i="15"/>
  <c r="BA235" i="15"/>
  <c r="AS235" i="15"/>
  <c r="AK235" i="15"/>
  <c r="AC235" i="15"/>
  <c r="U235" i="15"/>
  <c r="M235" i="15"/>
  <c r="BA234" i="15"/>
  <c r="AS234" i="15"/>
  <c r="AK234" i="15"/>
  <c r="AC234" i="15"/>
  <c r="U234" i="15"/>
  <c r="M234" i="15"/>
  <c r="BA233" i="15"/>
  <c r="AS233" i="15"/>
  <c r="AK233" i="15"/>
  <c r="AC233" i="15"/>
  <c r="U233" i="15"/>
  <c r="M233" i="15"/>
  <c r="BA232" i="15"/>
  <c r="AS232" i="15"/>
  <c r="AK232" i="15"/>
  <c r="AC232" i="15"/>
  <c r="U232" i="15"/>
  <c r="M232" i="15"/>
  <c r="BA231" i="15"/>
  <c r="AS231" i="15"/>
  <c r="AK231" i="15"/>
  <c r="AC231" i="15"/>
  <c r="U231" i="15"/>
  <c r="M231" i="15"/>
  <c r="BA230" i="15"/>
  <c r="AS230" i="15"/>
  <c r="AK230" i="15"/>
  <c r="AC230" i="15"/>
  <c r="U230" i="15"/>
  <c r="M230" i="15"/>
  <c r="BA229" i="15"/>
  <c r="AS229" i="15"/>
  <c r="AK229" i="15"/>
  <c r="AC229" i="15"/>
  <c r="U229" i="15"/>
  <c r="M229" i="15"/>
  <c r="BA228" i="15"/>
  <c r="AS228" i="15"/>
  <c r="AK228" i="15"/>
  <c r="AC228" i="15"/>
  <c r="U228" i="15"/>
  <c r="M228" i="15"/>
  <c r="BA227" i="15"/>
  <c r="AS227" i="15"/>
  <c r="AK227" i="15"/>
  <c r="AC227" i="15"/>
  <c r="U227" i="15"/>
  <c r="M227" i="15"/>
  <c r="BA226" i="15"/>
  <c r="AS226" i="15"/>
  <c r="AK226" i="15"/>
  <c r="AC226" i="15"/>
  <c r="U226" i="15"/>
  <c r="M226" i="15"/>
  <c r="BA225" i="15"/>
  <c r="AS225" i="15"/>
  <c r="AK225" i="15"/>
  <c r="AC225" i="15"/>
  <c r="U225" i="15"/>
  <c r="M225" i="15"/>
  <c r="BA224" i="15"/>
  <c r="AS224" i="15"/>
  <c r="AK224" i="15"/>
  <c r="AC224" i="15"/>
  <c r="U224" i="15"/>
  <c r="M224" i="15"/>
  <c r="BA223" i="15"/>
  <c r="AS223" i="15"/>
  <c r="AK223" i="15"/>
  <c r="AC223" i="15"/>
  <c r="U223" i="15"/>
  <c r="M223" i="15"/>
  <c r="BA222" i="15"/>
  <c r="AS222" i="15"/>
  <c r="AK222" i="15"/>
  <c r="AC222" i="15"/>
  <c r="U222" i="15"/>
  <c r="M222" i="15"/>
  <c r="BA221" i="15"/>
  <c r="AS221" i="15"/>
  <c r="AK221" i="15"/>
  <c r="AC221" i="15"/>
  <c r="U221" i="15"/>
  <c r="M221" i="15"/>
  <c r="BA220" i="15"/>
  <c r="AS220" i="15"/>
  <c r="AK220" i="15"/>
  <c r="AC220" i="15"/>
  <c r="U220" i="15"/>
  <c r="M220" i="15"/>
  <c r="BA219" i="15"/>
  <c r="AS219" i="15"/>
  <c r="AK219" i="15"/>
  <c r="AC219" i="15"/>
  <c r="U219" i="15"/>
  <c r="M219" i="15"/>
  <c r="BA218" i="15"/>
  <c r="AS218" i="15"/>
  <c r="AK218" i="15"/>
  <c r="AC218" i="15"/>
  <c r="U218" i="15"/>
  <c r="M218" i="15"/>
  <c r="BA217" i="15"/>
  <c r="AS217" i="15"/>
  <c r="AK217" i="15"/>
  <c r="AC217" i="15"/>
  <c r="U217" i="15"/>
  <c r="M217" i="15"/>
  <c r="BA216" i="15"/>
  <c r="AS216" i="15"/>
  <c r="AK216" i="15"/>
  <c r="AC216" i="15"/>
  <c r="U216" i="15"/>
  <c r="M216" i="15"/>
  <c r="BA215" i="15"/>
  <c r="AS215" i="15"/>
  <c r="AK215" i="15"/>
  <c r="AC215" i="15"/>
  <c r="U215" i="15"/>
  <c r="M215" i="15"/>
  <c r="BA214" i="15"/>
  <c r="AS214" i="15"/>
  <c r="AK214" i="15"/>
  <c r="AC214" i="15"/>
  <c r="U214" i="15"/>
  <c r="M214" i="15"/>
  <c r="BA213" i="15"/>
  <c r="AS213" i="15"/>
  <c r="AK213" i="15"/>
  <c r="AC213" i="15"/>
  <c r="U213" i="15"/>
  <c r="M213" i="15"/>
  <c r="BA212" i="15"/>
  <c r="AS212" i="15"/>
  <c r="AK212" i="15"/>
  <c r="AC212" i="15"/>
  <c r="U212" i="15"/>
  <c r="M212" i="15"/>
  <c r="BA211" i="15"/>
  <c r="AS211" i="15"/>
  <c r="AK211" i="15"/>
  <c r="AC211" i="15"/>
  <c r="U211" i="15"/>
  <c r="M211" i="15"/>
  <c r="BA210" i="15"/>
  <c r="AS210" i="15"/>
  <c r="AK210" i="15"/>
  <c r="AC210" i="15"/>
  <c r="U210" i="15"/>
  <c r="M210" i="15"/>
  <c r="BA209" i="15"/>
  <c r="AS209" i="15"/>
  <c r="AK209" i="15"/>
  <c r="AC209" i="15"/>
  <c r="U209" i="15"/>
  <c r="M209" i="15"/>
  <c r="BA208" i="15"/>
  <c r="AS208" i="15"/>
  <c r="AK208" i="15"/>
  <c r="AC208" i="15"/>
  <c r="U208" i="15"/>
  <c r="M208" i="15"/>
  <c r="BA207" i="15"/>
  <c r="AS207" i="15"/>
  <c r="AK207" i="15"/>
  <c r="AC207" i="15"/>
  <c r="U207" i="15"/>
  <c r="M207" i="15"/>
  <c r="BA206" i="15"/>
  <c r="AS206" i="15"/>
  <c r="AK206" i="15"/>
  <c r="AC206" i="15"/>
  <c r="U206" i="15"/>
  <c r="M206" i="15"/>
  <c r="BA205" i="15"/>
  <c r="AS205" i="15"/>
  <c r="AK205" i="15"/>
  <c r="AC205" i="15"/>
  <c r="U205" i="15"/>
  <c r="M205" i="15"/>
  <c r="BA204" i="15"/>
  <c r="AS204" i="15"/>
  <c r="AK204" i="15"/>
  <c r="AC204" i="15"/>
  <c r="U204" i="15"/>
  <c r="M204" i="15"/>
  <c r="BA203" i="15"/>
  <c r="AS203" i="15"/>
  <c r="AK203" i="15"/>
  <c r="AC203" i="15"/>
  <c r="U203" i="15"/>
  <c r="M203" i="15"/>
  <c r="BA202" i="15"/>
  <c r="AS202" i="15"/>
  <c r="AK202" i="15"/>
  <c r="AC202" i="15"/>
  <c r="U202" i="15"/>
  <c r="M202" i="15"/>
  <c r="BA201" i="15"/>
  <c r="AS201" i="15"/>
  <c r="AK201" i="15"/>
  <c r="AC201" i="15"/>
  <c r="U201" i="15"/>
  <c r="M201" i="15"/>
  <c r="BA200" i="15"/>
  <c r="AS200" i="15"/>
  <c r="AK200" i="15"/>
  <c r="AC200" i="15"/>
  <c r="U200" i="15"/>
  <c r="M200" i="15"/>
  <c r="BA199" i="15"/>
  <c r="AS199" i="15"/>
  <c r="AK199" i="15"/>
  <c r="AC199" i="15"/>
  <c r="U199" i="15"/>
  <c r="M199" i="15"/>
  <c r="BA198" i="15"/>
  <c r="AS198" i="15"/>
  <c r="AK198" i="15"/>
  <c r="AC198" i="15"/>
  <c r="U198" i="15"/>
  <c r="M198" i="15"/>
  <c r="BA197" i="15"/>
  <c r="AS197" i="15"/>
  <c r="AK197" i="15"/>
  <c r="AC197" i="15"/>
  <c r="U197" i="15"/>
  <c r="M197" i="15"/>
  <c r="BA196" i="15"/>
  <c r="AS196" i="15"/>
  <c r="AK196" i="15"/>
  <c r="AC196" i="15"/>
  <c r="U196" i="15"/>
  <c r="M196" i="15"/>
  <c r="BA195" i="15"/>
  <c r="AS195" i="15"/>
  <c r="AK195" i="15"/>
  <c r="AC195" i="15"/>
  <c r="U195" i="15"/>
  <c r="M195" i="15"/>
  <c r="BA194" i="15"/>
  <c r="AS194" i="15"/>
  <c r="AK194" i="15"/>
  <c r="AC194" i="15"/>
  <c r="U194" i="15"/>
  <c r="M194" i="15"/>
  <c r="BA193" i="15"/>
  <c r="AS193" i="15"/>
  <c r="AK193" i="15"/>
  <c r="AC193" i="15"/>
  <c r="U193" i="15"/>
  <c r="M193" i="15"/>
  <c r="BA192" i="15"/>
  <c r="AS192" i="15"/>
  <c r="AK192" i="15"/>
  <c r="AC192" i="15"/>
  <c r="U192" i="15"/>
  <c r="M192" i="15"/>
  <c r="BA191" i="15"/>
  <c r="AS191" i="15"/>
  <c r="AK191" i="15"/>
  <c r="AC191" i="15"/>
  <c r="U191" i="15"/>
  <c r="M191" i="15"/>
  <c r="BA190" i="15"/>
  <c r="AS190" i="15"/>
  <c r="AK190" i="15"/>
  <c r="AC190" i="15"/>
  <c r="U190" i="15"/>
  <c r="M190" i="15"/>
  <c r="BA189" i="15"/>
  <c r="AS189" i="15"/>
  <c r="AK189" i="15"/>
  <c r="AC189" i="15"/>
  <c r="U189" i="15"/>
  <c r="M189" i="15"/>
  <c r="BA188" i="15"/>
  <c r="AS188" i="15"/>
  <c r="AK188" i="15"/>
  <c r="AC188" i="15"/>
  <c r="U188" i="15"/>
  <c r="M188" i="15"/>
  <c r="BA187" i="15"/>
  <c r="AS187" i="15"/>
  <c r="AK187" i="15"/>
  <c r="AC187" i="15"/>
  <c r="U187" i="15"/>
  <c r="M187" i="15"/>
  <c r="BA186" i="15"/>
  <c r="AS186" i="15"/>
  <c r="AK186" i="15"/>
  <c r="AC186" i="15"/>
  <c r="U186" i="15"/>
  <c r="M186" i="15"/>
  <c r="BA185" i="15"/>
  <c r="AS185" i="15"/>
  <c r="AK185" i="15"/>
  <c r="AC185" i="15"/>
  <c r="U185" i="15"/>
  <c r="M185" i="15"/>
  <c r="BA184" i="15"/>
  <c r="AS184" i="15"/>
  <c r="AK184" i="15"/>
  <c r="AC184" i="15"/>
  <c r="U184" i="15"/>
  <c r="M184" i="15"/>
  <c r="BA183" i="15"/>
  <c r="AS183" i="15"/>
  <c r="AK183" i="15"/>
  <c r="AC183" i="15"/>
  <c r="U183" i="15"/>
  <c r="M183" i="15"/>
  <c r="BA182" i="15"/>
  <c r="AS182" i="15"/>
  <c r="AK182" i="15"/>
  <c r="AC182" i="15"/>
  <c r="U182" i="15"/>
  <c r="M182" i="15"/>
  <c r="BA181" i="15"/>
  <c r="AS181" i="15"/>
  <c r="AK181" i="15"/>
  <c r="AC181" i="15"/>
  <c r="U181" i="15"/>
  <c r="M181" i="15"/>
  <c r="BA180" i="15"/>
  <c r="AS180" i="15"/>
  <c r="AK180" i="15"/>
  <c r="AC180" i="15"/>
  <c r="U180" i="15"/>
  <c r="M180" i="15"/>
  <c r="BA179" i="15"/>
  <c r="AS179" i="15"/>
  <c r="AK179" i="15"/>
  <c r="AC179" i="15"/>
  <c r="U179" i="15"/>
  <c r="M179" i="15"/>
  <c r="BA178" i="15"/>
  <c r="AS178" i="15"/>
  <c r="AK178" i="15"/>
  <c r="AC178" i="15"/>
  <c r="U178" i="15"/>
  <c r="M178" i="15"/>
  <c r="BA177" i="15"/>
  <c r="AS177" i="15"/>
  <c r="AK177" i="15"/>
  <c r="AC177" i="15"/>
  <c r="U177" i="15"/>
  <c r="M177" i="15"/>
  <c r="BA176" i="15"/>
  <c r="AS176" i="15"/>
  <c r="AK176" i="15"/>
  <c r="AC176" i="15"/>
  <c r="U176" i="15"/>
  <c r="M176" i="15"/>
  <c r="BA175" i="15"/>
  <c r="AS175" i="15"/>
  <c r="AK175" i="15"/>
  <c r="AC175" i="15"/>
  <c r="U175" i="15"/>
  <c r="M175" i="15"/>
  <c r="BA174" i="15"/>
  <c r="AS174" i="15"/>
  <c r="AK174" i="15"/>
  <c r="AC174" i="15"/>
  <c r="U174" i="15"/>
  <c r="M174" i="15"/>
  <c r="BA173" i="15"/>
  <c r="AS173" i="15"/>
  <c r="AK173" i="15"/>
  <c r="AC173" i="15"/>
  <c r="U173" i="15"/>
  <c r="M173" i="15"/>
  <c r="BA172" i="15"/>
  <c r="AS172" i="15"/>
  <c r="AK172" i="15"/>
  <c r="AC172" i="15"/>
  <c r="U172" i="15"/>
  <c r="M172" i="15"/>
  <c r="BA171" i="15"/>
  <c r="AS171" i="15"/>
  <c r="AK171" i="15"/>
  <c r="AC171" i="15"/>
  <c r="U171" i="15"/>
  <c r="M171" i="15"/>
  <c r="BA170" i="15"/>
  <c r="AS170" i="15"/>
  <c r="AK170" i="15"/>
  <c r="AC170" i="15"/>
  <c r="U170" i="15"/>
  <c r="M170" i="15"/>
  <c r="BA169" i="15"/>
  <c r="AS169" i="15"/>
  <c r="AK169" i="15"/>
  <c r="AC169" i="15"/>
  <c r="U169" i="15"/>
  <c r="M169" i="15"/>
  <c r="BA168" i="15"/>
  <c r="AS168" i="15"/>
  <c r="AK168" i="15"/>
  <c r="AC168" i="15"/>
  <c r="U168" i="15"/>
  <c r="M168" i="15"/>
  <c r="BA167" i="15"/>
  <c r="AS167" i="15"/>
  <c r="AK167" i="15"/>
  <c r="AC167" i="15"/>
  <c r="U167" i="15"/>
  <c r="M167" i="15"/>
  <c r="BA166" i="15"/>
  <c r="AS166" i="15"/>
  <c r="AK166" i="15"/>
  <c r="AC166" i="15"/>
  <c r="U166" i="15"/>
  <c r="M166" i="15"/>
  <c r="BA165" i="15"/>
  <c r="AS165" i="15"/>
  <c r="AK165" i="15"/>
  <c r="AC165" i="15"/>
  <c r="U165" i="15"/>
  <c r="M165" i="15"/>
  <c r="BA164" i="15"/>
  <c r="AS164" i="15"/>
  <c r="AK164" i="15"/>
  <c r="AC164" i="15"/>
  <c r="U164" i="15"/>
  <c r="M164" i="15"/>
  <c r="BA163" i="15"/>
  <c r="AS163" i="15"/>
  <c r="AK163" i="15"/>
  <c r="AC163" i="15"/>
  <c r="U163" i="15"/>
  <c r="M163" i="15"/>
  <c r="BA162" i="15"/>
  <c r="AS162" i="15"/>
  <c r="AK162" i="15"/>
  <c r="AC162" i="15"/>
  <c r="U162" i="15"/>
  <c r="M162" i="15"/>
  <c r="BA161" i="15"/>
  <c r="AS161" i="15"/>
  <c r="AK161" i="15"/>
  <c r="AC161" i="15"/>
  <c r="U161" i="15"/>
  <c r="M161" i="15"/>
  <c r="BA160" i="15"/>
  <c r="AS160" i="15"/>
  <c r="AK160" i="15"/>
  <c r="AC160" i="15"/>
  <c r="U160" i="15"/>
  <c r="M160" i="15"/>
  <c r="BA159" i="15"/>
  <c r="AS159" i="15"/>
  <c r="AK159" i="15"/>
  <c r="AC159" i="15"/>
  <c r="U159" i="15"/>
  <c r="M159" i="15"/>
  <c r="BA158" i="15"/>
  <c r="AS158" i="15"/>
  <c r="AK158" i="15"/>
  <c r="AC158" i="15"/>
  <c r="U158" i="15"/>
  <c r="M158" i="15"/>
  <c r="BA157" i="15"/>
  <c r="AS157" i="15"/>
  <c r="AK157" i="15"/>
  <c r="AC157" i="15"/>
  <c r="U157" i="15"/>
  <c r="M157" i="15"/>
  <c r="BA156" i="15"/>
  <c r="AS156" i="15"/>
  <c r="AK156" i="15"/>
  <c r="AC156" i="15"/>
  <c r="U156" i="15"/>
  <c r="M156" i="15"/>
  <c r="BA155" i="15"/>
  <c r="AS155" i="15"/>
  <c r="AK155" i="15"/>
  <c r="AC155" i="15"/>
  <c r="U155" i="15"/>
  <c r="M155" i="15"/>
  <c r="BA154" i="15"/>
  <c r="AS154" i="15"/>
  <c r="AK154" i="15"/>
  <c r="AC154" i="15"/>
  <c r="U154" i="15"/>
  <c r="M154" i="15"/>
  <c r="BA153" i="15"/>
  <c r="AS153" i="15"/>
  <c r="AK153" i="15"/>
  <c r="AC153" i="15"/>
  <c r="U153" i="15"/>
  <c r="M153" i="15"/>
  <c r="BA152" i="15"/>
  <c r="AS152" i="15"/>
  <c r="AK152" i="15"/>
  <c r="AC152" i="15"/>
  <c r="U152" i="15"/>
  <c r="M152" i="15"/>
  <c r="BA151" i="15"/>
  <c r="AS151" i="15"/>
  <c r="AK151" i="15"/>
  <c r="AC151" i="15"/>
  <c r="U151" i="15"/>
  <c r="M151" i="15"/>
  <c r="BA150" i="15"/>
  <c r="AS150" i="15"/>
  <c r="AK150" i="15"/>
  <c r="AC150" i="15"/>
  <c r="U150" i="15"/>
  <c r="M150" i="15"/>
  <c r="BA149" i="15"/>
  <c r="AS149" i="15"/>
  <c r="AK149" i="15"/>
  <c r="AC149" i="15"/>
  <c r="U149" i="15"/>
  <c r="M149" i="15"/>
  <c r="BA148" i="15"/>
  <c r="AS148" i="15"/>
  <c r="AK148" i="15"/>
  <c r="AC148" i="15"/>
  <c r="U148" i="15"/>
  <c r="M148" i="15"/>
  <c r="BA147" i="15"/>
  <c r="AS147" i="15"/>
  <c r="AK147" i="15"/>
  <c r="AC147" i="15"/>
  <c r="U147" i="15"/>
  <c r="M147" i="15"/>
  <c r="BA146" i="15"/>
  <c r="AS146" i="15"/>
  <c r="AK146" i="15"/>
  <c r="AC146" i="15"/>
  <c r="U146" i="15"/>
  <c r="M146" i="15"/>
  <c r="BA145" i="15"/>
  <c r="AS145" i="15"/>
  <c r="AK145" i="15"/>
  <c r="AC145" i="15"/>
  <c r="U145" i="15"/>
  <c r="M145" i="15"/>
  <c r="BA144" i="15"/>
  <c r="AS144" i="15"/>
  <c r="AK144" i="15"/>
  <c r="AC144" i="15"/>
  <c r="U144" i="15"/>
  <c r="M144" i="15"/>
  <c r="BA143" i="15"/>
  <c r="AS143" i="15"/>
  <c r="AK143" i="15"/>
  <c r="AC143" i="15"/>
  <c r="U143" i="15"/>
  <c r="M143" i="15"/>
  <c r="BA142" i="15"/>
  <c r="AS142" i="15"/>
  <c r="AK142" i="15"/>
  <c r="AC142" i="15"/>
  <c r="U142" i="15"/>
  <c r="M142" i="15"/>
  <c r="BA141" i="15"/>
  <c r="AS141" i="15"/>
  <c r="AK141" i="15"/>
  <c r="AC141" i="15"/>
  <c r="U141" i="15"/>
  <c r="M141" i="15"/>
  <c r="BA140" i="15"/>
  <c r="AS140" i="15"/>
  <c r="AK140" i="15"/>
  <c r="AC140" i="15"/>
  <c r="U140" i="15"/>
  <c r="M140" i="15"/>
  <c r="E140" i="15"/>
  <c r="BA139" i="15"/>
  <c r="AS139" i="15"/>
  <c r="AK139" i="15"/>
  <c r="AC139" i="15"/>
  <c r="U139" i="15"/>
  <c r="M139" i="15"/>
  <c r="E139" i="15"/>
  <c r="BA138" i="15"/>
  <c r="AS138" i="15"/>
  <c r="AK138" i="15"/>
  <c r="AC138" i="15"/>
  <c r="U138" i="15"/>
  <c r="M138" i="15"/>
  <c r="E138" i="15"/>
  <c r="BA137" i="15"/>
  <c r="AS137" i="15"/>
  <c r="AK137" i="15"/>
  <c r="AC137" i="15"/>
  <c r="U137" i="15"/>
  <c r="M137" i="15"/>
  <c r="E137" i="15"/>
  <c r="BA136" i="15"/>
  <c r="AS136" i="15"/>
  <c r="AK136" i="15"/>
  <c r="AC136" i="15"/>
  <c r="U136" i="15"/>
  <c r="M136" i="15"/>
  <c r="E136" i="15"/>
  <c r="BA135" i="15"/>
  <c r="AS135" i="15"/>
  <c r="AK135" i="15"/>
  <c r="AC135" i="15"/>
  <c r="U135" i="15"/>
  <c r="M135" i="15"/>
  <c r="E135" i="15"/>
  <c r="BA134" i="15"/>
  <c r="AS134" i="15"/>
  <c r="AK134" i="15"/>
  <c r="AC134" i="15"/>
  <c r="U134" i="15"/>
  <c r="M134" i="15"/>
  <c r="E134" i="15"/>
  <c r="BA133" i="15"/>
  <c r="AS133" i="15"/>
  <c r="AK133" i="15"/>
  <c r="AC133" i="15"/>
  <c r="U133" i="15"/>
  <c r="M133" i="15"/>
  <c r="E133" i="15"/>
  <c r="BA132" i="15"/>
  <c r="AS132" i="15"/>
  <c r="AK132" i="15"/>
  <c r="AC132" i="15"/>
  <c r="U132" i="15"/>
  <c r="M132" i="15"/>
  <c r="E132" i="15"/>
  <c r="BA131" i="15"/>
  <c r="AS131" i="15"/>
  <c r="AK131" i="15"/>
  <c r="AC131" i="15"/>
  <c r="U131" i="15"/>
  <c r="M131" i="15"/>
  <c r="E131" i="15"/>
  <c r="BA130" i="15"/>
  <c r="AS130" i="15"/>
  <c r="AK130" i="15"/>
  <c r="AC130" i="15"/>
  <c r="U130" i="15"/>
  <c r="M130" i="15"/>
  <c r="E130" i="15"/>
  <c r="BA129" i="15"/>
  <c r="AS129" i="15"/>
  <c r="AK129" i="15"/>
  <c r="AC129" i="15"/>
  <c r="U129" i="15"/>
  <c r="M129" i="15"/>
  <c r="E129" i="15"/>
  <c r="BA128" i="15"/>
  <c r="AS128" i="15"/>
  <c r="AK128" i="15"/>
  <c r="AC128" i="15"/>
  <c r="U128" i="15"/>
  <c r="M128" i="15"/>
  <c r="E128" i="15"/>
  <c r="BA127" i="15"/>
  <c r="AS127" i="15"/>
  <c r="AK127" i="15"/>
  <c r="AC127" i="15"/>
  <c r="U127" i="15"/>
  <c r="M127" i="15"/>
  <c r="E127" i="15"/>
  <c r="BA126" i="15"/>
  <c r="AS126" i="15"/>
  <c r="AK126" i="15"/>
  <c r="AC126" i="15"/>
  <c r="U126" i="15"/>
  <c r="M126" i="15"/>
  <c r="E126" i="15"/>
  <c r="BA125" i="15"/>
  <c r="AS125" i="15"/>
  <c r="AK125" i="15"/>
  <c r="AC125" i="15"/>
  <c r="U125" i="15"/>
  <c r="M125" i="15"/>
  <c r="E125" i="15"/>
  <c r="BA124" i="15"/>
  <c r="AS124" i="15"/>
  <c r="AK124" i="15"/>
  <c r="AC124" i="15"/>
  <c r="U124" i="15"/>
  <c r="M124" i="15"/>
  <c r="E124" i="15"/>
  <c r="BA123" i="15"/>
  <c r="AS123" i="15"/>
  <c r="AK123" i="15"/>
  <c r="AC123" i="15"/>
  <c r="U123" i="15"/>
  <c r="M123" i="15"/>
  <c r="E123" i="15"/>
  <c r="BA122" i="15"/>
  <c r="AS122" i="15"/>
  <c r="AK122" i="15"/>
  <c r="AC122" i="15"/>
  <c r="U122" i="15"/>
  <c r="M122" i="15"/>
  <c r="E122" i="15"/>
  <c r="BA121" i="15"/>
  <c r="AS121" i="15"/>
  <c r="AK121" i="15"/>
  <c r="AC121" i="15"/>
  <c r="U121" i="15"/>
  <c r="M121" i="15"/>
  <c r="E121" i="15"/>
  <c r="BA120" i="15"/>
  <c r="AS120" i="15"/>
  <c r="AK120" i="15"/>
  <c r="AC120" i="15"/>
  <c r="U120" i="15"/>
  <c r="M120" i="15"/>
  <c r="E120" i="15"/>
  <c r="BA119" i="15"/>
  <c r="AS119" i="15"/>
  <c r="AK119" i="15"/>
  <c r="AC119" i="15"/>
  <c r="U119" i="15"/>
  <c r="M119" i="15"/>
  <c r="E119" i="15"/>
  <c r="BA118" i="15"/>
  <c r="AS118" i="15"/>
  <c r="AK118" i="15"/>
  <c r="AC118" i="15"/>
  <c r="U118" i="15"/>
  <c r="M118" i="15"/>
  <c r="E118" i="15"/>
  <c r="BA117" i="15"/>
  <c r="AS117" i="15"/>
  <c r="AK117" i="15"/>
  <c r="AC117" i="15"/>
  <c r="U117" i="15"/>
  <c r="M117" i="15"/>
  <c r="E117" i="15"/>
  <c r="BA116" i="15"/>
  <c r="AS116" i="15"/>
  <c r="AK116" i="15"/>
  <c r="AC116" i="15"/>
  <c r="U116" i="15"/>
  <c r="M116" i="15"/>
  <c r="E116" i="15"/>
  <c r="BA115" i="15"/>
  <c r="AS115" i="15"/>
  <c r="AK115" i="15"/>
  <c r="AC115" i="15"/>
  <c r="U115" i="15"/>
  <c r="M115" i="15"/>
  <c r="E115" i="15"/>
  <c r="BA114" i="15"/>
  <c r="AS114" i="15"/>
  <c r="AK114" i="15"/>
  <c r="AC114" i="15"/>
  <c r="U114" i="15"/>
  <c r="M114" i="15"/>
  <c r="E114" i="15"/>
  <c r="BA113" i="15"/>
  <c r="AS113" i="15"/>
  <c r="AK113" i="15"/>
  <c r="AC113" i="15"/>
  <c r="U113" i="15"/>
  <c r="M113" i="15"/>
  <c r="E113" i="15"/>
  <c r="BA112" i="15"/>
  <c r="AS112" i="15"/>
  <c r="AK112" i="15"/>
  <c r="AC112" i="15"/>
  <c r="U112" i="15"/>
  <c r="M112" i="15"/>
  <c r="E112" i="15"/>
  <c r="BA111" i="15"/>
  <c r="AS111" i="15"/>
  <c r="AK111" i="15"/>
  <c r="AC111" i="15"/>
  <c r="U111" i="15"/>
  <c r="M111" i="15"/>
  <c r="E111" i="15"/>
  <c r="BA110" i="15"/>
  <c r="AS110" i="15"/>
  <c r="AK110" i="15"/>
  <c r="AC110" i="15"/>
  <c r="U110" i="15"/>
  <c r="M110" i="15"/>
  <c r="E110" i="15"/>
  <c r="BA109" i="15"/>
  <c r="AS109" i="15"/>
  <c r="AK109" i="15"/>
  <c r="AC109" i="15"/>
  <c r="U109" i="15"/>
  <c r="M109" i="15"/>
  <c r="E109" i="15"/>
  <c r="BA108" i="15"/>
  <c r="AS108" i="15"/>
  <c r="AK108" i="15"/>
  <c r="AC108" i="15"/>
  <c r="U108" i="15"/>
  <c r="M108" i="15"/>
  <c r="E108" i="15"/>
  <c r="BA107" i="15"/>
  <c r="AS107" i="15"/>
  <c r="AK107" i="15"/>
  <c r="AC107" i="15"/>
  <c r="U107" i="15"/>
  <c r="M107" i="15"/>
  <c r="E107" i="15"/>
  <c r="BA106" i="15"/>
  <c r="AS106" i="15"/>
  <c r="AK106" i="15"/>
  <c r="AC106" i="15"/>
  <c r="U106" i="15"/>
  <c r="M106" i="15"/>
  <c r="E106" i="15"/>
  <c r="BA105" i="15"/>
  <c r="AS105" i="15"/>
  <c r="AK105" i="15"/>
  <c r="AC105" i="15"/>
  <c r="U105" i="15"/>
  <c r="M105" i="15"/>
  <c r="E105" i="15"/>
  <c r="BA104" i="15"/>
  <c r="AS104" i="15"/>
  <c r="AK104" i="15"/>
  <c r="AC104" i="15"/>
  <c r="U104" i="15"/>
  <c r="M104" i="15"/>
  <c r="E104" i="15"/>
  <c r="BA103" i="15"/>
  <c r="AS103" i="15"/>
  <c r="AK103" i="15"/>
  <c r="AC103" i="15"/>
  <c r="U103" i="15"/>
  <c r="M103" i="15"/>
  <c r="E103" i="15"/>
  <c r="BA102" i="15"/>
  <c r="AS102" i="15"/>
  <c r="AK102" i="15"/>
  <c r="AC102" i="15"/>
  <c r="U102" i="15"/>
  <c r="M102" i="15"/>
  <c r="E102" i="15"/>
  <c r="BA101" i="15"/>
  <c r="AS101" i="15"/>
  <c r="AK101" i="15"/>
  <c r="AC101" i="15"/>
  <c r="U101" i="15"/>
  <c r="M101" i="15"/>
  <c r="E101" i="15"/>
  <c r="BA100" i="15"/>
  <c r="AS100" i="15"/>
  <c r="AK100" i="15"/>
  <c r="AC100" i="15"/>
  <c r="U100" i="15"/>
  <c r="M100" i="15"/>
  <c r="E100" i="15"/>
  <c r="BA99" i="15"/>
  <c r="AS99" i="15"/>
  <c r="AK99" i="15"/>
  <c r="AC99" i="15"/>
  <c r="U99" i="15"/>
  <c r="M99" i="15"/>
  <c r="E99" i="15"/>
  <c r="BA98" i="15"/>
  <c r="AS98" i="15"/>
  <c r="AK98" i="15"/>
  <c r="AC98" i="15"/>
  <c r="U98" i="15"/>
  <c r="M98" i="15"/>
  <c r="E98" i="15"/>
  <c r="BA97" i="15"/>
  <c r="AS97" i="15"/>
  <c r="AK97" i="15"/>
  <c r="AC97" i="15"/>
  <c r="U97" i="15"/>
  <c r="M97" i="15"/>
  <c r="E97" i="15"/>
  <c r="BA96" i="15"/>
  <c r="AS96" i="15"/>
  <c r="AK96" i="15"/>
  <c r="AC96" i="15"/>
  <c r="U96" i="15"/>
  <c r="M96" i="15"/>
  <c r="E96" i="15"/>
  <c r="BA95" i="15"/>
  <c r="AS95" i="15"/>
  <c r="AK95" i="15"/>
  <c r="AC95" i="15"/>
  <c r="U95" i="15"/>
  <c r="M95" i="15"/>
  <c r="E95" i="15"/>
  <c r="BA94" i="15"/>
  <c r="AS94" i="15"/>
  <c r="AK94" i="15"/>
  <c r="AC94" i="15"/>
  <c r="U94" i="15"/>
  <c r="M94" i="15"/>
  <c r="E94" i="15"/>
  <c r="BA93" i="15"/>
  <c r="AS93" i="15"/>
  <c r="AK93" i="15"/>
  <c r="AC93" i="15"/>
  <c r="U93" i="15"/>
  <c r="M93" i="15"/>
  <c r="E93" i="15"/>
  <c r="BA92" i="15"/>
  <c r="AS92" i="15"/>
  <c r="AK92" i="15"/>
  <c r="AC92" i="15"/>
  <c r="U92" i="15"/>
  <c r="M92" i="15"/>
  <c r="E92" i="15"/>
  <c r="BA91" i="15"/>
  <c r="AS91" i="15"/>
  <c r="AK91" i="15"/>
  <c r="AC91" i="15"/>
  <c r="U91" i="15"/>
  <c r="M91" i="15"/>
  <c r="E91" i="15"/>
  <c r="BA90" i="15"/>
  <c r="AS90" i="15"/>
  <c r="AK90" i="15"/>
  <c r="AC90" i="15"/>
  <c r="U90" i="15"/>
  <c r="M90" i="15"/>
  <c r="E90" i="15"/>
  <c r="BA89" i="15"/>
  <c r="AS89" i="15"/>
  <c r="AK89" i="15"/>
  <c r="AC89" i="15"/>
  <c r="U89" i="15"/>
  <c r="M89" i="15"/>
  <c r="E89" i="15"/>
  <c r="BA88" i="15"/>
  <c r="AS88" i="15"/>
  <c r="AK88" i="15"/>
  <c r="AC88" i="15"/>
  <c r="U88" i="15"/>
  <c r="M88" i="15"/>
  <c r="E88" i="15"/>
  <c r="BA87" i="15"/>
  <c r="AS87" i="15"/>
  <c r="AK87" i="15"/>
  <c r="AC87" i="15"/>
  <c r="U87" i="15"/>
  <c r="M87" i="15"/>
  <c r="E87" i="15"/>
  <c r="BA86" i="15"/>
  <c r="AS86" i="15"/>
  <c r="AK86" i="15"/>
  <c r="AC86" i="15"/>
  <c r="U86" i="15"/>
  <c r="M86" i="15"/>
  <c r="E86" i="15"/>
  <c r="BA85" i="15"/>
  <c r="AS85" i="15"/>
  <c r="AK85" i="15"/>
  <c r="AC85" i="15"/>
  <c r="U85" i="15"/>
  <c r="M85" i="15"/>
  <c r="E85" i="15"/>
  <c r="BA84" i="15"/>
  <c r="AS84" i="15"/>
  <c r="AK84" i="15"/>
  <c r="AC84" i="15"/>
  <c r="U84" i="15"/>
  <c r="M84" i="15"/>
  <c r="E84" i="15"/>
  <c r="BA83" i="15"/>
  <c r="AS83" i="15"/>
  <c r="AK83" i="15"/>
  <c r="AC83" i="15"/>
  <c r="U83" i="15"/>
  <c r="M83" i="15"/>
  <c r="E83" i="15"/>
  <c r="BA82" i="15"/>
  <c r="AS82" i="15"/>
  <c r="AK82" i="15"/>
  <c r="AC82" i="15"/>
  <c r="U82" i="15"/>
  <c r="M82" i="15"/>
  <c r="E82" i="15"/>
  <c r="BA81" i="15"/>
  <c r="AS81" i="15"/>
  <c r="AK81" i="15"/>
  <c r="AC81" i="15"/>
  <c r="U81" i="15"/>
  <c r="M81" i="15"/>
  <c r="E81" i="15"/>
  <c r="BA80" i="15"/>
  <c r="AS80" i="15"/>
  <c r="AK80" i="15"/>
  <c r="AC80" i="15"/>
  <c r="U80" i="15"/>
  <c r="M80" i="15"/>
  <c r="E80" i="15"/>
  <c r="BA79" i="15"/>
  <c r="AS79" i="15"/>
  <c r="AK79" i="15"/>
  <c r="AC79" i="15"/>
  <c r="U79" i="15"/>
  <c r="M79" i="15"/>
  <c r="E79" i="15"/>
  <c r="BA78" i="15"/>
  <c r="AS78" i="15"/>
  <c r="AK78" i="15"/>
  <c r="AC78" i="15"/>
  <c r="U78" i="15"/>
  <c r="M78" i="15"/>
  <c r="E78" i="15"/>
  <c r="BA77" i="15"/>
  <c r="AS77" i="15"/>
  <c r="AK77" i="15"/>
  <c r="AC77" i="15"/>
  <c r="U77" i="15"/>
  <c r="M77" i="15"/>
  <c r="E77" i="15"/>
  <c r="BA76" i="15"/>
  <c r="AS76" i="15"/>
  <c r="AK76" i="15"/>
  <c r="AC76" i="15"/>
  <c r="U76" i="15"/>
  <c r="M76" i="15"/>
  <c r="E76" i="15"/>
  <c r="BA75" i="15"/>
  <c r="AS75" i="15"/>
  <c r="AK75" i="15"/>
  <c r="AC75" i="15"/>
  <c r="U75" i="15"/>
  <c r="M75" i="15"/>
  <c r="E75" i="15"/>
  <c r="BA74" i="15"/>
  <c r="AS74" i="15"/>
  <c r="AK74" i="15"/>
  <c r="AC74" i="15"/>
  <c r="U74" i="15"/>
  <c r="M74" i="15"/>
  <c r="E74" i="15"/>
  <c r="BA73" i="15"/>
  <c r="AS73" i="15"/>
  <c r="AK73" i="15"/>
  <c r="AC73" i="15"/>
  <c r="U73" i="15"/>
  <c r="M73" i="15"/>
  <c r="E73" i="15"/>
  <c r="BA72" i="15"/>
  <c r="AS72" i="15"/>
  <c r="AK72" i="15"/>
  <c r="AC72" i="15"/>
  <c r="U72" i="15"/>
  <c r="M72" i="15"/>
  <c r="E72" i="15"/>
  <c r="BA71" i="15"/>
  <c r="AS71" i="15"/>
  <c r="AK71" i="15"/>
  <c r="AC71" i="15"/>
  <c r="U71" i="15"/>
  <c r="M71" i="15"/>
  <c r="E71" i="15"/>
  <c r="BA70" i="15"/>
  <c r="AS70" i="15"/>
  <c r="AK70" i="15"/>
  <c r="AC70" i="15"/>
  <c r="U70" i="15"/>
  <c r="M70" i="15"/>
  <c r="E70" i="15"/>
  <c r="BA69" i="15"/>
  <c r="AS69" i="15"/>
  <c r="AK69" i="15"/>
  <c r="AC69" i="15"/>
  <c r="U69" i="15"/>
  <c r="M69" i="15"/>
  <c r="E69" i="15"/>
  <c r="BA68" i="15"/>
  <c r="AS68" i="15"/>
  <c r="AK68" i="15"/>
  <c r="AC68" i="15"/>
  <c r="U68" i="15"/>
  <c r="M68" i="15"/>
  <c r="E68" i="15"/>
  <c r="BA67" i="15"/>
  <c r="AS67" i="15"/>
  <c r="AK67" i="15"/>
  <c r="AC67" i="15"/>
  <c r="U67" i="15"/>
  <c r="M67" i="15"/>
  <c r="E67" i="15"/>
  <c r="BA66" i="15"/>
  <c r="AS66" i="15"/>
  <c r="AK66" i="15"/>
  <c r="AC66" i="15"/>
  <c r="U66" i="15"/>
  <c r="M66" i="15"/>
  <c r="E66" i="15"/>
  <c r="BA65" i="15"/>
  <c r="AS65" i="15"/>
  <c r="AK65" i="15"/>
  <c r="AC65" i="15"/>
  <c r="U65" i="15"/>
  <c r="M65" i="15"/>
  <c r="E65" i="15"/>
  <c r="BA64" i="15"/>
  <c r="AS64" i="15"/>
  <c r="AK64" i="15"/>
  <c r="AC64" i="15"/>
  <c r="U64" i="15"/>
  <c r="M64" i="15"/>
  <c r="E64" i="15"/>
  <c r="BA63" i="15"/>
  <c r="AS63" i="15"/>
  <c r="AK63" i="15"/>
  <c r="AC63" i="15"/>
  <c r="U63" i="15"/>
  <c r="M63" i="15"/>
  <c r="E63" i="15"/>
  <c r="BA62" i="15"/>
  <c r="AS62" i="15"/>
  <c r="AK62" i="15"/>
  <c r="AC62" i="15"/>
  <c r="U62" i="15"/>
  <c r="M62" i="15"/>
  <c r="E62" i="15"/>
  <c r="BA61" i="15"/>
  <c r="AS61" i="15"/>
  <c r="AK61" i="15"/>
  <c r="AC61" i="15"/>
  <c r="U61" i="15"/>
  <c r="M61" i="15"/>
  <c r="E61" i="15"/>
  <c r="BA60" i="15"/>
  <c r="AS60" i="15"/>
  <c r="AK60" i="15"/>
  <c r="AC60" i="15"/>
  <c r="U60" i="15"/>
  <c r="M60" i="15"/>
  <c r="E60" i="15"/>
  <c r="BA59" i="15"/>
  <c r="AS59" i="15"/>
  <c r="AK59" i="15"/>
  <c r="AC59" i="15"/>
  <c r="U59" i="15"/>
  <c r="M59" i="15"/>
  <c r="E59" i="15"/>
  <c r="BA58" i="15"/>
  <c r="AS58" i="15"/>
  <c r="AK58" i="15"/>
  <c r="AC58" i="15"/>
  <c r="U58" i="15"/>
  <c r="M58" i="15"/>
  <c r="E58" i="15"/>
  <c r="BA57" i="15"/>
  <c r="AS57" i="15"/>
  <c r="AK57" i="15"/>
  <c r="AC57" i="15"/>
  <c r="U57" i="15"/>
  <c r="M57" i="15"/>
  <c r="E57" i="15"/>
  <c r="BA56" i="15"/>
  <c r="AS56" i="15"/>
  <c r="AK56" i="15"/>
  <c r="AC56" i="15"/>
  <c r="U56" i="15"/>
  <c r="M56" i="15"/>
  <c r="E56" i="15"/>
  <c r="BA55" i="15"/>
  <c r="AS55" i="15"/>
  <c r="AK55" i="15"/>
  <c r="AC55" i="15"/>
  <c r="U55" i="15"/>
  <c r="M55" i="15"/>
  <c r="E55" i="15"/>
  <c r="BA54" i="15"/>
  <c r="AS54" i="15"/>
  <c r="AK54" i="15"/>
  <c r="AC54" i="15"/>
  <c r="U54" i="15"/>
  <c r="M54" i="15"/>
  <c r="E54" i="15"/>
  <c r="BA53" i="15"/>
  <c r="AS53" i="15"/>
  <c r="AK53" i="15"/>
  <c r="AC53" i="15"/>
  <c r="U53" i="15"/>
  <c r="M53" i="15"/>
  <c r="E53" i="15"/>
  <c r="BA52" i="15"/>
  <c r="AS52" i="15"/>
  <c r="AK52" i="15"/>
  <c r="AC52" i="15"/>
  <c r="U52" i="15"/>
  <c r="M52" i="15"/>
  <c r="E52" i="15"/>
  <c r="BA51" i="15"/>
  <c r="AS51" i="15"/>
  <c r="AK51" i="15"/>
  <c r="AC51" i="15"/>
  <c r="U51" i="15"/>
  <c r="M51" i="15"/>
  <c r="E51" i="15"/>
  <c r="BA50" i="15"/>
  <c r="AS50" i="15"/>
  <c r="AK50" i="15"/>
  <c r="AC50" i="15"/>
  <c r="U50" i="15"/>
  <c r="M50" i="15"/>
  <c r="E50" i="15"/>
  <c r="BA49" i="15"/>
  <c r="AS49" i="15"/>
  <c r="AK49" i="15"/>
  <c r="AC49" i="15"/>
  <c r="U49" i="15"/>
  <c r="M49" i="15"/>
  <c r="E49" i="15"/>
  <c r="BA48" i="15"/>
  <c r="AS48" i="15"/>
  <c r="AK48" i="15"/>
  <c r="AC48" i="15"/>
  <c r="U48" i="15"/>
  <c r="M48" i="15"/>
  <c r="E48" i="15"/>
  <c r="BA47" i="15"/>
  <c r="AS47" i="15"/>
  <c r="AK47" i="15"/>
  <c r="AC47" i="15"/>
  <c r="U47" i="15"/>
  <c r="M47" i="15"/>
  <c r="E47" i="15"/>
  <c r="BA46" i="15"/>
  <c r="AS46" i="15"/>
  <c r="AK46" i="15"/>
  <c r="AC46" i="15"/>
  <c r="U46" i="15"/>
  <c r="M46" i="15"/>
  <c r="E46" i="15"/>
  <c r="BA45" i="15"/>
  <c r="AS45" i="15"/>
  <c r="AK45" i="15"/>
  <c r="AC45" i="15"/>
  <c r="U45" i="15"/>
  <c r="M45" i="15"/>
  <c r="E45" i="15"/>
  <c r="BA44" i="15"/>
  <c r="AS44" i="15"/>
  <c r="AK44" i="15"/>
  <c r="AC44" i="15"/>
  <c r="U44" i="15"/>
  <c r="M44" i="15"/>
  <c r="E44" i="15"/>
  <c r="BA43" i="15"/>
  <c r="AS43" i="15"/>
  <c r="AK43" i="15"/>
  <c r="AC43" i="15"/>
  <c r="U43" i="15"/>
  <c r="M43" i="15"/>
  <c r="E43" i="15"/>
  <c r="BA42" i="15"/>
  <c r="AS42" i="15"/>
  <c r="AK42" i="15"/>
  <c r="AC42" i="15"/>
  <c r="U42" i="15"/>
  <c r="M42" i="15"/>
  <c r="E42" i="15"/>
  <c r="BA41" i="15"/>
  <c r="AS41" i="15"/>
  <c r="AK41" i="15"/>
  <c r="AC41" i="15"/>
  <c r="U41" i="15"/>
  <c r="M41" i="15"/>
  <c r="E41" i="15"/>
  <c r="BA40" i="15"/>
  <c r="AS40" i="15"/>
  <c r="AK40" i="15"/>
  <c r="AC40" i="15"/>
  <c r="U40" i="15"/>
  <c r="M40" i="15"/>
  <c r="E40" i="15"/>
  <c r="BA39" i="15"/>
  <c r="AS39" i="15"/>
  <c r="AK39" i="15"/>
  <c r="AC39" i="15"/>
  <c r="U39" i="15"/>
  <c r="M39" i="15"/>
  <c r="E39" i="15"/>
  <c r="BA38" i="15"/>
  <c r="AS38" i="15"/>
  <c r="AK38" i="15"/>
  <c r="AC38" i="15"/>
  <c r="U38" i="15"/>
  <c r="M38" i="15"/>
  <c r="E38" i="15"/>
  <c r="BA37" i="15"/>
  <c r="AS37" i="15"/>
  <c r="AK37" i="15"/>
  <c r="AC37" i="15"/>
  <c r="U37" i="15"/>
  <c r="M37" i="15"/>
  <c r="E37" i="15"/>
  <c r="BA36" i="15"/>
  <c r="AS36" i="15"/>
  <c r="AK36" i="15"/>
  <c r="AC36" i="15"/>
  <c r="U36" i="15"/>
  <c r="M36" i="15"/>
  <c r="E36" i="15"/>
  <c r="BA35" i="15"/>
  <c r="AS35" i="15"/>
  <c r="AK35" i="15"/>
  <c r="AC35" i="15"/>
  <c r="U35" i="15"/>
  <c r="M35" i="15"/>
  <c r="E35" i="15"/>
  <c r="BA34" i="15"/>
  <c r="AS34" i="15"/>
  <c r="AK34" i="15"/>
  <c r="AC34" i="15"/>
  <c r="U34" i="15"/>
  <c r="M34" i="15"/>
  <c r="E34" i="15"/>
  <c r="BA33" i="15"/>
  <c r="AS33" i="15"/>
  <c r="AK33" i="15"/>
  <c r="AC33" i="15"/>
  <c r="U33" i="15"/>
  <c r="M33" i="15"/>
  <c r="E33" i="15"/>
  <c r="BA32" i="15"/>
  <c r="AS32" i="15"/>
  <c r="AK32" i="15"/>
  <c r="AC32" i="15"/>
  <c r="U32" i="15"/>
  <c r="M32" i="15"/>
  <c r="E32" i="15"/>
  <c r="BA31" i="15"/>
  <c r="AS31" i="15"/>
  <c r="AK31" i="15"/>
  <c r="AC31" i="15"/>
  <c r="U31" i="15"/>
  <c r="M31" i="15"/>
  <c r="E31" i="15"/>
  <c r="BA30" i="15"/>
  <c r="AS30" i="15"/>
  <c r="AK30" i="15"/>
  <c r="AC30" i="15"/>
  <c r="U30" i="15"/>
  <c r="M30" i="15"/>
  <c r="E30" i="15"/>
  <c r="BA29" i="15"/>
  <c r="AS29" i="15"/>
  <c r="AK29" i="15"/>
  <c r="AC29" i="15"/>
  <c r="U29" i="15"/>
  <c r="M29" i="15"/>
  <c r="E29" i="15"/>
  <c r="BA28" i="15"/>
  <c r="AS28" i="15"/>
  <c r="AK28" i="15"/>
  <c r="AC28" i="15"/>
  <c r="U28" i="15"/>
  <c r="M28" i="15"/>
  <c r="E28" i="15"/>
  <c r="BA27" i="15"/>
  <c r="AS27" i="15"/>
  <c r="AK27" i="15"/>
  <c r="AC27" i="15"/>
  <c r="U27" i="15"/>
  <c r="M27" i="15"/>
  <c r="E27" i="15"/>
  <c r="BA26" i="15"/>
  <c r="AS26" i="15"/>
  <c r="AK26" i="15"/>
  <c r="AC26" i="15"/>
  <c r="U26" i="15"/>
  <c r="M26" i="15"/>
  <c r="E26" i="15"/>
  <c r="BA25" i="15"/>
  <c r="AS25" i="15"/>
  <c r="AK25" i="15"/>
  <c r="AC25" i="15"/>
  <c r="U25" i="15"/>
  <c r="M25" i="15"/>
  <c r="E25" i="15"/>
  <c r="BA24" i="15"/>
  <c r="AS24" i="15"/>
  <c r="AK24" i="15"/>
  <c r="AC24" i="15"/>
  <c r="U24" i="15"/>
  <c r="M24" i="15"/>
  <c r="E24" i="15"/>
  <c r="BA23" i="15"/>
  <c r="AS23" i="15"/>
  <c r="AK23" i="15"/>
  <c r="AC23" i="15"/>
  <c r="U23" i="15"/>
  <c r="M23" i="15"/>
  <c r="E23" i="15"/>
  <c r="BA22" i="15"/>
  <c r="AS22" i="15"/>
  <c r="AK22" i="15"/>
  <c r="AC22" i="15"/>
  <c r="U22" i="15"/>
  <c r="M22" i="15"/>
  <c r="E22" i="15"/>
  <c r="BA21" i="15"/>
  <c r="AS21" i="15"/>
  <c r="AK21" i="15"/>
  <c r="AC21" i="15"/>
  <c r="U21" i="15"/>
  <c r="M21" i="15"/>
  <c r="E21" i="15"/>
  <c r="BA20" i="15"/>
  <c r="AS20" i="15"/>
  <c r="AK20" i="15"/>
  <c r="AC20" i="15"/>
  <c r="U20" i="15"/>
  <c r="M20" i="15"/>
  <c r="E20" i="15"/>
  <c r="BA19" i="15"/>
  <c r="AS19" i="15"/>
  <c r="AK19" i="15"/>
  <c r="AC19" i="15"/>
  <c r="U19" i="15"/>
  <c r="M19" i="15"/>
  <c r="E19" i="15"/>
  <c r="BA18" i="15"/>
  <c r="AS18" i="15"/>
  <c r="AK18" i="15"/>
  <c r="AC18" i="15"/>
  <c r="U18" i="15"/>
  <c r="M18" i="15"/>
  <c r="E18" i="15"/>
  <c r="BA17" i="15"/>
  <c r="AS17" i="15"/>
  <c r="AK17" i="15"/>
  <c r="AC17" i="15"/>
  <c r="U17" i="15"/>
  <c r="M17" i="15"/>
  <c r="E17" i="15"/>
  <c r="BA16" i="15"/>
  <c r="AS16" i="15"/>
  <c r="AK16" i="15"/>
  <c r="AC16" i="15"/>
  <c r="U16" i="15"/>
  <c r="M16" i="15"/>
  <c r="E16" i="15"/>
  <c r="BA15" i="15"/>
  <c r="AS15" i="15"/>
  <c r="AK15" i="15"/>
  <c r="AC15" i="15"/>
  <c r="U15" i="15"/>
  <c r="M15" i="15"/>
  <c r="E15" i="15"/>
  <c r="BA14" i="15"/>
  <c r="AS14" i="15"/>
  <c r="AK14" i="15"/>
  <c r="AC14" i="15"/>
  <c r="U14" i="15"/>
  <c r="M14" i="15"/>
  <c r="E14" i="15"/>
  <c r="BA13" i="15"/>
  <c r="AS13" i="15"/>
  <c r="AK13" i="15"/>
  <c r="AC13" i="15"/>
  <c r="U13" i="15"/>
  <c r="M13" i="15"/>
  <c r="E13" i="15"/>
  <c r="BA12" i="15"/>
  <c r="AS12" i="15"/>
  <c r="AK12" i="15"/>
  <c r="AC12" i="15"/>
  <c r="U12" i="15"/>
  <c r="M12" i="15"/>
  <c r="E12" i="15"/>
  <c r="BA11" i="15"/>
  <c r="AS11" i="15"/>
  <c r="AK11" i="15"/>
  <c r="AC11" i="15"/>
  <c r="U11" i="15"/>
  <c r="M11" i="15"/>
  <c r="E11" i="15"/>
  <c r="BA10" i="15"/>
  <c r="AS10" i="15"/>
  <c r="AK10" i="15"/>
  <c r="AC10" i="15"/>
  <c r="U10" i="15"/>
  <c r="M10" i="15"/>
  <c r="E10" i="15"/>
  <c r="BA9" i="15"/>
  <c r="AS9" i="15"/>
  <c r="AK9" i="15"/>
  <c r="AC9" i="15"/>
  <c r="U9" i="15"/>
  <c r="M9" i="15"/>
  <c r="E9" i="15"/>
  <c r="BA871" i="14"/>
  <c r="AS871" i="14"/>
  <c r="AK871" i="14"/>
  <c r="AC871" i="14"/>
  <c r="U871" i="14"/>
  <c r="M871" i="14"/>
  <c r="BA870" i="14"/>
  <c r="AS870" i="14"/>
  <c r="AK870" i="14"/>
  <c r="AC870" i="14"/>
  <c r="U870" i="14"/>
  <c r="M870" i="14"/>
  <c r="BA869" i="14"/>
  <c r="AS869" i="14"/>
  <c r="AK869" i="14"/>
  <c r="AC869" i="14"/>
  <c r="U869" i="14"/>
  <c r="M869" i="14"/>
  <c r="BA868" i="14"/>
  <c r="AS868" i="14"/>
  <c r="AK868" i="14"/>
  <c r="AC868" i="14"/>
  <c r="U868" i="14"/>
  <c r="M868" i="14"/>
  <c r="BA867" i="14"/>
  <c r="AS867" i="14"/>
  <c r="AK867" i="14"/>
  <c r="AC867" i="14"/>
  <c r="U867" i="14"/>
  <c r="M867" i="14"/>
  <c r="BA866" i="14"/>
  <c r="AS866" i="14"/>
  <c r="AK866" i="14"/>
  <c r="AC866" i="14"/>
  <c r="U866" i="14"/>
  <c r="M866" i="14"/>
  <c r="BA865" i="14"/>
  <c r="AS865" i="14"/>
  <c r="AK865" i="14"/>
  <c r="AC865" i="14"/>
  <c r="U865" i="14"/>
  <c r="M865" i="14"/>
  <c r="BA864" i="14"/>
  <c r="AS864" i="14"/>
  <c r="AK864" i="14"/>
  <c r="AC864" i="14"/>
  <c r="U864" i="14"/>
  <c r="M864" i="14"/>
  <c r="BA863" i="14"/>
  <c r="AS863" i="14"/>
  <c r="AK863" i="14"/>
  <c r="AC863" i="14"/>
  <c r="U863" i="14"/>
  <c r="M863" i="14"/>
  <c r="BA862" i="14"/>
  <c r="AS862" i="14"/>
  <c r="AK862" i="14"/>
  <c r="AC862" i="14"/>
  <c r="U862" i="14"/>
  <c r="M862" i="14"/>
  <c r="BA861" i="14"/>
  <c r="AS861" i="14"/>
  <c r="AK861" i="14"/>
  <c r="AC861" i="14"/>
  <c r="U861" i="14"/>
  <c r="M861" i="14"/>
  <c r="BA860" i="14"/>
  <c r="AS860" i="14"/>
  <c r="AK860" i="14"/>
  <c r="AC860" i="14"/>
  <c r="U860" i="14"/>
  <c r="M860" i="14"/>
  <c r="BA859" i="14"/>
  <c r="AS859" i="14"/>
  <c r="AK859" i="14"/>
  <c r="AC859" i="14"/>
  <c r="U859" i="14"/>
  <c r="M859" i="14"/>
  <c r="BA858" i="14"/>
  <c r="AS858" i="14"/>
  <c r="AK858" i="14"/>
  <c r="AC858" i="14"/>
  <c r="U858" i="14"/>
  <c r="M858" i="14"/>
  <c r="BA857" i="14"/>
  <c r="AS857" i="14"/>
  <c r="AK857" i="14"/>
  <c r="AC857" i="14"/>
  <c r="U857" i="14"/>
  <c r="M857" i="14"/>
  <c r="BA856" i="14"/>
  <c r="AS856" i="14"/>
  <c r="AK856" i="14"/>
  <c r="AC856" i="14"/>
  <c r="U856" i="14"/>
  <c r="M856" i="14"/>
  <c r="BA855" i="14"/>
  <c r="AS855" i="14"/>
  <c r="AK855" i="14"/>
  <c r="AC855" i="14"/>
  <c r="U855" i="14"/>
  <c r="M855" i="14"/>
  <c r="BA854" i="14"/>
  <c r="AS854" i="14"/>
  <c r="AK854" i="14"/>
  <c r="AC854" i="14"/>
  <c r="U854" i="14"/>
  <c r="M854" i="14"/>
  <c r="BA853" i="14"/>
  <c r="AS853" i="14"/>
  <c r="AK853" i="14"/>
  <c r="AC853" i="14"/>
  <c r="U853" i="14"/>
  <c r="M853" i="14"/>
  <c r="BA852" i="14"/>
  <c r="AS852" i="14"/>
  <c r="AK852" i="14"/>
  <c r="AC852" i="14"/>
  <c r="U852" i="14"/>
  <c r="M852" i="14"/>
  <c r="BA851" i="14"/>
  <c r="AS851" i="14"/>
  <c r="AK851" i="14"/>
  <c r="AC851" i="14"/>
  <c r="U851" i="14"/>
  <c r="M851" i="14"/>
  <c r="BA850" i="14"/>
  <c r="AS850" i="14"/>
  <c r="AK850" i="14"/>
  <c r="AC850" i="14"/>
  <c r="U850" i="14"/>
  <c r="M850" i="14"/>
  <c r="BA849" i="14"/>
  <c r="AS849" i="14"/>
  <c r="AK849" i="14"/>
  <c r="AC849" i="14"/>
  <c r="U849" i="14"/>
  <c r="M849" i="14"/>
  <c r="BA848" i="14"/>
  <c r="AS848" i="14"/>
  <c r="AK848" i="14"/>
  <c r="AC848" i="14"/>
  <c r="U848" i="14"/>
  <c r="M848" i="14"/>
  <c r="BA847" i="14"/>
  <c r="AS847" i="14"/>
  <c r="AK847" i="14"/>
  <c r="AC847" i="14"/>
  <c r="U847" i="14"/>
  <c r="M847" i="14"/>
  <c r="BA846" i="14"/>
  <c r="AS846" i="14"/>
  <c r="AK846" i="14"/>
  <c r="AC846" i="14"/>
  <c r="U846" i="14"/>
  <c r="M846" i="14"/>
  <c r="BA845" i="14"/>
  <c r="AS845" i="14"/>
  <c r="AK845" i="14"/>
  <c r="AC845" i="14"/>
  <c r="U845" i="14"/>
  <c r="M845" i="14"/>
  <c r="BA844" i="14"/>
  <c r="AS844" i="14"/>
  <c r="AK844" i="14"/>
  <c r="AC844" i="14"/>
  <c r="U844" i="14"/>
  <c r="M844" i="14"/>
  <c r="BA843" i="14"/>
  <c r="AS843" i="14"/>
  <c r="AK843" i="14"/>
  <c r="AC843" i="14"/>
  <c r="U843" i="14"/>
  <c r="M843" i="14"/>
  <c r="BA842" i="14"/>
  <c r="AS842" i="14"/>
  <c r="AK842" i="14"/>
  <c r="AC842" i="14"/>
  <c r="U842" i="14"/>
  <c r="M842" i="14"/>
  <c r="BA841" i="14"/>
  <c r="AS841" i="14"/>
  <c r="AK841" i="14"/>
  <c r="AC841" i="14"/>
  <c r="U841" i="14"/>
  <c r="M841" i="14"/>
  <c r="BA840" i="14"/>
  <c r="AS840" i="14"/>
  <c r="AK840" i="14"/>
  <c r="AC840" i="14"/>
  <c r="U840" i="14"/>
  <c r="M840" i="14"/>
  <c r="BA839" i="14"/>
  <c r="AS839" i="14"/>
  <c r="AK839" i="14"/>
  <c r="AC839" i="14"/>
  <c r="U839" i="14"/>
  <c r="M839" i="14"/>
  <c r="BA838" i="14"/>
  <c r="AS838" i="14"/>
  <c r="AK838" i="14"/>
  <c r="AC838" i="14"/>
  <c r="U838" i="14"/>
  <c r="M838" i="14"/>
  <c r="BA837" i="14"/>
  <c r="AS837" i="14"/>
  <c r="AK837" i="14"/>
  <c r="AC837" i="14"/>
  <c r="U837" i="14"/>
  <c r="M837" i="14"/>
  <c r="BA836" i="14"/>
  <c r="AS836" i="14"/>
  <c r="AK836" i="14"/>
  <c r="AC836" i="14"/>
  <c r="U836" i="14"/>
  <c r="M836" i="14"/>
  <c r="BA835" i="14"/>
  <c r="AS835" i="14"/>
  <c r="AK835" i="14"/>
  <c r="AC835" i="14"/>
  <c r="U835" i="14"/>
  <c r="M835" i="14"/>
  <c r="BA834" i="14"/>
  <c r="AS834" i="14"/>
  <c r="AK834" i="14"/>
  <c r="AC834" i="14"/>
  <c r="U834" i="14"/>
  <c r="M834" i="14"/>
  <c r="BA833" i="14"/>
  <c r="AS833" i="14"/>
  <c r="AK833" i="14"/>
  <c r="AC833" i="14"/>
  <c r="U833" i="14"/>
  <c r="M833" i="14"/>
  <c r="BA832" i="14"/>
  <c r="AS832" i="14"/>
  <c r="AK832" i="14"/>
  <c r="AC832" i="14"/>
  <c r="U832" i="14"/>
  <c r="M832" i="14"/>
  <c r="BA831" i="14"/>
  <c r="AS831" i="14"/>
  <c r="AK831" i="14"/>
  <c r="AC831" i="14"/>
  <c r="U831" i="14"/>
  <c r="M831" i="14"/>
  <c r="BA830" i="14"/>
  <c r="AS830" i="14"/>
  <c r="AK830" i="14"/>
  <c r="AC830" i="14"/>
  <c r="U830" i="14"/>
  <c r="M830" i="14"/>
  <c r="BA829" i="14"/>
  <c r="AS829" i="14"/>
  <c r="AK829" i="14"/>
  <c r="AC829" i="14"/>
  <c r="U829" i="14"/>
  <c r="M829" i="14"/>
  <c r="BA828" i="14"/>
  <c r="AS828" i="14"/>
  <c r="AK828" i="14"/>
  <c r="AC828" i="14"/>
  <c r="U828" i="14"/>
  <c r="M828" i="14"/>
  <c r="BA827" i="14"/>
  <c r="AS827" i="14"/>
  <c r="AK827" i="14"/>
  <c r="AC827" i="14"/>
  <c r="U827" i="14"/>
  <c r="M827" i="14"/>
  <c r="BA826" i="14"/>
  <c r="AS826" i="14"/>
  <c r="AK826" i="14"/>
  <c r="AC826" i="14"/>
  <c r="U826" i="14"/>
  <c r="M826" i="14"/>
  <c r="BA825" i="14"/>
  <c r="AS825" i="14"/>
  <c r="AK825" i="14"/>
  <c r="AC825" i="14"/>
  <c r="U825" i="14"/>
  <c r="M825" i="14"/>
  <c r="BA824" i="14"/>
  <c r="AS824" i="14"/>
  <c r="AK824" i="14"/>
  <c r="AC824" i="14"/>
  <c r="U824" i="14"/>
  <c r="M824" i="14"/>
  <c r="BA823" i="14"/>
  <c r="AS823" i="14"/>
  <c r="AK823" i="14"/>
  <c r="AC823" i="14"/>
  <c r="U823" i="14"/>
  <c r="M823" i="14"/>
  <c r="BA822" i="14"/>
  <c r="AS822" i="14"/>
  <c r="AK822" i="14"/>
  <c r="AC822" i="14"/>
  <c r="U822" i="14"/>
  <c r="M822" i="14"/>
  <c r="BA821" i="14"/>
  <c r="AS821" i="14"/>
  <c r="AK821" i="14"/>
  <c r="AC821" i="14"/>
  <c r="U821" i="14"/>
  <c r="M821" i="14"/>
  <c r="BA820" i="14"/>
  <c r="AS820" i="14"/>
  <c r="AK820" i="14"/>
  <c r="AC820" i="14"/>
  <c r="U820" i="14"/>
  <c r="M820" i="14"/>
  <c r="BA819" i="14"/>
  <c r="AS819" i="14"/>
  <c r="AK819" i="14"/>
  <c r="AC819" i="14"/>
  <c r="U819" i="14"/>
  <c r="M819" i="14"/>
  <c r="BA818" i="14"/>
  <c r="AS818" i="14"/>
  <c r="AK818" i="14"/>
  <c r="AC818" i="14"/>
  <c r="U818" i="14"/>
  <c r="M818" i="14"/>
  <c r="BA817" i="14"/>
  <c r="AS817" i="14"/>
  <c r="AK817" i="14"/>
  <c r="AC817" i="14"/>
  <c r="U817" i="14"/>
  <c r="M817" i="14"/>
  <c r="BA816" i="14"/>
  <c r="AS816" i="14"/>
  <c r="AK816" i="14"/>
  <c r="AC816" i="14"/>
  <c r="U816" i="14"/>
  <c r="M816" i="14"/>
  <c r="BA815" i="14"/>
  <c r="AS815" i="14"/>
  <c r="AK815" i="14"/>
  <c r="AC815" i="14"/>
  <c r="U815" i="14"/>
  <c r="M815" i="14"/>
  <c r="BA814" i="14"/>
  <c r="AS814" i="14"/>
  <c r="AK814" i="14"/>
  <c r="AC814" i="14"/>
  <c r="U814" i="14"/>
  <c r="M814" i="14"/>
  <c r="BA813" i="14"/>
  <c r="AS813" i="14"/>
  <c r="AK813" i="14"/>
  <c r="AC813" i="14"/>
  <c r="U813" i="14"/>
  <c r="M813" i="14"/>
  <c r="BA812" i="14"/>
  <c r="AS812" i="14"/>
  <c r="AK812" i="14"/>
  <c r="AC812" i="14"/>
  <c r="U812" i="14"/>
  <c r="M812" i="14"/>
  <c r="BA811" i="14"/>
  <c r="AS811" i="14"/>
  <c r="AK811" i="14"/>
  <c r="AC811" i="14"/>
  <c r="U811" i="14"/>
  <c r="M811" i="14"/>
  <c r="BA810" i="14"/>
  <c r="AS810" i="14"/>
  <c r="AK810" i="14"/>
  <c r="AC810" i="14"/>
  <c r="U810" i="14"/>
  <c r="M810" i="14"/>
  <c r="BA809" i="14"/>
  <c r="AS809" i="14"/>
  <c r="AK809" i="14"/>
  <c r="AC809" i="14"/>
  <c r="U809" i="14"/>
  <c r="M809" i="14"/>
  <c r="BA808" i="14"/>
  <c r="AS808" i="14"/>
  <c r="AK808" i="14"/>
  <c r="AC808" i="14"/>
  <c r="U808" i="14"/>
  <c r="M808" i="14"/>
  <c r="BA807" i="14"/>
  <c r="AS807" i="14"/>
  <c r="AK807" i="14"/>
  <c r="AC807" i="14"/>
  <c r="U807" i="14"/>
  <c r="M807" i="14"/>
  <c r="BA806" i="14"/>
  <c r="AS806" i="14"/>
  <c r="AK806" i="14"/>
  <c r="AC806" i="14"/>
  <c r="U806" i="14"/>
  <c r="M806" i="14"/>
  <c r="BA805" i="14"/>
  <c r="AS805" i="14"/>
  <c r="AK805" i="14"/>
  <c r="AC805" i="14"/>
  <c r="U805" i="14"/>
  <c r="M805" i="14"/>
  <c r="BA804" i="14"/>
  <c r="AS804" i="14"/>
  <c r="AK804" i="14"/>
  <c r="AC804" i="14"/>
  <c r="U804" i="14"/>
  <c r="M804" i="14"/>
  <c r="BA803" i="14"/>
  <c r="AS803" i="14"/>
  <c r="AK803" i="14"/>
  <c r="AC803" i="14"/>
  <c r="U803" i="14"/>
  <c r="M803" i="14"/>
  <c r="BA802" i="14"/>
  <c r="AS802" i="14"/>
  <c r="AK802" i="14"/>
  <c r="AC802" i="14"/>
  <c r="U802" i="14"/>
  <c r="M802" i="14"/>
  <c r="BA801" i="14"/>
  <c r="AS801" i="14"/>
  <c r="AK801" i="14"/>
  <c r="AC801" i="14"/>
  <c r="U801" i="14"/>
  <c r="M801" i="14"/>
  <c r="BA800" i="14"/>
  <c r="AS800" i="14"/>
  <c r="AK800" i="14"/>
  <c r="AC800" i="14"/>
  <c r="U800" i="14"/>
  <c r="M800" i="14"/>
  <c r="BA799" i="14"/>
  <c r="AS799" i="14"/>
  <c r="AK799" i="14"/>
  <c r="AC799" i="14"/>
  <c r="U799" i="14"/>
  <c r="M799" i="14"/>
  <c r="BA798" i="14"/>
  <c r="AS798" i="14"/>
  <c r="AK798" i="14"/>
  <c r="AC798" i="14"/>
  <c r="U798" i="14"/>
  <c r="M798" i="14"/>
  <c r="BA797" i="14"/>
  <c r="AS797" i="14"/>
  <c r="AK797" i="14"/>
  <c r="AC797" i="14"/>
  <c r="U797" i="14"/>
  <c r="M797" i="14"/>
  <c r="BA796" i="14"/>
  <c r="AS796" i="14"/>
  <c r="AK796" i="14"/>
  <c r="AC796" i="14"/>
  <c r="U796" i="14"/>
  <c r="M796" i="14"/>
  <c r="BA795" i="14"/>
  <c r="AS795" i="14"/>
  <c r="AK795" i="14"/>
  <c r="AC795" i="14"/>
  <c r="U795" i="14"/>
  <c r="M795" i="14"/>
  <c r="BA794" i="14"/>
  <c r="AS794" i="14"/>
  <c r="AK794" i="14"/>
  <c r="AC794" i="14"/>
  <c r="U794" i="14"/>
  <c r="M794" i="14"/>
  <c r="BA793" i="14"/>
  <c r="AS793" i="14"/>
  <c r="AK793" i="14"/>
  <c r="AC793" i="14"/>
  <c r="U793" i="14"/>
  <c r="M793" i="14"/>
  <c r="BA792" i="14"/>
  <c r="AS792" i="14"/>
  <c r="AK792" i="14"/>
  <c r="AC792" i="14"/>
  <c r="U792" i="14"/>
  <c r="M792" i="14"/>
  <c r="BA791" i="14"/>
  <c r="AS791" i="14"/>
  <c r="AK791" i="14"/>
  <c r="AC791" i="14"/>
  <c r="U791" i="14"/>
  <c r="M791" i="14"/>
  <c r="BA790" i="14"/>
  <c r="AS790" i="14"/>
  <c r="AK790" i="14"/>
  <c r="AC790" i="14"/>
  <c r="U790" i="14"/>
  <c r="M790" i="14"/>
  <c r="BA789" i="14"/>
  <c r="AS789" i="14"/>
  <c r="AK789" i="14"/>
  <c r="AC789" i="14"/>
  <c r="U789" i="14"/>
  <c r="M789" i="14"/>
  <c r="BA788" i="14"/>
  <c r="AS788" i="14"/>
  <c r="AK788" i="14"/>
  <c r="AC788" i="14"/>
  <c r="U788" i="14"/>
  <c r="M788" i="14"/>
  <c r="BA787" i="14"/>
  <c r="AS787" i="14"/>
  <c r="AK787" i="14"/>
  <c r="AC787" i="14"/>
  <c r="U787" i="14"/>
  <c r="M787" i="14"/>
  <c r="BA786" i="14"/>
  <c r="AS786" i="14"/>
  <c r="AK786" i="14"/>
  <c r="AC786" i="14"/>
  <c r="U786" i="14"/>
  <c r="M786" i="14"/>
  <c r="BA785" i="14"/>
  <c r="AS785" i="14"/>
  <c r="AK785" i="14"/>
  <c r="AC785" i="14"/>
  <c r="U785" i="14"/>
  <c r="M785" i="14"/>
  <c r="BA784" i="14"/>
  <c r="AS784" i="14"/>
  <c r="AK784" i="14"/>
  <c r="AC784" i="14"/>
  <c r="U784" i="14"/>
  <c r="M784" i="14"/>
  <c r="BA783" i="14"/>
  <c r="AS783" i="14"/>
  <c r="AK783" i="14"/>
  <c r="AC783" i="14"/>
  <c r="U783" i="14"/>
  <c r="M783" i="14"/>
  <c r="BA782" i="14"/>
  <c r="AS782" i="14"/>
  <c r="AK782" i="14"/>
  <c r="AC782" i="14"/>
  <c r="U782" i="14"/>
  <c r="M782" i="14"/>
  <c r="BA781" i="14"/>
  <c r="AS781" i="14"/>
  <c r="AK781" i="14"/>
  <c r="AC781" i="14"/>
  <c r="U781" i="14"/>
  <c r="M781" i="14"/>
  <c r="BA780" i="14"/>
  <c r="AS780" i="14"/>
  <c r="AK780" i="14"/>
  <c r="AC780" i="14"/>
  <c r="U780" i="14"/>
  <c r="M780" i="14"/>
  <c r="BA779" i="14"/>
  <c r="AS779" i="14"/>
  <c r="AK779" i="14"/>
  <c r="AC779" i="14"/>
  <c r="U779" i="14"/>
  <c r="M779" i="14"/>
  <c r="BA778" i="14"/>
  <c r="AS778" i="14"/>
  <c r="AK778" i="14"/>
  <c r="AC778" i="14"/>
  <c r="U778" i="14"/>
  <c r="M778" i="14"/>
  <c r="BA777" i="14"/>
  <c r="AS777" i="14"/>
  <c r="AK777" i="14"/>
  <c r="AC777" i="14"/>
  <c r="U777" i="14"/>
  <c r="M777" i="14"/>
  <c r="BA776" i="14"/>
  <c r="AS776" i="14"/>
  <c r="AK776" i="14"/>
  <c r="AC776" i="14"/>
  <c r="U776" i="14"/>
  <c r="M776" i="14"/>
  <c r="BA775" i="14"/>
  <c r="AS775" i="14"/>
  <c r="AK775" i="14"/>
  <c r="AC775" i="14"/>
  <c r="U775" i="14"/>
  <c r="M775" i="14"/>
  <c r="BA774" i="14"/>
  <c r="AS774" i="14"/>
  <c r="AK774" i="14"/>
  <c r="AC774" i="14"/>
  <c r="U774" i="14"/>
  <c r="M774" i="14"/>
  <c r="BA773" i="14"/>
  <c r="AS773" i="14"/>
  <c r="AK773" i="14"/>
  <c r="AC773" i="14"/>
  <c r="U773" i="14"/>
  <c r="M773" i="14"/>
  <c r="BA772" i="14"/>
  <c r="AS772" i="14"/>
  <c r="AK772" i="14"/>
  <c r="AC772" i="14"/>
  <c r="U772" i="14"/>
  <c r="M772" i="14"/>
  <c r="BA771" i="14"/>
  <c r="AS771" i="14"/>
  <c r="AK771" i="14"/>
  <c r="AC771" i="14"/>
  <c r="U771" i="14"/>
  <c r="M771" i="14"/>
  <c r="BA770" i="14"/>
  <c r="AS770" i="14"/>
  <c r="AK770" i="14"/>
  <c r="AC770" i="14"/>
  <c r="U770" i="14"/>
  <c r="M770" i="14"/>
  <c r="BA769" i="14"/>
  <c r="AS769" i="14"/>
  <c r="AK769" i="14"/>
  <c r="AC769" i="14"/>
  <c r="U769" i="14"/>
  <c r="M769" i="14"/>
  <c r="BA768" i="14"/>
  <c r="AS768" i="14"/>
  <c r="AK768" i="14"/>
  <c r="AC768" i="14"/>
  <c r="U768" i="14"/>
  <c r="M768" i="14"/>
  <c r="BA767" i="14"/>
  <c r="AS767" i="14"/>
  <c r="AK767" i="14"/>
  <c r="AC767" i="14"/>
  <c r="U767" i="14"/>
  <c r="M767" i="14"/>
  <c r="BA766" i="14"/>
  <c r="AS766" i="14"/>
  <c r="AK766" i="14"/>
  <c r="AC766" i="14"/>
  <c r="U766" i="14"/>
  <c r="M766" i="14"/>
  <c r="BA765" i="14"/>
  <c r="AS765" i="14"/>
  <c r="AK765" i="14"/>
  <c r="AC765" i="14"/>
  <c r="U765" i="14"/>
  <c r="M765" i="14"/>
  <c r="BA764" i="14"/>
  <c r="AS764" i="14"/>
  <c r="AK764" i="14"/>
  <c r="AC764" i="14"/>
  <c r="U764" i="14"/>
  <c r="M764" i="14"/>
  <c r="BA763" i="14"/>
  <c r="AS763" i="14"/>
  <c r="AK763" i="14"/>
  <c r="AC763" i="14"/>
  <c r="U763" i="14"/>
  <c r="M763" i="14"/>
  <c r="BA762" i="14"/>
  <c r="AS762" i="14"/>
  <c r="AK762" i="14"/>
  <c r="AC762" i="14"/>
  <c r="U762" i="14"/>
  <c r="M762" i="14"/>
  <c r="BA761" i="14"/>
  <c r="AS761" i="14"/>
  <c r="AK761" i="14"/>
  <c r="AC761" i="14"/>
  <c r="U761" i="14"/>
  <c r="M761" i="14"/>
  <c r="BA760" i="14"/>
  <c r="AS760" i="14"/>
  <c r="AK760" i="14"/>
  <c r="AC760" i="14"/>
  <c r="U760" i="14"/>
  <c r="M760" i="14"/>
  <c r="BA759" i="14"/>
  <c r="AS759" i="14"/>
  <c r="AK759" i="14"/>
  <c r="AC759" i="14"/>
  <c r="U759" i="14"/>
  <c r="M759" i="14"/>
  <c r="BA758" i="14"/>
  <c r="AS758" i="14"/>
  <c r="AK758" i="14"/>
  <c r="AC758" i="14"/>
  <c r="U758" i="14"/>
  <c r="M758" i="14"/>
  <c r="BA757" i="14"/>
  <c r="AS757" i="14"/>
  <c r="AK757" i="14"/>
  <c r="AC757" i="14"/>
  <c r="U757" i="14"/>
  <c r="M757" i="14"/>
  <c r="BA756" i="14"/>
  <c r="AS756" i="14"/>
  <c r="AK756" i="14"/>
  <c r="AC756" i="14"/>
  <c r="U756" i="14"/>
  <c r="M756" i="14"/>
  <c r="BA755" i="14"/>
  <c r="AS755" i="14"/>
  <c r="AK755" i="14"/>
  <c r="AC755" i="14"/>
  <c r="U755" i="14"/>
  <c r="M755" i="14"/>
  <c r="BA754" i="14"/>
  <c r="AS754" i="14"/>
  <c r="AK754" i="14"/>
  <c r="AC754" i="14"/>
  <c r="U754" i="14"/>
  <c r="M754" i="14"/>
  <c r="BA753" i="14"/>
  <c r="AS753" i="14"/>
  <c r="AK753" i="14"/>
  <c r="AC753" i="14"/>
  <c r="U753" i="14"/>
  <c r="M753" i="14"/>
  <c r="BA752" i="14"/>
  <c r="AS752" i="14"/>
  <c r="AK752" i="14"/>
  <c r="AC752" i="14"/>
  <c r="U752" i="14"/>
  <c r="M752" i="14"/>
  <c r="BA751" i="14"/>
  <c r="AS751" i="14"/>
  <c r="AK751" i="14"/>
  <c r="AC751" i="14"/>
  <c r="U751" i="14"/>
  <c r="M751" i="14"/>
  <c r="BA750" i="14"/>
  <c r="AS750" i="14"/>
  <c r="AK750" i="14"/>
  <c r="AC750" i="14"/>
  <c r="U750" i="14"/>
  <c r="M750" i="14"/>
  <c r="BA749" i="14"/>
  <c r="AS749" i="14"/>
  <c r="AK749" i="14"/>
  <c r="AC749" i="14"/>
  <c r="U749" i="14"/>
  <c r="M749" i="14"/>
  <c r="BA748" i="14"/>
  <c r="AS748" i="14"/>
  <c r="AK748" i="14"/>
  <c r="AC748" i="14"/>
  <c r="U748" i="14"/>
  <c r="M748" i="14"/>
  <c r="BA747" i="14"/>
  <c r="AS747" i="14"/>
  <c r="AK747" i="14"/>
  <c r="AC747" i="14"/>
  <c r="U747" i="14"/>
  <c r="M747" i="14"/>
  <c r="BA746" i="14"/>
  <c r="AS746" i="14"/>
  <c r="AK746" i="14"/>
  <c r="AC746" i="14"/>
  <c r="U746" i="14"/>
  <c r="M746" i="14"/>
  <c r="BA745" i="14"/>
  <c r="AS745" i="14"/>
  <c r="AK745" i="14"/>
  <c r="AC745" i="14"/>
  <c r="U745" i="14"/>
  <c r="M745" i="14"/>
  <c r="BA744" i="14"/>
  <c r="AS744" i="14"/>
  <c r="AK744" i="14"/>
  <c r="AC744" i="14"/>
  <c r="U744" i="14"/>
  <c r="M744" i="14"/>
  <c r="BA743" i="14"/>
  <c r="AS743" i="14"/>
  <c r="AK743" i="14"/>
  <c r="AC743" i="14"/>
  <c r="U743" i="14"/>
  <c r="M743" i="14"/>
  <c r="BA742" i="14"/>
  <c r="AS742" i="14"/>
  <c r="AK742" i="14"/>
  <c r="AC742" i="14"/>
  <c r="U742" i="14"/>
  <c r="M742" i="14"/>
  <c r="BA741" i="14"/>
  <c r="AS741" i="14"/>
  <c r="AK741" i="14"/>
  <c r="AC741" i="14"/>
  <c r="U741" i="14"/>
  <c r="M741" i="14"/>
  <c r="BA740" i="14"/>
  <c r="AS740" i="14"/>
  <c r="AK740" i="14"/>
  <c r="AC740" i="14"/>
  <c r="U740" i="14"/>
  <c r="M740" i="14"/>
  <c r="BA739" i="14"/>
  <c r="AS739" i="14"/>
  <c r="AK739" i="14"/>
  <c r="AC739" i="14"/>
  <c r="U739" i="14"/>
  <c r="M739" i="14"/>
  <c r="BA738" i="14"/>
  <c r="AS738" i="14"/>
  <c r="AK738" i="14"/>
  <c r="AC738" i="14"/>
  <c r="U738" i="14"/>
  <c r="M738" i="14"/>
  <c r="BA737" i="14"/>
  <c r="AS737" i="14"/>
  <c r="AK737" i="14"/>
  <c r="AC737" i="14"/>
  <c r="U737" i="14"/>
  <c r="M737" i="14"/>
  <c r="BA736" i="14"/>
  <c r="AS736" i="14"/>
  <c r="AK736" i="14"/>
  <c r="AC736" i="14"/>
  <c r="U736" i="14"/>
  <c r="M736" i="14"/>
  <c r="BA735" i="14"/>
  <c r="AS735" i="14"/>
  <c r="AK735" i="14"/>
  <c r="AC735" i="14"/>
  <c r="U735" i="14"/>
  <c r="M735" i="14"/>
  <c r="BA734" i="14"/>
  <c r="AS734" i="14"/>
  <c r="AK734" i="14"/>
  <c r="AC734" i="14"/>
  <c r="U734" i="14"/>
  <c r="M734" i="14"/>
  <c r="BA733" i="14"/>
  <c r="AS733" i="14"/>
  <c r="AK733" i="14"/>
  <c r="AC733" i="14"/>
  <c r="U733" i="14"/>
  <c r="M733" i="14"/>
  <c r="BA732" i="14"/>
  <c r="AS732" i="14"/>
  <c r="AK732" i="14"/>
  <c r="AC732" i="14"/>
  <c r="U732" i="14"/>
  <c r="M732" i="14"/>
  <c r="BA731" i="14"/>
  <c r="AS731" i="14"/>
  <c r="AK731" i="14"/>
  <c r="AC731" i="14"/>
  <c r="U731" i="14"/>
  <c r="M731" i="14"/>
  <c r="BA730" i="14"/>
  <c r="AS730" i="14"/>
  <c r="AK730" i="14"/>
  <c r="AC730" i="14"/>
  <c r="U730" i="14"/>
  <c r="M730" i="14"/>
  <c r="BA729" i="14"/>
  <c r="AS729" i="14"/>
  <c r="AK729" i="14"/>
  <c r="AC729" i="14"/>
  <c r="U729" i="14"/>
  <c r="M729" i="14"/>
  <c r="BA728" i="14"/>
  <c r="AS728" i="14"/>
  <c r="AK728" i="14"/>
  <c r="AC728" i="14"/>
  <c r="U728" i="14"/>
  <c r="M728" i="14"/>
  <c r="BA727" i="14"/>
  <c r="AS727" i="14"/>
  <c r="AK727" i="14"/>
  <c r="AC727" i="14"/>
  <c r="U727" i="14"/>
  <c r="M727" i="14"/>
  <c r="BA726" i="14"/>
  <c r="AS726" i="14"/>
  <c r="AK726" i="14"/>
  <c r="AC726" i="14"/>
  <c r="U726" i="14"/>
  <c r="M726" i="14"/>
  <c r="BA725" i="14"/>
  <c r="AS725" i="14"/>
  <c r="AK725" i="14"/>
  <c r="AC725" i="14"/>
  <c r="U725" i="14"/>
  <c r="M725" i="14"/>
  <c r="BA724" i="14"/>
  <c r="AS724" i="14"/>
  <c r="AK724" i="14"/>
  <c r="AC724" i="14"/>
  <c r="U724" i="14"/>
  <c r="M724" i="14"/>
  <c r="BA723" i="14"/>
  <c r="AS723" i="14"/>
  <c r="AK723" i="14"/>
  <c r="AC723" i="14"/>
  <c r="U723" i="14"/>
  <c r="M723" i="14"/>
  <c r="BA722" i="14"/>
  <c r="AS722" i="14"/>
  <c r="AK722" i="14"/>
  <c r="AC722" i="14"/>
  <c r="U722" i="14"/>
  <c r="M722" i="14"/>
  <c r="BA721" i="14"/>
  <c r="AS721" i="14"/>
  <c r="AK721" i="14"/>
  <c r="AC721" i="14"/>
  <c r="U721" i="14"/>
  <c r="M721" i="14"/>
  <c r="BA720" i="14"/>
  <c r="AS720" i="14"/>
  <c r="AK720" i="14"/>
  <c r="AC720" i="14"/>
  <c r="U720" i="14"/>
  <c r="M720" i="14"/>
  <c r="BA719" i="14"/>
  <c r="AS719" i="14"/>
  <c r="AK719" i="14"/>
  <c r="AC719" i="14"/>
  <c r="U719" i="14"/>
  <c r="M719" i="14"/>
  <c r="BA718" i="14"/>
  <c r="AS718" i="14"/>
  <c r="AK718" i="14"/>
  <c r="AC718" i="14"/>
  <c r="U718" i="14"/>
  <c r="M718" i="14"/>
  <c r="BA717" i="14"/>
  <c r="AS717" i="14"/>
  <c r="AK717" i="14"/>
  <c r="AC717" i="14"/>
  <c r="U717" i="14"/>
  <c r="M717" i="14"/>
  <c r="BA716" i="14"/>
  <c r="AS716" i="14"/>
  <c r="AK716" i="14"/>
  <c r="AC716" i="14"/>
  <c r="U716" i="14"/>
  <c r="M716" i="14"/>
  <c r="BA715" i="14"/>
  <c r="AS715" i="14"/>
  <c r="AK715" i="14"/>
  <c r="AC715" i="14"/>
  <c r="U715" i="14"/>
  <c r="M715" i="14"/>
  <c r="BA714" i="14"/>
  <c r="AS714" i="14"/>
  <c r="AK714" i="14"/>
  <c r="AC714" i="14"/>
  <c r="U714" i="14"/>
  <c r="M714" i="14"/>
  <c r="BA713" i="14"/>
  <c r="AS713" i="14"/>
  <c r="AK713" i="14"/>
  <c r="AC713" i="14"/>
  <c r="U713" i="14"/>
  <c r="M713" i="14"/>
  <c r="BA712" i="14"/>
  <c r="AS712" i="14"/>
  <c r="AK712" i="14"/>
  <c r="AC712" i="14"/>
  <c r="U712" i="14"/>
  <c r="M712" i="14"/>
  <c r="BA711" i="14"/>
  <c r="AS711" i="14"/>
  <c r="AK711" i="14"/>
  <c r="AC711" i="14"/>
  <c r="U711" i="14"/>
  <c r="M711" i="14"/>
  <c r="BA710" i="14"/>
  <c r="AS710" i="14"/>
  <c r="AK710" i="14"/>
  <c r="AC710" i="14"/>
  <c r="U710" i="14"/>
  <c r="M710" i="14"/>
  <c r="BA709" i="14"/>
  <c r="AS709" i="14"/>
  <c r="AK709" i="14"/>
  <c r="AC709" i="14"/>
  <c r="U709" i="14"/>
  <c r="M709" i="14"/>
  <c r="BA708" i="14"/>
  <c r="AS708" i="14"/>
  <c r="AK708" i="14"/>
  <c r="AC708" i="14"/>
  <c r="U708" i="14"/>
  <c r="M708" i="14"/>
  <c r="BA707" i="14"/>
  <c r="AS707" i="14"/>
  <c r="AK707" i="14"/>
  <c r="AC707" i="14"/>
  <c r="U707" i="14"/>
  <c r="M707" i="14"/>
  <c r="BA706" i="14"/>
  <c r="AS706" i="14"/>
  <c r="AK706" i="14"/>
  <c r="AC706" i="14"/>
  <c r="U706" i="14"/>
  <c r="M706" i="14"/>
  <c r="BA705" i="14"/>
  <c r="AS705" i="14"/>
  <c r="AK705" i="14"/>
  <c r="AC705" i="14"/>
  <c r="U705" i="14"/>
  <c r="M705" i="14"/>
  <c r="BA704" i="14"/>
  <c r="AS704" i="14"/>
  <c r="AK704" i="14"/>
  <c r="AC704" i="14"/>
  <c r="U704" i="14"/>
  <c r="M704" i="14"/>
  <c r="BA703" i="14"/>
  <c r="AS703" i="14"/>
  <c r="AK703" i="14"/>
  <c r="AC703" i="14"/>
  <c r="U703" i="14"/>
  <c r="M703" i="14"/>
  <c r="BA702" i="14"/>
  <c r="AS702" i="14"/>
  <c r="AK702" i="14"/>
  <c r="AC702" i="14"/>
  <c r="U702" i="14"/>
  <c r="M702" i="14"/>
  <c r="BA701" i="14"/>
  <c r="AS701" i="14"/>
  <c r="AK701" i="14"/>
  <c r="AC701" i="14"/>
  <c r="U701" i="14"/>
  <c r="M701" i="14"/>
  <c r="BA700" i="14"/>
  <c r="AS700" i="14"/>
  <c r="AK700" i="14"/>
  <c r="AC700" i="14"/>
  <c r="U700" i="14"/>
  <c r="M700" i="14"/>
  <c r="BA699" i="14"/>
  <c r="AS699" i="14"/>
  <c r="AK699" i="14"/>
  <c r="AC699" i="14"/>
  <c r="U699" i="14"/>
  <c r="M699" i="14"/>
  <c r="BA698" i="14"/>
  <c r="AS698" i="14"/>
  <c r="AK698" i="14"/>
  <c r="AC698" i="14"/>
  <c r="U698" i="14"/>
  <c r="M698" i="14"/>
  <c r="BA697" i="14"/>
  <c r="AS697" i="14"/>
  <c r="AK697" i="14"/>
  <c r="AC697" i="14"/>
  <c r="U697" i="14"/>
  <c r="M697" i="14"/>
  <c r="BA696" i="14"/>
  <c r="AS696" i="14"/>
  <c r="AK696" i="14"/>
  <c r="AC696" i="14"/>
  <c r="U696" i="14"/>
  <c r="M696" i="14"/>
  <c r="BA695" i="14"/>
  <c r="AS695" i="14"/>
  <c r="AK695" i="14"/>
  <c r="AC695" i="14"/>
  <c r="U695" i="14"/>
  <c r="M695" i="14"/>
  <c r="BA694" i="14"/>
  <c r="AS694" i="14"/>
  <c r="AK694" i="14"/>
  <c r="AC694" i="14"/>
  <c r="U694" i="14"/>
  <c r="M694" i="14"/>
  <c r="BA693" i="14"/>
  <c r="AS693" i="14"/>
  <c r="AK693" i="14"/>
  <c r="AC693" i="14"/>
  <c r="U693" i="14"/>
  <c r="M693" i="14"/>
  <c r="BA692" i="14"/>
  <c r="AS692" i="14"/>
  <c r="AK692" i="14"/>
  <c r="AC692" i="14"/>
  <c r="U692" i="14"/>
  <c r="M692" i="14"/>
  <c r="BA691" i="14"/>
  <c r="AS691" i="14"/>
  <c r="AK691" i="14"/>
  <c r="AC691" i="14"/>
  <c r="U691" i="14"/>
  <c r="M691" i="14"/>
  <c r="BA690" i="14"/>
  <c r="AS690" i="14"/>
  <c r="AK690" i="14"/>
  <c r="AC690" i="14"/>
  <c r="U690" i="14"/>
  <c r="M690" i="14"/>
  <c r="BA689" i="14"/>
  <c r="AS689" i="14"/>
  <c r="AK689" i="14"/>
  <c r="AC689" i="14"/>
  <c r="U689" i="14"/>
  <c r="M689" i="14"/>
  <c r="BA688" i="14"/>
  <c r="AS688" i="14"/>
  <c r="AK688" i="14"/>
  <c r="AC688" i="14"/>
  <c r="U688" i="14"/>
  <c r="M688" i="14"/>
  <c r="BA687" i="14"/>
  <c r="AS687" i="14"/>
  <c r="AK687" i="14"/>
  <c r="AC687" i="14"/>
  <c r="U687" i="14"/>
  <c r="M687" i="14"/>
  <c r="BA686" i="14"/>
  <c r="AS686" i="14"/>
  <c r="AK686" i="14"/>
  <c r="AC686" i="14"/>
  <c r="U686" i="14"/>
  <c r="M686" i="14"/>
  <c r="BA685" i="14"/>
  <c r="AS685" i="14"/>
  <c r="AK685" i="14"/>
  <c r="AC685" i="14"/>
  <c r="U685" i="14"/>
  <c r="M685" i="14"/>
  <c r="BA684" i="14"/>
  <c r="AS684" i="14"/>
  <c r="AK684" i="14"/>
  <c r="AC684" i="14"/>
  <c r="U684" i="14"/>
  <c r="M684" i="14"/>
  <c r="BA683" i="14"/>
  <c r="AS683" i="14"/>
  <c r="AK683" i="14"/>
  <c r="AC683" i="14"/>
  <c r="U683" i="14"/>
  <c r="M683" i="14"/>
  <c r="BA682" i="14"/>
  <c r="AS682" i="14"/>
  <c r="AK682" i="14"/>
  <c r="AC682" i="14"/>
  <c r="U682" i="14"/>
  <c r="M682" i="14"/>
  <c r="BA681" i="14"/>
  <c r="AS681" i="14"/>
  <c r="AK681" i="14"/>
  <c r="AC681" i="14"/>
  <c r="U681" i="14"/>
  <c r="M681" i="14"/>
  <c r="BA680" i="14"/>
  <c r="AS680" i="14"/>
  <c r="AK680" i="14"/>
  <c r="AC680" i="14"/>
  <c r="U680" i="14"/>
  <c r="M680" i="14"/>
  <c r="BA679" i="14"/>
  <c r="AS679" i="14"/>
  <c r="AK679" i="14"/>
  <c r="AC679" i="14"/>
  <c r="U679" i="14"/>
  <c r="M679" i="14"/>
  <c r="BA678" i="14"/>
  <c r="AS678" i="14"/>
  <c r="AK678" i="14"/>
  <c r="AC678" i="14"/>
  <c r="U678" i="14"/>
  <c r="M678" i="14"/>
  <c r="BA677" i="14"/>
  <c r="AS677" i="14"/>
  <c r="AK677" i="14"/>
  <c r="AC677" i="14"/>
  <c r="U677" i="14"/>
  <c r="M677" i="14"/>
  <c r="BA676" i="14"/>
  <c r="AS676" i="14"/>
  <c r="AK676" i="14"/>
  <c r="AC676" i="14"/>
  <c r="U676" i="14"/>
  <c r="M676" i="14"/>
  <c r="BA675" i="14"/>
  <c r="AS675" i="14"/>
  <c r="AK675" i="14"/>
  <c r="AC675" i="14"/>
  <c r="U675" i="14"/>
  <c r="M675" i="14"/>
  <c r="BA674" i="14"/>
  <c r="AS674" i="14"/>
  <c r="AK674" i="14"/>
  <c r="AC674" i="14"/>
  <c r="U674" i="14"/>
  <c r="M674" i="14"/>
  <c r="BA673" i="14"/>
  <c r="AS673" i="14"/>
  <c r="AK673" i="14"/>
  <c r="AC673" i="14"/>
  <c r="U673" i="14"/>
  <c r="M673" i="14"/>
  <c r="BA672" i="14"/>
  <c r="AS672" i="14"/>
  <c r="AK672" i="14"/>
  <c r="AC672" i="14"/>
  <c r="U672" i="14"/>
  <c r="M672" i="14"/>
  <c r="BA671" i="14"/>
  <c r="AS671" i="14"/>
  <c r="AK671" i="14"/>
  <c r="AC671" i="14"/>
  <c r="U671" i="14"/>
  <c r="M671" i="14"/>
  <c r="BA670" i="14"/>
  <c r="AS670" i="14"/>
  <c r="AK670" i="14"/>
  <c r="AC670" i="14"/>
  <c r="U670" i="14"/>
  <c r="M670" i="14"/>
  <c r="BA669" i="14"/>
  <c r="AS669" i="14"/>
  <c r="AK669" i="14"/>
  <c r="AC669" i="14"/>
  <c r="U669" i="14"/>
  <c r="M669" i="14"/>
  <c r="BA668" i="14"/>
  <c r="AS668" i="14"/>
  <c r="AK668" i="14"/>
  <c r="AC668" i="14"/>
  <c r="U668" i="14"/>
  <c r="M668" i="14"/>
  <c r="BA667" i="14"/>
  <c r="AS667" i="14"/>
  <c r="AK667" i="14"/>
  <c r="AC667" i="14"/>
  <c r="U667" i="14"/>
  <c r="M667" i="14"/>
  <c r="BA666" i="14"/>
  <c r="AS666" i="14"/>
  <c r="AK666" i="14"/>
  <c r="AC666" i="14"/>
  <c r="U666" i="14"/>
  <c r="M666" i="14"/>
  <c r="BA665" i="14"/>
  <c r="AS665" i="14"/>
  <c r="AK665" i="14"/>
  <c r="AC665" i="14"/>
  <c r="U665" i="14"/>
  <c r="M665" i="14"/>
  <c r="BA664" i="14"/>
  <c r="AS664" i="14"/>
  <c r="AK664" i="14"/>
  <c r="AC664" i="14"/>
  <c r="U664" i="14"/>
  <c r="M664" i="14"/>
  <c r="BA663" i="14"/>
  <c r="AS663" i="14"/>
  <c r="AK663" i="14"/>
  <c r="AC663" i="14"/>
  <c r="U663" i="14"/>
  <c r="M663" i="14"/>
  <c r="BA662" i="14"/>
  <c r="AS662" i="14"/>
  <c r="AK662" i="14"/>
  <c r="AC662" i="14"/>
  <c r="U662" i="14"/>
  <c r="M662" i="14"/>
  <c r="BA661" i="14"/>
  <c r="AS661" i="14"/>
  <c r="AK661" i="14"/>
  <c r="AC661" i="14"/>
  <c r="U661" i="14"/>
  <c r="M661" i="14"/>
  <c r="BA660" i="14"/>
  <c r="AS660" i="14"/>
  <c r="AK660" i="14"/>
  <c r="AC660" i="14"/>
  <c r="U660" i="14"/>
  <c r="M660" i="14"/>
  <c r="BA659" i="14"/>
  <c r="AS659" i="14"/>
  <c r="AK659" i="14"/>
  <c r="AC659" i="14"/>
  <c r="U659" i="14"/>
  <c r="M659" i="14"/>
  <c r="BA658" i="14"/>
  <c r="AS658" i="14"/>
  <c r="AK658" i="14"/>
  <c r="AC658" i="14"/>
  <c r="U658" i="14"/>
  <c r="M658" i="14"/>
  <c r="BA657" i="14"/>
  <c r="AS657" i="14"/>
  <c r="AK657" i="14"/>
  <c r="AC657" i="14"/>
  <c r="U657" i="14"/>
  <c r="M657" i="14"/>
  <c r="BA656" i="14"/>
  <c r="AS656" i="14"/>
  <c r="AK656" i="14"/>
  <c r="AC656" i="14"/>
  <c r="U656" i="14"/>
  <c r="M656" i="14"/>
  <c r="BA655" i="14"/>
  <c r="AS655" i="14"/>
  <c r="AK655" i="14"/>
  <c r="AC655" i="14"/>
  <c r="U655" i="14"/>
  <c r="M655" i="14"/>
  <c r="BA654" i="14"/>
  <c r="AS654" i="14"/>
  <c r="AK654" i="14"/>
  <c r="AC654" i="14"/>
  <c r="U654" i="14"/>
  <c r="M654" i="14"/>
  <c r="BA653" i="14"/>
  <c r="AS653" i="14"/>
  <c r="AK653" i="14"/>
  <c r="AC653" i="14"/>
  <c r="U653" i="14"/>
  <c r="M653" i="14"/>
  <c r="BA652" i="14"/>
  <c r="AS652" i="14"/>
  <c r="AK652" i="14"/>
  <c r="AC652" i="14"/>
  <c r="U652" i="14"/>
  <c r="M652" i="14"/>
  <c r="BA651" i="14"/>
  <c r="AS651" i="14"/>
  <c r="AK651" i="14"/>
  <c r="AC651" i="14"/>
  <c r="U651" i="14"/>
  <c r="M651" i="14"/>
  <c r="BA650" i="14"/>
  <c r="AS650" i="14"/>
  <c r="AK650" i="14"/>
  <c r="AC650" i="14"/>
  <c r="U650" i="14"/>
  <c r="M650" i="14"/>
  <c r="BA649" i="14"/>
  <c r="AS649" i="14"/>
  <c r="AK649" i="14"/>
  <c r="AC649" i="14"/>
  <c r="U649" i="14"/>
  <c r="M649" i="14"/>
  <c r="BA648" i="14"/>
  <c r="AS648" i="14"/>
  <c r="AK648" i="14"/>
  <c r="AC648" i="14"/>
  <c r="U648" i="14"/>
  <c r="M648" i="14"/>
  <c r="BA647" i="14"/>
  <c r="AS647" i="14"/>
  <c r="AK647" i="14"/>
  <c r="AC647" i="14"/>
  <c r="U647" i="14"/>
  <c r="M647" i="14"/>
  <c r="BA646" i="14"/>
  <c r="AS646" i="14"/>
  <c r="AK646" i="14"/>
  <c r="AC646" i="14"/>
  <c r="U646" i="14"/>
  <c r="M646" i="14"/>
  <c r="BA645" i="14"/>
  <c r="AS645" i="14"/>
  <c r="AK645" i="14"/>
  <c r="AC645" i="14"/>
  <c r="U645" i="14"/>
  <c r="M645" i="14"/>
  <c r="BA644" i="14"/>
  <c r="AS644" i="14"/>
  <c r="AK644" i="14"/>
  <c r="AC644" i="14"/>
  <c r="U644" i="14"/>
  <c r="M644" i="14"/>
  <c r="BA643" i="14"/>
  <c r="AS643" i="14"/>
  <c r="AK643" i="14"/>
  <c r="AC643" i="14"/>
  <c r="U643" i="14"/>
  <c r="M643" i="14"/>
  <c r="BA642" i="14"/>
  <c r="AS642" i="14"/>
  <c r="AK642" i="14"/>
  <c r="AC642" i="14"/>
  <c r="U642" i="14"/>
  <c r="M642" i="14"/>
  <c r="BA641" i="14"/>
  <c r="AS641" i="14"/>
  <c r="AK641" i="14"/>
  <c r="AC641" i="14"/>
  <c r="U641" i="14"/>
  <c r="M641" i="14"/>
  <c r="BA640" i="14"/>
  <c r="AS640" i="14"/>
  <c r="AK640" i="14"/>
  <c r="AC640" i="14"/>
  <c r="U640" i="14"/>
  <c r="M640" i="14"/>
  <c r="BA639" i="14"/>
  <c r="AS639" i="14"/>
  <c r="AK639" i="14"/>
  <c r="AC639" i="14"/>
  <c r="U639" i="14"/>
  <c r="M639" i="14"/>
  <c r="BA638" i="14"/>
  <c r="AS638" i="14"/>
  <c r="AK638" i="14"/>
  <c r="AC638" i="14"/>
  <c r="U638" i="14"/>
  <c r="M638" i="14"/>
  <c r="BA637" i="14"/>
  <c r="AS637" i="14"/>
  <c r="AK637" i="14"/>
  <c r="AC637" i="14"/>
  <c r="U637" i="14"/>
  <c r="M637" i="14"/>
  <c r="BA636" i="14"/>
  <c r="AS636" i="14"/>
  <c r="AK636" i="14"/>
  <c r="AC636" i="14"/>
  <c r="U636" i="14"/>
  <c r="M636" i="14"/>
  <c r="BA635" i="14"/>
  <c r="AS635" i="14"/>
  <c r="AK635" i="14"/>
  <c r="AC635" i="14"/>
  <c r="U635" i="14"/>
  <c r="M635" i="14"/>
  <c r="BA634" i="14"/>
  <c r="AS634" i="14"/>
  <c r="AK634" i="14"/>
  <c r="AC634" i="14"/>
  <c r="U634" i="14"/>
  <c r="M634" i="14"/>
  <c r="BA633" i="14"/>
  <c r="AS633" i="14"/>
  <c r="AK633" i="14"/>
  <c r="AC633" i="14"/>
  <c r="U633" i="14"/>
  <c r="M633" i="14"/>
  <c r="BA632" i="14"/>
  <c r="AS632" i="14"/>
  <c r="AK632" i="14"/>
  <c r="AC632" i="14"/>
  <c r="U632" i="14"/>
  <c r="M632" i="14"/>
  <c r="BA631" i="14"/>
  <c r="AS631" i="14"/>
  <c r="AK631" i="14"/>
  <c r="AC631" i="14"/>
  <c r="U631" i="14"/>
  <c r="M631" i="14"/>
  <c r="BA630" i="14"/>
  <c r="AS630" i="14"/>
  <c r="AK630" i="14"/>
  <c r="AC630" i="14"/>
  <c r="U630" i="14"/>
  <c r="M630" i="14"/>
  <c r="BA629" i="14"/>
  <c r="AS629" i="14"/>
  <c r="AK629" i="14"/>
  <c r="AC629" i="14"/>
  <c r="U629" i="14"/>
  <c r="M629" i="14"/>
  <c r="BA628" i="14"/>
  <c r="AS628" i="14"/>
  <c r="AK628" i="14"/>
  <c r="AC628" i="14"/>
  <c r="U628" i="14"/>
  <c r="M628" i="14"/>
  <c r="BA627" i="14"/>
  <c r="AS627" i="14"/>
  <c r="AK627" i="14"/>
  <c r="AC627" i="14"/>
  <c r="U627" i="14"/>
  <c r="M627" i="14"/>
  <c r="BA626" i="14"/>
  <c r="AS626" i="14"/>
  <c r="AK626" i="14"/>
  <c r="AC626" i="14"/>
  <c r="U626" i="14"/>
  <c r="M626" i="14"/>
  <c r="BA625" i="14"/>
  <c r="AS625" i="14"/>
  <c r="AK625" i="14"/>
  <c r="AC625" i="14"/>
  <c r="U625" i="14"/>
  <c r="M625" i="14"/>
  <c r="BA624" i="14"/>
  <c r="AS624" i="14"/>
  <c r="AK624" i="14"/>
  <c r="AC624" i="14"/>
  <c r="U624" i="14"/>
  <c r="M624" i="14"/>
  <c r="BA623" i="14"/>
  <c r="AS623" i="14"/>
  <c r="AK623" i="14"/>
  <c r="AC623" i="14"/>
  <c r="U623" i="14"/>
  <c r="M623" i="14"/>
  <c r="BA622" i="14"/>
  <c r="AS622" i="14"/>
  <c r="AK622" i="14"/>
  <c r="AC622" i="14"/>
  <c r="U622" i="14"/>
  <c r="M622" i="14"/>
  <c r="BA621" i="14"/>
  <c r="AS621" i="14"/>
  <c r="AK621" i="14"/>
  <c r="AC621" i="14"/>
  <c r="U621" i="14"/>
  <c r="M621" i="14"/>
  <c r="BA620" i="14"/>
  <c r="AS620" i="14"/>
  <c r="AK620" i="14"/>
  <c r="AC620" i="14"/>
  <c r="U620" i="14"/>
  <c r="M620" i="14"/>
  <c r="BA619" i="14"/>
  <c r="AS619" i="14"/>
  <c r="AK619" i="14"/>
  <c r="AC619" i="14"/>
  <c r="U619" i="14"/>
  <c r="M619" i="14"/>
  <c r="BA618" i="14"/>
  <c r="AS618" i="14"/>
  <c r="AK618" i="14"/>
  <c r="AC618" i="14"/>
  <c r="U618" i="14"/>
  <c r="M618" i="14"/>
  <c r="BA617" i="14"/>
  <c r="AS617" i="14"/>
  <c r="AK617" i="14"/>
  <c r="AC617" i="14"/>
  <c r="U617" i="14"/>
  <c r="M617" i="14"/>
  <c r="BA616" i="14"/>
  <c r="AS616" i="14"/>
  <c r="AK616" i="14"/>
  <c r="AC616" i="14"/>
  <c r="U616" i="14"/>
  <c r="M616" i="14"/>
  <c r="BA615" i="14"/>
  <c r="AS615" i="14"/>
  <c r="AK615" i="14"/>
  <c r="AC615" i="14"/>
  <c r="U615" i="14"/>
  <c r="M615" i="14"/>
  <c r="BA614" i="14"/>
  <c r="AS614" i="14"/>
  <c r="AK614" i="14"/>
  <c r="AC614" i="14"/>
  <c r="U614" i="14"/>
  <c r="M614" i="14"/>
  <c r="BA613" i="14"/>
  <c r="AS613" i="14"/>
  <c r="AK613" i="14"/>
  <c r="AC613" i="14"/>
  <c r="U613" i="14"/>
  <c r="M613" i="14"/>
  <c r="BA612" i="14"/>
  <c r="AS612" i="14"/>
  <c r="AK612" i="14"/>
  <c r="AC612" i="14"/>
  <c r="U612" i="14"/>
  <c r="M612" i="14"/>
  <c r="BA611" i="14"/>
  <c r="AS611" i="14"/>
  <c r="AK611" i="14"/>
  <c r="AC611" i="14"/>
  <c r="U611" i="14"/>
  <c r="M611" i="14"/>
  <c r="BA610" i="14"/>
  <c r="AS610" i="14"/>
  <c r="AK610" i="14"/>
  <c r="AC610" i="14"/>
  <c r="U610" i="14"/>
  <c r="M610" i="14"/>
  <c r="BA609" i="14"/>
  <c r="AS609" i="14"/>
  <c r="AK609" i="14"/>
  <c r="AC609" i="14"/>
  <c r="U609" i="14"/>
  <c r="M609" i="14"/>
  <c r="BA608" i="14"/>
  <c r="AS608" i="14"/>
  <c r="AK608" i="14"/>
  <c r="AC608" i="14"/>
  <c r="U608" i="14"/>
  <c r="M608" i="14"/>
  <c r="BA607" i="14"/>
  <c r="AS607" i="14"/>
  <c r="AK607" i="14"/>
  <c r="AC607" i="14"/>
  <c r="U607" i="14"/>
  <c r="M607" i="14"/>
  <c r="BA606" i="14"/>
  <c r="AS606" i="14"/>
  <c r="AK606" i="14"/>
  <c r="AC606" i="14"/>
  <c r="U606" i="14"/>
  <c r="M606" i="14"/>
  <c r="BA605" i="14"/>
  <c r="AS605" i="14"/>
  <c r="AK605" i="14"/>
  <c r="AC605" i="14"/>
  <c r="U605" i="14"/>
  <c r="M605" i="14"/>
  <c r="BA604" i="14"/>
  <c r="AS604" i="14"/>
  <c r="AK604" i="14"/>
  <c r="AC604" i="14"/>
  <c r="U604" i="14"/>
  <c r="M604" i="14"/>
  <c r="BA603" i="14"/>
  <c r="AS603" i="14"/>
  <c r="AK603" i="14"/>
  <c r="AC603" i="14"/>
  <c r="U603" i="14"/>
  <c r="M603" i="14"/>
  <c r="BA602" i="14"/>
  <c r="AS602" i="14"/>
  <c r="AK602" i="14"/>
  <c r="AC602" i="14"/>
  <c r="U602" i="14"/>
  <c r="M602" i="14"/>
  <c r="BA601" i="14"/>
  <c r="AS601" i="14"/>
  <c r="AK601" i="14"/>
  <c r="AC601" i="14"/>
  <c r="U601" i="14"/>
  <c r="M601" i="14"/>
  <c r="BA600" i="14"/>
  <c r="AS600" i="14"/>
  <c r="AK600" i="14"/>
  <c r="AC600" i="14"/>
  <c r="U600" i="14"/>
  <c r="M600" i="14"/>
  <c r="BA599" i="14"/>
  <c r="AS599" i="14"/>
  <c r="AK599" i="14"/>
  <c r="AC599" i="14"/>
  <c r="U599" i="14"/>
  <c r="M599" i="14"/>
  <c r="BA598" i="14"/>
  <c r="AS598" i="14"/>
  <c r="AK598" i="14"/>
  <c r="AC598" i="14"/>
  <c r="U598" i="14"/>
  <c r="M598" i="14"/>
  <c r="BA597" i="14"/>
  <c r="AS597" i="14"/>
  <c r="AK597" i="14"/>
  <c r="AC597" i="14"/>
  <c r="U597" i="14"/>
  <c r="M597" i="14"/>
  <c r="BA596" i="14"/>
  <c r="AS596" i="14"/>
  <c r="AK596" i="14"/>
  <c r="AC596" i="14"/>
  <c r="U596" i="14"/>
  <c r="M596" i="14"/>
  <c r="BA595" i="14"/>
  <c r="AS595" i="14"/>
  <c r="AK595" i="14"/>
  <c r="AC595" i="14"/>
  <c r="U595" i="14"/>
  <c r="M595" i="14"/>
  <c r="BA594" i="14"/>
  <c r="AS594" i="14"/>
  <c r="AK594" i="14"/>
  <c r="AC594" i="14"/>
  <c r="U594" i="14"/>
  <c r="M594" i="14"/>
  <c r="BA593" i="14"/>
  <c r="AS593" i="14"/>
  <c r="AK593" i="14"/>
  <c r="AC593" i="14"/>
  <c r="U593" i="14"/>
  <c r="M593" i="14"/>
  <c r="BA592" i="14"/>
  <c r="AS592" i="14"/>
  <c r="AK592" i="14"/>
  <c r="AC592" i="14"/>
  <c r="U592" i="14"/>
  <c r="M592" i="14"/>
  <c r="BA591" i="14"/>
  <c r="AS591" i="14"/>
  <c r="AK591" i="14"/>
  <c r="AC591" i="14"/>
  <c r="U591" i="14"/>
  <c r="M591" i="14"/>
  <c r="BA590" i="14"/>
  <c r="AS590" i="14"/>
  <c r="AK590" i="14"/>
  <c r="AC590" i="14"/>
  <c r="U590" i="14"/>
  <c r="M590" i="14"/>
  <c r="BA589" i="14"/>
  <c r="AS589" i="14"/>
  <c r="AK589" i="14"/>
  <c r="AC589" i="14"/>
  <c r="U589" i="14"/>
  <c r="M589" i="14"/>
  <c r="BA588" i="14"/>
  <c r="AS588" i="14"/>
  <c r="AK588" i="14"/>
  <c r="AC588" i="14"/>
  <c r="U588" i="14"/>
  <c r="M588" i="14"/>
  <c r="BA587" i="14"/>
  <c r="AS587" i="14"/>
  <c r="AK587" i="14"/>
  <c r="AC587" i="14"/>
  <c r="U587" i="14"/>
  <c r="M587" i="14"/>
  <c r="BA586" i="14"/>
  <c r="AS586" i="14"/>
  <c r="AK586" i="14"/>
  <c r="AC586" i="14"/>
  <c r="U586" i="14"/>
  <c r="M586" i="14"/>
  <c r="BA585" i="14"/>
  <c r="AS585" i="14"/>
  <c r="AK585" i="14"/>
  <c r="AC585" i="14"/>
  <c r="U585" i="14"/>
  <c r="M585" i="14"/>
  <c r="BA584" i="14"/>
  <c r="AS584" i="14"/>
  <c r="AK584" i="14"/>
  <c r="AC584" i="14"/>
  <c r="U584" i="14"/>
  <c r="M584" i="14"/>
  <c r="BA583" i="14"/>
  <c r="AS583" i="14"/>
  <c r="AK583" i="14"/>
  <c r="AC583" i="14"/>
  <c r="U583" i="14"/>
  <c r="M583" i="14"/>
  <c r="BA582" i="14"/>
  <c r="AS582" i="14"/>
  <c r="AK582" i="14"/>
  <c r="AC582" i="14"/>
  <c r="U582" i="14"/>
  <c r="M582" i="14"/>
  <c r="BA581" i="14"/>
  <c r="AS581" i="14"/>
  <c r="AK581" i="14"/>
  <c r="AC581" i="14"/>
  <c r="U581" i="14"/>
  <c r="M581" i="14"/>
  <c r="BA580" i="14"/>
  <c r="AS580" i="14"/>
  <c r="AK580" i="14"/>
  <c r="AC580" i="14"/>
  <c r="U580" i="14"/>
  <c r="M580" i="14"/>
  <c r="BA579" i="14"/>
  <c r="AS579" i="14"/>
  <c r="AK579" i="14"/>
  <c r="AC579" i="14"/>
  <c r="U579" i="14"/>
  <c r="M579" i="14"/>
  <c r="BA578" i="14"/>
  <c r="AS578" i="14"/>
  <c r="AK578" i="14"/>
  <c r="AC578" i="14"/>
  <c r="U578" i="14"/>
  <c r="M578" i="14"/>
  <c r="BA577" i="14"/>
  <c r="AS577" i="14"/>
  <c r="AK577" i="14"/>
  <c r="AC577" i="14"/>
  <c r="U577" i="14"/>
  <c r="M577" i="14"/>
  <c r="BA576" i="14"/>
  <c r="AS576" i="14"/>
  <c r="AK576" i="14"/>
  <c r="AC576" i="14"/>
  <c r="U576" i="14"/>
  <c r="M576" i="14"/>
  <c r="BA575" i="14"/>
  <c r="AS575" i="14"/>
  <c r="AK575" i="14"/>
  <c r="AC575" i="14"/>
  <c r="U575" i="14"/>
  <c r="M575" i="14"/>
  <c r="BA574" i="14"/>
  <c r="AS574" i="14"/>
  <c r="AK574" i="14"/>
  <c r="AC574" i="14"/>
  <c r="U574" i="14"/>
  <c r="M574" i="14"/>
  <c r="BA573" i="14"/>
  <c r="AS573" i="14"/>
  <c r="AK573" i="14"/>
  <c r="AC573" i="14"/>
  <c r="U573" i="14"/>
  <c r="M573" i="14"/>
  <c r="BA572" i="14"/>
  <c r="AS572" i="14"/>
  <c r="AK572" i="14"/>
  <c r="AC572" i="14"/>
  <c r="U572" i="14"/>
  <c r="M572" i="14"/>
  <c r="BA571" i="14"/>
  <c r="AS571" i="14"/>
  <c r="AK571" i="14"/>
  <c r="AC571" i="14"/>
  <c r="U571" i="14"/>
  <c r="M571" i="14"/>
  <c r="BA570" i="14"/>
  <c r="AS570" i="14"/>
  <c r="AK570" i="14"/>
  <c r="AC570" i="14"/>
  <c r="U570" i="14"/>
  <c r="M570" i="14"/>
  <c r="BA569" i="14"/>
  <c r="AS569" i="14"/>
  <c r="AK569" i="14"/>
  <c r="AC569" i="14"/>
  <c r="U569" i="14"/>
  <c r="M569" i="14"/>
  <c r="BA568" i="14"/>
  <c r="AS568" i="14"/>
  <c r="AK568" i="14"/>
  <c r="AC568" i="14"/>
  <c r="U568" i="14"/>
  <c r="M568" i="14"/>
  <c r="BA567" i="14"/>
  <c r="AS567" i="14"/>
  <c r="AK567" i="14"/>
  <c r="AC567" i="14"/>
  <c r="U567" i="14"/>
  <c r="M567" i="14"/>
  <c r="BA566" i="14"/>
  <c r="AS566" i="14"/>
  <c r="AK566" i="14"/>
  <c r="AC566" i="14"/>
  <c r="U566" i="14"/>
  <c r="M566" i="14"/>
  <c r="BA565" i="14"/>
  <c r="AS565" i="14"/>
  <c r="AK565" i="14"/>
  <c r="AC565" i="14"/>
  <c r="U565" i="14"/>
  <c r="M565" i="14"/>
  <c r="BA564" i="14"/>
  <c r="AS564" i="14"/>
  <c r="AK564" i="14"/>
  <c r="AC564" i="14"/>
  <c r="U564" i="14"/>
  <c r="M564" i="14"/>
  <c r="BA563" i="14"/>
  <c r="AS563" i="14"/>
  <c r="AK563" i="14"/>
  <c r="AC563" i="14"/>
  <c r="U563" i="14"/>
  <c r="M563" i="14"/>
  <c r="BA562" i="14"/>
  <c r="AS562" i="14"/>
  <c r="AK562" i="14"/>
  <c r="AC562" i="14"/>
  <c r="U562" i="14"/>
  <c r="M562" i="14"/>
  <c r="BA561" i="14"/>
  <c r="AS561" i="14"/>
  <c r="AK561" i="14"/>
  <c r="AC561" i="14"/>
  <c r="U561" i="14"/>
  <c r="M561" i="14"/>
  <c r="BA560" i="14"/>
  <c r="AS560" i="14"/>
  <c r="AK560" i="14"/>
  <c r="AC560" i="14"/>
  <c r="U560" i="14"/>
  <c r="M560" i="14"/>
  <c r="BA559" i="14"/>
  <c r="AS559" i="14"/>
  <c r="AK559" i="14"/>
  <c r="AC559" i="14"/>
  <c r="U559" i="14"/>
  <c r="M559" i="14"/>
  <c r="BA558" i="14"/>
  <c r="AS558" i="14"/>
  <c r="AK558" i="14"/>
  <c r="AC558" i="14"/>
  <c r="U558" i="14"/>
  <c r="M558" i="14"/>
  <c r="BA557" i="14"/>
  <c r="AS557" i="14"/>
  <c r="AK557" i="14"/>
  <c r="AC557" i="14"/>
  <c r="U557" i="14"/>
  <c r="M557" i="14"/>
  <c r="BA556" i="14"/>
  <c r="AS556" i="14"/>
  <c r="AK556" i="14"/>
  <c r="AC556" i="14"/>
  <c r="U556" i="14"/>
  <c r="M556" i="14"/>
  <c r="BA555" i="14"/>
  <c r="AS555" i="14"/>
  <c r="AK555" i="14"/>
  <c r="AC555" i="14"/>
  <c r="U555" i="14"/>
  <c r="M555" i="14"/>
  <c r="BA554" i="14"/>
  <c r="AS554" i="14"/>
  <c r="AK554" i="14"/>
  <c r="AC554" i="14"/>
  <c r="U554" i="14"/>
  <c r="M554" i="14"/>
  <c r="BA553" i="14"/>
  <c r="AS553" i="14"/>
  <c r="AK553" i="14"/>
  <c r="AC553" i="14"/>
  <c r="U553" i="14"/>
  <c r="M553" i="14"/>
  <c r="BA552" i="14"/>
  <c r="AS552" i="14"/>
  <c r="AK552" i="14"/>
  <c r="AC552" i="14"/>
  <c r="U552" i="14"/>
  <c r="M552" i="14"/>
  <c r="BA551" i="14"/>
  <c r="AS551" i="14"/>
  <c r="AK551" i="14"/>
  <c r="AC551" i="14"/>
  <c r="U551" i="14"/>
  <c r="M551" i="14"/>
  <c r="BA550" i="14"/>
  <c r="AS550" i="14"/>
  <c r="AK550" i="14"/>
  <c r="AC550" i="14"/>
  <c r="U550" i="14"/>
  <c r="M550" i="14"/>
  <c r="BA549" i="14"/>
  <c r="AS549" i="14"/>
  <c r="AK549" i="14"/>
  <c r="AC549" i="14"/>
  <c r="U549" i="14"/>
  <c r="M549" i="14"/>
  <c r="BA548" i="14"/>
  <c r="AS548" i="14"/>
  <c r="AK548" i="14"/>
  <c r="AC548" i="14"/>
  <c r="U548" i="14"/>
  <c r="M548" i="14"/>
  <c r="BA547" i="14"/>
  <c r="AS547" i="14"/>
  <c r="AK547" i="14"/>
  <c r="AC547" i="14"/>
  <c r="U547" i="14"/>
  <c r="M547" i="14"/>
  <c r="BA546" i="14"/>
  <c r="AS546" i="14"/>
  <c r="AK546" i="14"/>
  <c r="AC546" i="14"/>
  <c r="U546" i="14"/>
  <c r="M546" i="14"/>
  <c r="BA545" i="14"/>
  <c r="AS545" i="14"/>
  <c r="AK545" i="14"/>
  <c r="AC545" i="14"/>
  <c r="U545" i="14"/>
  <c r="M545" i="14"/>
  <c r="BA544" i="14"/>
  <c r="AS544" i="14"/>
  <c r="AK544" i="14"/>
  <c r="AC544" i="14"/>
  <c r="U544" i="14"/>
  <c r="M544" i="14"/>
  <c r="BA543" i="14"/>
  <c r="AS543" i="14"/>
  <c r="AK543" i="14"/>
  <c r="AC543" i="14"/>
  <c r="U543" i="14"/>
  <c r="M543" i="14"/>
  <c r="BA542" i="14"/>
  <c r="AS542" i="14"/>
  <c r="AK542" i="14"/>
  <c r="AC542" i="14"/>
  <c r="U542" i="14"/>
  <c r="M542" i="14"/>
  <c r="BA541" i="14"/>
  <c r="AS541" i="14"/>
  <c r="AK541" i="14"/>
  <c r="AC541" i="14"/>
  <c r="U541" i="14"/>
  <c r="M541" i="14"/>
  <c r="BA540" i="14"/>
  <c r="AS540" i="14"/>
  <c r="AK540" i="14"/>
  <c r="AC540" i="14"/>
  <c r="U540" i="14"/>
  <c r="M540" i="14"/>
  <c r="BA539" i="14"/>
  <c r="AS539" i="14"/>
  <c r="AK539" i="14"/>
  <c r="AC539" i="14"/>
  <c r="U539" i="14"/>
  <c r="M539" i="14"/>
  <c r="BA538" i="14"/>
  <c r="AS538" i="14"/>
  <c r="AK538" i="14"/>
  <c r="AC538" i="14"/>
  <c r="U538" i="14"/>
  <c r="M538" i="14"/>
  <c r="BA537" i="14"/>
  <c r="AS537" i="14"/>
  <c r="AK537" i="14"/>
  <c r="AC537" i="14"/>
  <c r="U537" i="14"/>
  <c r="M537" i="14"/>
  <c r="BA536" i="14"/>
  <c r="AS536" i="14"/>
  <c r="AK536" i="14"/>
  <c r="AC536" i="14"/>
  <c r="U536" i="14"/>
  <c r="M536" i="14"/>
  <c r="BA535" i="14"/>
  <c r="AS535" i="14"/>
  <c r="AK535" i="14"/>
  <c r="AC535" i="14"/>
  <c r="U535" i="14"/>
  <c r="M535" i="14"/>
  <c r="BA534" i="14"/>
  <c r="AS534" i="14"/>
  <c r="AK534" i="14"/>
  <c r="AC534" i="14"/>
  <c r="U534" i="14"/>
  <c r="M534" i="14"/>
  <c r="BA533" i="14"/>
  <c r="AS533" i="14"/>
  <c r="AK533" i="14"/>
  <c r="AC533" i="14"/>
  <c r="U533" i="14"/>
  <c r="M533" i="14"/>
  <c r="BA532" i="14"/>
  <c r="AS532" i="14"/>
  <c r="AK532" i="14"/>
  <c r="AC532" i="14"/>
  <c r="U532" i="14"/>
  <c r="M532" i="14"/>
  <c r="BA531" i="14"/>
  <c r="AS531" i="14"/>
  <c r="AK531" i="14"/>
  <c r="AC531" i="14"/>
  <c r="U531" i="14"/>
  <c r="M531" i="14"/>
  <c r="BA530" i="14"/>
  <c r="AS530" i="14"/>
  <c r="AK530" i="14"/>
  <c r="AC530" i="14"/>
  <c r="U530" i="14"/>
  <c r="M530" i="14"/>
  <c r="BA529" i="14"/>
  <c r="AS529" i="14"/>
  <c r="AK529" i="14"/>
  <c r="AC529" i="14"/>
  <c r="U529" i="14"/>
  <c r="M529" i="14"/>
  <c r="BA528" i="14"/>
  <c r="AS528" i="14"/>
  <c r="AK528" i="14"/>
  <c r="AC528" i="14"/>
  <c r="U528" i="14"/>
  <c r="M528" i="14"/>
  <c r="BA527" i="14"/>
  <c r="AS527" i="14"/>
  <c r="AK527" i="14"/>
  <c r="AC527" i="14"/>
  <c r="U527" i="14"/>
  <c r="M527" i="14"/>
  <c r="BA526" i="14"/>
  <c r="AS526" i="14"/>
  <c r="AK526" i="14"/>
  <c r="AC526" i="14"/>
  <c r="U526" i="14"/>
  <c r="M526" i="14"/>
  <c r="BA525" i="14"/>
  <c r="AS525" i="14"/>
  <c r="AK525" i="14"/>
  <c r="AC525" i="14"/>
  <c r="U525" i="14"/>
  <c r="M525" i="14"/>
  <c r="BA524" i="14"/>
  <c r="AS524" i="14"/>
  <c r="AK524" i="14"/>
  <c r="AC524" i="14"/>
  <c r="U524" i="14"/>
  <c r="M524" i="14"/>
  <c r="BA523" i="14"/>
  <c r="AS523" i="14"/>
  <c r="AK523" i="14"/>
  <c r="AC523" i="14"/>
  <c r="U523" i="14"/>
  <c r="M523" i="14"/>
  <c r="BA522" i="14"/>
  <c r="AS522" i="14"/>
  <c r="AK522" i="14"/>
  <c r="AC522" i="14"/>
  <c r="U522" i="14"/>
  <c r="M522" i="14"/>
  <c r="BA521" i="14"/>
  <c r="AS521" i="14"/>
  <c r="AK521" i="14"/>
  <c r="AC521" i="14"/>
  <c r="U521" i="14"/>
  <c r="M521" i="14"/>
  <c r="BA520" i="14"/>
  <c r="AS520" i="14"/>
  <c r="AK520" i="14"/>
  <c r="AC520" i="14"/>
  <c r="U520" i="14"/>
  <c r="M520" i="14"/>
  <c r="BA519" i="14"/>
  <c r="AS519" i="14"/>
  <c r="AK519" i="14"/>
  <c r="AC519" i="14"/>
  <c r="U519" i="14"/>
  <c r="M519" i="14"/>
  <c r="BA518" i="14"/>
  <c r="AS518" i="14"/>
  <c r="AK518" i="14"/>
  <c r="AC518" i="14"/>
  <c r="U518" i="14"/>
  <c r="M518" i="14"/>
  <c r="BA517" i="14"/>
  <c r="AS517" i="14"/>
  <c r="AK517" i="14"/>
  <c r="AC517" i="14"/>
  <c r="U517" i="14"/>
  <c r="M517" i="14"/>
  <c r="BA516" i="14"/>
  <c r="AS516" i="14"/>
  <c r="AK516" i="14"/>
  <c r="AC516" i="14"/>
  <c r="U516" i="14"/>
  <c r="M516" i="14"/>
  <c r="BA515" i="14"/>
  <c r="AS515" i="14"/>
  <c r="AK515" i="14"/>
  <c r="AC515" i="14"/>
  <c r="U515" i="14"/>
  <c r="M515" i="14"/>
  <c r="BA514" i="14"/>
  <c r="AS514" i="14"/>
  <c r="AK514" i="14"/>
  <c r="AC514" i="14"/>
  <c r="U514" i="14"/>
  <c r="M514" i="14"/>
  <c r="BA513" i="14"/>
  <c r="AS513" i="14"/>
  <c r="AK513" i="14"/>
  <c r="AC513" i="14"/>
  <c r="U513" i="14"/>
  <c r="M513" i="14"/>
  <c r="BA512" i="14"/>
  <c r="AS512" i="14"/>
  <c r="AK512" i="14"/>
  <c r="AC512" i="14"/>
  <c r="U512" i="14"/>
  <c r="M512" i="14"/>
  <c r="BA511" i="14"/>
  <c r="AS511" i="14"/>
  <c r="AK511" i="14"/>
  <c r="AC511" i="14"/>
  <c r="U511" i="14"/>
  <c r="M511" i="14"/>
  <c r="BA510" i="14"/>
  <c r="AS510" i="14"/>
  <c r="AK510" i="14"/>
  <c r="AC510" i="14"/>
  <c r="U510" i="14"/>
  <c r="M510" i="14"/>
  <c r="BA509" i="14"/>
  <c r="AS509" i="14"/>
  <c r="AK509" i="14"/>
  <c r="AC509" i="14"/>
  <c r="U509" i="14"/>
  <c r="M509" i="14"/>
  <c r="BA508" i="14"/>
  <c r="AS508" i="14"/>
  <c r="AK508" i="14"/>
  <c r="AC508" i="14"/>
  <c r="U508" i="14"/>
  <c r="M508" i="14"/>
  <c r="BA507" i="14"/>
  <c r="AS507" i="14"/>
  <c r="AK507" i="14"/>
  <c r="AC507" i="14"/>
  <c r="U507" i="14"/>
  <c r="M507" i="14"/>
  <c r="BA506" i="14"/>
  <c r="AS506" i="14"/>
  <c r="AK506" i="14"/>
  <c r="AC506" i="14"/>
  <c r="U506" i="14"/>
  <c r="M506" i="14"/>
  <c r="BA505" i="14"/>
  <c r="AS505" i="14"/>
  <c r="AK505" i="14"/>
  <c r="AC505" i="14"/>
  <c r="U505" i="14"/>
  <c r="M505" i="14"/>
  <c r="BA504" i="14"/>
  <c r="AS504" i="14"/>
  <c r="AK504" i="14"/>
  <c r="AC504" i="14"/>
  <c r="U504" i="14"/>
  <c r="M504" i="14"/>
  <c r="BA503" i="14"/>
  <c r="AS503" i="14"/>
  <c r="AK503" i="14"/>
  <c r="AC503" i="14"/>
  <c r="U503" i="14"/>
  <c r="M503" i="14"/>
  <c r="BA502" i="14"/>
  <c r="AS502" i="14"/>
  <c r="AK502" i="14"/>
  <c r="AC502" i="14"/>
  <c r="U502" i="14"/>
  <c r="M502" i="14"/>
  <c r="BA501" i="14"/>
  <c r="AS501" i="14"/>
  <c r="AK501" i="14"/>
  <c r="AC501" i="14"/>
  <c r="U501" i="14"/>
  <c r="M501" i="14"/>
  <c r="BA500" i="14"/>
  <c r="AS500" i="14"/>
  <c r="AK500" i="14"/>
  <c r="AC500" i="14"/>
  <c r="U500" i="14"/>
  <c r="M500" i="14"/>
  <c r="BA499" i="14"/>
  <c r="AS499" i="14"/>
  <c r="AK499" i="14"/>
  <c r="AC499" i="14"/>
  <c r="U499" i="14"/>
  <c r="M499" i="14"/>
  <c r="BA498" i="14"/>
  <c r="AS498" i="14"/>
  <c r="AK498" i="14"/>
  <c r="AC498" i="14"/>
  <c r="U498" i="14"/>
  <c r="M498" i="14"/>
  <c r="BA497" i="14"/>
  <c r="AS497" i="14"/>
  <c r="AK497" i="14"/>
  <c r="AC497" i="14"/>
  <c r="U497" i="14"/>
  <c r="M497" i="14"/>
  <c r="BA496" i="14"/>
  <c r="AS496" i="14"/>
  <c r="AK496" i="14"/>
  <c r="AC496" i="14"/>
  <c r="U496" i="14"/>
  <c r="M496" i="14"/>
  <c r="BA495" i="14"/>
  <c r="AS495" i="14"/>
  <c r="AK495" i="14"/>
  <c r="AC495" i="14"/>
  <c r="U495" i="14"/>
  <c r="M495" i="14"/>
  <c r="BA494" i="14"/>
  <c r="AS494" i="14"/>
  <c r="AK494" i="14"/>
  <c r="AC494" i="14"/>
  <c r="U494" i="14"/>
  <c r="M494" i="14"/>
  <c r="BA493" i="14"/>
  <c r="AS493" i="14"/>
  <c r="AK493" i="14"/>
  <c r="AC493" i="14"/>
  <c r="U493" i="14"/>
  <c r="M493" i="14"/>
  <c r="BA492" i="14"/>
  <c r="AS492" i="14"/>
  <c r="AK492" i="14"/>
  <c r="AC492" i="14"/>
  <c r="U492" i="14"/>
  <c r="M492" i="14"/>
  <c r="BA491" i="14"/>
  <c r="AS491" i="14"/>
  <c r="AK491" i="14"/>
  <c r="AC491" i="14"/>
  <c r="U491" i="14"/>
  <c r="M491" i="14"/>
  <c r="BA490" i="14"/>
  <c r="AS490" i="14"/>
  <c r="AK490" i="14"/>
  <c r="AC490" i="14"/>
  <c r="U490" i="14"/>
  <c r="M490" i="14"/>
  <c r="BA489" i="14"/>
  <c r="AS489" i="14"/>
  <c r="AK489" i="14"/>
  <c r="AC489" i="14"/>
  <c r="U489" i="14"/>
  <c r="M489" i="14"/>
  <c r="BA488" i="14"/>
  <c r="AS488" i="14"/>
  <c r="AK488" i="14"/>
  <c r="AC488" i="14"/>
  <c r="U488" i="14"/>
  <c r="M488" i="14"/>
  <c r="BA487" i="14"/>
  <c r="AS487" i="14"/>
  <c r="AK487" i="14"/>
  <c r="AC487" i="14"/>
  <c r="U487" i="14"/>
  <c r="M487" i="14"/>
  <c r="BA486" i="14"/>
  <c r="AS486" i="14"/>
  <c r="AK486" i="14"/>
  <c r="AC486" i="14"/>
  <c r="U486" i="14"/>
  <c r="M486" i="14"/>
  <c r="BA485" i="14"/>
  <c r="AS485" i="14"/>
  <c r="AK485" i="14"/>
  <c r="AC485" i="14"/>
  <c r="U485" i="14"/>
  <c r="M485" i="14"/>
  <c r="BA484" i="14"/>
  <c r="AS484" i="14"/>
  <c r="AK484" i="14"/>
  <c r="AC484" i="14"/>
  <c r="U484" i="14"/>
  <c r="M484" i="14"/>
  <c r="BA483" i="14"/>
  <c r="AS483" i="14"/>
  <c r="AK483" i="14"/>
  <c r="AC483" i="14"/>
  <c r="U483" i="14"/>
  <c r="M483" i="14"/>
  <c r="BA482" i="14"/>
  <c r="AS482" i="14"/>
  <c r="AK482" i="14"/>
  <c r="AC482" i="14"/>
  <c r="U482" i="14"/>
  <c r="M482" i="14"/>
  <c r="BA481" i="14"/>
  <c r="AS481" i="14"/>
  <c r="AK481" i="14"/>
  <c r="AC481" i="14"/>
  <c r="U481" i="14"/>
  <c r="M481" i="14"/>
  <c r="BA480" i="14"/>
  <c r="AS480" i="14"/>
  <c r="AK480" i="14"/>
  <c r="AC480" i="14"/>
  <c r="U480" i="14"/>
  <c r="M480" i="14"/>
  <c r="BA479" i="14"/>
  <c r="AS479" i="14"/>
  <c r="AK479" i="14"/>
  <c r="AC479" i="14"/>
  <c r="U479" i="14"/>
  <c r="M479" i="14"/>
  <c r="BA478" i="14"/>
  <c r="AS478" i="14"/>
  <c r="AK478" i="14"/>
  <c r="AC478" i="14"/>
  <c r="U478" i="14"/>
  <c r="M478" i="14"/>
  <c r="BA477" i="14"/>
  <c r="AS477" i="14"/>
  <c r="AK477" i="14"/>
  <c r="AC477" i="14"/>
  <c r="U477" i="14"/>
  <c r="M477" i="14"/>
  <c r="BA476" i="14"/>
  <c r="AS476" i="14"/>
  <c r="AK476" i="14"/>
  <c r="AC476" i="14"/>
  <c r="U476" i="14"/>
  <c r="M476" i="14"/>
  <c r="BA475" i="14"/>
  <c r="AS475" i="14"/>
  <c r="AK475" i="14"/>
  <c r="AC475" i="14"/>
  <c r="U475" i="14"/>
  <c r="M475" i="14"/>
  <c r="BA474" i="14"/>
  <c r="AS474" i="14"/>
  <c r="AK474" i="14"/>
  <c r="AC474" i="14"/>
  <c r="U474" i="14"/>
  <c r="M474" i="14"/>
  <c r="BA473" i="14"/>
  <c r="AS473" i="14"/>
  <c r="AK473" i="14"/>
  <c r="AC473" i="14"/>
  <c r="U473" i="14"/>
  <c r="M473" i="14"/>
  <c r="BA472" i="14"/>
  <c r="AS472" i="14"/>
  <c r="AK472" i="14"/>
  <c r="AC472" i="14"/>
  <c r="U472" i="14"/>
  <c r="M472" i="14"/>
  <c r="BA471" i="14"/>
  <c r="AS471" i="14"/>
  <c r="AK471" i="14"/>
  <c r="AC471" i="14"/>
  <c r="U471" i="14"/>
  <c r="M471" i="14"/>
  <c r="BA470" i="14"/>
  <c r="AS470" i="14"/>
  <c r="AK470" i="14"/>
  <c r="AC470" i="14"/>
  <c r="U470" i="14"/>
  <c r="M470" i="14"/>
  <c r="BA469" i="14"/>
  <c r="AS469" i="14"/>
  <c r="AK469" i="14"/>
  <c r="AC469" i="14"/>
  <c r="U469" i="14"/>
  <c r="M469" i="14"/>
  <c r="BA468" i="14"/>
  <c r="AS468" i="14"/>
  <c r="AK468" i="14"/>
  <c r="AC468" i="14"/>
  <c r="U468" i="14"/>
  <c r="M468" i="14"/>
  <c r="BA467" i="14"/>
  <c r="AS467" i="14"/>
  <c r="AK467" i="14"/>
  <c r="AC467" i="14"/>
  <c r="U467" i="14"/>
  <c r="M467" i="14"/>
  <c r="BA466" i="14"/>
  <c r="AS466" i="14"/>
  <c r="AK466" i="14"/>
  <c r="AC466" i="14"/>
  <c r="U466" i="14"/>
  <c r="M466" i="14"/>
  <c r="BA465" i="14"/>
  <c r="AS465" i="14"/>
  <c r="AK465" i="14"/>
  <c r="AC465" i="14"/>
  <c r="U465" i="14"/>
  <c r="M465" i="14"/>
  <c r="BA464" i="14"/>
  <c r="AS464" i="14"/>
  <c r="AK464" i="14"/>
  <c r="AC464" i="14"/>
  <c r="U464" i="14"/>
  <c r="M464" i="14"/>
  <c r="BA463" i="14"/>
  <c r="AS463" i="14"/>
  <c r="AK463" i="14"/>
  <c r="AC463" i="14"/>
  <c r="U463" i="14"/>
  <c r="M463" i="14"/>
  <c r="BA462" i="14"/>
  <c r="AS462" i="14"/>
  <c r="AK462" i="14"/>
  <c r="AC462" i="14"/>
  <c r="U462" i="14"/>
  <c r="M462" i="14"/>
  <c r="BA461" i="14"/>
  <c r="AS461" i="14"/>
  <c r="AK461" i="14"/>
  <c r="AC461" i="14"/>
  <c r="U461" i="14"/>
  <c r="M461" i="14"/>
  <c r="BA460" i="14"/>
  <c r="AS460" i="14"/>
  <c r="AK460" i="14"/>
  <c r="AC460" i="14"/>
  <c r="U460" i="14"/>
  <c r="M460" i="14"/>
  <c r="BA459" i="14"/>
  <c r="AS459" i="14"/>
  <c r="AK459" i="14"/>
  <c r="AC459" i="14"/>
  <c r="U459" i="14"/>
  <c r="M459" i="14"/>
  <c r="BA458" i="14"/>
  <c r="AS458" i="14"/>
  <c r="AK458" i="14"/>
  <c r="AC458" i="14"/>
  <c r="U458" i="14"/>
  <c r="M458" i="14"/>
  <c r="BA457" i="14"/>
  <c r="AS457" i="14"/>
  <c r="AK457" i="14"/>
  <c r="AC457" i="14"/>
  <c r="U457" i="14"/>
  <c r="M457" i="14"/>
  <c r="BA456" i="14"/>
  <c r="AS456" i="14"/>
  <c r="AK456" i="14"/>
  <c r="AC456" i="14"/>
  <c r="U456" i="14"/>
  <c r="M456" i="14"/>
  <c r="BA455" i="14"/>
  <c r="AS455" i="14"/>
  <c r="AK455" i="14"/>
  <c r="AC455" i="14"/>
  <c r="U455" i="14"/>
  <c r="M455" i="14"/>
  <c r="BA454" i="14"/>
  <c r="AS454" i="14"/>
  <c r="AK454" i="14"/>
  <c r="AC454" i="14"/>
  <c r="U454" i="14"/>
  <c r="M454" i="14"/>
  <c r="BA453" i="14"/>
  <c r="AS453" i="14"/>
  <c r="AK453" i="14"/>
  <c r="AC453" i="14"/>
  <c r="U453" i="14"/>
  <c r="M453" i="14"/>
  <c r="BA452" i="14"/>
  <c r="AS452" i="14"/>
  <c r="AK452" i="14"/>
  <c r="AC452" i="14"/>
  <c r="U452" i="14"/>
  <c r="M452" i="14"/>
  <c r="BA451" i="14"/>
  <c r="AS451" i="14"/>
  <c r="AK451" i="14"/>
  <c r="AC451" i="14"/>
  <c r="U451" i="14"/>
  <c r="M451" i="14"/>
  <c r="BA450" i="14"/>
  <c r="AS450" i="14"/>
  <c r="AK450" i="14"/>
  <c r="AC450" i="14"/>
  <c r="U450" i="14"/>
  <c r="M450" i="14"/>
  <c r="BA449" i="14"/>
  <c r="AS449" i="14"/>
  <c r="AK449" i="14"/>
  <c r="AC449" i="14"/>
  <c r="U449" i="14"/>
  <c r="M449" i="14"/>
  <c r="BA448" i="14"/>
  <c r="AS448" i="14"/>
  <c r="AK448" i="14"/>
  <c r="AC448" i="14"/>
  <c r="U448" i="14"/>
  <c r="M448" i="14"/>
  <c r="BA447" i="14"/>
  <c r="AS447" i="14"/>
  <c r="AK447" i="14"/>
  <c r="AC447" i="14"/>
  <c r="U447" i="14"/>
  <c r="M447" i="14"/>
  <c r="BA446" i="14"/>
  <c r="AS446" i="14"/>
  <c r="AK446" i="14"/>
  <c r="AC446" i="14"/>
  <c r="U446" i="14"/>
  <c r="M446" i="14"/>
  <c r="BA445" i="14"/>
  <c r="AS445" i="14"/>
  <c r="AK445" i="14"/>
  <c r="AC445" i="14"/>
  <c r="U445" i="14"/>
  <c r="M445" i="14"/>
  <c r="BA444" i="14"/>
  <c r="AS444" i="14"/>
  <c r="AK444" i="14"/>
  <c r="AC444" i="14"/>
  <c r="U444" i="14"/>
  <c r="M444" i="14"/>
  <c r="BA443" i="14"/>
  <c r="AS443" i="14"/>
  <c r="AK443" i="14"/>
  <c r="AC443" i="14"/>
  <c r="U443" i="14"/>
  <c r="M443" i="14"/>
  <c r="BA442" i="14"/>
  <c r="AS442" i="14"/>
  <c r="AK442" i="14"/>
  <c r="AC442" i="14"/>
  <c r="U442" i="14"/>
  <c r="M442" i="14"/>
  <c r="BA441" i="14"/>
  <c r="AS441" i="14"/>
  <c r="AK441" i="14"/>
  <c r="AC441" i="14"/>
  <c r="U441" i="14"/>
  <c r="M441" i="14"/>
  <c r="BA440" i="14"/>
  <c r="AS440" i="14"/>
  <c r="AK440" i="14"/>
  <c r="AC440" i="14"/>
  <c r="U440" i="14"/>
  <c r="M440" i="14"/>
  <c r="BA439" i="14"/>
  <c r="AS439" i="14"/>
  <c r="AK439" i="14"/>
  <c r="AC439" i="14"/>
  <c r="U439" i="14"/>
  <c r="M439" i="14"/>
  <c r="BA438" i="14"/>
  <c r="AS438" i="14"/>
  <c r="AK438" i="14"/>
  <c r="AC438" i="14"/>
  <c r="U438" i="14"/>
  <c r="M438" i="14"/>
  <c r="BA437" i="14"/>
  <c r="AS437" i="14"/>
  <c r="AK437" i="14"/>
  <c r="AC437" i="14"/>
  <c r="U437" i="14"/>
  <c r="M437" i="14"/>
  <c r="BA436" i="14"/>
  <c r="AS436" i="14"/>
  <c r="AK436" i="14"/>
  <c r="AC436" i="14"/>
  <c r="U436" i="14"/>
  <c r="M436" i="14"/>
  <c r="BA435" i="14"/>
  <c r="AS435" i="14"/>
  <c r="AK435" i="14"/>
  <c r="AC435" i="14"/>
  <c r="U435" i="14"/>
  <c r="M435" i="14"/>
  <c r="BA434" i="14"/>
  <c r="AS434" i="14"/>
  <c r="AK434" i="14"/>
  <c r="AC434" i="14"/>
  <c r="U434" i="14"/>
  <c r="M434" i="14"/>
  <c r="BA433" i="14"/>
  <c r="AS433" i="14"/>
  <c r="AK433" i="14"/>
  <c r="AC433" i="14"/>
  <c r="U433" i="14"/>
  <c r="M433" i="14"/>
  <c r="BA432" i="14"/>
  <c r="AS432" i="14"/>
  <c r="AK432" i="14"/>
  <c r="AC432" i="14"/>
  <c r="U432" i="14"/>
  <c r="M432" i="14"/>
  <c r="BA431" i="14"/>
  <c r="AS431" i="14"/>
  <c r="AK431" i="14"/>
  <c r="AC431" i="14"/>
  <c r="U431" i="14"/>
  <c r="M431" i="14"/>
  <c r="BA430" i="14"/>
  <c r="AS430" i="14"/>
  <c r="AK430" i="14"/>
  <c r="AC430" i="14"/>
  <c r="U430" i="14"/>
  <c r="M430" i="14"/>
  <c r="BA429" i="14"/>
  <c r="AS429" i="14"/>
  <c r="AK429" i="14"/>
  <c r="AC429" i="14"/>
  <c r="U429" i="14"/>
  <c r="M429" i="14"/>
  <c r="BA428" i="14"/>
  <c r="AS428" i="14"/>
  <c r="AK428" i="14"/>
  <c r="AC428" i="14"/>
  <c r="U428" i="14"/>
  <c r="M428" i="14"/>
  <c r="BA427" i="14"/>
  <c r="AS427" i="14"/>
  <c r="AK427" i="14"/>
  <c r="AC427" i="14"/>
  <c r="U427" i="14"/>
  <c r="M427" i="14"/>
  <c r="BA426" i="14"/>
  <c r="AS426" i="14"/>
  <c r="AK426" i="14"/>
  <c r="AC426" i="14"/>
  <c r="U426" i="14"/>
  <c r="M426" i="14"/>
  <c r="BA425" i="14"/>
  <c r="AS425" i="14"/>
  <c r="AK425" i="14"/>
  <c r="AC425" i="14"/>
  <c r="U425" i="14"/>
  <c r="M425" i="14"/>
  <c r="BA424" i="14"/>
  <c r="AS424" i="14"/>
  <c r="AK424" i="14"/>
  <c r="AC424" i="14"/>
  <c r="U424" i="14"/>
  <c r="M424" i="14"/>
  <c r="BA423" i="14"/>
  <c r="AS423" i="14"/>
  <c r="AK423" i="14"/>
  <c r="AC423" i="14"/>
  <c r="U423" i="14"/>
  <c r="M423" i="14"/>
  <c r="BA422" i="14"/>
  <c r="AS422" i="14"/>
  <c r="AK422" i="14"/>
  <c r="AC422" i="14"/>
  <c r="U422" i="14"/>
  <c r="M422" i="14"/>
  <c r="BA421" i="14"/>
  <c r="AS421" i="14"/>
  <c r="AK421" i="14"/>
  <c r="AC421" i="14"/>
  <c r="U421" i="14"/>
  <c r="M421" i="14"/>
  <c r="BA420" i="14"/>
  <c r="AS420" i="14"/>
  <c r="AK420" i="14"/>
  <c r="AC420" i="14"/>
  <c r="U420" i="14"/>
  <c r="M420" i="14"/>
  <c r="BA419" i="14"/>
  <c r="AS419" i="14"/>
  <c r="AK419" i="14"/>
  <c r="AC419" i="14"/>
  <c r="U419" i="14"/>
  <c r="M419" i="14"/>
  <c r="BA418" i="14"/>
  <c r="AS418" i="14"/>
  <c r="AK418" i="14"/>
  <c r="AC418" i="14"/>
  <c r="U418" i="14"/>
  <c r="M418" i="14"/>
  <c r="BA417" i="14"/>
  <c r="AS417" i="14"/>
  <c r="AK417" i="14"/>
  <c r="AC417" i="14"/>
  <c r="U417" i="14"/>
  <c r="M417" i="14"/>
  <c r="BA416" i="14"/>
  <c r="AS416" i="14"/>
  <c r="AK416" i="14"/>
  <c r="AC416" i="14"/>
  <c r="U416" i="14"/>
  <c r="M416" i="14"/>
  <c r="BA415" i="14"/>
  <c r="AS415" i="14"/>
  <c r="AK415" i="14"/>
  <c r="AC415" i="14"/>
  <c r="U415" i="14"/>
  <c r="M415" i="14"/>
  <c r="BA414" i="14"/>
  <c r="AS414" i="14"/>
  <c r="AK414" i="14"/>
  <c r="AC414" i="14"/>
  <c r="U414" i="14"/>
  <c r="M414" i="14"/>
  <c r="BA413" i="14"/>
  <c r="AS413" i="14"/>
  <c r="AK413" i="14"/>
  <c r="AC413" i="14"/>
  <c r="U413" i="14"/>
  <c r="M413" i="14"/>
  <c r="BA412" i="14"/>
  <c r="AS412" i="14"/>
  <c r="AK412" i="14"/>
  <c r="AC412" i="14"/>
  <c r="U412" i="14"/>
  <c r="M412" i="14"/>
  <c r="BA411" i="14"/>
  <c r="AS411" i="14"/>
  <c r="AK411" i="14"/>
  <c r="AC411" i="14"/>
  <c r="U411" i="14"/>
  <c r="M411" i="14"/>
  <c r="BA410" i="14"/>
  <c r="AS410" i="14"/>
  <c r="AK410" i="14"/>
  <c r="AC410" i="14"/>
  <c r="U410" i="14"/>
  <c r="M410" i="14"/>
  <c r="BA409" i="14"/>
  <c r="AS409" i="14"/>
  <c r="AK409" i="14"/>
  <c r="AC409" i="14"/>
  <c r="U409" i="14"/>
  <c r="M409" i="14"/>
  <c r="BA408" i="14"/>
  <c r="AS408" i="14"/>
  <c r="AK408" i="14"/>
  <c r="AC408" i="14"/>
  <c r="U408" i="14"/>
  <c r="M408" i="14"/>
  <c r="BA407" i="14"/>
  <c r="AS407" i="14"/>
  <c r="AK407" i="14"/>
  <c r="AC407" i="14"/>
  <c r="U407" i="14"/>
  <c r="M407" i="14"/>
  <c r="BA406" i="14"/>
  <c r="AS406" i="14"/>
  <c r="AK406" i="14"/>
  <c r="AC406" i="14"/>
  <c r="U406" i="14"/>
  <c r="M406" i="14"/>
  <c r="BA405" i="14"/>
  <c r="AS405" i="14"/>
  <c r="AK405" i="14"/>
  <c r="AC405" i="14"/>
  <c r="U405" i="14"/>
  <c r="M405" i="14"/>
  <c r="BA404" i="14"/>
  <c r="AS404" i="14"/>
  <c r="AK404" i="14"/>
  <c r="AC404" i="14"/>
  <c r="U404" i="14"/>
  <c r="M404" i="14"/>
  <c r="BA403" i="14"/>
  <c r="AS403" i="14"/>
  <c r="AK403" i="14"/>
  <c r="AC403" i="14"/>
  <c r="U403" i="14"/>
  <c r="M403" i="14"/>
  <c r="BA402" i="14"/>
  <c r="AS402" i="14"/>
  <c r="AK402" i="14"/>
  <c r="AC402" i="14"/>
  <c r="U402" i="14"/>
  <c r="M402" i="14"/>
  <c r="BA401" i="14"/>
  <c r="AS401" i="14"/>
  <c r="AK401" i="14"/>
  <c r="AC401" i="14"/>
  <c r="U401" i="14"/>
  <c r="M401" i="14"/>
  <c r="BA400" i="14"/>
  <c r="AS400" i="14"/>
  <c r="AK400" i="14"/>
  <c r="AC400" i="14"/>
  <c r="U400" i="14"/>
  <c r="M400" i="14"/>
  <c r="BA399" i="14"/>
  <c r="AS399" i="14"/>
  <c r="AK399" i="14"/>
  <c r="AC399" i="14"/>
  <c r="U399" i="14"/>
  <c r="M399" i="14"/>
  <c r="BA398" i="14"/>
  <c r="AS398" i="14"/>
  <c r="AK398" i="14"/>
  <c r="AC398" i="14"/>
  <c r="U398" i="14"/>
  <c r="M398" i="14"/>
  <c r="BA397" i="14"/>
  <c r="AS397" i="14"/>
  <c r="AK397" i="14"/>
  <c r="AC397" i="14"/>
  <c r="U397" i="14"/>
  <c r="M397" i="14"/>
  <c r="BA396" i="14"/>
  <c r="AS396" i="14"/>
  <c r="AK396" i="14"/>
  <c r="AC396" i="14"/>
  <c r="U396" i="14"/>
  <c r="M396" i="14"/>
  <c r="BA395" i="14"/>
  <c r="AS395" i="14"/>
  <c r="AK395" i="14"/>
  <c r="AC395" i="14"/>
  <c r="U395" i="14"/>
  <c r="M395" i="14"/>
  <c r="BA394" i="14"/>
  <c r="AS394" i="14"/>
  <c r="AK394" i="14"/>
  <c r="AC394" i="14"/>
  <c r="U394" i="14"/>
  <c r="M394" i="14"/>
  <c r="BA393" i="14"/>
  <c r="AS393" i="14"/>
  <c r="AK393" i="14"/>
  <c r="AC393" i="14"/>
  <c r="U393" i="14"/>
  <c r="M393" i="14"/>
  <c r="BA392" i="14"/>
  <c r="AS392" i="14"/>
  <c r="AK392" i="14"/>
  <c r="AC392" i="14"/>
  <c r="U392" i="14"/>
  <c r="M392" i="14"/>
  <c r="BA391" i="14"/>
  <c r="AS391" i="14"/>
  <c r="AK391" i="14"/>
  <c r="AC391" i="14"/>
  <c r="U391" i="14"/>
  <c r="M391" i="14"/>
  <c r="BA390" i="14"/>
  <c r="AS390" i="14"/>
  <c r="AK390" i="14"/>
  <c r="AC390" i="14"/>
  <c r="U390" i="14"/>
  <c r="M390" i="14"/>
  <c r="BA389" i="14"/>
  <c r="AS389" i="14"/>
  <c r="AK389" i="14"/>
  <c r="AC389" i="14"/>
  <c r="U389" i="14"/>
  <c r="M389" i="14"/>
  <c r="BA388" i="14"/>
  <c r="AS388" i="14"/>
  <c r="AK388" i="14"/>
  <c r="AC388" i="14"/>
  <c r="U388" i="14"/>
  <c r="M388" i="14"/>
  <c r="BA387" i="14"/>
  <c r="AS387" i="14"/>
  <c r="AK387" i="14"/>
  <c r="AC387" i="14"/>
  <c r="U387" i="14"/>
  <c r="M387" i="14"/>
  <c r="BA386" i="14"/>
  <c r="AS386" i="14"/>
  <c r="AK386" i="14"/>
  <c r="AC386" i="14"/>
  <c r="U386" i="14"/>
  <c r="M386" i="14"/>
  <c r="BA385" i="14"/>
  <c r="AS385" i="14"/>
  <c r="AK385" i="14"/>
  <c r="AC385" i="14"/>
  <c r="U385" i="14"/>
  <c r="M385" i="14"/>
  <c r="BA384" i="14"/>
  <c r="AS384" i="14"/>
  <c r="AK384" i="14"/>
  <c r="AC384" i="14"/>
  <c r="U384" i="14"/>
  <c r="M384" i="14"/>
  <c r="BA383" i="14"/>
  <c r="AS383" i="14"/>
  <c r="AK383" i="14"/>
  <c r="AC383" i="14"/>
  <c r="U383" i="14"/>
  <c r="M383" i="14"/>
  <c r="BA382" i="14"/>
  <c r="AS382" i="14"/>
  <c r="AK382" i="14"/>
  <c r="AC382" i="14"/>
  <c r="U382" i="14"/>
  <c r="M382" i="14"/>
  <c r="BA381" i="14"/>
  <c r="AS381" i="14"/>
  <c r="AK381" i="14"/>
  <c r="AC381" i="14"/>
  <c r="U381" i="14"/>
  <c r="M381" i="14"/>
  <c r="BA380" i="14"/>
  <c r="AS380" i="14"/>
  <c r="AK380" i="14"/>
  <c r="AC380" i="14"/>
  <c r="U380" i="14"/>
  <c r="M380" i="14"/>
  <c r="BA379" i="14"/>
  <c r="AS379" i="14"/>
  <c r="AK379" i="14"/>
  <c r="AC379" i="14"/>
  <c r="U379" i="14"/>
  <c r="M379" i="14"/>
  <c r="BA378" i="14"/>
  <c r="AS378" i="14"/>
  <c r="AK378" i="14"/>
  <c r="AC378" i="14"/>
  <c r="U378" i="14"/>
  <c r="M378" i="14"/>
  <c r="BA377" i="14"/>
  <c r="AS377" i="14"/>
  <c r="AK377" i="14"/>
  <c r="AC377" i="14"/>
  <c r="U377" i="14"/>
  <c r="M377" i="14"/>
  <c r="BA376" i="14"/>
  <c r="AS376" i="14"/>
  <c r="AK376" i="14"/>
  <c r="AC376" i="14"/>
  <c r="U376" i="14"/>
  <c r="M376" i="14"/>
  <c r="BA375" i="14"/>
  <c r="AS375" i="14"/>
  <c r="AK375" i="14"/>
  <c r="AC375" i="14"/>
  <c r="U375" i="14"/>
  <c r="M375" i="14"/>
  <c r="BA374" i="14"/>
  <c r="AS374" i="14"/>
  <c r="AK374" i="14"/>
  <c r="AC374" i="14"/>
  <c r="U374" i="14"/>
  <c r="M374" i="14"/>
  <c r="BA373" i="14"/>
  <c r="AS373" i="14"/>
  <c r="AK373" i="14"/>
  <c r="AC373" i="14"/>
  <c r="U373" i="14"/>
  <c r="M373" i="14"/>
  <c r="BA372" i="14"/>
  <c r="AS372" i="14"/>
  <c r="AK372" i="14"/>
  <c r="AC372" i="14"/>
  <c r="U372" i="14"/>
  <c r="M372" i="14"/>
  <c r="BA371" i="14"/>
  <c r="AS371" i="14"/>
  <c r="AK371" i="14"/>
  <c r="AC371" i="14"/>
  <c r="U371" i="14"/>
  <c r="M371" i="14"/>
  <c r="BA370" i="14"/>
  <c r="AS370" i="14"/>
  <c r="AK370" i="14"/>
  <c r="AC370" i="14"/>
  <c r="U370" i="14"/>
  <c r="M370" i="14"/>
  <c r="BA369" i="14"/>
  <c r="AS369" i="14"/>
  <c r="AK369" i="14"/>
  <c r="AC369" i="14"/>
  <c r="U369" i="14"/>
  <c r="M369" i="14"/>
  <c r="BA368" i="14"/>
  <c r="AS368" i="14"/>
  <c r="AK368" i="14"/>
  <c r="AC368" i="14"/>
  <c r="U368" i="14"/>
  <c r="M368" i="14"/>
  <c r="BA367" i="14"/>
  <c r="AS367" i="14"/>
  <c r="AK367" i="14"/>
  <c r="AC367" i="14"/>
  <c r="U367" i="14"/>
  <c r="M367" i="14"/>
  <c r="BA366" i="14"/>
  <c r="AS366" i="14"/>
  <c r="AK366" i="14"/>
  <c r="AC366" i="14"/>
  <c r="U366" i="14"/>
  <c r="M366" i="14"/>
  <c r="BA365" i="14"/>
  <c r="AS365" i="14"/>
  <c r="AK365" i="14"/>
  <c r="AC365" i="14"/>
  <c r="U365" i="14"/>
  <c r="M365" i="14"/>
  <c r="BA364" i="14"/>
  <c r="AS364" i="14"/>
  <c r="AK364" i="14"/>
  <c r="AC364" i="14"/>
  <c r="U364" i="14"/>
  <c r="M364" i="14"/>
  <c r="BA363" i="14"/>
  <c r="AS363" i="14"/>
  <c r="AK363" i="14"/>
  <c r="AC363" i="14"/>
  <c r="U363" i="14"/>
  <c r="M363" i="14"/>
  <c r="BA362" i="14"/>
  <c r="AS362" i="14"/>
  <c r="AK362" i="14"/>
  <c r="AC362" i="14"/>
  <c r="U362" i="14"/>
  <c r="M362" i="14"/>
  <c r="BA361" i="14"/>
  <c r="AS361" i="14"/>
  <c r="AK361" i="14"/>
  <c r="AC361" i="14"/>
  <c r="U361" i="14"/>
  <c r="M361" i="14"/>
  <c r="BA360" i="14"/>
  <c r="AS360" i="14"/>
  <c r="AK360" i="14"/>
  <c r="AC360" i="14"/>
  <c r="U360" i="14"/>
  <c r="M360" i="14"/>
  <c r="BA359" i="14"/>
  <c r="AS359" i="14"/>
  <c r="AK359" i="14"/>
  <c r="AC359" i="14"/>
  <c r="U359" i="14"/>
  <c r="M359" i="14"/>
  <c r="BA358" i="14"/>
  <c r="AS358" i="14"/>
  <c r="AK358" i="14"/>
  <c r="AC358" i="14"/>
  <c r="U358" i="14"/>
  <c r="M358" i="14"/>
  <c r="BA357" i="14"/>
  <c r="AS357" i="14"/>
  <c r="AK357" i="14"/>
  <c r="AC357" i="14"/>
  <c r="U357" i="14"/>
  <c r="M357" i="14"/>
  <c r="BA356" i="14"/>
  <c r="AS356" i="14"/>
  <c r="AK356" i="14"/>
  <c r="AC356" i="14"/>
  <c r="U356" i="14"/>
  <c r="M356" i="14"/>
  <c r="BA355" i="14"/>
  <c r="AS355" i="14"/>
  <c r="AK355" i="14"/>
  <c r="AC355" i="14"/>
  <c r="U355" i="14"/>
  <c r="M355" i="14"/>
  <c r="BA354" i="14"/>
  <c r="AS354" i="14"/>
  <c r="AK354" i="14"/>
  <c r="AC354" i="14"/>
  <c r="U354" i="14"/>
  <c r="M354" i="14"/>
  <c r="BA353" i="14"/>
  <c r="AS353" i="14"/>
  <c r="AK353" i="14"/>
  <c r="AC353" i="14"/>
  <c r="U353" i="14"/>
  <c r="M353" i="14"/>
  <c r="BA352" i="14"/>
  <c r="AS352" i="14"/>
  <c r="AK352" i="14"/>
  <c r="AC352" i="14"/>
  <c r="U352" i="14"/>
  <c r="M352" i="14"/>
  <c r="BA351" i="14"/>
  <c r="AS351" i="14"/>
  <c r="AK351" i="14"/>
  <c r="AC351" i="14"/>
  <c r="U351" i="14"/>
  <c r="M351" i="14"/>
  <c r="BA350" i="14"/>
  <c r="AS350" i="14"/>
  <c r="AK350" i="14"/>
  <c r="AC350" i="14"/>
  <c r="U350" i="14"/>
  <c r="M350" i="14"/>
  <c r="BA349" i="14"/>
  <c r="AS349" i="14"/>
  <c r="AK349" i="14"/>
  <c r="AC349" i="14"/>
  <c r="U349" i="14"/>
  <c r="M349" i="14"/>
  <c r="BA348" i="14"/>
  <c r="AS348" i="14"/>
  <c r="AK348" i="14"/>
  <c r="AC348" i="14"/>
  <c r="U348" i="14"/>
  <c r="M348" i="14"/>
  <c r="BA347" i="14"/>
  <c r="AS347" i="14"/>
  <c r="AK347" i="14"/>
  <c r="AC347" i="14"/>
  <c r="U347" i="14"/>
  <c r="M347" i="14"/>
  <c r="BA346" i="14"/>
  <c r="AS346" i="14"/>
  <c r="AK346" i="14"/>
  <c r="AC346" i="14"/>
  <c r="U346" i="14"/>
  <c r="M346" i="14"/>
  <c r="BA345" i="14"/>
  <c r="AS345" i="14"/>
  <c r="AK345" i="14"/>
  <c r="AC345" i="14"/>
  <c r="U345" i="14"/>
  <c r="M345" i="14"/>
  <c r="BA344" i="14"/>
  <c r="AS344" i="14"/>
  <c r="AK344" i="14"/>
  <c r="AC344" i="14"/>
  <c r="U344" i="14"/>
  <c r="M344" i="14"/>
  <c r="BA343" i="14"/>
  <c r="AS343" i="14"/>
  <c r="AK343" i="14"/>
  <c r="AC343" i="14"/>
  <c r="U343" i="14"/>
  <c r="M343" i="14"/>
  <c r="BA342" i="14"/>
  <c r="AS342" i="14"/>
  <c r="AK342" i="14"/>
  <c r="AC342" i="14"/>
  <c r="U342" i="14"/>
  <c r="M342" i="14"/>
  <c r="BA341" i="14"/>
  <c r="AS341" i="14"/>
  <c r="AK341" i="14"/>
  <c r="AC341" i="14"/>
  <c r="U341" i="14"/>
  <c r="M341" i="14"/>
  <c r="BA340" i="14"/>
  <c r="AS340" i="14"/>
  <c r="AK340" i="14"/>
  <c r="AC340" i="14"/>
  <c r="U340" i="14"/>
  <c r="M340" i="14"/>
  <c r="BA339" i="14"/>
  <c r="AS339" i="14"/>
  <c r="AK339" i="14"/>
  <c r="AC339" i="14"/>
  <c r="U339" i="14"/>
  <c r="M339" i="14"/>
  <c r="BA338" i="14"/>
  <c r="AS338" i="14"/>
  <c r="AK338" i="14"/>
  <c r="AC338" i="14"/>
  <c r="U338" i="14"/>
  <c r="M338" i="14"/>
  <c r="BA337" i="14"/>
  <c r="AS337" i="14"/>
  <c r="AK337" i="14"/>
  <c r="AC337" i="14"/>
  <c r="U337" i="14"/>
  <c r="M337" i="14"/>
  <c r="BA336" i="14"/>
  <c r="AS336" i="14"/>
  <c r="AK336" i="14"/>
  <c r="AC336" i="14"/>
  <c r="U336" i="14"/>
  <c r="M336" i="14"/>
  <c r="BA335" i="14"/>
  <c r="AS335" i="14"/>
  <c r="AK335" i="14"/>
  <c r="AC335" i="14"/>
  <c r="U335" i="14"/>
  <c r="M335" i="14"/>
  <c r="BA334" i="14"/>
  <c r="AS334" i="14"/>
  <c r="AK334" i="14"/>
  <c r="AC334" i="14"/>
  <c r="U334" i="14"/>
  <c r="M334" i="14"/>
  <c r="BA333" i="14"/>
  <c r="AS333" i="14"/>
  <c r="AK333" i="14"/>
  <c r="AC333" i="14"/>
  <c r="U333" i="14"/>
  <c r="M333" i="14"/>
  <c r="BA332" i="14"/>
  <c r="AS332" i="14"/>
  <c r="AK332" i="14"/>
  <c r="AC332" i="14"/>
  <c r="U332" i="14"/>
  <c r="M332" i="14"/>
  <c r="BA331" i="14"/>
  <c r="AS331" i="14"/>
  <c r="AK331" i="14"/>
  <c r="AC331" i="14"/>
  <c r="U331" i="14"/>
  <c r="M331" i="14"/>
  <c r="BA330" i="14"/>
  <c r="AS330" i="14"/>
  <c r="AK330" i="14"/>
  <c r="AC330" i="14"/>
  <c r="U330" i="14"/>
  <c r="M330" i="14"/>
  <c r="BA329" i="14"/>
  <c r="AS329" i="14"/>
  <c r="AK329" i="14"/>
  <c r="AC329" i="14"/>
  <c r="U329" i="14"/>
  <c r="M329" i="14"/>
  <c r="BA328" i="14"/>
  <c r="AS328" i="14"/>
  <c r="AK328" i="14"/>
  <c r="AC328" i="14"/>
  <c r="U328" i="14"/>
  <c r="M328" i="14"/>
  <c r="BA327" i="14"/>
  <c r="AS327" i="14"/>
  <c r="AK327" i="14"/>
  <c r="AC327" i="14"/>
  <c r="U327" i="14"/>
  <c r="M327" i="14"/>
  <c r="BA326" i="14"/>
  <c r="AS326" i="14"/>
  <c r="AK326" i="14"/>
  <c r="AC326" i="14"/>
  <c r="U326" i="14"/>
  <c r="M326" i="14"/>
  <c r="BA325" i="14"/>
  <c r="AS325" i="14"/>
  <c r="AK325" i="14"/>
  <c r="AC325" i="14"/>
  <c r="U325" i="14"/>
  <c r="M325" i="14"/>
  <c r="BA324" i="14"/>
  <c r="AS324" i="14"/>
  <c r="AK324" i="14"/>
  <c r="AC324" i="14"/>
  <c r="U324" i="14"/>
  <c r="M324" i="14"/>
  <c r="BA323" i="14"/>
  <c r="AS323" i="14"/>
  <c r="AK323" i="14"/>
  <c r="AC323" i="14"/>
  <c r="U323" i="14"/>
  <c r="M323" i="14"/>
  <c r="BA322" i="14"/>
  <c r="AS322" i="14"/>
  <c r="AK322" i="14"/>
  <c r="AC322" i="14"/>
  <c r="U322" i="14"/>
  <c r="M322" i="14"/>
  <c r="BA321" i="14"/>
  <c r="AS321" i="14"/>
  <c r="AK321" i="14"/>
  <c r="AC321" i="14"/>
  <c r="U321" i="14"/>
  <c r="M321" i="14"/>
  <c r="BA320" i="14"/>
  <c r="AS320" i="14"/>
  <c r="AK320" i="14"/>
  <c r="AC320" i="14"/>
  <c r="U320" i="14"/>
  <c r="M320" i="14"/>
  <c r="BA319" i="14"/>
  <c r="AS319" i="14"/>
  <c r="AK319" i="14"/>
  <c r="AC319" i="14"/>
  <c r="U319" i="14"/>
  <c r="M319" i="14"/>
  <c r="BA318" i="14"/>
  <c r="AS318" i="14"/>
  <c r="AK318" i="14"/>
  <c r="AC318" i="14"/>
  <c r="U318" i="14"/>
  <c r="M318" i="14"/>
  <c r="BA317" i="14"/>
  <c r="AS317" i="14"/>
  <c r="AK317" i="14"/>
  <c r="AC317" i="14"/>
  <c r="U317" i="14"/>
  <c r="M317" i="14"/>
  <c r="BA316" i="14"/>
  <c r="AS316" i="14"/>
  <c r="AK316" i="14"/>
  <c r="AC316" i="14"/>
  <c r="U316" i="14"/>
  <c r="M316" i="14"/>
  <c r="BA315" i="14"/>
  <c r="AS315" i="14"/>
  <c r="AK315" i="14"/>
  <c r="AC315" i="14"/>
  <c r="U315" i="14"/>
  <c r="M315" i="14"/>
  <c r="BA314" i="14"/>
  <c r="AS314" i="14"/>
  <c r="AK314" i="14"/>
  <c r="AC314" i="14"/>
  <c r="U314" i="14"/>
  <c r="M314" i="14"/>
  <c r="BA313" i="14"/>
  <c r="AS313" i="14"/>
  <c r="AK313" i="14"/>
  <c r="AC313" i="14"/>
  <c r="U313" i="14"/>
  <c r="M313" i="14"/>
  <c r="BA312" i="14"/>
  <c r="AS312" i="14"/>
  <c r="AK312" i="14"/>
  <c r="AC312" i="14"/>
  <c r="U312" i="14"/>
  <c r="M312" i="14"/>
  <c r="BA311" i="14"/>
  <c r="AS311" i="14"/>
  <c r="AK311" i="14"/>
  <c r="AC311" i="14"/>
  <c r="U311" i="14"/>
  <c r="M311" i="14"/>
  <c r="BA310" i="14"/>
  <c r="AS310" i="14"/>
  <c r="AK310" i="14"/>
  <c r="AC310" i="14"/>
  <c r="U310" i="14"/>
  <c r="M310" i="14"/>
  <c r="BA309" i="14"/>
  <c r="AS309" i="14"/>
  <c r="AK309" i="14"/>
  <c r="AC309" i="14"/>
  <c r="U309" i="14"/>
  <c r="M309" i="14"/>
  <c r="BA308" i="14"/>
  <c r="AS308" i="14"/>
  <c r="AK308" i="14"/>
  <c r="AC308" i="14"/>
  <c r="U308" i="14"/>
  <c r="M308" i="14"/>
  <c r="BA307" i="14"/>
  <c r="AS307" i="14"/>
  <c r="AK307" i="14"/>
  <c r="AC307" i="14"/>
  <c r="U307" i="14"/>
  <c r="M307" i="14"/>
  <c r="BA306" i="14"/>
  <c r="AS306" i="14"/>
  <c r="AK306" i="14"/>
  <c r="AC306" i="14"/>
  <c r="U306" i="14"/>
  <c r="M306" i="14"/>
  <c r="BA305" i="14"/>
  <c r="AS305" i="14"/>
  <c r="AK305" i="14"/>
  <c r="AC305" i="14"/>
  <c r="U305" i="14"/>
  <c r="M305" i="14"/>
  <c r="BA304" i="14"/>
  <c r="AS304" i="14"/>
  <c r="AK304" i="14"/>
  <c r="AC304" i="14"/>
  <c r="U304" i="14"/>
  <c r="M304" i="14"/>
  <c r="BA303" i="14"/>
  <c r="AS303" i="14"/>
  <c r="AK303" i="14"/>
  <c r="AC303" i="14"/>
  <c r="U303" i="14"/>
  <c r="M303" i="14"/>
  <c r="BA302" i="14"/>
  <c r="AS302" i="14"/>
  <c r="AK302" i="14"/>
  <c r="AC302" i="14"/>
  <c r="U302" i="14"/>
  <c r="M302" i="14"/>
  <c r="BA301" i="14"/>
  <c r="AS301" i="14"/>
  <c r="AK301" i="14"/>
  <c r="AC301" i="14"/>
  <c r="U301" i="14"/>
  <c r="M301" i="14"/>
  <c r="BA300" i="14"/>
  <c r="AS300" i="14"/>
  <c r="AK300" i="14"/>
  <c r="AC300" i="14"/>
  <c r="U300" i="14"/>
  <c r="M300" i="14"/>
  <c r="BA299" i="14"/>
  <c r="AS299" i="14"/>
  <c r="AK299" i="14"/>
  <c r="AC299" i="14"/>
  <c r="U299" i="14"/>
  <c r="M299" i="14"/>
  <c r="BA298" i="14"/>
  <c r="AS298" i="14"/>
  <c r="AK298" i="14"/>
  <c r="AC298" i="14"/>
  <c r="U298" i="14"/>
  <c r="M298" i="14"/>
  <c r="BA297" i="14"/>
  <c r="AS297" i="14"/>
  <c r="AK297" i="14"/>
  <c r="AC297" i="14"/>
  <c r="U297" i="14"/>
  <c r="M297" i="14"/>
  <c r="BA296" i="14"/>
  <c r="AS296" i="14"/>
  <c r="AK296" i="14"/>
  <c r="AC296" i="14"/>
  <c r="U296" i="14"/>
  <c r="M296" i="14"/>
  <c r="BA295" i="14"/>
  <c r="AS295" i="14"/>
  <c r="AK295" i="14"/>
  <c r="AC295" i="14"/>
  <c r="U295" i="14"/>
  <c r="M295" i="14"/>
  <c r="BA294" i="14"/>
  <c r="AS294" i="14"/>
  <c r="AK294" i="14"/>
  <c r="AC294" i="14"/>
  <c r="U294" i="14"/>
  <c r="M294" i="14"/>
  <c r="BA293" i="14"/>
  <c r="AS293" i="14"/>
  <c r="AK293" i="14"/>
  <c r="AC293" i="14"/>
  <c r="U293" i="14"/>
  <c r="M293" i="14"/>
  <c r="BA292" i="14"/>
  <c r="AS292" i="14"/>
  <c r="AK292" i="14"/>
  <c r="AC292" i="14"/>
  <c r="U292" i="14"/>
  <c r="M292" i="14"/>
  <c r="BA291" i="14"/>
  <c r="AS291" i="14"/>
  <c r="AK291" i="14"/>
  <c r="AC291" i="14"/>
  <c r="U291" i="14"/>
  <c r="M291" i="14"/>
  <c r="BA290" i="14"/>
  <c r="AS290" i="14"/>
  <c r="AK290" i="14"/>
  <c r="AC290" i="14"/>
  <c r="U290" i="14"/>
  <c r="M290" i="14"/>
  <c r="BA289" i="14"/>
  <c r="AS289" i="14"/>
  <c r="AK289" i="14"/>
  <c r="AC289" i="14"/>
  <c r="U289" i="14"/>
  <c r="M289" i="14"/>
  <c r="BA288" i="14"/>
  <c r="AS288" i="14"/>
  <c r="AK288" i="14"/>
  <c r="AC288" i="14"/>
  <c r="U288" i="14"/>
  <c r="M288" i="14"/>
  <c r="BA287" i="14"/>
  <c r="AS287" i="14"/>
  <c r="AK287" i="14"/>
  <c r="AC287" i="14"/>
  <c r="U287" i="14"/>
  <c r="M287" i="14"/>
  <c r="BA286" i="14"/>
  <c r="AS286" i="14"/>
  <c r="AK286" i="14"/>
  <c r="AC286" i="14"/>
  <c r="U286" i="14"/>
  <c r="M286" i="14"/>
  <c r="BA285" i="14"/>
  <c r="AS285" i="14"/>
  <c r="AK285" i="14"/>
  <c r="AC285" i="14"/>
  <c r="U285" i="14"/>
  <c r="M285" i="14"/>
  <c r="BA284" i="14"/>
  <c r="AS284" i="14"/>
  <c r="AK284" i="14"/>
  <c r="AC284" i="14"/>
  <c r="U284" i="14"/>
  <c r="M284" i="14"/>
  <c r="BA283" i="14"/>
  <c r="AS283" i="14"/>
  <c r="AK283" i="14"/>
  <c r="AC283" i="14"/>
  <c r="U283" i="14"/>
  <c r="M283" i="14"/>
  <c r="BA282" i="14"/>
  <c r="AS282" i="14"/>
  <c r="AK282" i="14"/>
  <c r="AC282" i="14"/>
  <c r="U282" i="14"/>
  <c r="M282" i="14"/>
  <c r="BA281" i="14"/>
  <c r="AS281" i="14"/>
  <c r="AK281" i="14"/>
  <c r="AC281" i="14"/>
  <c r="U281" i="14"/>
  <c r="M281" i="14"/>
  <c r="BA280" i="14"/>
  <c r="AS280" i="14"/>
  <c r="AK280" i="14"/>
  <c r="AC280" i="14"/>
  <c r="U280" i="14"/>
  <c r="M280" i="14"/>
  <c r="BA279" i="14"/>
  <c r="AS279" i="14"/>
  <c r="AK279" i="14"/>
  <c r="AC279" i="14"/>
  <c r="U279" i="14"/>
  <c r="M279" i="14"/>
  <c r="BA278" i="14"/>
  <c r="AS278" i="14"/>
  <c r="AK278" i="14"/>
  <c r="AC278" i="14"/>
  <c r="U278" i="14"/>
  <c r="M278" i="14"/>
  <c r="BA277" i="14"/>
  <c r="AS277" i="14"/>
  <c r="AK277" i="14"/>
  <c r="AC277" i="14"/>
  <c r="U277" i="14"/>
  <c r="M277" i="14"/>
  <c r="BA276" i="14"/>
  <c r="AS276" i="14"/>
  <c r="AK276" i="14"/>
  <c r="AC276" i="14"/>
  <c r="U276" i="14"/>
  <c r="M276" i="14"/>
  <c r="BA275" i="14"/>
  <c r="AS275" i="14"/>
  <c r="AK275" i="14"/>
  <c r="AC275" i="14"/>
  <c r="U275" i="14"/>
  <c r="M275" i="14"/>
  <c r="BA274" i="14"/>
  <c r="AS274" i="14"/>
  <c r="AK274" i="14"/>
  <c r="AC274" i="14"/>
  <c r="U274" i="14"/>
  <c r="M274" i="14"/>
  <c r="BA273" i="14"/>
  <c r="AS273" i="14"/>
  <c r="AK273" i="14"/>
  <c r="AC273" i="14"/>
  <c r="U273" i="14"/>
  <c r="M273" i="14"/>
  <c r="BA272" i="14"/>
  <c r="AS272" i="14"/>
  <c r="AK272" i="14"/>
  <c r="AC272" i="14"/>
  <c r="U272" i="14"/>
  <c r="M272" i="14"/>
  <c r="BA271" i="14"/>
  <c r="AS271" i="14"/>
  <c r="AK271" i="14"/>
  <c r="AC271" i="14"/>
  <c r="U271" i="14"/>
  <c r="M271" i="14"/>
  <c r="BA270" i="14"/>
  <c r="AS270" i="14"/>
  <c r="AK270" i="14"/>
  <c r="AC270" i="14"/>
  <c r="U270" i="14"/>
  <c r="M270" i="14"/>
  <c r="BA269" i="14"/>
  <c r="AS269" i="14"/>
  <c r="AK269" i="14"/>
  <c r="AC269" i="14"/>
  <c r="U269" i="14"/>
  <c r="M269" i="14"/>
  <c r="BA268" i="14"/>
  <c r="AS268" i="14"/>
  <c r="AK268" i="14"/>
  <c r="AC268" i="14"/>
  <c r="U268" i="14"/>
  <c r="M268" i="14"/>
  <c r="BA267" i="14"/>
  <c r="AS267" i="14"/>
  <c r="AK267" i="14"/>
  <c r="AC267" i="14"/>
  <c r="U267" i="14"/>
  <c r="M267" i="14"/>
  <c r="BA266" i="14"/>
  <c r="AS266" i="14"/>
  <c r="AK266" i="14"/>
  <c r="AC266" i="14"/>
  <c r="U266" i="14"/>
  <c r="M266" i="14"/>
  <c r="BA265" i="14"/>
  <c r="AS265" i="14"/>
  <c r="AK265" i="14"/>
  <c r="AC265" i="14"/>
  <c r="U265" i="14"/>
  <c r="M265" i="14"/>
  <c r="BA264" i="14"/>
  <c r="AS264" i="14"/>
  <c r="AK264" i="14"/>
  <c r="AC264" i="14"/>
  <c r="U264" i="14"/>
  <c r="M264" i="14"/>
  <c r="BA263" i="14"/>
  <c r="AS263" i="14"/>
  <c r="AK263" i="14"/>
  <c r="AC263" i="14"/>
  <c r="U263" i="14"/>
  <c r="M263" i="14"/>
  <c r="BA262" i="14"/>
  <c r="AS262" i="14"/>
  <c r="AK262" i="14"/>
  <c r="AC262" i="14"/>
  <c r="U262" i="14"/>
  <c r="M262" i="14"/>
  <c r="BA261" i="14"/>
  <c r="AS261" i="14"/>
  <c r="AK261" i="14"/>
  <c r="AC261" i="14"/>
  <c r="U261" i="14"/>
  <c r="M261" i="14"/>
  <c r="BA260" i="14"/>
  <c r="AS260" i="14"/>
  <c r="AK260" i="14"/>
  <c r="AC260" i="14"/>
  <c r="U260" i="14"/>
  <c r="M260" i="14"/>
  <c r="BA259" i="14"/>
  <c r="AS259" i="14"/>
  <c r="AK259" i="14"/>
  <c r="AC259" i="14"/>
  <c r="U259" i="14"/>
  <c r="M259" i="14"/>
  <c r="BA258" i="14"/>
  <c r="AS258" i="14"/>
  <c r="AK258" i="14"/>
  <c r="AC258" i="14"/>
  <c r="U258" i="14"/>
  <c r="M258" i="14"/>
  <c r="BA257" i="14"/>
  <c r="AS257" i="14"/>
  <c r="AK257" i="14"/>
  <c r="AC257" i="14"/>
  <c r="U257" i="14"/>
  <c r="M257" i="14"/>
  <c r="BA256" i="14"/>
  <c r="AS256" i="14"/>
  <c r="AK256" i="14"/>
  <c r="AC256" i="14"/>
  <c r="U256" i="14"/>
  <c r="M256" i="14"/>
  <c r="BA255" i="14"/>
  <c r="AS255" i="14"/>
  <c r="AK255" i="14"/>
  <c r="AC255" i="14"/>
  <c r="U255" i="14"/>
  <c r="M255" i="14"/>
  <c r="BA254" i="14"/>
  <c r="AS254" i="14"/>
  <c r="AK254" i="14"/>
  <c r="AC254" i="14"/>
  <c r="U254" i="14"/>
  <c r="M254" i="14"/>
  <c r="BA253" i="14"/>
  <c r="AS253" i="14"/>
  <c r="AK253" i="14"/>
  <c r="AC253" i="14"/>
  <c r="U253" i="14"/>
  <c r="M253" i="14"/>
  <c r="BA252" i="14"/>
  <c r="AS252" i="14"/>
  <c r="AK252" i="14"/>
  <c r="AC252" i="14"/>
  <c r="U252" i="14"/>
  <c r="M252" i="14"/>
  <c r="BA251" i="14"/>
  <c r="AS251" i="14"/>
  <c r="AK251" i="14"/>
  <c r="AC251" i="14"/>
  <c r="U251" i="14"/>
  <c r="M251" i="14"/>
  <c r="BA250" i="14"/>
  <c r="AS250" i="14"/>
  <c r="AK250" i="14"/>
  <c r="AC250" i="14"/>
  <c r="U250" i="14"/>
  <c r="M250" i="14"/>
  <c r="BA249" i="14"/>
  <c r="AS249" i="14"/>
  <c r="AK249" i="14"/>
  <c r="AC249" i="14"/>
  <c r="U249" i="14"/>
  <c r="M249" i="14"/>
  <c r="BA248" i="14"/>
  <c r="AS248" i="14"/>
  <c r="AK248" i="14"/>
  <c r="AC248" i="14"/>
  <c r="U248" i="14"/>
  <c r="M248" i="14"/>
  <c r="BA247" i="14"/>
  <c r="AS247" i="14"/>
  <c r="AK247" i="14"/>
  <c r="AC247" i="14"/>
  <c r="U247" i="14"/>
  <c r="M247" i="14"/>
  <c r="BA246" i="14"/>
  <c r="AS246" i="14"/>
  <c r="AK246" i="14"/>
  <c r="AC246" i="14"/>
  <c r="U246" i="14"/>
  <c r="M246" i="14"/>
  <c r="BA245" i="14"/>
  <c r="AS245" i="14"/>
  <c r="AK245" i="14"/>
  <c r="AC245" i="14"/>
  <c r="U245" i="14"/>
  <c r="M245" i="14"/>
  <c r="BA244" i="14"/>
  <c r="AS244" i="14"/>
  <c r="AK244" i="14"/>
  <c r="AC244" i="14"/>
  <c r="U244" i="14"/>
  <c r="M244" i="14"/>
  <c r="BA243" i="14"/>
  <c r="AS243" i="14"/>
  <c r="AK243" i="14"/>
  <c r="AC243" i="14"/>
  <c r="U243" i="14"/>
  <c r="M243" i="14"/>
  <c r="BA242" i="14"/>
  <c r="AS242" i="14"/>
  <c r="AK242" i="14"/>
  <c r="AC242" i="14"/>
  <c r="U242" i="14"/>
  <c r="M242" i="14"/>
  <c r="BA241" i="14"/>
  <c r="AS241" i="14"/>
  <c r="AK241" i="14"/>
  <c r="AC241" i="14"/>
  <c r="U241" i="14"/>
  <c r="M241" i="14"/>
  <c r="BA240" i="14"/>
  <c r="AS240" i="14"/>
  <c r="AK240" i="14"/>
  <c r="AC240" i="14"/>
  <c r="U240" i="14"/>
  <c r="M240" i="14"/>
  <c r="BA239" i="14"/>
  <c r="AS239" i="14"/>
  <c r="AK239" i="14"/>
  <c r="AC239" i="14"/>
  <c r="U239" i="14"/>
  <c r="M239" i="14"/>
  <c r="BA238" i="14"/>
  <c r="AS238" i="14"/>
  <c r="AK238" i="14"/>
  <c r="AC238" i="14"/>
  <c r="U238" i="14"/>
  <c r="M238" i="14"/>
  <c r="BA237" i="14"/>
  <c r="AS237" i="14"/>
  <c r="AK237" i="14"/>
  <c r="AC237" i="14"/>
  <c r="U237" i="14"/>
  <c r="M237" i="14"/>
  <c r="BA236" i="14"/>
  <c r="AS236" i="14"/>
  <c r="AK236" i="14"/>
  <c r="AC236" i="14"/>
  <c r="U236" i="14"/>
  <c r="M236" i="14"/>
  <c r="BA235" i="14"/>
  <c r="AS235" i="14"/>
  <c r="AK235" i="14"/>
  <c r="AC235" i="14"/>
  <c r="U235" i="14"/>
  <c r="M235" i="14"/>
  <c r="BA234" i="14"/>
  <c r="AS234" i="14"/>
  <c r="AK234" i="14"/>
  <c r="AC234" i="14"/>
  <c r="U234" i="14"/>
  <c r="M234" i="14"/>
  <c r="BA233" i="14"/>
  <c r="AS233" i="14"/>
  <c r="AK233" i="14"/>
  <c r="AC233" i="14"/>
  <c r="U233" i="14"/>
  <c r="M233" i="14"/>
  <c r="BA232" i="14"/>
  <c r="AS232" i="14"/>
  <c r="AK232" i="14"/>
  <c r="AC232" i="14"/>
  <c r="U232" i="14"/>
  <c r="M232" i="14"/>
  <c r="BA231" i="14"/>
  <c r="AS231" i="14"/>
  <c r="AK231" i="14"/>
  <c r="AC231" i="14"/>
  <c r="U231" i="14"/>
  <c r="M231" i="14"/>
  <c r="BA230" i="14"/>
  <c r="AS230" i="14"/>
  <c r="AK230" i="14"/>
  <c r="AC230" i="14"/>
  <c r="U230" i="14"/>
  <c r="M230" i="14"/>
  <c r="BA229" i="14"/>
  <c r="AS229" i="14"/>
  <c r="AK229" i="14"/>
  <c r="AC229" i="14"/>
  <c r="U229" i="14"/>
  <c r="M229" i="14"/>
  <c r="BA228" i="14"/>
  <c r="AS228" i="14"/>
  <c r="AK228" i="14"/>
  <c r="AC228" i="14"/>
  <c r="U228" i="14"/>
  <c r="M228" i="14"/>
  <c r="BA227" i="14"/>
  <c r="AS227" i="14"/>
  <c r="AK227" i="14"/>
  <c r="AC227" i="14"/>
  <c r="U227" i="14"/>
  <c r="M227" i="14"/>
  <c r="BA226" i="14"/>
  <c r="AS226" i="14"/>
  <c r="AK226" i="14"/>
  <c r="AC226" i="14"/>
  <c r="U226" i="14"/>
  <c r="M226" i="14"/>
  <c r="BA225" i="14"/>
  <c r="AS225" i="14"/>
  <c r="AK225" i="14"/>
  <c r="AC225" i="14"/>
  <c r="U225" i="14"/>
  <c r="M225" i="14"/>
  <c r="BA224" i="14"/>
  <c r="AS224" i="14"/>
  <c r="AK224" i="14"/>
  <c r="AC224" i="14"/>
  <c r="U224" i="14"/>
  <c r="M224" i="14"/>
  <c r="BA223" i="14"/>
  <c r="AS223" i="14"/>
  <c r="AK223" i="14"/>
  <c r="AC223" i="14"/>
  <c r="U223" i="14"/>
  <c r="M223" i="14"/>
  <c r="BA222" i="14"/>
  <c r="AS222" i="14"/>
  <c r="AK222" i="14"/>
  <c r="AC222" i="14"/>
  <c r="U222" i="14"/>
  <c r="M222" i="14"/>
  <c r="BA221" i="14"/>
  <c r="AS221" i="14"/>
  <c r="AK221" i="14"/>
  <c r="AC221" i="14"/>
  <c r="U221" i="14"/>
  <c r="M221" i="14"/>
  <c r="BA220" i="14"/>
  <c r="AS220" i="14"/>
  <c r="AK220" i="14"/>
  <c r="AC220" i="14"/>
  <c r="U220" i="14"/>
  <c r="M220" i="14"/>
  <c r="BA219" i="14"/>
  <c r="AS219" i="14"/>
  <c r="AK219" i="14"/>
  <c r="AC219" i="14"/>
  <c r="U219" i="14"/>
  <c r="M219" i="14"/>
  <c r="BA218" i="14"/>
  <c r="AS218" i="14"/>
  <c r="AK218" i="14"/>
  <c r="AC218" i="14"/>
  <c r="U218" i="14"/>
  <c r="M218" i="14"/>
  <c r="BA217" i="14"/>
  <c r="AS217" i="14"/>
  <c r="AK217" i="14"/>
  <c r="AC217" i="14"/>
  <c r="U217" i="14"/>
  <c r="M217" i="14"/>
  <c r="BA216" i="14"/>
  <c r="AS216" i="14"/>
  <c r="AK216" i="14"/>
  <c r="AC216" i="14"/>
  <c r="U216" i="14"/>
  <c r="M216" i="14"/>
  <c r="BA215" i="14"/>
  <c r="AS215" i="14"/>
  <c r="AK215" i="14"/>
  <c r="AC215" i="14"/>
  <c r="U215" i="14"/>
  <c r="M215" i="14"/>
  <c r="BA214" i="14"/>
  <c r="AS214" i="14"/>
  <c r="AK214" i="14"/>
  <c r="AC214" i="14"/>
  <c r="U214" i="14"/>
  <c r="M214" i="14"/>
  <c r="BA213" i="14"/>
  <c r="AS213" i="14"/>
  <c r="AK213" i="14"/>
  <c r="AC213" i="14"/>
  <c r="U213" i="14"/>
  <c r="M213" i="14"/>
  <c r="BA212" i="14"/>
  <c r="AS212" i="14"/>
  <c r="AK212" i="14"/>
  <c r="AC212" i="14"/>
  <c r="U212" i="14"/>
  <c r="M212" i="14"/>
  <c r="BA211" i="14"/>
  <c r="AS211" i="14"/>
  <c r="AK211" i="14"/>
  <c r="AC211" i="14"/>
  <c r="U211" i="14"/>
  <c r="M211" i="14"/>
  <c r="BA210" i="14"/>
  <c r="AS210" i="14"/>
  <c r="AK210" i="14"/>
  <c r="AC210" i="14"/>
  <c r="U210" i="14"/>
  <c r="M210" i="14"/>
  <c r="BA209" i="14"/>
  <c r="AS209" i="14"/>
  <c r="AK209" i="14"/>
  <c r="AC209" i="14"/>
  <c r="U209" i="14"/>
  <c r="M209" i="14"/>
  <c r="BA208" i="14"/>
  <c r="AS208" i="14"/>
  <c r="AK208" i="14"/>
  <c r="AC208" i="14"/>
  <c r="U208" i="14"/>
  <c r="M208" i="14"/>
  <c r="BA207" i="14"/>
  <c r="AS207" i="14"/>
  <c r="AK207" i="14"/>
  <c r="AC207" i="14"/>
  <c r="U207" i="14"/>
  <c r="M207" i="14"/>
  <c r="BA206" i="14"/>
  <c r="AS206" i="14"/>
  <c r="AK206" i="14"/>
  <c r="AC206" i="14"/>
  <c r="U206" i="14"/>
  <c r="M206" i="14"/>
  <c r="BA205" i="14"/>
  <c r="AS205" i="14"/>
  <c r="AK205" i="14"/>
  <c r="AC205" i="14"/>
  <c r="U205" i="14"/>
  <c r="M205" i="14"/>
  <c r="BA204" i="14"/>
  <c r="AS204" i="14"/>
  <c r="AK204" i="14"/>
  <c r="AC204" i="14"/>
  <c r="U204" i="14"/>
  <c r="M204" i="14"/>
  <c r="BA203" i="14"/>
  <c r="AS203" i="14"/>
  <c r="AK203" i="14"/>
  <c r="AC203" i="14"/>
  <c r="U203" i="14"/>
  <c r="M203" i="14"/>
  <c r="BA202" i="14"/>
  <c r="AS202" i="14"/>
  <c r="AK202" i="14"/>
  <c r="AC202" i="14"/>
  <c r="U202" i="14"/>
  <c r="M202" i="14"/>
  <c r="BA201" i="14"/>
  <c r="AS201" i="14"/>
  <c r="AK201" i="14"/>
  <c r="AC201" i="14"/>
  <c r="U201" i="14"/>
  <c r="M201" i="14"/>
  <c r="BA200" i="14"/>
  <c r="AS200" i="14"/>
  <c r="AK200" i="14"/>
  <c r="AC200" i="14"/>
  <c r="U200" i="14"/>
  <c r="M200" i="14"/>
  <c r="BA199" i="14"/>
  <c r="AS199" i="14"/>
  <c r="AK199" i="14"/>
  <c r="AC199" i="14"/>
  <c r="U199" i="14"/>
  <c r="M199" i="14"/>
  <c r="BA198" i="14"/>
  <c r="AS198" i="14"/>
  <c r="AK198" i="14"/>
  <c r="AC198" i="14"/>
  <c r="U198" i="14"/>
  <c r="M198" i="14"/>
  <c r="BA197" i="14"/>
  <c r="AS197" i="14"/>
  <c r="AK197" i="14"/>
  <c r="AC197" i="14"/>
  <c r="U197" i="14"/>
  <c r="M197" i="14"/>
  <c r="BA196" i="14"/>
  <c r="AS196" i="14"/>
  <c r="AK196" i="14"/>
  <c r="AC196" i="14"/>
  <c r="U196" i="14"/>
  <c r="M196" i="14"/>
  <c r="BA195" i="14"/>
  <c r="AS195" i="14"/>
  <c r="AK195" i="14"/>
  <c r="AC195" i="14"/>
  <c r="U195" i="14"/>
  <c r="M195" i="14"/>
  <c r="BA194" i="14"/>
  <c r="AS194" i="14"/>
  <c r="AK194" i="14"/>
  <c r="AC194" i="14"/>
  <c r="U194" i="14"/>
  <c r="M194" i="14"/>
  <c r="BA193" i="14"/>
  <c r="AS193" i="14"/>
  <c r="AK193" i="14"/>
  <c r="AC193" i="14"/>
  <c r="U193" i="14"/>
  <c r="M193" i="14"/>
  <c r="BA192" i="14"/>
  <c r="AS192" i="14"/>
  <c r="AK192" i="14"/>
  <c r="AC192" i="14"/>
  <c r="U192" i="14"/>
  <c r="M192" i="14"/>
  <c r="BA191" i="14"/>
  <c r="AS191" i="14"/>
  <c r="AK191" i="14"/>
  <c r="AC191" i="14"/>
  <c r="U191" i="14"/>
  <c r="M191" i="14"/>
  <c r="BA190" i="14"/>
  <c r="AS190" i="14"/>
  <c r="AK190" i="14"/>
  <c r="AC190" i="14"/>
  <c r="U190" i="14"/>
  <c r="M190" i="14"/>
  <c r="BA189" i="14"/>
  <c r="AS189" i="14"/>
  <c r="AK189" i="14"/>
  <c r="AC189" i="14"/>
  <c r="U189" i="14"/>
  <c r="M189" i="14"/>
  <c r="BA188" i="14"/>
  <c r="AS188" i="14"/>
  <c r="AK188" i="14"/>
  <c r="AC188" i="14"/>
  <c r="U188" i="14"/>
  <c r="M188" i="14"/>
  <c r="BA187" i="14"/>
  <c r="AS187" i="14"/>
  <c r="AK187" i="14"/>
  <c r="AC187" i="14"/>
  <c r="U187" i="14"/>
  <c r="M187" i="14"/>
  <c r="BA186" i="14"/>
  <c r="AS186" i="14"/>
  <c r="AK186" i="14"/>
  <c r="AC186" i="14"/>
  <c r="U186" i="14"/>
  <c r="M186" i="14"/>
  <c r="BA185" i="14"/>
  <c r="AS185" i="14"/>
  <c r="AK185" i="14"/>
  <c r="AC185" i="14"/>
  <c r="U185" i="14"/>
  <c r="M185" i="14"/>
  <c r="BA184" i="14"/>
  <c r="AS184" i="14"/>
  <c r="AK184" i="14"/>
  <c r="AC184" i="14"/>
  <c r="U184" i="14"/>
  <c r="M184" i="14"/>
  <c r="BA183" i="14"/>
  <c r="AS183" i="14"/>
  <c r="AK183" i="14"/>
  <c r="AC183" i="14"/>
  <c r="U183" i="14"/>
  <c r="M183" i="14"/>
  <c r="BA182" i="14"/>
  <c r="AS182" i="14"/>
  <c r="AK182" i="14"/>
  <c r="AC182" i="14"/>
  <c r="U182" i="14"/>
  <c r="M182" i="14"/>
  <c r="BA181" i="14"/>
  <c r="AS181" i="14"/>
  <c r="AK181" i="14"/>
  <c r="AC181" i="14"/>
  <c r="U181" i="14"/>
  <c r="M181" i="14"/>
  <c r="BA180" i="14"/>
  <c r="AS180" i="14"/>
  <c r="AK180" i="14"/>
  <c r="AC180" i="14"/>
  <c r="U180" i="14"/>
  <c r="M180" i="14"/>
  <c r="BA179" i="14"/>
  <c r="AS179" i="14"/>
  <c r="AK179" i="14"/>
  <c r="AC179" i="14"/>
  <c r="U179" i="14"/>
  <c r="M179" i="14"/>
  <c r="BA178" i="14"/>
  <c r="AS178" i="14"/>
  <c r="AK178" i="14"/>
  <c r="AC178" i="14"/>
  <c r="U178" i="14"/>
  <c r="M178" i="14"/>
  <c r="BA177" i="14"/>
  <c r="AS177" i="14"/>
  <c r="AK177" i="14"/>
  <c r="AC177" i="14"/>
  <c r="U177" i="14"/>
  <c r="M177" i="14"/>
  <c r="BA176" i="14"/>
  <c r="AS176" i="14"/>
  <c r="AK176" i="14"/>
  <c r="AC176" i="14"/>
  <c r="U176" i="14"/>
  <c r="M176" i="14"/>
  <c r="BA175" i="14"/>
  <c r="AS175" i="14"/>
  <c r="AK175" i="14"/>
  <c r="AC175" i="14"/>
  <c r="U175" i="14"/>
  <c r="M175" i="14"/>
  <c r="BA174" i="14"/>
  <c r="AS174" i="14"/>
  <c r="AK174" i="14"/>
  <c r="AC174" i="14"/>
  <c r="U174" i="14"/>
  <c r="M174" i="14"/>
  <c r="BA173" i="14"/>
  <c r="AS173" i="14"/>
  <c r="AK173" i="14"/>
  <c r="AC173" i="14"/>
  <c r="U173" i="14"/>
  <c r="M173" i="14"/>
  <c r="BA172" i="14"/>
  <c r="AS172" i="14"/>
  <c r="AK172" i="14"/>
  <c r="AC172" i="14"/>
  <c r="U172" i="14"/>
  <c r="M172" i="14"/>
  <c r="BA171" i="14"/>
  <c r="AS171" i="14"/>
  <c r="AK171" i="14"/>
  <c r="AC171" i="14"/>
  <c r="U171" i="14"/>
  <c r="M171" i="14"/>
  <c r="BA170" i="14"/>
  <c r="AS170" i="14"/>
  <c r="AK170" i="14"/>
  <c r="AC170" i="14"/>
  <c r="U170" i="14"/>
  <c r="M170" i="14"/>
  <c r="BA169" i="14"/>
  <c r="AS169" i="14"/>
  <c r="AK169" i="14"/>
  <c r="AC169" i="14"/>
  <c r="U169" i="14"/>
  <c r="M169" i="14"/>
  <c r="BA168" i="14"/>
  <c r="AS168" i="14"/>
  <c r="AK168" i="14"/>
  <c r="AC168" i="14"/>
  <c r="U168" i="14"/>
  <c r="M168" i="14"/>
  <c r="BA167" i="14"/>
  <c r="AS167" i="14"/>
  <c r="AK167" i="14"/>
  <c r="AC167" i="14"/>
  <c r="U167" i="14"/>
  <c r="M167" i="14"/>
  <c r="BA166" i="14"/>
  <c r="AS166" i="14"/>
  <c r="AK166" i="14"/>
  <c r="AC166" i="14"/>
  <c r="U166" i="14"/>
  <c r="M166" i="14"/>
  <c r="BA165" i="14"/>
  <c r="AS165" i="14"/>
  <c r="AK165" i="14"/>
  <c r="AC165" i="14"/>
  <c r="U165" i="14"/>
  <c r="M165" i="14"/>
  <c r="BA164" i="14"/>
  <c r="AS164" i="14"/>
  <c r="AK164" i="14"/>
  <c r="AC164" i="14"/>
  <c r="U164" i="14"/>
  <c r="M164" i="14"/>
  <c r="BA163" i="14"/>
  <c r="AS163" i="14"/>
  <c r="AK163" i="14"/>
  <c r="AC163" i="14"/>
  <c r="U163" i="14"/>
  <c r="M163" i="14"/>
  <c r="BA162" i="14"/>
  <c r="AS162" i="14"/>
  <c r="AK162" i="14"/>
  <c r="AC162" i="14"/>
  <c r="U162" i="14"/>
  <c r="M162" i="14"/>
  <c r="BA161" i="14"/>
  <c r="AS161" i="14"/>
  <c r="AK161" i="14"/>
  <c r="AC161" i="14"/>
  <c r="U161" i="14"/>
  <c r="M161" i="14"/>
  <c r="BA160" i="14"/>
  <c r="AS160" i="14"/>
  <c r="AK160" i="14"/>
  <c r="AC160" i="14"/>
  <c r="U160" i="14"/>
  <c r="M160" i="14"/>
  <c r="BA159" i="14"/>
  <c r="AS159" i="14"/>
  <c r="AK159" i="14"/>
  <c r="AC159" i="14"/>
  <c r="U159" i="14"/>
  <c r="M159" i="14"/>
  <c r="BA158" i="14"/>
  <c r="AS158" i="14"/>
  <c r="AK158" i="14"/>
  <c r="AC158" i="14"/>
  <c r="U158" i="14"/>
  <c r="M158" i="14"/>
  <c r="BA157" i="14"/>
  <c r="AS157" i="14"/>
  <c r="AK157" i="14"/>
  <c r="AC157" i="14"/>
  <c r="U157" i="14"/>
  <c r="M157" i="14"/>
  <c r="BA156" i="14"/>
  <c r="AS156" i="14"/>
  <c r="AK156" i="14"/>
  <c r="AC156" i="14"/>
  <c r="U156" i="14"/>
  <c r="M156" i="14"/>
  <c r="BA155" i="14"/>
  <c r="AS155" i="14"/>
  <c r="AK155" i="14"/>
  <c r="AC155" i="14"/>
  <c r="U155" i="14"/>
  <c r="M155" i="14"/>
  <c r="BA154" i="14"/>
  <c r="AS154" i="14"/>
  <c r="AK154" i="14"/>
  <c r="AC154" i="14"/>
  <c r="U154" i="14"/>
  <c r="M154" i="14"/>
  <c r="BA153" i="14"/>
  <c r="AS153" i="14"/>
  <c r="AK153" i="14"/>
  <c r="AC153" i="14"/>
  <c r="U153" i="14"/>
  <c r="M153" i="14"/>
  <c r="BA152" i="14"/>
  <c r="AS152" i="14"/>
  <c r="AK152" i="14"/>
  <c r="AC152" i="14"/>
  <c r="U152" i="14"/>
  <c r="M152" i="14"/>
  <c r="BA151" i="14"/>
  <c r="AS151" i="14"/>
  <c r="AK151" i="14"/>
  <c r="AC151" i="14"/>
  <c r="U151" i="14"/>
  <c r="M151" i="14"/>
  <c r="BA150" i="14"/>
  <c r="AS150" i="14"/>
  <c r="AK150" i="14"/>
  <c r="AC150" i="14"/>
  <c r="U150" i="14"/>
  <c r="M150" i="14"/>
  <c r="BA149" i="14"/>
  <c r="AS149" i="14"/>
  <c r="AK149" i="14"/>
  <c r="AC149" i="14"/>
  <c r="U149" i="14"/>
  <c r="M149" i="14"/>
  <c r="BA148" i="14"/>
  <c r="AS148" i="14"/>
  <c r="AK148" i="14"/>
  <c r="AC148" i="14"/>
  <c r="U148" i="14"/>
  <c r="M148" i="14"/>
  <c r="BA147" i="14"/>
  <c r="AS147" i="14"/>
  <c r="AK147" i="14"/>
  <c r="AC147" i="14"/>
  <c r="U147" i="14"/>
  <c r="M147" i="14"/>
  <c r="BA146" i="14"/>
  <c r="AS146" i="14"/>
  <c r="AK146" i="14"/>
  <c r="AC146" i="14"/>
  <c r="U146" i="14"/>
  <c r="M146" i="14"/>
  <c r="BA145" i="14"/>
  <c r="AS145" i="14"/>
  <c r="AK145" i="14"/>
  <c r="AC145" i="14"/>
  <c r="U145" i="14"/>
  <c r="M145" i="14"/>
  <c r="BA144" i="14"/>
  <c r="AS144" i="14"/>
  <c r="AK144" i="14"/>
  <c r="AC144" i="14"/>
  <c r="U144" i="14"/>
  <c r="M144" i="14"/>
  <c r="BA143" i="14"/>
  <c r="AS143" i="14"/>
  <c r="AK143" i="14"/>
  <c r="AC143" i="14"/>
  <c r="U143" i="14"/>
  <c r="M143" i="14"/>
  <c r="BA142" i="14"/>
  <c r="AS142" i="14"/>
  <c r="AK142" i="14"/>
  <c r="AC142" i="14"/>
  <c r="U142" i="14"/>
  <c r="M142" i="14"/>
  <c r="BA141" i="14"/>
  <c r="AS141" i="14"/>
  <c r="AK141" i="14"/>
  <c r="AC141" i="14"/>
  <c r="U141" i="14"/>
  <c r="M141" i="14"/>
  <c r="BA140" i="14"/>
  <c r="AS140" i="14"/>
  <c r="AK140" i="14"/>
  <c r="AC140" i="14"/>
  <c r="U140" i="14"/>
  <c r="M140" i="14"/>
  <c r="E140" i="14"/>
  <c r="BA139" i="14"/>
  <c r="AS139" i="14"/>
  <c r="AK139" i="14"/>
  <c r="AC139" i="14"/>
  <c r="U139" i="14"/>
  <c r="M139" i="14"/>
  <c r="E139" i="14"/>
  <c r="BA138" i="14"/>
  <c r="AS138" i="14"/>
  <c r="AK138" i="14"/>
  <c r="AC138" i="14"/>
  <c r="U138" i="14"/>
  <c r="M138" i="14"/>
  <c r="E138" i="14"/>
  <c r="BA137" i="14"/>
  <c r="AS137" i="14"/>
  <c r="AK137" i="14"/>
  <c r="AC137" i="14"/>
  <c r="U137" i="14"/>
  <c r="M137" i="14"/>
  <c r="E137" i="14"/>
  <c r="BA136" i="14"/>
  <c r="AS136" i="14"/>
  <c r="AK136" i="14"/>
  <c r="AC136" i="14"/>
  <c r="U136" i="14"/>
  <c r="M136" i="14"/>
  <c r="E136" i="14"/>
  <c r="BA135" i="14"/>
  <c r="AS135" i="14"/>
  <c r="AK135" i="14"/>
  <c r="AC135" i="14"/>
  <c r="U135" i="14"/>
  <c r="M135" i="14"/>
  <c r="E135" i="14"/>
  <c r="BA134" i="14"/>
  <c r="AS134" i="14"/>
  <c r="AK134" i="14"/>
  <c r="AC134" i="14"/>
  <c r="U134" i="14"/>
  <c r="M134" i="14"/>
  <c r="E134" i="14"/>
  <c r="BA133" i="14"/>
  <c r="AS133" i="14"/>
  <c r="AK133" i="14"/>
  <c r="AC133" i="14"/>
  <c r="U133" i="14"/>
  <c r="M133" i="14"/>
  <c r="E133" i="14"/>
  <c r="BA132" i="14"/>
  <c r="AS132" i="14"/>
  <c r="AK132" i="14"/>
  <c r="AC132" i="14"/>
  <c r="U132" i="14"/>
  <c r="M132" i="14"/>
  <c r="E132" i="14"/>
  <c r="BA131" i="14"/>
  <c r="AS131" i="14"/>
  <c r="AK131" i="14"/>
  <c r="AC131" i="14"/>
  <c r="U131" i="14"/>
  <c r="M131" i="14"/>
  <c r="E131" i="14"/>
  <c r="BA130" i="14"/>
  <c r="AS130" i="14"/>
  <c r="AK130" i="14"/>
  <c r="AC130" i="14"/>
  <c r="U130" i="14"/>
  <c r="M130" i="14"/>
  <c r="E130" i="14"/>
  <c r="BA129" i="14"/>
  <c r="AS129" i="14"/>
  <c r="AK129" i="14"/>
  <c r="AC129" i="14"/>
  <c r="U129" i="14"/>
  <c r="M129" i="14"/>
  <c r="E129" i="14"/>
  <c r="BA128" i="14"/>
  <c r="AS128" i="14"/>
  <c r="AK128" i="14"/>
  <c r="AC128" i="14"/>
  <c r="U128" i="14"/>
  <c r="M128" i="14"/>
  <c r="E128" i="14"/>
  <c r="BA127" i="14"/>
  <c r="AS127" i="14"/>
  <c r="AK127" i="14"/>
  <c r="AC127" i="14"/>
  <c r="U127" i="14"/>
  <c r="M127" i="14"/>
  <c r="E127" i="14"/>
  <c r="BA126" i="14"/>
  <c r="AS126" i="14"/>
  <c r="AK126" i="14"/>
  <c r="AC126" i="14"/>
  <c r="U126" i="14"/>
  <c r="M126" i="14"/>
  <c r="E126" i="14"/>
  <c r="BA125" i="14"/>
  <c r="AS125" i="14"/>
  <c r="AK125" i="14"/>
  <c r="AC125" i="14"/>
  <c r="U125" i="14"/>
  <c r="M125" i="14"/>
  <c r="E125" i="14"/>
  <c r="BA124" i="14"/>
  <c r="AS124" i="14"/>
  <c r="AK124" i="14"/>
  <c r="AC124" i="14"/>
  <c r="U124" i="14"/>
  <c r="M124" i="14"/>
  <c r="E124" i="14"/>
  <c r="BA123" i="14"/>
  <c r="AS123" i="14"/>
  <c r="AK123" i="14"/>
  <c r="AC123" i="14"/>
  <c r="U123" i="14"/>
  <c r="M123" i="14"/>
  <c r="E123" i="14"/>
  <c r="BA122" i="14"/>
  <c r="AS122" i="14"/>
  <c r="AK122" i="14"/>
  <c r="AC122" i="14"/>
  <c r="U122" i="14"/>
  <c r="M122" i="14"/>
  <c r="E122" i="14"/>
  <c r="BA121" i="14"/>
  <c r="AS121" i="14"/>
  <c r="AK121" i="14"/>
  <c r="AC121" i="14"/>
  <c r="U121" i="14"/>
  <c r="M121" i="14"/>
  <c r="E121" i="14"/>
  <c r="BA120" i="14"/>
  <c r="AS120" i="14"/>
  <c r="AK120" i="14"/>
  <c r="AC120" i="14"/>
  <c r="U120" i="14"/>
  <c r="M120" i="14"/>
  <c r="E120" i="14"/>
  <c r="BA119" i="14"/>
  <c r="AS119" i="14"/>
  <c r="AK119" i="14"/>
  <c r="AC119" i="14"/>
  <c r="U119" i="14"/>
  <c r="M119" i="14"/>
  <c r="E119" i="14"/>
  <c r="BA118" i="14"/>
  <c r="AS118" i="14"/>
  <c r="AK118" i="14"/>
  <c r="AC118" i="14"/>
  <c r="U118" i="14"/>
  <c r="M118" i="14"/>
  <c r="E118" i="14"/>
  <c r="BA117" i="14"/>
  <c r="AS117" i="14"/>
  <c r="AK117" i="14"/>
  <c r="AC117" i="14"/>
  <c r="U117" i="14"/>
  <c r="M117" i="14"/>
  <c r="E117" i="14"/>
  <c r="BA116" i="14"/>
  <c r="AS116" i="14"/>
  <c r="AK116" i="14"/>
  <c r="AC116" i="14"/>
  <c r="U116" i="14"/>
  <c r="M116" i="14"/>
  <c r="E116" i="14"/>
  <c r="BA115" i="14"/>
  <c r="AS115" i="14"/>
  <c r="AK115" i="14"/>
  <c r="AC115" i="14"/>
  <c r="U115" i="14"/>
  <c r="M115" i="14"/>
  <c r="E115" i="14"/>
  <c r="BA114" i="14"/>
  <c r="AS114" i="14"/>
  <c r="AK114" i="14"/>
  <c r="AC114" i="14"/>
  <c r="U114" i="14"/>
  <c r="M114" i="14"/>
  <c r="E114" i="14"/>
  <c r="BA113" i="14"/>
  <c r="AS113" i="14"/>
  <c r="AK113" i="14"/>
  <c r="AC113" i="14"/>
  <c r="U113" i="14"/>
  <c r="M113" i="14"/>
  <c r="E113" i="14"/>
  <c r="BA112" i="14"/>
  <c r="AS112" i="14"/>
  <c r="AK112" i="14"/>
  <c r="AC112" i="14"/>
  <c r="U112" i="14"/>
  <c r="M112" i="14"/>
  <c r="E112" i="14"/>
  <c r="BA111" i="14"/>
  <c r="AS111" i="14"/>
  <c r="AK111" i="14"/>
  <c r="AC111" i="14"/>
  <c r="U111" i="14"/>
  <c r="M111" i="14"/>
  <c r="E111" i="14"/>
  <c r="BA110" i="14"/>
  <c r="AS110" i="14"/>
  <c r="AK110" i="14"/>
  <c r="AC110" i="14"/>
  <c r="U110" i="14"/>
  <c r="M110" i="14"/>
  <c r="E110" i="14"/>
  <c r="BA109" i="14"/>
  <c r="AS109" i="14"/>
  <c r="AK109" i="14"/>
  <c r="AC109" i="14"/>
  <c r="U109" i="14"/>
  <c r="M109" i="14"/>
  <c r="E109" i="14"/>
  <c r="BA108" i="14"/>
  <c r="AS108" i="14"/>
  <c r="AK108" i="14"/>
  <c r="AC108" i="14"/>
  <c r="U108" i="14"/>
  <c r="M108" i="14"/>
  <c r="E108" i="14"/>
  <c r="BA107" i="14"/>
  <c r="AS107" i="14"/>
  <c r="AK107" i="14"/>
  <c r="AC107" i="14"/>
  <c r="U107" i="14"/>
  <c r="M107" i="14"/>
  <c r="E107" i="14"/>
  <c r="BA106" i="14"/>
  <c r="AS106" i="14"/>
  <c r="AK106" i="14"/>
  <c r="AC106" i="14"/>
  <c r="U106" i="14"/>
  <c r="M106" i="14"/>
  <c r="E106" i="14"/>
  <c r="BA105" i="14"/>
  <c r="AS105" i="14"/>
  <c r="AK105" i="14"/>
  <c r="AC105" i="14"/>
  <c r="U105" i="14"/>
  <c r="M105" i="14"/>
  <c r="E105" i="14"/>
  <c r="BA104" i="14"/>
  <c r="AS104" i="14"/>
  <c r="AK104" i="14"/>
  <c r="AC104" i="14"/>
  <c r="U104" i="14"/>
  <c r="M104" i="14"/>
  <c r="E104" i="14"/>
  <c r="BA103" i="14"/>
  <c r="AS103" i="14"/>
  <c r="AK103" i="14"/>
  <c r="AC103" i="14"/>
  <c r="U103" i="14"/>
  <c r="M103" i="14"/>
  <c r="E103" i="14"/>
  <c r="BA102" i="14"/>
  <c r="AS102" i="14"/>
  <c r="AK102" i="14"/>
  <c r="AC102" i="14"/>
  <c r="U102" i="14"/>
  <c r="M102" i="14"/>
  <c r="E102" i="14"/>
  <c r="BA101" i="14"/>
  <c r="AS101" i="14"/>
  <c r="AK101" i="14"/>
  <c r="AC101" i="14"/>
  <c r="U101" i="14"/>
  <c r="M101" i="14"/>
  <c r="E101" i="14"/>
  <c r="BA100" i="14"/>
  <c r="AS100" i="14"/>
  <c r="AK100" i="14"/>
  <c r="AC100" i="14"/>
  <c r="U100" i="14"/>
  <c r="M100" i="14"/>
  <c r="E100" i="14"/>
  <c r="BA99" i="14"/>
  <c r="AS99" i="14"/>
  <c r="AK99" i="14"/>
  <c r="AC99" i="14"/>
  <c r="U99" i="14"/>
  <c r="M99" i="14"/>
  <c r="E99" i="14"/>
  <c r="BA98" i="14"/>
  <c r="AS98" i="14"/>
  <c r="AK98" i="14"/>
  <c r="AC98" i="14"/>
  <c r="U98" i="14"/>
  <c r="M98" i="14"/>
  <c r="E98" i="14"/>
  <c r="BA97" i="14"/>
  <c r="AS97" i="14"/>
  <c r="AK97" i="14"/>
  <c r="AC97" i="14"/>
  <c r="U97" i="14"/>
  <c r="M97" i="14"/>
  <c r="E97" i="14"/>
  <c r="BA96" i="14"/>
  <c r="AS96" i="14"/>
  <c r="AK96" i="14"/>
  <c r="AC96" i="14"/>
  <c r="U96" i="14"/>
  <c r="M96" i="14"/>
  <c r="E96" i="14"/>
  <c r="BA95" i="14"/>
  <c r="AS95" i="14"/>
  <c r="AK95" i="14"/>
  <c r="AC95" i="14"/>
  <c r="U95" i="14"/>
  <c r="M95" i="14"/>
  <c r="E95" i="14"/>
  <c r="BA94" i="14"/>
  <c r="AS94" i="14"/>
  <c r="AK94" i="14"/>
  <c r="AC94" i="14"/>
  <c r="U94" i="14"/>
  <c r="M94" i="14"/>
  <c r="E94" i="14"/>
  <c r="BA93" i="14"/>
  <c r="AS93" i="14"/>
  <c r="AK93" i="14"/>
  <c r="AC93" i="14"/>
  <c r="U93" i="14"/>
  <c r="M93" i="14"/>
  <c r="E93" i="14"/>
  <c r="BA92" i="14"/>
  <c r="AS92" i="14"/>
  <c r="AK92" i="14"/>
  <c r="AC92" i="14"/>
  <c r="U92" i="14"/>
  <c r="M92" i="14"/>
  <c r="E92" i="14"/>
  <c r="BA91" i="14"/>
  <c r="AS91" i="14"/>
  <c r="AK91" i="14"/>
  <c r="AC91" i="14"/>
  <c r="U91" i="14"/>
  <c r="M91" i="14"/>
  <c r="E91" i="14"/>
  <c r="BA90" i="14"/>
  <c r="AS90" i="14"/>
  <c r="AK90" i="14"/>
  <c r="AC90" i="14"/>
  <c r="U90" i="14"/>
  <c r="M90" i="14"/>
  <c r="E90" i="14"/>
  <c r="BA89" i="14"/>
  <c r="AS89" i="14"/>
  <c r="AK89" i="14"/>
  <c r="AC89" i="14"/>
  <c r="U89" i="14"/>
  <c r="M89" i="14"/>
  <c r="E89" i="14"/>
  <c r="BA88" i="14"/>
  <c r="AS88" i="14"/>
  <c r="AK88" i="14"/>
  <c r="AC88" i="14"/>
  <c r="U88" i="14"/>
  <c r="M88" i="14"/>
  <c r="E88" i="14"/>
  <c r="BA87" i="14"/>
  <c r="AS87" i="14"/>
  <c r="AK87" i="14"/>
  <c r="AC87" i="14"/>
  <c r="U87" i="14"/>
  <c r="M87" i="14"/>
  <c r="E87" i="14"/>
  <c r="BA86" i="14"/>
  <c r="AS86" i="14"/>
  <c r="AK86" i="14"/>
  <c r="AC86" i="14"/>
  <c r="U86" i="14"/>
  <c r="M86" i="14"/>
  <c r="E86" i="14"/>
  <c r="BA85" i="14"/>
  <c r="AS85" i="14"/>
  <c r="AK85" i="14"/>
  <c r="AC85" i="14"/>
  <c r="U85" i="14"/>
  <c r="M85" i="14"/>
  <c r="E85" i="14"/>
  <c r="BA84" i="14"/>
  <c r="AS84" i="14"/>
  <c r="AK84" i="14"/>
  <c r="AC84" i="14"/>
  <c r="U84" i="14"/>
  <c r="M84" i="14"/>
  <c r="E84" i="14"/>
  <c r="BA83" i="14"/>
  <c r="AS83" i="14"/>
  <c r="AK83" i="14"/>
  <c r="AC83" i="14"/>
  <c r="U83" i="14"/>
  <c r="M83" i="14"/>
  <c r="E83" i="14"/>
  <c r="BA82" i="14"/>
  <c r="AS82" i="14"/>
  <c r="AK82" i="14"/>
  <c r="AC82" i="14"/>
  <c r="U82" i="14"/>
  <c r="M82" i="14"/>
  <c r="E82" i="14"/>
  <c r="BA81" i="14"/>
  <c r="AS81" i="14"/>
  <c r="AK81" i="14"/>
  <c r="AC81" i="14"/>
  <c r="U81" i="14"/>
  <c r="M81" i="14"/>
  <c r="E81" i="14"/>
  <c r="BA80" i="14"/>
  <c r="AS80" i="14"/>
  <c r="AK80" i="14"/>
  <c r="AC80" i="14"/>
  <c r="U80" i="14"/>
  <c r="M80" i="14"/>
  <c r="E80" i="14"/>
  <c r="BA79" i="14"/>
  <c r="AS79" i="14"/>
  <c r="AK79" i="14"/>
  <c r="AC79" i="14"/>
  <c r="U79" i="14"/>
  <c r="M79" i="14"/>
  <c r="E79" i="14"/>
  <c r="BA78" i="14"/>
  <c r="AS78" i="14"/>
  <c r="AK78" i="14"/>
  <c r="AC78" i="14"/>
  <c r="U78" i="14"/>
  <c r="M78" i="14"/>
  <c r="E78" i="14"/>
  <c r="BA77" i="14"/>
  <c r="AS77" i="14"/>
  <c r="AK77" i="14"/>
  <c r="AC77" i="14"/>
  <c r="U77" i="14"/>
  <c r="M77" i="14"/>
  <c r="E77" i="14"/>
  <c r="BA76" i="14"/>
  <c r="AS76" i="14"/>
  <c r="AK76" i="14"/>
  <c r="AC76" i="14"/>
  <c r="U76" i="14"/>
  <c r="M76" i="14"/>
  <c r="E76" i="14"/>
  <c r="BA75" i="14"/>
  <c r="AS75" i="14"/>
  <c r="AK75" i="14"/>
  <c r="AC75" i="14"/>
  <c r="U75" i="14"/>
  <c r="M75" i="14"/>
  <c r="E75" i="14"/>
  <c r="BA74" i="14"/>
  <c r="AS74" i="14"/>
  <c r="AK74" i="14"/>
  <c r="AC74" i="14"/>
  <c r="U74" i="14"/>
  <c r="M74" i="14"/>
  <c r="E74" i="14"/>
  <c r="BA73" i="14"/>
  <c r="AS73" i="14"/>
  <c r="AK73" i="14"/>
  <c r="AC73" i="14"/>
  <c r="U73" i="14"/>
  <c r="M73" i="14"/>
  <c r="E73" i="14"/>
  <c r="BA72" i="14"/>
  <c r="AS72" i="14"/>
  <c r="AK72" i="14"/>
  <c r="AC72" i="14"/>
  <c r="U72" i="14"/>
  <c r="M72" i="14"/>
  <c r="E72" i="14"/>
  <c r="BA71" i="14"/>
  <c r="AS71" i="14"/>
  <c r="AK71" i="14"/>
  <c r="AC71" i="14"/>
  <c r="U71" i="14"/>
  <c r="M71" i="14"/>
  <c r="E71" i="14"/>
  <c r="BA70" i="14"/>
  <c r="AS70" i="14"/>
  <c r="AK70" i="14"/>
  <c r="AC70" i="14"/>
  <c r="U70" i="14"/>
  <c r="M70" i="14"/>
  <c r="E70" i="14"/>
  <c r="BA69" i="14"/>
  <c r="AS69" i="14"/>
  <c r="AK69" i="14"/>
  <c r="AC69" i="14"/>
  <c r="U69" i="14"/>
  <c r="M69" i="14"/>
  <c r="E69" i="14"/>
  <c r="BA68" i="14"/>
  <c r="AS68" i="14"/>
  <c r="AK68" i="14"/>
  <c r="AC68" i="14"/>
  <c r="U68" i="14"/>
  <c r="M68" i="14"/>
  <c r="E68" i="14"/>
  <c r="BA67" i="14"/>
  <c r="AS67" i="14"/>
  <c r="AK67" i="14"/>
  <c r="AC67" i="14"/>
  <c r="U67" i="14"/>
  <c r="M67" i="14"/>
  <c r="E67" i="14"/>
  <c r="BA66" i="14"/>
  <c r="AS66" i="14"/>
  <c r="AK66" i="14"/>
  <c r="AC66" i="14"/>
  <c r="U66" i="14"/>
  <c r="M66" i="14"/>
  <c r="E66" i="14"/>
  <c r="BA65" i="14"/>
  <c r="AS65" i="14"/>
  <c r="AK65" i="14"/>
  <c r="AC65" i="14"/>
  <c r="U65" i="14"/>
  <c r="M65" i="14"/>
  <c r="E65" i="14"/>
  <c r="BA64" i="14"/>
  <c r="AS64" i="14"/>
  <c r="AK64" i="14"/>
  <c r="AC64" i="14"/>
  <c r="U64" i="14"/>
  <c r="M64" i="14"/>
  <c r="E64" i="14"/>
  <c r="BA63" i="14"/>
  <c r="AS63" i="14"/>
  <c r="AK63" i="14"/>
  <c r="AC63" i="14"/>
  <c r="U63" i="14"/>
  <c r="M63" i="14"/>
  <c r="E63" i="14"/>
  <c r="BA62" i="14"/>
  <c r="AS62" i="14"/>
  <c r="AK62" i="14"/>
  <c r="AC62" i="14"/>
  <c r="U62" i="14"/>
  <c r="M62" i="14"/>
  <c r="E62" i="14"/>
  <c r="BA61" i="14"/>
  <c r="AS61" i="14"/>
  <c r="AK61" i="14"/>
  <c r="AC61" i="14"/>
  <c r="U61" i="14"/>
  <c r="M61" i="14"/>
  <c r="E61" i="14"/>
  <c r="BA60" i="14"/>
  <c r="AS60" i="14"/>
  <c r="AK60" i="14"/>
  <c r="AC60" i="14"/>
  <c r="U60" i="14"/>
  <c r="M60" i="14"/>
  <c r="E60" i="14"/>
  <c r="BA59" i="14"/>
  <c r="AS59" i="14"/>
  <c r="AK59" i="14"/>
  <c r="AC59" i="14"/>
  <c r="U59" i="14"/>
  <c r="M59" i="14"/>
  <c r="E59" i="14"/>
  <c r="BA58" i="14"/>
  <c r="AS58" i="14"/>
  <c r="AK58" i="14"/>
  <c r="AC58" i="14"/>
  <c r="U58" i="14"/>
  <c r="M58" i="14"/>
  <c r="E58" i="14"/>
  <c r="BA57" i="14"/>
  <c r="AS57" i="14"/>
  <c r="AK57" i="14"/>
  <c r="AC57" i="14"/>
  <c r="U57" i="14"/>
  <c r="M57" i="14"/>
  <c r="E57" i="14"/>
  <c r="BA56" i="14"/>
  <c r="AS56" i="14"/>
  <c r="AK56" i="14"/>
  <c r="AC56" i="14"/>
  <c r="U56" i="14"/>
  <c r="M56" i="14"/>
  <c r="E56" i="14"/>
  <c r="BA55" i="14"/>
  <c r="AS55" i="14"/>
  <c r="AK55" i="14"/>
  <c r="AC55" i="14"/>
  <c r="U55" i="14"/>
  <c r="M55" i="14"/>
  <c r="E55" i="14"/>
  <c r="BA54" i="14"/>
  <c r="AS54" i="14"/>
  <c r="AK54" i="14"/>
  <c r="AC54" i="14"/>
  <c r="U54" i="14"/>
  <c r="M54" i="14"/>
  <c r="E54" i="14"/>
  <c r="BA53" i="14"/>
  <c r="AS53" i="14"/>
  <c r="AK53" i="14"/>
  <c r="AC53" i="14"/>
  <c r="U53" i="14"/>
  <c r="M53" i="14"/>
  <c r="E53" i="14"/>
  <c r="BA52" i="14"/>
  <c r="AS52" i="14"/>
  <c r="AK52" i="14"/>
  <c r="AC52" i="14"/>
  <c r="U52" i="14"/>
  <c r="M52" i="14"/>
  <c r="E52" i="14"/>
  <c r="BA51" i="14"/>
  <c r="AS51" i="14"/>
  <c r="AK51" i="14"/>
  <c r="AC51" i="14"/>
  <c r="U51" i="14"/>
  <c r="M51" i="14"/>
  <c r="E51" i="14"/>
  <c r="BA50" i="14"/>
  <c r="AS50" i="14"/>
  <c r="AK50" i="14"/>
  <c r="AC50" i="14"/>
  <c r="U50" i="14"/>
  <c r="M50" i="14"/>
  <c r="E50" i="14"/>
  <c r="BA49" i="14"/>
  <c r="AS49" i="14"/>
  <c r="AK49" i="14"/>
  <c r="AC49" i="14"/>
  <c r="U49" i="14"/>
  <c r="M49" i="14"/>
  <c r="E49" i="14"/>
  <c r="BA48" i="14"/>
  <c r="AS48" i="14"/>
  <c r="AK48" i="14"/>
  <c r="AC48" i="14"/>
  <c r="U48" i="14"/>
  <c r="M48" i="14"/>
  <c r="E48" i="14"/>
  <c r="BA47" i="14"/>
  <c r="AS47" i="14"/>
  <c r="AK47" i="14"/>
  <c r="AC47" i="14"/>
  <c r="U47" i="14"/>
  <c r="M47" i="14"/>
  <c r="E47" i="14"/>
  <c r="BA46" i="14"/>
  <c r="AS46" i="14"/>
  <c r="AK46" i="14"/>
  <c r="AC46" i="14"/>
  <c r="U46" i="14"/>
  <c r="M46" i="14"/>
  <c r="E46" i="14"/>
  <c r="BA45" i="14"/>
  <c r="AS45" i="14"/>
  <c r="AK45" i="14"/>
  <c r="AC45" i="14"/>
  <c r="U45" i="14"/>
  <c r="M45" i="14"/>
  <c r="E45" i="14"/>
  <c r="BA44" i="14"/>
  <c r="AS44" i="14"/>
  <c r="AK44" i="14"/>
  <c r="AC44" i="14"/>
  <c r="U44" i="14"/>
  <c r="M44" i="14"/>
  <c r="E44" i="14"/>
  <c r="BA43" i="14"/>
  <c r="AS43" i="14"/>
  <c r="AK43" i="14"/>
  <c r="AC43" i="14"/>
  <c r="U43" i="14"/>
  <c r="M43" i="14"/>
  <c r="E43" i="14"/>
  <c r="BA42" i="14"/>
  <c r="AS42" i="14"/>
  <c r="AK42" i="14"/>
  <c r="AC42" i="14"/>
  <c r="U42" i="14"/>
  <c r="M42" i="14"/>
  <c r="E42" i="14"/>
  <c r="BA41" i="14"/>
  <c r="AS41" i="14"/>
  <c r="AK41" i="14"/>
  <c r="AC41" i="14"/>
  <c r="U41" i="14"/>
  <c r="M41" i="14"/>
  <c r="E41" i="14"/>
  <c r="BA40" i="14"/>
  <c r="AS40" i="14"/>
  <c r="AK40" i="14"/>
  <c r="AC40" i="14"/>
  <c r="U40" i="14"/>
  <c r="M40" i="14"/>
  <c r="E40" i="14"/>
  <c r="BA39" i="14"/>
  <c r="AS39" i="14"/>
  <c r="AK39" i="14"/>
  <c r="AC39" i="14"/>
  <c r="U39" i="14"/>
  <c r="M39" i="14"/>
  <c r="E39" i="14"/>
  <c r="BA38" i="14"/>
  <c r="AS38" i="14"/>
  <c r="AK38" i="14"/>
  <c r="AC38" i="14"/>
  <c r="U38" i="14"/>
  <c r="M38" i="14"/>
  <c r="E38" i="14"/>
  <c r="BA37" i="14"/>
  <c r="AS37" i="14"/>
  <c r="AK37" i="14"/>
  <c r="AC37" i="14"/>
  <c r="U37" i="14"/>
  <c r="M37" i="14"/>
  <c r="E37" i="14"/>
  <c r="BA36" i="14"/>
  <c r="AS36" i="14"/>
  <c r="AK36" i="14"/>
  <c r="AC36" i="14"/>
  <c r="U36" i="14"/>
  <c r="M36" i="14"/>
  <c r="E36" i="14"/>
  <c r="BA35" i="14"/>
  <c r="AS35" i="14"/>
  <c r="AK35" i="14"/>
  <c r="AC35" i="14"/>
  <c r="U35" i="14"/>
  <c r="M35" i="14"/>
  <c r="E35" i="14"/>
  <c r="BA34" i="14"/>
  <c r="AS34" i="14"/>
  <c r="AK34" i="14"/>
  <c r="AC34" i="14"/>
  <c r="U34" i="14"/>
  <c r="M34" i="14"/>
  <c r="E34" i="14"/>
  <c r="BA33" i="14"/>
  <c r="AS33" i="14"/>
  <c r="AK33" i="14"/>
  <c r="AC33" i="14"/>
  <c r="U33" i="14"/>
  <c r="M33" i="14"/>
  <c r="E33" i="14"/>
  <c r="BA32" i="14"/>
  <c r="AS32" i="14"/>
  <c r="AK32" i="14"/>
  <c r="AC32" i="14"/>
  <c r="U32" i="14"/>
  <c r="M32" i="14"/>
  <c r="E32" i="14"/>
  <c r="BA31" i="14"/>
  <c r="AS31" i="14"/>
  <c r="AK31" i="14"/>
  <c r="AC31" i="14"/>
  <c r="U31" i="14"/>
  <c r="M31" i="14"/>
  <c r="E31" i="14"/>
  <c r="BA30" i="14"/>
  <c r="AS30" i="14"/>
  <c r="AK30" i="14"/>
  <c r="AC30" i="14"/>
  <c r="U30" i="14"/>
  <c r="M30" i="14"/>
  <c r="E30" i="14"/>
  <c r="BA29" i="14"/>
  <c r="AS29" i="14"/>
  <c r="AK29" i="14"/>
  <c r="AC29" i="14"/>
  <c r="U29" i="14"/>
  <c r="M29" i="14"/>
  <c r="E29" i="14"/>
  <c r="BA28" i="14"/>
  <c r="AS28" i="14"/>
  <c r="AK28" i="14"/>
  <c r="AC28" i="14"/>
  <c r="U28" i="14"/>
  <c r="M28" i="14"/>
  <c r="E28" i="14"/>
  <c r="BA27" i="14"/>
  <c r="AS27" i="14"/>
  <c r="AK27" i="14"/>
  <c r="AC27" i="14"/>
  <c r="U27" i="14"/>
  <c r="M27" i="14"/>
  <c r="E27" i="14"/>
  <c r="BA26" i="14"/>
  <c r="AS26" i="14"/>
  <c r="AK26" i="14"/>
  <c r="AC26" i="14"/>
  <c r="U26" i="14"/>
  <c r="M26" i="14"/>
  <c r="E26" i="14"/>
  <c r="BA25" i="14"/>
  <c r="AS25" i="14"/>
  <c r="AK25" i="14"/>
  <c r="AC25" i="14"/>
  <c r="U25" i="14"/>
  <c r="M25" i="14"/>
  <c r="E25" i="14"/>
  <c r="BA24" i="14"/>
  <c r="AS24" i="14"/>
  <c r="AK24" i="14"/>
  <c r="AC24" i="14"/>
  <c r="U24" i="14"/>
  <c r="M24" i="14"/>
  <c r="E24" i="14"/>
  <c r="BA23" i="14"/>
  <c r="AS23" i="14"/>
  <c r="AK23" i="14"/>
  <c r="AC23" i="14"/>
  <c r="U23" i="14"/>
  <c r="M23" i="14"/>
  <c r="E23" i="14"/>
  <c r="BA22" i="14"/>
  <c r="AS22" i="14"/>
  <c r="AK22" i="14"/>
  <c r="AC22" i="14"/>
  <c r="U22" i="14"/>
  <c r="M22" i="14"/>
  <c r="E22" i="14"/>
  <c r="BA21" i="14"/>
  <c r="AS21" i="14"/>
  <c r="AK21" i="14"/>
  <c r="AC21" i="14"/>
  <c r="U21" i="14"/>
  <c r="M21" i="14"/>
  <c r="E21" i="14"/>
  <c r="BA20" i="14"/>
  <c r="AS20" i="14"/>
  <c r="AK20" i="14"/>
  <c r="AC20" i="14"/>
  <c r="U20" i="14"/>
  <c r="M20" i="14"/>
  <c r="E20" i="14"/>
  <c r="BA19" i="14"/>
  <c r="AS19" i="14"/>
  <c r="AK19" i="14"/>
  <c r="AC19" i="14"/>
  <c r="U19" i="14"/>
  <c r="M19" i="14"/>
  <c r="E19" i="14"/>
  <c r="BA18" i="14"/>
  <c r="AS18" i="14"/>
  <c r="AK18" i="14"/>
  <c r="AC18" i="14"/>
  <c r="U18" i="14"/>
  <c r="M18" i="14"/>
  <c r="E18" i="14"/>
  <c r="BA17" i="14"/>
  <c r="AS17" i="14"/>
  <c r="AK17" i="14"/>
  <c r="AC17" i="14"/>
  <c r="U17" i="14"/>
  <c r="M17" i="14"/>
  <c r="E17" i="14"/>
  <c r="BA16" i="14"/>
  <c r="AS16" i="14"/>
  <c r="AK16" i="14"/>
  <c r="AC16" i="14"/>
  <c r="U16" i="14"/>
  <c r="M16" i="14"/>
  <c r="E16" i="14"/>
  <c r="BA15" i="14"/>
  <c r="AS15" i="14"/>
  <c r="AK15" i="14"/>
  <c r="AC15" i="14"/>
  <c r="U15" i="14"/>
  <c r="M15" i="14"/>
  <c r="E15" i="14"/>
  <c r="BA14" i="14"/>
  <c r="AS14" i="14"/>
  <c r="AK14" i="14"/>
  <c r="AC14" i="14"/>
  <c r="U14" i="14"/>
  <c r="M14" i="14"/>
  <c r="E14" i="14"/>
  <c r="BA13" i="14"/>
  <c r="AS13" i="14"/>
  <c r="AK13" i="14"/>
  <c r="AC13" i="14"/>
  <c r="U13" i="14"/>
  <c r="M13" i="14"/>
  <c r="E13" i="14"/>
  <c r="BA12" i="14"/>
  <c r="AS12" i="14"/>
  <c r="AK12" i="14"/>
  <c r="AC12" i="14"/>
  <c r="U12" i="14"/>
  <c r="M12" i="14"/>
  <c r="E12" i="14"/>
  <c r="BA11" i="14"/>
  <c r="AS11" i="14"/>
  <c r="AK11" i="14"/>
  <c r="AC11" i="14"/>
  <c r="U11" i="14"/>
  <c r="M11" i="14"/>
  <c r="E11" i="14"/>
  <c r="BA10" i="14"/>
  <c r="AS10" i="14"/>
  <c r="AK10" i="14"/>
  <c r="AC10" i="14"/>
  <c r="U10" i="14"/>
  <c r="M10" i="14"/>
  <c r="E10" i="14"/>
  <c r="BA9" i="14"/>
  <c r="AS9" i="14"/>
  <c r="AK9" i="14"/>
  <c r="AC9" i="14"/>
  <c r="U9" i="14"/>
  <c r="M9" i="14"/>
  <c r="E9" i="14"/>
  <c r="BA871" i="13"/>
  <c r="AS871" i="13"/>
  <c r="AK871" i="13"/>
  <c r="AC871" i="13"/>
  <c r="U871" i="13"/>
  <c r="M871" i="13"/>
  <c r="BA870" i="13"/>
  <c r="AS870" i="13"/>
  <c r="AK870" i="13"/>
  <c r="AC870" i="13"/>
  <c r="U870" i="13"/>
  <c r="M870" i="13"/>
  <c r="BA869" i="13"/>
  <c r="AS869" i="13"/>
  <c r="AK869" i="13"/>
  <c r="AC869" i="13"/>
  <c r="U869" i="13"/>
  <c r="M869" i="13"/>
  <c r="BA868" i="13"/>
  <c r="AS868" i="13"/>
  <c r="AK868" i="13"/>
  <c r="AC868" i="13"/>
  <c r="U868" i="13"/>
  <c r="M868" i="13"/>
  <c r="BA867" i="13"/>
  <c r="AS867" i="13"/>
  <c r="AK867" i="13"/>
  <c r="AC867" i="13"/>
  <c r="U867" i="13"/>
  <c r="M867" i="13"/>
  <c r="BA866" i="13"/>
  <c r="AS866" i="13"/>
  <c r="AK866" i="13"/>
  <c r="AC866" i="13"/>
  <c r="U866" i="13"/>
  <c r="M866" i="13"/>
  <c r="BA865" i="13"/>
  <c r="AS865" i="13"/>
  <c r="AK865" i="13"/>
  <c r="AC865" i="13"/>
  <c r="U865" i="13"/>
  <c r="M865" i="13"/>
  <c r="BA864" i="13"/>
  <c r="AS864" i="13"/>
  <c r="AK864" i="13"/>
  <c r="AC864" i="13"/>
  <c r="U864" i="13"/>
  <c r="M864" i="13"/>
  <c r="BA863" i="13"/>
  <c r="AS863" i="13"/>
  <c r="AK863" i="13"/>
  <c r="AC863" i="13"/>
  <c r="U863" i="13"/>
  <c r="M863" i="13"/>
  <c r="BA862" i="13"/>
  <c r="AS862" i="13"/>
  <c r="AK862" i="13"/>
  <c r="AC862" i="13"/>
  <c r="U862" i="13"/>
  <c r="M862" i="13"/>
  <c r="BA861" i="13"/>
  <c r="AS861" i="13"/>
  <c r="AK861" i="13"/>
  <c r="AC861" i="13"/>
  <c r="U861" i="13"/>
  <c r="M861" i="13"/>
  <c r="BA860" i="13"/>
  <c r="AS860" i="13"/>
  <c r="AK860" i="13"/>
  <c r="AC860" i="13"/>
  <c r="U860" i="13"/>
  <c r="M860" i="13"/>
  <c r="BA859" i="13"/>
  <c r="AS859" i="13"/>
  <c r="AK859" i="13"/>
  <c r="AC859" i="13"/>
  <c r="U859" i="13"/>
  <c r="M859" i="13"/>
  <c r="BA858" i="13"/>
  <c r="AS858" i="13"/>
  <c r="AK858" i="13"/>
  <c r="AC858" i="13"/>
  <c r="U858" i="13"/>
  <c r="M858" i="13"/>
  <c r="BA857" i="13"/>
  <c r="AS857" i="13"/>
  <c r="AK857" i="13"/>
  <c r="AC857" i="13"/>
  <c r="U857" i="13"/>
  <c r="M857" i="13"/>
  <c r="BA856" i="13"/>
  <c r="AS856" i="13"/>
  <c r="AK856" i="13"/>
  <c r="AC856" i="13"/>
  <c r="U856" i="13"/>
  <c r="M856" i="13"/>
  <c r="BA855" i="13"/>
  <c r="AS855" i="13"/>
  <c r="AK855" i="13"/>
  <c r="AC855" i="13"/>
  <c r="U855" i="13"/>
  <c r="M855" i="13"/>
  <c r="BA854" i="13"/>
  <c r="AS854" i="13"/>
  <c r="AK854" i="13"/>
  <c r="AC854" i="13"/>
  <c r="U854" i="13"/>
  <c r="M854" i="13"/>
  <c r="BA853" i="13"/>
  <c r="AS853" i="13"/>
  <c r="AK853" i="13"/>
  <c r="AC853" i="13"/>
  <c r="U853" i="13"/>
  <c r="M853" i="13"/>
  <c r="BA852" i="13"/>
  <c r="AS852" i="13"/>
  <c r="AK852" i="13"/>
  <c r="AC852" i="13"/>
  <c r="U852" i="13"/>
  <c r="M852" i="13"/>
  <c r="BA851" i="13"/>
  <c r="AS851" i="13"/>
  <c r="AK851" i="13"/>
  <c r="AC851" i="13"/>
  <c r="U851" i="13"/>
  <c r="M851" i="13"/>
  <c r="BA850" i="13"/>
  <c r="AS850" i="13"/>
  <c r="AK850" i="13"/>
  <c r="AC850" i="13"/>
  <c r="U850" i="13"/>
  <c r="M850" i="13"/>
  <c r="BA849" i="13"/>
  <c r="AS849" i="13"/>
  <c r="AK849" i="13"/>
  <c r="AC849" i="13"/>
  <c r="U849" i="13"/>
  <c r="M849" i="13"/>
  <c r="BA848" i="13"/>
  <c r="AS848" i="13"/>
  <c r="AK848" i="13"/>
  <c r="AC848" i="13"/>
  <c r="U848" i="13"/>
  <c r="M848" i="13"/>
  <c r="BA847" i="13"/>
  <c r="AS847" i="13"/>
  <c r="AK847" i="13"/>
  <c r="AC847" i="13"/>
  <c r="U847" i="13"/>
  <c r="M847" i="13"/>
  <c r="BA846" i="13"/>
  <c r="AS846" i="13"/>
  <c r="AK846" i="13"/>
  <c r="AC846" i="13"/>
  <c r="U846" i="13"/>
  <c r="M846" i="13"/>
  <c r="BA845" i="13"/>
  <c r="AS845" i="13"/>
  <c r="AK845" i="13"/>
  <c r="AC845" i="13"/>
  <c r="U845" i="13"/>
  <c r="M845" i="13"/>
  <c r="BA844" i="13"/>
  <c r="AS844" i="13"/>
  <c r="AK844" i="13"/>
  <c r="AC844" i="13"/>
  <c r="U844" i="13"/>
  <c r="M844" i="13"/>
  <c r="BA843" i="13"/>
  <c r="AS843" i="13"/>
  <c r="AK843" i="13"/>
  <c r="AC843" i="13"/>
  <c r="U843" i="13"/>
  <c r="M843" i="13"/>
  <c r="BA842" i="13"/>
  <c r="AS842" i="13"/>
  <c r="AK842" i="13"/>
  <c r="AC842" i="13"/>
  <c r="U842" i="13"/>
  <c r="M842" i="13"/>
  <c r="BA841" i="13"/>
  <c r="AS841" i="13"/>
  <c r="AK841" i="13"/>
  <c r="AC841" i="13"/>
  <c r="U841" i="13"/>
  <c r="M841" i="13"/>
  <c r="BA840" i="13"/>
  <c r="AS840" i="13"/>
  <c r="AK840" i="13"/>
  <c r="AC840" i="13"/>
  <c r="U840" i="13"/>
  <c r="M840" i="13"/>
  <c r="BA839" i="13"/>
  <c r="AS839" i="13"/>
  <c r="AK839" i="13"/>
  <c r="AC839" i="13"/>
  <c r="U839" i="13"/>
  <c r="M839" i="13"/>
  <c r="BA838" i="13"/>
  <c r="AS838" i="13"/>
  <c r="AK838" i="13"/>
  <c r="AC838" i="13"/>
  <c r="U838" i="13"/>
  <c r="M838" i="13"/>
  <c r="BA837" i="13"/>
  <c r="AS837" i="13"/>
  <c r="AK837" i="13"/>
  <c r="AC837" i="13"/>
  <c r="U837" i="13"/>
  <c r="M837" i="13"/>
  <c r="BA836" i="13"/>
  <c r="AS836" i="13"/>
  <c r="AK836" i="13"/>
  <c r="AC836" i="13"/>
  <c r="U836" i="13"/>
  <c r="M836" i="13"/>
  <c r="BA835" i="13"/>
  <c r="AS835" i="13"/>
  <c r="AK835" i="13"/>
  <c r="AC835" i="13"/>
  <c r="U835" i="13"/>
  <c r="M835" i="13"/>
  <c r="BA834" i="13"/>
  <c r="AS834" i="13"/>
  <c r="AK834" i="13"/>
  <c r="AC834" i="13"/>
  <c r="U834" i="13"/>
  <c r="M834" i="13"/>
  <c r="BA833" i="13"/>
  <c r="AS833" i="13"/>
  <c r="AK833" i="13"/>
  <c r="AC833" i="13"/>
  <c r="U833" i="13"/>
  <c r="M833" i="13"/>
  <c r="BA832" i="13"/>
  <c r="AS832" i="13"/>
  <c r="AK832" i="13"/>
  <c r="AC832" i="13"/>
  <c r="U832" i="13"/>
  <c r="M832" i="13"/>
  <c r="BA831" i="13"/>
  <c r="AS831" i="13"/>
  <c r="AK831" i="13"/>
  <c r="AC831" i="13"/>
  <c r="U831" i="13"/>
  <c r="M831" i="13"/>
  <c r="BA830" i="13"/>
  <c r="AS830" i="13"/>
  <c r="AK830" i="13"/>
  <c r="AC830" i="13"/>
  <c r="U830" i="13"/>
  <c r="M830" i="13"/>
  <c r="BA829" i="13"/>
  <c r="AS829" i="13"/>
  <c r="AK829" i="13"/>
  <c r="AC829" i="13"/>
  <c r="U829" i="13"/>
  <c r="M829" i="13"/>
  <c r="BA828" i="13"/>
  <c r="AS828" i="13"/>
  <c r="AK828" i="13"/>
  <c r="AC828" i="13"/>
  <c r="U828" i="13"/>
  <c r="M828" i="13"/>
  <c r="BA827" i="13"/>
  <c r="AS827" i="13"/>
  <c r="AK827" i="13"/>
  <c r="AC827" i="13"/>
  <c r="U827" i="13"/>
  <c r="M827" i="13"/>
  <c r="BA826" i="13"/>
  <c r="AS826" i="13"/>
  <c r="AK826" i="13"/>
  <c r="AC826" i="13"/>
  <c r="U826" i="13"/>
  <c r="M826" i="13"/>
  <c r="BA825" i="13"/>
  <c r="AS825" i="13"/>
  <c r="AK825" i="13"/>
  <c r="AC825" i="13"/>
  <c r="U825" i="13"/>
  <c r="M825" i="13"/>
  <c r="BA824" i="13"/>
  <c r="AS824" i="13"/>
  <c r="AK824" i="13"/>
  <c r="AC824" i="13"/>
  <c r="U824" i="13"/>
  <c r="M824" i="13"/>
  <c r="BA823" i="13"/>
  <c r="AS823" i="13"/>
  <c r="AK823" i="13"/>
  <c r="AC823" i="13"/>
  <c r="U823" i="13"/>
  <c r="M823" i="13"/>
  <c r="BA822" i="13"/>
  <c r="AS822" i="13"/>
  <c r="AK822" i="13"/>
  <c r="AC822" i="13"/>
  <c r="U822" i="13"/>
  <c r="M822" i="13"/>
  <c r="BA821" i="13"/>
  <c r="AS821" i="13"/>
  <c r="AK821" i="13"/>
  <c r="AC821" i="13"/>
  <c r="U821" i="13"/>
  <c r="M821" i="13"/>
  <c r="BA820" i="13"/>
  <c r="AS820" i="13"/>
  <c r="AK820" i="13"/>
  <c r="AC820" i="13"/>
  <c r="U820" i="13"/>
  <c r="M820" i="13"/>
  <c r="BA819" i="13"/>
  <c r="AS819" i="13"/>
  <c r="AK819" i="13"/>
  <c r="AC819" i="13"/>
  <c r="U819" i="13"/>
  <c r="M819" i="13"/>
  <c r="BA818" i="13"/>
  <c r="AS818" i="13"/>
  <c r="AK818" i="13"/>
  <c r="AC818" i="13"/>
  <c r="U818" i="13"/>
  <c r="M818" i="13"/>
  <c r="BA817" i="13"/>
  <c r="AS817" i="13"/>
  <c r="AK817" i="13"/>
  <c r="AC817" i="13"/>
  <c r="U817" i="13"/>
  <c r="M817" i="13"/>
  <c r="BA816" i="13"/>
  <c r="AS816" i="13"/>
  <c r="AK816" i="13"/>
  <c r="AC816" i="13"/>
  <c r="U816" i="13"/>
  <c r="M816" i="13"/>
  <c r="BA815" i="13"/>
  <c r="AS815" i="13"/>
  <c r="AK815" i="13"/>
  <c r="AC815" i="13"/>
  <c r="U815" i="13"/>
  <c r="M815" i="13"/>
  <c r="BA814" i="13"/>
  <c r="AS814" i="13"/>
  <c r="AK814" i="13"/>
  <c r="AC814" i="13"/>
  <c r="U814" i="13"/>
  <c r="M814" i="13"/>
  <c r="BA813" i="13"/>
  <c r="AS813" i="13"/>
  <c r="AK813" i="13"/>
  <c r="AC813" i="13"/>
  <c r="U813" i="13"/>
  <c r="M813" i="13"/>
  <c r="BA812" i="13"/>
  <c r="AS812" i="13"/>
  <c r="AK812" i="13"/>
  <c r="AC812" i="13"/>
  <c r="U812" i="13"/>
  <c r="M812" i="13"/>
  <c r="BA811" i="13"/>
  <c r="AS811" i="13"/>
  <c r="AK811" i="13"/>
  <c r="AC811" i="13"/>
  <c r="U811" i="13"/>
  <c r="M811" i="13"/>
  <c r="BA810" i="13"/>
  <c r="AS810" i="13"/>
  <c r="AK810" i="13"/>
  <c r="AC810" i="13"/>
  <c r="U810" i="13"/>
  <c r="M810" i="13"/>
  <c r="BA809" i="13"/>
  <c r="AS809" i="13"/>
  <c r="AK809" i="13"/>
  <c r="AC809" i="13"/>
  <c r="U809" i="13"/>
  <c r="M809" i="13"/>
  <c r="BA808" i="13"/>
  <c r="AS808" i="13"/>
  <c r="AK808" i="13"/>
  <c r="AC808" i="13"/>
  <c r="U808" i="13"/>
  <c r="M808" i="13"/>
  <c r="BA807" i="13"/>
  <c r="AS807" i="13"/>
  <c r="AK807" i="13"/>
  <c r="AC807" i="13"/>
  <c r="U807" i="13"/>
  <c r="M807" i="13"/>
  <c r="BA806" i="13"/>
  <c r="AS806" i="13"/>
  <c r="AK806" i="13"/>
  <c r="AC806" i="13"/>
  <c r="U806" i="13"/>
  <c r="M806" i="13"/>
  <c r="BA805" i="13"/>
  <c r="AS805" i="13"/>
  <c r="AK805" i="13"/>
  <c r="AC805" i="13"/>
  <c r="U805" i="13"/>
  <c r="M805" i="13"/>
  <c r="BA804" i="13"/>
  <c r="AS804" i="13"/>
  <c r="AK804" i="13"/>
  <c r="AC804" i="13"/>
  <c r="U804" i="13"/>
  <c r="M804" i="13"/>
  <c r="BA803" i="13"/>
  <c r="AS803" i="13"/>
  <c r="AK803" i="13"/>
  <c r="AC803" i="13"/>
  <c r="U803" i="13"/>
  <c r="M803" i="13"/>
  <c r="BA802" i="13"/>
  <c r="AS802" i="13"/>
  <c r="AK802" i="13"/>
  <c r="AC802" i="13"/>
  <c r="U802" i="13"/>
  <c r="M802" i="13"/>
  <c r="BA801" i="13"/>
  <c r="AS801" i="13"/>
  <c r="AK801" i="13"/>
  <c r="AC801" i="13"/>
  <c r="U801" i="13"/>
  <c r="M801" i="13"/>
  <c r="BA800" i="13"/>
  <c r="AS800" i="13"/>
  <c r="AK800" i="13"/>
  <c r="AC800" i="13"/>
  <c r="U800" i="13"/>
  <c r="M800" i="13"/>
  <c r="BA799" i="13"/>
  <c r="AS799" i="13"/>
  <c r="AK799" i="13"/>
  <c r="AC799" i="13"/>
  <c r="U799" i="13"/>
  <c r="M799" i="13"/>
  <c r="BA798" i="13"/>
  <c r="AS798" i="13"/>
  <c r="AK798" i="13"/>
  <c r="AC798" i="13"/>
  <c r="U798" i="13"/>
  <c r="M798" i="13"/>
  <c r="BA797" i="13"/>
  <c r="AS797" i="13"/>
  <c r="AK797" i="13"/>
  <c r="AC797" i="13"/>
  <c r="U797" i="13"/>
  <c r="M797" i="13"/>
  <c r="BA796" i="13"/>
  <c r="AS796" i="13"/>
  <c r="AK796" i="13"/>
  <c r="AC796" i="13"/>
  <c r="U796" i="13"/>
  <c r="M796" i="13"/>
  <c r="BA795" i="13"/>
  <c r="AS795" i="13"/>
  <c r="AK795" i="13"/>
  <c r="AC795" i="13"/>
  <c r="U795" i="13"/>
  <c r="M795" i="13"/>
  <c r="BA794" i="13"/>
  <c r="AS794" i="13"/>
  <c r="AK794" i="13"/>
  <c r="AC794" i="13"/>
  <c r="U794" i="13"/>
  <c r="M794" i="13"/>
  <c r="BA793" i="13"/>
  <c r="AS793" i="13"/>
  <c r="AK793" i="13"/>
  <c r="AC793" i="13"/>
  <c r="U793" i="13"/>
  <c r="M793" i="13"/>
  <c r="BA792" i="13"/>
  <c r="AS792" i="13"/>
  <c r="AK792" i="13"/>
  <c r="AC792" i="13"/>
  <c r="U792" i="13"/>
  <c r="M792" i="13"/>
  <c r="BA791" i="13"/>
  <c r="AS791" i="13"/>
  <c r="AK791" i="13"/>
  <c r="AC791" i="13"/>
  <c r="U791" i="13"/>
  <c r="M791" i="13"/>
  <c r="BA790" i="13"/>
  <c r="AS790" i="13"/>
  <c r="AK790" i="13"/>
  <c r="AC790" i="13"/>
  <c r="U790" i="13"/>
  <c r="M790" i="13"/>
  <c r="BA789" i="13"/>
  <c r="AS789" i="13"/>
  <c r="AK789" i="13"/>
  <c r="AC789" i="13"/>
  <c r="U789" i="13"/>
  <c r="M789" i="13"/>
  <c r="BA788" i="13"/>
  <c r="AS788" i="13"/>
  <c r="AK788" i="13"/>
  <c r="AC788" i="13"/>
  <c r="U788" i="13"/>
  <c r="M788" i="13"/>
  <c r="BA787" i="13"/>
  <c r="AS787" i="13"/>
  <c r="AK787" i="13"/>
  <c r="AC787" i="13"/>
  <c r="U787" i="13"/>
  <c r="M787" i="13"/>
  <c r="BA786" i="13"/>
  <c r="AS786" i="13"/>
  <c r="AK786" i="13"/>
  <c r="AC786" i="13"/>
  <c r="U786" i="13"/>
  <c r="M786" i="13"/>
  <c r="BA785" i="13"/>
  <c r="AS785" i="13"/>
  <c r="AK785" i="13"/>
  <c r="AC785" i="13"/>
  <c r="U785" i="13"/>
  <c r="M785" i="13"/>
  <c r="BA784" i="13"/>
  <c r="AS784" i="13"/>
  <c r="AK784" i="13"/>
  <c r="AC784" i="13"/>
  <c r="U784" i="13"/>
  <c r="M784" i="13"/>
  <c r="BA783" i="13"/>
  <c r="AS783" i="13"/>
  <c r="AK783" i="13"/>
  <c r="AC783" i="13"/>
  <c r="U783" i="13"/>
  <c r="M783" i="13"/>
  <c r="BA782" i="13"/>
  <c r="AS782" i="13"/>
  <c r="AK782" i="13"/>
  <c r="AC782" i="13"/>
  <c r="U782" i="13"/>
  <c r="M782" i="13"/>
  <c r="BA781" i="13"/>
  <c r="AS781" i="13"/>
  <c r="AK781" i="13"/>
  <c r="AC781" i="13"/>
  <c r="U781" i="13"/>
  <c r="M781" i="13"/>
  <c r="BA780" i="13"/>
  <c r="AS780" i="13"/>
  <c r="AK780" i="13"/>
  <c r="AC780" i="13"/>
  <c r="U780" i="13"/>
  <c r="M780" i="13"/>
  <c r="BA779" i="13"/>
  <c r="AS779" i="13"/>
  <c r="AK779" i="13"/>
  <c r="AC779" i="13"/>
  <c r="U779" i="13"/>
  <c r="M779" i="13"/>
  <c r="BA778" i="13"/>
  <c r="AS778" i="13"/>
  <c r="AK778" i="13"/>
  <c r="AC778" i="13"/>
  <c r="U778" i="13"/>
  <c r="M778" i="13"/>
  <c r="BA777" i="13"/>
  <c r="AS777" i="13"/>
  <c r="AK777" i="13"/>
  <c r="AC777" i="13"/>
  <c r="U777" i="13"/>
  <c r="M777" i="13"/>
  <c r="BA776" i="13"/>
  <c r="AS776" i="13"/>
  <c r="AK776" i="13"/>
  <c r="AC776" i="13"/>
  <c r="U776" i="13"/>
  <c r="M776" i="13"/>
  <c r="BA775" i="13"/>
  <c r="AS775" i="13"/>
  <c r="AK775" i="13"/>
  <c r="AC775" i="13"/>
  <c r="U775" i="13"/>
  <c r="M775" i="13"/>
  <c r="BA774" i="13"/>
  <c r="AS774" i="13"/>
  <c r="AK774" i="13"/>
  <c r="AC774" i="13"/>
  <c r="U774" i="13"/>
  <c r="M774" i="13"/>
  <c r="BA773" i="13"/>
  <c r="AS773" i="13"/>
  <c r="AK773" i="13"/>
  <c r="AC773" i="13"/>
  <c r="U773" i="13"/>
  <c r="M773" i="13"/>
  <c r="BA772" i="13"/>
  <c r="AS772" i="13"/>
  <c r="AK772" i="13"/>
  <c r="AC772" i="13"/>
  <c r="U772" i="13"/>
  <c r="M772" i="13"/>
  <c r="BA771" i="13"/>
  <c r="AS771" i="13"/>
  <c r="AK771" i="13"/>
  <c r="AC771" i="13"/>
  <c r="U771" i="13"/>
  <c r="M771" i="13"/>
  <c r="BA770" i="13"/>
  <c r="AS770" i="13"/>
  <c r="AK770" i="13"/>
  <c r="AC770" i="13"/>
  <c r="U770" i="13"/>
  <c r="M770" i="13"/>
  <c r="BA769" i="13"/>
  <c r="AS769" i="13"/>
  <c r="AK769" i="13"/>
  <c r="AC769" i="13"/>
  <c r="U769" i="13"/>
  <c r="M769" i="13"/>
  <c r="BA768" i="13"/>
  <c r="AS768" i="13"/>
  <c r="AK768" i="13"/>
  <c r="AC768" i="13"/>
  <c r="U768" i="13"/>
  <c r="M768" i="13"/>
  <c r="BA767" i="13"/>
  <c r="AS767" i="13"/>
  <c r="AK767" i="13"/>
  <c r="AC767" i="13"/>
  <c r="U767" i="13"/>
  <c r="M767" i="13"/>
  <c r="BA766" i="13"/>
  <c r="AS766" i="13"/>
  <c r="AK766" i="13"/>
  <c r="AC766" i="13"/>
  <c r="U766" i="13"/>
  <c r="M766" i="13"/>
  <c r="BA765" i="13"/>
  <c r="AS765" i="13"/>
  <c r="AK765" i="13"/>
  <c r="AC765" i="13"/>
  <c r="U765" i="13"/>
  <c r="M765" i="13"/>
  <c r="BA764" i="13"/>
  <c r="AS764" i="13"/>
  <c r="AK764" i="13"/>
  <c r="AC764" i="13"/>
  <c r="U764" i="13"/>
  <c r="M764" i="13"/>
  <c r="BA763" i="13"/>
  <c r="AS763" i="13"/>
  <c r="AK763" i="13"/>
  <c r="AC763" i="13"/>
  <c r="U763" i="13"/>
  <c r="M763" i="13"/>
  <c r="BA762" i="13"/>
  <c r="AS762" i="13"/>
  <c r="AK762" i="13"/>
  <c r="AC762" i="13"/>
  <c r="U762" i="13"/>
  <c r="M762" i="13"/>
  <c r="BA761" i="13"/>
  <c r="AS761" i="13"/>
  <c r="AK761" i="13"/>
  <c r="AC761" i="13"/>
  <c r="U761" i="13"/>
  <c r="M761" i="13"/>
  <c r="BA760" i="13"/>
  <c r="AS760" i="13"/>
  <c r="AK760" i="13"/>
  <c r="AC760" i="13"/>
  <c r="U760" i="13"/>
  <c r="M760" i="13"/>
  <c r="BA759" i="13"/>
  <c r="AS759" i="13"/>
  <c r="AK759" i="13"/>
  <c r="AC759" i="13"/>
  <c r="U759" i="13"/>
  <c r="M759" i="13"/>
  <c r="BA758" i="13"/>
  <c r="AS758" i="13"/>
  <c r="AK758" i="13"/>
  <c r="AC758" i="13"/>
  <c r="U758" i="13"/>
  <c r="M758" i="13"/>
  <c r="BA757" i="13"/>
  <c r="AS757" i="13"/>
  <c r="AK757" i="13"/>
  <c r="AC757" i="13"/>
  <c r="U757" i="13"/>
  <c r="M757" i="13"/>
  <c r="BA756" i="13"/>
  <c r="AS756" i="13"/>
  <c r="AK756" i="13"/>
  <c r="AC756" i="13"/>
  <c r="U756" i="13"/>
  <c r="M756" i="13"/>
  <c r="BA755" i="13"/>
  <c r="AS755" i="13"/>
  <c r="AK755" i="13"/>
  <c r="AC755" i="13"/>
  <c r="U755" i="13"/>
  <c r="M755" i="13"/>
  <c r="BA754" i="13"/>
  <c r="AS754" i="13"/>
  <c r="AK754" i="13"/>
  <c r="AC754" i="13"/>
  <c r="U754" i="13"/>
  <c r="M754" i="13"/>
  <c r="BA753" i="13"/>
  <c r="AS753" i="13"/>
  <c r="AK753" i="13"/>
  <c r="AC753" i="13"/>
  <c r="U753" i="13"/>
  <c r="M753" i="13"/>
  <c r="BA752" i="13"/>
  <c r="AS752" i="13"/>
  <c r="AK752" i="13"/>
  <c r="AC752" i="13"/>
  <c r="U752" i="13"/>
  <c r="M752" i="13"/>
  <c r="BA751" i="13"/>
  <c r="AS751" i="13"/>
  <c r="AK751" i="13"/>
  <c r="AC751" i="13"/>
  <c r="U751" i="13"/>
  <c r="M751" i="13"/>
  <c r="BA750" i="13"/>
  <c r="AS750" i="13"/>
  <c r="AK750" i="13"/>
  <c r="AC750" i="13"/>
  <c r="U750" i="13"/>
  <c r="M750" i="13"/>
  <c r="BA749" i="13"/>
  <c r="AS749" i="13"/>
  <c r="AK749" i="13"/>
  <c r="AC749" i="13"/>
  <c r="U749" i="13"/>
  <c r="M749" i="13"/>
  <c r="BA748" i="13"/>
  <c r="AS748" i="13"/>
  <c r="AK748" i="13"/>
  <c r="AC748" i="13"/>
  <c r="U748" i="13"/>
  <c r="M748" i="13"/>
  <c r="BA747" i="13"/>
  <c r="AS747" i="13"/>
  <c r="AK747" i="13"/>
  <c r="AC747" i="13"/>
  <c r="U747" i="13"/>
  <c r="M747" i="13"/>
  <c r="BA746" i="13"/>
  <c r="AS746" i="13"/>
  <c r="AK746" i="13"/>
  <c r="AC746" i="13"/>
  <c r="U746" i="13"/>
  <c r="M746" i="13"/>
  <c r="BA745" i="13"/>
  <c r="AS745" i="13"/>
  <c r="AK745" i="13"/>
  <c r="AC745" i="13"/>
  <c r="U745" i="13"/>
  <c r="M745" i="13"/>
  <c r="BA744" i="13"/>
  <c r="AS744" i="13"/>
  <c r="AK744" i="13"/>
  <c r="AC744" i="13"/>
  <c r="U744" i="13"/>
  <c r="M744" i="13"/>
  <c r="BA743" i="13"/>
  <c r="AS743" i="13"/>
  <c r="AK743" i="13"/>
  <c r="AC743" i="13"/>
  <c r="U743" i="13"/>
  <c r="M743" i="13"/>
  <c r="BA742" i="13"/>
  <c r="AS742" i="13"/>
  <c r="AK742" i="13"/>
  <c r="AC742" i="13"/>
  <c r="U742" i="13"/>
  <c r="M742" i="13"/>
  <c r="BA741" i="13"/>
  <c r="AS741" i="13"/>
  <c r="AK741" i="13"/>
  <c r="AC741" i="13"/>
  <c r="U741" i="13"/>
  <c r="M741" i="13"/>
  <c r="BA740" i="13"/>
  <c r="AS740" i="13"/>
  <c r="AK740" i="13"/>
  <c r="AC740" i="13"/>
  <c r="U740" i="13"/>
  <c r="M740" i="13"/>
  <c r="BA739" i="13"/>
  <c r="AS739" i="13"/>
  <c r="AK739" i="13"/>
  <c r="AC739" i="13"/>
  <c r="U739" i="13"/>
  <c r="M739" i="13"/>
  <c r="BA738" i="13"/>
  <c r="AS738" i="13"/>
  <c r="AK738" i="13"/>
  <c r="AC738" i="13"/>
  <c r="U738" i="13"/>
  <c r="M738" i="13"/>
  <c r="BA737" i="13"/>
  <c r="AS737" i="13"/>
  <c r="AK737" i="13"/>
  <c r="AC737" i="13"/>
  <c r="U737" i="13"/>
  <c r="M737" i="13"/>
  <c r="BA736" i="13"/>
  <c r="AS736" i="13"/>
  <c r="AK736" i="13"/>
  <c r="AC736" i="13"/>
  <c r="U736" i="13"/>
  <c r="M736" i="13"/>
  <c r="BA735" i="13"/>
  <c r="AS735" i="13"/>
  <c r="AK735" i="13"/>
  <c r="AC735" i="13"/>
  <c r="U735" i="13"/>
  <c r="M735" i="13"/>
  <c r="BA734" i="13"/>
  <c r="AS734" i="13"/>
  <c r="AK734" i="13"/>
  <c r="AC734" i="13"/>
  <c r="U734" i="13"/>
  <c r="M734" i="13"/>
  <c r="BA733" i="13"/>
  <c r="AS733" i="13"/>
  <c r="AK733" i="13"/>
  <c r="AC733" i="13"/>
  <c r="U733" i="13"/>
  <c r="M733" i="13"/>
  <c r="BA732" i="13"/>
  <c r="AS732" i="13"/>
  <c r="AK732" i="13"/>
  <c r="AC732" i="13"/>
  <c r="U732" i="13"/>
  <c r="M732" i="13"/>
  <c r="BA731" i="13"/>
  <c r="AS731" i="13"/>
  <c r="AK731" i="13"/>
  <c r="AC731" i="13"/>
  <c r="U731" i="13"/>
  <c r="M731" i="13"/>
  <c r="BA730" i="13"/>
  <c r="AS730" i="13"/>
  <c r="AK730" i="13"/>
  <c r="AC730" i="13"/>
  <c r="U730" i="13"/>
  <c r="M730" i="13"/>
  <c r="BA729" i="13"/>
  <c r="AS729" i="13"/>
  <c r="AK729" i="13"/>
  <c r="AC729" i="13"/>
  <c r="U729" i="13"/>
  <c r="M729" i="13"/>
  <c r="BA728" i="13"/>
  <c r="AS728" i="13"/>
  <c r="AK728" i="13"/>
  <c r="AC728" i="13"/>
  <c r="U728" i="13"/>
  <c r="M728" i="13"/>
  <c r="BA727" i="13"/>
  <c r="AS727" i="13"/>
  <c r="AK727" i="13"/>
  <c r="AC727" i="13"/>
  <c r="U727" i="13"/>
  <c r="M727" i="13"/>
  <c r="BA726" i="13"/>
  <c r="AS726" i="13"/>
  <c r="AK726" i="13"/>
  <c r="AC726" i="13"/>
  <c r="U726" i="13"/>
  <c r="M726" i="13"/>
  <c r="BA725" i="13"/>
  <c r="AS725" i="13"/>
  <c r="AK725" i="13"/>
  <c r="AC725" i="13"/>
  <c r="U725" i="13"/>
  <c r="M725" i="13"/>
  <c r="BA724" i="13"/>
  <c r="AS724" i="13"/>
  <c r="AK724" i="13"/>
  <c r="AC724" i="13"/>
  <c r="U724" i="13"/>
  <c r="M724" i="13"/>
  <c r="BA723" i="13"/>
  <c r="AS723" i="13"/>
  <c r="AK723" i="13"/>
  <c r="AC723" i="13"/>
  <c r="U723" i="13"/>
  <c r="M723" i="13"/>
  <c r="BA722" i="13"/>
  <c r="AS722" i="13"/>
  <c r="AK722" i="13"/>
  <c r="AC722" i="13"/>
  <c r="U722" i="13"/>
  <c r="M722" i="13"/>
  <c r="BA721" i="13"/>
  <c r="AS721" i="13"/>
  <c r="AK721" i="13"/>
  <c r="AC721" i="13"/>
  <c r="U721" i="13"/>
  <c r="M721" i="13"/>
  <c r="BA720" i="13"/>
  <c r="AS720" i="13"/>
  <c r="AK720" i="13"/>
  <c r="AC720" i="13"/>
  <c r="U720" i="13"/>
  <c r="M720" i="13"/>
  <c r="BA719" i="13"/>
  <c r="AS719" i="13"/>
  <c r="AK719" i="13"/>
  <c r="AC719" i="13"/>
  <c r="U719" i="13"/>
  <c r="M719" i="13"/>
  <c r="BA718" i="13"/>
  <c r="AS718" i="13"/>
  <c r="AK718" i="13"/>
  <c r="AC718" i="13"/>
  <c r="U718" i="13"/>
  <c r="M718" i="13"/>
  <c r="BA717" i="13"/>
  <c r="AS717" i="13"/>
  <c r="AK717" i="13"/>
  <c r="AC717" i="13"/>
  <c r="U717" i="13"/>
  <c r="M717" i="13"/>
  <c r="BA716" i="13"/>
  <c r="AS716" i="13"/>
  <c r="AK716" i="13"/>
  <c r="AC716" i="13"/>
  <c r="U716" i="13"/>
  <c r="M716" i="13"/>
  <c r="BA715" i="13"/>
  <c r="AS715" i="13"/>
  <c r="AK715" i="13"/>
  <c r="AC715" i="13"/>
  <c r="U715" i="13"/>
  <c r="M715" i="13"/>
  <c r="BA714" i="13"/>
  <c r="AS714" i="13"/>
  <c r="AK714" i="13"/>
  <c r="AC714" i="13"/>
  <c r="U714" i="13"/>
  <c r="M714" i="13"/>
  <c r="BA713" i="13"/>
  <c r="AS713" i="13"/>
  <c r="AK713" i="13"/>
  <c r="AC713" i="13"/>
  <c r="U713" i="13"/>
  <c r="M713" i="13"/>
  <c r="BA712" i="13"/>
  <c r="AS712" i="13"/>
  <c r="AK712" i="13"/>
  <c r="AC712" i="13"/>
  <c r="U712" i="13"/>
  <c r="M712" i="13"/>
  <c r="BA711" i="13"/>
  <c r="AS711" i="13"/>
  <c r="AK711" i="13"/>
  <c r="AC711" i="13"/>
  <c r="U711" i="13"/>
  <c r="M711" i="13"/>
  <c r="BA710" i="13"/>
  <c r="AS710" i="13"/>
  <c r="AK710" i="13"/>
  <c r="AC710" i="13"/>
  <c r="U710" i="13"/>
  <c r="M710" i="13"/>
  <c r="BA709" i="13"/>
  <c r="AS709" i="13"/>
  <c r="AK709" i="13"/>
  <c r="AC709" i="13"/>
  <c r="U709" i="13"/>
  <c r="M709" i="13"/>
  <c r="BA708" i="13"/>
  <c r="AS708" i="13"/>
  <c r="AK708" i="13"/>
  <c r="AC708" i="13"/>
  <c r="U708" i="13"/>
  <c r="M708" i="13"/>
  <c r="BA707" i="13"/>
  <c r="AS707" i="13"/>
  <c r="AK707" i="13"/>
  <c r="AC707" i="13"/>
  <c r="U707" i="13"/>
  <c r="M707" i="13"/>
  <c r="BA706" i="13"/>
  <c r="AS706" i="13"/>
  <c r="AK706" i="13"/>
  <c r="AC706" i="13"/>
  <c r="U706" i="13"/>
  <c r="M706" i="13"/>
  <c r="BA705" i="13"/>
  <c r="AS705" i="13"/>
  <c r="AK705" i="13"/>
  <c r="AC705" i="13"/>
  <c r="U705" i="13"/>
  <c r="M705" i="13"/>
  <c r="BA704" i="13"/>
  <c r="AS704" i="13"/>
  <c r="AK704" i="13"/>
  <c r="AC704" i="13"/>
  <c r="U704" i="13"/>
  <c r="M704" i="13"/>
  <c r="BA703" i="13"/>
  <c r="AS703" i="13"/>
  <c r="AK703" i="13"/>
  <c r="AC703" i="13"/>
  <c r="U703" i="13"/>
  <c r="M703" i="13"/>
  <c r="BA702" i="13"/>
  <c r="AS702" i="13"/>
  <c r="AK702" i="13"/>
  <c r="AC702" i="13"/>
  <c r="U702" i="13"/>
  <c r="M702" i="13"/>
  <c r="BA701" i="13"/>
  <c r="AS701" i="13"/>
  <c r="AK701" i="13"/>
  <c r="AC701" i="13"/>
  <c r="U701" i="13"/>
  <c r="M701" i="13"/>
  <c r="BA700" i="13"/>
  <c r="AS700" i="13"/>
  <c r="AK700" i="13"/>
  <c r="AC700" i="13"/>
  <c r="U700" i="13"/>
  <c r="M700" i="13"/>
  <c r="BA699" i="13"/>
  <c r="AS699" i="13"/>
  <c r="AK699" i="13"/>
  <c r="AC699" i="13"/>
  <c r="U699" i="13"/>
  <c r="M699" i="13"/>
  <c r="BA698" i="13"/>
  <c r="AS698" i="13"/>
  <c r="AK698" i="13"/>
  <c r="AC698" i="13"/>
  <c r="U698" i="13"/>
  <c r="M698" i="13"/>
  <c r="BA697" i="13"/>
  <c r="AS697" i="13"/>
  <c r="AK697" i="13"/>
  <c r="AC697" i="13"/>
  <c r="U697" i="13"/>
  <c r="M697" i="13"/>
  <c r="BA696" i="13"/>
  <c r="AS696" i="13"/>
  <c r="AK696" i="13"/>
  <c r="AC696" i="13"/>
  <c r="U696" i="13"/>
  <c r="M696" i="13"/>
  <c r="BA695" i="13"/>
  <c r="AS695" i="13"/>
  <c r="AK695" i="13"/>
  <c r="AC695" i="13"/>
  <c r="U695" i="13"/>
  <c r="M695" i="13"/>
  <c r="BA694" i="13"/>
  <c r="AS694" i="13"/>
  <c r="AK694" i="13"/>
  <c r="AC694" i="13"/>
  <c r="U694" i="13"/>
  <c r="M694" i="13"/>
  <c r="BA693" i="13"/>
  <c r="AS693" i="13"/>
  <c r="AK693" i="13"/>
  <c r="AC693" i="13"/>
  <c r="U693" i="13"/>
  <c r="M693" i="13"/>
  <c r="BA692" i="13"/>
  <c r="AS692" i="13"/>
  <c r="AK692" i="13"/>
  <c r="AC692" i="13"/>
  <c r="U692" i="13"/>
  <c r="M692" i="13"/>
  <c r="BA691" i="13"/>
  <c r="AS691" i="13"/>
  <c r="AK691" i="13"/>
  <c r="AC691" i="13"/>
  <c r="U691" i="13"/>
  <c r="M691" i="13"/>
  <c r="BA690" i="13"/>
  <c r="AS690" i="13"/>
  <c r="AK690" i="13"/>
  <c r="AC690" i="13"/>
  <c r="U690" i="13"/>
  <c r="M690" i="13"/>
  <c r="BA689" i="13"/>
  <c r="AS689" i="13"/>
  <c r="AK689" i="13"/>
  <c r="AC689" i="13"/>
  <c r="U689" i="13"/>
  <c r="M689" i="13"/>
  <c r="BA688" i="13"/>
  <c r="AS688" i="13"/>
  <c r="AK688" i="13"/>
  <c r="AC688" i="13"/>
  <c r="U688" i="13"/>
  <c r="M688" i="13"/>
  <c r="BA687" i="13"/>
  <c r="AS687" i="13"/>
  <c r="AK687" i="13"/>
  <c r="AC687" i="13"/>
  <c r="U687" i="13"/>
  <c r="M687" i="13"/>
  <c r="BA686" i="13"/>
  <c r="AS686" i="13"/>
  <c r="AK686" i="13"/>
  <c r="AC686" i="13"/>
  <c r="U686" i="13"/>
  <c r="M686" i="13"/>
  <c r="BA685" i="13"/>
  <c r="AS685" i="13"/>
  <c r="AK685" i="13"/>
  <c r="AC685" i="13"/>
  <c r="U685" i="13"/>
  <c r="M685" i="13"/>
  <c r="BA684" i="13"/>
  <c r="AS684" i="13"/>
  <c r="AK684" i="13"/>
  <c r="AC684" i="13"/>
  <c r="U684" i="13"/>
  <c r="M684" i="13"/>
  <c r="BA683" i="13"/>
  <c r="AS683" i="13"/>
  <c r="AK683" i="13"/>
  <c r="AC683" i="13"/>
  <c r="U683" i="13"/>
  <c r="M683" i="13"/>
  <c r="BA682" i="13"/>
  <c r="AS682" i="13"/>
  <c r="AK682" i="13"/>
  <c r="AC682" i="13"/>
  <c r="U682" i="13"/>
  <c r="M682" i="13"/>
  <c r="BA681" i="13"/>
  <c r="AS681" i="13"/>
  <c r="AK681" i="13"/>
  <c r="AC681" i="13"/>
  <c r="U681" i="13"/>
  <c r="M681" i="13"/>
  <c r="BA680" i="13"/>
  <c r="AS680" i="13"/>
  <c r="AK680" i="13"/>
  <c r="AC680" i="13"/>
  <c r="U680" i="13"/>
  <c r="M680" i="13"/>
  <c r="BA679" i="13"/>
  <c r="AS679" i="13"/>
  <c r="AK679" i="13"/>
  <c r="AC679" i="13"/>
  <c r="U679" i="13"/>
  <c r="M679" i="13"/>
  <c r="BA678" i="13"/>
  <c r="AS678" i="13"/>
  <c r="AK678" i="13"/>
  <c r="AC678" i="13"/>
  <c r="U678" i="13"/>
  <c r="M678" i="13"/>
  <c r="BA677" i="13"/>
  <c r="AS677" i="13"/>
  <c r="AK677" i="13"/>
  <c r="AC677" i="13"/>
  <c r="U677" i="13"/>
  <c r="M677" i="13"/>
  <c r="BA676" i="13"/>
  <c r="AS676" i="13"/>
  <c r="AK676" i="13"/>
  <c r="AC676" i="13"/>
  <c r="U676" i="13"/>
  <c r="M676" i="13"/>
  <c r="BA675" i="13"/>
  <c r="AS675" i="13"/>
  <c r="AK675" i="13"/>
  <c r="AC675" i="13"/>
  <c r="U675" i="13"/>
  <c r="M675" i="13"/>
  <c r="BA674" i="13"/>
  <c r="AS674" i="13"/>
  <c r="AK674" i="13"/>
  <c r="AC674" i="13"/>
  <c r="U674" i="13"/>
  <c r="M674" i="13"/>
  <c r="BA673" i="13"/>
  <c r="AS673" i="13"/>
  <c r="AK673" i="13"/>
  <c r="AC673" i="13"/>
  <c r="U673" i="13"/>
  <c r="M673" i="13"/>
  <c r="BA672" i="13"/>
  <c r="AS672" i="13"/>
  <c r="AK672" i="13"/>
  <c r="AC672" i="13"/>
  <c r="U672" i="13"/>
  <c r="M672" i="13"/>
  <c r="BA671" i="13"/>
  <c r="AS671" i="13"/>
  <c r="AK671" i="13"/>
  <c r="AC671" i="13"/>
  <c r="U671" i="13"/>
  <c r="M671" i="13"/>
  <c r="BA670" i="13"/>
  <c r="AS670" i="13"/>
  <c r="AK670" i="13"/>
  <c r="AC670" i="13"/>
  <c r="U670" i="13"/>
  <c r="M670" i="13"/>
  <c r="BA669" i="13"/>
  <c r="AS669" i="13"/>
  <c r="AK669" i="13"/>
  <c r="AC669" i="13"/>
  <c r="U669" i="13"/>
  <c r="M669" i="13"/>
  <c r="BA668" i="13"/>
  <c r="AS668" i="13"/>
  <c r="AK668" i="13"/>
  <c r="AC668" i="13"/>
  <c r="U668" i="13"/>
  <c r="M668" i="13"/>
  <c r="BA667" i="13"/>
  <c r="AS667" i="13"/>
  <c r="AK667" i="13"/>
  <c r="AC667" i="13"/>
  <c r="U667" i="13"/>
  <c r="M667" i="13"/>
  <c r="BA666" i="13"/>
  <c r="AS666" i="13"/>
  <c r="AK666" i="13"/>
  <c r="AC666" i="13"/>
  <c r="U666" i="13"/>
  <c r="M666" i="13"/>
  <c r="BA665" i="13"/>
  <c r="AS665" i="13"/>
  <c r="AK665" i="13"/>
  <c r="AC665" i="13"/>
  <c r="U665" i="13"/>
  <c r="M665" i="13"/>
  <c r="BA664" i="13"/>
  <c r="AS664" i="13"/>
  <c r="AK664" i="13"/>
  <c r="AC664" i="13"/>
  <c r="U664" i="13"/>
  <c r="M664" i="13"/>
  <c r="BA663" i="13"/>
  <c r="AS663" i="13"/>
  <c r="AK663" i="13"/>
  <c r="AC663" i="13"/>
  <c r="U663" i="13"/>
  <c r="M663" i="13"/>
  <c r="BA662" i="13"/>
  <c r="AS662" i="13"/>
  <c r="AK662" i="13"/>
  <c r="AC662" i="13"/>
  <c r="U662" i="13"/>
  <c r="M662" i="13"/>
  <c r="BA661" i="13"/>
  <c r="AS661" i="13"/>
  <c r="AK661" i="13"/>
  <c r="AC661" i="13"/>
  <c r="U661" i="13"/>
  <c r="M661" i="13"/>
  <c r="BA660" i="13"/>
  <c r="AS660" i="13"/>
  <c r="AK660" i="13"/>
  <c r="AC660" i="13"/>
  <c r="U660" i="13"/>
  <c r="M660" i="13"/>
  <c r="BA659" i="13"/>
  <c r="AS659" i="13"/>
  <c r="AK659" i="13"/>
  <c r="AC659" i="13"/>
  <c r="U659" i="13"/>
  <c r="M659" i="13"/>
  <c r="BA658" i="13"/>
  <c r="AS658" i="13"/>
  <c r="AK658" i="13"/>
  <c r="AC658" i="13"/>
  <c r="U658" i="13"/>
  <c r="M658" i="13"/>
  <c r="BA657" i="13"/>
  <c r="AS657" i="13"/>
  <c r="AK657" i="13"/>
  <c r="AC657" i="13"/>
  <c r="U657" i="13"/>
  <c r="M657" i="13"/>
  <c r="BA656" i="13"/>
  <c r="AS656" i="13"/>
  <c r="AK656" i="13"/>
  <c r="AC656" i="13"/>
  <c r="U656" i="13"/>
  <c r="M656" i="13"/>
  <c r="BA655" i="13"/>
  <c r="AS655" i="13"/>
  <c r="AK655" i="13"/>
  <c r="AC655" i="13"/>
  <c r="U655" i="13"/>
  <c r="M655" i="13"/>
  <c r="BA654" i="13"/>
  <c r="AS654" i="13"/>
  <c r="AK654" i="13"/>
  <c r="AC654" i="13"/>
  <c r="U654" i="13"/>
  <c r="M654" i="13"/>
  <c r="BA653" i="13"/>
  <c r="AS653" i="13"/>
  <c r="AK653" i="13"/>
  <c r="AC653" i="13"/>
  <c r="U653" i="13"/>
  <c r="M653" i="13"/>
  <c r="BA652" i="13"/>
  <c r="AS652" i="13"/>
  <c r="AK652" i="13"/>
  <c r="AC652" i="13"/>
  <c r="U652" i="13"/>
  <c r="M652" i="13"/>
  <c r="BA651" i="13"/>
  <c r="AS651" i="13"/>
  <c r="AK651" i="13"/>
  <c r="AC651" i="13"/>
  <c r="U651" i="13"/>
  <c r="M651" i="13"/>
  <c r="BA650" i="13"/>
  <c r="AS650" i="13"/>
  <c r="AK650" i="13"/>
  <c r="AC650" i="13"/>
  <c r="U650" i="13"/>
  <c r="M650" i="13"/>
  <c r="BA649" i="13"/>
  <c r="AS649" i="13"/>
  <c r="AK649" i="13"/>
  <c r="AC649" i="13"/>
  <c r="U649" i="13"/>
  <c r="M649" i="13"/>
  <c r="BA648" i="13"/>
  <c r="AS648" i="13"/>
  <c r="AK648" i="13"/>
  <c r="AC648" i="13"/>
  <c r="U648" i="13"/>
  <c r="M648" i="13"/>
  <c r="BA647" i="13"/>
  <c r="AS647" i="13"/>
  <c r="AK647" i="13"/>
  <c r="AC647" i="13"/>
  <c r="U647" i="13"/>
  <c r="M647" i="13"/>
  <c r="BA646" i="13"/>
  <c r="AS646" i="13"/>
  <c r="AK646" i="13"/>
  <c r="AC646" i="13"/>
  <c r="U646" i="13"/>
  <c r="M646" i="13"/>
  <c r="BA645" i="13"/>
  <c r="AS645" i="13"/>
  <c r="AK645" i="13"/>
  <c r="AC645" i="13"/>
  <c r="U645" i="13"/>
  <c r="M645" i="13"/>
  <c r="BA644" i="13"/>
  <c r="AS644" i="13"/>
  <c r="AK644" i="13"/>
  <c r="AC644" i="13"/>
  <c r="U644" i="13"/>
  <c r="M644" i="13"/>
  <c r="BA643" i="13"/>
  <c r="AS643" i="13"/>
  <c r="AK643" i="13"/>
  <c r="AC643" i="13"/>
  <c r="U643" i="13"/>
  <c r="M643" i="13"/>
  <c r="BA642" i="13"/>
  <c r="AS642" i="13"/>
  <c r="AK642" i="13"/>
  <c r="AC642" i="13"/>
  <c r="U642" i="13"/>
  <c r="M642" i="13"/>
  <c r="BA641" i="13"/>
  <c r="AS641" i="13"/>
  <c r="AK641" i="13"/>
  <c r="AC641" i="13"/>
  <c r="U641" i="13"/>
  <c r="M641" i="13"/>
  <c r="BA640" i="13"/>
  <c r="AS640" i="13"/>
  <c r="AK640" i="13"/>
  <c r="AC640" i="13"/>
  <c r="U640" i="13"/>
  <c r="M640" i="13"/>
  <c r="BA639" i="13"/>
  <c r="AS639" i="13"/>
  <c r="AK639" i="13"/>
  <c r="AC639" i="13"/>
  <c r="U639" i="13"/>
  <c r="M639" i="13"/>
  <c r="BA638" i="13"/>
  <c r="AS638" i="13"/>
  <c r="AK638" i="13"/>
  <c r="AC638" i="13"/>
  <c r="U638" i="13"/>
  <c r="M638" i="13"/>
  <c r="BA637" i="13"/>
  <c r="AS637" i="13"/>
  <c r="AK637" i="13"/>
  <c r="AC637" i="13"/>
  <c r="U637" i="13"/>
  <c r="M637" i="13"/>
  <c r="BA636" i="13"/>
  <c r="AS636" i="13"/>
  <c r="AK636" i="13"/>
  <c r="AC636" i="13"/>
  <c r="U636" i="13"/>
  <c r="M636" i="13"/>
  <c r="BA635" i="13"/>
  <c r="AS635" i="13"/>
  <c r="AK635" i="13"/>
  <c r="AC635" i="13"/>
  <c r="U635" i="13"/>
  <c r="M635" i="13"/>
  <c r="BA634" i="13"/>
  <c r="AS634" i="13"/>
  <c r="AK634" i="13"/>
  <c r="AC634" i="13"/>
  <c r="U634" i="13"/>
  <c r="M634" i="13"/>
  <c r="BA633" i="13"/>
  <c r="AS633" i="13"/>
  <c r="AK633" i="13"/>
  <c r="AC633" i="13"/>
  <c r="U633" i="13"/>
  <c r="M633" i="13"/>
  <c r="BA632" i="13"/>
  <c r="AS632" i="13"/>
  <c r="AK632" i="13"/>
  <c r="AC632" i="13"/>
  <c r="U632" i="13"/>
  <c r="M632" i="13"/>
  <c r="BA631" i="13"/>
  <c r="AS631" i="13"/>
  <c r="AK631" i="13"/>
  <c r="AC631" i="13"/>
  <c r="U631" i="13"/>
  <c r="M631" i="13"/>
  <c r="BA630" i="13"/>
  <c r="AS630" i="13"/>
  <c r="AK630" i="13"/>
  <c r="AC630" i="13"/>
  <c r="U630" i="13"/>
  <c r="M630" i="13"/>
  <c r="BA629" i="13"/>
  <c r="AS629" i="13"/>
  <c r="AK629" i="13"/>
  <c r="AC629" i="13"/>
  <c r="U629" i="13"/>
  <c r="M629" i="13"/>
  <c r="BA628" i="13"/>
  <c r="AS628" i="13"/>
  <c r="AK628" i="13"/>
  <c r="AC628" i="13"/>
  <c r="U628" i="13"/>
  <c r="M628" i="13"/>
  <c r="BA627" i="13"/>
  <c r="AS627" i="13"/>
  <c r="AK627" i="13"/>
  <c r="AC627" i="13"/>
  <c r="U627" i="13"/>
  <c r="M627" i="13"/>
  <c r="BA626" i="13"/>
  <c r="AS626" i="13"/>
  <c r="AK626" i="13"/>
  <c r="AC626" i="13"/>
  <c r="U626" i="13"/>
  <c r="M626" i="13"/>
  <c r="BA625" i="13"/>
  <c r="AS625" i="13"/>
  <c r="AK625" i="13"/>
  <c r="AC625" i="13"/>
  <c r="U625" i="13"/>
  <c r="M625" i="13"/>
  <c r="BA624" i="13"/>
  <c r="AS624" i="13"/>
  <c r="AK624" i="13"/>
  <c r="AC624" i="13"/>
  <c r="U624" i="13"/>
  <c r="M624" i="13"/>
  <c r="BA623" i="13"/>
  <c r="AS623" i="13"/>
  <c r="AK623" i="13"/>
  <c r="AC623" i="13"/>
  <c r="U623" i="13"/>
  <c r="M623" i="13"/>
  <c r="BA622" i="13"/>
  <c r="AS622" i="13"/>
  <c r="AK622" i="13"/>
  <c r="AC622" i="13"/>
  <c r="U622" i="13"/>
  <c r="M622" i="13"/>
  <c r="BA621" i="13"/>
  <c r="AS621" i="13"/>
  <c r="AK621" i="13"/>
  <c r="AC621" i="13"/>
  <c r="U621" i="13"/>
  <c r="M621" i="13"/>
  <c r="BA620" i="13"/>
  <c r="AS620" i="13"/>
  <c r="AK620" i="13"/>
  <c r="AC620" i="13"/>
  <c r="U620" i="13"/>
  <c r="M620" i="13"/>
  <c r="BA619" i="13"/>
  <c r="AS619" i="13"/>
  <c r="AK619" i="13"/>
  <c r="AC619" i="13"/>
  <c r="U619" i="13"/>
  <c r="M619" i="13"/>
  <c r="BA618" i="13"/>
  <c r="AS618" i="13"/>
  <c r="AK618" i="13"/>
  <c r="AC618" i="13"/>
  <c r="U618" i="13"/>
  <c r="M618" i="13"/>
  <c r="BA617" i="13"/>
  <c r="AS617" i="13"/>
  <c r="AK617" i="13"/>
  <c r="AC617" i="13"/>
  <c r="U617" i="13"/>
  <c r="M617" i="13"/>
  <c r="BA616" i="13"/>
  <c r="AS616" i="13"/>
  <c r="AK616" i="13"/>
  <c r="AC616" i="13"/>
  <c r="U616" i="13"/>
  <c r="M616" i="13"/>
  <c r="BA615" i="13"/>
  <c r="AS615" i="13"/>
  <c r="AK615" i="13"/>
  <c r="AC615" i="13"/>
  <c r="U615" i="13"/>
  <c r="M615" i="13"/>
  <c r="BA614" i="13"/>
  <c r="AS614" i="13"/>
  <c r="AK614" i="13"/>
  <c r="AC614" i="13"/>
  <c r="U614" i="13"/>
  <c r="M614" i="13"/>
  <c r="BA613" i="13"/>
  <c r="AS613" i="13"/>
  <c r="AK613" i="13"/>
  <c r="AC613" i="13"/>
  <c r="U613" i="13"/>
  <c r="M613" i="13"/>
  <c r="BA612" i="13"/>
  <c r="AS612" i="13"/>
  <c r="AK612" i="13"/>
  <c r="AC612" i="13"/>
  <c r="U612" i="13"/>
  <c r="M612" i="13"/>
  <c r="BA611" i="13"/>
  <c r="AS611" i="13"/>
  <c r="AK611" i="13"/>
  <c r="AC611" i="13"/>
  <c r="U611" i="13"/>
  <c r="M611" i="13"/>
  <c r="BA610" i="13"/>
  <c r="AS610" i="13"/>
  <c r="AK610" i="13"/>
  <c r="AC610" i="13"/>
  <c r="U610" i="13"/>
  <c r="M610" i="13"/>
  <c r="BA609" i="13"/>
  <c r="AS609" i="13"/>
  <c r="AK609" i="13"/>
  <c r="AC609" i="13"/>
  <c r="U609" i="13"/>
  <c r="M609" i="13"/>
  <c r="BA608" i="13"/>
  <c r="AS608" i="13"/>
  <c r="AK608" i="13"/>
  <c r="AC608" i="13"/>
  <c r="U608" i="13"/>
  <c r="M608" i="13"/>
  <c r="BA607" i="13"/>
  <c r="AS607" i="13"/>
  <c r="AK607" i="13"/>
  <c r="AC607" i="13"/>
  <c r="U607" i="13"/>
  <c r="M607" i="13"/>
  <c r="BA606" i="13"/>
  <c r="AS606" i="13"/>
  <c r="AK606" i="13"/>
  <c r="AC606" i="13"/>
  <c r="U606" i="13"/>
  <c r="M606" i="13"/>
  <c r="BA605" i="13"/>
  <c r="AS605" i="13"/>
  <c r="AK605" i="13"/>
  <c r="AC605" i="13"/>
  <c r="U605" i="13"/>
  <c r="M605" i="13"/>
  <c r="BA604" i="13"/>
  <c r="AS604" i="13"/>
  <c r="AK604" i="13"/>
  <c r="AC604" i="13"/>
  <c r="U604" i="13"/>
  <c r="M604" i="13"/>
  <c r="BA603" i="13"/>
  <c r="AS603" i="13"/>
  <c r="AK603" i="13"/>
  <c r="AC603" i="13"/>
  <c r="U603" i="13"/>
  <c r="M603" i="13"/>
  <c r="BA602" i="13"/>
  <c r="AS602" i="13"/>
  <c r="AK602" i="13"/>
  <c r="AC602" i="13"/>
  <c r="U602" i="13"/>
  <c r="M602" i="13"/>
  <c r="BA601" i="13"/>
  <c r="AS601" i="13"/>
  <c r="AK601" i="13"/>
  <c r="AC601" i="13"/>
  <c r="U601" i="13"/>
  <c r="M601" i="13"/>
  <c r="BA600" i="13"/>
  <c r="AS600" i="13"/>
  <c r="AK600" i="13"/>
  <c r="AC600" i="13"/>
  <c r="U600" i="13"/>
  <c r="M600" i="13"/>
  <c r="BA599" i="13"/>
  <c r="AS599" i="13"/>
  <c r="AK599" i="13"/>
  <c r="AC599" i="13"/>
  <c r="U599" i="13"/>
  <c r="M599" i="13"/>
  <c r="BA598" i="13"/>
  <c r="AS598" i="13"/>
  <c r="AK598" i="13"/>
  <c r="AC598" i="13"/>
  <c r="U598" i="13"/>
  <c r="M598" i="13"/>
  <c r="BA597" i="13"/>
  <c r="AS597" i="13"/>
  <c r="AK597" i="13"/>
  <c r="AC597" i="13"/>
  <c r="U597" i="13"/>
  <c r="M597" i="13"/>
  <c r="BA596" i="13"/>
  <c r="AS596" i="13"/>
  <c r="AK596" i="13"/>
  <c r="AC596" i="13"/>
  <c r="U596" i="13"/>
  <c r="M596" i="13"/>
  <c r="BA595" i="13"/>
  <c r="AS595" i="13"/>
  <c r="AK595" i="13"/>
  <c r="AC595" i="13"/>
  <c r="U595" i="13"/>
  <c r="M595" i="13"/>
  <c r="BA594" i="13"/>
  <c r="AS594" i="13"/>
  <c r="AK594" i="13"/>
  <c r="AC594" i="13"/>
  <c r="U594" i="13"/>
  <c r="M594" i="13"/>
  <c r="BA593" i="13"/>
  <c r="AS593" i="13"/>
  <c r="AK593" i="13"/>
  <c r="AC593" i="13"/>
  <c r="U593" i="13"/>
  <c r="M593" i="13"/>
  <c r="BA592" i="13"/>
  <c r="AS592" i="13"/>
  <c r="AK592" i="13"/>
  <c r="AC592" i="13"/>
  <c r="U592" i="13"/>
  <c r="M592" i="13"/>
  <c r="BA591" i="13"/>
  <c r="AS591" i="13"/>
  <c r="AK591" i="13"/>
  <c r="AC591" i="13"/>
  <c r="U591" i="13"/>
  <c r="M591" i="13"/>
  <c r="BA590" i="13"/>
  <c r="AS590" i="13"/>
  <c r="AK590" i="13"/>
  <c r="AC590" i="13"/>
  <c r="U590" i="13"/>
  <c r="M590" i="13"/>
  <c r="BA589" i="13"/>
  <c r="AS589" i="13"/>
  <c r="AK589" i="13"/>
  <c r="AC589" i="13"/>
  <c r="U589" i="13"/>
  <c r="M589" i="13"/>
  <c r="BA588" i="13"/>
  <c r="AS588" i="13"/>
  <c r="AK588" i="13"/>
  <c r="AC588" i="13"/>
  <c r="U588" i="13"/>
  <c r="M588" i="13"/>
  <c r="BA587" i="13"/>
  <c r="AS587" i="13"/>
  <c r="AK587" i="13"/>
  <c r="AC587" i="13"/>
  <c r="U587" i="13"/>
  <c r="M587" i="13"/>
  <c r="BA586" i="13"/>
  <c r="AS586" i="13"/>
  <c r="AK586" i="13"/>
  <c r="AC586" i="13"/>
  <c r="U586" i="13"/>
  <c r="M586" i="13"/>
  <c r="BA585" i="13"/>
  <c r="AS585" i="13"/>
  <c r="AK585" i="13"/>
  <c r="AC585" i="13"/>
  <c r="U585" i="13"/>
  <c r="M585" i="13"/>
  <c r="BA584" i="13"/>
  <c r="AS584" i="13"/>
  <c r="AK584" i="13"/>
  <c r="AC584" i="13"/>
  <c r="U584" i="13"/>
  <c r="M584" i="13"/>
  <c r="BA583" i="13"/>
  <c r="AS583" i="13"/>
  <c r="AK583" i="13"/>
  <c r="AC583" i="13"/>
  <c r="U583" i="13"/>
  <c r="M583" i="13"/>
  <c r="BA582" i="13"/>
  <c r="AS582" i="13"/>
  <c r="AK582" i="13"/>
  <c r="AC582" i="13"/>
  <c r="U582" i="13"/>
  <c r="M582" i="13"/>
  <c r="BA581" i="13"/>
  <c r="AS581" i="13"/>
  <c r="AK581" i="13"/>
  <c r="AC581" i="13"/>
  <c r="U581" i="13"/>
  <c r="M581" i="13"/>
  <c r="BA580" i="13"/>
  <c r="AS580" i="13"/>
  <c r="AK580" i="13"/>
  <c r="AC580" i="13"/>
  <c r="U580" i="13"/>
  <c r="M580" i="13"/>
  <c r="BA579" i="13"/>
  <c r="AS579" i="13"/>
  <c r="AK579" i="13"/>
  <c r="AC579" i="13"/>
  <c r="U579" i="13"/>
  <c r="M579" i="13"/>
  <c r="BA578" i="13"/>
  <c r="AS578" i="13"/>
  <c r="AK578" i="13"/>
  <c r="AC578" i="13"/>
  <c r="U578" i="13"/>
  <c r="M578" i="13"/>
  <c r="BA577" i="13"/>
  <c r="AS577" i="13"/>
  <c r="AK577" i="13"/>
  <c r="AC577" i="13"/>
  <c r="U577" i="13"/>
  <c r="M577" i="13"/>
  <c r="BA576" i="13"/>
  <c r="AS576" i="13"/>
  <c r="AK576" i="13"/>
  <c r="AC576" i="13"/>
  <c r="U576" i="13"/>
  <c r="M576" i="13"/>
  <c r="BA575" i="13"/>
  <c r="AS575" i="13"/>
  <c r="AK575" i="13"/>
  <c r="AC575" i="13"/>
  <c r="U575" i="13"/>
  <c r="M575" i="13"/>
  <c r="BA574" i="13"/>
  <c r="AS574" i="13"/>
  <c r="AK574" i="13"/>
  <c r="AC574" i="13"/>
  <c r="U574" i="13"/>
  <c r="M574" i="13"/>
  <c r="BA573" i="13"/>
  <c r="AS573" i="13"/>
  <c r="AK573" i="13"/>
  <c r="AC573" i="13"/>
  <c r="U573" i="13"/>
  <c r="M573" i="13"/>
  <c r="BA572" i="13"/>
  <c r="AS572" i="13"/>
  <c r="AK572" i="13"/>
  <c r="AC572" i="13"/>
  <c r="U572" i="13"/>
  <c r="M572" i="13"/>
  <c r="BA571" i="13"/>
  <c r="AS571" i="13"/>
  <c r="AK571" i="13"/>
  <c r="AC571" i="13"/>
  <c r="U571" i="13"/>
  <c r="M571" i="13"/>
  <c r="BA570" i="13"/>
  <c r="AS570" i="13"/>
  <c r="AK570" i="13"/>
  <c r="AC570" i="13"/>
  <c r="U570" i="13"/>
  <c r="M570" i="13"/>
  <c r="BA569" i="13"/>
  <c r="AS569" i="13"/>
  <c r="AK569" i="13"/>
  <c r="AC569" i="13"/>
  <c r="U569" i="13"/>
  <c r="M569" i="13"/>
  <c r="BA568" i="13"/>
  <c r="AS568" i="13"/>
  <c r="AK568" i="13"/>
  <c r="AC568" i="13"/>
  <c r="U568" i="13"/>
  <c r="M568" i="13"/>
  <c r="BA567" i="13"/>
  <c r="AS567" i="13"/>
  <c r="AK567" i="13"/>
  <c r="AC567" i="13"/>
  <c r="U567" i="13"/>
  <c r="M567" i="13"/>
  <c r="BA566" i="13"/>
  <c r="AS566" i="13"/>
  <c r="AK566" i="13"/>
  <c r="AC566" i="13"/>
  <c r="U566" i="13"/>
  <c r="M566" i="13"/>
  <c r="BA565" i="13"/>
  <c r="AS565" i="13"/>
  <c r="AK565" i="13"/>
  <c r="AC565" i="13"/>
  <c r="U565" i="13"/>
  <c r="M565" i="13"/>
  <c r="BA564" i="13"/>
  <c r="AS564" i="13"/>
  <c r="AK564" i="13"/>
  <c r="AC564" i="13"/>
  <c r="U564" i="13"/>
  <c r="M564" i="13"/>
  <c r="BA563" i="13"/>
  <c r="AS563" i="13"/>
  <c r="AK563" i="13"/>
  <c r="AC563" i="13"/>
  <c r="U563" i="13"/>
  <c r="M563" i="13"/>
  <c r="BA562" i="13"/>
  <c r="AS562" i="13"/>
  <c r="AK562" i="13"/>
  <c r="AC562" i="13"/>
  <c r="U562" i="13"/>
  <c r="M562" i="13"/>
  <c r="BA561" i="13"/>
  <c r="AS561" i="13"/>
  <c r="AK561" i="13"/>
  <c r="AC561" i="13"/>
  <c r="U561" i="13"/>
  <c r="M561" i="13"/>
  <c r="BA560" i="13"/>
  <c r="AS560" i="13"/>
  <c r="AK560" i="13"/>
  <c r="AC560" i="13"/>
  <c r="U560" i="13"/>
  <c r="M560" i="13"/>
  <c r="BA559" i="13"/>
  <c r="AS559" i="13"/>
  <c r="AK559" i="13"/>
  <c r="AC559" i="13"/>
  <c r="U559" i="13"/>
  <c r="M559" i="13"/>
  <c r="BA558" i="13"/>
  <c r="AS558" i="13"/>
  <c r="AK558" i="13"/>
  <c r="AC558" i="13"/>
  <c r="U558" i="13"/>
  <c r="M558" i="13"/>
  <c r="BA557" i="13"/>
  <c r="AS557" i="13"/>
  <c r="AK557" i="13"/>
  <c r="AC557" i="13"/>
  <c r="U557" i="13"/>
  <c r="M557" i="13"/>
  <c r="BA556" i="13"/>
  <c r="AS556" i="13"/>
  <c r="AK556" i="13"/>
  <c r="AC556" i="13"/>
  <c r="U556" i="13"/>
  <c r="M556" i="13"/>
  <c r="BA555" i="13"/>
  <c r="AS555" i="13"/>
  <c r="AK555" i="13"/>
  <c r="AC555" i="13"/>
  <c r="U555" i="13"/>
  <c r="M555" i="13"/>
  <c r="BA554" i="13"/>
  <c r="AS554" i="13"/>
  <c r="AK554" i="13"/>
  <c r="AC554" i="13"/>
  <c r="U554" i="13"/>
  <c r="M554" i="13"/>
  <c r="BA553" i="13"/>
  <c r="AS553" i="13"/>
  <c r="AK553" i="13"/>
  <c r="AC553" i="13"/>
  <c r="U553" i="13"/>
  <c r="M553" i="13"/>
  <c r="BA552" i="13"/>
  <c r="AS552" i="13"/>
  <c r="AK552" i="13"/>
  <c r="AC552" i="13"/>
  <c r="U552" i="13"/>
  <c r="M552" i="13"/>
  <c r="BA551" i="13"/>
  <c r="AS551" i="13"/>
  <c r="AK551" i="13"/>
  <c r="AC551" i="13"/>
  <c r="U551" i="13"/>
  <c r="M551" i="13"/>
  <c r="BA550" i="13"/>
  <c r="AS550" i="13"/>
  <c r="AK550" i="13"/>
  <c r="AC550" i="13"/>
  <c r="U550" i="13"/>
  <c r="M550" i="13"/>
  <c r="BA549" i="13"/>
  <c r="AS549" i="13"/>
  <c r="AK549" i="13"/>
  <c r="AC549" i="13"/>
  <c r="U549" i="13"/>
  <c r="M549" i="13"/>
  <c r="BA548" i="13"/>
  <c r="AS548" i="13"/>
  <c r="AK548" i="13"/>
  <c r="AC548" i="13"/>
  <c r="U548" i="13"/>
  <c r="M548" i="13"/>
  <c r="BA547" i="13"/>
  <c r="AS547" i="13"/>
  <c r="AK547" i="13"/>
  <c r="AC547" i="13"/>
  <c r="U547" i="13"/>
  <c r="M547" i="13"/>
  <c r="BA546" i="13"/>
  <c r="AS546" i="13"/>
  <c r="AK546" i="13"/>
  <c r="AC546" i="13"/>
  <c r="U546" i="13"/>
  <c r="M546" i="13"/>
  <c r="BA545" i="13"/>
  <c r="AS545" i="13"/>
  <c r="AK545" i="13"/>
  <c r="AC545" i="13"/>
  <c r="U545" i="13"/>
  <c r="M545" i="13"/>
  <c r="BA544" i="13"/>
  <c r="AS544" i="13"/>
  <c r="AK544" i="13"/>
  <c r="AC544" i="13"/>
  <c r="U544" i="13"/>
  <c r="M544" i="13"/>
  <c r="BA543" i="13"/>
  <c r="AS543" i="13"/>
  <c r="AK543" i="13"/>
  <c r="AC543" i="13"/>
  <c r="U543" i="13"/>
  <c r="M543" i="13"/>
  <c r="BA542" i="13"/>
  <c r="AS542" i="13"/>
  <c r="AK542" i="13"/>
  <c r="AC542" i="13"/>
  <c r="U542" i="13"/>
  <c r="M542" i="13"/>
  <c r="BA541" i="13"/>
  <c r="AS541" i="13"/>
  <c r="AK541" i="13"/>
  <c r="AC541" i="13"/>
  <c r="U541" i="13"/>
  <c r="M541" i="13"/>
  <c r="BA540" i="13"/>
  <c r="AS540" i="13"/>
  <c r="AK540" i="13"/>
  <c r="AC540" i="13"/>
  <c r="U540" i="13"/>
  <c r="M540" i="13"/>
  <c r="BA539" i="13"/>
  <c r="AS539" i="13"/>
  <c r="AK539" i="13"/>
  <c r="AC539" i="13"/>
  <c r="U539" i="13"/>
  <c r="M539" i="13"/>
  <c r="BA538" i="13"/>
  <c r="AS538" i="13"/>
  <c r="AK538" i="13"/>
  <c r="AC538" i="13"/>
  <c r="U538" i="13"/>
  <c r="M538" i="13"/>
  <c r="BA537" i="13"/>
  <c r="AS537" i="13"/>
  <c r="AK537" i="13"/>
  <c r="AC537" i="13"/>
  <c r="U537" i="13"/>
  <c r="M537" i="13"/>
  <c r="BA536" i="13"/>
  <c r="AS536" i="13"/>
  <c r="AK536" i="13"/>
  <c r="AC536" i="13"/>
  <c r="U536" i="13"/>
  <c r="M536" i="13"/>
  <c r="BA535" i="13"/>
  <c r="AS535" i="13"/>
  <c r="AK535" i="13"/>
  <c r="AC535" i="13"/>
  <c r="U535" i="13"/>
  <c r="M535" i="13"/>
  <c r="BA534" i="13"/>
  <c r="AS534" i="13"/>
  <c r="AK534" i="13"/>
  <c r="AC534" i="13"/>
  <c r="U534" i="13"/>
  <c r="M534" i="13"/>
  <c r="BA533" i="13"/>
  <c r="AS533" i="13"/>
  <c r="AK533" i="13"/>
  <c r="AC533" i="13"/>
  <c r="U533" i="13"/>
  <c r="M533" i="13"/>
  <c r="BA532" i="13"/>
  <c r="AS532" i="13"/>
  <c r="AK532" i="13"/>
  <c r="AC532" i="13"/>
  <c r="U532" i="13"/>
  <c r="M532" i="13"/>
  <c r="BA531" i="13"/>
  <c r="AS531" i="13"/>
  <c r="AK531" i="13"/>
  <c r="AC531" i="13"/>
  <c r="U531" i="13"/>
  <c r="M531" i="13"/>
  <c r="BA530" i="13"/>
  <c r="AS530" i="13"/>
  <c r="AK530" i="13"/>
  <c r="AC530" i="13"/>
  <c r="U530" i="13"/>
  <c r="M530" i="13"/>
  <c r="BA529" i="13"/>
  <c r="AS529" i="13"/>
  <c r="AK529" i="13"/>
  <c r="AC529" i="13"/>
  <c r="U529" i="13"/>
  <c r="M529" i="13"/>
  <c r="BA528" i="13"/>
  <c r="AS528" i="13"/>
  <c r="AK528" i="13"/>
  <c r="AC528" i="13"/>
  <c r="U528" i="13"/>
  <c r="M528" i="13"/>
  <c r="BA527" i="13"/>
  <c r="AS527" i="13"/>
  <c r="AK527" i="13"/>
  <c r="AC527" i="13"/>
  <c r="U527" i="13"/>
  <c r="M527" i="13"/>
  <c r="BA526" i="13"/>
  <c r="AS526" i="13"/>
  <c r="AK526" i="13"/>
  <c r="AC526" i="13"/>
  <c r="U526" i="13"/>
  <c r="M526" i="13"/>
  <c r="BA525" i="13"/>
  <c r="AS525" i="13"/>
  <c r="AK525" i="13"/>
  <c r="AC525" i="13"/>
  <c r="U525" i="13"/>
  <c r="M525" i="13"/>
  <c r="BA524" i="13"/>
  <c r="AS524" i="13"/>
  <c r="AK524" i="13"/>
  <c r="AC524" i="13"/>
  <c r="U524" i="13"/>
  <c r="M524" i="13"/>
  <c r="BA523" i="13"/>
  <c r="AS523" i="13"/>
  <c r="AK523" i="13"/>
  <c r="AC523" i="13"/>
  <c r="U523" i="13"/>
  <c r="M523" i="13"/>
  <c r="BA522" i="13"/>
  <c r="AS522" i="13"/>
  <c r="AK522" i="13"/>
  <c r="AC522" i="13"/>
  <c r="U522" i="13"/>
  <c r="M522" i="13"/>
  <c r="BA521" i="13"/>
  <c r="AS521" i="13"/>
  <c r="AK521" i="13"/>
  <c r="AC521" i="13"/>
  <c r="U521" i="13"/>
  <c r="M521" i="13"/>
  <c r="BA520" i="13"/>
  <c r="AS520" i="13"/>
  <c r="AK520" i="13"/>
  <c r="AC520" i="13"/>
  <c r="U520" i="13"/>
  <c r="M520" i="13"/>
  <c r="BA519" i="13"/>
  <c r="AS519" i="13"/>
  <c r="AK519" i="13"/>
  <c r="AC519" i="13"/>
  <c r="U519" i="13"/>
  <c r="M519" i="13"/>
  <c r="BA518" i="13"/>
  <c r="AS518" i="13"/>
  <c r="AK518" i="13"/>
  <c r="AC518" i="13"/>
  <c r="U518" i="13"/>
  <c r="M518" i="13"/>
  <c r="BA517" i="13"/>
  <c r="AS517" i="13"/>
  <c r="AK517" i="13"/>
  <c r="AC517" i="13"/>
  <c r="U517" i="13"/>
  <c r="M517" i="13"/>
  <c r="BA516" i="13"/>
  <c r="AS516" i="13"/>
  <c r="AK516" i="13"/>
  <c r="AC516" i="13"/>
  <c r="U516" i="13"/>
  <c r="M516" i="13"/>
  <c r="BA515" i="13"/>
  <c r="AS515" i="13"/>
  <c r="AK515" i="13"/>
  <c r="AC515" i="13"/>
  <c r="U515" i="13"/>
  <c r="M515" i="13"/>
  <c r="BA514" i="13"/>
  <c r="AS514" i="13"/>
  <c r="AK514" i="13"/>
  <c r="AC514" i="13"/>
  <c r="U514" i="13"/>
  <c r="M514" i="13"/>
  <c r="BA513" i="13"/>
  <c r="AS513" i="13"/>
  <c r="AK513" i="13"/>
  <c r="AC513" i="13"/>
  <c r="U513" i="13"/>
  <c r="M513" i="13"/>
  <c r="BA512" i="13"/>
  <c r="AS512" i="13"/>
  <c r="AK512" i="13"/>
  <c r="AC512" i="13"/>
  <c r="U512" i="13"/>
  <c r="M512" i="13"/>
  <c r="BA511" i="13"/>
  <c r="AS511" i="13"/>
  <c r="AK511" i="13"/>
  <c r="AC511" i="13"/>
  <c r="U511" i="13"/>
  <c r="M511" i="13"/>
  <c r="BA510" i="13"/>
  <c r="AS510" i="13"/>
  <c r="AK510" i="13"/>
  <c r="AC510" i="13"/>
  <c r="U510" i="13"/>
  <c r="M510" i="13"/>
  <c r="BA509" i="13"/>
  <c r="AS509" i="13"/>
  <c r="AK509" i="13"/>
  <c r="AC509" i="13"/>
  <c r="U509" i="13"/>
  <c r="M509" i="13"/>
  <c r="BA508" i="13"/>
  <c r="AS508" i="13"/>
  <c r="AK508" i="13"/>
  <c r="AC508" i="13"/>
  <c r="U508" i="13"/>
  <c r="M508" i="13"/>
  <c r="BA507" i="13"/>
  <c r="AS507" i="13"/>
  <c r="AK507" i="13"/>
  <c r="AC507" i="13"/>
  <c r="U507" i="13"/>
  <c r="M507" i="13"/>
  <c r="BA506" i="13"/>
  <c r="AS506" i="13"/>
  <c r="AK506" i="13"/>
  <c r="AC506" i="13"/>
  <c r="U506" i="13"/>
  <c r="M506" i="13"/>
  <c r="BA505" i="13"/>
  <c r="AS505" i="13"/>
  <c r="AK505" i="13"/>
  <c r="AC505" i="13"/>
  <c r="U505" i="13"/>
  <c r="M505" i="13"/>
  <c r="BA504" i="13"/>
  <c r="AS504" i="13"/>
  <c r="AK504" i="13"/>
  <c r="AC504" i="13"/>
  <c r="U504" i="13"/>
  <c r="M504" i="13"/>
  <c r="BA503" i="13"/>
  <c r="AS503" i="13"/>
  <c r="AK503" i="13"/>
  <c r="AC503" i="13"/>
  <c r="U503" i="13"/>
  <c r="M503" i="13"/>
  <c r="BA502" i="13"/>
  <c r="AS502" i="13"/>
  <c r="AK502" i="13"/>
  <c r="AC502" i="13"/>
  <c r="U502" i="13"/>
  <c r="M502" i="13"/>
  <c r="BA501" i="13"/>
  <c r="AS501" i="13"/>
  <c r="AK501" i="13"/>
  <c r="AC501" i="13"/>
  <c r="U501" i="13"/>
  <c r="M501" i="13"/>
  <c r="BA500" i="13"/>
  <c r="AS500" i="13"/>
  <c r="AK500" i="13"/>
  <c r="AC500" i="13"/>
  <c r="U500" i="13"/>
  <c r="M500" i="13"/>
  <c r="BA499" i="13"/>
  <c r="AS499" i="13"/>
  <c r="AK499" i="13"/>
  <c r="AC499" i="13"/>
  <c r="U499" i="13"/>
  <c r="M499" i="13"/>
  <c r="BA498" i="13"/>
  <c r="AS498" i="13"/>
  <c r="AK498" i="13"/>
  <c r="AC498" i="13"/>
  <c r="U498" i="13"/>
  <c r="M498" i="13"/>
  <c r="BA497" i="13"/>
  <c r="AS497" i="13"/>
  <c r="AK497" i="13"/>
  <c r="AC497" i="13"/>
  <c r="U497" i="13"/>
  <c r="M497" i="13"/>
  <c r="BA496" i="13"/>
  <c r="AS496" i="13"/>
  <c r="AK496" i="13"/>
  <c r="AC496" i="13"/>
  <c r="U496" i="13"/>
  <c r="M496" i="13"/>
  <c r="BA495" i="13"/>
  <c r="AS495" i="13"/>
  <c r="AK495" i="13"/>
  <c r="AC495" i="13"/>
  <c r="U495" i="13"/>
  <c r="M495" i="13"/>
  <c r="BA494" i="13"/>
  <c r="AS494" i="13"/>
  <c r="AK494" i="13"/>
  <c r="AC494" i="13"/>
  <c r="U494" i="13"/>
  <c r="M494" i="13"/>
  <c r="BA493" i="13"/>
  <c r="AS493" i="13"/>
  <c r="AK493" i="13"/>
  <c r="AC493" i="13"/>
  <c r="U493" i="13"/>
  <c r="M493" i="13"/>
  <c r="BA492" i="13"/>
  <c r="AS492" i="13"/>
  <c r="AK492" i="13"/>
  <c r="AC492" i="13"/>
  <c r="U492" i="13"/>
  <c r="M492" i="13"/>
  <c r="BA491" i="13"/>
  <c r="AS491" i="13"/>
  <c r="AK491" i="13"/>
  <c r="AC491" i="13"/>
  <c r="U491" i="13"/>
  <c r="M491" i="13"/>
  <c r="BA490" i="13"/>
  <c r="AS490" i="13"/>
  <c r="AK490" i="13"/>
  <c r="AC490" i="13"/>
  <c r="U490" i="13"/>
  <c r="M490" i="13"/>
  <c r="BA489" i="13"/>
  <c r="AS489" i="13"/>
  <c r="AK489" i="13"/>
  <c r="AC489" i="13"/>
  <c r="U489" i="13"/>
  <c r="M489" i="13"/>
  <c r="BA488" i="13"/>
  <c r="AS488" i="13"/>
  <c r="AK488" i="13"/>
  <c r="AC488" i="13"/>
  <c r="U488" i="13"/>
  <c r="M488" i="13"/>
  <c r="BA487" i="13"/>
  <c r="AS487" i="13"/>
  <c r="AK487" i="13"/>
  <c r="AC487" i="13"/>
  <c r="U487" i="13"/>
  <c r="M487" i="13"/>
  <c r="BA486" i="13"/>
  <c r="AS486" i="13"/>
  <c r="AK486" i="13"/>
  <c r="AC486" i="13"/>
  <c r="U486" i="13"/>
  <c r="M486" i="13"/>
  <c r="BA485" i="13"/>
  <c r="AS485" i="13"/>
  <c r="AK485" i="13"/>
  <c r="AC485" i="13"/>
  <c r="U485" i="13"/>
  <c r="M485" i="13"/>
  <c r="BA484" i="13"/>
  <c r="AS484" i="13"/>
  <c r="AK484" i="13"/>
  <c r="AC484" i="13"/>
  <c r="U484" i="13"/>
  <c r="M484" i="13"/>
  <c r="BA483" i="13"/>
  <c r="AS483" i="13"/>
  <c r="AK483" i="13"/>
  <c r="AC483" i="13"/>
  <c r="U483" i="13"/>
  <c r="M483" i="13"/>
  <c r="BA482" i="13"/>
  <c r="AS482" i="13"/>
  <c r="AK482" i="13"/>
  <c r="AC482" i="13"/>
  <c r="U482" i="13"/>
  <c r="M482" i="13"/>
  <c r="BA481" i="13"/>
  <c r="AS481" i="13"/>
  <c r="AK481" i="13"/>
  <c r="AC481" i="13"/>
  <c r="U481" i="13"/>
  <c r="M481" i="13"/>
  <c r="BA480" i="13"/>
  <c r="AS480" i="13"/>
  <c r="AK480" i="13"/>
  <c r="AC480" i="13"/>
  <c r="U480" i="13"/>
  <c r="M480" i="13"/>
  <c r="BA479" i="13"/>
  <c r="AS479" i="13"/>
  <c r="AK479" i="13"/>
  <c r="AC479" i="13"/>
  <c r="U479" i="13"/>
  <c r="M479" i="13"/>
  <c r="BA478" i="13"/>
  <c r="AS478" i="13"/>
  <c r="AK478" i="13"/>
  <c r="AC478" i="13"/>
  <c r="U478" i="13"/>
  <c r="M478" i="13"/>
  <c r="BA477" i="13"/>
  <c r="AS477" i="13"/>
  <c r="AK477" i="13"/>
  <c r="AC477" i="13"/>
  <c r="U477" i="13"/>
  <c r="M477" i="13"/>
  <c r="BA476" i="13"/>
  <c r="AS476" i="13"/>
  <c r="AK476" i="13"/>
  <c r="AC476" i="13"/>
  <c r="U476" i="13"/>
  <c r="M476" i="13"/>
  <c r="BA475" i="13"/>
  <c r="AS475" i="13"/>
  <c r="AK475" i="13"/>
  <c r="AC475" i="13"/>
  <c r="U475" i="13"/>
  <c r="M475" i="13"/>
  <c r="BA474" i="13"/>
  <c r="AS474" i="13"/>
  <c r="AK474" i="13"/>
  <c r="AC474" i="13"/>
  <c r="U474" i="13"/>
  <c r="M474" i="13"/>
  <c r="BA473" i="13"/>
  <c r="AS473" i="13"/>
  <c r="AK473" i="13"/>
  <c r="AC473" i="13"/>
  <c r="U473" i="13"/>
  <c r="M473" i="13"/>
  <c r="BA472" i="13"/>
  <c r="AS472" i="13"/>
  <c r="AK472" i="13"/>
  <c r="AC472" i="13"/>
  <c r="U472" i="13"/>
  <c r="M472" i="13"/>
  <c r="BA471" i="13"/>
  <c r="AS471" i="13"/>
  <c r="AK471" i="13"/>
  <c r="AC471" i="13"/>
  <c r="U471" i="13"/>
  <c r="M471" i="13"/>
  <c r="BA470" i="13"/>
  <c r="AS470" i="13"/>
  <c r="AK470" i="13"/>
  <c r="AC470" i="13"/>
  <c r="U470" i="13"/>
  <c r="M470" i="13"/>
  <c r="BA469" i="13"/>
  <c r="AS469" i="13"/>
  <c r="AK469" i="13"/>
  <c r="AC469" i="13"/>
  <c r="U469" i="13"/>
  <c r="M469" i="13"/>
  <c r="BA468" i="13"/>
  <c r="AS468" i="13"/>
  <c r="AK468" i="13"/>
  <c r="AC468" i="13"/>
  <c r="U468" i="13"/>
  <c r="M468" i="13"/>
  <c r="BA467" i="13"/>
  <c r="AS467" i="13"/>
  <c r="AK467" i="13"/>
  <c r="AC467" i="13"/>
  <c r="U467" i="13"/>
  <c r="M467" i="13"/>
  <c r="BA466" i="13"/>
  <c r="AS466" i="13"/>
  <c r="AK466" i="13"/>
  <c r="AC466" i="13"/>
  <c r="U466" i="13"/>
  <c r="M466" i="13"/>
  <c r="BA465" i="13"/>
  <c r="AS465" i="13"/>
  <c r="AK465" i="13"/>
  <c r="AC465" i="13"/>
  <c r="U465" i="13"/>
  <c r="M465" i="13"/>
  <c r="BA464" i="13"/>
  <c r="AS464" i="13"/>
  <c r="AK464" i="13"/>
  <c r="AC464" i="13"/>
  <c r="U464" i="13"/>
  <c r="M464" i="13"/>
  <c r="BA463" i="13"/>
  <c r="AS463" i="13"/>
  <c r="AK463" i="13"/>
  <c r="AC463" i="13"/>
  <c r="U463" i="13"/>
  <c r="M463" i="13"/>
  <c r="BA462" i="13"/>
  <c r="AS462" i="13"/>
  <c r="AK462" i="13"/>
  <c r="AC462" i="13"/>
  <c r="U462" i="13"/>
  <c r="M462" i="13"/>
  <c r="BA461" i="13"/>
  <c r="AS461" i="13"/>
  <c r="AK461" i="13"/>
  <c r="AC461" i="13"/>
  <c r="U461" i="13"/>
  <c r="M461" i="13"/>
  <c r="BA460" i="13"/>
  <c r="AS460" i="13"/>
  <c r="AK460" i="13"/>
  <c r="AC460" i="13"/>
  <c r="U460" i="13"/>
  <c r="M460" i="13"/>
  <c r="BA459" i="13"/>
  <c r="AS459" i="13"/>
  <c r="AK459" i="13"/>
  <c r="AC459" i="13"/>
  <c r="U459" i="13"/>
  <c r="M459" i="13"/>
  <c r="BA458" i="13"/>
  <c r="AS458" i="13"/>
  <c r="AK458" i="13"/>
  <c r="AC458" i="13"/>
  <c r="U458" i="13"/>
  <c r="M458" i="13"/>
  <c r="BA457" i="13"/>
  <c r="AS457" i="13"/>
  <c r="AK457" i="13"/>
  <c r="AC457" i="13"/>
  <c r="U457" i="13"/>
  <c r="M457" i="13"/>
  <c r="BA456" i="13"/>
  <c r="AS456" i="13"/>
  <c r="AK456" i="13"/>
  <c r="AC456" i="13"/>
  <c r="U456" i="13"/>
  <c r="M456" i="13"/>
  <c r="BA455" i="13"/>
  <c r="AS455" i="13"/>
  <c r="AK455" i="13"/>
  <c r="AC455" i="13"/>
  <c r="U455" i="13"/>
  <c r="M455" i="13"/>
  <c r="BA454" i="13"/>
  <c r="AS454" i="13"/>
  <c r="AK454" i="13"/>
  <c r="AC454" i="13"/>
  <c r="U454" i="13"/>
  <c r="M454" i="13"/>
  <c r="BA453" i="13"/>
  <c r="AS453" i="13"/>
  <c r="AK453" i="13"/>
  <c r="AC453" i="13"/>
  <c r="U453" i="13"/>
  <c r="M453" i="13"/>
  <c r="BA452" i="13"/>
  <c r="AS452" i="13"/>
  <c r="AK452" i="13"/>
  <c r="AC452" i="13"/>
  <c r="U452" i="13"/>
  <c r="M452" i="13"/>
  <c r="BA451" i="13"/>
  <c r="AS451" i="13"/>
  <c r="AK451" i="13"/>
  <c r="AC451" i="13"/>
  <c r="U451" i="13"/>
  <c r="M451" i="13"/>
  <c r="BA450" i="13"/>
  <c r="AS450" i="13"/>
  <c r="AK450" i="13"/>
  <c r="AC450" i="13"/>
  <c r="U450" i="13"/>
  <c r="M450" i="13"/>
  <c r="BA449" i="13"/>
  <c r="AS449" i="13"/>
  <c r="AK449" i="13"/>
  <c r="AC449" i="13"/>
  <c r="U449" i="13"/>
  <c r="M449" i="13"/>
  <c r="BA448" i="13"/>
  <c r="AS448" i="13"/>
  <c r="AK448" i="13"/>
  <c r="AC448" i="13"/>
  <c r="U448" i="13"/>
  <c r="M448" i="13"/>
  <c r="BA447" i="13"/>
  <c r="AS447" i="13"/>
  <c r="AK447" i="13"/>
  <c r="AC447" i="13"/>
  <c r="U447" i="13"/>
  <c r="M447" i="13"/>
  <c r="BA446" i="13"/>
  <c r="AS446" i="13"/>
  <c r="AK446" i="13"/>
  <c r="AC446" i="13"/>
  <c r="U446" i="13"/>
  <c r="M446" i="13"/>
  <c r="BA445" i="13"/>
  <c r="AS445" i="13"/>
  <c r="AK445" i="13"/>
  <c r="AC445" i="13"/>
  <c r="U445" i="13"/>
  <c r="M445" i="13"/>
  <c r="BA444" i="13"/>
  <c r="AS444" i="13"/>
  <c r="AK444" i="13"/>
  <c r="AC444" i="13"/>
  <c r="U444" i="13"/>
  <c r="M444" i="13"/>
  <c r="BA443" i="13"/>
  <c r="AS443" i="13"/>
  <c r="AK443" i="13"/>
  <c r="AC443" i="13"/>
  <c r="U443" i="13"/>
  <c r="M443" i="13"/>
  <c r="BA442" i="13"/>
  <c r="AS442" i="13"/>
  <c r="AK442" i="13"/>
  <c r="AC442" i="13"/>
  <c r="U442" i="13"/>
  <c r="M442" i="13"/>
  <c r="BA441" i="13"/>
  <c r="AS441" i="13"/>
  <c r="AK441" i="13"/>
  <c r="AC441" i="13"/>
  <c r="U441" i="13"/>
  <c r="M441" i="13"/>
  <c r="BA440" i="13"/>
  <c r="AS440" i="13"/>
  <c r="AK440" i="13"/>
  <c r="AC440" i="13"/>
  <c r="U440" i="13"/>
  <c r="M440" i="13"/>
  <c r="BA439" i="13"/>
  <c r="AS439" i="13"/>
  <c r="AK439" i="13"/>
  <c r="AC439" i="13"/>
  <c r="U439" i="13"/>
  <c r="M439" i="13"/>
  <c r="BA438" i="13"/>
  <c r="AS438" i="13"/>
  <c r="AK438" i="13"/>
  <c r="AC438" i="13"/>
  <c r="U438" i="13"/>
  <c r="M438" i="13"/>
  <c r="BA437" i="13"/>
  <c r="AS437" i="13"/>
  <c r="AK437" i="13"/>
  <c r="AC437" i="13"/>
  <c r="U437" i="13"/>
  <c r="M437" i="13"/>
  <c r="BA436" i="13"/>
  <c r="AS436" i="13"/>
  <c r="AK436" i="13"/>
  <c r="AC436" i="13"/>
  <c r="U436" i="13"/>
  <c r="M436" i="13"/>
  <c r="BA435" i="13"/>
  <c r="AS435" i="13"/>
  <c r="AK435" i="13"/>
  <c r="AC435" i="13"/>
  <c r="U435" i="13"/>
  <c r="M435" i="13"/>
  <c r="BA434" i="13"/>
  <c r="AS434" i="13"/>
  <c r="AK434" i="13"/>
  <c r="AC434" i="13"/>
  <c r="U434" i="13"/>
  <c r="M434" i="13"/>
  <c r="BA433" i="13"/>
  <c r="AS433" i="13"/>
  <c r="AK433" i="13"/>
  <c r="AC433" i="13"/>
  <c r="U433" i="13"/>
  <c r="M433" i="13"/>
  <c r="BA432" i="13"/>
  <c r="AS432" i="13"/>
  <c r="AK432" i="13"/>
  <c r="AC432" i="13"/>
  <c r="U432" i="13"/>
  <c r="M432" i="13"/>
  <c r="BA431" i="13"/>
  <c r="AS431" i="13"/>
  <c r="AK431" i="13"/>
  <c r="AC431" i="13"/>
  <c r="U431" i="13"/>
  <c r="M431" i="13"/>
  <c r="BA430" i="13"/>
  <c r="AS430" i="13"/>
  <c r="AK430" i="13"/>
  <c r="AC430" i="13"/>
  <c r="U430" i="13"/>
  <c r="M430" i="13"/>
  <c r="BA429" i="13"/>
  <c r="AS429" i="13"/>
  <c r="AK429" i="13"/>
  <c r="AC429" i="13"/>
  <c r="U429" i="13"/>
  <c r="M429" i="13"/>
  <c r="BA428" i="13"/>
  <c r="AS428" i="13"/>
  <c r="AK428" i="13"/>
  <c r="AC428" i="13"/>
  <c r="U428" i="13"/>
  <c r="M428" i="13"/>
  <c r="BA427" i="13"/>
  <c r="AS427" i="13"/>
  <c r="AK427" i="13"/>
  <c r="AC427" i="13"/>
  <c r="U427" i="13"/>
  <c r="M427" i="13"/>
  <c r="BA426" i="13"/>
  <c r="AS426" i="13"/>
  <c r="AK426" i="13"/>
  <c r="AC426" i="13"/>
  <c r="U426" i="13"/>
  <c r="M426" i="13"/>
  <c r="BA425" i="13"/>
  <c r="AS425" i="13"/>
  <c r="AK425" i="13"/>
  <c r="AC425" i="13"/>
  <c r="U425" i="13"/>
  <c r="M425" i="13"/>
  <c r="BA424" i="13"/>
  <c r="AS424" i="13"/>
  <c r="AK424" i="13"/>
  <c r="AC424" i="13"/>
  <c r="U424" i="13"/>
  <c r="M424" i="13"/>
  <c r="BA423" i="13"/>
  <c r="AS423" i="13"/>
  <c r="AK423" i="13"/>
  <c r="AC423" i="13"/>
  <c r="U423" i="13"/>
  <c r="M423" i="13"/>
  <c r="BA422" i="13"/>
  <c r="AS422" i="13"/>
  <c r="AK422" i="13"/>
  <c r="AC422" i="13"/>
  <c r="U422" i="13"/>
  <c r="M422" i="13"/>
  <c r="BA421" i="13"/>
  <c r="AS421" i="13"/>
  <c r="AK421" i="13"/>
  <c r="AC421" i="13"/>
  <c r="U421" i="13"/>
  <c r="M421" i="13"/>
  <c r="BA420" i="13"/>
  <c r="AS420" i="13"/>
  <c r="AK420" i="13"/>
  <c r="AC420" i="13"/>
  <c r="U420" i="13"/>
  <c r="M420" i="13"/>
  <c r="BA419" i="13"/>
  <c r="AS419" i="13"/>
  <c r="AK419" i="13"/>
  <c r="AC419" i="13"/>
  <c r="U419" i="13"/>
  <c r="M419" i="13"/>
  <c r="BA418" i="13"/>
  <c r="AS418" i="13"/>
  <c r="AK418" i="13"/>
  <c r="AC418" i="13"/>
  <c r="U418" i="13"/>
  <c r="M418" i="13"/>
  <c r="BA417" i="13"/>
  <c r="AS417" i="13"/>
  <c r="AK417" i="13"/>
  <c r="AC417" i="13"/>
  <c r="U417" i="13"/>
  <c r="M417" i="13"/>
  <c r="BA416" i="13"/>
  <c r="AS416" i="13"/>
  <c r="AK416" i="13"/>
  <c r="AC416" i="13"/>
  <c r="U416" i="13"/>
  <c r="M416" i="13"/>
  <c r="BA415" i="13"/>
  <c r="AS415" i="13"/>
  <c r="AK415" i="13"/>
  <c r="AC415" i="13"/>
  <c r="U415" i="13"/>
  <c r="M415" i="13"/>
  <c r="BA414" i="13"/>
  <c r="AS414" i="13"/>
  <c r="AK414" i="13"/>
  <c r="AC414" i="13"/>
  <c r="U414" i="13"/>
  <c r="M414" i="13"/>
  <c r="BA413" i="13"/>
  <c r="AS413" i="13"/>
  <c r="AK413" i="13"/>
  <c r="AC413" i="13"/>
  <c r="U413" i="13"/>
  <c r="M413" i="13"/>
  <c r="BA412" i="13"/>
  <c r="AS412" i="13"/>
  <c r="AK412" i="13"/>
  <c r="AC412" i="13"/>
  <c r="U412" i="13"/>
  <c r="M412" i="13"/>
  <c r="BA411" i="13"/>
  <c r="AS411" i="13"/>
  <c r="AK411" i="13"/>
  <c r="AC411" i="13"/>
  <c r="U411" i="13"/>
  <c r="M411" i="13"/>
  <c r="BA410" i="13"/>
  <c r="AS410" i="13"/>
  <c r="AK410" i="13"/>
  <c r="AC410" i="13"/>
  <c r="U410" i="13"/>
  <c r="M410" i="13"/>
  <c r="BA409" i="13"/>
  <c r="AS409" i="13"/>
  <c r="AK409" i="13"/>
  <c r="AC409" i="13"/>
  <c r="U409" i="13"/>
  <c r="M409" i="13"/>
  <c r="BA408" i="13"/>
  <c r="AS408" i="13"/>
  <c r="AK408" i="13"/>
  <c r="AC408" i="13"/>
  <c r="U408" i="13"/>
  <c r="M408" i="13"/>
  <c r="BA407" i="13"/>
  <c r="AS407" i="13"/>
  <c r="AK407" i="13"/>
  <c r="AC407" i="13"/>
  <c r="U407" i="13"/>
  <c r="M407" i="13"/>
  <c r="BA406" i="13"/>
  <c r="AS406" i="13"/>
  <c r="AK406" i="13"/>
  <c r="AC406" i="13"/>
  <c r="U406" i="13"/>
  <c r="M406" i="13"/>
  <c r="BA405" i="13"/>
  <c r="AS405" i="13"/>
  <c r="AK405" i="13"/>
  <c r="AC405" i="13"/>
  <c r="U405" i="13"/>
  <c r="M405" i="13"/>
  <c r="BA404" i="13"/>
  <c r="AS404" i="13"/>
  <c r="AK404" i="13"/>
  <c r="AC404" i="13"/>
  <c r="U404" i="13"/>
  <c r="M404" i="13"/>
  <c r="BA403" i="13"/>
  <c r="AS403" i="13"/>
  <c r="AK403" i="13"/>
  <c r="AC403" i="13"/>
  <c r="U403" i="13"/>
  <c r="M403" i="13"/>
  <c r="BA402" i="13"/>
  <c r="AS402" i="13"/>
  <c r="AK402" i="13"/>
  <c r="AC402" i="13"/>
  <c r="U402" i="13"/>
  <c r="M402" i="13"/>
  <c r="BA401" i="13"/>
  <c r="AS401" i="13"/>
  <c r="AK401" i="13"/>
  <c r="AC401" i="13"/>
  <c r="U401" i="13"/>
  <c r="M401" i="13"/>
  <c r="BA400" i="13"/>
  <c r="AS400" i="13"/>
  <c r="AK400" i="13"/>
  <c r="AC400" i="13"/>
  <c r="U400" i="13"/>
  <c r="M400" i="13"/>
  <c r="BA399" i="13"/>
  <c r="AS399" i="13"/>
  <c r="AK399" i="13"/>
  <c r="AC399" i="13"/>
  <c r="U399" i="13"/>
  <c r="M399" i="13"/>
  <c r="BA398" i="13"/>
  <c r="AS398" i="13"/>
  <c r="AK398" i="13"/>
  <c r="AC398" i="13"/>
  <c r="U398" i="13"/>
  <c r="M398" i="13"/>
  <c r="BA397" i="13"/>
  <c r="AS397" i="13"/>
  <c r="AK397" i="13"/>
  <c r="AC397" i="13"/>
  <c r="U397" i="13"/>
  <c r="M397" i="13"/>
  <c r="BA396" i="13"/>
  <c r="AS396" i="13"/>
  <c r="AK396" i="13"/>
  <c r="AC396" i="13"/>
  <c r="U396" i="13"/>
  <c r="M396" i="13"/>
  <c r="BA395" i="13"/>
  <c r="AS395" i="13"/>
  <c r="AK395" i="13"/>
  <c r="AC395" i="13"/>
  <c r="U395" i="13"/>
  <c r="M395" i="13"/>
  <c r="BA394" i="13"/>
  <c r="AS394" i="13"/>
  <c r="AK394" i="13"/>
  <c r="AC394" i="13"/>
  <c r="U394" i="13"/>
  <c r="M394" i="13"/>
  <c r="BA393" i="13"/>
  <c r="AS393" i="13"/>
  <c r="AK393" i="13"/>
  <c r="AC393" i="13"/>
  <c r="U393" i="13"/>
  <c r="M393" i="13"/>
  <c r="BA392" i="13"/>
  <c r="AS392" i="13"/>
  <c r="AK392" i="13"/>
  <c r="AC392" i="13"/>
  <c r="U392" i="13"/>
  <c r="M392" i="13"/>
  <c r="BA391" i="13"/>
  <c r="AS391" i="13"/>
  <c r="AK391" i="13"/>
  <c r="AC391" i="13"/>
  <c r="U391" i="13"/>
  <c r="M391" i="13"/>
  <c r="BA390" i="13"/>
  <c r="AS390" i="13"/>
  <c r="AK390" i="13"/>
  <c r="AC390" i="13"/>
  <c r="U390" i="13"/>
  <c r="M390" i="13"/>
  <c r="BA389" i="13"/>
  <c r="AS389" i="13"/>
  <c r="AK389" i="13"/>
  <c r="AC389" i="13"/>
  <c r="U389" i="13"/>
  <c r="M389" i="13"/>
  <c r="BA388" i="13"/>
  <c r="AS388" i="13"/>
  <c r="AK388" i="13"/>
  <c r="AC388" i="13"/>
  <c r="U388" i="13"/>
  <c r="M388" i="13"/>
  <c r="BA387" i="13"/>
  <c r="AS387" i="13"/>
  <c r="AK387" i="13"/>
  <c r="AC387" i="13"/>
  <c r="U387" i="13"/>
  <c r="M387" i="13"/>
  <c r="BA386" i="13"/>
  <c r="AS386" i="13"/>
  <c r="AK386" i="13"/>
  <c r="AC386" i="13"/>
  <c r="U386" i="13"/>
  <c r="M386" i="13"/>
  <c r="BA385" i="13"/>
  <c r="AS385" i="13"/>
  <c r="AK385" i="13"/>
  <c r="AC385" i="13"/>
  <c r="U385" i="13"/>
  <c r="M385" i="13"/>
  <c r="BA384" i="13"/>
  <c r="AS384" i="13"/>
  <c r="AK384" i="13"/>
  <c r="AC384" i="13"/>
  <c r="U384" i="13"/>
  <c r="M384" i="13"/>
  <c r="BA383" i="13"/>
  <c r="AS383" i="13"/>
  <c r="AK383" i="13"/>
  <c r="AC383" i="13"/>
  <c r="U383" i="13"/>
  <c r="M383" i="13"/>
  <c r="BA382" i="13"/>
  <c r="AS382" i="13"/>
  <c r="AK382" i="13"/>
  <c r="AC382" i="13"/>
  <c r="U382" i="13"/>
  <c r="M382" i="13"/>
  <c r="BA381" i="13"/>
  <c r="AS381" i="13"/>
  <c r="AK381" i="13"/>
  <c r="AC381" i="13"/>
  <c r="U381" i="13"/>
  <c r="M381" i="13"/>
  <c r="BA380" i="13"/>
  <c r="AS380" i="13"/>
  <c r="AK380" i="13"/>
  <c r="AC380" i="13"/>
  <c r="U380" i="13"/>
  <c r="M380" i="13"/>
  <c r="BA379" i="13"/>
  <c r="AS379" i="13"/>
  <c r="AK379" i="13"/>
  <c r="AC379" i="13"/>
  <c r="U379" i="13"/>
  <c r="M379" i="13"/>
  <c r="BA378" i="13"/>
  <c r="AS378" i="13"/>
  <c r="AK378" i="13"/>
  <c r="AC378" i="13"/>
  <c r="U378" i="13"/>
  <c r="M378" i="13"/>
  <c r="BA377" i="13"/>
  <c r="AS377" i="13"/>
  <c r="AK377" i="13"/>
  <c r="AC377" i="13"/>
  <c r="U377" i="13"/>
  <c r="M377" i="13"/>
  <c r="BA376" i="13"/>
  <c r="AS376" i="13"/>
  <c r="AK376" i="13"/>
  <c r="AC376" i="13"/>
  <c r="U376" i="13"/>
  <c r="M376" i="13"/>
  <c r="BA375" i="13"/>
  <c r="AS375" i="13"/>
  <c r="AK375" i="13"/>
  <c r="AC375" i="13"/>
  <c r="U375" i="13"/>
  <c r="M375" i="13"/>
  <c r="BA374" i="13"/>
  <c r="AS374" i="13"/>
  <c r="AK374" i="13"/>
  <c r="AC374" i="13"/>
  <c r="U374" i="13"/>
  <c r="M374" i="13"/>
  <c r="BA373" i="13"/>
  <c r="AS373" i="13"/>
  <c r="AK373" i="13"/>
  <c r="AC373" i="13"/>
  <c r="U373" i="13"/>
  <c r="M373" i="13"/>
  <c r="BA372" i="13"/>
  <c r="AS372" i="13"/>
  <c r="AK372" i="13"/>
  <c r="AC372" i="13"/>
  <c r="U372" i="13"/>
  <c r="M372" i="13"/>
  <c r="BA371" i="13"/>
  <c r="AS371" i="13"/>
  <c r="AK371" i="13"/>
  <c r="AC371" i="13"/>
  <c r="U371" i="13"/>
  <c r="M371" i="13"/>
  <c r="BA370" i="13"/>
  <c r="AS370" i="13"/>
  <c r="AK370" i="13"/>
  <c r="AC370" i="13"/>
  <c r="U370" i="13"/>
  <c r="M370" i="13"/>
  <c r="BA369" i="13"/>
  <c r="AS369" i="13"/>
  <c r="AK369" i="13"/>
  <c r="AC369" i="13"/>
  <c r="U369" i="13"/>
  <c r="M369" i="13"/>
  <c r="BA368" i="13"/>
  <c r="AS368" i="13"/>
  <c r="AK368" i="13"/>
  <c r="AC368" i="13"/>
  <c r="U368" i="13"/>
  <c r="M368" i="13"/>
  <c r="BA367" i="13"/>
  <c r="AS367" i="13"/>
  <c r="AK367" i="13"/>
  <c r="AC367" i="13"/>
  <c r="U367" i="13"/>
  <c r="M367" i="13"/>
  <c r="BA366" i="13"/>
  <c r="AS366" i="13"/>
  <c r="AK366" i="13"/>
  <c r="AC366" i="13"/>
  <c r="U366" i="13"/>
  <c r="M366" i="13"/>
  <c r="BA365" i="13"/>
  <c r="AS365" i="13"/>
  <c r="AK365" i="13"/>
  <c r="AC365" i="13"/>
  <c r="U365" i="13"/>
  <c r="M365" i="13"/>
  <c r="BA364" i="13"/>
  <c r="AS364" i="13"/>
  <c r="AK364" i="13"/>
  <c r="AC364" i="13"/>
  <c r="U364" i="13"/>
  <c r="M364" i="13"/>
  <c r="BA363" i="13"/>
  <c r="AS363" i="13"/>
  <c r="AK363" i="13"/>
  <c r="AC363" i="13"/>
  <c r="U363" i="13"/>
  <c r="M363" i="13"/>
  <c r="BA362" i="13"/>
  <c r="AS362" i="13"/>
  <c r="AK362" i="13"/>
  <c r="AC362" i="13"/>
  <c r="U362" i="13"/>
  <c r="M362" i="13"/>
  <c r="BA361" i="13"/>
  <c r="AS361" i="13"/>
  <c r="AK361" i="13"/>
  <c r="AC361" i="13"/>
  <c r="U361" i="13"/>
  <c r="M361" i="13"/>
  <c r="BA360" i="13"/>
  <c r="AS360" i="13"/>
  <c r="AK360" i="13"/>
  <c r="AC360" i="13"/>
  <c r="U360" i="13"/>
  <c r="M360" i="13"/>
  <c r="BA359" i="13"/>
  <c r="AS359" i="13"/>
  <c r="AK359" i="13"/>
  <c r="AC359" i="13"/>
  <c r="U359" i="13"/>
  <c r="M359" i="13"/>
  <c r="BA358" i="13"/>
  <c r="AS358" i="13"/>
  <c r="AK358" i="13"/>
  <c r="AC358" i="13"/>
  <c r="U358" i="13"/>
  <c r="M358" i="13"/>
  <c r="BA357" i="13"/>
  <c r="AS357" i="13"/>
  <c r="AK357" i="13"/>
  <c r="AC357" i="13"/>
  <c r="U357" i="13"/>
  <c r="M357" i="13"/>
  <c r="BA356" i="13"/>
  <c r="AS356" i="13"/>
  <c r="AK356" i="13"/>
  <c r="AC356" i="13"/>
  <c r="U356" i="13"/>
  <c r="M356" i="13"/>
  <c r="BA355" i="13"/>
  <c r="AS355" i="13"/>
  <c r="AK355" i="13"/>
  <c r="AC355" i="13"/>
  <c r="U355" i="13"/>
  <c r="M355" i="13"/>
  <c r="BA354" i="13"/>
  <c r="AS354" i="13"/>
  <c r="AK354" i="13"/>
  <c r="AC354" i="13"/>
  <c r="U354" i="13"/>
  <c r="M354" i="13"/>
  <c r="BA353" i="13"/>
  <c r="AS353" i="13"/>
  <c r="AK353" i="13"/>
  <c r="AC353" i="13"/>
  <c r="U353" i="13"/>
  <c r="M353" i="13"/>
  <c r="BA352" i="13"/>
  <c r="AS352" i="13"/>
  <c r="AK352" i="13"/>
  <c r="AC352" i="13"/>
  <c r="U352" i="13"/>
  <c r="M352" i="13"/>
  <c r="BA351" i="13"/>
  <c r="AS351" i="13"/>
  <c r="AK351" i="13"/>
  <c r="AC351" i="13"/>
  <c r="U351" i="13"/>
  <c r="M351" i="13"/>
  <c r="BA350" i="13"/>
  <c r="AS350" i="13"/>
  <c r="AK350" i="13"/>
  <c r="AC350" i="13"/>
  <c r="U350" i="13"/>
  <c r="M350" i="13"/>
  <c r="BA349" i="13"/>
  <c r="AS349" i="13"/>
  <c r="AK349" i="13"/>
  <c r="AC349" i="13"/>
  <c r="U349" i="13"/>
  <c r="M349" i="13"/>
  <c r="BA348" i="13"/>
  <c r="AS348" i="13"/>
  <c r="AK348" i="13"/>
  <c r="AC348" i="13"/>
  <c r="U348" i="13"/>
  <c r="M348" i="13"/>
  <c r="BA347" i="13"/>
  <c r="AS347" i="13"/>
  <c r="AK347" i="13"/>
  <c r="AC347" i="13"/>
  <c r="U347" i="13"/>
  <c r="M347" i="13"/>
  <c r="BA346" i="13"/>
  <c r="AS346" i="13"/>
  <c r="AK346" i="13"/>
  <c r="AC346" i="13"/>
  <c r="U346" i="13"/>
  <c r="M346" i="13"/>
  <c r="BA345" i="13"/>
  <c r="AS345" i="13"/>
  <c r="AK345" i="13"/>
  <c r="AC345" i="13"/>
  <c r="U345" i="13"/>
  <c r="M345" i="13"/>
  <c r="BA344" i="13"/>
  <c r="AS344" i="13"/>
  <c r="AK344" i="13"/>
  <c r="AC344" i="13"/>
  <c r="U344" i="13"/>
  <c r="M344" i="13"/>
  <c r="BA343" i="13"/>
  <c r="AS343" i="13"/>
  <c r="AK343" i="13"/>
  <c r="AC343" i="13"/>
  <c r="U343" i="13"/>
  <c r="M343" i="13"/>
  <c r="BA342" i="13"/>
  <c r="AS342" i="13"/>
  <c r="AK342" i="13"/>
  <c r="AC342" i="13"/>
  <c r="U342" i="13"/>
  <c r="M342" i="13"/>
  <c r="BA341" i="13"/>
  <c r="AS341" i="13"/>
  <c r="AK341" i="13"/>
  <c r="AC341" i="13"/>
  <c r="U341" i="13"/>
  <c r="M341" i="13"/>
  <c r="BA340" i="13"/>
  <c r="AS340" i="13"/>
  <c r="AK340" i="13"/>
  <c r="AC340" i="13"/>
  <c r="U340" i="13"/>
  <c r="M340" i="13"/>
  <c r="BA339" i="13"/>
  <c r="AS339" i="13"/>
  <c r="AK339" i="13"/>
  <c r="AC339" i="13"/>
  <c r="U339" i="13"/>
  <c r="M339" i="13"/>
  <c r="BA338" i="13"/>
  <c r="AS338" i="13"/>
  <c r="AK338" i="13"/>
  <c r="AC338" i="13"/>
  <c r="U338" i="13"/>
  <c r="M338" i="13"/>
  <c r="BA337" i="13"/>
  <c r="AS337" i="13"/>
  <c r="AK337" i="13"/>
  <c r="AC337" i="13"/>
  <c r="U337" i="13"/>
  <c r="M337" i="13"/>
  <c r="BA336" i="13"/>
  <c r="AS336" i="13"/>
  <c r="AK336" i="13"/>
  <c r="AC336" i="13"/>
  <c r="U336" i="13"/>
  <c r="M336" i="13"/>
  <c r="BA335" i="13"/>
  <c r="AS335" i="13"/>
  <c r="AK335" i="13"/>
  <c r="AC335" i="13"/>
  <c r="U335" i="13"/>
  <c r="M335" i="13"/>
  <c r="BA334" i="13"/>
  <c r="AS334" i="13"/>
  <c r="AK334" i="13"/>
  <c r="AC334" i="13"/>
  <c r="U334" i="13"/>
  <c r="M334" i="13"/>
  <c r="BA333" i="13"/>
  <c r="AS333" i="13"/>
  <c r="AK333" i="13"/>
  <c r="AC333" i="13"/>
  <c r="U333" i="13"/>
  <c r="M333" i="13"/>
  <c r="BA332" i="13"/>
  <c r="AS332" i="13"/>
  <c r="AK332" i="13"/>
  <c r="AC332" i="13"/>
  <c r="U332" i="13"/>
  <c r="M332" i="13"/>
  <c r="BA331" i="13"/>
  <c r="AS331" i="13"/>
  <c r="AK331" i="13"/>
  <c r="AC331" i="13"/>
  <c r="U331" i="13"/>
  <c r="M331" i="13"/>
  <c r="BA330" i="13"/>
  <c r="AS330" i="13"/>
  <c r="AK330" i="13"/>
  <c r="AC330" i="13"/>
  <c r="U330" i="13"/>
  <c r="M330" i="13"/>
  <c r="BA329" i="13"/>
  <c r="AS329" i="13"/>
  <c r="AK329" i="13"/>
  <c r="AC329" i="13"/>
  <c r="U329" i="13"/>
  <c r="M329" i="13"/>
  <c r="BA328" i="13"/>
  <c r="AS328" i="13"/>
  <c r="AK328" i="13"/>
  <c r="AC328" i="13"/>
  <c r="U328" i="13"/>
  <c r="M328" i="13"/>
  <c r="BA327" i="13"/>
  <c r="AS327" i="13"/>
  <c r="AK327" i="13"/>
  <c r="AC327" i="13"/>
  <c r="U327" i="13"/>
  <c r="M327" i="13"/>
  <c r="BA326" i="13"/>
  <c r="AS326" i="13"/>
  <c r="AK326" i="13"/>
  <c r="AC326" i="13"/>
  <c r="U326" i="13"/>
  <c r="M326" i="13"/>
  <c r="BA325" i="13"/>
  <c r="AS325" i="13"/>
  <c r="AK325" i="13"/>
  <c r="AC325" i="13"/>
  <c r="U325" i="13"/>
  <c r="M325" i="13"/>
  <c r="BA324" i="13"/>
  <c r="AS324" i="13"/>
  <c r="AK324" i="13"/>
  <c r="AC324" i="13"/>
  <c r="U324" i="13"/>
  <c r="M324" i="13"/>
  <c r="BA323" i="13"/>
  <c r="AS323" i="13"/>
  <c r="AK323" i="13"/>
  <c r="AC323" i="13"/>
  <c r="U323" i="13"/>
  <c r="M323" i="13"/>
  <c r="BA322" i="13"/>
  <c r="AS322" i="13"/>
  <c r="AK322" i="13"/>
  <c r="AC322" i="13"/>
  <c r="U322" i="13"/>
  <c r="M322" i="13"/>
  <c r="BA321" i="13"/>
  <c r="AS321" i="13"/>
  <c r="AK321" i="13"/>
  <c r="AC321" i="13"/>
  <c r="U321" i="13"/>
  <c r="M321" i="13"/>
  <c r="BA320" i="13"/>
  <c r="AS320" i="13"/>
  <c r="AK320" i="13"/>
  <c r="AC320" i="13"/>
  <c r="U320" i="13"/>
  <c r="M320" i="13"/>
  <c r="BA319" i="13"/>
  <c r="AS319" i="13"/>
  <c r="AK319" i="13"/>
  <c r="AC319" i="13"/>
  <c r="U319" i="13"/>
  <c r="M319" i="13"/>
  <c r="BA318" i="13"/>
  <c r="AS318" i="13"/>
  <c r="AK318" i="13"/>
  <c r="AC318" i="13"/>
  <c r="U318" i="13"/>
  <c r="M318" i="13"/>
  <c r="BA317" i="13"/>
  <c r="AS317" i="13"/>
  <c r="AK317" i="13"/>
  <c r="AC317" i="13"/>
  <c r="U317" i="13"/>
  <c r="M317" i="13"/>
  <c r="BA316" i="13"/>
  <c r="AS316" i="13"/>
  <c r="AK316" i="13"/>
  <c r="AC316" i="13"/>
  <c r="U316" i="13"/>
  <c r="M316" i="13"/>
  <c r="BA315" i="13"/>
  <c r="AS315" i="13"/>
  <c r="AK315" i="13"/>
  <c r="AC315" i="13"/>
  <c r="U315" i="13"/>
  <c r="M315" i="13"/>
  <c r="BA314" i="13"/>
  <c r="AS314" i="13"/>
  <c r="AK314" i="13"/>
  <c r="AC314" i="13"/>
  <c r="U314" i="13"/>
  <c r="M314" i="13"/>
  <c r="BA313" i="13"/>
  <c r="AS313" i="13"/>
  <c r="AK313" i="13"/>
  <c r="AC313" i="13"/>
  <c r="U313" i="13"/>
  <c r="M313" i="13"/>
  <c r="BA312" i="13"/>
  <c r="AS312" i="13"/>
  <c r="AK312" i="13"/>
  <c r="AC312" i="13"/>
  <c r="U312" i="13"/>
  <c r="M312" i="13"/>
  <c r="BA311" i="13"/>
  <c r="AS311" i="13"/>
  <c r="AK311" i="13"/>
  <c r="AC311" i="13"/>
  <c r="U311" i="13"/>
  <c r="M311" i="13"/>
  <c r="BA310" i="13"/>
  <c r="AS310" i="13"/>
  <c r="AK310" i="13"/>
  <c r="AC310" i="13"/>
  <c r="U310" i="13"/>
  <c r="M310" i="13"/>
  <c r="BA309" i="13"/>
  <c r="AS309" i="13"/>
  <c r="AK309" i="13"/>
  <c r="AC309" i="13"/>
  <c r="U309" i="13"/>
  <c r="M309" i="13"/>
  <c r="BA308" i="13"/>
  <c r="AS308" i="13"/>
  <c r="AK308" i="13"/>
  <c r="AC308" i="13"/>
  <c r="U308" i="13"/>
  <c r="M308" i="13"/>
  <c r="BA307" i="13"/>
  <c r="AS307" i="13"/>
  <c r="AK307" i="13"/>
  <c r="AC307" i="13"/>
  <c r="U307" i="13"/>
  <c r="M307" i="13"/>
  <c r="BA306" i="13"/>
  <c r="AS306" i="13"/>
  <c r="AK306" i="13"/>
  <c r="AC306" i="13"/>
  <c r="U306" i="13"/>
  <c r="M306" i="13"/>
  <c r="BA305" i="13"/>
  <c r="AS305" i="13"/>
  <c r="AK305" i="13"/>
  <c r="AC305" i="13"/>
  <c r="U305" i="13"/>
  <c r="M305" i="13"/>
  <c r="BA304" i="13"/>
  <c r="AS304" i="13"/>
  <c r="AK304" i="13"/>
  <c r="AC304" i="13"/>
  <c r="U304" i="13"/>
  <c r="M304" i="13"/>
  <c r="BA303" i="13"/>
  <c r="AS303" i="13"/>
  <c r="AK303" i="13"/>
  <c r="AC303" i="13"/>
  <c r="U303" i="13"/>
  <c r="M303" i="13"/>
  <c r="BA302" i="13"/>
  <c r="AS302" i="13"/>
  <c r="AK302" i="13"/>
  <c r="AC302" i="13"/>
  <c r="U302" i="13"/>
  <c r="M302" i="13"/>
  <c r="BA301" i="13"/>
  <c r="AS301" i="13"/>
  <c r="AK301" i="13"/>
  <c r="AC301" i="13"/>
  <c r="U301" i="13"/>
  <c r="M301" i="13"/>
  <c r="BA300" i="13"/>
  <c r="AS300" i="13"/>
  <c r="AK300" i="13"/>
  <c r="AC300" i="13"/>
  <c r="U300" i="13"/>
  <c r="M300" i="13"/>
  <c r="BA299" i="13"/>
  <c r="AS299" i="13"/>
  <c r="AK299" i="13"/>
  <c r="AC299" i="13"/>
  <c r="U299" i="13"/>
  <c r="M299" i="13"/>
  <c r="BA298" i="13"/>
  <c r="AS298" i="13"/>
  <c r="AK298" i="13"/>
  <c r="AC298" i="13"/>
  <c r="U298" i="13"/>
  <c r="M298" i="13"/>
  <c r="BA297" i="13"/>
  <c r="AS297" i="13"/>
  <c r="AK297" i="13"/>
  <c r="AC297" i="13"/>
  <c r="U297" i="13"/>
  <c r="M297" i="13"/>
  <c r="BA296" i="13"/>
  <c r="AS296" i="13"/>
  <c r="AK296" i="13"/>
  <c r="AC296" i="13"/>
  <c r="U296" i="13"/>
  <c r="M296" i="13"/>
  <c r="BA295" i="13"/>
  <c r="AS295" i="13"/>
  <c r="AK295" i="13"/>
  <c r="AC295" i="13"/>
  <c r="U295" i="13"/>
  <c r="M295" i="13"/>
  <c r="BA294" i="13"/>
  <c r="AS294" i="13"/>
  <c r="AK294" i="13"/>
  <c r="AC294" i="13"/>
  <c r="U294" i="13"/>
  <c r="M294" i="13"/>
  <c r="BA293" i="13"/>
  <c r="AS293" i="13"/>
  <c r="AK293" i="13"/>
  <c r="AC293" i="13"/>
  <c r="U293" i="13"/>
  <c r="M293" i="13"/>
  <c r="BA292" i="13"/>
  <c r="AS292" i="13"/>
  <c r="AK292" i="13"/>
  <c r="AC292" i="13"/>
  <c r="U292" i="13"/>
  <c r="M292" i="13"/>
  <c r="BA291" i="13"/>
  <c r="AS291" i="13"/>
  <c r="AK291" i="13"/>
  <c r="AC291" i="13"/>
  <c r="U291" i="13"/>
  <c r="M291" i="13"/>
  <c r="BA290" i="13"/>
  <c r="AS290" i="13"/>
  <c r="AK290" i="13"/>
  <c r="AC290" i="13"/>
  <c r="U290" i="13"/>
  <c r="M290" i="13"/>
  <c r="BA289" i="13"/>
  <c r="AS289" i="13"/>
  <c r="AK289" i="13"/>
  <c r="AC289" i="13"/>
  <c r="U289" i="13"/>
  <c r="M289" i="13"/>
  <c r="BA288" i="13"/>
  <c r="AS288" i="13"/>
  <c r="AK288" i="13"/>
  <c r="AC288" i="13"/>
  <c r="U288" i="13"/>
  <c r="M288" i="13"/>
  <c r="BA287" i="13"/>
  <c r="AS287" i="13"/>
  <c r="AK287" i="13"/>
  <c r="AC287" i="13"/>
  <c r="U287" i="13"/>
  <c r="M287" i="13"/>
  <c r="BA286" i="13"/>
  <c r="AS286" i="13"/>
  <c r="AK286" i="13"/>
  <c r="AC286" i="13"/>
  <c r="U286" i="13"/>
  <c r="M286" i="13"/>
  <c r="BA285" i="13"/>
  <c r="AS285" i="13"/>
  <c r="AK285" i="13"/>
  <c r="AC285" i="13"/>
  <c r="U285" i="13"/>
  <c r="M285" i="13"/>
  <c r="BA284" i="13"/>
  <c r="AS284" i="13"/>
  <c r="AK284" i="13"/>
  <c r="AC284" i="13"/>
  <c r="U284" i="13"/>
  <c r="M284" i="13"/>
  <c r="BA283" i="13"/>
  <c r="AS283" i="13"/>
  <c r="AK283" i="13"/>
  <c r="AC283" i="13"/>
  <c r="U283" i="13"/>
  <c r="M283" i="13"/>
  <c r="BA282" i="13"/>
  <c r="AS282" i="13"/>
  <c r="AK282" i="13"/>
  <c r="AC282" i="13"/>
  <c r="U282" i="13"/>
  <c r="M282" i="13"/>
  <c r="BA281" i="13"/>
  <c r="AS281" i="13"/>
  <c r="AK281" i="13"/>
  <c r="AC281" i="13"/>
  <c r="U281" i="13"/>
  <c r="M281" i="13"/>
  <c r="BA280" i="13"/>
  <c r="AS280" i="13"/>
  <c r="AK280" i="13"/>
  <c r="AC280" i="13"/>
  <c r="U280" i="13"/>
  <c r="M280" i="13"/>
  <c r="BA279" i="13"/>
  <c r="AS279" i="13"/>
  <c r="AK279" i="13"/>
  <c r="AC279" i="13"/>
  <c r="U279" i="13"/>
  <c r="M279" i="13"/>
  <c r="BA278" i="13"/>
  <c r="AS278" i="13"/>
  <c r="AK278" i="13"/>
  <c r="AC278" i="13"/>
  <c r="U278" i="13"/>
  <c r="M278" i="13"/>
  <c r="BA277" i="13"/>
  <c r="AS277" i="13"/>
  <c r="AK277" i="13"/>
  <c r="AC277" i="13"/>
  <c r="U277" i="13"/>
  <c r="M277" i="13"/>
  <c r="BA276" i="13"/>
  <c r="AS276" i="13"/>
  <c r="AK276" i="13"/>
  <c r="AC276" i="13"/>
  <c r="U276" i="13"/>
  <c r="M276" i="13"/>
  <c r="BA275" i="13"/>
  <c r="AS275" i="13"/>
  <c r="AK275" i="13"/>
  <c r="AC275" i="13"/>
  <c r="U275" i="13"/>
  <c r="M275" i="13"/>
  <c r="BA274" i="13"/>
  <c r="AS274" i="13"/>
  <c r="AK274" i="13"/>
  <c r="AC274" i="13"/>
  <c r="U274" i="13"/>
  <c r="M274" i="13"/>
  <c r="BA273" i="13"/>
  <c r="AS273" i="13"/>
  <c r="AK273" i="13"/>
  <c r="AC273" i="13"/>
  <c r="U273" i="13"/>
  <c r="M273" i="13"/>
  <c r="BA272" i="13"/>
  <c r="AS272" i="13"/>
  <c r="AK272" i="13"/>
  <c r="AC272" i="13"/>
  <c r="U272" i="13"/>
  <c r="M272" i="13"/>
  <c r="BA271" i="13"/>
  <c r="AS271" i="13"/>
  <c r="AK271" i="13"/>
  <c r="AC271" i="13"/>
  <c r="U271" i="13"/>
  <c r="M271" i="13"/>
  <c r="BA270" i="13"/>
  <c r="AS270" i="13"/>
  <c r="AK270" i="13"/>
  <c r="AC270" i="13"/>
  <c r="U270" i="13"/>
  <c r="M270" i="13"/>
  <c r="BA269" i="13"/>
  <c r="AS269" i="13"/>
  <c r="AK269" i="13"/>
  <c r="AC269" i="13"/>
  <c r="U269" i="13"/>
  <c r="M269" i="13"/>
  <c r="BA268" i="13"/>
  <c r="AS268" i="13"/>
  <c r="AK268" i="13"/>
  <c r="AC268" i="13"/>
  <c r="U268" i="13"/>
  <c r="M268" i="13"/>
  <c r="BA267" i="13"/>
  <c r="AS267" i="13"/>
  <c r="AK267" i="13"/>
  <c r="AC267" i="13"/>
  <c r="U267" i="13"/>
  <c r="M267" i="13"/>
  <c r="BA266" i="13"/>
  <c r="AS266" i="13"/>
  <c r="AK266" i="13"/>
  <c r="AC266" i="13"/>
  <c r="U266" i="13"/>
  <c r="M266" i="13"/>
  <c r="BA265" i="13"/>
  <c r="AS265" i="13"/>
  <c r="AK265" i="13"/>
  <c r="AC265" i="13"/>
  <c r="U265" i="13"/>
  <c r="M265" i="13"/>
  <c r="BA264" i="13"/>
  <c r="AS264" i="13"/>
  <c r="AK264" i="13"/>
  <c r="AC264" i="13"/>
  <c r="U264" i="13"/>
  <c r="M264" i="13"/>
  <c r="BA263" i="13"/>
  <c r="AS263" i="13"/>
  <c r="AK263" i="13"/>
  <c r="AC263" i="13"/>
  <c r="U263" i="13"/>
  <c r="M263" i="13"/>
  <c r="BA262" i="13"/>
  <c r="AS262" i="13"/>
  <c r="AK262" i="13"/>
  <c r="AC262" i="13"/>
  <c r="U262" i="13"/>
  <c r="M262" i="13"/>
  <c r="BA261" i="13"/>
  <c r="AS261" i="13"/>
  <c r="AK261" i="13"/>
  <c r="AC261" i="13"/>
  <c r="U261" i="13"/>
  <c r="M261" i="13"/>
  <c r="BA260" i="13"/>
  <c r="AS260" i="13"/>
  <c r="AK260" i="13"/>
  <c r="AC260" i="13"/>
  <c r="U260" i="13"/>
  <c r="M260" i="13"/>
  <c r="BA259" i="13"/>
  <c r="AS259" i="13"/>
  <c r="AK259" i="13"/>
  <c r="AC259" i="13"/>
  <c r="U259" i="13"/>
  <c r="M259" i="13"/>
  <c r="BA258" i="13"/>
  <c r="AS258" i="13"/>
  <c r="AK258" i="13"/>
  <c r="AC258" i="13"/>
  <c r="U258" i="13"/>
  <c r="M258" i="13"/>
  <c r="BA257" i="13"/>
  <c r="AS257" i="13"/>
  <c r="AK257" i="13"/>
  <c r="AC257" i="13"/>
  <c r="U257" i="13"/>
  <c r="M257" i="13"/>
  <c r="BA256" i="13"/>
  <c r="AS256" i="13"/>
  <c r="AK256" i="13"/>
  <c r="AC256" i="13"/>
  <c r="U256" i="13"/>
  <c r="M256" i="13"/>
  <c r="BA255" i="13"/>
  <c r="AS255" i="13"/>
  <c r="AK255" i="13"/>
  <c r="AC255" i="13"/>
  <c r="U255" i="13"/>
  <c r="M255" i="13"/>
  <c r="BA254" i="13"/>
  <c r="AS254" i="13"/>
  <c r="AK254" i="13"/>
  <c r="AC254" i="13"/>
  <c r="U254" i="13"/>
  <c r="M254" i="13"/>
  <c r="BA253" i="13"/>
  <c r="AS253" i="13"/>
  <c r="AK253" i="13"/>
  <c r="AC253" i="13"/>
  <c r="U253" i="13"/>
  <c r="M253" i="13"/>
  <c r="BA252" i="13"/>
  <c r="AS252" i="13"/>
  <c r="AK252" i="13"/>
  <c r="AC252" i="13"/>
  <c r="U252" i="13"/>
  <c r="M252" i="13"/>
  <c r="BA251" i="13"/>
  <c r="AS251" i="13"/>
  <c r="AK251" i="13"/>
  <c r="AC251" i="13"/>
  <c r="U251" i="13"/>
  <c r="M251" i="13"/>
  <c r="BA250" i="13"/>
  <c r="AS250" i="13"/>
  <c r="AK250" i="13"/>
  <c r="AC250" i="13"/>
  <c r="U250" i="13"/>
  <c r="M250" i="13"/>
  <c r="BA249" i="13"/>
  <c r="AS249" i="13"/>
  <c r="AK249" i="13"/>
  <c r="AC249" i="13"/>
  <c r="U249" i="13"/>
  <c r="M249" i="13"/>
  <c r="BA248" i="13"/>
  <c r="AS248" i="13"/>
  <c r="AK248" i="13"/>
  <c r="AC248" i="13"/>
  <c r="U248" i="13"/>
  <c r="M248" i="13"/>
  <c r="BA247" i="13"/>
  <c r="AS247" i="13"/>
  <c r="AK247" i="13"/>
  <c r="AC247" i="13"/>
  <c r="U247" i="13"/>
  <c r="M247" i="13"/>
  <c r="BA246" i="13"/>
  <c r="AS246" i="13"/>
  <c r="AK246" i="13"/>
  <c r="AC246" i="13"/>
  <c r="U246" i="13"/>
  <c r="M246" i="13"/>
  <c r="BA245" i="13"/>
  <c r="AS245" i="13"/>
  <c r="AK245" i="13"/>
  <c r="AC245" i="13"/>
  <c r="U245" i="13"/>
  <c r="M245" i="13"/>
  <c r="BA244" i="13"/>
  <c r="AS244" i="13"/>
  <c r="AK244" i="13"/>
  <c r="AC244" i="13"/>
  <c r="U244" i="13"/>
  <c r="M244" i="13"/>
  <c r="BA243" i="13"/>
  <c r="AS243" i="13"/>
  <c r="AK243" i="13"/>
  <c r="AC243" i="13"/>
  <c r="U243" i="13"/>
  <c r="M243" i="13"/>
  <c r="BA242" i="13"/>
  <c r="AS242" i="13"/>
  <c r="AK242" i="13"/>
  <c r="AC242" i="13"/>
  <c r="U242" i="13"/>
  <c r="M242" i="13"/>
  <c r="BA241" i="13"/>
  <c r="AS241" i="13"/>
  <c r="AK241" i="13"/>
  <c r="AC241" i="13"/>
  <c r="U241" i="13"/>
  <c r="M241" i="13"/>
  <c r="BA240" i="13"/>
  <c r="AS240" i="13"/>
  <c r="AK240" i="13"/>
  <c r="AC240" i="13"/>
  <c r="U240" i="13"/>
  <c r="M240" i="13"/>
  <c r="BA239" i="13"/>
  <c r="AS239" i="13"/>
  <c r="AK239" i="13"/>
  <c r="AC239" i="13"/>
  <c r="U239" i="13"/>
  <c r="M239" i="13"/>
  <c r="BA238" i="13"/>
  <c r="AS238" i="13"/>
  <c r="AK238" i="13"/>
  <c r="AC238" i="13"/>
  <c r="U238" i="13"/>
  <c r="M238" i="13"/>
  <c r="BA237" i="13"/>
  <c r="AS237" i="13"/>
  <c r="AK237" i="13"/>
  <c r="AC237" i="13"/>
  <c r="U237" i="13"/>
  <c r="M237" i="13"/>
  <c r="BA236" i="13"/>
  <c r="AS236" i="13"/>
  <c r="AK236" i="13"/>
  <c r="AC236" i="13"/>
  <c r="U236" i="13"/>
  <c r="M236" i="13"/>
  <c r="BA235" i="13"/>
  <c r="AS235" i="13"/>
  <c r="AK235" i="13"/>
  <c r="AC235" i="13"/>
  <c r="U235" i="13"/>
  <c r="M235" i="13"/>
  <c r="BA234" i="13"/>
  <c r="AS234" i="13"/>
  <c r="AK234" i="13"/>
  <c r="AC234" i="13"/>
  <c r="U234" i="13"/>
  <c r="M234" i="13"/>
  <c r="BA233" i="13"/>
  <c r="AS233" i="13"/>
  <c r="AK233" i="13"/>
  <c r="AC233" i="13"/>
  <c r="U233" i="13"/>
  <c r="M233" i="13"/>
  <c r="BA232" i="13"/>
  <c r="AS232" i="13"/>
  <c r="AK232" i="13"/>
  <c r="AC232" i="13"/>
  <c r="U232" i="13"/>
  <c r="M232" i="13"/>
  <c r="BA231" i="13"/>
  <c r="AS231" i="13"/>
  <c r="AK231" i="13"/>
  <c r="AC231" i="13"/>
  <c r="U231" i="13"/>
  <c r="M231" i="13"/>
  <c r="BA230" i="13"/>
  <c r="AS230" i="13"/>
  <c r="AK230" i="13"/>
  <c r="AC230" i="13"/>
  <c r="U230" i="13"/>
  <c r="M230" i="13"/>
  <c r="BA229" i="13"/>
  <c r="AS229" i="13"/>
  <c r="AK229" i="13"/>
  <c r="AC229" i="13"/>
  <c r="U229" i="13"/>
  <c r="M229" i="13"/>
  <c r="BA228" i="13"/>
  <c r="AS228" i="13"/>
  <c r="AK228" i="13"/>
  <c r="AC228" i="13"/>
  <c r="U228" i="13"/>
  <c r="M228" i="13"/>
  <c r="BA227" i="13"/>
  <c r="AS227" i="13"/>
  <c r="AK227" i="13"/>
  <c r="AC227" i="13"/>
  <c r="U227" i="13"/>
  <c r="M227" i="13"/>
  <c r="BA226" i="13"/>
  <c r="AS226" i="13"/>
  <c r="AK226" i="13"/>
  <c r="AC226" i="13"/>
  <c r="U226" i="13"/>
  <c r="M226" i="13"/>
  <c r="BA225" i="13"/>
  <c r="AS225" i="13"/>
  <c r="AK225" i="13"/>
  <c r="AC225" i="13"/>
  <c r="U225" i="13"/>
  <c r="M225" i="13"/>
  <c r="BA224" i="13"/>
  <c r="AS224" i="13"/>
  <c r="AK224" i="13"/>
  <c r="AC224" i="13"/>
  <c r="U224" i="13"/>
  <c r="M224" i="13"/>
  <c r="BA223" i="13"/>
  <c r="AS223" i="13"/>
  <c r="AK223" i="13"/>
  <c r="AC223" i="13"/>
  <c r="U223" i="13"/>
  <c r="M223" i="13"/>
  <c r="BA222" i="13"/>
  <c r="AS222" i="13"/>
  <c r="AK222" i="13"/>
  <c r="AC222" i="13"/>
  <c r="U222" i="13"/>
  <c r="M222" i="13"/>
  <c r="BA221" i="13"/>
  <c r="AS221" i="13"/>
  <c r="AK221" i="13"/>
  <c r="AC221" i="13"/>
  <c r="U221" i="13"/>
  <c r="M221" i="13"/>
  <c r="BA220" i="13"/>
  <c r="AS220" i="13"/>
  <c r="AK220" i="13"/>
  <c r="AC220" i="13"/>
  <c r="U220" i="13"/>
  <c r="M220" i="13"/>
  <c r="BA219" i="13"/>
  <c r="AS219" i="13"/>
  <c r="AK219" i="13"/>
  <c r="AC219" i="13"/>
  <c r="U219" i="13"/>
  <c r="M219" i="13"/>
  <c r="BA218" i="13"/>
  <c r="AS218" i="13"/>
  <c r="AK218" i="13"/>
  <c r="AC218" i="13"/>
  <c r="U218" i="13"/>
  <c r="M218" i="13"/>
  <c r="BA217" i="13"/>
  <c r="AS217" i="13"/>
  <c r="AK217" i="13"/>
  <c r="AC217" i="13"/>
  <c r="U217" i="13"/>
  <c r="M217" i="13"/>
  <c r="BA216" i="13"/>
  <c r="AS216" i="13"/>
  <c r="AK216" i="13"/>
  <c r="AC216" i="13"/>
  <c r="U216" i="13"/>
  <c r="M216" i="13"/>
  <c r="BA215" i="13"/>
  <c r="AS215" i="13"/>
  <c r="AK215" i="13"/>
  <c r="AC215" i="13"/>
  <c r="U215" i="13"/>
  <c r="M215" i="13"/>
  <c r="BA214" i="13"/>
  <c r="AS214" i="13"/>
  <c r="AK214" i="13"/>
  <c r="AC214" i="13"/>
  <c r="U214" i="13"/>
  <c r="M214" i="13"/>
  <c r="BA213" i="13"/>
  <c r="AS213" i="13"/>
  <c r="AK213" i="13"/>
  <c r="AC213" i="13"/>
  <c r="U213" i="13"/>
  <c r="M213" i="13"/>
  <c r="BA212" i="13"/>
  <c r="AS212" i="13"/>
  <c r="AK212" i="13"/>
  <c r="AC212" i="13"/>
  <c r="U212" i="13"/>
  <c r="M212" i="13"/>
  <c r="BA211" i="13"/>
  <c r="AS211" i="13"/>
  <c r="AK211" i="13"/>
  <c r="AC211" i="13"/>
  <c r="U211" i="13"/>
  <c r="M211" i="13"/>
  <c r="BA210" i="13"/>
  <c r="AS210" i="13"/>
  <c r="AK210" i="13"/>
  <c r="AC210" i="13"/>
  <c r="U210" i="13"/>
  <c r="M210" i="13"/>
  <c r="BA209" i="13"/>
  <c r="AS209" i="13"/>
  <c r="AK209" i="13"/>
  <c r="AC209" i="13"/>
  <c r="U209" i="13"/>
  <c r="M209" i="13"/>
  <c r="BA208" i="13"/>
  <c r="AS208" i="13"/>
  <c r="AK208" i="13"/>
  <c r="AC208" i="13"/>
  <c r="U208" i="13"/>
  <c r="M208" i="13"/>
  <c r="BA207" i="13"/>
  <c r="AS207" i="13"/>
  <c r="AK207" i="13"/>
  <c r="AC207" i="13"/>
  <c r="U207" i="13"/>
  <c r="M207" i="13"/>
  <c r="BA206" i="13"/>
  <c r="AS206" i="13"/>
  <c r="AK206" i="13"/>
  <c r="AC206" i="13"/>
  <c r="U206" i="13"/>
  <c r="M206" i="13"/>
  <c r="BA205" i="13"/>
  <c r="AS205" i="13"/>
  <c r="AK205" i="13"/>
  <c r="AC205" i="13"/>
  <c r="U205" i="13"/>
  <c r="M205" i="13"/>
  <c r="BA204" i="13"/>
  <c r="AS204" i="13"/>
  <c r="AK204" i="13"/>
  <c r="AC204" i="13"/>
  <c r="U204" i="13"/>
  <c r="M204" i="13"/>
  <c r="BA203" i="13"/>
  <c r="AS203" i="13"/>
  <c r="AK203" i="13"/>
  <c r="AC203" i="13"/>
  <c r="U203" i="13"/>
  <c r="M203" i="13"/>
  <c r="BA202" i="13"/>
  <c r="AS202" i="13"/>
  <c r="AK202" i="13"/>
  <c r="AC202" i="13"/>
  <c r="U202" i="13"/>
  <c r="M202" i="13"/>
  <c r="BA201" i="13"/>
  <c r="AS201" i="13"/>
  <c r="AK201" i="13"/>
  <c r="AC201" i="13"/>
  <c r="U201" i="13"/>
  <c r="M201" i="13"/>
  <c r="BA200" i="13"/>
  <c r="AS200" i="13"/>
  <c r="AK200" i="13"/>
  <c r="AC200" i="13"/>
  <c r="U200" i="13"/>
  <c r="M200" i="13"/>
  <c r="BA199" i="13"/>
  <c r="AS199" i="13"/>
  <c r="AK199" i="13"/>
  <c r="AC199" i="13"/>
  <c r="U199" i="13"/>
  <c r="M199" i="13"/>
  <c r="BA198" i="13"/>
  <c r="AS198" i="13"/>
  <c r="AK198" i="13"/>
  <c r="AC198" i="13"/>
  <c r="U198" i="13"/>
  <c r="M198" i="13"/>
  <c r="BA197" i="13"/>
  <c r="AS197" i="13"/>
  <c r="AK197" i="13"/>
  <c r="AC197" i="13"/>
  <c r="U197" i="13"/>
  <c r="M197" i="13"/>
  <c r="BA196" i="13"/>
  <c r="AS196" i="13"/>
  <c r="AK196" i="13"/>
  <c r="AC196" i="13"/>
  <c r="U196" i="13"/>
  <c r="M196" i="13"/>
  <c r="BA195" i="13"/>
  <c r="AS195" i="13"/>
  <c r="AK195" i="13"/>
  <c r="AC195" i="13"/>
  <c r="U195" i="13"/>
  <c r="M195" i="13"/>
  <c r="BA194" i="13"/>
  <c r="AS194" i="13"/>
  <c r="AK194" i="13"/>
  <c r="AC194" i="13"/>
  <c r="U194" i="13"/>
  <c r="M194" i="13"/>
  <c r="BA193" i="13"/>
  <c r="AS193" i="13"/>
  <c r="AK193" i="13"/>
  <c r="AC193" i="13"/>
  <c r="U193" i="13"/>
  <c r="M193" i="13"/>
  <c r="BA192" i="13"/>
  <c r="AS192" i="13"/>
  <c r="AK192" i="13"/>
  <c r="AC192" i="13"/>
  <c r="U192" i="13"/>
  <c r="M192" i="13"/>
  <c r="BA191" i="13"/>
  <c r="AS191" i="13"/>
  <c r="AK191" i="13"/>
  <c r="AC191" i="13"/>
  <c r="U191" i="13"/>
  <c r="M191" i="13"/>
  <c r="BA190" i="13"/>
  <c r="AS190" i="13"/>
  <c r="AK190" i="13"/>
  <c r="AC190" i="13"/>
  <c r="U190" i="13"/>
  <c r="M190" i="13"/>
  <c r="BA189" i="13"/>
  <c r="AS189" i="13"/>
  <c r="AK189" i="13"/>
  <c r="AC189" i="13"/>
  <c r="U189" i="13"/>
  <c r="M189" i="13"/>
  <c r="BA188" i="13"/>
  <c r="AS188" i="13"/>
  <c r="AK188" i="13"/>
  <c r="AC188" i="13"/>
  <c r="U188" i="13"/>
  <c r="M188" i="13"/>
  <c r="BA187" i="13"/>
  <c r="AS187" i="13"/>
  <c r="AK187" i="13"/>
  <c r="AC187" i="13"/>
  <c r="U187" i="13"/>
  <c r="M187" i="13"/>
  <c r="BA186" i="13"/>
  <c r="AS186" i="13"/>
  <c r="AK186" i="13"/>
  <c r="AC186" i="13"/>
  <c r="U186" i="13"/>
  <c r="M186" i="13"/>
  <c r="BA185" i="13"/>
  <c r="AS185" i="13"/>
  <c r="AK185" i="13"/>
  <c r="AC185" i="13"/>
  <c r="U185" i="13"/>
  <c r="M185" i="13"/>
  <c r="BA184" i="13"/>
  <c r="AS184" i="13"/>
  <c r="AK184" i="13"/>
  <c r="AC184" i="13"/>
  <c r="U184" i="13"/>
  <c r="M184" i="13"/>
  <c r="BA183" i="13"/>
  <c r="AS183" i="13"/>
  <c r="AK183" i="13"/>
  <c r="AC183" i="13"/>
  <c r="U183" i="13"/>
  <c r="M183" i="13"/>
  <c r="BA182" i="13"/>
  <c r="AS182" i="13"/>
  <c r="AK182" i="13"/>
  <c r="AC182" i="13"/>
  <c r="U182" i="13"/>
  <c r="M182" i="13"/>
  <c r="BA181" i="13"/>
  <c r="AS181" i="13"/>
  <c r="AK181" i="13"/>
  <c r="AC181" i="13"/>
  <c r="U181" i="13"/>
  <c r="M181" i="13"/>
  <c r="BA180" i="13"/>
  <c r="AS180" i="13"/>
  <c r="AK180" i="13"/>
  <c r="AC180" i="13"/>
  <c r="U180" i="13"/>
  <c r="M180" i="13"/>
  <c r="BA179" i="13"/>
  <c r="AS179" i="13"/>
  <c r="AK179" i="13"/>
  <c r="AC179" i="13"/>
  <c r="U179" i="13"/>
  <c r="M179" i="13"/>
  <c r="BA178" i="13"/>
  <c r="AS178" i="13"/>
  <c r="AK178" i="13"/>
  <c r="AC178" i="13"/>
  <c r="U178" i="13"/>
  <c r="M178" i="13"/>
  <c r="BA177" i="13"/>
  <c r="AS177" i="13"/>
  <c r="AK177" i="13"/>
  <c r="AC177" i="13"/>
  <c r="U177" i="13"/>
  <c r="M177" i="13"/>
  <c r="BA176" i="13"/>
  <c r="AS176" i="13"/>
  <c r="AK176" i="13"/>
  <c r="AC176" i="13"/>
  <c r="U176" i="13"/>
  <c r="M176" i="13"/>
  <c r="BA175" i="13"/>
  <c r="AS175" i="13"/>
  <c r="AK175" i="13"/>
  <c r="AC175" i="13"/>
  <c r="U175" i="13"/>
  <c r="M175" i="13"/>
  <c r="BA174" i="13"/>
  <c r="AS174" i="13"/>
  <c r="AK174" i="13"/>
  <c r="AC174" i="13"/>
  <c r="U174" i="13"/>
  <c r="M174" i="13"/>
  <c r="BA173" i="13"/>
  <c r="AS173" i="13"/>
  <c r="AK173" i="13"/>
  <c r="AC173" i="13"/>
  <c r="U173" i="13"/>
  <c r="M173" i="13"/>
  <c r="BA172" i="13"/>
  <c r="AS172" i="13"/>
  <c r="AK172" i="13"/>
  <c r="AC172" i="13"/>
  <c r="U172" i="13"/>
  <c r="M172" i="13"/>
  <c r="BA171" i="13"/>
  <c r="AS171" i="13"/>
  <c r="AK171" i="13"/>
  <c r="AC171" i="13"/>
  <c r="U171" i="13"/>
  <c r="M171" i="13"/>
  <c r="BA170" i="13"/>
  <c r="AS170" i="13"/>
  <c r="AK170" i="13"/>
  <c r="AC170" i="13"/>
  <c r="U170" i="13"/>
  <c r="M170" i="13"/>
  <c r="BA169" i="13"/>
  <c r="AS169" i="13"/>
  <c r="AK169" i="13"/>
  <c r="AC169" i="13"/>
  <c r="U169" i="13"/>
  <c r="M169" i="13"/>
  <c r="BA168" i="13"/>
  <c r="AS168" i="13"/>
  <c r="AK168" i="13"/>
  <c r="AC168" i="13"/>
  <c r="U168" i="13"/>
  <c r="M168" i="13"/>
  <c r="BA167" i="13"/>
  <c r="AS167" i="13"/>
  <c r="AK167" i="13"/>
  <c r="AC167" i="13"/>
  <c r="U167" i="13"/>
  <c r="M167" i="13"/>
  <c r="BA166" i="13"/>
  <c r="AS166" i="13"/>
  <c r="AK166" i="13"/>
  <c r="AC166" i="13"/>
  <c r="U166" i="13"/>
  <c r="M166" i="13"/>
  <c r="BA165" i="13"/>
  <c r="AS165" i="13"/>
  <c r="AK165" i="13"/>
  <c r="AC165" i="13"/>
  <c r="U165" i="13"/>
  <c r="M165" i="13"/>
  <c r="BA164" i="13"/>
  <c r="AS164" i="13"/>
  <c r="AK164" i="13"/>
  <c r="AC164" i="13"/>
  <c r="U164" i="13"/>
  <c r="M164" i="13"/>
  <c r="BA163" i="13"/>
  <c r="AS163" i="13"/>
  <c r="AK163" i="13"/>
  <c r="AC163" i="13"/>
  <c r="U163" i="13"/>
  <c r="M163" i="13"/>
  <c r="BA162" i="13"/>
  <c r="AS162" i="13"/>
  <c r="AK162" i="13"/>
  <c r="AC162" i="13"/>
  <c r="U162" i="13"/>
  <c r="M162" i="13"/>
  <c r="BA161" i="13"/>
  <c r="AS161" i="13"/>
  <c r="AK161" i="13"/>
  <c r="AC161" i="13"/>
  <c r="U161" i="13"/>
  <c r="M161" i="13"/>
  <c r="BA160" i="13"/>
  <c r="AS160" i="13"/>
  <c r="AK160" i="13"/>
  <c r="AC160" i="13"/>
  <c r="U160" i="13"/>
  <c r="M160" i="13"/>
  <c r="BA159" i="13"/>
  <c r="AS159" i="13"/>
  <c r="AK159" i="13"/>
  <c r="AC159" i="13"/>
  <c r="U159" i="13"/>
  <c r="M159" i="13"/>
  <c r="BA158" i="13"/>
  <c r="AS158" i="13"/>
  <c r="AK158" i="13"/>
  <c r="AC158" i="13"/>
  <c r="U158" i="13"/>
  <c r="M158" i="13"/>
  <c r="BA157" i="13"/>
  <c r="AS157" i="13"/>
  <c r="AK157" i="13"/>
  <c r="AC157" i="13"/>
  <c r="U157" i="13"/>
  <c r="M157" i="13"/>
  <c r="BA156" i="13"/>
  <c r="AS156" i="13"/>
  <c r="AK156" i="13"/>
  <c r="AC156" i="13"/>
  <c r="U156" i="13"/>
  <c r="M156" i="13"/>
  <c r="BA155" i="13"/>
  <c r="AS155" i="13"/>
  <c r="AK155" i="13"/>
  <c r="AC155" i="13"/>
  <c r="U155" i="13"/>
  <c r="M155" i="13"/>
  <c r="BA154" i="13"/>
  <c r="AS154" i="13"/>
  <c r="AK154" i="13"/>
  <c r="AC154" i="13"/>
  <c r="U154" i="13"/>
  <c r="M154" i="13"/>
  <c r="BA153" i="13"/>
  <c r="AS153" i="13"/>
  <c r="AK153" i="13"/>
  <c r="AC153" i="13"/>
  <c r="U153" i="13"/>
  <c r="M153" i="13"/>
  <c r="BA152" i="13"/>
  <c r="AS152" i="13"/>
  <c r="AK152" i="13"/>
  <c r="AC152" i="13"/>
  <c r="U152" i="13"/>
  <c r="M152" i="13"/>
  <c r="BA151" i="13"/>
  <c r="AS151" i="13"/>
  <c r="AK151" i="13"/>
  <c r="AC151" i="13"/>
  <c r="U151" i="13"/>
  <c r="M151" i="13"/>
  <c r="BA150" i="13"/>
  <c r="AS150" i="13"/>
  <c r="AK150" i="13"/>
  <c r="AC150" i="13"/>
  <c r="U150" i="13"/>
  <c r="M150" i="13"/>
  <c r="BA149" i="13"/>
  <c r="AS149" i="13"/>
  <c r="AK149" i="13"/>
  <c r="AC149" i="13"/>
  <c r="U149" i="13"/>
  <c r="M149" i="13"/>
  <c r="BA148" i="13"/>
  <c r="AS148" i="13"/>
  <c r="AK148" i="13"/>
  <c r="AC148" i="13"/>
  <c r="U148" i="13"/>
  <c r="M148" i="13"/>
  <c r="BA147" i="13"/>
  <c r="AS147" i="13"/>
  <c r="AK147" i="13"/>
  <c r="AC147" i="13"/>
  <c r="U147" i="13"/>
  <c r="M147" i="13"/>
  <c r="BA146" i="13"/>
  <c r="AS146" i="13"/>
  <c r="AK146" i="13"/>
  <c r="AC146" i="13"/>
  <c r="U146" i="13"/>
  <c r="M146" i="13"/>
  <c r="BA145" i="13"/>
  <c r="AS145" i="13"/>
  <c r="AK145" i="13"/>
  <c r="AC145" i="13"/>
  <c r="U145" i="13"/>
  <c r="M145" i="13"/>
  <c r="BA144" i="13"/>
  <c r="AS144" i="13"/>
  <c r="AK144" i="13"/>
  <c r="AC144" i="13"/>
  <c r="U144" i="13"/>
  <c r="M144" i="13"/>
  <c r="BA143" i="13"/>
  <c r="AS143" i="13"/>
  <c r="AK143" i="13"/>
  <c r="AC143" i="13"/>
  <c r="U143" i="13"/>
  <c r="M143" i="13"/>
  <c r="BA142" i="13"/>
  <c r="AS142" i="13"/>
  <c r="AK142" i="13"/>
  <c r="AC142" i="13"/>
  <c r="U142" i="13"/>
  <c r="M142" i="13"/>
  <c r="BA141" i="13"/>
  <c r="AS141" i="13"/>
  <c r="AK141" i="13"/>
  <c r="AC141" i="13"/>
  <c r="U141" i="13"/>
  <c r="M141" i="13"/>
  <c r="BA140" i="13"/>
  <c r="AS140" i="13"/>
  <c r="AK140" i="13"/>
  <c r="AC140" i="13"/>
  <c r="U140" i="13"/>
  <c r="M140" i="13"/>
  <c r="E140" i="13"/>
  <c r="BA139" i="13"/>
  <c r="AS139" i="13"/>
  <c r="AK139" i="13"/>
  <c r="AC139" i="13"/>
  <c r="U139" i="13"/>
  <c r="M139" i="13"/>
  <c r="E139" i="13"/>
  <c r="BA138" i="13"/>
  <c r="AS138" i="13"/>
  <c r="AK138" i="13"/>
  <c r="AC138" i="13"/>
  <c r="U138" i="13"/>
  <c r="M138" i="13"/>
  <c r="E138" i="13"/>
  <c r="BA137" i="13"/>
  <c r="AS137" i="13"/>
  <c r="AK137" i="13"/>
  <c r="AC137" i="13"/>
  <c r="U137" i="13"/>
  <c r="M137" i="13"/>
  <c r="E137" i="13"/>
  <c r="BA136" i="13"/>
  <c r="AS136" i="13"/>
  <c r="AK136" i="13"/>
  <c r="AC136" i="13"/>
  <c r="U136" i="13"/>
  <c r="M136" i="13"/>
  <c r="E136" i="13"/>
  <c r="BA135" i="13"/>
  <c r="AS135" i="13"/>
  <c r="AK135" i="13"/>
  <c r="AC135" i="13"/>
  <c r="U135" i="13"/>
  <c r="M135" i="13"/>
  <c r="E135" i="13"/>
  <c r="BA134" i="13"/>
  <c r="AS134" i="13"/>
  <c r="AK134" i="13"/>
  <c r="AC134" i="13"/>
  <c r="U134" i="13"/>
  <c r="M134" i="13"/>
  <c r="E134" i="13"/>
  <c r="BA133" i="13"/>
  <c r="AS133" i="13"/>
  <c r="AK133" i="13"/>
  <c r="AC133" i="13"/>
  <c r="U133" i="13"/>
  <c r="M133" i="13"/>
  <c r="E133" i="13"/>
  <c r="BA132" i="13"/>
  <c r="AS132" i="13"/>
  <c r="AK132" i="13"/>
  <c r="AC132" i="13"/>
  <c r="U132" i="13"/>
  <c r="M132" i="13"/>
  <c r="E132" i="13"/>
  <c r="BA131" i="13"/>
  <c r="AS131" i="13"/>
  <c r="AK131" i="13"/>
  <c r="AC131" i="13"/>
  <c r="U131" i="13"/>
  <c r="M131" i="13"/>
  <c r="E131" i="13"/>
  <c r="BA130" i="13"/>
  <c r="AS130" i="13"/>
  <c r="AK130" i="13"/>
  <c r="AC130" i="13"/>
  <c r="U130" i="13"/>
  <c r="M130" i="13"/>
  <c r="E130" i="13"/>
  <c r="BA129" i="13"/>
  <c r="AS129" i="13"/>
  <c r="AK129" i="13"/>
  <c r="AC129" i="13"/>
  <c r="U129" i="13"/>
  <c r="M129" i="13"/>
  <c r="E129" i="13"/>
  <c r="BA128" i="13"/>
  <c r="AS128" i="13"/>
  <c r="AK128" i="13"/>
  <c r="AC128" i="13"/>
  <c r="U128" i="13"/>
  <c r="M128" i="13"/>
  <c r="E128" i="13"/>
  <c r="BA127" i="13"/>
  <c r="AS127" i="13"/>
  <c r="AK127" i="13"/>
  <c r="AC127" i="13"/>
  <c r="U127" i="13"/>
  <c r="M127" i="13"/>
  <c r="E127" i="13"/>
  <c r="BA126" i="13"/>
  <c r="AS126" i="13"/>
  <c r="AK126" i="13"/>
  <c r="AC126" i="13"/>
  <c r="U126" i="13"/>
  <c r="M126" i="13"/>
  <c r="E126" i="13"/>
  <c r="BA125" i="13"/>
  <c r="AS125" i="13"/>
  <c r="AK125" i="13"/>
  <c r="AC125" i="13"/>
  <c r="U125" i="13"/>
  <c r="M125" i="13"/>
  <c r="E125" i="13"/>
  <c r="BA124" i="13"/>
  <c r="AS124" i="13"/>
  <c r="AK124" i="13"/>
  <c r="AC124" i="13"/>
  <c r="U124" i="13"/>
  <c r="M124" i="13"/>
  <c r="E124" i="13"/>
  <c r="BA123" i="13"/>
  <c r="AS123" i="13"/>
  <c r="AK123" i="13"/>
  <c r="AC123" i="13"/>
  <c r="U123" i="13"/>
  <c r="M123" i="13"/>
  <c r="E123" i="13"/>
  <c r="BA122" i="13"/>
  <c r="AS122" i="13"/>
  <c r="AK122" i="13"/>
  <c r="AC122" i="13"/>
  <c r="U122" i="13"/>
  <c r="M122" i="13"/>
  <c r="E122" i="13"/>
  <c r="BA121" i="13"/>
  <c r="AS121" i="13"/>
  <c r="AK121" i="13"/>
  <c r="AC121" i="13"/>
  <c r="U121" i="13"/>
  <c r="M121" i="13"/>
  <c r="E121" i="13"/>
  <c r="BA120" i="13"/>
  <c r="AS120" i="13"/>
  <c r="AK120" i="13"/>
  <c r="AC120" i="13"/>
  <c r="U120" i="13"/>
  <c r="M120" i="13"/>
  <c r="E120" i="13"/>
  <c r="BA119" i="13"/>
  <c r="AS119" i="13"/>
  <c r="AK119" i="13"/>
  <c r="AC119" i="13"/>
  <c r="U119" i="13"/>
  <c r="M119" i="13"/>
  <c r="E119" i="13"/>
  <c r="BA118" i="13"/>
  <c r="AS118" i="13"/>
  <c r="AK118" i="13"/>
  <c r="AC118" i="13"/>
  <c r="U118" i="13"/>
  <c r="M118" i="13"/>
  <c r="E118" i="13"/>
  <c r="BA117" i="13"/>
  <c r="AS117" i="13"/>
  <c r="AK117" i="13"/>
  <c r="AC117" i="13"/>
  <c r="U117" i="13"/>
  <c r="M117" i="13"/>
  <c r="E117" i="13"/>
  <c r="BA116" i="13"/>
  <c r="AS116" i="13"/>
  <c r="AK116" i="13"/>
  <c r="AC116" i="13"/>
  <c r="U116" i="13"/>
  <c r="M116" i="13"/>
  <c r="E116" i="13"/>
  <c r="BA115" i="13"/>
  <c r="AS115" i="13"/>
  <c r="AK115" i="13"/>
  <c r="AC115" i="13"/>
  <c r="U115" i="13"/>
  <c r="M115" i="13"/>
  <c r="E115" i="13"/>
  <c r="BA114" i="13"/>
  <c r="AS114" i="13"/>
  <c r="AK114" i="13"/>
  <c r="AC114" i="13"/>
  <c r="U114" i="13"/>
  <c r="M114" i="13"/>
  <c r="E114" i="13"/>
  <c r="BA113" i="13"/>
  <c r="AS113" i="13"/>
  <c r="AK113" i="13"/>
  <c r="AC113" i="13"/>
  <c r="U113" i="13"/>
  <c r="M113" i="13"/>
  <c r="E113" i="13"/>
  <c r="BA112" i="13"/>
  <c r="AS112" i="13"/>
  <c r="AK112" i="13"/>
  <c r="AC112" i="13"/>
  <c r="U112" i="13"/>
  <c r="M112" i="13"/>
  <c r="E112" i="13"/>
  <c r="BA111" i="13"/>
  <c r="AS111" i="13"/>
  <c r="AK111" i="13"/>
  <c r="AC111" i="13"/>
  <c r="U111" i="13"/>
  <c r="M111" i="13"/>
  <c r="E111" i="13"/>
  <c r="BA110" i="13"/>
  <c r="AS110" i="13"/>
  <c r="AK110" i="13"/>
  <c r="AC110" i="13"/>
  <c r="U110" i="13"/>
  <c r="M110" i="13"/>
  <c r="E110" i="13"/>
  <c r="BA109" i="13"/>
  <c r="AS109" i="13"/>
  <c r="AK109" i="13"/>
  <c r="AC109" i="13"/>
  <c r="U109" i="13"/>
  <c r="M109" i="13"/>
  <c r="E109" i="13"/>
  <c r="BA108" i="13"/>
  <c r="AS108" i="13"/>
  <c r="AK108" i="13"/>
  <c r="AC108" i="13"/>
  <c r="U108" i="13"/>
  <c r="M108" i="13"/>
  <c r="E108" i="13"/>
  <c r="BA107" i="13"/>
  <c r="AS107" i="13"/>
  <c r="AK107" i="13"/>
  <c r="AC107" i="13"/>
  <c r="U107" i="13"/>
  <c r="M107" i="13"/>
  <c r="E107" i="13"/>
  <c r="BA106" i="13"/>
  <c r="AS106" i="13"/>
  <c r="AK106" i="13"/>
  <c r="AC106" i="13"/>
  <c r="U106" i="13"/>
  <c r="M106" i="13"/>
  <c r="E106" i="13"/>
  <c r="BA105" i="13"/>
  <c r="AS105" i="13"/>
  <c r="AK105" i="13"/>
  <c r="AC105" i="13"/>
  <c r="U105" i="13"/>
  <c r="M105" i="13"/>
  <c r="E105" i="13"/>
  <c r="BA104" i="13"/>
  <c r="AS104" i="13"/>
  <c r="AK104" i="13"/>
  <c r="AC104" i="13"/>
  <c r="U104" i="13"/>
  <c r="M104" i="13"/>
  <c r="E104" i="13"/>
  <c r="BA103" i="13"/>
  <c r="AS103" i="13"/>
  <c r="AK103" i="13"/>
  <c r="AC103" i="13"/>
  <c r="U103" i="13"/>
  <c r="M103" i="13"/>
  <c r="E103" i="13"/>
  <c r="BA102" i="13"/>
  <c r="AS102" i="13"/>
  <c r="AK102" i="13"/>
  <c r="AC102" i="13"/>
  <c r="U102" i="13"/>
  <c r="M102" i="13"/>
  <c r="E102" i="13"/>
  <c r="BA101" i="13"/>
  <c r="AS101" i="13"/>
  <c r="AK101" i="13"/>
  <c r="AC101" i="13"/>
  <c r="U101" i="13"/>
  <c r="M101" i="13"/>
  <c r="E101" i="13"/>
  <c r="BA100" i="13"/>
  <c r="AS100" i="13"/>
  <c r="AK100" i="13"/>
  <c r="AC100" i="13"/>
  <c r="U100" i="13"/>
  <c r="M100" i="13"/>
  <c r="E100" i="13"/>
  <c r="BA99" i="13"/>
  <c r="AS99" i="13"/>
  <c r="AK99" i="13"/>
  <c r="AC99" i="13"/>
  <c r="U99" i="13"/>
  <c r="M99" i="13"/>
  <c r="E99" i="13"/>
  <c r="BA98" i="13"/>
  <c r="AS98" i="13"/>
  <c r="AK98" i="13"/>
  <c r="AC98" i="13"/>
  <c r="U98" i="13"/>
  <c r="M98" i="13"/>
  <c r="E98" i="13"/>
  <c r="BA97" i="13"/>
  <c r="AS97" i="13"/>
  <c r="AK97" i="13"/>
  <c r="AC97" i="13"/>
  <c r="U97" i="13"/>
  <c r="M97" i="13"/>
  <c r="E97" i="13"/>
  <c r="BA96" i="13"/>
  <c r="AS96" i="13"/>
  <c r="AK96" i="13"/>
  <c r="AC96" i="13"/>
  <c r="U96" i="13"/>
  <c r="M96" i="13"/>
  <c r="E96" i="13"/>
  <c r="BA95" i="13"/>
  <c r="AS95" i="13"/>
  <c r="AK95" i="13"/>
  <c r="AC95" i="13"/>
  <c r="U95" i="13"/>
  <c r="M95" i="13"/>
  <c r="E95" i="13"/>
  <c r="BA94" i="13"/>
  <c r="AS94" i="13"/>
  <c r="AK94" i="13"/>
  <c r="AC94" i="13"/>
  <c r="U94" i="13"/>
  <c r="M94" i="13"/>
  <c r="E94" i="13"/>
  <c r="BA93" i="13"/>
  <c r="AS93" i="13"/>
  <c r="AK93" i="13"/>
  <c r="AC93" i="13"/>
  <c r="U93" i="13"/>
  <c r="M93" i="13"/>
  <c r="E93" i="13"/>
  <c r="BA92" i="13"/>
  <c r="AS92" i="13"/>
  <c r="AK92" i="13"/>
  <c r="AC92" i="13"/>
  <c r="U92" i="13"/>
  <c r="M92" i="13"/>
  <c r="E92" i="13"/>
  <c r="BA91" i="13"/>
  <c r="AS91" i="13"/>
  <c r="AK91" i="13"/>
  <c r="AC91" i="13"/>
  <c r="U91" i="13"/>
  <c r="M91" i="13"/>
  <c r="E91" i="13"/>
  <c r="BA90" i="13"/>
  <c r="AS90" i="13"/>
  <c r="AK90" i="13"/>
  <c r="AC90" i="13"/>
  <c r="U90" i="13"/>
  <c r="M90" i="13"/>
  <c r="E90" i="13"/>
  <c r="BA89" i="13"/>
  <c r="AS89" i="13"/>
  <c r="AK89" i="13"/>
  <c r="AC89" i="13"/>
  <c r="U89" i="13"/>
  <c r="M89" i="13"/>
  <c r="E89" i="13"/>
  <c r="BA88" i="13"/>
  <c r="AS88" i="13"/>
  <c r="AK88" i="13"/>
  <c r="AC88" i="13"/>
  <c r="U88" i="13"/>
  <c r="M88" i="13"/>
  <c r="E88" i="13"/>
  <c r="BA87" i="13"/>
  <c r="AS87" i="13"/>
  <c r="AK87" i="13"/>
  <c r="AC87" i="13"/>
  <c r="U87" i="13"/>
  <c r="M87" i="13"/>
  <c r="E87" i="13"/>
  <c r="BA86" i="13"/>
  <c r="AS86" i="13"/>
  <c r="AK86" i="13"/>
  <c r="AC86" i="13"/>
  <c r="U86" i="13"/>
  <c r="M86" i="13"/>
  <c r="E86" i="13"/>
  <c r="BA85" i="13"/>
  <c r="AS85" i="13"/>
  <c r="AK85" i="13"/>
  <c r="AC85" i="13"/>
  <c r="U85" i="13"/>
  <c r="M85" i="13"/>
  <c r="E85" i="13"/>
  <c r="BA84" i="13"/>
  <c r="AS84" i="13"/>
  <c r="AK84" i="13"/>
  <c r="AC84" i="13"/>
  <c r="U84" i="13"/>
  <c r="M84" i="13"/>
  <c r="E84" i="13"/>
  <c r="BA83" i="13"/>
  <c r="AS83" i="13"/>
  <c r="AK83" i="13"/>
  <c r="AC83" i="13"/>
  <c r="U83" i="13"/>
  <c r="M83" i="13"/>
  <c r="E83" i="13"/>
  <c r="BA82" i="13"/>
  <c r="AS82" i="13"/>
  <c r="AK82" i="13"/>
  <c r="AC82" i="13"/>
  <c r="U82" i="13"/>
  <c r="M82" i="13"/>
  <c r="E82" i="13"/>
  <c r="BA81" i="13"/>
  <c r="AS81" i="13"/>
  <c r="AK81" i="13"/>
  <c r="AC81" i="13"/>
  <c r="U81" i="13"/>
  <c r="M81" i="13"/>
  <c r="E81" i="13"/>
  <c r="BA80" i="13"/>
  <c r="AS80" i="13"/>
  <c r="AK80" i="13"/>
  <c r="AC80" i="13"/>
  <c r="U80" i="13"/>
  <c r="M80" i="13"/>
  <c r="E80" i="13"/>
  <c r="BA79" i="13"/>
  <c r="AS79" i="13"/>
  <c r="AK79" i="13"/>
  <c r="AC79" i="13"/>
  <c r="U79" i="13"/>
  <c r="M79" i="13"/>
  <c r="E79" i="13"/>
  <c r="BA78" i="13"/>
  <c r="AS78" i="13"/>
  <c r="AK78" i="13"/>
  <c r="AC78" i="13"/>
  <c r="U78" i="13"/>
  <c r="M78" i="13"/>
  <c r="E78" i="13"/>
  <c r="BA77" i="13"/>
  <c r="AS77" i="13"/>
  <c r="AK77" i="13"/>
  <c r="AC77" i="13"/>
  <c r="U77" i="13"/>
  <c r="M77" i="13"/>
  <c r="E77" i="13"/>
  <c r="BA76" i="13"/>
  <c r="AS76" i="13"/>
  <c r="AK76" i="13"/>
  <c r="AC76" i="13"/>
  <c r="U76" i="13"/>
  <c r="M76" i="13"/>
  <c r="E76" i="13"/>
  <c r="BA75" i="13"/>
  <c r="AS75" i="13"/>
  <c r="AK75" i="13"/>
  <c r="AC75" i="13"/>
  <c r="U75" i="13"/>
  <c r="M75" i="13"/>
  <c r="E75" i="13"/>
  <c r="BA74" i="13"/>
  <c r="AS74" i="13"/>
  <c r="AK74" i="13"/>
  <c r="AC74" i="13"/>
  <c r="U74" i="13"/>
  <c r="M74" i="13"/>
  <c r="E74" i="13"/>
  <c r="BA73" i="13"/>
  <c r="AS73" i="13"/>
  <c r="AK73" i="13"/>
  <c r="AC73" i="13"/>
  <c r="U73" i="13"/>
  <c r="M73" i="13"/>
  <c r="E73" i="13"/>
  <c r="BA72" i="13"/>
  <c r="AS72" i="13"/>
  <c r="AK72" i="13"/>
  <c r="AC72" i="13"/>
  <c r="U72" i="13"/>
  <c r="M72" i="13"/>
  <c r="E72" i="13"/>
  <c r="BA71" i="13"/>
  <c r="AS71" i="13"/>
  <c r="AK71" i="13"/>
  <c r="AC71" i="13"/>
  <c r="U71" i="13"/>
  <c r="M71" i="13"/>
  <c r="E71" i="13"/>
  <c r="BA70" i="13"/>
  <c r="AS70" i="13"/>
  <c r="AK70" i="13"/>
  <c r="AC70" i="13"/>
  <c r="U70" i="13"/>
  <c r="M70" i="13"/>
  <c r="E70" i="13"/>
  <c r="BA69" i="13"/>
  <c r="AS69" i="13"/>
  <c r="AK69" i="13"/>
  <c r="AC69" i="13"/>
  <c r="U69" i="13"/>
  <c r="M69" i="13"/>
  <c r="E69" i="13"/>
  <c r="BA68" i="13"/>
  <c r="AS68" i="13"/>
  <c r="AK68" i="13"/>
  <c r="AC68" i="13"/>
  <c r="U68" i="13"/>
  <c r="M68" i="13"/>
  <c r="E68" i="13"/>
  <c r="BA67" i="13"/>
  <c r="AS67" i="13"/>
  <c r="AK67" i="13"/>
  <c r="AC67" i="13"/>
  <c r="U67" i="13"/>
  <c r="M67" i="13"/>
  <c r="E67" i="13"/>
  <c r="BA66" i="13"/>
  <c r="AS66" i="13"/>
  <c r="AK66" i="13"/>
  <c r="AC66" i="13"/>
  <c r="U66" i="13"/>
  <c r="M66" i="13"/>
  <c r="E66" i="13"/>
  <c r="BA65" i="13"/>
  <c r="AS65" i="13"/>
  <c r="AK65" i="13"/>
  <c r="AC65" i="13"/>
  <c r="U65" i="13"/>
  <c r="M65" i="13"/>
  <c r="E65" i="13"/>
  <c r="BA64" i="13"/>
  <c r="AS64" i="13"/>
  <c r="AK64" i="13"/>
  <c r="AC64" i="13"/>
  <c r="U64" i="13"/>
  <c r="M64" i="13"/>
  <c r="E64" i="13"/>
  <c r="BA63" i="13"/>
  <c r="AS63" i="13"/>
  <c r="AK63" i="13"/>
  <c r="AC63" i="13"/>
  <c r="U63" i="13"/>
  <c r="M63" i="13"/>
  <c r="E63" i="13"/>
  <c r="BA62" i="13"/>
  <c r="AS62" i="13"/>
  <c r="AK62" i="13"/>
  <c r="AC62" i="13"/>
  <c r="U62" i="13"/>
  <c r="M62" i="13"/>
  <c r="E62" i="13"/>
  <c r="BA61" i="13"/>
  <c r="AS61" i="13"/>
  <c r="AK61" i="13"/>
  <c r="AC61" i="13"/>
  <c r="U61" i="13"/>
  <c r="M61" i="13"/>
  <c r="E61" i="13"/>
  <c r="BA60" i="13"/>
  <c r="AS60" i="13"/>
  <c r="AK60" i="13"/>
  <c r="AC60" i="13"/>
  <c r="U60" i="13"/>
  <c r="M60" i="13"/>
  <c r="E60" i="13"/>
  <c r="BA59" i="13"/>
  <c r="AS59" i="13"/>
  <c r="AK59" i="13"/>
  <c r="AC59" i="13"/>
  <c r="U59" i="13"/>
  <c r="M59" i="13"/>
  <c r="E59" i="13"/>
  <c r="BA58" i="13"/>
  <c r="AS58" i="13"/>
  <c r="AK58" i="13"/>
  <c r="AC58" i="13"/>
  <c r="U58" i="13"/>
  <c r="M58" i="13"/>
  <c r="E58" i="13"/>
  <c r="BA57" i="13"/>
  <c r="AS57" i="13"/>
  <c r="AK57" i="13"/>
  <c r="AC57" i="13"/>
  <c r="U57" i="13"/>
  <c r="M57" i="13"/>
  <c r="E57" i="13"/>
  <c r="BA56" i="13"/>
  <c r="AS56" i="13"/>
  <c r="AK56" i="13"/>
  <c r="AC56" i="13"/>
  <c r="U56" i="13"/>
  <c r="M56" i="13"/>
  <c r="E56" i="13"/>
  <c r="BA55" i="13"/>
  <c r="AS55" i="13"/>
  <c r="AK55" i="13"/>
  <c r="AC55" i="13"/>
  <c r="U55" i="13"/>
  <c r="M55" i="13"/>
  <c r="E55" i="13"/>
  <c r="BA54" i="13"/>
  <c r="AS54" i="13"/>
  <c r="AK54" i="13"/>
  <c r="AC54" i="13"/>
  <c r="U54" i="13"/>
  <c r="M54" i="13"/>
  <c r="E54" i="13"/>
  <c r="BA53" i="13"/>
  <c r="AS53" i="13"/>
  <c r="AK53" i="13"/>
  <c r="AC53" i="13"/>
  <c r="U53" i="13"/>
  <c r="M53" i="13"/>
  <c r="E53" i="13"/>
  <c r="BA52" i="13"/>
  <c r="AS52" i="13"/>
  <c r="AK52" i="13"/>
  <c r="AC52" i="13"/>
  <c r="U52" i="13"/>
  <c r="M52" i="13"/>
  <c r="E52" i="13"/>
  <c r="BA51" i="13"/>
  <c r="AS51" i="13"/>
  <c r="AK51" i="13"/>
  <c r="AC51" i="13"/>
  <c r="U51" i="13"/>
  <c r="M51" i="13"/>
  <c r="E51" i="13"/>
  <c r="BA50" i="13"/>
  <c r="AS50" i="13"/>
  <c r="AK50" i="13"/>
  <c r="AC50" i="13"/>
  <c r="U50" i="13"/>
  <c r="M50" i="13"/>
  <c r="E50" i="13"/>
  <c r="BA49" i="13"/>
  <c r="AS49" i="13"/>
  <c r="AK49" i="13"/>
  <c r="AC49" i="13"/>
  <c r="U49" i="13"/>
  <c r="M49" i="13"/>
  <c r="E49" i="13"/>
  <c r="BA48" i="13"/>
  <c r="AS48" i="13"/>
  <c r="AK48" i="13"/>
  <c r="AC48" i="13"/>
  <c r="U48" i="13"/>
  <c r="M48" i="13"/>
  <c r="E48" i="13"/>
  <c r="BA47" i="13"/>
  <c r="AS47" i="13"/>
  <c r="AK47" i="13"/>
  <c r="AC47" i="13"/>
  <c r="U47" i="13"/>
  <c r="M47" i="13"/>
  <c r="E47" i="13"/>
  <c r="BA46" i="13"/>
  <c r="AS46" i="13"/>
  <c r="AK46" i="13"/>
  <c r="AC46" i="13"/>
  <c r="U46" i="13"/>
  <c r="M46" i="13"/>
  <c r="E46" i="13"/>
  <c r="BA45" i="13"/>
  <c r="AS45" i="13"/>
  <c r="AK45" i="13"/>
  <c r="AC45" i="13"/>
  <c r="U45" i="13"/>
  <c r="M45" i="13"/>
  <c r="E45" i="13"/>
  <c r="BA44" i="13"/>
  <c r="AS44" i="13"/>
  <c r="AK44" i="13"/>
  <c r="AC44" i="13"/>
  <c r="U44" i="13"/>
  <c r="M44" i="13"/>
  <c r="E44" i="13"/>
  <c r="BA43" i="13"/>
  <c r="AS43" i="13"/>
  <c r="AK43" i="13"/>
  <c r="AC43" i="13"/>
  <c r="U43" i="13"/>
  <c r="M43" i="13"/>
  <c r="E43" i="13"/>
  <c r="BA42" i="13"/>
  <c r="AS42" i="13"/>
  <c r="AK42" i="13"/>
  <c r="AC42" i="13"/>
  <c r="U42" i="13"/>
  <c r="M42" i="13"/>
  <c r="E42" i="13"/>
  <c r="BA41" i="13"/>
  <c r="AS41" i="13"/>
  <c r="AK41" i="13"/>
  <c r="AC41" i="13"/>
  <c r="U41" i="13"/>
  <c r="M41" i="13"/>
  <c r="E41" i="13"/>
  <c r="BA40" i="13"/>
  <c r="AS40" i="13"/>
  <c r="AK40" i="13"/>
  <c r="AC40" i="13"/>
  <c r="U40" i="13"/>
  <c r="M40" i="13"/>
  <c r="E40" i="13"/>
  <c r="BA39" i="13"/>
  <c r="AS39" i="13"/>
  <c r="AK39" i="13"/>
  <c r="AC39" i="13"/>
  <c r="U39" i="13"/>
  <c r="M39" i="13"/>
  <c r="E39" i="13"/>
  <c r="BA38" i="13"/>
  <c r="AS38" i="13"/>
  <c r="AK38" i="13"/>
  <c r="AC38" i="13"/>
  <c r="U38" i="13"/>
  <c r="M38" i="13"/>
  <c r="E38" i="13"/>
  <c r="BA37" i="13"/>
  <c r="AS37" i="13"/>
  <c r="AK37" i="13"/>
  <c r="AC37" i="13"/>
  <c r="U37" i="13"/>
  <c r="M37" i="13"/>
  <c r="E37" i="13"/>
  <c r="BA36" i="13"/>
  <c r="AS36" i="13"/>
  <c r="AK36" i="13"/>
  <c r="AC36" i="13"/>
  <c r="U36" i="13"/>
  <c r="M36" i="13"/>
  <c r="E36" i="13"/>
  <c r="BA35" i="13"/>
  <c r="AS35" i="13"/>
  <c r="AK35" i="13"/>
  <c r="AC35" i="13"/>
  <c r="U35" i="13"/>
  <c r="M35" i="13"/>
  <c r="E35" i="13"/>
  <c r="BA34" i="13"/>
  <c r="AS34" i="13"/>
  <c r="AK34" i="13"/>
  <c r="AC34" i="13"/>
  <c r="U34" i="13"/>
  <c r="M34" i="13"/>
  <c r="E34" i="13"/>
  <c r="BA33" i="13"/>
  <c r="AS33" i="13"/>
  <c r="AK33" i="13"/>
  <c r="AC33" i="13"/>
  <c r="U33" i="13"/>
  <c r="M33" i="13"/>
  <c r="E33" i="13"/>
  <c r="BA32" i="13"/>
  <c r="AS32" i="13"/>
  <c r="AK32" i="13"/>
  <c r="AC32" i="13"/>
  <c r="U32" i="13"/>
  <c r="M32" i="13"/>
  <c r="E32" i="13"/>
  <c r="BA31" i="13"/>
  <c r="AS31" i="13"/>
  <c r="AK31" i="13"/>
  <c r="AC31" i="13"/>
  <c r="U31" i="13"/>
  <c r="M31" i="13"/>
  <c r="E31" i="13"/>
  <c r="BA30" i="13"/>
  <c r="AS30" i="13"/>
  <c r="AK30" i="13"/>
  <c r="AC30" i="13"/>
  <c r="U30" i="13"/>
  <c r="M30" i="13"/>
  <c r="E30" i="13"/>
  <c r="BA29" i="13"/>
  <c r="AS29" i="13"/>
  <c r="AK29" i="13"/>
  <c r="AC29" i="13"/>
  <c r="U29" i="13"/>
  <c r="M29" i="13"/>
  <c r="E29" i="13"/>
  <c r="BA28" i="13"/>
  <c r="AS28" i="13"/>
  <c r="AK28" i="13"/>
  <c r="AC28" i="13"/>
  <c r="U28" i="13"/>
  <c r="M28" i="13"/>
  <c r="E28" i="13"/>
  <c r="BA27" i="13"/>
  <c r="AS27" i="13"/>
  <c r="AK27" i="13"/>
  <c r="AC27" i="13"/>
  <c r="U27" i="13"/>
  <c r="M27" i="13"/>
  <c r="E27" i="13"/>
  <c r="BA26" i="13"/>
  <c r="AS26" i="13"/>
  <c r="AK26" i="13"/>
  <c r="AC26" i="13"/>
  <c r="U26" i="13"/>
  <c r="M26" i="13"/>
  <c r="E26" i="13"/>
  <c r="BA25" i="13"/>
  <c r="AS25" i="13"/>
  <c r="AK25" i="13"/>
  <c r="AC25" i="13"/>
  <c r="U25" i="13"/>
  <c r="M25" i="13"/>
  <c r="E25" i="13"/>
  <c r="BA24" i="13"/>
  <c r="AS24" i="13"/>
  <c r="AK24" i="13"/>
  <c r="AC24" i="13"/>
  <c r="U24" i="13"/>
  <c r="M24" i="13"/>
  <c r="E24" i="13"/>
  <c r="BA23" i="13"/>
  <c r="AS23" i="13"/>
  <c r="AK23" i="13"/>
  <c r="AC23" i="13"/>
  <c r="U23" i="13"/>
  <c r="M23" i="13"/>
  <c r="E23" i="13"/>
  <c r="BA22" i="13"/>
  <c r="AS22" i="13"/>
  <c r="AK22" i="13"/>
  <c r="AC22" i="13"/>
  <c r="U22" i="13"/>
  <c r="M22" i="13"/>
  <c r="E22" i="13"/>
  <c r="BA21" i="13"/>
  <c r="AS21" i="13"/>
  <c r="AK21" i="13"/>
  <c r="AC21" i="13"/>
  <c r="U21" i="13"/>
  <c r="M21" i="13"/>
  <c r="E21" i="13"/>
  <c r="BA20" i="13"/>
  <c r="AS20" i="13"/>
  <c r="AK20" i="13"/>
  <c r="AC20" i="13"/>
  <c r="U20" i="13"/>
  <c r="M20" i="13"/>
  <c r="E20" i="13"/>
  <c r="BA19" i="13"/>
  <c r="AS19" i="13"/>
  <c r="AK19" i="13"/>
  <c r="AC19" i="13"/>
  <c r="U19" i="13"/>
  <c r="M19" i="13"/>
  <c r="E19" i="13"/>
  <c r="BA18" i="13"/>
  <c r="AS18" i="13"/>
  <c r="AK18" i="13"/>
  <c r="AC18" i="13"/>
  <c r="U18" i="13"/>
  <c r="M18" i="13"/>
  <c r="E18" i="13"/>
  <c r="BA17" i="13"/>
  <c r="AS17" i="13"/>
  <c r="AK17" i="13"/>
  <c r="AC17" i="13"/>
  <c r="U17" i="13"/>
  <c r="M17" i="13"/>
  <c r="E17" i="13"/>
  <c r="BA16" i="13"/>
  <c r="AS16" i="13"/>
  <c r="AK16" i="13"/>
  <c r="AC16" i="13"/>
  <c r="U16" i="13"/>
  <c r="M16" i="13"/>
  <c r="E16" i="13"/>
  <c r="BA15" i="13"/>
  <c r="AS15" i="13"/>
  <c r="AK15" i="13"/>
  <c r="AC15" i="13"/>
  <c r="U15" i="13"/>
  <c r="M15" i="13"/>
  <c r="E15" i="13"/>
  <c r="BA14" i="13"/>
  <c r="AS14" i="13"/>
  <c r="AK14" i="13"/>
  <c r="AC14" i="13"/>
  <c r="U14" i="13"/>
  <c r="M14" i="13"/>
  <c r="E14" i="13"/>
  <c r="BA13" i="13"/>
  <c r="AS13" i="13"/>
  <c r="AK13" i="13"/>
  <c r="AC13" i="13"/>
  <c r="U13" i="13"/>
  <c r="M13" i="13"/>
  <c r="E13" i="13"/>
  <c r="BA12" i="13"/>
  <c r="AS12" i="13"/>
  <c r="AK12" i="13"/>
  <c r="AC12" i="13"/>
  <c r="U12" i="13"/>
  <c r="M12" i="13"/>
  <c r="E12" i="13"/>
  <c r="BA11" i="13"/>
  <c r="AS11" i="13"/>
  <c r="AK11" i="13"/>
  <c r="AC11" i="13"/>
  <c r="U11" i="13"/>
  <c r="M11" i="13"/>
  <c r="E11" i="13"/>
  <c r="BA10" i="13"/>
  <c r="AS10" i="13"/>
  <c r="AK10" i="13"/>
  <c r="AC10" i="13"/>
  <c r="U10" i="13"/>
  <c r="M10" i="13"/>
  <c r="E10" i="13"/>
  <c r="BA9" i="13"/>
  <c r="AS9" i="13"/>
  <c r="AK9" i="13"/>
  <c r="AC9" i="13"/>
  <c r="U9" i="13"/>
  <c r="M9" i="13"/>
  <c r="E9" i="13"/>
  <c r="BA10" i="4"/>
  <c r="BC10" i="4"/>
  <c r="BA11" i="4"/>
  <c r="BC11" i="4"/>
  <c r="BA12" i="4"/>
  <c r="BC12" i="4"/>
  <c r="BA13" i="4"/>
  <c r="BC13" i="4"/>
  <c r="BA14" i="4"/>
  <c r="BC14" i="4"/>
  <c r="BA15" i="4"/>
  <c r="BC15" i="4"/>
  <c r="BA16" i="4"/>
  <c r="BC16" i="4"/>
  <c r="BA17" i="4"/>
  <c r="BC17" i="4"/>
  <c r="BA18" i="4"/>
  <c r="BC18" i="4"/>
  <c r="BA19" i="4"/>
  <c r="BC19" i="4"/>
  <c r="BA20" i="4"/>
  <c r="BC20" i="4"/>
  <c r="BA21" i="4"/>
  <c r="BC21" i="4"/>
  <c r="BA22" i="4"/>
  <c r="BC22" i="4"/>
  <c r="BA23" i="4"/>
  <c r="BC23" i="4"/>
  <c r="BA24" i="4"/>
  <c r="BC24" i="4"/>
  <c r="BA25" i="4"/>
  <c r="BC25" i="4"/>
  <c r="BA26" i="4"/>
  <c r="BC26" i="4"/>
  <c r="BA27" i="4"/>
  <c r="BC27" i="4"/>
  <c r="BA28" i="4"/>
  <c r="BC28" i="4"/>
  <c r="BA29" i="4"/>
  <c r="BC29" i="4"/>
  <c r="BA30" i="4"/>
  <c r="BC30" i="4"/>
  <c r="BA31" i="4"/>
  <c r="BC31" i="4"/>
  <c r="BA32" i="4"/>
  <c r="BC32" i="4"/>
  <c r="BA33" i="4"/>
  <c r="BC33" i="4"/>
  <c r="BA34" i="4"/>
  <c r="BC34" i="4"/>
  <c r="BA35" i="4"/>
  <c r="BC35" i="4"/>
  <c r="BA36" i="4"/>
  <c r="BC36" i="4"/>
  <c r="BA37" i="4"/>
  <c r="BC37" i="4"/>
  <c r="BA38" i="4"/>
  <c r="BC38" i="4"/>
  <c r="BA39" i="4"/>
  <c r="BC39" i="4"/>
  <c r="BA40" i="4"/>
  <c r="BC40" i="4"/>
  <c r="BA41" i="4"/>
  <c r="BC41" i="4"/>
  <c r="BA42" i="4"/>
  <c r="BC42" i="4"/>
  <c r="BA43" i="4"/>
  <c r="BC43" i="4"/>
  <c r="BA44" i="4"/>
  <c r="BC44" i="4"/>
  <c r="BA45" i="4"/>
  <c r="BC45" i="4"/>
  <c r="BA46" i="4"/>
  <c r="BC46" i="4"/>
  <c r="BA47" i="4"/>
  <c r="BC47" i="4"/>
  <c r="BA48" i="4"/>
  <c r="BC48" i="4"/>
  <c r="BA49" i="4"/>
  <c r="BC49" i="4"/>
  <c r="BA50" i="4"/>
  <c r="BC50" i="4"/>
  <c r="BA51" i="4"/>
  <c r="BC51" i="4"/>
  <c r="BA52" i="4"/>
  <c r="BC52" i="4"/>
  <c r="BA53" i="4"/>
  <c r="BC53" i="4"/>
  <c r="BA54" i="4"/>
  <c r="BC54" i="4"/>
  <c r="BA55" i="4"/>
  <c r="BC55" i="4"/>
  <c r="BA56" i="4"/>
  <c r="BC56" i="4"/>
  <c r="BA57" i="4"/>
  <c r="BC57" i="4"/>
  <c r="BA58" i="4"/>
  <c r="BC58" i="4"/>
  <c r="BA59" i="4"/>
  <c r="BC59" i="4"/>
  <c r="BA60" i="4"/>
  <c r="BC60" i="4"/>
  <c r="BA61" i="4"/>
  <c r="BC61" i="4"/>
  <c r="BA62" i="4"/>
  <c r="BC62" i="4"/>
  <c r="BA63" i="4"/>
  <c r="BC63" i="4"/>
  <c r="BA64" i="4"/>
  <c r="BC64" i="4"/>
  <c r="BA65" i="4"/>
  <c r="BC65" i="4"/>
  <c r="BA66" i="4"/>
  <c r="BC66" i="4"/>
  <c r="BA67" i="4"/>
  <c r="BC67" i="4"/>
  <c r="BA68" i="4"/>
  <c r="BC68" i="4"/>
  <c r="BA69" i="4"/>
  <c r="BC69" i="4"/>
  <c r="BA70" i="4"/>
  <c r="BC70" i="4"/>
  <c r="BA71" i="4"/>
  <c r="BC71" i="4"/>
  <c r="BA72" i="4"/>
  <c r="BC72" i="4"/>
  <c r="BA73" i="4"/>
  <c r="BC73" i="4"/>
  <c r="BA74" i="4"/>
  <c r="BC74" i="4"/>
  <c r="BA75" i="4"/>
  <c r="BC75" i="4"/>
  <c r="BA76" i="4"/>
  <c r="BC76" i="4"/>
  <c r="BA77" i="4"/>
  <c r="BC77" i="4"/>
  <c r="BA78" i="4"/>
  <c r="BC78" i="4"/>
  <c r="BA79" i="4"/>
  <c r="BC79" i="4"/>
  <c r="BA80" i="4"/>
  <c r="BC80" i="4"/>
  <c r="BA81" i="4"/>
  <c r="BC81" i="4"/>
  <c r="BA82" i="4"/>
  <c r="BC82" i="4"/>
  <c r="BA83" i="4"/>
  <c r="BC83" i="4"/>
  <c r="BA84" i="4"/>
  <c r="BC84" i="4"/>
  <c r="BA85" i="4"/>
  <c r="BC85" i="4"/>
  <c r="BA86" i="4"/>
  <c r="BC86" i="4"/>
  <c r="BA87" i="4"/>
  <c r="BC87" i="4"/>
  <c r="BA88" i="4"/>
  <c r="BC88" i="4"/>
  <c r="BA89" i="4"/>
  <c r="BC89" i="4"/>
  <c r="BA90" i="4"/>
  <c r="BC90" i="4"/>
  <c r="BA91" i="4"/>
  <c r="BC91" i="4"/>
  <c r="BA92" i="4"/>
  <c r="BC92" i="4"/>
  <c r="BA93" i="4"/>
  <c r="BC93" i="4"/>
  <c r="BA94" i="4"/>
  <c r="BC94" i="4"/>
  <c r="BA95" i="4"/>
  <c r="BC95" i="4"/>
  <c r="BA96" i="4"/>
  <c r="BC96" i="4"/>
  <c r="BA97" i="4"/>
  <c r="BC97" i="4"/>
  <c r="BA98" i="4"/>
  <c r="BC98" i="4"/>
  <c r="BA99" i="4"/>
  <c r="BC99" i="4"/>
  <c r="BA100" i="4"/>
  <c r="BC100" i="4"/>
  <c r="BA101" i="4"/>
  <c r="BC101" i="4"/>
  <c r="BA102" i="4"/>
  <c r="BC102" i="4"/>
  <c r="BA103" i="4"/>
  <c r="BC103" i="4"/>
  <c r="BA104" i="4"/>
  <c r="BC104" i="4"/>
  <c r="BA105" i="4"/>
  <c r="BC105" i="4"/>
  <c r="BA106" i="4"/>
  <c r="BC106" i="4"/>
  <c r="BA107" i="4"/>
  <c r="BC107" i="4"/>
  <c r="BA108" i="4"/>
  <c r="BC108" i="4"/>
  <c r="BA109" i="4"/>
  <c r="BC109" i="4"/>
  <c r="BA110" i="4"/>
  <c r="BC110" i="4"/>
  <c r="BA111" i="4"/>
  <c r="BC111" i="4"/>
  <c r="BA112" i="4"/>
  <c r="BC112" i="4"/>
  <c r="BA113" i="4"/>
  <c r="BC113" i="4"/>
  <c r="BA114" i="4"/>
  <c r="BC114" i="4"/>
  <c r="BA115" i="4"/>
  <c r="BC115" i="4"/>
  <c r="BA116" i="4"/>
  <c r="BC116" i="4"/>
  <c r="BA117" i="4"/>
  <c r="BC117" i="4"/>
  <c r="BA118" i="4"/>
  <c r="BC118" i="4"/>
  <c r="BA119" i="4"/>
  <c r="BC119" i="4"/>
  <c r="BA120" i="4"/>
  <c r="BC120" i="4"/>
  <c r="BA121" i="4"/>
  <c r="BC121" i="4"/>
  <c r="BA122" i="4"/>
  <c r="BC122" i="4"/>
  <c r="BA123" i="4"/>
  <c r="BC123" i="4"/>
  <c r="BA124" i="4"/>
  <c r="BC124" i="4"/>
  <c r="BA125" i="4"/>
  <c r="BC125" i="4"/>
  <c r="BA126" i="4"/>
  <c r="BC126" i="4"/>
  <c r="BA127" i="4"/>
  <c r="BC127" i="4"/>
  <c r="BA128" i="4"/>
  <c r="BC128" i="4"/>
  <c r="BA129" i="4"/>
  <c r="BC129" i="4"/>
  <c r="BA130" i="4"/>
  <c r="BC130" i="4"/>
  <c r="BA131" i="4"/>
  <c r="BC131" i="4"/>
  <c r="BA132" i="4"/>
  <c r="BC132" i="4"/>
  <c r="BA133" i="4"/>
  <c r="BC133" i="4"/>
  <c r="BA134" i="4"/>
  <c r="BC134" i="4"/>
  <c r="BA135" i="4"/>
  <c r="BC135" i="4"/>
  <c r="BA136" i="4"/>
  <c r="BC136" i="4"/>
  <c r="BA137" i="4"/>
  <c r="BC137" i="4"/>
  <c r="BA138" i="4"/>
  <c r="BC138" i="4"/>
  <c r="BA139" i="4"/>
  <c r="BC139" i="4"/>
  <c r="BA140" i="4"/>
  <c r="BC140" i="4"/>
  <c r="BA141" i="4"/>
  <c r="BC141" i="4"/>
  <c r="BA142" i="4"/>
  <c r="BC142" i="4"/>
  <c r="BA143" i="4"/>
  <c r="BC143" i="4"/>
  <c r="BA144" i="4"/>
  <c r="BC144" i="4"/>
  <c r="BA145" i="4"/>
  <c r="BC145" i="4"/>
  <c r="BA146" i="4"/>
  <c r="BC146" i="4"/>
  <c r="BA147" i="4"/>
  <c r="BC147" i="4"/>
  <c r="BA148" i="4"/>
  <c r="BC148" i="4"/>
  <c r="BA149" i="4"/>
  <c r="BC149" i="4"/>
  <c r="BA150" i="4"/>
  <c r="BC150" i="4"/>
  <c r="BA151" i="4"/>
  <c r="BC151" i="4"/>
  <c r="BA152" i="4"/>
  <c r="BC152" i="4"/>
  <c r="BA153" i="4"/>
  <c r="BC153" i="4"/>
  <c r="BA154" i="4"/>
  <c r="BC154" i="4"/>
  <c r="BA155" i="4"/>
  <c r="BC155" i="4"/>
  <c r="BA156" i="4"/>
  <c r="BC156" i="4"/>
  <c r="BA157" i="4"/>
  <c r="BC157" i="4"/>
  <c r="BA158" i="4"/>
  <c r="BC158" i="4"/>
  <c r="BA159" i="4"/>
  <c r="BC159" i="4"/>
  <c r="BA160" i="4"/>
  <c r="BC160" i="4"/>
  <c r="BA161" i="4"/>
  <c r="BC161" i="4"/>
  <c r="BA162" i="4"/>
  <c r="BC162" i="4"/>
  <c r="BA163" i="4"/>
  <c r="BC163" i="4"/>
  <c r="BA164" i="4"/>
  <c r="BC164" i="4"/>
  <c r="BA165" i="4"/>
  <c r="BC165" i="4"/>
  <c r="BA166" i="4"/>
  <c r="BC166" i="4"/>
  <c r="BA167" i="4"/>
  <c r="BC167" i="4"/>
  <c r="BA168" i="4"/>
  <c r="BC168" i="4"/>
  <c r="BA169" i="4"/>
  <c r="BC169" i="4"/>
  <c r="BA170" i="4"/>
  <c r="BC170" i="4"/>
  <c r="BA171" i="4"/>
  <c r="BC171" i="4"/>
  <c r="BA172" i="4"/>
  <c r="BC172" i="4"/>
  <c r="BA173" i="4"/>
  <c r="BC173" i="4"/>
  <c r="BA174" i="4"/>
  <c r="BC174" i="4"/>
  <c r="BA175" i="4"/>
  <c r="BC175" i="4"/>
  <c r="BA176" i="4"/>
  <c r="BC176" i="4"/>
  <c r="BA177" i="4"/>
  <c r="BC177" i="4"/>
  <c r="BA178" i="4"/>
  <c r="BC178" i="4"/>
  <c r="BA179" i="4"/>
  <c r="BC179" i="4"/>
  <c r="BA180" i="4"/>
  <c r="BC180" i="4"/>
  <c r="BA181" i="4"/>
  <c r="BC181" i="4"/>
  <c r="BA182" i="4"/>
  <c r="BC182" i="4"/>
  <c r="BA183" i="4"/>
  <c r="BC183" i="4"/>
  <c r="BA184" i="4"/>
  <c r="BC184" i="4"/>
  <c r="BA185" i="4"/>
  <c r="BC185" i="4"/>
  <c r="BA186" i="4"/>
  <c r="BC186" i="4"/>
  <c r="BA187" i="4"/>
  <c r="BC187" i="4"/>
  <c r="BA188" i="4"/>
  <c r="BC188" i="4"/>
  <c r="BA189" i="4"/>
  <c r="BC189" i="4"/>
  <c r="BA190" i="4"/>
  <c r="BC190" i="4"/>
  <c r="BA191" i="4"/>
  <c r="BC191" i="4"/>
  <c r="BA192" i="4"/>
  <c r="BC192" i="4"/>
  <c r="BA193" i="4"/>
  <c r="BC193" i="4"/>
  <c r="BA194" i="4"/>
  <c r="BC194" i="4"/>
  <c r="BA195" i="4"/>
  <c r="BC195" i="4"/>
  <c r="BA196" i="4"/>
  <c r="BC196" i="4"/>
  <c r="BA197" i="4"/>
  <c r="BC197" i="4"/>
  <c r="BA198" i="4"/>
  <c r="BC198" i="4"/>
  <c r="BA199" i="4"/>
  <c r="BC199" i="4"/>
  <c r="BA200" i="4"/>
  <c r="BC200" i="4"/>
  <c r="BA201" i="4"/>
  <c r="BC201" i="4"/>
  <c r="BA202" i="4"/>
  <c r="BC202" i="4"/>
  <c r="BA203" i="4"/>
  <c r="BC203" i="4"/>
  <c r="BA204" i="4"/>
  <c r="BC204" i="4"/>
  <c r="BA205" i="4"/>
  <c r="BC205" i="4"/>
  <c r="BA206" i="4"/>
  <c r="BC206" i="4"/>
  <c r="BA207" i="4"/>
  <c r="BC207" i="4"/>
  <c r="BA208" i="4"/>
  <c r="BC208" i="4"/>
  <c r="BA209" i="4"/>
  <c r="BC209" i="4"/>
  <c r="BA210" i="4"/>
  <c r="BC210" i="4"/>
  <c r="BA211" i="4"/>
  <c r="BC211" i="4"/>
  <c r="BA212" i="4"/>
  <c r="BC212" i="4"/>
  <c r="BA213" i="4"/>
  <c r="BC213" i="4"/>
  <c r="BA214" i="4"/>
  <c r="BC214" i="4"/>
  <c r="BA215" i="4"/>
  <c r="BC215" i="4"/>
  <c r="BA216" i="4"/>
  <c r="BC216" i="4"/>
  <c r="BA217" i="4"/>
  <c r="BC217" i="4"/>
  <c r="BA218" i="4"/>
  <c r="BC218" i="4"/>
  <c r="BA219" i="4"/>
  <c r="BC219" i="4"/>
  <c r="BA220" i="4"/>
  <c r="BC220" i="4"/>
  <c r="BA221" i="4"/>
  <c r="BC221" i="4"/>
  <c r="BA222" i="4"/>
  <c r="BC222" i="4"/>
  <c r="BA223" i="4"/>
  <c r="BC223" i="4"/>
  <c r="BA224" i="4"/>
  <c r="BC224" i="4"/>
  <c r="BA225" i="4"/>
  <c r="BC225" i="4"/>
  <c r="BA226" i="4"/>
  <c r="BC226" i="4"/>
  <c r="BA227" i="4"/>
  <c r="BC227" i="4"/>
  <c r="BA228" i="4"/>
  <c r="BC228" i="4"/>
  <c r="BA229" i="4"/>
  <c r="BC229" i="4"/>
  <c r="BA230" i="4"/>
  <c r="BC230" i="4"/>
  <c r="BA231" i="4"/>
  <c r="BC231" i="4"/>
  <c r="BA232" i="4"/>
  <c r="BC232" i="4"/>
  <c r="BA233" i="4"/>
  <c r="BC233" i="4"/>
  <c r="BA234" i="4"/>
  <c r="BC234" i="4"/>
  <c r="BA235" i="4"/>
  <c r="BC235" i="4"/>
  <c r="BA236" i="4"/>
  <c r="BC236" i="4"/>
  <c r="BA237" i="4"/>
  <c r="BC237" i="4"/>
  <c r="BA238" i="4"/>
  <c r="BC238" i="4"/>
  <c r="BA239" i="4"/>
  <c r="BC239" i="4"/>
  <c r="BA240" i="4"/>
  <c r="BC240" i="4"/>
  <c r="BA241" i="4"/>
  <c r="BC241" i="4"/>
  <c r="BA242" i="4"/>
  <c r="BC242" i="4"/>
  <c r="BA243" i="4"/>
  <c r="BC243" i="4"/>
  <c r="BA244" i="4"/>
  <c r="BC244" i="4"/>
  <c r="BA245" i="4"/>
  <c r="BC245" i="4"/>
  <c r="BA246" i="4"/>
  <c r="BC246" i="4"/>
  <c r="BA247" i="4"/>
  <c r="BC247" i="4"/>
  <c r="BA248" i="4"/>
  <c r="BC248" i="4"/>
  <c r="BA249" i="4"/>
  <c r="BC249" i="4"/>
  <c r="BA250" i="4"/>
  <c r="BC250" i="4"/>
  <c r="BA251" i="4"/>
  <c r="BC251" i="4"/>
  <c r="BA252" i="4"/>
  <c r="BC252" i="4"/>
  <c r="BA253" i="4"/>
  <c r="BC253" i="4"/>
  <c r="BA254" i="4"/>
  <c r="BC254" i="4"/>
  <c r="BA255" i="4"/>
  <c r="BC255" i="4"/>
  <c r="BA256" i="4"/>
  <c r="BC256" i="4"/>
  <c r="BA257" i="4"/>
  <c r="BC257" i="4"/>
  <c r="BA258" i="4"/>
  <c r="BC258" i="4"/>
  <c r="BA259" i="4"/>
  <c r="BC259" i="4"/>
  <c r="BA260" i="4"/>
  <c r="BC260" i="4"/>
  <c r="BA261" i="4"/>
  <c r="BC261" i="4"/>
  <c r="BA262" i="4"/>
  <c r="BC262" i="4"/>
  <c r="BA263" i="4"/>
  <c r="BC263" i="4"/>
  <c r="BA264" i="4"/>
  <c r="BC264" i="4"/>
  <c r="BA265" i="4"/>
  <c r="BC265" i="4"/>
  <c r="BA266" i="4"/>
  <c r="BC266" i="4"/>
  <c r="BA267" i="4"/>
  <c r="BC267" i="4"/>
  <c r="BA268" i="4"/>
  <c r="BC268" i="4"/>
  <c r="BA269" i="4"/>
  <c r="BC269" i="4"/>
  <c r="BA270" i="4"/>
  <c r="BC270" i="4"/>
  <c r="BA271" i="4"/>
  <c r="BC271" i="4"/>
  <c r="BA272" i="4"/>
  <c r="BC272" i="4"/>
  <c r="BA273" i="4"/>
  <c r="BC273" i="4"/>
  <c r="BA274" i="4"/>
  <c r="BC274" i="4"/>
  <c r="BA275" i="4"/>
  <c r="BC275" i="4"/>
  <c r="BA276" i="4"/>
  <c r="BC276" i="4"/>
  <c r="BA277" i="4"/>
  <c r="BC277" i="4"/>
  <c r="BA278" i="4"/>
  <c r="BC278" i="4"/>
  <c r="BA279" i="4"/>
  <c r="BC279" i="4"/>
  <c r="BA280" i="4"/>
  <c r="BC280" i="4"/>
  <c r="BA281" i="4"/>
  <c r="BC281" i="4"/>
  <c r="BA282" i="4"/>
  <c r="BC282" i="4"/>
  <c r="BA283" i="4"/>
  <c r="BC283" i="4"/>
  <c r="BA284" i="4"/>
  <c r="BC284" i="4"/>
  <c r="BA285" i="4"/>
  <c r="BC285" i="4"/>
  <c r="BA286" i="4"/>
  <c r="BC286" i="4"/>
  <c r="BA287" i="4"/>
  <c r="BC287" i="4"/>
  <c r="BA288" i="4"/>
  <c r="BC288" i="4"/>
  <c r="BA289" i="4"/>
  <c r="BC289" i="4"/>
  <c r="BA290" i="4"/>
  <c r="BC290" i="4"/>
  <c r="BA291" i="4"/>
  <c r="BC291" i="4"/>
  <c r="BA292" i="4"/>
  <c r="BC292" i="4"/>
  <c r="BA293" i="4"/>
  <c r="BC293" i="4"/>
  <c r="BA294" i="4"/>
  <c r="BC294" i="4"/>
  <c r="BA295" i="4"/>
  <c r="BC295" i="4"/>
  <c r="BA296" i="4"/>
  <c r="BC296" i="4"/>
  <c r="BA297" i="4"/>
  <c r="BC297" i="4"/>
  <c r="BA298" i="4"/>
  <c r="BC298" i="4"/>
  <c r="BA299" i="4"/>
  <c r="BC299" i="4"/>
  <c r="BA300" i="4"/>
  <c r="BC300" i="4"/>
  <c r="BA301" i="4"/>
  <c r="BC301" i="4"/>
  <c r="BA302" i="4"/>
  <c r="BC302" i="4"/>
  <c r="BA303" i="4"/>
  <c r="BC303" i="4"/>
  <c r="BA304" i="4"/>
  <c r="BC304" i="4"/>
  <c r="BA305" i="4"/>
  <c r="BC305" i="4"/>
  <c r="BA306" i="4"/>
  <c r="BC306" i="4"/>
  <c r="BA307" i="4"/>
  <c r="BC307" i="4"/>
  <c r="BA308" i="4"/>
  <c r="BC308" i="4"/>
  <c r="BA309" i="4"/>
  <c r="BC309" i="4"/>
  <c r="BA310" i="4"/>
  <c r="BC310" i="4"/>
  <c r="BA311" i="4"/>
  <c r="BC311" i="4"/>
  <c r="BA312" i="4"/>
  <c r="BC312" i="4"/>
  <c r="BA313" i="4"/>
  <c r="BC313" i="4"/>
  <c r="BA314" i="4"/>
  <c r="BC314" i="4"/>
  <c r="BA315" i="4"/>
  <c r="BC315" i="4"/>
  <c r="BA316" i="4"/>
  <c r="BC316" i="4"/>
  <c r="BA317" i="4"/>
  <c r="BC317" i="4"/>
  <c r="BA318" i="4"/>
  <c r="BC318" i="4"/>
  <c r="BA319" i="4"/>
  <c r="BC319" i="4"/>
  <c r="BA320" i="4"/>
  <c r="BC320" i="4"/>
  <c r="BA321" i="4"/>
  <c r="BC321" i="4"/>
  <c r="BA322" i="4"/>
  <c r="BC322" i="4"/>
  <c r="BA323" i="4"/>
  <c r="BC323" i="4"/>
  <c r="BA324" i="4"/>
  <c r="BC324" i="4"/>
  <c r="BA325" i="4"/>
  <c r="BC325" i="4"/>
  <c r="BA326" i="4"/>
  <c r="BC326" i="4"/>
  <c r="BA327" i="4"/>
  <c r="BC327" i="4"/>
  <c r="BA328" i="4"/>
  <c r="BC328" i="4"/>
  <c r="BA329" i="4"/>
  <c r="BC329" i="4"/>
  <c r="BA330" i="4"/>
  <c r="BC330" i="4"/>
  <c r="BA331" i="4"/>
  <c r="BC331" i="4"/>
  <c r="BA332" i="4"/>
  <c r="BC332" i="4"/>
  <c r="BA333" i="4"/>
  <c r="BC333" i="4"/>
  <c r="BA334" i="4"/>
  <c r="BC334" i="4"/>
  <c r="BA335" i="4"/>
  <c r="BC335" i="4"/>
  <c r="BA336" i="4"/>
  <c r="BC336" i="4"/>
  <c r="BA337" i="4"/>
  <c r="BC337" i="4"/>
  <c r="BA338" i="4"/>
  <c r="BC338" i="4"/>
  <c r="BA339" i="4"/>
  <c r="BC339" i="4"/>
  <c r="BA340" i="4"/>
  <c r="BC340" i="4"/>
  <c r="BA341" i="4"/>
  <c r="BC341" i="4"/>
  <c r="BA342" i="4"/>
  <c r="BC342" i="4"/>
  <c r="BA343" i="4"/>
  <c r="BC343" i="4"/>
  <c r="BA344" i="4"/>
  <c r="BC344" i="4"/>
  <c r="BA345" i="4"/>
  <c r="BC345" i="4"/>
  <c r="BA346" i="4"/>
  <c r="BC346" i="4"/>
  <c r="BA347" i="4"/>
  <c r="BC347" i="4"/>
  <c r="BA348" i="4"/>
  <c r="BC348" i="4"/>
  <c r="BA349" i="4"/>
  <c r="BC349" i="4"/>
  <c r="BA350" i="4"/>
  <c r="BC350" i="4"/>
  <c r="BA351" i="4"/>
  <c r="BC351" i="4"/>
  <c r="BA352" i="4"/>
  <c r="BC352" i="4"/>
  <c r="BA353" i="4"/>
  <c r="BC353" i="4"/>
  <c r="BA354" i="4"/>
  <c r="BC354" i="4"/>
  <c r="BA355" i="4"/>
  <c r="BC355" i="4"/>
  <c r="BA356" i="4"/>
  <c r="BC356" i="4"/>
  <c r="BA357" i="4"/>
  <c r="BC357" i="4"/>
  <c r="BA358" i="4"/>
  <c r="BC358" i="4"/>
  <c r="BA359" i="4"/>
  <c r="BC359" i="4"/>
  <c r="BA360" i="4"/>
  <c r="BC360" i="4"/>
  <c r="BA361" i="4"/>
  <c r="BC361" i="4"/>
  <c r="BA362" i="4"/>
  <c r="BC362" i="4"/>
  <c r="BA363" i="4"/>
  <c r="BC363" i="4"/>
  <c r="BA364" i="4"/>
  <c r="BC364" i="4"/>
  <c r="BA365" i="4"/>
  <c r="BC365" i="4"/>
  <c r="BA366" i="4"/>
  <c r="BC366" i="4"/>
  <c r="BA367" i="4"/>
  <c r="BC367" i="4"/>
  <c r="BA368" i="4"/>
  <c r="BC368" i="4"/>
  <c r="BA369" i="4"/>
  <c r="BC369" i="4"/>
  <c r="BA370" i="4"/>
  <c r="BC370" i="4"/>
  <c r="BA371" i="4"/>
  <c r="BC371" i="4"/>
  <c r="BA372" i="4"/>
  <c r="BC372" i="4"/>
  <c r="BA373" i="4"/>
  <c r="BC373" i="4"/>
  <c r="BA374" i="4"/>
  <c r="BC374" i="4"/>
  <c r="BA375" i="4"/>
  <c r="BC375" i="4"/>
  <c r="BA376" i="4"/>
  <c r="BC376" i="4"/>
  <c r="BA377" i="4"/>
  <c r="BC377" i="4"/>
  <c r="BA378" i="4"/>
  <c r="BC378" i="4"/>
  <c r="BA379" i="4"/>
  <c r="BC379" i="4"/>
  <c r="BA380" i="4"/>
  <c r="BC380" i="4"/>
  <c r="BA381" i="4"/>
  <c r="BC381" i="4"/>
  <c r="BA382" i="4"/>
  <c r="BC382" i="4"/>
  <c r="BA383" i="4"/>
  <c r="BC383" i="4"/>
  <c r="BA384" i="4"/>
  <c r="BC384" i="4"/>
  <c r="BA385" i="4"/>
  <c r="BC385" i="4"/>
  <c r="BA386" i="4"/>
  <c r="BC386" i="4"/>
  <c r="BA387" i="4"/>
  <c r="BC387" i="4"/>
  <c r="BA388" i="4"/>
  <c r="BC388" i="4"/>
  <c r="BA389" i="4"/>
  <c r="BC389" i="4"/>
  <c r="BA390" i="4"/>
  <c r="BC390" i="4"/>
  <c r="BA391" i="4"/>
  <c r="BC391" i="4"/>
  <c r="BA392" i="4"/>
  <c r="BC392" i="4"/>
  <c r="BA393" i="4"/>
  <c r="BC393" i="4"/>
  <c r="BA394" i="4"/>
  <c r="BC394" i="4"/>
  <c r="BA395" i="4"/>
  <c r="BC395" i="4"/>
  <c r="BA396" i="4"/>
  <c r="BC396" i="4"/>
  <c r="BA397" i="4"/>
  <c r="BC397" i="4"/>
  <c r="BA398" i="4"/>
  <c r="BC398" i="4"/>
  <c r="BA399" i="4"/>
  <c r="BC399" i="4"/>
  <c r="BA400" i="4"/>
  <c r="BC400" i="4"/>
  <c r="BA401" i="4"/>
  <c r="BC401" i="4"/>
  <c r="BA402" i="4"/>
  <c r="BC402" i="4"/>
  <c r="BA403" i="4"/>
  <c r="BC403" i="4"/>
  <c r="BA404" i="4"/>
  <c r="BC404" i="4"/>
  <c r="BA405" i="4"/>
  <c r="BC405" i="4"/>
  <c r="BA406" i="4"/>
  <c r="BC406" i="4"/>
  <c r="BA407" i="4"/>
  <c r="BC407" i="4"/>
  <c r="BA408" i="4"/>
  <c r="BC408" i="4"/>
  <c r="BA409" i="4"/>
  <c r="BC409" i="4"/>
  <c r="BA410" i="4"/>
  <c r="BC410" i="4"/>
  <c r="BA411" i="4"/>
  <c r="BC411" i="4"/>
  <c r="BA412" i="4"/>
  <c r="BC412" i="4"/>
  <c r="BA413" i="4"/>
  <c r="BC413" i="4"/>
  <c r="BA414" i="4"/>
  <c r="BC414" i="4"/>
  <c r="BA415" i="4"/>
  <c r="BC415" i="4"/>
  <c r="BA416" i="4"/>
  <c r="BC416" i="4"/>
  <c r="BA417" i="4"/>
  <c r="BC417" i="4"/>
  <c r="BA418" i="4"/>
  <c r="BC418" i="4"/>
  <c r="BA419" i="4"/>
  <c r="BC419" i="4"/>
  <c r="BA420" i="4"/>
  <c r="BC420" i="4"/>
  <c r="BA421" i="4"/>
  <c r="BC421" i="4"/>
  <c r="BA422" i="4"/>
  <c r="BC422" i="4"/>
  <c r="BA423" i="4"/>
  <c r="BC423" i="4"/>
  <c r="BA424" i="4"/>
  <c r="BC424" i="4"/>
  <c r="BA425" i="4"/>
  <c r="BC425" i="4"/>
  <c r="BA426" i="4"/>
  <c r="BC426" i="4"/>
  <c r="BA427" i="4"/>
  <c r="BC427" i="4"/>
  <c r="BA428" i="4"/>
  <c r="BC428" i="4"/>
  <c r="BA429" i="4"/>
  <c r="BC429" i="4"/>
  <c r="BA430" i="4"/>
  <c r="BC430" i="4"/>
  <c r="BA431" i="4"/>
  <c r="BC431" i="4"/>
  <c r="BA432" i="4"/>
  <c r="BC432" i="4"/>
  <c r="BA433" i="4"/>
  <c r="BC433" i="4"/>
  <c r="BA434" i="4"/>
  <c r="BC434" i="4"/>
  <c r="BA435" i="4"/>
  <c r="BC435" i="4"/>
  <c r="BA436" i="4"/>
  <c r="BC436" i="4"/>
  <c r="BA437" i="4"/>
  <c r="BC437" i="4"/>
  <c r="BA438" i="4"/>
  <c r="BC438" i="4"/>
  <c r="BA439" i="4"/>
  <c r="BC439" i="4"/>
  <c r="BA440" i="4"/>
  <c r="BC440" i="4"/>
  <c r="BA441" i="4"/>
  <c r="BC441" i="4"/>
  <c r="BA442" i="4"/>
  <c r="BC442" i="4"/>
  <c r="BA443" i="4"/>
  <c r="BC443" i="4"/>
  <c r="BA444" i="4"/>
  <c r="BC444" i="4"/>
  <c r="BA445" i="4"/>
  <c r="BC445" i="4"/>
  <c r="BA446" i="4"/>
  <c r="BC446" i="4"/>
  <c r="BA447" i="4"/>
  <c r="BC447" i="4"/>
  <c r="BA448" i="4"/>
  <c r="BC448" i="4"/>
  <c r="BA449" i="4"/>
  <c r="BC449" i="4"/>
  <c r="BA450" i="4"/>
  <c r="BC450" i="4"/>
  <c r="BA451" i="4"/>
  <c r="BC451" i="4"/>
  <c r="BA452" i="4"/>
  <c r="BC452" i="4"/>
  <c r="BA453" i="4"/>
  <c r="BC453" i="4"/>
  <c r="BA454" i="4"/>
  <c r="BC454" i="4"/>
  <c r="BA455" i="4"/>
  <c r="BC455" i="4"/>
  <c r="BA456" i="4"/>
  <c r="BC456" i="4"/>
  <c r="BA457" i="4"/>
  <c r="BC457" i="4"/>
  <c r="BA458" i="4"/>
  <c r="BC458" i="4"/>
  <c r="BA459" i="4"/>
  <c r="BC459" i="4"/>
  <c r="BA460" i="4"/>
  <c r="BC460" i="4"/>
  <c r="BA461" i="4"/>
  <c r="BC461" i="4"/>
  <c r="BA462" i="4"/>
  <c r="BC462" i="4"/>
  <c r="BA463" i="4"/>
  <c r="BC463" i="4"/>
  <c r="BA464" i="4"/>
  <c r="BC464" i="4"/>
  <c r="BA465" i="4"/>
  <c r="BC465" i="4"/>
  <c r="BA466" i="4"/>
  <c r="BC466" i="4"/>
  <c r="BA467" i="4"/>
  <c r="BC467" i="4"/>
  <c r="BA468" i="4"/>
  <c r="BC468" i="4"/>
  <c r="BA469" i="4"/>
  <c r="BC469" i="4"/>
  <c r="BA470" i="4"/>
  <c r="BC470" i="4"/>
  <c r="BA471" i="4"/>
  <c r="BC471" i="4"/>
  <c r="BA472" i="4"/>
  <c r="BC472" i="4"/>
  <c r="BA473" i="4"/>
  <c r="BC473" i="4"/>
  <c r="BA474" i="4"/>
  <c r="BC474" i="4"/>
  <c r="BA475" i="4"/>
  <c r="BC475" i="4"/>
  <c r="BA476" i="4"/>
  <c r="BC476" i="4"/>
  <c r="BA477" i="4"/>
  <c r="BC477" i="4"/>
  <c r="BA478" i="4"/>
  <c r="BC478" i="4"/>
  <c r="BA479" i="4"/>
  <c r="BC479" i="4"/>
  <c r="BA480" i="4"/>
  <c r="BC480" i="4"/>
  <c r="BA481" i="4"/>
  <c r="BC481" i="4"/>
  <c r="BA482" i="4"/>
  <c r="BC482" i="4"/>
  <c r="BA483" i="4"/>
  <c r="BC483" i="4"/>
  <c r="BA484" i="4"/>
  <c r="BC484" i="4"/>
  <c r="BA485" i="4"/>
  <c r="BC485" i="4"/>
  <c r="BA486" i="4"/>
  <c r="BC486" i="4"/>
  <c r="BA487" i="4"/>
  <c r="BC487" i="4"/>
  <c r="BA488" i="4"/>
  <c r="BC488" i="4"/>
  <c r="BA489" i="4"/>
  <c r="BC489" i="4"/>
  <c r="BA490" i="4"/>
  <c r="BC490" i="4"/>
  <c r="BA491" i="4"/>
  <c r="BC491" i="4"/>
  <c r="BA492" i="4"/>
  <c r="BC492" i="4"/>
  <c r="BA493" i="4"/>
  <c r="BC493" i="4"/>
  <c r="BA494" i="4"/>
  <c r="BC494" i="4"/>
  <c r="BA495" i="4"/>
  <c r="BC495" i="4"/>
  <c r="BA496" i="4"/>
  <c r="BC496" i="4"/>
  <c r="BA497" i="4"/>
  <c r="BC497" i="4"/>
  <c r="BA498" i="4"/>
  <c r="BC498" i="4"/>
  <c r="BA499" i="4"/>
  <c r="BC499" i="4"/>
  <c r="BA500" i="4"/>
  <c r="BC500" i="4"/>
  <c r="BA501" i="4"/>
  <c r="BC501" i="4"/>
  <c r="BA502" i="4"/>
  <c r="BC502" i="4"/>
  <c r="BA503" i="4"/>
  <c r="BC503" i="4"/>
  <c r="BA504" i="4"/>
  <c r="BC504" i="4"/>
  <c r="BA505" i="4"/>
  <c r="BC505" i="4"/>
  <c r="BA506" i="4"/>
  <c r="BC506" i="4"/>
  <c r="BA507" i="4"/>
  <c r="BC507" i="4"/>
  <c r="BA508" i="4"/>
  <c r="BC508" i="4"/>
  <c r="BA509" i="4"/>
  <c r="BC509" i="4"/>
  <c r="BA510" i="4"/>
  <c r="BC510" i="4"/>
  <c r="BA511" i="4"/>
  <c r="BC511" i="4"/>
  <c r="BA512" i="4"/>
  <c r="BC512" i="4"/>
  <c r="BA513" i="4"/>
  <c r="BC513" i="4"/>
  <c r="BA514" i="4"/>
  <c r="BC514" i="4"/>
  <c r="BA515" i="4"/>
  <c r="BC515" i="4"/>
  <c r="BA516" i="4"/>
  <c r="BC516" i="4"/>
  <c r="BA517" i="4"/>
  <c r="BC517" i="4"/>
  <c r="BA518" i="4"/>
  <c r="BC518" i="4"/>
  <c r="BA519" i="4"/>
  <c r="BC519" i="4"/>
  <c r="BA520" i="4"/>
  <c r="BC520" i="4"/>
  <c r="BA521" i="4"/>
  <c r="BC521" i="4"/>
  <c r="BA522" i="4"/>
  <c r="BC522" i="4"/>
  <c r="BA523" i="4"/>
  <c r="BC523" i="4"/>
  <c r="BA524" i="4"/>
  <c r="BC524" i="4"/>
  <c r="BA525" i="4"/>
  <c r="BC525" i="4"/>
  <c r="BA526" i="4"/>
  <c r="BC526" i="4"/>
  <c r="BA527" i="4"/>
  <c r="BC527" i="4"/>
  <c r="BA528" i="4"/>
  <c r="BC528" i="4"/>
  <c r="BA529" i="4"/>
  <c r="BC529" i="4"/>
  <c r="BA530" i="4"/>
  <c r="BC530" i="4"/>
  <c r="BA531" i="4"/>
  <c r="BC531" i="4"/>
  <c r="BA532" i="4"/>
  <c r="BC532" i="4"/>
  <c r="BA533" i="4"/>
  <c r="BC533" i="4"/>
  <c r="BA534" i="4"/>
  <c r="BC534" i="4"/>
  <c r="BA535" i="4"/>
  <c r="BC535" i="4"/>
  <c r="BA536" i="4"/>
  <c r="BC536" i="4"/>
  <c r="BA537" i="4"/>
  <c r="BC537" i="4"/>
  <c r="BA538" i="4"/>
  <c r="BC538" i="4"/>
  <c r="BA539" i="4"/>
  <c r="BC539" i="4"/>
  <c r="BA540" i="4"/>
  <c r="BC540" i="4"/>
  <c r="BA541" i="4"/>
  <c r="BC541" i="4"/>
  <c r="BA542" i="4"/>
  <c r="BC542" i="4"/>
  <c r="BA543" i="4"/>
  <c r="BC543" i="4"/>
  <c r="BA544" i="4"/>
  <c r="BC544" i="4"/>
  <c r="BA545" i="4"/>
  <c r="BC545" i="4"/>
  <c r="BA546" i="4"/>
  <c r="BC546" i="4"/>
  <c r="BA547" i="4"/>
  <c r="BC547" i="4"/>
  <c r="BA548" i="4"/>
  <c r="BC548" i="4"/>
  <c r="BA549" i="4"/>
  <c r="BC549" i="4"/>
  <c r="BA550" i="4"/>
  <c r="BC550" i="4"/>
  <c r="BA551" i="4"/>
  <c r="BC551" i="4"/>
  <c r="BA552" i="4"/>
  <c r="BC552" i="4"/>
  <c r="BA553" i="4"/>
  <c r="BC553" i="4"/>
  <c r="BA554" i="4"/>
  <c r="BC554" i="4"/>
  <c r="BA555" i="4"/>
  <c r="BC555" i="4"/>
  <c r="BA556" i="4"/>
  <c r="BC556" i="4"/>
  <c r="BA557" i="4"/>
  <c r="BC557" i="4"/>
  <c r="BA558" i="4"/>
  <c r="BC558" i="4"/>
  <c r="BA559" i="4"/>
  <c r="BC559" i="4"/>
  <c r="BA560" i="4"/>
  <c r="BC560" i="4"/>
  <c r="BA561" i="4"/>
  <c r="BC561" i="4"/>
  <c r="BA562" i="4"/>
  <c r="BC562" i="4"/>
  <c r="BA563" i="4"/>
  <c r="BC563" i="4"/>
  <c r="BA564" i="4"/>
  <c r="BC564" i="4"/>
  <c r="BA565" i="4"/>
  <c r="BC565" i="4"/>
  <c r="BA566" i="4"/>
  <c r="BC566" i="4"/>
  <c r="BA567" i="4"/>
  <c r="BC567" i="4"/>
  <c r="BA568" i="4"/>
  <c r="BC568" i="4"/>
  <c r="BA569" i="4"/>
  <c r="BC569" i="4"/>
  <c r="BA570" i="4"/>
  <c r="BC570" i="4"/>
  <c r="BA571" i="4"/>
  <c r="BC571" i="4"/>
  <c r="BA572" i="4"/>
  <c r="BC572" i="4"/>
  <c r="BA573" i="4"/>
  <c r="BC573" i="4"/>
  <c r="BA574" i="4"/>
  <c r="BC574" i="4"/>
  <c r="BA575" i="4"/>
  <c r="BC575" i="4"/>
  <c r="BA576" i="4"/>
  <c r="BC576" i="4"/>
  <c r="BA577" i="4"/>
  <c r="BC577" i="4"/>
  <c r="BA578" i="4"/>
  <c r="BC578" i="4"/>
  <c r="BA579" i="4"/>
  <c r="BC579" i="4"/>
  <c r="BA580" i="4"/>
  <c r="BC580" i="4"/>
  <c r="BA581" i="4"/>
  <c r="BC581" i="4"/>
  <c r="BA582" i="4"/>
  <c r="BC582" i="4"/>
  <c r="BA583" i="4"/>
  <c r="BC583" i="4"/>
  <c r="BA584" i="4"/>
  <c r="BC584" i="4"/>
  <c r="BA585" i="4"/>
  <c r="BC585" i="4"/>
  <c r="BA586" i="4"/>
  <c r="BC586" i="4"/>
  <c r="BA587" i="4"/>
  <c r="BC587" i="4"/>
  <c r="BA588" i="4"/>
  <c r="BC588" i="4"/>
  <c r="BA589" i="4"/>
  <c r="BC589" i="4"/>
  <c r="BA590" i="4"/>
  <c r="BC590" i="4"/>
  <c r="BA591" i="4"/>
  <c r="BC591" i="4"/>
  <c r="BA592" i="4"/>
  <c r="BC592" i="4"/>
  <c r="BA593" i="4"/>
  <c r="BC593" i="4"/>
  <c r="BA594" i="4"/>
  <c r="BC594" i="4"/>
  <c r="BA595" i="4"/>
  <c r="BC595" i="4"/>
  <c r="BA596" i="4"/>
  <c r="BC596" i="4"/>
  <c r="BA597" i="4"/>
  <c r="BC597" i="4"/>
  <c r="BA598" i="4"/>
  <c r="BC598" i="4"/>
  <c r="BA599" i="4"/>
  <c r="BC599" i="4"/>
  <c r="BA600" i="4"/>
  <c r="BC600" i="4"/>
  <c r="BA601" i="4"/>
  <c r="BC601" i="4"/>
  <c r="BA602" i="4"/>
  <c r="BC602" i="4"/>
  <c r="BA603" i="4"/>
  <c r="BC603" i="4"/>
  <c r="BA604" i="4"/>
  <c r="BC604" i="4"/>
  <c r="BA605" i="4"/>
  <c r="BC605" i="4"/>
  <c r="BA606" i="4"/>
  <c r="BC606" i="4"/>
  <c r="BA607" i="4"/>
  <c r="BC607" i="4"/>
  <c r="BA608" i="4"/>
  <c r="BC608" i="4"/>
  <c r="BA609" i="4"/>
  <c r="BC609" i="4"/>
  <c r="BA610" i="4"/>
  <c r="BC610" i="4"/>
  <c r="BA611" i="4"/>
  <c r="BC611" i="4"/>
  <c r="BA612" i="4"/>
  <c r="BC612" i="4"/>
  <c r="BA613" i="4"/>
  <c r="BC613" i="4"/>
  <c r="BA614" i="4"/>
  <c r="BC614" i="4"/>
  <c r="BA615" i="4"/>
  <c r="BC615" i="4"/>
  <c r="BA616" i="4"/>
  <c r="BC616" i="4"/>
  <c r="BA617" i="4"/>
  <c r="BC617" i="4"/>
  <c r="BA618" i="4"/>
  <c r="BC618" i="4"/>
  <c r="BA619" i="4"/>
  <c r="BC619" i="4"/>
  <c r="BA620" i="4"/>
  <c r="BC620" i="4"/>
  <c r="BA621" i="4"/>
  <c r="BC621" i="4"/>
  <c r="BA622" i="4"/>
  <c r="BC622" i="4"/>
  <c r="BA623" i="4"/>
  <c r="BC623" i="4"/>
  <c r="BA624" i="4"/>
  <c r="BC624" i="4"/>
  <c r="BA625" i="4"/>
  <c r="BC625" i="4"/>
  <c r="BA626" i="4"/>
  <c r="BC626" i="4"/>
  <c r="BA627" i="4"/>
  <c r="BC627" i="4"/>
  <c r="BA628" i="4"/>
  <c r="BC628" i="4"/>
  <c r="BA629" i="4"/>
  <c r="BC629" i="4"/>
  <c r="BA630" i="4"/>
  <c r="BC630" i="4"/>
  <c r="BA631" i="4"/>
  <c r="BC631" i="4"/>
  <c r="BA632" i="4"/>
  <c r="BC632" i="4"/>
  <c r="BA633" i="4"/>
  <c r="BC633" i="4"/>
  <c r="BA634" i="4"/>
  <c r="BC634" i="4"/>
  <c r="BA635" i="4"/>
  <c r="BC635" i="4"/>
  <c r="BA636" i="4"/>
  <c r="BC636" i="4"/>
  <c r="BA637" i="4"/>
  <c r="BC637" i="4"/>
  <c r="BA638" i="4"/>
  <c r="BC638" i="4"/>
  <c r="BA639" i="4"/>
  <c r="BC639" i="4"/>
  <c r="BA640" i="4"/>
  <c r="BC640" i="4"/>
  <c r="BA641" i="4"/>
  <c r="BC641" i="4"/>
  <c r="BA642" i="4"/>
  <c r="BC642" i="4"/>
  <c r="BA643" i="4"/>
  <c r="BC643" i="4"/>
  <c r="BA644" i="4"/>
  <c r="BC644" i="4"/>
  <c r="BA645" i="4"/>
  <c r="BC645" i="4"/>
  <c r="BA646" i="4"/>
  <c r="BC646" i="4"/>
  <c r="BA647" i="4"/>
  <c r="BC647" i="4"/>
  <c r="BA648" i="4"/>
  <c r="BC648" i="4"/>
  <c r="BA649" i="4"/>
  <c r="BC649" i="4"/>
  <c r="BA650" i="4"/>
  <c r="BC650" i="4"/>
  <c r="BA651" i="4"/>
  <c r="BC651" i="4"/>
  <c r="BA652" i="4"/>
  <c r="BC652" i="4"/>
  <c r="BA653" i="4"/>
  <c r="BC653" i="4"/>
  <c r="BA654" i="4"/>
  <c r="BC654" i="4"/>
  <c r="BA655" i="4"/>
  <c r="BC655" i="4"/>
  <c r="BA656" i="4"/>
  <c r="BC656" i="4"/>
  <c r="BA657" i="4"/>
  <c r="BC657" i="4"/>
  <c r="BA658" i="4"/>
  <c r="BC658" i="4"/>
  <c r="BA659" i="4"/>
  <c r="BC659" i="4"/>
  <c r="BA660" i="4"/>
  <c r="BC660" i="4"/>
  <c r="BA661" i="4"/>
  <c r="BC661" i="4"/>
  <c r="BA662" i="4"/>
  <c r="BC662" i="4"/>
  <c r="BA663" i="4"/>
  <c r="BC663" i="4"/>
  <c r="BA664" i="4"/>
  <c r="BC664" i="4"/>
  <c r="BA665" i="4"/>
  <c r="BC665" i="4"/>
  <c r="BA666" i="4"/>
  <c r="BC666" i="4"/>
  <c r="BA667" i="4"/>
  <c r="BC667" i="4"/>
  <c r="BA668" i="4"/>
  <c r="BC668" i="4"/>
  <c r="BA669" i="4"/>
  <c r="BC669" i="4"/>
  <c r="BA670" i="4"/>
  <c r="BC670" i="4"/>
  <c r="BA671" i="4"/>
  <c r="BC671" i="4"/>
  <c r="BA672" i="4"/>
  <c r="BC672" i="4"/>
  <c r="BA673" i="4"/>
  <c r="BC673" i="4"/>
  <c r="BA674" i="4"/>
  <c r="BC674" i="4"/>
  <c r="BA675" i="4"/>
  <c r="BC675" i="4"/>
  <c r="BA676" i="4"/>
  <c r="BC676" i="4"/>
  <c r="BA677" i="4"/>
  <c r="BC677" i="4"/>
  <c r="BA678" i="4"/>
  <c r="BC678" i="4"/>
  <c r="BA679" i="4"/>
  <c r="BC679" i="4"/>
  <c r="BA680" i="4"/>
  <c r="BC680" i="4"/>
  <c r="BA681" i="4"/>
  <c r="BC681" i="4"/>
  <c r="BA682" i="4"/>
  <c r="BC682" i="4"/>
  <c r="BA683" i="4"/>
  <c r="BC683" i="4"/>
  <c r="BA684" i="4"/>
  <c r="BC684" i="4"/>
  <c r="BA685" i="4"/>
  <c r="BC685" i="4"/>
  <c r="BA686" i="4"/>
  <c r="BC686" i="4"/>
  <c r="BA687" i="4"/>
  <c r="BC687" i="4"/>
  <c r="BA688" i="4"/>
  <c r="BC688" i="4"/>
  <c r="BA689" i="4"/>
  <c r="BC689" i="4"/>
  <c r="BA690" i="4"/>
  <c r="BC690" i="4"/>
  <c r="BA691" i="4"/>
  <c r="BC691" i="4"/>
  <c r="BA692" i="4"/>
  <c r="BC692" i="4"/>
  <c r="BA693" i="4"/>
  <c r="BC693" i="4"/>
  <c r="BA694" i="4"/>
  <c r="BC694" i="4"/>
  <c r="BA695" i="4"/>
  <c r="BC695" i="4"/>
  <c r="BA696" i="4"/>
  <c r="BC696" i="4"/>
  <c r="BA697" i="4"/>
  <c r="BC697" i="4"/>
  <c r="BA698" i="4"/>
  <c r="BC698" i="4"/>
  <c r="BA699" i="4"/>
  <c r="BC699" i="4"/>
  <c r="BA700" i="4"/>
  <c r="BC700" i="4"/>
  <c r="BA701" i="4"/>
  <c r="BC701" i="4"/>
  <c r="BA702" i="4"/>
  <c r="BC702" i="4"/>
  <c r="BA703" i="4"/>
  <c r="BC703" i="4"/>
  <c r="BA704" i="4"/>
  <c r="BC704" i="4"/>
  <c r="BA705" i="4"/>
  <c r="BC705" i="4"/>
  <c r="BA706" i="4"/>
  <c r="BC706" i="4"/>
  <c r="BA707" i="4"/>
  <c r="BC707" i="4"/>
  <c r="BA708" i="4"/>
  <c r="BC708" i="4"/>
  <c r="BA709" i="4"/>
  <c r="BC709" i="4"/>
  <c r="BA710" i="4"/>
  <c r="BC710" i="4"/>
  <c r="BA711" i="4"/>
  <c r="BC711" i="4"/>
  <c r="BA712" i="4"/>
  <c r="BC712" i="4"/>
  <c r="BA713" i="4"/>
  <c r="BC713" i="4"/>
  <c r="BA714" i="4"/>
  <c r="BC714" i="4"/>
  <c r="BA715" i="4"/>
  <c r="BC715" i="4"/>
  <c r="BA716" i="4"/>
  <c r="BC716" i="4"/>
  <c r="BA717" i="4"/>
  <c r="BC717" i="4"/>
  <c r="BA718" i="4"/>
  <c r="BC718" i="4"/>
  <c r="BA719" i="4"/>
  <c r="BC719" i="4"/>
  <c r="BA720" i="4"/>
  <c r="BC720" i="4"/>
  <c r="BA721" i="4"/>
  <c r="BC721" i="4"/>
  <c r="BA722" i="4"/>
  <c r="BC722" i="4"/>
  <c r="BA723" i="4"/>
  <c r="BC723" i="4"/>
  <c r="BA724" i="4"/>
  <c r="BC724" i="4"/>
  <c r="BA725" i="4"/>
  <c r="BC725" i="4"/>
  <c r="BA726" i="4"/>
  <c r="BC726" i="4"/>
  <c r="BA727" i="4"/>
  <c r="BC727" i="4"/>
  <c r="BA728" i="4"/>
  <c r="BC728" i="4"/>
  <c r="BA729" i="4"/>
  <c r="BC729" i="4"/>
  <c r="BA730" i="4"/>
  <c r="BC730" i="4"/>
  <c r="BA731" i="4"/>
  <c r="BC731" i="4"/>
  <c r="BA732" i="4"/>
  <c r="BC732" i="4"/>
  <c r="BA733" i="4"/>
  <c r="BC733" i="4"/>
  <c r="BA734" i="4"/>
  <c r="BC734" i="4"/>
  <c r="BA735" i="4"/>
  <c r="BC735" i="4"/>
  <c r="BA736" i="4"/>
  <c r="BC736" i="4"/>
  <c r="BA737" i="4"/>
  <c r="BC737" i="4"/>
  <c r="BA738" i="4"/>
  <c r="BC738" i="4"/>
  <c r="BA739" i="4"/>
  <c r="BC739" i="4"/>
  <c r="BA740" i="4"/>
  <c r="BC740" i="4"/>
  <c r="BA741" i="4"/>
  <c r="BC741" i="4"/>
  <c r="BA742" i="4"/>
  <c r="BC742" i="4"/>
  <c r="BA743" i="4"/>
  <c r="BC743" i="4"/>
  <c r="BA744" i="4"/>
  <c r="BC744" i="4"/>
  <c r="BA745" i="4"/>
  <c r="BC745" i="4"/>
  <c r="BA746" i="4"/>
  <c r="BC746" i="4"/>
  <c r="BA747" i="4"/>
  <c r="BC747" i="4"/>
  <c r="BA748" i="4"/>
  <c r="BC748" i="4"/>
  <c r="BA749" i="4"/>
  <c r="BC749" i="4"/>
  <c r="BA750" i="4"/>
  <c r="BC750" i="4"/>
  <c r="BA751" i="4"/>
  <c r="BC751" i="4"/>
  <c r="BA752" i="4"/>
  <c r="BC752" i="4"/>
  <c r="BA753" i="4"/>
  <c r="BC753" i="4"/>
  <c r="BA754" i="4"/>
  <c r="BC754" i="4"/>
  <c r="BA755" i="4"/>
  <c r="BC755" i="4"/>
  <c r="BA756" i="4"/>
  <c r="BC756" i="4"/>
  <c r="BA757" i="4"/>
  <c r="BC757" i="4"/>
  <c r="BA758" i="4"/>
  <c r="BC758" i="4"/>
  <c r="BA759" i="4"/>
  <c r="BC759" i="4"/>
  <c r="BA760" i="4"/>
  <c r="BC760" i="4"/>
  <c r="BA761" i="4"/>
  <c r="BC761" i="4"/>
  <c r="BA762" i="4"/>
  <c r="BC762" i="4"/>
  <c r="BA763" i="4"/>
  <c r="BC763" i="4"/>
  <c r="BA764" i="4"/>
  <c r="BC764" i="4"/>
  <c r="BA765" i="4"/>
  <c r="BC765" i="4"/>
  <c r="BA766" i="4"/>
  <c r="BC766" i="4"/>
  <c r="BA767" i="4"/>
  <c r="BC767" i="4"/>
  <c r="BA768" i="4"/>
  <c r="BC768" i="4"/>
  <c r="BA769" i="4"/>
  <c r="BC769" i="4"/>
  <c r="BA770" i="4"/>
  <c r="BC770" i="4"/>
  <c r="BA771" i="4"/>
  <c r="BC771" i="4"/>
  <c r="BA772" i="4"/>
  <c r="BC772" i="4"/>
  <c r="BA773" i="4"/>
  <c r="BC773" i="4"/>
  <c r="BA774" i="4"/>
  <c r="BC774" i="4"/>
  <c r="BA775" i="4"/>
  <c r="BC775" i="4"/>
  <c r="BA776" i="4"/>
  <c r="BC776" i="4"/>
  <c r="BA777" i="4"/>
  <c r="BC777" i="4"/>
  <c r="BA778" i="4"/>
  <c r="BC778" i="4"/>
  <c r="BA779" i="4"/>
  <c r="BC779" i="4"/>
  <c r="BA780" i="4"/>
  <c r="BC780" i="4"/>
  <c r="BA781" i="4"/>
  <c r="BC781" i="4"/>
  <c r="BA782" i="4"/>
  <c r="BC782" i="4"/>
  <c r="BA783" i="4"/>
  <c r="BC783" i="4"/>
  <c r="BA784" i="4"/>
  <c r="BC784" i="4"/>
  <c r="BA785" i="4"/>
  <c r="BC785" i="4"/>
  <c r="BA786" i="4"/>
  <c r="BC786" i="4"/>
  <c r="BA787" i="4"/>
  <c r="BC787" i="4"/>
  <c r="BA788" i="4"/>
  <c r="BC788" i="4"/>
  <c r="BA789" i="4"/>
  <c r="BC789" i="4"/>
  <c r="BA790" i="4"/>
  <c r="BC790" i="4"/>
  <c r="BA791" i="4"/>
  <c r="BC791" i="4"/>
  <c r="BA792" i="4"/>
  <c r="BC792" i="4"/>
  <c r="BA793" i="4"/>
  <c r="BC793" i="4"/>
  <c r="BA794" i="4"/>
  <c r="BC794" i="4"/>
  <c r="BA795" i="4"/>
  <c r="BC795" i="4"/>
  <c r="BA796" i="4"/>
  <c r="BC796" i="4"/>
  <c r="BA797" i="4"/>
  <c r="BC797" i="4"/>
  <c r="BA798" i="4"/>
  <c r="BC798" i="4"/>
  <c r="BA799" i="4"/>
  <c r="BC799" i="4"/>
  <c r="BA800" i="4"/>
  <c r="BC800" i="4"/>
  <c r="BA801" i="4"/>
  <c r="BC801" i="4"/>
  <c r="BA802" i="4"/>
  <c r="BC802" i="4"/>
  <c r="BA803" i="4"/>
  <c r="BC803" i="4"/>
  <c r="BA804" i="4"/>
  <c r="BC804" i="4"/>
  <c r="BA805" i="4"/>
  <c r="BC805" i="4"/>
  <c r="BA806" i="4"/>
  <c r="BC806" i="4"/>
  <c r="BA807" i="4"/>
  <c r="BC807" i="4"/>
  <c r="BA808" i="4"/>
  <c r="BC808" i="4"/>
  <c r="BA809" i="4"/>
  <c r="BC809" i="4"/>
  <c r="BA810" i="4"/>
  <c r="BC810" i="4"/>
  <c r="BA811" i="4"/>
  <c r="BC811" i="4"/>
  <c r="BA812" i="4"/>
  <c r="BC812" i="4"/>
  <c r="BA813" i="4"/>
  <c r="BC813" i="4"/>
  <c r="BA814" i="4"/>
  <c r="BC814" i="4"/>
  <c r="BA815" i="4"/>
  <c r="BC815" i="4"/>
  <c r="BA816" i="4"/>
  <c r="BC816" i="4"/>
  <c r="BA817" i="4"/>
  <c r="BC817" i="4"/>
  <c r="BA818" i="4"/>
  <c r="BC818" i="4"/>
  <c r="BA819" i="4"/>
  <c r="BC819" i="4"/>
  <c r="BA820" i="4"/>
  <c r="BC820" i="4"/>
  <c r="BA821" i="4"/>
  <c r="BC821" i="4"/>
  <c r="BA822" i="4"/>
  <c r="BC822" i="4"/>
  <c r="BA823" i="4"/>
  <c r="BC823" i="4"/>
  <c r="BA824" i="4"/>
  <c r="BC824" i="4"/>
  <c r="BA825" i="4"/>
  <c r="BC825" i="4"/>
  <c r="BA826" i="4"/>
  <c r="BC826" i="4"/>
  <c r="BA827" i="4"/>
  <c r="BC827" i="4"/>
  <c r="BA828" i="4"/>
  <c r="BC828" i="4"/>
  <c r="BA829" i="4"/>
  <c r="BC829" i="4"/>
  <c r="BA830" i="4"/>
  <c r="BC830" i="4"/>
  <c r="BA831" i="4"/>
  <c r="BC831" i="4"/>
  <c r="BA832" i="4"/>
  <c r="BC832" i="4"/>
  <c r="BA833" i="4"/>
  <c r="BC833" i="4"/>
  <c r="BA834" i="4"/>
  <c r="BC834" i="4"/>
  <c r="BA835" i="4"/>
  <c r="BC835" i="4"/>
  <c r="BA836" i="4"/>
  <c r="BC836" i="4"/>
  <c r="BA837" i="4"/>
  <c r="BC837" i="4"/>
  <c r="BA838" i="4"/>
  <c r="BC838" i="4"/>
  <c r="BA839" i="4"/>
  <c r="BC839" i="4"/>
  <c r="BA840" i="4"/>
  <c r="BC840" i="4"/>
  <c r="BA841" i="4"/>
  <c r="BC841" i="4"/>
  <c r="BA842" i="4"/>
  <c r="BC842" i="4"/>
  <c r="BA843" i="4"/>
  <c r="BC843" i="4"/>
  <c r="BA844" i="4"/>
  <c r="BC844" i="4"/>
  <c r="BA845" i="4"/>
  <c r="BC845" i="4"/>
  <c r="BA846" i="4"/>
  <c r="BC846" i="4"/>
  <c r="BA847" i="4"/>
  <c r="BC847" i="4"/>
  <c r="BA848" i="4"/>
  <c r="BC848" i="4"/>
  <c r="BA849" i="4"/>
  <c r="BC849" i="4"/>
  <c r="BA850" i="4"/>
  <c r="BC850" i="4"/>
  <c r="BA851" i="4"/>
  <c r="BC851" i="4"/>
  <c r="BA852" i="4"/>
  <c r="BC852" i="4"/>
  <c r="BA853" i="4"/>
  <c r="BC853" i="4"/>
  <c r="BA854" i="4"/>
  <c r="BC854" i="4"/>
  <c r="BA855" i="4"/>
  <c r="BC855" i="4"/>
  <c r="BA856" i="4"/>
  <c r="BC856" i="4"/>
  <c r="BA857" i="4"/>
  <c r="BC857" i="4"/>
  <c r="BA858" i="4"/>
  <c r="BC858" i="4"/>
  <c r="BA859" i="4"/>
  <c r="BC859" i="4"/>
  <c r="BA860" i="4"/>
  <c r="BC860" i="4"/>
  <c r="BA861" i="4"/>
  <c r="BC861" i="4"/>
  <c r="BA862" i="4"/>
  <c r="BC862" i="4"/>
  <c r="BA863" i="4"/>
  <c r="BC863" i="4"/>
  <c r="BA864" i="4"/>
  <c r="BC864" i="4"/>
  <c r="BA865" i="4"/>
  <c r="BC865" i="4"/>
  <c r="BA866" i="4"/>
  <c r="BC866" i="4"/>
  <c r="BA867" i="4"/>
  <c r="BC867" i="4"/>
  <c r="BA868" i="4"/>
  <c r="BC868" i="4"/>
  <c r="BA869" i="4"/>
  <c r="BC869" i="4"/>
  <c r="BA870" i="4"/>
  <c r="BC870" i="4"/>
  <c r="BA871" i="4"/>
  <c r="BC871" i="4"/>
  <c r="BC9" i="4"/>
  <c r="BA9" i="4"/>
  <c r="AS10" i="4"/>
  <c r="AU10" i="4"/>
  <c r="AS11" i="4"/>
  <c r="AU11" i="4"/>
  <c r="AS12" i="4"/>
  <c r="AU12" i="4"/>
  <c r="AS13" i="4"/>
  <c r="AU13" i="4"/>
  <c r="AS14" i="4"/>
  <c r="AU14" i="4"/>
  <c r="AS15" i="4"/>
  <c r="AU15" i="4"/>
  <c r="AS16" i="4"/>
  <c r="AU16" i="4"/>
  <c r="AS17" i="4"/>
  <c r="AU17" i="4"/>
  <c r="AS18" i="4"/>
  <c r="AU18" i="4"/>
  <c r="AS19" i="4"/>
  <c r="AU19" i="4"/>
  <c r="AS20" i="4"/>
  <c r="AU20" i="4"/>
  <c r="AS21" i="4"/>
  <c r="AU21" i="4"/>
  <c r="AS22" i="4"/>
  <c r="AU22" i="4"/>
  <c r="AS23" i="4"/>
  <c r="AU23" i="4"/>
  <c r="AS24" i="4"/>
  <c r="AU24" i="4"/>
  <c r="AS25" i="4"/>
  <c r="AU25" i="4"/>
  <c r="AS26" i="4"/>
  <c r="AU26" i="4"/>
  <c r="AS27" i="4"/>
  <c r="AU27" i="4"/>
  <c r="AS28" i="4"/>
  <c r="AU28" i="4"/>
  <c r="AS29" i="4"/>
  <c r="AU29" i="4"/>
  <c r="AS30" i="4"/>
  <c r="AU30" i="4"/>
  <c r="AS31" i="4"/>
  <c r="AU31" i="4"/>
  <c r="AS32" i="4"/>
  <c r="AU32" i="4"/>
  <c r="AS33" i="4"/>
  <c r="AU33" i="4"/>
  <c r="AS34" i="4"/>
  <c r="AU34" i="4"/>
  <c r="AS35" i="4"/>
  <c r="AU35" i="4"/>
  <c r="AS36" i="4"/>
  <c r="AU36" i="4"/>
  <c r="AS37" i="4"/>
  <c r="AU37" i="4"/>
  <c r="AS38" i="4"/>
  <c r="AU38" i="4"/>
  <c r="AS39" i="4"/>
  <c r="AU39" i="4"/>
  <c r="AS40" i="4"/>
  <c r="AU40" i="4"/>
  <c r="AS41" i="4"/>
  <c r="AU41" i="4"/>
  <c r="AS42" i="4"/>
  <c r="AU42" i="4"/>
  <c r="AS43" i="4"/>
  <c r="AU43" i="4"/>
  <c r="AS44" i="4"/>
  <c r="AU44" i="4"/>
  <c r="AS45" i="4"/>
  <c r="AU45" i="4"/>
  <c r="AS46" i="4"/>
  <c r="AU46" i="4"/>
  <c r="AS47" i="4"/>
  <c r="AU47" i="4"/>
  <c r="AS48" i="4"/>
  <c r="AU48" i="4"/>
  <c r="AS49" i="4"/>
  <c r="AU49" i="4"/>
  <c r="AS50" i="4"/>
  <c r="AU50" i="4"/>
  <c r="AS51" i="4"/>
  <c r="AU51" i="4"/>
  <c r="AS52" i="4"/>
  <c r="AU52" i="4"/>
  <c r="AS53" i="4"/>
  <c r="AU53" i="4"/>
  <c r="AS54" i="4"/>
  <c r="AU54" i="4"/>
  <c r="AS55" i="4"/>
  <c r="AU55" i="4"/>
  <c r="AS56" i="4"/>
  <c r="AU56" i="4"/>
  <c r="AS57" i="4"/>
  <c r="AU57" i="4"/>
  <c r="AS58" i="4"/>
  <c r="AU58" i="4"/>
  <c r="AS59" i="4"/>
  <c r="AU59" i="4"/>
  <c r="AS60" i="4"/>
  <c r="AU60" i="4"/>
  <c r="AS61" i="4"/>
  <c r="AU61" i="4"/>
  <c r="AS62" i="4"/>
  <c r="AU62" i="4"/>
  <c r="AS63" i="4"/>
  <c r="AU63" i="4"/>
  <c r="AS64" i="4"/>
  <c r="AU64" i="4"/>
  <c r="AS65" i="4"/>
  <c r="AU65" i="4"/>
  <c r="AS66" i="4"/>
  <c r="AU66" i="4"/>
  <c r="AS67" i="4"/>
  <c r="AU67" i="4"/>
  <c r="AS68" i="4"/>
  <c r="AU68" i="4"/>
  <c r="AS69" i="4"/>
  <c r="AU69" i="4"/>
  <c r="AS70" i="4"/>
  <c r="AU70" i="4"/>
  <c r="AS71" i="4"/>
  <c r="AU71" i="4"/>
  <c r="AS72" i="4"/>
  <c r="AU72" i="4"/>
  <c r="AS73" i="4"/>
  <c r="AU73" i="4"/>
  <c r="AS74" i="4"/>
  <c r="AU74" i="4"/>
  <c r="AS75" i="4"/>
  <c r="AU75" i="4"/>
  <c r="AS76" i="4"/>
  <c r="AU76" i="4"/>
  <c r="AS77" i="4"/>
  <c r="AU77" i="4"/>
  <c r="AS78" i="4"/>
  <c r="AU78" i="4"/>
  <c r="AS79" i="4"/>
  <c r="AU79" i="4"/>
  <c r="AS80" i="4"/>
  <c r="AU80" i="4"/>
  <c r="AS81" i="4"/>
  <c r="AU81" i="4"/>
  <c r="AS82" i="4"/>
  <c r="AU82" i="4"/>
  <c r="AS83" i="4"/>
  <c r="AU83" i="4"/>
  <c r="AS84" i="4"/>
  <c r="AU84" i="4"/>
  <c r="AS85" i="4"/>
  <c r="AU85" i="4"/>
  <c r="AS86" i="4"/>
  <c r="AU86" i="4"/>
  <c r="AS87" i="4"/>
  <c r="AU87" i="4"/>
  <c r="AS88" i="4"/>
  <c r="AU88" i="4"/>
  <c r="AS89" i="4"/>
  <c r="AU89" i="4"/>
  <c r="AS90" i="4"/>
  <c r="AU90" i="4"/>
  <c r="AS91" i="4"/>
  <c r="AU91" i="4"/>
  <c r="AS92" i="4"/>
  <c r="AU92" i="4"/>
  <c r="AS93" i="4"/>
  <c r="AU93" i="4"/>
  <c r="AS94" i="4"/>
  <c r="AU94" i="4"/>
  <c r="AS95" i="4"/>
  <c r="AU95" i="4"/>
  <c r="AS96" i="4"/>
  <c r="AU96" i="4"/>
  <c r="AS97" i="4"/>
  <c r="AU97" i="4"/>
  <c r="AS98" i="4"/>
  <c r="AU98" i="4"/>
  <c r="AS99" i="4"/>
  <c r="AU99" i="4"/>
  <c r="AS100" i="4"/>
  <c r="AU100" i="4"/>
  <c r="AS101" i="4"/>
  <c r="AU101" i="4"/>
  <c r="AS102" i="4"/>
  <c r="AU102" i="4"/>
  <c r="AS103" i="4"/>
  <c r="AU103" i="4"/>
  <c r="AS104" i="4"/>
  <c r="AU104" i="4"/>
  <c r="AS105" i="4"/>
  <c r="AU105" i="4"/>
  <c r="AS106" i="4"/>
  <c r="AU106" i="4"/>
  <c r="AS107" i="4"/>
  <c r="AU107" i="4"/>
  <c r="AS108" i="4"/>
  <c r="AU108" i="4"/>
  <c r="AS109" i="4"/>
  <c r="AU109" i="4"/>
  <c r="AS110" i="4"/>
  <c r="AU110" i="4"/>
  <c r="AS111" i="4"/>
  <c r="AU111" i="4"/>
  <c r="AS112" i="4"/>
  <c r="AU112" i="4"/>
  <c r="AS113" i="4"/>
  <c r="AU113" i="4"/>
  <c r="AS114" i="4"/>
  <c r="AU114" i="4"/>
  <c r="AS115" i="4"/>
  <c r="AU115" i="4"/>
  <c r="AS116" i="4"/>
  <c r="AU116" i="4"/>
  <c r="AS117" i="4"/>
  <c r="AU117" i="4"/>
  <c r="AS118" i="4"/>
  <c r="AU118" i="4"/>
  <c r="AS119" i="4"/>
  <c r="AU119" i="4"/>
  <c r="AS120" i="4"/>
  <c r="AU120" i="4"/>
  <c r="AS121" i="4"/>
  <c r="AU121" i="4"/>
  <c r="AS122" i="4"/>
  <c r="AU122" i="4"/>
  <c r="AS123" i="4"/>
  <c r="AU123" i="4"/>
  <c r="AS124" i="4"/>
  <c r="AU124" i="4"/>
  <c r="AS125" i="4"/>
  <c r="AU125" i="4"/>
  <c r="AS126" i="4"/>
  <c r="AU126" i="4"/>
  <c r="AS127" i="4"/>
  <c r="AU127" i="4"/>
  <c r="AS128" i="4"/>
  <c r="AU128" i="4"/>
  <c r="AS129" i="4"/>
  <c r="AU129" i="4"/>
  <c r="AS130" i="4"/>
  <c r="AU130" i="4"/>
  <c r="AS131" i="4"/>
  <c r="AU131" i="4"/>
  <c r="AS132" i="4"/>
  <c r="AU132" i="4"/>
  <c r="AS133" i="4"/>
  <c r="AU133" i="4"/>
  <c r="AS134" i="4"/>
  <c r="AU134" i="4"/>
  <c r="AS135" i="4"/>
  <c r="AU135" i="4"/>
  <c r="AS136" i="4"/>
  <c r="AU136" i="4"/>
  <c r="AS137" i="4"/>
  <c r="AU137" i="4"/>
  <c r="AS138" i="4"/>
  <c r="AU138" i="4"/>
  <c r="AS139" i="4"/>
  <c r="AU139" i="4"/>
  <c r="AS140" i="4"/>
  <c r="AU140" i="4"/>
  <c r="AS141" i="4"/>
  <c r="AU141" i="4"/>
  <c r="AS142" i="4"/>
  <c r="AU142" i="4"/>
  <c r="AS143" i="4"/>
  <c r="AU143" i="4"/>
  <c r="AS144" i="4"/>
  <c r="AU144" i="4"/>
  <c r="AS145" i="4"/>
  <c r="AU145" i="4"/>
  <c r="AS146" i="4"/>
  <c r="AU146" i="4"/>
  <c r="AS147" i="4"/>
  <c r="AU147" i="4"/>
  <c r="AS148" i="4"/>
  <c r="AU148" i="4"/>
  <c r="AS149" i="4"/>
  <c r="AU149" i="4"/>
  <c r="AS150" i="4"/>
  <c r="AU150" i="4"/>
  <c r="AS151" i="4"/>
  <c r="AU151" i="4"/>
  <c r="AS152" i="4"/>
  <c r="AU152" i="4"/>
  <c r="AS153" i="4"/>
  <c r="AU153" i="4"/>
  <c r="AS154" i="4"/>
  <c r="AU154" i="4"/>
  <c r="AS155" i="4"/>
  <c r="AU155" i="4"/>
  <c r="AS156" i="4"/>
  <c r="AU156" i="4"/>
  <c r="AS157" i="4"/>
  <c r="AU157" i="4"/>
  <c r="AS158" i="4"/>
  <c r="AU158" i="4"/>
  <c r="AS159" i="4"/>
  <c r="AU159" i="4"/>
  <c r="AS160" i="4"/>
  <c r="AU160" i="4"/>
  <c r="AS161" i="4"/>
  <c r="AU161" i="4"/>
  <c r="AS162" i="4"/>
  <c r="AU162" i="4"/>
  <c r="AS163" i="4"/>
  <c r="AU163" i="4"/>
  <c r="AS164" i="4"/>
  <c r="AU164" i="4"/>
  <c r="AS165" i="4"/>
  <c r="AU165" i="4"/>
  <c r="AS166" i="4"/>
  <c r="AU166" i="4"/>
  <c r="AS167" i="4"/>
  <c r="AU167" i="4"/>
  <c r="AS168" i="4"/>
  <c r="AU168" i="4"/>
  <c r="AS169" i="4"/>
  <c r="AU169" i="4"/>
  <c r="AS170" i="4"/>
  <c r="AU170" i="4"/>
  <c r="AS171" i="4"/>
  <c r="AU171" i="4"/>
  <c r="AS172" i="4"/>
  <c r="AU172" i="4"/>
  <c r="AS173" i="4"/>
  <c r="AU173" i="4"/>
  <c r="AS174" i="4"/>
  <c r="AU174" i="4"/>
  <c r="AS175" i="4"/>
  <c r="AU175" i="4"/>
  <c r="AS176" i="4"/>
  <c r="AU176" i="4"/>
  <c r="AS177" i="4"/>
  <c r="AU177" i="4"/>
  <c r="AS178" i="4"/>
  <c r="AU178" i="4"/>
  <c r="AS179" i="4"/>
  <c r="AU179" i="4"/>
  <c r="AS180" i="4"/>
  <c r="AU180" i="4"/>
  <c r="AS181" i="4"/>
  <c r="AU181" i="4"/>
  <c r="AS182" i="4"/>
  <c r="AU182" i="4"/>
  <c r="AS183" i="4"/>
  <c r="AU183" i="4"/>
  <c r="AS184" i="4"/>
  <c r="AU184" i="4"/>
  <c r="AS185" i="4"/>
  <c r="AU185" i="4"/>
  <c r="AS186" i="4"/>
  <c r="AU186" i="4"/>
  <c r="AS187" i="4"/>
  <c r="AU187" i="4"/>
  <c r="AS188" i="4"/>
  <c r="AU188" i="4"/>
  <c r="AS189" i="4"/>
  <c r="AU189" i="4"/>
  <c r="AS190" i="4"/>
  <c r="AU190" i="4"/>
  <c r="AS191" i="4"/>
  <c r="AU191" i="4"/>
  <c r="AS192" i="4"/>
  <c r="AU192" i="4"/>
  <c r="AS193" i="4"/>
  <c r="AU193" i="4"/>
  <c r="AS194" i="4"/>
  <c r="AU194" i="4"/>
  <c r="AS195" i="4"/>
  <c r="AU195" i="4"/>
  <c r="AS196" i="4"/>
  <c r="AU196" i="4"/>
  <c r="AS197" i="4"/>
  <c r="AU197" i="4"/>
  <c r="AS198" i="4"/>
  <c r="AU198" i="4"/>
  <c r="AS199" i="4"/>
  <c r="AU199" i="4"/>
  <c r="AS200" i="4"/>
  <c r="AU200" i="4"/>
  <c r="AS201" i="4"/>
  <c r="AU201" i="4"/>
  <c r="AS202" i="4"/>
  <c r="AU202" i="4"/>
  <c r="AS203" i="4"/>
  <c r="AU203" i="4"/>
  <c r="AS204" i="4"/>
  <c r="AU204" i="4"/>
  <c r="AS205" i="4"/>
  <c r="AU205" i="4"/>
  <c r="AS206" i="4"/>
  <c r="AU206" i="4"/>
  <c r="AS207" i="4"/>
  <c r="AU207" i="4"/>
  <c r="AS208" i="4"/>
  <c r="AU208" i="4"/>
  <c r="AS209" i="4"/>
  <c r="AU209" i="4"/>
  <c r="AS210" i="4"/>
  <c r="AU210" i="4"/>
  <c r="AS211" i="4"/>
  <c r="AU211" i="4"/>
  <c r="AS212" i="4"/>
  <c r="AU212" i="4"/>
  <c r="AS213" i="4"/>
  <c r="AU213" i="4"/>
  <c r="AS214" i="4"/>
  <c r="AU214" i="4"/>
  <c r="AS215" i="4"/>
  <c r="AU215" i="4"/>
  <c r="AS216" i="4"/>
  <c r="AU216" i="4"/>
  <c r="AS217" i="4"/>
  <c r="AU217" i="4"/>
  <c r="AS218" i="4"/>
  <c r="AU218" i="4"/>
  <c r="AS219" i="4"/>
  <c r="AU219" i="4"/>
  <c r="AS220" i="4"/>
  <c r="AU220" i="4"/>
  <c r="AS221" i="4"/>
  <c r="AU221" i="4"/>
  <c r="AS222" i="4"/>
  <c r="AU222" i="4"/>
  <c r="AS223" i="4"/>
  <c r="AU223" i="4"/>
  <c r="AS224" i="4"/>
  <c r="AU224" i="4"/>
  <c r="AS225" i="4"/>
  <c r="AU225" i="4"/>
  <c r="AS226" i="4"/>
  <c r="AU226" i="4"/>
  <c r="AS227" i="4"/>
  <c r="AU227" i="4"/>
  <c r="AS228" i="4"/>
  <c r="AU228" i="4"/>
  <c r="AS229" i="4"/>
  <c r="AU229" i="4"/>
  <c r="AS230" i="4"/>
  <c r="AU230" i="4"/>
  <c r="AS231" i="4"/>
  <c r="AU231" i="4"/>
  <c r="AS232" i="4"/>
  <c r="AU232" i="4"/>
  <c r="AS233" i="4"/>
  <c r="AU233" i="4"/>
  <c r="AS234" i="4"/>
  <c r="AU234" i="4"/>
  <c r="AS235" i="4"/>
  <c r="AU235" i="4"/>
  <c r="AS236" i="4"/>
  <c r="AU236" i="4"/>
  <c r="AS237" i="4"/>
  <c r="AU237" i="4"/>
  <c r="AS238" i="4"/>
  <c r="AU238" i="4"/>
  <c r="AS239" i="4"/>
  <c r="AU239" i="4"/>
  <c r="AS240" i="4"/>
  <c r="AU240" i="4"/>
  <c r="AS241" i="4"/>
  <c r="AU241" i="4"/>
  <c r="AS242" i="4"/>
  <c r="AU242" i="4"/>
  <c r="AS243" i="4"/>
  <c r="AU243" i="4"/>
  <c r="AS244" i="4"/>
  <c r="AU244" i="4"/>
  <c r="AS245" i="4"/>
  <c r="AU245" i="4"/>
  <c r="AS246" i="4"/>
  <c r="AU246" i="4"/>
  <c r="AS247" i="4"/>
  <c r="AU247" i="4"/>
  <c r="AS248" i="4"/>
  <c r="AU248" i="4"/>
  <c r="AS249" i="4"/>
  <c r="AU249" i="4"/>
  <c r="AS250" i="4"/>
  <c r="AU250" i="4"/>
  <c r="AS251" i="4"/>
  <c r="AU251" i="4"/>
  <c r="AS252" i="4"/>
  <c r="AU252" i="4"/>
  <c r="AS253" i="4"/>
  <c r="AU253" i="4"/>
  <c r="AS254" i="4"/>
  <c r="AU254" i="4"/>
  <c r="AS255" i="4"/>
  <c r="AU255" i="4"/>
  <c r="AS256" i="4"/>
  <c r="AU256" i="4"/>
  <c r="AS257" i="4"/>
  <c r="AU257" i="4"/>
  <c r="AS258" i="4"/>
  <c r="AU258" i="4"/>
  <c r="AS259" i="4"/>
  <c r="AU259" i="4"/>
  <c r="AS260" i="4"/>
  <c r="AU260" i="4"/>
  <c r="AS261" i="4"/>
  <c r="AU261" i="4"/>
  <c r="AS262" i="4"/>
  <c r="AU262" i="4"/>
  <c r="AS263" i="4"/>
  <c r="AU263" i="4"/>
  <c r="AS264" i="4"/>
  <c r="AU264" i="4"/>
  <c r="AS265" i="4"/>
  <c r="AU265" i="4"/>
  <c r="AS266" i="4"/>
  <c r="AU266" i="4"/>
  <c r="AS267" i="4"/>
  <c r="AU267" i="4"/>
  <c r="AS268" i="4"/>
  <c r="AU268" i="4"/>
  <c r="AS269" i="4"/>
  <c r="AU269" i="4"/>
  <c r="AS270" i="4"/>
  <c r="AU270" i="4"/>
  <c r="AS271" i="4"/>
  <c r="AU271" i="4"/>
  <c r="AS272" i="4"/>
  <c r="AU272" i="4"/>
  <c r="AS273" i="4"/>
  <c r="AU273" i="4"/>
  <c r="AS274" i="4"/>
  <c r="AU274" i="4"/>
  <c r="AS275" i="4"/>
  <c r="AU275" i="4"/>
  <c r="AS276" i="4"/>
  <c r="AU276" i="4"/>
  <c r="AS277" i="4"/>
  <c r="AU277" i="4"/>
  <c r="AS278" i="4"/>
  <c r="AU278" i="4"/>
  <c r="AS279" i="4"/>
  <c r="AU279" i="4"/>
  <c r="AS280" i="4"/>
  <c r="AU280" i="4"/>
  <c r="AS281" i="4"/>
  <c r="AU281" i="4"/>
  <c r="AS282" i="4"/>
  <c r="AU282" i="4"/>
  <c r="AS283" i="4"/>
  <c r="AU283" i="4"/>
  <c r="AS284" i="4"/>
  <c r="AU284" i="4"/>
  <c r="AS285" i="4"/>
  <c r="AU285" i="4"/>
  <c r="AS286" i="4"/>
  <c r="AU286" i="4"/>
  <c r="AS287" i="4"/>
  <c r="AU287" i="4"/>
  <c r="AS288" i="4"/>
  <c r="AU288" i="4"/>
  <c r="AS289" i="4"/>
  <c r="AU289" i="4"/>
  <c r="AS290" i="4"/>
  <c r="AU290" i="4"/>
  <c r="AS291" i="4"/>
  <c r="AU291" i="4"/>
  <c r="AS292" i="4"/>
  <c r="AU292" i="4"/>
  <c r="AS293" i="4"/>
  <c r="AU293" i="4"/>
  <c r="AS294" i="4"/>
  <c r="AU294" i="4"/>
  <c r="AS295" i="4"/>
  <c r="AU295" i="4"/>
  <c r="AS296" i="4"/>
  <c r="AU296" i="4"/>
  <c r="AS297" i="4"/>
  <c r="AU297" i="4"/>
  <c r="AS298" i="4"/>
  <c r="AU298" i="4"/>
  <c r="AS299" i="4"/>
  <c r="AU299" i="4"/>
  <c r="AS300" i="4"/>
  <c r="AU300" i="4"/>
  <c r="AS301" i="4"/>
  <c r="AU301" i="4"/>
  <c r="AS302" i="4"/>
  <c r="AU302" i="4"/>
  <c r="AS303" i="4"/>
  <c r="AU303" i="4"/>
  <c r="AS304" i="4"/>
  <c r="AU304" i="4"/>
  <c r="AS305" i="4"/>
  <c r="AU305" i="4"/>
  <c r="AS306" i="4"/>
  <c r="AU306" i="4"/>
  <c r="AS307" i="4"/>
  <c r="AU307" i="4"/>
  <c r="AS308" i="4"/>
  <c r="AU308" i="4"/>
  <c r="AS309" i="4"/>
  <c r="AU309" i="4"/>
  <c r="AS310" i="4"/>
  <c r="AU310" i="4"/>
  <c r="AS311" i="4"/>
  <c r="AU311" i="4"/>
  <c r="AS312" i="4"/>
  <c r="AU312" i="4"/>
  <c r="AS313" i="4"/>
  <c r="AU313" i="4"/>
  <c r="AS314" i="4"/>
  <c r="AU314" i="4"/>
  <c r="AS315" i="4"/>
  <c r="AU315" i="4"/>
  <c r="AS316" i="4"/>
  <c r="AU316" i="4"/>
  <c r="AS317" i="4"/>
  <c r="AU317" i="4"/>
  <c r="AS318" i="4"/>
  <c r="AU318" i="4"/>
  <c r="AS319" i="4"/>
  <c r="AU319" i="4"/>
  <c r="AS320" i="4"/>
  <c r="AU320" i="4"/>
  <c r="AS321" i="4"/>
  <c r="AU321" i="4"/>
  <c r="AS322" i="4"/>
  <c r="AU322" i="4"/>
  <c r="AS323" i="4"/>
  <c r="AU323" i="4"/>
  <c r="AS324" i="4"/>
  <c r="AU324" i="4"/>
  <c r="AS325" i="4"/>
  <c r="AU325" i="4"/>
  <c r="AS326" i="4"/>
  <c r="AU326" i="4"/>
  <c r="AS327" i="4"/>
  <c r="AU327" i="4"/>
  <c r="AS328" i="4"/>
  <c r="AU328" i="4"/>
  <c r="AS329" i="4"/>
  <c r="AU329" i="4"/>
  <c r="AS330" i="4"/>
  <c r="AU330" i="4"/>
  <c r="AS331" i="4"/>
  <c r="AU331" i="4"/>
  <c r="AS332" i="4"/>
  <c r="AU332" i="4"/>
  <c r="AS333" i="4"/>
  <c r="AU333" i="4"/>
  <c r="AS334" i="4"/>
  <c r="AU334" i="4"/>
  <c r="AS335" i="4"/>
  <c r="AU335" i="4"/>
  <c r="AS336" i="4"/>
  <c r="AU336" i="4"/>
  <c r="AS337" i="4"/>
  <c r="AU337" i="4"/>
  <c r="AS338" i="4"/>
  <c r="AU338" i="4"/>
  <c r="AS339" i="4"/>
  <c r="AU339" i="4"/>
  <c r="AS340" i="4"/>
  <c r="AU340" i="4"/>
  <c r="AS341" i="4"/>
  <c r="AU341" i="4"/>
  <c r="AS342" i="4"/>
  <c r="AU342" i="4"/>
  <c r="AS343" i="4"/>
  <c r="AU343" i="4"/>
  <c r="AS344" i="4"/>
  <c r="AU344" i="4"/>
  <c r="AS345" i="4"/>
  <c r="AU345" i="4"/>
  <c r="AS346" i="4"/>
  <c r="AU346" i="4"/>
  <c r="AS347" i="4"/>
  <c r="AU347" i="4"/>
  <c r="AS348" i="4"/>
  <c r="AU348" i="4"/>
  <c r="AS349" i="4"/>
  <c r="AU349" i="4"/>
  <c r="AS350" i="4"/>
  <c r="AU350" i="4"/>
  <c r="AS351" i="4"/>
  <c r="AU351" i="4"/>
  <c r="AS352" i="4"/>
  <c r="AU352" i="4"/>
  <c r="AS353" i="4"/>
  <c r="AU353" i="4"/>
  <c r="AS354" i="4"/>
  <c r="AU354" i="4"/>
  <c r="AS355" i="4"/>
  <c r="AU355" i="4"/>
  <c r="AS356" i="4"/>
  <c r="AU356" i="4"/>
  <c r="AS357" i="4"/>
  <c r="AU357" i="4"/>
  <c r="AS358" i="4"/>
  <c r="AU358" i="4"/>
  <c r="AS359" i="4"/>
  <c r="AU359" i="4"/>
  <c r="AS360" i="4"/>
  <c r="AU360" i="4"/>
  <c r="AS361" i="4"/>
  <c r="AU361" i="4"/>
  <c r="AS362" i="4"/>
  <c r="AU362" i="4"/>
  <c r="AS363" i="4"/>
  <c r="AU363" i="4"/>
  <c r="AS364" i="4"/>
  <c r="AU364" i="4"/>
  <c r="AS365" i="4"/>
  <c r="AU365" i="4"/>
  <c r="AS366" i="4"/>
  <c r="AU366" i="4"/>
  <c r="AS367" i="4"/>
  <c r="AU367" i="4"/>
  <c r="AS368" i="4"/>
  <c r="AU368" i="4"/>
  <c r="AS369" i="4"/>
  <c r="AU369" i="4"/>
  <c r="AS370" i="4"/>
  <c r="AU370" i="4"/>
  <c r="AS371" i="4"/>
  <c r="AU371" i="4"/>
  <c r="AS372" i="4"/>
  <c r="AU372" i="4"/>
  <c r="AS373" i="4"/>
  <c r="AU373" i="4"/>
  <c r="AS374" i="4"/>
  <c r="AU374" i="4"/>
  <c r="AS375" i="4"/>
  <c r="AU375" i="4"/>
  <c r="AS376" i="4"/>
  <c r="AU376" i="4"/>
  <c r="AS377" i="4"/>
  <c r="AU377" i="4"/>
  <c r="AS378" i="4"/>
  <c r="AU378" i="4"/>
  <c r="AS379" i="4"/>
  <c r="AU379" i="4"/>
  <c r="AS380" i="4"/>
  <c r="AU380" i="4"/>
  <c r="AS381" i="4"/>
  <c r="AU381" i="4"/>
  <c r="AS382" i="4"/>
  <c r="AU382" i="4"/>
  <c r="AS383" i="4"/>
  <c r="AU383" i="4"/>
  <c r="AS384" i="4"/>
  <c r="AU384" i="4"/>
  <c r="AS385" i="4"/>
  <c r="AU385" i="4"/>
  <c r="AS386" i="4"/>
  <c r="AU386" i="4"/>
  <c r="AS387" i="4"/>
  <c r="AU387" i="4"/>
  <c r="AS388" i="4"/>
  <c r="AU388" i="4"/>
  <c r="AS389" i="4"/>
  <c r="AU389" i="4"/>
  <c r="AS390" i="4"/>
  <c r="AU390" i="4"/>
  <c r="AS391" i="4"/>
  <c r="AU391" i="4"/>
  <c r="AS392" i="4"/>
  <c r="AU392" i="4"/>
  <c r="AS393" i="4"/>
  <c r="AU393" i="4"/>
  <c r="AS394" i="4"/>
  <c r="AU394" i="4"/>
  <c r="AS395" i="4"/>
  <c r="AU395" i="4"/>
  <c r="AS396" i="4"/>
  <c r="AU396" i="4"/>
  <c r="AS397" i="4"/>
  <c r="AU397" i="4"/>
  <c r="AS398" i="4"/>
  <c r="AU398" i="4"/>
  <c r="AS399" i="4"/>
  <c r="AU399" i="4"/>
  <c r="AS400" i="4"/>
  <c r="AU400" i="4"/>
  <c r="AS401" i="4"/>
  <c r="AU401" i="4"/>
  <c r="AS402" i="4"/>
  <c r="AU402" i="4"/>
  <c r="AS403" i="4"/>
  <c r="AU403" i="4"/>
  <c r="AS404" i="4"/>
  <c r="AU404" i="4"/>
  <c r="AS405" i="4"/>
  <c r="AU405" i="4"/>
  <c r="AS406" i="4"/>
  <c r="AU406" i="4"/>
  <c r="AS407" i="4"/>
  <c r="AU407" i="4"/>
  <c r="AS408" i="4"/>
  <c r="AU408" i="4"/>
  <c r="AS409" i="4"/>
  <c r="AU409" i="4"/>
  <c r="AS410" i="4"/>
  <c r="AU410" i="4"/>
  <c r="AS411" i="4"/>
  <c r="AU411" i="4"/>
  <c r="AS412" i="4"/>
  <c r="AU412" i="4"/>
  <c r="AS413" i="4"/>
  <c r="AU413" i="4"/>
  <c r="AS414" i="4"/>
  <c r="AU414" i="4"/>
  <c r="AS415" i="4"/>
  <c r="AU415" i="4"/>
  <c r="AS416" i="4"/>
  <c r="AU416" i="4"/>
  <c r="AS417" i="4"/>
  <c r="AU417" i="4"/>
  <c r="AS418" i="4"/>
  <c r="AU418" i="4"/>
  <c r="AS419" i="4"/>
  <c r="AU419" i="4"/>
  <c r="AS420" i="4"/>
  <c r="AU420" i="4"/>
  <c r="AS421" i="4"/>
  <c r="AU421" i="4"/>
  <c r="AS422" i="4"/>
  <c r="AU422" i="4"/>
  <c r="AS423" i="4"/>
  <c r="AU423" i="4"/>
  <c r="AS424" i="4"/>
  <c r="AU424" i="4"/>
  <c r="AS425" i="4"/>
  <c r="AU425" i="4"/>
  <c r="AS426" i="4"/>
  <c r="AU426" i="4"/>
  <c r="AS427" i="4"/>
  <c r="AU427" i="4"/>
  <c r="AS428" i="4"/>
  <c r="AU428" i="4"/>
  <c r="AS429" i="4"/>
  <c r="AU429" i="4"/>
  <c r="AS430" i="4"/>
  <c r="AU430" i="4"/>
  <c r="AS431" i="4"/>
  <c r="AU431" i="4"/>
  <c r="AS432" i="4"/>
  <c r="AU432" i="4"/>
  <c r="AS433" i="4"/>
  <c r="AU433" i="4"/>
  <c r="AS434" i="4"/>
  <c r="AU434" i="4"/>
  <c r="AS435" i="4"/>
  <c r="AU435" i="4"/>
  <c r="AS436" i="4"/>
  <c r="AU436" i="4"/>
  <c r="AS437" i="4"/>
  <c r="AU437" i="4"/>
  <c r="AS438" i="4"/>
  <c r="AU438" i="4"/>
  <c r="AS439" i="4"/>
  <c r="AU439" i="4"/>
  <c r="AS440" i="4"/>
  <c r="AU440" i="4"/>
  <c r="AS441" i="4"/>
  <c r="AU441" i="4"/>
  <c r="AS442" i="4"/>
  <c r="AU442" i="4"/>
  <c r="AS443" i="4"/>
  <c r="AU443" i="4"/>
  <c r="AS444" i="4"/>
  <c r="AU444" i="4"/>
  <c r="AS445" i="4"/>
  <c r="AU445" i="4"/>
  <c r="AS446" i="4"/>
  <c r="AU446" i="4"/>
  <c r="AS447" i="4"/>
  <c r="AU447" i="4"/>
  <c r="AS448" i="4"/>
  <c r="AU448" i="4"/>
  <c r="AS449" i="4"/>
  <c r="AU449" i="4"/>
  <c r="AS450" i="4"/>
  <c r="AU450" i="4"/>
  <c r="AS451" i="4"/>
  <c r="AU451" i="4"/>
  <c r="AS452" i="4"/>
  <c r="AU452" i="4"/>
  <c r="AS453" i="4"/>
  <c r="AU453" i="4"/>
  <c r="AS454" i="4"/>
  <c r="AU454" i="4"/>
  <c r="AS455" i="4"/>
  <c r="AU455" i="4"/>
  <c r="AS456" i="4"/>
  <c r="AU456" i="4"/>
  <c r="AS457" i="4"/>
  <c r="AU457" i="4"/>
  <c r="AS458" i="4"/>
  <c r="AU458" i="4"/>
  <c r="AS459" i="4"/>
  <c r="AU459" i="4"/>
  <c r="AS460" i="4"/>
  <c r="AU460" i="4"/>
  <c r="AS461" i="4"/>
  <c r="AU461" i="4"/>
  <c r="AS462" i="4"/>
  <c r="AU462" i="4"/>
  <c r="AS463" i="4"/>
  <c r="AU463" i="4"/>
  <c r="AS464" i="4"/>
  <c r="AU464" i="4"/>
  <c r="AS465" i="4"/>
  <c r="AU465" i="4"/>
  <c r="AS466" i="4"/>
  <c r="AU466" i="4"/>
  <c r="AS467" i="4"/>
  <c r="AU467" i="4"/>
  <c r="AS468" i="4"/>
  <c r="AU468" i="4"/>
  <c r="AS469" i="4"/>
  <c r="AU469" i="4"/>
  <c r="AS470" i="4"/>
  <c r="AU470" i="4"/>
  <c r="AS471" i="4"/>
  <c r="AU471" i="4"/>
  <c r="AS472" i="4"/>
  <c r="AU472" i="4"/>
  <c r="AS473" i="4"/>
  <c r="AU473" i="4"/>
  <c r="AS474" i="4"/>
  <c r="AU474" i="4"/>
  <c r="AS475" i="4"/>
  <c r="AU475" i="4"/>
  <c r="AS476" i="4"/>
  <c r="AU476" i="4"/>
  <c r="AS477" i="4"/>
  <c r="AU477" i="4"/>
  <c r="AS478" i="4"/>
  <c r="AU478" i="4"/>
  <c r="AS479" i="4"/>
  <c r="AU479" i="4"/>
  <c r="AS480" i="4"/>
  <c r="AU480" i="4"/>
  <c r="AS481" i="4"/>
  <c r="AU481" i="4"/>
  <c r="AS482" i="4"/>
  <c r="AU482" i="4"/>
  <c r="AS483" i="4"/>
  <c r="AU483" i="4"/>
  <c r="AS484" i="4"/>
  <c r="AU484" i="4"/>
  <c r="AS485" i="4"/>
  <c r="AU485" i="4"/>
  <c r="AS486" i="4"/>
  <c r="AU486" i="4"/>
  <c r="AS487" i="4"/>
  <c r="AU487" i="4"/>
  <c r="AS488" i="4"/>
  <c r="AU488" i="4"/>
  <c r="AS489" i="4"/>
  <c r="AU489" i="4"/>
  <c r="AS490" i="4"/>
  <c r="AU490" i="4"/>
  <c r="AS491" i="4"/>
  <c r="AU491" i="4"/>
  <c r="AS492" i="4"/>
  <c r="AU492" i="4"/>
  <c r="AS493" i="4"/>
  <c r="AU493" i="4"/>
  <c r="AS494" i="4"/>
  <c r="AU494" i="4"/>
  <c r="AS495" i="4"/>
  <c r="AU495" i="4"/>
  <c r="AS496" i="4"/>
  <c r="AU496" i="4"/>
  <c r="AS497" i="4"/>
  <c r="AU497" i="4"/>
  <c r="AS498" i="4"/>
  <c r="AU498" i="4"/>
  <c r="AS499" i="4"/>
  <c r="AU499" i="4"/>
  <c r="AS500" i="4"/>
  <c r="AU500" i="4"/>
  <c r="AS501" i="4"/>
  <c r="AU501" i="4"/>
  <c r="AS502" i="4"/>
  <c r="AU502" i="4"/>
  <c r="AS503" i="4"/>
  <c r="AU503" i="4"/>
  <c r="AS504" i="4"/>
  <c r="AU504" i="4"/>
  <c r="AS505" i="4"/>
  <c r="AU505" i="4"/>
  <c r="AS506" i="4"/>
  <c r="AU506" i="4"/>
  <c r="AS507" i="4"/>
  <c r="AU507" i="4"/>
  <c r="AS508" i="4"/>
  <c r="AU508" i="4"/>
  <c r="AS509" i="4"/>
  <c r="AU509" i="4"/>
  <c r="AS510" i="4"/>
  <c r="AU510" i="4"/>
  <c r="AS511" i="4"/>
  <c r="AU511" i="4"/>
  <c r="AS512" i="4"/>
  <c r="AU512" i="4"/>
  <c r="AS513" i="4"/>
  <c r="AU513" i="4"/>
  <c r="AS514" i="4"/>
  <c r="AU514" i="4"/>
  <c r="AS515" i="4"/>
  <c r="AU515" i="4"/>
  <c r="AS516" i="4"/>
  <c r="AU516" i="4"/>
  <c r="AS517" i="4"/>
  <c r="AU517" i="4"/>
  <c r="AS518" i="4"/>
  <c r="AU518" i="4"/>
  <c r="AS519" i="4"/>
  <c r="AU519" i="4"/>
  <c r="AS520" i="4"/>
  <c r="AU520" i="4"/>
  <c r="AS521" i="4"/>
  <c r="AU521" i="4"/>
  <c r="AS522" i="4"/>
  <c r="AU522" i="4"/>
  <c r="AS523" i="4"/>
  <c r="AU523" i="4"/>
  <c r="AS524" i="4"/>
  <c r="AU524" i="4"/>
  <c r="AS525" i="4"/>
  <c r="AU525" i="4"/>
  <c r="AS526" i="4"/>
  <c r="AU526" i="4"/>
  <c r="AS527" i="4"/>
  <c r="AU527" i="4"/>
  <c r="AS528" i="4"/>
  <c r="AU528" i="4"/>
  <c r="AS529" i="4"/>
  <c r="AU529" i="4"/>
  <c r="AS530" i="4"/>
  <c r="AU530" i="4"/>
  <c r="AS531" i="4"/>
  <c r="AU531" i="4"/>
  <c r="AS532" i="4"/>
  <c r="AU532" i="4"/>
  <c r="AS533" i="4"/>
  <c r="AU533" i="4"/>
  <c r="AS534" i="4"/>
  <c r="AU534" i="4"/>
  <c r="AS535" i="4"/>
  <c r="AU535" i="4"/>
  <c r="AS536" i="4"/>
  <c r="AU536" i="4"/>
  <c r="AS537" i="4"/>
  <c r="AU537" i="4"/>
  <c r="AS538" i="4"/>
  <c r="AU538" i="4"/>
  <c r="AS539" i="4"/>
  <c r="AU539" i="4"/>
  <c r="AS540" i="4"/>
  <c r="AU540" i="4"/>
  <c r="AS541" i="4"/>
  <c r="AU541" i="4"/>
  <c r="AS542" i="4"/>
  <c r="AU542" i="4"/>
  <c r="AS543" i="4"/>
  <c r="AU543" i="4"/>
  <c r="AS544" i="4"/>
  <c r="AU544" i="4"/>
  <c r="AS545" i="4"/>
  <c r="AU545" i="4"/>
  <c r="AS546" i="4"/>
  <c r="AU546" i="4"/>
  <c r="AS547" i="4"/>
  <c r="AU547" i="4"/>
  <c r="AS548" i="4"/>
  <c r="AU548" i="4"/>
  <c r="AS549" i="4"/>
  <c r="AU549" i="4"/>
  <c r="AS550" i="4"/>
  <c r="AU550" i="4"/>
  <c r="AS551" i="4"/>
  <c r="AU551" i="4"/>
  <c r="AS552" i="4"/>
  <c r="AU552" i="4"/>
  <c r="AS553" i="4"/>
  <c r="AU553" i="4"/>
  <c r="AS554" i="4"/>
  <c r="AU554" i="4"/>
  <c r="AS555" i="4"/>
  <c r="AU555" i="4"/>
  <c r="AS556" i="4"/>
  <c r="AU556" i="4"/>
  <c r="AS557" i="4"/>
  <c r="AU557" i="4"/>
  <c r="AS558" i="4"/>
  <c r="AU558" i="4"/>
  <c r="AS559" i="4"/>
  <c r="AU559" i="4"/>
  <c r="AS560" i="4"/>
  <c r="AU560" i="4"/>
  <c r="AS561" i="4"/>
  <c r="AU561" i="4"/>
  <c r="AS562" i="4"/>
  <c r="AU562" i="4"/>
  <c r="AS563" i="4"/>
  <c r="AU563" i="4"/>
  <c r="AS564" i="4"/>
  <c r="AU564" i="4"/>
  <c r="AS565" i="4"/>
  <c r="AU565" i="4"/>
  <c r="AS566" i="4"/>
  <c r="AU566" i="4"/>
  <c r="AS567" i="4"/>
  <c r="AU567" i="4"/>
  <c r="AS568" i="4"/>
  <c r="AU568" i="4"/>
  <c r="AS569" i="4"/>
  <c r="AU569" i="4"/>
  <c r="AS570" i="4"/>
  <c r="AU570" i="4"/>
  <c r="AS571" i="4"/>
  <c r="AU571" i="4"/>
  <c r="AS572" i="4"/>
  <c r="AU572" i="4"/>
  <c r="AS573" i="4"/>
  <c r="AU573" i="4"/>
  <c r="AS574" i="4"/>
  <c r="AU574" i="4"/>
  <c r="AS575" i="4"/>
  <c r="AU575" i="4"/>
  <c r="AS576" i="4"/>
  <c r="AU576" i="4"/>
  <c r="AS577" i="4"/>
  <c r="AU577" i="4"/>
  <c r="AS578" i="4"/>
  <c r="AU578" i="4"/>
  <c r="AS579" i="4"/>
  <c r="AU579" i="4"/>
  <c r="AS580" i="4"/>
  <c r="AU580" i="4"/>
  <c r="AS581" i="4"/>
  <c r="AU581" i="4"/>
  <c r="AS582" i="4"/>
  <c r="AU582" i="4"/>
  <c r="AS583" i="4"/>
  <c r="AU583" i="4"/>
  <c r="AS584" i="4"/>
  <c r="AU584" i="4"/>
  <c r="AS585" i="4"/>
  <c r="AU585" i="4"/>
  <c r="AS586" i="4"/>
  <c r="AU586" i="4"/>
  <c r="AS587" i="4"/>
  <c r="AU587" i="4"/>
  <c r="AS588" i="4"/>
  <c r="AU588" i="4"/>
  <c r="AS589" i="4"/>
  <c r="AU589" i="4"/>
  <c r="AS590" i="4"/>
  <c r="AU590" i="4"/>
  <c r="AS591" i="4"/>
  <c r="AU591" i="4"/>
  <c r="AS592" i="4"/>
  <c r="AU592" i="4"/>
  <c r="AS593" i="4"/>
  <c r="AU593" i="4"/>
  <c r="AS594" i="4"/>
  <c r="AU594" i="4"/>
  <c r="AS595" i="4"/>
  <c r="AU595" i="4"/>
  <c r="AS596" i="4"/>
  <c r="AU596" i="4"/>
  <c r="AS597" i="4"/>
  <c r="AU597" i="4"/>
  <c r="AS598" i="4"/>
  <c r="AU598" i="4"/>
  <c r="AS599" i="4"/>
  <c r="AU599" i="4"/>
  <c r="AS600" i="4"/>
  <c r="AU600" i="4"/>
  <c r="AS601" i="4"/>
  <c r="AU601" i="4"/>
  <c r="AS602" i="4"/>
  <c r="AU602" i="4"/>
  <c r="AS603" i="4"/>
  <c r="AU603" i="4"/>
  <c r="AS604" i="4"/>
  <c r="AU604" i="4"/>
  <c r="AS605" i="4"/>
  <c r="AU605" i="4"/>
  <c r="AS606" i="4"/>
  <c r="AU606" i="4"/>
  <c r="AS607" i="4"/>
  <c r="AU607" i="4"/>
  <c r="AS608" i="4"/>
  <c r="AU608" i="4"/>
  <c r="AS609" i="4"/>
  <c r="AU609" i="4"/>
  <c r="AS610" i="4"/>
  <c r="AU610" i="4"/>
  <c r="AS611" i="4"/>
  <c r="AU611" i="4"/>
  <c r="AS612" i="4"/>
  <c r="AU612" i="4"/>
  <c r="AS613" i="4"/>
  <c r="AU613" i="4"/>
  <c r="AS614" i="4"/>
  <c r="AU614" i="4"/>
  <c r="AS615" i="4"/>
  <c r="AU615" i="4"/>
  <c r="AS616" i="4"/>
  <c r="AU616" i="4"/>
  <c r="AS617" i="4"/>
  <c r="AU617" i="4"/>
  <c r="AS618" i="4"/>
  <c r="AU618" i="4"/>
  <c r="AS619" i="4"/>
  <c r="AU619" i="4"/>
  <c r="AS620" i="4"/>
  <c r="AU620" i="4"/>
  <c r="AS621" i="4"/>
  <c r="AU621" i="4"/>
  <c r="AS622" i="4"/>
  <c r="AU622" i="4"/>
  <c r="AS623" i="4"/>
  <c r="AU623" i="4"/>
  <c r="AS624" i="4"/>
  <c r="AU624" i="4"/>
  <c r="AS625" i="4"/>
  <c r="AU625" i="4"/>
  <c r="AS626" i="4"/>
  <c r="AU626" i="4"/>
  <c r="AS627" i="4"/>
  <c r="AU627" i="4"/>
  <c r="AS628" i="4"/>
  <c r="AU628" i="4"/>
  <c r="AS629" i="4"/>
  <c r="AU629" i="4"/>
  <c r="AS630" i="4"/>
  <c r="AU630" i="4"/>
  <c r="AS631" i="4"/>
  <c r="AU631" i="4"/>
  <c r="AS632" i="4"/>
  <c r="AU632" i="4"/>
  <c r="AS633" i="4"/>
  <c r="AU633" i="4"/>
  <c r="AS634" i="4"/>
  <c r="AU634" i="4"/>
  <c r="AS635" i="4"/>
  <c r="AU635" i="4"/>
  <c r="AS636" i="4"/>
  <c r="AU636" i="4"/>
  <c r="AS637" i="4"/>
  <c r="AU637" i="4"/>
  <c r="AS638" i="4"/>
  <c r="AU638" i="4"/>
  <c r="AS639" i="4"/>
  <c r="AU639" i="4"/>
  <c r="AS640" i="4"/>
  <c r="AU640" i="4"/>
  <c r="AS641" i="4"/>
  <c r="AU641" i="4"/>
  <c r="AS642" i="4"/>
  <c r="AU642" i="4"/>
  <c r="AS643" i="4"/>
  <c r="AU643" i="4"/>
  <c r="AS644" i="4"/>
  <c r="AU644" i="4"/>
  <c r="AS645" i="4"/>
  <c r="AU645" i="4"/>
  <c r="AS646" i="4"/>
  <c r="AU646" i="4"/>
  <c r="AS647" i="4"/>
  <c r="AU647" i="4"/>
  <c r="AS648" i="4"/>
  <c r="AU648" i="4"/>
  <c r="AS649" i="4"/>
  <c r="AU649" i="4"/>
  <c r="AS650" i="4"/>
  <c r="AU650" i="4"/>
  <c r="AS651" i="4"/>
  <c r="AU651" i="4"/>
  <c r="AS652" i="4"/>
  <c r="AU652" i="4"/>
  <c r="AS653" i="4"/>
  <c r="AU653" i="4"/>
  <c r="AS654" i="4"/>
  <c r="AU654" i="4"/>
  <c r="AS655" i="4"/>
  <c r="AU655" i="4"/>
  <c r="AS656" i="4"/>
  <c r="AU656" i="4"/>
  <c r="AS657" i="4"/>
  <c r="AU657" i="4"/>
  <c r="AS658" i="4"/>
  <c r="AU658" i="4"/>
  <c r="AS659" i="4"/>
  <c r="AU659" i="4"/>
  <c r="AS660" i="4"/>
  <c r="AU660" i="4"/>
  <c r="AS661" i="4"/>
  <c r="AU661" i="4"/>
  <c r="AS662" i="4"/>
  <c r="AU662" i="4"/>
  <c r="AS663" i="4"/>
  <c r="AU663" i="4"/>
  <c r="AS664" i="4"/>
  <c r="AU664" i="4"/>
  <c r="AS665" i="4"/>
  <c r="AU665" i="4"/>
  <c r="AS666" i="4"/>
  <c r="AU666" i="4"/>
  <c r="AS667" i="4"/>
  <c r="AU667" i="4"/>
  <c r="AS668" i="4"/>
  <c r="AU668" i="4"/>
  <c r="AS669" i="4"/>
  <c r="AU669" i="4"/>
  <c r="AS670" i="4"/>
  <c r="AU670" i="4"/>
  <c r="AS671" i="4"/>
  <c r="AU671" i="4"/>
  <c r="AS672" i="4"/>
  <c r="AU672" i="4"/>
  <c r="AS673" i="4"/>
  <c r="AU673" i="4"/>
  <c r="AS674" i="4"/>
  <c r="AU674" i="4"/>
  <c r="AS675" i="4"/>
  <c r="AU675" i="4"/>
  <c r="AS676" i="4"/>
  <c r="AU676" i="4"/>
  <c r="AS677" i="4"/>
  <c r="AU677" i="4"/>
  <c r="AS678" i="4"/>
  <c r="AU678" i="4"/>
  <c r="AS679" i="4"/>
  <c r="AU679" i="4"/>
  <c r="AS680" i="4"/>
  <c r="AU680" i="4"/>
  <c r="AS681" i="4"/>
  <c r="AU681" i="4"/>
  <c r="AS682" i="4"/>
  <c r="AU682" i="4"/>
  <c r="AS683" i="4"/>
  <c r="AU683" i="4"/>
  <c r="AS684" i="4"/>
  <c r="AU684" i="4"/>
  <c r="AS685" i="4"/>
  <c r="AU685" i="4"/>
  <c r="AS686" i="4"/>
  <c r="AU686" i="4"/>
  <c r="AS687" i="4"/>
  <c r="AU687" i="4"/>
  <c r="AS688" i="4"/>
  <c r="AU688" i="4"/>
  <c r="AS689" i="4"/>
  <c r="AU689" i="4"/>
  <c r="AS690" i="4"/>
  <c r="AU690" i="4"/>
  <c r="AS691" i="4"/>
  <c r="AU691" i="4"/>
  <c r="AS692" i="4"/>
  <c r="AU692" i="4"/>
  <c r="AS693" i="4"/>
  <c r="AU693" i="4"/>
  <c r="AS694" i="4"/>
  <c r="AU694" i="4"/>
  <c r="AS695" i="4"/>
  <c r="AU695" i="4"/>
  <c r="AS696" i="4"/>
  <c r="AU696" i="4"/>
  <c r="AS697" i="4"/>
  <c r="AU697" i="4"/>
  <c r="AS698" i="4"/>
  <c r="AU698" i="4"/>
  <c r="AS699" i="4"/>
  <c r="AU699" i="4"/>
  <c r="AS700" i="4"/>
  <c r="AU700" i="4"/>
  <c r="AS701" i="4"/>
  <c r="AU701" i="4"/>
  <c r="AS702" i="4"/>
  <c r="AU702" i="4"/>
  <c r="AS703" i="4"/>
  <c r="AU703" i="4"/>
  <c r="AS704" i="4"/>
  <c r="AU704" i="4"/>
  <c r="AS705" i="4"/>
  <c r="AU705" i="4"/>
  <c r="AS706" i="4"/>
  <c r="AU706" i="4"/>
  <c r="AS707" i="4"/>
  <c r="AU707" i="4"/>
  <c r="AS708" i="4"/>
  <c r="AU708" i="4"/>
  <c r="AS709" i="4"/>
  <c r="AU709" i="4"/>
  <c r="AS710" i="4"/>
  <c r="AU710" i="4"/>
  <c r="AS711" i="4"/>
  <c r="AU711" i="4"/>
  <c r="AS712" i="4"/>
  <c r="AU712" i="4"/>
  <c r="AS713" i="4"/>
  <c r="AU713" i="4"/>
  <c r="AS714" i="4"/>
  <c r="AU714" i="4"/>
  <c r="AS715" i="4"/>
  <c r="AU715" i="4"/>
  <c r="AS716" i="4"/>
  <c r="AU716" i="4"/>
  <c r="AS717" i="4"/>
  <c r="AU717" i="4"/>
  <c r="AS718" i="4"/>
  <c r="AU718" i="4"/>
  <c r="AS719" i="4"/>
  <c r="AU719" i="4"/>
  <c r="AS720" i="4"/>
  <c r="AU720" i="4"/>
  <c r="AS721" i="4"/>
  <c r="AU721" i="4"/>
  <c r="AS722" i="4"/>
  <c r="AU722" i="4"/>
  <c r="AS723" i="4"/>
  <c r="AU723" i="4"/>
  <c r="AS724" i="4"/>
  <c r="AU724" i="4"/>
  <c r="AS725" i="4"/>
  <c r="AU725" i="4"/>
  <c r="AS726" i="4"/>
  <c r="AU726" i="4"/>
  <c r="AS727" i="4"/>
  <c r="AU727" i="4"/>
  <c r="AS728" i="4"/>
  <c r="AU728" i="4"/>
  <c r="AS729" i="4"/>
  <c r="AU729" i="4"/>
  <c r="AS730" i="4"/>
  <c r="AU730" i="4"/>
  <c r="AS731" i="4"/>
  <c r="AU731" i="4"/>
  <c r="AS732" i="4"/>
  <c r="AU732" i="4"/>
  <c r="AS733" i="4"/>
  <c r="AU733" i="4"/>
  <c r="AS734" i="4"/>
  <c r="AU734" i="4"/>
  <c r="AS735" i="4"/>
  <c r="AU735" i="4"/>
  <c r="AS736" i="4"/>
  <c r="AU736" i="4"/>
  <c r="AS737" i="4"/>
  <c r="AU737" i="4"/>
  <c r="AS738" i="4"/>
  <c r="AU738" i="4"/>
  <c r="AS739" i="4"/>
  <c r="AU739" i="4"/>
  <c r="AS740" i="4"/>
  <c r="AU740" i="4"/>
  <c r="AS741" i="4"/>
  <c r="AU741" i="4"/>
  <c r="AS742" i="4"/>
  <c r="AU742" i="4"/>
  <c r="AS743" i="4"/>
  <c r="AU743" i="4"/>
  <c r="AS744" i="4"/>
  <c r="AU744" i="4"/>
  <c r="AS745" i="4"/>
  <c r="AU745" i="4"/>
  <c r="AS746" i="4"/>
  <c r="AU746" i="4"/>
  <c r="AS747" i="4"/>
  <c r="AU747" i="4"/>
  <c r="AS748" i="4"/>
  <c r="AU748" i="4"/>
  <c r="AS749" i="4"/>
  <c r="AU749" i="4"/>
  <c r="AS750" i="4"/>
  <c r="AU750" i="4"/>
  <c r="AS751" i="4"/>
  <c r="AU751" i="4"/>
  <c r="AS752" i="4"/>
  <c r="AU752" i="4"/>
  <c r="AS753" i="4"/>
  <c r="AU753" i="4"/>
  <c r="AS754" i="4"/>
  <c r="AU754" i="4"/>
  <c r="AS755" i="4"/>
  <c r="AU755" i="4"/>
  <c r="AS756" i="4"/>
  <c r="AU756" i="4"/>
  <c r="AS757" i="4"/>
  <c r="AU757" i="4"/>
  <c r="AS758" i="4"/>
  <c r="AU758" i="4"/>
  <c r="AS759" i="4"/>
  <c r="AU759" i="4"/>
  <c r="AS760" i="4"/>
  <c r="AU760" i="4"/>
  <c r="AS761" i="4"/>
  <c r="AU761" i="4"/>
  <c r="AS762" i="4"/>
  <c r="AU762" i="4"/>
  <c r="AS763" i="4"/>
  <c r="AU763" i="4"/>
  <c r="AS764" i="4"/>
  <c r="AU764" i="4"/>
  <c r="AS765" i="4"/>
  <c r="AU765" i="4"/>
  <c r="AS766" i="4"/>
  <c r="AU766" i="4"/>
  <c r="AS767" i="4"/>
  <c r="AU767" i="4"/>
  <c r="AS768" i="4"/>
  <c r="AU768" i="4"/>
  <c r="AS769" i="4"/>
  <c r="AU769" i="4"/>
  <c r="AS770" i="4"/>
  <c r="AU770" i="4"/>
  <c r="AS771" i="4"/>
  <c r="AU771" i="4"/>
  <c r="AS772" i="4"/>
  <c r="AU772" i="4"/>
  <c r="AS773" i="4"/>
  <c r="AU773" i="4"/>
  <c r="AS774" i="4"/>
  <c r="AU774" i="4"/>
  <c r="AS775" i="4"/>
  <c r="AU775" i="4"/>
  <c r="AS776" i="4"/>
  <c r="AU776" i="4"/>
  <c r="AS777" i="4"/>
  <c r="AU777" i="4"/>
  <c r="AS778" i="4"/>
  <c r="AU778" i="4"/>
  <c r="AS779" i="4"/>
  <c r="AU779" i="4"/>
  <c r="AS780" i="4"/>
  <c r="AU780" i="4"/>
  <c r="AS781" i="4"/>
  <c r="AU781" i="4"/>
  <c r="AS782" i="4"/>
  <c r="AU782" i="4"/>
  <c r="AS783" i="4"/>
  <c r="AU783" i="4"/>
  <c r="AS784" i="4"/>
  <c r="AU784" i="4"/>
  <c r="AS785" i="4"/>
  <c r="AU785" i="4"/>
  <c r="AS786" i="4"/>
  <c r="AU786" i="4"/>
  <c r="AS787" i="4"/>
  <c r="AU787" i="4"/>
  <c r="AS788" i="4"/>
  <c r="AU788" i="4"/>
  <c r="AS789" i="4"/>
  <c r="AU789" i="4"/>
  <c r="AS790" i="4"/>
  <c r="AU790" i="4"/>
  <c r="AS791" i="4"/>
  <c r="AU791" i="4"/>
  <c r="AS792" i="4"/>
  <c r="AU792" i="4"/>
  <c r="AS793" i="4"/>
  <c r="AU793" i="4"/>
  <c r="AS794" i="4"/>
  <c r="AU794" i="4"/>
  <c r="AS795" i="4"/>
  <c r="AU795" i="4"/>
  <c r="AS796" i="4"/>
  <c r="AU796" i="4"/>
  <c r="AS797" i="4"/>
  <c r="AU797" i="4"/>
  <c r="AS798" i="4"/>
  <c r="AU798" i="4"/>
  <c r="AS799" i="4"/>
  <c r="AU799" i="4"/>
  <c r="AS800" i="4"/>
  <c r="AU800" i="4"/>
  <c r="AS801" i="4"/>
  <c r="AU801" i="4"/>
  <c r="AS802" i="4"/>
  <c r="AU802" i="4"/>
  <c r="AS803" i="4"/>
  <c r="AU803" i="4"/>
  <c r="AS804" i="4"/>
  <c r="AU804" i="4"/>
  <c r="AS805" i="4"/>
  <c r="AU805" i="4"/>
  <c r="AS806" i="4"/>
  <c r="AU806" i="4"/>
  <c r="AS807" i="4"/>
  <c r="AU807" i="4"/>
  <c r="AS808" i="4"/>
  <c r="AU808" i="4"/>
  <c r="AS809" i="4"/>
  <c r="AU809" i="4"/>
  <c r="AS810" i="4"/>
  <c r="AU810" i="4"/>
  <c r="AS811" i="4"/>
  <c r="AU811" i="4"/>
  <c r="AS812" i="4"/>
  <c r="AU812" i="4"/>
  <c r="AS813" i="4"/>
  <c r="AU813" i="4"/>
  <c r="AS814" i="4"/>
  <c r="AU814" i="4"/>
  <c r="AS815" i="4"/>
  <c r="AU815" i="4"/>
  <c r="AS816" i="4"/>
  <c r="AU816" i="4"/>
  <c r="AS817" i="4"/>
  <c r="AU817" i="4"/>
  <c r="AS818" i="4"/>
  <c r="AU818" i="4"/>
  <c r="AS819" i="4"/>
  <c r="AU819" i="4"/>
  <c r="AS820" i="4"/>
  <c r="AU820" i="4"/>
  <c r="AS821" i="4"/>
  <c r="AU821" i="4"/>
  <c r="AS822" i="4"/>
  <c r="AU822" i="4"/>
  <c r="AS823" i="4"/>
  <c r="AU823" i="4"/>
  <c r="AS824" i="4"/>
  <c r="AU824" i="4"/>
  <c r="AS825" i="4"/>
  <c r="AU825" i="4"/>
  <c r="AS826" i="4"/>
  <c r="AU826" i="4"/>
  <c r="AS827" i="4"/>
  <c r="AU827" i="4"/>
  <c r="AS828" i="4"/>
  <c r="AU828" i="4"/>
  <c r="AS829" i="4"/>
  <c r="AU829" i="4"/>
  <c r="AS830" i="4"/>
  <c r="AU830" i="4"/>
  <c r="AS831" i="4"/>
  <c r="AU831" i="4"/>
  <c r="AS832" i="4"/>
  <c r="AU832" i="4"/>
  <c r="AS833" i="4"/>
  <c r="AU833" i="4"/>
  <c r="AS834" i="4"/>
  <c r="AU834" i="4"/>
  <c r="AS835" i="4"/>
  <c r="AU835" i="4"/>
  <c r="AS836" i="4"/>
  <c r="AU836" i="4"/>
  <c r="AS837" i="4"/>
  <c r="AU837" i="4"/>
  <c r="AS838" i="4"/>
  <c r="AU838" i="4"/>
  <c r="AS839" i="4"/>
  <c r="AU839" i="4"/>
  <c r="AS840" i="4"/>
  <c r="AU840" i="4"/>
  <c r="AS841" i="4"/>
  <c r="AU841" i="4"/>
  <c r="AS842" i="4"/>
  <c r="AU842" i="4"/>
  <c r="AS843" i="4"/>
  <c r="AU843" i="4"/>
  <c r="AS844" i="4"/>
  <c r="AU844" i="4"/>
  <c r="AS845" i="4"/>
  <c r="AU845" i="4"/>
  <c r="AS846" i="4"/>
  <c r="AU846" i="4"/>
  <c r="AS847" i="4"/>
  <c r="AU847" i="4"/>
  <c r="AS848" i="4"/>
  <c r="AU848" i="4"/>
  <c r="AS849" i="4"/>
  <c r="AU849" i="4"/>
  <c r="AS850" i="4"/>
  <c r="AU850" i="4"/>
  <c r="AS851" i="4"/>
  <c r="AU851" i="4"/>
  <c r="AS852" i="4"/>
  <c r="AU852" i="4"/>
  <c r="AS853" i="4"/>
  <c r="AU853" i="4"/>
  <c r="AS854" i="4"/>
  <c r="AU854" i="4"/>
  <c r="AS855" i="4"/>
  <c r="AU855" i="4"/>
  <c r="AS856" i="4"/>
  <c r="AU856" i="4"/>
  <c r="AS857" i="4"/>
  <c r="AU857" i="4"/>
  <c r="AS858" i="4"/>
  <c r="AU858" i="4"/>
  <c r="AS859" i="4"/>
  <c r="AU859" i="4"/>
  <c r="AS860" i="4"/>
  <c r="AU860" i="4"/>
  <c r="AS861" i="4"/>
  <c r="AU861" i="4"/>
  <c r="AS862" i="4"/>
  <c r="AU862" i="4"/>
  <c r="AS863" i="4"/>
  <c r="AU863" i="4"/>
  <c r="AS864" i="4"/>
  <c r="AU864" i="4"/>
  <c r="AS865" i="4"/>
  <c r="AU865" i="4"/>
  <c r="AS866" i="4"/>
  <c r="AU866" i="4"/>
  <c r="AS867" i="4"/>
  <c r="AU867" i="4"/>
  <c r="AS868" i="4"/>
  <c r="AU868" i="4"/>
  <c r="AS869" i="4"/>
  <c r="AU869" i="4"/>
  <c r="AS870" i="4"/>
  <c r="AU870" i="4"/>
  <c r="AS871" i="4"/>
  <c r="AU871" i="4"/>
  <c r="AU9" i="4"/>
  <c r="AS9" i="4"/>
  <c r="AK10" i="4"/>
  <c r="AM10" i="4"/>
  <c r="AK11" i="4"/>
  <c r="AM11" i="4"/>
  <c r="AK12" i="4"/>
  <c r="AM12" i="4"/>
  <c r="AK13" i="4"/>
  <c r="AM13" i="4"/>
  <c r="AK14" i="4"/>
  <c r="AM14" i="4"/>
  <c r="AK15" i="4"/>
  <c r="AM15" i="4"/>
  <c r="AK16" i="4"/>
  <c r="AM16" i="4"/>
  <c r="AK17" i="4"/>
  <c r="AM17" i="4"/>
  <c r="AK18" i="4"/>
  <c r="AM18" i="4"/>
  <c r="AK19" i="4"/>
  <c r="AM19" i="4"/>
  <c r="AK20" i="4"/>
  <c r="AM20" i="4"/>
  <c r="AK21" i="4"/>
  <c r="AM21" i="4"/>
  <c r="AK22" i="4"/>
  <c r="AM22" i="4"/>
  <c r="AK23" i="4"/>
  <c r="AM23" i="4"/>
  <c r="AK24" i="4"/>
  <c r="AM24" i="4"/>
  <c r="AK25" i="4"/>
  <c r="AM25" i="4"/>
  <c r="AK26" i="4"/>
  <c r="AM26" i="4"/>
  <c r="AK27" i="4"/>
  <c r="AM27" i="4"/>
  <c r="AK28" i="4"/>
  <c r="AM28" i="4"/>
  <c r="AK29" i="4"/>
  <c r="AM29" i="4"/>
  <c r="AK30" i="4"/>
  <c r="AM30" i="4"/>
  <c r="AK31" i="4"/>
  <c r="AM31" i="4"/>
  <c r="AK32" i="4"/>
  <c r="AM32" i="4"/>
  <c r="AK33" i="4"/>
  <c r="AM33" i="4"/>
  <c r="AK34" i="4"/>
  <c r="AM34" i="4"/>
  <c r="AK35" i="4"/>
  <c r="AM35" i="4"/>
  <c r="AK36" i="4"/>
  <c r="AM36" i="4"/>
  <c r="AK37" i="4"/>
  <c r="AM37" i="4"/>
  <c r="AK38" i="4"/>
  <c r="AM38" i="4"/>
  <c r="AK39" i="4"/>
  <c r="AM39" i="4"/>
  <c r="AK40" i="4"/>
  <c r="AM40" i="4"/>
  <c r="AK41" i="4"/>
  <c r="AM41" i="4"/>
  <c r="AK42" i="4"/>
  <c r="AM42" i="4"/>
  <c r="AK43" i="4"/>
  <c r="AM43" i="4"/>
  <c r="AK44" i="4"/>
  <c r="AM44" i="4"/>
  <c r="AK45" i="4"/>
  <c r="AM45" i="4"/>
  <c r="AK46" i="4"/>
  <c r="AM46" i="4"/>
  <c r="AK47" i="4"/>
  <c r="AM47" i="4"/>
  <c r="AK48" i="4"/>
  <c r="AM48" i="4"/>
  <c r="AK49" i="4"/>
  <c r="AM49" i="4"/>
  <c r="AK50" i="4"/>
  <c r="AM50" i="4"/>
  <c r="AK51" i="4"/>
  <c r="AM51" i="4"/>
  <c r="AK52" i="4"/>
  <c r="AM52" i="4"/>
  <c r="AK53" i="4"/>
  <c r="AM53" i="4"/>
  <c r="AK54" i="4"/>
  <c r="AM54" i="4"/>
  <c r="AK55" i="4"/>
  <c r="AM55" i="4"/>
  <c r="AK56" i="4"/>
  <c r="AM56" i="4"/>
  <c r="AK57" i="4"/>
  <c r="AM57" i="4"/>
  <c r="AK58" i="4"/>
  <c r="AM58" i="4"/>
  <c r="AK59" i="4"/>
  <c r="AM59" i="4"/>
  <c r="AK60" i="4"/>
  <c r="AM60" i="4"/>
  <c r="AK61" i="4"/>
  <c r="AM61" i="4"/>
  <c r="AK62" i="4"/>
  <c r="AM62" i="4"/>
  <c r="AK63" i="4"/>
  <c r="AM63" i="4"/>
  <c r="AK64" i="4"/>
  <c r="AM64" i="4"/>
  <c r="AK65" i="4"/>
  <c r="AM65" i="4"/>
  <c r="AK66" i="4"/>
  <c r="AM66" i="4"/>
  <c r="AK67" i="4"/>
  <c r="AM67" i="4"/>
  <c r="AK68" i="4"/>
  <c r="AM68" i="4"/>
  <c r="AK69" i="4"/>
  <c r="AM69" i="4"/>
  <c r="AK70" i="4"/>
  <c r="AM70" i="4"/>
  <c r="AK71" i="4"/>
  <c r="AM71" i="4"/>
  <c r="AK72" i="4"/>
  <c r="AM72" i="4"/>
  <c r="AK73" i="4"/>
  <c r="AM73" i="4"/>
  <c r="AK74" i="4"/>
  <c r="AM74" i="4"/>
  <c r="AK75" i="4"/>
  <c r="AM75" i="4"/>
  <c r="AK76" i="4"/>
  <c r="AM76" i="4"/>
  <c r="AK77" i="4"/>
  <c r="AM77" i="4"/>
  <c r="AK78" i="4"/>
  <c r="AM78" i="4"/>
  <c r="AK79" i="4"/>
  <c r="AM79" i="4"/>
  <c r="AK80" i="4"/>
  <c r="AM80" i="4"/>
  <c r="AK81" i="4"/>
  <c r="AM81" i="4"/>
  <c r="AK82" i="4"/>
  <c r="AM82" i="4"/>
  <c r="AK83" i="4"/>
  <c r="AM83" i="4"/>
  <c r="AK84" i="4"/>
  <c r="AM84" i="4"/>
  <c r="AK85" i="4"/>
  <c r="AM85" i="4"/>
  <c r="AK86" i="4"/>
  <c r="AM86" i="4"/>
  <c r="AK87" i="4"/>
  <c r="AM87" i="4"/>
  <c r="AK88" i="4"/>
  <c r="AM88" i="4"/>
  <c r="AK89" i="4"/>
  <c r="AM89" i="4"/>
  <c r="AK90" i="4"/>
  <c r="AM90" i="4"/>
  <c r="AK91" i="4"/>
  <c r="AM91" i="4"/>
  <c r="AK92" i="4"/>
  <c r="AM92" i="4"/>
  <c r="AK93" i="4"/>
  <c r="AM93" i="4"/>
  <c r="AK94" i="4"/>
  <c r="AM94" i="4"/>
  <c r="AK95" i="4"/>
  <c r="AM95" i="4"/>
  <c r="AK96" i="4"/>
  <c r="AM96" i="4"/>
  <c r="AK97" i="4"/>
  <c r="AM97" i="4"/>
  <c r="AK98" i="4"/>
  <c r="AM98" i="4"/>
  <c r="AK99" i="4"/>
  <c r="AM99" i="4"/>
  <c r="AK100" i="4"/>
  <c r="AM100" i="4"/>
  <c r="AK101" i="4"/>
  <c r="AM101" i="4"/>
  <c r="AK102" i="4"/>
  <c r="AM102" i="4"/>
  <c r="AK103" i="4"/>
  <c r="AM103" i="4"/>
  <c r="AK104" i="4"/>
  <c r="AM104" i="4"/>
  <c r="AK105" i="4"/>
  <c r="AM105" i="4"/>
  <c r="AK106" i="4"/>
  <c r="AM106" i="4"/>
  <c r="AK107" i="4"/>
  <c r="AM107" i="4"/>
  <c r="AK108" i="4"/>
  <c r="AM108" i="4"/>
  <c r="AK109" i="4"/>
  <c r="AM109" i="4"/>
  <c r="AK110" i="4"/>
  <c r="AM110" i="4"/>
  <c r="AK111" i="4"/>
  <c r="AM111" i="4"/>
  <c r="AK112" i="4"/>
  <c r="AM112" i="4"/>
  <c r="AK113" i="4"/>
  <c r="AM113" i="4"/>
  <c r="AK114" i="4"/>
  <c r="AM114" i="4"/>
  <c r="AK115" i="4"/>
  <c r="AM115" i="4"/>
  <c r="AK116" i="4"/>
  <c r="AM116" i="4"/>
  <c r="AK117" i="4"/>
  <c r="AM117" i="4"/>
  <c r="AK118" i="4"/>
  <c r="AM118" i="4"/>
  <c r="AK119" i="4"/>
  <c r="AM119" i="4"/>
  <c r="AK120" i="4"/>
  <c r="AM120" i="4"/>
  <c r="AK121" i="4"/>
  <c r="AM121" i="4"/>
  <c r="AK122" i="4"/>
  <c r="AM122" i="4"/>
  <c r="AK123" i="4"/>
  <c r="AM123" i="4"/>
  <c r="AK124" i="4"/>
  <c r="AM124" i="4"/>
  <c r="AK125" i="4"/>
  <c r="AM125" i="4"/>
  <c r="AK126" i="4"/>
  <c r="AM126" i="4"/>
  <c r="AK127" i="4"/>
  <c r="AM127" i="4"/>
  <c r="AK128" i="4"/>
  <c r="AM128" i="4"/>
  <c r="AK129" i="4"/>
  <c r="AM129" i="4"/>
  <c r="AK130" i="4"/>
  <c r="AM130" i="4"/>
  <c r="AK131" i="4"/>
  <c r="AM131" i="4"/>
  <c r="AK132" i="4"/>
  <c r="AM132" i="4"/>
  <c r="AK133" i="4"/>
  <c r="AM133" i="4"/>
  <c r="AK134" i="4"/>
  <c r="AM134" i="4"/>
  <c r="AK135" i="4"/>
  <c r="AM135" i="4"/>
  <c r="AK136" i="4"/>
  <c r="AM136" i="4"/>
  <c r="AK137" i="4"/>
  <c r="AM137" i="4"/>
  <c r="AK138" i="4"/>
  <c r="AM138" i="4"/>
  <c r="AK139" i="4"/>
  <c r="AM139" i="4"/>
  <c r="AK140" i="4"/>
  <c r="AM140" i="4"/>
  <c r="AK141" i="4"/>
  <c r="AM141" i="4"/>
  <c r="AK142" i="4"/>
  <c r="AM142" i="4"/>
  <c r="AK143" i="4"/>
  <c r="AM143" i="4"/>
  <c r="AK144" i="4"/>
  <c r="AM144" i="4"/>
  <c r="AK145" i="4"/>
  <c r="AM145" i="4"/>
  <c r="AK146" i="4"/>
  <c r="AM146" i="4"/>
  <c r="AK147" i="4"/>
  <c r="AM147" i="4"/>
  <c r="AK148" i="4"/>
  <c r="AM148" i="4"/>
  <c r="AK149" i="4"/>
  <c r="AM149" i="4"/>
  <c r="AK150" i="4"/>
  <c r="AM150" i="4"/>
  <c r="AK151" i="4"/>
  <c r="AM151" i="4"/>
  <c r="AK152" i="4"/>
  <c r="AM152" i="4"/>
  <c r="AK153" i="4"/>
  <c r="AM153" i="4"/>
  <c r="AK154" i="4"/>
  <c r="AM154" i="4"/>
  <c r="AK155" i="4"/>
  <c r="AM155" i="4"/>
  <c r="AK156" i="4"/>
  <c r="AM156" i="4"/>
  <c r="AK157" i="4"/>
  <c r="AM157" i="4"/>
  <c r="AK158" i="4"/>
  <c r="AM158" i="4"/>
  <c r="AK159" i="4"/>
  <c r="AM159" i="4"/>
  <c r="AK160" i="4"/>
  <c r="AM160" i="4"/>
  <c r="AK161" i="4"/>
  <c r="AM161" i="4"/>
  <c r="AK162" i="4"/>
  <c r="AM162" i="4"/>
  <c r="AK163" i="4"/>
  <c r="AM163" i="4"/>
  <c r="AK164" i="4"/>
  <c r="AM164" i="4"/>
  <c r="AK165" i="4"/>
  <c r="AM165" i="4"/>
  <c r="AK166" i="4"/>
  <c r="AM166" i="4"/>
  <c r="AK167" i="4"/>
  <c r="AM167" i="4"/>
  <c r="AK168" i="4"/>
  <c r="AM168" i="4"/>
  <c r="AK169" i="4"/>
  <c r="AM169" i="4"/>
  <c r="AK170" i="4"/>
  <c r="AM170" i="4"/>
  <c r="AK171" i="4"/>
  <c r="AM171" i="4"/>
  <c r="AK172" i="4"/>
  <c r="AM172" i="4"/>
  <c r="AK173" i="4"/>
  <c r="AM173" i="4"/>
  <c r="AK174" i="4"/>
  <c r="AM174" i="4"/>
  <c r="AK175" i="4"/>
  <c r="AM175" i="4"/>
  <c r="AK176" i="4"/>
  <c r="AM176" i="4"/>
  <c r="AK177" i="4"/>
  <c r="AM177" i="4"/>
  <c r="AK178" i="4"/>
  <c r="AM178" i="4"/>
  <c r="AK179" i="4"/>
  <c r="AM179" i="4"/>
  <c r="AK180" i="4"/>
  <c r="AM180" i="4"/>
  <c r="AK181" i="4"/>
  <c r="AM181" i="4"/>
  <c r="AK182" i="4"/>
  <c r="AM182" i="4"/>
  <c r="AK183" i="4"/>
  <c r="AM183" i="4"/>
  <c r="AK184" i="4"/>
  <c r="AM184" i="4"/>
  <c r="AK185" i="4"/>
  <c r="AM185" i="4"/>
  <c r="AK186" i="4"/>
  <c r="AM186" i="4"/>
  <c r="AK187" i="4"/>
  <c r="AM187" i="4"/>
  <c r="AK188" i="4"/>
  <c r="AM188" i="4"/>
  <c r="AK189" i="4"/>
  <c r="AM189" i="4"/>
  <c r="AK190" i="4"/>
  <c r="AM190" i="4"/>
  <c r="AK191" i="4"/>
  <c r="AM191" i="4"/>
  <c r="AK192" i="4"/>
  <c r="AM192" i="4"/>
  <c r="AK193" i="4"/>
  <c r="AM193" i="4"/>
  <c r="AK194" i="4"/>
  <c r="AM194" i="4"/>
  <c r="AK195" i="4"/>
  <c r="AM195" i="4"/>
  <c r="AK196" i="4"/>
  <c r="AM196" i="4"/>
  <c r="AK197" i="4"/>
  <c r="AM197" i="4"/>
  <c r="AK198" i="4"/>
  <c r="AM198" i="4"/>
  <c r="AK199" i="4"/>
  <c r="AM199" i="4"/>
  <c r="AK200" i="4"/>
  <c r="AM200" i="4"/>
  <c r="AK201" i="4"/>
  <c r="AM201" i="4"/>
  <c r="AK202" i="4"/>
  <c r="AM202" i="4"/>
  <c r="AK203" i="4"/>
  <c r="AM203" i="4"/>
  <c r="AK204" i="4"/>
  <c r="AM204" i="4"/>
  <c r="AK205" i="4"/>
  <c r="AM205" i="4"/>
  <c r="AK206" i="4"/>
  <c r="AM206" i="4"/>
  <c r="AK207" i="4"/>
  <c r="AM207" i="4"/>
  <c r="AK208" i="4"/>
  <c r="AM208" i="4"/>
  <c r="AK209" i="4"/>
  <c r="AM209" i="4"/>
  <c r="AK210" i="4"/>
  <c r="AM210" i="4"/>
  <c r="AK211" i="4"/>
  <c r="AM211" i="4"/>
  <c r="AK212" i="4"/>
  <c r="AM212" i="4"/>
  <c r="AK213" i="4"/>
  <c r="AM213" i="4"/>
  <c r="AK214" i="4"/>
  <c r="AM214" i="4"/>
  <c r="AK215" i="4"/>
  <c r="AM215" i="4"/>
  <c r="AK216" i="4"/>
  <c r="AM216" i="4"/>
  <c r="AK217" i="4"/>
  <c r="AM217" i="4"/>
  <c r="AK218" i="4"/>
  <c r="AM218" i="4"/>
  <c r="AK219" i="4"/>
  <c r="AM219" i="4"/>
  <c r="AK220" i="4"/>
  <c r="AM220" i="4"/>
  <c r="AK221" i="4"/>
  <c r="AM221" i="4"/>
  <c r="AK222" i="4"/>
  <c r="AM222" i="4"/>
  <c r="AK223" i="4"/>
  <c r="AM223" i="4"/>
  <c r="AK224" i="4"/>
  <c r="AM224" i="4"/>
  <c r="AK225" i="4"/>
  <c r="AM225" i="4"/>
  <c r="AK226" i="4"/>
  <c r="AM226" i="4"/>
  <c r="AK227" i="4"/>
  <c r="AM227" i="4"/>
  <c r="AK228" i="4"/>
  <c r="AM228" i="4"/>
  <c r="AK229" i="4"/>
  <c r="AM229" i="4"/>
  <c r="AK230" i="4"/>
  <c r="AM230" i="4"/>
  <c r="AK231" i="4"/>
  <c r="AM231" i="4"/>
  <c r="AK232" i="4"/>
  <c r="AM232" i="4"/>
  <c r="AK233" i="4"/>
  <c r="AM233" i="4"/>
  <c r="AK234" i="4"/>
  <c r="AM234" i="4"/>
  <c r="AK235" i="4"/>
  <c r="AM235" i="4"/>
  <c r="AK236" i="4"/>
  <c r="AM236" i="4"/>
  <c r="AK237" i="4"/>
  <c r="AM237" i="4"/>
  <c r="AK238" i="4"/>
  <c r="AM238" i="4"/>
  <c r="AK239" i="4"/>
  <c r="AM239" i="4"/>
  <c r="AK240" i="4"/>
  <c r="AM240" i="4"/>
  <c r="AK241" i="4"/>
  <c r="AM241" i="4"/>
  <c r="AK242" i="4"/>
  <c r="AM242" i="4"/>
  <c r="AK243" i="4"/>
  <c r="AM243" i="4"/>
  <c r="AK244" i="4"/>
  <c r="AM244" i="4"/>
  <c r="AK245" i="4"/>
  <c r="AM245" i="4"/>
  <c r="AK246" i="4"/>
  <c r="AM246" i="4"/>
  <c r="AK247" i="4"/>
  <c r="AM247" i="4"/>
  <c r="AK248" i="4"/>
  <c r="AM248" i="4"/>
  <c r="AK249" i="4"/>
  <c r="AM249" i="4"/>
  <c r="AK250" i="4"/>
  <c r="AM250" i="4"/>
  <c r="AK251" i="4"/>
  <c r="AM251" i="4"/>
  <c r="AK252" i="4"/>
  <c r="AM252" i="4"/>
  <c r="AK253" i="4"/>
  <c r="AM253" i="4"/>
  <c r="AK254" i="4"/>
  <c r="AM254" i="4"/>
  <c r="AK255" i="4"/>
  <c r="AM255" i="4"/>
  <c r="AK256" i="4"/>
  <c r="AM256" i="4"/>
  <c r="AK257" i="4"/>
  <c r="AM257" i="4"/>
  <c r="AK258" i="4"/>
  <c r="AM258" i="4"/>
  <c r="AK259" i="4"/>
  <c r="AM259" i="4"/>
  <c r="AK260" i="4"/>
  <c r="AM260" i="4"/>
  <c r="AK261" i="4"/>
  <c r="AM261" i="4"/>
  <c r="AK262" i="4"/>
  <c r="AM262" i="4"/>
  <c r="AK263" i="4"/>
  <c r="AM263" i="4"/>
  <c r="AK264" i="4"/>
  <c r="AM264" i="4"/>
  <c r="AK265" i="4"/>
  <c r="AM265" i="4"/>
  <c r="AK266" i="4"/>
  <c r="AM266" i="4"/>
  <c r="AK267" i="4"/>
  <c r="AM267" i="4"/>
  <c r="AK268" i="4"/>
  <c r="AM268" i="4"/>
  <c r="AK269" i="4"/>
  <c r="AM269" i="4"/>
  <c r="AK270" i="4"/>
  <c r="AM270" i="4"/>
  <c r="AK271" i="4"/>
  <c r="AM271" i="4"/>
  <c r="AK272" i="4"/>
  <c r="AM272" i="4"/>
  <c r="AK273" i="4"/>
  <c r="AM273" i="4"/>
  <c r="AK274" i="4"/>
  <c r="AM274" i="4"/>
  <c r="AK275" i="4"/>
  <c r="AM275" i="4"/>
  <c r="AK276" i="4"/>
  <c r="AM276" i="4"/>
  <c r="AK277" i="4"/>
  <c r="AM277" i="4"/>
  <c r="AK278" i="4"/>
  <c r="AM278" i="4"/>
  <c r="AK279" i="4"/>
  <c r="AM279" i="4"/>
  <c r="AK280" i="4"/>
  <c r="AM280" i="4"/>
  <c r="AK281" i="4"/>
  <c r="AM281" i="4"/>
  <c r="AK282" i="4"/>
  <c r="AM282" i="4"/>
  <c r="AK283" i="4"/>
  <c r="AM283" i="4"/>
  <c r="AK284" i="4"/>
  <c r="AM284" i="4"/>
  <c r="AK285" i="4"/>
  <c r="AM285" i="4"/>
  <c r="AK286" i="4"/>
  <c r="AM286" i="4"/>
  <c r="AK287" i="4"/>
  <c r="AM287" i="4"/>
  <c r="AK288" i="4"/>
  <c r="AM288" i="4"/>
  <c r="AK289" i="4"/>
  <c r="AM289" i="4"/>
  <c r="AK290" i="4"/>
  <c r="AM290" i="4"/>
  <c r="AK291" i="4"/>
  <c r="AM291" i="4"/>
  <c r="AK292" i="4"/>
  <c r="AM292" i="4"/>
  <c r="AK293" i="4"/>
  <c r="AM293" i="4"/>
  <c r="AK294" i="4"/>
  <c r="AM294" i="4"/>
  <c r="AK295" i="4"/>
  <c r="AM295" i="4"/>
  <c r="AK296" i="4"/>
  <c r="AM296" i="4"/>
  <c r="AK297" i="4"/>
  <c r="AM297" i="4"/>
  <c r="AK298" i="4"/>
  <c r="AM298" i="4"/>
  <c r="AK299" i="4"/>
  <c r="AM299" i="4"/>
  <c r="AK300" i="4"/>
  <c r="AM300" i="4"/>
  <c r="AK301" i="4"/>
  <c r="AM301" i="4"/>
  <c r="AK302" i="4"/>
  <c r="AM302" i="4"/>
  <c r="AK303" i="4"/>
  <c r="AM303" i="4"/>
  <c r="AK304" i="4"/>
  <c r="AM304" i="4"/>
  <c r="AK305" i="4"/>
  <c r="AM305" i="4"/>
  <c r="AK306" i="4"/>
  <c r="AM306" i="4"/>
  <c r="AK307" i="4"/>
  <c r="AM307" i="4"/>
  <c r="AK308" i="4"/>
  <c r="AM308" i="4"/>
  <c r="AK309" i="4"/>
  <c r="AM309" i="4"/>
  <c r="AK310" i="4"/>
  <c r="AM310" i="4"/>
  <c r="AK311" i="4"/>
  <c r="AM311" i="4"/>
  <c r="AK312" i="4"/>
  <c r="AM312" i="4"/>
  <c r="AK313" i="4"/>
  <c r="AM313" i="4"/>
  <c r="AK314" i="4"/>
  <c r="AM314" i="4"/>
  <c r="AK315" i="4"/>
  <c r="AM315" i="4"/>
  <c r="AK316" i="4"/>
  <c r="AM316" i="4"/>
  <c r="AK317" i="4"/>
  <c r="AM317" i="4"/>
  <c r="AK318" i="4"/>
  <c r="AM318" i="4"/>
  <c r="AK319" i="4"/>
  <c r="AM319" i="4"/>
  <c r="AK320" i="4"/>
  <c r="AM320" i="4"/>
  <c r="AK321" i="4"/>
  <c r="AM321" i="4"/>
  <c r="AK322" i="4"/>
  <c r="AM322" i="4"/>
  <c r="AK323" i="4"/>
  <c r="AM323" i="4"/>
  <c r="AK324" i="4"/>
  <c r="AM324" i="4"/>
  <c r="AK325" i="4"/>
  <c r="AM325" i="4"/>
  <c r="AK326" i="4"/>
  <c r="AM326" i="4"/>
  <c r="AK327" i="4"/>
  <c r="AM327" i="4"/>
  <c r="AK328" i="4"/>
  <c r="AM328" i="4"/>
  <c r="AK329" i="4"/>
  <c r="AM329" i="4"/>
  <c r="AK330" i="4"/>
  <c r="AM330" i="4"/>
  <c r="AK331" i="4"/>
  <c r="AM331" i="4"/>
  <c r="AK332" i="4"/>
  <c r="AM332" i="4"/>
  <c r="AK333" i="4"/>
  <c r="AM333" i="4"/>
  <c r="AK334" i="4"/>
  <c r="AM334" i="4"/>
  <c r="AK335" i="4"/>
  <c r="AM335" i="4"/>
  <c r="AK336" i="4"/>
  <c r="AM336" i="4"/>
  <c r="AK337" i="4"/>
  <c r="AM337" i="4"/>
  <c r="AK338" i="4"/>
  <c r="AM338" i="4"/>
  <c r="AK339" i="4"/>
  <c r="AM339" i="4"/>
  <c r="AK340" i="4"/>
  <c r="AM340" i="4"/>
  <c r="AK341" i="4"/>
  <c r="AM341" i="4"/>
  <c r="AK342" i="4"/>
  <c r="AM342" i="4"/>
  <c r="AK343" i="4"/>
  <c r="AM343" i="4"/>
  <c r="AK344" i="4"/>
  <c r="AM344" i="4"/>
  <c r="AK345" i="4"/>
  <c r="AM345" i="4"/>
  <c r="AK346" i="4"/>
  <c r="AM346" i="4"/>
  <c r="AK347" i="4"/>
  <c r="AM347" i="4"/>
  <c r="AK348" i="4"/>
  <c r="AM348" i="4"/>
  <c r="AK349" i="4"/>
  <c r="AM349" i="4"/>
  <c r="AK350" i="4"/>
  <c r="AM350" i="4"/>
  <c r="AK351" i="4"/>
  <c r="AM351" i="4"/>
  <c r="AK352" i="4"/>
  <c r="AM352" i="4"/>
  <c r="AK353" i="4"/>
  <c r="AM353" i="4"/>
  <c r="AK354" i="4"/>
  <c r="AM354" i="4"/>
  <c r="AK355" i="4"/>
  <c r="AM355" i="4"/>
  <c r="AK356" i="4"/>
  <c r="AM356" i="4"/>
  <c r="AK357" i="4"/>
  <c r="AM357" i="4"/>
  <c r="AK358" i="4"/>
  <c r="AM358" i="4"/>
  <c r="AK359" i="4"/>
  <c r="AM359" i="4"/>
  <c r="AK360" i="4"/>
  <c r="AM360" i="4"/>
  <c r="AK361" i="4"/>
  <c r="AM361" i="4"/>
  <c r="AK362" i="4"/>
  <c r="AM362" i="4"/>
  <c r="AK363" i="4"/>
  <c r="AM363" i="4"/>
  <c r="AK364" i="4"/>
  <c r="AM364" i="4"/>
  <c r="AK365" i="4"/>
  <c r="AM365" i="4"/>
  <c r="AK366" i="4"/>
  <c r="AM366" i="4"/>
  <c r="AK367" i="4"/>
  <c r="AM367" i="4"/>
  <c r="AK368" i="4"/>
  <c r="AM368" i="4"/>
  <c r="AK369" i="4"/>
  <c r="AM369" i="4"/>
  <c r="AK370" i="4"/>
  <c r="AM370" i="4"/>
  <c r="AK371" i="4"/>
  <c r="AM371" i="4"/>
  <c r="AK372" i="4"/>
  <c r="AM372" i="4"/>
  <c r="AK373" i="4"/>
  <c r="AM373" i="4"/>
  <c r="AK374" i="4"/>
  <c r="AM374" i="4"/>
  <c r="AK375" i="4"/>
  <c r="AM375" i="4"/>
  <c r="AK376" i="4"/>
  <c r="AM376" i="4"/>
  <c r="AK377" i="4"/>
  <c r="AM377" i="4"/>
  <c r="AK378" i="4"/>
  <c r="AM378" i="4"/>
  <c r="AK379" i="4"/>
  <c r="AM379" i="4"/>
  <c r="AK380" i="4"/>
  <c r="AM380" i="4"/>
  <c r="AK381" i="4"/>
  <c r="AM381" i="4"/>
  <c r="AK382" i="4"/>
  <c r="AM382" i="4"/>
  <c r="AK383" i="4"/>
  <c r="AM383" i="4"/>
  <c r="AK384" i="4"/>
  <c r="AM384" i="4"/>
  <c r="AK385" i="4"/>
  <c r="AM385" i="4"/>
  <c r="AK386" i="4"/>
  <c r="AM386" i="4"/>
  <c r="AK387" i="4"/>
  <c r="AM387" i="4"/>
  <c r="AK388" i="4"/>
  <c r="AM388" i="4"/>
  <c r="AK389" i="4"/>
  <c r="AM389" i="4"/>
  <c r="AK390" i="4"/>
  <c r="AM390" i="4"/>
  <c r="AK391" i="4"/>
  <c r="AM391" i="4"/>
  <c r="AK392" i="4"/>
  <c r="AM392" i="4"/>
  <c r="AK393" i="4"/>
  <c r="AM393" i="4"/>
  <c r="AK394" i="4"/>
  <c r="AM394" i="4"/>
  <c r="AK395" i="4"/>
  <c r="AM395" i="4"/>
  <c r="AK396" i="4"/>
  <c r="AM396" i="4"/>
  <c r="AK397" i="4"/>
  <c r="AM397" i="4"/>
  <c r="AK398" i="4"/>
  <c r="AM398" i="4"/>
  <c r="AK399" i="4"/>
  <c r="AM399" i="4"/>
  <c r="AK400" i="4"/>
  <c r="AM400" i="4"/>
  <c r="AK401" i="4"/>
  <c r="AM401" i="4"/>
  <c r="AK402" i="4"/>
  <c r="AM402" i="4"/>
  <c r="AK403" i="4"/>
  <c r="AM403" i="4"/>
  <c r="AK404" i="4"/>
  <c r="AM404" i="4"/>
  <c r="AK405" i="4"/>
  <c r="AM405" i="4"/>
  <c r="AK406" i="4"/>
  <c r="AM406" i="4"/>
  <c r="AK407" i="4"/>
  <c r="AM407" i="4"/>
  <c r="AK408" i="4"/>
  <c r="AM408" i="4"/>
  <c r="AK409" i="4"/>
  <c r="AM409" i="4"/>
  <c r="AK410" i="4"/>
  <c r="AM410" i="4"/>
  <c r="AK411" i="4"/>
  <c r="AM411" i="4"/>
  <c r="AK412" i="4"/>
  <c r="AM412" i="4"/>
  <c r="AK413" i="4"/>
  <c r="AM413" i="4"/>
  <c r="AK414" i="4"/>
  <c r="AM414" i="4"/>
  <c r="AK415" i="4"/>
  <c r="AM415" i="4"/>
  <c r="AK416" i="4"/>
  <c r="AM416" i="4"/>
  <c r="AK417" i="4"/>
  <c r="AM417" i="4"/>
  <c r="AK418" i="4"/>
  <c r="AM418" i="4"/>
  <c r="AK419" i="4"/>
  <c r="AM419" i="4"/>
  <c r="AK420" i="4"/>
  <c r="AM420" i="4"/>
  <c r="AK421" i="4"/>
  <c r="AM421" i="4"/>
  <c r="AK422" i="4"/>
  <c r="AM422" i="4"/>
  <c r="AK423" i="4"/>
  <c r="AM423" i="4"/>
  <c r="AK424" i="4"/>
  <c r="AM424" i="4"/>
  <c r="AK425" i="4"/>
  <c r="AM425" i="4"/>
  <c r="AK426" i="4"/>
  <c r="AM426" i="4"/>
  <c r="AK427" i="4"/>
  <c r="AM427" i="4"/>
  <c r="AK428" i="4"/>
  <c r="AM428" i="4"/>
  <c r="AK429" i="4"/>
  <c r="AM429" i="4"/>
  <c r="AK430" i="4"/>
  <c r="AM430" i="4"/>
  <c r="AK431" i="4"/>
  <c r="AM431" i="4"/>
  <c r="AK432" i="4"/>
  <c r="AM432" i="4"/>
  <c r="AK433" i="4"/>
  <c r="AM433" i="4"/>
  <c r="AK434" i="4"/>
  <c r="AM434" i="4"/>
  <c r="AK435" i="4"/>
  <c r="AM435" i="4"/>
  <c r="AK436" i="4"/>
  <c r="AM436" i="4"/>
  <c r="AK437" i="4"/>
  <c r="AM437" i="4"/>
  <c r="AK438" i="4"/>
  <c r="AM438" i="4"/>
  <c r="AK439" i="4"/>
  <c r="AM439" i="4"/>
  <c r="AK440" i="4"/>
  <c r="AM440" i="4"/>
  <c r="AK441" i="4"/>
  <c r="AM441" i="4"/>
  <c r="AK442" i="4"/>
  <c r="AM442" i="4"/>
  <c r="AK443" i="4"/>
  <c r="AM443" i="4"/>
  <c r="AK444" i="4"/>
  <c r="AM444" i="4"/>
  <c r="AK445" i="4"/>
  <c r="AM445" i="4"/>
  <c r="AK446" i="4"/>
  <c r="AM446" i="4"/>
  <c r="AK447" i="4"/>
  <c r="AM447" i="4"/>
  <c r="AK448" i="4"/>
  <c r="AM448" i="4"/>
  <c r="AK449" i="4"/>
  <c r="AM449" i="4"/>
  <c r="AK450" i="4"/>
  <c r="AM450" i="4"/>
  <c r="AK451" i="4"/>
  <c r="AM451" i="4"/>
  <c r="AK452" i="4"/>
  <c r="AM452" i="4"/>
  <c r="AK453" i="4"/>
  <c r="AM453" i="4"/>
  <c r="AK454" i="4"/>
  <c r="AM454" i="4"/>
  <c r="AK455" i="4"/>
  <c r="AM455" i="4"/>
  <c r="AK456" i="4"/>
  <c r="AM456" i="4"/>
  <c r="AK457" i="4"/>
  <c r="AM457" i="4"/>
  <c r="AK458" i="4"/>
  <c r="AM458" i="4"/>
  <c r="AK459" i="4"/>
  <c r="AM459" i="4"/>
  <c r="AK460" i="4"/>
  <c r="AM460" i="4"/>
  <c r="AK461" i="4"/>
  <c r="AM461" i="4"/>
  <c r="AK462" i="4"/>
  <c r="AM462" i="4"/>
  <c r="AK463" i="4"/>
  <c r="AM463" i="4"/>
  <c r="AK464" i="4"/>
  <c r="AM464" i="4"/>
  <c r="AK465" i="4"/>
  <c r="AM465" i="4"/>
  <c r="AK466" i="4"/>
  <c r="AM466" i="4"/>
  <c r="AK467" i="4"/>
  <c r="AM467" i="4"/>
  <c r="AK468" i="4"/>
  <c r="AM468" i="4"/>
  <c r="AK469" i="4"/>
  <c r="AM469" i="4"/>
  <c r="AK470" i="4"/>
  <c r="AM470" i="4"/>
  <c r="AK471" i="4"/>
  <c r="AM471" i="4"/>
  <c r="AK472" i="4"/>
  <c r="AM472" i="4"/>
  <c r="AK473" i="4"/>
  <c r="AM473" i="4"/>
  <c r="AK474" i="4"/>
  <c r="AM474" i="4"/>
  <c r="AK475" i="4"/>
  <c r="AM475" i="4"/>
  <c r="AK476" i="4"/>
  <c r="AM476" i="4"/>
  <c r="AK477" i="4"/>
  <c r="AM477" i="4"/>
  <c r="AK478" i="4"/>
  <c r="AM478" i="4"/>
  <c r="AK479" i="4"/>
  <c r="AM479" i="4"/>
  <c r="AK480" i="4"/>
  <c r="AM480" i="4"/>
  <c r="AK481" i="4"/>
  <c r="AM481" i="4"/>
  <c r="AK482" i="4"/>
  <c r="AM482" i="4"/>
  <c r="AK483" i="4"/>
  <c r="AM483" i="4"/>
  <c r="AK484" i="4"/>
  <c r="AM484" i="4"/>
  <c r="AK485" i="4"/>
  <c r="AM485" i="4"/>
  <c r="AK486" i="4"/>
  <c r="AM486" i="4"/>
  <c r="AK487" i="4"/>
  <c r="AM487" i="4"/>
  <c r="AK488" i="4"/>
  <c r="AM488" i="4"/>
  <c r="AK489" i="4"/>
  <c r="AM489" i="4"/>
  <c r="AK490" i="4"/>
  <c r="AM490" i="4"/>
  <c r="AK491" i="4"/>
  <c r="AM491" i="4"/>
  <c r="AK492" i="4"/>
  <c r="AM492" i="4"/>
  <c r="AK493" i="4"/>
  <c r="AM493" i="4"/>
  <c r="AK494" i="4"/>
  <c r="AM494" i="4"/>
  <c r="AK495" i="4"/>
  <c r="AM495" i="4"/>
  <c r="AK496" i="4"/>
  <c r="AM496" i="4"/>
  <c r="AK497" i="4"/>
  <c r="AM497" i="4"/>
  <c r="AK498" i="4"/>
  <c r="AM498" i="4"/>
  <c r="AK499" i="4"/>
  <c r="AM499" i="4"/>
  <c r="AK500" i="4"/>
  <c r="AM500" i="4"/>
  <c r="AK501" i="4"/>
  <c r="AM501" i="4"/>
  <c r="AK502" i="4"/>
  <c r="AM502" i="4"/>
  <c r="AK503" i="4"/>
  <c r="AM503" i="4"/>
  <c r="AK504" i="4"/>
  <c r="AM504" i="4"/>
  <c r="AK505" i="4"/>
  <c r="AM505" i="4"/>
  <c r="AK506" i="4"/>
  <c r="AM506" i="4"/>
  <c r="AK507" i="4"/>
  <c r="AM507" i="4"/>
  <c r="AK508" i="4"/>
  <c r="AM508" i="4"/>
  <c r="AK509" i="4"/>
  <c r="AM509" i="4"/>
  <c r="AK510" i="4"/>
  <c r="AM510" i="4"/>
  <c r="AK511" i="4"/>
  <c r="AM511" i="4"/>
  <c r="AK512" i="4"/>
  <c r="AM512" i="4"/>
  <c r="AK513" i="4"/>
  <c r="AM513" i="4"/>
  <c r="AK514" i="4"/>
  <c r="AM514" i="4"/>
  <c r="AK515" i="4"/>
  <c r="AM515" i="4"/>
  <c r="AK516" i="4"/>
  <c r="AM516" i="4"/>
  <c r="AK517" i="4"/>
  <c r="AM517" i="4"/>
  <c r="AK518" i="4"/>
  <c r="AM518" i="4"/>
  <c r="AK519" i="4"/>
  <c r="AM519" i="4"/>
  <c r="AK520" i="4"/>
  <c r="AM520" i="4"/>
  <c r="AK521" i="4"/>
  <c r="AM521" i="4"/>
  <c r="AK522" i="4"/>
  <c r="AM522" i="4"/>
  <c r="AK523" i="4"/>
  <c r="AM523" i="4"/>
  <c r="AK524" i="4"/>
  <c r="AM524" i="4"/>
  <c r="AK525" i="4"/>
  <c r="AM525" i="4"/>
  <c r="AK526" i="4"/>
  <c r="AM526" i="4"/>
  <c r="AK527" i="4"/>
  <c r="AM527" i="4"/>
  <c r="AK528" i="4"/>
  <c r="AM528" i="4"/>
  <c r="AK529" i="4"/>
  <c r="AM529" i="4"/>
  <c r="AK530" i="4"/>
  <c r="AM530" i="4"/>
  <c r="AK531" i="4"/>
  <c r="AM531" i="4"/>
  <c r="AK532" i="4"/>
  <c r="AM532" i="4"/>
  <c r="AK533" i="4"/>
  <c r="AM533" i="4"/>
  <c r="AK534" i="4"/>
  <c r="AM534" i="4"/>
  <c r="AK535" i="4"/>
  <c r="AM535" i="4"/>
  <c r="AK536" i="4"/>
  <c r="AM536" i="4"/>
  <c r="AK537" i="4"/>
  <c r="AM537" i="4"/>
  <c r="AK538" i="4"/>
  <c r="AM538" i="4"/>
  <c r="AK539" i="4"/>
  <c r="AM539" i="4"/>
  <c r="AK540" i="4"/>
  <c r="AM540" i="4"/>
  <c r="AK541" i="4"/>
  <c r="AM541" i="4"/>
  <c r="AK542" i="4"/>
  <c r="AM542" i="4"/>
  <c r="AK543" i="4"/>
  <c r="AM543" i="4"/>
  <c r="AK544" i="4"/>
  <c r="AM544" i="4"/>
  <c r="AK545" i="4"/>
  <c r="AM545" i="4"/>
  <c r="AK546" i="4"/>
  <c r="AM546" i="4"/>
  <c r="AK547" i="4"/>
  <c r="AM547" i="4"/>
  <c r="AK548" i="4"/>
  <c r="AM548" i="4"/>
  <c r="AK549" i="4"/>
  <c r="AM549" i="4"/>
  <c r="AK550" i="4"/>
  <c r="AM550" i="4"/>
  <c r="AK551" i="4"/>
  <c r="AM551" i="4"/>
  <c r="AK552" i="4"/>
  <c r="AM552" i="4"/>
  <c r="AK553" i="4"/>
  <c r="AM553" i="4"/>
  <c r="AK554" i="4"/>
  <c r="AM554" i="4"/>
  <c r="AK555" i="4"/>
  <c r="AM555" i="4"/>
  <c r="AK556" i="4"/>
  <c r="AM556" i="4"/>
  <c r="AK557" i="4"/>
  <c r="AM557" i="4"/>
  <c r="AK558" i="4"/>
  <c r="AM558" i="4"/>
  <c r="AK559" i="4"/>
  <c r="AM559" i="4"/>
  <c r="AK560" i="4"/>
  <c r="AM560" i="4"/>
  <c r="AK561" i="4"/>
  <c r="AM561" i="4"/>
  <c r="AK562" i="4"/>
  <c r="AM562" i="4"/>
  <c r="AK563" i="4"/>
  <c r="AM563" i="4"/>
  <c r="AK564" i="4"/>
  <c r="AM564" i="4"/>
  <c r="AK565" i="4"/>
  <c r="AM565" i="4"/>
  <c r="AK566" i="4"/>
  <c r="AM566" i="4"/>
  <c r="AK567" i="4"/>
  <c r="AM567" i="4"/>
  <c r="AK568" i="4"/>
  <c r="AM568" i="4"/>
  <c r="AK569" i="4"/>
  <c r="AM569" i="4"/>
  <c r="AK570" i="4"/>
  <c r="AM570" i="4"/>
  <c r="AK571" i="4"/>
  <c r="AM571" i="4"/>
  <c r="AK572" i="4"/>
  <c r="AM572" i="4"/>
  <c r="AK573" i="4"/>
  <c r="AM573" i="4"/>
  <c r="AK574" i="4"/>
  <c r="AM574" i="4"/>
  <c r="AK575" i="4"/>
  <c r="AM575" i="4"/>
  <c r="AK576" i="4"/>
  <c r="AM576" i="4"/>
  <c r="AK577" i="4"/>
  <c r="AM577" i="4"/>
  <c r="AK578" i="4"/>
  <c r="AM578" i="4"/>
  <c r="AK579" i="4"/>
  <c r="AM579" i="4"/>
  <c r="AK580" i="4"/>
  <c r="AM580" i="4"/>
  <c r="AK581" i="4"/>
  <c r="AM581" i="4"/>
  <c r="AK582" i="4"/>
  <c r="AM582" i="4"/>
  <c r="AK583" i="4"/>
  <c r="AM583" i="4"/>
  <c r="AK584" i="4"/>
  <c r="AM584" i="4"/>
  <c r="AK585" i="4"/>
  <c r="AM585" i="4"/>
  <c r="AK586" i="4"/>
  <c r="AM586" i="4"/>
  <c r="AK587" i="4"/>
  <c r="AM587" i="4"/>
  <c r="AK588" i="4"/>
  <c r="AM588" i="4"/>
  <c r="AK589" i="4"/>
  <c r="AM589" i="4"/>
  <c r="AK590" i="4"/>
  <c r="AM590" i="4"/>
  <c r="AK591" i="4"/>
  <c r="AM591" i="4"/>
  <c r="AK592" i="4"/>
  <c r="AM592" i="4"/>
  <c r="AK593" i="4"/>
  <c r="AM593" i="4"/>
  <c r="AK594" i="4"/>
  <c r="AM594" i="4"/>
  <c r="AK595" i="4"/>
  <c r="AM595" i="4"/>
  <c r="AK596" i="4"/>
  <c r="AM596" i="4"/>
  <c r="AK597" i="4"/>
  <c r="AM597" i="4"/>
  <c r="AK598" i="4"/>
  <c r="AM598" i="4"/>
  <c r="AK599" i="4"/>
  <c r="AM599" i="4"/>
  <c r="AK600" i="4"/>
  <c r="AM600" i="4"/>
  <c r="AK601" i="4"/>
  <c r="AM601" i="4"/>
  <c r="AK602" i="4"/>
  <c r="AM602" i="4"/>
  <c r="AK603" i="4"/>
  <c r="AM603" i="4"/>
  <c r="AK604" i="4"/>
  <c r="AM604" i="4"/>
  <c r="AK605" i="4"/>
  <c r="AM605" i="4"/>
  <c r="AK606" i="4"/>
  <c r="AM606" i="4"/>
  <c r="AK607" i="4"/>
  <c r="AM607" i="4"/>
  <c r="AK608" i="4"/>
  <c r="AM608" i="4"/>
  <c r="AK609" i="4"/>
  <c r="AM609" i="4"/>
  <c r="AK610" i="4"/>
  <c r="AM610" i="4"/>
  <c r="AK611" i="4"/>
  <c r="AM611" i="4"/>
  <c r="AK612" i="4"/>
  <c r="AM612" i="4"/>
  <c r="AK613" i="4"/>
  <c r="AM613" i="4"/>
  <c r="AK614" i="4"/>
  <c r="AM614" i="4"/>
  <c r="AK615" i="4"/>
  <c r="AM615" i="4"/>
  <c r="AK616" i="4"/>
  <c r="AM616" i="4"/>
  <c r="AK617" i="4"/>
  <c r="AM617" i="4"/>
  <c r="AK618" i="4"/>
  <c r="AM618" i="4"/>
  <c r="AK619" i="4"/>
  <c r="AM619" i="4"/>
  <c r="AK620" i="4"/>
  <c r="AM620" i="4"/>
  <c r="AK621" i="4"/>
  <c r="AM621" i="4"/>
  <c r="AK622" i="4"/>
  <c r="AM622" i="4"/>
  <c r="AK623" i="4"/>
  <c r="AM623" i="4"/>
  <c r="AK624" i="4"/>
  <c r="AM624" i="4"/>
  <c r="AK625" i="4"/>
  <c r="AM625" i="4"/>
  <c r="AK626" i="4"/>
  <c r="AM626" i="4"/>
  <c r="AK627" i="4"/>
  <c r="AM627" i="4"/>
  <c r="AK628" i="4"/>
  <c r="AM628" i="4"/>
  <c r="AK629" i="4"/>
  <c r="AM629" i="4"/>
  <c r="AK630" i="4"/>
  <c r="AM630" i="4"/>
  <c r="AK631" i="4"/>
  <c r="AM631" i="4"/>
  <c r="AK632" i="4"/>
  <c r="AM632" i="4"/>
  <c r="AK633" i="4"/>
  <c r="AM633" i="4"/>
  <c r="AK634" i="4"/>
  <c r="AM634" i="4"/>
  <c r="AK635" i="4"/>
  <c r="AM635" i="4"/>
  <c r="AK636" i="4"/>
  <c r="AM636" i="4"/>
  <c r="AK637" i="4"/>
  <c r="AM637" i="4"/>
  <c r="AK638" i="4"/>
  <c r="AM638" i="4"/>
  <c r="AK639" i="4"/>
  <c r="AM639" i="4"/>
  <c r="AK640" i="4"/>
  <c r="AM640" i="4"/>
  <c r="AK641" i="4"/>
  <c r="AM641" i="4"/>
  <c r="AK642" i="4"/>
  <c r="AM642" i="4"/>
  <c r="AK643" i="4"/>
  <c r="AM643" i="4"/>
  <c r="AK644" i="4"/>
  <c r="AM644" i="4"/>
  <c r="AK645" i="4"/>
  <c r="AM645" i="4"/>
  <c r="AK646" i="4"/>
  <c r="AM646" i="4"/>
  <c r="AK647" i="4"/>
  <c r="AM647" i="4"/>
  <c r="AK648" i="4"/>
  <c r="AM648" i="4"/>
  <c r="AK649" i="4"/>
  <c r="AM649" i="4"/>
  <c r="AK650" i="4"/>
  <c r="AM650" i="4"/>
  <c r="AK651" i="4"/>
  <c r="AM651" i="4"/>
  <c r="AK652" i="4"/>
  <c r="AM652" i="4"/>
  <c r="AK653" i="4"/>
  <c r="AM653" i="4"/>
  <c r="AK654" i="4"/>
  <c r="AM654" i="4"/>
  <c r="AK655" i="4"/>
  <c r="AM655" i="4"/>
  <c r="AK656" i="4"/>
  <c r="AM656" i="4"/>
  <c r="AK657" i="4"/>
  <c r="AM657" i="4"/>
  <c r="AK658" i="4"/>
  <c r="AM658" i="4"/>
  <c r="AK659" i="4"/>
  <c r="AM659" i="4"/>
  <c r="AK660" i="4"/>
  <c r="AM660" i="4"/>
  <c r="AK661" i="4"/>
  <c r="AM661" i="4"/>
  <c r="AK662" i="4"/>
  <c r="AM662" i="4"/>
  <c r="AK663" i="4"/>
  <c r="AM663" i="4"/>
  <c r="AK664" i="4"/>
  <c r="AM664" i="4"/>
  <c r="AK665" i="4"/>
  <c r="AM665" i="4"/>
  <c r="AK666" i="4"/>
  <c r="AM666" i="4"/>
  <c r="AK667" i="4"/>
  <c r="AM667" i="4"/>
  <c r="AK668" i="4"/>
  <c r="AM668" i="4"/>
  <c r="AK669" i="4"/>
  <c r="AM669" i="4"/>
  <c r="AK670" i="4"/>
  <c r="AM670" i="4"/>
  <c r="AK671" i="4"/>
  <c r="AM671" i="4"/>
  <c r="AK672" i="4"/>
  <c r="AM672" i="4"/>
  <c r="AK673" i="4"/>
  <c r="AM673" i="4"/>
  <c r="AK674" i="4"/>
  <c r="AM674" i="4"/>
  <c r="AK675" i="4"/>
  <c r="AM675" i="4"/>
  <c r="AK676" i="4"/>
  <c r="AM676" i="4"/>
  <c r="AK677" i="4"/>
  <c r="AM677" i="4"/>
  <c r="AK678" i="4"/>
  <c r="AM678" i="4"/>
  <c r="AK679" i="4"/>
  <c r="AM679" i="4"/>
  <c r="AK680" i="4"/>
  <c r="AM680" i="4"/>
  <c r="AK681" i="4"/>
  <c r="AM681" i="4"/>
  <c r="AK682" i="4"/>
  <c r="AM682" i="4"/>
  <c r="AK683" i="4"/>
  <c r="AM683" i="4"/>
  <c r="AK684" i="4"/>
  <c r="AM684" i="4"/>
  <c r="AK685" i="4"/>
  <c r="AM685" i="4"/>
  <c r="AK686" i="4"/>
  <c r="AM686" i="4"/>
  <c r="AK687" i="4"/>
  <c r="AM687" i="4"/>
  <c r="AK688" i="4"/>
  <c r="AM688" i="4"/>
  <c r="AK689" i="4"/>
  <c r="AM689" i="4"/>
  <c r="AK690" i="4"/>
  <c r="AM690" i="4"/>
  <c r="AK691" i="4"/>
  <c r="AM691" i="4"/>
  <c r="AK692" i="4"/>
  <c r="AM692" i="4"/>
  <c r="AK693" i="4"/>
  <c r="AM693" i="4"/>
  <c r="AK694" i="4"/>
  <c r="AM694" i="4"/>
  <c r="AK695" i="4"/>
  <c r="AM695" i="4"/>
  <c r="AK696" i="4"/>
  <c r="AM696" i="4"/>
  <c r="AK697" i="4"/>
  <c r="AM697" i="4"/>
  <c r="AK698" i="4"/>
  <c r="AM698" i="4"/>
  <c r="AK699" i="4"/>
  <c r="AM699" i="4"/>
  <c r="AK700" i="4"/>
  <c r="AM700" i="4"/>
  <c r="AK701" i="4"/>
  <c r="AM701" i="4"/>
  <c r="AK702" i="4"/>
  <c r="AM702" i="4"/>
  <c r="AK703" i="4"/>
  <c r="AM703" i="4"/>
  <c r="AK704" i="4"/>
  <c r="AM704" i="4"/>
  <c r="AK705" i="4"/>
  <c r="AM705" i="4"/>
  <c r="AK706" i="4"/>
  <c r="AM706" i="4"/>
  <c r="AK707" i="4"/>
  <c r="AM707" i="4"/>
  <c r="AK708" i="4"/>
  <c r="AM708" i="4"/>
  <c r="AK709" i="4"/>
  <c r="AM709" i="4"/>
  <c r="AK710" i="4"/>
  <c r="AM710" i="4"/>
  <c r="AK711" i="4"/>
  <c r="AM711" i="4"/>
  <c r="AK712" i="4"/>
  <c r="AM712" i="4"/>
  <c r="AK713" i="4"/>
  <c r="AM713" i="4"/>
  <c r="AK714" i="4"/>
  <c r="AM714" i="4"/>
  <c r="AK715" i="4"/>
  <c r="AM715" i="4"/>
  <c r="AK716" i="4"/>
  <c r="AM716" i="4"/>
  <c r="AK717" i="4"/>
  <c r="AM717" i="4"/>
  <c r="AK718" i="4"/>
  <c r="AM718" i="4"/>
  <c r="AK719" i="4"/>
  <c r="AM719" i="4"/>
  <c r="AK720" i="4"/>
  <c r="AM720" i="4"/>
  <c r="AK721" i="4"/>
  <c r="AM721" i="4"/>
  <c r="AK722" i="4"/>
  <c r="AM722" i="4"/>
  <c r="AK723" i="4"/>
  <c r="AM723" i="4"/>
  <c r="AK724" i="4"/>
  <c r="AM724" i="4"/>
  <c r="AK725" i="4"/>
  <c r="AM725" i="4"/>
  <c r="AK726" i="4"/>
  <c r="AM726" i="4"/>
  <c r="AK727" i="4"/>
  <c r="AM727" i="4"/>
  <c r="AK728" i="4"/>
  <c r="AM728" i="4"/>
  <c r="AK729" i="4"/>
  <c r="AM729" i="4"/>
  <c r="AK730" i="4"/>
  <c r="AM730" i="4"/>
  <c r="AK731" i="4"/>
  <c r="AM731" i="4"/>
  <c r="AK732" i="4"/>
  <c r="AM732" i="4"/>
  <c r="AK733" i="4"/>
  <c r="AM733" i="4"/>
  <c r="AK734" i="4"/>
  <c r="AM734" i="4"/>
  <c r="AK735" i="4"/>
  <c r="AM735" i="4"/>
  <c r="AK736" i="4"/>
  <c r="AM736" i="4"/>
  <c r="AK737" i="4"/>
  <c r="AM737" i="4"/>
  <c r="AK738" i="4"/>
  <c r="AM738" i="4"/>
  <c r="AK739" i="4"/>
  <c r="AM739" i="4"/>
  <c r="AK740" i="4"/>
  <c r="AM740" i="4"/>
  <c r="AK741" i="4"/>
  <c r="AM741" i="4"/>
  <c r="AK742" i="4"/>
  <c r="AM742" i="4"/>
  <c r="AK743" i="4"/>
  <c r="AM743" i="4"/>
  <c r="AK744" i="4"/>
  <c r="AM744" i="4"/>
  <c r="AK745" i="4"/>
  <c r="AM745" i="4"/>
  <c r="AK746" i="4"/>
  <c r="AM746" i="4"/>
  <c r="AK747" i="4"/>
  <c r="AM747" i="4"/>
  <c r="AK748" i="4"/>
  <c r="AM748" i="4"/>
  <c r="AK749" i="4"/>
  <c r="AM749" i="4"/>
  <c r="AK750" i="4"/>
  <c r="AM750" i="4"/>
  <c r="AK751" i="4"/>
  <c r="AM751" i="4"/>
  <c r="AK752" i="4"/>
  <c r="AM752" i="4"/>
  <c r="AK753" i="4"/>
  <c r="AM753" i="4"/>
  <c r="AK754" i="4"/>
  <c r="AM754" i="4"/>
  <c r="AK755" i="4"/>
  <c r="AM755" i="4"/>
  <c r="AK756" i="4"/>
  <c r="AM756" i="4"/>
  <c r="AK757" i="4"/>
  <c r="AM757" i="4"/>
  <c r="AK758" i="4"/>
  <c r="AM758" i="4"/>
  <c r="AK759" i="4"/>
  <c r="AM759" i="4"/>
  <c r="AK760" i="4"/>
  <c r="AM760" i="4"/>
  <c r="AK761" i="4"/>
  <c r="AM761" i="4"/>
  <c r="AK762" i="4"/>
  <c r="AM762" i="4"/>
  <c r="AK763" i="4"/>
  <c r="AM763" i="4"/>
  <c r="AK764" i="4"/>
  <c r="AM764" i="4"/>
  <c r="AK765" i="4"/>
  <c r="AM765" i="4"/>
  <c r="AK766" i="4"/>
  <c r="AM766" i="4"/>
  <c r="AK767" i="4"/>
  <c r="AM767" i="4"/>
  <c r="AK768" i="4"/>
  <c r="AM768" i="4"/>
  <c r="AK769" i="4"/>
  <c r="AM769" i="4"/>
  <c r="AK770" i="4"/>
  <c r="AM770" i="4"/>
  <c r="AK771" i="4"/>
  <c r="AM771" i="4"/>
  <c r="AK772" i="4"/>
  <c r="AM772" i="4"/>
  <c r="AK773" i="4"/>
  <c r="AM773" i="4"/>
  <c r="AK774" i="4"/>
  <c r="AM774" i="4"/>
  <c r="AK775" i="4"/>
  <c r="AM775" i="4"/>
  <c r="AK776" i="4"/>
  <c r="AM776" i="4"/>
  <c r="AK777" i="4"/>
  <c r="AM777" i="4"/>
  <c r="AK778" i="4"/>
  <c r="AM778" i="4"/>
  <c r="AK779" i="4"/>
  <c r="AM779" i="4"/>
  <c r="AK780" i="4"/>
  <c r="AM780" i="4"/>
  <c r="AK781" i="4"/>
  <c r="AM781" i="4"/>
  <c r="AK782" i="4"/>
  <c r="AM782" i="4"/>
  <c r="AK783" i="4"/>
  <c r="AM783" i="4"/>
  <c r="AK784" i="4"/>
  <c r="AM784" i="4"/>
  <c r="AK785" i="4"/>
  <c r="AM785" i="4"/>
  <c r="AK786" i="4"/>
  <c r="AM786" i="4"/>
  <c r="AK787" i="4"/>
  <c r="AM787" i="4"/>
  <c r="AK788" i="4"/>
  <c r="AM788" i="4"/>
  <c r="AK789" i="4"/>
  <c r="AM789" i="4"/>
  <c r="AK790" i="4"/>
  <c r="AM790" i="4"/>
  <c r="AK791" i="4"/>
  <c r="AM791" i="4"/>
  <c r="AK792" i="4"/>
  <c r="AM792" i="4"/>
  <c r="AK793" i="4"/>
  <c r="AM793" i="4"/>
  <c r="AK794" i="4"/>
  <c r="AM794" i="4"/>
  <c r="AK795" i="4"/>
  <c r="AM795" i="4"/>
  <c r="AK796" i="4"/>
  <c r="AM796" i="4"/>
  <c r="AK797" i="4"/>
  <c r="AM797" i="4"/>
  <c r="AK798" i="4"/>
  <c r="AM798" i="4"/>
  <c r="AK799" i="4"/>
  <c r="AM799" i="4"/>
  <c r="AK800" i="4"/>
  <c r="AM800" i="4"/>
  <c r="AK801" i="4"/>
  <c r="AM801" i="4"/>
  <c r="AK802" i="4"/>
  <c r="AM802" i="4"/>
  <c r="AK803" i="4"/>
  <c r="AM803" i="4"/>
  <c r="AK804" i="4"/>
  <c r="AM804" i="4"/>
  <c r="AK805" i="4"/>
  <c r="AM805" i="4"/>
  <c r="AK806" i="4"/>
  <c r="AM806" i="4"/>
  <c r="AK807" i="4"/>
  <c r="AM807" i="4"/>
  <c r="AK808" i="4"/>
  <c r="AM808" i="4"/>
  <c r="AK809" i="4"/>
  <c r="AM809" i="4"/>
  <c r="AK810" i="4"/>
  <c r="AM810" i="4"/>
  <c r="AK811" i="4"/>
  <c r="AM811" i="4"/>
  <c r="AK812" i="4"/>
  <c r="AM812" i="4"/>
  <c r="AK813" i="4"/>
  <c r="AM813" i="4"/>
  <c r="AK814" i="4"/>
  <c r="AM814" i="4"/>
  <c r="AK815" i="4"/>
  <c r="AM815" i="4"/>
  <c r="AK816" i="4"/>
  <c r="AM816" i="4"/>
  <c r="AK817" i="4"/>
  <c r="AM817" i="4"/>
  <c r="AK818" i="4"/>
  <c r="AM818" i="4"/>
  <c r="AK819" i="4"/>
  <c r="AM819" i="4"/>
  <c r="AK820" i="4"/>
  <c r="AM820" i="4"/>
  <c r="AK821" i="4"/>
  <c r="AM821" i="4"/>
  <c r="AK822" i="4"/>
  <c r="AM822" i="4"/>
  <c r="AK823" i="4"/>
  <c r="AM823" i="4"/>
  <c r="AK824" i="4"/>
  <c r="AM824" i="4"/>
  <c r="AK825" i="4"/>
  <c r="AM825" i="4"/>
  <c r="AK826" i="4"/>
  <c r="AM826" i="4"/>
  <c r="AK827" i="4"/>
  <c r="AM827" i="4"/>
  <c r="AK828" i="4"/>
  <c r="AM828" i="4"/>
  <c r="AK829" i="4"/>
  <c r="AM829" i="4"/>
  <c r="AK830" i="4"/>
  <c r="AM830" i="4"/>
  <c r="AK831" i="4"/>
  <c r="AM831" i="4"/>
  <c r="AK832" i="4"/>
  <c r="AM832" i="4"/>
  <c r="AK833" i="4"/>
  <c r="AM833" i="4"/>
  <c r="AK834" i="4"/>
  <c r="AM834" i="4"/>
  <c r="AK835" i="4"/>
  <c r="AM835" i="4"/>
  <c r="AK836" i="4"/>
  <c r="AM836" i="4"/>
  <c r="AK837" i="4"/>
  <c r="AM837" i="4"/>
  <c r="AK838" i="4"/>
  <c r="AM838" i="4"/>
  <c r="AK839" i="4"/>
  <c r="AM839" i="4"/>
  <c r="AK840" i="4"/>
  <c r="AM840" i="4"/>
  <c r="AK841" i="4"/>
  <c r="AM841" i="4"/>
  <c r="AK842" i="4"/>
  <c r="AM842" i="4"/>
  <c r="AK843" i="4"/>
  <c r="AM843" i="4"/>
  <c r="AK844" i="4"/>
  <c r="AM844" i="4"/>
  <c r="AK845" i="4"/>
  <c r="AM845" i="4"/>
  <c r="AK846" i="4"/>
  <c r="AM846" i="4"/>
  <c r="AK847" i="4"/>
  <c r="AM847" i="4"/>
  <c r="AK848" i="4"/>
  <c r="AM848" i="4"/>
  <c r="AK849" i="4"/>
  <c r="AM849" i="4"/>
  <c r="AK850" i="4"/>
  <c r="AM850" i="4"/>
  <c r="AK851" i="4"/>
  <c r="AM851" i="4"/>
  <c r="AK852" i="4"/>
  <c r="AM852" i="4"/>
  <c r="AK853" i="4"/>
  <c r="AM853" i="4"/>
  <c r="AK854" i="4"/>
  <c r="AM854" i="4"/>
  <c r="AK855" i="4"/>
  <c r="AM855" i="4"/>
  <c r="AK856" i="4"/>
  <c r="AM856" i="4"/>
  <c r="AK857" i="4"/>
  <c r="AM857" i="4"/>
  <c r="AK858" i="4"/>
  <c r="AM858" i="4"/>
  <c r="AK859" i="4"/>
  <c r="AM859" i="4"/>
  <c r="AK860" i="4"/>
  <c r="AM860" i="4"/>
  <c r="AK861" i="4"/>
  <c r="AM861" i="4"/>
  <c r="AK862" i="4"/>
  <c r="AM862" i="4"/>
  <c r="AK863" i="4"/>
  <c r="AM863" i="4"/>
  <c r="AK864" i="4"/>
  <c r="AM864" i="4"/>
  <c r="AK865" i="4"/>
  <c r="AM865" i="4"/>
  <c r="AK866" i="4"/>
  <c r="AM866" i="4"/>
  <c r="AK867" i="4"/>
  <c r="AM867" i="4"/>
  <c r="AK868" i="4"/>
  <c r="AM868" i="4"/>
  <c r="AK869" i="4"/>
  <c r="AM869" i="4"/>
  <c r="AK870" i="4"/>
  <c r="AM870" i="4"/>
  <c r="AK871" i="4"/>
  <c r="AM871" i="4"/>
  <c r="AM9" i="4"/>
  <c r="AK9" i="4"/>
  <c r="AC10" i="4"/>
  <c r="AE10" i="4"/>
  <c r="AC11" i="4"/>
  <c r="AE11" i="4"/>
  <c r="AC12" i="4"/>
  <c r="AE12" i="4"/>
  <c r="AC13" i="4"/>
  <c r="AE13" i="4"/>
  <c r="AC14" i="4"/>
  <c r="AE14" i="4"/>
  <c r="AC15" i="4"/>
  <c r="AE15" i="4"/>
  <c r="AC16" i="4"/>
  <c r="AE16" i="4"/>
  <c r="AC17" i="4"/>
  <c r="AE17" i="4"/>
  <c r="AC18" i="4"/>
  <c r="AE18" i="4"/>
  <c r="AC19" i="4"/>
  <c r="AE19" i="4"/>
  <c r="AC20" i="4"/>
  <c r="AE20" i="4"/>
  <c r="AC21" i="4"/>
  <c r="AE21" i="4"/>
  <c r="AC22" i="4"/>
  <c r="AE22" i="4"/>
  <c r="AC23" i="4"/>
  <c r="AE23" i="4"/>
  <c r="AC24" i="4"/>
  <c r="AE24" i="4"/>
  <c r="AC25" i="4"/>
  <c r="AE25" i="4"/>
  <c r="AC26" i="4"/>
  <c r="AE26" i="4"/>
  <c r="AC27" i="4"/>
  <c r="AE27" i="4"/>
  <c r="AC28" i="4"/>
  <c r="AE28" i="4"/>
  <c r="AC29" i="4"/>
  <c r="AE29" i="4"/>
  <c r="AC30" i="4"/>
  <c r="AE30" i="4"/>
  <c r="AC31" i="4"/>
  <c r="AE31" i="4"/>
  <c r="AC32" i="4"/>
  <c r="AE32" i="4"/>
  <c r="AC33" i="4"/>
  <c r="AE33" i="4"/>
  <c r="AC34" i="4"/>
  <c r="AE34" i="4"/>
  <c r="AC35" i="4"/>
  <c r="AE35" i="4"/>
  <c r="AC36" i="4"/>
  <c r="AE36" i="4"/>
  <c r="AC37" i="4"/>
  <c r="AE37" i="4"/>
  <c r="AC38" i="4"/>
  <c r="AE38" i="4"/>
  <c r="AC39" i="4"/>
  <c r="AE39" i="4"/>
  <c r="AC40" i="4"/>
  <c r="AE40" i="4"/>
  <c r="AC41" i="4"/>
  <c r="AE41" i="4"/>
  <c r="AC42" i="4"/>
  <c r="AE42" i="4"/>
  <c r="AC43" i="4"/>
  <c r="AE43" i="4"/>
  <c r="AC44" i="4"/>
  <c r="AE44" i="4"/>
  <c r="AC45" i="4"/>
  <c r="AE45" i="4"/>
  <c r="AC46" i="4"/>
  <c r="AE46" i="4"/>
  <c r="AC47" i="4"/>
  <c r="AE47" i="4"/>
  <c r="AC48" i="4"/>
  <c r="AE48" i="4"/>
  <c r="AC49" i="4"/>
  <c r="AE49" i="4"/>
  <c r="AC50" i="4"/>
  <c r="AE50" i="4"/>
  <c r="AC51" i="4"/>
  <c r="AE51" i="4"/>
  <c r="AC52" i="4"/>
  <c r="AE52" i="4"/>
  <c r="AC53" i="4"/>
  <c r="AE53" i="4"/>
  <c r="AC54" i="4"/>
  <c r="AE54" i="4"/>
  <c r="AC55" i="4"/>
  <c r="AE55" i="4"/>
  <c r="AC56" i="4"/>
  <c r="AE56" i="4"/>
  <c r="AC57" i="4"/>
  <c r="AE57" i="4"/>
  <c r="AC58" i="4"/>
  <c r="AE58" i="4"/>
  <c r="AC59" i="4"/>
  <c r="AE59" i="4"/>
  <c r="AC60" i="4"/>
  <c r="AE60" i="4"/>
  <c r="AC61" i="4"/>
  <c r="AE61" i="4"/>
  <c r="AC62" i="4"/>
  <c r="AE62" i="4"/>
  <c r="AC63" i="4"/>
  <c r="AE63" i="4"/>
  <c r="AC64" i="4"/>
  <c r="AE64" i="4"/>
  <c r="AC65" i="4"/>
  <c r="AE65" i="4"/>
  <c r="AC66" i="4"/>
  <c r="AE66" i="4"/>
  <c r="AC67" i="4"/>
  <c r="AE67" i="4"/>
  <c r="AC68" i="4"/>
  <c r="AE68" i="4"/>
  <c r="AC69" i="4"/>
  <c r="AE69" i="4"/>
  <c r="AC70" i="4"/>
  <c r="AE70" i="4"/>
  <c r="AC71" i="4"/>
  <c r="AE71" i="4"/>
  <c r="AC72" i="4"/>
  <c r="AE72" i="4"/>
  <c r="AC73" i="4"/>
  <c r="AE73" i="4"/>
  <c r="AC74" i="4"/>
  <c r="AE74" i="4"/>
  <c r="AC75" i="4"/>
  <c r="AE75" i="4"/>
  <c r="AC76" i="4"/>
  <c r="AE76" i="4"/>
  <c r="AC77" i="4"/>
  <c r="AE77" i="4"/>
  <c r="AC78" i="4"/>
  <c r="AE78" i="4"/>
  <c r="AC79" i="4"/>
  <c r="AE79" i="4"/>
  <c r="AC80" i="4"/>
  <c r="AE80" i="4"/>
  <c r="AC81" i="4"/>
  <c r="AE81" i="4"/>
  <c r="AC82" i="4"/>
  <c r="AE82" i="4"/>
  <c r="AC83" i="4"/>
  <c r="AE83" i="4"/>
  <c r="AC84" i="4"/>
  <c r="AE84" i="4"/>
  <c r="AC85" i="4"/>
  <c r="AE85" i="4"/>
  <c r="AC86" i="4"/>
  <c r="AE86" i="4"/>
  <c r="AC87" i="4"/>
  <c r="AE87" i="4"/>
  <c r="AC88" i="4"/>
  <c r="AE88" i="4"/>
  <c r="AC89" i="4"/>
  <c r="AE89" i="4"/>
  <c r="AC90" i="4"/>
  <c r="AE90" i="4"/>
  <c r="AC91" i="4"/>
  <c r="AE91" i="4"/>
  <c r="AC92" i="4"/>
  <c r="AE92" i="4"/>
  <c r="AC93" i="4"/>
  <c r="AE93" i="4"/>
  <c r="AC94" i="4"/>
  <c r="AE94" i="4"/>
  <c r="AC95" i="4"/>
  <c r="AE95" i="4"/>
  <c r="AC96" i="4"/>
  <c r="AE96" i="4"/>
  <c r="AC97" i="4"/>
  <c r="AE97" i="4"/>
  <c r="AC98" i="4"/>
  <c r="AE98" i="4"/>
  <c r="AC99" i="4"/>
  <c r="AE99" i="4"/>
  <c r="AC100" i="4"/>
  <c r="AE100" i="4"/>
  <c r="AC101" i="4"/>
  <c r="AE101" i="4"/>
  <c r="AC102" i="4"/>
  <c r="AE102" i="4"/>
  <c r="AC103" i="4"/>
  <c r="AE103" i="4"/>
  <c r="AC104" i="4"/>
  <c r="AE104" i="4"/>
  <c r="AC105" i="4"/>
  <c r="AE105" i="4"/>
  <c r="AC106" i="4"/>
  <c r="AE106" i="4"/>
  <c r="AC107" i="4"/>
  <c r="AE107" i="4"/>
  <c r="AC108" i="4"/>
  <c r="AE108" i="4"/>
  <c r="AC109" i="4"/>
  <c r="AE109" i="4"/>
  <c r="AC110" i="4"/>
  <c r="AE110" i="4"/>
  <c r="AC111" i="4"/>
  <c r="AE111" i="4"/>
  <c r="AC112" i="4"/>
  <c r="AE112" i="4"/>
  <c r="AC113" i="4"/>
  <c r="AE113" i="4"/>
  <c r="AC114" i="4"/>
  <c r="AE114" i="4"/>
  <c r="AC115" i="4"/>
  <c r="AE115" i="4"/>
  <c r="AC116" i="4"/>
  <c r="AE116" i="4"/>
  <c r="AC117" i="4"/>
  <c r="AE117" i="4"/>
  <c r="AC118" i="4"/>
  <c r="AE118" i="4"/>
  <c r="AC119" i="4"/>
  <c r="AE119" i="4"/>
  <c r="AC120" i="4"/>
  <c r="AE120" i="4"/>
  <c r="AC121" i="4"/>
  <c r="AE121" i="4"/>
  <c r="AC122" i="4"/>
  <c r="AE122" i="4"/>
  <c r="AC123" i="4"/>
  <c r="AE123" i="4"/>
  <c r="AC124" i="4"/>
  <c r="AE124" i="4"/>
  <c r="AC125" i="4"/>
  <c r="AE125" i="4"/>
  <c r="AC126" i="4"/>
  <c r="AE126" i="4"/>
  <c r="AC127" i="4"/>
  <c r="AE127" i="4"/>
  <c r="AC128" i="4"/>
  <c r="AE128" i="4"/>
  <c r="AC129" i="4"/>
  <c r="AE129" i="4"/>
  <c r="AC130" i="4"/>
  <c r="AE130" i="4"/>
  <c r="AC131" i="4"/>
  <c r="AE131" i="4"/>
  <c r="AC132" i="4"/>
  <c r="AE132" i="4"/>
  <c r="AC133" i="4"/>
  <c r="AE133" i="4"/>
  <c r="AC134" i="4"/>
  <c r="AE134" i="4"/>
  <c r="AC135" i="4"/>
  <c r="AE135" i="4"/>
  <c r="AC136" i="4"/>
  <c r="AE136" i="4"/>
  <c r="AC137" i="4"/>
  <c r="AE137" i="4"/>
  <c r="AC138" i="4"/>
  <c r="AE138" i="4"/>
  <c r="AC139" i="4"/>
  <c r="AE139" i="4"/>
  <c r="AC140" i="4"/>
  <c r="AE140" i="4"/>
  <c r="AC141" i="4"/>
  <c r="AE141" i="4"/>
  <c r="AC142" i="4"/>
  <c r="AE142" i="4"/>
  <c r="AC143" i="4"/>
  <c r="AE143" i="4"/>
  <c r="AC144" i="4"/>
  <c r="AE144" i="4"/>
  <c r="AC145" i="4"/>
  <c r="AE145" i="4"/>
  <c r="AC146" i="4"/>
  <c r="AE146" i="4"/>
  <c r="AC147" i="4"/>
  <c r="AE147" i="4"/>
  <c r="AC148" i="4"/>
  <c r="AE148" i="4"/>
  <c r="AC149" i="4"/>
  <c r="AE149" i="4"/>
  <c r="AC150" i="4"/>
  <c r="AE150" i="4"/>
  <c r="AC151" i="4"/>
  <c r="AE151" i="4"/>
  <c r="AC152" i="4"/>
  <c r="AE152" i="4"/>
  <c r="AC153" i="4"/>
  <c r="AE153" i="4"/>
  <c r="AC154" i="4"/>
  <c r="AE154" i="4"/>
  <c r="AC155" i="4"/>
  <c r="AE155" i="4"/>
  <c r="AC156" i="4"/>
  <c r="AE156" i="4"/>
  <c r="AC157" i="4"/>
  <c r="AE157" i="4"/>
  <c r="AC158" i="4"/>
  <c r="AE158" i="4"/>
  <c r="AC159" i="4"/>
  <c r="AE159" i="4"/>
  <c r="AC160" i="4"/>
  <c r="AE160" i="4"/>
  <c r="AC161" i="4"/>
  <c r="AE161" i="4"/>
  <c r="AC162" i="4"/>
  <c r="AE162" i="4"/>
  <c r="AC163" i="4"/>
  <c r="AE163" i="4"/>
  <c r="AC164" i="4"/>
  <c r="AE164" i="4"/>
  <c r="AC165" i="4"/>
  <c r="AE165" i="4"/>
  <c r="AC166" i="4"/>
  <c r="AE166" i="4"/>
  <c r="AC167" i="4"/>
  <c r="AE167" i="4"/>
  <c r="AC168" i="4"/>
  <c r="AE168" i="4"/>
  <c r="AC169" i="4"/>
  <c r="AE169" i="4"/>
  <c r="AC170" i="4"/>
  <c r="AE170" i="4"/>
  <c r="AC171" i="4"/>
  <c r="AE171" i="4"/>
  <c r="AC172" i="4"/>
  <c r="AE172" i="4"/>
  <c r="AC173" i="4"/>
  <c r="AE173" i="4"/>
  <c r="AC174" i="4"/>
  <c r="AE174" i="4"/>
  <c r="AC175" i="4"/>
  <c r="AE175" i="4"/>
  <c r="AC176" i="4"/>
  <c r="AE176" i="4"/>
  <c r="AC177" i="4"/>
  <c r="AE177" i="4"/>
  <c r="AC178" i="4"/>
  <c r="AE178" i="4"/>
  <c r="AC179" i="4"/>
  <c r="AE179" i="4"/>
  <c r="AC180" i="4"/>
  <c r="AE180" i="4"/>
  <c r="AC181" i="4"/>
  <c r="AE181" i="4"/>
  <c r="AC182" i="4"/>
  <c r="AE182" i="4"/>
  <c r="AC183" i="4"/>
  <c r="AE183" i="4"/>
  <c r="AC184" i="4"/>
  <c r="AE184" i="4"/>
  <c r="AC185" i="4"/>
  <c r="AE185" i="4"/>
  <c r="AC186" i="4"/>
  <c r="AE186" i="4"/>
  <c r="AC187" i="4"/>
  <c r="AE187" i="4"/>
  <c r="AC188" i="4"/>
  <c r="AE188" i="4"/>
  <c r="AC189" i="4"/>
  <c r="AE189" i="4"/>
  <c r="AC190" i="4"/>
  <c r="AE190" i="4"/>
  <c r="AC191" i="4"/>
  <c r="AE191" i="4"/>
  <c r="AC192" i="4"/>
  <c r="AE192" i="4"/>
  <c r="AC193" i="4"/>
  <c r="AE193" i="4"/>
  <c r="AC194" i="4"/>
  <c r="AE194" i="4"/>
  <c r="AC195" i="4"/>
  <c r="AE195" i="4"/>
  <c r="AC196" i="4"/>
  <c r="AE196" i="4"/>
  <c r="AC197" i="4"/>
  <c r="AE197" i="4"/>
  <c r="AC198" i="4"/>
  <c r="AE198" i="4"/>
  <c r="AC199" i="4"/>
  <c r="AE199" i="4"/>
  <c r="AC200" i="4"/>
  <c r="AE200" i="4"/>
  <c r="AC201" i="4"/>
  <c r="AE201" i="4"/>
  <c r="AC202" i="4"/>
  <c r="AE202" i="4"/>
  <c r="AC203" i="4"/>
  <c r="AE203" i="4"/>
  <c r="AC204" i="4"/>
  <c r="AE204" i="4"/>
  <c r="AC205" i="4"/>
  <c r="AE205" i="4"/>
  <c r="AC206" i="4"/>
  <c r="AE206" i="4"/>
  <c r="AC207" i="4"/>
  <c r="AE207" i="4"/>
  <c r="AC208" i="4"/>
  <c r="AE208" i="4"/>
  <c r="AC209" i="4"/>
  <c r="AE209" i="4"/>
  <c r="AC210" i="4"/>
  <c r="AE210" i="4"/>
  <c r="AC211" i="4"/>
  <c r="AE211" i="4"/>
  <c r="AC212" i="4"/>
  <c r="AE212" i="4"/>
  <c r="AC213" i="4"/>
  <c r="AE213" i="4"/>
  <c r="AC214" i="4"/>
  <c r="AE214" i="4"/>
  <c r="AC215" i="4"/>
  <c r="AE215" i="4"/>
  <c r="AC216" i="4"/>
  <c r="AE216" i="4"/>
  <c r="AC217" i="4"/>
  <c r="AE217" i="4"/>
  <c r="AC218" i="4"/>
  <c r="AE218" i="4"/>
  <c r="AC219" i="4"/>
  <c r="AE219" i="4"/>
  <c r="AC220" i="4"/>
  <c r="AE220" i="4"/>
  <c r="AC221" i="4"/>
  <c r="AE221" i="4"/>
  <c r="AC222" i="4"/>
  <c r="AE222" i="4"/>
  <c r="AC223" i="4"/>
  <c r="AE223" i="4"/>
  <c r="AC224" i="4"/>
  <c r="AE224" i="4"/>
  <c r="AC225" i="4"/>
  <c r="AE225" i="4"/>
  <c r="AC226" i="4"/>
  <c r="AE226" i="4"/>
  <c r="AC227" i="4"/>
  <c r="AE227" i="4"/>
  <c r="AC228" i="4"/>
  <c r="AE228" i="4"/>
  <c r="AC229" i="4"/>
  <c r="AE229" i="4"/>
  <c r="AC230" i="4"/>
  <c r="AE230" i="4"/>
  <c r="AC231" i="4"/>
  <c r="AE231" i="4"/>
  <c r="AC232" i="4"/>
  <c r="AE232" i="4"/>
  <c r="AC233" i="4"/>
  <c r="AE233" i="4"/>
  <c r="AC234" i="4"/>
  <c r="AE234" i="4"/>
  <c r="AC235" i="4"/>
  <c r="AE235" i="4"/>
  <c r="AC236" i="4"/>
  <c r="AE236" i="4"/>
  <c r="AC237" i="4"/>
  <c r="AE237" i="4"/>
  <c r="AC238" i="4"/>
  <c r="AE238" i="4"/>
  <c r="AC239" i="4"/>
  <c r="AE239" i="4"/>
  <c r="AC240" i="4"/>
  <c r="AE240" i="4"/>
  <c r="AC241" i="4"/>
  <c r="AE241" i="4"/>
  <c r="AC242" i="4"/>
  <c r="AE242" i="4"/>
  <c r="AC243" i="4"/>
  <c r="AE243" i="4"/>
  <c r="AC244" i="4"/>
  <c r="AE244" i="4"/>
  <c r="AC245" i="4"/>
  <c r="AE245" i="4"/>
  <c r="AC246" i="4"/>
  <c r="AE246" i="4"/>
  <c r="AC247" i="4"/>
  <c r="AE247" i="4"/>
  <c r="AC248" i="4"/>
  <c r="AE248" i="4"/>
  <c r="AC249" i="4"/>
  <c r="AE249" i="4"/>
  <c r="AC250" i="4"/>
  <c r="AE250" i="4"/>
  <c r="AC251" i="4"/>
  <c r="AE251" i="4"/>
  <c r="AC252" i="4"/>
  <c r="AE252" i="4"/>
  <c r="AC253" i="4"/>
  <c r="AE253" i="4"/>
  <c r="AC254" i="4"/>
  <c r="AE254" i="4"/>
  <c r="AC255" i="4"/>
  <c r="AE255" i="4"/>
  <c r="AC256" i="4"/>
  <c r="AE256" i="4"/>
  <c r="AC257" i="4"/>
  <c r="AE257" i="4"/>
  <c r="AC258" i="4"/>
  <c r="AE258" i="4"/>
  <c r="AC259" i="4"/>
  <c r="AE259" i="4"/>
  <c r="AC260" i="4"/>
  <c r="AE260" i="4"/>
  <c r="AC261" i="4"/>
  <c r="AE261" i="4"/>
  <c r="AC262" i="4"/>
  <c r="AE262" i="4"/>
  <c r="AC263" i="4"/>
  <c r="AE263" i="4"/>
  <c r="AC264" i="4"/>
  <c r="AE264" i="4"/>
  <c r="AC265" i="4"/>
  <c r="AE265" i="4"/>
  <c r="AC266" i="4"/>
  <c r="AE266" i="4"/>
  <c r="AC267" i="4"/>
  <c r="AE267" i="4"/>
  <c r="AC268" i="4"/>
  <c r="AE268" i="4"/>
  <c r="AC269" i="4"/>
  <c r="AE269" i="4"/>
  <c r="AC270" i="4"/>
  <c r="AE270" i="4"/>
  <c r="AC271" i="4"/>
  <c r="AE271" i="4"/>
  <c r="AC272" i="4"/>
  <c r="AE272" i="4"/>
  <c r="AC273" i="4"/>
  <c r="AE273" i="4"/>
  <c r="AC274" i="4"/>
  <c r="AE274" i="4"/>
  <c r="AC275" i="4"/>
  <c r="AE275" i="4"/>
  <c r="AC276" i="4"/>
  <c r="AE276" i="4"/>
  <c r="AC277" i="4"/>
  <c r="AE277" i="4"/>
  <c r="AC278" i="4"/>
  <c r="AE278" i="4"/>
  <c r="AC279" i="4"/>
  <c r="AE279" i="4"/>
  <c r="AC280" i="4"/>
  <c r="AE280" i="4"/>
  <c r="AC281" i="4"/>
  <c r="AE281" i="4"/>
  <c r="AC282" i="4"/>
  <c r="AE282" i="4"/>
  <c r="AC283" i="4"/>
  <c r="AE283" i="4"/>
  <c r="AC284" i="4"/>
  <c r="AE284" i="4"/>
  <c r="AC285" i="4"/>
  <c r="AE285" i="4"/>
  <c r="AC286" i="4"/>
  <c r="AE286" i="4"/>
  <c r="AC287" i="4"/>
  <c r="AE287" i="4"/>
  <c r="AC288" i="4"/>
  <c r="AE288" i="4"/>
  <c r="AC289" i="4"/>
  <c r="AE289" i="4"/>
  <c r="AC290" i="4"/>
  <c r="AE290" i="4"/>
  <c r="AC291" i="4"/>
  <c r="AE291" i="4"/>
  <c r="AC292" i="4"/>
  <c r="AE292" i="4"/>
  <c r="AC293" i="4"/>
  <c r="AE293" i="4"/>
  <c r="AC294" i="4"/>
  <c r="AE294" i="4"/>
  <c r="AC295" i="4"/>
  <c r="AE295" i="4"/>
  <c r="AC296" i="4"/>
  <c r="AE296" i="4"/>
  <c r="AC297" i="4"/>
  <c r="AE297" i="4"/>
  <c r="AC298" i="4"/>
  <c r="AE298" i="4"/>
  <c r="AC299" i="4"/>
  <c r="AE299" i="4"/>
  <c r="AC300" i="4"/>
  <c r="AE300" i="4"/>
  <c r="AC301" i="4"/>
  <c r="AE301" i="4"/>
  <c r="AC302" i="4"/>
  <c r="AE302" i="4"/>
  <c r="AC303" i="4"/>
  <c r="AE303" i="4"/>
  <c r="AC304" i="4"/>
  <c r="AE304" i="4"/>
  <c r="AC305" i="4"/>
  <c r="AE305" i="4"/>
  <c r="AC306" i="4"/>
  <c r="AE306" i="4"/>
  <c r="AC307" i="4"/>
  <c r="AE307" i="4"/>
  <c r="AC308" i="4"/>
  <c r="AE308" i="4"/>
  <c r="AC309" i="4"/>
  <c r="AE309" i="4"/>
  <c r="AC310" i="4"/>
  <c r="AE310" i="4"/>
  <c r="AC311" i="4"/>
  <c r="AE311" i="4"/>
  <c r="AC312" i="4"/>
  <c r="AE312" i="4"/>
  <c r="AC313" i="4"/>
  <c r="AE313" i="4"/>
  <c r="AC314" i="4"/>
  <c r="AE314" i="4"/>
  <c r="AC315" i="4"/>
  <c r="AE315" i="4"/>
  <c r="AC316" i="4"/>
  <c r="AE316" i="4"/>
  <c r="AC317" i="4"/>
  <c r="AE317" i="4"/>
  <c r="AC318" i="4"/>
  <c r="AE318" i="4"/>
  <c r="AC319" i="4"/>
  <c r="AE319" i="4"/>
  <c r="AC320" i="4"/>
  <c r="AE320" i="4"/>
  <c r="AC321" i="4"/>
  <c r="AE321" i="4"/>
  <c r="AC322" i="4"/>
  <c r="AE322" i="4"/>
  <c r="AC323" i="4"/>
  <c r="AE323" i="4"/>
  <c r="AC324" i="4"/>
  <c r="AE324" i="4"/>
  <c r="AC325" i="4"/>
  <c r="AE325" i="4"/>
  <c r="AC326" i="4"/>
  <c r="AE326" i="4"/>
  <c r="AC327" i="4"/>
  <c r="AE327" i="4"/>
  <c r="AC328" i="4"/>
  <c r="AE328" i="4"/>
  <c r="AC329" i="4"/>
  <c r="AE329" i="4"/>
  <c r="AC330" i="4"/>
  <c r="AE330" i="4"/>
  <c r="AC331" i="4"/>
  <c r="AE331" i="4"/>
  <c r="AC332" i="4"/>
  <c r="AE332" i="4"/>
  <c r="AC333" i="4"/>
  <c r="AE333" i="4"/>
  <c r="AC334" i="4"/>
  <c r="AE334" i="4"/>
  <c r="AC335" i="4"/>
  <c r="AE335" i="4"/>
  <c r="AC336" i="4"/>
  <c r="AE336" i="4"/>
  <c r="AC337" i="4"/>
  <c r="AE337" i="4"/>
  <c r="AC338" i="4"/>
  <c r="AE338" i="4"/>
  <c r="AC339" i="4"/>
  <c r="AE339" i="4"/>
  <c r="AC340" i="4"/>
  <c r="AE340" i="4"/>
  <c r="AC341" i="4"/>
  <c r="AE341" i="4"/>
  <c r="AC342" i="4"/>
  <c r="AE342" i="4"/>
  <c r="AC343" i="4"/>
  <c r="AE343" i="4"/>
  <c r="AC344" i="4"/>
  <c r="AE344" i="4"/>
  <c r="AC345" i="4"/>
  <c r="AE345" i="4"/>
  <c r="AC346" i="4"/>
  <c r="AE346" i="4"/>
  <c r="AC347" i="4"/>
  <c r="AE347" i="4"/>
  <c r="AC348" i="4"/>
  <c r="AE348" i="4"/>
  <c r="AC349" i="4"/>
  <c r="AE349" i="4"/>
  <c r="AC350" i="4"/>
  <c r="AE350" i="4"/>
  <c r="AC351" i="4"/>
  <c r="AE351" i="4"/>
  <c r="AC352" i="4"/>
  <c r="AE352" i="4"/>
  <c r="AC353" i="4"/>
  <c r="AE353" i="4"/>
  <c r="AC354" i="4"/>
  <c r="AE354" i="4"/>
  <c r="AC355" i="4"/>
  <c r="AE355" i="4"/>
  <c r="AC356" i="4"/>
  <c r="AE356" i="4"/>
  <c r="AC357" i="4"/>
  <c r="AE357" i="4"/>
  <c r="AC358" i="4"/>
  <c r="AE358" i="4"/>
  <c r="AC359" i="4"/>
  <c r="AE359" i="4"/>
  <c r="AC360" i="4"/>
  <c r="AE360" i="4"/>
  <c r="AC361" i="4"/>
  <c r="AE361" i="4"/>
  <c r="AC362" i="4"/>
  <c r="AE362" i="4"/>
  <c r="AC363" i="4"/>
  <c r="AE363" i="4"/>
  <c r="AC364" i="4"/>
  <c r="AE364" i="4"/>
  <c r="AC365" i="4"/>
  <c r="AE365" i="4"/>
  <c r="AC366" i="4"/>
  <c r="AE366" i="4"/>
  <c r="AC367" i="4"/>
  <c r="AE367" i="4"/>
  <c r="AC368" i="4"/>
  <c r="AE368" i="4"/>
  <c r="AC369" i="4"/>
  <c r="AE369" i="4"/>
  <c r="AC370" i="4"/>
  <c r="AE370" i="4"/>
  <c r="AC371" i="4"/>
  <c r="AE371" i="4"/>
  <c r="AC372" i="4"/>
  <c r="AE372" i="4"/>
  <c r="AC373" i="4"/>
  <c r="AE373" i="4"/>
  <c r="AC374" i="4"/>
  <c r="AE374" i="4"/>
  <c r="AC375" i="4"/>
  <c r="AE375" i="4"/>
  <c r="AC376" i="4"/>
  <c r="AE376" i="4"/>
  <c r="AC377" i="4"/>
  <c r="AE377" i="4"/>
  <c r="AC378" i="4"/>
  <c r="AE378" i="4"/>
  <c r="AC379" i="4"/>
  <c r="AE379" i="4"/>
  <c r="AC380" i="4"/>
  <c r="AE380" i="4"/>
  <c r="AC381" i="4"/>
  <c r="AE381" i="4"/>
  <c r="AC382" i="4"/>
  <c r="AE382" i="4"/>
  <c r="AC383" i="4"/>
  <c r="AE383" i="4"/>
  <c r="AC384" i="4"/>
  <c r="AE384" i="4"/>
  <c r="AC385" i="4"/>
  <c r="AE385" i="4"/>
  <c r="AC386" i="4"/>
  <c r="AE386" i="4"/>
  <c r="AC387" i="4"/>
  <c r="AE387" i="4"/>
  <c r="AC388" i="4"/>
  <c r="AE388" i="4"/>
  <c r="AC389" i="4"/>
  <c r="AE389" i="4"/>
  <c r="AC390" i="4"/>
  <c r="AE390" i="4"/>
  <c r="AC391" i="4"/>
  <c r="AE391" i="4"/>
  <c r="AC392" i="4"/>
  <c r="AE392" i="4"/>
  <c r="AC393" i="4"/>
  <c r="AE393" i="4"/>
  <c r="AC394" i="4"/>
  <c r="AE394" i="4"/>
  <c r="AC395" i="4"/>
  <c r="AE395" i="4"/>
  <c r="AC396" i="4"/>
  <c r="AE396" i="4"/>
  <c r="AC397" i="4"/>
  <c r="AE397" i="4"/>
  <c r="AC398" i="4"/>
  <c r="AE398" i="4"/>
  <c r="AC399" i="4"/>
  <c r="AE399" i="4"/>
  <c r="AC400" i="4"/>
  <c r="AE400" i="4"/>
  <c r="AC401" i="4"/>
  <c r="AE401" i="4"/>
  <c r="AC402" i="4"/>
  <c r="AE402" i="4"/>
  <c r="AC403" i="4"/>
  <c r="AE403" i="4"/>
  <c r="AC404" i="4"/>
  <c r="AE404" i="4"/>
  <c r="AC405" i="4"/>
  <c r="AE405" i="4"/>
  <c r="AC406" i="4"/>
  <c r="AE406" i="4"/>
  <c r="AC407" i="4"/>
  <c r="AE407" i="4"/>
  <c r="AC408" i="4"/>
  <c r="AE408" i="4"/>
  <c r="AC409" i="4"/>
  <c r="AE409" i="4"/>
  <c r="AC410" i="4"/>
  <c r="AE410" i="4"/>
  <c r="AC411" i="4"/>
  <c r="AE411" i="4"/>
  <c r="AC412" i="4"/>
  <c r="AE412" i="4"/>
  <c r="AC413" i="4"/>
  <c r="AE413" i="4"/>
  <c r="AC414" i="4"/>
  <c r="AE414" i="4"/>
  <c r="AC415" i="4"/>
  <c r="AE415" i="4"/>
  <c r="AC416" i="4"/>
  <c r="AE416" i="4"/>
  <c r="AC417" i="4"/>
  <c r="AE417" i="4"/>
  <c r="AC418" i="4"/>
  <c r="AE418" i="4"/>
  <c r="AC419" i="4"/>
  <c r="AE419" i="4"/>
  <c r="AC420" i="4"/>
  <c r="AE420" i="4"/>
  <c r="AC421" i="4"/>
  <c r="AE421" i="4"/>
  <c r="AC422" i="4"/>
  <c r="AE422" i="4"/>
  <c r="AC423" i="4"/>
  <c r="AE423" i="4"/>
  <c r="AC424" i="4"/>
  <c r="AE424" i="4"/>
  <c r="AC425" i="4"/>
  <c r="AE425" i="4"/>
  <c r="AC426" i="4"/>
  <c r="AE426" i="4"/>
  <c r="AC427" i="4"/>
  <c r="AE427" i="4"/>
  <c r="AC428" i="4"/>
  <c r="AE428" i="4"/>
  <c r="AC429" i="4"/>
  <c r="AE429" i="4"/>
  <c r="AC430" i="4"/>
  <c r="AE430" i="4"/>
  <c r="AC431" i="4"/>
  <c r="AE431" i="4"/>
  <c r="AC432" i="4"/>
  <c r="AE432" i="4"/>
  <c r="AC433" i="4"/>
  <c r="AE433" i="4"/>
  <c r="AC434" i="4"/>
  <c r="AE434" i="4"/>
  <c r="AC435" i="4"/>
  <c r="AE435" i="4"/>
  <c r="AC436" i="4"/>
  <c r="AE436" i="4"/>
  <c r="AC437" i="4"/>
  <c r="AE437" i="4"/>
  <c r="AC438" i="4"/>
  <c r="AE438" i="4"/>
  <c r="AC439" i="4"/>
  <c r="AE439" i="4"/>
  <c r="AC440" i="4"/>
  <c r="AE440" i="4"/>
  <c r="AC441" i="4"/>
  <c r="AE441" i="4"/>
  <c r="AC442" i="4"/>
  <c r="AE442" i="4"/>
  <c r="AC443" i="4"/>
  <c r="AE443" i="4"/>
  <c r="AC444" i="4"/>
  <c r="AE444" i="4"/>
  <c r="AC445" i="4"/>
  <c r="AE445" i="4"/>
  <c r="AC446" i="4"/>
  <c r="AE446" i="4"/>
  <c r="AC447" i="4"/>
  <c r="AE447" i="4"/>
  <c r="AC448" i="4"/>
  <c r="AE448" i="4"/>
  <c r="AC449" i="4"/>
  <c r="AE449" i="4"/>
  <c r="AC450" i="4"/>
  <c r="AE450" i="4"/>
  <c r="AC451" i="4"/>
  <c r="AE451" i="4"/>
  <c r="AC452" i="4"/>
  <c r="AE452" i="4"/>
  <c r="AC453" i="4"/>
  <c r="AE453" i="4"/>
  <c r="AC454" i="4"/>
  <c r="AE454" i="4"/>
  <c r="AC455" i="4"/>
  <c r="AE455" i="4"/>
  <c r="AC456" i="4"/>
  <c r="AE456" i="4"/>
  <c r="AC457" i="4"/>
  <c r="AE457" i="4"/>
  <c r="AC458" i="4"/>
  <c r="AE458" i="4"/>
  <c r="AC459" i="4"/>
  <c r="AE459" i="4"/>
  <c r="AC460" i="4"/>
  <c r="AE460" i="4"/>
  <c r="AC461" i="4"/>
  <c r="AE461" i="4"/>
  <c r="AC462" i="4"/>
  <c r="AE462" i="4"/>
  <c r="AC463" i="4"/>
  <c r="AE463" i="4"/>
  <c r="AC464" i="4"/>
  <c r="AE464" i="4"/>
  <c r="AC465" i="4"/>
  <c r="AE465" i="4"/>
  <c r="AC466" i="4"/>
  <c r="AE466" i="4"/>
  <c r="AC467" i="4"/>
  <c r="AE467" i="4"/>
  <c r="AC468" i="4"/>
  <c r="AE468" i="4"/>
  <c r="AC469" i="4"/>
  <c r="AE469" i="4"/>
  <c r="AC470" i="4"/>
  <c r="AE470" i="4"/>
  <c r="AC471" i="4"/>
  <c r="AE471" i="4"/>
  <c r="AC472" i="4"/>
  <c r="AE472" i="4"/>
  <c r="AC473" i="4"/>
  <c r="AE473" i="4"/>
  <c r="AC474" i="4"/>
  <c r="AE474" i="4"/>
  <c r="AC475" i="4"/>
  <c r="AE475" i="4"/>
  <c r="AC476" i="4"/>
  <c r="AE476" i="4"/>
  <c r="AC477" i="4"/>
  <c r="AE477" i="4"/>
  <c r="AC478" i="4"/>
  <c r="AE478" i="4"/>
  <c r="AC479" i="4"/>
  <c r="AE479" i="4"/>
  <c r="AC480" i="4"/>
  <c r="AE480" i="4"/>
  <c r="AC481" i="4"/>
  <c r="AE481" i="4"/>
  <c r="AC482" i="4"/>
  <c r="AE482" i="4"/>
  <c r="AC483" i="4"/>
  <c r="AE483" i="4"/>
  <c r="AC484" i="4"/>
  <c r="AE484" i="4"/>
  <c r="AC485" i="4"/>
  <c r="AE485" i="4"/>
  <c r="AC486" i="4"/>
  <c r="AE486" i="4"/>
  <c r="AC487" i="4"/>
  <c r="AE487" i="4"/>
  <c r="AC488" i="4"/>
  <c r="AE488" i="4"/>
  <c r="AC489" i="4"/>
  <c r="AE489" i="4"/>
  <c r="AC490" i="4"/>
  <c r="AE490" i="4"/>
  <c r="AC491" i="4"/>
  <c r="AE491" i="4"/>
  <c r="AC492" i="4"/>
  <c r="AE492" i="4"/>
  <c r="AC493" i="4"/>
  <c r="AE493" i="4"/>
  <c r="AC494" i="4"/>
  <c r="AE494" i="4"/>
  <c r="AC495" i="4"/>
  <c r="AE495" i="4"/>
  <c r="AC496" i="4"/>
  <c r="AE496" i="4"/>
  <c r="AC497" i="4"/>
  <c r="AE497" i="4"/>
  <c r="AC498" i="4"/>
  <c r="AE498" i="4"/>
  <c r="AC499" i="4"/>
  <c r="AE499" i="4"/>
  <c r="AC500" i="4"/>
  <c r="AE500" i="4"/>
  <c r="AC501" i="4"/>
  <c r="AE501" i="4"/>
  <c r="AC502" i="4"/>
  <c r="AE502" i="4"/>
  <c r="AC503" i="4"/>
  <c r="AE503" i="4"/>
  <c r="AC504" i="4"/>
  <c r="AE504" i="4"/>
  <c r="AC505" i="4"/>
  <c r="AE505" i="4"/>
  <c r="AC506" i="4"/>
  <c r="AE506" i="4"/>
  <c r="AC507" i="4"/>
  <c r="AE507" i="4"/>
  <c r="AC508" i="4"/>
  <c r="AE508" i="4"/>
  <c r="AC509" i="4"/>
  <c r="AE509" i="4"/>
  <c r="AC510" i="4"/>
  <c r="AE510" i="4"/>
  <c r="AC511" i="4"/>
  <c r="AE511" i="4"/>
  <c r="AC512" i="4"/>
  <c r="AE512" i="4"/>
  <c r="AC513" i="4"/>
  <c r="AE513" i="4"/>
  <c r="AC514" i="4"/>
  <c r="AE514" i="4"/>
  <c r="AC515" i="4"/>
  <c r="AE515" i="4"/>
  <c r="AC516" i="4"/>
  <c r="AE516" i="4"/>
  <c r="AC517" i="4"/>
  <c r="AE517" i="4"/>
  <c r="AC518" i="4"/>
  <c r="AE518" i="4"/>
  <c r="AC519" i="4"/>
  <c r="AE519" i="4"/>
  <c r="AC520" i="4"/>
  <c r="AE520" i="4"/>
  <c r="AC521" i="4"/>
  <c r="AE521" i="4"/>
  <c r="AC522" i="4"/>
  <c r="AE522" i="4"/>
  <c r="AC523" i="4"/>
  <c r="AE523" i="4"/>
  <c r="AC524" i="4"/>
  <c r="AE524" i="4"/>
  <c r="AC525" i="4"/>
  <c r="AE525" i="4"/>
  <c r="AC526" i="4"/>
  <c r="AE526" i="4"/>
  <c r="AC527" i="4"/>
  <c r="AE527" i="4"/>
  <c r="AC528" i="4"/>
  <c r="AE528" i="4"/>
  <c r="AC529" i="4"/>
  <c r="AE529" i="4"/>
  <c r="AC530" i="4"/>
  <c r="AE530" i="4"/>
  <c r="AC531" i="4"/>
  <c r="AE531" i="4"/>
  <c r="AC532" i="4"/>
  <c r="AE532" i="4"/>
  <c r="AC533" i="4"/>
  <c r="AE533" i="4"/>
  <c r="AC534" i="4"/>
  <c r="AE534" i="4"/>
  <c r="AC535" i="4"/>
  <c r="AE535" i="4"/>
  <c r="AC536" i="4"/>
  <c r="AE536" i="4"/>
  <c r="AC537" i="4"/>
  <c r="AE537" i="4"/>
  <c r="AC538" i="4"/>
  <c r="AE538" i="4"/>
  <c r="AC539" i="4"/>
  <c r="AE539" i="4"/>
  <c r="AC540" i="4"/>
  <c r="AE540" i="4"/>
  <c r="AC541" i="4"/>
  <c r="AE541" i="4"/>
  <c r="AC542" i="4"/>
  <c r="AE542" i="4"/>
  <c r="AC543" i="4"/>
  <c r="AE543" i="4"/>
  <c r="AC544" i="4"/>
  <c r="AE544" i="4"/>
  <c r="AC545" i="4"/>
  <c r="AE545" i="4"/>
  <c r="AC546" i="4"/>
  <c r="AE546" i="4"/>
  <c r="AC547" i="4"/>
  <c r="AE547" i="4"/>
  <c r="AC548" i="4"/>
  <c r="AE548" i="4"/>
  <c r="AC549" i="4"/>
  <c r="AE549" i="4"/>
  <c r="AC550" i="4"/>
  <c r="AE550" i="4"/>
  <c r="AC551" i="4"/>
  <c r="AE551" i="4"/>
  <c r="AC552" i="4"/>
  <c r="AE552" i="4"/>
  <c r="AC553" i="4"/>
  <c r="AE553" i="4"/>
  <c r="AC554" i="4"/>
  <c r="AE554" i="4"/>
  <c r="AC555" i="4"/>
  <c r="AE555" i="4"/>
  <c r="AC556" i="4"/>
  <c r="AE556" i="4"/>
  <c r="AC557" i="4"/>
  <c r="AE557" i="4"/>
  <c r="AC558" i="4"/>
  <c r="AE558" i="4"/>
  <c r="AC559" i="4"/>
  <c r="AE559" i="4"/>
  <c r="AC560" i="4"/>
  <c r="AE560" i="4"/>
  <c r="AC561" i="4"/>
  <c r="AE561" i="4"/>
  <c r="AC562" i="4"/>
  <c r="AE562" i="4"/>
  <c r="AC563" i="4"/>
  <c r="AE563" i="4"/>
  <c r="AC564" i="4"/>
  <c r="AE564" i="4"/>
  <c r="AC565" i="4"/>
  <c r="AE565" i="4"/>
  <c r="AC566" i="4"/>
  <c r="AE566" i="4"/>
  <c r="AC567" i="4"/>
  <c r="AE567" i="4"/>
  <c r="AC568" i="4"/>
  <c r="AE568" i="4"/>
  <c r="AC569" i="4"/>
  <c r="AE569" i="4"/>
  <c r="AC570" i="4"/>
  <c r="AE570" i="4"/>
  <c r="AC571" i="4"/>
  <c r="AE571" i="4"/>
  <c r="AC572" i="4"/>
  <c r="AE572" i="4"/>
  <c r="AC573" i="4"/>
  <c r="AE573" i="4"/>
  <c r="AC574" i="4"/>
  <c r="AE574" i="4"/>
  <c r="AC575" i="4"/>
  <c r="AE575" i="4"/>
  <c r="AC576" i="4"/>
  <c r="AE576" i="4"/>
  <c r="AC577" i="4"/>
  <c r="AE577" i="4"/>
  <c r="AC578" i="4"/>
  <c r="AE578" i="4"/>
  <c r="AC579" i="4"/>
  <c r="AE579" i="4"/>
  <c r="AC580" i="4"/>
  <c r="AE580" i="4"/>
  <c r="AC581" i="4"/>
  <c r="AE581" i="4"/>
  <c r="AC582" i="4"/>
  <c r="AE582" i="4"/>
  <c r="AC583" i="4"/>
  <c r="AE583" i="4"/>
  <c r="AC584" i="4"/>
  <c r="AE584" i="4"/>
  <c r="AC585" i="4"/>
  <c r="AE585" i="4"/>
  <c r="AC586" i="4"/>
  <c r="AE586" i="4"/>
  <c r="AC587" i="4"/>
  <c r="AE587" i="4"/>
  <c r="AC588" i="4"/>
  <c r="AE588" i="4"/>
  <c r="AC589" i="4"/>
  <c r="AE589" i="4"/>
  <c r="AC590" i="4"/>
  <c r="AE590" i="4"/>
  <c r="AC591" i="4"/>
  <c r="AE591" i="4"/>
  <c r="AC592" i="4"/>
  <c r="AE592" i="4"/>
  <c r="AC593" i="4"/>
  <c r="AE593" i="4"/>
  <c r="AC594" i="4"/>
  <c r="AE594" i="4"/>
  <c r="AC595" i="4"/>
  <c r="AE595" i="4"/>
  <c r="AC596" i="4"/>
  <c r="AE596" i="4"/>
  <c r="AC597" i="4"/>
  <c r="AE597" i="4"/>
  <c r="AC598" i="4"/>
  <c r="AE598" i="4"/>
  <c r="AC599" i="4"/>
  <c r="AE599" i="4"/>
  <c r="AC600" i="4"/>
  <c r="AE600" i="4"/>
  <c r="AC601" i="4"/>
  <c r="AE601" i="4"/>
  <c r="AC602" i="4"/>
  <c r="AE602" i="4"/>
  <c r="AC603" i="4"/>
  <c r="AE603" i="4"/>
  <c r="AC604" i="4"/>
  <c r="AE604" i="4"/>
  <c r="AC605" i="4"/>
  <c r="AE605" i="4"/>
  <c r="AC606" i="4"/>
  <c r="AE606" i="4"/>
  <c r="AC607" i="4"/>
  <c r="AE607" i="4"/>
  <c r="AC608" i="4"/>
  <c r="AE608" i="4"/>
  <c r="AC609" i="4"/>
  <c r="AE609" i="4"/>
  <c r="AC610" i="4"/>
  <c r="AE610" i="4"/>
  <c r="AC611" i="4"/>
  <c r="AE611" i="4"/>
  <c r="AC612" i="4"/>
  <c r="AE612" i="4"/>
  <c r="AC613" i="4"/>
  <c r="AE613" i="4"/>
  <c r="AC614" i="4"/>
  <c r="AE614" i="4"/>
  <c r="AC615" i="4"/>
  <c r="AE615" i="4"/>
  <c r="AC616" i="4"/>
  <c r="AE616" i="4"/>
  <c r="AC617" i="4"/>
  <c r="AE617" i="4"/>
  <c r="AC618" i="4"/>
  <c r="AE618" i="4"/>
  <c r="AC619" i="4"/>
  <c r="AE619" i="4"/>
  <c r="AC620" i="4"/>
  <c r="AE620" i="4"/>
  <c r="AC621" i="4"/>
  <c r="AE621" i="4"/>
  <c r="AC622" i="4"/>
  <c r="AE622" i="4"/>
  <c r="AC623" i="4"/>
  <c r="AE623" i="4"/>
  <c r="AC624" i="4"/>
  <c r="AE624" i="4"/>
  <c r="AC625" i="4"/>
  <c r="AE625" i="4"/>
  <c r="AC626" i="4"/>
  <c r="AE626" i="4"/>
  <c r="AC627" i="4"/>
  <c r="AE627" i="4"/>
  <c r="AC628" i="4"/>
  <c r="AE628" i="4"/>
  <c r="AC629" i="4"/>
  <c r="AE629" i="4"/>
  <c r="AC630" i="4"/>
  <c r="AE630" i="4"/>
  <c r="AC631" i="4"/>
  <c r="AE631" i="4"/>
  <c r="AC632" i="4"/>
  <c r="AE632" i="4"/>
  <c r="AC633" i="4"/>
  <c r="AE633" i="4"/>
  <c r="AC634" i="4"/>
  <c r="AE634" i="4"/>
  <c r="AC635" i="4"/>
  <c r="AE635" i="4"/>
  <c r="AC636" i="4"/>
  <c r="AE636" i="4"/>
  <c r="AC637" i="4"/>
  <c r="AE637" i="4"/>
  <c r="AC638" i="4"/>
  <c r="AE638" i="4"/>
  <c r="AC639" i="4"/>
  <c r="AE639" i="4"/>
  <c r="AC640" i="4"/>
  <c r="AE640" i="4"/>
  <c r="AC641" i="4"/>
  <c r="AE641" i="4"/>
  <c r="AC642" i="4"/>
  <c r="AE642" i="4"/>
  <c r="AC643" i="4"/>
  <c r="AE643" i="4"/>
  <c r="AC644" i="4"/>
  <c r="AE644" i="4"/>
  <c r="AC645" i="4"/>
  <c r="AE645" i="4"/>
  <c r="AC646" i="4"/>
  <c r="AE646" i="4"/>
  <c r="AC647" i="4"/>
  <c r="AE647" i="4"/>
  <c r="AC648" i="4"/>
  <c r="AE648" i="4"/>
  <c r="AC649" i="4"/>
  <c r="AE649" i="4"/>
  <c r="AC650" i="4"/>
  <c r="AE650" i="4"/>
  <c r="AC651" i="4"/>
  <c r="AE651" i="4"/>
  <c r="AC652" i="4"/>
  <c r="AE652" i="4"/>
  <c r="AC653" i="4"/>
  <c r="AE653" i="4"/>
  <c r="AC654" i="4"/>
  <c r="AE654" i="4"/>
  <c r="AC655" i="4"/>
  <c r="AE655" i="4"/>
  <c r="AC656" i="4"/>
  <c r="AE656" i="4"/>
  <c r="AC657" i="4"/>
  <c r="AE657" i="4"/>
  <c r="AC658" i="4"/>
  <c r="AE658" i="4"/>
  <c r="AC659" i="4"/>
  <c r="AE659" i="4"/>
  <c r="AC660" i="4"/>
  <c r="AE660" i="4"/>
  <c r="AC661" i="4"/>
  <c r="AE661" i="4"/>
  <c r="AC662" i="4"/>
  <c r="AE662" i="4"/>
  <c r="AC663" i="4"/>
  <c r="AE663" i="4"/>
  <c r="AC664" i="4"/>
  <c r="AE664" i="4"/>
  <c r="AC665" i="4"/>
  <c r="AE665" i="4"/>
  <c r="AC666" i="4"/>
  <c r="AE666" i="4"/>
  <c r="AC667" i="4"/>
  <c r="AE667" i="4"/>
  <c r="AC668" i="4"/>
  <c r="AE668" i="4"/>
  <c r="AC669" i="4"/>
  <c r="AE669" i="4"/>
  <c r="AC670" i="4"/>
  <c r="AE670" i="4"/>
  <c r="AC671" i="4"/>
  <c r="AE671" i="4"/>
  <c r="AC672" i="4"/>
  <c r="AE672" i="4"/>
  <c r="AC673" i="4"/>
  <c r="AE673" i="4"/>
  <c r="AC674" i="4"/>
  <c r="AE674" i="4"/>
  <c r="AC675" i="4"/>
  <c r="AE675" i="4"/>
  <c r="AC676" i="4"/>
  <c r="AE676" i="4"/>
  <c r="AC677" i="4"/>
  <c r="AE677" i="4"/>
  <c r="AC678" i="4"/>
  <c r="AE678" i="4"/>
  <c r="AC679" i="4"/>
  <c r="AE679" i="4"/>
  <c r="AC680" i="4"/>
  <c r="AE680" i="4"/>
  <c r="AC681" i="4"/>
  <c r="AE681" i="4"/>
  <c r="AC682" i="4"/>
  <c r="AE682" i="4"/>
  <c r="AC683" i="4"/>
  <c r="AE683" i="4"/>
  <c r="AC684" i="4"/>
  <c r="AE684" i="4"/>
  <c r="AC685" i="4"/>
  <c r="AE685" i="4"/>
  <c r="AC686" i="4"/>
  <c r="AE686" i="4"/>
  <c r="AC687" i="4"/>
  <c r="AE687" i="4"/>
  <c r="AC688" i="4"/>
  <c r="AE688" i="4"/>
  <c r="AC689" i="4"/>
  <c r="AE689" i="4"/>
  <c r="AC690" i="4"/>
  <c r="AE690" i="4"/>
  <c r="AC691" i="4"/>
  <c r="AE691" i="4"/>
  <c r="AC692" i="4"/>
  <c r="AE692" i="4"/>
  <c r="AC693" i="4"/>
  <c r="AE693" i="4"/>
  <c r="AC694" i="4"/>
  <c r="AE694" i="4"/>
  <c r="AC695" i="4"/>
  <c r="AE695" i="4"/>
  <c r="AC696" i="4"/>
  <c r="AE696" i="4"/>
  <c r="AC697" i="4"/>
  <c r="AE697" i="4"/>
  <c r="AC698" i="4"/>
  <c r="AE698" i="4"/>
  <c r="AC699" i="4"/>
  <c r="AE699" i="4"/>
  <c r="AC700" i="4"/>
  <c r="AE700" i="4"/>
  <c r="AC701" i="4"/>
  <c r="AE701" i="4"/>
  <c r="AC702" i="4"/>
  <c r="AE702" i="4"/>
  <c r="AC703" i="4"/>
  <c r="AE703" i="4"/>
  <c r="AC704" i="4"/>
  <c r="AE704" i="4"/>
  <c r="AC705" i="4"/>
  <c r="AE705" i="4"/>
  <c r="AC706" i="4"/>
  <c r="AE706" i="4"/>
  <c r="AC707" i="4"/>
  <c r="AE707" i="4"/>
  <c r="AC708" i="4"/>
  <c r="AE708" i="4"/>
  <c r="AC709" i="4"/>
  <c r="AE709" i="4"/>
  <c r="AC710" i="4"/>
  <c r="AE710" i="4"/>
  <c r="AC711" i="4"/>
  <c r="AE711" i="4"/>
  <c r="AC712" i="4"/>
  <c r="AE712" i="4"/>
  <c r="AC713" i="4"/>
  <c r="AE713" i="4"/>
  <c r="AC714" i="4"/>
  <c r="AE714" i="4"/>
  <c r="AC715" i="4"/>
  <c r="AE715" i="4"/>
  <c r="AC716" i="4"/>
  <c r="AE716" i="4"/>
  <c r="AC717" i="4"/>
  <c r="AE717" i="4"/>
  <c r="AC718" i="4"/>
  <c r="AE718" i="4"/>
  <c r="AC719" i="4"/>
  <c r="AE719" i="4"/>
  <c r="AC720" i="4"/>
  <c r="AE720" i="4"/>
  <c r="AC721" i="4"/>
  <c r="AE721" i="4"/>
  <c r="AC722" i="4"/>
  <c r="AE722" i="4"/>
  <c r="AC723" i="4"/>
  <c r="AE723" i="4"/>
  <c r="AC724" i="4"/>
  <c r="AE724" i="4"/>
  <c r="AC725" i="4"/>
  <c r="AE725" i="4"/>
  <c r="AC726" i="4"/>
  <c r="AE726" i="4"/>
  <c r="AC727" i="4"/>
  <c r="AE727" i="4"/>
  <c r="AC728" i="4"/>
  <c r="AE728" i="4"/>
  <c r="AC729" i="4"/>
  <c r="AE729" i="4"/>
  <c r="AC730" i="4"/>
  <c r="AE730" i="4"/>
  <c r="AC731" i="4"/>
  <c r="AE731" i="4"/>
  <c r="AC732" i="4"/>
  <c r="AE732" i="4"/>
  <c r="AC733" i="4"/>
  <c r="AE733" i="4"/>
  <c r="AC734" i="4"/>
  <c r="AE734" i="4"/>
  <c r="AC735" i="4"/>
  <c r="AE735" i="4"/>
  <c r="AC736" i="4"/>
  <c r="AE736" i="4"/>
  <c r="AC737" i="4"/>
  <c r="AE737" i="4"/>
  <c r="AC738" i="4"/>
  <c r="AE738" i="4"/>
  <c r="AC739" i="4"/>
  <c r="AE739" i="4"/>
  <c r="AC740" i="4"/>
  <c r="AE740" i="4"/>
  <c r="AC741" i="4"/>
  <c r="AE741" i="4"/>
  <c r="AC742" i="4"/>
  <c r="AE742" i="4"/>
  <c r="AC743" i="4"/>
  <c r="AE743" i="4"/>
  <c r="AC744" i="4"/>
  <c r="AE744" i="4"/>
  <c r="AC745" i="4"/>
  <c r="AE745" i="4"/>
  <c r="AC746" i="4"/>
  <c r="AE746" i="4"/>
  <c r="AC747" i="4"/>
  <c r="AE747" i="4"/>
  <c r="AC748" i="4"/>
  <c r="AE748" i="4"/>
  <c r="AC749" i="4"/>
  <c r="AE749" i="4"/>
  <c r="AC750" i="4"/>
  <c r="AE750" i="4"/>
  <c r="AC751" i="4"/>
  <c r="AE751" i="4"/>
  <c r="AC752" i="4"/>
  <c r="AE752" i="4"/>
  <c r="AC753" i="4"/>
  <c r="AE753" i="4"/>
  <c r="AC754" i="4"/>
  <c r="AE754" i="4"/>
  <c r="AC755" i="4"/>
  <c r="AE755" i="4"/>
  <c r="AC756" i="4"/>
  <c r="AE756" i="4"/>
  <c r="AC757" i="4"/>
  <c r="AE757" i="4"/>
  <c r="AC758" i="4"/>
  <c r="AE758" i="4"/>
  <c r="AC759" i="4"/>
  <c r="AE759" i="4"/>
  <c r="AC760" i="4"/>
  <c r="AE760" i="4"/>
  <c r="AC761" i="4"/>
  <c r="AE761" i="4"/>
  <c r="AC762" i="4"/>
  <c r="AE762" i="4"/>
  <c r="AC763" i="4"/>
  <c r="AE763" i="4"/>
  <c r="AC764" i="4"/>
  <c r="AE764" i="4"/>
  <c r="AC765" i="4"/>
  <c r="AE765" i="4"/>
  <c r="AC766" i="4"/>
  <c r="AE766" i="4"/>
  <c r="AC767" i="4"/>
  <c r="AE767" i="4"/>
  <c r="AC768" i="4"/>
  <c r="AE768" i="4"/>
  <c r="AC769" i="4"/>
  <c r="AE769" i="4"/>
  <c r="AC770" i="4"/>
  <c r="AE770" i="4"/>
  <c r="AC771" i="4"/>
  <c r="AE771" i="4"/>
  <c r="AC772" i="4"/>
  <c r="AE772" i="4"/>
  <c r="AC773" i="4"/>
  <c r="AE773" i="4"/>
  <c r="AC774" i="4"/>
  <c r="AE774" i="4"/>
  <c r="AC775" i="4"/>
  <c r="AE775" i="4"/>
  <c r="AC776" i="4"/>
  <c r="AE776" i="4"/>
  <c r="AC777" i="4"/>
  <c r="AE777" i="4"/>
  <c r="AC778" i="4"/>
  <c r="AE778" i="4"/>
  <c r="AC779" i="4"/>
  <c r="AE779" i="4"/>
  <c r="AC780" i="4"/>
  <c r="AE780" i="4"/>
  <c r="AC781" i="4"/>
  <c r="AE781" i="4"/>
  <c r="AC782" i="4"/>
  <c r="AE782" i="4"/>
  <c r="AC783" i="4"/>
  <c r="AE783" i="4"/>
  <c r="AC784" i="4"/>
  <c r="AE784" i="4"/>
  <c r="AC785" i="4"/>
  <c r="AE785" i="4"/>
  <c r="AC786" i="4"/>
  <c r="AE786" i="4"/>
  <c r="AC787" i="4"/>
  <c r="AE787" i="4"/>
  <c r="AC788" i="4"/>
  <c r="AE788" i="4"/>
  <c r="AC789" i="4"/>
  <c r="AE789" i="4"/>
  <c r="AC790" i="4"/>
  <c r="AE790" i="4"/>
  <c r="AC791" i="4"/>
  <c r="AE791" i="4"/>
  <c r="AC792" i="4"/>
  <c r="AE792" i="4"/>
  <c r="AC793" i="4"/>
  <c r="AE793" i="4"/>
  <c r="AC794" i="4"/>
  <c r="AE794" i="4"/>
  <c r="AC795" i="4"/>
  <c r="AE795" i="4"/>
  <c r="AC796" i="4"/>
  <c r="AE796" i="4"/>
  <c r="AC797" i="4"/>
  <c r="AE797" i="4"/>
  <c r="AC798" i="4"/>
  <c r="AE798" i="4"/>
  <c r="AC799" i="4"/>
  <c r="AE799" i="4"/>
  <c r="AC800" i="4"/>
  <c r="AE800" i="4"/>
  <c r="AC801" i="4"/>
  <c r="AE801" i="4"/>
  <c r="AC802" i="4"/>
  <c r="AE802" i="4"/>
  <c r="AC803" i="4"/>
  <c r="AE803" i="4"/>
  <c r="AC804" i="4"/>
  <c r="AE804" i="4"/>
  <c r="AC805" i="4"/>
  <c r="AE805" i="4"/>
  <c r="AC806" i="4"/>
  <c r="AE806" i="4"/>
  <c r="AC807" i="4"/>
  <c r="AE807" i="4"/>
  <c r="AC808" i="4"/>
  <c r="AE808" i="4"/>
  <c r="AC809" i="4"/>
  <c r="AE809" i="4"/>
  <c r="AC810" i="4"/>
  <c r="AE810" i="4"/>
  <c r="AC811" i="4"/>
  <c r="AE811" i="4"/>
  <c r="AC812" i="4"/>
  <c r="AE812" i="4"/>
  <c r="AC813" i="4"/>
  <c r="AE813" i="4"/>
  <c r="AC814" i="4"/>
  <c r="AE814" i="4"/>
  <c r="AC815" i="4"/>
  <c r="AE815" i="4"/>
  <c r="AC816" i="4"/>
  <c r="AE816" i="4"/>
  <c r="AC817" i="4"/>
  <c r="AE817" i="4"/>
  <c r="AC818" i="4"/>
  <c r="AE818" i="4"/>
  <c r="AC819" i="4"/>
  <c r="AE819" i="4"/>
  <c r="AC820" i="4"/>
  <c r="AE820" i="4"/>
  <c r="AC821" i="4"/>
  <c r="AE821" i="4"/>
  <c r="AC822" i="4"/>
  <c r="AE822" i="4"/>
  <c r="AC823" i="4"/>
  <c r="AE823" i="4"/>
  <c r="AC824" i="4"/>
  <c r="AE824" i="4"/>
  <c r="AC825" i="4"/>
  <c r="AE825" i="4"/>
  <c r="AC826" i="4"/>
  <c r="AE826" i="4"/>
  <c r="AC827" i="4"/>
  <c r="AE827" i="4"/>
  <c r="AC828" i="4"/>
  <c r="AE828" i="4"/>
  <c r="AC829" i="4"/>
  <c r="AE829" i="4"/>
  <c r="AC830" i="4"/>
  <c r="AE830" i="4"/>
  <c r="AC831" i="4"/>
  <c r="AE831" i="4"/>
  <c r="AC832" i="4"/>
  <c r="AE832" i="4"/>
  <c r="AC833" i="4"/>
  <c r="AE833" i="4"/>
  <c r="AC834" i="4"/>
  <c r="AE834" i="4"/>
  <c r="AC835" i="4"/>
  <c r="AE835" i="4"/>
  <c r="AC836" i="4"/>
  <c r="AE836" i="4"/>
  <c r="AC837" i="4"/>
  <c r="AE837" i="4"/>
  <c r="AC838" i="4"/>
  <c r="AE838" i="4"/>
  <c r="AC839" i="4"/>
  <c r="AE839" i="4"/>
  <c r="AC840" i="4"/>
  <c r="AE840" i="4"/>
  <c r="AC841" i="4"/>
  <c r="AE841" i="4"/>
  <c r="AC842" i="4"/>
  <c r="AE842" i="4"/>
  <c r="AC843" i="4"/>
  <c r="AE843" i="4"/>
  <c r="AC844" i="4"/>
  <c r="AE844" i="4"/>
  <c r="AC845" i="4"/>
  <c r="AE845" i="4"/>
  <c r="AC846" i="4"/>
  <c r="AE846" i="4"/>
  <c r="AC847" i="4"/>
  <c r="AE847" i="4"/>
  <c r="AC848" i="4"/>
  <c r="AE848" i="4"/>
  <c r="AC849" i="4"/>
  <c r="AE849" i="4"/>
  <c r="AC850" i="4"/>
  <c r="AE850" i="4"/>
  <c r="AC851" i="4"/>
  <c r="AE851" i="4"/>
  <c r="AC852" i="4"/>
  <c r="AE852" i="4"/>
  <c r="AC853" i="4"/>
  <c r="AE853" i="4"/>
  <c r="AC854" i="4"/>
  <c r="AE854" i="4"/>
  <c r="AC855" i="4"/>
  <c r="AE855" i="4"/>
  <c r="AC856" i="4"/>
  <c r="AE856" i="4"/>
  <c r="AC857" i="4"/>
  <c r="AE857" i="4"/>
  <c r="AC858" i="4"/>
  <c r="AE858" i="4"/>
  <c r="AC859" i="4"/>
  <c r="AE859" i="4"/>
  <c r="AC860" i="4"/>
  <c r="AE860" i="4"/>
  <c r="AC861" i="4"/>
  <c r="AE861" i="4"/>
  <c r="AC862" i="4"/>
  <c r="AE862" i="4"/>
  <c r="AC863" i="4"/>
  <c r="AE863" i="4"/>
  <c r="AC864" i="4"/>
  <c r="AE864" i="4"/>
  <c r="AC865" i="4"/>
  <c r="AE865" i="4"/>
  <c r="AC866" i="4"/>
  <c r="AE866" i="4"/>
  <c r="AC867" i="4"/>
  <c r="AE867" i="4"/>
  <c r="AC868" i="4"/>
  <c r="AE868" i="4"/>
  <c r="AC869" i="4"/>
  <c r="AE869" i="4"/>
  <c r="AC870" i="4"/>
  <c r="AE870" i="4"/>
  <c r="AC871" i="4"/>
  <c r="AE871" i="4"/>
  <c r="AE9" i="4"/>
  <c r="AC9" i="4"/>
  <c r="U10" i="4"/>
  <c r="W10" i="4"/>
  <c r="U11" i="4"/>
  <c r="W11" i="4"/>
  <c r="U12" i="4"/>
  <c r="W12" i="4"/>
  <c r="U13" i="4"/>
  <c r="W13" i="4"/>
  <c r="U14" i="4"/>
  <c r="W14" i="4"/>
  <c r="U15" i="4"/>
  <c r="W15" i="4"/>
  <c r="U16" i="4"/>
  <c r="W16" i="4"/>
  <c r="U17" i="4"/>
  <c r="W17" i="4"/>
  <c r="U18" i="4"/>
  <c r="W18" i="4"/>
  <c r="U19" i="4"/>
  <c r="W19" i="4"/>
  <c r="U20" i="4"/>
  <c r="W20" i="4"/>
  <c r="U21" i="4"/>
  <c r="W21" i="4"/>
  <c r="U22" i="4"/>
  <c r="W22" i="4"/>
  <c r="U23" i="4"/>
  <c r="W23" i="4"/>
  <c r="U24" i="4"/>
  <c r="W24" i="4"/>
  <c r="U25" i="4"/>
  <c r="W25" i="4"/>
  <c r="U26" i="4"/>
  <c r="W26" i="4"/>
  <c r="U27" i="4"/>
  <c r="W27" i="4"/>
  <c r="U28" i="4"/>
  <c r="W28" i="4"/>
  <c r="U29" i="4"/>
  <c r="W29" i="4"/>
  <c r="U30" i="4"/>
  <c r="W30" i="4"/>
  <c r="U31" i="4"/>
  <c r="W31" i="4"/>
  <c r="U32" i="4"/>
  <c r="W32" i="4"/>
  <c r="U33" i="4"/>
  <c r="W33" i="4"/>
  <c r="U34" i="4"/>
  <c r="W34" i="4"/>
  <c r="U35" i="4"/>
  <c r="W35" i="4"/>
  <c r="U36" i="4"/>
  <c r="W36" i="4"/>
  <c r="U37" i="4"/>
  <c r="W37" i="4"/>
  <c r="U38" i="4"/>
  <c r="W38" i="4"/>
  <c r="U39" i="4"/>
  <c r="W39" i="4"/>
  <c r="U40" i="4"/>
  <c r="W40" i="4"/>
  <c r="U41" i="4"/>
  <c r="W41" i="4"/>
  <c r="U42" i="4"/>
  <c r="W42" i="4"/>
  <c r="U43" i="4"/>
  <c r="W43" i="4"/>
  <c r="U44" i="4"/>
  <c r="W44" i="4"/>
  <c r="U45" i="4"/>
  <c r="W45" i="4"/>
  <c r="U46" i="4"/>
  <c r="W46" i="4"/>
  <c r="U47" i="4"/>
  <c r="W47" i="4"/>
  <c r="U48" i="4"/>
  <c r="W48" i="4"/>
  <c r="U49" i="4"/>
  <c r="W49" i="4"/>
  <c r="U50" i="4"/>
  <c r="W50" i="4"/>
  <c r="U51" i="4"/>
  <c r="W51" i="4"/>
  <c r="U52" i="4"/>
  <c r="W52" i="4"/>
  <c r="U53" i="4"/>
  <c r="W53" i="4"/>
  <c r="U54" i="4"/>
  <c r="W54" i="4"/>
  <c r="U55" i="4"/>
  <c r="W55" i="4"/>
  <c r="U56" i="4"/>
  <c r="W56" i="4"/>
  <c r="U57" i="4"/>
  <c r="W57" i="4"/>
  <c r="U58" i="4"/>
  <c r="W58" i="4"/>
  <c r="U59" i="4"/>
  <c r="W59" i="4"/>
  <c r="U60" i="4"/>
  <c r="W60" i="4"/>
  <c r="U61" i="4"/>
  <c r="W61" i="4"/>
  <c r="U62" i="4"/>
  <c r="W62" i="4"/>
  <c r="U63" i="4"/>
  <c r="W63" i="4"/>
  <c r="U64" i="4"/>
  <c r="W64" i="4"/>
  <c r="U65" i="4"/>
  <c r="W65" i="4"/>
  <c r="U66" i="4"/>
  <c r="W66" i="4"/>
  <c r="U67" i="4"/>
  <c r="W67" i="4"/>
  <c r="U68" i="4"/>
  <c r="W68" i="4"/>
  <c r="U69" i="4"/>
  <c r="W69" i="4"/>
  <c r="U70" i="4"/>
  <c r="W70" i="4"/>
  <c r="U71" i="4"/>
  <c r="W71" i="4"/>
  <c r="U72" i="4"/>
  <c r="W72" i="4"/>
  <c r="U73" i="4"/>
  <c r="W73" i="4"/>
  <c r="U74" i="4"/>
  <c r="W74" i="4"/>
  <c r="U75" i="4"/>
  <c r="W75" i="4"/>
  <c r="U76" i="4"/>
  <c r="W76" i="4"/>
  <c r="U77" i="4"/>
  <c r="W77" i="4"/>
  <c r="U78" i="4"/>
  <c r="W78" i="4"/>
  <c r="U79" i="4"/>
  <c r="W79" i="4"/>
  <c r="U80" i="4"/>
  <c r="W80" i="4"/>
  <c r="U81" i="4"/>
  <c r="W81" i="4"/>
  <c r="U82" i="4"/>
  <c r="W82" i="4"/>
  <c r="U83" i="4"/>
  <c r="W83" i="4"/>
  <c r="U84" i="4"/>
  <c r="W84" i="4"/>
  <c r="U85" i="4"/>
  <c r="W85" i="4"/>
  <c r="U86" i="4"/>
  <c r="W86" i="4"/>
  <c r="U87" i="4"/>
  <c r="W87" i="4"/>
  <c r="U88" i="4"/>
  <c r="W88" i="4"/>
  <c r="U89" i="4"/>
  <c r="W89" i="4"/>
  <c r="U90" i="4"/>
  <c r="W90" i="4"/>
  <c r="U91" i="4"/>
  <c r="W91" i="4"/>
  <c r="U92" i="4"/>
  <c r="W92" i="4"/>
  <c r="U93" i="4"/>
  <c r="W93" i="4"/>
  <c r="U94" i="4"/>
  <c r="W94" i="4"/>
  <c r="U95" i="4"/>
  <c r="W95" i="4"/>
  <c r="U96" i="4"/>
  <c r="W96" i="4"/>
  <c r="U97" i="4"/>
  <c r="W97" i="4"/>
  <c r="U98" i="4"/>
  <c r="W98" i="4"/>
  <c r="U99" i="4"/>
  <c r="W99" i="4"/>
  <c r="U100" i="4"/>
  <c r="W100" i="4"/>
  <c r="U101" i="4"/>
  <c r="W101" i="4"/>
  <c r="U102" i="4"/>
  <c r="W102" i="4"/>
  <c r="U103" i="4"/>
  <c r="W103" i="4"/>
  <c r="U104" i="4"/>
  <c r="W104" i="4"/>
  <c r="U105" i="4"/>
  <c r="W105" i="4"/>
  <c r="U106" i="4"/>
  <c r="W106" i="4"/>
  <c r="U107" i="4"/>
  <c r="W107" i="4"/>
  <c r="U108" i="4"/>
  <c r="W108" i="4"/>
  <c r="U109" i="4"/>
  <c r="W109" i="4"/>
  <c r="U110" i="4"/>
  <c r="W110" i="4"/>
  <c r="U111" i="4"/>
  <c r="W111" i="4"/>
  <c r="U112" i="4"/>
  <c r="W112" i="4"/>
  <c r="U113" i="4"/>
  <c r="W113" i="4"/>
  <c r="U114" i="4"/>
  <c r="W114" i="4"/>
  <c r="U115" i="4"/>
  <c r="W115" i="4"/>
  <c r="U116" i="4"/>
  <c r="W116" i="4"/>
  <c r="U117" i="4"/>
  <c r="W117" i="4"/>
  <c r="U118" i="4"/>
  <c r="W118" i="4"/>
  <c r="U119" i="4"/>
  <c r="W119" i="4"/>
  <c r="U120" i="4"/>
  <c r="W120" i="4"/>
  <c r="U121" i="4"/>
  <c r="W121" i="4"/>
  <c r="U122" i="4"/>
  <c r="W122" i="4"/>
  <c r="U123" i="4"/>
  <c r="W123" i="4"/>
  <c r="U124" i="4"/>
  <c r="W124" i="4"/>
  <c r="U125" i="4"/>
  <c r="W125" i="4"/>
  <c r="U126" i="4"/>
  <c r="W126" i="4"/>
  <c r="U127" i="4"/>
  <c r="W127" i="4"/>
  <c r="U128" i="4"/>
  <c r="W128" i="4"/>
  <c r="U129" i="4"/>
  <c r="W129" i="4"/>
  <c r="U130" i="4"/>
  <c r="W130" i="4"/>
  <c r="U131" i="4"/>
  <c r="W131" i="4"/>
  <c r="U132" i="4"/>
  <c r="W132" i="4"/>
  <c r="U133" i="4"/>
  <c r="W133" i="4"/>
  <c r="U134" i="4"/>
  <c r="W134" i="4"/>
  <c r="U135" i="4"/>
  <c r="W135" i="4"/>
  <c r="U136" i="4"/>
  <c r="W136" i="4"/>
  <c r="U137" i="4"/>
  <c r="W137" i="4"/>
  <c r="U138" i="4"/>
  <c r="W138" i="4"/>
  <c r="U139" i="4"/>
  <c r="W139" i="4"/>
  <c r="U140" i="4"/>
  <c r="W140" i="4"/>
  <c r="U141" i="4"/>
  <c r="W141" i="4"/>
  <c r="U142" i="4"/>
  <c r="W142" i="4"/>
  <c r="U143" i="4"/>
  <c r="W143" i="4"/>
  <c r="U144" i="4"/>
  <c r="W144" i="4"/>
  <c r="U145" i="4"/>
  <c r="W145" i="4"/>
  <c r="U146" i="4"/>
  <c r="W146" i="4"/>
  <c r="U147" i="4"/>
  <c r="W147" i="4"/>
  <c r="U148" i="4"/>
  <c r="W148" i="4"/>
  <c r="U149" i="4"/>
  <c r="W149" i="4"/>
  <c r="U150" i="4"/>
  <c r="W150" i="4"/>
  <c r="U151" i="4"/>
  <c r="W151" i="4"/>
  <c r="U152" i="4"/>
  <c r="W152" i="4"/>
  <c r="U153" i="4"/>
  <c r="W153" i="4"/>
  <c r="U154" i="4"/>
  <c r="W154" i="4"/>
  <c r="U155" i="4"/>
  <c r="W155" i="4"/>
  <c r="U156" i="4"/>
  <c r="W156" i="4"/>
  <c r="U157" i="4"/>
  <c r="W157" i="4"/>
  <c r="U158" i="4"/>
  <c r="W158" i="4"/>
  <c r="U159" i="4"/>
  <c r="W159" i="4"/>
  <c r="U160" i="4"/>
  <c r="W160" i="4"/>
  <c r="U161" i="4"/>
  <c r="W161" i="4"/>
  <c r="U162" i="4"/>
  <c r="W162" i="4"/>
  <c r="U163" i="4"/>
  <c r="W163" i="4"/>
  <c r="U164" i="4"/>
  <c r="W164" i="4"/>
  <c r="U165" i="4"/>
  <c r="W165" i="4"/>
  <c r="U166" i="4"/>
  <c r="W166" i="4"/>
  <c r="U167" i="4"/>
  <c r="W167" i="4"/>
  <c r="U168" i="4"/>
  <c r="W168" i="4"/>
  <c r="U169" i="4"/>
  <c r="W169" i="4"/>
  <c r="U170" i="4"/>
  <c r="W170" i="4"/>
  <c r="U171" i="4"/>
  <c r="W171" i="4"/>
  <c r="U172" i="4"/>
  <c r="W172" i="4"/>
  <c r="U173" i="4"/>
  <c r="W173" i="4"/>
  <c r="U174" i="4"/>
  <c r="W174" i="4"/>
  <c r="U175" i="4"/>
  <c r="W175" i="4"/>
  <c r="U176" i="4"/>
  <c r="W176" i="4"/>
  <c r="U177" i="4"/>
  <c r="W177" i="4"/>
  <c r="U178" i="4"/>
  <c r="W178" i="4"/>
  <c r="U179" i="4"/>
  <c r="W179" i="4"/>
  <c r="U180" i="4"/>
  <c r="W180" i="4"/>
  <c r="U181" i="4"/>
  <c r="W181" i="4"/>
  <c r="U182" i="4"/>
  <c r="W182" i="4"/>
  <c r="U183" i="4"/>
  <c r="W183" i="4"/>
  <c r="U184" i="4"/>
  <c r="W184" i="4"/>
  <c r="U185" i="4"/>
  <c r="W185" i="4"/>
  <c r="U186" i="4"/>
  <c r="W186" i="4"/>
  <c r="U187" i="4"/>
  <c r="W187" i="4"/>
  <c r="U188" i="4"/>
  <c r="W188" i="4"/>
  <c r="U189" i="4"/>
  <c r="W189" i="4"/>
  <c r="U190" i="4"/>
  <c r="W190" i="4"/>
  <c r="U191" i="4"/>
  <c r="W191" i="4"/>
  <c r="U192" i="4"/>
  <c r="W192" i="4"/>
  <c r="U193" i="4"/>
  <c r="W193" i="4"/>
  <c r="U194" i="4"/>
  <c r="W194" i="4"/>
  <c r="U195" i="4"/>
  <c r="W195" i="4"/>
  <c r="U196" i="4"/>
  <c r="W196" i="4"/>
  <c r="U197" i="4"/>
  <c r="W197" i="4"/>
  <c r="U198" i="4"/>
  <c r="W198" i="4"/>
  <c r="U199" i="4"/>
  <c r="W199" i="4"/>
  <c r="U200" i="4"/>
  <c r="W200" i="4"/>
  <c r="U201" i="4"/>
  <c r="W201" i="4"/>
  <c r="U202" i="4"/>
  <c r="W202" i="4"/>
  <c r="U203" i="4"/>
  <c r="W203" i="4"/>
  <c r="U204" i="4"/>
  <c r="W204" i="4"/>
  <c r="U205" i="4"/>
  <c r="W205" i="4"/>
  <c r="U206" i="4"/>
  <c r="W206" i="4"/>
  <c r="U207" i="4"/>
  <c r="W207" i="4"/>
  <c r="U208" i="4"/>
  <c r="W208" i="4"/>
  <c r="U209" i="4"/>
  <c r="W209" i="4"/>
  <c r="U210" i="4"/>
  <c r="W210" i="4"/>
  <c r="U211" i="4"/>
  <c r="W211" i="4"/>
  <c r="U212" i="4"/>
  <c r="W212" i="4"/>
  <c r="U213" i="4"/>
  <c r="W213" i="4"/>
  <c r="U214" i="4"/>
  <c r="W214" i="4"/>
  <c r="U215" i="4"/>
  <c r="W215" i="4"/>
  <c r="U216" i="4"/>
  <c r="W216" i="4"/>
  <c r="U217" i="4"/>
  <c r="W217" i="4"/>
  <c r="U218" i="4"/>
  <c r="W218" i="4"/>
  <c r="U219" i="4"/>
  <c r="W219" i="4"/>
  <c r="U220" i="4"/>
  <c r="W220" i="4"/>
  <c r="U221" i="4"/>
  <c r="W221" i="4"/>
  <c r="U222" i="4"/>
  <c r="W222" i="4"/>
  <c r="U223" i="4"/>
  <c r="W223" i="4"/>
  <c r="U224" i="4"/>
  <c r="W224" i="4"/>
  <c r="U225" i="4"/>
  <c r="W225" i="4"/>
  <c r="U226" i="4"/>
  <c r="W226" i="4"/>
  <c r="U227" i="4"/>
  <c r="W227" i="4"/>
  <c r="U228" i="4"/>
  <c r="W228" i="4"/>
  <c r="U229" i="4"/>
  <c r="W229" i="4"/>
  <c r="U230" i="4"/>
  <c r="W230" i="4"/>
  <c r="U231" i="4"/>
  <c r="W231" i="4"/>
  <c r="U232" i="4"/>
  <c r="W232" i="4"/>
  <c r="U233" i="4"/>
  <c r="W233" i="4"/>
  <c r="U234" i="4"/>
  <c r="W234" i="4"/>
  <c r="U235" i="4"/>
  <c r="W235" i="4"/>
  <c r="U236" i="4"/>
  <c r="W236" i="4"/>
  <c r="U237" i="4"/>
  <c r="W237" i="4"/>
  <c r="U238" i="4"/>
  <c r="W238" i="4"/>
  <c r="U239" i="4"/>
  <c r="W239" i="4"/>
  <c r="U240" i="4"/>
  <c r="W240" i="4"/>
  <c r="U241" i="4"/>
  <c r="W241" i="4"/>
  <c r="U242" i="4"/>
  <c r="W242" i="4"/>
  <c r="U243" i="4"/>
  <c r="W243" i="4"/>
  <c r="U244" i="4"/>
  <c r="W244" i="4"/>
  <c r="U245" i="4"/>
  <c r="W245" i="4"/>
  <c r="U246" i="4"/>
  <c r="W246" i="4"/>
  <c r="U247" i="4"/>
  <c r="W247" i="4"/>
  <c r="U248" i="4"/>
  <c r="W248" i="4"/>
  <c r="U249" i="4"/>
  <c r="W249" i="4"/>
  <c r="U250" i="4"/>
  <c r="W250" i="4"/>
  <c r="U251" i="4"/>
  <c r="W251" i="4"/>
  <c r="U252" i="4"/>
  <c r="W252" i="4"/>
  <c r="U253" i="4"/>
  <c r="W253" i="4"/>
  <c r="U254" i="4"/>
  <c r="W254" i="4"/>
  <c r="U255" i="4"/>
  <c r="W255" i="4"/>
  <c r="U256" i="4"/>
  <c r="W256" i="4"/>
  <c r="U257" i="4"/>
  <c r="W257" i="4"/>
  <c r="U258" i="4"/>
  <c r="W258" i="4"/>
  <c r="U259" i="4"/>
  <c r="W259" i="4"/>
  <c r="U260" i="4"/>
  <c r="W260" i="4"/>
  <c r="U261" i="4"/>
  <c r="W261" i="4"/>
  <c r="U262" i="4"/>
  <c r="W262" i="4"/>
  <c r="U263" i="4"/>
  <c r="W263" i="4"/>
  <c r="U264" i="4"/>
  <c r="W264" i="4"/>
  <c r="U265" i="4"/>
  <c r="W265" i="4"/>
  <c r="U266" i="4"/>
  <c r="W266" i="4"/>
  <c r="U267" i="4"/>
  <c r="W267" i="4"/>
  <c r="U268" i="4"/>
  <c r="W268" i="4"/>
  <c r="U269" i="4"/>
  <c r="W269" i="4"/>
  <c r="U270" i="4"/>
  <c r="W270" i="4"/>
  <c r="U271" i="4"/>
  <c r="W271" i="4"/>
  <c r="U272" i="4"/>
  <c r="W272" i="4"/>
  <c r="U273" i="4"/>
  <c r="W273" i="4"/>
  <c r="U274" i="4"/>
  <c r="W274" i="4"/>
  <c r="U275" i="4"/>
  <c r="W275" i="4"/>
  <c r="U276" i="4"/>
  <c r="W276" i="4"/>
  <c r="U277" i="4"/>
  <c r="W277" i="4"/>
  <c r="U278" i="4"/>
  <c r="W278" i="4"/>
  <c r="U279" i="4"/>
  <c r="W279" i="4"/>
  <c r="U280" i="4"/>
  <c r="W280" i="4"/>
  <c r="U281" i="4"/>
  <c r="W281" i="4"/>
  <c r="U282" i="4"/>
  <c r="W282" i="4"/>
  <c r="U283" i="4"/>
  <c r="W283" i="4"/>
  <c r="U284" i="4"/>
  <c r="W284" i="4"/>
  <c r="U285" i="4"/>
  <c r="W285" i="4"/>
  <c r="U286" i="4"/>
  <c r="W286" i="4"/>
  <c r="U287" i="4"/>
  <c r="W287" i="4"/>
  <c r="U288" i="4"/>
  <c r="W288" i="4"/>
  <c r="U289" i="4"/>
  <c r="W289" i="4"/>
  <c r="U290" i="4"/>
  <c r="W290" i="4"/>
  <c r="U291" i="4"/>
  <c r="W291" i="4"/>
  <c r="U292" i="4"/>
  <c r="W292" i="4"/>
  <c r="U293" i="4"/>
  <c r="W293" i="4"/>
  <c r="U294" i="4"/>
  <c r="W294" i="4"/>
  <c r="U295" i="4"/>
  <c r="W295" i="4"/>
  <c r="U296" i="4"/>
  <c r="W296" i="4"/>
  <c r="U297" i="4"/>
  <c r="W297" i="4"/>
  <c r="U298" i="4"/>
  <c r="W298" i="4"/>
  <c r="U299" i="4"/>
  <c r="W299" i="4"/>
  <c r="U300" i="4"/>
  <c r="W300" i="4"/>
  <c r="U301" i="4"/>
  <c r="W301" i="4"/>
  <c r="U302" i="4"/>
  <c r="W302" i="4"/>
  <c r="U303" i="4"/>
  <c r="W303" i="4"/>
  <c r="U304" i="4"/>
  <c r="W304" i="4"/>
  <c r="U305" i="4"/>
  <c r="W305" i="4"/>
  <c r="U306" i="4"/>
  <c r="W306" i="4"/>
  <c r="U307" i="4"/>
  <c r="W307" i="4"/>
  <c r="U308" i="4"/>
  <c r="W308" i="4"/>
  <c r="U309" i="4"/>
  <c r="W309" i="4"/>
  <c r="U310" i="4"/>
  <c r="W310" i="4"/>
  <c r="U311" i="4"/>
  <c r="W311" i="4"/>
  <c r="U312" i="4"/>
  <c r="W312" i="4"/>
  <c r="U313" i="4"/>
  <c r="W313" i="4"/>
  <c r="U314" i="4"/>
  <c r="W314" i="4"/>
  <c r="U315" i="4"/>
  <c r="W315" i="4"/>
  <c r="U316" i="4"/>
  <c r="W316" i="4"/>
  <c r="U317" i="4"/>
  <c r="W317" i="4"/>
  <c r="U318" i="4"/>
  <c r="W318" i="4"/>
  <c r="U319" i="4"/>
  <c r="W319" i="4"/>
  <c r="U320" i="4"/>
  <c r="W320" i="4"/>
  <c r="U321" i="4"/>
  <c r="W321" i="4"/>
  <c r="U322" i="4"/>
  <c r="W322" i="4"/>
  <c r="U323" i="4"/>
  <c r="W323" i="4"/>
  <c r="U324" i="4"/>
  <c r="W324" i="4"/>
  <c r="U325" i="4"/>
  <c r="W325" i="4"/>
  <c r="U326" i="4"/>
  <c r="W326" i="4"/>
  <c r="U327" i="4"/>
  <c r="W327" i="4"/>
  <c r="U328" i="4"/>
  <c r="W328" i="4"/>
  <c r="U329" i="4"/>
  <c r="W329" i="4"/>
  <c r="U330" i="4"/>
  <c r="W330" i="4"/>
  <c r="U331" i="4"/>
  <c r="W331" i="4"/>
  <c r="U332" i="4"/>
  <c r="W332" i="4"/>
  <c r="U333" i="4"/>
  <c r="W333" i="4"/>
  <c r="U334" i="4"/>
  <c r="W334" i="4"/>
  <c r="U335" i="4"/>
  <c r="W335" i="4"/>
  <c r="U336" i="4"/>
  <c r="W336" i="4"/>
  <c r="U337" i="4"/>
  <c r="W337" i="4"/>
  <c r="U338" i="4"/>
  <c r="W338" i="4"/>
  <c r="U339" i="4"/>
  <c r="W339" i="4"/>
  <c r="U340" i="4"/>
  <c r="W340" i="4"/>
  <c r="U341" i="4"/>
  <c r="W341" i="4"/>
  <c r="U342" i="4"/>
  <c r="W342" i="4"/>
  <c r="U343" i="4"/>
  <c r="W343" i="4"/>
  <c r="U344" i="4"/>
  <c r="W344" i="4"/>
  <c r="U345" i="4"/>
  <c r="W345" i="4"/>
  <c r="U346" i="4"/>
  <c r="W346" i="4"/>
  <c r="U347" i="4"/>
  <c r="W347" i="4"/>
  <c r="U348" i="4"/>
  <c r="W348" i="4"/>
  <c r="U349" i="4"/>
  <c r="W349" i="4"/>
  <c r="U350" i="4"/>
  <c r="W350" i="4"/>
  <c r="U351" i="4"/>
  <c r="W351" i="4"/>
  <c r="U352" i="4"/>
  <c r="W352" i="4"/>
  <c r="U353" i="4"/>
  <c r="W353" i="4"/>
  <c r="U354" i="4"/>
  <c r="W354" i="4"/>
  <c r="U355" i="4"/>
  <c r="W355" i="4"/>
  <c r="U356" i="4"/>
  <c r="W356" i="4"/>
  <c r="U357" i="4"/>
  <c r="W357" i="4"/>
  <c r="U358" i="4"/>
  <c r="W358" i="4"/>
  <c r="U359" i="4"/>
  <c r="W359" i="4"/>
  <c r="U360" i="4"/>
  <c r="W360" i="4"/>
  <c r="U361" i="4"/>
  <c r="W361" i="4"/>
  <c r="U362" i="4"/>
  <c r="W362" i="4"/>
  <c r="U363" i="4"/>
  <c r="W363" i="4"/>
  <c r="U364" i="4"/>
  <c r="W364" i="4"/>
  <c r="U365" i="4"/>
  <c r="W365" i="4"/>
  <c r="U366" i="4"/>
  <c r="W366" i="4"/>
  <c r="U367" i="4"/>
  <c r="W367" i="4"/>
  <c r="U368" i="4"/>
  <c r="W368" i="4"/>
  <c r="U369" i="4"/>
  <c r="W369" i="4"/>
  <c r="U370" i="4"/>
  <c r="W370" i="4"/>
  <c r="U371" i="4"/>
  <c r="W371" i="4"/>
  <c r="U372" i="4"/>
  <c r="W372" i="4"/>
  <c r="U373" i="4"/>
  <c r="W373" i="4"/>
  <c r="U374" i="4"/>
  <c r="W374" i="4"/>
  <c r="U375" i="4"/>
  <c r="W375" i="4"/>
  <c r="U376" i="4"/>
  <c r="W376" i="4"/>
  <c r="U377" i="4"/>
  <c r="W377" i="4"/>
  <c r="U378" i="4"/>
  <c r="W378" i="4"/>
  <c r="U379" i="4"/>
  <c r="W379" i="4"/>
  <c r="U380" i="4"/>
  <c r="W380" i="4"/>
  <c r="U381" i="4"/>
  <c r="W381" i="4"/>
  <c r="U382" i="4"/>
  <c r="W382" i="4"/>
  <c r="U383" i="4"/>
  <c r="W383" i="4"/>
  <c r="U384" i="4"/>
  <c r="W384" i="4"/>
  <c r="U385" i="4"/>
  <c r="W385" i="4"/>
  <c r="U386" i="4"/>
  <c r="W386" i="4"/>
  <c r="U387" i="4"/>
  <c r="W387" i="4"/>
  <c r="U388" i="4"/>
  <c r="W388" i="4"/>
  <c r="U389" i="4"/>
  <c r="W389" i="4"/>
  <c r="U390" i="4"/>
  <c r="W390" i="4"/>
  <c r="U391" i="4"/>
  <c r="W391" i="4"/>
  <c r="U392" i="4"/>
  <c r="W392" i="4"/>
  <c r="U393" i="4"/>
  <c r="W393" i="4"/>
  <c r="U394" i="4"/>
  <c r="W394" i="4"/>
  <c r="U395" i="4"/>
  <c r="W395" i="4"/>
  <c r="U396" i="4"/>
  <c r="W396" i="4"/>
  <c r="U397" i="4"/>
  <c r="W397" i="4"/>
  <c r="U398" i="4"/>
  <c r="W398" i="4"/>
  <c r="U399" i="4"/>
  <c r="W399" i="4"/>
  <c r="U400" i="4"/>
  <c r="W400" i="4"/>
  <c r="U401" i="4"/>
  <c r="W401" i="4"/>
  <c r="U402" i="4"/>
  <c r="W402" i="4"/>
  <c r="U403" i="4"/>
  <c r="W403" i="4"/>
  <c r="U404" i="4"/>
  <c r="W404" i="4"/>
  <c r="U405" i="4"/>
  <c r="W405" i="4"/>
  <c r="U406" i="4"/>
  <c r="W406" i="4"/>
  <c r="U407" i="4"/>
  <c r="W407" i="4"/>
  <c r="U408" i="4"/>
  <c r="W408" i="4"/>
  <c r="U409" i="4"/>
  <c r="W409" i="4"/>
  <c r="U410" i="4"/>
  <c r="W410" i="4"/>
  <c r="U411" i="4"/>
  <c r="W411" i="4"/>
  <c r="U412" i="4"/>
  <c r="W412" i="4"/>
  <c r="U413" i="4"/>
  <c r="W413" i="4"/>
  <c r="U414" i="4"/>
  <c r="W414" i="4"/>
  <c r="U415" i="4"/>
  <c r="W415" i="4"/>
  <c r="U416" i="4"/>
  <c r="W416" i="4"/>
  <c r="U417" i="4"/>
  <c r="W417" i="4"/>
  <c r="U418" i="4"/>
  <c r="W418" i="4"/>
  <c r="U419" i="4"/>
  <c r="W419" i="4"/>
  <c r="U420" i="4"/>
  <c r="W420" i="4"/>
  <c r="U421" i="4"/>
  <c r="W421" i="4"/>
  <c r="U422" i="4"/>
  <c r="W422" i="4"/>
  <c r="U423" i="4"/>
  <c r="W423" i="4"/>
  <c r="U424" i="4"/>
  <c r="W424" i="4"/>
  <c r="U425" i="4"/>
  <c r="W425" i="4"/>
  <c r="U426" i="4"/>
  <c r="W426" i="4"/>
  <c r="U427" i="4"/>
  <c r="W427" i="4"/>
  <c r="U428" i="4"/>
  <c r="W428" i="4"/>
  <c r="U429" i="4"/>
  <c r="W429" i="4"/>
  <c r="U430" i="4"/>
  <c r="W430" i="4"/>
  <c r="U431" i="4"/>
  <c r="W431" i="4"/>
  <c r="U432" i="4"/>
  <c r="W432" i="4"/>
  <c r="U433" i="4"/>
  <c r="W433" i="4"/>
  <c r="U434" i="4"/>
  <c r="W434" i="4"/>
  <c r="U435" i="4"/>
  <c r="W435" i="4"/>
  <c r="U436" i="4"/>
  <c r="W436" i="4"/>
  <c r="U437" i="4"/>
  <c r="W437" i="4"/>
  <c r="U438" i="4"/>
  <c r="W438" i="4"/>
  <c r="U439" i="4"/>
  <c r="W439" i="4"/>
  <c r="U440" i="4"/>
  <c r="W440" i="4"/>
  <c r="U441" i="4"/>
  <c r="W441" i="4"/>
  <c r="U442" i="4"/>
  <c r="W442" i="4"/>
  <c r="U443" i="4"/>
  <c r="W443" i="4"/>
  <c r="U444" i="4"/>
  <c r="W444" i="4"/>
  <c r="U445" i="4"/>
  <c r="W445" i="4"/>
  <c r="U446" i="4"/>
  <c r="W446" i="4"/>
  <c r="U447" i="4"/>
  <c r="W447" i="4"/>
  <c r="U448" i="4"/>
  <c r="W448" i="4"/>
  <c r="U449" i="4"/>
  <c r="W449" i="4"/>
  <c r="U450" i="4"/>
  <c r="W450" i="4"/>
  <c r="U451" i="4"/>
  <c r="W451" i="4"/>
  <c r="U452" i="4"/>
  <c r="W452" i="4"/>
  <c r="U453" i="4"/>
  <c r="W453" i="4"/>
  <c r="U454" i="4"/>
  <c r="W454" i="4"/>
  <c r="U455" i="4"/>
  <c r="W455" i="4"/>
  <c r="U456" i="4"/>
  <c r="W456" i="4"/>
  <c r="U457" i="4"/>
  <c r="W457" i="4"/>
  <c r="U458" i="4"/>
  <c r="W458" i="4"/>
  <c r="U459" i="4"/>
  <c r="W459" i="4"/>
  <c r="U460" i="4"/>
  <c r="W460" i="4"/>
  <c r="U461" i="4"/>
  <c r="W461" i="4"/>
  <c r="U462" i="4"/>
  <c r="W462" i="4"/>
  <c r="U463" i="4"/>
  <c r="W463" i="4"/>
  <c r="U464" i="4"/>
  <c r="W464" i="4"/>
  <c r="U465" i="4"/>
  <c r="W465" i="4"/>
  <c r="U466" i="4"/>
  <c r="W466" i="4"/>
  <c r="U467" i="4"/>
  <c r="W467" i="4"/>
  <c r="U468" i="4"/>
  <c r="W468" i="4"/>
  <c r="U469" i="4"/>
  <c r="W469" i="4"/>
  <c r="U470" i="4"/>
  <c r="W470" i="4"/>
  <c r="U471" i="4"/>
  <c r="W471" i="4"/>
  <c r="U472" i="4"/>
  <c r="W472" i="4"/>
  <c r="U473" i="4"/>
  <c r="W473" i="4"/>
  <c r="U474" i="4"/>
  <c r="W474" i="4"/>
  <c r="U475" i="4"/>
  <c r="W475" i="4"/>
  <c r="U476" i="4"/>
  <c r="W476" i="4"/>
  <c r="U477" i="4"/>
  <c r="W477" i="4"/>
  <c r="U478" i="4"/>
  <c r="W478" i="4"/>
  <c r="U479" i="4"/>
  <c r="W479" i="4"/>
  <c r="U480" i="4"/>
  <c r="W480" i="4"/>
  <c r="U481" i="4"/>
  <c r="W481" i="4"/>
  <c r="U482" i="4"/>
  <c r="W482" i="4"/>
  <c r="U483" i="4"/>
  <c r="W483" i="4"/>
  <c r="U484" i="4"/>
  <c r="W484" i="4"/>
  <c r="U485" i="4"/>
  <c r="W485" i="4"/>
  <c r="U486" i="4"/>
  <c r="W486" i="4"/>
  <c r="U487" i="4"/>
  <c r="W487" i="4"/>
  <c r="U488" i="4"/>
  <c r="W488" i="4"/>
  <c r="U489" i="4"/>
  <c r="W489" i="4"/>
  <c r="U490" i="4"/>
  <c r="W490" i="4"/>
  <c r="U491" i="4"/>
  <c r="W491" i="4"/>
  <c r="U492" i="4"/>
  <c r="W492" i="4"/>
  <c r="U493" i="4"/>
  <c r="W493" i="4"/>
  <c r="U494" i="4"/>
  <c r="W494" i="4"/>
  <c r="U495" i="4"/>
  <c r="W495" i="4"/>
  <c r="U496" i="4"/>
  <c r="W496" i="4"/>
  <c r="U497" i="4"/>
  <c r="W497" i="4"/>
  <c r="U498" i="4"/>
  <c r="W498" i="4"/>
  <c r="U499" i="4"/>
  <c r="W499" i="4"/>
  <c r="U500" i="4"/>
  <c r="W500" i="4"/>
  <c r="U501" i="4"/>
  <c r="W501" i="4"/>
  <c r="U502" i="4"/>
  <c r="W502" i="4"/>
  <c r="U503" i="4"/>
  <c r="W503" i="4"/>
  <c r="U504" i="4"/>
  <c r="W504" i="4"/>
  <c r="U505" i="4"/>
  <c r="W505" i="4"/>
  <c r="U506" i="4"/>
  <c r="W506" i="4"/>
  <c r="U507" i="4"/>
  <c r="W507" i="4"/>
  <c r="U508" i="4"/>
  <c r="W508" i="4"/>
  <c r="U509" i="4"/>
  <c r="W509" i="4"/>
  <c r="U510" i="4"/>
  <c r="W510" i="4"/>
  <c r="U511" i="4"/>
  <c r="W511" i="4"/>
  <c r="U512" i="4"/>
  <c r="W512" i="4"/>
  <c r="U513" i="4"/>
  <c r="W513" i="4"/>
  <c r="U514" i="4"/>
  <c r="W514" i="4"/>
  <c r="U515" i="4"/>
  <c r="W515" i="4"/>
  <c r="U516" i="4"/>
  <c r="W516" i="4"/>
  <c r="U517" i="4"/>
  <c r="W517" i="4"/>
  <c r="U518" i="4"/>
  <c r="W518" i="4"/>
  <c r="U519" i="4"/>
  <c r="W519" i="4"/>
  <c r="U520" i="4"/>
  <c r="W520" i="4"/>
  <c r="U521" i="4"/>
  <c r="W521" i="4"/>
  <c r="U522" i="4"/>
  <c r="W522" i="4"/>
  <c r="U523" i="4"/>
  <c r="W523" i="4"/>
  <c r="U524" i="4"/>
  <c r="W524" i="4"/>
  <c r="U525" i="4"/>
  <c r="W525" i="4"/>
  <c r="U526" i="4"/>
  <c r="W526" i="4"/>
  <c r="U527" i="4"/>
  <c r="W527" i="4"/>
  <c r="U528" i="4"/>
  <c r="W528" i="4"/>
  <c r="U529" i="4"/>
  <c r="W529" i="4"/>
  <c r="U530" i="4"/>
  <c r="W530" i="4"/>
  <c r="U531" i="4"/>
  <c r="W531" i="4"/>
  <c r="U532" i="4"/>
  <c r="W532" i="4"/>
  <c r="U533" i="4"/>
  <c r="W533" i="4"/>
  <c r="U534" i="4"/>
  <c r="W534" i="4"/>
  <c r="U535" i="4"/>
  <c r="W535" i="4"/>
  <c r="U536" i="4"/>
  <c r="W536" i="4"/>
  <c r="U537" i="4"/>
  <c r="W537" i="4"/>
  <c r="U538" i="4"/>
  <c r="W538" i="4"/>
  <c r="U539" i="4"/>
  <c r="W539" i="4"/>
  <c r="U540" i="4"/>
  <c r="W540" i="4"/>
  <c r="U541" i="4"/>
  <c r="W541" i="4"/>
  <c r="U542" i="4"/>
  <c r="W542" i="4"/>
  <c r="U543" i="4"/>
  <c r="W543" i="4"/>
  <c r="U544" i="4"/>
  <c r="W544" i="4"/>
  <c r="U545" i="4"/>
  <c r="W545" i="4"/>
  <c r="U546" i="4"/>
  <c r="W546" i="4"/>
  <c r="U547" i="4"/>
  <c r="W547" i="4"/>
  <c r="U548" i="4"/>
  <c r="W548" i="4"/>
  <c r="U549" i="4"/>
  <c r="W549" i="4"/>
  <c r="U550" i="4"/>
  <c r="W550" i="4"/>
  <c r="U551" i="4"/>
  <c r="W551" i="4"/>
  <c r="U552" i="4"/>
  <c r="W552" i="4"/>
  <c r="U553" i="4"/>
  <c r="W553" i="4"/>
  <c r="U554" i="4"/>
  <c r="W554" i="4"/>
  <c r="U555" i="4"/>
  <c r="W555" i="4"/>
  <c r="U556" i="4"/>
  <c r="W556" i="4"/>
  <c r="U557" i="4"/>
  <c r="W557" i="4"/>
  <c r="U558" i="4"/>
  <c r="W558" i="4"/>
  <c r="U559" i="4"/>
  <c r="W559" i="4"/>
  <c r="U560" i="4"/>
  <c r="W560" i="4"/>
  <c r="U561" i="4"/>
  <c r="W561" i="4"/>
  <c r="U562" i="4"/>
  <c r="W562" i="4"/>
  <c r="U563" i="4"/>
  <c r="W563" i="4"/>
  <c r="U564" i="4"/>
  <c r="W564" i="4"/>
  <c r="U565" i="4"/>
  <c r="W565" i="4"/>
  <c r="U566" i="4"/>
  <c r="W566" i="4"/>
  <c r="U567" i="4"/>
  <c r="W567" i="4"/>
  <c r="U568" i="4"/>
  <c r="W568" i="4"/>
  <c r="U569" i="4"/>
  <c r="W569" i="4"/>
  <c r="U570" i="4"/>
  <c r="W570" i="4"/>
  <c r="U571" i="4"/>
  <c r="W571" i="4"/>
  <c r="U572" i="4"/>
  <c r="W572" i="4"/>
  <c r="U573" i="4"/>
  <c r="W573" i="4"/>
  <c r="U574" i="4"/>
  <c r="W574" i="4"/>
  <c r="U575" i="4"/>
  <c r="W575" i="4"/>
  <c r="U576" i="4"/>
  <c r="W576" i="4"/>
  <c r="U577" i="4"/>
  <c r="W577" i="4"/>
  <c r="U578" i="4"/>
  <c r="W578" i="4"/>
  <c r="U579" i="4"/>
  <c r="W579" i="4"/>
  <c r="U580" i="4"/>
  <c r="W580" i="4"/>
  <c r="U581" i="4"/>
  <c r="W581" i="4"/>
  <c r="U582" i="4"/>
  <c r="W582" i="4"/>
  <c r="U583" i="4"/>
  <c r="W583" i="4"/>
  <c r="U584" i="4"/>
  <c r="W584" i="4"/>
  <c r="U585" i="4"/>
  <c r="W585" i="4"/>
  <c r="U586" i="4"/>
  <c r="W586" i="4"/>
  <c r="U587" i="4"/>
  <c r="W587" i="4"/>
  <c r="U588" i="4"/>
  <c r="W588" i="4"/>
  <c r="U589" i="4"/>
  <c r="W589" i="4"/>
  <c r="U590" i="4"/>
  <c r="W590" i="4"/>
  <c r="U591" i="4"/>
  <c r="W591" i="4"/>
  <c r="U592" i="4"/>
  <c r="W592" i="4"/>
  <c r="U593" i="4"/>
  <c r="W593" i="4"/>
  <c r="U594" i="4"/>
  <c r="W594" i="4"/>
  <c r="U595" i="4"/>
  <c r="W595" i="4"/>
  <c r="U596" i="4"/>
  <c r="W596" i="4"/>
  <c r="U597" i="4"/>
  <c r="W597" i="4"/>
  <c r="U598" i="4"/>
  <c r="W598" i="4"/>
  <c r="U599" i="4"/>
  <c r="W599" i="4"/>
  <c r="U600" i="4"/>
  <c r="W600" i="4"/>
  <c r="U601" i="4"/>
  <c r="W601" i="4"/>
  <c r="U602" i="4"/>
  <c r="W602" i="4"/>
  <c r="U603" i="4"/>
  <c r="W603" i="4"/>
  <c r="U604" i="4"/>
  <c r="W604" i="4"/>
  <c r="U605" i="4"/>
  <c r="W605" i="4"/>
  <c r="U606" i="4"/>
  <c r="W606" i="4"/>
  <c r="U607" i="4"/>
  <c r="W607" i="4"/>
  <c r="U608" i="4"/>
  <c r="W608" i="4"/>
  <c r="U609" i="4"/>
  <c r="W609" i="4"/>
  <c r="U610" i="4"/>
  <c r="W610" i="4"/>
  <c r="U611" i="4"/>
  <c r="W611" i="4"/>
  <c r="U612" i="4"/>
  <c r="W612" i="4"/>
  <c r="U613" i="4"/>
  <c r="W613" i="4"/>
  <c r="U614" i="4"/>
  <c r="W614" i="4"/>
  <c r="U615" i="4"/>
  <c r="W615" i="4"/>
  <c r="U616" i="4"/>
  <c r="W616" i="4"/>
  <c r="U617" i="4"/>
  <c r="W617" i="4"/>
  <c r="U618" i="4"/>
  <c r="W618" i="4"/>
  <c r="U619" i="4"/>
  <c r="W619" i="4"/>
  <c r="U620" i="4"/>
  <c r="W620" i="4"/>
  <c r="U621" i="4"/>
  <c r="W621" i="4"/>
  <c r="U622" i="4"/>
  <c r="W622" i="4"/>
  <c r="U623" i="4"/>
  <c r="W623" i="4"/>
  <c r="U624" i="4"/>
  <c r="W624" i="4"/>
  <c r="U625" i="4"/>
  <c r="W625" i="4"/>
  <c r="U626" i="4"/>
  <c r="W626" i="4"/>
  <c r="U627" i="4"/>
  <c r="W627" i="4"/>
  <c r="U628" i="4"/>
  <c r="W628" i="4"/>
  <c r="U629" i="4"/>
  <c r="W629" i="4"/>
  <c r="U630" i="4"/>
  <c r="W630" i="4"/>
  <c r="U631" i="4"/>
  <c r="W631" i="4"/>
  <c r="U632" i="4"/>
  <c r="W632" i="4"/>
  <c r="U633" i="4"/>
  <c r="W633" i="4"/>
  <c r="U634" i="4"/>
  <c r="W634" i="4"/>
  <c r="U635" i="4"/>
  <c r="W635" i="4"/>
  <c r="U636" i="4"/>
  <c r="W636" i="4"/>
  <c r="U637" i="4"/>
  <c r="W637" i="4"/>
  <c r="U638" i="4"/>
  <c r="W638" i="4"/>
  <c r="U639" i="4"/>
  <c r="W639" i="4"/>
  <c r="U640" i="4"/>
  <c r="W640" i="4"/>
  <c r="U641" i="4"/>
  <c r="W641" i="4"/>
  <c r="U642" i="4"/>
  <c r="W642" i="4"/>
  <c r="U643" i="4"/>
  <c r="W643" i="4"/>
  <c r="U644" i="4"/>
  <c r="W644" i="4"/>
  <c r="U645" i="4"/>
  <c r="W645" i="4"/>
  <c r="U646" i="4"/>
  <c r="W646" i="4"/>
  <c r="U647" i="4"/>
  <c r="W647" i="4"/>
  <c r="U648" i="4"/>
  <c r="W648" i="4"/>
  <c r="U649" i="4"/>
  <c r="W649" i="4"/>
  <c r="U650" i="4"/>
  <c r="W650" i="4"/>
  <c r="U651" i="4"/>
  <c r="W651" i="4"/>
  <c r="U652" i="4"/>
  <c r="W652" i="4"/>
  <c r="U653" i="4"/>
  <c r="W653" i="4"/>
  <c r="U654" i="4"/>
  <c r="W654" i="4"/>
  <c r="U655" i="4"/>
  <c r="W655" i="4"/>
  <c r="U656" i="4"/>
  <c r="W656" i="4"/>
  <c r="U657" i="4"/>
  <c r="W657" i="4"/>
  <c r="U658" i="4"/>
  <c r="W658" i="4"/>
  <c r="U659" i="4"/>
  <c r="W659" i="4"/>
  <c r="U660" i="4"/>
  <c r="W660" i="4"/>
  <c r="U661" i="4"/>
  <c r="W661" i="4"/>
  <c r="U662" i="4"/>
  <c r="W662" i="4"/>
  <c r="U663" i="4"/>
  <c r="W663" i="4"/>
  <c r="U664" i="4"/>
  <c r="W664" i="4"/>
  <c r="U665" i="4"/>
  <c r="W665" i="4"/>
  <c r="U666" i="4"/>
  <c r="W666" i="4"/>
  <c r="U667" i="4"/>
  <c r="W667" i="4"/>
  <c r="U668" i="4"/>
  <c r="W668" i="4"/>
  <c r="U669" i="4"/>
  <c r="W669" i="4"/>
  <c r="U670" i="4"/>
  <c r="W670" i="4"/>
  <c r="U671" i="4"/>
  <c r="W671" i="4"/>
  <c r="U672" i="4"/>
  <c r="W672" i="4"/>
  <c r="U673" i="4"/>
  <c r="W673" i="4"/>
  <c r="U674" i="4"/>
  <c r="W674" i="4"/>
  <c r="U675" i="4"/>
  <c r="W675" i="4"/>
  <c r="U676" i="4"/>
  <c r="W676" i="4"/>
  <c r="U677" i="4"/>
  <c r="W677" i="4"/>
  <c r="U678" i="4"/>
  <c r="W678" i="4"/>
  <c r="U679" i="4"/>
  <c r="W679" i="4"/>
  <c r="U680" i="4"/>
  <c r="W680" i="4"/>
  <c r="U681" i="4"/>
  <c r="W681" i="4"/>
  <c r="U682" i="4"/>
  <c r="W682" i="4"/>
  <c r="U683" i="4"/>
  <c r="W683" i="4"/>
  <c r="U684" i="4"/>
  <c r="W684" i="4"/>
  <c r="U685" i="4"/>
  <c r="W685" i="4"/>
  <c r="U686" i="4"/>
  <c r="W686" i="4"/>
  <c r="U687" i="4"/>
  <c r="W687" i="4"/>
  <c r="U688" i="4"/>
  <c r="W688" i="4"/>
  <c r="U689" i="4"/>
  <c r="W689" i="4"/>
  <c r="U690" i="4"/>
  <c r="W690" i="4"/>
  <c r="U691" i="4"/>
  <c r="W691" i="4"/>
  <c r="U692" i="4"/>
  <c r="W692" i="4"/>
  <c r="U693" i="4"/>
  <c r="W693" i="4"/>
  <c r="U694" i="4"/>
  <c r="W694" i="4"/>
  <c r="U695" i="4"/>
  <c r="W695" i="4"/>
  <c r="U696" i="4"/>
  <c r="W696" i="4"/>
  <c r="U697" i="4"/>
  <c r="W697" i="4"/>
  <c r="U698" i="4"/>
  <c r="W698" i="4"/>
  <c r="U699" i="4"/>
  <c r="W699" i="4"/>
  <c r="U700" i="4"/>
  <c r="W700" i="4"/>
  <c r="U701" i="4"/>
  <c r="W701" i="4"/>
  <c r="U702" i="4"/>
  <c r="W702" i="4"/>
  <c r="U703" i="4"/>
  <c r="W703" i="4"/>
  <c r="U704" i="4"/>
  <c r="W704" i="4"/>
  <c r="U705" i="4"/>
  <c r="W705" i="4"/>
  <c r="U706" i="4"/>
  <c r="W706" i="4"/>
  <c r="U707" i="4"/>
  <c r="W707" i="4"/>
  <c r="U708" i="4"/>
  <c r="W708" i="4"/>
  <c r="U709" i="4"/>
  <c r="W709" i="4"/>
  <c r="U710" i="4"/>
  <c r="W710" i="4"/>
  <c r="U711" i="4"/>
  <c r="W711" i="4"/>
  <c r="U712" i="4"/>
  <c r="W712" i="4"/>
  <c r="U713" i="4"/>
  <c r="W713" i="4"/>
  <c r="U714" i="4"/>
  <c r="W714" i="4"/>
  <c r="U715" i="4"/>
  <c r="W715" i="4"/>
  <c r="U716" i="4"/>
  <c r="W716" i="4"/>
  <c r="U717" i="4"/>
  <c r="W717" i="4"/>
  <c r="U718" i="4"/>
  <c r="W718" i="4"/>
  <c r="U719" i="4"/>
  <c r="W719" i="4"/>
  <c r="U720" i="4"/>
  <c r="W720" i="4"/>
  <c r="U721" i="4"/>
  <c r="W721" i="4"/>
  <c r="U722" i="4"/>
  <c r="W722" i="4"/>
  <c r="U723" i="4"/>
  <c r="W723" i="4"/>
  <c r="U724" i="4"/>
  <c r="W724" i="4"/>
  <c r="U725" i="4"/>
  <c r="W725" i="4"/>
  <c r="U726" i="4"/>
  <c r="W726" i="4"/>
  <c r="U727" i="4"/>
  <c r="W727" i="4"/>
  <c r="U728" i="4"/>
  <c r="W728" i="4"/>
  <c r="U729" i="4"/>
  <c r="W729" i="4"/>
  <c r="U730" i="4"/>
  <c r="W730" i="4"/>
  <c r="U731" i="4"/>
  <c r="W731" i="4"/>
  <c r="U732" i="4"/>
  <c r="W732" i="4"/>
  <c r="U733" i="4"/>
  <c r="W733" i="4"/>
  <c r="U734" i="4"/>
  <c r="W734" i="4"/>
  <c r="U735" i="4"/>
  <c r="W735" i="4"/>
  <c r="U736" i="4"/>
  <c r="W736" i="4"/>
  <c r="U737" i="4"/>
  <c r="W737" i="4"/>
  <c r="U738" i="4"/>
  <c r="W738" i="4"/>
  <c r="U739" i="4"/>
  <c r="W739" i="4"/>
  <c r="U740" i="4"/>
  <c r="W740" i="4"/>
  <c r="U741" i="4"/>
  <c r="W741" i="4"/>
  <c r="U742" i="4"/>
  <c r="W742" i="4"/>
  <c r="U743" i="4"/>
  <c r="W743" i="4"/>
  <c r="U744" i="4"/>
  <c r="W744" i="4"/>
  <c r="U745" i="4"/>
  <c r="W745" i="4"/>
  <c r="U746" i="4"/>
  <c r="W746" i="4"/>
  <c r="U747" i="4"/>
  <c r="W747" i="4"/>
  <c r="U748" i="4"/>
  <c r="W748" i="4"/>
  <c r="U749" i="4"/>
  <c r="W749" i="4"/>
  <c r="U750" i="4"/>
  <c r="W750" i="4"/>
  <c r="U751" i="4"/>
  <c r="W751" i="4"/>
  <c r="U752" i="4"/>
  <c r="W752" i="4"/>
  <c r="U753" i="4"/>
  <c r="W753" i="4"/>
  <c r="U754" i="4"/>
  <c r="W754" i="4"/>
  <c r="U755" i="4"/>
  <c r="W755" i="4"/>
  <c r="U756" i="4"/>
  <c r="W756" i="4"/>
  <c r="U757" i="4"/>
  <c r="W757" i="4"/>
  <c r="U758" i="4"/>
  <c r="W758" i="4"/>
  <c r="U759" i="4"/>
  <c r="W759" i="4"/>
  <c r="U760" i="4"/>
  <c r="W760" i="4"/>
  <c r="U761" i="4"/>
  <c r="W761" i="4"/>
  <c r="U762" i="4"/>
  <c r="W762" i="4"/>
  <c r="U763" i="4"/>
  <c r="W763" i="4"/>
  <c r="U764" i="4"/>
  <c r="W764" i="4"/>
  <c r="U765" i="4"/>
  <c r="W765" i="4"/>
  <c r="U766" i="4"/>
  <c r="W766" i="4"/>
  <c r="U767" i="4"/>
  <c r="W767" i="4"/>
  <c r="U768" i="4"/>
  <c r="W768" i="4"/>
  <c r="U769" i="4"/>
  <c r="W769" i="4"/>
  <c r="U770" i="4"/>
  <c r="W770" i="4"/>
  <c r="U771" i="4"/>
  <c r="W771" i="4"/>
  <c r="U772" i="4"/>
  <c r="W772" i="4"/>
  <c r="U773" i="4"/>
  <c r="W773" i="4"/>
  <c r="U774" i="4"/>
  <c r="W774" i="4"/>
  <c r="U775" i="4"/>
  <c r="W775" i="4"/>
  <c r="U776" i="4"/>
  <c r="W776" i="4"/>
  <c r="U777" i="4"/>
  <c r="W777" i="4"/>
  <c r="U778" i="4"/>
  <c r="W778" i="4"/>
  <c r="U779" i="4"/>
  <c r="W779" i="4"/>
  <c r="U780" i="4"/>
  <c r="W780" i="4"/>
  <c r="U781" i="4"/>
  <c r="W781" i="4"/>
  <c r="U782" i="4"/>
  <c r="W782" i="4"/>
  <c r="U783" i="4"/>
  <c r="W783" i="4"/>
  <c r="U784" i="4"/>
  <c r="W784" i="4"/>
  <c r="U785" i="4"/>
  <c r="W785" i="4"/>
  <c r="U786" i="4"/>
  <c r="W786" i="4"/>
  <c r="U787" i="4"/>
  <c r="W787" i="4"/>
  <c r="U788" i="4"/>
  <c r="W788" i="4"/>
  <c r="U789" i="4"/>
  <c r="W789" i="4"/>
  <c r="U790" i="4"/>
  <c r="W790" i="4"/>
  <c r="U791" i="4"/>
  <c r="W791" i="4"/>
  <c r="U792" i="4"/>
  <c r="W792" i="4"/>
  <c r="U793" i="4"/>
  <c r="W793" i="4"/>
  <c r="U794" i="4"/>
  <c r="W794" i="4"/>
  <c r="U795" i="4"/>
  <c r="W795" i="4"/>
  <c r="U796" i="4"/>
  <c r="W796" i="4"/>
  <c r="U797" i="4"/>
  <c r="W797" i="4"/>
  <c r="U798" i="4"/>
  <c r="W798" i="4"/>
  <c r="U799" i="4"/>
  <c r="W799" i="4"/>
  <c r="U800" i="4"/>
  <c r="W800" i="4"/>
  <c r="U801" i="4"/>
  <c r="W801" i="4"/>
  <c r="U802" i="4"/>
  <c r="W802" i="4"/>
  <c r="U803" i="4"/>
  <c r="W803" i="4"/>
  <c r="U804" i="4"/>
  <c r="W804" i="4"/>
  <c r="U805" i="4"/>
  <c r="W805" i="4"/>
  <c r="U806" i="4"/>
  <c r="W806" i="4"/>
  <c r="U807" i="4"/>
  <c r="W807" i="4"/>
  <c r="U808" i="4"/>
  <c r="W808" i="4"/>
  <c r="U809" i="4"/>
  <c r="W809" i="4"/>
  <c r="U810" i="4"/>
  <c r="W810" i="4"/>
  <c r="U811" i="4"/>
  <c r="W811" i="4"/>
  <c r="U812" i="4"/>
  <c r="W812" i="4"/>
  <c r="U813" i="4"/>
  <c r="W813" i="4"/>
  <c r="U814" i="4"/>
  <c r="W814" i="4"/>
  <c r="U815" i="4"/>
  <c r="W815" i="4"/>
  <c r="U816" i="4"/>
  <c r="W816" i="4"/>
  <c r="U817" i="4"/>
  <c r="W817" i="4"/>
  <c r="U818" i="4"/>
  <c r="W818" i="4"/>
  <c r="U819" i="4"/>
  <c r="W819" i="4"/>
  <c r="U820" i="4"/>
  <c r="W820" i="4"/>
  <c r="U821" i="4"/>
  <c r="W821" i="4"/>
  <c r="U822" i="4"/>
  <c r="W822" i="4"/>
  <c r="U823" i="4"/>
  <c r="W823" i="4"/>
  <c r="U824" i="4"/>
  <c r="W824" i="4"/>
  <c r="U825" i="4"/>
  <c r="W825" i="4"/>
  <c r="U826" i="4"/>
  <c r="W826" i="4"/>
  <c r="U827" i="4"/>
  <c r="W827" i="4"/>
  <c r="U828" i="4"/>
  <c r="W828" i="4"/>
  <c r="U829" i="4"/>
  <c r="W829" i="4"/>
  <c r="U830" i="4"/>
  <c r="W830" i="4"/>
  <c r="U831" i="4"/>
  <c r="W831" i="4"/>
  <c r="U832" i="4"/>
  <c r="W832" i="4"/>
  <c r="U833" i="4"/>
  <c r="W833" i="4"/>
  <c r="U834" i="4"/>
  <c r="W834" i="4"/>
  <c r="U835" i="4"/>
  <c r="W835" i="4"/>
  <c r="U836" i="4"/>
  <c r="W836" i="4"/>
  <c r="U837" i="4"/>
  <c r="W837" i="4"/>
  <c r="U838" i="4"/>
  <c r="W838" i="4"/>
  <c r="U839" i="4"/>
  <c r="W839" i="4"/>
  <c r="U840" i="4"/>
  <c r="W840" i="4"/>
  <c r="U841" i="4"/>
  <c r="W841" i="4"/>
  <c r="U842" i="4"/>
  <c r="W842" i="4"/>
  <c r="U843" i="4"/>
  <c r="W843" i="4"/>
  <c r="U844" i="4"/>
  <c r="W844" i="4"/>
  <c r="U845" i="4"/>
  <c r="W845" i="4"/>
  <c r="U846" i="4"/>
  <c r="W846" i="4"/>
  <c r="U847" i="4"/>
  <c r="W847" i="4"/>
  <c r="U848" i="4"/>
  <c r="W848" i="4"/>
  <c r="U849" i="4"/>
  <c r="W849" i="4"/>
  <c r="U850" i="4"/>
  <c r="W850" i="4"/>
  <c r="U851" i="4"/>
  <c r="W851" i="4"/>
  <c r="U852" i="4"/>
  <c r="W852" i="4"/>
  <c r="U853" i="4"/>
  <c r="W853" i="4"/>
  <c r="U854" i="4"/>
  <c r="W854" i="4"/>
  <c r="U855" i="4"/>
  <c r="W855" i="4"/>
  <c r="U856" i="4"/>
  <c r="W856" i="4"/>
  <c r="U857" i="4"/>
  <c r="W857" i="4"/>
  <c r="U858" i="4"/>
  <c r="W858" i="4"/>
  <c r="U859" i="4"/>
  <c r="W859" i="4"/>
  <c r="U860" i="4"/>
  <c r="W860" i="4"/>
  <c r="U861" i="4"/>
  <c r="W861" i="4"/>
  <c r="U862" i="4"/>
  <c r="W862" i="4"/>
  <c r="U863" i="4"/>
  <c r="W863" i="4"/>
  <c r="U864" i="4"/>
  <c r="W864" i="4"/>
  <c r="U865" i="4"/>
  <c r="W865" i="4"/>
  <c r="U866" i="4"/>
  <c r="W866" i="4"/>
  <c r="U867" i="4"/>
  <c r="W867" i="4"/>
  <c r="U868" i="4"/>
  <c r="W868" i="4"/>
  <c r="U869" i="4"/>
  <c r="W869" i="4"/>
  <c r="U870" i="4"/>
  <c r="W870" i="4"/>
  <c r="U871" i="4"/>
  <c r="W871" i="4"/>
  <c r="W9" i="4"/>
  <c r="U9" i="4"/>
  <c r="M11" i="4"/>
  <c r="O11" i="4"/>
  <c r="M12" i="4"/>
  <c r="O12" i="4"/>
  <c r="M13" i="4"/>
  <c r="O13" i="4"/>
  <c r="M14" i="4"/>
  <c r="O14" i="4"/>
  <c r="M15" i="4"/>
  <c r="O15" i="4"/>
  <c r="M16" i="4"/>
  <c r="O16" i="4"/>
  <c r="M17" i="4"/>
  <c r="O17" i="4"/>
  <c r="M18" i="4"/>
  <c r="O18" i="4"/>
  <c r="M19" i="4"/>
  <c r="O19" i="4"/>
  <c r="M20" i="4"/>
  <c r="O20" i="4"/>
  <c r="M21" i="4"/>
  <c r="O21" i="4"/>
  <c r="M22" i="4"/>
  <c r="O22" i="4"/>
  <c r="M23" i="4"/>
  <c r="O23" i="4"/>
  <c r="M24" i="4"/>
  <c r="O24" i="4"/>
  <c r="M25" i="4"/>
  <c r="O25" i="4"/>
  <c r="M26" i="4"/>
  <c r="O26" i="4"/>
  <c r="M27" i="4"/>
  <c r="O27" i="4"/>
  <c r="M28" i="4"/>
  <c r="O28" i="4"/>
  <c r="M29" i="4"/>
  <c r="O29" i="4"/>
  <c r="M30" i="4"/>
  <c r="O30" i="4"/>
  <c r="M31" i="4"/>
  <c r="O31" i="4"/>
  <c r="M32" i="4"/>
  <c r="O32" i="4"/>
  <c r="M33" i="4"/>
  <c r="O33" i="4"/>
  <c r="M34" i="4"/>
  <c r="O34" i="4"/>
  <c r="M35" i="4"/>
  <c r="O35" i="4"/>
  <c r="M36" i="4"/>
  <c r="O36" i="4"/>
  <c r="M37" i="4"/>
  <c r="O37" i="4"/>
  <c r="M38" i="4"/>
  <c r="O38" i="4"/>
  <c r="M39" i="4"/>
  <c r="O39" i="4"/>
  <c r="M40" i="4"/>
  <c r="O40" i="4"/>
  <c r="M41" i="4"/>
  <c r="O41" i="4"/>
  <c r="M42" i="4"/>
  <c r="O42" i="4"/>
  <c r="M43" i="4"/>
  <c r="O43" i="4"/>
  <c r="M44" i="4"/>
  <c r="O44" i="4"/>
  <c r="M45" i="4"/>
  <c r="O45" i="4"/>
  <c r="M46" i="4"/>
  <c r="O46" i="4"/>
  <c r="M47" i="4"/>
  <c r="O47" i="4"/>
  <c r="M48" i="4"/>
  <c r="O48" i="4"/>
  <c r="M49" i="4"/>
  <c r="O49" i="4"/>
  <c r="M50" i="4"/>
  <c r="O50" i="4"/>
  <c r="M51" i="4"/>
  <c r="O51" i="4"/>
  <c r="M52" i="4"/>
  <c r="O52" i="4"/>
  <c r="M53" i="4"/>
  <c r="O53" i="4"/>
  <c r="M54" i="4"/>
  <c r="O54" i="4"/>
  <c r="M55" i="4"/>
  <c r="O55" i="4"/>
  <c r="M56" i="4"/>
  <c r="O56" i="4"/>
  <c r="M57" i="4"/>
  <c r="O57" i="4"/>
  <c r="M58" i="4"/>
  <c r="O58" i="4"/>
  <c r="M59" i="4"/>
  <c r="O59" i="4"/>
  <c r="M60" i="4"/>
  <c r="O60" i="4"/>
  <c r="M61" i="4"/>
  <c r="O61" i="4"/>
  <c r="M62" i="4"/>
  <c r="O62" i="4"/>
  <c r="M63" i="4"/>
  <c r="O63" i="4"/>
  <c r="M64" i="4"/>
  <c r="O64" i="4"/>
  <c r="M65" i="4"/>
  <c r="O65" i="4"/>
  <c r="M66" i="4"/>
  <c r="O66" i="4"/>
  <c r="M67" i="4"/>
  <c r="O67" i="4"/>
  <c r="M68" i="4"/>
  <c r="O68" i="4"/>
  <c r="M69" i="4"/>
  <c r="O69" i="4"/>
  <c r="M70" i="4"/>
  <c r="O70" i="4"/>
  <c r="M71" i="4"/>
  <c r="O71" i="4"/>
  <c r="M72" i="4"/>
  <c r="O72" i="4"/>
  <c r="M73" i="4"/>
  <c r="O73" i="4"/>
  <c r="M74" i="4"/>
  <c r="O74" i="4"/>
  <c r="M75" i="4"/>
  <c r="O75" i="4"/>
  <c r="M76" i="4"/>
  <c r="O76" i="4"/>
  <c r="M77" i="4"/>
  <c r="O77" i="4"/>
  <c r="M78" i="4"/>
  <c r="O78" i="4"/>
  <c r="M79" i="4"/>
  <c r="O79" i="4"/>
  <c r="M80" i="4"/>
  <c r="O80" i="4"/>
  <c r="M81" i="4"/>
  <c r="O81" i="4"/>
  <c r="M82" i="4"/>
  <c r="O82" i="4"/>
  <c r="M83" i="4"/>
  <c r="O83" i="4"/>
  <c r="M84" i="4"/>
  <c r="O84" i="4"/>
  <c r="M85" i="4"/>
  <c r="O85" i="4"/>
  <c r="M86" i="4"/>
  <c r="O86" i="4"/>
  <c r="M87" i="4"/>
  <c r="O87" i="4"/>
  <c r="M88" i="4"/>
  <c r="O88" i="4"/>
  <c r="M89" i="4"/>
  <c r="O89" i="4"/>
  <c r="M90" i="4"/>
  <c r="O90" i="4"/>
  <c r="M91" i="4"/>
  <c r="O91" i="4"/>
  <c r="M92" i="4"/>
  <c r="O92" i="4"/>
  <c r="M93" i="4"/>
  <c r="O93" i="4"/>
  <c r="M94" i="4"/>
  <c r="O94" i="4"/>
  <c r="M95" i="4"/>
  <c r="O95" i="4"/>
  <c r="M96" i="4"/>
  <c r="O96" i="4"/>
  <c r="M97" i="4"/>
  <c r="O97" i="4"/>
  <c r="M98" i="4"/>
  <c r="O98" i="4"/>
  <c r="M99" i="4"/>
  <c r="O99" i="4"/>
  <c r="M100" i="4"/>
  <c r="O100" i="4"/>
  <c r="M101" i="4"/>
  <c r="O101" i="4"/>
  <c r="M102" i="4"/>
  <c r="O102" i="4"/>
  <c r="M103" i="4"/>
  <c r="O103" i="4"/>
  <c r="M104" i="4"/>
  <c r="O104" i="4"/>
  <c r="M105" i="4"/>
  <c r="O105" i="4"/>
  <c r="M106" i="4"/>
  <c r="O106" i="4"/>
  <c r="M107" i="4"/>
  <c r="O107" i="4"/>
  <c r="M108" i="4"/>
  <c r="O108" i="4"/>
  <c r="M109" i="4"/>
  <c r="O109" i="4"/>
  <c r="M110" i="4"/>
  <c r="O110" i="4"/>
  <c r="M111" i="4"/>
  <c r="O111" i="4"/>
  <c r="M112" i="4"/>
  <c r="O112" i="4"/>
  <c r="M113" i="4"/>
  <c r="O113" i="4"/>
  <c r="M114" i="4"/>
  <c r="O114" i="4"/>
  <c r="M115" i="4"/>
  <c r="O115" i="4"/>
  <c r="M116" i="4"/>
  <c r="O116" i="4"/>
  <c r="M117" i="4"/>
  <c r="O117" i="4"/>
  <c r="M118" i="4"/>
  <c r="O118" i="4"/>
  <c r="M119" i="4"/>
  <c r="O119" i="4"/>
  <c r="M120" i="4"/>
  <c r="O120" i="4"/>
  <c r="M121" i="4"/>
  <c r="O121" i="4"/>
  <c r="M122" i="4"/>
  <c r="O122" i="4"/>
  <c r="M123" i="4"/>
  <c r="O123" i="4"/>
  <c r="M124" i="4"/>
  <c r="O124" i="4"/>
  <c r="M125" i="4"/>
  <c r="O125" i="4"/>
  <c r="M126" i="4"/>
  <c r="O126" i="4"/>
  <c r="M127" i="4"/>
  <c r="O127" i="4"/>
  <c r="M128" i="4"/>
  <c r="O128" i="4"/>
  <c r="M129" i="4"/>
  <c r="O129" i="4"/>
  <c r="M130" i="4"/>
  <c r="O130" i="4"/>
  <c r="M131" i="4"/>
  <c r="O131" i="4"/>
  <c r="M132" i="4"/>
  <c r="O132" i="4"/>
  <c r="M133" i="4"/>
  <c r="O133" i="4"/>
  <c r="M134" i="4"/>
  <c r="O134" i="4"/>
  <c r="M135" i="4"/>
  <c r="O135" i="4"/>
  <c r="M136" i="4"/>
  <c r="O136" i="4"/>
  <c r="M137" i="4"/>
  <c r="O137" i="4"/>
  <c r="M138" i="4"/>
  <c r="O138" i="4"/>
  <c r="M139" i="4"/>
  <c r="O139" i="4"/>
  <c r="M140" i="4"/>
  <c r="O140" i="4"/>
  <c r="M141" i="4"/>
  <c r="O141" i="4"/>
  <c r="M142" i="4"/>
  <c r="O142" i="4"/>
  <c r="M143" i="4"/>
  <c r="O143" i="4"/>
  <c r="M144" i="4"/>
  <c r="O144" i="4"/>
  <c r="M145" i="4"/>
  <c r="O145" i="4"/>
  <c r="M146" i="4"/>
  <c r="O146" i="4"/>
  <c r="M147" i="4"/>
  <c r="O147" i="4"/>
  <c r="M148" i="4"/>
  <c r="O148" i="4"/>
  <c r="M149" i="4"/>
  <c r="O149" i="4"/>
  <c r="M150" i="4"/>
  <c r="O150" i="4"/>
  <c r="M151" i="4"/>
  <c r="O151" i="4"/>
  <c r="M152" i="4"/>
  <c r="O152" i="4"/>
  <c r="M153" i="4"/>
  <c r="O153" i="4"/>
  <c r="M154" i="4"/>
  <c r="O154" i="4"/>
  <c r="M155" i="4"/>
  <c r="O155" i="4"/>
  <c r="M156" i="4"/>
  <c r="O156" i="4"/>
  <c r="M157" i="4"/>
  <c r="O157" i="4"/>
  <c r="M158" i="4"/>
  <c r="O158" i="4"/>
  <c r="M159" i="4"/>
  <c r="O159" i="4"/>
  <c r="M160" i="4"/>
  <c r="O160" i="4"/>
  <c r="M161" i="4"/>
  <c r="O161" i="4"/>
  <c r="M162" i="4"/>
  <c r="O162" i="4"/>
  <c r="M163" i="4"/>
  <c r="O163" i="4"/>
  <c r="M164" i="4"/>
  <c r="O164" i="4"/>
  <c r="M165" i="4"/>
  <c r="O165" i="4"/>
  <c r="M166" i="4"/>
  <c r="O166" i="4"/>
  <c r="M167" i="4"/>
  <c r="O167" i="4"/>
  <c r="M168" i="4"/>
  <c r="O168" i="4"/>
  <c r="M169" i="4"/>
  <c r="O169" i="4"/>
  <c r="M170" i="4"/>
  <c r="O170" i="4"/>
  <c r="M171" i="4"/>
  <c r="O171" i="4"/>
  <c r="M172" i="4"/>
  <c r="O172" i="4"/>
  <c r="M173" i="4"/>
  <c r="O173" i="4"/>
  <c r="M174" i="4"/>
  <c r="O174" i="4"/>
  <c r="M175" i="4"/>
  <c r="O175" i="4"/>
  <c r="M176" i="4"/>
  <c r="O176" i="4"/>
  <c r="M177" i="4"/>
  <c r="O177" i="4"/>
  <c r="M178" i="4"/>
  <c r="O178" i="4"/>
  <c r="M179" i="4"/>
  <c r="O179" i="4"/>
  <c r="M180" i="4"/>
  <c r="O180" i="4"/>
  <c r="M181" i="4"/>
  <c r="O181" i="4"/>
  <c r="M182" i="4"/>
  <c r="O182" i="4"/>
  <c r="M183" i="4"/>
  <c r="O183" i="4"/>
  <c r="M184" i="4"/>
  <c r="O184" i="4"/>
  <c r="M185" i="4"/>
  <c r="O185" i="4"/>
  <c r="M186" i="4"/>
  <c r="O186" i="4"/>
  <c r="M187" i="4"/>
  <c r="O187" i="4"/>
  <c r="M188" i="4"/>
  <c r="O188" i="4"/>
  <c r="M189" i="4"/>
  <c r="O189" i="4"/>
  <c r="M190" i="4"/>
  <c r="O190" i="4"/>
  <c r="M191" i="4"/>
  <c r="O191" i="4"/>
  <c r="M192" i="4"/>
  <c r="O192" i="4"/>
  <c r="M193" i="4"/>
  <c r="O193" i="4"/>
  <c r="M194" i="4"/>
  <c r="O194" i="4"/>
  <c r="M195" i="4"/>
  <c r="O195" i="4"/>
  <c r="M196" i="4"/>
  <c r="O196" i="4"/>
  <c r="M197" i="4"/>
  <c r="O197" i="4"/>
  <c r="M198" i="4"/>
  <c r="O198" i="4"/>
  <c r="M199" i="4"/>
  <c r="O199" i="4"/>
  <c r="M200" i="4"/>
  <c r="O200" i="4"/>
  <c r="M201" i="4"/>
  <c r="O201" i="4"/>
  <c r="M202" i="4"/>
  <c r="O202" i="4"/>
  <c r="M203" i="4"/>
  <c r="O203" i="4"/>
  <c r="M204" i="4"/>
  <c r="O204" i="4"/>
  <c r="M205" i="4"/>
  <c r="O205" i="4"/>
  <c r="M206" i="4"/>
  <c r="O206" i="4"/>
  <c r="M207" i="4"/>
  <c r="O207" i="4"/>
  <c r="M208" i="4"/>
  <c r="O208" i="4"/>
  <c r="M209" i="4"/>
  <c r="O209" i="4"/>
  <c r="M210" i="4"/>
  <c r="O210" i="4"/>
  <c r="M211" i="4"/>
  <c r="O211" i="4"/>
  <c r="M212" i="4"/>
  <c r="O212" i="4"/>
  <c r="M213" i="4"/>
  <c r="O213" i="4"/>
  <c r="M214" i="4"/>
  <c r="O214" i="4"/>
  <c r="M215" i="4"/>
  <c r="O215" i="4"/>
  <c r="M216" i="4"/>
  <c r="O216" i="4"/>
  <c r="M217" i="4"/>
  <c r="O217" i="4"/>
  <c r="M218" i="4"/>
  <c r="O218" i="4"/>
  <c r="M219" i="4"/>
  <c r="O219" i="4"/>
  <c r="M220" i="4"/>
  <c r="O220" i="4"/>
  <c r="M221" i="4"/>
  <c r="O221" i="4"/>
  <c r="M222" i="4"/>
  <c r="O222" i="4"/>
  <c r="M223" i="4"/>
  <c r="O223" i="4"/>
  <c r="M224" i="4"/>
  <c r="O224" i="4"/>
  <c r="M225" i="4"/>
  <c r="O225" i="4"/>
  <c r="M226" i="4"/>
  <c r="O226" i="4"/>
  <c r="M227" i="4"/>
  <c r="O227" i="4"/>
  <c r="M228" i="4"/>
  <c r="O228" i="4"/>
  <c r="M229" i="4"/>
  <c r="O229" i="4"/>
  <c r="M230" i="4"/>
  <c r="O230" i="4"/>
  <c r="M231" i="4"/>
  <c r="O231" i="4"/>
  <c r="M232" i="4"/>
  <c r="O232" i="4"/>
  <c r="M233" i="4"/>
  <c r="O233" i="4"/>
  <c r="M234" i="4"/>
  <c r="O234" i="4"/>
  <c r="M235" i="4"/>
  <c r="O235" i="4"/>
  <c r="M236" i="4"/>
  <c r="O236" i="4"/>
  <c r="M237" i="4"/>
  <c r="O237" i="4"/>
  <c r="M238" i="4"/>
  <c r="O238" i="4"/>
  <c r="M239" i="4"/>
  <c r="O239" i="4"/>
  <c r="M240" i="4"/>
  <c r="O240" i="4"/>
  <c r="M241" i="4"/>
  <c r="O241" i="4"/>
  <c r="M242" i="4"/>
  <c r="O242" i="4"/>
  <c r="M243" i="4"/>
  <c r="O243" i="4"/>
  <c r="M244" i="4"/>
  <c r="O244" i="4"/>
  <c r="M245" i="4"/>
  <c r="O245" i="4"/>
  <c r="M246" i="4"/>
  <c r="O246" i="4"/>
  <c r="M247" i="4"/>
  <c r="O247" i="4"/>
  <c r="M248" i="4"/>
  <c r="O248" i="4"/>
  <c r="M249" i="4"/>
  <c r="O249" i="4"/>
  <c r="M250" i="4"/>
  <c r="O250" i="4"/>
  <c r="M251" i="4"/>
  <c r="O251" i="4"/>
  <c r="M252" i="4"/>
  <c r="O252" i="4"/>
  <c r="M253" i="4"/>
  <c r="O253" i="4"/>
  <c r="M254" i="4"/>
  <c r="O254" i="4"/>
  <c r="M255" i="4"/>
  <c r="O255" i="4"/>
  <c r="M256" i="4"/>
  <c r="O256" i="4"/>
  <c r="M257" i="4"/>
  <c r="O257" i="4"/>
  <c r="M258" i="4"/>
  <c r="O258" i="4"/>
  <c r="M259" i="4"/>
  <c r="O259" i="4"/>
  <c r="M260" i="4"/>
  <c r="O260" i="4"/>
  <c r="M261" i="4"/>
  <c r="O261" i="4"/>
  <c r="M262" i="4"/>
  <c r="O262" i="4"/>
  <c r="M263" i="4"/>
  <c r="O263" i="4"/>
  <c r="M264" i="4"/>
  <c r="O264" i="4"/>
  <c r="M265" i="4"/>
  <c r="O265" i="4"/>
  <c r="M266" i="4"/>
  <c r="O266" i="4"/>
  <c r="M267" i="4"/>
  <c r="O267" i="4"/>
  <c r="M268" i="4"/>
  <c r="O268" i="4"/>
  <c r="M269" i="4"/>
  <c r="O269" i="4"/>
  <c r="M270" i="4"/>
  <c r="O270" i="4"/>
  <c r="M271" i="4"/>
  <c r="O271" i="4"/>
  <c r="M272" i="4"/>
  <c r="O272" i="4"/>
  <c r="M273" i="4"/>
  <c r="O273" i="4"/>
  <c r="M274" i="4"/>
  <c r="O274" i="4"/>
  <c r="M275" i="4"/>
  <c r="O275" i="4"/>
  <c r="M276" i="4"/>
  <c r="O276" i="4"/>
  <c r="M277" i="4"/>
  <c r="O277" i="4"/>
  <c r="M278" i="4"/>
  <c r="O278" i="4"/>
  <c r="M279" i="4"/>
  <c r="O279" i="4"/>
  <c r="M280" i="4"/>
  <c r="O280" i="4"/>
  <c r="M281" i="4"/>
  <c r="O281" i="4"/>
  <c r="M282" i="4"/>
  <c r="O282" i="4"/>
  <c r="M283" i="4"/>
  <c r="O283" i="4"/>
  <c r="M284" i="4"/>
  <c r="O284" i="4"/>
  <c r="M285" i="4"/>
  <c r="O285" i="4"/>
  <c r="M286" i="4"/>
  <c r="O286" i="4"/>
  <c r="M287" i="4"/>
  <c r="O287" i="4"/>
  <c r="M288" i="4"/>
  <c r="O288" i="4"/>
  <c r="M289" i="4"/>
  <c r="O289" i="4"/>
  <c r="M290" i="4"/>
  <c r="O290" i="4"/>
  <c r="M291" i="4"/>
  <c r="O291" i="4"/>
  <c r="M292" i="4"/>
  <c r="O292" i="4"/>
  <c r="M293" i="4"/>
  <c r="O293" i="4"/>
  <c r="M294" i="4"/>
  <c r="O294" i="4"/>
  <c r="M295" i="4"/>
  <c r="O295" i="4"/>
  <c r="M296" i="4"/>
  <c r="O296" i="4"/>
  <c r="M297" i="4"/>
  <c r="O297" i="4"/>
  <c r="M298" i="4"/>
  <c r="O298" i="4"/>
  <c r="M299" i="4"/>
  <c r="O299" i="4"/>
  <c r="M300" i="4"/>
  <c r="O300" i="4"/>
  <c r="M301" i="4"/>
  <c r="O301" i="4"/>
  <c r="M302" i="4"/>
  <c r="O302" i="4"/>
  <c r="M303" i="4"/>
  <c r="O303" i="4"/>
  <c r="M304" i="4"/>
  <c r="O304" i="4"/>
  <c r="M305" i="4"/>
  <c r="O305" i="4"/>
  <c r="M306" i="4"/>
  <c r="O306" i="4"/>
  <c r="M307" i="4"/>
  <c r="O307" i="4"/>
  <c r="M308" i="4"/>
  <c r="O308" i="4"/>
  <c r="M309" i="4"/>
  <c r="O309" i="4"/>
  <c r="M310" i="4"/>
  <c r="O310" i="4"/>
  <c r="M311" i="4"/>
  <c r="O311" i="4"/>
  <c r="M312" i="4"/>
  <c r="O312" i="4"/>
  <c r="M313" i="4"/>
  <c r="O313" i="4"/>
  <c r="M314" i="4"/>
  <c r="O314" i="4"/>
  <c r="M315" i="4"/>
  <c r="O315" i="4"/>
  <c r="M316" i="4"/>
  <c r="O316" i="4"/>
  <c r="M317" i="4"/>
  <c r="O317" i="4"/>
  <c r="M318" i="4"/>
  <c r="O318" i="4"/>
  <c r="M319" i="4"/>
  <c r="O319" i="4"/>
  <c r="M320" i="4"/>
  <c r="O320" i="4"/>
  <c r="M321" i="4"/>
  <c r="O321" i="4"/>
  <c r="M322" i="4"/>
  <c r="O322" i="4"/>
  <c r="M323" i="4"/>
  <c r="O323" i="4"/>
  <c r="M324" i="4"/>
  <c r="O324" i="4"/>
  <c r="M325" i="4"/>
  <c r="O325" i="4"/>
  <c r="M326" i="4"/>
  <c r="O326" i="4"/>
  <c r="M327" i="4"/>
  <c r="O327" i="4"/>
  <c r="M328" i="4"/>
  <c r="O328" i="4"/>
  <c r="M329" i="4"/>
  <c r="O329" i="4"/>
  <c r="M330" i="4"/>
  <c r="O330" i="4"/>
  <c r="M331" i="4"/>
  <c r="O331" i="4"/>
  <c r="M332" i="4"/>
  <c r="O332" i="4"/>
  <c r="M333" i="4"/>
  <c r="O333" i="4"/>
  <c r="M334" i="4"/>
  <c r="O334" i="4"/>
  <c r="M335" i="4"/>
  <c r="O335" i="4"/>
  <c r="M336" i="4"/>
  <c r="O336" i="4"/>
  <c r="M337" i="4"/>
  <c r="O337" i="4"/>
  <c r="M338" i="4"/>
  <c r="O338" i="4"/>
  <c r="M339" i="4"/>
  <c r="O339" i="4"/>
  <c r="M340" i="4"/>
  <c r="O340" i="4"/>
  <c r="M341" i="4"/>
  <c r="O341" i="4"/>
  <c r="M342" i="4"/>
  <c r="O342" i="4"/>
  <c r="M343" i="4"/>
  <c r="O343" i="4"/>
  <c r="M344" i="4"/>
  <c r="O344" i="4"/>
  <c r="M345" i="4"/>
  <c r="O345" i="4"/>
  <c r="M346" i="4"/>
  <c r="O346" i="4"/>
  <c r="M347" i="4"/>
  <c r="O347" i="4"/>
  <c r="M348" i="4"/>
  <c r="O348" i="4"/>
  <c r="M349" i="4"/>
  <c r="O349" i="4"/>
  <c r="M350" i="4"/>
  <c r="O350" i="4"/>
  <c r="M351" i="4"/>
  <c r="O351" i="4"/>
  <c r="M352" i="4"/>
  <c r="O352" i="4"/>
  <c r="M353" i="4"/>
  <c r="O353" i="4"/>
  <c r="M354" i="4"/>
  <c r="O354" i="4"/>
  <c r="M355" i="4"/>
  <c r="O355" i="4"/>
  <c r="M356" i="4"/>
  <c r="O356" i="4"/>
  <c r="M357" i="4"/>
  <c r="O357" i="4"/>
  <c r="M358" i="4"/>
  <c r="O358" i="4"/>
  <c r="M359" i="4"/>
  <c r="O359" i="4"/>
  <c r="M360" i="4"/>
  <c r="O360" i="4"/>
  <c r="M361" i="4"/>
  <c r="O361" i="4"/>
  <c r="M362" i="4"/>
  <c r="O362" i="4"/>
  <c r="M363" i="4"/>
  <c r="O363" i="4"/>
  <c r="M364" i="4"/>
  <c r="O364" i="4"/>
  <c r="M365" i="4"/>
  <c r="O365" i="4"/>
  <c r="M366" i="4"/>
  <c r="O366" i="4"/>
  <c r="M367" i="4"/>
  <c r="O367" i="4"/>
  <c r="M368" i="4"/>
  <c r="O368" i="4"/>
  <c r="M369" i="4"/>
  <c r="O369" i="4"/>
  <c r="M370" i="4"/>
  <c r="O370" i="4"/>
  <c r="M371" i="4"/>
  <c r="O371" i="4"/>
  <c r="M372" i="4"/>
  <c r="O372" i="4"/>
  <c r="M373" i="4"/>
  <c r="O373" i="4"/>
  <c r="M374" i="4"/>
  <c r="O374" i="4"/>
  <c r="M375" i="4"/>
  <c r="O375" i="4"/>
  <c r="M376" i="4"/>
  <c r="O376" i="4"/>
  <c r="M377" i="4"/>
  <c r="O377" i="4"/>
  <c r="M378" i="4"/>
  <c r="O378" i="4"/>
  <c r="M379" i="4"/>
  <c r="O379" i="4"/>
  <c r="M380" i="4"/>
  <c r="O380" i="4"/>
  <c r="M381" i="4"/>
  <c r="O381" i="4"/>
  <c r="M382" i="4"/>
  <c r="O382" i="4"/>
  <c r="M383" i="4"/>
  <c r="O383" i="4"/>
  <c r="M384" i="4"/>
  <c r="O384" i="4"/>
  <c r="M385" i="4"/>
  <c r="O385" i="4"/>
  <c r="M386" i="4"/>
  <c r="O386" i="4"/>
  <c r="M387" i="4"/>
  <c r="O387" i="4"/>
  <c r="M388" i="4"/>
  <c r="O388" i="4"/>
  <c r="M389" i="4"/>
  <c r="O389" i="4"/>
  <c r="M390" i="4"/>
  <c r="O390" i="4"/>
  <c r="M391" i="4"/>
  <c r="O391" i="4"/>
  <c r="M392" i="4"/>
  <c r="O392" i="4"/>
  <c r="M393" i="4"/>
  <c r="O393" i="4"/>
  <c r="M394" i="4"/>
  <c r="O394" i="4"/>
  <c r="M395" i="4"/>
  <c r="O395" i="4"/>
  <c r="M396" i="4"/>
  <c r="O396" i="4"/>
  <c r="M397" i="4"/>
  <c r="O397" i="4"/>
  <c r="M398" i="4"/>
  <c r="O398" i="4"/>
  <c r="M399" i="4"/>
  <c r="O399" i="4"/>
  <c r="M400" i="4"/>
  <c r="O400" i="4"/>
  <c r="M401" i="4"/>
  <c r="O401" i="4"/>
  <c r="M402" i="4"/>
  <c r="O402" i="4"/>
  <c r="M403" i="4"/>
  <c r="O403" i="4"/>
  <c r="M404" i="4"/>
  <c r="O404" i="4"/>
  <c r="M405" i="4"/>
  <c r="O405" i="4"/>
  <c r="M406" i="4"/>
  <c r="O406" i="4"/>
  <c r="M407" i="4"/>
  <c r="O407" i="4"/>
  <c r="M408" i="4"/>
  <c r="O408" i="4"/>
  <c r="M409" i="4"/>
  <c r="O409" i="4"/>
  <c r="M410" i="4"/>
  <c r="O410" i="4"/>
  <c r="M411" i="4"/>
  <c r="O411" i="4"/>
  <c r="M412" i="4"/>
  <c r="O412" i="4"/>
  <c r="M413" i="4"/>
  <c r="O413" i="4"/>
  <c r="M414" i="4"/>
  <c r="O414" i="4"/>
  <c r="M415" i="4"/>
  <c r="O415" i="4"/>
  <c r="M416" i="4"/>
  <c r="O416" i="4"/>
  <c r="M417" i="4"/>
  <c r="O417" i="4"/>
  <c r="M418" i="4"/>
  <c r="O418" i="4"/>
  <c r="M419" i="4"/>
  <c r="O419" i="4"/>
  <c r="M420" i="4"/>
  <c r="O420" i="4"/>
  <c r="M421" i="4"/>
  <c r="O421" i="4"/>
  <c r="M422" i="4"/>
  <c r="O422" i="4"/>
  <c r="M423" i="4"/>
  <c r="O423" i="4"/>
  <c r="M424" i="4"/>
  <c r="O424" i="4"/>
  <c r="M425" i="4"/>
  <c r="O425" i="4"/>
  <c r="M426" i="4"/>
  <c r="O426" i="4"/>
  <c r="M427" i="4"/>
  <c r="O427" i="4"/>
  <c r="M428" i="4"/>
  <c r="O428" i="4"/>
  <c r="M429" i="4"/>
  <c r="O429" i="4"/>
  <c r="M430" i="4"/>
  <c r="O430" i="4"/>
  <c r="M431" i="4"/>
  <c r="O431" i="4"/>
  <c r="M432" i="4"/>
  <c r="O432" i="4"/>
  <c r="M433" i="4"/>
  <c r="O433" i="4"/>
  <c r="M434" i="4"/>
  <c r="O434" i="4"/>
  <c r="M435" i="4"/>
  <c r="O435" i="4"/>
  <c r="M436" i="4"/>
  <c r="O436" i="4"/>
  <c r="M437" i="4"/>
  <c r="O437" i="4"/>
  <c r="M438" i="4"/>
  <c r="O438" i="4"/>
  <c r="M439" i="4"/>
  <c r="O439" i="4"/>
  <c r="M440" i="4"/>
  <c r="O440" i="4"/>
  <c r="M441" i="4"/>
  <c r="O441" i="4"/>
  <c r="M442" i="4"/>
  <c r="O442" i="4"/>
  <c r="M443" i="4"/>
  <c r="O443" i="4"/>
  <c r="M444" i="4"/>
  <c r="O444" i="4"/>
  <c r="M445" i="4"/>
  <c r="O445" i="4"/>
  <c r="M446" i="4"/>
  <c r="O446" i="4"/>
  <c r="M447" i="4"/>
  <c r="O447" i="4"/>
  <c r="M448" i="4"/>
  <c r="O448" i="4"/>
  <c r="M449" i="4"/>
  <c r="O449" i="4"/>
  <c r="M450" i="4"/>
  <c r="O450" i="4"/>
  <c r="M451" i="4"/>
  <c r="O451" i="4"/>
  <c r="M452" i="4"/>
  <c r="O452" i="4"/>
  <c r="M453" i="4"/>
  <c r="O453" i="4"/>
  <c r="M454" i="4"/>
  <c r="O454" i="4"/>
  <c r="M455" i="4"/>
  <c r="O455" i="4"/>
  <c r="M456" i="4"/>
  <c r="O456" i="4"/>
  <c r="M457" i="4"/>
  <c r="O457" i="4"/>
  <c r="M458" i="4"/>
  <c r="O458" i="4"/>
  <c r="M459" i="4"/>
  <c r="O459" i="4"/>
  <c r="M460" i="4"/>
  <c r="O460" i="4"/>
  <c r="M461" i="4"/>
  <c r="O461" i="4"/>
  <c r="M462" i="4"/>
  <c r="O462" i="4"/>
  <c r="M463" i="4"/>
  <c r="O463" i="4"/>
  <c r="M464" i="4"/>
  <c r="O464" i="4"/>
  <c r="M465" i="4"/>
  <c r="O465" i="4"/>
  <c r="M466" i="4"/>
  <c r="O466" i="4"/>
  <c r="M467" i="4"/>
  <c r="O467" i="4"/>
  <c r="M468" i="4"/>
  <c r="O468" i="4"/>
  <c r="M469" i="4"/>
  <c r="O469" i="4"/>
  <c r="M470" i="4"/>
  <c r="O470" i="4"/>
  <c r="M471" i="4"/>
  <c r="O471" i="4"/>
  <c r="M472" i="4"/>
  <c r="O472" i="4"/>
  <c r="M473" i="4"/>
  <c r="O473" i="4"/>
  <c r="M474" i="4"/>
  <c r="O474" i="4"/>
  <c r="M475" i="4"/>
  <c r="O475" i="4"/>
  <c r="M476" i="4"/>
  <c r="O476" i="4"/>
  <c r="M477" i="4"/>
  <c r="O477" i="4"/>
  <c r="M478" i="4"/>
  <c r="O478" i="4"/>
  <c r="M479" i="4"/>
  <c r="O479" i="4"/>
  <c r="M480" i="4"/>
  <c r="O480" i="4"/>
  <c r="M481" i="4"/>
  <c r="O481" i="4"/>
  <c r="M482" i="4"/>
  <c r="O482" i="4"/>
  <c r="M483" i="4"/>
  <c r="O483" i="4"/>
  <c r="M484" i="4"/>
  <c r="O484" i="4"/>
  <c r="M485" i="4"/>
  <c r="O485" i="4"/>
  <c r="M486" i="4"/>
  <c r="O486" i="4"/>
  <c r="M487" i="4"/>
  <c r="O487" i="4"/>
  <c r="M488" i="4"/>
  <c r="O488" i="4"/>
  <c r="M489" i="4"/>
  <c r="O489" i="4"/>
  <c r="M490" i="4"/>
  <c r="O490" i="4"/>
  <c r="M491" i="4"/>
  <c r="O491" i="4"/>
  <c r="M492" i="4"/>
  <c r="O492" i="4"/>
  <c r="M493" i="4"/>
  <c r="O493" i="4"/>
  <c r="M494" i="4"/>
  <c r="O494" i="4"/>
  <c r="M495" i="4"/>
  <c r="O495" i="4"/>
  <c r="M496" i="4"/>
  <c r="O496" i="4"/>
  <c r="M497" i="4"/>
  <c r="O497" i="4"/>
  <c r="M498" i="4"/>
  <c r="O498" i="4"/>
  <c r="M499" i="4"/>
  <c r="O499" i="4"/>
  <c r="M500" i="4"/>
  <c r="O500" i="4"/>
  <c r="M501" i="4"/>
  <c r="O501" i="4"/>
  <c r="M502" i="4"/>
  <c r="O502" i="4"/>
  <c r="M503" i="4"/>
  <c r="O503" i="4"/>
  <c r="M504" i="4"/>
  <c r="O504" i="4"/>
  <c r="M505" i="4"/>
  <c r="O505" i="4"/>
  <c r="M506" i="4"/>
  <c r="O506" i="4"/>
  <c r="M507" i="4"/>
  <c r="O507" i="4"/>
  <c r="M508" i="4"/>
  <c r="O508" i="4"/>
  <c r="M509" i="4"/>
  <c r="O509" i="4"/>
  <c r="M510" i="4"/>
  <c r="O510" i="4"/>
  <c r="M511" i="4"/>
  <c r="O511" i="4"/>
  <c r="M512" i="4"/>
  <c r="O512" i="4"/>
  <c r="M513" i="4"/>
  <c r="O513" i="4"/>
  <c r="M514" i="4"/>
  <c r="O514" i="4"/>
  <c r="M515" i="4"/>
  <c r="O515" i="4"/>
  <c r="M516" i="4"/>
  <c r="O516" i="4"/>
  <c r="M517" i="4"/>
  <c r="O517" i="4"/>
  <c r="M518" i="4"/>
  <c r="O518" i="4"/>
  <c r="M519" i="4"/>
  <c r="O519" i="4"/>
  <c r="M520" i="4"/>
  <c r="O520" i="4"/>
  <c r="M521" i="4"/>
  <c r="O521" i="4"/>
  <c r="M522" i="4"/>
  <c r="O522" i="4"/>
  <c r="M523" i="4"/>
  <c r="O523" i="4"/>
  <c r="M524" i="4"/>
  <c r="O524" i="4"/>
  <c r="M525" i="4"/>
  <c r="O525" i="4"/>
  <c r="M526" i="4"/>
  <c r="O526" i="4"/>
  <c r="M527" i="4"/>
  <c r="O527" i="4"/>
  <c r="M528" i="4"/>
  <c r="O528" i="4"/>
  <c r="M529" i="4"/>
  <c r="O529" i="4"/>
  <c r="M530" i="4"/>
  <c r="O530" i="4"/>
  <c r="M531" i="4"/>
  <c r="O531" i="4"/>
  <c r="M532" i="4"/>
  <c r="O532" i="4"/>
  <c r="M533" i="4"/>
  <c r="O533" i="4"/>
  <c r="M534" i="4"/>
  <c r="O534" i="4"/>
  <c r="M535" i="4"/>
  <c r="O535" i="4"/>
  <c r="M536" i="4"/>
  <c r="O536" i="4"/>
  <c r="M537" i="4"/>
  <c r="O537" i="4"/>
  <c r="M538" i="4"/>
  <c r="O538" i="4"/>
  <c r="M539" i="4"/>
  <c r="O539" i="4"/>
  <c r="M540" i="4"/>
  <c r="O540" i="4"/>
  <c r="M541" i="4"/>
  <c r="O541" i="4"/>
  <c r="M542" i="4"/>
  <c r="O542" i="4"/>
  <c r="M543" i="4"/>
  <c r="O543" i="4"/>
  <c r="M544" i="4"/>
  <c r="O544" i="4"/>
  <c r="M545" i="4"/>
  <c r="O545" i="4"/>
  <c r="M546" i="4"/>
  <c r="O546" i="4"/>
  <c r="M547" i="4"/>
  <c r="O547" i="4"/>
  <c r="M548" i="4"/>
  <c r="O548" i="4"/>
  <c r="M549" i="4"/>
  <c r="O549" i="4"/>
  <c r="M550" i="4"/>
  <c r="O550" i="4"/>
  <c r="M551" i="4"/>
  <c r="O551" i="4"/>
  <c r="M552" i="4"/>
  <c r="O552" i="4"/>
  <c r="M553" i="4"/>
  <c r="O553" i="4"/>
  <c r="M554" i="4"/>
  <c r="O554" i="4"/>
  <c r="M555" i="4"/>
  <c r="O555" i="4"/>
  <c r="M556" i="4"/>
  <c r="O556" i="4"/>
  <c r="M557" i="4"/>
  <c r="O557" i="4"/>
  <c r="M558" i="4"/>
  <c r="O558" i="4"/>
  <c r="M559" i="4"/>
  <c r="O559" i="4"/>
  <c r="M560" i="4"/>
  <c r="O560" i="4"/>
  <c r="M561" i="4"/>
  <c r="O561" i="4"/>
  <c r="M562" i="4"/>
  <c r="O562" i="4"/>
  <c r="M563" i="4"/>
  <c r="O563" i="4"/>
  <c r="M564" i="4"/>
  <c r="O564" i="4"/>
  <c r="M565" i="4"/>
  <c r="O565" i="4"/>
  <c r="M566" i="4"/>
  <c r="O566" i="4"/>
  <c r="M567" i="4"/>
  <c r="O567" i="4"/>
  <c r="M568" i="4"/>
  <c r="O568" i="4"/>
  <c r="M569" i="4"/>
  <c r="O569" i="4"/>
  <c r="M570" i="4"/>
  <c r="O570" i="4"/>
  <c r="M571" i="4"/>
  <c r="O571" i="4"/>
  <c r="M572" i="4"/>
  <c r="O572" i="4"/>
  <c r="M573" i="4"/>
  <c r="O573" i="4"/>
  <c r="M574" i="4"/>
  <c r="O574" i="4"/>
  <c r="M575" i="4"/>
  <c r="O575" i="4"/>
  <c r="M576" i="4"/>
  <c r="O576" i="4"/>
  <c r="M577" i="4"/>
  <c r="O577" i="4"/>
  <c r="M578" i="4"/>
  <c r="O578" i="4"/>
  <c r="M579" i="4"/>
  <c r="O579" i="4"/>
  <c r="M580" i="4"/>
  <c r="O580" i="4"/>
  <c r="M581" i="4"/>
  <c r="O581" i="4"/>
  <c r="M582" i="4"/>
  <c r="O582" i="4"/>
  <c r="M583" i="4"/>
  <c r="O583" i="4"/>
  <c r="M584" i="4"/>
  <c r="O584" i="4"/>
  <c r="M585" i="4"/>
  <c r="O585" i="4"/>
  <c r="M586" i="4"/>
  <c r="O586" i="4"/>
  <c r="M587" i="4"/>
  <c r="O587" i="4"/>
  <c r="M588" i="4"/>
  <c r="O588" i="4"/>
  <c r="M589" i="4"/>
  <c r="O589" i="4"/>
  <c r="M590" i="4"/>
  <c r="O590" i="4"/>
  <c r="M591" i="4"/>
  <c r="O591" i="4"/>
  <c r="M592" i="4"/>
  <c r="O592" i="4"/>
  <c r="M593" i="4"/>
  <c r="O593" i="4"/>
  <c r="M594" i="4"/>
  <c r="O594" i="4"/>
  <c r="M595" i="4"/>
  <c r="O595" i="4"/>
  <c r="M596" i="4"/>
  <c r="O596" i="4"/>
  <c r="M597" i="4"/>
  <c r="O597" i="4"/>
  <c r="M598" i="4"/>
  <c r="O598" i="4"/>
  <c r="M599" i="4"/>
  <c r="O599" i="4"/>
  <c r="M600" i="4"/>
  <c r="O600" i="4"/>
  <c r="M601" i="4"/>
  <c r="O601" i="4"/>
  <c r="M602" i="4"/>
  <c r="O602" i="4"/>
  <c r="M603" i="4"/>
  <c r="O603" i="4"/>
  <c r="M604" i="4"/>
  <c r="O604" i="4"/>
  <c r="M605" i="4"/>
  <c r="O605" i="4"/>
  <c r="M606" i="4"/>
  <c r="O606" i="4"/>
  <c r="M607" i="4"/>
  <c r="O607" i="4"/>
  <c r="M608" i="4"/>
  <c r="O608" i="4"/>
  <c r="M609" i="4"/>
  <c r="O609" i="4"/>
  <c r="M610" i="4"/>
  <c r="O610" i="4"/>
  <c r="M611" i="4"/>
  <c r="O611" i="4"/>
  <c r="M612" i="4"/>
  <c r="O612" i="4"/>
  <c r="M613" i="4"/>
  <c r="O613" i="4"/>
  <c r="M614" i="4"/>
  <c r="O614" i="4"/>
  <c r="M615" i="4"/>
  <c r="O615" i="4"/>
  <c r="M616" i="4"/>
  <c r="O616" i="4"/>
  <c r="M617" i="4"/>
  <c r="O617" i="4"/>
  <c r="M618" i="4"/>
  <c r="O618" i="4"/>
  <c r="M619" i="4"/>
  <c r="O619" i="4"/>
  <c r="M620" i="4"/>
  <c r="O620" i="4"/>
  <c r="M621" i="4"/>
  <c r="O621" i="4"/>
  <c r="M622" i="4"/>
  <c r="O622" i="4"/>
  <c r="M623" i="4"/>
  <c r="O623" i="4"/>
  <c r="M624" i="4"/>
  <c r="O624" i="4"/>
  <c r="M625" i="4"/>
  <c r="O625" i="4"/>
  <c r="M626" i="4"/>
  <c r="O626" i="4"/>
  <c r="M627" i="4"/>
  <c r="O627" i="4"/>
  <c r="M628" i="4"/>
  <c r="O628" i="4"/>
  <c r="M629" i="4"/>
  <c r="O629" i="4"/>
  <c r="M630" i="4"/>
  <c r="O630" i="4"/>
  <c r="M631" i="4"/>
  <c r="O631" i="4"/>
  <c r="M632" i="4"/>
  <c r="O632" i="4"/>
  <c r="M633" i="4"/>
  <c r="O633" i="4"/>
  <c r="M634" i="4"/>
  <c r="O634" i="4"/>
  <c r="M635" i="4"/>
  <c r="O635" i="4"/>
  <c r="M636" i="4"/>
  <c r="O636" i="4"/>
  <c r="M637" i="4"/>
  <c r="O637" i="4"/>
  <c r="M638" i="4"/>
  <c r="O638" i="4"/>
  <c r="M639" i="4"/>
  <c r="O639" i="4"/>
  <c r="M640" i="4"/>
  <c r="O640" i="4"/>
  <c r="M641" i="4"/>
  <c r="O641" i="4"/>
  <c r="M642" i="4"/>
  <c r="O642" i="4"/>
  <c r="M643" i="4"/>
  <c r="O643" i="4"/>
  <c r="M644" i="4"/>
  <c r="O644" i="4"/>
  <c r="M645" i="4"/>
  <c r="O645" i="4"/>
  <c r="M646" i="4"/>
  <c r="O646" i="4"/>
  <c r="M647" i="4"/>
  <c r="O647" i="4"/>
  <c r="M648" i="4"/>
  <c r="O648" i="4"/>
  <c r="M649" i="4"/>
  <c r="O649" i="4"/>
  <c r="M650" i="4"/>
  <c r="O650" i="4"/>
  <c r="M651" i="4"/>
  <c r="O651" i="4"/>
  <c r="M652" i="4"/>
  <c r="O652" i="4"/>
  <c r="M653" i="4"/>
  <c r="O653" i="4"/>
  <c r="M654" i="4"/>
  <c r="O654" i="4"/>
  <c r="M655" i="4"/>
  <c r="O655" i="4"/>
  <c r="M656" i="4"/>
  <c r="O656" i="4"/>
  <c r="M657" i="4"/>
  <c r="O657" i="4"/>
  <c r="M658" i="4"/>
  <c r="O658" i="4"/>
  <c r="M659" i="4"/>
  <c r="O659" i="4"/>
  <c r="M660" i="4"/>
  <c r="O660" i="4"/>
  <c r="M661" i="4"/>
  <c r="O661" i="4"/>
  <c r="M662" i="4"/>
  <c r="O662" i="4"/>
  <c r="M663" i="4"/>
  <c r="O663" i="4"/>
  <c r="M664" i="4"/>
  <c r="O664" i="4"/>
  <c r="M665" i="4"/>
  <c r="O665" i="4"/>
  <c r="M666" i="4"/>
  <c r="O666" i="4"/>
  <c r="M667" i="4"/>
  <c r="O667" i="4"/>
  <c r="M668" i="4"/>
  <c r="O668" i="4"/>
  <c r="M669" i="4"/>
  <c r="O669" i="4"/>
  <c r="M670" i="4"/>
  <c r="O670" i="4"/>
  <c r="M671" i="4"/>
  <c r="O671" i="4"/>
  <c r="M672" i="4"/>
  <c r="O672" i="4"/>
  <c r="M673" i="4"/>
  <c r="O673" i="4"/>
  <c r="M674" i="4"/>
  <c r="O674" i="4"/>
  <c r="M675" i="4"/>
  <c r="O675" i="4"/>
  <c r="M676" i="4"/>
  <c r="O676" i="4"/>
  <c r="M677" i="4"/>
  <c r="O677" i="4"/>
  <c r="M678" i="4"/>
  <c r="O678" i="4"/>
  <c r="M679" i="4"/>
  <c r="O679" i="4"/>
  <c r="M680" i="4"/>
  <c r="O680" i="4"/>
  <c r="M681" i="4"/>
  <c r="O681" i="4"/>
  <c r="M682" i="4"/>
  <c r="O682" i="4"/>
  <c r="M683" i="4"/>
  <c r="O683" i="4"/>
  <c r="M684" i="4"/>
  <c r="O684" i="4"/>
  <c r="M685" i="4"/>
  <c r="O685" i="4"/>
  <c r="M686" i="4"/>
  <c r="O686" i="4"/>
  <c r="M687" i="4"/>
  <c r="O687" i="4"/>
  <c r="M688" i="4"/>
  <c r="O688" i="4"/>
  <c r="M689" i="4"/>
  <c r="O689" i="4"/>
  <c r="M690" i="4"/>
  <c r="O690" i="4"/>
  <c r="M691" i="4"/>
  <c r="O691" i="4"/>
  <c r="M692" i="4"/>
  <c r="O692" i="4"/>
  <c r="M693" i="4"/>
  <c r="O693" i="4"/>
  <c r="M694" i="4"/>
  <c r="O694" i="4"/>
  <c r="M695" i="4"/>
  <c r="O695" i="4"/>
  <c r="M696" i="4"/>
  <c r="O696" i="4"/>
  <c r="M697" i="4"/>
  <c r="O697" i="4"/>
  <c r="M698" i="4"/>
  <c r="O698" i="4"/>
  <c r="M699" i="4"/>
  <c r="O699" i="4"/>
  <c r="M700" i="4"/>
  <c r="O700" i="4"/>
  <c r="M701" i="4"/>
  <c r="O701" i="4"/>
  <c r="M702" i="4"/>
  <c r="O702" i="4"/>
  <c r="M703" i="4"/>
  <c r="O703" i="4"/>
  <c r="M704" i="4"/>
  <c r="O704" i="4"/>
  <c r="M705" i="4"/>
  <c r="O705" i="4"/>
  <c r="M706" i="4"/>
  <c r="O706" i="4"/>
  <c r="M707" i="4"/>
  <c r="O707" i="4"/>
  <c r="M708" i="4"/>
  <c r="O708" i="4"/>
  <c r="M709" i="4"/>
  <c r="O709" i="4"/>
  <c r="M710" i="4"/>
  <c r="O710" i="4"/>
  <c r="M711" i="4"/>
  <c r="O711" i="4"/>
  <c r="M712" i="4"/>
  <c r="O712" i="4"/>
  <c r="M713" i="4"/>
  <c r="O713" i="4"/>
  <c r="M714" i="4"/>
  <c r="O714" i="4"/>
  <c r="M715" i="4"/>
  <c r="O715" i="4"/>
  <c r="M716" i="4"/>
  <c r="O716" i="4"/>
  <c r="M717" i="4"/>
  <c r="O717" i="4"/>
  <c r="M718" i="4"/>
  <c r="O718" i="4"/>
  <c r="M719" i="4"/>
  <c r="O719" i="4"/>
  <c r="M720" i="4"/>
  <c r="O720" i="4"/>
  <c r="M721" i="4"/>
  <c r="O721" i="4"/>
  <c r="M722" i="4"/>
  <c r="O722" i="4"/>
  <c r="M723" i="4"/>
  <c r="O723" i="4"/>
  <c r="M724" i="4"/>
  <c r="O724" i="4"/>
  <c r="M725" i="4"/>
  <c r="O725" i="4"/>
  <c r="M726" i="4"/>
  <c r="O726" i="4"/>
  <c r="M727" i="4"/>
  <c r="O727" i="4"/>
  <c r="M728" i="4"/>
  <c r="O728" i="4"/>
  <c r="M729" i="4"/>
  <c r="O729" i="4"/>
  <c r="M730" i="4"/>
  <c r="O730" i="4"/>
  <c r="M731" i="4"/>
  <c r="O731" i="4"/>
  <c r="M732" i="4"/>
  <c r="O732" i="4"/>
  <c r="M733" i="4"/>
  <c r="O733" i="4"/>
  <c r="M734" i="4"/>
  <c r="O734" i="4"/>
  <c r="M735" i="4"/>
  <c r="O735" i="4"/>
  <c r="M736" i="4"/>
  <c r="O736" i="4"/>
  <c r="M737" i="4"/>
  <c r="O737" i="4"/>
  <c r="M738" i="4"/>
  <c r="O738" i="4"/>
  <c r="M739" i="4"/>
  <c r="O739" i="4"/>
  <c r="M740" i="4"/>
  <c r="O740" i="4"/>
  <c r="M741" i="4"/>
  <c r="O741" i="4"/>
  <c r="M742" i="4"/>
  <c r="O742" i="4"/>
  <c r="M743" i="4"/>
  <c r="O743" i="4"/>
  <c r="M744" i="4"/>
  <c r="O744" i="4"/>
  <c r="M745" i="4"/>
  <c r="O745" i="4"/>
  <c r="M746" i="4"/>
  <c r="O746" i="4"/>
  <c r="M747" i="4"/>
  <c r="O747" i="4"/>
  <c r="M748" i="4"/>
  <c r="O748" i="4"/>
  <c r="M749" i="4"/>
  <c r="O749" i="4"/>
  <c r="M750" i="4"/>
  <c r="O750" i="4"/>
  <c r="M751" i="4"/>
  <c r="O751" i="4"/>
  <c r="M752" i="4"/>
  <c r="O752" i="4"/>
  <c r="M753" i="4"/>
  <c r="O753" i="4"/>
  <c r="M754" i="4"/>
  <c r="O754" i="4"/>
  <c r="M755" i="4"/>
  <c r="O755" i="4"/>
  <c r="M756" i="4"/>
  <c r="O756" i="4"/>
  <c r="M757" i="4"/>
  <c r="O757" i="4"/>
  <c r="M758" i="4"/>
  <c r="O758" i="4"/>
  <c r="M759" i="4"/>
  <c r="O759" i="4"/>
  <c r="M760" i="4"/>
  <c r="O760" i="4"/>
  <c r="M761" i="4"/>
  <c r="O761" i="4"/>
  <c r="M762" i="4"/>
  <c r="O762" i="4"/>
  <c r="M763" i="4"/>
  <c r="O763" i="4"/>
  <c r="M764" i="4"/>
  <c r="O764" i="4"/>
  <c r="M765" i="4"/>
  <c r="O765" i="4"/>
  <c r="M766" i="4"/>
  <c r="O766" i="4"/>
  <c r="M767" i="4"/>
  <c r="O767" i="4"/>
  <c r="M768" i="4"/>
  <c r="O768" i="4"/>
  <c r="M769" i="4"/>
  <c r="O769" i="4"/>
  <c r="M770" i="4"/>
  <c r="O770" i="4"/>
  <c r="M771" i="4"/>
  <c r="O771" i="4"/>
  <c r="M772" i="4"/>
  <c r="O772" i="4"/>
  <c r="M773" i="4"/>
  <c r="O773" i="4"/>
  <c r="M774" i="4"/>
  <c r="O774" i="4"/>
  <c r="M775" i="4"/>
  <c r="O775" i="4"/>
  <c r="M776" i="4"/>
  <c r="O776" i="4"/>
  <c r="M777" i="4"/>
  <c r="O777" i="4"/>
  <c r="M778" i="4"/>
  <c r="O778" i="4"/>
  <c r="M779" i="4"/>
  <c r="O779" i="4"/>
  <c r="M780" i="4"/>
  <c r="O780" i="4"/>
  <c r="M781" i="4"/>
  <c r="O781" i="4"/>
  <c r="M782" i="4"/>
  <c r="O782" i="4"/>
  <c r="M783" i="4"/>
  <c r="O783" i="4"/>
  <c r="M784" i="4"/>
  <c r="O784" i="4"/>
  <c r="M785" i="4"/>
  <c r="O785" i="4"/>
  <c r="M786" i="4"/>
  <c r="O786" i="4"/>
  <c r="M787" i="4"/>
  <c r="O787" i="4"/>
  <c r="M788" i="4"/>
  <c r="O788" i="4"/>
  <c r="M789" i="4"/>
  <c r="O789" i="4"/>
  <c r="M790" i="4"/>
  <c r="O790" i="4"/>
  <c r="M791" i="4"/>
  <c r="O791" i="4"/>
  <c r="M792" i="4"/>
  <c r="O792" i="4"/>
  <c r="M793" i="4"/>
  <c r="O793" i="4"/>
  <c r="M794" i="4"/>
  <c r="O794" i="4"/>
  <c r="M795" i="4"/>
  <c r="O795" i="4"/>
  <c r="M796" i="4"/>
  <c r="O796" i="4"/>
  <c r="M797" i="4"/>
  <c r="O797" i="4"/>
  <c r="M798" i="4"/>
  <c r="O798" i="4"/>
  <c r="M799" i="4"/>
  <c r="O799" i="4"/>
  <c r="M800" i="4"/>
  <c r="O800" i="4"/>
  <c r="M801" i="4"/>
  <c r="O801" i="4"/>
  <c r="M802" i="4"/>
  <c r="O802" i="4"/>
  <c r="M803" i="4"/>
  <c r="O803" i="4"/>
  <c r="M804" i="4"/>
  <c r="O804" i="4"/>
  <c r="M805" i="4"/>
  <c r="O805" i="4"/>
  <c r="M806" i="4"/>
  <c r="O806" i="4"/>
  <c r="M807" i="4"/>
  <c r="O807" i="4"/>
  <c r="M808" i="4"/>
  <c r="O808" i="4"/>
  <c r="M809" i="4"/>
  <c r="O809" i="4"/>
  <c r="M810" i="4"/>
  <c r="O810" i="4"/>
  <c r="M811" i="4"/>
  <c r="O811" i="4"/>
  <c r="M812" i="4"/>
  <c r="O812" i="4"/>
  <c r="M813" i="4"/>
  <c r="O813" i="4"/>
  <c r="M814" i="4"/>
  <c r="O814" i="4"/>
  <c r="M815" i="4"/>
  <c r="O815" i="4"/>
  <c r="M816" i="4"/>
  <c r="O816" i="4"/>
  <c r="M817" i="4"/>
  <c r="O817" i="4"/>
  <c r="M818" i="4"/>
  <c r="O818" i="4"/>
  <c r="M819" i="4"/>
  <c r="O819" i="4"/>
  <c r="M820" i="4"/>
  <c r="O820" i="4"/>
  <c r="M821" i="4"/>
  <c r="O821" i="4"/>
  <c r="M822" i="4"/>
  <c r="O822" i="4"/>
  <c r="M823" i="4"/>
  <c r="O823" i="4"/>
  <c r="M824" i="4"/>
  <c r="O824" i="4"/>
  <c r="M825" i="4"/>
  <c r="O825" i="4"/>
  <c r="M826" i="4"/>
  <c r="O826" i="4"/>
  <c r="M827" i="4"/>
  <c r="O827" i="4"/>
  <c r="M828" i="4"/>
  <c r="O828" i="4"/>
  <c r="M829" i="4"/>
  <c r="O829" i="4"/>
  <c r="M830" i="4"/>
  <c r="O830" i="4"/>
  <c r="M831" i="4"/>
  <c r="O831" i="4"/>
  <c r="M832" i="4"/>
  <c r="O832" i="4"/>
  <c r="M833" i="4"/>
  <c r="O833" i="4"/>
  <c r="M834" i="4"/>
  <c r="O834" i="4"/>
  <c r="M835" i="4"/>
  <c r="O835" i="4"/>
  <c r="M836" i="4"/>
  <c r="O836" i="4"/>
  <c r="M837" i="4"/>
  <c r="O837" i="4"/>
  <c r="M838" i="4"/>
  <c r="O838" i="4"/>
  <c r="M839" i="4"/>
  <c r="O839" i="4"/>
  <c r="M840" i="4"/>
  <c r="O840" i="4"/>
  <c r="M841" i="4"/>
  <c r="O841" i="4"/>
  <c r="M842" i="4"/>
  <c r="O842" i="4"/>
  <c r="M843" i="4"/>
  <c r="O843" i="4"/>
  <c r="M844" i="4"/>
  <c r="O844" i="4"/>
  <c r="M845" i="4"/>
  <c r="O845" i="4"/>
  <c r="M846" i="4"/>
  <c r="O846" i="4"/>
  <c r="M847" i="4"/>
  <c r="O847" i="4"/>
  <c r="M848" i="4"/>
  <c r="O848" i="4"/>
  <c r="M849" i="4"/>
  <c r="O849" i="4"/>
  <c r="M850" i="4"/>
  <c r="O850" i="4"/>
  <c r="M851" i="4"/>
  <c r="O851" i="4"/>
  <c r="M852" i="4"/>
  <c r="O852" i="4"/>
  <c r="M853" i="4"/>
  <c r="O853" i="4"/>
  <c r="M854" i="4"/>
  <c r="O854" i="4"/>
  <c r="M855" i="4"/>
  <c r="O855" i="4"/>
  <c r="M856" i="4"/>
  <c r="O856" i="4"/>
  <c r="M857" i="4"/>
  <c r="O857" i="4"/>
  <c r="M858" i="4"/>
  <c r="O858" i="4"/>
  <c r="M859" i="4"/>
  <c r="O859" i="4"/>
  <c r="M860" i="4"/>
  <c r="O860" i="4"/>
  <c r="M861" i="4"/>
  <c r="O861" i="4"/>
  <c r="M862" i="4"/>
  <c r="O862" i="4"/>
  <c r="M863" i="4"/>
  <c r="O863" i="4"/>
  <c r="M864" i="4"/>
  <c r="O864" i="4"/>
  <c r="M865" i="4"/>
  <c r="O865" i="4"/>
  <c r="M866" i="4"/>
  <c r="O866" i="4"/>
  <c r="M867" i="4"/>
  <c r="O867" i="4"/>
  <c r="M868" i="4"/>
  <c r="O868" i="4"/>
  <c r="M869" i="4"/>
  <c r="O869" i="4"/>
  <c r="M870" i="4"/>
  <c r="O870" i="4"/>
  <c r="M871" i="4"/>
  <c r="O871" i="4"/>
  <c r="M10" i="4"/>
  <c r="O10" i="4"/>
  <c r="O9" i="4"/>
  <c r="M9" i="4"/>
  <c r="E10" i="4"/>
  <c r="G10" i="4"/>
  <c r="E11" i="4"/>
  <c r="G11" i="4"/>
  <c r="E12" i="4"/>
  <c r="G12" i="4"/>
  <c r="E13" i="4"/>
  <c r="G13" i="4"/>
  <c r="E14" i="4"/>
  <c r="G14" i="4"/>
  <c r="E15" i="4"/>
  <c r="G15" i="4"/>
  <c r="E16" i="4"/>
  <c r="G16" i="4"/>
  <c r="E17" i="4"/>
  <c r="G17" i="4"/>
  <c r="E18" i="4"/>
  <c r="G18" i="4"/>
  <c r="E19" i="4"/>
  <c r="G19" i="4"/>
  <c r="E20" i="4"/>
  <c r="G20" i="4"/>
  <c r="E21" i="4"/>
  <c r="G21" i="4"/>
  <c r="E22" i="4"/>
  <c r="G22" i="4"/>
  <c r="E23" i="4"/>
  <c r="G23" i="4"/>
  <c r="E24" i="4"/>
  <c r="G24" i="4"/>
  <c r="E25" i="4"/>
  <c r="G25" i="4"/>
  <c r="E26" i="4"/>
  <c r="G26" i="4"/>
  <c r="E27" i="4"/>
  <c r="G27" i="4"/>
  <c r="E28" i="4"/>
  <c r="G28" i="4"/>
  <c r="E29" i="4"/>
  <c r="G29" i="4"/>
  <c r="E30" i="4"/>
  <c r="G30" i="4"/>
  <c r="E31" i="4"/>
  <c r="G31" i="4"/>
  <c r="E32" i="4"/>
  <c r="G32" i="4"/>
  <c r="E33" i="4"/>
  <c r="G33" i="4"/>
  <c r="E34" i="4"/>
  <c r="G34" i="4"/>
  <c r="E35" i="4"/>
  <c r="G35" i="4"/>
  <c r="E36" i="4"/>
  <c r="G36" i="4"/>
  <c r="E37" i="4"/>
  <c r="G37" i="4"/>
  <c r="E38" i="4"/>
  <c r="G38" i="4"/>
  <c r="E39" i="4"/>
  <c r="G39" i="4"/>
  <c r="E40" i="4"/>
  <c r="G40" i="4"/>
  <c r="E41" i="4"/>
  <c r="G41" i="4"/>
  <c r="E42" i="4"/>
  <c r="G42" i="4"/>
  <c r="E43" i="4"/>
  <c r="G43" i="4"/>
  <c r="E44" i="4"/>
  <c r="G44" i="4"/>
  <c r="E45" i="4"/>
  <c r="G45" i="4"/>
  <c r="E46" i="4"/>
  <c r="G46" i="4"/>
  <c r="E47" i="4"/>
  <c r="G47" i="4"/>
  <c r="E48" i="4"/>
  <c r="G48" i="4"/>
  <c r="E49" i="4"/>
  <c r="G49" i="4"/>
  <c r="E50" i="4"/>
  <c r="G50" i="4"/>
  <c r="E51" i="4"/>
  <c r="G51" i="4"/>
  <c r="E52" i="4"/>
  <c r="G52" i="4"/>
  <c r="E53" i="4"/>
  <c r="G53" i="4"/>
  <c r="E54" i="4"/>
  <c r="G54" i="4"/>
  <c r="E55" i="4"/>
  <c r="G55" i="4"/>
  <c r="E56" i="4"/>
  <c r="G56" i="4"/>
  <c r="E57" i="4"/>
  <c r="G57" i="4"/>
  <c r="E58" i="4"/>
  <c r="G58" i="4"/>
  <c r="E59" i="4"/>
  <c r="G59" i="4"/>
  <c r="E60" i="4"/>
  <c r="G60" i="4"/>
  <c r="E61" i="4"/>
  <c r="G61" i="4"/>
  <c r="E62" i="4"/>
  <c r="G62" i="4"/>
  <c r="E63" i="4"/>
  <c r="G63" i="4"/>
  <c r="E64" i="4"/>
  <c r="G64" i="4"/>
  <c r="E65" i="4"/>
  <c r="G65" i="4"/>
  <c r="E66" i="4"/>
  <c r="G66" i="4"/>
  <c r="E67" i="4"/>
  <c r="G67" i="4"/>
  <c r="E68" i="4"/>
  <c r="G68" i="4"/>
  <c r="E69" i="4"/>
  <c r="G69" i="4"/>
  <c r="E70" i="4"/>
  <c r="G70" i="4"/>
  <c r="E71" i="4"/>
  <c r="G71" i="4"/>
  <c r="E72" i="4"/>
  <c r="G72" i="4"/>
  <c r="E73" i="4"/>
  <c r="G73" i="4"/>
  <c r="E74" i="4"/>
  <c r="G74" i="4"/>
  <c r="E75" i="4"/>
  <c r="G75" i="4"/>
  <c r="E76" i="4"/>
  <c r="G76" i="4"/>
  <c r="E77" i="4"/>
  <c r="G77" i="4"/>
  <c r="E78" i="4"/>
  <c r="G78" i="4"/>
  <c r="E79" i="4"/>
  <c r="G79" i="4"/>
  <c r="E80" i="4"/>
  <c r="G80" i="4"/>
  <c r="E81" i="4"/>
  <c r="G81" i="4"/>
  <c r="E82" i="4"/>
  <c r="G82" i="4"/>
  <c r="E83" i="4"/>
  <c r="G83" i="4"/>
  <c r="E84" i="4"/>
  <c r="G84" i="4"/>
  <c r="E85" i="4"/>
  <c r="G85" i="4"/>
  <c r="E86" i="4"/>
  <c r="G86" i="4"/>
  <c r="E87" i="4"/>
  <c r="G87" i="4"/>
  <c r="E88" i="4"/>
  <c r="G88" i="4"/>
  <c r="E89" i="4"/>
  <c r="G89" i="4"/>
  <c r="E90" i="4"/>
  <c r="G90" i="4"/>
  <c r="E91" i="4"/>
  <c r="G91" i="4"/>
  <c r="E92" i="4"/>
  <c r="G92" i="4"/>
  <c r="E93" i="4"/>
  <c r="G93" i="4"/>
  <c r="E94" i="4"/>
  <c r="G94" i="4"/>
  <c r="E95" i="4"/>
  <c r="G95" i="4"/>
  <c r="E96" i="4"/>
  <c r="G96" i="4"/>
  <c r="E97" i="4"/>
  <c r="G97" i="4"/>
  <c r="E98" i="4"/>
  <c r="G98" i="4"/>
  <c r="E99" i="4"/>
  <c r="G99" i="4"/>
  <c r="E100" i="4"/>
  <c r="G100" i="4"/>
  <c r="E101" i="4"/>
  <c r="G101" i="4"/>
  <c r="E102" i="4"/>
  <c r="G102" i="4"/>
  <c r="E103" i="4"/>
  <c r="G103" i="4"/>
  <c r="E104" i="4"/>
  <c r="G104" i="4"/>
  <c r="E105" i="4"/>
  <c r="G105" i="4"/>
  <c r="E106" i="4"/>
  <c r="G106" i="4"/>
  <c r="E107" i="4"/>
  <c r="G107" i="4"/>
  <c r="E108" i="4"/>
  <c r="G108" i="4"/>
  <c r="E109" i="4"/>
  <c r="G109" i="4"/>
  <c r="E110" i="4"/>
  <c r="G110" i="4"/>
  <c r="E111" i="4"/>
  <c r="G111" i="4"/>
  <c r="E112" i="4"/>
  <c r="G112" i="4"/>
  <c r="E113" i="4"/>
  <c r="G113" i="4"/>
  <c r="E114" i="4"/>
  <c r="G114" i="4"/>
  <c r="E115" i="4"/>
  <c r="G115" i="4"/>
  <c r="E116" i="4"/>
  <c r="G116" i="4"/>
  <c r="E117" i="4"/>
  <c r="G117" i="4"/>
  <c r="E118" i="4"/>
  <c r="G118" i="4"/>
  <c r="E119" i="4"/>
  <c r="G119" i="4"/>
  <c r="E120" i="4"/>
  <c r="G120" i="4"/>
  <c r="E121" i="4"/>
  <c r="G121" i="4"/>
  <c r="E122" i="4"/>
  <c r="G122" i="4"/>
  <c r="E123" i="4"/>
  <c r="G123" i="4"/>
  <c r="E124" i="4"/>
  <c r="G124" i="4"/>
  <c r="E125" i="4"/>
  <c r="G125" i="4"/>
  <c r="E126" i="4"/>
  <c r="G126" i="4"/>
  <c r="E127" i="4"/>
  <c r="G127" i="4"/>
  <c r="E128" i="4"/>
  <c r="G128" i="4"/>
  <c r="E129" i="4"/>
  <c r="G129" i="4"/>
  <c r="E130" i="4"/>
  <c r="G130" i="4"/>
  <c r="E131" i="4"/>
  <c r="G131" i="4"/>
  <c r="E132" i="4"/>
  <c r="G132" i="4"/>
  <c r="E133" i="4"/>
  <c r="G133" i="4"/>
  <c r="E134" i="4"/>
  <c r="G134" i="4"/>
  <c r="E135" i="4"/>
  <c r="G135" i="4"/>
  <c r="E136" i="4"/>
  <c r="G136" i="4"/>
  <c r="E137" i="4"/>
  <c r="G137" i="4"/>
  <c r="E138" i="4"/>
  <c r="G138" i="4"/>
  <c r="E139" i="4"/>
  <c r="G139" i="4"/>
  <c r="E140" i="4"/>
  <c r="G140" i="4"/>
  <c r="G9" i="4"/>
  <c r="E9" i="4"/>
</calcChain>
</file>

<file path=xl/sharedStrings.xml><?xml version="1.0" encoding="utf-8"?>
<sst xmlns="http://schemas.openxmlformats.org/spreadsheetml/2006/main" count="99973" uniqueCount="180">
  <si>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</si>
  <si>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</si>
  <si>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</si>
  <si>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</si>
  <si>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</si>
  <si>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</si>
  <si>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</si>
  <si>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</si>
  <si>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</si>
  <si>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</si>
  <si>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</si>
  <si>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</si>
  <si>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</si>
  <si>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</si>
  <si>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</si>
  <si>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</si>
  <si>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</si>
  <si>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</si>
  <si>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</si>
  <si>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</si>
  <si>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EUGEOF01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</si>
  <si>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</si>
  <si>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</si>
  <si>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</si>
  <si>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</si>
  <si>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</si>
  <si>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</si>
  <si>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</si>
  <si>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</si>
  <si>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</si>
  <si>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</si>
  <si>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</si>
  <si>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</si>
  <si>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</si>
  <si>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</si>
  <si>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</si>
  <si>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</si>
  <si>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</si>
  <si>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</si>
  <si>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</si>
  <si>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</si>
  <si>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</si>
  <si>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</si>
  <si>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</si>
  <si>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</si>
  <si>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</si>
  <si>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</si>
  <si>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</si>
  <si>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</si>
  <si>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</si>
  <si>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</si>
  <si>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</si>
  <si>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</si>
  <si>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</si>
  <si>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</si>
  <si>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</si>
  <si>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R_ES-SH-AP_HET1</t>
  </si>
  <si>
    <t>R_ES-SH-MOB_GAS_HE1</t>
  </si>
  <si>
    <t>R_ES-SH-MOB_HET1</t>
  </si>
  <si>
    <t>R_ES-SH-SA_HET1</t>
  </si>
  <si>
    <t>R_ES-SH-SD_GAS_HE1</t>
  </si>
  <si>
    <t>R_ES-SH-SD_HET1</t>
  </si>
  <si>
    <t>R_ES-WH-AP_GAS1</t>
  </si>
  <si>
    <t>R_ES-WH-AP_WOD1</t>
  </si>
  <si>
    <t>R_ES-WH-MOB_WOD1</t>
  </si>
  <si>
    <t>R_ES-WH-SA_GAS1</t>
  </si>
  <si>
    <t>R_ES-WH-SD_COAPRO1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</si>
  <si>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</si>
  <si>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</si>
  <si>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</si>
  <si>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</si>
  <si>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</si>
  <si>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</si>
  <si>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</si>
  <si>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S_CCUS_EMIS_H2T</t>
  </si>
  <si>
    <t>S_CCUS_EMISMeOH_H2</t>
  </si>
  <si>
    <t>SGASSH2RC01</t>
  </si>
  <si>
    <t>SINKCCU</t>
  </si>
  <si>
    <t>SNK_DAC</t>
  </si>
  <si>
    <t>STH2SGT</t>
  </si>
  <si>
    <t>TB_ELC_AL_BC_01</t>
  </si>
  <si>
    <t>TB_ELC_SA_AL_01</t>
  </si>
  <si>
    <t>TRA_Bus_IC_GSL1</t>
  </si>
  <si>
    <t>TRA_Car_GSL1</t>
  </si>
  <si>
    <t>TRA_Mot_ELC1</t>
  </si>
  <si>
    <t>TRA_Rai_Pas-ELC01</t>
  </si>
  <si>
    <t>TRA_Tru_HT_DST1</t>
  </si>
  <si>
    <t>TU_GASNAT_AL_ON_01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</si>
  <si>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</si>
  <si>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</si>
  <si>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</si>
  <si>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</si>
  <si>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</si>
  <si>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</si>
  <si>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</si>
  <si>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</si>
  <si>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</si>
  <si>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</si>
  <si>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</si>
  <si>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</si>
  <si>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</si>
  <si>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</si>
  <si>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OTH-SpCool_ELE1</t>
  </si>
  <si>
    <t>R_ES-SH-MOB_ELC1</t>
  </si>
  <si>
    <t>R_ES-SH-SD_ELC1</t>
  </si>
  <si>
    <t>R_ES-WH-AP_STEAM1</t>
  </si>
  <si>
    <t>R_ES-WH-MOB_STEAM1</t>
  </si>
  <si>
    <t>R_ES-WH-SA_STEAM1</t>
  </si>
  <si>
    <t>S_CCUS_EMIS_H2U</t>
  </si>
  <si>
    <t>TB_ELC_AT_QU_01</t>
  </si>
  <si>
    <t>TRA_Tru_BEV01</t>
  </si>
  <si>
    <t>TRA_Tru_PHEV01</t>
  </si>
  <si>
    <t>TRA_Tru_PLT_GSL1</t>
  </si>
  <si>
    <t>TWS-AuxiliaryEquip_ELE1</t>
  </si>
  <si>
    <t>BC</t>
  </si>
  <si>
    <t>MA</t>
  </si>
  <si>
    <t>R_ES-SH-SD_COAPRO1</t>
  </si>
  <si>
    <t>TB_ELC_ON_MA_01</t>
  </si>
  <si>
    <t>ON</t>
  </si>
  <si>
    <t>ECHP_biomass_thermal01</t>
  </si>
  <si>
    <t>EUWINONH01</t>
  </si>
  <si>
    <t>STH2SUG</t>
  </si>
  <si>
    <t>TB_ELC_QU_ON_01</t>
  </si>
  <si>
    <t>TRA_Bus_SB_DST1</t>
  </si>
  <si>
    <t>TU_OILCRD_SA_ON_01</t>
  </si>
  <si>
    <t>QU</t>
  </si>
  <si>
    <t>EUWINONL01</t>
  </si>
  <si>
    <t>EUWINONM01</t>
  </si>
  <si>
    <t>R_ES-SH-AP_GAS_HE1</t>
  </si>
  <si>
    <t>SA</t>
  </si>
  <si>
    <t>UC - Each Region/Period</t>
  </si>
  <si>
    <t>~TFM_INS</t>
  </si>
  <si>
    <t>Attribute</t>
  </si>
  <si>
    <t>LimType</t>
  </si>
  <si>
    <t>Year</t>
  </si>
  <si>
    <t>PSET_PN</t>
  </si>
  <si>
    <t>AllRegions</t>
  </si>
  <si>
    <t>NCAP_BND</t>
  </si>
  <si>
    <t>FX</t>
  </si>
  <si>
    <t>ESTHYDPS101_10h</t>
  </si>
  <si>
    <t>ESTHYDPS101_24h</t>
  </si>
  <si>
    <t>ESTHYDPS201</t>
  </si>
  <si>
    <t>EUPVSOLL101</t>
  </si>
  <si>
    <t>P_ESTHYDPS201</t>
  </si>
  <si>
    <t>R_ES-SH-AP_ELC1</t>
  </si>
  <si>
    <t>R_ES-SH-SA_ELC1</t>
  </si>
  <si>
    <t>R_ES-WH-MOB_GAS1</t>
  </si>
  <si>
    <t>R_ES-WH-SD_GAS1</t>
  </si>
  <si>
    <t>S_CCUS_ATM</t>
  </si>
  <si>
    <t>SGASH2RC01</t>
  </si>
  <si>
    <t>TRA_Car_BEV01</t>
  </si>
  <si>
    <t>TRA_Rai_Frt-ELC01</t>
  </si>
  <si>
    <t>TU_GASNAT_AL_SA_01</t>
  </si>
  <si>
    <t>EUPVSOLS101</t>
  </si>
  <si>
    <t>SELCH2EC01</t>
  </si>
  <si>
    <t>TRA_Car_PHEV01</t>
  </si>
  <si>
    <t>TU_OILCRD_AT_ON_01</t>
  </si>
  <si>
    <t>ESTCAESS101_24h</t>
  </si>
  <si>
    <t>TU_OILCRD_SA_BC_01</t>
  </si>
  <si>
    <t>EUPVSOLL201</t>
  </si>
  <si>
    <t>ESTCAESS201</t>
  </si>
  <si>
    <t>ESTHYDPS101_4h</t>
  </si>
  <si>
    <t>R_ES-SH-SA_GAS_HE1</t>
  </si>
  <si>
    <t>TU_OILCRD_SA_QU_01</t>
  </si>
  <si>
    <t>~TFM_UPD</t>
  </si>
  <si>
    <t>Scenario</t>
  </si>
  <si>
    <t>VAR_Ncap</t>
  </si>
  <si>
    <t>cnzero</t>
  </si>
  <si>
    <t>YEAR</t>
  </si>
  <si>
    <t>TYPE</t>
  </si>
  <si>
    <t>CNZERO</t>
  </si>
  <si>
    <t>CAESS101/102</t>
  </si>
  <si>
    <t>4h/10h/24h</t>
  </si>
  <si>
    <t>BATS101/102/103</t>
  </si>
  <si>
    <t>2h/4h/10h/24h</t>
  </si>
  <si>
    <t>BATS201/202</t>
  </si>
  <si>
    <t>CAESS201</t>
  </si>
  <si>
    <t>HYDPS101</t>
  </si>
  <si>
    <t>HYDPS201</t>
  </si>
  <si>
    <t>ESTCAESS102_4h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</si>
</sst>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 * #,##0_ ;_ * \-#,##0_ ;_ * &quot;-&quot;_ ;_ @_ "/>
    <numFmt numFmtId="165" formatCode="_ * #,##0.00_ ;_ * \-#,##0.00_ ;_ * &quot;-&quot;??_ ;_ @_ "/>
    <numFmt numFmtId="166" formatCode="_-* #,##0.00\ _€_-;\-* #,##0.00\ _€_-;_-* &quot;-&quot;??\ _€_-;_-@_-"/>
    <numFmt numFmtId="167" formatCode="0.0%"/>
    <numFmt numFmtId="168" formatCode="_([$€]* #,##0.00_);_([$€]* \(#,##0.00\);_([$€]* &quot;-&quot;??_);_(@_)"/>
    <numFmt numFmtId="169" formatCode="_-[$€-2]\ * #,##0.00_-;\-[$€-2]\ * #,##0.00_-;_-[$€-2]\ * &quot;-&quot;??_-"/>
    <numFmt numFmtId="170" formatCode="_([$€-2]* #,##0.00_);_([$€-2]* \(#,##0.00\);_([$€-2]* &quot;-&quot;??_)"/>
    <numFmt numFmtId="171" formatCode="_-* #,##0.00\ &quot;€&quot;_-;\-* #,##0.00\ &quot;€&quot;_-;_-* &quot;-&quot;??\ &quot;€&quot;_-;_-@_-"/>
    <numFmt numFmtId="172" formatCode="_-[$€-2]* #,##0.00_-;\-[$€-2]* #,##0.00_-;_-[$€-2]* &quot;-&quot;??_-"/>
    <numFmt numFmtId="173" formatCode="_-[$€]* #,##0.00_-;\-[$€]* #,##0.00_-;_-[$€]* &quot;-&quot;??_-;_-@_-"/>
    <numFmt numFmtId="174" formatCode="_-&quot;€&quot;\ * #,##0.00_-;\-&quot;€&quot;\ * #,##0.00_-;_-&quot;€&quot;\ * &quot;-&quot;??_-;_-@_-"/>
    <numFmt numFmtId="175" formatCode="General_)"/>
    <numFmt numFmtId="176" formatCode="\(##\);\(##\)"/>
    <numFmt numFmtId="177" formatCode="#,##0;\-\ #,##0;_-\ &quot;- &quot;"/>
    <numFmt numFmtId="178" formatCode="#,##0.0000"/>
    <numFmt numFmtId="179" formatCode="_ &quot;kr&quot;\ * #,##0_ ;_ &quot;kr&quot;\ * \-#,##0_ ;_ &quot;kr&quot;\ * &quot;-&quot;_ ;_ @_ "/>
    <numFmt numFmtId="180" formatCode="#,##0.0"/>
    <numFmt numFmtId="181" formatCode="_ &quot;kr&quot;\ * #,##0.00_ ;_ &quot;kr&quot;\ * \-#,##0.00_ ;_ &quot;kr&quot;\ * &quot;-&quot;??_ ;_ @_ "/>
  </numFmts>
  <fonts count="74">
    <font>
      <sz val="11"/>
      <color theme="1"/>
      <name val="Calibri"/>
      <charset val="134"/>
      <scheme val="minor"/>
    </font>
    <font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u/>
      <sz val="12"/>
      <color indexed="20"/>
      <name val="??"/>
      <family val="1"/>
    </font>
    <font>
      <sz val="9"/>
      <name val="Times New Roman"/>
      <family val="1"/>
    </font>
    <font>
      <sz val="10"/>
      <name val="Arial"/>
      <family val="2"/>
    </font>
    <font>
      <sz val="11"/>
      <color indexed="9"/>
      <name val="Calibri"/>
      <family val="2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sz val="10"/>
      <name val="MS Sans Serif"/>
      <family val="1"/>
    </font>
    <font>
      <sz val="10"/>
      <color indexed="56"/>
      <name val="Arial"/>
      <family val="2"/>
    </font>
    <font>
      <sz val="11"/>
      <color indexed="62"/>
      <name val="Calibri"/>
      <family val="2"/>
    </font>
    <font>
      <sz val="10"/>
      <name val="Arial Cyr"/>
      <charset val="204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0"/>
      <color indexed="8"/>
      <name val="Arial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Times New Roman"/>
      <family val="1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indexed="8"/>
      <name val="Times New Roman"/>
      <family val="1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scheme val="minor"/>
    </font>
    <font>
      <sz val="8"/>
      <name val="Helv"/>
      <family val="2"/>
    </font>
    <font>
      <sz val="11"/>
      <name val="Arial"/>
      <family val="2"/>
    </font>
    <font>
      <sz val="10"/>
      <name val="Times New Roman"/>
      <family val="1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Myriad Pro"/>
      <family val="1"/>
    </font>
    <font>
      <sz val="10"/>
      <name val="Courier"/>
      <family val="3"/>
    </font>
    <font>
      <b/>
      <vertAlign val="superscript"/>
      <sz val="12"/>
      <color indexed="54"/>
      <name val="Arial"/>
      <family val="2"/>
    </font>
    <font>
      <sz val="10"/>
      <name val="Helvetica"/>
      <family val="2"/>
    </font>
    <font>
      <sz val="10"/>
      <color indexed="8"/>
      <name val="MS Sans Serif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b/>
      <sz val="8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u/>
      <sz val="10"/>
      <color indexed="12"/>
      <name val="Times New Roman"/>
      <family val="1"/>
    </font>
    <font>
      <u/>
      <sz val="12"/>
      <color indexed="20"/>
      <name val="宋体"/>
      <family val="3"/>
      <charset val="134"/>
    </font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72" fillId="8" borderId="0" applyNumberFormat="0" applyBorder="0" applyAlignment="0" applyProtection="0"/>
    <xf numFmtId="0" fontId="72" fillId="8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6" borderId="0" applyNumberFormat="0" applyBorder="0" applyAlignment="0" applyProtection="0"/>
    <xf numFmtId="49" fontId="6" fillId="0" borderId="3" applyNumberFormat="0" applyFont="0" applyFill="0" applyBorder="0" applyProtection="0">
      <alignment horizontal="left" vertical="center" indent="2"/>
    </xf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14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0" borderId="0" applyNumberFormat="0" applyBorder="0" applyAlignment="0" applyProtection="0"/>
    <xf numFmtId="0" fontId="1" fillId="20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1" borderId="0" applyNumberFormat="0" applyBorder="0" applyAlignment="0" applyProtection="0"/>
    <xf numFmtId="0" fontId="8" fillId="12" borderId="0" applyNumberFormat="0" applyBorder="0" applyAlignment="0" applyProtection="0"/>
    <xf numFmtId="0" fontId="8" fillId="18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7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9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9" fillId="17" borderId="0" applyBorder="0" applyAlignment="0"/>
    <xf numFmtId="0" fontId="6" fillId="17" borderId="0" applyBorder="0">
      <alignment horizontal="right" vertical="center"/>
    </xf>
    <xf numFmtId="0" fontId="6" fillId="13" borderId="0" applyBorder="0">
      <alignment horizontal="right" vertical="center"/>
    </xf>
    <xf numFmtId="0" fontId="6" fillId="13" borderId="0" applyBorder="0">
      <alignment horizontal="right" vertical="center"/>
    </xf>
    <xf numFmtId="0" fontId="10" fillId="13" borderId="3">
      <alignment horizontal="right" vertical="center"/>
    </xf>
    <xf numFmtId="0" fontId="11" fillId="13" borderId="3">
      <alignment horizontal="right" vertical="center"/>
    </xf>
    <xf numFmtId="0" fontId="10" fillId="16" borderId="3">
      <alignment horizontal="right" vertical="center"/>
    </xf>
    <xf numFmtId="0" fontId="10" fillId="16" borderId="3">
      <alignment horizontal="right" vertical="center"/>
    </xf>
    <xf numFmtId="0" fontId="10" fillId="16" borderId="4">
      <alignment horizontal="right" vertical="center"/>
    </xf>
    <xf numFmtId="0" fontId="10" fillId="16" borderId="5">
      <alignment horizontal="right" vertical="center"/>
    </xf>
    <xf numFmtId="0" fontId="10" fillId="16" borderId="6">
      <alignment horizontal="right" vertical="center"/>
    </xf>
    <xf numFmtId="0" fontId="8" fillId="26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2" borderId="0" applyNumberFormat="0" applyBorder="0" applyAlignment="0" applyProtection="0"/>
    <xf numFmtId="0" fontId="12" fillId="31" borderId="7" applyNumberFormat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5" borderId="0" applyNumberFormat="0" applyBorder="0" applyAlignment="0" applyProtection="0"/>
    <xf numFmtId="0" fontId="13" fillId="15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4" fillId="6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4" fillId="31" borderId="8" applyNumberFormat="0" applyAlignment="0" applyProtection="0"/>
    <xf numFmtId="4" fontId="9" fillId="0" borderId="9" applyFill="0" applyBorder="0" applyProtection="0">
      <alignment horizontal="right" vertical="center"/>
    </xf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5" fillId="32" borderId="8" applyNumberFormat="0" applyAlignment="0" applyProtection="0"/>
    <xf numFmtId="0" fontId="15" fillId="32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4" fillId="31" borderId="8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0" fontId="16" fillId="33" borderId="10" applyNumberFormat="0" applyAlignment="0" applyProtection="0"/>
    <xf numFmtId="49" fontId="7" fillId="17" borderId="11">
      <alignment vertical="top" wrapText="1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1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 applyNumberFormat="0">
      <alignment horizontal="right"/>
    </xf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6" fillId="16" borderId="12">
      <alignment horizontal="left" vertical="center" wrapText="1" indent="2"/>
    </xf>
    <xf numFmtId="0" fontId="6" fillId="0" borderId="12">
      <alignment horizontal="left" vertical="center" wrapText="1" indent="2"/>
    </xf>
    <xf numFmtId="0" fontId="6" fillId="13" borderId="5">
      <alignment horizontal="left" vertical="center"/>
    </xf>
    <xf numFmtId="0" fontId="10" fillId="0" borderId="13">
      <alignment horizontal="left" vertical="top" wrapText="1"/>
    </xf>
    <xf numFmtId="3" fontId="19" fillId="0" borderId="11">
      <alignment horizontal="right" vertical="top"/>
    </xf>
    <xf numFmtId="0" fontId="20" fillId="16" borderId="8" applyNumberFormat="0" applyAlignment="0" applyProtection="0"/>
    <xf numFmtId="0" fontId="21" fillId="0" borderId="14"/>
    <xf numFmtId="0" fontId="22" fillId="24" borderId="3">
      <alignment horizontal="centerContinuous" vertical="top" wrapText="1"/>
    </xf>
    <xf numFmtId="0" fontId="23" fillId="0" borderId="0">
      <alignment vertical="top" wrapText="1"/>
    </xf>
    <xf numFmtId="0" fontId="24" fillId="0" borderId="15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>
      <alignment vertical="top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7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2" fontId="1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1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17" fillId="0" borderId="0" applyFont="0" applyFill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8" fillId="5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8" fillId="5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3" fillId="5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38" fillId="4" borderId="2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38" fillId="4" borderId="2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9" borderId="8" applyNumberFormat="0" applyAlignment="0" applyProtection="0"/>
    <xf numFmtId="0" fontId="20" fillId="19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0" fontId="20" fillId="16" borderId="8" applyNumberFormat="0" applyAlignment="0" applyProtection="0"/>
    <xf numFmtId="4" fontId="6" fillId="0" borderId="0" applyBorder="0">
      <alignment horizontal="right" vertical="center"/>
    </xf>
    <xf numFmtId="0" fontId="6" fillId="0" borderId="3">
      <alignment horizontal="right" vertical="center"/>
    </xf>
    <xf numFmtId="1" fontId="39" fillId="13" borderId="0" applyBorder="0">
      <alignment horizontal="right" vertical="center"/>
    </xf>
    <xf numFmtId="0" fontId="35" fillId="0" borderId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166" fontId="7" fillId="0" borderId="0" applyFont="0" applyFill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4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5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>
      <alignment vertical="center"/>
    </xf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47" fillId="0" borderId="0">
      <alignment vertical="center"/>
    </xf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48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>
      <alignment vertical="top"/>
    </xf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2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8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49" fillId="0" borderId="0"/>
    <xf numFmtId="175" fontId="47" fillId="0" borderId="0">
      <alignment vertical="center"/>
    </xf>
    <xf numFmtId="0" fontId="1" fillId="0" borderId="0"/>
    <xf numFmtId="0" fontId="49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50" fillId="0" borderId="0"/>
    <xf numFmtId="0" fontId="50" fillId="0" borderId="0"/>
    <xf numFmtId="0" fontId="7" fillId="0" borderId="0"/>
    <xf numFmtId="0" fontId="50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1" fillId="0" borderId="0"/>
    <xf numFmtId="0" fontId="7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1" fillId="0" borderId="0"/>
    <xf numFmtId="0" fontId="48" fillId="0" borderId="0"/>
    <xf numFmtId="0" fontId="7" fillId="0" borderId="0"/>
    <xf numFmtId="0" fontId="4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52" fillId="0" borderId="0"/>
    <xf numFmtId="0" fontId="7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48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7" fillId="0" borderId="0"/>
    <xf numFmtId="0" fontId="72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 applyNumberFormat="0" applyFont="0" applyFill="0" applyBorder="0" applyAlignment="0" applyProtection="0"/>
    <xf numFmtId="0" fontId="1" fillId="0" borderId="0"/>
    <xf numFmtId="0" fontId="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/>
    <xf numFmtId="0" fontId="7" fillId="0" borderId="0"/>
    <xf numFmtId="0" fontId="1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2" fillId="0" borderId="0"/>
    <xf numFmtId="0" fontId="7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4" fontId="6" fillId="0" borderId="3" applyFill="0" applyBorder="0" applyProtection="0">
      <alignment horizontal="right" vertical="center"/>
    </xf>
    <xf numFmtId="0" fontId="9" fillId="0" borderId="0" applyNumberFormat="0" applyFill="0" applyBorder="0" applyProtection="0">
      <alignment horizontal="left" vertical="center"/>
    </xf>
    <xf numFmtId="0" fontId="6" fillId="0" borderId="3" applyNumberFormat="0" applyFill="0" applyAlignment="0" applyProtection="0"/>
    <xf numFmtId="0" fontId="7" fillId="33" borderId="0" applyNumberFormat="0" applyFont="0" applyBorder="0" applyAlignment="0" applyProtection="0"/>
    <xf numFmtId="0" fontId="53" fillId="0" borderId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7" fillId="14" borderId="24" applyNumberFormat="0" applyFont="0" applyAlignment="0" applyProtection="0"/>
    <xf numFmtId="0" fontId="1" fillId="14" borderId="24" applyNumberFormat="0" applyFont="0" applyAlignment="0" applyProtection="0"/>
    <xf numFmtId="0" fontId="7" fillId="14" borderId="24" applyNumberFormat="0" applyFont="0" applyAlignment="0" applyProtection="0"/>
    <xf numFmtId="0" fontId="17" fillId="14" borderId="24" applyNumberFormat="0" applyFont="0" applyAlignment="0" applyProtection="0"/>
    <xf numFmtId="0" fontId="7" fillId="14" borderId="24" applyNumberFormat="0" applyFont="0" applyAlignment="0" applyProtection="0"/>
    <xf numFmtId="0" fontId="17" fillId="14" borderId="24" applyNumberFormat="0" applyFont="0" applyAlignment="0" applyProtection="0"/>
    <xf numFmtId="176" fontId="54" fillId="0" borderId="0">
      <alignment horizontal="right"/>
    </xf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2" borderId="7" applyNumberFormat="0" applyAlignment="0" applyProtection="0"/>
    <xf numFmtId="0" fontId="12" fillId="32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0" fontId="12" fillId="31" borderId="7" applyNumberFormat="0" applyAlignment="0" applyProtection="0"/>
    <xf numFmtId="178" fontId="6" fillId="34" borderId="3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55" fillId="0" borderId="0" applyFont="0" applyFill="0" applyBorder="0" applyAlignment="0" applyProtection="0"/>
    <xf numFmtId="164" fontId="55" fillId="0" borderId="0" applyFont="0" applyFill="0" applyBorder="0" applyAlignment="0" applyProtection="0"/>
    <xf numFmtId="179" fontId="55" fillId="0" borderId="0" applyFont="0" applyFill="0" applyBorder="0" applyAlignment="0" applyProtection="0"/>
    <xf numFmtId="0" fontId="13" fillId="11" borderId="0" applyNumberFormat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0"/>
    <xf numFmtId="0" fontId="26" fillId="0" borderId="0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7" fillId="0" borderId="3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8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22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0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7" fillId="0" borderId="3" applyFill="0" applyProtection="0">
      <alignment horizontal="right"/>
    </xf>
    <xf numFmtId="49" fontId="7" fillId="0" borderId="3" applyFill="0" applyProtection="0">
      <alignment horizontal="right"/>
    </xf>
    <xf numFmtId="49" fontId="17" fillId="0" borderId="3" applyFill="0" applyProtection="0">
      <alignment horizontal="right"/>
    </xf>
    <xf numFmtId="0" fontId="57" fillId="35" borderId="3" applyNumberFormat="0" applyProtection="0">
      <alignment horizontal="right"/>
    </xf>
    <xf numFmtId="0" fontId="22" fillId="35" borderId="3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3" applyNumberFormat="0" applyProtection="0">
      <alignment horizontal="left"/>
    </xf>
    <xf numFmtId="0" fontId="22" fillId="35" borderId="3" applyNumberFormat="0" applyProtection="0">
      <alignment horizontal="left"/>
    </xf>
    <xf numFmtId="0" fontId="17" fillId="0" borderId="3" applyNumberFormat="0" applyFill="0" applyProtection="0">
      <alignment horizontal="right"/>
    </xf>
    <xf numFmtId="0" fontId="7" fillId="0" borderId="3" applyNumberFormat="0" applyFill="0" applyProtection="0">
      <alignment horizontal="right"/>
    </xf>
    <xf numFmtId="0" fontId="17" fillId="0" borderId="3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180" fontId="64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0" fontId="66" fillId="38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39" borderId="26" applyBorder="0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7" fillId="40" borderId="3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41" borderId="27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25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" fillId="43" borderId="3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29" fillId="0" borderId="16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1" fontId="55" fillId="0" borderId="0" applyFont="0" applyFill="0" applyBorder="0" applyAlignment="0" applyProtection="0"/>
    <xf numFmtId="0" fontId="40" fillId="0" borderId="22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 applyNumberFormat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NumberForma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" fontId="2" fillId="2" borderId="1" xfId="3443" applyNumberFormat="1" applyFont="1" applyFill="1" applyBorder="1" applyAlignment="1">
      <alignment vertical="center"/>
    </xf>
    <xf numFmtId="0" fontId="0" fillId="3" borderId="0" xfId="0" applyFill="1"/>
    <xf numFmtId="0" fontId="1" fillId="3" borderId="0" xfId="0" applyNumberFormat="1" applyFont="1" applyFill="1" applyBorder="1" applyAlignment="1" applyProtection="1"/>
    <xf numFmtId="0" fontId="0" fillId="0" borderId="29" xfId="0" applyBorder="1"/>
  </cellXfs>
  <cellStyles count="22443">
    <cellStyle name="???????" xfId="1" xr:uid="{00000000-0005-0000-0000-000031000000}"/>
    <cellStyle name="20% - Accent1 10" xfId="2" xr:uid="{00000000-0005-0000-0000-000032000000}"/>
    <cellStyle name="20% - Accent1 10 2" xfId="3" xr:uid="{00000000-0005-0000-0000-000033000000}"/>
    <cellStyle name="20% - Accent1 11" xfId="4" xr:uid="{00000000-0005-0000-0000-000034000000}"/>
    <cellStyle name="20% - Accent1 11 2" xfId="5" xr:uid="{00000000-0005-0000-0000-000035000000}"/>
    <cellStyle name="20% - Accent1 12" xfId="6" xr:uid="{00000000-0005-0000-0000-000036000000}"/>
    <cellStyle name="20% - Accent1 13" xfId="7" xr:uid="{00000000-0005-0000-0000-000037000000}"/>
    <cellStyle name="20% - Accent1 14" xfId="8" xr:uid="{00000000-0005-0000-0000-000038000000}"/>
    <cellStyle name="20% - Accent1 15" xfId="9" xr:uid="{00000000-0005-0000-0000-000039000000}"/>
    <cellStyle name="20% - Accent1 16" xfId="10" xr:uid="{00000000-0005-0000-0000-00003A000000}"/>
    <cellStyle name="20% - Accent1 17" xfId="11" xr:uid="{00000000-0005-0000-0000-00003B000000}"/>
    <cellStyle name="20% - Accent1 18" xfId="12" xr:uid="{00000000-0005-0000-0000-00003C000000}"/>
    <cellStyle name="20% - Accent1 19" xfId="13" xr:uid="{00000000-0005-0000-0000-00003D000000}"/>
    <cellStyle name="20% - Accent1 2" xfId="14" xr:uid="{00000000-0005-0000-0000-00003E000000}"/>
    <cellStyle name="20% - Accent1 2 10" xfId="15" xr:uid="{00000000-0005-0000-0000-00003F000000}"/>
    <cellStyle name="20% - Accent1 2 11" xfId="16" xr:uid="{00000000-0005-0000-0000-000040000000}"/>
    <cellStyle name="20% - Accent1 2 12" xfId="17" xr:uid="{00000000-0005-0000-0000-000041000000}"/>
    <cellStyle name="20% - Accent1 2 13" xfId="18" xr:uid="{00000000-0005-0000-0000-000042000000}"/>
    <cellStyle name="20% - Accent1 2 14" xfId="19" xr:uid="{00000000-0005-0000-0000-000043000000}"/>
    <cellStyle name="20% - Accent1 2 15" xfId="20" xr:uid="{00000000-0005-0000-0000-000044000000}"/>
    <cellStyle name="20% - Accent1 2 16" xfId="21" xr:uid="{00000000-0005-0000-0000-000045000000}"/>
    <cellStyle name="20% - Accent1 2 2" xfId="22" xr:uid="{00000000-0005-0000-0000-000046000000}"/>
    <cellStyle name="20% - Accent1 2 3" xfId="23" xr:uid="{00000000-0005-0000-0000-000047000000}"/>
    <cellStyle name="20% - Accent1 2 4" xfId="24" xr:uid="{00000000-0005-0000-0000-000048000000}"/>
    <cellStyle name="20% - Accent1 2 5" xfId="25" xr:uid="{00000000-0005-0000-0000-000049000000}"/>
    <cellStyle name="20% - Accent1 2 6" xfId="26" xr:uid="{00000000-0005-0000-0000-00004A000000}"/>
    <cellStyle name="20% - Accent1 2 7" xfId="27" xr:uid="{00000000-0005-0000-0000-00004B000000}"/>
    <cellStyle name="20% - Accent1 2 8" xfId="28" xr:uid="{00000000-0005-0000-0000-00004C000000}"/>
    <cellStyle name="20% - Accent1 2 9" xfId="29" xr:uid="{00000000-0005-0000-0000-00004D000000}"/>
    <cellStyle name="20% - Accent1 20" xfId="30" xr:uid="{00000000-0005-0000-0000-00004E000000}"/>
    <cellStyle name="20% - Accent1 21" xfId="31" xr:uid="{00000000-0005-0000-0000-00004F000000}"/>
    <cellStyle name="20% - Accent1 22" xfId="32" xr:uid="{00000000-0005-0000-0000-000050000000}"/>
    <cellStyle name="20% - Accent1 23" xfId="33" xr:uid="{00000000-0005-0000-0000-000051000000}"/>
    <cellStyle name="20% - Accent1 24" xfId="34" xr:uid="{00000000-0005-0000-0000-000052000000}"/>
    <cellStyle name="20% - Accent1 25" xfId="35" xr:uid="{00000000-0005-0000-0000-000053000000}"/>
    <cellStyle name="20% - Accent1 26" xfId="36" xr:uid="{00000000-0005-0000-0000-000054000000}"/>
    <cellStyle name="20% - Accent1 27" xfId="37" xr:uid="{00000000-0005-0000-0000-000055000000}"/>
    <cellStyle name="20% - Accent1 28" xfId="38" xr:uid="{00000000-0005-0000-0000-000056000000}"/>
    <cellStyle name="20% - Accent1 29" xfId="39" xr:uid="{00000000-0005-0000-0000-000057000000}"/>
    <cellStyle name="20% - Accent1 3" xfId="40" xr:uid="{00000000-0005-0000-0000-000058000000}"/>
    <cellStyle name="20% - Accent1 3 2" xfId="41" xr:uid="{00000000-0005-0000-0000-000059000000}"/>
    <cellStyle name="20% - Accent1 3 2 2" xfId="42" xr:uid="{00000000-0005-0000-0000-00005A000000}"/>
    <cellStyle name="20% - Accent1 3 3" xfId="43" xr:uid="{00000000-0005-0000-0000-00005B000000}"/>
    <cellStyle name="20% - Accent1 30" xfId="44" xr:uid="{00000000-0005-0000-0000-00005C000000}"/>
    <cellStyle name="20% - Accent1 31" xfId="45" xr:uid="{00000000-0005-0000-0000-00005D000000}"/>
    <cellStyle name="20% - Accent1 32" xfId="46" xr:uid="{00000000-0005-0000-0000-00005E000000}"/>
    <cellStyle name="20% - Accent1 33" xfId="47" xr:uid="{00000000-0005-0000-0000-00005F000000}"/>
    <cellStyle name="20% - Accent1 34" xfId="48" xr:uid="{00000000-0005-0000-0000-000060000000}"/>
    <cellStyle name="20% - Accent1 35" xfId="49" xr:uid="{00000000-0005-0000-0000-000061000000}"/>
    <cellStyle name="20% - Accent1 36" xfId="50" xr:uid="{00000000-0005-0000-0000-000062000000}"/>
    <cellStyle name="20% - Accent1 37" xfId="51" xr:uid="{00000000-0005-0000-0000-000063000000}"/>
    <cellStyle name="20% - Accent1 38" xfId="52" xr:uid="{00000000-0005-0000-0000-000064000000}"/>
    <cellStyle name="20% - Accent1 39" xfId="53" xr:uid="{00000000-0005-0000-0000-000065000000}"/>
    <cellStyle name="20% - Accent1 4" xfId="54" xr:uid="{00000000-0005-0000-0000-000066000000}"/>
    <cellStyle name="20% - Accent1 4 2" xfId="55" xr:uid="{00000000-0005-0000-0000-000067000000}"/>
    <cellStyle name="20% - Accent1 40" xfId="56" xr:uid="{00000000-0005-0000-0000-000068000000}"/>
    <cellStyle name="20% - Accent1 41" xfId="57" xr:uid="{00000000-0005-0000-0000-000069000000}"/>
    <cellStyle name="20% - Accent1 42" xfId="58" xr:uid="{00000000-0005-0000-0000-00006A000000}"/>
    <cellStyle name="20% - Accent1 43" xfId="59" xr:uid="{00000000-0005-0000-0000-00006B000000}"/>
    <cellStyle name="20% - Accent1 5" xfId="60" xr:uid="{00000000-0005-0000-0000-00006C000000}"/>
    <cellStyle name="20% - Accent1 5 2" xfId="61" xr:uid="{00000000-0005-0000-0000-00006D000000}"/>
    <cellStyle name="20% - Accent1 6" xfId="62" xr:uid="{00000000-0005-0000-0000-00006E000000}"/>
    <cellStyle name="20% - Accent1 6 2" xfId="63" xr:uid="{00000000-0005-0000-0000-00006F000000}"/>
    <cellStyle name="20% - Accent1 7" xfId="64" xr:uid="{00000000-0005-0000-0000-000070000000}"/>
    <cellStyle name="20% - Accent1 7 2" xfId="65" xr:uid="{00000000-0005-0000-0000-000071000000}"/>
    <cellStyle name="20% - Accent1 8" xfId="66" xr:uid="{00000000-0005-0000-0000-000072000000}"/>
    <cellStyle name="20% - Accent1 8 2" xfId="67" xr:uid="{00000000-0005-0000-0000-000073000000}"/>
    <cellStyle name="20% - Accent1 9" xfId="68" xr:uid="{00000000-0005-0000-0000-000074000000}"/>
    <cellStyle name="20% - Accent1 9 2" xfId="69" xr:uid="{00000000-0005-0000-0000-000075000000}"/>
    <cellStyle name="20% - Accent2 10" xfId="70" xr:uid="{00000000-0005-0000-0000-000076000000}"/>
    <cellStyle name="20% - Accent2 10 2" xfId="71" xr:uid="{00000000-0005-0000-0000-000077000000}"/>
    <cellStyle name="20% - Accent2 11" xfId="72" xr:uid="{00000000-0005-0000-0000-000078000000}"/>
    <cellStyle name="20% - Accent2 11 2" xfId="73" xr:uid="{00000000-0005-0000-0000-000079000000}"/>
    <cellStyle name="20% - Accent2 12" xfId="74" xr:uid="{00000000-0005-0000-0000-00007A000000}"/>
    <cellStyle name="20% - Accent2 13" xfId="75" xr:uid="{00000000-0005-0000-0000-00007B000000}"/>
    <cellStyle name="20% - Accent2 14" xfId="76" xr:uid="{00000000-0005-0000-0000-00007C000000}"/>
    <cellStyle name="20% - Accent2 15" xfId="77" xr:uid="{00000000-0005-0000-0000-00007D000000}"/>
    <cellStyle name="20% - Accent2 16" xfId="78" xr:uid="{00000000-0005-0000-0000-00007E000000}"/>
    <cellStyle name="20% - Accent2 17" xfId="79" xr:uid="{00000000-0005-0000-0000-00007F000000}"/>
    <cellStyle name="20% - Accent2 18" xfId="80" xr:uid="{00000000-0005-0000-0000-000080000000}"/>
    <cellStyle name="20% - Accent2 19" xfId="81" xr:uid="{00000000-0005-0000-0000-000081000000}"/>
    <cellStyle name="20% - Accent2 2" xfId="82" xr:uid="{00000000-0005-0000-0000-000082000000}"/>
    <cellStyle name="20% - Accent2 2 10" xfId="83" xr:uid="{00000000-0005-0000-0000-000083000000}"/>
    <cellStyle name="20% - Accent2 2 11" xfId="84" xr:uid="{00000000-0005-0000-0000-000084000000}"/>
    <cellStyle name="20% - Accent2 2 12" xfId="85" xr:uid="{00000000-0005-0000-0000-000085000000}"/>
    <cellStyle name="20% - Accent2 2 13" xfId="86" xr:uid="{00000000-0005-0000-0000-000086000000}"/>
    <cellStyle name="20% - Accent2 2 14" xfId="87" xr:uid="{00000000-0005-0000-0000-000087000000}"/>
    <cellStyle name="20% - Accent2 2 15" xfId="88" xr:uid="{00000000-0005-0000-0000-000088000000}"/>
    <cellStyle name="20% - Accent2 2 16" xfId="89" xr:uid="{00000000-0005-0000-0000-000089000000}"/>
    <cellStyle name="20% - Accent2 2 2" xfId="90" xr:uid="{00000000-0005-0000-0000-00008A000000}"/>
    <cellStyle name="20% - Accent2 2 3" xfId="91" xr:uid="{00000000-0005-0000-0000-00008B000000}"/>
    <cellStyle name="20% - Accent2 2 4" xfId="92" xr:uid="{00000000-0005-0000-0000-00008C000000}"/>
    <cellStyle name="20% - Accent2 2 5" xfId="93" xr:uid="{00000000-0005-0000-0000-00008D000000}"/>
    <cellStyle name="20% - Accent2 2 6" xfId="94" xr:uid="{00000000-0005-0000-0000-00008E000000}"/>
    <cellStyle name="20% - Accent2 2 7" xfId="95" xr:uid="{00000000-0005-0000-0000-00008F000000}"/>
    <cellStyle name="20% - Accent2 2 8" xfId="96" xr:uid="{00000000-0005-0000-0000-000090000000}"/>
    <cellStyle name="20% - Accent2 2 9" xfId="97" xr:uid="{00000000-0005-0000-0000-000091000000}"/>
    <cellStyle name="20% - Accent2 20" xfId="98" xr:uid="{00000000-0005-0000-0000-000092000000}"/>
    <cellStyle name="20% - Accent2 21" xfId="99" xr:uid="{00000000-0005-0000-0000-000093000000}"/>
    <cellStyle name="20% - Accent2 22" xfId="100" xr:uid="{00000000-0005-0000-0000-000094000000}"/>
    <cellStyle name="20% - Accent2 23" xfId="101" xr:uid="{00000000-0005-0000-0000-000095000000}"/>
    <cellStyle name="20% - Accent2 24" xfId="102" xr:uid="{00000000-0005-0000-0000-000096000000}"/>
    <cellStyle name="20% - Accent2 25" xfId="103" xr:uid="{00000000-0005-0000-0000-000097000000}"/>
    <cellStyle name="20% - Accent2 26" xfId="104" xr:uid="{00000000-0005-0000-0000-000098000000}"/>
    <cellStyle name="20% - Accent2 27" xfId="105" xr:uid="{00000000-0005-0000-0000-000099000000}"/>
    <cellStyle name="20% - Accent2 28" xfId="106" xr:uid="{00000000-0005-0000-0000-00009A000000}"/>
    <cellStyle name="20% - Accent2 29" xfId="107" xr:uid="{00000000-0005-0000-0000-00009B000000}"/>
    <cellStyle name="20% - Accent2 3" xfId="108" xr:uid="{00000000-0005-0000-0000-00009C000000}"/>
    <cellStyle name="20% - Accent2 3 2" xfId="109" xr:uid="{00000000-0005-0000-0000-00009D000000}"/>
    <cellStyle name="20% - Accent2 3 2 2" xfId="110" xr:uid="{00000000-0005-0000-0000-00009E000000}"/>
    <cellStyle name="20% - Accent2 3 3" xfId="111" xr:uid="{00000000-0005-0000-0000-00009F000000}"/>
    <cellStyle name="20% - Accent2 30" xfId="112" xr:uid="{00000000-0005-0000-0000-0000A0000000}"/>
    <cellStyle name="20% - Accent2 31" xfId="113" xr:uid="{00000000-0005-0000-0000-0000A1000000}"/>
    <cellStyle name="20% - Accent2 32" xfId="114" xr:uid="{00000000-0005-0000-0000-0000A2000000}"/>
    <cellStyle name="20% - Accent2 33" xfId="115" xr:uid="{00000000-0005-0000-0000-0000A3000000}"/>
    <cellStyle name="20% - Accent2 34" xfId="116" xr:uid="{00000000-0005-0000-0000-0000A4000000}"/>
    <cellStyle name="20% - Accent2 35" xfId="117" xr:uid="{00000000-0005-0000-0000-0000A5000000}"/>
    <cellStyle name="20% - Accent2 36" xfId="118" xr:uid="{00000000-0005-0000-0000-0000A6000000}"/>
    <cellStyle name="20% - Accent2 37" xfId="119" xr:uid="{00000000-0005-0000-0000-0000A7000000}"/>
    <cellStyle name="20% - Accent2 38" xfId="120" xr:uid="{00000000-0005-0000-0000-0000A8000000}"/>
    <cellStyle name="20% - Accent2 39" xfId="121" xr:uid="{00000000-0005-0000-0000-0000A9000000}"/>
    <cellStyle name="20% - Accent2 4" xfId="122" xr:uid="{00000000-0005-0000-0000-0000AA000000}"/>
    <cellStyle name="20% - Accent2 4 2" xfId="123" xr:uid="{00000000-0005-0000-0000-0000AB000000}"/>
    <cellStyle name="20% - Accent2 40" xfId="124" xr:uid="{00000000-0005-0000-0000-0000AC000000}"/>
    <cellStyle name="20% - Accent2 41" xfId="125" xr:uid="{00000000-0005-0000-0000-0000AD000000}"/>
    <cellStyle name="20% - Accent2 42" xfId="126" xr:uid="{00000000-0005-0000-0000-0000AE000000}"/>
    <cellStyle name="20% - Accent2 43" xfId="127" xr:uid="{00000000-0005-0000-0000-0000AF000000}"/>
    <cellStyle name="20% - Accent2 5" xfId="128" xr:uid="{00000000-0005-0000-0000-0000B0000000}"/>
    <cellStyle name="20% - Accent2 5 2" xfId="129" xr:uid="{00000000-0005-0000-0000-0000B1000000}"/>
    <cellStyle name="20% - Accent2 6" xfId="130" xr:uid="{00000000-0005-0000-0000-0000B2000000}"/>
    <cellStyle name="20% - Accent2 6 2" xfId="131" xr:uid="{00000000-0005-0000-0000-0000B3000000}"/>
    <cellStyle name="20% - Accent2 7" xfId="132" xr:uid="{00000000-0005-0000-0000-0000B4000000}"/>
    <cellStyle name="20% - Accent2 7 2" xfId="133" xr:uid="{00000000-0005-0000-0000-0000B5000000}"/>
    <cellStyle name="20% - Accent2 8" xfId="134" xr:uid="{00000000-0005-0000-0000-0000B6000000}"/>
    <cellStyle name="20% - Accent2 8 2" xfId="135" xr:uid="{00000000-0005-0000-0000-0000B7000000}"/>
    <cellStyle name="20% - Accent2 9" xfId="136" xr:uid="{00000000-0005-0000-0000-0000B8000000}"/>
    <cellStyle name="20% - Accent2 9 2" xfId="137" xr:uid="{00000000-0005-0000-0000-0000B9000000}"/>
    <cellStyle name="20% - Accent3 10" xfId="138" xr:uid="{00000000-0005-0000-0000-0000BA000000}"/>
    <cellStyle name="20% - Accent3 10 2" xfId="139" xr:uid="{00000000-0005-0000-0000-0000BB000000}"/>
    <cellStyle name="20% - Accent3 11" xfId="140" xr:uid="{00000000-0005-0000-0000-0000BC000000}"/>
    <cellStyle name="20% - Accent3 11 2" xfId="141" xr:uid="{00000000-0005-0000-0000-0000BD000000}"/>
    <cellStyle name="20% - Accent3 12" xfId="142" xr:uid="{00000000-0005-0000-0000-0000BE000000}"/>
    <cellStyle name="20% - Accent3 13" xfId="143" xr:uid="{00000000-0005-0000-0000-0000BF000000}"/>
    <cellStyle name="20% - Accent3 14" xfId="144" xr:uid="{00000000-0005-0000-0000-0000C0000000}"/>
    <cellStyle name="20% - Accent3 15" xfId="145" xr:uid="{00000000-0005-0000-0000-0000C1000000}"/>
    <cellStyle name="20% - Accent3 16" xfId="146" xr:uid="{00000000-0005-0000-0000-0000C2000000}"/>
    <cellStyle name="20% - Accent3 17" xfId="147" xr:uid="{00000000-0005-0000-0000-0000C3000000}"/>
    <cellStyle name="20% - Accent3 18" xfId="148" xr:uid="{00000000-0005-0000-0000-0000C4000000}"/>
    <cellStyle name="20% - Accent3 19" xfId="149" xr:uid="{00000000-0005-0000-0000-0000C5000000}"/>
    <cellStyle name="20% - Accent3 2" xfId="150" xr:uid="{00000000-0005-0000-0000-0000C6000000}"/>
    <cellStyle name="20% - Accent3 2 10" xfId="151" xr:uid="{00000000-0005-0000-0000-0000C7000000}"/>
    <cellStyle name="20% - Accent3 2 11" xfId="152" xr:uid="{00000000-0005-0000-0000-0000C8000000}"/>
    <cellStyle name="20% - Accent3 2 12" xfId="153" xr:uid="{00000000-0005-0000-0000-0000C9000000}"/>
    <cellStyle name="20% - Accent3 2 13" xfId="154" xr:uid="{00000000-0005-0000-0000-0000CA000000}"/>
    <cellStyle name="20% - Accent3 2 14" xfId="155" xr:uid="{00000000-0005-0000-0000-0000CB000000}"/>
    <cellStyle name="20% - Accent3 2 15" xfId="156" xr:uid="{00000000-0005-0000-0000-0000CC000000}"/>
    <cellStyle name="20% - Accent3 2 16" xfId="157" xr:uid="{00000000-0005-0000-0000-0000CD000000}"/>
    <cellStyle name="20% - Accent3 2 2" xfId="158" xr:uid="{00000000-0005-0000-0000-0000CE000000}"/>
    <cellStyle name="20% - Accent3 2 3" xfId="159" xr:uid="{00000000-0005-0000-0000-0000CF000000}"/>
    <cellStyle name="20% - Accent3 2 4" xfId="160" xr:uid="{00000000-0005-0000-0000-0000D0000000}"/>
    <cellStyle name="20% - Accent3 2 5" xfId="161" xr:uid="{00000000-0005-0000-0000-0000D1000000}"/>
    <cellStyle name="20% - Accent3 2 6" xfId="162" xr:uid="{00000000-0005-0000-0000-0000D2000000}"/>
    <cellStyle name="20% - Accent3 2 7" xfId="163" xr:uid="{00000000-0005-0000-0000-0000D3000000}"/>
    <cellStyle name="20% - Accent3 2 8" xfId="164" xr:uid="{00000000-0005-0000-0000-0000D4000000}"/>
    <cellStyle name="20% - Accent3 2 9" xfId="165" xr:uid="{00000000-0005-0000-0000-0000D5000000}"/>
    <cellStyle name="20% - Accent3 20" xfId="166" xr:uid="{00000000-0005-0000-0000-0000D6000000}"/>
    <cellStyle name="20% - Accent3 21" xfId="167" xr:uid="{00000000-0005-0000-0000-0000D7000000}"/>
    <cellStyle name="20% - Accent3 22" xfId="168" xr:uid="{00000000-0005-0000-0000-0000D8000000}"/>
    <cellStyle name="20% - Accent3 23" xfId="169" xr:uid="{00000000-0005-0000-0000-0000D9000000}"/>
    <cellStyle name="20% - Accent3 24" xfId="170" xr:uid="{00000000-0005-0000-0000-0000DA000000}"/>
    <cellStyle name="20% - Accent3 25" xfId="171" xr:uid="{00000000-0005-0000-0000-0000DB000000}"/>
    <cellStyle name="20% - Accent3 26" xfId="172" xr:uid="{00000000-0005-0000-0000-0000DC000000}"/>
    <cellStyle name="20% - Accent3 27" xfId="173" xr:uid="{00000000-0005-0000-0000-0000DD000000}"/>
    <cellStyle name="20% - Accent3 28" xfId="174" xr:uid="{00000000-0005-0000-0000-0000DE000000}"/>
    <cellStyle name="20% - Accent3 29" xfId="175" xr:uid="{00000000-0005-0000-0000-0000DF000000}"/>
    <cellStyle name="20% - Accent3 3" xfId="176" xr:uid="{00000000-0005-0000-0000-0000E0000000}"/>
    <cellStyle name="20% - Accent3 3 2" xfId="177" xr:uid="{00000000-0005-0000-0000-0000E1000000}"/>
    <cellStyle name="20% - Accent3 3 2 2" xfId="178" xr:uid="{00000000-0005-0000-0000-0000E2000000}"/>
    <cellStyle name="20% - Accent3 3 3" xfId="179" xr:uid="{00000000-0005-0000-0000-0000E3000000}"/>
    <cellStyle name="20% - Accent3 30" xfId="180" xr:uid="{00000000-0005-0000-0000-0000E4000000}"/>
    <cellStyle name="20% - Accent3 31" xfId="181" xr:uid="{00000000-0005-0000-0000-0000E5000000}"/>
    <cellStyle name="20% - Accent3 32" xfId="182" xr:uid="{00000000-0005-0000-0000-0000E6000000}"/>
    <cellStyle name="20% - Accent3 33" xfId="183" xr:uid="{00000000-0005-0000-0000-0000E7000000}"/>
    <cellStyle name="20% - Accent3 34" xfId="184" xr:uid="{00000000-0005-0000-0000-0000E8000000}"/>
    <cellStyle name="20% - Accent3 35" xfId="185" xr:uid="{00000000-0005-0000-0000-0000E9000000}"/>
    <cellStyle name="20% - Accent3 36" xfId="186" xr:uid="{00000000-0005-0000-0000-0000EA000000}"/>
    <cellStyle name="20% - Accent3 37" xfId="187" xr:uid="{00000000-0005-0000-0000-0000EB000000}"/>
    <cellStyle name="20% - Accent3 38" xfId="188" xr:uid="{00000000-0005-0000-0000-0000EC000000}"/>
    <cellStyle name="20% - Accent3 39" xfId="189" xr:uid="{00000000-0005-0000-0000-0000ED000000}"/>
    <cellStyle name="20% - Accent3 4" xfId="190" xr:uid="{00000000-0005-0000-0000-0000EE000000}"/>
    <cellStyle name="20% - Accent3 4 2" xfId="191" xr:uid="{00000000-0005-0000-0000-0000EF000000}"/>
    <cellStyle name="20% - Accent3 40" xfId="192" xr:uid="{00000000-0005-0000-0000-0000F0000000}"/>
    <cellStyle name="20% - Accent3 41" xfId="193" xr:uid="{00000000-0005-0000-0000-0000F1000000}"/>
    <cellStyle name="20% - Accent3 42" xfId="194" xr:uid="{00000000-0005-0000-0000-0000F2000000}"/>
    <cellStyle name="20% - Accent3 43" xfId="195" xr:uid="{00000000-0005-0000-0000-0000F3000000}"/>
    <cellStyle name="20% - Accent3 5" xfId="196" xr:uid="{00000000-0005-0000-0000-0000F4000000}"/>
    <cellStyle name="20% - Accent3 5 2" xfId="197" xr:uid="{00000000-0005-0000-0000-0000F5000000}"/>
    <cellStyle name="20% - Accent3 6" xfId="198" xr:uid="{00000000-0005-0000-0000-0000F6000000}"/>
    <cellStyle name="20% - Accent3 6 2" xfId="199" xr:uid="{00000000-0005-0000-0000-0000F7000000}"/>
    <cellStyle name="20% - Accent3 7" xfId="200" xr:uid="{00000000-0005-0000-0000-0000F8000000}"/>
    <cellStyle name="20% - Accent3 7 2" xfId="201" xr:uid="{00000000-0005-0000-0000-0000F9000000}"/>
    <cellStyle name="20% - Accent3 8" xfId="202" xr:uid="{00000000-0005-0000-0000-0000FA000000}"/>
    <cellStyle name="20% - Accent3 8 2" xfId="203" xr:uid="{00000000-0005-0000-0000-0000FB000000}"/>
    <cellStyle name="20% - Accent3 9" xfId="204" xr:uid="{00000000-0005-0000-0000-0000FC000000}"/>
    <cellStyle name="20% - Accent3 9 2" xfId="205" xr:uid="{00000000-0005-0000-0000-0000FD000000}"/>
    <cellStyle name="20% - Accent4 10" xfId="206" xr:uid="{00000000-0005-0000-0000-0000FE000000}"/>
    <cellStyle name="20% - Accent4 10 2" xfId="207" xr:uid="{00000000-0005-0000-0000-0000FF000000}"/>
    <cellStyle name="20% - Accent4 11" xfId="208" xr:uid="{00000000-0005-0000-0000-000000010000}"/>
    <cellStyle name="20% - Accent4 11 2" xfId="209" xr:uid="{00000000-0005-0000-0000-000001010000}"/>
    <cellStyle name="20% - Accent4 12" xfId="210" xr:uid="{00000000-0005-0000-0000-000002010000}"/>
    <cellStyle name="20% - Accent4 13" xfId="211" xr:uid="{00000000-0005-0000-0000-000003010000}"/>
    <cellStyle name="20% - Accent4 14" xfId="212" xr:uid="{00000000-0005-0000-0000-000004010000}"/>
    <cellStyle name="20% - Accent4 15" xfId="213" xr:uid="{00000000-0005-0000-0000-000005010000}"/>
    <cellStyle name="20% - Accent4 16" xfId="214" xr:uid="{00000000-0005-0000-0000-000006010000}"/>
    <cellStyle name="20% - Accent4 17" xfId="215" xr:uid="{00000000-0005-0000-0000-000007010000}"/>
    <cellStyle name="20% - Accent4 18" xfId="216" xr:uid="{00000000-0005-0000-0000-000008010000}"/>
    <cellStyle name="20% - Accent4 19" xfId="217" xr:uid="{00000000-0005-0000-0000-000009010000}"/>
    <cellStyle name="20% - Accent4 2" xfId="218" xr:uid="{00000000-0005-0000-0000-00000A010000}"/>
    <cellStyle name="20% - Accent4 2 10" xfId="219" xr:uid="{00000000-0005-0000-0000-00000B010000}"/>
    <cellStyle name="20% - Accent4 2 11" xfId="220" xr:uid="{00000000-0005-0000-0000-00000C010000}"/>
    <cellStyle name="20% - Accent4 2 12" xfId="221" xr:uid="{00000000-0005-0000-0000-00000D010000}"/>
    <cellStyle name="20% - Accent4 2 13" xfId="222" xr:uid="{00000000-0005-0000-0000-00000E010000}"/>
    <cellStyle name="20% - Accent4 2 14" xfId="223" xr:uid="{00000000-0005-0000-0000-00000F010000}"/>
    <cellStyle name="20% - Accent4 2 15" xfId="224" xr:uid="{00000000-0005-0000-0000-000010010000}"/>
    <cellStyle name="20% - Accent4 2 16" xfId="225" xr:uid="{00000000-0005-0000-0000-000011010000}"/>
    <cellStyle name="20% - Accent4 2 2" xfId="226" xr:uid="{00000000-0005-0000-0000-000012010000}"/>
    <cellStyle name="20% - Accent4 2 3" xfId="227" xr:uid="{00000000-0005-0000-0000-000013010000}"/>
    <cellStyle name="20% - Accent4 2 4" xfId="228" xr:uid="{00000000-0005-0000-0000-000014010000}"/>
    <cellStyle name="20% - Accent4 2 5" xfId="229" xr:uid="{00000000-0005-0000-0000-000015010000}"/>
    <cellStyle name="20% - Accent4 2 6" xfId="230" xr:uid="{00000000-0005-0000-0000-000016010000}"/>
    <cellStyle name="20% - Accent4 2 7" xfId="231" xr:uid="{00000000-0005-0000-0000-000017010000}"/>
    <cellStyle name="20% - Accent4 2 8" xfId="232" xr:uid="{00000000-0005-0000-0000-000018010000}"/>
    <cellStyle name="20% - Accent4 2 9" xfId="233" xr:uid="{00000000-0005-0000-0000-000019010000}"/>
    <cellStyle name="20% - Accent4 20" xfId="234" xr:uid="{00000000-0005-0000-0000-00001A010000}"/>
    <cellStyle name="20% - Accent4 21" xfId="235" xr:uid="{00000000-0005-0000-0000-00001B010000}"/>
    <cellStyle name="20% - Accent4 22" xfId="236" xr:uid="{00000000-0005-0000-0000-00001C010000}"/>
    <cellStyle name="20% - Accent4 23" xfId="237" xr:uid="{00000000-0005-0000-0000-00001D010000}"/>
    <cellStyle name="20% - Accent4 24" xfId="238" xr:uid="{00000000-0005-0000-0000-00001E010000}"/>
    <cellStyle name="20% - Accent4 25" xfId="239" xr:uid="{00000000-0005-0000-0000-00001F010000}"/>
    <cellStyle name="20% - Accent4 26" xfId="240" xr:uid="{00000000-0005-0000-0000-000020010000}"/>
    <cellStyle name="20% - Accent4 27" xfId="241" xr:uid="{00000000-0005-0000-0000-000021010000}"/>
    <cellStyle name="20% - Accent4 28" xfId="242" xr:uid="{00000000-0005-0000-0000-000022010000}"/>
    <cellStyle name="20% - Accent4 29" xfId="243" xr:uid="{00000000-0005-0000-0000-000023010000}"/>
    <cellStyle name="20% - Accent4 3" xfId="244" xr:uid="{00000000-0005-0000-0000-000024010000}"/>
    <cellStyle name="20% - Accent4 3 2" xfId="245" xr:uid="{00000000-0005-0000-0000-000025010000}"/>
    <cellStyle name="20% - Accent4 3 2 2" xfId="246" xr:uid="{00000000-0005-0000-0000-000026010000}"/>
    <cellStyle name="20% - Accent4 3 3" xfId="247" xr:uid="{00000000-0005-0000-0000-000027010000}"/>
    <cellStyle name="20% - Accent4 30" xfId="248" xr:uid="{00000000-0005-0000-0000-000028010000}"/>
    <cellStyle name="20% - Accent4 31" xfId="249" xr:uid="{00000000-0005-0000-0000-000029010000}"/>
    <cellStyle name="20% - Accent4 32" xfId="250" xr:uid="{00000000-0005-0000-0000-00002A010000}"/>
    <cellStyle name="20% - Accent4 33" xfId="251" xr:uid="{00000000-0005-0000-0000-00002B010000}"/>
    <cellStyle name="20% - Accent4 34" xfId="252" xr:uid="{00000000-0005-0000-0000-00002C010000}"/>
    <cellStyle name="20% - Accent4 35" xfId="253" xr:uid="{00000000-0005-0000-0000-00002D010000}"/>
    <cellStyle name="20% - Accent4 36" xfId="254" xr:uid="{00000000-0005-0000-0000-00002E010000}"/>
    <cellStyle name="20% - Accent4 37" xfId="255" xr:uid="{00000000-0005-0000-0000-00002F010000}"/>
    <cellStyle name="20% - Accent4 38" xfId="256" xr:uid="{00000000-0005-0000-0000-000030010000}"/>
    <cellStyle name="20% - Accent4 39" xfId="257" xr:uid="{00000000-0005-0000-0000-000031010000}"/>
    <cellStyle name="20% - Accent4 4" xfId="258" xr:uid="{00000000-0005-0000-0000-000032010000}"/>
    <cellStyle name="20% - Accent4 4 2" xfId="259" xr:uid="{00000000-0005-0000-0000-000033010000}"/>
    <cellStyle name="20% - Accent4 40" xfId="260" xr:uid="{00000000-0005-0000-0000-000034010000}"/>
    <cellStyle name="20% - Accent4 41" xfId="261" xr:uid="{00000000-0005-0000-0000-000035010000}"/>
    <cellStyle name="20% - Accent4 42" xfId="262" xr:uid="{00000000-0005-0000-0000-000036010000}"/>
    <cellStyle name="20% - Accent4 43" xfId="263" xr:uid="{00000000-0005-0000-0000-000037010000}"/>
    <cellStyle name="20% - Accent4 5" xfId="264" xr:uid="{00000000-0005-0000-0000-000038010000}"/>
    <cellStyle name="20% - Accent4 5 2" xfId="265" xr:uid="{00000000-0005-0000-0000-000039010000}"/>
    <cellStyle name="20% - Accent4 6" xfId="266" xr:uid="{00000000-0005-0000-0000-00003A010000}"/>
    <cellStyle name="20% - Accent4 6 2" xfId="267" xr:uid="{00000000-0005-0000-0000-00003B010000}"/>
    <cellStyle name="20% - Accent4 7" xfId="268" xr:uid="{00000000-0005-0000-0000-00003C010000}"/>
    <cellStyle name="20% - Accent4 7 2" xfId="269" xr:uid="{00000000-0005-0000-0000-00003D010000}"/>
    <cellStyle name="20% - Accent4 8" xfId="270" xr:uid="{00000000-0005-0000-0000-00003E010000}"/>
    <cellStyle name="20% - Accent4 8 2" xfId="271" xr:uid="{00000000-0005-0000-0000-00003F010000}"/>
    <cellStyle name="20% - Accent4 9" xfId="272" xr:uid="{00000000-0005-0000-0000-000040010000}"/>
    <cellStyle name="20% - Accent4 9 2" xfId="273" xr:uid="{00000000-0005-0000-0000-000041010000}"/>
    <cellStyle name="20% - Accent5 10" xfId="274" xr:uid="{00000000-0005-0000-0000-000042010000}"/>
    <cellStyle name="20% - Accent5 10 2" xfId="275" xr:uid="{00000000-0005-0000-0000-000043010000}"/>
    <cellStyle name="20% - Accent5 11" xfId="276" xr:uid="{00000000-0005-0000-0000-000044010000}"/>
    <cellStyle name="20% - Accent5 11 2" xfId="277" xr:uid="{00000000-0005-0000-0000-000045010000}"/>
    <cellStyle name="20% - Accent5 12" xfId="278" xr:uid="{00000000-0005-0000-0000-000046010000}"/>
    <cellStyle name="20% - Accent5 13" xfId="279" xr:uid="{00000000-0005-0000-0000-000047010000}"/>
    <cellStyle name="20% - Accent5 14" xfId="280" xr:uid="{00000000-0005-0000-0000-000048010000}"/>
    <cellStyle name="20% - Accent5 15" xfId="281" xr:uid="{00000000-0005-0000-0000-000049010000}"/>
    <cellStyle name="20% - Accent5 16" xfId="282" xr:uid="{00000000-0005-0000-0000-00004A010000}"/>
    <cellStyle name="20% - Accent5 17" xfId="283" xr:uid="{00000000-0005-0000-0000-00004B010000}"/>
    <cellStyle name="20% - Accent5 18" xfId="284" xr:uid="{00000000-0005-0000-0000-00004C010000}"/>
    <cellStyle name="20% - Accent5 19" xfId="285" xr:uid="{00000000-0005-0000-0000-00004D010000}"/>
    <cellStyle name="20% - Accent5 2" xfId="286" xr:uid="{00000000-0005-0000-0000-00004E010000}"/>
    <cellStyle name="20% - Accent5 2 10" xfId="287" xr:uid="{00000000-0005-0000-0000-00004F010000}"/>
    <cellStyle name="20% - Accent5 2 11" xfId="288" xr:uid="{00000000-0005-0000-0000-000050010000}"/>
    <cellStyle name="20% - Accent5 2 12" xfId="289" xr:uid="{00000000-0005-0000-0000-000051010000}"/>
    <cellStyle name="20% - Accent5 2 13" xfId="290" xr:uid="{00000000-0005-0000-0000-000052010000}"/>
    <cellStyle name="20% - Accent5 2 14" xfId="291" xr:uid="{00000000-0005-0000-0000-000053010000}"/>
    <cellStyle name="20% - Accent5 2 15" xfId="292" xr:uid="{00000000-0005-0000-0000-000054010000}"/>
    <cellStyle name="20% - Accent5 2 2" xfId="293" xr:uid="{00000000-0005-0000-0000-000055010000}"/>
    <cellStyle name="20% - Accent5 2 3" xfId="294" xr:uid="{00000000-0005-0000-0000-000056010000}"/>
    <cellStyle name="20% - Accent5 2 4" xfId="295" xr:uid="{00000000-0005-0000-0000-000057010000}"/>
    <cellStyle name="20% - Accent5 2 5" xfId="296" xr:uid="{00000000-0005-0000-0000-000058010000}"/>
    <cellStyle name="20% - Accent5 2 6" xfId="297" xr:uid="{00000000-0005-0000-0000-000059010000}"/>
    <cellStyle name="20% - Accent5 2 7" xfId="298" xr:uid="{00000000-0005-0000-0000-00005A010000}"/>
    <cellStyle name="20% - Accent5 2 8" xfId="299" xr:uid="{00000000-0005-0000-0000-00005B010000}"/>
    <cellStyle name="20% - Accent5 2 9" xfId="300" xr:uid="{00000000-0005-0000-0000-00005C010000}"/>
    <cellStyle name="20% - Accent5 20" xfId="301" xr:uid="{00000000-0005-0000-0000-00005D010000}"/>
    <cellStyle name="20% - Accent5 21" xfId="302" xr:uid="{00000000-0005-0000-0000-00005E010000}"/>
    <cellStyle name="20% - Accent5 22" xfId="303" xr:uid="{00000000-0005-0000-0000-00005F010000}"/>
    <cellStyle name="20% - Accent5 23" xfId="304" xr:uid="{00000000-0005-0000-0000-000060010000}"/>
    <cellStyle name="20% - Accent5 24" xfId="305" xr:uid="{00000000-0005-0000-0000-000061010000}"/>
    <cellStyle name="20% - Accent5 25" xfId="306" xr:uid="{00000000-0005-0000-0000-000062010000}"/>
    <cellStyle name="20% - Accent5 26" xfId="307" xr:uid="{00000000-0005-0000-0000-000063010000}"/>
    <cellStyle name="20% - Accent5 27" xfId="308" xr:uid="{00000000-0005-0000-0000-000064010000}"/>
    <cellStyle name="20% - Accent5 28" xfId="309" xr:uid="{00000000-0005-0000-0000-000065010000}"/>
    <cellStyle name="20% - Accent5 29" xfId="310" xr:uid="{00000000-0005-0000-0000-000066010000}"/>
    <cellStyle name="20% - Accent5 3" xfId="311" xr:uid="{00000000-0005-0000-0000-000067010000}"/>
    <cellStyle name="20% - Accent5 3 2" xfId="312" xr:uid="{00000000-0005-0000-0000-000068010000}"/>
    <cellStyle name="20% - Accent5 30" xfId="313" xr:uid="{00000000-0005-0000-0000-000069010000}"/>
    <cellStyle name="20% - Accent5 31" xfId="314" xr:uid="{00000000-0005-0000-0000-00006A010000}"/>
    <cellStyle name="20% - Accent5 32" xfId="315" xr:uid="{00000000-0005-0000-0000-00006B010000}"/>
    <cellStyle name="20% - Accent5 33" xfId="316" xr:uid="{00000000-0005-0000-0000-00006C010000}"/>
    <cellStyle name="20% - Accent5 34" xfId="317" xr:uid="{00000000-0005-0000-0000-00006D010000}"/>
    <cellStyle name="20% - Accent5 35" xfId="318" xr:uid="{00000000-0005-0000-0000-00006E010000}"/>
    <cellStyle name="20% - Accent5 36" xfId="319" xr:uid="{00000000-0005-0000-0000-00006F010000}"/>
    <cellStyle name="20% - Accent5 37" xfId="320" xr:uid="{00000000-0005-0000-0000-000070010000}"/>
    <cellStyle name="20% - Accent5 38" xfId="321" xr:uid="{00000000-0005-0000-0000-000071010000}"/>
    <cellStyle name="20% - Accent5 39" xfId="322" xr:uid="{00000000-0005-0000-0000-000072010000}"/>
    <cellStyle name="20% - Accent5 4" xfId="323" xr:uid="{00000000-0005-0000-0000-000073010000}"/>
    <cellStyle name="20% - Accent5 40" xfId="324" xr:uid="{00000000-0005-0000-0000-000074010000}"/>
    <cellStyle name="20% - Accent5 41" xfId="325" xr:uid="{00000000-0005-0000-0000-000075010000}"/>
    <cellStyle name="20% - Accent5 42" xfId="326" xr:uid="{00000000-0005-0000-0000-000076010000}"/>
    <cellStyle name="20% - Accent5 43" xfId="327" xr:uid="{00000000-0005-0000-0000-000077010000}"/>
    <cellStyle name="20% - Accent5 5" xfId="328" xr:uid="{00000000-0005-0000-0000-000078010000}"/>
    <cellStyle name="20% - Accent5 6" xfId="329" xr:uid="{00000000-0005-0000-0000-000079010000}"/>
    <cellStyle name="20% - Accent5 7" xfId="330" xr:uid="{00000000-0005-0000-0000-00007A010000}"/>
    <cellStyle name="20% - Accent5 8" xfId="331" xr:uid="{00000000-0005-0000-0000-00007B010000}"/>
    <cellStyle name="20% - Accent5 9" xfId="332" xr:uid="{00000000-0005-0000-0000-00007C010000}"/>
    <cellStyle name="20% - Accent5 9 2" xfId="333" xr:uid="{00000000-0005-0000-0000-00007D010000}"/>
    <cellStyle name="20% - Accent6 10" xfId="334" xr:uid="{00000000-0005-0000-0000-00007E010000}"/>
    <cellStyle name="20% - Accent6 10 2" xfId="335" xr:uid="{00000000-0005-0000-0000-00007F010000}"/>
    <cellStyle name="20% - Accent6 11" xfId="336" xr:uid="{00000000-0005-0000-0000-000080010000}"/>
    <cellStyle name="20% - Accent6 11 2" xfId="337" xr:uid="{00000000-0005-0000-0000-000081010000}"/>
    <cellStyle name="20% - Accent6 12" xfId="338" xr:uid="{00000000-0005-0000-0000-000082010000}"/>
    <cellStyle name="20% - Accent6 13" xfId="339" xr:uid="{00000000-0005-0000-0000-000083010000}"/>
    <cellStyle name="20% - Accent6 14" xfId="340" xr:uid="{00000000-0005-0000-0000-000084010000}"/>
    <cellStyle name="20% - Accent6 15" xfId="341" xr:uid="{00000000-0005-0000-0000-000085010000}"/>
    <cellStyle name="20% - Accent6 16" xfId="342" xr:uid="{00000000-0005-0000-0000-000086010000}"/>
    <cellStyle name="20% - Accent6 17" xfId="343" xr:uid="{00000000-0005-0000-0000-000087010000}"/>
    <cellStyle name="20% - Accent6 18" xfId="344" xr:uid="{00000000-0005-0000-0000-000088010000}"/>
    <cellStyle name="20% - Accent6 19" xfId="345" xr:uid="{00000000-0005-0000-0000-000089010000}"/>
    <cellStyle name="20% - Accent6 2" xfId="346" xr:uid="{00000000-0005-0000-0000-00008A010000}"/>
    <cellStyle name="20% - Accent6 2 10" xfId="347" xr:uid="{00000000-0005-0000-0000-00008B010000}"/>
    <cellStyle name="20% - Accent6 2 11" xfId="348" xr:uid="{00000000-0005-0000-0000-00008C010000}"/>
    <cellStyle name="20% - Accent6 2 12" xfId="349" xr:uid="{00000000-0005-0000-0000-00008D010000}"/>
    <cellStyle name="20% - Accent6 2 13" xfId="350" xr:uid="{00000000-0005-0000-0000-00008E010000}"/>
    <cellStyle name="20% - Accent6 2 14" xfId="351" xr:uid="{00000000-0005-0000-0000-00008F010000}"/>
    <cellStyle name="20% - Accent6 2 15" xfId="352" xr:uid="{00000000-0005-0000-0000-000090010000}"/>
    <cellStyle name="20% - Accent6 2 16" xfId="353" xr:uid="{00000000-0005-0000-0000-000091010000}"/>
    <cellStyle name="20% - Accent6 2 2" xfId="354" xr:uid="{00000000-0005-0000-0000-000092010000}"/>
    <cellStyle name="20% - Accent6 2 3" xfId="355" xr:uid="{00000000-0005-0000-0000-000093010000}"/>
    <cellStyle name="20% - Accent6 2 4" xfId="356" xr:uid="{00000000-0005-0000-0000-000094010000}"/>
    <cellStyle name="20% - Accent6 2 5" xfId="357" xr:uid="{00000000-0005-0000-0000-000095010000}"/>
    <cellStyle name="20% - Accent6 2 6" xfId="358" xr:uid="{00000000-0005-0000-0000-000096010000}"/>
    <cellStyle name="20% - Accent6 2 7" xfId="359" xr:uid="{00000000-0005-0000-0000-000097010000}"/>
    <cellStyle name="20% - Accent6 2 8" xfId="360" xr:uid="{00000000-0005-0000-0000-000098010000}"/>
    <cellStyle name="20% - Accent6 2 9" xfId="361" xr:uid="{00000000-0005-0000-0000-000099010000}"/>
    <cellStyle name="20% - Accent6 20" xfId="362" xr:uid="{00000000-0005-0000-0000-00009A010000}"/>
    <cellStyle name="20% - Accent6 21" xfId="363" xr:uid="{00000000-0005-0000-0000-00009B010000}"/>
    <cellStyle name="20% - Accent6 22" xfId="364" xr:uid="{00000000-0005-0000-0000-00009C010000}"/>
    <cellStyle name="20% - Accent6 23" xfId="365" xr:uid="{00000000-0005-0000-0000-00009D010000}"/>
    <cellStyle name="20% - Accent6 24" xfId="366" xr:uid="{00000000-0005-0000-0000-00009E010000}"/>
    <cellStyle name="20% - Accent6 25" xfId="367" xr:uid="{00000000-0005-0000-0000-00009F010000}"/>
    <cellStyle name="20% - Accent6 26" xfId="368" xr:uid="{00000000-0005-0000-0000-0000A0010000}"/>
    <cellStyle name="20% - Accent6 27" xfId="369" xr:uid="{00000000-0005-0000-0000-0000A1010000}"/>
    <cellStyle name="20% - Accent6 28" xfId="370" xr:uid="{00000000-0005-0000-0000-0000A2010000}"/>
    <cellStyle name="20% - Accent6 29" xfId="371" xr:uid="{00000000-0005-0000-0000-0000A3010000}"/>
    <cellStyle name="20% - Accent6 3" xfId="372" xr:uid="{00000000-0005-0000-0000-0000A4010000}"/>
    <cellStyle name="20% - Accent6 3 2" xfId="373" xr:uid="{00000000-0005-0000-0000-0000A5010000}"/>
    <cellStyle name="20% - Accent6 3 2 2" xfId="374" xr:uid="{00000000-0005-0000-0000-0000A6010000}"/>
    <cellStyle name="20% - Accent6 3 3" xfId="375" xr:uid="{00000000-0005-0000-0000-0000A7010000}"/>
    <cellStyle name="20% - Accent6 30" xfId="376" xr:uid="{00000000-0005-0000-0000-0000A8010000}"/>
    <cellStyle name="20% - Accent6 31" xfId="377" xr:uid="{00000000-0005-0000-0000-0000A9010000}"/>
    <cellStyle name="20% - Accent6 32" xfId="378" xr:uid="{00000000-0005-0000-0000-0000AA010000}"/>
    <cellStyle name="20% - Accent6 33" xfId="379" xr:uid="{00000000-0005-0000-0000-0000AB010000}"/>
    <cellStyle name="20% - Accent6 34" xfId="380" xr:uid="{00000000-0005-0000-0000-0000AC010000}"/>
    <cellStyle name="20% - Accent6 35" xfId="381" xr:uid="{00000000-0005-0000-0000-0000AD010000}"/>
    <cellStyle name="20% - Accent6 36" xfId="382" xr:uid="{00000000-0005-0000-0000-0000AE010000}"/>
    <cellStyle name="20% - Accent6 37" xfId="383" xr:uid="{00000000-0005-0000-0000-0000AF010000}"/>
    <cellStyle name="20% - Accent6 38" xfId="384" xr:uid="{00000000-0005-0000-0000-0000B0010000}"/>
    <cellStyle name="20% - Accent6 39" xfId="385" xr:uid="{00000000-0005-0000-0000-0000B1010000}"/>
    <cellStyle name="20% - Accent6 4" xfId="386" xr:uid="{00000000-0005-0000-0000-0000B2010000}"/>
    <cellStyle name="20% - Accent6 4 2" xfId="387" xr:uid="{00000000-0005-0000-0000-0000B3010000}"/>
    <cellStyle name="20% - Accent6 40" xfId="388" xr:uid="{00000000-0005-0000-0000-0000B4010000}"/>
    <cellStyle name="20% - Accent6 41" xfId="389" xr:uid="{00000000-0005-0000-0000-0000B5010000}"/>
    <cellStyle name="20% - Accent6 42" xfId="390" xr:uid="{00000000-0005-0000-0000-0000B6010000}"/>
    <cellStyle name="20% - Accent6 43" xfId="391" xr:uid="{00000000-0005-0000-0000-0000B7010000}"/>
    <cellStyle name="20% - Accent6 44" xfId="392" xr:uid="{00000000-0005-0000-0000-0000B8010000}"/>
    <cellStyle name="20% - Accent6 44 2" xfId="393" xr:uid="{00000000-0005-0000-0000-0000B9010000}"/>
    <cellStyle name="20% - Accent6 5" xfId="394" xr:uid="{00000000-0005-0000-0000-0000BA010000}"/>
    <cellStyle name="20% - Accent6 5 2" xfId="395" xr:uid="{00000000-0005-0000-0000-0000BB010000}"/>
    <cellStyle name="20% - Accent6 6" xfId="396" xr:uid="{00000000-0005-0000-0000-0000BC010000}"/>
    <cellStyle name="20% - Accent6 6 2" xfId="397" xr:uid="{00000000-0005-0000-0000-0000BD010000}"/>
    <cellStyle name="20% - Accent6 7" xfId="398" xr:uid="{00000000-0005-0000-0000-0000BE010000}"/>
    <cellStyle name="20% - Accent6 7 2" xfId="399" xr:uid="{00000000-0005-0000-0000-0000BF010000}"/>
    <cellStyle name="20% - Accent6 8" xfId="400" xr:uid="{00000000-0005-0000-0000-0000C0010000}"/>
    <cellStyle name="20% - Accent6 8 2" xfId="401" xr:uid="{00000000-0005-0000-0000-0000C1010000}"/>
    <cellStyle name="20% - Accent6 9" xfId="402" xr:uid="{00000000-0005-0000-0000-0000C2010000}"/>
    <cellStyle name="20% - Accent6 9 2" xfId="403" xr:uid="{00000000-0005-0000-0000-0000C3010000}"/>
    <cellStyle name="20% - Akzent1" xfId="404" xr:uid="{00000000-0005-0000-0000-0000C4010000}"/>
    <cellStyle name="20% - Akzent2" xfId="405" xr:uid="{00000000-0005-0000-0000-0000C5010000}"/>
    <cellStyle name="20% - Akzent3" xfId="406" xr:uid="{00000000-0005-0000-0000-0000C6010000}"/>
    <cellStyle name="20% - Akzent4" xfId="407" xr:uid="{00000000-0005-0000-0000-0000C7010000}"/>
    <cellStyle name="20% - Akzent5" xfId="408" xr:uid="{00000000-0005-0000-0000-0000C8010000}"/>
    <cellStyle name="20% - Akzent6" xfId="409" xr:uid="{00000000-0005-0000-0000-0000C9010000}"/>
    <cellStyle name="2x indented GHG Textfiels" xfId="410" xr:uid="{00000000-0005-0000-0000-0000CA010000}"/>
    <cellStyle name="40% - Accent1 10" xfId="411" xr:uid="{00000000-0005-0000-0000-0000CB010000}"/>
    <cellStyle name="40% - Accent1 10 2" xfId="412" xr:uid="{00000000-0005-0000-0000-0000CC010000}"/>
    <cellStyle name="40% - Accent1 11" xfId="413" xr:uid="{00000000-0005-0000-0000-0000CD010000}"/>
    <cellStyle name="40% - Accent1 11 2" xfId="414" xr:uid="{00000000-0005-0000-0000-0000CE010000}"/>
    <cellStyle name="40% - Accent1 12" xfId="415" xr:uid="{00000000-0005-0000-0000-0000CF010000}"/>
    <cellStyle name="40% - Accent1 13" xfId="416" xr:uid="{00000000-0005-0000-0000-0000D0010000}"/>
    <cellStyle name="40% - Accent1 14" xfId="417" xr:uid="{00000000-0005-0000-0000-0000D1010000}"/>
    <cellStyle name="40% - Accent1 15" xfId="418" xr:uid="{00000000-0005-0000-0000-0000D2010000}"/>
    <cellStyle name="40% - Accent1 16" xfId="419" xr:uid="{00000000-0005-0000-0000-0000D3010000}"/>
    <cellStyle name="40% - Accent1 17" xfId="420" xr:uid="{00000000-0005-0000-0000-0000D4010000}"/>
    <cellStyle name="40% - Accent1 18" xfId="421" xr:uid="{00000000-0005-0000-0000-0000D5010000}"/>
    <cellStyle name="40% - Accent1 19" xfId="422" xr:uid="{00000000-0005-0000-0000-0000D6010000}"/>
    <cellStyle name="40% - Accent1 2" xfId="423" xr:uid="{00000000-0005-0000-0000-0000D7010000}"/>
    <cellStyle name="40% - Accent1 2 10" xfId="424" xr:uid="{00000000-0005-0000-0000-0000D8010000}"/>
    <cellStyle name="40% - Accent1 2 11" xfId="425" xr:uid="{00000000-0005-0000-0000-0000D9010000}"/>
    <cellStyle name="40% - Accent1 2 12" xfId="426" xr:uid="{00000000-0005-0000-0000-0000DA010000}"/>
    <cellStyle name="40% - Accent1 2 13" xfId="427" xr:uid="{00000000-0005-0000-0000-0000DB010000}"/>
    <cellStyle name="40% - Accent1 2 14" xfId="428" xr:uid="{00000000-0005-0000-0000-0000DC010000}"/>
    <cellStyle name="40% - Accent1 2 15" xfId="429" xr:uid="{00000000-0005-0000-0000-0000DD010000}"/>
    <cellStyle name="40% - Accent1 2 16" xfId="430" xr:uid="{00000000-0005-0000-0000-0000DE010000}"/>
    <cellStyle name="40% - Accent1 2 2" xfId="431" xr:uid="{00000000-0005-0000-0000-0000DF010000}"/>
    <cellStyle name="40% - Accent1 2 3" xfId="432" xr:uid="{00000000-0005-0000-0000-0000E0010000}"/>
    <cellStyle name="40% - Accent1 2 4" xfId="433" xr:uid="{00000000-0005-0000-0000-0000E1010000}"/>
    <cellStyle name="40% - Accent1 2 5" xfId="434" xr:uid="{00000000-0005-0000-0000-0000E2010000}"/>
    <cellStyle name="40% - Accent1 2 6" xfId="435" xr:uid="{00000000-0005-0000-0000-0000E3010000}"/>
    <cellStyle name="40% - Accent1 2 7" xfId="436" xr:uid="{00000000-0005-0000-0000-0000E4010000}"/>
    <cellStyle name="40% - Accent1 2 8" xfId="437" xr:uid="{00000000-0005-0000-0000-0000E5010000}"/>
    <cellStyle name="40% - Accent1 2 9" xfId="438" xr:uid="{00000000-0005-0000-0000-0000E6010000}"/>
    <cellStyle name="40% - Accent1 20" xfId="439" xr:uid="{00000000-0005-0000-0000-0000E7010000}"/>
    <cellStyle name="40% - Accent1 21" xfId="440" xr:uid="{00000000-0005-0000-0000-0000E8010000}"/>
    <cellStyle name="40% - Accent1 22" xfId="441" xr:uid="{00000000-0005-0000-0000-0000E9010000}"/>
    <cellStyle name="40% - Accent1 23" xfId="442" xr:uid="{00000000-0005-0000-0000-0000EA010000}"/>
    <cellStyle name="40% - Accent1 24" xfId="443" xr:uid="{00000000-0005-0000-0000-0000EB010000}"/>
    <cellStyle name="40% - Accent1 25" xfId="444" xr:uid="{00000000-0005-0000-0000-0000EC010000}"/>
    <cellStyle name="40% - Accent1 26" xfId="445" xr:uid="{00000000-0005-0000-0000-0000ED010000}"/>
    <cellStyle name="40% - Accent1 27" xfId="446" xr:uid="{00000000-0005-0000-0000-0000EE010000}"/>
    <cellStyle name="40% - Accent1 28" xfId="447" xr:uid="{00000000-0005-0000-0000-0000EF010000}"/>
    <cellStyle name="40% - Accent1 29" xfId="448" xr:uid="{00000000-0005-0000-0000-0000F0010000}"/>
    <cellStyle name="40% - Accent1 3" xfId="449" xr:uid="{00000000-0005-0000-0000-0000F1010000}"/>
    <cellStyle name="40% - Accent1 3 2" xfId="450" xr:uid="{00000000-0005-0000-0000-0000F2010000}"/>
    <cellStyle name="40% - Accent1 3 2 2" xfId="451" xr:uid="{00000000-0005-0000-0000-0000F3010000}"/>
    <cellStyle name="40% - Accent1 3 3" xfId="452" xr:uid="{00000000-0005-0000-0000-0000F4010000}"/>
    <cellStyle name="40% - Accent1 30" xfId="453" xr:uid="{00000000-0005-0000-0000-0000F5010000}"/>
    <cellStyle name="40% - Accent1 31" xfId="454" xr:uid="{00000000-0005-0000-0000-0000F6010000}"/>
    <cellStyle name="40% - Accent1 32" xfId="455" xr:uid="{00000000-0005-0000-0000-0000F7010000}"/>
    <cellStyle name="40% - Accent1 33" xfId="456" xr:uid="{00000000-0005-0000-0000-0000F8010000}"/>
    <cellStyle name="40% - Accent1 34" xfId="457" xr:uid="{00000000-0005-0000-0000-0000F9010000}"/>
    <cellStyle name="40% - Accent1 35" xfId="458" xr:uid="{00000000-0005-0000-0000-0000FA010000}"/>
    <cellStyle name="40% - Accent1 36" xfId="459" xr:uid="{00000000-0005-0000-0000-0000FB010000}"/>
    <cellStyle name="40% - Accent1 37" xfId="460" xr:uid="{00000000-0005-0000-0000-0000FC010000}"/>
    <cellStyle name="40% - Accent1 38" xfId="461" xr:uid="{00000000-0005-0000-0000-0000FD010000}"/>
    <cellStyle name="40% - Accent1 39" xfId="462" xr:uid="{00000000-0005-0000-0000-0000FE010000}"/>
    <cellStyle name="40% - Accent1 4" xfId="463" xr:uid="{00000000-0005-0000-0000-0000FF010000}"/>
    <cellStyle name="40% - Accent1 4 2" xfId="464" xr:uid="{00000000-0005-0000-0000-000000020000}"/>
    <cellStyle name="40% - Accent1 40" xfId="465" xr:uid="{00000000-0005-0000-0000-000001020000}"/>
    <cellStyle name="40% - Accent1 41" xfId="466" xr:uid="{00000000-0005-0000-0000-000002020000}"/>
    <cellStyle name="40% - Accent1 42" xfId="467" xr:uid="{00000000-0005-0000-0000-000003020000}"/>
    <cellStyle name="40% - Accent1 43" xfId="468" xr:uid="{00000000-0005-0000-0000-000004020000}"/>
    <cellStyle name="40% - Accent1 5" xfId="469" xr:uid="{00000000-0005-0000-0000-000005020000}"/>
    <cellStyle name="40% - Accent1 5 2" xfId="470" xr:uid="{00000000-0005-0000-0000-000006020000}"/>
    <cellStyle name="40% - Accent1 6" xfId="471" xr:uid="{00000000-0005-0000-0000-000007020000}"/>
    <cellStyle name="40% - Accent1 6 2" xfId="472" xr:uid="{00000000-0005-0000-0000-000008020000}"/>
    <cellStyle name="40% - Accent1 7" xfId="473" xr:uid="{00000000-0005-0000-0000-000009020000}"/>
    <cellStyle name="40% - Accent1 7 2" xfId="474" xr:uid="{00000000-0005-0000-0000-00000A020000}"/>
    <cellStyle name="40% - Accent1 8" xfId="475" xr:uid="{00000000-0005-0000-0000-00000B020000}"/>
    <cellStyle name="40% - Accent1 8 2" xfId="476" xr:uid="{00000000-0005-0000-0000-00000C020000}"/>
    <cellStyle name="40% - Accent1 9" xfId="477" xr:uid="{00000000-0005-0000-0000-00000D020000}"/>
    <cellStyle name="40% - Accent1 9 2" xfId="478" xr:uid="{00000000-0005-0000-0000-00000E020000}"/>
    <cellStyle name="40% - Accent2 10" xfId="479" xr:uid="{00000000-0005-0000-0000-00000F020000}"/>
    <cellStyle name="40% - Accent2 10 2" xfId="480" xr:uid="{00000000-0005-0000-0000-000010020000}"/>
    <cellStyle name="40% - Accent2 11" xfId="481" xr:uid="{00000000-0005-0000-0000-000011020000}"/>
    <cellStyle name="40% - Accent2 11 2" xfId="482" xr:uid="{00000000-0005-0000-0000-000012020000}"/>
    <cellStyle name="40% - Accent2 12" xfId="483" xr:uid="{00000000-0005-0000-0000-000013020000}"/>
    <cellStyle name="40% - Accent2 13" xfId="484" xr:uid="{00000000-0005-0000-0000-000014020000}"/>
    <cellStyle name="40% - Accent2 14" xfId="485" xr:uid="{00000000-0005-0000-0000-000015020000}"/>
    <cellStyle name="40% - Accent2 15" xfId="486" xr:uid="{00000000-0005-0000-0000-000016020000}"/>
    <cellStyle name="40% - Accent2 16" xfId="487" xr:uid="{00000000-0005-0000-0000-000017020000}"/>
    <cellStyle name="40% - Accent2 17" xfId="488" xr:uid="{00000000-0005-0000-0000-000018020000}"/>
    <cellStyle name="40% - Accent2 18" xfId="489" xr:uid="{00000000-0005-0000-0000-000019020000}"/>
    <cellStyle name="40% - Accent2 19" xfId="490" xr:uid="{00000000-0005-0000-0000-00001A020000}"/>
    <cellStyle name="40% - Accent2 2" xfId="491" xr:uid="{00000000-0005-0000-0000-00001B020000}"/>
    <cellStyle name="40% - Accent2 2 10" xfId="492" xr:uid="{00000000-0005-0000-0000-00001C020000}"/>
    <cellStyle name="40% - Accent2 2 11" xfId="493" xr:uid="{00000000-0005-0000-0000-00001D020000}"/>
    <cellStyle name="40% - Accent2 2 12" xfId="494" xr:uid="{00000000-0005-0000-0000-00001E020000}"/>
    <cellStyle name="40% - Accent2 2 13" xfId="495" xr:uid="{00000000-0005-0000-0000-00001F020000}"/>
    <cellStyle name="40% - Accent2 2 14" xfId="496" xr:uid="{00000000-0005-0000-0000-000020020000}"/>
    <cellStyle name="40% - Accent2 2 15" xfId="497" xr:uid="{00000000-0005-0000-0000-000021020000}"/>
    <cellStyle name="40% - Accent2 2 2" xfId="498" xr:uid="{00000000-0005-0000-0000-000022020000}"/>
    <cellStyle name="40% - Accent2 2 3" xfId="499" xr:uid="{00000000-0005-0000-0000-000023020000}"/>
    <cellStyle name="40% - Accent2 2 4" xfId="500" xr:uid="{00000000-0005-0000-0000-000024020000}"/>
    <cellStyle name="40% - Accent2 2 5" xfId="501" xr:uid="{00000000-0005-0000-0000-000025020000}"/>
    <cellStyle name="40% - Accent2 2 6" xfId="502" xr:uid="{00000000-0005-0000-0000-000026020000}"/>
    <cellStyle name="40% - Accent2 2 7" xfId="503" xr:uid="{00000000-0005-0000-0000-000027020000}"/>
    <cellStyle name="40% - Accent2 2 8" xfId="504" xr:uid="{00000000-0005-0000-0000-000028020000}"/>
    <cellStyle name="40% - Accent2 2 9" xfId="505" xr:uid="{00000000-0005-0000-0000-000029020000}"/>
    <cellStyle name="40% - Accent2 20" xfId="506" xr:uid="{00000000-0005-0000-0000-00002A020000}"/>
    <cellStyle name="40% - Accent2 21" xfId="507" xr:uid="{00000000-0005-0000-0000-00002B020000}"/>
    <cellStyle name="40% - Accent2 22" xfId="508" xr:uid="{00000000-0005-0000-0000-00002C020000}"/>
    <cellStyle name="40% - Accent2 23" xfId="509" xr:uid="{00000000-0005-0000-0000-00002D020000}"/>
    <cellStyle name="40% - Accent2 24" xfId="510" xr:uid="{00000000-0005-0000-0000-00002E020000}"/>
    <cellStyle name="40% - Accent2 25" xfId="511" xr:uid="{00000000-0005-0000-0000-00002F020000}"/>
    <cellStyle name="40% - Accent2 26" xfId="512" xr:uid="{00000000-0005-0000-0000-000030020000}"/>
    <cellStyle name="40% - Accent2 27" xfId="513" xr:uid="{00000000-0005-0000-0000-000031020000}"/>
    <cellStyle name="40% - Accent2 28" xfId="514" xr:uid="{00000000-0005-0000-0000-000032020000}"/>
    <cellStyle name="40% - Accent2 29" xfId="515" xr:uid="{00000000-0005-0000-0000-000033020000}"/>
    <cellStyle name="40% - Accent2 3" xfId="516" xr:uid="{00000000-0005-0000-0000-000034020000}"/>
    <cellStyle name="40% - Accent2 3 2" xfId="517" xr:uid="{00000000-0005-0000-0000-000035020000}"/>
    <cellStyle name="40% - Accent2 30" xfId="518" xr:uid="{00000000-0005-0000-0000-000036020000}"/>
    <cellStyle name="40% - Accent2 31" xfId="519" xr:uid="{00000000-0005-0000-0000-000037020000}"/>
    <cellStyle name="40% - Accent2 32" xfId="520" xr:uid="{00000000-0005-0000-0000-000038020000}"/>
    <cellStyle name="40% - Accent2 33" xfId="521" xr:uid="{00000000-0005-0000-0000-000039020000}"/>
    <cellStyle name="40% - Accent2 34" xfId="522" xr:uid="{00000000-0005-0000-0000-00003A020000}"/>
    <cellStyle name="40% - Accent2 35" xfId="523" xr:uid="{00000000-0005-0000-0000-00003B020000}"/>
    <cellStyle name="40% - Accent2 36" xfId="524" xr:uid="{00000000-0005-0000-0000-00003C020000}"/>
    <cellStyle name="40% - Accent2 37" xfId="525" xr:uid="{00000000-0005-0000-0000-00003D020000}"/>
    <cellStyle name="40% - Accent2 38" xfId="526" xr:uid="{00000000-0005-0000-0000-00003E020000}"/>
    <cellStyle name="40% - Accent2 39" xfId="527" xr:uid="{00000000-0005-0000-0000-00003F020000}"/>
    <cellStyle name="40% - Accent2 4" xfId="528" xr:uid="{00000000-0005-0000-0000-000040020000}"/>
    <cellStyle name="40% - Accent2 40" xfId="529" xr:uid="{00000000-0005-0000-0000-000041020000}"/>
    <cellStyle name="40% - Accent2 41" xfId="530" xr:uid="{00000000-0005-0000-0000-000042020000}"/>
    <cellStyle name="40% - Accent2 42" xfId="531" xr:uid="{00000000-0005-0000-0000-000043020000}"/>
    <cellStyle name="40% - Accent2 43" xfId="532" xr:uid="{00000000-0005-0000-0000-000044020000}"/>
    <cellStyle name="40% - Accent2 5" xfId="533" xr:uid="{00000000-0005-0000-0000-000045020000}"/>
    <cellStyle name="40% - Accent2 6" xfId="534" xr:uid="{00000000-0005-0000-0000-000046020000}"/>
    <cellStyle name="40% - Accent2 7" xfId="535" xr:uid="{00000000-0005-0000-0000-000047020000}"/>
    <cellStyle name="40% - Accent2 8" xfId="536" xr:uid="{00000000-0005-0000-0000-000048020000}"/>
    <cellStyle name="40% - Accent2 9" xfId="537" xr:uid="{00000000-0005-0000-0000-000049020000}"/>
    <cellStyle name="40% - Accent2 9 2" xfId="538" xr:uid="{00000000-0005-0000-0000-00004A020000}"/>
    <cellStyle name="40% - Accent3 10" xfId="539" xr:uid="{00000000-0005-0000-0000-00004B020000}"/>
    <cellStyle name="40% - Accent3 10 2" xfId="540" xr:uid="{00000000-0005-0000-0000-00004C020000}"/>
    <cellStyle name="40% - Accent3 11" xfId="541" xr:uid="{00000000-0005-0000-0000-00004D020000}"/>
    <cellStyle name="40% - Accent3 11 2" xfId="542" xr:uid="{00000000-0005-0000-0000-00004E020000}"/>
    <cellStyle name="40% - Accent3 12" xfId="543" xr:uid="{00000000-0005-0000-0000-00004F020000}"/>
    <cellStyle name="40% - Accent3 13" xfId="544" xr:uid="{00000000-0005-0000-0000-000050020000}"/>
    <cellStyle name="40% - Accent3 14" xfId="545" xr:uid="{00000000-0005-0000-0000-000051020000}"/>
    <cellStyle name="40% - Accent3 15" xfId="546" xr:uid="{00000000-0005-0000-0000-000052020000}"/>
    <cellStyle name="40% - Accent3 16" xfId="547" xr:uid="{00000000-0005-0000-0000-000053020000}"/>
    <cellStyle name="40% - Accent3 17" xfId="548" xr:uid="{00000000-0005-0000-0000-000054020000}"/>
    <cellStyle name="40% - Accent3 18" xfId="549" xr:uid="{00000000-0005-0000-0000-000055020000}"/>
    <cellStyle name="40% - Accent3 19" xfId="550" xr:uid="{00000000-0005-0000-0000-000056020000}"/>
    <cellStyle name="40% - Accent3 2" xfId="551" xr:uid="{00000000-0005-0000-0000-000057020000}"/>
    <cellStyle name="40% - Accent3 2 10" xfId="552" xr:uid="{00000000-0005-0000-0000-000058020000}"/>
    <cellStyle name="40% - Accent3 2 11" xfId="553" xr:uid="{00000000-0005-0000-0000-000059020000}"/>
    <cellStyle name="40% - Accent3 2 12" xfId="554" xr:uid="{00000000-0005-0000-0000-00005A020000}"/>
    <cellStyle name="40% - Accent3 2 13" xfId="555" xr:uid="{00000000-0005-0000-0000-00005B020000}"/>
    <cellStyle name="40% - Accent3 2 14" xfId="556" xr:uid="{00000000-0005-0000-0000-00005C020000}"/>
    <cellStyle name="40% - Accent3 2 15" xfId="557" xr:uid="{00000000-0005-0000-0000-00005D020000}"/>
    <cellStyle name="40% - Accent3 2 16" xfId="558" xr:uid="{00000000-0005-0000-0000-00005E020000}"/>
    <cellStyle name="40% - Accent3 2 2" xfId="559" xr:uid="{00000000-0005-0000-0000-00005F020000}"/>
    <cellStyle name="40% - Accent3 2 3" xfId="560" xr:uid="{00000000-0005-0000-0000-000060020000}"/>
    <cellStyle name="40% - Accent3 2 4" xfId="561" xr:uid="{00000000-0005-0000-0000-000061020000}"/>
    <cellStyle name="40% - Accent3 2 5" xfId="562" xr:uid="{00000000-0005-0000-0000-000062020000}"/>
    <cellStyle name="40% - Accent3 2 6" xfId="563" xr:uid="{00000000-0005-0000-0000-000063020000}"/>
    <cellStyle name="40% - Accent3 2 7" xfId="564" xr:uid="{00000000-0005-0000-0000-000064020000}"/>
    <cellStyle name="40% - Accent3 2 8" xfId="565" xr:uid="{00000000-0005-0000-0000-000065020000}"/>
    <cellStyle name="40% - Accent3 2 9" xfId="566" xr:uid="{00000000-0005-0000-0000-000066020000}"/>
    <cellStyle name="40% - Accent3 20" xfId="567" xr:uid="{00000000-0005-0000-0000-000067020000}"/>
    <cellStyle name="40% - Accent3 21" xfId="568" xr:uid="{00000000-0005-0000-0000-000068020000}"/>
    <cellStyle name="40% - Accent3 22" xfId="569" xr:uid="{00000000-0005-0000-0000-000069020000}"/>
    <cellStyle name="40% - Accent3 23" xfId="570" xr:uid="{00000000-0005-0000-0000-00006A020000}"/>
    <cellStyle name="40% - Accent3 24" xfId="571" xr:uid="{00000000-0005-0000-0000-00006B020000}"/>
    <cellStyle name="40% - Accent3 25" xfId="572" xr:uid="{00000000-0005-0000-0000-00006C020000}"/>
    <cellStyle name="40% - Accent3 26" xfId="573" xr:uid="{00000000-0005-0000-0000-00006D020000}"/>
    <cellStyle name="40% - Accent3 27" xfId="574" xr:uid="{00000000-0005-0000-0000-00006E020000}"/>
    <cellStyle name="40% - Accent3 28" xfId="575" xr:uid="{00000000-0005-0000-0000-00006F020000}"/>
    <cellStyle name="40% - Accent3 29" xfId="576" xr:uid="{00000000-0005-0000-0000-000070020000}"/>
    <cellStyle name="40% - Accent3 3" xfId="577" xr:uid="{00000000-0005-0000-0000-000071020000}"/>
    <cellStyle name="40% - Accent3 3 2" xfId="578" xr:uid="{00000000-0005-0000-0000-000072020000}"/>
    <cellStyle name="40% - Accent3 3 2 2" xfId="579" xr:uid="{00000000-0005-0000-0000-000073020000}"/>
    <cellStyle name="40% - Accent3 3 3" xfId="580" xr:uid="{00000000-0005-0000-0000-000074020000}"/>
    <cellStyle name="40% - Accent3 30" xfId="581" xr:uid="{00000000-0005-0000-0000-000075020000}"/>
    <cellStyle name="40% - Accent3 31" xfId="582" xr:uid="{00000000-0005-0000-0000-000076020000}"/>
    <cellStyle name="40% - Accent3 32" xfId="583" xr:uid="{00000000-0005-0000-0000-000077020000}"/>
    <cellStyle name="40% - Accent3 33" xfId="584" xr:uid="{00000000-0005-0000-0000-000078020000}"/>
    <cellStyle name="40% - Accent3 34" xfId="585" xr:uid="{00000000-0005-0000-0000-000079020000}"/>
    <cellStyle name="40% - Accent3 35" xfId="586" xr:uid="{00000000-0005-0000-0000-00007A020000}"/>
    <cellStyle name="40% - Accent3 36" xfId="587" xr:uid="{00000000-0005-0000-0000-00007B020000}"/>
    <cellStyle name="40% - Accent3 37" xfId="588" xr:uid="{00000000-0005-0000-0000-00007C020000}"/>
    <cellStyle name="40% - Accent3 38" xfId="589" xr:uid="{00000000-0005-0000-0000-00007D020000}"/>
    <cellStyle name="40% - Accent3 39" xfId="590" xr:uid="{00000000-0005-0000-0000-00007E020000}"/>
    <cellStyle name="40% - Accent3 4" xfId="591" xr:uid="{00000000-0005-0000-0000-00007F020000}"/>
    <cellStyle name="40% - Accent3 4 2" xfId="592" xr:uid="{00000000-0005-0000-0000-000080020000}"/>
    <cellStyle name="40% - Accent3 40" xfId="593" xr:uid="{00000000-0005-0000-0000-000081020000}"/>
    <cellStyle name="40% - Accent3 41" xfId="594" xr:uid="{00000000-0005-0000-0000-000082020000}"/>
    <cellStyle name="40% - Accent3 42" xfId="595" xr:uid="{00000000-0005-0000-0000-000083020000}"/>
    <cellStyle name="40% - Accent3 43" xfId="596" xr:uid="{00000000-0005-0000-0000-000084020000}"/>
    <cellStyle name="40% - Accent3 5" xfId="597" xr:uid="{00000000-0005-0000-0000-000085020000}"/>
    <cellStyle name="40% - Accent3 5 2" xfId="598" xr:uid="{00000000-0005-0000-0000-000086020000}"/>
    <cellStyle name="40% - Accent3 6" xfId="599" xr:uid="{00000000-0005-0000-0000-000087020000}"/>
    <cellStyle name="40% - Accent3 6 2" xfId="600" xr:uid="{00000000-0005-0000-0000-000088020000}"/>
    <cellStyle name="40% - Accent3 7" xfId="601" xr:uid="{00000000-0005-0000-0000-000089020000}"/>
    <cellStyle name="40% - Accent3 7 2" xfId="602" xr:uid="{00000000-0005-0000-0000-00008A020000}"/>
    <cellStyle name="40% - Accent3 8" xfId="603" xr:uid="{00000000-0005-0000-0000-00008B020000}"/>
    <cellStyle name="40% - Accent3 8 2" xfId="604" xr:uid="{00000000-0005-0000-0000-00008C020000}"/>
    <cellStyle name="40% - Accent3 9" xfId="605" xr:uid="{00000000-0005-0000-0000-00008D020000}"/>
    <cellStyle name="40% - Accent3 9 2" xfId="606" xr:uid="{00000000-0005-0000-0000-00008E020000}"/>
    <cellStyle name="40% - Accent4 10" xfId="607" xr:uid="{00000000-0005-0000-0000-00008F020000}"/>
    <cellStyle name="40% - Accent4 10 2" xfId="608" xr:uid="{00000000-0005-0000-0000-000090020000}"/>
    <cellStyle name="40% - Accent4 11" xfId="609" xr:uid="{00000000-0005-0000-0000-000091020000}"/>
    <cellStyle name="40% - Accent4 11 2" xfId="610" xr:uid="{00000000-0005-0000-0000-000092020000}"/>
    <cellStyle name="40% - Accent4 12" xfId="611" xr:uid="{00000000-0005-0000-0000-000093020000}"/>
    <cellStyle name="40% - Accent4 13" xfId="612" xr:uid="{00000000-0005-0000-0000-000094020000}"/>
    <cellStyle name="40% - Accent4 14" xfId="613" xr:uid="{00000000-0005-0000-0000-000095020000}"/>
    <cellStyle name="40% - Accent4 15" xfId="614" xr:uid="{00000000-0005-0000-0000-000096020000}"/>
    <cellStyle name="40% - Accent4 16" xfId="615" xr:uid="{00000000-0005-0000-0000-000097020000}"/>
    <cellStyle name="40% - Accent4 17" xfId="616" xr:uid="{00000000-0005-0000-0000-000098020000}"/>
    <cellStyle name="40% - Accent4 18" xfId="617" xr:uid="{00000000-0005-0000-0000-000099020000}"/>
    <cellStyle name="40% - Accent4 19" xfId="618" xr:uid="{00000000-0005-0000-0000-00009A020000}"/>
    <cellStyle name="40% - Accent4 2" xfId="619" xr:uid="{00000000-0005-0000-0000-00009B020000}"/>
    <cellStyle name="40% - Accent4 2 10" xfId="620" xr:uid="{00000000-0005-0000-0000-00009C020000}"/>
    <cellStyle name="40% - Accent4 2 11" xfId="621" xr:uid="{00000000-0005-0000-0000-00009D020000}"/>
    <cellStyle name="40% - Accent4 2 12" xfId="622" xr:uid="{00000000-0005-0000-0000-00009E020000}"/>
    <cellStyle name="40% - Accent4 2 13" xfId="623" xr:uid="{00000000-0005-0000-0000-00009F020000}"/>
    <cellStyle name="40% - Accent4 2 14" xfId="624" xr:uid="{00000000-0005-0000-0000-0000A0020000}"/>
    <cellStyle name="40% - Accent4 2 15" xfId="625" xr:uid="{00000000-0005-0000-0000-0000A1020000}"/>
    <cellStyle name="40% - Accent4 2 16" xfId="626" xr:uid="{00000000-0005-0000-0000-0000A2020000}"/>
    <cellStyle name="40% - Accent4 2 2" xfId="627" xr:uid="{00000000-0005-0000-0000-0000A3020000}"/>
    <cellStyle name="40% - Accent4 2 3" xfId="628" xr:uid="{00000000-0005-0000-0000-0000A4020000}"/>
    <cellStyle name="40% - Accent4 2 4" xfId="629" xr:uid="{00000000-0005-0000-0000-0000A5020000}"/>
    <cellStyle name="40% - Accent4 2 5" xfId="630" xr:uid="{00000000-0005-0000-0000-0000A6020000}"/>
    <cellStyle name="40% - Accent4 2 6" xfId="631" xr:uid="{00000000-0005-0000-0000-0000A7020000}"/>
    <cellStyle name="40% - Accent4 2 7" xfId="632" xr:uid="{00000000-0005-0000-0000-0000A8020000}"/>
    <cellStyle name="40% - Accent4 2 8" xfId="633" xr:uid="{00000000-0005-0000-0000-0000A9020000}"/>
    <cellStyle name="40% - Accent4 2 9" xfId="634" xr:uid="{00000000-0005-0000-0000-0000AA020000}"/>
    <cellStyle name="40% - Accent4 20" xfId="635" xr:uid="{00000000-0005-0000-0000-0000AB020000}"/>
    <cellStyle name="40% - Accent4 21" xfId="636" xr:uid="{00000000-0005-0000-0000-0000AC020000}"/>
    <cellStyle name="40% - Accent4 22" xfId="637" xr:uid="{00000000-0005-0000-0000-0000AD020000}"/>
    <cellStyle name="40% - Accent4 23" xfId="638" xr:uid="{00000000-0005-0000-0000-0000AE020000}"/>
    <cellStyle name="40% - Accent4 24" xfId="639" xr:uid="{00000000-0005-0000-0000-0000AF020000}"/>
    <cellStyle name="40% - Accent4 25" xfId="640" xr:uid="{00000000-0005-0000-0000-0000B0020000}"/>
    <cellStyle name="40% - Accent4 26" xfId="641" xr:uid="{00000000-0005-0000-0000-0000B1020000}"/>
    <cellStyle name="40% - Accent4 27" xfId="642" xr:uid="{00000000-0005-0000-0000-0000B2020000}"/>
    <cellStyle name="40% - Accent4 28" xfId="643" xr:uid="{00000000-0005-0000-0000-0000B3020000}"/>
    <cellStyle name="40% - Accent4 29" xfId="644" xr:uid="{00000000-0005-0000-0000-0000B4020000}"/>
    <cellStyle name="40% - Accent4 3" xfId="645" xr:uid="{00000000-0005-0000-0000-0000B5020000}"/>
    <cellStyle name="40% - Accent4 3 2" xfId="646" xr:uid="{00000000-0005-0000-0000-0000B6020000}"/>
    <cellStyle name="40% - Accent4 3 2 2" xfId="647" xr:uid="{00000000-0005-0000-0000-0000B7020000}"/>
    <cellStyle name="40% - Accent4 3 3" xfId="648" xr:uid="{00000000-0005-0000-0000-0000B8020000}"/>
    <cellStyle name="40% - Accent4 30" xfId="649" xr:uid="{00000000-0005-0000-0000-0000B9020000}"/>
    <cellStyle name="40% - Accent4 31" xfId="650" xr:uid="{00000000-0005-0000-0000-0000BA020000}"/>
    <cellStyle name="40% - Accent4 32" xfId="651" xr:uid="{00000000-0005-0000-0000-0000BB020000}"/>
    <cellStyle name="40% - Accent4 33" xfId="652" xr:uid="{00000000-0005-0000-0000-0000BC020000}"/>
    <cellStyle name="40% - Accent4 34" xfId="653" xr:uid="{00000000-0005-0000-0000-0000BD020000}"/>
    <cellStyle name="40% - Accent4 35" xfId="654" xr:uid="{00000000-0005-0000-0000-0000BE020000}"/>
    <cellStyle name="40% - Accent4 36" xfId="655" xr:uid="{00000000-0005-0000-0000-0000BF020000}"/>
    <cellStyle name="40% - Accent4 37" xfId="656" xr:uid="{00000000-0005-0000-0000-0000C0020000}"/>
    <cellStyle name="40% - Accent4 38" xfId="657" xr:uid="{00000000-0005-0000-0000-0000C1020000}"/>
    <cellStyle name="40% - Accent4 39" xfId="658" xr:uid="{00000000-0005-0000-0000-0000C2020000}"/>
    <cellStyle name="40% - Accent4 4" xfId="659" xr:uid="{00000000-0005-0000-0000-0000C3020000}"/>
    <cellStyle name="40% - Accent4 4 2" xfId="660" xr:uid="{00000000-0005-0000-0000-0000C4020000}"/>
    <cellStyle name="40% - Accent4 40" xfId="661" xr:uid="{00000000-0005-0000-0000-0000C5020000}"/>
    <cellStyle name="40% - Accent4 41" xfId="662" xr:uid="{00000000-0005-0000-0000-0000C6020000}"/>
    <cellStyle name="40% - Accent4 42" xfId="663" xr:uid="{00000000-0005-0000-0000-0000C7020000}"/>
    <cellStyle name="40% - Accent4 43" xfId="664" xr:uid="{00000000-0005-0000-0000-0000C8020000}"/>
    <cellStyle name="40% - Accent4 5" xfId="665" xr:uid="{00000000-0005-0000-0000-0000C9020000}"/>
    <cellStyle name="40% - Accent4 5 2" xfId="666" xr:uid="{00000000-0005-0000-0000-0000CA020000}"/>
    <cellStyle name="40% - Accent4 6" xfId="667" xr:uid="{00000000-0005-0000-0000-0000CB020000}"/>
    <cellStyle name="40% - Accent4 6 2" xfId="668" xr:uid="{00000000-0005-0000-0000-0000CC020000}"/>
    <cellStyle name="40% - Accent4 7" xfId="669" xr:uid="{00000000-0005-0000-0000-0000CD020000}"/>
    <cellStyle name="40% - Accent4 7 2" xfId="670" xr:uid="{00000000-0005-0000-0000-0000CE020000}"/>
    <cellStyle name="40% - Accent4 8" xfId="671" xr:uid="{00000000-0005-0000-0000-0000CF020000}"/>
    <cellStyle name="40% - Accent4 8 2" xfId="672" xr:uid="{00000000-0005-0000-0000-0000D0020000}"/>
    <cellStyle name="40% - Accent4 9" xfId="673" xr:uid="{00000000-0005-0000-0000-0000D1020000}"/>
    <cellStyle name="40% - Accent4 9 2" xfId="674" xr:uid="{00000000-0005-0000-0000-0000D2020000}"/>
    <cellStyle name="40% - Accent5 10" xfId="675" xr:uid="{00000000-0005-0000-0000-0000D3020000}"/>
    <cellStyle name="40% - Accent5 10 2" xfId="676" xr:uid="{00000000-0005-0000-0000-0000D4020000}"/>
    <cellStyle name="40% - Accent5 11" xfId="677" xr:uid="{00000000-0005-0000-0000-0000D5020000}"/>
    <cellStyle name="40% - Accent5 11 2" xfId="678" xr:uid="{00000000-0005-0000-0000-0000D6020000}"/>
    <cellStyle name="40% - Accent5 12" xfId="679" xr:uid="{00000000-0005-0000-0000-0000D7020000}"/>
    <cellStyle name="40% - Accent5 13" xfId="680" xr:uid="{00000000-0005-0000-0000-0000D8020000}"/>
    <cellStyle name="40% - Accent5 14" xfId="681" xr:uid="{00000000-0005-0000-0000-0000D9020000}"/>
    <cellStyle name="40% - Accent5 15" xfId="682" xr:uid="{00000000-0005-0000-0000-0000DA020000}"/>
    <cellStyle name="40% - Accent5 16" xfId="683" xr:uid="{00000000-0005-0000-0000-0000DB020000}"/>
    <cellStyle name="40% - Accent5 17" xfId="684" xr:uid="{00000000-0005-0000-0000-0000DC020000}"/>
    <cellStyle name="40% - Accent5 18" xfId="685" xr:uid="{00000000-0005-0000-0000-0000DD020000}"/>
    <cellStyle name="40% - Accent5 19" xfId="686" xr:uid="{00000000-0005-0000-0000-0000DE020000}"/>
    <cellStyle name="40% - Accent5 2" xfId="687" xr:uid="{00000000-0005-0000-0000-0000DF020000}"/>
    <cellStyle name="40% - Accent5 2 10" xfId="688" xr:uid="{00000000-0005-0000-0000-0000E0020000}"/>
    <cellStyle name="40% - Accent5 2 11" xfId="689" xr:uid="{00000000-0005-0000-0000-0000E1020000}"/>
    <cellStyle name="40% - Accent5 2 12" xfId="690" xr:uid="{00000000-0005-0000-0000-0000E2020000}"/>
    <cellStyle name="40% - Accent5 2 13" xfId="691" xr:uid="{00000000-0005-0000-0000-0000E3020000}"/>
    <cellStyle name="40% - Accent5 2 14" xfId="692" xr:uid="{00000000-0005-0000-0000-0000E4020000}"/>
    <cellStyle name="40% - Accent5 2 15" xfId="693" xr:uid="{00000000-0005-0000-0000-0000E5020000}"/>
    <cellStyle name="40% - Accent5 2 16" xfId="694" xr:uid="{00000000-0005-0000-0000-0000E6020000}"/>
    <cellStyle name="40% - Accent5 2 2" xfId="695" xr:uid="{00000000-0005-0000-0000-0000E7020000}"/>
    <cellStyle name="40% - Accent5 2 3" xfId="696" xr:uid="{00000000-0005-0000-0000-0000E8020000}"/>
    <cellStyle name="40% - Accent5 2 4" xfId="697" xr:uid="{00000000-0005-0000-0000-0000E9020000}"/>
    <cellStyle name="40% - Accent5 2 5" xfId="698" xr:uid="{00000000-0005-0000-0000-0000EA020000}"/>
    <cellStyle name="40% - Accent5 2 6" xfId="699" xr:uid="{00000000-0005-0000-0000-0000EB020000}"/>
    <cellStyle name="40% - Accent5 2 7" xfId="700" xr:uid="{00000000-0005-0000-0000-0000EC020000}"/>
    <cellStyle name="40% - Accent5 2 8" xfId="701" xr:uid="{00000000-0005-0000-0000-0000ED020000}"/>
    <cellStyle name="40% - Accent5 2 9" xfId="702" xr:uid="{00000000-0005-0000-0000-0000EE020000}"/>
    <cellStyle name="40% - Accent5 20" xfId="703" xr:uid="{00000000-0005-0000-0000-0000EF020000}"/>
    <cellStyle name="40% - Accent5 21" xfId="704" xr:uid="{00000000-0005-0000-0000-0000F0020000}"/>
    <cellStyle name="40% - Accent5 22" xfId="705" xr:uid="{00000000-0005-0000-0000-0000F1020000}"/>
    <cellStyle name="40% - Accent5 23" xfId="706" xr:uid="{00000000-0005-0000-0000-0000F2020000}"/>
    <cellStyle name="40% - Accent5 24" xfId="707" xr:uid="{00000000-0005-0000-0000-0000F3020000}"/>
    <cellStyle name="40% - Accent5 25" xfId="708" xr:uid="{00000000-0005-0000-0000-0000F4020000}"/>
    <cellStyle name="40% - Accent5 26" xfId="709" xr:uid="{00000000-0005-0000-0000-0000F5020000}"/>
    <cellStyle name="40% - Accent5 27" xfId="710" xr:uid="{00000000-0005-0000-0000-0000F6020000}"/>
    <cellStyle name="40% - Accent5 28" xfId="711" xr:uid="{00000000-0005-0000-0000-0000F7020000}"/>
    <cellStyle name="40% - Accent5 29" xfId="712" xr:uid="{00000000-0005-0000-0000-0000F8020000}"/>
    <cellStyle name="40% - Accent5 3" xfId="713" xr:uid="{00000000-0005-0000-0000-0000F9020000}"/>
    <cellStyle name="40% - Accent5 3 2" xfId="714" xr:uid="{00000000-0005-0000-0000-0000FA020000}"/>
    <cellStyle name="40% - Accent5 3 2 2" xfId="715" xr:uid="{00000000-0005-0000-0000-0000FB020000}"/>
    <cellStyle name="40% - Accent5 3 3" xfId="716" xr:uid="{00000000-0005-0000-0000-0000FC020000}"/>
    <cellStyle name="40% - Accent5 30" xfId="717" xr:uid="{00000000-0005-0000-0000-0000FD020000}"/>
    <cellStyle name="40% - Accent5 31" xfId="718" xr:uid="{00000000-0005-0000-0000-0000FE020000}"/>
    <cellStyle name="40% - Accent5 32" xfId="719" xr:uid="{00000000-0005-0000-0000-0000FF020000}"/>
    <cellStyle name="40% - Accent5 33" xfId="720" xr:uid="{00000000-0005-0000-0000-000000030000}"/>
    <cellStyle name="40% - Accent5 34" xfId="721" xr:uid="{00000000-0005-0000-0000-000001030000}"/>
    <cellStyle name="40% - Accent5 35" xfId="722" xr:uid="{00000000-0005-0000-0000-000002030000}"/>
    <cellStyle name="40% - Accent5 36" xfId="723" xr:uid="{00000000-0005-0000-0000-000003030000}"/>
    <cellStyle name="40% - Accent5 37" xfId="724" xr:uid="{00000000-0005-0000-0000-000004030000}"/>
    <cellStyle name="40% - Accent5 38" xfId="725" xr:uid="{00000000-0005-0000-0000-000005030000}"/>
    <cellStyle name="40% - Accent5 39" xfId="726" xr:uid="{00000000-0005-0000-0000-000006030000}"/>
    <cellStyle name="40% - Accent5 4" xfId="727" xr:uid="{00000000-0005-0000-0000-000007030000}"/>
    <cellStyle name="40% - Accent5 4 2" xfId="728" xr:uid="{00000000-0005-0000-0000-000008030000}"/>
    <cellStyle name="40% - Accent5 40" xfId="729" xr:uid="{00000000-0005-0000-0000-000009030000}"/>
    <cellStyle name="40% - Accent5 41" xfId="730" xr:uid="{00000000-0005-0000-0000-00000A030000}"/>
    <cellStyle name="40% - Accent5 42" xfId="731" xr:uid="{00000000-0005-0000-0000-00000B030000}"/>
    <cellStyle name="40% - Accent5 43" xfId="732" xr:uid="{00000000-0005-0000-0000-00000C030000}"/>
    <cellStyle name="40% - Accent5 5" xfId="733" xr:uid="{00000000-0005-0000-0000-00000D030000}"/>
    <cellStyle name="40% - Accent5 5 2" xfId="734" xr:uid="{00000000-0005-0000-0000-00000E030000}"/>
    <cellStyle name="40% - Accent5 6" xfId="735" xr:uid="{00000000-0005-0000-0000-00000F030000}"/>
    <cellStyle name="40% - Accent5 6 2" xfId="736" xr:uid="{00000000-0005-0000-0000-000010030000}"/>
    <cellStyle name="40% - Accent5 7" xfId="737" xr:uid="{00000000-0005-0000-0000-000011030000}"/>
    <cellStyle name="40% - Accent5 7 2" xfId="738" xr:uid="{00000000-0005-0000-0000-000012030000}"/>
    <cellStyle name="40% - Accent5 8" xfId="739" xr:uid="{00000000-0005-0000-0000-000013030000}"/>
    <cellStyle name="40% - Accent5 8 2" xfId="740" xr:uid="{00000000-0005-0000-0000-000014030000}"/>
    <cellStyle name="40% - Accent5 9" xfId="741" xr:uid="{00000000-0005-0000-0000-000015030000}"/>
    <cellStyle name="40% - Accent5 9 2" xfId="742" xr:uid="{00000000-0005-0000-0000-000016030000}"/>
    <cellStyle name="40% - Accent6 10" xfId="743" xr:uid="{00000000-0005-0000-0000-000017030000}"/>
    <cellStyle name="40% - Accent6 10 2" xfId="744" xr:uid="{00000000-0005-0000-0000-000018030000}"/>
    <cellStyle name="40% - Accent6 11" xfId="745" xr:uid="{00000000-0005-0000-0000-000019030000}"/>
    <cellStyle name="40% - Accent6 11 2" xfId="746" xr:uid="{00000000-0005-0000-0000-00001A030000}"/>
    <cellStyle name="40% - Accent6 12" xfId="747" xr:uid="{00000000-0005-0000-0000-00001B030000}"/>
    <cellStyle name="40% - Accent6 13" xfId="748" xr:uid="{00000000-0005-0000-0000-00001C030000}"/>
    <cellStyle name="40% - Accent6 14" xfId="749" xr:uid="{00000000-0005-0000-0000-00001D030000}"/>
    <cellStyle name="40% - Accent6 15" xfId="750" xr:uid="{00000000-0005-0000-0000-00001E030000}"/>
    <cellStyle name="40% - Accent6 16" xfId="751" xr:uid="{00000000-0005-0000-0000-00001F030000}"/>
    <cellStyle name="40% - Accent6 17" xfId="752" xr:uid="{00000000-0005-0000-0000-000020030000}"/>
    <cellStyle name="40% - Accent6 18" xfId="753" xr:uid="{00000000-0005-0000-0000-000021030000}"/>
    <cellStyle name="40% - Accent6 19" xfId="754" xr:uid="{00000000-0005-0000-0000-000022030000}"/>
    <cellStyle name="40% - Accent6 2" xfId="755" xr:uid="{00000000-0005-0000-0000-000023030000}"/>
    <cellStyle name="40% - Accent6 2 10" xfId="756" xr:uid="{00000000-0005-0000-0000-000024030000}"/>
    <cellStyle name="40% - Accent6 2 11" xfId="757" xr:uid="{00000000-0005-0000-0000-000025030000}"/>
    <cellStyle name="40% - Accent6 2 12" xfId="758" xr:uid="{00000000-0005-0000-0000-000026030000}"/>
    <cellStyle name="40% - Accent6 2 13" xfId="759" xr:uid="{00000000-0005-0000-0000-000027030000}"/>
    <cellStyle name="40% - Accent6 2 14" xfId="760" xr:uid="{00000000-0005-0000-0000-000028030000}"/>
    <cellStyle name="40% - Accent6 2 15" xfId="761" xr:uid="{00000000-0005-0000-0000-000029030000}"/>
    <cellStyle name="40% - Accent6 2 16" xfId="762" xr:uid="{00000000-0005-0000-0000-00002A030000}"/>
    <cellStyle name="40% - Accent6 2 2" xfId="763" xr:uid="{00000000-0005-0000-0000-00002B030000}"/>
    <cellStyle name="40% - Accent6 2 3" xfId="764" xr:uid="{00000000-0005-0000-0000-00002C030000}"/>
    <cellStyle name="40% - Accent6 2 4" xfId="765" xr:uid="{00000000-0005-0000-0000-00002D030000}"/>
    <cellStyle name="40% - Accent6 2 5" xfId="766" xr:uid="{00000000-0005-0000-0000-00002E030000}"/>
    <cellStyle name="40% - Accent6 2 6" xfId="767" xr:uid="{00000000-0005-0000-0000-00002F030000}"/>
    <cellStyle name="40% - Accent6 2 7" xfId="768" xr:uid="{00000000-0005-0000-0000-000030030000}"/>
    <cellStyle name="40% - Accent6 2 8" xfId="769" xr:uid="{00000000-0005-0000-0000-000031030000}"/>
    <cellStyle name="40% - Accent6 2 9" xfId="770" xr:uid="{00000000-0005-0000-0000-000032030000}"/>
    <cellStyle name="40% - Accent6 20" xfId="771" xr:uid="{00000000-0005-0000-0000-000033030000}"/>
    <cellStyle name="40% - Accent6 21" xfId="772" xr:uid="{00000000-0005-0000-0000-000034030000}"/>
    <cellStyle name="40% - Accent6 22" xfId="773" xr:uid="{00000000-0005-0000-0000-000035030000}"/>
    <cellStyle name="40% - Accent6 23" xfId="774" xr:uid="{00000000-0005-0000-0000-000036030000}"/>
    <cellStyle name="40% - Accent6 24" xfId="775" xr:uid="{00000000-0005-0000-0000-000037030000}"/>
    <cellStyle name="40% - Accent6 25" xfId="776" xr:uid="{00000000-0005-0000-0000-000038030000}"/>
    <cellStyle name="40% - Accent6 26" xfId="777" xr:uid="{00000000-0005-0000-0000-000039030000}"/>
    <cellStyle name="40% - Accent6 27" xfId="778" xr:uid="{00000000-0005-0000-0000-00003A030000}"/>
    <cellStyle name="40% - Accent6 28" xfId="779" xr:uid="{00000000-0005-0000-0000-00003B030000}"/>
    <cellStyle name="40% - Accent6 29" xfId="780" xr:uid="{00000000-0005-0000-0000-00003C030000}"/>
    <cellStyle name="40% - Accent6 3" xfId="781" xr:uid="{00000000-0005-0000-0000-00003D030000}"/>
    <cellStyle name="40% - Accent6 3 2" xfId="782" xr:uid="{00000000-0005-0000-0000-00003E030000}"/>
    <cellStyle name="40% - Accent6 3 2 2" xfId="783" xr:uid="{00000000-0005-0000-0000-00003F030000}"/>
    <cellStyle name="40% - Accent6 3 3" xfId="784" xr:uid="{00000000-0005-0000-0000-000040030000}"/>
    <cellStyle name="40% - Accent6 30" xfId="785" xr:uid="{00000000-0005-0000-0000-000041030000}"/>
    <cellStyle name="40% - Accent6 31" xfId="786" xr:uid="{00000000-0005-0000-0000-000042030000}"/>
    <cellStyle name="40% - Accent6 32" xfId="787" xr:uid="{00000000-0005-0000-0000-000043030000}"/>
    <cellStyle name="40% - Accent6 33" xfId="788" xr:uid="{00000000-0005-0000-0000-000044030000}"/>
    <cellStyle name="40% - Accent6 34" xfId="789" xr:uid="{00000000-0005-0000-0000-000045030000}"/>
    <cellStyle name="40% - Accent6 35" xfId="790" xr:uid="{00000000-0005-0000-0000-000046030000}"/>
    <cellStyle name="40% - Accent6 36" xfId="791" xr:uid="{00000000-0005-0000-0000-000047030000}"/>
    <cellStyle name="40% - Accent6 37" xfId="792" xr:uid="{00000000-0005-0000-0000-000048030000}"/>
    <cellStyle name="40% - Accent6 38" xfId="793" xr:uid="{00000000-0005-0000-0000-000049030000}"/>
    <cellStyle name="40% - Accent6 39" xfId="794" xr:uid="{00000000-0005-0000-0000-00004A030000}"/>
    <cellStyle name="40% - Accent6 4" xfId="795" xr:uid="{00000000-0005-0000-0000-00004B030000}"/>
    <cellStyle name="40% - Accent6 4 2" xfId="796" xr:uid="{00000000-0005-0000-0000-00004C030000}"/>
    <cellStyle name="40% - Accent6 40" xfId="797" xr:uid="{00000000-0005-0000-0000-00004D030000}"/>
    <cellStyle name="40% - Accent6 41" xfId="798" xr:uid="{00000000-0005-0000-0000-00004E030000}"/>
    <cellStyle name="40% - Accent6 42" xfId="799" xr:uid="{00000000-0005-0000-0000-00004F030000}"/>
    <cellStyle name="40% - Accent6 43" xfId="800" xr:uid="{00000000-0005-0000-0000-000050030000}"/>
    <cellStyle name="40% - Accent6 5" xfId="801" xr:uid="{00000000-0005-0000-0000-000051030000}"/>
    <cellStyle name="40% - Accent6 5 2" xfId="802" xr:uid="{00000000-0005-0000-0000-000052030000}"/>
    <cellStyle name="40% - Accent6 6" xfId="803" xr:uid="{00000000-0005-0000-0000-000053030000}"/>
    <cellStyle name="40% - Accent6 6 2" xfId="804" xr:uid="{00000000-0005-0000-0000-000054030000}"/>
    <cellStyle name="40% - Accent6 7" xfId="805" xr:uid="{00000000-0005-0000-0000-000055030000}"/>
    <cellStyle name="40% - Accent6 7 2" xfId="806" xr:uid="{00000000-0005-0000-0000-000056030000}"/>
    <cellStyle name="40% - Accent6 8" xfId="807" xr:uid="{00000000-0005-0000-0000-000057030000}"/>
    <cellStyle name="40% - Accent6 8 2" xfId="808" xr:uid="{00000000-0005-0000-0000-000058030000}"/>
    <cellStyle name="40% - Accent6 9" xfId="809" xr:uid="{00000000-0005-0000-0000-000059030000}"/>
    <cellStyle name="40% - Accent6 9 2" xfId="810" xr:uid="{00000000-0005-0000-0000-00005A030000}"/>
    <cellStyle name="40% - Akzent1" xfId="811" xr:uid="{00000000-0005-0000-0000-00005B030000}"/>
    <cellStyle name="40% - Akzent2" xfId="812" xr:uid="{00000000-0005-0000-0000-00005C030000}"/>
    <cellStyle name="40% - Akzent3" xfId="813" xr:uid="{00000000-0005-0000-0000-00005D030000}"/>
    <cellStyle name="40% - Akzent4" xfId="814" xr:uid="{00000000-0005-0000-0000-00005E030000}"/>
    <cellStyle name="40% - Akzent5" xfId="815" xr:uid="{00000000-0005-0000-0000-00005F030000}"/>
    <cellStyle name="40% - Akzent6" xfId="816" xr:uid="{00000000-0005-0000-0000-000060030000}"/>
    <cellStyle name="5x indented GHG Textfiels" xfId="817" xr:uid="{00000000-0005-0000-0000-000061030000}"/>
    <cellStyle name="60% - Accent1 10" xfId="818" xr:uid="{00000000-0005-0000-0000-000062030000}"/>
    <cellStyle name="60% - Accent1 11" xfId="819" xr:uid="{00000000-0005-0000-0000-000063030000}"/>
    <cellStyle name="60% - Accent1 12" xfId="820" xr:uid="{00000000-0005-0000-0000-000064030000}"/>
    <cellStyle name="60% - Accent1 13" xfId="821" xr:uid="{00000000-0005-0000-0000-000065030000}"/>
    <cellStyle name="60% - Accent1 14" xfId="822" xr:uid="{00000000-0005-0000-0000-000066030000}"/>
    <cellStyle name="60% - Accent1 15" xfId="823" xr:uid="{00000000-0005-0000-0000-000067030000}"/>
    <cellStyle name="60% - Accent1 16" xfId="824" xr:uid="{00000000-0005-0000-0000-000068030000}"/>
    <cellStyle name="60% - Accent1 17" xfId="825" xr:uid="{00000000-0005-0000-0000-000069030000}"/>
    <cellStyle name="60% - Accent1 18" xfId="826" xr:uid="{00000000-0005-0000-0000-00006A030000}"/>
    <cellStyle name="60% - Accent1 19" xfId="827" xr:uid="{00000000-0005-0000-0000-00006B030000}"/>
    <cellStyle name="60% - Accent1 2" xfId="828" xr:uid="{00000000-0005-0000-0000-00006C030000}"/>
    <cellStyle name="60% - Accent1 2 10" xfId="829" xr:uid="{00000000-0005-0000-0000-00006D030000}"/>
    <cellStyle name="60% - Accent1 2 11" xfId="830" xr:uid="{00000000-0005-0000-0000-00006E030000}"/>
    <cellStyle name="60% - Accent1 2 2" xfId="831" xr:uid="{00000000-0005-0000-0000-00006F030000}"/>
    <cellStyle name="60% - Accent1 2 3" xfId="832" xr:uid="{00000000-0005-0000-0000-000070030000}"/>
    <cellStyle name="60% - Accent1 2 4" xfId="833" xr:uid="{00000000-0005-0000-0000-000071030000}"/>
    <cellStyle name="60% - Accent1 2 5" xfId="834" xr:uid="{00000000-0005-0000-0000-000072030000}"/>
    <cellStyle name="60% - Accent1 2 6" xfId="835" xr:uid="{00000000-0005-0000-0000-000073030000}"/>
    <cellStyle name="60% - Accent1 2 7" xfId="836" xr:uid="{00000000-0005-0000-0000-000074030000}"/>
    <cellStyle name="60% - Accent1 2 8" xfId="837" xr:uid="{00000000-0005-0000-0000-000075030000}"/>
    <cellStyle name="60% - Accent1 2 9" xfId="838" xr:uid="{00000000-0005-0000-0000-000076030000}"/>
    <cellStyle name="60% - Accent1 20" xfId="839" xr:uid="{00000000-0005-0000-0000-000077030000}"/>
    <cellStyle name="60% - Accent1 21" xfId="840" xr:uid="{00000000-0005-0000-0000-000078030000}"/>
    <cellStyle name="60% - Accent1 22" xfId="841" xr:uid="{00000000-0005-0000-0000-000079030000}"/>
    <cellStyle name="60% - Accent1 23" xfId="842" xr:uid="{00000000-0005-0000-0000-00007A030000}"/>
    <cellStyle name="60% - Accent1 24" xfId="843" xr:uid="{00000000-0005-0000-0000-00007B030000}"/>
    <cellStyle name="60% - Accent1 25" xfId="844" xr:uid="{00000000-0005-0000-0000-00007C030000}"/>
    <cellStyle name="60% - Accent1 26" xfId="845" xr:uid="{00000000-0005-0000-0000-00007D030000}"/>
    <cellStyle name="60% - Accent1 27" xfId="846" xr:uid="{00000000-0005-0000-0000-00007E030000}"/>
    <cellStyle name="60% - Accent1 28" xfId="847" xr:uid="{00000000-0005-0000-0000-00007F030000}"/>
    <cellStyle name="60% - Accent1 29" xfId="848" xr:uid="{00000000-0005-0000-0000-000080030000}"/>
    <cellStyle name="60% - Accent1 3" xfId="849" xr:uid="{00000000-0005-0000-0000-000081030000}"/>
    <cellStyle name="60% - Accent1 3 2" xfId="850" xr:uid="{00000000-0005-0000-0000-000082030000}"/>
    <cellStyle name="60% - Accent1 3 2 2" xfId="851" xr:uid="{00000000-0005-0000-0000-000083030000}"/>
    <cellStyle name="60% - Accent1 3 3" xfId="852" xr:uid="{00000000-0005-0000-0000-000084030000}"/>
    <cellStyle name="60% - Accent1 30" xfId="853" xr:uid="{00000000-0005-0000-0000-000085030000}"/>
    <cellStyle name="60% - Accent1 31" xfId="854" xr:uid="{00000000-0005-0000-0000-000086030000}"/>
    <cellStyle name="60% - Accent1 32" xfId="855" xr:uid="{00000000-0005-0000-0000-000087030000}"/>
    <cellStyle name="60% - Accent1 33" xfId="856" xr:uid="{00000000-0005-0000-0000-000088030000}"/>
    <cellStyle name="60% - Accent1 34" xfId="857" xr:uid="{00000000-0005-0000-0000-000089030000}"/>
    <cellStyle name="60% - Accent1 35" xfId="858" xr:uid="{00000000-0005-0000-0000-00008A030000}"/>
    <cellStyle name="60% - Accent1 36" xfId="859" xr:uid="{00000000-0005-0000-0000-00008B030000}"/>
    <cellStyle name="60% - Accent1 37" xfId="860" xr:uid="{00000000-0005-0000-0000-00008C030000}"/>
    <cellStyle name="60% - Accent1 38" xfId="861" xr:uid="{00000000-0005-0000-0000-00008D030000}"/>
    <cellStyle name="60% - Accent1 39" xfId="862" xr:uid="{00000000-0005-0000-0000-00008E030000}"/>
    <cellStyle name="60% - Accent1 4" xfId="863" xr:uid="{00000000-0005-0000-0000-00008F030000}"/>
    <cellStyle name="60% - Accent1 4 2" xfId="864" xr:uid="{00000000-0005-0000-0000-000090030000}"/>
    <cellStyle name="60% - Accent1 40" xfId="865" xr:uid="{00000000-0005-0000-0000-000091030000}"/>
    <cellStyle name="60% - Accent1 41" xfId="866" xr:uid="{00000000-0005-0000-0000-000092030000}"/>
    <cellStyle name="60% - Accent1 42" xfId="867" xr:uid="{00000000-0005-0000-0000-000093030000}"/>
    <cellStyle name="60% - Accent1 43" xfId="868" xr:uid="{00000000-0005-0000-0000-000094030000}"/>
    <cellStyle name="60% - Accent1 5" xfId="869" xr:uid="{00000000-0005-0000-0000-000095030000}"/>
    <cellStyle name="60% - Accent1 5 2" xfId="870" xr:uid="{00000000-0005-0000-0000-000096030000}"/>
    <cellStyle name="60% - Accent1 6" xfId="871" xr:uid="{00000000-0005-0000-0000-000097030000}"/>
    <cellStyle name="60% - Accent1 6 2" xfId="872" xr:uid="{00000000-0005-0000-0000-000098030000}"/>
    <cellStyle name="60% - Accent1 7" xfId="873" xr:uid="{00000000-0005-0000-0000-000099030000}"/>
    <cellStyle name="60% - Accent1 8" xfId="874" xr:uid="{00000000-0005-0000-0000-00009A030000}"/>
    <cellStyle name="60% - Accent1 9" xfId="875" xr:uid="{00000000-0005-0000-0000-00009B030000}"/>
    <cellStyle name="60% - Accent2 10" xfId="876" xr:uid="{00000000-0005-0000-0000-00009C030000}"/>
    <cellStyle name="60% - Accent2 11" xfId="877" xr:uid="{00000000-0005-0000-0000-00009D030000}"/>
    <cellStyle name="60% - Accent2 12" xfId="878" xr:uid="{00000000-0005-0000-0000-00009E030000}"/>
    <cellStyle name="60% - Accent2 13" xfId="879" xr:uid="{00000000-0005-0000-0000-00009F030000}"/>
    <cellStyle name="60% - Accent2 14" xfId="880" xr:uid="{00000000-0005-0000-0000-0000A0030000}"/>
    <cellStyle name="60% - Accent2 15" xfId="881" xr:uid="{00000000-0005-0000-0000-0000A1030000}"/>
    <cellStyle name="60% - Accent2 16" xfId="882" xr:uid="{00000000-0005-0000-0000-0000A2030000}"/>
    <cellStyle name="60% - Accent2 17" xfId="883" xr:uid="{00000000-0005-0000-0000-0000A3030000}"/>
    <cellStyle name="60% - Accent2 18" xfId="884" xr:uid="{00000000-0005-0000-0000-0000A4030000}"/>
    <cellStyle name="60% - Accent2 19" xfId="885" xr:uid="{00000000-0005-0000-0000-0000A5030000}"/>
    <cellStyle name="60% - Accent2 2" xfId="886" xr:uid="{00000000-0005-0000-0000-0000A6030000}"/>
    <cellStyle name="60% - Accent2 2 10" xfId="887" xr:uid="{00000000-0005-0000-0000-0000A7030000}"/>
    <cellStyle name="60% - Accent2 2 11" xfId="888" xr:uid="{00000000-0005-0000-0000-0000A8030000}"/>
    <cellStyle name="60% - Accent2 2 2" xfId="889" xr:uid="{00000000-0005-0000-0000-0000A9030000}"/>
    <cellStyle name="60% - Accent2 2 3" xfId="890" xr:uid="{00000000-0005-0000-0000-0000AA030000}"/>
    <cellStyle name="60% - Accent2 2 4" xfId="891" xr:uid="{00000000-0005-0000-0000-0000AB030000}"/>
    <cellStyle name="60% - Accent2 2 5" xfId="892" xr:uid="{00000000-0005-0000-0000-0000AC030000}"/>
    <cellStyle name="60% - Accent2 2 6" xfId="893" xr:uid="{00000000-0005-0000-0000-0000AD030000}"/>
    <cellStyle name="60% - Accent2 2 7" xfId="894" xr:uid="{00000000-0005-0000-0000-0000AE030000}"/>
    <cellStyle name="60% - Accent2 2 8" xfId="895" xr:uid="{00000000-0005-0000-0000-0000AF030000}"/>
    <cellStyle name="60% - Accent2 2 9" xfId="896" xr:uid="{00000000-0005-0000-0000-0000B0030000}"/>
    <cellStyle name="60% - Accent2 20" xfId="897" xr:uid="{00000000-0005-0000-0000-0000B1030000}"/>
    <cellStyle name="60% - Accent2 21" xfId="898" xr:uid="{00000000-0005-0000-0000-0000B2030000}"/>
    <cellStyle name="60% - Accent2 22" xfId="899" xr:uid="{00000000-0005-0000-0000-0000B3030000}"/>
    <cellStyle name="60% - Accent2 23" xfId="900" xr:uid="{00000000-0005-0000-0000-0000B4030000}"/>
    <cellStyle name="60% - Accent2 24" xfId="901" xr:uid="{00000000-0005-0000-0000-0000B5030000}"/>
    <cellStyle name="60% - Accent2 25" xfId="902" xr:uid="{00000000-0005-0000-0000-0000B6030000}"/>
    <cellStyle name="60% - Accent2 26" xfId="903" xr:uid="{00000000-0005-0000-0000-0000B7030000}"/>
    <cellStyle name="60% - Accent2 27" xfId="904" xr:uid="{00000000-0005-0000-0000-0000B8030000}"/>
    <cellStyle name="60% - Accent2 28" xfId="905" xr:uid="{00000000-0005-0000-0000-0000B9030000}"/>
    <cellStyle name="60% - Accent2 29" xfId="906" xr:uid="{00000000-0005-0000-0000-0000BA030000}"/>
    <cellStyle name="60% - Accent2 3" xfId="907" xr:uid="{00000000-0005-0000-0000-0000BB030000}"/>
    <cellStyle name="60% - Accent2 3 2" xfId="908" xr:uid="{00000000-0005-0000-0000-0000BC030000}"/>
    <cellStyle name="60% - Accent2 3 2 2" xfId="909" xr:uid="{00000000-0005-0000-0000-0000BD030000}"/>
    <cellStyle name="60% - Accent2 3 3" xfId="910" xr:uid="{00000000-0005-0000-0000-0000BE030000}"/>
    <cellStyle name="60% - Accent2 30" xfId="911" xr:uid="{00000000-0005-0000-0000-0000BF030000}"/>
    <cellStyle name="60% - Accent2 31" xfId="912" xr:uid="{00000000-0005-0000-0000-0000C0030000}"/>
    <cellStyle name="60% - Accent2 32" xfId="913" xr:uid="{00000000-0005-0000-0000-0000C1030000}"/>
    <cellStyle name="60% - Accent2 33" xfId="914" xr:uid="{00000000-0005-0000-0000-0000C2030000}"/>
    <cellStyle name="60% - Accent2 34" xfId="915" xr:uid="{00000000-0005-0000-0000-0000C3030000}"/>
    <cellStyle name="60% - Accent2 35" xfId="916" xr:uid="{00000000-0005-0000-0000-0000C4030000}"/>
    <cellStyle name="60% - Accent2 36" xfId="917" xr:uid="{00000000-0005-0000-0000-0000C5030000}"/>
    <cellStyle name="60% - Accent2 37" xfId="918" xr:uid="{00000000-0005-0000-0000-0000C6030000}"/>
    <cellStyle name="60% - Accent2 38" xfId="919" xr:uid="{00000000-0005-0000-0000-0000C7030000}"/>
    <cellStyle name="60% - Accent2 39" xfId="920" xr:uid="{00000000-0005-0000-0000-0000C8030000}"/>
    <cellStyle name="60% - Accent2 4" xfId="921" xr:uid="{00000000-0005-0000-0000-0000C9030000}"/>
    <cellStyle name="60% - Accent2 4 2" xfId="922" xr:uid="{00000000-0005-0000-0000-0000CA030000}"/>
    <cellStyle name="60% - Accent2 40" xfId="923" xr:uid="{00000000-0005-0000-0000-0000CB030000}"/>
    <cellStyle name="60% - Accent2 41" xfId="924" xr:uid="{00000000-0005-0000-0000-0000CC030000}"/>
    <cellStyle name="60% - Accent2 42" xfId="925" xr:uid="{00000000-0005-0000-0000-0000CD030000}"/>
    <cellStyle name="60% - Accent2 43" xfId="926" xr:uid="{00000000-0005-0000-0000-0000CE030000}"/>
    <cellStyle name="60% - Accent2 5" xfId="927" xr:uid="{00000000-0005-0000-0000-0000CF030000}"/>
    <cellStyle name="60% - Accent2 5 2" xfId="928" xr:uid="{00000000-0005-0000-0000-0000D0030000}"/>
    <cellStyle name="60% - Accent2 6" xfId="929" xr:uid="{00000000-0005-0000-0000-0000D1030000}"/>
    <cellStyle name="60% - Accent2 6 2" xfId="930" xr:uid="{00000000-0005-0000-0000-0000D2030000}"/>
    <cellStyle name="60% - Accent2 7" xfId="931" xr:uid="{00000000-0005-0000-0000-0000D3030000}"/>
    <cellStyle name="60% - Accent2 8" xfId="932" xr:uid="{00000000-0005-0000-0000-0000D4030000}"/>
    <cellStyle name="60% - Accent2 9" xfId="933" xr:uid="{00000000-0005-0000-0000-0000D5030000}"/>
    <cellStyle name="60% - Accent3 10" xfId="934" xr:uid="{00000000-0005-0000-0000-0000D6030000}"/>
    <cellStyle name="60% - Accent3 11" xfId="935" xr:uid="{00000000-0005-0000-0000-0000D7030000}"/>
    <cellStyle name="60% - Accent3 12" xfId="936" xr:uid="{00000000-0005-0000-0000-0000D8030000}"/>
    <cellStyle name="60% - Accent3 13" xfId="937" xr:uid="{00000000-0005-0000-0000-0000D9030000}"/>
    <cellStyle name="60% - Accent3 14" xfId="938" xr:uid="{00000000-0005-0000-0000-0000DA030000}"/>
    <cellStyle name="60% - Accent3 15" xfId="939" xr:uid="{00000000-0005-0000-0000-0000DB030000}"/>
    <cellStyle name="60% - Accent3 16" xfId="940" xr:uid="{00000000-0005-0000-0000-0000DC030000}"/>
    <cellStyle name="60% - Accent3 17" xfId="941" xr:uid="{00000000-0005-0000-0000-0000DD030000}"/>
    <cellStyle name="60% - Accent3 18" xfId="942" xr:uid="{00000000-0005-0000-0000-0000DE030000}"/>
    <cellStyle name="60% - Accent3 19" xfId="943" xr:uid="{00000000-0005-0000-0000-0000DF030000}"/>
    <cellStyle name="60% - Accent3 2" xfId="944" xr:uid="{00000000-0005-0000-0000-0000E0030000}"/>
    <cellStyle name="60% - Accent3 2 10" xfId="945" xr:uid="{00000000-0005-0000-0000-0000E1030000}"/>
    <cellStyle name="60% - Accent3 2 11" xfId="946" xr:uid="{00000000-0005-0000-0000-0000E2030000}"/>
    <cellStyle name="60% - Accent3 2 2" xfId="947" xr:uid="{00000000-0005-0000-0000-0000E3030000}"/>
    <cellStyle name="60% - Accent3 2 3" xfId="948" xr:uid="{00000000-0005-0000-0000-0000E4030000}"/>
    <cellStyle name="60% - Accent3 2 4" xfId="949" xr:uid="{00000000-0005-0000-0000-0000E5030000}"/>
    <cellStyle name="60% - Accent3 2 5" xfId="950" xr:uid="{00000000-0005-0000-0000-0000E6030000}"/>
    <cellStyle name="60% - Accent3 2 6" xfId="951" xr:uid="{00000000-0005-0000-0000-0000E7030000}"/>
    <cellStyle name="60% - Accent3 2 7" xfId="952" xr:uid="{00000000-0005-0000-0000-0000E8030000}"/>
    <cellStyle name="60% - Accent3 2 8" xfId="953" xr:uid="{00000000-0005-0000-0000-0000E9030000}"/>
    <cellStyle name="60% - Accent3 2 9" xfId="954" xr:uid="{00000000-0005-0000-0000-0000EA030000}"/>
    <cellStyle name="60% - Accent3 20" xfId="955" xr:uid="{00000000-0005-0000-0000-0000EB030000}"/>
    <cellStyle name="60% - Accent3 21" xfId="956" xr:uid="{00000000-0005-0000-0000-0000EC030000}"/>
    <cellStyle name="60% - Accent3 22" xfId="957" xr:uid="{00000000-0005-0000-0000-0000ED030000}"/>
    <cellStyle name="60% - Accent3 23" xfId="958" xr:uid="{00000000-0005-0000-0000-0000EE030000}"/>
    <cellStyle name="60% - Accent3 24" xfId="959" xr:uid="{00000000-0005-0000-0000-0000EF030000}"/>
    <cellStyle name="60% - Accent3 25" xfId="960" xr:uid="{00000000-0005-0000-0000-0000F0030000}"/>
    <cellStyle name="60% - Accent3 26" xfId="961" xr:uid="{00000000-0005-0000-0000-0000F1030000}"/>
    <cellStyle name="60% - Accent3 27" xfId="962" xr:uid="{00000000-0005-0000-0000-0000F2030000}"/>
    <cellStyle name="60% - Accent3 28" xfId="963" xr:uid="{00000000-0005-0000-0000-0000F3030000}"/>
    <cellStyle name="60% - Accent3 29" xfId="964" xr:uid="{00000000-0005-0000-0000-0000F4030000}"/>
    <cellStyle name="60% - Accent3 3" xfId="965" xr:uid="{00000000-0005-0000-0000-0000F5030000}"/>
    <cellStyle name="60% - Accent3 3 2" xfId="966" xr:uid="{00000000-0005-0000-0000-0000F6030000}"/>
    <cellStyle name="60% - Accent3 3 2 2" xfId="967" xr:uid="{00000000-0005-0000-0000-0000F7030000}"/>
    <cellStyle name="60% - Accent3 3 3" xfId="968" xr:uid="{00000000-0005-0000-0000-0000F8030000}"/>
    <cellStyle name="60% - Accent3 30" xfId="969" xr:uid="{00000000-0005-0000-0000-0000F9030000}"/>
    <cellStyle name="60% - Accent3 31" xfId="970" xr:uid="{00000000-0005-0000-0000-0000FA030000}"/>
    <cellStyle name="60% - Accent3 32" xfId="971" xr:uid="{00000000-0005-0000-0000-0000FB030000}"/>
    <cellStyle name="60% - Accent3 33" xfId="972" xr:uid="{00000000-0005-0000-0000-0000FC030000}"/>
    <cellStyle name="60% - Accent3 34" xfId="973" xr:uid="{00000000-0005-0000-0000-0000FD030000}"/>
    <cellStyle name="60% - Accent3 35" xfId="974" xr:uid="{00000000-0005-0000-0000-0000FE030000}"/>
    <cellStyle name="60% - Accent3 36" xfId="975" xr:uid="{00000000-0005-0000-0000-0000FF030000}"/>
    <cellStyle name="60% - Accent3 37" xfId="976" xr:uid="{00000000-0005-0000-0000-000000040000}"/>
    <cellStyle name="60% - Accent3 38" xfId="977" xr:uid="{00000000-0005-0000-0000-000001040000}"/>
    <cellStyle name="60% - Accent3 39" xfId="978" xr:uid="{00000000-0005-0000-0000-000002040000}"/>
    <cellStyle name="60% - Accent3 4" xfId="979" xr:uid="{00000000-0005-0000-0000-000003040000}"/>
    <cellStyle name="60% - Accent3 4 2" xfId="980" xr:uid="{00000000-0005-0000-0000-000004040000}"/>
    <cellStyle name="60% - Accent3 40" xfId="981" xr:uid="{00000000-0005-0000-0000-000005040000}"/>
    <cellStyle name="60% - Accent3 41" xfId="982" xr:uid="{00000000-0005-0000-0000-000006040000}"/>
    <cellStyle name="60% - Accent3 42" xfId="983" xr:uid="{00000000-0005-0000-0000-000007040000}"/>
    <cellStyle name="60% - Accent3 43" xfId="984" xr:uid="{00000000-0005-0000-0000-000008040000}"/>
    <cellStyle name="60% - Accent3 5" xfId="985" xr:uid="{00000000-0005-0000-0000-000009040000}"/>
    <cellStyle name="60% - Accent3 5 2" xfId="986" xr:uid="{00000000-0005-0000-0000-00000A040000}"/>
    <cellStyle name="60% - Accent3 6" xfId="987" xr:uid="{00000000-0005-0000-0000-00000B040000}"/>
    <cellStyle name="60% - Accent3 6 2" xfId="988" xr:uid="{00000000-0005-0000-0000-00000C040000}"/>
    <cellStyle name="60% - Accent3 7" xfId="989" xr:uid="{00000000-0005-0000-0000-00000D040000}"/>
    <cellStyle name="60% - Accent3 8" xfId="990" xr:uid="{00000000-0005-0000-0000-00000E040000}"/>
    <cellStyle name="60% - Accent3 9" xfId="991" xr:uid="{00000000-0005-0000-0000-00000F040000}"/>
    <cellStyle name="60% - Accent4 10" xfId="992" xr:uid="{00000000-0005-0000-0000-000010040000}"/>
    <cellStyle name="60% - Accent4 11" xfId="993" xr:uid="{00000000-0005-0000-0000-000011040000}"/>
    <cellStyle name="60% - Accent4 12" xfId="994" xr:uid="{00000000-0005-0000-0000-000012040000}"/>
    <cellStyle name="60% - Accent4 13" xfId="995" xr:uid="{00000000-0005-0000-0000-000013040000}"/>
    <cellStyle name="60% - Accent4 14" xfId="996" xr:uid="{00000000-0005-0000-0000-000014040000}"/>
    <cellStyle name="60% - Accent4 15" xfId="997" xr:uid="{00000000-0005-0000-0000-000015040000}"/>
    <cellStyle name="60% - Accent4 16" xfId="998" xr:uid="{00000000-0005-0000-0000-000016040000}"/>
    <cellStyle name="60% - Accent4 17" xfId="999" xr:uid="{00000000-0005-0000-0000-000017040000}"/>
    <cellStyle name="60% - Accent4 18" xfId="1000" xr:uid="{00000000-0005-0000-0000-000018040000}"/>
    <cellStyle name="60% - Accent4 19" xfId="1001" xr:uid="{00000000-0005-0000-0000-000019040000}"/>
    <cellStyle name="60% - Accent4 2" xfId="1002" xr:uid="{00000000-0005-0000-0000-00001A040000}"/>
    <cellStyle name="60% - Accent4 2 10" xfId="1003" xr:uid="{00000000-0005-0000-0000-00001B040000}"/>
    <cellStyle name="60% - Accent4 2 11" xfId="1004" xr:uid="{00000000-0005-0000-0000-00001C040000}"/>
    <cellStyle name="60% - Accent4 2 2" xfId="1005" xr:uid="{00000000-0005-0000-0000-00001D040000}"/>
    <cellStyle name="60% - Accent4 2 3" xfId="1006" xr:uid="{00000000-0005-0000-0000-00001E040000}"/>
    <cellStyle name="60% - Accent4 2 4" xfId="1007" xr:uid="{00000000-0005-0000-0000-00001F040000}"/>
    <cellStyle name="60% - Accent4 2 5" xfId="1008" xr:uid="{00000000-0005-0000-0000-000020040000}"/>
    <cellStyle name="60% - Accent4 2 6" xfId="1009" xr:uid="{00000000-0005-0000-0000-000021040000}"/>
    <cellStyle name="60% - Accent4 2 7" xfId="1010" xr:uid="{00000000-0005-0000-0000-000022040000}"/>
    <cellStyle name="60% - Accent4 2 8" xfId="1011" xr:uid="{00000000-0005-0000-0000-000023040000}"/>
    <cellStyle name="60% - Accent4 2 9" xfId="1012" xr:uid="{00000000-0005-0000-0000-000024040000}"/>
    <cellStyle name="60% - Accent4 20" xfId="1013" xr:uid="{00000000-0005-0000-0000-000025040000}"/>
    <cellStyle name="60% - Accent4 21" xfId="1014" xr:uid="{00000000-0005-0000-0000-000026040000}"/>
    <cellStyle name="60% - Accent4 22" xfId="1015" xr:uid="{00000000-0005-0000-0000-000027040000}"/>
    <cellStyle name="60% - Accent4 23" xfId="1016" xr:uid="{00000000-0005-0000-0000-000028040000}"/>
    <cellStyle name="60% - Accent4 24" xfId="1017" xr:uid="{00000000-0005-0000-0000-000029040000}"/>
    <cellStyle name="60% - Accent4 25" xfId="1018" xr:uid="{00000000-0005-0000-0000-00002A040000}"/>
    <cellStyle name="60% - Accent4 26" xfId="1019" xr:uid="{00000000-0005-0000-0000-00002B040000}"/>
    <cellStyle name="60% - Accent4 27" xfId="1020" xr:uid="{00000000-0005-0000-0000-00002C040000}"/>
    <cellStyle name="60% - Accent4 28" xfId="1021" xr:uid="{00000000-0005-0000-0000-00002D040000}"/>
    <cellStyle name="60% - Accent4 29" xfId="1022" xr:uid="{00000000-0005-0000-0000-00002E040000}"/>
    <cellStyle name="60% - Accent4 3" xfId="1023" xr:uid="{00000000-0005-0000-0000-00002F040000}"/>
    <cellStyle name="60% - Accent4 3 2" xfId="1024" xr:uid="{00000000-0005-0000-0000-000030040000}"/>
    <cellStyle name="60% - Accent4 3 2 2" xfId="1025" xr:uid="{00000000-0005-0000-0000-000031040000}"/>
    <cellStyle name="60% - Accent4 3 3" xfId="1026" xr:uid="{00000000-0005-0000-0000-000032040000}"/>
    <cellStyle name="60% - Accent4 30" xfId="1027" xr:uid="{00000000-0005-0000-0000-000033040000}"/>
    <cellStyle name="60% - Accent4 31" xfId="1028" xr:uid="{00000000-0005-0000-0000-000034040000}"/>
    <cellStyle name="60% - Accent4 32" xfId="1029" xr:uid="{00000000-0005-0000-0000-000035040000}"/>
    <cellStyle name="60% - Accent4 33" xfId="1030" xr:uid="{00000000-0005-0000-0000-000036040000}"/>
    <cellStyle name="60% - Accent4 34" xfId="1031" xr:uid="{00000000-0005-0000-0000-000037040000}"/>
    <cellStyle name="60% - Accent4 35" xfId="1032" xr:uid="{00000000-0005-0000-0000-000038040000}"/>
    <cellStyle name="60% - Accent4 36" xfId="1033" xr:uid="{00000000-0005-0000-0000-000039040000}"/>
    <cellStyle name="60% - Accent4 37" xfId="1034" xr:uid="{00000000-0005-0000-0000-00003A040000}"/>
    <cellStyle name="60% - Accent4 38" xfId="1035" xr:uid="{00000000-0005-0000-0000-00003B040000}"/>
    <cellStyle name="60% - Accent4 39" xfId="1036" xr:uid="{00000000-0005-0000-0000-00003C040000}"/>
    <cellStyle name="60% - Accent4 4" xfId="1037" xr:uid="{00000000-0005-0000-0000-00003D040000}"/>
    <cellStyle name="60% - Accent4 4 2" xfId="1038" xr:uid="{00000000-0005-0000-0000-00003E040000}"/>
    <cellStyle name="60% - Accent4 40" xfId="1039" xr:uid="{00000000-0005-0000-0000-00003F040000}"/>
    <cellStyle name="60% - Accent4 41" xfId="1040" xr:uid="{00000000-0005-0000-0000-000040040000}"/>
    <cellStyle name="60% - Accent4 42" xfId="1041" xr:uid="{00000000-0005-0000-0000-000041040000}"/>
    <cellStyle name="60% - Accent4 43" xfId="1042" xr:uid="{00000000-0005-0000-0000-000042040000}"/>
    <cellStyle name="60% - Accent4 5" xfId="1043" xr:uid="{00000000-0005-0000-0000-000043040000}"/>
    <cellStyle name="60% - Accent4 5 2" xfId="1044" xr:uid="{00000000-0005-0000-0000-000044040000}"/>
    <cellStyle name="60% - Accent4 6" xfId="1045" xr:uid="{00000000-0005-0000-0000-000045040000}"/>
    <cellStyle name="60% - Accent4 6 2" xfId="1046" xr:uid="{00000000-0005-0000-0000-000046040000}"/>
    <cellStyle name="60% - Accent4 7" xfId="1047" xr:uid="{00000000-0005-0000-0000-000047040000}"/>
    <cellStyle name="60% - Accent4 8" xfId="1048" xr:uid="{00000000-0005-0000-0000-000048040000}"/>
    <cellStyle name="60% - Accent4 9" xfId="1049" xr:uid="{00000000-0005-0000-0000-000049040000}"/>
    <cellStyle name="60% - Accent5 10" xfId="1050" xr:uid="{00000000-0005-0000-0000-00004A040000}"/>
    <cellStyle name="60% - Accent5 11" xfId="1051" xr:uid="{00000000-0005-0000-0000-00004B040000}"/>
    <cellStyle name="60% - Accent5 12" xfId="1052" xr:uid="{00000000-0005-0000-0000-00004C040000}"/>
    <cellStyle name="60% - Accent5 13" xfId="1053" xr:uid="{00000000-0005-0000-0000-00004D040000}"/>
    <cellStyle name="60% - Accent5 14" xfId="1054" xr:uid="{00000000-0005-0000-0000-00004E040000}"/>
    <cellStyle name="60% - Accent5 15" xfId="1055" xr:uid="{00000000-0005-0000-0000-00004F040000}"/>
    <cellStyle name="60% - Accent5 16" xfId="1056" xr:uid="{00000000-0005-0000-0000-000050040000}"/>
    <cellStyle name="60% - Accent5 17" xfId="1057" xr:uid="{00000000-0005-0000-0000-000051040000}"/>
    <cellStyle name="60% - Accent5 18" xfId="1058" xr:uid="{00000000-0005-0000-0000-000052040000}"/>
    <cellStyle name="60% - Accent5 19" xfId="1059" xr:uid="{00000000-0005-0000-0000-000053040000}"/>
    <cellStyle name="60% - Accent5 2" xfId="1060" xr:uid="{00000000-0005-0000-0000-000054040000}"/>
    <cellStyle name="60% - Accent5 2 10" xfId="1061" xr:uid="{00000000-0005-0000-0000-000055040000}"/>
    <cellStyle name="60% - Accent5 2 11" xfId="1062" xr:uid="{00000000-0005-0000-0000-000056040000}"/>
    <cellStyle name="60% - Accent5 2 2" xfId="1063" xr:uid="{00000000-0005-0000-0000-000057040000}"/>
    <cellStyle name="60% - Accent5 2 3" xfId="1064" xr:uid="{00000000-0005-0000-0000-000058040000}"/>
    <cellStyle name="60% - Accent5 2 4" xfId="1065" xr:uid="{00000000-0005-0000-0000-000059040000}"/>
    <cellStyle name="60% - Accent5 2 5" xfId="1066" xr:uid="{00000000-0005-0000-0000-00005A040000}"/>
    <cellStyle name="60% - Accent5 2 6" xfId="1067" xr:uid="{00000000-0005-0000-0000-00005B040000}"/>
    <cellStyle name="60% - Accent5 2 7" xfId="1068" xr:uid="{00000000-0005-0000-0000-00005C040000}"/>
    <cellStyle name="60% - Accent5 2 8" xfId="1069" xr:uid="{00000000-0005-0000-0000-00005D040000}"/>
    <cellStyle name="60% - Accent5 2 9" xfId="1070" xr:uid="{00000000-0005-0000-0000-00005E040000}"/>
    <cellStyle name="60% - Accent5 20" xfId="1071" xr:uid="{00000000-0005-0000-0000-00005F040000}"/>
    <cellStyle name="60% - Accent5 21" xfId="1072" xr:uid="{00000000-0005-0000-0000-000060040000}"/>
    <cellStyle name="60% - Accent5 22" xfId="1073" xr:uid="{00000000-0005-0000-0000-000061040000}"/>
    <cellStyle name="60% - Accent5 23" xfId="1074" xr:uid="{00000000-0005-0000-0000-000062040000}"/>
    <cellStyle name="60% - Accent5 24" xfId="1075" xr:uid="{00000000-0005-0000-0000-000063040000}"/>
    <cellStyle name="60% - Accent5 25" xfId="1076" xr:uid="{00000000-0005-0000-0000-000064040000}"/>
    <cellStyle name="60% - Accent5 26" xfId="1077" xr:uid="{00000000-0005-0000-0000-000065040000}"/>
    <cellStyle name="60% - Accent5 27" xfId="1078" xr:uid="{00000000-0005-0000-0000-000066040000}"/>
    <cellStyle name="60% - Accent5 28" xfId="1079" xr:uid="{00000000-0005-0000-0000-000067040000}"/>
    <cellStyle name="60% - Accent5 29" xfId="1080" xr:uid="{00000000-0005-0000-0000-000068040000}"/>
    <cellStyle name="60% - Accent5 3" xfId="1081" xr:uid="{00000000-0005-0000-0000-000069040000}"/>
    <cellStyle name="60% - Accent5 3 2" xfId="1082" xr:uid="{00000000-0005-0000-0000-00006A040000}"/>
    <cellStyle name="60% - Accent5 3 2 2" xfId="1083" xr:uid="{00000000-0005-0000-0000-00006B040000}"/>
    <cellStyle name="60% - Accent5 3 3" xfId="1084" xr:uid="{00000000-0005-0000-0000-00006C040000}"/>
    <cellStyle name="60% - Accent5 30" xfId="1085" xr:uid="{00000000-0005-0000-0000-00006D040000}"/>
    <cellStyle name="60% - Accent5 31" xfId="1086" xr:uid="{00000000-0005-0000-0000-00006E040000}"/>
    <cellStyle name="60% - Accent5 32" xfId="1087" xr:uid="{00000000-0005-0000-0000-00006F040000}"/>
    <cellStyle name="60% - Accent5 33" xfId="1088" xr:uid="{00000000-0005-0000-0000-000070040000}"/>
    <cellStyle name="60% - Accent5 34" xfId="1089" xr:uid="{00000000-0005-0000-0000-000071040000}"/>
    <cellStyle name="60% - Accent5 35" xfId="1090" xr:uid="{00000000-0005-0000-0000-000072040000}"/>
    <cellStyle name="60% - Accent5 36" xfId="1091" xr:uid="{00000000-0005-0000-0000-000073040000}"/>
    <cellStyle name="60% - Accent5 37" xfId="1092" xr:uid="{00000000-0005-0000-0000-000074040000}"/>
    <cellStyle name="60% - Accent5 38" xfId="1093" xr:uid="{00000000-0005-0000-0000-000075040000}"/>
    <cellStyle name="60% - Accent5 39" xfId="1094" xr:uid="{00000000-0005-0000-0000-000076040000}"/>
    <cellStyle name="60% - Accent5 4" xfId="1095" xr:uid="{00000000-0005-0000-0000-000077040000}"/>
    <cellStyle name="60% - Accent5 4 2" xfId="1096" xr:uid="{00000000-0005-0000-0000-000078040000}"/>
    <cellStyle name="60% - Accent5 40" xfId="1097" xr:uid="{00000000-0005-0000-0000-000079040000}"/>
    <cellStyle name="60% - Accent5 41" xfId="1098" xr:uid="{00000000-0005-0000-0000-00007A040000}"/>
    <cellStyle name="60% - Accent5 42" xfId="1099" xr:uid="{00000000-0005-0000-0000-00007B040000}"/>
    <cellStyle name="60% - Accent5 43" xfId="1100" xr:uid="{00000000-0005-0000-0000-00007C040000}"/>
    <cellStyle name="60% - Accent5 5" xfId="1101" xr:uid="{00000000-0005-0000-0000-00007D040000}"/>
    <cellStyle name="60% - Accent5 5 2" xfId="1102" xr:uid="{00000000-0005-0000-0000-00007E040000}"/>
    <cellStyle name="60% - Accent5 6" xfId="1103" xr:uid="{00000000-0005-0000-0000-00007F040000}"/>
    <cellStyle name="60% - Accent5 6 2" xfId="1104" xr:uid="{00000000-0005-0000-0000-000080040000}"/>
    <cellStyle name="60% - Accent5 7" xfId="1105" xr:uid="{00000000-0005-0000-0000-000081040000}"/>
    <cellStyle name="60% - Accent5 8" xfId="1106" xr:uid="{00000000-0005-0000-0000-000082040000}"/>
    <cellStyle name="60% - Accent5 9" xfId="1107" xr:uid="{00000000-0005-0000-0000-000083040000}"/>
    <cellStyle name="60% - Accent6 10" xfId="1108" xr:uid="{00000000-0005-0000-0000-000084040000}"/>
    <cellStyle name="60% - Accent6 11" xfId="1109" xr:uid="{00000000-0005-0000-0000-000085040000}"/>
    <cellStyle name="60% - Accent6 12" xfId="1110" xr:uid="{00000000-0005-0000-0000-000086040000}"/>
    <cellStyle name="60% - Accent6 13" xfId="1111" xr:uid="{00000000-0005-0000-0000-000087040000}"/>
    <cellStyle name="60% - Accent6 14" xfId="1112" xr:uid="{00000000-0005-0000-0000-000088040000}"/>
    <cellStyle name="60% - Accent6 15" xfId="1113" xr:uid="{00000000-0005-0000-0000-000089040000}"/>
    <cellStyle name="60% - Accent6 16" xfId="1114" xr:uid="{00000000-0005-0000-0000-00008A040000}"/>
    <cellStyle name="60% - Accent6 17" xfId="1115" xr:uid="{00000000-0005-0000-0000-00008B040000}"/>
    <cellStyle name="60% - Accent6 18" xfId="1116" xr:uid="{00000000-0005-0000-0000-00008C040000}"/>
    <cellStyle name="60% - Accent6 19" xfId="1117" xr:uid="{00000000-0005-0000-0000-00008D040000}"/>
    <cellStyle name="60% - Accent6 2" xfId="1118" xr:uid="{00000000-0005-0000-0000-00008E040000}"/>
    <cellStyle name="60% - Accent6 2 10" xfId="1119" xr:uid="{00000000-0005-0000-0000-00008F040000}"/>
    <cellStyle name="60% - Accent6 2 11" xfId="1120" xr:uid="{00000000-0005-0000-0000-000090040000}"/>
    <cellStyle name="60% - Accent6 2 2" xfId="1121" xr:uid="{00000000-0005-0000-0000-000091040000}"/>
    <cellStyle name="60% - Accent6 2 3" xfId="1122" xr:uid="{00000000-0005-0000-0000-000092040000}"/>
    <cellStyle name="60% - Accent6 2 4" xfId="1123" xr:uid="{00000000-0005-0000-0000-000093040000}"/>
    <cellStyle name="60% - Accent6 2 5" xfId="1124" xr:uid="{00000000-0005-0000-0000-000094040000}"/>
    <cellStyle name="60% - Accent6 2 6" xfId="1125" xr:uid="{00000000-0005-0000-0000-000095040000}"/>
    <cellStyle name="60% - Accent6 2 7" xfId="1126" xr:uid="{00000000-0005-0000-0000-000096040000}"/>
    <cellStyle name="60% - Accent6 2 8" xfId="1127" xr:uid="{00000000-0005-0000-0000-000097040000}"/>
    <cellStyle name="60% - Accent6 2 9" xfId="1128" xr:uid="{00000000-0005-0000-0000-000098040000}"/>
    <cellStyle name="60% - Accent6 20" xfId="1129" xr:uid="{00000000-0005-0000-0000-000099040000}"/>
    <cellStyle name="60% - Accent6 21" xfId="1130" xr:uid="{00000000-0005-0000-0000-00009A040000}"/>
    <cellStyle name="60% - Accent6 22" xfId="1131" xr:uid="{00000000-0005-0000-0000-00009B040000}"/>
    <cellStyle name="60% - Accent6 23" xfId="1132" xr:uid="{00000000-0005-0000-0000-00009C040000}"/>
    <cellStyle name="60% - Accent6 24" xfId="1133" xr:uid="{00000000-0005-0000-0000-00009D040000}"/>
    <cellStyle name="60% - Accent6 25" xfId="1134" xr:uid="{00000000-0005-0000-0000-00009E040000}"/>
    <cellStyle name="60% - Accent6 26" xfId="1135" xr:uid="{00000000-0005-0000-0000-00009F040000}"/>
    <cellStyle name="60% - Accent6 27" xfId="1136" xr:uid="{00000000-0005-0000-0000-0000A0040000}"/>
    <cellStyle name="60% - Accent6 28" xfId="1137" xr:uid="{00000000-0005-0000-0000-0000A1040000}"/>
    <cellStyle name="60% - Accent6 29" xfId="1138" xr:uid="{00000000-0005-0000-0000-0000A2040000}"/>
    <cellStyle name="60% - Accent6 3" xfId="1139" xr:uid="{00000000-0005-0000-0000-0000A3040000}"/>
    <cellStyle name="60% - Accent6 3 2" xfId="1140" xr:uid="{00000000-0005-0000-0000-0000A4040000}"/>
    <cellStyle name="60% - Accent6 3 2 2" xfId="1141" xr:uid="{00000000-0005-0000-0000-0000A5040000}"/>
    <cellStyle name="60% - Accent6 3 3" xfId="1142" xr:uid="{00000000-0005-0000-0000-0000A6040000}"/>
    <cellStyle name="60% - Accent6 30" xfId="1143" xr:uid="{00000000-0005-0000-0000-0000A7040000}"/>
    <cellStyle name="60% - Accent6 31" xfId="1144" xr:uid="{00000000-0005-0000-0000-0000A8040000}"/>
    <cellStyle name="60% - Accent6 32" xfId="1145" xr:uid="{00000000-0005-0000-0000-0000A9040000}"/>
    <cellStyle name="60% - Accent6 33" xfId="1146" xr:uid="{00000000-0005-0000-0000-0000AA040000}"/>
    <cellStyle name="60% - Accent6 34" xfId="1147" xr:uid="{00000000-0005-0000-0000-0000AB040000}"/>
    <cellStyle name="60% - Accent6 35" xfId="1148" xr:uid="{00000000-0005-0000-0000-0000AC040000}"/>
    <cellStyle name="60% - Accent6 36" xfId="1149" xr:uid="{00000000-0005-0000-0000-0000AD040000}"/>
    <cellStyle name="60% - Accent6 37" xfId="1150" xr:uid="{00000000-0005-0000-0000-0000AE040000}"/>
    <cellStyle name="60% - Accent6 38" xfId="1151" xr:uid="{00000000-0005-0000-0000-0000AF040000}"/>
    <cellStyle name="60% - Accent6 39" xfId="1152" xr:uid="{00000000-0005-0000-0000-0000B0040000}"/>
    <cellStyle name="60% - Accent6 4" xfId="1153" xr:uid="{00000000-0005-0000-0000-0000B1040000}"/>
    <cellStyle name="60% - Accent6 4 2" xfId="1154" xr:uid="{00000000-0005-0000-0000-0000B2040000}"/>
    <cellStyle name="60% - Accent6 40" xfId="1155" xr:uid="{00000000-0005-0000-0000-0000B3040000}"/>
    <cellStyle name="60% - Accent6 41" xfId="1156" xr:uid="{00000000-0005-0000-0000-0000B4040000}"/>
    <cellStyle name="60% - Accent6 42" xfId="1157" xr:uid="{00000000-0005-0000-0000-0000B5040000}"/>
    <cellStyle name="60% - Accent6 43" xfId="1158" xr:uid="{00000000-0005-0000-0000-0000B6040000}"/>
    <cellStyle name="60% - Accent6 5" xfId="1159" xr:uid="{00000000-0005-0000-0000-0000B7040000}"/>
    <cellStyle name="60% - Accent6 5 2" xfId="1160" xr:uid="{00000000-0005-0000-0000-0000B8040000}"/>
    <cellStyle name="60% - Accent6 6" xfId="1161" xr:uid="{00000000-0005-0000-0000-0000B9040000}"/>
    <cellStyle name="60% - Accent6 6 2" xfId="1162" xr:uid="{00000000-0005-0000-0000-0000BA040000}"/>
    <cellStyle name="60% - Accent6 7" xfId="1163" xr:uid="{00000000-0005-0000-0000-0000BB040000}"/>
    <cellStyle name="60% - Accent6 8" xfId="1164" xr:uid="{00000000-0005-0000-0000-0000BC040000}"/>
    <cellStyle name="60% - Accent6 9" xfId="1165" xr:uid="{00000000-0005-0000-0000-0000BD040000}"/>
    <cellStyle name="60% - Akzent1" xfId="1166" xr:uid="{00000000-0005-0000-0000-0000BE040000}"/>
    <cellStyle name="60% - Akzent2" xfId="1167" xr:uid="{00000000-0005-0000-0000-0000BF040000}"/>
    <cellStyle name="60% - Akzent3" xfId="1168" xr:uid="{00000000-0005-0000-0000-0000C0040000}"/>
    <cellStyle name="60% - Akzent4" xfId="1169" xr:uid="{00000000-0005-0000-0000-0000C1040000}"/>
    <cellStyle name="60% - Akzent5" xfId="1170" xr:uid="{00000000-0005-0000-0000-0000C2040000}"/>
    <cellStyle name="60% - Akzent6" xfId="1171" xr:uid="{00000000-0005-0000-0000-0000C3040000}"/>
    <cellStyle name="60% - Cor4 2" xfId="1172" xr:uid="{00000000-0005-0000-0000-0000C4040000}"/>
    <cellStyle name="Accent1 10" xfId="1173" xr:uid="{00000000-0005-0000-0000-0000C5040000}"/>
    <cellStyle name="Accent1 11" xfId="1174" xr:uid="{00000000-0005-0000-0000-0000C6040000}"/>
    <cellStyle name="Accent1 12" xfId="1175" xr:uid="{00000000-0005-0000-0000-0000C7040000}"/>
    <cellStyle name="Accent1 13" xfId="1176" xr:uid="{00000000-0005-0000-0000-0000C8040000}"/>
    <cellStyle name="Accent1 14" xfId="1177" xr:uid="{00000000-0005-0000-0000-0000C9040000}"/>
    <cellStyle name="Accent1 15" xfId="1178" xr:uid="{00000000-0005-0000-0000-0000CA040000}"/>
    <cellStyle name="Accent1 16" xfId="1179" xr:uid="{00000000-0005-0000-0000-0000CB040000}"/>
    <cellStyle name="Accent1 17" xfId="1180" xr:uid="{00000000-0005-0000-0000-0000CC040000}"/>
    <cellStyle name="Accent1 18" xfId="1181" xr:uid="{00000000-0005-0000-0000-0000CD040000}"/>
    <cellStyle name="Accent1 19" xfId="1182" xr:uid="{00000000-0005-0000-0000-0000CE040000}"/>
    <cellStyle name="Accent1 2" xfId="1183" xr:uid="{00000000-0005-0000-0000-0000CF040000}"/>
    <cellStyle name="Accent1 2 10" xfId="1184" xr:uid="{00000000-0005-0000-0000-0000D0040000}"/>
    <cellStyle name="Accent1 2 11" xfId="1185" xr:uid="{00000000-0005-0000-0000-0000D1040000}"/>
    <cellStyle name="Accent1 2 2" xfId="1186" xr:uid="{00000000-0005-0000-0000-0000D2040000}"/>
    <cellStyle name="Accent1 2 3" xfId="1187" xr:uid="{00000000-0005-0000-0000-0000D3040000}"/>
    <cellStyle name="Accent1 2 4" xfId="1188" xr:uid="{00000000-0005-0000-0000-0000D4040000}"/>
    <cellStyle name="Accent1 2 5" xfId="1189" xr:uid="{00000000-0005-0000-0000-0000D5040000}"/>
    <cellStyle name="Accent1 2 6" xfId="1190" xr:uid="{00000000-0005-0000-0000-0000D6040000}"/>
    <cellStyle name="Accent1 2 7" xfId="1191" xr:uid="{00000000-0005-0000-0000-0000D7040000}"/>
    <cellStyle name="Accent1 2 8" xfId="1192" xr:uid="{00000000-0005-0000-0000-0000D8040000}"/>
    <cellStyle name="Accent1 2 9" xfId="1193" xr:uid="{00000000-0005-0000-0000-0000D9040000}"/>
    <cellStyle name="Accent1 20" xfId="1194" xr:uid="{00000000-0005-0000-0000-0000DA040000}"/>
    <cellStyle name="Accent1 21" xfId="1195" xr:uid="{00000000-0005-0000-0000-0000DB040000}"/>
    <cellStyle name="Accent1 22" xfId="1196" xr:uid="{00000000-0005-0000-0000-0000DC040000}"/>
    <cellStyle name="Accent1 23" xfId="1197" xr:uid="{00000000-0005-0000-0000-0000DD040000}"/>
    <cellStyle name="Accent1 24" xfId="1198" xr:uid="{00000000-0005-0000-0000-0000DE040000}"/>
    <cellStyle name="Accent1 25" xfId="1199" xr:uid="{00000000-0005-0000-0000-0000DF040000}"/>
    <cellStyle name="Accent1 26" xfId="1200" xr:uid="{00000000-0005-0000-0000-0000E0040000}"/>
    <cellStyle name="Accent1 27" xfId="1201" xr:uid="{00000000-0005-0000-0000-0000E1040000}"/>
    <cellStyle name="Accent1 28" xfId="1202" xr:uid="{00000000-0005-0000-0000-0000E2040000}"/>
    <cellStyle name="Accent1 29" xfId="1203" xr:uid="{00000000-0005-0000-0000-0000E3040000}"/>
    <cellStyle name="Accent1 3" xfId="1204" xr:uid="{00000000-0005-0000-0000-0000E4040000}"/>
    <cellStyle name="Accent1 3 2" xfId="1205" xr:uid="{00000000-0005-0000-0000-0000E5040000}"/>
    <cellStyle name="Accent1 3 2 2" xfId="1206" xr:uid="{00000000-0005-0000-0000-0000E6040000}"/>
    <cellStyle name="Accent1 3 3" xfId="1207" xr:uid="{00000000-0005-0000-0000-0000E7040000}"/>
    <cellStyle name="Accent1 30" xfId="1208" xr:uid="{00000000-0005-0000-0000-0000E8040000}"/>
    <cellStyle name="Accent1 31" xfId="1209" xr:uid="{00000000-0005-0000-0000-0000E9040000}"/>
    <cellStyle name="Accent1 32" xfId="1210" xr:uid="{00000000-0005-0000-0000-0000EA040000}"/>
    <cellStyle name="Accent1 33" xfId="1211" xr:uid="{00000000-0005-0000-0000-0000EB040000}"/>
    <cellStyle name="Accent1 34" xfId="1212" xr:uid="{00000000-0005-0000-0000-0000EC040000}"/>
    <cellStyle name="Accent1 35" xfId="1213" xr:uid="{00000000-0005-0000-0000-0000ED040000}"/>
    <cellStyle name="Accent1 36" xfId="1214" xr:uid="{00000000-0005-0000-0000-0000EE040000}"/>
    <cellStyle name="Accent1 37" xfId="1215" xr:uid="{00000000-0005-0000-0000-0000EF040000}"/>
    <cellStyle name="Accent1 38" xfId="1216" xr:uid="{00000000-0005-0000-0000-0000F0040000}"/>
    <cellStyle name="Accent1 39" xfId="1217" xr:uid="{00000000-0005-0000-0000-0000F1040000}"/>
    <cellStyle name="Accent1 4" xfId="1218" xr:uid="{00000000-0005-0000-0000-0000F2040000}"/>
    <cellStyle name="Accent1 4 2" xfId="1219" xr:uid="{00000000-0005-0000-0000-0000F3040000}"/>
    <cellStyle name="Accent1 40" xfId="1220" xr:uid="{00000000-0005-0000-0000-0000F4040000}"/>
    <cellStyle name="Accent1 41" xfId="1221" xr:uid="{00000000-0005-0000-0000-0000F5040000}"/>
    <cellStyle name="Accent1 42" xfId="1222" xr:uid="{00000000-0005-0000-0000-0000F6040000}"/>
    <cellStyle name="Accent1 43" xfId="1223" xr:uid="{00000000-0005-0000-0000-0000F7040000}"/>
    <cellStyle name="Accent1 5" xfId="1224" xr:uid="{00000000-0005-0000-0000-0000F8040000}"/>
    <cellStyle name="Accent1 5 2" xfId="1225" xr:uid="{00000000-0005-0000-0000-0000F9040000}"/>
    <cellStyle name="Accent1 6" xfId="1226" xr:uid="{00000000-0005-0000-0000-0000FA040000}"/>
    <cellStyle name="Accent1 6 2" xfId="1227" xr:uid="{00000000-0005-0000-0000-0000FB040000}"/>
    <cellStyle name="Accent1 7" xfId="1228" xr:uid="{00000000-0005-0000-0000-0000FC040000}"/>
    <cellStyle name="Accent1 8" xfId="1229" xr:uid="{00000000-0005-0000-0000-0000FD040000}"/>
    <cellStyle name="Accent1 9" xfId="1230" xr:uid="{00000000-0005-0000-0000-0000FE040000}"/>
    <cellStyle name="Accent2 10" xfId="1231" xr:uid="{00000000-0005-0000-0000-0000FF040000}"/>
    <cellStyle name="Accent2 11" xfId="1232" xr:uid="{00000000-0005-0000-0000-000000050000}"/>
    <cellStyle name="Accent2 12" xfId="1233" xr:uid="{00000000-0005-0000-0000-000001050000}"/>
    <cellStyle name="Accent2 13" xfId="1234" xr:uid="{00000000-0005-0000-0000-000002050000}"/>
    <cellStyle name="Accent2 14" xfId="1235" xr:uid="{00000000-0005-0000-0000-000003050000}"/>
    <cellStyle name="Accent2 15" xfId="1236" xr:uid="{00000000-0005-0000-0000-000004050000}"/>
    <cellStyle name="Accent2 16" xfId="1237" xr:uid="{00000000-0005-0000-0000-000005050000}"/>
    <cellStyle name="Accent2 17" xfId="1238" xr:uid="{00000000-0005-0000-0000-000006050000}"/>
    <cellStyle name="Accent2 18" xfId="1239" xr:uid="{00000000-0005-0000-0000-000007050000}"/>
    <cellStyle name="Accent2 19" xfId="1240" xr:uid="{00000000-0005-0000-0000-000008050000}"/>
    <cellStyle name="Accent2 2" xfId="1241" xr:uid="{00000000-0005-0000-0000-000009050000}"/>
    <cellStyle name="Accent2 2 10" xfId="1242" xr:uid="{00000000-0005-0000-0000-00000A050000}"/>
    <cellStyle name="Accent2 2 11" xfId="1243" xr:uid="{00000000-0005-0000-0000-00000B050000}"/>
    <cellStyle name="Accent2 2 2" xfId="1244" xr:uid="{00000000-0005-0000-0000-00000C050000}"/>
    <cellStyle name="Accent2 2 3" xfId="1245" xr:uid="{00000000-0005-0000-0000-00000D050000}"/>
    <cellStyle name="Accent2 2 4" xfId="1246" xr:uid="{00000000-0005-0000-0000-00000E050000}"/>
    <cellStyle name="Accent2 2 5" xfId="1247" xr:uid="{00000000-0005-0000-0000-00000F050000}"/>
    <cellStyle name="Accent2 2 6" xfId="1248" xr:uid="{00000000-0005-0000-0000-000010050000}"/>
    <cellStyle name="Accent2 2 7" xfId="1249" xr:uid="{00000000-0005-0000-0000-000011050000}"/>
    <cellStyle name="Accent2 2 8" xfId="1250" xr:uid="{00000000-0005-0000-0000-000012050000}"/>
    <cellStyle name="Accent2 2 9" xfId="1251" xr:uid="{00000000-0005-0000-0000-000013050000}"/>
    <cellStyle name="Accent2 20" xfId="1252" xr:uid="{00000000-0005-0000-0000-000014050000}"/>
    <cellStyle name="Accent2 21" xfId="1253" xr:uid="{00000000-0005-0000-0000-000015050000}"/>
    <cellStyle name="Accent2 22" xfId="1254" xr:uid="{00000000-0005-0000-0000-000016050000}"/>
    <cellStyle name="Accent2 23" xfId="1255" xr:uid="{00000000-0005-0000-0000-000017050000}"/>
    <cellStyle name="Accent2 24" xfId="1256" xr:uid="{00000000-0005-0000-0000-000018050000}"/>
    <cellStyle name="Accent2 25" xfId="1257" xr:uid="{00000000-0005-0000-0000-000019050000}"/>
    <cellStyle name="Accent2 26" xfId="1258" xr:uid="{00000000-0005-0000-0000-00001A050000}"/>
    <cellStyle name="Accent2 27" xfId="1259" xr:uid="{00000000-0005-0000-0000-00001B050000}"/>
    <cellStyle name="Accent2 28" xfId="1260" xr:uid="{00000000-0005-0000-0000-00001C050000}"/>
    <cellStyle name="Accent2 29" xfId="1261" xr:uid="{00000000-0005-0000-0000-00001D050000}"/>
    <cellStyle name="Accent2 3" xfId="1262" xr:uid="{00000000-0005-0000-0000-00001E050000}"/>
    <cellStyle name="Accent2 3 2" xfId="1263" xr:uid="{00000000-0005-0000-0000-00001F050000}"/>
    <cellStyle name="Accent2 3 2 2" xfId="1264" xr:uid="{00000000-0005-0000-0000-000020050000}"/>
    <cellStyle name="Accent2 3 3" xfId="1265" xr:uid="{00000000-0005-0000-0000-000021050000}"/>
    <cellStyle name="Accent2 30" xfId="1266" xr:uid="{00000000-0005-0000-0000-000022050000}"/>
    <cellStyle name="Accent2 31" xfId="1267" xr:uid="{00000000-0005-0000-0000-000023050000}"/>
    <cellStyle name="Accent2 32" xfId="1268" xr:uid="{00000000-0005-0000-0000-000024050000}"/>
    <cellStyle name="Accent2 33" xfId="1269" xr:uid="{00000000-0005-0000-0000-000025050000}"/>
    <cellStyle name="Accent2 34" xfId="1270" xr:uid="{00000000-0005-0000-0000-000026050000}"/>
    <cellStyle name="Accent2 35" xfId="1271" xr:uid="{00000000-0005-0000-0000-000027050000}"/>
    <cellStyle name="Accent2 36" xfId="1272" xr:uid="{00000000-0005-0000-0000-000028050000}"/>
    <cellStyle name="Accent2 37" xfId="1273" xr:uid="{00000000-0005-0000-0000-000029050000}"/>
    <cellStyle name="Accent2 38" xfId="1274" xr:uid="{00000000-0005-0000-0000-00002A050000}"/>
    <cellStyle name="Accent2 39" xfId="1275" xr:uid="{00000000-0005-0000-0000-00002B050000}"/>
    <cellStyle name="Accent2 4" xfId="1276" xr:uid="{00000000-0005-0000-0000-00002C050000}"/>
    <cellStyle name="Accent2 4 2" xfId="1277" xr:uid="{00000000-0005-0000-0000-00002D050000}"/>
    <cellStyle name="Accent2 40" xfId="1278" xr:uid="{00000000-0005-0000-0000-00002E050000}"/>
    <cellStyle name="Accent2 41" xfId="1279" xr:uid="{00000000-0005-0000-0000-00002F050000}"/>
    <cellStyle name="Accent2 42" xfId="1280" xr:uid="{00000000-0005-0000-0000-000030050000}"/>
    <cellStyle name="Accent2 43" xfId="1281" xr:uid="{00000000-0005-0000-0000-000031050000}"/>
    <cellStyle name="Accent2 5" xfId="1282" xr:uid="{00000000-0005-0000-0000-000032050000}"/>
    <cellStyle name="Accent2 5 2" xfId="1283" xr:uid="{00000000-0005-0000-0000-000033050000}"/>
    <cellStyle name="Accent2 6" xfId="1284" xr:uid="{00000000-0005-0000-0000-000034050000}"/>
    <cellStyle name="Accent2 6 2" xfId="1285" xr:uid="{00000000-0005-0000-0000-000035050000}"/>
    <cellStyle name="Accent2 7" xfId="1286" xr:uid="{00000000-0005-0000-0000-000036050000}"/>
    <cellStyle name="Accent2 8" xfId="1287" xr:uid="{00000000-0005-0000-0000-000037050000}"/>
    <cellStyle name="Accent2 9" xfId="1288" xr:uid="{00000000-0005-0000-0000-000038050000}"/>
    <cellStyle name="Accent3 10" xfId="1289" xr:uid="{00000000-0005-0000-0000-000039050000}"/>
    <cellStyle name="Accent3 11" xfId="1290" xr:uid="{00000000-0005-0000-0000-00003A050000}"/>
    <cellStyle name="Accent3 12" xfId="1291" xr:uid="{00000000-0005-0000-0000-00003B050000}"/>
    <cellStyle name="Accent3 13" xfId="1292" xr:uid="{00000000-0005-0000-0000-00003C050000}"/>
    <cellStyle name="Accent3 14" xfId="1293" xr:uid="{00000000-0005-0000-0000-00003D050000}"/>
    <cellStyle name="Accent3 15" xfId="1294" xr:uid="{00000000-0005-0000-0000-00003E050000}"/>
    <cellStyle name="Accent3 16" xfId="1295" xr:uid="{00000000-0005-0000-0000-00003F050000}"/>
    <cellStyle name="Accent3 17" xfId="1296" xr:uid="{00000000-0005-0000-0000-000040050000}"/>
    <cellStyle name="Accent3 18" xfId="1297" xr:uid="{00000000-0005-0000-0000-000041050000}"/>
    <cellStyle name="Accent3 19" xfId="1298" xr:uid="{00000000-0005-0000-0000-000042050000}"/>
    <cellStyle name="Accent3 2" xfId="1299" xr:uid="{00000000-0005-0000-0000-000043050000}"/>
    <cellStyle name="Accent3 2 10" xfId="1300" xr:uid="{00000000-0005-0000-0000-000044050000}"/>
    <cellStyle name="Accent3 2 11" xfId="1301" xr:uid="{00000000-0005-0000-0000-000045050000}"/>
    <cellStyle name="Accent3 2 2" xfId="1302" xr:uid="{00000000-0005-0000-0000-000046050000}"/>
    <cellStyle name="Accent3 2 3" xfId="1303" xr:uid="{00000000-0005-0000-0000-000047050000}"/>
    <cellStyle name="Accent3 2 4" xfId="1304" xr:uid="{00000000-0005-0000-0000-000048050000}"/>
    <cellStyle name="Accent3 2 5" xfId="1305" xr:uid="{00000000-0005-0000-0000-000049050000}"/>
    <cellStyle name="Accent3 2 6" xfId="1306" xr:uid="{00000000-0005-0000-0000-00004A050000}"/>
    <cellStyle name="Accent3 2 7" xfId="1307" xr:uid="{00000000-0005-0000-0000-00004B050000}"/>
    <cellStyle name="Accent3 2 8" xfId="1308" xr:uid="{00000000-0005-0000-0000-00004C050000}"/>
    <cellStyle name="Accent3 2 9" xfId="1309" xr:uid="{00000000-0005-0000-0000-00004D050000}"/>
    <cellStyle name="Accent3 20" xfId="1310" xr:uid="{00000000-0005-0000-0000-00004E050000}"/>
    <cellStyle name="Accent3 21" xfId="1311" xr:uid="{00000000-0005-0000-0000-00004F050000}"/>
    <cellStyle name="Accent3 22" xfId="1312" xr:uid="{00000000-0005-0000-0000-000050050000}"/>
    <cellStyle name="Accent3 23" xfId="1313" xr:uid="{00000000-0005-0000-0000-000051050000}"/>
    <cellStyle name="Accent3 24" xfId="1314" xr:uid="{00000000-0005-0000-0000-000052050000}"/>
    <cellStyle name="Accent3 25" xfId="1315" xr:uid="{00000000-0005-0000-0000-000053050000}"/>
    <cellStyle name="Accent3 26" xfId="1316" xr:uid="{00000000-0005-0000-0000-000054050000}"/>
    <cellStyle name="Accent3 27" xfId="1317" xr:uid="{00000000-0005-0000-0000-000055050000}"/>
    <cellStyle name="Accent3 28" xfId="1318" xr:uid="{00000000-0005-0000-0000-000056050000}"/>
    <cellStyle name="Accent3 29" xfId="1319" xr:uid="{00000000-0005-0000-0000-000057050000}"/>
    <cellStyle name="Accent3 3" xfId="1320" xr:uid="{00000000-0005-0000-0000-000058050000}"/>
    <cellStyle name="Accent3 3 2" xfId="1321" xr:uid="{00000000-0005-0000-0000-000059050000}"/>
    <cellStyle name="Accent3 3 2 2" xfId="1322" xr:uid="{00000000-0005-0000-0000-00005A050000}"/>
    <cellStyle name="Accent3 3 3" xfId="1323" xr:uid="{00000000-0005-0000-0000-00005B050000}"/>
    <cellStyle name="Accent3 30" xfId="1324" xr:uid="{00000000-0005-0000-0000-00005C050000}"/>
    <cellStyle name="Accent3 31" xfId="1325" xr:uid="{00000000-0005-0000-0000-00005D050000}"/>
    <cellStyle name="Accent3 32" xfId="1326" xr:uid="{00000000-0005-0000-0000-00005E050000}"/>
    <cellStyle name="Accent3 33" xfId="1327" xr:uid="{00000000-0005-0000-0000-00005F050000}"/>
    <cellStyle name="Accent3 34" xfId="1328" xr:uid="{00000000-0005-0000-0000-000060050000}"/>
    <cellStyle name="Accent3 35" xfId="1329" xr:uid="{00000000-0005-0000-0000-000061050000}"/>
    <cellStyle name="Accent3 36" xfId="1330" xr:uid="{00000000-0005-0000-0000-000062050000}"/>
    <cellStyle name="Accent3 37" xfId="1331" xr:uid="{00000000-0005-0000-0000-000063050000}"/>
    <cellStyle name="Accent3 38" xfId="1332" xr:uid="{00000000-0005-0000-0000-000064050000}"/>
    <cellStyle name="Accent3 39" xfId="1333" xr:uid="{00000000-0005-0000-0000-000065050000}"/>
    <cellStyle name="Accent3 4" xfId="1334" xr:uid="{00000000-0005-0000-0000-000066050000}"/>
    <cellStyle name="Accent3 4 2" xfId="1335" xr:uid="{00000000-0005-0000-0000-000067050000}"/>
    <cellStyle name="Accent3 40" xfId="1336" xr:uid="{00000000-0005-0000-0000-000068050000}"/>
    <cellStyle name="Accent3 41" xfId="1337" xr:uid="{00000000-0005-0000-0000-000069050000}"/>
    <cellStyle name="Accent3 42" xfId="1338" xr:uid="{00000000-0005-0000-0000-00006A050000}"/>
    <cellStyle name="Accent3 43" xfId="1339" xr:uid="{00000000-0005-0000-0000-00006B050000}"/>
    <cellStyle name="Accent3 5" xfId="1340" xr:uid="{00000000-0005-0000-0000-00006C050000}"/>
    <cellStyle name="Accent3 5 2" xfId="1341" xr:uid="{00000000-0005-0000-0000-00006D050000}"/>
    <cellStyle name="Accent3 6" xfId="1342" xr:uid="{00000000-0005-0000-0000-00006E050000}"/>
    <cellStyle name="Accent3 6 2" xfId="1343" xr:uid="{00000000-0005-0000-0000-00006F050000}"/>
    <cellStyle name="Accent3 7" xfId="1344" xr:uid="{00000000-0005-0000-0000-000070050000}"/>
    <cellStyle name="Accent3 8" xfId="1345" xr:uid="{00000000-0005-0000-0000-000071050000}"/>
    <cellStyle name="Accent3 9" xfId="1346" xr:uid="{00000000-0005-0000-0000-000072050000}"/>
    <cellStyle name="Accent4 10" xfId="1347" xr:uid="{00000000-0005-0000-0000-000073050000}"/>
    <cellStyle name="Accent4 11" xfId="1348" xr:uid="{00000000-0005-0000-0000-000074050000}"/>
    <cellStyle name="Accent4 12" xfId="1349" xr:uid="{00000000-0005-0000-0000-000075050000}"/>
    <cellStyle name="Accent4 13" xfId="1350" xr:uid="{00000000-0005-0000-0000-000076050000}"/>
    <cellStyle name="Accent4 14" xfId="1351" xr:uid="{00000000-0005-0000-0000-000077050000}"/>
    <cellStyle name="Accent4 15" xfId="1352" xr:uid="{00000000-0005-0000-0000-000078050000}"/>
    <cellStyle name="Accent4 16" xfId="1353" xr:uid="{00000000-0005-0000-0000-000079050000}"/>
    <cellStyle name="Accent4 17" xfId="1354" xr:uid="{00000000-0005-0000-0000-00007A050000}"/>
    <cellStyle name="Accent4 18" xfId="1355" xr:uid="{00000000-0005-0000-0000-00007B050000}"/>
    <cellStyle name="Accent4 19" xfId="1356" xr:uid="{00000000-0005-0000-0000-00007C050000}"/>
    <cellStyle name="Accent4 2" xfId="1357" xr:uid="{00000000-0005-0000-0000-00007D050000}"/>
    <cellStyle name="Accent4 2 10" xfId="1358" xr:uid="{00000000-0005-0000-0000-00007E050000}"/>
    <cellStyle name="Accent4 2 11" xfId="1359" xr:uid="{00000000-0005-0000-0000-00007F050000}"/>
    <cellStyle name="Accent4 2 2" xfId="1360" xr:uid="{00000000-0005-0000-0000-000080050000}"/>
    <cellStyle name="Accent4 2 3" xfId="1361" xr:uid="{00000000-0005-0000-0000-000081050000}"/>
    <cellStyle name="Accent4 2 4" xfId="1362" xr:uid="{00000000-0005-0000-0000-000082050000}"/>
    <cellStyle name="Accent4 2 5" xfId="1363" xr:uid="{00000000-0005-0000-0000-000083050000}"/>
    <cellStyle name="Accent4 2 6" xfId="1364" xr:uid="{00000000-0005-0000-0000-000084050000}"/>
    <cellStyle name="Accent4 2 7" xfId="1365" xr:uid="{00000000-0005-0000-0000-000085050000}"/>
    <cellStyle name="Accent4 2 8" xfId="1366" xr:uid="{00000000-0005-0000-0000-000086050000}"/>
    <cellStyle name="Accent4 2 9" xfId="1367" xr:uid="{00000000-0005-0000-0000-000087050000}"/>
    <cellStyle name="Accent4 20" xfId="1368" xr:uid="{00000000-0005-0000-0000-000088050000}"/>
    <cellStyle name="Accent4 21" xfId="1369" xr:uid="{00000000-0005-0000-0000-000089050000}"/>
    <cellStyle name="Accent4 22" xfId="1370" xr:uid="{00000000-0005-0000-0000-00008A050000}"/>
    <cellStyle name="Accent4 23" xfId="1371" xr:uid="{00000000-0005-0000-0000-00008B050000}"/>
    <cellStyle name="Accent4 24" xfId="1372" xr:uid="{00000000-0005-0000-0000-00008C050000}"/>
    <cellStyle name="Accent4 25" xfId="1373" xr:uid="{00000000-0005-0000-0000-00008D050000}"/>
    <cellStyle name="Accent4 26" xfId="1374" xr:uid="{00000000-0005-0000-0000-00008E050000}"/>
    <cellStyle name="Accent4 27" xfId="1375" xr:uid="{00000000-0005-0000-0000-00008F050000}"/>
    <cellStyle name="Accent4 28" xfId="1376" xr:uid="{00000000-0005-0000-0000-000090050000}"/>
    <cellStyle name="Accent4 29" xfId="1377" xr:uid="{00000000-0005-0000-0000-000091050000}"/>
    <cellStyle name="Accent4 3" xfId="1378" xr:uid="{00000000-0005-0000-0000-000092050000}"/>
    <cellStyle name="Accent4 3 2" xfId="1379" xr:uid="{00000000-0005-0000-0000-000093050000}"/>
    <cellStyle name="Accent4 3 2 2" xfId="1380" xr:uid="{00000000-0005-0000-0000-000094050000}"/>
    <cellStyle name="Accent4 3 3" xfId="1381" xr:uid="{00000000-0005-0000-0000-000095050000}"/>
    <cellStyle name="Accent4 30" xfId="1382" xr:uid="{00000000-0005-0000-0000-000096050000}"/>
    <cellStyle name="Accent4 31" xfId="1383" xr:uid="{00000000-0005-0000-0000-000097050000}"/>
    <cellStyle name="Accent4 32" xfId="1384" xr:uid="{00000000-0005-0000-0000-000098050000}"/>
    <cellStyle name="Accent4 33" xfId="1385" xr:uid="{00000000-0005-0000-0000-000099050000}"/>
    <cellStyle name="Accent4 34" xfId="1386" xr:uid="{00000000-0005-0000-0000-00009A050000}"/>
    <cellStyle name="Accent4 35" xfId="1387" xr:uid="{00000000-0005-0000-0000-00009B050000}"/>
    <cellStyle name="Accent4 36" xfId="1388" xr:uid="{00000000-0005-0000-0000-00009C050000}"/>
    <cellStyle name="Accent4 37" xfId="1389" xr:uid="{00000000-0005-0000-0000-00009D050000}"/>
    <cellStyle name="Accent4 38" xfId="1390" xr:uid="{00000000-0005-0000-0000-00009E050000}"/>
    <cellStyle name="Accent4 39" xfId="1391" xr:uid="{00000000-0005-0000-0000-00009F050000}"/>
    <cellStyle name="Accent4 4" xfId="1392" xr:uid="{00000000-0005-0000-0000-0000A0050000}"/>
    <cellStyle name="Accent4 4 2" xfId="1393" xr:uid="{00000000-0005-0000-0000-0000A1050000}"/>
    <cellStyle name="Accent4 40" xfId="1394" xr:uid="{00000000-0005-0000-0000-0000A2050000}"/>
    <cellStyle name="Accent4 41" xfId="1395" xr:uid="{00000000-0005-0000-0000-0000A3050000}"/>
    <cellStyle name="Accent4 42" xfId="1396" xr:uid="{00000000-0005-0000-0000-0000A4050000}"/>
    <cellStyle name="Accent4 43" xfId="1397" xr:uid="{00000000-0005-0000-0000-0000A5050000}"/>
    <cellStyle name="Accent4 5" xfId="1398" xr:uid="{00000000-0005-0000-0000-0000A6050000}"/>
    <cellStyle name="Accent4 5 2" xfId="1399" xr:uid="{00000000-0005-0000-0000-0000A7050000}"/>
    <cellStyle name="Accent4 6" xfId="1400" xr:uid="{00000000-0005-0000-0000-0000A8050000}"/>
    <cellStyle name="Accent4 6 2" xfId="1401" xr:uid="{00000000-0005-0000-0000-0000A9050000}"/>
    <cellStyle name="Accent4 7" xfId="1402" xr:uid="{00000000-0005-0000-0000-0000AA050000}"/>
    <cellStyle name="Accent4 8" xfId="1403" xr:uid="{00000000-0005-0000-0000-0000AB050000}"/>
    <cellStyle name="Accent4 9" xfId="1404" xr:uid="{00000000-0005-0000-0000-0000AC050000}"/>
    <cellStyle name="Accent5 10" xfId="1405" xr:uid="{00000000-0005-0000-0000-0000AD050000}"/>
    <cellStyle name="Accent5 11" xfId="1406" xr:uid="{00000000-0005-0000-0000-0000AE050000}"/>
    <cellStyle name="Accent5 12" xfId="1407" xr:uid="{00000000-0005-0000-0000-0000AF050000}"/>
    <cellStyle name="Accent5 13" xfId="1408" xr:uid="{00000000-0005-0000-0000-0000B0050000}"/>
    <cellStyle name="Accent5 14" xfId="1409" xr:uid="{00000000-0005-0000-0000-0000B1050000}"/>
    <cellStyle name="Accent5 15" xfId="1410" xr:uid="{00000000-0005-0000-0000-0000B2050000}"/>
    <cellStyle name="Accent5 16" xfId="1411" xr:uid="{00000000-0005-0000-0000-0000B3050000}"/>
    <cellStyle name="Accent5 17" xfId="1412" xr:uid="{00000000-0005-0000-0000-0000B4050000}"/>
    <cellStyle name="Accent5 18" xfId="1413" xr:uid="{00000000-0005-0000-0000-0000B5050000}"/>
    <cellStyle name="Accent5 19" xfId="1414" xr:uid="{00000000-0005-0000-0000-0000B6050000}"/>
    <cellStyle name="Accent5 2" xfId="1415" xr:uid="{00000000-0005-0000-0000-0000B7050000}"/>
    <cellStyle name="Accent5 2 10" xfId="1416" xr:uid="{00000000-0005-0000-0000-0000B8050000}"/>
    <cellStyle name="Accent5 2 2" xfId="1417" xr:uid="{00000000-0005-0000-0000-0000B9050000}"/>
    <cellStyle name="Accent5 2 3" xfId="1418" xr:uid="{00000000-0005-0000-0000-0000BA050000}"/>
    <cellStyle name="Accent5 2 4" xfId="1419" xr:uid="{00000000-0005-0000-0000-0000BB050000}"/>
    <cellStyle name="Accent5 2 5" xfId="1420" xr:uid="{00000000-0005-0000-0000-0000BC050000}"/>
    <cellStyle name="Accent5 2 6" xfId="1421" xr:uid="{00000000-0005-0000-0000-0000BD050000}"/>
    <cellStyle name="Accent5 2 7" xfId="1422" xr:uid="{00000000-0005-0000-0000-0000BE050000}"/>
    <cellStyle name="Accent5 2 8" xfId="1423" xr:uid="{00000000-0005-0000-0000-0000BF050000}"/>
    <cellStyle name="Accent5 2 9" xfId="1424" xr:uid="{00000000-0005-0000-0000-0000C0050000}"/>
    <cellStyle name="Accent5 20" xfId="1425" xr:uid="{00000000-0005-0000-0000-0000C1050000}"/>
    <cellStyle name="Accent5 21" xfId="1426" xr:uid="{00000000-0005-0000-0000-0000C2050000}"/>
    <cellStyle name="Accent5 22" xfId="1427" xr:uid="{00000000-0005-0000-0000-0000C3050000}"/>
    <cellStyle name="Accent5 23" xfId="1428" xr:uid="{00000000-0005-0000-0000-0000C4050000}"/>
    <cellStyle name="Accent5 24" xfId="1429" xr:uid="{00000000-0005-0000-0000-0000C5050000}"/>
    <cellStyle name="Accent5 25" xfId="1430" xr:uid="{00000000-0005-0000-0000-0000C6050000}"/>
    <cellStyle name="Accent5 26" xfId="1431" xr:uid="{00000000-0005-0000-0000-0000C7050000}"/>
    <cellStyle name="Accent5 27" xfId="1432" xr:uid="{00000000-0005-0000-0000-0000C8050000}"/>
    <cellStyle name="Accent5 28" xfId="1433" xr:uid="{00000000-0005-0000-0000-0000C9050000}"/>
    <cellStyle name="Accent5 29" xfId="1434" xr:uid="{00000000-0005-0000-0000-0000CA050000}"/>
    <cellStyle name="Accent5 3" xfId="1435" xr:uid="{00000000-0005-0000-0000-0000CB050000}"/>
    <cellStyle name="Accent5 3 2" xfId="1436" xr:uid="{00000000-0005-0000-0000-0000CC050000}"/>
    <cellStyle name="Accent5 30" xfId="1437" xr:uid="{00000000-0005-0000-0000-0000CD050000}"/>
    <cellStyle name="Accent5 31" xfId="1438" xr:uid="{00000000-0005-0000-0000-0000CE050000}"/>
    <cellStyle name="Accent5 32" xfId="1439" xr:uid="{00000000-0005-0000-0000-0000CF050000}"/>
    <cellStyle name="Accent5 33" xfId="1440" xr:uid="{00000000-0005-0000-0000-0000D0050000}"/>
    <cellStyle name="Accent5 34" xfId="1441" xr:uid="{00000000-0005-0000-0000-0000D1050000}"/>
    <cellStyle name="Accent5 35" xfId="1442" xr:uid="{00000000-0005-0000-0000-0000D2050000}"/>
    <cellStyle name="Accent5 36" xfId="1443" xr:uid="{00000000-0005-0000-0000-0000D3050000}"/>
    <cellStyle name="Accent5 37" xfId="1444" xr:uid="{00000000-0005-0000-0000-0000D4050000}"/>
    <cellStyle name="Accent5 38" xfId="1445" xr:uid="{00000000-0005-0000-0000-0000D5050000}"/>
    <cellStyle name="Accent5 39" xfId="1446" xr:uid="{00000000-0005-0000-0000-0000D6050000}"/>
    <cellStyle name="Accent5 4" xfId="1447" xr:uid="{00000000-0005-0000-0000-0000D7050000}"/>
    <cellStyle name="Accent5 4 2" xfId="1448" xr:uid="{00000000-0005-0000-0000-0000D8050000}"/>
    <cellStyle name="Accent5 40" xfId="1449" xr:uid="{00000000-0005-0000-0000-0000D9050000}"/>
    <cellStyle name="Accent5 41" xfId="1450" xr:uid="{00000000-0005-0000-0000-0000DA050000}"/>
    <cellStyle name="Accent5 42" xfId="1451" xr:uid="{00000000-0005-0000-0000-0000DB050000}"/>
    <cellStyle name="Accent5 43" xfId="1452" xr:uid="{00000000-0005-0000-0000-0000DC050000}"/>
    <cellStyle name="Accent5 5" xfId="1453" xr:uid="{00000000-0005-0000-0000-0000DD050000}"/>
    <cellStyle name="Accent5 5 2" xfId="1454" xr:uid="{00000000-0005-0000-0000-0000DE050000}"/>
    <cellStyle name="Accent5 6" xfId="1455" xr:uid="{00000000-0005-0000-0000-0000DF050000}"/>
    <cellStyle name="Accent5 6 2" xfId="1456" xr:uid="{00000000-0005-0000-0000-0000E0050000}"/>
    <cellStyle name="Accent5 7" xfId="1457" xr:uid="{00000000-0005-0000-0000-0000E1050000}"/>
    <cellStyle name="Accent5 8" xfId="1458" xr:uid="{00000000-0005-0000-0000-0000E2050000}"/>
    <cellStyle name="Accent5 9" xfId="1459" xr:uid="{00000000-0005-0000-0000-0000E3050000}"/>
    <cellStyle name="Accent6 10" xfId="1460" xr:uid="{00000000-0005-0000-0000-0000E4050000}"/>
    <cellStyle name="Accent6 11" xfId="1461" xr:uid="{00000000-0005-0000-0000-0000E5050000}"/>
    <cellStyle name="Accent6 12" xfId="1462" xr:uid="{00000000-0005-0000-0000-0000E6050000}"/>
    <cellStyle name="Accent6 13" xfId="1463" xr:uid="{00000000-0005-0000-0000-0000E7050000}"/>
    <cellStyle name="Accent6 14" xfId="1464" xr:uid="{00000000-0005-0000-0000-0000E8050000}"/>
    <cellStyle name="Accent6 15" xfId="1465" xr:uid="{00000000-0005-0000-0000-0000E9050000}"/>
    <cellStyle name="Accent6 16" xfId="1466" xr:uid="{00000000-0005-0000-0000-0000EA050000}"/>
    <cellStyle name="Accent6 17" xfId="1467" xr:uid="{00000000-0005-0000-0000-0000EB050000}"/>
    <cellStyle name="Accent6 18" xfId="1468" xr:uid="{00000000-0005-0000-0000-0000EC050000}"/>
    <cellStyle name="Accent6 19" xfId="1469" xr:uid="{00000000-0005-0000-0000-0000ED050000}"/>
    <cellStyle name="Accent6 2" xfId="1470" xr:uid="{00000000-0005-0000-0000-0000EE050000}"/>
    <cellStyle name="Accent6 2 10" xfId="1471" xr:uid="{00000000-0005-0000-0000-0000EF050000}"/>
    <cellStyle name="Accent6 2 11" xfId="1472" xr:uid="{00000000-0005-0000-0000-0000F0050000}"/>
    <cellStyle name="Accent6 2 2" xfId="1473" xr:uid="{00000000-0005-0000-0000-0000F1050000}"/>
    <cellStyle name="Accent6 2 3" xfId="1474" xr:uid="{00000000-0005-0000-0000-0000F2050000}"/>
    <cellStyle name="Accent6 2 4" xfId="1475" xr:uid="{00000000-0005-0000-0000-0000F3050000}"/>
    <cellStyle name="Accent6 2 5" xfId="1476" xr:uid="{00000000-0005-0000-0000-0000F4050000}"/>
    <cellStyle name="Accent6 2 6" xfId="1477" xr:uid="{00000000-0005-0000-0000-0000F5050000}"/>
    <cellStyle name="Accent6 2 7" xfId="1478" xr:uid="{00000000-0005-0000-0000-0000F6050000}"/>
    <cellStyle name="Accent6 2 8" xfId="1479" xr:uid="{00000000-0005-0000-0000-0000F7050000}"/>
    <cellStyle name="Accent6 2 9" xfId="1480" xr:uid="{00000000-0005-0000-0000-0000F8050000}"/>
    <cellStyle name="Accent6 20" xfId="1481" xr:uid="{00000000-0005-0000-0000-0000F9050000}"/>
    <cellStyle name="Accent6 21" xfId="1482" xr:uid="{00000000-0005-0000-0000-0000FA050000}"/>
    <cellStyle name="Accent6 22" xfId="1483" xr:uid="{00000000-0005-0000-0000-0000FB050000}"/>
    <cellStyle name="Accent6 23" xfId="1484" xr:uid="{00000000-0005-0000-0000-0000FC050000}"/>
    <cellStyle name="Accent6 24" xfId="1485" xr:uid="{00000000-0005-0000-0000-0000FD050000}"/>
    <cellStyle name="Accent6 25" xfId="1486" xr:uid="{00000000-0005-0000-0000-0000FE050000}"/>
    <cellStyle name="Accent6 26" xfId="1487" xr:uid="{00000000-0005-0000-0000-0000FF050000}"/>
    <cellStyle name="Accent6 27" xfId="1488" xr:uid="{00000000-0005-0000-0000-000000060000}"/>
    <cellStyle name="Accent6 28" xfId="1489" xr:uid="{00000000-0005-0000-0000-000001060000}"/>
    <cellStyle name="Accent6 29" xfId="1490" xr:uid="{00000000-0005-0000-0000-000002060000}"/>
    <cellStyle name="Accent6 3" xfId="1491" xr:uid="{00000000-0005-0000-0000-000003060000}"/>
    <cellStyle name="Accent6 3 2" xfId="1492" xr:uid="{00000000-0005-0000-0000-000004060000}"/>
    <cellStyle name="Accent6 3 2 2" xfId="1493" xr:uid="{00000000-0005-0000-0000-000005060000}"/>
    <cellStyle name="Accent6 3 3" xfId="1494" xr:uid="{00000000-0005-0000-0000-000006060000}"/>
    <cellStyle name="Accent6 30" xfId="1495" xr:uid="{00000000-0005-0000-0000-000007060000}"/>
    <cellStyle name="Accent6 31" xfId="1496" xr:uid="{00000000-0005-0000-0000-000008060000}"/>
    <cellStyle name="Accent6 32" xfId="1497" xr:uid="{00000000-0005-0000-0000-000009060000}"/>
    <cellStyle name="Accent6 33" xfId="1498" xr:uid="{00000000-0005-0000-0000-00000A060000}"/>
    <cellStyle name="Accent6 34" xfId="1499" xr:uid="{00000000-0005-0000-0000-00000B060000}"/>
    <cellStyle name="Accent6 35" xfId="1500" xr:uid="{00000000-0005-0000-0000-00000C060000}"/>
    <cellStyle name="Accent6 36" xfId="1501" xr:uid="{00000000-0005-0000-0000-00000D060000}"/>
    <cellStyle name="Accent6 37" xfId="1502" xr:uid="{00000000-0005-0000-0000-00000E060000}"/>
    <cellStyle name="Accent6 38" xfId="1503" xr:uid="{00000000-0005-0000-0000-00000F060000}"/>
    <cellStyle name="Accent6 39" xfId="1504" xr:uid="{00000000-0005-0000-0000-000010060000}"/>
    <cellStyle name="Accent6 4" xfId="1505" xr:uid="{00000000-0005-0000-0000-000011060000}"/>
    <cellStyle name="Accent6 4 2" xfId="1506" xr:uid="{00000000-0005-0000-0000-000012060000}"/>
    <cellStyle name="Accent6 40" xfId="1507" xr:uid="{00000000-0005-0000-0000-000013060000}"/>
    <cellStyle name="Accent6 41" xfId="1508" xr:uid="{00000000-0005-0000-0000-000014060000}"/>
    <cellStyle name="Accent6 42" xfId="1509" xr:uid="{00000000-0005-0000-0000-000015060000}"/>
    <cellStyle name="Accent6 43" xfId="1510" xr:uid="{00000000-0005-0000-0000-000016060000}"/>
    <cellStyle name="Accent6 5" xfId="1511" xr:uid="{00000000-0005-0000-0000-000017060000}"/>
    <cellStyle name="Accent6 5 2" xfId="1512" xr:uid="{00000000-0005-0000-0000-000018060000}"/>
    <cellStyle name="Accent6 6" xfId="1513" xr:uid="{00000000-0005-0000-0000-000019060000}"/>
    <cellStyle name="Accent6 6 2" xfId="1514" xr:uid="{00000000-0005-0000-0000-00001A060000}"/>
    <cellStyle name="Accent6 7" xfId="1515" xr:uid="{00000000-0005-0000-0000-00001B060000}"/>
    <cellStyle name="Accent6 8" xfId="1516" xr:uid="{00000000-0005-0000-0000-00001C060000}"/>
    <cellStyle name="Accent6 9" xfId="1517" xr:uid="{00000000-0005-0000-0000-00001D060000}"/>
    <cellStyle name="AggblueBoldCels" xfId="1518" xr:uid="{00000000-0005-0000-0000-00001E060000}"/>
    <cellStyle name="AggblueCels" xfId="1519" xr:uid="{00000000-0005-0000-0000-00001F060000}"/>
    <cellStyle name="AggBoldCells" xfId="1520" xr:uid="{00000000-0005-0000-0000-000020060000}"/>
    <cellStyle name="AggCels" xfId="1521" xr:uid="{00000000-0005-0000-0000-000021060000}"/>
    <cellStyle name="AggGreen" xfId="1522" xr:uid="{00000000-0005-0000-0000-000022060000}"/>
    <cellStyle name="AggGreen12" xfId="1523" xr:uid="{00000000-0005-0000-0000-000023060000}"/>
    <cellStyle name="AggOrange" xfId="1524" xr:uid="{00000000-0005-0000-0000-000024060000}"/>
    <cellStyle name="AggOrange9" xfId="1525" xr:uid="{00000000-0005-0000-0000-000025060000}"/>
    <cellStyle name="AggOrangeLB_2x" xfId="1526" xr:uid="{00000000-0005-0000-0000-000026060000}"/>
    <cellStyle name="AggOrangeLBorder" xfId="1527" xr:uid="{00000000-0005-0000-0000-000027060000}"/>
    <cellStyle name="AggOrangeRBorder" xfId="1528" xr:uid="{00000000-0005-0000-0000-000028060000}"/>
    <cellStyle name="Akzent1" xfId="1529" xr:uid="{00000000-0005-0000-0000-000029060000}"/>
    <cellStyle name="Akzent2" xfId="1530" xr:uid="{00000000-0005-0000-0000-00002A060000}"/>
    <cellStyle name="Akzent3" xfId="1531" xr:uid="{00000000-0005-0000-0000-00002B060000}"/>
    <cellStyle name="Akzent4" xfId="1532" xr:uid="{00000000-0005-0000-0000-00002C060000}"/>
    <cellStyle name="Akzent5" xfId="1533" xr:uid="{00000000-0005-0000-0000-00002D060000}"/>
    <cellStyle name="Akzent6" xfId="1534" xr:uid="{00000000-0005-0000-0000-00002E060000}"/>
    <cellStyle name="Ausgabe" xfId="1535" xr:uid="{00000000-0005-0000-0000-00002F060000}"/>
    <cellStyle name="Bad 10" xfId="1536" xr:uid="{00000000-0005-0000-0000-000030060000}"/>
    <cellStyle name="Bad 11" xfId="1537" xr:uid="{00000000-0005-0000-0000-000031060000}"/>
    <cellStyle name="Bad 12" xfId="1538" xr:uid="{00000000-0005-0000-0000-000032060000}"/>
    <cellStyle name="Bad 13" xfId="1539" xr:uid="{00000000-0005-0000-0000-000033060000}"/>
    <cellStyle name="Bad 14" xfId="1540" xr:uid="{00000000-0005-0000-0000-000034060000}"/>
    <cellStyle name="Bad 15" xfId="1541" xr:uid="{00000000-0005-0000-0000-000035060000}"/>
    <cellStyle name="Bad 16" xfId="1542" xr:uid="{00000000-0005-0000-0000-000036060000}"/>
    <cellStyle name="Bad 17" xfId="1543" xr:uid="{00000000-0005-0000-0000-000037060000}"/>
    <cellStyle name="Bad 18" xfId="1544" xr:uid="{00000000-0005-0000-0000-000038060000}"/>
    <cellStyle name="Bad 19" xfId="1545" xr:uid="{00000000-0005-0000-0000-000039060000}"/>
    <cellStyle name="Bad 2" xfId="1546" xr:uid="{00000000-0005-0000-0000-00003A060000}"/>
    <cellStyle name="Bad 2 10" xfId="1547" xr:uid="{00000000-0005-0000-0000-00003B060000}"/>
    <cellStyle name="Bad 2 11" xfId="1548" xr:uid="{00000000-0005-0000-0000-00003C060000}"/>
    <cellStyle name="Bad 2 2" xfId="1549" xr:uid="{00000000-0005-0000-0000-00003D060000}"/>
    <cellStyle name="Bad 2 3" xfId="1550" xr:uid="{00000000-0005-0000-0000-00003E060000}"/>
    <cellStyle name="Bad 2 4" xfId="1551" xr:uid="{00000000-0005-0000-0000-00003F060000}"/>
    <cellStyle name="Bad 2 5" xfId="1552" xr:uid="{00000000-0005-0000-0000-000040060000}"/>
    <cellStyle name="Bad 2 6" xfId="1553" xr:uid="{00000000-0005-0000-0000-000041060000}"/>
    <cellStyle name="Bad 2 7" xfId="1554" xr:uid="{00000000-0005-0000-0000-000042060000}"/>
    <cellStyle name="Bad 2 8" xfId="1555" xr:uid="{00000000-0005-0000-0000-000043060000}"/>
    <cellStyle name="Bad 2 9" xfId="1556" xr:uid="{00000000-0005-0000-0000-000044060000}"/>
    <cellStyle name="Bad 20" xfId="1557" xr:uid="{00000000-0005-0000-0000-000045060000}"/>
    <cellStyle name="Bad 21" xfId="1558" xr:uid="{00000000-0005-0000-0000-000046060000}"/>
    <cellStyle name="Bad 22" xfId="1559" xr:uid="{00000000-0005-0000-0000-000047060000}"/>
    <cellStyle name="Bad 23" xfId="1560" xr:uid="{00000000-0005-0000-0000-000048060000}"/>
    <cellStyle name="Bad 24" xfId="1561" xr:uid="{00000000-0005-0000-0000-000049060000}"/>
    <cellStyle name="Bad 25" xfId="1562" xr:uid="{00000000-0005-0000-0000-00004A060000}"/>
    <cellStyle name="Bad 26" xfId="1563" xr:uid="{00000000-0005-0000-0000-00004B060000}"/>
    <cellStyle name="Bad 27" xfId="1564" xr:uid="{00000000-0005-0000-0000-00004C060000}"/>
    <cellStyle name="Bad 28" xfId="1565" xr:uid="{00000000-0005-0000-0000-00004D060000}"/>
    <cellStyle name="Bad 29" xfId="1566" xr:uid="{00000000-0005-0000-0000-00004E060000}"/>
    <cellStyle name="Bad 3" xfId="1567" xr:uid="{00000000-0005-0000-0000-00004F060000}"/>
    <cellStyle name="Bad 3 2" xfId="1568" xr:uid="{00000000-0005-0000-0000-000050060000}"/>
    <cellStyle name="Bad 3 2 2" xfId="1569" xr:uid="{00000000-0005-0000-0000-000051060000}"/>
    <cellStyle name="Bad 3 3" xfId="1570" xr:uid="{00000000-0005-0000-0000-000052060000}"/>
    <cellStyle name="Bad 30" xfId="1571" xr:uid="{00000000-0005-0000-0000-000053060000}"/>
    <cellStyle name="Bad 31" xfId="1572" xr:uid="{00000000-0005-0000-0000-000054060000}"/>
    <cellStyle name="Bad 32" xfId="1573" xr:uid="{00000000-0005-0000-0000-000055060000}"/>
    <cellStyle name="Bad 33" xfId="1574" xr:uid="{00000000-0005-0000-0000-000056060000}"/>
    <cellStyle name="Bad 34" xfId="1575" xr:uid="{00000000-0005-0000-0000-000057060000}"/>
    <cellStyle name="Bad 35" xfId="1576" xr:uid="{00000000-0005-0000-0000-000058060000}"/>
    <cellStyle name="Bad 36" xfId="1577" xr:uid="{00000000-0005-0000-0000-000059060000}"/>
    <cellStyle name="Bad 37" xfId="1578" xr:uid="{00000000-0005-0000-0000-00005A060000}"/>
    <cellStyle name="Bad 38" xfId="1579" xr:uid="{00000000-0005-0000-0000-00005B060000}"/>
    <cellStyle name="Bad 39" xfId="1580" xr:uid="{00000000-0005-0000-0000-00005C060000}"/>
    <cellStyle name="Bad 4" xfId="1581" xr:uid="{00000000-0005-0000-0000-00005D060000}"/>
    <cellStyle name="Bad 4 2" xfId="1582" xr:uid="{00000000-0005-0000-0000-00005E060000}"/>
    <cellStyle name="Bad 40" xfId="1583" xr:uid="{00000000-0005-0000-0000-00005F060000}"/>
    <cellStyle name="Bad 41" xfId="1584" xr:uid="{00000000-0005-0000-0000-000060060000}"/>
    <cellStyle name="Bad 42" xfId="1585" xr:uid="{00000000-0005-0000-0000-000061060000}"/>
    <cellStyle name="Bad 43" xfId="1586" xr:uid="{00000000-0005-0000-0000-000062060000}"/>
    <cellStyle name="Bad 44" xfId="1587" xr:uid="{00000000-0005-0000-0000-000063060000}"/>
    <cellStyle name="Bad 5" xfId="1588" xr:uid="{00000000-0005-0000-0000-000064060000}"/>
    <cellStyle name="Bad 5 2" xfId="1589" xr:uid="{00000000-0005-0000-0000-000065060000}"/>
    <cellStyle name="Bad 6" xfId="1590" xr:uid="{00000000-0005-0000-0000-000066060000}"/>
    <cellStyle name="Bad 6 2" xfId="1591" xr:uid="{00000000-0005-0000-0000-000067060000}"/>
    <cellStyle name="Bad 7" xfId="1592" xr:uid="{00000000-0005-0000-0000-000068060000}"/>
    <cellStyle name="Bad 8" xfId="1593" xr:uid="{00000000-0005-0000-0000-000069060000}"/>
    <cellStyle name="Bad 9" xfId="1594" xr:uid="{00000000-0005-0000-0000-00006A060000}"/>
    <cellStyle name="Berechnung" xfId="1595" xr:uid="{00000000-0005-0000-0000-00006B060000}"/>
    <cellStyle name="Bold GHG Numbers (0.00)" xfId="1596" xr:uid="{00000000-0005-0000-0000-00006C060000}"/>
    <cellStyle name="Calculation 10" xfId="1597" xr:uid="{00000000-0005-0000-0000-00006D060000}"/>
    <cellStyle name="Calculation 11" xfId="1598" xr:uid="{00000000-0005-0000-0000-00006E060000}"/>
    <cellStyle name="Calculation 12" xfId="1599" xr:uid="{00000000-0005-0000-0000-00006F060000}"/>
    <cellStyle name="Calculation 13" xfId="1600" xr:uid="{00000000-0005-0000-0000-000070060000}"/>
    <cellStyle name="Calculation 14" xfId="1601" xr:uid="{00000000-0005-0000-0000-000071060000}"/>
    <cellStyle name="Calculation 15" xfId="1602" xr:uid="{00000000-0005-0000-0000-000072060000}"/>
    <cellStyle name="Calculation 16" xfId="1603" xr:uid="{00000000-0005-0000-0000-000073060000}"/>
    <cellStyle name="Calculation 17" xfId="1604" xr:uid="{00000000-0005-0000-0000-000074060000}"/>
    <cellStyle name="Calculation 18" xfId="1605" xr:uid="{00000000-0005-0000-0000-000075060000}"/>
    <cellStyle name="Calculation 19" xfId="1606" xr:uid="{00000000-0005-0000-0000-000076060000}"/>
    <cellStyle name="Calculation 2" xfId="1607" xr:uid="{00000000-0005-0000-0000-000077060000}"/>
    <cellStyle name="Calculation 2 10" xfId="1608" xr:uid="{00000000-0005-0000-0000-000078060000}"/>
    <cellStyle name="Calculation 2 11" xfId="1609" xr:uid="{00000000-0005-0000-0000-000079060000}"/>
    <cellStyle name="Calculation 2 2" xfId="1610" xr:uid="{00000000-0005-0000-0000-00007A060000}"/>
    <cellStyle name="Calculation 2 3" xfId="1611" xr:uid="{00000000-0005-0000-0000-00007B060000}"/>
    <cellStyle name="Calculation 2 4" xfId="1612" xr:uid="{00000000-0005-0000-0000-00007C060000}"/>
    <cellStyle name="Calculation 2 5" xfId="1613" xr:uid="{00000000-0005-0000-0000-00007D060000}"/>
    <cellStyle name="Calculation 2 6" xfId="1614" xr:uid="{00000000-0005-0000-0000-00007E060000}"/>
    <cellStyle name="Calculation 2 7" xfId="1615" xr:uid="{00000000-0005-0000-0000-00007F060000}"/>
    <cellStyle name="Calculation 2 8" xfId="1616" xr:uid="{00000000-0005-0000-0000-000080060000}"/>
    <cellStyle name="Calculation 2 9" xfId="1617" xr:uid="{00000000-0005-0000-0000-000081060000}"/>
    <cellStyle name="Calculation 20" xfId="1618" xr:uid="{00000000-0005-0000-0000-000082060000}"/>
    <cellStyle name="Calculation 21" xfId="1619" xr:uid="{00000000-0005-0000-0000-000083060000}"/>
    <cellStyle name="Calculation 22" xfId="1620" xr:uid="{00000000-0005-0000-0000-000084060000}"/>
    <cellStyle name="Calculation 23" xfId="1621" xr:uid="{00000000-0005-0000-0000-000085060000}"/>
    <cellStyle name="Calculation 24" xfId="1622" xr:uid="{00000000-0005-0000-0000-000086060000}"/>
    <cellStyle name="Calculation 25" xfId="1623" xr:uid="{00000000-0005-0000-0000-000087060000}"/>
    <cellStyle name="Calculation 26" xfId="1624" xr:uid="{00000000-0005-0000-0000-000088060000}"/>
    <cellStyle name="Calculation 27" xfId="1625" xr:uid="{00000000-0005-0000-0000-000089060000}"/>
    <cellStyle name="Calculation 28" xfId="1626" xr:uid="{00000000-0005-0000-0000-00008A060000}"/>
    <cellStyle name="Calculation 29" xfId="1627" xr:uid="{00000000-0005-0000-0000-00008B060000}"/>
    <cellStyle name="Calculation 3" xfId="1628" xr:uid="{00000000-0005-0000-0000-00008C060000}"/>
    <cellStyle name="Calculation 3 2" xfId="1629" xr:uid="{00000000-0005-0000-0000-00008D060000}"/>
    <cellStyle name="Calculation 3 2 2" xfId="1630" xr:uid="{00000000-0005-0000-0000-00008E060000}"/>
    <cellStyle name="Calculation 3 3" xfId="1631" xr:uid="{00000000-0005-0000-0000-00008F060000}"/>
    <cellStyle name="Calculation 30" xfId="1632" xr:uid="{00000000-0005-0000-0000-000090060000}"/>
    <cellStyle name="Calculation 31" xfId="1633" xr:uid="{00000000-0005-0000-0000-000091060000}"/>
    <cellStyle name="Calculation 32" xfId="1634" xr:uid="{00000000-0005-0000-0000-000092060000}"/>
    <cellStyle name="Calculation 33" xfId="1635" xr:uid="{00000000-0005-0000-0000-000093060000}"/>
    <cellStyle name="Calculation 34" xfId="1636" xr:uid="{00000000-0005-0000-0000-000094060000}"/>
    <cellStyle name="Calculation 35" xfId="1637" xr:uid="{00000000-0005-0000-0000-000095060000}"/>
    <cellStyle name="Calculation 36" xfId="1638" xr:uid="{00000000-0005-0000-0000-000096060000}"/>
    <cellStyle name="Calculation 37" xfId="1639" xr:uid="{00000000-0005-0000-0000-000097060000}"/>
    <cellStyle name="Calculation 38" xfId="1640" xr:uid="{00000000-0005-0000-0000-000098060000}"/>
    <cellStyle name="Calculation 39" xfId="1641" xr:uid="{00000000-0005-0000-0000-000099060000}"/>
    <cellStyle name="Calculation 4" xfId="1642" xr:uid="{00000000-0005-0000-0000-00009A060000}"/>
    <cellStyle name="Calculation 4 2" xfId="1643" xr:uid="{00000000-0005-0000-0000-00009B060000}"/>
    <cellStyle name="Calculation 40" xfId="1644" xr:uid="{00000000-0005-0000-0000-00009C060000}"/>
    <cellStyle name="Calculation 41" xfId="1645" xr:uid="{00000000-0005-0000-0000-00009D060000}"/>
    <cellStyle name="Calculation 42" xfId="1646" xr:uid="{00000000-0005-0000-0000-00009E060000}"/>
    <cellStyle name="Calculation 43" xfId="1647" xr:uid="{00000000-0005-0000-0000-00009F060000}"/>
    <cellStyle name="Calculation 5" xfId="1648" xr:uid="{00000000-0005-0000-0000-0000A0060000}"/>
    <cellStyle name="Calculation 5 2" xfId="1649" xr:uid="{00000000-0005-0000-0000-0000A1060000}"/>
    <cellStyle name="Calculation 6" xfId="1650" xr:uid="{00000000-0005-0000-0000-0000A2060000}"/>
    <cellStyle name="Calculation 6 2" xfId="1651" xr:uid="{00000000-0005-0000-0000-0000A3060000}"/>
    <cellStyle name="Calculation 7" xfId="1652" xr:uid="{00000000-0005-0000-0000-0000A4060000}"/>
    <cellStyle name="Calculation 8" xfId="1653" xr:uid="{00000000-0005-0000-0000-0000A5060000}"/>
    <cellStyle name="Calculation 9" xfId="1654" xr:uid="{00000000-0005-0000-0000-0000A6060000}"/>
    <cellStyle name="Check Cell 10" xfId="1655" xr:uid="{00000000-0005-0000-0000-0000A7060000}"/>
    <cellStyle name="Check Cell 11" xfId="1656" xr:uid="{00000000-0005-0000-0000-0000A8060000}"/>
    <cellStyle name="Check Cell 12" xfId="1657" xr:uid="{00000000-0005-0000-0000-0000A9060000}"/>
    <cellStyle name="Check Cell 13" xfId="1658" xr:uid="{00000000-0005-0000-0000-0000AA060000}"/>
    <cellStyle name="Check Cell 14" xfId="1659" xr:uid="{00000000-0005-0000-0000-0000AB060000}"/>
    <cellStyle name="Check Cell 15" xfId="1660" xr:uid="{00000000-0005-0000-0000-0000AC060000}"/>
    <cellStyle name="Check Cell 16" xfId="1661" xr:uid="{00000000-0005-0000-0000-0000AD060000}"/>
    <cellStyle name="Check Cell 17" xfId="1662" xr:uid="{00000000-0005-0000-0000-0000AE060000}"/>
    <cellStyle name="Check Cell 18" xfId="1663" xr:uid="{00000000-0005-0000-0000-0000AF060000}"/>
    <cellStyle name="Check Cell 19" xfId="1664" xr:uid="{00000000-0005-0000-0000-0000B0060000}"/>
    <cellStyle name="Check Cell 2" xfId="1665" xr:uid="{00000000-0005-0000-0000-0000B1060000}"/>
    <cellStyle name="Check Cell 2 10" xfId="1666" xr:uid="{00000000-0005-0000-0000-0000B2060000}"/>
    <cellStyle name="Check Cell 2 2" xfId="1667" xr:uid="{00000000-0005-0000-0000-0000B3060000}"/>
    <cellStyle name="Check Cell 2 3" xfId="1668" xr:uid="{00000000-0005-0000-0000-0000B4060000}"/>
    <cellStyle name="Check Cell 2 4" xfId="1669" xr:uid="{00000000-0005-0000-0000-0000B5060000}"/>
    <cellStyle name="Check Cell 2 5" xfId="1670" xr:uid="{00000000-0005-0000-0000-0000B6060000}"/>
    <cellStyle name="Check Cell 2 6" xfId="1671" xr:uid="{00000000-0005-0000-0000-0000B7060000}"/>
    <cellStyle name="Check Cell 2 7" xfId="1672" xr:uid="{00000000-0005-0000-0000-0000B8060000}"/>
    <cellStyle name="Check Cell 2 8" xfId="1673" xr:uid="{00000000-0005-0000-0000-0000B9060000}"/>
    <cellStyle name="Check Cell 2 9" xfId="1674" xr:uid="{00000000-0005-0000-0000-0000BA060000}"/>
    <cellStyle name="Check Cell 20" xfId="1675" xr:uid="{00000000-0005-0000-0000-0000BB060000}"/>
    <cellStyle name="Check Cell 21" xfId="1676" xr:uid="{00000000-0005-0000-0000-0000BC060000}"/>
    <cellStyle name="Check Cell 22" xfId="1677" xr:uid="{00000000-0005-0000-0000-0000BD060000}"/>
    <cellStyle name="Check Cell 23" xfId="1678" xr:uid="{00000000-0005-0000-0000-0000BE060000}"/>
    <cellStyle name="Check Cell 24" xfId="1679" xr:uid="{00000000-0005-0000-0000-0000BF060000}"/>
    <cellStyle name="Check Cell 25" xfId="1680" xr:uid="{00000000-0005-0000-0000-0000C0060000}"/>
    <cellStyle name="Check Cell 26" xfId="1681" xr:uid="{00000000-0005-0000-0000-0000C1060000}"/>
    <cellStyle name="Check Cell 27" xfId="1682" xr:uid="{00000000-0005-0000-0000-0000C2060000}"/>
    <cellStyle name="Check Cell 28" xfId="1683" xr:uid="{00000000-0005-0000-0000-0000C3060000}"/>
    <cellStyle name="Check Cell 29" xfId="1684" xr:uid="{00000000-0005-0000-0000-0000C4060000}"/>
    <cellStyle name="Check Cell 3" xfId="1685" xr:uid="{00000000-0005-0000-0000-0000C5060000}"/>
    <cellStyle name="Check Cell 3 2" xfId="1686" xr:uid="{00000000-0005-0000-0000-0000C6060000}"/>
    <cellStyle name="Check Cell 30" xfId="1687" xr:uid="{00000000-0005-0000-0000-0000C7060000}"/>
    <cellStyle name="Check Cell 31" xfId="1688" xr:uid="{00000000-0005-0000-0000-0000C8060000}"/>
    <cellStyle name="Check Cell 32" xfId="1689" xr:uid="{00000000-0005-0000-0000-0000C9060000}"/>
    <cellStyle name="Check Cell 33" xfId="1690" xr:uid="{00000000-0005-0000-0000-0000CA060000}"/>
    <cellStyle name="Check Cell 34" xfId="1691" xr:uid="{00000000-0005-0000-0000-0000CB060000}"/>
    <cellStyle name="Check Cell 35" xfId="1692" xr:uid="{00000000-0005-0000-0000-0000CC060000}"/>
    <cellStyle name="Check Cell 36" xfId="1693" xr:uid="{00000000-0005-0000-0000-0000CD060000}"/>
    <cellStyle name="Check Cell 37" xfId="1694" xr:uid="{00000000-0005-0000-0000-0000CE060000}"/>
    <cellStyle name="Check Cell 38" xfId="1695" xr:uid="{00000000-0005-0000-0000-0000CF060000}"/>
    <cellStyle name="Check Cell 39" xfId="1696" xr:uid="{00000000-0005-0000-0000-0000D0060000}"/>
    <cellStyle name="Check Cell 4" xfId="1697" xr:uid="{00000000-0005-0000-0000-0000D1060000}"/>
    <cellStyle name="Check Cell 4 2" xfId="1698" xr:uid="{00000000-0005-0000-0000-0000D2060000}"/>
    <cellStyle name="Check Cell 40" xfId="1699" xr:uid="{00000000-0005-0000-0000-0000D3060000}"/>
    <cellStyle name="Check Cell 41" xfId="1700" xr:uid="{00000000-0005-0000-0000-0000D4060000}"/>
    <cellStyle name="Check Cell 42" xfId="1701" xr:uid="{00000000-0005-0000-0000-0000D5060000}"/>
    <cellStyle name="Check Cell 43" xfId="1702" xr:uid="{00000000-0005-0000-0000-0000D6060000}"/>
    <cellStyle name="Check Cell 5" xfId="1703" xr:uid="{00000000-0005-0000-0000-0000D7060000}"/>
    <cellStyle name="Check Cell 5 2" xfId="1704" xr:uid="{00000000-0005-0000-0000-0000D8060000}"/>
    <cellStyle name="Check Cell 6" xfId="1705" xr:uid="{00000000-0005-0000-0000-0000D9060000}"/>
    <cellStyle name="Check Cell 6 2" xfId="1706" xr:uid="{00000000-0005-0000-0000-0000DA060000}"/>
    <cellStyle name="Check Cell 7" xfId="1707" xr:uid="{00000000-0005-0000-0000-0000DB060000}"/>
    <cellStyle name="Check Cell 8" xfId="1708" xr:uid="{00000000-0005-0000-0000-0000DC060000}"/>
    <cellStyle name="Check Cell 9" xfId="1709" xr:uid="{00000000-0005-0000-0000-0000DD060000}"/>
    <cellStyle name="coin" xfId="1710" xr:uid="{00000000-0005-0000-0000-0000DE060000}"/>
    <cellStyle name="Comma [0] 2 10" xfId="1711" xr:uid="{00000000-0005-0000-0000-0000DF060000}"/>
    <cellStyle name="Comma [0] 2 2" xfId="1712" xr:uid="{00000000-0005-0000-0000-0000E0060000}"/>
    <cellStyle name="Comma [0] 2 3" xfId="1713" xr:uid="{00000000-0005-0000-0000-0000E1060000}"/>
    <cellStyle name="Comma [0] 2 4" xfId="1714" xr:uid="{00000000-0005-0000-0000-0000E2060000}"/>
    <cellStyle name="Comma [0] 2 5" xfId="1715" xr:uid="{00000000-0005-0000-0000-0000E3060000}"/>
    <cellStyle name="Comma [0] 2 6" xfId="1716" xr:uid="{00000000-0005-0000-0000-0000E4060000}"/>
    <cellStyle name="Comma [0] 2 7" xfId="1717" xr:uid="{00000000-0005-0000-0000-0000E5060000}"/>
    <cellStyle name="Comma [0] 2 8" xfId="1718" xr:uid="{00000000-0005-0000-0000-0000E6060000}"/>
    <cellStyle name="Comma [0] 2 9" xfId="1719" xr:uid="{00000000-0005-0000-0000-0000E7060000}"/>
    <cellStyle name="Comma 10" xfId="1720" xr:uid="{00000000-0005-0000-0000-0000E8060000}"/>
    <cellStyle name="Comma 10 10" xfId="1721" xr:uid="{00000000-0005-0000-0000-0000E9060000}"/>
    <cellStyle name="Comma 10 10 2" xfId="1722" xr:uid="{00000000-0005-0000-0000-0000EA060000}"/>
    <cellStyle name="Comma 10 10 3" xfId="1723" xr:uid="{00000000-0005-0000-0000-0000EB060000}"/>
    <cellStyle name="Comma 10 11" xfId="1724" xr:uid="{00000000-0005-0000-0000-0000EC060000}"/>
    <cellStyle name="Comma 10 12" xfId="1725" xr:uid="{00000000-0005-0000-0000-0000ED060000}"/>
    <cellStyle name="Comma 10 2" xfId="1726" xr:uid="{00000000-0005-0000-0000-0000EE060000}"/>
    <cellStyle name="Comma 10 2 10" xfId="1727" xr:uid="{00000000-0005-0000-0000-0000EF060000}"/>
    <cellStyle name="Comma 10 2 11" xfId="1728" xr:uid="{00000000-0005-0000-0000-0000F0060000}"/>
    <cellStyle name="Comma 10 2 12" xfId="1729" xr:uid="{00000000-0005-0000-0000-0000F1060000}"/>
    <cellStyle name="Comma 10 2 13" xfId="1730" xr:uid="{00000000-0005-0000-0000-0000F2060000}"/>
    <cellStyle name="Comma 10 2 14" xfId="1731" xr:uid="{00000000-0005-0000-0000-0000F3060000}"/>
    <cellStyle name="Comma 10 2 15" xfId="1732" xr:uid="{00000000-0005-0000-0000-0000F4060000}"/>
    <cellStyle name="Comma 10 2 16" xfId="1733" xr:uid="{00000000-0005-0000-0000-0000F5060000}"/>
    <cellStyle name="Comma 10 2 17" xfId="1734" xr:uid="{00000000-0005-0000-0000-0000F6060000}"/>
    <cellStyle name="Comma 10 2 2" xfId="1735" xr:uid="{00000000-0005-0000-0000-0000F7060000}"/>
    <cellStyle name="Comma 10 2 3" xfId="1736" xr:uid="{00000000-0005-0000-0000-0000F8060000}"/>
    <cellStyle name="Comma 10 2 4" xfId="1737" xr:uid="{00000000-0005-0000-0000-0000F9060000}"/>
    <cellStyle name="Comma 10 2 5" xfId="1738" xr:uid="{00000000-0005-0000-0000-0000FA060000}"/>
    <cellStyle name="Comma 10 2 6" xfId="1739" xr:uid="{00000000-0005-0000-0000-0000FB060000}"/>
    <cellStyle name="Comma 10 2 7" xfId="1740" xr:uid="{00000000-0005-0000-0000-0000FC060000}"/>
    <cellStyle name="Comma 10 2 8" xfId="1741" xr:uid="{00000000-0005-0000-0000-0000FD060000}"/>
    <cellStyle name="Comma 10 2 9" xfId="1742" xr:uid="{00000000-0005-0000-0000-0000FE060000}"/>
    <cellStyle name="Comma 10 3" xfId="1743" xr:uid="{00000000-0005-0000-0000-0000FF060000}"/>
    <cellStyle name="Comma 10 3 10" xfId="1744" xr:uid="{00000000-0005-0000-0000-000000070000}"/>
    <cellStyle name="Comma 10 3 11" xfId="1745" xr:uid="{00000000-0005-0000-0000-000001070000}"/>
    <cellStyle name="Comma 10 3 12" xfId="1746" xr:uid="{00000000-0005-0000-0000-000002070000}"/>
    <cellStyle name="Comma 10 3 13" xfId="1747" xr:uid="{00000000-0005-0000-0000-000003070000}"/>
    <cellStyle name="Comma 10 3 14" xfId="1748" xr:uid="{00000000-0005-0000-0000-000004070000}"/>
    <cellStyle name="Comma 10 3 15" xfId="1749" xr:uid="{00000000-0005-0000-0000-000005070000}"/>
    <cellStyle name="Comma 10 3 16" xfId="1750" xr:uid="{00000000-0005-0000-0000-000006070000}"/>
    <cellStyle name="Comma 10 3 17" xfId="1751" xr:uid="{00000000-0005-0000-0000-000007070000}"/>
    <cellStyle name="Comma 10 3 2" xfId="1752" xr:uid="{00000000-0005-0000-0000-000008070000}"/>
    <cellStyle name="Comma 10 3 3" xfId="1753" xr:uid="{00000000-0005-0000-0000-000009070000}"/>
    <cellStyle name="Comma 10 3 4" xfId="1754" xr:uid="{00000000-0005-0000-0000-00000A070000}"/>
    <cellStyle name="Comma 10 3 5" xfId="1755" xr:uid="{00000000-0005-0000-0000-00000B070000}"/>
    <cellStyle name="Comma 10 3 6" xfId="1756" xr:uid="{00000000-0005-0000-0000-00000C070000}"/>
    <cellStyle name="Comma 10 3 7" xfId="1757" xr:uid="{00000000-0005-0000-0000-00000D070000}"/>
    <cellStyle name="Comma 10 3 8" xfId="1758" xr:uid="{00000000-0005-0000-0000-00000E070000}"/>
    <cellStyle name="Comma 10 3 9" xfId="1759" xr:uid="{00000000-0005-0000-0000-00000F070000}"/>
    <cellStyle name="Comma 10 4" xfId="1760" xr:uid="{00000000-0005-0000-0000-000010070000}"/>
    <cellStyle name="Comma 10 4 10" xfId="1761" xr:uid="{00000000-0005-0000-0000-000011070000}"/>
    <cellStyle name="Comma 10 4 11" xfId="1762" xr:uid="{00000000-0005-0000-0000-000012070000}"/>
    <cellStyle name="Comma 10 4 12" xfId="1763" xr:uid="{00000000-0005-0000-0000-000013070000}"/>
    <cellStyle name="Comma 10 4 13" xfId="1764" xr:uid="{00000000-0005-0000-0000-000014070000}"/>
    <cellStyle name="Comma 10 4 14" xfId="1765" xr:uid="{00000000-0005-0000-0000-000015070000}"/>
    <cellStyle name="Comma 10 4 15" xfId="1766" xr:uid="{00000000-0005-0000-0000-000016070000}"/>
    <cellStyle name="Comma 10 4 16" xfId="1767" xr:uid="{00000000-0005-0000-0000-000017070000}"/>
    <cellStyle name="Comma 10 4 17" xfId="1768" xr:uid="{00000000-0005-0000-0000-000018070000}"/>
    <cellStyle name="Comma 10 4 2" xfId="1769" xr:uid="{00000000-0005-0000-0000-000019070000}"/>
    <cellStyle name="Comma 10 4 3" xfId="1770" xr:uid="{00000000-0005-0000-0000-00001A070000}"/>
    <cellStyle name="Comma 10 4 4" xfId="1771" xr:uid="{00000000-0005-0000-0000-00001B070000}"/>
    <cellStyle name="Comma 10 4 5" xfId="1772" xr:uid="{00000000-0005-0000-0000-00001C070000}"/>
    <cellStyle name="Comma 10 4 6" xfId="1773" xr:uid="{00000000-0005-0000-0000-00001D070000}"/>
    <cellStyle name="Comma 10 4 7" xfId="1774" xr:uid="{00000000-0005-0000-0000-00001E070000}"/>
    <cellStyle name="Comma 10 4 8" xfId="1775" xr:uid="{00000000-0005-0000-0000-00001F070000}"/>
    <cellStyle name="Comma 10 4 9" xfId="1776" xr:uid="{00000000-0005-0000-0000-000020070000}"/>
    <cellStyle name="Comma 10 5" xfId="1777" xr:uid="{00000000-0005-0000-0000-000021070000}"/>
    <cellStyle name="Comma 10 5 10" xfId="1778" xr:uid="{00000000-0005-0000-0000-000022070000}"/>
    <cellStyle name="Comma 10 5 11" xfId="1779" xr:uid="{00000000-0005-0000-0000-000023070000}"/>
    <cellStyle name="Comma 10 5 12" xfId="1780" xr:uid="{00000000-0005-0000-0000-000024070000}"/>
    <cellStyle name="Comma 10 5 13" xfId="1781" xr:uid="{00000000-0005-0000-0000-000025070000}"/>
    <cellStyle name="Comma 10 5 14" xfId="1782" xr:uid="{00000000-0005-0000-0000-000026070000}"/>
    <cellStyle name="Comma 10 5 15" xfId="1783" xr:uid="{00000000-0005-0000-0000-000027070000}"/>
    <cellStyle name="Comma 10 5 16" xfId="1784" xr:uid="{00000000-0005-0000-0000-000028070000}"/>
    <cellStyle name="Comma 10 5 17" xfId="1785" xr:uid="{00000000-0005-0000-0000-000029070000}"/>
    <cellStyle name="Comma 10 5 2" xfId="1786" xr:uid="{00000000-0005-0000-0000-00002A070000}"/>
    <cellStyle name="Comma 10 5 3" xfId="1787" xr:uid="{00000000-0005-0000-0000-00002B070000}"/>
    <cellStyle name="Comma 10 5 4" xfId="1788" xr:uid="{00000000-0005-0000-0000-00002C070000}"/>
    <cellStyle name="Comma 10 5 5" xfId="1789" xr:uid="{00000000-0005-0000-0000-00002D070000}"/>
    <cellStyle name="Comma 10 5 6" xfId="1790" xr:uid="{00000000-0005-0000-0000-00002E070000}"/>
    <cellStyle name="Comma 10 5 7" xfId="1791" xr:uid="{00000000-0005-0000-0000-00002F070000}"/>
    <cellStyle name="Comma 10 5 8" xfId="1792" xr:uid="{00000000-0005-0000-0000-000030070000}"/>
    <cellStyle name="Comma 10 5 9" xfId="1793" xr:uid="{00000000-0005-0000-0000-000031070000}"/>
    <cellStyle name="Comma 10 6" xfId="1794" xr:uid="{00000000-0005-0000-0000-000032070000}"/>
    <cellStyle name="Comma 10 6 10" xfId="1795" xr:uid="{00000000-0005-0000-0000-000033070000}"/>
    <cellStyle name="Comma 10 6 11" xfId="1796" xr:uid="{00000000-0005-0000-0000-000034070000}"/>
    <cellStyle name="Comma 10 6 12" xfId="1797" xr:uid="{00000000-0005-0000-0000-000035070000}"/>
    <cellStyle name="Comma 10 6 13" xfId="1798" xr:uid="{00000000-0005-0000-0000-000036070000}"/>
    <cellStyle name="Comma 10 6 14" xfId="1799" xr:uid="{00000000-0005-0000-0000-000037070000}"/>
    <cellStyle name="Comma 10 6 15" xfId="1800" xr:uid="{00000000-0005-0000-0000-000038070000}"/>
    <cellStyle name="Comma 10 6 16" xfId="1801" xr:uid="{00000000-0005-0000-0000-000039070000}"/>
    <cellStyle name="Comma 10 6 17" xfId="1802" xr:uid="{00000000-0005-0000-0000-00003A070000}"/>
    <cellStyle name="Comma 10 6 2" xfId="1803" xr:uid="{00000000-0005-0000-0000-00003B070000}"/>
    <cellStyle name="Comma 10 6 3" xfId="1804" xr:uid="{00000000-0005-0000-0000-00003C070000}"/>
    <cellStyle name="Comma 10 6 4" xfId="1805" xr:uid="{00000000-0005-0000-0000-00003D070000}"/>
    <cellStyle name="Comma 10 6 5" xfId="1806" xr:uid="{00000000-0005-0000-0000-00003E070000}"/>
    <cellStyle name="Comma 10 6 6" xfId="1807" xr:uid="{00000000-0005-0000-0000-00003F070000}"/>
    <cellStyle name="Comma 10 6 7" xfId="1808" xr:uid="{00000000-0005-0000-0000-000040070000}"/>
    <cellStyle name="Comma 10 6 8" xfId="1809" xr:uid="{00000000-0005-0000-0000-000041070000}"/>
    <cellStyle name="Comma 10 6 9" xfId="1810" xr:uid="{00000000-0005-0000-0000-000042070000}"/>
    <cellStyle name="Comma 10 7" xfId="1811" xr:uid="{00000000-0005-0000-0000-000043070000}"/>
    <cellStyle name="Comma 10 7 10" xfId="1812" xr:uid="{00000000-0005-0000-0000-000044070000}"/>
    <cellStyle name="Comma 10 7 11" xfId="1813" xr:uid="{00000000-0005-0000-0000-000045070000}"/>
    <cellStyle name="Comma 10 7 12" xfId="1814" xr:uid="{00000000-0005-0000-0000-000046070000}"/>
    <cellStyle name="Comma 10 7 13" xfId="1815" xr:uid="{00000000-0005-0000-0000-000047070000}"/>
    <cellStyle name="Comma 10 7 14" xfId="1816" xr:uid="{00000000-0005-0000-0000-000048070000}"/>
    <cellStyle name="Comma 10 7 15" xfId="1817" xr:uid="{00000000-0005-0000-0000-000049070000}"/>
    <cellStyle name="Comma 10 7 16" xfId="1818" xr:uid="{00000000-0005-0000-0000-00004A070000}"/>
    <cellStyle name="Comma 10 7 17" xfId="1819" xr:uid="{00000000-0005-0000-0000-00004B070000}"/>
    <cellStyle name="Comma 10 7 2" xfId="1820" xr:uid="{00000000-0005-0000-0000-00004C070000}"/>
    <cellStyle name="Comma 10 7 3" xfId="1821" xr:uid="{00000000-0005-0000-0000-00004D070000}"/>
    <cellStyle name="Comma 10 7 4" xfId="1822" xr:uid="{00000000-0005-0000-0000-00004E070000}"/>
    <cellStyle name="Comma 10 7 5" xfId="1823" xr:uid="{00000000-0005-0000-0000-00004F070000}"/>
    <cellStyle name="Comma 10 7 6" xfId="1824" xr:uid="{00000000-0005-0000-0000-000050070000}"/>
    <cellStyle name="Comma 10 7 7" xfId="1825" xr:uid="{00000000-0005-0000-0000-000051070000}"/>
    <cellStyle name="Comma 10 7 8" xfId="1826" xr:uid="{00000000-0005-0000-0000-000052070000}"/>
    <cellStyle name="Comma 10 7 9" xfId="1827" xr:uid="{00000000-0005-0000-0000-000053070000}"/>
    <cellStyle name="Comma 10 8" xfId="1828" xr:uid="{00000000-0005-0000-0000-000054070000}"/>
    <cellStyle name="Comma 10 8 10" xfId="1829" xr:uid="{00000000-0005-0000-0000-000055070000}"/>
    <cellStyle name="Comma 10 8 11" xfId="1830" xr:uid="{00000000-0005-0000-0000-000056070000}"/>
    <cellStyle name="Comma 10 8 12" xfId="1831" xr:uid="{00000000-0005-0000-0000-000057070000}"/>
    <cellStyle name="Comma 10 8 13" xfId="1832" xr:uid="{00000000-0005-0000-0000-000058070000}"/>
    <cellStyle name="Comma 10 8 14" xfId="1833" xr:uid="{00000000-0005-0000-0000-000059070000}"/>
    <cellStyle name="Comma 10 8 15" xfId="1834" xr:uid="{00000000-0005-0000-0000-00005A070000}"/>
    <cellStyle name="Comma 10 8 16" xfId="1835" xr:uid="{00000000-0005-0000-0000-00005B070000}"/>
    <cellStyle name="Comma 10 8 17" xfId="1836" xr:uid="{00000000-0005-0000-0000-00005C070000}"/>
    <cellStyle name="Comma 10 8 2" xfId="1837" xr:uid="{00000000-0005-0000-0000-00005D070000}"/>
    <cellStyle name="Comma 10 8 3" xfId="1838" xr:uid="{00000000-0005-0000-0000-00005E070000}"/>
    <cellStyle name="Comma 10 8 4" xfId="1839" xr:uid="{00000000-0005-0000-0000-00005F070000}"/>
    <cellStyle name="Comma 10 8 5" xfId="1840" xr:uid="{00000000-0005-0000-0000-000060070000}"/>
    <cellStyle name="Comma 10 8 6" xfId="1841" xr:uid="{00000000-0005-0000-0000-000061070000}"/>
    <cellStyle name="Comma 10 8 7" xfId="1842" xr:uid="{00000000-0005-0000-0000-000062070000}"/>
    <cellStyle name="Comma 10 8 8" xfId="1843" xr:uid="{00000000-0005-0000-0000-000063070000}"/>
    <cellStyle name="Comma 10 8 9" xfId="1844" xr:uid="{00000000-0005-0000-0000-000064070000}"/>
    <cellStyle name="Comma 10 9" xfId="1845" xr:uid="{00000000-0005-0000-0000-000065070000}"/>
    <cellStyle name="Comma 11" xfId="1846" xr:uid="{00000000-0005-0000-0000-000066070000}"/>
    <cellStyle name="Comma 12" xfId="1847" xr:uid="{00000000-0005-0000-0000-000067070000}"/>
    <cellStyle name="Comma 13" xfId="1848" xr:uid="{00000000-0005-0000-0000-000068070000}"/>
    <cellStyle name="Comma 14" xfId="1849" xr:uid="{00000000-0005-0000-0000-000069070000}"/>
    <cellStyle name="Comma 14 2" xfId="1850" xr:uid="{00000000-0005-0000-0000-00006A070000}"/>
    <cellStyle name="Comma 15" xfId="1851" xr:uid="{00000000-0005-0000-0000-00006B070000}"/>
    <cellStyle name="Comma 16" xfId="1852" xr:uid="{00000000-0005-0000-0000-00006C070000}"/>
    <cellStyle name="Comma 17" xfId="1853" xr:uid="{00000000-0005-0000-0000-00006D070000}"/>
    <cellStyle name="Comma 18" xfId="1854" xr:uid="{00000000-0005-0000-0000-00006E070000}"/>
    <cellStyle name="Comma 19" xfId="1855" xr:uid="{00000000-0005-0000-0000-00006F070000}"/>
    <cellStyle name="Comma 2" xfId="1856" xr:uid="{00000000-0005-0000-0000-000070070000}"/>
    <cellStyle name="Comma 2 10" xfId="1857" xr:uid="{00000000-0005-0000-0000-000071070000}"/>
    <cellStyle name="Comma 2 10 2" xfId="1858" xr:uid="{00000000-0005-0000-0000-000072070000}"/>
    <cellStyle name="Comma 2 11" xfId="1859" xr:uid="{00000000-0005-0000-0000-000073070000}"/>
    <cellStyle name="Comma 2 11 2" xfId="1860" xr:uid="{00000000-0005-0000-0000-000074070000}"/>
    <cellStyle name="Comma 2 12" xfId="1861" xr:uid="{00000000-0005-0000-0000-000075070000}"/>
    <cellStyle name="Comma 2 12 2" xfId="1862" xr:uid="{00000000-0005-0000-0000-000076070000}"/>
    <cellStyle name="Comma 2 13" xfId="1863" xr:uid="{00000000-0005-0000-0000-000077070000}"/>
    <cellStyle name="Comma 2 13 2" xfId="1864" xr:uid="{00000000-0005-0000-0000-000078070000}"/>
    <cellStyle name="Comma 2 14" xfId="1865" xr:uid="{00000000-0005-0000-0000-000079070000}"/>
    <cellStyle name="Comma 2 15" xfId="1866" xr:uid="{00000000-0005-0000-0000-00007A070000}"/>
    <cellStyle name="Comma 2 16" xfId="1867" xr:uid="{00000000-0005-0000-0000-00007B070000}"/>
    <cellStyle name="Comma 2 17" xfId="1868" xr:uid="{00000000-0005-0000-0000-00007C070000}"/>
    <cellStyle name="Comma 2 18" xfId="1869" xr:uid="{00000000-0005-0000-0000-00007D070000}"/>
    <cellStyle name="Comma 2 19" xfId="1870" xr:uid="{00000000-0005-0000-0000-00007E070000}"/>
    <cellStyle name="Comma 2 19 2" xfId="1871" xr:uid="{00000000-0005-0000-0000-00007F070000}"/>
    <cellStyle name="Comma 2 19 3" xfId="1872" xr:uid="{00000000-0005-0000-0000-000080070000}"/>
    <cellStyle name="Comma 2 19 3 2" xfId="1873" xr:uid="{00000000-0005-0000-0000-000081070000}"/>
    <cellStyle name="Comma 2 19 3 3" xfId="1874" xr:uid="{00000000-0005-0000-0000-000082070000}"/>
    <cellStyle name="Comma 2 19 4" xfId="1875" xr:uid="{00000000-0005-0000-0000-000083070000}"/>
    <cellStyle name="Comma 2 19 5" xfId="1876" xr:uid="{00000000-0005-0000-0000-000084070000}"/>
    <cellStyle name="Comma 2 2" xfId="1877" xr:uid="{00000000-0005-0000-0000-000085070000}"/>
    <cellStyle name="Comma 2 2 2" xfId="1878" xr:uid="{00000000-0005-0000-0000-000086070000}"/>
    <cellStyle name="Comma 2 2 2 2" xfId="1879" xr:uid="{00000000-0005-0000-0000-000087070000}"/>
    <cellStyle name="Comma 2 2 2 3" xfId="1880" xr:uid="{00000000-0005-0000-0000-000088070000}"/>
    <cellStyle name="Comma 2 2 2 4" xfId="1881" xr:uid="{00000000-0005-0000-0000-000089070000}"/>
    <cellStyle name="Comma 2 2 2 4 2" xfId="1882" xr:uid="{00000000-0005-0000-0000-00008A070000}"/>
    <cellStyle name="Comma 2 2 2 4 3" xfId="1883" xr:uid="{00000000-0005-0000-0000-00008B070000}"/>
    <cellStyle name="Comma 2 2 2 5" xfId="1884" xr:uid="{00000000-0005-0000-0000-00008C070000}"/>
    <cellStyle name="Comma 2 2 2 6" xfId="1885" xr:uid="{00000000-0005-0000-0000-00008D070000}"/>
    <cellStyle name="Comma 2 2 3" xfId="1886" xr:uid="{00000000-0005-0000-0000-00008E070000}"/>
    <cellStyle name="Comma 2 2 3 2" xfId="1887" xr:uid="{00000000-0005-0000-0000-00008F070000}"/>
    <cellStyle name="Comma 2 2 3 3" xfId="1888" xr:uid="{00000000-0005-0000-0000-000090070000}"/>
    <cellStyle name="Comma 2 2 3 4" xfId="1889" xr:uid="{00000000-0005-0000-0000-000091070000}"/>
    <cellStyle name="Comma 2 2 3 4 2" xfId="1890" xr:uid="{00000000-0005-0000-0000-000092070000}"/>
    <cellStyle name="Comma 2 2 3 5" xfId="1891" xr:uid="{00000000-0005-0000-0000-000093070000}"/>
    <cellStyle name="Comma 2 2 4" xfId="1892" xr:uid="{00000000-0005-0000-0000-000094070000}"/>
    <cellStyle name="Comma 2 2 4 2" xfId="1893" xr:uid="{00000000-0005-0000-0000-000095070000}"/>
    <cellStyle name="Comma 2 2 5" xfId="1894" xr:uid="{00000000-0005-0000-0000-000096070000}"/>
    <cellStyle name="Comma 2 2 6" xfId="1895" xr:uid="{00000000-0005-0000-0000-000097070000}"/>
    <cellStyle name="Comma 2 2 6 2" xfId="1896" xr:uid="{00000000-0005-0000-0000-000098070000}"/>
    <cellStyle name="Comma 2 2 6 3" xfId="1897" xr:uid="{00000000-0005-0000-0000-000099070000}"/>
    <cellStyle name="Comma 2 2 7" xfId="1898" xr:uid="{00000000-0005-0000-0000-00009A070000}"/>
    <cellStyle name="Comma 2 2 8" xfId="1899" xr:uid="{00000000-0005-0000-0000-00009B070000}"/>
    <cellStyle name="Comma 2 20" xfId="1900" xr:uid="{00000000-0005-0000-0000-00009C070000}"/>
    <cellStyle name="Comma 2 21" xfId="1901" xr:uid="{00000000-0005-0000-0000-00009D070000}"/>
    <cellStyle name="Comma 2 3" xfId="1902" xr:uid="{00000000-0005-0000-0000-00009E070000}"/>
    <cellStyle name="Comma 2 3 2" xfId="1903" xr:uid="{00000000-0005-0000-0000-00009F070000}"/>
    <cellStyle name="Comma 2 3 2 2" xfId="1904" xr:uid="{00000000-0005-0000-0000-0000A0070000}"/>
    <cellStyle name="Comma 2 3 2 3" xfId="1905" xr:uid="{00000000-0005-0000-0000-0000A1070000}"/>
    <cellStyle name="Comma 2 3 2 4" xfId="1906" xr:uid="{00000000-0005-0000-0000-0000A2070000}"/>
    <cellStyle name="Comma 2 3 2 4 2" xfId="1907" xr:uid="{00000000-0005-0000-0000-0000A3070000}"/>
    <cellStyle name="Comma 2 3 2 4 3" xfId="1908" xr:uid="{00000000-0005-0000-0000-0000A4070000}"/>
    <cellStyle name="Comma 2 3 2 4 4" xfId="1909" xr:uid="{00000000-0005-0000-0000-0000A5070000}"/>
    <cellStyle name="Comma 2 3 2 5" xfId="1910" xr:uid="{00000000-0005-0000-0000-0000A6070000}"/>
    <cellStyle name="Comma 2 3 2 6" xfId="1911" xr:uid="{00000000-0005-0000-0000-0000A7070000}"/>
    <cellStyle name="Comma 2 3 3" xfId="1912" xr:uid="{00000000-0005-0000-0000-0000A8070000}"/>
    <cellStyle name="Comma 2 3 3 2" xfId="1913" xr:uid="{00000000-0005-0000-0000-0000A9070000}"/>
    <cellStyle name="Comma 2 3 3 3" xfId="1914" xr:uid="{00000000-0005-0000-0000-0000AA070000}"/>
    <cellStyle name="Comma 2 3 3 4" xfId="1915" xr:uid="{00000000-0005-0000-0000-0000AB070000}"/>
    <cellStyle name="Comma 2 3 3 4 2" xfId="1916" xr:uid="{00000000-0005-0000-0000-0000AC070000}"/>
    <cellStyle name="Comma 2 3 4" xfId="1917" xr:uid="{00000000-0005-0000-0000-0000AD070000}"/>
    <cellStyle name="Comma 2 3 4 2" xfId="1918" xr:uid="{00000000-0005-0000-0000-0000AE070000}"/>
    <cellStyle name="Comma 2 3 5" xfId="1919" xr:uid="{00000000-0005-0000-0000-0000AF070000}"/>
    <cellStyle name="Comma 2 3 6" xfId="1920" xr:uid="{00000000-0005-0000-0000-0000B0070000}"/>
    <cellStyle name="Comma 2 3 6 2" xfId="1921" xr:uid="{00000000-0005-0000-0000-0000B1070000}"/>
    <cellStyle name="Comma 2 3 7" xfId="1922" xr:uid="{00000000-0005-0000-0000-0000B2070000}"/>
    <cellStyle name="Comma 2 4" xfId="1923" xr:uid="{00000000-0005-0000-0000-0000B3070000}"/>
    <cellStyle name="Comma 2 4 2" xfId="1924" xr:uid="{00000000-0005-0000-0000-0000B4070000}"/>
    <cellStyle name="Comma 2 4 2 2" xfId="1925" xr:uid="{00000000-0005-0000-0000-0000B5070000}"/>
    <cellStyle name="Comma 2 4 3" xfId="1926" xr:uid="{00000000-0005-0000-0000-0000B6070000}"/>
    <cellStyle name="Comma 2 4 3 2" xfId="1927" xr:uid="{00000000-0005-0000-0000-0000B7070000}"/>
    <cellStyle name="Comma 2 4 4" xfId="1928" xr:uid="{00000000-0005-0000-0000-0000B8070000}"/>
    <cellStyle name="Comma 2 4 4 2" xfId="1929" xr:uid="{00000000-0005-0000-0000-0000B9070000}"/>
    <cellStyle name="Comma 2 4 4 3" xfId="1930" xr:uid="{00000000-0005-0000-0000-0000BA070000}"/>
    <cellStyle name="Comma 2 4 4 4" xfId="1931" xr:uid="{00000000-0005-0000-0000-0000BB070000}"/>
    <cellStyle name="Comma 2 4 5" xfId="1932" xr:uid="{00000000-0005-0000-0000-0000BC070000}"/>
    <cellStyle name="Comma 2 4 6" xfId="1933" xr:uid="{00000000-0005-0000-0000-0000BD070000}"/>
    <cellStyle name="Comma 2 4 6 2" xfId="1934" xr:uid="{00000000-0005-0000-0000-0000BE070000}"/>
    <cellStyle name="Comma 2 5" xfId="1935" xr:uid="{00000000-0005-0000-0000-0000BF070000}"/>
    <cellStyle name="Comma 2 5 2" xfId="1936" xr:uid="{00000000-0005-0000-0000-0000C0070000}"/>
    <cellStyle name="Comma 2 5 3" xfId="1937" xr:uid="{00000000-0005-0000-0000-0000C1070000}"/>
    <cellStyle name="Comma 2 5 4" xfId="1938" xr:uid="{00000000-0005-0000-0000-0000C2070000}"/>
    <cellStyle name="Comma 2 5 4 2" xfId="1939" xr:uid="{00000000-0005-0000-0000-0000C3070000}"/>
    <cellStyle name="Comma 2 5 5" xfId="1940" xr:uid="{00000000-0005-0000-0000-0000C4070000}"/>
    <cellStyle name="Comma 2 6" xfId="1941" xr:uid="{00000000-0005-0000-0000-0000C5070000}"/>
    <cellStyle name="Comma 2 6 2" xfId="1942" xr:uid="{00000000-0005-0000-0000-0000C6070000}"/>
    <cellStyle name="Comma 2 6 2 2" xfId="1943" xr:uid="{00000000-0005-0000-0000-0000C7070000}"/>
    <cellStyle name="Comma 2 6 3" xfId="1944" xr:uid="{00000000-0005-0000-0000-0000C8070000}"/>
    <cellStyle name="Comma 2 7" xfId="1945" xr:uid="{00000000-0005-0000-0000-0000C9070000}"/>
    <cellStyle name="Comma 2 7 2" xfId="1946" xr:uid="{00000000-0005-0000-0000-0000CA070000}"/>
    <cellStyle name="Comma 2 7 2 2" xfId="1947" xr:uid="{00000000-0005-0000-0000-0000CB070000}"/>
    <cellStyle name="Comma 2 7 3" xfId="1948" xr:uid="{00000000-0005-0000-0000-0000CC070000}"/>
    <cellStyle name="Comma 2 8" xfId="1949" xr:uid="{00000000-0005-0000-0000-0000CD070000}"/>
    <cellStyle name="Comma 2 8 2" xfId="1950" xr:uid="{00000000-0005-0000-0000-0000CE070000}"/>
    <cellStyle name="Comma 2 8 3" xfId="1951" xr:uid="{00000000-0005-0000-0000-0000CF070000}"/>
    <cellStyle name="Comma 2 8 4" xfId="1952" xr:uid="{00000000-0005-0000-0000-0000D0070000}"/>
    <cellStyle name="Comma 2 8 4 2" xfId="1953" xr:uid="{00000000-0005-0000-0000-0000D1070000}"/>
    <cellStyle name="Comma 2 8 5" xfId="1954" xr:uid="{00000000-0005-0000-0000-0000D2070000}"/>
    <cellStyle name="Comma 2 9" xfId="1955" xr:uid="{00000000-0005-0000-0000-0000D3070000}"/>
    <cellStyle name="Comma 2 9 2" xfId="1956" xr:uid="{00000000-0005-0000-0000-0000D4070000}"/>
    <cellStyle name="Comma 2 9 2 2" xfId="1957" xr:uid="{00000000-0005-0000-0000-0000D5070000}"/>
    <cellStyle name="Comma 2 9 3" xfId="1958" xr:uid="{00000000-0005-0000-0000-0000D6070000}"/>
    <cellStyle name="Comma 2 9 4" xfId="1959" xr:uid="{00000000-0005-0000-0000-0000D7070000}"/>
    <cellStyle name="Comma 2_PrimaryEnergyPrices_TIMES" xfId="1960" xr:uid="{00000000-0005-0000-0000-0000D8070000}"/>
    <cellStyle name="Comma 3" xfId="1961" xr:uid="{00000000-0005-0000-0000-0000D9070000}"/>
    <cellStyle name="Comma 3 10" xfId="1962" xr:uid="{00000000-0005-0000-0000-0000DA070000}"/>
    <cellStyle name="Comma 3 11" xfId="1963" xr:uid="{00000000-0005-0000-0000-0000DB070000}"/>
    <cellStyle name="Comma 3 2" xfId="1964" xr:uid="{00000000-0005-0000-0000-0000DC070000}"/>
    <cellStyle name="Comma 3 2 2" xfId="1965" xr:uid="{00000000-0005-0000-0000-0000DD070000}"/>
    <cellStyle name="Comma 3 2 2 2" xfId="1966" xr:uid="{00000000-0005-0000-0000-0000DE070000}"/>
    <cellStyle name="Comma 3 2 3" xfId="1967" xr:uid="{00000000-0005-0000-0000-0000DF070000}"/>
    <cellStyle name="Comma 3 3" xfId="1968" xr:uid="{00000000-0005-0000-0000-0000E0070000}"/>
    <cellStyle name="Comma 3 3 2" xfId="1969" xr:uid="{00000000-0005-0000-0000-0000E1070000}"/>
    <cellStyle name="Comma 3 3 2 2" xfId="1970" xr:uid="{00000000-0005-0000-0000-0000E2070000}"/>
    <cellStyle name="Comma 3 3 3" xfId="1971" xr:uid="{00000000-0005-0000-0000-0000E3070000}"/>
    <cellStyle name="Comma 3 3 4" xfId="1972" xr:uid="{00000000-0005-0000-0000-0000E4070000}"/>
    <cellStyle name="Comma 3 4" xfId="1973" xr:uid="{00000000-0005-0000-0000-0000E5070000}"/>
    <cellStyle name="Comma 3 4 2" xfId="1974" xr:uid="{00000000-0005-0000-0000-0000E6070000}"/>
    <cellStyle name="Comma 3 5" xfId="1975" xr:uid="{00000000-0005-0000-0000-0000E7070000}"/>
    <cellStyle name="Comma 3 6" xfId="1976" xr:uid="{00000000-0005-0000-0000-0000E8070000}"/>
    <cellStyle name="Comma 3 7" xfId="1977" xr:uid="{00000000-0005-0000-0000-0000E9070000}"/>
    <cellStyle name="Comma 3 8" xfId="1978" xr:uid="{00000000-0005-0000-0000-0000EA070000}"/>
    <cellStyle name="Comma 3 9" xfId="1979" xr:uid="{00000000-0005-0000-0000-0000EB070000}"/>
    <cellStyle name="Comma 4" xfId="1980" xr:uid="{00000000-0005-0000-0000-0000EC070000}"/>
    <cellStyle name="Comma 4 2" xfId="1981" xr:uid="{00000000-0005-0000-0000-0000ED070000}"/>
    <cellStyle name="Comma 4 2 2" xfId="1982" xr:uid="{00000000-0005-0000-0000-0000EE070000}"/>
    <cellStyle name="Comma 4 3" xfId="1983" xr:uid="{00000000-0005-0000-0000-0000EF070000}"/>
    <cellStyle name="Comma 4 4" xfId="1984" xr:uid="{00000000-0005-0000-0000-0000F0070000}"/>
    <cellStyle name="Comma 4 5" xfId="1985" xr:uid="{00000000-0005-0000-0000-0000F1070000}"/>
    <cellStyle name="Comma 4 6" xfId="1986" xr:uid="{00000000-0005-0000-0000-0000F2070000}"/>
    <cellStyle name="Comma 4 7" xfId="1987" xr:uid="{00000000-0005-0000-0000-0000F3070000}"/>
    <cellStyle name="Comma 4 8" xfId="1988" xr:uid="{00000000-0005-0000-0000-0000F4070000}"/>
    <cellStyle name="Comma 4 9" xfId="1989" xr:uid="{00000000-0005-0000-0000-0000F5070000}"/>
    <cellStyle name="Comma 5" xfId="1990" xr:uid="{00000000-0005-0000-0000-0000F6070000}"/>
    <cellStyle name="Comma 5 2" xfId="1991" xr:uid="{00000000-0005-0000-0000-0000F7070000}"/>
    <cellStyle name="Comma 5 3" xfId="1992" xr:uid="{00000000-0005-0000-0000-0000F8070000}"/>
    <cellStyle name="Comma 5 3 2" xfId="1993" xr:uid="{00000000-0005-0000-0000-0000F9070000}"/>
    <cellStyle name="Comma 5 4" xfId="1994" xr:uid="{00000000-0005-0000-0000-0000FA070000}"/>
    <cellStyle name="Comma 5 5" xfId="1995" xr:uid="{00000000-0005-0000-0000-0000FB070000}"/>
    <cellStyle name="Comma 5 6" xfId="1996" xr:uid="{00000000-0005-0000-0000-0000FC070000}"/>
    <cellStyle name="Comma 5 7" xfId="1997" xr:uid="{00000000-0005-0000-0000-0000FD070000}"/>
    <cellStyle name="Comma 5 8" xfId="1998" xr:uid="{00000000-0005-0000-0000-0000FE070000}"/>
    <cellStyle name="Comma 6" xfId="1999" xr:uid="{00000000-0005-0000-0000-0000FF070000}"/>
    <cellStyle name="Comma 6 2" xfId="2000" xr:uid="{00000000-0005-0000-0000-000000080000}"/>
    <cellStyle name="Comma 6 3" xfId="2001" xr:uid="{00000000-0005-0000-0000-000001080000}"/>
    <cellStyle name="Comma 6 4" xfId="2002" xr:uid="{00000000-0005-0000-0000-000002080000}"/>
    <cellStyle name="Comma 6 5" xfId="2003" xr:uid="{00000000-0005-0000-0000-000003080000}"/>
    <cellStyle name="Comma 6 6" xfId="2004" xr:uid="{00000000-0005-0000-0000-000004080000}"/>
    <cellStyle name="Comma 6 7" xfId="2005" xr:uid="{00000000-0005-0000-0000-000005080000}"/>
    <cellStyle name="Comma 6 8" xfId="2006" xr:uid="{00000000-0005-0000-0000-000006080000}"/>
    <cellStyle name="Comma 7" xfId="2007" xr:uid="{00000000-0005-0000-0000-000007080000}"/>
    <cellStyle name="Comma 7 10" xfId="2008" xr:uid="{00000000-0005-0000-0000-000008080000}"/>
    <cellStyle name="Comma 7 11" xfId="2009" xr:uid="{00000000-0005-0000-0000-000009080000}"/>
    <cellStyle name="Comma 7 12" xfId="2010" xr:uid="{00000000-0005-0000-0000-00000A080000}"/>
    <cellStyle name="Comma 7 13" xfId="2011" xr:uid="{00000000-0005-0000-0000-00000B080000}"/>
    <cellStyle name="Comma 7 14" xfId="2012" xr:uid="{00000000-0005-0000-0000-00000C080000}"/>
    <cellStyle name="Comma 7 15" xfId="2013" xr:uid="{00000000-0005-0000-0000-00000D080000}"/>
    <cellStyle name="Comma 7 16" xfId="2014" xr:uid="{00000000-0005-0000-0000-00000E080000}"/>
    <cellStyle name="Comma 7 17" xfId="2015" xr:uid="{00000000-0005-0000-0000-00000F080000}"/>
    <cellStyle name="Comma 7 18" xfId="2016" xr:uid="{00000000-0005-0000-0000-000010080000}"/>
    <cellStyle name="Comma 7 19" xfId="2017" xr:uid="{00000000-0005-0000-0000-000011080000}"/>
    <cellStyle name="Comma 7 2" xfId="2018" xr:uid="{00000000-0005-0000-0000-000012080000}"/>
    <cellStyle name="Comma 7 20" xfId="2019" xr:uid="{00000000-0005-0000-0000-000013080000}"/>
    <cellStyle name="Comma 7 21" xfId="2020" xr:uid="{00000000-0005-0000-0000-000014080000}"/>
    <cellStyle name="Comma 7 3" xfId="2021" xr:uid="{00000000-0005-0000-0000-000015080000}"/>
    <cellStyle name="Comma 7 3 10" xfId="2022" xr:uid="{00000000-0005-0000-0000-000016080000}"/>
    <cellStyle name="Comma 7 3 11" xfId="2023" xr:uid="{00000000-0005-0000-0000-000017080000}"/>
    <cellStyle name="Comma 7 3 12" xfId="2024" xr:uid="{00000000-0005-0000-0000-000018080000}"/>
    <cellStyle name="Comma 7 3 13" xfId="2025" xr:uid="{00000000-0005-0000-0000-000019080000}"/>
    <cellStyle name="Comma 7 3 14" xfId="2026" xr:uid="{00000000-0005-0000-0000-00001A080000}"/>
    <cellStyle name="Comma 7 3 15" xfId="2027" xr:uid="{00000000-0005-0000-0000-00001B080000}"/>
    <cellStyle name="Comma 7 3 2" xfId="2028" xr:uid="{00000000-0005-0000-0000-00001C080000}"/>
    <cellStyle name="Comma 7 3 3" xfId="2029" xr:uid="{00000000-0005-0000-0000-00001D080000}"/>
    <cellStyle name="Comma 7 3 4" xfId="2030" xr:uid="{00000000-0005-0000-0000-00001E080000}"/>
    <cellStyle name="Comma 7 3 5" xfId="2031" xr:uid="{00000000-0005-0000-0000-00001F080000}"/>
    <cellStyle name="Comma 7 3 6" xfId="2032" xr:uid="{00000000-0005-0000-0000-000020080000}"/>
    <cellStyle name="Comma 7 3 7" xfId="2033" xr:uid="{00000000-0005-0000-0000-000021080000}"/>
    <cellStyle name="Comma 7 3 8" xfId="2034" xr:uid="{00000000-0005-0000-0000-000022080000}"/>
    <cellStyle name="Comma 7 3 9" xfId="2035" xr:uid="{00000000-0005-0000-0000-000023080000}"/>
    <cellStyle name="Comma 7 4" xfId="2036" xr:uid="{00000000-0005-0000-0000-000024080000}"/>
    <cellStyle name="Comma 7 5" xfId="2037" xr:uid="{00000000-0005-0000-0000-000025080000}"/>
    <cellStyle name="Comma 7 6" xfId="2038" xr:uid="{00000000-0005-0000-0000-000026080000}"/>
    <cellStyle name="Comma 7 7" xfId="2039" xr:uid="{00000000-0005-0000-0000-000027080000}"/>
    <cellStyle name="Comma 7 8" xfId="2040" xr:uid="{00000000-0005-0000-0000-000028080000}"/>
    <cellStyle name="Comma 7 9" xfId="2041" xr:uid="{00000000-0005-0000-0000-000029080000}"/>
    <cellStyle name="Comma 8" xfId="2042" xr:uid="{00000000-0005-0000-0000-00002A080000}"/>
    <cellStyle name="Comma 8 2" xfId="2043" xr:uid="{00000000-0005-0000-0000-00002B080000}"/>
    <cellStyle name="Comma 8 2 2" xfId="2044" xr:uid="{00000000-0005-0000-0000-00002C080000}"/>
    <cellStyle name="Comma 8 3" xfId="2045" xr:uid="{00000000-0005-0000-0000-00002D080000}"/>
    <cellStyle name="Comma 8 4" xfId="2046" xr:uid="{00000000-0005-0000-0000-00002E080000}"/>
    <cellStyle name="Comma 8 5" xfId="2047" xr:uid="{00000000-0005-0000-0000-00002F080000}"/>
    <cellStyle name="Comma 8 6" xfId="2048" xr:uid="{00000000-0005-0000-0000-000030080000}"/>
    <cellStyle name="Comma 8 7" xfId="2049" xr:uid="{00000000-0005-0000-0000-000031080000}"/>
    <cellStyle name="Comma 8 8" xfId="2050" xr:uid="{00000000-0005-0000-0000-000032080000}"/>
    <cellStyle name="Comma 9" xfId="2051" xr:uid="{00000000-0005-0000-0000-000033080000}"/>
    <cellStyle name="Comma 9 10" xfId="2052" xr:uid="{00000000-0005-0000-0000-000034080000}"/>
    <cellStyle name="Comma 9 2" xfId="2053" xr:uid="{00000000-0005-0000-0000-000035080000}"/>
    <cellStyle name="Comma 9 3" xfId="2054" xr:uid="{00000000-0005-0000-0000-000036080000}"/>
    <cellStyle name="Comma 9 4" xfId="2055" xr:uid="{00000000-0005-0000-0000-000037080000}"/>
    <cellStyle name="Comma 9 5" xfId="2056" xr:uid="{00000000-0005-0000-0000-000038080000}"/>
    <cellStyle name="Comma 9 6" xfId="2057" xr:uid="{00000000-0005-0000-0000-000039080000}"/>
    <cellStyle name="Comma 9 7" xfId="2058" xr:uid="{00000000-0005-0000-0000-00003A080000}"/>
    <cellStyle name="Comma 9 8" xfId="2059" xr:uid="{00000000-0005-0000-0000-00003B080000}"/>
    <cellStyle name="Comma 9 9" xfId="2060" xr:uid="{00000000-0005-0000-0000-00003C080000}"/>
    <cellStyle name="Constants" xfId="2061" xr:uid="{00000000-0005-0000-0000-00003D080000}"/>
    <cellStyle name="Currency 2" xfId="2062" xr:uid="{00000000-0005-0000-0000-00003E080000}"/>
    <cellStyle name="Currency 2 2" xfId="2063" xr:uid="{00000000-0005-0000-0000-00003F080000}"/>
    <cellStyle name="Currency 2 3" xfId="2064" xr:uid="{00000000-0005-0000-0000-000040080000}"/>
    <cellStyle name="CustomCellsOrange" xfId="2065" xr:uid="{00000000-0005-0000-0000-000041080000}"/>
    <cellStyle name="CustomizationCells" xfId="2066" xr:uid="{00000000-0005-0000-0000-000042080000}"/>
    <cellStyle name="CustomizationGreenCells" xfId="2067" xr:uid="{00000000-0005-0000-0000-000043080000}"/>
    <cellStyle name="DocBox_EmptyRow" xfId="2068" xr:uid="{00000000-0005-0000-0000-000044080000}"/>
    <cellStyle name="donn_normal" xfId="2069" xr:uid="{00000000-0005-0000-0000-000045080000}"/>
    <cellStyle name="Eingabe" xfId="2070" xr:uid="{00000000-0005-0000-0000-000046080000}"/>
    <cellStyle name="Empty_B_border" xfId="2071" xr:uid="{00000000-0005-0000-0000-000047080000}"/>
    <cellStyle name="ent_col_ser" xfId="2072" xr:uid="{00000000-0005-0000-0000-000048080000}"/>
    <cellStyle name="entete_source" xfId="2073" xr:uid="{00000000-0005-0000-0000-000049080000}"/>
    <cellStyle name="Ergebnis" xfId="2074" xr:uid="{00000000-0005-0000-0000-00004A080000}"/>
    <cellStyle name="Erklärender Text" xfId="2075" xr:uid="{00000000-0005-0000-0000-00004B080000}"/>
    <cellStyle name="Estilo 1" xfId="2076" xr:uid="{00000000-0005-0000-0000-00004C080000}"/>
    <cellStyle name="Euro" xfId="2077" xr:uid="{00000000-0005-0000-0000-00004D080000}"/>
    <cellStyle name="Euro 10" xfId="2078" xr:uid="{00000000-0005-0000-0000-00004E080000}"/>
    <cellStyle name="Euro 10 2" xfId="2079" xr:uid="{00000000-0005-0000-0000-00004F080000}"/>
    <cellStyle name="Euro 11" xfId="2080" xr:uid="{00000000-0005-0000-0000-000050080000}"/>
    <cellStyle name="Euro 11 2" xfId="2081" xr:uid="{00000000-0005-0000-0000-000051080000}"/>
    <cellStyle name="Euro 12" xfId="2082" xr:uid="{00000000-0005-0000-0000-000052080000}"/>
    <cellStyle name="Euro 13" xfId="2083" xr:uid="{00000000-0005-0000-0000-000053080000}"/>
    <cellStyle name="Euro 14" xfId="2084" xr:uid="{00000000-0005-0000-0000-000054080000}"/>
    <cellStyle name="Euro 15" xfId="2085" xr:uid="{00000000-0005-0000-0000-000055080000}"/>
    <cellStyle name="Euro 16" xfId="2086" xr:uid="{00000000-0005-0000-0000-000056080000}"/>
    <cellStyle name="Euro 17" xfId="2087" xr:uid="{00000000-0005-0000-0000-000057080000}"/>
    <cellStyle name="Euro 18" xfId="2088" xr:uid="{00000000-0005-0000-0000-000058080000}"/>
    <cellStyle name="Euro 19" xfId="2089" xr:uid="{00000000-0005-0000-0000-000059080000}"/>
    <cellStyle name="Euro 2" xfId="2090" xr:uid="{00000000-0005-0000-0000-00005A080000}"/>
    <cellStyle name="Euro 2 2" xfId="2091" xr:uid="{00000000-0005-0000-0000-00005B080000}"/>
    <cellStyle name="Euro 2 2 2" xfId="2092" xr:uid="{00000000-0005-0000-0000-00005C080000}"/>
    <cellStyle name="Euro 2 2 2 2" xfId="2093" xr:uid="{00000000-0005-0000-0000-00005D080000}"/>
    <cellStyle name="Euro 2 2 3" xfId="2094" xr:uid="{00000000-0005-0000-0000-00005E080000}"/>
    <cellStyle name="Euro 2 2 4" xfId="2095" xr:uid="{00000000-0005-0000-0000-00005F080000}"/>
    <cellStyle name="Euro 2 2 4 2" xfId="2096" xr:uid="{00000000-0005-0000-0000-000060080000}"/>
    <cellStyle name="Euro 2 2 5" xfId="2097" xr:uid="{00000000-0005-0000-0000-000061080000}"/>
    <cellStyle name="Euro 2 2 6" xfId="2098" xr:uid="{00000000-0005-0000-0000-000062080000}"/>
    <cellStyle name="Euro 2 3" xfId="2099" xr:uid="{00000000-0005-0000-0000-000063080000}"/>
    <cellStyle name="Euro 2 3 2" xfId="2100" xr:uid="{00000000-0005-0000-0000-000064080000}"/>
    <cellStyle name="Euro 2 4" xfId="2101" xr:uid="{00000000-0005-0000-0000-000065080000}"/>
    <cellStyle name="Euro 2 4 2" xfId="2102" xr:uid="{00000000-0005-0000-0000-000066080000}"/>
    <cellStyle name="Euro 2 4 2 2" xfId="2103" xr:uid="{00000000-0005-0000-0000-000067080000}"/>
    <cellStyle name="Euro 2 4 3" xfId="2104" xr:uid="{00000000-0005-0000-0000-000068080000}"/>
    <cellStyle name="Euro 2 4 3 2" xfId="2105" xr:uid="{00000000-0005-0000-0000-000069080000}"/>
    <cellStyle name="Euro 2 4 3 3" xfId="2106" xr:uid="{00000000-0005-0000-0000-00006A080000}"/>
    <cellStyle name="Euro 2 4 4" xfId="2107" xr:uid="{00000000-0005-0000-0000-00006B080000}"/>
    <cellStyle name="Euro 2 5" xfId="2108" xr:uid="{00000000-0005-0000-0000-00006C080000}"/>
    <cellStyle name="Euro 2 6" xfId="2109" xr:uid="{00000000-0005-0000-0000-00006D080000}"/>
    <cellStyle name="Euro 2 7" xfId="2110" xr:uid="{00000000-0005-0000-0000-00006E080000}"/>
    <cellStyle name="Euro 20" xfId="2111" xr:uid="{00000000-0005-0000-0000-00006F080000}"/>
    <cellStyle name="Euro 21" xfId="2112" xr:uid="{00000000-0005-0000-0000-000070080000}"/>
    <cellStyle name="Euro 22" xfId="2113" xr:uid="{00000000-0005-0000-0000-000071080000}"/>
    <cellStyle name="Euro 23" xfId="2114" xr:uid="{00000000-0005-0000-0000-000072080000}"/>
    <cellStyle name="Euro 24" xfId="2115" xr:uid="{00000000-0005-0000-0000-000073080000}"/>
    <cellStyle name="Euro 25" xfId="2116" xr:uid="{00000000-0005-0000-0000-000074080000}"/>
    <cellStyle name="Euro 26" xfId="2117" xr:uid="{00000000-0005-0000-0000-000075080000}"/>
    <cellStyle name="Euro 27" xfId="2118" xr:uid="{00000000-0005-0000-0000-000076080000}"/>
    <cellStyle name="Euro 28" xfId="2119" xr:uid="{00000000-0005-0000-0000-000077080000}"/>
    <cellStyle name="Euro 29" xfId="2120" xr:uid="{00000000-0005-0000-0000-000078080000}"/>
    <cellStyle name="Euro 3" xfId="2121" xr:uid="{00000000-0005-0000-0000-000079080000}"/>
    <cellStyle name="Euro 3 2" xfId="2122" xr:uid="{00000000-0005-0000-0000-00007A080000}"/>
    <cellStyle name="Euro 3 2 2" xfId="2123" xr:uid="{00000000-0005-0000-0000-00007B080000}"/>
    <cellStyle name="Euro 3 2 2 2" xfId="2124" xr:uid="{00000000-0005-0000-0000-00007C080000}"/>
    <cellStyle name="Euro 3 3" xfId="2125" xr:uid="{00000000-0005-0000-0000-00007D080000}"/>
    <cellStyle name="Euro 3 3 2" xfId="2126" xr:uid="{00000000-0005-0000-0000-00007E080000}"/>
    <cellStyle name="Euro 3 3 3" xfId="2127" xr:uid="{00000000-0005-0000-0000-00007F080000}"/>
    <cellStyle name="Euro 3 3 4" xfId="2128" xr:uid="{00000000-0005-0000-0000-000080080000}"/>
    <cellStyle name="Euro 3 3 4 2" xfId="2129" xr:uid="{00000000-0005-0000-0000-000081080000}"/>
    <cellStyle name="Euro 3 3 5" xfId="2130" xr:uid="{00000000-0005-0000-0000-000082080000}"/>
    <cellStyle name="Euro 3 4" xfId="2131" xr:uid="{00000000-0005-0000-0000-000083080000}"/>
    <cellStyle name="Euro 3 4 2" xfId="2132" xr:uid="{00000000-0005-0000-0000-000084080000}"/>
    <cellStyle name="Euro 3 5" xfId="2133" xr:uid="{00000000-0005-0000-0000-000085080000}"/>
    <cellStyle name="Euro 3 5 2" xfId="2134" xr:uid="{00000000-0005-0000-0000-000086080000}"/>
    <cellStyle name="Euro 3 5 3" xfId="2135" xr:uid="{00000000-0005-0000-0000-000087080000}"/>
    <cellStyle name="Euro 3 6" xfId="2136" xr:uid="{00000000-0005-0000-0000-000088080000}"/>
    <cellStyle name="Euro 3 7" xfId="2137" xr:uid="{00000000-0005-0000-0000-000089080000}"/>
    <cellStyle name="Euro 3 8" xfId="2138" xr:uid="{00000000-0005-0000-0000-00008A080000}"/>
    <cellStyle name="Euro 3 9" xfId="2139" xr:uid="{00000000-0005-0000-0000-00008B080000}"/>
    <cellStyle name="Euro 3_PrimaryEnergyPrices_TIMES" xfId="2140" xr:uid="{00000000-0005-0000-0000-00008C080000}"/>
    <cellStyle name="Euro 30" xfId="2141" xr:uid="{00000000-0005-0000-0000-00008D080000}"/>
    <cellStyle name="Euro 31" xfId="2142" xr:uid="{00000000-0005-0000-0000-00008E080000}"/>
    <cellStyle name="Euro 32" xfId="2143" xr:uid="{00000000-0005-0000-0000-00008F080000}"/>
    <cellStyle name="Euro 33" xfId="2144" xr:uid="{00000000-0005-0000-0000-000090080000}"/>
    <cellStyle name="Euro 34" xfId="2145" xr:uid="{00000000-0005-0000-0000-000091080000}"/>
    <cellStyle name="Euro 35" xfId="2146" xr:uid="{00000000-0005-0000-0000-000092080000}"/>
    <cellStyle name="Euro 36" xfId="2147" xr:uid="{00000000-0005-0000-0000-000093080000}"/>
    <cellStyle name="Euro 37" xfId="2148" xr:uid="{00000000-0005-0000-0000-000094080000}"/>
    <cellStyle name="Euro 38" xfId="2149" xr:uid="{00000000-0005-0000-0000-000095080000}"/>
    <cellStyle name="Euro 39" xfId="2150" xr:uid="{00000000-0005-0000-0000-000096080000}"/>
    <cellStyle name="Euro 4" xfId="2151" xr:uid="{00000000-0005-0000-0000-000097080000}"/>
    <cellStyle name="Euro 4 2" xfId="2152" xr:uid="{00000000-0005-0000-0000-000098080000}"/>
    <cellStyle name="Euro 4 2 2" xfId="2153" xr:uid="{00000000-0005-0000-0000-000099080000}"/>
    <cellStyle name="Euro 4 2 2 2" xfId="2154" xr:uid="{00000000-0005-0000-0000-00009A080000}"/>
    <cellStyle name="Euro 4 3" xfId="2155" xr:uid="{00000000-0005-0000-0000-00009B080000}"/>
    <cellStyle name="Euro 4 3 2" xfId="2156" xr:uid="{00000000-0005-0000-0000-00009C080000}"/>
    <cellStyle name="Euro 4 3 3" xfId="2157" xr:uid="{00000000-0005-0000-0000-00009D080000}"/>
    <cellStyle name="Euro 4 3 4" xfId="2158" xr:uid="{00000000-0005-0000-0000-00009E080000}"/>
    <cellStyle name="Euro 4 3 4 2" xfId="2159" xr:uid="{00000000-0005-0000-0000-00009F080000}"/>
    <cellStyle name="Euro 4 3 5" xfId="2160" xr:uid="{00000000-0005-0000-0000-0000A0080000}"/>
    <cellStyle name="Euro 4 4" xfId="2161" xr:uid="{00000000-0005-0000-0000-0000A1080000}"/>
    <cellStyle name="Euro 4 4 2" xfId="2162" xr:uid="{00000000-0005-0000-0000-0000A2080000}"/>
    <cellStyle name="Euro 4 4 2 2" xfId="2163" xr:uid="{00000000-0005-0000-0000-0000A3080000}"/>
    <cellStyle name="Euro 4 5" xfId="2164" xr:uid="{00000000-0005-0000-0000-0000A4080000}"/>
    <cellStyle name="Euro 40" xfId="2165" xr:uid="{00000000-0005-0000-0000-0000A5080000}"/>
    <cellStyle name="Euro 41" xfId="2166" xr:uid="{00000000-0005-0000-0000-0000A6080000}"/>
    <cellStyle name="Euro 42" xfId="2167" xr:uid="{00000000-0005-0000-0000-0000A7080000}"/>
    <cellStyle name="Euro 43" xfId="2168" xr:uid="{00000000-0005-0000-0000-0000A8080000}"/>
    <cellStyle name="Euro 44" xfId="2169" xr:uid="{00000000-0005-0000-0000-0000A9080000}"/>
    <cellStyle name="Euro 45" xfId="2170" xr:uid="{00000000-0005-0000-0000-0000AA080000}"/>
    <cellStyle name="Euro 46" xfId="2171" xr:uid="{00000000-0005-0000-0000-0000AB080000}"/>
    <cellStyle name="Euro 47" xfId="2172" xr:uid="{00000000-0005-0000-0000-0000AC080000}"/>
    <cellStyle name="Euro 48" xfId="2173" xr:uid="{00000000-0005-0000-0000-0000AD080000}"/>
    <cellStyle name="Euro 48 2" xfId="2174" xr:uid="{00000000-0005-0000-0000-0000AE080000}"/>
    <cellStyle name="Euro 49" xfId="2175" xr:uid="{00000000-0005-0000-0000-0000AF080000}"/>
    <cellStyle name="Euro 49 2" xfId="2176" xr:uid="{00000000-0005-0000-0000-0000B0080000}"/>
    <cellStyle name="Euro 5" xfId="2177" xr:uid="{00000000-0005-0000-0000-0000B1080000}"/>
    <cellStyle name="Euro 5 2" xfId="2178" xr:uid="{00000000-0005-0000-0000-0000B2080000}"/>
    <cellStyle name="Euro 5 2 2" xfId="2179" xr:uid="{00000000-0005-0000-0000-0000B3080000}"/>
    <cellStyle name="Euro 5 3" xfId="2180" xr:uid="{00000000-0005-0000-0000-0000B4080000}"/>
    <cellStyle name="Euro 5 3 2" xfId="2181" xr:uid="{00000000-0005-0000-0000-0000B5080000}"/>
    <cellStyle name="Euro 5 4" xfId="2182" xr:uid="{00000000-0005-0000-0000-0000B6080000}"/>
    <cellStyle name="Euro 5 4 2" xfId="2183" xr:uid="{00000000-0005-0000-0000-0000B7080000}"/>
    <cellStyle name="Euro 50" xfId="2184" xr:uid="{00000000-0005-0000-0000-0000B8080000}"/>
    <cellStyle name="Euro 50 2" xfId="2185" xr:uid="{00000000-0005-0000-0000-0000B9080000}"/>
    <cellStyle name="Euro 51" xfId="2186" xr:uid="{00000000-0005-0000-0000-0000BA080000}"/>
    <cellStyle name="Euro 51 2" xfId="2187" xr:uid="{00000000-0005-0000-0000-0000BB080000}"/>
    <cellStyle name="Euro 52" xfId="2188" xr:uid="{00000000-0005-0000-0000-0000BC080000}"/>
    <cellStyle name="Euro 52 2" xfId="2189" xr:uid="{00000000-0005-0000-0000-0000BD080000}"/>
    <cellStyle name="Euro 53" xfId="2190" xr:uid="{00000000-0005-0000-0000-0000BE080000}"/>
    <cellStyle name="Euro 53 2" xfId="2191" xr:uid="{00000000-0005-0000-0000-0000BF080000}"/>
    <cellStyle name="Euro 54" xfId="2192" xr:uid="{00000000-0005-0000-0000-0000C0080000}"/>
    <cellStyle name="Euro 54 2" xfId="2193" xr:uid="{00000000-0005-0000-0000-0000C1080000}"/>
    <cellStyle name="Euro 55" xfId="2194" xr:uid="{00000000-0005-0000-0000-0000C2080000}"/>
    <cellStyle name="Euro 55 2" xfId="2195" xr:uid="{00000000-0005-0000-0000-0000C3080000}"/>
    <cellStyle name="Euro 56" xfId="2196" xr:uid="{00000000-0005-0000-0000-0000C4080000}"/>
    <cellStyle name="Euro 56 2" xfId="2197" xr:uid="{00000000-0005-0000-0000-0000C5080000}"/>
    <cellStyle name="Euro 57" xfId="2198" xr:uid="{00000000-0005-0000-0000-0000C6080000}"/>
    <cellStyle name="Euro 58" xfId="2199" xr:uid="{00000000-0005-0000-0000-0000C7080000}"/>
    <cellStyle name="Euro 58 2" xfId="2200" xr:uid="{00000000-0005-0000-0000-0000C8080000}"/>
    <cellStyle name="Euro 58 2 2" xfId="2201" xr:uid="{00000000-0005-0000-0000-0000C9080000}"/>
    <cellStyle name="Euro 58 3" xfId="2202" xr:uid="{00000000-0005-0000-0000-0000CA080000}"/>
    <cellStyle name="Euro 58 3 2" xfId="2203" xr:uid="{00000000-0005-0000-0000-0000CB080000}"/>
    <cellStyle name="Euro 58 3 3" xfId="2204" xr:uid="{00000000-0005-0000-0000-0000CC080000}"/>
    <cellStyle name="Euro 58 4" xfId="2205" xr:uid="{00000000-0005-0000-0000-0000CD080000}"/>
    <cellStyle name="Euro 58 5" xfId="2206" xr:uid="{00000000-0005-0000-0000-0000CE080000}"/>
    <cellStyle name="Euro 59" xfId="2207" xr:uid="{00000000-0005-0000-0000-0000CF080000}"/>
    <cellStyle name="Euro 6" xfId="2208" xr:uid="{00000000-0005-0000-0000-0000D0080000}"/>
    <cellStyle name="Euro 6 2" xfId="2209" xr:uid="{00000000-0005-0000-0000-0000D1080000}"/>
    <cellStyle name="Euro 6 2 2" xfId="2210" xr:uid="{00000000-0005-0000-0000-0000D2080000}"/>
    <cellStyle name="Euro 6 3" xfId="2211" xr:uid="{00000000-0005-0000-0000-0000D3080000}"/>
    <cellStyle name="Euro 6 3 2" xfId="2212" xr:uid="{00000000-0005-0000-0000-0000D4080000}"/>
    <cellStyle name="Euro 6 4" xfId="2213" xr:uid="{00000000-0005-0000-0000-0000D5080000}"/>
    <cellStyle name="Euro 60" xfId="2214" xr:uid="{00000000-0005-0000-0000-0000D6080000}"/>
    <cellStyle name="Euro 7" xfId="2215" xr:uid="{00000000-0005-0000-0000-0000D7080000}"/>
    <cellStyle name="Euro 7 2" xfId="2216" xr:uid="{00000000-0005-0000-0000-0000D8080000}"/>
    <cellStyle name="Euro 7 3" xfId="2217" xr:uid="{00000000-0005-0000-0000-0000D9080000}"/>
    <cellStyle name="Euro 7 3 2" xfId="2218" xr:uid="{00000000-0005-0000-0000-0000DA080000}"/>
    <cellStyle name="Euro 7 4" xfId="2219" xr:uid="{00000000-0005-0000-0000-0000DB080000}"/>
    <cellStyle name="Euro 8" xfId="2220" xr:uid="{00000000-0005-0000-0000-0000DC080000}"/>
    <cellStyle name="Euro 8 2" xfId="2221" xr:uid="{00000000-0005-0000-0000-0000DD080000}"/>
    <cellStyle name="Euro 9" xfId="2222" xr:uid="{00000000-0005-0000-0000-0000DE080000}"/>
    <cellStyle name="Euro 9 2" xfId="2223" xr:uid="{00000000-0005-0000-0000-0000DF080000}"/>
    <cellStyle name="Euro_Potentials in TIMES" xfId="2224" xr:uid="{00000000-0005-0000-0000-0000E0080000}"/>
    <cellStyle name="Explanatory Text 10" xfId="2225" xr:uid="{00000000-0005-0000-0000-0000E1080000}"/>
    <cellStyle name="Explanatory Text 11" xfId="2226" xr:uid="{00000000-0005-0000-0000-0000E2080000}"/>
    <cellStyle name="Explanatory Text 12" xfId="2227" xr:uid="{00000000-0005-0000-0000-0000E3080000}"/>
    <cellStyle name="Explanatory Text 13" xfId="2228" xr:uid="{00000000-0005-0000-0000-0000E4080000}"/>
    <cellStyle name="Explanatory Text 14" xfId="2229" xr:uid="{00000000-0005-0000-0000-0000E5080000}"/>
    <cellStyle name="Explanatory Text 15" xfId="2230" xr:uid="{00000000-0005-0000-0000-0000E6080000}"/>
    <cellStyle name="Explanatory Text 16" xfId="2231" xr:uid="{00000000-0005-0000-0000-0000E7080000}"/>
    <cellStyle name="Explanatory Text 17" xfId="2232" xr:uid="{00000000-0005-0000-0000-0000E8080000}"/>
    <cellStyle name="Explanatory Text 18" xfId="2233" xr:uid="{00000000-0005-0000-0000-0000E9080000}"/>
    <cellStyle name="Explanatory Text 19" xfId="2234" xr:uid="{00000000-0005-0000-0000-0000EA080000}"/>
    <cellStyle name="Explanatory Text 2" xfId="2235" xr:uid="{00000000-0005-0000-0000-0000EB080000}"/>
    <cellStyle name="Explanatory Text 2 10" xfId="2236" xr:uid="{00000000-0005-0000-0000-0000EC080000}"/>
    <cellStyle name="Explanatory Text 2 2" xfId="2237" xr:uid="{00000000-0005-0000-0000-0000ED080000}"/>
    <cellStyle name="Explanatory Text 2 3" xfId="2238" xr:uid="{00000000-0005-0000-0000-0000EE080000}"/>
    <cellStyle name="Explanatory Text 2 4" xfId="2239" xr:uid="{00000000-0005-0000-0000-0000EF080000}"/>
    <cellStyle name="Explanatory Text 2 5" xfId="2240" xr:uid="{00000000-0005-0000-0000-0000F0080000}"/>
    <cellStyle name="Explanatory Text 2 6" xfId="2241" xr:uid="{00000000-0005-0000-0000-0000F1080000}"/>
    <cellStyle name="Explanatory Text 2 7" xfId="2242" xr:uid="{00000000-0005-0000-0000-0000F2080000}"/>
    <cellStyle name="Explanatory Text 2 8" xfId="2243" xr:uid="{00000000-0005-0000-0000-0000F3080000}"/>
    <cellStyle name="Explanatory Text 2 9" xfId="2244" xr:uid="{00000000-0005-0000-0000-0000F4080000}"/>
    <cellStyle name="Explanatory Text 20" xfId="2245" xr:uid="{00000000-0005-0000-0000-0000F5080000}"/>
    <cellStyle name="Explanatory Text 21" xfId="2246" xr:uid="{00000000-0005-0000-0000-0000F6080000}"/>
    <cellStyle name="Explanatory Text 22" xfId="2247" xr:uid="{00000000-0005-0000-0000-0000F7080000}"/>
    <cellStyle name="Explanatory Text 23" xfId="2248" xr:uid="{00000000-0005-0000-0000-0000F8080000}"/>
    <cellStyle name="Explanatory Text 24" xfId="2249" xr:uid="{00000000-0005-0000-0000-0000F9080000}"/>
    <cellStyle name="Explanatory Text 25" xfId="2250" xr:uid="{00000000-0005-0000-0000-0000FA080000}"/>
    <cellStyle name="Explanatory Text 26" xfId="2251" xr:uid="{00000000-0005-0000-0000-0000FB080000}"/>
    <cellStyle name="Explanatory Text 27" xfId="2252" xr:uid="{00000000-0005-0000-0000-0000FC080000}"/>
    <cellStyle name="Explanatory Text 28" xfId="2253" xr:uid="{00000000-0005-0000-0000-0000FD080000}"/>
    <cellStyle name="Explanatory Text 29" xfId="2254" xr:uid="{00000000-0005-0000-0000-0000FE080000}"/>
    <cellStyle name="Explanatory Text 3" xfId="2255" xr:uid="{00000000-0005-0000-0000-0000FF080000}"/>
    <cellStyle name="Explanatory Text 3 2" xfId="2256" xr:uid="{00000000-0005-0000-0000-000000090000}"/>
    <cellStyle name="Explanatory Text 30" xfId="2257" xr:uid="{00000000-0005-0000-0000-000001090000}"/>
    <cellStyle name="Explanatory Text 31" xfId="2258" xr:uid="{00000000-0005-0000-0000-000002090000}"/>
    <cellStyle name="Explanatory Text 32" xfId="2259" xr:uid="{00000000-0005-0000-0000-000003090000}"/>
    <cellStyle name="Explanatory Text 33" xfId="2260" xr:uid="{00000000-0005-0000-0000-000004090000}"/>
    <cellStyle name="Explanatory Text 34" xfId="2261" xr:uid="{00000000-0005-0000-0000-000005090000}"/>
    <cellStyle name="Explanatory Text 35" xfId="2262" xr:uid="{00000000-0005-0000-0000-000006090000}"/>
    <cellStyle name="Explanatory Text 36" xfId="2263" xr:uid="{00000000-0005-0000-0000-000007090000}"/>
    <cellStyle name="Explanatory Text 37" xfId="2264" xr:uid="{00000000-0005-0000-0000-000008090000}"/>
    <cellStyle name="Explanatory Text 38" xfId="2265" xr:uid="{00000000-0005-0000-0000-000009090000}"/>
    <cellStyle name="Explanatory Text 39" xfId="2266" xr:uid="{00000000-0005-0000-0000-00000A090000}"/>
    <cellStyle name="Explanatory Text 4" xfId="2267" xr:uid="{00000000-0005-0000-0000-00000B090000}"/>
    <cellStyle name="Explanatory Text 4 2" xfId="2268" xr:uid="{00000000-0005-0000-0000-00000C090000}"/>
    <cellStyle name="Explanatory Text 40" xfId="2269" xr:uid="{00000000-0005-0000-0000-00000D090000}"/>
    <cellStyle name="Explanatory Text 41" xfId="2270" xr:uid="{00000000-0005-0000-0000-00000E090000}"/>
    <cellStyle name="Explanatory Text 42" xfId="2271" xr:uid="{00000000-0005-0000-0000-00000F090000}"/>
    <cellStyle name="Explanatory Text 43" xfId="2272" xr:uid="{00000000-0005-0000-0000-000010090000}"/>
    <cellStyle name="Explanatory Text 5" xfId="2273" xr:uid="{00000000-0005-0000-0000-000011090000}"/>
    <cellStyle name="Explanatory Text 5 2" xfId="2274" xr:uid="{00000000-0005-0000-0000-000012090000}"/>
    <cellStyle name="Explanatory Text 6" xfId="2275" xr:uid="{00000000-0005-0000-0000-000013090000}"/>
    <cellStyle name="Explanatory Text 6 2" xfId="2276" xr:uid="{00000000-0005-0000-0000-000014090000}"/>
    <cellStyle name="Explanatory Text 7" xfId="2277" xr:uid="{00000000-0005-0000-0000-000015090000}"/>
    <cellStyle name="Explanatory Text 8" xfId="2278" xr:uid="{00000000-0005-0000-0000-000016090000}"/>
    <cellStyle name="Explanatory Text 9" xfId="2279" xr:uid="{00000000-0005-0000-0000-000017090000}"/>
    <cellStyle name="Float" xfId="2280" xr:uid="{00000000-0005-0000-0000-000018090000}"/>
    <cellStyle name="Float 2" xfId="2281" xr:uid="{00000000-0005-0000-0000-000019090000}"/>
    <cellStyle name="Float 2 2" xfId="2282" xr:uid="{00000000-0005-0000-0000-00001A090000}"/>
    <cellStyle name="Float 3" xfId="2283" xr:uid="{00000000-0005-0000-0000-00001B090000}"/>
    <cellStyle name="Float 3 2" xfId="2284" xr:uid="{00000000-0005-0000-0000-00001C090000}"/>
    <cellStyle name="Float 4" xfId="2285" xr:uid="{00000000-0005-0000-0000-00001D090000}"/>
    <cellStyle name="Good 10" xfId="2286" xr:uid="{00000000-0005-0000-0000-00001E090000}"/>
    <cellStyle name="Good 11" xfId="2287" xr:uid="{00000000-0005-0000-0000-00001F090000}"/>
    <cellStyle name="Good 12" xfId="2288" xr:uid="{00000000-0005-0000-0000-000020090000}"/>
    <cellStyle name="Good 13" xfId="2289" xr:uid="{00000000-0005-0000-0000-000021090000}"/>
    <cellStyle name="Good 14" xfId="2290" xr:uid="{00000000-0005-0000-0000-000022090000}"/>
    <cellStyle name="Good 15" xfId="2291" xr:uid="{00000000-0005-0000-0000-000023090000}"/>
    <cellStyle name="Good 16" xfId="2292" xr:uid="{00000000-0005-0000-0000-000024090000}"/>
    <cellStyle name="Good 17" xfId="2293" xr:uid="{00000000-0005-0000-0000-000025090000}"/>
    <cellStyle name="Good 18" xfId="2294" xr:uid="{00000000-0005-0000-0000-000026090000}"/>
    <cellStyle name="Good 19" xfId="2295" xr:uid="{00000000-0005-0000-0000-000027090000}"/>
    <cellStyle name="Good 2" xfId="2296" xr:uid="{00000000-0005-0000-0000-000028090000}"/>
    <cellStyle name="Good 2 10" xfId="2297" xr:uid="{00000000-0005-0000-0000-000029090000}"/>
    <cellStyle name="Good 2 11" xfId="2298" xr:uid="{00000000-0005-0000-0000-00002A090000}"/>
    <cellStyle name="Good 2 12" xfId="2299" xr:uid="{00000000-0005-0000-0000-00002B090000}"/>
    <cellStyle name="Good 2 2" xfId="2300" xr:uid="{00000000-0005-0000-0000-00002C090000}"/>
    <cellStyle name="Good 2 2 2" xfId="2301" xr:uid="{00000000-0005-0000-0000-00002D090000}"/>
    <cellStyle name="Good 2 2 2 2" xfId="2302" xr:uid="{00000000-0005-0000-0000-00002E090000}"/>
    <cellStyle name="Good 2 3" xfId="2303" xr:uid="{00000000-0005-0000-0000-00002F090000}"/>
    <cellStyle name="Good 2 3 2" xfId="2304" xr:uid="{00000000-0005-0000-0000-000030090000}"/>
    <cellStyle name="Good 2 4" xfId="2305" xr:uid="{00000000-0005-0000-0000-000031090000}"/>
    <cellStyle name="Good 2 5" xfId="2306" xr:uid="{00000000-0005-0000-0000-000032090000}"/>
    <cellStyle name="Good 2 6" xfId="2307" xr:uid="{00000000-0005-0000-0000-000033090000}"/>
    <cellStyle name="Good 2 7" xfId="2308" xr:uid="{00000000-0005-0000-0000-000034090000}"/>
    <cellStyle name="Good 2 8" xfId="2309" xr:uid="{00000000-0005-0000-0000-000035090000}"/>
    <cellStyle name="Good 2 9" xfId="2310" xr:uid="{00000000-0005-0000-0000-000036090000}"/>
    <cellStyle name="Good 20" xfId="2311" xr:uid="{00000000-0005-0000-0000-000037090000}"/>
    <cellStyle name="Good 21" xfId="2312" xr:uid="{00000000-0005-0000-0000-000038090000}"/>
    <cellStyle name="Good 22" xfId="2313" xr:uid="{00000000-0005-0000-0000-000039090000}"/>
    <cellStyle name="Good 23" xfId="2314" xr:uid="{00000000-0005-0000-0000-00003A090000}"/>
    <cellStyle name="Good 24" xfId="2315" xr:uid="{00000000-0005-0000-0000-00003B090000}"/>
    <cellStyle name="Good 25" xfId="2316" xr:uid="{00000000-0005-0000-0000-00003C090000}"/>
    <cellStyle name="Good 26" xfId="2317" xr:uid="{00000000-0005-0000-0000-00003D090000}"/>
    <cellStyle name="Good 27" xfId="2318" xr:uid="{00000000-0005-0000-0000-00003E090000}"/>
    <cellStyle name="Good 28" xfId="2319" xr:uid="{00000000-0005-0000-0000-00003F090000}"/>
    <cellStyle name="Good 29" xfId="2320" xr:uid="{00000000-0005-0000-0000-000040090000}"/>
    <cellStyle name="Good 3" xfId="2321" xr:uid="{00000000-0005-0000-0000-000041090000}"/>
    <cellStyle name="Good 3 2" xfId="2322" xr:uid="{00000000-0005-0000-0000-000042090000}"/>
    <cellStyle name="Good 3 2 2" xfId="2323" xr:uid="{00000000-0005-0000-0000-000043090000}"/>
    <cellStyle name="Good 3 3" xfId="2324" xr:uid="{00000000-0005-0000-0000-000044090000}"/>
    <cellStyle name="Good 30" xfId="2325" xr:uid="{00000000-0005-0000-0000-000045090000}"/>
    <cellStyle name="Good 31" xfId="2326" xr:uid="{00000000-0005-0000-0000-000046090000}"/>
    <cellStyle name="Good 32" xfId="2327" xr:uid="{00000000-0005-0000-0000-000047090000}"/>
    <cellStyle name="Good 33" xfId="2328" xr:uid="{00000000-0005-0000-0000-000048090000}"/>
    <cellStyle name="Good 34" xfId="2329" xr:uid="{00000000-0005-0000-0000-000049090000}"/>
    <cellStyle name="Good 35" xfId="2330" xr:uid="{00000000-0005-0000-0000-00004A090000}"/>
    <cellStyle name="Good 36" xfId="2331" xr:uid="{00000000-0005-0000-0000-00004B090000}"/>
    <cellStyle name="Good 37" xfId="2332" xr:uid="{00000000-0005-0000-0000-00004C090000}"/>
    <cellStyle name="Good 38" xfId="2333" xr:uid="{00000000-0005-0000-0000-00004D090000}"/>
    <cellStyle name="Good 39" xfId="2334" xr:uid="{00000000-0005-0000-0000-00004E090000}"/>
    <cellStyle name="Good 4" xfId="2335" xr:uid="{00000000-0005-0000-0000-00004F090000}"/>
    <cellStyle name="Good 4 2" xfId="2336" xr:uid="{00000000-0005-0000-0000-000050090000}"/>
    <cellStyle name="Good 40" xfId="2337" xr:uid="{00000000-0005-0000-0000-000051090000}"/>
    <cellStyle name="Good 41" xfId="2338" xr:uid="{00000000-0005-0000-0000-000052090000}"/>
    <cellStyle name="Good 42" xfId="2339" xr:uid="{00000000-0005-0000-0000-000053090000}"/>
    <cellStyle name="Good 5" xfId="2340" xr:uid="{00000000-0005-0000-0000-000054090000}"/>
    <cellStyle name="Good 5 2" xfId="2341" xr:uid="{00000000-0005-0000-0000-000055090000}"/>
    <cellStyle name="Good 6" xfId="2342" xr:uid="{00000000-0005-0000-0000-000056090000}"/>
    <cellStyle name="Good 6 2" xfId="2343" xr:uid="{00000000-0005-0000-0000-000057090000}"/>
    <cellStyle name="Good 7" xfId="2344" xr:uid="{00000000-0005-0000-0000-000058090000}"/>
    <cellStyle name="Good 8" xfId="2345" xr:uid="{00000000-0005-0000-0000-000059090000}"/>
    <cellStyle name="Good 9" xfId="2346" xr:uid="{00000000-0005-0000-0000-00005A090000}"/>
    <cellStyle name="Gut" xfId="2347" xr:uid="{00000000-0005-0000-0000-00005B090000}"/>
    <cellStyle name="Heading 1 10" xfId="2348" xr:uid="{00000000-0005-0000-0000-00005C090000}"/>
    <cellStyle name="Heading 1 11" xfId="2349" xr:uid="{00000000-0005-0000-0000-00005D090000}"/>
    <cellStyle name="Heading 1 12" xfId="2350" xr:uid="{00000000-0005-0000-0000-00005E090000}"/>
    <cellStyle name="Heading 1 13" xfId="2351" xr:uid="{00000000-0005-0000-0000-00005F090000}"/>
    <cellStyle name="Heading 1 14" xfId="2352" xr:uid="{00000000-0005-0000-0000-000060090000}"/>
    <cellStyle name="Heading 1 15" xfId="2353" xr:uid="{00000000-0005-0000-0000-000061090000}"/>
    <cellStyle name="Heading 1 16" xfId="2354" xr:uid="{00000000-0005-0000-0000-000062090000}"/>
    <cellStyle name="Heading 1 17" xfId="2355" xr:uid="{00000000-0005-0000-0000-000063090000}"/>
    <cellStyle name="Heading 1 18" xfId="2356" xr:uid="{00000000-0005-0000-0000-000064090000}"/>
    <cellStyle name="Heading 1 19" xfId="2357" xr:uid="{00000000-0005-0000-0000-000065090000}"/>
    <cellStyle name="Heading 1 2" xfId="2358" xr:uid="{00000000-0005-0000-0000-000066090000}"/>
    <cellStyle name="Heading 1 2 10" xfId="2359" xr:uid="{00000000-0005-0000-0000-000067090000}"/>
    <cellStyle name="Heading 1 2 11" xfId="2360" xr:uid="{00000000-0005-0000-0000-000068090000}"/>
    <cellStyle name="Heading 1 2 2" xfId="2361" xr:uid="{00000000-0005-0000-0000-000069090000}"/>
    <cellStyle name="Heading 1 2 3" xfId="2362" xr:uid="{00000000-0005-0000-0000-00006A090000}"/>
    <cellStyle name="Heading 1 2 4" xfId="2363" xr:uid="{00000000-0005-0000-0000-00006B090000}"/>
    <cellStyle name="Heading 1 2 5" xfId="2364" xr:uid="{00000000-0005-0000-0000-00006C090000}"/>
    <cellStyle name="Heading 1 2 6" xfId="2365" xr:uid="{00000000-0005-0000-0000-00006D090000}"/>
    <cellStyle name="Heading 1 2 7" xfId="2366" xr:uid="{00000000-0005-0000-0000-00006E090000}"/>
    <cellStyle name="Heading 1 2 8" xfId="2367" xr:uid="{00000000-0005-0000-0000-00006F090000}"/>
    <cellStyle name="Heading 1 2 9" xfId="2368" xr:uid="{00000000-0005-0000-0000-000070090000}"/>
    <cellStyle name="Heading 1 20" xfId="2369" xr:uid="{00000000-0005-0000-0000-000071090000}"/>
    <cellStyle name="Heading 1 21" xfId="2370" xr:uid="{00000000-0005-0000-0000-000072090000}"/>
    <cellStyle name="Heading 1 22" xfId="2371" xr:uid="{00000000-0005-0000-0000-000073090000}"/>
    <cellStyle name="Heading 1 23" xfId="2372" xr:uid="{00000000-0005-0000-0000-000074090000}"/>
    <cellStyle name="Heading 1 24" xfId="2373" xr:uid="{00000000-0005-0000-0000-000075090000}"/>
    <cellStyle name="Heading 1 25" xfId="2374" xr:uid="{00000000-0005-0000-0000-000076090000}"/>
    <cellStyle name="Heading 1 26" xfId="2375" xr:uid="{00000000-0005-0000-0000-000077090000}"/>
    <cellStyle name="Heading 1 27" xfId="2376" xr:uid="{00000000-0005-0000-0000-000078090000}"/>
    <cellStyle name="Heading 1 28" xfId="2377" xr:uid="{00000000-0005-0000-0000-000079090000}"/>
    <cellStyle name="Heading 1 29" xfId="2378" xr:uid="{00000000-0005-0000-0000-00007A090000}"/>
    <cellStyle name="Heading 1 3" xfId="2379" xr:uid="{00000000-0005-0000-0000-00007B090000}"/>
    <cellStyle name="Heading 1 3 2" xfId="2380" xr:uid="{00000000-0005-0000-0000-00007C090000}"/>
    <cellStyle name="Heading 1 3 2 2" xfId="2381" xr:uid="{00000000-0005-0000-0000-00007D090000}"/>
    <cellStyle name="Heading 1 3 3" xfId="2382" xr:uid="{00000000-0005-0000-0000-00007E090000}"/>
    <cellStyle name="Heading 1 30" xfId="2383" xr:uid="{00000000-0005-0000-0000-00007F090000}"/>
    <cellStyle name="Heading 1 31" xfId="2384" xr:uid="{00000000-0005-0000-0000-000080090000}"/>
    <cellStyle name="Heading 1 32" xfId="2385" xr:uid="{00000000-0005-0000-0000-000081090000}"/>
    <cellStyle name="Heading 1 33" xfId="2386" xr:uid="{00000000-0005-0000-0000-000082090000}"/>
    <cellStyle name="Heading 1 34" xfId="2387" xr:uid="{00000000-0005-0000-0000-000083090000}"/>
    <cellStyle name="Heading 1 35" xfId="2388" xr:uid="{00000000-0005-0000-0000-000084090000}"/>
    <cellStyle name="Heading 1 36" xfId="2389" xr:uid="{00000000-0005-0000-0000-000085090000}"/>
    <cellStyle name="Heading 1 37" xfId="2390" xr:uid="{00000000-0005-0000-0000-000086090000}"/>
    <cellStyle name="Heading 1 38" xfId="2391" xr:uid="{00000000-0005-0000-0000-000087090000}"/>
    <cellStyle name="Heading 1 39" xfId="2392" xr:uid="{00000000-0005-0000-0000-000088090000}"/>
    <cellStyle name="Heading 1 4" xfId="2393" xr:uid="{00000000-0005-0000-0000-000089090000}"/>
    <cellStyle name="Heading 1 4 2" xfId="2394" xr:uid="{00000000-0005-0000-0000-00008A090000}"/>
    <cellStyle name="Heading 1 40" xfId="2395" xr:uid="{00000000-0005-0000-0000-00008B090000}"/>
    <cellStyle name="Heading 1 41" xfId="2396" xr:uid="{00000000-0005-0000-0000-00008C090000}"/>
    <cellStyle name="Heading 1 5" xfId="2397" xr:uid="{00000000-0005-0000-0000-00008D090000}"/>
    <cellStyle name="Heading 1 5 2" xfId="2398" xr:uid="{00000000-0005-0000-0000-00008E090000}"/>
    <cellStyle name="Heading 1 6" xfId="2399" xr:uid="{00000000-0005-0000-0000-00008F090000}"/>
    <cellStyle name="Heading 1 6 2" xfId="2400" xr:uid="{00000000-0005-0000-0000-000090090000}"/>
    <cellStyle name="Heading 1 7" xfId="2401" xr:uid="{00000000-0005-0000-0000-000091090000}"/>
    <cellStyle name="Heading 1 8" xfId="2402" xr:uid="{00000000-0005-0000-0000-000092090000}"/>
    <cellStyle name="Heading 1 9" xfId="2403" xr:uid="{00000000-0005-0000-0000-000093090000}"/>
    <cellStyle name="Heading 2 10" xfId="2404" xr:uid="{00000000-0005-0000-0000-000094090000}"/>
    <cellStyle name="Heading 2 11" xfId="2405" xr:uid="{00000000-0005-0000-0000-000095090000}"/>
    <cellStyle name="Heading 2 12" xfId="2406" xr:uid="{00000000-0005-0000-0000-000096090000}"/>
    <cellStyle name="Heading 2 13" xfId="2407" xr:uid="{00000000-0005-0000-0000-000097090000}"/>
    <cellStyle name="Heading 2 14" xfId="2408" xr:uid="{00000000-0005-0000-0000-000098090000}"/>
    <cellStyle name="Heading 2 15" xfId="2409" xr:uid="{00000000-0005-0000-0000-000099090000}"/>
    <cellStyle name="Heading 2 16" xfId="2410" xr:uid="{00000000-0005-0000-0000-00009A090000}"/>
    <cellStyle name="Heading 2 17" xfId="2411" xr:uid="{00000000-0005-0000-0000-00009B090000}"/>
    <cellStyle name="Heading 2 18" xfId="2412" xr:uid="{00000000-0005-0000-0000-00009C090000}"/>
    <cellStyle name="Heading 2 19" xfId="2413" xr:uid="{00000000-0005-0000-0000-00009D090000}"/>
    <cellStyle name="Heading 2 2" xfId="2414" xr:uid="{00000000-0005-0000-0000-00009E090000}"/>
    <cellStyle name="Heading 2 2 10" xfId="2415" xr:uid="{00000000-0005-0000-0000-00009F090000}"/>
    <cellStyle name="Heading 2 2 11" xfId="2416" xr:uid="{00000000-0005-0000-0000-0000A0090000}"/>
    <cellStyle name="Heading 2 2 2" xfId="2417" xr:uid="{00000000-0005-0000-0000-0000A1090000}"/>
    <cellStyle name="Heading 2 2 3" xfId="2418" xr:uid="{00000000-0005-0000-0000-0000A2090000}"/>
    <cellStyle name="Heading 2 2 4" xfId="2419" xr:uid="{00000000-0005-0000-0000-0000A3090000}"/>
    <cellStyle name="Heading 2 2 5" xfId="2420" xr:uid="{00000000-0005-0000-0000-0000A4090000}"/>
    <cellStyle name="Heading 2 2 6" xfId="2421" xr:uid="{00000000-0005-0000-0000-0000A5090000}"/>
    <cellStyle name="Heading 2 2 7" xfId="2422" xr:uid="{00000000-0005-0000-0000-0000A6090000}"/>
    <cellStyle name="Heading 2 2 8" xfId="2423" xr:uid="{00000000-0005-0000-0000-0000A7090000}"/>
    <cellStyle name="Heading 2 2 9" xfId="2424" xr:uid="{00000000-0005-0000-0000-0000A8090000}"/>
    <cellStyle name="Heading 2 20" xfId="2425" xr:uid="{00000000-0005-0000-0000-0000A9090000}"/>
    <cellStyle name="Heading 2 21" xfId="2426" xr:uid="{00000000-0005-0000-0000-0000AA090000}"/>
    <cellStyle name="Heading 2 22" xfId="2427" xr:uid="{00000000-0005-0000-0000-0000AB090000}"/>
    <cellStyle name="Heading 2 23" xfId="2428" xr:uid="{00000000-0005-0000-0000-0000AC090000}"/>
    <cellStyle name="Heading 2 24" xfId="2429" xr:uid="{00000000-0005-0000-0000-0000AD090000}"/>
    <cellStyle name="Heading 2 25" xfId="2430" xr:uid="{00000000-0005-0000-0000-0000AE090000}"/>
    <cellStyle name="Heading 2 26" xfId="2431" xr:uid="{00000000-0005-0000-0000-0000AF090000}"/>
    <cellStyle name="Heading 2 27" xfId="2432" xr:uid="{00000000-0005-0000-0000-0000B0090000}"/>
    <cellStyle name="Heading 2 28" xfId="2433" xr:uid="{00000000-0005-0000-0000-0000B1090000}"/>
    <cellStyle name="Heading 2 29" xfId="2434" xr:uid="{00000000-0005-0000-0000-0000B2090000}"/>
    <cellStyle name="Heading 2 3" xfId="2435" xr:uid="{00000000-0005-0000-0000-0000B3090000}"/>
    <cellStyle name="Heading 2 3 2" xfId="2436" xr:uid="{00000000-0005-0000-0000-0000B4090000}"/>
    <cellStyle name="Heading 2 3 2 2" xfId="2437" xr:uid="{00000000-0005-0000-0000-0000B5090000}"/>
    <cellStyle name="Heading 2 3 3" xfId="2438" xr:uid="{00000000-0005-0000-0000-0000B6090000}"/>
    <cellStyle name="Heading 2 30" xfId="2439" xr:uid="{00000000-0005-0000-0000-0000B7090000}"/>
    <cellStyle name="Heading 2 31" xfId="2440" xr:uid="{00000000-0005-0000-0000-0000B8090000}"/>
    <cellStyle name="Heading 2 32" xfId="2441" xr:uid="{00000000-0005-0000-0000-0000B9090000}"/>
    <cellStyle name="Heading 2 33" xfId="2442" xr:uid="{00000000-0005-0000-0000-0000BA090000}"/>
    <cellStyle name="Heading 2 34" xfId="2443" xr:uid="{00000000-0005-0000-0000-0000BB090000}"/>
    <cellStyle name="Heading 2 35" xfId="2444" xr:uid="{00000000-0005-0000-0000-0000BC090000}"/>
    <cellStyle name="Heading 2 36" xfId="2445" xr:uid="{00000000-0005-0000-0000-0000BD090000}"/>
    <cellStyle name="Heading 2 37" xfId="2446" xr:uid="{00000000-0005-0000-0000-0000BE090000}"/>
    <cellStyle name="Heading 2 38" xfId="2447" xr:uid="{00000000-0005-0000-0000-0000BF090000}"/>
    <cellStyle name="Heading 2 39" xfId="2448" xr:uid="{00000000-0005-0000-0000-0000C0090000}"/>
    <cellStyle name="Heading 2 4" xfId="2449" xr:uid="{00000000-0005-0000-0000-0000C1090000}"/>
    <cellStyle name="Heading 2 4 2" xfId="2450" xr:uid="{00000000-0005-0000-0000-0000C2090000}"/>
    <cellStyle name="Heading 2 40" xfId="2451" xr:uid="{00000000-0005-0000-0000-0000C3090000}"/>
    <cellStyle name="Heading 2 41" xfId="2452" xr:uid="{00000000-0005-0000-0000-0000C4090000}"/>
    <cellStyle name="Heading 2 5" xfId="2453" xr:uid="{00000000-0005-0000-0000-0000C5090000}"/>
    <cellStyle name="Heading 2 5 2" xfId="2454" xr:uid="{00000000-0005-0000-0000-0000C6090000}"/>
    <cellStyle name="Heading 2 6" xfId="2455" xr:uid="{00000000-0005-0000-0000-0000C7090000}"/>
    <cellStyle name="Heading 2 6 2" xfId="2456" xr:uid="{00000000-0005-0000-0000-0000C8090000}"/>
    <cellStyle name="Heading 2 7" xfId="2457" xr:uid="{00000000-0005-0000-0000-0000C9090000}"/>
    <cellStyle name="Heading 2 8" xfId="2458" xr:uid="{00000000-0005-0000-0000-0000CA090000}"/>
    <cellStyle name="Heading 2 9" xfId="2459" xr:uid="{00000000-0005-0000-0000-0000CB090000}"/>
    <cellStyle name="Heading 3 10" xfId="2460" xr:uid="{00000000-0005-0000-0000-0000CC090000}"/>
    <cellStyle name="Heading 3 11" xfId="2461" xr:uid="{00000000-0005-0000-0000-0000CD090000}"/>
    <cellStyle name="Heading 3 12" xfId="2462" xr:uid="{00000000-0005-0000-0000-0000CE090000}"/>
    <cellStyle name="Heading 3 13" xfId="2463" xr:uid="{00000000-0005-0000-0000-0000CF090000}"/>
    <cellStyle name="Heading 3 14" xfId="2464" xr:uid="{00000000-0005-0000-0000-0000D0090000}"/>
    <cellStyle name="Heading 3 15" xfId="2465" xr:uid="{00000000-0005-0000-0000-0000D1090000}"/>
    <cellStyle name="Heading 3 16" xfId="2466" xr:uid="{00000000-0005-0000-0000-0000D2090000}"/>
    <cellStyle name="Heading 3 17" xfId="2467" xr:uid="{00000000-0005-0000-0000-0000D3090000}"/>
    <cellStyle name="Heading 3 18" xfId="2468" xr:uid="{00000000-0005-0000-0000-0000D4090000}"/>
    <cellStyle name="Heading 3 19" xfId="2469" xr:uid="{00000000-0005-0000-0000-0000D5090000}"/>
    <cellStyle name="Heading 3 2" xfId="2470" xr:uid="{00000000-0005-0000-0000-0000D6090000}"/>
    <cellStyle name="Heading 3 2 10" xfId="2471" xr:uid="{00000000-0005-0000-0000-0000D7090000}"/>
    <cellStyle name="Heading 3 2 11" xfId="2472" xr:uid="{00000000-0005-0000-0000-0000D8090000}"/>
    <cellStyle name="Heading 3 2 2" xfId="2473" xr:uid="{00000000-0005-0000-0000-0000D9090000}"/>
    <cellStyle name="Heading 3 2 3" xfId="2474" xr:uid="{00000000-0005-0000-0000-0000DA090000}"/>
    <cellStyle name="Heading 3 2 4" xfId="2475" xr:uid="{00000000-0005-0000-0000-0000DB090000}"/>
    <cellStyle name="Heading 3 2 5" xfId="2476" xr:uid="{00000000-0005-0000-0000-0000DC090000}"/>
    <cellStyle name="Heading 3 2 6" xfId="2477" xr:uid="{00000000-0005-0000-0000-0000DD090000}"/>
    <cellStyle name="Heading 3 2 7" xfId="2478" xr:uid="{00000000-0005-0000-0000-0000DE090000}"/>
    <cellStyle name="Heading 3 2 8" xfId="2479" xr:uid="{00000000-0005-0000-0000-0000DF090000}"/>
    <cellStyle name="Heading 3 2 9" xfId="2480" xr:uid="{00000000-0005-0000-0000-0000E0090000}"/>
    <cellStyle name="Heading 3 20" xfId="2481" xr:uid="{00000000-0005-0000-0000-0000E1090000}"/>
    <cellStyle name="Heading 3 21" xfId="2482" xr:uid="{00000000-0005-0000-0000-0000E2090000}"/>
    <cellStyle name="Heading 3 22" xfId="2483" xr:uid="{00000000-0005-0000-0000-0000E3090000}"/>
    <cellStyle name="Heading 3 23" xfId="2484" xr:uid="{00000000-0005-0000-0000-0000E4090000}"/>
    <cellStyle name="Heading 3 24" xfId="2485" xr:uid="{00000000-0005-0000-0000-0000E5090000}"/>
    <cellStyle name="Heading 3 25" xfId="2486" xr:uid="{00000000-0005-0000-0000-0000E6090000}"/>
    <cellStyle name="Heading 3 26" xfId="2487" xr:uid="{00000000-0005-0000-0000-0000E7090000}"/>
    <cellStyle name="Heading 3 27" xfId="2488" xr:uid="{00000000-0005-0000-0000-0000E8090000}"/>
    <cellStyle name="Heading 3 28" xfId="2489" xr:uid="{00000000-0005-0000-0000-0000E9090000}"/>
    <cellStyle name="Heading 3 29" xfId="2490" xr:uid="{00000000-0005-0000-0000-0000EA090000}"/>
    <cellStyle name="Heading 3 3" xfId="2491" xr:uid="{00000000-0005-0000-0000-0000EB090000}"/>
    <cellStyle name="Heading 3 3 2" xfId="2492" xr:uid="{00000000-0005-0000-0000-0000EC090000}"/>
    <cellStyle name="Heading 3 3 2 2" xfId="2493" xr:uid="{00000000-0005-0000-0000-0000ED090000}"/>
    <cellStyle name="Heading 3 3 3" xfId="2494" xr:uid="{00000000-0005-0000-0000-0000EE090000}"/>
    <cellStyle name="Heading 3 30" xfId="2495" xr:uid="{00000000-0005-0000-0000-0000EF090000}"/>
    <cellStyle name="Heading 3 31" xfId="2496" xr:uid="{00000000-0005-0000-0000-0000F0090000}"/>
    <cellStyle name="Heading 3 32" xfId="2497" xr:uid="{00000000-0005-0000-0000-0000F1090000}"/>
    <cellStyle name="Heading 3 33" xfId="2498" xr:uid="{00000000-0005-0000-0000-0000F2090000}"/>
    <cellStyle name="Heading 3 34" xfId="2499" xr:uid="{00000000-0005-0000-0000-0000F3090000}"/>
    <cellStyle name="Heading 3 35" xfId="2500" xr:uid="{00000000-0005-0000-0000-0000F4090000}"/>
    <cellStyle name="Heading 3 36" xfId="2501" xr:uid="{00000000-0005-0000-0000-0000F5090000}"/>
    <cellStyle name="Heading 3 37" xfId="2502" xr:uid="{00000000-0005-0000-0000-0000F6090000}"/>
    <cellStyle name="Heading 3 38" xfId="2503" xr:uid="{00000000-0005-0000-0000-0000F7090000}"/>
    <cellStyle name="Heading 3 39" xfId="2504" xr:uid="{00000000-0005-0000-0000-0000F8090000}"/>
    <cellStyle name="Heading 3 4" xfId="2505" xr:uid="{00000000-0005-0000-0000-0000F9090000}"/>
    <cellStyle name="Heading 3 4 2" xfId="2506" xr:uid="{00000000-0005-0000-0000-0000FA090000}"/>
    <cellStyle name="Heading 3 40" xfId="2507" xr:uid="{00000000-0005-0000-0000-0000FB090000}"/>
    <cellStyle name="Heading 3 41" xfId="2508" xr:uid="{00000000-0005-0000-0000-0000FC090000}"/>
    <cellStyle name="Heading 3 5" xfId="2509" xr:uid="{00000000-0005-0000-0000-0000FD090000}"/>
    <cellStyle name="Heading 3 5 2" xfId="2510" xr:uid="{00000000-0005-0000-0000-0000FE090000}"/>
    <cellStyle name="Heading 3 6" xfId="2511" xr:uid="{00000000-0005-0000-0000-0000FF090000}"/>
    <cellStyle name="Heading 3 6 2" xfId="2512" xr:uid="{00000000-0005-0000-0000-0000000A0000}"/>
    <cellStyle name="Heading 3 7" xfId="2513" xr:uid="{00000000-0005-0000-0000-0000010A0000}"/>
    <cellStyle name="Heading 3 8" xfId="2514" xr:uid="{00000000-0005-0000-0000-0000020A0000}"/>
    <cellStyle name="Heading 3 9" xfId="2515" xr:uid="{00000000-0005-0000-0000-0000030A0000}"/>
    <cellStyle name="Heading 4 10" xfId="2516" xr:uid="{00000000-0005-0000-0000-0000040A0000}"/>
    <cellStyle name="Heading 4 11" xfId="2517" xr:uid="{00000000-0005-0000-0000-0000050A0000}"/>
    <cellStyle name="Heading 4 12" xfId="2518" xr:uid="{00000000-0005-0000-0000-0000060A0000}"/>
    <cellStyle name="Heading 4 13" xfId="2519" xr:uid="{00000000-0005-0000-0000-0000070A0000}"/>
    <cellStyle name="Heading 4 14" xfId="2520" xr:uid="{00000000-0005-0000-0000-0000080A0000}"/>
    <cellStyle name="Heading 4 15" xfId="2521" xr:uid="{00000000-0005-0000-0000-0000090A0000}"/>
    <cellStyle name="Heading 4 16" xfId="2522" xr:uid="{00000000-0005-0000-0000-00000A0A0000}"/>
    <cellStyle name="Heading 4 17" xfId="2523" xr:uid="{00000000-0005-0000-0000-00000B0A0000}"/>
    <cellStyle name="Heading 4 18" xfId="2524" xr:uid="{00000000-0005-0000-0000-00000C0A0000}"/>
    <cellStyle name="Heading 4 19" xfId="2525" xr:uid="{00000000-0005-0000-0000-00000D0A0000}"/>
    <cellStyle name="Heading 4 2" xfId="2526" xr:uid="{00000000-0005-0000-0000-00000E0A0000}"/>
    <cellStyle name="Heading 4 2 10" xfId="2527" xr:uid="{00000000-0005-0000-0000-00000F0A0000}"/>
    <cellStyle name="Heading 4 2 11" xfId="2528" xr:uid="{00000000-0005-0000-0000-0000100A0000}"/>
    <cellStyle name="Heading 4 2 2" xfId="2529" xr:uid="{00000000-0005-0000-0000-0000110A0000}"/>
    <cellStyle name="Heading 4 2 3" xfId="2530" xr:uid="{00000000-0005-0000-0000-0000120A0000}"/>
    <cellStyle name="Heading 4 2 4" xfId="2531" xr:uid="{00000000-0005-0000-0000-0000130A0000}"/>
    <cellStyle name="Heading 4 2 5" xfId="2532" xr:uid="{00000000-0005-0000-0000-0000140A0000}"/>
    <cellStyle name="Heading 4 2 6" xfId="2533" xr:uid="{00000000-0005-0000-0000-0000150A0000}"/>
    <cellStyle name="Heading 4 2 7" xfId="2534" xr:uid="{00000000-0005-0000-0000-0000160A0000}"/>
    <cellStyle name="Heading 4 2 8" xfId="2535" xr:uid="{00000000-0005-0000-0000-0000170A0000}"/>
    <cellStyle name="Heading 4 2 9" xfId="2536" xr:uid="{00000000-0005-0000-0000-0000180A0000}"/>
    <cellStyle name="Heading 4 20" xfId="2537" xr:uid="{00000000-0005-0000-0000-0000190A0000}"/>
    <cellStyle name="Heading 4 21" xfId="2538" xr:uid="{00000000-0005-0000-0000-00001A0A0000}"/>
    <cellStyle name="Heading 4 22" xfId="2539" xr:uid="{00000000-0005-0000-0000-00001B0A0000}"/>
    <cellStyle name="Heading 4 23" xfId="2540" xr:uid="{00000000-0005-0000-0000-00001C0A0000}"/>
    <cellStyle name="Heading 4 24" xfId="2541" xr:uid="{00000000-0005-0000-0000-00001D0A0000}"/>
    <cellStyle name="Heading 4 25" xfId="2542" xr:uid="{00000000-0005-0000-0000-00001E0A0000}"/>
    <cellStyle name="Heading 4 26" xfId="2543" xr:uid="{00000000-0005-0000-0000-00001F0A0000}"/>
    <cellStyle name="Heading 4 27" xfId="2544" xr:uid="{00000000-0005-0000-0000-0000200A0000}"/>
    <cellStyle name="Heading 4 28" xfId="2545" xr:uid="{00000000-0005-0000-0000-0000210A0000}"/>
    <cellStyle name="Heading 4 29" xfId="2546" xr:uid="{00000000-0005-0000-0000-0000220A0000}"/>
    <cellStyle name="Heading 4 3" xfId="2547" xr:uid="{00000000-0005-0000-0000-0000230A0000}"/>
    <cellStyle name="Heading 4 3 2" xfId="2548" xr:uid="{00000000-0005-0000-0000-0000240A0000}"/>
    <cellStyle name="Heading 4 3 2 2" xfId="2549" xr:uid="{00000000-0005-0000-0000-0000250A0000}"/>
    <cellStyle name="Heading 4 3 3" xfId="2550" xr:uid="{00000000-0005-0000-0000-0000260A0000}"/>
    <cellStyle name="Heading 4 30" xfId="2551" xr:uid="{00000000-0005-0000-0000-0000270A0000}"/>
    <cellStyle name="Heading 4 31" xfId="2552" xr:uid="{00000000-0005-0000-0000-0000280A0000}"/>
    <cellStyle name="Heading 4 32" xfId="2553" xr:uid="{00000000-0005-0000-0000-0000290A0000}"/>
    <cellStyle name="Heading 4 33" xfId="2554" xr:uid="{00000000-0005-0000-0000-00002A0A0000}"/>
    <cellStyle name="Heading 4 34" xfId="2555" xr:uid="{00000000-0005-0000-0000-00002B0A0000}"/>
    <cellStyle name="Heading 4 35" xfId="2556" xr:uid="{00000000-0005-0000-0000-00002C0A0000}"/>
    <cellStyle name="Heading 4 36" xfId="2557" xr:uid="{00000000-0005-0000-0000-00002D0A0000}"/>
    <cellStyle name="Heading 4 37" xfId="2558" xr:uid="{00000000-0005-0000-0000-00002E0A0000}"/>
    <cellStyle name="Heading 4 38" xfId="2559" xr:uid="{00000000-0005-0000-0000-00002F0A0000}"/>
    <cellStyle name="Heading 4 39" xfId="2560" xr:uid="{00000000-0005-0000-0000-0000300A0000}"/>
    <cellStyle name="Heading 4 4" xfId="2561" xr:uid="{00000000-0005-0000-0000-0000310A0000}"/>
    <cellStyle name="Heading 4 4 2" xfId="2562" xr:uid="{00000000-0005-0000-0000-0000320A0000}"/>
    <cellStyle name="Heading 4 40" xfId="2563" xr:uid="{00000000-0005-0000-0000-0000330A0000}"/>
    <cellStyle name="Heading 4 41" xfId="2564" xr:uid="{00000000-0005-0000-0000-0000340A0000}"/>
    <cellStyle name="Heading 4 5" xfId="2565" xr:uid="{00000000-0005-0000-0000-0000350A0000}"/>
    <cellStyle name="Heading 4 5 2" xfId="2566" xr:uid="{00000000-0005-0000-0000-0000360A0000}"/>
    <cellStyle name="Heading 4 6" xfId="2567" xr:uid="{00000000-0005-0000-0000-0000370A0000}"/>
    <cellStyle name="Heading 4 6 2" xfId="2568" xr:uid="{00000000-0005-0000-0000-0000380A0000}"/>
    <cellStyle name="Heading 4 7" xfId="2569" xr:uid="{00000000-0005-0000-0000-0000390A0000}"/>
    <cellStyle name="Heading 4 8" xfId="2570" xr:uid="{00000000-0005-0000-0000-00003A0A0000}"/>
    <cellStyle name="Heading 4 9" xfId="2571" xr:uid="{00000000-0005-0000-0000-00003B0A0000}"/>
    <cellStyle name="Headline" xfId="2572" xr:uid="{00000000-0005-0000-0000-00003C0A0000}"/>
    <cellStyle name="Hyperlink 2" xfId="2573" xr:uid="{00000000-0005-0000-0000-00003D0A0000}"/>
    <cellStyle name="Hyperlink 3" xfId="2574" xr:uid="{00000000-0005-0000-0000-00003E0A0000}"/>
    <cellStyle name="Input 10 2" xfId="2575" xr:uid="{00000000-0005-0000-0000-00003F0A0000}"/>
    <cellStyle name="Input 11 2" xfId="2576" xr:uid="{00000000-0005-0000-0000-0000400A0000}"/>
    <cellStyle name="Input 12 2" xfId="2577" xr:uid="{00000000-0005-0000-0000-0000410A0000}"/>
    <cellStyle name="Input 13 2" xfId="2578" xr:uid="{00000000-0005-0000-0000-0000420A0000}"/>
    <cellStyle name="Input 14 2" xfId="2579" xr:uid="{00000000-0005-0000-0000-0000430A0000}"/>
    <cellStyle name="Input 15 2" xfId="2580" xr:uid="{00000000-0005-0000-0000-0000440A0000}"/>
    <cellStyle name="Input 16 2" xfId="2581" xr:uid="{00000000-0005-0000-0000-0000450A0000}"/>
    <cellStyle name="Input 17 2" xfId="2582" xr:uid="{00000000-0005-0000-0000-0000460A0000}"/>
    <cellStyle name="Input 18 2" xfId="2583" xr:uid="{00000000-0005-0000-0000-0000470A0000}"/>
    <cellStyle name="Input 19 2" xfId="2584" xr:uid="{00000000-0005-0000-0000-0000480A0000}"/>
    <cellStyle name="Input 2" xfId="2585" xr:uid="{00000000-0005-0000-0000-0000490A0000}"/>
    <cellStyle name="Input 2 10" xfId="2586" xr:uid="{00000000-0005-0000-0000-00004A0A0000}"/>
    <cellStyle name="Input 2 11" xfId="2587" xr:uid="{00000000-0005-0000-0000-00004B0A0000}"/>
    <cellStyle name="Input 2 12" xfId="2588" xr:uid="{00000000-0005-0000-0000-00004C0A0000}"/>
    <cellStyle name="Input 2 2" xfId="2589" xr:uid="{00000000-0005-0000-0000-00004D0A0000}"/>
    <cellStyle name="Input 2 2 2" xfId="2590" xr:uid="{00000000-0005-0000-0000-00004E0A0000}"/>
    <cellStyle name="Input 2 3" xfId="2591" xr:uid="{00000000-0005-0000-0000-00004F0A0000}"/>
    <cellStyle name="Input 2 3 2" xfId="2592" xr:uid="{00000000-0005-0000-0000-0000500A0000}"/>
    <cellStyle name="Input 2 3 2 2" xfId="2593" xr:uid="{00000000-0005-0000-0000-0000510A0000}"/>
    <cellStyle name="Input 2 4" xfId="2594" xr:uid="{00000000-0005-0000-0000-0000520A0000}"/>
    <cellStyle name="Input 2 5" xfId="2595" xr:uid="{00000000-0005-0000-0000-0000530A0000}"/>
    <cellStyle name="Input 2 6" xfId="2596" xr:uid="{00000000-0005-0000-0000-0000540A0000}"/>
    <cellStyle name="Input 2 7" xfId="2597" xr:uid="{00000000-0005-0000-0000-0000550A0000}"/>
    <cellStyle name="Input 2 8" xfId="2598" xr:uid="{00000000-0005-0000-0000-0000560A0000}"/>
    <cellStyle name="Input 2 9" xfId="2599" xr:uid="{00000000-0005-0000-0000-0000570A0000}"/>
    <cellStyle name="Input 2_PrimaryEnergyPrices_TIMES" xfId="2600" xr:uid="{00000000-0005-0000-0000-0000580A0000}"/>
    <cellStyle name="Input 20 2" xfId="2601" xr:uid="{00000000-0005-0000-0000-0000590A0000}"/>
    <cellStyle name="Input 21 2" xfId="2602" xr:uid="{00000000-0005-0000-0000-00005A0A0000}"/>
    <cellStyle name="Input 22 2" xfId="2603" xr:uid="{00000000-0005-0000-0000-00005B0A0000}"/>
    <cellStyle name="Input 23 2" xfId="2604" xr:uid="{00000000-0005-0000-0000-00005C0A0000}"/>
    <cellStyle name="Input 24 2" xfId="2605" xr:uid="{00000000-0005-0000-0000-00005D0A0000}"/>
    <cellStyle name="Input 25 2" xfId="2606" xr:uid="{00000000-0005-0000-0000-00005E0A0000}"/>
    <cellStyle name="Input 26 2" xfId="2607" xr:uid="{00000000-0005-0000-0000-00005F0A0000}"/>
    <cellStyle name="Input 27 2" xfId="2608" xr:uid="{00000000-0005-0000-0000-0000600A0000}"/>
    <cellStyle name="Input 28 2" xfId="2609" xr:uid="{00000000-0005-0000-0000-0000610A0000}"/>
    <cellStyle name="Input 29 2" xfId="2610" xr:uid="{00000000-0005-0000-0000-0000620A0000}"/>
    <cellStyle name="Input 3" xfId="2611" xr:uid="{00000000-0005-0000-0000-0000630A0000}"/>
    <cellStyle name="Input 3 2" xfId="2612" xr:uid="{00000000-0005-0000-0000-0000640A0000}"/>
    <cellStyle name="Input 3 3" xfId="2613" xr:uid="{00000000-0005-0000-0000-0000650A0000}"/>
    <cellStyle name="Input 3 3 2" xfId="2614" xr:uid="{00000000-0005-0000-0000-0000660A0000}"/>
    <cellStyle name="Input 3 4" xfId="2615" xr:uid="{00000000-0005-0000-0000-0000670A0000}"/>
    <cellStyle name="Input 30 2" xfId="2616" xr:uid="{00000000-0005-0000-0000-0000680A0000}"/>
    <cellStyle name="Input 31 2" xfId="2617" xr:uid="{00000000-0005-0000-0000-0000690A0000}"/>
    <cellStyle name="Input 32 2" xfId="2618" xr:uid="{00000000-0005-0000-0000-00006A0A0000}"/>
    <cellStyle name="Input 33 2" xfId="2619" xr:uid="{00000000-0005-0000-0000-00006B0A0000}"/>
    <cellStyle name="Input 34" xfId="2620" xr:uid="{00000000-0005-0000-0000-00006C0A0000}"/>
    <cellStyle name="Input 34 2" xfId="2621" xr:uid="{00000000-0005-0000-0000-00006D0A0000}"/>
    <cellStyle name="Input 34_ELC_final" xfId="2622" xr:uid="{00000000-0005-0000-0000-00006E0A0000}"/>
    <cellStyle name="Input 35" xfId="2623" xr:uid="{00000000-0005-0000-0000-00006F0A0000}"/>
    <cellStyle name="Input 36" xfId="2624" xr:uid="{00000000-0005-0000-0000-0000700A0000}"/>
    <cellStyle name="Input 37" xfId="2625" xr:uid="{00000000-0005-0000-0000-0000710A0000}"/>
    <cellStyle name="Input 38" xfId="2626" xr:uid="{00000000-0005-0000-0000-0000720A0000}"/>
    <cellStyle name="Input 39" xfId="2627" xr:uid="{00000000-0005-0000-0000-0000730A0000}"/>
    <cellStyle name="Input 4" xfId="2628" xr:uid="{00000000-0005-0000-0000-0000740A0000}"/>
    <cellStyle name="Input 4 2" xfId="2629" xr:uid="{00000000-0005-0000-0000-0000750A0000}"/>
    <cellStyle name="Input 40" xfId="2630" xr:uid="{00000000-0005-0000-0000-0000760A0000}"/>
    <cellStyle name="Input 5" xfId="2631" xr:uid="{00000000-0005-0000-0000-0000770A0000}"/>
    <cellStyle name="Input 5 2" xfId="2632" xr:uid="{00000000-0005-0000-0000-0000780A0000}"/>
    <cellStyle name="Input 6" xfId="2633" xr:uid="{00000000-0005-0000-0000-0000790A0000}"/>
    <cellStyle name="Input 6 2" xfId="2634" xr:uid="{00000000-0005-0000-0000-00007A0A0000}"/>
    <cellStyle name="Input 7 2" xfId="2635" xr:uid="{00000000-0005-0000-0000-00007B0A0000}"/>
    <cellStyle name="Input 8 2" xfId="2636" xr:uid="{00000000-0005-0000-0000-00007C0A0000}"/>
    <cellStyle name="Input 9 2" xfId="2637" xr:uid="{00000000-0005-0000-0000-00007D0A0000}"/>
    <cellStyle name="InputCells" xfId="2638" xr:uid="{00000000-0005-0000-0000-00007E0A0000}"/>
    <cellStyle name="InputCells12" xfId="2639" xr:uid="{00000000-0005-0000-0000-00007F0A0000}"/>
    <cellStyle name="IntCells" xfId="2640" xr:uid="{00000000-0005-0000-0000-0000800A0000}"/>
    <cellStyle name="ligne_titre_0" xfId="2641" xr:uid="{00000000-0005-0000-0000-0000810A0000}"/>
    <cellStyle name="Linked Cell 10" xfId="2642" xr:uid="{00000000-0005-0000-0000-0000820A0000}"/>
    <cellStyle name="Linked Cell 11" xfId="2643" xr:uid="{00000000-0005-0000-0000-0000830A0000}"/>
    <cellStyle name="Linked Cell 12" xfId="2644" xr:uid="{00000000-0005-0000-0000-0000840A0000}"/>
    <cellStyle name="Linked Cell 13" xfId="2645" xr:uid="{00000000-0005-0000-0000-0000850A0000}"/>
    <cellStyle name="Linked Cell 14" xfId="2646" xr:uid="{00000000-0005-0000-0000-0000860A0000}"/>
    <cellStyle name="Linked Cell 15" xfId="2647" xr:uid="{00000000-0005-0000-0000-0000870A0000}"/>
    <cellStyle name="Linked Cell 16" xfId="2648" xr:uid="{00000000-0005-0000-0000-0000880A0000}"/>
    <cellStyle name="Linked Cell 17" xfId="2649" xr:uid="{00000000-0005-0000-0000-0000890A0000}"/>
    <cellStyle name="Linked Cell 18" xfId="2650" xr:uid="{00000000-0005-0000-0000-00008A0A0000}"/>
    <cellStyle name="Linked Cell 19" xfId="2651" xr:uid="{00000000-0005-0000-0000-00008B0A0000}"/>
    <cellStyle name="Linked Cell 2" xfId="2652" xr:uid="{00000000-0005-0000-0000-00008C0A0000}"/>
    <cellStyle name="Linked Cell 2 10" xfId="2653" xr:uid="{00000000-0005-0000-0000-00008D0A0000}"/>
    <cellStyle name="Linked Cell 2 11" xfId="2654" xr:uid="{00000000-0005-0000-0000-00008E0A0000}"/>
    <cellStyle name="Linked Cell 2 2" xfId="2655" xr:uid="{00000000-0005-0000-0000-00008F0A0000}"/>
    <cellStyle name="Linked Cell 2 3" xfId="2656" xr:uid="{00000000-0005-0000-0000-0000900A0000}"/>
    <cellStyle name="Linked Cell 2 4" xfId="2657" xr:uid="{00000000-0005-0000-0000-0000910A0000}"/>
    <cellStyle name="Linked Cell 2 5" xfId="2658" xr:uid="{00000000-0005-0000-0000-0000920A0000}"/>
    <cellStyle name="Linked Cell 2 6" xfId="2659" xr:uid="{00000000-0005-0000-0000-0000930A0000}"/>
    <cellStyle name="Linked Cell 2 7" xfId="2660" xr:uid="{00000000-0005-0000-0000-0000940A0000}"/>
    <cellStyle name="Linked Cell 2 8" xfId="2661" xr:uid="{00000000-0005-0000-0000-0000950A0000}"/>
    <cellStyle name="Linked Cell 2 9" xfId="2662" xr:uid="{00000000-0005-0000-0000-0000960A0000}"/>
    <cellStyle name="Linked Cell 20" xfId="2663" xr:uid="{00000000-0005-0000-0000-0000970A0000}"/>
    <cellStyle name="Linked Cell 21" xfId="2664" xr:uid="{00000000-0005-0000-0000-0000980A0000}"/>
    <cellStyle name="Linked Cell 22" xfId="2665" xr:uid="{00000000-0005-0000-0000-0000990A0000}"/>
    <cellStyle name="Linked Cell 23" xfId="2666" xr:uid="{00000000-0005-0000-0000-00009A0A0000}"/>
    <cellStyle name="Linked Cell 24" xfId="2667" xr:uid="{00000000-0005-0000-0000-00009B0A0000}"/>
    <cellStyle name="Linked Cell 25" xfId="2668" xr:uid="{00000000-0005-0000-0000-00009C0A0000}"/>
    <cellStyle name="Linked Cell 26" xfId="2669" xr:uid="{00000000-0005-0000-0000-00009D0A0000}"/>
    <cellStyle name="Linked Cell 27" xfId="2670" xr:uid="{00000000-0005-0000-0000-00009E0A0000}"/>
    <cellStyle name="Linked Cell 28" xfId="2671" xr:uid="{00000000-0005-0000-0000-00009F0A0000}"/>
    <cellStyle name="Linked Cell 29" xfId="2672" xr:uid="{00000000-0005-0000-0000-0000A00A0000}"/>
    <cellStyle name="Linked Cell 3" xfId="2673" xr:uid="{00000000-0005-0000-0000-0000A10A0000}"/>
    <cellStyle name="Linked Cell 3 2" xfId="2674" xr:uid="{00000000-0005-0000-0000-0000A20A0000}"/>
    <cellStyle name="Linked Cell 3 2 2" xfId="2675" xr:uid="{00000000-0005-0000-0000-0000A30A0000}"/>
    <cellStyle name="Linked Cell 3 3" xfId="2676" xr:uid="{00000000-0005-0000-0000-0000A40A0000}"/>
    <cellStyle name="Linked Cell 30" xfId="2677" xr:uid="{00000000-0005-0000-0000-0000A50A0000}"/>
    <cellStyle name="Linked Cell 31" xfId="2678" xr:uid="{00000000-0005-0000-0000-0000A60A0000}"/>
    <cellStyle name="Linked Cell 32" xfId="2679" xr:uid="{00000000-0005-0000-0000-0000A70A0000}"/>
    <cellStyle name="Linked Cell 33" xfId="2680" xr:uid="{00000000-0005-0000-0000-0000A80A0000}"/>
    <cellStyle name="Linked Cell 34" xfId="2681" xr:uid="{00000000-0005-0000-0000-0000A90A0000}"/>
    <cellStyle name="Linked Cell 35" xfId="2682" xr:uid="{00000000-0005-0000-0000-0000AA0A0000}"/>
    <cellStyle name="Linked Cell 36" xfId="2683" xr:uid="{00000000-0005-0000-0000-0000AB0A0000}"/>
    <cellStyle name="Linked Cell 37" xfId="2684" xr:uid="{00000000-0005-0000-0000-0000AC0A0000}"/>
    <cellStyle name="Linked Cell 38" xfId="2685" xr:uid="{00000000-0005-0000-0000-0000AD0A0000}"/>
    <cellStyle name="Linked Cell 39" xfId="2686" xr:uid="{00000000-0005-0000-0000-0000AE0A0000}"/>
    <cellStyle name="Linked Cell 4" xfId="2687" xr:uid="{00000000-0005-0000-0000-0000AF0A0000}"/>
    <cellStyle name="Linked Cell 4 2" xfId="2688" xr:uid="{00000000-0005-0000-0000-0000B00A0000}"/>
    <cellStyle name="Linked Cell 40" xfId="2689" xr:uid="{00000000-0005-0000-0000-0000B10A0000}"/>
    <cellStyle name="Linked Cell 41" xfId="2690" xr:uid="{00000000-0005-0000-0000-0000B20A0000}"/>
    <cellStyle name="Linked Cell 5" xfId="2691" xr:uid="{00000000-0005-0000-0000-0000B30A0000}"/>
    <cellStyle name="Linked Cell 5 2" xfId="2692" xr:uid="{00000000-0005-0000-0000-0000B40A0000}"/>
    <cellStyle name="Linked Cell 6" xfId="2693" xr:uid="{00000000-0005-0000-0000-0000B50A0000}"/>
    <cellStyle name="Linked Cell 6 2" xfId="2694" xr:uid="{00000000-0005-0000-0000-0000B60A0000}"/>
    <cellStyle name="Linked Cell 7" xfId="2695" xr:uid="{00000000-0005-0000-0000-0000B70A0000}"/>
    <cellStyle name="Linked Cell 8" xfId="2696" xr:uid="{00000000-0005-0000-0000-0000B80A0000}"/>
    <cellStyle name="Linked Cell 9" xfId="2697" xr:uid="{00000000-0005-0000-0000-0000B90A0000}"/>
    <cellStyle name="Migliaia_Oil&amp;Gas IFE ARC POLITO" xfId="2698" xr:uid="{00000000-0005-0000-0000-0000BA0A0000}"/>
    <cellStyle name="Neutral 10" xfId="2699" xr:uid="{00000000-0005-0000-0000-0000BB0A0000}"/>
    <cellStyle name="Neutral 11" xfId="2700" xr:uid="{00000000-0005-0000-0000-0000BC0A0000}"/>
    <cellStyle name="Neutral 12" xfId="2701" xr:uid="{00000000-0005-0000-0000-0000BD0A0000}"/>
    <cellStyle name="Neutral 13" xfId="2702" xr:uid="{00000000-0005-0000-0000-0000BE0A0000}"/>
    <cellStyle name="Neutral 14" xfId="2703" xr:uid="{00000000-0005-0000-0000-0000BF0A0000}"/>
    <cellStyle name="Neutral 15" xfId="2704" xr:uid="{00000000-0005-0000-0000-0000C00A0000}"/>
    <cellStyle name="Neutral 16" xfId="2705" xr:uid="{00000000-0005-0000-0000-0000C10A0000}"/>
    <cellStyle name="Neutral 17" xfId="2706" xr:uid="{00000000-0005-0000-0000-0000C20A0000}"/>
    <cellStyle name="Neutral 18" xfId="2707" xr:uid="{00000000-0005-0000-0000-0000C30A0000}"/>
    <cellStyle name="Neutral 19" xfId="2708" xr:uid="{00000000-0005-0000-0000-0000C40A0000}"/>
    <cellStyle name="Neutral 2" xfId="2709" xr:uid="{00000000-0005-0000-0000-0000C50A0000}"/>
    <cellStyle name="Neutral 2 10" xfId="2710" xr:uid="{00000000-0005-0000-0000-0000C60A0000}"/>
    <cellStyle name="Neutral 2 11" xfId="2711" xr:uid="{00000000-0005-0000-0000-0000C70A0000}"/>
    <cellStyle name="Neutral 2 2" xfId="2712" xr:uid="{00000000-0005-0000-0000-0000C80A0000}"/>
    <cellStyle name="Neutral 2 3" xfId="2713" xr:uid="{00000000-0005-0000-0000-0000C90A0000}"/>
    <cellStyle name="Neutral 2 4" xfId="2714" xr:uid="{00000000-0005-0000-0000-0000CA0A0000}"/>
    <cellStyle name="Neutral 2 5" xfId="2715" xr:uid="{00000000-0005-0000-0000-0000CB0A0000}"/>
    <cellStyle name="Neutral 2 6" xfId="2716" xr:uid="{00000000-0005-0000-0000-0000CC0A0000}"/>
    <cellStyle name="Neutral 2 7" xfId="2717" xr:uid="{00000000-0005-0000-0000-0000CD0A0000}"/>
    <cellStyle name="Neutral 2 8" xfId="2718" xr:uid="{00000000-0005-0000-0000-0000CE0A0000}"/>
    <cellStyle name="Neutral 2 9" xfId="2719" xr:uid="{00000000-0005-0000-0000-0000CF0A0000}"/>
    <cellStyle name="Neutral 20" xfId="2720" xr:uid="{00000000-0005-0000-0000-0000D00A0000}"/>
    <cellStyle name="Neutral 21" xfId="2721" xr:uid="{00000000-0005-0000-0000-0000D10A0000}"/>
    <cellStyle name="Neutral 22" xfId="2722" xr:uid="{00000000-0005-0000-0000-0000D20A0000}"/>
    <cellStyle name="Neutral 23" xfId="2723" xr:uid="{00000000-0005-0000-0000-0000D30A0000}"/>
    <cellStyle name="Neutral 24" xfId="2724" xr:uid="{00000000-0005-0000-0000-0000D40A0000}"/>
    <cellStyle name="Neutral 25" xfId="2725" xr:uid="{00000000-0005-0000-0000-0000D50A0000}"/>
    <cellStyle name="Neutral 26" xfId="2726" xr:uid="{00000000-0005-0000-0000-0000D60A0000}"/>
    <cellStyle name="Neutral 27" xfId="2727" xr:uid="{00000000-0005-0000-0000-0000D70A0000}"/>
    <cellStyle name="Neutral 28" xfId="2728" xr:uid="{00000000-0005-0000-0000-0000D80A0000}"/>
    <cellStyle name="Neutral 29" xfId="2729" xr:uid="{00000000-0005-0000-0000-0000D90A0000}"/>
    <cellStyle name="Neutral 3" xfId="2730" xr:uid="{00000000-0005-0000-0000-0000DA0A0000}"/>
    <cellStyle name="Neutral 3 2" xfId="2731" xr:uid="{00000000-0005-0000-0000-0000DB0A0000}"/>
    <cellStyle name="Neutral 3 2 2" xfId="2732" xr:uid="{00000000-0005-0000-0000-0000DC0A0000}"/>
    <cellStyle name="Neutral 3 3" xfId="2733" xr:uid="{00000000-0005-0000-0000-0000DD0A0000}"/>
    <cellStyle name="Neutral 3 3 2" xfId="2734" xr:uid="{00000000-0005-0000-0000-0000DE0A0000}"/>
    <cellStyle name="Neutral 3 4" xfId="2735" xr:uid="{00000000-0005-0000-0000-0000DF0A0000}"/>
    <cellStyle name="Neutral 3 5" xfId="2736" xr:uid="{00000000-0005-0000-0000-0000E00A0000}"/>
    <cellStyle name="Neutral 3 6" xfId="2737" xr:uid="{00000000-0005-0000-0000-0000E10A0000}"/>
    <cellStyle name="Neutral 30" xfId="2738" xr:uid="{00000000-0005-0000-0000-0000E20A0000}"/>
    <cellStyle name="Neutral 31" xfId="2739" xr:uid="{00000000-0005-0000-0000-0000E30A0000}"/>
    <cellStyle name="Neutral 32" xfId="2740" xr:uid="{00000000-0005-0000-0000-0000E40A0000}"/>
    <cellStyle name="Neutral 33" xfId="2741" xr:uid="{00000000-0005-0000-0000-0000E50A0000}"/>
    <cellStyle name="Neutral 34" xfId="2742" xr:uid="{00000000-0005-0000-0000-0000E60A0000}"/>
    <cellStyle name="Neutral 35" xfId="2743" xr:uid="{00000000-0005-0000-0000-0000E70A0000}"/>
    <cellStyle name="Neutral 36" xfId="2744" xr:uid="{00000000-0005-0000-0000-0000E80A0000}"/>
    <cellStyle name="Neutral 37" xfId="2745" xr:uid="{00000000-0005-0000-0000-0000E90A0000}"/>
    <cellStyle name="Neutral 38" xfId="2746" xr:uid="{00000000-0005-0000-0000-0000EA0A0000}"/>
    <cellStyle name="Neutral 39" xfId="2747" xr:uid="{00000000-0005-0000-0000-0000EB0A0000}"/>
    <cellStyle name="Neutral 4" xfId="2748" xr:uid="{00000000-0005-0000-0000-0000EC0A0000}"/>
    <cellStyle name="Neutral 4 2" xfId="2749" xr:uid="{00000000-0005-0000-0000-0000ED0A0000}"/>
    <cellStyle name="Neutral 4 3" xfId="2750" xr:uid="{00000000-0005-0000-0000-0000EE0A0000}"/>
    <cellStyle name="Neutral 40" xfId="2751" xr:uid="{00000000-0005-0000-0000-0000EF0A0000}"/>
    <cellStyle name="Neutral 41" xfId="2752" xr:uid="{00000000-0005-0000-0000-0000F00A0000}"/>
    <cellStyle name="Neutral 42" xfId="2753" xr:uid="{00000000-0005-0000-0000-0000F10A0000}"/>
    <cellStyle name="Neutral 43" xfId="2754" xr:uid="{00000000-0005-0000-0000-0000F20A0000}"/>
    <cellStyle name="Neutral 5" xfId="2755" xr:uid="{00000000-0005-0000-0000-0000F30A0000}"/>
    <cellStyle name="Neutral 5 2" xfId="2756" xr:uid="{00000000-0005-0000-0000-0000F40A0000}"/>
    <cellStyle name="Neutral 6" xfId="2757" xr:uid="{00000000-0005-0000-0000-0000F50A0000}"/>
    <cellStyle name="Neutral 6 2" xfId="2758" xr:uid="{00000000-0005-0000-0000-0000F60A0000}"/>
    <cellStyle name="Neutral 7" xfId="2759" xr:uid="{00000000-0005-0000-0000-0000F70A0000}"/>
    <cellStyle name="Neutral 8" xfId="2760" xr:uid="{00000000-0005-0000-0000-0000F80A0000}"/>
    <cellStyle name="Neutral 9" xfId="2761" xr:uid="{00000000-0005-0000-0000-0000F90A0000}"/>
    <cellStyle name="Normal" xfId="0" builtinId="0"/>
    <cellStyle name="Normal 10" xfId="2762" xr:uid="{00000000-0005-0000-0000-0000FA0A0000}"/>
    <cellStyle name="Normal 10 2" xfId="2763" xr:uid="{00000000-0005-0000-0000-0000FB0A0000}"/>
    <cellStyle name="Normal 10 2 2" xfId="2764" xr:uid="{00000000-0005-0000-0000-0000FC0A0000}"/>
    <cellStyle name="Normal 10 2 2 2" xfId="2765" xr:uid="{00000000-0005-0000-0000-0000FD0A0000}"/>
    <cellStyle name="Normal 10 2 2 2 2" xfId="2766" xr:uid="{00000000-0005-0000-0000-0000FE0A0000}"/>
    <cellStyle name="Normal 10 2 3" xfId="2767" xr:uid="{00000000-0005-0000-0000-0000FF0A0000}"/>
    <cellStyle name="Normal 10 2 4" xfId="2768" xr:uid="{00000000-0005-0000-0000-0000000B0000}"/>
    <cellStyle name="Normal 10 2 5" xfId="2769" xr:uid="{00000000-0005-0000-0000-0000010B0000}"/>
    <cellStyle name="Normal 10 3" xfId="2770" xr:uid="{00000000-0005-0000-0000-0000020B0000}"/>
    <cellStyle name="Normal 10 4" xfId="2771" xr:uid="{00000000-0005-0000-0000-0000030B0000}"/>
    <cellStyle name="Normal 10 5" xfId="2772" xr:uid="{00000000-0005-0000-0000-0000040B0000}"/>
    <cellStyle name="Normal 10 6" xfId="2773" xr:uid="{00000000-0005-0000-0000-0000050B0000}"/>
    <cellStyle name="Normal 10 7" xfId="2774" xr:uid="{00000000-0005-0000-0000-0000060B0000}"/>
    <cellStyle name="Normal 10 8" xfId="2775" xr:uid="{00000000-0005-0000-0000-0000070B0000}"/>
    <cellStyle name="Normal 10 9" xfId="2776" xr:uid="{00000000-0005-0000-0000-0000080B0000}"/>
    <cellStyle name="Normal 11" xfId="2777" xr:uid="{00000000-0005-0000-0000-0000090B0000}"/>
    <cellStyle name="Normal 11 2" xfId="2778" xr:uid="{00000000-0005-0000-0000-00000A0B0000}"/>
    <cellStyle name="Normal 11 2 2" xfId="2779" xr:uid="{00000000-0005-0000-0000-00000B0B0000}"/>
    <cellStyle name="Normal 11 2 2 2" xfId="2780" xr:uid="{00000000-0005-0000-0000-00000C0B0000}"/>
    <cellStyle name="Normal 11 3" xfId="2781" xr:uid="{00000000-0005-0000-0000-00000D0B0000}"/>
    <cellStyle name="Normal 11 4" xfId="2782" xr:uid="{00000000-0005-0000-0000-00000E0B0000}"/>
    <cellStyle name="Normal 11 4 2" xfId="2783" xr:uid="{00000000-0005-0000-0000-00000F0B0000}"/>
    <cellStyle name="Normal 11 5" xfId="2784" xr:uid="{00000000-0005-0000-0000-0000100B0000}"/>
    <cellStyle name="Normal 11 5 2" xfId="2785" xr:uid="{00000000-0005-0000-0000-0000110B0000}"/>
    <cellStyle name="Normal 11 5 3" xfId="2786" xr:uid="{00000000-0005-0000-0000-0000120B0000}"/>
    <cellStyle name="Normal 11 6" xfId="2787" xr:uid="{00000000-0005-0000-0000-0000130B0000}"/>
    <cellStyle name="Normal 11 7" xfId="2788" xr:uid="{00000000-0005-0000-0000-0000140B0000}"/>
    <cellStyle name="Normal 11 8" xfId="2789" xr:uid="{00000000-0005-0000-0000-0000150B0000}"/>
    <cellStyle name="Normal 12" xfId="2790" xr:uid="{00000000-0005-0000-0000-0000160B0000}"/>
    <cellStyle name="Normal 12 2" xfId="2791" xr:uid="{00000000-0005-0000-0000-0000170B0000}"/>
    <cellStyle name="Normal 12 3" xfId="2792" xr:uid="{00000000-0005-0000-0000-0000180B0000}"/>
    <cellStyle name="Normal 12 4" xfId="2793" xr:uid="{00000000-0005-0000-0000-0000190B0000}"/>
    <cellStyle name="Normal 12 5" xfId="2794" xr:uid="{00000000-0005-0000-0000-00001A0B0000}"/>
    <cellStyle name="Normal 12 6" xfId="2795" xr:uid="{00000000-0005-0000-0000-00001B0B0000}"/>
    <cellStyle name="Normal 12 7" xfId="2796" xr:uid="{00000000-0005-0000-0000-00001C0B0000}"/>
    <cellStyle name="Normal 12 8" xfId="2797" xr:uid="{00000000-0005-0000-0000-00001D0B0000}"/>
    <cellStyle name="Normal 13" xfId="2798" xr:uid="{00000000-0005-0000-0000-00001E0B0000}"/>
    <cellStyle name="Normal 13 10" xfId="2799" xr:uid="{00000000-0005-0000-0000-00001F0B0000}"/>
    <cellStyle name="Normal 13 10 2" xfId="2800" xr:uid="{00000000-0005-0000-0000-0000200B0000}"/>
    <cellStyle name="Normal 13 11" xfId="2801" xr:uid="{00000000-0005-0000-0000-0000210B0000}"/>
    <cellStyle name="Normal 13 11 2" xfId="2802" xr:uid="{00000000-0005-0000-0000-0000220B0000}"/>
    <cellStyle name="Normal 13 12" xfId="2803" xr:uid="{00000000-0005-0000-0000-0000230B0000}"/>
    <cellStyle name="Normal 13 13" xfId="2804" xr:uid="{00000000-0005-0000-0000-0000240B0000}"/>
    <cellStyle name="Normal 13 13 2" xfId="2805" xr:uid="{00000000-0005-0000-0000-0000250B0000}"/>
    <cellStyle name="Normal 13 14" xfId="2806" xr:uid="{00000000-0005-0000-0000-0000260B0000}"/>
    <cellStyle name="Normal 13 14 2" xfId="2807" xr:uid="{00000000-0005-0000-0000-0000270B0000}"/>
    <cellStyle name="Normal 13 15" xfId="2808" xr:uid="{00000000-0005-0000-0000-0000280B0000}"/>
    <cellStyle name="Normal 13 15 2" xfId="2809" xr:uid="{00000000-0005-0000-0000-0000290B0000}"/>
    <cellStyle name="Normal 13 16" xfId="2810" xr:uid="{00000000-0005-0000-0000-00002A0B0000}"/>
    <cellStyle name="Normal 13 16 2" xfId="2811" xr:uid="{00000000-0005-0000-0000-00002B0B0000}"/>
    <cellStyle name="Normal 13 17" xfId="2812" xr:uid="{00000000-0005-0000-0000-00002C0B0000}"/>
    <cellStyle name="Normal 13 18" xfId="2813" xr:uid="{00000000-0005-0000-0000-00002D0B0000}"/>
    <cellStyle name="Normal 13 19" xfId="2814" xr:uid="{00000000-0005-0000-0000-00002E0B0000}"/>
    <cellStyle name="Normal 13 2" xfId="2815" xr:uid="{00000000-0005-0000-0000-00002F0B0000}"/>
    <cellStyle name="Normal 13 2 2" xfId="2816" xr:uid="{00000000-0005-0000-0000-0000300B0000}"/>
    <cellStyle name="Normal 13 2 2 2" xfId="2817" xr:uid="{00000000-0005-0000-0000-0000310B0000}"/>
    <cellStyle name="Normal 13 2 3" xfId="2818" xr:uid="{00000000-0005-0000-0000-0000320B0000}"/>
    <cellStyle name="Normal 13 2 3 2" xfId="2819" xr:uid="{00000000-0005-0000-0000-0000330B0000}"/>
    <cellStyle name="Normal 13 2 4" xfId="2820" xr:uid="{00000000-0005-0000-0000-0000340B0000}"/>
    <cellStyle name="Normal 13 2 4 2" xfId="2821" xr:uid="{00000000-0005-0000-0000-0000350B0000}"/>
    <cellStyle name="Normal 13 2 5" xfId="2822" xr:uid="{00000000-0005-0000-0000-0000360B0000}"/>
    <cellStyle name="Normal 13 2 5 2" xfId="2823" xr:uid="{00000000-0005-0000-0000-0000370B0000}"/>
    <cellStyle name="Normal 13 2 6" xfId="2824" xr:uid="{00000000-0005-0000-0000-0000380B0000}"/>
    <cellStyle name="Normal 13 2 6 2" xfId="2825" xr:uid="{00000000-0005-0000-0000-0000390B0000}"/>
    <cellStyle name="Normal 13 2 7" xfId="2826" xr:uid="{00000000-0005-0000-0000-00003A0B0000}"/>
    <cellStyle name="Normal 13 2 7 2" xfId="2827" xr:uid="{00000000-0005-0000-0000-00003B0B0000}"/>
    <cellStyle name="Normal 13 2 8" xfId="2828" xr:uid="{00000000-0005-0000-0000-00003C0B0000}"/>
    <cellStyle name="Normal 13 2 8 2" xfId="2829" xr:uid="{00000000-0005-0000-0000-00003D0B0000}"/>
    <cellStyle name="Normal 13 2 9" xfId="2830" xr:uid="{00000000-0005-0000-0000-00003E0B0000}"/>
    <cellStyle name="Normal 13 20" xfId="2831" xr:uid="{00000000-0005-0000-0000-00003F0B0000}"/>
    <cellStyle name="Normal 13 21" xfId="2832" xr:uid="{00000000-0005-0000-0000-0000400B0000}"/>
    <cellStyle name="Normal 13 22" xfId="2833" xr:uid="{00000000-0005-0000-0000-0000410B0000}"/>
    <cellStyle name="Normal 13 23" xfId="2834" xr:uid="{00000000-0005-0000-0000-0000420B0000}"/>
    <cellStyle name="Normal 13 24" xfId="2835" xr:uid="{00000000-0005-0000-0000-0000430B0000}"/>
    <cellStyle name="Normal 13 25" xfId="2836" xr:uid="{00000000-0005-0000-0000-0000440B0000}"/>
    <cellStyle name="Normal 13 26" xfId="2837" xr:uid="{00000000-0005-0000-0000-0000450B0000}"/>
    <cellStyle name="Normal 13 27" xfId="2838" xr:uid="{00000000-0005-0000-0000-0000460B0000}"/>
    <cellStyle name="Normal 13 28" xfId="2839" xr:uid="{00000000-0005-0000-0000-0000470B0000}"/>
    <cellStyle name="Normal 13 29" xfId="2840" xr:uid="{00000000-0005-0000-0000-0000480B0000}"/>
    <cellStyle name="Normal 13 3" xfId="2841" xr:uid="{00000000-0005-0000-0000-0000490B0000}"/>
    <cellStyle name="Normal 13 3 2" xfId="2842" xr:uid="{00000000-0005-0000-0000-00004A0B0000}"/>
    <cellStyle name="Normal 13 3 2 2" xfId="2843" xr:uid="{00000000-0005-0000-0000-00004B0B0000}"/>
    <cellStyle name="Normal 13 30" xfId="2844" xr:uid="{00000000-0005-0000-0000-00004C0B0000}"/>
    <cellStyle name="Normal 13 31" xfId="2845" xr:uid="{00000000-0005-0000-0000-00004D0B0000}"/>
    <cellStyle name="Normal 13 32" xfId="2846" xr:uid="{00000000-0005-0000-0000-00004E0B0000}"/>
    <cellStyle name="Normal 13 33" xfId="2847" xr:uid="{00000000-0005-0000-0000-00004F0B0000}"/>
    <cellStyle name="Normal 13 34" xfId="2848" xr:uid="{00000000-0005-0000-0000-0000500B0000}"/>
    <cellStyle name="Normal 13 35" xfId="2849" xr:uid="{00000000-0005-0000-0000-0000510B0000}"/>
    <cellStyle name="Normal 13 36" xfId="2850" xr:uid="{00000000-0005-0000-0000-0000520B0000}"/>
    <cellStyle name="Normal 13 37" xfId="2851" xr:uid="{00000000-0005-0000-0000-0000530B0000}"/>
    <cellStyle name="Normal 13 38" xfId="2852" xr:uid="{00000000-0005-0000-0000-0000540B0000}"/>
    <cellStyle name="Normal 13 4" xfId="2853" xr:uid="{00000000-0005-0000-0000-0000550B0000}"/>
    <cellStyle name="Normal 13 4 2" xfId="2854" xr:uid="{00000000-0005-0000-0000-0000560B0000}"/>
    <cellStyle name="Normal 13 4 3" xfId="2855" xr:uid="{00000000-0005-0000-0000-0000570B0000}"/>
    <cellStyle name="Normal 13 5" xfId="2856" xr:uid="{00000000-0005-0000-0000-0000580B0000}"/>
    <cellStyle name="Normal 13 6" xfId="2857" xr:uid="{00000000-0005-0000-0000-0000590B0000}"/>
    <cellStyle name="Normal 13 7" xfId="2858" xr:uid="{00000000-0005-0000-0000-00005A0B0000}"/>
    <cellStyle name="Normal 13 8" xfId="2859" xr:uid="{00000000-0005-0000-0000-00005B0B0000}"/>
    <cellStyle name="Normal 13 9" xfId="2860" xr:uid="{00000000-0005-0000-0000-00005C0B0000}"/>
    <cellStyle name="Normal 13 9 2" xfId="2861" xr:uid="{00000000-0005-0000-0000-00005D0B0000}"/>
    <cellStyle name="Normal 14" xfId="2862" xr:uid="{00000000-0005-0000-0000-00005E0B0000}"/>
    <cellStyle name="Normal 14 10" xfId="2863" xr:uid="{00000000-0005-0000-0000-00005F0B0000}"/>
    <cellStyle name="Normal 14 10 2" xfId="2864" xr:uid="{00000000-0005-0000-0000-0000600B0000}"/>
    <cellStyle name="Normal 14 11" xfId="2865" xr:uid="{00000000-0005-0000-0000-0000610B0000}"/>
    <cellStyle name="Normal 14 11 2" xfId="2866" xr:uid="{00000000-0005-0000-0000-0000620B0000}"/>
    <cellStyle name="Normal 14 12" xfId="2867" xr:uid="{00000000-0005-0000-0000-0000630B0000}"/>
    <cellStyle name="Normal 14 12 2" xfId="2868" xr:uid="{00000000-0005-0000-0000-0000640B0000}"/>
    <cellStyle name="Normal 14 13" xfId="2869" xr:uid="{00000000-0005-0000-0000-0000650B0000}"/>
    <cellStyle name="Normal 14 13 2" xfId="2870" xr:uid="{00000000-0005-0000-0000-0000660B0000}"/>
    <cellStyle name="Normal 14 14" xfId="2871" xr:uid="{00000000-0005-0000-0000-0000670B0000}"/>
    <cellStyle name="Normal 14 14 2" xfId="2872" xr:uid="{00000000-0005-0000-0000-0000680B0000}"/>
    <cellStyle name="Normal 14 15" xfId="2873" xr:uid="{00000000-0005-0000-0000-0000690B0000}"/>
    <cellStyle name="Normal 14 15 2" xfId="2874" xr:uid="{00000000-0005-0000-0000-00006A0B0000}"/>
    <cellStyle name="Normal 14 16" xfId="2875" xr:uid="{00000000-0005-0000-0000-00006B0B0000}"/>
    <cellStyle name="Normal 14 2" xfId="2876" xr:uid="{00000000-0005-0000-0000-00006C0B0000}"/>
    <cellStyle name="Normal 14 2 2" xfId="2877" xr:uid="{00000000-0005-0000-0000-00006D0B0000}"/>
    <cellStyle name="Normal 14 2 3" xfId="2878" xr:uid="{00000000-0005-0000-0000-00006E0B0000}"/>
    <cellStyle name="Normal 14 2 4" xfId="2879" xr:uid="{00000000-0005-0000-0000-00006F0B0000}"/>
    <cellStyle name="Normal 14 2 5" xfId="2880" xr:uid="{00000000-0005-0000-0000-0000700B0000}"/>
    <cellStyle name="Normal 14 2 6" xfId="2881" xr:uid="{00000000-0005-0000-0000-0000710B0000}"/>
    <cellStyle name="Normal 14 2 7" xfId="2882" xr:uid="{00000000-0005-0000-0000-0000720B0000}"/>
    <cellStyle name="Normal 14 2 8" xfId="2883" xr:uid="{00000000-0005-0000-0000-0000730B0000}"/>
    <cellStyle name="Normal 14 2 8 2" xfId="2884" xr:uid="{00000000-0005-0000-0000-0000740B0000}"/>
    <cellStyle name="Normal 14 3" xfId="2885" xr:uid="{00000000-0005-0000-0000-0000750B0000}"/>
    <cellStyle name="Normal 14 4" xfId="2886" xr:uid="{00000000-0005-0000-0000-0000760B0000}"/>
    <cellStyle name="Normal 14 4 2" xfId="2887" xr:uid="{00000000-0005-0000-0000-0000770B0000}"/>
    <cellStyle name="Normal 14 5" xfId="2888" xr:uid="{00000000-0005-0000-0000-0000780B0000}"/>
    <cellStyle name="Normal 14 5 2" xfId="2889" xr:uid="{00000000-0005-0000-0000-0000790B0000}"/>
    <cellStyle name="Normal 14 6" xfId="2890" xr:uid="{00000000-0005-0000-0000-00007A0B0000}"/>
    <cellStyle name="Normal 14 7" xfId="2891" xr:uid="{00000000-0005-0000-0000-00007B0B0000}"/>
    <cellStyle name="Normal 14 8" xfId="2892" xr:uid="{00000000-0005-0000-0000-00007C0B0000}"/>
    <cellStyle name="Normal 14 9" xfId="2893" xr:uid="{00000000-0005-0000-0000-00007D0B0000}"/>
    <cellStyle name="Normal 15" xfId="2894" xr:uid="{00000000-0005-0000-0000-00007E0B0000}"/>
    <cellStyle name="Normal 15 2" xfId="2895" xr:uid="{00000000-0005-0000-0000-00007F0B0000}"/>
    <cellStyle name="Normal 15 2 2" xfId="2896" xr:uid="{00000000-0005-0000-0000-0000800B0000}"/>
    <cellStyle name="Normal 15 3" xfId="2897" xr:uid="{00000000-0005-0000-0000-0000810B0000}"/>
    <cellStyle name="Normal 15 4" xfId="2898" xr:uid="{00000000-0005-0000-0000-0000820B0000}"/>
    <cellStyle name="Normal 15 5" xfId="2899" xr:uid="{00000000-0005-0000-0000-0000830B0000}"/>
    <cellStyle name="Normal 15 6" xfId="2900" xr:uid="{00000000-0005-0000-0000-0000840B0000}"/>
    <cellStyle name="Normal 15 7" xfId="2901" xr:uid="{00000000-0005-0000-0000-0000850B0000}"/>
    <cellStyle name="Normal 16" xfId="2902" xr:uid="{00000000-0005-0000-0000-0000860B0000}"/>
    <cellStyle name="Normal 16 2" xfId="2903" xr:uid="{00000000-0005-0000-0000-0000870B0000}"/>
    <cellStyle name="Normal 16 2 2" xfId="2904" xr:uid="{00000000-0005-0000-0000-0000880B0000}"/>
    <cellStyle name="Normal 16 3" xfId="2905" xr:uid="{00000000-0005-0000-0000-0000890B0000}"/>
    <cellStyle name="Normal 16 4" xfId="2906" xr:uid="{00000000-0005-0000-0000-00008A0B0000}"/>
    <cellStyle name="Normal 16 5" xfId="2907" xr:uid="{00000000-0005-0000-0000-00008B0B0000}"/>
    <cellStyle name="Normal 16 6" xfId="2908" xr:uid="{00000000-0005-0000-0000-00008C0B0000}"/>
    <cellStyle name="Normal 16 7" xfId="2909" xr:uid="{00000000-0005-0000-0000-00008D0B0000}"/>
    <cellStyle name="Normal 16 7 2" xfId="2910" xr:uid="{00000000-0005-0000-0000-00008E0B0000}"/>
    <cellStyle name="Normal 17" xfId="2911" xr:uid="{00000000-0005-0000-0000-00008F0B0000}"/>
    <cellStyle name="Normal 17 10" xfId="2912" xr:uid="{00000000-0005-0000-0000-0000900B0000}"/>
    <cellStyle name="Normal 17 11" xfId="2913" xr:uid="{00000000-0005-0000-0000-0000910B0000}"/>
    <cellStyle name="Normal 17 12" xfId="2914" xr:uid="{00000000-0005-0000-0000-0000920B0000}"/>
    <cellStyle name="Normal 17 13" xfId="2915" xr:uid="{00000000-0005-0000-0000-0000930B0000}"/>
    <cellStyle name="Normal 17 14" xfId="2916" xr:uid="{00000000-0005-0000-0000-0000940B0000}"/>
    <cellStyle name="Normal 17 14 2" xfId="2917" xr:uid="{00000000-0005-0000-0000-0000950B0000}"/>
    <cellStyle name="Normal 17 2" xfId="2918" xr:uid="{00000000-0005-0000-0000-0000960B0000}"/>
    <cellStyle name="Normal 17 2 2" xfId="2919" xr:uid="{00000000-0005-0000-0000-0000970B0000}"/>
    <cellStyle name="Normal 17 3" xfId="2920" xr:uid="{00000000-0005-0000-0000-0000980B0000}"/>
    <cellStyle name="Normal 17 4" xfId="2921" xr:uid="{00000000-0005-0000-0000-0000990B0000}"/>
    <cellStyle name="Normal 17 5" xfId="2922" xr:uid="{00000000-0005-0000-0000-00009A0B0000}"/>
    <cellStyle name="Normal 17 6" xfId="2923" xr:uid="{00000000-0005-0000-0000-00009B0B0000}"/>
    <cellStyle name="Normal 17 7" xfId="2924" xr:uid="{00000000-0005-0000-0000-00009C0B0000}"/>
    <cellStyle name="Normal 17 8" xfId="2925" xr:uid="{00000000-0005-0000-0000-00009D0B0000}"/>
    <cellStyle name="Normal 17 9" xfId="2926" xr:uid="{00000000-0005-0000-0000-00009E0B0000}"/>
    <cellStyle name="Normal 18" xfId="2927" xr:uid="{00000000-0005-0000-0000-00009F0B0000}"/>
    <cellStyle name="Normal 18 2" xfId="2928" xr:uid="{00000000-0005-0000-0000-0000A00B0000}"/>
    <cellStyle name="Normal 18 3" xfId="2929" xr:uid="{00000000-0005-0000-0000-0000A10B0000}"/>
    <cellStyle name="Normal 18 3 2" xfId="2930" xr:uid="{00000000-0005-0000-0000-0000A20B0000}"/>
    <cellStyle name="Normal 19" xfId="2931" xr:uid="{00000000-0005-0000-0000-0000A30B0000}"/>
    <cellStyle name="Normal 19 2" xfId="2932" xr:uid="{00000000-0005-0000-0000-0000A40B0000}"/>
    <cellStyle name="Normal 2" xfId="2933" xr:uid="{00000000-0005-0000-0000-0000A50B0000}"/>
    <cellStyle name="Normal 2 10" xfId="2934" xr:uid="{00000000-0005-0000-0000-0000A60B0000}"/>
    <cellStyle name="Normal 2 10 2" xfId="2935" xr:uid="{00000000-0005-0000-0000-0000A70B0000}"/>
    <cellStyle name="Normal 2 11" xfId="2936" xr:uid="{00000000-0005-0000-0000-0000A80B0000}"/>
    <cellStyle name="Normal 2 12" xfId="2937" xr:uid="{00000000-0005-0000-0000-0000A90B0000}"/>
    <cellStyle name="Normal 2 13" xfId="2938" xr:uid="{00000000-0005-0000-0000-0000AA0B0000}"/>
    <cellStyle name="Normal 2 14" xfId="2939" xr:uid="{00000000-0005-0000-0000-0000AB0B0000}"/>
    <cellStyle name="Normal 2 15" xfId="2940" xr:uid="{00000000-0005-0000-0000-0000AC0B0000}"/>
    <cellStyle name="Normal 2 16" xfId="2941" xr:uid="{00000000-0005-0000-0000-0000AD0B0000}"/>
    <cellStyle name="Normal 2 17" xfId="2942" xr:uid="{00000000-0005-0000-0000-0000AE0B0000}"/>
    <cellStyle name="Normal 2 18" xfId="2943" xr:uid="{00000000-0005-0000-0000-0000AF0B0000}"/>
    <cellStyle name="Normal 2 18 2" xfId="2944" xr:uid="{00000000-0005-0000-0000-0000B00B0000}"/>
    <cellStyle name="Normal 2 18 2 2" xfId="2945" xr:uid="{00000000-0005-0000-0000-0000B10B0000}"/>
    <cellStyle name="Normal 2 18 3" xfId="2946" xr:uid="{00000000-0005-0000-0000-0000B20B0000}"/>
    <cellStyle name="Normal 2 19" xfId="2947" xr:uid="{00000000-0005-0000-0000-0000B30B0000}"/>
    <cellStyle name="Normal 2 19 2" xfId="2948" xr:uid="{00000000-0005-0000-0000-0000B40B0000}"/>
    <cellStyle name="Normal 2 2" xfId="2949" xr:uid="{00000000-0005-0000-0000-0000B50B0000}"/>
    <cellStyle name="Normal 2 2 10" xfId="2950" xr:uid="{00000000-0005-0000-0000-0000B60B0000}"/>
    <cellStyle name="Normal 2 2 10 2" xfId="2951" xr:uid="{00000000-0005-0000-0000-0000B70B0000}"/>
    <cellStyle name="Normal 2 2 11" xfId="2952" xr:uid="{00000000-0005-0000-0000-0000B80B0000}"/>
    <cellStyle name="Normal 2 2 11 2" xfId="2953" xr:uid="{00000000-0005-0000-0000-0000B90B0000}"/>
    <cellStyle name="Normal 2 2 12" xfId="2954" xr:uid="{00000000-0005-0000-0000-0000BA0B0000}"/>
    <cellStyle name="Normal 2 2 12 2" xfId="2955" xr:uid="{00000000-0005-0000-0000-0000BB0B0000}"/>
    <cellStyle name="Normal 2 2 13" xfId="2956" xr:uid="{00000000-0005-0000-0000-0000BC0B0000}"/>
    <cellStyle name="Normal 2 2 13 2" xfId="2957" xr:uid="{00000000-0005-0000-0000-0000BD0B0000}"/>
    <cellStyle name="Normal 2 2 14" xfId="2958" xr:uid="{00000000-0005-0000-0000-0000BE0B0000}"/>
    <cellStyle name="Normal 2 2 15" xfId="2959" xr:uid="{00000000-0005-0000-0000-0000BF0B0000}"/>
    <cellStyle name="Normal 2 2 2" xfId="2960" xr:uid="{00000000-0005-0000-0000-0000C00B0000}"/>
    <cellStyle name="Normal 2 2 2 2" xfId="2961" xr:uid="{00000000-0005-0000-0000-0000C10B0000}"/>
    <cellStyle name="Normal 2 2 2 2 2" xfId="2962" xr:uid="{00000000-0005-0000-0000-0000C20B0000}"/>
    <cellStyle name="Normal 2 2 2 3" xfId="2963" xr:uid="{00000000-0005-0000-0000-0000C30B0000}"/>
    <cellStyle name="Normal 2 2 2 3 2" xfId="2964" xr:uid="{00000000-0005-0000-0000-0000C40B0000}"/>
    <cellStyle name="Normal 2 2 2 4" xfId="2965" xr:uid="{00000000-0005-0000-0000-0000C50B0000}"/>
    <cellStyle name="Normal 2 2 2 5" xfId="2966" xr:uid="{00000000-0005-0000-0000-0000C60B0000}"/>
    <cellStyle name="Normal 2 2 2 6" xfId="2967" xr:uid="{00000000-0005-0000-0000-0000C70B0000}"/>
    <cellStyle name="Normal 2 2 3" xfId="2968" xr:uid="{00000000-0005-0000-0000-0000C80B0000}"/>
    <cellStyle name="Normal 2 2 3 2" xfId="2969" xr:uid="{00000000-0005-0000-0000-0000C90B0000}"/>
    <cellStyle name="Normal 2 2 3 2 2" xfId="2970" xr:uid="{00000000-0005-0000-0000-0000CA0B0000}"/>
    <cellStyle name="Normal 2 2 4" xfId="2971" xr:uid="{00000000-0005-0000-0000-0000CB0B0000}"/>
    <cellStyle name="Normal 2 2 4 2" xfId="2972" xr:uid="{00000000-0005-0000-0000-0000CC0B0000}"/>
    <cellStyle name="Normal 2 2 4 2 2" xfId="2973" xr:uid="{00000000-0005-0000-0000-0000CD0B0000}"/>
    <cellStyle name="Normal 2 2 4 3" xfId="2974" xr:uid="{00000000-0005-0000-0000-0000CE0B0000}"/>
    <cellStyle name="Normal 2 2 5" xfId="2975" xr:uid="{00000000-0005-0000-0000-0000CF0B0000}"/>
    <cellStyle name="Normal 2 2 5 2" xfId="2976" xr:uid="{00000000-0005-0000-0000-0000D00B0000}"/>
    <cellStyle name="Normal 2 2 5 2 2" xfId="2977" xr:uid="{00000000-0005-0000-0000-0000D10B0000}"/>
    <cellStyle name="Normal 2 2 5 3" xfId="2978" xr:uid="{00000000-0005-0000-0000-0000D20B0000}"/>
    <cellStyle name="Normal 2 2 6" xfId="2979" xr:uid="{00000000-0005-0000-0000-0000D30B0000}"/>
    <cellStyle name="Normal 2 2 6 2" xfId="2980" xr:uid="{00000000-0005-0000-0000-0000D40B0000}"/>
    <cellStyle name="Normal 2 2 6 2 2" xfId="2981" xr:uid="{00000000-0005-0000-0000-0000D50B0000}"/>
    <cellStyle name="Normal 2 2 6 3" xfId="2982" xr:uid="{00000000-0005-0000-0000-0000D60B0000}"/>
    <cellStyle name="Normal 2 2 7" xfId="2983" xr:uid="{00000000-0005-0000-0000-0000D70B0000}"/>
    <cellStyle name="Normal 2 2 7 2" xfId="2984" xr:uid="{00000000-0005-0000-0000-0000D80B0000}"/>
    <cellStyle name="Normal 2 2 7 3" xfId="2985" xr:uid="{00000000-0005-0000-0000-0000D90B0000}"/>
    <cellStyle name="Normal 2 2 8" xfId="2986" xr:uid="{00000000-0005-0000-0000-0000DA0B0000}"/>
    <cellStyle name="Normal 2 2 8 2" xfId="2987" xr:uid="{00000000-0005-0000-0000-0000DB0B0000}"/>
    <cellStyle name="Normal 2 2 8 3" xfId="2988" xr:uid="{00000000-0005-0000-0000-0000DC0B0000}"/>
    <cellStyle name="Normal 2 2 9" xfId="2989" xr:uid="{00000000-0005-0000-0000-0000DD0B0000}"/>
    <cellStyle name="Normal 2 2 9 2" xfId="2990" xr:uid="{00000000-0005-0000-0000-0000DE0B0000}"/>
    <cellStyle name="Normal 2 2_ELC" xfId="2991" xr:uid="{00000000-0005-0000-0000-0000DF0B0000}"/>
    <cellStyle name="Normal 2 20" xfId="2992" xr:uid="{00000000-0005-0000-0000-0000E00B0000}"/>
    <cellStyle name="Normal 2 21" xfId="2993" xr:uid="{00000000-0005-0000-0000-0000E10B0000}"/>
    <cellStyle name="Normal 2 22" xfId="2994" xr:uid="{00000000-0005-0000-0000-0000E20B0000}"/>
    <cellStyle name="Normal 2 23" xfId="2995" xr:uid="{00000000-0005-0000-0000-0000E30B0000}"/>
    <cellStyle name="Normal 2 24" xfId="2996" xr:uid="{00000000-0005-0000-0000-0000E40B0000}"/>
    <cellStyle name="Normal 2 25" xfId="2997" xr:uid="{00000000-0005-0000-0000-0000E50B0000}"/>
    <cellStyle name="Normal 2 26" xfId="2998" xr:uid="{00000000-0005-0000-0000-0000E60B0000}"/>
    <cellStyle name="Normal 2 27" xfId="2999" xr:uid="{00000000-0005-0000-0000-0000E70B0000}"/>
    <cellStyle name="Normal 2 28" xfId="3000" xr:uid="{00000000-0005-0000-0000-0000E80B0000}"/>
    <cellStyle name="Normal 2 29" xfId="3001" xr:uid="{00000000-0005-0000-0000-0000E90B0000}"/>
    <cellStyle name="Normal 2 3" xfId="3002" xr:uid="{00000000-0005-0000-0000-0000EA0B0000}"/>
    <cellStyle name="Normal 2 3 10" xfId="3003" xr:uid="{00000000-0005-0000-0000-0000EB0B0000}"/>
    <cellStyle name="Normal 2 3 10 2" xfId="3004" xr:uid="{00000000-0005-0000-0000-0000EC0B0000}"/>
    <cellStyle name="Normal 2 3 11" xfId="3005" xr:uid="{00000000-0005-0000-0000-0000ED0B0000}"/>
    <cellStyle name="Normal 2 3 11 2" xfId="3006" xr:uid="{00000000-0005-0000-0000-0000EE0B0000}"/>
    <cellStyle name="Normal 2 3 12" xfId="3007" xr:uid="{00000000-0005-0000-0000-0000EF0B0000}"/>
    <cellStyle name="Normal 2 3 12 2" xfId="3008" xr:uid="{00000000-0005-0000-0000-0000F00B0000}"/>
    <cellStyle name="Normal 2 3 13" xfId="3009" xr:uid="{00000000-0005-0000-0000-0000F10B0000}"/>
    <cellStyle name="Normal 2 3 13 2" xfId="3010" xr:uid="{00000000-0005-0000-0000-0000F20B0000}"/>
    <cellStyle name="Normal 2 3 14" xfId="3011" xr:uid="{00000000-0005-0000-0000-0000F30B0000}"/>
    <cellStyle name="Normal 2 3 2" xfId="3012" xr:uid="{00000000-0005-0000-0000-0000F40B0000}"/>
    <cellStyle name="Normal 2 3 2 2" xfId="3013" xr:uid="{00000000-0005-0000-0000-0000F50B0000}"/>
    <cellStyle name="Normal 2 3 2 2 2" xfId="3014" xr:uid="{00000000-0005-0000-0000-0000F60B0000}"/>
    <cellStyle name="Normal 2 3 2 2 3" xfId="3015" xr:uid="{00000000-0005-0000-0000-0000F70B0000}"/>
    <cellStyle name="Normal 2 3 2 2 4" xfId="3016" xr:uid="{00000000-0005-0000-0000-0000F80B0000}"/>
    <cellStyle name="Normal 2 3 2 3" xfId="3017" xr:uid="{00000000-0005-0000-0000-0000F90B0000}"/>
    <cellStyle name="Normal 2 3 2 4" xfId="3018" xr:uid="{00000000-0005-0000-0000-0000FA0B0000}"/>
    <cellStyle name="Normal 2 3 2 5" xfId="3019" xr:uid="{00000000-0005-0000-0000-0000FB0B0000}"/>
    <cellStyle name="Normal 2 3 2 6" xfId="3020" xr:uid="{00000000-0005-0000-0000-0000FC0B0000}"/>
    <cellStyle name="Normal 2 3 3" xfId="3021" xr:uid="{00000000-0005-0000-0000-0000FD0B0000}"/>
    <cellStyle name="Normal 2 3 3 2" xfId="3022" xr:uid="{00000000-0005-0000-0000-0000FE0B0000}"/>
    <cellStyle name="Normal 2 3 3 2 2" xfId="3023" xr:uid="{00000000-0005-0000-0000-0000FF0B0000}"/>
    <cellStyle name="Normal 2 3 4" xfId="3024" xr:uid="{00000000-0005-0000-0000-0000000C0000}"/>
    <cellStyle name="Normal 2 3 4 2" xfId="3025" xr:uid="{00000000-0005-0000-0000-0000010C0000}"/>
    <cellStyle name="Normal 2 3 4 2 2" xfId="3026" xr:uid="{00000000-0005-0000-0000-0000020C0000}"/>
    <cellStyle name="Normal 2 3 4 3" xfId="3027" xr:uid="{00000000-0005-0000-0000-0000030C0000}"/>
    <cellStyle name="Normal 2 3 4 4" xfId="3028" xr:uid="{00000000-0005-0000-0000-0000040C0000}"/>
    <cellStyle name="Normal 2 3 4 5" xfId="3029" xr:uid="{00000000-0005-0000-0000-0000050C0000}"/>
    <cellStyle name="Normal 2 3 5" xfId="3030" xr:uid="{00000000-0005-0000-0000-0000060C0000}"/>
    <cellStyle name="Normal 2 3 5 2" xfId="3031" xr:uid="{00000000-0005-0000-0000-0000070C0000}"/>
    <cellStyle name="Normal 2 3 5 3" xfId="3032" xr:uid="{00000000-0005-0000-0000-0000080C0000}"/>
    <cellStyle name="Normal 2 3 5 4" xfId="3033" xr:uid="{00000000-0005-0000-0000-0000090C0000}"/>
    <cellStyle name="Normal 2 3 6" xfId="3034" xr:uid="{00000000-0005-0000-0000-00000A0C0000}"/>
    <cellStyle name="Normal 2 3 6 2" xfId="3035" xr:uid="{00000000-0005-0000-0000-00000B0C0000}"/>
    <cellStyle name="Normal 2 3 6 2 2" xfId="3036" xr:uid="{00000000-0005-0000-0000-00000C0C0000}"/>
    <cellStyle name="Normal 2 3 6 3" xfId="3037" xr:uid="{00000000-0005-0000-0000-00000D0C0000}"/>
    <cellStyle name="Normal 2 3 7" xfId="3038" xr:uid="{00000000-0005-0000-0000-00000E0C0000}"/>
    <cellStyle name="Normal 2 3 7 2" xfId="3039" xr:uid="{00000000-0005-0000-0000-00000F0C0000}"/>
    <cellStyle name="Normal 2 3 8" xfId="3040" xr:uid="{00000000-0005-0000-0000-0000100C0000}"/>
    <cellStyle name="Normal 2 3 8 2" xfId="3041" xr:uid="{00000000-0005-0000-0000-0000110C0000}"/>
    <cellStyle name="Normal 2 3 9" xfId="3042" xr:uid="{00000000-0005-0000-0000-0000120C0000}"/>
    <cellStyle name="Normal 2 3 9 2" xfId="3043" xr:uid="{00000000-0005-0000-0000-0000130C0000}"/>
    <cellStyle name="Normal 2 30" xfId="3044" xr:uid="{00000000-0005-0000-0000-0000140C0000}"/>
    <cellStyle name="Normal 2 31" xfId="3045" xr:uid="{00000000-0005-0000-0000-0000150C0000}"/>
    <cellStyle name="Normal 2 32" xfId="3046" xr:uid="{00000000-0005-0000-0000-0000160C0000}"/>
    <cellStyle name="Normal 2 33" xfId="3047" xr:uid="{00000000-0005-0000-0000-0000170C0000}"/>
    <cellStyle name="Normal 2 34" xfId="3048" xr:uid="{00000000-0005-0000-0000-0000180C0000}"/>
    <cellStyle name="Normal 2 35" xfId="3049" xr:uid="{00000000-0005-0000-0000-0000190C0000}"/>
    <cellStyle name="Normal 2 36" xfId="3050" xr:uid="{00000000-0005-0000-0000-00001A0C0000}"/>
    <cellStyle name="Normal 2 37" xfId="3051" xr:uid="{00000000-0005-0000-0000-00001B0C0000}"/>
    <cellStyle name="Normal 2 38" xfId="3052" xr:uid="{00000000-0005-0000-0000-00001C0C0000}"/>
    <cellStyle name="Normal 2 39" xfId="3053" xr:uid="{00000000-0005-0000-0000-00001D0C0000}"/>
    <cellStyle name="Normal 2 4" xfId="3054" xr:uid="{00000000-0005-0000-0000-00001E0C0000}"/>
    <cellStyle name="Normal 2 4 10" xfId="3055" xr:uid="{00000000-0005-0000-0000-00001F0C0000}"/>
    <cellStyle name="Normal 2 4 10 2" xfId="3056" xr:uid="{00000000-0005-0000-0000-0000200C0000}"/>
    <cellStyle name="Normal 2 4 11" xfId="3057" xr:uid="{00000000-0005-0000-0000-0000210C0000}"/>
    <cellStyle name="Normal 2 4 11 2" xfId="3058" xr:uid="{00000000-0005-0000-0000-0000220C0000}"/>
    <cellStyle name="Normal 2 4 12" xfId="3059" xr:uid="{00000000-0005-0000-0000-0000230C0000}"/>
    <cellStyle name="Normal 2 4 12 2" xfId="3060" xr:uid="{00000000-0005-0000-0000-0000240C0000}"/>
    <cellStyle name="Normal 2 4 13" xfId="3061" xr:uid="{00000000-0005-0000-0000-0000250C0000}"/>
    <cellStyle name="Normal 2 4 13 2" xfId="3062" xr:uid="{00000000-0005-0000-0000-0000260C0000}"/>
    <cellStyle name="Normal 2 4 2" xfId="3063" xr:uid="{00000000-0005-0000-0000-0000270C0000}"/>
    <cellStyle name="Normal 2 4 2 2" xfId="3064" xr:uid="{00000000-0005-0000-0000-0000280C0000}"/>
    <cellStyle name="Normal 2 4 2 2 2" xfId="3065" xr:uid="{00000000-0005-0000-0000-0000290C0000}"/>
    <cellStyle name="Normal 2 4 3" xfId="3066" xr:uid="{00000000-0005-0000-0000-00002A0C0000}"/>
    <cellStyle name="Normal 2 4 3 2" xfId="3067" xr:uid="{00000000-0005-0000-0000-00002B0C0000}"/>
    <cellStyle name="Normal 2 4 3 2 2" xfId="3068" xr:uid="{00000000-0005-0000-0000-00002C0C0000}"/>
    <cellStyle name="Normal 2 4 4" xfId="3069" xr:uid="{00000000-0005-0000-0000-00002D0C0000}"/>
    <cellStyle name="Normal 2 4 4 2" xfId="3070" xr:uid="{00000000-0005-0000-0000-00002E0C0000}"/>
    <cellStyle name="Normal 2 4 4 2 2" xfId="3071" xr:uid="{00000000-0005-0000-0000-00002F0C0000}"/>
    <cellStyle name="Normal 2 4 5" xfId="3072" xr:uid="{00000000-0005-0000-0000-0000300C0000}"/>
    <cellStyle name="Normal 2 4 5 2" xfId="3073" xr:uid="{00000000-0005-0000-0000-0000310C0000}"/>
    <cellStyle name="Normal 2 4 5 3" xfId="3074" xr:uid="{00000000-0005-0000-0000-0000320C0000}"/>
    <cellStyle name="Normal 2 4 6" xfId="3075" xr:uid="{00000000-0005-0000-0000-0000330C0000}"/>
    <cellStyle name="Normal 2 4 6 2" xfId="3076" xr:uid="{00000000-0005-0000-0000-0000340C0000}"/>
    <cellStyle name="Normal 2 4 7" xfId="3077" xr:uid="{00000000-0005-0000-0000-0000350C0000}"/>
    <cellStyle name="Normal 2 4 7 2" xfId="3078" xr:uid="{00000000-0005-0000-0000-0000360C0000}"/>
    <cellStyle name="Normal 2 4 8" xfId="3079" xr:uid="{00000000-0005-0000-0000-0000370C0000}"/>
    <cellStyle name="Normal 2 4 8 2" xfId="3080" xr:uid="{00000000-0005-0000-0000-0000380C0000}"/>
    <cellStyle name="Normal 2 4 9" xfId="3081" xr:uid="{00000000-0005-0000-0000-0000390C0000}"/>
    <cellStyle name="Normal 2 4 9 2" xfId="3082" xr:uid="{00000000-0005-0000-0000-00003A0C0000}"/>
    <cellStyle name="Normal 2 40" xfId="3083" xr:uid="{00000000-0005-0000-0000-00003B0C0000}"/>
    <cellStyle name="Normal 2 41" xfId="3084" xr:uid="{00000000-0005-0000-0000-00003C0C0000}"/>
    <cellStyle name="Normal 2 42" xfId="3085" xr:uid="{00000000-0005-0000-0000-00003D0C0000}"/>
    <cellStyle name="Normal 2 43" xfId="3086" xr:uid="{00000000-0005-0000-0000-00003E0C0000}"/>
    <cellStyle name="Normal 2 44" xfId="3087" xr:uid="{00000000-0005-0000-0000-00003F0C0000}"/>
    <cellStyle name="Normal 2 45" xfId="3088" xr:uid="{00000000-0005-0000-0000-0000400C0000}"/>
    <cellStyle name="Normal 2 45 2" xfId="3089" xr:uid="{00000000-0005-0000-0000-0000410C0000}"/>
    <cellStyle name="Normal 2 46" xfId="3090" xr:uid="{00000000-0005-0000-0000-0000420C0000}"/>
    <cellStyle name="Normal 2 5" xfId="3091" xr:uid="{00000000-0005-0000-0000-0000430C0000}"/>
    <cellStyle name="Normal 2 5 10" xfId="3092" xr:uid="{00000000-0005-0000-0000-0000440C0000}"/>
    <cellStyle name="Normal 2 5 11" xfId="3093" xr:uid="{00000000-0005-0000-0000-0000450C0000}"/>
    <cellStyle name="Normal 2 5 12" xfId="3094" xr:uid="{00000000-0005-0000-0000-0000460C0000}"/>
    <cellStyle name="Normal 2 5 13" xfId="3095" xr:uid="{00000000-0005-0000-0000-0000470C0000}"/>
    <cellStyle name="Normal 2 5 14" xfId="3096" xr:uid="{00000000-0005-0000-0000-0000480C0000}"/>
    <cellStyle name="Normal 2 5 15" xfId="3097" xr:uid="{00000000-0005-0000-0000-0000490C0000}"/>
    <cellStyle name="Normal 2 5 16" xfId="3098" xr:uid="{00000000-0005-0000-0000-00004A0C0000}"/>
    <cellStyle name="Normal 2 5 2" xfId="3099" xr:uid="{00000000-0005-0000-0000-00004B0C0000}"/>
    <cellStyle name="Normal 2 5 2 2" xfId="3100" xr:uid="{00000000-0005-0000-0000-00004C0C0000}"/>
    <cellStyle name="Normal 2 5 2 2 2" xfId="3101" xr:uid="{00000000-0005-0000-0000-00004D0C0000}"/>
    <cellStyle name="Normal 2 5 2 3" xfId="3102" xr:uid="{00000000-0005-0000-0000-00004E0C0000}"/>
    <cellStyle name="Normal 2 5 2 4" xfId="3103" xr:uid="{00000000-0005-0000-0000-00004F0C0000}"/>
    <cellStyle name="Normal 2 5 2 5" xfId="3104" xr:uid="{00000000-0005-0000-0000-0000500C0000}"/>
    <cellStyle name="Normal 2 5 3" xfId="3105" xr:uid="{00000000-0005-0000-0000-0000510C0000}"/>
    <cellStyle name="Normal 2 5 4" xfId="3106" xr:uid="{00000000-0005-0000-0000-0000520C0000}"/>
    <cellStyle name="Normal 2 5 5" xfId="3107" xr:uid="{00000000-0005-0000-0000-0000530C0000}"/>
    <cellStyle name="Normal 2 5 6" xfId="3108" xr:uid="{00000000-0005-0000-0000-0000540C0000}"/>
    <cellStyle name="Normal 2 5 7" xfId="3109" xr:uid="{00000000-0005-0000-0000-0000550C0000}"/>
    <cellStyle name="Normal 2 5 8" xfId="3110" xr:uid="{00000000-0005-0000-0000-0000560C0000}"/>
    <cellStyle name="Normal 2 5 9" xfId="3111" xr:uid="{00000000-0005-0000-0000-0000570C0000}"/>
    <cellStyle name="Normal 2 6" xfId="3112" xr:uid="{00000000-0005-0000-0000-0000580C0000}"/>
    <cellStyle name="Normal 2 6 10" xfId="3113" xr:uid="{00000000-0005-0000-0000-0000590C0000}"/>
    <cellStyle name="Normal 2 6 11" xfId="3114" xr:uid="{00000000-0005-0000-0000-00005A0C0000}"/>
    <cellStyle name="Normal 2 6 12" xfId="3115" xr:uid="{00000000-0005-0000-0000-00005B0C0000}"/>
    <cellStyle name="Normal 2 6 13" xfId="3116" xr:uid="{00000000-0005-0000-0000-00005C0C0000}"/>
    <cellStyle name="Normal 2 6 14" xfId="3117" xr:uid="{00000000-0005-0000-0000-00005D0C0000}"/>
    <cellStyle name="Normal 2 6 15" xfId="3118" xr:uid="{00000000-0005-0000-0000-00005E0C0000}"/>
    <cellStyle name="Normal 2 6 16" xfId="3119" xr:uid="{00000000-0005-0000-0000-00005F0C0000}"/>
    <cellStyle name="Normal 2 6 17" xfId="3120" xr:uid="{00000000-0005-0000-0000-0000600C0000}"/>
    <cellStyle name="Normal 2 6 18" xfId="3121" xr:uid="{00000000-0005-0000-0000-0000610C0000}"/>
    <cellStyle name="Normal 2 6 2" xfId="3122" xr:uid="{00000000-0005-0000-0000-0000620C0000}"/>
    <cellStyle name="Normal 2 6 2 2" xfId="3123" xr:uid="{00000000-0005-0000-0000-0000630C0000}"/>
    <cellStyle name="Normal 2 6 2 3" xfId="3124" xr:uid="{00000000-0005-0000-0000-0000640C0000}"/>
    <cellStyle name="Normal 2 6 2 4" xfId="3125" xr:uid="{00000000-0005-0000-0000-0000650C0000}"/>
    <cellStyle name="Normal 2 6 2 5" xfId="3126" xr:uid="{00000000-0005-0000-0000-0000660C0000}"/>
    <cellStyle name="Normal 2 6 3" xfId="3127" xr:uid="{00000000-0005-0000-0000-0000670C0000}"/>
    <cellStyle name="Normal 2 6 3 2" xfId="3128" xr:uid="{00000000-0005-0000-0000-0000680C0000}"/>
    <cellStyle name="Normal 2 6 4" xfId="3129" xr:uid="{00000000-0005-0000-0000-0000690C0000}"/>
    <cellStyle name="Normal 2 6 5" xfId="3130" xr:uid="{00000000-0005-0000-0000-00006A0C0000}"/>
    <cellStyle name="Normal 2 6 6" xfId="3131" xr:uid="{00000000-0005-0000-0000-00006B0C0000}"/>
    <cellStyle name="Normal 2 6 7" xfId="3132" xr:uid="{00000000-0005-0000-0000-00006C0C0000}"/>
    <cellStyle name="Normal 2 6 8" xfId="3133" xr:uid="{00000000-0005-0000-0000-00006D0C0000}"/>
    <cellStyle name="Normal 2 6 9" xfId="3134" xr:uid="{00000000-0005-0000-0000-00006E0C0000}"/>
    <cellStyle name="Normal 2 7" xfId="3135" xr:uid="{00000000-0005-0000-0000-00006F0C0000}"/>
    <cellStyle name="Normal 2 7 2" xfId="3136" xr:uid="{00000000-0005-0000-0000-0000700C0000}"/>
    <cellStyle name="Normal 2 8" xfId="3137" xr:uid="{00000000-0005-0000-0000-0000710C0000}"/>
    <cellStyle name="Normal 2 8 2" xfId="3138" xr:uid="{00000000-0005-0000-0000-0000720C0000}"/>
    <cellStyle name="Normal 2 8 3" xfId="3139" xr:uid="{00000000-0005-0000-0000-0000730C0000}"/>
    <cellStyle name="Normal 2 8 4" xfId="3140" xr:uid="{00000000-0005-0000-0000-0000740C0000}"/>
    <cellStyle name="Normal 2 8 4 2" xfId="3141" xr:uid="{00000000-0005-0000-0000-0000750C0000}"/>
    <cellStyle name="Normal 2 9" xfId="3142" xr:uid="{00000000-0005-0000-0000-0000760C0000}"/>
    <cellStyle name="Normal 2 9 2" xfId="3143" xr:uid="{00000000-0005-0000-0000-0000770C0000}"/>
    <cellStyle name="Normal 2 9 2 2" xfId="3144" xr:uid="{00000000-0005-0000-0000-0000780C0000}"/>
    <cellStyle name="Normal 2 9 3" xfId="3145" xr:uid="{00000000-0005-0000-0000-0000790C0000}"/>
    <cellStyle name="Normal 2 9 4" xfId="3146" xr:uid="{00000000-0005-0000-0000-00007A0C0000}"/>
    <cellStyle name="Normal 2_ELC" xfId="3147" xr:uid="{00000000-0005-0000-0000-00007B0C0000}"/>
    <cellStyle name="Normal 20" xfId="3148" xr:uid="{00000000-0005-0000-0000-00007C0C0000}"/>
    <cellStyle name="Normal 20 2" xfId="3149" xr:uid="{00000000-0005-0000-0000-00007D0C0000}"/>
    <cellStyle name="Normal 20 3" xfId="3150" xr:uid="{00000000-0005-0000-0000-00007E0C0000}"/>
    <cellStyle name="Normal 21" xfId="3151" xr:uid="{00000000-0005-0000-0000-00007F0C0000}"/>
    <cellStyle name="Normal 21 2" xfId="3152" xr:uid="{00000000-0005-0000-0000-0000800C0000}"/>
    <cellStyle name="Normal 21 2 2" xfId="3153" xr:uid="{00000000-0005-0000-0000-0000810C0000}"/>
    <cellStyle name="Normal 21 3" xfId="3154" xr:uid="{00000000-0005-0000-0000-0000820C0000}"/>
    <cellStyle name="Normal 21_Scen_XBase" xfId="3155" xr:uid="{00000000-0005-0000-0000-0000830C0000}"/>
    <cellStyle name="Normal 22" xfId="3156" xr:uid="{00000000-0005-0000-0000-0000840C0000}"/>
    <cellStyle name="Normal 22 2" xfId="3157" xr:uid="{00000000-0005-0000-0000-0000850C0000}"/>
    <cellStyle name="Normal 23" xfId="3158" xr:uid="{00000000-0005-0000-0000-0000860C0000}"/>
    <cellStyle name="Normal 23 2" xfId="3159" xr:uid="{00000000-0005-0000-0000-0000870C0000}"/>
    <cellStyle name="Normal 23 3" xfId="3160" xr:uid="{00000000-0005-0000-0000-0000880C0000}"/>
    <cellStyle name="Normal 24" xfId="3161" xr:uid="{00000000-0005-0000-0000-0000890C0000}"/>
    <cellStyle name="Normal 24 10" xfId="3162" xr:uid="{00000000-0005-0000-0000-00008A0C0000}"/>
    <cellStyle name="Normal 24 11" xfId="3163" xr:uid="{00000000-0005-0000-0000-00008B0C0000}"/>
    <cellStyle name="Normal 24 12" xfId="3164" xr:uid="{00000000-0005-0000-0000-00008C0C0000}"/>
    <cellStyle name="Normal 24 13" xfId="3165" xr:uid="{00000000-0005-0000-0000-00008D0C0000}"/>
    <cellStyle name="Normal 24 14" xfId="3166" xr:uid="{00000000-0005-0000-0000-00008E0C0000}"/>
    <cellStyle name="Normal 24 15" xfId="3167" xr:uid="{00000000-0005-0000-0000-00008F0C0000}"/>
    <cellStyle name="Normal 24 16" xfId="3168" xr:uid="{00000000-0005-0000-0000-0000900C0000}"/>
    <cellStyle name="Normal 24 17" xfId="3169" xr:uid="{00000000-0005-0000-0000-0000910C0000}"/>
    <cellStyle name="Normal 24 18" xfId="3170" xr:uid="{00000000-0005-0000-0000-0000920C0000}"/>
    <cellStyle name="Normal 24 19" xfId="3171" xr:uid="{00000000-0005-0000-0000-0000930C0000}"/>
    <cellStyle name="Normal 24 2" xfId="3172" xr:uid="{00000000-0005-0000-0000-0000940C0000}"/>
    <cellStyle name="Normal 24 20" xfId="3173" xr:uid="{00000000-0005-0000-0000-0000950C0000}"/>
    <cellStyle name="Normal 24 21" xfId="3174" xr:uid="{00000000-0005-0000-0000-0000960C0000}"/>
    <cellStyle name="Normal 24 22" xfId="3175" xr:uid="{00000000-0005-0000-0000-0000970C0000}"/>
    <cellStyle name="Normal 24 3" xfId="3176" xr:uid="{00000000-0005-0000-0000-0000980C0000}"/>
    <cellStyle name="Normal 24 4" xfId="3177" xr:uid="{00000000-0005-0000-0000-0000990C0000}"/>
    <cellStyle name="Normal 24 5" xfId="3178" xr:uid="{00000000-0005-0000-0000-00009A0C0000}"/>
    <cellStyle name="Normal 24 6" xfId="3179" xr:uid="{00000000-0005-0000-0000-00009B0C0000}"/>
    <cellStyle name="Normal 24 7" xfId="3180" xr:uid="{00000000-0005-0000-0000-00009C0C0000}"/>
    <cellStyle name="Normal 24 8" xfId="3181" xr:uid="{00000000-0005-0000-0000-00009D0C0000}"/>
    <cellStyle name="Normal 24 9" xfId="3182" xr:uid="{00000000-0005-0000-0000-00009E0C0000}"/>
    <cellStyle name="Normal 25" xfId="3183" xr:uid="{00000000-0005-0000-0000-00009F0C0000}"/>
    <cellStyle name="Normal 25 2" xfId="3184" xr:uid="{00000000-0005-0000-0000-0000A00C0000}"/>
    <cellStyle name="Normal 25 3" xfId="3185" xr:uid="{00000000-0005-0000-0000-0000A10C0000}"/>
    <cellStyle name="Normal 25 4" xfId="3186" xr:uid="{00000000-0005-0000-0000-0000A20C0000}"/>
    <cellStyle name="Normal 26" xfId="3187" xr:uid="{00000000-0005-0000-0000-0000A30C0000}"/>
    <cellStyle name="Normal 26 2" xfId="3188" xr:uid="{00000000-0005-0000-0000-0000A40C0000}"/>
    <cellStyle name="Normal 27" xfId="3189" xr:uid="{00000000-0005-0000-0000-0000A50C0000}"/>
    <cellStyle name="Normal 27 2" xfId="3190" xr:uid="{00000000-0005-0000-0000-0000A60C0000}"/>
    <cellStyle name="Normal 28" xfId="3191" xr:uid="{00000000-0005-0000-0000-0000A70C0000}"/>
    <cellStyle name="Normal 29" xfId="3192" xr:uid="{00000000-0005-0000-0000-0000A80C0000}"/>
    <cellStyle name="Normal 3" xfId="3193" xr:uid="{00000000-0005-0000-0000-0000A90C0000}"/>
    <cellStyle name="Normal 3 10" xfId="3194" xr:uid="{00000000-0005-0000-0000-0000AA0C0000}"/>
    <cellStyle name="Normal 3 11" xfId="3195" xr:uid="{00000000-0005-0000-0000-0000AB0C0000}"/>
    <cellStyle name="Normal 3 12" xfId="3196" xr:uid="{00000000-0005-0000-0000-0000AC0C0000}"/>
    <cellStyle name="Normal 3 13" xfId="3197" xr:uid="{00000000-0005-0000-0000-0000AD0C0000}"/>
    <cellStyle name="Normal 3 14" xfId="3198" xr:uid="{00000000-0005-0000-0000-0000AE0C0000}"/>
    <cellStyle name="Normal 3 15" xfId="3199" xr:uid="{00000000-0005-0000-0000-0000AF0C0000}"/>
    <cellStyle name="Normal 3 16" xfId="3200" xr:uid="{00000000-0005-0000-0000-0000B00C0000}"/>
    <cellStyle name="Normal 3 17" xfId="3201" xr:uid="{00000000-0005-0000-0000-0000B10C0000}"/>
    <cellStyle name="Normal 3 18" xfId="3202" xr:uid="{00000000-0005-0000-0000-0000B20C0000}"/>
    <cellStyle name="Normal 3 19" xfId="3203" xr:uid="{00000000-0005-0000-0000-0000B30C0000}"/>
    <cellStyle name="Normal 3 2" xfId="3204" xr:uid="{00000000-0005-0000-0000-0000B40C0000}"/>
    <cellStyle name="Normal 3 2 10" xfId="3205" xr:uid="{00000000-0005-0000-0000-0000B50C0000}"/>
    <cellStyle name="Normal 3 2 11" xfId="3206" xr:uid="{00000000-0005-0000-0000-0000B60C0000}"/>
    <cellStyle name="Normal 3 2 2" xfId="3207" xr:uid="{00000000-0005-0000-0000-0000B70C0000}"/>
    <cellStyle name="Normal 3 2 2 2" xfId="3208" xr:uid="{00000000-0005-0000-0000-0000B80C0000}"/>
    <cellStyle name="Normal 3 2 2 2 2" xfId="3209" xr:uid="{00000000-0005-0000-0000-0000B90C0000}"/>
    <cellStyle name="Normal 3 2 2 3" xfId="3210" xr:uid="{00000000-0005-0000-0000-0000BA0C0000}"/>
    <cellStyle name="Normal 3 2 2 4" xfId="3211" xr:uid="{00000000-0005-0000-0000-0000BB0C0000}"/>
    <cellStyle name="Normal 3 2 3" xfId="3212" xr:uid="{00000000-0005-0000-0000-0000BC0C0000}"/>
    <cellStyle name="Normal 3 2 3 2" xfId="3213" xr:uid="{00000000-0005-0000-0000-0000BD0C0000}"/>
    <cellStyle name="Normal 3 2 3 3" xfId="3214" xr:uid="{00000000-0005-0000-0000-0000BE0C0000}"/>
    <cellStyle name="Normal 3 2 4" xfId="3215" xr:uid="{00000000-0005-0000-0000-0000BF0C0000}"/>
    <cellStyle name="Normal 3 2 4 2" xfId="3216" xr:uid="{00000000-0005-0000-0000-0000C00C0000}"/>
    <cellStyle name="Normal 3 2 5" xfId="3217" xr:uid="{00000000-0005-0000-0000-0000C10C0000}"/>
    <cellStyle name="Normal 3 2 6" xfId="3218" xr:uid="{00000000-0005-0000-0000-0000C20C0000}"/>
    <cellStyle name="Normal 3 2 7" xfId="3219" xr:uid="{00000000-0005-0000-0000-0000C30C0000}"/>
    <cellStyle name="Normal 3 2 8" xfId="3220" xr:uid="{00000000-0005-0000-0000-0000C40C0000}"/>
    <cellStyle name="Normal 3 2 9" xfId="3221" xr:uid="{00000000-0005-0000-0000-0000C50C0000}"/>
    <cellStyle name="Normal 3 2 9 2" xfId="3222" xr:uid="{00000000-0005-0000-0000-0000C60C0000}"/>
    <cellStyle name="Normal 3 2 9 2 2" xfId="3223" xr:uid="{00000000-0005-0000-0000-0000C70C0000}"/>
    <cellStyle name="Normal 3 2_ELC" xfId="3224" xr:uid="{00000000-0005-0000-0000-0000C80C0000}"/>
    <cellStyle name="Normal 3 20" xfId="3225" xr:uid="{00000000-0005-0000-0000-0000C90C0000}"/>
    <cellStyle name="Normal 3 21" xfId="3226" xr:uid="{00000000-0005-0000-0000-0000CA0C0000}"/>
    <cellStyle name="Normal 3 22" xfId="3227" xr:uid="{00000000-0005-0000-0000-0000CB0C0000}"/>
    <cellStyle name="Normal 3 23" xfId="3228" xr:uid="{00000000-0005-0000-0000-0000CC0C0000}"/>
    <cellStyle name="Normal 3 24" xfId="3229" xr:uid="{00000000-0005-0000-0000-0000CD0C0000}"/>
    <cellStyle name="Normal 3 25" xfId="3230" xr:uid="{00000000-0005-0000-0000-0000CE0C0000}"/>
    <cellStyle name="Normal 3 26" xfId="3231" xr:uid="{00000000-0005-0000-0000-0000CF0C0000}"/>
    <cellStyle name="Normal 3 27" xfId="3232" xr:uid="{00000000-0005-0000-0000-0000D00C0000}"/>
    <cellStyle name="Normal 3 28" xfId="3233" xr:uid="{00000000-0005-0000-0000-0000D10C0000}"/>
    <cellStyle name="Normal 3 29" xfId="3234" xr:uid="{00000000-0005-0000-0000-0000D20C0000}"/>
    <cellStyle name="Normal 3 29 2" xfId="3235" xr:uid="{00000000-0005-0000-0000-0000D30C0000}"/>
    <cellStyle name="Normal 3 3" xfId="3236" xr:uid="{00000000-0005-0000-0000-0000D40C0000}"/>
    <cellStyle name="Normal 3 3 2" xfId="3237" xr:uid="{00000000-0005-0000-0000-0000D50C0000}"/>
    <cellStyle name="Normal 3 3 2 2" xfId="3238" xr:uid="{00000000-0005-0000-0000-0000D60C0000}"/>
    <cellStyle name="Normal 3 3 3" xfId="3239" xr:uid="{00000000-0005-0000-0000-0000D70C0000}"/>
    <cellStyle name="Normal 3 3 4" xfId="3240" xr:uid="{00000000-0005-0000-0000-0000D80C0000}"/>
    <cellStyle name="Normal 3 3 5" xfId="3241" xr:uid="{00000000-0005-0000-0000-0000D90C0000}"/>
    <cellStyle name="Normal 3 3 6" xfId="3242" xr:uid="{00000000-0005-0000-0000-0000DA0C0000}"/>
    <cellStyle name="Normal 3 3 7" xfId="3243" xr:uid="{00000000-0005-0000-0000-0000DB0C0000}"/>
    <cellStyle name="Normal 3 3 8" xfId="3244" xr:uid="{00000000-0005-0000-0000-0000DC0C0000}"/>
    <cellStyle name="Normal 3 3 9" xfId="3245" xr:uid="{00000000-0005-0000-0000-0000DD0C0000}"/>
    <cellStyle name="Normal 3 30" xfId="3246" xr:uid="{00000000-0005-0000-0000-0000DE0C0000}"/>
    <cellStyle name="Normal 3 30 2" xfId="3247" xr:uid="{00000000-0005-0000-0000-0000DF0C0000}"/>
    <cellStyle name="Normal 3 31" xfId="3248" xr:uid="{00000000-0005-0000-0000-0000E00C0000}"/>
    <cellStyle name="Normal 3 31 2" xfId="3249" xr:uid="{00000000-0005-0000-0000-0000E10C0000}"/>
    <cellStyle name="Normal 3 32" xfId="3250" xr:uid="{00000000-0005-0000-0000-0000E20C0000}"/>
    <cellStyle name="Normal 3 33" xfId="3251" xr:uid="{00000000-0005-0000-0000-0000E30C0000}"/>
    <cellStyle name="Normal 3 34" xfId="3252" xr:uid="{00000000-0005-0000-0000-0000E40C0000}"/>
    <cellStyle name="Normal 3 35" xfId="3253" xr:uid="{00000000-0005-0000-0000-0000E50C0000}"/>
    <cellStyle name="Normal 3 36" xfId="3254" xr:uid="{00000000-0005-0000-0000-0000E60C0000}"/>
    <cellStyle name="Normal 3 4" xfId="3255" xr:uid="{00000000-0005-0000-0000-0000E70C0000}"/>
    <cellStyle name="Normal 3 4 2" xfId="3256" xr:uid="{00000000-0005-0000-0000-0000E80C0000}"/>
    <cellStyle name="Normal 3 4 3" xfId="3257" xr:uid="{00000000-0005-0000-0000-0000E90C0000}"/>
    <cellStyle name="Normal 3 4 4" xfId="3258" xr:uid="{00000000-0005-0000-0000-0000EA0C0000}"/>
    <cellStyle name="Normal 3 4 4 2" xfId="3259" xr:uid="{00000000-0005-0000-0000-0000EB0C0000}"/>
    <cellStyle name="Normal 3 4 4 2 2" xfId="3260" xr:uid="{00000000-0005-0000-0000-0000EC0C0000}"/>
    <cellStyle name="Normal 3 4 4 3" xfId="3261" xr:uid="{00000000-0005-0000-0000-0000ED0C0000}"/>
    <cellStyle name="Normal 3 4 5" xfId="3262" xr:uid="{00000000-0005-0000-0000-0000EE0C0000}"/>
    <cellStyle name="Normal 3 4 6" xfId="3263" xr:uid="{00000000-0005-0000-0000-0000EF0C0000}"/>
    <cellStyle name="Normal 3 4 7" xfId="3264" xr:uid="{00000000-0005-0000-0000-0000F00C0000}"/>
    <cellStyle name="Normal 3 4 8" xfId="3265" xr:uid="{00000000-0005-0000-0000-0000F10C0000}"/>
    <cellStyle name="Normal 3 5" xfId="3266" xr:uid="{00000000-0005-0000-0000-0000F20C0000}"/>
    <cellStyle name="Normal 3 5 2" xfId="3267" xr:uid="{00000000-0005-0000-0000-0000F30C0000}"/>
    <cellStyle name="Normal 3 5 3" xfId="3268" xr:uid="{00000000-0005-0000-0000-0000F40C0000}"/>
    <cellStyle name="Normal 3 5 3 2" xfId="3269" xr:uid="{00000000-0005-0000-0000-0000F50C0000}"/>
    <cellStyle name="Normal 3 5 4" xfId="3270" xr:uid="{00000000-0005-0000-0000-0000F60C0000}"/>
    <cellStyle name="Normal 3 5 4 2" xfId="3271" xr:uid="{00000000-0005-0000-0000-0000F70C0000}"/>
    <cellStyle name="Normal 3 5 5" xfId="3272" xr:uid="{00000000-0005-0000-0000-0000F80C0000}"/>
    <cellStyle name="Normal 3 5 6" xfId="3273" xr:uid="{00000000-0005-0000-0000-0000F90C0000}"/>
    <cellStyle name="Normal 3 5 7" xfId="3274" xr:uid="{00000000-0005-0000-0000-0000FA0C0000}"/>
    <cellStyle name="Normal 3 5 8" xfId="3275" xr:uid="{00000000-0005-0000-0000-0000FB0C0000}"/>
    <cellStyle name="Normal 3 6" xfId="3276" xr:uid="{00000000-0005-0000-0000-0000FC0C0000}"/>
    <cellStyle name="Normal 3 6 2" xfId="3277" xr:uid="{00000000-0005-0000-0000-0000FD0C0000}"/>
    <cellStyle name="Normal 3 6 3" xfId="3278" xr:uid="{00000000-0005-0000-0000-0000FE0C0000}"/>
    <cellStyle name="Normal 3 7" xfId="3279" xr:uid="{00000000-0005-0000-0000-0000FF0C0000}"/>
    <cellStyle name="Normal 3 7 2" xfId="3280" xr:uid="{00000000-0005-0000-0000-0000000D0000}"/>
    <cellStyle name="Normal 3 7 3" xfId="3281" xr:uid="{00000000-0005-0000-0000-0000010D0000}"/>
    <cellStyle name="Normal 3 7 4" xfId="3282" xr:uid="{00000000-0005-0000-0000-0000020D0000}"/>
    <cellStyle name="Normal 3 8" xfId="3283" xr:uid="{00000000-0005-0000-0000-0000030D0000}"/>
    <cellStyle name="Normal 3 9" xfId="3284" xr:uid="{00000000-0005-0000-0000-0000040D0000}"/>
    <cellStyle name="Normal 3_PrimaryEnergyPrices_TIMES" xfId="3285" xr:uid="{00000000-0005-0000-0000-0000050D0000}"/>
    <cellStyle name="Normal 30" xfId="3286" xr:uid="{00000000-0005-0000-0000-0000060D0000}"/>
    <cellStyle name="Normal 31" xfId="3287" xr:uid="{00000000-0005-0000-0000-0000070D0000}"/>
    <cellStyle name="Normal 31 2" xfId="3288" xr:uid="{00000000-0005-0000-0000-0000080D0000}"/>
    <cellStyle name="Normal 31 3" xfId="3289" xr:uid="{00000000-0005-0000-0000-0000090D0000}"/>
    <cellStyle name="Normal 31 4" xfId="3290" xr:uid="{00000000-0005-0000-0000-00000A0D0000}"/>
    <cellStyle name="Normal 31 5" xfId="3291" xr:uid="{00000000-0005-0000-0000-00000B0D0000}"/>
    <cellStyle name="Normal 31 6" xfId="3292" xr:uid="{00000000-0005-0000-0000-00000C0D0000}"/>
    <cellStyle name="Normal 32" xfId="3293" xr:uid="{00000000-0005-0000-0000-00000D0D0000}"/>
    <cellStyle name="Normal 32 2" xfId="3294" xr:uid="{00000000-0005-0000-0000-00000E0D0000}"/>
    <cellStyle name="Normal 33" xfId="3295" xr:uid="{00000000-0005-0000-0000-00000F0D0000}"/>
    <cellStyle name="Normal 33 10" xfId="3296" xr:uid="{00000000-0005-0000-0000-0000100D0000}"/>
    <cellStyle name="Normal 33 11" xfId="3297" xr:uid="{00000000-0005-0000-0000-0000110D0000}"/>
    <cellStyle name="Normal 33 12" xfId="3298" xr:uid="{00000000-0005-0000-0000-0000120D0000}"/>
    <cellStyle name="Normal 33 13" xfId="3299" xr:uid="{00000000-0005-0000-0000-0000130D0000}"/>
    <cellStyle name="Normal 33 2" xfId="3300" xr:uid="{00000000-0005-0000-0000-0000140D0000}"/>
    <cellStyle name="Normal 33 3" xfId="3301" xr:uid="{00000000-0005-0000-0000-0000150D0000}"/>
    <cellStyle name="Normal 33 4" xfId="3302" xr:uid="{00000000-0005-0000-0000-0000160D0000}"/>
    <cellStyle name="Normal 33 5" xfId="3303" xr:uid="{00000000-0005-0000-0000-0000170D0000}"/>
    <cellStyle name="Normal 33 6" xfId="3304" xr:uid="{00000000-0005-0000-0000-0000180D0000}"/>
    <cellStyle name="Normal 33 7" xfId="3305" xr:uid="{00000000-0005-0000-0000-0000190D0000}"/>
    <cellStyle name="Normal 33 8" xfId="3306" xr:uid="{00000000-0005-0000-0000-00001A0D0000}"/>
    <cellStyle name="Normal 33 9" xfId="3307" xr:uid="{00000000-0005-0000-0000-00001B0D0000}"/>
    <cellStyle name="Normal 33_Scen_XBase" xfId="3308" xr:uid="{00000000-0005-0000-0000-00001C0D0000}"/>
    <cellStyle name="Normal 34" xfId="3309" xr:uid="{00000000-0005-0000-0000-00001D0D0000}"/>
    <cellStyle name="Normal 34 2" xfId="3310" xr:uid="{00000000-0005-0000-0000-00001E0D0000}"/>
    <cellStyle name="Normal 35" xfId="3311" xr:uid="{00000000-0005-0000-0000-00001F0D0000}"/>
    <cellStyle name="Normal 36" xfId="3312" xr:uid="{00000000-0005-0000-0000-0000200D0000}"/>
    <cellStyle name="Normal 37" xfId="3313" xr:uid="{00000000-0005-0000-0000-0000210D0000}"/>
    <cellStyle name="Normal 38" xfId="3314" xr:uid="{00000000-0005-0000-0000-0000220D0000}"/>
    <cellStyle name="Normal 39" xfId="3315" xr:uid="{00000000-0005-0000-0000-0000230D0000}"/>
    <cellStyle name="Normal 4" xfId="3316" xr:uid="{00000000-0005-0000-0000-0000240D0000}"/>
    <cellStyle name="Normal 4 10" xfId="3317" xr:uid="{00000000-0005-0000-0000-0000250D0000}"/>
    <cellStyle name="Normal 4 10 2" xfId="3318" xr:uid="{00000000-0005-0000-0000-0000260D0000}"/>
    <cellStyle name="Normal 4 11" xfId="3319" xr:uid="{00000000-0005-0000-0000-0000270D0000}"/>
    <cellStyle name="Normal 4 11 2" xfId="3320" xr:uid="{00000000-0005-0000-0000-0000280D0000}"/>
    <cellStyle name="Normal 4 12" xfId="3321" xr:uid="{00000000-0005-0000-0000-0000290D0000}"/>
    <cellStyle name="Normal 4 13" xfId="3322" xr:uid="{00000000-0005-0000-0000-00002A0D0000}"/>
    <cellStyle name="Normal 4 13 2" xfId="3323" xr:uid="{00000000-0005-0000-0000-00002B0D0000}"/>
    <cellStyle name="Normal 4 13 2 2" xfId="3324" xr:uid="{00000000-0005-0000-0000-00002C0D0000}"/>
    <cellStyle name="Normal 4 13 2 3" xfId="3325" xr:uid="{00000000-0005-0000-0000-00002D0D0000}"/>
    <cellStyle name="Normal 4 13 2 3 2" xfId="3326" xr:uid="{00000000-0005-0000-0000-00002E0D0000}"/>
    <cellStyle name="Normal 4 13 2 3 3" xfId="3327" xr:uid="{00000000-0005-0000-0000-00002F0D0000}"/>
    <cellStyle name="Normal 4 13 2 4" xfId="3328" xr:uid="{00000000-0005-0000-0000-0000300D0000}"/>
    <cellStyle name="Normal 4 13 2 5" xfId="3329" xr:uid="{00000000-0005-0000-0000-0000310D0000}"/>
    <cellStyle name="Normal 4 2" xfId="3330" xr:uid="{00000000-0005-0000-0000-0000320D0000}"/>
    <cellStyle name="Normal 4 2 10" xfId="3331" xr:uid="{00000000-0005-0000-0000-0000330D0000}"/>
    <cellStyle name="Normal 4 2 2" xfId="3332" xr:uid="{00000000-0005-0000-0000-0000340D0000}"/>
    <cellStyle name="Normal 4 2 2 10" xfId="3333" xr:uid="{00000000-0005-0000-0000-0000350D0000}"/>
    <cellStyle name="Normal 4 2 2 10 2" xfId="3334" xr:uid="{00000000-0005-0000-0000-0000360D0000}"/>
    <cellStyle name="Normal 4 2 2 11" xfId="3335" xr:uid="{00000000-0005-0000-0000-0000370D0000}"/>
    <cellStyle name="Normal 4 2 2 11 2" xfId="3336" xr:uid="{00000000-0005-0000-0000-0000380D0000}"/>
    <cellStyle name="Normal 4 2 2 12" xfId="3337" xr:uid="{00000000-0005-0000-0000-0000390D0000}"/>
    <cellStyle name="Normal 4 2 2 12 2" xfId="3338" xr:uid="{00000000-0005-0000-0000-00003A0D0000}"/>
    <cellStyle name="Normal 4 2 2 13" xfId="3339" xr:uid="{00000000-0005-0000-0000-00003B0D0000}"/>
    <cellStyle name="Normal 4 2 2 13 2" xfId="3340" xr:uid="{00000000-0005-0000-0000-00003C0D0000}"/>
    <cellStyle name="Normal 4 2 2 2" xfId="3341" xr:uid="{00000000-0005-0000-0000-00003D0D0000}"/>
    <cellStyle name="Normal 4 2 2 2 10" xfId="3342" xr:uid="{00000000-0005-0000-0000-00003E0D0000}"/>
    <cellStyle name="Normal 4 2 2 2 11" xfId="3343" xr:uid="{00000000-0005-0000-0000-00003F0D0000}"/>
    <cellStyle name="Normal 4 2 2 2 12" xfId="3344" xr:uid="{00000000-0005-0000-0000-0000400D0000}"/>
    <cellStyle name="Normal 4 2 2 2 13" xfId="3345" xr:uid="{00000000-0005-0000-0000-0000410D0000}"/>
    <cellStyle name="Normal 4 2 2 2 14" xfId="3346" xr:uid="{00000000-0005-0000-0000-0000420D0000}"/>
    <cellStyle name="Normal 4 2 2 2 15" xfId="3347" xr:uid="{00000000-0005-0000-0000-0000430D0000}"/>
    <cellStyle name="Normal 4 2 2 2 2" xfId="3348" xr:uid="{00000000-0005-0000-0000-0000440D0000}"/>
    <cellStyle name="Normal 4 2 2 2 3" xfId="3349" xr:uid="{00000000-0005-0000-0000-0000450D0000}"/>
    <cellStyle name="Normal 4 2 2 2 4" xfId="3350" xr:uid="{00000000-0005-0000-0000-0000460D0000}"/>
    <cellStyle name="Normal 4 2 2 2 5" xfId="3351" xr:uid="{00000000-0005-0000-0000-0000470D0000}"/>
    <cellStyle name="Normal 4 2 2 2 6" xfId="3352" xr:uid="{00000000-0005-0000-0000-0000480D0000}"/>
    <cellStyle name="Normal 4 2 2 2 7" xfId="3353" xr:uid="{00000000-0005-0000-0000-0000490D0000}"/>
    <cellStyle name="Normal 4 2 2 2 8" xfId="3354" xr:uid="{00000000-0005-0000-0000-00004A0D0000}"/>
    <cellStyle name="Normal 4 2 2 2 9" xfId="3355" xr:uid="{00000000-0005-0000-0000-00004B0D0000}"/>
    <cellStyle name="Normal 4 2 2 3" xfId="3356" xr:uid="{00000000-0005-0000-0000-00004C0D0000}"/>
    <cellStyle name="Normal 4 2 2 3 2" xfId="3357" xr:uid="{00000000-0005-0000-0000-00004D0D0000}"/>
    <cellStyle name="Normal 4 2 2 4" xfId="3358" xr:uid="{00000000-0005-0000-0000-00004E0D0000}"/>
    <cellStyle name="Normal 4 2 2 4 2" xfId="3359" xr:uid="{00000000-0005-0000-0000-00004F0D0000}"/>
    <cellStyle name="Normal 4 2 2 5" xfId="3360" xr:uid="{00000000-0005-0000-0000-0000500D0000}"/>
    <cellStyle name="Normal 4 2 2 5 2" xfId="3361" xr:uid="{00000000-0005-0000-0000-0000510D0000}"/>
    <cellStyle name="Normal 4 2 2 6" xfId="3362" xr:uid="{00000000-0005-0000-0000-0000520D0000}"/>
    <cellStyle name="Normal 4 2 2 6 2" xfId="3363" xr:uid="{00000000-0005-0000-0000-0000530D0000}"/>
    <cellStyle name="Normal 4 2 2 7" xfId="3364" xr:uid="{00000000-0005-0000-0000-0000540D0000}"/>
    <cellStyle name="Normal 4 2 2 7 2" xfId="3365" xr:uid="{00000000-0005-0000-0000-0000550D0000}"/>
    <cellStyle name="Normal 4 2 2 8" xfId="3366" xr:uid="{00000000-0005-0000-0000-0000560D0000}"/>
    <cellStyle name="Normal 4 2 2 8 2" xfId="3367" xr:uid="{00000000-0005-0000-0000-0000570D0000}"/>
    <cellStyle name="Normal 4 2 2 9" xfId="3368" xr:uid="{00000000-0005-0000-0000-0000580D0000}"/>
    <cellStyle name="Normal 4 2 2 9 2" xfId="3369" xr:uid="{00000000-0005-0000-0000-0000590D0000}"/>
    <cellStyle name="Normal 4 2 3" xfId="3370" xr:uid="{00000000-0005-0000-0000-00005A0D0000}"/>
    <cellStyle name="Normal 4 2 3 2" xfId="3371" xr:uid="{00000000-0005-0000-0000-00005B0D0000}"/>
    <cellStyle name="Normal 4 2 3 2 2" xfId="3372" xr:uid="{00000000-0005-0000-0000-00005C0D0000}"/>
    <cellStyle name="Normal 4 2 3 3" xfId="3373" xr:uid="{00000000-0005-0000-0000-00005D0D0000}"/>
    <cellStyle name="Normal 4 2 3 4" xfId="3374" xr:uid="{00000000-0005-0000-0000-00005E0D0000}"/>
    <cellStyle name="Normal 4 2 4" xfId="3375" xr:uid="{00000000-0005-0000-0000-00005F0D0000}"/>
    <cellStyle name="Normal 4 2 5" xfId="3376" xr:uid="{00000000-0005-0000-0000-0000600D0000}"/>
    <cellStyle name="Normal 4 2 6" xfId="3377" xr:uid="{00000000-0005-0000-0000-0000610D0000}"/>
    <cellStyle name="Normal 4 2 7" xfId="3378" xr:uid="{00000000-0005-0000-0000-0000620D0000}"/>
    <cellStyle name="Normal 4 2 8" xfId="3379" xr:uid="{00000000-0005-0000-0000-0000630D0000}"/>
    <cellStyle name="Normal 4 2 9" xfId="3380" xr:uid="{00000000-0005-0000-0000-0000640D0000}"/>
    <cellStyle name="Normal 4 2_Scen_XBase" xfId="3381" xr:uid="{00000000-0005-0000-0000-0000650D0000}"/>
    <cellStyle name="Normal 4 3" xfId="3382" xr:uid="{00000000-0005-0000-0000-0000660D0000}"/>
    <cellStyle name="Normal 4 3 2" xfId="3383" xr:uid="{00000000-0005-0000-0000-0000670D0000}"/>
    <cellStyle name="Normal 4 3 2 2" xfId="3384" xr:uid="{00000000-0005-0000-0000-0000680D0000}"/>
    <cellStyle name="Normal 4 3 3" xfId="3385" xr:uid="{00000000-0005-0000-0000-0000690D0000}"/>
    <cellStyle name="Normal 4 3 3 2" xfId="3386" xr:uid="{00000000-0005-0000-0000-00006A0D0000}"/>
    <cellStyle name="Normal 4 3 3 2 2" xfId="3387" xr:uid="{00000000-0005-0000-0000-00006B0D0000}"/>
    <cellStyle name="Normal 4 3 3 3" xfId="3388" xr:uid="{00000000-0005-0000-0000-00006C0D0000}"/>
    <cellStyle name="Normal 4 3 3 4" xfId="3389" xr:uid="{00000000-0005-0000-0000-00006D0D0000}"/>
    <cellStyle name="Normal 4 3 4" xfId="3390" xr:uid="{00000000-0005-0000-0000-00006E0D0000}"/>
    <cellStyle name="Normal 4 3 4 2" xfId="3391" xr:uid="{00000000-0005-0000-0000-00006F0D0000}"/>
    <cellStyle name="Normal 4 3 4 2 2" xfId="3392" xr:uid="{00000000-0005-0000-0000-0000700D0000}"/>
    <cellStyle name="Normal 4 3 4 3" xfId="3393" xr:uid="{00000000-0005-0000-0000-0000710D0000}"/>
    <cellStyle name="Normal 4 3 5" xfId="3394" xr:uid="{00000000-0005-0000-0000-0000720D0000}"/>
    <cellStyle name="Normal 4 3 5 2" xfId="3395" xr:uid="{00000000-0005-0000-0000-0000730D0000}"/>
    <cellStyle name="Normal 4 3 6" xfId="3396" xr:uid="{00000000-0005-0000-0000-0000740D0000}"/>
    <cellStyle name="Normal 4 3 7" xfId="3397" xr:uid="{00000000-0005-0000-0000-0000750D0000}"/>
    <cellStyle name="Normal 4 3 8" xfId="3398" xr:uid="{00000000-0005-0000-0000-0000760D0000}"/>
    <cellStyle name="Normal 4 3 9" xfId="3399" xr:uid="{00000000-0005-0000-0000-0000770D0000}"/>
    <cellStyle name="Normal 4 3_Scen_XBase" xfId="3400" xr:uid="{00000000-0005-0000-0000-0000780D0000}"/>
    <cellStyle name="Normal 4 4" xfId="3401" xr:uid="{00000000-0005-0000-0000-0000790D0000}"/>
    <cellStyle name="Normal 4 4 2" xfId="3402" xr:uid="{00000000-0005-0000-0000-00007A0D0000}"/>
    <cellStyle name="Normal 4 4 3" xfId="3403" xr:uid="{00000000-0005-0000-0000-00007B0D0000}"/>
    <cellStyle name="Normal 4 4 3 2" xfId="3404" xr:uid="{00000000-0005-0000-0000-00007C0D0000}"/>
    <cellStyle name="Normal 4 4 4" xfId="3405" xr:uid="{00000000-0005-0000-0000-00007D0D0000}"/>
    <cellStyle name="Normal 4 4 5" xfId="3406" xr:uid="{00000000-0005-0000-0000-00007E0D0000}"/>
    <cellStyle name="Normal 4 4 6" xfId="3407" xr:uid="{00000000-0005-0000-0000-00007F0D0000}"/>
    <cellStyle name="Normal 4 4 7" xfId="3408" xr:uid="{00000000-0005-0000-0000-0000800D0000}"/>
    <cellStyle name="Normal 4 4 8" xfId="3409" xr:uid="{00000000-0005-0000-0000-0000810D0000}"/>
    <cellStyle name="Normal 4 5" xfId="3410" xr:uid="{00000000-0005-0000-0000-0000820D0000}"/>
    <cellStyle name="Normal 4 5 2" xfId="3411" xr:uid="{00000000-0005-0000-0000-0000830D0000}"/>
    <cellStyle name="Normal 4 5 2 2" xfId="3412" xr:uid="{00000000-0005-0000-0000-0000840D0000}"/>
    <cellStyle name="Normal 4 5 3" xfId="3413" xr:uid="{00000000-0005-0000-0000-0000850D0000}"/>
    <cellStyle name="Normal 4 5 3 2" xfId="3414" xr:uid="{00000000-0005-0000-0000-0000860D0000}"/>
    <cellStyle name="Normal 4 5 4" xfId="3415" xr:uid="{00000000-0005-0000-0000-0000870D0000}"/>
    <cellStyle name="Normal 4 5 5" xfId="3416" xr:uid="{00000000-0005-0000-0000-0000880D0000}"/>
    <cellStyle name="Normal 4 5 6" xfId="3417" xr:uid="{00000000-0005-0000-0000-0000890D0000}"/>
    <cellStyle name="Normal 4 5 7" xfId="3418" xr:uid="{00000000-0005-0000-0000-00008A0D0000}"/>
    <cellStyle name="Normal 4 5 8" xfId="3419" xr:uid="{00000000-0005-0000-0000-00008B0D0000}"/>
    <cellStyle name="Normal 4 5 9" xfId="3420" xr:uid="{00000000-0005-0000-0000-00008C0D0000}"/>
    <cellStyle name="Normal 4 6" xfId="3421" xr:uid="{00000000-0005-0000-0000-00008D0D0000}"/>
    <cellStyle name="Normal 4 6 2" xfId="3422" xr:uid="{00000000-0005-0000-0000-00008E0D0000}"/>
    <cellStyle name="Normal 4 6 2 2" xfId="3423" xr:uid="{00000000-0005-0000-0000-00008F0D0000}"/>
    <cellStyle name="Normal 4 6 3" xfId="3424" xr:uid="{00000000-0005-0000-0000-0000900D0000}"/>
    <cellStyle name="Normal 4 6 4" xfId="3425" xr:uid="{00000000-0005-0000-0000-0000910D0000}"/>
    <cellStyle name="Normal 4 6 5" xfId="3426" xr:uid="{00000000-0005-0000-0000-0000920D0000}"/>
    <cellStyle name="Normal 4 7" xfId="3427" xr:uid="{00000000-0005-0000-0000-0000930D0000}"/>
    <cellStyle name="Normal 4 7 2" xfId="3428" xr:uid="{00000000-0005-0000-0000-0000940D0000}"/>
    <cellStyle name="Normal 4 7 2 2" xfId="3429" xr:uid="{00000000-0005-0000-0000-0000950D0000}"/>
    <cellStyle name="Normal 4 7 3" xfId="3430" xr:uid="{00000000-0005-0000-0000-0000960D0000}"/>
    <cellStyle name="Normal 4 7 4" xfId="3431" xr:uid="{00000000-0005-0000-0000-0000970D0000}"/>
    <cellStyle name="Normal 4 8" xfId="3432" xr:uid="{00000000-0005-0000-0000-0000980D0000}"/>
    <cellStyle name="Normal 4 8 2" xfId="3433" xr:uid="{00000000-0005-0000-0000-0000990D0000}"/>
    <cellStyle name="Normal 4 8 2 2" xfId="3434" xr:uid="{00000000-0005-0000-0000-00009A0D0000}"/>
    <cellStyle name="Normal 4 8 3" xfId="3435" xr:uid="{00000000-0005-0000-0000-00009B0D0000}"/>
    <cellStyle name="Normal 4 8 4" xfId="3436" xr:uid="{00000000-0005-0000-0000-00009C0D0000}"/>
    <cellStyle name="Normal 4 9" xfId="3437" xr:uid="{00000000-0005-0000-0000-00009D0D0000}"/>
    <cellStyle name="Normal 4 9 2" xfId="3438" xr:uid="{00000000-0005-0000-0000-00009E0D0000}"/>
    <cellStyle name="Normal 4 9 3" xfId="3439" xr:uid="{00000000-0005-0000-0000-00009F0D0000}"/>
    <cellStyle name="Normal 4_ELC" xfId="3440" xr:uid="{00000000-0005-0000-0000-0000A00D0000}"/>
    <cellStyle name="Normal 40" xfId="3441" xr:uid="{00000000-0005-0000-0000-0000A10D0000}"/>
    <cellStyle name="Normal 41" xfId="3442" xr:uid="{00000000-0005-0000-0000-0000A20D0000}"/>
    <cellStyle name="Normal 5" xfId="3443" xr:uid="{00000000-0005-0000-0000-0000A30D0000}"/>
    <cellStyle name="Normal 5 10" xfId="3444" xr:uid="{00000000-0005-0000-0000-0000A40D0000}"/>
    <cellStyle name="Normal 5 10 2" xfId="3445" xr:uid="{00000000-0005-0000-0000-0000A50D0000}"/>
    <cellStyle name="Normal 5 11" xfId="3446" xr:uid="{00000000-0005-0000-0000-0000A60D0000}"/>
    <cellStyle name="Normal 5 11 2" xfId="3447" xr:uid="{00000000-0005-0000-0000-0000A70D0000}"/>
    <cellStyle name="Normal 5 12" xfId="3448" xr:uid="{00000000-0005-0000-0000-0000A80D0000}"/>
    <cellStyle name="Normal 5 12 2" xfId="3449" xr:uid="{00000000-0005-0000-0000-0000A90D0000}"/>
    <cellStyle name="Normal 5 13" xfId="3450" xr:uid="{00000000-0005-0000-0000-0000AA0D0000}"/>
    <cellStyle name="Normal 5 13 2" xfId="3451" xr:uid="{00000000-0005-0000-0000-0000AB0D0000}"/>
    <cellStyle name="Normal 5 14" xfId="3452" xr:uid="{00000000-0005-0000-0000-0000AC0D0000}"/>
    <cellStyle name="Normal 5 15" xfId="3453" xr:uid="{00000000-0005-0000-0000-0000AD0D0000}"/>
    <cellStyle name="Normal 5 2" xfId="3454" xr:uid="{00000000-0005-0000-0000-0000AE0D0000}"/>
    <cellStyle name="Normal 5 2 10" xfId="3455" xr:uid="{00000000-0005-0000-0000-0000AF0D0000}"/>
    <cellStyle name="Normal 5 2 2" xfId="3456" xr:uid="{00000000-0005-0000-0000-0000B00D0000}"/>
    <cellStyle name="Normal 5 2 2 10" xfId="3457" xr:uid="{00000000-0005-0000-0000-0000B10D0000}"/>
    <cellStyle name="Normal 5 2 2 10 2" xfId="3458" xr:uid="{00000000-0005-0000-0000-0000B20D0000}"/>
    <cellStyle name="Normal 5 2 2 11" xfId="3459" xr:uid="{00000000-0005-0000-0000-0000B30D0000}"/>
    <cellStyle name="Normal 5 2 2 11 2" xfId="3460" xr:uid="{00000000-0005-0000-0000-0000B40D0000}"/>
    <cellStyle name="Normal 5 2 2 12" xfId="3461" xr:uid="{00000000-0005-0000-0000-0000B50D0000}"/>
    <cellStyle name="Normal 5 2 2 12 2" xfId="3462" xr:uid="{00000000-0005-0000-0000-0000B60D0000}"/>
    <cellStyle name="Normal 5 2 2 13" xfId="3463" xr:uid="{00000000-0005-0000-0000-0000B70D0000}"/>
    <cellStyle name="Normal 5 2 2 13 2" xfId="3464" xr:uid="{00000000-0005-0000-0000-0000B80D0000}"/>
    <cellStyle name="Normal 5 2 2 14" xfId="3465" xr:uid="{00000000-0005-0000-0000-0000B90D0000}"/>
    <cellStyle name="Normal 5 2 2 2" xfId="3466" xr:uid="{00000000-0005-0000-0000-0000BA0D0000}"/>
    <cellStyle name="Normal 5 2 2 2 10" xfId="3467" xr:uid="{00000000-0005-0000-0000-0000BB0D0000}"/>
    <cellStyle name="Normal 5 2 2 2 11" xfId="3468" xr:uid="{00000000-0005-0000-0000-0000BC0D0000}"/>
    <cellStyle name="Normal 5 2 2 2 12" xfId="3469" xr:uid="{00000000-0005-0000-0000-0000BD0D0000}"/>
    <cellStyle name="Normal 5 2 2 2 13" xfId="3470" xr:uid="{00000000-0005-0000-0000-0000BE0D0000}"/>
    <cellStyle name="Normal 5 2 2 2 14" xfId="3471" xr:uid="{00000000-0005-0000-0000-0000BF0D0000}"/>
    <cellStyle name="Normal 5 2 2 2 15" xfId="3472" xr:uid="{00000000-0005-0000-0000-0000C00D0000}"/>
    <cellStyle name="Normal 5 2 2 2 2" xfId="3473" xr:uid="{00000000-0005-0000-0000-0000C10D0000}"/>
    <cellStyle name="Normal 5 2 2 2 3" xfId="3474" xr:uid="{00000000-0005-0000-0000-0000C20D0000}"/>
    <cellStyle name="Normal 5 2 2 2 4" xfId="3475" xr:uid="{00000000-0005-0000-0000-0000C30D0000}"/>
    <cellStyle name="Normal 5 2 2 2 5" xfId="3476" xr:uid="{00000000-0005-0000-0000-0000C40D0000}"/>
    <cellStyle name="Normal 5 2 2 2 6" xfId="3477" xr:uid="{00000000-0005-0000-0000-0000C50D0000}"/>
    <cellStyle name="Normal 5 2 2 2 7" xfId="3478" xr:uid="{00000000-0005-0000-0000-0000C60D0000}"/>
    <cellStyle name="Normal 5 2 2 2 8" xfId="3479" xr:uid="{00000000-0005-0000-0000-0000C70D0000}"/>
    <cellStyle name="Normal 5 2 2 2 9" xfId="3480" xr:uid="{00000000-0005-0000-0000-0000C80D0000}"/>
    <cellStyle name="Normal 5 2 2 3" xfId="3481" xr:uid="{00000000-0005-0000-0000-0000C90D0000}"/>
    <cellStyle name="Normal 5 2 2 3 2" xfId="3482" xr:uid="{00000000-0005-0000-0000-0000CA0D0000}"/>
    <cellStyle name="Normal 5 2 2 3 3" xfId="3483" xr:uid="{00000000-0005-0000-0000-0000CB0D0000}"/>
    <cellStyle name="Normal 5 2 2 4" xfId="3484" xr:uid="{00000000-0005-0000-0000-0000CC0D0000}"/>
    <cellStyle name="Normal 5 2 2 4 2" xfId="3485" xr:uid="{00000000-0005-0000-0000-0000CD0D0000}"/>
    <cellStyle name="Normal 5 2 2 5" xfId="3486" xr:uid="{00000000-0005-0000-0000-0000CE0D0000}"/>
    <cellStyle name="Normal 5 2 2 5 2" xfId="3487" xr:uid="{00000000-0005-0000-0000-0000CF0D0000}"/>
    <cellStyle name="Normal 5 2 2 6" xfId="3488" xr:uid="{00000000-0005-0000-0000-0000D00D0000}"/>
    <cellStyle name="Normal 5 2 2 6 2" xfId="3489" xr:uid="{00000000-0005-0000-0000-0000D10D0000}"/>
    <cellStyle name="Normal 5 2 2 7" xfId="3490" xr:uid="{00000000-0005-0000-0000-0000D20D0000}"/>
    <cellStyle name="Normal 5 2 2 7 2" xfId="3491" xr:uid="{00000000-0005-0000-0000-0000D30D0000}"/>
    <cellStyle name="Normal 5 2 2 8" xfId="3492" xr:uid="{00000000-0005-0000-0000-0000D40D0000}"/>
    <cellStyle name="Normal 5 2 2 8 2" xfId="3493" xr:uid="{00000000-0005-0000-0000-0000D50D0000}"/>
    <cellStyle name="Normal 5 2 2 9" xfId="3494" xr:uid="{00000000-0005-0000-0000-0000D60D0000}"/>
    <cellStyle name="Normal 5 2 2 9 2" xfId="3495" xr:uid="{00000000-0005-0000-0000-0000D70D0000}"/>
    <cellStyle name="Normal 5 2 3" xfId="3496" xr:uid="{00000000-0005-0000-0000-0000D80D0000}"/>
    <cellStyle name="Normal 5 2 3 2" xfId="3497" xr:uid="{00000000-0005-0000-0000-0000D90D0000}"/>
    <cellStyle name="Normal 5 2 3 3" xfId="3498" xr:uid="{00000000-0005-0000-0000-0000DA0D0000}"/>
    <cellStyle name="Normal 5 2 4" xfId="3499" xr:uid="{00000000-0005-0000-0000-0000DB0D0000}"/>
    <cellStyle name="Normal 5 2 5" xfId="3500" xr:uid="{00000000-0005-0000-0000-0000DC0D0000}"/>
    <cellStyle name="Normal 5 2 6" xfId="3501" xr:uid="{00000000-0005-0000-0000-0000DD0D0000}"/>
    <cellStyle name="Normal 5 2 7" xfId="3502" xr:uid="{00000000-0005-0000-0000-0000DE0D0000}"/>
    <cellStyle name="Normal 5 2 8" xfId="3503" xr:uid="{00000000-0005-0000-0000-0000DF0D0000}"/>
    <cellStyle name="Normal 5 2 9" xfId="3504" xr:uid="{00000000-0005-0000-0000-0000E00D0000}"/>
    <cellStyle name="Normal 5 3" xfId="3505" xr:uid="{00000000-0005-0000-0000-0000E10D0000}"/>
    <cellStyle name="Normal 5 3 10" xfId="3506" xr:uid="{00000000-0005-0000-0000-0000E20D0000}"/>
    <cellStyle name="Normal 5 3 2" xfId="3507" xr:uid="{00000000-0005-0000-0000-0000E30D0000}"/>
    <cellStyle name="Normal 5 3 2 2" xfId="3508" xr:uid="{00000000-0005-0000-0000-0000E40D0000}"/>
    <cellStyle name="Normal 5 3 3" xfId="3509" xr:uid="{00000000-0005-0000-0000-0000E50D0000}"/>
    <cellStyle name="Normal 5 3 3 2" xfId="3510" xr:uid="{00000000-0005-0000-0000-0000E60D0000}"/>
    <cellStyle name="Normal 5 3 3 3" xfId="3511" xr:uid="{00000000-0005-0000-0000-0000E70D0000}"/>
    <cellStyle name="Normal 5 3 4" xfId="3512" xr:uid="{00000000-0005-0000-0000-0000E80D0000}"/>
    <cellStyle name="Normal 5 3 5" xfId="3513" xr:uid="{00000000-0005-0000-0000-0000E90D0000}"/>
    <cellStyle name="Normal 5 3 6" xfId="3514" xr:uid="{00000000-0005-0000-0000-0000EA0D0000}"/>
    <cellStyle name="Normal 5 3 7" xfId="3515" xr:uid="{00000000-0005-0000-0000-0000EB0D0000}"/>
    <cellStyle name="Normal 5 3 8" xfId="3516" xr:uid="{00000000-0005-0000-0000-0000EC0D0000}"/>
    <cellStyle name="Normal 5 3 9" xfId="3517" xr:uid="{00000000-0005-0000-0000-0000ED0D0000}"/>
    <cellStyle name="Normal 5 4" xfId="3518" xr:uid="{00000000-0005-0000-0000-0000EE0D0000}"/>
    <cellStyle name="Normal 5 4 2" xfId="3519" xr:uid="{00000000-0005-0000-0000-0000EF0D0000}"/>
    <cellStyle name="Normal 5 4 3" xfId="3520" xr:uid="{00000000-0005-0000-0000-0000F00D0000}"/>
    <cellStyle name="Normal 5 4 4" xfId="3521" xr:uid="{00000000-0005-0000-0000-0000F10D0000}"/>
    <cellStyle name="Normal 5 4 5" xfId="3522" xr:uid="{00000000-0005-0000-0000-0000F20D0000}"/>
    <cellStyle name="Normal 5 4 6" xfId="3523" xr:uid="{00000000-0005-0000-0000-0000F30D0000}"/>
    <cellStyle name="Normal 5 4 7" xfId="3524" xr:uid="{00000000-0005-0000-0000-0000F40D0000}"/>
    <cellStyle name="Normal 5 4 8" xfId="3525" xr:uid="{00000000-0005-0000-0000-0000F50D0000}"/>
    <cellStyle name="Normal 5 5" xfId="3526" xr:uid="{00000000-0005-0000-0000-0000F60D0000}"/>
    <cellStyle name="Normal 5 5 2" xfId="3527" xr:uid="{00000000-0005-0000-0000-0000F70D0000}"/>
    <cellStyle name="Normal 5 5 2 2" xfId="3528" xr:uid="{00000000-0005-0000-0000-0000F80D0000}"/>
    <cellStyle name="Normal 5 5 2 2 2" xfId="3529" xr:uid="{00000000-0005-0000-0000-0000F90D0000}"/>
    <cellStyle name="Normal 5 5 2 3" xfId="3530" xr:uid="{00000000-0005-0000-0000-0000FA0D0000}"/>
    <cellStyle name="Normal 5 5 2 4" xfId="3531" xr:uid="{00000000-0005-0000-0000-0000FB0D0000}"/>
    <cellStyle name="Normal 5 5 3" xfId="3532" xr:uid="{00000000-0005-0000-0000-0000FC0D0000}"/>
    <cellStyle name="Normal 5 5 3 2" xfId="3533" xr:uid="{00000000-0005-0000-0000-0000FD0D0000}"/>
    <cellStyle name="Normal 5 5 4" xfId="3534" xr:uid="{00000000-0005-0000-0000-0000FE0D0000}"/>
    <cellStyle name="Normal 5 5 4 2" xfId="3535" xr:uid="{00000000-0005-0000-0000-0000FF0D0000}"/>
    <cellStyle name="Normal 5 5 5" xfId="3536" xr:uid="{00000000-0005-0000-0000-0000000E0000}"/>
    <cellStyle name="Normal 5 5 6" xfId="3537" xr:uid="{00000000-0005-0000-0000-0000010E0000}"/>
    <cellStyle name="Normal 5 5 7" xfId="3538" xr:uid="{00000000-0005-0000-0000-0000020E0000}"/>
    <cellStyle name="Normal 5 5 8" xfId="3539" xr:uid="{00000000-0005-0000-0000-0000030E0000}"/>
    <cellStyle name="Normal 5 5 9" xfId="3540" xr:uid="{00000000-0005-0000-0000-0000040E0000}"/>
    <cellStyle name="Normal 5 6" xfId="3541" xr:uid="{00000000-0005-0000-0000-0000050E0000}"/>
    <cellStyle name="Normal 5 6 2" xfId="3542" xr:uid="{00000000-0005-0000-0000-0000060E0000}"/>
    <cellStyle name="Normal 5 7" xfId="3543" xr:uid="{00000000-0005-0000-0000-0000070E0000}"/>
    <cellStyle name="Normal 5 8" xfId="3544" xr:uid="{00000000-0005-0000-0000-0000080E0000}"/>
    <cellStyle name="Normal 5 9" xfId="3545" xr:uid="{00000000-0005-0000-0000-0000090E0000}"/>
    <cellStyle name="Normal 5_ELC" xfId="3546" xr:uid="{00000000-0005-0000-0000-00000A0E0000}"/>
    <cellStyle name="Normal 50" xfId="3547" xr:uid="{00000000-0005-0000-0000-00000B0E0000}"/>
    <cellStyle name="Normal 51" xfId="3548" xr:uid="{00000000-0005-0000-0000-00000C0E0000}"/>
    <cellStyle name="Normal 52" xfId="3549" xr:uid="{00000000-0005-0000-0000-00000D0E0000}"/>
    <cellStyle name="Normal 53" xfId="3550" xr:uid="{00000000-0005-0000-0000-00000E0E0000}"/>
    <cellStyle name="Normal 54" xfId="3551" xr:uid="{00000000-0005-0000-0000-00000F0E0000}"/>
    <cellStyle name="Normal 55" xfId="3552" xr:uid="{00000000-0005-0000-0000-0000100E0000}"/>
    <cellStyle name="Normal 6" xfId="3553" xr:uid="{00000000-0005-0000-0000-0000110E0000}"/>
    <cellStyle name="Normal 6 10" xfId="3554" xr:uid="{00000000-0005-0000-0000-0000120E0000}"/>
    <cellStyle name="Normal 6 10 2" xfId="3555" xr:uid="{00000000-0005-0000-0000-0000130E0000}"/>
    <cellStyle name="Normal 6 11" xfId="3556" xr:uid="{00000000-0005-0000-0000-0000140E0000}"/>
    <cellStyle name="Normal 6 12" xfId="3557" xr:uid="{00000000-0005-0000-0000-0000150E0000}"/>
    <cellStyle name="Normal 6 12 2" xfId="3558" xr:uid="{00000000-0005-0000-0000-0000160E0000}"/>
    <cellStyle name="Normal 6 2" xfId="3559" xr:uid="{00000000-0005-0000-0000-0000170E0000}"/>
    <cellStyle name="Normal 6 2 10" xfId="3560" xr:uid="{00000000-0005-0000-0000-0000180E0000}"/>
    <cellStyle name="Normal 6 2 11" xfId="3561" xr:uid="{00000000-0005-0000-0000-0000190E0000}"/>
    <cellStyle name="Normal 6 2 12" xfId="3562" xr:uid="{00000000-0005-0000-0000-00001A0E0000}"/>
    <cellStyle name="Normal 6 2 13" xfId="3563" xr:uid="{00000000-0005-0000-0000-00001B0E0000}"/>
    <cellStyle name="Normal 6 2 14" xfId="3564" xr:uid="{00000000-0005-0000-0000-00001C0E0000}"/>
    <cellStyle name="Normal 6 2 2" xfId="3565" xr:uid="{00000000-0005-0000-0000-00001D0E0000}"/>
    <cellStyle name="Normal 6 2 2 10" xfId="3566" xr:uid="{00000000-0005-0000-0000-00001E0E0000}"/>
    <cellStyle name="Normal 6 2 2 10 2" xfId="3567" xr:uid="{00000000-0005-0000-0000-00001F0E0000}"/>
    <cellStyle name="Normal 6 2 2 11" xfId="3568" xr:uid="{00000000-0005-0000-0000-0000200E0000}"/>
    <cellStyle name="Normal 6 2 2 11 2" xfId="3569" xr:uid="{00000000-0005-0000-0000-0000210E0000}"/>
    <cellStyle name="Normal 6 2 2 12" xfId="3570" xr:uid="{00000000-0005-0000-0000-0000220E0000}"/>
    <cellStyle name="Normal 6 2 2 12 2" xfId="3571" xr:uid="{00000000-0005-0000-0000-0000230E0000}"/>
    <cellStyle name="Normal 6 2 2 13" xfId="3572" xr:uid="{00000000-0005-0000-0000-0000240E0000}"/>
    <cellStyle name="Normal 6 2 2 13 2" xfId="3573" xr:uid="{00000000-0005-0000-0000-0000250E0000}"/>
    <cellStyle name="Normal 6 2 2 2" xfId="3574" xr:uid="{00000000-0005-0000-0000-0000260E0000}"/>
    <cellStyle name="Normal 6 2 2 2 2" xfId="3575" xr:uid="{00000000-0005-0000-0000-0000270E0000}"/>
    <cellStyle name="Normal 6 2 2 3" xfId="3576" xr:uid="{00000000-0005-0000-0000-0000280E0000}"/>
    <cellStyle name="Normal 6 2 2 3 2" xfId="3577" xr:uid="{00000000-0005-0000-0000-0000290E0000}"/>
    <cellStyle name="Normal 6 2 2 4" xfId="3578" xr:uid="{00000000-0005-0000-0000-00002A0E0000}"/>
    <cellStyle name="Normal 6 2 2 4 2" xfId="3579" xr:uid="{00000000-0005-0000-0000-00002B0E0000}"/>
    <cellStyle name="Normal 6 2 2 5" xfId="3580" xr:uid="{00000000-0005-0000-0000-00002C0E0000}"/>
    <cellStyle name="Normal 6 2 2 5 2" xfId="3581" xr:uid="{00000000-0005-0000-0000-00002D0E0000}"/>
    <cellStyle name="Normal 6 2 2 6" xfId="3582" xr:uid="{00000000-0005-0000-0000-00002E0E0000}"/>
    <cellStyle name="Normal 6 2 2 6 2" xfId="3583" xr:uid="{00000000-0005-0000-0000-00002F0E0000}"/>
    <cellStyle name="Normal 6 2 2 7" xfId="3584" xr:uid="{00000000-0005-0000-0000-0000300E0000}"/>
    <cellStyle name="Normal 6 2 2 7 2" xfId="3585" xr:uid="{00000000-0005-0000-0000-0000310E0000}"/>
    <cellStyle name="Normal 6 2 2 8" xfId="3586" xr:uid="{00000000-0005-0000-0000-0000320E0000}"/>
    <cellStyle name="Normal 6 2 2 8 2" xfId="3587" xr:uid="{00000000-0005-0000-0000-0000330E0000}"/>
    <cellStyle name="Normal 6 2 2 9" xfId="3588" xr:uid="{00000000-0005-0000-0000-0000340E0000}"/>
    <cellStyle name="Normal 6 2 2 9 2" xfId="3589" xr:uid="{00000000-0005-0000-0000-0000350E0000}"/>
    <cellStyle name="Normal 6 2 3" xfId="3590" xr:uid="{00000000-0005-0000-0000-0000360E0000}"/>
    <cellStyle name="Normal 6 2 4" xfId="3591" xr:uid="{00000000-0005-0000-0000-0000370E0000}"/>
    <cellStyle name="Normal 6 2 4 2" xfId="3592" xr:uid="{00000000-0005-0000-0000-0000380E0000}"/>
    <cellStyle name="Normal 6 2 5" xfId="3593" xr:uid="{00000000-0005-0000-0000-0000390E0000}"/>
    <cellStyle name="Normal 6 2 6" xfId="3594" xr:uid="{00000000-0005-0000-0000-00003A0E0000}"/>
    <cellStyle name="Normal 6 2 7" xfId="3595" xr:uid="{00000000-0005-0000-0000-00003B0E0000}"/>
    <cellStyle name="Normal 6 2 8" xfId="3596" xr:uid="{00000000-0005-0000-0000-00003C0E0000}"/>
    <cellStyle name="Normal 6 2 9" xfId="3597" xr:uid="{00000000-0005-0000-0000-00003D0E0000}"/>
    <cellStyle name="Normal 6 3" xfId="3598" xr:uid="{00000000-0005-0000-0000-00003E0E0000}"/>
    <cellStyle name="Normal 6 3 10" xfId="3599" xr:uid="{00000000-0005-0000-0000-00003F0E0000}"/>
    <cellStyle name="Normal 6 3 11" xfId="3600" xr:uid="{00000000-0005-0000-0000-0000400E0000}"/>
    <cellStyle name="Normal 6 3 12" xfId="3601" xr:uid="{00000000-0005-0000-0000-0000410E0000}"/>
    <cellStyle name="Normal 6 3 13" xfId="3602" xr:uid="{00000000-0005-0000-0000-0000420E0000}"/>
    <cellStyle name="Normal 6 3 14" xfId="3603" xr:uid="{00000000-0005-0000-0000-0000430E0000}"/>
    <cellStyle name="Normal 6 3 15" xfId="3604" xr:uid="{00000000-0005-0000-0000-0000440E0000}"/>
    <cellStyle name="Normal 6 3 16" xfId="3605" xr:uid="{00000000-0005-0000-0000-0000450E0000}"/>
    <cellStyle name="Normal 6 3 17" xfId="3606" xr:uid="{00000000-0005-0000-0000-0000460E0000}"/>
    <cellStyle name="Normal 6 3 2" xfId="3607" xr:uid="{00000000-0005-0000-0000-0000470E0000}"/>
    <cellStyle name="Normal 6 3 3" xfId="3608" xr:uid="{00000000-0005-0000-0000-0000480E0000}"/>
    <cellStyle name="Normal 6 3 4" xfId="3609" xr:uid="{00000000-0005-0000-0000-0000490E0000}"/>
    <cellStyle name="Normal 6 3 5" xfId="3610" xr:uid="{00000000-0005-0000-0000-00004A0E0000}"/>
    <cellStyle name="Normal 6 3 6" xfId="3611" xr:uid="{00000000-0005-0000-0000-00004B0E0000}"/>
    <cellStyle name="Normal 6 3 7" xfId="3612" xr:uid="{00000000-0005-0000-0000-00004C0E0000}"/>
    <cellStyle name="Normal 6 3 8" xfId="3613" xr:uid="{00000000-0005-0000-0000-00004D0E0000}"/>
    <cellStyle name="Normal 6 3 9" xfId="3614" xr:uid="{00000000-0005-0000-0000-00004E0E0000}"/>
    <cellStyle name="Normal 6 4" xfId="3615" xr:uid="{00000000-0005-0000-0000-00004F0E0000}"/>
    <cellStyle name="Normal 6 4 2" xfId="3616" xr:uid="{00000000-0005-0000-0000-0000500E0000}"/>
    <cellStyle name="Normal 6 4 3" xfId="3617" xr:uid="{00000000-0005-0000-0000-0000510E0000}"/>
    <cellStyle name="Normal 6 4 4" xfId="3618" xr:uid="{00000000-0005-0000-0000-0000520E0000}"/>
    <cellStyle name="Normal 6 4 5" xfId="3619" xr:uid="{00000000-0005-0000-0000-0000530E0000}"/>
    <cellStyle name="Normal 6 4 6" xfId="3620" xr:uid="{00000000-0005-0000-0000-0000540E0000}"/>
    <cellStyle name="Normal 6 4 7" xfId="3621" xr:uid="{00000000-0005-0000-0000-0000550E0000}"/>
    <cellStyle name="Normal 6 4 8" xfId="3622" xr:uid="{00000000-0005-0000-0000-0000560E0000}"/>
    <cellStyle name="Normal 6 5" xfId="3623" xr:uid="{00000000-0005-0000-0000-0000570E0000}"/>
    <cellStyle name="Normal 6 5 2" xfId="3624" xr:uid="{00000000-0005-0000-0000-0000580E0000}"/>
    <cellStyle name="Normal 6 5 3" xfId="3625" xr:uid="{00000000-0005-0000-0000-0000590E0000}"/>
    <cellStyle name="Normal 6 5 4" xfId="3626" xr:uid="{00000000-0005-0000-0000-00005A0E0000}"/>
    <cellStyle name="Normal 6 5 5" xfId="3627" xr:uid="{00000000-0005-0000-0000-00005B0E0000}"/>
    <cellStyle name="Normal 6 5 6" xfId="3628" xr:uid="{00000000-0005-0000-0000-00005C0E0000}"/>
    <cellStyle name="Normal 6 5 7" xfId="3629" xr:uid="{00000000-0005-0000-0000-00005D0E0000}"/>
    <cellStyle name="Normal 6 5 8" xfId="3630" xr:uid="{00000000-0005-0000-0000-00005E0E0000}"/>
    <cellStyle name="Normal 6 6" xfId="3631" xr:uid="{00000000-0005-0000-0000-00005F0E0000}"/>
    <cellStyle name="Normal 6 7" xfId="3632" xr:uid="{00000000-0005-0000-0000-0000600E0000}"/>
    <cellStyle name="Normal 6 8" xfId="3633" xr:uid="{00000000-0005-0000-0000-0000610E0000}"/>
    <cellStyle name="Normal 6 9" xfId="3634" xr:uid="{00000000-0005-0000-0000-0000620E0000}"/>
    <cellStyle name="Normal 6_ELC" xfId="3635" xr:uid="{00000000-0005-0000-0000-0000630E0000}"/>
    <cellStyle name="Normal 7" xfId="3636" xr:uid="{00000000-0005-0000-0000-0000640E0000}"/>
    <cellStyle name="Normal 7 10" xfId="3637" xr:uid="{00000000-0005-0000-0000-0000650E0000}"/>
    <cellStyle name="Normal 7 11" xfId="3638" xr:uid="{00000000-0005-0000-0000-0000660E0000}"/>
    <cellStyle name="Normal 7 12" xfId="3639" xr:uid="{00000000-0005-0000-0000-0000670E0000}"/>
    <cellStyle name="Normal 7 13" xfId="3640" xr:uid="{00000000-0005-0000-0000-0000680E0000}"/>
    <cellStyle name="Normal 7 2" xfId="3641" xr:uid="{00000000-0005-0000-0000-0000690E0000}"/>
    <cellStyle name="Normal 7 2 2" xfId="3642" xr:uid="{00000000-0005-0000-0000-00006A0E0000}"/>
    <cellStyle name="Normal 7 2 3" xfId="3643" xr:uid="{00000000-0005-0000-0000-00006B0E0000}"/>
    <cellStyle name="Normal 7 2 3 2" xfId="3644" xr:uid="{00000000-0005-0000-0000-00006C0E0000}"/>
    <cellStyle name="Normal 7 2 4" xfId="3645" xr:uid="{00000000-0005-0000-0000-00006D0E0000}"/>
    <cellStyle name="Normal 7 2 5" xfId="3646" xr:uid="{00000000-0005-0000-0000-00006E0E0000}"/>
    <cellStyle name="Normal 7 2 6" xfId="3647" xr:uid="{00000000-0005-0000-0000-00006F0E0000}"/>
    <cellStyle name="Normal 7 2 7" xfId="3648" xr:uid="{00000000-0005-0000-0000-0000700E0000}"/>
    <cellStyle name="Normal 7 2 8" xfId="3649" xr:uid="{00000000-0005-0000-0000-0000710E0000}"/>
    <cellStyle name="Normal 7 2 9" xfId="3650" xr:uid="{00000000-0005-0000-0000-0000720E0000}"/>
    <cellStyle name="Normal 7 2_Scen_XBase" xfId="3651" xr:uid="{00000000-0005-0000-0000-0000730E0000}"/>
    <cellStyle name="Normal 7 3" xfId="3652" xr:uid="{00000000-0005-0000-0000-0000740E0000}"/>
    <cellStyle name="Normal 7 3 10" xfId="3653" xr:uid="{00000000-0005-0000-0000-0000750E0000}"/>
    <cellStyle name="Normal 7 3 2" xfId="3654" xr:uid="{00000000-0005-0000-0000-0000760E0000}"/>
    <cellStyle name="Normal 7 3 3" xfId="3655" xr:uid="{00000000-0005-0000-0000-0000770E0000}"/>
    <cellStyle name="Normal 7 3 4" xfId="3656" xr:uid="{00000000-0005-0000-0000-0000780E0000}"/>
    <cellStyle name="Normal 7 3 5" xfId="3657" xr:uid="{00000000-0005-0000-0000-0000790E0000}"/>
    <cellStyle name="Normal 7 3 6" xfId="3658" xr:uid="{00000000-0005-0000-0000-00007A0E0000}"/>
    <cellStyle name="Normal 7 3 7" xfId="3659" xr:uid="{00000000-0005-0000-0000-00007B0E0000}"/>
    <cellStyle name="Normal 7 3 8" xfId="3660" xr:uid="{00000000-0005-0000-0000-00007C0E0000}"/>
    <cellStyle name="Normal 7 3 9" xfId="3661" xr:uid="{00000000-0005-0000-0000-00007D0E0000}"/>
    <cellStyle name="Normal 7 4" xfId="3662" xr:uid="{00000000-0005-0000-0000-00007E0E0000}"/>
    <cellStyle name="Normal 7 4 10" xfId="3663" xr:uid="{00000000-0005-0000-0000-00007F0E0000}"/>
    <cellStyle name="Normal 7 4 2" xfId="3664" xr:uid="{00000000-0005-0000-0000-0000800E0000}"/>
    <cellStyle name="Normal 7 4 3" xfId="3665" xr:uid="{00000000-0005-0000-0000-0000810E0000}"/>
    <cellStyle name="Normal 7 4 4" xfId="3666" xr:uid="{00000000-0005-0000-0000-0000820E0000}"/>
    <cellStyle name="Normal 7 4 5" xfId="3667" xr:uid="{00000000-0005-0000-0000-0000830E0000}"/>
    <cellStyle name="Normal 7 4 6" xfId="3668" xr:uid="{00000000-0005-0000-0000-0000840E0000}"/>
    <cellStyle name="Normal 7 4 7" xfId="3669" xr:uid="{00000000-0005-0000-0000-0000850E0000}"/>
    <cellStyle name="Normal 7 4 8" xfId="3670" xr:uid="{00000000-0005-0000-0000-0000860E0000}"/>
    <cellStyle name="Normal 7 4 9" xfId="3671" xr:uid="{00000000-0005-0000-0000-0000870E0000}"/>
    <cellStyle name="Normal 7 5" xfId="3672" xr:uid="{00000000-0005-0000-0000-0000880E0000}"/>
    <cellStyle name="Normal 7 5 10" xfId="3673" xr:uid="{00000000-0005-0000-0000-0000890E0000}"/>
    <cellStyle name="Normal 7 5 2" xfId="3674" xr:uid="{00000000-0005-0000-0000-00008A0E0000}"/>
    <cellStyle name="Normal 7 5 3" xfId="3675" xr:uid="{00000000-0005-0000-0000-00008B0E0000}"/>
    <cellStyle name="Normal 7 5 4" xfId="3676" xr:uid="{00000000-0005-0000-0000-00008C0E0000}"/>
    <cellStyle name="Normal 7 5 5" xfId="3677" xr:uid="{00000000-0005-0000-0000-00008D0E0000}"/>
    <cellStyle name="Normal 7 5 6" xfId="3678" xr:uid="{00000000-0005-0000-0000-00008E0E0000}"/>
    <cellStyle name="Normal 7 5 7" xfId="3679" xr:uid="{00000000-0005-0000-0000-00008F0E0000}"/>
    <cellStyle name="Normal 7 5 8" xfId="3680" xr:uid="{00000000-0005-0000-0000-0000900E0000}"/>
    <cellStyle name="Normal 7 5 9" xfId="3681" xr:uid="{00000000-0005-0000-0000-0000910E0000}"/>
    <cellStyle name="Normal 7 6" xfId="3682" xr:uid="{00000000-0005-0000-0000-0000920E0000}"/>
    <cellStyle name="Normal 7 7" xfId="3683" xr:uid="{00000000-0005-0000-0000-0000930E0000}"/>
    <cellStyle name="Normal 7 8" xfId="3684" xr:uid="{00000000-0005-0000-0000-0000940E0000}"/>
    <cellStyle name="Normal 7 9" xfId="3685" xr:uid="{00000000-0005-0000-0000-0000950E0000}"/>
    <cellStyle name="Normal 8" xfId="3686" xr:uid="{00000000-0005-0000-0000-0000960E0000}"/>
    <cellStyle name="Normal 8 10" xfId="3687" xr:uid="{00000000-0005-0000-0000-0000970E0000}"/>
    <cellStyle name="Normal 8 10 2" xfId="3688" xr:uid="{00000000-0005-0000-0000-0000980E0000}"/>
    <cellStyle name="Normal 8 11" xfId="3689" xr:uid="{00000000-0005-0000-0000-0000990E0000}"/>
    <cellStyle name="Normal 8 11 2" xfId="3690" xr:uid="{00000000-0005-0000-0000-00009A0E0000}"/>
    <cellStyle name="Normal 8 11 3" xfId="3691" xr:uid="{00000000-0005-0000-0000-00009B0E0000}"/>
    <cellStyle name="Normal 8 12" xfId="3692" xr:uid="{00000000-0005-0000-0000-00009C0E0000}"/>
    <cellStyle name="Normal 8 13" xfId="3693" xr:uid="{00000000-0005-0000-0000-00009D0E0000}"/>
    <cellStyle name="Normal 8 2" xfId="3694" xr:uid="{00000000-0005-0000-0000-00009E0E0000}"/>
    <cellStyle name="Normal 8 2 2" xfId="3695" xr:uid="{00000000-0005-0000-0000-00009F0E0000}"/>
    <cellStyle name="Normal 8 2 3" xfId="3696" xr:uid="{00000000-0005-0000-0000-0000A00E0000}"/>
    <cellStyle name="Normal 8 2 4" xfId="3697" xr:uid="{00000000-0005-0000-0000-0000A10E0000}"/>
    <cellStyle name="Normal 8 2 5" xfId="3698" xr:uid="{00000000-0005-0000-0000-0000A20E0000}"/>
    <cellStyle name="Normal 8 2 6" xfId="3699" xr:uid="{00000000-0005-0000-0000-0000A30E0000}"/>
    <cellStyle name="Normal 8 2 7" xfId="3700" xr:uid="{00000000-0005-0000-0000-0000A40E0000}"/>
    <cellStyle name="Normal 8 2 8" xfId="3701" xr:uid="{00000000-0005-0000-0000-0000A50E0000}"/>
    <cellStyle name="Normal 8 2 9" xfId="3702" xr:uid="{00000000-0005-0000-0000-0000A60E0000}"/>
    <cellStyle name="Normal 8 3" xfId="3703" xr:uid="{00000000-0005-0000-0000-0000A70E0000}"/>
    <cellStyle name="Normal 8 3 2" xfId="3704" xr:uid="{00000000-0005-0000-0000-0000A80E0000}"/>
    <cellStyle name="Normal 8 3 3" xfId="3705" xr:uid="{00000000-0005-0000-0000-0000A90E0000}"/>
    <cellStyle name="Normal 8 3 4" xfId="3706" xr:uid="{00000000-0005-0000-0000-0000AA0E0000}"/>
    <cellStyle name="Normal 8 3 5" xfId="3707" xr:uid="{00000000-0005-0000-0000-0000AB0E0000}"/>
    <cellStyle name="Normal 8 3 6" xfId="3708" xr:uid="{00000000-0005-0000-0000-0000AC0E0000}"/>
    <cellStyle name="Normal 8 3 7" xfId="3709" xr:uid="{00000000-0005-0000-0000-0000AD0E0000}"/>
    <cellStyle name="Normal 8 3 8" xfId="3710" xr:uid="{00000000-0005-0000-0000-0000AE0E0000}"/>
    <cellStyle name="Normal 8 4" xfId="3711" xr:uid="{00000000-0005-0000-0000-0000AF0E0000}"/>
    <cellStyle name="Normal 8 4 2" xfId="3712" xr:uid="{00000000-0005-0000-0000-0000B00E0000}"/>
    <cellStyle name="Normal 8 4 3" xfId="3713" xr:uid="{00000000-0005-0000-0000-0000B10E0000}"/>
    <cellStyle name="Normal 8 4 4" xfId="3714" xr:uid="{00000000-0005-0000-0000-0000B20E0000}"/>
    <cellStyle name="Normal 8 4 5" xfId="3715" xr:uid="{00000000-0005-0000-0000-0000B30E0000}"/>
    <cellStyle name="Normal 8 4 6" xfId="3716" xr:uid="{00000000-0005-0000-0000-0000B40E0000}"/>
    <cellStyle name="Normal 8 4 7" xfId="3717" xr:uid="{00000000-0005-0000-0000-0000B50E0000}"/>
    <cellStyle name="Normal 8 4 8" xfId="3718" xr:uid="{00000000-0005-0000-0000-0000B60E0000}"/>
    <cellStyle name="Normal 8 5" xfId="3719" xr:uid="{00000000-0005-0000-0000-0000B70E0000}"/>
    <cellStyle name="Normal 8 5 2" xfId="3720" xr:uid="{00000000-0005-0000-0000-0000B80E0000}"/>
    <cellStyle name="Normal 8 5 3" xfId="3721" xr:uid="{00000000-0005-0000-0000-0000B90E0000}"/>
    <cellStyle name="Normal 8 5 4" xfId="3722" xr:uid="{00000000-0005-0000-0000-0000BA0E0000}"/>
    <cellStyle name="Normal 8 5 5" xfId="3723" xr:uid="{00000000-0005-0000-0000-0000BB0E0000}"/>
    <cellStyle name="Normal 8 5 6" xfId="3724" xr:uid="{00000000-0005-0000-0000-0000BC0E0000}"/>
    <cellStyle name="Normal 8 5 7" xfId="3725" xr:uid="{00000000-0005-0000-0000-0000BD0E0000}"/>
    <cellStyle name="Normal 8 5 8" xfId="3726" xr:uid="{00000000-0005-0000-0000-0000BE0E0000}"/>
    <cellStyle name="Normal 8 6" xfId="3727" xr:uid="{00000000-0005-0000-0000-0000BF0E0000}"/>
    <cellStyle name="Normal 8 7" xfId="3728" xr:uid="{00000000-0005-0000-0000-0000C00E0000}"/>
    <cellStyle name="Normal 8 8" xfId="3729" xr:uid="{00000000-0005-0000-0000-0000C10E0000}"/>
    <cellStyle name="Normal 8 9" xfId="3730" xr:uid="{00000000-0005-0000-0000-0000C20E0000}"/>
    <cellStyle name="Normal 9" xfId="3731" xr:uid="{00000000-0005-0000-0000-0000C30E0000}"/>
    <cellStyle name="Normal 9 10" xfId="3732" xr:uid="{00000000-0005-0000-0000-0000C40E0000}"/>
    <cellStyle name="Normal 9 10 2" xfId="3733" xr:uid="{00000000-0005-0000-0000-0000C50E0000}"/>
    <cellStyle name="Normal 9 11" xfId="3734" xr:uid="{00000000-0005-0000-0000-0000C60E0000}"/>
    <cellStyle name="Normal 9 2" xfId="3735" xr:uid="{00000000-0005-0000-0000-0000C70E0000}"/>
    <cellStyle name="Normal 9 2 2" xfId="3736" xr:uid="{00000000-0005-0000-0000-0000C80E0000}"/>
    <cellStyle name="Normal 9 2 2 2" xfId="3737" xr:uid="{00000000-0005-0000-0000-0000C90E0000}"/>
    <cellStyle name="Normal 9 2 3" xfId="3738" xr:uid="{00000000-0005-0000-0000-0000CA0E0000}"/>
    <cellStyle name="Normal 9 2 4" xfId="3739" xr:uid="{00000000-0005-0000-0000-0000CB0E0000}"/>
    <cellStyle name="Normal 9 3" xfId="3740" xr:uid="{00000000-0005-0000-0000-0000CC0E0000}"/>
    <cellStyle name="Normal 9 3 2" xfId="3741" xr:uid="{00000000-0005-0000-0000-0000CD0E0000}"/>
    <cellStyle name="Normal 9 4" xfId="3742" xr:uid="{00000000-0005-0000-0000-0000CE0E0000}"/>
    <cellStyle name="Normal 9 5" xfId="3743" xr:uid="{00000000-0005-0000-0000-0000CF0E0000}"/>
    <cellStyle name="Normal 9 6" xfId="3744" xr:uid="{00000000-0005-0000-0000-0000D00E0000}"/>
    <cellStyle name="Normal 9 7" xfId="3745" xr:uid="{00000000-0005-0000-0000-0000D10E0000}"/>
    <cellStyle name="Normal 9 8" xfId="3746" xr:uid="{00000000-0005-0000-0000-0000D20E0000}"/>
    <cellStyle name="Normal 9 9" xfId="3747" xr:uid="{00000000-0005-0000-0000-0000D30E0000}"/>
    <cellStyle name="Normal GHG Numbers (0.00)" xfId="3748" xr:uid="{00000000-0005-0000-0000-0000D40E0000}"/>
    <cellStyle name="Normal GHG Textfiels Bold" xfId="3749" xr:uid="{00000000-0005-0000-0000-0000D50E0000}"/>
    <cellStyle name="Normal GHG whole table" xfId="3750" xr:uid="{00000000-0005-0000-0000-0000D60E0000}"/>
    <cellStyle name="Normal GHG-Shade" xfId="3751" xr:uid="{00000000-0005-0000-0000-0000D70E0000}"/>
    <cellStyle name="Normale_B2020" xfId="3752" xr:uid="{00000000-0005-0000-0000-0000D80E0000}"/>
    <cellStyle name="Note 10" xfId="3753" xr:uid="{00000000-0005-0000-0000-0000D90E0000}"/>
    <cellStyle name="Note 10 2" xfId="3754" xr:uid="{00000000-0005-0000-0000-0000DA0E0000}"/>
    <cellStyle name="Note 10 3" xfId="3755" xr:uid="{00000000-0005-0000-0000-0000DB0E0000}"/>
    <cellStyle name="Note 10 3 2" xfId="3756" xr:uid="{00000000-0005-0000-0000-0000DC0E0000}"/>
    <cellStyle name="Note 10 3_ELC_final" xfId="3757" xr:uid="{00000000-0005-0000-0000-0000DD0E0000}"/>
    <cellStyle name="Note 10_ELC_final" xfId="3758" xr:uid="{00000000-0005-0000-0000-0000DE0E0000}"/>
    <cellStyle name="Note 11" xfId="3759" xr:uid="{00000000-0005-0000-0000-0000DF0E0000}"/>
    <cellStyle name="Note 11 2" xfId="3760" xr:uid="{00000000-0005-0000-0000-0000E00E0000}"/>
    <cellStyle name="Note 11_ELC_final" xfId="3761" xr:uid="{00000000-0005-0000-0000-0000E10E0000}"/>
    <cellStyle name="Note 12" xfId="3762" xr:uid="{00000000-0005-0000-0000-0000E20E0000}"/>
    <cellStyle name="Note 12 2" xfId="3763" xr:uid="{00000000-0005-0000-0000-0000E30E0000}"/>
    <cellStyle name="Note 12_ELC_final" xfId="3764" xr:uid="{00000000-0005-0000-0000-0000E40E0000}"/>
    <cellStyle name="Note 13" xfId="3765" xr:uid="{00000000-0005-0000-0000-0000E50E0000}"/>
    <cellStyle name="Note 13 2" xfId="3766" xr:uid="{00000000-0005-0000-0000-0000E60E0000}"/>
    <cellStyle name="Note 13_ELC_final" xfId="3767" xr:uid="{00000000-0005-0000-0000-0000E70E0000}"/>
    <cellStyle name="Note 14" xfId="3768" xr:uid="{00000000-0005-0000-0000-0000E80E0000}"/>
    <cellStyle name="Note 14 2" xfId="3769" xr:uid="{00000000-0005-0000-0000-0000E90E0000}"/>
    <cellStyle name="Note 14_ELC_final" xfId="3770" xr:uid="{00000000-0005-0000-0000-0000EA0E0000}"/>
    <cellStyle name="Note 15" xfId="3771" xr:uid="{00000000-0005-0000-0000-0000EB0E0000}"/>
    <cellStyle name="Note 15 2" xfId="3772" xr:uid="{00000000-0005-0000-0000-0000EC0E0000}"/>
    <cellStyle name="Note 15_ELC_final" xfId="3773" xr:uid="{00000000-0005-0000-0000-0000ED0E0000}"/>
    <cellStyle name="Note 16" xfId="3774" xr:uid="{00000000-0005-0000-0000-0000EE0E0000}"/>
    <cellStyle name="Note 16 2" xfId="3775" xr:uid="{00000000-0005-0000-0000-0000EF0E0000}"/>
    <cellStyle name="Note 16_ELC_final" xfId="3776" xr:uid="{00000000-0005-0000-0000-0000F00E0000}"/>
    <cellStyle name="Note 17" xfId="3777" xr:uid="{00000000-0005-0000-0000-0000F10E0000}"/>
    <cellStyle name="Note 17 2" xfId="3778" xr:uid="{00000000-0005-0000-0000-0000F20E0000}"/>
    <cellStyle name="Note 17_ELC_final" xfId="3779" xr:uid="{00000000-0005-0000-0000-0000F30E0000}"/>
    <cellStyle name="Note 18" xfId="3780" xr:uid="{00000000-0005-0000-0000-0000F40E0000}"/>
    <cellStyle name="Note 18 2" xfId="3781" xr:uid="{00000000-0005-0000-0000-0000F50E0000}"/>
    <cellStyle name="Note 18_ELC_final" xfId="3782" xr:uid="{00000000-0005-0000-0000-0000F60E0000}"/>
    <cellStyle name="Note 19" xfId="3783" xr:uid="{00000000-0005-0000-0000-0000F70E0000}"/>
    <cellStyle name="Note 2" xfId="3784" xr:uid="{00000000-0005-0000-0000-0000F80E0000}"/>
    <cellStyle name="Note 2 10" xfId="3785" xr:uid="{00000000-0005-0000-0000-0000F90E0000}"/>
    <cellStyle name="Note 2 11" xfId="3786" xr:uid="{00000000-0005-0000-0000-0000FA0E0000}"/>
    <cellStyle name="Note 2 12" xfId="3787" xr:uid="{00000000-0005-0000-0000-0000FB0E0000}"/>
    <cellStyle name="Note 2 13" xfId="3788" xr:uid="{00000000-0005-0000-0000-0000FC0E0000}"/>
    <cellStyle name="Note 2 14" xfId="3789" xr:uid="{00000000-0005-0000-0000-0000FD0E0000}"/>
    <cellStyle name="Note 2 15" xfId="3790" xr:uid="{00000000-0005-0000-0000-0000FE0E0000}"/>
    <cellStyle name="Note 2 16" xfId="3791" xr:uid="{00000000-0005-0000-0000-0000FF0E0000}"/>
    <cellStyle name="Note 2 2" xfId="3792" xr:uid="{00000000-0005-0000-0000-0000000F0000}"/>
    <cellStyle name="Note 2 2 2" xfId="3793" xr:uid="{00000000-0005-0000-0000-0000010F0000}"/>
    <cellStyle name="Note 2 2 2 2" xfId="3794" xr:uid="{00000000-0005-0000-0000-0000020F0000}"/>
    <cellStyle name="Note 2 3" xfId="3795" xr:uid="{00000000-0005-0000-0000-0000030F0000}"/>
    <cellStyle name="Note 2 4" xfId="3796" xr:uid="{00000000-0005-0000-0000-0000040F0000}"/>
    <cellStyle name="Note 2 5" xfId="3797" xr:uid="{00000000-0005-0000-0000-0000050F0000}"/>
    <cellStyle name="Note 2 6" xfId="3798" xr:uid="{00000000-0005-0000-0000-0000060F0000}"/>
    <cellStyle name="Note 2 7" xfId="3799" xr:uid="{00000000-0005-0000-0000-0000070F0000}"/>
    <cellStyle name="Note 2 8" xfId="3800" xr:uid="{00000000-0005-0000-0000-0000080F0000}"/>
    <cellStyle name="Note 2 9" xfId="3801" xr:uid="{00000000-0005-0000-0000-0000090F0000}"/>
    <cellStyle name="Note 2_PrimaryEnergyPrices_TIMES" xfId="3802" xr:uid="{00000000-0005-0000-0000-00000A0F0000}"/>
    <cellStyle name="Note 20" xfId="3803" xr:uid="{00000000-0005-0000-0000-00000B0F0000}"/>
    <cellStyle name="Note 21" xfId="3804" xr:uid="{00000000-0005-0000-0000-00000C0F0000}"/>
    <cellStyle name="Note 22" xfId="3805" xr:uid="{00000000-0005-0000-0000-00000D0F0000}"/>
    <cellStyle name="Note 23" xfId="3806" xr:uid="{00000000-0005-0000-0000-00000E0F0000}"/>
    <cellStyle name="Note 24" xfId="3807" xr:uid="{00000000-0005-0000-0000-00000F0F0000}"/>
    <cellStyle name="Note 25" xfId="3808" xr:uid="{00000000-0005-0000-0000-0000100F0000}"/>
    <cellStyle name="Note 26" xfId="3809" xr:uid="{00000000-0005-0000-0000-0000110F0000}"/>
    <cellStyle name="Note 27" xfId="3810" xr:uid="{00000000-0005-0000-0000-0000120F0000}"/>
    <cellStyle name="Note 28" xfId="3811" xr:uid="{00000000-0005-0000-0000-0000130F0000}"/>
    <cellStyle name="Note 29" xfId="3812" xr:uid="{00000000-0005-0000-0000-0000140F0000}"/>
    <cellStyle name="Note 3" xfId="3813" xr:uid="{00000000-0005-0000-0000-0000150F0000}"/>
    <cellStyle name="Note 3 2" xfId="3814" xr:uid="{00000000-0005-0000-0000-0000160F0000}"/>
    <cellStyle name="Note 3 2 2" xfId="3815" xr:uid="{00000000-0005-0000-0000-0000170F0000}"/>
    <cellStyle name="Note 3 3" xfId="3816" xr:uid="{00000000-0005-0000-0000-0000180F0000}"/>
    <cellStyle name="Note 3 4" xfId="3817" xr:uid="{00000000-0005-0000-0000-0000190F0000}"/>
    <cellStyle name="Note 3 4 2" xfId="3818" xr:uid="{00000000-0005-0000-0000-00001A0F0000}"/>
    <cellStyle name="Note 3 5" xfId="3819" xr:uid="{00000000-0005-0000-0000-00001B0F0000}"/>
    <cellStyle name="Note 3 6" xfId="3820" xr:uid="{00000000-0005-0000-0000-00001C0F0000}"/>
    <cellStyle name="Note 3 7" xfId="3821" xr:uid="{00000000-0005-0000-0000-00001D0F0000}"/>
    <cellStyle name="Note 3_PrimaryEnergyPrices_TIMES" xfId="3822" xr:uid="{00000000-0005-0000-0000-00001E0F0000}"/>
    <cellStyle name="Note 30" xfId="3823" xr:uid="{00000000-0005-0000-0000-00001F0F0000}"/>
    <cellStyle name="Note 31" xfId="3824" xr:uid="{00000000-0005-0000-0000-0000200F0000}"/>
    <cellStyle name="Note 32" xfId="3825" xr:uid="{00000000-0005-0000-0000-0000210F0000}"/>
    <cellStyle name="Note 33" xfId="3826" xr:uid="{00000000-0005-0000-0000-0000220F0000}"/>
    <cellStyle name="Note 34" xfId="3827" xr:uid="{00000000-0005-0000-0000-0000230F0000}"/>
    <cellStyle name="Note 35" xfId="3828" xr:uid="{00000000-0005-0000-0000-0000240F0000}"/>
    <cellStyle name="Note 36" xfId="3829" xr:uid="{00000000-0005-0000-0000-0000250F0000}"/>
    <cellStyle name="Note 37" xfId="3830" xr:uid="{00000000-0005-0000-0000-0000260F0000}"/>
    <cellStyle name="Note 38" xfId="3831" xr:uid="{00000000-0005-0000-0000-0000270F0000}"/>
    <cellStyle name="Note 39" xfId="3832" xr:uid="{00000000-0005-0000-0000-0000280F0000}"/>
    <cellStyle name="Note 4" xfId="3833" xr:uid="{00000000-0005-0000-0000-0000290F0000}"/>
    <cellStyle name="Note 4 2" xfId="3834" xr:uid="{00000000-0005-0000-0000-00002A0F0000}"/>
    <cellStyle name="Note 4 3" xfId="3835" xr:uid="{00000000-0005-0000-0000-00002B0F0000}"/>
    <cellStyle name="Note 4 3 2" xfId="3836" xr:uid="{00000000-0005-0000-0000-00002C0F0000}"/>
    <cellStyle name="Note 4 3_ELC_final" xfId="3837" xr:uid="{00000000-0005-0000-0000-00002D0F0000}"/>
    <cellStyle name="Note 4 4" xfId="3838" xr:uid="{00000000-0005-0000-0000-00002E0F0000}"/>
    <cellStyle name="Note 4_ELC_final" xfId="3839" xr:uid="{00000000-0005-0000-0000-00002F0F0000}"/>
    <cellStyle name="Note 40" xfId="3840" xr:uid="{00000000-0005-0000-0000-0000300F0000}"/>
    <cellStyle name="Note 41" xfId="3841" xr:uid="{00000000-0005-0000-0000-0000310F0000}"/>
    <cellStyle name="Note 42" xfId="3842" xr:uid="{00000000-0005-0000-0000-0000320F0000}"/>
    <cellStyle name="Note 5" xfId="3843" xr:uid="{00000000-0005-0000-0000-0000330F0000}"/>
    <cellStyle name="Note 5 2" xfId="3844" xr:uid="{00000000-0005-0000-0000-0000340F0000}"/>
    <cellStyle name="Note 5 3" xfId="3845" xr:uid="{00000000-0005-0000-0000-0000350F0000}"/>
    <cellStyle name="Note 5 3 2" xfId="3846" xr:uid="{00000000-0005-0000-0000-0000360F0000}"/>
    <cellStyle name="Note 5 3_ELC_final" xfId="3847" xr:uid="{00000000-0005-0000-0000-0000370F0000}"/>
    <cellStyle name="Note 5 4" xfId="3848" xr:uid="{00000000-0005-0000-0000-0000380F0000}"/>
    <cellStyle name="Note 5_ELC_final" xfId="3849" xr:uid="{00000000-0005-0000-0000-0000390F0000}"/>
    <cellStyle name="Note 6" xfId="3850" xr:uid="{00000000-0005-0000-0000-00003A0F0000}"/>
    <cellStyle name="Note 6 2" xfId="3851" xr:uid="{00000000-0005-0000-0000-00003B0F0000}"/>
    <cellStyle name="Note 6 3" xfId="3852" xr:uid="{00000000-0005-0000-0000-00003C0F0000}"/>
    <cellStyle name="Note 6 3 2" xfId="3853" xr:uid="{00000000-0005-0000-0000-00003D0F0000}"/>
    <cellStyle name="Note 6 3_ELC_final" xfId="3854" xr:uid="{00000000-0005-0000-0000-00003E0F0000}"/>
    <cellStyle name="Note 6 4" xfId="3855" xr:uid="{00000000-0005-0000-0000-00003F0F0000}"/>
    <cellStyle name="Note 6_ELC_final" xfId="3856" xr:uid="{00000000-0005-0000-0000-0000400F0000}"/>
    <cellStyle name="Note 7" xfId="3857" xr:uid="{00000000-0005-0000-0000-0000410F0000}"/>
    <cellStyle name="Note 7 2" xfId="3858" xr:uid="{00000000-0005-0000-0000-0000420F0000}"/>
    <cellStyle name="Note 7 3" xfId="3859" xr:uid="{00000000-0005-0000-0000-0000430F0000}"/>
    <cellStyle name="Note 7 3 2" xfId="3860" xr:uid="{00000000-0005-0000-0000-0000440F0000}"/>
    <cellStyle name="Note 7 3_ELC_final" xfId="3861" xr:uid="{00000000-0005-0000-0000-0000450F0000}"/>
    <cellStyle name="Note 7 4" xfId="3862" xr:uid="{00000000-0005-0000-0000-0000460F0000}"/>
    <cellStyle name="Note 7_ELC_final" xfId="3863" xr:uid="{00000000-0005-0000-0000-0000470F0000}"/>
    <cellStyle name="Note 8" xfId="3864" xr:uid="{00000000-0005-0000-0000-0000480F0000}"/>
    <cellStyle name="Note 8 2" xfId="3865" xr:uid="{00000000-0005-0000-0000-0000490F0000}"/>
    <cellStyle name="Note 8 3" xfId="3866" xr:uid="{00000000-0005-0000-0000-00004A0F0000}"/>
    <cellStyle name="Note 8 3 2" xfId="3867" xr:uid="{00000000-0005-0000-0000-00004B0F0000}"/>
    <cellStyle name="Note 8 3_ELC_final" xfId="3868" xr:uid="{00000000-0005-0000-0000-00004C0F0000}"/>
    <cellStyle name="Note 8 4" xfId="3869" xr:uid="{00000000-0005-0000-0000-00004D0F0000}"/>
    <cellStyle name="Note 8_ELC_final" xfId="3870" xr:uid="{00000000-0005-0000-0000-00004E0F0000}"/>
    <cellStyle name="Note 9" xfId="3871" xr:uid="{00000000-0005-0000-0000-00004F0F0000}"/>
    <cellStyle name="Note 9 2" xfId="3872" xr:uid="{00000000-0005-0000-0000-0000500F0000}"/>
    <cellStyle name="Note 9 3" xfId="3873" xr:uid="{00000000-0005-0000-0000-0000510F0000}"/>
    <cellStyle name="Note 9 3 2" xfId="3874" xr:uid="{00000000-0005-0000-0000-0000520F0000}"/>
    <cellStyle name="Note 9 3_ELC_final" xfId="3875" xr:uid="{00000000-0005-0000-0000-0000530F0000}"/>
    <cellStyle name="Note 9 4" xfId="3876" xr:uid="{00000000-0005-0000-0000-0000540F0000}"/>
    <cellStyle name="Note 9_ELC_final" xfId="3877" xr:uid="{00000000-0005-0000-0000-0000550F0000}"/>
    <cellStyle name="Notiz" xfId="3878" xr:uid="{00000000-0005-0000-0000-0000560F0000}"/>
    <cellStyle name="Notiz 2" xfId="3879" xr:uid="{00000000-0005-0000-0000-0000570F0000}"/>
    <cellStyle name="Notiz 3" xfId="3880" xr:uid="{00000000-0005-0000-0000-0000580F0000}"/>
    <cellStyle name="num_note" xfId="3881" xr:uid="{00000000-0005-0000-0000-0000590F0000}"/>
    <cellStyle name="Nuovo" xfId="3882" xr:uid="{00000000-0005-0000-0000-00005A0F0000}"/>
    <cellStyle name="Nuovo 10" xfId="3883" xr:uid="{00000000-0005-0000-0000-00005B0F0000}"/>
    <cellStyle name="Nuovo 11" xfId="3884" xr:uid="{00000000-0005-0000-0000-00005C0F0000}"/>
    <cellStyle name="Nuovo 12" xfId="3885" xr:uid="{00000000-0005-0000-0000-00005D0F0000}"/>
    <cellStyle name="Nuovo 13" xfId="3886" xr:uid="{00000000-0005-0000-0000-00005E0F0000}"/>
    <cellStyle name="Nuovo 14" xfId="3887" xr:uid="{00000000-0005-0000-0000-00005F0F0000}"/>
    <cellStyle name="Nuovo 15" xfId="3888" xr:uid="{00000000-0005-0000-0000-0000600F0000}"/>
    <cellStyle name="Nuovo 16" xfId="3889" xr:uid="{00000000-0005-0000-0000-0000610F0000}"/>
    <cellStyle name="Nuovo 17" xfId="3890" xr:uid="{00000000-0005-0000-0000-0000620F0000}"/>
    <cellStyle name="Nuovo 18" xfId="3891" xr:uid="{00000000-0005-0000-0000-0000630F0000}"/>
    <cellStyle name="Nuovo 19" xfId="3892" xr:uid="{00000000-0005-0000-0000-0000640F0000}"/>
    <cellStyle name="Nuovo 2" xfId="3893" xr:uid="{00000000-0005-0000-0000-0000650F0000}"/>
    <cellStyle name="Nuovo 20" xfId="3894" xr:uid="{00000000-0005-0000-0000-0000660F0000}"/>
    <cellStyle name="Nuovo 21" xfId="3895" xr:uid="{00000000-0005-0000-0000-0000670F0000}"/>
    <cellStyle name="Nuovo 22" xfId="3896" xr:uid="{00000000-0005-0000-0000-0000680F0000}"/>
    <cellStyle name="Nuovo 23" xfId="3897" xr:uid="{00000000-0005-0000-0000-0000690F0000}"/>
    <cellStyle name="Nuovo 24" xfId="3898" xr:uid="{00000000-0005-0000-0000-00006A0F0000}"/>
    <cellStyle name="Nuovo 25" xfId="3899" xr:uid="{00000000-0005-0000-0000-00006B0F0000}"/>
    <cellStyle name="Nuovo 26" xfId="3900" xr:uid="{00000000-0005-0000-0000-00006C0F0000}"/>
    <cellStyle name="Nuovo 27" xfId="3901" xr:uid="{00000000-0005-0000-0000-00006D0F0000}"/>
    <cellStyle name="Nuovo 28" xfId="3902" xr:uid="{00000000-0005-0000-0000-00006E0F0000}"/>
    <cellStyle name="Nuovo 29" xfId="3903" xr:uid="{00000000-0005-0000-0000-00006F0F0000}"/>
    <cellStyle name="Nuovo 3" xfId="3904" xr:uid="{00000000-0005-0000-0000-0000700F0000}"/>
    <cellStyle name="Nuovo 30" xfId="3905" xr:uid="{00000000-0005-0000-0000-0000710F0000}"/>
    <cellStyle name="Nuovo 31" xfId="3906" xr:uid="{00000000-0005-0000-0000-0000720F0000}"/>
    <cellStyle name="Nuovo 32" xfId="3907" xr:uid="{00000000-0005-0000-0000-0000730F0000}"/>
    <cellStyle name="Nuovo 33" xfId="3908" xr:uid="{00000000-0005-0000-0000-0000740F0000}"/>
    <cellStyle name="Nuovo 34" xfId="3909" xr:uid="{00000000-0005-0000-0000-0000750F0000}"/>
    <cellStyle name="Nuovo 35" xfId="3910" xr:uid="{00000000-0005-0000-0000-0000760F0000}"/>
    <cellStyle name="Nuovo 36" xfId="3911" xr:uid="{00000000-0005-0000-0000-0000770F0000}"/>
    <cellStyle name="Nuovo 37" xfId="3912" xr:uid="{00000000-0005-0000-0000-0000780F0000}"/>
    <cellStyle name="Nuovo 38" xfId="3913" xr:uid="{00000000-0005-0000-0000-0000790F0000}"/>
    <cellStyle name="Nuovo 38 2" xfId="3914" xr:uid="{00000000-0005-0000-0000-00007A0F0000}"/>
    <cellStyle name="Nuovo 38 2 2" xfId="3915" xr:uid="{00000000-0005-0000-0000-00007B0F0000}"/>
    <cellStyle name="Nuovo 38 3" xfId="3916" xr:uid="{00000000-0005-0000-0000-00007C0F0000}"/>
    <cellStyle name="Nuovo 38 3 2" xfId="3917" xr:uid="{00000000-0005-0000-0000-00007D0F0000}"/>
    <cellStyle name="Nuovo 38 3 3" xfId="3918" xr:uid="{00000000-0005-0000-0000-00007E0F0000}"/>
    <cellStyle name="Nuovo 38 4" xfId="3919" xr:uid="{00000000-0005-0000-0000-00007F0F0000}"/>
    <cellStyle name="Nuovo 4" xfId="3920" xr:uid="{00000000-0005-0000-0000-0000800F0000}"/>
    <cellStyle name="Nuovo 4 2" xfId="3921" xr:uid="{00000000-0005-0000-0000-0000810F0000}"/>
    <cellStyle name="Nuovo 5" xfId="3922" xr:uid="{00000000-0005-0000-0000-0000820F0000}"/>
    <cellStyle name="Nuovo 6" xfId="3923" xr:uid="{00000000-0005-0000-0000-0000830F0000}"/>
    <cellStyle name="Nuovo 7" xfId="3924" xr:uid="{00000000-0005-0000-0000-0000840F0000}"/>
    <cellStyle name="Nuovo 8" xfId="3925" xr:uid="{00000000-0005-0000-0000-0000850F0000}"/>
    <cellStyle name="Nuovo 9" xfId="3926" xr:uid="{00000000-0005-0000-0000-0000860F0000}"/>
    <cellStyle name="Output 10" xfId="3927" xr:uid="{00000000-0005-0000-0000-0000870F0000}"/>
    <cellStyle name="Output 11" xfId="3928" xr:uid="{00000000-0005-0000-0000-0000880F0000}"/>
    <cellStyle name="Output 12" xfId="3929" xr:uid="{00000000-0005-0000-0000-0000890F0000}"/>
    <cellStyle name="Output 13" xfId="3930" xr:uid="{00000000-0005-0000-0000-00008A0F0000}"/>
    <cellStyle name="Output 14" xfId="3931" xr:uid="{00000000-0005-0000-0000-00008B0F0000}"/>
    <cellStyle name="Output 15" xfId="3932" xr:uid="{00000000-0005-0000-0000-00008C0F0000}"/>
    <cellStyle name="Output 16" xfId="3933" xr:uid="{00000000-0005-0000-0000-00008D0F0000}"/>
    <cellStyle name="Output 17" xfId="3934" xr:uid="{00000000-0005-0000-0000-00008E0F0000}"/>
    <cellStyle name="Output 18" xfId="3935" xr:uid="{00000000-0005-0000-0000-00008F0F0000}"/>
    <cellStyle name="Output 19" xfId="3936" xr:uid="{00000000-0005-0000-0000-0000900F0000}"/>
    <cellStyle name="Output 2" xfId="3937" xr:uid="{00000000-0005-0000-0000-0000910F0000}"/>
    <cellStyle name="Output 2 10" xfId="3938" xr:uid="{00000000-0005-0000-0000-0000920F0000}"/>
    <cellStyle name="Output 2 11" xfId="3939" xr:uid="{00000000-0005-0000-0000-0000930F0000}"/>
    <cellStyle name="Output 2 2" xfId="3940" xr:uid="{00000000-0005-0000-0000-0000940F0000}"/>
    <cellStyle name="Output 2 3" xfId="3941" xr:uid="{00000000-0005-0000-0000-0000950F0000}"/>
    <cellStyle name="Output 2 4" xfId="3942" xr:uid="{00000000-0005-0000-0000-0000960F0000}"/>
    <cellStyle name="Output 2 5" xfId="3943" xr:uid="{00000000-0005-0000-0000-0000970F0000}"/>
    <cellStyle name="Output 2 6" xfId="3944" xr:uid="{00000000-0005-0000-0000-0000980F0000}"/>
    <cellStyle name="Output 2 7" xfId="3945" xr:uid="{00000000-0005-0000-0000-0000990F0000}"/>
    <cellStyle name="Output 2 8" xfId="3946" xr:uid="{00000000-0005-0000-0000-00009A0F0000}"/>
    <cellStyle name="Output 2 9" xfId="3947" xr:uid="{00000000-0005-0000-0000-00009B0F0000}"/>
    <cellStyle name="Output 20" xfId="3948" xr:uid="{00000000-0005-0000-0000-00009C0F0000}"/>
    <cellStyle name="Output 21" xfId="3949" xr:uid="{00000000-0005-0000-0000-00009D0F0000}"/>
    <cellStyle name="Output 22" xfId="3950" xr:uid="{00000000-0005-0000-0000-00009E0F0000}"/>
    <cellStyle name="Output 23" xfId="3951" xr:uid="{00000000-0005-0000-0000-00009F0F0000}"/>
    <cellStyle name="Output 24" xfId="3952" xr:uid="{00000000-0005-0000-0000-0000A00F0000}"/>
    <cellStyle name="Output 25" xfId="3953" xr:uid="{00000000-0005-0000-0000-0000A10F0000}"/>
    <cellStyle name="Output 26" xfId="3954" xr:uid="{00000000-0005-0000-0000-0000A20F0000}"/>
    <cellStyle name="Output 27" xfId="3955" xr:uid="{00000000-0005-0000-0000-0000A30F0000}"/>
    <cellStyle name="Output 28" xfId="3956" xr:uid="{00000000-0005-0000-0000-0000A40F0000}"/>
    <cellStyle name="Output 29" xfId="3957" xr:uid="{00000000-0005-0000-0000-0000A50F0000}"/>
    <cellStyle name="Output 3" xfId="3958" xr:uid="{00000000-0005-0000-0000-0000A60F0000}"/>
    <cellStyle name="Output 3 2" xfId="3959" xr:uid="{00000000-0005-0000-0000-0000A70F0000}"/>
    <cellStyle name="Output 3 2 2" xfId="3960" xr:uid="{00000000-0005-0000-0000-0000A80F0000}"/>
    <cellStyle name="Output 3 3" xfId="3961" xr:uid="{00000000-0005-0000-0000-0000A90F0000}"/>
    <cellStyle name="Output 30" xfId="3962" xr:uid="{00000000-0005-0000-0000-0000AA0F0000}"/>
    <cellStyle name="Output 31" xfId="3963" xr:uid="{00000000-0005-0000-0000-0000AB0F0000}"/>
    <cellStyle name="Output 32" xfId="3964" xr:uid="{00000000-0005-0000-0000-0000AC0F0000}"/>
    <cellStyle name="Output 33" xfId="3965" xr:uid="{00000000-0005-0000-0000-0000AD0F0000}"/>
    <cellStyle name="Output 34" xfId="3966" xr:uid="{00000000-0005-0000-0000-0000AE0F0000}"/>
    <cellStyle name="Output 35" xfId="3967" xr:uid="{00000000-0005-0000-0000-0000AF0F0000}"/>
    <cellStyle name="Output 36" xfId="3968" xr:uid="{00000000-0005-0000-0000-0000B00F0000}"/>
    <cellStyle name="Output 37" xfId="3969" xr:uid="{00000000-0005-0000-0000-0000B10F0000}"/>
    <cellStyle name="Output 38" xfId="3970" xr:uid="{00000000-0005-0000-0000-0000B20F0000}"/>
    <cellStyle name="Output 39" xfId="3971" xr:uid="{00000000-0005-0000-0000-0000B30F0000}"/>
    <cellStyle name="Output 4" xfId="3972" xr:uid="{00000000-0005-0000-0000-0000B40F0000}"/>
    <cellStyle name="Output 4 2" xfId="3973" xr:uid="{00000000-0005-0000-0000-0000B50F0000}"/>
    <cellStyle name="Output 40" xfId="3974" xr:uid="{00000000-0005-0000-0000-0000B60F0000}"/>
    <cellStyle name="Output 41" xfId="3975" xr:uid="{00000000-0005-0000-0000-0000B70F0000}"/>
    <cellStyle name="Output 42" xfId="3976" xr:uid="{00000000-0005-0000-0000-0000B80F0000}"/>
    <cellStyle name="Output 43" xfId="3977" xr:uid="{00000000-0005-0000-0000-0000B90F0000}"/>
    <cellStyle name="Output 5" xfId="3978" xr:uid="{00000000-0005-0000-0000-0000BA0F0000}"/>
    <cellStyle name="Output 5 2" xfId="3979" xr:uid="{00000000-0005-0000-0000-0000BB0F0000}"/>
    <cellStyle name="Output 6" xfId="3980" xr:uid="{00000000-0005-0000-0000-0000BC0F0000}"/>
    <cellStyle name="Output 6 2" xfId="3981" xr:uid="{00000000-0005-0000-0000-0000BD0F0000}"/>
    <cellStyle name="Output 7" xfId="3982" xr:uid="{00000000-0005-0000-0000-0000BE0F0000}"/>
    <cellStyle name="Output 8" xfId="3983" xr:uid="{00000000-0005-0000-0000-0000BF0F0000}"/>
    <cellStyle name="Output 9" xfId="3984" xr:uid="{00000000-0005-0000-0000-0000C00F0000}"/>
    <cellStyle name="Pattern" xfId="3985" xr:uid="{00000000-0005-0000-0000-0000C10F0000}"/>
    <cellStyle name="Percent 10" xfId="3986" xr:uid="{00000000-0005-0000-0000-0000C20F0000}"/>
    <cellStyle name="Percent 10 10" xfId="3987" xr:uid="{00000000-0005-0000-0000-0000C30F0000}"/>
    <cellStyle name="Percent 10 11" xfId="3988" xr:uid="{00000000-0005-0000-0000-0000C40F0000}"/>
    <cellStyle name="Percent 10 12" xfId="3989" xr:uid="{00000000-0005-0000-0000-0000C50F0000}"/>
    <cellStyle name="Percent 10 13" xfId="3990" xr:uid="{00000000-0005-0000-0000-0000C60F0000}"/>
    <cellStyle name="Percent 10 14" xfId="3991" xr:uid="{00000000-0005-0000-0000-0000C70F0000}"/>
    <cellStyle name="Percent 10 15" xfId="3992" xr:uid="{00000000-0005-0000-0000-0000C80F0000}"/>
    <cellStyle name="Percent 10 16" xfId="3993" xr:uid="{00000000-0005-0000-0000-0000C90F0000}"/>
    <cellStyle name="Percent 10 17" xfId="3994" xr:uid="{00000000-0005-0000-0000-0000CA0F0000}"/>
    <cellStyle name="Percent 10 18" xfId="3995" xr:uid="{00000000-0005-0000-0000-0000CB0F0000}"/>
    <cellStyle name="Percent 10 19" xfId="3996" xr:uid="{00000000-0005-0000-0000-0000CC0F0000}"/>
    <cellStyle name="Percent 10 2" xfId="3997" xr:uid="{00000000-0005-0000-0000-0000CD0F0000}"/>
    <cellStyle name="Percent 10 2 2" xfId="3998" xr:uid="{00000000-0005-0000-0000-0000CE0F0000}"/>
    <cellStyle name="Percent 10 20" xfId="3999" xr:uid="{00000000-0005-0000-0000-0000CF0F0000}"/>
    <cellStyle name="Percent 10 3" xfId="4000" xr:uid="{00000000-0005-0000-0000-0000D00F0000}"/>
    <cellStyle name="Percent 10 3 2" xfId="4001" xr:uid="{00000000-0005-0000-0000-0000D10F0000}"/>
    <cellStyle name="Percent 10 4" xfId="4002" xr:uid="{00000000-0005-0000-0000-0000D20F0000}"/>
    <cellStyle name="Percent 10 4 2" xfId="4003" xr:uid="{00000000-0005-0000-0000-0000D30F0000}"/>
    <cellStyle name="Percent 10 5" xfId="4004" xr:uid="{00000000-0005-0000-0000-0000D40F0000}"/>
    <cellStyle name="Percent 10 5 2" xfId="4005" xr:uid="{00000000-0005-0000-0000-0000D50F0000}"/>
    <cellStyle name="Percent 10 6" xfId="4006" xr:uid="{00000000-0005-0000-0000-0000D60F0000}"/>
    <cellStyle name="Percent 10 6 2" xfId="4007" xr:uid="{00000000-0005-0000-0000-0000D70F0000}"/>
    <cellStyle name="Percent 10 7" xfId="4008" xr:uid="{00000000-0005-0000-0000-0000D80F0000}"/>
    <cellStyle name="Percent 10 7 2" xfId="4009" xr:uid="{00000000-0005-0000-0000-0000D90F0000}"/>
    <cellStyle name="Percent 10 7 3" xfId="4010" xr:uid="{00000000-0005-0000-0000-0000DA0F0000}"/>
    <cellStyle name="Percent 10 7 4" xfId="4011" xr:uid="{00000000-0005-0000-0000-0000DB0F0000}"/>
    <cellStyle name="Percent 10 8" xfId="4012" xr:uid="{00000000-0005-0000-0000-0000DC0F0000}"/>
    <cellStyle name="Percent 10 8 2" xfId="4013" xr:uid="{00000000-0005-0000-0000-0000DD0F0000}"/>
    <cellStyle name="Percent 10 9" xfId="4014" xr:uid="{00000000-0005-0000-0000-0000DE0F0000}"/>
    <cellStyle name="Percent 11" xfId="4015" xr:uid="{00000000-0005-0000-0000-0000DF0F0000}"/>
    <cellStyle name="Percent 11 10" xfId="4016" xr:uid="{00000000-0005-0000-0000-0000E00F0000}"/>
    <cellStyle name="Percent 11 2" xfId="4017" xr:uid="{00000000-0005-0000-0000-0000E10F0000}"/>
    <cellStyle name="Percent 11 2 2" xfId="4018" xr:uid="{00000000-0005-0000-0000-0000E20F0000}"/>
    <cellStyle name="Percent 11 3" xfId="4019" xr:uid="{00000000-0005-0000-0000-0000E30F0000}"/>
    <cellStyle name="Percent 11 3 2" xfId="4020" xr:uid="{00000000-0005-0000-0000-0000E40F0000}"/>
    <cellStyle name="Percent 11 4" xfId="4021" xr:uid="{00000000-0005-0000-0000-0000E50F0000}"/>
    <cellStyle name="Percent 11 4 2" xfId="4022" xr:uid="{00000000-0005-0000-0000-0000E60F0000}"/>
    <cellStyle name="Percent 11 5" xfId="4023" xr:uid="{00000000-0005-0000-0000-0000E70F0000}"/>
    <cellStyle name="Percent 11 5 2" xfId="4024" xr:uid="{00000000-0005-0000-0000-0000E80F0000}"/>
    <cellStyle name="Percent 11 6" xfId="4025" xr:uid="{00000000-0005-0000-0000-0000E90F0000}"/>
    <cellStyle name="Percent 11 6 2" xfId="4026" xr:uid="{00000000-0005-0000-0000-0000EA0F0000}"/>
    <cellStyle name="Percent 11 7" xfId="4027" xr:uid="{00000000-0005-0000-0000-0000EB0F0000}"/>
    <cellStyle name="Percent 11 7 2" xfId="4028" xr:uid="{00000000-0005-0000-0000-0000EC0F0000}"/>
    <cellStyle name="Percent 11 7 3" xfId="4029" xr:uid="{00000000-0005-0000-0000-0000ED0F0000}"/>
    <cellStyle name="Percent 11 7 4" xfId="4030" xr:uid="{00000000-0005-0000-0000-0000EE0F0000}"/>
    <cellStyle name="Percent 11 8" xfId="4031" xr:uid="{00000000-0005-0000-0000-0000EF0F0000}"/>
    <cellStyle name="Percent 11 8 2" xfId="4032" xr:uid="{00000000-0005-0000-0000-0000F00F0000}"/>
    <cellStyle name="Percent 11 9" xfId="4033" xr:uid="{00000000-0005-0000-0000-0000F10F0000}"/>
    <cellStyle name="Percent 12" xfId="4034" xr:uid="{00000000-0005-0000-0000-0000F20F0000}"/>
    <cellStyle name="Percent 12 10" xfId="4035" xr:uid="{00000000-0005-0000-0000-0000F30F0000}"/>
    <cellStyle name="Percent 12 2" xfId="4036" xr:uid="{00000000-0005-0000-0000-0000F40F0000}"/>
    <cellStyle name="Percent 12 2 2" xfId="4037" xr:uid="{00000000-0005-0000-0000-0000F50F0000}"/>
    <cellStyle name="Percent 12 3" xfId="4038" xr:uid="{00000000-0005-0000-0000-0000F60F0000}"/>
    <cellStyle name="Percent 12 3 2" xfId="4039" xr:uid="{00000000-0005-0000-0000-0000F70F0000}"/>
    <cellStyle name="Percent 12 4" xfId="4040" xr:uid="{00000000-0005-0000-0000-0000F80F0000}"/>
    <cellStyle name="Percent 12 4 2" xfId="4041" xr:uid="{00000000-0005-0000-0000-0000F90F0000}"/>
    <cellStyle name="Percent 12 5" xfId="4042" xr:uid="{00000000-0005-0000-0000-0000FA0F0000}"/>
    <cellStyle name="Percent 12 5 2" xfId="4043" xr:uid="{00000000-0005-0000-0000-0000FB0F0000}"/>
    <cellStyle name="Percent 12 6" xfId="4044" xr:uid="{00000000-0005-0000-0000-0000FC0F0000}"/>
    <cellStyle name="Percent 12 6 2" xfId="4045" xr:uid="{00000000-0005-0000-0000-0000FD0F0000}"/>
    <cellStyle name="Percent 12 7" xfId="4046" xr:uid="{00000000-0005-0000-0000-0000FE0F0000}"/>
    <cellStyle name="Percent 12 7 2" xfId="4047" xr:uid="{00000000-0005-0000-0000-0000FF0F0000}"/>
    <cellStyle name="Percent 12 7 3" xfId="4048" xr:uid="{00000000-0005-0000-0000-000000100000}"/>
    <cellStyle name="Percent 12 7 4" xfId="4049" xr:uid="{00000000-0005-0000-0000-000001100000}"/>
    <cellStyle name="Percent 12 8" xfId="4050" xr:uid="{00000000-0005-0000-0000-000002100000}"/>
    <cellStyle name="Percent 12 8 2" xfId="4051" xr:uid="{00000000-0005-0000-0000-000003100000}"/>
    <cellStyle name="Percent 12 9" xfId="4052" xr:uid="{00000000-0005-0000-0000-000004100000}"/>
    <cellStyle name="Percent 13" xfId="4053" xr:uid="{00000000-0005-0000-0000-000005100000}"/>
    <cellStyle name="Percent 13 10" xfId="4054" xr:uid="{00000000-0005-0000-0000-000006100000}"/>
    <cellStyle name="Percent 13 2" xfId="4055" xr:uid="{00000000-0005-0000-0000-000007100000}"/>
    <cellStyle name="Percent 13 2 2" xfId="4056" xr:uid="{00000000-0005-0000-0000-000008100000}"/>
    <cellStyle name="Percent 13 3" xfId="4057" xr:uid="{00000000-0005-0000-0000-000009100000}"/>
    <cellStyle name="Percent 13 3 2" xfId="4058" xr:uid="{00000000-0005-0000-0000-00000A100000}"/>
    <cellStyle name="Percent 13 4" xfId="4059" xr:uid="{00000000-0005-0000-0000-00000B100000}"/>
    <cellStyle name="Percent 13 4 2" xfId="4060" xr:uid="{00000000-0005-0000-0000-00000C100000}"/>
    <cellStyle name="Percent 13 5" xfId="4061" xr:uid="{00000000-0005-0000-0000-00000D100000}"/>
    <cellStyle name="Percent 13 5 2" xfId="4062" xr:uid="{00000000-0005-0000-0000-00000E100000}"/>
    <cellStyle name="Percent 13 6" xfId="4063" xr:uid="{00000000-0005-0000-0000-00000F100000}"/>
    <cellStyle name="Percent 13 6 2" xfId="4064" xr:uid="{00000000-0005-0000-0000-000010100000}"/>
    <cellStyle name="Percent 13 7" xfId="4065" xr:uid="{00000000-0005-0000-0000-000011100000}"/>
    <cellStyle name="Percent 13 7 2" xfId="4066" xr:uid="{00000000-0005-0000-0000-000012100000}"/>
    <cellStyle name="Percent 13 7 3" xfId="4067" xr:uid="{00000000-0005-0000-0000-000013100000}"/>
    <cellStyle name="Percent 13 7 4" xfId="4068" xr:uid="{00000000-0005-0000-0000-000014100000}"/>
    <cellStyle name="Percent 13 8" xfId="4069" xr:uid="{00000000-0005-0000-0000-000015100000}"/>
    <cellStyle name="Percent 13 8 2" xfId="4070" xr:uid="{00000000-0005-0000-0000-000016100000}"/>
    <cellStyle name="Percent 13 9" xfId="4071" xr:uid="{00000000-0005-0000-0000-000017100000}"/>
    <cellStyle name="Percent 14" xfId="4072" xr:uid="{00000000-0005-0000-0000-000018100000}"/>
    <cellStyle name="Percent 14 10" xfId="4073" xr:uid="{00000000-0005-0000-0000-000019100000}"/>
    <cellStyle name="Percent 14 2" xfId="4074" xr:uid="{00000000-0005-0000-0000-00001A100000}"/>
    <cellStyle name="Percent 14 2 2" xfId="4075" xr:uid="{00000000-0005-0000-0000-00001B100000}"/>
    <cellStyle name="Percent 14 3" xfId="4076" xr:uid="{00000000-0005-0000-0000-00001C100000}"/>
    <cellStyle name="Percent 14 3 2" xfId="4077" xr:uid="{00000000-0005-0000-0000-00001D100000}"/>
    <cellStyle name="Percent 14 4" xfId="4078" xr:uid="{00000000-0005-0000-0000-00001E100000}"/>
    <cellStyle name="Percent 14 4 2" xfId="4079" xr:uid="{00000000-0005-0000-0000-00001F100000}"/>
    <cellStyle name="Percent 14 5" xfId="4080" xr:uid="{00000000-0005-0000-0000-000020100000}"/>
    <cellStyle name="Percent 14 5 2" xfId="4081" xr:uid="{00000000-0005-0000-0000-000021100000}"/>
    <cellStyle name="Percent 14 6" xfId="4082" xr:uid="{00000000-0005-0000-0000-000022100000}"/>
    <cellStyle name="Percent 14 6 2" xfId="4083" xr:uid="{00000000-0005-0000-0000-000023100000}"/>
    <cellStyle name="Percent 14 7" xfId="4084" xr:uid="{00000000-0005-0000-0000-000024100000}"/>
    <cellStyle name="Percent 14 7 2" xfId="4085" xr:uid="{00000000-0005-0000-0000-000025100000}"/>
    <cellStyle name="Percent 14 7 3" xfId="4086" xr:uid="{00000000-0005-0000-0000-000026100000}"/>
    <cellStyle name="Percent 14 7 4" xfId="4087" xr:uid="{00000000-0005-0000-0000-000027100000}"/>
    <cellStyle name="Percent 14 8" xfId="4088" xr:uid="{00000000-0005-0000-0000-000028100000}"/>
    <cellStyle name="Percent 14 8 2" xfId="4089" xr:uid="{00000000-0005-0000-0000-000029100000}"/>
    <cellStyle name="Percent 14 9" xfId="4090" xr:uid="{00000000-0005-0000-0000-00002A100000}"/>
    <cellStyle name="Percent 15" xfId="4091" xr:uid="{00000000-0005-0000-0000-00002B100000}"/>
    <cellStyle name="Percent 15 10" xfId="4092" xr:uid="{00000000-0005-0000-0000-00002C100000}"/>
    <cellStyle name="Percent 15 11" xfId="4093" xr:uid="{00000000-0005-0000-0000-00002D100000}"/>
    <cellStyle name="Percent 15 12" xfId="4094" xr:uid="{00000000-0005-0000-0000-00002E100000}"/>
    <cellStyle name="Percent 15 13" xfId="4095" xr:uid="{00000000-0005-0000-0000-00002F100000}"/>
    <cellStyle name="Percent 15 14" xfId="4096" xr:uid="{00000000-0005-0000-0000-000030100000}"/>
    <cellStyle name="Percent 15 15" xfId="4097" xr:uid="{00000000-0005-0000-0000-000031100000}"/>
    <cellStyle name="Percent 15 2" xfId="4098" xr:uid="{00000000-0005-0000-0000-000032100000}"/>
    <cellStyle name="Percent 15 2 2" xfId="4099" xr:uid="{00000000-0005-0000-0000-000033100000}"/>
    <cellStyle name="Percent 15 2 2 2" xfId="4100" xr:uid="{00000000-0005-0000-0000-000034100000}"/>
    <cellStyle name="Percent 15 2 3" xfId="4101" xr:uid="{00000000-0005-0000-0000-000035100000}"/>
    <cellStyle name="Percent 15 2 3 2" xfId="4102" xr:uid="{00000000-0005-0000-0000-000036100000}"/>
    <cellStyle name="Percent 15 2 4" xfId="4103" xr:uid="{00000000-0005-0000-0000-000037100000}"/>
    <cellStyle name="Percent 15 2 4 2" xfId="4104" xr:uid="{00000000-0005-0000-0000-000038100000}"/>
    <cellStyle name="Percent 15 2 5" xfId="4105" xr:uid="{00000000-0005-0000-0000-000039100000}"/>
    <cellStyle name="Percent 15 2 5 2" xfId="4106" xr:uid="{00000000-0005-0000-0000-00003A100000}"/>
    <cellStyle name="Percent 15 2 6" xfId="4107" xr:uid="{00000000-0005-0000-0000-00003B100000}"/>
    <cellStyle name="Percent 15 2 6 2" xfId="4108" xr:uid="{00000000-0005-0000-0000-00003C100000}"/>
    <cellStyle name="Percent 15 2 7" xfId="4109" xr:uid="{00000000-0005-0000-0000-00003D100000}"/>
    <cellStyle name="Percent 15 2 7 2" xfId="4110" xr:uid="{00000000-0005-0000-0000-00003E100000}"/>
    <cellStyle name="Percent 15 2 8" xfId="4111" xr:uid="{00000000-0005-0000-0000-00003F100000}"/>
    <cellStyle name="Percent 15 3" xfId="4112" xr:uid="{00000000-0005-0000-0000-000040100000}"/>
    <cellStyle name="Percent 15 3 2" xfId="4113" xr:uid="{00000000-0005-0000-0000-000041100000}"/>
    <cellStyle name="Percent 15 3 3" xfId="4114" xr:uid="{00000000-0005-0000-0000-000042100000}"/>
    <cellStyle name="Percent 15 3 3 2" xfId="4115" xr:uid="{00000000-0005-0000-0000-000043100000}"/>
    <cellStyle name="Percent 15 4" xfId="4116" xr:uid="{00000000-0005-0000-0000-000044100000}"/>
    <cellStyle name="Percent 15 4 2" xfId="4117" xr:uid="{00000000-0005-0000-0000-000045100000}"/>
    <cellStyle name="Percent 15 5" xfId="4118" xr:uid="{00000000-0005-0000-0000-000046100000}"/>
    <cellStyle name="Percent 15 5 2" xfId="4119" xr:uid="{00000000-0005-0000-0000-000047100000}"/>
    <cellStyle name="Percent 15 5 3" xfId="4120" xr:uid="{00000000-0005-0000-0000-000048100000}"/>
    <cellStyle name="Percent 15 5 3 2" xfId="4121" xr:uid="{00000000-0005-0000-0000-000049100000}"/>
    <cellStyle name="Percent 15 6" xfId="4122" xr:uid="{00000000-0005-0000-0000-00004A100000}"/>
    <cellStyle name="Percent 15 6 2" xfId="4123" xr:uid="{00000000-0005-0000-0000-00004B100000}"/>
    <cellStyle name="Percent 15 6 3" xfId="4124" xr:uid="{00000000-0005-0000-0000-00004C100000}"/>
    <cellStyle name="Percent 15 6 3 2" xfId="4125" xr:uid="{00000000-0005-0000-0000-00004D100000}"/>
    <cellStyle name="Percent 15 7" xfId="4126" xr:uid="{00000000-0005-0000-0000-00004E100000}"/>
    <cellStyle name="Percent 15 7 2" xfId="4127" xr:uid="{00000000-0005-0000-0000-00004F100000}"/>
    <cellStyle name="Percent 15 7 3" xfId="4128" xr:uid="{00000000-0005-0000-0000-000050100000}"/>
    <cellStyle name="Percent 15 7 4" xfId="4129" xr:uid="{00000000-0005-0000-0000-000051100000}"/>
    <cellStyle name="Percent 15 7 4 2" xfId="4130" xr:uid="{00000000-0005-0000-0000-000052100000}"/>
    <cellStyle name="Percent 15 8" xfId="4131" xr:uid="{00000000-0005-0000-0000-000053100000}"/>
    <cellStyle name="Percent 15 8 2" xfId="4132" xr:uid="{00000000-0005-0000-0000-000054100000}"/>
    <cellStyle name="Percent 15 9" xfId="4133" xr:uid="{00000000-0005-0000-0000-000055100000}"/>
    <cellStyle name="Percent 16" xfId="4134" xr:uid="{00000000-0005-0000-0000-000056100000}"/>
    <cellStyle name="Percent 16 2" xfId="4135" xr:uid="{00000000-0005-0000-0000-000057100000}"/>
    <cellStyle name="Percent 16 2 2" xfId="4136" xr:uid="{00000000-0005-0000-0000-000058100000}"/>
    <cellStyle name="Percent 16 3" xfId="4137" xr:uid="{00000000-0005-0000-0000-000059100000}"/>
    <cellStyle name="Percent 16 3 10" xfId="4138" xr:uid="{00000000-0005-0000-0000-00005A100000}"/>
    <cellStyle name="Percent 16 3 11" xfId="4139" xr:uid="{00000000-0005-0000-0000-00005B100000}"/>
    <cellStyle name="Percent 16 3 12" xfId="4140" xr:uid="{00000000-0005-0000-0000-00005C100000}"/>
    <cellStyle name="Percent 16 3 13" xfId="4141" xr:uid="{00000000-0005-0000-0000-00005D100000}"/>
    <cellStyle name="Percent 16 3 14" xfId="4142" xr:uid="{00000000-0005-0000-0000-00005E100000}"/>
    <cellStyle name="Percent 16 3 15" xfId="4143" xr:uid="{00000000-0005-0000-0000-00005F100000}"/>
    <cellStyle name="Percent 16 3 16" xfId="4144" xr:uid="{00000000-0005-0000-0000-000060100000}"/>
    <cellStyle name="Percent 16 3 17" xfId="4145" xr:uid="{00000000-0005-0000-0000-000061100000}"/>
    <cellStyle name="Percent 16 3 18" xfId="4146" xr:uid="{00000000-0005-0000-0000-000062100000}"/>
    <cellStyle name="Percent 16 3 2" xfId="4147" xr:uid="{00000000-0005-0000-0000-000063100000}"/>
    <cellStyle name="Percent 16 3 3" xfId="4148" xr:uid="{00000000-0005-0000-0000-000064100000}"/>
    <cellStyle name="Percent 16 3 4" xfId="4149" xr:uid="{00000000-0005-0000-0000-000065100000}"/>
    <cellStyle name="Percent 16 3 5" xfId="4150" xr:uid="{00000000-0005-0000-0000-000066100000}"/>
    <cellStyle name="Percent 16 3 6" xfId="4151" xr:uid="{00000000-0005-0000-0000-000067100000}"/>
    <cellStyle name="Percent 16 3 7" xfId="4152" xr:uid="{00000000-0005-0000-0000-000068100000}"/>
    <cellStyle name="Percent 16 3 8" xfId="4153" xr:uid="{00000000-0005-0000-0000-000069100000}"/>
    <cellStyle name="Percent 16 3 9" xfId="4154" xr:uid="{00000000-0005-0000-0000-00006A100000}"/>
    <cellStyle name="Percent 16 4" xfId="4155" xr:uid="{00000000-0005-0000-0000-00006B100000}"/>
    <cellStyle name="Percent 16 4 10" xfId="4156" xr:uid="{00000000-0005-0000-0000-00006C100000}"/>
    <cellStyle name="Percent 16 4 11" xfId="4157" xr:uid="{00000000-0005-0000-0000-00006D100000}"/>
    <cellStyle name="Percent 16 4 12" xfId="4158" xr:uid="{00000000-0005-0000-0000-00006E100000}"/>
    <cellStyle name="Percent 16 4 13" xfId="4159" xr:uid="{00000000-0005-0000-0000-00006F100000}"/>
    <cellStyle name="Percent 16 4 14" xfId="4160" xr:uid="{00000000-0005-0000-0000-000070100000}"/>
    <cellStyle name="Percent 16 4 15" xfId="4161" xr:uid="{00000000-0005-0000-0000-000071100000}"/>
    <cellStyle name="Percent 16 4 16" xfId="4162" xr:uid="{00000000-0005-0000-0000-000072100000}"/>
    <cellStyle name="Percent 16 4 17" xfId="4163" xr:uid="{00000000-0005-0000-0000-000073100000}"/>
    <cellStyle name="Percent 16 4 18" xfId="4164" xr:uid="{00000000-0005-0000-0000-000074100000}"/>
    <cellStyle name="Percent 16 4 2" xfId="4165" xr:uid="{00000000-0005-0000-0000-000075100000}"/>
    <cellStyle name="Percent 16 4 3" xfId="4166" xr:uid="{00000000-0005-0000-0000-000076100000}"/>
    <cellStyle name="Percent 16 4 4" xfId="4167" xr:uid="{00000000-0005-0000-0000-000077100000}"/>
    <cellStyle name="Percent 16 4 5" xfId="4168" xr:uid="{00000000-0005-0000-0000-000078100000}"/>
    <cellStyle name="Percent 16 4 6" xfId="4169" xr:uid="{00000000-0005-0000-0000-000079100000}"/>
    <cellStyle name="Percent 16 4 7" xfId="4170" xr:uid="{00000000-0005-0000-0000-00007A100000}"/>
    <cellStyle name="Percent 16 4 8" xfId="4171" xr:uid="{00000000-0005-0000-0000-00007B100000}"/>
    <cellStyle name="Percent 16 4 9" xfId="4172" xr:uid="{00000000-0005-0000-0000-00007C100000}"/>
    <cellStyle name="Percent 16 5" xfId="4173" xr:uid="{00000000-0005-0000-0000-00007D100000}"/>
    <cellStyle name="Percent 16 5 10" xfId="4174" xr:uid="{00000000-0005-0000-0000-00007E100000}"/>
    <cellStyle name="Percent 16 5 11" xfId="4175" xr:uid="{00000000-0005-0000-0000-00007F100000}"/>
    <cellStyle name="Percent 16 5 12" xfId="4176" xr:uid="{00000000-0005-0000-0000-000080100000}"/>
    <cellStyle name="Percent 16 5 13" xfId="4177" xr:uid="{00000000-0005-0000-0000-000081100000}"/>
    <cellStyle name="Percent 16 5 14" xfId="4178" xr:uid="{00000000-0005-0000-0000-000082100000}"/>
    <cellStyle name="Percent 16 5 15" xfId="4179" xr:uid="{00000000-0005-0000-0000-000083100000}"/>
    <cellStyle name="Percent 16 5 16" xfId="4180" xr:uid="{00000000-0005-0000-0000-000084100000}"/>
    <cellStyle name="Percent 16 5 17" xfId="4181" xr:uid="{00000000-0005-0000-0000-000085100000}"/>
    <cellStyle name="Percent 16 5 18" xfId="4182" xr:uid="{00000000-0005-0000-0000-000086100000}"/>
    <cellStyle name="Percent 16 5 2" xfId="4183" xr:uid="{00000000-0005-0000-0000-000087100000}"/>
    <cellStyle name="Percent 16 5 3" xfId="4184" xr:uid="{00000000-0005-0000-0000-000088100000}"/>
    <cellStyle name="Percent 16 5 4" xfId="4185" xr:uid="{00000000-0005-0000-0000-000089100000}"/>
    <cellStyle name="Percent 16 5 5" xfId="4186" xr:uid="{00000000-0005-0000-0000-00008A100000}"/>
    <cellStyle name="Percent 16 5 6" xfId="4187" xr:uid="{00000000-0005-0000-0000-00008B100000}"/>
    <cellStyle name="Percent 16 5 7" xfId="4188" xr:uid="{00000000-0005-0000-0000-00008C100000}"/>
    <cellStyle name="Percent 16 5 8" xfId="4189" xr:uid="{00000000-0005-0000-0000-00008D100000}"/>
    <cellStyle name="Percent 16 5 9" xfId="4190" xr:uid="{00000000-0005-0000-0000-00008E100000}"/>
    <cellStyle name="Percent 16 6" xfId="4191" xr:uid="{00000000-0005-0000-0000-00008F100000}"/>
    <cellStyle name="Percent 16 6 10" xfId="4192" xr:uid="{00000000-0005-0000-0000-000090100000}"/>
    <cellStyle name="Percent 16 6 11" xfId="4193" xr:uid="{00000000-0005-0000-0000-000091100000}"/>
    <cellStyle name="Percent 16 6 12" xfId="4194" xr:uid="{00000000-0005-0000-0000-000092100000}"/>
    <cellStyle name="Percent 16 6 13" xfId="4195" xr:uid="{00000000-0005-0000-0000-000093100000}"/>
    <cellStyle name="Percent 16 6 14" xfId="4196" xr:uid="{00000000-0005-0000-0000-000094100000}"/>
    <cellStyle name="Percent 16 6 15" xfId="4197" xr:uid="{00000000-0005-0000-0000-000095100000}"/>
    <cellStyle name="Percent 16 6 16" xfId="4198" xr:uid="{00000000-0005-0000-0000-000096100000}"/>
    <cellStyle name="Percent 16 6 17" xfId="4199" xr:uid="{00000000-0005-0000-0000-000097100000}"/>
    <cellStyle name="Percent 16 6 18" xfId="4200" xr:uid="{00000000-0005-0000-0000-000098100000}"/>
    <cellStyle name="Percent 16 6 2" xfId="4201" xr:uid="{00000000-0005-0000-0000-000099100000}"/>
    <cellStyle name="Percent 16 6 3" xfId="4202" xr:uid="{00000000-0005-0000-0000-00009A100000}"/>
    <cellStyle name="Percent 16 6 4" xfId="4203" xr:uid="{00000000-0005-0000-0000-00009B100000}"/>
    <cellStyle name="Percent 16 6 5" xfId="4204" xr:uid="{00000000-0005-0000-0000-00009C100000}"/>
    <cellStyle name="Percent 16 6 6" xfId="4205" xr:uid="{00000000-0005-0000-0000-00009D100000}"/>
    <cellStyle name="Percent 16 6 7" xfId="4206" xr:uid="{00000000-0005-0000-0000-00009E100000}"/>
    <cellStyle name="Percent 16 6 8" xfId="4207" xr:uid="{00000000-0005-0000-0000-00009F100000}"/>
    <cellStyle name="Percent 16 6 9" xfId="4208" xr:uid="{00000000-0005-0000-0000-0000A0100000}"/>
    <cellStyle name="Percent 16 7" xfId="4209" xr:uid="{00000000-0005-0000-0000-0000A1100000}"/>
    <cellStyle name="Percent 16 7 10" xfId="4210" xr:uid="{00000000-0005-0000-0000-0000A2100000}"/>
    <cellStyle name="Percent 16 7 11" xfId="4211" xr:uid="{00000000-0005-0000-0000-0000A3100000}"/>
    <cellStyle name="Percent 16 7 12" xfId="4212" xr:uid="{00000000-0005-0000-0000-0000A4100000}"/>
    <cellStyle name="Percent 16 7 13" xfId="4213" xr:uid="{00000000-0005-0000-0000-0000A5100000}"/>
    <cellStyle name="Percent 16 7 14" xfId="4214" xr:uid="{00000000-0005-0000-0000-0000A6100000}"/>
    <cellStyle name="Percent 16 7 15" xfId="4215" xr:uid="{00000000-0005-0000-0000-0000A7100000}"/>
    <cellStyle name="Percent 16 7 16" xfId="4216" xr:uid="{00000000-0005-0000-0000-0000A8100000}"/>
    <cellStyle name="Percent 16 7 17" xfId="4217" xr:uid="{00000000-0005-0000-0000-0000A9100000}"/>
    <cellStyle name="Percent 16 7 18" xfId="4218" xr:uid="{00000000-0005-0000-0000-0000AA100000}"/>
    <cellStyle name="Percent 16 7 2" xfId="4219" xr:uid="{00000000-0005-0000-0000-0000AB100000}"/>
    <cellStyle name="Percent 16 7 2 2" xfId="4220" xr:uid="{00000000-0005-0000-0000-0000AC100000}"/>
    <cellStyle name="Percent 16 7 3" xfId="4221" xr:uid="{00000000-0005-0000-0000-0000AD100000}"/>
    <cellStyle name="Percent 16 7 3 2" xfId="4222" xr:uid="{00000000-0005-0000-0000-0000AE100000}"/>
    <cellStyle name="Percent 16 7 4" xfId="4223" xr:uid="{00000000-0005-0000-0000-0000AF100000}"/>
    <cellStyle name="Percent 16 7 5" xfId="4224" xr:uid="{00000000-0005-0000-0000-0000B0100000}"/>
    <cellStyle name="Percent 16 7 6" xfId="4225" xr:uid="{00000000-0005-0000-0000-0000B1100000}"/>
    <cellStyle name="Percent 16 7 7" xfId="4226" xr:uid="{00000000-0005-0000-0000-0000B2100000}"/>
    <cellStyle name="Percent 16 7 8" xfId="4227" xr:uid="{00000000-0005-0000-0000-0000B3100000}"/>
    <cellStyle name="Percent 16 7 9" xfId="4228" xr:uid="{00000000-0005-0000-0000-0000B4100000}"/>
    <cellStyle name="Percent 16 8" xfId="4229" xr:uid="{00000000-0005-0000-0000-0000B5100000}"/>
    <cellStyle name="Percent 16 8 10" xfId="4230" xr:uid="{00000000-0005-0000-0000-0000B6100000}"/>
    <cellStyle name="Percent 16 8 11" xfId="4231" xr:uid="{00000000-0005-0000-0000-0000B7100000}"/>
    <cellStyle name="Percent 16 8 12" xfId="4232" xr:uid="{00000000-0005-0000-0000-0000B8100000}"/>
    <cellStyle name="Percent 16 8 13" xfId="4233" xr:uid="{00000000-0005-0000-0000-0000B9100000}"/>
    <cellStyle name="Percent 16 8 14" xfId="4234" xr:uid="{00000000-0005-0000-0000-0000BA100000}"/>
    <cellStyle name="Percent 16 8 15" xfId="4235" xr:uid="{00000000-0005-0000-0000-0000BB100000}"/>
    <cellStyle name="Percent 16 8 16" xfId="4236" xr:uid="{00000000-0005-0000-0000-0000BC100000}"/>
    <cellStyle name="Percent 16 8 17" xfId="4237" xr:uid="{00000000-0005-0000-0000-0000BD100000}"/>
    <cellStyle name="Percent 16 8 2" xfId="4238" xr:uid="{00000000-0005-0000-0000-0000BE100000}"/>
    <cellStyle name="Percent 16 8 3" xfId="4239" xr:uid="{00000000-0005-0000-0000-0000BF100000}"/>
    <cellStyle name="Percent 16 8 4" xfId="4240" xr:uid="{00000000-0005-0000-0000-0000C0100000}"/>
    <cellStyle name="Percent 16 8 5" xfId="4241" xr:uid="{00000000-0005-0000-0000-0000C1100000}"/>
    <cellStyle name="Percent 16 8 6" xfId="4242" xr:uid="{00000000-0005-0000-0000-0000C2100000}"/>
    <cellStyle name="Percent 16 8 7" xfId="4243" xr:uid="{00000000-0005-0000-0000-0000C3100000}"/>
    <cellStyle name="Percent 16 8 8" xfId="4244" xr:uid="{00000000-0005-0000-0000-0000C4100000}"/>
    <cellStyle name="Percent 16 8 9" xfId="4245" xr:uid="{00000000-0005-0000-0000-0000C5100000}"/>
    <cellStyle name="Percent 16 9" xfId="4246" xr:uid="{00000000-0005-0000-0000-0000C6100000}"/>
    <cellStyle name="Percent 16 9 10" xfId="4247" xr:uid="{00000000-0005-0000-0000-0000C7100000}"/>
    <cellStyle name="Percent 16 9 11" xfId="4248" xr:uid="{00000000-0005-0000-0000-0000C8100000}"/>
    <cellStyle name="Percent 16 9 12" xfId="4249" xr:uid="{00000000-0005-0000-0000-0000C9100000}"/>
    <cellStyle name="Percent 16 9 13" xfId="4250" xr:uid="{00000000-0005-0000-0000-0000CA100000}"/>
    <cellStyle name="Percent 16 9 14" xfId="4251" xr:uid="{00000000-0005-0000-0000-0000CB100000}"/>
    <cellStyle name="Percent 16 9 15" xfId="4252" xr:uid="{00000000-0005-0000-0000-0000CC100000}"/>
    <cellStyle name="Percent 16 9 16" xfId="4253" xr:uid="{00000000-0005-0000-0000-0000CD100000}"/>
    <cellStyle name="Percent 16 9 17" xfId="4254" xr:uid="{00000000-0005-0000-0000-0000CE100000}"/>
    <cellStyle name="Percent 16 9 2" xfId="4255" xr:uid="{00000000-0005-0000-0000-0000CF100000}"/>
    <cellStyle name="Percent 16 9 3" xfId="4256" xr:uid="{00000000-0005-0000-0000-0000D0100000}"/>
    <cellStyle name="Percent 16 9 4" xfId="4257" xr:uid="{00000000-0005-0000-0000-0000D1100000}"/>
    <cellStyle name="Percent 16 9 5" xfId="4258" xr:uid="{00000000-0005-0000-0000-0000D2100000}"/>
    <cellStyle name="Percent 16 9 6" xfId="4259" xr:uid="{00000000-0005-0000-0000-0000D3100000}"/>
    <cellStyle name="Percent 16 9 7" xfId="4260" xr:uid="{00000000-0005-0000-0000-0000D4100000}"/>
    <cellStyle name="Percent 16 9 8" xfId="4261" xr:uid="{00000000-0005-0000-0000-0000D5100000}"/>
    <cellStyle name="Percent 16 9 9" xfId="4262" xr:uid="{00000000-0005-0000-0000-0000D6100000}"/>
    <cellStyle name="Percent 17" xfId="4263" xr:uid="{00000000-0005-0000-0000-0000D7100000}"/>
    <cellStyle name="Percent 17 2" xfId="4264" xr:uid="{00000000-0005-0000-0000-0000D8100000}"/>
    <cellStyle name="Percent 17 2 2" xfId="4265" xr:uid="{00000000-0005-0000-0000-0000D9100000}"/>
    <cellStyle name="Percent 17 3" xfId="4266" xr:uid="{00000000-0005-0000-0000-0000DA100000}"/>
    <cellStyle name="Percent 17 4" xfId="4267" xr:uid="{00000000-0005-0000-0000-0000DB100000}"/>
    <cellStyle name="Percent 17 5" xfId="4268" xr:uid="{00000000-0005-0000-0000-0000DC100000}"/>
    <cellStyle name="Percent 17 6" xfId="4269" xr:uid="{00000000-0005-0000-0000-0000DD100000}"/>
    <cellStyle name="Percent 17 7" xfId="4270" xr:uid="{00000000-0005-0000-0000-0000DE100000}"/>
    <cellStyle name="Percent 17 7 2" xfId="4271" xr:uid="{00000000-0005-0000-0000-0000DF100000}"/>
    <cellStyle name="Percent 17 7 3" xfId="4272" xr:uid="{00000000-0005-0000-0000-0000E0100000}"/>
    <cellStyle name="Percent 17 8" xfId="4273" xr:uid="{00000000-0005-0000-0000-0000E1100000}"/>
    <cellStyle name="Percent 17 8 2" xfId="4274" xr:uid="{00000000-0005-0000-0000-0000E2100000}"/>
    <cellStyle name="Percent 17 9" xfId="4275" xr:uid="{00000000-0005-0000-0000-0000E3100000}"/>
    <cellStyle name="Percent 17 9 2" xfId="4276" xr:uid="{00000000-0005-0000-0000-0000E4100000}"/>
    <cellStyle name="Percent 17 9 3" xfId="4277" xr:uid="{00000000-0005-0000-0000-0000E5100000}"/>
    <cellStyle name="Percent 17 9 3 2" xfId="4278" xr:uid="{00000000-0005-0000-0000-0000E6100000}"/>
    <cellStyle name="Percent 17 9 3 3" xfId="4279" xr:uid="{00000000-0005-0000-0000-0000E7100000}"/>
    <cellStyle name="Percent 17 9 4" xfId="4280" xr:uid="{00000000-0005-0000-0000-0000E8100000}"/>
    <cellStyle name="Percent 17 9 5" xfId="4281" xr:uid="{00000000-0005-0000-0000-0000E9100000}"/>
    <cellStyle name="Percent 18" xfId="4282" xr:uid="{00000000-0005-0000-0000-0000EA100000}"/>
    <cellStyle name="Percent 18 2" xfId="4283" xr:uid="{00000000-0005-0000-0000-0000EB100000}"/>
    <cellStyle name="Percent 18 3" xfId="4284" xr:uid="{00000000-0005-0000-0000-0000EC100000}"/>
    <cellStyle name="Percent 19" xfId="4285" xr:uid="{00000000-0005-0000-0000-0000ED100000}"/>
    <cellStyle name="Percent 2" xfId="4286" xr:uid="{00000000-0005-0000-0000-0000EE100000}"/>
    <cellStyle name="Percent 2 10" xfId="4287" xr:uid="{00000000-0005-0000-0000-0000EF100000}"/>
    <cellStyle name="Percent 2 10 2" xfId="4288" xr:uid="{00000000-0005-0000-0000-0000F0100000}"/>
    <cellStyle name="Percent 2 10 3" xfId="4289" xr:uid="{00000000-0005-0000-0000-0000F1100000}"/>
    <cellStyle name="Percent 2 10 4" xfId="4290" xr:uid="{00000000-0005-0000-0000-0000F2100000}"/>
    <cellStyle name="Percent 2 10 5" xfId="4291" xr:uid="{00000000-0005-0000-0000-0000F3100000}"/>
    <cellStyle name="Percent 2 10 6" xfId="4292" xr:uid="{00000000-0005-0000-0000-0000F4100000}"/>
    <cellStyle name="Percent 2 10 7" xfId="4293" xr:uid="{00000000-0005-0000-0000-0000F5100000}"/>
    <cellStyle name="Percent 2 10 8" xfId="4294" xr:uid="{00000000-0005-0000-0000-0000F6100000}"/>
    <cellStyle name="Percent 2 11" xfId="4295" xr:uid="{00000000-0005-0000-0000-0000F7100000}"/>
    <cellStyle name="Percent 2 11 2" xfId="4296" xr:uid="{00000000-0005-0000-0000-0000F8100000}"/>
    <cellStyle name="Percent 2 11 3" xfId="4297" xr:uid="{00000000-0005-0000-0000-0000F9100000}"/>
    <cellStyle name="Percent 2 11 4" xfId="4298" xr:uid="{00000000-0005-0000-0000-0000FA100000}"/>
    <cellStyle name="Percent 2 11 5" xfId="4299" xr:uid="{00000000-0005-0000-0000-0000FB100000}"/>
    <cellStyle name="Percent 2 11 6" xfId="4300" xr:uid="{00000000-0005-0000-0000-0000FC100000}"/>
    <cellStyle name="Percent 2 11 7" xfId="4301" xr:uid="{00000000-0005-0000-0000-0000FD100000}"/>
    <cellStyle name="Percent 2 11 8" xfId="4302" xr:uid="{00000000-0005-0000-0000-0000FE100000}"/>
    <cellStyle name="Percent 2 12" xfId="4303" xr:uid="{00000000-0005-0000-0000-0000FF100000}"/>
    <cellStyle name="Percent 2 13" xfId="4304" xr:uid="{00000000-0005-0000-0000-000000110000}"/>
    <cellStyle name="Percent 2 14" xfId="4305" xr:uid="{00000000-0005-0000-0000-000001110000}"/>
    <cellStyle name="Percent 2 15" xfId="4306" xr:uid="{00000000-0005-0000-0000-000002110000}"/>
    <cellStyle name="Percent 2 16" xfId="4307" xr:uid="{00000000-0005-0000-0000-000003110000}"/>
    <cellStyle name="Percent 2 17" xfId="4308" xr:uid="{00000000-0005-0000-0000-000004110000}"/>
    <cellStyle name="Percent 2 18" xfId="4309" xr:uid="{00000000-0005-0000-0000-000005110000}"/>
    <cellStyle name="Percent 2 19" xfId="4310" xr:uid="{00000000-0005-0000-0000-000006110000}"/>
    <cellStyle name="Percent 2 2" xfId="4311" xr:uid="{00000000-0005-0000-0000-000007110000}"/>
    <cellStyle name="Percent 2 2 2" xfId="4312" xr:uid="{00000000-0005-0000-0000-000008110000}"/>
    <cellStyle name="Percent 2 2 3" xfId="4313" xr:uid="{00000000-0005-0000-0000-000009110000}"/>
    <cellStyle name="Percent 2 2 3 2" xfId="4314" xr:uid="{00000000-0005-0000-0000-00000A110000}"/>
    <cellStyle name="Percent 2 2 3 3" xfId="4315" xr:uid="{00000000-0005-0000-0000-00000B110000}"/>
    <cellStyle name="Percent 2 2 3 4" xfId="4316" xr:uid="{00000000-0005-0000-0000-00000C110000}"/>
    <cellStyle name="Percent 2 2 4" xfId="4317" xr:uid="{00000000-0005-0000-0000-00000D110000}"/>
    <cellStyle name="Percent 2 2 4 2" xfId="4318" xr:uid="{00000000-0005-0000-0000-00000E110000}"/>
    <cellStyle name="Percent 2 2 5" xfId="4319" xr:uid="{00000000-0005-0000-0000-00000F110000}"/>
    <cellStyle name="Percent 2 2 6" xfId="4320" xr:uid="{00000000-0005-0000-0000-000010110000}"/>
    <cellStyle name="Percent 2 2 6 2" xfId="4321" xr:uid="{00000000-0005-0000-0000-000011110000}"/>
    <cellStyle name="Percent 2 2 7" xfId="4322" xr:uid="{00000000-0005-0000-0000-000012110000}"/>
    <cellStyle name="Percent 2 2 7 2" xfId="4323" xr:uid="{00000000-0005-0000-0000-000013110000}"/>
    <cellStyle name="Percent 2 2 8" xfId="4324" xr:uid="{00000000-0005-0000-0000-000014110000}"/>
    <cellStyle name="Percent 2 2 9" xfId="4325" xr:uid="{00000000-0005-0000-0000-000015110000}"/>
    <cellStyle name="Percent 2 20" xfId="4326" xr:uid="{00000000-0005-0000-0000-000016110000}"/>
    <cellStyle name="Percent 2 20 2" xfId="4327" xr:uid="{00000000-0005-0000-0000-000017110000}"/>
    <cellStyle name="Percent 2 20 2 2" xfId="4328" xr:uid="{00000000-0005-0000-0000-000018110000}"/>
    <cellStyle name="Percent 2 20 2 3" xfId="4329" xr:uid="{00000000-0005-0000-0000-000019110000}"/>
    <cellStyle name="Percent 2 20 2 3 2" xfId="4330" xr:uid="{00000000-0005-0000-0000-00001A110000}"/>
    <cellStyle name="Percent 2 20 2 3 3" xfId="4331" xr:uid="{00000000-0005-0000-0000-00001B110000}"/>
    <cellStyle name="Percent 2 20 2 4" xfId="4332" xr:uid="{00000000-0005-0000-0000-00001C110000}"/>
    <cellStyle name="Percent 2 20 2 5" xfId="4333" xr:uid="{00000000-0005-0000-0000-00001D110000}"/>
    <cellStyle name="Percent 2 21" xfId="4334" xr:uid="{00000000-0005-0000-0000-00001E110000}"/>
    <cellStyle name="Percent 2 22" xfId="4335" xr:uid="{00000000-0005-0000-0000-00001F110000}"/>
    <cellStyle name="Percent 2 23" xfId="4336" xr:uid="{00000000-0005-0000-0000-000020110000}"/>
    <cellStyle name="Percent 2 24" xfId="4337" xr:uid="{00000000-0005-0000-0000-000021110000}"/>
    <cellStyle name="Percent 2 25" xfId="4338" xr:uid="{00000000-0005-0000-0000-000022110000}"/>
    <cellStyle name="Percent 2 26" xfId="4339" xr:uid="{00000000-0005-0000-0000-000023110000}"/>
    <cellStyle name="Percent 2 27" xfId="4340" xr:uid="{00000000-0005-0000-0000-000024110000}"/>
    <cellStyle name="Percent 2 28" xfId="4341" xr:uid="{00000000-0005-0000-0000-000025110000}"/>
    <cellStyle name="Percent 2 29" xfId="4342" xr:uid="{00000000-0005-0000-0000-000026110000}"/>
    <cellStyle name="Percent 2 3" xfId="4343" xr:uid="{00000000-0005-0000-0000-000027110000}"/>
    <cellStyle name="Percent 2 3 10" xfId="4344" xr:uid="{00000000-0005-0000-0000-000028110000}"/>
    <cellStyle name="Percent 2 3 11" xfId="4345" xr:uid="{00000000-0005-0000-0000-000029110000}"/>
    <cellStyle name="Percent 2 3 12" xfId="4346" xr:uid="{00000000-0005-0000-0000-00002A110000}"/>
    <cellStyle name="Percent 2 3 13" xfId="4347" xr:uid="{00000000-0005-0000-0000-00002B110000}"/>
    <cellStyle name="Percent 2 3 14" xfId="4348" xr:uid="{00000000-0005-0000-0000-00002C110000}"/>
    <cellStyle name="Percent 2 3 15" xfId="4349" xr:uid="{00000000-0005-0000-0000-00002D110000}"/>
    <cellStyle name="Percent 2 3 16" xfId="4350" xr:uid="{00000000-0005-0000-0000-00002E110000}"/>
    <cellStyle name="Percent 2 3 2" xfId="4351" xr:uid="{00000000-0005-0000-0000-00002F110000}"/>
    <cellStyle name="Percent 2 3 3" xfId="4352" xr:uid="{00000000-0005-0000-0000-000030110000}"/>
    <cellStyle name="Percent 2 3 3 2" xfId="4353" xr:uid="{00000000-0005-0000-0000-000031110000}"/>
    <cellStyle name="Percent 2 3 3 3" xfId="4354" xr:uid="{00000000-0005-0000-0000-000032110000}"/>
    <cellStyle name="Percent 2 3 3 3 2" xfId="4355" xr:uid="{00000000-0005-0000-0000-000033110000}"/>
    <cellStyle name="Percent 2 3 3 3 3" xfId="4356" xr:uid="{00000000-0005-0000-0000-000034110000}"/>
    <cellStyle name="Percent 2 3 3 3 4" xfId="4357" xr:uid="{00000000-0005-0000-0000-000035110000}"/>
    <cellStyle name="Percent 2 3 3 3 4 2" xfId="4358" xr:uid="{00000000-0005-0000-0000-000036110000}"/>
    <cellStyle name="Percent 2 3 4" xfId="4359" xr:uid="{00000000-0005-0000-0000-000037110000}"/>
    <cellStyle name="Percent 2 3 5" xfId="4360" xr:uid="{00000000-0005-0000-0000-000038110000}"/>
    <cellStyle name="Percent 2 3 5 2" xfId="4361" xr:uid="{00000000-0005-0000-0000-000039110000}"/>
    <cellStyle name="Percent 2 3 6" xfId="4362" xr:uid="{00000000-0005-0000-0000-00003A110000}"/>
    <cellStyle name="Percent 2 3 7" xfId="4363" xr:uid="{00000000-0005-0000-0000-00003B110000}"/>
    <cellStyle name="Percent 2 3 8" xfId="4364" xr:uid="{00000000-0005-0000-0000-00003C110000}"/>
    <cellStyle name="Percent 2 3 9" xfId="4365" xr:uid="{00000000-0005-0000-0000-00003D110000}"/>
    <cellStyle name="Percent 2 30" xfId="4366" xr:uid="{00000000-0005-0000-0000-00003E110000}"/>
    <cellStyle name="Percent 2 31" xfId="4367" xr:uid="{00000000-0005-0000-0000-00003F110000}"/>
    <cellStyle name="Percent 2 32" xfId="4368" xr:uid="{00000000-0005-0000-0000-000040110000}"/>
    <cellStyle name="Percent 2 33" xfId="4369" xr:uid="{00000000-0005-0000-0000-000041110000}"/>
    <cellStyle name="Percent 2 33 2" xfId="4370" xr:uid="{00000000-0005-0000-0000-000042110000}"/>
    <cellStyle name="Percent 2 34" xfId="4371" xr:uid="{00000000-0005-0000-0000-000043110000}"/>
    <cellStyle name="Percent 2 34 2" xfId="4372" xr:uid="{00000000-0005-0000-0000-000044110000}"/>
    <cellStyle name="Percent 2 35" xfId="4373" xr:uid="{00000000-0005-0000-0000-000045110000}"/>
    <cellStyle name="Percent 2 35 2" xfId="4374" xr:uid="{00000000-0005-0000-0000-000046110000}"/>
    <cellStyle name="Percent 2 36" xfId="4375" xr:uid="{00000000-0005-0000-0000-000047110000}"/>
    <cellStyle name="Percent 2 36 2" xfId="4376" xr:uid="{00000000-0005-0000-0000-000048110000}"/>
    <cellStyle name="Percent 2 37" xfId="4377" xr:uid="{00000000-0005-0000-0000-000049110000}"/>
    <cellStyle name="Percent 2 37 2" xfId="4378" xr:uid="{00000000-0005-0000-0000-00004A110000}"/>
    <cellStyle name="Percent 2 38" xfId="4379" xr:uid="{00000000-0005-0000-0000-00004B110000}"/>
    <cellStyle name="Percent 2 38 2" xfId="4380" xr:uid="{00000000-0005-0000-0000-00004C110000}"/>
    <cellStyle name="Percent 2 39" xfId="4381" xr:uid="{00000000-0005-0000-0000-00004D110000}"/>
    <cellStyle name="Percent 2 39 2" xfId="4382" xr:uid="{00000000-0005-0000-0000-00004E110000}"/>
    <cellStyle name="Percent 2 4" xfId="4383" xr:uid="{00000000-0005-0000-0000-00004F110000}"/>
    <cellStyle name="Percent 2 4 10" xfId="4384" xr:uid="{00000000-0005-0000-0000-000050110000}"/>
    <cellStyle name="Percent 2 4 10 2" xfId="4385" xr:uid="{00000000-0005-0000-0000-000051110000}"/>
    <cellStyle name="Percent 2 4 11" xfId="4386" xr:uid="{00000000-0005-0000-0000-000052110000}"/>
    <cellStyle name="Percent 2 4 11 2" xfId="4387" xr:uid="{00000000-0005-0000-0000-000053110000}"/>
    <cellStyle name="Percent 2 4 12" xfId="4388" xr:uid="{00000000-0005-0000-0000-000054110000}"/>
    <cellStyle name="Percent 2 4 12 2" xfId="4389" xr:uid="{00000000-0005-0000-0000-000055110000}"/>
    <cellStyle name="Percent 2 4 13" xfId="4390" xr:uid="{00000000-0005-0000-0000-000056110000}"/>
    <cellStyle name="Percent 2 4 13 2" xfId="4391" xr:uid="{00000000-0005-0000-0000-000057110000}"/>
    <cellStyle name="Percent 2 4 14" xfId="4392" xr:uid="{00000000-0005-0000-0000-000058110000}"/>
    <cellStyle name="Percent 2 4 14 2" xfId="4393" xr:uid="{00000000-0005-0000-0000-000059110000}"/>
    <cellStyle name="Percent 2 4 15" xfId="4394" xr:uid="{00000000-0005-0000-0000-00005A110000}"/>
    <cellStyle name="Percent 2 4 15 2" xfId="4395" xr:uid="{00000000-0005-0000-0000-00005B110000}"/>
    <cellStyle name="Percent 2 4 16" xfId="4396" xr:uid="{00000000-0005-0000-0000-00005C110000}"/>
    <cellStyle name="Percent 2 4 16 2" xfId="4397" xr:uid="{00000000-0005-0000-0000-00005D110000}"/>
    <cellStyle name="Percent 2 4 17" xfId="4398" xr:uid="{00000000-0005-0000-0000-00005E110000}"/>
    <cellStyle name="Percent 2 4 2" xfId="4399" xr:uid="{00000000-0005-0000-0000-00005F110000}"/>
    <cellStyle name="Percent 2 4 2 2" xfId="4400" xr:uid="{00000000-0005-0000-0000-000060110000}"/>
    <cellStyle name="Percent 2 4 3" xfId="4401" xr:uid="{00000000-0005-0000-0000-000061110000}"/>
    <cellStyle name="Percent 2 4 3 2" xfId="4402" xr:uid="{00000000-0005-0000-0000-000062110000}"/>
    <cellStyle name="Percent 2 4 4" xfId="4403" xr:uid="{00000000-0005-0000-0000-000063110000}"/>
    <cellStyle name="Percent 2 4 4 2" xfId="4404" xr:uid="{00000000-0005-0000-0000-000064110000}"/>
    <cellStyle name="Percent 2 4 5" xfId="4405" xr:uid="{00000000-0005-0000-0000-000065110000}"/>
    <cellStyle name="Percent 2 4 5 2" xfId="4406" xr:uid="{00000000-0005-0000-0000-000066110000}"/>
    <cellStyle name="Percent 2 4 6" xfId="4407" xr:uid="{00000000-0005-0000-0000-000067110000}"/>
    <cellStyle name="Percent 2 4 6 2" xfId="4408" xr:uid="{00000000-0005-0000-0000-000068110000}"/>
    <cellStyle name="Percent 2 4 7" xfId="4409" xr:uid="{00000000-0005-0000-0000-000069110000}"/>
    <cellStyle name="Percent 2 4 7 2" xfId="4410" xr:uid="{00000000-0005-0000-0000-00006A110000}"/>
    <cellStyle name="Percent 2 4 8" xfId="4411" xr:uid="{00000000-0005-0000-0000-00006B110000}"/>
    <cellStyle name="Percent 2 4 8 2" xfId="4412" xr:uid="{00000000-0005-0000-0000-00006C110000}"/>
    <cellStyle name="Percent 2 4 9" xfId="4413" xr:uid="{00000000-0005-0000-0000-00006D110000}"/>
    <cellStyle name="Percent 2 4 9 2" xfId="4414" xr:uid="{00000000-0005-0000-0000-00006E110000}"/>
    <cellStyle name="Percent 2 40" xfId="4415" xr:uid="{00000000-0005-0000-0000-00006F110000}"/>
    <cellStyle name="Percent 2 40 2" xfId="4416" xr:uid="{00000000-0005-0000-0000-000070110000}"/>
    <cellStyle name="Percent 2 41" xfId="4417" xr:uid="{00000000-0005-0000-0000-000071110000}"/>
    <cellStyle name="Percent 2 41 2" xfId="4418" xr:uid="{00000000-0005-0000-0000-000072110000}"/>
    <cellStyle name="Percent 2 42" xfId="4419" xr:uid="{00000000-0005-0000-0000-000073110000}"/>
    <cellStyle name="Percent 2 42 2" xfId="4420" xr:uid="{00000000-0005-0000-0000-000074110000}"/>
    <cellStyle name="Percent 2 43" xfId="4421" xr:uid="{00000000-0005-0000-0000-000075110000}"/>
    <cellStyle name="Percent 2 43 2" xfId="4422" xr:uid="{00000000-0005-0000-0000-000076110000}"/>
    <cellStyle name="Percent 2 44" xfId="4423" xr:uid="{00000000-0005-0000-0000-000077110000}"/>
    <cellStyle name="Percent 2 44 2" xfId="4424" xr:uid="{00000000-0005-0000-0000-000078110000}"/>
    <cellStyle name="Percent 2 45" xfId="4425" xr:uid="{00000000-0005-0000-0000-000079110000}"/>
    <cellStyle name="Percent 2 45 2" xfId="4426" xr:uid="{00000000-0005-0000-0000-00007A110000}"/>
    <cellStyle name="Percent 2 46" xfId="4427" xr:uid="{00000000-0005-0000-0000-00007B110000}"/>
    <cellStyle name="Percent 2 46 2" xfId="4428" xr:uid="{00000000-0005-0000-0000-00007C110000}"/>
    <cellStyle name="Percent 2 47" xfId="4429" xr:uid="{00000000-0005-0000-0000-00007D110000}"/>
    <cellStyle name="Percent 2 47 2" xfId="4430" xr:uid="{00000000-0005-0000-0000-00007E110000}"/>
    <cellStyle name="Percent 2 48" xfId="4431" xr:uid="{00000000-0005-0000-0000-00007F110000}"/>
    <cellStyle name="Percent 2 48 2" xfId="4432" xr:uid="{00000000-0005-0000-0000-000080110000}"/>
    <cellStyle name="Percent 2 48 2 2" xfId="4433" xr:uid="{00000000-0005-0000-0000-000081110000}"/>
    <cellStyle name="Percent 2 48 3" xfId="4434" xr:uid="{00000000-0005-0000-0000-000082110000}"/>
    <cellStyle name="Percent 2 48 4" xfId="4435" xr:uid="{00000000-0005-0000-0000-000083110000}"/>
    <cellStyle name="Percent 2 49" xfId="4436" xr:uid="{00000000-0005-0000-0000-000084110000}"/>
    <cellStyle name="Percent 2 49 2" xfId="4437" xr:uid="{00000000-0005-0000-0000-000085110000}"/>
    <cellStyle name="Percent 2 49 3" xfId="4438" xr:uid="{00000000-0005-0000-0000-000086110000}"/>
    <cellStyle name="Percent 2 5" xfId="4439" xr:uid="{00000000-0005-0000-0000-000087110000}"/>
    <cellStyle name="Percent 2 5 10" xfId="4440" xr:uid="{00000000-0005-0000-0000-000088110000}"/>
    <cellStyle name="Percent 2 5 10 2" xfId="4441" xr:uid="{00000000-0005-0000-0000-000089110000}"/>
    <cellStyle name="Percent 2 5 11" xfId="4442" xr:uid="{00000000-0005-0000-0000-00008A110000}"/>
    <cellStyle name="Percent 2 5 11 2" xfId="4443" xr:uid="{00000000-0005-0000-0000-00008B110000}"/>
    <cellStyle name="Percent 2 5 12" xfId="4444" xr:uid="{00000000-0005-0000-0000-00008C110000}"/>
    <cellStyle name="Percent 2 5 12 2" xfId="4445" xr:uid="{00000000-0005-0000-0000-00008D110000}"/>
    <cellStyle name="Percent 2 5 13" xfId="4446" xr:uid="{00000000-0005-0000-0000-00008E110000}"/>
    <cellStyle name="Percent 2 5 13 2" xfId="4447" xr:uid="{00000000-0005-0000-0000-00008F110000}"/>
    <cellStyle name="Percent 2 5 14" xfId="4448" xr:uid="{00000000-0005-0000-0000-000090110000}"/>
    <cellStyle name="Percent 2 5 14 2" xfId="4449" xr:uid="{00000000-0005-0000-0000-000091110000}"/>
    <cellStyle name="Percent 2 5 15" xfId="4450" xr:uid="{00000000-0005-0000-0000-000092110000}"/>
    <cellStyle name="Percent 2 5 15 2" xfId="4451" xr:uid="{00000000-0005-0000-0000-000093110000}"/>
    <cellStyle name="Percent 2 5 16" xfId="4452" xr:uid="{00000000-0005-0000-0000-000094110000}"/>
    <cellStyle name="Percent 2 5 2" xfId="4453" xr:uid="{00000000-0005-0000-0000-000095110000}"/>
    <cellStyle name="Percent 2 5 2 2" xfId="4454" xr:uid="{00000000-0005-0000-0000-000096110000}"/>
    <cellStyle name="Percent 2 5 3" xfId="4455" xr:uid="{00000000-0005-0000-0000-000097110000}"/>
    <cellStyle name="Percent 2 5 3 2" xfId="4456" xr:uid="{00000000-0005-0000-0000-000098110000}"/>
    <cellStyle name="Percent 2 5 4" xfId="4457" xr:uid="{00000000-0005-0000-0000-000099110000}"/>
    <cellStyle name="Percent 2 5 4 2" xfId="4458" xr:uid="{00000000-0005-0000-0000-00009A110000}"/>
    <cellStyle name="Percent 2 5 5" xfId="4459" xr:uid="{00000000-0005-0000-0000-00009B110000}"/>
    <cellStyle name="Percent 2 5 5 2" xfId="4460" xr:uid="{00000000-0005-0000-0000-00009C110000}"/>
    <cellStyle name="Percent 2 5 6" xfId="4461" xr:uid="{00000000-0005-0000-0000-00009D110000}"/>
    <cellStyle name="Percent 2 5 6 2" xfId="4462" xr:uid="{00000000-0005-0000-0000-00009E110000}"/>
    <cellStyle name="Percent 2 5 7" xfId="4463" xr:uid="{00000000-0005-0000-0000-00009F110000}"/>
    <cellStyle name="Percent 2 5 7 2" xfId="4464" xr:uid="{00000000-0005-0000-0000-0000A0110000}"/>
    <cellStyle name="Percent 2 5 8" xfId="4465" xr:uid="{00000000-0005-0000-0000-0000A1110000}"/>
    <cellStyle name="Percent 2 5 8 2" xfId="4466" xr:uid="{00000000-0005-0000-0000-0000A2110000}"/>
    <cellStyle name="Percent 2 5 9" xfId="4467" xr:uid="{00000000-0005-0000-0000-0000A3110000}"/>
    <cellStyle name="Percent 2 5 9 2" xfId="4468" xr:uid="{00000000-0005-0000-0000-0000A4110000}"/>
    <cellStyle name="Percent 2 6" xfId="4469" xr:uid="{00000000-0005-0000-0000-0000A5110000}"/>
    <cellStyle name="Percent 2 6 10" xfId="4470" xr:uid="{00000000-0005-0000-0000-0000A6110000}"/>
    <cellStyle name="Percent 2 6 10 2" xfId="4471" xr:uid="{00000000-0005-0000-0000-0000A7110000}"/>
    <cellStyle name="Percent 2 6 11" xfId="4472" xr:uid="{00000000-0005-0000-0000-0000A8110000}"/>
    <cellStyle name="Percent 2 6 11 2" xfId="4473" xr:uid="{00000000-0005-0000-0000-0000A9110000}"/>
    <cellStyle name="Percent 2 6 12" xfId="4474" xr:uid="{00000000-0005-0000-0000-0000AA110000}"/>
    <cellStyle name="Percent 2 6 12 2" xfId="4475" xr:uid="{00000000-0005-0000-0000-0000AB110000}"/>
    <cellStyle name="Percent 2 6 13" xfId="4476" xr:uid="{00000000-0005-0000-0000-0000AC110000}"/>
    <cellStyle name="Percent 2 6 13 2" xfId="4477" xr:uid="{00000000-0005-0000-0000-0000AD110000}"/>
    <cellStyle name="Percent 2 6 14" xfId="4478" xr:uid="{00000000-0005-0000-0000-0000AE110000}"/>
    <cellStyle name="Percent 2 6 14 2" xfId="4479" xr:uid="{00000000-0005-0000-0000-0000AF110000}"/>
    <cellStyle name="Percent 2 6 15" xfId="4480" xr:uid="{00000000-0005-0000-0000-0000B0110000}"/>
    <cellStyle name="Percent 2 6 15 2" xfId="4481" xr:uid="{00000000-0005-0000-0000-0000B1110000}"/>
    <cellStyle name="Percent 2 6 16" xfId="4482" xr:uid="{00000000-0005-0000-0000-0000B2110000}"/>
    <cellStyle name="Percent 2 6 2" xfId="4483" xr:uid="{00000000-0005-0000-0000-0000B3110000}"/>
    <cellStyle name="Percent 2 6 2 2" xfId="4484" xr:uid="{00000000-0005-0000-0000-0000B4110000}"/>
    <cellStyle name="Percent 2 6 3" xfId="4485" xr:uid="{00000000-0005-0000-0000-0000B5110000}"/>
    <cellStyle name="Percent 2 6 3 2" xfId="4486" xr:uid="{00000000-0005-0000-0000-0000B6110000}"/>
    <cellStyle name="Percent 2 6 4" xfId="4487" xr:uid="{00000000-0005-0000-0000-0000B7110000}"/>
    <cellStyle name="Percent 2 6 4 2" xfId="4488" xr:uid="{00000000-0005-0000-0000-0000B8110000}"/>
    <cellStyle name="Percent 2 6 5" xfId="4489" xr:uid="{00000000-0005-0000-0000-0000B9110000}"/>
    <cellStyle name="Percent 2 6 5 2" xfId="4490" xr:uid="{00000000-0005-0000-0000-0000BA110000}"/>
    <cellStyle name="Percent 2 6 6" xfId="4491" xr:uid="{00000000-0005-0000-0000-0000BB110000}"/>
    <cellStyle name="Percent 2 6 6 2" xfId="4492" xr:uid="{00000000-0005-0000-0000-0000BC110000}"/>
    <cellStyle name="Percent 2 6 7" xfId="4493" xr:uid="{00000000-0005-0000-0000-0000BD110000}"/>
    <cellStyle name="Percent 2 6 7 2" xfId="4494" xr:uid="{00000000-0005-0000-0000-0000BE110000}"/>
    <cellStyle name="Percent 2 6 8" xfId="4495" xr:uid="{00000000-0005-0000-0000-0000BF110000}"/>
    <cellStyle name="Percent 2 6 8 2" xfId="4496" xr:uid="{00000000-0005-0000-0000-0000C0110000}"/>
    <cellStyle name="Percent 2 6 9" xfId="4497" xr:uid="{00000000-0005-0000-0000-0000C1110000}"/>
    <cellStyle name="Percent 2 6 9 2" xfId="4498" xr:uid="{00000000-0005-0000-0000-0000C2110000}"/>
    <cellStyle name="Percent 2 7" xfId="4499" xr:uid="{00000000-0005-0000-0000-0000C3110000}"/>
    <cellStyle name="Percent 2 7 2" xfId="4500" xr:uid="{00000000-0005-0000-0000-0000C4110000}"/>
    <cellStyle name="Percent 2 7 2 2" xfId="4501" xr:uid="{00000000-0005-0000-0000-0000C5110000}"/>
    <cellStyle name="Percent 2 7 3" xfId="4502" xr:uid="{00000000-0005-0000-0000-0000C6110000}"/>
    <cellStyle name="Percent 2 7 3 2" xfId="4503" xr:uid="{00000000-0005-0000-0000-0000C7110000}"/>
    <cellStyle name="Percent 2 7 4" xfId="4504" xr:uid="{00000000-0005-0000-0000-0000C8110000}"/>
    <cellStyle name="Percent 2 7 4 2" xfId="4505" xr:uid="{00000000-0005-0000-0000-0000C9110000}"/>
    <cellStyle name="Percent 2 7 5" xfId="4506" xr:uid="{00000000-0005-0000-0000-0000CA110000}"/>
    <cellStyle name="Percent 2 7 5 2" xfId="4507" xr:uid="{00000000-0005-0000-0000-0000CB110000}"/>
    <cellStyle name="Percent 2 7 6" xfId="4508" xr:uid="{00000000-0005-0000-0000-0000CC110000}"/>
    <cellStyle name="Percent 2 7 6 2" xfId="4509" xr:uid="{00000000-0005-0000-0000-0000CD110000}"/>
    <cellStyle name="Percent 2 7 7" xfId="4510" xr:uid="{00000000-0005-0000-0000-0000CE110000}"/>
    <cellStyle name="Percent 2 7 7 2" xfId="4511" xr:uid="{00000000-0005-0000-0000-0000CF110000}"/>
    <cellStyle name="Percent 2 7 8" xfId="4512" xr:uid="{00000000-0005-0000-0000-0000D0110000}"/>
    <cellStyle name="Percent 2 7 8 2" xfId="4513" xr:uid="{00000000-0005-0000-0000-0000D1110000}"/>
    <cellStyle name="Percent 2 7 9" xfId="4514" xr:uid="{00000000-0005-0000-0000-0000D2110000}"/>
    <cellStyle name="Percent 2 8" xfId="4515" xr:uid="{00000000-0005-0000-0000-0000D3110000}"/>
    <cellStyle name="Percent 2 8 10" xfId="4516" xr:uid="{00000000-0005-0000-0000-0000D4110000}"/>
    <cellStyle name="Percent 2 8 2" xfId="4517" xr:uid="{00000000-0005-0000-0000-0000D5110000}"/>
    <cellStyle name="Percent 2 8 2 2" xfId="4518" xr:uid="{00000000-0005-0000-0000-0000D6110000}"/>
    <cellStyle name="Percent 2 8 2 3" xfId="4519" xr:uid="{00000000-0005-0000-0000-0000D7110000}"/>
    <cellStyle name="Percent 2 8 3" xfId="4520" xr:uid="{00000000-0005-0000-0000-0000D8110000}"/>
    <cellStyle name="Percent 2 8 3 2" xfId="4521" xr:uid="{00000000-0005-0000-0000-0000D9110000}"/>
    <cellStyle name="Percent 2 8 3 3" xfId="4522" xr:uid="{00000000-0005-0000-0000-0000DA110000}"/>
    <cellStyle name="Percent 2 8 4" xfId="4523" xr:uid="{00000000-0005-0000-0000-0000DB110000}"/>
    <cellStyle name="Percent 2 8 4 2" xfId="4524" xr:uid="{00000000-0005-0000-0000-0000DC110000}"/>
    <cellStyle name="Percent 2 8 4 3" xfId="4525" xr:uid="{00000000-0005-0000-0000-0000DD110000}"/>
    <cellStyle name="Percent 2 8 5" xfId="4526" xr:uid="{00000000-0005-0000-0000-0000DE110000}"/>
    <cellStyle name="Percent 2 8 5 2" xfId="4527" xr:uid="{00000000-0005-0000-0000-0000DF110000}"/>
    <cellStyle name="Percent 2 8 5 3" xfId="4528" xr:uid="{00000000-0005-0000-0000-0000E0110000}"/>
    <cellStyle name="Percent 2 8 6" xfId="4529" xr:uid="{00000000-0005-0000-0000-0000E1110000}"/>
    <cellStyle name="Percent 2 8 6 2" xfId="4530" xr:uid="{00000000-0005-0000-0000-0000E2110000}"/>
    <cellStyle name="Percent 2 8 6 3" xfId="4531" xr:uid="{00000000-0005-0000-0000-0000E3110000}"/>
    <cellStyle name="Percent 2 8 7" xfId="4532" xr:uid="{00000000-0005-0000-0000-0000E4110000}"/>
    <cellStyle name="Percent 2 8 7 2" xfId="4533" xr:uid="{00000000-0005-0000-0000-0000E5110000}"/>
    <cellStyle name="Percent 2 8 7 3" xfId="4534" xr:uid="{00000000-0005-0000-0000-0000E6110000}"/>
    <cellStyle name="Percent 2 8 8" xfId="4535" xr:uid="{00000000-0005-0000-0000-0000E7110000}"/>
    <cellStyle name="Percent 2 8 8 2" xfId="4536" xr:uid="{00000000-0005-0000-0000-0000E8110000}"/>
    <cellStyle name="Percent 2 8 8 3" xfId="4537" xr:uid="{00000000-0005-0000-0000-0000E9110000}"/>
    <cellStyle name="Percent 2 8 9" xfId="4538" xr:uid="{00000000-0005-0000-0000-0000EA110000}"/>
    <cellStyle name="Percent 2 9" xfId="4539" xr:uid="{00000000-0005-0000-0000-0000EB110000}"/>
    <cellStyle name="Percent 2 9 10" xfId="4540" xr:uid="{00000000-0005-0000-0000-0000EC110000}"/>
    <cellStyle name="Percent 2 9 2" xfId="4541" xr:uid="{00000000-0005-0000-0000-0000ED110000}"/>
    <cellStyle name="Percent 2 9 2 2" xfId="4542" xr:uid="{00000000-0005-0000-0000-0000EE110000}"/>
    <cellStyle name="Percent 2 9 2 3" xfId="4543" xr:uid="{00000000-0005-0000-0000-0000EF110000}"/>
    <cellStyle name="Percent 2 9 3" xfId="4544" xr:uid="{00000000-0005-0000-0000-0000F0110000}"/>
    <cellStyle name="Percent 2 9 3 2" xfId="4545" xr:uid="{00000000-0005-0000-0000-0000F1110000}"/>
    <cellStyle name="Percent 2 9 3 3" xfId="4546" xr:uid="{00000000-0005-0000-0000-0000F2110000}"/>
    <cellStyle name="Percent 2 9 4" xfId="4547" xr:uid="{00000000-0005-0000-0000-0000F3110000}"/>
    <cellStyle name="Percent 2 9 4 2" xfId="4548" xr:uid="{00000000-0005-0000-0000-0000F4110000}"/>
    <cellStyle name="Percent 2 9 4 3" xfId="4549" xr:uid="{00000000-0005-0000-0000-0000F5110000}"/>
    <cellStyle name="Percent 2 9 5" xfId="4550" xr:uid="{00000000-0005-0000-0000-0000F6110000}"/>
    <cellStyle name="Percent 2 9 5 2" xfId="4551" xr:uid="{00000000-0005-0000-0000-0000F7110000}"/>
    <cellStyle name="Percent 2 9 5 3" xfId="4552" xr:uid="{00000000-0005-0000-0000-0000F8110000}"/>
    <cellStyle name="Percent 2 9 6" xfId="4553" xr:uid="{00000000-0005-0000-0000-0000F9110000}"/>
    <cellStyle name="Percent 2 9 6 2" xfId="4554" xr:uid="{00000000-0005-0000-0000-0000FA110000}"/>
    <cellStyle name="Percent 2 9 6 3" xfId="4555" xr:uid="{00000000-0005-0000-0000-0000FB110000}"/>
    <cellStyle name="Percent 2 9 7" xfId="4556" xr:uid="{00000000-0005-0000-0000-0000FC110000}"/>
    <cellStyle name="Percent 2 9 7 2" xfId="4557" xr:uid="{00000000-0005-0000-0000-0000FD110000}"/>
    <cellStyle name="Percent 2 9 7 3" xfId="4558" xr:uid="{00000000-0005-0000-0000-0000FE110000}"/>
    <cellStyle name="Percent 2 9 8" xfId="4559" xr:uid="{00000000-0005-0000-0000-0000FF110000}"/>
    <cellStyle name="Percent 2 9 8 2" xfId="4560" xr:uid="{00000000-0005-0000-0000-000000120000}"/>
    <cellStyle name="Percent 2 9 8 3" xfId="4561" xr:uid="{00000000-0005-0000-0000-000001120000}"/>
    <cellStyle name="Percent 2 9 9" xfId="4562" xr:uid="{00000000-0005-0000-0000-000002120000}"/>
    <cellStyle name="Percent 20" xfId="4563" xr:uid="{00000000-0005-0000-0000-000003120000}"/>
    <cellStyle name="Percent 20 10" xfId="4564" xr:uid="{00000000-0005-0000-0000-000004120000}"/>
    <cellStyle name="Percent 20 2" xfId="4565" xr:uid="{00000000-0005-0000-0000-000005120000}"/>
    <cellStyle name="Percent 20 2 2" xfId="4566" xr:uid="{00000000-0005-0000-0000-000006120000}"/>
    <cellStyle name="Percent 20 2 2 2" xfId="4567" xr:uid="{00000000-0005-0000-0000-000007120000}"/>
    <cellStyle name="Percent 20 2 3" xfId="4568" xr:uid="{00000000-0005-0000-0000-000008120000}"/>
    <cellStyle name="Percent 20 2 4" xfId="4569" xr:uid="{00000000-0005-0000-0000-000009120000}"/>
    <cellStyle name="Percent 20 3" xfId="4570" xr:uid="{00000000-0005-0000-0000-00000A120000}"/>
    <cellStyle name="Percent 20 3 2" xfId="4571" xr:uid="{00000000-0005-0000-0000-00000B120000}"/>
    <cellStyle name="Percent 20 3 3" xfId="4572" xr:uid="{00000000-0005-0000-0000-00000C120000}"/>
    <cellStyle name="Percent 20 4" xfId="4573" xr:uid="{00000000-0005-0000-0000-00000D120000}"/>
    <cellStyle name="Percent 20 4 2" xfId="4574" xr:uid="{00000000-0005-0000-0000-00000E120000}"/>
    <cellStyle name="Percent 20 4 3" xfId="4575" xr:uid="{00000000-0005-0000-0000-00000F120000}"/>
    <cellStyle name="Percent 20 5" xfId="4576" xr:uid="{00000000-0005-0000-0000-000010120000}"/>
    <cellStyle name="Percent 20 5 2" xfId="4577" xr:uid="{00000000-0005-0000-0000-000011120000}"/>
    <cellStyle name="Percent 20 5 3" xfId="4578" xr:uid="{00000000-0005-0000-0000-000012120000}"/>
    <cellStyle name="Percent 20 6" xfId="4579" xr:uid="{00000000-0005-0000-0000-000013120000}"/>
    <cellStyle name="Percent 20 6 2" xfId="4580" xr:uid="{00000000-0005-0000-0000-000014120000}"/>
    <cellStyle name="Percent 20 6 3" xfId="4581" xr:uid="{00000000-0005-0000-0000-000015120000}"/>
    <cellStyle name="Percent 20 7" xfId="4582" xr:uid="{00000000-0005-0000-0000-000016120000}"/>
    <cellStyle name="Percent 20 7 2" xfId="4583" xr:uid="{00000000-0005-0000-0000-000017120000}"/>
    <cellStyle name="Percent 20 7 2 2" xfId="4584" xr:uid="{00000000-0005-0000-0000-000018120000}"/>
    <cellStyle name="Percent 20 7 2 3" xfId="4585" xr:uid="{00000000-0005-0000-0000-000019120000}"/>
    <cellStyle name="Percent 20 7 3" xfId="4586" xr:uid="{00000000-0005-0000-0000-00001A120000}"/>
    <cellStyle name="Percent 20 7 3 2" xfId="4587" xr:uid="{00000000-0005-0000-0000-00001B120000}"/>
    <cellStyle name="Percent 20 7 3 3" xfId="4588" xr:uid="{00000000-0005-0000-0000-00001C120000}"/>
    <cellStyle name="Percent 20 7 4" xfId="4589" xr:uid="{00000000-0005-0000-0000-00001D120000}"/>
    <cellStyle name="Percent 20 7 5" xfId="4590" xr:uid="{00000000-0005-0000-0000-00001E120000}"/>
    <cellStyle name="Percent 20 8" xfId="4591" xr:uid="{00000000-0005-0000-0000-00001F120000}"/>
    <cellStyle name="Percent 20 8 2" xfId="4592" xr:uid="{00000000-0005-0000-0000-000020120000}"/>
    <cellStyle name="Percent 20 9" xfId="4593" xr:uid="{00000000-0005-0000-0000-000021120000}"/>
    <cellStyle name="Percent 21" xfId="4594" xr:uid="{00000000-0005-0000-0000-000022120000}"/>
    <cellStyle name="Percent 21 2" xfId="4595" xr:uid="{00000000-0005-0000-0000-000023120000}"/>
    <cellStyle name="Percent 21 2 2" xfId="4596" xr:uid="{00000000-0005-0000-0000-000024120000}"/>
    <cellStyle name="Percent 21 2 3" xfId="4597" xr:uid="{00000000-0005-0000-0000-000025120000}"/>
    <cellStyle name="Percent 21 3" xfId="4598" xr:uid="{00000000-0005-0000-0000-000026120000}"/>
    <cellStyle name="Percent 21 3 2" xfId="4599" xr:uid="{00000000-0005-0000-0000-000027120000}"/>
    <cellStyle name="Percent 21 3 3" xfId="4600" xr:uid="{00000000-0005-0000-0000-000028120000}"/>
    <cellStyle name="Percent 21 4" xfId="4601" xr:uid="{00000000-0005-0000-0000-000029120000}"/>
    <cellStyle name="Percent 21 4 2" xfId="4602" xr:uid="{00000000-0005-0000-0000-00002A120000}"/>
    <cellStyle name="Percent 21 4 3" xfId="4603" xr:uid="{00000000-0005-0000-0000-00002B120000}"/>
    <cellStyle name="Percent 21 5" xfId="4604" xr:uid="{00000000-0005-0000-0000-00002C120000}"/>
    <cellStyle name="Percent 21 5 2" xfId="4605" xr:uid="{00000000-0005-0000-0000-00002D120000}"/>
    <cellStyle name="Percent 21 5 3" xfId="4606" xr:uid="{00000000-0005-0000-0000-00002E120000}"/>
    <cellStyle name="Percent 21 6" xfId="4607" xr:uid="{00000000-0005-0000-0000-00002F120000}"/>
    <cellStyle name="Percent 21 6 2" xfId="4608" xr:uid="{00000000-0005-0000-0000-000030120000}"/>
    <cellStyle name="Percent 21 6 3" xfId="4609" xr:uid="{00000000-0005-0000-0000-000031120000}"/>
    <cellStyle name="Percent 21 7" xfId="4610" xr:uid="{00000000-0005-0000-0000-000032120000}"/>
    <cellStyle name="Percent 21 7 2" xfId="4611" xr:uid="{00000000-0005-0000-0000-000033120000}"/>
    <cellStyle name="Percent 21 7 2 2" xfId="4612" xr:uid="{00000000-0005-0000-0000-000034120000}"/>
    <cellStyle name="Percent 21 7 2 3" xfId="4613" xr:uid="{00000000-0005-0000-0000-000035120000}"/>
    <cellStyle name="Percent 21 7 3" xfId="4614" xr:uid="{00000000-0005-0000-0000-000036120000}"/>
    <cellStyle name="Percent 21 7 3 2" xfId="4615" xr:uid="{00000000-0005-0000-0000-000037120000}"/>
    <cellStyle name="Percent 21 7 3 3" xfId="4616" xr:uid="{00000000-0005-0000-0000-000038120000}"/>
    <cellStyle name="Percent 21 7 4" xfId="4617" xr:uid="{00000000-0005-0000-0000-000039120000}"/>
    <cellStyle name="Percent 21 7 5" xfId="4618" xr:uid="{00000000-0005-0000-0000-00003A120000}"/>
    <cellStyle name="Percent 21 8" xfId="4619" xr:uid="{00000000-0005-0000-0000-00003B120000}"/>
    <cellStyle name="Percent 21 9" xfId="4620" xr:uid="{00000000-0005-0000-0000-00003C120000}"/>
    <cellStyle name="Percent 22" xfId="4621" xr:uid="{00000000-0005-0000-0000-00003D120000}"/>
    <cellStyle name="Percent 22 2" xfId="4622" xr:uid="{00000000-0005-0000-0000-00003E120000}"/>
    <cellStyle name="Percent 22 2 2" xfId="4623" xr:uid="{00000000-0005-0000-0000-00003F120000}"/>
    <cellStyle name="Percent 22 2 3" xfId="4624" xr:uid="{00000000-0005-0000-0000-000040120000}"/>
    <cellStyle name="Percent 22 3" xfId="4625" xr:uid="{00000000-0005-0000-0000-000041120000}"/>
    <cellStyle name="Percent 22 3 2" xfId="4626" xr:uid="{00000000-0005-0000-0000-000042120000}"/>
    <cellStyle name="Percent 22 3 3" xfId="4627" xr:uid="{00000000-0005-0000-0000-000043120000}"/>
    <cellStyle name="Percent 22 4" xfId="4628" xr:uid="{00000000-0005-0000-0000-000044120000}"/>
    <cellStyle name="Percent 22 4 2" xfId="4629" xr:uid="{00000000-0005-0000-0000-000045120000}"/>
    <cellStyle name="Percent 22 4 3" xfId="4630" xr:uid="{00000000-0005-0000-0000-000046120000}"/>
    <cellStyle name="Percent 22 5" xfId="4631" xr:uid="{00000000-0005-0000-0000-000047120000}"/>
    <cellStyle name="Percent 22 5 2" xfId="4632" xr:uid="{00000000-0005-0000-0000-000048120000}"/>
    <cellStyle name="Percent 22 5 3" xfId="4633" xr:uid="{00000000-0005-0000-0000-000049120000}"/>
    <cellStyle name="Percent 22 6" xfId="4634" xr:uid="{00000000-0005-0000-0000-00004A120000}"/>
    <cellStyle name="Percent 22 6 2" xfId="4635" xr:uid="{00000000-0005-0000-0000-00004B120000}"/>
    <cellStyle name="Percent 22 6 3" xfId="4636" xr:uid="{00000000-0005-0000-0000-00004C120000}"/>
    <cellStyle name="Percent 22 7" xfId="4637" xr:uid="{00000000-0005-0000-0000-00004D120000}"/>
    <cellStyle name="Percent 22 7 2" xfId="4638" xr:uid="{00000000-0005-0000-0000-00004E120000}"/>
    <cellStyle name="Percent 22 7 2 2" xfId="4639" xr:uid="{00000000-0005-0000-0000-00004F120000}"/>
    <cellStyle name="Percent 22 7 2 3" xfId="4640" xr:uid="{00000000-0005-0000-0000-000050120000}"/>
    <cellStyle name="Percent 22 7 3" xfId="4641" xr:uid="{00000000-0005-0000-0000-000051120000}"/>
    <cellStyle name="Percent 22 7 3 2" xfId="4642" xr:uid="{00000000-0005-0000-0000-000052120000}"/>
    <cellStyle name="Percent 22 7 3 3" xfId="4643" xr:uid="{00000000-0005-0000-0000-000053120000}"/>
    <cellStyle name="Percent 22 7 4" xfId="4644" xr:uid="{00000000-0005-0000-0000-000054120000}"/>
    <cellStyle name="Percent 22 7 5" xfId="4645" xr:uid="{00000000-0005-0000-0000-000055120000}"/>
    <cellStyle name="Percent 22 8" xfId="4646" xr:uid="{00000000-0005-0000-0000-000056120000}"/>
    <cellStyle name="Percent 22 9" xfId="4647" xr:uid="{00000000-0005-0000-0000-000057120000}"/>
    <cellStyle name="Percent 23" xfId="4648" xr:uid="{00000000-0005-0000-0000-000058120000}"/>
    <cellStyle name="Percent 23 2" xfId="4649" xr:uid="{00000000-0005-0000-0000-000059120000}"/>
    <cellStyle name="Percent 23 2 2" xfId="4650" xr:uid="{00000000-0005-0000-0000-00005A120000}"/>
    <cellStyle name="Percent 23 2 3" xfId="4651" xr:uid="{00000000-0005-0000-0000-00005B120000}"/>
    <cellStyle name="Percent 23 3" xfId="4652" xr:uid="{00000000-0005-0000-0000-00005C120000}"/>
    <cellStyle name="Percent 23 3 2" xfId="4653" xr:uid="{00000000-0005-0000-0000-00005D120000}"/>
    <cellStyle name="Percent 23 3 3" xfId="4654" xr:uid="{00000000-0005-0000-0000-00005E120000}"/>
    <cellStyle name="Percent 23 4" xfId="4655" xr:uid="{00000000-0005-0000-0000-00005F120000}"/>
    <cellStyle name="Percent 23 4 2" xfId="4656" xr:uid="{00000000-0005-0000-0000-000060120000}"/>
    <cellStyle name="Percent 23 4 3" xfId="4657" xr:uid="{00000000-0005-0000-0000-000061120000}"/>
    <cellStyle name="Percent 23 5" xfId="4658" xr:uid="{00000000-0005-0000-0000-000062120000}"/>
    <cellStyle name="Percent 23 5 2" xfId="4659" xr:uid="{00000000-0005-0000-0000-000063120000}"/>
    <cellStyle name="Percent 23 5 3" xfId="4660" xr:uid="{00000000-0005-0000-0000-000064120000}"/>
    <cellStyle name="Percent 23 6" xfId="4661" xr:uid="{00000000-0005-0000-0000-000065120000}"/>
    <cellStyle name="Percent 23 6 2" xfId="4662" xr:uid="{00000000-0005-0000-0000-000066120000}"/>
    <cellStyle name="Percent 23 6 3" xfId="4663" xr:uid="{00000000-0005-0000-0000-000067120000}"/>
    <cellStyle name="Percent 23 7" xfId="4664" xr:uid="{00000000-0005-0000-0000-000068120000}"/>
    <cellStyle name="Percent 23 7 2" xfId="4665" xr:uid="{00000000-0005-0000-0000-000069120000}"/>
    <cellStyle name="Percent 23 7 2 2" xfId="4666" xr:uid="{00000000-0005-0000-0000-00006A120000}"/>
    <cellStyle name="Percent 23 7 2 3" xfId="4667" xr:uid="{00000000-0005-0000-0000-00006B120000}"/>
    <cellStyle name="Percent 23 7 3" xfId="4668" xr:uid="{00000000-0005-0000-0000-00006C120000}"/>
    <cellStyle name="Percent 23 7 3 2" xfId="4669" xr:uid="{00000000-0005-0000-0000-00006D120000}"/>
    <cellStyle name="Percent 23 7 3 3" xfId="4670" xr:uid="{00000000-0005-0000-0000-00006E120000}"/>
    <cellStyle name="Percent 23 7 4" xfId="4671" xr:uid="{00000000-0005-0000-0000-00006F120000}"/>
    <cellStyle name="Percent 23 7 5" xfId="4672" xr:uid="{00000000-0005-0000-0000-000070120000}"/>
    <cellStyle name="Percent 23 8" xfId="4673" xr:uid="{00000000-0005-0000-0000-000071120000}"/>
    <cellStyle name="Percent 23 9" xfId="4674" xr:uid="{00000000-0005-0000-0000-000072120000}"/>
    <cellStyle name="Percent 24" xfId="4675" xr:uid="{00000000-0005-0000-0000-000073120000}"/>
    <cellStyle name="Percent 24 2" xfId="4676" xr:uid="{00000000-0005-0000-0000-000074120000}"/>
    <cellStyle name="Percent 24 2 2" xfId="4677" xr:uid="{00000000-0005-0000-0000-000075120000}"/>
    <cellStyle name="Percent 24 2 3" xfId="4678" xr:uid="{00000000-0005-0000-0000-000076120000}"/>
    <cellStyle name="Percent 24 3" xfId="4679" xr:uid="{00000000-0005-0000-0000-000077120000}"/>
    <cellStyle name="Percent 24 3 2" xfId="4680" xr:uid="{00000000-0005-0000-0000-000078120000}"/>
    <cellStyle name="Percent 24 3 3" xfId="4681" xr:uid="{00000000-0005-0000-0000-000079120000}"/>
    <cellStyle name="Percent 24 4" xfId="4682" xr:uid="{00000000-0005-0000-0000-00007A120000}"/>
    <cellStyle name="Percent 24 4 2" xfId="4683" xr:uid="{00000000-0005-0000-0000-00007B120000}"/>
    <cellStyle name="Percent 24 4 3" xfId="4684" xr:uid="{00000000-0005-0000-0000-00007C120000}"/>
    <cellStyle name="Percent 24 5" xfId="4685" xr:uid="{00000000-0005-0000-0000-00007D120000}"/>
    <cellStyle name="Percent 24 5 2" xfId="4686" xr:uid="{00000000-0005-0000-0000-00007E120000}"/>
    <cellStyle name="Percent 24 5 3" xfId="4687" xr:uid="{00000000-0005-0000-0000-00007F120000}"/>
    <cellStyle name="Percent 24 6" xfId="4688" xr:uid="{00000000-0005-0000-0000-000080120000}"/>
    <cellStyle name="Percent 24 6 2" xfId="4689" xr:uid="{00000000-0005-0000-0000-000081120000}"/>
    <cellStyle name="Percent 24 6 3" xfId="4690" xr:uid="{00000000-0005-0000-0000-000082120000}"/>
    <cellStyle name="Percent 24 7" xfId="4691" xr:uid="{00000000-0005-0000-0000-000083120000}"/>
    <cellStyle name="Percent 24 7 2" xfId="4692" xr:uid="{00000000-0005-0000-0000-000084120000}"/>
    <cellStyle name="Percent 24 7 2 2" xfId="4693" xr:uid="{00000000-0005-0000-0000-000085120000}"/>
    <cellStyle name="Percent 24 7 2 3" xfId="4694" xr:uid="{00000000-0005-0000-0000-000086120000}"/>
    <cellStyle name="Percent 24 7 3" xfId="4695" xr:uid="{00000000-0005-0000-0000-000087120000}"/>
    <cellStyle name="Percent 24 7 3 2" xfId="4696" xr:uid="{00000000-0005-0000-0000-000088120000}"/>
    <cellStyle name="Percent 24 7 3 3" xfId="4697" xr:uid="{00000000-0005-0000-0000-000089120000}"/>
    <cellStyle name="Percent 24 7 4" xfId="4698" xr:uid="{00000000-0005-0000-0000-00008A120000}"/>
    <cellStyle name="Percent 24 7 5" xfId="4699" xr:uid="{00000000-0005-0000-0000-00008B120000}"/>
    <cellStyle name="Percent 25" xfId="4700" xr:uid="{00000000-0005-0000-0000-00008C120000}"/>
    <cellStyle name="Percent 25 2" xfId="4701" xr:uid="{00000000-0005-0000-0000-00008D120000}"/>
    <cellStyle name="Percent 25 2 2" xfId="4702" xr:uid="{00000000-0005-0000-0000-00008E120000}"/>
    <cellStyle name="Percent 25 2 3" xfId="4703" xr:uid="{00000000-0005-0000-0000-00008F120000}"/>
    <cellStyle name="Percent 25 3" xfId="4704" xr:uid="{00000000-0005-0000-0000-000090120000}"/>
    <cellStyle name="Percent 25 3 2" xfId="4705" xr:uid="{00000000-0005-0000-0000-000091120000}"/>
    <cellStyle name="Percent 25 3 3" xfId="4706" xr:uid="{00000000-0005-0000-0000-000092120000}"/>
    <cellStyle name="Percent 25 4" xfId="4707" xr:uid="{00000000-0005-0000-0000-000093120000}"/>
    <cellStyle name="Percent 25 4 2" xfId="4708" xr:uid="{00000000-0005-0000-0000-000094120000}"/>
    <cellStyle name="Percent 25 4 3" xfId="4709" xr:uid="{00000000-0005-0000-0000-000095120000}"/>
    <cellStyle name="Percent 25 5" xfId="4710" xr:uid="{00000000-0005-0000-0000-000096120000}"/>
    <cellStyle name="Percent 25 5 2" xfId="4711" xr:uid="{00000000-0005-0000-0000-000097120000}"/>
    <cellStyle name="Percent 25 5 3" xfId="4712" xr:uid="{00000000-0005-0000-0000-000098120000}"/>
    <cellStyle name="Percent 25 6" xfId="4713" xr:uid="{00000000-0005-0000-0000-000099120000}"/>
    <cellStyle name="Percent 25 6 2" xfId="4714" xr:uid="{00000000-0005-0000-0000-00009A120000}"/>
    <cellStyle name="Percent 25 6 3" xfId="4715" xr:uid="{00000000-0005-0000-0000-00009B120000}"/>
    <cellStyle name="Percent 25 7" xfId="4716" xr:uid="{00000000-0005-0000-0000-00009C120000}"/>
    <cellStyle name="Percent 25 7 2" xfId="4717" xr:uid="{00000000-0005-0000-0000-00009D120000}"/>
    <cellStyle name="Percent 25 7 2 2" xfId="4718" xr:uid="{00000000-0005-0000-0000-00009E120000}"/>
    <cellStyle name="Percent 25 7 2 3" xfId="4719" xr:uid="{00000000-0005-0000-0000-00009F120000}"/>
    <cellStyle name="Percent 25 7 3" xfId="4720" xr:uid="{00000000-0005-0000-0000-0000A0120000}"/>
    <cellStyle name="Percent 25 7 3 2" xfId="4721" xr:uid="{00000000-0005-0000-0000-0000A1120000}"/>
    <cellStyle name="Percent 25 7 3 3" xfId="4722" xr:uid="{00000000-0005-0000-0000-0000A2120000}"/>
    <cellStyle name="Percent 25 7 4" xfId="4723" xr:uid="{00000000-0005-0000-0000-0000A3120000}"/>
    <cellStyle name="Percent 25 7 5" xfId="4724" xr:uid="{00000000-0005-0000-0000-0000A4120000}"/>
    <cellStyle name="Percent 25 8" xfId="4725" xr:uid="{00000000-0005-0000-0000-0000A5120000}"/>
    <cellStyle name="Percent 25 9" xfId="4726" xr:uid="{00000000-0005-0000-0000-0000A6120000}"/>
    <cellStyle name="Percent 26" xfId="4727" xr:uid="{00000000-0005-0000-0000-0000A7120000}"/>
    <cellStyle name="Percent 26 2" xfId="4728" xr:uid="{00000000-0005-0000-0000-0000A8120000}"/>
    <cellStyle name="Percent 26 2 2" xfId="4729" xr:uid="{00000000-0005-0000-0000-0000A9120000}"/>
    <cellStyle name="Percent 26 2 3" xfId="4730" xr:uid="{00000000-0005-0000-0000-0000AA120000}"/>
    <cellStyle name="Percent 26 3" xfId="4731" xr:uid="{00000000-0005-0000-0000-0000AB120000}"/>
    <cellStyle name="Percent 26 3 2" xfId="4732" xr:uid="{00000000-0005-0000-0000-0000AC120000}"/>
    <cellStyle name="Percent 26 3 3" xfId="4733" xr:uid="{00000000-0005-0000-0000-0000AD120000}"/>
    <cellStyle name="Percent 26 4" xfId="4734" xr:uid="{00000000-0005-0000-0000-0000AE120000}"/>
    <cellStyle name="Percent 26 4 2" xfId="4735" xr:uid="{00000000-0005-0000-0000-0000AF120000}"/>
    <cellStyle name="Percent 26 4 3" xfId="4736" xr:uid="{00000000-0005-0000-0000-0000B0120000}"/>
    <cellStyle name="Percent 26 5" xfId="4737" xr:uid="{00000000-0005-0000-0000-0000B1120000}"/>
    <cellStyle name="Percent 26 5 2" xfId="4738" xr:uid="{00000000-0005-0000-0000-0000B2120000}"/>
    <cellStyle name="Percent 26 5 3" xfId="4739" xr:uid="{00000000-0005-0000-0000-0000B3120000}"/>
    <cellStyle name="Percent 26 6" xfId="4740" xr:uid="{00000000-0005-0000-0000-0000B4120000}"/>
    <cellStyle name="Percent 26 6 2" xfId="4741" xr:uid="{00000000-0005-0000-0000-0000B5120000}"/>
    <cellStyle name="Percent 26 6 3" xfId="4742" xr:uid="{00000000-0005-0000-0000-0000B6120000}"/>
    <cellStyle name="Percent 26 7" xfId="4743" xr:uid="{00000000-0005-0000-0000-0000B7120000}"/>
    <cellStyle name="Percent 26 7 2" xfId="4744" xr:uid="{00000000-0005-0000-0000-0000B8120000}"/>
    <cellStyle name="Percent 26 7 2 2" xfId="4745" xr:uid="{00000000-0005-0000-0000-0000B9120000}"/>
    <cellStyle name="Percent 26 7 2 3" xfId="4746" xr:uid="{00000000-0005-0000-0000-0000BA120000}"/>
    <cellStyle name="Percent 26 7 3" xfId="4747" xr:uid="{00000000-0005-0000-0000-0000BB120000}"/>
    <cellStyle name="Percent 26 7 3 2" xfId="4748" xr:uid="{00000000-0005-0000-0000-0000BC120000}"/>
    <cellStyle name="Percent 26 7 3 3" xfId="4749" xr:uid="{00000000-0005-0000-0000-0000BD120000}"/>
    <cellStyle name="Percent 26 7 4" xfId="4750" xr:uid="{00000000-0005-0000-0000-0000BE120000}"/>
    <cellStyle name="Percent 26 7 5" xfId="4751" xr:uid="{00000000-0005-0000-0000-0000BF120000}"/>
    <cellStyle name="Percent 26 8" xfId="4752" xr:uid="{00000000-0005-0000-0000-0000C0120000}"/>
    <cellStyle name="Percent 26 9" xfId="4753" xr:uid="{00000000-0005-0000-0000-0000C1120000}"/>
    <cellStyle name="Percent 27" xfId="4754" xr:uid="{00000000-0005-0000-0000-0000C2120000}"/>
    <cellStyle name="Percent 27 2" xfId="4755" xr:uid="{00000000-0005-0000-0000-0000C3120000}"/>
    <cellStyle name="Percent 27 3" xfId="4756" xr:uid="{00000000-0005-0000-0000-0000C4120000}"/>
    <cellStyle name="Percent 28" xfId="4757" xr:uid="{00000000-0005-0000-0000-0000C5120000}"/>
    <cellStyle name="Percent 3" xfId="4758" xr:uid="{00000000-0005-0000-0000-0000C6120000}"/>
    <cellStyle name="Percent 3 10" xfId="4759" xr:uid="{00000000-0005-0000-0000-0000C7120000}"/>
    <cellStyle name="Percent 3 10 10" xfId="4760" xr:uid="{00000000-0005-0000-0000-0000C8120000}"/>
    <cellStyle name="Percent 3 10 10 2" xfId="4761" xr:uid="{00000000-0005-0000-0000-0000C9120000}"/>
    <cellStyle name="Percent 3 10 10 3" xfId="4762" xr:uid="{00000000-0005-0000-0000-0000CA120000}"/>
    <cellStyle name="Percent 3 10 11" xfId="4763" xr:uid="{00000000-0005-0000-0000-0000CB120000}"/>
    <cellStyle name="Percent 3 10 11 2" xfId="4764" xr:uid="{00000000-0005-0000-0000-0000CC120000}"/>
    <cellStyle name="Percent 3 10 11 3" xfId="4765" xr:uid="{00000000-0005-0000-0000-0000CD120000}"/>
    <cellStyle name="Percent 3 10 12" xfId="4766" xr:uid="{00000000-0005-0000-0000-0000CE120000}"/>
    <cellStyle name="Percent 3 10 12 2" xfId="4767" xr:uid="{00000000-0005-0000-0000-0000CF120000}"/>
    <cellStyle name="Percent 3 10 12 3" xfId="4768" xr:uid="{00000000-0005-0000-0000-0000D0120000}"/>
    <cellStyle name="Percent 3 10 13" xfId="4769" xr:uid="{00000000-0005-0000-0000-0000D1120000}"/>
    <cellStyle name="Percent 3 10 13 2" xfId="4770" xr:uid="{00000000-0005-0000-0000-0000D2120000}"/>
    <cellStyle name="Percent 3 10 13 3" xfId="4771" xr:uid="{00000000-0005-0000-0000-0000D3120000}"/>
    <cellStyle name="Percent 3 10 14" xfId="4772" xr:uid="{00000000-0005-0000-0000-0000D4120000}"/>
    <cellStyle name="Percent 3 10 14 2" xfId="4773" xr:uid="{00000000-0005-0000-0000-0000D5120000}"/>
    <cellStyle name="Percent 3 10 14 3" xfId="4774" xr:uid="{00000000-0005-0000-0000-0000D6120000}"/>
    <cellStyle name="Percent 3 10 15" xfId="4775" xr:uid="{00000000-0005-0000-0000-0000D7120000}"/>
    <cellStyle name="Percent 3 10 15 2" xfId="4776" xr:uid="{00000000-0005-0000-0000-0000D8120000}"/>
    <cellStyle name="Percent 3 10 15 3" xfId="4777" xr:uid="{00000000-0005-0000-0000-0000D9120000}"/>
    <cellStyle name="Percent 3 10 16" xfId="4778" xr:uid="{00000000-0005-0000-0000-0000DA120000}"/>
    <cellStyle name="Percent 3 10 17" xfId="4779" xr:uid="{00000000-0005-0000-0000-0000DB120000}"/>
    <cellStyle name="Percent 3 10 2" xfId="4780" xr:uid="{00000000-0005-0000-0000-0000DC120000}"/>
    <cellStyle name="Percent 3 10 2 2" xfId="4781" xr:uid="{00000000-0005-0000-0000-0000DD120000}"/>
    <cellStyle name="Percent 3 10 2 3" xfId="4782" xr:uid="{00000000-0005-0000-0000-0000DE120000}"/>
    <cellStyle name="Percent 3 10 3" xfId="4783" xr:uid="{00000000-0005-0000-0000-0000DF120000}"/>
    <cellStyle name="Percent 3 10 3 2" xfId="4784" xr:uid="{00000000-0005-0000-0000-0000E0120000}"/>
    <cellStyle name="Percent 3 10 3 3" xfId="4785" xr:uid="{00000000-0005-0000-0000-0000E1120000}"/>
    <cellStyle name="Percent 3 10 3 4" xfId="4786" xr:uid="{00000000-0005-0000-0000-0000E2120000}"/>
    <cellStyle name="Percent 3 10 4" xfId="4787" xr:uid="{00000000-0005-0000-0000-0000E3120000}"/>
    <cellStyle name="Percent 3 10 4 2" xfId="4788" xr:uid="{00000000-0005-0000-0000-0000E4120000}"/>
    <cellStyle name="Percent 3 10 4 3" xfId="4789" xr:uid="{00000000-0005-0000-0000-0000E5120000}"/>
    <cellStyle name="Percent 3 10 4 4" xfId="4790" xr:uid="{00000000-0005-0000-0000-0000E6120000}"/>
    <cellStyle name="Percent 3 10 5" xfId="4791" xr:uid="{00000000-0005-0000-0000-0000E7120000}"/>
    <cellStyle name="Percent 3 10 5 2" xfId="4792" xr:uid="{00000000-0005-0000-0000-0000E8120000}"/>
    <cellStyle name="Percent 3 10 5 3" xfId="4793" xr:uid="{00000000-0005-0000-0000-0000E9120000}"/>
    <cellStyle name="Percent 3 10 5 4" xfId="4794" xr:uid="{00000000-0005-0000-0000-0000EA120000}"/>
    <cellStyle name="Percent 3 10 6" xfId="4795" xr:uid="{00000000-0005-0000-0000-0000EB120000}"/>
    <cellStyle name="Percent 3 10 6 2" xfId="4796" xr:uid="{00000000-0005-0000-0000-0000EC120000}"/>
    <cellStyle name="Percent 3 10 6 3" xfId="4797" xr:uid="{00000000-0005-0000-0000-0000ED120000}"/>
    <cellStyle name="Percent 3 10 6 4" xfId="4798" xr:uid="{00000000-0005-0000-0000-0000EE120000}"/>
    <cellStyle name="Percent 3 10 7" xfId="4799" xr:uid="{00000000-0005-0000-0000-0000EF120000}"/>
    <cellStyle name="Percent 3 10 7 2" xfId="4800" xr:uid="{00000000-0005-0000-0000-0000F0120000}"/>
    <cellStyle name="Percent 3 10 7 3" xfId="4801" xr:uid="{00000000-0005-0000-0000-0000F1120000}"/>
    <cellStyle name="Percent 3 10 7 4" xfId="4802" xr:uid="{00000000-0005-0000-0000-0000F2120000}"/>
    <cellStyle name="Percent 3 10 8" xfId="4803" xr:uid="{00000000-0005-0000-0000-0000F3120000}"/>
    <cellStyle name="Percent 3 10 8 2" xfId="4804" xr:uid="{00000000-0005-0000-0000-0000F4120000}"/>
    <cellStyle name="Percent 3 10 8 3" xfId="4805" xr:uid="{00000000-0005-0000-0000-0000F5120000}"/>
    <cellStyle name="Percent 3 10 8 4" xfId="4806" xr:uid="{00000000-0005-0000-0000-0000F6120000}"/>
    <cellStyle name="Percent 3 10 9" xfId="4807" xr:uid="{00000000-0005-0000-0000-0000F7120000}"/>
    <cellStyle name="Percent 3 10 9 2" xfId="4808" xr:uid="{00000000-0005-0000-0000-0000F8120000}"/>
    <cellStyle name="Percent 3 10 9 3" xfId="4809" xr:uid="{00000000-0005-0000-0000-0000F9120000}"/>
    <cellStyle name="Percent 3 10 9 4" xfId="4810" xr:uid="{00000000-0005-0000-0000-0000FA120000}"/>
    <cellStyle name="Percent 3 11" xfId="4811" xr:uid="{00000000-0005-0000-0000-0000FB120000}"/>
    <cellStyle name="Percent 3 11 2" xfId="4812" xr:uid="{00000000-0005-0000-0000-0000FC120000}"/>
    <cellStyle name="Percent 3 11 3" xfId="4813" xr:uid="{00000000-0005-0000-0000-0000FD120000}"/>
    <cellStyle name="Percent 3 11 4" xfId="4814" xr:uid="{00000000-0005-0000-0000-0000FE120000}"/>
    <cellStyle name="Percent 3 12" xfId="4815" xr:uid="{00000000-0005-0000-0000-0000FF120000}"/>
    <cellStyle name="Percent 3 12 2" xfId="4816" xr:uid="{00000000-0005-0000-0000-000000130000}"/>
    <cellStyle name="Percent 3 12 3" xfId="4817" xr:uid="{00000000-0005-0000-0000-000001130000}"/>
    <cellStyle name="Percent 3 12 4" xfId="4818" xr:uid="{00000000-0005-0000-0000-000002130000}"/>
    <cellStyle name="Percent 3 13" xfId="4819" xr:uid="{00000000-0005-0000-0000-000003130000}"/>
    <cellStyle name="Percent 3 13 2" xfId="4820" xr:uid="{00000000-0005-0000-0000-000004130000}"/>
    <cellStyle name="Percent 3 13 3" xfId="4821" xr:uid="{00000000-0005-0000-0000-000005130000}"/>
    <cellStyle name="Percent 3 13 4" xfId="4822" xr:uid="{00000000-0005-0000-0000-000006130000}"/>
    <cellStyle name="Percent 3 14" xfId="4823" xr:uid="{00000000-0005-0000-0000-000007130000}"/>
    <cellStyle name="Percent 3 14 2" xfId="4824" xr:uid="{00000000-0005-0000-0000-000008130000}"/>
    <cellStyle name="Percent 3 14 3" xfId="4825" xr:uid="{00000000-0005-0000-0000-000009130000}"/>
    <cellStyle name="Percent 3 14 4" xfId="4826" xr:uid="{00000000-0005-0000-0000-00000A130000}"/>
    <cellStyle name="Percent 3 15" xfId="4827" xr:uid="{00000000-0005-0000-0000-00000B130000}"/>
    <cellStyle name="Percent 3 15 2" xfId="4828" xr:uid="{00000000-0005-0000-0000-00000C130000}"/>
    <cellStyle name="Percent 3 15 3" xfId="4829" xr:uid="{00000000-0005-0000-0000-00000D130000}"/>
    <cellStyle name="Percent 3 15 4" xfId="4830" xr:uid="{00000000-0005-0000-0000-00000E130000}"/>
    <cellStyle name="Percent 3 16" xfId="4831" xr:uid="{00000000-0005-0000-0000-00000F130000}"/>
    <cellStyle name="Percent 3 16 2" xfId="4832" xr:uid="{00000000-0005-0000-0000-000010130000}"/>
    <cellStyle name="Percent 3 16 3" xfId="4833" xr:uid="{00000000-0005-0000-0000-000011130000}"/>
    <cellStyle name="Percent 3 16 4" xfId="4834" xr:uid="{00000000-0005-0000-0000-000012130000}"/>
    <cellStyle name="Percent 3 17" xfId="4835" xr:uid="{00000000-0005-0000-0000-000013130000}"/>
    <cellStyle name="Percent 3 17 2" xfId="4836" xr:uid="{00000000-0005-0000-0000-000014130000}"/>
    <cellStyle name="Percent 3 17 3" xfId="4837" xr:uid="{00000000-0005-0000-0000-000015130000}"/>
    <cellStyle name="Percent 3 17 4" xfId="4838" xr:uid="{00000000-0005-0000-0000-000016130000}"/>
    <cellStyle name="Percent 3 18" xfId="4839" xr:uid="{00000000-0005-0000-0000-000017130000}"/>
    <cellStyle name="Percent 3 18 2" xfId="4840" xr:uid="{00000000-0005-0000-0000-000018130000}"/>
    <cellStyle name="Percent 3 18 3" xfId="4841" xr:uid="{00000000-0005-0000-0000-000019130000}"/>
    <cellStyle name="Percent 3 18 4" xfId="4842" xr:uid="{00000000-0005-0000-0000-00001A130000}"/>
    <cellStyle name="Percent 3 19" xfId="4843" xr:uid="{00000000-0005-0000-0000-00001B130000}"/>
    <cellStyle name="Percent 3 19 2" xfId="4844" xr:uid="{00000000-0005-0000-0000-00001C130000}"/>
    <cellStyle name="Percent 3 19 2 2" xfId="4845" xr:uid="{00000000-0005-0000-0000-00001D130000}"/>
    <cellStyle name="Percent 3 19 3" xfId="4846" xr:uid="{00000000-0005-0000-0000-00001E130000}"/>
    <cellStyle name="Percent 3 19 4" xfId="4847" xr:uid="{00000000-0005-0000-0000-00001F130000}"/>
    <cellStyle name="Percent 3 19 5" xfId="4848" xr:uid="{00000000-0005-0000-0000-000020130000}"/>
    <cellStyle name="Percent 3 2" xfId="4849" xr:uid="{00000000-0005-0000-0000-000021130000}"/>
    <cellStyle name="Percent 3 2 10" xfId="4850" xr:uid="{00000000-0005-0000-0000-000022130000}"/>
    <cellStyle name="Percent 3 2 10 2" xfId="4851" xr:uid="{00000000-0005-0000-0000-000023130000}"/>
    <cellStyle name="Percent 3 2 10 2 2" xfId="4852" xr:uid="{00000000-0005-0000-0000-000024130000}"/>
    <cellStyle name="Percent 3 2 10 3" xfId="4853" xr:uid="{00000000-0005-0000-0000-000025130000}"/>
    <cellStyle name="Percent 3 2 10 3 2" xfId="4854" xr:uid="{00000000-0005-0000-0000-000026130000}"/>
    <cellStyle name="Percent 3 2 10 4" xfId="4855" xr:uid="{00000000-0005-0000-0000-000027130000}"/>
    <cellStyle name="Percent 3 2 10 5" xfId="4856" xr:uid="{00000000-0005-0000-0000-000028130000}"/>
    <cellStyle name="Percent 3 2 10 6" xfId="4857" xr:uid="{00000000-0005-0000-0000-000029130000}"/>
    <cellStyle name="Percent 3 2 11" xfId="4858" xr:uid="{00000000-0005-0000-0000-00002A130000}"/>
    <cellStyle name="Percent 3 2 11 2" xfId="4859" xr:uid="{00000000-0005-0000-0000-00002B130000}"/>
    <cellStyle name="Percent 3 2 11 2 2" xfId="4860" xr:uid="{00000000-0005-0000-0000-00002C130000}"/>
    <cellStyle name="Percent 3 2 11 3" xfId="4861" xr:uid="{00000000-0005-0000-0000-00002D130000}"/>
    <cellStyle name="Percent 3 2 11 3 2" xfId="4862" xr:uid="{00000000-0005-0000-0000-00002E130000}"/>
    <cellStyle name="Percent 3 2 11 4" xfId="4863" xr:uid="{00000000-0005-0000-0000-00002F130000}"/>
    <cellStyle name="Percent 3 2 11 5" xfId="4864" xr:uid="{00000000-0005-0000-0000-000030130000}"/>
    <cellStyle name="Percent 3 2 11 6" xfId="4865" xr:uid="{00000000-0005-0000-0000-000031130000}"/>
    <cellStyle name="Percent 3 2 12" xfId="4866" xr:uid="{00000000-0005-0000-0000-000032130000}"/>
    <cellStyle name="Percent 3 2 12 2" xfId="4867" xr:uid="{00000000-0005-0000-0000-000033130000}"/>
    <cellStyle name="Percent 3 2 12 2 2" xfId="4868" xr:uid="{00000000-0005-0000-0000-000034130000}"/>
    <cellStyle name="Percent 3 2 12 3" xfId="4869" xr:uid="{00000000-0005-0000-0000-000035130000}"/>
    <cellStyle name="Percent 3 2 12 3 2" xfId="4870" xr:uid="{00000000-0005-0000-0000-000036130000}"/>
    <cellStyle name="Percent 3 2 12 4" xfId="4871" xr:uid="{00000000-0005-0000-0000-000037130000}"/>
    <cellStyle name="Percent 3 2 12 5" xfId="4872" xr:uid="{00000000-0005-0000-0000-000038130000}"/>
    <cellStyle name="Percent 3 2 12 6" xfId="4873" xr:uid="{00000000-0005-0000-0000-000039130000}"/>
    <cellStyle name="Percent 3 2 13" xfId="4874" xr:uid="{00000000-0005-0000-0000-00003A130000}"/>
    <cellStyle name="Percent 3 2 13 2" xfId="4875" xr:uid="{00000000-0005-0000-0000-00003B130000}"/>
    <cellStyle name="Percent 3 2 13 2 2" xfId="4876" xr:uid="{00000000-0005-0000-0000-00003C130000}"/>
    <cellStyle name="Percent 3 2 13 3" xfId="4877" xr:uid="{00000000-0005-0000-0000-00003D130000}"/>
    <cellStyle name="Percent 3 2 13 3 2" xfId="4878" xr:uid="{00000000-0005-0000-0000-00003E130000}"/>
    <cellStyle name="Percent 3 2 13 4" xfId="4879" xr:uid="{00000000-0005-0000-0000-00003F130000}"/>
    <cellStyle name="Percent 3 2 13 5" xfId="4880" xr:uid="{00000000-0005-0000-0000-000040130000}"/>
    <cellStyle name="Percent 3 2 13 6" xfId="4881" xr:uid="{00000000-0005-0000-0000-000041130000}"/>
    <cellStyle name="Percent 3 2 14" xfId="4882" xr:uid="{00000000-0005-0000-0000-000042130000}"/>
    <cellStyle name="Percent 3 2 14 2" xfId="4883" xr:uid="{00000000-0005-0000-0000-000043130000}"/>
    <cellStyle name="Percent 3 2 14 2 2" xfId="4884" xr:uid="{00000000-0005-0000-0000-000044130000}"/>
    <cellStyle name="Percent 3 2 14 3" xfId="4885" xr:uid="{00000000-0005-0000-0000-000045130000}"/>
    <cellStyle name="Percent 3 2 14 3 2" xfId="4886" xr:uid="{00000000-0005-0000-0000-000046130000}"/>
    <cellStyle name="Percent 3 2 14 4" xfId="4887" xr:uid="{00000000-0005-0000-0000-000047130000}"/>
    <cellStyle name="Percent 3 2 14 5" xfId="4888" xr:uid="{00000000-0005-0000-0000-000048130000}"/>
    <cellStyle name="Percent 3 2 14 6" xfId="4889" xr:uid="{00000000-0005-0000-0000-000049130000}"/>
    <cellStyle name="Percent 3 2 15" xfId="4890" xr:uid="{00000000-0005-0000-0000-00004A130000}"/>
    <cellStyle name="Percent 3 2 15 2" xfId="4891" xr:uid="{00000000-0005-0000-0000-00004B130000}"/>
    <cellStyle name="Percent 3 2 15 2 2" xfId="4892" xr:uid="{00000000-0005-0000-0000-00004C130000}"/>
    <cellStyle name="Percent 3 2 15 3" xfId="4893" xr:uid="{00000000-0005-0000-0000-00004D130000}"/>
    <cellStyle name="Percent 3 2 15 3 2" xfId="4894" xr:uid="{00000000-0005-0000-0000-00004E130000}"/>
    <cellStyle name="Percent 3 2 15 4" xfId="4895" xr:uid="{00000000-0005-0000-0000-00004F130000}"/>
    <cellStyle name="Percent 3 2 15 5" xfId="4896" xr:uid="{00000000-0005-0000-0000-000050130000}"/>
    <cellStyle name="Percent 3 2 15 6" xfId="4897" xr:uid="{00000000-0005-0000-0000-000051130000}"/>
    <cellStyle name="Percent 3 2 16" xfId="4898" xr:uid="{00000000-0005-0000-0000-000052130000}"/>
    <cellStyle name="Percent 3 2 16 2" xfId="4899" xr:uid="{00000000-0005-0000-0000-000053130000}"/>
    <cellStyle name="Percent 3 2 16 2 2" xfId="4900" xr:uid="{00000000-0005-0000-0000-000054130000}"/>
    <cellStyle name="Percent 3 2 16 3" xfId="4901" xr:uid="{00000000-0005-0000-0000-000055130000}"/>
    <cellStyle name="Percent 3 2 16 3 2" xfId="4902" xr:uid="{00000000-0005-0000-0000-000056130000}"/>
    <cellStyle name="Percent 3 2 16 4" xfId="4903" xr:uid="{00000000-0005-0000-0000-000057130000}"/>
    <cellStyle name="Percent 3 2 16 5" xfId="4904" xr:uid="{00000000-0005-0000-0000-000058130000}"/>
    <cellStyle name="Percent 3 2 16 6" xfId="4905" xr:uid="{00000000-0005-0000-0000-000059130000}"/>
    <cellStyle name="Percent 3 2 17" xfId="4906" xr:uid="{00000000-0005-0000-0000-00005A130000}"/>
    <cellStyle name="Percent 3 2 17 2" xfId="4907" xr:uid="{00000000-0005-0000-0000-00005B130000}"/>
    <cellStyle name="Percent 3 2 17 3" xfId="4908" xr:uid="{00000000-0005-0000-0000-00005C130000}"/>
    <cellStyle name="Percent 3 2 18" xfId="4909" xr:uid="{00000000-0005-0000-0000-00005D130000}"/>
    <cellStyle name="Percent 3 2 19" xfId="4910" xr:uid="{00000000-0005-0000-0000-00005E130000}"/>
    <cellStyle name="Percent 3 2 2" xfId="4911" xr:uid="{00000000-0005-0000-0000-00005F130000}"/>
    <cellStyle name="Percent 3 2 2 2" xfId="4912" xr:uid="{00000000-0005-0000-0000-000060130000}"/>
    <cellStyle name="Percent 3 2 2 2 2" xfId="4913" xr:uid="{00000000-0005-0000-0000-000061130000}"/>
    <cellStyle name="Percent 3 2 2 2 2 2" xfId="4914" xr:uid="{00000000-0005-0000-0000-000062130000}"/>
    <cellStyle name="Percent 3 2 2 2 2 3" xfId="4915" xr:uid="{00000000-0005-0000-0000-000063130000}"/>
    <cellStyle name="Percent 3 2 2 2 3" xfId="4916" xr:uid="{00000000-0005-0000-0000-000064130000}"/>
    <cellStyle name="Percent 3 2 2 2 3 2" xfId="4917" xr:uid="{00000000-0005-0000-0000-000065130000}"/>
    <cellStyle name="Percent 3 2 2 2 4" xfId="4918" xr:uid="{00000000-0005-0000-0000-000066130000}"/>
    <cellStyle name="Percent 3 2 2 2 5" xfId="4919" xr:uid="{00000000-0005-0000-0000-000067130000}"/>
    <cellStyle name="Percent 3 2 2 2 6" xfId="4920" xr:uid="{00000000-0005-0000-0000-000068130000}"/>
    <cellStyle name="Percent 3 2 2 3" xfId="4921" xr:uid="{00000000-0005-0000-0000-000069130000}"/>
    <cellStyle name="Percent 3 2 2 3 2" xfId="4922" xr:uid="{00000000-0005-0000-0000-00006A130000}"/>
    <cellStyle name="Percent 3 2 2 3 3" xfId="4923" xr:uid="{00000000-0005-0000-0000-00006B130000}"/>
    <cellStyle name="Percent 3 2 2 4" xfId="4924" xr:uid="{00000000-0005-0000-0000-00006C130000}"/>
    <cellStyle name="Percent 3 2 2 4 2" xfId="4925" xr:uid="{00000000-0005-0000-0000-00006D130000}"/>
    <cellStyle name="Percent 3 2 2 5" xfId="4926" xr:uid="{00000000-0005-0000-0000-00006E130000}"/>
    <cellStyle name="Percent 3 2 2 6" xfId="4927" xr:uid="{00000000-0005-0000-0000-00006F130000}"/>
    <cellStyle name="Percent 3 2 2 7" xfId="4928" xr:uid="{00000000-0005-0000-0000-000070130000}"/>
    <cellStyle name="Percent 3 2 20" xfId="4929" xr:uid="{00000000-0005-0000-0000-000071130000}"/>
    <cellStyle name="Percent 3 2 3" xfId="4930" xr:uid="{00000000-0005-0000-0000-000072130000}"/>
    <cellStyle name="Percent 3 2 3 2" xfId="4931" xr:uid="{00000000-0005-0000-0000-000073130000}"/>
    <cellStyle name="Percent 3 2 3 2 2" xfId="4932" xr:uid="{00000000-0005-0000-0000-000074130000}"/>
    <cellStyle name="Percent 3 2 3 2 3" xfId="4933" xr:uid="{00000000-0005-0000-0000-000075130000}"/>
    <cellStyle name="Percent 3 2 3 2 4" xfId="4934" xr:uid="{00000000-0005-0000-0000-000076130000}"/>
    <cellStyle name="Percent 3 2 3 3" xfId="4935" xr:uid="{00000000-0005-0000-0000-000077130000}"/>
    <cellStyle name="Percent 3 2 3 3 2" xfId="4936" xr:uid="{00000000-0005-0000-0000-000078130000}"/>
    <cellStyle name="Percent 3 2 3 4" xfId="4937" xr:uid="{00000000-0005-0000-0000-000079130000}"/>
    <cellStyle name="Percent 3 2 3 5" xfId="4938" xr:uid="{00000000-0005-0000-0000-00007A130000}"/>
    <cellStyle name="Percent 3 2 3 6" xfId="4939" xr:uid="{00000000-0005-0000-0000-00007B130000}"/>
    <cellStyle name="Percent 3 2 4" xfId="4940" xr:uid="{00000000-0005-0000-0000-00007C130000}"/>
    <cellStyle name="Percent 3 2 4 2" xfId="4941" xr:uid="{00000000-0005-0000-0000-00007D130000}"/>
    <cellStyle name="Percent 3 2 4 2 2" xfId="4942" xr:uid="{00000000-0005-0000-0000-00007E130000}"/>
    <cellStyle name="Percent 3 2 4 3" xfId="4943" xr:uid="{00000000-0005-0000-0000-00007F130000}"/>
    <cellStyle name="Percent 3 2 4 3 2" xfId="4944" xr:uid="{00000000-0005-0000-0000-000080130000}"/>
    <cellStyle name="Percent 3 2 4 4" xfId="4945" xr:uid="{00000000-0005-0000-0000-000081130000}"/>
    <cellStyle name="Percent 3 2 4 5" xfId="4946" xr:uid="{00000000-0005-0000-0000-000082130000}"/>
    <cellStyle name="Percent 3 2 4 6" xfId="4947" xr:uid="{00000000-0005-0000-0000-000083130000}"/>
    <cellStyle name="Percent 3 2 5" xfId="4948" xr:uid="{00000000-0005-0000-0000-000084130000}"/>
    <cellStyle name="Percent 3 2 5 2" xfId="4949" xr:uid="{00000000-0005-0000-0000-000085130000}"/>
    <cellStyle name="Percent 3 2 5 2 2" xfId="4950" xr:uid="{00000000-0005-0000-0000-000086130000}"/>
    <cellStyle name="Percent 3 2 5 3" xfId="4951" xr:uid="{00000000-0005-0000-0000-000087130000}"/>
    <cellStyle name="Percent 3 2 5 3 2" xfId="4952" xr:uid="{00000000-0005-0000-0000-000088130000}"/>
    <cellStyle name="Percent 3 2 5 4" xfId="4953" xr:uid="{00000000-0005-0000-0000-000089130000}"/>
    <cellStyle name="Percent 3 2 5 5" xfId="4954" xr:uid="{00000000-0005-0000-0000-00008A130000}"/>
    <cellStyle name="Percent 3 2 5 6" xfId="4955" xr:uid="{00000000-0005-0000-0000-00008B130000}"/>
    <cellStyle name="Percent 3 2 6" xfId="4956" xr:uid="{00000000-0005-0000-0000-00008C130000}"/>
    <cellStyle name="Percent 3 2 6 2" xfId="4957" xr:uid="{00000000-0005-0000-0000-00008D130000}"/>
    <cellStyle name="Percent 3 2 6 2 2" xfId="4958" xr:uid="{00000000-0005-0000-0000-00008E130000}"/>
    <cellStyle name="Percent 3 2 6 3" xfId="4959" xr:uid="{00000000-0005-0000-0000-00008F130000}"/>
    <cellStyle name="Percent 3 2 6 3 2" xfId="4960" xr:uid="{00000000-0005-0000-0000-000090130000}"/>
    <cellStyle name="Percent 3 2 6 4" xfId="4961" xr:uid="{00000000-0005-0000-0000-000091130000}"/>
    <cellStyle name="Percent 3 2 6 5" xfId="4962" xr:uid="{00000000-0005-0000-0000-000092130000}"/>
    <cellStyle name="Percent 3 2 6 6" xfId="4963" xr:uid="{00000000-0005-0000-0000-000093130000}"/>
    <cellStyle name="Percent 3 2 7" xfId="4964" xr:uid="{00000000-0005-0000-0000-000094130000}"/>
    <cellStyle name="Percent 3 2 7 2" xfId="4965" xr:uid="{00000000-0005-0000-0000-000095130000}"/>
    <cellStyle name="Percent 3 2 7 2 2" xfId="4966" xr:uid="{00000000-0005-0000-0000-000096130000}"/>
    <cellStyle name="Percent 3 2 7 3" xfId="4967" xr:uid="{00000000-0005-0000-0000-000097130000}"/>
    <cellStyle name="Percent 3 2 7 3 2" xfId="4968" xr:uid="{00000000-0005-0000-0000-000098130000}"/>
    <cellStyle name="Percent 3 2 7 4" xfId="4969" xr:uid="{00000000-0005-0000-0000-000099130000}"/>
    <cellStyle name="Percent 3 2 7 5" xfId="4970" xr:uid="{00000000-0005-0000-0000-00009A130000}"/>
    <cellStyle name="Percent 3 2 7 6" xfId="4971" xr:uid="{00000000-0005-0000-0000-00009B130000}"/>
    <cellStyle name="Percent 3 2 8" xfId="4972" xr:uid="{00000000-0005-0000-0000-00009C130000}"/>
    <cellStyle name="Percent 3 2 8 2" xfId="4973" xr:uid="{00000000-0005-0000-0000-00009D130000}"/>
    <cellStyle name="Percent 3 2 8 2 2" xfId="4974" xr:uid="{00000000-0005-0000-0000-00009E130000}"/>
    <cellStyle name="Percent 3 2 8 3" xfId="4975" xr:uid="{00000000-0005-0000-0000-00009F130000}"/>
    <cellStyle name="Percent 3 2 8 3 2" xfId="4976" xr:uid="{00000000-0005-0000-0000-0000A0130000}"/>
    <cellStyle name="Percent 3 2 8 4" xfId="4977" xr:uid="{00000000-0005-0000-0000-0000A1130000}"/>
    <cellStyle name="Percent 3 2 8 5" xfId="4978" xr:uid="{00000000-0005-0000-0000-0000A2130000}"/>
    <cellStyle name="Percent 3 2 8 6" xfId="4979" xr:uid="{00000000-0005-0000-0000-0000A3130000}"/>
    <cellStyle name="Percent 3 2 9" xfId="4980" xr:uid="{00000000-0005-0000-0000-0000A4130000}"/>
    <cellStyle name="Percent 3 2 9 2" xfId="4981" xr:uid="{00000000-0005-0000-0000-0000A5130000}"/>
    <cellStyle name="Percent 3 2 9 2 2" xfId="4982" xr:uid="{00000000-0005-0000-0000-0000A6130000}"/>
    <cellStyle name="Percent 3 2 9 3" xfId="4983" xr:uid="{00000000-0005-0000-0000-0000A7130000}"/>
    <cellStyle name="Percent 3 2 9 3 2" xfId="4984" xr:uid="{00000000-0005-0000-0000-0000A8130000}"/>
    <cellStyle name="Percent 3 2 9 4" xfId="4985" xr:uid="{00000000-0005-0000-0000-0000A9130000}"/>
    <cellStyle name="Percent 3 2 9 5" xfId="4986" xr:uid="{00000000-0005-0000-0000-0000AA130000}"/>
    <cellStyle name="Percent 3 2 9 6" xfId="4987" xr:uid="{00000000-0005-0000-0000-0000AB130000}"/>
    <cellStyle name="Percent 3 20" xfId="4988" xr:uid="{00000000-0005-0000-0000-0000AC130000}"/>
    <cellStyle name="Percent 3 20 2" xfId="4989" xr:uid="{00000000-0005-0000-0000-0000AD130000}"/>
    <cellStyle name="Percent 3 20 2 2" xfId="4990" xr:uid="{00000000-0005-0000-0000-0000AE130000}"/>
    <cellStyle name="Percent 3 20 3" xfId="4991" xr:uid="{00000000-0005-0000-0000-0000AF130000}"/>
    <cellStyle name="Percent 3 20 3 2" xfId="4992" xr:uid="{00000000-0005-0000-0000-0000B0130000}"/>
    <cellStyle name="Percent 3 20 4" xfId="4993" xr:uid="{00000000-0005-0000-0000-0000B1130000}"/>
    <cellStyle name="Percent 3 20 5" xfId="4994" xr:uid="{00000000-0005-0000-0000-0000B2130000}"/>
    <cellStyle name="Percent 3 20 6" xfId="4995" xr:uid="{00000000-0005-0000-0000-0000B3130000}"/>
    <cellStyle name="Percent 3 21" xfId="4996" xr:uid="{00000000-0005-0000-0000-0000B4130000}"/>
    <cellStyle name="Percent 3 21 2" xfId="4997" xr:uid="{00000000-0005-0000-0000-0000B5130000}"/>
    <cellStyle name="Percent 3 21 2 2" xfId="4998" xr:uid="{00000000-0005-0000-0000-0000B6130000}"/>
    <cellStyle name="Percent 3 21 3" xfId="4999" xr:uid="{00000000-0005-0000-0000-0000B7130000}"/>
    <cellStyle name="Percent 3 21 3 2" xfId="5000" xr:uid="{00000000-0005-0000-0000-0000B8130000}"/>
    <cellStyle name="Percent 3 21 4" xfId="5001" xr:uid="{00000000-0005-0000-0000-0000B9130000}"/>
    <cellStyle name="Percent 3 21 5" xfId="5002" xr:uid="{00000000-0005-0000-0000-0000BA130000}"/>
    <cellStyle name="Percent 3 21 6" xfId="5003" xr:uid="{00000000-0005-0000-0000-0000BB130000}"/>
    <cellStyle name="Percent 3 22" xfId="5004" xr:uid="{00000000-0005-0000-0000-0000BC130000}"/>
    <cellStyle name="Percent 3 22 2" xfId="5005" xr:uid="{00000000-0005-0000-0000-0000BD130000}"/>
    <cellStyle name="Percent 3 22 2 2" xfId="5006" xr:uid="{00000000-0005-0000-0000-0000BE130000}"/>
    <cellStyle name="Percent 3 22 3" xfId="5007" xr:uid="{00000000-0005-0000-0000-0000BF130000}"/>
    <cellStyle name="Percent 3 22 3 2" xfId="5008" xr:uid="{00000000-0005-0000-0000-0000C0130000}"/>
    <cellStyle name="Percent 3 22 4" xfId="5009" xr:uid="{00000000-0005-0000-0000-0000C1130000}"/>
    <cellStyle name="Percent 3 22 5" xfId="5010" xr:uid="{00000000-0005-0000-0000-0000C2130000}"/>
    <cellStyle name="Percent 3 22 6" xfId="5011" xr:uid="{00000000-0005-0000-0000-0000C3130000}"/>
    <cellStyle name="Percent 3 23" xfId="5012" xr:uid="{00000000-0005-0000-0000-0000C4130000}"/>
    <cellStyle name="Percent 3 23 2" xfId="5013" xr:uid="{00000000-0005-0000-0000-0000C5130000}"/>
    <cellStyle name="Percent 3 23 2 2" xfId="5014" xr:uid="{00000000-0005-0000-0000-0000C6130000}"/>
    <cellStyle name="Percent 3 23 3" xfId="5015" xr:uid="{00000000-0005-0000-0000-0000C7130000}"/>
    <cellStyle name="Percent 3 23 3 2" xfId="5016" xr:uid="{00000000-0005-0000-0000-0000C8130000}"/>
    <cellStyle name="Percent 3 23 4" xfId="5017" xr:uid="{00000000-0005-0000-0000-0000C9130000}"/>
    <cellStyle name="Percent 3 23 5" xfId="5018" xr:uid="{00000000-0005-0000-0000-0000CA130000}"/>
    <cellStyle name="Percent 3 23 6" xfId="5019" xr:uid="{00000000-0005-0000-0000-0000CB130000}"/>
    <cellStyle name="Percent 3 24" xfId="5020" xr:uid="{00000000-0005-0000-0000-0000CC130000}"/>
    <cellStyle name="Percent 3 24 2" xfId="5021" xr:uid="{00000000-0005-0000-0000-0000CD130000}"/>
    <cellStyle name="Percent 3 24 2 2" xfId="5022" xr:uid="{00000000-0005-0000-0000-0000CE130000}"/>
    <cellStyle name="Percent 3 24 3" xfId="5023" xr:uid="{00000000-0005-0000-0000-0000CF130000}"/>
    <cellStyle name="Percent 3 24 3 2" xfId="5024" xr:uid="{00000000-0005-0000-0000-0000D0130000}"/>
    <cellStyle name="Percent 3 24 4" xfId="5025" xr:uid="{00000000-0005-0000-0000-0000D1130000}"/>
    <cellStyle name="Percent 3 24 5" xfId="5026" xr:uid="{00000000-0005-0000-0000-0000D2130000}"/>
    <cellStyle name="Percent 3 24 6" xfId="5027" xr:uid="{00000000-0005-0000-0000-0000D3130000}"/>
    <cellStyle name="Percent 3 25" xfId="5028" xr:uid="{00000000-0005-0000-0000-0000D4130000}"/>
    <cellStyle name="Percent 3 25 2" xfId="5029" xr:uid="{00000000-0005-0000-0000-0000D5130000}"/>
    <cellStyle name="Percent 3 25 2 2" xfId="5030" xr:uid="{00000000-0005-0000-0000-0000D6130000}"/>
    <cellStyle name="Percent 3 25 3" xfId="5031" xr:uid="{00000000-0005-0000-0000-0000D7130000}"/>
    <cellStyle name="Percent 3 25 3 2" xfId="5032" xr:uid="{00000000-0005-0000-0000-0000D8130000}"/>
    <cellStyle name="Percent 3 25 4" xfId="5033" xr:uid="{00000000-0005-0000-0000-0000D9130000}"/>
    <cellStyle name="Percent 3 25 5" xfId="5034" xr:uid="{00000000-0005-0000-0000-0000DA130000}"/>
    <cellStyle name="Percent 3 25 6" xfId="5035" xr:uid="{00000000-0005-0000-0000-0000DB130000}"/>
    <cellStyle name="Percent 3 26" xfId="5036" xr:uid="{00000000-0005-0000-0000-0000DC130000}"/>
    <cellStyle name="Percent 3 26 2" xfId="5037" xr:uid="{00000000-0005-0000-0000-0000DD130000}"/>
    <cellStyle name="Percent 3 26 2 2" xfId="5038" xr:uid="{00000000-0005-0000-0000-0000DE130000}"/>
    <cellStyle name="Percent 3 26 3" xfId="5039" xr:uid="{00000000-0005-0000-0000-0000DF130000}"/>
    <cellStyle name="Percent 3 26 3 2" xfId="5040" xr:uid="{00000000-0005-0000-0000-0000E0130000}"/>
    <cellStyle name="Percent 3 26 4" xfId="5041" xr:uid="{00000000-0005-0000-0000-0000E1130000}"/>
    <cellStyle name="Percent 3 26 5" xfId="5042" xr:uid="{00000000-0005-0000-0000-0000E2130000}"/>
    <cellStyle name="Percent 3 26 6" xfId="5043" xr:uid="{00000000-0005-0000-0000-0000E3130000}"/>
    <cellStyle name="Percent 3 27" xfId="5044" xr:uid="{00000000-0005-0000-0000-0000E4130000}"/>
    <cellStyle name="Percent 3 27 2" xfId="5045" xr:uid="{00000000-0005-0000-0000-0000E5130000}"/>
    <cellStyle name="Percent 3 27 2 2" xfId="5046" xr:uid="{00000000-0005-0000-0000-0000E6130000}"/>
    <cellStyle name="Percent 3 27 3" xfId="5047" xr:uid="{00000000-0005-0000-0000-0000E7130000}"/>
    <cellStyle name="Percent 3 27 3 2" xfId="5048" xr:uid="{00000000-0005-0000-0000-0000E8130000}"/>
    <cellStyle name="Percent 3 27 4" xfId="5049" xr:uid="{00000000-0005-0000-0000-0000E9130000}"/>
    <cellStyle name="Percent 3 27 5" xfId="5050" xr:uid="{00000000-0005-0000-0000-0000EA130000}"/>
    <cellStyle name="Percent 3 27 6" xfId="5051" xr:uid="{00000000-0005-0000-0000-0000EB130000}"/>
    <cellStyle name="Percent 3 28" xfId="5052" xr:uid="{00000000-0005-0000-0000-0000EC130000}"/>
    <cellStyle name="Percent 3 28 2" xfId="5053" xr:uid="{00000000-0005-0000-0000-0000ED130000}"/>
    <cellStyle name="Percent 3 28 2 2" xfId="5054" xr:uid="{00000000-0005-0000-0000-0000EE130000}"/>
    <cellStyle name="Percent 3 28 3" xfId="5055" xr:uid="{00000000-0005-0000-0000-0000EF130000}"/>
    <cellStyle name="Percent 3 28 3 2" xfId="5056" xr:uid="{00000000-0005-0000-0000-0000F0130000}"/>
    <cellStyle name="Percent 3 28 4" xfId="5057" xr:uid="{00000000-0005-0000-0000-0000F1130000}"/>
    <cellStyle name="Percent 3 28 5" xfId="5058" xr:uid="{00000000-0005-0000-0000-0000F2130000}"/>
    <cellStyle name="Percent 3 28 6" xfId="5059" xr:uid="{00000000-0005-0000-0000-0000F3130000}"/>
    <cellStyle name="Percent 3 29" xfId="5060" xr:uid="{00000000-0005-0000-0000-0000F4130000}"/>
    <cellStyle name="Percent 3 29 2" xfId="5061" xr:uid="{00000000-0005-0000-0000-0000F5130000}"/>
    <cellStyle name="Percent 3 3" xfId="5062" xr:uid="{00000000-0005-0000-0000-0000F6130000}"/>
    <cellStyle name="Percent 3 3 10" xfId="5063" xr:uid="{00000000-0005-0000-0000-0000F7130000}"/>
    <cellStyle name="Percent 3 3 10 2" xfId="5064" xr:uid="{00000000-0005-0000-0000-0000F8130000}"/>
    <cellStyle name="Percent 3 3 10 2 2" xfId="5065" xr:uid="{00000000-0005-0000-0000-0000F9130000}"/>
    <cellStyle name="Percent 3 3 10 3" xfId="5066" xr:uid="{00000000-0005-0000-0000-0000FA130000}"/>
    <cellStyle name="Percent 3 3 10 3 2" xfId="5067" xr:uid="{00000000-0005-0000-0000-0000FB130000}"/>
    <cellStyle name="Percent 3 3 10 4" xfId="5068" xr:uid="{00000000-0005-0000-0000-0000FC130000}"/>
    <cellStyle name="Percent 3 3 10 5" xfId="5069" xr:uid="{00000000-0005-0000-0000-0000FD130000}"/>
    <cellStyle name="Percent 3 3 10 6" xfId="5070" xr:uid="{00000000-0005-0000-0000-0000FE130000}"/>
    <cellStyle name="Percent 3 3 11" xfId="5071" xr:uid="{00000000-0005-0000-0000-0000FF130000}"/>
    <cellStyle name="Percent 3 3 11 2" xfId="5072" xr:uid="{00000000-0005-0000-0000-000000140000}"/>
    <cellStyle name="Percent 3 3 11 2 2" xfId="5073" xr:uid="{00000000-0005-0000-0000-000001140000}"/>
    <cellStyle name="Percent 3 3 11 3" xfId="5074" xr:uid="{00000000-0005-0000-0000-000002140000}"/>
    <cellStyle name="Percent 3 3 11 3 2" xfId="5075" xr:uid="{00000000-0005-0000-0000-000003140000}"/>
    <cellStyle name="Percent 3 3 11 4" xfId="5076" xr:uid="{00000000-0005-0000-0000-000004140000}"/>
    <cellStyle name="Percent 3 3 11 5" xfId="5077" xr:uid="{00000000-0005-0000-0000-000005140000}"/>
    <cellStyle name="Percent 3 3 11 6" xfId="5078" xr:uid="{00000000-0005-0000-0000-000006140000}"/>
    <cellStyle name="Percent 3 3 12" xfId="5079" xr:uid="{00000000-0005-0000-0000-000007140000}"/>
    <cellStyle name="Percent 3 3 12 2" xfId="5080" xr:uid="{00000000-0005-0000-0000-000008140000}"/>
    <cellStyle name="Percent 3 3 12 2 2" xfId="5081" xr:uid="{00000000-0005-0000-0000-000009140000}"/>
    <cellStyle name="Percent 3 3 12 3" xfId="5082" xr:uid="{00000000-0005-0000-0000-00000A140000}"/>
    <cellStyle name="Percent 3 3 12 3 2" xfId="5083" xr:uid="{00000000-0005-0000-0000-00000B140000}"/>
    <cellStyle name="Percent 3 3 12 4" xfId="5084" xr:uid="{00000000-0005-0000-0000-00000C140000}"/>
    <cellStyle name="Percent 3 3 12 5" xfId="5085" xr:uid="{00000000-0005-0000-0000-00000D140000}"/>
    <cellStyle name="Percent 3 3 12 6" xfId="5086" xr:uid="{00000000-0005-0000-0000-00000E140000}"/>
    <cellStyle name="Percent 3 3 13" xfId="5087" xr:uid="{00000000-0005-0000-0000-00000F140000}"/>
    <cellStyle name="Percent 3 3 13 2" xfId="5088" xr:uid="{00000000-0005-0000-0000-000010140000}"/>
    <cellStyle name="Percent 3 3 13 2 2" xfId="5089" xr:uid="{00000000-0005-0000-0000-000011140000}"/>
    <cellStyle name="Percent 3 3 13 3" xfId="5090" xr:uid="{00000000-0005-0000-0000-000012140000}"/>
    <cellStyle name="Percent 3 3 13 3 2" xfId="5091" xr:uid="{00000000-0005-0000-0000-000013140000}"/>
    <cellStyle name="Percent 3 3 13 4" xfId="5092" xr:uid="{00000000-0005-0000-0000-000014140000}"/>
    <cellStyle name="Percent 3 3 13 5" xfId="5093" xr:uid="{00000000-0005-0000-0000-000015140000}"/>
    <cellStyle name="Percent 3 3 13 6" xfId="5094" xr:uid="{00000000-0005-0000-0000-000016140000}"/>
    <cellStyle name="Percent 3 3 14" xfId="5095" xr:uid="{00000000-0005-0000-0000-000017140000}"/>
    <cellStyle name="Percent 3 3 14 2" xfId="5096" xr:uid="{00000000-0005-0000-0000-000018140000}"/>
    <cellStyle name="Percent 3 3 14 2 2" xfId="5097" xr:uid="{00000000-0005-0000-0000-000019140000}"/>
    <cellStyle name="Percent 3 3 14 3" xfId="5098" xr:uid="{00000000-0005-0000-0000-00001A140000}"/>
    <cellStyle name="Percent 3 3 14 3 2" xfId="5099" xr:uid="{00000000-0005-0000-0000-00001B140000}"/>
    <cellStyle name="Percent 3 3 14 4" xfId="5100" xr:uid="{00000000-0005-0000-0000-00001C140000}"/>
    <cellStyle name="Percent 3 3 14 5" xfId="5101" xr:uid="{00000000-0005-0000-0000-00001D140000}"/>
    <cellStyle name="Percent 3 3 14 6" xfId="5102" xr:uid="{00000000-0005-0000-0000-00001E140000}"/>
    <cellStyle name="Percent 3 3 15" xfId="5103" xr:uid="{00000000-0005-0000-0000-00001F140000}"/>
    <cellStyle name="Percent 3 3 15 2" xfId="5104" xr:uid="{00000000-0005-0000-0000-000020140000}"/>
    <cellStyle name="Percent 3 3 15 2 2" xfId="5105" xr:uid="{00000000-0005-0000-0000-000021140000}"/>
    <cellStyle name="Percent 3 3 15 3" xfId="5106" xr:uid="{00000000-0005-0000-0000-000022140000}"/>
    <cellStyle name="Percent 3 3 15 3 2" xfId="5107" xr:uid="{00000000-0005-0000-0000-000023140000}"/>
    <cellStyle name="Percent 3 3 15 4" xfId="5108" xr:uid="{00000000-0005-0000-0000-000024140000}"/>
    <cellStyle name="Percent 3 3 15 5" xfId="5109" xr:uid="{00000000-0005-0000-0000-000025140000}"/>
    <cellStyle name="Percent 3 3 15 6" xfId="5110" xr:uid="{00000000-0005-0000-0000-000026140000}"/>
    <cellStyle name="Percent 3 3 16" xfId="5111" xr:uid="{00000000-0005-0000-0000-000027140000}"/>
    <cellStyle name="Percent 3 3 16 2" xfId="5112" xr:uid="{00000000-0005-0000-0000-000028140000}"/>
    <cellStyle name="Percent 3 3 17" xfId="5113" xr:uid="{00000000-0005-0000-0000-000029140000}"/>
    <cellStyle name="Percent 3 3 17 2" xfId="5114" xr:uid="{00000000-0005-0000-0000-00002A140000}"/>
    <cellStyle name="Percent 3 3 18" xfId="5115" xr:uid="{00000000-0005-0000-0000-00002B140000}"/>
    <cellStyle name="Percent 3 3 19" xfId="5116" xr:uid="{00000000-0005-0000-0000-00002C140000}"/>
    <cellStyle name="Percent 3 3 2" xfId="5117" xr:uid="{00000000-0005-0000-0000-00002D140000}"/>
    <cellStyle name="Percent 3 3 2 2" xfId="5118" xr:uid="{00000000-0005-0000-0000-00002E140000}"/>
    <cellStyle name="Percent 3 3 2 2 2" xfId="5119" xr:uid="{00000000-0005-0000-0000-00002F140000}"/>
    <cellStyle name="Percent 3 3 2 3" xfId="5120" xr:uid="{00000000-0005-0000-0000-000030140000}"/>
    <cellStyle name="Percent 3 3 2 3 2" xfId="5121" xr:uid="{00000000-0005-0000-0000-000031140000}"/>
    <cellStyle name="Percent 3 3 2 4" xfId="5122" xr:uid="{00000000-0005-0000-0000-000032140000}"/>
    <cellStyle name="Percent 3 3 2 5" xfId="5123" xr:uid="{00000000-0005-0000-0000-000033140000}"/>
    <cellStyle name="Percent 3 3 2 6" xfId="5124" xr:uid="{00000000-0005-0000-0000-000034140000}"/>
    <cellStyle name="Percent 3 3 20" xfId="5125" xr:uid="{00000000-0005-0000-0000-000035140000}"/>
    <cellStyle name="Percent 3 3 3" xfId="5126" xr:uid="{00000000-0005-0000-0000-000036140000}"/>
    <cellStyle name="Percent 3 3 3 2" xfId="5127" xr:uid="{00000000-0005-0000-0000-000037140000}"/>
    <cellStyle name="Percent 3 3 3 2 2" xfId="5128" xr:uid="{00000000-0005-0000-0000-000038140000}"/>
    <cellStyle name="Percent 3 3 3 2 3" xfId="5129" xr:uid="{00000000-0005-0000-0000-000039140000}"/>
    <cellStyle name="Percent 3 3 3 2 4" xfId="5130" xr:uid="{00000000-0005-0000-0000-00003A140000}"/>
    <cellStyle name="Percent 3 3 3 3" xfId="5131" xr:uid="{00000000-0005-0000-0000-00003B140000}"/>
    <cellStyle name="Percent 3 3 3 3 2" xfId="5132" xr:uid="{00000000-0005-0000-0000-00003C140000}"/>
    <cellStyle name="Percent 3 3 3 3 2 2" xfId="5133" xr:uid="{00000000-0005-0000-0000-00003D140000}"/>
    <cellStyle name="Percent 3 3 3 3 3" xfId="5134" xr:uid="{00000000-0005-0000-0000-00003E140000}"/>
    <cellStyle name="Percent 3 3 3 3 3 2" xfId="5135" xr:uid="{00000000-0005-0000-0000-00003F140000}"/>
    <cellStyle name="Percent 3 3 3 3 4" xfId="5136" xr:uid="{00000000-0005-0000-0000-000040140000}"/>
    <cellStyle name="Percent 3 3 3 3 4 2" xfId="5137" xr:uid="{00000000-0005-0000-0000-000041140000}"/>
    <cellStyle name="Percent 3 3 3 3 4 3" xfId="5138" xr:uid="{00000000-0005-0000-0000-000042140000}"/>
    <cellStyle name="Percent 3 3 3 3 5" xfId="5139" xr:uid="{00000000-0005-0000-0000-000043140000}"/>
    <cellStyle name="Percent 3 3 3 3 6" xfId="5140" xr:uid="{00000000-0005-0000-0000-000044140000}"/>
    <cellStyle name="Percent 3 3 3 3 7" xfId="5141" xr:uid="{00000000-0005-0000-0000-000045140000}"/>
    <cellStyle name="Percent 3 3 3 4" xfId="5142" xr:uid="{00000000-0005-0000-0000-000046140000}"/>
    <cellStyle name="Percent 3 3 3 5" xfId="5143" xr:uid="{00000000-0005-0000-0000-000047140000}"/>
    <cellStyle name="Percent 3 3 3 6" xfId="5144" xr:uid="{00000000-0005-0000-0000-000048140000}"/>
    <cellStyle name="Percent 3 3 4" xfId="5145" xr:uid="{00000000-0005-0000-0000-000049140000}"/>
    <cellStyle name="Percent 3 3 4 2" xfId="5146" xr:uid="{00000000-0005-0000-0000-00004A140000}"/>
    <cellStyle name="Percent 3 3 4 2 2" xfId="5147" xr:uid="{00000000-0005-0000-0000-00004B140000}"/>
    <cellStyle name="Percent 3 3 4 2 3" xfId="5148" xr:uid="{00000000-0005-0000-0000-00004C140000}"/>
    <cellStyle name="Percent 3 3 4 2 4" xfId="5149" xr:uid="{00000000-0005-0000-0000-00004D140000}"/>
    <cellStyle name="Percent 3 3 4 3" xfId="5150" xr:uid="{00000000-0005-0000-0000-00004E140000}"/>
    <cellStyle name="Percent 3 3 4 3 2" xfId="5151" xr:uid="{00000000-0005-0000-0000-00004F140000}"/>
    <cellStyle name="Percent 3 3 4 4" xfId="5152" xr:uid="{00000000-0005-0000-0000-000050140000}"/>
    <cellStyle name="Percent 3 3 4 5" xfId="5153" xr:uid="{00000000-0005-0000-0000-000051140000}"/>
    <cellStyle name="Percent 3 3 4 6" xfId="5154" xr:uid="{00000000-0005-0000-0000-000052140000}"/>
    <cellStyle name="Percent 3 3 5" xfId="5155" xr:uid="{00000000-0005-0000-0000-000053140000}"/>
    <cellStyle name="Percent 3 3 5 2" xfId="5156" xr:uid="{00000000-0005-0000-0000-000054140000}"/>
    <cellStyle name="Percent 3 3 5 2 2" xfId="5157" xr:uid="{00000000-0005-0000-0000-000055140000}"/>
    <cellStyle name="Percent 3 3 5 2 2 2" xfId="5158" xr:uid="{00000000-0005-0000-0000-000056140000}"/>
    <cellStyle name="Percent 3 3 5 2 3" xfId="5159" xr:uid="{00000000-0005-0000-0000-000057140000}"/>
    <cellStyle name="Percent 3 3 5 2 3 2" xfId="5160" xr:uid="{00000000-0005-0000-0000-000058140000}"/>
    <cellStyle name="Percent 3 3 5 2 4" xfId="5161" xr:uid="{00000000-0005-0000-0000-000059140000}"/>
    <cellStyle name="Percent 3 3 5 3" xfId="5162" xr:uid="{00000000-0005-0000-0000-00005A140000}"/>
    <cellStyle name="Percent 3 3 5 3 2" xfId="5163" xr:uid="{00000000-0005-0000-0000-00005B140000}"/>
    <cellStyle name="Percent 3 3 5 3 2 2" xfId="5164" xr:uid="{00000000-0005-0000-0000-00005C140000}"/>
    <cellStyle name="Percent 3 3 5 3 3" xfId="5165" xr:uid="{00000000-0005-0000-0000-00005D140000}"/>
    <cellStyle name="Percent 3 3 5 3 3 2" xfId="5166" xr:uid="{00000000-0005-0000-0000-00005E140000}"/>
    <cellStyle name="Percent 3 3 5 3 4" xfId="5167" xr:uid="{00000000-0005-0000-0000-00005F140000}"/>
    <cellStyle name="Percent 3 3 5 4" xfId="5168" xr:uid="{00000000-0005-0000-0000-000060140000}"/>
    <cellStyle name="Percent 3 3 5 4 2" xfId="5169" xr:uid="{00000000-0005-0000-0000-000061140000}"/>
    <cellStyle name="Percent 3 3 5 5" xfId="5170" xr:uid="{00000000-0005-0000-0000-000062140000}"/>
    <cellStyle name="Percent 3 3 5 5 2" xfId="5171" xr:uid="{00000000-0005-0000-0000-000063140000}"/>
    <cellStyle name="Percent 3 3 5 6" xfId="5172" xr:uid="{00000000-0005-0000-0000-000064140000}"/>
    <cellStyle name="Percent 3 3 5 7" xfId="5173" xr:uid="{00000000-0005-0000-0000-000065140000}"/>
    <cellStyle name="Percent 3 3 5 8" xfId="5174" xr:uid="{00000000-0005-0000-0000-000066140000}"/>
    <cellStyle name="Percent 3 3 6" xfId="5175" xr:uid="{00000000-0005-0000-0000-000067140000}"/>
    <cellStyle name="Percent 3 3 6 2" xfId="5176" xr:uid="{00000000-0005-0000-0000-000068140000}"/>
    <cellStyle name="Percent 3 3 6 2 2" xfId="5177" xr:uid="{00000000-0005-0000-0000-000069140000}"/>
    <cellStyle name="Percent 3 3 6 2 2 2" xfId="5178" xr:uid="{00000000-0005-0000-0000-00006A140000}"/>
    <cellStyle name="Percent 3 3 6 2 3" xfId="5179" xr:uid="{00000000-0005-0000-0000-00006B140000}"/>
    <cellStyle name="Percent 3 3 6 2 3 2" xfId="5180" xr:uid="{00000000-0005-0000-0000-00006C140000}"/>
    <cellStyle name="Percent 3 3 6 2 4" xfId="5181" xr:uid="{00000000-0005-0000-0000-00006D140000}"/>
    <cellStyle name="Percent 3 3 6 2 5" xfId="5182" xr:uid="{00000000-0005-0000-0000-00006E140000}"/>
    <cellStyle name="Percent 3 3 6 3" xfId="5183" xr:uid="{00000000-0005-0000-0000-00006F140000}"/>
    <cellStyle name="Percent 3 3 6 3 2" xfId="5184" xr:uid="{00000000-0005-0000-0000-000070140000}"/>
    <cellStyle name="Percent 3 3 6 3 2 2" xfId="5185" xr:uid="{00000000-0005-0000-0000-000071140000}"/>
    <cellStyle name="Percent 3 3 6 3 3" xfId="5186" xr:uid="{00000000-0005-0000-0000-000072140000}"/>
    <cellStyle name="Percent 3 3 6 3 3 2" xfId="5187" xr:uid="{00000000-0005-0000-0000-000073140000}"/>
    <cellStyle name="Percent 3 3 6 3 4" xfId="5188" xr:uid="{00000000-0005-0000-0000-000074140000}"/>
    <cellStyle name="Percent 3 3 6 4" xfId="5189" xr:uid="{00000000-0005-0000-0000-000075140000}"/>
    <cellStyle name="Percent 3 3 6 4 2" xfId="5190" xr:uid="{00000000-0005-0000-0000-000076140000}"/>
    <cellStyle name="Percent 3 3 6 5" xfId="5191" xr:uid="{00000000-0005-0000-0000-000077140000}"/>
    <cellStyle name="Percent 3 3 6 5 2" xfId="5192" xr:uid="{00000000-0005-0000-0000-000078140000}"/>
    <cellStyle name="Percent 3 3 6 6" xfId="5193" xr:uid="{00000000-0005-0000-0000-000079140000}"/>
    <cellStyle name="Percent 3 3 6 7" xfId="5194" xr:uid="{00000000-0005-0000-0000-00007A140000}"/>
    <cellStyle name="Percent 3 3 6 8" xfId="5195" xr:uid="{00000000-0005-0000-0000-00007B140000}"/>
    <cellStyle name="Percent 3 3 7" xfId="5196" xr:uid="{00000000-0005-0000-0000-00007C140000}"/>
    <cellStyle name="Percent 3 3 7 2" xfId="5197" xr:uid="{00000000-0005-0000-0000-00007D140000}"/>
    <cellStyle name="Percent 3 3 7 2 2" xfId="5198" xr:uid="{00000000-0005-0000-0000-00007E140000}"/>
    <cellStyle name="Percent 3 3 7 2 2 2" xfId="5199" xr:uid="{00000000-0005-0000-0000-00007F140000}"/>
    <cellStyle name="Percent 3 3 7 2 3" xfId="5200" xr:uid="{00000000-0005-0000-0000-000080140000}"/>
    <cellStyle name="Percent 3 3 7 2 3 2" xfId="5201" xr:uid="{00000000-0005-0000-0000-000081140000}"/>
    <cellStyle name="Percent 3 3 7 2 4" xfId="5202" xr:uid="{00000000-0005-0000-0000-000082140000}"/>
    <cellStyle name="Percent 3 3 7 3" xfId="5203" xr:uid="{00000000-0005-0000-0000-000083140000}"/>
    <cellStyle name="Percent 3 3 7 3 2" xfId="5204" xr:uid="{00000000-0005-0000-0000-000084140000}"/>
    <cellStyle name="Percent 3 3 7 3 2 2" xfId="5205" xr:uid="{00000000-0005-0000-0000-000085140000}"/>
    <cellStyle name="Percent 3 3 7 3 3" xfId="5206" xr:uid="{00000000-0005-0000-0000-000086140000}"/>
    <cellStyle name="Percent 3 3 7 3 3 2" xfId="5207" xr:uid="{00000000-0005-0000-0000-000087140000}"/>
    <cellStyle name="Percent 3 3 7 3 4" xfId="5208" xr:uid="{00000000-0005-0000-0000-000088140000}"/>
    <cellStyle name="Percent 3 3 7 4" xfId="5209" xr:uid="{00000000-0005-0000-0000-000089140000}"/>
    <cellStyle name="Percent 3 3 7 4 2" xfId="5210" xr:uid="{00000000-0005-0000-0000-00008A140000}"/>
    <cellStyle name="Percent 3 3 7 5" xfId="5211" xr:uid="{00000000-0005-0000-0000-00008B140000}"/>
    <cellStyle name="Percent 3 3 7 5 2" xfId="5212" xr:uid="{00000000-0005-0000-0000-00008C140000}"/>
    <cellStyle name="Percent 3 3 7 6" xfId="5213" xr:uid="{00000000-0005-0000-0000-00008D140000}"/>
    <cellStyle name="Percent 3 3 7 7" xfId="5214" xr:uid="{00000000-0005-0000-0000-00008E140000}"/>
    <cellStyle name="Percent 3 3 7 8" xfId="5215" xr:uid="{00000000-0005-0000-0000-00008F140000}"/>
    <cellStyle name="Percent 3 3 8" xfId="5216" xr:uid="{00000000-0005-0000-0000-000090140000}"/>
    <cellStyle name="Percent 3 3 8 2" xfId="5217" xr:uid="{00000000-0005-0000-0000-000091140000}"/>
    <cellStyle name="Percent 3 3 8 2 2" xfId="5218" xr:uid="{00000000-0005-0000-0000-000092140000}"/>
    <cellStyle name="Percent 3 3 8 2 2 2" xfId="5219" xr:uid="{00000000-0005-0000-0000-000093140000}"/>
    <cellStyle name="Percent 3 3 8 2 3" xfId="5220" xr:uid="{00000000-0005-0000-0000-000094140000}"/>
    <cellStyle name="Percent 3 3 8 2 3 2" xfId="5221" xr:uid="{00000000-0005-0000-0000-000095140000}"/>
    <cellStyle name="Percent 3 3 8 2 4" xfId="5222" xr:uid="{00000000-0005-0000-0000-000096140000}"/>
    <cellStyle name="Percent 3 3 8 3" xfId="5223" xr:uid="{00000000-0005-0000-0000-000097140000}"/>
    <cellStyle name="Percent 3 3 8 3 2" xfId="5224" xr:uid="{00000000-0005-0000-0000-000098140000}"/>
    <cellStyle name="Percent 3 3 8 3 2 2" xfId="5225" xr:uid="{00000000-0005-0000-0000-000099140000}"/>
    <cellStyle name="Percent 3 3 8 3 3" xfId="5226" xr:uid="{00000000-0005-0000-0000-00009A140000}"/>
    <cellStyle name="Percent 3 3 8 3 3 2" xfId="5227" xr:uid="{00000000-0005-0000-0000-00009B140000}"/>
    <cellStyle name="Percent 3 3 8 3 4" xfId="5228" xr:uid="{00000000-0005-0000-0000-00009C140000}"/>
    <cellStyle name="Percent 3 3 8 4" xfId="5229" xr:uid="{00000000-0005-0000-0000-00009D140000}"/>
    <cellStyle name="Percent 3 3 8 4 2" xfId="5230" xr:uid="{00000000-0005-0000-0000-00009E140000}"/>
    <cellStyle name="Percent 3 3 8 5" xfId="5231" xr:uid="{00000000-0005-0000-0000-00009F140000}"/>
    <cellStyle name="Percent 3 3 8 5 2" xfId="5232" xr:uid="{00000000-0005-0000-0000-0000A0140000}"/>
    <cellStyle name="Percent 3 3 8 6" xfId="5233" xr:uid="{00000000-0005-0000-0000-0000A1140000}"/>
    <cellStyle name="Percent 3 3 8 7" xfId="5234" xr:uid="{00000000-0005-0000-0000-0000A2140000}"/>
    <cellStyle name="Percent 3 3 8 8" xfId="5235" xr:uid="{00000000-0005-0000-0000-0000A3140000}"/>
    <cellStyle name="Percent 3 3 9" xfId="5236" xr:uid="{00000000-0005-0000-0000-0000A4140000}"/>
    <cellStyle name="Percent 3 3 9 2" xfId="5237" xr:uid="{00000000-0005-0000-0000-0000A5140000}"/>
    <cellStyle name="Percent 3 3 9 2 2" xfId="5238" xr:uid="{00000000-0005-0000-0000-0000A6140000}"/>
    <cellStyle name="Percent 3 3 9 2 2 2" xfId="5239" xr:uid="{00000000-0005-0000-0000-0000A7140000}"/>
    <cellStyle name="Percent 3 3 9 2 3" xfId="5240" xr:uid="{00000000-0005-0000-0000-0000A8140000}"/>
    <cellStyle name="Percent 3 3 9 2 3 2" xfId="5241" xr:uid="{00000000-0005-0000-0000-0000A9140000}"/>
    <cellStyle name="Percent 3 3 9 2 4" xfId="5242" xr:uid="{00000000-0005-0000-0000-0000AA140000}"/>
    <cellStyle name="Percent 3 3 9 3" xfId="5243" xr:uid="{00000000-0005-0000-0000-0000AB140000}"/>
    <cellStyle name="Percent 3 3 9 3 2" xfId="5244" xr:uid="{00000000-0005-0000-0000-0000AC140000}"/>
    <cellStyle name="Percent 3 3 9 3 2 2" xfId="5245" xr:uid="{00000000-0005-0000-0000-0000AD140000}"/>
    <cellStyle name="Percent 3 3 9 3 3" xfId="5246" xr:uid="{00000000-0005-0000-0000-0000AE140000}"/>
    <cellStyle name="Percent 3 3 9 3 3 2" xfId="5247" xr:uid="{00000000-0005-0000-0000-0000AF140000}"/>
    <cellStyle name="Percent 3 3 9 3 4" xfId="5248" xr:uid="{00000000-0005-0000-0000-0000B0140000}"/>
    <cellStyle name="Percent 3 3 9 4" xfId="5249" xr:uid="{00000000-0005-0000-0000-0000B1140000}"/>
    <cellStyle name="Percent 3 3 9 4 2" xfId="5250" xr:uid="{00000000-0005-0000-0000-0000B2140000}"/>
    <cellStyle name="Percent 3 3 9 5" xfId="5251" xr:uid="{00000000-0005-0000-0000-0000B3140000}"/>
    <cellStyle name="Percent 3 3 9 5 2" xfId="5252" xr:uid="{00000000-0005-0000-0000-0000B4140000}"/>
    <cellStyle name="Percent 3 3 9 6" xfId="5253" xr:uid="{00000000-0005-0000-0000-0000B5140000}"/>
    <cellStyle name="Percent 3 3 9 7" xfId="5254" xr:uid="{00000000-0005-0000-0000-0000B6140000}"/>
    <cellStyle name="Percent 3 3 9 8" xfId="5255" xr:uid="{00000000-0005-0000-0000-0000B7140000}"/>
    <cellStyle name="Percent 3 30" xfId="5256" xr:uid="{00000000-0005-0000-0000-0000B8140000}"/>
    <cellStyle name="Percent 3 31" xfId="5257" xr:uid="{00000000-0005-0000-0000-0000B9140000}"/>
    <cellStyle name="Percent 3 4" xfId="5258" xr:uid="{00000000-0005-0000-0000-0000BA140000}"/>
    <cellStyle name="Percent 3 4 10" xfId="5259" xr:uid="{00000000-0005-0000-0000-0000BB140000}"/>
    <cellStyle name="Percent 3 4 10 2" xfId="5260" xr:uid="{00000000-0005-0000-0000-0000BC140000}"/>
    <cellStyle name="Percent 3 4 10 2 2" xfId="5261" xr:uid="{00000000-0005-0000-0000-0000BD140000}"/>
    <cellStyle name="Percent 3 4 10 2 2 2" xfId="5262" xr:uid="{00000000-0005-0000-0000-0000BE140000}"/>
    <cellStyle name="Percent 3 4 10 2 3" xfId="5263" xr:uid="{00000000-0005-0000-0000-0000BF140000}"/>
    <cellStyle name="Percent 3 4 10 2 3 2" xfId="5264" xr:uid="{00000000-0005-0000-0000-0000C0140000}"/>
    <cellStyle name="Percent 3 4 10 2 4" xfId="5265" xr:uid="{00000000-0005-0000-0000-0000C1140000}"/>
    <cellStyle name="Percent 3 4 10 2 5" xfId="5266" xr:uid="{00000000-0005-0000-0000-0000C2140000}"/>
    <cellStyle name="Percent 3 4 10 3" xfId="5267" xr:uid="{00000000-0005-0000-0000-0000C3140000}"/>
    <cellStyle name="Percent 3 4 10 3 2" xfId="5268" xr:uid="{00000000-0005-0000-0000-0000C4140000}"/>
    <cellStyle name="Percent 3 4 10 3 2 2" xfId="5269" xr:uid="{00000000-0005-0000-0000-0000C5140000}"/>
    <cellStyle name="Percent 3 4 10 3 3" xfId="5270" xr:uid="{00000000-0005-0000-0000-0000C6140000}"/>
    <cellStyle name="Percent 3 4 10 3 3 2" xfId="5271" xr:uid="{00000000-0005-0000-0000-0000C7140000}"/>
    <cellStyle name="Percent 3 4 10 3 4" xfId="5272" xr:uid="{00000000-0005-0000-0000-0000C8140000}"/>
    <cellStyle name="Percent 3 4 10 4" xfId="5273" xr:uid="{00000000-0005-0000-0000-0000C9140000}"/>
    <cellStyle name="Percent 3 4 10 4 2" xfId="5274" xr:uid="{00000000-0005-0000-0000-0000CA140000}"/>
    <cellStyle name="Percent 3 4 10 5" xfId="5275" xr:uid="{00000000-0005-0000-0000-0000CB140000}"/>
    <cellStyle name="Percent 3 4 10 5 2" xfId="5276" xr:uid="{00000000-0005-0000-0000-0000CC140000}"/>
    <cellStyle name="Percent 3 4 10 6" xfId="5277" xr:uid="{00000000-0005-0000-0000-0000CD140000}"/>
    <cellStyle name="Percent 3 4 10 7" xfId="5278" xr:uid="{00000000-0005-0000-0000-0000CE140000}"/>
    <cellStyle name="Percent 3 4 10 8" xfId="5279" xr:uid="{00000000-0005-0000-0000-0000CF140000}"/>
    <cellStyle name="Percent 3 4 11" xfId="5280" xr:uid="{00000000-0005-0000-0000-0000D0140000}"/>
    <cellStyle name="Percent 3 4 11 2" xfId="5281" xr:uid="{00000000-0005-0000-0000-0000D1140000}"/>
    <cellStyle name="Percent 3 4 11 2 2" xfId="5282" xr:uid="{00000000-0005-0000-0000-0000D2140000}"/>
    <cellStyle name="Percent 3 4 11 2 2 2" xfId="5283" xr:uid="{00000000-0005-0000-0000-0000D3140000}"/>
    <cellStyle name="Percent 3 4 11 2 3" xfId="5284" xr:uid="{00000000-0005-0000-0000-0000D4140000}"/>
    <cellStyle name="Percent 3 4 11 2 3 2" xfId="5285" xr:uid="{00000000-0005-0000-0000-0000D5140000}"/>
    <cellStyle name="Percent 3 4 11 2 4" xfId="5286" xr:uid="{00000000-0005-0000-0000-0000D6140000}"/>
    <cellStyle name="Percent 3 4 11 2 5" xfId="5287" xr:uid="{00000000-0005-0000-0000-0000D7140000}"/>
    <cellStyle name="Percent 3 4 11 3" xfId="5288" xr:uid="{00000000-0005-0000-0000-0000D8140000}"/>
    <cellStyle name="Percent 3 4 11 3 2" xfId="5289" xr:uid="{00000000-0005-0000-0000-0000D9140000}"/>
    <cellStyle name="Percent 3 4 11 3 2 2" xfId="5290" xr:uid="{00000000-0005-0000-0000-0000DA140000}"/>
    <cellStyle name="Percent 3 4 11 3 3" xfId="5291" xr:uid="{00000000-0005-0000-0000-0000DB140000}"/>
    <cellStyle name="Percent 3 4 11 3 3 2" xfId="5292" xr:uid="{00000000-0005-0000-0000-0000DC140000}"/>
    <cellStyle name="Percent 3 4 11 3 4" xfId="5293" xr:uid="{00000000-0005-0000-0000-0000DD140000}"/>
    <cellStyle name="Percent 3 4 11 4" xfId="5294" xr:uid="{00000000-0005-0000-0000-0000DE140000}"/>
    <cellStyle name="Percent 3 4 11 4 2" xfId="5295" xr:uid="{00000000-0005-0000-0000-0000DF140000}"/>
    <cellStyle name="Percent 3 4 11 5" xfId="5296" xr:uid="{00000000-0005-0000-0000-0000E0140000}"/>
    <cellStyle name="Percent 3 4 11 5 2" xfId="5297" xr:uid="{00000000-0005-0000-0000-0000E1140000}"/>
    <cellStyle name="Percent 3 4 11 6" xfId="5298" xr:uid="{00000000-0005-0000-0000-0000E2140000}"/>
    <cellStyle name="Percent 3 4 11 7" xfId="5299" xr:uid="{00000000-0005-0000-0000-0000E3140000}"/>
    <cellStyle name="Percent 3 4 11 8" xfId="5300" xr:uid="{00000000-0005-0000-0000-0000E4140000}"/>
    <cellStyle name="Percent 3 4 12" xfId="5301" xr:uid="{00000000-0005-0000-0000-0000E5140000}"/>
    <cellStyle name="Percent 3 4 12 2" xfId="5302" xr:uid="{00000000-0005-0000-0000-0000E6140000}"/>
    <cellStyle name="Percent 3 4 12 2 2" xfId="5303" xr:uid="{00000000-0005-0000-0000-0000E7140000}"/>
    <cellStyle name="Percent 3 4 12 2 2 2" xfId="5304" xr:uid="{00000000-0005-0000-0000-0000E8140000}"/>
    <cellStyle name="Percent 3 4 12 2 3" xfId="5305" xr:uid="{00000000-0005-0000-0000-0000E9140000}"/>
    <cellStyle name="Percent 3 4 12 2 3 2" xfId="5306" xr:uid="{00000000-0005-0000-0000-0000EA140000}"/>
    <cellStyle name="Percent 3 4 12 2 4" xfId="5307" xr:uid="{00000000-0005-0000-0000-0000EB140000}"/>
    <cellStyle name="Percent 3 4 12 2 5" xfId="5308" xr:uid="{00000000-0005-0000-0000-0000EC140000}"/>
    <cellStyle name="Percent 3 4 12 3" xfId="5309" xr:uid="{00000000-0005-0000-0000-0000ED140000}"/>
    <cellStyle name="Percent 3 4 12 3 2" xfId="5310" xr:uid="{00000000-0005-0000-0000-0000EE140000}"/>
    <cellStyle name="Percent 3 4 12 3 2 2" xfId="5311" xr:uid="{00000000-0005-0000-0000-0000EF140000}"/>
    <cellStyle name="Percent 3 4 12 3 3" xfId="5312" xr:uid="{00000000-0005-0000-0000-0000F0140000}"/>
    <cellStyle name="Percent 3 4 12 3 3 2" xfId="5313" xr:uid="{00000000-0005-0000-0000-0000F1140000}"/>
    <cellStyle name="Percent 3 4 12 3 4" xfId="5314" xr:uid="{00000000-0005-0000-0000-0000F2140000}"/>
    <cellStyle name="Percent 3 4 12 4" xfId="5315" xr:uid="{00000000-0005-0000-0000-0000F3140000}"/>
    <cellStyle name="Percent 3 4 12 4 2" xfId="5316" xr:uid="{00000000-0005-0000-0000-0000F4140000}"/>
    <cellStyle name="Percent 3 4 12 5" xfId="5317" xr:uid="{00000000-0005-0000-0000-0000F5140000}"/>
    <cellStyle name="Percent 3 4 12 5 2" xfId="5318" xr:uid="{00000000-0005-0000-0000-0000F6140000}"/>
    <cellStyle name="Percent 3 4 12 6" xfId="5319" xr:uid="{00000000-0005-0000-0000-0000F7140000}"/>
    <cellStyle name="Percent 3 4 12 7" xfId="5320" xr:uid="{00000000-0005-0000-0000-0000F8140000}"/>
    <cellStyle name="Percent 3 4 12 8" xfId="5321" xr:uid="{00000000-0005-0000-0000-0000F9140000}"/>
    <cellStyle name="Percent 3 4 13" xfId="5322" xr:uid="{00000000-0005-0000-0000-0000FA140000}"/>
    <cellStyle name="Percent 3 4 13 2" xfId="5323" xr:uid="{00000000-0005-0000-0000-0000FB140000}"/>
    <cellStyle name="Percent 3 4 13 2 2" xfId="5324" xr:uid="{00000000-0005-0000-0000-0000FC140000}"/>
    <cellStyle name="Percent 3 4 13 2 2 2" xfId="5325" xr:uid="{00000000-0005-0000-0000-0000FD140000}"/>
    <cellStyle name="Percent 3 4 13 2 3" xfId="5326" xr:uid="{00000000-0005-0000-0000-0000FE140000}"/>
    <cellStyle name="Percent 3 4 13 2 3 2" xfId="5327" xr:uid="{00000000-0005-0000-0000-0000FF140000}"/>
    <cellStyle name="Percent 3 4 13 2 4" xfId="5328" xr:uid="{00000000-0005-0000-0000-000000150000}"/>
    <cellStyle name="Percent 3 4 13 2 5" xfId="5329" xr:uid="{00000000-0005-0000-0000-000001150000}"/>
    <cellStyle name="Percent 3 4 13 3" xfId="5330" xr:uid="{00000000-0005-0000-0000-000002150000}"/>
    <cellStyle name="Percent 3 4 13 3 2" xfId="5331" xr:uid="{00000000-0005-0000-0000-000003150000}"/>
    <cellStyle name="Percent 3 4 13 3 2 2" xfId="5332" xr:uid="{00000000-0005-0000-0000-000004150000}"/>
    <cellStyle name="Percent 3 4 13 3 3" xfId="5333" xr:uid="{00000000-0005-0000-0000-000005150000}"/>
    <cellStyle name="Percent 3 4 13 3 3 2" xfId="5334" xr:uid="{00000000-0005-0000-0000-000006150000}"/>
    <cellStyle name="Percent 3 4 13 3 4" xfId="5335" xr:uid="{00000000-0005-0000-0000-000007150000}"/>
    <cellStyle name="Percent 3 4 13 4" xfId="5336" xr:uid="{00000000-0005-0000-0000-000008150000}"/>
    <cellStyle name="Percent 3 4 13 4 2" xfId="5337" xr:uid="{00000000-0005-0000-0000-000009150000}"/>
    <cellStyle name="Percent 3 4 13 5" xfId="5338" xr:uid="{00000000-0005-0000-0000-00000A150000}"/>
    <cellStyle name="Percent 3 4 13 5 2" xfId="5339" xr:uid="{00000000-0005-0000-0000-00000B150000}"/>
    <cellStyle name="Percent 3 4 13 6" xfId="5340" xr:uid="{00000000-0005-0000-0000-00000C150000}"/>
    <cellStyle name="Percent 3 4 13 7" xfId="5341" xr:uid="{00000000-0005-0000-0000-00000D150000}"/>
    <cellStyle name="Percent 3 4 13 8" xfId="5342" xr:uid="{00000000-0005-0000-0000-00000E150000}"/>
    <cellStyle name="Percent 3 4 14" xfId="5343" xr:uid="{00000000-0005-0000-0000-00000F150000}"/>
    <cellStyle name="Percent 3 4 14 2" xfId="5344" xr:uid="{00000000-0005-0000-0000-000010150000}"/>
    <cellStyle name="Percent 3 4 14 2 2" xfId="5345" xr:uid="{00000000-0005-0000-0000-000011150000}"/>
    <cellStyle name="Percent 3 4 14 2 2 2" xfId="5346" xr:uid="{00000000-0005-0000-0000-000012150000}"/>
    <cellStyle name="Percent 3 4 14 2 3" xfId="5347" xr:uid="{00000000-0005-0000-0000-000013150000}"/>
    <cellStyle name="Percent 3 4 14 2 3 2" xfId="5348" xr:uid="{00000000-0005-0000-0000-000014150000}"/>
    <cellStyle name="Percent 3 4 14 2 4" xfId="5349" xr:uid="{00000000-0005-0000-0000-000015150000}"/>
    <cellStyle name="Percent 3 4 14 2 5" xfId="5350" xr:uid="{00000000-0005-0000-0000-000016150000}"/>
    <cellStyle name="Percent 3 4 14 3" xfId="5351" xr:uid="{00000000-0005-0000-0000-000017150000}"/>
    <cellStyle name="Percent 3 4 14 3 2" xfId="5352" xr:uid="{00000000-0005-0000-0000-000018150000}"/>
    <cellStyle name="Percent 3 4 14 3 2 2" xfId="5353" xr:uid="{00000000-0005-0000-0000-000019150000}"/>
    <cellStyle name="Percent 3 4 14 3 3" xfId="5354" xr:uid="{00000000-0005-0000-0000-00001A150000}"/>
    <cellStyle name="Percent 3 4 14 3 3 2" xfId="5355" xr:uid="{00000000-0005-0000-0000-00001B150000}"/>
    <cellStyle name="Percent 3 4 14 3 4" xfId="5356" xr:uid="{00000000-0005-0000-0000-00001C150000}"/>
    <cellStyle name="Percent 3 4 14 4" xfId="5357" xr:uid="{00000000-0005-0000-0000-00001D150000}"/>
    <cellStyle name="Percent 3 4 14 4 2" xfId="5358" xr:uid="{00000000-0005-0000-0000-00001E150000}"/>
    <cellStyle name="Percent 3 4 14 5" xfId="5359" xr:uid="{00000000-0005-0000-0000-00001F150000}"/>
    <cellStyle name="Percent 3 4 14 5 2" xfId="5360" xr:uid="{00000000-0005-0000-0000-000020150000}"/>
    <cellStyle name="Percent 3 4 14 6" xfId="5361" xr:uid="{00000000-0005-0000-0000-000021150000}"/>
    <cellStyle name="Percent 3 4 14 7" xfId="5362" xr:uid="{00000000-0005-0000-0000-000022150000}"/>
    <cellStyle name="Percent 3 4 14 8" xfId="5363" xr:uid="{00000000-0005-0000-0000-000023150000}"/>
    <cellStyle name="Percent 3 4 15" xfId="5364" xr:uid="{00000000-0005-0000-0000-000024150000}"/>
    <cellStyle name="Percent 3 4 15 2" xfId="5365" xr:uid="{00000000-0005-0000-0000-000025150000}"/>
    <cellStyle name="Percent 3 4 15 2 2" xfId="5366" xr:uid="{00000000-0005-0000-0000-000026150000}"/>
    <cellStyle name="Percent 3 4 15 2 2 2" xfId="5367" xr:uid="{00000000-0005-0000-0000-000027150000}"/>
    <cellStyle name="Percent 3 4 15 2 3" xfId="5368" xr:uid="{00000000-0005-0000-0000-000028150000}"/>
    <cellStyle name="Percent 3 4 15 2 3 2" xfId="5369" xr:uid="{00000000-0005-0000-0000-000029150000}"/>
    <cellStyle name="Percent 3 4 15 2 4" xfId="5370" xr:uid="{00000000-0005-0000-0000-00002A150000}"/>
    <cellStyle name="Percent 3 4 15 2 5" xfId="5371" xr:uid="{00000000-0005-0000-0000-00002B150000}"/>
    <cellStyle name="Percent 3 4 15 3" xfId="5372" xr:uid="{00000000-0005-0000-0000-00002C150000}"/>
    <cellStyle name="Percent 3 4 15 3 2" xfId="5373" xr:uid="{00000000-0005-0000-0000-00002D150000}"/>
    <cellStyle name="Percent 3 4 15 3 2 2" xfId="5374" xr:uid="{00000000-0005-0000-0000-00002E150000}"/>
    <cellStyle name="Percent 3 4 15 3 3" xfId="5375" xr:uid="{00000000-0005-0000-0000-00002F150000}"/>
    <cellStyle name="Percent 3 4 15 3 3 2" xfId="5376" xr:uid="{00000000-0005-0000-0000-000030150000}"/>
    <cellStyle name="Percent 3 4 15 3 4" xfId="5377" xr:uid="{00000000-0005-0000-0000-000031150000}"/>
    <cellStyle name="Percent 3 4 15 4" xfId="5378" xr:uid="{00000000-0005-0000-0000-000032150000}"/>
    <cellStyle name="Percent 3 4 15 4 2" xfId="5379" xr:uid="{00000000-0005-0000-0000-000033150000}"/>
    <cellStyle name="Percent 3 4 15 5" xfId="5380" xr:uid="{00000000-0005-0000-0000-000034150000}"/>
    <cellStyle name="Percent 3 4 15 5 2" xfId="5381" xr:uid="{00000000-0005-0000-0000-000035150000}"/>
    <cellStyle name="Percent 3 4 15 6" xfId="5382" xr:uid="{00000000-0005-0000-0000-000036150000}"/>
    <cellStyle name="Percent 3 4 15 7" xfId="5383" xr:uid="{00000000-0005-0000-0000-000037150000}"/>
    <cellStyle name="Percent 3 4 15 8" xfId="5384" xr:uid="{00000000-0005-0000-0000-000038150000}"/>
    <cellStyle name="Percent 3 4 16" xfId="5385" xr:uid="{00000000-0005-0000-0000-000039150000}"/>
    <cellStyle name="Percent 3 4 16 2" xfId="5386" xr:uid="{00000000-0005-0000-0000-00003A150000}"/>
    <cellStyle name="Percent 3 4 16 2 2" xfId="5387" xr:uid="{00000000-0005-0000-0000-00003B150000}"/>
    <cellStyle name="Percent 3 4 16 3" xfId="5388" xr:uid="{00000000-0005-0000-0000-00003C150000}"/>
    <cellStyle name="Percent 3 4 16 3 2" xfId="5389" xr:uid="{00000000-0005-0000-0000-00003D150000}"/>
    <cellStyle name="Percent 3 4 16 4" xfId="5390" xr:uid="{00000000-0005-0000-0000-00003E150000}"/>
    <cellStyle name="Percent 3 4 17" xfId="5391" xr:uid="{00000000-0005-0000-0000-00003F150000}"/>
    <cellStyle name="Percent 3 4 17 2" xfId="5392" xr:uid="{00000000-0005-0000-0000-000040150000}"/>
    <cellStyle name="Percent 3 4 17 2 2" xfId="5393" xr:uid="{00000000-0005-0000-0000-000041150000}"/>
    <cellStyle name="Percent 3 4 17 3" xfId="5394" xr:uid="{00000000-0005-0000-0000-000042150000}"/>
    <cellStyle name="Percent 3 4 17 3 2" xfId="5395" xr:uid="{00000000-0005-0000-0000-000043150000}"/>
    <cellStyle name="Percent 3 4 17 4" xfId="5396" xr:uid="{00000000-0005-0000-0000-000044150000}"/>
    <cellStyle name="Percent 3 4 18" xfId="5397" xr:uid="{00000000-0005-0000-0000-000045150000}"/>
    <cellStyle name="Percent 3 4 18 2" xfId="5398" xr:uid="{00000000-0005-0000-0000-000046150000}"/>
    <cellStyle name="Percent 3 4 19" xfId="5399" xr:uid="{00000000-0005-0000-0000-000047150000}"/>
    <cellStyle name="Percent 3 4 19 2" xfId="5400" xr:uid="{00000000-0005-0000-0000-000048150000}"/>
    <cellStyle name="Percent 3 4 2" xfId="5401" xr:uid="{00000000-0005-0000-0000-000049150000}"/>
    <cellStyle name="Percent 3 4 2 2" xfId="5402" xr:uid="{00000000-0005-0000-0000-00004A150000}"/>
    <cellStyle name="Percent 3 4 2 2 2" xfId="5403" xr:uid="{00000000-0005-0000-0000-00004B150000}"/>
    <cellStyle name="Percent 3 4 2 2 2 2" xfId="5404" xr:uid="{00000000-0005-0000-0000-00004C150000}"/>
    <cellStyle name="Percent 3 4 2 2 3" xfId="5405" xr:uid="{00000000-0005-0000-0000-00004D150000}"/>
    <cellStyle name="Percent 3 4 2 2 3 2" xfId="5406" xr:uid="{00000000-0005-0000-0000-00004E150000}"/>
    <cellStyle name="Percent 3 4 2 2 4" xfId="5407" xr:uid="{00000000-0005-0000-0000-00004F150000}"/>
    <cellStyle name="Percent 3 4 2 2 5" xfId="5408" xr:uid="{00000000-0005-0000-0000-000050150000}"/>
    <cellStyle name="Percent 3 4 2 3" xfId="5409" xr:uid="{00000000-0005-0000-0000-000051150000}"/>
    <cellStyle name="Percent 3 4 2 3 2" xfId="5410" xr:uid="{00000000-0005-0000-0000-000052150000}"/>
    <cellStyle name="Percent 3 4 2 3 2 2" xfId="5411" xr:uid="{00000000-0005-0000-0000-000053150000}"/>
    <cellStyle name="Percent 3 4 2 3 3" xfId="5412" xr:uid="{00000000-0005-0000-0000-000054150000}"/>
    <cellStyle name="Percent 3 4 2 3 3 2" xfId="5413" xr:uid="{00000000-0005-0000-0000-000055150000}"/>
    <cellStyle name="Percent 3 4 2 3 4" xfId="5414" xr:uid="{00000000-0005-0000-0000-000056150000}"/>
    <cellStyle name="Percent 3 4 2 4" xfId="5415" xr:uid="{00000000-0005-0000-0000-000057150000}"/>
    <cellStyle name="Percent 3 4 2 4 2" xfId="5416" xr:uid="{00000000-0005-0000-0000-000058150000}"/>
    <cellStyle name="Percent 3 4 2 4 2 2" xfId="5417" xr:uid="{00000000-0005-0000-0000-000059150000}"/>
    <cellStyle name="Percent 3 4 2 4 3" xfId="5418" xr:uid="{00000000-0005-0000-0000-00005A150000}"/>
    <cellStyle name="Percent 3 4 2 4 3 2" xfId="5419" xr:uid="{00000000-0005-0000-0000-00005B150000}"/>
    <cellStyle name="Percent 3 4 2 4 4" xfId="5420" xr:uid="{00000000-0005-0000-0000-00005C150000}"/>
    <cellStyle name="Percent 3 4 2 5" xfId="5421" xr:uid="{00000000-0005-0000-0000-00005D150000}"/>
    <cellStyle name="Percent 3 4 2 5 2" xfId="5422" xr:uid="{00000000-0005-0000-0000-00005E150000}"/>
    <cellStyle name="Percent 3 4 2 6" xfId="5423" xr:uid="{00000000-0005-0000-0000-00005F150000}"/>
    <cellStyle name="Percent 3 4 2 6 2" xfId="5424" xr:uid="{00000000-0005-0000-0000-000060150000}"/>
    <cellStyle name="Percent 3 4 2 7" xfId="5425" xr:uid="{00000000-0005-0000-0000-000061150000}"/>
    <cellStyle name="Percent 3 4 2 8" xfId="5426" xr:uid="{00000000-0005-0000-0000-000062150000}"/>
    <cellStyle name="Percent 3 4 2 9" xfId="5427" xr:uid="{00000000-0005-0000-0000-000063150000}"/>
    <cellStyle name="Percent 3 4 20" xfId="5428" xr:uid="{00000000-0005-0000-0000-000064150000}"/>
    <cellStyle name="Percent 3 4 21" xfId="5429" xr:uid="{00000000-0005-0000-0000-000065150000}"/>
    <cellStyle name="Percent 3 4 22" xfId="5430" xr:uid="{00000000-0005-0000-0000-000066150000}"/>
    <cellStyle name="Percent 3 4 3" xfId="5431" xr:uid="{00000000-0005-0000-0000-000067150000}"/>
    <cellStyle name="Percent 3 4 3 2" xfId="5432" xr:uid="{00000000-0005-0000-0000-000068150000}"/>
    <cellStyle name="Percent 3 4 3 2 2" xfId="5433" xr:uid="{00000000-0005-0000-0000-000069150000}"/>
    <cellStyle name="Percent 3 4 3 2 2 2" xfId="5434" xr:uid="{00000000-0005-0000-0000-00006A150000}"/>
    <cellStyle name="Percent 3 4 3 2 3" xfId="5435" xr:uid="{00000000-0005-0000-0000-00006B150000}"/>
    <cellStyle name="Percent 3 4 3 2 3 2" xfId="5436" xr:uid="{00000000-0005-0000-0000-00006C150000}"/>
    <cellStyle name="Percent 3 4 3 2 4" xfId="5437" xr:uid="{00000000-0005-0000-0000-00006D150000}"/>
    <cellStyle name="Percent 3 4 3 2 5" xfId="5438" xr:uid="{00000000-0005-0000-0000-00006E150000}"/>
    <cellStyle name="Percent 3 4 3 3" xfId="5439" xr:uid="{00000000-0005-0000-0000-00006F150000}"/>
    <cellStyle name="Percent 3 4 3 3 2" xfId="5440" xr:uid="{00000000-0005-0000-0000-000070150000}"/>
    <cellStyle name="Percent 3 4 3 3 2 2" xfId="5441" xr:uid="{00000000-0005-0000-0000-000071150000}"/>
    <cellStyle name="Percent 3 4 3 3 3" xfId="5442" xr:uid="{00000000-0005-0000-0000-000072150000}"/>
    <cellStyle name="Percent 3 4 3 3 3 2" xfId="5443" xr:uid="{00000000-0005-0000-0000-000073150000}"/>
    <cellStyle name="Percent 3 4 3 3 4" xfId="5444" xr:uid="{00000000-0005-0000-0000-000074150000}"/>
    <cellStyle name="Percent 3 4 3 4" xfId="5445" xr:uid="{00000000-0005-0000-0000-000075150000}"/>
    <cellStyle name="Percent 3 4 3 4 2" xfId="5446" xr:uid="{00000000-0005-0000-0000-000076150000}"/>
    <cellStyle name="Percent 3 4 3 4 2 2" xfId="5447" xr:uid="{00000000-0005-0000-0000-000077150000}"/>
    <cellStyle name="Percent 3 4 3 4 3" xfId="5448" xr:uid="{00000000-0005-0000-0000-000078150000}"/>
    <cellStyle name="Percent 3 4 3 4 3 2" xfId="5449" xr:uid="{00000000-0005-0000-0000-000079150000}"/>
    <cellStyle name="Percent 3 4 3 4 4" xfId="5450" xr:uid="{00000000-0005-0000-0000-00007A150000}"/>
    <cellStyle name="Percent 3 4 3 5" xfId="5451" xr:uid="{00000000-0005-0000-0000-00007B150000}"/>
    <cellStyle name="Percent 3 4 3 5 2" xfId="5452" xr:uid="{00000000-0005-0000-0000-00007C150000}"/>
    <cellStyle name="Percent 3 4 3 6" xfId="5453" xr:uid="{00000000-0005-0000-0000-00007D150000}"/>
    <cellStyle name="Percent 3 4 3 6 2" xfId="5454" xr:uid="{00000000-0005-0000-0000-00007E150000}"/>
    <cellStyle name="Percent 3 4 3 7" xfId="5455" xr:uid="{00000000-0005-0000-0000-00007F150000}"/>
    <cellStyle name="Percent 3 4 3 8" xfId="5456" xr:uid="{00000000-0005-0000-0000-000080150000}"/>
    <cellStyle name="Percent 3 4 3 9" xfId="5457" xr:uid="{00000000-0005-0000-0000-000081150000}"/>
    <cellStyle name="Percent 3 4 4" xfId="5458" xr:uid="{00000000-0005-0000-0000-000082150000}"/>
    <cellStyle name="Percent 3 4 4 2" xfId="5459" xr:uid="{00000000-0005-0000-0000-000083150000}"/>
    <cellStyle name="Percent 3 4 4 2 2" xfId="5460" xr:uid="{00000000-0005-0000-0000-000084150000}"/>
    <cellStyle name="Percent 3 4 4 2 2 2" xfId="5461" xr:uid="{00000000-0005-0000-0000-000085150000}"/>
    <cellStyle name="Percent 3 4 4 2 3" xfId="5462" xr:uid="{00000000-0005-0000-0000-000086150000}"/>
    <cellStyle name="Percent 3 4 4 2 3 2" xfId="5463" xr:uid="{00000000-0005-0000-0000-000087150000}"/>
    <cellStyle name="Percent 3 4 4 2 4" xfId="5464" xr:uid="{00000000-0005-0000-0000-000088150000}"/>
    <cellStyle name="Percent 3 4 4 2 5" xfId="5465" xr:uid="{00000000-0005-0000-0000-000089150000}"/>
    <cellStyle name="Percent 3 4 4 2 6" xfId="5466" xr:uid="{00000000-0005-0000-0000-00008A150000}"/>
    <cellStyle name="Percent 3 4 4 3" xfId="5467" xr:uid="{00000000-0005-0000-0000-00008B150000}"/>
    <cellStyle name="Percent 3 4 4 3 2" xfId="5468" xr:uid="{00000000-0005-0000-0000-00008C150000}"/>
    <cellStyle name="Percent 3 4 4 3 2 2" xfId="5469" xr:uid="{00000000-0005-0000-0000-00008D150000}"/>
    <cellStyle name="Percent 3 4 4 3 3" xfId="5470" xr:uid="{00000000-0005-0000-0000-00008E150000}"/>
    <cellStyle name="Percent 3 4 4 3 3 2" xfId="5471" xr:uid="{00000000-0005-0000-0000-00008F150000}"/>
    <cellStyle name="Percent 3 4 4 3 4" xfId="5472" xr:uid="{00000000-0005-0000-0000-000090150000}"/>
    <cellStyle name="Percent 3 4 4 4" xfId="5473" xr:uid="{00000000-0005-0000-0000-000091150000}"/>
    <cellStyle name="Percent 3 4 4 4 2" xfId="5474" xr:uid="{00000000-0005-0000-0000-000092150000}"/>
    <cellStyle name="Percent 3 4 4 4 2 2" xfId="5475" xr:uid="{00000000-0005-0000-0000-000093150000}"/>
    <cellStyle name="Percent 3 4 4 4 3" xfId="5476" xr:uid="{00000000-0005-0000-0000-000094150000}"/>
    <cellStyle name="Percent 3 4 4 4 3 2" xfId="5477" xr:uid="{00000000-0005-0000-0000-000095150000}"/>
    <cellStyle name="Percent 3 4 4 4 4" xfId="5478" xr:uid="{00000000-0005-0000-0000-000096150000}"/>
    <cellStyle name="Percent 3 4 4 5" xfId="5479" xr:uid="{00000000-0005-0000-0000-000097150000}"/>
    <cellStyle name="Percent 3 4 4 5 2" xfId="5480" xr:uid="{00000000-0005-0000-0000-000098150000}"/>
    <cellStyle name="Percent 3 4 4 6" xfId="5481" xr:uid="{00000000-0005-0000-0000-000099150000}"/>
    <cellStyle name="Percent 3 4 4 6 2" xfId="5482" xr:uid="{00000000-0005-0000-0000-00009A150000}"/>
    <cellStyle name="Percent 3 4 4 7" xfId="5483" xr:uid="{00000000-0005-0000-0000-00009B150000}"/>
    <cellStyle name="Percent 3 4 4 8" xfId="5484" xr:uid="{00000000-0005-0000-0000-00009C150000}"/>
    <cellStyle name="Percent 3 4 4 9" xfId="5485" xr:uid="{00000000-0005-0000-0000-00009D150000}"/>
    <cellStyle name="Percent 3 4 5" xfId="5486" xr:uid="{00000000-0005-0000-0000-00009E150000}"/>
    <cellStyle name="Percent 3 4 5 2" xfId="5487" xr:uid="{00000000-0005-0000-0000-00009F150000}"/>
    <cellStyle name="Percent 3 4 5 2 2" xfId="5488" xr:uid="{00000000-0005-0000-0000-0000A0150000}"/>
    <cellStyle name="Percent 3 4 5 2 2 2" xfId="5489" xr:uid="{00000000-0005-0000-0000-0000A1150000}"/>
    <cellStyle name="Percent 3 4 5 2 3" xfId="5490" xr:uid="{00000000-0005-0000-0000-0000A2150000}"/>
    <cellStyle name="Percent 3 4 5 2 3 2" xfId="5491" xr:uid="{00000000-0005-0000-0000-0000A3150000}"/>
    <cellStyle name="Percent 3 4 5 2 4" xfId="5492" xr:uid="{00000000-0005-0000-0000-0000A4150000}"/>
    <cellStyle name="Percent 3 4 5 2 5" xfId="5493" xr:uid="{00000000-0005-0000-0000-0000A5150000}"/>
    <cellStyle name="Percent 3 4 5 3" xfId="5494" xr:uid="{00000000-0005-0000-0000-0000A6150000}"/>
    <cellStyle name="Percent 3 4 5 3 2" xfId="5495" xr:uid="{00000000-0005-0000-0000-0000A7150000}"/>
    <cellStyle name="Percent 3 4 5 3 2 2" xfId="5496" xr:uid="{00000000-0005-0000-0000-0000A8150000}"/>
    <cellStyle name="Percent 3 4 5 3 3" xfId="5497" xr:uid="{00000000-0005-0000-0000-0000A9150000}"/>
    <cellStyle name="Percent 3 4 5 3 3 2" xfId="5498" xr:uid="{00000000-0005-0000-0000-0000AA150000}"/>
    <cellStyle name="Percent 3 4 5 3 4" xfId="5499" xr:uid="{00000000-0005-0000-0000-0000AB150000}"/>
    <cellStyle name="Percent 3 4 5 4" xfId="5500" xr:uid="{00000000-0005-0000-0000-0000AC150000}"/>
    <cellStyle name="Percent 3 4 5 4 2" xfId="5501" xr:uid="{00000000-0005-0000-0000-0000AD150000}"/>
    <cellStyle name="Percent 3 4 5 4 2 2" xfId="5502" xr:uid="{00000000-0005-0000-0000-0000AE150000}"/>
    <cellStyle name="Percent 3 4 5 4 3" xfId="5503" xr:uid="{00000000-0005-0000-0000-0000AF150000}"/>
    <cellStyle name="Percent 3 4 5 4 3 2" xfId="5504" xr:uid="{00000000-0005-0000-0000-0000B0150000}"/>
    <cellStyle name="Percent 3 4 5 4 4" xfId="5505" xr:uid="{00000000-0005-0000-0000-0000B1150000}"/>
    <cellStyle name="Percent 3 4 5 5" xfId="5506" xr:uid="{00000000-0005-0000-0000-0000B2150000}"/>
    <cellStyle name="Percent 3 4 5 5 2" xfId="5507" xr:uid="{00000000-0005-0000-0000-0000B3150000}"/>
    <cellStyle name="Percent 3 4 5 6" xfId="5508" xr:uid="{00000000-0005-0000-0000-0000B4150000}"/>
    <cellStyle name="Percent 3 4 5 6 2" xfId="5509" xr:uid="{00000000-0005-0000-0000-0000B5150000}"/>
    <cellStyle name="Percent 3 4 5 7" xfId="5510" xr:uid="{00000000-0005-0000-0000-0000B6150000}"/>
    <cellStyle name="Percent 3 4 5 8" xfId="5511" xr:uid="{00000000-0005-0000-0000-0000B7150000}"/>
    <cellStyle name="Percent 3 4 5 9" xfId="5512" xr:uid="{00000000-0005-0000-0000-0000B8150000}"/>
    <cellStyle name="Percent 3 4 6" xfId="5513" xr:uid="{00000000-0005-0000-0000-0000B9150000}"/>
    <cellStyle name="Percent 3 4 6 2" xfId="5514" xr:uid="{00000000-0005-0000-0000-0000BA150000}"/>
    <cellStyle name="Percent 3 4 6 2 2" xfId="5515" xr:uid="{00000000-0005-0000-0000-0000BB150000}"/>
    <cellStyle name="Percent 3 4 6 2 2 2" xfId="5516" xr:uid="{00000000-0005-0000-0000-0000BC150000}"/>
    <cellStyle name="Percent 3 4 6 2 3" xfId="5517" xr:uid="{00000000-0005-0000-0000-0000BD150000}"/>
    <cellStyle name="Percent 3 4 6 2 3 2" xfId="5518" xr:uid="{00000000-0005-0000-0000-0000BE150000}"/>
    <cellStyle name="Percent 3 4 6 2 4" xfId="5519" xr:uid="{00000000-0005-0000-0000-0000BF150000}"/>
    <cellStyle name="Percent 3 4 6 2 5" xfId="5520" xr:uid="{00000000-0005-0000-0000-0000C0150000}"/>
    <cellStyle name="Percent 3 4 6 3" xfId="5521" xr:uid="{00000000-0005-0000-0000-0000C1150000}"/>
    <cellStyle name="Percent 3 4 6 3 2" xfId="5522" xr:uid="{00000000-0005-0000-0000-0000C2150000}"/>
    <cellStyle name="Percent 3 4 6 3 2 2" xfId="5523" xr:uid="{00000000-0005-0000-0000-0000C3150000}"/>
    <cellStyle name="Percent 3 4 6 3 3" xfId="5524" xr:uid="{00000000-0005-0000-0000-0000C4150000}"/>
    <cellStyle name="Percent 3 4 6 3 3 2" xfId="5525" xr:uid="{00000000-0005-0000-0000-0000C5150000}"/>
    <cellStyle name="Percent 3 4 6 3 4" xfId="5526" xr:uid="{00000000-0005-0000-0000-0000C6150000}"/>
    <cellStyle name="Percent 3 4 6 4" xfId="5527" xr:uid="{00000000-0005-0000-0000-0000C7150000}"/>
    <cellStyle name="Percent 3 4 6 4 2" xfId="5528" xr:uid="{00000000-0005-0000-0000-0000C8150000}"/>
    <cellStyle name="Percent 3 4 6 4 2 2" xfId="5529" xr:uid="{00000000-0005-0000-0000-0000C9150000}"/>
    <cellStyle name="Percent 3 4 6 4 3" xfId="5530" xr:uid="{00000000-0005-0000-0000-0000CA150000}"/>
    <cellStyle name="Percent 3 4 6 4 3 2" xfId="5531" xr:uid="{00000000-0005-0000-0000-0000CB150000}"/>
    <cellStyle name="Percent 3 4 6 4 4" xfId="5532" xr:uid="{00000000-0005-0000-0000-0000CC150000}"/>
    <cellStyle name="Percent 3 4 6 5" xfId="5533" xr:uid="{00000000-0005-0000-0000-0000CD150000}"/>
    <cellStyle name="Percent 3 4 6 5 2" xfId="5534" xr:uid="{00000000-0005-0000-0000-0000CE150000}"/>
    <cellStyle name="Percent 3 4 6 6" xfId="5535" xr:uid="{00000000-0005-0000-0000-0000CF150000}"/>
    <cellStyle name="Percent 3 4 6 6 2" xfId="5536" xr:uid="{00000000-0005-0000-0000-0000D0150000}"/>
    <cellStyle name="Percent 3 4 6 7" xfId="5537" xr:uid="{00000000-0005-0000-0000-0000D1150000}"/>
    <cellStyle name="Percent 3 4 6 8" xfId="5538" xr:uid="{00000000-0005-0000-0000-0000D2150000}"/>
    <cellStyle name="Percent 3 4 6 9" xfId="5539" xr:uid="{00000000-0005-0000-0000-0000D3150000}"/>
    <cellStyle name="Percent 3 4 7" xfId="5540" xr:uid="{00000000-0005-0000-0000-0000D4150000}"/>
    <cellStyle name="Percent 3 4 7 2" xfId="5541" xr:uid="{00000000-0005-0000-0000-0000D5150000}"/>
    <cellStyle name="Percent 3 4 7 2 2" xfId="5542" xr:uid="{00000000-0005-0000-0000-0000D6150000}"/>
    <cellStyle name="Percent 3 4 7 2 2 2" xfId="5543" xr:uid="{00000000-0005-0000-0000-0000D7150000}"/>
    <cellStyle name="Percent 3 4 7 2 3" xfId="5544" xr:uid="{00000000-0005-0000-0000-0000D8150000}"/>
    <cellStyle name="Percent 3 4 7 2 3 2" xfId="5545" xr:uid="{00000000-0005-0000-0000-0000D9150000}"/>
    <cellStyle name="Percent 3 4 7 2 4" xfId="5546" xr:uid="{00000000-0005-0000-0000-0000DA150000}"/>
    <cellStyle name="Percent 3 4 7 2 5" xfId="5547" xr:uid="{00000000-0005-0000-0000-0000DB150000}"/>
    <cellStyle name="Percent 3 4 7 3" xfId="5548" xr:uid="{00000000-0005-0000-0000-0000DC150000}"/>
    <cellStyle name="Percent 3 4 7 3 2" xfId="5549" xr:uid="{00000000-0005-0000-0000-0000DD150000}"/>
    <cellStyle name="Percent 3 4 7 3 2 2" xfId="5550" xr:uid="{00000000-0005-0000-0000-0000DE150000}"/>
    <cellStyle name="Percent 3 4 7 3 3" xfId="5551" xr:uid="{00000000-0005-0000-0000-0000DF150000}"/>
    <cellStyle name="Percent 3 4 7 3 3 2" xfId="5552" xr:uid="{00000000-0005-0000-0000-0000E0150000}"/>
    <cellStyle name="Percent 3 4 7 3 4" xfId="5553" xr:uid="{00000000-0005-0000-0000-0000E1150000}"/>
    <cellStyle name="Percent 3 4 7 4" xfId="5554" xr:uid="{00000000-0005-0000-0000-0000E2150000}"/>
    <cellStyle name="Percent 3 4 7 4 2" xfId="5555" xr:uid="{00000000-0005-0000-0000-0000E3150000}"/>
    <cellStyle name="Percent 3 4 7 4 2 2" xfId="5556" xr:uid="{00000000-0005-0000-0000-0000E4150000}"/>
    <cellStyle name="Percent 3 4 7 4 3" xfId="5557" xr:uid="{00000000-0005-0000-0000-0000E5150000}"/>
    <cellStyle name="Percent 3 4 7 4 3 2" xfId="5558" xr:uid="{00000000-0005-0000-0000-0000E6150000}"/>
    <cellStyle name="Percent 3 4 7 4 4" xfId="5559" xr:uid="{00000000-0005-0000-0000-0000E7150000}"/>
    <cellStyle name="Percent 3 4 7 5" xfId="5560" xr:uid="{00000000-0005-0000-0000-0000E8150000}"/>
    <cellStyle name="Percent 3 4 7 5 2" xfId="5561" xr:uid="{00000000-0005-0000-0000-0000E9150000}"/>
    <cellStyle name="Percent 3 4 7 6" xfId="5562" xr:uid="{00000000-0005-0000-0000-0000EA150000}"/>
    <cellStyle name="Percent 3 4 7 6 2" xfId="5563" xr:uid="{00000000-0005-0000-0000-0000EB150000}"/>
    <cellStyle name="Percent 3 4 7 7" xfId="5564" xr:uid="{00000000-0005-0000-0000-0000EC150000}"/>
    <cellStyle name="Percent 3 4 7 8" xfId="5565" xr:uid="{00000000-0005-0000-0000-0000ED150000}"/>
    <cellStyle name="Percent 3 4 7 9" xfId="5566" xr:uid="{00000000-0005-0000-0000-0000EE150000}"/>
    <cellStyle name="Percent 3 4 8" xfId="5567" xr:uid="{00000000-0005-0000-0000-0000EF150000}"/>
    <cellStyle name="Percent 3 4 8 10" xfId="5568" xr:uid="{00000000-0005-0000-0000-0000F0150000}"/>
    <cellStyle name="Percent 3 4 8 11" xfId="5569" xr:uid="{00000000-0005-0000-0000-0000F1150000}"/>
    <cellStyle name="Percent 3 4 8 12" xfId="5570" xr:uid="{00000000-0005-0000-0000-0000F2150000}"/>
    <cellStyle name="Percent 3 4 8 2" xfId="5571" xr:uid="{00000000-0005-0000-0000-0000F3150000}"/>
    <cellStyle name="Percent 3 4 8 2 2" xfId="5572" xr:uid="{00000000-0005-0000-0000-0000F4150000}"/>
    <cellStyle name="Percent 3 4 8 2 2 2" xfId="5573" xr:uid="{00000000-0005-0000-0000-0000F5150000}"/>
    <cellStyle name="Percent 3 4 8 2 3" xfId="5574" xr:uid="{00000000-0005-0000-0000-0000F6150000}"/>
    <cellStyle name="Percent 3 4 8 2 3 2" xfId="5575" xr:uid="{00000000-0005-0000-0000-0000F7150000}"/>
    <cellStyle name="Percent 3 4 8 2 4" xfId="5576" xr:uid="{00000000-0005-0000-0000-0000F8150000}"/>
    <cellStyle name="Percent 3 4 8 2 5" xfId="5577" xr:uid="{00000000-0005-0000-0000-0000F9150000}"/>
    <cellStyle name="Percent 3 4 8 3" xfId="5578" xr:uid="{00000000-0005-0000-0000-0000FA150000}"/>
    <cellStyle name="Percent 3 4 8 3 2" xfId="5579" xr:uid="{00000000-0005-0000-0000-0000FB150000}"/>
    <cellStyle name="Percent 3 4 8 3 2 2" xfId="5580" xr:uid="{00000000-0005-0000-0000-0000FC150000}"/>
    <cellStyle name="Percent 3 4 8 3 3" xfId="5581" xr:uid="{00000000-0005-0000-0000-0000FD150000}"/>
    <cellStyle name="Percent 3 4 8 3 3 2" xfId="5582" xr:uid="{00000000-0005-0000-0000-0000FE150000}"/>
    <cellStyle name="Percent 3 4 8 3 4" xfId="5583" xr:uid="{00000000-0005-0000-0000-0000FF150000}"/>
    <cellStyle name="Percent 3 4 8 4" xfId="5584" xr:uid="{00000000-0005-0000-0000-000000160000}"/>
    <cellStyle name="Percent 3 4 8 4 2" xfId="5585" xr:uid="{00000000-0005-0000-0000-000001160000}"/>
    <cellStyle name="Percent 3 4 8 4 2 2" xfId="5586" xr:uid="{00000000-0005-0000-0000-000002160000}"/>
    <cellStyle name="Percent 3 4 8 4 3" xfId="5587" xr:uid="{00000000-0005-0000-0000-000003160000}"/>
    <cellStyle name="Percent 3 4 8 4 3 2" xfId="5588" xr:uid="{00000000-0005-0000-0000-000004160000}"/>
    <cellStyle name="Percent 3 4 8 4 4" xfId="5589" xr:uid="{00000000-0005-0000-0000-000005160000}"/>
    <cellStyle name="Percent 3 4 8 5" xfId="5590" xr:uid="{00000000-0005-0000-0000-000006160000}"/>
    <cellStyle name="Percent 3 4 8 5 2" xfId="5591" xr:uid="{00000000-0005-0000-0000-000007160000}"/>
    <cellStyle name="Percent 3 4 8 5 2 2" xfId="5592" xr:uid="{00000000-0005-0000-0000-000008160000}"/>
    <cellStyle name="Percent 3 4 8 5 3" xfId="5593" xr:uid="{00000000-0005-0000-0000-000009160000}"/>
    <cellStyle name="Percent 3 4 8 5 3 2" xfId="5594" xr:uid="{00000000-0005-0000-0000-00000A160000}"/>
    <cellStyle name="Percent 3 4 8 5 4" xfId="5595" xr:uid="{00000000-0005-0000-0000-00000B160000}"/>
    <cellStyle name="Percent 3 4 8 5 4 2" xfId="5596" xr:uid="{00000000-0005-0000-0000-00000C160000}"/>
    <cellStyle name="Percent 3 4 8 5 5" xfId="5597" xr:uid="{00000000-0005-0000-0000-00000D160000}"/>
    <cellStyle name="Percent 3 4 8 6" xfId="5598" xr:uid="{00000000-0005-0000-0000-00000E160000}"/>
    <cellStyle name="Percent 3 4 8 6 2" xfId="5599" xr:uid="{00000000-0005-0000-0000-00000F160000}"/>
    <cellStyle name="Percent 3 4 8 6 2 2" xfId="5600" xr:uid="{00000000-0005-0000-0000-000010160000}"/>
    <cellStyle name="Percent 3 4 8 6 3" xfId="5601" xr:uid="{00000000-0005-0000-0000-000011160000}"/>
    <cellStyle name="Percent 3 4 8 6 3 2" xfId="5602" xr:uid="{00000000-0005-0000-0000-000012160000}"/>
    <cellStyle name="Percent 3 4 8 6 4" xfId="5603" xr:uid="{00000000-0005-0000-0000-000013160000}"/>
    <cellStyle name="Percent 3 4 8 7" xfId="5604" xr:uid="{00000000-0005-0000-0000-000014160000}"/>
    <cellStyle name="Percent 3 4 8 7 2" xfId="5605" xr:uid="{00000000-0005-0000-0000-000015160000}"/>
    <cellStyle name="Percent 3 4 8 8" xfId="5606" xr:uid="{00000000-0005-0000-0000-000016160000}"/>
    <cellStyle name="Percent 3 4 8 8 2" xfId="5607" xr:uid="{00000000-0005-0000-0000-000017160000}"/>
    <cellStyle name="Percent 3 4 8 9" xfId="5608" xr:uid="{00000000-0005-0000-0000-000018160000}"/>
    <cellStyle name="Percent 3 4 8 9 2" xfId="5609" xr:uid="{00000000-0005-0000-0000-000019160000}"/>
    <cellStyle name="Percent 3 4 9" xfId="5610" xr:uid="{00000000-0005-0000-0000-00001A160000}"/>
    <cellStyle name="Percent 3 4 9 10" xfId="5611" xr:uid="{00000000-0005-0000-0000-00001B160000}"/>
    <cellStyle name="Percent 3 4 9 11" xfId="5612" xr:uid="{00000000-0005-0000-0000-00001C160000}"/>
    <cellStyle name="Percent 3 4 9 12" xfId="5613" xr:uid="{00000000-0005-0000-0000-00001D160000}"/>
    <cellStyle name="Percent 3 4 9 2" xfId="5614" xr:uid="{00000000-0005-0000-0000-00001E160000}"/>
    <cellStyle name="Percent 3 4 9 2 2" xfId="5615" xr:uid="{00000000-0005-0000-0000-00001F160000}"/>
    <cellStyle name="Percent 3 4 9 2 2 2" xfId="5616" xr:uid="{00000000-0005-0000-0000-000020160000}"/>
    <cellStyle name="Percent 3 4 9 2 3" xfId="5617" xr:uid="{00000000-0005-0000-0000-000021160000}"/>
    <cellStyle name="Percent 3 4 9 2 3 2" xfId="5618" xr:uid="{00000000-0005-0000-0000-000022160000}"/>
    <cellStyle name="Percent 3 4 9 2 4" xfId="5619" xr:uid="{00000000-0005-0000-0000-000023160000}"/>
    <cellStyle name="Percent 3 4 9 2 5" xfId="5620" xr:uid="{00000000-0005-0000-0000-000024160000}"/>
    <cellStyle name="Percent 3 4 9 3" xfId="5621" xr:uid="{00000000-0005-0000-0000-000025160000}"/>
    <cellStyle name="Percent 3 4 9 3 2" xfId="5622" xr:uid="{00000000-0005-0000-0000-000026160000}"/>
    <cellStyle name="Percent 3 4 9 3 2 2" xfId="5623" xr:uid="{00000000-0005-0000-0000-000027160000}"/>
    <cellStyle name="Percent 3 4 9 3 3" xfId="5624" xr:uid="{00000000-0005-0000-0000-000028160000}"/>
    <cellStyle name="Percent 3 4 9 3 3 2" xfId="5625" xr:uid="{00000000-0005-0000-0000-000029160000}"/>
    <cellStyle name="Percent 3 4 9 3 4" xfId="5626" xr:uid="{00000000-0005-0000-0000-00002A160000}"/>
    <cellStyle name="Percent 3 4 9 4" xfId="5627" xr:uid="{00000000-0005-0000-0000-00002B160000}"/>
    <cellStyle name="Percent 3 4 9 4 2" xfId="5628" xr:uid="{00000000-0005-0000-0000-00002C160000}"/>
    <cellStyle name="Percent 3 4 9 4 2 2" xfId="5629" xr:uid="{00000000-0005-0000-0000-00002D160000}"/>
    <cellStyle name="Percent 3 4 9 4 3" xfId="5630" xr:uid="{00000000-0005-0000-0000-00002E160000}"/>
    <cellStyle name="Percent 3 4 9 4 3 2" xfId="5631" xr:uid="{00000000-0005-0000-0000-00002F160000}"/>
    <cellStyle name="Percent 3 4 9 4 4" xfId="5632" xr:uid="{00000000-0005-0000-0000-000030160000}"/>
    <cellStyle name="Percent 3 4 9 5" xfId="5633" xr:uid="{00000000-0005-0000-0000-000031160000}"/>
    <cellStyle name="Percent 3 4 9 5 2" xfId="5634" xr:uid="{00000000-0005-0000-0000-000032160000}"/>
    <cellStyle name="Percent 3 4 9 5 2 2" xfId="5635" xr:uid="{00000000-0005-0000-0000-000033160000}"/>
    <cellStyle name="Percent 3 4 9 5 3" xfId="5636" xr:uid="{00000000-0005-0000-0000-000034160000}"/>
    <cellStyle name="Percent 3 4 9 5 3 2" xfId="5637" xr:uid="{00000000-0005-0000-0000-000035160000}"/>
    <cellStyle name="Percent 3 4 9 5 4" xfId="5638" xr:uid="{00000000-0005-0000-0000-000036160000}"/>
    <cellStyle name="Percent 3 4 9 5 4 2" xfId="5639" xr:uid="{00000000-0005-0000-0000-000037160000}"/>
    <cellStyle name="Percent 3 4 9 5 5" xfId="5640" xr:uid="{00000000-0005-0000-0000-000038160000}"/>
    <cellStyle name="Percent 3 4 9 6" xfId="5641" xr:uid="{00000000-0005-0000-0000-000039160000}"/>
    <cellStyle name="Percent 3 4 9 6 2" xfId="5642" xr:uid="{00000000-0005-0000-0000-00003A160000}"/>
    <cellStyle name="Percent 3 4 9 6 2 2" xfId="5643" xr:uid="{00000000-0005-0000-0000-00003B160000}"/>
    <cellStyle name="Percent 3 4 9 6 3" xfId="5644" xr:uid="{00000000-0005-0000-0000-00003C160000}"/>
    <cellStyle name="Percent 3 4 9 6 3 2" xfId="5645" xr:uid="{00000000-0005-0000-0000-00003D160000}"/>
    <cellStyle name="Percent 3 4 9 6 4" xfId="5646" xr:uid="{00000000-0005-0000-0000-00003E160000}"/>
    <cellStyle name="Percent 3 4 9 7" xfId="5647" xr:uid="{00000000-0005-0000-0000-00003F160000}"/>
    <cellStyle name="Percent 3 4 9 7 2" xfId="5648" xr:uid="{00000000-0005-0000-0000-000040160000}"/>
    <cellStyle name="Percent 3 4 9 8" xfId="5649" xr:uid="{00000000-0005-0000-0000-000041160000}"/>
    <cellStyle name="Percent 3 4 9 8 2" xfId="5650" xr:uid="{00000000-0005-0000-0000-000042160000}"/>
    <cellStyle name="Percent 3 4 9 9" xfId="5651" xr:uid="{00000000-0005-0000-0000-000043160000}"/>
    <cellStyle name="Percent 3 4 9 9 2" xfId="5652" xr:uid="{00000000-0005-0000-0000-000044160000}"/>
    <cellStyle name="Percent 3 5" xfId="5653" xr:uid="{00000000-0005-0000-0000-000045160000}"/>
    <cellStyle name="Percent 3 5 10" xfId="5654" xr:uid="{00000000-0005-0000-0000-000046160000}"/>
    <cellStyle name="Percent 3 5 10 10" xfId="5655" xr:uid="{00000000-0005-0000-0000-000047160000}"/>
    <cellStyle name="Percent 3 5 10 11" xfId="5656" xr:uid="{00000000-0005-0000-0000-000048160000}"/>
    <cellStyle name="Percent 3 5 10 12" xfId="5657" xr:uid="{00000000-0005-0000-0000-000049160000}"/>
    <cellStyle name="Percent 3 5 10 2" xfId="5658" xr:uid="{00000000-0005-0000-0000-00004A160000}"/>
    <cellStyle name="Percent 3 5 10 2 2" xfId="5659" xr:uid="{00000000-0005-0000-0000-00004B160000}"/>
    <cellStyle name="Percent 3 5 10 2 2 2" xfId="5660" xr:uid="{00000000-0005-0000-0000-00004C160000}"/>
    <cellStyle name="Percent 3 5 10 2 3" xfId="5661" xr:uid="{00000000-0005-0000-0000-00004D160000}"/>
    <cellStyle name="Percent 3 5 10 2 3 2" xfId="5662" xr:uid="{00000000-0005-0000-0000-00004E160000}"/>
    <cellStyle name="Percent 3 5 10 2 4" xfId="5663" xr:uid="{00000000-0005-0000-0000-00004F160000}"/>
    <cellStyle name="Percent 3 5 10 2 5" xfId="5664" xr:uid="{00000000-0005-0000-0000-000050160000}"/>
    <cellStyle name="Percent 3 5 10 3" xfId="5665" xr:uid="{00000000-0005-0000-0000-000051160000}"/>
    <cellStyle name="Percent 3 5 10 3 2" xfId="5666" xr:uid="{00000000-0005-0000-0000-000052160000}"/>
    <cellStyle name="Percent 3 5 10 3 2 2" xfId="5667" xr:uid="{00000000-0005-0000-0000-000053160000}"/>
    <cellStyle name="Percent 3 5 10 3 3" xfId="5668" xr:uid="{00000000-0005-0000-0000-000054160000}"/>
    <cellStyle name="Percent 3 5 10 3 3 2" xfId="5669" xr:uid="{00000000-0005-0000-0000-000055160000}"/>
    <cellStyle name="Percent 3 5 10 3 4" xfId="5670" xr:uid="{00000000-0005-0000-0000-000056160000}"/>
    <cellStyle name="Percent 3 5 10 4" xfId="5671" xr:uid="{00000000-0005-0000-0000-000057160000}"/>
    <cellStyle name="Percent 3 5 10 4 2" xfId="5672" xr:uid="{00000000-0005-0000-0000-000058160000}"/>
    <cellStyle name="Percent 3 5 10 4 2 2" xfId="5673" xr:uid="{00000000-0005-0000-0000-000059160000}"/>
    <cellStyle name="Percent 3 5 10 4 3" xfId="5674" xr:uid="{00000000-0005-0000-0000-00005A160000}"/>
    <cellStyle name="Percent 3 5 10 4 3 2" xfId="5675" xr:uid="{00000000-0005-0000-0000-00005B160000}"/>
    <cellStyle name="Percent 3 5 10 4 4" xfId="5676" xr:uid="{00000000-0005-0000-0000-00005C160000}"/>
    <cellStyle name="Percent 3 5 10 5" xfId="5677" xr:uid="{00000000-0005-0000-0000-00005D160000}"/>
    <cellStyle name="Percent 3 5 10 5 2" xfId="5678" xr:uid="{00000000-0005-0000-0000-00005E160000}"/>
    <cellStyle name="Percent 3 5 10 5 2 2" xfId="5679" xr:uid="{00000000-0005-0000-0000-00005F160000}"/>
    <cellStyle name="Percent 3 5 10 5 3" xfId="5680" xr:uid="{00000000-0005-0000-0000-000060160000}"/>
    <cellStyle name="Percent 3 5 10 5 3 2" xfId="5681" xr:uid="{00000000-0005-0000-0000-000061160000}"/>
    <cellStyle name="Percent 3 5 10 5 4" xfId="5682" xr:uid="{00000000-0005-0000-0000-000062160000}"/>
    <cellStyle name="Percent 3 5 10 5 4 2" xfId="5683" xr:uid="{00000000-0005-0000-0000-000063160000}"/>
    <cellStyle name="Percent 3 5 10 5 5" xfId="5684" xr:uid="{00000000-0005-0000-0000-000064160000}"/>
    <cellStyle name="Percent 3 5 10 6" xfId="5685" xr:uid="{00000000-0005-0000-0000-000065160000}"/>
    <cellStyle name="Percent 3 5 10 6 2" xfId="5686" xr:uid="{00000000-0005-0000-0000-000066160000}"/>
    <cellStyle name="Percent 3 5 10 6 2 2" xfId="5687" xr:uid="{00000000-0005-0000-0000-000067160000}"/>
    <cellStyle name="Percent 3 5 10 6 3" xfId="5688" xr:uid="{00000000-0005-0000-0000-000068160000}"/>
    <cellStyle name="Percent 3 5 10 6 3 2" xfId="5689" xr:uid="{00000000-0005-0000-0000-000069160000}"/>
    <cellStyle name="Percent 3 5 10 6 4" xfId="5690" xr:uid="{00000000-0005-0000-0000-00006A160000}"/>
    <cellStyle name="Percent 3 5 10 7" xfId="5691" xr:uid="{00000000-0005-0000-0000-00006B160000}"/>
    <cellStyle name="Percent 3 5 10 7 2" xfId="5692" xr:uid="{00000000-0005-0000-0000-00006C160000}"/>
    <cellStyle name="Percent 3 5 10 8" xfId="5693" xr:uid="{00000000-0005-0000-0000-00006D160000}"/>
    <cellStyle name="Percent 3 5 10 8 2" xfId="5694" xr:uid="{00000000-0005-0000-0000-00006E160000}"/>
    <cellStyle name="Percent 3 5 10 9" xfId="5695" xr:uid="{00000000-0005-0000-0000-00006F160000}"/>
    <cellStyle name="Percent 3 5 10 9 2" xfId="5696" xr:uid="{00000000-0005-0000-0000-000070160000}"/>
    <cellStyle name="Percent 3 5 11" xfId="5697" xr:uid="{00000000-0005-0000-0000-000071160000}"/>
    <cellStyle name="Percent 3 5 11 10" xfId="5698" xr:uid="{00000000-0005-0000-0000-000072160000}"/>
    <cellStyle name="Percent 3 5 11 11" xfId="5699" xr:uid="{00000000-0005-0000-0000-000073160000}"/>
    <cellStyle name="Percent 3 5 11 12" xfId="5700" xr:uid="{00000000-0005-0000-0000-000074160000}"/>
    <cellStyle name="Percent 3 5 11 2" xfId="5701" xr:uid="{00000000-0005-0000-0000-000075160000}"/>
    <cellStyle name="Percent 3 5 11 2 2" xfId="5702" xr:uid="{00000000-0005-0000-0000-000076160000}"/>
    <cellStyle name="Percent 3 5 11 2 2 2" xfId="5703" xr:uid="{00000000-0005-0000-0000-000077160000}"/>
    <cellStyle name="Percent 3 5 11 2 3" xfId="5704" xr:uid="{00000000-0005-0000-0000-000078160000}"/>
    <cellStyle name="Percent 3 5 11 2 3 2" xfId="5705" xr:uid="{00000000-0005-0000-0000-000079160000}"/>
    <cellStyle name="Percent 3 5 11 2 4" xfId="5706" xr:uid="{00000000-0005-0000-0000-00007A160000}"/>
    <cellStyle name="Percent 3 5 11 2 5" xfId="5707" xr:uid="{00000000-0005-0000-0000-00007B160000}"/>
    <cellStyle name="Percent 3 5 11 3" xfId="5708" xr:uid="{00000000-0005-0000-0000-00007C160000}"/>
    <cellStyle name="Percent 3 5 11 3 2" xfId="5709" xr:uid="{00000000-0005-0000-0000-00007D160000}"/>
    <cellStyle name="Percent 3 5 11 3 2 2" xfId="5710" xr:uid="{00000000-0005-0000-0000-00007E160000}"/>
    <cellStyle name="Percent 3 5 11 3 3" xfId="5711" xr:uid="{00000000-0005-0000-0000-00007F160000}"/>
    <cellStyle name="Percent 3 5 11 3 3 2" xfId="5712" xr:uid="{00000000-0005-0000-0000-000080160000}"/>
    <cellStyle name="Percent 3 5 11 3 4" xfId="5713" xr:uid="{00000000-0005-0000-0000-000081160000}"/>
    <cellStyle name="Percent 3 5 11 4" xfId="5714" xr:uid="{00000000-0005-0000-0000-000082160000}"/>
    <cellStyle name="Percent 3 5 11 4 2" xfId="5715" xr:uid="{00000000-0005-0000-0000-000083160000}"/>
    <cellStyle name="Percent 3 5 11 4 2 2" xfId="5716" xr:uid="{00000000-0005-0000-0000-000084160000}"/>
    <cellStyle name="Percent 3 5 11 4 3" xfId="5717" xr:uid="{00000000-0005-0000-0000-000085160000}"/>
    <cellStyle name="Percent 3 5 11 4 3 2" xfId="5718" xr:uid="{00000000-0005-0000-0000-000086160000}"/>
    <cellStyle name="Percent 3 5 11 4 4" xfId="5719" xr:uid="{00000000-0005-0000-0000-000087160000}"/>
    <cellStyle name="Percent 3 5 11 5" xfId="5720" xr:uid="{00000000-0005-0000-0000-000088160000}"/>
    <cellStyle name="Percent 3 5 11 5 2" xfId="5721" xr:uid="{00000000-0005-0000-0000-000089160000}"/>
    <cellStyle name="Percent 3 5 11 5 2 2" xfId="5722" xr:uid="{00000000-0005-0000-0000-00008A160000}"/>
    <cellStyle name="Percent 3 5 11 5 3" xfId="5723" xr:uid="{00000000-0005-0000-0000-00008B160000}"/>
    <cellStyle name="Percent 3 5 11 5 3 2" xfId="5724" xr:uid="{00000000-0005-0000-0000-00008C160000}"/>
    <cellStyle name="Percent 3 5 11 5 4" xfId="5725" xr:uid="{00000000-0005-0000-0000-00008D160000}"/>
    <cellStyle name="Percent 3 5 11 5 4 2" xfId="5726" xr:uid="{00000000-0005-0000-0000-00008E160000}"/>
    <cellStyle name="Percent 3 5 11 5 5" xfId="5727" xr:uid="{00000000-0005-0000-0000-00008F160000}"/>
    <cellStyle name="Percent 3 5 11 6" xfId="5728" xr:uid="{00000000-0005-0000-0000-000090160000}"/>
    <cellStyle name="Percent 3 5 11 6 2" xfId="5729" xr:uid="{00000000-0005-0000-0000-000091160000}"/>
    <cellStyle name="Percent 3 5 11 6 2 2" xfId="5730" xr:uid="{00000000-0005-0000-0000-000092160000}"/>
    <cellStyle name="Percent 3 5 11 6 3" xfId="5731" xr:uid="{00000000-0005-0000-0000-000093160000}"/>
    <cellStyle name="Percent 3 5 11 6 3 2" xfId="5732" xr:uid="{00000000-0005-0000-0000-000094160000}"/>
    <cellStyle name="Percent 3 5 11 6 4" xfId="5733" xr:uid="{00000000-0005-0000-0000-000095160000}"/>
    <cellStyle name="Percent 3 5 11 7" xfId="5734" xr:uid="{00000000-0005-0000-0000-000096160000}"/>
    <cellStyle name="Percent 3 5 11 7 2" xfId="5735" xr:uid="{00000000-0005-0000-0000-000097160000}"/>
    <cellStyle name="Percent 3 5 11 8" xfId="5736" xr:uid="{00000000-0005-0000-0000-000098160000}"/>
    <cellStyle name="Percent 3 5 11 8 2" xfId="5737" xr:uid="{00000000-0005-0000-0000-000099160000}"/>
    <cellStyle name="Percent 3 5 11 9" xfId="5738" xr:uid="{00000000-0005-0000-0000-00009A160000}"/>
    <cellStyle name="Percent 3 5 11 9 2" xfId="5739" xr:uid="{00000000-0005-0000-0000-00009B160000}"/>
    <cellStyle name="Percent 3 5 12" xfId="5740" xr:uid="{00000000-0005-0000-0000-00009C160000}"/>
    <cellStyle name="Percent 3 5 12 10" xfId="5741" xr:uid="{00000000-0005-0000-0000-00009D160000}"/>
    <cellStyle name="Percent 3 5 12 11" xfId="5742" xr:uid="{00000000-0005-0000-0000-00009E160000}"/>
    <cellStyle name="Percent 3 5 12 12" xfId="5743" xr:uid="{00000000-0005-0000-0000-00009F160000}"/>
    <cellStyle name="Percent 3 5 12 2" xfId="5744" xr:uid="{00000000-0005-0000-0000-0000A0160000}"/>
    <cellStyle name="Percent 3 5 12 2 2" xfId="5745" xr:uid="{00000000-0005-0000-0000-0000A1160000}"/>
    <cellStyle name="Percent 3 5 12 2 2 2" xfId="5746" xr:uid="{00000000-0005-0000-0000-0000A2160000}"/>
    <cellStyle name="Percent 3 5 12 2 3" xfId="5747" xr:uid="{00000000-0005-0000-0000-0000A3160000}"/>
    <cellStyle name="Percent 3 5 12 2 3 2" xfId="5748" xr:uid="{00000000-0005-0000-0000-0000A4160000}"/>
    <cellStyle name="Percent 3 5 12 2 4" xfId="5749" xr:uid="{00000000-0005-0000-0000-0000A5160000}"/>
    <cellStyle name="Percent 3 5 12 2 5" xfId="5750" xr:uid="{00000000-0005-0000-0000-0000A6160000}"/>
    <cellStyle name="Percent 3 5 12 3" xfId="5751" xr:uid="{00000000-0005-0000-0000-0000A7160000}"/>
    <cellStyle name="Percent 3 5 12 3 2" xfId="5752" xr:uid="{00000000-0005-0000-0000-0000A8160000}"/>
    <cellStyle name="Percent 3 5 12 3 2 2" xfId="5753" xr:uid="{00000000-0005-0000-0000-0000A9160000}"/>
    <cellStyle name="Percent 3 5 12 3 3" xfId="5754" xr:uid="{00000000-0005-0000-0000-0000AA160000}"/>
    <cellStyle name="Percent 3 5 12 3 3 2" xfId="5755" xr:uid="{00000000-0005-0000-0000-0000AB160000}"/>
    <cellStyle name="Percent 3 5 12 3 4" xfId="5756" xr:uid="{00000000-0005-0000-0000-0000AC160000}"/>
    <cellStyle name="Percent 3 5 12 4" xfId="5757" xr:uid="{00000000-0005-0000-0000-0000AD160000}"/>
    <cellStyle name="Percent 3 5 12 4 2" xfId="5758" xr:uid="{00000000-0005-0000-0000-0000AE160000}"/>
    <cellStyle name="Percent 3 5 12 4 2 2" xfId="5759" xr:uid="{00000000-0005-0000-0000-0000AF160000}"/>
    <cellStyle name="Percent 3 5 12 4 3" xfId="5760" xr:uid="{00000000-0005-0000-0000-0000B0160000}"/>
    <cellStyle name="Percent 3 5 12 4 3 2" xfId="5761" xr:uid="{00000000-0005-0000-0000-0000B1160000}"/>
    <cellStyle name="Percent 3 5 12 4 4" xfId="5762" xr:uid="{00000000-0005-0000-0000-0000B2160000}"/>
    <cellStyle name="Percent 3 5 12 5" xfId="5763" xr:uid="{00000000-0005-0000-0000-0000B3160000}"/>
    <cellStyle name="Percent 3 5 12 5 2" xfId="5764" xr:uid="{00000000-0005-0000-0000-0000B4160000}"/>
    <cellStyle name="Percent 3 5 12 5 2 2" xfId="5765" xr:uid="{00000000-0005-0000-0000-0000B5160000}"/>
    <cellStyle name="Percent 3 5 12 5 3" xfId="5766" xr:uid="{00000000-0005-0000-0000-0000B6160000}"/>
    <cellStyle name="Percent 3 5 12 5 3 2" xfId="5767" xr:uid="{00000000-0005-0000-0000-0000B7160000}"/>
    <cellStyle name="Percent 3 5 12 5 4" xfId="5768" xr:uid="{00000000-0005-0000-0000-0000B8160000}"/>
    <cellStyle name="Percent 3 5 12 5 4 2" xfId="5769" xr:uid="{00000000-0005-0000-0000-0000B9160000}"/>
    <cellStyle name="Percent 3 5 12 5 5" xfId="5770" xr:uid="{00000000-0005-0000-0000-0000BA160000}"/>
    <cellStyle name="Percent 3 5 12 6" xfId="5771" xr:uid="{00000000-0005-0000-0000-0000BB160000}"/>
    <cellStyle name="Percent 3 5 12 6 2" xfId="5772" xr:uid="{00000000-0005-0000-0000-0000BC160000}"/>
    <cellStyle name="Percent 3 5 12 6 2 2" xfId="5773" xr:uid="{00000000-0005-0000-0000-0000BD160000}"/>
    <cellStyle name="Percent 3 5 12 6 3" xfId="5774" xr:uid="{00000000-0005-0000-0000-0000BE160000}"/>
    <cellStyle name="Percent 3 5 12 6 3 2" xfId="5775" xr:uid="{00000000-0005-0000-0000-0000BF160000}"/>
    <cellStyle name="Percent 3 5 12 6 4" xfId="5776" xr:uid="{00000000-0005-0000-0000-0000C0160000}"/>
    <cellStyle name="Percent 3 5 12 7" xfId="5777" xr:uid="{00000000-0005-0000-0000-0000C1160000}"/>
    <cellStyle name="Percent 3 5 12 7 2" xfId="5778" xr:uid="{00000000-0005-0000-0000-0000C2160000}"/>
    <cellStyle name="Percent 3 5 12 8" xfId="5779" xr:uid="{00000000-0005-0000-0000-0000C3160000}"/>
    <cellStyle name="Percent 3 5 12 8 2" xfId="5780" xr:uid="{00000000-0005-0000-0000-0000C4160000}"/>
    <cellStyle name="Percent 3 5 12 9" xfId="5781" xr:uid="{00000000-0005-0000-0000-0000C5160000}"/>
    <cellStyle name="Percent 3 5 12 9 2" xfId="5782" xr:uid="{00000000-0005-0000-0000-0000C6160000}"/>
    <cellStyle name="Percent 3 5 13" xfId="5783" xr:uid="{00000000-0005-0000-0000-0000C7160000}"/>
    <cellStyle name="Percent 3 5 13 10" xfId="5784" xr:uid="{00000000-0005-0000-0000-0000C8160000}"/>
    <cellStyle name="Percent 3 5 13 11" xfId="5785" xr:uid="{00000000-0005-0000-0000-0000C9160000}"/>
    <cellStyle name="Percent 3 5 13 12" xfId="5786" xr:uid="{00000000-0005-0000-0000-0000CA160000}"/>
    <cellStyle name="Percent 3 5 13 2" xfId="5787" xr:uid="{00000000-0005-0000-0000-0000CB160000}"/>
    <cellStyle name="Percent 3 5 13 2 2" xfId="5788" xr:uid="{00000000-0005-0000-0000-0000CC160000}"/>
    <cellStyle name="Percent 3 5 13 2 2 2" xfId="5789" xr:uid="{00000000-0005-0000-0000-0000CD160000}"/>
    <cellStyle name="Percent 3 5 13 2 3" xfId="5790" xr:uid="{00000000-0005-0000-0000-0000CE160000}"/>
    <cellStyle name="Percent 3 5 13 2 3 2" xfId="5791" xr:uid="{00000000-0005-0000-0000-0000CF160000}"/>
    <cellStyle name="Percent 3 5 13 2 4" xfId="5792" xr:uid="{00000000-0005-0000-0000-0000D0160000}"/>
    <cellStyle name="Percent 3 5 13 2 5" xfId="5793" xr:uid="{00000000-0005-0000-0000-0000D1160000}"/>
    <cellStyle name="Percent 3 5 13 3" xfId="5794" xr:uid="{00000000-0005-0000-0000-0000D2160000}"/>
    <cellStyle name="Percent 3 5 13 3 2" xfId="5795" xr:uid="{00000000-0005-0000-0000-0000D3160000}"/>
    <cellStyle name="Percent 3 5 13 3 2 2" xfId="5796" xr:uid="{00000000-0005-0000-0000-0000D4160000}"/>
    <cellStyle name="Percent 3 5 13 3 3" xfId="5797" xr:uid="{00000000-0005-0000-0000-0000D5160000}"/>
    <cellStyle name="Percent 3 5 13 3 3 2" xfId="5798" xr:uid="{00000000-0005-0000-0000-0000D6160000}"/>
    <cellStyle name="Percent 3 5 13 3 4" xfId="5799" xr:uid="{00000000-0005-0000-0000-0000D7160000}"/>
    <cellStyle name="Percent 3 5 13 4" xfId="5800" xr:uid="{00000000-0005-0000-0000-0000D8160000}"/>
    <cellStyle name="Percent 3 5 13 4 2" xfId="5801" xr:uid="{00000000-0005-0000-0000-0000D9160000}"/>
    <cellStyle name="Percent 3 5 13 4 2 2" xfId="5802" xr:uid="{00000000-0005-0000-0000-0000DA160000}"/>
    <cellStyle name="Percent 3 5 13 4 3" xfId="5803" xr:uid="{00000000-0005-0000-0000-0000DB160000}"/>
    <cellStyle name="Percent 3 5 13 4 3 2" xfId="5804" xr:uid="{00000000-0005-0000-0000-0000DC160000}"/>
    <cellStyle name="Percent 3 5 13 4 4" xfId="5805" xr:uid="{00000000-0005-0000-0000-0000DD160000}"/>
    <cellStyle name="Percent 3 5 13 5" xfId="5806" xr:uid="{00000000-0005-0000-0000-0000DE160000}"/>
    <cellStyle name="Percent 3 5 13 5 2" xfId="5807" xr:uid="{00000000-0005-0000-0000-0000DF160000}"/>
    <cellStyle name="Percent 3 5 13 5 2 2" xfId="5808" xr:uid="{00000000-0005-0000-0000-0000E0160000}"/>
    <cellStyle name="Percent 3 5 13 5 3" xfId="5809" xr:uid="{00000000-0005-0000-0000-0000E1160000}"/>
    <cellStyle name="Percent 3 5 13 5 3 2" xfId="5810" xr:uid="{00000000-0005-0000-0000-0000E2160000}"/>
    <cellStyle name="Percent 3 5 13 5 4" xfId="5811" xr:uid="{00000000-0005-0000-0000-0000E3160000}"/>
    <cellStyle name="Percent 3 5 13 5 4 2" xfId="5812" xr:uid="{00000000-0005-0000-0000-0000E4160000}"/>
    <cellStyle name="Percent 3 5 13 5 5" xfId="5813" xr:uid="{00000000-0005-0000-0000-0000E5160000}"/>
    <cellStyle name="Percent 3 5 13 6" xfId="5814" xr:uid="{00000000-0005-0000-0000-0000E6160000}"/>
    <cellStyle name="Percent 3 5 13 6 2" xfId="5815" xr:uid="{00000000-0005-0000-0000-0000E7160000}"/>
    <cellStyle name="Percent 3 5 13 6 2 2" xfId="5816" xr:uid="{00000000-0005-0000-0000-0000E8160000}"/>
    <cellStyle name="Percent 3 5 13 6 3" xfId="5817" xr:uid="{00000000-0005-0000-0000-0000E9160000}"/>
    <cellStyle name="Percent 3 5 13 6 3 2" xfId="5818" xr:uid="{00000000-0005-0000-0000-0000EA160000}"/>
    <cellStyle name="Percent 3 5 13 6 4" xfId="5819" xr:uid="{00000000-0005-0000-0000-0000EB160000}"/>
    <cellStyle name="Percent 3 5 13 7" xfId="5820" xr:uid="{00000000-0005-0000-0000-0000EC160000}"/>
    <cellStyle name="Percent 3 5 13 7 2" xfId="5821" xr:uid="{00000000-0005-0000-0000-0000ED160000}"/>
    <cellStyle name="Percent 3 5 13 8" xfId="5822" xr:uid="{00000000-0005-0000-0000-0000EE160000}"/>
    <cellStyle name="Percent 3 5 13 8 2" xfId="5823" xr:uid="{00000000-0005-0000-0000-0000EF160000}"/>
    <cellStyle name="Percent 3 5 13 9" xfId="5824" xr:uid="{00000000-0005-0000-0000-0000F0160000}"/>
    <cellStyle name="Percent 3 5 13 9 2" xfId="5825" xr:uid="{00000000-0005-0000-0000-0000F1160000}"/>
    <cellStyle name="Percent 3 5 14" xfId="5826" xr:uid="{00000000-0005-0000-0000-0000F2160000}"/>
    <cellStyle name="Percent 3 5 14 10" xfId="5827" xr:uid="{00000000-0005-0000-0000-0000F3160000}"/>
    <cellStyle name="Percent 3 5 14 11" xfId="5828" xr:uid="{00000000-0005-0000-0000-0000F4160000}"/>
    <cellStyle name="Percent 3 5 14 12" xfId="5829" xr:uid="{00000000-0005-0000-0000-0000F5160000}"/>
    <cellStyle name="Percent 3 5 14 2" xfId="5830" xr:uid="{00000000-0005-0000-0000-0000F6160000}"/>
    <cellStyle name="Percent 3 5 14 2 2" xfId="5831" xr:uid="{00000000-0005-0000-0000-0000F7160000}"/>
    <cellStyle name="Percent 3 5 14 2 2 2" xfId="5832" xr:uid="{00000000-0005-0000-0000-0000F8160000}"/>
    <cellStyle name="Percent 3 5 14 2 3" xfId="5833" xr:uid="{00000000-0005-0000-0000-0000F9160000}"/>
    <cellStyle name="Percent 3 5 14 2 3 2" xfId="5834" xr:uid="{00000000-0005-0000-0000-0000FA160000}"/>
    <cellStyle name="Percent 3 5 14 2 4" xfId="5835" xr:uid="{00000000-0005-0000-0000-0000FB160000}"/>
    <cellStyle name="Percent 3 5 14 2 5" xfId="5836" xr:uid="{00000000-0005-0000-0000-0000FC160000}"/>
    <cellStyle name="Percent 3 5 14 3" xfId="5837" xr:uid="{00000000-0005-0000-0000-0000FD160000}"/>
    <cellStyle name="Percent 3 5 14 3 2" xfId="5838" xr:uid="{00000000-0005-0000-0000-0000FE160000}"/>
    <cellStyle name="Percent 3 5 14 3 2 2" xfId="5839" xr:uid="{00000000-0005-0000-0000-0000FF160000}"/>
    <cellStyle name="Percent 3 5 14 3 3" xfId="5840" xr:uid="{00000000-0005-0000-0000-000000170000}"/>
    <cellStyle name="Percent 3 5 14 3 3 2" xfId="5841" xr:uid="{00000000-0005-0000-0000-000001170000}"/>
    <cellStyle name="Percent 3 5 14 3 4" xfId="5842" xr:uid="{00000000-0005-0000-0000-000002170000}"/>
    <cellStyle name="Percent 3 5 14 4" xfId="5843" xr:uid="{00000000-0005-0000-0000-000003170000}"/>
    <cellStyle name="Percent 3 5 14 4 2" xfId="5844" xr:uid="{00000000-0005-0000-0000-000004170000}"/>
    <cellStyle name="Percent 3 5 14 4 2 2" xfId="5845" xr:uid="{00000000-0005-0000-0000-000005170000}"/>
    <cellStyle name="Percent 3 5 14 4 3" xfId="5846" xr:uid="{00000000-0005-0000-0000-000006170000}"/>
    <cellStyle name="Percent 3 5 14 4 3 2" xfId="5847" xr:uid="{00000000-0005-0000-0000-000007170000}"/>
    <cellStyle name="Percent 3 5 14 4 4" xfId="5848" xr:uid="{00000000-0005-0000-0000-000008170000}"/>
    <cellStyle name="Percent 3 5 14 5" xfId="5849" xr:uid="{00000000-0005-0000-0000-000009170000}"/>
    <cellStyle name="Percent 3 5 14 5 2" xfId="5850" xr:uid="{00000000-0005-0000-0000-00000A170000}"/>
    <cellStyle name="Percent 3 5 14 5 2 2" xfId="5851" xr:uid="{00000000-0005-0000-0000-00000B170000}"/>
    <cellStyle name="Percent 3 5 14 5 3" xfId="5852" xr:uid="{00000000-0005-0000-0000-00000C170000}"/>
    <cellStyle name="Percent 3 5 14 5 3 2" xfId="5853" xr:uid="{00000000-0005-0000-0000-00000D170000}"/>
    <cellStyle name="Percent 3 5 14 5 4" xfId="5854" xr:uid="{00000000-0005-0000-0000-00000E170000}"/>
    <cellStyle name="Percent 3 5 14 5 4 2" xfId="5855" xr:uid="{00000000-0005-0000-0000-00000F170000}"/>
    <cellStyle name="Percent 3 5 14 5 5" xfId="5856" xr:uid="{00000000-0005-0000-0000-000010170000}"/>
    <cellStyle name="Percent 3 5 14 6" xfId="5857" xr:uid="{00000000-0005-0000-0000-000011170000}"/>
    <cellStyle name="Percent 3 5 14 6 2" xfId="5858" xr:uid="{00000000-0005-0000-0000-000012170000}"/>
    <cellStyle name="Percent 3 5 14 6 2 2" xfId="5859" xr:uid="{00000000-0005-0000-0000-000013170000}"/>
    <cellStyle name="Percent 3 5 14 6 3" xfId="5860" xr:uid="{00000000-0005-0000-0000-000014170000}"/>
    <cellStyle name="Percent 3 5 14 6 3 2" xfId="5861" xr:uid="{00000000-0005-0000-0000-000015170000}"/>
    <cellStyle name="Percent 3 5 14 6 4" xfId="5862" xr:uid="{00000000-0005-0000-0000-000016170000}"/>
    <cellStyle name="Percent 3 5 14 7" xfId="5863" xr:uid="{00000000-0005-0000-0000-000017170000}"/>
    <cellStyle name="Percent 3 5 14 7 2" xfId="5864" xr:uid="{00000000-0005-0000-0000-000018170000}"/>
    <cellStyle name="Percent 3 5 14 8" xfId="5865" xr:uid="{00000000-0005-0000-0000-000019170000}"/>
    <cellStyle name="Percent 3 5 14 8 2" xfId="5866" xr:uid="{00000000-0005-0000-0000-00001A170000}"/>
    <cellStyle name="Percent 3 5 14 9" xfId="5867" xr:uid="{00000000-0005-0000-0000-00001B170000}"/>
    <cellStyle name="Percent 3 5 14 9 2" xfId="5868" xr:uid="{00000000-0005-0000-0000-00001C170000}"/>
    <cellStyle name="Percent 3 5 15" xfId="5869" xr:uid="{00000000-0005-0000-0000-00001D170000}"/>
    <cellStyle name="Percent 3 5 15 10" xfId="5870" xr:uid="{00000000-0005-0000-0000-00001E170000}"/>
    <cellStyle name="Percent 3 5 15 11" xfId="5871" xr:uid="{00000000-0005-0000-0000-00001F170000}"/>
    <cellStyle name="Percent 3 5 15 12" xfId="5872" xr:uid="{00000000-0005-0000-0000-000020170000}"/>
    <cellStyle name="Percent 3 5 15 2" xfId="5873" xr:uid="{00000000-0005-0000-0000-000021170000}"/>
    <cellStyle name="Percent 3 5 15 2 2" xfId="5874" xr:uid="{00000000-0005-0000-0000-000022170000}"/>
    <cellStyle name="Percent 3 5 15 2 2 2" xfId="5875" xr:uid="{00000000-0005-0000-0000-000023170000}"/>
    <cellStyle name="Percent 3 5 15 2 3" xfId="5876" xr:uid="{00000000-0005-0000-0000-000024170000}"/>
    <cellStyle name="Percent 3 5 15 2 3 2" xfId="5877" xr:uid="{00000000-0005-0000-0000-000025170000}"/>
    <cellStyle name="Percent 3 5 15 2 4" xfId="5878" xr:uid="{00000000-0005-0000-0000-000026170000}"/>
    <cellStyle name="Percent 3 5 15 2 5" xfId="5879" xr:uid="{00000000-0005-0000-0000-000027170000}"/>
    <cellStyle name="Percent 3 5 15 3" xfId="5880" xr:uid="{00000000-0005-0000-0000-000028170000}"/>
    <cellStyle name="Percent 3 5 15 3 2" xfId="5881" xr:uid="{00000000-0005-0000-0000-000029170000}"/>
    <cellStyle name="Percent 3 5 15 3 2 2" xfId="5882" xr:uid="{00000000-0005-0000-0000-00002A170000}"/>
    <cellStyle name="Percent 3 5 15 3 3" xfId="5883" xr:uid="{00000000-0005-0000-0000-00002B170000}"/>
    <cellStyle name="Percent 3 5 15 3 3 2" xfId="5884" xr:uid="{00000000-0005-0000-0000-00002C170000}"/>
    <cellStyle name="Percent 3 5 15 3 4" xfId="5885" xr:uid="{00000000-0005-0000-0000-00002D170000}"/>
    <cellStyle name="Percent 3 5 15 4" xfId="5886" xr:uid="{00000000-0005-0000-0000-00002E170000}"/>
    <cellStyle name="Percent 3 5 15 4 2" xfId="5887" xr:uid="{00000000-0005-0000-0000-00002F170000}"/>
    <cellStyle name="Percent 3 5 15 4 2 2" xfId="5888" xr:uid="{00000000-0005-0000-0000-000030170000}"/>
    <cellStyle name="Percent 3 5 15 4 3" xfId="5889" xr:uid="{00000000-0005-0000-0000-000031170000}"/>
    <cellStyle name="Percent 3 5 15 4 3 2" xfId="5890" xr:uid="{00000000-0005-0000-0000-000032170000}"/>
    <cellStyle name="Percent 3 5 15 4 4" xfId="5891" xr:uid="{00000000-0005-0000-0000-000033170000}"/>
    <cellStyle name="Percent 3 5 15 5" xfId="5892" xr:uid="{00000000-0005-0000-0000-000034170000}"/>
    <cellStyle name="Percent 3 5 15 5 2" xfId="5893" xr:uid="{00000000-0005-0000-0000-000035170000}"/>
    <cellStyle name="Percent 3 5 15 5 2 2" xfId="5894" xr:uid="{00000000-0005-0000-0000-000036170000}"/>
    <cellStyle name="Percent 3 5 15 5 3" xfId="5895" xr:uid="{00000000-0005-0000-0000-000037170000}"/>
    <cellStyle name="Percent 3 5 15 5 3 2" xfId="5896" xr:uid="{00000000-0005-0000-0000-000038170000}"/>
    <cellStyle name="Percent 3 5 15 5 4" xfId="5897" xr:uid="{00000000-0005-0000-0000-000039170000}"/>
    <cellStyle name="Percent 3 5 15 5 4 2" xfId="5898" xr:uid="{00000000-0005-0000-0000-00003A170000}"/>
    <cellStyle name="Percent 3 5 15 5 5" xfId="5899" xr:uid="{00000000-0005-0000-0000-00003B170000}"/>
    <cellStyle name="Percent 3 5 15 6" xfId="5900" xr:uid="{00000000-0005-0000-0000-00003C170000}"/>
    <cellStyle name="Percent 3 5 15 6 2" xfId="5901" xr:uid="{00000000-0005-0000-0000-00003D170000}"/>
    <cellStyle name="Percent 3 5 15 6 2 2" xfId="5902" xr:uid="{00000000-0005-0000-0000-00003E170000}"/>
    <cellStyle name="Percent 3 5 15 6 3" xfId="5903" xr:uid="{00000000-0005-0000-0000-00003F170000}"/>
    <cellStyle name="Percent 3 5 15 6 3 2" xfId="5904" xr:uid="{00000000-0005-0000-0000-000040170000}"/>
    <cellStyle name="Percent 3 5 15 6 4" xfId="5905" xr:uid="{00000000-0005-0000-0000-000041170000}"/>
    <cellStyle name="Percent 3 5 15 7" xfId="5906" xr:uid="{00000000-0005-0000-0000-000042170000}"/>
    <cellStyle name="Percent 3 5 15 7 2" xfId="5907" xr:uid="{00000000-0005-0000-0000-000043170000}"/>
    <cellStyle name="Percent 3 5 15 8" xfId="5908" xr:uid="{00000000-0005-0000-0000-000044170000}"/>
    <cellStyle name="Percent 3 5 15 8 2" xfId="5909" xr:uid="{00000000-0005-0000-0000-000045170000}"/>
    <cellStyle name="Percent 3 5 15 9" xfId="5910" xr:uid="{00000000-0005-0000-0000-000046170000}"/>
    <cellStyle name="Percent 3 5 15 9 2" xfId="5911" xr:uid="{00000000-0005-0000-0000-000047170000}"/>
    <cellStyle name="Percent 3 5 16" xfId="5912" xr:uid="{00000000-0005-0000-0000-000048170000}"/>
    <cellStyle name="Percent 3 5 16 2" xfId="5913" xr:uid="{00000000-0005-0000-0000-000049170000}"/>
    <cellStyle name="Percent 3 5 16 2 2" xfId="5914" xr:uid="{00000000-0005-0000-0000-00004A170000}"/>
    <cellStyle name="Percent 3 5 16 3" xfId="5915" xr:uid="{00000000-0005-0000-0000-00004B170000}"/>
    <cellStyle name="Percent 3 5 16 3 2" xfId="5916" xr:uid="{00000000-0005-0000-0000-00004C170000}"/>
    <cellStyle name="Percent 3 5 16 4" xfId="5917" xr:uid="{00000000-0005-0000-0000-00004D170000}"/>
    <cellStyle name="Percent 3 5 16 5" xfId="5918" xr:uid="{00000000-0005-0000-0000-00004E170000}"/>
    <cellStyle name="Percent 3 5 16 6" xfId="5919" xr:uid="{00000000-0005-0000-0000-00004F170000}"/>
    <cellStyle name="Percent 3 5 17" xfId="5920" xr:uid="{00000000-0005-0000-0000-000050170000}"/>
    <cellStyle name="Percent 3 5 17 2" xfId="5921" xr:uid="{00000000-0005-0000-0000-000051170000}"/>
    <cellStyle name="Percent 3 5 17 2 2" xfId="5922" xr:uid="{00000000-0005-0000-0000-000052170000}"/>
    <cellStyle name="Percent 3 5 17 3" xfId="5923" xr:uid="{00000000-0005-0000-0000-000053170000}"/>
    <cellStyle name="Percent 3 5 17 3 2" xfId="5924" xr:uid="{00000000-0005-0000-0000-000054170000}"/>
    <cellStyle name="Percent 3 5 17 4" xfId="5925" xr:uid="{00000000-0005-0000-0000-000055170000}"/>
    <cellStyle name="Percent 3 5 17 5" xfId="5926" xr:uid="{00000000-0005-0000-0000-000056170000}"/>
    <cellStyle name="Percent 3 5 18" xfId="5927" xr:uid="{00000000-0005-0000-0000-000057170000}"/>
    <cellStyle name="Percent 3 5 18 2" xfId="5928" xr:uid="{00000000-0005-0000-0000-000058170000}"/>
    <cellStyle name="Percent 3 5 18 2 2" xfId="5929" xr:uid="{00000000-0005-0000-0000-000059170000}"/>
    <cellStyle name="Percent 3 5 18 3" xfId="5930" xr:uid="{00000000-0005-0000-0000-00005A170000}"/>
    <cellStyle name="Percent 3 5 18 3 2" xfId="5931" xr:uid="{00000000-0005-0000-0000-00005B170000}"/>
    <cellStyle name="Percent 3 5 18 4" xfId="5932" xr:uid="{00000000-0005-0000-0000-00005C170000}"/>
    <cellStyle name="Percent 3 5 19" xfId="5933" xr:uid="{00000000-0005-0000-0000-00005D170000}"/>
    <cellStyle name="Percent 3 5 19 2" xfId="5934" xr:uid="{00000000-0005-0000-0000-00005E170000}"/>
    <cellStyle name="Percent 3 5 19 2 2" xfId="5935" xr:uid="{00000000-0005-0000-0000-00005F170000}"/>
    <cellStyle name="Percent 3 5 19 3" xfId="5936" xr:uid="{00000000-0005-0000-0000-000060170000}"/>
    <cellStyle name="Percent 3 5 19 3 2" xfId="5937" xr:uid="{00000000-0005-0000-0000-000061170000}"/>
    <cellStyle name="Percent 3 5 19 4" xfId="5938" xr:uid="{00000000-0005-0000-0000-000062170000}"/>
    <cellStyle name="Percent 3 5 19 4 2" xfId="5939" xr:uid="{00000000-0005-0000-0000-000063170000}"/>
    <cellStyle name="Percent 3 5 19 5" xfId="5940" xr:uid="{00000000-0005-0000-0000-000064170000}"/>
    <cellStyle name="Percent 3 5 2" xfId="5941" xr:uid="{00000000-0005-0000-0000-000065170000}"/>
    <cellStyle name="Percent 3 5 2 10" xfId="5942" xr:uid="{00000000-0005-0000-0000-000066170000}"/>
    <cellStyle name="Percent 3 5 2 11" xfId="5943" xr:uid="{00000000-0005-0000-0000-000067170000}"/>
    <cellStyle name="Percent 3 5 2 12" xfId="5944" xr:uid="{00000000-0005-0000-0000-000068170000}"/>
    <cellStyle name="Percent 3 5 2 2" xfId="5945" xr:uid="{00000000-0005-0000-0000-000069170000}"/>
    <cellStyle name="Percent 3 5 2 2 2" xfId="5946" xr:uid="{00000000-0005-0000-0000-00006A170000}"/>
    <cellStyle name="Percent 3 5 2 2 2 2" xfId="5947" xr:uid="{00000000-0005-0000-0000-00006B170000}"/>
    <cellStyle name="Percent 3 5 2 2 3" xfId="5948" xr:uid="{00000000-0005-0000-0000-00006C170000}"/>
    <cellStyle name="Percent 3 5 2 2 3 2" xfId="5949" xr:uid="{00000000-0005-0000-0000-00006D170000}"/>
    <cellStyle name="Percent 3 5 2 2 4" xfId="5950" xr:uid="{00000000-0005-0000-0000-00006E170000}"/>
    <cellStyle name="Percent 3 5 2 2 5" xfId="5951" xr:uid="{00000000-0005-0000-0000-00006F170000}"/>
    <cellStyle name="Percent 3 5 2 3" xfId="5952" xr:uid="{00000000-0005-0000-0000-000070170000}"/>
    <cellStyle name="Percent 3 5 2 3 2" xfId="5953" xr:uid="{00000000-0005-0000-0000-000071170000}"/>
    <cellStyle name="Percent 3 5 2 3 2 2" xfId="5954" xr:uid="{00000000-0005-0000-0000-000072170000}"/>
    <cellStyle name="Percent 3 5 2 3 3" xfId="5955" xr:uid="{00000000-0005-0000-0000-000073170000}"/>
    <cellStyle name="Percent 3 5 2 3 3 2" xfId="5956" xr:uid="{00000000-0005-0000-0000-000074170000}"/>
    <cellStyle name="Percent 3 5 2 3 4" xfId="5957" xr:uid="{00000000-0005-0000-0000-000075170000}"/>
    <cellStyle name="Percent 3 5 2 4" xfId="5958" xr:uid="{00000000-0005-0000-0000-000076170000}"/>
    <cellStyle name="Percent 3 5 2 4 2" xfId="5959" xr:uid="{00000000-0005-0000-0000-000077170000}"/>
    <cellStyle name="Percent 3 5 2 4 2 2" xfId="5960" xr:uid="{00000000-0005-0000-0000-000078170000}"/>
    <cellStyle name="Percent 3 5 2 4 3" xfId="5961" xr:uid="{00000000-0005-0000-0000-000079170000}"/>
    <cellStyle name="Percent 3 5 2 4 3 2" xfId="5962" xr:uid="{00000000-0005-0000-0000-00007A170000}"/>
    <cellStyle name="Percent 3 5 2 4 4" xfId="5963" xr:uid="{00000000-0005-0000-0000-00007B170000}"/>
    <cellStyle name="Percent 3 5 2 5" xfId="5964" xr:uid="{00000000-0005-0000-0000-00007C170000}"/>
    <cellStyle name="Percent 3 5 2 5 2" xfId="5965" xr:uid="{00000000-0005-0000-0000-00007D170000}"/>
    <cellStyle name="Percent 3 5 2 5 2 2" xfId="5966" xr:uid="{00000000-0005-0000-0000-00007E170000}"/>
    <cellStyle name="Percent 3 5 2 5 3" xfId="5967" xr:uid="{00000000-0005-0000-0000-00007F170000}"/>
    <cellStyle name="Percent 3 5 2 5 3 2" xfId="5968" xr:uid="{00000000-0005-0000-0000-000080170000}"/>
    <cellStyle name="Percent 3 5 2 5 4" xfId="5969" xr:uid="{00000000-0005-0000-0000-000081170000}"/>
    <cellStyle name="Percent 3 5 2 5 4 2" xfId="5970" xr:uid="{00000000-0005-0000-0000-000082170000}"/>
    <cellStyle name="Percent 3 5 2 5 5" xfId="5971" xr:uid="{00000000-0005-0000-0000-000083170000}"/>
    <cellStyle name="Percent 3 5 2 6" xfId="5972" xr:uid="{00000000-0005-0000-0000-000084170000}"/>
    <cellStyle name="Percent 3 5 2 6 2" xfId="5973" xr:uid="{00000000-0005-0000-0000-000085170000}"/>
    <cellStyle name="Percent 3 5 2 6 2 2" xfId="5974" xr:uid="{00000000-0005-0000-0000-000086170000}"/>
    <cellStyle name="Percent 3 5 2 6 3" xfId="5975" xr:uid="{00000000-0005-0000-0000-000087170000}"/>
    <cellStyle name="Percent 3 5 2 6 3 2" xfId="5976" xr:uid="{00000000-0005-0000-0000-000088170000}"/>
    <cellStyle name="Percent 3 5 2 6 4" xfId="5977" xr:uid="{00000000-0005-0000-0000-000089170000}"/>
    <cellStyle name="Percent 3 5 2 7" xfId="5978" xr:uid="{00000000-0005-0000-0000-00008A170000}"/>
    <cellStyle name="Percent 3 5 2 7 2" xfId="5979" xr:uid="{00000000-0005-0000-0000-00008B170000}"/>
    <cellStyle name="Percent 3 5 2 8" xfId="5980" xr:uid="{00000000-0005-0000-0000-00008C170000}"/>
    <cellStyle name="Percent 3 5 2 8 2" xfId="5981" xr:uid="{00000000-0005-0000-0000-00008D170000}"/>
    <cellStyle name="Percent 3 5 2 9" xfId="5982" xr:uid="{00000000-0005-0000-0000-00008E170000}"/>
    <cellStyle name="Percent 3 5 2 9 2" xfId="5983" xr:uid="{00000000-0005-0000-0000-00008F170000}"/>
    <cellStyle name="Percent 3 5 20" xfId="5984" xr:uid="{00000000-0005-0000-0000-000090170000}"/>
    <cellStyle name="Percent 3 5 20 2" xfId="5985" xr:uid="{00000000-0005-0000-0000-000091170000}"/>
    <cellStyle name="Percent 3 5 20 2 2" xfId="5986" xr:uid="{00000000-0005-0000-0000-000092170000}"/>
    <cellStyle name="Percent 3 5 20 3" xfId="5987" xr:uid="{00000000-0005-0000-0000-000093170000}"/>
    <cellStyle name="Percent 3 5 20 3 2" xfId="5988" xr:uid="{00000000-0005-0000-0000-000094170000}"/>
    <cellStyle name="Percent 3 5 20 4" xfId="5989" xr:uid="{00000000-0005-0000-0000-000095170000}"/>
    <cellStyle name="Percent 3 5 21" xfId="5990" xr:uid="{00000000-0005-0000-0000-000096170000}"/>
    <cellStyle name="Percent 3 5 21 2" xfId="5991" xr:uid="{00000000-0005-0000-0000-000097170000}"/>
    <cellStyle name="Percent 3 5 22" xfId="5992" xr:uid="{00000000-0005-0000-0000-000098170000}"/>
    <cellStyle name="Percent 3 5 22 2" xfId="5993" xr:uid="{00000000-0005-0000-0000-000099170000}"/>
    <cellStyle name="Percent 3 5 23" xfId="5994" xr:uid="{00000000-0005-0000-0000-00009A170000}"/>
    <cellStyle name="Percent 3 5 23 2" xfId="5995" xr:uid="{00000000-0005-0000-0000-00009B170000}"/>
    <cellStyle name="Percent 3 5 24" xfId="5996" xr:uid="{00000000-0005-0000-0000-00009C170000}"/>
    <cellStyle name="Percent 3 5 25" xfId="5997" xr:uid="{00000000-0005-0000-0000-00009D170000}"/>
    <cellStyle name="Percent 3 5 26" xfId="5998" xr:uid="{00000000-0005-0000-0000-00009E170000}"/>
    <cellStyle name="Percent 3 5 3" xfId="5999" xr:uid="{00000000-0005-0000-0000-00009F170000}"/>
    <cellStyle name="Percent 3 5 3 10" xfId="6000" xr:uid="{00000000-0005-0000-0000-0000A0170000}"/>
    <cellStyle name="Percent 3 5 3 11" xfId="6001" xr:uid="{00000000-0005-0000-0000-0000A1170000}"/>
    <cellStyle name="Percent 3 5 3 12" xfId="6002" xr:uid="{00000000-0005-0000-0000-0000A2170000}"/>
    <cellStyle name="Percent 3 5 3 2" xfId="6003" xr:uid="{00000000-0005-0000-0000-0000A3170000}"/>
    <cellStyle name="Percent 3 5 3 2 2" xfId="6004" xr:uid="{00000000-0005-0000-0000-0000A4170000}"/>
    <cellStyle name="Percent 3 5 3 2 2 2" xfId="6005" xr:uid="{00000000-0005-0000-0000-0000A5170000}"/>
    <cellStyle name="Percent 3 5 3 2 3" xfId="6006" xr:uid="{00000000-0005-0000-0000-0000A6170000}"/>
    <cellStyle name="Percent 3 5 3 2 3 2" xfId="6007" xr:uid="{00000000-0005-0000-0000-0000A7170000}"/>
    <cellStyle name="Percent 3 5 3 2 4" xfId="6008" xr:uid="{00000000-0005-0000-0000-0000A8170000}"/>
    <cellStyle name="Percent 3 5 3 2 5" xfId="6009" xr:uid="{00000000-0005-0000-0000-0000A9170000}"/>
    <cellStyle name="Percent 3 5 3 3" xfId="6010" xr:uid="{00000000-0005-0000-0000-0000AA170000}"/>
    <cellStyle name="Percent 3 5 3 3 2" xfId="6011" xr:uid="{00000000-0005-0000-0000-0000AB170000}"/>
    <cellStyle name="Percent 3 5 3 3 2 2" xfId="6012" xr:uid="{00000000-0005-0000-0000-0000AC170000}"/>
    <cellStyle name="Percent 3 5 3 3 3" xfId="6013" xr:uid="{00000000-0005-0000-0000-0000AD170000}"/>
    <cellStyle name="Percent 3 5 3 3 3 2" xfId="6014" xr:uid="{00000000-0005-0000-0000-0000AE170000}"/>
    <cellStyle name="Percent 3 5 3 3 4" xfId="6015" xr:uid="{00000000-0005-0000-0000-0000AF170000}"/>
    <cellStyle name="Percent 3 5 3 4" xfId="6016" xr:uid="{00000000-0005-0000-0000-0000B0170000}"/>
    <cellStyle name="Percent 3 5 3 4 2" xfId="6017" xr:uid="{00000000-0005-0000-0000-0000B1170000}"/>
    <cellStyle name="Percent 3 5 3 4 2 2" xfId="6018" xr:uid="{00000000-0005-0000-0000-0000B2170000}"/>
    <cellStyle name="Percent 3 5 3 4 3" xfId="6019" xr:uid="{00000000-0005-0000-0000-0000B3170000}"/>
    <cellStyle name="Percent 3 5 3 4 3 2" xfId="6020" xr:uid="{00000000-0005-0000-0000-0000B4170000}"/>
    <cellStyle name="Percent 3 5 3 4 4" xfId="6021" xr:uid="{00000000-0005-0000-0000-0000B5170000}"/>
    <cellStyle name="Percent 3 5 3 5" xfId="6022" xr:uid="{00000000-0005-0000-0000-0000B6170000}"/>
    <cellStyle name="Percent 3 5 3 5 2" xfId="6023" xr:uid="{00000000-0005-0000-0000-0000B7170000}"/>
    <cellStyle name="Percent 3 5 3 5 2 2" xfId="6024" xr:uid="{00000000-0005-0000-0000-0000B8170000}"/>
    <cellStyle name="Percent 3 5 3 5 3" xfId="6025" xr:uid="{00000000-0005-0000-0000-0000B9170000}"/>
    <cellStyle name="Percent 3 5 3 5 3 2" xfId="6026" xr:uid="{00000000-0005-0000-0000-0000BA170000}"/>
    <cellStyle name="Percent 3 5 3 5 4" xfId="6027" xr:uid="{00000000-0005-0000-0000-0000BB170000}"/>
    <cellStyle name="Percent 3 5 3 5 4 2" xfId="6028" xr:uid="{00000000-0005-0000-0000-0000BC170000}"/>
    <cellStyle name="Percent 3 5 3 5 5" xfId="6029" xr:uid="{00000000-0005-0000-0000-0000BD170000}"/>
    <cellStyle name="Percent 3 5 3 6" xfId="6030" xr:uid="{00000000-0005-0000-0000-0000BE170000}"/>
    <cellStyle name="Percent 3 5 3 6 2" xfId="6031" xr:uid="{00000000-0005-0000-0000-0000BF170000}"/>
    <cellStyle name="Percent 3 5 3 6 2 2" xfId="6032" xr:uid="{00000000-0005-0000-0000-0000C0170000}"/>
    <cellStyle name="Percent 3 5 3 6 3" xfId="6033" xr:uid="{00000000-0005-0000-0000-0000C1170000}"/>
    <cellStyle name="Percent 3 5 3 6 3 2" xfId="6034" xr:uid="{00000000-0005-0000-0000-0000C2170000}"/>
    <cellStyle name="Percent 3 5 3 6 4" xfId="6035" xr:uid="{00000000-0005-0000-0000-0000C3170000}"/>
    <cellStyle name="Percent 3 5 3 7" xfId="6036" xr:uid="{00000000-0005-0000-0000-0000C4170000}"/>
    <cellStyle name="Percent 3 5 3 7 2" xfId="6037" xr:uid="{00000000-0005-0000-0000-0000C5170000}"/>
    <cellStyle name="Percent 3 5 3 8" xfId="6038" xr:uid="{00000000-0005-0000-0000-0000C6170000}"/>
    <cellStyle name="Percent 3 5 3 8 2" xfId="6039" xr:uid="{00000000-0005-0000-0000-0000C7170000}"/>
    <cellStyle name="Percent 3 5 3 9" xfId="6040" xr:uid="{00000000-0005-0000-0000-0000C8170000}"/>
    <cellStyle name="Percent 3 5 3 9 2" xfId="6041" xr:uid="{00000000-0005-0000-0000-0000C9170000}"/>
    <cellStyle name="Percent 3 5 4" xfId="6042" xr:uid="{00000000-0005-0000-0000-0000CA170000}"/>
    <cellStyle name="Percent 3 5 4 10" xfId="6043" xr:uid="{00000000-0005-0000-0000-0000CB170000}"/>
    <cellStyle name="Percent 3 5 4 11" xfId="6044" xr:uid="{00000000-0005-0000-0000-0000CC170000}"/>
    <cellStyle name="Percent 3 5 4 12" xfId="6045" xr:uid="{00000000-0005-0000-0000-0000CD170000}"/>
    <cellStyle name="Percent 3 5 4 2" xfId="6046" xr:uid="{00000000-0005-0000-0000-0000CE170000}"/>
    <cellStyle name="Percent 3 5 4 2 2" xfId="6047" xr:uid="{00000000-0005-0000-0000-0000CF170000}"/>
    <cellStyle name="Percent 3 5 4 2 2 2" xfId="6048" xr:uid="{00000000-0005-0000-0000-0000D0170000}"/>
    <cellStyle name="Percent 3 5 4 2 3" xfId="6049" xr:uid="{00000000-0005-0000-0000-0000D1170000}"/>
    <cellStyle name="Percent 3 5 4 2 3 2" xfId="6050" xr:uid="{00000000-0005-0000-0000-0000D2170000}"/>
    <cellStyle name="Percent 3 5 4 2 4" xfId="6051" xr:uid="{00000000-0005-0000-0000-0000D3170000}"/>
    <cellStyle name="Percent 3 5 4 2 5" xfId="6052" xr:uid="{00000000-0005-0000-0000-0000D4170000}"/>
    <cellStyle name="Percent 3 5 4 3" xfId="6053" xr:uid="{00000000-0005-0000-0000-0000D5170000}"/>
    <cellStyle name="Percent 3 5 4 3 2" xfId="6054" xr:uid="{00000000-0005-0000-0000-0000D6170000}"/>
    <cellStyle name="Percent 3 5 4 3 2 2" xfId="6055" xr:uid="{00000000-0005-0000-0000-0000D7170000}"/>
    <cellStyle name="Percent 3 5 4 3 3" xfId="6056" xr:uid="{00000000-0005-0000-0000-0000D8170000}"/>
    <cellStyle name="Percent 3 5 4 3 3 2" xfId="6057" xr:uid="{00000000-0005-0000-0000-0000D9170000}"/>
    <cellStyle name="Percent 3 5 4 3 4" xfId="6058" xr:uid="{00000000-0005-0000-0000-0000DA170000}"/>
    <cellStyle name="Percent 3 5 4 4" xfId="6059" xr:uid="{00000000-0005-0000-0000-0000DB170000}"/>
    <cellStyle name="Percent 3 5 4 4 2" xfId="6060" xr:uid="{00000000-0005-0000-0000-0000DC170000}"/>
    <cellStyle name="Percent 3 5 4 4 2 2" xfId="6061" xr:uid="{00000000-0005-0000-0000-0000DD170000}"/>
    <cellStyle name="Percent 3 5 4 4 3" xfId="6062" xr:uid="{00000000-0005-0000-0000-0000DE170000}"/>
    <cellStyle name="Percent 3 5 4 4 3 2" xfId="6063" xr:uid="{00000000-0005-0000-0000-0000DF170000}"/>
    <cellStyle name="Percent 3 5 4 4 4" xfId="6064" xr:uid="{00000000-0005-0000-0000-0000E0170000}"/>
    <cellStyle name="Percent 3 5 4 5" xfId="6065" xr:uid="{00000000-0005-0000-0000-0000E1170000}"/>
    <cellStyle name="Percent 3 5 4 5 2" xfId="6066" xr:uid="{00000000-0005-0000-0000-0000E2170000}"/>
    <cellStyle name="Percent 3 5 4 5 2 2" xfId="6067" xr:uid="{00000000-0005-0000-0000-0000E3170000}"/>
    <cellStyle name="Percent 3 5 4 5 3" xfId="6068" xr:uid="{00000000-0005-0000-0000-0000E4170000}"/>
    <cellStyle name="Percent 3 5 4 5 3 2" xfId="6069" xr:uid="{00000000-0005-0000-0000-0000E5170000}"/>
    <cellStyle name="Percent 3 5 4 5 4" xfId="6070" xr:uid="{00000000-0005-0000-0000-0000E6170000}"/>
    <cellStyle name="Percent 3 5 4 5 4 2" xfId="6071" xr:uid="{00000000-0005-0000-0000-0000E7170000}"/>
    <cellStyle name="Percent 3 5 4 5 5" xfId="6072" xr:uid="{00000000-0005-0000-0000-0000E8170000}"/>
    <cellStyle name="Percent 3 5 4 6" xfId="6073" xr:uid="{00000000-0005-0000-0000-0000E9170000}"/>
    <cellStyle name="Percent 3 5 4 6 2" xfId="6074" xr:uid="{00000000-0005-0000-0000-0000EA170000}"/>
    <cellStyle name="Percent 3 5 4 6 2 2" xfId="6075" xr:uid="{00000000-0005-0000-0000-0000EB170000}"/>
    <cellStyle name="Percent 3 5 4 6 3" xfId="6076" xr:uid="{00000000-0005-0000-0000-0000EC170000}"/>
    <cellStyle name="Percent 3 5 4 6 3 2" xfId="6077" xr:uid="{00000000-0005-0000-0000-0000ED170000}"/>
    <cellStyle name="Percent 3 5 4 6 4" xfId="6078" xr:uid="{00000000-0005-0000-0000-0000EE170000}"/>
    <cellStyle name="Percent 3 5 4 7" xfId="6079" xr:uid="{00000000-0005-0000-0000-0000EF170000}"/>
    <cellStyle name="Percent 3 5 4 7 2" xfId="6080" xr:uid="{00000000-0005-0000-0000-0000F0170000}"/>
    <cellStyle name="Percent 3 5 4 8" xfId="6081" xr:uid="{00000000-0005-0000-0000-0000F1170000}"/>
    <cellStyle name="Percent 3 5 4 8 2" xfId="6082" xr:uid="{00000000-0005-0000-0000-0000F2170000}"/>
    <cellStyle name="Percent 3 5 4 9" xfId="6083" xr:uid="{00000000-0005-0000-0000-0000F3170000}"/>
    <cellStyle name="Percent 3 5 4 9 2" xfId="6084" xr:uid="{00000000-0005-0000-0000-0000F4170000}"/>
    <cellStyle name="Percent 3 5 5" xfId="6085" xr:uid="{00000000-0005-0000-0000-0000F5170000}"/>
    <cellStyle name="Percent 3 5 5 10" xfId="6086" xr:uid="{00000000-0005-0000-0000-0000F6170000}"/>
    <cellStyle name="Percent 3 5 5 11" xfId="6087" xr:uid="{00000000-0005-0000-0000-0000F7170000}"/>
    <cellStyle name="Percent 3 5 5 12" xfId="6088" xr:uid="{00000000-0005-0000-0000-0000F8170000}"/>
    <cellStyle name="Percent 3 5 5 2" xfId="6089" xr:uid="{00000000-0005-0000-0000-0000F9170000}"/>
    <cellStyle name="Percent 3 5 5 2 2" xfId="6090" xr:uid="{00000000-0005-0000-0000-0000FA170000}"/>
    <cellStyle name="Percent 3 5 5 2 2 2" xfId="6091" xr:uid="{00000000-0005-0000-0000-0000FB170000}"/>
    <cellStyle name="Percent 3 5 5 2 3" xfId="6092" xr:uid="{00000000-0005-0000-0000-0000FC170000}"/>
    <cellStyle name="Percent 3 5 5 2 3 2" xfId="6093" xr:uid="{00000000-0005-0000-0000-0000FD170000}"/>
    <cellStyle name="Percent 3 5 5 2 4" xfId="6094" xr:uid="{00000000-0005-0000-0000-0000FE170000}"/>
    <cellStyle name="Percent 3 5 5 2 5" xfId="6095" xr:uid="{00000000-0005-0000-0000-0000FF170000}"/>
    <cellStyle name="Percent 3 5 5 3" xfId="6096" xr:uid="{00000000-0005-0000-0000-000000180000}"/>
    <cellStyle name="Percent 3 5 5 3 2" xfId="6097" xr:uid="{00000000-0005-0000-0000-000001180000}"/>
    <cellStyle name="Percent 3 5 5 3 2 2" xfId="6098" xr:uid="{00000000-0005-0000-0000-000002180000}"/>
    <cellStyle name="Percent 3 5 5 3 3" xfId="6099" xr:uid="{00000000-0005-0000-0000-000003180000}"/>
    <cellStyle name="Percent 3 5 5 3 3 2" xfId="6100" xr:uid="{00000000-0005-0000-0000-000004180000}"/>
    <cellStyle name="Percent 3 5 5 3 4" xfId="6101" xr:uid="{00000000-0005-0000-0000-000005180000}"/>
    <cellStyle name="Percent 3 5 5 4" xfId="6102" xr:uid="{00000000-0005-0000-0000-000006180000}"/>
    <cellStyle name="Percent 3 5 5 4 2" xfId="6103" xr:uid="{00000000-0005-0000-0000-000007180000}"/>
    <cellStyle name="Percent 3 5 5 4 2 2" xfId="6104" xr:uid="{00000000-0005-0000-0000-000008180000}"/>
    <cellStyle name="Percent 3 5 5 4 3" xfId="6105" xr:uid="{00000000-0005-0000-0000-000009180000}"/>
    <cellStyle name="Percent 3 5 5 4 3 2" xfId="6106" xr:uid="{00000000-0005-0000-0000-00000A180000}"/>
    <cellStyle name="Percent 3 5 5 4 4" xfId="6107" xr:uid="{00000000-0005-0000-0000-00000B180000}"/>
    <cellStyle name="Percent 3 5 5 5" xfId="6108" xr:uid="{00000000-0005-0000-0000-00000C180000}"/>
    <cellStyle name="Percent 3 5 5 5 2" xfId="6109" xr:uid="{00000000-0005-0000-0000-00000D180000}"/>
    <cellStyle name="Percent 3 5 5 5 2 2" xfId="6110" xr:uid="{00000000-0005-0000-0000-00000E180000}"/>
    <cellStyle name="Percent 3 5 5 5 3" xfId="6111" xr:uid="{00000000-0005-0000-0000-00000F180000}"/>
    <cellStyle name="Percent 3 5 5 5 3 2" xfId="6112" xr:uid="{00000000-0005-0000-0000-000010180000}"/>
    <cellStyle name="Percent 3 5 5 5 4" xfId="6113" xr:uid="{00000000-0005-0000-0000-000011180000}"/>
    <cellStyle name="Percent 3 5 5 5 4 2" xfId="6114" xr:uid="{00000000-0005-0000-0000-000012180000}"/>
    <cellStyle name="Percent 3 5 5 5 5" xfId="6115" xr:uid="{00000000-0005-0000-0000-000013180000}"/>
    <cellStyle name="Percent 3 5 5 6" xfId="6116" xr:uid="{00000000-0005-0000-0000-000014180000}"/>
    <cellStyle name="Percent 3 5 5 6 2" xfId="6117" xr:uid="{00000000-0005-0000-0000-000015180000}"/>
    <cellStyle name="Percent 3 5 5 6 2 2" xfId="6118" xr:uid="{00000000-0005-0000-0000-000016180000}"/>
    <cellStyle name="Percent 3 5 5 6 3" xfId="6119" xr:uid="{00000000-0005-0000-0000-000017180000}"/>
    <cellStyle name="Percent 3 5 5 6 3 2" xfId="6120" xr:uid="{00000000-0005-0000-0000-000018180000}"/>
    <cellStyle name="Percent 3 5 5 6 4" xfId="6121" xr:uid="{00000000-0005-0000-0000-000019180000}"/>
    <cellStyle name="Percent 3 5 5 7" xfId="6122" xr:uid="{00000000-0005-0000-0000-00001A180000}"/>
    <cellStyle name="Percent 3 5 5 7 2" xfId="6123" xr:uid="{00000000-0005-0000-0000-00001B180000}"/>
    <cellStyle name="Percent 3 5 5 8" xfId="6124" xr:uid="{00000000-0005-0000-0000-00001C180000}"/>
    <cellStyle name="Percent 3 5 5 8 2" xfId="6125" xr:uid="{00000000-0005-0000-0000-00001D180000}"/>
    <cellStyle name="Percent 3 5 5 9" xfId="6126" xr:uid="{00000000-0005-0000-0000-00001E180000}"/>
    <cellStyle name="Percent 3 5 5 9 2" xfId="6127" xr:uid="{00000000-0005-0000-0000-00001F180000}"/>
    <cellStyle name="Percent 3 5 6" xfId="6128" xr:uid="{00000000-0005-0000-0000-000020180000}"/>
    <cellStyle name="Percent 3 5 6 10" xfId="6129" xr:uid="{00000000-0005-0000-0000-000021180000}"/>
    <cellStyle name="Percent 3 5 6 11" xfId="6130" xr:uid="{00000000-0005-0000-0000-000022180000}"/>
    <cellStyle name="Percent 3 5 6 12" xfId="6131" xr:uid="{00000000-0005-0000-0000-000023180000}"/>
    <cellStyle name="Percent 3 5 6 2" xfId="6132" xr:uid="{00000000-0005-0000-0000-000024180000}"/>
    <cellStyle name="Percent 3 5 6 2 2" xfId="6133" xr:uid="{00000000-0005-0000-0000-000025180000}"/>
    <cellStyle name="Percent 3 5 6 2 2 2" xfId="6134" xr:uid="{00000000-0005-0000-0000-000026180000}"/>
    <cellStyle name="Percent 3 5 6 2 3" xfId="6135" xr:uid="{00000000-0005-0000-0000-000027180000}"/>
    <cellStyle name="Percent 3 5 6 2 3 2" xfId="6136" xr:uid="{00000000-0005-0000-0000-000028180000}"/>
    <cellStyle name="Percent 3 5 6 2 4" xfId="6137" xr:uid="{00000000-0005-0000-0000-000029180000}"/>
    <cellStyle name="Percent 3 5 6 2 5" xfId="6138" xr:uid="{00000000-0005-0000-0000-00002A180000}"/>
    <cellStyle name="Percent 3 5 6 3" xfId="6139" xr:uid="{00000000-0005-0000-0000-00002B180000}"/>
    <cellStyle name="Percent 3 5 6 3 2" xfId="6140" xr:uid="{00000000-0005-0000-0000-00002C180000}"/>
    <cellStyle name="Percent 3 5 6 3 2 2" xfId="6141" xr:uid="{00000000-0005-0000-0000-00002D180000}"/>
    <cellStyle name="Percent 3 5 6 3 3" xfId="6142" xr:uid="{00000000-0005-0000-0000-00002E180000}"/>
    <cellStyle name="Percent 3 5 6 3 3 2" xfId="6143" xr:uid="{00000000-0005-0000-0000-00002F180000}"/>
    <cellStyle name="Percent 3 5 6 3 4" xfId="6144" xr:uid="{00000000-0005-0000-0000-000030180000}"/>
    <cellStyle name="Percent 3 5 6 4" xfId="6145" xr:uid="{00000000-0005-0000-0000-000031180000}"/>
    <cellStyle name="Percent 3 5 6 4 2" xfId="6146" xr:uid="{00000000-0005-0000-0000-000032180000}"/>
    <cellStyle name="Percent 3 5 6 4 2 2" xfId="6147" xr:uid="{00000000-0005-0000-0000-000033180000}"/>
    <cellStyle name="Percent 3 5 6 4 3" xfId="6148" xr:uid="{00000000-0005-0000-0000-000034180000}"/>
    <cellStyle name="Percent 3 5 6 4 3 2" xfId="6149" xr:uid="{00000000-0005-0000-0000-000035180000}"/>
    <cellStyle name="Percent 3 5 6 4 4" xfId="6150" xr:uid="{00000000-0005-0000-0000-000036180000}"/>
    <cellStyle name="Percent 3 5 6 5" xfId="6151" xr:uid="{00000000-0005-0000-0000-000037180000}"/>
    <cellStyle name="Percent 3 5 6 5 2" xfId="6152" xr:uid="{00000000-0005-0000-0000-000038180000}"/>
    <cellStyle name="Percent 3 5 6 5 2 2" xfId="6153" xr:uid="{00000000-0005-0000-0000-000039180000}"/>
    <cellStyle name="Percent 3 5 6 5 3" xfId="6154" xr:uid="{00000000-0005-0000-0000-00003A180000}"/>
    <cellStyle name="Percent 3 5 6 5 3 2" xfId="6155" xr:uid="{00000000-0005-0000-0000-00003B180000}"/>
    <cellStyle name="Percent 3 5 6 5 4" xfId="6156" xr:uid="{00000000-0005-0000-0000-00003C180000}"/>
    <cellStyle name="Percent 3 5 6 5 4 2" xfId="6157" xr:uid="{00000000-0005-0000-0000-00003D180000}"/>
    <cellStyle name="Percent 3 5 6 5 5" xfId="6158" xr:uid="{00000000-0005-0000-0000-00003E180000}"/>
    <cellStyle name="Percent 3 5 6 6" xfId="6159" xr:uid="{00000000-0005-0000-0000-00003F180000}"/>
    <cellStyle name="Percent 3 5 6 6 2" xfId="6160" xr:uid="{00000000-0005-0000-0000-000040180000}"/>
    <cellStyle name="Percent 3 5 6 6 2 2" xfId="6161" xr:uid="{00000000-0005-0000-0000-000041180000}"/>
    <cellStyle name="Percent 3 5 6 6 3" xfId="6162" xr:uid="{00000000-0005-0000-0000-000042180000}"/>
    <cellStyle name="Percent 3 5 6 6 3 2" xfId="6163" xr:uid="{00000000-0005-0000-0000-000043180000}"/>
    <cellStyle name="Percent 3 5 6 6 4" xfId="6164" xr:uid="{00000000-0005-0000-0000-000044180000}"/>
    <cellStyle name="Percent 3 5 6 7" xfId="6165" xr:uid="{00000000-0005-0000-0000-000045180000}"/>
    <cellStyle name="Percent 3 5 6 7 2" xfId="6166" xr:uid="{00000000-0005-0000-0000-000046180000}"/>
    <cellStyle name="Percent 3 5 6 8" xfId="6167" xr:uid="{00000000-0005-0000-0000-000047180000}"/>
    <cellStyle name="Percent 3 5 6 8 2" xfId="6168" xr:uid="{00000000-0005-0000-0000-000048180000}"/>
    <cellStyle name="Percent 3 5 6 9" xfId="6169" xr:uid="{00000000-0005-0000-0000-000049180000}"/>
    <cellStyle name="Percent 3 5 6 9 2" xfId="6170" xr:uid="{00000000-0005-0000-0000-00004A180000}"/>
    <cellStyle name="Percent 3 5 7" xfId="6171" xr:uid="{00000000-0005-0000-0000-00004B180000}"/>
    <cellStyle name="Percent 3 5 7 10" xfId="6172" xr:uid="{00000000-0005-0000-0000-00004C180000}"/>
    <cellStyle name="Percent 3 5 7 11" xfId="6173" xr:uid="{00000000-0005-0000-0000-00004D180000}"/>
    <cellStyle name="Percent 3 5 7 12" xfId="6174" xr:uid="{00000000-0005-0000-0000-00004E180000}"/>
    <cellStyle name="Percent 3 5 7 2" xfId="6175" xr:uid="{00000000-0005-0000-0000-00004F180000}"/>
    <cellStyle name="Percent 3 5 7 2 2" xfId="6176" xr:uid="{00000000-0005-0000-0000-000050180000}"/>
    <cellStyle name="Percent 3 5 7 2 2 2" xfId="6177" xr:uid="{00000000-0005-0000-0000-000051180000}"/>
    <cellStyle name="Percent 3 5 7 2 3" xfId="6178" xr:uid="{00000000-0005-0000-0000-000052180000}"/>
    <cellStyle name="Percent 3 5 7 2 3 2" xfId="6179" xr:uid="{00000000-0005-0000-0000-000053180000}"/>
    <cellStyle name="Percent 3 5 7 2 4" xfId="6180" xr:uid="{00000000-0005-0000-0000-000054180000}"/>
    <cellStyle name="Percent 3 5 7 2 5" xfId="6181" xr:uid="{00000000-0005-0000-0000-000055180000}"/>
    <cellStyle name="Percent 3 5 7 3" xfId="6182" xr:uid="{00000000-0005-0000-0000-000056180000}"/>
    <cellStyle name="Percent 3 5 7 3 2" xfId="6183" xr:uid="{00000000-0005-0000-0000-000057180000}"/>
    <cellStyle name="Percent 3 5 7 3 2 2" xfId="6184" xr:uid="{00000000-0005-0000-0000-000058180000}"/>
    <cellStyle name="Percent 3 5 7 3 3" xfId="6185" xr:uid="{00000000-0005-0000-0000-000059180000}"/>
    <cellStyle name="Percent 3 5 7 3 3 2" xfId="6186" xr:uid="{00000000-0005-0000-0000-00005A180000}"/>
    <cellStyle name="Percent 3 5 7 3 4" xfId="6187" xr:uid="{00000000-0005-0000-0000-00005B180000}"/>
    <cellStyle name="Percent 3 5 7 4" xfId="6188" xr:uid="{00000000-0005-0000-0000-00005C180000}"/>
    <cellStyle name="Percent 3 5 7 4 2" xfId="6189" xr:uid="{00000000-0005-0000-0000-00005D180000}"/>
    <cellStyle name="Percent 3 5 7 4 2 2" xfId="6190" xr:uid="{00000000-0005-0000-0000-00005E180000}"/>
    <cellStyle name="Percent 3 5 7 4 3" xfId="6191" xr:uid="{00000000-0005-0000-0000-00005F180000}"/>
    <cellStyle name="Percent 3 5 7 4 3 2" xfId="6192" xr:uid="{00000000-0005-0000-0000-000060180000}"/>
    <cellStyle name="Percent 3 5 7 4 4" xfId="6193" xr:uid="{00000000-0005-0000-0000-000061180000}"/>
    <cellStyle name="Percent 3 5 7 5" xfId="6194" xr:uid="{00000000-0005-0000-0000-000062180000}"/>
    <cellStyle name="Percent 3 5 7 5 2" xfId="6195" xr:uid="{00000000-0005-0000-0000-000063180000}"/>
    <cellStyle name="Percent 3 5 7 5 2 2" xfId="6196" xr:uid="{00000000-0005-0000-0000-000064180000}"/>
    <cellStyle name="Percent 3 5 7 5 3" xfId="6197" xr:uid="{00000000-0005-0000-0000-000065180000}"/>
    <cellStyle name="Percent 3 5 7 5 3 2" xfId="6198" xr:uid="{00000000-0005-0000-0000-000066180000}"/>
    <cellStyle name="Percent 3 5 7 5 4" xfId="6199" xr:uid="{00000000-0005-0000-0000-000067180000}"/>
    <cellStyle name="Percent 3 5 7 5 4 2" xfId="6200" xr:uid="{00000000-0005-0000-0000-000068180000}"/>
    <cellStyle name="Percent 3 5 7 5 5" xfId="6201" xr:uid="{00000000-0005-0000-0000-000069180000}"/>
    <cellStyle name="Percent 3 5 7 6" xfId="6202" xr:uid="{00000000-0005-0000-0000-00006A180000}"/>
    <cellStyle name="Percent 3 5 7 6 2" xfId="6203" xr:uid="{00000000-0005-0000-0000-00006B180000}"/>
    <cellStyle name="Percent 3 5 7 6 2 2" xfId="6204" xr:uid="{00000000-0005-0000-0000-00006C180000}"/>
    <cellStyle name="Percent 3 5 7 6 3" xfId="6205" xr:uid="{00000000-0005-0000-0000-00006D180000}"/>
    <cellStyle name="Percent 3 5 7 6 3 2" xfId="6206" xr:uid="{00000000-0005-0000-0000-00006E180000}"/>
    <cellStyle name="Percent 3 5 7 6 4" xfId="6207" xr:uid="{00000000-0005-0000-0000-00006F180000}"/>
    <cellStyle name="Percent 3 5 7 7" xfId="6208" xr:uid="{00000000-0005-0000-0000-000070180000}"/>
    <cellStyle name="Percent 3 5 7 7 2" xfId="6209" xr:uid="{00000000-0005-0000-0000-000071180000}"/>
    <cellStyle name="Percent 3 5 7 8" xfId="6210" xr:uid="{00000000-0005-0000-0000-000072180000}"/>
    <cellStyle name="Percent 3 5 7 8 2" xfId="6211" xr:uid="{00000000-0005-0000-0000-000073180000}"/>
    <cellStyle name="Percent 3 5 7 9" xfId="6212" xr:uid="{00000000-0005-0000-0000-000074180000}"/>
    <cellStyle name="Percent 3 5 7 9 2" xfId="6213" xr:uid="{00000000-0005-0000-0000-000075180000}"/>
    <cellStyle name="Percent 3 5 8" xfId="6214" xr:uid="{00000000-0005-0000-0000-000076180000}"/>
    <cellStyle name="Percent 3 5 8 10" xfId="6215" xr:uid="{00000000-0005-0000-0000-000077180000}"/>
    <cellStyle name="Percent 3 5 8 11" xfId="6216" xr:uid="{00000000-0005-0000-0000-000078180000}"/>
    <cellStyle name="Percent 3 5 8 12" xfId="6217" xr:uid="{00000000-0005-0000-0000-000079180000}"/>
    <cellStyle name="Percent 3 5 8 2" xfId="6218" xr:uid="{00000000-0005-0000-0000-00007A180000}"/>
    <cellStyle name="Percent 3 5 8 2 2" xfId="6219" xr:uid="{00000000-0005-0000-0000-00007B180000}"/>
    <cellStyle name="Percent 3 5 8 2 2 2" xfId="6220" xr:uid="{00000000-0005-0000-0000-00007C180000}"/>
    <cellStyle name="Percent 3 5 8 2 3" xfId="6221" xr:uid="{00000000-0005-0000-0000-00007D180000}"/>
    <cellStyle name="Percent 3 5 8 2 3 2" xfId="6222" xr:uid="{00000000-0005-0000-0000-00007E180000}"/>
    <cellStyle name="Percent 3 5 8 2 4" xfId="6223" xr:uid="{00000000-0005-0000-0000-00007F180000}"/>
    <cellStyle name="Percent 3 5 8 2 5" xfId="6224" xr:uid="{00000000-0005-0000-0000-000080180000}"/>
    <cellStyle name="Percent 3 5 8 3" xfId="6225" xr:uid="{00000000-0005-0000-0000-000081180000}"/>
    <cellStyle name="Percent 3 5 8 3 2" xfId="6226" xr:uid="{00000000-0005-0000-0000-000082180000}"/>
    <cellStyle name="Percent 3 5 8 3 2 2" xfId="6227" xr:uid="{00000000-0005-0000-0000-000083180000}"/>
    <cellStyle name="Percent 3 5 8 3 3" xfId="6228" xr:uid="{00000000-0005-0000-0000-000084180000}"/>
    <cellStyle name="Percent 3 5 8 3 3 2" xfId="6229" xr:uid="{00000000-0005-0000-0000-000085180000}"/>
    <cellStyle name="Percent 3 5 8 3 4" xfId="6230" xr:uid="{00000000-0005-0000-0000-000086180000}"/>
    <cellStyle name="Percent 3 5 8 4" xfId="6231" xr:uid="{00000000-0005-0000-0000-000087180000}"/>
    <cellStyle name="Percent 3 5 8 4 2" xfId="6232" xr:uid="{00000000-0005-0000-0000-000088180000}"/>
    <cellStyle name="Percent 3 5 8 4 2 2" xfId="6233" xr:uid="{00000000-0005-0000-0000-000089180000}"/>
    <cellStyle name="Percent 3 5 8 4 3" xfId="6234" xr:uid="{00000000-0005-0000-0000-00008A180000}"/>
    <cellStyle name="Percent 3 5 8 4 3 2" xfId="6235" xr:uid="{00000000-0005-0000-0000-00008B180000}"/>
    <cellStyle name="Percent 3 5 8 4 4" xfId="6236" xr:uid="{00000000-0005-0000-0000-00008C180000}"/>
    <cellStyle name="Percent 3 5 8 5" xfId="6237" xr:uid="{00000000-0005-0000-0000-00008D180000}"/>
    <cellStyle name="Percent 3 5 8 5 2" xfId="6238" xr:uid="{00000000-0005-0000-0000-00008E180000}"/>
    <cellStyle name="Percent 3 5 8 5 2 2" xfId="6239" xr:uid="{00000000-0005-0000-0000-00008F180000}"/>
    <cellStyle name="Percent 3 5 8 5 3" xfId="6240" xr:uid="{00000000-0005-0000-0000-000090180000}"/>
    <cellStyle name="Percent 3 5 8 5 3 2" xfId="6241" xr:uid="{00000000-0005-0000-0000-000091180000}"/>
    <cellStyle name="Percent 3 5 8 5 4" xfId="6242" xr:uid="{00000000-0005-0000-0000-000092180000}"/>
    <cellStyle name="Percent 3 5 8 5 4 2" xfId="6243" xr:uid="{00000000-0005-0000-0000-000093180000}"/>
    <cellStyle name="Percent 3 5 8 5 5" xfId="6244" xr:uid="{00000000-0005-0000-0000-000094180000}"/>
    <cellStyle name="Percent 3 5 8 6" xfId="6245" xr:uid="{00000000-0005-0000-0000-000095180000}"/>
    <cellStyle name="Percent 3 5 8 6 2" xfId="6246" xr:uid="{00000000-0005-0000-0000-000096180000}"/>
    <cellStyle name="Percent 3 5 8 6 2 2" xfId="6247" xr:uid="{00000000-0005-0000-0000-000097180000}"/>
    <cellStyle name="Percent 3 5 8 6 3" xfId="6248" xr:uid="{00000000-0005-0000-0000-000098180000}"/>
    <cellStyle name="Percent 3 5 8 6 3 2" xfId="6249" xr:uid="{00000000-0005-0000-0000-000099180000}"/>
    <cellStyle name="Percent 3 5 8 6 4" xfId="6250" xr:uid="{00000000-0005-0000-0000-00009A180000}"/>
    <cellStyle name="Percent 3 5 8 7" xfId="6251" xr:uid="{00000000-0005-0000-0000-00009B180000}"/>
    <cellStyle name="Percent 3 5 8 7 2" xfId="6252" xr:uid="{00000000-0005-0000-0000-00009C180000}"/>
    <cellStyle name="Percent 3 5 8 8" xfId="6253" xr:uid="{00000000-0005-0000-0000-00009D180000}"/>
    <cellStyle name="Percent 3 5 8 8 2" xfId="6254" xr:uid="{00000000-0005-0000-0000-00009E180000}"/>
    <cellStyle name="Percent 3 5 8 9" xfId="6255" xr:uid="{00000000-0005-0000-0000-00009F180000}"/>
    <cellStyle name="Percent 3 5 8 9 2" xfId="6256" xr:uid="{00000000-0005-0000-0000-0000A0180000}"/>
    <cellStyle name="Percent 3 5 9" xfId="6257" xr:uid="{00000000-0005-0000-0000-0000A1180000}"/>
    <cellStyle name="Percent 3 5 9 10" xfId="6258" xr:uid="{00000000-0005-0000-0000-0000A2180000}"/>
    <cellStyle name="Percent 3 5 9 11" xfId="6259" xr:uid="{00000000-0005-0000-0000-0000A3180000}"/>
    <cellStyle name="Percent 3 5 9 12" xfId="6260" xr:uid="{00000000-0005-0000-0000-0000A4180000}"/>
    <cellStyle name="Percent 3 5 9 2" xfId="6261" xr:uid="{00000000-0005-0000-0000-0000A5180000}"/>
    <cellStyle name="Percent 3 5 9 2 2" xfId="6262" xr:uid="{00000000-0005-0000-0000-0000A6180000}"/>
    <cellStyle name="Percent 3 5 9 2 2 2" xfId="6263" xr:uid="{00000000-0005-0000-0000-0000A7180000}"/>
    <cellStyle name="Percent 3 5 9 2 3" xfId="6264" xr:uid="{00000000-0005-0000-0000-0000A8180000}"/>
    <cellStyle name="Percent 3 5 9 2 3 2" xfId="6265" xr:uid="{00000000-0005-0000-0000-0000A9180000}"/>
    <cellStyle name="Percent 3 5 9 2 4" xfId="6266" xr:uid="{00000000-0005-0000-0000-0000AA180000}"/>
    <cellStyle name="Percent 3 5 9 2 5" xfId="6267" xr:uid="{00000000-0005-0000-0000-0000AB180000}"/>
    <cellStyle name="Percent 3 5 9 3" xfId="6268" xr:uid="{00000000-0005-0000-0000-0000AC180000}"/>
    <cellStyle name="Percent 3 5 9 3 2" xfId="6269" xr:uid="{00000000-0005-0000-0000-0000AD180000}"/>
    <cellStyle name="Percent 3 5 9 3 2 2" xfId="6270" xr:uid="{00000000-0005-0000-0000-0000AE180000}"/>
    <cellStyle name="Percent 3 5 9 3 3" xfId="6271" xr:uid="{00000000-0005-0000-0000-0000AF180000}"/>
    <cellStyle name="Percent 3 5 9 3 3 2" xfId="6272" xr:uid="{00000000-0005-0000-0000-0000B0180000}"/>
    <cellStyle name="Percent 3 5 9 3 4" xfId="6273" xr:uid="{00000000-0005-0000-0000-0000B1180000}"/>
    <cellStyle name="Percent 3 5 9 4" xfId="6274" xr:uid="{00000000-0005-0000-0000-0000B2180000}"/>
    <cellStyle name="Percent 3 5 9 4 2" xfId="6275" xr:uid="{00000000-0005-0000-0000-0000B3180000}"/>
    <cellStyle name="Percent 3 5 9 4 2 2" xfId="6276" xr:uid="{00000000-0005-0000-0000-0000B4180000}"/>
    <cellStyle name="Percent 3 5 9 4 3" xfId="6277" xr:uid="{00000000-0005-0000-0000-0000B5180000}"/>
    <cellStyle name="Percent 3 5 9 4 3 2" xfId="6278" xr:uid="{00000000-0005-0000-0000-0000B6180000}"/>
    <cellStyle name="Percent 3 5 9 4 4" xfId="6279" xr:uid="{00000000-0005-0000-0000-0000B7180000}"/>
    <cellStyle name="Percent 3 5 9 5" xfId="6280" xr:uid="{00000000-0005-0000-0000-0000B8180000}"/>
    <cellStyle name="Percent 3 5 9 5 2" xfId="6281" xr:uid="{00000000-0005-0000-0000-0000B9180000}"/>
    <cellStyle name="Percent 3 5 9 5 2 2" xfId="6282" xr:uid="{00000000-0005-0000-0000-0000BA180000}"/>
    <cellStyle name="Percent 3 5 9 5 3" xfId="6283" xr:uid="{00000000-0005-0000-0000-0000BB180000}"/>
    <cellStyle name="Percent 3 5 9 5 3 2" xfId="6284" xr:uid="{00000000-0005-0000-0000-0000BC180000}"/>
    <cellStyle name="Percent 3 5 9 5 4" xfId="6285" xr:uid="{00000000-0005-0000-0000-0000BD180000}"/>
    <cellStyle name="Percent 3 5 9 5 4 2" xfId="6286" xr:uid="{00000000-0005-0000-0000-0000BE180000}"/>
    <cellStyle name="Percent 3 5 9 5 5" xfId="6287" xr:uid="{00000000-0005-0000-0000-0000BF180000}"/>
    <cellStyle name="Percent 3 5 9 6" xfId="6288" xr:uid="{00000000-0005-0000-0000-0000C0180000}"/>
    <cellStyle name="Percent 3 5 9 6 2" xfId="6289" xr:uid="{00000000-0005-0000-0000-0000C1180000}"/>
    <cellStyle name="Percent 3 5 9 6 2 2" xfId="6290" xr:uid="{00000000-0005-0000-0000-0000C2180000}"/>
    <cellStyle name="Percent 3 5 9 6 3" xfId="6291" xr:uid="{00000000-0005-0000-0000-0000C3180000}"/>
    <cellStyle name="Percent 3 5 9 6 3 2" xfId="6292" xr:uid="{00000000-0005-0000-0000-0000C4180000}"/>
    <cellStyle name="Percent 3 5 9 6 4" xfId="6293" xr:uid="{00000000-0005-0000-0000-0000C5180000}"/>
    <cellStyle name="Percent 3 5 9 7" xfId="6294" xr:uid="{00000000-0005-0000-0000-0000C6180000}"/>
    <cellStyle name="Percent 3 5 9 7 2" xfId="6295" xr:uid="{00000000-0005-0000-0000-0000C7180000}"/>
    <cellStyle name="Percent 3 5 9 8" xfId="6296" xr:uid="{00000000-0005-0000-0000-0000C8180000}"/>
    <cellStyle name="Percent 3 5 9 8 2" xfId="6297" xr:uid="{00000000-0005-0000-0000-0000C9180000}"/>
    <cellStyle name="Percent 3 5 9 9" xfId="6298" xr:uid="{00000000-0005-0000-0000-0000CA180000}"/>
    <cellStyle name="Percent 3 5 9 9 2" xfId="6299" xr:uid="{00000000-0005-0000-0000-0000CB180000}"/>
    <cellStyle name="Percent 3 6" xfId="6300" xr:uid="{00000000-0005-0000-0000-0000CC180000}"/>
    <cellStyle name="Percent 3 6 10" xfId="6301" xr:uid="{00000000-0005-0000-0000-0000CD180000}"/>
    <cellStyle name="Percent 3 6 10 10" xfId="6302" xr:uid="{00000000-0005-0000-0000-0000CE180000}"/>
    <cellStyle name="Percent 3 6 10 11" xfId="6303" xr:uid="{00000000-0005-0000-0000-0000CF180000}"/>
    <cellStyle name="Percent 3 6 10 12" xfId="6304" xr:uid="{00000000-0005-0000-0000-0000D0180000}"/>
    <cellStyle name="Percent 3 6 10 2" xfId="6305" xr:uid="{00000000-0005-0000-0000-0000D1180000}"/>
    <cellStyle name="Percent 3 6 10 2 2" xfId="6306" xr:uid="{00000000-0005-0000-0000-0000D2180000}"/>
    <cellStyle name="Percent 3 6 10 2 2 2" xfId="6307" xr:uid="{00000000-0005-0000-0000-0000D3180000}"/>
    <cellStyle name="Percent 3 6 10 2 3" xfId="6308" xr:uid="{00000000-0005-0000-0000-0000D4180000}"/>
    <cellStyle name="Percent 3 6 10 2 3 2" xfId="6309" xr:uid="{00000000-0005-0000-0000-0000D5180000}"/>
    <cellStyle name="Percent 3 6 10 2 4" xfId="6310" xr:uid="{00000000-0005-0000-0000-0000D6180000}"/>
    <cellStyle name="Percent 3 6 10 2 5" xfId="6311" xr:uid="{00000000-0005-0000-0000-0000D7180000}"/>
    <cellStyle name="Percent 3 6 10 3" xfId="6312" xr:uid="{00000000-0005-0000-0000-0000D8180000}"/>
    <cellStyle name="Percent 3 6 10 3 2" xfId="6313" xr:uid="{00000000-0005-0000-0000-0000D9180000}"/>
    <cellStyle name="Percent 3 6 10 3 2 2" xfId="6314" xr:uid="{00000000-0005-0000-0000-0000DA180000}"/>
    <cellStyle name="Percent 3 6 10 3 3" xfId="6315" xr:uid="{00000000-0005-0000-0000-0000DB180000}"/>
    <cellStyle name="Percent 3 6 10 3 3 2" xfId="6316" xr:uid="{00000000-0005-0000-0000-0000DC180000}"/>
    <cellStyle name="Percent 3 6 10 3 4" xfId="6317" xr:uid="{00000000-0005-0000-0000-0000DD180000}"/>
    <cellStyle name="Percent 3 6 10 4" xfId="6318" xr:uid="{00000000-0005-0000-0000-0000DE180000}"/>
    <cellStyle name="Percent 3 6 10 4 2" xfId="6319" xr:uid="{00000000-0005-0000-0000-0000DF180000}"/>
    <cellStyle name="Percent 3 6 10 4 2 2" xfId="6320" xr:uid="{00000000-0005-0000-0000-0000E0180000}"/>
    <cellStyle name="Percent 3 6 10 4 3" xfId="6321" xr:uid="{00000000-0005-0000-0000-0000E1180000}"/>
    <cellStyle name="Percent 3 6 10 4 3 2" xfId="6322" xr:uid="{00000000-0005-0000-0000-0000E2180000}"/>
    <cellStyle name="Percent 3 6 10 4 4" xfId="6323" xr:uid="{00000000-0005-0000-0000-0000E3180000}"/>
    <cellStyle name="Percent 3 6 10 5" xfId="6324" xr:uid="{00000000-0005-0000-0000-0000E4180000}"/>
    <cellStyle name="Percent 3 6 10 5 2" xfId="6325" xr:uid="{00000000-0005-0000-0000-0000E5180000}"/>
    <cellStyle name="Percent 3 6 10 5 2 2" xfId="6326" xr:uid="{00000000-0005-0000-0000-0000E6180000}"/>
    <cellStyle name="Percent 3 6 10 5 3" xfId="6327" xr:uid="{00000000-0005-0000-0000-0000E7180000}"/>
    <cellStyle name="Percent 3 6 10 5 3 2" xfId="6328" xr:uid="{00000000-0005-0000-0000-0000E8180000}"/>
    <cellStyle name="Percent 3 6 10 5 4" xfId="6329" xr:uid="{00000000-0005-0000-0000-0000E9180000}"/>
    <cellStyle name="Percent 3 6 10 5 4 2" xfId="6330" xr:uid="{00000000-0005-0000-0000-0000EA180000}"/>
    <cellStyle name="Percent 3 6 10 5 5" xfId="6331" xr:uid="{00000000-0005-0000-0000-0000EB180000}"/>
    <cellStyle name="Percent 3 6 10 6" xfId="6332" xr:uid="{00000000-0005-0000-0000-0000EC180000}"/>
    <cellStyle name="Percent 3 6 10 6 2" xfId="6333" xr:uid="{00000000-0005-0000-0000-0000ED180000}"/>
    <cellStyle name="Percent 3 6 10 6 2 2" xfId="6334" xr:uid="{00000000-0005-0000-0000-0000EE180000}"/>
    <cellStyle name="Percent 3 6 10 6 3" xfId="6335" xr:uid="{00000000-0005-0000-0000-0000EF180000}"/>
    <cellStyle name="Percent 3 6 10 6 3 2" xfId="6336" xr:uid="{00000000-0005-0000-0000-0000F0180000}"/>
    <cellStyle name="Percent 3 6 10 6 4" xfId="6337" xr:uid="{00000000-0005-0000-0000-0000F1180000}"/>
    <cellStyle name="Percent 3 6 10 7" xfId="6338" xr:uid="{00000000-0005-0000-0000-0000F2180000}"/>
    <cellStyle name="Percent 3 6 10 7 2" xfId="6339" xr:uid="{00000000-0005-0000-0000-0000F3180000}"/>
    <cellStyle name="Percent 3 6 10 8" xfId="6340" xr:uid="{00000000-0005-0000-0000-0000F4180000}"/>
    <cellStyle name="Percent 3 6 10 8 2" xfId="6341" xr:uid="{00000000-0005-0000-0000-0000F5180000}"/>
    <cellStyle name="Percent 3 6 10 9" xfId="6342" xr:uid="{00000000-0005-0000-0000-0000F6180000}"/>
    <cellStyle name="Percent 3 6 10 9 2" xfId="6343" xr:uid="{00000000-0005-0000-0000-0000F7180000}"/>
    <cellStyle name="Percent 3 6 11" xfId="6344" xr:uid="{00000000-0005-0000-0000-0000F8180000}"/>
    <cellStyle name="Percent 3 6 11 10" xfId="6345" xr:uid="{00000000-0005-0000-0000-0000F9180000}"/>
    <cellStyle name="Percent 3 6 11 11" xfId="6346" xr:uid="{00000000-0005-0000-0000-0000FA180000}"/>
    <cellStyle name="Percent 3 6 11 12" xfId="6347" xr:uid="{00000000-0005-0000-0000-0000FB180000}"/>
    <cellStyle name="Percent 3 6 11 2" xfId="6348" xr:uid="{00000000-0005-0000-0000-0000FC180000}"/>
    <cellStyle name="Percent 3 6 11 2 2" xfId="6349" xr:uid="{00000000-0005-0000-0000-0000FD180000}"/>
    <cellStyle name="Percent 3 6 11 2 2 2" xfId="6350" xr:uid="{00000000-0005-0000-0000-0000FE180000}"/>
    <cellStyle name="Percent 3 6 11 2 3" xfId="6351" xr:uid="{00000000-0005-0000-0000-0000FF180000}"/>
    <cellStyle name="Percent 3 6 11 2 3 2" xfId="6352" xr:uid="{00000000-0005-0000-0000-000000190000}"/>
    <cellStyle name="Percent 3 6 11 2 4" xfId="6353" xr:uid="{00000000-0005-0000-0000-000001190000}"/>
    <cellStyle name="Percent 3 6 11 2 5" xfId="6354" xr:uid="{00000000-0005-0000-0000-000002190000}"/>
    <cellStyle name="Percent 3 6 11 3" xfId="6355" xr:uid="{00000000-0005-0000-0000-000003190000}"/>
    <cellStyle name="Percent 3 6 11 3 2" xfId="6356" xr:uid="{00000000-0005-0000-0000-000004190000}"/>
    <cellStyle name="Percent 3 6 11 3 2 2" xfId="6357" xr:uid="{00000000-0005-0000-0000-000005190000}"/>
    <cellStyle name="Percent 3 6 11 3 3" xfId="6358" xr:uid="{00000000-0005-0000-0000-000006190000}"/>
    <cellStyle name="Percent 3 6 11 3 3 2" xfId="6359" xr:uid="{00000000-0005-0000-0000-000007190000}"/>
    <cellStyle name="Percent 3 6 11 3 4" xfId="6360" xr:uid="{00000000-0005-0000-0000-000008190000}"/>
    <cellStyle name="Percent 3 6 11 4" xfId="6361" xr:uid="{00000000-0005-0000-0000-000009190000}"/>
    <cellStyle name="Percent 3 6 11 4 2" xfId="6362" xr:uid="{00000000-0005-0000-0000-00000A190000}"/>
    <cellStyle name="Percent 3 6 11 4 2 2" xfId="6363" xr:uid="{00000000-0005-0000-0000-00000B190000}"/>
    <cellStyle name="Percent 3 6 11 4 3" xfId="6364" xr:uid="{00000000-0005-0000-0000-00000C190000}"/>
    <cellStyle name="Percent 3 6 11 4 3 2" xfId="6365" xr:uid="{00000000-0005-0000-0000-00000D190000}"/>
    <cellStyle name="Percent 3 6 11 4 4" xfId="6366" xr:uid="{00000000-0005-0000-0000-00000E190000}"/>
    <cellStyle name="Percent 3 6 11 5" xfId="6367" xr:uid="{00000000-0005-0000-0000-00000F190000}"/>
    <cellStyle name="Percent 3 6 11 5 2" xfId="6368" xr:uid="{00000000-0005-0000-0000-000010190000}"/>
    <cellStyle name="Percent 3 6 11 5 2 2" xfId="6369" xr:uid="{00000000-0005-0000-0000-000011190000}"/>
    <cellStyle name="Percent 3 6 11 5 3" xfId="6370" xr:uid="{00000000-0005-0000-0000-000012190000}"/>
    <cellStyle name="Percent 3 6 11 5 3 2" xfId="6371" xr:uid="{00000000-0005-0000-0000-000013190000}"/>
    <cellStyle name="Percent 3 6 11 5 4" xfId="6372" xr:uid="{00000000-0005-0000-0000-000014190000}"/>
    <cellStyle name="Percent 3 6 11 5 4 2" xfId="6373" xr:uid="{00000000-0005-0000-0000-000015190000}"/>
    <cellStyle name="Percent 3 6 11 5 5" xfId="6374" xr:uid="{00000000-0005-0000-0000-000016190000}"/>
    <cellStyle name="Percent 3 6 11 6" xfId="6375" xr:uid="{00000000-0005-0000-0000-000017190000}"/>
    <cellStyle name="Percent 3 6 11 6 2" xfId="6376" xr:uid="{00000000-0005-0000-0000-000018190000}"/>
    <cellStyle name="Percent 3 6 11 6 2 2" xfId="6377" xr:uid="{00000000-0005-0000-0000-000019190000}"/>
    <cellStyle name="Percent 3 6 11 6 3" xfId="6378" xr:uid="{00000000-0005-0000-0000-00001A190000}"/>
    <cellStyle name="Percent 3 6 11 6 3 2" xfId="6379" xr:uid="{00000000-0005-0000-0000-00001B190000}"/>
    <cellStyle name="Percent 3 6 11 6 4" xfId="6380" xr:uid="{00000000-0005-0000-0000-00001C190000}"/>
    <cellStyle name="Percent 3 6 11 7" xfId="6381" xr:uid="{00000000-0005-0000-0000-00001D190000}"/>
    <cellStyle name="Percent 3 6 11 7 2" xfId="6382" xr:uid="{00000000-0005-0000-0000-00001E190000}"/>
    <cellStyle name="Percent 3 6 11 8" xfId="6383" xr:uid="{00000000-0005-0000-0000-00001F190000}"/>
    <cellStyle name="Percent 3 6 11 8 2" xfId="6384" xr:uid="{00000000-0005-0000-0000-000020190000}"/>
    <cellStyle name="Percent 3 6 11 9" xfId="6385" xr:uid="{00000000-0005-0000-0000-000021190000}"/>
    <cellStyle name="Percent 3 6 11 9 2" xfId="6386" xr:uid="{00000000-0005-0000-0000-000022190000}"/>
    <cellStyle name="Percent 3 6 12" xfId="6387" xr:uid="{00000000-0005-0000-0000-000023190000}"/>
    <cellStyle name="Percent 3 6 12 10" xfId="6388" xr:uid="{00000000-0005-0000-0000-000024190000}"/>
    <cellStyle name="Percent 3 6 12 11" xfId="6389" xr:uid="{00000000-0005-0000-0000-000025190000}"/>
    <cellStyle name="Percent 3 6 12 12" xfId="6390" xr:uid="{00000000-0005-0000-0000-000026190000}"/>
    <cellStyle name="Percent 3 6 12 2" xfId="6391" xr:uid="{00000000-0005-0000-0000-000027190000}"/>
    <cellStyle name="Percent 3 6 12 2 2" xfId="6392" xr:uid="{00000000-0005-0000-0000-000028190000}"/>
    <cellStyle name="Percent 3 6 12 2 2 2" xfId="6393" xr:uid="{00000000-0005-0000-0000-000029190000}"/>
    <cellStyle name="Percent 3 6 12 2 3" xfId="6394" xr:uid="{00000000-0005-0000-0000-00002A190000}"/>
    <cellStyle name="Percent 3 6 12 2 3 2" xfId="6395" xr:uid="{00000000-0005-0000-0000-00002B190000}"/>
    <cellStyle name="Percent 3 6 12 2 4" xfId="6396" xr:uid="{00000000-0005-0000-0000-00002C190000}"/>
    <cellStyle name="Percent 3 6 12 2 5" xfId="6397" xr:uid="{00000000-0005-0000-0000-00002D190000}"/>
    <cellStyle name="Percent 3 6 12 3" xfId="6398" xr:uid="{00000000-0005-0000-0000-00002E190000}"/>
    <cellStyle name="Percent 3 6 12 3 2" xfId="6399" xr:uid="{00000000-0005-0000-0000-00002F190000}"/>
    <cellStyle name="Percent 3 6 12 3 2 2" xfId="6400" xr:uid="{00000000-0005-0000-0000-000030190000}"/>
    <cellStyle name="Percent 3 6 12 3 3" xfId="6401" xr:uid="{00000000-0005-0000-0000-000031190000}"/>
    <cellStyle name="Percent 3 6 12 3 3 2" xfId="6402" xr:uid="{00000000-0005-0000-0000-000032190000}"/>
    <cellStyle name="Percent 3 6 12 3 4" xfId="6403" xr:uid="{00000000-0005-0000-0000-000033190000}"/>
    <cellStyle name="Percent 3 6 12 4" xfId="6404" xr:uid="{00000000-0005-0000-0000-000034190000}"/>
    <cellStyle name="Percent 3 6 12 4 2" xfId="6405" xr:uid="{00000000-0005-0000-0000-000035190000}"/>
    <cellStyle name="Percent 3 6 12 4 2 2" xfId="6406" xr:uid="{00000000-0005-0000-0000-000036190000}"/>
    <cellStyle name="Percent 3 6 12 4 3" xfId="6407" xr:uid="{00000000-0005-0000-0000-000037190000}"/>
    <cellStyle name="Percent 3 6 12 4 3 2" xfId="6408" xr:uid="{00000000-0005-0000-0000-000038190000}"/>
    <cellStyle name="Percent 3 6 12 4 4" xfId="6409" xr:uid="{00000000-0005-0000-0000-000039190000}"/>
    <cellStyle name="Percent 3 6 12 5" xfId="6410" xr:uid="{00000000-0005-0000-0000-00003A190000}"/>
    <cellStyle name="Percent 3 6 12 5 2" xfId="6411" xr:uid="{00000000-0005-0000-0000-00003B190000}"/>
    <cellStyle name="Percent 3 6 12 5 2 2" xfId="6412" xr:uid="{00000000-0005-0000-0000-00003C190000}"/>
    <cellStyle name="Percent 3 6 12 5 3" xfId="6413" xr:uid="{00000000-0005-0000-0000-00003D190000}"/>
    <cellStyle name="Percent 3 6 12 5 3 2" xfId="6414" xr:uid="{00000000-0005-0000-0000-00003E190000}"/>
    <cellStyle name="Percent 3 6 12 5 4" xfId="6415" xr:uid="{00000000-0005-0000-0000-00003F190000}"/>
    <cellStyle name="Percent 3 6 12 5 4 2" xfId="6416" xr:uid="{00000000-0005-0000-0000-000040190000}"/>
    <cellStyle name="Percent 3 6 12 5 5" xfId="6417" xr:uid="{00000000-0005-0000-0000-000041190000}"/>
    <cellStyle name="Percent 3 6 12 6" xfId="6418" xr:uid="{00000000-0005-0000-0000-000042190000}"/>
    <cellStyle name="Percent 3 6 12 6 2" xfId="6419" xr:uid="{00000000-0005-0000-0000-000043190000}"/>
    <cellStyle name="Percent 3 6 12 6 2 2" xfId="6420" xr:uid="{00000000-0005-0000-0000-000044190000}"/>
    <cellStyle name="Percent 3 6 12 6 3" xfId="6421" xr:uid="{00000000-0005-0000-0000-000045190000}"/>
    <cellStyle name="Percent 3 6 12 6 3 2" xfId="6422" xr:uid="{00000000-0005-0000-0000-000046190000}"/>
    <cellStyle name="Percent 3 6 12 6 4" xfId="6423" xr:uid="{00000000-0005-0000-0000-000047190000}"/>
    <cellStyle name="Percent 3 6 12 7" xfId="6424" xr:uid="{00000000-0005-0000-0000-000048190000}"/>
    <cellStyle name="Percent 3 6 12 7 2" xfId="6425" xr:uid="{00000000-0005-0000-0000-000049190000}"/>
    <cellStyle name="Percent 3 6 12 8" xfId="6426" xr:uid="{00000000-0005-0000-0000-00004A190000}"/>
    <cellStyle name="Percent 3 6 12 8 2" xfId="6427" xr:uid="{00000000-0005-0000-0000-00004B190000}"/>
    <cellStyle name="Percent 3 6 12 9" xfId="6428" xr:uid="{00000000-0005-0000-0000-00004C190000}"/>
    <cellStyle name="Percent 3 6 12 9 2" xfId="6429" xr:uid="{00000000-0005-0000-0000-00004D190000}"/>
    <cellStyle name="Percent 3 6 13" xfId="6430" xr:uid="{00000000-0005-0000-0000-00004E190000}"/>
    <cellStyle name="Percent 3 6 13 10" xfId="6431" xr:uid="{00000000-0005-0000-0000-00004F190000}"/>
    <cellStyle name="Percent 3 6 13 11" xfId="6432" xr:uid="{00000000-0005-0000-0000-000050190000}"/>
    <cellStyle name="Percent 3 6 13 12" xfId="6433" xr:uid="{00000000-0005-0000-0000-000051190000}"/>
    <cellStyle name="Percent 3 6 13 2" xfId="6434" xr:uid="{00000000-0005-0000-0000-000052190000}"/>
    <cellStyle name="Percent 3 6 13 2 2" xfId="6435" xr:uid="{00000000-0005-0000-0000-000053190000}"/>
    <cellStyle name="Percent 3 6 13 2 2 2" xfId="6436" xr:uid="{00000000-0005-0000-0000-000054190000}"/>
    <cellStyle name="Percent 3 6 13 2 3" xfId="6437" xr:uid="{00000000-0005-0000-0000-000055190000}"/>
    <cellStyle name="Percent 3 6 13 2 3 2" xfId="6438" xr:uid="{00000000-0005-0000-0000-000056190000}"/>
    <cellStyle name="Percent 3 6 13 2 4" xfId="6439" xr:uid="{00000000-0005-0000-0000-000057190000}"/>
    <cellStyle name="Percent 3 6 13 2 5" xfId="6440" xr:uid="{00000000-0005-0000-0000-000058190000}"/>
    <cellStyle name="Percent 3 6 13 3" xfId="6441" xr:uid="{00000000-0005-0000-0000-000059190000}"/>
    <cellStyle name="Percent 3 6 13 3 2" xfId="6442" xr:uid="{00000000-0005-0000-0000-00005A190000}"/>
    <cellStyle name="Percent 3 6 13 3 2 2" xfId="6443" xr:uid="{00000000-0005-0000-0000-00005B190000}"/>
    <cellStyle name="Percent 3 6 13 3 3" xfId="6444" xr:uid="{00000000-0005-0000-0000-00005C190000}"/>
    <cellStyle name="Percent 3 6 13 3 3 2" xfId="6445" xr:uid="{00000000-0005-0000-0000-00005D190000}"/>
    <cellStyle name="Percent 3 6 13 3 4" xfId="6446" xr:uid="{00000000-0005-0000-0000-00005E190000}"/>
    <cellStyle name="Percent 3 6 13 4" xfId="6447" xr:uid="{00000000-0005-0000-0000-00005F190000}"/>
    <cellStyle name="Percent 3 6 13 4 2" xfId="6448" xr:uid="{00000000-0005-0000-0000-000060190000}"/>
    <cellStyle name="Percent 3 6 13 4 2 2" xfId="6449" xr:uid="{00000000-0005-0000-0000-000061190000}"/>
    <cellStyle name="Percent 3 6 13 4 3" xfId="6450" xr:uid="{00000000-0005-0000-0000-000062190000}"/>
    <cellStyle name="Percent 3 6 13 4 3 2" xfId="6451" xr:uid="{00000000-0005-0000-0000-000063190000}"/>
    <cellStyle name="Percent 3 6 13 4 4" xfId="6452" xr:uid="{00000000-0005-0000-0000-000064190000}"/>
    <cellStyle name="Percent 3 6 13 5" xfId="6453" xr:uid="{00000000-0005-0000-0000-000065190000}"/>
    <cellStyle name="Percent 3 6 13 5 2" xfId="6454" xr:uid="{00000000-0005-0000-0000-000066190000}"/>
    <cellStyle name="Percent 3 6 13 5 2 2" xfId="6455" xr:uid="{00000000-0005-0000-0000-000067190000}"/>
    <cellStyle name="Percent 3 6 13 5 3" xfId="6456" xr:uid="{00000000-0005-0000-0000-000068190000}"/>
    <cellStyle name="Percent 3 6 13 5 3 2" xfId="6457" xr:uid="{00000000-0005-0000-0000-000069190000}"/>
    <cellStyle name="Percent 3 6 13 5 4" xfId="6458" xr:uid="{00000000-0005-0000-0000-00006A190000}"/>
    <cellStyle name="Percent 3 6 13 5 4 2" xfId="6459" xr:uid="{00000000-0005-0000-0000-00006B190000}"/>
    <cellStyle name="Percent 3 6 13 5 5" xfId="6460" xr:uid="{00000000-0005-0000-0000-00006C190000}"/>
    <cellStyle name="Percent 3 6 13 6" xfId="6461" xr:uid="{00000000-0005-0000-0000-00006D190000}"/>
    <cellStyle name="Percent 3 6 13 6 2" xfId="6462" xr:uid="{00000000-0005-0000-0000-00006E190000}"/>
    <cellStyle name="Percent 3 6 13 6 2 2" xfId="6463" xr:uid="{00000000-0005-0000-0000-00006F190000}"/>
    <cellStyle name="Percent 3 6 13 6 3" xfId="6464" xr:uid="{00000000-0005-0000-0000-000070190000}"/>
    <cellStyle name="Percent 3 6 13 6 3 2" xfId="6465" xr:uid="{00000000-0005-0000-0000-000071190000}"/>
    <cellStyle name="Percent 3 6 13 6 4" xfId="6466" xr:uid="{00000000-0005-0000-0000-000072190000}"/>
    <cellStyle name="Percent 3 6 13 7" xfId="6467" xr:uid="{00000000-0005-0000-0000-000073190000}"/>
    <cellStyle name="Percent 3 6 13 7 2" xfId="6468" xr:uid="{00000000-0005-0000-0000-000074190000}"/>
    <cellStyle name="Percent 3 6 13 8" xfId="6469" xr:uid="{00000000-0005-0000-0000-000075190000}"/>
    <cellStyle name="Percent 3 6 13 8 2" xfId="6470" xr:uid="{00000000-0005-0000-0000-000076190000}"/>
    <cellStyle name="Percent 3 6 13 9" xfId="6471" xr:uid="{00000000-0005-0000-0000-000077190000}"/>
    <cellStyle name="Percent 3 6 13 9 2" xfId="6472" xr:uid="{00000000-0005-0000-0000-000078190000}"/>
    <cellStyle name="Percent 3 6 14" xfId="6473" xr:uid="{00000000-0005-0000-0000-000079190000}"/>
    <cellStyle name="Percent 3 6 14 10" xfId="6474" xr:uid="{00000000-0005-0000-0000-00007A190000}"/>
    <cellStyle name="Percent 3 6 14 11" xfId="6475" xr:uid="{00000000-0005-0000-0000-00007B190000}"/>
    <cellStyle name="Percent 3 6 14 12" xfId="6476" xr:uid="{00000000-0005-0000-0000-00007C190000}"/>
    <cellStyle name="Percent 3 6 14 2" xfId="6477" xr:uid="{00000000-0005-0000-0000-00007D190000}"/>
    <cellStyle name="Percent 3 6 14 2 2" xfId="6478" xr:uid="{00000000-0005-0000-0000-00007E190000}"/>
    <cellStyle name="Percent 3 6 14 2 2 2" xfId="6479" xr:uid="{00000000-0005-0000-0000-00007F190000}"/>
    <cellStyle name="Percent 3 6 14 2 3" xfId="6480" xr:uid="{00000000-0005-0000-0000-000080190000}"/>
    <cellStyle name="Percent 3 6 14 2 3 2" xfId="6481" xr:uid="{00000000-0005-0000-0000-000081190000}"/>
    <cellStyle name="Percent 3 6 14 2 4" xfId="6482" xr:uid="{00000000-0005-0000-0000-000082190000}"/>
    <cellStyle name="Percent 3 6 14 2 5" xfId="6483" xr:uid="{00000000-0005-0000-0000-000083190000}"/>
    <cellStyle name="Percent 3 6 14 3" xfId="6484" xr:uid="{00000000-0005-0000-0000-000084190000}"/>
    <cellStyle name="Percent 3 6 14 3 2" xfId="6485" xr:uid="{00000000-0005-0000-0000-000085190000}"/>
    <cellStyle name="Percent 3 6 14 3 2 2" xfId="6486" xr:uid="{00000000-0005-0000-0000-000086190000}"/>
    <cellStyle name="Percent 3 6 14 3 3" xfId="6487" xr:uid="{00000000-0005-0000-0000-000087190000}"/>
    <cellStyle name="Percent 3 6 14 3 3 2" xfId="6488" xr:uid="{00000000-0005-0000-0000-000088190000}"/>
    <cellStyle name="Percent 3 6 14 3 4" xfId="6489" xr:uid="{00000000-0005-0000-0000-000089190000}"/>
    <cellStyle name="Percent 3 6 14 4" xfId="6490" xr:uid="{00000000-0005-0000-0000-00008A190000}"/>
    <cellStyle name="Percent 3 6 14 4 2" xfId="6491" xr:uid="{00000000-0005-0000-0000-00008B190000}"/>
    <cellStyle name="Percent 3 6 14 4 2 2" xfId="6492" xr:uid="{00000000-0005-0000-0000-00008C190000}"/>
    <cellStyle name="Percent 3 6 14 4 3" xfId="6493" xr:uid="{00000000-0005-0000-0000-00008D190000}"/>
    <cellStyle name="Percent 3 6 14 4 3 2" xfId="6494" xr:uid="{00000000-0005-0000-0000-00008E190000}"/>
    <cellStyle name="Percent 3 6 14 4 4" xfId="6495" xr:uid="{00000000-0005-0000-0000-00008F190000}"/>
    <cellStyle name="Percent 3 6 14 5" xfId="6496" xr:uid="{00000000-0005-0000-0000-000090190000}"/>
    <cellStyle name="Percent 3 6 14 5 2" xfId="6497" xr:uid="{00000000-0005-0000-0000-000091190000}"/>
    <cellStyle name="Percent 3 6 14 5 2 2" xfId="6498" xr:uid="{00000000-0005-0000-0000-000092190000}"/>
    <cellStyle name="Percent 3 6 14 5 3" xfId="6499" xr:uid="{00000000-0005-0000-0000-000093190000}"/>
    <cellStyle name="Percent 3 6 14 5 3 2" xfId="6500" xr:uid="{00000000-0005-0000-0000-000094190000}"/>
    <cellStyle name="Percent 3 6 14 5 4" xfId="6501" xr:uid="{00000000-0005-0000-0000-000095190000}"/>
    <cellStyle name="Percent 3 6 14 5 4 2" xfId="6502" xr:uid="{00000000-0005-0000-0000-000096190000}"/>
    <cellStyle name="Percent 3 6 14 5 5" xfId="6503" xr:uid="{00000000-0005-0000-0000-000097190000}"/>
    <cellStyle name="Percent 3 6 14 6" xfId="6504" xr:uid="{00000000-0005-0000-0000-000098190000}"/>
    <cellStyle name="Percent 3 6 14 6 2" xfId="6505" xr:uid="{00000000-0005-0000-0000-000099190000}"/>
    <cellStyle name="Percent 3 6 14 6 2 2" xfId="6506" xr:uid="{00000000-0005-0000-0000-00009A190000}"/>
    <cellStyle name="Percent 3 6 14 6 3" xfId="6507" xr:uid="{00000000-0005-0000-0000-00009B190000}"/>
    <cellStyle name="Percent 3 6 14 6 3 2" xfId="6508" xr:uid="{00000000-0005-0000-0000-00009C190000}"/>
    <cellStyle name="Percent 3 6 14 6 4" xfId="6509" xr:uid="{00000000-0005-0000-0000-00009D190000}"/>
    <cellStyle name="Percent 3 6 14 7" xfId="6510" xr:uid="{00000000-0005-0000-0000-00009E190000}"/>
    <cellStyle name="Percent 3 6 14 7 2" xfId="6511" xr:uid="{00000000-0005-0000-0000-00009F190000}"/>
    <cellStyle name="Percent 3 6 14 8" xfId="6512" xr:uid="{00000000-0005-0000-0000-0000A0190000}"/>
    <cellStyle name="Percent 3 6 14 8 2" xfId="6513" xr:uid="{00000000-0005-0000-0000-0000A1190000}"/>
    <cellStyle name="Percent 3 6 14 9" xfId="6514" xr:uid="{00000000-0005-0000-0000-0000A2190000}"/>
    <cellStyle name="Percent 3 6 14 9 2" xfId="6515" xr:uid="{00000000-0005-0000-0000-0000A3190000}"/>
    <cellStyle name="Percent 3 6 15" xfId="6516" xr:uid="{00000000-0005-0000-0000-0000A4190000}"/>
    <cellStyle name="Percent 3 6 15 10" xfId="6517" xr:uid="{00000000-0005-0000-0000-0000A5190000}"/>
    <cellStyle name="Percent 3 6 15 11" xfId="6518" xr:uid="{00000000-0005-0000-0000-0000A6190000}"/>
    <cellStyle name="Percent 3 6 15 12" xfId="6519" xr:uid="{00000000-0005-0000-0000-0000A7190000}"/>
    <cellStyle name="Percent 3 6 15 2" xfId="6520" xr:uid="{00000000-0005-0000-0000-0000A8190000}"/>
    <cellStyle name="Percent 3 6 15 2 2" xfId="6521" xr:uid="{00000000-0005-0000-0000-0000A9190000}"/>
    <cellStyle name="Percent 3 6 15 2 2 2" xfId="6522" xr:uid="{00000000-0005-0000-0000-0000AA190000}"/>
    <cellStyle name="Percent 3 6 15 2 3" xfId="6523" xr:uid="{00000000-0005-0000-0000-0000AB190000}"/>
    <cellStyle name="Percent 3 6 15 2 3 2" xfId="6524" xr:uid="{00000000-0005-0000-0000-0000AC190000}"/>
    <cellStyle name="Percent 3 6 15 2 4" xfId="6525" xr:uid="{00000000-0005-0000-0000-0000AD190000}"/>
    <cellStyle name="Percent 3 6 15 2 5" xfId="6526" xr:uid="{00000000-0005-0000-0000-0000AE190000}"/>
    <cellStyle name="Percent 3 6 15 3" xfId="6527" xr:uid="{00000000-0005-0000-0000-0000AF190000}"/>
    <cellStyle name="Percent 3 6 15 3 2" xfId="6528" xr:uid="{00000000-0005-0000-0000-0000B0190000}"/>
    <cellStyle name="Percent 3 6 15 3 2 2" xfId="6529" xr:uid="{00000000-0005-0000-0000-0000B1190000}"/>
    <cellStyle name="Percent 3 6 15 3 3" xfId="6530" xr:uid="{00000000-0005-0000-0000-0000B2190000}"/>
    <cellStyle name="Percent 3 6 15 3 3 2" xfId="6531" xr:uid="{00000000-0005-0000-0000-0000B3190000}"/>
    <cellStyle name="Percent 3 6 15 3 4" xfId="6532" xr:uid="{00000000-0005-0000-0000-0000B4190000}"/>
    <cellStyle name="Percent 3 6 15 4" xfId="6533" xr:uid="{00000000-0005-0000-0000-0000B5190000}"/>
    <cellStyle name="Percent 3 6 15 4 2" xfId="6534" xr:uid="{00000000-0005-0000-0000-0000B6190000}"/>
    <cellStyle name="Percent 3 6 15 4 2 2" xfId="6535" xr:uid="{00000000-0005-0000-0000-0000B7190000}"/>
    <cellStyle name="Percent 3 6 15 4 3" xfId="6536" xr:uid="{00000000-0005-0000-0000-0000B8190000}"/>
    <cellStyle name="Percent 3 6 15 4 3 2" xfId="6537" xr:uid="{00000000-0005-0000-0000-0000B9190000}"/>
    <cellStyle name="Percent 3 6 15 4 4" xfId="6538" xr:uid="{00000000-0005-0000-0000-0000BA190000}"/>
    <cellStyle name="Percent 3 6 15 5" xfId="6539" xr:uid="{00000000-0005-0000-0000-0000BB190000}"/>
    <cellStyle name="Percent 3 6 15 5 2" xfId="6540" xr:uid="{00000000-0005-0000-0000-0000BC190000}"/>
    <cellStyle name="Percent 3 6 15 5 2 2" xfId="6541" xr:uid="{00000000-0005-0000-0000-0000BD190000}"/>
    <cellStyle name="Percent 3 6 15 5 3" xfId="6542" xr:uid="{00000000-0005-0000-0000-0000BE190000}"/>
    <cellStyle name="Percent 3 6 15 5 3 2" xfId="6543" xr:uid="{00000000-0005-0000-0000-0000BF190000}"/>
    <cellStyle name="Percent 3 6 15 5 4" xfId="6544" xr:uid="{00000000-0005-0000-0000-0000C0190000}"/>
    <cellStyle name="Percent 3 6 15 5 4 2" xfId="6545" xr:uid="{00000000-0005-0000-0000-0000C1190000}"/>
    <cellStyle name="Percent 3 6 15 5 5" xfId="6546" xr:uid="{00000000-0005-0000-0000-0000C2190000}"/>
    <cellStyle name="Percent 3 6 15 6" xfId="6547" xr:uid="{00000000-0005-0000-0000-0000C3190000}"/>
    <cellStyle name="Percent 3 6 15 6 2" xfId="6548" xr:uid="{00000000-0005-0000-0000-0000C4190000}"/>
    <cellStyle name="Percent 3 6 15 6 2 2" xfId="6549" xr:uid="{00000000-0005-0000-0000-0000C5190000}"/>
    <cellStyle name="Percent 3 6 15 6 3" xfId="6550" xr:uid="{00000000-0005-0000-0000-0000C6190000}"/>
    <cellStyle name="Percent 3 6 15 6 3 2" xfId="6551" xr:uid="{00000000-0005-0000-0000-0000C7190000}"/>
    <cellStyle name="Percent 3 6 15 6 4" xfId="6552" xr:uid="{00000000-0005-0000-0000-0000C8190000}"/>
    <cellStyle name="Percent 3 6 15 7" xfId="6553" xr:uid="{00000000-0005-0000-0000-0000C9190000}"/>
    <cellStyle name="Percent 3 6 15 7 2" xfId="6554" xr:uid="{00000000-0005-0000-0000-0000CA190000}"/>
    <cellStyle name="Percent 3 6 15 8" xfId="6555" xr:uid="{00000000-0005-0000-0000-0000CB190000}"/>
    <cellStyle name="Percent 3 6 15 8 2" xfId="6556" xr:uid="{00000000-0005-0000-0000-0000CC190000}"/>
    <cellStyle name="Percent 3 6 15 9" xfId="6557" xr:uid="{00000000-0005-0000-0000-0000CD190000}"/>
    <cellStyle name="Percent 3 6 15 9 2" xfId="6558" xr:uid="{00000000-0005-0000-0000-0000CE190000}"/>
    <cellStyle name="Percent 3 6 16" xfId="6559" xr:uid="{00000000-0005-0000-0000-0000CF190000}"/>
    <cellStyle name="Percent 3 6 16 2" xfId="6560" xr:uid="{00000000-0005-0000-0000-0000D0190000}"/>
    <cellStyle name="Percent 3 6 16 2 2" xfId="6561" xr:uid="{00000000-0005-0000-0000-0000D1190000}"/>
    <cellStyle name="Percent 3 6 16 3" xfId="6562" xr:uid="{00000000-0005-0000-0000-0000D2190000}"/>
    <cellStyle name="Percent 3 6 16 3 2" xfId="6563" xr:uid="{00000000-0005-0000-0000-0000D3190000}"/>
    <cellStyle name="Percent 3 6 16 4" xfId="6564" xr:uid="{00000000-0005-0000-0000-0000D4190000}"/>
    <cellStyle name="Percent 3 6 16 5" xfId="6565" xr:uid="{00000000-0005-0000-0000-0000D5190000}"/>
    <cellStyle name="Percent 3 6 17" xfId="6566" xr:uid="{00000000-0005-0000-0000-0000D6190000}"/>
    <cellStyle name="Percent 3 6 17 2" xfId="6567" xr:uid="{00000000-0005-0000-0000-0000D7190000}"/>
    <cellStyle name="Percent 3 6 17 2 2" xfId="6568" xr:uid="{00000000-0005-0000-0000-0000D8190000}"/>
    <cellStyle name="Percent 3 6 17 3" xfId="6569" xr:uid="{00000000-0005-0000-0000-0000D9190000}"/>
    <cellStyle name="Percent 3 6 17 3 2" xfId="6570" xr:uid="{00000000-0005-0000-0000-0000DA190000}"/>
    <cellStyle name="Percent 3 6 17 4" xfId="6571" xr:uid="{00000000-0005-0000-0000-0000DB190000}"/>
    <cellStyle name="Percent 3 6 18" xfId="6572" xr:uid="{00000000-0005-0000-0000-0000DC190000}"/>
    <cellStyle name="Percent 3 6 18 2" xfId="6573" xr:uid="{00000000-0005-0000-0000-0000DD190000}"/>
    <cellStyle name="Percent 3 6 18 2 2" xfId="6574" xr:uid="{00000000-0005-0000-0000-0000DE190000}"/>
    <cellStyle name="Percent 3 6 18 3" xfId="6575" xr:uid="{00000000-0005-0000-0000-0000DF190000}"/>
    <cellStyle name="Percent 3 6 18 3 2" xfId="6576" xr:uid="{00000000-0005-0000-0000-0000E0190000}"/>
    <cellStyle name="Percent 3 6 18 4" xfId="6577" xr:uid="{00000000-0005-0000-0000-0000E1190000}"/>
    <cellStyle name="Percent 3 6 19" xfId="6578" xr:uid="{00000000-0005-0000-0000-0000E2190000}"/>
    <cellStyle name="Percent 3 6 19 2" xfId="6579" xr:uid="{00000000-0005-0000-0000-0000E3190000}"/>
    <cellStyle name="Percent 3 6 19 2 2" xfId="6580" xr:uid="{00000000-0005-0000-0000-0000E4190000}"/>
    <cellStyle name="Percent 3 6 19 3" xfId="6581" xr:uid="{00000000-0005-0000-0000-0000E5190000}"/>
    <cellStyle name="Percent 3 6 19 3 2" xfId="6582" xr:uid="{00000000-0005-0000-0000-0000E6190000}"/>
    <cellStyle name="Percent 3 6 19 4" xfId="6583" xr:uid="{00000000-0005-0000-0000-0000E7190000}"/>
    <cellStyle name="Percent 3 6 19 4 2" xfId="6584" xr:uid="{00000000-0005-0000-0000-0000E8190000}"/>
    <cellStyle name="Percent 3 6 19 5" xfId="6585" xr:uid="{00000000-0005-0000-0000-0000E9190000}"/>
    <cellStyle name="Percent 3 6 2" xfId="6586" xr:uid="{00000000-0005-0000-0000-0000EA190000}"/>
    <cellStyle name="Percent 3 6 2 10" xfId="6587" xr:uid="{00000000-0005-0000-0000-0000EB190000}"/>
    <cellStyle name="Percent 3 6 2 11" xfId="6588" xr:uid="{00000000-0005-0000-0000-0000EC190000}"/>
    <cellStyle name="Percent 3 6 2 12" xfId="6589" xr:uid="{00000000-0005-0000-0000-0000ED190000}"/>
    <cellStyle name="Percent 3 6 2 2" xfId="6590" xr:uid="{00000000-0005-0000-0000-0000EE190000}"/>
    <cellStyle name="Percent 3 6 2 2 2" xfId="6591" xr:uid="{00000000-0005-0000-0000-0000EF190000}"/>
    <cellStyle name="Percent 3 6 2 2 2 2" xfId="6592" xr:uid="{00000000-0005-0000-0000-0000F0190000}"/>
    <cellStyle name="Percent 3 6 2 2 3" xfId="6593" xr:uid="{00000000-0005-0000-0000-0000F1190000}"/>
    <cellStyle name="Percent 3 6 2 2 3 2" xfId="6594" xr:uid="{00000000-0005-0000-0000-0000F2190000}"/>
    <cellStyle name="Percent 3 6 2 2 4" xfId="6595" xr:uid="{00000000-0005-0000-0000-0000F3190000}"/>
    <cellStyle name="Percent 3 6 2 2 5" xfId="6596" xr:uid="{00000000-0005-0000-0000-0000F4190000}"/>
    <cellStyle name="Percent 3 6 2 3" xfId="6597" xr:uid="{00000000-0005-0000-0000-0000F5190000}"/>
    <cellStyle name="Percent 3 6 2 3 2" xfId="6598" xr:uid="{00000000-0005-0000-0000-0000F6190000}"/>
    <cellStyle name="Percent 3 6 2 3 2 2" xfId="6599" xr:uid="{00000000-0005-0000-0000-0000F7190000}"/>
    <cellStyle name="Percent 3 6 2 3 3" xfId="6600" xr:uid="{00000000-0005-0000-0000-0000F8190000}"/>
    <cellStyle name="Percent 3 6 2 3 3 2" xfId="6601" xr:uid="{00000000-0005-0000-0000-0000F9190000}"/>
    <cellStyle name="Percent 3 6 2 3 4" xfId="6602" xr:uid="{00000000-0005-0000-0000-0000FA190000}"/>
    <cellStyle name="Percent 3 6 2 4" xfId="6603" xr:uid="{00000000-0005-0000-0000-0000FB190000}"/>
    <cellStyle name="Percent 3 6 2 4 2" xfId="6604" xr:uid="{00000000-0005-0000-0000-0000FC190000}"/>
    <cellStyle name="Percent 3 6 2 4 2 2" xfId="6605" xr:uid="{00000000-0005-0000-0000-0000FD190000}"/>
    <cellStyle name="Percent 3 6 2 4 3" xfId="6606" xr:uid="{00000000-0005-0000-0000-0000FE190000}"/>
    <cellStyle name="Percent 3 6 2 4 3 2" xfId="6607" xr:uid="{00000000-0005-0000-0000-0000FF190000}"/>
    <cellStyle name="Percent 3 6 2 4 4" xfId="6608" xr:uid="{00000000-0005-0000-0000-0000001A0000}"/>
    <cellStyle name="Percent 3 6 2 5" xfId="6609" xr:uid="{00000000-0005-0000-0000-0000011A0000}"/>
    <cellStyle name="Percent 3 6 2 5 2" xfId="6610" xr:uid="{00000000-0005-0000-0000-0000021A0000}"/>
    <cellStyle name="Percent 3 6 2 5 2 2" xfId="6611" xr:uid="{00000000-0005-0000-0000-0000031A0000}"/>
    <cellStyle name="Percent 3 6 2 5 3" xfId="6612" xr:uid="{00000000-0005-0000-0000-0000041A0000}"/>
    <cellStyle name="Percent 3 6 2 5 3 2" xfId="6613" xr:uid="{00000000-0005-0000-0000-0000051A0000}"/>
    <cellStyle name="Percent 3 6 2 5 4" xfId="6614" xr:uid="{00000000-0005-0000-0000-0000061A0000}"/>
    <cellStyle name="Percent 3 6 2 5 4 2" xfId="6615" xr:uid="{00000000-0005-0000-0000-0000071A0000}"/>
    <cellStyle name="Percent 3 6 2 5 5" xfId="6616" xr:uid="{00000000-0005-0000-0000-0000081A0000}"/>
    <cellStyle name="Percent 3 6 2 6" xfId="6617" xr:uid="{00000000-0005-0000-0000-0000091A0000}"/>
    <cellStyle name="Percent 3 6 2 6 2" xfId="6618" xr:uid="{00000000-0005-0000-0000-00000A1A0000}"/>
    <cellStyle name="Percent 3 6 2 6 2 2" xfId="6619" xr:uid="{00000000-0005-0000-0000-00000B1A0000}"/>
    <cellStyle name="Percent 3 6 2 6 3" xfId="6620" xr:uid="{00000000-0005-0000-0000-00000C1A0000}"/>
    <cellStyle name="Percent 3 6 2 6 3 2" xfId="6621" xr:uid="{00000000-0005-0000-0000-00000D1A0000}"/>
    <cellStyle name="Percent 3 6 2 6 4" xfId="6622" xr:uid="{00000000-0005-0000-0000-00000E1A0000}"/>
    <cellStyle name="Percent 3 6 2 7" xfId="6623" xr:uid="{00000000-0005-0000-0000-00000F1A0000}"/>
    <cellStyle name="Percent 3 6 2 7 2" xfId="6624" xr:uid="{00000000-0005-0000-0000-0000101A0000}"/>
    <cellStyle name="Percent 3 6 2 8" xfId="6625" xr:uid="{00000000-0005-0000-0000-0000111A0000}"/>
    <cellStyle name="Percent 3 6 2 8 2" xfId="6626" xr:uid="{00000000-0005-0000-0000-0000121A0000}"/>
    <cellStyle name="Percent 3 6 2 9" xfId="6627" xr:uid="{00000000-0005-0000-0000-0000131A0000}"/>
    <cellStyle name="Percent 3 6 2 9 2" xfId="6628" xr:uid="{00000000-0005-0000-0000-0000141A0000}"/>
    <cellStyle name="Percent 3 6 20" xfId="6629" xr:uid="{00000000-0005-0000-0000-0000151A0000}"/>
    <cellStyle name="Percent 3 6 20 2" xfId="6630" xr:uid="{00000000-0005-0000-0000-0000161A0000}"/>
    <cellStyle name="Percent 3 6 20 2 2" xfId="6631" xr:uid="{00000000-0005-0000-0000-0000171A0000}"/>
    <cellStyle name="Percent 3 6 20 3" xfId="6632" xr:uid="{00000000-0005-0000-0000-0000181A0000}"/>
    <cellStyle name="Percent 3 6 20 3 2" xfId="6633" xr:uid="{00000000-0005-0000-0000-0000191A0000}"/>
    <cellStyle name="Percent 3 6 20 4" xfId="6634" xr:uid="{00000000-0005-0000-0000-00001A1A0000}"/>
    <cellStyle name="Percent 3 6 21" xfId="6635" xr:uid="{00000000-0005-0000-0000-00001B1A0000}"/>
    <cellStyle name="Percent 3 6 21 2" xfId="6636" xr:uid="{00000000-0005-0000-0000-00001C1A0000}"/>
    <cellStyle name="Percent 3 6 22" xfId="6637" xr:uid="{00000000-0005-0000-0000-00001D1A0000}"/>
    <cellStyle name="Percent 3 6 22 2" xfId="6638" xr:uid="{00000000-0005-0000-0000-00001E1A0000}"/>
    <cellStyle name="Percent 3 6 23" xfId="6639" xr:uid="{00000000-0005-0000-0000-00001F1A0000}"/>
    <cellStyle name="Percent 3 6 23 2" xfId="6640" xr:uid="{00000000-0005-0000-0000-0000201A0000}"/>
    <cellStyle name="Percent 3 6 24" xfId="6641" xr:uid="{00000000-0005-0000-0000-0000211A0000}"/>
    <cellStyle name="Percent 3 6 25" xfId="6642" xr:uid="{00000000-0005-0000-0000-0000221A0000}"/>
    <cellStyle name="Percent 3 6 26" xfId="6643" xr:uid="{00000000-0005-0000-0000-0000231A0000}"/>
    <cellStyle name="Percent 3 6 3" xfId="6644" xr:uid="{00000000-0005-0000-0000-0000241A0000}"/>
    <cellStyle name="Percent 3 6 3 10" xfId="6645" xr:uid="{00000000-0005-0000-0000-0000251A0000}"/>
    <cellStyle name="Percent 3 6 3 11" xfId="6646" xr:uid="{00000000-0005-0000-0000-0000261A0000}"/>
    <cellStyle name="Percent 3 6 3 12" xfId="6647" xr:uid="{00000000-0005-0000-0000-0000271A0000}"/>
    <cellStyle name="Percent 3 6 3 2" xfId="6648" xr:uid="{00000000-0005-0000-0000-0000281A0000}"/>
    <cellStyle name="Percent 3 6 3 2 2" xfId="6649" xr:uid="{00000000-0005-0000-0000-0000291A0000}"/>
    <cellStyle name="Percent 3 6 3 2 2 2" xfId="6650" xr:uid="{00000000-0005-0000-0000-00002A1A0000}"/>
    <cellStyle name="Percent 3 6 3 2 3" xfId="6651" xr:uid="{00000000-0005-0000-0000-00002B1A0000}"/>
    <cellStyle name="Percent 3 6 3 2 3 2" xfId="6652" xr:uid="{00000000-0005-0000-0000-00002C1A0000}"/>
    <cellStyle name="Percent 3 6 3 2 4" xfId="6653" xr:uid="{00000000-0005-0000-0000-00002D1A0000}"/>
    <cellStyle name="Percent 3 6 3 2 5" xfId="6654" xr:uid="{00000000-0005-0000-0000-00002E1A0000}"/>
    <cellStyle name="Percent 3 6 3 3" xfId="6655" xr:uid="{00000000-0005-0000-0000-00002F1A0000}"/>
    <cellStyle name="Percent 3 6 3 3 2" xfId="6656" xr:uid="{00000000-0005-0000-0000-0000301A0000}"/>
    <cellStyle name="Percent 3 6 3 3 2 2" xfId="6657" xr:uid="{00000000-0005-0000-0000-0000311A0000}"/>
    <cellStyle name="Percent 3 6 3 3 3" xfId="6658" xr:uid="{00000000-0005-0000-0000-0000321A0000}"/>
    <cellStyle name="Percent 3 6 3 3 3 2" xfId="6659" xr:uid="{00000000-0005-0000-0000-0000331A0000}"/>
    <cellStyle name="Percent 3 6 3 3 4" xfId="6660" xr:uid="{00000000-0005-0000-0000-0000341A0000}"/>
    <cellStyle name="Percent 3 6 3 4" xfId="6661" xr:uid="{00000000-0005-0000-0000-0000351A0000}"/>
    <cellStyle name="Percent 3 6 3 4 2" xfId="6662" xr:uid="{00000000-0005-0000-0000-0000361A0000}"/>
    <cellStyle name="Percent 3 6 3 4 2 2" xfId="6663" xr:uid="{00000000-0005-0000-0000-0000371A0000}"/>
    <cellStyle name="Percent 3 6 3 4 3" xfId="6664" xr:uid="{00000000-0005-0000-0000-0000381A0000}"/>
    <cellStyle name="Percent 3 6 3 4 3 2" xfId="6665" xr:uid="{00000000-0005-0000-0000-0000391A0000}"/>
    <cellStyle name="Percent 3 6 3 4 4" xfId="6666" xr:uid="{00000000-0005-0000-0000-00003A1A0000}"/>
    <cellStyle name="Percent 3 6 3 5" xfId="6667" xr:uid="{00000000-0005-0000-0000-00003B1A0000}"/>
    <cellStyle name="Percent 3 6 3 5 2" xfId="6668" xr:uid="{00000000-0005-0000-0000-00003C1A0000}"/>
    <cellStyle name="Percent 3 6 3 5 2 2" xfId="6669" xr:uid="{00000000-0005-0000-0000-00003D1A0000}"/>
    <cellStyle name="Percent 3 6 3 5 3" xfId="6670" xr:uid="{00000000-0005-0000-0000-00003E1A0000}"/>
    <cellStyle name="Percent 3 6 3 5 3 2" xfId="6671" xr:uid="{00000000-0005-0000-0000-00003F1A0000}"/>
    <cellStyle name="Percent 3 6 3 5 4" xfId="6672" xr:uid="{00000000-0005-0000-0000-0000401A0000}"/>
    <cellStyle name="Percent 3 6 3 5 4 2" xfId="6673" xr:uid="{00000000-0005-0000-0000-0000411A0000}"/>
    <cellStyle name="Percent 3 6 3 5 5" xfId="6674" xr:uid="{00000000-0005-0000-0000-0000421A0000}"/>
    <cellStyle name="Percent 3 6 3 6" xfId="6675" xr:uid="{00000000-0005-0000-0000-0000431A0000}"/>
    <cellStyle name="Percent 3 6 3 6 2" xfId="6676" xr:uid="{00000000-0005-0000-0000-0000441A0000}"/>
    <cellStyle name="Percent 3 6 3 6 2 2" xfId="6677" xr:uid="{00000000-0005-0000-0000-0000451A0000}"/>
    <cellStyle name="Percent 3 6 3 6 3" xfId="6678" xr:uid="{00000000-0005-0000-0000-0000461A0000}"/>
    <cellStyle name="Percent 3 6 3 6 3 2" xfId="6679" xr:uid="{00000000-0005-0000-0000-0000471A0000}"/>
    <cellStyle name="Percent 3 6 3 6 4" xfId="6680" xr:uid="{00000000-0005-0000-0000-0000481A0000}"/>
    <cellStyle name="Percent 3 6 3 7" xfId="6681" xr:uid="{00000000-0005-0000-0000-0000491A0000}"/>
    <cellStyle name="Percent 3 6 3 7 2" xfId="6682" xr:uid="{00000000-0005-0000-0000-00004A1A0000}"/>
    <cellStyle name="Percent 3 6 3 8" xfId="6683" xr:uid="{00000000-0005-0000-0000-00004B1A0000}"/>
    <cellStyle name="Percent 3 6 3 8 2" xfId="6684" xr:uid="{00000000-0005-0000-0000-00004C1A0000}"/>
    <cellStyle name="Percent 3 6 3 9" xfId="6685" xr:uid="{00000000-0005-0000-0000-00004D1A0000}"/>
    <cellStyle name="Percent 3 6 3 9 2" xfId="6686" xr:uid="{00000000-0005-0000-0000-00004E1A0000}"/>
    <cellStyle name="Percent 3 6 4" xfId="6687" xr:uid="{00000000-0005-0000-0000-00004F1A0000}"/>
    <cellStyle name="Percent 3 6 4 10" xfId="6688" xr:uid="{00000000-0005-0000-0000-0000501A0000}"/>
    <cellStyle name="Percent 3 6 4 11" xfId="6689" xr:uid="{00000000-0005-0000-0000-0000511A0000}"/>
    <cellStyle name="Percent 3 6 4 12" xfId="6690" xr:uid="{00000000-0005-0000-0000-0000521A0000}"/>
    <cellStyle name="Percent 3 6 4 2" xfId="6691" xr:uid="{00000000-0005-0000-0000-0000531A0000}"/>
    <cellStyle name="Percent 3 6 4 2 2" xfId="6692" xr:uid="{00000000-0005-0000-0000-0000541A0000}"/>
    <cellStyle name="Percent 3 6 4 2 2 2" xfId="6693" xr:uid="{00000000-0005-0000-0000-0000551A0000}"/>
    <cellStyle name="Percent 3 6 4 2 3" xfId="6694" xr:uid="{00000000-0005-0000-0000-0000561A0000}"/>
    <cellStyle name="Percent 3 6 4 2 3 2" xfId="6695" xr:uid="{00000000-0005-0000-0000-0000571A0000}"/>
    <cellStyle name="Percent 3 6 4 2 4" xfId="6696" xr:uid="{00000000-0005-0000-0000-0000581A0000}"/>
    <cellStyle name="Percent 3 6 4 2 5" xfId="6697" xr:uid="{00000000-0005-0000-0000-0000591A0000}"/>
    <cellStyle name="Percent 3 6 4 3" xfId="6698" xr:uid="{00000000-0005-0000-0000-00005A1A0000}"/>
    <cellStyle name="Percent 3 6 4 3 2" xfId="6699" xr:uid="{00000000-0005-0000-0000-00005B1A0000}"/>
    <cellStyle name="Percent 3 6 4 3 2 2" xfId="6700" xr:uid="{00000000-0005-0000-0000-00005C1A0000}"/>
    <cellStyle name="Percent 3 6 4 3 3" xfId="6701" xr:uid="{00000000-0005-0000-0000-00005D1A0000}"/>
    <cellStyle name="Percent 3 6 4 3 3 2" xfId="6702" xr:uid="{00000000-0005-0000-0000-00005E1A0000}"/>
    <cellStyle name="Percent 3 6 4 3 4" xfId="6703" xr:uid="{00000000-0005-0000-0000-00005F1A0000}"/>
    <cellStyle name="Percent 3 6 4 4" xfId="6704" xr:uid="{00000000-0005-0000-0000-0000601A0000}"/>
    <cellStyle name="Percent 3 6 4 4 2" xfId="6705" xr:uid="{00000000-0005-0000-0000-0000611A0000}"/>
    <cellStyle name="Percent 3 6 4 4 2 2" xfId="6706" xr:uid="{00000000-0005-0000-0000-0000621A0000}"/>
    <cellStyle name="Percent 3 6 4 4 3" xfId="6707" xr:uid="{00000000-0005-0000-0000-0000631A0000}"/>
    <cellStyle name="Percent 3 6 4 4 3 2" xfId="6708" xr:uid="{00000000-0005-0000-0000-0000641A0000}"/>
    <cellStyle name="Percent 3 6 4 4 4" xfId="6709" xr:uid="{00000000-0005-0000-0000-0000651A0000}"/>
    <cellStyle name="Percent 3 6 4 5" xfId="6710" xr:uid="{00000000-0005-0000-0000-0000661A0000}"/>
    <cellStyle name="Percent 3 6 4 5 2" xfId="6711" xr:uid="{00000000-0005-0000-0000-0000671A0000}"/>
    <cellStyle name="Percent 3 6 4 5 2 2" xfId="6712" xr:uid="{00000000-0005-0000-0000-0000681A0000}"/>
    <cellStyle name="Percent 3 6 4 5 3" xfId="6713" xr:uid="{00000000-0005-0000-0000-0000691A0000}"/>
    <cellStyle name="Percent 3 6 4 5 3 2" xfId="6714" xr:uid="{00000000-0005-0000-0000-00006A1A0000}"/>
    <cellStyle name="Percent 3 6 4 5 4" xfId="6715" xr:uid="{00000000-0005-0000-0000-00006B1A0000}"/>
    <cellStyle name="Percent 3 6 4 5 4 2" xfId="6716" xr:uid="{00000000-0005-0000-0000-00006C1A0000}"/>
    <cellStyle name="Percent 3 6 4 5 5" xfId="6717" xr:uid="{00000000-0005-0000-0000-00006D1A0000}"/>
    <cellStyle name="Percent 3 6 4 6" xfId="6718" xr:uid="{00000000-0005-0000-0000-00006E1A0000}"/>
    <cellStyle name="Percent 3 6 4 6 2" xfId="6719" xr:uid="{00000000-0005-0000-0000-00006F1A0000}"/>
    <cellStyle name="Percent 3 6 4 6 2 2" xfId="6720" xr:uid="{00000000-0005-0000-0000-0000701A0000}"/>
    <cellStyle name="Percent 3 6 4 6 3" xfId="6721" xr:uid="{00000000-0005-0000-0000-0000711A0000}"/>
    <cellStyle name="Percent 3 6 4 6 3 2" xfId="6722" xr:uid="{00000000-0005-0000-0000-0000721A0000}"/>
    <cellStyle name="Percent 3 6 4 6 4" xfId="6723" xr:uid="{00000000-0005-0000-0000-0000731A0000}"/>
    <cellStyle name="Percent 3 6 4 7" xfId="6724" xr:uid="{00000000-0005-0000-0000-0000741A0000}"/>
    <cellStyle name="Percent 3 6 4 7 2" xfId="6725" xr:uid="{00000000-0005-0000-0000-0000751A0000}"/>
    <cellStyle name="Percent 3 6 4 8" xfId="6726" xr:uid="{00000000-0005-0000-0000-0000761A0000}"/>
    <cellStyle name="Percent 3 6 4 8 2" xfId="6727" xr:uid="{00000000-0005-0000-0000-0000771A0000}"/>
    <cellStyle name="Percent 3 6 4 9" xfId="6728" xr:uid="{00000000-0005-0000-0000-0000781A0000}"/>
    <cellStyle name="Percent 3 6 4 9 2" xfId="6729" xr:uid="{00000000-0005-0000-0000-0000791A0000}"/>
    <cellStyle name="Percent 3 6 5" xfId="6730" xr:uid="{00000000-0005-0000-0000-00007A1A0000}"/>
    <cellStyle name="Percent 3 6 5 10" xfId="6731" xr:uid="{00000000-0005-0000-0000-00007B1A0000}"/>
    <cellStyle name="Percent 3 6 5 11" xfId="6732" xr:uid="{00000000-0005-0000-0000-00007C1A0000}"/>
    <cellStyle name="Percent 3 6 5 12" xfId="6733" xr:uid="{00000000-0005-0000-0000-00007D1A0000}"/>
    <cellStyle name="Percent 3 6 5 2" xfId="6734" xr:uid="{00000000-0005-0000-0000-00007E1A0000}"/>
    <cellStyle name="Percent 3 6 5 2 2" xfId="6735" xr:uid="{00000000-0005-0000-0000-00007F1A0000}"/>
    <cellStyle name="Percent 3 6 5 2 2 2" xfId="6736" xr:uid="{00000000-0005-0000-0000-0000801A0000}"/>
    <cellStyle name="Percent 3 6 5 2 3" xfId="6737" xr:uid="{00000000-0005-0000-0000-0000811A0000}"/>
    <cellStyle name="Percent 3 6 5 2 3 2" xfId="6738" xr:uid="{00000000-0005-0000-0000-0000821A0000}"/>
    <cellStyle name="Percent 3 6 5 2 4" xfId="6739" xr:uid="{00000000-0005-0000-0000-0000831A0000}"/>
    <cellStyle name="Percent 3 6 5 2 5" xfId="6740" xr:uid="{00000000-0005-0000-0000-0000841A0000}"/>
    <cellStyle name="Percent 3 6 5 3" xfId="6741" xr:uid="{00000000-0005-0000-0000-0000851A0000}"/>
    <cellStyle name="Percent 3 6 5 3 2" xfId="6742" xr:uid="{00000000-0005-0000-0000-0000861A0000}"/>
    <cellStyle name="Percent 3 6 5 3 2 2" xfId="6743" xr:uid="{00000000-0005-0000-0000-0000871A0000}"/>
    <cellStyle name="Percent 3 6 5 3 3" xfId="6744" xr:uid="{00000000-0005-0000-0000-0000881A0000}"/>
    <cellStyle name="Percent 3 6 5 3 3 2" xfId="6745" xr:uid="{00000000-0005-0000-0000-0000891A0000}"/>
    <cellStyle name="Percent 3 6 5 3 4" xfId="6746" xr:uid="{00000000-0005-0000-0000-00008A1A0000}"/>
    <cellStyle name="Percent 3 6 5 4" xfId="6747" xr:uid="{00000000-0005-0000-0000-00008B1A0000}"/>
    <cellStyle name="Percent 3 6 5 4 2" xfId="6748" xr:uid="{00000000-0005-0000-0000-00008C1A0000}"/>
    <cellStyle name="Percent 3 6 5 4 2 2" xfId="6749" xr:uid="{00000000-0005-0000-0000-00008D1A0000}"/>
    <cellStyle name="Percent 3 6 5 4 3" xfId="6750" xr:uid="{00000000-0005-0000-0000-00008E1A0000}"/>
    <cellStyle name="Percent 3 6 5 4 3 2" xfId="6751" xr:uid="{00000000-0005-0000-0000-00008F1A0000}"/>
    <cellStyle name="Percent 3 6 5 4 4" xfId="6752" xr:uid="{00000000-0005-0000-0000-0000901A0000}"/>
    <cellStyle name="Percent 3 6 5 5" xfId="6753" xr:uid="{00000000-0005-0000-0000-0000911A0000}"/>
    <cellStyle name="Percent 3 6 5 5 2" xfId="6754" xr:uid="{00000000-0005-0000-0000-0000921A0000}"/>
    <cellStyle name="Percent 3 6 5 5 2 2" xfId="6755" xr:uid="{00000000-0005-0000-0000-0000931A0000}"/>
    <cellStyle name="Percent 3 6 5 5 3" xfId="6756" xr:uid="{00000000-0005-0000-0000-0000941A0000}"/>
    <cellStyle name="Percent 3 6 5 5 3 2" xfId="6757" xr:uid="{00000000-0005-0000-0000-0000951A0000}"/>
    <cellStyle name="Percent 3 6 5 5 4" xfId="6758" xr:uid="{00000000-0005-0000-0000-0000961A0000}"/>
    <cellStyle name="Percent 3 6 5 5 4 2" xfId="6759" xr:uid="{00000000-0005-0000-0000-0000971A0000}"/>
    <cellStyle name="Percent 3 6 5 5 5" xfId="6760" xr:uid="{00000000-0005-0000-0000-0000981A0000}"/>
    <cellStyle name="Percent 3 6 5 6" xfId="6761" xr:uid="{00000000-0005-0000-0000-0000991A0000}"/>
    <cellStyle name="Percent 3 6 5 6 2" xfId="6762" xr:uid="{00000000-0005-0000-0000-00009A1A0000}"/>
    <cellStyle name="Percent 3 6 5 6 2 2" xfId="6763" xr:uid="{00000000-0005-0000-0000-00009B1A0000}"/>
    <cellStyle name="Percent 3 6 5 6 3" xfId="6764" xr:uid="{00000000-0005-0000-0000-00009C1A0000}"/>
    <cellStyle name="Percent 3 6 5 6 3 2" xfId="6765" xr:uid="{00000000-0005-0000-0000-00009D1A0000}"/>
    <cellStyle name="Percent 3 6 5 6 4" xfId="6766" xr:uid="{00000000-0005-0000-0000-00009E1A0000}"/>
    <cellStyle name="Percent 3 6 5 7" xfId="6767" xr:uid="{00000000-0005-0000-0000-00009F1A0000}"/>
    <cellStyle name="Percent 3 6 5 7 2" xfId="6768" xr:uid="{00000000-0005-0000-0000-0000A01A0000}"/>
    <cellStyle name="Percent 3 6 5 8" xfId="6769" xr:uid="{00000000-0005-0000-0000-0000A11A0000}"/>
    <cellStyle name="Percent 3 6 5 8 2" xfId="6770" xr:uid="{00000000-0005-0000-0000-0000A21A0000}"/>
    <cellStyle name="Percent 3 6 5 9" xfId="6771" xr:uid="{00000000-0005-0000-0000-0000A31A0000}"/>
    <cellStyle name="Percent 3 6 5 9 2" xfId="6772" xr:uid="{00000000-0005-0000-0000-0000A41A0000}"/>
    <cellStyle name="Percent 3 6 6" xfId="6773" xr:uid="{00000000-0005-0000-0000-0000A51A0000}"/>
    <cellStyle name="Percent 3 6 6 10" xfId="6774" xr:uid="{00000000-0005-0000-0000-0000A61A0000}"/>
    <cellStyle name="Percent 3 6 6 11" xfId="6775" xr:uid="{00000000-0005-0000-0000-0000A71A0000}"/>
    <cellStyle name="Percent 3 6 6 12" xfId="6776" xr:uid="{00000000-0005-0000-0000-0000A81A0000}"/>
    <cellStyle name="Percent 3 6 6 2" xfId="6777" xr:uid="{00000000-0005-0000-0000-0000A91A0000}"/>
    <cellStyle name="Percent 3 6 6 2 2" xfId="6778" xr:uid="{00000000-0005-0000-0000-0000AA1A0000}"/>
    <cellStyle name="Percent 3 6 6 2 2 2" xfId="6779" xr:uid="{00000000-0005-0000-0000-0000AB1A0000}"/>
    <cellStyle name="Percent 3 6 6 2 3" xfId="6780" xr:uid="{00000000-0005-0000-0000-0000AC1A0000}"/>
    <cellStyle name="Percent 3 6 6 2 3 2" xfId="6781" xr:uid="{00000000-0005-0000-0000-0000AD1A0000}"/>
    <cellStyle name="Percent 3 6 6 2 4" xfId="6782" xr:uid="{00000000-0005-0000-0000-0000AE1A0000}"/>
    <cellStyle name="Percent 3 6 6 2 5" xfId="6783" xr:uid="{00000000-0005-0000-0000-0000AF1A0000}"/>
    <cellStyle name="Percent 3 6 6 3" xfId="6784" xr:uid="{00000000-0005-0000-0000-0000B01A0000}"/>
    <cellStyle name="Percent 3 6 6 3 2" xfId="6785" xr:uid="{00000000-0005-0000-0000-0000B11A0000}"/>
    <cellStyle name="Percent 3 6 6 3 2 2" xfId="6786" xr:uid="{00000000-0005-0000-0000-0000B21A0000}"/>
    <cellStyle name="Percent 3 6 6 3 3" xfId="6787" xr:uid="{00000000-0005-0000-0000-0000B31A0000}"/>
    <cellStyle name="Percent 3 6 6 3 3 2" xfId="6788" xr:uid="{00000000-0005-0000-0000-0000B41A0000}"/>
    <cellStyle name="Percent 3 6 6 3 4" xfId="6789" xr:uid="{00000000-0005-0000-0000-0000B51A0000}"/>
    <cellStyle name="Percent 3 6 6 4" xfId="6790" xr:uid="{00000000-0005-0000-0000-0000B61A0000}"/>
    <cellStyle name="Percent 3 6 6 4 2" xfId="6791" xr:uid="{00000000-0005-0000-0000-0000B71A0000}"/>
    <cellStyle name="Percent 3 6 6 4 2 2" xfId="6792" xr:uid="{00000000-0005-0000-0000-0000B81A0000}"/>
    <cellStyle name="Percent 3 6 6 4 3" xfId="6793" xr:uid="{00000000-0005-0000-0000-0000B91A0000}"/>
    <cellStyle name="Percent 3 6 6 4 3 2" xfId="6794" xr:uid="{00000000-0005-0000-0000-0000BA1A0000}"/>
    <cellStyle name="Percent 3 6 6 4 4" xfId="6795" xr:uid="{00000000-0005-0000-0000-0000BB1A0000}"/>
    <cellStyle name="Percent 3 6 6 5" xfId="6796" xr:uid="{00000000-0005-0000-0000-0000BC1A0000}"/>
    <cellStyle name="Percent 3 6 6 5 2" xfId="6797" xr:uid="{00000000-0005-0000-0000-0000BD1A0000}"/>
    <cellStyle name="Percent 3 6 6 5 2 2" xfId="6798" xr:uid="{00000000-0005-0000-0000-0000BE1A0000}"/>
    <cellStyle name="Percent 3 6 6 5 3" xfId="6799" xr:uid="{00000000-0005-0000-0000-0000BF1A0000}"/>
    <cellStyle name="Percent 3 6 6 5 3 2" xfId="6800" xr:uid="{00000000-0005-0000-0000-0000C01A0000}"/>
    <cellStyle name="Percent 3 6 6 5 4" xfId="6801" xr:uid="{00000000-0005-0000-0000-0000C11A0000}"/>
    <cellStyle name="Percent 3 6 6 5 4 2" xfId="6802" xr:uid="{00000000-0005-0000-0000-0000C21A0000}"/>
    <cellStyle name="Percent 3 6 6 5 5" xfId="6803" xr:uid="{00000000-0005-0000-0000-0000C31A0000}"/>
    <cellStyle name="Percent 3 6 6 6" xfId="6804" xr:uid="{00000000-0005-0000-0000-0000C41A0000}"/>
    <cellStyle name="Percent 3 6 6 6 2" xfId="6805" xr:uid="{00000000-0005-0000-0000-0000C51A0000}"/>
    <cellStyle name="Percent 3 6 6 6 2 2" xfId="6806" xr:uid="{00000000-0005-0000-0000-0000C61A0000}"/>
    <cellStyle name="Percent 3 6 6 6 3" xfId="6807" xr:uid="{00000000-0005-0000-0000-0000C71A0000}"/>
    <cellStyle name="Percent 3 6 6 6 3 2" xfId="6808" xr:uid="{00000000-0005-0000-0000-0000C81A0000}"/>
    <cellStyle name="Percent 3 6 6 6 4" xfId="6809" xr:uid="{00000000-0005-0000-0000-0000C91A0000}"/>
    <cellStyle name="Percent 3 6 6 7" xfId="6810" xr:uid="{00000000-0005-0000-0000-0000CA1A0000}"/>
    <cellStyle name="Percent 3 6 6 7 2" xfId="6811" xr:uid="{00000000-0005-0000-0000-0000CB1A0000}"/>
    <cellStyle name="Percent 3 6 6 8" xfId="6812" xr:uid="{00000000-0005-0000-0000-0000CC1A0000}"/>
    <cellStyle name="Percent 3 6 6 8 2" xfId="6813" xr:uid="{00000000-0005-0000-0000-0000CD1A0000}"/>
    <cellStyle name="Percent 3 6 6 9" xfId="6814" xr:uid="{00000000-0005-0000-0000-0000CE1A0000}"/>
    <cellStyle name="Percent 3 6 6 9 2" xfId="6815" xr:uid="{00000000-0005-0000-0000-0000CF1A0000}"/>
    <cellStyle name="Percent 3 6 7" xfId="6816" xr:uid="{00000000-0005-0000-0000-0000D01A0000}"/>
    <cellStyle name="Percent 3 6 7 10" xfId="6817" xr:uid="{00000000-0005-0000-0000-0000D11A0000}"/>
    <cellStyle name="Percent 3 6 7 11" xfId="6818" xr:uid="{00000000-0005-0000-0000-0000D21A0000}"/>
    <cellStyle name="Percent 3 6 7 12" xfId="6819" xr:uid="{00000000-0005-0000-0000-0000D31A0000}"/>
    <cellStyle name="Percent 3 6 7 2" xfId="6820" xr:uid="{00000000-0005-0000-0000-0000D41A0000}"/>
    <cellStyle name="Percent 3 6 7 2 2" xfId="6821" xr:uid="{00000000-0005-0000-0000-0000D51A0000}"/>
    <cellStyle name="Percent 3 6 7 2 2 2" xfId="6822" xr:uid="{00000000-0005-0000-0000-0000D61A0000}"/>
    <cellStyle name="Percent 3 6 7 2 3" xfId="6823" xr:uid="{00000000-0005-0000-0000-0000D71A0000}"/>
    <cellStyle name="Percent 3 6 7 2 3 2" xfId="6824" xr:uid="{00000000-0005-0000-0000-0000D81A0000}"/>
    <cellStyle name="Percent 3 6 7 2 4" xfId="6825" xr:uid="{00000000-0005-0000-0000-0000D91A0000}"/>
    <cellStyle name="Percent 3 6 7 2 5" xfId="6826" xr:uid="{00000000-0005-0000-0000-0000DA1A0000}"/>
    <cellStyle name="Percent 3 6 7 3" xfId="6827" xr:uid="{00000000-0005-0000-0000-0000DB1A0000}"/>
    <cellStyle name="Percent 3 6 7 3 2" xfId="6828" xr:uid="{00000000-0005-0000-0000-0000DC1A0000}"/>
    <cellStyle name="Percent 3 6 7 3 2 2" xfId="6829" xr:uid="{00000000-0005-0000-0000-0000DD1A0000}"/>
    <cellStyle name="Percent 3 6 7 3 3" xfId="6830" xr:uid="{00000000-0005-0000-0000-0000DE1A0000}"/>
    <cellStyle name="Percent 3 6 7 3 3 2" xfId="6831" xr:uid="{00000000-0005-0000-0000-0000DF1A0000}"/>
    <cellStyle name="Percent 3 6 7 3 4" xfId="6832" xr:uid="{00000000-0005-0000-0000-0000E01A0000}"/>
    <cellStyle name="Percent 3 6 7 4" xfId="6833" xr:uid="{00000000-0005-0000-0000-0000E11A0000}"/>
    <cellStyle name="Percent 3 6 7 4 2" xfId="6834" xr:uid="{00000000-0005-0000-0000-0000E21A0000}"/>
    <cellStyle name="Percent 3 6 7 4 2 2" xfId="6835" xr:uid="{00000000-0005-0000-0000-0000E31A0000}"/>
    <cellStyle name="Percent 3 6 7 4 3" xfId="6836" xr:uid="{00000000-0005-0000-0000-0000E41A0000}"/>
    <cellStyle name="Percent 3 6 7 4 3 2" xfId="6837" xr:uid="{00000000-0005-0000-0000-0000E51A0000}"/>
    <cellStyle name="Percent 3 6 7 4 4" xfId="6838" xr:uid="{00000000-0005-0000-0000-0000E61A0000}"/>
    <cellStyle name="Percent 3 6 7 5" xfId="6839" xr:uid="{00000000-0005-0000-0000-0000E71A0000}"/>
    <cellStyle name="Percent 3 6 7 5 2" xfId="6840" xr:uid="{00000000-0005-0000-0000-0000E81A0000}"/>
    <cellStyle name="Percent 3 6 7 5 2 2" xfId="6841" xr:uid="{00000000-0005-0000-0000-0000E91A0000}"/>
    <cellStyle name="Percent 3 6 7 5 3" xfId="6842" xr:uid="{00000000-0005-0000-0000-0000EA1A0000}"/>
    <cellStyle name="Percent 3 6 7 5 3 2" xfId="6843" xr:uid="{00000000-0005-0000-0000-0000EB1A0000}"/>
    <cellStyle name="Percent 3 6 7 5 4" xfId="6844" xr:uid="{00000000-0005-0000-0000-0000EC1A0000}"/>
    <cellStyle name="Percent 3 6 7 5 4 2" xfId="6845" xr:uid="{00000000-0005-0000-0000-0000ED1A0000}"/>
    <cellStyle name="Percent 3 6 7 5 5" xfId="6846" xr:uid="{00000000-0005-0000-0000-0000EE1A0000}"/>
    <cellStyle name="Percent 3 6 7 6" xfId="6847" xr:uid="{00000000-0005-0000-0000-0000EF1A0000}"/>
    <cellStyle name="Percent 3 6 7 6 2" xfId="6848" xr:uid="{00000000-0005-0000-0000-0000F01A0000}"/>
    <cellStyle name="Percent 3 6 7 6 2 2" xfId="6849" xr:uid="{00000000-0005-0000-0000-0000F11A0000}"/>
    <cellStyle name="Percent 3 6 7 6 3" xfId="6850" xr:uid="{00000000-0005-0000-0000-0000F21A0000}"/>
    <cellStyle name="Percent 3 6 7 6 3 2" xfId="6851" xr:uid="{00000000-0005-0000-0000-0000F31A0000}"/>
    <cellStyle name="Percent 3 6 7 6 4" xfId="6852" xr:uid="{00000000-0005-0000-0000-0000F41A0000}"/>
    <cellStyle name="Percent 3 6 7 7" xfId="6853" xr:uid="{00000000-0005-0000-0000-0000F51A0000}"/>
    <cellStyle name="Percent 3 6 7 7 2" xfId="6854" xr:uid="{00000000-0005-0000-0000-0000F61A0000}"/>
    <cellStyle name="Percent 3 6 7 8" xfId="6855" xr:uid="{00000000-0005-0000-0000-0000F71A0000}"/>
    <cellStyle name="Percent 3 6 7 8 2" xfId="6856" xr:uid="{00000000-0005-0000-0000-0000F81A0000}"/>
    <cellStyle name="Percent 3 6 7 9" xfId="6857" xr:uid="{00000000-0005-0000-0000-0000F91A0000}"/>
    <cellStyle name="Percent 3 6 7 9 2" xfId="6858" xr:uid="{00000000-0005-0000-0000-0000FA1A0000}"/>
    <cellStyle name="Percent 3 6 8" xfId="6859" xr:uid="{00000000-0005-0000-0000-0000FB1A0000}"/>
    <cellStyle name="Percent 3 6 8 10" xfId="6860" xr:uid="{00000000-0005-0000-0000-0000FC1A0000}"/>
    <cellStyle name="Percent 3 6 8 11" xfId="6861" xr:uid="{00000000-0005-0000-0000-0000FD1A0000}"/>
    <cellStyle name="Percent 3 6 8 12" xfId="6862" xr:uid="{00000000-0005-0000-0000-0000FE1A0000}"/>
    <cellStyle name="Percent 3 6 8 2" xfId="6863" xr:uid="{00000000-0005-0000-0000-0000FF1A0000}"/>
    <cellStyle name="Percent 3 6 8 2 2" xfId="6864" xr:uid="{00000000-0005-0000-0000-0000001B0000}"/>
    <cellStyle name="Percent 3 6 8 2 2 2" xfId="6865" xr:uid="{00000000-0005-0000-0000-0000011B0000}"/>
    <cellStyle name="Percent 3 6 8 2 3" xfId="6866" xr:uid="{00000000-0005-0000-0000-0000021B0000}"/>
    <cellStyle name="Percent 3 6 8 2 3 2" xfId="6867" xr:uid="{00000000-0005-0000-0000-0000031B0000}"/>
    <cellStyle name="Percent 3 6 8 2 4" xfId="6868" xr:uid="{00000000-0005-0000-0000-0000041B0000}"/>
    <cellStyle name="Percent 3 6 8 2 5" xfId="6869" xr:uid="{00000000-0005-0000-0000-0000051B0000}"/>
    <cellStyle name="Percent 3 6 8 3" xfId="6870" xr:uid="{00000000-0005-0000-0000-0000061B0000}"/>
    <cellStyle name="Percent 3 6 8 3 2" xfId="6871" xr:uid="{00000000-0005-0000-0000-0000071B0000}"/>
    <cellStyle name="Percent 3 6 8 3 2 2" xfId="6872" xr:uid="{00000000-0005-0000-0000-0000081B0000}"/>
    <cellStyle name="Percent 3 6 8 3 3" xfId="6873" xr:uid="{00000000-0005-0000-0000-0000091B0000}"/>
    <cellStyle name="Percent 3 6 8 3 3 2" xfId="6874" xr:uid="{00000000-0005-0000-0000-00000A1B0000}"/>
    <cellStyle name="Percent 3 6 8 3 4" xfId="6875" xr:uid="{00000000-0005-0000-0000-00000B1B0000}"/>
    <cellStyle name="Percent 3 6 8 4" xfId="6876" xr:uid="{00000000-0005-0000-0000-00000C1B0000}"/>
    <cellStyle name="Percent 3 6 8 4 2" xfId="6877" xr:uid="{00000000-0005-0000-0000-00000D1B0000}"/>
    <cellStyle name="Percent 3 6 8 4 2 2" xfId="6878" xr:uid="{00000000-0005-0000-0000-00000E1B0000}"/>
    <cellStyle name="Percent 3 6 8 4 3" xfId="6879" xr:uid="{00000000-0005-0000-0000-00000F1B0000}"/>
    <cellStyle name="Percent 3 6 8 4 3 2" xfId="6880" xr:uid="{00000000-0005-0000-0000-0000101B0000}"/>
    <cellStyle name="Percent 3 6 8 4 4" xfId="6881" xr:uid="{00000000-0005-0000-0000-0000111B0000}"/>
    <cellStyle name="Percent 3 6 8 5" xfId="6882" xr:uid="{00000000-0005-0000-0000-0000121B0000}"/>
    <cellStyle name="Percent 3 6 8 5 2" xfId="6883" xr:uid="{00000000-0005-0000-0000-0000131B0000}"/>
    <cellStyle name="Percent 3 6 8 5 2 2" xfId="6884" xr:uid="{00000000-0005-0000-0000-0000141B0000}"/>
    <cellStyle name="Percent 3 6 8 5 3" xfId="6885" xr:uid="{00000000-0005-0000-0000-0000151B0000}"/>
    <cellStyle name="Percent 3 6 8 5 3 2" xfId="6886" xr:uid="{00000000-0005-0000-0000-0000161B0000}"/>
    <cellStyle name="Percent 3 6 8 5 4" xfId="6887" xr:uid="{00000000-0005-0000-0000-0000171B0000}"/>
    <cellStyle name="Percent 3 6 8 5 4 2" xfId="6888" xr:uid="{00000000-0005-0000-0000-0000181B0000}"/>
    <cellStyle name="Percent 3 6 8 5 5" xfId="6889" xr:uid="{00000000-0005-0000-0000-0000191B0000}"/>
    <cellStyle name="Percent 3 6 8 6" xfId="6890" xr:uid="{00000000-0005-0000-0000-00001A1B0000}"/>
    <cellStyle name="Percent 3 6 8 6 2" xfId="6891" xr:uid="{00000000-0005-0000-0000-00001B1B0000}"/>
    <cellStyle name="Percent 3 6 8 6 2 2" xfId="6892" xr:uid="{00000000-0005-0000-0000-00001C1B0000}"/>
    <cellStyle name="Percent 3 6 8 6 3" xfId="6893" xr:uid="{00000000-0005-0000-0000-00001D1B0000}"/>
    <cellStyle name="Percent 3 6 8 6 3 2" xfId="6894" xr:uid="{00000000-0005-0000-0000-00001E1B0000}"/>
    <cellStyle name="Percent 3 6 8 6 4" xfId="6895" xr:uid="{00000000-0005-0000-0000-00001F1B0000}"/>
    <cellStyle name="Percent 3 6 8 7" xfId="6896" xr:uid="{00000000-0005-0000-0000-0000201B0000}"/>
    <cellStyle name="Percent 3 6 8 7 2" xfId="6897" xr:uid="{00000000-0005-0000-0000-0000211B0000}"/>
    <cellStyle name="Percent 3 6 8 8" xfId="6898" xr:uid="{00000000-0005-0000-0000-0000221B0000}"/>
    <cellStyle name="Percent 3 6 8 8 2" xfId="6899" xr:uid="{00000000-0005-0000-0000-0000231B0000}"/>
    <cellStyle name="Percent 3 6 8 9" xfId="6900" xr:uid="{00000000-0005-0000-0000-0000241B0000}"/>
    <cellStyle name="Percent 3 6 8 9 2" xfId="6901" xr:uid="{00000000-0005-0000-0000-0000251B0000}"/>
    <cellStyle name="Percent 3 6 9" xfId="6902" xr:uid="{00000000-0005-0000-0000-0000261B0000}"/>
    <cellStyle name="Percent 3 6 9 10" xfId="6903" xr:uid="{00000000-0005-0000-0000-0000271B0000}"/>
    <cellStyle name="Percent 3 6 9 11" xfId="6904" xr:uid="{00000000-0005-0000-0000-0000281B0000}"/>
    <cellStyle name="Percent 3 6 9 12" xfId="6905" xr:uid="{00000000-0005-0000-0000-0000291B0000}"/>
    <cellStyle name="Percent 3 6 9 2" xfId="6906" xr:uid="{00000000-0005-0000-0000-00002A1B0000}"/>
    <cellStyle name="Percent 3 6 9 2 2" xfId="6907" xr:uid="{00000000-0005-0000-0000-00002B1B0000}"/>
    <cellStyle name="Percent 3 6 9 2 2 2" xfId="6908" xr:uid="{00000000-0005-0000-0000-00002C1B0000}"/>
    <cellStyle name="Percent 3 6 9 2 3" xfId="6909" xr:uid="{00000000-0005-0000-0000-00002D1B0000}"/>
    <cellStyle name="Percent 3 6 9 2 3 2" xfId="6910" xr:uid="{00000000-0005-0000-0000-00002E1B0000}"/>
    <cellStyle name="Percent 3 6 9 2 4" xfId="6911" xr:uid="{00000000-0005-0000-0000-00002F1B0000}"/>
    <cellStyle name="Percent 3 6 9 2 5" xfId="6912" xr:uid="{00000000-0005-0000-0000-0000301B0000}"/>
    <cellStyle name="Percent 3 6 9 3" xfId="6913" xr:uid="{00000000-0005-0000-0000-0000311B0000}"/>
    <cellStyle name="Percent 3 6 9 3 2" xfId="6914" xr:uid="{00000000-0005-0000-0000-0000321B0000}"/>
    <cellStyle name="Percent 3 6 9 3 2 2" xfId="6915" xr:uid="{00000000-0005-0000-0000-0000331B0000}"/>
    <cellStyle name="Percent 3 6 9 3 3" xfId="6916" xr:uid="{00000000-0005-0000-0000-0000341B0000}"/>
    <cellStyle name="Percent 3 6 9 3 3 2" xfId="6917" xr:uid="{00000000-0005-0000-0000-0000351B0000}"/>
    <cellStyle name="Percent 3 6 9 3 4" xfId="6918" xr:uid="{00000000-0005-0000-0000-0000361B0000}"/>
    <cellStyle name="Percent 3 6 9 4" xfId="6919" xr:uid="{00000000-0005-0000-0000-0000371B0000}"/>
    <cellStyle name="Percent 3 6 9 4 2" xfId="6920" xr:uid="{00000000-0005-0000-0000-0000381B0000}"/>
    <cellStyle name="Percent 3 6 9 4 2 2" xfId="6921" xr:uid="{00000000-0005-0000-0000-0000391B0000}"/>
    <cellStyle name="Percent 3 6 9 4 3" xfId="6922" xr:uid="{00000000-0005-0000-0000-00003A1B0000}"/>
    <cellStyle name="Percent 3 6 9 4 3 2" xfId="6923" xr:uid="{00000000-0005-0000-0000-00003B1B0000}"/>
    <cellStyle name="Percent 3 6 9 4 4" xfId="6924" xr:uid="{00000000-0005-0000-0000-00003C1B0000}"/>
    <cellStyle name="Percent 3 6 9 5" xfId="6925" xr:uid="{00000000-0005-0000-0000-00003D1B0000}"/>
    <cellStyle name="Percent 3 6 9 5 2" xfId="6926" xr:uid="{00000000-0005-0000-0000-00003E1B0000}"/>
    <cellStyle name="Percent 3 6 9 5 2 2" xfId="6927" xr:uid="{00000000-0005-0000-0000-00003F1B0000}"/>
    <cellStyle name="Percent 3 6 9 5 3" xfId="6928" xr:uid="{00000000-0005-0000-0000-0000401B0000}"/>
    <cellStyle name="Percent 3 6 9 5 3 2" xfId="6929" xr:uid="{00000000-0005-0000-0000-0000411B0000}"/>
    <cellStyle name="Percent 3 6 9 5 4" xfId="6930" xr:uid="{00000000-0005-0000-0000-0000421B0000}"/>
    <cellStyle name="Percent 3 6 9 5 4 2" xfId="6931" xr:uid="{00000000-0005-0000-0000-0000431B0000}"/>
    <cellStyle name="Percent 3 6 9 5 5" xfId="6932" xr:uid="{00000000-0005-0000-0000-0000441B0000}"/>
    <cellStyle name="Percent 3 6 9 6" xfId="6933" xr:uid="{00000000-0005-0000-0000-0000451B0000}"/>
    <cellStyle name="Percent 3 6 9 6 2" xfId="6934" xr:uid="{00000000-0005-0000-0000-0000461B0000}"/>
    <cellStyle name="Percent 3 6 9 6 2 2" xfId="6935" xr:uid="{00000000-0005-0000-0000-0000471B0000}"/>
    <cellStyle name="Percent 3 6 9 6 3" xfId="6936" xr:uid="{00000000-0005-0000-0000-0000481B0000}"/>
    <cellStyle name="Percent 3 6 9 6 3 2" xfId="6937" xr:uid="{00000000-0005-0000-0000-0000491B0000}"/>
    <cellStyle name="Percent 3 6 9 6 4" xfId="6938" xr:uid="{00000000-0005-0000-0000-00004A1B0000}"/>
    <cellStyle name="Percent 3 6 9 7" xfId="6939" xr:uid="{00000000-0005-0000-0000-00004B1B0000}"/>
    <cellStyle name="Percent 3 6 9 7 2" xfId="6940" xr:uid="{00000000-0005-0000-0000-00004C1B0000}"/>
    <cellStyle name="Percent 3 6 9 8" xfId="6941" xr:uid="{00000000-0005-0000-0000-00004D1B0000}"/>
    <cellStyle name="Percent 3 6 9 8 2" xfId="6942" xr:uid="{00000000-0005-0000-0000-00004E1B0000}"/>
    <cellStyle name="Percent 3 6 9 9" xfId="6943" xr:uid="{00000000-0005-0000-0000-00004F1B0000}"/>
    <cellStyle name="Percent 3 6 9 9 2" xfId="6944" xr:uid="{00000000-0005-0000-0000-0000501B0000}"/>
    <cellStyle name="Percent 3 7" xfId="6945" xr:uid="{00000000-0005-0000-0000-0000511B0000}"/>
    <cellStyle name="Percent 3 7 10" xfId="6946" xr:uid="{00000000-0005-0000-0000-0000521B0000}"/>
    <cellStyle name="Percent 3 7 10 10" xfId="6947" xr:uid="{00000000-0005-0000-0000-0000531B0000}"/>
    <cellStyle name="Percent 3 7 10 11" xfId="6948" xr:uid="{00000000-0005-0000-0000-0000541B0000}"/>
    <cellStyle name="Percent 3 7 10 12" xfId="6949" xr:uid="{00000000-0005-0000-0000-0000551B0000}"/>
    <cellStyle name="Percent 3 7 10 2" xfId="6950" xr:uid="{00000000-0005-0000-0000-0000561B0000}"/>
    <cellStyle name="Percent 3 7 10 2 2" xfId="6951" xr:uid="{00000000-0005-0000-0000-0000571B0000}"/>
    <cellStyle name="Percent 3 7 10 2 2 2" xfId="6952" xr:uid="{00000000-0005-0000-0000-0000581B0000}"/>
    <cellStyle name="Percent 3 7 10 2 3" xfId="6953" xr:uid="{00000000-0005-0000-0000-0000591B0000}"/>
    <cellStyle name="Percent 3 7 10 2 3 2" xfId="6954" xr:uid="{00000000-0005-0000-0000-00005A1B0000}"/>
    <cellStyle name="Percent 3 7 10 2 4" xfId="6955" xr:uid="{00000000-0005-0000-0000-00005B1B0000}"/>
    <cellStyle name="Percent 3 7 10 2 5" xfId="6956" xr:uid="{00000000-0005-0000-0000-00005C1B0000}"/>
    <cellStyle name="Percent 3 7 10 3" xfId="6957" xr:uid="{00000000-0005-0000-0000-00005D1B0000}"/>
    <cellStyle name="Percent 3 7 10 3 2" xfId="6958" xr:uid="{00000000-0005-0000-0000-00005E1B0000}"/>
    <cellStyle name="Percent 3 7 10 3 2 2" xfId="6959" xr:uid="{00000000-0005-0000-0000-00005F1B0000}"/>
    <cellStyle name="Percent 3 7 10 3 3" xfId="6960" xr:uid="{00000000-0005-0000-0000-0000601B0000}"/>
    <cellStyle name="Percent 3 7 10 3 3 2" xfId="6961" xr:uid="{00000000-0005-0000-0000-0000611B0000}"/>
    <cellStyle name="Percent 3 7 10 3 4" xfId="6962" xr:uid="{00000000-0005-0000-0000-0000621B0000}"/>
    <cellStyle name="Percent 3 7 10 4" xfId="6963" xr:uid="{00000000-0005-0000-0000-0000631B0000}"/>
    <cellStyle name="Percent 3 7 10 4 2" xfId="6964" xr:uid="{00000000-0005-0000-0000-0000641B0000}"/>
    <cellStyle name="Percent 3 7 10 4 2 2" xfId="6965" xr:uid="{00000000-0005-0000-0000-0000651B0000}"/>
    <cellStyle name="Percent 3 7 10 4 3" xfId="6966" xr:uid="{00000000-0005-0000-0000-0000661B0000}"/>
    <cellStyle name="Percent 3 7 10 4 3 2" xfId="6967" xr:uid="{00000000-0005-0000-0000-0000671B0000}"/>
    <cellStyle name="Percent 3 7 10 4 4" xfId="6968" xr:uid="{00000000-0005-0000-0000-0000681B0000}"/>
    <cellStyle name="Percent 3 7 10 5" xfId="6969" xr:uid="{00000000-0005-0000-0000-0000691B0000}"/>
    <cellStyle name="Percent 3 7 10 5 2" xfId="6970" xr:uid="{00000000-0005-0000-0000-00006A1B0000}"/>
    <cellStyle name="Percent 3 7 10 5 2 2" xfId="6971" xr:uid="{00000000-0005-0000-0000-00006B1B0000}"/>
    <cellStyle name="Percent 3 7 10 5 3" xfId="6972" xr:uid="{00000000-0005-0000-0000-00006C1B0000}"/>
    <cellStyle name="Percent 3 7 10 5 3 2" xfId="6973" xr:uid="{00000000-0005-0000-0000-00006D1B0000}"/>
    <cellStyle name="Percent 3 7 10 5 4" xfId="6974" xr:uid="{00000000-0005-0000-0000-00006E1B0000}"/>
    <cellStyle name="Percent 3 7 10 5 4 2" xfId="6975" xr:uid="{00000000-0005-0000-0000-00006F1B0000}"/>
    <cellStyle name="Percent 3 7 10 5 5" xfId="6976" xr:uid="{00000000-0005-0000-0000-0000701B0000}"/>
    <cellStyle name="Percent 3 7 10 6" xfId="6977" xr:uid="{00000000-0005-0000-0000-0000711B0000}"/>
    <cellStyle name="Percent 3 7 10 6 2" xfId="6978" xr:uid="{00000000-0005-0000-0000-0000721B0000}"/>
    <cellStyle name="Percent 3 7 10 6 2 2" xfId="6979" xr:uid="{00000000-0005-0000-0000-0000731B0000}"/>
    <cellStyle name="Percent 3 7 10 6 3" xfId="6980" xr:uid="{00000000-0005-0000-0000-0000741B0000}"/>
    <cellStyle name="Percent 3 7 10 6 3 2" xfId="6981" xr:uid="{00000000-0005-0000-0000-0000751B0000}"/>
    <cellStyle name="Percent 3 7 10 6 4" xfId="6982" xr:uid="{00000000-0005-0000-0000-0000761B0000}"/>
    <cellStyle name="Percent 3 7 10 7" xfId="6983" xr:uid="{00000000-0005-0000-0000-0000771B0000}"/>
    <cellStyle name="Percent 3 7 10 7 2" xfId="6984" xr:uid="{00000000-0005-0000-0000-0000781B0000}"/>
    <cellStyle name="Percent 3 7 10 8" xfId="6985" xr:uid="{00000000-0005-0000-0000-0000791B0000}"/>
    <cellStyle name="Percent 3 7 10 8 2" xfId="6986" xr:uid="{00000000-0005-0000-0000-00007A1B0000}"/>
    <cellStyle name="Percent 3 7 10 9" xfId="6987" xr:uid="{00000000-0005-0000-0000-00007B1B0000}"/>
    <cellStyle name="Percent 3 7 10 9 2" xfId="6988" xr:uid="{00000000-0005-0000-0000-00007C1B0000}"/>
    <cellStyle name="Percent 3 7 11" xfId="6989" xr:uid="{00000000-0005-0000-0000-00007D1B0000}"/>
    <cellStyle name="Percent 3 7 11 10" xfId="6990" xr:uid="{00000000-0005-0000-0000-00007E1B0000}"/>
    <cellStyle name="Percent 3 7 11 11" xfId="6991" xr:uid="{00000000-0005-0000-0000-00007F1B0000}"/>
    <cellStyle name="Percent 3 7 11 12" xfId="6992" xr:uid="{00000000-0005-0000-0000-0000801B0000}"/>
    <cellStyle name="Percent 3 7 11 2" xfId="6993" xr:uid="{00000000-0005-0000-0000-0000811B0000}"/>
    <cellStyle name="Percent 3 7 11 2 2" xfId="6994" xr:uid="{00000000-0005-0000-0000-0000821B0000}"/>
    <cellStyle name="Percent 3 7 11 2 2 2" xfId="6995" xr:uid="{00000000-0005-0000-0000-0000831B0000}"/>
    <cellStyle name="Percent 3 7 11 2 3" xfId="6996" xr:uid="{00000000-0005-0000-0000-0000841B0000}"/>
    <cellStyle name="Percent 3 7 11 2 3 2" xfId="6997" xr:uid="{00000000-0005-0000-0000-0000851B0000}"/>
    <cellStyle name="Percent 3 7 11 2 4" xfId="6998" xr:uid="{00000000-0005-0000-0000-0000861B0000}"/>
    <cellStyle name="Percent 3 7 11 2 5" xfId="6999" xr:uid="{00000000-0005-0000-0000-0000871B0000}"/>
    <cellStyle name="Percent 3 7 11 3" xfId="7000" xr:uid="{00000000-0005-0000-0000-0000881B0000}"/>
    <cellStyle name="Percent 3 7 11 3 2" xfId="7001" xr:uid="{00000000-0005-0000-0000-0000891B0000}"/>
    <cellStyle name="Percent 3 7 11 3 2 2" xfId="7002" xr:uid="{00000000-0005-0000-0000-00008A1B0000}"/>
    <cellStyle name="Percent 3 7 11 3 3" xfId="7003" xr:uid="{00000000-0005-0000-0000-00008B1B0000}"/>
    <cellStyle name="Percent 3 7 11 3 3 2" xfId="7004" xr:uid="{00000000-0005-0000-0000-00008C1B0000}"/>
    <cellStyle name="Percent 3 7 11 3 4" xfId="7005" xr:uid="{00000000-0005-0000-0000-00008D1B0000}"/>
    <cellStyle name="Percent 3 7 11 4" xfId="7006" xr:uid="{00000000-0005-0000-0000-00008E1B0000}"/>
    <cellStyle name="Percent 3 7 11 4 2" xfId="7007" xr:uid="{00000000-0005-0000-0000-00008F1B0000}"/>
    <cellStyle name="Percent 3 7 11 4 2 2" xfId="7008" xr:uid="{00000000-0005-0000-0000-0000901B0000}"/>
    <cellStyle name="Percent 3 7 11 4 3" xfId="7009" xr:uid="{00000000-0005-0000-0000-0000911B0000}"/>
    <cellStyle name="Percent 3 7 11 4 3 2" xfId="7010" xr:uid="{00000000-0005-0000-0000-0000921B0000}"/>
    <cellStyle name="Percent 3 7 11 4 4" xfId="7011" xr:uid="{00000000-0005-0000-0000-0000931B0000}"/>
    <cellStyle name="Percent 3 7 11 5" xfId="7012" xr:uid="{00000000-0005-0000-0000-0000941B0000}"/>
    <cellStyle name="Percent 3 7 11 5 2" xfId="7013" xr:uid="{00000000-0005-0000-0000-0000951B0000}"/>
    <cellStyle name="Percent 3 7 11 5 2 2" xfId="7014" xr:uid="{00000000-0005-0000-0000-0000961B0000}"/>
    <cellStyle name="Percent 3 7 11 5 3" xfId="7015" xr:uid="{00000000-0005-0000-0000-0000971B0000}"/>
    <cellStyle name="Percent 3 7 11 5 3 2" xfId="7016" xr:uid="{00000000-0005-0000-0000-0000981B0000}"/>
    <cellStyle name="Percent 3 7 11 5 4" xfId="7017" xr:uid="{00000000-0005-0000-0000-0000991B0000}"/>
    <cellStyle name="Percent 3 7 11 5 4 2" xfId="7018" xr:uid="{00000000-0005-0000-0000-00009A1B0000}"/>
    <cellStyle name="Percent 3 7 11 5 5" xfId="7019" xr:uid="{00000000-0005-0000-0000-00009B1B0000}"/>
    <cellStyle name="Percent 3 7 11 6" xfId="7020" xr:uid="{00000000-0005-0000-0000-00009C1B0000}"/>
    <cellStyle name="Percent 3 7 11 6 2" xfId="7021" xr:uid="{00000000-0005-0000-0000-00009D1B0000}"/>
    <cellStyle name="Percent 3 7 11 6 2 2" xfId="7022" xr:uid="{00000000-0005-0000-0000-00009E1B0000}"/>
    <cellStyle name="Percent 3 7 11 6 3" xfId="7023" xr:uid="{00000000-0005-0000-0000-00009F1B0000}"/>
    <cellStyle name="Percent 3 7 11 6 3 2" xfId="7024" xr:uid="{00000000-0005-0000-0000-0000A01B0000}"/>
    <cellStyle name="Percent 3 7 11 6 4" xfId="7025" xr:uid="{00000000-0005-0000-0000-0000A11B0000}"/>
    <cellStyle name="Percent 3 7 11 7" xfId="7026" xr:uid="{00000000-0005-0000-0000-0000A21B0000}"/>
    <cellStyle name="Percent 3 7 11 7 2" xfId="7027" xr:uid="{00000000-0005-0000-0000-0000A31B0000}"/>
    <cellStyle name="Percent 3 7 11 8" xfId="7028" xr:uid="{00000000-0005-0000-0000-0000A41B0000}"/>
    <cellStyle name="Percent 3 7 11 8 2" xfId="7029" xr:uid="{00000000-0005-0000-0000-0000A51B0000}"/>
    <cellStyle name="Percent 3 7 11 9" xfId="7030" xr:uid="{00000000-0005-0000-0000-0000A61B0000}"/>
    <cellStyle name="Percent 3 7 11 9 2" xfId="7031" xr:uid="{00000000-0005-0000-0000-0000A71B0000}"/>
    <cellStyle name="Percent 3 7 12" xfId="7032" xr:uid="{00000000-0005-0000-0000-0000A81B0000}"/>
    <cellStyle name="Percent 3 7 12 10" xfId="7033" xr:uid="{00000000-0005-0000-0000-0000A91B0000}"/>
    <cellStyle name="Percent 3 7 12 11" xfId="7034" xr:uid="{00000000-0005-0000-0000-0000AA1B0000}"/>
    <cellStyle name="Percent 3 7 12 12" xfId="7035" xr:uid="{00000000-0005-0000-0000-0000AB1B0000}"/>
    <cellStyle name="Percent 3 7 12 2" xfId="7036" xr:uid="{00000000-0005-0000-0000-0000AC1B0000}"/>
    <cellStyle name="Percent 3 7 12 2 2" xfId="7037" xr:uid="{00000000-0005-0000-0000-0000AD1B0000}"/>
    <cellStyle name="Percent 3 7 12 2 2 2" xfId="7038" xr:uid="{00000000-0005-0000-0000-0000AE1B0000}"/>
    <cellStyle name="Percent 3 7 12 2 3" xfId="7039" xr:uid="{00000000-0005-0000-0000-0000AF1B0000}"/>
    <cellStyle name="Percent 3 7 12 2 3 2" xfId="7040" xr:uid="{00000000-0005-0000-0000-0000B01B0000}"/>
    <cellStyle name="Percent 3 7 12 2 4" xfId="7041" xr:uid="{00000000-0005-0000-0000-0000B11B0000}"/>
    <cellStyle name="Percent 3 7 12 2 5" xfId="7042" xr:uid="{00000000-0005-0000-0000-0000B21B0000}"/>
    <cellStyle name="Percent 3 7 12 3" xfId="7043" xr:uid="{00000000-0005-0000-0000-0000B31B0000}"/>
    <cellStyle name="Percent 3 7 12 3 2" xfId="7044" xr:uid="{00000000-0005-0000-0000-0000B41B0000}"/>
    <cellStyle name="Percent 3 7 12 3 2 2" xfId="7045" xr:uid="{00000000-0005-0000-0000-0000B51B0000}"/>
    <cellStyle name="Percent 3 7 12 3 3" xfId="7046" xr:uid="{00000000-0005-0000-0000-0000B61B0000}"/>
    <cellStyle name="Percent 3 7 12 3 3 2" xfId="7047" xr:uid="{00000000-0005-0000-0000-0000B71B0000}"/>
    <cellStyle name="Percent 3 7 12 3 4" xfId="7048" xr:uid="{00000000-0005-0000-0000-0000B81B0000}"/>
    <cellStyle name="Percent 3 7 12 4" xfId="7049" xr:uid="{00000000-0005-0000-0000-0000B91B0000}"/>
    <cellStyle name="Percent 3 7 12 4 2" xfId="7050" xr:uid="{00000000-0005-0000-0000-0000BA1B0000}"/>
    <cellStyle name="Percent 3 7 12 4 2 2" xfId="7051" xr:uid="{00000000-0005-0000-0000-0000BB1B0000}"/>
    <cellStyle name="Percent 3 7 12 4 3" xfId="7052" xr:uid="{00000000-0005-0000-0000-0000BC1B0000}"/>
    <cellStyle name="Percent 3 7 12 4 3 2" xfId="7053" xr:uid="{00000000-0005-0000-0000-0000BD1B0000}"/>
    <cellStyle name="Percent 3 7 12 4 4" xfId="7054" xr:uid="{00000000-0005-0000-0000-0000BE1B0000}"/>
    <cellStyle name="Percent 3 7 12 5" xfId="7055" xr:uid="{00000000-0005-0000-0000-0000BF1B0000}"/>
    <cellStyle name="Percent 3 7 12 5 2" xfId="7056" xr:uid="{00000000-0005-0000-0000-0000C01B0000}"/>
    <cellStyle name="Percent 3 7 12 5 2 2" xfId="7057" xr:uid="{00000000-0005-0000-0000-0000C11B0000}"/>
    <cellStyle name="Percent 3 7 12 5 3" xfId="7058" xr:uid="{00000000-0005-0000-0000-0000C21B0000}"/>
    <cellStyle name="Percent 3 7 12 5 3 2" xfId="7059" xr:uid="{00000000-0005-0000-0000-0000C31B0000}"/>
    <cellStyle name="Percent 3 7 12 5 4" xfId="7060" xr:uid="{00000000-0005-0000-0000-0000C41B0000}"/>
    <cellStyle name="Percent 3 7 12 5 4 2" xfId="7061" xr:uid="{00000000-0005-0000-0000-0000C51B0000}"/>
    <cellStyle name="Percent 3 7 12 5 5" xfId="7062" xr:uid="{00000000-0005-0000-0000-0000C61B0000}"/>
    <cellStyle name="Percent 3 7 12 6" xfId="7063" xr:uid="{00000000-0005-0000-0000-0000C71B0000}"/>
    <cellStyle name="Percent 3 7 12 6 2" xfId="7064" xr:uid="{00000000-0005-0000-0000-0000C81B0000}"/>
    <cellStyle name="Percent 3 7 12 6 2 2" xfId="7065" xr:uid="{00000000-0005-0000-0000-0000C91B0000}"/>
    <cellStyle name="Percent 3 7 12 6 3" xfId="7066" xr:uid="{00000000-0005-0000-0000-0000CA1B0000}"/>
    <cellStyle name="Percent 3 7 12 6 3 2" xfId="7067" xr:uid="{00000000-0005-0000-0000-0000CB1B0000}"/>
    <cellStyle name="Percent 3 7 12 6 4" xfId="7068" xr:uid="{00000000-0005-0000-0000-0000CC1B0000}"/>
    <cellStyle name="Percent 3 7 12 7" xfId="7069" xr:uid="{00000000-0005-0000-0000-0000CD1B0000}"/>
    <cellStyle name="Percent 3 7 12 7 2" xfId="7070" xr:uid="{00000000-0005-0000-0000-0000CE1B0000}"/>
    <cellStyle name="Percent 3 7 12 8" xfId="7071" xr:uid="{00000000-0005-0000-0000-0000CF1B0000}"/>
    <cellStyle name="Percent 3 7 12 8 2" xfId="7072" xr:uid="{00000000-0005-0000-0000-0000D01B0000}"/>
    <cellStyle name="Percent 3 7 12 9" xfId="7073" xr:uid="{00000000-0005-0000-0000-0000D11B0000}"/>
    <cellStyle name="Percent 3 7 12 9 2" xfId="7074" xr:uid="{00000000-0005-0000-0000-0000D21B0000}"/>
    <cellStyle name="Percent 3 7 13" xfId="7075" xr:uid="{00000000-0005-0000-0000-0000D31B0000}"/>
    <cellStyle name="Percent 3 7 13 10" xfId="7076" xr:uid="{00000000-0005-0000-0000-0000D41B0000}"/>
    <cellStyle name="Percent 3 7 13 11" xfId="7077" xr:uid="{00000000-0005-0000-0000-0000D51B0000}"/>
    <cellStyle name="Percent 3 7 13 12" xfId="7078" xr:uid="{00000000-0005-0000-0000-0000D61B0000}"/>
    <cellStyle name="Percent 3 7 13 2" xfId="7079" xr:uid="{00000000-0005-0000-0000-0000D71B0000}"/>
    <cellStyle name="Percent 3 7 13 2 2" xfId="7080" xr:uid="{00000000-0005-0000-0000-0000D81B0000}"/>
    <cellStyle name="Percent 3 7 13 2 2 2" xfId="7081" xr:uid="{00000000-0005-0000-0000-0000D91B0000}"/>
    <cellStyle name="Percent 3 7 13 2 3" xfId="7082" xr:uid="{00000000-0005-0000-0000-0000DA1B0000}"/>
    <cellStyle name="Percent 3 7 13 2 3 2" xfId="7083" xr:uid="{00000000-0005-0000-0000-0000DB1B0000}"/>
    <cellStyle name="Percent 3 7 13 2 4" xfId="7084" xr:uid="{00000000-0005-0000-0000-0000DC1B0000}"/>
    <cellStyle name="Percent 3 7 13 2 5" xfId="7085" xr:uid="{00000000-0005-0000-0000-0000DD1B0000}"/>
    <cellStyle name="Percent 3 7 13 3" xfId="7086" xr:uid="{00000000-0005-0000-0000-0000DE1B0000}"/>
    <cellStyle name="Percent 3 7 13 3 2" xfId="7087" xr:uid="{00000000-0005-0000-0000-0000DF1B0000}"/>
    <cellStyle name="Percent 3 7 13 3 2 2" xfId="7088" xr:uid="{00000000-0005-0000-0000-0000E01B0000}"/>
    <cellStyle name="Percent 3 7 13 3 3" xfId="7089" xr:uid="{00000000-0005-0000-0000-0000E11B0000}"/>
    <cellStyle name="Percent 3 7 13 3 3 2" xfId="7090" xr:uid="{00000000-0005-0000-0000-0000E21B0000}"/>
    <cellStyle name="Percent 3 7 13 3 4" xfId="7091" xr:uid="{00000000-0005-0000-0000-0000E31B0000}"/>
    <cellStyle name="Percent 3 7 13 4" xfId="7092" xr:uid="{00000000-0005-0000-0000-0000E41B0000}"/>
    <cellStyle name="Percent 3 7 13 4 2" xfId="7093" xr:uid="{00000000-0005-0000-0000-0000E51B0000}"/>
    <cellStyle name="Percent 3 7 13 4 2 2" xfId="7094" xr:uid="{00000000-0005-0000-0000-0000E61B0000}"/>
    <cellStyle name="Percent 3 7 13 4 3" xfId="7095" xr:uid="{00000000-0005-0000-0000-0000E71B0000}"/>
    <cellStyle name="Percent 3 7 13 4 3 2" xfId="7096" xr:uid="{00000000-0005-0000-0000-0000E81B0000}"/>
    <cellStyle name="Percent 3 7 13 4 4" xfId="7097" xr:uid="{00000000-0005-0000-0000-0000E91B0000}"/>
    <cellStyle name="Percent 3 7 13 5" xfId="7098" xr:uid="{00000000-0005-0000-0000-0000EA1B0000}"/>
    <cellStyle name="Percent 3 7 13 5 2" xfId="7099" xr:uid="{00000000-0005-0000-0000-0000EB1B0000}"/>
    <cellStyle name="Percent 3 7 13 5 2 2" xfId="7100" xr:uid="{00000000-0005-0000-0000-0000EC1B0000}"/>
    <cellStyle name="Percent 3 7 13 5 3" xfId="7101" xr:uid="{00000000-0005-0000-0000-0000ED1B0000}"/>
    <cellStyle name="Percent 3 7 13 5 3 2" xfId="7102" xr:uid="{00000000-0005-0000-0000-0000EE1B0000}"/>
    <cellStyle name="Percent 3 7 13 5 4" xfId="7103" xr:uid="{00000000-0005-0000-0000-0000EF1B0000}"/>
    <cellStyle name="Percent 3 7 13 5 4 2" xfId="7104" xr:uid="{00000000-0005-0000-0000-0000F01B0000}"/>
    <cellStyle name="Percent 3 7 13 5 5" xfId="7105" xr:uid="{00000000-0005-0000-0000-0000F11B0000}"/>
    <cellStyle name="Percent 3 7 13 6" xfId="7106" xr:uid="{00000000-0005-0000-0000-0000F21B0000}"/>
    <cellStyle name="Percent 3 7 13 6 2" xfId="7107" xr:uid="{00000000-0005-0000-0000-0000F31B0000}"/>
    <cellStyle name="Percent 3 7 13 6 2 2" xfId="7108" xr:uid="{00000000-0005-0000-0000-0000F41B0000}"/>
    <cellStyle name="Percent 3 7 13 6 3" xfId="7109" xr:uid="{00000000-0005-0000-0000-0000F51B0000}"/>
    <cellStyle name="Percent 3 7 13 6 3 2" xfId="7110" xr:uid="{00000000-0005-0000-0000-0000F61B0000}"/>
    <cellStyle name="Percent 3 7 13 6 4" xfId="7111" xr:uid="{00000000-0005-0000-0000-0000F71B0000}"/>
    <cellStyle name="Percent 3 7 13 7" xfId="7112" xr:uid="{00000000-0005-0000-0000-0000F81B0000}"/>
    <cellStyle name="Percent 3 7 13 7 2" xfId="7113" xr:uid="{00000000-0005-0000-0000-0000F91B0000}"/>
    <cellStyle name="Percent 3 7 13 8" xfId="7114" xr:uid="{00000000-0005-0000-0000-0000FA1B0000}"/>
    <cellStyle name="Percent 3 7 13 8 2" xfId="7115" xr:uid="{00000000-0005-0000-0000-0000FB1B0000}"/>
    <cellStyle name="Percent 3 7 13 9" xfId="7116" xr:uid="{00000000-0005-0000-0000-0000FC1B0000}"/>
    <cellStyle name="Percent 3 7 13 9 2" xfId="7117" xr:uid="{00000000-0005-0000-0000-0000FD1B0000}"/>
    <cellStyle name="Percent 3 7 14" xfId="7118" xr:uid="{00000000-0005-0000-0000-0000FE1B0000}"/>
    <cellStyle name="Percent 3 7 14 10" xfId="7119" xr:uid="{00000000-0005-0000-0000-0000FF1B0000}"/>
    <cellStyle name="Percent 3 7 14 11" xfId="7120" xr:uid="{00000000-0005-0000-0000-0000001C0000}"/>
    <cellStyle name="Percent 3 7 14 12" xfId="7121" xr:uid="{00000000-0005-0000-0000-0000011C0000}"/>
    <cellStyle name="Percent 3 7 14 2" xfId="7122" xr:uid="{00000000-0005-0000-0000-0000021C0000}"/>
    <cellStyle name="Percent 3 7 14 2 2" xfId="7123" xr:uid="{00000000-0005-0000-0000-0000031C0000}"/>
    <cellStyle name="Percent 3 7 14 2 2 2" xfId="7124" xr:uid="{00000000-0005-0000-0000-0000041C0000}"/>
    <cellStyle name="Percent 3 7 14 2 3" xfId="7125" xr:uid="{00000000-0005-0000-0000-0000051C0000}"/>
    <cellStyle name="Percent 3 7 14 2 3 2" xfId="7126" xr:uid="{00000000-0005-0000-0000-0000061C0000}"/>
    <cellStyle name="Percent 3 7 14 2 4" xfId="7127" xr:uid="{00000000-0005-0000-0000-0000071C0000}"/>
    <cellStyle name="Percent 3 7 14 2 5" xfId="7128" xr:uid="{00000000-0005-0000-0000-0000081C0000}"/>
    <cellStyle name="Percent 3 7 14 3" xfId="7129" xr:uid="{00000000-0005-0000-0000-0000091C0000}"/>
    <cellStyle name="Percent 3 7 14 3 2" xfId="7130" xr:uid="{00000000-0005-0000-0000-00000A1C0000}"/>
    <cellStyle name="Percent 3 7 14 3 2 2" xfId="7131" xr:uid="{00000000-0005-0000-0000-00000B1C0000}"/>
    <cellStyle name="Percent 3 7 14 3 3" xfId="7132" xr:uid="{00000000-0005-0000-0000-00000C1C0000}"/>
    <cellStyle name="Percent 3 7 14 3 3 2" xfId="7133" xr:uid="{00000000-0005-0000-0000-00000D1C0000}"/>
    <cellStyle name="Percent 3 7 14 3 4" xfId="7134" xr:uid="{00000000-0005-0000-0000-00000E1C0000}"/>
    <cellStyle name="Percent 3 7 14 4" xfId="7135" xr:uid="{00000000-0005-0000-0000-00000F1C0000}"/>
    <cellStyle name="Percent 3 7 14 4 2" xfId="7136" xr:uid="{00000000-0005-0000-0000-0000101C0000}"/>
    <cellStyle name="Percent 3 7 14 4 2 2" xfId="7137" xr:uid="{00000000-0005-0000-0000-0000111C0000}"/>
    <cellStyle name="Percent 3 7 14 4 3" xfId="7138" xr:uid="{00000000-0005-0000-0000-0000121C0000}"/>
    <cellStyle name="Percent 3 7 14 4 3 2" xfId="7139" xr:uid="{00000000-0005-0000-0000-0000131C0000}"/>
    <cellStyle name="Percent 3 7 14 4 4" xfId="7140" xr:uid="{00000000-0005-0000-0000-0000141C0000}"/>
    <cellStyle name="Percent 3 7 14 5" xfId="7141" xr:uid="{00000000-0005-0000-0000-0000151C0000}"/>
    <cellStyle name="Percent 3 7 14 5 2" xfId="7142" xr:uid="{00000000-0005-0000-0000-0000161C0000}"/>
    <cellStyle name="Percent 3 7 14 5 2 2" xfId="7143" xr:uid="{00000000-0005-0000-0000-0000171C0000}"/>
    <cellStyle name="Percent 3 7 14 5 3" xfId="7144" xr:uid="{00000000-0005-0000-0000-0000181C0000}"/>
    <cellStyle name="Percent 3 7 14 5 3 2" xfId="7145" xr:uid="{00000000-0005-0000-0000-0000191C0000}"/>
    <cellStyle name="Percent 3 7 14 5 4" xfId="7146" xr:uid="{00000000-0005-0000-0000-00001A1C0000}"/>
    <cellStyle name="Percent 3 7 14 5 4 2" xfId="7147" xr:uid="{00000000-0005-0000-0000-00001B1C0000}"/>
    <cellStyle name="Percent 3 7 14 5 5" xfId="7148" xr:uid="{00000000-0005-0000-0000-00001C1C0000}"/>
    <cellStyle name="Percent 3 7 14 6" xfId="7149" xr:uid="{00000000-0005-0000-0000-00001D1C0000}"/>
    <cellStyle name="Percent 3 7 14 6 2" xfId="7150" xr:uid="{00000000-0005-0000-0000-00001E1C0000}"/>
    <cellStyle name="Percent 3 7 14 6 2 2" xfId="7151" xr:uid="{00000000-0005-0000-0000-00001F1C0000}"/>
    <cellStyle name="Percent 3 7 14 6 3" xfId="7152" xr:uid="{00000000-0005-0000-0000-0000201C0000}"/>
    <cellStyle name="Percent 3 7 14 6 3 2" xfId="7153" xr:uid="{00000000-0005-0000-0000-0000211C0000}"/>
    <cellStyle name="Percent 3 7 14 6 4" xfId="7154" xr:uid="{00000000-0005-0000-0000-0000221C0000}"/>
    <cellStyle name="Percent 3 7 14 7" xfId="7155" xr:uid="{00000000-0005-0000-0000-0000231C0000}"/>
    <cellStyle name="Percent 3 7 14 7 2" xfId="7156" xr:uid="{00000000-0005-0000-0000-0000241C0000}"/>
    <cellStyle name="Percent 3 7 14 8" xfId="7157" xr:uid="{00000000-0005-0000-0000-0000251C0000}"/>
    <cellStyle name="Percent 3 7 14 8 2" xfId="7158" xr:uid="{00000000-0005-0000-0000-0000261C0000}"/>
    <cellStyle name="Percent 3 7 14 9" xfId="7159" xr:uid="{00000000-0005-0000-0000-0000271C0000}"/>
    <cellStyle name="Percent 3 7 14 9 2" xfId="7160" xr:uid="{00000000-0005-0000-0000-0000281C0000}"/>
    <cellStyle name="Percent 3 7 15" xfId="7161" xr:uid="{00000000-0005-0000-0000-0000291C0000}"/>
    <cellStyle name="Percent 3 7 15 10" xfId="7162" xr:uid="{00000000-0005-0000-0000-00002A1C0000}"/>
    <cellStyle name="Percent 3 7 15 11" xfId="7163" xr:uid="{00000000-0005-0000-0000-00002B1C0000}"/>
    <cellStyle name="Percent 3 7 15 12" xfId="7164" xr:uid="{00000000-0005-0000-0000-00002C1C0000}"/>
    <cellStyle name="Percent 3 7 15 2" xfId="7165" xr:uid="{00000000-0005-0000-0000-00002D1C0000}"/>
    <cellStyle name="Percent 3 7 15 2 2" xfId="7166" xr:uid="{00000000-0005-0000-0000-00002E1C0000}"/>
    <cellStyle name="Percent 3 7 15 2 2 2" xfId="7167" xr:uid="{00000000-0005-0000-0000-00002F1C0000}"/>
    <cellStyle name="Percent 3 7 15 2 3" xfId="7168" xr:uid="{00000000-0005-0000-0000-0000301C0000}"/>
    <cellStyle name="Percent 3 7 15 2 3 2" xfId="7169" xr:uid="{00000000-0005-0000-0000-0000311C0000}"/>
    <cellStyle name="Percent 3 7 15 2 4" xfId="7170" xr:uid="{00000000-0005-0000-0000-0000321C0000}"/>
    <cellStyle name="Percent 3 7 15 2 5" xfId="7171" xr:uid="{00000000-0005-0000-0000-0000331C0000}"/>
    <cellStyle name="Percent 3 7 15 3" xfId="7172" xr:uid="{00000000-0005-0000-0000-0000341C0000}"/>
    <cellStyle name="Percent 3 7 15 3 2" xfId="7173" xr:uid="{00000000-0005-0000-0000-0000351C0000}"/>
    <cellStyle name="Percent 3 7 15 3 2 2" xfId="7174" xr:uid="{00000000-0005-0000-0000-0000361C0000}"/>
    <cellStyle name="Percent 3 7 15 3 3" xfId="7175" xr:uid="{00000000-0005-0000-0000-0000371C0000}"/>
    <cellStyle name="Percent 3 7 15 3 3 2" xfId="7176" xr:uid="{00000000-0005-0000-0000-0000381C0000}"/>
    <cellStyle name="Percent 3 7 15 3 4" xfId="7177" xr:uid="{00000000-0005-0000-0000-0000391C0000}"/>
    <cellStyle name="Percent 3 7 15 4" xfId="7178" xr:uid="{00000000-0005-0000-0000-00003A1C0000}"/>
    <cellStyle name="Percent 3 7 15 4 2" xfId="7179" xr:uid="{00000000-0005-0000-0000-00003B1C0000}"/>
    <cellStyle name="Percent 3 7 15 4 2 2" xfId="7180" xr:uid="{00000000-0005-0000-0000-00003C1C0000}"/>
    <cellStyle name="Percent 3 7 15 4 3" xfId="7181" xr:uid="{00000000-0005-0000-0000-00003D1C0000}"/>
    <cellStyle name="Percent 3 7 15 4 3 2" xfId="7182" xr:uid="{00000000-0005-0000-0000-00003E1C0000}"/>
    <cellStyle name="Percent 3 7 15 4 4" xfId="7183" xr:uid="{00000000-0005-0000-0000-00003F1C0000}"/>
    <cellStyle name="Percent 3 7 15 5" xfId="7184" xr:uid="{00000000-0005-0000-0000-0000401C0000}"/>
    <cellStyle name="Percent 3 7 15 5 2" xfId="7185" xr:uid="{00000000-0005-0000-0000-0000411C0000}"/>
    <cellStyle name="Percent 3 7 15 5 2 2" xfId="7186" xr:uid="{00000000-0005-0000-0000-0000421C0000}"/>
    <cellStyle name="Percent 3 7 15 5 3" xfId="7187" xr:uid="{00000000-0005-0000-0000-0000431C0000}"/>
    <cellStyle name="Percent 3 7 15 5 3 2" xfId="7188" xr:uid="{00000000-0005-0000-0000-0000441C0000}"/>
    <cellStyle name="Percent 3 7 15 5 4" xfId="7189" xr:uid="{00000000-0005-0000-0000-0000451C0000}"/>
    <cellStyle name="Percent 3 7 15 5 4 2" xfId="7190" xr:uid="{00000000-0005-0000-0000-0000461C0000}"/>
    <cellStyle name="Percent 3 7 15 5 5" xfId="7191" xr:uid="{00000000-0005-0000-0000-0000471C0000}"/>
    <cellStyle name="Percent 3 7 15 6" xfId="7192" xr:uid="{00000000-0005-0000-0000-0000481C0000}"/>
    <cellStyle name="Percent 3 7 15 6 2" xfId="7193" xr:uid="{00000000-0005-0000-0000-0000491C0000}"/>
    <cellStyle name="Percent 3 7 15 6 2 2" xfId="7194" xr:uid="{00000000-0005-0000-0000-00004A1C0000}"/>
    <cellStyle name="Percent 3 7 15 6 3" xfId="7195" xr:uid="{00000000-0005-0000-0000-00004B1C0000}"/>
    <cellStyle name="Percent 3 7 15 6 3 2" xfId="7196" xr:uid="{00000000-0005-0000-0000-00004C1C0000}"/>
    <cellStyle name="Percent 3 7 15 6 4" xfId="7197" xr:uid="{00000000-0005-0000-0000-00004D1C0000}"/>
    <cellStyle name="Percent 3 7 15 7" xfId="7198" xr:uid="{00000000-0005-0000-0000-00004E1C0000}"/>
    <cellStyle name="Percent 3 7 15 7 2" xfId="7199" xr:uid="{00000000-0005-0000-0000-00004F1C0000}"/>
    <cellStyle name="Percent 3 7 15 8" xfId="7200" xr:uid="{00000000-0005-0000-0000-0000501C0000}"/>
    <cellStyle name="Percent 3 7 15 8 2" xfId="7201" xr:uid="{00000000-0005-0000-0000-0000511C0000}"/>
    <cellStyle name="Percent 3 7 15 9" xfId="7202" xr:uid="{00000000-0005-0000-0000-0000521C0000}"/>
    <cellStyle name="Percent 3 7 15 9 2" xfId="7203" xr:uid="{00000000-0005-0000-0000-0000531C0000}"/>
    <cellStyle name="Percent 3 7 16" xfId="7204" xr:uid="{00000000-0005-0000-0000-0000541C0000}"/>
    <cellStyle name="Percent 3 7 16 2" xfId="7205" xr:uid="{00000000-0005-0000-0000-0000551C0000}"/>
    <cellStyle name="Percent 3 7 16 2 2" xfId="7206" xr:uid="{00000000-0005-0000-0000-0000561C0000}"/>
    <cellStyle name="Percent 3 7 16 3" xfId="7207" xr:uid="{00000000-0005-0000-0000-0000571C0000}"/>
    <cellStyle name="Percent 3 7 16 3 2" xfId="7208" xr:uid="{00000000-0005-0000-0000-0000581C0000}"/>
    <cellStyle name="Percent 3 7 16 4" xfId="7209" xr:uid="{00000000-0005-0000-0000-0000591C0000}"/>
    <cellStyle name="Percent 3 7 16 5" xfId="7210" xr:uid="{00000000-0005-0000-0000-00005A1C0000}"/>
    <cellStyle name="Percent 3 7 17" xfId="7211" xr:uid="{00000000-0005-0000-0000-00005B1C0000}"/>
    <cellStyle name="Percent 3 7 17 2" xfId="7212" xr:uid="{00000000-0005-0000-0000-00005C1C0000}"/>
    <cellStyle name="Percent 3 7 17 2 2" xfId="7213" xr:uid="{00000000-0005-0000-0000-00005D1C0000}"/>
    <cellStyle name="Percent 3 7 17 3" xfId="7214" xr:uid="{00000000-0005-0000-0000-00005E1C0000}"/>
    <cellStyle name="Percent 3 7 17 3 2" xfId="7215" xr:uid="{00000000-0005-0000-0000-00005F1C0000}"/>
    <cellStyle name="Percent 3 7 17 4" xfId="7216" xr:uid="{00000000-0005-0000-0000-0000601C0000}"/>
    <cellStyle name="Percent 3 7 18" xfId="7217" xr:uid="{00000000-0005-0000-0000-0000611C0000}"/>
    <cellStyle name="Percent 3 7 18 2" xfId="7218" xr:uid="{00000000-0005-0000-0000-0000621C0000}"/>
    <cellStyle name="Percent 3 7 18 2 2" xfId="7219" xr:uid="{00000000-0005-0000-0000-0000631C0000}"/>
    <cellStyle name="Percent 3 7 18 3" xfId="7220" xr:uid="{00000000-0005-0000-0000-0000641C0000}"/>
    <cellStyle name="Percent 3 7 18 3 2" xfId="7221" xr:uid="{00000000-0005-0000-0000-0000651C0000}"/>
    <cellStyle name="Percent 3 7 18 4" xfId="7222" xr:uid="{00000000-0005-0000-0000-0000661C0000}"/>
    <cellStyle name="Percent 3 7 19" xfId="7223" xr:uid="{00000000-0005-0000-0000-0000671C0000}"/>
    <cellStyle name="Percent 3 7 19 2" xfId="7224" xr:uid="{00000000-0005-0000-0000-0000681C0000}"/>
    <cellStyle name="Percent 3 7 19 2 2" xfId="7225" xr:uid="{00000000-0005-0000-0000-0000691C0000}"/>
    <cellStyle name="Percent 3 7 19 3" xfId="7226" xr:uid="{00000000-0005-0000-0000-00006A1C0000}"/>
    <cellStyle name="Percent 3 7 19 3 2" xfId="7227" xr:uid="{00000000-0005-0000-0000-00006B1C0000}"/>
    <cellStyle name="Percent 3 7 19 4" xfId="7228" xr:uid="{00000000-0005-0000-0000-00006C1C0000}"/>
    <cellStyle name="Percent 3 7 19 4 2" xfId="7229" xr:uid="{00000000-0005-0000-0000-00006D1C0000}"/>
    <cellStyle name="Percent 3 7 19 5" xfId="7230" xr:uid="{00000000-0005-0000-0000-00006E1C0000}"/>
    <cellStyle name="Percent 3 7 2" xfId="7231" xr:uid="{00000000-0005-0000-0000-00006F1C0000}"/>
    <cellStyle name="Percent 3 7 2 10" xfId="7232" xr:uid="{00000000-0005-0000-0000-0000701C0000}"/>
    <cellStyle name="Percent 3 7 2 11" xfId="7233" xr:uid="{00000000-0005-0000-0000-0000711C0000}"/>
    <cellStyle name="Percent 3 7 2 12" xfId="7234" xr:uid="{00000000-0005-0000-0000-0000721C0000}"/>
    <cellStyle name="Percent 3 7 2 2" xfId="7235" xr:uid="{00000000-0005-0000-0000-0000731C0000}"/>
    <cellStyle name="Percent 3 7 2 2 2" xfId="7236" xr:uid="{00000000-0005-0000-0000-0000741C0000}"/>
    <cellStyle name="Percent 3 7 2 2 2 2" xfId="7237" xr:uid="{00000000-0005-0000-0000-0000751C0000}"/>
    <cellStyle name="Percent 3 7 2 2 3" xfId="7238" xr:uid="{00000000-0005-0000-0000-0000761C0000}"/>
    <cellStyle name="Percent 3 7 2 2 3 2" xfId="7239" xr:uid="{00000000-0005-0000-0000-0000771C0000}"/>
    <cellStyle name="Percent 3 7 2 2 4" xfId="7240" xr:uid="{00000000-0005-0000-0000-0000781C0000}"/>
    <cellStyle name="Percent 3 7 2 2 5" xfId="7241" xr:uid="{00000000-0005-0000-0000-0000791C0000}"/>
    <cellStyle name="Percent 3 7 2 3" xfId="7242" xr:uid="{00000000-0005-0000-0000-00007A1C0000}"/>
    <cellStyle name="Percent 3 7 2 3 2" xfId="7243" xr:uid="{00000000-0005-0000-0000-00007B1C0000}"/>
    <cellStyle name="Percent 3 7 2 3 2 2" xfId="7244" xr:uid="{00000000-0005-0000-0000-00007C1C0000}"/>
    <cellStyle name="Percent 3 7 2 3 3" xfId="7245" xr:uid="{00000000-0005-0000-0000-00007D1C0000}"/>
    <cellStyle name="Percent 3 7 2 3 3 2" xfId="7246" xr:uid="{00000000-0005-0000-0000-00007E1C0000}"/>
    <cellStyle name="Percent 3 7 2 3 4" xfId="7247" xr:uid="{00000000-0005-0000-0000-00007F1C0000}"/>
    <cellStyle name="Percent 3 7 2 4" xfId="7248" xr:uid="{00000000-0005-0000-0000-0000801C0000}"/>
    <cellStyle name="Percent 3 7 2 4 2" xfId="7249" xr:uid="{00000000-0005-0000-0000-0000811C0000}"/>
    <cellStyle name="Percent 3 7 2 4 2 2" xfId="7250" xr:uid="{00000000-0005-0000-0000-0000821C0000}"/>
    <cellStyle name="Percent 3 7 2 4 3" xfId="7251" xr:uid="{00000000-0005-0000-0000-0000831C0000}"/>
    <cellStyle name="Percent 3 7 2 4 3 2" xfId="7252" xr:uid="{00000000-0005-0000-0000-0000841C0000}"/>
    <cellStyle name="Percent 3 7 2 4 4" xfId="7253" xr:uid="{00000000-0005-0000-0000-0000851C0000}"/>
    <cellStyle name="Percent 3 7 2 5" xfId="7254" xr:uid="{00000000-0005-0000-0000-0000861C0000}"/>
    <cellStyle name="Percent 3 7 2 5 2" xfId="7255" xr:uid="{00000000-0005-0000-0000-0000871C0000}"/>
    <cellStyle name="Percent 3 7 2 5 2 2" xfId="7256" xr:uid="{00000000-0005-0000-0000-0000881C0000}"/>
    <cellStyle name="Percent 3 7 2 5 3" xfId="7257" xr:uid="{00000000-0005-0000-0000-0000891C0000}"/>
    <cellStyle name="Percent 3 7 2 5 3 2" xfId="7258" xr:uid="{00000000-0005-0000-0000-00008A1C0000}"/>
    <cellStyle name="Percent 3 7 2 5 4" xfId="7259" xr:uid="{00000000-0005-0000-0000-00008B1C0000}"/>
    <cellStyle name="Percent 3 7 2 5 4 2" xfId="7260" xr:uid="{00000000-0005-0000-0000-00008C1C0000}"/>
    <cellStyle name="Percent 3 7 2 5 5" xfId="7261" xr:uid="{00000000-0005-0000-0000-00008D1C0000}"/>
    <cellStyle name="Percent 3 7 2 6" xfId="7262" xr:uid="{00000000-0005-0000-0000-00008E1C0000}"/>
    <cellStyle name="Percent 3 7 2 6 2" xfId="7263" xr:uid="{00000000-0005-0000-0000-00008F1C0000}"/>
    <cellStyle name="Percent 3 7 2 6 2 2" xfId="7264" xr:uid="{00000000-0005-0000-0000-0000901C0000}"/>
    <cellStyle name="Percent 3 7 2 6 3" xfId="7265" xr:uid="{00000000-0005-0000-0000-0000911C0000}"/>
    <cellStyle name="Percent 3 7 2 6 3 2" xfId="7266" xr:uid="{00000000-0005-0000-0000-0000921C0000}"/>
    <cellStyle name="Percent 3 7 2 6 4" xfId="7267" xr:uid="{00000000-0005-0000-0000-0000931C0000}"/>
    <cellStyle name="Percent 3 7 2 7" xfId="7268" xr:uid="{00000000-0005-0000-0000-0000941C0000}"/>
    <cellStyle name="Percent 3 7 2 7 2" xfId="7269" xr:uid="{00000000-0005-0000-0000-0000951C0000}"/>
    <cellStyle name="Percent 3 7 2 8" xfId="7270" xr:uid="{00000000-0005-0000-0000-0000961C0000}"/>
    <cellStyle name="Percent 3 7 2 8 2" xfId="7271" xr:uid="{00000000-0005-0000-0000-0000971C0000}"/>
    <cellStyle name="Percent 3 7 2 9" xfId="7272" xr:uid="{00000000-0005-0000-0000-0000981C0000}"/>
    <cellStyle name="Percent 3 7 2 9 2" xfId="7273" xr:uid="{00000000-0005-0000-0000-0000991C0000}"/>
    <cellStyle name="Percent 3 7 20" xfId="7274" xr:uid="{00000000-0005-0000-0000-00009A1C0000}"/>
    <cellStyle name="Percent 3 7 20 2" xfId="7275" xr:uid="{00000000-0005-0000-0000-00009B1C0000}"/>
    <cellStyle name="Percent 3 7 20 2 2" xfId="7276" xr:uid="{00000000-0005-0000-0000-00009C1C0000}"/>
    <cellStyle name="Percent 3 7 20 3" xfId="7277" xr:uid="{00000000-0005-0000-0000-00009D1C0000}"/>
    <cellStyle name="Percent 3 7 20 3 2" xfId="7278" xr:uid="{00000000-0005-0000-0000-00009E1C0000}"/>
    <cellStyle name="Percent 3 7 20 4" xfId="7279" xr:uid="{00000000-0005-0000-0000-00009F1C0000}"/>
    <cellStyle name="Percent 3 7 21" xfId="7280" xr:uid="{00000000-0005-0000-0000-0000A01C0000}"/>
    <cellStyle name="Percent 3 7 21 2" xfId="7281" xr:uid="{00000000-0005-0000-0000-0000A11C0000}"/>
    <cellStyle name="Percent 3 7 22" xfId="7282" xr:uid="{00000000-0005-0000-0000-0000A21C0000}"/>
    <cellStyle name="Percent 3 7 22 2" xfId="7283" xr:uid="{00000000-0005-0000-0000-0000A31C0000}"/>
    <cellStyle name="Percent 3 7 23" xfId="7284" xr:uid="{00000000-0005-0000-0000-0000A41C0000}"/>
    <cellStyle name="Percent 3 7 23 2" xfId="7285" xr:uid="{00000000-0005-0000-0000-0000A51C0000}"/>
    <cellStyle name="Percent 3 7 24" xfId="7286" xr:uid="{00000000-0005-0000-0000-0000A61C0000}"/>
    <cellStyle name="Percent 3 7 25" xfId="7287" xr:uid="{00000000-0005-0000-0000-0000A71C0000}"/>
    <cellStyle name="Percent 3 7 26" xfId="7288" xr:uid="{00000000-0005-0000-0000-0000A81C0000}"/>
    <cellStyle name="Percent 3 7 3" xfId="7289" xr:uid="{00000000-0005-0000-0000-0000A91C0000}"/>
    <cellStyle name="Percent 3 7 3 10" xfId="7290" xr:uid="{00000000-0005-0000-0000-0000AA1C0000}"/>
    <cellStyle name="Percent 3 7 3 11" xfId="7291" xr:uid="{00000000-0005-0000-0000-0000AB1C0000}"/>
    <cellStyle name="Percent 3 7 3 12" xfId="7292" xr:uid="{00000000-0005-0000-0000-0000AC1C0000}"/>
    <cellStyle name="Percent 3 7 3 2" xfId="7293" xr:uid="{00000000-0005-0000-0000-0000AD1C0000}"/>
    <cellStyle name="Percent 3 7 3 2 2" xfId="7294" xr:uid="{00000000-0005-0000-0000-0000AE1C0000}"/>
    <cellStyle name="Percent 3 7 3 2 2 2" xfId="7295" xr:uid="{00000000-0005-0000-0000-0000AF1C0000}"/>
    <cellStyle name="Percent 3 7 3 2 3" xfId="7296" xr:uid="{00000000-0005-0000-0000-0000B01C0000}"/>
    <cellStyle name="Percent 3 7 3 2 3 2" xfId="7297" xr:uid="{00000000-0005-0000-0000-0000B11C0000}"/>
    <cellStyle name="Percent 3 7 3 2 4" xfId="7298" xr:uid="{00000000-0005-0000-0000-0000B21C0000}"/>
    <cellStyle name="Percent 3 7 3 2 5" xfId="7299" xr:uid="{00000000-0005-0000-0000-0000B31C0000}"/>
    <cellStyle name="Percent 3 7 3 3" xfId="7300" xr:uid="{00000000-0005-0000-0000-0000B41C0000}"/>
    <cellStyle name="Percent 3 7 3 3 2" xfId="7301" xr:uid="{00000000-0005-0000-0000-0000B51C0000}"/>
    <cellStyle name="Percent 3 7 3 3 2 2" xfId="7302" xr:uid="{00000000-0005-0000-0000-0000B61C0000}"/>
    <cellStyle name="Percent 3 7 3 3 3" xfId="7303" xr:uid="{00000000-0005-0000-0000-0000B71C0000}"/>
    <cellStyle name="Percent 3 7 3 3 3 2" xfId="7304" xr:uid="{00000000-0005-0000-0000-0000B81C0000}"/>
    <cellStyle name="Percent 3 7 3 3 4" xfId="7305" xr:uid="{00000000-0005-0000-0000-0000B91C0000}"/>
    <cellStyle name="Percent 3 7 3 4" xfId="7306" xr:uid="{00000000-0005-0000-0000-0000BA1C0000}"/>
    <cellStyle name="Percent 3 7 3 4 2" xfId="7307" xr:uid="{00000000-0005-0000-0000-0000BB1C0000}"/>
    <cellStyle name="Percent 3 7 3 4 2 2" xfId="7308" xr:uid="{00000000-0005-0000-0000-0000BC1C0000}"/>
    <cellStyle name="Percent 3 7 3 4 3" xfId="7309" xr:uid="{00000000-0005-0000-0000-0000BD1C0000}"/>
    <cellStyle name="Percent 3 7 3 4 3 2" xfId="7310" xr:uid="{00000000-0005-0000-0000-0000BE1C0000}"/>
    <cellStyle name="Percent 3 7 3 4 4" xfId="7311" xr:uid="{00000000-0005-0000-0000-0000BF1C0000}"/>
    <cellStyle name="Percent 3 7 3 5" xfId="7312" xr:uid="{00000000-0005-0000-0000-0000C01C0000}"/>
    <cellStyle name="Percent 3 7 3 5 2" xfId="7313" xr:uid="{00000000-0005-0000-0000-0000C11C0000}"/>
    <cellStyle name="Percent 3 7 3 5 2 2" xfId="7314" xr:uid="{00000000-0005-0000-0000-0000C21C0000}"/>
    <cellStyle name="Percent 3 7 3 5 3" xfId="7315" xr:uid="{00000000-0005-0000-0000-0000C31C0000}"/>
    <cellStyle name="Percent 3 7 3 5 3 2" xfId="7316" xr:uid="{00000000-0005-0000-0000-0000C41C0000}"/>
    <cellStyle name="Percent 3 7 3 5 4" xfId="7317" xr:uid="{00000000-0005-0000-0000-0000C51C0000}"/>
    <cellStyle name="Percent 3 7 3 5 4 2" xfId="7318" xr:uid="{00000000-0005-0000-0000-0000C61C0000}"/>
    <cellStyle name="Percent 3 7 3 5 5" xfId="7319" xr:uid="{00000000-0005-0000-0000-0000C71C0000}"/>
    <cellStyle name="Percent 3 7 3 6" xfId="7320" xr:uid="{00000000-0005-0000-0000-0000C81C0000}"/>
    <cellStyle name="Percent 3 7 3 6 2" xfId="7321" xr:uid="{00000000-0005-0000-0000-0000C91C0000}"/>
    <cellStyle name="Percent 3 7 3 6 2 2" xfId="7322" xr:uid="{00000000-0005-0000-0000-0000CA1C0000}"/>
    <cellStyle name="Percent 3 7 3 6 3" xfId="7323" xr:uid="{00000000-0005-0000-0000-0000CB1C0000}"/>
    <cellStyle name="Percent 3 7 3 6 3 2" xfId="7324" xr:uid="{00000000-0005-0000-0000-0000CC1C0000}"/>
    <cellStyle name="Percent 3 7 3 6 4" xfId="7325" xr:uid="{00000000-0005-0000-0000-0000CD1C0000}"/>
    <cellStyle name="Percent 3 7 3 7" xfId="7326" xr:uid="{00000000-0005-0000-0000-0000CE1C0000}"/>
    <cellStyle name="Percent 3 7 3 7 2" xfId="7327" xr:uid="{00000000-0005-0000-0000-0000CF1C0000}"/>
    <cellStyle name="Percent 3 7 3 8" xfId="7328" xr:uid="{00000000-0005-0000-0000-0000D01C0000}"/>
    <cellStyle name="Percent 3 7 3 8 2" xfId="7329" xr:uid="{00000000-0005-0000-0000-0000D11C0000}"/>
    <cellStyle name="Percent 3 7 3 9" xfId="7330" xr:uid="{00000000-0005-0000-0000-0000D21C0000}"/>
    <cellStyle name="Percent 3 7 3 9 2" xfId="7331" xr:uid="{00000000-0005-0000-0000-0000D31C0000}"/>
    <cellStyle name="Percent 3 7 4" xfId="7332" xr:uid="{00000000-0005-0000-0000-0000D41C0000}"/>
    <cellStyle name="Percent 3 7 4 10" xfId="7333" xr:uid="{00000000-0005-0000-0000-0000D51C0000}"/>
    <cellStyle name="Percent 3 7 4 11" xfId="7334" xr:uid="{00000000-0005-0000-0000-0000D61C0000}"/>
    <cellStyle name="Percent 3 7 4 12" xfId="7335" xr:uid="{00000000-0005-0000-0000-0000D71C0000}"/>
    <cellStyle name="Percent 3 7 4 2" xfId="7336" xr:uid="{00000000-0005-0000-0000-0000D81C0000}"/>
    <cellStyle name="Percent 3 7 4 2 2" xfId="7337" xr:uid="{00000000-0005-0000-0000-0000D91C0000}"/>
    <cellStyle name="Percent 3 7 4 2 2 2" xfId="7338" xr:uid="{00000000-0005-0000-0000-0000DA1C0000}"/>
    <cellStyle name="Percent 3 7 4 2 3" xfId="7339" xr:uid="{00000000-0005-0000-0000-0000DB1C0000}"/>
    <cellStyle name="Percent 3 7 4 2 3 2" xfId="7340" xr:uid="{00000000-0005-0000-0000-0000DC1C0000}"/>
    <cellStyle name="Percent 3 7 4 2 4" xfId="7341" xr:uid="{00000000-0005-0000-0000-0000DD1C0000}"/>
    <cellStyle name="Percent 3 7 4 2 5" xfId="7342" xr:uid="{00000000-0005-0000-0000-0000DE1C0000}"/>
    <cellStyle name="Percent 3 7 4 3" xfId="7343" xr:uid="{00000000-0005-0000-0000-0000DF1C0000}"/>
    <cellStyle name="Percent 3 7 4 3 2" xfId="7344" xr:uid="{00000000-0005-0000-0000-0000E01C0000}"/>
    <cellStyle name="Percent 3 7 4 3 2 2" xfId="7345" xr:uid="{00000000-0005-0000-0000-0000E11C0000}"/>
    <cellStyle name="Percent 3 7 4 3 3" xfId="7346" xr:uid="{00000000-0005-0000-0000-0000E21C0000}"/>
    <cellStyle name="Percent 3 7 4 3 3 2" xfId="7347" xr:uid="{00000000-0005-0000-0000-0000E31C0000}"/>
    <cellStyle name="Percent 3 7 4 3 4" xfId="7348" xr:uid="{00000000-0005-0000-0000-0000E41C0000}"/>
    <cellStyle name="Percent 3 7 4 4" xfId="7349" xr:uid="{00000000-0005-0000-0000-0000E51C0000}"/>
    <cellStyle name="Percent 3 7 4 4 2" xfId="7350" xr:uid="{00000000-0005-0000-0000-0000E61C0000}"/>
    <cellStyle name="Percent 3 7 4 4 2 2" xfId="7351" xr:uid="{00000000-0005-0000-0000-0000E71C0000}"/>
    <cellStyle name="Percent 3 7 4 4 3" xfId="7352" xr:uid="{00000000-0005-0000-0000-0000E81C0000}"/>
    <cellStyle name="Percent 3 7 4 4 3 2" xfId="7353" xr:uid="{00000000-0005-0000-0000-0000E91C0000}"/>
    <cellStyle name="Percent 3 7 4 4 4" xfId="7354" xr:uid="{00000000-0005-0000-0000-0000EA1C0000}"/>
    <cellStyle name="Percent 3 7 4 5" xfId="7355" xr:uid="{00000000-0005-0000-0000-0000EB1C0000}"/>
    <cellStyle name="Percent 3 7 4 5 2" xfId="7356" xr:uid="{00000000-0005-0000-0000-0000EC1C0000}"/>
    <cellStyle name="Percent 3 7 4 5 2 2" xfId="7357" xr:uid="{00000000-0005-0000-0000-0000ED1C0000}"/>
    <cellStyle name="Percent 3 7 4 5 3" xfId="7358" xr:uid="{00000000-0005-0000-0000-0000EE1C0000}"/>
    <cellStyle name="Percent 3 7 4 5 3 2" xfId="7359" xr:uid="{00000000-0005-0000-0000-0000EF1C0000}"/>
    <cellStyle name="Percent 3 7 4 5 4" xfId="7360" xr:uid="{00000000-0005-0000-0000-0000F01C0000}"/>
    <cellStyle name="Percent 3 7 4 5 4 2" xfId="7361" xr:uid="{00000000-0005-0000-0000-0000F11C0000}"/>
    <cellStyle name="Percent 3 7 4 5 5" xfId="7362" xr:uid="{00000000-0005-0000-0000-0000F21C0000}"/>
    <cellStyle name="Percent 3 7 4 6" xfId="7363" xr:uid="{00000000-0005-0000-0000-0000F31C0000}"/>
    <cellStyle name="Percent 3 7 4 6 2" xfId="7364" xr:uid="{00000000-0005-0000-0000-0000F41C0000}"/>
    <cellStyle name="Percent 3 7 4 6 2 2" xfId="7365" xr:uid="{00000000-0005-0000-0000-0000F51C0000}"/>
    <cellStyle name="Percent 3 7 4 6 3" xfId="7366" xr:uid="{00000000-0005-0000-0000-0000F61C0000}"/>
    <cellStyle name="Percent 3 7 4 6 3 2" xfId="7367" xr:uid="{00000000-0005-0000-0000-0000F71C0000}"/>
    <cellStyle name="Percent 3 7 4 6 4" xfId="7368" xr:uid="{00000000-0005-0000-0000-0000F81C0000}"/>
    <cellStyle name="Percent 3 7 4 7" xfId="7369" xr:uid="{00000000-0005-0000-0000-0000F91C0000}"/>
    <cellStyle name="Percent 3 7 4 7 2" xfId="7370" xr:uid="{00000000-0005-0000-0000-0000FA1C0000}"/>
    <cellStyle name="Percent 3 7 4 8" xfId="7371" xr:uid="{00000000-0005-0000-0000-0000FB1C0000}"/>
    <cellStyle name="Percent 3 7 4 8 2" xfId="7372" xr:uid="{00000000-0005-0000-0000-0000FC1C0000}"/>
    <cellStyle name="Percent 3 7 4 9" xfId="7373" xr:uid="{00000000-0005-0000-0000-0000FD1C0000}"/>
    <cellStyle name="Percent 3 7 4 9 2" xfId="7374" xr:uid="{00000000-0005-0000-0000-0000FE1C0000}"/>
    <cellStyle name="Percent 3 7 5" xfId="7375" xr:uid="{00000000-0005-0000-0000-0000FF1C0000}"/>
    <cellStyle name="Percent 3 7 5 10" xfId="7376" xr:uid="{00000000-0005-0000-0000-0000001D0000}"/>
    <cellStyle name="Percent 3 7 5 11" xfId="7377" xr:uid="{00000000-0005-0000-0000-0000011D0000}"/>
    <cellStyle name="Percent 3 7 5 12" xfId="7378" xr:uid="{00000000-0005-0000-0000-0000021D0000}"/>
    <cellStyle name="Percent 3 7 5 2" xfId="7379" xr:uid="{00000000-0005-0000-0000-0000031D0000}"/>
    <cellStyle name="Percent 3 7 5 2 2" xfId="7380" xr:uid="{00000000-0005-0000-0000-0000041D0000}"/>
    <cellStyle name="Percent 3 7 5 2 2 2" xfId="7381" xr:uid="{00000000-0005-0000-0000-0000051D0000}"/>
    <cellStyle name="Percent 3 7 5 2 3" xfId="7382" xr:uid="{00000000-0005-0000-0000-0000061D0000}"/>
    <cellStyle name="Percent 3 7 5 2 3 2" xfId="7383" xr:uid="{00000000-0005-0000-0000-0000071D0000}"/>
    <cellStyle name="Percent 3 7 5 2 4" xfId="7384" xr:uid="{00000000-0005-0000-0000-0000081D0000}"/>
    <cellStyle name="Percent 3 7 5 2 5" xfId="7385" xr:uid="{00000000-0005-0000-0000-0000091D0000}"/>
    <cellStyle name="Percent 3 7 5 3" xfId="7386" xr:uid="{00000000-0005-0000-0000-00000A1D0000}"/>
    <cellStyle name="Percent 3 7 5 3 2" xfId="7387" xr:uid="{00000000-0005-0000-0000-00000B1D0000}"/>
    <cellStyle name="Percent 3 7 5 3 2 2" xfId="7388" xr:uid="{00000000-0005-0000-0000-00000C1D0000}"/>
    <cellStyle name="Percent 3 7 5 3 3" xfId="7389" xr:uid="{00000000-0005-0000-0000-00000D1D0000}"/>
    <cellStyle name="Percent 3 7 5 3 3 2" xfId="7390" xr:uid="{00000000-0005-0000-0000-00000E1D0000}"/>
    <cellStyle name="Percent 3 7 5 3 4" xfId="7391" xr:uid="{00000000-0005-0000-0000-00000F1D0000}"/>
    <cellStyle name="Percent 3 7 5 4" xfId="7392" xr:uid="{00000000-0005-0000-0000-0000101D0000}"/>
    <cellStyle name="Percent 3 7 5 4 2" xfId="7393" xr:uid="{00000000-0005-0000-0000-0000111D0000}"/>
    <cellStyle name="Percent 3 7 5 4 2 2" xfId="7394" xr:uid="{00000000-0005-0000-0000-0000121D0000}"/>
    <cellStyle name="Percent 3 7 5 4 3" xfId="7395" xr:uid="{00000000-0005-0000-0000-0000131D0000}"/>
    <cellStyle name="Percent 3 7 5 4 3 2" xfId="7396" xr:uid="{00000000-0005-0000-0000-0000141D0000}"/>
    <cellStyle name="Percent 3 7 5 4 4" xfId="7397" xr:uid="{00000000-0005-0000-0000-0000151D0000}"/>
    <cellStyle name="Percent 3 7 5 5" xfId="7398" xr:uid="{00000000-0005-0000-0000-0000161D0000}"/>
    <cellStyle name="Percent 3 7 5 5 2" xfId="7399" xr:uid="{00000000-0005-0000-0000-0000171D0000}"/>
    <cellStyle name="Percent 3 7 5 5 2 2" xfId="7400" xr:uid="{00000000-0005-0000-0000-0000181D0000}"/>
    <cellStyle name="Percent 3 7 5 5 3" xfId="7401" xr:uid="{00000000-0005-0000-0000-0000191D0000}"/>
    <cellStyle name="Percent 3 7 5 5 3 2" xfId="7402" xr:uid="{00000000-0005-0000-0000-00001A1D0000}"/>
    <cellStyle name="Percent 3 7 5 5 4" xfId="7403" xr:uid="{00000000-0005-0000-0000-00001B1D0000}"/>
    <cellStyle name="Percent 3 7 5 5 4 2" xfId="7404" xr:uid="{00000000-0005-0000-0000-00001C1D0000}"/>
    <cellStyle name="Percent 3 7 5 5 5" xfId="7405" xr:uid="{00000000-0005-0000-0000-00001D1D0000}"/>
    <cellStyle name="Percent 3 7 5 6" xfId="7406" xr:uid="{00000000-0005-0000-0000-00001E1D0000}"/>
    <cellStyle name="Percent 3 7 5 6 2" xfId="7407" xr:uid="{00000000-0005-0000-0000-00001F1D0000}"/>
    <cellStyle name="Percent 3 7 5 6 2 2" xfId="7408" xr:uid="{00000000-0005-0000-0000-0000201D0000}"/>
    <cellStyle name="Percent 3 7 5 6 3" xfId="7409" xr:uid="{00000000-0005-0000-0000-0000211D0000}"/>
    <cellStyle name="Percent 3 7 5 6 3 2" xfId="7410" xr:uid="{00000000-0005-0000-0000-0000221D0000}"/>
    <cellStyle name="Percent 3 7 5 6 4" xfId="7411" xr:uid="{00000000-0005-0000-0000-0000231D0000}"/>
    <cellStyle name="Percent 3 7 5 7" xfId="7412" xr:uid="{00000000-0005-0000-0000-0000241D0000}"/>
    <cellStyle name="Percent 3 7 5 7 2" xfId="7413" xr:uid="{00000000-0005-0000-0000-0000251D0000}"/>
    <cellStyle name="Percent 3 7 5 8" xfId="7414" xr:uid="{00000000-0005-0000-0000-0000261D0000}"/>
    <cellStyle name="Percent 3 7 5 8 2" xfId="7415" xr:uid="{00000000-0005-0000-0000-0000271D0000}"/>
    <cellStyle name="Percent 3 7 5 9" xfId="7416" xr:uid="{00000000-0005-0000-0000-0000281D0000}"/>
    <cellStyle name="Percent 3 7 5 9 2" xfId="7417" xr:uid="{00000000-0005-0000-0000-0000291D0000}"/>
    <cellStyle name="Percent 3 7 6" xfId="7418" xr:uid="{00000000-0005-0000-0000-00002A1D0000}"/>
    <cellStyle name="Percent 3 7 6 10" xfId="7419" xr:uid="{00000000-0005-0000-0000-00002B1D0000}"/>
    <cellStyle name="Percent 3 7 6 11" xfId="7420" xr:uid="{00000000-0005-0000-0000-00002C1D0000}"/>
    <cellStyle name="Percent 3 7 6 12" xfId="7421" xr:uid="{00000000-0005-0000-0000-00002D1D0000}"/>
    <cellStyle name="Percent 3 7 6 2" xfId="7422" xr:uid="{00000000-0005-0000-0000-00002E1D0000}"/>
    <cellStyle name="Percent 3 7 6 2 2" xfId="7423" xr:uid="{00000000-0005-0000-0000-00002F1D0000}"/>
    <cellStyle name="Percent 3 7 6 2 2 2" xfId="7424" xr:uid="{00000000-0005-0000-0000-0000301D0000}"/>
    <cellStyle name="Percent 3 7 6 2 3" xfId="7425" xr:uid="{00000000-0005-0000-0000-0000311D0000}"/>
    <cellStyle name="Percent 3 7 6 2 3 2" xfId="7426" xr:uid="{00000000-0005-0000-0000-0000321D0000}"/>
    <cellStyle name="Percent 3 7 6 2 4" xfId="7427" xr:uid="{00000000-0005-0000-0000-0000331D0000}"/>
    <cellStyle name="Percent 3 7 6 2 5" xfId="7428" xr:uid="{00000000-0005-0000-0000-0000341D0000}"/>
    <cellStyle name="Percent 3 7 6 3" xfId="7429" xr:uid="{00000000-0005-0000-0000-0000351D0000}"/>
    <cellStyle name="Percent 3 7 6 3 2" xfId="7430" xr:uid="{00000000-0005-0000-0000-0000361D0000}"/>
    <cellStyle name="Percent 3 7 6 3 2 2" xfId="7431" xr:uid="{00000000-0005-0000-0000-0000371D0000}"/>
    <cellStyle name="Percent 3 7 6 3 3" xfId="7432" xr:uid="{00000000-0005-0000-0000-0000381D0000}"/>
    <cellStyle name="Percent 3 7 6 3 3 2" xfId="7433" xr:uid="{00000000-0005-0000-0000-0000391D0000}"/>
    <cellStyle name="Percent 3 7 6 3 4" xfId="7434" xr:uid="{00000000-0005-0000-0000-00003A1D0000}"/>
    <cellStyle name="Percent 3 7 6 4" xfId="7435" xr:uid="{00000000-0005-0000-0000-00003B1D0000}"/>
    <cellStyle name="Percent 3 7 6 4 2" xfId="7436" xr:uid="{00000000-0005-0000-0000-00003C1D0000}"/>
    <cellStyle name="Percent 3 7 6 4 2 2" xfId="7437" xr:uid="{00000000-0005-0000-0000-00003D1D0000}"/>
    <cellStyle name="Percent 3 7 6 4 3" xfId="7438" xr:uid="{00000000-0005-0000-0000-00003E1D0000}"/>
    <cellStyle name="Percent 3 7 6 4 3 2" xfId="7439" xr:uid="{00000000-0005-0000-0000-00003F1D0000}"/>
    <cellStyle name="Percent 3 7 6 4 4" xfId="7440" xr:uid="{00000000-0005-0000-0000-0000401D0000}"/>
    <cellStyle name="Percent 3 7 6 5" xfId="7441" xr:uid="{00000000-0005-0000-0000-0000411D0000}"/>
    <cellStyle name="Percent 3 7 6 5 2" xfId="7442" xr:uid="{00000000-0005-0000-0000-0000421D0000}"/>
    <cellStyle name="Percent 3 7 6 5 2 2" xfId="7443" xr:uid="{00000000-0005-0000-0000-0000431D0000}"/>
    <cellStyle name="Percent 3 7 6 5 3" xfId="7444" xr:uid="{00000000-0005-0000-0000-0000441D0000}"/>
    <cellStyle name="Percent 3 7 6 5 3 2" xfId="7445" xr:uid="{00000000-0005-0000-0000-0000451D0000}"/>
    <cellStyle name="Percent 3 7 6 5 4" xfId="7446" xr:uid="{00000000-0005-0000-0000-0000461D0000}"/>
    <cellStyle name="Percent 3 7 6 5 4 2" xfId="7447" xr:uid="{00000000-0005-0000-0000-0000471D0000}"/>
    <cellStyle name="Percent 3 7 6 5 5" xfId="7448" xr:uid="{00000000-0005-0000-0000-0000481D0000}"/>
    <cellStyle name="Percent 3 7 6 6" xfId="7449" xr:uid="{00000000-0005-0000-0000-0000491D0000}"/>
    <cellStyle name="Percent 3 7 6 6 2" xfId="7450" xr:uid="{00000000-0005-0000-0000-00004A1D0000}"/>
    <cellStyle name="Percent 3 7 6 6 2 2" xfId="7451" xr:uid="{00000000-0005-0000-0000-00004B1D0000}"/>
    <cellStyle name="Percent 3 7 6 6 3" xfId="7452" xr:uid="{00000000-0005-0000-0000-00004C1D0000}"/>
    <cellStyle name="Percent 3 7 6 6 3 2" xfId="7453" xr:uid="{00000000-0005-0000-0000-00004D1D0000}"/>
    <cellStyle name="Percent 3 7 6 6 4" xfId="7454" xr:uid="{00000000-0005-0000-0000-00004E1D0000}"/>
    <cellStyle name="Percent 3 7 6 7" xfId="7455" xr:uid="{00000000-0005-0000-0000-00004F1D0000}"/>
    <cellStyle name="Percent 3 7 6 7 2" xfId="7456" xr:uid="{00000000-0005-0000-0000-0000501D0000}"/>
    <cellStyle name="Percent 3 7 6 8" xfId="7457" xr:uid="{00000000-0005-0000-0000-0000511D0000}"/>
    <cellStyle name="Percent 3 7 6 8 2" xfId="7458" xr:uid="{00000000-0005-0000-0000-0000521D0000}"/>
    <cellStyle name="Percent 3 7 6 9" xfId="7459" xr:uid="{00000000-0005-0000-0000-0000531D0000}"/>
    <cellStyle name="Percent 3 7 6 9 2" xfId="7460" xr:uid="{00000000-0005-0000-0000-0000541D0000}"/>
    <cellStyle name="Percent 3 7 7" xfId="7461" xr:uid="{00000000-0005-0000-0000-0000551D0000}"/>
    <cellStyle name="Percent 3 7 7 10" xfId="7462" xr:uid="{00000000-0005-0000-0000-0000561D0000}"/>
    <cellStyle name="Percent 3 7 7 11" xfId="7463" xr:uid="{00000000-0005-0000-0000-0000571D0000}"/>
    <cellStyle name="Percent 3 7 7 12" xfId="7464" xr:uid="{00000000-0005-0000-0000-0000581D0000}"/>
    <cellStyle name="Percent 3 7 7 2" xfId="7465" xr:uid="{00000000-0005-0000-0000-0000591D0000}"/>
    <cellStyle name="Percent 3 7 7 2 2" xfId="7466" xr:uid="{00000000-0005-0000-0000-00005A1D0000}"/>
    <cellStyle name="Percent 3 7 7 2 2 2" xfId="7467" xr:uid="{00000000-0005-0000-0000-00005B1D0000}"/>
    <cellStyle name="Percent 3 7 7 2 3" xfId="7468" xr:uid="{00000000-0005-0000-0000-00005C1D0000}"/>
    <cellStyle name="Percent 3 7 7 2 3 2" xfId="7469" xr:uid="{00000000-0005-0000-0000-00005D1D0000}"/>
    <cellStyle name="Percent 3 7 7 2 4" xfId="7470" xr:uid="{00000000-0005-0000-0000-00005E1D0000}"/>
    <cellStyle name="Percent 3 7 7 2 5" xfId="7471" xr:uid="{00000000-0005-0000-0000-00005F1D0000}"/>
    <cellStyle name="Percent 3 7 7 3" xfId="7472" xr:uid="{00000000-0005-0000-0000-0000601D0000}"/>
    <cellStyle name="Percent 3 7 7 3 2" xfId="7473" xr:uid="{00000000-0005-0000-0000-0000611D0000}"/>
    <cellStyle name="Percent 3 7 7 3 2 2" xfId="7474" xr:uid="{00000000-0005-0000-0000-0000621D0000}"/>
    <cellStyle name="Percent 3 7 7 3 3" xfId="7475" xr:uid="{00000000-0005-0000-0000-0000631D0000}"/>
    <cellStyle name="Percent 3 7 7 3 3 2" xfId="7476" xr:uid="{00000000-0005-0000-0000-0000641D0000}"/>
    <cellStyle name="Percent 3 7 7 3 4" xfId="7477" xr:uid="{00000000-0005-0000-0000-0000651D0000}"/>
    <cellStyle name="Percent 3 7 7 4" xfId="7478" xr:uid="{00000000-0005-0000-0000-0000661D0000}"/>
    <cellStyle name="Percent 3 7 7 4 2" xfId="7479" xr:uid="{00000000-0005-0000-0000-0000671D0000}"/>
    <cellStyle name="Percent 3 7 7 4 2 2" xfId="7480" xr:uid="{00000000-0005-0000-0000-0000681D0000}"/>
    <cellStyle name="Percent 3 7 7 4 3" xfId="7481" xr:uid="{00000000-0005-0000-0000-0000691D0000}"/>
    <cellStyle name="Percent 3 7 7 4 3 2" xfId="7482" xr:uid="{00000000-0005-0000-0000-00006A1D0000}"/>
    <cellStyle name="Percent 3 7 7 4 4" xfId="7483" xr:uid="{00000000-0005-0000-0000-00006B1D0000}"/>
    <cellStyle name="Percent 3 7 7 5" xfId="7484" xr:uid="{00000000-0005-0000-0000-00006C1D0000}"/>
    <cellStyle name="Percent 3 7 7 5 2" xfId="7485" xr:uid="{00000000-0005-0000-0000-00006D1D0000}"/>
    <cellStyle name="Percent 3 7 7 5 2 2" xfId="7486" xr:uid="{00000000-0005-0000-0000-00006E1D0000}"/>
    <cellStyle name="Percent 3 7 7 5 3" xfId="7487" xr:uid="{00000000-0005-0000-0000-00006F1D0000}"/>
    <cellStyle name="Percent 3 7 7 5 3 2" xfId="7488" xr:uid="{00000000-0005-0000-0000-0000701D0000}"/>
    <cellStyle name="Percent 3 7 7 5 4" xfId="7489" xr:uid="{00000000-0005-0000-0000-0000711D0000}"/>
    <cellStyle name="Percent 3 7 7 5 4 2" xfId="7490" xr:uid="{00000000-0005-0000-0000-0000721D0000}"/>
    <cellStyle name="Percent 3 7 7 5 5" xfId="7491" xr:uid="{00000000-0005-0000-0000-0000731D0000}"/>
    <cellStyle name="Percent 3 7 7 6" xfId="7492" xr:uid="{00000000-0005-0000-0000-0000741D0000}"/>
    <cellStyle name="Percent 3 7 7 6 2" xfId="7493" xr:uid="{00000000-0005-0000-0000-0000751D0000}"/>
    <cellStyle name="Percent 3 7 7 6 2 2" xfId="7494" xr:uid="{00000000-0005-0000-0000-0000761D0000}"/>
    <cellStyle name="Percent 3 7 7 6 3" xfId="7495" xr:uid="{00000000-0005-0000-0000-0000771D0000}"/>
    <cellStyle name="Percent 3 7 7 6 3 2" xfId="7496" xr:uid="{00000000-0005-0000-0000-0000781D0000}"/>
    <cellStyle name="Percent 3 7 7 6 4" xfId="7497" xr:uid="{00000000-0005-0000-0000-0000791D0000}"/>
    <cellStyle name="Percent 3 7 7 7" xfId="7498" xr:uid="{00000000-0005-0000-0000-00007A1D0000}"/>
    <cellStyle name="Percent 3 7 7 7 2" xfId="7499" xr:uid="{00000000-0005-0000-0000-00007B1D0000}"/>
    <cellStyle name="Percent 3 7 7 8" xfId="7500" xr:uid="{00000000-0005-0000-0000-00007C1D0000}"/>
    <cellStyle name="Percent 3 7 7 8 2" xfId="7501" xr:uid="{00000000-0005-0000-0000-00007D1D0000}"/>
    <cellStyle name="Percent 3 7 7 9" xfId="7502" xr:uid="{00000000-0005-0000-0000-00007E1D0000}"/>
    <cellStyle name="Percent 3 7 7 9 2" xfId="7503" xr:uid="{00000000-0005-0000-0000-00007F1D0000}"/>
    <cellStyle name="Percent 3 7 8" xfId="7504" xr:uid="{00000000-0005-0000-0000-0000801D0000}"/>
    <cellStyle name="Percent 3 7 8 10" xfId="7505" xr:uid="{00000000-0005-0000-0000-0000811D0000}"/>
    <cellStyle name="Percent 3 7 8 11" xfId="7506" xr:uid="{00000000-0005-0000-0000-0000821D0000}"/>
    <cellStyle name="Percent 3 7 8 12" xfId="7507" xr:uid="{00000000-0005-0000-0000-0000831D0000}"/>
    <cellStyle name="Percent 3 7 8 2" xfId="7508" xr:uid="{00000000-0005-0000-0000-0000841D0000}"/>
    <cellStyle name="Percent 3 7 8 2 2" xfId="7509" xr:uid="{00000000-0005-0000-0000-0000851D0000}"/>
    <cellStyle name="Percent 3 7 8 2 2 2" xfId="7510" xr:uid="{00000000-0005-0000-0000-0000861D0000}"/>
    <cellStyle name="Percent 3 7 8 2 3" xfId="7511" xr:uid="{00000000-0005-0000-0000-0000871D0000}"/>
    <cellStyle name="Percent 3 7 8 2 3 2" xfId="7512" xr:uid="{00000000-0005-0000-0000-0000881D0000}"/>
    <cellStyle name="Percent 3 7 8 2 4" xfId="7513" xr:uid="{00000000-0005-0000-0000-0000891D0000}"/>
    <cellStyle name="Percent 3 7 8 2 5" xfId="7514" xr:uid="{00000000-0005-0000-0000-00008A1D0000}"/>
    <cellStyle name="Percent 3 7 8 3" xfId="7515" xr:uid="{00000000-0005-0000-0000-00008B1D0000}"/>
    <cellStyle name="Percent 3 7 8 3 2" xfId="7516" xr:uid="{00000000-0005-0000-0000-00008C1D0000}"/>
    <cellStyle name="Percent 3 7 8 3 2 2" xfId="7517" xr:uid="{00000000-0005-0000-0000-00008D1D0000}"/>
    <cellStyle name="Percent 3 7 8 3 3" xfId="7518" xr:uid="{00000000-0005-0000-0000-00008E1D0000}"/>
    <cellStyle name="Percent 3 7 8 3 3 2" xfId="7519" xr:uid="{00000000-0005-0000-0000-00008F1D0000}"/>
    <cellStyle name="Percent 3 7 8 3 4" xfId="7520" xr:uid="{00000000-0005-0000-0000-0000901D0000}"/>
    <cellStyle name="Percent 3 7 8 4" xfId="7521" xr:uid="{00000000-0005-0000-0000-0000911D0000}"/>
    <cellStyle name="Percent 3 7 8 4 2" xfId="7522" xr:uid="{00000000-0005-0000-0000-0000921D0000}"/>
    <cellStyle name="Percent 3 7 8 4 2 2" xfId="7523" xr:uid="{00000000-0005-0000-0000-0000931D0000}"/>
    <cellStyle name="Percent 3 7 8 4 3" xfId="7524" xr:uid="{00000000-0005-0000-0000-0000941D0000}"/>
    <cellStyle name="Percent 3 7 8 4 3 2" xfId="7525" xr:uid="{00000000-0005-0000-0000-0000951D0000}"/>
    <cellStyle name="Percent 3 7 8 4 4" xfId="7526" xr:uid="{00000000-0005-0000-0000-0000961D0000}"/>
    <cellStyle name="Percent 3 7 8 5" xfId="7527" xr:uid="{00000000-0005-0000-0000-0000971D0000}"/>
    <cellStyle name="Percent 3 7 8 5 2" xfId="7528" xr:uid="{00000000-0005-0000-0000-0000981D0000}"/>
    <cellStyle name="Percent 3 7 8 5 2 2" xfId="7529" xr:uid="{00000000-0005-0000-0000-0000991D0000}"/>
    <cellStyle name="Percent 3 7 8 5 3" xfId="7530" xr:uid="{00000000-0005-0000-0000-00009A1D0000}"/>
    <cellStyle name="Percent 3 7 8 5 3 2" xfId="7531" xr:uid="{00000000-0005-0000-0000-00009B1D0000}"/>
    <cellStyle name="Percent 3 7 8 5 4" xfId="7532" xr:uid="{00000000-0005-0000-0000-00009C1D0000}"/>
    <cellStyle name="Percent 3 7 8 5 4 2" xfId="7533" xr:uid="{00000000-0005-0000-0000-00009D1D0000}"/>
    <cellStyle name="Percent 3 7 8 5 5" xfId="7534" xr:uid="{00000000-0005-0000-0000-00009E1D0000}"/>
    <cellStyle name="Percent 3 7 8 6" xfId="7535" xr:uid="{00000000-0005-0000-0000-00009F1D0000}"/>
    <cellStyle name="Percent 3 7 8 6 2" xfId="7536" xr:uid="{00000000-0005-0000-0000-0000A01D0000}"/>
    <cellStyle name="Percent 3 7 8 6 2 2" xfId="7537" xr:uid="{00000000-0005-0000-0000-0000A11D0000}"/>
    <cellStyle name="Percent 3 7 8 6 3" xfId="7538" xr:uid="{00000000-0005-0000-0000-0000A21D0000}"/>
    <cellStyle name="Percent 3 7 8 6 3 2" xfId="7539" xr:uid="{00000000-0005-0000-0000-0000A31D0000}"/>
    <cellStyle name="Percent 3 7 8 6 4" xfId="7540" xr:uid="{00000000-0005-0000-0000-0000A41D0000}"/>
    <cellStyle name="Percent 3 7 8 7" xfId="7541" xr:uid="{00000000-0005-0000-0000-0000A51D0000}"/>
    <cellStyle name="Percent 3 7 8 7 2" xfId="7542" xr:uid="{00000000-0005-0000-0000-0000A61D0000}"/>
    <cellStyle name="Percent 3 7 8 8" xfId="7543" xr:uid="{00000000-0005-0000-0000-0000A71D0000}"/>
    <cellStyle name="Percent 3 7 8 8 2" xfId="7544" xr:uid="{00000000-0005-0000-0000-0000A81D0000}"/>
    <cellStyle name="Percent 3 7 8 9" xfId="7545" xr:uid="{00000000-0005-0000-0000-0000A91D0000}"/>
    <cellStyle name="Percent 3 7 8 9 2" xfId="7546" xr:uid="{00000000-0005-0000-0000-0000AA1D0000}"/>
    <cellStyle name="Percent 3 7 9" xfId="7547" xr:uid="{00000000-0005-0000-0000-0000AB1D0000}"/>
    <cellStyle name="Percent 3 7 9 10" xfId="7548" xr:uid="{00000000-0005-0000-0000-0000AC1D0000}"/>
    <cellStyle name="Percent 3 7 9 11" xfId="7549" xr:uid="{00000000-0005-0000-0000-0000AD1D0000}"/>
    <cellStyle name="Percent 3 7 9 12" xfId="7550" xr:uid="{00000000-0005-0000-0000-0000AE1D0000}"/>
    <cellStyle name="Percent 3 7 9 2" xfId="7551" xr:uid="{00000000-0005-0000-0000-0000AF1D0000}"/>
    <cellStyle name="Percent 3 7 9 2 2" xfId="7552" xr:uid="{00000000-0005-0000-0000-0000B01D0000}"/>
    <cellStyle name="Percent 3 7 9 2 2 2" xfId="7553" xr:uid="{00000000-0005-0000-0000-0000B11D0000}"/>
    <cellStyle name="Percent 3 7 9 2 3" xfId="7554" xr:uid="{00000000-0005-0000-0000-0000B21D0000}"/>
    <cellStyle name="Percent 3 7 9 2 3 2" xfId="7555" xr:uid="{00000000-0005-0000-0000-0000B31D0000}"/>
    <cellStyle name="Percent 3 7 9 2 4" xfId="7556" xr:uid="{00000000-0005-0000-0000-0000B41D0000}"/>
    <cellStyle name="Percent 3 7 9 2 5" xfId="7557" xr:uid="{00000000-0005-0000-0000-0000B51D0000}"/>
    <cellStyle name="Percent 3 7 9 3" xfId="7558" xr:uid="{00000000-0005-0000-0000-0000B61D0000}"/>
    <cellStyle name="Percent 3 7 9 3 2" xfId="7559" xr:uid="{00000000-0005-0000-0000-0000B71D0000}"/>
    <cellStyle name="Percent 3 7 9 3 2 2" xfId="7560" xr:uid="{00000000-0005-0000-0000-0000B81D0000}"/>
    <cellStyle name="Percent 3 7 9 3 3" xfId="7561" xr:uid="{00000000-0005-0000-0000-0000B91D0000}"/>
    <cellStyle name="Percent 3 7 9 3 3 2" xfId="7562" xr:uid="{00000000-0005-0000-0000-0000BA1D0000}"/>
    <cellStyle name="Percent 3 7 9 3 4" xfId="7563" xr:uid="{00000000-0005-0000-0000-0000BB1D0000}"/>
    <cellStyle name="Percent 3 7 9 4" xfId="7564" xr:uid="{00000000-0005-0000-0000-0000BC1D0000}"/>
    <cellStyle name="Percent 3 7 9 4 2" xfId="7565" xr:uid="{00000000-0005-0000-0000-0000BD1D0000}"/>
    <cellStyle name="Percent 3 7 9 4 2 2" xfId="7566" xr:uid="{00000000-0005-0000-0000-0000BE1D0000}"/>
    <cellStyle name="Percent 3 7 9 4 3" xfId="7567" xr:uid="{00000000-0005-0000-0000-0000BF1D0000}"/>
    <cellStyle name="Percent 3 7 9 4 3 2" xfId="7568" xr:uid="{00000000-0005-0000-0000-0000C01D0000}"/>
    <cellStyle name="Percent 3 7 9 4 4" xfId="7569" xr:uid="{00000000-0005-0000-0000-0000C11D0000}"/>
    <cellStyle name="Percent 3 7 9 5" xfId="7570" xr:uid="{00000000-0005-0000-0000-0000C21D0000}"/>
    <cellStyle name="Percent 3 7 9 5 2" xfId="7571" xr:uid="{00000000-0005-0000-0000-0000C31D0000}"/>
    <cellStyle name="Percent 3 7 9 5 2 2" xfId="7572" xr:uid="{00000000-0005-0000-0000-0000C41D0000}"/>
    <cellStyle name="Percent 3 7 9 5 3" xfId="7573" xr:uid="{00000000-0005-0000-0000-0000C51D0000}"/>
    <cellStyle name="Percent 3 7 9 5 3 2" xfId="7574" xr:uid="{00000000-0005-0000-0000-0000C61D0000}"/>
    <cellStyle name="Percent 3 7 9 5 4" xfId="7575" xr:uid="{00000000-0005-0000-0000-0000C71D0000}"/>
    <cellStyle name="Percent 3 7 9 5 4 2" xfId="7576" xr:uid="{00000000-0005-0000-0000-0000C81D0000}"/>
    <cellStyle name="Percent 3 7 9 5 5" xfId="7577" xr:uid="{00000000-0005-0000-0000-0000C91D0000}"/>
    <cellStyle name="Percent 3 7 9 6" xfId="7578" xr:uid="{00000000-0005-0000-0000-0000CA1D0000}"/>
    <cellStyle name="Percent 3 7 9 6 2" xfId="7579" xr:uid="{00000000-0005-0000-0000-0000CB1D0000}"/>
    <cellStyle name="Percent 3 7 9 6 2 2" xfId="7580" xr:uid="{00000000-0005-0000-0000-0000CC1D0000}"/>
    <cellStyle name="Percent 3 7 9 6 3" xfId="7581" xr:uid="{00000000-0005-0000-0000-0000CD1D0000}"/>
    <cellStyle name="Percent 3 7 9 6 3 2" xfId="7582" xr:uid="{00000000-0005-0000-0000-0000CE1D0000}"/>
    <cellStyle name="Percent 3 7 9 6 4" xfId="7583" xr:uid="{00000000-0005-0000-0000-0000CF1D0000}"/>
    <cellStyle name="Percent 3 7 9 7" xfId="7584" xr:uid="{00000000-0005-0000-0000-0000D01D0000}"/>
    <cellStyle name="Percent 3 7 9 7 2" xfId="7585" xr:uid="{00000000-0005-0000-0000-0000D11D0000}"/>
    <cellStyle name="Percent 3 7 9 8" xfId="7586" xr:uid="{00000000-0005-0000-0000-0000D21D0000}"/>
    <cellStyle name="Percent 3 7 9 8 2" xfId="7587" xr:uid="{00000000-0005-0000-0000-0000D31D0000}"/>
    <cellStyle name="Percent 3 7 9 9" xfId="7588" xr:uid="{00000000-0005-0000-0000-0000D41D0000}"/>
    <cellStyle name="Percent 3 7 9 9 2" xfId="7589" xr:uid="{00000000-0005-0000-0000-0000D51D0000}"/>
    <cellStyle name="Percent 3 8" xfId="7590" xr:uid="{00000000-0005-0000-0000-0000D61D0000}"/>
    <cellStyle name="Percent 3 8 10" xfId="7591" xr:uid="{00000000-0005-0000-0000-0000D71D0000}"/>
    <cellStyle name="Percent 3 8 10 10" xfId="7592" xr:uid="{00000000-0005-0000-0000-0000D81D0000}"/>
    <cellStyle name="Percent 3 8 10 11" xfId="7593" xr:uid="{00000000-0005-0000-0000-0000D91D0000}"/>
    <cellStyle name="Percent 3 8 10 12" xfId="7594" xr:uid="{00000000-0005-0000-0000-0000DA1D0000}"/>
    <cellStyle name="Percent 3 8 10 2" xfId="7595" xr:uid="{00000000-0005-0000-0000-0000DB1D0000}"/>
    <cellStyle name="Percent 3 8 10 2 2" xfId="7596" xr:uid="{00000000-0005-0000-0000-0000DC1D0000}"/>
    <cellStyle name="Percent 3 8 10 2 2 2" xfId="7597" xr:uid="{00000000-0005-0000-0000-0000DD1D0000}"/>
    <cellStyle name="Percent 3 8 10 2 3" xfId="7598" xr:uid="{00000000-0005-0000-0000-0000DE1D0000}"/>
    <cellStyle name="Percent 3 8 10 2 3 2" xfId="7599" xr:uid="{00000000-0005-0000-0000-0000DF1D0000}"/>
    <cellStyle name="Percent 3 8 10 2 4" xfId="7600" xr:uid="{00000000-0005-0000-0000-0000E01D0000}"/>
    <cellStyle name="Percent 3 8 10 2 5" xfId="7601" xr:uid="{00000000-0005-0000-0000-0000E11D0000}"/>
    <cellStyle name="Percent 3 8 10 3" xfId="7602" xr:uid="{00000000-0005-0000-0000-0000E21D0000}"/>
    <cellStyle name="Percent 3 8 10 3 2" xfId="7603" xr:uid="{00000000-0005-0000-0000-0000E31D0000}"/>
    <cellStyle name="Percent 3 8 10 3 2 2" xfId="7604" xr:uid="{00000000-0005-0000-0000-0000E41D0000}"/>
    <cellStyle name="Percent 3 8 10 3 3" xfId="7605" xr:uid="{00000000-0005-0000-0000-0000E51D0000}"/>
    <cellStyle name="Percent 3 8 10 3 3 2" xfId="7606" xr:uid="{00000000-0005-0000-0000-0000E61D0000}"/>
    <cellStyle name="Percent 3 8 10 3 4" xfId="7607" xr:uid="{00000000-0005-0000-0000-0000E71D0000}"/>
    <cellStyle name="Percent 3 8 10 4" xfId="7608" xr:uid="{00000000-0005-0000-0000-0000E81D0000}"/>
    <cellStyle name="Percent 3 8 10 4 2" xfId="7609" xr:uid="{00000000-0005-0000-0000-0000E91D0000}"/>
    <cellStyle name="Percent 3 8 10 4 2 2" xfId="7610" xr:uid="{00000000-0005-0000-0000-0000EA1D0000}"/>
    <cellStyle name="Percent 3 8 10 4 3" xfId="7611" xr:uid="{00000000-0005-0000-0000-0000EB1D0000}"/>
    <cellStyle name="Percent 3 8 10 4 3 2" xfId="7612" xr:uid="{00000000-0005-0000-0000-0000EC1D0000}"/>
    <cellStyle name="Percent 3 8 10 4 4" xfId="7613" xr:uid="{00000000-0005-0000-0000-0000ED1D0000}"/>
    <cellStyle name="Percent 3 8 10 5" xfId="7614" xr:uid="{00000000-0005-0000-0000-0000EE1D0000}"/>
    <cellStyle name="Percent 3 8 10 5 2" xfId="7615" xr:uid="{00000000-0005-0000-0000-0000EF1D0000}"/>
    <cellStyle name="Percent 3 8 10 5 2 2" xfId="7616" xr:uid="{00000000-0005-0000-0000-0000F01D0000}"/>
    <cellStyle name="Percent 3 8 10 5 3" xfId="7617" xr:uid="{00000000-0005-0000-0000-0000F11D0000}"/>
    <cellStyle name="Percent 3 8 10 5 3 2" xfId="7618" xr:uid="{00000000-0005-0000-0000-0000F21D0000}"/>
    <cellStyle name="Percent 3 8 10 5 4" xfId="7619" xr:uid="{00000000-0005-0000-0000-0000F31D0000}"/>
    <cellStyle name="Percent 3 8 10 5 4 2" xfId="7620" xr:uid="{00000000-0005-0000-0000-0000F41D0000}"/>
    <cellStyle name="Percent 3 8 10 5 5" xfId="7621" xr:uid="{00000000-0005-0000-0000-0000F51D0000}"/>
    <cellStyle name="Percent 3 8 10 6" xfId="7622" xr:uid="{00000000-0005-0000-0000-0000F61D0000}"/>
    <cellStyle name="Percent 3 8 10 6 2" xfId="7623" xr:uid="{00000000-0005-0000-0000-0000F71D0000}"/>
    <cellStyle name="Percent 3 8 10 6 2 2" xfId="7624" xr:uid="{00000000-0005-0000-0000-0000F81D0000}"/>
    <cellStyle name="Percent 3 8 10 6 3" xfId="7625" xr:uid="{00000000-0005-0000-0000-0000F91D0000}"/>
    <cellStyle name="Percent 3 8 10 6 3 2" xfId="7626" xr:uid="{00000000-0005-0000-0000-0000FA1D0000}"/>
    <cellStyle name="Percent 3 8 10 6 4" xfId="7627" xr:uid="{00000000-0005-0000-0000-0000FB1D0000}"/>
    <cellStyle name="Percent 3 8 10 7" xfId="7628" xr:uid="{00000000-0005-0000-0000-0000FC1D0000}"/>
    <cellStyle name="Percent 3 8 10 7 2" xfId="7629" xr:uid="{00000000-0005-0000-0000-0000FD1D0000}"/>
    <cellStyle name="Percent 3 8 10 8" xfId="7630" xr:uid="{00000000-0005-0000-0000-0000FE1D0000}"/>
    <cellStyle name="Percent 3 8 10 8 2" xfId="7631" xr:uid="{00000000-0005-0000-0000-0000FF1D0000}"/>
    <cellStyle name="Percent 3 8 10 9" xfId="7632" xr:uid="{00000000-0005-0000-0000-0000001E0000}"/>
    <cellStyle name="Percent 3 8 10 9 2" xfId="7633" xr:uid="{00000000-0005-0000-0000-0000011E0000}"/>
    <cellStyle name="Percent 3 8 11" xfId="7634" xr:uid="{00000000-0005-0000-0000-0000021E0000}"/>
    <cellStyle name="Percent 3 8 11 10" xfId="7635" xr:uid="{00000000-0005-0000-0000-0000031E0000}"/>
    <cellStyle name="Percent 3 8 11 11" xfId="7636" xr:uid="{00000000-0005-0000-0000-0000041E0000}"/>
    <cellStyle name="Percent 3 8 11 12" xfId="7637" xr:uid="{00000000-0005-0000-0000-0000051E0000}"/>
    <cellStyle name="Percent 3 8 11 2" xfId="7638" xr:uid="{00000000-0005-0000-0000-0000061E0000}"/>
    <cellStyle name="Percent 3 8 11 2 2" xfId="7639" xr:uid="{00000000-0005-0000-0000-0000071E0000}"/>
    <cellStyle name="Percent 3 8 11 2 2 2" xfId="7640" xr:uid="{00000000-0005-0000-0000-0000081E0000}"/>
    <cellStyle name="Percent 3 8 11 2 3" xfId="7641" xr:uid="{00000000-0005-0000-0000-0000091E0000}"/>
    <cellStyle name="Percent 3 8 11 2 3 2" xfId="7642" xr:uid="{00000000-0005-0000-0000-00000A1E0000}"/>
    <cellStyle name="Percent 3 8 11 2 4" xfId="7643" xr:uid="{00000000-0005-0000-0000-00000B1E0000}"/>
    <cellStyle name="Percent 3 8 11 2 5" xfId="7644" xr:uid="{00000000-0005-0000-0000-00000C1E0000}"/>
    <cellStyle name="Percent 3 8 11 3" xfId="7645" xr:uid="{00000000-0005-0000-0000-00000D1E0000}"/>
    <cellStyle name="Percent 3 8 11 3 2" xfId="7646" xr:uid="{00000000-0005-0000-0000-00000E1E0000}"/>
    <cellStyle name="Percent 3 8 11 3 2 2" xfId="7647" xr:uid="{00000000-0005-0000-0000-00000F1E0000}"/>
    <cellStyle name="Percent 3 8 11 3 3" xfId="7648" xr:uid="{00000000-0005-0000-0000-0000101E0000}"/>
    <cellStyle name="Percent 3 8 11 3 3 2" xfId="7649" xr:uid="{00000000-0005-0000-0000-0000111E0000}"/>
    <cellStyle name="Percent 3 8 11 3 4" xfId="7650" xr:uid="{00000000-0005-0000-0000-0000121E0000}"/>
    <cellStyle name="Percent 3 8 11 4" xfId="7651" xr:uid="{00000000-0005-0000-0000-0000131E0000}"/>
    <cellStyle name="Percent 3 8 11 4 2" xfId="7652" xr:uid="{00000000-0005-0000-0000-0000141E0000}"/>
    <cellStyle name="Percent 3 8 11 4 2 2" xfId="7653" xr:uid="{00000000-0005-0000-0000-0000151E0000}"/>
    <cellStyle name="Percent 3 8 11 4 3" xfId="7654" xr:uid="{00000000-0005-0000-0000-0000161E0000}"/>
    <cellStyle name="Percent 3 8 11 4 3 2" xfId="7655" xr:uid="{00000000-0005-0000-0000-0000171E0000}"/>
    <cellStyle name="Percent 3 8 11 4 4" xfId="7656" xr:uid="{00000000-0005-0000-0000-0000181E0000}"/>
    <cellStyle name="Percent 3 8 11 5" xfId="7657" xr:uid="{00000000-0005-0000-0000-0000191E0000}"/>
    <cellStyle name="Percent 3 8 11 5 2" xfId="7658" xr:uid="{00000000-0005-0000-0000-00001A1E0000}"/>
    <cellStyle name="Percent 3 8 11 5 2 2" xfId="7659" xr:uid="{00000000-0005-0000-0000-00001B1E0000}"/>
    <cellStyle name="Percent 3 8 11 5 3" xfId="7660" xr:uid="{00000000-0005-0000-0000-00001C1E0000}"/>
    <cellStyle name="Percent 3 8 11 5 3 2" xfId="7661" xr:uid="{00000000-0005-0000-0000-00001D1E0000}"/>
    <cellStyle name="Percent 3 8 11 5 4" xfId="7662" xr:uid="{00000000-0005-0000-0000-00001E1E0000}"/>
    <cellStyle name="Percent 3 8 11 5 4 2" xfId="7663" xr:uid="{00000000-0005-0000-0000-00001F1E0000}"/>
    <cellStyle name="Percent 3 8 11 5 5" xfId="7664" xr:uid="{00000000-0005-0000-0000-0000201E0000}"/>
    <cellStyle name="Percent 3 8 11 6" xfId="7665" xr:uid="{00000000-0005-0000-0000-0000211E0000}"/>
    <cellStyle name="Percent 3 8 11 6 2" xfId="7666" xr:uid="{00000000-0005-0000-0000-0000221E0000}"/>
    <cellStyle name="Percent 3 8 11 6 2 2" xfId="7667" xr:uid="{00000000-0005-0000-0000-0000231E0000}"/>
    <cellStyle name="Percent 3 8 11 6 3" xfId="7668" xr:uid="{00000000-0005-0000-0000-0000241E0000}"/>
    <cellStyle name="Percent 3 8 11 6 3 2" xfId="7669" xr:uid="{00000000-0005-0000-0000-0000251E0000}"/>
    <cellStyle name="Percent 3 8 11 6 4" xfId="7670" xr:uid="{00000000-0005-0000-0000-0000261E0000}"/>
    <cellStyle name="Percent 3 8 11 7" xfId="7671" xr:uid="{00000000-0005-0000-0000-0000271E0000}"/>
    <cellStyle name="Percent 3 8 11 7 2" xfId="7672" xr:uid="{00000000-0005-0000-0000-0000281E0000}"/>
    <cellStyle name="Percent 3 8 11 8" xfId="7673" xr:uid="{00000000-0005-0000-0000-0000291E0000}"/>
    <cellStyle name="Percent 3 8 11 8 2" xfId="7674" xr:uid="{00000000-0005-0000-0000-00002A1E0000}"/>
    <cellStyle name="Percent 3 8 11 9" xfId="7675" xr:uid="{00000000-0005-0000-0000-00002B1E0000}"/>
    <cellStyle name="Percent 3 8 11 9 2" xfId="7676" xr:uid="{00000000-0005-0000-0000-00002C1E0000}"/>
    <cellStyle name="Percent 3 8 12" xfId="7677" xr:uid="{00000000-0005-0000-0000-00002D1E0000}"/>
    <cellStyle name="Percent 3 8 12 10" xfId="7678" xr:uid="{00000000-0005-0000-0000-00002E1E0000}"/>
    <cellStyle name="Percent 3 8 12 11" xfId="7679" xr:uid="{00000000-0005-0000-0000-00002F1E0000}"/>
    <cellStyle name="Percent 3 8 12 12" xfId="7680" xr:uid="{00000000-0005-0000-0000-0000301E0000}"/>
    <cellStyle name="Percent 3 8 12 2" xfId="7681" xr:uid="{00000000-0005-0000-0000-0000311E0000}"/>
    <cellStyle name="Percent 3 8 12 2 2" xfId="7682" xr:uid="{00000000-0005-0000-0000-0000321E0000}"/>
    <cellStyle name="Percent 3 8 12 2 2 2" xfId="7683" xr:uid="{00000000-0005-0000-0000-0000331E0000}"/>
    <cellStyle name="Percent 3 8 12 2 3" xfId="7684" xr:uid="{00000000-0005-0000-0000-0000341E0000}"/>
    <cellStyle name="Percent 3 8 12 2 3 2" xfId="7685" xr:uid="{00000000-0005-0000-0000-0000351E0000}"/>
    <cellStyle name="Percent 3 8 12 2 4" xfId="7686" xr:uid="{00000000-0005-0000-0000-0000361E0000}"/>
    <cellStyle name="Percent 3 8 12 2 5" xfId="7687" xr:uid="{00000000-0005-0000-0000-0000371E0000}"/>
    <cellStyle name="Percent 3 8 12 3" xfId="7688" xr:uid="{00000000-0005-0000-0000-0000381E0000}"/>
    <cellStyle name="Percent 3 8 12 3 2" xfId="7689" xr:uid="{00000000-0005-0000-0000-0000391E0000}"/>
    <cellStyle name="Percent 3 8 12 3 2 2" xfId="7690" xr:uid="{00000000-0005-0000-0000-00003A1E0000}"/>
    <cellStyle name="Percent 3 8 12 3 3" xfId="7691" xr:uid="{00000000-0005-0000-0000-00003B1E0000}"/>
    <cellStyle name="Percent 3 8 12 3 3 2" xfId="7692" xr:uid="{00000000-0005-0000-0000-00003C1E0000}"/>
    <cellStyle name="Percent 3 8 12 3 4" xfId="7693" xr:uid="{00000000-0005-0000-0000-00003D1E0000}"/>
    <cellStyle name="Percent 3 8 12 4" xfId="7694" xr:uid="{00000000-0005-0000-0000-00003E1E0000}"/>
    <cellStyle name="Percent 3 8 12 4 2" xfId="7695" xr:uid="{00000000-0005-0000-0000-00003F1E0000}"/>
    <cellStyle name="Percent 3 8 12 4 2 2" xfId="7696" xr:uid="{00000000-0005-0000-0000-0000401E0000}"/>
    <cellStyle name="Percent 3 8 12 4 3" xfId="7697" xr:uid="{00000000-0005-0000-0000-0000411E0000}"/>
    <cellStyle name="Percent 3 8 12 4 3 2" xfId="7698" xr:uid="{00000000-0005-0000-0000-0000421E0000}"/>
    <cellStyle name="Percent 3 8 12 4 4" xfId="7699" xr:uid="{00000000-0005-0000-0000-0000431E0000}"/>
    <cellStyle name="Percent 3 8 12 5" xfId="7700" xr:uid="{00000000-0005-0000-0000-0000441E0000}"/>
    <cellStyle name="Percent 3 8 12 5 2" xfId="7701" xr:uid="{00000000-0005-0000-0000-0000451E0000}"/>
    <cellStyle name="Percent 3 8 12 5 2 2" xfId="7702" xr:uid="{00000000-0005-0000-0000-0000461E0000}"/>
    <cellStyle name="Percent 3 8 12 5 3" xfId="7703" xr:uid="{00000000-0005-0000-0000-0000471E0000}"/>
    <cellStyle name="Percent 3 8 12 5 3 2" xfId="7704" xr:uid="{00000000-0005-0000-0000-0000481E0000}"/>
    <cellStyle name="Percent 3 8 12 5 4" xfId="7705" xr:uid="{00000000-0005-0000-0000-0000491E0000}"/>
    <cellStyle name="Percent 3 8 12 5 4 2" xfId="7706" xr:uid="{00000000-0005-0000-0000-00004A1E0000}"/>
    <cellStyle name="Percent 3 8 12 5 5" xfId="7707" xr:uid="{00000000-0005-0000-0000-00004B1E0000}"/>
    <cellStyle name="Percent 3 8 12 6" xfId="7708" xr:uid="{00000000-0005-0000-0000-00004C1E0000}"/>
    <cellStyle name="Percent 3 8 12 6 2" xfId="7709" xr:uid="{00000000-0005-0000-0000-00004D1E0000}"/>
    <cellStyle name="Percent 3 8 12 6 2 2" xfId="7710" xr:uid="{00000000-0005-0000-0000-00004E1E0000}"/>
    <cellStyle name="Percent 3 8 12 6 3" xfId="7711" xr:uid="{00000000-0005-0000-0000-00004F1E0000}"/>
    <cellStyle name="Percent 3 8 12 6 3 2" xfId="7712" xr:uid="{00000000-0005-0000-0000-0000501E0000}"/>
    <cellStyle name="Percent 3 8 12 6 4" xfId="7713" xr:uid="{00000000-0005-0000-0000-0000511E0000}"/>
    <cellStyle name="Percent 3 8 12 7" xfId="7714" xr:uid="{00000000-0005-0000-0000-0000521E0000}"/>
    <cellStyle name="Percent 3 8 12 7 2" xfId="7715" xr:uid="{00000000-0005-0000-0000-0000531E0000}"/>
    <cellStyle name="Percent 3 8 12 8" xfId="7716" xr:uid="{00000000-0005-0000-0000-0000541E0000}"/>
    <cellStyle name="Percent 3 8 12 8 2" xfId="7717" xr:uid="{00000000-0005-0000-0000-0000551E0000}"/>
    <cellStyle name="Percent 3 8 12 9" xfId="7718" xr:uid="{00000000-0005-0000-0000-0000561E0000}"/>
    <cellStyle name="Percent 3 8 12 9 2" xfId="7719" xr:uid="{00000000-0005-0000-0000-0000571E0000}"/>
    <cellStyle name="Percent 3 8 13" xfId="7720" xr:uid="{00000000-0005-0000-0000-0000581E0000}"/>
    <cellStyle name="Percent 3 8 13 10" xfId="7721" xr:uid="{00000000-0005-0000-0000-0000591E0000}"/>
    <cellStyle name="Percent 3 8 13 11" xfId="7722" xr:uid="{00000000-0005-0000-0000-00005A1E0000}"/>
    <cellStyle name="Percent 3 8 13 12" xfId="7723" xr:uid="{00000000-0005-0000-0000-00005B1E0000}"/>
    <cellStyle name="Percent 3 8 13 2" xfId="7724" xr:uid="{00000000-0005-0000-0000-00005C1E0000}"/>
    <cellStyle name="Percent 3 8 13 2 2" xfId="7725" xr:uid="{00000000-0005-0000-0000-00005D1E0000}"/>
    <cellStyle name="Percent 3 8 13 2 2 2" xfId="7726" xr:uid="{00000000-0005-0000-0000-00005E1E0000}"/>
    <cellStyle name="Percent 3 8 13 2 3" xfId="7727" xr:uid="{00000000-0005-0000-0000-00005F1E0000}"/>
    <cellStyle name="Percent 3 8 13 2 3 2" xfId="7728" xr:uid="{00000000-0005-0000-0000-0000601E0000}"/>
    <cellStyle name="Percent 3 8 13 2 4" xfId="7729" xr:uid="{00000000-0005-0000-0000-0000611E0000}"/>
    <cellStyle name="Percent 3 8 13 2 5" xfId="7730" xr:uid="{00000000-0005-0000-0000-0000621E0000}"/>
    <cellStyle name="Percent 3 8 13 3" xfId="7731" xr:uid="{00000000-0005-0000-0000-0000631E0000}"/>
    <cellStyle name="Percent 3 8 13 3 2" xfId="7732" xr:uid="{00000000-0005-0000-0000-0000641E0000}"/>
    <cellStyle name="Percent 3 8 13 3 2 2" xfId="7733" xr:uid="{00000000-0005-0000-0000-0000651E0000}"/>
    <cellStyle name="Percent 3 8 13 3 3" xfId="7734" xr:uid="{00000000-0005-0000-0000-0000661E0000}"/>
    <cellStyle name="Percent 3 8 13 3 3 2" xfId="7735" xr:uid="{00000000-0005-0000-0000-0000671E0000}"/>
    <cellStyle name="Percent 3 8 13 3 4" xfId="7736" xr:uid="{00000000-0005-0000-0000-0000681E0000}"/>
    <cellStyle name="Percent 3 8 13 4" xfId="7737" xr:uid="{00000000-0005-0000-0000-0000691E0000}"/>
    <cellStyle name="Percent 3 8 13 4 2" xfId="7738" xr:uid="{00000000-0005-0000-0000-00006A1E0000}"/>
    <cellStyle name="Percent 3 8 13 4 2 2" xfId="7739" xr:uid="{00000000-0005-0000-0000-00006B1E0000}"/>
    <cellStyle name="Percent 3 8 13 4 3" xfId="7740" xr:uid="{00000000-0005-0000-0000-00006C1E0000}"/>
    <cellStyle name="Percent 3 8 13 4 3 2" xfId="7741" xr:uid="{00000000-0005-0000-0000-00006D1E0000}"/>
    <cellStyle name="Percent 3 8 13 4 4" xfId="7742" xr:uid="{00000000-0005-0000-0000-00006E1E0000}"/>
    <cellStyle name="Percent 3 8 13 5" xfId="7743" xr:uid="{00000000-0005-0000-0000-00006F1E0000}"/>
    <cellStyle name="Percent 3 8 13 5 2" xfId="7744" xr:uid="{00000000-0005-0000-0000-0000701E0000}"/>
    <cellStyle name="Percent 3 8 13 5 2 2" xfId="7745" xr:uid="{00000000-0005-0000-0000-0000711E0000}"/>
    <cellStyle name="Percent 3 8 13 5 3" xfId="7746" xr:uid="{00000000-0005-0000-0000-0000721E0000}"/>
    <cellStyle name="Percent 3 8 13 5 3 2" xfId="7747" xr:uid="{00000000-0005-0000-0000-0000731E0000}"/>
    <cellStyle name="Percent 3 8 13 5 4" xfId="7748" xr:uid="{00000000-0005-0000-0000-0000741E0000}"/>
    <cellStyle name="Percent 3 8 13 5 4 2" xfId="7749" xr:uid="{00000000-0005-0000-0000-0000751E0000}"/>
    <cellStyle name="Percent 3 8 13 5 5" xfId="7750" xr:uid="{00000000-0005-0000-0000-0000761E0000}"/>
    <cellStyle name="Percent 3 8 13 6" xfId="7751" xr:uid="{00000000-0005-0000-0000-0000771E0000}"/>
    <cellStyle name="Percent 3 8 13 6 2" xfId="7752" xr:uid="{00000000-0005-0000-0000-0000781E0000}"/>
    <cellStyle name="Percent 3 8 13 6 2 2" xfId="7753" xr:uid="{00000000-0005-0000-0000-0000791E0000}"/>
    <cellStyle name="Percent 3 8 13 6 3" xfId="7754" xr:uid="{00000000-0005-0000-0000-00007A1E0000}"/>
    <cellStyle name="Percent 3 8 13 6 3 2" xfId="7755" xr:uid="{00000000-0005-0000-0000-00007B1E0000}"/>
    <cellStyle name="Percent 3 8 13 6 4" xfId="7756" xr:uid="{00000000-0005-0000-0000-00007C1E0000}"/>
    <cellStyle name="Percent 3 8 13 7" xfId="7757" xr:uid="{00000000-0005-0000-0000-00007D1E0000}"/>
    <cellStyle name="Percent 3 8 13 7 2" xfId="7758" xr:uid="{00000000-0005-0000-0000-00007E1E0000}"/>
    <cellStyle name="Percent 3 8 13 8" xfId="7759" xr:uid="{00000000-0005-0000-0000-00007F1E0000}"/>
    <cellStyle name="Percent 3 8 13 8 2" xfId="7760" xr:uid="{00000000-0005-0000-0000-0000801E0000}"/>
    <cellStyle name="Percent 3 8 13 9" xfId="7761" xr:uid="{00000000-0005-0000-0000-0000811E0000}"/>
    <cellStyle name="Percent 3 8 13 9 2" xfId="7762" xr:uid="{00000000-0005-0000-0000-0000821E0000}"/>
    <cellStyle name="Percent 3 8 14" xfId="7763" xr:uid="{00000000-0005-0000-0000-0000831E0000}"/>
    <cellStyle name="Percent 3 8 14 10" xfId="7764" xr:uid="{00000000-0005-0000-0000-0000841E0000}"/>
    <cellStyle name="Percent 3 8 14 11" xfId="7765" xr:uid="{00000000-0005-0000-0000-0000851E0000}"/>
    <cellStyle name="Percent 3 8 14 12" xfId="7766" xr:uid="{00000000-0005-0000-0000-0000861E0000}"/>
    <cellStyle name="Percent 3 8 14 2" xfId="7767" xr:uid="{00000000-0005-0000-0000-0000871E0000}"/>
    <cellStyle name="Percent 3 8 14 2 2" xfId="7768" xr:uid="{00000000-0005-0000-0000-0000881E0000}"/>
    <cellStyle name="Percent 3 8 14 2 2 2" xfId="7769" xr:uid="{00000000-0005-0000-0000-0000891E0000}"/>
    <cellStyle name="Percent 3 8 14 2 3" xfId="7770" xr:uid="{00000000-0005-0000-0000-00008A1E0000}"/>
    <cellStyle name="Percent 3 8 14 2 3 2" xfId="7771" xr:uid="{00000000-0005-0000-0000-00008B1E0000}"/>
    <cellStyle name="Percent 3 8 14 2 4" xfId="7772" xr:uid="{00000000-0005-0000-0000-00008C1E0000}"/>
    <cellStyle name="Percent 3 8 14 2 5" xfId="7773" xr:uid="{00000000-0005-0000-0000-00008D1E0000}"/>
    <cellStyle name="Percent 3 8 14 3" xfId="7774" xr:uid="{00000000-0005-0000-0000-00008E1E0000}"/>
    <cellStyle name="Percent 3 8 14 3 2" xfId="7775" xr:uid="{00000000-0005-0000-0000-00008F1E0000}"/>
    <cellStyle name="Percent 3 8 14 3 2 2" xfId="7776" xr:uid="{00000000-0005-0000-0000-0000901E0000}"/>
    <cellStyle name="Percent 3 8 14 3 3" xfId="7777" xr:uid="{00000000-0005-0000-0000-0000911E0000}"/>
    <cellStyle name="Percent 3 8 14 3 3 2" xfId="7778" xr:uid="{00000000-0005-0000-0000-0000921E0000}"/>
    <cellStyle name="Percent 3 8 14 3 4" xfId="7779" xr:uid="{00000000-0005-0000-0000-0000931E0000}"/>
    <cellStyle name="Percent 3 8 14 4" xfId="7780" xr:uid="{00000000-0005-0000-0000-0000941E0000}"/>
    <cellStyle name="Percent 3 8 14 4 2" xfId="7781" xr:uid="{00000000-0005-0000-0000-0000951E0000}"/>
    <cellStyle name="Percent 3 8 14 4 2 2" xfId="7782" xr:uid="{00000000-0005-0000-0000-0000961E0000}"/>
    <cellStyle name="Percent 3 8 14 4 3" xfId="7783" xr:uid="{00000000-0005-0000-0000-0000971E0000}"/>
    <cellStyle name="Percent 3 8 14 4 3 2" xfId="7784" xr:uid="{00000000-0005-0000-0000-0000981E0000}"/>
    <cellStyle name="Percent 3 8 14 4 4" xfId="7785" xr:uid="{00000000-0005-0000-0000-0000991E0000}"/>
    <cellStyle name="Percent 3 8 14 5" xfId="7786" xr:uid="{00000000-0005-0000-0000-00009A1E0000}"/>
    <cellStyle name="Percent 3 8 14 5 2" xfId="7787" xr:uid="{00000000-0005-0000-0000-00009B1E0000}"/>
    <cellStyle name="Percent 3 8 14 5 2 2" xfId="7788" xr:uid="{00000000-0005-0000-0000-00009C1E0000}"/>
    <cellStyle name="Percent 3 8 14 5 3" xfId="7789" xr:uid="{00000000-0005-0000-0000-00009D1E0000}"/>
    <cellStyle name="Percent 3 8 14 5 3 2" xfId="7790" xr:uid="{00000000-0005-0000-0000-00009E1E0000}"/>
    <cellStyle name="Percent 3 8 14 5 4" xfId="7791" xr:uid="{00000000-0005-0000-0000-00009F1E0000}"/>
    <cellStyle name="Percent 3 8 14 5 4 2" xfId="7792" xr:uid="{00000000-0005-0000-0000-0000A01E0000}"/>
    <cellStyle name="Percent 3 8 14 5 5" xfId="7793" xr:uid="{00000000-0005-0000-0000-0000A11E0000}"/>
    <cellStyle name="Percent 3 8 14 6" xfId="7794" xr:uid="{00000000-0005-0000-0000-0000A21E0000}"/>
    <cellStyle name="Percent 3 8 14 6 2" xfId="7795" xr:uid="{00000000-0005-0000-0000-0000A31E0000}"/>
    <cellStyle name="Percent 3 8 14 6 2 2" xfId="7796" xr:uid="{00000000-0005-0000-0000-0000A41E0000}"/>
    <cellStyle name="Percent 3 8 14 6 3" xfId="7797" xr:uid="{00000000-0005-0000-0000-0000A51E0000}"/>
    <cellStyle name="Percent 3 8 14 6 3 2" xfId="7798" xr:uid="{00000000-0005-0000-0000-0000A61E0000}"/>
    <cellStyle name="Percent 3 8 14 6 4" xfId="7799" xr:uid="{00000000-0005-0000-0000-0000A71E0000}"/>
    <cellStyle name="Percent 3 8 14 7" xfId="7800" xr:uid="{00000000-0005-0000-0000-0000A81E0000}"/>
    <cellStyle name="Percent 3 8 14 7 2" xfId="7801" xr:uid="{00000000-0005-0000-0000-0000A91E0000}"/>
    <cellStyle name="Percent 3 8 14 8" xfId="7802" xr:uid="{00000000-0005-0000-0000-0000AA1E0000}"/>
    <cellStyle name="Percent 3 8 14 8 2" xfId="7803" xr:uid="{00000000-0005-0000-0000-0000AB1E0000}"/>
    <cellStyle name="Percent 3 8 14 9" xfId="7804" xr:uid="{00000000-0005-0000-0000-0000AC1E0000}"/>
    <cellStyle name="Percent 3 8 14 9 2" xfId="7805" xr:uid="{00000000-0005-0000-0000-0000AD1E0000}"/>
    <cellStyle name="Percent 3 8 15" xfId="7806" xr:uid="{00000000-0005-0000-0000-0000AE1E0000}"/>
    <cellStyle name="Percent 3 8 15 10" xfId="7807" xr:uid="{00000000-0005-0000-0000-0000AF1E0000}"/>
    <cellStyle name="Percent 3 8 15 11" xfId="7808" xr:uid="{00000000-0005-0000-0000-0000B01E0000}"/>
    <cellStyle name="Percent 3 8 15 12" xfId="7809" xr:uid="{00000000-0005-0000-0000-0000B11E0000}"/>
    <cellStyle name="Percent 3 8 15 2" xfId="7810" xr:uid="{00000000-0005-0000-0000-0000B21E0000}"/>
    <cellStyle name="Percent 3 8 15 2 2" xfId="7811" xr:uid="{00000000-0005-0000-0000-0000B31E0000}"/>
    <cellStyle name="Percent 3 8 15 2 2 2" xfId="7812" xr:uid="{00000000-0005-0000-0000-0000B41E0000}"/>
    <cellStyle name="Percent 3 8 15 2 3" xfId="7813" xr:uid="{00000000-0005-0000-0000-0000B51E0000}"/>
    <cellStyle name="Percent 3 8 15 2 3 2" xfId="7814" xr:uid="{00000000-0005-0000-0000-0000B61E0000}"/>
    <cellStyle name="Percent 3 8 15 2 4" xfId="7815" xr:uid="{00000000-0005-0000-0000-0000B71E0000}"/>
    <cellStyle name="Percent 3 8 15 2 5" xfId="7816" xr:uid="{00000000-0005-0000-0000-0000B81E0000}"/>
    <cellStyle name="Percent 3 8 15 3" xfId="7817" xr:uid="{00000000-0005-0000-0000-0000B91E0000}"/>
    <cellStyle name="Percent 3 8 15 3 2" xfId="7818" xr:uid="{00000000-0005-0000-0000-0000BA1E0000}"/>
    <cellStyle name="Percent 3 8 15 3 2 2" xfId="7819" xr:uid="{00000000-0005-0000-0000-0000BB1E0000}"/>
    <cellStyle name="Percent 3 8 15 3 3" xfId="7820" xr:uid="{00000000-0005-0000-0000-0000BC1E0000}"/>
    <cellStyle name="Percent 3 8 15 3 3 2" xfId="7821" xr:uid="{00000000-0005-0000-0000-0000BD1E0000}"/>
    <cellStyle name="Percent 3 8 15 3 4" xfId="7822" xr:uid="{00000000-0005-0000-0000-0000BE1E0000}"/>
    <cellStyle name="Percent 3 8 15 4" xfId="7823" xr:uid="{00000000-0005-0000-0000-0000BF1E0000}"/>
    <cellStyle name="Percent 3 8 15 4 2" xfId="7824" xr:uid="{00000000-0005-0000-0000-0000C01E0000}"/>
    <cellStyle name="Percent 3 8 15 4 2 2" xfId="7825" xr:uid="{00000000-0005-0000-0000-0000C11E0000}"/>
    <cellStyle name="Percent 3 8 15 4 3" xfId="7826" xr:uid="{00000000-0005-0000-0000-0000C21E0000}"/>
    <cellStyle name="Percent 3 8 15 4 3 2" xfId="7827" xr:uid="{00000000-0005-0000-0000-0000C31E0000}"/>
    <cellStyle name="Percent 3 8 15 4 4" xfId="7828" xr:uid="{00000000-0005-0000-0000-0000C41E0000}"/>
    <cellStyle name="Percent 3 8 15 5" xfId="7829" xr:uid="{00000000-0005-0000-0000-0000C51E0000}"/>
    <cellStyle name="Percent 3 8 15 5 2" xfId="7830" xr:uid="{00000000-0005-0000-0000-0000C61E0000}"/>
    <cellStyle name="Percent 3 8 15 5 2 2" xfId="7831" xr:uid="{00000000-0005-0000-0000-0000C71E0000}"/>
    <cellStyle name="Percent 3 8 15 5 3" xfId="7832" xr:uid="{00000000-0005-0000-0000-0000C81E0000}"/>
    <cellStyle name="Percent 3 8 15 5 3 2" xfId="7833" xr:uid="{00000000-0005-0000-0000-0000C91E0000}"/>
    <cellStyle name="Percent 3 8 15 5 4" xfId="7834" xr:uid="{00000000-0005-0000-0000-0000CA1E0000}"/>
    <cellStyle name="Percent 3 8 15 5 4 2" xfId="7835" xr:uid="{00000000-0005-0000-0000-0000CB1E0000}"/>
    <cellStyle name="Percent 3 8 15 5 5" xfId="7836" xr:uid="{00000000-0005-0000-0000-0000CC1E0000}"/>
    <cellStyle name="Percent 3 8 15 6" xfId="7837" xr:uid="{00000000-0005-0000-0000-0000CD1E0000}"/>
    <cellStyle name="Percent 3 8 15 6 2" xfId="7838" xr:uid="{00000000-0005-0000-0000-0000CE1E0000}"/>
    <cellStyle name="Percent 3 8 15 6 2 2" xfId="7839" xr:uid="{00000000-0005-0000-0000-0000CF1E0000}"/>
    <cellStyle name="Percent 3 8 15 6 3" xfId="7840" xr:uid="{00000000-0005-0000-0000-0000D01E0000}"/>
    <cellStyle name="Percent 3 8 15 6 3 2" xfId="7841" xr:uid="{00000000-0005-0000-0000-0000D11E0000}"/>
    <cellStyle name="Percent 3 8 15 6 4" xfId="7842" xr:uid="{00000000-0005-0000-0000-0000D21E0000}"/>
    <cellStyle name="Percent 3 8 15 7" xfId="7843" xr:uid="{00000000-0005-0000-0000-0000D31E0000}"/>
    <cellStyle name="Percent 3 8 15 7 2" xfId="7844" xr:uid="{00000000-0005-0000-0000-0000D41E0000}"/>
    <cellStyle name="Percent 3 8 15 8" xfId="7845" xr:uid="{00000000-0005-0000-0000-0000D51E0000}"/>
    <cellStyle name="Percent 3 8 15 8 2" xfId="7846" xr:uid="{00000000-0005-0000-0000-0000D61E0000}"/>
    <cellStyle name="Percent 3 8 15 9" xfId="7847" xr:uid="{00000000-0005-0000-0000-0000D71E0000}"/>
    <cellStyle name="Percent 3 8 15 9 2" xfId="7848" xr:uid="{00000000-0005-0000-0000-0000D81E0000}"/>
    <cellStyle name="Percent 3 8 16" xfId="7849" xr:uid="{00000000-0005-0000-0000-0000D91E0000}"/>
    <cellStyle name="Percent 3 8 16 2" xfId="7850" xr:uid="{00000000-0005-0000-0000-0000DA1E0000}"/>
    <cellStyle name="Percent 3 8 16 2 2" xfId="7851" xr:uid="{00000000-0005-0000-0000-0000DB1E0000}"/>
    <cellStyle name="Percent 3 8 16 3" xfId="7852" xr:uid="{00000000-0005-0000-0000-0000DC1E0000}"/>
    <cellStyle name="Percent 3 8 16 3 2" xfId="7853" xr:uid="{00000000-0005-0000-0000-0000DD1E0000}"/>
    <cellStyle name="Percent 3 8 16 4" xfId="7854" xr:uid="{00000000-0005-0000-0000-0000DE1E0000}"/>
    <cellStyle name="Percent 3 8 16 5" xfId="7855" xr:uid="{00000000-0005-0000-0000-0000DF1E0000}"/>
    <cellStyle name="Percent 3 8 17" xfId="7856" xr:uid="{00000000-0005-0000-0000-0000E01E0000}"/>
    <cellStyle name="Percent 3 8 17 2" xfId="7857" xr:uid="{00000000-0005-0000-0000-0000E11E0000}"/>
    <cellStyle name="Percent 3 8 17 2 2" xfId="7858" xr:uid="{00000000-0005-0000-0000-0000E21E0000}"/>
    <cellStyle name="Percent 3 8 17 3" xfId="7859" xr:uid="{00000000-0005-0000-0000-0000E31E0000}"/>
    <cellStyle name="Percent 3 8 17 3 2" xfId="7860" xr:uid="{00000000-0005-0000-0000-0000E41E0000}"/>
    <cellStyle name="Percent 3 8 17 4" xfId="7861" xr:uid="{00000000-0005-0000-0000-0000E51E0000}"/>
    <cellStyle name="Percent 3 8 18" xfId="7862" xr:uid="{00000000-0005-0000-0000-0000E61E0000}"/>
    <cellStyle name="Percent 3 8 18 2" xfId="7863" xr:uid="{00000000-0005-0000-0000-0000E71E0000}"/>
    <cellStyle name="Percent 3 8 18 2 2" xfId="7864" xr:uid="{00000000-0005-0000-0000-0000E81E0000}"/>
    <cellStyle name="Percent 3 8 18 3" xfId="7865" xr:uid="{00000000-0005-0000-0000-0000E91E0000}"/>
    <cellStyle name="Percent 3 8 18 3 2" xfId="7866" xr:uid="{00000000-0005-0000-0000-0000EA1E0000}"/>
    <cellStyle name="Percent 3 8 18 4" xfId="7867" xr:uid="{00000000-0005-0000-0000-0000EB1E0000}"/>
    <cellStyle name="Percent 3 8 19" xfId="7868" xr:uid="{00000000-0005-0000-0000-0000EC1E0000}"/>
    <cellStyle name="Percent 3 8 19 2" xfId="7869" xr:uid="{00000000-0005-0000-0000-0000ED1E0000}"/>
    <cellStyle name="Percent 3 8 19 2 2" xfId="7870" xr:uid="{00000000-0005-0000-0000-0000EE1E0000}"/>
    <cellStyle name="Percent 3 8 19 3" xfId="7871" xr:uid="{00000000-0005-0000-0000-0000EF1E0000}"/>
    <cellStyle name="Percent 3 8 19 3 2" xfId="7872" xr:uid="{00000000-0005-0000-0000-0000F01E0000}"/>
    <cellStyle name="Percent 3 8 19 4" xfId="7873" xr:uid="{00000000-0005-0000-0000-0000F11E0000}"/>
    <cellStyle name="Percent 3 8 19 4 2" xfId="7874" xr:uid="{00000000-0005-0000-0000-0000F21E0000}"/>
    <cellStyle name="Percent 3 8 19 5" xfId="7875" xr:uid="{00000000-0005-0000-0000-0000F31E0000}"/>
    <cellStyle name="Percent 3 8 2" xfId="7876" xr:uid="{00000000-0005-0000-0000-0000F41E0000}"/>
    <cellStyle name="Percent 3 8 2 10" xfId="7877" xr:uid="{00000000-0005-0000-0000-0000F51E0000}"/>
    <cellStyle name="Percent 3 8 2 11" xfId="7878" xr:uid="{00000000-0005-0000-0000-0000F61E0000}"/>
    <cellStyle name="Percent 3 8 2 12" xfId="7879" xr:uid="{00000000-0005-0000-0000-0000F71E0000}"/>
    <cellStyle name="Percent 3 8 2 2" xfId="7880" xr:uid="{00000000-0005-0000-0000-0000F81E0000}"/>
    <cellStyle name="Percent 3 8 2 2 2" xfId="7881" xr:uid="{00000000-0005-0000-0000-0000F91E0000}"/>
    <cellStyle name="Percent 3 8 2 2 2 2" xfId="7882" xr:uid="{00000000-0005-0000-0000-0000FA1E0000}"/>
    <cellStyle name="Percent 3 8 2 2 3" xfId="7883" xr:uid="{00000000-0005-0000-0000-0000FB1E0000}"/>
    <cellStyle name="Percent 3 8 2 2 3 2" xfId="7884" xr:uid="{00000000-0005-0000-0000-0000FC1E0000}"/>
    <cellStyle name="Percent 3 8 2 2 4" xfId="7885" xr:uid="{00000000-0005-0000-0000-0000FD1E0000}"/>
    <cellStyle name="Percent 3 8 2 2 5" xfId="7886" xr:uid="{00000000-0005-0000-0000-0000FE1E0000}"/>
    <cellStyle name="Percent 3 8 2 3" xfId="7887" xr:uid="{00000000-0005-0000-0000-0000FF1E0000}"/>
    <cellStyle name="Percent 3 8 2 3 2" xfId="7888" xr:uid="{00000000-0005-0000-0000-0000001F0000}"/>
    <cellStyle name="Percent 3 8 2 3 2 2" xfId="7889" xr:uid="{00000000-0005-0000-0000-0000011F0000}"/>
    <cellStyle name="Percent 3 8 2 3 3" xfId="7890" xr:uid="{00000000-0005-0000-0000-0000021F0000}"/>
    <cellStyle name="Percent 3 8 2 3 3 2" xfId="7891" xr:uid="{00000000-0005-0000-0000-0000031F0000}"/>
    <cellStyle name="Percent 3 8 2 3 4" xfId="7892" xr:uid="{00000000-0005-0000-0000-0000041F0000}"/>
    <cellStyle name="Percent 3 8 2 4" xfId="7893" xr:uid="{00000000-0005-0000-0000-0000051F0000}"/>
    <cellStyle name="Percent 3 8 2 4 2" xfId="7894" xr:uid="{00000000-0005-0000-0000-0000061F0000}"/>
    <cellStyle name="Percent 3 8 2 4 2 2" xfId="7895" xr:uid="{00000000-0005-0000-0000-0000071F0000}"/>
    <cellStyle name="Percent 3 8 2 4 3" xfId="7896" xr:uid="{00000000-0005-0000-0000-0000081F0000}"/>
    <cellStyle name="Percent 3 8 2 4 3 2" xfId="7897" xr:uid="{00000000-0005-0000-0000-0000091F0000}"/>
    <cellStyle name="Percent 3 8 2 4 4" xfId="7898" xr:uid="{00000000-0005-0000-0000-00000A1F0000}"/>
    <cellStyle name="Percent 3 8 2 5" xfId="7899" xr:uid="{00000000-0005-0000-0000-00000B1F0000}"/>
    <cellStyle name="Percent 3 8 2 5 2" xfId="7900" xr:uid="{00000000-0005-0000-0000-00000C1F0000}"/>
    <cellStyle name="Percent 3 8 2 5 2 2" xfId="7901" xr:uid="{00000000-0005-0000-0000-00000D1F0000}"/>
    <cellStyle name="Percent 3 8 2 5 3" xfId="7902" xr:uid="{00000000-0005-0000-0000-00000E1F0000}"/>
    <cellStyle name="Percent 3 8 2 5 3 2" xfId="7903" xr:uid="{00000000-0005-0000-0000-00000F1F0000}"/>
    <cellStyle name="Percent 3 8 2 5 4" xfId="7904" xr:uid="{00000000-0005-0000-0000-0000101F0000}"/>
    <cellStyle name="Percent 3 8 2 5 4 2" xfId="7905" xr:uid="{00000000-0005-0000-0000-0000111F0000}"/>
    <cellStyle name="Percent 3 8 2 5 5" xfId="7906" xr:uid="{00000000-0005-0000-0000-0000121F0000}"/>
    <cellStyle name="Percent 3 8 2 6" xfId="7907" xr:uid="{00000000-0005-0000-0000-0000131F0000}"/>
    <cellStyle name="Percent 3 8 2 6 2" xfId="7908" xr:uid="{00000000-0005-0000-0000-0000141F0000}"/>
    <cellStyle name="Percent 3 8 2 6 2 2" xfId="7909" xr:uid="{00000000-0005-0000-0000-0000151F0000}"/>
    <cellStyle name="Percent 3 8 2 6 3" xfId="7910" xr:uid="{00000000-0005-0000-0000-0000161F0000}"/>
    <cellStyle name="Percent 3 8 2 6 3 2" xfId="7911" xr:uid="{00000000-0005-0000-0000-0000171F0000}"/>
    <cellStyle name="Percent 3 8 2 6 4" xfId="7912" xr:uid="{00000000-0005-0000-0000-0000181F0000}"/>
    <cellStyle name="Percent 3 8 2 7" xfId="7913" xr:uid="{00000000-0005-0000-0000-0000191F0000}"/>
    <cellStyle name="Percent 3 8 2 7 2" xfId="7914" xr:uid="{00000000-0005-0000-0000-00001A1F0000}"/>
    <cellStyle name="Percent 3 8 2 8" xfId="7915" xr:uid="{00000000-0005-0000-0000-00001B1F0000}"/>
    <cellStyle name="Percent 3 8 2 8 2" xfId="7916" xr:uid="{00000000-0005-0000-0000-00001C1F0000}"/>
    <cellStyle name="Percent 3 8 2 9" xfId="7917" xr:uid="{00000000-0005-0000-0000-00001D1F0000}"/>
    <cellStyle name="Percent 3 8 2 9 2" xfId="7918" xr:uid="{00000000-0005-0000-0000-00001E1F0000}"/>
    <cellStyle name="Percent 3 8 20" xfId="7919" xr:uid="{00000000-0005-0000-0000-00001F1F0000}"/>
    <cellStyle name="Percent 3 8 20 2" xfId="7920" xr:uid="{00000000-0005-0000-0000-0000201F0000}"/>
    <cellStyle name="Percent 3 8 20 2 2" xfId="7921" xr:uid="{00000000-0005-0000-0000-0000211F0000}"/>
    <cellStyle name="Percent 3 8 20 3" xfId="7922" xr:uid="{00000000-0005-0000-0000-0000221F0000}"/>
    <cellStyle name="Percent 3 8 20 3 2" xfId="7923" xr:uid="{00000000-0005-0000-0000-0000231F0000}"/>
    <cellStyle name="Percent 3 8 20 4" xfId="7924" xr:uid="{00000000-0005-0000-0000-0000241F0000}"/>
    <cellStyle name="Percent 3 8 21" xfId="7925" xr:uid="{00000000-0005-0000-0000-0000251F0000}"/>
    <cellStyle name="Percent 3 8 21 2" xfId="7926" xr:uid="{00000000-0005-0000-0000-0000261F0000}"/>
    <cellStyle name="Percent 3 8 22" xfId="7927" xr:uid="{00000000-0005-0000-0000-0000271F0000}"/>
    <cellStyle name="Percent 3 8 22 2" xfId="7928" xr:uid="{00000000-0005-0000-0000-0000281F0000}"/>
    <cellStyle name="Percent 3 8 23" xfId="7929" xr:uid="{00000000-0005-0000-0000-0000291F0000}"/>
    <cellStyle name="Percent 3 8 23 2" xfId="7930" xr:uid="{00000000-0005-0000-0000-00002A1F0000}"/>
    <cellStyle name="Percent 3 8 24" xfId="7931" xr:uid="{00000000-0005-0000-0000-00002B1F0000}"/>
    <cellStyle name="Percent 3 8 25" xfId="7932" xr:uid="{00000000-0005-0000-0000-00002C1F0000}"/>
    <cellStyle name="Percent 3 8 26" xfId="7933" xr:uid="{00000000-0005-0000-0000-00002D1F0000}"/>
    <cellStyle name="Percent 3 8 3" xfId="7934" xr:uid="{00000000-0005-0000-0000-00002E1F0000}"/>
    <cellStyle name="Percent 3 8 3 10" xfId="7935" xr:uid="{00000000-0005-0000-0000-00002F1F0000}"/>
    <cellStyle name="Percent 3 8 3 11" xfId="7936" xr:uid="{00000000-0005-0000-0000-0000301F0000}"/>
    <cellStyle name="Percent 3 8 3 12" xfId="7937" xr:uid="{00000000-0005-0000-0000-0000311F0000}"/>
    <cellStyle name="Percent 3 8 3 2" xfId="7938" xr:uid="{00000000-0005-0000-0000-0000321F0000}"/>
    <cellStyle name="Percent 3 8 3 2 2" xfId="7939" xr:uid="{00000000-0005-0000-0000-0000331F0000}"/>
    <cellStyle name="Percent 3 8 3 2 2 2" xfId="7940" xr:uid="{00000000-0005-0000-0000-0000341F0000}"/>
    <cellStyle name="Percent 3 8 3 2 3" xfId="7941" xr:uid="{00000000-0005-0000-0000-0000351F0000}"/>
    <cellStyle name="Percent 3 8 3 2 3 2" xfId="7942" xr:uid="{00000000-0005-0000-0000-0000361F0000}"/>
    <cellStyle name="Percent 3 8 3 2 4" xfId="7943" xr:uid="{00000000-0005-0000-0000-0000371F0000}"/>
    <cellStyle name="Percent 3 8 3 2 5" xfId="7944" xr:uid="{00000000-0005-0000-0000-0000381F0000}"/>
    <cellStyle name="Percent 3 8 3 3" xfId="7945" xr:uid="{00000000-0005-0000-0000-0000391F0000}"/>
    <cellStyle name="Percent 3 8 3 3 2" xfId="7946" xr:uid="{00000000-0005-0000-0000-00003A1F0000}"/>
    <cellStyle name="Percent 3 8 3 3 2 2" xfId="7947" xr:uid="{00000000-0005-0000-0000-00003B1F0000}"/>
    <cellStyle name="Percent 3 8 3 3 3" xfId="7948" xr:uid="{00000000-0005-0000-0000-00003C1F0000}"/>
    <cellStyle name="Percent 3 8 3 3 3 2" xfId="7949" xr:uid="{00000000-0005-0000-0000-00003D1F0000}"/>
    <cellStyle name="Percent 3 8 3 3 4" xfId="7950" xr:uid="{00000000-0005-0000-0000-00003E1F0000}"/>
    <cellStyle name="Percent 3 8 3 4" xfId="7951" xr:uid="{00000000-0005-0000-0000-00003F1F0000}"/>
    <cellStyle name="Percent 3 8 3 4 2" xfId="7952" xr:uid="{00000000-0005-0000-0000-0000401F0000}"/>
    <cellStyle name="Percent 3 8 3 4 2 2" xfId="7953" xr:uid="{00000000-0005-0000-0000-0000411F0000}"/>
    <cellStyle name="Percent 3 8 3 4 3" xfId="7954" xr:uid="{00000000-0005-0000-0000-0000421F0000}"/>
    <cellStyle name="Percent 3 8 3 4 3 2" xfId="7955" xr:uid="{00000000-0005-0000-0000-0000431F0000}"/>
    <cellStyle name="Percent 3 8 3 4 4" xfId="7956" xr:uid="{00000000-0005-0000-0000-0000441F0000}"/>
    <cellStyle name="Percent 3 8 3 5" xfId="7957" xr:uid="{00000000-0005-0000-0000-0000451F0000}"/>
    <cellStyle name="Percent 3 8 3 5 2" xfId="7958" xr:uid="{00000000-0005-0000-0000-0000461F0000}"/>
    <cellStyle name="Percent 3 8 3 5 2 2" xfId="7959" xr:uid="{00000000-0005-0000-0000-0000471F0000}"/>
    <cellStyle name="Percent 3 8 3 5 3" xfId="7960" xr:uid="{00000000-0005-0000-0000-0000481F0000}"/>
    <cellStyle name="Percent 3 8 3 5 3 2" xfId="7961" xr:uid="{00000000-0005-0000-0000-0000491F0000}"/>
    <cellStyle name="Percent 3 8 3 5 4" xfId="7962" xr:uid="{00000000-0005-0000-0000-00004A1F0000}"/>
    <cellStyle name="Percent 3 8 3 5 4 2" xfId="7963" xr:uid="{00000000-0005-0000-0000-00004B1F0000}"/>
    <cellStyle name="Percent 3 8 3 5 5" xfId="7964" xr:uid="{00000000-0005-0000-0000-00004C1F0000}"/>
    <cellStyle name="Percent 3 8 3 6" xfId="7965" xr:uid="{00000000-0005-0000-0000-00004D1F0000}"/>
    <cellStyle name="Percent 3 8 3 6 2" xfId="7966" xr:uid="{00000000-0005-0000-0000-00004E1F0000}"/>
    <cellStyle name="Percent 3 8 3 6 2 2" xfId="7967" xr:uid="{00000000-0005-0000-0000-00004F1F0000}"/>
    <cellStyle name="Percent 3 8 3 6 3" xfId="7968" xr:uid="{00000000-0005-0000-0000-0000501F0000}"/>
    <cellStyle name="Percent 3 8 3 6 3 2" xfId="7969" xr:uid="{00000000-0005-0000-0000-0000511F0000}"/>
    <cellStyle name="Percent 3 8 3 6 4" xfId="7970" xr:uid="{00000000-0005-0000-0000-0000521F0000}"/>
    <cellStyle name="Percent 3 8 3 7" xfId="7971" xr:uid="{00000000-0005-0000-0000-0000531F0000}"/>
    <cellStyle name="Percent 3 8 3 7 2" xfId="7972" xr:uid="{00000000-0005-0000-0000-0000541F0000}"/>
    <cellStyle name="Percent 3 8 3 8" xfId="7973" xr:uid="{00000000-0005-0000-0000-0000551F0000}"/>
    <cellStyle name="Percent 3 8 3 8 2" xfId="7974" xr:uid="{00000000-0005-0000-0000-0000561F0000}"/>
    <cellStyle name="Percent 3 8 3 9" xfId="7975" xr:uid="{00000000-0005-0000-0000-0000571F0000}"/>
    <cellStyle name="Percent 3 8 3 9 2" xfId="7976" xr:uid="{00000000-0005-0000-0000-0000581F0000}"/>
    <cellStyle name="Percent 3 8 4" xfId="7977" xr:uid="{00000000-0005-0000-0000-0000591F0000}"/>
    <cellStyle name="Percent 3 8 4 10" xfId="7978" xr:uid="{00000000-0005-0000-0000-00005A1F0000}"/>
    <cellStyle name="Percent 3 8 4 11" xfId="7979" xr:uid="{00000000-0005-0000-0000-00005B1F0000}"/>
    <cellStyle name="Percent 3 8 4 12" xfId="7980" xr:uid="{00000000-0005-0000-0000-00005C1F0000}"/>
    <cellStyle name="Percent 3 8 4 2" xfId="7981" xr:uid="{00000000-0005-0000-0000-00005D1F0000}"/>
    <cellStyle name="Percent 3 8 4 2 2" xfId="7982" xr:uid="{00000000-0005-0000-0000-00005E1F0000}"/>
    <cellStyle name="Percent 3 8 4 2 2 2" xfId="7983" xr:uid="{00000000-0005-0000-0000-00005F1F0000}"/>
    <cellStyle name="Percent 3 8 4 2 3" xfId="7984" xr:uid="{00000000-0005-0000-0000-0000601F0000}"/>
    <cellStyle name="Percent 3 8 4 2 3 2" xfId="7985" xr:uid="{00000000-0005-0000-0000-0000611F0000}"/>
    <cellStyle name="Percent 3 8 4 2 4" xfId="7986" xr:uid="{00000000-0005-0000-0000-0000621F0000}"/>
    <cellStyle name="Percent 3 8 4 2 5" xfId="7987" xr:uid="{00000000-0005-0000-0000-0000631F0000}"/>
    <cellStyle name="Percent 3 8 4 3" xfId="7988" xr:uid="{00000000-0005-0000-0000-0000641F0000}"/>
    <cellStyle name="Percent 3 8 4 3 2" xfId="7989" xr:uid="{00000000-0005-0000-0000-0000651F0000}"/>
    <cellStyle name="Percent 3 8 4 3 2 2" xfId="7990" xr:uid="{00000000-0005-0000-0000-0000661F0000}"/>
    <cellStyle name="Percent 3 8 4 3 3" xfId="7991" xr:uid="{00000000-0005-0000-0000-0000671F0000}"/>
    <cellStyle name="Percent 3 8 4 3 3 2" xfId="7992" xr:uid="{00000000-0005-0000-0000-0000681F0000}"/>
    <cellStyle name="Percent 3 8 4 3 4" xfId="7993" xr:uid="{00000000-0005-0000-0000-0000691F0000}"/>
    <cellStyle name="Percent 3 8 4 4" xfId="7994" xr:uid="{00000000-0005-0000-0000-00006A1F0000}"/>
    <cellStyle name="Percent 3 8 4 4 2" xfId="7995" xr:uid="{00000000-0005-0000-0000-00006B1F0000}"/>
    <cellStyle name="Percent 3 8 4 4 2 2" xfId="7996" xr:uid="{00000000-0005-0000-0000-00006C1F0000}"/>
    <cellStyle name="Percent 3 8 4 4 3" xfId="7997" xr:uid="{00000000-0005-0000-0000-00006D1F0000}"/>
    <cellStyle name="Percent 3 8 4 4 3 2" xfId="7998" xr:uid="{00000000-0005-0000-0000-00006E1F0000}"/>
    <cellStyle name="Percent 3 8 4 4 4" xfId="7999" xr:uid="{00000000-0005-0000-0000-00006F1F0000}"/>
    <cellStyle name="Percent 3 8 4 5" xfId="8000" xr:uid="{00000000-0005-0000-0000-0000701F0000}"/>
    <cellStyle name="Percent 3 8 4 5 2" xfId="8001" xr:uid="{00000000-0005-0000-0000-0000711F0000}"/>
    <cellStyle name="Percent 3 8 4 5 2 2" xfId="8002" xr:uid="{00000000-0005-0000-0000-0000721F0000}"/>
    <cellStyle name="Percent 3 8 4 5 3" xfId="8003" xr:uid="{00000000-0005-0000-0000-0000731F0000}"/>
    <cellStyle name="Percent 3 8 4 5 3 2" xfId="8004" xr:uid="{00000000-0005-0000-0000-0000741F0000}"/>
    <cellStyle name="Percent 3 8 4 5 4" xfId="8005" xr:uid="{00000000-0005-0000-0000-0000751F0000}"/>
    <cellStyle name="Percent 3 8 4 5 4 2" xfId="8006" xr:uid="{00000000-0005-0000-0000-0000761F0000}"/>
    <cellStyle name="Percent 3 8 4 5 5" xfId="8007" xr:uid="{00000000-0005-0000-0000-0000771F0000}"/>
    <cellStyle name="Percent 3 8 4 6" xfId="8008" xr:uid="{00000000-0005-0000-0000-0000781F0000}"/>
    <cellStyle name="Percent 3 8 4 6 2" xfId="8009" xr:uid="{00000000-0005-0000-0000-0000791F0000}"/>
    <cellStyle name="Percent 3 8 4 6 2 2" xfId="8010" xr:uid="{00000000-0005-0000-0000-00007A1F0000}"/>
    <cellStyle name="Percent 3 8 4 6 3" xfId="8011" xr:uid="{00000000-0005-0000-0000-00007B1F0000}"/>
    <cellStyle name="Percent 3 8 4 6 3 2" xfId="8012" xr:uid="{00000000-0005-0000-0000-00007C1F0000}"/>
    <cellStyle name="Percent 3 8 4 6 4" xfId="8013" xr:uid="{00000000-0005-0000-0000-00007D1F0000}"/>
    <cellStyle name="Percent 3 8 4 7" xfId="8014" xr:uid="{00000000-0005-0000-0000-00007E1F0000}"/>
    <cellStyle name="Percent 3 8 4 7 2" xfId="8015" xr:uid="{00000000-0005-0000-0000-00007F1F0000}"/>
    <cellStyle name="Percent 3 8 4 8" xfId="8016" xr:uid="{00000000-0005-0000-0000-0000801F0000}"/>
    <cellStyle name="Percent 3 8 4 8 2" xfId="8017" xr:uid="{00000000-0005-0000-0000-0000811F0000}"/>
    <cellStyle name="Percent 3 8 4 9" xfId="8018" xr:uid="{00000000-0005-0000-0000-0000821F0000}"/>
    <cellStyle name="Percent 3 8 4 9 2" xfId="8019" xr:uid="{00000000-0005-0000-0000-0000831F0000}"/>
    <cellStyle name="Percent 3 8 5" xfId="8020" xr:uid="{00000000-0005-0000-0000-0000841F0000}"/>
    <cellStyle name="Percent 3 8 5 10" xfId="8021" xr:uid="{00000000-0005-0000-0000-0000851F0000}"/>
    <cellStyle name="Percent 3 8 5 11" xfId="8022" xr:uid="{00000000-0005-0000-0000-0000861F0000}"/>
    <cellStyle name="Percent 3 8 5 12" xfId="8023" xr:uid="{00000000-0005-0000-0000-0000871F0000}"/>
    <cellStyle name="Percent 3 8 5 2" xfId="8024" xr:uid="{00000000-0005-0000-0000-0000881F0000}"/>
    <cellStyle name="Percent 3 8 5 2 2" xfId="8025" xr:uid="{00000000-0005-0000-0000-0000891F0000}"/>
    <cellStyle name="Percent 3 8 5 2 2 2" xfId="8026" xr:uid="{00000000-0005-0000-0000-00008A1F0000}"/>
    <cellStyle name="Percent 3 8 5 2 3" xfId="8027" xr:uid="{00000000-0005-0000-0000-00008B1F0000}"/>
    <cellStyle name="Percent 3 8 5 2 3 2" xfId="8028" xr:uid="{00000000-0005-0000-0000-00008C1F0000}"/>
    <cellStyle name="Percent 3 8 5 2 4" xfId="8029" xr:uid="{00000000-0005-0000-0000-00008D1F0000}"/>
    <cellStyle name="Percent 3 8 5 2 5" xfId="8030" xr:uid="{00000000-0005-0000-0000-00008E1F0000}"/>
    <cellStyle name="Percent 3 8 5 3" xfId="8031" xr:uid="{00000000-0005-0000-0000-00008F1F0000}"/>
    <cellStyle name="Percent 3 8 5 3 2" xfId="8032" xr:uid="{00000000-0005-0000-0000-0000901F0000}"/>
    <cellStyle name="Percent 3 8 5 3 2 2" xfId="8033" xr:uid="{00000000-0005-0000-0000-0000911F0000}"/>
    <cellStyle name="Percent 3 8 5 3 3" xfId="8034" xr:uid="{00000000-0005-0000-0000-0000921F0000}"/>
    <cellStyle name="Percent 3 8 5 3 3 2" xfId="8035" xr:uid="{00000000-0005-0000-0000-0000931F0000}"/>
    <cellStyle name="Percent 3 8 5 3 4" xfId="8036" xr:uid="{00000000-0005-0000-0000-0000941F0000}"/>
    <cellStyle name="Percent 3 8 5 4" xfId="8037" xr:uid="{00000000-0005-0000-0000-0000951F0000}"/>
    <cellStyle name="Percent 3 8 5 4 2" xfId="8038" xr:uid="{00000000-0005-0000-0000-0000961F0000}"/>
    <cellStyle name="Percent 3 8 5 4 2 2" xfId="8039" xr:uid="{00000000-0005-0000-0000-0000971F0000}"/>
    <cellStyle name="Percent 3 8 5 4 3" xfId="8040" xr:uid="{00000000-0005-0000-0000-0000981F0000}"/>
    <cellStyle name="Percent 3 8 5 4 3 2" xfId="8041" xr:uid="{00000000-0005-0000-0000-0000991F0000}"/>
    <cellStyle name="Percent 3 8 5 4 4" xfId="8042" xr:uid="{00000000-0005-0000-0000-00009A1F0000}"/>
    <cellStyle name="Percent 3 8 5 5" xfId="8043" xr:uid="{00000000-0005-0000-0000-00009B1F0000}"/>
    <cellStyle name="Percent 3 8 5 5 2" xfId="8044" xr:uid="{00000000-0005-0000-0000-00009C1F0000}"/>
    <cellStyle name="Percent 3 8 5 5 2 2" xfId="8045" xr:uid="{00000000-0005-0000-0000-00009D1F0000}"/>
    <cellStyle name="Percent 3 8 5 5 3" xfId="8046" xr:uid="{00000000-0005-0000-0000-00009E1F0000}"/>
    <cellStyle name="Percent 3 8 5 5 3 2" xfId="8047" xr:uid="{00000000-0005-0000-0000-00009F1F0000}"/>
    <cellStyle name="Percent 3 8 5 5 4" xfId="8048" xr:uid="{00000000-0005-0000-0000-0000A01F0000}"/>
    <cellStyle name="Percent 3 8 5 5 4 2" xfId="8049" xr:uid="{00000000-0005-0000-0000-0000A11F0000}"/>
    <cellStyle name="Percent 3 8 5 5 5" xfId="8050" xr:uid="{00000000-0005-0000-0000-0000A21F0000}"/>
    <cellStyle name="Percent 3 8 5 6" xfId="8051" xr:uid="{00000000-0005-0000-0000-0000A31F0000}"/>
    <cellStyle name="Percent 3 8 5 6 2" xfId="8052" xr:uid="{00000000-0005-0000-0000-0000A41F0000}"/>
    <cellStyle name="Percent 3 8 5 6 2 2" xfId="8053" xr:uid="{00000000-0005-0000-0000-0000A51F0000}"/>
    <cellStyle name="Percent 3 8 5 6 3" xfId="8054" xr:uid="{00000000-0005-0000-0000-0000A61F0000}"/>
    <cellStyle name="Percent 3 8 5 6 3 2" xfId="8055" xr:uid="{00000000-0005-0000-0000-0000A71F0000}"/>
    <cellStyle name="Percent 3 8 5 6 4" xfId="8056" xr:uid="{00000000-0005-0000-0000-0000A81F0000}"/>
    <cellStyle name="Percent 3 8 5 7" xfId="8057" xr:uid="{00000000-0005-0000-0000-0000A91F0000}"/>
    <cellStyle name="Percent 3 8 5 7 2" xfId="8058" xr:uid="{00000000-0005-0000-0000-0000AA1F0000}"/>
    <cellStyle name="Percent 3 8 5 8" xfId="8059" xr:uid="{00000000-0005-0000-0000-0000AB1F0000}"/>
    <cellStyle name="Percent 3 8 5 8 2" xfId="8060" xr:uid="{00000000-0005-0000-0000-0000AC1F0000}"/>
    <cellStyle name="Percent 3 8 5 9" xfId="8061" xr:uid="{00000000-0005-0000-0000-0000AD1F0000}"/>
    <cellStyle name="Percent 3 8 5 9 2" xfId="8062" xr:uid="{00000000-0005-0000-0000-0000AE1F0000}"/>
    <cellStyle name="Percent 3 8 6" xfId="8063" xr:uid="{00000000-0005-0000-0000-0000AF1F0000}"/>
    <cellStyle name="Percent 3 8 6 10" xfId="8064" xr:uid="{00000000-0005-0000-0000-0000B01F0000}"/>
    <cellStyle name="Percent 3 8 6 11" xfId="8065" xr:uid="{00000000-0005-0000-0000-0000B11F0000}"/>
    <cellStyle name="Percent 3 8 6 12" xfId="8066" xr:uid="{00000000-0005-0000-0000-0000B21F0000}"/>
    <cellStyle name="Percent 3 8 6 2" xfId="8067" xr:uid="{00000000-0005-0000-0000-0000B31F0000}"/>
    <cellStyle name="Percent 3 8 6 2 2" xfId="8068" xr:uid="{00000000-0005-0000-0000-0000B41F0000}"/>
    <cellStyle name="Percent 3 8 6 2 2 2" xfId="8069" xr:uid="{00000000-0005-0000-0000-0000B51F0000}"/>
    <cellStyle name="Percent 3 8 6 2 3" xfId="8070" xr:uid="{00000000-0005-0000-0000-0000B61F0000}"/>
    <cellStyle name="Percent 3 8 6 2 3 2" xfId="8071" xr:uid="{00000000-0005-0000-0000-0000B71F0000}"/>
    <cellStyle name="Percent 3 8 6 2 4" xfId="8072" xr:uid="{00000000-0005-0000-0000-0000B81F0000}"/>
    <cellStyle name="Percent 3 8 6 2 5" xfId="8073" xr:uid="{00000000-0005-0000-0000-0000B91F0000}"/>
    <cellStyle name="Percent 3 8 6 3" xfId="8074" xr:uid="{00000000-0005-0000-0000-0000BA1F0000}"/>
    <cellStyle name="Percent 3 8 6 3 2" xfId="8075" xr:uid="{00000000-0005-0000-0000-0000BB1F0000}"/>
    <cellStyle name="Percent 3 8 6 3 2 2" xfId="8076" xr:uid="{00000000-0005-0000-0000-0000BC1F0000}"/>
    <cellStyle name="Percent 3 8 6 3 3" xfId="8077" xr:uid="{00000000-0005-0000-0000-0000BD1F0000}"/>
    <cellStyle name="Percent 3 8 6 3 3 2" xfId="8078" xr:uid="{00000000-0005-0000-0000-0000BE1F0000}"/>
    <cellStyle name="Percent 3 8 6 3 4" xfId="8079" xr:uid="{00000000-0005-0000-0000-0000BF1F0000}"/>
    <cellStyle name="Percent 3 8 6 4" xfId="8080" xr:uid="{00000000-0005-0000-0000-0000C01F0000}"/>
    <cellStyle name="Percent 3 8 6 4 2" xfId="8081" xr:uid="{00000000-0005-0000-0000-0000C11F0000}"/>
    <cellStyle name="Percent 3 8 6 4 2 2" xfId="8082" xr:uid="{00000000-0005-0000-0000-0000C21F0000}"/>
    <cellStyle name="Percent 3 8 6 4 3" xfId="8083" xr:uid="{00000000-0005-0000-0000-0000C31F0000}"/>
    <cellStyle name="Percent 3 8 6 4 3 2" xfId="8084" xr:uid="{00000000-0005-0000-0000-0000C41F0000}"/>
    <cellStyle name="Percent 3 8 6 4 4" xfId="8085" xr:uid="{00000000-0005-0000-0000-0000C51F0000}"/>
    <cellStyle name="Percent 3 8 6 5" xfId="8086" xr:uid="{00000000-0005-0000-0000-0000C61F0000}"/>
    <cellStyle name="Percent 3 8 6 5 2" xfId="8087" xr:uid="{00000000-0005-0000-0000-0000C71F0000}"/>
    <cellStyle name="Percent 3 8 6 5 2 2" xfId="8088" xr:uid="{00000000-0005-0000-0000-0000C81F0000}"/>
    <cellStyle name="Percent 3 8 6 5 3" xfId="8089" xr:uid="{00000000-0005-0000-0000-0000C91F0000}"/>
    <cellStyle name="Percent 3 8 6 5 3 2" xfId="8090" xr:uid="{00000000-0005-0000-0000-0000CA1F0000}"/>
    <cellStyle name="Percent 3 8 6 5 4" xfId="8091" xr:uid="{00000000-0005-0000-0000-0000CB1F0000}"/>
    <cellStyle name="Percent 3 8 6 5 4 2" xfId="8092" xr:uid="{00000000-0005-0000-0000-0000CC1F0000}"/>
    <cellStyle name="Percent 3 8 6 5 5" xfId="8093" xr:uid="{00000000-0005-0000-0000-0000CD1F0000}"/>
    <cellStyle name="Percent 3 8 6 6" xfId="8094" xr:uid="{00000000-0005-0000-0000-0000CE1F0000}"/>
    <cellStyle name="Percent 3 8 6 6 2" xfId="8095" xr:uid="{00000000-0005-0000-0000-0000CF1F0000}"/>
    <cellStyle name="Percent 3 8 6 6 2 2" xfId="8096" xr:uid="{00000000-0005-0000-0000-0000D01F0000}"/>
    <cellStyle name="Percent 3 8 6 6 3" xfId="8097" xr:uid="{00000000-0005-0000-0000-0000D11F0000}"/>
    <cellStyle name="Percent 3 8 6 6 3 2" xfId="8098" xr:uid="{00000000-0005-0000-0000-0000D21F0000}"/>
    <cellStyle name="Percent 3 8 6 6 4" xfId="8099" xr:uid="{00000000-0005-0000-0000-0000D31F0000}"/>
    <cellStyle name="Percent 3 8 6 7" xfId="8100" xr:uid="{00000000-0005-0000-0000-0000D41F0000}"/>
    <cellStyle name="Percent 3 8 6 7 2" xfId="8101" xr:uid="{00000000-0005-0000-0000-0000D51F0000}"/>
    <cellStyle name="Percent 3 8 6 8" xfId="8102" xr:uid="{00000000-0005-0000-0000-0000D61F0000}"/>
    <cellStyle name="Percent 3 8 6 8 2" xfId="8103" xr:uid="{00000000-0005-0000-0000-0000D71F0000}"/>
    <cellStyle name="Percent 3 8 6 9" xfId="8104" xr:uid="{00000000-0005-0000-0000-0000D81F0000}"/>
    <cellStyle name="Percent 3 8 6 9 2" xfId="8105" xr:uid="{00000000-0005-0000-0000-0000D91F0000}"/>
    <cellStyle name="Percent 3 8 7" xfId="8106" xr:uid="{00000000-0005-0000-0000-0000DA1F0000}"/>
    <cellStyle name="Percent 3 8 7 10" xfId="8107" xr:uid="{00000000-0005-0000-0000-0000DB1F0000}"/>
    <cellStyle name="Percent 3 8 7 11" xfId="8108" xr:uid="{00000000-0005-0000-0000-0000DC1F0000}"/>
    <cellStyle name="Percent 3 8 7 12" xfId="8109" xr:uid="{00000000-0005-0000-0000-0000DD1F0000}"/>
    <cellStyle name="Percent 3 8 7 2" xfId="8110" xr:uid="{00000000-0005-0000-0000-0000DE1F0000}"/>
    <cellStyle name="Percent 3 8 7 2 2" xfId="8111" xr:uid="{00000000-0005-0000-0000-0000DF1F0000}"/>
    <cellStyle name="Percent 3 8 7 2 2 2" xfId="8112" xr:uid="{00000000-0005-0000-0000-0000E01F0000}"/>
    <cellStyle name="Percent 3 8 7 2 3" xfId="8113" xr:uid="{00000000-0005-0000-0000-0000E11F0000}"/>
    <cellStyle name="Percent 3 8 7 2 3 2" xfId="8114" xr:uid="{00000000-0005-0000-0000-0000E21F0000}"/>
    <cellStyle name="Percent 3 8 7 2 4" xfId="8115" xr:uid="{00000000-0005-0000-0000-0000E31F0000}"/>
    <cellStyle name="Percent 3 8 7 2 5" xfId="8116" xr:uid="{00000000-0005-0000-0000-0000E41F0000}"/>
    <cellStyle name="Percent 3 8 7 3" xfId="8117" xr:uid="{00000000-0005-0000-0000-0000E51F0000}"/>
    <cellStyle name="Percent 3 8 7 3 2" xfId="8118" xr:uid="{00000000-0005-0000-0000-0000E61F0000}"/>
    <cellStyle name="Percent 3 8 7 3 2 2" xfId="8119" xr:uid="{00000000-0005-0000-0000-0000E71F0000}"/>
    <cellStyle name="Percent 3 8 7 3 3" xfId="8120" xr:uid="{00000000-0005-0000-0000-0000E81F0000}"/>
    <cellStyle name="Percent 3 8 7 3 3 2" xfId="8121" xr:uid="{00000000-0005-0000-0000-0000E91F0000}"/>
    <cellStyle name="Percent 3 8 7 3 4" xfId="8122" xr:uid="{00000000-0005-0000-0000-0000EA1F0000}"/>
    <cellStyle name="Percent 3 8 7 4" xfId="8123" xr:uid="{00000000-0005-0000-0000-0000EB1F0000}"/>
    <cellStyle name="Percent 3 8 7 4 2" xfId="8124" xr:uid="{00000000-0005-0000-0000-0000EC1F0000}"/>
    <cellStyle name="Percent 3 8 7 4 2 2" xfId="8125" xr:uid="{00000000-0005-0000-0000-0000ED1F0000}"/>
    <cellStyle name="Percent 3 8 7 4 3" xfId="8126" xr:uid="{00000000-0005-0000-0000-0000EE1F0000}"/>
    <cellStyle name="Percent 3 8 7 4 3 2" xfId="8127" xr:uid="{00000000-0005-0000-0000-0000EF1F0000}"/>
    <cellStyle name="Percent 3 8 7 4 4" xfId="8128" xr:uid="{00000000-0005-0000-0000-0000F01F0000}"/>
    <cellStyle name="Percent 3 8 7 5" xfId="8129" xr:uid="{00000000-0005-0000-0000-0000F11F0000}"/>
    <cellStyle name="Percent 3 8 7 5 2" xfId="8130" xr:uid="{00000000-0005-0000-0000-0000F21F0000}"/>
    <cellStyle name="Percent 3 8 7 5 2 2" xfId="8131" xr:uid="{00000000-0005-0000-0000-0000F31F0000}"/>
    <cellStyle name="Percent 3 8 7 5 3" xfId="8132" xr:uid="{00000000-0005-0000-0000-0000F41F0000}"/>
    <cellStyle name="Percent 3 8 7 5 3 2" xfId="8133" xr:uid="{00000000-0005-0000-0000-0000F51F0000}"/>
    <cellStyle name="Percent 3 8 7 5 4" xfId="8134" xr:uid="{00000000-0005-0000-0000-0000F61F0000}"/>
    <cellStyle name="Percent 3 8 7 5 4 2" xfId="8135" xr:uid="{00000000-0005-0000-0000-0000F71F0000}"/>
    <cellStyle name="Percent 3 8 7 5 5" xfId="8136" xr:uid="{00000000-0005-0000-0000-0000F81F0000}"/>
    <cellStyle name="Percent 3 8 7 6" xfId="8137" xr:uid="{00000000-0005-0000-0000-0000F91F0000}"/>
    <cellStyle name="Percent 3 8 7 6 2" xfId="8138" xr:uid="{00000000-0005-0000-0000-0000FA1F0000}"/>
    <cellStyle name="Percent 3 8 7 6 2 2" xfId="8139" xr:uid="{00000000-0005-0000-0000-0000FB1F0000}"/>
    <cellStyle name="Percent 3 8 7 6 3" xfId="8140" xr:uid="{00000000-0005-0000-0000-0000FC1F0000}"/>
    <cellStyle name="Percent 3 8 7 6 3 2" xfId="8141" xr:uid="{00000000-0005-0000-0000-0000FD1F0000}"/>
    <cellStyle name="Percent 3 8 7 6 4" xfId="8142" xr:uid="{00000000-0005-0000-0000-0000FE1F0000}"/>
    <cellStyle name="Percent 3 8 7 7" xfId="8143" xr:uid="{00000000-0005-0000-0000-0000FF1F0000}"/>
    <cellStyle name="Percent 3 8 7 7 2" xfId="8144" xr:uid="{00000000-0005-0000-0000-000000200000}"/>
    <cellStyle name="Percent 3 8 7 8" xfId="8145" xr:uid="{00000000-0005-0000-0000-000001200000}"/>
    <cellStyle name="Percent 3 8 7 8 2" xfId="8146" xr:uid="{00000000-0005-0000-0000-000002200000}"/>
    <cellStyle name="Percent 3 8 7 9" xfId="8147" xr:uid="{00000000-0005-0000-0000-000003200000}"/>
    <cellStyle name="Percent 3 8 7 9 2" xfId="8148" xr:uid="{00000000-0005-0000-0000-000004200000}"/>
    <cellStyle name="Percent 3 8 8" xfId="8149" xr:uid="{00000000-0005-0000-0000-000005200000}"/>
    <cellStyle name="Percent 3 8 8 10" xfId="8150" xr:uid="{00000000-0005-0000-0000-000006200000}"/>
    <cellStyle name="Percent 3 8 8 11" xfId="8151" xr:uid="{00000000-0005-0000-0000-000007200000}"/>
    <cellStyle name="Percent 3 8 8 12" xfId="8152" xr:uid="{00000000-0005-0000-0000-000008200000}"/>
    <cellStyle name="Percent 3 8 8 2" xfId="8153" xr:uid="{00000000-0005-0000-0000-000009200000}"/>
    <cellStyle name="Percent 3 8 8 2 2" xfId="8154" xr:uid="{00000000-0005-0000-0000-00000A200000}"/>
    <cellStyle name="Percent 3 8 8 2 2 2" xfId="8155" xr:uid="{00000000-0005-0000-0000-00000B200000}"/>
    <cellStyle name="Percent 3 8 8 2 3" xfId="8156" xr:uid="{00000000-0005-0000-0000-00000C200000}"/>
    <cellStyle name="Percent 3 8 8 2 3 2" xfId="8157" xr:uid="{00000000-0005-0000-0000-00000D200000}"/>
    <cellStyle name="Percent 3 8 8 2 4" xfId="8158" xr:uid="{00000000-0005-0000-0000-00000E200000}"/>
    <cellStyle name="Percent 3 8 8 2 5" xfId="8159" xr:uid="{00000000-0005-0000-0000-00000F200000}"/>
    <cellStyle name="Percent 3 8 8 3" xfId="8160" xr:uid="{00000000-0005-0000-0000-000010200000}"/>
    <cellStyle name="Percent 3 8 8 3 2" xfId="8161" xr:uid="{00000000-0005-0000-0000-000011200000}"/>
    <cellStyle name="Percent 3 8 8 3 2 2" xfId="8162" xr:uid="{00000000-0005-0000-0000-000012200000}"/>
    <cellStyle name="Percent 3 8 8 3 3" xfId="8163" xr:uid="{00000000-0005-0000-0000-000013200000}"/>
    <cellStyle name="Percent 3 8 8 3 3 2" xfId="8164" xr:uid="{00000000-0005-0000-0000-000014200000}"/>
    <cellStyle name="Percent 3 8 8 3 4" xfId="8165" xr:uid="{00000000-0005-0000-0000-000015200000}"/>
    <cellStyle name="Percent 3 8 8 4" xfId="8166" xr:uid="{00000000-0005-0000-0000-000016200000}"/>
    <cellStyle name="Percent 3 8 8 4 2" xfId="8167" xr:uid="{00000000-0005-0000-0000-000017200000}"/>
    <cellStyle name="Percent 3 8 8 4 2 2" xfId="8168" xr:uid="{00000000-0005-0000-0000-000018200000}"/>
    <cellStyle name="Percent 3 8 8 4 3" xfId="8169" xr:uid="{00000000-0005-0000-0000-000019200000}"/>
    <cellStyle name="Percent 3 8 8 4 3 2" xfId="8170" xr:uid="{00000000-0005-0000-0000-00001A200000}"/>
    <cellStyle name="Percent 3 8 8 4 4" xfId="8171" xr:uid="{00000000-0005-0000-0000-00001B200000}"/>
    <cellStyle name="Percent 3 8 8 5" xfId="8172" xr:uid="{00000000-0005-0000-0000-00001C200000}"/>
    <cellStyle name="Percent 3 8 8 5 2" xfId="8173" xr:uid="{00000000-0005-0000-0000-00001D200000}"/>
    <cellStyle name="Percent 3 8 8 5 2 2" xfId="8174" xr:uid="{00000000-0005-0000-0000-00001E200000}"/>
    <cellStyle name="Percent 3 8 8 5 3" xfId="8175" xr:uid="{00000000-0005-0000-0000-00001F200000}"/>
    <cellStyle name="Percent 3 8 8 5 3 2" xfId="8176" xr:uid="{00000000-0005-0000-0000-000020200000}"/>
    <cellStyle name="Percent 3 8 8 5 4" xfId="8177" xr:uid="{00000000-0005-0000-0000-000021200000}"/>
    <cellStyle name="Percent 3 8 8 5 4 2" xfId="8178" xr:uid="{00000000-0005-0000-0000-000022200000}"/>
    <cellStyle name="Percent 3 8 8 5 5" xfId="8179" xr:uid="{00000000-0005-0000-0000-000023200000}"/>
    <cellStyle name="Percent 3 8 8 6" xfId="8180" xr:uid="{00000000-0005-0000-0000-000024200000}"/>
    <cellStyle name="Percent 3 8 8 6 2" xfId="8181" xr:uid="{00000000-0005-0000-0000-000025200000}"/>
    <cellStyle name="Percent 3 8 8 6 2 2" xfId="8182" xr:uid="{00000000-0005-0000-0000-000026200000}"/>
    <cellStyle name="Percent 3 8 8 6 3" xfId="8183" xr:uid="{00000000-0005-0000-0000-000027200000}"/>
    <cellStyle name="Percent 3 8 8 6 3 2" xfId="8184" xr:uid="{00000000-0005-0000-0000-000028200000}"/>
    <cellStyle name="Percent 3 8 8 6 4" xfId="8185" xr:uid="{00000000-0005-0000-0000-000029200000}"/>
    <cellStyle name="Percent 3 8 8 7" xfId="8186" xr:uid="{00000000-0005-0000-0000-00002A200000}"/>
    <cellStyle name="Percent 3 8 8 7 2" xfId="8187" xr:uid="{00000000-0005-0000-0000-00002B200000}"/>
    <cellStyle name="Percent 3 8 8 8" xfId="8188" xr:uid="{00000000-0005-0000-0000-00002C200000}"/>
    <cellStyle name="Percent 3 8 8 8 2" xfId="8189" xr:uid="{00000000-0005-0000-0000-00002D200000}"/>
    <cellStyle name="Percent 3 8 8 9" xfId="8190" xr:uid="{00000000-0005-0000-0000-00002E200000}"/>
    <cellStyle name="Percent 3 8 8 9 2" xfId="8191" xr:uid="{00000000-0005-0000-0000-00002F200000}"/>
    <cellStyle name="Percent 3 8 9" xfId="8192" xr:uid="{00000000-0005-0000-0000-000030200000}"/>
    <cellStyle name="Percent 3 8 9 10" xfId="8193" xr:uid="{00000000-0005-0000-0000-000031200000}"/>
    <cellStyle name="Percent 3 8 9 11" xfId="8194" xr:uid="{00000000-0005-0000-0000-000032200000}"/>
    <cellStyle name="Percent 3 8 9 12" xfId="8195" xr:uid="{00000000-0005-0000-0000-000033200000}"/>
    <cellStyle name="Percent 3 8 9 2" xfId="8196" xr:uid="{00000000-0005-0000-0000-000034200000}"/>
    <cellStyle name="Percent 3 8 9 2 2" xfId="8197" xr:uid="{00000000-0005-0000-0000-000035200000}"/>
    <cellStyle name="Percent 3 8 9 2 2 2" xfId="8198" xr:uid="{00000000-0005-0000-0000-000036200000}"/>
    <cellStyle name="Percent 3 8 9 2 3" xfId="8199" xr:uid="{00000000-0005-0000-0000-000037200000}"/>
    <cellStyle name="Percent 3 8 9 2 3 2" xfId="8200" xr:uid="{00000000-0005-0000-0000-000038200000}"/>
    <cellStyle name="Percent 3 8 9 2 4" xfId="8201" xr:uid="{00000000-0005-0000-0000-000039200000}"/>
    <cellStyle name="Percent 3 8 9 2 5" xfId="8202" xr:uid="{00000000-0005-0000-0000-00003A200000}"/>
    <cellStyle name="Percent 3 8 9 3" xfId="8203" xr:uid="{00000000-0005-0000-0000-00003B200000}"/>
    <cellStyle name="Percent 3 8 9 3 2" xfId="8204" xr:uid="{00000000-0005-0000-0000-00003C200000}"/>
    <cellStyle name="Percent 3 8 9 3 2 2" xfId="8205" xr:uid="{00000000-0005-0000-0000-00003D200000}"/>
    <cellStyle name="Percent 3 8 9 3 3" xfId="8206" xr:uid="{00000000-0005-0000-0000-00003E200000}"/>
    <cellStyle name="Percent 3 8 9 3 3 2" xfId="8207" xr:uid="{00000000-0005-0000-0000-00003F200000}"/>
    <cellStyle name="Percent 3 8 9 3 4" xfId="8208" xr:uid="{00000000-0005-0000-0000-000040200000}"/>
    <cellStyle name="Percent 3 8 9 4" xfId="8209" xr:uid="{00000000-0005-0000-0000-000041200000}"/>
    <cellStyle name="Percent 3 8 9 4 2" xfId="8210" xr:uid="{00000000-0005-0000-0000-000042200000}"/>
    <cellStyle name="Percent 3 8 9 4 2 2" xfId="8211" xr:uid="{00000000-0005-0000-0000-000043200000}"/>
    <cellStyle name="Percent 3 8 9 4 3" xfId="8212" xr:uid="{00000000-0005-0000-0000-000044200000}"/>
    <cellStyle name="Percent 3 8 9 4 3 2" xfId="8213" xr:uid="{00000000-0005-0000-0000-000045200000}"/>
    <cellStyle name="Percent 3 8 9 4 4" xfId="8214" xr:uid="{00000000-0005-0000-0000-000046200000}"/>
    <cellStyle name="Percent 3 8 9 5" xfId="8215" xr:uid="{00000000-0005-0000-0000-000047200000}"/>
    <cellStyle name="Percent 3 8 9 5 2" xfId="8216" xr:uid="{00000000-0005-0000-0000-000048200000}"/>
    <cellStyle name="Percent 3 8 9 5 2 2" xfId="8217" xr:uid="{00000000-0005-0000-0000-000049200000}"/>
    <cellStyle name="Percent 3 8 9 5 3" xfId="8218" xr:uid="{00000000-0005-0000-0000-00004A200000}"/>
    <cellStyle name="Percent 3 8 9 5 3 2" xfId="8219" xr:uid="{00000000-0005-0000-0000-00004B200000}"/>
    <cellStyle name="Percent 3 8 9 5 4" xfId="8220" xr:uid="{00000000-0005-0000-0000-00004C200000}"/>
    <cellStyle name="Percent 3 8 9 5 4 2" xfId="8221" xr:uid="{00000000-0005-0000-0000-00004D200000}"/>
    <cellStyle name="Percent 3 8 9 5 5" xfId="8222" xr:uid="{00000000-0005-0000-0000-00004E200000}"/>
    <cellStyle name="Percent 3 8 9 6" xfId="8223" xr:uid="{00000000-0005-0000-0000-00004F200000}"/>
    <cellStyle name="Percent 3 8 9 6 2" xfId="8224" xr:uid="{00000000-0005-0000-0000-000050200000}"/>
    <cellStyle name="Percent 3 8 9 6 2 2" xfId="8225" xr:uid="{00000000-0005-0000-0000-000051200000}"/>
    <cellStyle name="Percent 3 8 9 6 3" xfId="8226" xr:uid="{00000000-0005-0000-0000-000052200000}"/>
    <cellStyle name="Percent 3 8 9 6 3 2" xfId="8227" xr:uid="{00000000-0005-0000-0000-000053200000}"/>
    <cellStyle name="Percent 3 8 9 6 4" xfId="8228" xr:uid="{00000000-0005-0000-0000-000054200000}"/>
    <cellStyle name="Percent 3 8 9 7" xfId="8229" xr:uid="{00000000-0005-0000-0000-000055200000}"/>
    <cellStyle name="Percent 3 8 9 7 2" xfId="8230" xr:uid="{00000000-0005-0000-0000-000056200000}"/>
    <cellStyle name="Percent 3 8 9 8" xfId="8231" xr:uid="{00000000-0005-0000-0000-000057200000}"/>
    <cellStyle name="Percent 3 8 9 8 2" xfId="8232" xr:uid="{00000000-0005-0000-0000-000058200000}"/>
    <cellStyle name="Percent 3 8 9 9" xfId="8233" xr:uid="{00000000-0005-0000-0000-000059200000}"/>
    <cellStyle name="Percent 3 8 9 9 2" xfId="8234" xr:uid="{00000000-0005-0000-0000-00005A200000}"/>
    <cellStyle name="Percent 3 9" xfId="8235" xr:uid="{00000000-0005-0000-0000-00005B200000}"/>
    <cellStyle name="Percent 3 9 10" xfId="8236" xr:uid="{00000000-0005-0000-0000-00005C200000}"/>
    <cellStyle name="Percent 3 9 10 10" xfId="8237" xr:uid="{00000000-0005-0000-0000-00005D200000}"/>
    <cellStyle name="Percent 3 9 10 11" xfId="8238" xr:uid="{00000000-0005-0000-0000-00005E200000}"/>
    <cellStyle name="Percent 3 9 10 12" xfId="8239" xr:uid="{00000000-0005-0000-0000-00005F200000}"/>
    <cellStyle name="Percent 3 9 10 2" xfId="8240" xr:uid="{00000000-0005-0000-0000-000060200000}"/>
    <cellStyle name="Percent 3 9 10 2 2" xfId="8241" xr:uid="{00000000-0005-0000-0000-000061200000}"/>
    <cellStyle name="Percent 3 9 10 2 2 2" xfId="8242" xr:uid="{00000000-0005-0000-0000-000062200000}"/>
    <cellStyle name="Percent 3 9 10 2 3" xfId="8243" xr:uid="{00000000-0005-0000-0000-000063200000}"/>
    <cellStyle name="Percent 3 9 10 2 3 2" xfId="8244" xr:uid="{00000000-0005-0000-0000-000064200000}"/>
    <cellStyle name="Percent 3 9 10 2 4" xfId="8245" xr:uid="{00000000-0005-0000-0000-000065200000}"/>
    <cellStyle name="Percent 3 9 10 2 5" xfId="8246" xr:uid="{00000000-0005-0000-0000-000066200000}"/>
    <cellStyle name="Percent 3 9 10 3" xfId="8247" xr:uid="{00000000-0005-0000-0000-000067200000}"/>
    <cellStyle name="Percent 3 9 10 3 2" xfId="8248" xr:uid="{00000000-0005-0000-0000-000068200000}"/>
    <cellStyle name="Percent 3 9 10 3 2 2" xfId="8249" xr:uid="{00000000-0005-0000-0000-000069200000}"/>
    <cellStyle name="Percent 3 9 10 3 3" xfId="8250" xr:uid="{00000000-0005-0000-0000-00006A200000}"/>
    <cellStyle name="Percent 3 9 10 3 3 2" xfId="8251" xr:uid="{00000000-0005-0000-0000-00006B200000}"/>
    <cellStyle name="Percent 3 9 10 3 4" xfId="8252" xr:uid="{00000000-0005-0000-0000-00006C200000}"/>
    <cellStyle name="Percent 3 9 10 4" xfId="8253" xr:uid="{00000000-0005-0000-0000-00006D200000}"/>
    <cellStyle name="Percent 3 9 10 4 2" xfId="8254" xr:uid="{00000000-0005-0000-0000-00006E200000}"/>
    <cellStyle name="Percent 3 9 10 4 2 2" xfId="8255" xr:uid="{00000000-0005-0000-0000-00006F200000}"/>
    <cellStyle name="Percent 3 9 10 4 3" xfId="8256" xr:uid="{00000000-0005-0000-0000-000070200000}"/>
    <cellStyle name="Percent 3 9 10 4 3 2" xfId="8257" xr:uid="{00000000-0005-0000-0000-000071200000}"/>
    <cellStyle name="Percent 3 9 10 4 4" xfId="8258" xr:uid="{00000000-0005-0000-0000-000072200000}"/>
    <cellStyle name="Percent 3 9 10 5" xfId="8259" xr:uid="{00000000-0005-0000-0000-000073200000}"/>
    <cellStyle name="Percent 3 9 10 5 2" xfId="8260" xr:uid="{00000000-0005-0000-0000-000074200000}"/>
    <cellStyle name="Percent 3 9 10 5 2 2" xfId="8261" xr:uid="{00000000-0005-0000-0000-000075200000}"/>
    <cellStyle name="Percent 3 9 10 5 3" xfId="8262" xr:uid="{00000000-0005-0000-0000-000076200000}"/>
    <cellStyle name="Percent 3 9 10 5 3 2" xfId="8263" xr:uid="{00000000-0005-0000-0000-000077200000}"/>
    <cellStyle name="Percent 3 9 10 5 4" xfId="8264" xr:uid="{00000000-0005-0000-0000-000078200000}"/>
    <cellStyle name="Percent 3 9 10 5 4 2" xfId="8265" xr:uid="{00000000-0005-0000-0000-000079200000}"/>
    <cellStyle name="Percent 3 9 10 5 5" xfId="8266" xr:uid="{00000000-0005-0000-0000-00007A200000}"/>
    <cellStyle name="Percent 3 9 10 6" xfId="8267" xr:uid="{00000000-0005-0000-0000-00007B200000}"/>
    <cellStyle name="Percent 3 9 10 6 2" xfId="8268" xr:uid="{00000000-0005-0000-0000-00007C200000}"/>
    <cellStyle name="Percent 3 9 10 6 2 2" xfId="8269" xr:uid="{00000000-0005-0000-0000-00007D200000}"/>
    <cellStyle name="Percent 3 9 10 6 3" xfId="8270" xr:uid="{00000000-0005-0000-0000-00007E200000}"/>
    <cellStyle name="Percent 3 9 10 6 3 2" xfId="8271" xr:uid="{00000000-0005-0000-0000-00007F200000}"/>
    <cellStyle name="Percent 3 9 10 6 4" xfId="8272" xr:uid="{00000000-0005-0000-0000-000080200000}"/>
    <cellStyle name="Percent 3 9 10 7" xfId="8273" xr:uid="{00000000-0005-0000-0000-000081200000}"/>
    <cellStyle name="Percent 3 9 10 7 2" xfId="8274" xr:uid="{00000000-0005-0000-0000-000082200000}"/>
    <cellStyle name="Percent 3 9 10 8" xfId="8275" xr:uid="{00000000-0005-0000-0000-000083200000}"/>
    <cellStyle name="Percent 3 9 10 8 2" xfId="8276" xr:uid="{00000000-0005-0000-0000-000084200000}"/>
    <cellStyle name="Percent 3 9 10 9" xfId="8277" xr:uid="{00000000-0005-0000-0000-000085200000}"/>
    <cellStyle name="Percent 3 9 10 9 2" xfId="8278" xr:uid="{00000000-0005-0000-0000-000086200000}"/>
    <cellStyle name="Percent 3 9 11" xfId="8279" xr:uid="{00000000-0005-0000-0000-000087200000}"/>
    <cellStyle name="Percent 3 9 11 10" xfId="8280" xr:uid="{00000000-0005-0000-0000-000088200000}"/>
    <cellStyle name="Percent 3 9 11 11" xfId="8281" xr:uid="{00000000-0005-0000-0000-000089200000}"/>
    <cellStyle name="Percent 3 9 11 12" xfId="8282" xr:uid="{00000000-0005-0000-0000-00008A200000}"/>
    <cellStyle name="Percent 3 9 11 2" xfId="8283" xr:uid="{00000000-0005-0000-0000-00008B200000}"/>
    <cellStyle name="Percent 3 9 11 2 2" xfId="8284" xr:uid="{00000000-0005-0000-0000-00008C200000}"/>
    <cellStyle name="Percent 3 9 11 2 2 2" xfId="8285" xr:uid="{00000000-0005-0000-0000-00008D200000}"/>
    <cellStyle name="Percent 3 9 11 2 3" xfId="8286" xr:uid="{00000000-0005-0000-0000-00008E200000}"/>
    <cellStyle name="Percent 3 9 11 2 3 2" xfId="8287" xr:uid="{00000000-0005-0000-0000-00008F200000}"/>
    <cellStyle name="Percent 3 9 11 2 4" xfId="8288" xr:uid="{00000000-0005-0000-0000-000090200000}"/>
    <cellStyle name="Percent 3 9 11 2 5" xfId="8289" xr:uid="{00000000-0005-0000-0000-000091200000}"/>
    <cellStyle name="Percent 3 9 11 3" xfId="8290" xr:uid="{00000000-0005-0000-0000-000092200000}"/>
    <cellStyle name="Percent 3 9 11 3 2" xfId="8291" xr:uid="{00000000-0005-0000-0000-000093200000}"/>
    <cellStyle name="Percent 3 9 11 3 2 2" xfId="8292" xr:uid="{00000000-0005-0000-0000-000094200000}"/>
    <cellStyle name="Percent 3 9 11 3 3" xfId="8293" xr:uid="{00000000-0005-0000-0000-000095200000}"/>
    <cellStyle name="Percent 3 9 11 3 3 2" xfId="8294" xr:uid="{00000000-0005-0000-0000-000096200000}"/>
    <cellStyle name="Percent 3 9 11 3 4" xfId="8295" xr:uid="{00000000-0005-0000-0000-000097200000}"/>
    <cellStyle name="Percent 3 9 11 4" xfId="8296" xr:uid="{00000000-0005-0000-0000-000098200000}"/>
    <cellStyle name="Percent 3 9 11 4 2" xfId="8297" xr:uid="{00000000-0005-0000-0000-000099200000}"/>
    <cellStyle name="Percent 3 9 11 4 2 2" xfId="8298" xr:uid="{00000000-0005-0000-0000-00009A200000}"/>
    <cellStyle name="Percent 3 9 11 4 3" xfId="8299" xr:uid="{00000000-0005-0000-0000-00009B200000}"/>
    <cellStyle name="Percent 3 9 11 4 3 2" xfId="8300" xr:uid="{00000000-0005-0000-0000-00009C200000}"/>
    <cellStyle name="Percent 3 9 11 4 4" xfId="8301" xr:uid="{00000000-0005-0000-0000-00009D200000}"/>
    <cellStyle name="Percent 3 9 11 5" xfId="8302" xr:uid="{00000000-0005-0000-0000-00009E200000}"/>
    <cellStyle name="Percent 3 9 11 5 2" xfId="8303" xr:uid="{00000000-0005-0000-0000-00009F200000}"/>
    <cellStyle name="Percent 3 9 11 5 2 2" xfId="8304" xr:uid="{00000000-0005-0000-0000-0000A0200000}"/>
    <cellStyle name="Percent 3 9 11 5 3" xfId="8305" xr:uid="{00000000-0005-0000-0000-0000A1200000}"/>
    <cellStyle name="Percent 3 9 11 5 3 2" xfId="8306" xr:uid="{00000000-0005-0000-0000-0000A2200000}"/>
    <cellStyle name="Percent 3 9 11 5 4" xfId="8307" xr:uid="{00000000-0005-0000-0000-0000A3200000}"/>
    <cellStyle name="Percent 3 9 11 5 4 2" xfId="8308" xr:uid="{00000000-0005-0000-0000-0000A4200000}"/>
    <cellStyle name="Percent 3 9 11 5 5" xfId="8309" xr:uid="{00000000-0005-0000-0000-0000A5200000}"/>
    <cellStyle name="Percent 3 9 11 6" xfId="8310" xr:uid="{00000000-0005-0000-0000-0000A6200000}"/>
    <cellStyle name="Percent 3 9 11 6 2" xfId="8311" xr:uid="{00000000-0005-0000-0000-0000A7200000}"/>
    <cellStyle name="Percent 3 9 11 6 2 2" xfId="8312" xr:uid="{00000000-0005-0000-0000-0000A8200000}"/>
    <cellStyle name="Percent 3 9 11 6 3" xfId="8313" xr:uid="{00000000-0005-0000-0000-0000A9200000}"/>
    <cellStyle name="Percent 3 9 11 6 3 2" xfId="8314" xr:uid="{00000000-0005-0000-0000-0000AA200000}"/>
    <cellStyle name="Percent 3 9 11 6 4" xfId="8315" xr:uid="{00000000-0005-0000-0000-0000AB200000}"/>
    <cellStyle name="Percent 3 9 11 7" xfId="8316" xr:uid="{00000000-0005-0000-0000-0000AC200000}"/>
    <cellStyle name="Percent 3 9 11 7 2" xfId="8317" xr:uid="{00000000-0005-0000-0000-0000AD200000}"/>
    <cellStyle name="Percent 3 9 11 8" xfId="8318" xr:uid="{00000000-0005-0000-0000-0000AE200000}"/>
    <cellStyle name="Percent 3 9 11 8 2" xfId="8319" xr:uid="{00000000-0005-0000-0000-0000AF200000}"/>
    <cellStyle name="Percent 3 9 11 9" xfId="8320" xr:uid="{00000000-0005-0000-0000-0000B0200000}"/>
    <cellStyle name="Percent 3 9 11 9 2" xfId="8321" xr:uid="{00000000-0005-0000-0000-0000B1200000}"/>
    <cellStyle name="Percent 3 9 12" xfId="8322" xr:uid="{00000000-0005-0000-0000-0000B2200000}"/>
    <cellStyle name="Percent 3 9 12 10" xfId="8323" xr:uid="{00000000-0005-0000-0000-0000B3200000}"/>
    <cellStyle name="Percent 3 9 12 11" xfId="8324" xr:uid="{00000000-0005-0000-0000-0000B4200000}"/>
    <cellStyle name="Percent 3 9 12 12" xfId="8325" xr:uid="{00000000-0005-0000-0000-0000B5200000}"/>
    <cellStyle name="Percent 3 9 12 2" xfId="8326" xr:uid="{00000000-0005-0000-0000-0000B6200000}"/>
    <cellStyle name="Percent 3 9 12 2 2" xfId="8327" xr:uid="{00000000-0005-0000-0000-0000B7200000}"/>
    <cellStyle name="Percent 3 9 12 2 2 2" xfId="8328" xr:uid="{00000000-0005-0000-0000-0000B8200000}"/>
    <cellStyle name="Percent 3 9 12 2 3" xfId="8329" xr:uid="{00000000-0005-0000-0000-0000B9200000}"/>
    <cellStyle name="Percent 3 9 12 2 3 2" xfId="8330" xr:uid="{00000000-0005-0000-0000-0000BA200000}"/>
    <cellStyle name="Percent 3 9 12 2 4" xfId="8331" xr:uid="{00000000-0005-0000-0000-0000BB200000}"/>
    <cellStyle name="Percent 3 9 12 2 5" xfId="8332" xr:uid="{00000000-0005-0000-0000-0000BC200000}"/>
    <cellStyle name="Percent 3 9 12 3" xfId="8333" xr:uid="{00000000-0005-0000-0000-0000BD200000}"/>
    <cellStyle name="Percent 3 9 12 3 2" xfId="8334" xr:uid="{00000000-0005-0000-0000-0000BE200000}"/>
    <cellStyle name="Percent 3 9 12 3 2 2" xfId="8335" xr:uid="{00000000-0005-0000-0000-0000BF200000}"/>
    <cellStyle name="Percent 3 9 12 3 3" xfId="8336" xr:uid="{00000000-0005-0000-0000-0000C0200000}"/>
    <cellStyle name="Percent 3 9 12 3 3 2" xfId="8337" xr:uid="{00000000-0005-0000-0000-0000C1200000}"/>
    <cellStyle name="Percent 3 9 12 3 4" xfId="8338" xr:uid="{00000000-0005-0000-0000-0000C2200000}"/>
    <cellStyle name="Percent 3 9 12 4" xfId="8339" xr:uid="{00000000-0005-0000-0000-0000C3200000}"/>
    <cellStyle name="Percent 3 9 12 4 2" xfId="8340" xr:uid="{00000000-0005-0000-0000-0000C4200000}"/>
    <cellStyle name="Percent 3 9 12 4 2 2" xfId="8341" xr:uid="{00000000-0005-0000-0000-0000C5200000}"/>
    <cellStyle name="Percent 3 9 12 4 3" xfId="8342" xr:uid="{00000000-0005-0000-0000-0000C6200000}"/>
    <cellStyle name="Percent 3 9 12 4 3 2" xfId="8343" xr:uid="{00000000-0005-0000-0000-0000C7200000}"/>
    <cellStyle name="Percent 3 9 12 4 4" xfId="8344" xr:uid="{00000000-0005-0000-0000-0000C8200000}"/>
    <cellStyle name="Percent 3 9 12 5" xfId="8345" xr:uid="{00000000-0005-0000-0000-0000C9200000}"/>
    <cellStyle name="Percent 3 9 12 5 2" xfId="8346" xr:uid="{00000000-0005-0000-0000-0000CA200000}"/>
    <cellStyle name="Percent 3 9 12 5 2 2" xfId="8347" xr:uid="{00000000-0005-0000-0000-0000CB200000}"/>
    <cellStyle name="Percent 3 9 12 5 3" xfId="8348" xr:uid="{00000000-0005-0000-0000-0000CC200000}"/>
    <cellStyle name="Percent 3 9 12 5 3 2" xfId="8349" xr:uid="{00000000-0005-0000-0000-0000CD200000}"/>
    <cellStyle name="Percent 3 9 12 5 4" xfId="8350" xr:uid="{00000000-0005-0000-0000-0000CE200000}"/>
    <cellStyle name="Percent 3 9 12 5 4 2" xfId="8351" xr:uid="{00000000-0005-0000-0000-0000CF200000}"/>
    <cellStyle name="Percent 3 9 12 5 5" xfId="8352" xr:uid="{00000000-0005-0000-0000-0000D0200000}"/>
    <cellStyle name="Percent 3 9 12 6" xfId="8353" xr:uid="{00000000-0005-0000-0000-0000D1200000}"/>
    <cellStyle name="Percent 3 9 12 6 2" xfId="8354" xr:uid="{00000000-0005-0000-0000-0000D2200000}"/>
    <cellStyle name="Percent 3 9 12 6 2 2" xfId="8355" xr:uid="{00000000-0005-0000-0000-0000D3200000}"/>
    <cellStyle name="Percent 3 9 12 6 3" xfId="8356" xr:uid="{00000000-0005-0000-0000-0000D4200000}"/>
    <cellStyle name="Percent 3 9 12 6 3 2" xfId="8357" xr:uid="{00000000-0005-0000-0000-0000D5200000}"/>
    <cellStyle name="Percent 3 9 12 6 4" xfId="8358" xr:uid="{00000000-0005-0000-0000-0000D6200000}"/>
    <cellStyle name="Percent 3 9 12 7" xfId="8359" xr:uid="{00000000-0005-0000-0000-0000D7200000}"/>
    <cellStyle name="Percent 3 9 12 7 2" xfId="8360" xr:uid="{00000000-0005-0000-0000-0000D8200000}"/>
    <cellStyle name="Percent 3 9 12 8" xfId="8361" xr:uid="{00000000-0005-0000-0000-0000D9200000}"/>
    <cellStyle name="Percent 3 9 12 8 2" xfId="8362" xr:uid="{00000000-0005-0000-0000-0000DA200000}"/>
    <cellStyle name="Percent 3 9 12 9" xfId="8363" xr:uid="{00000000-0005-0000-0000-0000DB200000}"/>
    <cellStyle name="Percent 3 9 12 9 2" xfId="8364" xr:uid="{00000000-0005-0000-0000-0000DC200000}"/>
    <cellStyle name="Percent 3 9 13" xfId="8365" xr:uid="{00000000-0005-0000-0000-0000DD200000}"/>
    <cellStyle name="Percent 3 9 13 10" xfId="8366" xr:uid="{00000000-0005-0000-0000-0000DE200000}"/>
    <cellStyle name="Percent 3 9 13 11" xfId="8367" xr:uid="{00000000-0005-0000-0000-0000DF200000}"/>
    <cellStyle name="Percent 3 9 13 12" xfId="8368" xr:uid="{00000000-0005-0000-0000-0000E0200000}"/>
    <cellStyle name="Percent 3 9 13 2" xfId="8369" xr:uid="{00000000-0005-0000-0000-0000E1200000}"/>
    <cellStyle name="Percent 3 9 13 2 2" xfId="8370" xr:uid="{00000000-0005-0000-0000-0000E2200000}"/>
    <cellStyle name="Percent 3 9 13 2 2 2" xfId="8371" xr:uid="{00000000-0005-0000-0000-0000E3200000}"/>
    <cellStyle name="Percent 3 9 13 2 3" xfId="8372" xr:uid="{00000000-0005-0000-0000-0000E4200000}"/>
    <cellStyle name="Percent 3 9 13 2 3 2" xfId="8373" xr:uid="{00000000-0005-0000-0000-0000E5200000}"/>
    <cellStyle name="Percent 3 9 13 2 4" xfId="8374" xr:uid="{00000000-0005-0000-0000-0000E6200000}"/>
    <cellStyle name="Percent 3 9 13 2 5" xfId="8375" xr:uid="{00000000-0005-0000-0000-0000E7200000}"/>
    <cellStyle name="Percent 3 9 13 3" xfId="8376" xr:uid="{00000000-0005-0000-0000-0000E8200000}"/>
    <cellStyle name="Percent 3 9 13 3 2" xfId="8377" xr:uid="{00000000-0005-0000-0000-0000E9200000}"/>
    <cellStyle name="Percent 3 9 13 3 2 2" xfId="8378" xr:uid="{00000000-0005-0000-0000-0000EA200000}"/>
    <cellStyle name="Percent 3 9 13 3 3" xfId="8379" xr:uid="{00000000-0005-0000-0000-0000EB200000}"/>
    <cellStyle name="Percent 3 9 13 3 3 2" xfId="8380" xr:uid="{00000000-0005-0000-0000-0000EC200000}"/>
    <cellStyle name="Percent 3 9 13 3 4" xfId="8381" xr:uid="{00000000-0005-0000-0000-0000ED200000}"/>
    <cellStyle name="Percent 3 9 13 4" xfId="8382" xr:uid="{00000000-0005-0000-0000-0000EE200000}"/>
    <cellStyle name="Percent 3 9 13 4 2" xfId="8383" xr:uid="{00000000-0005-0000-0000-0000EF200000}"/>
    <cellStyle name="Percent 3 9 13 4 2 2" xfId="8384" xr:uid="{00000000-0005-0000-0000-0000F0200000}"/>
    <cellStyle name="Percent 3 9 13 4 3" xfId="8385" xr:uid="{00000000-0005-0000-0000-0000F1200000}"/>
    <cellStyle name="Percent 3 9 13 4 3 2" xfId="8386" xr:uid="{00000000-0005-0000-0000-0000F2200000}"/>
    <cellStyle name="Percent 3 9 13 4 4" xfId="8387" xr:uid="{00000000-0005-0000-0000-0000F3200000}"/>
    <cellStyle name="Percent 3 9 13 5" xfId="8388" xr:uid="{00000000-0005-0000-0000-0000F4200000}"/>
    <cellStyle name="Percent 3 9 13 5 2" xfId="8389" xr:uid="{00000000-0005-0000-0000-0000F5200000}"/>
    <cellStyle name="Percent 3 9 13 5 2 2" xfId="8390" xr:uid="{00000000-0005-0000-0000-0000F6200000}"/>
    <cellStyle name="Percent 3 9 13 5 3" xfId="8391" xr:uid="{00000000-0005-0000-0000-0000F7200000}"/>
    <cellStyle name="Percent 3 9 13 5 3 2" xfId="8392" xr:uid="{00000000-0005-0000-0000-0000F8200000}"/>
    <cellStyle name="Percent 3 9 13 5 4" xfId="8393" xr:uid="{00000000-0005-0000-0000-0000F9200000}"/>
    <cellStyle name="Percent 3 9 13 5 4 2" xfId="8394" xr:uid="{00000000-0005-0000-0000-0000FA200000}"/>
    <cellStyle name="Percent 3 9 13 5 5" xfId="8395" xr:uid="{00000000-0005-0000-0000-0000FB200000}"/>
    <cellStyle name="Percent 3 9 13 6" xfId="8396" xr:uid="{00000000-0005-0000-0000-0000FC200000}"/>
    <cellStyle name="Percent 3 9 13 6 2" xfId="8397" xr:uid="{00000000-0005-0000-0000-0000FD200000}"/>
    <cellStyle name="Percent 3 9 13 6 2 2" xfId="8398" xr:uid="{00000000-0005-0000-0000-0000FE200000}"/>
    <cellStyle name="Percent 3 9 13 6 3" xfId="8399" xr:uid="{00000000-0005-0000-0000-0000FF200000}"/>
    <cellStyle name="Percent 3 9 13 6 3 2" xfId="8400" xr:uid="{00000000-0005-0000-0000-000000210000}"/>
    <cellStyle name="Percent 3 9 13 6 4" xfId="8401" xr:uid="{00000000-0005-0000-0000-000001210000}"/>
    <cellStyle name="Percent 3 9 13 7" xfId="8402" xr:uid="{00000000-0005-0000-0000-000002210000}"/>
    <cellStyle name="Percent 3 9 13 7 2" xfId="8403" xr:uid="{00000000-0005-0000-0000-000003210000}"/>
    <cellStyle name="Percent 3 9 13 8" xfId="8404" xr:uid="{00000000-0005-0000-0000-000004210000}"/>
    <cellStyle name="Percent 3 9 13 8 2" xfId="8405" xr:uid="{00000000-0005-0000-0000-000005210000}"/>
    <cellStyle name="Percent 3 9 13 9" xfId="8406" xr:uid="{00000000-0005-0000-0000-000006210000}"/>
    <cellStyle name="Percent 3 9 13 9 2" xfId="8407" xr:uid="{00000000-0005-0000-0000-000007210000}"/>
    <cellStyle name="Percent 3 9 14" xfId="8408" xr:uid="{00000000-0005-0000-0000-000008210000}"/>
    <cellStyle name="Percent 3 9 14 10" xfId="8409" xr:uid="{00000000-0005-0000-0000-000009210000}"/>
    <cellStyle name="Percent 3 9 14 11" xfId="8410" xr:uid="{00000000-0005-0000-0000-00000A210000}"/>
    <cellStyle name="Percent 3 9 14 12" xfId="8411" xr:uid="{00000000-0005-0000-0000-00000B210000}"/>
    <cellStyle name="Percent 3 9 14 2" xfId="8412" xr:uid="{00000000-0005-0000-0000-00000C210000}"/>
    <cellStyle name="Percent 3 9 14 2 2" xfId="8413" xr:uid="{00000000-0005-0000-0000-00000D210000}"/>
    <cellStyle name="Percent 3 9 14 2 2 2" xfId="8414" xr:uid="{00000000-0005-0000-0000-00000E210000}"/>
    <cellStyle name="Percent 3 9 14 2 3" xfId="8415" xr:uid="{00000000-0005-0000-0000-00000F210000}"/>
    <cellStyle name="Percent 3 9 14 2 3 2" xfId="8416" xr:uid="{00000000-0005-0000-0000-000010210000}"/>
    <cellStyle name="Percent 3 9 14 2 4" xfId="8417" xr:uid="{00000000-0005-0000-0000-000011210000}"/>
    <cellStyle name="Percent 3 9 14 2 5" xfId="8418" xr:uid="{00000000-0005-0000-0000-000012210000}"/>
    <cellStyle name="Percent 3 9 14 3" xfId="8419" xr:uid="{00000000-0005-0000-0000-000013210000}"/>
    <cellStyle name="Percent 3 9 14 3 2" xfId="8420" xr:uid="{00000000-0005-0000-0000-000014210000}"/>
    <cellStyle name="Percent 3 9 14 3 2 2" xfId="8421" xr:uid="{00000000-0005-0000-0000-000015210000}"/>
    <cellStyle name="Percent 3 9 14 3 3" xfId="8422" xr:uid="{00000000-0005-0000-0000-000016210000}"/>
    <cellStyle name="Percent 3 9 14 3 3 2" xfId="8423" xr:uid="{00000000-0005-0000-0000-000017210000}"/>
    <cellStyle name="Percent 3 9 14 3 4" xfId="8424" xr:uid="{00000000-0005-0000-0000-000018210000}"/>
    <cellStyle name="Percent 3 9 14 4" xfId="8425" xr:uid="{00000000-0005-0000-0000-000019210000}"/>
    <cellStyle name="Percent 3 9 14 4 2" xfId="8426" xr:uid="{00000000-0005-0000-0000-00001A210000}"/>
    <cellStyle name="Percent 3 9 14 4 2 2" xfId="8427" xr:uid="{00000000-0005-0000-0000-00001B210000}"/>
    <cellStyle name="Percent 3 9 14 4 3" xfId="8428" xr:uid="{00000000-0005-0000-0000-00001C210000}"/>
    <cellStyle name="Percent 3 9 14 4 3 2" xfId="8429" xr:uid="{00000000-0005-0000-0000-00001D210000}"/>
    <cellStyle name="Percent 3 9 14 4 4" xfId="8430" xr:uid="{00000000-0005-0000-0000-00001E210000}"/>
    <cellStyle name="Percent 3 9 14 5" xfId="8431" xr:uid="{00000000-0005-0000-0000-00001F210000}"/>
    <cellStyle name="Percent 3 9 14 5 2" xfId="8432" xr:uid="{00000000-0005-0000-0000-000020210000}"/>
    <cellStyle name="Percent 3 9 14 5 2 2" xfId="8433" xr:uid="{00000000-0005-0000-0000-000021210000}"/>
    <cellStyle name="Percent 3 9 14 5 3" xfId="8434" xr:uid="{00000000-0005-0000-0000-000022210000}"/>
    <cellStyle name="Percent 3 9 14 5 3 2" xfId="8435" xr:uid="{00000000-0005-0000-0000-000023210000}"/>
    <cellStyle name="Percent 3 9 14 5 4" xfId="8436" xr:uid="{00000000-0005-0000-0000-000024210000}"/>
    <cellStyle name="Percent 3 9 14 5 4 2" xfId="8437" xr:uid="{00000000-0005-0000-0000-000025210000}"/>
    <cellStyle name="Percent 3 9 14 5 5" xfId="8438" xr:uid="{00000000-0005-0000-0000-000026210000}"/>
    <cellStyle name="Percent 3 9 14 6" xfId="8439" xr:uid="{00000000-0005-0000-0000-000027210000}"/>
    <cellStyle name="Percent 3 9 14 6 2" xfId="8440" xr:uid="{00000000-0005-0000-0000-000028210000}"/>
    <cellStyle name="Percent 3 9 14 6 2 2" xfId="8441" xr:uid="{00000000-0005-0000-0000-000029210000}"/>
    <cellStyle name="Percent 3 9 14 6 3" xfId="8442" xr:uid="{00000000-0005-0000-0000-00002A210000}"/>
    <cellStyle name="Percent 3 9 14 6 3 2" xfId="8443" xr:uid="{00000000-0005-0000-0000-00002B210000}"/>
    <cellStyle name="Percent 3 9 14 6 4" xfId="8444" xr:uid="{00000000-0005-0000-0000-00002C210000}"/>
    <cellStyle name="Percent 3 9 14 7" xfId="8445" xr:uid="{00000000-0005-0000-0000-00002D210000}"/>
    <cellStyle name="Percent 3 9 14 7 2" xfId="8446" xr:uid="{00000000-0005-0000-0000-00002E210000}"/>
    <cellStyle name="Percent 3 9 14 8" xfId="8447" xr:uid="{00000000-0005-0000-0000-00002F210000}"/>
    <cellStyle name="Percent 3 9 14 8 2" xfId="8448" xr:uid="{00000000-0005-0000-0000-000030210000}"/>
    <cellStyle name="Percent 3 9 14 9" xfId="8449" xr:uid="{00000000-0005-0000-0000-000031210000}"/>
    <cellStyle name="Percent 3 9 14 9 2" xfId="8450" xr:uid="{00000000-0005-0000-0000-000032210000}"/>
    <cellStyle name="Percent 3 9 15" xfId="8451" xr:uid="{00000000-0005-0000-0000-000033210000}"/>
    <cellStyle name="Percent 3 9 15 10" xfId="8452" xr:uid="{00000000-0005-0000-0000-000034210000}"/>
    <cellStyle name="Percent 3 9 15 11" xfId="8453" xr:uid="{00000000-0005-0000-0000-000035210000}"/>
    <cellStyle name="Percent 3 9 15 12" xfId="8454" xr:uid="{00000000-0005-0000-0000-000036210000}"/>
    <cellStyle name="Percent 3 9 15 2" xfId="8455" xr:uid="{00000000-0005-0000-0000-000037210000}"/>
    <cellStyle name="Percent 3 9 15 2 2" xfId="8456" xr:uid="{00000000-0005-0000-0000-000038210000}"/>
    <cellStyle name="Percent 3 9 15 2 2 2" xfId="8457" xr:uid="{00000000-0005-0000-0000-000039210000}"/>
    <cellStyle name="Percent 3 9 15 2 3" xfId="8458" xr:uid="{00000000-0005-0000-0000-00003A210000}"/>
    <cellStyle name="Percent 3 9 15 2 3 2" xfId="8459" xr:uid="{00000000-0005-0000-0000-00003B210000}"/>
    <cellStyle name="Percent 3 9 15 2 4" xfId="8460" xr:uid="{00000000-0005-0000-0000-00003C210000}"/>
    <cellStyle name="Percent 3 9 15 2 5" xfId="8461" xr:uid="{00000000-0005-0000-0000-00003D210000}"/>
    <cellStyle name="Percent 3 9 15 3" xfId="8462" xr:uid="{00000000-0005-0000-0000-00003E210000}"/>
    <cellStyle name="Percent 3 9 15 3 2" xfId="8463" xr:uid="{00000000-0005-0000-0000-00003F210000}"/>
    <cellStyle name="Percent 3 9 15 3 2 2" xfId="8464" xr:uid="{00000000-0005-0000-0000-000040210000}"/>
    <cellStyle name="Percent 3 9 15 3 3" xfId="8465" xr:uid="{00000000-0005-0000-0000-000041210000}"/>
    <cellStyle name="Percent 3 9 15 3 3 2" xfId="8466" xr:uid="{00000000-0005-0000-0000-000042210000}"/>
    <cellStyle name="Percent 3 9 15 3 4" xfId="8467" xr:uid="{00000000-0005-0000-0000-000043210000}"/>
    <cellStyle name="Percent 3 9 15 4" xfId="8468" xr:uid="{00000000-0005-0000-0000-000044210000}"/>
    <cellStyle name="Percent 3 9 15 4 2" xfId="8469" xr:uid="{00000000-0005-0000-0000-000045210000}"/>
    <cellStyle name="Percent 3 9 15 4 2 2" xfId="8470" xr:uid="{00000000-0005-0000-0000-000046210000}"/>
    <cellStyle name="Percent 3 9 15 4 3" xfId="8471" xr:uid="{00000000-0005-0000-0000-000047210000}"/>
    <cellStyle name="Percent 3 9 15 4 3 2" xfId="8472" xr:uid="{00000000-0005-0000-0000-000048210000}"/>
    <cellStyle name="Percent 3 9 15 4 4" xfId="8473" xr:uid="{00000000-0005-0000-0000-000049210000}"/>
    <cellStyle name="Percent 3 9 15 5" xfId="8474" xr:uid="{00000000-0005-0000-0000-00004A210000}"/>
    <cellStyle name="Percent 3 9 15 5 2" xfId="8475" xr:uid="{00000000-0005-0000-0000-00004B210000}"/>
    <cellStyle name="Percent 3 9 15 5 2 2" xfId="8476" xr:uid="{00000000-0005-0000-0000-00004C210000}"/>
    <cellStyle name="Percent 3 9 15 5 3" xfId="8477" xr:uid="{00000000-0005-0000-0000-00004D210000}"/>
    <cellStyle name="Percent 3 9 15 5 3 2" xfId="8478" xr:uid="{00000000-0005-0000-0000-00004E210000}"/>
    <cellStyle name="Percent 3 9 15 5 4" xfId="8479" xr:uid="{00000000-0005-0000-0000-00004F210000}"/>
    <cellStyle name="Percent 3 9 15 5 4 2" xfId="8480" xr:uid="{00000000-0005-0000-0000-000050210000}"/>
    <cellStyle name="Percent 3 9 15 5 5" xfId="8481" xr:uid="{00000000-0005-0000-0000-000051210000}"/>
    <cellStyle name="Percent 3 9 15 6" xfId="8482" xr:uid="{00000000-0005-0000-0000-000052210000}"/>
    <cellStyle name="Percent 3 9 15 6 2" xfId="8483" xr:uid="{00000000-0005-0000-0000-000053210000}"/>
    <cellStyle name="Percent 3 9 15 6 2 2" xfId="8484" xr:uid="{00000000-0005-0000-0000-000054210000}"/>
    <cellStyle name="Percent 3 9 15 6 3" xfId="8485" xr:uid="{00000000-0005-0000-0000-000055210000}"/>
    <cellStyle name="Percent 3 9 15 6 3 2" xfId="8486" xr:uid="{00000000-0005-0000-0000-000056210000}"/>
    <cellStyle name="Percent 3 9 15 6 4" xfId="8487" xr:uid="{00000000-0005-0000-0000-000057210000}"/>
    <cellStyle name="Percent 3 9 15 7" xfId="8488" xr:uid="{00000000-0005-0000-0000-000058210000}"/>
    <cellStyle name="Percent 3 9 15 7 2" xfId="8489" xr:uid="{00000000-0005-0000-0000-000059210000}"/>
    <cellStyle name="Percent 3 9 15 8" xfId="8490" xr:uid="{00000000-0005-0000-0000-00005A210000}"/>
    <cellStyle name="Percent 3 9 15 8 2" xfId="8491" xr:uid="{00000000-0005-0000-0000-00005B210000}"/>
    <cellStyle name="Percent 3 9 15 9" xfId="8492" xr:uid="{00000000-0005-0000-0000-00005C210000}"/>
    <cellStyle name="Percent 3 9 15 9 2" xfId="8493" xr:uid="{00000000-0005-0000-0000-00005D210000}"/>
    <cellStyle name="Percent 3 9 16" xfId="8494" xr:uid="{00000000-0005-0000-0000-00005E210000}"/>
    <cellStyle name="Percent 3 9 16 2" xfId="8495" xr:uid="{00000000-0005-0000-0000-00005F210000}"/>
    <cellStyle name="Percent 3 9 16 2 2" xfId="8496" xr:uid="{00000000-0005-0000-0000-000060210000}"/>
    <cellStyle name="Percent 3 9 16 3" xfId="8497" xr:uid="{00000000-0005-0000-0000-000061210000}"/>
    <cellStyle name="Percent 3 9 16 3 2" xfId="8498" xr:uid="{00000000-0005-0000-0000-000062210000}"/>
    <cellStyle name="Percent 3 9 16 4" xfId="8499" xr:uid="{00000000-0005-0000-0000-000063210000}"/>
    <cellStyle name="Percent 3 9 16 5" xfId="8500" xr:uid="{00000000-0005-0000-0000-000064210000}"/>
    <cellStyle name="Percent 3 9 17" xfId="8501" xr:uid="{00000000-0005-0000-0000-000065210000}"/>
    <cellStyle name="Percent 3 9 17 2" xfId="8502" xr:uid="{00000000-0005-0000-0000-000066210000}"/>
    <cellStyle name="Percent 3 9 17 2 2" xfId="8503" xr:uid="{00000000-0005-0000-0000-000067210000}"/>
    <cellStyle name="Percent 3 9 17 3" xfId="8504" xr:uid="{00000000-0005-0000-0000-000068210000}"/>
    <cellStyle name="Percent 3 9 17 3 2" xfId="8505" xr:uid="{00000000-0005-0000-0000-000069210000}"/>
    <cellStyle name="Percent 3 9 17 4" xfId="8506" xr:uid="{00000000-0005-0000-0000-00006A210000}"/>
    <cellStyle name="Percent 3 9 18" xfId="8507" xr:uid="{00000000-0005-0000-0000-00006B210000}"/>
    <cellStyle name="Percent 3 9 18 2" xfId="8508" xr:uid="{00000000-0005-0000-0000-00006C210000}"/>
    <cellStyle name="Percent 3 9 18 2 2" xfId="8509" xr:uid="{00000000-0005-0000-0000-00006D210000}"/>
    <cellStyle name="Percent 3 9 18 3" xfId="8510" xr:uid="{00000000-0005-0000-0000-00006E210000}"/>
    <cellStyle name="Percent 3 9 18 3 2" xfId="8511" xr:uid="{00000000-0005-0000-0000-00006F210000}"/>
    <cellStyle name="Percent 3 9 18 4" xfId="8512" xr:uid="{00000000-0005-0000-0000-000070210000}"/>
    <cellStyle name="Percent 3 9 19" xfId="8513" xr:uid="{00000000-0005-0000-0000-000071210000}"/>
    <cellStyle name="Percent 3 9 19 2" xfId="8514" xr:uid="{00000000-0005-0000-0000-000072210000}"/>
    <cellStyle name="Percent 3 9 19 2 2" xfId="8515" xr:uid="{00000000-0005-0000-0000-000073210000}"/>
    <cellStyle name="Percent 3 9 19 3" xfId="8516" xr:uid="{00000000-0005-0000-0000-000074210000}"/>
    <cellStyle name="Percent 3 9 19 3 2" xfId="8517" xr:uid="{00000000-0005-0000-0000-000075210000}"/>
    <cellStyle name="Percent 3 9 19 4" xfId="8518" xr:uid="{00000000-0005-0000-0000-000076210000}"/>
    <cellStyle name="Percent 3 9 19 4 2" xfId="8519" xr:uid="{00000000-0005-0000-0000-000077210000}"/>
    <cellStyle name="Percent 3 9 19 5" xfId="8520" xr:uid="{00000000-0005-0000-0000-000078210000}"/>
    <cellStyle name="Percent 3 9 2" xfId="8521" xr:uid="{00000000-0005-0000-0000-000079210000}"/>
    <cellStyle name="Percent 3 9 2 10" xfId="8522" xr:uid="{00000000-0005-0000-0000-00007A210000}"/>
    <cellStyle name="Percent 3 9 2 11" xfId="8523" xr:uid="{00000000-0005-0000-0000-00007B210000}"/>
    <cellStyle name="Percent 3 9 2 12" xfId="8524" xr:uid="{00000000-0005-0000-0000-00007C210000}"/>
    <cellStyle name="Percent 3 9 2 2" xfId="8525" xr:uid="{00000000-0005-0000-0000-00007D210000}"/>
    <cellStyle name="Percent 3 9 2 2 2" xfId="8526" xr:uid="{00000000-0005-0000-0000-00007E210000}"/>
    <cellStyle name="Percent 3 9 2 2 2 2" xfId="8527" xr:uid="{00000000-0005-0000-0000-00007F210000}"/>
    <cellStyle name="Percent 3 9 2 2 3" xfId="8528" xr:uid="{00000000-0005-0000-0000-000080210000}"/>
    <cellStyle name="Percent 3 9 2 2 3 2" xfId="8529" xr:uid="{00000000-0005-0000-0000-000081210000}"/>
    <cellStyle name="Percent 3 9 2 2 4" xfId="8530" xr:uid="{00000000-0005-0000-0000-000082210000}"/>
    <cellStyle name="Percent 3 9 2 2 5" xfId="8531" xr:uid="{00000000-0005-0000-0000-000083210000}"/>
    <cellStyle name="Percent 3 9 2 3" xfId="8532" xr:uid="{00000000-0005-0000-0000-000084210000}"/>
    <cellStyle name="Percent 3 9 2 3 2" xfId="8533" xr:uid="{00000000-0005-0000-0000-000085210000}"/>
    <cellStyle name="Percent 3 9 2 3 2 2" xfId="8534" xr:uid="{00000000-0005-0000-0000-000086210000}"/>
    <cellStyle name="Percent 3 9 2 3 3" xfId="8535" xr:uid="{00000000-0005-0000-0000-000087210000}"/>
    <cellStyle name="Percent 3 9 2 3 3 2" xfId="8536" xr:uid="{00000000-0005-0000-0000-000088210000}"/>
    <cellStyle name="Percent 3 9 2 3 4" xfId="8537" xr:uid="{00000000-0005-0000-0000-000089210000}"/>
    <cellStyle name="Percent 3 9 2 4" xfId="8538" xr:uid="{00000000-0005-0000-0000-00008A210000}"/>
    <cellStyle name="Percent 3 9 2 4 2" xfId="8539" xr:uid="{00000000-0005-0000-0000-00008B210000}"/>
    <cellStyle name="Percent 3 9 2 4 2 2" xfId="8540" xr:uid="{00000000-0005-0000-0000-00008C210000}"/>
    <cellStyle name="Percent 3 9 2 4 3" xfId="8541" xr:uid="{00000000-0005-0000-0000-00008D210000}"/>
    <cellStyle name="Percent 3 9 2 4 3 2" xfId="8542" xr:uid="{00000000-0005-0000-0000-00008E210000}"/>
    <cellStyle name="Percent 3 9 2 4 4" xfId="8543" xr:uid="{00000000-0005-0000-0000-00008F210000}"/>
    <cellStyle name="Percent 3 9 2 5" xfId="8544" xr:uid="{00000000-0005-0000-0000-000090210000}"/>
    <cellStyle name="Percent 3 9 2 5 2" xfId="8545" xr:uid="{00000000-0005-0000-0000-000091210000}"/>
    <cellStyle name="Percent 3 9 2 5 2 2" xfId="8546" xr:uid="{00000000-0005-0000-0000-000092210000}"/>
    <cellStyle name="Percent 3 9 2 5 3" xfId="8547" xr:uid="{00000000-0005-0000-0000-000093210000}"/>
    <cellStyle name="Percent 3 9 2 5 3 2" xfId="8548" xr:uid="{00000000-0005-0000-0000-000094210000}"/>
    <cellStyle name="Percent 3 9 2 5 4" xfId="8549" xr:uid="{00000000-0005-0000-0000-000095210000}"/>
    <cellStyle name="Percent 3 9 2 5 4 2" xfId="8550" xr:uid="{00000000-0005-0000-0000-000096210000}"/>
    <cellStyle name="Percent 3 9 2 5 5" xfId="8551" xr:uid="{00000000-0005-0000-0000-000097210000}"/>
    <cellStyle name="Percent 3 9 2 6" xfId="8552" xr:uid="{00000000-0005-0000-0000-000098210000}"/>
    <cellStyle name="Percent 3 9 2 6 2" xfId="8553" xr:uid="{00000000-0005-0000-0000-000099210000}"/>
    <cellStyle name="Percent 3 9 2 6 2 2" xfId="8554" xr:uid="{00000000-0005-0000-0000-00009A210000}"/>
    <cellStyle name="Percent 3 9 2 6 3" xfId="8555" xr:uid="{00000000-0005-0000-0000-00009B210000}"/>
    <cellStyle name="Percent 3 9 2 6 3 2" xfId="8556" xr:uid="{00000000-0005-0000-0000-00009C210000}"/>
    <cellStyle name="Percent 3 9 2 6 4" xfId="8557" xr:uid="{00000000-0005-0000-0000-00009D210000}"/>
    <cellStyle name="Percent 3 9 2 7" xfId="8558" xr:uid="{00000000-0005-0000-0000-00009E210000}"/>
    <cellStyle name="Percent 3 9 2 7 2" xfId="8559" xr:uid="{00000000-0005-0000-0000-00009F210000}"/>
    <cellStyle name="Percent 3 9 2 8" xfId="8560" xr:uid="{00000000-0005-0000-0000-0000A0210000}"/>
    <cellStyle name="Percent 3 9 2 8 2" xfId="8561" xr:uid="{00000000-0005-0000-0000-0000A1210000}"/>
    <cellStyle name="Percent 3 9 2 9" xfId="8562" xr:uid="{00000000-0005-0000-0000-0000A2210000}"/>
    <cellStyle name="Percent 3 9 2 9 2" xfId="8563" xr:uid="{00000000-0005-0000-0000-0000A3210000}"/>
    <cellStyle name="Percent 3 9 20" xfId="8564" xr:uid="{00000000-0005-0000-0000-0000A4210000}"/>
    <cellStyle name="Percent 3 9 20 2" xfId="8565" xr:uid="{00000000-0005-0000-0000-0000A5210000}"/>
    <cellStyle name="Percent 3 9 20 2 2" xfId="8566" xr:uid="{00000000-0005-0000-0000-0000A6210000}"/>
    <cellStyle name="Percent 3 9 20 3" xfId="8567" xr:uid="{00000000-0005-0000-0000-0000A7210000}"/>
    <cellStyle name="Percent 3 9 20 3 2" xfId="8568" xr:uid="{00000000-0005-0000-0000-0000A8210000}"/>
    <cellStyle name="Percent 3 9 20 4" xfId="8569" xr:uid="{00000000-0005-0000-0000-0000A9210000}"/>
    <cellStyle name="Percent 3 9 21" xfId="8570" xr:uid="{00000000-0005-0000-0000-0000AA210000}"/>
    <cellStyle name="Percent 3 9 21 2" xfId="8571" xr:uid="{00000000-0005-0000-0000-0000AB210000}"/>
    <cellStyle name="Percent 3 9 22" xfId="8572" xr:uid="{00000000-0005-0000-0000-0000AC210000}"/>
    <cellStyle name="Percent 3 9 22 2" xfId="8573" xr:uid="{00000000-0005-0000-0000-0000AD210000}"/>
    <cellStyle name="Percent 3 9 23" xfId="8574" xr:uid="{00000000-0005-0000-0000-0000AE210000}"/>
    <cellStyle name="Percent 3 9 23 2" xfId="8575" xr:uid="{00000000-0005-0000-0000-0000AF210000}"/>
    <cellStyle name="Percent 3 9 24" xfId="8576" xr:uid="{00000000-0005-0000-0000-0000B0210000}"/>
    <cellStyle name="Percent 3 9 25" xfId="8577" xr:uid="{00000000-0005-0000-0000-0000B1210000}"/>
    <cellStyle name="Percent 3 9 26" xfId="8578" xr:uid="{00000000-0005-0000-0000-0000B2210000}"/>
    <cellStyle name="Percent 3 9 3" xfId="8579" xr:uid="{00000000-0005-0000-0000-0000B3210000}"/>
    <cellStyle name="Percent 3 9 3 10" xfId="8580" xr:uid="{00000000-0005-0000-0000-0000B4210000}"/>
    <cellStyle name="Percent 3 9 3 11" xfId="8581" xr:uid="{00000000-0005-0000-0000-0000B5210000}"/>
    <cellStyle name="Percent 3 9 3 12" xfId="8582" xr:uid="{00000000-0005-0000-0000-0000B6210000}"/>
    <cellStyle name="Percent 3 9 3 2" xfId="8583" xr:uid="{00000000-0005-0000-0000-0000B7210000}"/>
    <cellStyle name="Percent 3 9 3 2 2" xfId="8584" xr:uid="{00000000-0005-0000-0000-0000B8210000}"/>
    <cellStyle name="Percent 3 9 3 2 2 2" xfId="8585" xr:uid="{00000000-0005-0000-0000-0000B9210000}"/>
    <cellStyle name="Percent 3 9 3 2 3" xfId="8586" xr:uid="{00000000-0005-0000-0000-0000BA210000}"/>
    <cellStyle name="Percent 3 9 3 2 3 2" xfId="8587" xr:uid="{00000000-0005-0000-0000-0000BB210000}"/>
    <cellStyle name="Percent 3 9 3 2 4" xfId="8588" xr:uid="{00000000-0005-0000-0000-0000BC210000}"/>
    <cellStyle name="Percent 3 9 3 2 5" xfId="8589" xr:uid="{00000000-0005-0000-0000-0000BD210000}"/>
    <cellStyle name="Percent 3 9 3 3" xfId="8590" xr:uid="{00000000-0005-0000-0000-0000BE210000}"/>
    <cellStyle name="Percent 3 9 3 3 2" xfId="8591" xr:uid="{00000000-0005-0000-0000-0000BF210000}"/>
    <cellStyle name="Percent 3 9 3 3 2 2" xfId="8592" xr:uid="{00000000-0005-0000-0000-0000C0210000}"/>
    <cellStyle name="Percent 3 9 3 3 3" xfId="8593" xr:uid="{00000000-0005-0000-0000-0000C1210000}"/>
    <cellStyle name="Percent 3 9 3 3 3 2" xfId="8594" xr:uid="{00000000-0005-0000-0000-0000C2210000}"/>
    <cellStyle name="Percent 3 9 3 3 4" xfId="8595" xr:uid="{00000000-0005-0000-0000-0000C3210000}"/>
    <cellStyle name="Percent 3 9 3 4" xfId="8596" xr:uid="{00000000-0005-0000-0000-0000C4210000}"/>
    <cellStyle name="Percent 3 9 3 4 2" xfId="8597" xr:uid="{00000000-0005-0000-0000-0000C5210000}"/>
    <cellStyle name="Percent 3 9 3 4 2 2" xfId="8598" xr:uid="{00000000-0005-0000-0000-0000C6210000}"/>
    <cellStyle name="Percent 3 9 3 4 3" xfId="8599" xr:uid="{00000000-0005-0000-0000-0000C7210000}"/>
    <cellStyle name="Percent 3 9 3 4 3 2" xfId="8600" xr:uid="{00000000-0005-0000-0000-0000C8210000}"/>
    <cellStyle name="Percent 3 9 3 4 4" xfId="8601" xr:uid="{00000000-0005-0000-0000-0000C9210000}"/>
    <cellStyle name="Percent 3 9 3 5" xfId="8602" xr:uid="{00000000-0005-0000-0000-0000CA210000}"/>
    <cellStyle name="Percent 3 9 3 5 2" xfId="8603" xr:uid="{00000000-0005-0000-0000-0000CB210000}"/>
    <cellStyle name="Percent 3 9 3 5 2 2" xfId="8604" xr:uid="{00000000-0005-0000-0000-0000CC210000}"/>
    <cellStyle name="Percent 3 9 3 5 3" xfId="8605" xr:uid="{00000000-0005-0000-0000-0000CD210000}"/>
    <cellStyle name="Percent 3 9 3 5 3 2" xfId="8606" xr:uid="{00000000-0005-0000-0000-0000CE210000}"/>
    <cellStyle name="Percent 3 9 3 5 4" xfId="8607" xr:uid="{00000000-0005-0000-0000-0000CF210000}"/>
    <cellStyle name="Percent 3 9 3 5 4 2" xfId="8608" xr:uid="{00000000-0005-0000-0000-0000D0210000}"/>
    <cellStyle name="Percent 3 9 3 5 5" xfId="8609" xr:uid="{00000000-0005-0000-0000-0000D1210000}"/>
    <cellStyle name="Percent 3 9 3 6" xfId="8610" xr:uid="{00000000-0005-0000-0000-0000D2210000}"/>
    <cellStyle name="Percent 3 9 3 6 2" xfId="8611" xr:uid="{00000000-0005-0000-0000-0000D3210000}"/>
    <cellStyle name="Percent 3 9 3 6 2 2" xfId="8612" xr:uid="{00000000-0005-0000-0000-0000D4210000}"/>
    <cellStyle name="Percent 3 9 3 6 3" xfId="8613" xr:uid="{00000000-0005-0000-0000-0000D5210000}"/>
    <cellStyle name="Percent 3 9 3 6 3 2" xfId="8614" xr:uid="{00000000-0005-0000-0000-0000D6210000}"/>
    <cellStyle name="Percent 3 9 3 6 4" xfId="8615" xr:uid="{00000000-0005-0000-0000-0000D7210000}"/>
    <cellStyle name="Percent 3 9 3 7" xfId="8616" xr:uid="{00000000-0005-0000-0000-0000D8210000}"/>
    <cellStyle name="Percent 3 9 3 7 2" xfId="8617" xr:uid="{00000000-0005-0000-0000-0000D9210000}"/>
    <cellStyle name="Percent 3 9 3 8" xfId="8618" xr:uid="{00000000-0005-0000-0000-0000DA210000}"/>
    <cellStyle name="Percent 3 9 3 8 2" xfId="8619" xr:uid="{00000000-0005-0000-0000-0000DB210000}"/>
    <cellStyle name="Percent 3 9 3 9" xfId="8620" xr:uid="{00000000-0005-0000-0000-0000DC210000}"/>
    <cellStyle name="Percent 3 9 3 9 2" xfId="8621" xr:uid="{00000000-0005-0000-0000-0000DD210000}"/>
    <cellStyle name="Percent 3 9 4" xfId="8622" xr:uid="{00000000-0005-0000-0000-0000DE210000}"/>
    <cellStyle name="Percent 3 9 4 10" xfId="8623" xr:uid="{00000000-0005-0000-0000-0000DF210000}"/>
    <cellStyle name="Percent 3 9 4 11" xfId="8624" xr:uid="{00000000-0005-0000-0000-0000E0210000}"/>
    <cellStyle name="Percent 3 9 4 12" xfId="8625" xr:uid="{00000000-0005-0000-0000-0000E1210000}"/>
    <cellStyle name="Percent 3 9 4 2" xfId="8626" xr:uid="{00000000-0005-0000-0000-0000E2210000}"/>
    <cellStyle name="Percent 3 9 4 2 2" xfId="8627" xr:uid="{00000000-0005-0000-0000-0000E3210000}"/>
    <cellStyle name="Percent 3 9 4 2 2 2" xfId="8628" xr:uid="{00000000-0005-0000-0000-0000E4210000}"/>
    <cellStyle name="Percent 3 9 4 2 3" xfId="8629" xr:uid="{00000000-0005-0000-0000-0000E5210000}"/>
    <cellStyle name="Percent 3 9 4 2 3 2" xfId="8630" xr:uid="{00000000-0005-0000-0000-0000E6210000}"/>
    <cellStyle name="Percent 3 9 4 2 4" xfId="8631" xr:uid="{00000000-0005-0000-0000-0000E7210000}"/>
    <cellStyle name="Percent 3 9 4 2 5" xfId="8632" xr:uid="{00000000-0005-0000-0000-0000E8210000}"/>
    <cellStyle name="Percent 3 9 4 3" xfId="8633" xr:uid="{00000000-0005-0000-0000-0000E9210000}"/>
    <cellStyle name="Percent 3 9 4 3 2" xfId="8634" xr:uid="{00000000-0005-0000-0000-0000EA210000}"/>
    <cellStyle name="Percent 3 9 4 3 2 2" xfId="8635" xr:uid="{00000000-0005-0000-0000-0000EB210000}"/>
    <cellStyle name="Percent 3 9 4 3 3" xfId="8636" xr:uid="{00000000-0005-0000-0000-0000EC210000}"/>
    <cellStyle name="Percent 3 9 4 3 3 2" xfId="8637" xr:uid="{00000000-0005-0000-0000-0000ED210000}"/>
    <cellStyle name="Percent 3 9 4 3 4" xfId="8638" xr:uid="{00000000-0005-0000-0000-0000EE210000}"/>
    <cellStyle name="Percent 3 9 4 4" xfId="8639" xr:uid="{00000000-0005-0000-0000-0000EF210000}"/>
    <cellStyle name="Percent 3 9 4 4 2" xfId="8640" xr:uid="{00000000-0005-0000-0000-0000F0210000}"/>
    <cellStyle name="Percent 3 9 4 4 2 2" xfId="8641" xr:uid="{00000000-0005-0000-0000-0000F1210000}"/>
    <cellStyle name="Percent 3 9 4 4 3" xfId="8642" xr:uid="{00000000-0005-0000-0000-0000F2210000}"/>
    <cellStyle name="Percent 3 9 4 4 3 2" xfId="8643" xr:uid="{00000000-0005-0000-0000-0000F3210000}"/>
    <cellStyle name="Percent 3 9 4 4 4" xfId="8644" xr:uid="{00000000-0005-0000-0000-0000F4210000}"/>
    <cellStyle name="Percent 3 9 4 5" xfId="8645" xr:uid="{00000000-0005-0000-0000-0000F5210000}"/>
    <cellStyle name="Percent 3 9 4 5 2" xfId="8646" xr:uid="{00000000-0005-0000-0000-0000F6210000}"/>
    <cellStyle name="Percent 3 9 4 5 2 2" xfId="8647" xr:uid="{00000000-0005-0000-0000-0000F7210000}"/>
    <cellStyle name="Percent 3 9 4 5 3" xfId="8648" xr:uid="{00000000-0005-0000-0000-0000F8210000}"/>
    <cellStyle name="Percent 3 9 4 5 3 2" xfId="8649" xr:uid="{00000000-0005-0000-0000-0000F9210000}"/>
    <cellStyle name="Percent 3 9 4 5 4" xfId="8650" xr:uid="{00000000-0005-0000-0000-0000FA210000}"/>
    <cellStyle name="Percent 3 9 4 5 4 2" xfId="8651" xr:uid="{00000000-0005-0000-0000-0000FB210000}"/>
    <cellStyle name="Percent 3 9 4 5 5" xfId="8652" xr:uid="{00000000-0005-0000-0000-0000FC210000}"/>
    <cellStyle name="Percent 3 9 4 6" xfId="8653" xr:uid="{00000000-0005-0000-0000-0000FD210000}"/>
    <cellStyle name="Percent 3 9 4 6 2" xfId="8654" xr:uid="{00000000-0005-0000-0000-0000FE210000}"/>
    <cellStyle name="Percent 3 9 4 6 2 2" xfId="8655" xr:uid="{00000000-0005-0000-0000-0000FF210000}"/>
    <cellStyle name="Percent 3 9 4 6 3" xfId="8656" xr:uid="{00000000-0005-0000-0000-000000220000}"/>
    <cellStyle name="Percent 3 9 4 6 3 2" xfId="8657" xr:uid="{00000000-0005-0000-0000-000001220000}"/>
    <cellStyle name="Percent 3 9 4 6 4" xfId="8658" xr:uid="{00000000-0005-0000-0000-000002220000}"/>
    <cellStyle name="Percent 3 9 4 7" xfId="8659" xr:uid="{00000000-0005-0000-0000-000003220000}"/>
    <cellStyle name="Percent 3 9 4 7 2" xfId="8660" xr:uid="{00000000-0005-0000-0000-000004220000}"/>
    <cellStyle name="Percent 3 9 4 8" xfId="8661" xr:uid="{00000000-0005-0000-0000-000005220000}"/>
    <cellStyle name="Percent 3 9 4 8 2" xfId="8662" xr:uid="{00000000-0005-0000-0000-000006220000}"/>
    <cellStyle name="Percent 3 9 4 9" xfId="8663" xr:uid="{00000000-0005-0000-0000-000007220000}"/>
    <cellStyle name="Percent 3 9 4 9 2" xfId="8664" xr:uid="{00000000-0005-0000-0000-000008220000}"/>
    <cellStyle name="Percent 3 9 5" xfId="8665" xr:uid="{00000000-0005-0000-0000-000009220000}"/>
    <cellStyle name="Percent 3 9 5 10" xfId="8666" xr:uid="{00000000-0005-0000-0000-00000A220000}"/>
    <cellStyle name="Percent 3 9 5 11" xfId="8667" xr:uid="{00000000-0005-0000-0000-00000B220000}"/>
    <cellStyle name="Percent 3 9 5 12" xfId="8668" xr:uid="{00000000-0005-0000-0000-00000C220000}"/>
    <cellStyle name="Percent 3 9 5 2" xfId="8669" xr:uid="{00000000-0005-0000-0000-00000D220000}"/>
    <cellStyle name="Percent 3 9 5 2 2" xfId="8670" xr:uid="{00000000-0005-0000-0000-00000E220000}"/>
    <cellStyle name="Percent 3 9 5 2 2 2" xfId="8671" xr:uid="{00000000-0005-0000-0000-00000F220000}"/>
    <cellStyle name="Percent 3 9 5 2 3" xfId="8672" xr:uid="{00000000-0005-0000-0000-000010220000}"/>
    <cellStyle name="Percent 3 9 5 2 3 2" xfId="8673" xr:uid="{00000000-0005-0000-0000-000011220000}"/>
    <cellStyle name="Percent 3 9 5 2 4" xfId="8674" xr:uid="{00000000-0005-0000-0000-000012220000}"/>
    <cellStyle name="Percent 3 9 5 2 5" xfId="8675" xr:uid="{00000000-0005-0000-0000-000013220000}"/>
    <cellStyle name="Percent 3 9 5 3" xfId="8676" xr:uid="{00000000-0005-0000-0000-000014220000}"/>
    <cellStyle name="Percent 3 9 5 3 2" xfId="8677" xr:uid="{00000000-0005-0000-0000-000015220000}"/>
    <cellStyle name="Percent 3 9 5 3 2 2" xfId="8678" xr:uid="{00000000-0005-0000-0000-000016220000}"/>
    <cellStyle name="Percent 3 9 5 3 3" xfId="8679" xr:uid="{00000000-0005-0000-0000-000017220000}"/>
    <cellStyle name="Percent 3 9 5 3 3 2" xfId="8680" xr:uid="{00000000-0005-0000-0000-000018220000}"/>
    <cellStyle name="Percent 3 9 5 3 4" xfId="8681" xr:uid="{00000000-0005-0000-0000-000019220000}"/>
    <cellStyle name="Percent 3 9 5 4" xfId="8682" xr:uid="{00000000-0005-0000-0000-00001A220000}"/>
    <cellStyle name="Percent 3 9 5 4 2" xfId="8683" xr:uid="{00000000-0005-0000-0000-00001B220000}"/>
    <cellStyle name="Percent 3 9 5 4 2 2" xfId="8684" xr:uid="{00000000-0005-0000-0000-00001C220000}"/>
    <cellStyle name="Percent 3 9 5 4 3" xfId="8685" xr:uid="{00000000-0005-0000-0000-00001D220000}"/>
    <cellStyle name="Percent 3 9 5 4 3 2" xfId="8686" xr:uid="{00000000-0005-0000-0000-00001E220000}"/>
    <cellStyle name="Percent 3 9 5 4 4" xfId="8687" xr:uid="{00000000-0005-0000-0000-00001F220000}"/>
    <cellStyle name="Percent 3 9 5 5" xfId="8688" xr:uid="{00000000-0005-0000-0000-000020220000}"/>
    <cellStyle name="Percent 3 9 5 5 2" xfId="8689" xr:uid="{00000000-0005-0000-0000-000021220000}"/>
    <cellStyle name="Percent 3 9 5 5 2 2" xfId="8690" xr:uid="{00000000-0005-0000-0000-000022220000}"/>
    <cellStyle name="Percent 3 9 5 5 3" xfId="8691" xr:uid="{00000000-0005-0000-0000-000023220000}"/>
    <cellStyle name="Percent 3 9 5 5 3 2" xfId="8692" xr:uid="{00000000-0005-0000-0000-000024220000}"/>
    <cellStyle name="Percent 3 9 5 5 4" xfId="8693" xr:uid="{00000000-0005-0000-0000-000025220000}"/>
    <cellStyle name="Percent 3 9 5 5 4 2" xfId="8694" xr:uid="{00000000-0005-0000-0000-000026220000}"/>
    <cellStyle name="Percent 3 9 5 5 5" xfId="8695" xr:uid="{00000000-0005-0000-0000-000027220000}"/>
    <cellStyle name="Percent 3 9 5 6" xfId="8696" xr:uid="{00000000-0005-0000-0000-000028220000}"/>
    <cellStyle name="Percent 3 9 5 6 2" xfId="8697" xr:uid="{00000000-0005-0000-0000-000029220000}"/>
    <cellStyle name="Percent 3 9 5 6 2 2" xfId="8698" xr:uid="{00000000-0005-0000-0000-00002A220000}"/>
    <cellStyle name="Percent 3 9 5 6 3" xfId="8699" xr:uid="{00000000-0005-0000-0000-00002B220000}"/>
    <cellStyle name="Percent 3 9 5 6 3 2" xfId="8700" xr:uid="{00000000-0005-0000-0000-00002C220000}"/>
    <cellStyle name="Percent 3 9 5 6 4" xfId="8701" xr:uid="{00000000-0005-0000-0000-00002D220000}"/>
    <cellStyle name="Percent 3 9 5 7" xfId="8702" xr:uid="{00000000-0005-0000-0000-00002E220000}"/>
    <cellStyle name="Percent 3 9 5 7 2" xfId="8703" xr:uid="{00000000-0005-0000-0000-00002F220000}"/>
    <cellStyle name="Percent 3 9 5 8" xfId="8704" xr:uid="{00000000-0005-0000-0000-000030220000}"/>
    <cellStyle name="Percent 3 9 5 8 2" xfId="8705" xr:uid="{00000000-0005-0000-0000-000031220000}"/>
    <cellStyle name="Percent 3 9 5 9" xfId="8706" xr:uid="{00000000-0005-0000-0000-000032220000}"/>
    <cellStyle name="Percent 3 9 5 9 2" xfId="8707" xr:uid="{00000000-0005-0000-0000-000033220000}"/>
    <cellStyle name="Percent 3 9 6" xfId="8708" xr:uid="{00000000-0005-0000-0000-000034220000}"/>
    <cellStyle name="Percent 3 9 6 10" xfId="8709" xr:uid="{00000000-0005-0000-0000-000035220000}"/>
    <cellStyle name="Percent 3 9 6 11" xfId="8710" xr:uid="{00000000-0005-0000-0000-000036220000}"/>
    <cellStyle name="Percent 3 9 6 12" xfId="8711" xr:uid="{00000000-0005-0000-0000-000037220000}"/>
    <cellStyle name="Percent 3 9 6 2" xfId="8712" xr:uid="{00000000-0005-0000-0000-000038220000}"/>
    <cellStyle name="Percent 3 9 6 2 2" xfId="8713" xr:uid="{00000000-0005-0000-0000-000039220000}"/>
    <cellStyle name="Percent 3 9 6 2 2 2" xfId="8714" xr:uid="{00000000-0005-0000-0000-00003A220000}"/>
    <cellStyle name="Percent 3 9 6 2 3" xfId="8715" xr:uid="{00000000-0005-0000-0000-00003B220000}"/>
    <cellStyle name="Percent 3 9 6 2 3 2" xfId="8716" xr:uid="{00000000-0005-0000-0000-00003C220000}"/>
    <cellStyle name="Percent 3 9 6 2 4" xfId="8717" xr:uid="{00000000-0005-0000-0000-00003D220000}"/>
    <cellStyle name="Percent 3 9 6 2 5" xfId="8718" xr:uid="{00000000-0005-0000-0000-00003E220000}"/>
    <cellStyle name="Percent 3 9 6 3" xfId="8719" xr:uid="{00000000-0005-0000-0000-00003F220000}"/>
    <cellStyle name="Percent 3 9 6 3 2" xfId="8720" xr:uid="{00000000-0005-0000-0000-000040220000}"/>
    <cellStyle name="Percent 3 9 6 3 2 2" xfId="8721" xr:uid="{00000000-0005-0000-0000-000041220000}"/>
    <cellStyle name="Percent 3 9 6 3 3" xfId="8722" xr:uid="{00000000-0005-0000-0000-000042220000}"/>
    <cellStyle name="Percent 3 9 6 3 3 2" xfId="8723" xr:uid="{00000000-0005-0000-0000-000043220000}"/>
    <cellStyle name="Percent 3 9 6 3 4" xfId="8724" xr:uid="{00000000-0005-0000-0000-000044220000}"/>
    <cellStyle name="Percent 3 9 6 4" xfId="8725" xr:uid="{00000000-0005-0000-0000-000045220000}"/>
    <cellStyle name="Percent 3 9 6 4 2" xfId="8726" xr:uid="{00000000-0005-0000-0000-000046220000}"/>
    <cellStyle name="Percent 3 9 6 4 2 2" xfId="8727" xr:uid="{00000000-0005-0000-0000-000047220000}"/>
    <cellStyle name="Percent 3 9 6 4 3" xfId="8728" xr:uid="{00000000-0005-0000-0000-000048220000}"/>
    <cellStyle name="Percent 3 9 6 4 3 2" xfId="8729" xr:uid="{00000000-0005-0000-0000-000049220000}"/>
    <cellStyle name="Percent 3 9 6 4 4" xfId="8730" xr:uid="{00000000-0005-0000-0000-00004A220000}"/>
    <cellStyle name="Percent 3 9 6 5" xfId="8731" xr:uid="{00000000-0005-0000-0000-00004B220000}"/>
    <cellStyle name="Percent 3 9 6 5 2" xfId="8732" xr:uid="{00000000-0005-0000-0000-00004C220000}"/>
    <cellStyle name="Percent 3 9 6 5 2 2" xfId="8733" xr:uid="{00000000-0005-0000-0000-00004D220000}"/>
    <cellStyle name="Percent 3 9 6 5 3" xfId="8734" xr:uid="{00000000-0005-0000-0000-00004E220000}"/>
    <cellStyle name="Percent 3 9 6 5 3 2" xfId="8735" xr:uid="{00000000-0005-0000-0000-00004F220000}"/>
    <cellStyle name="Percent 3 9 6 5 4" xfId="8736" xr:uid="{00000000-0005-0000-0000-000050220000}"/>
    <cellStyle name="Percent 3 9 6 5 4 2" xfId="8737" xr:uid="{00000000-0005-0000-0000-000051220000}"/>
    <cellStyle name="Percent 3 9 6 5 5" xfId="8738" xr:uid="{00000000-0005-0000-0000-000052220000}"/>
    <cellStyle name="Percent 3 9 6 6" xfId="8739" xr:uid="{00000000-0005-0000-0000-000053220000}"/>
    <cellStyle name="Percent 3 9 6 6 2" xfId="8740" xr:uid="{00000000-0005-0000-0000-000054220000}"/>
    <cellStyle name="Percent 3 9 6 6 2 2" xfId="8741" xr:uid="{00000000-0005-0000-0000-000055220000}"/>
    <cellStyle name="Percent 3 9 6 6 3" xfId="8742" xr:uid="{00000000-0005-0000-0000-000056220000}"/>
    <cellStyle name="Percent 3 9 6 6 3 2" xfId="8743" xr:uid="{00000000-0005-0000-0000-000057220000}"/>
    <cellStyle name="Percent 3 9 6 6 4" xfId="8744" xr:uid="{00000000-0005-0000-0000-000058220000}"/>
    <cellStyle name="Percent 3 9 6 7" xfId="8745" xr:uid="{00000000-0005-0000-0000-000059220000}"/>
    <cellStyle name="Percent 3 9 6 7 2" xfId="8746" xr:uid="{00000000-0005-0000-0000-00005A220000}"/>
    <cellStyle name="Percent 3 9 6 8" xfId="8747" xr:uid="{00000000-0005-0000-0000-00005B220000}"/>
    <cellStyle name="Percent 3 9 6 8 2" xfId="8748" xr:uid="{00000000-0005-0000-0000-00005C220000}"/>
    <cellStyle name="Percent 3 9 6 9" xfId="8749" xr:uid="{00000000-0005-0000-0000-00005D220000}"/>
    <cellStyle name="Percent 3 9 6 9 2" xfId="8750" xr:uid="{00000000-0005-0000-0000-00005E220000}"/>
    <cellStyle name="Percent 3 9 7" xfId="8751" xr:uid="{00000000-0005-0000-0000-00005F220000}"/>
    <cellStyle name="Percent 3 9 7 10" xfId="8752" xr:uid="{00000000-0005-0000-0000-000060220000}"/>
    <cellStyle name="Percent 3 9 7 11" xfId="8753" xr:uid="{00000000-0005-0000-0000-000061220000}"/>
    <cellStyle name="Percent 3 9 7 12" xfId="8754" xr:uid="{00000000-0005-0000-0000-000062220000}"/>
    <cellStyle name="Percent 3 9 7 2" xfId="8755" xr:uid="{00000000-0005-0000-0000-000063220000}"/>
    <cellStyle name="Percent 3 9 7 2 2" xfId="8756" xr:uid="{00000000-0005-0000-0000-000064220000}"/>
    <cellStyle name="Percent 3 9 7 2 2 2" xfId="8757" xr:uid="{00000000-0005-0000-0000-000065220000}"/>
    <cellStyle name="Percent 3 9 7 2 3" xfId="8758" xr:uid="{00000000-0005-0000-0000-000066220000}"/>
    <cellStyle name="Percent 3 9 7 2 3 2" xfId="8759" xr:uid="{00000000-0005-0000-0000-000067220000}"/>
    <cellStyle name="Percent 3 9 7 2 4" xfId="8760" xr:uid="{00000000-0005-0000-0000-000068220000}"/>
    <cellStyle name="Percent 3 9 7 2 5" xfId="8761" xr:uid="{00000000-0005-0000-0000-000069220000}"/>
    <cellStyle name="Percent 3 9 7 3" xfId="8762" xr:uid="{00000000-0005-0000-0000-00006A220000}"/>
    <cellStyle name="Percent 3 9 7 3 2" xfId="8763" xr:uid="{00000000-0005-0000-0000-00006B220000}"/>
    <cellStyle name="Percent 3 9 7 3 2 2" xfId="8764" xr:uid="{00000000-0005-0000-0000-00006C220000}"/>
    <cellStyle name="Percent 3 9 7 3 3" xfId="8765" xr:uid="{00000000-0005-0000-0000-00006D220000}"/>
    <cellStyle name="Percent 3 9 7 3 3 2" xfId="8766" xr:uid="{00000000-0005-0000-0000-00006E220000}"/>
    <cellStyle name="Percent 3 9 7 3 4" xfId="8767" xr:uid="{00000000-0005-0000-0000-00006F220000}"/>
    <cellStyle name="Percent 3 9 7 4" xfId="8768" xr:uid="{00000000-0005-0000-0000-000070220000}"/>
    <cellStyle name="Percent 3 9 7 4 2" xfId="8769" xr:uid="{00000000-0005-0000-0000-000071220000}"/>
    <cellStyle name="Percent 3 9 7 4 2 2" xfId="8770" xr:uid="{00000000-0005-0000-0000-000072220000}"/>
    <cellStyle name="Percent 3 9 7 4 3" xfId="8771" xr:uid="{00000000-0005-0000-0000-000073220000}"/>
    <cellStyle name="Percent 3 9 7 4 3 2" xfId="8772" xr:uid="{00000000-0005-0000-0000-000074220000}"/>
    <cellStyle name="Percent 3 9 7 4 4" xfId="8773" xr:uid="{00000000-0005-0000-0000-000075220000}"/>
    <cellStyle name="Percent 3 9 7 5" xfId="8774" xr:uid="{00000000-0005-0000-0000-000076220000}"/>
    <cellStyle name="Percent 3 9 7 5 2" xfId="8775" xr:uid="{00000000-0005-0000-0000-000077220000}"/>
    <cellStyle name="Percent 3 9 7 5 2 2" xfId="8776" xr:uid="{00000000-0005-0000-0000-000078220000}"/>
    <cellStyle name="Percent 3 9 7 5 3" xfId="8777" xr:uid="{00000000-0005-0000-0000-000079220000}"/>
    <cellStyle name="Percent 3 9 7 5 3 2" xfId="8778" xr:uid="{00000000-0005-0000-0000-00007A220000}"/>
    <cellStyle name="Percent 3 9 7 5 4" xfId="8779" xr:uid="{00000000-0005-0000-0000-00007B220000}"/>
    <cellStyle name="Percent 3 9 7 5 4 2" xfId="8780" xr:uid="{00000000-0005-0000-0000-00007C220000}"/>
    <cellStyle name="Percent 3 9 7 5 5" xfId="8781" xr:uid="{00000000-0005-0000-0000-00007D220000}"/>
    <cellStyle name="Percent 3 9 7 6" xfId="8782" xr:uid="{00000000-0005-0000-0000-00007E220000}"/>
    <cellStyle name="Percent 3 9 7 6 2" xfId="8783" xr:uid="{00000000-0005-0000-0000-00007F220000}"/>
    <cellStyle name="Percent 3 9 7 6 2 2" xfId="8784" xr:uid="{00000000-0005-0000-0000-000080220000}"/>
    <cellStyle name="Percent 3 9 7 6 3" xfId="8785" xr:uid="{00000000-0005-0000-0000-000081220000}"/>
    <cellStyle name="Percent 3 9 7 6 3 2" xfId="8786" xr:uid="{00000000-0005-0000-0000-000082220000}"/>
    <cellStyle name="Percent 3 9 7 6 4" xfId="8787" xr:uid="{00000000-0005-0000-0000-000083220000}"/>
    <cellStyle name="Percent 3 9 7 7" xfId="8788" xr:uid="{00000000-0005-0000-0000-000084220000}"/>
    <cellStyle name="Percent 3 9 7 7 2" xfId="8789" xr:uid="{00000000-0005-0000-0000-000085220000}"/>
    <cellStyle name="Percent 3 9 7 8" xfId="8790" xr:uid="{00000000-0005-0000-0000-000086220000}"/>
    <cellStyle name="Percent 3 9 7 8 2" xfId="8791" xr:uid="{00000000-0005-0000-0000-000087220000}"/>
    <cellStyle name="Percent 3 9 7 9" xfId="8792" xr:uid="{00000000-0005-0000-0000-000088220000}"/>
    <cellStyle name="Percent 3 9 7 9 2" xfId="8793" xr:uid="{00000000-0005-0000-0000-000089220000}"/>
    <cellStyle name="Percent 3 9 8" xfId="8794" xr:uid="{00000000-0005-0000-0000-00008A220000}"/>
    <cellStyle name="Percent 3 9 8 10" xfId="8795" xr:uid="{00000000-0005-0000-0000-00008B220000}"/>
    <cellStyle name="Percent 3 9 8 11" xfId="8796" xr:uid="{00000000-0005-0000-0000-00008C220000}"/>
    <cellStyle name="Percent 3 9 8 12" xfId="8797" xr:uid="{00000000-0005-0000-0000-00008D220000}"/>
    <cellStyle name="Percent 3 9 8 2" xfId="8798" xr:uid="{00000000-0005-0000-0000-00008E220000}"/>
    <cellStyle name="Percent 3 9 8 2 2" xfId="8799" xr:uid="{00000000-0005-0000-0000-00008F220000}"/>
    <cellStyle name="Percent 3 9 8 2 2 2" xfId="8800" xr:uid="{00000000-0005-0000-0000-000090220000}"/>
    <cellStyle name="Percent 3 9 8 2 3" xfId="8801" xr:uid="{00000000-0005-0000-0000-000091220000}"/>
    <cellStyle name="Percent 3 9 8 2 3 2" xfId="8802" xr:uid="{00000000-0005-0000-0000-000092220000}"/>
    <cellStyle name="Percent 3 9 8 2 4" xfId="8803" xr:uid="{00000000-0005-0000-0000-000093220000}"/>
    <cellStyle name="Percent 3 9 8 2 5" xfId="8804" xr:uid="{00000000-0005-0000-0000-000094220000}"/>
    <cellStyle name="Percent 3 9 8 3" xfId="8805" xr:uid="{00000000-0005-0000-0000-000095220000}"/>
    <cellStyle name="Percent 3 9 8 3 2" xfId="8806" xr:uid="{00000000-0005-0000-0000-000096220000}"/>
    <cellStyle name="Percent 3 9 8 3 2 2" xfId="8807" xr:uid="{00000000-0005-0000-0000-000097220000}"/>
    <cellStyle name="Percent 3 9 8 3 3" xfId="8808" xr:uid="{00000000-0005-0000-0000-000098220000}"/>
    <cellStyle name="Percent 3 9 8 3 3 2" xfId="8809" xr:uid="{00000000-0005-0000-0000-000099220000}"/>
    <cellStyle name="Percent 3 9 8 3 4" xfId="8810" xr:uid="{00000000-0005-0000-0000-00009A220000}"/>
    <cellStyle name="Percent 3 9 8 4" xfId="8811" xr:uid="{00000000-0005-0000-0000-00009B220000}"/>
    <cellStyle name="Percent 3 9 8 4 2" xfId="8812" xr:uid="{00000000-0005-0000-0000-00009C220000}"/>
    <cellStyle name="Percent 3 9 8 4 2 2" xfId="8813" xr:uid="{00000000-0005-0000-0000-00009D220000}"/>
    <cellStyle name="Percent 3 9 8 4 3" xfId="8814" xr:uid="{00000000-0005-0000-0000-00009E220000}"/>
    <cellStyle name="Percent 3 9 8 4 3 2" xfId="8815" xr:uid="{00000000-0005-0000-0000-00009F220000}"/>
    <cellStyle name="Percent 3 9 8 4 4" xfId="8816" xr:uid="{00000000-0005-0000-0000-0000A0220000}"/>
    <cellStyle name="Percent 3 9 8 5" xfId="8817" xr:uid="{00000000-0005-0000-0000-0000A1220000}"/>
    <cellStyle name="Percent 3 9 8 5 2" xfId="8818" xr:uid="{00000000-0005-0000-0000-0000A2220000}"/>
    <cellStyle name="Percent 3 9 8 5 2 2" xfId="8819" xr:uid="{00000000-0005-0000-0000-0000A3220000}"/>
    <cellStyle name="Percent 3 9 8 5 3" xfId="8820" xr:uid="{00000000-0005-0000-0000-0000A4220000}"/>
    <cellStyle name="Percent 3 9 8 5 3 2" xfId="8821" xr:uid="{00000000-0005-0000-0000-0000A5220000}"/>
    <cellStyle name="Percent 3 9 8 5 4" xfId="8822" xr:uid="{00000000-0005-0000-0000-0000A6220000}"/>
    <cellStyle name="Percent 3 9 8 5 4 2" xfId="8823" xr:uid="{00000000-0005-0000-0000-0000A7220000}"/>
    <cellStyle name="Percent 3 9 8 5 5" xfId="8824" xr:uid="{00000000-0005-0000-0000-0000A8220000}"/>
    <cellStyle name="Percent 3 9 8 6" xfId="8825" xr:uid="{00000000-0005-0000-0000-0000A9220000}"/>
    <cellStyle name="Percent 3 9 8 6 2" xfId="8826" xr:uid="{00000000-0005-0000-0000-0000AA220000}"/>
    <cellStyle name="Percent 3 9 8 6 2 2" xfId="8827" xr:uid="{00000000-0005-0000-0000-0000AB220000}"/>
    <cellStyle name="Percent 3 9 8 6 3" xfId="8828" xr:uid="{00000000-0005-0000-0000-0000AC220000}"/>
    <cellStyle name="Percent 3 9 8 6 3 2" xfId="8829" xr:uid="{00000000-0005-0000-0000-0000AD220000}"/>
    <cellStyle name="Percent 3 9 8 6 4" xfId="8830" xr:uid="{00000000-0005-0000-0000-0000AE220000}"/>
    <cellStyle name="Percent 3 9 8 7" xfId="8831" xr:uid="{00000000-0005-0000-0000-0000AF220000}"/>
    <cellStyle name="Percent 3 9 8 7 2" xfId="8832" xr:uid="{00000000-0005-0000-0000-0000B0220000}"/>
    <cellStyle name="Percent 3 9 8 8" xfId="8833" xr:uid="{00000000-0005-0000-0000-0000B1220000}"/>
    <cellStyle name="Percent 3 9 8 8 2" xfId="8834" xr:uid="{00000000-0005-0000-0000-0000B2220000}"/>
    <cellStyle name="Percent 3 9 8 9" xfId="8835" xr:uid="{00000000-0005-0000-0000-0000B3220000}"/>
    <cellStyle name="Percent 3 9 8 9 2" xfId="8836" xr:uid="{00000000-0005-0000-0000-0000B4220000}"/>
    <cellStyle name="Percent 3 9 9" xfId="8837" xr:uid="{00000000-0005-0000-0000-0000B5220000}"/>
    <cellStyle name="Percent 3 9 9 10" xfId="8838" xr:uid="{00000000-0005-0000-0000-0000B6220000}"/>
    <cellStyle name="Percent 3 9 9 11" xfId="8839" xr:uid="{00000000-0005-0000-0000-0000B7220000}"/>
    <cellStyle name="Percent 3 9 9 12" xfId="8840" xr:uid="{00000000-0005-0000-0000-0000B8220000}"/>
    <cellStyle name="Percent 3 9 9 2" xfId="8841" xr:uid="{00000000-0005-0000-0000-0000B9220000}"/>
    <cellStyle name="Percent 3 9 9 2 2" xfId="8842" xr:uid="{00000000-0005-0000-0000-0000BA220000}"/>
    <cellStyle name="Percent 3 9 9 2 2 2" xfId="8843" xr:uid="{00000000-0005-0000-0000-0000BB220000}"/>
    <cellStyle name="Percent 3 9 9 2 3" xfId="8844" xr:uid="{00000000-0005-0000-0000-0000BC220000}"/>
    <cellStyle name="Percent 3 9 9 2 3 2" xfId="8845" xr:uid="{00000000-0005-0000-0000-0000BD220000}"/>
    <cellStyle name="Percent 3 9 9 2 4" xfId="8846" xr:uid="{00000000-0005-0000-0000-0000BE220000}"/>
    <cellStyle name="Percent 3 9 9 2 5" xfId="8847" xr:uid="{00000000-0005-0000-0000-0000BF220000}"/>
    <cellStyle name="Percent 3 9 9 3" xfId="8848" xr:uid="{00000000-0005-0000-0000-0000C0220000}"/>
    <cellStyle name="Percent 3 9 9 3 2" xfId="8849" xr:uid="{00000000-0005-0000-0000-0000C1220000}"/>
    <cellStyle name="Percent 3 9 9 3 2 2" xfId="8850" xr:uid="{00000000-0005-0000-0000-0000C2220000}"/>
    <cellStyle name="Percent 3 9 9 3 3" xfId="8851" xr:uid="{00000000-0005-0000-0000-0000C3220000}"/>
    <cellStyle name="Percent 3 9 9 3 3 2" xfId="8852" xr:uid="{00000000-0005-0000-0000-0000C4220000}"/>
    <cellStyle name="Percent 3 9 9 3 4" xfId="8853" xr:uid="{00000000-0005-0000-0000-0000C5220000}"/>
    <cellStyle name="Percent 3 9 9 4" xfId="8854" xr:uid="{00000000-0005-0000-0000-0000C6220000}"/>
    <cellStyle name="Percent 3 9 9 4 2" xfId="8855" xr:uid="{00000000-0005-0000-0000-0000C7220000}"/>
    <cellStyle name="Percent 3 9 9 4 2 2" xfId="8856" xr:uid="{00000000-0005-0000-0000-0000C8220000}"/>
    <cellStyle name="Percent 3 9 9 4 3" xfId="8857" xr:uid="{00000000-0005-0000-0000-0000C9220000}"/>
    <cellStyle name="Percent 3 9 9 4 3 2" xfId="8858" xr:uid="{00000000-0005-0000-0000-0000CA220000}"/>
    <cellStyle name="Percent 3 9 9 4 4" xfId="8859" xr:uid="{00000000-0005-0000-0000-0000CB220000}"/>
    <cellStyle name="Percent 3 9 9 5" xfId="8860" xr:uid="{00000000-0005-0000-0000-0000CC220000}"/>
    <cellStyle name="Percent 3 9 9 5 2" xfId="8861" xr:uid="{00000000-0005-0000-0000-0000CD220000}"/>
    <cellStyle name="Percent 3 9 9 5 2 2" xfId="8862" xr:uid="{00000000-0005-0000-0000-0000CE220000}"/>
    <cellStyle name="Percent 3 9 9 5 3" xfId="8863" xr:uid="{00000000-0005-0000-0000-0000CF220000}"/>
    <cellStyle name="Percent 3 9 9 5 3 2" xfId="8864" xr:uid="{00000000-0005-0000-0000-0000D0220000}"/>
    <cellStyle name="Percent 3 9 9 5 4" xfId="8865" xr:uid="{00000000-0005-0000-0000-0000D1220000}"/>
    <cellStyle name="Percent 3 9 9 5 4 2" xfId="8866" xr:uid="{00000000-0005-0000-0000-0000D2220000}"/>
    <cellStyle name="Percent 3 9 9 5 5" xfId="8867" xr:uid="{00000000-0005-0000-0000-0000D3220000}"/>
    <cellStyle name="Percent 3 9 9 6" xfId="8868" xr:uid="{00000000-0005-0000-0000-0000D4220000}"/>
    <cellStyle name="Percent 3 9 9 6 2" xfId="8869" xr:uid="{00000000-0005-0000-0000-0000D5220000}"/>
    <cellStyle name="Percent 3 9 9 6 2 2" xfId="8870" xr:uid="{00000000-0005-0000-0000-0000D6220000}"/>
    <cellStyle name="Percent 3 9 9 6 3" xfId="8871" xr:uid="{00000000-0005-0000-0000-0000D7220000}"/>
    <cellStyle name="Percent 3 9 9 6 3 2" xfId="8872" xr:uid="{00000000-0005-0000-0000-0000D8220000}"/>
    <cellStyle name="Percent 3 9 9 6 4" xfId="8873" xr:uid="{00000000-0005-0000-0000-0000D9220000}"/>
    <cellStyle name="Percent 3 9 9 7" xfId="8874" xr:uid="{00000000-0005-0000-0000-0000DA220000}"/>
    <cellStyle name="Percent 3 9 9 7 2" xfId="8875" xr:uid="{00000000-0005-0000-0000-0000DB220000}"/>
    <cellStyle name="Percent 3 9 9 8" xfId="8876" xr:uid="{00000000-0005-0000-0000-0000DC220000}"/>
    <cellStyle name="Percent 3 9 9 8 2" xfId="8877" xr:uid="{00000000-0005-0000-0000-0000DD220000}"/>
    <cellStyle name="Percent 3 9 9 9" xfId="8878" xr:uid="{00000000-0005-0000-0000-0000DE220000}"/>
    <cellStyle name="Percent 3 9 9 9 2" xfId="8879" xr:uid="{00000000-0005-0000-0000-0000DF220000}"/>
    <cellStyle name="Percent 31" xfId="8880" xr:uid="{00000000-0005-0000-0000-0000E0220000}"/>
    <cellStyle name="Percent 31 10" xfId="8881" xr:uid="{00000000-0005-0000-0000-0000E1220000}"/>
    <cellStyle name="Percent 31 11" xfId="8882" xr:uid="{00000000-0005-0000-0000-0000E2220000}"/>
    <cellStyle name="Percent 31 12" xfId="8883" xr:uid="{00000000-0005-0000-0000-0000E3220000}"/>
    <cellStyle name="Percent 31 2" xfId="8884" xr:uid="{00000000-0005-0000-0000-0000E4220000}"/>
    <cellStyle name="Percent 31 2 2" xfId="8885" xr:uid="{00000000-0005-0000-0000-0000E5220000}"/>
    <cellStyle name="Percent 31 2 2 2" xfId="8886" xr:uid="{00000000-0005-0000-0000-0000E6220000}"/>
    <cellStyle name="Percent 31 2 3" xfId="8887" xr:uid="{00000000-0005-0000-0000-0000E7220000}"/>
    <cellStyle name="Percent 31 2 3 2" xfId="8888" xr:uid="{00000000-0005-0000-0000-0000E8220000}"/>
    <cellStyle name="Percent 31 2 4" xfId="8889" xr:uid="{00000000-0005-0000-0000-0000E9220000}"/>
    <cellStyle name="Percent 31 2 5" xfId="8890" xr:uid="{00000000-0005-0000-0000-0000EA220000}"/>
    <cellStyle name="Percent 31 3" xfId="8891" xr:uid="{00000000-0005-0000-0000-0000EB220000}"/>
    <cellStyle name="Percent 31 3 2" xfId="8892" xr:uid="{00000000-0005-0000-0000-0000EC220000}"/>
    <cellStyle name="Percent 31 3 2 2" xfId="8893" xr:uid="{00000000-0005-0000-0000-0000ED220000}"/>
    <cellStyle name="Percent 31 3 3" xfId="8894" xr:uid="{00000000-0005-0000-0000-0000EE220000}"/>
    <cellStyle name="Percent 31 3 3 2" xfId="8895" xr:uid="{00000000-0005-0000-0000-0000EF220000}"/>
    <cellStyle name="Percent 31 3 4" xfId="8896" xr:uid="{00000000-0005-0000-0000-0000F0220000}"/>
    <cellStyle name="Percent 31 4" xfId="8897" xr:uid="{00000000-0005-0000-0000-0000F1220000}"/>
    <cellStyle name="Percent 31 4 2" xfId="8898" xr:uid="{00000000-0005-0000-0000-0000F2220000}"/>
    <cellStyle name="Percent 31 4 2 2" xfId="8899" xr:uid="{00000000-0005-0000-0000-0000F3220000}"/>
    <cellStyle name="Percent 31 4 3" xfId="8900" xr:uid="{00000000-0005-0000-0000-0000F4220000}"/>
    <cellStyle name="Percent 31 4 3 2" xfId="8901" xr:uid="{00000000-0005-0000-0000-0000F5220000}"/>
    <cellStyle name="Percent 31 4 4" xfId="8902" xr:uid="{00000000-0005-0000-0000-0000F6220000}"/>
    <cellStyle name="Percent 31 5" xfId="8903" xr:uid="{00000000-0005-0000-0000-0000F7220000}"/>
    <cellStyle name="Percent 31 5 2" xfId="8904" xr:uid="{00000000-0005-0000-0000-0000F8220000}"/>
    <cellStyle name="Percent 31 5 2 2" xfId="8905" xr:uid="{00000000-0005-0000-0000-0000F9220000}"/>
    <cellStyle name="Percent 31 5 3" xfId="8906" xr:uid="{00000000-0005-0000-0000-0000FA220000}"/>
    <cellStyle name="Percent 31 5 3 2" xfId="8907" xr:uid="{00000000-0005-0000-0000-0000FB220000}"/>
    <cellStyle name="Percent 31 5 4" xfId="8908" xr:uid="{00000000-0005-0000-0000-0000FC220000}"/>
    <cellStyle name="Percent 31 5 4 2" xfId="8909" xr:uid="{00000000-0005-0000-0000-0000FD220000}"/>
    <cellStyle name="Percent 31 5 5" xfId="8910" xr:uid="{00000000-0005-0000-0000-0000FE220000}"/>
    <cellStyle name="Percent 31 6" xfId="8911" xr:uid="{00000000-0005-0000-0000-0000FF220000}"/>
    <cellStyle name="Percent 31 6 2" xfId="8912" xr:uid="{00000000-0005-0000-0000-000000230000}"/>
    <cellStyle name="Percent 31 6 2 2" xfId="8913" xr:uid="{00000000-0005-0000-0000-000001230000}"/>
    <cellStyle name="Percent 31 6 3" xfId="8914" xr:uid="{00000000-0005-0000-0000-000002230000}"/>
    <cellStyle name="Percent 31 6 3 2" xfId="8915" xr:uid="{00000000-0005-0000-0000-000003230000}"/>
    <cellStyle name="Percent 31 6 4" xfId="8916" xr:uid="{00000000-0005-0000-0000-000004230000}"/>
    <cellStyle name="Percent 31 7" xfId="8917" xr:uid="{00000000-0005-0000-0000-000005230000}"/>
    <cellStyle name="Percent 31 7 2" xfId="8918" xr:uid="{00000000-0005-0000-0000-000006230000}"/>
    <cellStyle name="Percent 31 8" xfId="8919" xr:uid="{00000000-0005-0000-0000-000007230000}"/>
    <cellStyle name="Percent 31 8 2" xfId="8920" xr:uid="{00000000-0005-0000-0000-000008230000}"/>
    <cellStyle name="Percent 31 9" xfId="8921" xr:uid="{00000000-0005-0000-0000-000009230000}"/>
    <cellStyle name="Percent 31 9 2" xfId="8922" xr:uid="{00000000-0005-0000-0000-00000A230000}"/>
    <cellStyle name="Percent 4" xfId="8923" xr:uid="{00000000-0005-0000-0000-00000B230000}"/>
    <cellStyle name="Percent 4 10" xfId="8924" xr:uid="{00000000-0005-0000-0000-00000C230000}"/>
    <cellStyle name="Percent 4 10 10" xfId="8925" xr:uid="{00000000-0005-0000-0000-00000D230000}"/>
    <cellStyle name="Percent 4 10 11" xfId="8926" xr:uid="{00000000-0005-0000-0000-00000E230000}"/>
    <cellStyle name="Percent 4 10 12" xfId="8927" xr:uid="{00000000-0005-0000-0000-00000F230000}"/>
    <cellStyle name="Percent 4 10 2" xfId="8928" xr:uid="{00000000-0005-0000-0000-000010230000}"/>
    <cellStyle name="Percent 4 10 2 2" xfId="8929" xr:uid="{00000000-0005-0000-0000-000011230000}"/>
    <cellStyle name="Percent 4 10 2 2 2" xfId="8930" xr:uid="{00000000-0005-0000-0000-000012230000}"/>
    <cellStyle name="Percent 4 10 2 3" xfId="8931" xr:uid="{00000000-0005-0000-0000-000013230000}"/>
    <cellStyle name="Percent 4 10 2 3 2" xfId="8932" xr:uid="{00000000-0005-0000-0000-000014230000}"/>
    <cellStyle name="Percent 4 10 2 4" xfId="8933" xr:uid="{00000000-0005-0000-0000-000015230000}"/>
    <cellStyle name="Percent 4 10 2 5" xfId="8934" xr:uid="{00000000-0005-0000-0000-000016230000}"/>
    <cellStyle name="Percent 4 10 3" xfId="8935" xr:uid="{00000000-0005-0000-0000-000017230000}"/>
    <cellStyle name="Percent 4 10 3 2" xfId="8936" xr:uid="{00000000-0005-0000-0000-000018230000}"/>
    <cellStyle name="Percent 4 10 3 2 2" xfId="8937" xr:uid="{00000000-0005-0000-0000-000019230000}"/>
    <cellStyle name="Percent 4 10 3 3" xfId="8938" xr:uid="{00000000-0005-0000-0000-00001A230000}"/>
    <cellStyle name="Percent 4 10 3 3 2" xfId="8939" xr:uid="{00000000-0005-0000-0000-00001B230000}"/>
    <cellStyle name="Percent 4 10 3 4" xfId="8940" xr:uid="{00000000-0005-0000-0000-00001C230000}"/>
    <cellStyle name="Percent 4 10 4" xfId="8941" xr:uid="{00000000-0005-0000-0000-00001D230000}"/>
    <cellStyle name="Percent 4 10 4 2" xfId="8942" xr:uid="{00000000-0005-0000-0000-00001E230000}"/>
    <cellStyle name="Percent 4 10 4 2 2" xfId="8943" xr:uid="{00000000-0005-0000-0000-00001F230000}"/>
    <cellStyle name="Percent 4 10 4 3" xfId="8944" xr:uid="{00000000-0005-0000-0000-000020230000}"/>
    <cellStyle name="Percent 4 10 4 3 2" xfId="8945" xr:uid="{00000000-0005-0000-0000-000021230000}"/>
    <cellStyle name="Percent 4 10 4 4" xfId="8946" xr:uid="{00000000-0005-0000-0000-000022230000}"/>
    <cellStyle name="Percent 4 10 5" xfId="8947" xr:uid="{00000000-0005-0000-0000-000023230000}"/>
    <cellStyle name="Percent 4 10 5 2" xfId="8948" xr:uid="{00000000-0005-0000-0000-000024230000}"/>
    <cellStyle name="Percent 4 10 5 2 2" xfId="8949" xr:uid="{00000000-0005-0000-0000-000025230000}"/>
    <cellStyle name="Percent 4 10 5 3" xfId="8950" xr:uid="{00000000-0005-0000-0000-000026230000}"/>
    <cellStyle name="Percent 4 10 5 3 2" xfId="8951" xr:uid="{00000000-0005-0000-0000-000027230000}"/>
    <cellStyle name="Percent 4 10 5 4" xfId="8952" xr:uid="{00000000-0005-0000-0000-000028230000}"/>
    <cellStyle name="Percent 4 10 5 4 2" xfId="8953" xr:uid="{00000000-0005-0000-0000-000029230000}"/>
    <cellStyle name="Percent 4 10 5 5" xfId="8954" xr:uid="{00000000-0005-0000-0000-00002A230000}"/>
    <cellStyle name="Percent 4 10 6" xfId="8955" xr:uid="{00000000-0005-0000-0000-00002B230000}"/>
    <cellStyle name="Percent 4 10 6 2" xfId="8956" xr:uid="{00000000-0005-0000-0000-00002C230000}"/>
    <cellStyle name="Percent 4 10 6 2 2" xfId="8957" xr:uid="{00000000-0005-0000-0000-00002D230000}"/>
    <cellStyle name="Percent 4 10 6 3" xfId="8958" xr:uid="{00000000-0005-0000-0000-00002E230000}"/>
    <cellStyle name="Percent 4 10 6 3 2" xfId="8959" xr:uid="{00000000-0005-0000-0000-00002F230000}"/>
    <cellStyle name="Percent 4 10 6 4" xfId="8960" xr:uid="{00000000-0005-0000-0000-000030230000}"/>
    <cellStyle name="Percent 4 10 7" xfId="8961" xr:uid="{00000000-0005-0000-0000-000031230000}"/>
    <cellStyle name="Percent 4 10 7 2" xfId="8962" xr:uid="{00000000-0005-0000-0000-000032230000}"/>
    <cellStyle name="Percent 4 10 8" xfId="8963" xr:uid="{00000000-0005-0000-0000-000033230000}"/>
    <cellStyle name="Percent 4 10 8 2" xfId="8964" xr:uid="{00000000-0005-0000-0000-000034230000}"/>
    <cellStyle name="Percent 4 10 9" xfId="8965" xr:uid="{00000000-0005-0000-0000-000035230000}"/>
    <cellStyle name="Percent 4 10 9 2" xfId="8966" xr:uid="{00000000-0005-0000-0000-000036230000}"/>
    <cellStyle name="Percent 4 11" xfId="8967" xr:uid="{00000000-0005-0000-0000-000037230000}"/>
    <cellStyle name="Percent 4 11 10" xfId="8968" xr:uid="{00000000-0005-0000-0000-000038230000}"/>
    <cellStyle name="Percent 4 11 11" xfId="8969" xr:uid="{00000000-0005-0000-0000-000039230000}"/>
    <cellStyle name="Percent 4 11 12" xfId="8970" xr:uid="{00000000-0005-0000-0000-00003A230000}"/>
    <cellStyle name="Percent 4 11 2" xfId="8971" xr:uid="{00000000-0005-0000-0000-00003B230000}"/>
    <cellStyle name="Percent 4 11 2 2" xfId="8972" xr:uid="{00000000-0005-0000-0000-00003C230000}"/>
    <cellStyle name="Percent 4 11 2 2 2" xfId="8973" xr:uid="{00000000-0005-0000-0000-00003D230000}"/>
    <cellStyle name="Percent 4 11 2 3" xfId="8974" xr:uid="{00000000-0005-0000-0000-00003E230000}"/>
    <cellStyle name="Percent 4 11 2 3 2" xfId="8975" xr:uid="{00000000-0005-0000-0000-00003F230000}"/>
    <cellStyle name="Percent 4 11 2 4" xfId="8976" xr:uid="{00000000-0005-0000-0000-000040230000}"/>
    <cellStyle name="Percent 4 11 2 5" xfId="8977" xr:uid="{00000000-0005-0000-0000-000041230000}"/>
    <cellStyle name="Percent 4 11 3" xfId="8978" xr:uid="{00000000-0005-0000-0000-000042230000}"/>
    <cellStyle name="Percent 4 11 3 2" xfId="8979" xr:uid="{00000000-0005-0000-0000-000043230000}"/>
    <cellStyle name="Percent 4 11 3 2 2" xfId="8980" xr:uid="{00000000-0005-0000-0000-000044230000}"/>
    <cellStyle name="Percent 4 11 3 3" xfId="8981" xr:uid="{00000000-0005-0000-0000-000045230000}"/>
    <cellStyle name="Percent 4 11 3 3 2" xfId="8982" xr:uid="{00000000-0005-0000-0000-000046230000}"/>
    <cellStyle name="Percent 4 11 3 4" xfId="8983" xr:uid="{00000000-0005-0000-0000-000047230000}"/>
    <cellStyle name="Percent 4 11 4" xfId="8984" xr:uid="{00000000-0005-0000-0000-000048230000}"/>
    <cellStyle name="Percent 4 11 4 2" xfId="8985" xr:uid="{00000000-0005-0000-0000-000049230000}"/>
    <cellStyle name="Percent 4 11 4 2 2" xfId="8986" xr:uid="{00000000-0005-0000-0000-00004A230000}"/>
    <cellStyle name="Percent 4 11 4 3" xfId="8987" xr:uid="{00000000-0005-0000-0000-00004B230000}"/>
    <cellStyle name="Percent 4 11 4 3 2" xfId="8988" xr:uid="{00000000-0005-0000-0000-00004C230000}"/>
    <cellStyle name="Percent 4 11 4 4" xfId="8989" xr:uid="{00000000-0005-0000-0000-00004D230000}"/>
    <cellStyle name="Percent 4 11 5" xfId="8990" xr:uid="{00000000-0005-0000-0000-00004E230000}"/>
    <cellStyle name="Percent 4 11 5 2" xfId="8991" xr:uid="{00000000-0005-0000-0000-00004F230000}"/>
    <cellStyle name="Percent 4 11 5 2 2" xfId="8992" xr:uid="{00000000-0005-0000-0000-000050230000}"/>
    <cellStyle name="Percent 4 11 5 3" xfId="8993" xr:uid="{00000000-0005-0000-0000-000051230000}"/>
    <cellStyle name="Percent 4 11 5 3 2" xfId="8994" xr:uid="{00000000-0005-0000-0000-000052230000}"/>
    <cellStyle name="Percent 4 11 5 4" xfId="8995" xr:uid="{00000000-0005-0000-0000-000053230000}"/>
    <cellStyle name="Percent 4 11 5 4 2" xfId="8996" xr:uid="{00000000-0005-0000-0000-000054230000}"/>
    <cellStyle name="Percent 4 11 5 5" xfId="8997" xr:uid="{00000000-0005-0000-0000-000055230000}"/>
    <cellStyle name="Percent 4 11 6" xfId="8998" xr:uid="{00000000-0005-0000-0000-000056230000}"/>
    <cellStyle name="Percent 4 11 6 2" xfId="8999" xr:uid="{00000000-0005-0000-0000-000057230000}"/>
    <cellStyle name="Percent 4 11 6 2 2" xfId="9000" xr:uid="{00000000-0005-0000-0000-000058230000}"/>
    <cellStyle name="Percent 4 11 6 3" xfId="9001" xr:uid="{00000000-0005-0000-0000-000059230000}"/>
    <cellStyle name="Percent 4 11 6 3 2" xfId="9002" xr:uid="{00000000-0005-0000-0000-00005A230000}"/>
    <cellStyle name="Percent 4 11 6 4" xfId="9003" xr:uid="{00000000-0005-0000-0000-00005B230000}"/>
    <cellStyle name="Percent 4 11 7" xfId="9004" xr:uid="{00000000-0005-0000-0000-00005C230000}"/>
    <cellStyle name="Percent 4 11 7 2" xfId="9005" xr:uid="{00000000-0005-0000-0000-00005D230000}"/>
    <cellStyle name="Percent 4 11 8" xfId="9006" xr:uid="{00000000-0005-0000-0000-00005E230000}"/>
    <cellStyle name="Percent 4 11 8 2" xfId="9007" xr:uid="{00000000-0005-0000-0000-00005F230000}"/>
    <cellStyle name="Percent 4 11 9" xfId="9008" xr:uid="{00000000-0005-0000-0000-000060230000}"/>
    <cellStyle name="Percent 4 11 9 2" xfId="9009" xr:uid="{00000000-0005-0000-0000-000061230000}"/>
    <cellStyle name="Percent 4 12" xfId="9010" xr:uid="{00000000-0005-0000-0000-000062230000}"/>
    <cellStyle name="Percent 4 12 10" xfId="9011" xr:uid="{00000000-0005-0000-0000-000063230000}"/>
    <cellStyle name="Percent 4 12 11" xfId="9012" xr:uid="{00000000-0005-0000-0000-000064230000}"/>
    <cellStyle name="Percent 4 12 12" xfId="9013" xr:uid="{00000000-0005-0000-0000-000065230000}"/>
    <cellStyle name="Percent 4 12 2" xfId="9014" xr:uid="{00000000-0005-0000-0000-000066230000}"/>
    <cellStyle name="Percent 4 12 2 2" xfId="9015" xr:uid="{00000000-0005-0000-0000-000067230000}"/>
    <cellStyle name="Percent 4 12 2 2 2" xfId="9016" xr:uid="{00000000-0005-0000-0000-000068230000}"/>
    <cellStyle name="Percent 4 12 2 3" xfId="9017" xr:uid="{00000000-0005-0000-0000-000069230000}"/>
    <cellStyle name="Percent 4 12 2 3 2" xfId="9018" xr:uid="{00000000-0005-0000-0000-00006A230000}"/>
    <cellStyle name="Percent 4 12 2 4" xfId="9019" xr:uid="{00000000-0005-0000-0000-00006B230000}"/>
    <cellStyle name="Percent 4 12 2 5" xfId="9020" xr:uid="{00000000-0005-0000-0000-00006C230000}"/>
    <cellStyle name="Percent 4 12 3" xfId="9021" xr:uid="{00000000-0005-0000-0000-00006D230000}"/>
    <cellStyle name="Percent 4 12 3 2" xfId="9022" xr:uid="{00000000-0005-0000-0000-00006E230000}"/>
    <cellStyle name="Percent 4 12 3 2 2" xfId="9023" xr:uid="{00000000-0005-0000-0000-00006F230000}"/>
    <cellStyle name="Percent 4 12 3 3" xfId="9024" xr:uid="{00000000-0005-0000-0000-000070230000}"/>
    <cellStyle name="Percent 4 12 3 3 2" xfId="9025" xr:uid="{00000000-0005-0000-0000-000071230000}"/>
    <cellStyle name="Percent 4 12 3 4" xfId="9026" xr:uid="{00000000-0005-0000-0000-000072230000}"/>
    <cellStyle name="Percent 4 12 4" xfId="9027" xr:uid="{00000000-0005-0000-0000-000073230000}"/>
    <cellStyle name="Percent 4 12 4 2" xfId="9028" xr:uid="{00000000-0005-0000-0000-000074230000}"/>
    <cellStyle name="Percent 4 12 4 2 2" xfId="9029" xr:uid="{00000000-0005-0000-0000-000075230000}"/>
    <cellStyle name="Percent 4 12 4 3" xfId="9030" xr:uid="{00000000-0005-0000-0000-000076230000}"/>
    <cellStyle name="Percent 4 12 4 3 2" xfId="9031" xr:uid="{00000000-0005-0000-0000-000077230000}"/>
    <cellStyle name="Percent 4 12 4 4" xfId="9032" xr:uid="{00000000-0005-0000-0000-000078230000}"/>
    <cellStyle name="Percent 4 12 5" xfId="9033" xr:uid="{00000000-0005-0000-0000-000079230000}"/>
    <cellStyle name="Percent 4 12 5 2" xfId="9034" xr:uid="{00000000-0005-0000-0000-00007A230000}"/>
    <cellStyle name="Percent 4 12 5 2 2" xfId="9035" xr:uid="{00000000-0005-0000-0000-00007B230000}"/>
    <cellStyle name="Percent 4 12 5 3" xfId="9036" xr:uid="{00000000-0005-0000-0000-00007C230000}"/>
    <cellStyle name="Percent 4 12 5 3 2" xfId="9037" xr:uid="{00000000-0005-0000-0000-00007D230000}"/>
    <cellStyle name="Percent 4 12 5 4" xfId="9038" xr:uid="{00000000-0005-0000-0000-00007E230000}"/>
    <cellStyle name="Percent 4 12 5 4 2" xfId="9039" xr:uid="{00000000-0005-0000-0000-00007F230000}"/>
    <cellStyle name="Percent 4 12 5 5" xfId="9040" xr:uid="{00000000-0005-0000-0000-000080230000}"/>
    <cellStyle name="Percent 4 12 6" xfId="9041" xr:uid="{00000000-0005-0000-0000-000081230000}"/>
    <cellStyle name="Percent 4 12 6 2" xfId="9042" xr:uid="{00000000-0005-0000-0000-000082230000}"/>
    <cellStyle name="Percent 4 12 6 2 2" xfId="9043" xr:uid="{00000000-0005-0000-0000-000083230000}"/>
    <cellStyle name="Percent 4 12 6 3" xfId="9044" xr:uid="{00000000-0005-0000-0000-000084230000}"/>
    <cellStyle name="Percent 4 12 6 3 2" xfId="9045" xr:uid="{00000000-0005-0000-0000-000085230000}"/>
    <cellStyle name="Percent 4 12 6 4" xfId="9046" xr:uid="{00000000-0005-0000-0000-000086230000}"/>
    <cellStyle name="Percent 4 12 7" xfId="9047" xr:uid="{00000000-0005-0000-0000-000087230000}"/>
    <cellStyle name="Percent 4 12 7 2" xfId="9048" xr:uid="{00000000-0005-0000-0000-000088230000}"/>
    <cellStyle name="Percent 4 12 8" xfId="9049" xr:uid="{00000000-0005-0000-0000-000089230000}"/>
    <cellStyle name="Percent 4 12 8 2" xfId="9050" xr:uid="{00000000-0005-0000-0000-00008A230000}"/>
    <cellStyle name="Percent 4 12 9" xfId="9051" xr:uid="{00000000-0005-0000-0000-00008B230000}"/>
    <cellStyle name="Percent 4 12 9 2" xfId="9052" xr:uid="{00000000-0005-0000-0000-00008C230000}"/>
    <cellStyle name="Percent 4 13" xfId="9053" xr:uid="{00000000-0005-0000-0000-00008D230000}"/>
    <cellStyle name="Percent 4 13 10" xfId="9054" xr:uid="{00000000-0005-0000-0000-00008E230000}"/>
    <cellStyle name="Percent 4 13 11" xfId="9055" xr:uid="{00000000-0005-0000-0000-00008F230000}"/>
    <cellStyle name="Percent 4 13 12" xfId="9056" xr:uid="{00000000-0005-0000-0000-000090230000}"/>
    <cellStyle name="Percent 4 13 2" xfId="9057" xr:uid="{00000000-0005-0000-0000-000091230000}"/>
    <cellStyle name="Percent 4 13 2 2" xfId="9058" xr:uid="{00000000-0005-0000-0000-000092230000}"/>
    <cellStyle name="Percent 4 13 2 2 2" xfId="9059" xr:uid="{00000000-0005-0000-0000-000093230000}"/>
    <cellStyle name="Percent 4 13 2 3" xfId="9060" xr:uid="{00000000-0005-0000-0000-000094230000}"/>
    <cellStyle name="Percent 4 13 2 3 2" xfId="9061" xr:uid="{00000000-0005-0000-0000-000095230000}"/>
    <cellStyle name="Percent 4 13 2 4" xfId="9062" xr:uid="{00000000-0005-0000-0000-000096230000}"/>
    <cellStyle name="Percent 4 13 2 5" xfId="9063" xr:uid="{00000000-0005-0000-0000-000097230000}"/>
    <cellStyle name="Percent 4 13 3" xfId="9064" xr:uid="{00000000-0005-0000-0000-000098230000}"/>
    <cellStyle name="Percent 4 13 3 2" xfId="9065" xr:uid="{00000000-0005-0000-0000-000099230000}"/>
    <cellStyle name="Percent 4 13 3 2 2" xfId="9066" xr:uid="{00000000-0005-0000-0000-00009A230000}"/>
    <cellStyle name="Percent 4 13 3 3" xfId="9067" xr:uid="{00000000-0005-0000-0000-00009B230000}"/>
    <cellStyle name="Percent 4 13 3 3 2" xfId="9068" xr:uid="{00000000-0005-0000-0000-00009C230000}"/>
    <cellStyle name="Percent 4 13 3 4" xfId="9069" xr:uid="{00000000-0005-0000-0000-00009D230000}"/>
    <cellStyle name="Percent 4 13 4" xfId="9070" xr:uid="{00000000-0005-0000-0000-00009E230000}"/>
    <cellStyle name="Percent 4 13 4 2" xfId="9071" xr:uid="{00000000-0005-0000-0000-00009F230000}"/>
    <cellStyle name="Percent 4 13 4 2 2" xfId="9072" xr:uid="{00000000-0005-0000-0000-0000A0230000}"/>
    <cellStyle name="Percent 4 13 4 3" xfId="9073" xr:uid="{00000000-0005-0000-0000-0000A1230000}"/>
    <cellStyle name="Percent 4 13 4 3 2" xfId="9074" xr:uid="{00000000-0005-0000-0000-0000A2230000}"/>
    <cellStyle name="Percent 4 13 4 4" xfId="9075" xr:uid="{00000000-0005-0000-0000-0000A3230000}"/>
    <cellStyle name="Percent 4 13 5" xfId="9076" xr:uid="{00000000-0005-0000-0000-0000A4230000}"/>
    <cellStyle name="Percent 4 13 5 2" xfId="9077" xr:uid="{00000000-0005-0000-0000-0000A5230000}"/>
    <cellStyle name="Percent 4 13 5 2 2" xfId="9078" xr:uid="{00000000-0005-0000-0000-0000A6230000}"/>
    <cellStyle name="Percent 4 13 5 3" xfId="9079" xr:uid="{00000000-0005-0000-0000-0000A7230000}"/>
    <cellStyle name="Percent 4 13 5 3 2" xfId="9080" xr:uid="{00000000-0005-0000-0000-0000A8230000}"/>
    <cellStyle name="Percent 4 13 5 4" xfId="9081" xr:uid="{00000000-0005-0000-0000-0000A9230000}"/>
    <cellStyle name="Percent 4 13 5 4 2" xfId="9082" xr:uid="{00000000-0005-0000-0000-0000AA230000}"/>
    <cellStyle name="Percent 4 13 5 5" xfId="9083" xr:uid="{00000000-0005-0000-0000-0000AB230000}"/>
    <cellStyle name="Percent 4 13 6" xfId="9084" xr:uid="{00000000-0005-0000-0000-0000AC230000}"/>
    <cellStyle name="Percent 4 13 6 2" xfId="9085" xr:uid="{00000000-0005-0000-0000-0000AD230000}"/>
    <cellStyle name="Percent 4 13 6 2 2" xfId="9086" xr:uid="{00000000-0005-0000-0000-0000AE230000}"/>
    <cellStyle name="Percent 4 13 6 3" xfId="9087" xr:uid="{00000000-0005-0000-0000-0000AF230000}"/>
    <cellStyle name="Percent 4 13 6 3 2" xfId="9088" xr:uid="{00000000-0005-0000-0000-0000B0230000}"/>
    <cellStyle name="Percent 4 13 6 4" xfId="9089" xr:uid="{00000000-0005-0000-0000-0000B1230000}"/>
    <cellStyle name="Percent 4 13 7" xfId="9090" xr:uid="{00000000-0005-0000-0000-0000B2230000}"/>
    <cellStyle name="Percent 4 13 7 2" xfId="9091" xr:uid="{00000000-0005-0000-0000-0000B3230000}"/>
    <cellStyle name="Percent 4 13 8" xfId="9092" xr:uid="{00000000-0005-0000-0000-0000B4230000}"/>
    <cellStyle name="Percent 4 13 8 2" xfId="9093" xr:uid="{00000000-0005-0000-0000-0000B5230000}"/>
    <cellStyle name="Percent 4 13 9" xfId="9094" xr:uid="{00000000-0005-0000-0000-0000B6230000}"/>
    <cellStyle name="Percent 4 13 9 2" xfId="9095" xr:uid="{00000000-0005-0000-0000-0000B7230000}"/>
    <cellStyle name="Percent 4 14" xfId="9096" xr:uid="{00000000-0005-0000-0000-0000B8230000}"/>
    <cellStyle name="Percent 4 14 10" xfId="9097" xr:uid="{00000000-0005-0000-0000-0000B9230000}"/>
    <cellStyle name="Percent 4 14 10 2" xfId="9098" xr:uid="{00000000-0005-0000-0000-0000BA230000}"/>
    <cellStyle name="Percent 4 14 11" xfId="9099" xr:uid="{00000000-0005-0000-0000-0000BB230000}"/>
    <cellStyle name="Percent 4 14 12" xfId="9100" xr:uid="{00000000-0005-0000-0000-0000BC230000}"/>
    <cellStyle name="Percent 4 14 13" xfId="9101" xr:uid="{00000000-0005-0000-0000-0000BD230000}"/>
    <cellStyle name="Percent 4 14 2" xfId="9102" xr:uid="{00000000-0005-0000-0000-0000BE230000}"/>
    <cellStyle name="Percent 4 14 2 10" xfId="9103" xr:uid="{00000000-0005-0000-0000-0000BF230000}"/>
    <cellStyle name="Percent 4 14 2 2" xfId="9104" xr:uid="{00000000-0005-0000-0000-0000C0230000}"/>
    <cellStyle name="Percent 4 14 2 2 2" xfId="9105" xr:uid="{00000000-0005-0000-0000-0000C1230000}"/>
    <cellStyle name="Percent 4 14 2 2 2 2" xfId="9106" xr:uid="{00000000-0005-0000-0000-0000C2230000}"/>
    <cellStyle name="Percent 4 14 2 2 3" xfId="9107" xr:uid="{00000000-0005-0000-0000-0000C3230000}"/>
    <cellStyle name="Percent 4 14 2 2 3 2" xfId="9108" xr:uid="{00000000-0005-0000-0000-0000C4230000}"/>
    <cellStyle name="Percent 4 14 2 2 4" xfId="9109" xr:uid="{00000000-0005-0000-0000-0000C5230000}"/>
    <cellStyle name="Percent 4 14 2 3" xfId="9110" xr:uid="{00000000-0005-0000-0000-0000C6230000}"/>
    <cellStyle name="Percent 4 14 2 3 2" xfId="9111" xr:uid="{00000000-0005-0000-0000-0000C7230000}"/>
    <cellStyle name="Percent 4 14 2 3 2 2" xfId="9112" xr:uid="{00000000-0005-0000-0000-0000C8230000}"/>
    <cellStyle name="Percent 4 14 2 3 3" xfId="9113" xr:uid="{00000000-0005-0000-0000-0000C9230000}"/>
    <cellStyle name="Percent 4 14 2 3 3 2" xfId="9114" xr:uid="{00000000-0005-0000-0000-0000CA230000}"/>
    <cellStyle name="Percent 4 14 2 3 4" xfId="9115" xr:uid="{00000000-0005-0000-0000-0000CB230000}"/>
    <cellStyle name="Percent 4 14 2 4" xfId="9116" xr:uid="{00000000-0005-0000-0000-0000CC230000}"/>
    <cellStyle name="Percent 4 14 2 4 2" xfId="9117" xr:uid="{00000000-0005-0000-0000-0000CD230000}"/>
    <cellStyle name="Percent 4 14 2 4 2 2" xfId="9118" xr:uid="{00000000-0005-0000-0000-0000CE230000}"/>
    <cellStyle name="Percent 4 14 2 4 3" xfId="9119" xr:uid="{00000000-0005-0000-0000-0000CF230000}"/>
    <cellStyle name="Percent 4 14 2 4 3 2" xfId="9120" xr:uid="{00000000-0005-0000-0000-0000D0230000}"/>
    <cellStyle name="Percent 4 14 2 4 4" xfId="9121" xr:uid="{00000000-0005-0000-0000-0000D1230000}"/>
    <cellStyle name="Percent 4 14 2 4 4 2" xfId="9122" xr:uid="{00000000-0005-0000-0000-0000D2230000}"/>
    <cellStyle name="Percent 4 14 2 4 5" xfId="9123" xr:uid="{00000000-0005-0000-0000-0000D3230000}"/>
    <cellStyle name="Percent 4 14 2 5" xfId="9124" xr:uid="{00000000-0005-0000-0000-0000D4230000}"/>
    <cellStyle name="Percent 4 14 2 5 2" xfId="9125" xr:uid="{00000000-0005-0000-0000-0000D5230000}"/>
    <cellStyle name="Percent 4 14 2 5 2 2" xfId="9126" xr:uid="{00000000-0005-0000-0000-0000D6230000}"/>
    <cellStyle name="Percent 4 14 2 5 3" xfId="9127" xr:uid="{00000000-0005-0000-0000-0000D7230000}"/>
    <cellStyle name="Percent 4 14 2 5 3 2" xfId="9128" xr:uid="{00000000-0005-0000-0000-0000D8230000}"/>
    <cellStyle name="Percent 4 14 2 5 4" xfId="9129" xr:uid="{00000000-0005-0000-0000-0000D9230000}"/>
    <cellStyle name="Percent 4 14 2 6" xfId="9130" xr:uid="{00000000-0005-0000-0000-0000DA230000}"/>
    <cellStyle name="Percent 4 14 2 6 2" xfId="9131" xr:uid="{00000000-0005-0000-0000-0000DB230000}"/>
    <cellStyle name="Percent 4 14 2 7" xfId="9132" xr:uid="{00000000-0005-0000-0000-0000DC230000}"/>
    <cellStyle name="Percent 4 14 2 7 2" xfId="9133" xr:uid="{00000000-0005-0000-0000-0000DD230000}"/>
    <cellStyle name="Percent 4 14 2 8" xfId="9134" xr:uid="{00000000-0005-0000-0000-0000DE230000}"/>
    <cellStyle name="Percent 4 14 2 8 2" xfId="9135" xr:uid="{00000000-0005-0000-0000-0000DF230000}"/>
    <cellStyle name="Percent 4 14 2 9" xfId="9136" xr:uid="{00000000-0005-0000-0000-0000E0230000}"/>
    <cellStyle name="Percent 4 14 3" xfId="9137" xr:uid="{00000000-0005-0000-0000-0000E1230000}"/>
    <cellStyle name="Percent 4 14 3 2" xfId="9138" xr:uid="{00000000-0005-0000-0000-0000E2230000}"/>
    <cellStyle name="Percent 4 14 3 2 2" xfId="9139" xr:uid="{00000000-0005-0000-0000-0000E3230000}"/>
    <cellStyle name="Percent 4 14 3 3" xfId="9140" xr:uid="{00000000-0005-0000-0000-0000E4230000}"/>
    <cellStyle name="Percent 4 14 3 3 2" xfId="9141" xr:uid="{00000000-0005-0000-0000-0000E5230000}"/>
    <cellStyle name="Percent 4 14 3 4" xfId="9142" xr:uid="{00000000-0005-0000-0000-0000E6230000}"/>
    <cellStyle name="Percent 4 14 3 5" xfId="9143" xr:uid="{00000000-0005-0000-0000-0000E7230000}"/>
    <cellStyle name="Percent 4 14 4" xfId="9144" xr:uid="{00000000-0005-0000-0000-0000E8230000}"/>
    <cellStyle name="Percent 4 14 4 2" xfId="9145" xr:uid="{00000000-0005-0000-0000-0000E9230000}"/>
    <cellStyle name="Percent 4 14 4 2 2" xfId="9146" xr:uid="{00000000-0005-0000-0000-0000EA230000}"/>
    <cellStyle name="Percent 4 14 4 3" xfId="9147" xr:uid="{00000000-0005-0000-0000-0000EB230000}"/>
    <cellStyle name="Percent 4 14 4 3 2" xfId="9148" xr:uid="{00000000-0005-0000-0000-0000EC230000}"/>
    <cellStyle name="Percent 4 14 4 4" xfId="9149" xr:uid="{00000000-0005-0000-0000-0000ED230000}"/>
    <cellStyle name="Percent 4 14 5" xfId="9150" xr:uid="{00000000-0005-0000-0000-0000EE230000}"/>
    <cellStyle name="Percent 4 14 5 2" xfId="9151" xr:uid="{00000000-0005-0000-0000-0000EF230000}"/>
    <cellStyle name="Percent 4 14 5 2 2" xfId="9152" xr:uid="{00000000-0005-0000-0000-0000F0230000}"/>
    <cellStyle name="Percent 4 14 5 3" xfId="9153" xr:uid="{00000000-0005-0000-0000-0000F1230000}"/>
    <cellStyle name="Percent 4 14 5 3 2" xfId="9154" xr:uid="{00000000-0005-0000-0000-0000F2230000}"/>
    <cellStyle name="Percent 4 14 5 4" xfId="9155" xr:uid="{00000000-0005-0000-0000-0000F3230000}"/>
    <cellStyle name="Percent 4 14 6" xfId="9156" xr:uid="{00000000-0005-0000-0000-0000F4230000}"/>
    <cellStyle name="Percent 4 14 6 2" xfId="9157" xr:uid="{00000000-0005-0000-0000-0000F5230000}"/>
    <cellStyle name="Percent 4 14 6 2 2" xfId="9158" xr:uid="{00000000-0005-0000-0000-0000F6230000}"/>
    <cellStyle name="Percent 4 14 6 3" xfId="9159" xr:uid="{00000000-0005-0000-0000-0000F7230000}"/>
    <cellStyle name="Percent 4 14 6 3 2" xfId="9160" xr:uid="{00000000-0005-0000-0000-0000F8230000}"/>
    <cellStyle name="Percent 4 14 6 4" xfId="9161" xr:uid="{00000000-0005-0000-0000-0000F9230000}"/>
    <cellStyle name="Percent 4 14 6 4 2" xfId="9162" xr:uid="{00000000-0005-0000-0000-0000FA230000}"/>
    <cellStyle name="Percent 4 14 6 5" xfId="9163" xr:uid="{00000000-0005-0000-0000-0000FB230000}"/>
    <cellStyle name="Percent 4 14 7" xfId="9164" xr:uid="{00000000-0005-0000-0000-0000FC230000}"/>
    <cellStyle name="Percent 4 14 7 2" xfId="9165" xr:uid="{00000000-0005-0000-0000-0000FD230000}"/>
    <cellStyle name="Percent 4 14 7 2 2" xfId="9166" xr:uid="{00000000-0005-0000-0000-0000FE230000}"/>
    <cellStyle name="Percent 4 14 7 3" xfId="9167" xr:uid="{00000000-0005-0000-0000-0000FF230000}"/>
    <cellStyle name="Percent 4 14 7 3 2" xfId="9168" xr:uid="{00000000-0005-0000-0000-000000240000}"/>
    <cellStyle name="Percent 4 14 7 4" xfId="9169" xr:uid="{00000000-0005-0000-0000-000001240000}"/>
    <cellStyle name="Percent 4 14 8" xfId="9170" xr:uid="{00000000-0005-0000-0000-000002240000}"/>
    <cellStyle name="Percent 4 14 8 2" xfId="9171" xr:uid="{00000000-0005-0000-0000-000003240000}"/>
    <cellStyle name="Percent 4 14 9" xfId="9172" xr:uid="{00000000-0005-0000-0000-000004240000}"/>
    <cellStyle name="Percent 4 14 9 2" xfId="9173" xr:uid="{00000000-0005-0000-0000-000005240000}"/>
    <cellStyle name="Percent 4 15" xfId="9174" xr:uid="{00000000-0005-0000-0000-000006240000}"/>
    <cellStyle name="Percent 4 15 10" xfId="9175" xr:uid="{00000000-0005-0000-0000-000007240000}"/>
    <cellStyle name="Percent 4 15 11" xfId="9176" xr:uid="{00000000-0005-0000-0000-000008240000}"/>
    <cellStyle name="Percent 4 15 12" xfId="9177" xr:uid="{00000000-0005-0000-0000-000009240000}"/>
    <cellStyle name="Percent 4 15 2" xfId="9178" xr:uid="{00000000-0005-0000-0000-00000A240000}"/>
    <cellStyle name="Percent 4 15 2 2" xfId="9179" xr:uid="{00000000-0005-0000-0000-00000B240000}"/>
    <cellStyle name="Percent 4 15 2 2 2" xfId="9180" xr:uid="{00000000-0005-0000-0000-00000C240000}"/>
    <cellStyle name="Percent 4 15 2 3" xfId="9181" xr:uid="{00000000-0005-0000-0000-00000D240000}"/>
    <cellStyle name="Percent 4 15 2 3 2" xfId="9182" xr:uid="{00000000-0005-0000-0000-00000E240000}"/>
    <cellStyle name="Percent 4 15 2 4" xfId="9183" xr:uid="{00000000-0005-0000-0000-00000F240000}"/>
    <cellStyle name="Percent 4 15 2 5" xfId="9184" xr:uid="{00000000-0005-0000-0000-000010240000}"/>
    <cellStyle name="Percent 4 15 3" xfId="9185" xr:uid="{00000000-0005-0000-0000-000011240000}"/>
    <cellStyle name="Percent 4 15 3 2" xfId="9186" xr:uid="{00000000-0005-0000-0000-000012240000}"/>
    <cellStyle name="Percent 4 15 3 2 2" xfId="9187" xr:uid="{00000000-0005-0000-0000-000013240000}"/>
    <cellStyle name="Percent 4 15 3 3" xfId="9188" xr:uid="{00000000-0005-0000-0000-000014240000}"/>
    <cellStyle name="Percent 4 15 3 3 2" xfId="9189" xr:uid="{00000000-0005-0000-0000-000015240000}"/>
    <cellStyle name="Percent 4 15 3 4" xfId="9190" xr:uid="{00000000-0005-0000-0000-000016240000}"/>
    <cellStyle name="Percent 4 15 4" xfId="9191" xr:uid="{00000000-0005-0000-0000-000017240000}"/>
    <cellStyle name="Percent 4 15 4 2" xfId="9192" xr:uid="{00000000-0005-0000-0000-000018240000}"/>
    <cellStyle name="Percent 4 15 4 2 2" xfId="9193" xr:uid="{00000000-0005-0000-0000-000019240000}"/>
    <cellStyle name="Percent 4 15 4 3" xfId="9194" xr:uid="{00000000-0005-0000-0000-00001A240000}"/>
    <cellStyle name="Percent 4 15 4 3 2" xfId="9195" xr:uid="{00000000-0005-0000-0000-00001B240000}"/>
    <cellStyle name="Percent 4 15 4 4" xfId="9196" xr:uid="{00000000-0005-0000-0000-00001C240000}"/>
    <cellStyle name="Percent 4 15 5" xfId="9197" xr:uid="{00000000-0005-0000-0000-00001D240000}"/>
    <cellStyle name="Percent 4 15 5 2" xfId="9198" xr:uid="{00000000-0005-0000-0000-00001E240000}"/>
    <cellStyle name="Percent 4 15 5 2 2" xfId="9199" xr:uid="{00000000-0005-0000-0000-00001F240000}"/>
    <cellStyle name="Percent 4 15 5 3" xfId="9200" xr:uid="{00000000-0005-0000-0000-000020240000}"/>
    <cellStyle name="Percent 4 15 5 3 2" xfId="9201" xr:uid="{00000000-0005-0000-0000-000021240000}"/>
    <cellStyle name="Percent 4 15 5 4" xfId="9202" xr:uid="{00000000-0005-0000-0000-000022240000}"/>
    <cellStyle name="Percent 4 15 5 4 2" xfId="9203" xr:uid="{00000000-0005-0000-0000-000023240000}"/>
    <cellStyle name="Percent 4 15 5 5" xfId="9204" xr:uid="{00000000-0005-0000-0000-000024240000}"/>
    <cellStyle name="Percent 4 15 6" xfId="9205" xr:uid="{00000000-0005-0000-0000-000025240000}"/>
    <cellStyle name="Percent 4 15 6 2" xfId="9206" xr:uid="{00000000-0005-0000-0000-000026240000}"/>
    <cellStyle name="Percent 4 15 6 2 2" xfId="9207" xr:uid="{00000000-0005-0000-0000-000027240000}"/>
    <cellStyle name="Percent 4 15 6 3" xfId="9208" xr:uid="{00000000-0005-0000-0000-000028240000}"/>
    <cellStyle name="Percent 4 15 6 3 2" xfId="9209" xr:uid="{00000000-0005-0000-0000-000029240000}"/>
    <cellStyle name="Percent 4 15 6 4" xfId="9210" xr:uid="{00000000-0005-0000-0000-00002A240000}"/>
    <cellStyle name="Percent 4 15 7" xfId="9211" xr:uid="{00000000-0005-0000-0000-00002B240000}"/>
    <cellStyle name="Percent 4 15 7 2" xfId="9212" xr:uid="{00000000-0005-0000-0000-00002C240000}"/>
    <cellStyle name="Percent 4 15 8" xfId="9213" xr:uid="{00000000-0005-0000-0000-00002D240000}"/>
    <cellStyle name="Percent 4 15 8 2" xfId="9214" xr:uid="{00000000-0005-0000-0000-00002E240000}"/>
    <cellStyle name="Percent 4 15 9" xfId="9215" xr:uid="{00000000-0005-0000-0000-00002F240000}"/>
    <cellStyle name="Percent 4 15 9 2" xfId="9216" xr:uid="{00000000-0005-0000-0000-000030240000}"/>
    <cellStyle name="Percent 4 16" xfId="9217" xr:uid="{00000000-0005-0000-0000-000031240000}"/>
    <cellStyle name="Percent 4 16 10" xfId="9218" xr:uid="{00000000-0005-0000-0000-000032240000}"/>
    <cellStyle name="Percent 4 16 11" xfId="9219" xr:uid="{00000000-0005-0000-0000-000033240000}"/>
    <cellStyle name="Percent 4 16 12" xfId="9220" xr:uid="{00000000-0005-0000-0000-000034240000}"/>
    <cellStyle name="Percent 4 16 2" xfId="9221" xr:uid="{00000000-0005-0000-0000-000035240000}"/>
    <cellStyle name="Percent 4 16 2 2" xfId="9222" xr:uid="{00000000-0005-0000-0000-000036240000}"/>
    <cellStyle name="Percent 4 16 2 2 2" xfId="9223" xr:uid="{00000000-0005-0000-0000-000037240000}"/>
    <cellStyle name="Percent 4 16 2 3" xfId="9224" xr:uid="{00000000-0005-0000-0000-000038240000}"/>
    <cellStyle name="Percent 4 16 2 3 2" xfId="9225" xr:uid="{00000000-0005-0000-0000-000039240000}"/>
    <cellStyle name="Percent 4 16 2 4" xfId="9226" xr:uid="{00000000-0005-0000-0000-00003A240000}"/>
    <cellStyle name="Percent 4 16 2 5" xfId="9227" xr:uid="{00000000-0005-0000-0000-00003B240000}"/>
    <cellStyle name="Percent 4 16 2 6" xfId="9228" xr:uid="{00000000-0005-0000-0000-00003C240000}"/>
    <cellStyle name="Percent 4 16 3" xfId="9229" xr:uid="{00000000-0005-0000-0000-00003D240000}"/>
    <cellStyle name="Percent 4 16 3 2" xfId="9230" xr:uid="{00000000-0005-0000-0000-00003E240000}"/>
    <cellStyle name="Percent 4 16 3 2 2" xfId="9231" xr:uid="{00000000-0005-0000-0000-00003F240000}"/>
    <cellStyle name="Percent 4 16 3 3" xfId="9232" xr:uid="{00000000-0005-0000-0000-000040240000}"/>
    <cellStyle name="Percent 4 16 3 3 2" xfId="9233" xr:uid="{00000000-0005-0000-0000-000041240000}"/>
    <cellStyle name="Percent 4 16 3 4" xfId="9234" xr:uid="{00000000-0005-0000-0000-000042240000}"/>
    <cellStyle name="Percent 4 16 4" xfId="9235" xr:uid="{00000000-0005-0000-0000-000043240000}"/>
    <cellStyle name="Percent 4 16 4 2" xfId="9236" xr:uid="{00000000-0005-0000-0000-000044240000}"/>
    <cellStyle name="Percent 4 16 4 2 2" xfId="9237" xr:uid="{00000000-0005-0000-0000-000045240000}"/>
    <cellStyle name="Percent 4 16 4 3" xfId="9238" xr:uid="{00000000-0005-0000-0000-000046240000}"/>
    <cellStyle name="Percent 4 16 4 3 2" xfId="9239" xr:uid="{00000000-0005-0000-0000-000047240000}"/>
    <cellStyle name="Percent 4 16 4 4" xfId="9240" xr:uid="{00000000-0005-0000-0000-000048240000}"/>
    <cellStyle name="Percent 4 16 5" xfId="9241" xr:uid="{00000000-0005-0000-0000-000049240000}"/>
    <cellStyle name="Percent 4 16 5 2" xfId="9242" xr:uid="{00000000-0005-0000-0000-00004A240000}"/>
    <cellStyle name="Percent 4 16 5 2 2" xfId="9243" xr:uid="{00000000-0005-0000-0000-00004B240000}"/>
    <cellStyle name="Percent 4 16 5 3" xfId="9244" xr:uid="{00000000-0005-0000-0000-00004C240000}"/>
    <cellStyle name="Percent 4 16 5 3 2" xfId="9245" xr:uid="{00000000-0005-0000-0000-00004D240000}"/>
    <cellStyle name="Percent 4 16 5 4" xfId="9246" xr:uid="{00000000-0005-0000-0000-00004E240000}"/>
    <cellStyle name="Percent 4 16 5 4 2" xfId="9247" xr:uid="{00000000-0005-0000-0000-00004F240000}"/>
    <cellStyle name="Percent 4 16 5 5" xfId="9248" xr:uid="{00000000-0005-0000-0000-000050240000}"/>
    <cellStyle name="Percent 4 16 6" xfId="9249" xr:uid="{00000000-0005-0000-0000-000051240000}"/>
    <cellStyle name="Percent 4 16 6 2" xfId="9250" xr:uid="{00000000-0005-0000-0000-000052240000}"/>
    <cellStyle name="Percent 4 16 6 2 2" xfId="9251" xr:uid="{00000000-0005-0000-0000-000053240000}"/>
    <cellStyle name="Percent 4 16 6 3" xfId="9252" xr:uid="{00000000-0005-0000-0000-000054240000}"/>
    <cellStyle name="Percent 4 16 6 3 2" xfId="9253" xr:uid="{00000000-0005-0000-0000-000055240000}"/>
    <cellStyle name="Percent 4 16 6 4" xfId="9254" xr:uid="{00000000-0005-0000-0000-000056240000}"/>
    <cellStyle name="Percent 4 16 7" xfId="9255" xr:uid="{00000000-0005-0000-0000-000057240000}"/>
    <cellStyle name="Percent 4 16 7 2" xfId="9256" xr:uid="{00000000-0005-0000-0000-000058240000}"/>
    <cellStyle name="Percent 4 16 8" xfId="9257" xr:uid="{00000000-0005-0000-0000-000059240000}"/>
    <cellStyle name="Percent 4 16 8 2" xfId="9258" xr:uid="{00000000-0005-0000-0000-00005A240000}"/>
    <cellStyle name="Percent 4 16 9" xfId="9259" xr:uid="{00000000-0005-0000-0000-00005B240000}"/>
    <cellStyle name="Percent 4 16 9 2" xfId="9260" xr:uid="{00000000-0005-0000-0000-00005C240000}"/>
    <cellStyle name="Percent 4 17" xfId="9261" xr:uid="{00000000-0005-0000-0000-00005D240000}"/>
    <cellStyle name="Percent 4 17 10" xfId="9262" xr:uid="{00000000-0005-0000-0000-00005E240000}"/>
    <cellStyle name="Percent 4 17 11" xfId="9263" xr:uid="{00000000-0005-0000-0000-00005F240000}"/>
    <cellStyle name="Percent 4 17 12" xfId="9264" xr:uid="{00000000-0005-0000-0000-000060240000}"/>
    <cellStyle name="Percent 4 17 2" xfId="9265" xr:uid="{00000000-0005-0000-0000-000061240000}"/>
    <cellStyle name="Percent 4 17 2 2" xfId="9266" xr:uid="{00000000-0005-0000-0000-000062240000}"/>
    <cellStyle name="Percent 4 17 2 2 2" xfId="9267" xr:uid="{00000000-0005-0000-0000-000063240000}"/>
    <cellStyle name="Percent 4 17 2 3" xfId="9268" xr:uid="{00000000-0005-0000-0000-000064240000}"/>
    <cellStyle name="Percent 4 17 2 3 2" xfId="9269" xr:uid="{00000000-0005-0000-0000-000065240000}"/>
    <cellStyle name="Percent 4 17 2 4" xfId="9270" xr:uid="{00000000-0005-0000-0000-000066240000}"/>
    <cellStyle name="Percent 4 17 2 5" xfId="9271" xr:uid="{00000000-0005-0000-0000-000067240000}"/>
    <cellStyle name="Percent 4 17 3" xfId="9272" xr:uid="{00000000-0005-0000-0000-000068240000}"/>
    <cellStyle name="Percent 4 17 3 2" xfId="9273" xr:uid="{00000000-0005-0000-0000-000069240000}"/>
    <cellStyle name="Percent 4 17 3 2 2" xfId="9274" xr:uid="{00000000-0005-0000-0000-00006A240000}"/>
    <cellStyle name="Percent 4 17 3 3" xfId="9275" xr:uid="{00000000-0005-0000-0000-00006B240000}"/>
    <cellStyle name="Percent 4 17 3 3 2" xfId="9276" xr:uid="{00000000-0005-0000-0000-00006C240000}"/>
    <cellStyle name="Percent 4 17 3 4" xfId="9277" xr:uid="{00000000-0005-0000-0000-00006D240000}"/>
    <cellStyle name="Percent 4 17 4" xfId="9278" xr:uid="{00000000-0005-0000-0000-00006E240000}"/>
    <cellStyle name="Percent 4 17 4 2" xfId="9279" xr:uid="{00000000-0005-0000-0000-00006F240000}"/>
    <cellStyle name="Percent 4 17 4 2 2" xfId="9280" xr:uid="{00000000-0005-0000-0000-000070240000}"/>
    <cellStyle name="Percent 4 17 4 3" xfId="9281" xr:uid="{00000000-0005-0000-0000-000071240000}"/>
    <cellStyle name="Percent 4 17 4 3 2" xfId="9282" xr:uid="{00000000-0005-0000-0000-000072240000}"/>
    <cellStyle name="Percent 4 17 4 4" xfId="9283" xr:uid="{00000000-0005-0000-0000-000073240000}"/>
    <cellStyle name="Percent 4 17 5" xfId="9284" xr:uid="{00000000-0005-0000-0000-000074240000}"/>
    <cellStyle name="Percent 4 17 5 2" xfId="9285" xr:uid="{00000000-0005-0000-0000-000075240000}"/>
    <cellStyle name="Percent 4 17 5 2 2" xfId="9286" xr:uid="{00000000-0005-0000-0000-000076240000}"/>
    <cellStyle name="Percent 4 17 5 3" xfId="9287" xr:uid="{00000000-0005-0000-0000-000077240000}"/>
    <cellStyle name="Percent 4 17 5 3 2" xfId="9288" xr:uid="{00000000-0005-0000-0000-000078240000}"/>
    <cellStyle name="Percent 4 17 5 4" xfId="9289" xr:uid="{00000000-0005-0000-0000-000079240000}"/>
    <cellStyle name="Percent 4 17 5 4 2" xfId="9290" xr:uid="{00000000-0005-0000-0000-00007A240000}"/>
    <cellStyle name="Percent 4 17 5 5" xfId="9291" xr:uid="{00000000-0005-0000-0000-00007B240000}"/>
    <cellStyle name="Percent 4 17 6" xfId="9292" xr:uid="{00000000-0005-0000-0000-00007C240000}"/>
    <cellStyle name="Percent 4 17 6 2" xfId="9293" xr:uid="{00000000-0005-0000-0000-00007D240000}"/>
    <cellStyle name="Percent 4 17 6 2 2" xfId="9294" xr:uid="{00000000-0005-0000-0000-00007E240000}"/>
    <cellStyle name="Percent 4 17 6 3" xfId="9295" xr:uid="{00000000-0005-0000-0000-00007F240000}"/>
    <cellStyle name="Percent 4 17 6 3 2" xfId="9296" xr:uid="{00000000-0005-0000-0000-000080240000}"/>
    <cellStyle name="Percent 4 17 6 4" xfId="9297" xr:uid="{00000000-0005-0000-0000-000081240000}"/>
    <cellStyle name="Percent 4 17 7" xfId="9298" xr:uid="{00000000-0005-0000-0000-000082240000}"/>
    <cellStyle name="Percent 4 17 7 2" xfId="9299" xr:uid="{00000000-0005-0000-0000-000083240000}"/>
    <cellStyle name="Percent 4 17 8" xfId="9300" xr:uid="{00000000-0005-0000-0000-000084240000}"/>
    <cellStyle name="Percent 4 17 8 2" xfId="9301" xr:uid="{00000000-0005-0000-0000-000085240000}"/>
    <cellStyle name="Percent 4 17 9" xfId="9302" xr:uid="{00000000-0005-0000-0000-000086240000}"/>
    <cellStyle name="Percent 4 17 9 2" xfId="9303" xr:uid="{00000000-0005-0000-0000-000087240000}"/>
    <cellStyle name="Percent 4 18" xfId="9304" xr:uid="{00000000-0005-0000-0000-000088240000}"/>
    <cellStyle name="Percent 4 18 10" xfId="9305" xr:uid="{00000000-0005-0000-0000-000089240000}"/>
    <cellStyle name="Percent 4 18 11" xfId="9306" xr:uid="{00000000-0005-0000-0000-00008A240000}"/>
    <cellStyle name="Percent 4 18 12" xfId="9307" xr:uid="{00000000-0005-0000-0000-00008B240000}"/>
    <cellStyle name="Percent 4 18 2" xfId="9308" xr:uid="{00000000-0005-0000-0000-00008C240000}"/>
    <cellStyle name="Percent 4 18 2 2" xfId="9309" xr:uid="{00000000-0005-0000-0000-00008D240000}"/>
    <cellStyle name="Percent 4 18 2 2 2" xfId="9310" xr:uid="{00000000-0005-0000-0000-00008E240000}"/>
    <cellStyle name="Percent 4 18 2 3" xfId="9311" xr:uid="{00000000-0005-0000-0000-00008F240000}"/>
    <cellStyle name="Percent 4 18 2 3 2" xfId="9312" xr:uid="{00000000-0005-0000-0000-000090240000}"/>
    <cellStyle name="Percent 4 18 2 4" xfId="9313" xr:uid="{00000000-0005-0000-0000-000091240000}"/>
    <cellStyle name="Percent 4 18 2 5" xfId="9314" xr:uid="{00000000-0005-0000-0000-000092240000}"/>
    <cellStyle name="Percent 4 18 3" xfId="9315" xr:uid="{00000000-0005-0000-0000-000093240000}"/>
    <cellStyle name="Percent 4 18 3 2" xfId="9316" xr:uid="{00000000-0005-0000-0000-000094240000}"/>
    <cellStyle name="Percent 4 18 3 2 2" xfId="9317" xr:uid="{00000000-0005-0000-0000-000095240000}"/>
    <cellStyle name="Percent 4 18 3 3" xfId="9318" xr:uid="{00000000-0005-0000-0000-000096240000}"/>
    <cellStyle name="Percent 4 18 3 3 2" xfId="9319" xr:uid="{00000000-0005-0000-0000-000097240000}"/>
    <cellStyle name="Percent 4 18 3 4" xfId="9320" xr:uid="{00000000-0005-0000-0000-000098240000}"/>
    <cellStyle name="Percent 4 18 4" xfId="9321" xr:uid="{00000000-0005-0000-0000-000099240000}"/>
    <cellStyle name="Percent 4 18 4 2" xfId="9322" xr:uid="{00000000-0005-0000-0000-00009A240000}"/>
    <cellStyle name="Percent 4 18 4 2 2" xfId="9323" xr:uid="{00000000-0005-0000-0000-00009B240000}"/>
    <cellStyle name="Percent 4 18 4 3" xfId="9324" xr:uid="{00000000-0005-0000-0000-00009C240000}"/>
    <cellStyle name="Percent 4 18 4 3 2" xfId="9325" xr:uid="{00000000-0005-0000-0000-00009D240000}"/>
    <cellStyle name="Percent 4 18 4 4" xfId="9326" xr:uid="{00000000-0005-0000-0000-00009E240000}"/>
    <cellStyle name="Percent 4 18 5" xfId="9327" xr:uid="{00000000-0005-0000-0000-00009F240000}"/>
    <cellStyle name="Percent 4 18 5 2" xfId="9328" xr:uid="{00000000-0005-0000-0000-0000A0240000}"/>
    <cellStyle name="Percent 4 18 5 2 2" xfId="9329" xr:uid="{00000000-0005-0000-0000-0000A1240000}"/>
    <cellStyle name="Percent 4 18 5 3" xfId="9330" xr:uid="{00000000-0005-0000-0000-0000A2240000}"/>
    <cellStyle name="Percent 4 18 5 3 2" xfId="9331" xr:uid="{00000000-0005-0000-0000-0000A3240000}"/>
    <cellStyle name="Percent 4 18 5 4" xfId="9332" xr:uid="{00000000-0005-0000-0000-0000A4240000}"/>
    <cellStyle name="Percent 4 18 5 4 2" xfId="9333" xr:uid="{00000000-0005-0000-0000-0000A5240000}"/>
    <cellStyle name="Percent 4 18 5 5" xfId="9334" xr:uid="{00000000-0005-0000-0000-0000A6240000}"/>
    <cellStyle name="Percent 4 18 6" xfId="9335" xr:uid="{00000000-0005-0000-0000-0000A7240000}"/>
    <cellStyle name="Percent 4 18 6 2" xfId="9336" xr:uid="{00000000-0005-0000-0000-0000A8240000}"/>
    <cellStyle name="Percent 4 18 6 2 2" xfId="9337" xr:uid="{00000000-0005-0000-0000-0000A9240000}"/>
    <cellStyle name="Percent 4 18 6 3" xfId="9338" xr:uid="{00000000-0005-0000-0000-0000AA240000}"/>
    <cellStyle name="Percent 4 18 6 3 2" xfId="9339" xr:uid="{00000000-0005-0000-0000-0000AB240000}"/>
    <cellStyle name="Percent 4 18 6 4" xfId="9340" xr:uid="{00000000-0005-0000-0000-0000AC240000}"/>
    <cellStyle name="Percent 4 18 7" xfId="9341" xr:uid="{00000000-0005-0000-0000-0000AD240000}"/>
    <cellStyle name="Percent 4 18 7 2" xfId="9342" xr:uid="{00000000-0005-0000-0000-0000AE240000}"/>
    <cellStyle name="Percent 4 18 8" xfId="9343" xr:uid="{00000000-0005-0000-0000-0000AF240000}"/>
    <cellStyle name="Percent 4 18 8 2" xfId="9344" xr:uid="{00000000-0005-0000-0000-0000B0240000}"/>
    <cellStyle name="Percent 4 18 9" xfId="9345" xr:uid="{00000000-0005-0000-0000-0000B1240000}"/>
    <cellStyle name="Percent 4 18 9 2" xfId="9346" xr:uid="{00000000-0005-0000-0000-0000B2240000}"/>
    <cellStyle name="Percent 4 19" xfId="9347" xr:uid="{00000000-0005-0000-0000-0000B3240000}"/>
    <cellStyle name="Percent 4 19 10" xfId="9348" xr:uid="{00000000-0005-0000-0000-0000B4240000}"/>
    <cellStyle name="Percent 4 19 11" xfId="9349" xr:uid="{00000000-0005-0000-0000-0000B5240000}"/>
    <cellStyle name="Percent 4 19 12" xfId="9350" xr:uid="{00000000-0005-0000-0000-0000B6240000}"/>
    <cellStyle name="Percent 4 19 2" xfId="9351" xr:uid="{00000000-0005-0000-0000-0000B7240000}"/>
    <cellStyle name="Percent 4 19 2 2" xfId="9352" xr:uid="{00000000-0005-0000-0000-0000B8240000}"/>
    <cellStyle name="Percent 4 19 2 2 2" xfId="9353" xr:uid="{00000000-0005-0000-0000-0000B9240000}"/>
    <cellStyle name="Percent 4 19 2 3" xfId="9354" xr:uid="{00000000-0005-0000-0000-0000BA240000}"/>
    <cellStyle name="Percent 4 19 2 3 2" xfId="9355" xr:uid="{00000000-0005-0000-0000-0000BB240000}"/>
    <cellStyle name="Percent 4 19 2 4" xfId="9356" xr:uid="{00000000-0005-0000-0000-0000BC240000}"/>
    <cellStyle name="Percent 4 19 2 5" xfId="9357" xr:uid="{00000000-0005-0000-0000-0000BD240000}"/>
    <cellStyle name="Percent 4 19 3" xfId="9358" xr:uid="{00000000-0005-0000-0000-0000BE240000}"/>
    <cellStyle name="Percent 4 19 3 2" xfId="9359" xr:uid="{00000000-0005-0000-0000-0000BF240000}"/>
    <cellStyle name="Percent 4 19 3 2 2" xfId="9360" xr:uid="{00000000-0005-0000-0000-0000C0240000}"/>
    <cellStyle name="Percent 4 19 3 3" xfId="9361" xr:uid="{00000000-0005-0000-0000-0000C1240000}"/>
    <cellStyle name="Percent 4 19 3 3 2" xfId="9362" xr:uid="{00000000-0005-0000-0000-0000C2240000}"/>
    <cellStyle name="Percent 4 19 3 4" xfId="9363" xr:uid="{00000000-0005-0000-0000-0000C3240000}"/>
    <cellStyle name="Percent 4 19 4" xfId="9364" xr:uid="{00000000-0005-0000-0000-0000C4240000}"/>
    <cellStyle name="Percent 4 19 4 2" xfId="9365" xr:uid="{00000000-0005-0000-0000-0000C5240000}"/>
    <cellStyle name="Percent 4 19 4 2 2" xfId="9366" xr:uid="{00000000-0005-0000-0000-0000C6240000}"/>
    <cellStyle name="Percent 4 19 4 3" xfId="9367" xr:uid="{00000000-0005-0000-0000-0000C7240000}"/>
    <cellStyle name="Percent 4 19 4 3 2" xfId="9368" xr:uid="{00000000-0005-0000-0000-0000C8240000}"/>
    <cellStyle name="Percent 4 19 4 4" xfId="9369" xr:uid="{00000000-0005-0000-0000-0000C9240000}"/>
    <cellStyle name="Percent 4 19 5" xfId="9370" xr:uid="{00000000-0005-0000-0000-0000CA240000}"/>
    <cellStyle name="Percent 4 19 5 2" xfId="9371" xr:uid="{00000000-0005-0000-0000-0000CB240000}"/>
    <cellStyle name="Percent 4 19 5 2 2" xfId="9372" xr:uid="{00000000-0005-0000-0000-0000CC240000}"/>
    <cellStyle name="Percent 4 19 5 3" xfId="9373" xr:uid="{00000000-0005-0000-0000-0000CD240000}"/>
    <cellStyle name="Percent 4 19 5 3 2" xfId="9374" xr:uid="{00000000-0005-0000-0000-0000CE240000}"/>
    <cellStyle name="Percent 4 19 5 4" xfId="9375" xr:uid="{00000000-0005-0000-0000-0000CF240000}"/>
    <cellStyle name="Percent 4 19 5 4 2" xfId="9376" xr:uid="{00000000-0005-0000-0000-0000D0240000}"/>
    <cellStyle name="Percent 4 19 5 5" xfId="9377" xr:uid="{00000000-0005-0000-0000-0000D1240000}"/>
    <cellStyle name="Percent 4 19 6" xfId="9378" xr:uid="{00000000-0005-0000-0000-0000D2240000}"/>
    <cellStyle name="Percent 4 19 6 2" xfId="9379" xr:uid="{00000000-0005-0000-0000-0000D3240000}"/>
    <cellStyle name="Percent 4 19 6 2 2" xfId="9380" xr:uid="{00000000-0005-0000-0000-0000D4240000}"/>
    <cellStyle name="Percent 4 19 6 3" xfId="9381" xr:uid="{00000000-0005-0000-0000-0000D5240000}"/>
    <cellStyle name="Percent 4 19 6 3 2" xfId="9382" xr:uid="{00000000-0005-0000-0000-0000D6240000}"/>
    <cellStyle name="Percent 4 19 6 4" xfId="9383" xr:uid="{00000000-0005-0000-0000-0000D7240000}"/>
    <cellStyle name="Percent 4 19 7" xfId="9384" xr:uid="{00000000-0005-0000-0000-0000D8240000}"/>
    <cellStyle name="Percent 4 19 7 2" xfId="9385" xr:uid="{00000000-0005-0000-0000-0000D9240000}"/>
    <cellStyle name="Percent 4 19 8" xfId="9386" xr:uid="{00000000-0005-0000-0000-0000DA240000}"/>
    <cellStyle name="Percent 4 19 8 2" xfId="9387" xr:uid="{00000000-0005-0000-0000-0000DB240000}"/>
    <cellStyle name="Percent 4 19 9" xfId="9388" xr:uid="{00000000-0005-0000-0000-0000DC240000}"/>
    <cellStyle name="Percent 4 19 9 2" xfId="9389" xr:uid="{00000000-0005-0000-0000-0000DD240000}"/>
    <cellStyle name="Percent 4 2" xfId="9390" xr:uid="{00000000-0005-0000-0000-0000DE240000}"/>
    <cellStyle name="Percent 4 2 10" xfId="9391" xr:uid="{00000000-0005-0000-0000-0000DF240000}"/>
    <cellStyle name="Percent 4 2 10 2" xfId="9392" xr:uid="{00000000-0005-0000-0000-0000E0240000}"/>
    <cellStyle name="Percent 4 2 10 2 2" xfId="9393" xr:uid="{00000000-0005-0000-0000-0000E1240000}"/>
    <cellStyle name="Percent 4 2 10 3" xfId="9394" xr:uid="{00000000-0005-0000-0000-0000E2240000}"/>
    <cellStyle name="Percent 4 2 10 3 2" xfId="9395" xr:uid="{00000000-0005-0000-0000-0000E3240000}"/>
    <cellStyle name="Percent 4 2 10 4" xfId="9396" xr:uid="{00000000-0005-0000-0000-0000E4240000}"/>
    <cellStyle name="Percent 4 2 11" xfId="9397" xr:uid="{00000000-0005-0000-0000-0000E5240000}"/>
    <cellStyle name="Percent 4 2 11 2" xfId="9398" xr:uid="{00000000-0005-0000-0000-0000E6240000}"/>
    <cellStyle name="Percent 4 2 11 2 2" xfId="9399" xr:uid="{00000000-0005-0000-0000-0000E7240000}"/>
    <cellStyle name="Percent 4 2 11 3" xfId="9400" xr:uid="{00000000-0005-0000-0000-0000E8240000}"/>
    <cellStyle name="Percent 4 2 11 3 2" xfId="9401" xr:uid="{00000000-0005-0000-0000-0000E9240000}"/>
    <cellStyle name="Percent 4 2 11 4" xfId="9402" xr:uid="{00000000-0005-0000-0000-0000EA240000}"/>
    <cellStyle name="Percent 4 2 12" xfId="9403" xr:uid="{00000000-0005-0000-0000-0000EB240000}"/>
    <cellStyle name="Percent 4 2 12 2" xfId="9404" xr:uid="{00000000-0005-0000-0000-0000EC240000}"/>
    <cellStyle name="Percent 4 2 12 2 2" xfId="9405" xr:uid="{00000000-0005-0000-0000-0000ED240000}"/>
    <cellStyle name="Percent 4 2 12 3" xfId="9406" xr:uid="{00000000-0005-0000-0000-0000EE240000}"/>
    <cellStyle name="Percent 4 2 12 3 2" xfId="9407" xr:uid="{00000000-0005-0000-0000-0000EF240000}"/>
    <cellStyle name="Percent 4 2 12 4" xfId="9408" xr:uid="{00000000-0005-0000-0000-0000F0240000}"/>
    <cellStyle name="Percent 4 2 12 4 2" xfId="9409" xr:uid="{00000000-0005-0000-0000-0000F1240000}"/>
    <cellStyle name="Percent 4 2 12 5" xfId="9410" xr:uid="{00000000-0005-0000-0000-0000F2240000}"/>
    <cellStyle name="Percent 4 2 13" xfId="9411" xr:uid="{00000000-0005-0000-0000-0000F3240000}"/>
    <cellStyle name="Percent 4 2 13 2" xfId="9412" xr:uid="{00000000-0005-0000-0000-0000F4240000}"/>
    <cellStyle name="Percent 4 2 13 2 2" xfId="9413" xr:uid="{00000000-0005-0000-0000-0000F5240000}"/>
    <cellStyle name="Percent 4 2 13 3" xfId="9414" xr:uid="{00000000-0005-0000-0000-0000F6240000}"/>
    <cellStyle name="Percent 4 2 13 3 2" xfId="9415" xr:uid="{00000000-0005-0000-0000-0000F7240000}"/>
    <cellStyle name="Percent 4 2 13 4" xfId="9416" xr:uid="{00000000-0005-0000-0000-0000F8240000}"/>
    <cellStyle name="Percent 4 2 14" xfId="9417" xr:uid="{00000000-0005-0000-0000-0000F9240000}"/>
    <cellStyle name="Percent 4 2 14 2" xfId="9418" xr:uid="{00000000-0005-0000-0000-0000FA240000}"/>
    <cellStyle name="Percent 4 2 15" xfId="9419" xr:uid="{00000000-0005-0000-0000-0000FB240000}"/>
    <cellStyle name="Percent 4 2 15 2" xfId="9420" xr:uid="{00000000-0005-0000-0000-0000FC240000}"/>
    <cellStyle name="Percent 4 2 16" xfId="9421" xr:uid="{00000000-0005-0000-0000-0000FD240000}"/>
    <cellStyle name="Percent 4 2 16 2" xfId="9422" xr:uid="{00000000-0005-0000-0000-0000FE240000}"/>
    <cellStyle name="Percent 4 2 17" xfId="9423" xr:uid="{00000000-0005-0000-0000-0000FF240000}"/>
    <cellStyle name="Percent 4 2 18" xfId="9424" xr:uid="{00000000-0005-0000-0000-000000250000}"/>
    <cellStyle name="Percent 4 2 19" xfId="9425" xr:uid="{00000000-0005-0000-0000-000001250000}"/>
    <cellStyle name="Percent 4 2 2" xfId="9426" xr:uid="{00000000-0005-0000-0000-000002250000}"/>
    <cellStyle name="Percent 4 2 2 10" xfId="9427" xr:uid="{00000000-0005-0000-0000-000003250000}"/>
    <cellStyle name="Percent 4 2 2 11" xfId="9428" xr:uid="{00000000-0005-0000-0000-000004250000}"/>
    <cellStyle name="Percent 4 2 2 2" xfId="9429" xr:uid="{00000000-0005-0000-0000-000005250000}"/>
    <cellStyle name="Percent 4 2 2 2 2" xfId="9430" xr:uid="{00000000-0005-0000-0000-000006250000}"/>
    <cellStyle name="Percent 4 2 2 2 2 2" xfId="9431" xr:uid="{00000000-0005-0000-0000-000007250000}"/>
    <cellStyle name="Percent 4 2 2 2 3" xfId="9432" xr:uid="{00000000-0005-0000-0000-000008250000}"/>
    <cellStyle name="Percent 4 2 2 2 3 2" xfId="9433" xr:uid="{00000000-0005-0000-0000-000009250000}"/>
    <cellStyle name="Percent 4 2 2 2 4" xfId="9434" xr:uid="{00000000-0005-0000-0000-00000A250000}"/>
    <cellStyle name="Percent 4 2 2 2 5" xfId="9435" xr:uid="{00000000-0005-0000-0000-00000B250000}"/>
    <cellStyle name="Percent 4 2 2 3" xfId="9436" xr:uid="{00000000-0005-0000-0000-00000C250000}"/>
    <cellStyle name="Percent 4 2 2 3 2" xfId="9437" xr:uid="{00000000-0005-0000-0000-00000D250000}"/>
    <cellStyle name="Percent 4 2 2 3 2 2" xfId="9438" xr:uid="{00000000-0005-0000-0000-00000E250000}"/>
    <cellStyle name="Percent 4 2 2 3 3" xfId="9439" xr:uid="{00000000-0005-0000-0000-00000F250000}"/>
    <cellStyle name="Percent 4 2 2 3 3 2" xfId="9440" xr:uid="{00000000-0005-0000-0000-000010250000}"/>
    <cellStyle name="Percent 4 2 2 3 4" xfId="9441" xr:uid="{00000000-0005-0000-0000-000011250000}"/>
    <cellStyle name="Percent 4 2 2 4" xfId="9442" xr:uid="{00000000-0005-0000-0000-000012250000}"/>
    <cellStyle name="Percent 4 2 2 4 2" xfId="9443" xr:uid="{00000000-0005-0000-0000-000013250000}"/>
    <cellStyle name="Percent 4 2 2 4 2 2" xfId="9444" xr:uid="{00000000-0005-0000-0000-000014250000}"/>
    <cellStyle name="Percent 4 2 2 4 3" xfId="9445" xr:uid="{00000000-0005-0000-0000-000015250000}"/>
    <cellStyle name="Percent 4 2 2 4 3 2" xfId="9446" xr:uid="{00000000-0005-0000-0000-000016250000}"/>
    <cellStyle name="Percent 4 2 2 4 4" xfId="9447" xr:uid="{00000000-0005-0000-0000-000017250000}"/>
    <cellStyle name="Percent 4 2 2 4 4 2" xfId="9448" xr:uid="{00000000-0005-0000-0000-000018250000}"/>
    <cellStyle name="Percent 4 2 2 4 5" xfId="9449" xr:uid="{00000000-0005-0000-0000-000019250000}"/>
    <cellStyle name="Percent 4 2 2 5" xfId="9450" xr:uid="{00000000-0005-0000-0000-00001A250000}"/>
    <cellStyle name="Percent 4 2 2 5 2" xfId="9451" xr:uid="{00000000-0005-0000-0000-00001B250000}"/>
    <cellStyle name="Percent 4 2 2 5 2 2" xfId="9452" xr:uid="{00000000-0005-0000-0000-00001C250000}"/>
    <cellStyle name="Percent 4 2 2 5 3" xfId="9453" xr:uid="{00000000-0005-0000-0000-00001D250000}"/>
    <cellStyle name="Percent 4 2 2 5 3 2" xfId="9454" xr:uid="{00000000-0005-0000-0000-00001E250000}"/>
    <cellStyle name="Percent 4 2 2 5 4" xfId="9455" xr:uid="{00000000-0005-0000-0000-00001F250000}"/>
    <cellStyle name="Percent 4 2 2 6" xfId="9456" xr:uid="{00000000-0005-0000-0000-000020250000}"/>
    <cellStyle name="Percent 4 2 2 6 2" xfId="9457" xr:uid="{00000000-0005-0000-0000-000021250000}"/>
    <cellStyle name="Percent 4 2 2 7" xfId="9458" xr:uid="{00000000-0005-0000-0000-000022250000}"/>
    <cellStyle name="Percent 4 2 2 7 2" xfId="9459" xr:uid="{00000000-0005-0000-0000-000023250000}"/>
    <cellStyle name="Percent 4 2 2 8" xfId="9460" xr:uid="{00000000-0005-0000-0000-000024250000}"/>
    <cellStyle name="Percent 4 2 2 8 2" xfId="9461" xr:uid="{00000000-0005-0000-0000-000025250000}"/>
    <cellStyle name="Percent 4 2 2 9" xfId="9462" xr:uid="{00000000-0005-0000-0000-000026250000}"/>
    <cellStyle name="Percent 4 2 3" xfId="9463" xr:uid="{00000000-0005-0000-0000-000027250000}"/>
    <cellStyle name="Percent 4 2 3 10" xfId="9464" xr:uid="{00000000-0005-0000-0000-000028250000}"/>
    <cellStyle name="Percent 4 2 3 11" xfId="9465" xr:uid="{00000000-0005-0000-0000-000029250000}"/>
    <cellStyle name="Percent 4 2 3 2" xfId="9466" xr:uid="{00000000-0005-0000-0000-00002A250000}"/>
    <cellStyle name="Percent 4 2 3 2 2" xfId="9467" xr:uid="{00000000-0005-0000-0000-00002B250000}"/>
    <cellStyle name="Percent 4 2 3 2 2 2" xfId="9468" xr:uid="{00000000-0005-0000-0000-00002C250000}"/>
    <cellStyle name="Percent 4 2 3 2 3" xfId="9469" xr:uid="{00000000-0005-0000-0000-00002D250000}"/>
    <cellStyle name="Percent 4 2 3 2 3 2" xfId="9470" xr:uid="{00000000-0005-0000-0000-00002E250000}"/>
    <cellStyle name="Percent 4 2 3 2 4" xfId="9471" xr:uid="{00000000-0005-0000-0000-00002F250000}"/>
    <cellStyle name="Percent 4 2 3 2 5" xfId="9472" xr:uid="{00000000-0005-0000-0000-000030250000}"/>
    <cellStyle name="Percent 4 2 3 3" xfId="9473" xr:uid="{00000000-0005-0000-0000-000031250000}"/>
    <cellStyle name="Percent 4 2 3 3 2" xfId="9474" xr:uid="{00000000-0005-0000-0000-000032250000}"/>
    <cellStyle name="Percent 4 2 3 3 2 2" xfId="9475" xr:uid="{00000000-0005-0000-0000-000033250000}"/>
    <cellStyle name="Percent 4 2 3 3 3" xfId="9476" xr:uid="{00000000-0005-0000-0000-000034250000}"/>
    <cellStyle name="Percent 4 2 3 3 3 2" xfId="9477" xr:uid="{00000000-0005-0000-0000-000035250000}"/>
    <cellStyle name="Percent 4 2 3 3 4" xfId="9478" xr:uid="{00000000-0005-0000-0000-000036250000}"/>
    <cellStyle name="Percent 4 2 3 4" xfId="9479" xr:uid="{00000000-0005-0000-0000-000037250000}"/>
    <cellStyle name="Percent 4 2 3 4 2" xfId="9480" xr:uid="{00000000-0005-0000-0000-000038250000}"/>
    <cellStyle name="Percent 4 2 3 4 2 2" xfId="9481" xr:uid="{00000000-0005-0000-0000-000039250000}"/>
    <cellStyle name="Percent 4 2 3 4 3" xfId="9482" xr:uid="{00000000-0005-0000-0000-00003A250000}"/>
    <cellStyle name="Percent 4 2 3 4 3 2" xfId="9483" xr:uid="{00000000-0005-0000-0000-00003B250000}"/>
    <cellStyle name="Percent 4 2 3 4 4" xfId="9484" xr:uid="{00000000-0005-0000-0000-00003C250000}"/>
    <cellStyle name="Percent 4 2 3 4 4 2" xfId="9485" xr:uid="{00000000-0005-0000-0000-00003D250000}"/>
    <cellStyle name="Percent 4 2 3 4 5" xfId="9486" xr:uid="{00000000-0005-0000-0000-00003E250000}"/>
    <cellStyle name="Percent 4 2 3 5" xfId="9487" xr:uid="{00000000-0005-0000-0000-00003F250000}"/>
    <cellStyle name="Percent 4 2 3 5 2" xfId="9488" xr:uid="{00000000-0005-0000-0000-000040250000}"/>
    <cellStyle name="Percent 4 2 3 5 2 2" xfId="9489" xr:uid="{00000000-0005-0000-0000-000041250000}"/>
    <cellStyle name="Percent 4 2 3 5 3" xfId="9490" xr:uid="{00000000-0005-0000-0000-000042250000}"/>
    <cellStyle name="Percent 4 2 3 5 3 2" xfId="9491" xr:uid="{00000000-0005-0000-0000-000043250000}"/>
    <cellStyle name="Percent 4 2 3 5 4" xfId="9492" xr:uid="{00000000-0005-0000-0000-000044250000}"/>
    <cellStyle name="Percent 4 2 3 6" xfId="9493" xr:uid="{00000000-0005-0000-0000-000045250000}"/>
    <cellStyle name="Percent 4 2 3 6 2" xfId="9494" xr:uid="{00000000-0005-0000-0000-000046250000}"/>
    <cellStyle name="Percent 4 2 3 7" xfId="9495" xr:uid="{00000000-0005-0000-0000-000047250000}"/>
    <cellStyle name="Percent 4 2 3 7 2" xfId="9496" xr:uid="{00000000-0005-0000-0000-000048250000}"/>
    <cellStyle name="Percent 4 2 3 8" xfId="9497" xr:uid="{00000000-0005-0000-0000-000049250000}"/>
    <cellStyle name="Percent 4 2 3 8 2" xfId="9498" xr:uid="{00000000-0005-0000-0000-00004A250000}"/>
    <cellStyle name="Percent 4 2 3 9" xfId="9499" xr:uid="{00000000-0005-0000-0000-00004B250000}"/>
    <cellStyle name="Percent 4 2 4" xfId="9500" xr:uid="{00000000-0005-0000-0000-00004C250000}"/>
    <cellStyle name="Percent 4 2 4 10" xfId="9501" xr:uid="{00000000-0005-0000-0000-00004D250000}"/>
    <cellStyle name="Percent 4 2 4 11" xfId="9502" xr:uid="{00000000-0005-0000-0000-00004E250000}"/>
    <cellStyle name="Percent 4 2 4 2" xfId="9503" xr:uid="{00000000-0005-0000-0000-00004F250000}"/>
    <cellStyle name="Percent 4 2 4 2 2" xfId="9504" xr:uid="{00000000-0005-0000-0000-000050250000}"/>
    <cellStyle name="Percent 4 2 4 2 2 2" xfId="9505" xr:uid="{00000000-0005-0000-0000-000051250000}"/>
    <cellStyle name="Percent 4 2 4 2 3" xfId="9506" xr:uid="{00000000-0005-0000-0000-000052250000}"/>
    <cellStyle name="Percent 4 2 4 2 3 2" xfId="9507" xr:uid="{00000000-0005-0000-0000-000053250000}"/>
    <cellStyle name="Percent 4 2 4 2 4" xfId="9508" xr:uid="{00000000-0005-0000-0000-000054250000}"/>
    <cellStyle name="Percent 4 2 4 2 5" xfId="9509" xr:uid="{00000000-0005-0000-0000-000055250000}"/>
    <cellStyle name="Percent 4 2 4 2 6" xfId="9510" xr:uid="{00000000-0005-0000-0000-000056250000}"/>
    <cellStyle name="Percent 4 2 4 3" xfId="9511" xr:uid="{00000000-0005-0000-0000-000057250000}"/>
    <cellStyle name="Percent 4 2 4 3 2" xfId="9512" xr:uid="{00000000-0005-0000-0000-000058250000}"/>
    <cellStyle name="Percent 4 2 4 3 2 2" xfId="9513" xr:uid="{00000000-0005-0000-0000-000059250000}"/>
    <cellStyle name="Percent 4 2 4 3 3" xfId="9514" xr:uid="{00000000-0005-0000-0000-00005A250000}"/>
    <cellStyle name="Percent 4 2 4 3 3 2" xfId="9515" xr:uid="{00000000-0005-0000-0000-00005B250000}"/>
    <cellStyle name="Percent 4 2 4 3 4" xfId="9516" xr:uid="{00000000-0005-0000-0000-00005C250000}"/>
    <cellStyle name="Percent 4 2 4 3 5" xfId="9517" xr:uid="{00000000-0005-0000-0000-00005D250000}"/>
    <cellStyle name="Percent 4 2 4 4" xfId="9518" xr:uid="{00000000-0005-0000-0000-00005E250000}"/>
    <cellStyle name="Percent 4 2 4 4 2" xfId="9519" xr:uid="{00000000-0005-0000-0000-00005F250000}"/>
    <cellStyle name="Percent 4 2 4 4 2 2" xfId="9520" xr:uid="{00000000-0005-0000-0000-000060250000}"/>
    <cellStyle name="Percent 4 2 4 4 3" xfId="9521" xr:uid="{00000000-0005-0000-0000-000061250000}"/>
    <cellStyle name="Percent 4 2 4 4 3 2" xfId="9522" xr:uid="{00000000-0005-0000-0000-000062250000}"/>
    <cellStyle name="Percent 4 2 4 4 4" xfId="9523" xr:uid="{00000000-0005-0000-0000-000063250000}"/>
    <cellStyle name="Percent 4 2 4 4 4 2" xfId="9524" xr:uid="{00000000-0005-0000-0000-000064250000}"/>
    <cellStyle name="Percent 4 2 4 4 5" xfId="9525" xr:uid="{00000000-0005-0000-0000-000065250000}"/>
    <cellStyle name="Percent 4 2 4 5" xfId="9526" xr:uid="{00000000-0005-0000-0000-000066250000}"/>
    <cellStyle name="Percent 4 2 4 5 2" xfId="9527" xr:uid="{00000000-0005-0000-0000-000067250000}"/>
    <cellStyle name="Percent 4 2 4 5 2 2" xfId="9528" xr:uid="{00000000-0005-0000-0000-000068250000}"/>
    <cellStyle name="Percent 4 2 4 5 3" xfId="9529" xr:uid="{00000000-0005-0000-0000-000069250000}"/>
    <cellStyle name="Percent 4 2 4 5 3 2" xfId="9530" xr:uid="{00000000-0005-0000-0000-00006A250000}"/>
    <cellStyle name="Percent 4 2 4 5 4" xfId="9531" xr:uid="{00000000-0005-0000-0000-00006B250000}"/>
    <cellStyle name="Percent 4 2 4 6" xfId="9532" xr:uid="{00000000-0005-0000-0000-00006C250000}"/>
    <cellStyle name="Percent 4 2 4 6 2" xfId="9533" xr:uid="{00000000-0005-0000-0000-00006D250000}"/>
    <cellStyle name="Percent 4 2 4 7" xfId="9534" xr:uid="{00000000-0005-0000-0000-00006E250000}"/>
    <cellStyle name="Percent 4 2 4 7 2" xfId="9535" xr:uid="{00000000-0005-0000-0000-00006F250000}"/>
    <cellStyle name="Percent 4 2 4 8" xfId="9536" xr:uid="{00000000-0005-0000-0000-000070250000}"/>
    <cellStyle name="Percent 4 2 4 8 2" xfId="9537" xr:uid="{00000000-0005-0000-0000-000071250000}"/>
    <cellStyle name="Percent 4 2 4 9" xfId="9538" xr:uid="{00000000-0005-0000-0000-000072250000}"/>
    <cellStyle name="Percent 4 2 5" xfId="9539" xr:uid="{00000000-0005-0000-0000-000073250000}"/>
    <cellStyle name="Percent 4 2 5 10" xfId="9540" xr:uid="{00000000-0005-0000-0000-000074250000}"/>
    <cellStyle name="Percent 4 2 5 11" xfId="9541" xr:uid="{00000000-0005-0000-0000-000075250000}"/>
    <cellStyle name="Percent 4 2 5 2" xfId="9542" xr:uid="{00000000-0005-0000-0000-000076250000}"/>
    <cellStyle name="Percent 4 2 5 2 2" xfId="9543" xr:uid="{00000000-0005-0000-0000-000077250000}"/>
    <cellStyle name="Percent 4 2 5 2 2 2" xfId="9544" xr:uid="{00000000-0005-0000-0000-000078250000}"/>
    <cellStyle name="Percent 4 2 5 2 3" xfId="9545" xr:uid="{00000000-0005-0000-0000-000079250000}"/>
    <cellStyle name="Percent 4 2 5 2 3 2" xfId="9546" xr:uid="{00000000-0005-0000-0000-00007A250000}"/>
    <cellStyle name="Percent 4 2 5 2 4" xfId="9547" xr:uid="{00000000-0005-0000-0000-00007B250000}"/>
    <cellStyle name="Percent 4 2 5 3" xfId="9548" xr:uid="{00000000-0005-0000-0000-00007C250000}"/>
    <cellStyle name="Percent 4 2 5 3 2" xfId="9549" xr:uid="{00000000-0005-0000-0000-00007D250000}"/>
    <cellStyle name="Percent 4 2 5 3 2 2" xfId="9550" xr:uid="{00000000-0005-0000-0000-00007E250000}"/>
    <cellStyle name="Percent 4 2 5 3 3" xfId="9551" xr:uid="{00000000-0005-0000-0000-00007F250000}"/>
    <cellStyle name="Percent 4 2 5 3 3 2" xfId="9552" xr:uid="{00000000-0005-0000-0000-000080250000}"/>
    <cellStyle name="Percent 4 2 5 3 4" xfId="9553" xr:uid="{00000000-0005-0000-0000-000081250000}"/>
    <cellStyle name="Percent 4 2 5 4" xfId="9554" xr:uid="{00000000-0005-0000-0000-000082250000}"/>
    <cellStyle name="Percent 4 2 5 4 2" xfId="9555" xr:uid="{00000000-0005-0000-0000-000083250000}"/>
    <cellStyle name="Percent 4 2 5 4 2 2" xfId="9556" xr:uid="{00000000-0005-0000-0000-000084250000}"/>
    <cellStyle name="Percent 4 2 5 4 3" xfId="9557" xr:uid="{00000000-0005-0000-0000-000085250000}"/>
    <cellStyle name="Percent 4 2 5 4 3 2" xfId="9558" xr:uid="{00000000-0005-0000-0000-000086250000}"/>
    <cellStyle name="Percent 4 2 5 4 4" xfId="9559" xr:uid="{00000000-0005-0000-0000-000087250000}"/>
    <cellStyle name="Percent 4 2 5 4 4 2" xfId="9560" xr:uid="{00000000-0005-0000-0000-000088250000}"/>
    <cellStyle name="Percent 4 2 5 4 5" xfId="9561" xr:uid="{00000000-0005-0000-0000-000089250000}"/>
    <cellStyle name="Percent 4 2 5 5" xfId="9562" xr:uid="{00000000-0005-0000-0000-00008A250000}"/>
    <cellStyle name="Percent 4 2 5 5 2" xfId="9563" xr:uid="{00000000-0005-0000-0000-00008B250000}"/>
    <cellStyle name="Percent 4 2 5 5 2 2" xfId="9564" xr:uid="{00000000-0005-0000-0000-00008C250000}"/>
    <cellStyle name="Percent 4 2 5 5 3" xfId="9565" xr:uid="{00000000-0005-0000-0000-00008D250000}"/>
    <cellStyle name="Percent 4 2 5 5 3 2" xfId="9566" xr:uid="{00000000-0005-0000-0000-00008E250000}"/>
    <cellStyle name="Percent 4 2 5 5 4" xfId="9567" xr:uid="{00000000-0005-0000-0000-00008F250000}"/>
    <cellStyle name="Percent 4 2 5 6" xfId="9568" xr:uid="{00000000-0005-0000-0000-000090250000}"/>
    <cellStyle name="Percent 4 2 5 6 2" xfId="9569" xr:uid="{00000000-0005-0000-0000-000091250000}"/>
    <cellStyle name="Percent 4 2 5 7" xfId="9570" xr:uid="{00000000-0005-0000-0000-000092250000}"/>
    <cellStyle name="Percent 4 2 5 7 2" xfId="9571" xr:uid="{00000000-0005-0000-0000-000093250000}"/>
    <cellStyle name="Percent 4 2 5 8" xfId="9572" xr:uid="{00000000-0005-0000-0000-000094250000}"/>
    <cellStyle name="Percent 4 2 5 8 2" xfId="9573" xr:uid="{00000000-0005-0000-0000-000095250000}"/>
    <cellStyle name="Percent 4 2 5 9" xfId="9574" xr:uid="{00000000-0005-0000-0000-000096250000}"/>
    <cellStyle name="Percent 4 2 6" xfId="9575" xr:uid="{00000000-0005-0000-0000-000097250000}"/>
    <cellStyle name="Percent 4 2 6 10" xfId="9576" xr:uid="{00000000-0005-0000-0000-000098250000}"/>
    <cellStyle name="Percent 4 2 6 11" xfId="9577" xr:uid="{00000000-0005-0000-0000-000099250000}"/>
    <cellStyle name="Percent 4 2 6 2" xfId="9578" xr:uid="{00000000-0005-0000-0000-00009A250000}"/>
    <cellStyle name="Percent 4 2 6 2 2" xfId="9579" xr:uid="{00000000-0005-0000-0000-00009B250000}"/>
    <cellStyle name="Percent 4 2 6 2 2 2" xfId="9580" xr:uid="{00000000-0005-0000-0000-00009C250000}"/>
    <cellStyle name="Percent 4 2 6 2 3" xfId="9581" xr:uid="{00000000-0005-0000-0000-00009D250000}"/>
    <cellStyle name="Percent 4 2 6 2 3 2" xfId="9582" xr:uid="{00000000-0005-0000-0000-00009E250000}"/>
    <cellStyle name="Percent 4 2 6 2 4" xfId="9583" xr:uid="{00000000-0005-0000-0000-00009F250000}"/>
    <cellStyle name="Percent 4 2 6 2 5" xfId="9584" xr:uid="{00000000-0005-0000-0000-0000A0250000}"/>
    <cellStyle name="Percent 4 2 6 3" xfId="9585" xr:uid="{00000000-0005-0000-0000-0000A1250000}"/>
    <cellStyle name="Percent 4 2 6 3 2" xfId="9586" xr:uid="{00000000-0005-0000-0000-0000A2250000}"/>
    <cellStyle name="Percent 4 2 6 3 2 2" xfId="9587" xr:uid="{00000000-0005-0000-0000-0000A3250000}"/>
    <cellStyle name="Percent 4 2 6 3 3" xfId="9588" xr:uid="{00000000-0005-0000-0000-0000A4250000}"/>
    <cellStyle name="Percent 4 2 6 3 3 2" xfId="9589" xr:uid="{00000000-0005-0000-0000-0000A5250000}"/>
    <cellStyle name="Percent 4 2 6 3 4" xfId="9590" xr:uid="{00000000-0005-0000-0000-0000A6250000}"/>
    <cellStyle name="Percent 4 2 6 4" xfId="9591" xr:uid="{00000000-0005-0000-0000-0000A7250000}"/>
    <cellStyle name="Percent 4 2 6 4 2" xfId="9592" xr:uid="{00000000-0005-0000-0000-0000A8250000}"/>
    <cellStyle name="Percent 4 2 6 4 2 2" xfId="9593" xr:uid="{00000000-0005-0000-0000-0000A9250000}"/>
    <cellStyle name="Percent 4 2 6 4 3" xfId="9594" xr:uid="{00000000-0005-0000-0000-0000AA250000}"/>
    <cellStyle name="Percent 4 2 6 4 3 2" xfId="9595" xr:uid="{00000000-0005-0000-0000-0000AB250000}"/>
    <cellStyle name="Percent 4 2 6 4 4" xfId="9596" xr:uid="{00000000-0005-0000-0000-0000AC250000}"/>
    <cellStyle name="Percent 4 2 6 4 4 2" xfId="9597" xr:uid="{00000000-0005-0000-0000-0000AD250000}"/>
    <cellStyle name="Percent 4 2 6 4 5" xfId="9598" xr:uid="{00000000-0005-0000-0000-0000AE250000}"/>
    <cellStyle name="Percent 4 2 6 5" xfId="9599" xr:uid="{00000000-0005-0000-0000-0000AF250000}"/>
    <cellStyle name="Percent 4 2 6 5 2" xfId="9600" xr:uid="{00000000-0005-0000-0000-0000B0250000}"/>
    <cellStyle name="Percent 4 2 6 5 2 2" xfId="9601" xr:uid="{00000000-0005-0000-0000-0000B1250000}"/>
    <cellStyle name="Percent 4 2 6 5 3" xfId="9602" xr:uid="{00000000-0005-0000-0000-0000B2250000}"/>
    <cellStyle name="Percent 4 2 6 5 3 2" xfId="9603" xr:uid="{00000000-0005-0000-0000-0000B3250000}"/>
    <cellStyle name="Percent 4 2 6 5 4" xfId="9604" xr:uid="{00000000-0005-0000-0000-0000B4250000}"/>
    <cellStyle name="Percent 4 2 6 6" xfId="9605" xr:uid="{00000000-0005-0000-0000-0000B5250000}"/>
    <cellStyle name="Percent 4 2 6 6 2" xfId="9606" xr:uid="{00000000-0005-0000-0000-0000B6250000}"/>
    <cellStyle name="Percent 4 2 6 7" xfId="9607" xr:uid="{00000000-0005-0000-0000-0000B7250000}"/>
    <cellStyle name="Percent 4 2 6 7 2" xfId="9608" xr:uid="{00000000-0005-0000-0000-0000B8250000}"/>
    <cellStyle name="Percent 4 2 6 8" xfId="9609" xr:uid="{00000000-0005-0000-0000-0000B9250000}"/>
    <cellStyle name="Percent 4 2 6 8 2" xfId="9610" xr:uid="{00000000-0005-0000-0000-0000BA250000}"/>
    <cellStyle name="Percent 4 2 6 9" xfId="9611" xr:uid="{00000000-0005-0000-0000-0000BB250000}"/>
    <cellStyle name="Percent 4 2 7" xfId="9612" xr:uid="{00000000-0005-0000-0000-0000BC250000}"/>
    <cellStyle name="Percent 4 2 7 10" xfId="9613" xr:uid="{00000000-0005-0000-0000-0000BD250000}"/>
    <cellStyle name="Percent 4 2 7 11" xfId="9614" xr:uid="{00000000-0005-0000-0000-0000BE250000}"/>
    <cellStyle name="Percent 4 2 7 2" xfId="9615" xr:uid="{00000000-0005-0000-0000-0000BF250000}"/>
    <cellStyle name="Percent 4 2 7 2 2" xfId="9616" xr:uid="{00000000-0005-0000-0000-0000C0250000}"/>
    <cellStyle name="Percent 4 2 7 2 2 2" xfId="9617" xr:uid="{00000000-0005-0000-0000-0000C1250000}"/>
    <cellStyle name="Percent 4 2 7 2 3" xfId="9618" xr:uid="{00000000-0005-0000-0000-0000C2250000}"/>
    <cellStyle name="Percent 4 2 7 2 3 2" xfId="9619" xr:uid="{00000000-0005-0000-0000-0000C3250000}"/>
    <cellStyle name="Percent 4 2 7 2 4" xfId="9620" xr:uid="{00000000-0005-0000-0000-0000C4250000}"/>
    <cellStyle name="Percent 4 2 7 3" xfId="9621" xr:uid="{00000000-0005-0000-0000-0000C5250000}"/>
    <cellStyle name="Percent 4 2 7 3 2" xfId="9622" xr:uid="{00000000-0005-0000-0000-0000C6250000}"/>
    <cellStyle name="Percent 4 2 7 3 2 2" xfId="9623" xr:uid="{00000000-0005-0000-0000-0000C7250000}"/>
    <cellStyle name="Percent 4 2 7 3 3" xfId="9624" xr:uid="{00000000-0005-0000-0000-0000C8250000}"/>
    <cellStyle name="Percent 4 2 7 3 3 2" xfId="9625" xr:uid="{00000000-0005-0000-0000-0000C9250000}"/>
    <cellStyle name="Percent 4 2 7 3 4" xfId="9626" xr:uid="{00000000-0005-0000-0000-0000CA250000}"/>
    <cellStyle name="Percent 4 2 7 4" xfId="9627" xr:uid="{00000000-0005-0000-0000-0000CB250000}"/>
    <cellStyle name="Percent 4 2 7 4 2" xfId="9628" xr:uid="{00000000-0005-0000-0000-0000CC250000}"/>
    <cellStyle name="Percent 4 2 7 4 2 2" xfId="9629" xr:uid="{00000000-0005-0000-0000-0000CD250000}"/>
    <cellStyle name="Percent 4 2 7 4 3" xfId="9630" xr:uid="{00000000-0005-0000-0000-0000CE250000}"/>
    <cellStyle name="Percent 4 2 7 4 3 2" xfId="9631" xr:uid="{00000000-0005-0000-0000-0000CF250000}"/>
    <cellStyle name="Percent 4 2 7 4 4" xfId="9632" xr:uid="{00000000-0005-0000-0000-0000D0250000}"/>
    <cellStyle name="Percent 4 2 7 4 4 2" xfId="9633" xr:uid="{00000000-0005-0000-0000-0000D1250000}"/>
    <cellStyle name="Percent 4 2 7 4 5" xfId="9634" xr:uid="{00000000-0005-0000-0000-0000D2250000}"/>
    <cellStyle name="Percent 4 2 7 5" xfId="9635" xr:uid="{00000000-0005-0000-0000-0000D3250000}"/>
    <cellStyle name="Percent 4 2 7 5 2" xfId="9636" xr:uid="{00000000-0005-0000-0000-0000D4250000}"/>
    <cellStyle name="Percent 4 2 7 5 2 2" xfId="9637" xr:uid="{00000000-0005-0000-0000-0000D5250000}"/>
    <cellStyle name="Percent 4 2 7 5 3" xfId="9638" xr:uid="{00000000-0005-0000-0000-0000D6250000}"/>
    <cellStyle name="Percent 4 2 7 5 3 2" xfId="9639" xr:uid="{00000000-0005-0000-0000-0000D7250000}"/>
    <cellStyle name="Percent 4 2 7 5 4" xfId="9640" xr:uid="{00000000-0005-0000-0000-0000D8250000}"/>
    <cellStyle name="Percent 4 2 7 6" xfId="9641" xr:uid="{00000000-0005-0000-0000-0000D9250000}"/>
    <cellStyle name="Percent 4 2 7 6 2" xfId="9642" xr:uid="{00000000-0005-0000-0000-0000DA250000}"/>
    <cellStyle name="Percent 4 2 7 7" xfId="9643" xr:uid="{00000000-0005-0000-0000-0000DB250000}"/>
    <cellStyle name="Percent 4 2 7 7 2" xfId="9644" xr:uid="{00000000-0005-0000-0000-0000DC250000}"/>
    <cellStyle name="Percent 4 2 7 8" xfId="9645" xr:uid="{00000000-0005-0000-0000-0000DD250000}"/>
    <cellStyle name="Percent 4 2 7 8 2" xfId="9646" xr:uid="{00000000-0005-0000-0000-0000DE250000}"/>
    <cellStyle name="Percent 4 2 7 9" xfId="9647" xr:uid="{00000000-0005-0000-0000-0000DF250000}"/>
    <cellStyle name="Percent 4 2 8" xfId="9648" xr:uid="{00000000-0005-0000-0000-0000E0250000}"/>
    <cellStyle name="Percent 4 2 8 10" xfId="9649" xr:uid="{00000000-0005-0000-0000-0000E1250000}"/>
    <cellStyle name="Percent 4 2 8 11" xfId="9650" xr:uid="{00000000-0005-0000-0000-0000E2250000}"/>
    <cellStyle name="Percent 4 2 8 2" xfId="9651" xr:uid="{00000000-0005-0000-0000-0000E3250000}"/>
    <cellStyle name="Percent 4 2 8 2 2" xfId="9652" xr:uid="{00000000-0005-0000-0000-0000E4250000}"/>
    <cellStyle name="Percent 4 2 8 2 2 2" xfId="9653" xr:uid="{00000000-0005-0000-0000-0000E5250000}"/>
    <cellStyle name="Percent 4 2 8 2 3" xfId="9654" xr:uid="{00000000-0005-0000-0000-0000E6250000}"/>
    <cellStyle name="Percent 4 2 8 2 3 2" xfId="9655" xr:uid="{00000000-0005-0000-0000-0000E7250000}"/>
    <cellStyle name="Percent 4 2 8 2 4" xfId="9656" xr:uid="{00000000-0005-0000-0000-0000E8250000}"/>
    <cellStyle name="Percent 4 2 8 3" xfId="9657" xr:uid="{00000000-0005-0000-0000-0000E9250000}"/>
    <cellStyle name="Percent 4 2 8 3 2" xfId="9658" xr:uid="{00000000-0005-0000-0000-0000EA250000}"/>
    <cellStyle name="Percent 4 2 8 3 2 2" xfId="9659" xr:uid="{00000000-0005-0000-0000-0000EB250000}"/>
    <cellStyle name="Percent 4 2 8 3 3" xfId="9660" xr:uid="{00000000-0005-0000-0000-0000EC250000}"/>
    <cellStyle name="Percent 4 2 8 3 3 2" xfId="9661" xr:uid="{00000000-0005-0000-0000-0000ED250000}"/>
    <cellStyle name="Percent 4 2 8 3 4" xfId="9662" xr:uid="{00000000-0005-0000-0000-0000EE250000}"/>
    <cellStyle name="Percent 4 2 8 4" xfId="9663" xr:uid="{00000000-0005-0000-0000-0000EF250000}"/>
    <cellStyle name="Percent 4 2 8 4 2" xfId="9664" xr:uid="{00000000-0005-0000-0000-0000F0250000}"/>
    <cellStyle name="Percent 4 2 8 4 2 2" xfId="9665" xr:uid="{00000000-0005-0000-0000-0000F1250000}"/>
    <cellStyle name="Percent 4 2 8 4 3" xfId="9666" xr:uid="{00000000-0005-0000-0000-0000F2250000}"/>
    <cellStyle name="Percent 4 2 8 4 3 2" xfId="9667" xr:uid="{00000000-0005-0000-0000-0000F3250000}"/>
    <cellStyle name="Percent 4 2 8 4 4" xfId="9668" xr:uid="{00000000-0005-0000-0000-0000F4250000}"/>
    <cellStyle name="Percent 4 2 8 4 4 2" xfId="9669" xr:uid="{00000000-0005-0000-0000-0000F5250000}"/>
    <cellStyle name="Percent 4 2 8 4 5" xfId="9670" xr:uid="{00000000-0005-0000-0000-0000F6250000}"/>
    <cellStyle name="Percent 4 2 8 5" xfId="9671" xr:uid="{00000000-0005-0000-0000-0000F7250000}"/>
    <cellStyle name="Percent 4 2 8 5 2" xfId="9672" xr:uid="{00000000-0005-0000-0000-0000F8250000}"/>
    <cellStyle name="Percent 4 2 8 5 2 2" xfId="9673" xr:uid="{00000000-0005-0000-0000-0000F9250000}"/>
    <cellStyle name="Percent 4 2 8 5 3" xfId="9674" xr:uid="{00000000-0005-0000-0000-0000FA250000}"/>
    <cellStyle name="Percent 4 2 8 5 3 2" xfId="9675" xr:uid="{00000000-0005-0000-0000-0000FB250000}"/>
    <cellStyle name="Percent 4 2 8 5 4" xfId="9676" xr:uid="{00000000-0005-0000-0000-0000FC250000}"/>
    <cellStyle name="Percent 4 2 8 6" xfId="9677" xr:uid="{00000000-0005-0000-0000-0000FD250000}"/>
    <cellStyle name="Percent 4 2 8 6 2" xfId="9678" xr:uid="{00000000-0005-0000-0000-0000FE250000}"/>
    <cellStyle name="Percent 4 2 8 7" xfId="9679" xr:uid="{00000000-0005-0000-0000-0000FF250000}"/>
    <cellStyle name="Percent 4 2 8 7 2" xfId="9680" xr:uid="{00000000-0005-0000-0000-000000260000}"/>
    <cellStyle name="Percent 4 2 8 8" xfId="9681" xr:uid="{00000000-0005-0000-0000-000001260000}"/>
    <cellStyle name="Percent 4 2 8 8 2" xfId="9682" xr:uid="{00000000-0005-0000-0000-000002260000}"/>
    <cellStyle name="Percent 4 2 8 9" xfId="9683" xr:uid="{00000000-0005-0000-0000-000003260000}"/>
    <cellStyle name="Percent 4 2 9" xfId="9684" xr:uid="{00000000-0005-0000-0000-000004260000}"/>
    <cellStyle name="Percent 4 2 9 2" xfId="9685" xr:uid="{00000000-0005-0000-0000-000005260000}"/>
    <cellStyle name="Percent 4 2 9 2 2" xfId="9686" xr:uid="{00000000-0005-0000-0000-000006260000}"/>
    <cellStyle name="Percent 4 2 9 3" xfId="9687" xr:uid="{00000000-0005-0000-0000-000007260000}"/>
    <cellStyle name="Percent 4 2 9 3 2" xfId="9688" xr:uid="{00000000-0005-0000-0000-000008260000}"/>
    <cellStyle name="Percent 4 2 9 4" xfId="9689" xr:uid="{00000000-0005-0000-0000-000009260000}"/>
    <cellStyle name="Percent 4 2 9 5" xfId="9690" xr:uid="{00000000-0005-0000-0000-00000A260000}"/>
    <cellStyle name="Percent 4 2 9 6" xfId="9691" xr:uid="{00000000-0005-0000-0000-00000B260000}"/>
    <cellStyle name="Percent 4 20" xfId="9692" xr:uid="{00000000-0005-0000-0000-00000C260000}"/>
    <cellStyle name="Percent 4 20 10" xfId="9693" xr:uid="{00000000-0005-0000-0000-00000D260000}"/>
    <cellStyle name="Percent 4 20 11" xfId="9694" xr:uid="{00000000-0005-0000-0000-00000E260000}"/>
    <cellStyle name="Percent 4 20 12" xfId="9695" xr:uid="{00000000-0005-0000-0000-00000F260000}"/>
    <cellStyle name="Percent 4 20 2" xfId="9696" xr:uid="{00000000-0005-0000-0000-000010260000}"/>
    <cellStyle name="Percent 4 20 2 2" xfId="9697" xr:uid="{00000000-0005-0000-0000-000011260000}"/>
    <cellStyle name="Percent 4 20 2 2 2" xfId="9698" xr:uid="{00000000-0005-0000-0000-000012260000}"/>
    <cellStyle name="Percent 4 20 2 3" xfId="9699" xr:uid="{00000000-0005-0000-0000-000013260000}"/>
    <cellStyle name="Percent 4 20 2 3 2" xfId="9700" xr:uid="{00000000-0005-0000-0000-000014260000}"/>
    <cellStyle name="Percent 4 20 2 4" xfId="9701" xr:uid="{00000000-0005-0000-0000-000015260000}"/>
    <cellStyle name="Percent 4 20 2 5" xfId="9702" xr:uid="{00000000-0005-0000-0000-000016260000}"/>
    <cellStyle name="Percent 4 20 3" xfId="9703" xr:uid="{00000000-0005-0000-0000-000017260000}"/>
    <cellStyle name="Percent 4 20 3 2" xfId="9704" xr:uid="{00000000-0005-0000-0000-000018260000}"/>
    <cellStyle name="Percent 4 20 3 2 2" xfId="9705" xr:uid="{00000000-0005-0000-0000-000019260000}"/>
    <cellStyle name="Percent 4 20 3 3" xfId="9706" xr:uid="{00000000-0005-0000-0000-00001A260000}"/>
    <cellStyle name="Percent 4 20 3 3 2" xfId="9707" xr:uid="{00000000-0005-0000-0000-00001B260000}"/>
    <cellStyle name="Percent 4 20 3 4" xfId="9708" xr:uid="{00000000-0005-0000-0000-00001C260000}"/>
    <cellStyle name="Percent 4 20 4" xfId="9709" xr:uid="{00000000-0005-0000-0000-00001D260000}"/>
    <cellStyle name="Percent 4 20 4 2" xfId="9710" xr:uid="{00000000-0005-0000-0000-00001E260000}"/>
    <cellStyle name="Percent 4 20 4 2 2" xfId="9711" xr:uid="{00000000-0005-0000-0000-00001F260000}"/>
    <cellStyle name="Percent 4 20 4 3" xfId="9712" xr:uid="{00000000-0005-0000-0000-000020260000}"/>
    <cellStyle name="Percent 4 20 4 3 2" xfId="9713" xr:uid="{00000000-0005-0000-0000-000021260000}"/>
    <cellStyle name="Percent 4 20 4 4" xfId="9714" xr:uid="{00000000-0005-0000-0000-000022260000}"/>
    <cellStyle name="Percent 4 20 5" xfId="9715" xr:uid="{00000000-0005-0000-0000-000023260000}"/>
    <cellStyle name="Percent 4 20 5 2" xfId="9716" xr:uid="{00000000-0005-0000-0000-000024260000}"/>
    <cellStyle name="Percent 4 20 5 2 2" xfId="9717" xr:uid="{00000000-0005-0000-0000-000025260000}"/>
    <cellStyle name="Percent 4 20 5 3" xfId="9718" xr:uid="{00000000-0005-0000-0000-000026260000}"/>
    <cellStyle name="Percent 4 20 5 3 2" xfId="9719" xr:uid="{00000000-0005-0000-0000-000027260000}"/>
    <cellStyle name="Percent 4 20 5 4" xfId="9720" xr:uid="{00000000-0005-0000-0000-000028260000}"/>
    <cellStyle name="Percent 4 20 5 4 2" xfId="9721" xr:uid="{00000000-0005-0000-0000-000029260000}"/>
    <cellStyle name="Percent 4 20 5 5" xfId="9722" xr:uid="{00000000-0005-0000-0000-00002A260000}"/>
    <cellStyle name="Percent 4 20 6" xfId="9723" xr:uid="{00000000-0005-0000-0000-00002B260000}"/>
    <cellStyle name="Percent 4 20 6 2" xfId="9724" xr:uid="{00000000-0005-0000-0000-00002C260000}"/>
    <cellStyle name="Percent 4 20 6 2 2" xfId="9725" xr:uid="{00000000-0005-0000-0000-00002D260000}"/>
    <cellStyle name="Percent 4 20 6 3" xfId="9726" xr:uid="{00000000-0005-0000-0000-00002E260000}"/>
    <cellStyle name="Percent 4 20 6 3 2" xfId="9727" xr:uid="{00000000-0005-0000-0000-00002F260000}"/>
    <cellStyle name="Percent 4 20 6 4" xfId="9728" xr:uid="{00000000-0005-0000-0000-000030260000}"/>
    <cellStyle name="Percent 4 20 7" xfId="9729" xr:uid="{00000000-0005-0000-0000-000031260000}"/>
    <cellStyle name="Percent 4 20 7 2" xfId="9730" xr:uid="{00000000-0005-0000-0000-000032260000}"/>
    <cellStyle name="Percent 4 20 8" xfId="9731" xr:uid="{00000000-0005-0000-0000-000033260000}"/>
    <cellStyle name="Percent 4 20 8 2" xfId="9732" xr:uid="{00000000-0005-0000-0000-000034260000}"/>
    <cellStyle name="Percent 4 20 9" xfId="9733" xr:uid="{00000000-0005-0000-0000-000035260000}"/>
    <cellStyle name="Percent 4 20 9 2" xfId="9734" xr:uid="{00000000-0005-0000-0000-000036260000}"/>
    <cellStyle name="Percent 4 21" xfId="9735" xr:uid="{00000000-0005-0000-0000-000037260000}"/>
    <cellStyle name="Percent 4 21 10" xfId="9736" xr:uid="{00000000-0005-0000-0000-000038260000}"/>
    <cellStyle name="Percent 4 21 11" xfId="9737" xr:uid="{00000000-0005-0000-0000-000039260000}"/>
    <cellStyle name="Percent 4 21 12" xfId="9738" xr:uid="{00000000-0005-0000-0000-00003A260000}"/>
    <cellStyle name="Percent 4 21 2" xfId="9739" xr:uid="{00000000-0005-0000-0000-00003B260000}"/>
    <cellStyle name="Percent 4 21 2 2" xfId="9740" xr:uid="{00000000-0005-0000-0000-00003C260000}"/>
    <cellStyle name="Percent 4 21 2 2 2" xfId="9741" xr:uid="{00000000-0005-0000-0000-00003D260000}"/>
    <cellStyle name="Percent 4 21 2 3" xfId="9742" xr:uid="{00000000-0005-0000-0000-00003E260000}"/>
    <cellStyle name="Percent 4 21 2 3 2" xfId="9743" xr:uid="{00000000-0005-0000-0000-00003F260000}"/>
    <cellStyle name="Percent 4 21 2 4" xfId="9744" xr:uid="{00000000-0005-0000-0000-000040260000}"/>
    <cellStyle name="Percent 4 21 2 5" xfId="9745" xr:uid="{00000000-0005-0000-0000-000041260000}"/>
    <cellStyle name="Percent 4 21 3" xfId="9746" xr:uid="{00000000-0005-0000-0000-000042260000}"/>
    <cellStyle name="Percent 4 21 3 2" xfId="9747" xr:uid="{00000000-0005-0000-0000-000043260000}"/>
    <cellStyle name="Percent 4 21 3 2 2" xfId="9748" xr:uid="{00000000-0005-0000-0000-000044260000}"/>
    <cellStyle name="Percent 4 21 3 3" xfId="9749" xr:uid="{00000000-0005-0000-0000-000045260000}"/>
    <cellStyle name="Percent 4 21 3 3 2" xfId="9750" xr:uid="{00000000-0005-0000-0000-000046260000}"/>
    <cellStyle name="Percent 4 21 3 4" xfId="9751" xr:uid="{00000000-0005-0000-0000-000047260000}"/>
    <cellStyle name="Percent 4 21 4" xfId="9752" xr:uid="{00000000-0005-0000-0000-000048260000}"/>
    <cellStyle name="Percent 4 21 4 2" xfId="9753" xr:uid="{00000000-0005-0000-0000-000049260000}"/>
    <cellStyle name="Percent 4 21 4 2 2" xfId="9754" xr:uid="{00000000-0005-0000-0000-00004A260000}"/>
    <cellStyle name="Percent 4 21 4 3" xfId="9755" xr:uid="{00000000-0005-0000-0000-00004B260000}"/>
    <cellStyle name="Percent 4 21 4 3 2" xfId="9756" xr:uid="{00000000-0005-0000-0000-00004C260000}"/>
    <cellStyle name="Percent 4 21 4 4" xfId="9757" xr:uid="{00000000-0005-0000-0000-00004D260000}"/>
    <cellStyle name="Percent 4 21 5" xfId="9758" xr:uid="{00000000-0005-0000-0000-00004E260000}"/>
    <cellStyle name="Percent 4 21 5 2" xfId="9759" xr:uid="{00000000-0005-0000-0000-00004F260000}"/>
    <cellStyle name="Percent 4 21 5 2 2" xfId="9760" xr:uid="{00000000-0005-0000-0000-000050260000}"/>
    <cellStyle name="Percent 4 21 5 3" xfId="9761" xr:uid="{00000000-0005-0000-0000-000051260000}"/>
    <cellStyle name="Percent 4 21 5 3 2" xfId="9762" xr:uid="{00000000-0005-0000-0000-000052260000}"/>
    <cellStyle name="Percent 4 21 5 4" xfId="9763" xr:uid="{00000000-0005-0000-0000-000053260000}"/>
    <cellStyle name="Percent 4 21 5 4 2" xfId="9764" xr:uid="{00000000-0005-0000-0000-000054260000}"/>
    <cellStyle name="Percent 4 21 5 5" xfId="9765" xr:uid="{00000000-0005-0000-0000-000055260000}"/>
    <cellStyle name="Percent 4 21 6" xfId="9766" xr:uid="{00000000-0005-0000-0000-000056260000}"/>
    <cellStyle name="Percent 4 21 6 2" xfId="9767" xr:uid="{00000000-0005-0000-0000-000057260000}"/>
    <cellStyle name="Percent 4 21 6 2 2" xfId="9768" xr:uid="{00000000-0005-0000-0000-000058260000}"/>
    <cellStyle name="Percent 4 21 6 3" xfId="9769" xr:uid="{00000000-0005-0000-0000-000059260000}"/>
    <cellStyle name="Percent 4 21 6 3 2" xfId="9770" xr:uid="{00000000-0005-0000-0000-00005A260000}"/>
    <cellStyle name="Percent 4 21 6 4" xfId="9771" xr:uid="{00000000-0005-0000-0000-00005B260000}"/>
    <cellStyle name="Percent 4 21 7" xfId="9772" xr:uid="{00000000-0005-0000-0000-00005C260000}"/>
    <cellStyle name="Percent 4 21 7 2" xfId="9773" xr:uid="{00000000-0005-0000-0000-00005D260000}"/>
    <cellStyle name="Percent 4 21 8" xfId="9774" xr:uid="{00000000-0005-0000-0000-00005E260000}"/>
    <cellStyle name="Percent 4 21 8 2" xfId="9775" xr:uid="{00000000-0005-0000-0000-00005F260000}"/>
    <cellStyle name="Percent 4 21 9" xfId="9776" xr:uid="{00000000-0005-0000-0000-000060260000}"/>
    <cellStyle name="Percent 4 21 9 2" xfId="9777" xr:uid="{00000000-0005-0000-0000-000061260000}"/>
    <cellStyle name="Percent 4 22" xfId="9778" xr:uid="{00000000-0005-0000-0000-000062260000}"/>
    <cellStyle name="Percent 4 22 10" xfId="9779" xr:uid="{00000000-0005-0000-0000-000063260000}"/>
    <cellStyle name="Percent 4 22 11" xfId="9780" xr:uid="{00000000-0005-0000-0000-000064260000}"/>
    <cellStyle name="Percent 4 22 12" xfId="9781" xr:uid="{00000000-0005-0000-0000-000065260000}"/>
    <cellStyle name="Percent 4 22 2" xfId="9782" xr:uid="{00000000-0005-0000-0000-000066260000}"/>
    <cellStyle name="Percent 4 22 2 2" xfId="9783" xr:uid="{00000000-0005-0000-0000-000067260000}"/>
    <cellStyle name="Percent 4 22 2 2 2" xfId="9784" xr:uid="{00000000-0005-0000-0000-000068260000}"/>
    <cellStyle name="Percent 4 22 2 3" xfId="9785" xr:uid="{00000000-0005-0000-0000-000069260000}"/>
    <cellStyle name="Percent 4 22 2 3 2" xfId="9786" xr:uid="{00000000-0005-0000-0000-00006A260000}"/>
    <cellStyle name="Percent 4 22 2 4" xfId="9787" xr:uid="{00000000-0005-0000-0000-00006B260000}"/>
    <cellStyle name="Percent 4 22 2 5" xfId="9788" xr:uid="{00000000-0005-0000-0000-00006C260000}"/>
    <cellStyle name="Percent 4 22 3" xfId="9789" xr:uid="{00000000-0005-0000-0000-00006D260000}"/>
    <cellStyle name="Percent 4 22 3 2" xfId="9790" xr:uid="{00000000-0005-0000-0000-00006E260000}"/>
    <cellStyle name="Percent 4 22 3 2 2" xfId="9791" xr:uid="{00000000-0005-0000-0000-00006F260000}"/>
    <cellStyle name="Percent 4 22 3 3" xfId="9792" xr:uid="{00000000-0005-0000-0000-000070260000}"/>
    <cellStyle name="Percent 4 22 3 3 2" xfId="9793" xr:uid="{00000000-0005-0000-0000-000071260000}"/>
    <cellStyle name="Percent 4 22 3 4" xfId="9794" xr:uid="{00000000-0005-0000-0000-000072260000}"/>
    <cellStyle name="Percent 4 22 4" xfId="9795" xr:uid="{00000000-0005-0000-0000-000073260000}"/>
    <cellStyle name="Percent 4 22 4 2" xfId="9796" xr:uid="{00000000-0005-0000-0000-000074260000}"/>
    <cellStyle name="Percent 4 22 4 2 2" xfId="9797" xr:uid="{00000000-0005-0000-0000-000075260000}"/>
    <cellStyle name="Percent 4 22 4 3" xfId="9798" xr:uid="{00000000-0005-0000-0000-000076260000}"/>
    <cellStyle name="Percent 4 22 4 3 2" xfId="9799" xr:uid="{00000000-0005-0000-0000-000077260000}"/>
    <cellStyle name="Percent 4 22 4 4" xfId="9800" xr:uid="{00000000-0005-0000-0000-000078260000}"/>
    <cellStyle name="Percent 4 22 5" xfId="9801" xr:uid="{00000000-0005-0000-0000-000079260000}"/>
    <cellStyle name="Percent 4 22 5 2" xfId="9802" xr:uid="{00000000-0005-0000-0000-00007A260000}"/>
    <cellStyle name="Percent 4 22 5 2 2" xfId="9803" xr:uid="{00000000-0005-0000-0000-00007B260000}"/>
    <cellStyle name="Percent 4 22 5 3" xfId="9804" xr:uid="{00000000-0005-0000-0000-00007C260000}"/>
    <cellStyle name="Percent 4 22 5 3 2" xfId="9805" xr:uid="{00000000-0005-0000-0000-00007D260000}"/>
    <cellStyle name="Percent 4 22 5 4" xfId="9806" xr:uid="{00000000-0005-0000-0000-00007E260000}"/>
    <cellStyle name="Percent 4 22 5 4 2" xfId="9807" xr:uid="{00000000-0005-0000-0000-00007F260000}"/>
    <cellStyle name="Percent 4 22 5 5" xfId="9808" xr:uid="{00000000-0005-0000-0000-000080260000}"/>
    <cellStyle name="Percent 4 22 6" xfId="9809" xr:uid="{00000000-0005-0000-0000-000081260000}"/>
    <cellStyle name="Percent 4 22 6 2" xfId="9810" xr:uid="{00000000-0005-0000-0000-000082260000}"/>
    <cellStyle name="Percent 4 22 6 2 2" xfId="9811" xr:uid="{00000000-0005-0000-0000-000083260000}"/>
    <cellStyle name="Percent 4 22 6 3" xfId="9812" xr:uid="{00000000-0005-0000-0000-000084260000}"/>
    <cellStyle name="Percent 4 22 6 3 2" xfId="9813" xr:uid="{00000000-0005-0000-0000-000085260000}"/>
    <cellStyle name="Percent 4 22 6 4" xfId="9814" xr:uid="{00000000-0005-0000-0000-000086260000}"/>
    <cellStyle name="Percent 4 22 7" xfId="9815" xr:uid="{00000000-0005-0000-0000-000087260000}"/>
    <cellStyle name="Percent 4 22 7 2" xfId="9816" xr:uid="{00000000-0005-0000-0000-000088260000}"/>
    <cellStyle name="Percent 4 22 8" xfId="9817" xr:uid="{00000000-0005-0000-0000-000089260000}"/>
    <cellStyle name="Percent 4 22 8 2" xfId="9818" xr:uid="{00000000-0005-0000-0000-00008A260000}"/>
    <cellStyle name="Percent 4 22 9" xfId="9819" xr:uid="{00000000-0005-0000-0000-00008B260000}"/>
    <cellStyle name="Percent 4 22 9 2" xfId="9820" xr:uid="{00000000-0005-0000-0000-00008C260000}"/>
    <cellStyle name="Percent 4 23" xfId="9821" xr:uid="{00000000-0005-0000-0000-00008D260000}"/>
    <cellStyle name="Percent 4 23 10" xfId="9822" xr:uid="{00000000-0005-0000-0000-00008E260000}"/>
    <cellStyle name="Percent 4 23 11" xfId="9823" xr:uid="{00000000-0005-0000-0000-00008F260000}"/>
    <cellStyle name="Percent 4 23 12" xfId="9824" xr:uid="{00000000-0005-0000-0000-000090260000}"/>
    <cellStyle name="Percent 4 23 2" xfId="9825" xr:uid="{00000000-0005-0000-0000-000091260000}"/>
    <cellStyle name="Percent 4 23 2 2" xfId="9826" xr:uid="{00000000-0005-0000-0000-000092260000}"/>
    <cellStyle name="Percent 4 23 2 2 2" xfId="9827" xr:uid="{00000000-0005-0000-0000-000093260000}"/>
    <cellStyle name="Percent 4 23 2 3" xfId="9828" xr:uid="{00000000-0005-0000-0000-000094260000}"/>
    <cellStyle name="Percent 4 23 2 3 2" xfId="9829" xr:uid="{00000000-0005-0000-0000-000095260000}"/>
    <cellStyle name="Percent 4 23 2 4" xfId="9830" xr:uid="{00000000-0005-0000-0000-000096260000}"/>
    <cellStyle name="Percent 4 23 2 5" xfId="9831" xr:uid="{00000000-0005-0000-0000-000097260000}"/>
    <cellStyle name="Percent 4 23 3" xfId="9832" xr:uid="{00000000-0005-0000-0000-000098260000}"/>
    <cellStyle name="Percent 4 23 3 2" xfId="9833" xr:uid="{00000000-0005-0000-0000-000099260000}"/>
    <cellStyle name="Percent 4 23 3 2 2" xfId="9834" xr:uid="{00000000-0005-0000-0000-00009A260000}"/>
    <cellStyle name="Percent 4 23 3 3" xfId="9835" xr:uid="{00000000-0005-0000-0000-00009B260000}"/>
    <cellStyle name="Percent 4 23 3 3 2" xfId="9836" xr:uid="{00000000-0005-0000-0000-00009C260000}"/>
    <cellStyle name="Percent 4 23 3 4" xfId="9837" xr:uid="{00000000-0005-0000-0000-00009D260000}"/>
    <cellStyle name="Percent 4 23 4" xfId="9838" xr:uid="{00000000-0005-0000-0000-00009E260000}"/>
    <cellStyle name="Percent 4 23 4 2" xfId="9839" xr:uid="{00000000-0005-0000-0000-00009F260000}"/>
    <cellStyle name="Percent 4 23 4 2 2" xfId="9840" xr:uid="{00000000-0005-0000-0000-0000A0260000}"/>
    <cellStyle name="Percent 4 23 4 3" xfId="9841" xr:uid="{00000000-0005-0000-0000-0000A1260000}"/>
    <cellStyle name="Percent 4 23 4 3 2" xfId="9842" xr:uid="{00000000-0005-0000-0000-0000A2260000}"/>
    <cellStyle name="Percent 4 23 4 4" xfId="9843" xr:uid="{00000000-0005-0000-0000-0000A3260000}"/>
    <cellStyle name="Percent 4 23 5" xfId="9844" xr:uid="{00000000-0005-0000-0000-0000A4260000}"/>
    <cellStyle name="Percent 4 23 5 2" xfId="9845" xr:uid="{00000000-0005-0000-0000-0000A5260000}"/>
    <cellStyle name="Percent 4 23 5 2 2" xfId="9846" xr:uid="{00000000-0005-0000-0000-0000A6260000}"/>
    <cellStyle name="Percent 4 23 5 3" xfId="9847" xr:uid="{00000000-0005-0000-0000-0000A7260000}"/>
    <cellStyle name="Percent 4 23 5 3 2" xfId="9848" xr:uid="{00000000-0005-0000-0000-0000A8260000}"/>
    <cellStyle name="Percent 4 23 5 4" xfId="9849" xr:uid="{00000000-0005-0000-0000-0000A9260000}"/>
    <cellStyle name="Percent 4 23 5 4 2" xfId="9850" xr:uid="{00000000-0005-0000-0000-0000AA260000}"/>
    <cellStyle name="Percent 4 23 5 5" xfId="9851" xr:uid="{00000000-0005-0000-0000-0000AB260000}"/>
    <cellStyle name="Percent 4 23 6" xfId="9852" xr:uid="{00000000-0005-0000-0000-0000AC260000}"/>
    <cellStyle name="Percent 4 23 6 2" xfId="9853" xr:uid="{00000000-0005-0000-0000-0000AD260000}"/>
    <cellStyle name="Percent 4 23 6 2 2" xfId="9854" xr:uid="{00000000-0005-0000-0000-0000AE260000}"/>
    <cellStyle name="Percent 4 23 6 3" xfId="9855" xr:uid="{00000000-0005-0000-0000-0000AF260000}"/>
    <cellStyle name="Percent 4 23 6 3 2" xfId="9856" xr:uid="{00000000-0005-0000-0000-0000B0260000}"/>
    <cellStyle name="Percent 4 23 6 4" xfId="9857" xr:uid="{00000000-0005-0000-0000-0000B1260000}"/>
    <cellStyle name="Percent 4 23 7" xfId="9858" xr:uid="{00000000-0005-0000-0000-0000B2260000}"/>
    <cellStyle name="Percent 4 23 7 2" xfId="9859" xr:uid="{00000000-0005-0000-0000-0000B3260000}"/>
    <cellStyle name="Percent 4 23 8" xfId="9860" xr:uid="{00000000-0005-0000-0000-0000B4260000}"/>
    <cellStyle name="Percent 4 23 8 2" xfId="9861" xr:uid="{00000000-0005-0000-0000-0000B5260000}"/>
    <cellStyle name="Percent 4 23 9" xfId="9862" xr:uid="{00000000-0005-0000-0000-0000B6260000}"/>
    <cellStyle name="Percent 4 23 9 2" xfId="9863" xr:uid="{00000000-0005-0000-0000-0000B7260000}"/>
    <cellStyle name="Percent 4 24" xfId="9864" xr:uid="{00000000-0005-0000-0000-0000B8260000}"/>
    <cellStyle name="Percent 4 24 10" xfId="9865" xr:uid="{00000000-0005-0000-0000-0000B9260000}"/>
    <cellStyle name="Percent 4 24 11" xfId="9866" xr:uid="{00000000-0005-0000-0000-0000BA260000}"/>
    <cellStyle name="Percent 4 24 12" xfId="9867" xr:uid="{00000000-0005-0000-0000-0000BB260000}"/>
    <cellStyle name="Percent 4 24 2" xfId="9868" xr:uid="{00000000-0005-0000-0000-0000BC260000}"/>
    <cellStyle name="Percent 4 24 2 2" xfId="9869" xr:uid="{00000000-0005-0000-0000-0000BD260000}"/>
    <cellStyle name="Percent 4 24 2 2 2" xfId="9870" xr:uid="{00000000-0005-0000-0000-0000BE260000}"/>
    <cellStyle name="Percent 4 24 2 3" xfId="9871" xr:uid="{00000000-0005-0000-0000-0000BF260000}"/>
    <cellStyle name="Percent 4 24 2 3 2" xfId="9872" xr:uid="{00000000-0005-0000-0000-0000C0260000}"/>
    <cellStyle name="Percent 4 24 2 4" xfId="9873" xr:uid="{00000000-0005-0000-0000-0000C1260000}"/>
    <cellStyle name="Percent 4 24 2 5" xfId="9874" xr:uid="{00000000-0005-0000-0000-0000C2260000}"/>
    <cellStyle name="Percent 4 24 3" xfId="9875" xr:uid="{00000000-0005-0000-0000-0000C3260000}"/>
    <cellStyle name="Percent 4 24 3 2" xfId="9876" xr:uid="{00000000-0005-0000-0000-0000C4260000}"/>
    <cellStyle name="Percent 4 24 3 2 2" xfId="9877" xr:uid="{00000000-0005-0000-0000-0000C5260000}"/>
    <cellStyle name="Percent 4 24 3 3" xfId="9878" xr:uid="{00000000-0005-0000-0000-0000C6260000}"/>
    <cellStyle name="Percent 4 24 3 3 2" xfId="9879" xr:uid="{00000000-0005-0000-0000-0000C7260000}"/>
    <cellStyle name="Percent 4 24 3 4" xfId="9880" xr:uid="{00000000-0005-0000-0000-0000C8260000}"/>
    <cellStyle name="Percent 4 24 4" xfId="9881" xr:uid="{00000000-0005-0000-0000-0000C9260000}"/>
    <cellStyle name="Percent 4 24 4 2" xfId="9882" xr:uid="{00000000-0005-0000-0000-0000CA260000}"/>
    <cellStyle name="Percent 4 24 4 2 2" xfId="9883" xr:uid="{00000000-0005-0000-0000-0000CB260000}"/>
    <cellStyle name="Percent 4 24 4 3" xfId="9884" xr:uid="{00000000-0005-0000-0000-0000CC260000}"/>
    <cellStyle name="Percent 4 24 4 3 2" xfId="9885" xr:uid="{00000000-0005-0000-0000-0000CD260000}"/>
    <cellStyle name="Percent 4 24 4 4" xfId="9886" xr:uid="{00000000-0005-0000-0000-0000CE260000}"/>
    <cellStyle name="Percent 4 24 5" xfId="9887" xr:uid="{00000000-0005-0000-0000-0000CF260000}"/>
    <cellStyle name="Percent 4 24 5 2" xfId="9888" xr:uid="{00000000-0005-0000-0000-0000D0260000}"/>
    <cellStyle name="Percent 4 24 5 2 2" xfId="9889" xr:uid="{00000000-0005-0000-0000-0000D1260000}"/>
    <cellStyle name="Percent 4 24 5 3" xfId="9890" xr:uid="{00000000-0005-0000-0000-0000D2260000}"/>
    <cellStyle name="Percent 4 24 5 3 2" xfId="9891" xr:uid="{00000000-0005-0000-0000-0000D3260000}"/>
    <cellStyle name="Percent 4 24 5 4" xfId="9892" xr:uid="{00000000-0005-0000-0000-0000D4260000}"/>
    <cellStyle name="Percent 4 24 5 4 2" xfId="9893" xr:uid="{00000000-0005-0000-0000-0000D5260000}"/>
    <cellStyle name="Percent 4 24 5 5" xfId="9894" xr:uid="{00000000-0005-0000-0000-0000D6260000}"/>
    <cellStyle name="Percent 4 24 6" xfId="9895" xr:uid="{00000000-0005-0000-0000-0000D7260000}"/>
    <cellStyle name="Percent 4 24 6 2" xfId="9896" xr:uid="{00000000-0005-0000-0000-0000D8260000}"/>
    <cellStyle name="Percent 4 24 6 2 2" xfId="9897" xr:uid="{00000000-0005-0000-0000-0000D9260000}"/>
    <cellStyle name="Percent 4 24 6 3" xfId="9898" xr:uid="{00000000-0005-0000-0000-0000DA260000}"/>
    <cellStyle name="Percent 4 24 6 3 2" xfId="9899" xr:uid="{00000000-0005-0000-0000-0000DB260000}"/>
    <cellStyle name="Percent 4 24 6 4" xfId="9900" xr:uid="{00000000-0005-0000-0000-0000DC260000}"/>
    <cellStyle name="Percent 4 24 7" xfId="9901" xr:uid="{00000000-0005-0000-0000-0000DD260000}"/>
    <cellStyle name="Percent 4 24 7 2" xfId="9902" xr:uid="{00000000-0005-0000-0000-0000DE260000}"/>
    <cellStyle name="Percent 4 24 8" xfId="9903" xr:uid="{00000000-0005-0000-0000-0000DF260000}"/>
    <cellStyle name="Percent 4 24 8 2" xfId="9904" xr:uid="{00000000-0005-0000-0000-0000E0260000}"/>
    <cellStyle name="Percent 4 24 9" xfId="9905" xr:uid="{00000000-0005-0000-0000-0000E1260000}"/>
    <cellStyle name="Percent 4 24 9 2" xfId="9906" xr:uid="{00000000-0005-0000-0000-0000E2260000}"/>
    <cellStyle name="Percent 4 25" xfId="9907" xr:uid="{00000000-0005-0000-0000-0000E3260000}"/>
    <cellStyle name="Percent 4 25 10" xfId="9908" xr:uid="{00000000-0005-0000-0000-0000E4260000}"/>
    <cellStyle name="Percent 4 25 11" xfId="9909" xr:uid="{00000000-0005-0000-0000-0000E5260000}"/>
    <cellStyle name="Percent 4 25 12" xfId="9910" xr:uid="{00000000-0005-0000-0000-0000E6260000}"/>
    <cellStyle name="Percent 4 25 2" xfId="9911" xr:uid="{00000000-0005-0000-0000-0000E7260000}"/>
    <cellStyle name="Percent 4 25 2 2" xfId="9912" xr:uid="{00000000-0005-0000-0000-0000E8260000}"/>
    <cellStyle name="Percent 4 25 2 2 2" xfId="9913" xr:uid="{00000000-0005-0000-0000-0000E9260000}"/>
    <cellStyle name="Percent 4 25 2 3" xfId="9914" xr:uid="{00000000-0005-0000-0000-0000EA260000}"/>
    <cellStyle name="Percent 4 25 2 3 2" xfId="9915" xr:uid="{00000000-0005-0000-0000-0000EB260000}"/>
    <cellStyle name="Percent 4 25 2 4" xfId="9916" xr:uid="{00000000-0005-0000-0000-0000EC260000}"/>
    <cellStyle name="Percent 4 25 2 5" xfId="9917" xr:uid="{00000000-0005-0000-0000-0000ED260000}"/>
    <cellStyle name="Percent 4 25 3" xfId="9918" xr:uid="{00000000-0005-0000-0000-0000EE260000}"/>
    <cellStyle name="Percent 4 25 3 2" xfId="9919" xr:uid="{00000000-0005-0000-0000-0000EF260000}"/>
    <cellStyle name="Percent 4 25 3 2 2" xfId="9920" xr:uid="{00000000-0005-0000-0000-0000F0260000}"/>
    <cellStyle name="Percent 4 25 3 3" xfId="9921" xr:uid="{00000000-0005-0000-0000-0000F1260000}"/>
    <cellStyle name="Percent 4 25 3 3 2" xfId="9922" xr:uid="{00000000-0005-0000-0000-0000F2260000}"/>
    <cellStyle name="Percent 4 25 3 4" xfId="9923" xr:uid="{00000000-0005-0000-0000-0000F3260000}"/>
    <cellStyle name="Percent 4 25 4" xfId="9924" xr:uid="{00000000-0005-0000-0000-0000F4260000}"/>
    <cellStyle name="Percent 4 25 4 2" xfId="9925" xr:uid="{00000000-0005-0000-0000-0000F5260000}"/>
    <cellStyle name="Percent 4 25 4 2 2" xfId="9926" xr:uid="{00000000-0005-0000-0000-0000F6260000}"/>
    <cellStyle name="Percent 4 25 4 3" xfId="9927" xr:uid="{00000000-0005-0000-0000-0000F7260000}"/>
    <cellStyle name="Percent 4 25 4 3 2" xfId="9928" xr:uid="{00000000-0005-0000-0000-0000F8260000}"/>
    <cellStyle name="Percent 4 25 4 4" xfId="9929" xr:uid="{00000000-0005-0000-0000-0000F9260000}"/>
    <cellStyle name="Percent 4 25 5" xfId="9930" xr:uid="{00000000-0005-0000-0000-0000FA260000}"/>
    <cellStyle name="Percent 4 25 5 2" xfId="9931" xr:uid="{00000000-0005-0000-0000-0000FB260000}"/>
    <cellStyle name="Percent 4 25 5 2 2" xfId="9932" xr:uid="{00000000-0005-0000-0000-0000FC260000}"/>
    <cellStyle name="Percent 4 25 5 3" xfId="9933" xr:uid="{00000000-0005-0000-0000-0000FD260000}"/>
    <cellStyle name="Percent 4 25 5 3 2" xfId="9934" xr:uid="{00000000-0005-0000-0000-0000FE260000}"/>
    <cellStyle name="Percent 4 25 5 4" xfId="9935" xr:uid="{00000000-0005-0000-0000-0000FF260000}"/>
    <cellStyle name="Percent 4 25 5 4 2" xfId="9936" xr:uid="{00000000-0005-0000-0000-000000270000}"/>
    <cellStyle name="Percent 4 25 5 5" xfId="9937" xr:uid="{00000000-0005-0000-0000-000001270000}"/>
    <cellStyle name="Percent 4 25 6" xfId="9938" xr:uid="{00000000-0005-0000-0000-000002270000}"/>
    <cellStyle name="Percent 4 25 6 2" xfId="9939" xr:uid="{00000000-0005-0000-0000-000003270000}"/>
    <cellStyle name="Percent 4 25 6 2 2" xfId="9940" xr:uid="{00000000-0005-0000-0000-000004270000}"/>
    <cellStyle name="Percent 4 25 6 3" xfId="9941" xr:uid="{00000000-0005-0000-0000-000005270000}"/>
    <cellStyle name="Percent 4 25 6 3 2" xfId="9942" xr:uid="{00000000-0005-0000-0000-000006270000}"/>
    <cellStyle name="Percent 4 25 6 4" xfId="9943" xr:uid="{00000000-0005-0000-0000-000007270000}"/>
    <cellStyle name="Percent 4 25 7" xfId="9944" xr:uid="{00000000-0005-0000-0000-000008270000}"/>
    <cellStyle name="Percent 4 25 7 2" xfId="9945" xr:uid="{00000000-0005-0000-0000-000009270000}"/>
    <cellStyle name="Percent 4 25 8" xfId="9946" xr:uid="{00000000-0005-0000-0000-00000A270000}"/>
    <cellStyle name="Percent 4 25 8 2" xfId="9947" xr:uid="{00000000-0005-0000-0000-00000B270000}"/>
    <cellStyle name="Percent 4 25 9" xfId="9948" xr:uid="{00000000-0005-0000-0000-00000C270000}"/>
    <cellStyle name="Percent 4 25 9 2" xfId="9949" xr:uid="{00000000-0005-0000-0000-00000D270000}"/>
    <cellStyle name="Percent 4 26" xfId="9950" xr:uid="{00000000-0005-0000-0000-00000E270000}"/>
    <cellStyle name="Percent 4 26 10" xfId="9951" xr:uid="{00000000-0005-0000-0000-00000F270000}"/>
    <cellStyle name="Percent 4 26 11" xfId="9952" xr:uid="{00000000-0005-0000-0000-000010270000}"/>
    <cellStyle name="Percent 4 26 12" xfId="9953" xr:uid="{00000000-0005-0000-0000-000011270000}"/>
    <cellStyle name="Percent 4 26 2" xfId="9954" xr:uid="{00000000-0005-0000-0000-000012270000}"/>
    <cellStyle name="Percent 4 26 2 2" xfId="9955" xr:uid="{00000000-0005-0000-0000-000013270000}"/>
    <cellStyle name="Percent 4 26 2 2 2" xfId="9956" xr:uid="{00000000-0005-0000-0000-000014270000}"/>
    <cellStyle name="Percent 4 26 2 3" xfId="9957" xr:uid="{00000000-0005-0000-0000-000015270000}"/>
    <cellStyle name="Percent 4 26 2 3 2" xfId="9958" xr:uid="{00000000-0005-0000-0000-000016270000}"/>
    <cellStyle name="Percent 4 26 2 4" xfId="9959" xr:uid="{00000000-0005-0000-0000-000017270000}"/>
    <cellStyle name="Percent 4 26 2 5" xfId="9960" xr:uid="{00000000-0005-0000-0000-000018270000}"/>
    <cellStyle name="Percent 4 26 3" xfId="9961" xr:uid="{00000000-0005-0000-0000-000019270000}"/>
    <cellStyle name="Percent 4 26 3 2" xfId="9962" xr:uid="{00000000-0005-0000-0000-00001A270000}"/>
    <cellStyle name="Percent 4 26 3 2 2" xfId="9963" xr:uid="{00000000-0005-0000-0000-00001B270000}"/>
    <cellStyle name="Percent 4 26 3 3" xfId="9964" xr:uid="{00000000-0005-0000-0000-00001C270000}"/>
    <cellStyle name="Percent 4 26 3 3 2" xfId="9965" xr:uid="{00000000-0005-0000-0000-00001D270000}"/>
    <cellStyle name="Percent 4 26 3 4" xfId="9966" xr:uid="{00000000-0005-0000-0000-00001E270000}"/>
    <cellStyle name="Percent 4 26 4" xfId="9967" xr:uid="{00000000-0005-0000-0000-00001F270000}"/>
    <cellStyle name="Percent 4 26 4 2" xfId="9968" xr:uid="{00000000-0005-0000-0000-000020270000}"/>
    <cellStyle name="Percent 4 26 4 2 2" xfId="9969" xr:uid="{00000000-0005-0000-0000-000021270000}"/>
    <cellStyle name="Percent 4 26 4 3" xfId="9970" xr:uid="{00000000-0005-0000-0000-000022270000}"/>
    <cellStyle name="Percent 4 26 4 3 2" xfId="9971" xr:uid="{00000000-0005-0000-0000-000023270000}"/>
    <cellStyle name="Percent 4 26 4 4" xfId="9972" xr:uid="{00000000-0005-0000-0000-000024270000}"/>
    <cellStyle name="Percent 4 26 5" xfId="9973" xr:uid="{00000000-0005-0000-0000-000025270000}"/>
    <cellStyle name="Percent 4 26 5 2" xfId="9974" xr:uid="{00000000-0005-0000-0000-000026270000}"/>
    <cellStyle name="Percent 4 26 5 2 2" xfId="9975" xr:uid="{00000000-0005-0000-0000-000027270000}"/>
    <cellStyle name="Percent 4 26 5 3" xfId="9976" xr:uid="{00000000-0005-0000-0000-000028270000}"/>
    <cellStyle name="Percent 4 26 5 3 2" xfId="9977" xr:uid="{00000000-0005-0000-0000-000029270000}"/>
    <cellStyle name="Percent 4 26 5 4" xfId="9978" xr:uid="{00000000-0005-0000-0000-00002A270000}"/>
    <cellStyle name="Percent 4 26 5 4 2" xfId="9979" xr:uid="{00000000-0005-0000-0000-00002B270000}"/>
    <cellStyle name="Percent 4 26 5 5" xfId="9980" xr:uid="{00000000-0005-0000-0000-00002C270000}"/>
    <cellStyle name="Percent 4 26 6" xfId="9981" xr:uid="{00000000-0005-0000-0000-00002D270000}"/>
    <cellStyle name="Percent 4 26 6 2" xfId="9982" xr:uid="{00000000-0005-0000-0000-00002E270000}"/>
    <cellStyle name="Percent 4 26 6 2 2" xfId="9983" xr:uid="{00000000-0005-0000-0000-00002F270000}"/>
    <cellStyle name="Percent 4 26 6 3" xfId="9984" xr:uid="{00000000-0005-0000-0000-000030270000}"/>
    <cellStyle name="Percent 4 26 6 3 2" xfId="9985" xr:uid="{00000000-0005-0000-0000-000031270000}"/>
    <cellStyle name="Percent 4 26 6 4" xfId="9986" xr:uid="{00000000-0005-0000-0000-000032270000}"/>
    <cellStyle name="Percent 4 26 7" xfId="9987" xr:uid="{00000000-0005-0000-0000-000033270000}"/>
    <cellStyle name="Percent 4 26 7 2" xfId="9988" xr:uid="{00000000-0005-0000-0000-000034270000}"/>
    <cellStyle name="Percent 4 26 8" xfId="9989" xr:uid="{00000000-0005-0000-0000-000035270000}"/>
    <cellStyle name="Percent 4 26 8 2" xfId="9990" xr:uid="{00000000-0005-0000-0000-000036270000}"/>
    <cellStyle name="Percent 4 26 9" xfId="9991" xr:uid="{00000000-0005-0000-0000-000037270000}"/>
    <cellStyle name="Percent 4 26 9 2" xfId="9992" xr:uid="{00000000-0005-0000-0000-000038270000}"/>
    <cellStyle name="Percent 4 27" xfId="9993" xr:uid="{00000000-0005-0000-0000-000039270000}"/>
    <cellStyle name="Percent 4 27 10" xfId="9994" xr:uid="{00000000-0005-0000-0000-00003A270000}"/>
    <cellStyle name="Percent 4 27 11" xfId="9995" xr:uid="{00000000-0005-0000-0000-00003B270000}"/>
    <cellStyle name="Percent 4 27 12" xfId="9996" xr:uid="{00000000-0005-0000-0000-00003C270000}"/>
    <cellStyle name="Percent 4 27 2" xfId="9997" xr:uid="{00000000-0005-0000-0000-00003D270000}"/>
    <cellStyle name="Percent 4 27 2 2" xfId="9998" xr:uid="{00000000-0005-0000-0000-00003E270000}"/>
    <cellStyle name="Percent 4 27 2 2 2" xfId="9999" xr:uid="{00000000-0005-0000-0000-00003F270000}"/>
    <cellStyle name="Percent 4 27 2 3" xfId="10000" xr:uid="{00000000-0005-0000-0000-000040270000}"/>
    <cellStyle name="Percent 4 27 2 3 2" xfId="10001" xr:uid="{00000000-0005-0000-0000-000041270000}"/>
    <cellStyle name="Percent 4 27 2 4" xfId="10002" xr:uid="{00000000-0005-0000-0000-000042270000}"/>
    <cellStyle name="Percent 4 27 2 5" xfId="10003" xr:uid="{00000000-0005-0000-0000-000043270000}"/>
    <cellStyle name="Percent 4 27 3" xfId="10004" xr:uid="{00000000-0005-0000-0000-000044270000}"/>
    <cellStyle name="Percent 4 27 3 2" xfId="10005" xr:uid="{00000000-0005-0000-0000-000045270000}"/>
    <cellStyle name="Percent 4 27 3 2 2" xfId="10006" xr:uid="{00000000-0005-0000-0000-000046270000}"/>
    <cellStyle name="Percent 4 27 3 3" xfId="10007" xr:uid="{00000000-0005-0000-0000-000047270000}"/>
    <cellStyle name="Percent 4 27 3 3 2" xfId="10008" xr:uid="{00000000-0005-0000-0000-000048270000}"/>
    <cellStyle name="Percent 4 27 3 4" xfId="10009" xr:uid="{00000000-0005-0000-0000-000049270000}"/>
    <cellStyle name="Percent 4 27 4" xfId="10010" xr:uid="{00000000-0005-0000-0000-00004A270000}"/>
    <cellStyle name="Percent 4 27 4 2" xfId="10011" xr:uid="{00000000-0005-0000-0000-00004B270000}"/>
    <cellStyle name="Percent 4 27 4 2 2" xfId="10012" xr:uid="{00000000-0005-0000-0000-00004C270000}"/>
    <cellStyle name="Percent 4 27 4 3" xfId="10013" xr:uid="{00000000-0005-0000-0000-00004D270000}"/>
    <cellStyle name="Percent 4 27 4 3 2" xfId="10014" xr:uid="{00000000-0005-0000-0000-00004E270000}"/>
    <cellStyle name="Percent 4 27 4 4" xfId="10015" xr:uid="{00000000-0005-0000-0000-00004F270000}"/>
    <cellStyle name="Percent 4 27 5" xfId="10016" xr:uid="{00000000-0005-0000-0000-000050270000}"/>
    <cellStyle name="Percent 4 27 5 2" xfId="10017" xr:uid="{00000000-0005-0000-0000-000051270000}"/>
    <cellStyle name="Percent 4 27 5 2 2" xfId="10018" xr:uid="{00000000-0005-0000-0000-000052270000}"/>
    <cellStyle name="Percent 4 27 5 3" xfId="10019" xr:uid="{00000000-0005-0000-0000-000053270000}"/>
    <cellStyle name="Percent 4 27 5 3 2" xfId="10020" xr:uid="{00000000-0005-0000-0000-000054270000}"/>
    <cellStyle name="Percent 4 27 5 4" xfId="10021" xr:uid="{00000000-0005-0000-0000-000055270000}"/>
    <cellStyle name="Percent 4 27 5 4 2" xfId="10022" xr:uid="{00000000-0005-0000-0000-000056270000}"/>
    <cellStyle name="Percent 4 27 5 5" xfId="10023" xr:uid="{00000000-0005-0000-0000-000057270000}"/>
    <cellStyle name="Percent 4 27 6" xfId="10024" xr:uid="{00000000-0005-0000-0000-000058270000}"/>
    <cellStyle name="Percent 4 27 6 2" xfId="10025" xr:uid="{00000000-0005-0000-0000-000059270000}"/>
    <cellStyle name="Percent 4 27 6 2 2" xfId="10026" xr:uid="{00000000-0005-0000-0000-00005A270000}"/>
    <cellStyle name="Percent 4 27 6 3" xfId="10027" xr:uid="{00000000-0005-0000-0000-00005B270000}"/>
    <cellStyle name="Percent 4 27 6 3 2" xfId="10028" xr:uid="{00000000-0005-0000-0000-00005C270000}"/>
    <cellStyle name="Percent 4 27 6 4" xfId="10029" xr:uid="{00000000-0005-0000-0000-00005D270000}"/>
    <cellStyle name="Percent 4 27 7" xfId="10030" xr:uid="{00000000-0005-0000-0000-00005E270000}"/>
    <cellStyle name="Percent 4 27 7 2" xfId="10031" xr:uid="{00000000-0005-0000-0000-00005F270000}"/>
    <cellStyle name="Percent 4 27 8" xfId="10032" xr:uid="{00000000-0005-0000-0000-000060270000}"/>
    <cellStyle name="Percent 4 27 8 2" xfId="10033" xr:uid="{00000000-0005-0000-0000-000061270000}"/>
    <cellStyle name="Percent 4 27 9" xfId="10034" xr:uid="{00000000-0005-0000-0000-000062270000}"/>
    <cellStyle name="Percent 4 27 9 2" xfId="10035" xr:uid="{00000000-0005-0000-0000-000063270000}"/>
    <cellStyle name="Percent 4 28" xfId="10036" xr:uid="{00000000-0005-0000-0000-000064270000}"/>
    <cellStyle name="Percent 4 28 10" xfId="10037" xr:uid="{00000000-0005-0000-0000-000065270000}"/>
    <cellStyle name="Percent 4 28 11" xfId="10038" xr:uid="{00000000-0005-0000-0000-000066270000}"/>
    <cellStyle name="Percent 4 28 12" xfId="10039" xr:uid="{00000000-0005-0000-0000-000067270000}"/>
    <cellStyle name="Percent 4 28 2" xfId="10040" xr:uid="{00000000-0005-0000-0000-000068270000}"/>
    <cellStyle name="Percent 4 28 2 2" xfId="10041" xr:uid="{00000000-0005-0000-0000-000069270000}"/>
    <cellStyle name="Percent 4 28 2 2 2" xfId="10042" xr:uid="{00000000-0005-0000-0000-00006A270000}"/>
    <cellStyle name="Percent 4 28 2 3" xfId="10043" xr:uid="{00000000-0005-0000-0000-00006B270000}"/>
    <cellStyle name="Percent 4 28 2 3 2" xfId="10044" xr:uid="{00000000-0005-0000-0000-00006C270000}"/>
    <cellStyle name="Percent 4 28 2 4" xfId="10045" xr:uid="{00000000-0005-0000-0000-00006D270000}"/>
    <cellStyle name="Percent 4 28 2 5" xfId="10046" xr:uid="{00000000-0005-0000-0000-00006E270000}"/>
    <cellStyle name="Percent 4 28 3" xfId="10047" xr:uid="{00000000-0005-0000-0000-00006F270000}"/>
    <cellStyle name="Percent 4 28 3 2" xfId="10048" xr:uid="{00000000-0005-0000-0000-000070270000}"/>
    <cellStyle name="Percent 4 28 3 2 2" xfId="10049" xr:uid="{00000000-0005-0000-0000-000071270000}"/>
    <cellStyle name="Percent 4 28 3 3" xfId="10050" xr:uid="{00000000-0005-0000-0000-000072270000}"/>
    <cellStyle name="Percent 4 28 3 3 2" xfId="10051" xr:uid="{00000000-0005-0000-0000-000073270000}"/>
    <cellStyle name="Percent 4 28 3 4" xfId="10052" xr:uid="{00000000-0005-0000-0000-000074270000}"/>
    <cellStyle name="Percent 4 28 4" xfId="10053" xr:uid="{00000000-0005-0000-0000-000075270000}"/>
    <cellStyle name="Percent 4 28 4 2" xfId="10054" xr:uid="{00000000-0005-0000-0000-000076270000}"/>
    <cellStyle name="Percent 4 28 4 2 2" xfId="10055" xr:uid="{00000000-0005-0000-0000-000077270000}"/>
    <cellStyle name="Percent 4 28 4 3" xfId="10056" xr:uid="{00000000-0005-0000-0000-000078270000}"/>
    <cellStyle name="Percent 4 28 4 3 2" xfId="10057" xr:uid="{00000000-0005-0000-0000-000079270000}"/>
    <cellStyle name="Percent 4 28 4 4" xfId="10058" xr:uid="{00000000-0005-0000-0000-00007A270000}"/>
    <cellStyle name="Percent 4 28 5" xfId="10059" xr:uid="{00000000-0005-0000-0000-00007B270000}"/>
    <cellStyle name="Percent 4 28 5 2" xfId="10060" xr:uid="{00000000-0005-0000-0000-00007C270000}"/>
    <cellStyle name="Percent 4 28 5 2 2" xfId="10061" xr:uid="{00000000-0005-0000-0000-00007D270000}"/>
    <cellStyle name="Percent 4 28 5 3" xfId="10062" xr:uid="{00000000-0005-0000-0000-00007E270000}"/>
    <cellStyle name="Percent 4 28 5 3 2" xfId="10063" xr:uid="{00000000-0005-0000-0000-00007F270000}"/>
    <cellStyle name="Percent 4 28 5 4" xfId="10064" xr:uid="{00000000-0005-0000-0000-000080270000}"/>
    <cellStyle name="Percent 4 28 5 4 2" xfId="10065" xr:uid="{00000000-0005-0000-0000-000081270000}"/>
    <cellStyle name="Percent 4 28 5 5" xfId="10066" xr:uid="{00000000-0005-0000-0000-000082270000}"/>
    <cellStyle name="Percent 4 28 6" xfId="10067" xr:uid="{00000000-0005-0000-0000-000083270000}"/>
    <cellStyle name="Percent 4 28 6 2" xfId="10068" xr:uid="{00000000-0005-0000-0000-000084270000}"/>
    <cellStyle name="Percent 4 28 6 2 2" xfId="10069" xr:uid="{00000000-0005-0000-0000-000085270000}"/>
    <cellStyle name="Percent 4 28 6 3" xfId="10070" xr:uid="{00000000-0005-0000-0000-000086270000}"/>
    <cellStyle name="Percent 4 28 6 3 2" xfId="10071" xr:uid="{00000000-0005-0000-0000-000087270000}"/>
    <cellStyle name="Percent 4 28 6 4" xfId="10072" xr:uid="{00000000-0005-0000-0000-000088270000}"/>
    <cellStyle name="Percent 4 28 7" xfId="10073" xr:uid="{00000000-0005-0000-0000-000089270000}"/>
    <cellStyle name="Percent 4 28 7 2" xfId="10074" xr:uid="{00000000-0005-0000-0000-00008A270000}"/>
    <cellStyle name="Percent 4 28 8" xfId="10075" xr:uid="{00000000-0005-0000-0000-00008B270000}"/>
    <cellStyle name="Percent 4 28 8 2" xfId="10076" xr:uid="{00000000-0005-0000-0000-00008C270000}"/>
    <cellStyle name="Percent 4 28 9" xfId="10077" xr:uid="{00000000-0005-0000-0000-00008D270000}"/>
    <cellStyle name="Percent 4 28 9 2" xfId="10078" xr:uid="{00000000-0005-0000-0000-00008E270000}"/>
    <cellStyle name="Percent 4 29" xfId="10079" xr:uid="{00000000-0005-0000-0000-00008F270000}"/>
    <cellStyle name="Percent 4 29 10" xfId="10080" xr:uid="{00000000-0005-0000-0000-000090270000}"/>
    <cellStyle name="Percent 4 29 11" xfId="10081" xr:uid="{00000000-0005-0000-0000-000091270000}"/>
    <cellStyle name="Percent 4 29 12" xfId="10082" xr:uid="{00000000-0005-0000-0000-000092270000}"/>
    <cellStyle name="Percent 4 29 2" xfId="10083" xr:uid="{00000000-0005-0000-0000-000093270000}"/>
    <cellStyle name="Percent 4 29 2 2" xfId="10084" xr:uid="{00000000-0005-0000-0000-000094270000}"/>
    <cellStyle name="Percent 4 29 2 2 2" xfId="10085" xr:uid="{00000000-0005-0000-0000-000095270000}"/>
    <cellStyle name="Percent 4 29 2 2 3" xfId="10086" xr:uid="{00000000-0005-0000-0000-000096270000}"/>
    <cellStyle name="Percent 4 29 2 3" xfId="10087" xr:uid="{00000000-0005-0000-0000-000097270000}"/>
    <cellStyle name="Percent 4 29 2 3 2" xfId="10088" xr:uid="{00000000-0005-0000-0000-000098270000}"/>
    <cellStyle name="Percent 4 29 2 4" xfId="10089" xr:uid="{00000000-0005-0000-0000-000099270000}"/>
    <cellStyle name="Percent 4 29 2 5" xfId="10090" xr:uid="{00000000-0005-0000-0000-00009A270000}"/>
    <cellStyle name="Percent 4 29 2 6" xfId="10091" xr:uid="{00000000-0005-0000-0000-00009B270000}"/>
    <cellStyle name="Percent 4 29 3" xfId="10092" xr:uid="{00000000-0005-0000-0000-00009C270000}"/>
    <cellStyle name="Percent 4 29 3 2" xfId="10093" xr:uid="{00000000-0005-0000-0000-00009D270000}"/>
    <cellStyle name="Percent 4 29 3 2 2" xfId="10094" xr:uid="{00000000-0005-0000-0000-00009E270000}"/>
    <cellStyle name="Percent 4 29 3 3" xfId="10095" xr:uid="{00000000-0005-0000-0000-00009F270000}"/>
    <cellStyle name="Percent 4 29 3 3 2" xfId="10096" xr:uid="{00000000-0005-0000-0000-0000A0270000}"/>
    <cellStyle name="Percent 4 29 3 4" xfId="10097" xr:uid="{00000000-0005-0000-0000-0000A1270000}"/>
    <cellStyle name="Percent 4 29 3 5" xfId="10098" xr:uid="{00000000-0005-0000-0000-0000A2270000}"/>
    <cellStyle name="Percent 4 29 4" xfId="10099" xr:uid="{00000000-0005-0000-0000-0000A3270000}"/>
    <cellStyle name="Percent 4 29 4 2" xfId="10100" xr:uid="{00000000-0005-0000-0000-0000A4270000}"/>
    <cellStyle name="Percent 4 29 4 2 2" xfId="10101" xr:uid="{00000000-0005-0000-0000-0000A5270000}"/>
    <cellStyle name="Percent 4 29 4 3" xfId="10102" xr:uid="{00000000-0005-0000-0000-0000A6270000}"/>
    <cellStyle name="Percent 4 29 4 3 2" xfId="10103" xr:uid="{00000000-0005-0000-0000-0000A7270000}"/>
    <cellStyle name="Percent 4 29 4 4" xfId="10104" xr:uid="{00000000-0005-0000-0000-0000A8270000}"/>
    <cellStyle name="Percent 4 29 4 5" xfId="10105" xr:uid="{00000000-0005-0000-0000-0000A9270000}"/>
    <cellStyle name="Percent 4 29 5" xfId="10106" xr:uid="{00000000-0005-0000-0000-0000AA270000}"/>
    <cellStyle name="Percent 4 29 5 2" xfId="10107" xr:uid="{00000000-0005-0000-0000-0000AB270000}"/>
    <cellStyle name="Percent 4 29 5 2 2" xfId="10108" xr:uid="{00000000-0005-0000-0000-0000AC270000}"/>
    <cellStyle name="Percent 4 29 5 3" xfId="10109" xr:uid="{00000000-0005-0000-0000-0000AD270000}"/>
    <cellStyle name="Percent 4 29 5 3 2" xfId="10110" xr:uid="{00000000-0005-0000-0000-0000AE270000}"/>
    <cellStyle name="Percent 4 29 5 4" xfId="10111" xr:uid="{00000000-0005-0000-0000-0000AF270000}"/>
    <cellStyle name="Percent 4 29 5 4 2" xfId="10112" xr:uid="{00000000-0005-0000-0000-0000B0270000}"/>
    <cellStyle name="Percent 4 29 5 5" xfId="10113" xr:uid="{00000000-0005-0000-0000-0000B1270000}"/>
    <cellStyle name="Percent 4 29 6" xfId="10114" xr:uid="{00000000-0005-0000-0000-0000B2270000}"/>
    <cellStyle name="Percent 4 29 6 2" xfId="10115" xr:uid="{00000000-0005-0000-0000-0000B3270000}"/>
    <cellStyle name="Percent 4 29 6 2 2" xfId="10116" xr:uid="{00000000-0005-0000-0000-0000B4270000}"/>
    <cellStyle name="Percent 4 29 6 3" xfId="10117" xr:uid="{00000000-0005-0000-0000-0000B5270000}"/>
    <cellStyle name="Percent 4 29 6 3 2" xfId="10118" xr:uid="{00000000-0005-0000-0000-0000B6270000}"/>
    <cellStyle name="Percent 4 29 6 4" xfId="10119" xr:uid="{00000000-0005-0000-0000-0000B7270000}"/>
    <cellStyle name="Percent 4 29 7" xfId="10120" xr:uid="{00000000-0005-0000-0000-0000B8270000}"/>
    <cellStyle name="Percent 4 29 7 2" xfId="10121" xr:uid="{00000000-0005-0000-0000-0000B9270000}"/>
    <cellStyle name="Percent 4 29 8" xfId="10122" xr:uid="{00000000-0005-0000-0000-0000BA270000}"/>
    <cellStyle name="Percent 4 29 8 2" xfId="10123" xr:uid="{00000000-0005-0000-0000-0000BB270000}"/>
    <cellStyle name="Percent 4 29 9" xfId="10124" xr:uid="{00000000-0005-0000-0000-0000BC270000}"/>
    <cellStyle name="Percent 4 29 9 2" xfId="10125" xr:uid="{00000000-0005-0000-0000-0000BD270000}"/>
    <cellStyle name="Percent 4 3" xfId="10126" xr:uid="{00000000-0005-0000-0000-0000BE270000}"/>
    <cellStyle name="Percent 4 3 10" xfId="10127" xr:uid="{00000000-0005-0000-0000-0000BF270000}"/>
    <cellStyle name="Percent 4 3 10 2" xfId="10128" xr:uid="{00000000-0005-0000-0000-0000C0270000}"/>
    <cellStyle name="Percent 4 3 10 2 2" xfId="10129" xr:uid="{00000000-0005-0000-0000-0000C1270000}"/>
    <cellStyle name="Percent 4 3 10 3" xfId="10130" xr:uid="{00000000-0005-0000-0000-0000C2270000}"/>
    <cellStyle name="Percent 4 3 10 3 2" xfId="10131" xr:uid="{00000000-0005-0000-0000-0000C3270000}"/>
    <cellStyle name="Percent 4 3 10 4" xfId="10132" xr:uid="{00000000-0005-0000-0000-0000C4270000}"/>
    <cellStyle name="Percent 4 3 11" xfId="10133" xr:uid="{00000000-0005-0000-0000-0000C5270000}"/>
    <cellStyle name="Percent 4 3 11 2" xfId="10134" xr:uid="{00000000-0005-0000-0000-0000C6270000}"/>
    <cellStyle name="Percent 4 3 11 2 2" xfId="10135" xr:uid="{00000000-0005-0000-0000-0000C7270000}"/>
    <cellStyle name="Percent 4 3 11 3" xfId="10136" xr:uid="{00000000-0005-0000-0000-0000C8270000}"/>
    <cellStyle name="Percent 4 3 11 3 2" xfId="10137" xr:uid="{00000000-0005-0000-0000-0000C9270000}"/>
    <cellStyle name="Percent 4 3 11 4" xfId="10138" xr:uid="{00000000-0005-0000-0000-0000CA270000}"/>
    <cellStyle name="Percent 4 3 12" xfId="10139" xr:uid="{00000000-0005-0000-0000-0000CB270000}"/>
    <cellStyle name="Percent 4 3 12 2" xfId="10140" xr:uid="{00000000-0005-0000-0000-0000CC270000}"/>
    <cellStyle name="Percent 4 3 12 2 2" xfId="10141" xr:uid="{00000000-0005-0000-0000-0000CD270000}"/>
    <cellStyle name="Percent 4 3 12 3" xfId="10142" xr:uid="{00000000-0005-0000-0000-0000CE270000}"/>
    <cellStyle name="Percent 4 3 12 3 2" xfId="10143" xr:uid="{00000000-0005-0000-0000-0000CF270000}"/>
    <cellStyle name="Percent 4 3 12 4" xfId="10144" xr:uid="{00000000-0005-0000-0000-0000D0270000}"/>
    <cellStyle name="Percent 4 3 12 4 2" xfId="10145" xr:uid="{00000000-0005-0000-0000-0000D1270000}"/>
    <cellStyle name="Percent 4 3 12 5" xfId="10146" xr:uid="{00000000-0005-0000-0000-0000D2270000}"/>
    <cellStyle name="Percent 4 3 13" xfId="10147" xr:uid="{00000000-0005-0000-0000-0000D3270000}"/>
    <cellStyle name="Percent 4 3 13 2" xfId="10148" xr:uid="{00000000-0005-0000-0000-0000D4270000}"/>
    <cellStyle name="Percent 4 3 13 2 2" xfId="10149" xr:uid="{00000000-0005-0000-0000-0000D5270000}"/>
    <cellStyle name="Percent 4 3 13 3" xfId="10150" xr:uid="{00000000-0005-0000-0000-0000D6270000}"/>
    <cellStyle name="Percent 4 3 13 3 2" xfId="10151" xr:uid="{00000000-0005-0000-0000-0000D7270000}"/>
    <cellStyle name="Percent 4 3 13 4" xfId="10152" xr:uid="{00000000-0005-0000-0000-0000D8270000}"/>
    <cellStyle name="Percent 4 3 14" xfId="10153" xr:uid="{00000000-0005-0000-0000-0000D9270000}"/>
    <cellStyle name="Percent 4 3 14 2" xfId="10154" xr:uid="{00000000-0005-0000-0000-0000DA270000}"/>
    <cellStyle name="Percent 4 3 15" xfId="10155" xr:uid="{00000000-0005-0000-0000-0000DB270000}"/>
    <cellStyle name="Percent 4 3 15 2" xfId="10156" xr:uid="{00000000-0005-0000-0000-0000DC270000}"/>
    <cellStyle name="Percent 4 3 16" xfId="10157" xr:uid="{00000000-0005-0000-0000-0000DD270000}"/>
    <cellStyle name="Percent 4 3 16 2" xfId="10158" xr:uid="{00000000-0005-0000-0000-0000DE270000}"/>
    <cellStyle name="Percent 4 3 17" xfId="10159" xr:uid="{00000000-0005-0000-0000-0000DF270000}"/>
    <cellStyle name="Percent 4 3 18" xfId="10160" xr:uid="{00000000-0005-0000-0000-0000E0270000}"/>
    <cellStyle name="Percent 4 3 19" xfId="10161" xr:uid="{00000000-0005-0000-0000-0000E1270000}"/>
    <cellStyle name="Percent 4 3 2" xfId="10162" xr:uid="{00000000-0005-0000-0000-0000E2270000}"/>
    <cellStyle name="Percent 4 3 2 10" xfId="10163" xr:uid="{00000000-0005-0000-0000-0000E3270000}"/>
    <cellStyle name="Percent 4 3 2 11" xfId="10164" xr:uid="{00000000-0005-0000-0000-0000E4270000}"/>
    <cellStyle name="Percent 4 3 2 2" xfId="10165" xr:uid="{00000000-0005-0000-0000-0000E5270000}"/>
    <cellStyle name="Percent 4 3 2 2 2" xfId="10166" xr:uid="{00000000-0005-0000-0000-0000E6270000}"/>
    <cellStyle name="Percent 4 3 2 2 2 2" xfId="10167" xr:uid="{00000000-0005-0000-0000-0000E7270000}"/>
    <cellStyle name="Percent 4 3 2 2 3" xfId="10168" xr:uid="{00000000-0005-0000-0000-0000E8270000}"/>
    <cellStyle name="Percent 4 3 2 2 3 2" xfId="10169" xr:uid="{00000000-0005-0000-0000-0000E9270000}"/>
    <cellStyle name="Percent 4 3 2 2 4" xfId="10170" xr:uid="{00000000-0005-0000-0000-0000EA270000}"/>
    <cellStyle name="Percent 4 3 2 3" xfId="10171" xr:uid="{00000000-0005-0000-0000-0000EB270000}"/>
    <cellStyle name="Percent 4 3 2 3 2" xfId="10172" xr:uid="{00000000-0005-0000-0000-0000EC270000}"/>
    <cellStyle name="Percent 4 3 2 3 2 2" xfId="10173" xr:uid="{00000000-0005-0000-0000-0000ED270000}"/>
    <cellStyle name="Percent 4 3 2 3 3" xfId="10174" xr:uid="{00000000-0005-0000-0000-0000EE270000}"/>
    <cellStyle name="Percent 4 3 2 3 3 2" xfId="10175" xr:uid="{00000000-0005-0000-0000-0000EF270000}"/>
    <cellStyle name="Percent 4 3 2 3 4" xfId="10176" xr:uid="{00000000-0005-0000-0000-0000F0270000}"/>
    <cellStyle name="Percent 4 3 2 4" xfId="10177" xr:uid="{00000000-0005-0000-0000-0000F1270000}"/>
    <cellStyle name="Percent 4 3 2 4 2" xfId="10178" xr:uid="{00000000-0005-0000-0000-0000F2270000}"/>
    <cellStyle name="Percent 4 3 2 4 2 2" xfId="10179" xr:uid="{00000000-0005-0000-0000-0000F3270000}"/>
    <cellStyle name="Percent 4 3 2 4 3" xfId="10180" xr:uid="{00000000-0005-0000-0000-0000F4270000}"/>
    <cellStyle name="Percent 4 3 2 4 3 2" xfId="10181" xr:uid="{00000000-0005-0000-0000-0000F5270000}"/>
    <cellStyle name="Percent 4 3 2 4 4" xfId="10182" xr:uid="{00000000-0005-0000-0000-0000F6270000}"/>
    <cellStyle name="Percent 4 3 2 4 4 2" xfId="10183" xr:uid="{00000000-0005-0000-0000-0000F7270000}"/>
    <cellStyle name="Percent 4 3 2 4 5" xfId="10184" xr:uid="{00000000-0005-0000-0000-0000F8270000}"/>
    <cellStyle name="Percent 4 3 2 5" xfId="10185" xr:uid="{00000000-0005-0000-0000-0000F9270000}"/>
    <cellStyle name="Percent 4 3 2 5 2" xfId="10186" xr:uid="{00000000-0005-0000-0000-0000FA270000}"/>
    <cellStyle name="Percent 4 3 2 5 2 2" xfId="10187" xr:uid="{00000000-0005-0000-0000-0000FB270000}"/>
    <cellStyle name="Percent 4 3 2 5 3" xfId="10188" xr:uid="{00000000-0005-0000-0000-0000FC270000}"/>
    <cellStyle name="Percent 4 3 2 5 3 2" xfId="10189" xr:uid="{00000000-0005-0000-0000-0000FD270000}"/>
    <cellStyle name="Percent 4 3 2 5 4" xfId="10190" xr:uid="{00000000-0005-0000-0000-0000FE270000}"/>
    <cellStyle name="Percent 4 3 2 6" xfId="10191" xr:uid="{00000000-0005-0000-0000-0000FF270000}"/>
    <cellStyle name="Percent 4 3 2 6 2" xfId="10192" xr:uid="{00000000-0005-0000-0000-000000280000}"/>
    <cellStyle name="Percent 4 3 2 7" xfId="10193" xr:uid="{00000000-0005-0000-0000-000001280000}"/>
    <cellStyle name="Percent 4 3 2 7 2" xfId="10194" xr:uid="{00000000-0005-0000-0000-000002280000}"/>
    <cellStyle name="Percent 4 3 2 8" xfId="10195" xr:uid="{00000000-0005-0000-0000-000003280000}"/>
    <cellStyle name="Percent 4 3 2 8 2" xfId="10196" xr:uid="{00000000-0005-0000-0000-000004280000}"/>
    <cellStyle name="Percent 4 3 2 9" xfId="10197" xr:uid="{00000000-0005-0000-0000-000005280000}"/>
    <cellStyle name="Percent 4 3 3" xfId="10198" xr:uid="{00000000-0005-0000-0000-000006280000}"/>
    <cellStyle name="Percent 4 3 3 10" xfId="10199" xr:uid="{00000000-0005-0000-0000-000007280000}"/>
    <cellStyle name="Percent 4 3 3 11" xfId="10200" xr:uid="{00000000-0005-0000-0000-000008280000}"/>
    <cellStyle name="Percent 4 3 3 2" xfId="10201" xr:uid="{00000000-0005-0000-0000-000009280000}"/>
    <cellStyle name="Percent 4 3 3 2 2" xfId="10202" xr:uid="{00000000-0005-0000-0000-00000A280000}"/>
    <cellStyle name="Percent 4 3 3 2 2 2" xfId="10203" xr:uid="{00000000-0005-0000-0000-00000B280000}"/>
    <cellStyle name="Percent 4 3 3 2 3" xfId="10204" xr:uid="{00000000-0005-0000-0000-00000C280000}"/>
    <cellStyle name="Percent 4 3 3 2 3 2" xfId="10205" xr:uid="{00000000-0005-0000-0000-00000D280000}"/>
    <cellStyle name="Percent 4 3 3 2 4" xfId="10206" xr:uid="{00000000-0005-0000-0000-00000E280000}"/>
    <cellStyle name="Percent 4 3 3 3" xfId="10207" xr:uid="{00000000-0005-0000-0000-00000F280000}"/>
    <cellStyle name="Percent 4 3 3 3 2" xfId="10208" xr:uid="{00000000-0005-0000-0000-000010280000}"/>
    <cellStyle name="Percent 4 3 3 3 2 2" xfId="10209" xr:uid="{00000000-0005-0000-0000-000011280000}"/>
    <cellStyle name="Percent 4 3 3 3 3" xfId="10210" xr:uid="{00000000-0005-0000-0000-000012280000}"/>
    <cellStyle name="Percent 4 3 3 3 3 2" xfId="10211" xr:uid="{00000000-0005-0000-0000-000013280000}"/>
    <cellStyle name="Percent 4 3 3 3 4" xfId="10212" xr:uid="{00000000-0005-0000-0000-000014280000}"/>
    <cellStyle name="Percent 4 3 3 4" xfId="10213" xr:uid="{00000000-0005-0000-0000-000015280000}"/>
    <cellStyle name="Percent 4 3 3 4 2" xfId="10214" xr:uid="{00000000-0005-0000-0000-000016280000}"/>
    <cellStyle name="Percent 4 3 3 4 2 2" xfId="10215" xr:uid="{00000000-0005-0000-0000-000017280000}"/>
    <cellStyle name="Percent 4 3 3 4 3" xfId="10216" xr:uid="{00000000-0005-0000-0000-000018280000}"/>
    <cellStyle name="Percent 4 3 3 4 3 2" xfId="10217" xr:uid="{00000000-0005-0000-0000-000019280000}"/>
    <cellStyle name="Percent 4 3 3 4 4" xfId="10218" xr:uid="{00000000-0005-0000-0000-00001A280000}"/>
    <cellStyle name="Percent 4 3 3 4 4 2" xfId="10219" xr:uid="{00000000-0005-0000-0000-00001B280000}"/>
    <cellStyle name="Percent 4 3 3 4 5" xfId="10220" xr:uid="{00000000-0005-0000-0000-00001C280000}"/>
    <cellStyle name="Percent 4 3 3 5" xfId="10221" xr:uid="{00000000-0005-0000-0000-00001D280000}"/>
    <cellStyle name="Percent 4 3 3 5 2" xfId="10222" xr:uid="{00000000-0005-0000-0000-00001E280000}"/>
    <cellStyle name="Percent 4 3 3 5 2 2" xfId="10223" xr:uid="{00000000-0005-0000-0000-00001F280000}"/>
    <cellStyle name="Percent 4 3 3 5 3" xfId="10224" xr:uid="{00000000-0005-0000-0000-000020280000}"/>
    <cellStyle name="Percent 4 3 3 5 3 2" xfId="10225" xr:uid="{00000000-0005-0000-0000-000021280000}"/>
    <cellStyle name="Percent 4 3 3 5 4" xfId="10226" xr:uid="{00000000-0005-0000-0000-000022280000}"/>
    <cellStyle name="Percent 4 3 3 6" xfId="10227" xr:uid="{00000000-0005-0000-0000-000023280000}"/>
    <cellStyle name="Percent 4 3 3 6 2" xfId="10228" xr:uid="{00000000-0005-0000-0000-000024280000}"/>
    <cellStyle name="Percent 4 3 3 7" xfId="10229" xr:uid="{00000000-0005-0000-0000-000025280000}"/>
    <cellStyle name="Percent 4 3 3 7 2" xfId="10230" xr:uid="{00000000-0005-0000-0000-000026280000}"/>
    <cellStyle name="Percent 4 3 3 8" xfId="10231" xr:uid="{00000000-0005-0000-0000-000027280000}"/>
    <cellStyle name="Percent 4 3 3 8 2" xfId="10232" xr:uid="{00000000-0005-0000-0000-000028280000}"/>
    <cellStyle name="Percent 4 3 3 9" xfId="10233" xr:uid="{00000000-0005-0000-0000-000029280000}"/>
    <cellStyle name="Percent 4 3 4" xfId="10234" xr:uid="{00000000-0005-0000-0000-00002A280000}"/>
    <cellStyle name="Percent 4 3 4 10" xfId="10235" xr:uid="{00000000-0005-0000-0000-00002B280000}"/>
    <cellStyle name="Percent 4 3 4 11" xfId="10236" xr:uid="{00000000-0005-0000-0000-00002C280000}"/>
    <cellStyle name="Percent 4 3 4 2" xfId="10237" xr:uid="{00000000-0005-0000-0000-00002D280000}"/>
    <cellStyle name="Percent 4 3 4 2 2" xfId="10238" xr:uid="{00000000-0005-0000-0000-00002E280000}"/>
    <cellStyle name="Percent 4 3 4 2 2 2" xfId="10239" xr:uid="{00000000-0005-0000-0000-00002F280000}"/>
    <cellStyle name="Percent 4 3 4 2 3" xfId="10240" xr:uid="{00000000-0005-0000-0000-000030280000}"/>
    <cellStyle name="Percent 4 3 4 2 3 2" xfId="10241" xr:uid="{00000000-0005-0000-0000-000031280000}"/>
    <cellStyle name="Percent 4 3 4 2 4" xfId="10242" xr:uid="{00000000-0005-0000-0000-000032280000}"/>
    <cellStyle name="Percent 4 3 4 3" xfId="10243" xr:uid="{00000000-0005-0000-0000-000033280000}"/>
    <cellStyle name="Percent 4 3 4 3 2" xfId="10244" xr:uid="{00000000-0005-0000-0000-000034280000}"/>
    <cellStyle name="Percent 4 3 4 3 2 2" xfId="10245" xr:uid="{00000000-0005-0000-0000-000035280000}"/>
    <cellStyle name="Percent 4 3 4 3 3" xfId="10246" xr:uid="{00000000-0005-0000-0000-000036280000}"/>
    <cellStyle name="Percent 4 3 4 3 3 2" xfId="10247" xr:uid="{00000000-0005-0000-0000-000037280000}"/>
    <cellStyle name="Percent 4 3 4 3 4" xfId="10248" xr:uid="{00000000-0005-0000-0000-000038280000}"/>
    <cellStyle name="Percent 4 3 4 4" xfId="10249" xr:uid="{00000000-0005-0000-0000-000039280000}"/>
    <cellStyle name="Percent 4 3 4 4 2" xfId="10250" xr:uid="{00000000-0005-0000-0000-00003A280000}"/>
    <cellStyle name="Percent 4 3 4 4 2 2" xfId="10251" xr:uid="{00000000-0005-0000-0000-00003B280000}"/>
    <cellStyle name="Percent 4 3 4 4 3" xfId="10252" xr:uid="{00000000-0005-0000-0000-00003C280000}"/>
    <cellStyle name="Percent 4 3 4 4 3 2" xfId="10253" xr:uid="{00000000-0005-0000-0000-00003D280000}"/>
    <cellStyle name="Percent 4 3 4 4 4" xfId="10254" xr:uid="{00000000-0005-0000-0000-00003E280000}"/>
    <cellStyle name="Percent 4 3 4 4 4 2" xfId="10255" xr:uid="{00000000-0005-0000-0000-00003F280000}"/>
    <cellStyle name="Percent 4 3 4 4 5" xfId="10256" xr:uid="{00000000-0005-0000-0000-000040280000}"/>
    <cellStyle name="Percent 4 3 4 5" xfId="10257" xr:uid="{00000000-0005-0000-0000-000041280000}"/>
    <cellStyle name="Percent 4 3 4 5 2" xfId="10258" xr:uid="{00000000-0005-0000-0000-000042280000}"/>
    <cellStyle name="Percent 4 3 4 5 2 2" xfId="10259" xr:uid="{00000000-0005-0000-0000-000043280000}"/>
    <cellStyle name="Percent 4 3 4 5 3" xfId="10260" xr:uid="{00000000-0005-0000-0000-000044280000}"/>
    <cellStyle name="Percent 4 3 4 5 3 2" xfId="10261" xr:uid="{00000000-0005-0000-0000-000045280000}"/>
    <cellStyle name="Percent 4 3 4 5 4" xfId="10262" xr:uid="{00000000-0005-0000-0000-000046280000}"/>
    <cellStyle name="Percent 4 3 4 6" xfId="10263" xr:uid="{00000000-0005-0000-0000-000047280000}"/>
    <cellStyle name="Percent 4 3 4 6 2" xfId="10264" xr:uid="{00000000-0005-0000-0000-000048280000}"/>
    <cellStyle name="Percent 4 3 4 7" xfId="10265" xr:uid="{00000000-0005-0000-0000-000049280000}"/>
    <cellStyle name="Percent 4 3 4 7 2" xfId="10266" xr:uid="{00000000-0005-0000-0000-00004A280000}"/>
    <cellStyle name="Percent 4 3 4 8" xfId="10267" xr:uid="{00000000-0005-0000-0000-00004B280000}"/>
    <cellStyle name="Percent 4 3 4 8 2" xfId="10268" xr:uid="{00000000-0005-0000-0000-00004C280000}"/>
    <cellStyle name="Percent 4 3 4 9" xfId="10269" xr:uid="{00000000-0005-0000-0000-00004D280000}"/>
    <cellStyle name="Percent 4 3 5" xfId="10270" xr:uid="{00000000-0005-0000-0000-00004E280000}"/>
    <cellStyle name="Percent 4 3 5 10" xfId="10271" xr:uid="{00000000-0005-0000-0000-00004F280000}"/>
    <cellStyle name="Percent 4 3 5 11" xfId="10272" xr:uid="{00000000-0005-0000-0000-000050280000}"/>
    <cellStyle name="Percent 4 3 5 2" xfId="10273" xr:uid="{00000000-0005-0000-0000-000051280000}"/>
    <cellStyle name="Percent 4 3 5 2 2" xfId="10274" xr:uid="{00000000-0005-0000-0000-000052280000}"/>
    <cellStyle name="Percent 4 3 5 2 2 2" xfId="10275" xr:uid="{00000000-0005-0000-0000-000053280000}"/>
    <cellStyle name="Percent 4 3 5 2 3" xfId="10276" xr:uid="{00000000-0005-0000-0000-000054280000}"/>
    <cellStyle name="Percent 4 3 5 2 3 2" xfId="10277" xr:uid="{00000000-0005-0000-0000-000055280000}"/>
    <cellStyle name="Percent 4 3 5 2 4" xfId="10278" xr:uid="{00000000-0005-0000-0000-000056280000}"/>
    <cellStyle name="Percent 4 3 5 3" xfId="10279" xr:uid="{00000000-0005-0000-0000-000057280000}"/>
    <cellStyle name="Percent 4 3 5 3 2" xfId="10280" xr:uid="{00000000-0005-0000-0000-000058280000}"/>
    <cellStyle name="Percent 4 3 5 3 2 2" xfId="10281" xr:uid="{00000000-0005-0000-0000-000059280000}"/>
    <cellStyle name="Percent 4 3 5 3 3" xfId="10282" xr:uid="{00000000-0005-0000-0000-00005A280000}"/>
    <cellStyle name="Percent 4 3 5 3 3 2" xfId="10283" xr:uid="{00000000-0005-0000-0000-00005B280000}"/>
    <cellStyle name="Percent 4 3 5 3 4" xfId="10284" xr:uid="{00000000-0005-0000-0000-00005C280000}"/>
    <cellStyle name="Percent 4 3 5 4" xfId="10285" xr:uid="{00000000-0005-0000-0000-00005D280000}"/>
    <cellStyle name="Percent 4 3 5 4 2" xfId="10286" xr:uid="{00000000-0005-0000-0000-00005E280000}"/>
    <cellStyle name="Percent 4 3 5 4 2 2" xfId="10287" xr:uid="{00000000-0005-0000-0000-00005F280000}"/>
    <cellStyle name="Percent 4 3 5 4 3" xfId="10288" xr:uid="{00000000-0005-0000-0000-000060280000}"/>
    <cellStyle name="Percent 4 3 5 4 3 2" xfId="10289" xr:uid="{00000000-0005-0000-0000-000061280000}"/>
    <cellStyle name="Percent 4 3 5 4 4" xfId="10290" xr:uid="{00000000-0005-0000-0000-000062280000}"/>
    <cellStyle name="Percent 4 3 5 4 4 2" xfId="10291" xr:uid="{00000000-0005-0000-0000-000063280000}"/>
    <cellStyle name="Percent 4 3 5 4 5" xfId="10292" xr:uid="{00000000-0005-0000-0000-000064280000}"/>
    <cellStyle name="Percent 4 3 5 5" xfId="10293" xr:uid="{00000000-0005-0000-0000-000065280000}"/>
    <cellStyle name="Percent 4 3 5 5 2" xfId="10294" xr:uid="{00000000-0005-0000-0000-000066280000}"/>
    <cellStyle name="Percent 4 3 5 5 2 2" xfId="10295" xr:uid="{00000000-0005-0000-0000-000067280000}"/>
    <cellStyle name="Percent 4 3 5 5 3" xfId="10296" xr:uid="{00000000-0005-0000-0000-000068280000}"/>
    <cellStyle name="Percent 4 3 5 5 3 2" xfId="10297" xr:uid="{00000000-0005-0000-0000-000069280000}"/>
    <cellStyle name="Percent 4 3 5 5 4" xfId="10298" xr:uid="{00000000-0005-0000-0000-00006A280000}"/>
    <cellStyle name="Percent 4 3 5 6" xfId="10299" xr:uid="{00000000-0005-0000-0000-00006B280000}"/>
    <cellStyle name="Percent 4 3 5 6 2" xfId="10300" xr:uid="{00000000-0005-0000-0000-00006C280000}"/>
    <cellStyle name="Percent 4 3 5 7" xfId="10301" xr:uid="{00000000-0005-0000-0000-00006D280000}"/>
    <cellStyle name="Percent 4 3 5 7 2" xfId="10302" xr:uid="{00000000-0005-0000-0000-00006E280000}"/>
    <cellStyle name="Percent 4 3 5 8" xfId="10303" xr:uid="{00000000-0005-0000-0000-00006F280000}"/>
    <cellStyle name="Percent 4 3 5 8 2" xfId="10304" xr:uid="{00000000-0005-0000-0000-000070280000}"/>
    <cellStyle name="Percent 4 3 5 9" xfId="10305" xr:uid="{00000000-0005-0000-0000-000071280000}"/>
    <cellStyle name="Percent 4 3 6" xfId="10306" xr:uid="{00000000-0005-0000-0000-000072280000}"/>
    <cellStyle name="Percent 4 3 6 10" xfId="10307" xr:uid="{00000000-0005-0000-0000-000073280000}"/>
    <cellStyle name="Percent 4 3 6 11" xfId="10308" xr:uid="{00000000-0005-0000-0000-000074280000}"/>
    <cellStyle name="Percent 4 3 6 2" xfId="10309" xr:uid="{00000000-0005-0000-0000-000075280000}"/>
    <cellStyle name="Percent 4 3 6 2 2" xfId="10310" xr:uid="{00000000-0005-0000-0000-000076280000}"/>
    <cellStyle name="Percent 4 3 6 2 2 2" xfId="10311" xr:uid="{00000000-0005-0000-0000-000077280000}"/>
    <cellStyle name="Percent 4 3 6 2 3" xfId="10312" xr:uid="{00000000-0005-0000-0000-000078280000}"/>
    <cellStyle name="Percent 4 3 6 2 3 2" xfId="10313" xr:uid="{00000000-0005-0000-0000-000079280000}"/>
    <cellStyle name="Percent 4 3 6 2 4" xfId="10314" xr:uid="{00000000-0005-0000-0000-00007A280000}"/>
    <cellStyle name="Percent 4 3 6 3" xfId="10315" xr:uid="{00000000-0005-0000-0000-00007B280000}"/>
    <cellStyle name="Percent 4 3 6 3 2" xfId="10316" xr:uid="{00000000-0005-0000-0000-00007C280000}"/>
    <cellStyle name="Percent 4 3 6 3 2 2" xfId="10317" xr:uid="{00000000-0005-0000-0000-00007D280000}"/>
    <cellStyle name="Percent 4 3 6 3 3" xfId="10318" xr:uid="{00000000-0005-0000-0000-00007E280000}"/>
    <cellStyle name="Percent 4 3 6 3 3 2" xfId="10319" xr:uid="{00000000-0005-0000-0000-00007F280000}"/>
    <cellStyle name="Percent 4 3 6 3 4" xfId="10320" xr:uid="{00000000-0005-0000-0000-000080280000}"/>
    <cellStyle name="Percent 4 3 6 4" xfId="10321" xr:uid="{00000000-0005-0000-0000-000081280000}"/>
    <cellStyle name="Percent 4 3 6 4 2" xfId="10322" xr:uid="{00000000-0005-0000-0000-000082280000}"/>
    <cellStyle name="Percent 4 3 6 4 2 2" xfId="10323" xr:uid="{00000000-0005-0000-0000-000083280000}"/>
    <cellStyle name="Percent 4 3 6 4 3" xfId="10324" xr:uid="{00000000-0005-0000-0000-000084280000}"/>
    <cellStyle name="Percent 4 3 6 4 3 2" xfId="10325" xr:uid="{00000000-0005-0000-0000-000085280000}"/>
    <cellStyle name="Percent 4 3 6 4 4" xfId="10326" xr:uid="{00000000-0005-0000-0000-000086280000}"/>
    <cellStyle name="Percent 4 3 6 4 4 2" xfId="10327" xr:uid="{00000000-0005-0000-0000-000087280000}"/>
    <cellStyle name="Percent 4 3 6 4 5" xfId="10328" xr:uid="{00000000-0005-0000-0000-000088280000}"/>
    <cellStyle name="Percent 4 3 6 5" xfId="10329" xr:uid="{00000000-0005-0000-0000-000089280000}"/>
    <cellStyle name="Percent 4 3 6 5 2" xfId="10330" xr:uid="{00000000-0005-0000-0000-00008A280000}"/>
    <cellStyle name="Percent 4 3 6 5 2 2" xfId="10331" xr:uid="{00000000-0005-0000-0000-00008B280000}"/>
    <cellStyle name="Percent 4 3 6 5 3" xfId="10332" xr:uid="{00000000-0005-0000-0000-00008C280000}"/>
    <cellStyle name="Percent 4 3 6 5 3 2" xfId="10333" xr:uid="{00000000-0005-0000-0000-00008D280000}"/>
    <cellStyle name="Percent 4 3 6 5 4" xfId="10334" xr:uid="{00000000-0005-0000-0000-00008E280000}"/>
    <cellStyle name="Percent 4 3 6 6" xfId="10335" xr:uid="{00000000-0005-0000-0000-00008F280000}"/>
    <cellStyle name="Percent 4 3 6 6 2" xfId="10336" xr:uid="{00000000-0005-0000-0000-000090280000}"/>
    <cellStyle name="Percent 4 3 6 7" xfId="10337" xr:uid="{00000000-0005-0000-0000-000091280000}"/>
    <cellStyle name="Percent 4 3 6 7 2" xfId="10338" xr:uid="{00000000-0005-0000-0000-000092280000}"/>
    <cellStyle name="Percent 4 3 6 8" xfId="10339" xr:uid="{00000000-0005-0000-0000-000093280000}"/>
    <cellStyle name="Percent 4 3 6 8 2" xfId="10340" xr:uid="{00000000-0005-0000-0000-000094280000}"/>
    <cellStyle name="Percent 4 3 6 9" xfId="10341" xr:uid="{00000000-0005-0000-0000-000095280000}"/>
    <cellStyle name="Percent 4 3 7" xfId="10342" xr:uid="{00000000-0005-0000-0000-000096280000}"/>
    <cellStyle name="Percent 4 3 7 10" xfId="10343" xr:uid="{00000000-0005-0000-0000-000097280000}"/>
    <cellStyle name="Percent 4 3 7 11" xfId="10344" xr:uid="{00000000-0005-0000-0000-000098280000}"/>
    <cellStyle name="Percent 4 3 7 2" xfId="10345" xr:uid="{00000000-0005-0000-0000-000099280000}"/>
    <cellStyle name="Percent 4 3 7 2 2" xfId="10346" xr:uid="{00000000-0005-0000-0000-00009A280000}"/>
    <cellStyle name="Percent 4 3 7 2 2 2" xfId="10347" xr:uid="{00000000-0005-0000-0000-00009B280000}"/>
    <cellStyle name="Percent 4 3 7 2 3" xfId="10348" xr:uid="{00000000-0005-0000-0000-00009C280000}"/>
    <cellStyle name="Percent 4 3 7 2 3 2" xfId="10349" xr:uid="{00000000-0005-0000-0000-00009D280000}"/>
    <cellStyle name="Percent 4 3 7 2 4" xfId="10350" xr:uid="{00000000-0005-0000-0000-00009E280000}"/>
    <cellStyle name="Percent 4 3 7 3" xfId="10351" xr:uid="{00000000-0005-0000-0000-00009F280000}"/>
    <cellStyle name="Percent 4 3 7 3 2" xfId="10352" xr:uid="{00000000-0005-0000-0000-0000A0280000}"/>
    <cellStyle name="Percent 4 3 7 3 2 2" xfId="10353" xr:uid="{00000000-0005-0000-0000-0000A1280000}"/>
    <cellStyle name="Percent 4 3 7 3 3" xfId="10354" xr:uid="{00000000-0005-0000-0000-0000A2280000}"/>
    <cellStyle name="Percent 4 3 7 3 3 2" xfId="10355" xr:uid="{00000000-0005-0000-0000-0000A3280000}"/>
    <cellStyle name="Percent 4 3 7 3 4" xfId="10356" xr:uid="{00000000-0005-0000-0000-0000A4280000}"/>
    <cellStyle name="Percent 4 3 7 4" xfId="10357" xr:uid="{00000000-0005-0000-0000-0000A5280000}"/>
    <cellStyle name="Percent 4 3 7 4 2" xfId="10358" xr:uid="{00000000-0005-0000-0000-0000A6280000}"/>
    <cellStyle name="Percent 4 3 7 4 2 2" xfId="10359" xr:uid="{00000000-0005-0000-0000-0000A7280000}"/>
    <cellStyle name="Percent 4 3 7 4 3" xfId="10360" xr:uid="{00000000-0005-0000-0000-0000A8280000}"/>
    <cellStyle name="Percent 4 3 7 4 3 2" xfId="10361" xr:uid="{00000000-0005-0000-0000-0000A9280000}"/>
    <cellStyle name="Percent 4 3 7 4 4" xfId="10362" xr:uid="{00000000-0005-0000-0000-0000AA280000}"/>
    <cellStyle name="Percent 4 3 7 4 4 2" xfId="10363" xr:uid="{00000000-0005-0000-0000-0000AB280000}"/>
    <cellStyle name="Percent 4 3 7 4 5" xfId="10364" xr:uid="{00000000-0005-0000-0000-0000AC280000}"/>
    <cellStyle name="Percent 4 3 7 5" xfId="10365" xr:uid="{00000000-0005-0000-0000-0000AD280000}"/>
    <cellStyle name="Percent 4 3 7 5 2" xfId="10366" xr:uid="{00000000-0005-0000-0000-0000AE280000}"/>
    <cellStyle name="Percent 4 3 7 5 2 2" xfId="10367" xr:uid="{00000000-0005-0000-0000-0000AF280000}"/>
    <cellStyle name="Percent 4 3 7 5 3" xfId="10368" xr:uid="{00000000-0005-0000-0000-0000B0280000}"/>
    <cellStyle name="Percent 4 3 7 5 3 2" xfId="10369" xr:uid="{00000000-0005-0000-0000-0000B1280000}"/>
    <cellStyle name="Percent 4 3 7 5 4" xfId="10370" xr:uid="{00000000-0005-0000-0000-0000B2280000}"/>
    <cellStyle name="Percent 4 3 7 6" xfId="10371" xr:uid="{00000000-0005-0000-0000-0000B3280000}"/>
    <cellStyle name="Percent 4 3 7 6 2" xfId="10372" xr:uid="{00000000-0005-0000-0000-0000B4280000}"/>
    <cellStyle name="Percent 4 3 7 7" xfId="10373" xr:uid="{00000000-0005-0000-0000-0000B5280000}"/>
    <cellStyle name="Percent 4 3 7 7 2" xfId="10374" xr:uid="{00000000-0005-0000-0000-0000B6280000}"/>
    <cellStyle name="Percent 4 3 7 8" xfId="10375" xr:uid="{00000000-0005-0000-0000-0000B7280000}"/>
    <cellStyle name="Percent 4 3 7 8 2" xfId="10376" xr:uid="{00000000-0005-0000-0000-0000B8280000}"/>
    <cellStyle name="Percent 4 3 7 9" xfId="10377" xr:uid="{00000000-0005-0000-0000-0000B9280000}"/>
    <cellStyle name="Percent 4 3 8" xfId="10378" xr:uid="{00000000-0005-0000-0000-0000BA280000}"/>
    <cellStyle name="Percent 4 3 8 10" xfId="10379" xr:uid="{00000000-0005-0000-0000-0000BB280000}"/>
    <cellStyle name="Percent 4 3 8 11" xfId="10380" xr:uid="{00000000-0005-0000-0000-0000BC280000}"/>
    <cellStyle name="Percent 4 3 8 2" xfId="10381" xr:uid="{00000000-0005-0000-0000-0000BD280000}"/>
    <cellStyle name="Percent 4 3 8 2 2" xfId="10382" xr:uid="{00000000-0005-0000-0000-0000BE280000}"/>
    <cellStyle name="Percent 4 3 8 2 2 2" xfId="10383" xr:uid="{00000000-0005-0000-0000-0000BF280000}"/>
    <cellStyle name="Percent 4 3 8 2 3" xfId="10384" xr:uid="{00000000-0005-0000-0000-0000C0280000}"/>
    <cellStyle name="Percent 4 3 8 2 3 2" xfId="10385" xr:uid="{00000000-0005-0000-0000-0000C1280000}"/>
    <cellStyle name="Percent 4 3 8 2 4" xfId="10386" xr:uid="{00000000-0005-0000-0000-0000C2280000}"/>
    <cellStyle name="Percent 4 3 8 3" xfId="10387" xr:uid="{00000000-0005-0000-0000-0000C3280000}"/>
    <cellStyle name="Percent 4 3 8 3 2" xfId="10388" xr:uid="{00000000-0005-0000-0000-0000C4280000}"/>
    <cellStyle name="Percent 4 3 8 3 2 2" xfId="10389" xr:uid="{00000000-0005-0000-0000-0000C5280000}"/>
    <cellStyle name="Percent 4 3 8 3 3" xfId="10390" xr:uid="{00000000-0005-0000-0000-0000C6280000}"/>
    <cellStyle name="Percent 4 3 8 3 3 2" xfId="10391" xr:uid="{00000000-0005-0000-0000-0000C7280000}"/>
    <cellStyle name="Percent 4 3 8 3 4" xfId="10392" xr:uid="{00000000-0005-0000-0000-0000C8280000}"/>
    <cellStyle name="Percent 4 3 8 4" xfId="10393" xr:uid="{00000000-0005-0000-0000-0000C9280000}"/>
    <cellStyle name="Percent 4 3 8 4 2" xfId="10394" xr:uid="{00000000-0005-0000-0000-0000CA280000}"/>
    <cellStyle name="Percent 4 3 8 4 2 2" xfId="10395" xr:uid="{00000000-0005-0000-0000-0000CB280000}"/>
    <cellStyle name="Percent 4 3 8 4 3" xfId="10396" xr:uid="{00000000-0005-0000-0000-0000CC280000}"/>
    <cellStyle name="Percent 4 3 8 4 3 2" xfId="10397" xr:uid="{00000000-0005-0000-0000-0000CD280000}"/>
    <cellStyle name="Percent 4 3 8 4 4" xfId="10398" xr:uid="{00000000-0005-0000-0000-0000CE280000}"/>
    <cellStyle name="Percent 4 3 8 4 4 2" xfId="10399" xr:uid="{00000000-0005-0000-0000-0000CF280000}"/>
    <cellStyle name="Percent 4 3 8 4 5" xfId="10400" xr:uid="{00000000-0005-0000-0000-0000D0280000}"/>
    <cellStyle name="Percent 4 3 8 5" xfId="10401" xr:uid="{00000000-0005-0000-0000-0000D1280000}"/>
    <cellStyle name="Percent 4 3 8 5 2" xfId="10402" xr:uid="{00000000-0005-0000-0000-0000D2280000}"/>
    <cellStyle name="Percent 4 3 8 5 2 2" xfId="10403" xr:uid="{00000000-0005-0000-0000-0000D3280000}"/>
    <cellStyle name="Percent 4 3 8 5 3" xfId="10404" xr:uid="{00000000-0005-0000-0000-0000D4280000}"/>
    <cellStyle name="Percent 4 3 8 5 3 2" xfId="10405" xr:uid="{00000000-0005-0000-0000-0000D5280000}"/>
    <cellStyle name="Percent 4 3 8 5 4" xfId="10406" xr:uid="{00000000-0005-0000-0000-0000D6280000}"/>
    <cellStyle name="Percent 4 3 8 6" xfId="10407" xr:uid="{00000000-0005-0000-0000-0000D7280000}"/>
    <cellStyle name="Percent 4 3 8 6 2" xfId="10408" xr:uid="{00000000-0005-0000-0000-0000D8280000}"/>
    <cellStyle name="Percent 4 3 8 7" xfId="10409" xr:uid="{00000000-0005-0000-0000-0000D9280000}"/>
    <cellStyle name="Percent 4 3 8 7 2" xfId="10410" xr:uid="{00000000-0005-0000-0000-0000DA280000}"/>
    <cellStyle name="Percent 4 3 8 8" xfId="10411" xr:uid="{00000000-0005-0000-0000-0000DB280000}"/>
    <cellStyle name="Percent 4 3 8 8 2" xfId="10412" xr:uid="{00000000-0005-0000-0000-0000DC280000}"/>
    <cellStyle name="Percent 4 3 8 9" xfId="10413" xr:uid="{00000000-0005-0000-0000-0000DD280000}"/>
    <cellStyle name="Percent 4 3 9" xfId="10414" xr:uid="{00000000-0005-0000-0000-0000DE280000}"/>
    <cellStyle name="Percent 4 3 9 2" xfId="10415" xr:uid="{00000000-0005-0000-0000-0000DF280000}"/>
    <cellStyle name="Percent 4 3 9 2 2" xfId="10416" xr:uid="{00000000-0005-0000-0000-0000E0280000}"/>
    <cellStyle name="Percent 4 3 9 3" xfId="10417" xr:uid="{00000000-0005-0000-0000-0000E1280000}"/>
    <cellStyle name="Percent 4 3 9 3 2" xfId="10418" xr:uid="{00000000-0005-0000-0000-0000E2280000}"/>
    <cellStyle name="Percent 4 3 9 4" xfId="10419" xr:uid="{00000000-0005-0000-0000-0000E3280000}"/>
    <cellStyle name="Percent 4 3 9 5" xfId="10420" xr:uid="{00000000-0005-0000-0000-0000E4280000}"/>
    <cellStyle name="Percent 4 30" xfId="10421" xr:uid="{00000000-0005-0000-0000-0000E5280000}"/>
    <cellStyle name="Percent 4 30 2" xfId="10422" xr:uid="{00000000-0005-0000-0000-0000E6280000}"/>
    <cellStyle name="Percent 4 30 2 2" xfId="10423" xr:uid="{00000000-0005-0000-0000-0000E7280000}"/>
    <cellStyle name="Percent 4 30 3" xfId="10424" xr:uid="{00000000-0005-0000-0000-0000E8280000}"/>
    <cellStyle name="Percent 4 30 3 2" xfId="10425" xr:uid="{00000000-0005-0000-0000-0000E9280000}"/>
    <cellStyle name="Percent 4 30 4" xfId="10426" xr:uid="{00000000-0005-0000-0000-0000EA280000}"/>
    <cellStyle name="Percent 4 30 5" xfId="10427" xr:uid="{00000000-0005-0000-0000-0000EB280000}"/>
    <cellStyle name="Percent 4 30 6" xfId="10428" xr:uid="{00000000-0005-0000-0000-0000EC280000}"/>
    <cellStyle name="Percent 4 31" xfId="10429" xr:uid="{00000000-0005-0000-0000-0000ED280000}"/>
    <cellStyle name="Percent 4 31 2" xfId="10430" xr:uid="{00000000-0005-0000-0000-0000EE280000}"/>
    <cellStyle name="Percent 4 31 2 2" xfId="10431" xr:uid="{00000000-0005-0000-0000-0000EF280000}"/>
    <cellStyle name="Percent 4 31 3" xfId="10432" xr:uid="{00000000-0005-0000-0000-0000F0280000}"/>
    <cellStyle name="Percent 4 31 3 2" xfId="10433" xr:uid="{00000000-0005-0000-0000-0000F1280000}"/>
    <cellStyle name="Percent 4 31 4" xfId="10434" xr:uid="{00000000-0005-0000-0000-0000F2280000}"/>
    <cellStyle name="Percent 4 31 5" xfId="10435" xr:uid="{00000000-0005-0000-0000-0000F3280000}"/>
    <cellStyle name="Percent 4 32" xfId="10436" xr:uid="{00000000-0005-0000-0000-0000F4280000}"/>
    <cellStyle name="Percent 4 32 2" xfId="10437" xr:uid="{00000000-0005-0000-0000-0000F5280000}"/>
    <cellStyle name="Percent 4 32 2 2" xfId="10438" xr:uid="{00000000-0005-0000-0000-0000F6280000}"/>
    <cellStyle name="Percent 4 32 3" xfId="10439" xr:uid="{00000000-0005-0000-0000-0000F7280000}"/>
    <cellStyle name="Percent 4 32 3 2" xfId="10440" xr:uid="{00000000-0005-0000-0000-0000F8280000}"/>
    <cellStyle name="Percent 4 32 4" xfId="10441" xr:uid="{00000000-0005-0000-0000-0000F9280000}"/>
    <cellStyle name="Percent 4 33" xfId="10442" xr:uid="{00000000-0005-0000-0000-0000FA280000}"/>
    <cellStyle name="Percent 4 33 2" xfId="10443" xr:uid="{00000000-0005-0000-0000-0000FB280000}"/>
    <cellStyle name="Percent 4 33 2 2" xfId="10444" xr:uid="{00000000-0005-0000-0000-0000FC280000}"/>
    <cellStyle name="Percent 4 33 3" xfId="10445" xr:uid="{00000000-0005-0000-0000-0000FD280000}"/>
    <cellStyle name="Percent 4 33 3 2" xfId="10446" xr:uid="{00000000-0005-0000-0000-0000FE280000}"/>
    <cellStyle name="Percent 4 33 4" xfId="10447" xr:uid="{00000000-0005-0000-0000-0000FF280000}"/>
    <cellStyle name="Percent 4 33 4 2" xfId="10448" xr:uid="{00000000-0005-0000-0000-000000290000}"/>
    <cellStyle name="Percent 4 33 5" xfId="10449" xr:uid="{00000000-0005-0000-0000-000001290000}"/>
    <cellStyle name="Percent 4 34" xfId="10450" xr:uid="{00000000-0005-0000-0000-000002290000}"/>
    <cellStyle name="Percent 4 34 2" xfId="10451" xr:uid="{00000000-0005-0000-0000-000003290000}"/>
    <cellStyle name="Percent 4 34 2 2" xfId="10452" xr:uid="{00000000-0005-0000-0000-000004290000}"/>
    <cellStyle name="Percent 4 34 3" xfId="10453" xr:uid="{00000000-0005-0000-0000-000005290000}"/>
    <cellStyle name="Percent 4 34 3 2" xfId="10454" xr:uid="{00000000-0005-0000-0000-000006290000}"/>
    <cellStyle name="Percent 4 34 4" xfId="10455" xr:uid="{00000000-0005-0000-0000-000007290000}"/>
    <cellStyle name="Percent 4 35" xfId="10456" xr:uid="{00000000-0005-0000-0000-000008290000}"/>
    <cellStyle name="Percent 4 35 2" xfId="10457" xr:uid="{00000000-0005-0000-0000-000009290000}"/>
    <cellStyle name="Percent 4 36" xfId="10458" xr:uid="{00000000-0005-0000-0000-00000A290000}"/>
    <cellStyle name="Percent 4 36 2" xfId="10459" xr:uid="{00000000-0005-0000-0000-00000B290000}"/>
    <cellStyle name="Percent 4 37" xfId="10460" xr:uid="{00000000-0005-0000-0000-00000C290000}"/>
    <cellStyle name="Percent 4 37 2" xfId="10461" xr:uid="{00000000-0005-0000-0000-00000D290000}"/>
    <cellStyle name="Percent 4 38" xfId="10462" xr:uid="{00000000-0005-0000-0000-00000E290000}"/>
    <cellStyle name="Percent 4 39" xfId="10463" xr:uid="{00000000-0005-0000-0000-00000F290000}"/>
    <cellStyle name="Percent 4 4" xfId="10464" xr:uid="{00000000-0005-0000-0000-000010290000}"/>
    <cellStyle name="Percent 4 4 10" xfId="10465" xr:uid="{00000000-0005-0000-0000-000011290000}"/>
    <cellStyle name="Percent 4 4 10 2" xfId="10466" xr:uid="{00000000-0005-0000-0000-000012290000}"/>
    <cellStyle name="Percent 4 4 10 2 2" xfId="10467" xr:uid="{00000000-0005-0000-0000-000013290000}"/>
    <cellStyle name="Percent 4 4 10 3" xfId="10468" xr:uid="{00000000-0005-0000-0000-000014290000}"/>
    <cellStyle name="Percent 4 4 10 3 2" xfId="10469" xr:uid="{00000000-0005-0000-0000-000015290000}"/>
    <cellStyle name="Percent 4 4 10 4" xfId="10470" xr:uid="{00000000-0005-0000-0000-000016290000}"/>
    <cellStyle name="Percent 4 4 11" xfId="10471" xr:uid="{00000000-0005-0000-0000-000017290000}"/>
    <cellStyle name="Percent 4 4 11 2" xfId="10472" xr:uid="{00000000-0005-0000-0000-000018290000}"/>
    <cellStyle name="Percent 4 4 11 2 2" xfId="10473" xr:uid="{00000000-0005-0000-0000-000019290000}"/>
    <cellStyle name="Percent 4 4 11 3" xfId="10474" xr:uid="{00000000-0005-0000-0000-00001A290000}"/>
    <cellStyle name="Percent 4 4 11 3 2" xfId="10475" xr:uid="{00000000-0005-0000-0000-00001B290000}"/>
    <cellStyle name="Percent 4 4 11 4" xfId="10476" xr:uid="{00000000-0005-0000-0000-00001C290000}"/>
    <cellStyle name="Percent 4 4 12" xfId="10477" xr:uid="{00000000-0005-0000-0000-00001D290000}"/>
    <cellStyle name="Percent 4 4 12 2" xfId="10478" xr:uid="{00000000-0005-0000-0000-00001E290000}"/>
    <cellStyle name="Percent 4 4 12 2 2" xfId="10479" xr:uid="{00000000-0005-0000-0000-00001F290000}"/>
    <cellStyle name="Percent 4 4 12 3" xfId="10480" xr:uid="{00000000-0005-0000-0000-000020290000}"/>
    <cellStyle name="Percent 4 4 12 3 2" xfId="10481" xr:uid="{00000000-0005-0000-0000-000021290000}"/>
    <cellStyle name="Percent 4 4 12 4" xfId="10482" xr:uid="{00000000-0005-0000-0000-000022290000}"/>
    <cellStyle name="Percent 4 4 12 4 2" xfId="10483" xr:uid="{00000000-0005-0000-0000-000023290000}"/>
    <cellStyle name="Percent 4 4 12 5" xfId="10484" xr:uid="{00000000-0005-0000-0000-000024290000}"/>
    <cellStyle name="Percent 4 4 13" xfId="10485" xr:uid="{00000000-0005-0000-0000-000025290000}"/>
    <cellStyle name="Percent 4 4 13 2" xfId="10486" xr:uid="{00000000-0005-0000-0000-000026290000}"/>
    <cellStyle name="Percent 4 4 13 2 2" xfId="10487" xr:uid="{00000000-0005-0000-0000-000027290000}"/>
    <cellStyle name="Percent 4 4 13 3" xfId="10488" xr:uid="{00000000-0005-0000-0000-000028290000}"/>
    <cellStyle name="Percent 4 4 13 3 2" xfId="10489" xr:uid="{00000000-0005-0000-0000-000029290000}"/>
    <cellStyle name="Percent 4 4 13 4" xfId="10490" xr:uid="{00000000-0005-0000-0000-00002A290000}"/>
    <cellStyle name="Percent 4 4 14" xfId="10491" xr:uid="{00000000-0005-0000-0000-00002B290000}"/>
    <cellStyle name="Percent 4 4 14 2" xfId="10492" xr:uid="{00000000-0005-0000-0000-00002C290000}"/>
    <cellStyle name="Percent 4 4 15" xfId="10493" xr:uid="{00000000-0005-0000-0000-00002D290000}"/>
    <cellStyle name="Percent 4 4 15 2" xfId="10494" xr:uid="{00000000-0005-0000-0000-00002E290000}"/>
    <cellStyle name="Percent 4 4 16" xfId="10495" xr:uid="{00000000-0005-0000-0000-00002F290000}"/>
    <cellStyle name="Percent 4 4 16 2" xfId="10496" xr:uid="{00000000-0005-0000-0000-000030290000}"/>
    <cellStyle name="Percent 4 4 17" xfId="10497" xr:uid="{00000000-0005-0000-0000-000031290000}"/>
    <cellStyle name="Percent 4 4 18" xfId="10498" xr:uid="{00000000-0005-0000-0000-000032290000}"/>
    <cellStyle name="Percent 4 4 19" xfId="10499" xr:uid="{00000000-0005-0000-0000-000033290000}"/>
    <cellStyle name="Percent 4 4 2" xfId="10500" xr:uid="{00000000-0005-0000-0000-000034290000}"/>
    <cellStyle name="Percent 4 4 2 10" xfId="10501" xr:uid="{00000000-0005-0000-0000-000035290000}"/>
    <cellStyle name="Percent 4 4 2 11" xfId="10502" xr:uid="{00000000-0005-0000-0000-000036290000}"/>
    <cellStyle name="Percent 4 4 2 2" xfId="10503" xr:uid="{00000000-0005-0000-0000-000037290000}"/>
    <cellStyle name="Percent 4 4 2 2 2" xfId="10504" xr:uid="{00000000-0005-0000-0000-000038290000}"/>
    <cellStyle name="Percent 4 4 2 2 2 2" xfId="10505" xr:uid="{00000000-0005-0000-0000-000039290000}"/>
    <cellStyle name="Percent 4 4 2 2 3" xfId="10506" xr:uid="{00000000-0005-0000-0000-00003A290000}"/>
    <cellStyle name="Percent 4 4 2 2 3 2" xfId="10507" xr:uid="{00000000-0005-0000-0000-00003B290000}"/>
    <cellStyle name="Percent 4 4 2 2 4" xfId="10508" xr:uid="{00000000-0005-0000-0000-00003C290000}"/>
    <cellStyle name="Percent 4 4 2 2 5" xfId="10509" xr:uid="{00000000-0005-0000-0000-00003D290000}"/>
    <cellStyle name="Percent 4 4 2 3" xfId="10510" xr:uid="{00000000-0005-0000-0000-00003E290000}"/>
    <cellStyle name="Percent 4 4 2 3 2" xfId="10511" xr:uid="{00000000-0005-0000-0000-00003F290000}"/>
    <cellStyle name="Percent 4 4 2 3 2 2" xfId="10512" xr:uid="{00000000-0005-0000-0000-000040290000}"/>
    <cellStyle name="Percent 4 4 2 3 3" xfId="10513" xr:uid="{00000000-0005-0000-0000-000041290000}"/>
    <cellStyle name="Percent 4 4 2 3 3 2" xfId="10514" xr:uid="{00000000-0005-0000-0000-000042290000}"/>
    <cellStyle name="Percent 4 4 2 3 4" xfId="10515" xr:uid="{00000000-0005-0000-0000-000043290000}"/>
    <cellStyle name="Percent 4 4 2 4" xfId="10516" xr:uid="{00000000-0005-0000-0000-000044290000}"/>
    <cellStyle name="Percent 4 4 2 4 2" xfId="10517" xr:uid="{00000000-0005-0000-0000-000045290000}"/>
    <cellStyle name="Percent 4 4 2 4 2 2" xfId="10518" xr:uid="{00000000-0005-0000-0000-000046290000}"/>
    <cellStyle name="Percent 4 4 2 4 3" xfId="10519" xr:uid="{00000000-0005-0000-0000-000047290000}"/>
    <cellStyle name="Percent 4 4 2 4 3 2" xfId="10520" xr:uid="{00000000-0005-0000-0000-000048290000}"/>
    <cellStyle name="Percent 4 4 2 4 4" xfId="10521" xr:uid="{00000000-0005-0000-0000-000049290000}"/>
    <cellStyle name="Percent 4 4 2 4 4 2" xfId="10522" xr:uid="{00000000-0005-0000-0000-00004A290000}"/>
    <cellStyle name="Percent 4 4 2 4 5" xfId="10523" xr:uid="{00000000-0005-0000-0000-00004B290000}"/>
    <cellStyle name="Percent 4 4 2 5" xfId="10524" xr:uid="{00000000-0005-0000-0000-00004C290000}"/>
    <cellStyle name="Percent 4 4 2 5 2" xfId="10525" xr:uid="{00000000-0005-0000-0000-00004D290000}"/>
    <cellStyle name="Percent 4 4 2 5 2 2" xfId="10526" xr:uid="{00000000-0005-0000-0000-00004E290000}"/>
    <cellStyle name="Percent 4 4 2 5 3" xfId="10527" xr:uid="{00000000-0005-0000-0000-00004F290000}"/>
    <cellStyle name="Percent 4 4 2 5 3 2" xfId="10528" xr:uid="{00000000-0005-0000-0000-000050290000}"/>
    <cellStyle name="Percent 4 4 2 5 4" xfId="10529" xr:uid="{00000000-0005-0000-0000-000051290000}"/>
    <cellStyle name="Percent 4 4 2 6" xfId="10530" xr:uid="{00000000-0005-0000-0000-000052290000}"/>
    <cellStyle name="Percent 4 4 2 6 2" xfId="10531" xr:uid="{00000000-0005-0000-0000-000053290000}"/>
    <cellStyle name="Percent 4 4 2 7" xfId="10532" xr:uid="{00000000-0005-0000-0000-000054290000}"/>
    <cellStyle name="Percent 4 4 2 7 2" xfId="10533" xr:uid="{00000000-0005-0000-0000-000055290000}"/>
    <cellStyle name="Percent 4 4 2 8" xfId="10534" xr:uid="{00000000-0005-0000-0000-000056290000}"/>
    <cellStyle name="Percent 4 4 2 8 2" xfId="10535" xr:uid="{00000000-0005-0000-0000-000057290000}"/>
    <cellStyle name="Percent 4 4 2 9" xfId="10536" xr:uid="{00000000-0005-0000-0000-000058290000}"/>
    <cellStyle name="Percent 4 4 3" xfId="10537" xr:uid="{00000000-0005-0000-0000-000059290000}"/>
    <cellStyle name="Percent 4 4 3 10" xfId="10538" xr:uid="{00000000-0005-0000-0000-00005A290000}"/>
    <cellStyle name="Percent 4 4 3 11" xfId="10539" xr:uid="{00000000-0005-0000-0000-00005B290000}"/>
    <cellStyle name="Percent 4 4 3 2" xfId="10540" xr:uid="{00000000-0005-0000-0000-00005C290000}"/>
    <cellStyle name="Percent 4 4 3 2 2" xfId="10541" xr:uid="{00000000-0005-0000-0000-00005D290000}"/>
    <cellStyle name="Percent 4 4 3 2 2 2" xfId="10542" xr:uid="{00000000-0005-0000-0000-00005E290000}"/>
    <cellStyle name="Percent 4 4 3 2 3" xfId="10543" xr:uid="{00000000-0005-0000-0000-00005F290000}"/>
    <cellStyle name="Percent 4 4 3 2 3 2" xfId="10544" xr:uid="{00000000-0005-0000-0000-000060290000}"/>
    <cellStyle name="Percent 4 4 3 2 4" xfId="10545" xr:uid="{00000000-0005-0000-0000-000061290000}"/>
    <cellStyle name="Percent 4 4 3 3" xfId="10546" xr:uid="{00000000-0005-0000-0000-000062290000}"/>
    <cellStyle name="Percent 4 4 3 3 2" xfId="10547" xr:uid="{00000000-0005-0000-0000-000063290000}"/>
    <cellStyle name="Percent 4 4 3 3 2 2" xfId="10548" xr:uid="{00000000-0005-0000-0000-000064290000}"/>
    <cellStyle name="Percent 4 4 3 3 3" xfId="10549" xr:uid="{00000000-0005-0000-0000-000065290000}"/>
    <cellStyle name="Percent 4 4 3 3 3 2" xfId="10550" xr:uid="{00000000-0005-0000-0000-000066290000}"/>
    <cellStyle name="Percent 4 4 3 3 4" xfId="10551" xr:uid="{00000000-0005-0000-0000-000067290000}"/>
    <cellStyle name="Percent 4 4 3 4" xfId="10552" xr:uid="{00000000-0005-0000-0000-000068290000}"/>
    <cellStyle name="Percent 4 4 3 4 2" xfId="10553" xr:uid="{00000000-0005-0000-0000-000069290000}"/>
    <cellStyle name="Percent 4 4 3 4 2 2" xfId="10554" xr:uid="{00000000-0005-0000-0000-00006A290000}"/>
    <cellStyle name="Percent 4 4 3 4 3" xfId="10555" xr:uid="{00000000-0005-0000-0000-00006B290000}"/>
    <cellStyle name="Percent 4 4 3 4 3 2" xfId="10556" xr:uid="{00000000-0005-0000-0000-00006C290000}"/>
    <cellStyle name="Percent 4 4 3 4 4" xfId="10557" xr:uid="{00000000-0005-0000-0000-00006D290000}"/>
    <cellStyle name="Percent 4 4 3 4 4 2" xfId="10558" xr:uid="{00000000-0005-0000-0000-00006E290000}"/>
    <cellStyle name="Percent 4 4 3 4 5" xfId="10559" xr:uid="{00000000-0005-0000-0000-00006F290000}"/>
    <cellStyle name="Percent 4 4 3 5" xfId="10560" xr:uid="{00000000-0005-0000-0000-000070290000}"/>
    <cellStyle name="Percent 4 4 3 5 2" xfId="10561" xr:uid="{00000000-0005-0000-0000-000071290000}"/>
    <cellStyle name="Percent 4 4 3 5 2 2" xfId="10562" xr:uid="{00000000-0005-0000-0000-000072290000}"/>
    <cellStyle name="Percent 4 4 3 5 3" xfId="10563" xr:uid="{00000000-0005-0000-0000-000073290000}"/>
    <cellStyle name="Percent 4 4 3 5 3 2" xfId="10564" xr:uid="{00000000-0005-0000-0000-000074290000}"/>
    <cellStyle name="Percent 4 4 3 5 4" xfId="10565" xr:uid="{00000000-0005-0000-0000-000075290000}"/>
    <cellStyle name="Percent 4 4 3 6" xfId="10566" xr:uid="{00000000-0005-0000-0000-000076290000}"/>
    <cellStyle name="Percent 4 4 3 6 2" xfId="10567" xr:uid="{00000000-0005-0000-0000-000077290000}"/>
    <cellStyle name="Percent 4 4 3 7" xfId="10568" xr:uid="{00000000-0005-0000-0000-000078290000}"/>
    <cellStyle name="Percent 4 4 3 7 2" xfId="10569" xr:uid="{00000000-0005-0000-0000-000079290000}"/>
    <cellStyle name="Percent 4 4 3 8" xfId="10570" xr:uid="{00000000-0005-0000-0000-00007A290000}"/>
    <cellStyle name="Percent 4 4 3 8 2" xfId="10571" xr:uid="{00000000-0005-0000-0000-00007B290000}"/>
    <cellStyle name="Percent 4 4 3 9" xfId="10572" xr:uid="{00000000-0005-0000-0000-00007C290000}"/>
    <cellStyle name="Percent 4 4 4" xfId="10573" xr:uid="{00000000-0005-0000-0000-00007D290000}"/>
    <cellStyle name="Percent 4 4 4 10" xfId="10574" xr:uid="{00000000-0005-0000-0000-00007E290000}"/>
    <cellStyle name="Percent 4 4 4 11" xfId="10575" xr:uid="{00000000-0005-0000-0000-00007F290000}"/>
    <cellStyle name="Percent 4 4 4 2" xfId="10576" xr:uid="{00000000-0005-0000-0000-000080290000}"/>
    <cellStyle name="Percent 4 4 4 2 2" xfId="10577" xr:uid="{00000000-0005-0000-0000-000081290000}"/>
    <cellStyle name="Percent 4 4 4 2 2 2" xfId="10578" xr:uid="{00000000-0005-0000-0000-000082290000}"/>
    <cellStyle name="Percent 4 4 4 2 3" xfId="10579" xr:uid="{00000000-0005-0000-0000-000083290000}"/>
    <cellStyle name="Percent 4 4 4 2 3 2" xfId="10580" xr:uid="{00000000-0005-0000-0000-000084290000}"/>
    <cellStyle name="Percent 4 4 4 2 4" xfId="10581" xr:uid="{00000000-0005-0000-0000-000085290000}"/>
    <cellStyle name="Percent 4 4 4 3" xfId="10582" xr:uid="{00000000-0005-0000-0000-000086290000}"/>
    <cellStyle name="Percent 4 4 4 3 2" xfId="10583" xr:uid="{00000000-0005-0000-0000-000087290000}"/>
    <cellStyle name="Percent 4 4 4 3 2 2" xfId="10584" xr:uid="{00000000-0005-0000-0000-000088290000}"/>
    <cellStyle name="Percent 4 4 4 3 3" xfId="10585" xr:uid="{00000000-0005-0000-0000-000089290000}"/>
    <cellStyle name="Percent 4 4 4 3 3 2" xfId="10586" xr:uid="{00000000-0005-0000-0000-00008A290000}"/>
    <cellStyle name="Percent 4 4 4 3 4" xfId="10587" xr:uid="{00000000-0005-0000-0000-00008B290000}"/>
    <cellStyle name="Percent 4 4 4 4" xfId="10588" xr:uid="{00000000-0005-0000-0000-00008C290000}"/>
    <cellStyle name="Percent 4 4 4 4 2" xfId="10589" xr:uid="{00000000-0005-0000-0000-00008D290000}"/>
    <cellStyle name="Percent 4 4 4 4 2 2" xfId="10590" xr:uid="{00000000-0005-0000-0000-00008E290000}"/>
    <cellStyle name="Percent 4 4 4 4 3" xfId="10591" xr:uid="{00000000-0005-0000-0000-00008F290000}"/>
    <cellStyle name="Percent 4 4 4 4 3 2" xfId="10592" xr:uid="{00000000-0005-0000-0000-000090290000}"/>
    <cellStyle name="Percent 4 4 4 4 4" xfId="10593" xr:uid="{00000000-0005-0000-0000-000091290000}"/>
    <cellStyle name="Percent 4 4 4 4 4 2" xfId="10594" xr:uid="{00000000-0005-0000-0000-000092290000}"/>
    <cellStyle name="Percent 4 4 4 4 5" xfId="10595" xr:uid="{00000000-0005-0000-0000-000093290000}"/>
    <cellStyle name="Percent 4 4 4 5" xfId="10596" xr:uid="{00000000-0005-0000-0000-000094290000}"/>
    <cellStyle name="Percent 4 4 4 5 2" xfId="10597" xr:uid="{00000000-0005-0000-0000-000095290000}"/>
    <cellStyle name="Percent 4 4 4 5 2 2" xfId="10598" xr:uid="{00000000-0005-0000-0000-000096290000}"/>
    <cellStyle name="Percent 4 4 4 5 3" xfId="10599" xr:uid="{00000000-0005-0000-0000-000097290000}"/>
    <cellStyle name="Percent 4 4 4 5 3 2" xfId="10600" xr:uid="{00000000-0005-0000-0000-000098290000}"/>
    <cellStyle name="Percent 4 4 4 5 4" xfId="10601" xr:uid="{00000000-0005-0000-0000-000099290000}"/>
    <cellStyle name="Percent 4 4 4 6" xfId="10602" xr:uid="{00000000-0005-0000-0000-00009A290000}"/>
    <cellStyle name="Percent 4 4 4 6 2" xfId="10603" xr:uid="{00000000-0005-0000-0000-00009B290000}"/>
    <cellStyle name="Percent 4 4 4 7" xfId="10604" xr:uid="{00000000-0005-0000-0000-00009C290000}"/>
    <cellStyle name="Percent 4 4 4 7 2" xfId="10605" xr:uid="{00000000-0005-0000-0000-00009D290000}"/>
    <cellStyle name="Percent 4 4 4 8" xfId="10606" xr:uid="{00000000-0005-0000-0000-00009E290000}"/>
    <cellStyle name="Percent 4 4 4 8 2" xfId="10607" xr:uid="{00000000-0005-0000-0000-00009F290000}"/>
    <cellStyle name="Percent 4 4 4 9" xfId="10608" xr:uid="{00000000-0005-0000-0000-0000A0290000}"/>
    <cellStyle name="Percent 4 4 5" xfId="10609" xr:uid="{00000000-0005-0000-0000-0000A1290000}"/>
    <cellStyle name="Percent 4 4 5 10" xfId="10610" xr:uid="{00000000-0005-0000-0000-0000A2290000}"/>
    <cellStyle name="Percent 4 4 5 11" xfId="10611" xr:uid="{00000000-0005-0000-0000-0000A3290000}"/>
    <cellStyle name="Percent 4 4 5 2" xfId="10612" xr:uid="{00000000-0005-0000-0000-0000A4290000}"/>
    <cellStyle name="Percent 4 4 5 2 2" xfId="10613" xr:uid="{00000000-0005-0000-0000-0000A5290000}"/>
    <cellStyle name="Percent 4 4 5 2 2 2" xfId="10614" xr:uid="{00000000-0005-0000-0000-0000A6290000}"/>
    <cellStyle name="Percent 4 4 5 2 3" xfId="10615" xr:uid="{00000000-0005-0000-0000-0000A7290000}"/>
    <cellStyle name="Percent 4 4 5 2 3 2" xfId="10616" xr:uid="{00000000-0005-0000-0000-0000A8290000}"/>
    <cellStyle name="Percent 4 4 5 2 4" xfId="10617" xr:uid="{00000000-0005-0000-0000-0000A9290000}"/>
    <cellStyle name="Percent 4 4 5 3" xfId="10618" xr:uid="{00000000-0005-0000-0000-0000AA290000}"/>
    <cellStyle name="Percent 4 4 5 3 2" xfId="10619" xr:uid="{00000000-0005-0000-0000-0000AB290000}"/>
    <cellStyle name="Percent 4 4 5 3 2 2" xfId="10620" xr:uid="{00000000-0005-0000-0000-0000AC290000}"/>
    <cellStyle name="Percent 4 4 5 3 3" xfId="10621" xr:uid="{00000000-0005-0000-0000-0000AD290000}"/>
    <cellStyle name="Percent 4 4 5 3 3 2" xfId="10622" xr:uid="{00000000-0005-0000-0000-0000AE290000}"/>
    <cellStyle name="Percent 4 4 5 3 4" xfId="10623" xr:uid="{00000000-0005-0000-0000-0000AF290000}"/>
    <cellStyle name="Percent 4 4 5 4" xfId="10624" xr:uid="{00000000-0005-0000-0000-0000B0290000}"/>
    <cellStyle name="Percent 4 4 5 4 2" xfId="10625" xr:uid="{00000000-0005-0000-0000-0000B1290000}"/>
    <cellStyle name="Percent 4 4 5 4 2 2" xfId="10626" xr:uid="{00000000-0005-0000-0000-0000B2290000}"/>
    <cellStyle name="Percent 4 4 5 4 3" xfId="10627" xr:uid="{00000000-0005-0000-0000-0000B3290000}"/>
    <cellStyle name="Percent 4 4 5 4 3 2" xfId="10628" xr:uid="{00000000-0005-0000-0000-0000B4290000}"/>
    <cellStyle name="Percent 4 4 5 4 4" xfId="10629" xr:uid="{00000000-0005-0000-0000-0000B5290000}"/>
    <cellStyle name="Percent 4 4 5 4 4 2" xfId="10630" xr:uid="{00000000-0005-0000-0000-0000B6290000}"/>
    <cellStyle name="Percent 4 4 5 4 5" xfId="10631" xr:uid="{00000000-0005-0000-0000-0000B7290000}"/>
    <cellStyle name="Percent 4 4 5 5" xfId="10632" xr:uid="{00000000-0005-0000-0000-0000B8290000}"/>
    <cellStyle name="Percent 4 4 5 5 2" xfId="10633" xr:uid="{00000000-0005-0000-0000-0000B9290000}"/>
    <cellStyle name="Percent 4 4 5 5 2 2" xfId="10634" xr:uid="{00000000-0005-0000-0000-0000BA290000}"/>
    <cellStyle name="Percent 4 4 5 5 3" xfId="10635" xr:uid="{00000000-0005-0000-0000-0000BB290000}"/>
    <cellStyle name="Percent 4 4 5 5 3 2" xfId="10636" xr:uid="{00000000-0005-0000-0000-0000BC290000}"/>
    <cellStyle name="Percent 4 4 5 5 4" xfId="10637" xr:uid="{00000000-0005-0000-0000-0000BD290000}"/>
    <cellStyle name="Percent 4 4 5 6" xfId="10638" xr:uid="{00000000-0005-0000-0000-0000BE290000}"/>
    <cellStyle name="Percent 4 4 5 6 2" xfId="10639" xr:uid="{00000000-0005-0000-0000-0000BF290000}"/>
    <cellStyle name="Percent 4 4 5 7" xfId="10640" xr:uid="{00000000-0005-0000-0000-0000C0290000}"/>
    <cellStyle name="Percent 4 4 5 7 2" xfId="10641" xr:uid="{00000000-0005-0000-0000-0000C1290000}"/>
    <cellStyle name="Percent 4 4 5 8" xfId="10642" xr:uid="{00000000-0005-0000-0000-0000C2290000}"/>
    <cellStyle name="Percent 4 4 5 8 2" xfId="10643" xr:uid="{00000000-0005-0000-0000-0000C3290000}"/>
    <cellStyle name="Percent 4 4 5 9" xfId="10644" xr:uid="{00000000-0005-0000-0000-0000C4290000}"/>
    <cellStyle name="Percent 4 4 6" xfId="10645" xr:uid="{00000000-0005-0000-0000-0000C5290000}"/>
    <cellStyle name="Percent 4 4 6 10" xfId="10646" xr:uid="{00000000-0005-0000-0000-0000C6290000}"/>
    <cellStyle name="Percent 4 4 6 11" xfId="10647" xr:uid="{00000000-0005-0000-0000-0000C7290000}"/>
    <cellStyle name="Percent 4 4 6 2" xfId="10648" xr:uid="{00000000-0005-0000-0000-0000C8290000}"/>
    <cellStyle name="Percent 4 4 6 2 2" xfId="10649" xr:uid="{00000000-0005-0000-0000-0000C9290000}"/>
    <cellStyle name="Percent 4 4 6 2 2 2" xfId="10650" xr:uid="{00000000-0005-0000-0000-0000CA290000}"/>
    <cellStyle name="Percent 4 4 6 2 3" xfId="10651" xr:uid="{00000000-0005-0000-0000-0000CB290000}"/>
    <cellStyle name="Percent 4 4 6 2 3 2" xfId="10652" xr:uid="{00000000-0005-0000-0000-0000CC290000}"/>
    <cellStyle name="Percent 4 4 6 2 4" xfId="10653" xr:uid="{00000000-0005-0000-0000-0000CD290000}"/>
    <cellStyle name="Percent 4 4 6 3" xfId="10654" xr:uid="{00000000-0005-0000-0000-0000CE290000}"/>
    <cellStyle name="Percent 4 4 6 3 2" xfId="10655" xr:uid="{00000000-0005-0000-0000-0000CF290000}"/>
    <cellStyle name="Percent 4 4 6 3 2 2" xfId="10656" xr:uid="{00000000-0005-0000-0000-0000D0290000}"/>
    <cellStyle name="Percent 4 4 6 3 3" xfId="10657" xr:uid="{00000000-0005-0000-0000-0000D1290000}"/>
    <cellStyle name="Percent 4 4 6 3 3 2" xfId="10658" xr:uid="{00000000-0005-0000-0000-0000D2290000}"/>
    <cellStyle name="Percent 4 4 6 3 4" xfId="10659" xr:uid="{00000000-0005-0000-0000-0000D3290000}"/>
    <cellStyle name="Percent 4 4 6 4" xfId="10660" xr:uid="{00000000-0005-0000-0000-0000D4290000}"/>
    <cellStyle name="Percent 4 4 6 4 2" xfId="10661" xr:uid="{00000000-0005-0000-0000-0000D5290000}"/>
    <cellStyle name="Percent 4 4 6 4 2 2" xfId="10662" xr:uid="{00000000-0005-0000-0000-0000D6290000}"/>
    <cellStyle name="Percent 4 4 6 4 3" xfId="10663" xr:uid="{00000000-0005-0000-0000-0000D7290000}"/>
    <cellStyle name="Percent 4 4 6 4 3 2" xfId="10664" xr:uid="{00000000-0005-0000-0000-0000D8290000}"/>
    <cellStyle name="Percent 4 4 6 4 4" xfId="10665" xr:uid="{00000000-0005-0000-0000-0000D9290000}"/>
    <cellStyle name="Percent 4 4 6 4 4 2" xfId="10666" xr:uid="{00000000-0005-0000-0000-0000DA290000}"/>
    <cellStyle name="Percent 4 4 6 4 5" xfId="10667" xr:uid="{00000000-0005-0000-0000-0000DB290000}"/>
    <cellStyle name="Percent 4 4 6 5" xfId="10668" xr:uid="{00000000-0005-0000-0000-0000DC290000}"/>
    <cellStyle name="Percent 4 4 6 5 2" xfId="10669" xr:uid="{00000000-0005-0000-0000-0000DD290000}"/>
    <cellStyle name="Percent 4 4 6 5 2 2" xfId="10670" xr:uid="{00000000-0005-0000-0000-0000DE290000}"/>
    <cellStyle name="Percent 4 4 6 5 3" xfId="10671" xr:uid="{00000000-0005-0000-0000-0000DF290000}"/>
    <cellStyle name="Percent 4 4 6 5 3 2" xfId="10672" xr:uid="{00000000-0005-0000-0000-0000E0290000}"/>
    <cellStyle name="Percent 4 4 6 5 4" xfId="10673" xr:uid="{00000000-0005-0000-0000-0000E1290000}"/>
    <cellStyle name="Percent 4 4 6 6" xfId="10674" xr:uid="{00000000-0005-0000-0000-0000E2290000}"/>
    <cellStyle name="Percent 4 4 6 6 2" xfId="10675" xr:uid="{00000000-0005-0000-0000-0000E3290000}"/>
    <cellStyle name="Percent 4 4 6 7" xfId="10676" xr:uid="{00000000-0005-0000-0000-0000E4290000}"/>
    <cellStyle name="Percent 4 4 6 7 2" xfId="10677" xr:uid="{00000000-0005-0000-0000-0000E5290000}"/>
    <cellStyle name="Percent 4 4 6 8" xfId="10678" xr:uid="{00000000-0005-0000-0000-0000E6290000}"/>
    <cellStyle name="Percent 4 4 6 8 2" xfId="10679" xr:uid="{00000000-0005-0000-0000-0000E7290000}"/>
    <cellStyle name="Percent 4 4 6 9" xfId="10680" xr:uid="{00000000-0005-0000-0000-0000E8290000}"/>
    <cellStyle name="Percent 4 4 7" xfId="10681" xr:uid="{00000000-0005-0000-0000-0000E9290000}"/>
    <cellStyle name="Percent 4 4 7 10" xfId="10682" xr:uid="{00000000-0005-0000-0000-0000EA290000}"/>
    <cellStyle name="Percent 4 4 7 11" xfId="10683" xr:uid="{00000000-0005-0000-0000-0000EB290000}"/>
    <cellStyle name="Percent 4 4 7 2" xfId="10684" xr:uid="{00000000-0005-0000-0000-0000EC290000}"/>
    <cellStyle name="Percent 4 4 7 2 2" xfId="10685" xr:uid="{00000000-0005-0000-0000-0000ED290000}"/>
    <cellStyle name="Percent 4 4 7 2 2 2" xfId="10686" xr:uid="{00000000-0005-0000-0000-0000EE290000}"/>
    <cellStyle name="Percent 4 4 7 2 3" xfId="10687" xr:uid="{00000000-0005-0000-0000-0000EF290000}"/>
    <cellStyle name="Percent 4 4 7 2 3 2" xfId="10688" xr:uid="{00000000-0005-0000-0000-0000F0290000}"/>
    <cellStyle name="Percent 4 4 7 2 4" xfId="10689" xr:uid="{00000000-0005-0000-0000-0000F1290000}"/>
    <cellStyle name="Percent 4 4 7 3" xfId="10690" xr:uid="{00000000-0005-0000-0000-0000F2290000}"/>
    <cellStyle name="Percent 4 4 7 3 2" xfId="10691" xr:uid="{00000000-0005-0000-0000-0000F3290000}"/>
    <cellStyle name="Percent 4 4 7 3 2 2" xfId="10692" xr:uid="{00000000-0005-0000-0000-0000F4290000}"/>
    <cellStyle name="Percent 4 4 7 3 3" xfId="10693" xr:uid="{00000000-0005-0000-0000-0000F5290000}"/>
    <cellStyle name="Percent 4 4 7 3 3 2" xfId="10694" xr:uid="{00000000-0005-0000-0000-0000F6290000}"/>
    <cellStyle name="Percent 4 4 7 3 4" xfId="10695" xr:uid="{00000000-0005-0000-0000-0000F7290000}"/>
    <cellStyle name="Percent 4 4 7 4" xfId="10696" xr:uid="{00000000-0005-0000-0000-0000F8290000}"/>
    <cellStyle name="Percent 4 4 7 4 2" xfId="10697" xr:uid="{00000000-0005-0000-0000-0000F9290000}"/>
    <cellStyle name="Percent 4 4 7 4 2 2" xfId="10698" xr:uid="{00000000-0005-0000-0000-0000FA290000}"/>
    <cellStyle name="Percent 4 4 7 4 3" xfId="10699" xr:uid="{00000000-0005-0000-0000-0000FB290000}"/>
    <cellStyle name="Percent 4 4 7 4 3 2" xfId="10700" xr:uid="{00000000-0005-0000-0000-0000FC290000}"/>
    <cellStyle name="Percent 4 4 7 4 4" xfId="10701" xr:uid="{00000000-0005-0000-0000-0000FD290000}"/>
    <cellStyle name="Percent 4 4 7 4 4 2" xfId="10702" xr:uid="{00000000-0005-0000-0000-0000FE290000}"/>
    <cellStyle name="Percent 4 4 7 4 5" xfId="10703" xr:uid="{00000000-0005-0000-0000-0000FF290000}"/>
    <cellStyle name="Percent 4 4 7 5" xfId="10704" xr:uid="{00000000-0005-0000-0000-0000002A0000}"/>
    <cellStyle name="Percent 4 4 7 5 2" xfId="10705" xr:uid="{00000000-0005-0000-0000-0000012A0000}"/>
    <cellStyle name="Percent 4 4 7 5 2 2" xfId="10706" xr:uid="{00000000-0005-0000-0000-0000022A0000}"/>
    <cellStyle name="Percent 4 4 7 5 3" xfId="10707" xr:uid="{00000000-0005-0000-0000-0000032A0000}"/>
    <cellStyle name="Percent 4 4 7 5 3 2" xfId="10708" xr:uid="{00000000-0005-0000-0000-0000042A0000}"/>
    <cellStyle name="Percent 4 4 7 5 4" xfId="10709" xr:uid="{00000000-0005-0000-0000-0000052A0000}"/>
    <cellStyle name="Percent 4 4 7 6" xfId="10710" xr:uid="{00000000-0005-0000-0000-0000062A0000}"/>
    <cellStyle name="Percent 4 4 7 6 2" xfId="10711" xr:uid="{00000000-0005-0000-0000-0000072A0000}"/>
    <cellStyle name="Percent 4 4 7 7" xfId="10712" xr:uid="{00000000-0005-0000-0000-0000082A0000}"/>
    <cellStyle name="Percent 4 4 7 7 2" xfId="10713" xr:uid="{00000000-0005-0000-0000-0000092A0000}"/>
    <cellStyle name="Percent 4 4 7 8" xfId="10714" xr:uid="{00000000-0005-0000-0000-00000A2A0000}"/>
    <cellStyle name="Percent 4 4 7 8 2" xfId="10715" xr:uid="{00000000-0005-0000-0000-00000B2A0000}"/>
    <cellStyle name="Percent 4 4 7 9" xfId="10716" xr:uid="{00000000-0005-0000-0000-00000C2A0000}"/>
    <cellStyle name="Percent 4 4 8" xfId="10717" xr:uid="{00000000-0005-0000-0000-00000D2A0000}"/>
    <cellStyle name="Percent 4 4 8 10" xfId="10718" xr:uid="{00000000-0005-0000-0000-00000E2A0000}"/>
    <cellStyle name="Percent 4 4 8 11" xfId="10719" xr:uid="{00000000-0005-0000-0000-00000F2A0000}"/>
    <cellStyle name="Percent 4 4 8 2" xfId="10720" xr:uid="{00000000-0005-0000-0000-0000102A0000}"/>
    <cellStyle name="Percent 4 4 8 2 2" xfId="10721" xr:uid="{00000000-0005-0000-0000-0000112A0000}"/>
    <cellStyle name="Percent 4 4 8 2 2 2" xfId="10722" xr:uid="{00000000-0005-0000-0000-0000122A0000}"/>
    <cellStyle name="Percent 4 4 8 2 3" xfId="10723" xr:uid="{00000000-0005-0000-0000-0000132A0000}"/>
    <cellStyle name="Percent 4 4 8 2 3 2" xfId="10724" xr:uid="{00000000-0005-0000-0000-0000142A0000}"/>
    <cellStyle name="Percent 4 4 8 2 4" xfId="10725" xr:uid="{00000000-0005-0000-0000-0000152A0000}"/>
    <cellStyle name="Percent 4 4 8 3" xfId="10726" xr:uid="{00000000-0005-0000-0000-0000162A0000}"/>
    <cellStyle name="Percent 4 4 8 3 2" xfId="10727" xr:uid="{00000000-0005-0000-0000-0000172A0000}"/>
    <cellStyle name="Percent 4 4 8 3 2 2" xfId="10728" xr:uid="{00000000-0005-0000-0000-0000182A0000}"/>
    <cellStyle name="Percent 4 4 8 3 3" xfId="10729" xr:uid="{00000000-0005-0000-0000-0000192A0000}"/>
    <cellStyle name="Percent 4 4 8 3 3 2" xfId="10730" xr:uid="{00000000-0005-0000-0000-00001A2A0000}"/>
    <cellStyle name="Percent 4 4 8 3 4" xfId="10731" xr:uid="{00000000-0005-0000-0000-00001B2A0000}"/>
    <cellStyle name="Percent 4 4 8 4" xfId="10732" xr:uid="{00000000-0005-0000-0000-00001C2A0000}"/>
    <cellStyle name="Percent 4 4 8 4 2" xfId="10733" xr:uid="{00000000-0005-0000-0000-00001D2A0000}"/>
    <cellStyle name="Percent 4 4 8 4 2 2" xfId="10734" xr:uid="{00000000-0005-0000-0000-00001E2A0000}"/>
    <cellStyle name="Percent 4 4 8 4 3" xfId="10735" xr:uid="{00000000-0005-0000-0000-00001F2A0000}"/>
    <cellStyle name="Percent 4 4 8 4 3 2" xfId="10736" xr:uid="{00000000-0005-0000-0000-0000202A0000}"/>
    <cellStyle name="Percent 4 4 8 4 4" xfId="10737" xr:uid="{00000000-0005-0000-0000-0000212A0000}"/>
    <cellStyle name="Percent 4 4 8 4 4 2" xfId="10738" xr:uid="{00000000-0005-0000-0000-0000222A0000}"/>
    <cellStyle name="Percent 4 4 8 4 5" xfId="10739" xr:uid="{00000000-0005-0000-0000-0000232A0000}"/>
    <cellStyle name="Percent 4 4 8 5" xfId="10740" xr:uid="{00000000-0005-0000-0000-0000242A0000}"/>
    <cellStyle name="Percent 4 4 8 5 2" xfId="10741" xr:uid="{00000000-0005-0000-0000-0000252A0000}"/>
    <cellStyle name="Percent 4 4 8 5 2 2" xfId="10742" xr:uid="{00000000-0005-0000-0000-0000262A0000}"/>
    <cellStyle name="Percent 4 4 8 5 3" xfId="10743" xr:uid="{00000000-0005-0000-0000-0000272A0000}"/>
    <cellStyle name="Percent 4 4 8 5 3 2" xfId="10744" xr:uid="{00000000-0005-0000-0000-0000282A0000}"/>
    <cellStyle name="Percent 4 4 8 5 4" xfId="10745" xr:uid="{00000000-0005-0000-0000-0000292A0000}"/>
    <cellStyle name="Percent 4 4 8 6" xfId="10746" xr:uid="{00000000-0005-0000-0000-00002A2A0000}"/>
    <cellStyle name="Percent 4 4 8 6 2" xfId="10747" xr:uid="{00000000-0005-0000-0000-00002B2A0000}"/>
    <cellStyle name="Percent 4 4 8 7" xfId="10748" xr:uid="{00000000-0005-0000-0000-00002C2A0000}"/>
    <cellStyle name="Percent 4 4 8 7 2" xfId="10749" xr:uid="{00000000-0005-0000-0000-00002D2A0000}"/>
    <cellStyle name="Percent 4 4 8 8" xfId="10750" xr:uid="{00000000-0005-0000-0000-00002E2A0000}"/>
    <cellStyle name="Percent 4 4 8 8 2" xfId="10751" xr:uid="{00000000-0005-0000-0000-00002F2A0000}"/>
    <cellStyle name="Percent 4 4 8 9" xfId="10752" xr:uid="{00000000-0005-0000-0000-0000302A0000}"/>
    <cellStyle name="Percent 4 4 9" xfId="10753" xr:uid="{00000000-0005-0000-0000-0000312A0000}"/>
    <cellStyle name="Percent 4 4 9 2" xfId="10754" xr:uid="{00000000-0005-0000-0000-0000322A0000}"/>
    <cellStyle name="Percent 4 4 9 2 2" xfId="10755" xr:uid="{00000000-0005-0000-0000-0000332A0000}"/>
    <cellStyle name="Percent 4 4 9 3" xfId="10756" xr:uid="{00000000-0005-0000-0000-0000342A0000}"/>
    <cellStyle name="Percent 4 4 9 3 2" xfId="10757" xr:uid="{00000000-0005-0000-0000-0000352A0000}"/>
    <cellStyle name="Percent 4 4 9 4" xfId="10758" xr:uid="{00000000-0005-0000-0000-0000362A0000}"/>
    <cellStyle name="Percent 4 4 9 5" xfId="10759" xr:uid="{00000000-0005-0000-0000-0000372A0000}"/>
    <cellStyle name="Percent 4 40" xfId="10760" xr:uid="{00000000-0005-0000-0000-0000382A0000}"/>
    <cellStyle name="Percent 4 5" xfId="10761" xr:uid="{00000000-0005-0000-0000-0000392A0000}"/>
    <cellStyle name="Percent 4 5 10" xfId="10762" xr:uid="{00000000-0005-0000-0000-00003A2A0000}"/>
    <cellStyle name="Percent 4 5 10 2" xfId="10763" xr:uid="{00000000-0005-0000-0000-00003B2A0000}"/>
    <cellStyle name="Percent 4 5 10 2 2" xfId="10764" xr:uid="{00000000-0005-0000-0000-00003C2A0000}"/>
    <cellStyle name="Percent 4 5 10 3" xfId="10765" xr:uid="{00000000-0005-0000-0000-00003D2A0000}"/>
    <cellStyle name="Percent 4 5 10 3 2" xfId="10766" xr:uid="{00000000-0005-0000-0000-00003E2A0000}"/>
    <cellStyle name="Percent 4 5 10 4" xfId="10767" xr:uid="{00000000-0005-0000-0000-00003F2A0000}"/>
    <cellStyle name="Percent 4 5 11" xfId="10768" xr:uid="{00000000-0005-0000-0000-0000402A0000}"/>
    <cellStyle name="Percent 4 5 11 2" xfId="10769" xr:uid="{00000000-0005-0000-0000-0000412A0000}"/>
    <cellStyle name="Percent 4 5 11 2 2" xfId="10770" xr:uid="{00000000-0005-0000-0000-0000422A0000}"/>
    <cellStyle name="Percent 4 5 11 3" xfId="10771" xr:uid="{00000000-0005-0000-0000-0000432A0000}"/>
    <cellStyle name="Percent 4 5 11 3 2" xfId="10772" xr:uid="{00000000-0005-0000-0000-0000442A0000}"/>
    <cellStyle name="Percent 4 5 11 4" xfId="10773" xr:uid="{00000000-0005-0000-0000-0000452A0000}"/>
    <cellStyle name="Percent 4 5 12" xfId="10774" xr:uid="{00000000-0005-0000-0000-0000462A0000}"/>
    <cellStyle name="Percent 4 5 12 2" xfId="10775" xr:uid="{00000000-0005-0000-0000-0000472A0000}"/>
    <cellStyle name="Percent 4 5 12 2 2" xfId="10776" xr:uid="{00000000-0005-0000-0000-0000482A0000}"/>
    <cellStyle name="Percent 4 5 12 3" xfId="10777" xr:uid="{00000000-0005-0000-0000-0000492A0000}"/>
    <cellStyle name="Percent 4 5 12 3 2" xfId="10778" xr:uid="{00000000-0005-0000-0000-00004A2A0000}"/>
    <cellStyle name="Percent 4 5 12 4" xfId="10779" xr:uid="{00000000-0005-0000-0000-00004B2A0000}"/>
    <cellStyle name="Percent 4 5 12 4 2" xfId="10780" xr:uid="{00000000-0005-0000-0000-00004C2A0000}"/>
    <cellStyle name="Percent 4 5 12 5" xfId="10781" xr:uid="{00000000-0005-0000-0000-00004D2A0000}"/>
    <cellStyle name="Percent 4 5 13" xfId="10782" xr:uid="{00000000-0005-0000-0000-00004E2A0000}"/>
    <cellStyle name="Percent 4 5 13 2" xfId="10783" xr:uid="{00000000-0005-0000-0000-00004F2A0000}"/>
    <cellStyle name="Percent 4 5 13 2 2" xfId="10784" xr:uid="{00000000-0005-0000-0000-0000502A0000}"/>
    <cellStyle name="Percent 4 5 13 3" xfId="10785" xr:uid="{00000000-0005-0000-0000-0000512A0000}"/>
    <cellStyle name="Percent 4 5 13 3 2" xfId="10786" xr:uid="{00000000-0005-0000-0000-0000522A0000}"/>
    <cellStyle name="Percent 4 5 13 4" xfId="10787" xr:uid="{00000000-0005-0000-0000-0000532A0000}"/>
    <cellStyle name="Percent 4 5 14" xfId="10788" xr:uid="{00000000-0005-0000-0000-0000542A0000}"/>
    <cellStyle name="Percent 4 5 14 2" xfId="10789" xr:uid="{00000000-0005-0000-0000-0000552A0000}"/>
    <cellStyle name="Percent 4 5 15" xfId="10790" xr:uid="{00000000-0005-0000-0000-0000562A0000}"/>
    <cellStyle name="Percent 4 5 15 2" xfId="10791" xr:uid="{00000000-0005-0000-0000-0000572A0000}"/>
    <cellStyle name="Percent 4 5 16" xfId="10792" xr:uid="{00000000-0005-0000-0000-0000582A0000}"/>
    <cellStyle name="Percent 4 5 16 2" xfId="10793" xr:uid="{00000000-0005-0000-0000-0000592A0000}"/>
    <cellStyle name="Percent 4 5 17" xfId="10794" xr:uid="{00000000-0005-0000-0000-00005A2A0000}"/>
    <cellStyle name="Percent 4 5 18" xfId="10795" xr:uid="{00000000-0005-0000-0000-00005B2A0000}"/>
    <cellStyle name="Percent 4 5 19" xfId="10796" xr:uid="{00000000-0005-0000-0000-00005C2A0000}"/>
    <cellStyle name="Percent 4 5 2" xfId="10797" xr:uid="{00000000-0005-0000-0000-00005D2A0000}"/>
    <cellStyle name="Percent 4 5 2 10" xfId="10798" xr:uid="{00000000-0005-0000-0000-00005E2A0000}"/>
    <cellStyle name="Percent 4 5 2 11" xfId="10799" xr:uid="{00000000-0005-0000-0000-00005F2A0000}"/>
    <cellStyle name="Percent 4 5 2 2" xfId="10800" xr:uid="{00000000-0005-0000-0000-0000602A0000}"/>
    <cellStyle name="Percent 4 5 2 2 2" xfId="10801" xr:uid="{00000000-0005-0000-0000-0000612A0000}"/>
    <cellStyle name="Percent 4 5 2 2 2 2" xfId="10802" xr:uid="{00000000-0005-0000-0000-0000622A0000}"/>
    <cellStyle name="Percent 4 5 2 2 3" xfId="10803" xr:uid="{00000000-0005-0000-0000-0000632A0000}"/>
    <cellStyle name="Percent 4 5 2 2 3 2" xfId="10804" xr:uid="{00000000-0005-0000-0000-0000642A0000}"/>
    <cellStyle name="Percent 4 5 2 2 4" xfId="10805" xr:uid="{00000000-0005-0000-0000-0000652A0000}"/>
    <cellStyle name="Percent 4 5 2 2 5" xfId="10806" xr:uid="{00000000-0005-0000-0000-0000662A0000}"/>
    <cellStyle name="Percent 4 5 2 3" xfId="10807" xr:uid="{00000000-0005-0000-0000-0000672A0000}"/>
    <cellStyle name="Percent 4 5 2 3 2" xfId="10808" xr:uid="{00000000-0005-0000-0000-0000682A0000}"/>
    <cellStyle name="Percent 4 5 2 3 2 2" xfId="10809" xr:uid="{00000000-0005-0000-0000-0000692A0000}"/>
    <cellStyle name="Percent 4 5 2 3 3" xfId="10810" xr:uid="{00000000-0005-0000-0000-00006A2A0000}"/>
    <cellStyle name="Percent 4 5 2 3 3 2" xfId="10811" xr:uid="{00000000-0005-0000-0000-00006B2A0000}"/>
    <cellStyle name="Percent 4 5 2 3 4" xfId="10812" xr:uid="{00000000-0005-0000-0000-00006C2A0000}"/>
    <cellStyle name="Percent 4 5 2 4" xfId="10813" xr:uid="{00000000-0005-0000-0000-00006D2A0000}"/>
    <cellStyle name="Percent 4 5 2 4 2" xfId="10814" xr:uid="{00000000-0005-0000-0000-00006E2A0000}"/>
    <cellStyle name="Percent 4 5 2 4 2 2" xfId="10815" xr:uid="{00000000-0005-0000-0000-00006F2A0000}"/>
    <cellStyle name="Percent 4 5 2 4 3" xfId="10816" xr:uid="{00000000-0005-0000-0000-0000702A0000}"/>
    <cellStyle name="Percent 4 5 2 4 3 2" xfId="10817" xr:uid="{00000000-0005-0000-0000-0000712A0000}"/>
    <cellStyle name="Percent 4 5 2 4 4" xfId="10818" xr:uid="{00000000-0005-0000-0000-0000722A0000}"/>
    <cellStyle name="Percent 4 5 2 4 4 2" xfId="10819" xr:uid="{00000000-0005-0000-0000-0000732A0000}"/>
    <cellStyle name="Percent 4 5 2 4 5" xfId="10820" xr:uid="{00000000-0005-0000-0000-0000742A0000}"/>
    <cellStyle name="Percent 4 5 2 5" xfId="10821" xr:uid="{00000000-0005-0000-0000-0000752A0000}"/>
    <cellStyle name="Percent 4 5 2 5 2" xfId="10822" xr:uid="{00000000-0005-0000-0000-0000762A0000}"/>
    <cellStyle name="Percent 4 5 2 5 2 2" xfId="10823" xr:uid="{00000000-0005-0000-0000-0000772A0000}"/>
    <cellStyle name="Percent 4 5 2 5 3" xfId="10824" xr:uid="{00000000-0005-0000-0000-0000782A0000}"/>
    <cellStyle name="Percent 4 5 2 5 3 2" xfId="10825" xr:uid="{00000000-0005-0000-0000-0000792A0000}"/>
    <cellStyle name="Percent 4 5 2 5 4" xfId="10826" xr:uid="{00000000-0005-0000-0000-00007A2A0000}"/>
    <cellStyle name="Percent 4 5 2 6" xfId="10827" xr:uid="{00000000-0005-0000-0000-00007B2A0000}"/>
    <cellStyle name="Percent 4 5 2 6 2" xfId="10828" xr:uid="{00000000-0005-0000-0000-00007C2A0000}"/>
    <cellStyle name="Percent 4 5 2 7" xfId="10829" xr:uid="{00000000-0005-0000-0000-00007D2A0000}"/>
    <cellStyle name="Percent 4 5 2 7 2" xfId="10830" xr:uid="{00000000-0005-0000-0000-00007E2A0000}"/>
    <cellStyle name="Percent 4 5 2 8" xfId="10831" xr:uid="{00000000-0005-0000-0000-00007F2A0000}"/>
    <cellStyle name="Percent 4 5 2 8 2" xfId="10832" xr:uid="{00000000-0005-0000-0000-0000802A0000}"/>
    <cellStyle name="Percent 4 5 2 9" xfId="10833" xr:uid="{00000000-0005-0000-0000-0000812A0000}"/>
    <cellStyle name="Percent 4 5 3" xfId="10834" xr:uid="{00000000-0005-0000-0000-0000822A0000}"/>
    <cellStyle name="Percent 4 5 3 10" xfId="10835" xr:uid="{00000000-0005-0000-0000-0000832A0000}"/>
    <cellStyle name="Percent 4 5 3 11" xfId="10836" xr:uid="{00000000-0005-0000-0000-0000842A0000}"/>
    <cellStyle name="Percent 4 5 3 2" xfId="10837" xr:uid="{00000000-0005-0000-0000-0000852A0000}"/>
    <cellStyle name="Percent 4 5 3 2 2" xfId="10838" xr:uid="{00000000-0005-0000-0000-0000862A0000}"/>
    <cellStyle name="Percent 4 5 3 2 2 2" xfId="10839" xr:uid="{00000000-0005-0000-0000-0000872A0000}"/>
    <cellStyle name="Percent 4 5 3 2 3" xfId="10840" xr:uid="{00000000-0005-0000-0000-0000882A0000}"/>
    <cellStyle name="Percent 4 5 3 2 3 2" xfId="10841" xr:uid="{00000000-0005-0000-0000-0000892A0000}"/>
    <cellStyle name="Percent 4 5 3 2 4" xfId="10842" xr:uid="{00000000-0005-0000-0000-00008A2A0000}"/>
    <cellStyle name="Percent 4 5 3 2 5" xfId="10843" xr:uid="{00000000-0005-0000-0000-00008B2A0000}"/>
    <cellStyle name="Percent 4 5 3 3" xfId="10844" xr:uid="{00000000-0005-0000-0000-00008C2A0000}"/>
    <cellStyle name="Percent 4 5 3 3 2" xfId="10845" xr:uid="{00000000-0005-0000-0000-00008D2A0000}"/>
    <cellStyle name="Percent 4 5 3 3 2 2" xfId="10846" xr:uid="{00000000-0005-0000-0000-00008E2A0000}"/>
    <cellStyle name="Percent 4 5 3 3 3" xfId="10847" xr:uid="{00000000-0005-0000-0000-00008F2A0000}"/>
    <cellStyle name="Percent 4 5 3 3 3 2" xfId="10848" xr:uid="{00000000-0005-0000-0000-0000902A0000}"/>
    <cellStyle name="Percent 4 5 3 3 4" xfId="10849" xr:uid="{00000000-0005-0000-0000-0000912A0000}"/>
    <cellStyle name="Percent 4 5 3 4" xfId="10850" xr:uid="{00000000-0005-0000-0000-0000922A0000}"/>
    <cellStyle name="Percent 4 5 3 4 2" xfId="10851" xr:uid="{00000000-0005-0000-0000-0000932A0000}"/>
    <cellStyle name="Percent 4 5 3 4 2 2" xfId="10852" xr:uid="{00000000-0005-0000-0000-0000942A0000}"/>
    <cellStyle name="Percent 4 5 3 4 3" xfId="10853" xr:uid="{00000000-0005-0000-0000-0000952A0000}"/>
    <cellStyle name="Percent 4 5 3 4 3 2" xfId="10854" xr:uid="{00000000-0005-0000-0000-0000962A0000}"/>
    <cellStyle name="Percent 4 5 3 4 4" xfId="10855" xr:uid="{00000000-0005-0000-0000-0000972A0000}"/>
    <cellStyle name="Percent 4 5 3 4 4 2" xfId="10856" xr:uid="{00000000-0005-0000-0000-0000982A0000}"/>
    <cellStyle name="Percent 4 5 3 4 5" xfId="10857" xr:uid="{00000000-0005-0000-0000-0000992A0000}"/>
    <cellStyle name="Percent 4 5 3 5" xfId="10858" xr:uid="{00000000-0005-0000-0000-00009A2A0000}"/>
    <cellStyle name="Percent 4 5 3 5 2" xfId="10859" xr:uid="{00000000-0005-0000-0000-00009B2A0000}"/>
    <cellStyle name="Percent 4 5 3 5 2 2" xfId="10860" xr:uid="{00000000-0005-0000-0000-00009C2A0000}"/>
    <cellStyle name="Percent 4 5 3 5 3" xfId="10861" xr:uid="{00000000-0005-0000-0000-00009D2A0000}"/>
    <cellStyle name="Percent 4 5 3 5 3 2" xfId="10862" xr:uid="{00000000-0005-0000-0000-00009E2A0000}"/>
    <cellStyle name="Percent 4 5 3 5 4" xfId="10863" xr:uid="{00000000-0005-0000-0000-00009F2A0000}"/>
    <cellStyle name="Percent 4 5 3 6" xfId="10864" xr:uid="{00000000-0005-0000-0000-0000A02A0000}"/>
    <cellStyle name="Percent 4 5 3 6 2" xfId="10865" xr:uid="{00000000-0005-0000-0000-0000A12A0000}"/>
    <cellStyle name="Percent 4 5 3 7" xfId="10866" xr:uid="{00000000-0005-0000-0000-0000A22A0000}"/>
    <cellStyle name="Percent 4 5 3 7 2" xfId="10867" xr:uid="{00000000-0005-0000-0000-0000A32A0000}"/>
    <cellStyle name="Percent 4 5 3 8" xfId="10868" xr:uid="{00000000-0005-0000-0000-0000A42A0000}"/>
    <cellStyle name="Percent 4 5 3 8 2" xfId="10869" xr:uid="{00000000-0005-0000-0000-0000A52A0000}"/>
    <cellStyle name="Percent 4 5 3 9" xfId="10870" xr:uid="{00000000-0005-0000-0000-0000A62A0000}"/>
    <cellStyle name="Percent 4 5 4" xfId="10871" xr:uid="{00000000-0005-0000-0000-0000A72A0000}"/>
    <cellStyle name="Percent 4 5 4 10" xfId="10872" xr:uid="{00000000-0005-0000-0000-0000A82A0000}"/>
    <cellStyle name="Percent 4 5 4 11" xfId="10873" xr:uid="{00000000-0005-0000-0000-0000A92A0000}"/>
    <cellStyle name="Percent 4 5 4 2" xfId="10874" xr:uid="{00000000-0005-0000-0000-0000AA2A0000}"/>
    <cellStyle name="Percent 4 5 4 2 2" xfId="10875" xr:uid="{00000000-0005-0000-0000-0000AB2A0000}"/>
    <cellStyle name="Percent 4 5 4 2 2 2" xfId="10876" xr:uid="{00000000-0005-0000-0000-0000AC2A0000}"/>
    <cellStyle name="Percent 4 5 4 2 3" xfId="10877" xr:uid="{00000000-0005-0000-0000-0000AD2A0000}"/>
    <cellStyle name="Percent 4 5 4 2 3 2" xfId="10878" xr:uid="{00000000-0005-0000-0000-0000AE2A0000}"/>
    <cellStyle name="Percent 4 5 4 2 4" xfId="10879" xr:uid="{00000000-0005-0000-0000-0000AF2A0000}"/>
    <cellStyle name="Percent 4 5 4 3" xfId="10880" xr:uid="{00000000-0005-0000-0000-0000B02A0000}"/>
    <cellStyle name="Percent 4 5 4 3 2" xfId="10881" xr:uid="{00000000-0005-0000-0000-0000B12A0000}"/>
    <cellStyle name="Percent 4 5 4 3 2 2" xfId="10882" xr:uid="{00000000-0005-0000-0000-0000B22A0000}"/>
    <cellStyle name="Percent 4 5 4 3 3" xfId="10883" xr:uid="{00000000-0005-0000-0000-0000B32A0000}"/>
    <cellStyle name="Percent 4 5 4 3 3 2" xfId="10884" xr:uid="{00000000-0005-0000-0000-0000B42A0000}"/>
    <cellStyle name="Percent 4 5 4 3 4" xfId="10885" xr:uid="{00000000-0005-0000-0000-0000B52A0000}"/>
    <cellStyle name="Percent 4 5 4 4" xfId="10886" xr:uid="{00000000-0005-0000-0000-0000B62A0000}"/>
    <cellStyle name="Percent 4 5 4 4 2" xfId="10887" xr:uid="{00000000-0005-0000-0000-0000B72A0000}"/>
    <cellStyle name="Percent 4 5 4 4 2 2" xfId="10888" xr:uid="{00000000-0005-0000-0000-0000B82A0000}"/>
    <cellStyle name="Percent 4 5 4 4 3" xfId="10889" xr:uid="{00000000-0005-0000-0000-0000B92A0000}"/>
    <cellStyle name="Percent 4 5 4 4 3 2" xfId="10890" xr:uid="{00000000-0005-0000-0000-0000BA2A0000}"/>
    <cellStyle name="Percent 4 5 4 4 4" xfId="10891" xr:uid="{00000000-0005-0000-0000-0000BB2A0000}"/>
    <cellStyle name="Percent 4 5 4 4 4 2" xfId="10892" xr:uid="{00000000-0005-0000-0000-0000BC2A0000}"/>
    <cellStyle name="Percent 4 5 4 4 5" xfId="10893" xr:uid="{00000000-0005-0000-0000-0000BD2A0000}"/>
    <cellStyle name="Percent 4 5 4 5" xfId="10894" xr:uid="{00000000-0005-0000-0000-0000BE2A0000}"/>
    <cellStyle name="Percent 4 5 4 5 2" xfId="10895" xr:uid="{00000000-0005-0000-0000-0000BF2A0000}"/>
    <cellStyle name="Percent 4 5 4 5 2 2" xfId="10896" xr:uid="{00000000-0005-0000-0000-0000C02A0000}"/>
    <cellStyle name="Percent 4 5 4 5 3" xfId="10897" xr:uid="{00000000-0005-0000-0000-0000C12A0000}"/>
    <cellStyle name="Percent 4 5 4 5 3 2" xfId="10898" xr:uid="{00000000-0005-0000-0000-0000C22A0000}"/>
    <cellStyle name="Percent 4 5 4 5 4" xfId="10899" xr:uid="{00000000-0005-0000-0000-0000C32A0000}"/>
    <cellStyle name="Percent 4 5 4 6" xfId="10900" xr:uid="{00000000-0005-0000-0000-0000C42A0000}"/>
    <cellStyle name="Percent 4 5 4 6 2" xfId="10901" xr:uid="{00000000-0005-0000-0000-0000C52A0000}"/>
    <cellStyle name="Percent 4 5 4 7" xfId="10902" xr:uid="{00000000-0005-0000-0000-0000C62A0000}"/>
    <cellStyle name="Percent 4 5 4 7 2" xfId="10903" xr:uid="{00000000-0005-0000-0000-0000C72A0000}"/>
    <cellStyle name="Percent 4 5 4 8" xfId="10904" xr:uid="{00000000-0005-0000-0000-0000C82A0000}"/>
    <cellStyle name="Percent 4 5 4 8 2" xfId="10905" xr:uid="{00000000-0005-0000-0000-0000C92A0000}"/>
    <cellStyle name="Percent 4 5 4 9" xfId="10906" xr:uid="{00000000-0005-0000-0000-0000CA2A0000}"/>
    <cellStyle name="Percent 4 5 5" xfId="10907" xr:uid="{00000000-0005-0000-0000-0000CB2A0000}"/>
    <cellStyle name="Percent 4 5 5 10" xfId="10908" xr:uid="{00000000-0005-0000-0000-0000CC2A0000}"/>
    <cellStyle name="Percent 4 5 5 11" xfId="10909" xr:uid="{00000000-0005-0000-0000-0000CD2A0000}"/>
    <cellStyle name="Percent 4 5 5 2" xfId="10910" xr:uid="{00000000-0005-0000-0000-0000CE2A0000}"/>
    <cellStyle name="Percent 4 5 5 2 2" xfId="10911" xr:uid="{00000000-0005-0000-0000-0000CF2A0000}"/>
    <cellStyle name="Percent 4 5 5 2 2 2" xfId="10912" xr:uid="{00000000-0005-0000-0000-0000D02A0000}"/>
    <cellStyle name="Percent 4 5 5 2 3" xfId="10913" xr:uid="{00000000-0005-0000-0000-0000D12A0000}"/>
    <cellStyle name="Percent 4 5 5 2 3 2" xfId="10914" xr:uid="{00000000-0005-0000-0000-0000D22A0000}"/>
    <cellStyle name="Percent 4 5 5 2 4" xfId="10915" xr:uid="{00000000-0005-0000-0000-0000D32A0000}"/>
    <cellStyle name="Percent 4 5 5 3" xfId="10916" xr:uid="{00000000-0005-0000-0000-0000D42A0000}"/>
    <cellStyle name="Percent 4 5 5 3 2" xfId="10917" xr:uid="{00000000-0005-0000-0000-0000D52A0000}"/>
    <cellStyle name="Percent 4 5 5 3 2 2" xfId="10918" xr:uid="{00000000-0005-0000-0000-0000D62A0000}"/>
    <cellStyle name="Percent 4 5 5 3 3" xfId="10919" xr:uid="{00000000-0005-0000-0000-0000D72A0000}"/>
    <cellStyle name="Percent 4 5 5 3 3 2" xfId="10920" xr:uid="{00000000-0005-0000-0000-0000D82A0000}"/>
    <cellStyle name="Percent 4 5 5 3 4" xfId="10921" xr:uid="{00000000-0005-0000-0000-0000D92A0000}"/>
    <cellStyle name="Percent 4 5 5 4" xfId="10922" xr:uid="{00000000-0005-0000-0000-0000DA2A0000}"/>
    <cellStyle name="Percent 4 5 5 4 2" xfId="10923" xr:uid="{00000000-0005-0000-0000-0000DB2A0000}"/>
    <cellStyle name="Percent 4 5 5 4 2 2" xfId="10924" xr:uid="{00000000-0005-0000-0000-0000DC2A0000}"/>
    <cellStyle name="Percent 4 5 5 4 3" xfId="10925" xr:uid="{00000000-0005-0000-0000-0000DD2A0000}"/>
    <cellStyle name="Percent 4 5 5 4 3 2" xfId="10926" xr:uid="{00000000-0005-0000-0000-0000DE2A0000}"/>
    <cellStyle name="Percent 4 5 5 4 4" xfId="10927" xr:uid="{00000000-0005-0000-0000-0000DF2A0000}"/>
    <cellStyle name="Percent 4 5 5 4 4 2" xfId="10928" xr:uid="{00000000-0005-0000-0000-0000E02A0000}"/>
    <cellStyle name="Percent 4 5 5 4 5" xfId="10929" xr:uid="{00000000-0005-0000-0000-0000E12A0000}"/>
    <cellStyle name="Percent 4 5 5 5" xfId="10930" xr:uid="{00000000-0005-0000-0000-0000E22A0000}"/>
    <cellStyle name="Percent 4 5 5 5 2" xfId="10931" xr:uid="{00000000-0005-0000-0000-0000E32A0000}"/>
    <cellStyle name="Percent 4 5 5 5 2 2" xfId="10932" xr:uid="{00000000-0005-0000-0000-0000E42A0000}"/>
    <cellStyle name="Percent 4 5 5 5 3" xfId="10933" xr:uid="{00000000-0005-0000-0000-0000E52A0000}"/>
    <cellStyle name="Percent 4 5 5 5 3 2" xfId="10934" xr:uid="{00000000-0005-0000-0000-0000E62A0000}"/>
    <cellStyle name="Percent 4 5 5 5 4" xfId="10935" xr:uid="{00000000-0005-0000-0000-0000E72A0000}"/>
    <cellStyle name="Percent 4 5 5 6" xfId="10936" xr:uid="{00000000-0005-0000-0000-0000E82A0000}"/>
    <cellStyle name="Percent 4 5 5 6 2" xfId="10937" xr:uid="{00000000-0005-0000-0000-0000E92A0000}"/>
    <cellStyle name="Percent 4 5 5 7" xfId="10938" xr:uid="{00000000-0005-0000-0000-0000EA2A0000}"/>
    <cellStyle name="Percent 4 5 5 7 2" xfId="10939" xr:uid="{00000000-0005-0000-0000-0000EB2A0000}"/>
    <cellStyle name="Percent 4 5 5 8" xfId="10940" xr:uid="{00000000-0005-0000-0000-0000EC2A0000}"/>
    <cellStyle name="Percent 4 5 5 8 2" xfId="10941" xr:uid="{00000000-0005-0000-0000-0000ED2A0000}"/>
    <cellStyle name="Percent 4 5 5 9" xfId="10942" xr:uid="{00000000-0005-0000-0000-0000EE2A0000}"/>
    <cellStyle name="Percent 4 5 6" xfId="10943" xr:uid="{00000000-0005-0000-0000-0000EF2A0000}"/>
    <cellStyle name="Percent 4 5 6 10" xfId="10944" xr:uid="{00000000-0005-0000-0000-0000F02A0000}"/>
    <cellStyle name="Percent 4 5 6 11" xfId="10945" xr:uid="{00000000-0005-0000-0000-0000F12A0000}"/>
    <cellStyle name="Percent 4 5 6 2" xfId="10946" xr:uid="{00000000-0005-0000-0000-0000F22A0000}"/>
    <cellStyle name="Percent 4 5 6 2 2" xfId="10947" xr:uid="{00000000-0005-0000-0000-0000F32A0000}"/>
    <cellStyle name="Percent 4 5 6 2 2 2" xfId="10948" xr:uid="{00000000-0005-0000-0000-0000F42A0000}"/>
    <cellStyle name="Percent 4 5 6 2 3" xfId="10949" xr:uid="{00000000-0005-0000-0000-0000F52A0000}"/>
    <cellStyle name="Percent 4 5 6 2 3 2" xfId="10950" xr:uid="{00000000-0005-0000-0000-0000F62A0000}"/>
    <cellStyle name="Percent 4 5 6 2 4" xfId="10951" xr:uid="{00000000-0005-0000-0000-0000F72A0000}"/>
    <cellStyle name="Percent 4 5 6 3" xfId="10952" xr:uid="{00000000-0005-0000-0000-0000F82A0000}"/>
    <cellStyle name="Percent 4 5 6 3 2" xfId="10953" xr:uid="{00000000-0005-0000-0000-0000F92A0000}"/>
    <cellStyle name="Percent 4 5 6 3 2 2" xfId="10954" xr:uid="{00000000-0005-0000-0000-0000FA2A0000}"/>
    <cellStyle name="Percent 4 5 6 3 3" xfId="10955" xr:uid="{00000000-0005-0000-0000-0000FB2A0000}"/>
    <cellStyle name="Percent 4 5 6 3 3 2" xfId="10956" xr:uid="{00000000-0005-0000-0000-0000FC2A0000}"/>
    <cellStyle name="Percent 4 5 6 3 4" xfId="10957" xr:uid="{00000000-0005-0000-0000-0000FD2A0000}"/>
    <cellStyle name="Percent 4 5 6 4" xfId="10958" xr:uid="{00000000-0005-0000-0000-0000FE2A0000}"/>
    <cellStyle name="Percent 4 5 6 4 2" xfId="10959" xr:uid="{00000000-0005-0000-0000-0000FF2A0000}"/>
    <cellStyle name="Percent 4 5 6 4 2 2" xfId="10960" xr:uid="{00000000-0005-0000-0000-0000002B0000}"/>
    <cellStyle name="Percent 4 5 6 4 3" xfId="10961" xr:uid="{00000000-0005-0000-0000-0000012B0000}"/>
    <cellStyle name="Percent 4 5 6 4 3 2" xfId="10962" xr:uid="{00000000-0005-0000-0000-0000022B0000}"/>
    <cellStyle name="Percent 4 5 6 4 4" xfId="10963" xr:uid="{00000000-0005-0000-0000-0000032B0000}"/>
    <cellStyle name="Percent 4 5 6 4 4 2" xfId="10964" xr:uid="{00000000-0005-0000-0000-0000042B0000}"/>
    <cellStyle name="Percent 4 5 6 4 5" xfId="10965" xr:uid="{00000000-0005-0000-0000-0000052B0000}"/>
    <cellStyle name="Percent 4 5 6 5" xfId="10966" xr:uid="{00000000-0005-0000-0000-0000062B0000}"/>
    <cellStyle name="Percent 4 5 6 5 2" xfId="10967" xr:uid="{00000000-0005-0000-0000-0000072B0000}"/>
    <cellStyle name="Percent 4 5 6 5 2 2" xfId="10968" xr:uid="{00000000-0005-0000-0000-0000082B0000}"/>
    <cellStyle name="Percent 4 5 6 5 3" xfId="10969" xr:uid="{00000000-0005-0000-0000-0000092B0000}"/>
    <cellStyle name="Percent 4 5 6 5 3 2" xfId="10970" xr:uid="{00000000-0005-0000-0000-00000A2B0000}"/>
    <cellStyle name="Percent 4 5 6 5 4" xfId="10971" xr:uid="{00000000-0005-0000-0000-00000B2B0000}"/>
    <cellStyle name="Percent 4 5 6 6" xfId="10972" xr:uid="{00000000-0005-0000-0000-00000C2B0000}"/>
    <cellStyle name="Percent 4 5 6 6 2" xfId="10973" xr:uid="{00000000-0005-0000-0000-00000D2B0000}"/>
    <cellStyle name="Percent 4 5 6 7" xfId="10974" xr:uid="{00000000-0005-0000-0000-00000E2B0000}"/>
    <cellStyle name="Percent 4 5 6 7 2" xfId="10975" xr:uid="{00000000-0005-0000-0000-00000F2B0000}"/>
    <cellStyle name="Percent 4 5 6 8" xfId="10976" xr:uid="{00000000-0005-0000-0000-0000102B0000}"/>
    <cellStyle name="Percent 4 5 6 8 2" xfId="10977" xr:uid="{00000000-0005-0000-0000-0000112B0000}"/>
    <cellStyle name="Percent 4 5 6 9" xfId="10978" xr:uid="{00000000-0005-0000-0000-0000122B0000}"/>
    <cellStyle name="Percent 4 5 7" xfId="10979" xr:uid="{00000000-0005-0000-0000-0000132B0000}"/>
    <cellStyle name="Percent 4 5 7 10" xfId="10980" xr:uid="{00000000-0005-0000-0000-0000142B0000}"/>
    <cellStyle name="Percent 4 5 7 11" xfId="10981" xr:uid="{00000000-0005-0000-0000-0000152B0000}"/>
    <cellStyle name="Percent 4 5 7 2" xfId="10982" xr:uid="{00000000-0005-0000-0000-0000162B0000}"/>
    <cellStyle name="Percent 4 5 7 2 2" xfId="10983" xr:uid="{00000000-0005-0000-0000-0000172B0000}"/>
    <cellStyle name="Percent 4 5 7 2 2 2" xfId="10984" xr:uid="{00000000-0005-0000-0000-0000182B0000}"/>
    <cellStyle name="Percent 4 5 7 2 3" xfId="10985" xr:uid="{00000000-0005-0000-0000-0000192B0000}"/>
    <cellStyle name="Percent 4 5 7 2 3 2" xfId="10986" xr:uid="{00000000-0005-0000-0000-00001A2B0000}"/>
    <cellStyle name="Percent 4 5 7 2 4" xfId="10987" xr:uid="{00000000-0005-0000-0000-00001B2B0000}"/>
    <cellStyle name="Percent 4 5 7 3" xfId="10988" xr:uid="{00000000-0005-0000-0000-00001C2B0000}"/>
    <cellStyle name="Percent 4 5 7 3 2" xfId="10989" xr:uid="{00000000-0005-0000-0000-00001D2B0000}"/>
    <cellStyle name="Percent 4 5 7 3 2 2" xfId="10990" xr:uid="{00000000-0005-0000-0000-00001E2B0000}"/>
    <cellStyle name="Percent 4 5 7 3 3" xfId="10991" xr:uid="{00000000-0005-0000-0000-00001F2B0000}"/>
    <cellStyle name="Percent 4 5 7 3 3 2" xfId="10992" xr:uid="{00000000-0005-0000-0000-0000202B0000}"/>
    <cellStyle name="Percent 4 5 7 3 4" xfId="10993" xr:uid="{00000000-0005-0000-0000-0000212B0000}"/>
    <cellStyle name="Percent 4 5 7 4" xfId="10994" xr:uid="{00000000-0005-0000-0000-0000222B0000}"/>
    <cellStyle name="Percent 4 5 7 4 2" xfId="10995" xr:uid="{00000000-0005-0000-0000-0000232B0000}"/>
    <cellStyle name="Percent 4 5 7 4 2 2" xfId="10996" xr:uid="{00000000-0005-0000-0000-0000242B0000}"/>
    <cellStyle name="Percent 4 5 7 4 3" xfId="10997" xr:uid="{00000000-0005-0000-0000-0000252B0000}"/>
    <cellStyle name="Percent 4 5 7 4 3 2" xfId="10998" xr:uid="{00000000-0005-0000-0000-0000262B0000}"/>
    <cellStyle name="Percent 4 5 7 4 4" xfId="10999" xr:uid="{00000000-0005-0000-0000-0000272B0000}"/>
    <cellStyle name="Percent 4 5 7 4 4 2" xfId="11000" xr:uid="{00000000-0005-0000-0000-0000282B0000}"/>
    <cellStyle name="Percent 4 5 7 4 5" xfId="11001" xr:uid="{00000000-0005-0000-0000-0000292B0000}"/>
    <cellStyle name="Percent 4 5 7 5" xfId="11002" xr:uid="{00000000-0005-0000-0000-00002A2B0000}"/>
    <cellStyle name="Percent 4 5 7 5 2" xfId="11003" xr:uid="{00000000-0005-0000-0000-00002B2B0000}"/>
    <cellStyle name="Percent 4 5 7 5 2 2" xfId="11004" xr:uid="{00000000-0005-0000-0000-00002C2B0000}"/>
    <cellStyle name="Percent 4 5 7 5 3" xfId="11005" xr:uid="{00000000-0005-0000-0000-00002D2B0000}"/>
    <cellStyle name="Percent 4 5 7 5 3 2" xfId="11006" xr:uid="{00000000-0005-0000-0000-00002E2B0000}"/>
    <cellStyle name="Percent 4 5 7 5 4" xfId="11007" xr:uid="{00000000-0005-0000-0000-00002F2B0000}"/>
    <cellStyle name="Percent 4 5 7 6" xfId="11008" xr:uid="{00000000-0005-0000-0000-0000302B0000}"/>
    <cellStyle name="Percent 4 5 7 6 2" xfId="11009" xr:uid="{00000000-0005-0000-0000-0000312B0000}"/>
    <cellStyle name="Percent 4 5 7 7" xfId="11010" xr:uid="{00000000-0005-0000-0000-0000322B0000}"/>
    <cellStyle name="Percent 4 5 7 7 2" xfId="11011" xr:uid="{00000000-0005-0000-0000-0000332B0000}"/>
    <cellStyle name="Percent 4 5 7 8" xfId="11012" xr:uid="{00000000-0005-0000-0000-0000342B0000}"/>
    <cellStyle name="Percent 4 5 7 8 2" xfId="11013" xr:uid="{00000000-0005-0000-0000-0000352B0000}"/>
    <cellStyle name="Percent 4 5 7 9" xfId="11014" xr:uid="{00000000-0005-0000-0000-0000362B0000}"/>
    <cellStyle name="Percent 4 5 8" xfId="11015" xr:uid="{00000000-0005-0000-0000-0000372B0000}"/>
    <cellStyle name="Percent 4 5 8 10" xfId="11016" xr:uid="{00000000-0005-0000-0000-0000382B0000}"/>
    <cellStyle name="Percent 4 5 8 11" xfId="11017" xr:uid="{00000000-0005-0000-0000-0000392B0000}"/>
    <cellStyle name="Percent 4 5 8 2" xfId="11018" xr:uid="{00000000-0005-0000-0000-00003A2B0000}"/>
    <cellStyle name="Percent 4 5 8 2 2" xfId="11019" xr:uid="{00000000-0005-0000-0000-00003B2B0000}"/>
    <cellStyle name="Percent 4 5 8 2 2 2" xfId="11020" xr:uid="{00000000-0005-0000-0000-00003C2B0000}"/>
    <cellStyle name="Percent 4 5 8 2 3" xfId="11021" xr:uid="{00000000-0005-0000-0000-00003D2B0000}"/>
    <cellStyle name="Percent 4 5 8 2 3 2" xfId="11022" xr:uid="{00000000-0005-0000-0000-00003E2B0000}"/>
    <cellStyle name="Percent 4 5 8 2 4" xfId="11023" xr:uid="{00000000-0005-0000-0000-00003F2B0000}"/>
    <cellStyle name="Percent 4 5 8 3" xfId="11024" xr:uid="{00000000-0005-0000-0000-0000402B0000}"/>
    <cellStyle name="Percent 4 5 8 3 2" xfId="11025" xr:uid="{00000000-0005-0000-0000-0000412B0000}"/>
    <cellStyle name="Percent 4 5 8 3 2 2" xfId="11026" xr:uid="{00000000-0005-0000-0000-0000422B0000}"/>
    <cellStyle name="Percent 4 5 8 3 3" xfId="11027" xr:uid="{00000000-0005-0000-0000-0000432B0000}"/>
    <cellStyle name="Percent 4 5 8 3 3 2" xfId="11028" xr:uid="{00000000-0005-0000-0000-0000442B0000}"/>
    <cellStyle name="Percent 4 5 8 3 4" xfId="11029" xr:uid="{00000000-0005-0000-0000-0000452B0000}"/>
    <cellStyle name="Percent 4 5 8 4" xfId="11030" xr:uid="{00000000-0005-0000-0000-0000462B0000}"/>
    <cellStyle name="Percent 4 5 8 4 2" xfId="11031" xr:uid="{00000000-0005-0000-0000-0000472B0000}"/>
    <cellStyle name="Percent 4 5 8 4 2 2" xfId="11032" xr:uid="{00000000-0005-0000-0000-0000482B0000}"/>
    <cellStyle name="Percent 4 5 8 4 3" xfId="11033" xr:uid="{00000000-0005-0000-0000-0000492B0000}"/>
    <cellStyle name="Percent 4 5 8 4 3 2" xfId="11034" xr:uid="{00000000-0005-0000-0000-00004A2B0000}"/>
    <cellStyle name="Percent 4 5 8 4 4" xfId="11035" xr:uid="{00000000-0005-0000-0000-00004B2B0000}"/>
    <cellStyle name="Percent 4 5 8 4 4 2" xfId="11036" xr:uid="{00000000-0005-0000-0000-00004C2B0000}"/>
    <cellStyle name="Percent 4 5 8 4 5" xfId="11037" xr:uid="{00000000-0005-0000-0000-00004D2B0000}"/>
    <cellStyle name="Percent 4 5 8 5" xfId="11038" xr:uid="{00000000-0005-0000-0000-00004E2B0000}"/>
    <cellStyle name="Percent 4 5 8 5 2" xfId="11039" xr:uid="{00000000-0005-0000-0000-00004F2B0000}"/>
    <cellStyle name="Percent 4 5 8 5 2 2" xfId="11040" xr:uid="{00000000-0005-0000-0000-0000502B0000}"/>
    <cellStyle name="Percent 4 5 8 5 3" xfId="11041" xr:uid="{00000000-0005-0000-0000-0000512B0000}"/>
    <cellStyle name="Percent 4 5 8 5 3 2" xfId="11042" xr:uid="{00000000-0005-0000-0000-0000522B0000}"/>
    <cellStyle name="Percent 4 5 8 5 4" xfId="11043" xr:uid="{00000000-0005-0000-0000-0000532B0000}"/>
    <cellStyle name="Percent 4 5 8 6" xfId="11044" xr:uid="{00000000-0005-0000-0000-0000542B0000}"/>
    <cellStyle name="Percent 4 5 8 6 2" xfId="11045" xr:uid="{00000000-0005-0000-0000-0000552B0000}"/>
    <cellStyle name="Percent 4 5 8 7" xfId="11046" xr:uid="{00000000-0005-0000-0000-0000562B0000}"/>
    <cellStyle name="Percent 4 5 8 7 2" xfId="11047" xr:uid="{00000000-0005-0000-0000-0000572B0000}"/>
    <cellStyle name="Percent 4 5 8 8" xfId="11048" xr:uid="{00000000-0005-0000-0000-0000582B0000}"/>
    <cellStyle name="Percent 4 5 8 8 2" xfId="11049" xr:uid="{00000000-0005-0000-0000-0000592B0000}"/>
    <cellStyle name="Percent 4 5 8 9" xfId="11050" xr:uid="{00000000-0005-0000-0000-00005A2B0000}"/>
    <cellStyle name="Percent 4 5 9" xfId="11051" xr:uid="{00000000-0005-0000-0000-00005B2B0000}"/>
    <cellStyle name="Percent 4 5 9 2" xfId="11052" xr:uid="{00000000-0005-0000-0000-00005C2B0000}"/>
    <cellStyle name="Percent 4 5 9 2 2" xfId="11053" xr:uid="{00000000-0005-0000-0000-00005D2B0000}"/>
    <cellStyle name="Percent 4 5 9 3" xfId="11054" xr:uid="{00000000-0005-0000-0000-00005E2B0000}"/>
    <cellStyle name="Percent 4 5 9 3 2" xfId="11055" xr:uid="{00000000-0005-0000-0000-00005F2B0000}"/>
    <cellStyle name="Percent 4 5 9 4" xfId="11056" xr:uid="{00000000-0005-0000-0000-0000602B0000}"/>
    <cellStyle name="Percent 4 5 9 5" xfId="11057" xr:uid="{00000000-0005-0000-0000-0000612B0000}"/>
    <cellStyle name="Percent 4 6" xfId="11058" xr:uid="{00000000-0005-0000-0000-0000622B0000}"/>
    <cellStyle name="Percent 4 6 10" xfId="11059" xr:uid="{00000000-0005-0000-0000-0000632B0000}"/>
    <cellStyle name="Percent 4 6 10 2" xfId="11060" xr:uid="{00000000-0005-0000-0000-0000642B0000}"/>
    <cellStyle name="Percent 4 6 10 2 2" xfId="11061" xr:uid="{00000000-0005-0000-0000-0000652B0000}"/>
    <cellStyle name="Percent 4 6 10 3" xfId="11062" xr:uid="{00000000-0005-0000-0000-0000662B0000}"/>
    <cellStyle name="Percent 4 6 10 3 2" xfId="11063" xr:uid="{00000000-0005-0000-0000-0000672B0000}"/>
    <cellStyle name="Percent 4 6 10 4" xfId="11064" xr:uid="{00000000-0005-0000-0000-0000682B0000}"/>
    <cellStyle name="Percent 4 6 11" xfId="11065" xr:uid="{00000000-0005-0000-0000-0000692B0000}"/>
    <cellStyle name="Percent 4 6 11 2" xfId="11066" xr:uid="{00000000-0005-0000-0000-00006A2B0000}"/>
    <cellStyle name="Percent 4 6 11 2 2" xfId="11067" xr:uid="{00000000-0005-0000-0000-00006B2B0000}"/>
    <cellStyle name="Percent 4 6 11 3" xfId="11068" xr:uid="{00000000-0005-0000-0000-00006C2B0000}"/>
    <cellStyle name="Percent 4 6 11 3 2" xfId="11069" xr:uid="{00000000-0005-0000-0000-00006D2B0000}"/>
    <cellStyle name="Percent 4 6 11 4" xfId="11070" xr:uid="{00000000-0005-0000-0000-00006E2B0000}"/>
    <cellStyle name="Percent 4 6 12" xfId="11071" xr:uid="{00000000-0005-0000-0000-00006F2B0000}"/>
    <cellStyle name="Percent 4 6 12 2" xfId="11072" xr:uid="{00000000-0005-0000-0000-0000702B0000}"/>
    <cellStyle name="Percent 4 6 12 2 2" xfId="11073" xr:uid="{00000000-0005-0000-0000-0000712B0000}"/>
    <cellStyle name="Percent 4 6 12 3" xfId="11074" xr:uid="{00000000-0005-0000-0000-0000722B0000}"/>
    <cellStyle name="Percent 4 6 12 3 2" xfId="11075" xr:uid="{00000000-0005-0000-0000-0000732B0000}"/>
    <cellStyle name="Percent 4 6 12 4" xfId="11076" xr:uid="{00000000-0005-0000-0000-0000742B0000}"/>
    <cellStyle name="Percent 4 6 12 4 2" xfId="11077" xr:uid="{00000000-0005-0000-0000-0000752B0000}"/>
    <cellStyle name="Percent 4 6 12 5" xfId="11078" xr:uid="{00000000-0005-0000-0000-0000762B0000}"/>
    <cellStyle name="Percent 4 6 13" xfId="11079" xr:uid="{00000000-0005-0000-0000-0000772B0000}"/>
    <cellStyle name="Percent 4 6 13 2" xfId="11080" xr:uid="{00000000-0005-0000-0000-0000782B0000}"/>
    <cellStyle name="Percent 4 6 13 2 2" xfId="11081" xr:uid="{00000000-0005-0000-0000-0000792B0000}"/>
    <cellStyle name="Percent 4 6 13 3" xfId="11082" xr:uid="{00000000-0005-0000-0000-00007A2B0000}"/>
    <cellStyle name="Percent 4 6 13 3 2" xfId="11083" xr:uid="{00000000-0005-0000-0000-00007B2B0000}"/>
    <cellStyle name="Percent 4 6 13 4" xfId="11084" xr:uid="{00000000-0005-0000-0000-00007C2B0000}"/>
    <cellStyle name="Percent 4 6 14" xfId="11085" xr:uid="{00000000-0005-0000-0000-00007D2B0000}"/>
    <cellStyle name="Percent 4 6 14 2" xfId="11086" xr:uid="{00000000-0005-0000-0000-00007E2B0000}"/>
    <cellStyle name="Percent 4 6 15" xfId="11087" xr:uid="{00000000-0005-0000-0000-00007F2B0000}"/>
    <cellStyle name="Percent 4 6 15 2" xfId="11088" xr:uid="{00000000-0005-0000-0000-0000802B0000}"/>
    <cellStyle name="Percent 4 6 16" xfId="11089" xr:uid="{00000000-0005-0000-0000-0000812B0000}"/>
    <cellStyle name="Percent 4 6 16 2" xfId="11090" xr:uid="{00000000-0005-0000-0000-0000822B0000}"/>
    <cellStyle name="Percent 4 6 17" xfId="11091" xr:uid="{00000000-0005-0000-0000-0000832B0000}"/>
    <cellStyle name="Percent 4 6 18" xfId="11092" xr:uid="{00000000-0005-0000-0000-0000842B0000}"/>
    <cellStyle name="Percent 4 6 19" xfId="11093" xr:uid="{00000000-0005-0000-0000-0000852B0000}"/>
    <cellStyle name="Percent 4 6 2" xfId="11094" xr:uid="{00000000-0005-0000-0000-0000862B0000}"/>
    <cellStyle name="Percent 4 6 2 10" xfId="11095" xr:uid="{00000000-0005-0000-0000-0000872B0000}"/>
    <cellStyle name="Percent 4 6 2 11" xfId="11096" xr:uid="{00000000-0005-0000-0000-0000882B0000}"/>
    <cellStyle name="Percent 4 6 2 2" xfId="11097" xr:uid="{00000000-0005-0000-0000-0000892B0000}"/>
    <cellStyle name="Percent 4 6 2 2 2" xfId="11098" xr:uid="{00000000-0005-0000-0000-00008A2B0000}"/>
    <cellStyle name="Percent 4 6 2 2 2 2" xfId="11099" xr:uid="{00000000-0005-0000-0000-00008B2B0000}"/>
    <cellStyle name="Percent 4 6 2 2 3" xfId="11100" xr:uid="{00000000-0005-0000-0000-00008C2B0000}"/>
    <cellStyle name="Percent 4 6 2 2 3 2" xfId="11101" xr:uid="{00000000-0005-0000-0000-00008D2B0000}"/>
    <cellStyle name="Percent 4 6 2 2 4" xfId="11102" xr:uid="{00000000-0005-0000-0000-00008E2B0000}"/>
    <cellStyle name="Percent 4 6 2 3" xfId="11103" xr:uid="{00000000-0005-0000-0000-00008F2B0000}"/>
    <cellStyle name="Percent 4 6 2 3 2" xfId="11104" xr:uid="{00000000-0005-0000-0000-0000902B0000}"/>
    <cellStyle name="Percent 4 6 2 3 2 2" xfId="11105" xr:uid="{00000000-0005-0000-0000-0000912B0000}"/>
    <cellStyle name="Percent 4 6 2 3 3" xfId="11106" xr:uid="{00000000-0005-0000-0000-0000922B0000}"/>
    <cellStyle name="Percent 4 6 2 3 3 2" xfId="11107" xr:uid="{00000000-0005-0000-0000-0000932B0000}"/>
    <cellStyle name="Percent 4 6 2 3 4" xfId="11108" xr:uid="{00000000-0005-0000-0000-0000942B0000}"/>
    <cellStyle name="Percent 4 6 2 4" xfId="11109" xr:uid="{00000000-0005-0000-0000-0000952B0000}"/>
    <cellStyle name="Percent 4 6 2 4 2" xfId="11110" xr:uid="{00000000-0005-0000-0000-0000962B0000}"/>
    <cellStyle name="Percent 4 6 2 4 2 2" xfId="11111" xr:uid="{00000000-0005-0000-0000-0000972B0000}"/>
    <cellStyle name="Percent 4 6 2 4 3" xfId="11112" xr:uid="{00000000-0005-0000-0000-0000982B0000}"/>
    <cellStyle name="Percent 4 6 2 4 3 2" xfId="11113" xr:uid="{00000000-0005-0000-0000-0000992B0000}"/>
    <cellStyle name="Percent 4 6 2 4 4" xfId="11114" xr:uid="{00000000-0005-0000-0000-00009A2B0000}"/>
    <cellStyle name="Percent 4 6 2 4 4 2" xfId="11115" xr:uid="{00000000-0005-0000-0000-00009B2B0000}"/>
    <cellStyle name="Percent 4 6 2 4 5" xfId="11116" xr:uid="{00000000-0005-0000-0000-00009C2B0000}"/>
    <cellStyle name="Percent 4 6 2 5" xfId="11117" xr:uid="{00000000-0005-0000-0000-00009D2B0000}"/>
    <cellStyle name="Percent 4 6 2 5 2" xfId="11118" xr:uid="{00000000-0005-0000-0000-00009E2B0000}"/>
    <cellStyle name="Percent 4 6 2 5 2 2" xfId="11119" xr:uid="{00000000-0005-0000-0000-00009F2B0000}"/>
    <cellStyle name="Percent 4 6 2 5 3" xfId="11120" xr:uid="{00000000-0005-0000-0000-0000A02B0000}"/>
    <cellStyle name="Percent 4 6 2 5 3 2" xfId="11121" xr:uid="{00000000-0005-0000-0000-0000A12B0000}"/>
    <cellStyle name="Percent 4 6 2 5 4" xfId="11122" xr:uid="{00000000-0005-0000-0000-0000A22B0000}"/>
    <cellStyle name="Percent 4 6 2 6" xfId="11123" xr:uid="{00000000-0005-0000-0000-0000A32B0000}"/>
    <cellStyle name="Percent 4 6 2 6 2" xfId="11124" xr:uid="{00000000-0005-0000-0000-0000A42B0000}"/>
    <cellStyle name="Percent 4 6 2 7" xfId="11125" xr:uid="{00000000-0005-0000-0000-0000A52B0000}"/>
    <cellStyle name="Percent 4 6 2 7 2" xfId="11126" xr:uid="{00000000-0005-0000-0000-0000A62B0000}"/>
    <cellStyle name="Percent 4 6 2 8" xfId="11127" xr:uid="{00000000-0005-0000-0000-0000A72B0000}"/>
    <cellStyle name="Percent 4 6 2 8 2" xfId="11128" xr:uid="{00000000-0005-0000-0000-0000A82B0000}"/>
    <cellStyle name="Percent 4 6 2 9" xfId="11129" xr:uid="{00000000-0005-0000-0000-0000A92B0000}"/>
    <cellStyle name="Percent 4 6 3" xfId="11130" xr:uid="{00000000-0005-0000-0000-0000AA2B0000}"/>
    <cellStyle name="Percent 4 6 3 10" xfId="11131" xr:uid="{00000000-0005-0000-0000-0000AB2B0000}"/>
    <cellStyle name="Percent 4 6 3 11" xfId="11132" xr:uid="{00000000-0005-0000-0000-0000AC2B0000}"/>
    <cellStyle name="Percent 4 6 3 2" xfId="11133" xr:uid="{00000000-0005-0000-0000-0000AD2B0000}"/>
    <cellStyle name="Percent 4 6 3 2 2" xfId="11134" xr:uid="{00000000-0005-0000-0000-0000AE2B0000}"/>
    <cellStyle name="Percent 4 6 3 2 2 2" xfId="11135" xr:uid="{00000000-0005-0000-0000-0000AF2B0000}"/>
    <cellStyle name="Percent 4 6 3 2 3" xfId="11136" xr:uid="{00000000-0005-0000-0000-0000B02B0000}"/>
    <cellStyle name="Percent 4 6 3 2 3 2" xfId="11137" xr:uid="{00000000-0005-0000-0000-0000B12B0000}"/>
    <cellStyle name="Percent 4 6 3 2 4" xfId="11138" xr:uid="{00000000-0005-0000-0000-0000B22B0000}"/>
    <cellStyle name="Percent 4 6 3 3" xfId="11139" xr:uid="{00000000-0005-0000-0000-0000B32B0000}"/>
    <cellStyle name="Percent 4 6 3 3 2" xfId="11140" xr:uid="{00000000-0005-0000-0000-0000B42B0000}"/>
    <cellStyle name="Percent 4 6 3 3 2 2" xfId="11141" xr:uid="{00000000-0005-0000-0000-0000B52B0000}"/>
    <cellStyle name="Percent 4 6 3 3 3" xfId="11142" xr:uid="{00000000-0005-0000-0000-0000B62B0000}"/>
    <cellStyle name="Percent 4 6 3 3 3 2" xfId="11143" xr:uid="{00000000-0005-0000-0000-0000B72B0000}"/>
    <cellStyle name="Percent 4 6 3 3 4" xfId="11144" xr:uid="{00000000-0005-0000-0000-0000B82B0000}"/>
    <cellStyle name="Percent 4 6 3 4" xfId="11145" xr:uid="{00000000-0005-0000-0000-0000B92B0000}"/>
    <cellStyle name="Percent 4 6 3 4 2" xfId="11146" xr:uid="{00000000-0005-0000-0000-0000BA2B0000}"/>
    <cellStyle name="Percent 4 6 3 4 2 2" xfId="11147" xr:uid="{00000000-0005-0000-0000-0000BB2B0000}"/>
    <cellStyle name="Percent 4 6 3 4 3" xfId="11148" xr:uid="{00000000-0005-0000-0000-0000BC2B0000}"/>
    <cellStyle name="Percent 4 6 3 4 3 2" xfId="11149" xr:uid="{00000000-0005-0000-0000-0000BD2B0000}"/>
    <cellStyle name="Percent 4 6 3 4 4" xfId="11150" xr:uid="{00000000-0005-0000-0000-0000BE2B0000}"/>
    <cellStyle name="Percent 4 6 3 4 4 2" xfId="11151" xr:uid="{00000000-0005-0000-0000-0000BF2B0000}"/>
    <cellStyle name="Percent 4 6 3 4 5" xfId="11152" xr:uid="{00000000-0005-0000-0000-0000C02B0000}"/>
    <cellStyle name="Percent 4 6 3 5" xfId="11153" xr:uid="{00000000-0005-0000-0000-0000C12B0000}"/>
    <cellStyle name="Percent 4 6 3 5 2" xfId="11154" xr:uid="{00000000-0005-0000-0000-0000C22B0000}"/>
    <cellStyle name="Percent 4 6 3 5 2 2" xfId="11155" xr:uid="{00000000-0005-0000-0000-0000C32B0000}"/>
    <cellStyle name="Percent 4 6 3 5 3" xfId="11156" xr:uid="{00000000-0005-0000-0000-0000C42B0000}"/>
    <cellStyle name="Percent 4 6 3 5 3 2" xfId="11157" xr:uid="{00000000-0005-0000-0000-0000C52B0000}"/>
    <cellStyle name="Percent 4 6 3 5 4" xfId="11158" xr:uid="{00000000-0005-0000-0000-0000C62B0000}"/>
    <cellStyle name="Percent 4 6 3 6" xfId="11159" xr:uid="{00000000-0005-0000-0000-0000C72B0000}"/>
    <cellStyle name="Percent 4 6 3 6 2" xfId="11160" xr:uid="{00000000-0005-0000-0000-0000C82B0000}"/>
    <cellStyle name="Percent 4 6 3 7" xfId="11161" xr:uid="{00000000-0005-0000-0000-0000C92B0000}"/>
    <cellStyle name="Percent 4 6 3 7 2" xfId="11162" xr:uid="{00000000-0005-0000-0000-0000CA2B0000}"/>
    <cellStyle name="Percent 4 6 3 8" xfId="11163" xr:uid="{00000000-0005-0000-0000-0000CB2B0000}"/>
    <cellStyle name="Percent 4 6 3 8 2" xfId="11164" xr:uid="{00000000-0005-0000-0000-0000CC2B0000}"/>
    <cellStyle name="Percent 4 6 3 9" xfId="11165" xr:uid="{00000000-0005-0000-0000-0000CD2B0000}"/>
    <cellStyle name="Percent 4 6 4" xfId="11166" xr:uid="{00000000-0005-0000-0000-0000CE2B0000}"/>
    <cellStyle name="Percent 4 6 4 10" xfId="11167" xr:uid="{00000000-0005-0000-0000-0000CF2B0000}"/>
    <cellStyle name="Percent 4 6 4 11" xfId="11168" xr:uid="{00000000-0005-0000-0000-0000D02B0000}"/>
    <cellStyle name="Percent 4 6 4 2" xfId="11169" xr:uid="{00000000-0005-0000-0000-0000D12B0000}"/>
    <cellStyle name="Percent 4 6 4 2 2" xfId="11170" xr:uid="{00000000-0005-0000-0000-0000D22B0000}"/>
    <cellStyle name="Percent 4 6 4 2 2 2" xfId="11171" xr:uid="{00000000-0005-0000-0000-0000D32B0000}"/>
    <cellStyle name="Percent 4 6 4 2 3" xfId="11172" xr:uid="{00000000-0005-0000-0000-0000D42B0000}"/>
    <cellStyle name="Percent 4 6 4 2 3 2" xfId="11173" xr:uid="{00000000-0005-0000-0000-0000D52B0000}"/>
    <cellStyle name="Percent 4 6 4 2 4" xfId="11174" xr:uid="{00000000-0005-0000-0000-0000D62B0000}"/>
    <cellStyle name="Percent 4 6 4 3" xfId="11175" xr:uid="{00000000-0005-0000-0000-0000D72B0000}"/>
    <cellStyle name="Percent 4 6 4 3 2" xfId="11176" xr:uid="{00000000-0005-0000-0000-0000D82B0000}"/>
    <cellStyle name="Percent 4 6 4 3 2 2" xfId="11177" xr:uid="{00000000-0005-0000-0000-0000D92B0000}"/>
    <cellStyle name="Percent 4 6 4 3 3" xfId="11178" xr:uid="{00000000-0005-0000-0000-0000DA2B0000}"/>
    <cellStyle name="Percent 4 6 4 3 3 2" xfId="11179" xr:uid="{00000000-0005-0000-0000-0000DB2B0000}"/>
    <cellStyle name="Percent 4 6 4 3 4" xfId="11180" xr:uid="{00000000-0005-0000-0000-0000DC2B0000}"/>
    <cellStyle name="Percent 4 6 4 4" xfId="11181" xr:uid="{00000000-0005-0000-0000-0000DD2B0000}"/>
    <cellStyle name="Percent 4 6 4 4 2" xfId="11182" xr:uid="{00000000-0005-0000-0000-0000DE2B0000}"/>
    <cellStyle name="Percent 4 6 4 4 2 2" xfId="11183" xr:uid="{00000000-0005-0000-0000-0000DF2B0000}"/>
    <cellStyle name="Percent 4 6 4 4 3" xfId="11184" xr:uid="{00000000-0005-0000-0000-0000E02B0000}"/>
    <cellStyle name="Percent 4 6 4 4 3 2" xfId="11185" xr:uid="{00000000-0005-0000-0000-0000E12B0000}"/>
    <cellStyle name="Percent 4 6 4 4 4" xfId="11186" xr:uid="{00000000-0005-0000-0000-0000E22B0000}"/>
    <cellStyle name="Percent 4 6 4 4 4 2" xfId="11187" xr:uid="{00000000-0005-0000-0000-0000E32B0000}"/>
    <cellStyle name="Percent 4 6 4 4 5" xfId="11188" xr:uid="{00000000-0005-0000-0000-0000E42B0000}"/>
    <cellStyle name="Percent 4 6 4 5" xfId="11189" xr:uid="{00000000-0005-0000-0000-0000E52B0000}"/>
    <cellStyle name="Percent 4 6 4 5 2" xfId="11190" xr:uid="{00000000-0005-0000-0000-0000E62B0000}"/>
    <cellStyle name="Percent 4 6 4 5 2 2" xfId="11191" xr:uid="{00000000-0005-0000-0000-0000E72B0000}"/>
    <cellStyle name="Percent 4 6 4 5 3" xfId="11192" xr:uid="{00000000-0005-0000-0000-0000E82B0000}"/>
    <cellStyle name="Percent 4 6 4 5 3 2" xfId="11193" xr:uid="{00000000-0005-0000-0000-0000E92B0000}"/>
    <cellStyle name="Percent 4 6 4 5 4" xfId="11194" xr:uid="{00000000-0005-0000-0000-0000EA2B0000}"/>
    <cellStyle name="Percent 4 6 4 6" xfId="11195" xr:uid="{00000000-0005-0000-0000-0000EB2B0000}"/>
    <cellStyle name="Percent 4 6 4 6 2" xfId="11196" xr:uid="{00000000-0005-0000-0000-0000EC2B0000}"/>
    <cellStyle name="Percent 4 6 4 7" xfId="11197" xr:uid="{00000000-0005-0000-0000-0000ED2B0000}"/>
    <cellStyle name="Percent 4 6 4 7 2" xfId="11198" xr:uid="{00000000-0005-0000-0000-0000EE2B0000}"/>
    <cellStyle name="Percent 4 6 4 8" xfId="11199" xr:uid="{00000000-0005-0000-0000-0000EF2B0000}"/>
    <cellStyle name="Percent 4 6 4 8 2" xfId="11200" xr:uid="{00000000-0005-0000-0000-0000F02B0000}"/>
    <cellStyle name="Percent 4 6 4 9" xfId="11201" xr:uid="{00000000-0005-0000-0000-0000F12B0000}"/>
    <cellStyle name="Percent 4 6 5" xfId="11202" xr:uid="{00000000-0005-0000-0000-0000F22B0000}"/>
    <cellStyle name="Percent 4 6 5 10" xfId="11203" xr:uid="{00000000-0005-0000-0000-0000F32B0000}"/>
    <cellStyle name="Percent 4 6 5 11" xfId="11204" xr:uid="{00000000-0005-0000-0000-0000F42B0000}"/>
    <cellStyle name="Percent 4 6 5 2" xfId="11205" xr:uid="{00000000-0005-0000-0000-0000F52B0000}"/>
    <cellStyle name="Percent 4 6 5 2 2" xfId="11206" xr:uid="{00000000-0005-0000-0000-0000F62B0000}"/>
    <cellStyle name="Percent 4 6 5 2 2 2" xfId="11207" xr:uid="{00000000-0005-0000-0000-0000F72B0000}"/>
    <cellStyle name="Percent 4 6 5 2 3" xfId="11208" xr:uid="{00000000-0005-0000-0000-0000F82B0000}"/>
    <cellStyle name="Percent 4 6 5 2 3 2" xfId="11209" xr:uid="{00000000-0005-0000-0000-0000F92B0000}"/>
    <cellStyle name="Percent 4 6 5 2 4" xfId="11210" xr:uid="{00000000-0005-0000-0000-0000FA2B0000}"/>
    <cellStyle name="Percent 4 6 5 3" xfId="11211" xr:uid="{00000000-0005-0000-0000-0000FB2B0000}"/>
    <cellStyle name="Percent 4 6 5 3 2" xfId="11212" xr:uid="{00000000-0005-0000-0000-0000FC2B0000}"/>
    <cellStyle name="Percent 4 6 5 3 2 2" xfId="11213" xr:uid="{00000000-0005-0000-0000-0000FD2B0000}"/>
    <cellStyle name="Percent 4 6 5 3 3" xfId="11214" xr:uid="{00000000-0005-0000-0000-0000FE2B0000}"/>
    <cellStyle name="Percent 4 6 5 3 3 2" xfId="11215" xr:uid="{00000000-0005-0000-0000-0000FF2B0000}"/>
    <cellStyle name="Percent 4 6 5 3 4" xfId="11216" xr:uid="{00000000-0005-0000-0000-0000002C0000}"/>
    <cellStyle name="Percent 4 6 5 4" xfId="11217" xr:uid="{00000000-0005-0000-0000-0000012C0000}"/>
    <cellStyle name="Percent 4 6 5 4 2" xfId="11218" xr:uid="{00000000-0005-0000-0000-0000022C0000}"/>
    <cellStyle name="Percent 4 6 5 4 2 2" xfId="11219" xr:uid="{00000000-0005-0000-0000-0000032C0000}"/>
    <cellStyle name="Percent 4 6 5 4 3" xfId="11220" xr:uid="{00000000-0005-0000-0000-0000042C0000}"/>
    <cellStyle name="Percent 4 6 5 4 3 2" xfId="11221" xr:uid="{00000000-0005-0000-0000-0000052C0000}"/>
    <cellStyle name="Percent 4 6 5 4 4" xfId="11222" xr:uid="{00000000-0005-0000-0000-0000062C0000}"/>
    <cellStyle name="Percent 4 6 5 4 4 2" xfId="11223" xr:uid="{00000000-0005-0000-0000-0000072C0000}"/>
    <cellStyle name="Percent 4 6 5 4 5" xfId="11224" xr:uid="{00000000-0005-0000-0000-0000082C0000}"/>
    <cellStyle name="Percent 4 6 5 5" xfId="11225" xr:uid="{00000000-0005-0000-0000-0000092C0000}"/>
    <cellStyle name="Percent 4 6 5 5 2" xfId="11226" xr:uid="{00000000-0005-0000-0000-00000A2C0000}"/>
    <cellStyle name="Percent 4 6 5 5 2 2" xfId="11227" xr:uid="{00000000-0005-0000-0000-00000B2C0000}"/>
    <cellStyle name="Percent 4 6 5 5 3" xfId="11228" xr:uid="{00000000-0005-0000-0000-00000C2C0000}"/>
    <cellStyle name="Percent 4 6 5 5 3 2" xfId="11229" xr:uid="{00000000-0005-0000-0000-00000D2C0000}"/>
    <cellStyle name="Percent 4 6 5 5 4" xfId="11230" xr:uid="{00000000-0005-0000-0000-00000E2C0000}"/>
    <cellStyle name="Percent 4 6 5 6" xfId="11231" xr:uid="{00000000-0005-0000-0000-00000F2C0000}"/>
    <cellStyle name="Percent 4 6 5 6 2" xfId="11232" xr:uid="{00000000-0005-0000-0000-0000102C0000}"/>
    <cellStyle name="Percent 4 6 5 7" xfId="11233" xr:uid="{00000000-0005-0000-0000-0000112C0000}"/>
    <cellStyle name="Percent 4 6 5 7 2" xfId="11234" xr:uid="{00000000-0005-0000-0000-0000122C0000}"/>
    <cellStyle name="Percent 4 6 5 8" xfId="11235" xr:uid="{00000000-0005-0000-0000-0000132C0000}"/>
    <cellStyle name="Percent 4 6 5 8 2" xfId="11236" xr:uid="{00000000-0005-0000-0000-0000142C0000}"/>
    <cellStyle name="Percent 4 6 5 9" xfId="11237" xr:uid="{00000000-0005-0000-0000-0000152C0000}"/>
    <cellStyle name="Percent 4 6 6" xfId="11238" xr:uid="{00000000-0005-0000-0000-0000162C0000}"/>
    <cellStyle name="Percent 4 6 6 10" xfId="11239" xr:uid="{00000000-0005-0000-0000-0000172C0000}"/>
    <cellStyle name="Percent 4 6 6 11" xfId="11240" xr:uid="{00000000-0005-0000-0000-0000182C0000}"/>
    <cellStyle name="Percent 4 6 6 2" xfId="11241" xr:uid="{00000000-0005-0000-0000-0000192C0000}"/>
    <cellStyle name="Percent 4 6 6 2 2" xfId="11242" xr:uid="{00000000-0005-0000-0000-00001A2C0000}"/>
    <cellStyle name="Percent 4 6 6 2 2 2" xfId="11243" xr:uid="{00000000-0005-0000-0000-00001B2C0000}"/>
    <cellStyle name="Percent 4 6 6 2 3" xfId="11244" xr:uid="{00000000-0005-0000-0000-00001C2C0000}"/>
    <cellStyle name="Percent 4 6 6 2 3 2" xfId="11245" xr:uid="{00000000-0005-0000-0000-00001D2C0000}"/>
    <cellStyle name="Percent 4 6 6 2 4" xfId="11246" xr:uid="{00000000-0005-0000-0000-00001E2C0000}"/>
    <cellStyle name="Percent 4 6 6 3" xfId="11247" xr:uid="{00000000-0005-0000-0000-00001F2C0000}"/>
    <cellStyle name="Percent 4 6 6 3 2" xfId="11248" xr:uid="{00000000-0005-0000-0000-0000202C0000}"/>
    <cellStyle name="Percent 4 6 6 3 2 2" xfId="11249" xr:uid="{00000000-0005-0000-0000-0000212C0000}"/>
    <cellStyle name="Percent 4 6 6 3 3" xfId="11250" xr:uid="{00000000-0005-0000-0000-0000222C0000}"/>
    <cellStyle name="Percent 4 6 6 3 3 2" xfId="11251" xr:uid="{00000000-0005-0000-0000-0000232C0000}"/>
    <cellStyle name="Percent 4 6 6 3 4" xfId="11252" xr:uid="{00000000-0005-0000-0000-0000242C0000}"/>
    <cellStyle name="Percent 4 6 6 4" xfId="11253" xr:uid="{00000000-0005-0000-0000-0000252C0000}"/>
    <cellStyle name="Percent 4 6 6 4 2" xfId="11254" xr:uid="{00000000-0005-0000-0000-0000262C0000}"/>
    <cellStyle name="Percent 4 6 6 4 2 2" xfId="11255" xr:uid="{00000000-0005-0000-0000-0000272C0000}"/>
    <cellStyle name="Percent 4 6 6 4 3" xfId="11256" xr:uid="{00000000-0005-0000-0000-0000282C0000}"/>
    <cellStyle name="Percent 4 6 6 4 3 2" xfId="11257" xr:uid="{00000000-0005-0000-0000-0000292C0000}"/>
    <cellStyle name="Percent 4 6 6 4 4" xfId="11258" xr:uid="{00000000-0005-0000-0000-00002A2C0000}"/>
    <cellStyle name="Percent 4 6 6 4 4 2" xfId="11259" xr:uid="{00000000-0005-0000-0000-00002B2C0000}"/>
    <cellStyle name="Percent 4 6 6 4 5" xfId="11260" xr:uid="{00000000-0005-0000-0000-00002C2C0000}"/>
    <cellStyle name="Percent 4 6 6 5" xfId="11261" xr:uid="{00000000-0005-0000-0000-00002D2C0000}"/>
    <cellStyle name="Percent 4 6 6 5 2" xfId="11262" xr:uid="{00000000-0005-0000-0000-00002E2C0000}"/>
    <cellStyle name="Percent 4 6 6 5 2 2" xfId="11263" xr:uid="{00000000-0005-0000-0000-00002F2C0000}"/>
    <cellStyle name="Percent 4 6 6 5 3" xfId="11264" xr:uid="{00000000-0005-0000-0000-0000302C0000}"/>
    <cellStyle name="Percent 4 6 6 5 3 2" xfId="11265" xr:uid="{00000000-0005-0000-0000-0000312C0000}"/>
    <cellStyle name="Percent 4 6 6 5 4" xfId="11266" xr:uid="{00000000-0005-0000-0000-0000322C0000}"/>
    <cellStyle name="Percent 4 6 6 6" xfId="11267" xr:uid="{00000000-0005-0000-0000-0000332C0000}"/>
    <cellStyle name="Percent 4 6 6 6 2" xfId="11268" xr:uid="{00000000-0005-0000-0000-0000342C0000}"/>
    <cellStyle name="Percent 4 6 6 7" xfId="11269" xr:uid="{00000000-0005-0000-0000-0000352C0000}"/>
    <cellStyle name="Percent 4 6 6 7 2" xfId="11270" xr:uid="{00000000-0005-0000-0000-0000362C0000}"/>
    <cellStyle name="Percent 4 6 6 8" xfId="11271" xr:uid="{00000000-0005-0000-0000-0000372C0000}"/>
    <cellStyle name="Percent 4 6 6 8 2" xfId="11272" xr:uid="{00000000-0005-0000-0000-0000382C0000}"/>
    <cellStyle name="Percent 4 6 6 9" xfId="11273" xr:uid="{00000000-0005-0000-0000-0000392C0000}"/>
    <cellStyle name="Percent 4 6 7" xfId="11274" xr:uid="{00000000-0005-0000-0000-00003A2C0000}"/>
    <cellStyle name="Percent 4 6 7 10" xfId="11275" xr:uid="{00000000-0005-0000-0000-00003B2C0000}"/>
    <cellStyle name="Percent 4 6 7 11" xfId="11276" xr:uid="{00000000-0005-0000-0000-00003C2C0000}"/>
    <cellStyle name="Percent 4 6 7 2" xfId="11277" xr:uid="{00000000-0005-0000-0000-00003D2C0000}"/>
    <cellStyle name="Percent 4 6 7 2 2" xfId="11278" xr:uid="{00000000-0005-0000-0000-00003E2C0000}"/>
    <cellStyle name="Percent 4 6 7 2 2 2" xfId="11279" xr:uid="{00000000-0005-0000-0000-00003F2C0000}"/>
    <cellStyle name="Percent 4 6 7 2 3" xfId="11280" xr:uid="{00000000-0005-0000-0000-0000402C0000}"/>
    <cellStyle name="Percent 4 6 7 2 3 2" xfId="11281" xr:uid="{00000000-0005-0000-0000-0000412C0000}"/>
    <cellStyle name="Percent 4 6 7 2 4" xfId="11282" xr:uid="{00000000-0005-0000-0000-0000422C0000}"/>
    <cellStyle name="Percent 4 6 7 3" xfId="11283" xr:uid="{00000000-0005-0000-0000-0000432C0000}"/>
    <cellStyle name="Percent 4 6 7 3 2" xfId="11284" xr:uid="{00000000-0005-0000-0000-0000442C0000}"/>
    <cellStyle name="Percent 4 6 7 3 2 2" xfId="11285" xr:uid="{00000000-0005-0000-0000-0000452C0000}"/>
    <cellStyle name="Percent 4 6 7 3 3" xfId="11286" xr:uid="{00000000-0005-0000-0000-0000462C0000}"/>
    <cellStyle name="Percent 4 6 7 3 3 2" xfId="11287" xr:uid="{00000000-0005-0000-0000-0000472C0000}"/>
    <cellStyle name="Percent 4 6 7 3 4" xfId="11288" xr:uid="{00000000-0005-0000-0000-0000482C0000}"/>
    <cellStyle name="Percent 4 6 7 4" xfId="11289" xr:uid="{00000000-0005-0000-0000-0000492C0000}"/>
    <cellStyle name="Percent 4 6 7 4 2" xfId="11290" xr:uid="{00000000-0005-0000-0000-00004A2C0000}"/>
    <cellStyle name="Percent 4 6 7 4 2 2" xfId="11291" xr:uid="{00000000-0005-0000-0000-00004B2C0000}"/>
    <cellStyle name="Percent 4 6 7 4 3" xfId="11292" xr:uid="{00000000-0005-0000-0000-00004C2C0000}"/>
    <cellStyle name="Percent 4 6 7 4 3 2" xfId="11293" xr:uid="{00000000-0005-0000-0000-00004D2C0000}"/>
    <cellStyle name="Percent 4 6 7 4 4" xfId="11294" xr:uid="{00000000-0005-0000-0000-00004E2C0000}"/>
    <cellStyle name="Percent 4 6 7 4 4 2" xfId="11295" xr:uid="{00000000-0005-0000-0000-00004F2C0000}"/>
    <cellStyle name="Percent 4 6 7 4 5" xfId="11296" xr:uid="{00000000-0005-0000-0000-0000502C0000}"/>
    <cellStyle name="Percent 4 6 7 5" xfId="11297" xr:uid="{00000000-0005-0000-0000-0000512C0000}"/>
    <cellStyle name="Percent 4 6 7 5 2" xfId="11298" xr:uid="{00000000-0005-0000-0000-0000522C0000}"/>
    <cellStyle name="Percent 4 6 7 5 2 2" xfId="11299" xr:uid="{00000000-0005-0000-0000-0000532C0000}"/>
    <cellStyle name="Percent 4 6 7 5 3" xfId="11300" xr:uid="{00000000-0005-0000-0000-0000542C0000}"/>
    <cellStyle name="Percent 4 6 7 5 3 2" xfId="11301" xr:uid="{00000000-0005-0000-0000-0000552C0000}"/>
    <cellStyle name="Percent 4 6 7 5 4" xfId="11302" xr:uid="{00000000-0005-0000-0000-0000562C0000}"/>
    <cellStyle name="Percent 4 6 7 6" xfId="11303" xr:uid="{00000000-0005-0000-0000-0000572C0000}"/>
    <cellStyle name="Percent 4 6 7 6 2" xfId="11304" xr:uid="{00000000-0005-0000-0000-0000582C0000}"/>
    <cellStyle name="Percent 4 6 7 7" xfId="11305" xr:uid="{00000000-0005-0000-0000-0000592C0000}"/>
    <cellStyle name="Percent 4 6 7 7 2" xfId="11306" xr:uid="{00000000-0005-0000-0000-00005A2C0000}"/>
    <cellStyle name="Percent 4 6 7 8" xfId="11307" xr:uid="{00000000-0005-0000-0000-00005B2C0000}"/>
    <cellStyle name="Percent 4 6 7 8 2" xfId="11308" xr:uid="{00000000-0005-0000-0000-00005C2C0000}"/>
    <cellStyle name="Percent 4 6 7 9" xfId="11309" xr:uid="{00000000-0005-0000-0000-00005D2C0000}"/>
    <cellStyle name="Percent 4 6 8" xfId="11310" xr:uid="{00000000-0005-0000-0000-00005E2C0000}"/>
    <cellStyle name="Percent 4 6 8 10" xfId="11311" xr:uid="{00000000-0005-0000-0000-00005F2C0000}"/>
    <cellStyle name="Percent 4 6 8 11" xfId="11312" xr:uid="{00000000-0005-0000-0000-0000602C0000}"/>
    <cellStyle name="Percent 4 6 8 2" xfId="11313" xr:uid="{00000000-0005-0000-0000-0000612C0000}"/>
    <cellStyle name="Percent 4 6 8 2 2" xfId="11314" xr:uid="{00000000-0005-0000-0000-0000622C0000}"/>
    <cellStyle name="Percent 4 6 8 2 2 2" xfId="11315" xr:uid="{00000000-0005-0000-0000-0000632C0000}"/>
    <cellStyle name="Percent 4 6 8 2 3" xfId="11316" xr:uid="{00000000-0005-0000-0000-0000642C0000}"/>
    <cellStyle name="Percent 4 6 8 2 3 2" xfId="11317" xr:uid="{00000000-0005-0000-0000-0000652C0000}"/>
    <cellStyle name="Percent 4 6 8 2 4" xfId="11318" xr:uid="{00000000-0005-0000-0000-0000662C0000}"/>
    <cellStyle name="Percent 4 6 8 3" xfId="11319" xr:uid="{00000000-0005-0000-0000-0000672C0000}"/>
    <cellStyle name="Percent 4 6 8 3 2" xfId="11320" xr:uid="{00000000-0005-0000-0000-0000682C0000}"/>
    <cellStyle name="Percent 4 6 8 3 2 2" xfId="11321" xr:uid="{00000000-0005-0000-0000-0000692C0000}"/>
    <cellStyle name="Percent 4 6 8 3 3" xfId="11322" xr:uid="{00000000-0005-0000-0000-00006A2C0000}"/>
    <cellStyle name="Percent 4 6 8 3 3 2" xfId="11323" xr:uid="{00000000-0005-0000-0000-00006B2C0000}"/>
    <cellStyle name="Percent 4 6 8 3 4" xfId="11324" xr:uid="{00000000-0005-0000-0000-00006C2C0000}"/>
    <cellStyle name="Percent 4 6 8 4" xfId="11325" xr:uid="{00000000-0005-0000-0000-00006D2C0000}"/>
    <cellStyle name="Percent 4 6 8 4 2" xfId="11326" xr:uid="{00000000-0005-0000-0000-00006E2C0000}"/>
    <cellStyle name="Percent 4 6 8 4 2 2" xfId="11327" xr:uid="{00000000-0005-0000-0000-00006F2C0000}"/>
    <cellStyle name="Percent 4 6 8 4 3" xfId="11328" xr:uid="{00000000-0005-0000-0000-0000702C0000}"/>
    <cellStyle name="Percent 4 6 8 4 3 2" xfId="11329" xr:uid="{00000000-0005-0000-0000-0000712C0000}"/>
    <cellStyle name="Percent 4 6 8 4 4" xfId="11330" xr:uid="{00000000-0005-0000-0000-0000722C0000}"/>
    <cellStyle name="Percent 4 6 8 4 4 2" xfId="11331" xr:uid="{00000000-0005-0000-0000-0000732C0000}"/>
    <cellStyle name="Percent 4 6 8 4 5" xfId="11332" xr:uid="{00000000-0005-0000-0000-0000742C0000}"/>
    <cellStyle name="Percent 4 6 8 5" xfId="11333" xr:uid="{00000000-0005-0000-0000-0000752C0000}"/>
    <cellStyle name="Percent 4 6 8 5 2" xfId="11334" xr:uid="{00000000-0005-0000-0000-0000762C0000}"/>
    <cellStyle name="Percent 4 6 8 5 2 2" xfId="11335" xr:uid="{00000000-0005-0000-0000-0000772C0000}"/>
    <cellStyle name="Percent 4 6 8 5 3" xfId="11336" xr:uid="{00000000-0005-0000-0000-0000782C0000}"/>
    <cellStyle name="Percent 4 6 8 5 3 2" xfId="11337" xr:uid="{00000000-0005-0000-0000-0000792C0000}"/>
    <cellStyle name="Percent 4 6 8 5 4" xfId="11338" xr:uid="{00000000-0005-0000-0000-00007A2C0000}"/>
    <cellStyle name="Percent 4 6 8 6" xfId="11339" xr:uid="{00000000-0005-0000-0000-00007B2C0000}"/>
    <cellStyle name="Percent 4 6 8 6 2" xfId="11340" xr:uid="{00000000-0005-0000-0000-00007C2C0000}"/>
    <cellStyle name="Percent 4 6 8 7" xfId="11341" xr:uid="{00000000-0005-0000-0000-00007D2C0000}"/>
    <cellStyle name="Percent 4 6 8 7 2" xfId="11342" xr:uid="{00000000-0005-0000-0000-00007E2C0000}"/>
    <cellStyle name="Percent 4 6 8 8" xfId="11343" xr:uid="{00000000-0005-0000-0000-00007F2C0000}"/>
    <cellStyle name="Percent 4 6 8 8 2" xfId="11344" xr:uid="{00000000-0005-0000-0000-0000802C0000}"/>
    <cellStyle name="Percent 4 6 8 9" xfId="11345" xr:uid="{00000000-0005-0000-0000-0000812C0000}"/>
    <cellStyle name="Percent 4 6 9" xfId="11346" xr:uid="{00000000-0005-0000-0000-0000822C0000}"/>
    <cellStyle name="Percent 4 6 9 2" xfId="11347" xr:uid="{00000000-0005-0000-0000-0000832C0000}"/>
    <cellStyle name="Percent 4 6 9 2 2" xfId="11348" xr:uid="{00000000-0005-0000-0000-0000842C0000}"/>
    <cellStyle name="Percent 4 6 9 3" xfId="11349" xr:uid="{00000000-0005-0000-0000-0000852C0000}"/>
    <cellStyle name="Percent 4 6 9 3 2" xfId="11350" xr:uid="{00000000-0005-0000-0000-0000862C0000}"/>
    <cellStyle name="Percent 4 6 9 4" xfId="11351" xr:uid="{00000000-0005-0000-0000-0000872C0000}"/>
    <cellStyle name="Percent 4 6 9 5" xfId="11352" xr:uid="{00000000-0005-0000-0000-0000882C0000}"/>
    <cellStyle name="Percent 4 7" xfId="11353" xr:uid="{00000000-0005-0000-0000-0000892C0000}"/>
    <cellStyle name="Percent 4 7 10" xfId="11354" xr:uid="{00000000-0005-0000-0000-00008A2C0000}"/>
    <cellStyle name="Percent 4 7 11" xfId="11355" xr:uid="{00000000-0005-0000-0000-00008B2C0000}"/>
    <cellStyle name="Percent 4 7 12" xfId="11356" xr:uid="{00000000-0005-0000-0000-00008C2C0000}"/>
    <cellStyle name="Percent 4 7 2" xfId="11357" xr:uid="{00000000-0005-0000-0000-00008D2C0000}"/>
    <cellStyle name="Percent 4 7 2 2" xfId="11358" xr:uid="{00000000-0005-0000-0000-00008E2C0000}"/>
    <cellStyle name="Percent 4 7 2 2 2" xfId="11359" xr:uid="{00000000-0005-0000-0000-00008F2C0000}"/>
    <cellStyle name="Percent 4 7 2 3" xfId="11360" xr:uid="{00000000-0005-0000-0000-0000902C0000}"/>
    <cellStyle name="Percent 4 7 2 3 2" xfId="11361" xr:uid="{00000000-0005-0000-0000-0000912C0000}"/>
    <cellStyle name="Percent 4 7 2 4" xfId="11362" xr:uid="{00000000-0005-0000-0000-0000922C0000}"/>
    <cellStyle name="Percent 4 7 2 5" xfId="11363" xr:uid="{00000000-0005-0000-0000-0000932C0000}"/>
    <cellStyle name="Percent 4 7 3" xfId="11364" xr:uid="{00000000-0005-0000-0000-0000942C0000}"/>
    <cellStyle name="Percent 4 7 3 2" xfId="11365" xr:uid="{00000000-0005-0000-0000-0000952C0000}"/>
    <cellStyle name="Percent 4 7 3 2 2" xfId="11366" xr:uid="{00000000-0005-0000-0000-0000962C0000}"/>
    <cellStyle name="Percent 4 7 3 3" xfId="11367" xr:uid="{00000000-0005-0000-0000-0000972C0000}"/>
    <cellStyle name="Percent 4 7 3 3 2" xfId="11368" xr:uid="{00000000-0005-0000-0000-0000982C0000}"/>
    <cellStyle name="Percent 4 7 3 4" xfId="11369" xr:uid="{00000000-0005-0000-0000-0000992C0000}"/>
    <cellStyle name="Percent 4 7 4" xfId="11370" xr:uid="{00000000-0005-0000-0000-00009A2C0000}"/>
    <cellStyle name="Percent 4 7 4 2" xfId="11371" xr:uid="{00000000-0005-0000-0000-00009B2C0000}"/>
    <cellStyle name="Percent 4 7 4 2 2" xfId="11372" xr:uid="{00000000-0005-0000-0000-00009C2C0000}"/>
    <cellStyle name="Percent 4 7 4 3" xfId="11373" xr:uid="{00000000-0005-0000-0000-00009D2C0000}"/>
    <cellStyle name="Percent 4 7 4 3 2" xfId="11374" xr:uid="{00000000-0005-0000-0000-00009E2C0000}"/>
    <cellStyle name="Percent 4 7 4 4" xfId="11375" xr:uid="{00000000-0005-0000-0000-00009F2C0000}"/>
    <cellStyle name="Percent 4 7 5" xfId="11376" xr:uid="{00000000-0005-0000-0000-0000A02C0000}"/>
    <cellStyle name="Percent 4 7 5 2" xfId="11377" xr:uid="{00000000-0005-0000-0000-0000A12C0000}"/>
    <cellStyle name="Percent 4 7 5 2 2" xfId="11378" xr:uid="{00000000-0005-0000-0000-0000A22C0000}"/>
    <cellStyle name="Percent 4 7 5 3" xfId="11379" xr:uid="{00000000-0005-0000-0000-0000A32C0000}"/>
    <cellStyle name="Percent 4 7 5 3 2" xfId="11380" xr:uid="{00000000-0005-0000-0000-0000A42C0000}"/>
    <cellStyle name="Percent 4 7 5 4" xfId="11381" xr:uid="{00000000-0005-0000-0000-0000A52C0000}"/>
    <cellStyle name="Percent 4 7 5 4 2" xfId="11382" xr:uid="{00000000-0005-0000-0000-0000A62C0000}"/>
    <cellStyle name="Percent 4 7 5 5" xfId="11383" xr:uid="{00000000-0005-0000-0000-0000A72C0000}"/>
    <cellStyle name="Percent 4 7 6" xfId="11384" xr:uid="{00000000-0005-0000-0000-0000A82C0000}"/>
    <cellStyle name="Percent 4 7 6 2" xfId="11385" xr:uid="{00000000-0005-0000-0000-0000A92C0000}"/>
    <cellStyle name="Percent 4 7 6 2 2" xfId="11386" xr:uid="{00000000-0005-0000-0000-0000AA2C0000}"/>
    <cellStyle name="Percent 4 7 6 3" xfId="11387" xr:uid="{00000000-0005-0000-0000-0000AB2C0000}"/>
    <cellStyle name="Percent 4 7 6 3 2" xfId="11388" xr:uid="{00000000-0005-0000-0000-0000AC2C0000}"/>
    <cellStyle name="Percent 4 7 6 4" xfId="11389" xr:uid="{00000000-0005-0000-0000-0000AD2C0000}"/>
    <cellStyle name="Percent 4 7 7" xfId="11390" xr:uid="{00000000-0005-0000-0000-0000AE2C0000}"/>
    <cellStyle name="Percent 4 7 7 2" xfId="11391" xr:uid="{00000000-0005-0000-0000-0000AF2C0000}"/>
    <cellStyle name="Percent 4 7 8" xfId="11392" xr:uid="{00000000-0005-0000-0000-0000B02C0000}"/>
    <cellStyle name="Percent 4 7 8 2" xfId="11393" xr:uid="{00000000-0005-0000-0000-0000B12C0000}"/>
    <cellStyle name="Percent 4 7 9" xfId="11394" xr:uid="{00000000-0005-0000-0000-0000B22C0000}"/>
    <cellStyle name="Percent 4 7 9 2" xfId="11395" xr:uid="{00000000-0005-0000-0000-0000B32C0000}"/>
    <cellStyle name="Percent 4 8" xfId="11396" xr:uid="{00000000-0005-0000-0000-0000B42C0000}"/>
    <cellStyle name="Percent 4 8 10" xfId="11397" xr:uid="{00000000-0005-0000-0000-0000B52C0000}"/>
    <cellStyle name="Percent 4 8 11" xfId="11398" xr:uid="{00000000-0005-0000-0000-0000B62C0000}"/>
    <cellStyle name="Percent 4 8 12" xfId="11399" xr:uid="{00000000-0005-0000-0000-0000B72C0000}"/>
    <cellStyle name="Percent 4 8 2" xfId="11400" xr:uid="{00000000-0005-0000-0000-0000B82C0000}"/>
    <cellStyle name="Percent 4 8 2 2" xfId="11401" xr:uid="{00000000-0005-0000-0000-0000B92C0000}"/>
    <cellStyle name="Percent 4 8 2 2 2" xfId="11402" xr:uid="{00000000-0005-0000-0000-0000BA2C0000}"/>
    <cellStyle name="Percent 4 8 2 3" xfId="11403" xr:uid="{00000000-0005-0000-0000-0000BB2C0000}"/>
    <cellStyle name="Percent 4 8 2 3 2" xfId="11404" xr:uid="{00000000-0005-0000-0000-0000BC2C0000}"/>
    <cellStyle name="Percent 4 8 2 4" xfId="11405" xr:uid="{00000000-0005-0000-0000-0000BD2C0000}"/>
    <cellStyle name="Percent 4 8 2 5" xfId="11406" xr:uid="{00000000-0005-0000-0000-0000BE2C0000}"/>
    <cellStyle name="Percent 4 8 3" xfId="11407" xr:uid="{00000000-0005-0000-0000-0000BF2C0000}"/>
    <cellStyle name="Percent 4 8 3 2" xfId="11408" xr:uid="{00000000-0005-0000-0000-0000C02C0000}"/>
    <cellStyle name="Percent 4 8 3 2 2" xfId="11409" xr:uid="{00000000-0005-0000-0000-0000C12C0000}"/>
    <cellStyle name="Percent 4 8 3 3" xfId="11410" xr:uid="{00000000-0005-0000-0000-0000C22C0000}"/>
    <cellStyle name="Percent 4 8 3 3 2" xfId="11411" xr:uid="{00000000-0005-0000-0000-0000C32C0000}"/>
    <cellStyle name="Percent 4 8 3 4" xfId="11412" xr:uid="{00000000-0005-0000-0000-0000C42C0000}"/>
    <cellStyle name="Percent 4 8 4" xfId="11413" xr:uid="{00000000-0005-0000-0000-0000C52C0000}"/>
    <cellStyle name="Percent 4 8 4 2" xfId="11414" xr:uid="{00000000-0005-0000-0000-0000C62C0000}"/>
    <cellStyle name="Percent 4 8 4 2 2" xfId="11415" xr:uid="{00000000-0005-0000-0000-0000C72C0000}"/>
    <cellStyle name="Percent 4 8 4 3" xfId="11416" xr:uid="{00000000-0005-0000-0000-0000C82C0000}"/>
    <cellStyle name="Percent 4 8 4 3 2" xfId="11417" xr:uid="{00000000-0005-0000-0000-0000C92C0000}"/>
    <cellStyle name="Percent 4 8 4 4" xfId="11418" xr:uid="{00000000-0005-0000-0000-0000CA2C0000}"/>
    <cellStyle name="Percent 4 8 5" xfId="11419" xr:uid="{00000000-0005-0000-0000-0000CB2C0000}"/>
    <cellStyle name="Percent 4 8 5 2" xfId="11420" xr:uid="{00000000-0005-0000-0000-0000CC2C0000}"/>
    <cellStyle name="Percent 4 8 5 2 2" xfId="11421" xr:uid="{00000000-0005-0000-0000-0000CD2C0000}"/>
    <cellStyle name="Percent 4 8 5 3" xfId="11422" xr:uid="{00000000-0005-0000-0000-0000CE2C0000}"/>
    <cellStyle name="Percent 4 8 5 3 2" xfId="11423" xr:uid="{00000000-0005-0000-0000-0000CF2C0000}"/>
    <cellStyle name="Percent 4 8 5 4" xfId="11424" xr:uid="{00000000-0005-0000-0000-0000D02C0000}"/>
    <cellStyle name="Percent 4 8 5 4 2" xfId="11425" xr:uid="{00000000-0005-0000-0000-0000D12C0000}"/>
    <cellStyle name="Percent 4 8 5 5" xfId="11426" xr:uid="{00000000-0005-0000-0000-0000D22C0000}"/>
    <cellStyle name="Percent 4 8 6" xfId="11427" xr:uid="{00000000-0005-0000-0000-0000D32C0000}"/>
    <cellStyle name="Percent 4 8 6 2" xfId="11428" xr:uid="{00000000-0005-0000-0000-0000D42C0000}"/>
    <cellStyle name="Percent 4 8 6 2 2" xfId="11429" xr:uid="{00000000-0005-0000-0000-0000D52C0000}"/>
    <cellStyle name="Percent 4 8 6 3" xfId="11430" xr:uid="{00000000-0005-0000-0000-0000D62C0000}"/>
    <cellStyle name="Percent 4 8 6 3 2" xfId="11431" xr:uid="{00000000-0005-0000-0000-0000D72C0000}"/>
    <cellStyle name="Percent 4 8 6 4" xfId="11432" xr:uid="{00000000-0005-0000-0000-0000D82C0000}"/>
    <cellStyle name="Percent 4 8 7" xfId="11433" xr:uid="{00000000-0005-0000-0000-0000D92C0000}"/>
    <cellStyle name="Percent 4 8 7 2" xfId="11434" xr:uid="{00000000-0005-0000-0000-0000DA2C0000}"/>
    <cellStyle name="Percent 4 8 8" xfId="11435" xr:uid="{00000000-0005-0000-0000-0000DB2C0000}"/>
    <cellStyle name="Percent 4 8 8 2" xfId="11436" xr:uid="{00000000-0005-0000-0000-0000DC2C0000}"/>
    <cellStyle name="Percent 4 8 9" xfId="11437" xr:uid="{00000000-0005-0000-0000-0000DD2C0000}"/>
    <cellStyle name="Percent 4 8 9 2" xfId="11438" xr:uid="{00000000-0005-0000-0000-0000DE2C0000}"/>
    <cellStyle name="Percent 4 9" xfId="11439" xr:uid="{00000000-0005-0000-0000-0000DF2C0000}"/>
    <cellStyle name="Percent 4 9 10" xfId="11440" xr:uid="{00000000-0005-0000-0000-0000E02C0000}"/>
    <cellStyle name="Percent 4 9 11" xfId="11441" xr:uid="{00000000-0005-0000-0000-0000E12C0000}"/>
    <cellStyle name="Percent 4 9 12" xfId="11442" xr:uid="{00000000-0005-0000-0000-0000E22C0000}"/>
    <cellStyle name="Percent 4 9 2" xfId="11443" xr:uid="{00000000-0005-0000-0000-0000E32C0000}"/>
    <cellStyle name="Percent 4 9 2 2" xfId="11444" xr:uid="{00000000-0005-0000-0000-0000E42C0000}"/>
    <cellStyle name="Percent 4 9 2 2 2" xfId="11445" xr:uid="{00000000-0005-0000-0000-0000E52C0000}"/>
    <cellStyle name="Percent 4 9 2 3" xfId="11446" xr:uid="{00000000-0005-0000-0000-0000E62C0000}"/>
    <cellStyle name="Percent 4 9 2 3 2" xfId="11447" xr:uid="{00000000-0005-0000-0000-0000E72C0000}"/>
    <cellStyle name="Percent 4 9 2 4" xfId="11448" xr:uid="{00000000-0005-0000-0000-0000E82C0000}"/>
    <cellStyle name="Percent 4 9 2 5" xfId="11449" xr:uid="{00000000-0005-0000-0000-0000E92C0000}"/>
    <cellStyle name="Percent 4 9 3" xfId="11450" xr:uid="{00000000-0005-0000-0000-0000EA2C0000}"/>
    <cellStyle name="Percent 4 9 3 2" xfId="11451" xr:uid="{00000000-0005-0000-0000-0000EB2C0000}"/>
    <cellStyle name="Percent 4 9 3 2 2" xfId="11452" xr:uid="{00000000-0005-0000-0000-0000EC2C0000}"/>
    <cellStyle name="Percent 4 9 3 3" xfId="11453" xr:uid="{00000000-0005-0000-0000-0000ED2C0000}"/>
    <cellStyle name="Percent 4 9 3 3 2" xfId="11454" xr:uid="{00000000-0005-0000-0000-0000EE2C0000}"/>
    <cellStyle name="Percent 4 9 3 4" xfId="11455" xr:uid="{00000000-0005-0000-0000-0000EF2C0000}"/>
    <cellStyle name="Percent 4 9 4" xfId="11456" xr:uid="{00000000-0005-0000-0000-0000F02C0000}"/>
    <cellStyle name="Percent 4 9 4 2" xfId="11457" xr:uid="{00000000-0005-0000-0000-0000F12C0000}"/>
    <cellStyle name="Percent 4 9 4 2 2" xfId="11458" xr:uid="{00000000-0005-0000-0000-0000F22C0000}"/>
    <cellStyle name="Percent 4 9 4 3" xfId="11459" xr:uid="{00000000-0005-0000-0000-0000F32C0000}"/>
    <cellStyle name="Percent 4 9 4 3 2" xfId="11460" xr:uid="{00000000-0005-0000-0000-0000F42C0000}"/>
    <cellStyle name="Percent 4 9 4 4" xfId="11461" xr:uid="{00000000-0005-0000-0000-0000F52C0000}"/>
    <cellStyle name="Percent 4 9 5" xfId="11462" xr:uid="{00000000-0005-0000-0000-0000F62C0000}"/>
    <cellStyle name="Percent 4 9 5 2" xfId="11463" xr:uid="{00000000-0005-0000-0000-0000F72C0000}"/>
    <cellStyle name="Percent 4 9 5 2 2" xfId="11464" xr:uid="{00000000-0005-0000-0000-0000F82C0000}"/>
    <cellStyle name="Percent 4 9 5 3" xfId="11465" xr:uid="{00000000-0005-0000-0000-0000F92C0000}"/>
    <cellStyle name="Percent 4 9 5 3 2" xfId="11466" xr:uid="{00000000-0005-0000-0000-0000FA2C0000}"/>
    <cellStyle name="Percent 4 9 5 4" xfId="11467" xr:uid="{00000000-0005-0000-0000-0000FB2C0000}"/>
    <cellStyle name="Percent 4 9 5 4 2" xfId="11468" xr:uid="{00000000-0005-0000-0000-0000FC2C0000}"/>
    <cellStyle name="Percent 4 9 5 5" xfId="11469" xr:uid="{00000000-0005-0000-0000-0000FD2C0000}"/>
    <cellStyle name="Percent 4 9 6" xfId="11470" xr:uid="{00000000-0005-0000-0000-0000FE2C0000}"/>
    <cellStyle name="Percent 4 9 6 2" xfId="11471" xr:uid="{00000000-0005-0000-0000-0000FF2C0000}"/>
    <cellStyle name="Percent 4 9 6 2 2" xfId="11472" xr:uid="{00000000-0005-0000-0000-0000002D0000}"/>
    <cellStyle name="Percent 4 9 6 3" xfId="11473" xr:uid="{00000000-0005-0000-0000-0000012D0000}"/>
    <cellStyle name="Percent 4 9 6 3 2" xfId="11474" xr:uid="{00000000-0005-0000-0000-0000022D0000}"/>
    <cellStyle name="Percent 4 9 6 4" xfId="11475" xr:uid="{00000000-0005-0000-0000-0000032D0000}"/>
    <cellStyle name="Percent 4 9 7" xfId="11476" xr:uid="{00000000-0005-0000-0000-0000042D0000}"/>
    <cellStyle name="Percent 4 9 7 2" xfId="11477" xr:uid="{00000000-0005-0000-0000-0000052D0000}"/>
    <cellStyle name="Percent 4 9 8" xfId="11478" xr:uid="{00000000-0005-0000-0000-0000062D0000}"/>
    <cellStyle name="Percent 4 9 8 2" xfId="11479" xr:uid="{00000000-0005-0000-0000-0000072D0000}"/>
    <cellStyle name="Percent 4 9 9" xfId="11480" xr:uid="{00000000-0005-0000-0000-0000082D0000}"/>
    <cellStyle name="Percent 4 9 9 2" xfId="11481" xr:uid="{00000000-0005-0000-0000-0000092D0000}"/>
    <cellStyle name="Percent 5" xfId="11482" xr:uid="{00000000-0005-0000-0000-00000A2D0000}"/>
    <cellStyle name="Percent 5 10" xfId="11483" xr:uid="{00000000-0005-0000-0000-00000B2D0000}"/>
    <cellStyle name="Percent 5 10 2" xfId="11484" xr:uid="{00000000-0005-0000-0000-00000C2D0000}"/>
    <cellStyle name="Percent 5 10 2 2" xfId="11485" xr:uid="{00000000-0005-0000-0000-00000D2D0000}"/>
    <cellStyle name="Percent 5 10 3" xfId="11486" xr:uid="{00000000-0005-0000-0000-00000E2D0000}"/>
    <cellStyle name="Percent 5 10 3 2" xfId="11487" xr:uid="{00000000-0005-0000-0000-00000F2D0000}"/>
    <cellStyle name="Percent 5 10 4" xfId="11488" xr:uid="{00000000-0005-0000-0000-0000102D0000}"/>
    <cellStyle name="Percent 5 10 5" xfId="11489" xr:uid="{00000000-0005-0000-0000-0000112D0000}"/>
    <cellStyle name="Percent 5 10 6" xfId="11490" xr:uid="{00000000-0005-0000-0000-0000122D0000}"/>
    <cellStyle name="Percent 5 11" xfId="11491" xr:uid="{00000000-0005-0000-0000-0000132D0000}"/>
    <cellStyle name="Percent 5 11 2" xfId="11492" xr:uid="{00000000-0005-0000-0000-0000142D0000}"/>
    <cellStyle name="Percent 5 11 2 2" xfId="11493" xr:uid="{00000000-0005-0000-0000-0000152D0000}"/>
    <cellStyle name="Percent 5 11 3" xfId="11494" xr:uid="{00000000-0005-0000-0000-0000162D0000}"/>
    <cellStyle name="Percent 5 11 3 2" xfId="11495" xr:uid="{00000000-0005-0000-0000-0000172D0000}"/>
    <cellStyle name="Percent 5 11 4" xfId="11496" xr:uid="{00000000-0005-0000-0000-0000182D0000}"/>
    <cellStyle name="Percent 5 11 5" xfId="11497" xr:uid="{00000000-0005-0000-0000-0000192D0000}"/>
    <cellStyle name="Percent 5 11 6" xfId="11498" xr:uid="{00000000-0005-0000-0000-00001A2D0000}"/>
    <cellStyle name="Percent 5 12" xfId="11499" xr:uid="{00000000-0005-0000-0000-00001B2D0000}"/>
    <cellStyle name="Percent 5 12 2" xfId="11500" xr:uid="{00000000-0005-0000-0000-00001C2D0000}"/>
    <cellStyle name="Percent 5 12 2 2" xfId="11501" xr:uid="{00000000-0005-0000-0000-00001D2D0000}"/>
    <cellStyle name="Percent 5 12 3" xfId="11502" xr:uid="{00000000-0005-0000-0000-00001E2D0000}"/>
    <cellStyle name="Percent 5 12 3 2" xfId="11503" xr:uid="{00000000-0005-0000-0000-00001F2D0000}"/>
    <cellStyle name="Percent 5 12 4" xfId="11504" xr:uid="{00000000-0005-0000-0000-0000202D0000}"/>
    <cellStyle name="Percent 5 13" xfId="11505" xr:uid="{00000000-0005-0000-0000-0000212D0000}"/>
    <cellStyle name="Percent 5 13 2" xfId="11506" xr:uid="{00000000-0005-0000-0000-0000222D0000}"/>
    <cellStyle name="Percent 5 13 2 2" xfId="11507" xr:uid="{00000000-0005-0000-0000-0000232D0000}"/>
    <cellStyle name="Percent 5 13 3" xfId="11508" xr:uid="{00000000-0005-0000-0000-0000242D0000}"/>
    <cellStyle name="Percent 5 13 3 2" xfId="11509" xr:uid="{00000000-0005-0000-0000-0000252D0000}"/>
    <cellStyle name="Percent 5 13 4" xfId="11510" xr:uid="{00000000-0005-0000-0000-0000262D0000}"/>
    <cellStyle name="Percent 5 13 4 2" xfId="11511" xr:uid="{00000000-0005-0000-0000-0000272D0000}"/>
    <cellStyle name="Percent 5 13 5" xfId="11512" xr:uid="{00000000-0005-0000-0000-0000282D0000}"/>
    <cellStyle name="Percent 5 14" xfId="11513" xr:uid="{00000000-0005-0000-0000-0000292D0000}"/>
    <cellStyle name="Percent 5 14 2" xfId="11514" xr:uid="{00000000-0005-0000-0000-00002A2D0000}"/>
    <cellStyle name="Percent 5 14 2 2" xfId="11515" xr:uid="{00000000-0005-0000-0000-00002B2D0000}"/>
    <cellStyle name="Percent 5 14 3" xfId="11516" xr:uid="{00000000-0005-0000-0000-00002C2D0000}"/>
    <cellStyle name="Percent 5 14 3 2" xfId="11517" xr:uid="{00000000-0005-0000-0000-00002D2D0000}"/>
    <cellStyle name="Percent 5 14 4" xfId="11518" xr:uid="{00000000-0005-0000-0000-00002E2D0000}"/>
    <cellStyle name="Percent 5 15" xfId="11519" xr:uid="{00000000-0005-0000-0000-00002F2D0000}"/>
    <cellStyle name="Percent 5 15 2" xfId="11520" xr:uid="{00000000-0005-0000-0000-0000302D0000}"/>
    <cellStyle name="Percent 5 16" xfId="11521" xr:uid="{00000000-0005-0000-0000-0000312D0000}"/>
    <cellStyle name="Percent 5 16 2" xfId="11522" xr:uid="{00000000-0005-0000-0000-0000322D0000}"/>
    <cellStyle name="Percent 5 17" xfId="11523" xr:uid="{00000000-0005-0000-0000-0000332D0000}"/>
    <cellStyle name="Percent 5 17 2" xfId="11524" xr:uid="{00000000-0005-0000-0000-0000342D0000}"/>
    <cellStyle name="Percent 5 18" xfId="11525" xr:uid="{00000000-0005-0000-0000-0000352D0000}"/>
    <cellStyle name="Percent 5 19" xfId="11526" xr:uid="{00000000-0005-0000-0000-0000362D0000}"/>
    <cellStyle name="Percent 5 2" xfId="11527" xr:uid="{00000000-0005-0000-0000-0000372D0000}"/>
    <cellStyle name="Percent 5 2 10" xfId="11528" xr:uid="{00000000-0005-0000-0000-0000382D0000}"/>
    <cellStyle name="Percent 5 2 11" xfId="11529" xr:uid="{00000000-0005-0000-0000-0000392D0000}"/>
    <cellStyle name="Percent 5 2 2" xfId="11530" xr:uid="{00000000-0005-0000-0000-00003A2D0000}"/>
    <cellStyle name="Percent 5 2 2 2" xfId="11531" xr:uid="{00000000-0005-0000-0000-00003B2D0000}"/>
    <cellStyle name="Percent 5 2 2 2 2" xfId="11532" xr:uid="{00000000-0005-0000-0000-00003C2D0000}"/>
    <cellStyle name="Percent 5 2 2 3" xfId="11533" xr:uid="{00000000-0005-0000-0000-00003D2D0000}"/>
    <cellStyle name="Percent 5 2 2 3 2" xfId="11534" xr:uid="{00000000-0005-0000-0000-00003E2D0000}"/>
    <cellStyle name="Percent 5 2 2 4" xfId="11535" xr:uid="{00000000-0005-0000-0000-00003F2D0000}"/>
    <cellStyle name="Percent 5 2 2 5" xfId="11536" xr:uid="{00000000-0005-0000-0000-0000402D0000}"/>
    <cellStyle name="Percent 5 2 3" xfId="11537" xr:uid="{00000000-0005-0000-0000-0000412D0000}"/>
    <cellStyle name="Percent 5 2 3 2" xfId="11538" xr:uid="{00000000-0005-0000-0000-0000422D0000}"/>
    <cellStyle name="Percent 5 2 3 2 2" xfId="11539" xr:uid="{00000000-0005-0000-0000-0000432D0000}"/>
    <cellStyle name="Percent 5 2 3 3" xfId="11540" xr:uid="{00000000-0005-0000-0000-0000442D0000}"/>
    <cellStyle name="Percent 5 2 3 3 2" xfId="11541" xr:uid="{00000000-0005-0000-0000-0000452D0000}"/>
    <cellStyle name="Percent 5 2 3 4" xfId="11542" xr:uid="{00000000-0005-0000-0000-0000462D0000}"/>
    <cellStyle name="Percent 5 2 4" xfId="11543" xr:uid="{00000000-0005-0000-0000-0000472D0000}"/>
    <cellStyle name="Percent 5 2 4 2" xfId="11544" xr:uid="{00000000-0005-0000-0000-0000482D0000}"/>
    <cellStyle name="Percent 5 2 4 2 2" xfId="11545" xr:uid="{00000000-0005-0000-0000-0000492D0000}"/>
    <cellStyle name="Percent 5 2 4 3" xfId="11546" xr:uid="{00000000-0005-0000-0000-00004A2D0000}"/>
    <cellStyle name="Percent 5 2 4 3 2" xfId="11547" xr:uid="{00000000-0005-0000-0000-00004B2D0000}"/>
    <cellStyle name="Percent 5 2 4 4" xfId="11548" xr:uid="{00000000-0005-0000-0000-00004C2D0000}"/>
    <cellStyle name="Percent 5 2 4 4 2" xfId="11549" xr:uid="{00000000-0005-0000-0000-00004D2D0000}"/>
    <cellStyle name="Percent 5 2 4 5" xfId="11550" xr:uid="{00000000-0005-0000-0000-00004E2D0000}"/>
    <cellStyle name="Percent 5 2 5" xfId="11551" xr:uid="{00000000-0005-0000-0000-00004F2D0000}"/>
    <cellStyle name="Percent 5 2 5 2" xfId="11552" xr:uid="{00000000-0005-0000-0000-0000502D0000}"/>
    <cellStyle name="Percent 5 2 5 2 2" xfId="11553" xr:uid="{00000000-0005-0000-0000-0000512D0000}"/>
    <cellStyle name="Percent 5 2 5 3" xfId="11554" xr:uid="{00000000-0005-0000-0000-0000522D0000}"/>
    <cellStyle name="Percent 5 2 5 3 2" xfId="11555" xr:uid="{00000000-0005-0000-0000-0000532D0000}"/>
    <cellStyle name="Percent 5 2 5 4" xfId="11556" xr:uid="{00000000-0005-0000-0000-0000542D0000}"/>
    <cellStyle name="Percent 5 2 6" xfId="11557" xr:uid="{00000000-0005-0000-0000-0000552D0000}"/>
    <cellStyle name="Percent 5 2 6 2" xfId="11558" xr:uid="{00000000-0005-0000-0000-0000562D0000}"/>
    <cellStyle name="Percent 5 2 7" xfId="11559" xr:uid="{00000000-0005-0000-0000-0000572D0000}"/>
    <cellStyle name="Percent 5 2 7 2" xfId="11560" xr:uid="{00000000-0005-0000-0000-0000582D0000}"/>
    <cellStyle name="Percent 5 2 8" xfId="11561" xr:uid="{00000000-0005-0000-0000-0000592D0000}"/>
    <cellStyle name="Percent 5 2 8 2" xfId="11562" xr:uid="{00000000-0005-0000-0000-00005A2D0000}"/>
    <cellStyle name="Percent 5 2 9" xfId="11563" xr:uid="{00000000-0005-0000-0000-00005B2D0000}"/>
    <cellStyle name="Percent 5 20" xfId="11564" xr:uid="{00000000-0005-0000-0000-00005C2D0000}"/>
    <cellStyle name="Percent 5 3" xfId="11565" xr:uid="{00000000-0005-0000-0000-00005D2D0000}"/>
    <cellStyle name="Percent 5 3 10" xfId="11566" xr:uid="{00000000-0005-0000-0000-00005E2D0000}"/>
    <cellStyle name="Percent 5 3 11" xfId="11567" xr:uid="{00000000-0005-0000-0000-00005F2D0000}"/>
    <cellStyle name="Percent 5 3 12" xfId="11568" xr:uid="{00000000-0005-0000-0000-0000602D0000}"/>
    <cellStyle name="Percent 5 3 2" xfId="11569" xr:uid="{00000000-0005-0000-0000-0000612D0000}"/>
    <cellStyle name="Percent 5 3 2 10" xfId="11570" xr:uid="{00000000-0005-0000-0000-0000622D0000}"/>
    <cellStyle name="Percent 5 3 2 11" xfId="11571" xr:uid="{00000000-0005-0000-0000-0000632D0000}"/>
    <cellStyle name="Percent 5 3 2 2" xfId="11572" xr:uid="{00000000-0005-0000-0000-0000642D0000}"/>
    <cellStyle name="Percent 5 3 2 2 2" xfId="11573" xr:uid="{00000000-0005-0000-0000-0000652D0000}"/>
    <cellStyle name="Percent 5 3 2 2 2 2" xfId="11574" xr:uid="{00000000-0005-0000-0000-0000662D0000}"/>
    <cellStyle name="Percent 5 3 2 2 3" xfId="11575" xr:uid="{00000000-0005-0000-0000-0000672D0000}"/>
    <cellStyle name="Percent 5 3 2 2 3 2" xfId="11576" xr:uid="{00000000-0005-0000-0000-0000682D0000}"/>
    <cellStyle name="Percent 5 3 2 2 4" xfId="11577" xr:uid="{00000000-0005-0000-0000-0000692D0000}"/>
    <cellStyle name="Percent 5 3 2 2 5" xfId="11578" xr:uid="{00000000-0005-0000-0000-00006A2D0000}"/>
    <cellStyle name="Percent 5 3 2 3" xfId="11579" xr:uid="{00000000-0005-0000-0000-00006B2D0000}"/>
    <cellStyle name="Percent 5 3 2 3 2" xfId="11580" xr:uid="{00000000-0005-0000-0000-00006C2D0000}"/>
    <cellStyle name="Percent 5 3 2 3 2 2" xfId="11581" xr:uid="{00000000-0005-0000-0000-00006D2D0000}"/>
    <cellStyle name="Percent 5 3 2 3 3" xfId="11582" xr:uid="{00000000-0005-0000-0000-00006E2D0000}"/>
    <cellStyle name="Percent 5 3 2 3 3 2" xfId="11583" xr:uid="{00000000-0005-0000-0000-00006F2D0000}"/>
    <cellStyle name="Percent 5 3 2 3 4" xfId="11584" xr:uid="{00000000-0005-0000-0000-0000702D0000}"/>
    <cellStyle name="Percent 5 3 2 4" xfId="11585" xr:uid="{00000000-0005-0000-0000-0000712D0000}"/>
    <cellStyle name="Percent 5 3 2 4 2" xfId="11586" xr:uid="{00000000-0005-0000-0000-0000722D0000}"/>
    <cellStyle name="Percent 5 3 2 4 2 2" xfId="11587" xr:uid="{00000000-0005-0000-0000-0000732D0000}"/>
    <cellStyle name="Percent 5 3 2 4 3" xfId="11588" xr:uid="{00000000-0005-0000-0000-0000742D0000}"/>
    <cellStyle name="Percent 5 3 2 4 3 2" xfId="11589" xr:uid="{00000000-0005-0000-0000-0000752D0000}"/>
    <cellStyle name="Percent 5 3 2 4 4" xfId="11590" xr:uid="{00000000-0005-0000-0000-0000762D0000}"/>
    <cellStyle name="Percent 5 3 2 4 4 2" xfId="11591" xr:uid="{00000000-0005-0000-0000-0000772D0000}"/>
    <cellStyle name="Percent 5 3 2 4 5" xfId="11592" xr:uid="{00000000-0005-0000-0000-0000782D0000}"/>
    <cellStyle name="Percent 5 3 2 5" xfId="11593" xr:uid="{00000000-0005-0000-0000-0000792D0000}"/>
    <cellStyle name="Percent 5 3 2 5 2" xfId="11594" xr:uid="{00000000-0005-0000-0000-00007A2D0000}"/>
    <cellStyle name="Percent 5 3 2 5 2 2" xfId="11595" xr:uid="{00000000-0005-0000-0000-00007B2D0000}"/>
    <cellStyle name="Percent 5 3 2 5 3" xfId="11596" xr:uid="{00000000-0005-0000-0000-00007C2D0000}"/>
    <cellStyle name="Percent 5 3 2 5 3 2" xfId="11597" xr:uid="{00000000-0005-0000-0000-00007D2D0000}"/>
    <cellStyle name="Percent 5 3 2 5 4" xfId="11598" xr:uid="{00000000-0005-0000-0000-00007E2D0000}"/>
    <cellStyle name="Percent 5 3 2 6" xfId="11599" xr:uid="{00000000-0005-0000-0000-00007F2D0000}"/>
    <cellStyle name="Percent 5 3 2 6 2" xfId="11600" xr:uid="{00000000-0005-0000-0000-0000802D0000}"/>
    <cellStyle name="Percent 5 3 2 7" xfId="11601" xr:uid="{00000000-0005-0000-0000-0000812D0000}"/>
    <cellStyle name="Percent 5 3 2 7 2" xfId="11602" xr:uid="{00000000-0005-0000-0000-0000822D0000}"/>
    <cellStyle name="Percent 5 3 2 8" xfId="11603" xr:uid="{00000000-0005-0000-0000-0000832D0000}"/>
    <cellStyle name="Percent 5 3 2 8 2" xfId="11604" xr:uid="{00000000-0005-0000-0000-0000842D0000}"/>
    <cellStyle name="Percent 5 3 2 9" xfId="11605" xr:uid="{00000000-0005-0000-0000-0000852D0000}"/>
    <cellStyle name="Percent 5 3 3" xfId="11606" xr:uid="{00000000-0005-0000-0000-0000862D0000}"/>
    <cellStyle name="Percent 5 3 3 2" xfId="11607" xr:uid="{00000000-0005-0000-0000-0000872D0000}"/>
    <cellStyle name="Percent 5 3 3 2 2" xfId="11608" xr:uid="{00000000-0005-0000-0000-0000882D0000}"/>
    <cellStyle name="Percent 5 3 3 3" xfId="11609" xr:uid="{00000000-0005-0000-0000-0000892D0000}"/>
    <cellStyle name="Percent 5 3 3 3 2" xfId="11610" xr:uid="{00000000-0005-0000-0000-00008A2D0000}"/>
    <cellStyle name="Percent 5 3 3 4" xfId="11611" xr:uid="{00000000-0005-0000-0000-00008B2D0000}"/>
    <cellStyle name="Percent 5 3 3 5" xfId="11612" xr:uid="{00000000-0005-0000-0000-00008C2D0000}"/>
    <cellStyle name="Percent 5 3 4" xfId="11613" xr:uid="{00000000-0005-0000-0000-00008D2D0000}"/>
    <cellStyle name="Percent 5 3 4 2" xfId="11614" xr:uid="{00000000-0005-0000-0000-00008E2D0000}"/>
    <cellStyle name="Percent 5 3 4 2 2" xfId="11615" xr:uid="{00000000-0005-0000-0000-00008F2D0000}"/>
    <cellStyle name="Percent 5 3 4 3" xfId="11616" xr:uid="{00000000-0005-0000-0000-0000902D0000}"/>
    <cellStyle name="Percent 5 3 4 3 2" xfId="11617" xr:uid="{00000000-0005-0000-0000-0000912D0000}"/>
    <cellStyle name="Percent 5 3 4 4" xfId="11618" xr:uid="{00000000-0005-0000-0000-0000922D0000}"/>
    <cellStyle name="Percent 5 3 5" xfId="11619" xr:uid="{00000000-0005-0000-0000-0000932D0000}"/>
    <cellStyle name="Percent 5 3 5 2" xfId="11620" xr:uid="{00000000-0005-0000-0000-0000942D0000}"/>
    <cellStyle name="Percent 5 3 5 2 2" xfId="11621" xr:uid="{00000000-0005-0000-0000-0000952D0000}"/>
    <cellStyle name="Percent 5 3 5 3" xfId="11622" xr:uid="{00000000-0005-0000-0000-0000962D0000}"/>
    <cellStyle name="Percent 5 3 5 3 2" xfId="11623" xr:uid="{00000000-0005-0000-0000-0000972D0000}"/>
    <cellStyle name="Percent 5 3 5 4" xfId="11624" xr:uid="{00000000-0005-0000-0000-0000982D0000}"/>
    <cellStyle name="Percent 5 3 5 4 2" xfId="11625" xr:uid="{00000000-0005-0000-0000-0000992D0000}"/>
    <cellStyle name="Percent 5 3 5 5" xfId="11626" xr:uid="{00000000-0005-0000-0000-00009A2D0000}"/>
    <cellStyle name="Percent 5 3 6" xfId="11627" xr:uid="{00000000-0005-0000-0000-00009B2D0000}"/>
    <cellStyle name="Percent 5 3 6 2" xfId="11628" xr:uid="{00000000-0005-0000-0000-00009C2D0000}"/>
    <cellStyle name="Percent 5 3 6 2 2" xfId="11629" xr:uid="{00000000-0005-0000-0000-00009D2D0000}"/>
    <cellStyle name="Percent 5 3 6 3" xfId="11630" xr:uid="{00000000-0005-0000-0000-00009E2D0000}"/>
    <cellStyle name="Percent 5 3 6 3 2" xfId="11631" xr:uid="{00000000-0005-0000-0000-00009F2D0000}"/>
    <cellStyle name="Percent 5 3 6 4" xfId="11632" xr:uid="{00000000-0005-0000-0000-0000A02D0000}"/>
    <cellStyle name="Percent 5 3 7" xfId="11633" xr:uid="{00000000-0005-0000-0000-0000A12D0000}"/>
    <cellStyle name="Percent 5 3 7 2" xfId="11634" xr:uid="{00000000-0005-0000-0000-0000A22D0000}"/>
    <cellStyle name="Percent 5 3 8" xfId="11635" xr:uid="{00000000-0005-0000-0000-0000A32D0000}"/>
    <cellStyle name="Percent 5 3 8 2" xfId="11636" xr:uid="{00000000-0005-0000-0000-0000A42D0000}"/>
    <cellStyle name="Percent 5 3 9" xfId="11637" xr:uid="{00000000-0005-0000-0000-0000A52D0000}"/>
    <cellStyle name="Percent 5 3 9 2" xfId="11638" xr:uid="{00000000-0005-0000-0000-0000A62D0000}"/>
    <cellStyle name="Percent 5 4" xfId="11639" xr:uid="{00000000-0005-0000-0000-0000A72D0000}"/>
    <cellStyle name="Percent 5 4 10" xfId="11640" xr:uid="{00000000-0005-0000-0000-0000A82D0000}"/>
    <cellStyle name="Percent 5 4 11" xfId="11641" xr:uid="{00000000-0005-0000-0000-0000A92D0000}"/>
    <cellStyle name="Percent 5 4 2" xfId="11642" xr:uid="{00000000-0005-0000-0000-0000AA2D0000}"/>
    <cellStyle name="Percent 5 4 2 2" xfId="11643" xr:uid="{00000000-0005-0000-0000-0000AB2D0000}"/>
    <cellStyle name="Percent 5 4 2 2 2" xfId="11644" xr:uid="{00000000-0005-0000-0000-0000AC2D0000}"/>
    <cellStyle name="Percent 5 4 2 3" xfId="11645" xr:uid="{00000000-0005-0000-0000-0000AD2D0000}"/>
    <cellStyle name="Percent 5 4 2 3 2" xfId="11646" xr:uid="{00000000-0005-0000-0000-0000AE2D0000}"/>
    <cellStyle name="Percent 5 4 2 4" xfId="11647" xr:uid="{00000000-0005-0000-0000-0000AF2D0000}"/>
    <cellStyle name="Percent 5 4 2 5" xfId="11648" xr:uid="{00000000-0005-0000-0000-0000B02D0000}"/>
    <cellStyle name="Percent 5 4 3" xfId="11649" xr:uid="{00000000-0005-0000-0000-0000B12D0000}"/>
    <cellStyle name="Percent 5 4 3 2" xfId="11650" xr:uid="{00000000-0005-0000-0000-0000B22D0000}"/>
    <cellStyle name="Percent 5 4 3 2 2" xfId="11651" xr:uid="{00000000-0005-0000-0000-0000B32D0000}"/>
    <cellStyle name="Percent 5 4 3 3" xfId="11652" xr:uid="{00000000-0005-0000-0000-0000B42D0000}"/>
    <cellStyle name="Percent 5 4 3 3 2" xfId="11653" xr:uid="{00000000-0005-0000-0000-0000B52D0000}"/>
    <cellStyle name="Percent 5 4 3 4" xfId="11654" xr:uid="{00000000-0005-0000-0000-0000B62D0000}"/>
    <cellStyle name="Percent 5 4 4" xfId="11655" xr:uid="{00000000-0005-0000-0000-0000B72D0000}"/>
    <cellStyle name="Percent 5 4 4 2" xfId="11656" xr:uid="{00000000-0005-0000-0000-0000B82D0000}"/>
    <cellStyle name="Percent 5 4 4 2 2" xfId="11657" xr:uid="{00000000-0005-0000-0000-0000B92D0000}"/>
    <cellStyle name="Percent 5 4 4 3" xfId="11658" xr:uid="{00000000-0005-0000-0000-0000BA2D0000}"/>
    <cellStyle name="Percent 5 4 4 3 2" xfId="11659" xr:uid="{00000000-0005-0000-0000-0000BB2D0000}"/>
    <cellStyle name="Percent 5 4 4 4" xfId="11660" xr:uid="{00000000-0005-0000-0000-0000BC2D0000}"/>
    <cellStyle name="Percent 5 4 4 4 2" xfId="11661" xr:uid="{00000000-0005-0000-0000-0000BD2D0000}"/>
    <cellStyle name="Percent 5 4 4 5" xfId="11662" xr:uid="{00000000-0005-0000-0000-0000BE2D0000}"/>
    <cellStyle name="Percent 5 4 5" xfId="11663" xr:uid="{00000000-0005-0000-0000-0000BF2D0000}"/>
    <cellStyle name="Percent 5 4 5 2" xfId="11664" xr:uid="{00000000-0005-0000-0000-0000C02D0000}"/>
    <cellStyle name="Percent 5 4 5 2 2" xfId="11665" xr:uid="{00000000-0005-0000-0000-0000C12D0000}"/>
    <cellStyle name="Percent 5 4 5 3" xfId="11666" xr:uid="{00000000-0005-0000-0000-0000C22D0000}"/>
    <cellStyle name="Percent 5 4 5 3 2" xfId="11667" xr:uid="{00000000-0005-0000-0000-0000C32D0000}"/>
    <cellStyle name="Percent 5 4 5 4" xfId="11668" xr:uid="{00000000-0005-0000-0000-0000C42D0000}"/>
    <cellStyle name="Percent 5 4 6" xfId="11669" xr:uid="{00000000-0005-0000-0000-0000C52D0000}"/>
    <cellStyle name="Percent 5 4 6 2" xfId="11670" xr:uid="{00000000-0005-0000-0000-0000C62D0000}"/>
    <cellStyle name="Percent 5 4 7" xfId="11671" xr:uid="{00000000-0005-0000-0000-0000C72D0000}"/>
    <cellStyle name="Percent 5 4 7 2" xfId="11672" xr:uid="{00000000-0005-0000-0000-0000C82D0000}"/>
    <cellStyle name="Percent 5 4 8" xfId="11673" xr:uid="{00000000-0005-0000-0000-0000C92D0000}"/>
    <cellStyle name="Percent 5 4 8 2" xfId="11674" xr:uid="{00000000-0005-0000-0000-0000CA2D0000}"/>
    <cellStyle name="Percent 5 4 9" xfId="11675" xr:uid="{00000000-0005-0000-0000-0000CB2D0000}"/>
    <cellStyle name="Percent 5 5" xfId="11676" xr:uid="{00000000-0005-0000-0000-0000CC2D0000}"/>
    <cellStyle name="Percent 5 5 10" xfId="11677" xr:uid="{00000000-0005-0000-0000-0000CD2D0000}"/>
    <cellStyle name="Percent 5 5 11" xfId="11678" xr:uid="{00000000-0005-0000-0000-0000CE2D0000}"/>
    <cellStyle name="Percent 5 5 2" xfId="11679" xr:uid="{00000000-0005-0000-0000-0000CF2D0000}"/>
    <cellStyle name="Percent 5 5 2 2" xfId="11680" xr:uid="{00000000-0005-0000-0000-0000D02D0000}"/>
    <cellStyle name="Percent 5 5 2 2 2" xfId="11681" xr:uid="{00000000-0005-0000-0000-0000D12D0000}"/>
    <cellStyle name="Percent 5 5 2 3" xfId="11682" xr:uid="{00000000-0005-0000-0000-0000D22D0000}"/>
    <cellStyle name="Percent 5 5 2 3 2" xfId="11683" xr:uid="{00000000-0005-0000-0000-0000D32D0000}"/>
    <cellStyle name="Percent 5 5 2 4" xfId="11684" xr:uid="{00000000-0005-0000-0000-0000D42D0000}"/>
    <cellStyle name="Percent 5 5 2 5" xfId="11685" xr:uid="{00000000-0005-0000-0000-0000D52D0000}"/>
    <cellStyle name="Percent 5 5 3" xfId="11686" xr:uid="{00000000-0005-0000-0000-0000D62D0000}"/>
    <cellStyle name="Percent 5 5 3 2" xfId="11687" xr:uid="{00000000-0005-0000-0000-0000D72D0000}"/>
    <cellStyle name="Percent 5 5 3 2 2" xfId="11688" xr:uid="{00000000-0005-0000-0000-0000D82D0000}"/>
    <cellStyle name="Percent 5 5 3 3" xfId="11689" xr:uid="{00000000-0005-0000-0000-0000D92D0000}"/>
    <cellStyle name="Percent 5 5 3 3 2" xfId="11690" xr:uid="{00000000-0005-0000-0000-0000DA2D0000}"/>
    <cellStyle name="Percent 5 5 3 4" xfId="11691" xr:uid="{00000000-0005-0000-0000-0000DB2D0000}"/>
    <cellStyle name="Percent 5 5 4" xfId="11692" xr:uid="{00000000-0005-0000-0000-0000DC2D0000}"/>
    <cellStyle name="Percent 5 5 4 2" xfId="11693" xr:uid="{00000000-0005-0000-0000-0000DD2D0000}"/>
    <cellStyle name="Percent 5 5 4 2 2" xfId="11694" xr:uid="{00000000-0005-0000-0000-0000DE2D0000}"/>
    <cellStyle name="Percent 5 5 4 3" xfId="11695" xr:uid="{00000000-0005-0000-0000-0000DF2D0000}"/>
    <cellStyle name="Percent 5 5 4 3 2" xfId="11696" xr:uid="{00000000-0005-0000-0000-0000E02D0000}"/>
    <cellStyle name="Percent 5 5 4 4" xfId="11697" xr:uid="{00000000-0005-0000-0000-0000E12D0000}"/>
    <cellStyle name="Percent 5 5 4 4 2" xfId="11698" xr:uid="{00000000-0005-0000-0000-0000E22D0000}"/>
    <cellStyle name="Percent 5 5 4 5" xfId="11699" xr:uid="{00000000-0005-0000-0000-0000E32D0000}"/>
    <cellStyle name="Percent 5 5 5" xfId="11700" xr:uid="{00000000-0005-0000-0000-0000E42D0000}"/>
    <cellStyle name="Percent 5 5 5 2" xfId="11701" xr:uid="{00000000-0005-0000-0000-0000E52D0000}"/>
    <cellStyle name="Percent 5 5 5 2 2" xfId="11702" xr:uid="{00000000-0005-0000-0000-0000E62D0000}"/>
    <cellStyle name="Percent 5 5 5 3" xfId="11703" xr:uid="{00000000-0005-0000-0000-0000E72D0000}"/>
    <cellStyle name="Percent 5 5 5 3 2" xfId="11704" xr:uid="{00000000-0005-0000-0000-0000E82D0000}"/>
    <cellStyle name="Percent 5 5 5 4" xfId="11705" xr:uid="{00000000-0005-0000-0000-0000E92D0000}"/>
    <cellStyle name="Percent 5 5 6" xfId="11706" xr:uid="{00000000-0005-0000-0000-0000EA2D0000}"/>
    <cellStyle name="Percent 5 5 6 2" xfId="11707" xr:uid="{00000000-0005-0000-0000-0000EB2D0000}"/>
    <cellStyle name="Percent 5 5 7" xfId="11708" xr:uid="{00000000-0005-0000-0000-0000EC2D0000}"/>
    <cellStyle name="Percent 5 5 7 2" xfId="11709" xr:uid="{00000000-0005-0000-0000-0000ED2D0000}"/>
    <cellStyle name="Percent 5 5 8" xfId="11710" xr:uid="{00000000-0005-0000-0000-0000EE2D0000}"/>
    <cellStyle name="Percent 5 5 8 2" xfId="11711" xr:uid="{00000000-0005-0000-0000-0000EF2D0000}"/>
    <cellStyle name="Percent 5 5 9" xfId="11712" xr:uid="{00000000-0005-0000-0000-0000F02D0000}"/>
    <cellStyle name="Percent 5 6" xfId="11713" xr:uid="{00000000-0005-0000-0000-0000F12D0000}"/>
    <cellStyle name="Percent 5 6 10" xfId="11714" xr:uid="{00000000-0005-0000-0000-0000F22D0000}"/>
    <cellStyle name="Percent 5 6 11" xfId="11715" xr:uid="{00000000-0005-0000-0000-0000F32D0000}"/>
    <cellStyle name="Percent 5 6 2" xfId="11716" xr:uid="{00000000-0005-0000-0000-0000F42D0000}"/>
    <cellStyle name="Percent 5 6 2 2" xfId="11717" xr:uid="{00000000-0005-0000-0000-0000F52D0000}"/>
    <cellStyle name="Percent 5 6 2 2 2" xfId="11718" xr:uid="{00000000-0005-0000-0000-0000F62D0000}"/>
    <cellStyle name="Percent 5 6 2 3" xfId="11719" xr:uid="{00000000-0005-0000-0000-0000F72D0000}"/>
    <cellStyle name="Percent 5 6 2 3 2" xfId="11720" xr:uid="{00000000-0005-0000-0000-0000F82D0000}"/>
    <cellStyle name="Percent 5 6 2 4" xfId="11721" xr:uid="{00000000-0005-0000-0000-0000F92D0000}"/>
    <cellStyle name="Percent 5 6 3" xfId="11722" xr:uid="{00000000-0005-0000-0000-0000FA2D0000}"/>
    <cellStyle name="Percent 5 6 3 2" xfId="11723" xr:uid="{00000000-0005-0000-0000-0000FB2D0000}"/>
    <cellStyle name="Percent 5 6 3 2 2" xfId="11724" xr:uid="{00000000-0005-0000-0000-0000FC2D0000}"/>
    <cellStyle name="Percent 5 6 3 3" xfId="11725" xr:uid="{00000000-0005-0000-0000-0000FD2D0000}"/>
    <cellStyle name="Percent 5 6 3 3 2" xfId="11726" xr:uid="{00000000-0005-0000-0000-0000FE2D0000}"/>
    <cellStyle name="Percent 5 6 3 4" xfId="11727" xr:uid="{00000000-0005-0000-0000-0000FF2D0000}"/>
    <cellStyle name="Percent 5 6 4" xfId="11728" xr:uid="{00000000-0005-0000-0000-0000002E0000}"/>
    <cellStyle name="Percent 5 6 4 2" xfId="11729" xr:uid="{00000000-0005-0000-0000-0000012E0000}"/>
    <cellStyle name="Percent 5 6 4 2 2" xfId="11730" xr:uid="{00000000-0005-0000-0000-0000022E0000}"/>
    <cellStyle name="Percent 5 6 4 3" xfId="11731" xr:uid="{00000000-0005-0000-0000-0000032E0000}"/>
    <cellStyle name="Percent 5 6 4 3 2" xfId="11732" xr:uid="{00000000-0005-0000-0000-0000042E0000}"/>
    <cellStyle name="Percent 5 6 4 4" xfId="11733" xr:uid="{00000000-0005-0000-0000-0000052E0000}"/>
    <cellStyle name="Percent 5 6 4 4 2" xfId="11734" xr:uid="{00000000-0005-0000-0000-0000062E0000}"/>
    <cellStyle name="Percent 5 6 4 5" xfId="11735" xr:uid="{00000000-0005-0000-0000-0000072E0000}"/>
    <cellStyle name="Percent 5 6 5" xfId="11736" xr:uid="{00000000-0005-0000-0000-0000082E0000}"/>
    <cellStyle name="Percent 5 6 5 2" xfId="11737" xr:uid="{00000000-0005-0000-0000-0000092E0000}"/>
    <cellStyle name="Percent 5 6 5 2 2" xfId="11738" xr:uid="{00000000-0005-0000-0000-00000A2E0000}"/>
    <cellStyle name="Percent 5 6 5 3" xfId="11739" xr:uid="{00000000-0005-0000-0000-00000B2E0000}"/>
    <cellStyle name="Percent 5 6 5 3 2" xfId="11740" xr:uid="{00000000-0005-0000-0000-00000C2E0000}"/>
    <cellStyle name="Percent 5 6 5 4" xfId="11741" xr:uid="{00000000-0005-0000-0000-00000D2E0000}"/>
    <cellStyle name="Percent 5 6 6" xfId="11742" xr:uid="{00000000-0005-0000-0000-00000E2E0000}"/>
    <cellStyle name="Percent 5 6 6 2" xfId="11743" xr:uid="{00000000-0005-0000-0000-00000F2E0000}"/>
    <cellStyle name="Percent 5 6 7" xfId="11744" xr:uid="{00000000-0005-0000-0000-0000102E0000}"/>
    <cellStyle name="Percent 5 6 7 2" xfId="11745" xr:uid="{00000000-0005-0000-0000-0000112E0000}"/>
    <cellStyle name="Percent 5 6 8" xfId="11746" xr:uid="{00000000-0005-0000-0000-0000122E0000}"/>
    <cellStyle name="Percent 5 6 8 2" xfId="11747" xr:uid="{00000000-0005-0000-0000-0000132E0000}"/>
    <cellStyle name="Percent 5 6 9" xfId="11748" xr:uid="{00000000-0005-0000-0000-0000142E0000}"/>
    <cellStyle name="Percent 5 7" xfId="11749" xr:uid="{00000000-0005-0000-0000-0000152E0000}"/>
    <cellStyle name="Percent 5 7 10" xfId="11750" xr:uid="{00000000-0005-0000-0000-0000162E0000}"/>
    <cellStyle name="Percent 5 7 11" xfId="11751" xr:uid="{00000000-0005-0000-0000-0000172E0000}"/>
    <cellStyle name="Percent 5 7 2" xfId="11752" xr:uid="{00000000-0005-0000-0000-0000182E0000}"/>
    <cellStyle name="Percent 5 7 2 2" xfId="11753" xr:uid="{00000000-0005-0000-0000-0000192E0000}"/>
    <cellStyle name="Percent 5 7 2 2 2" xfId="11754" xr:uid="{00000000-0005-0000-0000-00001A2E0000}"/>
    <cellStyle name="Percent 5 7 2 3" xfId="11755" xr:uid="{00000000-0005-0000-0000-00001B2E0000}"/>
    <cellStyle name="Percent 5 7 2 3 2" xfId="11756" xr:uid="{00000000-0005-0000-0000-00001C2E0000}"/>
    <cellStyle name="Percent 5 7 2 4" xfId="11757" xr:uid="{00000000-0005-0000-0000-00001D2E0000}"/>
    <cellStyle name="Percent 5 7 3" xfId="11758" xr:uid="{00000000-0005-0000-0000-00001E2E0000}"/>
    <cellStyle name="Percent 5 7 3 2" xfId="11759" xr:uid="{00000000-0005-0000-0000-00001F2E0000}"/>
    <cellStyle name="Percent 5 7 3 2 2" xfId="11760" xr:uid="{00000000-0005-0000-0000-0000202E0000}"/>
    <cellStyle name="Percent 5 7 3 3" xfId="11761" xr:uid="{00000000-0005-0000-0000-0000212E0000}"/>
    <cellStyle name="Percent 5 7 3 3 2" xfId="11762" xr:uid="{00000000-0005-0000-0000-0000222E0000}"/>
    <cellStyle name="Percent 5 7 3 4" xfId="11763" xr:uid="{00000000-0005-0000-0000-0000232E0000}"/>
    <cellStyle name="Percent 5 7 4" xfId="11764" xr:uid="{00000000-0005-0000-0000-0000242E0000}"/>
    <cellStyle name="Percent 5 7 4 2" xfId="11765" xr:uid="{00000000-0005-0000-0000-0000252E0000}"/>
    <cellStyle name="Percent 5 7 4 2 2" xfId="11766" xr:uid="{00000000-0005-0000-0000-0000262E0000}"/>
    <cellStyle name="Percent 5 7 4 3" xfId="11767" xr:uid="{00000000-0005-0000-0000-0000272E0000}"/>
    <cellStyle name="Percent 5 7 4 3 2" xfId="11768" xr:uid="{00000000-0005-0000-0000-0000282E0000}"/>
    <cellStyle name="Percent 5 7 4 4" xfId="11769" xr:uid="{00000000-0005-0000-0000-0000292E0000}"/>
    <cellStyle name="Percent 5 7 4 4 2" xfId="11770" xr:uid="{00000000-0005-0000-0000-00002A2E0000}"/>
    <cellStyle name="Percent 5 7 4 5" xfId="11771" xr:uid="{00000000-0005-0000-0000-00002B2E0000}"/>
    <cellStyle name="Percent 5 7 5" xfId="11772" xr:uid="{00000000-0005-0000-0000-00002C2E0000}"/>
    <cellStyle name="Percent 5 7 5 2" xfId="11773" xr:uid="{00000000-0005-0000-0000-00002D2E0000}"/>
    <cellStyle name="Percent 5 7 5 2 2" xfId="11774" xr:uid="{00000000-0005-0000-0000-00002E2E0000}"/>
    <cellStyle name="Percent 5 7 5 3" xfId="11775" xr:uid="{00000000-0005-0000-0000-00002F2E0000}"/>
    <cellStyle name="Percent 5 7 5 3 2" xfId="11776" xr:uid="{00000000-0005-0000-0000-0000302E0000}"/>
    <cellStyle name="Percent 5 7 5 4" xfId="11777" xr:uid="{00000000-0005-0000-0000-0000312E0000}"/>
    <cellStyle name="Percent 5 7 6" xfId="11778" xr:uid="{00000000-0005-0000-0000-0000322E0000}"/>
    <cellStyle name="Percent 5 7 6 2" xfId="11779" xr:uid="{00000000-0005-0000-0000-0000332E0000}"/>
    <cellStyle name="Percent 5 7 7" xfId="11780" xr:uid="{00000000-0005-0000-0000-0000342E0000}"/>
    <cellStyle name="Percent 5 7 7 2" xfId="11781" xr:uid="{00000000-0005-0000-0000-0000352E0000}"/>
    <cellStyle name="Percent 5 7 8" xfId="11782" xr:uid="{00000000-0005-0000-0000-0000362E0000}"/>
    <cellStyle name="Percent 5 7 8 2" xfId="11783" xr:uid="{00000000-0005-0000-0000-0000372E0000}"/>
    <cellStyle name="Percent 5 7 9" xfId="11784" xr:uid="{00000000-0005-0000-0000-0000382E0000}"/>
    <cellStyle name="Percent 5 8" xfId="11785" xr:uid="{00000000-0005-0000-0000-0000392E0000}"/>
    <cellStyle name="Percent 5 8 10" xfId="11786" xr:uid="{00000000-0005-0000-0000-00003A2E0000}"/>
    <cellStyle name="Percent 5 8 11" xfId="11787" xr:uid="{00000000-0005-0000-0000-00003B2E0000}"/>
    <cellStyle name="Percent 5 8 2" xfId="11788" xr:uid="{00000000-0005-0000-0000-00003C2E0000}"/>
    <cellStyle name="Percent 5 8 2 2" xfId="11789" xr:uid="{00000000-0005-0000-0000-00003D2E0000}"/>
    <cellStyle name="Percent 5 8 2 2 2" xfId="11790" xr:uid="{00000000-0005-0000-0000-00003E2E0000}"/>
    <cellStyle name="Percent 5 8 2 3" xfId="11791" xr:uid="{00000000-0005-0000-0000-00003F2E0000}"/>
    <cellStyle name="Percent 5 8 2 3 2" xfId="11792" xr:uid="{00000000-0005-0000-0000-0000402E0000}"/>
    <cellStyle name="Percent 5 8 2 4" xfId="11793" xr:uid="{00000000-0005-0000-0000-0000412E0000}"/>
    <cellStyle name="Percent 5 8 3" xfId="11794" xr:uid="{00000000-0005-0000-0000-0000422E0000}"/>
    <cellStyle name="Percent 5 8 3 2" xfId="11795" xr:uid="{00000000-0005-0000-0000-0000432E0000}"/>
    <cellStyle name="Percent 5 8 3 2 2" xfId="11796" xr:uid="{00000000-0005-0000-0000-0000442E0000}"/>
    <cellStyle name="Percent 5 8 3 3" xfId="11797" xr:uid="{00000000-0005-0000-0000-0000452E0000}"/>
    <cellStyle name="Percent 5 8 3 3 2" xfId="11798" xr:uid="{00000000-0005-0000-0000-0000462E0000}"/>
    <cellStyle name="Percent 5 8 3 4" xfId="11799" xr:uid="{00000000-0005-0000-0000-0000472E0000}"/>
    <cellStyle name="Percent 5 8 4" xfId="11800" xr:uid="{00000000-0005-0000-0000-0000482E0000}"/>
    <cellStyle name="Percent 5 8 4 2" xfId="11801" xr:uid="{00000000-0005-0000-0000-0000492E0000}"/>
    <cellStyle name="Percent 5 8 4 2 2" xfId="11802" xr:uid="{00000000-0005-0000-0000-00004A2E0000}"/>
    <cellStyle name="Percent 5 8 4 3" xfId="11803" xr:uid="{00000000-0005-0000-0000-00004B2E0000}"/>
    <cellStyle name="Percent 5 8 4 3 2" xfId="11804" xr:uid="{00000000-0005-0000-0000-00004C2E0000}"/>
    <cellStyle name="Percent 5 8 4 4" xfId="11805" xr:uid="{00000000-0005-0000-0000-00004D2E0000}"/>
    <cellStyle name="Percent 5 8 4 4 2" xfId="11806" xr:uid="{00000000-0005-0000-0000-00004E2E0000}"/>
    <cellStyle name="Percent 5 8 4 5" xfId="11807" xr:uid="{00000000-0005-0000-0000-00004F2E0000}"/>
    <cellStyle name="Percent 5 8 5" xfId="11808" xr:uid="{00000000-0005-0000-0000-0000502E0000}"/>
    <cellStyle name="Percent 5 8 5 2" xfId="11809" xr:uid="{00000000-0005-0000-0000-0000512E0000}"/>
    <cellStyle name="Percent 5 8 5 2 2" xfId="11810" xr:uid="{00000000-0005-0000-0000-0000522E0000}"/>
    <cellStyle name="Percent 5 8 5 3" xfId="11811" xr:uid="{00000000-0005-0000-0000-0000532E0000}"/>
    <cellStyle name="Percent 5 8 5 3 2" xfId="11812" xr:uid="{00000000-0005-0000-0000-0000542E0000}"/>
    <cellStyle name="Percent 5 8 5 4" xfId="11813" xr:uid="{00000000-0005-0000-0000-0000552E0000}"/>
    <cellStyle name="Percent 5 8 6" xfId="11814" xr:uid="{00000000-0005-0000-0000-0000562E0000}"/>
    <cellStyle name="Percent 5 8 6 2" xfId="11815" xr:uid="{00000000-0005-0000-0000-0000572E0000}"/>
    <cellStyle name="Percent 5 8 7" xfId="11816" xr:uid="{00000000-0005-0000-0000-0000582E0000}"/>
    <cellStyle name="Percent 5 8 7 2" xfId="11817" xr:uid="{00000000-0005-0000-0000-0000592E0000}"/>
    <cellStyle name="Percent 5 8 8" xfId="11818" xr:uid="{00000000-0005-0000-0000-00005A2E0000}"/>
    <cellStyle name="Percent 5 8 8 2" xfId="11819" xr:uid="{00000000-0005-0000-0000-00005B2E0000}"/>
    <cellStyle name="Percent 5 8 9" xfId="11820" xr:uid="{00000000-0005-0000-0000-00005C2E0000}"/>
    <cellStyle name="Percent 5 9" xfId="11821" xr:uid="{00000000-0005-0000-0000-00005D2E0000}"/>
    <cellStyle name="Percent 5 9 10" xfId="11822" xr:uid="{00000000-0005-0000-0000-00005E2E0000}"/>
    <cellStyle name="Percent 5 9 11" xfId="11823" xr:uid="{00000000-0005-0000-0000-00005F2E0000}"/>
    <cellStyle name="Percent 5 9 2" xfId="11824" xr:uid="{00000000-0005-0000-0000-0000602E0000}"/>
    <cellStyle name="Percent 5 9 2 2" xfId="11825" xr:uid="{00000000-0005-0000-0000-0000612E0000}"/>
    <cellStyle name="Percent 5 9 2 2 2" xfId="11826" xr:uid="{00000000-0005-0000-0000-0000622E0000}"/>
    <cellStyle name="Percent 5 9 2 3" xfId="11827" xr:uid="{00000000-0005-0000-0000-0000632E0000}"/>
    <cellStyle name="Percent 5 9 2 3 2" xfId="11828" xr:uid="{00000000-0005-0000-0000-0000642E0000}"/>
    <cellStyle name="Percent 5 9 2 4" xfId="11829" xr:uid="{00000000-0005-0000-0000-0000652E0000}"/>
    <cellStyle name="Percent 5 9 2 5" xfId="11830" xr:uid="{00000000-0005-0000-0000-0000662E0000}"/>
    <cellStyle name="Percent 5 9 3" xfId="11831" xr:uid="{00000000-0005-0000-0000-0000672E0000}"/>
    <cellStyle name="Percent 5 9 3 2" xfId="11832" xr:uid="{00000000-0005-0000-0000-0000682E0000}"/>
    <cellStyle name="Percent 5 9 3 2 2" xfId="11833" xr:uid="{00000000-0005-0000-0000-0000692E0000}"/>
    <cellStyle name="Percent 5 9 3 3" xfId="11834" xr:uid="{00000000-0005-0000-0000-00006A2E0000}"/>
    <cellStyle name="Percent 5 9 3 3 2" xfId="11835" xr:uid="{00000000-0005-0000-0000-00006B2E0000}"/>
    <cellStyle name="Percent 5 9 3 4" xfId="11836" xr:uid="{00000000-0005-0000-0000-00006C2E0000}"/>
    <cellStyle name="Percent 5 9 4" xfId="11837" xr:uid="{00000000-0005-0000-0000-00006D2E0000}"/>
    <cellStyle name="Percent 5 9 4 2" xfId="11838" xr:uid="{00000000-0005-0000-0000-00006E2E0000}"/>
    <cellStyle name="Percent 5 9 4 2 2" xfId="11839" xr:uid="{00000000-0005-0000-0000-00006F2E0000}"/>
    <cellStyle name="Percent 5 9 4 3" xfId="11840" xr:uid="{00000000-0005-0000-0000-0000702E0000}"/>
    <cellStyle name="Percent 5 9 4 3 2" xfId="11841" xr:uid="{00000000-0005-0000-0000-0000712E0000}"/>
    <cellStyle name="Percent 5 9 4 4" xfId="11842" xr:uid="{00000000-0005-0000-0000-0000722E0000}"/>
    <cellStyle name="Percent 5 9 4 4 2" xfId="11843" xr:uid="{00000000-0005-0000-0000-0000732E0000}"/>
    <cellStyle name="Percent 5 9 4 5" xfId="11844" xr:uid="{00000000-0005-0000-0000-0000742E0000}"/>
    <cellStyle name="Percent 5 9 5" xfId="11845" xr:uid="{00000000-0005-0000-0000-0000752E0000}"/>
    <cellStyle name="Percent 5 9 5 2" xfId="11846" xr:uid="{00000000-0005-0000-0000-0000762E0000}"/>
    <cellStyle name="Percent 5 9 5 2 2" xfId="11847" xr:uid="{00000000-0005-0000-0000-0000772E0000}"/>
    <cellStyle name="Percent 5 9 5 3" xfId="11848" xr:uid="{00000000-0005-0000-0000-0000782E0000}"/>
    <cellStyle name="Percent 5 9 5 3 2" xfId="11849" xr:uid="{00000000-0005-0000-0000-0000792E0000}"/>
    <cellStyle name="Percent 5 9 5 4" xfId="11850" xr:uid="{00000000-0005-0000-0000-00007A2E0000}"/>
    <cellStyle name="Percent 5 9 6" xfId="11851" xr:uid="{00000000-0005-0000-0000-00007B2E0000}"/>
    <cellStyle name="Percent 5 9 6 2" xfId="11852" xr:uid="{00000000-0005-0000-0000-00007C2E0000}"/>
    <cellStyle name="Percent 5 9 7" xfId="11853" xr:uid="{00000000-0005-0000-0000-00007D2E0000}"/>
    <cellStyle name="Percent 5 9 7 2" xfId="11854" xr:uid="{00000000-0005-0000-0000-00007E2E0000}"/>
    <cellStyle name="Percent 5 9 8" xfId="11855" xr:uid="{00000000-0005-0000-0000-00007F2E0000}"/>
    <cellStyle name="Percent 5 9 8 2" xfId="11856" xr:uid="{00000000-0005-0000-0000-0000802E0000}"/>
    <cellStyle name="Percent 5 9 9" xfId="11857" xr:uid="{00000000-0005-0000-0000-0000812E0000}"/>
    <cellStyle name="Percent 6" xfId="11858" xr:uid="{00000000-0005-0000-0000-0000822E0000}"/>
    <cellStyle name="Percent 6 10" xfId="11859" xr:uid="{00000000-0005-0000-0000-0000832E0000}"/>
    <cellStyle name="Percent 6 10 2" xfId="11860" xr:uid="{00000000-0005-0000-0000-0000842E0000}"/>
    <cellStyle name="Percent 6 10 2 2" xfId="11861" xr:uid="{00000000-0005-0000-0000-0000852E0000}"/>
    <cellStyle name="Percent 6 10 3" xfId="11862" xr:uid="{00000000-0005-0000-0000-0000862E0000}"/>
    <cellStyle name="Percent 6 10 3 2" xfId="11863" xr:uid="{00000000-0005-0000-0000-0000872E0000}"/>
    <cellStyle name="Percent 6 10 4" xfId="11864" xr:uid="{00000000-0005-0000-0000-0000882E0000}"/>
    <cellStyle name="Percent 6 10 5" xfId="11865" xr:uid="{00000000-0005-0000-0000-0000892E0000}"/>
    <cellStyle name="Percent 6 11" xfId="11866" xr:uid="{00000000-0005-0000-0000-00008A2E0000}"/>
    <cellStyle name="Percent 6 11 2" xfId="11867" xr:uid="{00000000-0005-0000-0000-00008B2E0000}"/>
    <cellStyle name="Percent 6 11 2 2" xfId="11868" xr:uid="{00000000-0005-0000-0000-00008C2E0000}"/>
    <cellStyle name="Percent 6 11 3" xfId="11869" xr:uid="{00000000-0005-0000-0000-00008D2E0000}"/>
    <cellStyle name="Percent 6 11 3 2" xfId="11870" xr:uid="{00000000-0005-0000-0000-00008E2E0000}"/>
    <cellStyle name="Percent 6 11 4" xfId="11871" xr:uid="{00000000-0005-0000-0000-00008F2E0000}"/>
    <cellStyle name="Percent 6 11 5" xfId="11872" xr:uid="{00000000-0005-0000-0000-0000902E0000}"/>
    <cellStyle name="Percent 6 12" xfId="11873" xr:uid="{00000000-0005-0000-0000-0000912E0000}"/>
    <cellStyle name="Percent 6 12 2" xfId="11874" xr:uid="{00000000-0005-0000-0000-0000922E0000}"/>
    <cellStyle name="Percent 6 12 2 2" xfId="11875" xr:uid="{00000000-0005-0000-0000-0000932E0000}"/>
    <cellStyle name="Percent 6 12 3" xfId="11876" xr:uid="{00000000-0005-0000-0000-0000942E0000}"/>
    <cellStyle name="Percent 6 12 3 2" xfId="11877" xr:uid="{00000000-0005-0000-0000-0000952E0000}"/>
    <cellStyle name="Percent 6 12 4" xfId="11878" xr:uid="{00000000-0005-0000-0000-0000962E0000}"/>
    <cellStyle name="Percent 6 13" xfId="11879" xr:uid="{00000000-0005-0000-0000-0000972E0000}"/>
    <cellStyle name="Percent 6 13 2" xfId="11880" xr:uid="{00000000-0005-0000-0000-0000982E0000}"/>
    <cellStyle name="Percent 6 13 2 2" xfId="11881" xr:uid="{00000000-0005-0000-0000-0000992E0000}"/>
    <cellStyle name="Percent 6 13 3" xfId="11882" xr:uid="{00000000-0005-0000-0000-00009A2E0000}"/>
    <cellStyle name="Percent 6 13 3 2" xfId="11883" xr:uid="{00000000-0005-0000-0000-00009B2E0000}"/>
    <cellStyle name="Percent 6 13 4" xfId="11884" xr:uid="{00000000-0005-0000-0000-00009C2E0000}"/>
    <cellStyle name="Percent 6 13 4 2" xfId="11885" xr:uid="{00000000-0005-0000-0000-00009D2E0000}"/>
    <cellStyle name="Percent 6 13 5" xfId="11886" xr:uid="{00000000-0005-0000-0000-00009E2E0000}"/>
    <cellStyle name="Percent 6 14" xfId="11887" xr:uid="{00000000-0005-0000-0000-00009F2E0000}"/>
    <cellStyle name="Percent 6 14 2" xfId="11888" xr:uid="{00000000-0005-0000-0000-0000A02E0000}"/>
    <cellStyle name="Percent 6 14 2 2" xfId="11889" xr:uid="{00000000-0005-0000-0000-0000A12E0000}"/>
    <cellStyle name="Percent 6 14 3" xfId="11890" xr:uid="{00000000-0005-0000-0000-0000A22E0000}"/>
    <cellStyle name="Percent 6 14 3 2" xfId="11891" xr:uid="{00000000-0005-0000-0000-0000A32E0000}"/>
    <cellStyle name="Percent 6 14 4" xfId="11892" xr:uid="{00000000-0005-0000-0000-0000A42E0000}"/>
    <cellStyle name="Percent 6 15" xfId="11893" xr:uid="{00000000-0005-0000-0000-0000A52E0000}"/>
    <cellStyle name="Percent 6 15 2" xfId="11894" xr:uid="{00000000-0005-0000-0000-0000A62E0000}"/>
    <cellStyle name="Percent 6 16" xfId="11895" xr:uid="{00000000-0005-0000-0000-0000A72E0000}"/>
    <cellStyle name="Percent 6 16 2" xfId="11896" xr:uid="{00000000-0005-0000-0000-0000A82E0000}"/>
    <cellStyle name="Percent 6 17" xfId="11897" xr:uid="{00000000-0005-0000-0000-0000A92E0000}"/>
    <cellStyle name="Percent 6 17 2" xfId="11898" xr:uid="{00000000-0005-0000-0000-0000AA2E0000}"/>
    <cellStyle name="Percent 6 18" xfId="11899" xr:uid="{00000000-0005-0000-0000-0000AB2E0000}"/>
    <cellStyle name="Percent 6 19" xfId="11900" xr:uid="{00000000-0005-0000-0000-0000AC2E0000}"/>
    <cellStyle name="Percent 6 2" xfId="11901" xr:uid="{00000000-0005-0000-0000-0000AD2E0000}"/>
    <cellStyle name="Percent 6 2 10" xfId="11902" xr:uid="{00000000-0005-0000-0000-0000AE2E0000}"/>
    <cellStyle name="Percent 6 2 11" xfId="11903" xr:uid="{00000000-0005-0000-0000-0000AF2E0000}"/>
    <cellStyle name="Percent 6 2 2" xfId="11904" xr:uid="{00000000-0005-0000-0000-0000B02E0000}"/>
    <cellStyle name="Percent 6 2 2 2" xfId="11905" xr:uid="{00000000-0005-0000-0000-0000B12E0000}"/>
    <cellStyle name="Percent 6 2 2 2 2" xfId="11906" xr:uid="{00000000-0005-0000-0000-0000B22E0000}"/>
    <cellStyle name="Percent 6 2 2 3" xfId="11907" xr:uid="{00000000-0005-0000-0000-0000B32E0000}"/>
    <cellStyle name="Percent 6 2 2 3 2" xfId="11908" xr:uid="{00000000-0005-0000-0000-0000B42E0000}"/>
    <cellStyle name="Percent 6 2 2 4" xfId="11909" xr:uid="{00000000-0005-0000-0000-0000B52E0000}"/>
    <cellStyle name="Percent 6 2 3" xfId="11910" xr:uid="{00000000-0005-0000-0000-0000B62E0000}"/>
    <cellStyle name="Percent 6 2 3 2" xfId="11911" xr:uid="{00000000-0005-0000-0000-0000B72E0000}"/>
    <cellStyle name="Percent 6 2 3 2 2" xfId="11912" xr:uid="{00000000-0005-0000-0000-0000B82E0000}"/>
    <cellStyle name="Percent 6 2 3 3" xfId="11913" xr:uid="{00000000-0005-0000-0000-0000B92E0000}"/>
    <cellStyle name="Percent 6 2 3 3 2" xfId="11914" xr:uid="{00000000-0005-0000-0000-0000BA2E0000}"/>
    <cellStyle name="Percent 6 2 3 4" xfId="11915" xr:uid="{00000000-0005-0000-0000-0000BB2E0000}"/>
    <cellStyle name="Percent 6 2 4" xfId="11916" xr:uid="{00000000-0005-0000-0000-0000BC2E0000}"/>
    <cellStyle name="Percent 6 2 4 2" xfId="11917" xr:uid="{00000000-0005-0000-0000-0000BD2E0000}"/>
    <cellStyle name="Percent 6 2 4 2 2" xfId="11918" xr:uid="{00000000-0005-0000-0000-0000BE2E0000}"/>
    <cellStyle name="Percent 6 2 4 3" xfId="11919" xr:uid="{00000000-0005-0000-0000-0000BF2E0000}"/>
    <cellStyle name="Percent 6 2 4 3 2" xfId="11920" xr:uid="{00000000-0005-0000-0000-0000C02E0000}"/>
    <cellStyle name="Percent 6 2 4 4" xfId="11921" xr:uid="{00000000-0005-0000-0000-0000C12E0000}"/>
    <cellStyle name="Percent 6 2 4 4 2" xfId="11922" xr:uid="{00000000-0005-0000-0000-0000C22E0000}"/>
    <cellStyle name="Percent 6 2 4 5" xfId="11923" xr:uid="{00000000-0005-0000-0000-0000C32E0000}"/>
    <cellStyle name="Percent 6 2 5" xfId="11924" xr:uid="{00000000-0005-0000-0000-0000C42E0000}"/>
    <cellStyle name="Percent 6 2 5 2" xfId="11925" xr:uid="{00000000-0005-0000-0000-0000C52E0000}"/>
    <cellStyle name="Percent 6 2 5 2 2" xfId="11926" xr:uid="{00000000-0005-0000-0000-0000C62E0000}"/>
    <cellStyle name="Percent 6 2 5 3" xfId="11927" xr:uid="{00000000-0005-0000-0000-0000C72E0000}"/>
    <cellStyle name="Percent 6 2 5 3 2" xfId="11928" xr:uid="{00000000-0005-0000-0000-0000C82E0000}"/>
    <cellStyle name="Percent 6 2 5 4" xfId="11929" xr:uid="{00000000-0005-0000-0000-0000C92E0000}"/>
    <cellStyle name="Percent 6 2 6" xfId="11930" xr:uid="{00000000-0005-0000-0000-0000CA2E0000}"/>
    <cellStyle name="Percent 6 2 6 2" xfId="11931" xr:uid="{00000000-0005-0000-0000-0000CB2E0000}"/>
    <cellStyle name="Percent 6 2 7" xfId="11932" xr:uid="{00000000-0005-0000-0000-0000CC2E0000}"/>
    <cellStyle name="Percent 6 2 7 2" xfId="11933" xr:uid="{00000000-0005-0000-0000-0000CD2E0000}"/>
    <cellStyle name="Percent 6 2 8" xfId="11934" xr:uid="{00000000-0005-0000-0000-0000CE2E0000}"/>
    <cellStyle name="Percent 6 2 8 2" xfId="11935" xr:uid="{00000000-0005-0000-0000-0000CF2E0000}"/>
    <cellStyle name="Percent 6 2 9" xfId="11936" xr:uid="{00000000-0005-0000-0000-0000D02E0000}"/>
    <cellStyle name="Percent 6 20" xfId="11937" xr:uid="{00000000-0005-0000-0000-0000D12E0000}"/>
    <cellStyle name="Percent 6 3" xfId="11938" xr:uid="{00000000-0005-0000-0000-0000D22E0000}"/>
    <cellStyle name="Percent 6 3 10" xfId="11939" xr:uid="{00000000-0005-0000-0000-0000D32E0000}"/>
    <cellStyle name="Percent 6 3 11" xfId="11940" xr:uid="{00000000-0005-0000-0000-0000D42E0000}"/>
    <cellStyle name="Percent 6 3 2" xfId="11941" xr:uid="{00000000-0005-0000-0000-0000D52E0000}"/>
    <cellStyle name="Percent 6 3 2 2" xfId="11942" xr:uid="{00000000-0005-0000-0000-0000D62E0000}"/>
    <cellStyle name="Percent 6 3 2 2 2" xfId="11943" xr:uid="{00000000-0005-0000-0000-0000D72E0000}"/>
    <cellStyle name="Percent 6 3 2 3" xfId="11944" xr:uid="{00000000-0005-0000-0000-0000D82E0000}"/>
    <cellStyle name="Percent 6 3 2 3 2" xfId="11945" xr:uid="{00000000-0005-0000-0000-0000D92E0000}"/>
    <cellStyle name="Percent 6 3 2 4" xfId="11946" xr:uid="{00000000-0005-0000-0000-0000DA2E0000}"/>
    <cellStyle name="Percent 6 3 2 5" xfId="11947" xr:uid="{00000000-0005-0000-0000-0000DB2E0000}"/>
    <cellStyle name="Percent 6 3 3" xfId="11948" xr:uid="{00000000-0005-0000-0000-0000DC2E0000}"/>
    <cellStyle name="Percent 6 3 3 2" xfId="11949" xr:uid="{00000000-0005-0000-0000-0000DD2E0000}"/>
    <cellStyle name="Percent 6 3 3 2 2" xfId="11950" xr:uid="{00000000-0005-0000-0000-0000DE2E0000}"/>
    <cellStyle name="Percent 6 3 3 3" xfId="11951" xr:uid="{00000000-0005-0000-0000-0000DF2E0000}"/>
    <cellStyle name="Percent 6 3 3 3 2" xfId="11952" xr:uid="{00000000-0005-0000-0000-0000E02E0000}"/>
    <cellStyle name="Percent 6 3 3 4" xfId="11953" xr:uid="{00000000-0005-0000-0000-0000E12E0000}"/>
    <cellStyle name="Percent 6 3 4" xfId="11954" xr:uid="{00000000-0005-0000-0000-0000E22E0000}"/>
    <cellStyle name="Percent 6 3 4 2" xfId="11955" xr:uid="{00000000-0005-0000-0000-0000E32E0000}"/>
    <cellStyle name="Percent 6 3 4 2 2" xfId="11956" xr:uid="{00000000-0005-0000-0000-0000E42E0000}"/>
    <cellStyle name="Percent 6 3 4 3" xfId="11957" xr:uid="{00000000-0005-0000-0000-0000E52E0000}"/>
    <cellStyle name="Percent 6 3 4 3 2" xfId="11958" xr:uid="{00000000-0005-0000-0000-0000E62E0000}"/>
    <cellStyle name="Percent 6 3 4 4" xfId="11959" xr:uid="{00000000-0005-0000-0000-0000E72E0000}"/>
    <cellStyle name="Percent 6 3 4 4 2" xfId="11960" xr:uid="{00000000-0005-0000-0000-0000E82E0000}"/>
    <cellStyle name="Percent 6 3 4 5" xfId="11961" xr:uid="{00000000-0005-0000-0000-0000E92E0000}"/>
    <cellStyle name="Percent 6 3 5" xfId="11962" xr:uid="{00000000-0005-0000-0000-0000EA2E0000}"/>
    <cellStyle name="Percent 6 3 5 2" xfId="11963" xr:uid="{00000000-0005-0000-0000-0000EB2E0000}"/>
    <cellStyle name="Percent 6 3 5 2 2" xfId="11964" xr:uid="{00000000-0005-0000-0000-0000EC2E0000}"/>
    <cellStyle name="Percent 6 3 5 3" xfId="11965" xr:uid="{00000000-0005-0000-0000-0000ED2E0000}"/>
    <cellStyle name="Percent 6 3 5 3 2" xfId="11966" xr:uid="{00000000-0005-0000-0000-0000EE2E0000}"/>
    <cellStyle name="Percent 6 3 5 4" xfId="11967" xr:uid="{00000000-0005-0000-0000-0000EF2E0000}"/>
    <cellStyle name="Percent 6 3 6" xfId="11968" xr:uid="{00000000-0005-0000-0000-0000F02E0000}"/>
    <cellStyle name="Percent 6 3 6 2" xfId="11969" xr:uid="{00000000-0005-0000-0000-0000F12E0000}"/>
    <cellStyle name="Percent 6 3 7" xfId="11970" xr:uid="{00000000-0005-0000-0000-0000F22E0000}"/>
    <cellStyle name="Percent 6 3 7 2" xfId="11971" xr:uid="{00000000-0005-0000-0000-0000F32E0000}"/>
    <cellStyle name="Percent 6 3 8" xfId="11972" xr:uid="{00000000-0005-0000-0000-0000F42E0000}"/>
    <cellStyle name="Percent 6 3 8 2" xfId="11973" xr:uid="{00000000-0005-0000-0000-0000F52E0000}"/>
    <cellStyle name="Percent 6 3 9" xfId="11974" xr:uid="{00000000-0005-0000-0000-0000F62E0000}"/>
    <cellStyle name="Percent 6 4" xfId="11975" xr:uid="{00000000-0005-0000-0000-0000F72E0000}"/>
    <cellStyle name="Percent 6 4 10" xfId="11976" xr:uid="{00000000-0005-0000-0000-0000F82E0000}"/>
    <cellStyle name="Percent 6 4 11" xfId="11977" xr:uid="{00000000-0005-0000-0000-0000F92E0000}"/>
    <cellStyle name="Percent 6 4 2" xfId="11978" xr:uid="{00000000-0005-0000-0000-0000FA2E0000}"/>
    <cellStyle name="Percent 6 4 2 2" xfId="11979" xr:uid="{00000000-0005-0000-0000-0000FB2E0000}"/>
    <cellStyle name="Percent 6 4 2 2 2" xfId="11980" xr:uid="{00000000-0005-0000-0000-0000FC2E0000}"/>
    <cellStyle name="Percent 6 4 2 3" xfId="11981" xr:uid="{00000000-0005-0000-0000-0000FD2E0000}"/>
    <cellStyle name="Percent 6 4 2 3 2" xfId="11982" xr:uid="{00000000-0005-0000-0000-0000FE2E0000}"/>
    <cellStyle name="Percent 6 4 2 4" xfId="11983" xr:uid="{00000000-0005-0000-0000-0000FF2E0000}"/>
    <cellStyle name="Percent 6 4 3" xfId="11984" xr:uid="{00000000-0005-0000-0000-0000002F0000}"/>
    <cellStyle name="Percent 6 4 3 2" xfId="11985" xr:uid="{00000000-0005-0000-0000-0000012F0000}"/>
    <cellStyle name="Percent 6 4 3 2 2" xfId="11986" xr:uid="{00000000-0005-0000-0000-0000022F0000}"/>
    <cellStyle name="Percent 6 4 3 3" xfId="11987" xr:uid="{00000000-0005-0000-0000-0000032F0000}"/>
    <cellStyle name="Percent 6 4 3 3 2" xfId="11988" xr:uid="{00000000-0005-0000-0000-0000042F0000}"/>
    <cellStyle name="Percent 6 4 3 4" xfId="11989" xr:uid="{00000000-0005-0000-0000-0000052F0000}"/>
    <cellStyle name="Percent 6 4 4" xfId="11990" xr:uid="{00000000-0005-0000-0000-0000062F0000}"/>
    <cellStyle name="Percent 6 4 4 2" xfId="11991" xr:uid="{00000000-0005-0000-0000-0000072F0000}"/>
    <cellStyle name="Percent 6 4 4 2 2" xfId="11992" xr:uid="{00000000-0005-0000-0000-0000082F0000}"/>
    <cellStyle name="Percent 6 4 4 3" xfId="11993" xr:uid="{00000000-0005-0000-0000-0000092F0000}"/>
    <cellStyle name="Percent 6 4 4 3 2" xfId="11994" xr:uid="{00000000-0005-0000-0000-00000A2F0000}"/>
    <cellStyle name="Percent 6 4 4 4" xfId="11995" xr:uid="{00000000-0005-0000-0000-00000B2F0000}"/>
    <cellStyle name="Percent 6 4 4 4 2" xfId="11996" xr:uid="{00000000-0005-0000-0000-00000C2F0000}"/>
    <cellStyle name="Percent 6 4 4 5" xfId="11997" xr:uid="{00000000-0005-0000-0000-00000D2F0000}"/>
    <cellStyle name="Percent 6 4 5" xfId="11998" xr:uid="{00000000-0005-0000-0000-00000E2F0000}"/>
    <cellStyle name="Percent 6 4 5 2" xfId="11999" xr:uid="{00000000-0005-0000-0000-00000F2F0000}"/>
    <cellStyle name="Percent 6 4 5 2 2" xfId="12000" xr:uid="{00000000-0005-0000-0000-0000102F0000}"/>
    <cellStyle name="Percent 6 4 5 3" xfId="12001" xr:uid="{00000000-0005-0000-0000-0000112F0000}"/>
    <cellStyle name="Percent 6 4 5 3 2" xfId="12002" xr:uid="{00000000-0005-0000-0000-0000122F0000}"/>
    <cellStyle name="Percent 6 4 5 4" xfId="12003" xr:uid="{00000000-0005-0000-0000-0000132F0000}"/>
    <cellStyle name="Percent 6 4 6" xfId="12004" xr:uid="{00000000-0005-0000-0000-0000142F0000}"/>
    <cellStyle name="Percent 6 4 6 2" xfId="12005" xr:uid="{00000000-0005-0000-0000-0000152F0000}"/>
    <cellStyle name="Percent 6 4 7" xfId="12006" xr:uid="{00000000-0005-0000-0000-0000162F0000}"/>
    <cellStyle name="Percent 6 4 7 2" xfId="12007" xr:uid="{00000000-0005-0000-0000-0000172F0000}"/>
    <cellStyle name="Percent 6 4 8" xfId="12008" xr:uid="{00000000-0005-0000-0000-0000182F0000}"/>
    <cellStyle name="Percent 6 4 8 2" xfId="12009" xr:uid="{00000000-0005-0000-0000-0000192F0000}"/>
    <cellStyle name="Percent 6 4 9" xfId="12010" xr:uid="{00000000-0005-0000-0000-00001A2F0000}"/>
    <cellStyle name="Percent 6 5" xfId="12011" xr:uid="{00000000-0005-0000-0000-00001B2F0000}"/>
    <cellStyle name="Percent 6 5 10" xfId="12012" xr:uid="{00000000-0005-0000-0000-00001C2F0000}"/>
    <cellStyle name="Percent 6 5 11" xfId="12013" xr:uid="{00000000-0005-0000-0000-00001D2F0000}"/>
    <cellStyle name="Percent 6 5 2" xfId="12014" xr:uid="{00000000-0005-0000-0000-00001E2F0000}"/>
    <cellStyle name="Percent 6 5 2 2" xfId="12015" xr:uid="{00000000-0005-0000-0000-00001F2F0000}"/>
    <cellStyle name="Percent 6 5 2 2 2" xfId="12016" xr:uid="{00000000-0005-0000-0000-0000202F0000}"/>
    <cellStyle name="Percent 6 5 2 3" xfId="12017" xr:uid="{00000000-0005-0000-0000-0000212F0000}"/>
    <cellStyle name="Percent 6 5 2 3 2" xfId="12018" xr:uid="{00000000-0005-0000-0000-0000222F0000}"/>
    <cellStyle name="Percent 6 5 2 4" xfId="12019" xr:uid="{00000000-0005-0000-0000-0000232F0000}"/>
    <cellStyle name="Percent 6 5 3" xfId="12020" xr:uid="{00000000-0005-0000-0000-0000242F0000}"/>
    <cellStyle name="Percent 6 5 3 2" xfId="12021" xr:uid="{00000000-0005-0000-0000-0000252F0000}"/>
    <cellStyle name="Percent 6 5 3 2 2" xfId="12022" xr:uid="{00000000-0005-0000-0000-0000262F0000}"/>
    <cellStyle name="Percent 6 5 3 3" xfId="12023" xr:uid="{00000000-0005-0000-0000-0000272F0000}"/>
    <cellStyle name="Percent 6 5 3 3 2" xfId="12024" xr:uid="{00000000-0005-0000-0000-0000282F0000}"/>
    <cellStyle name="Percent 6 5 3 4" xfId="12025" xr:uid="{00000000-0005-0000-0000-0000292F0000}"/>
    <cellStyle name="Percent 6 5 4" xfId="12026" xr:uid="{00000000-0005-0000-0000-00002A2F0000}"/>
    <cellStyle name="Percent 6 5 4 2" xfId="12027" xr:uid="{00000000-0005-0000-0000-00002B2F0000}"/>
    <cellStyle name="Percent 6 5 4 2 2" xfId="12028" xr:uid="{00000000-0005-0000-0000-00002C2F0000}"/>
    <cellStyle name="Percent 6 5 4 3" xfId="12029" xr:uid="{00000000-0005-0000-0000-00002D2F0000}"/>
    <cellStyle name="Percent 6 5 4 3 2" xfId="12030" xr:uid="{00000000-0005-0000-0000-00002E2F0000}"/>
    <cellStyle name="Percent 6 5 4 4" xfId="12031" xr:uid="{00000000-0005-0000-0000-00002F2F0000}"/>
    <cellStyle name="Percent 6 5 4 4 2" xfId="12032" xr:uid="{00000000-0005-0000-0000-0000302F0000}"/>
    <cellStyle name="Percent 6 5 4 5" xfId="12033" xr:uid="{00000000-0005-0000-0000-0000312F0000}"/>
    <cellStyle name="Percent 6 5 5" xfId="12034" xr:uid="{00000000-0005-0000-0000-0000322F0000}"/>
    <cellStyle name="Percent 6 5 5 2" xfId="12035" xr:uid="{00000000-0005-0000-0000-0000332F0000}"/>
    <cellStyle name="Percent 6 5 5 2 2" xfId="12036" xr:uid="{00000000-0005-0000-0000-0000342F0000}"/>
    <cellStyle name="Percent 6 5 5 3" xfId="12037" xr:uid="{00000000-0005-0000-0000-0000352F0000}"/>
    <cellStyle name="Percent 6 5 5 3 2" xfId="12038" xr:uid="{00000000-0005-0000-0000-0000362F0000}"/>
    <cellStyle name="Percent 6 5 5 4" xfId="12039" xr:uid="{00000000-0005-0000-0000-0000372F0000}"/>
    <cellStyle name="Percent 6 5 6" xfId="12040" xr:uid="{00000000-0005-0000-0000-0000382F0000}"/>
    <cellStyle name="Percent 6 5 6 2" xfId="12041" xr:uid="{00000000-0005-0000-0000-0000392F0000}"/>
    <cellStyle name="Percent 6 5 7" xfId="12042" xr:uid="{00000000-0005-0000-0000-00003A2F0000}"/>
    <cellStyle name="Percent 6 5 7 2" xfId="12043" xr:uid="{00000000-0005-0000-0000-00003B2F0000}"/>
    <cellStyle name="Percent 6 5 8" xfId="12044" xr:uid="{00000000-0005-0000-0000-00003C2F0000}"/>
    <cellStyle name="Percent 6 5 8 2" xfId="12045" xr:uid="{00000000-0005-0000-0000-00003D2F0000}"/>
    <cellStyle name="Percent 6 5 9" xfId="12046" xr:uid="{00000000-0005-0000-0000-00003E2F0000}"/>
    <cellStyle name="Percent 6 6" xfId="12047" xr:uid="{00000000-0005-0000-0000-00003F2F0000}"/>
    <cellStyle name="Percent 6 6 10" xfId="12048" xr:uid="{00000000-0005-0000-0000-0000402F0000}"/>
    <cellStyle name="Percent 6 6 11" xfId="12049" xr:uid="{00000000-0005-0000-0000-0000412F0000}"/>
    <cellStyle name="Percent 6 6 2" xfId="12050" xr:uid="{00000000-0005-0000-0000-0000422F0000}"/>
    <cellStyle name="Percent 6 6 2 2" xfId="12051" xr:uid="{00000000-0005-0000-0000-0000432F0000}"/>
    <cellStyle name="Percent 6 6 2 2 2" xfId="12052" xr:uid="{00000000-0005-0000-0000-0000442F0000}"/>
    <cellStyle name="Percent 6 6 2 3" xfId="12053" xr:uid="{00000000-0005-0000-0000-0000452F0000}"/>
    <cellStyle name="Percent 6 6 2 3 2" xfId="12054" xr:uid="{00000000-0005-0000-0000-0000462F0000}"/>
    <cellStyle name="Percent 6 6 2 4" xfId="12055" xr:uid="{00000000-0005-0000-0000-0000472F0000}"/>
    <cellStyle name="Percent 6 6 3" xfId="12056" xr:uid="{00000000-0005-0000-0000-0000482F0000}"/>
    <cellStyle name="Percent 6 6 3 2" xfId="12057" xr:uid="{00000000-0005-0000-0000-0000492F0000}"/>
    <cellStyle name="Percent 6 6 3 2 2" xfId="12058" xr:uid="{00000000-0005-0000-0000-00004A2F0000}"/>
    <cellStyle name="Percent 6 6 3 3" xfId="12059" xr:uid="{00000000-0005-0000-0000-00004B2F0000}"/>
    <cellStyle name="Percent 6 6 3 3 2" xfId="12060" xr:uid="{00000000-0005-0000-0000-00004C2F0000}"/>
    <cellStyle name="Percent 6 6 3 4" xfId="12061" xr:uid="{00000000-0005-0000-0000-00004D2F0000}"/>
    <cellStyle name="Percent 6 6 4" xfId="12062" xr:uid="{00000000-0005-0000-0000-00004E2F0000}"/>
    <cellStyle name="Percent 6 6 4 2" xfId="12063" xr:uid="{00000000-0005-0000-0000-00004F2F0000}"/>
    <cellStyle name="Percent 6 6 4 2 2" xfId="12064" xr:uid="{00000000-0005-0000-0000-0000502F0000}"/>
    <cellStyle name="Percent 6 6 4 3" xfId="12065" xr:uid="{00000000-0005-0000-0000-0000512F0000}"/>
    <cellStyle name="Percent 6 6 4 3 2" xfId="12066" xr:uid="{00000000-0005-0000-0000-0000522F0000}"/>
    <cellStyle name="Percent 6 6 4 4" xfId="12067" xr:uid="{00000000-0005-0000-0000-0000532F0000}"/>
    <cellStyle name="Percent 6 6 4 4 2" xfId="12068" xr:uid="{00000000-0005-0000-0000-0000542F0000}"/>
    <cellStyle name="Percent 6 6 4 5" xfId="12069" xr:uid="{00000000-0005-0000-0000-0000552F0000}"/>
    <cellStyle name="Percent 6 6 5" xfId="12070" xr:uid="{00000000-0005-0000-0000-0000562F0000}"/>
    <cellStyle name="Percent 6 6 5 2" xfId="12071" xr:uid="{00000000-0005-0000-0000-0000572F0000}"/>
    <cellStyle name="Percent 6 6 5 2 2" xfId="12072" xr:uid="{00000000-0005-0000-0000-0000582F0000}"/>
    <cellStyle name="Percent 6 6 5 3" xfId="12073" xr:uid="{00000000-0005-0000-0000-0000592F0000}"/>
    <cellStyle name="Percent 6 6 5 3 2" xfId="12074" xr:uid="{00000000-0005-0000-0000-00005A2F0000}"/>
    <cellStyle name="Percent 6 6 5 4" xfId="12075" xr:uid="{00000000-0005-0000-0000-00005B2F0000}"/>
    <cellStyle name="Percent 6 6 6" xfId="12076" xr:uid="{00000000-0005-0000-0000-00005C2F0000}"/>
    <cellStyle name="Percent 6 6 6 2" xfId="12077" xr:uid="{00000000-0005-0000-0000-00005D2F0000}"/>
    <cellStyle name="Percent 6 6 7" xfId="12078" xr:uid="{00000000-0005-0000-0000-00005E2F0000}"/>
    <cellStyle name="Percent 6 6 7 2" xfId="12079" xr:uid="{00000000-0005-0000-0000-00005F2F0000}"/>
    <cellStyle name="Percent 6 6 8" xfId="12080" xr:uid="{00000000-0005-0000-0000-0000602F0000}"/>
    <cellStyle name="Percent 6 6 8 2" xfId="12081" xr:uid="{00000000-0005-0000-0000-0000612F0000}"/>
    <cellStyle name="Percent 6 6 9" xfId="12082" xr:uid="{00000000-0005-0000-0000-0000622F0000}"/>
    <cellStyle name="Percent 6 7" xfId="12083" xr:uid="{00000000-0005-0000-0000-0000632F0000}"/>
    <cellStyle name="Percent 6 7 10" xfId="12084" xr:uid="{00000000-0005-0000-0000-0000642F0000}"/>
    <cellStyle name="Percent 6 7 11" xfId="12085" xr:uid="{00000000-0005-0000-0000-0000652F0000}"/>
    <cellStyle name="Percent 6 7 2" xfId="12086" xr:uid="{00000000-0005-0000-0000-0000662F0000}"/>
    <cellStyle name="Percent 6 7 2 2" xfId="12087" xr:uid="{00000000-0005-0000-0000-0000672F0000}"/>
    <cellStyle name="Percent 6 7 2 2 2" xfId="12088" xr:uid="{00000000-0005-0000-0000-0000682F0000}"/>
    <cellStyle name="Percent 6 7 2 3" xfId="12089" xr:uid="{00000000-0005-0000-0000-0000692F0000}"/>
    <cellStyle name="Percent 6 7 2 3 2" xfId="12090" xr:uid="{00000000-0005-0000-0000-00006A2F0000}"/>
    <cellStyle name="Percent 6 7 2 4" xfId="12091" xr:uid="{00000000-0005-0000-0000-00006B2F0000}"/>
    <cellStyle name="Percent 6 7 3" xfId="12092" xr:uid="{00000000-0005-0000-0000-00006C2F0000}"/>
    <cellStyle name="Percent 6 7 3 2" xfId="12093" xr:uid="{00000000-0005-0000-0000-00006D2F0000}"/>
    <cellStyle name="Percent 6 7 3 2 2" xfId="12094" xr:uid="{00000000-0005-0000-0000-00006E2F0000}"/>
    <cellStyle name="Percent 6 7 3 3" xfId="12095" xr:uid="{00000000-0005-0000-0000-00006F2F0000}"/>
    <cellStyle name="Percent 6 7 3 3 2" xfId="12096" xr:uid="{00000000-0005-0000-0000-0000702F0000}"/>
    <cellStyle name="Percent 6 7 3 4" xfId="12097" xr:uid="{00000000-0005-0000-0000-0000712F0000}"/>
    <cellStyle name="Percent 6 7 4" xfId="12098" xr:uid="{00000000-0005-0000-0000-0000722F0000}"/>
    <cellStyle name="Percent 6 7 4 2" xfId="12099" xr:uid="{00000000-0005-0000-0000-0000732F0000}"/>
    <cellStyle name="Percent 6 7 4 2 2" xfId="12100" xr:uid="{00000000-0005-0000-0000-0000742F0000}"/>
    <cellStyle name="Percent 6 7 4 3" xfId="12101" xr:uid="{00000000-0005-0000-0000-0000752F0000}"/>
    <cellStyle name="Percent 6 7 4 3 2" xfId="12102" xr:uid="{00000000-0005-0000-0000-0000762F0000}"/>
    <cellStyle name="Percent 6 7 4 4" xfId="12103" xr:uid="{00000000-0005-0000-0000-0000772F0000}"/>
    <cellStyle name="Percent 6 7 4 4 2" xfId="12104" xr:uid="{00000000-0005-0000-0000-0000782F0000}"/>
    <cellStyle name="Percent 6 7 4 5" xfId="12105" xr:uid="{00000000-0005-0000-0000-0000792F0000}"/>
    <cellStyle name="Percent 6 7 5" xfId="12106" xr:uid="{00000000-0005-0000-0000-00007A2F0000}"/>
    <cellStyle name="Percent 6 7 5 2" xfId="12107" xr:uid="{00000000-0005-0000-0000-00007B2F0000}"/>
    <cellStyle name="Percent 6 7 5 2 2" xfId="12108" xr:uid="{00000000-0005-0000-0000-00007C2F0000}"/>
    <cellStyle name="Percent 6 7 5 3" xfId="12109" xr:uid="{00000000-0005-0000-0000-00007D2F0000}"/>
    <cellStyle name="Percent 6 7 5 3 2" xfId="12110" xr:uid="{00000000-0005-0000-0000-00007E2F0000}"/>
    <cellStyle name="Percent 6 7 5 4" xfId="12111" xr:uid="{00000000-0005-0000-0000-00007F2F0000}"/>
    <cellStyle name="Percent 6 7 6" xfId="12112" xr:uid="{00000000-0005-0000-0000-0000802F0000}"/>
    <cellStyle name="Percent 6 7 6 2" xfId="12113" xr:uid="{00000000-0005-0000-0000-0000812F0000}"/>
    <cellStyle name="Percent 6 7 7" xfId="12114" xr:uid="{00000000-0005-0000-0000-0000822F0000}"/>
    <cellStyle name="Percent 6 7 7 2" xfId="12115" xr:uid="{00000000-0005-0000-0000-0000832F0000}"/>
    <cellStyle name="Percent 6 7 8" xfId="12116" xr:uid="{00000000-0005-0000-0000-0000842F0000}"/>
    <cellStyle name="Percent 6 7 8 2" xfId="12117" xr:uid="{00000000-0005-0000-0000-0000852F0000}"/>
    <cellStyle name="Percent 6 7 9" xfId="12118" xr:uid="{00000000-0005-0000-0000-0000862F0000}"/>
    <cellStyle name="Percent 6 8" xfId="12119" xr:uid="{00000000-0005-0000-0000-0000872F0000}"/>
    <cellStyle name="Percent 6 8 10" xfId="12120" xr:uid="{00000000-0005-0000-0000-0000882F0000}"/>
    <cellStyle name="Percent 6 8 11" xfId="12121" xr:uid="{00000000-0005-0000-0000-0000892F0000}"/>
    <cellStyle name="Percent 6 8 2" xfId="12122" xr:uid="{00000000-0005-0000-0000-00008A2F0000}"/>
    <cellStyle name="Percent 6 8 2 2" xfId="12123" xr:uid="{00000000-0005-0000-0000-00008B2F0000}"/>
    <cellStyle name="Percent 6 8 2 2 2" xfId="12124" xr:uid="{00000000-0005-0000-0000-00008C2F0000}"/>
    <cellStyle name="Percent 6 8 2 3" xfId="12125" xr:uid="{00000000-0005-0000-0000-00008D2F0000}"/>
    <cellStyle name="Percent 6 8 2 3 2" xfId="12126" xr:uid="{00000000-0005-0000-0000-00008E2F0000}"/>
    <cellStyle name="Percent 6 8 2 4" xfId="12127" xr:uid="{00000000-0005-0000-0000-00008F2F0000}"/>
    <cellStyle name="Percent 6 8 3" xfId="12128" xr:uid="{00000000-0005-0000-0000-0000902F0000}"/>
    <cellStyle name="Percent 6 8 3 2" xfId="12129" xr:uid="{00000000-0005-0000-0000-0000912F0000}"/>
    <cellStyle name="Percent 6 8 3 2 2" xfId="12130" xr:uid="{00000000-0005-0000-0000-0000922F0000}"/>
    <cellStyle name="Percent 6 8 3 3" xfId="12131" xr:uid="{00000000-0005-0000-0000-0000932F0000}"/>
    <cellStyle name="Percent 6 8 3 3 2" xfId="12132" xr:uid="{00000000-0005-0000-0000-0000942F0000}"/>
    <cellStyle name="Percent 6 8 3 4" xfId="12133" xr:uid="{00000000-0005-0000-0000-0000952F0000}"/>
    <cellStyle name="Percent 6 8 4" xfId="12134" xr:uid="{00000000-0005-0000-0000-0000962F0000}"/>
    <cellStyle name="Percent 6 8 4 2" xfId="12135" xr:uid="{00000000-0005-0000-0000-0000972F0000}"/>
    <cellStyle name="Percent 6 8 4 2 2" xfId="12136" xr:uid="{00000000-0005-0000-0000-0000982F0000}"/>
    <cellStyle name="Percent 6 8 4 3" xfId="12137" xr:uid="{00000000-0005-0000-0000-0000992F0000}"/>
    <cellStyle name="Percent 6 8 4 3 2" xfId="12138" xr:uid="{00000000-0005-0000-0000-00009A2F0000}"/>
    <cellStyle name="Percent 6 8 4 4" xfId="12139" xr:uid="{00000000-0005-0000-0000-00009B2F0000}"/>
    <cellStyle name="Percent 6 8 4 4 2" xfId="12140" xr:uid="{00000000-0005-0000-0000-00009C2F0000}"/>
    <cellStyle name="Percent 6 8 4 5" xfId="12141" xr:uid="{00000000-0005-0000-0000-00009D2F0000}"/>
    <cellStyle name="Percent 6 8 5" xfId="12142" xr:uid="{00000000-0005-0000-0000-00009E2F0000}"/>
    <cellStyle name="Percent 6 8 5 2" xfId="12143" xr:uid="{00000000-0005-0000-0000-00009F2F0000}"/>
    <cellStyle name="Percent 6 8 5 2 2" xfId="12144" xr:uid="{00000000-0005-0000-0000-0000A02F0000}"/>
    <cellStyle name="Percent 6 8 5 3" xfId="12145" xr:uid="{00000000-0005-0000-0000-0000A12F0000}"/>
    <cellStyle name="Percent 6 8 5 3 2" xfId="12146" xr:uid="{00000000-0005-0000-0000-0000A22F0000}"/>
    <cellStyle name="Percent 6 8 5 4" xfId="12147" xr:uid="{00000000-0005-0000-0000-0000A32F0000}"/>
    <cellStyle name="Percent 6 8 6" xfId="12148" xr:uid="{00000000-0005-0000-0000-0000A42F0000}"/>
    <cellStyle name="Percent 6 8 6 2" xfId="12149" xr:uid="{00000000-0005-0000-0000-0000A52F0000}"/>
    <cellStyle name="Percent 6 8 7" xfId="12150" xr:uid="{00000000-0005-0000-0000-0000A62F0000}"/>
    <cellStyle name="Percent 6 8 7 2" xfId="12151" xr:uid="{00000000-0005-0000-0000-0000A72F0000}"/>
    <cellStyle name="Percent 6 8 8" xfId="12152" xr:uid="{00000000-0005-0000-0000-0000A82F0000}"/>
    <cellStyle name="Percent 6 8 8 2" xfId="12153" xr:uid="{00000000-0005-0000-0000-0000A92F0000}"/>
    <cellStyle name="Percent 6 8 9" xfId="12154" xr:uid="{00000000-0005-0000-0000-0000AA2F0000}"/>
    <cellStyle name="Percent 6 9" xfId="12155" xr:uid="{00000000-0005-0000-0000-0000AB2F0000}"/>
    <cellStyle name="Percent 6 9 10" xfId="12156" xr:uid="{00000000-0005-0000-0000-0000AC2F0000}"/>
    <cellStyle name="Percent 6 9 2" xfId="12157" xr:uid="{00000000-0005-0000-0000-0000AD2F0000}"/>
    <cellStyle name="Percent 6 9 2 2" xfId="12158" xr:uid="{00000000-0005-0000-0000-0000AE2F0000}"/>
    <cellStyle name="Percent 6 9 2 2 2" xfId="12159" xr:uid="{00000000-0005-0000-0000-0000AF2F0000}"/>
    <cellStyle name="Percent 6 9 2 3" xfId="12160" xr:uid="{00000000-0005-0000-0000-0000B02F0000}"/>
    <cellStyle name="Percent 6 9 2 3 2" xfId="12161" xr:uid="{00000000-0005-0000-0000-0000B12F0000}"/>
    <cellStyle name="Percent 6 9 2 4" xfId="12162" xr:uid="{00000000-0005-0000-0000-0000B22F0000}"/>
    <cellStyle name="Percent 6 9 3" xfId="12163" xr:uid="{00000000-0005-0000-0000-0000B32F0000}"/>
    <cellStyle name="Percent 6 9 3 2" xfId="12164" xr:uid="{00000000-0005-0000-0000-0000B42F0000}"/>
    <cellStyle name="Percent 6 9 3 2 2" xfId="12165" xr:uid="{00000000-0005-0000-0000-0000B52F0000}"/>
    <cellStyle name="Percent 6 9 3 3" xfId="12166" xr:uid="{00000000-0005-0000-0000-0000B62F0000}"/>
    <cellStyle name="Percent 6 9 3 3 2" xfId="12167" xr:uid="{00000000-0005-0000-0000-0000B72F0000}"/>
    <cellStyle name="Percent 6 9 3 4" xfId="12168" xr:uid="{00000000-0005-0000-0000-0000B82F0000}"/>
    <cellStyle name="Percent 6 9 4" xfId="12169" xr:uid="{00000000-0005-0000-0000-0000B92F0000}"/>
    <cellStyle name="Percent 6 9 4 2" xfId="12170" xr:uid="{00000000-0005-0000-0000-0000BA2F0000}"/>
    <cellStyle name="Percent 6 9 4 2 2" xfId="12171" xr:uid="{00000000-0005-0000-0000-0000BB2F0000}"/>
    <cellStyle name="Percent 6 9 4 3" xfId="12172" xr:uid="{00000000-0005-0000-0000-0000BC2F0000}"/>
    <cellStyle name="Percent 6 9 4 3 2" xfId="12173" xr:uid="{00000000-0005-0000-0000-0000BD2F0000}"/>
    <cellStyle name="Percent 6 9 4 4" xfId="12174" xr:uid="{00000000-0005-0000-0000-0000BE2F0000}"/>
    <cellStyle name="Percent 6 9 4 4 2" xfId="12175" xr:uid="{00000000-0005-0000-0000-0000BF2F0000}"/>
    <cellStyle name="Percent 6 9 4 5" xfId="12176" xr:uid="{00000000-0005-0000-0000-0000C02F0000}"/>
    <cellStyle name="Percent 6 9 5" xfId="12177" xr:uid="{00000000-0005-0000-0000-0000C12F0000}"/>
    <cellStyle name="Percent 6 9 5 2" xfId="12178" xr:uid="{00000000-0005-0000-0000-0000C22F0000}"/>
    <cellStyle name="Percent 6 9 5 2 2" xfId="12179" xr:uid="{00000000-0005-0000-0000-0000C32F0000}"/>
    <cellStyle name="Percent 6 9 5 3" xfId="12180" xr:uid="{00000000-0005-0000-0000-0000C42F0000}"/>
    <cellStyle name="Percent 6 9 5 3 2" xfId="12181" xr:uid="{00000000-0005-0000-0000-0000C52F0000}"/>
    <cellStyle name="Percent 6 9 5 4" xfId="12182" xr:uid="{00000000-0005-0000-0000-0000C62F0000}"/>
    <cellStyle name="Percent 6 9 6" xfId="12183" xr:uid="{00000000-0005-0000-0000-0000C72F0000}"/>
    <cellStyle name="Percent 6 9 6 2" xfId="12184" xr:uid="{00000000-0005-0000-0000-0000C82F0000}"/>
    <cellStyle name="Percent 6 9 7" xfId="12185" xr:uid="{00000000-0005-0000-0000-0000C92F0000}"/>
    <cellStyle name="Percent 6 9 7 2" xfId="12186" xr:uid="{00000000-0005-0000-0000-0000CA2F0000}"/>
    <cellStyle name="Percent 6 9 8" xfId="12187" xr:uid="{00000000-0005-0000-0000-0000CB2F0000}"/>
    <cellStyle name="Percent 6 9 8 2" xfId="12188" xr:uid="{00000000-0005-0000-0000-0000CC2F0000}"/>
    <cellStyle name="Percent 6 9 9" xfId="12189" xr:uid="{00000000-0005-0000-0000-0000CD2F0000}"/>
    <cellStyle name="Percent 7" xfId="12190" xr:uid="{00000000-0005-0000-0000-0000CE2F0000}"/>
    <cellStyle name="Percent 7 10" xfId="12191" xr:uid="{00000000-0005-0000-0000-0000CF2F0000}"/>
    <cellStyle name="Percent 7 10 2" xfId="12192" xr:uid="{00000000-0005-0000-0000-0000D02F0000}"/>
    <cellStyle name="Percent 7 10 2 2" xfId="12193" xr:uid="{00000000-0005-0000-0000-0000D12F0000}"/>
    <cellStyle name="Percent 7 10 3" xfId="12194" xr:uid="{00000000-0005-0000-0000-0000D22F0000}"/>
    <cellStyle name="Percent 7 10 3 2" xfId="12195" xr:uid="{00000000-0005-0000-0000-0000D32F0000}"/>
    <cellStyle name="Percent 7 10 4" xfId="12196" xr:uid="{00000000-0005-0000-0000-0000D42F0000}"/>
    <cellStyle name="Percent 7 10 5" xfId="12197" xr:uid="{00000000-0005-0000-0000-0000D52F0000}"/>
    <cellStyle name="Percent 7 11" xfId="12198" xr:uid="{00000000-0005-0000-0000-0000D62F0000}"/>
    <cellStyle name="Percent 7 11 2" xfId="12199" xr:uid="{00000000-0005-0000-0000-0000D72F0000}"/>
    <cellStyle name="Percent 7 11 2 2" xfId="12200" xr:uid="{00000000-0005-0000-0000-0000D82F0000}"/>
    <cellStyle name="Percent 7 11 3" xfId="12201" xr:uid="{00000000-0005-0000-0000-0000D92F0000}"/>
    <cellStyle name="Percent 7 11 3 2" xfId="12202" xr:uid="{00000000-0005-0000-0000-0000DA2F0000}"/>
    <cellStyle name="Percent 7 11 4" xfId="12203" xr:uid="{00000000-0005-0000-0000-0000DB2F0000}"/>
    <cellStyle name="Percent 7 12" xfId="12204" xr:uid="{00000000-0005-0000-0000-0000DC2F0000}"/>
    <cellStyle name="Percent 7 12 2" xfId="12205" xr:uid="{00000000-0005-0000-0000-0000DD2F0000}"/>
    <cellStyle name="Percent 7 12 2 2" xfId="12206" xr:uid="{00000000-0005-0000-0000-0000DE2F0000}"/>
    <cellStyle name="Percent 7 12 3" xfId="12207" xr:uid="{00000000-0005-0000-0000-0000DF2F0000}"/>
    <cellStyle name="Percent 7 12 3 2" xfId="12208" xr:uid="{00000000-0005-0000-0000-0000E02F0000}"/>
    <cellStyle name="Percent 7 12 4" xfId="12209" xr:uid="{00000000-0005-0000-0000-0000E12F0000}"/>
    <cellStyle name="Percent 7 13" xfId="12210" xr:uid="{00000000-0005-0000-0000-0000E22F0000}"/>
    <cellStyle name="Percent 7 13 2" xfId="12211" xr:uid="{00000000-0005-0000-0000-0000E32F0000}"/>
    <cellStyle name="Percent 7 13 2 2" xfId="12212" xr:uid="{00000000-0005-0000-0000-0000E42F0000}"/>
    <cellStyle name="Percent 7 13 3" xfId="12213" xr:uid="{00000000-0005-0000-0000-0000E52F0000}"/>
    <cellStyle name="Percent 7 13 3 2" xfId="12214" xr:uid="{00000000-0005-0000-0000-0000E62F0000}"/>
    <cellStyle name="Percent 7 13 4" xfId="12215" xr:uid="{00000000-0005-0000-0000-0000E72F0000}"/>
    <cellStyle name="Percent 7 13 4 2" xfId="12216" xr:uid="{00000000-0005-0000-0000-0000E82F0000}"/>
    <cellStyle name="Percent 7 13 5" xfId="12217" xr:uid="{00000000-0005-0000-0000-0000E92F0000}"/>
    <cellStyle name="Percent 7 14" xfId="12218" xr:uid="{00000000-0005-0000-0000-0000EA2F0000}"/>
    <cellStyle name="Percent 7 14 2" xfId="12219" xr:uid="{00000000-0005-0000-0000-0000EB2F0000}"/>
    <cellStyle name="Percent 7 14 2 2" xfId="12220" xr:uid="{00000000-0005-0000-0000-0000EC2F0000}"/>
    <cellStyle name="Percent 7 14 3" xfId="12221" xr:uid="{00000000-0005-0000-0000-0000ED2F0000}"/>
    <cellStyle name="Percent 7 14 3 2" xfId="12222" xr:uid="{00000000-0005-0000-0000-0000EE2F0000}"/>
    <cellStyle name="Percent 7 14 4" xfId="12223" xr:uid="{00000000-0005-0000-0000-0000EF2F0000}"/>
    <cellStyle name="Percent 7 15" xfId="12224" xr:uid="{00000000-0005-0000-0000-0000F02F0000}"/>
    <cellStyle name="Percent 7 15 2" xfId="12225" xr:uid="{00000000-0005-0000-0000-0000F12F0000}"/>
    <cellStyle name="Percent 7 16" xfId="12226" xr:uid="{00000000-0005-0000-0000-0000F22F0000}"/>
    <cellStyle name="Percent 7 16 2" xfId="12227" xr:uid="{00000000-0005-0000-0000-0000F32F0000}"/>
    <cellStyle name="Percent 7 17" xfId="12228" xr:uid="{00000000-0005-0000-0000-0000F42F0000}"/>
    <cellStyle name="Percent 7 17 2" xfId="12229" xr:uid="{00000000-0005-0000-0000-0000F52F0000}"/>
    <cellStyle name="Percent 7 18" xfId="12230" xr:uid="{00000000-0005-0000-0000-0000F62F0000}"/>
    <cellStyle name="Percent 7 19" xfId="12231" xr:uid="{00000000-0005-0000-0000-0000F72F0000}"/>
    <cellStyle name="Percent 7 2" xfId="12232" xr:uid="{00000000-0005-0000-0000-0000F82F0000}"/>
    <cellStyle name="Percent 7 2 10" xfId="12233" xr:uid="{00000000-0005-0000-0000-0000F92F0000}"/>
    <cellStyle name="Percent 7 2 11" xfId="12234" xr:uid="{00000000-0005-0000-0000-0000FA2F0000}"/>
    <cellStyle name="Percent 7 2 2" xfId="12235" xr:uid="{00000000-0005-0000-0000-0000FB2F0000}"/>
    <cellStyle name="Percent 7 2 2 2" xfId="12236" xr:uid="{00000000-0005-0000-0000-0000FC2F0000}"/>
    <cellStyle name="Percent 7 2 2 2 2" xfId="12237" xr:uid="{00000000-0005-0000-0000-0000FD2F0000}"/>
    <cellStyle name="Percent 7 2 2 3" xfId="12238" xr:uid="{00000000-0005-0000-0000-0000FE2F0000}"/>
    <cellStyle name="Percent 7 2 2 3 2" xfId="12239" xr:uid="{00000000-0005-0000-0000-0000FF2F0000}"/>
    <cellStyle name="Percent 7 2 2 4" xfId="12240" xr:uid="{00000000-0005-0000-0000-000000300000}"/>
    <cellStyle name="Percent 7 2 3" xfId="12241" xr:uid="{00000000-0005-0000-0000-000001300000}"/>
    <cellStyle name="Percent 7 2 3 2" xfId="12242" xr:uid="{00000000-0005-0000-0000-000002300000}"/>
    <cellStyle name="Percent 7 2 3 2 2" xfId="12243" xr:uid="{00000000-0005-0000-0000-000003300000}"/>
    <cellStyle name="Percent 7 2 3 3" xfId="12244" xr:uid="{00000000-0005-0000-0000-000004300000}"/>
    <cellStyle name="Percent 7 2 3 3 2" xfId="12245" xr:uid="{00000000-0005-0000-0000-000005300000}"/>
    <cellStyle name="Percent 7 2 3 4" xfId="12246" xr:uid="{00000000-0005-0000-0000-000006300000}"/>
    <cellStyle name="Percent 7 2 4" xfId="12247" xr:uid="{00000000-0005-0000-0000-000007300000}"/>
    <cellStyle name="Percent 7 2 4 2" xfId="12248" xr:uid="{00000000-0005-0000-0000-000008300000}"/>
    <cellStyle name="Percent 7 2 4 2 2" xfId="12249" xr:uid="{00000000-0005-0000-0000-000009300000}"/>
    <cellStyle name="Percent 7 2 4 3" xfId="12250" xr:uid="{00000000-0005-0000-0000-00000A300000}"/>
    <cellStyle name="Percent 7 2 4 3 2" xfId="12251" xr:uid="{00000000-0005-0000-0000-00000B300000}"/>
    <cellStyle name="Percent 7 2 4 4" xfId="12252" xr:uid="{00000000-0005-0000-0000-00000C300000}"/>
    <cellStyle name="Percent 7 2 4 4 2" xfId="12253" xr:uid="{00000000-0005-0000-0000-00000D300000}"/>
    <cellStyle name="Percent 7 2 4 5" xfId="12254" xr:uid="{00000000-0005-0000-0000-00000E300000}"/>
    <cellStyle name="Percent 7 2 5" xfId="12255" xr:uid="{00000000-0005-0000-0000-00000F300000}"/>
    <cellStyle name="Percent 7 2 5 2" xfId="12256" xr:uid="{00000000-0005-0000-0000-000010300000}"/>
    <cellStyle name="Percent 7 2 5 2 2" xfId="12257" xr:uid="{00000000-0005-0000-0000-000011300000}"/>
    <cellStyle name="Percent 7 2 5 3" xfId="12258" xr:uid="{00000000-0005-0000-0000-000012300000}"/>
    <cellStyle name="Percent 7 2 5 3 2" xfId="12259" xr:uid="{00000000-0005-0000-0000-000013300000}"/>
    <cellStyle name="Percent 7 2 5 4" xfId="12260" xr:uid="{00000000-0005-0000-0000-000014300000}"/>
    <cellStyle name="Percent 7 2 6" xfId="12261" xr:uid="{00000000-0005-0000-0000-000015300000}"/>
    <cellStyle name="Percent 7 2 6 2" xfId="12262" xr:uid="{00000000-0005-0000-0000-000016300000}"/>
    <cellStyle name="Percent 7 2 7" xfId="12263" xr:uid="{00000000-0005-0000-0000-000017300000}"/>
    <cellStyle name="Percent 7 2 7 2" xfId="12264" xr:uid="{00000000-0005-0000-0000-000018300000}"/>
    <cellStyle name="Percent 7 2 8" xfId="12265" xr:uid="{00000000-0005-0000-0000-000019300000}"/>
    <cellStyle name="Percent 7 2 8 2" xfId="12266" xr:uid="{00000000-0005-0000-0000-00001A300000}"/>
    <cellStyle name="Percent 7 2 9" xfId="12267" xr:uid="{00000000-0005-0000-0000-00001B300000}"/>
    <cellStyle name="Percent 7 20" xfId="12268" xr:uid="{00000000-0005-0000-0000-00001C300000}"/>
    <cellStyle name="Percent 7 3" xfId="12269" xr:uid="{00000000-0005-0000-0000-00001D300000}"/>
    <cellStyle name="Percent 7 3 10" xfId="12270" xr:uid="{00000000-0005-0000-0000-00001E300000}"/>
    <cellStyle name="Percent 7 3 11" xfId="12271" xr:uid="{00000000-0005-0000-0000-00001F300000}"/>
    <cellStyle name="Percent 7 3 2" xfId="12272" xr:uid="{00000000-0005-0000-0000-000020300000}"/>
    <cellStyle name="Percent 7 3 2 2" xfId="12273" xr:uid="{00000000-0005-0000-0000-000021300000}"/>
    <cellStyle name="Percent 7 3 2 2 2" xfId="12274" xr:uid="{00000000-0005-0000-0000-000022300000}"/>
    <cellStyle name="Percent 7 3 2 3" xfId="12275" xr:uid="{00000000-0005-0000-0000-000023300000}"/>
    <cellStyle name="Percent 7 3 2 3 2" xfId="12276" xr:uid="{00000000-0005-0000-0000-000024300000}"/>
    <cellStyle name="Percent 7 3 2 4" xfId="12277" xr:uid="{00000000-0005-0000-0000-000025300000}"/>
    <cellStyle name="Percent 7 3 3" xfId="12278" xr:uid="{00000000-0005-0000-0000-000026300000}"/>
    <cellStyle name="Percent 7 3 3 2" xfId="12279" xr:uid="{00000000-0005-0000-0000-000027300000}"/>
    <cellStyle name="Percent 7 3 3 2 2" xfId="12280" xr:uid="{00000000-0005-0000-0000-000028300000}"/>
    <cellStyle name="Percent 7 3 3 3" xfId="12281" xr:uid="{00000000-0005-0000-0000-000029300000}"/>
    <cellStyle name="Percent 7 3 3 3 2" xfId="12282" xr:uid="{00000000-0005-0000-0000-00002A300000}"/>
    <cellStyle name="Percent 7 3 3 4" xfId="12283" xr:uid="{00000000-0005-0000-0000-00002B300000}"/>
    <cellStyle name="Percent 7 3 4" xfId="12284" xr:uid="{00000000-0005-0000-0000-00002C300000}"/>
    <cellStyle name="Percent 7 3 4 2" xfId="12285" xr:uid="{00000000-0005-0000-0000-00002D300000}"/>
    <cellStyle name="Percent 7 3 4 2 2" xfId="12286" xr:uid="{00000000-0005-0000-0000-00002E300000}"/>
    <cellStyle name="Percent 7 3 4 3" xfId="12287" xr:uid="{00000000-0005-0000-0000-00002F300000}"/>
    <cellStyle name="Percent 7 3 4 3 2" xfId="12288" xr:uid="{00000000-0005-0000-0000-000030300000}"/>
    <cellStyle name="Percent 7 3 4 4" xfId="12289" xr:uid="{00000000-0005-0000-0000-000031300000}"/>
    <cellStyle name="Percent 7 3 4 4 2" xfId="12290" xr:uid="{00000000-0005-0000-0000-000032300000}"/>
    <cellStyle name="Percent 7 3 4 5" xfId="12291" xr:uid="{00000000-0005-0000-0000-000033300000}"/>
    <cellStyle name="Percent 7 3 5" xfId="12292" xr:uid="{00000000-0005-0000-0000-000034300000}"/>
    <cellStyle name="Percent 7 3 5 2" xfId="12293" xr:uid="{00000000-0005-0000-0000-000035300000}"/>
    <cellStyle name="Percent 7 3 5 2 2" xfId="12294" xr:uid="{00000000-0005-0000-0000-000036300000}"/>
    <cellStyle name="Percent 7 3 5 3" xfId="12295" xr:uid="{00000000-0005-0000-0000-000037300000}"/>
    <cellStyle name="Percent 7 3 5 3 2" xfId="12296" xr:uid="{00000000-0005-0000-0000-000038300000}"/>
    <cellStyle name="Percent 7 3 5 4" xfId="12297" xr:uid="{00000000-0005-0000-0000-000039300000}"/>
    <cellStyle name="Percent 7 3 6" xfId="12298" xr:uid="{00000000-0005-0000-0000-00003A300000}"/>
    <cellStyle name="Percent 7 3 6 2" xfId="12299" xr:uid="{00000000-0005-0000-0000-00003B300000}"/>
    <cellStyle name="Percent 7 3 7" xfId="12300" xr:uid="{00000000-0005-0000-0000-00003C300000}"/>
    <cellStyle name="Percent 7 3 7 2" xfId="12301" xr:uid="{00000000-0005-0000-0000-00003D300000}"/>
    <cellStyle name="Percent 7 3 8" xfId="12302" xr:uid="{00000000-0005-0000-0000-00003E300000}"/>
    <cellStyle name="Percent 7 3 8 2" xfId="12303" xr:uid="{00000000-0005-0000-0000-00003F300000}"/>
    <cellStyle name="Percent 7 3 9" xfId="12304" xr:uid="{00000000-0005-0000-0000-000040300000}"/>
    <cellStyle name="Percent 7 4" xfId="12305" xr:uid="{00000000-0005-0000-0000-000041300000}"/>
    <cellStyle name="Percent 7 4 10" xfId="12306" xr:uid="{00000000-0005-0000-0000-000042300000}"/>
    <cellStyle name="Percent 7 4 11" xfId="12307" xr:uid="{00000000-0005-0000-0000-000043300000}"/>
    <cellStyle name="Percent 7 4 2" xfId="12308" xr:uid="{00000000-0005-0000-0000-000044300000}"/>
    <cellStyle name="Percent 7 4 2 2" xfId="12309" xr:uid="{00000000-0005-0000-0000-000045300000}"/>
    <cellStyle name="Percent 7 4 2 2 2" xfId="12310" xr:uid="{00000000-0005-0000-0000-000046300000}"/>
    <cellStyle name="Percent 7 4 2 3" xfId="12311" xr:uid="{00000000-0005-0000-0000-000047300000}"/>
    <cellStyle name="Percent 7 4 2 3 2" xfId="12312" xr:uid="{00000000-0005-0000-0000-000048300000}"/>
    <cellStyle name="Percent 7 4 2 4" xfId="12313" xr:uid="{00000000-0005-0000-0000-000049300000}"/>
    <cellStyle name="Percent 7 4 3" xfId="12314" xr:uid="{00000000-0005-0000-0000-00004A300000}"/>
    <cellStyle name="Percent 7 4 3 2" xfId="12315" xr:uid="{00000000-0005-0000-0000-00004B300000}"/>
    <cellStyle name="Percent 7 4 3 2 2" xfId="12316" xr:uid="{00000000-0005-0000-0000-00004C300000}"/>
    <cellStyle name="Percent 7 4 3 3" xfId="12317" xr:uid="{00000000-0005-0000-0000-00004D300000}"/>
    <cellStyle name="Percent 7 4 3 3 2" xfId="12318" xr:uid="{00000000-0005-0000-0000-00004E300000}"/>
    <cellStyle name="Percent 7 4 3 4" xfId="12319" xr:uid="{00000000-0005-0000-0000-00004F300000}"/>
    <cellStyle name="Percent 7 4 4" xfId="12320" xr:uid="{00000000-0005-0000-0000-000050300000}"/>
    <cellStyle name="Percent 7 4 4 2" xfId="12321" xr:uid="{00000000-0005-0000-0000-000051300000}"/>
    <cellStyle name="Percent 7 4 4 2 2" xfId="12322" xr:uid="{00000000-0005-0000-0000-000052300000}"/>
    <cellStyle name="Percent 7 4 4 3" xfId="12323" xr:uid="{00000000-0005-0000-0000-000053300000}"/>
    <cellStyle name="Percent 7 4 4 3 2" xfId="12324" xr:uid="{00000000-0005-0000-0000-000054300000}"/>
    <cellStyle name="Percent 7 4 4 4" xfId="12325" xr:uid="{00000000-0005-0000-0000-000055300000}"/>
    <cellStyle name="Percent 7 4 4 4 2" xfId="12326" xr:uid="{00000000-0005-0000-0000-000056300000}"/>
    <cellStyle name="Percent 7 4 4 5" xfId="12327" xr:uid="{00000000-0005-0000-0000-000057300000}"/>
    <cellStyle name="Percent 7 4 5" xfId="12328" xr:uid="{00000000-0005-0000-0000-000058300000}"/>
    <cellStyle name="Percent 7 4 5 2" xfId="12329" xr:uid="{00000000-0005-0000-0000-000059300000}"/>
    <cellStyle name="Percent 7 4 5 2 2" xfId="12330" xr:uid="{00000000-0005-0000-0000-00005A300000}"/>
    <cellStyle name="Percent 7 4 5 3" xfId="12331" xr:uid="{00000000-0005-0000-0000-00005B300000}"/>
    <cellStyle name="Percent 7 4 5 3 2" xfId="12332" xr:uid="{00000000-0005-0000-0000-00005C300000}"/>
    <cellStyle name="Percent 7 4 5 4" xfId="12333" xr:uid="{00000000-0005-0000-0000-00005D300000}"/>
    <cellStyle name="Percent 7 4 6" xfId="12334" xr:uid="{00000000-0005-0000-0000-00005E300000}"/>
    <cellStyle name="Percent 7 4 6 2" xfId="12335" xr:uid="{00000000-0005-0000-0000-00005F300000}"/>
    <cellStyle name="Percent 7 4 7" xfId="12336" xr:uid="{00000000-0005-0000-0000-000060300000}"/>
    <cellStyle name="Percent 7 4 7 2" xfId="12337" xr:uid="{00000000-0005-0000-0000-000061300000}"/>
    <cellStyle name="Percent 7 4 8" xfId="12338" xr:uid="{00000000-0005-0000-0000-000062300000}"/>
    <cellStyle name="Percent 7 4 8 2" xfId="12339" xr:uid="{00000000-0005-0000-0000-000063300000}"/>
    <cellStyle name="Percent 7 4 9" xfId="12340" xr:uid="{00000000-0005-0000-0000-000064300000}"/>
    <cellStyle name="Percent 7 5" xfId="12341" xr:uid="{00000000-0005-0000-0000-000065300000}"/>
    <cellStyle name="Percent 7 5 10" xfId="12342" xr:uid="{00000000-0005-0000-0000-000066300000}"/>
    <cellStyle name="Percent 7 5 11" xfId="12343" xr:uid="{00000000-0005-0000-0000-000067300000}"/>
    <cellStyle name="Percent 7 5 2" xfId="12344" xr:uid="{00000000-0005-0000-0000-000068300000}"/>
    <cellStyle name="Percent 7 5 2 2" xfId="12345" xr:uid="{00000000-0005-0000-0000-000069300000}"/>
    <cellStyle name="Percent 7 5 2 2 2" xfId="12346" xr:uid="{00000000-0005-0000-0000-00006A300000}"/>
    <cellStyle name="Percent 7 5 2 3" xfId="12347" xr:uid="{00000000-0005-0000-0000-00006B300000}"/>
    <cellStyle name="Percent 7 5 2 3 2" xfId="12348" xr:uid="{00000000-0005-0000-0000-00006C300000}"/>
    <cellStyle name="Percent 7 5 2 4" xfId="12349" xr:uid="{00000000-0005-0000-0000-00006D300000}"/>
    <cellStyle name="Percent 7 5 3" xfId="12350" xr:uid="{00000000-0005-0000-0000-00006E300000}"/>
    <cellStyle name="Percent 7 5 3 2" xfId="12351" xr:uid="{00000000-0005-0000-0000-00006F300000}"/>
    <cellStyle name="Percent 7 5 3 2 2" xfId="12352" xr:uid="{00000000-0005-0000-0000-000070300000}"/>
    <cellStyle name="Percent 7 5 3 3" xfId="12353" xr:uid="{00000000-0005-0000-0000-000071300000}"/>
    <cellStyle name="Percent 7 5 3 3 2" xfId="12354" xr:uid="{00000000-0005-0000-0000-000072300000}"/>
    <cellStyle name="Percent 7 5 3 4" xfId="12355" xr:uid="{00000000-0005-0000-0000-000073300000}"/>
    <cellStyle name="Percent 7 5 4" xfId="12356" xr:uid="{00000000-0005-0000-0000-000074300000}"/>
    <cellStyle name="Percent 7 5 4 2" xfId="12357" xr:uid="{00000000-0005-0000-0000-000075300000}"/>
    <cellStyle name="Percent 7 5 4 2 2" xfId="12358" xr:uid="{00000000-0005-0000-0000-000076300000}"/>
    <cellStyle name="Percent 7 5 4 3" xfId="12359" xr:uid="{00000000-0005-0000-0000-000077300000}"/>
    <cellStyle name="Percent 7 5 4 3 2" xfId="12360" xr:uid="{00000000-0005-0000-0000-000078300000}"/>
    <cellStyle name="Percent 7 5 4 4" xfId="12361" xr:uid="{00000000-0005-0000-0000-000079300000}"/>
    <cellStyle name="Percent 7 5 4 4 2" xfId="12362" xr:uid="{00000000-0005-0000-0000-00007A300000}"/>
    <cellStyle name="Percent 7 5 4 5" xfId="12363" xr:uid="{00000000-0005-0000-0000-00007B300000}"/>
    <cellStyle name="Percent 7 5 5" xfId="12364" xr:uid="{00000000-0005-0000-0000-00007C300000}"/>
    <cellStyle name="Percent 7 5 5 2" xfId="12365" xr:uid="{00000000-0005-0000-0000-00007D300000}"/>
    <cellStyle name="Percent 7 5 5 2 2" xfId="12366" xr:uid="{00000000-0005-0000-0000-00007E300000}"/>
    <cellStyle name="Percent 7 5 5 3" xfId="12367" xr:uid="{00000000-0005-0000-0000-00007F300000}"/>
    <cellStyle name="Percent 7 5 5 3 2" xfId="12368" xr:uid="{00000000-0005-0000-0000-000080300000}"/>
    <cellStyle name="Percent 7 5 5 4" xfId="12369" xr:uid="{00000000-0005-0000-0000-000081300000}"/>
    <cellStyle name="Percent 7 5 6" xfId="12370" xr:uid="{00000000-0005-0000-0000-000082300000}"/>
    <cellStyle name="Percent 7 5 6 2" xfId="12371" xr:uid="{00000000-0005-0000-0000-000083300000}"/>
    <cellStyle name="Percent 7 5 7" xfId="12372" xr:uid="{00000000-0005-0000-0000-000084300000}"/>
    <cellStyle name="Percent 7 5 7 2" xfId="12373" xr:uid="{00000000-0005-0000-0000-000085300000}"/>
    <cellStyle name="Percent 7 5 8" xfId="12374" xr:uid="{00000000-0005-0000-0000-000086300000}"/>
    <cellStyle name="Percent 7 5 8 2" xfId="12375" xr:uid="{00000000-0005-0000-0000-000087300000}"/>
    <cellStyle name="Percent 7 5 9" xfId="12376" xr:uid="{00000000-0005-0000-0000-000088300000}"/>
    <cellStyle name="Percent 7 6" xfId="12377" xr:uid="{00000000-0005-0000-0000-000089300000}"/>
    <cellStyle name="Percent 7 6 10" xfId="12378" xr:uid="{00000000-0005-0000-0000-00008A300000}"/>
    <cellStyle name="Percent 7 6 11" xfId="12379" xr:uid="{00000000-0005-0000-0000-00008B300000}"/>
    <cellStyle name="Percent 7 6 2" xfId="12380" xr:uid="{00000000-0005-0000-0000-00008C300000}"/>
    <cellStyle name="Percent 7 6 2 2" xfId="12381" xr:uid="{00000000-0005-0000-0000-00008D300000}"/>
    <cellStyle name="Percent 7 6 2 2 2" xfId="12382" xr:uid="{00000000-0005-0000-0000-00008E300000}"/>
    <cellStyle name="Percent 7 6 2 3" xfId="12383" xr:uid="{00000000-0005-0000-0000-00008F300000}"/>
    <cellStyle name="Percent 7 6 2 3 2" xfId="12384" xr:uid="{00000000-0005-0000-0000-000090300000}"/>
    <cellStyle name="Percent 7 6 2 4" xfId="12385" xr:uid="{00000000-0005-0000-0000-000091300000}"/>
    <cellStyle name="Percent 7 6 3" xfId="12386" xr:uid="{00000000-0005-0000-0000-000092300000}"/>
    <cellStyle name="Percent 7 6 3 2" xfId="12387" xr:uid="{00000000-0005-0000-0000-000093300000}"/>
    <cellStyle name="Percent 7 6 3 2 2" xfId="12388" xr:uid="{00000000-0005-0000-0000-000094300000}"/>
    <cellStyle name="Percent 7 6 3 3" xfId="12389" xr:uid="{00000000-0005-0000-0000-000095300000}"/>
    <cellStyle name="Percent 7 6 3 3 2" xfId="12390" xr:uid="{00000000-0005-0000-0000-000096300000}"/>
    <cellStyle name="Percent 7 6 3 4" xfId="12391" xr:uid="{00000000-0005-0000-0000-000097300000}"/>
    <cellStyle name="Percent 7 6 4" xfId="12392" xr:uid="{00000000-0005-0000-0000-000098300000}"/>
    <cellStyle name="Percent 7 6 4 2" xfId="12393" xr:uid="{00000000-0005-0000-0000-000099300000}"/>
    <cellStyle name="Percent 7 6 4 2 2" xfId="12394" xr:uid="{00000000-0005-0000-0000-00009A300000}"/>
    <cellStyle name="Percent 7 6 4 3" xfId="12395" xr:uid="{00000000-0005-0000-0000-00009B300000}"/>
    <cellStyle name="Percent 7 6 4 3 2" xfId="12396" xr:uid="{00000000-0005-0000-0000-00009C300000}"/>
    <cellStyle name="Percent 7 6 4 4" xfId="12397" xr:uid="{00000000-0005-0000-0000-00009D300000}"/>
    <cellStyle name="Percent 7 6 4 4 2" xfId="12398" xr:uid="{00000000-0005-0000-0000-00009E300000}"/>
    <cellStyle name="Percent 7 6 4 5" xfId="12399" xr:uid="{00000000-0005-0000-0000-00009F300000}"/>
    <cellStyle name="Percent 7 6 5" xfId="12400" xr:uid="{00000000-0005-0000-0000-0000A0300000}"/>
    <cellStyle name="Percent 7 6 5 2" xfId="12401" xr:uid="{00000000-0005-0000-0000-0000A1300000}"/>
    <cellStyle name="Percent 7 6 5 2 2" xfId="12402" xr:uid="{00000000-0005-0000-0000-0000A2300000}"/>
    <cellStyle name="Percent 7 6 5 3" xfId="12403" xr:uid="{00000000-0005-0000-0000-0000A3300000}"/>
    <cellStyle name="Percent 7 6 5 3 2" xfId="12404" xr:uid="{00000000-0005-0000-0000-0000A4300000}"/>
    <cellStyle name="Percent 7 6 5 4" xfId="12405" xr:uid="{00000000-0005-0000-0000-0000A5300000}"/>
    <cellStyle name="Percent 7 6 6" xfId="12406" xr:uid="{00000000-0005-0000-0000-0000A6300000}"/>
    <cellStyle name="Percent 7 6 6 2" xfId="12407" xr:uid="{00000000-0005-0000-0000-0000A7300000}"/>
    <cellStyle name="Percent 7 6 7" xfId="12408" xr:uid="{00000000-0005-0000-0000-0000A8300000}"/>
    <cellStyle name="Percent 7 6 7 2" xfId="12409" xr:uid="{00000000-0005-0000-0000-0000A9300000}"/>
    <cellStyle name="Percent 7 6 8" xfId="12410" xr:uid="{00000000-0005-0000-0000-0000AA300000}"/>
    <cellStyle name="Percent 7 6 8 2" xfId="12411" xr:uid="{00000000-0005-0000-0000-0000AB300000}"/>
    <cellStyle name="Percent 7 6 9" xfId="12412" xr:uid="{00000000-0005-0000-0000-0000AC300000}"/>
    <cellStyle name="Percent 7 7" xfId="12413" xr:uid="{00000000-0005-0000-0000-0000AD300000}"/>
    <cellStyle name="Percent 7 7 10" xfId="12414" xr:uid="{00000000-0005-0000-0000-0000AE300000}"/>
    <cellStyle name="Percent 7 7 11" xfId="12415" xr:uid="{00000000-0005-0000-0000-0000AF300000}"/>
    <cellStyle name="Percent 7 7 2" xfId="12416" xr:uid="{00000000-0005-0000-0000-0000B0300000}"/>
    <cellStyle name="Percent 7 7 2 2" xfId="12417" xr:uid="{00000000-0005-0000-0000-0000B1300000}"/>
    <cellStyle name="Percent 7 7 2 2 2" xfId="12418" xr:uid="{00000000-0005-0000-0000-0000B2300000}"/>
    <cellStyle name="Percent 7 7 2 3" xfId="12419" xr:uid="{00000000-0005-0000-0000-0000B3300000}"/>
    <cellStyle name="Percent 7 7 2 3 2" xfId="12420" xr:uid="{00000000-0005-0000-0000-0000B4300000}"/>
    <cellStyle name="Percent 7 7 2 4" xfId="12421" xr:uid="{00000000-0005-0000-0000-0000B5300000}"/>
    <cellStyle name="Percent 7 7 3" xfId="12422" xr:uid="{00000000-0005-0000-0000-0000B6300000}"/>
    <cellStyle name="Percent 7 7 3 2" xfId="12423" xr:uid="{00000000-0005-0000-0000-0000B7300000}"/>
    <cellStyle name="Percent 7 7 3 2 2" xfId="12424" xr:uid="{00000000-0005-0000-0000-0000B8300000}"/>
    <cellStyle name="Percent 7 7 3 3" xfId="12425" xr:uid="{00000000-0005-0000-0000-0000B9300000}"/>
    <cellStyle name="Percent 7 7 3 3 2" xfId="12426" xr:uid="{00000000-0005-0000-0000-0000BA300000}"/>
    <cellStyle name="Percent 7 7 3 4" xfId="12427" xr:uid="{00000000-0005-0000-0000-0000BB300000}"/>
    <cellStyle name="Percent 7 7 4" xfId="12428" xr:uid="{00000000-0005-0000-0000-0000BC300000}"/>
    <cellStyle name="Percent 7 7 4 2" xfId="12429" xr:uid="{00000000-0005-0000-0000-0000BD300000}"/>
    <cellStyle name="Percent 7 7 4 2 2" xfId="12430" xr:uid="{00000000-0005-0000-0000-0000BE300000}"/>
    <cellStyle name="Percent 7 7 4 3" xfId="12431" xr:uid="{00000000-0005-0000-0000-0000BF300000}"/>
    <cellStyle name="Percent 7 7 4 3 2" xfId="12432" xr:uid="{00000000-0005-0000-0000-0000C0300000}"/>
    <cellStyle name="Percent 7 7 4 4" xfId="12433" xr:uid="{00000000-0005-0000-0000-0000C1300000}"/>
    <cellStyle name="Percent 7 7 4 4 2" xfId="12434" xr:uid="{00000000-0005-0000-0000-0000C2300000}"/>
    <cellStyle name="Percent 7 7 4 5" xfId="12435" xr:uid="{00000000-0005-0000-0000-0000C3300000}"/>
    <cellStyle name="Percent 7 7 5" xfId="12436" xr:uid="{00000000-0005-0000-0000-0000C4300000}"/>
    <cellStyle name="Percent 7 7 5 2" xfId="12437" xr:uid="{00000000-0005-0000-0000-0000C5300000}"/>
    <cellStyle name="Percent 7 7 5 2 2" xfId="12438" xr:uid="{00000000-0005-0000-0000-0000C6300000}"/>
    <cellStyle name="Percent 7 7 5 3" xfId="12439" xr:uid="{00000000-0005-0000-0000-0000C7300000}"/>
    <cellStyle name="Percent 7 7 5 3 2" xfId="12440" xr:uid="{00000000-0005-0000-0000-0000C8300000}"/>
    <cellStyle name="Percent 7 7 5 4" xfId="12441" xr:uid="{00000000-0005-0000-0000-0000C9300000}"/>
    <cellStyle name="Percent 7 7 6" xfId="12442" xr:uid="{00000000-0005-0000-0000-0000CA300000}"/>
    <cellStyle name="Percent 7 7 6 2" xfId="12443" xr:uid="{00000000-0005-0000-0000-0000CB300000}"/>
    <cellStyle name="Percent 7 7 7" xfId="12444" xr:uid="{00000000-0005-0000-0000-0000CC300000}"/>
    <cellStyle name="Percent 7 7 7 2" xfId="12445" xr:uid="{00000000-0005-0000-0000-0000CD300000}"/>
    <cellStyle name="Percent 7 7 8" xfId="12446" xr:uid="{00000000-0005-0000-0000-0000CE300000}"/>
    <cellStyle name="Percent 7 7 8 2" xfId="12447" xr:uid="{00000000-0005-0000-0000-0000CF300000}"/>
    <cellStyle name="Percent 7 7 9" xfId="12448" xr:uid="{00000000-0005-0000-0000-0000D0300000}"/>
    <cellStyle name="Percent 7 8" xfId="12449" xr:uid="{00000000-0005-0000-0000-0000D1300000}"/>
    <cellStyle name="Percent 7 8 10" xfId="12450" xr:uid="{00000000-0005-0000-0000-0000D2300000}"/>
    <cellStyle name="Percent 7 8 11" xfId="12451" xr:uid="{00000000-0005-0000-0000-0000D3300000}"/>
    <cellStyle name="Percent 7 8 2" xfId="12452" xr:uid="{00000000-0005-0000-0000-0000D4300000}"/>
    <cellStyle name="Percent 7 8 2 2" xfId="12453" xr:uid="{00000000-0005-0000-0000-0000D5300000}"/>
    <cellStyle name="Percent 7 8 2 2 2" xfId="12454" xr:uid="{00000000-0005-0000-0000-0000D6300000}"/>
    <cellStyle name="Percent 7 8 2 3" xfId="12455" xr:uid="{00000000-0005-0000-0000-0000D7300000}"/>
    <cellStyle name="Percent 7 8 2 3 2" xfId="12456" xr:uid="{00000000-0005-0000-0000-0000D8300000}"/>
    <cellStyle name="Percent 7 8 2 4" xfId="12457" xr:uid="{00000000-0005-0000-0000-0000D9300000}"/>
    <cellStyle name="Percent 7 8 3" xfId="12458" xr:uid="{00000000-0005-0000-0000-0000DA300000}"/>
    <cellStyle name="Percent 7 8 3 2" xfId="12459" xr:uid="{00000000-0005-0000-0000-0000DB300000}"/>
    <cellStyle name="Percent 7 8 3 2 2" xfId="12460" xr:uid="{00000000-0005-0000-0000-0000DC300000}"/>
    <cellStyle name="Percent 7 8 3 3" xfId="12461" xr:uid="{00000000-0005-0000-0000-0000DD300000}"/>
    <cellStyle name="Percent 7 8 3 3 2" xfId="12462" xr:uid="{00000000-0005-0000-0000-0000DE300000}"/>
    <cellStyle name="Percent 7 8 3 4" xfId="12463" xr:uid="{00000000-0005-0000-0000-0000DF300000}"/>
    <cellStyle name="Percent 7 8 4" xfId="12464" xr:uid="{00000000-0005-0000-0000-0000E0300000}"/>
    <cellStyle name="Percent 7 8 4 2" xfId="12465" xr:uid="{00000000-0005-0000-0000-0000E1300000}"/>
    <cellStyle name="Percent 7 8 4 2 2" xfId="12466" xr:uid="{00000000-0005-0000-0000-0000E2300000}"/>
    <cellStyle name="Percent 7 8 4 3" xfId="12467" xr:uid="{00000000-0005-0000-0000-0000E3300000}"/>
    <cellStyle name="Percent 7 8 4 3 2" xfId="12468" xr:uid="{00000000-0005-0000-0000-0000E4300000}"/>
    <cellStyle name="Percent 7 8 4 4" xfId="12469" xr:uid="{00000000-0005-0000-0000-0000E5300000}"/>
    <cellStyle name="Percent 7 8 4 4 2" xfId="12470" xr:uid="{00000000-0005-0000-0000-0000E6300000}"/>
    <cellStyle name="Percent 7 8 4 5" xfId="12471" xr:uid="{00000000-0005-0000-0000-0000E7300000}"/>
    <cellStyle name="Percent 7 8 5" xfId="12472" xr:uid="{00000000-0005-0000-0000-0000E8300000}"/>
    <cellStyle name="Percent 7 8 5 2" xfId="12473" xr:uid="{00000000-0005-0000-0000-0000E9300000}"/>
    <cellStyle name="Percent 7 8 5 2 2" xfId="12474" xr:uid="{00000000-0005-0000-0000-0000EA300000}"/>
    <cellStyle name="Percent 7 8 5 3" xfId="12475" xr:uid="{00000000-0005-0000-0000-0000EB300000}"/>
    <cellStyle name="Percent 7 8 5 3 2" xfId="12476" xr:uid="{00000000-0005-0000-0000-0000EC300000}"/>
    <cellStyle name="Percent 7 8 5 4" xfId="12477" xr:uid="{00000000-0005-0000-0000-0000ED300000}"/>
    <cellStyle name="Percent 7 8 6" xfId="12478" xr:uid="{00000000-0005-0000-0000-0000EE300000}"/>
    <cellStyle name="Percent 7 8 6 2" xfId="12479" xr:uid="{00000000-0005-0000-0000-0000EF300000}"/>
    <cellStyle name="Percent 7 8 7" xfId="12480" xr:uid="{00000000-0005-0000-0000-0000F0300000}"/>
    <cellStyle name="Percent 7 8 7 2" xfId="12481" xr:uid="{00000000-0005-0000-0000-0000F1300000}"/>
    <cellStyle name="Percent 7 8 8" xfId="12482" xr:uid="{00000000-0005-0000-0000-0000F2300000}"/>
    <cellStyle name="Percent 7 8 8 2" xfId="12483" xr:uid="{00000000-0005-0000-0000-0000F3300000}"/>
    <cellStyle name="Percent 7 8 9" xfId="12484" xr:uid="{00000000-0005-0000-0000-0000F4300000}"/>
    <cellStyle name="Percent 7 9" xfId="12485" xr:uid="{00000000-0005-0000-0000-0000F5300000}"/>
    <cellStyle name="Percent 7 9 10" xfId="12486" xr:uid="{00000000-0005-0000-0000-0000F6300000}"/>
    <cellStyle name="Percent 7 9 2" xfId="12487" xr:uid="{00000000-0005-0000-0000-0000F7300000}"/>
    <cellStyle name="Percent 7 9 2 2" xfId="12488" xr:uid="{00000000-0005-0000-0000-0000F8300000}"/>
    <cellStyle name="Percent 7 9 2 2 2" xfId="12489" xr:uid="{00000000-0005-0000-0000-0000F9300000}"/>
    <cellStyle name="Percent 7 9 2 3" xfId="12490" xr:uid="{00000000-0005-0000-0000-0000FA300000}"/>
    <cellStyle name="Percent 7 9 2 3 2" xfId="12491" xr:uid="{00000000-0005-0000-0000-0000FB300000}"/>
    <cellStyle name="Percent 7 9 2 4" xfId="12492" xr:uid="{00000000-0005-0000-0000-0000FC300000}"/>
    <cellStyle name="Percent 7 9 3" xfId="12493" xr:uid="{00000000-0005-0000-0000-0000FD300000}"/>
    <cellStyle name="Percent 7 9 3 2" xfId="12494" xr:uid="{00000000-0005-0000-0000-0000FE300000}"/>
    <cellStyle name="Percent 7 9 3 2 2" xfId="12495" xr:uid="{00000000-0005-0000-0000-0000FF300000}"/>
    <cellStyle name="Percent 7 9 3 3" xfId="12496" xr:uid="{00000000-0005-0000-0000-000000310000}"/>
    <cellStyle name="Percent 7 9 3 3 2" xfId="12497" xr:uid="{00000000-0005-0000-0000-000001310000}"/>
    <cellStyle name="Percent 7 9 3 4" xfId="12498" xr:uid="{00000000-0005-0000-0000-000002310000}"/>
    <cellStyle name="Percent 7 9 4" xfId="12499" xr:uid="{00000000-0005-0000-0000-000003310000}"/>
    <cellStyle name="Percent 7 9 4 2" xfId="12500" xr:uid="{00000000-0005-0000-0000-000004310000}"/>
    <cellStyle name="Percent 7 9 4 2 2" xfId="12501" xr:uid="{00000000-0005-0000-0000-000005310000}"/>
    <cellStyle name="Percent 7 9 4 3" xfId="12502" xr:uid="{00000000-0005-0000-0000-000006310000}"/>
    <cellStyle name="Percent 7 9 4 3 2" xfId="12503" xr:uid="{00000000-0005-0000-0000-000007310000}"/>
    <cellStyle name="Percent 7 9 4 4" xfId="12504" xr:uid="{00000000-0005-0000-0000-000008310000}"/>
    <cellStyle name="Percent 7 9 4 4 2" xfId="12505" xr:uid="{00000000-0005-0000-0000-000009310000}"/>
    <cellStyle name="Percent 7 9 4 5" xfId="12506" xr:uid="{00000000-0005-0000-0000-00000A310000}"/>
    <cellStyle name="Percent 7 9 5" xfId="12507" xr:uid="{00000000-0005-0000-0000-00000B310000}"/>
    <cellStyle name="Percent 7 9 5 2" xfId="12508" xr:uid="{00000000-0005-0000-0000-00000C310000}"/>
    <cellStyle name="Percent 7 9 5 2 2" xfId="12509" xr:uid="{00000000-0005-0000-0000-00000D310000}"/>
    <cellStyle name="Percent 7 9 5 3" xfId="12510" xr:uid="{00000000-0005-0000-0000-00000E310000}"/>
    <cellStyle name="Percent 7 9 5 3 2" xfId="12511" xr:uid="{00000000-0005-0000-0000-00000F310000}"/>
    <cellStyle name="Percent 7 9 5 4" xfId="12512" xr:uid="{00000000-0005-0000-0000-000010310000}"/>
    <cellStyle name="Percent 7 9 6" xfId="12513" xr:uid="{00000000-0005-0000-0000-000011310000}"/>
    <cellStyle name="Percent 7 9 6 2" xfId="12514" xr:uid="{00000000-0005-0000-0000-000012310000}"/>
    <cellStyle name="Percent 7 9 7" xfId="12515" xr:uid="{00000000-0005-0000-0000-000013310000}"/>
    <cellStyle name="Percent 7 9 7 2" xfId="12516" xr:uid="{00000000-0005-0000-0000-000014310000}"/>
    <cellStyle name="Percent 7 9 8" xfId="12517" xr:uid="{00000000-0005-0000-0000-000015310000}"/>
    <cellStyle name="Percent 7 9 8 2" xfId="12518" xr:uid="{00000000-0005-0000-0000-000016310000}"/>
    <cellStyle name="Percent 7 9 9" xfId="12519" xr:uid="{00000000-0005-0000-0000-000017310000}"/>
    <cellStyle name="Percent 8" xfId="12520" xr:uid="{00000000-0005-0000-0000-000018310000}"/>
    <cellStyle name="Percent 8 10" xfId="12521" xr:uid="{00000000-0005-0000-0000-000019310000}"/>
    <cellStyle name="Percent 8 10 2" xfId="12522" xr:uid="{00000000-0005-0000-0000-00001A310000}"/>
    <cellStyle name="Percent 8 10 2 2" xfId="12523" xr:uid="{00000000-0005-0000-0000-00001B310000}"/>
    <cellStyle name="Percent 8 10 3" xfId="12524" xr:uid="{00000000-0005-0000-0000-00001C310000}"/>
    <cellStyle name="Percent 8 10 3 2" xfId="12525" xr:uid="{00000000-0005-0000-0000-00001D310000}"/>
    <cellStyle name="Percent 8 10 4" xfId="12526" xr:uid="{00000000-0005-0000-0000-00001E310000}"/>
    <cellStyle name="Percent 8 11" xfId="12527" xr:uid="{00000000-0005-0000-0000-00001F310000}"/>
    <cellStyle name="Percent 8 11 2" xfId="12528" xr:uid="{00000000-0005-0000-0000-000020310000}"/>
    <cellStyle name="Percent 8 11 2 2" xfId="12529" xr:uid="{00000000-0005-0000-0000-000021310000}"/>
    <cellStyle name="Percent 8 11 3" xfId="12530" xr:uid="{00000000-0005-0000-0000-000022310000}"/>
    <cellStyle name="Percent 8 11 3 2" xfId="12531" xr:uid="{00000000-0005-0000-0000-000023310000}"/>
    <cellStyle name="Percent 8 11 4" xfId="12532" xr:uid="{00000000-0005-0000-0000-000024310000}"/>
    <cellStyle name="Percent 8 11 4 2" xfId="12533" xr:uid="{00000000-0005-0000-0000-000025310000}"/>
    <cellStyle name="Percent 8 11 5" xfId="12534" xr:uid="{00000000-0005-0000-0000-000026310000}"/>
    <cellStyle name="Percent 8 12" xfId="12535" xr:uid="{00000000-0005-0000-0000-000027310000}"/>
    <cellStyle name="Percent 8 12 2" xfId="12536" xr:uid="{00000000-0005-0000-0000-000028310000}"/>
    <cellStyle name="Percent 8 12 2 2" xfId="12537" xr:uid="{00000000-0005-0000-0000-000029310000}"/>
    <cellStyle name="Percent 8 12 3" xfId="12538" xr:uid="{00000000-0005-0000-0000-00002A310000}"/>
    <cellStyle name="Percent 8 12 3 2" xfId="12539" xr:uid="{00000000-0005-0000-0000-00002B310000}"/>
    <cellStyle name="Percent 8 12 4" xfId="12540" xr:uid="{00000000-0005-0000-0000-00002C310000}"/>
    <cellStyle name="Percent 8 13" xfId="12541" xr:uid="{00000000-0005-0000-0000-00002D310000}"/>
    <cellStyle name="Percent 8 13 2" xfId="12542" xr:uid="{00000000-0005-0000-0000-00002E310000}"/>
    <cellStyle name="Percent 8 14" xfId="12543" xr:uid="{00000000-0005-0000-0000-00002F310000}"/>
    <cellStyle name="Percent 8 14 2" xfId="12544" xr:uid="{00000000-0005-0000-0000-000030310000}"/>
    <cellStyle name="Percent 8 15" xfId="12545" xr:uid="{00000000-0005-0000-0000-000031310000}"/>
    <cellStyle name="Percent 8 15 2" xfId="12546" xr:uid="{00000000-0005-0000-0000-000032310000}"/>
    <cellStyle name="Percent 8 16" xfId="12547" xr:uid="{00000000-0005-0000-0000-000033310000}"/>
    <cellStyle name="Percent 8 17" xfId="12548" xr:uid="{00000000-0005-0000-0000-000034310000}"/>
    <cellStyle name="Percent 8 18" xfId="12549" xr:uid="{00000000-0005-0000-0000-000035310000}"/>
    <cellStyle name="Percent 8 2" xfId="12550" xr:uid="{00000000-0005-0000-0000-000036310000}"/>
    <cellStyle name="Percent 8 2 10" xfId="12551" xr:uid="{00000000-0005-0000-0000-000037310000}"/>
    <cellStyle name="Percent 8 2 11" xfId="12552" xr:uid="{00000000-0005-0000-0000-000038310000}"/>
    <cellStyle name="Percent 8 2 2" xfId="12553" xr:uid="{00000000-0005-0000-0000-000039310000}"/>
    <cellStyle name="Percent 8 2 2 2" xfId="12554" xr:uid="{00000000-0005-0000-0000-00003A310000}"/>
    <cellStyle name="Percent 8 2 2 2 2" xfId="12555" xr:uid="{00000000-0005-0000-0000-00003B310000}"/>
    <cellStyle name="Percent 8 2 2 3" xfId="12556" xr:uid="{00000000-0005-0000-0000-00003C310000}"/>
    <cellStyle name="Percent 8 2 2 3 2" xfId="12557" xr:uid="{00000000-0005-0000-0000-00003D310000}"/>
    <cellStyle name="Percent 8 2 2 4" xfId="12558" xr:uid="{00000000-0005-0000-0000-00003E310000}"/>
    <cellStyle name="Percent 8 2 3" xfId="12559" xr:uid="{00000000-0005-0000-0000-00003F310000}"/>
    <cellStyle name="Percent 8 2 3 2" xfId="12560" xr:uid="{00000000-0005-0000-0000-000040310000}"/>
    <cellStyle name="Percent 8 2 3 2 2" xfId="12561" xr:uid="{00000000-0005-0000-0000-000041310000}"/>
    <cellStyle name="Percent 8 2 3 3" xfId="12562" xr:uid="{00000000-0005-0000-0000-000042310000}"/>
    <cellStyle name="Percent 8 2 3 3 2" xfId="12563" xr:uid="{00000000-0005-0000-0000-000043310000}"/>
    <cellStyle name="Percent 8 2 3 4" xfId="12564" xr:uid="{00000000-0005-0000-0000-000044310000}"/>
    <cellStyle name="Percent 8 2 4" xfId="12565" xr:uid="{00000000-0005-0000-0000-000045310000}"/>
    <cellStyle name="Percent 8 2 4 2" xfId="12566" xr:uid="{00000000-0005-0000-0000-000046310000}"/>
    <cellStyle name="Percent 8 2 4 2 2" xfId="12567" xr:uid="{00000000-0005-0000-0000-000047310000}"/>
    <cellStyle name="Percent 8 2 4 3" xfId="12568" xr:uid="{00000000-0005-0000-0000-000048310000}"/>
    <cellStyle name="Percent 8 2 4 3 2" xfId="12569" xr:uid="{00000000-0005-0000-0000-000049310000}"/>
    <cellStyle name="Percent 8 2 4 4" xfId="12570" xr:uid="{00000000-0005-0000-0000-00004A310000}"/>
    <cellStyle name="Percent 8 2 4 4 2" xfId="12571" xr:uid="{00000000-0005-0000-0000-00004B310000}"/>
    <cellStyle name="Percent 8 2 4 5" xfId="12572" xr:uid="{00000000-0005-0000-0000-00004C310000}"/>
    <cellStyle name="Percent 8 2 5" xfId="12573" xr:uid="{00000000-0005-0000-0000-00004D310000}"/>
    <cellStyle name="Percent 8 2 5 2" xfId="12574" xr:uid="{00000000-0005-0000-0000-00004E310000}"/>
    <cellStyle name="Percent 8 2 5 2 2" xfId="12575" xr:uid="{00000000-0005-0000-0000-00004F310000}"/>
    <cellStyle name="Percent 8 2 5 3" xfId="12576" xr:uid="{00000000-0005-0000-0000-000050310000}"/>
    <cellStyle name="Percent 8 2 5 3 2" xfId="12577" xr:uid="{00000000-0005-0000-0000-000051310000}"/>
    <cellStyle name="Percent 8 2 5 4" xfId="12578" xr:uid="{00000000-0005-0000-0000-000052310000}"/>
    <cellStyle name="Percent 8 2 6" xfId="12579" xr:uid="{00000000-0005-0000-0000-000053310000}"/>
    <cellStyle name="Percent 8 2 6 2" xfId="12580" xr:uid="{00000000-0005-0000-0000-000054310000}"/>
    <cellStyle name="Percent 8 2 7" xfId="12581" xr:uid="{00000000-0005-0000-0000-000055310000}"/>
    <cellStyle name="Percent 8 2 7 2" xfId="12582" xr:uid="{00000000-0005-0000-0000-000056310000}"/>
    <cellStyle name="Percent 8 2 8" xfId="12583" xr:uid="{00000000-0005-0000-0000-000057310000}"/>
    <cellStyle name="Percent 8 2 8 2" xfId="12584" xr:uid="{00000000-0005-0000-0000-000058310000}"/>
    <cellStyle name="Percent 8 2 9" xfId="12585" xr:uid="{00000000-0005-0000-0000-000059310000}"/>
    <cellStyle name="Percent 8 3" xfId="12586" xr:uid="{00000000-0005-0000-0000-00005A310000}"/>
    <cellStyle name="Percent 8 3 10" xfId="12587" xr:uid="{00000000-0005-0000-0000-00005B310000}"/>
    <cellStyle name="Percent 8 3 11" xfId="12588" xr:uid="{00000000-0005-0000-0000-00005C310000}"/>
    <cellStyle name="Percent 8 3 2" xfId="12589" xr:uid="{00000000-0005-0000-0000-00005D310000}"/>
    <cellStyle name="Percent 8 3 2 2" xfId="12590" xr:uid="{00000000-0005-0000-0000-00005E310000}"/>
    <cellStyle name="Percent 8 3 2 2 2" xfId="12591" xr:uid="{00000000-0005-0000-0000-00005F310000}"/>
    <cellStyle name="Percent 8 3 2 3" xfId="12592" xr:uid="{00000000-0005-0000-0000-000060310000}"/>
    <cellStyle name="Percent 8 3 2 3 2" xfId="12593" xr:uid="{00000000-0005-0000-0000-000061310000}"/>
    <cellStyle name="Percent 8 3 2 4" xfId="12594" xr:uid="{00000000-0005-0000-0000-000062310000}"/>
    <cellStyle name="Percent 8 3 3" xfId="12595" xr:uid="{00000000-0005-0000-0000-000063310000}"/>
    <cellStyle name="Percent 8 3 3 2" xfId="12596" xr:uid="{00000000-0005-0000-0000-000064310000}"/>
    <cellStyle name="Percent 8 3 3 2 2" xfId="12597" xr:uid="{00000000-0005-0000-0000-000065310000}"/>
    <cellStyle name="Percent 8 3 3 3" xfId="12598" xr:uid="{00000000-0005-0000-0000-000066310000}"/>
    <cellStyle name="Percent 8 3 3 3 2" xfId="12599" xr:uid="{00000000-0005-0000-0000-000067310000}"/>
    <cellStyle name="Percent 8 3 3 4" xfId="12600" xr:uid="{00000000-0005-0000-0000-000068310000}"/>
    <cellStyle name="Percent 8 3 4" xfId="12601" xr:uid="{00000000-0005-0000-0000-000069310000}"/>
    <cellStyle name="Percent 8 3 4 2" xfId="12602" xr:uid="{00000000-0005-0000-0000-00006A310000}"/>
    <cellStyle name="Percent 8 3 4 2 2" xfId="12603" xr:uid="{00000000-0005-0000-0000-00006B310000}"/>
    <cellStyle name="Percent 8 3 4 3" xfId="12604" xr:uid="{00000000-0005-0000-0000-00006C310000}"/>
    <cellStyle name="Percent 8 3 4 3 2" xfId="12605" xr:uid="{00000000-0005-0000-0000-00006D310000}"/>
    <cellStyle name="Percent 8 3 4 4" xfId="12606" xr:uid="{00000000-0005-0000-0000-00006E310000}"/>
    <cellStyle name="Percent 8 3 4 4 2" xfId="12607" xr:uid="{00000000-0005-0000-0000-00006F310000}"/>
    <cellStyle name="Percent 8 3 4 5" xfId="12608" xr:uid="{00000000-0005-0000-0000-000070310000}"/>
    <cellStyle name="Percent 8 3 5" xfId="12609" xr:uid="{00000000-0005-0000-0000-000071310000}"/>
    <cellStyle name="Percent 8 3 5 2" xfId="12610" xr:uid="{00000000-0005-0000-0000-000072310000}"/>
    <cellStyle name="Percent 8 3 5 2 2" xfId="12611" xr:uid="{00000000-0005-0000-0000-000073310000}"/>
    <cellStyle name="Percent 8 3 5 3" xfId="12612" xr:uid="{00000000-0005-0000-0000-000074310000}"/>
    <cellStyle name="Percent 8 3 5 3 2" xfId="12613" xr:uid="{00000000-0005-0000-0000-000075310000}"/>
    <cellStyle name="Percent 8 3 5 4" xfId="12614" xr:uid="{00000000-0005-0000-0000-000076310000}"/>
    <cellStyle name="Percent 8 3 6" xfId="12615" xr:uid="{00000000-0005-0000-0000-000077310000}"/>
    <cellStyle name="Percent 8 3 6 2" xfId="12616" xr:uid="{00000000-0005-0000-0000-000078310000}"/>
    <cellStyle name="Percent 8 3 7" xfId="12617" xr:uid="{00000000-0005-0000-0000-000079310000}"/>
    <cellStyle name="Percent 8 3 7 2" xfId="12618" xr:uid="{00000000-0005-0000-0000-00007A310000}"/>
    <cellStyle name="Percent 8 3 8" xfId="12619" xr:uid="{00000000-0005-0000-0000-00007B310000}"/>
    <cellStyle name="Percent 8 3 8 2" xfId="12620" xr:uid="{00000000-0005-0000-0000-00007C310000}"/>
    <cellStyle name="Percent 8 3 9" xfId="12621" xr:uid="{00000000-0005-0000-0000-00007D310000}"/>
    <cellStyle name="Percent 8 4" xfId="12622" xr:uid="{00000000-0005-0000-0000-00007E310000}"/>
    <cellStyle name="Percent 8 4 10" xfId="12623" xr:uid="{00000000-0005-0000-0000-00007F310000}"/>
    <cellStyle name="Percent 8 4 11" xfId="12624" xr:uid="{00000000-0005-0000-0000-000080310000}"/>
    <cellStyle name="Percent 8 4 2" xfId="12625" xr:uid="{00000000-0005-0000-0000-000081310000}"/>
    <cellStyle name="Percent 8 4 2 2" xfId="12626" xr:uid="{00000000-0005-0000-0000-000082310000}"/>
    <cellStyle name="Percent 8 4 2 2 2" xfId="12627" xr:uid="{00000000-0005-0000-0000-000083310000}"/>
    <cellStyle name="Percent 8 4 2 3" xfId="12628" xr:uid="{00000000-0005-0000-0000-000084310000}"/>
    <cellStyle name="Percent 8 4 2 3 2" xfId="12629" xr:uid="{00000000-0005-0000-0000-000085310000}"/>
    <cellStyle name="Percent 8 4 2 4" xfId="12630" xr:uid="{00000000-0005-0000-0000-000086310000}"/>
    <cellStyle name="Percent 8 4 3" xfId="12631" xr:uid="{00000000-0005-0000-0000-000087310000}"/>
    <cellStyle name="Percent 8 4 3 2" xfId="12632" xr:uid="{00000000-0005-0000-0000-000088310000}"/>
    <cellStyle name="Percent 8 4 3 2 2" xfId="12633" xr:uid="{00000000-0005-0000-0000-000089310000}"/>
    <cellStyle name="Percent 8 4 3 3" xfId="12634" xr:uid="{00000000-0005-0000-0000-00008A310000}"/>
    <cellStyle name="Percent 8 4 3 3 2" xfId="12635" xr:uid="{00000000-0005-0000-0000-00008B310000}"/>
    <cellStyle name="Percent 8 4 3 4" xfId="12636" xr:uid="{00000000-0005-0000-0000-00008C310000}"/>
    <cellStyle name="Percent 8 4 4" xfId="12637" xr:uid="{00000000-0005-0000-0000-00008D310000}"/>
    <cellStyle name="Percent 8 4 4 2" xfId="12638" xr:uid="{00000000-0005-0000-0000-00008E310000}"/>
    <cellStyle name="Percent 8 4 4 2 2" xfId="12639" xr:uid="{00000000-0005-0000-0000-00008F310000}"/>
    <cellStyle name="Percent 8 4 4 3" xfId="12640" xr:uid="{00000000-0005-0000-0000-000090310000}"/>
    <cellStyle name="Percent 8 4 4 3 2" xfId="12641" xr:uid="{00000000-0005-0000-0000-000091310000}"/>
    <cellStyle name="Percent 8 4 4 4" xfId="12642" xr:uid="{00000000-0005-0000-0000-000092310000}"/>
    <cellStyle name="Percent 8 4 4 4 2" xfId="12643" xr:uid="{00000000-0005-0000-0000-000093310000}"/>
    <cellStyle name="Percent 8 4 4 5" xfId="12644" xr:uid="{00000000-0005-0000-0000-000094310000}"/>
    <cellStyle name="Percent 8 4 5" xfId="12645" xr:uid="{00000000-0005-0000-0000-000095310000}"/>
    <cellStyle name="Percent 8 4 5 2" xfId="12646" xr:uid="{00000000-0005-0000-0000-000096310000}"/>
    <cellStyle name="Percent 8 4 5 2 2" xfId="12647" xr:uid="{00000000-0005-0000-0000-000097310000}"/>
    <cellStyle name="Percent 8 4 5 3" xfId="12648" xr:uid="{00000000-0005-0000-0000-000098310000}"/>
    <cellStyle name="Percent 8 4 5 3 2" xfId="12649" xr:uid="{00000000-0005-0000-0000-000099310000}"/>
    <cellStyle name="Percent 8 4 5 4" xfId="12650" xr:uid="{00000000-0005-0000-0000-00009A310000}"/>
    <cellStyle name="Percent 8 4 6" xfId="12651" xr:uid="{00000000-0005-0000-0000-00009B310000}"/>
    <cellStyle name="Percent 8 4 6 2" xfId="12652" xr:uid="{00000000-0005-0000-0000-00009C310000}"/>
    <cellStyle name="Percent 8 4 7" xfId="12653" xr:uid="{00000000-0005-0000-0000-00009D310000}"/>
    <cellStyle name="Percent 8 4 7 2" xfId="12654" xr:uid="{00000000-0005-0000-0000-00009E310000}"/>
    <cellStyle name="Percent 8 4 8" xfId="12655" xr:uid="{00000000-0005-0000-0000-00009F310000}"/>
    <cellStyle name="Percent 8 4 8 2" xfId="12656" xr:uid="{00000000-0005-0000-0000-0000A0310000}"/>
    <cellStyle name="Percent 8 4 9" xfId="12657" xr:uid="{00000000-0005-0000-0000-0000A1310000}"/>
    <cellStyle name="Percent 8 5" xfId="12658" xr:uid="{00000000-0005-0000-0000-0000A2310000}"/>
    <cellStyle name="Percent 8 5 10" xfId="12659" xr:uid="{00000000-0005-0000-0000-0000A3310000}"/>
    <cellStyle name="Percent 8 5 11" xfId="12660" xr:uid="{00000000-0005-0000-0000-0000A4310000}"/>
    <cellStyle name="Percent 8 5 2" xfId="12661" xr:uid="{00000000-0005-0000-0000-0000A5310000}"/>
    <cellStyle name="Percent 8 5 2 2" xfId="12662" xr:uid="{00000000-0005-0000-0000-0000A6310000}"/>
    <cellStyle name="Percent 8 5 2 2 2" xfId="12663" xr:uid="{00000000-0005-0000-0000-0000A7310000}"/>
    <cellStyle name="Percent 8 5 2 3" xfId="12664" xr:uid="{00000000-0005-0000-0000-0000A8310000}"/>
    <cellStyle name="Percent 8 5 2 3 2" xfId="12665" xr:uid="{00000000-0005-0000-0000-0000A9310000}"/>
    <cellStyle name="Percent 8 5 2 4" xfId="12666" xr:uid="{00000000-0005-0000-0000-0000AA310000}"/>
    <cellStyle name="Percent 8 5 3" xfId="12667" xr:uid="{00000000-0005-0000-0000-0000AB310000}"/>
    <cellStyle name="Percent 8 5 3 2" xfId="12668" xr:uid="{00000000-0005-0000-0000-0000AC310000}"/>
    <cellStyle name="Percent 8 5 3 2 2" xfId="12669" xr:uid="{00000000-0005-0000-0000-0000AD310000}"/>
    <cellStyle name="Percent 8 5 3 3" xfId="12670" xr:uid="{00000000-0005-0000-0000-0000AE310000}"/>
    <cellStyle name="Percent 8 5 3 3 2" xfId="12671" xr:uid="{00000000-0005-0000-0000-0000AF310000}"/>
    <cellStyle name="Percent 8 5 3 4" xfId="12672" xr:uid="{00000000-0005-0000-0000-0000B0310000}"/>
    <cellStyle name="Percent 8 5 4" xfId="12673" xr:uid="{00000000-0005-0000-0000-0000B1310000}"/>
    <cellStyle name="Percent 8 5 4 2" xfId="12674" xr:uid="{00000000-0005-0000-0000-0000B2310000}"/>
    <cellStyle name="Percent 8 5 4 2 2" xfId="12675" xr:uid="{00000000-0005-0000-0000-0000B3310000}"/>
    <cellStyle name="Percent 8 5 4 3" xfId="12676" xr:uid="{00000000-0005-0000-0000-0000B4310000}"/>
    <cellStyle name="Percent 8 5 4 3 2" xfId="12677" xr:uid="{00000000-0005-0000-0000-0000B5310000}"/>
    <cellStyle name="Percent 8 5 4 4" xfId="12678" xr:uid="{00000000-0005-0000-0000-0000B6310000}"/>
    <cellStyle name="Percent 8 5 4 4 2" xfId="12679" xr:uid="{00000000-0005-0000-0000-0000B7310000}"/>
    <cellStyle name="Percent 8 5 4 5" xfId="12680" xr:uid="{00000000-0005-0000-0000-0000B8310000}"/>
    <cellStyle name="Percent 8 5 5" xfId="12681" xr:uid="{00000000-0005-0000-0000-0000B9310000}"/>
    <cellStyle name="Percent 8 5 5 2" xfId="12682" xr:uid="{00000000-0005-0000-0000-0000BA310000}"/>
    <cellStyle name="Percent 8 5 5 2 2" xfId="12683" xr:uid="{00000000-0005-0000-0000-0000BB310000}"/>
    <cellStyle name="Percent 8 5 5 3" xfId="12684" xr:uid="{00000000-0005-0000-0000-0000BC310000}"/>
    <cellStyle name="Percent 8 5 5 3 2" xfId="12685" xr:uid="{00000000-0005-0000-0000-0000BD310000}"/>
    <cellStyle name="Percent 8 5 5 4" xfId="12686" xr:uid="{00000000-0005-0000-0000-0000BE310000}"/>
    <cellStyle name="Percent 8 5 6" xfId="12687" xr:uid="{00000000-0005-0000-0000-0000BF310000}"/>
    <cellStyle name="Percent 8 5 6 2" xfId="12688" xr:uid="{00000000-0005-0000-0000-0000C0310000}"/>
    <cellStyle name="Percent 8 5 7" xfId="12689" xr:uid="{00000000-0005-0000-0000-0000C1310000}"/>
    <cellStyle name="Percent 8 5 7 2" xfId="12690" xr:uid="{00000000-0005-0000-0000-0000C2310000}"/>
    <cellStyle name="Percent 8 5 8" xfId="12691" xr:uid="{00000000-0005-0000-0000-0000C3310000}"/>
    <cellStyle name="Percent 8 5 8 2" xfId="12692" xr:uid="{00000000-0005-0000-0000-0000C4310000}"/>
    <cellStyle name="Percent 8 5 9" xfId="12693" xr:uid="{00000000-0005-0000-0000-0000C5310000}"/>
    <cellStyle name="Percent 8 6" xfId="12694" xr:uid="{00000000-0005-0000-0000-0000C6310000}"/>
    <cellStyle name="Percent 8 6 10" xfId="12695" xr:uid="{00000000-0005-0000-0000-0000C7310000}"/>
    <cellStyle name="Percent 8 6 11" xfId="12696" xr:uid="{00000000-0005-0000-0000-0000C8310000}"/>
    <cellStyle name="Percent 8 6 2" xfId="12697" xr:uid="{00000000-0005-0000-0000-0000C9310000}"/>
    <cellStyle name="Percent 8 6 2 2" xfId="12698" xr:uid="{00000000-0005-0000-0000-0000CA310000}"/>
    <cellStyle name="Percent 8 6 2 2 2" xfId="12699" xr:uid="{00000000-0005-0000-0000-0000CB310000}"/>
    <cellStyle name="Percent 8 6 2 3" xfId="12700" xr:uid="{00000000-0005-0000-0000-0000CC310000}"/>
    <cellStyle name="Percent 8 6 2 3 2" xfId="12701" xr:uid="{00000000-0005-0000-0000-0000CD310000}"/>
    <cellStyle name="Percent 8 6 2 4" xfId="12702" xr:uid="{00000000-0005-0000-0000-0000CE310000}"/>
    <cellStyle name="Percent 8 6 3" xfId="12703" xr:uid="{00000000-0005-0000-0000-0000CF310000}"/>
    <cellStyle name="Percent 8 6 3 2" xfId="12704" xr:uid="{00000000-0005-0000-0000-0000D0310000}"/>
    <cellStyle name="Percent 8 6 3 2 2" xfId="12705" xr:uid="{00000000-0005-0000-0000-0000D1310000}"/>
    <cellStyle name="Percent 8 6 3 3" xfId="12706" xr:uid="{00000000-0005-0000-0000-0000D2310000}"/>
    <cellStyle name="Percent 8 6 3 3 2" xfId="12707" xr:uid="{00000000-0005-0000-0000-0000D3310000}"/>
    <cellStyle name="Percent 8 6 3 4" xfId="12708" xr:uid="{00000000-0005-0000-0000-0000D4310000}"/>
    <cellStyle name="Percent 8 6 4" xfId="12709" xr:uid="{00000000-0005-0000-0000-0000D5310000}"/>
    <cellStyle name="Percent 8 6 4 2" xfId="12710" xr:uid="{00000000-0005-0000-0000-0000D6310000}"/>
    <cellStyle name="Percent 8 6 4 2 2" xfId="12711" xr:uid="{00000000-0005-0000-0000-0000D7310000}"/>
    <cellStyle name="Percent 8 6 4 3" xfId="12712" xr:uid="{00000000-0005-0000-0000-0000D8310000}"/>
    <cellStyle name="Percent 8 6 4 3 2" xfId="12713" xr:uid="{00000000-0005-0000-0000-0000D9310000}"/>
    <cellStyle name="Percent 8 6 4 4" xfId="12714" xr:uid="{00000000-0005-0000-0000-0000DA310000}"/>
    <cellStyle name="Percent 8 6 4 4 2" xfId="12715" xr:uid="{00000000-0005-0000-0000-0000DB310000}"/>
    <cellStyle name="Percent 8 6 4 5" xfId="12716" xr:uid="{00000000-0005-0000-0000-0000DC310000}"/>
    <cellStyle name="Percent 8 6 5" xfId="12717" xr:uid="{00000000-0005-0000-0000-0000DD310000}"/>
    <cellStyle name="Percent 8 6 5 2" xfId="12718" xr:uid="{00000000-0005-0000-0000-0000DE310000}"/>
    <cellStyle name="Percent 8 6 5 2 2" xfId="12719" xr:uid="{00000000-0005-0000-0000-0000DF310000}"/>
    <cellStyle name="Percent 8 6 5 3" xfId="12720" xr:uid="{00000000-0005-0000-0000-0000E0310000}"/>
    <cellStyle name="Percent 8 6 5 3 2" xfId="12721" xr:uid="{00000000-0005-0000-0000-0000E1310000}"/>
    <cellStyle name="Percent 8 6 5 4" xfId="12722" xr:uid="{00000000-0005-0000-0000-0000E2310000}"/>
    <cellStyle name="Percent 8 6 6" xfId="12723" xr:uid="{00000000-0005-0000-0000-0000E3310000}"/>
    <cellStyle name="Percent 8 6 6 2" xfId="12724" xr:uid="{00000000-0005-0000-0000-0000E4310000}"/>
    <cellStyle name="Percent 8 6 7" xfId="12725" xr:uid="{00000000-0005-0000-0000-0000E5310000}"/>
    <cellStyle name="Percent 8 6 7 2" xfId="12726" xr:uid="{00000000-0005-0000-0000-0000E6310000}"/>
    <cellStyle name="Percent 8 6 8" xfId="12727" xr:uid="{00000000-0005-0000-0000-0000E7310000}"/>
    <cellStyle name="Percent 8 6 8 2" xfId="12728" xr:uid="{00000000-0005-0000-0000-0000E8310000}"/>
    <cellStyle name="Percent 8 6 9" xfId="12729" xr:uid="{00000000-0005-0000-0000-0000E9310000}"/>
    <cellStyle name="Percent 8 7" xfId="12730" xr:uid="{00000000-0005-0000-0000-0000EA310000}"/>
    <cellStyle name="Percent 8 7 10" xfId="12731" xr:uid="{00000000-0005-0000-0000-0000EB310000}"/>
    <cellStyle name="Percent 8 7 11" xfId="12732" xr:uid="{00000000-0005-0000-0000-0000EC310000}"/>
    <cellStyle name="Percent 8 7 2" xfId="12733" xr:uid="{00000000-0005-0000-0000-0000ED310000}"/>
    <cellStyle name="Percent 8 7 2 2" xfId="12734" xr:uid="{00000000-0005-0000-0000-0000EE310000}"/>
    <cellStyle name="Percent 8 7 2 2 2" xfId="12735" xr:uid="{00000000-0005-0000-0000-0000EF310000}"/>
    <cellStyle name="Percent 8 7 2 3" xfId="12736" xr:uid="{00000000-0005-0000-0000-0000F0310000}"/>
    <cellStyle name="Percent 8 7 2 3 2" xfId="12737" xr:uid="{00000000-0005-0000-0000-0000F1310000}"/>
    <cellStyle name="Percent 8 7 2 4" xfId="12738" xr:uid="{00000000-0005-0000-0000-0000F2310000}"/>
    <cellStyle name="Percent 8 7 3" xfId="12739" xr:uid="{00000000-0005-0000-0000-0000F3310000}"/>
    <cellStyle name="Percent 8 7 3 2" xfId="12740" xr:uid="{00000000-0005-0000-0000-0000F4310000}"/>
    <cellStyle name="Percent 8 7 3 2 2" xfId="12741" xr:uid="{00000000-0005-0000-0000-0000F5310000}"/>
    <cellStyle name="Percent 8 7 3 3" xfId="12742" xr:uid="{00000000-0005-0000-0000-0000F6310000}"/>
    <cellStyle name="Percent 8 7 3 3 2" xfId="12743" xr:uid="{00000000-0005-0000-0000-0000F7310000}"/>
    <cellStyle name="Percent 8 7 3 4" xfId="12744" xr:uid="{00000000-0005-0000-0000-0000F8310000}"/>
    <cellStyle name="Percent 8 7 4" xfId="12745" xr:uid="{00000000-0005-0000-0000-0000F9310000}"/>
    <cellStyle name="Percent 8 7 4 2" xfId="12746" xr:uid="{00000000-0005-0000-0000-0000FA310000}"/>
    <cellStyle name="Percent 8 7 4 2 2" xfId="12747" xr:uid="{00000000-0005-0000-0000-0000FB310000}"/>
    <cellStyle name="Percent 8 7 4 3" xfId="12748" xr:uid="{00000000-0005-0000-0000-0000FC310000}"/>
    <cellStyle name="Percent 8 7 4 3 2" xfId="12749" xr:uid="{00000000-0005-0000-0000-0000FD310000}"/>
    <cellStyle name="Percent 8 7 4 4" xfId="12750" xr:uid="{00000000-0005-0000-0000-0000FE310000}"/>
    <cellStyle name="Percent 8 7 4 4 2" xfId="12751" xr:uid="{00000000-0005-0000-0000-0000FF310000}"/>
    <cellStyle name="Percent 8 7 4 5" xfId="12752" xr:uid="{00000000-0005-0000-0000-000000320000}"/>
    <cellStyle name="Percent 8 7 5" xfId="12753" xr:uid="{00000000-0005-0000-0000-000001320000}"/>
    <cellStyle name="Percent 8 7 5 2" xfId="12754" xr:uid="{00000000-0005-0000-0000-000002320000}"/>
    <cellStyle name="Percent 8 7 5 2 2" xfId="12755" xr:uid="{00000000-0005-0000-0000-000003320000}"/>
    <cellStyle name="Percent 8 7 5 3" xfId="12756" xr:uid="{00000000-0005-0000-0000-000004320000}"/>
    <cellStyle name="Percent 8 7 5 3 2" xfId="12757" xr:uid="{00000000-0005-0000-0000-000005320000}"/>
    <cellStyle name="Percent 8 7 5 4" xfId="12758" xr:uid="{00000000-0005-0000-0000-000006320000}"/>
    <cellStyle name="Percent 8 7 6" xfId="12759" xr:uid="{00000000-0005-0000-0000-000007320000}"/>
    <cellStyle name="Percent 8 7 6 2" xfId="12760" xr:uid="{00000000-0005-0000-0000-000008320000}"/>
    <cellStyle name="Percent 8 7 7" xfId="12761" xr:uid="{00000000-0005-0000-0000-000009320000}"/>
    <cellStyle name="Percent 8 7 7 2" xfId="12762" xr:uid="{00000000-0005-0000-0000-00000A320000}"/>
    <cellStyle name="Percent 8 7 8" xfId="12763" xr:uid="{00000000-0005-0000-0000-00000B320000}"/>
    <cellStyle name="Percent 8 7 8 2" xfId="12764" xr:uid="{00000000-0005-0000-0000-00000C320000}"/>
    <cellStyle name="Percent 8 7 9" xfId="12765" xr:uid="{00000000-0005-0000-0000-00000D320000}"/>
    <cellStyle name="Percent 8 8" xfId="12766" xr:uid="{00000000-0005-0000-0000-00000E320000}"/>
    <cellStyle name="Percent 8 8 10" xfId="12767" xr:uid="{00000000-0005-0000-0000-00000F320000}"/>
    <cellStyle name="Percent 8 8 11" xfId="12768" xr:uid="{00000000-0005-0000-0000-000010320000}"/>
    <cellStyle name="Percent 8 8 2" xfId="12769" xr:uid="{00000000-0005-0000-0000-000011320000}"/>
    <cellStyle name="Percent 8 8 2 2" xfId="12770" xr:uid="{00000000-0005-0000-0000-000012320000}"/>
    <cellStyle name="Percent 8 8 2 2 2" xfId="12771" xr:uid="{00000000-0005-0000-0000-000013320000}"/>
    <cellStyle name="Percent 8 8 2 3" xfId="12772" xr:uid="{00000000-0005-0000-0000-000014320000}"/>
    <cellStyle name="Percent 8 8 2 3 2" xfId="12773" xr:uid="{00000000-0005-0000-0000-000015320000}"/>
    <cellStyle name="Percent 8 8 2 4" xfId="12774" xr:uid="{00000000-0005-0000-0000-000016320000}"/>
    <cellStyle name="Percent 8 8 3" xfId="12775" xr:uid="{00000000-0005-0000-0000-000017320000}"/>
    <cellStyle name="Percent 8 8 3 2" xfId="12776" xr:uid="{00000000-0005-0000-0000-000018320000}"/>
    <cellStyle name="Percent 8 8 3 2 2" xfId="12777" xr:uid="{00000000-0005-0000-0000-000019320000}"/>
    <cellStyle name="Percent 8 8 3 3" xfId="12778" xr:uid="{00000000-0005-0000-0000-00001A320000}"/>
    <cellStyle name="Percent 8 8 3 3 2" xfId="12779" xr:uid="{00000000-0005-0000-0000-00001B320000}"/>
    <cellStyle name="Percent 8 8 3 4" xfId="12780" xr:uid="{00000000-0005-0000-0000-00001C320000}"/>
    <cellStyle name="Percent 8 8 4" xfId="12781" xr:uid="{00000000-0005-0000-0000-00001D320000}"/>
    <cellStyle name="Percent 8 8 4 2" xfId="12782" xr:uid="{00000000-0005-0000-0000-00001E320000}"/>
    <cellStyle name="Percent 8 8 4 2 2" xfId="12783" xr:uid="{00000000-0005-0000-0000-00001F320000}"/>
    <cellStyle name="Percent 8 8 4 3" xfId="12784" xr:uid="{00000000-0005-0000-0000-000020320000}"/>
    <cellStyle name="Percent 8 8 4 3 2" xfId="12785" xr:uid="{00000000-0005-0000-0000-000021320000}"/>
    <cellStyle name="Percent 8 8 4 4" xfId="12786" xr:uid="{00000000-0005-0000-0000-000022320000}"/>
    <cellStyle name="Percent 8 8 4 4 2" xfId="12787" xr:uid="{00000000-0005-0000-0000-000023320000}"/>
    <cellStyle name="Percent 8 8 4 5" xfId="12788" xr:uid="{00000000-0005-0000-0000-000024320000}"/>
    <cellStyle name="Percent 8 8 5" xfId="12789" xr:uid="{00000000-0005-0000-0000-000025320000}"/>
    <cellStyle name="Percent 8 8 5 2" xfId="12790" xr:uid="{00000000-0005-0000-0000-000026320000}"/>
    <cellStyle name="Percent 8 8 5 2 2" xfId="12791" xr:uid="{00000000-0005-0000-0000-000027320000}"/>
    <cellStyle name="Percent 8 8 5 3" xfId="12792" xr:uid="{00000000-0005-0000-0000-000028320000}"/>
    <cellStyle name="Percent 8 8 5 3 2" xfId="12793" xr:uid="{00000000-0005-0000-0000-000029320000}"/>
    <cellStyle name="Percent 8 8 5 4" xfId="12794" xr:uid="{00000000-0005-0000-0000-00002A320000}"/>
    <cellStyle name="Percent 8 8 6" xfId="12795" xr:uid="{00000000-0005-0000-0000-00002B320000}"/>
    <cellStyle name="Percent 8 8 6 2" xfId="12796" xr:uid="{00000000-0005-0000-0000-00002C320000}"/>
    <cellStyle name="Percent 8 8 7" xfId="12797" xr:uid="{00000000-0005-0000-0000-00002D320000}"/>
    <cellStyle name="Percent 8 8 7 2" xfId="12798" xr:uid="{00000000-0005-0000-0000-00002E320000}"/>
    <cellStyle name="Percent 8 8 8" xfId="12799" xr:uid="{00000000-0005-0000-0000-00002F320000}"/>
    <cellStyle name="Percent 8 8 8 2" xfId="12800" xr:uid="{00000000-0005-0000-0000-000030320000}"/>
    <cellStyle name="Percent 8 8 9" xfId="12801" xr:uid="{00000000-0005-0000-0000-000031320000}"/>
    <cellStyle name="Percent 8 9" xfId="12802" xr:uid="{00000000-0005-0000-0000-000032320000}"/>
    <cellStyle name="Percent 8 9 2" xfId="12803" xr:uid="{00000000-0005-0000-0000-000033320000}"/>
    <cellStyle name="Percent 8 9 2 2" xfId="12804" xr:uid="{00000000-0005-0000-0000-000034320000}"/>
    <cellStyle name="Percent 8 9 3" xfId="12805" xr:uid="{00000000-0005-0000-0000-000035320000}"/>
    <cellStyle name="Percent 8 9 3 2" xfId="12806" xr:uid="{00000000-0005-0000-0000-000036320000}"/>
    <cellStyle name="Percent 8 9 4" xfId="12807" xr:uid="{00000000-0005-0000-0000-000037320000}"/>
    <cellStyle name="Percent 9" xfId="12808" xr:uid="{00000000-0005-0000-0000-000038320000}"/>
    <cellStyle name="Percent 9 10" xfId="12809" xr:uid="{00000000-0005-0000-0000-000039320000}"/>
    <cellStyle name="Percent 9 10 10" xfId="12810" xr:uid="{00000000-0005-0000-0000-00003A320000}"/>
    <cellStyle name="Percent 9 10 11" xfId="12811" xr:uid="{00000000-0005-0000-0000-00003B320000}"/>
    <cellStyle name="Percent 9 10 12" xfId="12812" xr:uid="{00000000-0005-0000-0000-00003C320000}"/>
    <cellStyle name="Percent 9 10 2" xfId="12813" xr:uid="{00000000-0005-0000-0000-00003D320000}"/>
    <cellStyle name="Percent 9 10 2 2" xfId="12814" xr:uid="{00000000-0005-0000-0000-00003E320000}"/>
    <cellStyle name="Percent 9 10 2 2 2" xfId="12815" xr:uid="{00000000-0005-0000-0000-00003F320000}"/>
    <cellStyle name="Percent 9 10 2 3" xfId="12816" xr:uid="{00000000-0005-0000-0000-000040320000}"/>
    <cellStyle name="Percent 9 10 2 3 2" xfId="12817" xr:uid="{00000000-0005-0000-0000-000041320000}"/>
    <cellStyle name="Percent 9 10 2 4" xfId="12818" xr:uid="{00000000-0005-0000-0000-000042320000}"/>
    <cellStyle name="Percent 9 10 2 5" xfId="12819" xr:uid="{00000000-0005-0000-0000-000043320000}"/>
    <cellStyle name="Percent 9 10 3" xfId="12820" xr:uid="{00000000-0005-0000-0000-000044320000}"/>
    <cellStyle name="Percent 9 10 3 2" xfId="12821" xr:uid="{00000000-0005-0000-0000-000045320000}"/>
    <cellStyle name="Percent 9 10 3 2 2" xfId="12822" xr:uid="{00000000-0005-0000-0000-000046320000}"/>
    <cellStyle name="Percent 9 10 3 3" xfId="12823" xr:uid="{00000000-0005-0000-0000-000047320000}"/>
    <cellStyle name="Percent 9 10 3 3 2" xfId="12824" xr:uid="{00000000-0005-0000-0000-000048320000}"/>
    <cellStyle name="Percent 9 10 3 4" xfId="12825" xr:uid="{00000000-0005-0000-0000-000049320000}"/>
    <cellStyle name="Percent 9 10 4" xfId="12826" xr:uid="{00000000-0005-0000-0000-00004A320000}"/>
    <cellStyle name="Percent 9 10 4 2" xfId="12827" xr:uid="{00000000-0005-0000-0000-00004B320000}"/>
    <cellStyle name="Percent 9 10 4 2 2" xfId="12828" xr:uid="{00000000-0005-0000-0000-00004C320000}"/>
    <cellStyle name="Percent 9 10 4 3" xfId="12829" xr:uid="{00000000-0005-0000-0000-00004D320000}"/>
    <cellStyle name="Percent 9 10 4 3 2" xfId="12830" xr:uid="{00000000-0005-0000-0000-00004E320000}"/>
    <cellStyle name="Percent 9 10 4 4" xfId="12831" xr:uid="{00000000-0005-0000-0000-00004F320000}"/>
    <cellStyle name="Percent 9 10 5" xfId="12832" xr:uid="{00000000-0005-0000-0000-000050320000}"/>
    <cellStyle name="Percent 9 10 5 2" xfId="12833" xr:uid="{00000000-0005-0000-0000-000051320000}"/>
    <cellStyle name="Percent 9 10 5 2 2" xfId="12834" xr:uid="{00000000-0005-0000-0000-000052320000}"/>
    <cellStyle name="Percent 9 10 5 3" xfId="12835" xr:uid="{00000000-0005-0000-0000-000053320000}"/>
    <cellStyle name="Percent 9 10 5 3 2" xfId="12836" xr:uid="{00000000-0005-0000-0000-000054320000}"/>
    <cellStyle name="Percent 9 10 5 4" xfId="12837" xr:uid="{00000000-0005-0000-0000-000055320000}"/>
    <cellStyle name="Percent 9 10 5 4 2" xfId="12838" xr:uid="{00000000-0005-0000-0000-000056320000}"/>
    <cellStyle name="Percent 9 10 5 5" xfId="12839" xr:uid="{00000000-0005-0000-0000-000057320000}"/>
    <cellStyle name="Percent 9 10 6" xfId="12840" xr:uid="{00000000-0005-0000-0000-000058320000}"/>
    <cellStyle name="Percent 9 10 6 2" xfId="12841" xr:uid="{00000000-0005-0000-0000-000059320000}"/>
    <cellStyle name="Percent 9 10 6 2 2" xfId="12842" xr:uid="{00000000-0005-0000-0000-00005A320000}"/>
    <cellStyle name="Percent 9 10 6 3" xfId="12843" xr:uid="{00000000-0005-0000-0000-00005B320000}"/>
    <cellStyle name="Percent 9 10 6 3 2" xfId="12844" xr:uid="{00000000-0005-0000-0000-00005C320000}"/>
    <cellStyle name="Percent 9 10 6 4" xfId="12845" xr:uid="{00000000-0005-0000-0000-00005D320000}"/>
    <cellStyle name="Percent 9 10 7" xfId="12846" xr:uid="{00000000-0005-0000-0000-00005E320000}"/>
    <cellStyle name="Percent 9 10 7 2" xfId="12847" xr:uid="{00000000-0005-0000-0000-00005F320000}"/>
    <cellStyle name="Percent 9 10 8" xfId="12848" xr:uid="{00000000-0005-0000-0000-000060320000}"/>
    <cellStyle name="Percent 9 10 8 2" xfId="12849" xr:uid="{00000000-0005-0000-0000-000061320000}"/>
    <cellStyle name="Percent 9 10 9" xfId="12850" xr:uid="{00000000-0005-0000-0000-000062320000}"/>
    <cellStyle name="Percent 9 10 9 2" xfId="12851" xr:uid="{00000000-0005-0000-0000-000063320000}"/>
    <cellStyle name="Percent 9 11" xfId="12852" xr:uid="{00000000-0005-0000-0000-000064320000}"/>
    <cellStyle name="Percent 9 11 10" xfId="12853" xr:uid="{00000000-0005-0000-0000-000065320000}"/>
    <cellStyle name="Percent 9 11 11" xfId="12854" xr:uid="{00000000-0005-0000-0000-000066320000}"/>
    <cellStyle name="Percent 9 11 12" xfId="12855" xr:uid="{00000000-0005-0000-0000-000067320000}"/>
    <cellStyle name="Percent 9 11 2" xfId="12856" xr:uid="{00000000-0005-0000-0000-000068320000}"/>
    <cellStyle name="Percent 9 11 2 2" xfId="12857" xr:uid="{00000000-0005-0000-0000-000069320000}"/>
    <cellStyle name="Percent 9 11 2 2 2" xfId="12858" xr:uid="{00000000-0005-0000-0000-00006A320000}"/>
    <cellStyle name="Percent 9 11 2 3" xfId="12859" xr:uid="{00000000-0005-0000-0000-00006B320000}"/>
    <cellStyle name="Percent 9 11 2 3 2" xfId="12860" xr:uid="{00000000-0005-0000-0000-00006C320000}"/>
    <cellStyle name="Percent 9 11 2 4" xfId="12861" xr:uid="{00000000-0005-0000-0000-00006D320000}"/>
    <cellStyle name="Percent 9 11 2 5" xfId="12862" xr:uid="{00000000-0005-0000-0000-00006E320000}"/>
    <cellStyle name="Percent 9 11 3" xfId="12863" xr:uid="{00000000-0005-0000-0000-00006F320000}"/>
    <cellStyle name="Percent 9 11 3 2" xfId="12864" xr:uid="{00000000-0005-0000-0000-000070320000}"/>
    <cellStyle name="Percent 9 11 3 2 2" xfId="12865" xr:uid="{00000000-0005-0000-0000-000071320000}"/>
    <cellStyle name="Percent 9 11 3 3" xfId="12866" xr:uid="{00000000-0005-0000-0000-000072320000}"/>
    <cellStyle name="Percent 9 11 3 3 2" xfId="12867" xr:uid="{00000000-0005-0000-0000-000073320000}"/>
    <cellStyle name="Percent 9 11 3 4" xfId="12868" xr:uid="{00000000-0005-0000-0000-000074320000}"/>
    <cellStyle name="Percent 9 11 4" xfId="12869" xr:uid="{00000000-0005-0000-0000-000075320000}"/>
    <cellStyle name="Percent 9 11 4 2" xfId="12870" xr:uid="{00000000-0005-0000-0000-000076320000}"/>
    <cellStyle name="Percent 9 11 4 2 2" xfId="12871" xr:uid="{00000000-0005-0000-0000-000077320000}"/>
    <cellStyle name="Percent 9 11 4 3" xfId="12872" xr:uid="{00000000-0005-0000-0000-000078320000}"/>
    <cellStyle name="Percent 9 11 4 3 2" xfId="12873" xr:uid="{00000000-0005-0000-0000-000079320000}"/>
    <cellStyle name="Percent 9 11 4 4" xfId="12874" xr:uid="{00000000-0005-0000-0000-00007A320000}"/>
    <cellStyle name="Percent 9 11 5" xfId="12875" xr:uid="{00000000-0005-0000-0000-00007B320000}"/>
    <cellStyle name="Percent 9 11 5 2" xfId="12876" xr:uid="{00000000-0005-0000-0000-00007C320000}"/>
    <cellStyle name="Percent 9 11 5 2 2" xfId="12877" xr:uid="{00000000-0005-0000-0000-00007D320000}"/>
    <cellStyle name="Percent 9 11 5 3" xfId="12878" xr:uid="{00000000-0005-0000-0000-00007E320000}"/>
    <cellStyle name="Percent 9 11 5 3 2" xfId="12879" xr:uid="{00000000-0005-0000-0000-00007F320000}"/>
    <cellStyle name="Percent 9 11 5 4" xfId="12880" xr:uid="{00000000-0005-0000-0000-000080320000}"/>
    <cellStyle name="Percent 9 11 5 4 2" xfId="12881" xr:uid="{00000000-0005-0000-0000-000081320000}"/>
    <cellStyle name="Percent 9 11 5 5" xfId="12882" xr:uid="{00000000-0005-0000-0000-000082320000}"/>
    <cellStyle name="Percent 9 11 6" xfId="12883" xr:uid="{00000000-0005-0000-0000-000083320000}"/>
    <cellStyle name="Percent 9 11 6 2" xfId="12884" xr:uid="{00000000-0005-0000-0000-000084320000}"/>
    <cellStyle name="Percent 9 11 6 2 2" xfId="12885" xr:uid="{00000000-0005-0000-0000-000085320000}"/>
    <cellStyle name="Percent 9 11 6 3" xfId="12886" xr:uid="{00000000-0005-0000-0000-000086320000}"/>
    <cellStyle name="Percent 9 11 6 3 2" xfId="12887" xr:uid="{00000000-0005-0000-0000-000087320000}"/>
    <cellStyle name="Percent 9 11 6 4" xfId="12888" xr:uid="{00000000-0005-0000-0000-000088320000}"/>
    <cellStyle name="Percent 9 11 7" xfId="12889" xr:uid="{00000000-0005-0000-0000-000089320000}"/>
    <cellStyle name="Percent 9 11 7 2" xfId="12890" xr:uid="{00000000-0005-0000-0000-00008A320000}"/>
    <cellStyle name="Percent 9 11 8" xfId="12891" xr:uid="{00000000-0005-0000-0000-00008B320000}"/>
    <cellStyle name="Percent 9 11 8 2" xfId="12892" xr:uid="{00000000-0005-0000-0000-00008C320000}"/>
    <cellStyle name="Percent 9 11 9" xfId="12893" xr:uid="{00000000-0005-0000-0000-00008D320000}"/>
    <cellStyle name="Percent 9 11 9 2" xfId="12894" xr:uid="{00000000-0005-0000-0000-00008E320000}"/>
    <cellStyle name="Percent 9 12" xfId="12895" xr:uid="{00000000-0005-0000-0000-00008F320000}"/>
    <cellStyle name="Percent 9 12 10" xfId="12896" xr:uid="{00000000-0005-0000-0000-000090320000}"/>
    <cellStyle name="Percent 9 12 11" xfId="12897" xr:uid="{00000000-0005-0000-0000-000091320000}"/>
    <cellStyle name="Percent 9 12 12" xfId="12898" xr:uid="{00000000-0005-0000-0000-000092320000}"/>
    <cellStyle name="Percent 9 12 2" xfId="12899" xr:uid="{00000000-0005-0000-0000-000093320000}"/>
    <cellStyle name="Percent 9 12 2 2" xfId="12900" xr:uid="{00000000-0005-0000-0000-000094320000}"/>
    <cellStyle name="Percent 9 12 2 2 2" xfId="12901" xr:uid="{00000000-0005-0000-0000-000095320000}"/>
    <cellStyle name="Percent 9 12 2 3" xfId="12902" xr:uid="{00000000-0005-0000-0000-000096320000}"/>
    <cellStyle name="Percent 9 12 2 3 2" xfId="12903" xr:uid="{00000000-0005-0000-0000-000097320000}"/>
    <cellStyle name="Percent 9 12 2 4" xfId="12904" xr:uid="{00000000-0005-0000-0000-000098320000}"/>
    <cellStyle name="Percent 9 12 2 5" xfId="12905" xr:uid="{00000000-0005-0000-0000-000099320000}"/>
    <cellStyle name="Percent 9 12 3" xfId="12906" xr:uid="{00000000-0005-0000-0000-00009A320000}"/>
    <cellStyle name="Percent 9 12 3 2" xfId="12907" xr:uid="{00000000-0005-0000-0000-00009B320000}"/>
    <cellStyle name="Percent 9 12 3 2 2" xfId="12908" xr:uid="{00000000-0005-0000-0000-00009C320000}"/>
    <cellStyle name="Percent 9 12 3 3" xfId="12909" xr:uid="{00000000-0005-0000-0000-00009D320000}"/>
    <cellStyle name="Percent 9 12 3 3 2" xfId="12910" xr:uid="{00000000-0005-0000-0000-00009E320000}"/>
    <cellStyle name="Percent 9 12 3 4" xfId="12911" xr:uid="{00000000-0005-0000-0000-00009F320000}"/>
    <cellStyle name="Percent 9 12 4" xfId="12912" xr:uid="{00000000-0005-0000-0000-0000A0320000}"/>
    <cellStyle name="Percent 9 12 4 2" xfId="12913" xr:uid="{00000000-0005-0000-0000-0000A1320000}"/>
    <cellStyle name="Percent 9 12 4 2 2" xfId="12914" xr:uid="{00000000-0005-0000-0000-0000A2320000}"/>
    <cellStyle name="Percent 9 12 4 3" xfId="12915" xr:uid="{00000000-0005-0000-0000-0000A3320000}"/>
    <cellStyle name="Percent 9 12 4 3 2" xfId="12916" xr:uid="{00000000-0005-0000-0000-0000A4320000}"/>
    <cellStyle name="Percent 9 12 4 4" xfId="12917" xr:uid="{00000000-0005-0000-0000-0000A5320000}"/>
    <cellStyle name="Percent 9 12 5" xfId="12918" xr:uid="{00000000-0005-0000-0000-0000A6320000}"/>
    <cellStyle name="Percent 9 12 5 2" xfId="12919" xr:uid="{00000000-0005-0000-0000-0000A7320000}"/>
    <cellStyle name="Percent 9 12 5 2 2" xfId="12920" xr:uid="{00000000-0005-0000-0000-0000A8320000}"/>
    <cellStyle name="Percent 9 12 5 3" xfId="12921" xr:uid="{00000000-0005-0000-0000-0000A9320000}"/>
    <cellStyle name="Percent 9 12 5 3 2" xfId="12922" xr:uid="{00000000-0005-0000-0000-0000AA320000}"/>
    <cellStyle name="Percent 9 12 5 4" xfId="12923" xr:uid="{00000000-0005-0000-0000-0000AB320000}"/>
    <cellStyle name="Percent 9 12 5 4 2" xfId="12924" xr:uid="{00000000-0005-0000-0000-0000AC320000}"/>
    <cellStyle name="Percent 9 12 5 5" xfId="12925" xr:uid="{00000000-0005-0000-0000-0000AD320000}"/>
    <cellStyle name="Percent 9 12 6" xfId="12926" xr:uid="{00000000-0005-0000-0000-0000AE320000}"/>
    <cellStyle name="Percent 9 12 6 2" xfId="12927" xr:uid="{00000000-0005-0000-0000-0000AF320000}"/>
    <cellStyle name="Percent 9 12 6 2 2" xfId="12928" xr:uid="{00000000-0005-0000-0000-0000B0320000}"/>
    <cellStyle name="Percent 9 12 6 3" xfId="12929" xr:uid="{00000000-0005-0000-0000-0000B1320000}"/>
    <cellStyle name="Percent 9 12 6 3 2" xfId="12930" xr:uid="{00000000-0005-0000-0000-0000B2320000}"/>
    <cellStyle name="Percent 9 12 6 4" xfId="12931" xr:uid="{00000000-0005-0000-0000-0000B3320000}"/>
    <cellStyle name="Percent 9 12 7" xfId="12932" xr:uid="{00000000-0005-0000-0000-0000B4320000}"/>
    <cellStyle name="Percent 9 12 7 2" xfId="12933" xr:uid="{00000000-0005-0000-0000-0000B5320000}"/>
    <cellStyle name="Percent 9 12 8" xfId="12934" xr:uid="{00000000-0005-0000-0000-0000B6320000}"/>
    <cellStyle name="Percent 9 12 8 2" xfId="12935" xr:uid="{00000000-0005-0000-0000-0000B7320000}"/>
    <cellStyle name="Percent 9 12 9" xfId="12936" xr:uid="{00000000-0005-0000-0000-0000B8320000}"/>
    <cellStyle name="Percent 9 12 9 2" xfId="12937" xr:uid="{00000000-0005-0000-0000-0000B9320000}"/>
    <cellStyle name="Percent 9 13" xfId="12938" xr:uid="{00000000-0005-0000-0000-0000BA320000}"/>
    <cellStyle name="Percent 9 13 10" xfId="12939" xr:uid="{00000000-0005-0000-0000-0000BB320000}"/>
    <cellStyle name="Percent 9 13 11" xfId="12940" xr:uid="{00000000-0005-0000-0000-0000BC320000}"/>
    <cellStyle name="Percent 9 13 12" xfId="12941" xr:uid="{00000000-0005-0000-0000-0000BD320000}"/>
    <cellStyle name="Percent 9 13 2" xfId="12942" xr:uid="{00000000-0005-0000-0000-0000BE320000}"/>
    <cellStyle name="Percent 9 13 2 2" xfId="12943" xr:uid="{00000000-0005-0000-0000-0000BF320000}"/>
    <cellStyle name="Percent 9 13 2 2 2" xfId="12944" xr:uid="{00000000-0005-0000-0000-0000C0320000}"/>
    <cellStyle name="Percent 9 13 2 3" xfId="12945" xr:uid="{00000000-0005-0000-0000-0000C1320000}"/>
    <cellStyle name="Percent 9 13 2 3 2" xfId="12946" xr:uid="{00000000-0005-0000-0000-0000C2320000}"/>
    <cellStyle name="Percent 9 13 2 4" xfId="12947" xr:uid="{00000000-0005-0000-0000-0000C3320000}"/>
    <cellStyle name="Percent 9 13 2 5" xfId="12948" xr:uid="{00000000-0005-0000-0000-0000C4320000}"/>
    <cellStyle name="Percent 9 13 3" xfId="12949" xr:uid="{00000000-0005-0000-0000-0000C5320000}"/>
    <cellStyle name="Percent 9 13 3 2" xfId="12950" xr:uid="{00000000-0005-0000-0000-0000C6320000}"/>
    <cellStyle name="Percent 9 13 3 2 2" xfId="12951" xr:uid="{00000000-0005-0000-0000-0000C7320000}"/>
    <cellStyle name="Percent 9 13 3 3" xfId="12952" xr:uid="{00000000-0005-0000-0000-0000C8320000}"/>
    <cellStyle name="Percent 9 13 3 3 2" xfId="12953" xr:uid="{00000000-0005-0000-0000-0000C9320000}"/>
    <cellStyle name="Percent 9 13 3 4" xfId="12954" xr:uid="{00000000-0005-0000-0000-0000CA320000}"/>
    <cellStyle name="Percent 9 13 4" xfId="12955" xr:uid="{00000000-0005-0000-0000-0000CB320000}"/>
    <cellStyle name="Percent 9 13 4 2" xfId="12956" xr:uid="{00000000-0005-0000-0000-0000CC320000}"/>
    <cellStyle name="Percent 9 13 4 2 2" xfId="12957" xr:uid="{00000000-0005-0000-0000-0000CD320000}"/>
    <cellStyle name="Percent 9 13 4 3" xfId="12958" xr:uid="{00000000-0005-0000-0000-0000CE320000}"/>
    <cellStyle name="Percent 9 13 4 3 2" xfId="12959" xr:uid="{00000000-0005-0000-0000-0000CF320000}"/>
    <cellStyle name="Percent 9 13 4 4" xfId="12960" xr:uid="{00000000-0005-0000-0000-0000D0320000}"/>
    <cellStyle name="Percent 9 13 5" xfId="12961" xr:uid="{00000000-0005-0000-0000-0000D1320000}"/>
    <cellStyle name="Percent 9 13 5 2" xfId="12962" xr:uid="{00000000-0005-0000-0000-0000D2320000}"/>
    <cellStyle name="Percent 9 13 5 2 2" xfId="12963" xr:uid="{00000000-0005-0000-0000-0000D3320000}"/>
    <cellStyle name="Percent 9 13 5 3" xfId="12964" xr:uid="{00000000-0005-0000-0000-0000D4320000}"/>
    <cellStyle name="Percent 9 13 5 3 2" xfId="12965" xr:uid="{00000000-0005-0000-0000-0000D5320000}"/>
    <cellStyle name="Percent 9 13 5 4" xfId="12966" xr:uid="{00000000-0005-0000-0000-0000D6320000}"/>
    <cellStyle name="Percent 9 13 5 4 2" xfId="12967" xr:uid="{00000000-0005-0000-0000-0000D7320000}"/>
    <cellStyle name="Percent 9 13 5 5" xfId="12968" xr:uid="{00000000-0005-0000-0000-0000D8320000}"/>
    <cellStyle name="Percent 9 13 6" xfId="12969" xr:uid="{00000000-0005-0000-0000-0000D9320000}"/>
    <cellStyle name="Percent 9 13 6 2" xfId="12970" xr:uid="{00000000-0005-0000-0000-0000DA320000}"/>
    <cellStyle name="Percent 9 13 6 2 2" xfId="12971" xr:uid="{00000000-0005-0000-0000-0000DB320000}"/>
    <cellStyle name="Percent 9 13 6 3" xfId="12972" xr:uid="{00000000-0005-0000-0000-0000DC320000}"/>
    <cellStyle name="Percent 9 13 6 3 2" xfId="12973" xr:uid="{00000000-0005-0000-0000-0000DD320000}"/>
    <cellStyle name="Percent 9 13 6 4" xfId="12974" xr:uid="{00000000-0005-0000-0000-0000DE320000}"/>
    <cellStyle name="Percent 9 13 7" xfId="12975" xr:uid="{00000000-0005-0000-0000-0000DF320000}"/>
    <cellStyle name="Percent 9 13 7 2" xfId="12976" xr:uid="{00000000-0005-0000-0000-0000E0320000}"/>
    <cellStyle name="Percent 9 13 8" xfId="12977" xr:uid="{00000000-0005-0000-0000-0000E1320000}"/>
    <cellStyle name="Percent 9 13 8 2" xfId="12978" xr:uid="{00000000-0005-0000-0000-0000E2320000}"/>
    <cellStyle name="Percent 9 13 9" xfId="12979" xr:uid="{00000000-0005-0000-0000-0000E3320000}"/>
    <cellStyle name="Percent 9 13 9 2" xfId="12980" xr:uid="{00000000-0005-0000-0000-0000E4320000}"/>
    <cellStyle name="Percent 9 14" xfId="12981" xr:uid="{00000000-0005-0000-0000-0000E5320000}"/>
    <cellStyle name="Percent 9 14 10" xfId="12982" xr:uid="{00000000-0005-0000-0000-0000E6320000}"/>
    <cellStyle name="Percent 9 14 11" xfId="12983" xr:uid="{00000000-0005-0000-0000-0000E7320000}"/>
    <cellStyle name="Percent 9 14 12" xfId="12984" xr:uid="{00000000-0005-0000-0000-0000E8320000}"/>
    <cellStyle name="Percent 9 14 2" xfId="12985" xr:uid="{00000000-0005-0000-0000-0000E9320000}"/>
    <cellStyle name="Percent 9 14 2 2" xfId="12986" xr:uid="{00000000-0005-0000-0000-0000EA320000}"/>
    <cellStyle name="Percent 9 14 2 2 2" xfId="12987" xr:uid="{00000000-0005-0000-0000-0000EB320000}"/>
    <cellStyle name="Percent 9 14 2 3" xfId="12988" xr:uid="{00000000-0005-0000-0000-0000EC320000}"/>
    <cellStyle name="Percent 9 14 2 3 2" xfId="12989" xr:uid="{00000000-0005-0000-0000-0000ED320000}"/>
    <cellStyle name="Percent 9 14 2 4" xfId="12990" xr:uid="{00000000-0005-0000-0000-0000EE320000}"/>
    <cellStyle name="Percent 9 14 2 5" xfId="12991" xr:uid="{00000000-0005-0000-0000-0000EF320000}"/>
    <cellStyle name="Percent 9 14 3" xfId="12992" xr:uid="{00000000-0005-0000-0000-0000F0320000}"/>
    <cellStyle name="Percent 9 14 3 2" xfId="12993" xr:uid="{00000000-0005-0000-0000-0000F1320000}"/>
    <cellStyle name="Percent 9 14 3 2 2" xfId="12994" xr:uid="{00000000-0005-0000-0000-0000F2320000}"/>
    <cellStyle name="Percent 9 14 3 3" xfId="12995" xr:uid="{00000000-0005-0000-0000-0000F3320000}"/>
    <cellStyle name="Percent 9 14 3 3 2" xfId="12996" xr:uid="{00000000-0005-0000-0000-0000F4320000}"/>
    <cellStyle name="Percent 9 14 3 4" xfId="12997" xr:uid="{00000000-0005-0000-0000-0000F5320000}"/>
    <cellStyle name="Percent 9 14 4" xfId="12998" xr:uid="{00000000-0005-0000-0000-0000F6320000}"/>
    <cellStyle name="Percent 9 14 4 2" xfId="12999" xr:uid="{00000000-0005-0000-0000-0000F7320000}"/>
    <cellStyle name="Percent 9 14 4 2 2" xfId="13000" xr:uid="{00000000-0005-0000-0000-0000F8320000}"/>
    <cellStyle name="Percent 9 14 4 3" xfId="13001" xr:uid="{00000000-0005-0000-0000-0000F9320000}"/>
    <cellStyle name="Percent 9 14 4 3 2" xfId="13002" xr:uid="{00000000-0005-0000-0000-0000FA320000}"/>
    <cellStyle name="Percent 9 14 4 4" xfId="13003" xr:uid="{00000000-0005-0000-0000-0000FB320000}"/>
    <cellStyle name="Percent 9 14 5" xfId="13004" xr:uid="{00000000-0005-0000-0000-0000FC320000}"/>
    <cellStyle name="Percent 9 14 5 2" xfId="13005" xr:uid="{00000000-0005-0000-0000-0000FD320000}"/>
    <cellStyle name="Percent 9 14 5 2 2" xfId="13006" xr:uid="{00000000-0005-0000-0000-0000FE320000}"/>
    <cellStyle name="Percent 9 14 5 3" xfId="13007" xr:uid="{00000000-0005-0000-0000-0000FF320000}"/>
    <cellStyle name="Percent 9 14 5 3 2" xfId="13008" xr:uid="{00000000-0005-0000-0000-000000330000}"/>
    <cellStyle name="Percent 9 14 5 4" xfId="13009" xr:uid="{00000000-0005-0000-0000-000001330000}"/>
    <cellStyle name="Percent 9 14 5 4 2" xfId="13010" xr:uid="{00000000-0005-0000-0000-000002330000}"/>
    <cellStyle name="Percent 9 14 5 5" xfId="13011" xr:uid="{00000000-0005-0000-0000-000003330000}"/>
    <cellStyle name="Percent 9 14 6" xfId="13012" xr:uid="{00000000-0005-0000-0000-000004330000}"/>
    <cellStyle name="Percent 9 14 6 2" xfId="13013" xr:uid="{00000000-0005-0000-0000-000005330000}"/>
    <cellStyle name="Percent 9 14 6 2 2" xfId="13014" xr:uid="{00000000-0005-0000-0000-000006330000}"/>
    <cellStyle name="Percent 9 14 6 3" xfId="13015" xr:uid="{00000000-0005-0000-0000-000007330000}"/>
    <cellStyle name="Percent 9 14 6 3 2" xfId="13016" xr:uid="{00000000-0005-0000-0000-000008330000}"/>
    <cellStyle name="Percent 9 14 6 4" xfId="13017" xr:uid="{00000000-0005-0000-0000-000009330000}"/>
    <cellStyle name="Percent 9 14 7" xfId="13018" xr:uid="{00000000-0005-0000-0000-00000A330000}"/>
    <cellStyle name="Percent 9 14 7 2" xfId="13019" xr:uid="{00000000-0005-0000-0000-00000B330000}"/>
    <cellStyle name="Percent 9 14 8" xfId="13020" xr:uid="{00000000-0005-0000-0000-00000C330000}"/>
    <cellStyle name="Percent 9 14 8 2" xfId="13021" xr:uid="{00000000-0005-0000-0000-00000D330000}"/>
    <cellStyle name="Percent 9 14 9" xfId="13022" xr:uid="{00000000-0005-0000-0000-00000E330000}"/>
    <cellStyle name="Percent 9 14 9 2" xfId="13023" xr:uid="{00000000-0005-0000-0000-00000F330000}"/>
    <cellStyle name="Percent 9 15" xfId="13024" xr:uid="{00000000-0005-0000-0000-000010330000}"/>
    <cellStyle name="Percent 9 15 10" xfId="13025" xr:uid="{00000000-0005-0000-0000-000011330000}"/>
    <cellStyle name="Percent 9 15 11" xfId="13026" xr:uid="{00000000-0005-0000-0000-000012330000}"/>
    <cellStyle name="Percent 9 15 12" xfId="13027" xr:uid="{00000000-0005-0000-0000-000013330000}"/>
    <cellStyle name="Percent 9 15 2" xfId="13028" xr:uid="{00000000-0005-0000-0000-000014330000}"/>
    <cellStyle name="Percent 9 15 2 2" xfId="13029" xr:uid="{00000000-0005-0000-0000-000015330000}"/>
    <cellStyle name="Percent 9 15 2 2 2" xfId="13030" xr:uid="{00000000-0005-0000-0000-000016330000}"/>
    <cellStyle name="Percent 9 15 2 3" xfId="13031" xr:uid="{00000000-0005-0000-0000-000017330000}"/>
    <cellStyle name="Percent 9 15 2 3 2" xfId="13032" xr:uid="{00000000-0005-0000-0000-000018330000}"/>
    <cellStyle name="Percent 9 15 2 4" xfId="13033" xr:uid="{00000000-0005-0000-0000-000019330000}"/>
    <cellStyle name="Percent 9 15 2 5" xfId="13034" xr:uid="{00000000-0005-0000-0000-00001A330000}"/>
    <cellStyle name="Percent 9 15 3" xfId="13035" xr:uid="{00000000-0005-0000-0000-00001B330000}"/>
    <cellStyle name="Percent 9 15 3 2" xfId="13036" xr:uid="{00000000-0005-0000-0000-00001C330000}"/>
    <cellStyle name="Percent 9 15 3 2 2" xfId="13037" xr:uid="{00000000-0005-0000-0000-00001D330000}"/>
    <cellStyle name="Percent 9 15 3 3" xfId="13038" xr:uid="{00000000-0005-0000-0000-00001E330000}"/>
    <cellStyle name="Percent 9 15 3 3 2" xfId="13039" xr:uid="{00000000-0005-0000-0000-00001F330000}"/>
    <cellStyle name="Percent 9 15 3 4" xfId="13040" xr:uid="{00000000-0005-0000-0000-000020330000}"/>
    <cellStyle name="Percent 9 15 4" xfId="13041" xr:uid="{00000000-0005-0000-0000-000021330000}"/>
    <cellStyle name="Percent 9 15 4 2" xfId="13042" xr:uid="{00000000-0005-0000-0000-000022330000}"/>
    <cellStyle name="Percent 9 15 4 2 2" xfId="13043" xr:uid="{00000000-0005-0000-0000-000023330000}"/>
    <cellStyle name="Percent 9 15 4 3" xfId="13044" xr:uid="{00000000-0005-0000-0000-000024330000}"/>
    <cellStyle name="Percent 9 15 4 3 2" xfId="13045" xr:uid="{00000000-0005-0000-0000-000025330000}"/>
    <cellStyle name="Percent 9 15 4 4" xfId="13046" xr:uid="{00000000-0005-0000-0000-000026330000}"/>
    <cellStyle name="Percent 9 15 5" xfId="13047" xr:uid="{00000000-0005-0000-0000-000027330000}"/>
    <cellStyle name="Percent 9 15 5 2" xfId="13048" xr:uid="{00000000-0005-0000-0000-000028330000}"/>
    <cellStyle name="Percent 9 15 5 2 2" xfId="13049" xr:uid="{00000000-0005-0000-0000-000029330000}"/>
    <cellStyle name="Percent 9 15 5 3" xfId="13050" xr:uid="{00000000-0005-0000-0000-00002A330000}"/>
    <cellStyle name="Percent 9 15 5 3 2" xfId="13051" xr:uid="{00000000-0005-0000-0000-00002B330000}"/>
    <cellStyle name="Percent 9 15 5 4" xfId="13052" xr:uid="{00000000-0005-0000-0000-00002C330000}"/>
    <cellStyle name="Percent 9 15 5 4 2" xfId="13053" xr:uid="{00000000-0005-0000-0000-00002D330000}"/>
    <cellStyle name="Percent 9 15 5 5" xfId="13054" xr:uid="{00000000-0005-0000-0000-00002E330000}"/>
    <cellStyle name="Percent 9 15 6" xfId="13055" xr:uid="{00000000-0005-0000-0000-00002F330000}"/>
    <cellStyle name="Percent 9 15 6 2" xfId="13056" xr:uid="{00000000-0005-0000-0000-000030330000}"/>
    <cellStyle name="Percent 9 15 6 2 2" xfId="13057" xr:uid="{00000000-0005-0000-0000-000031330000}"/>
    <cellStyle name="Percent 9 15 6 3" xfId="13058" xr:uid="{00000000-0005-0000-0000-000032330000}"/>
    <cellStyle name="Percent 9 15 6 3 2" xfId="13059" xr:uid="{00000000-0005-0000-0000-000033330000}"/>
    <cellStyle name="Percent 9 15 6 4" xfId="13060" xr:uid="{00000000-0005-0000-0000-000034330000}"/>
    <cellStyle name="Percent 9 15 7" xfId="13061" xr:uid="{00000000-0005-0000-0000-000035330000}"/>
    <cellStyle name="Percent 9 15 7 2" xfId="13062" xr:uid="{00000000-0005-0000-0000-000036330000}"/>
    <cellStyle name="Percent 9 15 8" xfId="13063" xr:uid="{00000000-0005-0000-0000-000037330000}"/>
    <cellStyle name="Percent 9 15 8 2" xfId="13064" xr:uid="{00000000-0005-0000-0000-000038330000}"/>
    <cellStyle name="Percent 9 15 9" xfId="13065" xr:uid="{00000000-0005-0000-0000-000039330000}"/>
    <cellStyle name="Percent 9 15 9 2" xfId="13066" xr:uid="{00000000-0005-0000-0000-00003A330000}"/>
    <cellStyle name="Percent 9 16" xfId="13067" xr:uid="{00000000-0005-0000-0000-00003B330000}"/>
    <cellStyle name="Percent 9 16 10" xfId="13068" xr:uid="{00000000-0005-0000-0000-00003C330000}"/>
    <cellStyle name="Percent 9 16 11" xfId="13069" xr:uid="{00000000-0005-0000-0000-00003D330000}"/>
    <cellStyle name="Percent 9 16 12" xfId="13070" xr:uid="{00000000-0005-0000-0000-00003E330000}"/>
    <cellStyle name="Percent 9 16 2" xfId="13071" xr:uid="{00000000-0005-0000-0000-00003F330000}"/>
    <cellStyle name="Percent 9 16 2 2" xfId="13072" xr:uid="{00000000-0005-0000-0000-000040330000}"/>
    <cellStyle name="Percent 9 16 2 2 2" xfId="13073" xr:uid="{00000000-0005-0000-0000-000041330000}"/>
    <cellStyle name="Percent 9 16 2 3" xfId="13074" xr:uid="{00000000-0005-0000-0000-000042330000}"/>
    <cellStyle name="Percent 9 16 2 3 2" xfId="13075" xr:uid="{00000000-0005-0000-0000-000043330000}"/>
    <cellStyle name="Percent 9 16 2 4" xfId="13076" xr:uid="{00000000-0005-0000-0000-000044330000}"/>
    <cellStyle name="Percent 9 16 2 5" xfId="13077" xr:uid="{00000000-0005-0000-0000-000045330000}"/>
    <cellStyle name="Percent 9 16 3" xfId="13078" xr:uid="{00000000-0005-0000-0000-000046330000}"/>
    <cellStyle name="Percent 9 16 3 2" xfId="13079" xr:uid="{00000000-0005-0000-0000-000047330000}"/>
    <cellStyle name="Percent 9 16 3 2 2" xfId="13080" xr:uid="{00000000-0005-0000-0000-000048330000}"/>
    <cellStyle name="Percent 9 16 3 3" xfId="13081" xr:uid="{00000000-0005-0000-0000-000049330000}"/>
    <cellStyle name="Percent 9 16 3 3 2" xfId="13082" xr:uid="{00000000-0005-0000-0000-00004A330000}"/>
    <cellStyle name="Percent 9 16 3 4" xfId="13083" xr:uid="{00000000-0005-0000-0000-00004B330000}"/>
    <cellStyle name="Percent 9 16 4" xfId="13084" xr:uid="{00000000-0005-0000-0000-00004C330000}"/>
    <cellStyle name="Percent 9 16 4 2" xfId="13085" xr:uid="{00000000-0005-0000-0000-00004D330000}"/>
    <cellStyle name="Percent 9 16 4 2 2" xfId="13086" xr:uid="{00000000-0005-0000-0000-00004E330000}"/>
    <cellStyle name="Percent 9 16 4 3" xfId="13087" xr:uid="{00000000-0005-0000-0000-00004F330000}"/>
    <cellStyle name="Percent 9 16 4 3 2" xfId="13088" xr:uid="{00000000-0005-0000-0000-000050330000}"/>
    <cellStyle name="Percent 9 16 4 4" xfId="13089" xr:uid="{00000000-0005-0000-0000-000051330000}"/>
    <cellStyle name="Percent 9 16 5" xfId="13090" xr:uid="{00000000-0005-0000-0000-000052330000}"/>
    <cellStyle name="Percent 9 16 5 2" xfId="13091" xr:uid="{00000000-0005-0000-0000-000053330000}"/>
    <cellStyle name="Percent 9 16 5 2 2" xfId="13092" xr:uid="{00000000-0005-0000-0000-000054330000}"/>
    <cellStyle name="Percent 9 16 5 3" xfId="13093" xr:uid="{00000000-0005-0000-0000-000055330000}"/>
    <cellStyle name="Percent 9 16 5 3 2" xfId="13094" xr:uid="{00000000-0005-0000-0000-000056330000}"/>
    <cellStyle name="Percent 9 16 5 4" xfId="13095" xr:uid="{00000000-0005-0000-0000-000057330000}"/>
    <cellStyle name="Percent 9 16 5 4 2" xfId="13096" xr:uid="{00000000-0005-0000-0000-000058330000}"/>
    <cellStyle name="Percent 9 16 5 5" xfId="13097" xr:uid="{00000000-0005-0000-0000-000059330000}"/>
    <cellStyle name="Percent 9 16 6" xfId="13098" xr:uid="{00000000-0005-0000-0000-00005A330000}"/>
    <cellStyle name="Percent 9 16 6 2" xfId="13099" xr:uid="{00000000-0005-0000-0000-00005B330000}"/>
    <cellStyle name="Percent 9 16 6 2 2" xfId="13100" xr:uid="{00000000-0005-0000-0000-00005C330000}"/>
    <cellStyle name="Percent 9 16 6 3" xfId="13101" xr:uid="{00000000-0005-0000-0000-00005D330000}"/>
    <cellStyle name="Percent 9 16 6 3 2" xfId="13102" xr:uid="{00000000-0005-0000-0000-00005E330000}"/>
    <cellStyle name="Percent 9 16 6 4" xfId="13103" xr:uid="{00000000-0005-0000-0000-00005F330000}"/>
    <cellStyle name="Percent 9 16 7" xfId="13104" xr:uid="{00000000-0005-0000-0000-000060330000}"/>
    <cellStyle name="Percent 9 16 7 2" xfId="13105" xr:uid="{00000000-0005-0000-0000-000061330000}"/>
    <cellStyle name="Percent 9 16 8" xfId="13106" xr:uid="{00000000-0005-0000-0000-000062330000}"/>
    <cellStyle name="Percent 9 16 8 2" xfId="13107" xr:uid="{00000000-0005-0000-0000-000063330000}"/>
    <cellStyle name="Percent 9 16 9" xfId="13108" xr:uid="{00000000-0005-0000-0000-000064330000}"/>
    <cellStyle name="Percent 9 16 9 2" xfId="13109" xr:uid="{00000000-0005-0000-0000-000065330000}"/>
    <cellStyle name="Percent 9 17" xfId="13110" xr:uid="{00000000-0005-0000-0000-000066330000}"/>
    <cellStyle name="Percent 9 17 10" xfId="13111" xr:uid="{00000000-0005-0000-0000-000067330000}"/>
    <cellStyle name="Percent 9 17 11" xfId="13112" xr:uid="{00000000-0005-0000-0000-000068330000}"/>
    <cellStyle name="Percent 9 17 12" xfId="13113" xr:uid="{00000000-0005-0000-0000-000069330000}"/>
    <cellStyle name="Percent 9 17 2" xfId="13114" xr:uid="{00000000-0005-0000-0000-00006A330000}"/>
    <cellStyle name="Percent 9 17 2 2" xfId="13115" xr:uid="{00000000-0005-0000-0000-00006B330000}"/>
    <cellStyle name="Percent 9 17 2 2 2" xfId="13116" xr:uid="{00000000-0005-0000-0000-00006C330000}"/>
    <cellStyle name="Percent 9 17 2 3" xfId="13117" xr:uid="{00000000-0005-0000-0000-00006D330000}"/>
    <cellStyle name="Percent 9 17 2 3 2" xfId="13118" xr:uid="{00000000-0005-0000-0000-00006E330000}"/>
    <cellStyle name="Percent 9 17 2 4" xfId="13119" xr:uid="{00000000-0005-0000-0000-00006F330000}"/>
    <cellStyle name="Percent 9 17 2 5" xfId="13120" xr:uid="{00000000-0005-0000-0000-000070330000}"/>
    <cellStyle name="Percent 9 17 3" xfId="13121" xr:uid="{00000000-0005-0000-0000-000071330000}"/>
    <cellStyle name="Percent 9 17 3 2" xfId="13122" xr:uid="{00000000-0005-0000-0000-000072330000}"/>
    <cellStyle name="Percent 9 17 3 2 2" xfId="13123" xr:uid="{00000000-0005-0000-0000-000073330000}"/>
    <cellStyle name="Percent 9 17 3 3" xfId="13124" xr:uid="{00000000-0005-0000-0000-000074330000}"/>
    <cellStyle name="Percent 9 17 3 3 2" xfId="13125" xr:uid="{00000000-0005-0000-0000-000075330000}"/>
    <cellStyle name="Percent 9 17 3 4" xfId="13126" xr:uid="{00000000-0005-0000-0000-000076330000}"/>
    <cellStyle name="Percent 9 17 4" xfId="13127" xr:uid="{00000000-0005-0000-0000-000077330000}"/>
    <cellStyle name="Percent 9 17 4 2" xfId="13128" xr:uid="{00000000-0005-0000-0000-000078330000}"/>
    <cellStyle name="Percent 9 17 4 2 2" xfId="13129" xr:uid="{00000000-0005-0000-0000-000079330000}"/>
    <cellStyle name="Percent 9 17 4 3" xfId="13130" xr:uid="{00000000-0005-0000-0000-00007A330000}"/>
    <cellStyle name="Percent 9 17 4 3 2" xfId="13131" xr:uid="{00000000-0005-0000-0000-00007B330000}"/>
    <cellStyle name="Percent 9 17 4 4" xfId="13132" xr:uid="{00000000-0005-0000-0000-00007C330000}"/>
    <cellStyle name="Percent 9 17 5" xfId="13133" xr:uid="{00000000-0005-0000-0000-00007D330000}"/>
    <cellStyle name="Percent 9 17 5 2" xfId="13134" xr:uid="{00000000-0005-0000-0000-00007E330000}"/>
    <cellStyle name="Percent 9 17 5 2 2" xfId="13135" xr:uid="{00000000-0005-0000-0000-00007F330000}"/>
    <cellStyle name="Percent 9 17 5 3" xfId="13136" xr:uid="{00000000-0005-0000-0000-000080330000}"/>
    <cellStyle name="Percent 9 17 5 3 2" xfId="13137" xr:uid="{00000000-0005-0000-0000-000081330000}"/>
    <cellStyle name="Percent 9 17 5 4" xfId="13138" xr:uid="{00000000-0005-0000-0000-000082330000}"/>
    <cellStyle name="Percent 9 17 5 4 2" xfId="13139" xr:uid="{00000000-0005-0000-0000-000083330000}"/>
    <cellStyle name="Percent 9 17 5 5" xfId="13140" xr:uid="{00000000-0005-0000-0000-000084330000}"/>
    <cellStyle name="Percent 9 17 6" xfId="13141" xr:uid="{00000000-0005-0000-0000-000085330000}"/>
    <cellStyle name="Percent 9 17 6 2" xfId="13142" xr:uid="{00000000-0005-0000-0000-000086330000}"/>
    <cellStyle name="Percent 9 17 6 2 2" xfId="13143" xr:uid="{00000000-0005-0000-0000-000087330000}"/>
    <cellStyle name="Percent 9 17 6 3" xfId="13144" xr:uid="{00000000-0005-0000-0000-000088330000}"/>
    <cellStyle name="Percent 9 17 6 3 2" xfId="13145" xr:uid="{00000000-0005-0000-0000-000089330000}"/>
    <cellStyle name="Percent 9 17 6 4" xfId="13146" xr:uid="{00000000-0005-0000-0000-00008A330000}"/>
    <cellStyle name="Percent 9 17 7" xfId="13147" xr:uid="{00000000-0005-0000-0000-00008B330000}"/>
    <cellStyle name="Percent 9 17 7 2" xfId="13148" xr:uid="{00000000-0005-0000-0000-00008C330000}"/>
    <cellStyle name="Percent 9 17 8" xfId="13149" xr:uid="{00000000-0005-0000-0000-00008D330000}"/>
    <cellStyle name="Percent 9 17 8 2" xfId="13150" xr:uid="{00000000-0005-0000-0000-00008E330000}"/>
    <cellStyle name="Percent 9 17 9" xfId="13151" xr:uid="{00000000-0005-0000-0000-00008F330000}"/>
    <cellStyle name="Percent 9 17 9 2" xfId="13152" xr:uid="{00000000-0005-0000-0000-000090330000}"/>
    <cellStyle name="Percent 9 18" xfId="13153" xr:uid="{00000000-0005-0000-0000-000091330000}"/>
    <cellStyle name="Percent 9 18 10" xfId="13154" xr:uid="{00000000-0005-0000-0000-000092330000}"/>
    <cellStyle name="Percent 9 18 11" xfId="13155" xr:uid="{00000000-0005-0000-0000-000093330000}"/>
    <cellStyle name="Percent 9 18 12" xfId="13156" xr:uid="{00000000-0005-0000-0000-000094330000}"/>
    <cellStyle name="Percent 9 18 2" xfId="13157" xr:uid="{00000000-0005-0000-0000-000095330000}"/>
    <cellStyle name="Percent 9 18 2 2" xfId="13158" xr:uid="{00000000-0005-0000-0000-000096330000}"/>
    <cellStyle name="Percent 9 18 2 2 2" xfId="13159" xr:uid="{00000000-0005-0000-0000-000097330000}"/>
    <cellStyle name="Percent 9 18 2 3" xfId="13160" xr:uid="{00000000-0005-0000-0000-000098330000}"/>
    <cellStyle name="Percent 9 18 2 3 2" xfId="13161" xr:uid="{00000000-0005-0000-0000-000099330000}"/>
    <cellStyle name="Percent 9 18 2 4" xfId="13162" xr:uid="{00000000-0005-0000-0000-00009A330000}"/>
    <cellStyle name="Percent 9 18 2 5" xfId="13163" xr:uid="{00000000-0005-0000-0000-00009B330000}"/>
    <cellStyle name="Percent 9 18 3" xfId="13164" xr:uid="{00000000-0005-0000-0000-00009C330000}"/>
    <cellStyle name="Percent 9 18 3 2" xfId="13165" xr:uid="{00000000-0005-0000-0000-00009D330000}"/>
    <cellStyle name="Percent 9 18 3 2 2" xfId="13166" xr:uid="{00000000-0005-0000-0000-00009E330000}"/>
    <cellStyle name="Percent 9 18 3 3" xfId="13167" xr:uid="{00000000-0005-0000-0000-00009F330000}"/>
    <cellStyle name="Percent 9 18 3 3 2" xfId="13168" xr:uid="{00000000-0005-0000-0000-0000A0330000}"/>
    <cellStyle name="Percent 9 18 3 4" xfId="13169" xr:uid="{00000000-0005-0000-0000-0000A1330000}"/>
    <cellStyle name="Percent 9 18 4" xfId="13170" xr:uid="{00000000-0005-0000-0000-0000A2330000}"/>
    <cellStyle name="Percent 9 18 4 2" xfId="13171" xr:uid="{00000000-0005-0000-0000-0000A3330000}"/>
    <cellStyle name="Percent 9 18 4 2 2" xfId="13172" xr:uid="{00000000-0005-0000-0000-0000A4330000}"/>
    <cellStyle name="Percent 9 18 4 3" xfId="13173" xr:uid="{00000000-0005-0000-0000-0000A5330000}"/>
    <cellStyle name="Percent 9 18 4 3 2" xfId="13174" xr:uid="{00000000-0005-0000-0000-0000A6330000}"/>
    <cellStyle name="Percent 9 18 4 4" xfId="13175" xr:uid="{00000000-0005-0000-0000-0000A7330000}"/>
    <cellStyle name="Percent 9 18 5" xfId="13176" xr:uid="{00000000-0005-0000-0000-0000A8330000}"/>
    <cellStyle name="Percent 9 18 5 2" xfId="13177" xr:uid="{00000000-0005-0000-0000-0000A9330000}"/>
    <cellStyle name="Percent 9 18 5 2 2" xfId="13178" xr:uid="{00000000-0005-0000-0000-0000AA330000}"/>
    <cellStyle name="Percent 9 18 5 3" xfId="13179" xr:uid="{00000000-0005-0000-0000-0000AB330000}"/>
    <cellStyle name="Percent 9 18 5 3 2" xfId="13180" xr:uid="{00000000-0005-0000-0000-0000AC330000}"/>
    <cellStyle name="Percent 9 18 5 4" xfId="13181" xr:uid="{00000000-0005-0000-0000-0000AD330000}"/>
    <cellStyle name="Percent 9 18 5 4 2" xfId="13182" xr:uid="{00000000-0005-0000-0000-0000AE330000}"/>
    <cellStyle name="Percent 9 18 5 5" xfId="13183" xr:uid="{00000000-0005-0000-0000-0000AF330000}"/>
    <cellStyle name="Percent 9 18 6" xfId="13184" xr:uid="{00000000-0005-0000-0000-0000B0330000}"/>
    <cellStyle name="Percent 9 18 6 2" xfId="13185" xr:uid="{00000000-0005-0000-0000-0000B1330000}"/>
    <cellStyle name="Percent 9 18 6 2 2" xfId="13186" xr:uid="{00000000-0005-0000-0000-0000B2330000}"/>
    <cellStyle name="Percent 9 18 6 3" xfId="13187" xr:uid="{00000000-0005-0000-0000-0000B3330000}"/>
    <cellStyle name="Percent 9 18 6 3 2" xfId="13188" xr:uid="{00000000-0005-0000-0000-0000B4330000}"/>
    <cellStyle name="Percent 9 18 6 4" xfId="13189" xr:uid="{00000000-0005-0000-0000-0000B5330000}"/>
    <cellStyle name="Percent 9 18 7" xfId="13190" xr:uid="{00000000-0005-0000-0000-0000B6330000}"/>
    <cellStyle name="Percent 9 18 7 2" xfId="13191" xr:uid="{00000000-0005-0000-0000-0000B7330000}"/>
    <cellStyle name="Percent 9 18 8" xfId="13192" xr:uid="{00000000-0005-0000-0000-0000B8330000}"/>
    <cellStyle name="Percent 9 18 8 2" xfId="13193" xr:uid="{00000000-0005-0000-0000-0000B9330000}"/>
    <cellStyle name="Percent 9 18 9" xfId="13194" xr:uid="{00000000-0005-0000-0000-0000BA330000}"/>
    <cellStyle name="Percent 9 18 9 2" xfId="13195" xr:uid="{00000000-0005-0000-0000-0000BB330000}"/>
    <cellStyle name="Percent 9 19" xfId="13196" xr:uid="{00000000-0005-0000-0000-0000BC330000}"/>
    <cellStyle name="Percent 9 19 10" xfId="13197" xr:uid="{00000000-0005-0000-0000-0000BD330000}"/>
    <cellStyle name="Percent 9 19 11" xfId="13198" xr:uid="{00000000-0005-0000-0000-0000BE330000}"/>
    <cellStyle name="Percent 9 19 12" xfId="13199" xr:uid="{00000000-0005-0000-0000-0000BF330000}"/>
    <cellStyle name="Percent 9 19 2" xfId="13200" xr:uid="{00000000-0005-0000-0000-0000C0330000}"/>
    <cellStyle name="Percent 9 19 2 2" xfId="13201" xr:uid="{00000000-0005-0000-0000-0000C1330000}"/>
    <cellStyle name="Percent 9 19 2 2 2" xfId="13202" xr:uid="{00000000-0005-0000-0000-0000C2330000}"/>
    <cellStyle name="Percent 9 19 2 3" xfId="13203" xr:uid="{00000000-0005-0000-0000-0000C3330000}"/>
    <cellStyle name="Percent 9 19 2 3 2" xfId="13204" xr:uid="{00000000-0005-0000-0000-0000C4330000}"/>
    <cellStyle name="Percent 9 19 2 4" xfId="13205" xr:uid="{00000000-0005-0000-0000-0000C5330000}"/>
    <cellStyle name="Percent 9 19 2 5" xfId="13206" xr:uid="{00000000-0005-0000-0000-0000C6330000}"/>
    <cellStyle name="Percent 9 19 3" xfId="13207" xr:uid="{00000000-0005-0000-0000-0000C7330000}"/>
    <cellStyle name="Percent 9 19 3 2" xfId="13208" xr:uid="{00000000-0005-0000-0000-0000C8330000}"/>
    <cellStyle name="Percent 9 19 3 2 2" xfId="13209" xr:uid="{00000000-0005-0000-0000-0000C9330000}"/>
    <cellStyle name="Percent 9 19 3 3" xfId="13210" xr:uid="{00000000-0005-0000-0000-0000CA330000}"/>
    <cellStyle name="Percent 9 19 3 3 2" xfId="13211" xr:uid="{00000000-0005-0000-0000-0000CB330000}"/>
    <cellStyle name="Percent 9 19 3 4" xfId="13212" xr:uid="{00000000-0005-0000-0000-0000CC330000}"/>
    <cellStyle name="Percent 9 19 4" xfId="13213" xr:uid="{00000000-0005-0000-0000-0000CD330000}"/>
    <cellStyle name="Percent 9 19 4 2" xfId="13214" xr:uid="{00000000-0005-0000-0000-0000CE330000}"/>
    <cellStyle name="Percent 9 19 4 2 2" xfId="13215" xr:uid="{00000000-0005-0000-0000-0000CF330000}"/>
    <cellStyle name="Percent 9 19 4 3" xfId="13216" xr:uid="{00000000-0005-0000-0000-0000D0330000}"/>
    <cellStyle name="Percent 9 19 4 3 2" xfId="13217" xr:uid="{00000000-0005-0000-0000-0000D1330000}"/>
    <cellStyle name="Percent 9 19 4 4" xfId="13218" xr:uid="{00000000-0005-0000-0000-0000D2330000}"/>
    <cellStyle name="Percent 9 19 5" xfId="13219" xr:uid="{00000000-0005-0000-0000-0000D3330000}"/>
    <cellStyle name="Percent 9 19 5 2" xfId="13220" xr:uid="{00000000-0005-0000-0000-0000D4330000}"/>
    <cellStyle name="Percent 9 19 5 2 2" xfId="13221" xr:uid="{00000000-0005-0000-0000-0000D5330000}"/>
    <cellStyle name="Percent 9 19 5 3" xfId="13222" xr:uid="{00000000-0005-0000-0000-0000D6330000}"/>
    <cellStyle name="Percent 9 19 5 3 2" xfId="13223" xr:uid="{00000000-0005-0000-0000-0000D7330000}"/>
    <cellStyle name="Percent 9 19 5 4" xfId="13224" xr:uid="{00000000-0005-0000-0000-0000D8330000}"/>
    <cellStyle name="Percent 9 19 5 4 2" xfId="13225" xr:uid="{00000000-0005-0000-0000-0000D9330000}"/>
    <cellStyle name="Percent 9 19 5 5" xfId="13226" xr:uid="{00000000-0005-0000-0000-0000DA330000}"/>
    <cellStyle name="Percent 9 19 6" xfId="13227" xr:uid="{00000000-0005-0000-0000-0000DB330000}"/>
    <cellStyle name="Percent 9 19 6 2" xfId="13228" xr:uid="{00000000-0005-0000-0000-0000DC330000}"/>
    <cellStyle name="Percent 9 19 6 2 2" xfId="13229" xr:uid="{00000000-0005-0000-0000-0000DD330000}"/>
    <cellStyle name="Percent 9 19 6 3" xfId="13230" xr:uid="{00000000-0005-0000-0000-0000DE330000}"/>
    <cellStyle name="Percent 9 19 6 3 2" xfId="13231" xr:uid="{00000000-0005-0000-0000-0000DF330000}"/>
    <cellStyle name="Percent 9 19 6 4" xfId="13232" xr:uid="{00000000-0005-0000-0000-0000E0330000}"/>
    <cellStyle name="Percent 9 19 7" xfId="13233" xr:uid="{00000000-0005-0000-0000-0000E1330000}"/>
    <cellStyle name="Percent 9 19 7 2" xfId="13234" xr:uid="{00000000-0005-0000-0000-0000E2330000}"/>
    <cellStyle name="Percent 9 19 8" xfId="13235" xr:uid="{00000000-0005-0000-0000-0000E3330000}"/>
    <cellStyle name="Percent 9 19 8 2" xfId="13236" xr:uid="{00000000-0005-0000-0000-0000E4330000}"/>
    <cellStyle name="Percent 9 19 9" xfId="13237" xr:uid="{00000000-0005-0000-0000-0000E5330000}"/>
    <cellStyle name="Percent 9 19 9 2" xfId="13238" xr:uid="{00000000-0005-0000-0000-0000E6330000}"/>
    <cellStyle name="Percent 9 2" xfId="13239" xr:uid="{00000000-0005-0000-0000-0000E7330000}"/>
    <cellStyle name="Percent 9 2 10" xfId="13240" xr:uid="{00000000-0005-0000-0000-0000E8330000}"/>
    <cellStyle name="Percent 9 2 10 2" xfId="13241" xr:uid="{00000000-0005-0000-0000-0000E9330000}"/>
    <cellStyle name="Percent 9 2 11" xfId="13242" xr:uid="{00000000-0005-0000-0000-0000EA330000}"/>
    <cellStyle name="Percent 9 2 12" xfId="13243" xr:uid="{00000000-0005-0000-0000-0000EB330000}"/>
    <cellStyle name="Percent 9 2 13" xfId="13244" xr:uid="{00000000-0005-0000-0000-0000EC330000}"/>
    <cellStyle name="Percent 9 2 2" xfId="13245" xr:uid="{00000000-0005-0000-0000-0000ED330000}"/>
    <cellStyle name="Percent 9 2 2 10" xfId="13246" xr:uid="{00000000-0005-0000-0000-0000EE330000}"/>
    <cellStyle name="Percent 9 2 2 11" xfId="13247" xr:uid="{00000000-0005-0000-0000-0000EF330000}"/>
    <cellStyle name="Percent 9 2 2 2" xfId="13248" xr:uid="{00000000-0005-0000-0000-0000F0330000}"/>
    <cellStyle name="Percent 9 2 2 2 2" xfId="13249" xr:uid="{00000000-0005-0000-0000-0000F1330000}"/>
    <cellStyle name="Percent 9 2 2 2 2 2" xfId="13250" xr:uid="{00000000-0005-0000-0000-0000F2330000}"/>
    <cellStyle name="Percent 9 2 2 2 3" xfId="13251" xr:uid="{00000000-0005-0000-0000-0000F3330000}"/>
    <cellStyle name="Percent 9 2 2 2 3 2" xfId="13252" xr:uid="{00000000-0005-0000-0000-0000F4330000}"/>
    <cellStyle name="Percent 9 2 2 2 4" xfId="13253" xr:uid="{00000000-0005-0000-0000-0000F5330000}"/>
    <cellStyle name="Percent 9 2 2 3" xfId="13254" xr:uid="{00000000-0005-0000-0000-0000F6330000}"/>
    <cellStyle name="Percent 9 2 2 3 2" xfId="13255" xr:uid="{00000000-0005-0000-0000-0000F7330000}"/>
    <cellStyle name="Percent 9 2 2 3 2 2" xfId="13256" xr:uid="{00000000-0005-0000-0000-0000F8330000}"/>
    <cellStyle name="Percent 9 2 2 3 3" xfId="13257" xr:uid="{00000000-0005-0000-0000-0000F9330000}"/>
    <cellStyle name="Percent 9 2 2 3 3 2" xfId="13258" xr:uid="{00000000-0005-0000-0000-0000FA330000}"/>
    <cellStyle name="Percent 9 2 2 3 4" xfId="13259" xr:uid="{00000000-0005-0000-0000-0000FB330000}"/>
    <cellStyle name="Percent 9 2 2 4" xfId="13260" xr:uid="{00000000-0005-0000-0000-0000FC330000}"/>
    <cellStyle name="Percent 9 2 2 4 2" xfId="13261" xr:uid="{00000000-0005-0000-0000-0000FD330000}"/>
    <cellStyle name="Percent 9 2 2 4 2 2" xfId="13262" xr:uid="{00000000-0005-0000-0000-0000FE330000}"/>
    <cellStyle name="Percent 9 2 2 4 3" xfId="13263" xr:uid="{00000000-0005-0000-0000-0000FF330000}"/>
    <cellStyle name="Percent 9 2 2 4 3 2" xfId="13264" xr:uid="{00000000-0005-0000-0000-000000340000}"/>
    <cellStyle name="Percent 9 2 2 4 4" xfId="13265" xr:uid="{00000000-0005-0000-0000-000001340000}"/>
    <cellStyle name="Percent 9 2 2 4 4 2" xfId="13266" xr:uid="{00000000-0005-0000-0000-000002340000}"/>
    <cellStyle name="Percent 9 2 2 4 5" xfId="13267" xr:uid="{00000000-0005-0000-0000-000003340000}"/>
    <cellStyle name="Percent 9 2 2 5" xfId="13268" xr:uid="{00000000-0005-0000-0000-000004340000}"/>
    <cellStyle name="Percent 9 2 2 5 2" xfId="13269" xr:uid="{00000000-0005-0000-0000-000005340000}"/>
    <cellStyle name="Percent 9 2 2 5 2 2" xfId="13270" xr:uid="{00000000-0005-0000-0000-000006340000}"/>
    <cellStyle name="Percent 9 2 2 5 3" xfId="13271" xr:uid="{00000000-0005-0000-0000-000007340000}"/>
    <cellStyle name="Percent 9 2 2 5 3 2" xfId="13272" xr:uid="{00000000-0005-0000-0000-000008340000}"/>
    <cellStyle name="Percent 9 2 2 5 4" xfId="13273" xr:uid="{00000000-0005-0000-0000-000009340000}"/>
    <cellStyle name="Percent 9 2 2 6" xfId="13274" xr:uid="{00000000-0005-0000-0000-00000A340000}"/>
    <cellStyle name="Percent 9 2 2 6 2" xfId="13275" xr:uid="{00000000-0005-0000-0000-00000B340000}"/>
    <cellStyle name="Percent 9 2 2 7" xfId="13276" xr:uid="{00000000-0005-0000-0000-00000C340000}"/>
    <cellStyle name="Percent 9 2 2 7 2" xfId="13277" xr:uid="{00000000-0005-0000-0000-00000D340000}"/>
    <cellStyle name="Percent 9 2 2 8" xfId="13278" xr:uid="{00000000-0005-0000-0000-00000E340000}"/>
    <cellStyle name="Percent 9 2 2 8 2" xfId="13279" xr:uid="{00000000-0005-0000-0000-00000F340000}"/>
    <cellStyle name="Percent 9 2 2 9" xfId="13280" xr:uid="{00000000-0005-0000-0000-000010340000}"/>
    <cellStyle name="Percent 9 2 3" xfId="13281" xr:uid="{00000000-0005-0000-0000-000011340000}"/>
    <cellStyle name="Percent 9 2 3 2" xfId="13282" xr:uid="{00000000-0005-0000-0000-000012340000}"/>
    <cellStyle name="Percent 9 2 3 2 2" xfId="13283" xr:uid="{00000000-0005-0000-0000-000013340000}"/>
    <cellStyle name="Percent 9 2 3 3" xfId="13284" xr:uid="{00000000-0005-0000-0000-000014340000}"/>
    <cellStyle name="Percent 9 2 3 3 2" xfId="13285" xr:uid="{00000000-0005-0000-0000-000015340000}"/>
    <cellStyle name="Percent 9 2 3 4" xfId="13286" xr:uid="{00000000-0005-0000-0000-000016340000}"/>
    <cellStyle name="Percent 9 2 3 5" xfId="13287" xr:uid="{00000000-0005-0000-0000-000017340000}"/>
    <cellStyle name="Percent 9 2 4" xfId="13288" xr:uid="{00000000-0005-0000-0000-000018340000}"/>
    <cellStyle name="Percent 9 2 4 2" xfId="13289" xr:uid="{00000000-0005-0000-0000-000019340000}"/>
    <cellStyle name="Percent 9 2 4 2 2" xfId="13290" xr:uid="{00000000-0005-0000-0000-00001A340000}"/>
    <cellStyle name="Percent 9 2 4 3" xfId="13291" xr:uid="{00000000-0005-0000-0000-00001B340000}"/>
    <cellStyle name="Percent 9 2 4 3 2" xfId="13292" xr:uid="{00000000-0005-0000-0000-00001C340000}"/>
    <cellStyle name="Percent 9 2 4 4" xfId="13293" xr:uid="{00000000-0005-0000-0000-00001D340000}"/>
    <cellStyle name="Percent 9 2 5" xfId="13294" xr:uid="{00000000-0005-0000-0000-00001E340000}"/>
    <cellStyle name="Percent 9 2 5 2" xfId="13295" xr:uid="{00000000-0005-0000-0000-00001F340000}"/>
    <cellStyle name="Percent 9 2 5 2 2" xfId="13296" xr:uid="{00000000-0005-0000-0000-000020340000}"/>
    <cellStyle name="Percent 9 2 5 3" xfId="13297" xr:uid="{00000000-0005-0000-0000-000021340000}"/>
    <cellStyle name="Percent 9 2 5 3 2" xfId="13298" xr:uid="{00000000-0005-0000-0000-000022340000}"/>
    <cellStyle name="Percent 9 2 5 4" xfId="13299" xr:uid="{00000000-0005-0000-0000-000023340000}"/>
    <cellStyle name="Percent 9 2 6" xfId="13300" xr:uid="{00000000-0005-0000-0000-000024340000}"/>
    <cellStyle name="Percent 9 2 6 2" xfId="13301" xr:uid="{00000000-0005-0000-0000-000025340000}"/>
    <cellStyle name="Percent 9 2 6 2 2" xfId="13302" xr:uid="{00000000-0005-0000-0000-000026340000}"/>
    <cellStyle name="Percent 9 2 6 3" xfId="13303" xr:uid="{00000000-0005-0000-0000-000027340000}"/>
    <cellStyle name="Percent 9 2 6 3 2" xfId="13304" xr:uid="{00000000-0005-0000-0000-000028340000}"/>
    <cellStyle name="Percent 9 2 6 4" xfId="13305" xr:uid="{00000000-0005-0000-0000-000029340000}"/>
    <cellStyle name="Percent 9 2 6 4 2" xfId="13306" xr:uid="{00000000-0005-0000-0000-00002A340000}"/>
    <cellStyle name="Percent 9 2 6 5" xfId="13307" xr:uid="{00000000-0005-0000-0000-00002B340000}"/>
    <cellStyle name="Percent 9 2 7" xfId="13308" xr:uid="{00000000-0005-0000-0000-00002C340000}"/>
    <cellStyle name="Percent 9 2 7 2" xfId="13309" xr:uid="{00000000-0005-0000-0000-00002D340000}"/>
    <cellStyle name="Percent 9 2 7 2 2" xfId="13310" xr:uid="{00000000-0005-0000-0000-00002E340000}"/>
    <cellStyle name="Percent 9 2 7 3" xfId="13311" xr:uid="{00000000-0005-0000-0000-00002F340000}"/>
    <cellStyle name="Percent 9 2 7 3 2" xfId="13312" xr:uid="{00000000-0005-0000-0000-000030340000}"/>
    <cellStyle name="Percent 9 2 7 4" xfId="13313" xr:uid="{00000000-0005-0000-0000-000031340000}"/>
    <cellStyle name="Percent 9 2 8" xfId="13314" xr:uid="{00000000-0005-0000-0000-000032340000}"/>
    <cellStyle name="Percent 9 2 8 2" xfId="13315" xr:uid="{00000000-0005-0000-0000-000033340000}"/>
    <cellStyle name="Percent 9 2 9" xfId="13316" xr:uid="{00000000-0005-0000-0000-000034340000}"/>
    <cellStyle name="Percent 9 2 9 2" xfId="13317" xr:uid="{00000000-0005-0000-0000-000035340000}"/>
    <cellStyle name="Percent 9 20" xfId="13318" xr:uid="{00000000-0005-0000-0000-000036340000}"/>
    <cellStyle name="Percent 9 20 10" xfId="13319" xr:uid="{00000000-0005-0000-0000-000037340000}"/>
    <cellStyle name="Percent 9 20 11" xfId="13320" xr:uid="{00000000-0005-0000-0000-000038340000}"/>
    <cellStyle name="Percent 9 20 12" xfId="13321" xr:uid="{00000000-0005-0000-0000-000039340000}"/>
    <cellStyle name="Percent 9 20 2" xfId="13322" xr:uid="{00000000-0005-0000-0000-00003A340000}"/>
    <cellStyle name="Percent 9 20 2 2" xfId="13323" xr:uid="{00000000-0005-0000-0000-00003B340000}"/>
    <cellStyle name="Percent 9 20 2 2 2" xfId="13324" xr:uid="{00000000-0005-0000-0000-00003C340000}"/>
    <cellStyle name="Percent 9 20 2 3" xfId="13325" xr:uid="{00000000-0005-0000-0000-00003D340000}"/>
    <cellStyle name="Percent 9 20 2 3 2" xfId="13326" xr:uid="{00000000-0005-0000-0000-00003E340000}"/>
    <cellStyle name="Percent 9 20 2 4" xfId="13327" xr:uid="{00000000-0005-0000-0000-00003F340000}"/>
    <cellStyle name="Percent 9 20 2 5" xfId="13328" xr:uid="{00000000-0005-0000-0000-000040340000}"/>
    <cellStyle name="Percent 9 20 3" xfId="13329" xr:uid="{00000000-0005-0000-0000-000041340000}"/>
    <cellStyle name="Percent 9 20 3 2" xfId="13330" xr:uid="{00000000-0005-0000-0000-000042340000}"/>
    <cellStyle name="Percent 9 20 3 2 2" xfId="13331" xr:uid="{00000000-0005-0000-0000-000043340000}"/>
    <cellStyle name="Percent 9 20 3 3" xfId="13332" xr:uid="{00000000-0005-0000-0000-000044340000}"/>
    <cellStyle name="Percent 9 20 3 3 2" xfId="13333" xr:uid="{00000000-0005-0000-0000-000045340000}"/>
    <cellStyle name="Percent 9 20 3 4" xfId="13334" xr:uid="{00000000-0005-0000-0000-000046340000}"/>
    <cellStyle name="Percent 9 20 4" xfId="13335" xr:uid="{00000000-0005-0000-0000-000047340000}"/>
    <cellStyle name="Percent 9 20 4 2" xfId="13336" xr:uid="{00000000-0005-0000-0000-000048340000}"/>
    <cellStyle name="Percent 9 20 4 2 2" xfId="13337" xr:uid="{00000000-0005-0000-0000-000049340000}"/>
    <cellStyle name="Percent 9 20 4 3" xfId="13338" xr:uid="{00000000-0005-0000-0000-00004A340000}"/>
    <cellStyle name="Percent 9 20 4 3 2" xfId="13339" xr:uid="{00000000-0005-0000-0000-00004B340000}"/>
    <cellStyle name="Percent 9 20 4 4" xfId="13340" xr:uid="{00000000-0005-0000-0000-00004C340000}"/>
    <cellStyle name="Percent 9 20 5" xfId="13341" xr:uid="{00000000-0005-0000-0000-00004D340000}"/>
    <cellStyle name="Percent 9 20 5 2" xfId="13342" xr:uid="{00000000-0005-0000-0000-00004E340000}"/>
    <cellStyle name="Percent 9 20 5 2 2" xfId="13343" xr:uid="{00000000-0005-0000-0000-00004F340000}"/>
    <cellStyle name="Percent 9 20 5 3" xfId="13344" xr:uid="{00000000-0005-0000-0000-000050340000}"/>
    <cellStyle name="Percent 9 20 5 3 2" xfId="13345" xr:uid="{00000000-0005-0000-0000-000051340000}"/>
    <cellStyle name="Percent 9 20 5 4" xfId="13346" xr:uid="{00000000-0005-0000-0000-000052340000}"/>
    <cellStyle name="Percent 9 20 5 4 2" xfId="13347" xr:uid="{00000000-0005-0000-0000-000053340000}"/>
    <cellStyle name="Percent 9 20 5 5" xfId="13348" xr:uid="{00000000-0005-0000-0000-000054340000}"/>
    <cellStyle name="Percent 9 20 6" xfId="13349" xr:uid="{00000000-0005-0000-0000-000055340000}"/>
    <cellStyle name="Percent 9 20 6 2" xfId="13350" xr:uid="{00000000-0005-0000-0000-000056340000}"/>
    <cellStyle name="Percent 9 20 6 2 2" xfId="13351" xr:uid="{00000000-0005-0000-0000-000057340000}"/>
    <cellStyle name="Percent 9 20 6 3" xfId="13352" xr:uid="{00000000-0005-0000-0000-000058340000}"/>
    <cellStyle name="Percent 9 20 6 3 2" xfId="13353" xr:uid="{00000000-0005-0000-0000-000059340000}"/>
    <cellStyle name="Percent 9 20 6 4" xfId="13354" xr:uid="{00000000-0005-0000-0000-00005A340000}"/>
    <cellStyle name="Percent 9 20 7" xfId="13355" xr:uid="{00000000-0005-0000-0000-00005B340000}"/>
    <cellStyle name="Percent 9 20 7 2" xfId="13356" xr:uid="{00000000-0005-0000-0000-00005C340000}"/>
    <cellStyle name="Percent 9 20 8" xfId="13357" xr:uid="{00000000-0005-0000-0000-00005D340000}"/>
    <cellStyle name="Percent 9 20 8 2" xfId="13358" xr:uid="{00000000-0005-0000-0000-00005E340000}"/>
    <cellStyle name="Percent 9 20 9" xfId="13359" xr:uid="{00000000-0005-0000-0000-00005F340000}"/>
    <cellStyle name="Percent 9 20 9 2" xfId="13360" xr:uid="{00000000-0005-0000-0000-000060340000}"/>
    <cellStyle name="Percent 9 21" xfId="13361" xr:uid="{00000000-0005-0000-0000-000061340000}"/>
    <cellStyle name="Percent 9 21 2" xfId="13362" xr:uid="{00000000-0005-0000-0000-000062340000}"/>
    <cellStyle name="Percent 9 21 2 2" xfId="13363" xr:uid="{00000000-0005-0000-0000-000063340000}"/>
    <cellStyle name="Percent 9 21 3" xfId="13364" xr:uid="{00000000-0005-0000-0000-000064340000}"/>
    <cellStyle name="Percent 9 21 3 2" xfId="13365" xr:uid="{00000000-0005-0000-0000-000065340000}"/>
    <cellStyle name="Percent 9 21 4" xfId="13366" xr:uid="{00000000-0005-0000-0000-000066340000}"/>
    <cellStyle name="Percent 9 21 5" xfId="13367" xr:uid="{00000000-0005-0000-0000-000067340000}"/>
    <cellStyle name="Percent 9 22" xfId="13368" xr:uid="{00000000-0005-0000-0000-000068340000}"/>
    <cellStyle name="Percent 9 22 2" xfId="13369" xr:uid="{00000000-0005-0000-0000-000069340000}"/>
    <cellStyle name="Percent 9 22 2 2" xfId="13370" xr:uid="{00000000-0005-0000-0000-00006A340000}"/>
    <cellStyle name="Percent 9 22 3" xfId="13371" xr:uid="{00000000-0005-0000-0000-00006B340000}"/>
    <cellStyle name="Percent 9 22 3 2" xfId="13372" xr:uid="{00000000-0005-0000-0000-00006C340000}"/>
    <cellStyle name="Percent 9 22 4" xfId="13373" xr:uid="{00000000-0005-0000-0000-00006D340000}"/>
    <cellStyle name="Percent 9 23" xfId="13374" xr:uid="{00000000-0005-0000-0000-00006E340000}"/>
    <cellStyle name="Percent 9 23 2" xfId="13375" xr:uid="{00000000-0005-0000-0000-00006F340000}"/>
    <cellStyle name="Percent 9 23 2 2" xfId="13376" xr:uid="{00000000-0005-0000-0000-000070340000}"/>
    <cellStyle name="Percent 9 23 3" xfId="13377" xr:uid="{00000000-0005-0000-0000-000071340000}"/>
    <cellStyle name="Percent 9 23 3 2" xfId="13378" xr:uid="{00000000-0005-0000-0000-000072340000}"/>
    <cellStyle name="Percent 9 23 4" xfId="13379" xr:uid="{00000000-0005-0000-0000-000073340000}"/>
    <cellStyle name="Percent 9 23 4 2" xfId="13380" xr:uid="{00000000-0005-0000-0000-000074340000}"/>
    <cellStyle name="Percent 9 23 5" xfId="13381" xr:uid="{00000000-0005-0000-0000-000075340000}"/>
    <cellStyle name="Percent 9 24" xfId="13382" xr:uid="{00000000-0005-0000-0000-000076340000}"/>
    <cellStyle name="Percent 9 24 2" xfId="13383" xr:uid="{00000000-0005-0000-0000-000077340000}"/>
    <cellStyle name="Percent 9 24 2 2" xfId="13384" xr:uid="{00000000-0005-0000-0000-000078340000}"/>
    <cellStyle name="Percent 9 24 3" xfId="13385" xr:uid="{00000000-0005-0000-0000-000079340000}"/>
    <cellStyle name="Percent 9 24 3 2" xfId="13386" xr:uid="{00000000-0005-0000-0000-00007A340000}"/>
    <cellStyle name="Percent 9 24 4" xfId="13387" xr:uid="{00000000-0005-0000-0000-00007B340000}"/>
    <cellStyle name="Percent 9 25" xfId="13388" xr:uid="{00000000-0005-0000-0000-00007C340000}"/>
    <cellStyle name="Percent 9 25 2" xfId="13389" xr:uid="{00000000-0005-0000-0000-00007D340000}"/>
    <cellStyle name="Percent 9 26" xfId="13390" xr:uid="{00000000-0005-0000-0000-00007E340000}"/>
    <cellStyle name="Percent 9 26 2" xfId="13391" xr:uid="{00000000-0005-0000-0000-00007F340000}"/>
    <cellStyle name="Percent 9 27" xfId="13392" xr:uid="{00000000-0005-0000-0000-000080340000}"/>
    <cellStyle name="Percent 9 27 2" xfId="13393" xr:uid="{00000000-0005-0000-0000-000081340000}"/>
    <cellStyle name="Percent 9 28" xfId="13394" xr:uid="{00000000-0005-0000-0000-000082340000}"/>
    <cellStyle name="Percent 9 29" xfId="13395" xr:uid="{00000000-0005-0000-0000-000083340000}"/>
    <cellStyle name="Percent 9 3" xfId="13396" xr:uid="{00000000-0005-0000-0000-000084340000}"/>
    <cellStyle name="Percent 9 3 10" xfId="13397" xr:uid="{00000000-0005-0000-0000-000085340000}"/>
    <cellStyle name="Percent 9 3 10 2" xfId="13398" xr:uid="{00000000-0005-0000-0000-000086340000}"/>
    <cellStyle name="Percent 9 3 11" xfId="13399" xr:uid="{00000000-0005-0000-0000-000087340000}"/>
    <cellStyle name="Percent 9 3 12" xfId="13400" xr:uid="{00000000-0005-0000-0000-000088340000}"/>
    <cellStyle name="Percent 9 3 13" xfId="13401" xr:uid="{00000000-0005-0000-0000-000089340000}"/>
    <cellStyle name="Percent 9 3 2" xfId="13402" xr:uid="{00000000-0005-0000-0000-00008A340000}"/>
    <cellStyle name="Percent 9 3 2 10" xfId="13403" xr:uid="{00000000-0005-0000-0000-00008B340000}"/>
    <cellStyle name="Percent 9 3 2 11" xfId="13404" xr:uid="{00000000-0005-0000-0000-00008C340000}"/>
    <cellStyle name="Percent 9 3 2 2" xfId="13405" xr:uid="{00000000-0005-0000-0000-00008D340000}"/>
    <cellStyle name="Percent 9 3 2 2 2" xfId="13406" xr:uid="{00000000-0005-0000-0000-00008E340000}"/>
    <cellStyle name="Percent 9 3 2 2 2 2" xfId="13407" xr:uid="{00000000-0005-0000-0000-00008F340000}"/>
    <cellStyle name="Percent 9 3 2 2 3" xfId="13408" xr:uid="{00000000-0005-0000-0000-000090340000}"/>
    <cellStyle name="Percent 9 3 2 2 3 2" xfId="13409" xr:uid="{00000000-0005-0000-0000-000091340000}"/>
    <cellStyle name="Percent 9 3 2 2 4" xfId="13410" xr:uid="{00000000-0005-0000-0000-000092340000}"/>
    <cellStyle name="Percent 9 3 2 3" xfId="13411" xr:uid="{00000000-0005-0000-0000-000093340000}"/>
    <cellStyle name="Percent 9 3 2 3 2" xfId="13412" xr:uid="{00000000-0005-0000-0000-000094340000}"/>
    <cellStyle name="Percent 9 3 2 3 2 2" xfId="13413" xr:uid="{00000000-0005-0000-0000-000095340000}"/>
    <cellStyle name="Percent 9 3 2 3 3" xfId="13414" xr:uid="{00000000-0005-0000-0000-000096340000}"/>
    <cellStyle name="Percent 9 3 2 3 3 2" xfId="13415" xr:uid="{00000000-0005-0000-0000-000097340000}"/>
    <cellStyle name="Percent 9 3 2 3 4" xfId="13416" xr:uid="{00000000-0005-0000-0000-000098340000}"/>
    <cellStyle name="Percent 9 3 2 4" xfId="13417" xr:uid="{00000000-0005-0000-0000-000099340000}"/>
    <cellStyle name="Percent 9 3 2 4 2" xfId="13418" xr:uid="{00000000-0005-0000-0000-00009A340000}"/>
    <cellStyle name="Percent 9 3 2 4 2 2" xfId="13419" xr:uid="{00000000-0005-0000-0000-00009B340000}"/>
    <cellStyle name="Percent 9 3 2 4 3" xfId="13420" xr:uid="{00000000-0005-0000-0000-00009C340000}"/>
    <cellStyle name="Percent 9 3 2 4 3 2" xfId="13421" xr:uid="{00000000-0005-0000-0000-00009D340000}"/>
    <cellStyle name="Percent 9 3 2 4 4" xfId="13422" xr:uid="{00000000-0005-0000-0000-00009E340000}"/>
    <cellStyle name="Percent 9 3 2 4 4 2" xfId="13423" xr:uid="{00000000-0005-0000-0000-00009F340000}"/>
    <cellStyle name="Percent 9 3 2 4 5" xfId="13424" xr:uid="{00000000-0005-0000-0000-0000A0340000}"/>
    <cellStyle name="Percent 9 3 2 5" xfId="13425" xr:uid="{00000000-0005-0000-0000-0000A1340000}"/>
    <cellStyle name="Percent 9 3 2 5 2" xfId="13426" xr:uid="{00000000-0005-0000-0000-0000A2340000}"/>
    <cellStyle name="Percent 9 3 2 5 2 2" xfId="13427" xr:uid="{00000000-0005-0000-0000-0000A3340000}"/>
    <cellStyle name="Percent 9 3 2 5 3" xfId="13428" xr:uid="{00000000-0005-0000-0000-0000A4340000}"/>
    <cellStyle name="Percent 9 3 2 5 3 2" xfId="13429" xr:uid="{00000000-0005-0000-0000-0000A5340000}"/>
    <cellStyle name="Percent 9 3 2 5 4" xfId="13430" xr:uid="{00000000-0005-0000-0000-0000A6340000}"/>
    <cellStyle name="Percent 9 3 2 6" xfId="13431" xr:uid="{00000000-0005-0000-0000-0000A7340000}"/>
    <cellStyle name="Percent 9 3 2 6 2" xfId="13432" xr:uid="{00000000-0005-0000-0000-0000A8340000}"/>
    <cellStyle name="Percent 9 3 2 7" xfId="13433" xr:uid="{00000000-0005-0000-0000-0000A9340000}"/>
    <cellStyle name="Percent 9 3 2 7 2" xfId="13434" xr:uid="{00000000-0005-0000-0000-0000AA340000}"/>
    <cellStyle name="Percent 9 3 2 8" xfId="13435" xr:uid="{00000000-0005-0000-0000-0000AB340000}"/>
    <cellStyle name="Percent 9 3 2 8 2" xfId="13436" xr:uid="{00000000-0005-0000-0000-0000AC340000}"/>
    <cellStyle name="Percent 9 3 2 9" xfId="13437" xr:uid="{00000000-0005-0000-0000-0000AD340000}"/>
    <cellStyle name="Percent 9 3 3" xfId="13438" xr:uid="{00000000-0005-0000-0000-0000AE340000}"/>
    <cellStyle name="Percent 9 3 3 2" xfId="13439" xr:uid="{00000000-0005-0000-0000-0000AF340000}"/>
    <cellStyle name="Percent 9 3 3 2 2" xfId="13440" xr:uid="{00000000-0005-0000-0000-0000B0340000}"/>
    <cellStyle name="Percent 9 3 3 3" xfId="13441" xr:uid="{00000000-0005-0000-0000-0000B1340000}"/>
    <cellStyle name="Percent 9 3 3 3 2" xfId="13442" xr:uid="{00000000-0005-0000-0000-0000B2340000}"/>
    <cellStyle name="Percent 9 3 3 4" xfId="13443" xr:uid="{00000000-0005-0000-0000-0000B3340000}"/>
    <cellStyle name="Percent 9 3 3 5" xfId="13444" xr:uid="{00000000-0005-0000-0000-0000B4340000}"/>
    <cellStyle name="Percent 9 3 4" xfId="13445" xr:uid="{00000000-0005-0000-0000-0000B5340000}"/>
    <cellStyle name="Percent 9 3 4 2" xfId="13446" xr:uid="{00000000-0005-0000-0000-0000B6340000}"/>
    <cellStyle name="Percent 9 3 4 2 2" xfId="13447" xr:uid="{00000000-0005-0000-0000-0000B7340000}"/>
    <cellStyle name="Percent 9 3 4 3" xfId="13448" xr:uid="{00000000-0005-0000-0000-0000B8340000}"/>
    <cellStyle name="Percent 9 3 4 3 2" xfId="13449" xr:uid="{00000000-0005-0000-0000-0000B9340000}"/>
    <cellStyle name="Percent 9 3 4 4" xfId="13450" xr:uid="{00000000-0005-0000-0000-0000BA340000}"/>
    <cellStyle name="Percent 9 3 5" xfId="13451" xr:uid="{00000000-0005-0000-0000-0000BB340000}"/>
    <cellStyle name="Percent 9 3 5 2" xfId="13452" xr:uid="{00000000-0005-0000-0000-0000BC340000}"/>
    <cellStyle name="Percent 9 3 5 2 2" xfId="13453" xr:uid="{00000000-0005-0000-0000-0000BD340000}"/>
    <cellStyle name="Percent 9 3 5 3" xfId="13454" xr:uid="{00000000-0005-0000-0000-0000BE340000}"/>
    <cellStyle name="Percent 9 3 5 3 2" xfId="13455" xr:uid="{00000000-0005-0000-0000-0000BF340000}"/>
    <cellStyle name="Percent 9 3 5 4" xfId="13456" xr:uid="{00000000-0005-0000-0000-0000C0340000}"/>
    <cellStyle name="Percent 9 3 6" xfId="13457" xr:uid="{00000000-0005-0000-0000-0000C1340000}"/>
    <cellStyle name="Percent 9 3 6 2" xfId="13458" xr:uid="{00000000-0005-0000-0000-0000C2340000}"/>
    <cellStyle name="Percent 9 3 6 2 2" xfId="13459" xr:uid="{00000000-0005-0000-0000-0000C3340000}"/>
    <cellStyle name="Percent 9 3 6 3" xfId="13460" xr:uid="{00000000-0005-0000-0000-0000C4340000}"/>
    <cellStyle name="Percent 9 3 6 3 2" xfId="13461" xr:uid="{00000000-0005-0000-0000-0000C5340000}"/>
    <cellStyle name="Percent 9 3 6 4" xfId="13462" xr:uid="{00000000-0005-0000-0000-0000C6340000}"/>
    <cellStyle name="Percent 9 3 6 4 2" xfId="13463" xr:uid="{00000000-0005-0000-0000-0000C7340000}"/>
    <cellStyle name="Percent 9 3 6 5" xfId="13464" xr:uid="{00000000-0005-0000-0000-0000C8340000}"/>
    <cellStyle name="Percent 9 3 7" xfId="13465" xr:uid="{00000000-0005-0000-0000-0000C9340000}"/>
    <cellStyle name="Percent 9 3 7 2" xfId="13466" xr:uid="{00000000-0005-0000-0000-0000CA340000}"/>
    <cellStyle name="Percent 9 3 7 2 2" xfId="13467" xr:uid="{00000000-0005-0000-0000-0000CB340000}"/>
    <cellStyle name="Percent 9 3 7 3" xfId="13468" xr:uid="{00000000-0005-0000-0000-0000CC340000}"/>
    <cellStyle name="Percent 9 3 7 3 2" xfId="13469" xr:uid="{00000000-0005-0000-0000-0000CD340000}"/>
    <cellStyle name="Percent 9 3 7 4" xfId="13470" xr:uid="{00000000-0005-0000-0000-0000CE340000}"/>
    <cellStyle name="Percent 9 3 8" xfId="13471" xr:uid="{00000000-0005-0000-0000-0000CF340000}"/>
    <cellStyle name="Percent 9 3 8 2" xfId="13472" xr:uid="{00000000-0005-0000-0000-0000D0340000}"/>
    <cellStyle name="Percent 9 3 9" xfId="13473" xr:uid="{00000000-0005-0000-0000-0000D1340000}"/>
    <cellStyle name="Percent 9 3 9 2" xfId="13474" xr:uid="{00000000-0005-0000-0000-0000D2340000}"/>
    <cellStyle name="Percent 9 30" xfId="13475" xr:uid="{00000000-0005-0000-0000-0000D3340000}"/>
    <cellStyle name="Percent 9 4" xfId="13476" xr:uid="{00000000-0005-0000-0000-0000D4340000}"/>
    <cellStyle name="Percent 9 4 10" xfId="13477" xr:uid="{00000000-0005-0000-0000-0000D5340000}"/>
    <cellStyle name="Percent 9 4 10 2" xfId="13478" xr:uid="{00000000-0005-0000-0000-0000D6340000}"/>
    <cellStyle name="Percent 9 4 11" xfId="13479" xr:uid="{00000000-0005-0000-0000-0000D7340000}"/>
    <cellStyle name="Percent 9 4 12" xfId="13480" xr:uid="{00000000-0005-0000-0000-0000D8340000}"/>
    <cellStyle name="Percent 9 4 13" xfId="13481" xr:uid="{00000000-0005-0000-0000-0000D9340000}"/>
    <cellStyle name="Percent 9 4 2" xfId="13482" xr:uid="{00000000-0005-0000-0000-0000DA340000}"/>
    <cellStyle name="Percent 9 4 2 10" xfId="13483" xr:uid="{00000000-0005-0000-0000-0000DB340000}"/>
    <cellStyle name="Percent 9 4 2 11" xfId="13484" xr:uid="{00000000-0005-0000-0000-0000DC340000}"/>
    <cellStyle name="Percent 9 4 2 2" xfId="13485" xr:uid="{00000000-0005-0000-0000-0000DD340000}"/>
    <cellStyle name="Percent 9 4 2 2 2" xfId="13486" xr:uid="{00000000-0005-0000-0000-0000DE340000}"/>
    <cellStyle name="Percent 9 4 2 2 2 2" xfId="13487" xr:uid="{00000000-0005-0000-0000-0000DF340000}"/>
    <cellStyle name="Percent 9 4 2 2 3" xfId="13488" xr:uid="{00000000-0005-0000-0000-0000E0340000}"/>
    <cellStyle name="Percent 9 4 2 2 3 2" xfId="13489" xr:uid="{00000000-0005-0000-0000-0000E1340000}"/>
    <cellStyle name="Percent 9 4 2 2 4" xfId="13490" xr:uid="{00000000-0005-0000-0000-0000E2340000}"/>
    <cellStyle name="Percent 9 4 2 3" xfId="13491" xr:uid="{00000000-0005-0000-0000-0000E3340000}"/>
    <cellStyle name="Percent 9 4 2 3 2" xfId="13492" xr:uid="{00000000-0005-0000-0000-0000E4340000}"/>
    <cellStyle name="Percent 9 4 2 3 2 2" xfId="13493" xr:uid="{00000000-0005-0000-0000-0000E5340000}"/>
    <cellStyle name="Percent 9 4 2 3 3" xfId="13494" xr:uid="{00000000-0005-0000-0000-0000E6340000}"/>
    <cellStyle name="Percent 9 4 2 3 3 2" xfId="13495" xr:uid="{00000000-0005-0000-0000-0000E7340000}"/>
    <cellStyle name="Percent 9 4 2 3 4" xfId="13496" xr:uid="{00000000-0005-0000-0000-0000E8340000}"/>
    <cellStyle name="Percent 9 4 2 4" xfId="13497" xr:uid="{00000000-0005-0000-0000-0000E9340000}"/>
    <cellStyle name="Percent 9 4 2 4 2" xfId="13498" xr:uid="{00000000-0005-0000-0000-0000EA340000}"/>
    <cellStyle name="Percent 9 4 2 4 2 2" xfId="13499" xr:uid="{00000000-0005-0000-0000-0000EB340000}"/>
    <cellStyle name="Percent 9 4 2 4 3" xfId="13500" xr:uid="{00000000-0005-0000-0000-0000EC340000}"/>
    <cellStyle name="Percent 9 4 2 4 3 2" xfId="13501" xr:uid="{00000000-0005-0000-0000-0000ED340000}"/>
    <cellStyle name="Percent 9 4 2 4 4" xfId="13502" xr:uid="{00000000-0005-0000-0000-0000EE340000}"/>
    <cellStyle name="Percent 9 4 2 4 4 2" xfId="13503" xr:uid="{00000000-0005-0000-0000-0000EF340000}"/>
    <cellStyle name="Percent 9 4 2 4 5" xfId="13504" xr:uid="{00000000-0005-0000-0000-0000F0340000}"/>
    <cellStyle name="Percent 9 4 2 5" xfId="13505" xr:uid="{00000000-0005-0000-0000-0000F1340000}"/>
    <cellStyle name="Percent 9 4 2 5 2" xfId="13506" xr:uid="{00000000-0005-0000-0000-0000F2340000}"/>
    <cellStyle name="Percent 9 4 2 5 2 2" xfId="13507" xr:uid="{00000000-0005-0000-0000-0000F3340000}"/>
    <cellStyle name="Percent 9 4 2 5 3" xfId="13508" xr:uid="{00000000-0005-0000-0000-0000F4340000}"/>
    <cellStyle name="Percent 9 4 2 5 3 2" xfId="13509" xr:uid="{00000000-0005-0000-0000-0000F5340000}"/>
    <cellStyle name="Percent 9 4 2 5 4" xfId="13510" xr:uid="{00000000-0005-0000-0000-0000F6340000}"/>
    <cellStyle name="Percent 9 4 2 6" xfId="13511" xr:uid="{00000000-0005-0000-0000-0000F7340000}"/>
    <cellStyle name="Percent 9 4 2 6 2" xfId="13512" xr:uid="{00000000-0005-0000-0000-0000F8340000}"/>
    <cellStyle name="Percent 9 4 2 7" xfId="13513" xr:uid="{00000000-0005-0000-0000-0000F9340000}"/>
    <cellStyle name="Percent 9 4 2 7 2" xfId="13514" xr:uid="{00000000-0005-0000-0000-0000FA340000}"/>
    <cellStyle name="Percent 9 4 2 8" xfId="13515" xr:uid="{00000000-0005-0000-0000-0000FB340000}"/>
    <cellStyle name="Percent 9 4 2 8 2" xfId="13516" xr:uid="{00000000-0005-0000-0000-0000FC340000}"/>
    <cellStyle name="Percent 9 4 2 9" xfId="13517" xr:uid="{00000000-0005-0000-0000-0000FD340000}"/>
    <cellStyle name="Percent 9 4 3" xfId="13518" xr:uid="{00000000-0005-0000-0000-0000FE340000}"/>
    <cellStyle name="Percent 9 4 3 2" xfId="13519" xr:uid="{00000000-0005-0000-0000-0000FF340000}"/>
    <cellStyle name="Percent 9 4 3 2 2" xfId="13520" xr:uid="{00000000-0005-0000-0000-000000350000}"/>
    <cellStyle name="Percent 9 4 3 3" xfId="13521" xr:uid="{00000000-0005-0000-0000-000001350000}"/>
    <cellStyle name="Percent 9 4 3 3 2" xfId="13522" xr:uid="{00000000-0005-0000-0000-000002350000}"/>
    <cellStyle name="Percent 9 4 3 4" xfId="13523" xr:uid="{00000000-0005-0000-0000-000003350000}"/>
    <cellStyle name="Percent 9 4 3 5" xfId="13524" xr:uid="{00000000-0005-0000-0000-000004350000}"/>
    <cellStyle name="Percent 9 4 4" xfId="13525" xr:uid="{00000000-0005-0000-0000-000005350000}"/>
    <cellStyle name="Percent 9 4 4 2" xfId="13526" xr:uid="{00000000-0005-0000-0000-000006350000}"/>
    <cellStyle name="Percent 9 4 4 2 2" xfId="13527" xr:uid="{00000000-0005-0000-0000-000007350000}"/>
    <cellStyle name="Percent 9 4 4 3" xfId="13528" xr:uid="{00000000-0005-0000-0000-000008350000}"/>
    <cellStyle name="Percent 9 4 4 3 2" xfId="13529" xr:uid="{00000000-0005-0000-0000-000009350000}"/>
    <cellStyle name="Percent 9 4 4 4" xfId="13530" xr:uid="{00000000-0005-0000-0000-00000A350000}"/>
    <cellStyle name="Percent 9 4 5" xfId="13531" xr:uid="{00000000-0005-0000-0000-00000B350000}"/>
    <cellStyle name="Percent 9 4 5 2" xfId="13532" xr:uid="{00000000-0005-0000-0000-00000C350000}"/>
    <cellStyle name="Percent 9 4 5 2 2" xfId="13533" xr:uid="{00000000-0005-0000-0000-00000D350000}"/>
    <cellStyle name="Percent 9 4 5 3" xfId="13534" xr:uid="{00000000-0005-0000-0000-00000E350000}"/>
    <cellStyle name="Percent 9 4 5 3 2" xfId="13535" xr:uid="{00000000-0005-0000-0000-00000F350000}"/>
    <cellStyle name="Percent 9 4 5 4" xfId="13536" xr:uid="{00000000-0005-0000-0000-000010350000}"/>
    <cellStyle name="Percent 9 4 6" xfId="13537" xr:uid="{00000000-0005-0000-0000-000011350000}"/>
    <cellStyle name="Percent 9 4 6 2" xfId="13538" xr:uid="{00000000-0005-0000-0000-000012350000}"/>
    <cellStyle name="Percent 9 4 6 2 2" xfId="13539" xr:uid="{00000000-0005-0000-0000-000013350000}"/>
    <cellStyle name="Percent 9 4 6 3" xfId="13540" xr:uid="{00000000-0005-0000-0000-000014350000}"/>
    <cellStyle name="Percent 9 4 6 3 2" xfId="13541" xr:uid="{00000000-0005-0000-0000-000015350000}"/>
    <cellStyle name="Percent 9 4 6 4" xfId="13542" xr:uid="{00000000-0005-0000-0000-000016350000}"/>
    <cellStyle name="Percent 9 4 6 4 2" xfId="13543" xr:uid="{00000000-0005-0000-0000-000017350000}"/>
    <cellStyle name="Percent 9 4 6 5" xfId="13544" xr:uid="{00000000-0005-0000-0000-000018350000}"/>
    <cellStyle name="Percent 9 4 7" xfId="13545" xr:uid="{00000000-0005-0000-0000-000019350000}"/>
    <cellStyle name="Percent 9 4 7 2" xfId="13546" xr:uid="{00000000-0005-0000-0000-00001A350000}"/>
    <cellStyle name="Percent 9 4 7 2 2" xfId="13547" xr:uid="{00000000-0005-0000-0000-00001B350000}"/>
    <cellStyle name="Percent 9 4 7 3" xfId="13548" xr:uid="{00000000-0005-0000-0000-00001C350000}"/>
    <cellStyle name="Percent 9 4 7 3 2" xfId="13549" xr:uid="{00000000-0005-0000-0000-00001D350000}"/>
    <cellStyle name="Percent 9 4 7 4" xfId="13550" xr:uid="{00000000-0005-0000-0000-00001E350000}"/>
    <cellStyle name="Percent 9 4 8" xfId="13551" xr:uid="{00000000-0005-0000-0000-00001F350000}"/>
    <cellStyle name="Percent 9 4 8 2" xfId="13552" xr:uid="{00000000-0005-0000-0000-000020350000}"/>
    <cellStyle name="Percent 9 4 9" xfId="13553" xr:uid="{00000000-0005-0000-0000-000021350000}"/>
    <cellStyle name="Percent 9 4 9 2" xfId="13554" xr:uid="{00000000-0005-0000-0000-000022350000}"/>
    <cellStyle name="Percent 9 5" xfId="13555" xr:uid="{00000000-0005-0000-0000-000023350000}"/>
    <cellStyle name="Percent 9 5 10" xfId="13556" xr:uid="{00000000-0005-0000-0000-000024350000}"/>
    <cellStyle name="Percent 9 5 10 2" xfId="13557" xr:uid="{00000000-0005-0000-0000-000025350000}"/>
    <cellStyle name="Percent 9 5 11" xfId="13558" xr:uid="{00000000-0005-0000-0000-000026350000}"/>
    <cellStyle name="Percent 9 5 12" xfId="13559" xr:uid="{00000000-0005-0000-0000-000027350000}"/>
    <cellStyle name="Percent 9 5 13" xfId="13560" xr:uid="{00000000-0005-0000-0000-000028350000}"/>
    <cellStyle name="Percent 9 5 2" xfId="13561" xr:uid="{00000000-0005-0000-0000-000029350000}"/>
    <cellStyle name="Percent 9 5 2 10" xfId="13562" xr:uid="{00000000-0005-0000-0000-00002A350000}"/>
    <cellStyle name="Percent 9 5 2 11" xfId="13563" xr:uid="{00000000-0005-0000-0000-00002B350000}"/>
    <cellStyle name="Percent 9 5 2 2" xfId="13564" xr:uid="{00000000-0005-0000-0000-00002C350000}"/>
    <cellStyle name="Percent 9 5 2 2 2" xfId="13565" xr:uid="{00000000-0005-0000-0000-00002D350000}"/>
    <cellStyle name="Percent 9 5 2 2 2 2" xfId="13566" xr:uid="{00000000-0005-0000-0000-00002E350000}"/>
    <cellStyle name="Percent 9 5 2 2 3" xfId="13567" xr:uid="{00000000-0005-0000-0000-00002F350000}"/>
    <cellStyle name="Percent 9 5 2 2 3 2" xfId="13568" xr:uid="{00000000-0005-0000-0000-000030350000}"/>
    <cellStyle name="Percent 9 5 2 2 4" xfId="13569" xr:uid="{00000000-0005-0000-0000-000031350000}"/>
    <cellStyle name="Percent 9 5 2 3" xfId="13570" xr:uid="{00000000-0005-0000-0000-000032350000}"/>
    <cellStyle name="Percent 9 5 2 3 2" xfId="13571" xr:uid="{00000000-0005-0000-0000-000033350000}"/>
    <cellStyle name="Percent 9 5 2 3 2 2" xfId="13572" xr:uid="{00000000-0005-0000-0000-000034350000}"/>
    <cellStyle name="Percent 9 5 2 3 3" xfId="13573" xr:uid="{00000000-0005-0000-0000-000035350000}"/>
    <cellStyle name="Percent 9 5 2 3 3 2" xfId="13574" xr:uid="{00000000-0005-0000-0000-000036350000}"/>
    <cellStyle name="Percent 9 5 2 3 4" xfId="13575" xr:uid="{00000000-0005-0000-0000-000037350000}"/>
    <cellStyle name="Percent 9 5 2 4" xfId="13576" xr:uid="{00000000-0005-0000-0000-000038350000}"/>
    <cellStyle name="Percent 9 5 2 4 2" xfId="13577" xr:uid="{00000000-0005-0000-0000-000039350000}"/>
    <cellStyle name="Percent 9 5 2 4 2 2" xfId="13578" xr:uid="{00000000-0005-0000-0000-00003A350000}"/>
    <cellStyle name="Percent 9 5 2 4 3" xfId="13579" xr:uid="{00000000-0005-0000-0000-00003B350000}"/>
    <cellStyle name="Percent 9 5 2 4 3 2" xfId="13580" xr:uid="{00000000-0005-0000-0000-00003C350000}"/>
    <cellStyle name="Percent 9 5 2 4 4" xfId="13581" xr:uid="{00000000-0005-0000-0000-00003D350000}"/>
    <cellStyle name="Percent 9 5 2 4 4 2" xfId="13582" xr:uid="{00000000-0005-0000-0000-00003E350000}"/>
    <cellStyle name="Percent 9 5 2 4 5" xfId="13583" xr:uid="{00000000-0005-0000-0000-00003F350000}"/>
    <cellStyle name="Percent 9 5 2 5" xfId="13584" xr:uid="{00000000-0005-0000-0000-000040350000}"/>
    <cellStyle name="Percent 9 5 2 5 2" xfId="13585" xr:uid="{00000000-0005-0000-0000-000041350000}"/>
    <cellStyle name="Percent 9 5 2 5 2 2" xfId="13586" xr:uid="{00000000-0005-0000-0000-000042350000}"/>
    <cellStyle name="Percent 9 5 2 5 3" xfId="13587" xr:uid="{00000000-0005-0000-0000-000043350000}"/>
    <cellStyle name="Percent 9 5 2 5 3 2" xfId="13588" xr:uid="{00000000-0005-0000-0000-000044350000}"/>
    <cellStyle name="Percent 9 5 2 5 4" xfId="13589" xr:uid="{00000000-0005-0000-0000-000045350000}"/>
    <cellStyle name="Percent 9 5 2 6" xfId="13590" xr:uid="{00000000-0005-0000-0000-000046350000}"/>
    <cellStyle name="Percent 9 5 2 6 2" xfId="13591" xr:uid="{00000000-0005-0000-0000-000047350000}"/>
    <cellStyle name="Percent 9 5 2 7" xfId="13592" xr:uid="{00000000-0005-0000-0000-000048350000}"/>
    <cellStyle name="Percent 9 5 2 7 2" xfId="13593" xr:uid="{00000000-0005-0000-0000-000049350000}"/>
    <cellStyle name="Percent 9 5 2 8" xfId="13594" xr:uid="{00000000-0005-0000-0000-00004A350000}"/>
    <cellStyle name="Percent 9 5 2 8 2" xfId="13595" xr:uid="{00000000-0005-0000-0000-00004B350000}"/>
    <cellStyle name="Percent 9 5 2 9" xfId="13596" xr:uid="{00000000-0005-0000-0000-00004C350000}"/>
    <cellStyle name="Percent 9 5 3" xfId="13597" xr:uid="{00000000-0005-0000-0000-00004D350000}"/>
    <cellStyle name="Percent 9 5 3 2" xfId="13598" xr:uid="{00000000-0005-0000-0000-00004E350000}"/>
    <cellStyle name="Percent 9 5 3 2 2" xfId="13599" xr:uid="{00000000-0005-0000-0000-00004F350000}"/>
    <cellStyle name="Percent 9 5 3 3" xfId="13600" xr:uid="{00000000-0005-0000-0000-000050350000}"/>
    <cellStyle name="Percent 9 5 3 3 2" xfId="13601" xr:uid="{00000000-0005-0000-0000-000051350000}"/>
    <cellStyle name="Percent 9 5 3 4" xfId="13602" xr:uid="{00000000-0005-0000-0000-000052350000}"/>
    <cellStyle name="Percent 9 5 3 5" xfId="13603" xr:uid="{00000000-0005-0000-0000-000053350000}"/>
    <cellStyle name="Percent 9 5 4" xfId="13604" xr:uid="{00000000-0005-0000-0000-000054350000}"/>
    <cellStyle name="Percent 9 5 4 2" xfId="13605" xr:uid="{00000000-0005-0000-0000-000055350000}"/>
    <cellStyle name="Percent 9 5 4 2 2" xfId="13606" xr:uid="{00000000-0005-0000-0000-000056350000}"/>
    <cellStyle name="Percent 9 5 4 3" xfId="13607" xr:uid="{00000000-0005-0000-0000-000057350000}"/>
    <cellStyle name="Percent 9 5 4 3 2" xfId="13608" xr:uid="{00000000-0005-0000-0000-000058350000}"/>
    <cellStyle name="Percent 9 5 4 4" xfId="13609" xr:uid="{00000000-0005-0000-0000-000059350000}"/>
    <cellStyle name="Percent 9 5 5" xfId="13610" xr:uid="{00000000-0005-0000-0000-00005A350000}"/>
    <cellStyle name="Percent 9 5 5 2" xfId="13611" xr:uid="{00000000-0005-0000-0000-00005B350000}"/>
    <cellStyle name="Percent 9 5 5 2 2" xfId="13612" xr:uid="{00000000-0005-0000-0000-00005C350000}"/>
    <cellStyle name="Percent 9 5 5 3" xfId="13613" xr:uid="{00000000-0005-0000-0000-00005D350000}"/>
    <cellStyle name="Percent 9 5 5 3 2" xfId="13614" xr:uid="{00000000-0005-0000-0000-00005E350000}"/>
    <cellStyle name="Percent 9 5 5 4" xfId="13615" xr:uid="{00000000-0005-0000-0000-00005F350000}"/>
    <cellStyle name="Percent 9 5 6" xfId="13616" xr:uid="{00000000-0005-0000-0000-000060350000}"/>
    <cellStyle name="Percent 9 5 6 2" xfId="13617" xr:uid="{00000000-0005-0000-0000-000061350000}"/>
    <cellStyle name="Percent 9 5 6 2 2" xfId="13618" xr:uid="{00000000-0005-0000-0000-000062350000}"/>
    <cellStyle name="Percent 9 5 6 3" xfId="13619" xr:uid="{00000000-0005-0000-0000-000063350000}"/>
    <cellStyle name="Percent 9 5 6 3 2" xfId="13620" xr:uid="{00000000-0005-0000-0000-000064350000}"/>
    <cellStyle name="Percent 9 5 6 4" xfId="13621" xr:uid="{00000000-0005-0000-0000-000065350000}"/>
    <cellStyle name="Percent 9 5 6 4 2" xfId="13622" xr:uid="{00000000-0005-0000-0000-000066350000}"/>
    <cellStyle name="Percent 9 5 6 5" xfId="13623" xr:uid="{00000000-0005-0000-0000-000067350000}"/>
    <cellStyle name="Percent 9 5 7" xfId="13624" xr:uid="{00000000-0005-0000-0000-000068350000}"/>
    <cellStyle name="Percent 9 5 7 2" xfId="13625" xr:uid="{00000000-0005-0000-0000-000069350000}"/>
    <cellStyle name="Percent 9 5 7 2 2" xfId="13626" xr:uid="{00000000-0005-0000-0000-00006A350000}"/>
    <cellStyle name="Percent 9 5 7 3" xfId="13627" xr:uid="{00000000-0005-0000-0000-00006B350000}"/>
    <cellStyle name="Percent 9 5 7 3 2" xfId="13628" xr:uid="{00000000-0005-0000-0000-00006C350000}"/>
    <cellStyle name="Percent 9 5 7 4" xfId="13629" xr:uid="{00000000-0005-0000-0000-00006D350000}"/>
    <cellStyle name="Percent 9 5 8" xfId="13630" xr:uid="{00000000-0005-0000-0000-00006E350000}"/>
    <cellStyle name="Percent 9 5 8 2" xfId="13631" xr:uid="{00000000-0005-0000-0000-00006F350000}"/>
    <cellStyle name="Percent 9 5 9" xfId="13632" xr:uid="{00000000-0005-0000-0000-000070350000}"/>
    <cellStyle name="Percent 9 5 9 2" xfId="13633" xr:uid="{00000000-0005-0000-0000-000071350000}"/>
    <cellStyle name="Percent 9 6" xfId="13634" xr:uid="{00000000-0005-0000-0000-000072350000}"/>
    <cellStyle name="Percent 9 6 10" xfId="13635" xr:uid="{00000000-0005-0000-0000-000073350000}"/>
    <cellStyle name="Percent 9 6 10 2" xfId="13636" xr:uid="{00000000-0005-0000-0000-000074350000}"/>
    <cellStyle name="Percent 9 6 11" xfId="13637" xr:uid="{00000000-0005-0000-0000-000075350000}"/>
    <cellStyle name="Percent 9 6 12" xfId="13638" xr:uid="{00000000-0005-0000-0000-000076350000}"/>
    <cellStyle name="Percent 9 6 13" xfId="13639" xr:uid="{00000000-0005-0000-0000-000077350000}"/>
    <cellStyle name="Percent 9 6 2" xfId="13640" xr:uid="{00000000-0005-0000-0000-000078350000}"/>
    <cellStyle name="Percent 9 6 2 10" xfId="13641" xr:uid="{00000000-0005-0000-0000-000079350000}"/>
    <cellStyle name="Percent 9 6 2 11" xfId="13642" xr:uid="{00000000-0005-0000-0000-00007A350000}"/>
    <cellStyle name="Percent 9 6 2 2" xfId="13643" xr:uid="{00000000-0005-0000-0000-00007B350000}"/>
    <cellStyle name="Percent 9 6 2 2 2" xfId="13644" xr:uid="{00000000-0005-0000-0000-00007C350000}"/>
    <cellStyle name="Percent 9 6 2 2 2 2" xfId="13645" xr:uid="{00000000-0005-0000-0000-00007D350000}"/>
    <cellStyle name="Percent 9 6 2 2 3" xfId="13646" xr:uid="{00000000-0005-0000-0000-00007E350000}"/>
    <cellStyle name="Percent 9 6 2 2 3 2" xfId="13647" xr:uid="{00000000-0005-0000-0000-00007F350000}"/>
    <cellStyle name="Percent 9 6 2 2 4" xfId="13648" xr:uid="{00000000-0005-0000-0000-000080350000}"/>
    <cellStyle name="Percent 9 6 2 3" xfId="13649" xr:uid="{00000000-0005-0000-0000-000081350000}"/>
    <cellStyle name="Percent 9 6 2 3 2" xfId="13650" xr:uid="{00000000-0005-0000-0000-000082350000}"/>
    <cellStyle name="Percent 9 6 2 3 2 2" xfId="13651" xr:uid="{00000000-0005-0000-0000-000083350000}"/>
    <cellStyle name="Percent 9 6 2 3 3" xfId="13652" xr:uid="{00000000-0005-0000-0000-000084350000}"/>
    <cellStyle name="Percent 9 6 2 3 3 2" xfId="13653" xr:uid="{00000000-0005-0000-0000-000085350000}"/>
    <cellStyle name="Percent 9 6 2 3 4" xfId="13654" xr:uid="{00000000-0005-0000-0000-000086350000}"/>
    <cellStyle name="Percent 9 6 2 4" xfId="13655" xr:uid="{00000000-0005-0000-0000-000087350000}"/>
    <cellStyle name="Percent 9 6 2 4 2" xfId="13656" xr:uid="{00000000-0005-0000-0000-000088350000}"/>
    <cellStyle name="Percent 9 6 2 4 2 2" xfId="13657" xr:uid="{00000000-0005-0000-0000-000089350000}"/>
    <cellStyle name="Percent 9 6 2 4 3" xfId="13658" xr:uid="{00000000-0005-0000-0000-00008A350000}"/>
    <cellStyle name="Percent 9 6 2 4 3 2" xfId="13659" xr:uid="{00000000-0005-0000-0000-00008B350000}"/>
    <cellStyle name="Percent 9 6 2 4 4" xfId="13660" xr:uid="{00000000-0005-0000-0000-00008C350000}"/>
    <cellStyle name="Percent 9 6 2 4 4 2" xfId="13661" xr:uid="{00000000-0005-0000-0000-00008D350000}"/>
    <cellStyle name="Percent 9 6 2 4 5" xfId="13662" xr:uid="{00000000-0005-0000-0000-00008E350000}"/>
    <cellStyle name="Percent 9 6 2 5" xfId="13663" xr:uid="{00000000-0005-0000-0000-00008F350000}"/>
    <cellStyle name="Percent 9 6 2 5 2" xfId="13664" xr:uid="{00000000-0005-0000-0000-000090350000}"/>
    <cellStyle name="Percent 9 6 2 5 2 2" xfId="13665" xr:uid="{00000000-0005-0000-0000-000091350000}"/>
    <cellStyle name="Percent 9 6 2 5 3" xfId="13666" xr:uid="{00000000-0005-0000-0000-000092350000}"/>
    <cellStyle name="Percent 9 6 2 5 3 2" xfId="13667" xr:uid="{00000000-0005-0000-0000-000093350000}"/>
    <cellStyle name="Percent 9 6 2 5 4" xfId="13668" xr:uid="{00000000-0005-0000-0000-000094350000}"/>
    <cellStyle name="Percent 9 6 2 6" xfId="13669" xr:uid="{00000000-0005-0000-0000-000095350000}"/>
    <cellStyle name="Percent 9 6 2 6 2" xfId="13670" xr:uid="{00000000-0005-0000-0000-000096350000}"/>
    <cellStyle name="Percent 9 6 2 7" xfId="13671" xr:uid="{00000000-0005-0000-0000-000097350000}"/>
    <cellStyle name="Percent 9 6 2 7 2" xfId="13672" xr:uid="{00000000-0005-0000-0000-000098350000}"/>
    <cellStyle name="Percent 9 6 2 8" xfId="13673" xr:uid="{00000000-0005-0000-0000-000099350000}"/>
    <cellStyle name="Percent 9 6 2 8 2" xfId="13674" xr:uid="{00000000-0005-0000-0000-00009A350000}"/>
    <cellStyle name="Percent 9 6 2 9" xfId="13675" xr:uid="{00000000-0005-0000-0000-00009B350000}"/>
    <cellStyle name="Percent 9 6 3" xfId="13676" xr:uid="{00000000-0005-0000-0000-00009C350000}"/>
    <cellStyle name="Percent 9 6 3 2" xfId="13677" xr:uid="{00000000-0005-0000-0000-00009D350000}"/>
    <cellStyle name="Percent 9 6 3 2 2" xfId="13678" xr:uid="{00000000-0005-0000-0000-00009E350000}"/>
    <cellStyle name="Percent 9 6 3 3" xfId="13679" xr:uid="{00000000-0005-0000-0000-00009F350000}"/>
    <cellStyle name="Percent 9 6 3 3 2" xfId="13680" xr:uid="{00000000-0005-0000-0000-0000A0350000}"/>
    <cellStyle name="Percent 9 6 3 4" xfId="13681" xr:uid="{00000000-0005-0000-0000-0000A1350000}"/>
    <cellStyle name="Percent 9 6 3 5" xfId="13682" xr:uid="{00000000-0005-0000-0000-0000A2350000}"/>
    <cellStyle name="Percent 9 6 4" xfId="13683" xr:uid="{00000000-0005-0000-0000-0000A3350000}"/>
    <cellStyle name="Percent 9 6 4 2" xfId="13684" xr:uid="{00000000-0005-0000-0000-0000A4350000}"/>
    <cellStyle name="Percent 9 6 4 2 2" xfId="13685" xr:uid="{00000000-0005-0000-0000-0000A5350000}"/>
    <cellStyle name="Percent 9 6 4 3" xfId="13686" xr:uid="{00000000-0005-0000-0000-0000A6350000}"/>
    <cellStyle name="Percent 9 6 4 3 2" xfId="13687" xr:uid="{00000000-0005-0000-0000-0000A7350000}"/>
    <cellStyle name="Percent 9 6 4 4" xfId="13688" xr:uid="{00000000-0005-0000-0000-0000A8350000}"/>
    <cellStyle name="Percent 9 6 5" xfId="13689" xr:uid="{00000000-0005-0000-0000-0000A9350000}"/>
    <cellStyle name="Percent 9 6 5 2" xfId="13690" xr:uid="{00000000-0005-0000-0000-0000AA350000}"/>
    <cellStyle name="Percent 9 6 5 2 2" xfId="13691" xr:uid="{00000000-0005-0000-0000-0000AB350000}"/>
    <cellStyle name="Percent 9 6 5 3" xfId="13692" xr:uid="{00000000-0005-0000-0000-0000AC350000}"/>
    <cellStyle name="Percent 9 6 5 3 2" xfId="13693" xr:uid="{00000000-0005-0000-0000-0000AD350000}"/>
    <cellStyle name="Percent 9 6 5 4" xfId="13694" xr:uid="{00000000-0005-0000-0000-0000AE350000}"/>
    <cellStyle name="Percent 9 6 6" xfId="13695" xr:uid="{00000000-0005-0000-0000-0000AF350000}"/>
    <cellStyle name="Percent 9 6 6 2" xfId="13696" xr:uid="{00000000-0005-0000-0000-0000B0350000}"/>
    <cellStyle name="Percent 9 6 6 2 2" xfId="13697" xr:uid="{00000000-0005-0000-0000-0000B1350000}"/>
    <cellStyle name="Percent 9 6 6 3" xfId="13698" xr:uid="{00000000-0005-0000-0000-0000B2350000}"/>
    <cellStyle name="Percent 9 6 6 3 2" xfId="13699" xr:uid="{00000000-0005-0000-0000-0000B3350000}"/>
    <cellStyle name="Percent 9 6 6 4" xfId="13700" xr:uid="{00000000-0005-0000-0000-0000B4350000}"/>
    <cellStyle name="Percent 9 6 6 4 2" xfId="13701" xr:uid="{00000000-0005-0000-0000-0000B5350000}"/>
    <cellStyle name="Percent 9 6 6 5" xfId="13702" xr:uid="{00000000-0005-0000-0000-0000B6350000}"/>
    <cellStyle name="Percent 9 6 7" xfId="13703" xr:uid="{00000000-0005-0000-0000-0000B7350000}"/>
    <cellStyle name="Percent 9 6 7 2" xfId="13704" xr:uid="{00000000-0005-0000-0000-0000B8350000}"/>
    <cellStyle name="Percent 9 6 7 2 2" xfId="13705" xr:uid="{00000000-0005-0000-0000-0000B9350000}"/>
    <cellStyle name="Percent 9 6 7 3" xfId="13706" xr:uid="{00000000-0005-0000-0000-0000BA350000}"/>
    <cellStyle name="Percent 9 6 7 3 2" xfId="13707" xr:uid="{00000000-0005-0000-0000-0000BB350000}"/>
    <cellStyle name="Percent 9 6 7 4" xfId="13708" xr:uid="{00000000-0005-0000-0000-0000BC350000}"/>
    <cellStyle name="Percent 9 6 8" xfId="13709" xr:uid="{00000000-0005-0000-0000-0000BD350000}"/>
    <cellStyle name="Percent 9 6 8 2" xfId="13710" xr:uid="{00000000-0005-0000-0000-0000BE350000}"/>
    <cellStyle name="Percent 9 6 9" xfId="13711" xr:uid="{00000000-0005-0000-0000-0000BF350000}"/>
    <cellStyle name="Percent 9 6 9 2" xfId="13712" xr:uid="{00000000-0005-0000-0000-0000C0350000}"/>
    <cellStyle name="Percent 9 7" xfId="13713" xr:uid="{00000000-0005-0000-0000-0000C1350000}"/>
    <cellStyle name="Percent 9 7 10" xfId="13714" xr:uid="{00000000-0005-0000-0000-0000C2350000}"/>
    <cellStyle name="Percent 9 7 10 2" xfId="13715" xr:uid="{00000000-0005-0000-0000-0000C3350000}"/>
    <cellStyle name="Percent 9 7 11" xfId="13716" xr:uid="{00000000-0005-0000-0000-0000C4350000}"/>
    <cellStyle name="Percent 9 7 11 2" xfId="13717" xr:uid="{00000000-0005-0000-0000-0000C5350000}"/>
    <cellStyle name="Percent 9 7 12" xfId="13718" xr:uid="{00000000-0005-0000-0000-0000C6350000}"/>
    <cellStyle name="Percent 9 7 12 2" xfId="13719" xr:uid="{00000000-0005-0000-0000-0000C7350000}"/>
    <cellStyle name="Percent 9 7 13" xfId="13720" xr:uid="{00000000-0005-0000-0000-0000C8350000}"/>
    <cellStyle name="Percent 9 7 14" xfId="13721" xr:uid="{00000000-0005-0000-0000-0000C9350000}"/>
    <cellStyle name="Percent 9 7 15" xfId="13722" xr:uid="{00000000-0005-0000-0000-0000CA350000}"/>
    <cellStyle name="Percent 9 7 2" xfId="13723" xr:uid="{00000000-0005-0000-0000-0000CB350000}"/>
    <cellStyle name="Percent 9 7 2 10" xfId="13724" xr:uid="{00000000-0005-0000-0000-0000CC350000}"/>
    <cellStyle name="Percent 9 7 2 11" xfId="13725" xr:uid="{00000000-0005-0000-0000-0000CD350000}"/>
    <cellStyle name="Percent 9 7 2 12" xfId="13726" xr:uid="{00000000-0005-0000-0000-0000CE350000}"/>
    <cellStyle name="Percent 9 7 2 2" xfId="13727" xr:uid="{00000000-0005-0000-0000-0000CF350000}"/>
    <cellStyle name="Percent 9 7 2 2 2" xfId="13728" xr:uid="{00000000-0005-0000-0000-0000D0350000}"/>
    <cellStyle name="Percent 9 7 2 2 2 2" xfId="13729" xr:uid="{00000000-0005-0000-0000-0000D1350000}"/>
    <cellStyle name="Percent 9 7 2 2 3" xfId="13730" xr:uid="{00000000-0005-0000-0000-0000D2350000}"/>
    <cellStyle name="Percent 9 7 2 2 3 2" xfId="13731" xr:uid="{00000000-0005-0000-0000-0000D3350000}"/>
    <cellStyle name="Percent 9 7 2 2 4" xfId="13732" xr:uid="{00000000-0005-0000-0000-0000D4350000}"/>
    <cellStyle name="Percent 9 7 2 2 5" xfId="13733" xr:uid="{00000000-0005-0000-0000-0000D5350000}"/>
    <cellStyle name="Percent 9 7 2 3" xfId="13734" xr:uid="{00000000-0005-0000-0000-0000D6350000}"/>
    <cellStyle name="Percent 9 7 2 3 2" xfId="13735" xr:uid="{00000000-0005-0000-0000-0000D7350000}"/>
    <cellStyle name="Percent 9 7 2 3 2 2" xfId="13736" xr:uid="{00000000-0005-0000-0000-0000D8350000}"/>
    <cellStyle name="Percent 9 7 2 3 3" xfId="13737" xr:uid="{00000000-0005-0000-0000-0000D9350000}"/>
    <cellStyle name="Percent 9 7 2 3 3 2" xfId="13738" xr:uid="{00000000-0005-0000-0000-0000DA350000}"/>
    <cellStyle name="Percent 9 7 2 3 4" xfId="13739" xr:uid="{00000000-0005-0000-0000-0000DB350000}"/>
    <cellStyle name="Percent 9 7 2 4" xfId="13740" xr:uid="{00000000-0005-0000-0000-0000DC350000}"/>
    <cellStyle name="Percent 9 7 2 4 2" xfId="13741" xr:uid="{00000000-0005-0000-0000-0000DD350000}"/>
    <cellStyle name="Percent 9 7 2 4 2 2" xfId="13742" xr:uid="{00000000-0005-0000-0000-0000DE350000}"/>
    <cellStyle name="Percent 9 7 2 4 3" xfId="13743" xr:uid="{00000000-0005-0000-0000-0000DF350000}"/>
    <cellStyle name="Percent 9 7 2 4 3 2" xfId="13744" xr:uid="{00000000-0005-0000-0000-0000E0350000}"/>
    <cellStyle name="Percent 9 7 2 4 4" xfId="13745" xr:uid="{00000000-0005-0000-0000-0000E1350000}"/>
    <cellStyle name="Percent 9 7 2 5" xfId="13746" xr:uid="{00000000-0005-0000-0000-0000E2350000}"/>
    <cellStyle name="Percent 9 7 2 5 2" xfId="13747" xr:uid="{00000000-0005-0000-0000-0000E3350000}"/>
    <cellStyle name="Percent 9 7 2 5 2 2" xfId="13748" xr:uid="{00000000-0005-0000-0000-0000E4350000}"/>
    <cellStyle name="Percent 9 7 2 5 3" xfId="13749" xr:uid="{00000000-0005-0000-0000-0000E5350000}"/>
    <cellStyle name="Percent 9 7 2 5 3 2" xfId="13750" xr:uid="{00000000-0005-0000-0000-0000E6350000}"/>
    <cellStyle name="Percent 9 7 2 5 4" xfId="13751" xr:uid="{00000000-0005-0000-0000-0000E7350000}"/>
    <cellStyle name="Percent 9 7 2 5 4 2" xfId="13752" xr:uid="{00000000-0005-0000-0000-0000E8350000}"/>
    <cellStyle name="Percent 9 7 2 5 5" xfId="13753" xr:uid="{00000000-0005-0000-0000-0000E9350000}"/>
    <cellStyle name="Percent 9 7 2 6" xfId="13754" xr:uid="{00000000-0005-0000-0000-0000EA350000}"/>
    <cellStyle name="Percent 9 7 2 6 2" xfId="13755" xr:uid="{00000000-0005-0000-0000-0000EB350000}"/>
    <cellStyle name="Percent 9 7 2 6 2 2" xfId="13756" xr:uid="{00000000-0005-0000-0000-0000EC350000}"/>
    <cellStyle name="Percent 9 7 2 6 3" xfId="13757" xr:uid="{00000000-0005-0000-0000-0000ED350000}"/>
    <cellStyle name="Percent 9 7 2 6 3 2" xfId="13758" xr:uid="{00000000-0005-0000-0000-0000EE350000}"/>
    <cellStyle name="Percent 9 7 2 6 4" xfId="13759" xr:uid="{00000000-0005-0000-0000-0000EF350000}"/>
    <cellStyle name="Percent 9 7 2 7" xfId="13760" xr:uid="{00000000-0005-0000-0000-0000F0350000}"/>
    <cellStyle name="Percent 9 7 2 7 2" xfId="13761" xr:uid="{00000000-0005-0000-0000-0000F1350000}"/>
    <cellStyle name="Percent 9 7 2 8" xfId="13762" xr:uid="{00000000-0005-0000-0000-0000F2350000}"/>
    <cellStyle name="Percent 9 7 2 8 2" xfId="13763" xr:uid="{00000000-0005-0000-0000-0000F3350000}"/>
    <cellStyle name="Percent 9 7 2 9" xfId="13764" xr:uid="{00000000-0005-0000-0000-0000F4350000}"/>
    <cellStyle name="Percent 9 7 2 9 2" xfId="13765" xr:uid="{00000000-0005-0000-0000-0000F5350000}"/>
    <cellStyle name="Percent 9 7 3" xfId="13766" xr:uid="{00000000-0005-0000-0000-0000F6350000}"/>
    <cellStyle name="Percent 9 7 3 10" xfId="13767" xr:uid="{00000000-0005-0000-0000-0000F7350000}"/>
    <cellStyle name="Percent 9 7 3 11" xfId="13768" xr:uid="{00000000-0005-0000-0000-0000F8350000}"/>
    <cellStyle name="Percent 9 7 3 12" xfId="13769" xr:uid="{00000000-0005-0000-0000-0000F9350000}"/>
    <cellStyle name="Percent 9 7 3 2" xfId="13770" xr:uid="{00000000-0005-0000-0000-0000FA350000}"/>
    <cellStyle name="Percent 9 7 3 2 2" xfId="13771" xr:uid="{00000000-0005-0000-0000-0000FB350000}"/>
    <cellStyle name="Percent 9 7 3 2 2 2" xfId="13772" xr:uid="{00000000-0005-0000-0000-0000FC350000}"/>
    <cellStyle name="Percent 9 7 3 2 3" xfId="13773" xr:uid="{00000000-0005-0000-0000-0000FD350000}"/>
    <cellStyle name="Percent 9 7 3 2 3 2" xfId="13774" xr:uid="{00000000-0005-0000-0000-0000FE350000}"/>
    <cellStyle name="Percent 9 7 3 2 4" xfId="13775" xr:uid="{00000000-0005-0000-0000-0000FF350000}"/>
    <cellStyle name="Percent 9 7 3 2 5" xfId="13776" xr:uid="{00000000-0005-0000-0000-000000360000}"/>
    <cellStyle name="Percent 9 7 3 3" xfId="13777" xr:uid="{00000000-0005-0000-0000-000001360000}"/>
    <cellStyle name="Percent 9 7 3 3 2" xfId="13778" xr:uid="{00000000-0005-0000-0000-000002360000}"/>
    <cellStyle name="Percent 9 7 3 3 2 2" xfId="13779" xr:uid="{00000000-0005-0000-0000-000003360000}"/>
    <cellStyle name="Percent 9 7 3 3 3" xfId="13780" xr:uid="{00000000-0005-0000-0000-000004360000}"/>
    <cellStyle name="Percent 9 7 3 3 3 2" xfId="13781" xr:uid="{00000000-0005-0000-0000-000005360000}"/>
    <cellStyle name="Percent 9 7 3 3 4" xfId="13782" xr:uid="{00000000-0005-0000-0000-000006360000}"/>
    <cellStyle name="Percent 9 7 3 4" xfId="13783" xr:uid="{00000000-0005-0000-0000-000007360000}"/>
    <cellStyle name="Percent 9 7 3 4 2" xfId="13784" xr:uid="{00000000-0005-0000-0000-000008360000}"/>
    <cellStyle name="Percent 9 7 3 4 2 2" xfId="13785" xr:uid="{00000000-0005-0000-0000-000009360000}"/>
    <cellStyle name="Percent 9 7 3 4 3" xfId="13786" xr:uid="{00000000-0005-0000-0000-00000A360000}"/>
    <cellStyle name="Percent 9 7 3 4 3 2" xfId="13787" xr:uid="{00000000-0005-0000-0000-00000B360000}"/>
    <cellStyle name="Percent 9 7 3 4 4" xfId="13788" xr:uid="{00000000-0005-0000-0000-00000C360000}"/>
    <cellStyle name="Percent 9 7 3 5" xfId="13789" xr:uid="{00000000-0005-0000-0000-00000D360000}"/>
    <cellStyle name="Percent 9 7 3 5 2" xfId="13790" xr:uid="{00000000-0005-0000-0000-00000E360000}"/>
    <cellStyle name="Percent 9 7 3 5 2 2" xfId="13791" xr:uid="{00000000-0005-0000-0000-00000F360000}"/>
    <cellStyle name="Percent 9 7 3 5 3" xfId="13792" xr:uid="{00000000-0005-0000-0000-000010360000}"/>
    <cellStyle name="Percent 9 7 3 5 3 2" xfId="13793" xr:uid="{00000000-0005-0000-0000-000011360000}"/>
    <cellStyle name="Percent 9 7 3 5 4" xfId="13794" xr:uid="{00000000-0005-0000-0000-000012360000}"/>
    <cellStyle name="Percent 9 7 3 5 4 2" xfId="13795" xr:uid="{00000000-0005-0000-0000-000013360000}"/>
    <cellStyle name="Percent 9 7 3 5 5" xfId="13796" xr:uid="{00000000-0005-0000-0000-000014360000}"/>
    <cellStyle name="Percent 9 7 3 6" xfId="13797" xr:uid="{00000000-0005-0000-0000-000015360000}"/>
    <cellStyle name="Percent 9 7 3 6 2" xfId="13798" xr:uid="{00000000-0005-0000-0000-000016360000}"/>
    <cellStyle name="Percent 9 7 3 6 2 2" xfId="13799" xr:uid="{00000000-0005-0000-0000-000017360000}"/>
    <cellStyle name="Percent 9 7 3 6 3" xfId="13800" xr:uid="{00000000-0005-0000-0000-000018360000}"/>
    <cellStyle name="Percent 9 7 3 6 3 2" xfId="13801" xr:uid="{00000000-0005-0000-0000-000019360000}"/>
    <cellStyle name="Percent 9 7 3 6 4" xfId="13802" xr:uid="{00000000-0005-0000-0000-00001A360000}"/>
    <cellStyle name="Percent 9 7 3 7" xfId="13803" xr:uid="{00000000-0005-0000-0000-00001B360000}"/>
    <cellStyle name="Percent 9 7 3 7 2" xfId="13804" xr:uid="{00000000-0005-0000-0000-00001C360000}"/>
    <cellStyle name="Percent 9 7 3 8" xfId="13805" xr:uid="{00000000-0005-0000-0000-00001D360000}"/>
    <cellStyle name="Percent 9 7 3 8 2" xfId="13806" xr:uid="{00000000-0005-0000-0000-00001E360000}"/>
    <cellStyle name="Percent 9 7 3 9" xfId="13807" xr:uid="{00000000-0005-0000-0000-00001F360000}"/>
    <cellStyle name="Percent 9 7 3 9 2" xfId="13808" xr:uid="{00000000-0005-0000-0000-000020360000}"/>
    <cellStyle name="Percent 9 7 4" xfId="13809" xr:uid="{00000000-0005-0000-0000-000021360000}"/>
    <cellStyle name="Percent 9 7 4 10" xfId="13810" xr:uid="{00000000-0005-0000-0000-000022360000}"/>
    <cellStyle name="Percent 9 7 4 11" xfId="13811" xr:uid="{00000000-0005-0000-0000-000023360000}"/>
    <cellStyle name="Percent 9 7 4 2" xfId="13812" xr:uid="{00000000-0005-0000-0000-000024360000}"/>
    <cellStyle name="Percent 9 7 4 2 2" xfId="13813" xr:uid="{00000000-0005-0000-0000-000025360000}"/>
    <cellStyle name="Percent 9 7 4 2 2 2" xfId="13814" xr:uid="{00000000-0005-0000-0000-000026360000}"/>
    <cellStyle name="Percent 9 7 4 2 3" xfId="13815" xr:uid="{00000000-0005-0000-0000-000027360000}"/>
    <cellStyle name="Percent 9 7 4 2 3 2" xfId="13816" xr:uid="{00000000-0005-0000-0000-000028360000}"/>
    <cellStyle name="Percent 9 7 4 2 4" xfId="13817" xr:uid="{00000000-0005-0000-0000-000029360000}"/>
    <cellStyle name="Percent 9 7 4 3" xfId="13818" xr:uid="{00000000-0005-0000-0000-00002A360000}"/>
    <cellStyle name="Percent 9 7 4 3 2" xfId="13819" xr:uid="{00000000-0005-0000-0000-00002B360000}"/>
    <cellStyle name="Percent 9 7 4 3 2 2" xfId="13820" xr:uid="{00000000-0005-0000-0000-00002C360000}"/>
    <cellStyle name="Percent 9 7 4 3 3" xfId="13821" xr:uid="{00000000-0005-0000-0000-00002D360000}"/>
    <cellStyle name="Percent 9 7 4 3 3 2" xfId="13822" xr:uid="{00000000-0005-0000-0000-00002E360000}"/>
    <cellStyle name="Percent 9 7 4 3 4" xfId="13823" xr:uid="{00000000-0005-0000-0000-00002F360000}"/>
    <cellStyle name="Percent 9 7 4 4" xfId="13824" xr:uid="{00000000-0005-0000-0000-000030360000}"/>
    <cellStyle name="Percent 9 7 4 4 2" xfId="13825" xr:uid="{00000000-0005-0000-0000-000031360000}"/>
    <cellStyle name="Percent 9 7 4 4 2 2" xfId="13826" xr:uid="{00000000-0005-0000-0000-000032360000}"/>
    <cellStyle name="Percent 9 7 4 4 3" xfId="13827" xr:uid="{00000000-0005-0000-0000-000033360000}"/>
    <cellStyle name="Percent 9 7 4 4 3 2" xfId="13828" xr:uid="{00000000-0005-0000-0000-000034360000}"/>
    <cellStyle name="Percent 9 7 4 4 4" xfId="13829" xr:uid="{00000000-0005-0000-0000-000035360000}"/>
    <cellStyle name="Percent 9 7 4 4 4 2" xfId="13830" xr:uid="{00000000-0005-0000-0000-000036360000}"/>
    <cellStyle name="Percent 9 7 4 4 5" xfId="13831" xr:uid="{00000000-0005-0000-0000-000037360000}"/>
    <cellStyle name="Percent 9 7 4 5" xfId="13832" xr:uid="{00000000-0005-0000-0000-000038360000}"/>
    <cellStyle name="Percent 9 7 4 5 2" xfId="13833" xr:uid="{00000000-0005-0000-0000-000039360000}"/>
    <cellStyle name="Percent 9 7 4 5 2 2" xfId="13834" xr:uid="{00000000-0005-0000-0000-00003A360000}"/>
    <cellStyle name="Percent 9 7 4 5 3" xfId="13835" xr:uid="{00000000-0005-0000-0000-00003B360000}"/>
    <cellStyle name="Percent 9 7 4 5 3 2" xfId="13836" xr:uid="{00000000-0005-0000-0000-00003C360000}"/>
    <cellStyle name="Percent 9 7 4 5 4" xfId="13837" xr:uid="{00000000-0005-0000-0000-00003D360000}"/>
    <cellStyle name="Percent 9 7 4 6" xfId="13838" xr:uid="{00000000-0005-0000-0000-00003E360000}"/>
    <cellStyle name="Percent 9 7 4 6 2" xfId="13839" xr:uid="{00000000-0005-0000-0000-00003F360000}"/>
    <cellStyle name="Percent 9 7 4 7" xfId="13840" xr:uid="{00000000-0005-0000-0000-000040360000}"/>
    <cellStyle name="Percent 9 7 4 7 2" xfId="13841" xr:uid="{00000000-0005-0000-0000-000041360000}"/>
    <cellStyle name="Percent 9 7 4 8" xfId="13842" xr:uid="{00000000-0005-0000-0000-000042360000}"/>
    <cellStyle name="Percent 9 7 4 8 2" xfId="13843" xr:uid="{00000000-0005-0000-0000-000043360000}"/>
    <cellStyle name="Percent 9 7 4 9" xfId="13844" xr:uid="{00000000-0005-0000-0000-000044360000}"/>
    <cellStyle name="Percent 9 7 5" xfId="13845" xr:uid="{00000000-0005-0000-0000-000045360000}"/>
    <cellStyle name="Percent 9 7 5 2" xfId="13846" xr:uid="{00000000-0005-0000-0000-000046360000}"/>
    <cellStyle name="Percent 9 7 5 2 2" xfId="13847" xr:uid="{00000000-0005-0000-0000-000047360000}"/>
    <cellStyle name="Percent 9 7 5 3" xfId="13848" xr:uid="{00000000-0005-0000-0000-000048360000}"/>
    <cellStyle name="Percent 9 7 5 3 2" xfId="13849" xr:uid="{00000000-0005-0000-0000-000049360000}"/>
    <cellStyle name="Percent 9 7 5 4" xfId="13850" xr:uid="{00000000-0005-0000-0000-00004A360000}"/>
    <cellStyle name="Percent 9 7 5 5" xfId="13851" xr:uid="{00000000-0005-0000-0000-00004B360000}"/>
    <cellStyle name="Percent 9 7 6" xfId="13852" xr:uid="{00000000-0005-0000-0000-00004C360000}"/>
    <cellStyle name="Percent 9 7 6 2" xfId="13853" xr:uid="{00000000-0005-0000-0000-00004D360000}"/>
    <cellStyle name="Percent 9 7 6 2 2" xfId="13854" xr:uid="{00000000-0005-0000-0000-00004E360000}"/>
    <cellStyle name="Percent 9 7 6 3" xfId="13855" xr:uid="{00000000-0005-0000-0000-00004F360000}"/>
    <cellStyle name="Percent 9 7 6 3 2" xfId="13856" xr:uid="{00000000-0005-0000-0000-000050360000}"/>
    <cellStyle name="Percent 9 7 6 4" xfId="13857" xr:uid="{00000000-0005-0000-0000-000051360000}"/>
    <cellStyle name="Percent 9 7 7" xfId="13858" xr:uid="{00000000-0005-0000-0000-000052360000}"/>
    <cellStyle name="Percent 9 7 7 2" xfId="13859" xr:uid="{00000000-0005-0000-0000-000053360000}"/>
    <cellStyle name="Percent 9 7 7 2 2" xfId="13860" xr:uid="{00000000-0005-0000-0000-000054360000}"/>
    <cellStyle name="Percent 9 7 7 3" xfId="13861" xr:uid="{00000000-0005-0000-0000-000055360000}"/>
    <cellStyle name="Percent 9 7 7 3 2" xfId="13862" xr:uid="{00000000-0005-0000-0000-000056360000}"/>
    <cellStyle name="Percent 9 7 7 4" xfId="13863" xr:uid="{00000000-0005-0000-0000-000057360000}"/>
    <cellStyle name="Percent 9 7 8" xfId="13864" xr:uid="{00000000-0005-0000-0000-000058360000}"/>
    <cellStyle name="Percent 9 7 8 2" xfId="13865" xr:uid="{00000000-0005-0000-0000-000059360000}"/>
    <cellStyle name="Percent 9 7 8 2 2" xfId="13866" xr:uid="{00000000-0005-0000-0000-00005A360000}"/>
    <cellStyle name="Percent 9 7 8 3" xfId="13867" xr:uid="{00000000-0005-0000-0000-00005B360000}"/>
    <cellStyle name="Percent 9 7 8 3 2" xfId="13868" xr:uid="{00000000-0005-0000-0000-00005C360000}"/>
    <cellStyle name="Percent 9 7 8 4" xfId="13869" xr:uid="{00000000-0005-0000-0000-00005D360000}"/>
    <cellStyle name="Percent 9 7 8 4 2" xfId="13870" xr:uid="{00000000-0005-0000-0000-00005E360000}"/>
    <cellStyle name="Percent 9 7 8 5" xfId="13871" xr:uid="{00000000-0005-0000-0000-00005F360000}"/>
    <cellStyle name="Percent 9 7 9" xfId="13872" xr:uid="{00000000-0005-0000-0000-000060360000}"/>
    <cellStyle name="Percent 9 7 9 2" xfId="13873" xr:uid="{00000000-0005-0000-0000-000061360000}"/>
    <cellStyle name="Percent 9 7 9 2 2" xfId="13874" xr:uid="{00000000-0005-0000-0000-000062360000}"/>
    <cellStyle name="Percent 9 7 9 3" xfId="13875" xr:uid="{00000000-0005-0000-0000-000063360000}"/>
    <cellStyle name="Percent 9 7 9 3 2" xfId="13876" xr:uid="{00000000-0005-0000-0000-000064360000}"/>
    <cellStyle name="Percent 9 7 9 4" xfId="13877" xr:uid="{00000000-0005-0000-0000-000065360000}"/>
    <cellStyle name="Percent 9 8" xfId="13878" xr:uid="{00000000-0005-0000-0000-000066360000}"/>
    <cellStyle name="Percent 9 8 10" xfId="13879" xr:uid="{00000000-0005-0000-0000-000067360000}"/>
    <cellStyle name="Percent 9 8 10 2" xfId="13880" xr:uid="{00000000-0005-0000-0000-000068360000}"/>
    <cellStyle name="Percent 9 8 11" xfId="13881" xr:uid="{00000000-0005-0000-0000-000069360000}"/>
    <cellStyle name="Percent 9 8 12" xfId="13882" xr:uid="{00000000-0005-0000-0000-00006A360000}"/>
    <cellStyle name="Percent 9 8 13" xfId="13883" xr:uid="{00000000-0005-0000-0000-00006B360000}"/>
    <cellStyle name="Percent 9 8 2" xfId="13884" xr:uid="{00000000-0005-0000-0000-00006C360000}"/>
    <cellStyle name="Percent 9 8 2 10" xfId="13885" xr:uid="{00000000-0005-0000-0000-00006D360000}"/>
    <cellStyle name="Percent 9 8 2 11" xfId="13886" xr:uid="{00000000-0005-0000-0000-00006E360000}"/>
    <cellStyle name="Percent 9 8 2 2" xfId="13887" xr:uid="{00000000-0005-0000-0000-00006F360000}"/>
    <cellStyle name="Percent 9 8 2 2 2" xfId="13888" xr:uid="{00000000-0005-0000-0000-000070360000}"/>
    <cellStyle name="Percent 9 8 2 2 2 2" xfId="13889" xr:uid="{00000000-0005-0000-0000-000071360000}"/>
    <cellStyle name="Percent 9 8 2 2 3" xfId="13890" xr:uid="{00000000-0005-0000-0000-000072360000}"/>
    <cellStyle name="Percent 9 8 2 2 3 2" xfId="13891" xr:uid="{00000000-0005-0000-0000-000073360000}"/>
    <cellStyle name="Percent 9 8 2 2 4" xfId="13892" xr:uid="{00000000-0005-0000-0000-000074360000}"/>
    <cellStyle name="Percent 9 8 2 3" xfId="13893" xr:uid="{00000000-0005-0000-0000-000075360000}"/>
    <cellStyle name="Percent 9 8 2 3 2" xfId="13894" xr:uid="{00000000-0005-0000-0000-000076360000}"/>
    <cellStyle name="Percent 9 8 2 3 2 2" xfId="13895" xr:uid="{00000000-0005-0000-0000-000077360000}"/>
    <cellStyle name="Percent 9 8 2 3 3" xfId="13896" xr:uid="{00000000-0005-0000-0000-000078360000}"/>
    <cellStyle name="Percent 9 8 2 3 3 2" xfId="13897" xr:uid="{00000000-0005-0000-0000-000079360000}"/>
    <cellStyle name="Percent 9 8 2 3 4" xfId="13898" xr:uid="{00000000-0005-0000-0000-00007A360000}"/>
    <cellStyle name="Percent 9 8 2 4" xfId="13899" xr:uid="{00000000-0005-0000-0000-00007B360000}"/>
    <cellStyle name="Percent 9 8 2 4 2" xfId="13900" xr:uid="{00000000-0005-0000-0000-00007C360000}"/>
    <cellStyle name="Percent 9 8 2 4 2 2" xfId="13901" xr:uid="{00000000-0005-0000-0000-00007D360000}"/>
    <cellStyle name="Percent 9 8 2 4 3" xfId="13902" xr:uid="{00000000-0005-0000-0000-00007E360000}"/>
    <cellStyle name="Percent 9 8 2 4 3 2" xfId="13903" xr:uid="{00000000-0005-0000-0000-00007F360000}"/>
    <cellStyle name="Percent 9 8 2 4 4" xfId="13904" xr:uid="{00000000-0005-0000-0000-000080360000}"/>
    <cellStyle name="Percent 9 8 2 4 4 2" xfId="13905" xr:uid="{00000000-0005-0000-0000-000081360000}"/>
    <cellStyle name="Percent 9 8 2 4 5" xfId="13906" xr:uid="{00000000-0005-0000-0000-000082360000}"/>
    <cellStyle name="Percent 9 8 2 5" xfId="13907" xr:uid="{00000000-0005-0000-0000-000083360000}"/>
    <cellStyle name="Percent 9 8 2 5 2" xfId="13908" xr:uid="{00000000-0005-0000-0000-000084360000}"/>
    <cellStyle name="Percent 9 8 2 5 2 2" xfId="13909" xr:uid="{00000000-0005-0000-0000-000085360000}"/>
    <cellStyle name="Percent 9 8 2 5 3" xfId="13910" xr:uid="{00000000-0005-0000-0000-000086360000}"/>
    <cellStyle name="Percent 9 8 2 5 3 2" xfId="13911" xr:uid="{00000000-0005-0000-0000-000087360000}"/>
    <cellStyle name="Percent 9 8 2 5 4" xfId="13912" xr:uid="{00000000-0005-0000-0000-000088360000}"/>
    <cellStyle name="Percent 9 8 2 6" xfId="13913" xr:uid="{00000000-0005-0000-0000-000089360000}"/>
    <cellStyle name="Percent 9 8 2 6 2" xfId="13914" xr:uid="{00000000-0005-0000-0000-00008A360000}"/>
    <cellStyle name="Percent 9 8 2 7" xfId="13915" xr:uid="{00000000-0005-0000-0000-00008B360000}"/>
    <cellStyle name="Percent 9 8 2 7 2" xfId="13916" xr:uid="{00000000-0005-0000-0000-00008C360000}"/>
    <cellStyle name="Percent 9 8 2 8" xfId="13917" xr:uid="{00000000-0005-0000-0000-00008D360000}"/>
    <cellStyle name="Percent 9 8 2 8 2" xfId="13918" xr:uid="{00000000-0005-0000-0000-00008E360000}"/>
    <cellStyle name="Percent 9 8 2 9" xfId="13919" xr:uid="{00000000-0005-0000-0000-00008F360000}"/>
    <cellStyle name="Percent 9 8 3" xfId="13920" xr:uid="{00000000-0005-0000-0000-000090360000}"/>
    <cellStyle name="Percent 9 8 3 2" xfId="13921" xr:uid="{00000000-0005-0000-0000-000091360000}"/>
    <cellStyle name="Percent 9 8 3 2 2" xfId="13922" xr:uid="{00000000-0005-0000-0000-000092360000}"/>
    <cellStyle name="Percent 9 8 3 3" xfId="13923" xr:uid="{00000000-0005-0000-0000-000093360000}"/>
    <cellStyle name="Percent 9 8 3 3 2" xfId="13924" xr:uid="{00000000-0005-0000-0000-000094360000}"/>
    <cellStyle name="Percent 9 8 3 4" xfId="13925" xr:uid="{00000000-0005-0000-0000-000095360000}"/>
    <cellStyle name="Percent 9 8 3 5" xfId="13926" xr:uid="{00000000-0005-0000-0000-000096360000}"/>
    <cellStyle name="Percent 9 8 4" xfId="13927" xr:uid="{00000000-0005-0000-0000-000097360000}"/>
    <cellStyle name="Percent 9 8 4 2" xfId="13928" xr:uid="{00000000-0005-0000-0000-000098360000}"/>
    <cellStyle name="Percent 9 8 4 2 2" xfId="13929" xr:uid="{00000000-0005-0000-0000-000099360000}"/>
    <cellStyle name="Percent 9 8 4 3" xfId="13930" xr:uid="{00000000-0005-0000-0000-00009A360000}"/>
    <cellStyle name="Percent 9 8 4 3 2" xfId="13931" xr:uid="{00000000-0005-0000-0000-00009B360000}"/>
    <cellStyle name="Percent 9 8 4 4" xfId="13932" xr:uid="{00000000-0005-0000-0000-00009C360000}"/>
    <cellStyle name="Percent 9 8 5" xfId="13933" xr:uid="{00000000-0005-0000-0000-00009D360000}"/>
    <cellStyle name="Percent 9 8 5 2" xfId="13934" xr:uid="{00000000-0005-0000-0000-00009E360000}"/>
    <cellStyle name="Percent 9 8 5 2 2" xfId="13935" xr:uid="{00000000-0005-0000-0000-00009F360000}"/>
    <cellStyle name="Percent 9 8 5 3" xfId="13936" xr:uid="{00000000-0005-0000-0000-0000A0360000}"/>
    <cellStyle name="Percent 9 8 5 3 2" xfId="13937" xr:uid="{00000000-0005-0000-0000-0000A1360000}"/>
    <cellStyle name="Percent 9 8 5 4" xfId="13938" xr:uid="{00000000-0005-0000-0000-0000A2360000}"/>
    <cellStyle name="Percent 9 8 6" xfId="13939" xr:uid="{00000000-0005-0000-0000-0000A3360000}"/>
    <cellStyle name="Percent 9 8 6 2" xfId="13940" xr:uid="{00000000-0005-0000-0000-0000A4360000}"/>
    <cellStyle name="Percent 9 8 6 2 2" xfId="13941" xr:uid="{00000000-0005-0000-0000-0000A5360000}"/>
    <cellStyle name="Percent 9 8 6 3" xfId="13942" xr:uid="{00000000-0005-0000-0000-0000A6360000}"/>
    <cellStyle name="Percent 9 8 6 3 2" xfId="13943" xr:uid="{00000000-0005-0000-0000-0000A7360000}"/>
    <cellStyle name="Percent 9 8 6 4" xfId="13944" xr:uid="{00000000-0005-0000-0000-0000A8360000}"/>
    <cellStyle name="Percent 9 8 6 4 2" xfId="13945" xr:uid="{00000000-0005-0000-0000-0000A9360000}"/>
    <cellStyle name="Percent 9 8 6 5" xfId="13946" xr:uid="{00000000-0005-0000-0000-0000AA360000}"/>
    <cellStyle name="Percent 9 8 7" xfId="13947" xr:uid="{00000000-0005-0000-0000-0000AB360000}"/>
    <cellStyle name="Percent 9 8 7 2" xfId="13948" xr:uid="{00000000-0005-0000-0000-0000AC360000}"/>
    <cellStyle name="Percent 9 8 7 2 2" xfId="13949" xr:uid="{00000000-0005-0000-0000-0000AD360000}"/>
    <cellStyle name="Percent 9 8 7 3" xfId="13950" xr:uid="{00000000-0005-0000-0000-0000AE360000}"/>
    <cellStyle name="Percent 9 8 7 3 2" xfId="13951" xr:uid="{00000000-0005-0000-0000-0000AF360000}"/>
    <cellStyle name="Percent 9 8 7 4" xfId="13952" xr:uid="{00000000-0005-0000-0000-0000B0360000}"/>
    <cellStyle name="Percent 9 8 8" xfId="13953" xr:uid="{00000000-0005-0000-0000-0000B1360000}"/>
    <cellStyle name="Percent 9 8 8 2" xfId="13954" xr:uid="{00000000-0005-0000-0000-0000B2360000}"/>
    <cellStyle name="Percent 9 8 9" xfId="13955" xr:uid="{00000000-0005-0000-0000-0000B3360000}"/>
    <cellStyle name="Percent 9 8 9 2" xfId="13956" xr:uid="{00000000-0005-0000-0000-0000B4360000}"/>
    <cellStyle name="Percent 9 9" xfId="13957" xr:uid="{00000000-0005-0000-0000-0000B5360000}"/>
    <cellStyle name="Percent 9 9 10" xfId="13958" xr:uid="{00000000-0005-0000-0000-0000B6360000}"/>
    <cellStyle name="Percent 9 9 11" xfId="13959" xr:uid="{00000000-0005-0000-0000-0000B7360000}"/>
    <cellStyle name="Percent 9 9 12" xfId="13960" xr:uid="{00000000-0005-0000-0000-0000B8360000}"/>
    <cellStyle name="Percent 9 9 2" xfId="13961" xr:uid="{00000000-0005-0000-0000-0000B9360000}"/>
    <cellStyle name="Percent 9 9 2 2" xfId="13962" xr:uid="{00000000-0005-0000-0000-0000BA360000}"/>
    <cellStyle name="Percent 9 9 2 2 2" xfId="13963" xr:uid="{00000000-0005-0000-0000-0000BB360000}"/>
    <cellStyle name="Percent 9 9 2 3" xfId="13964" xr:uid="{00000000-0005-0000-0000-0000BC360000}"/>
    <cellStyle name="Percent 9 9 2 3 2" xfId="13965" xr:uid="{00000000-0005-0000-0000-0000BD360000}"/>
    <cellStyle name="Percent 9 9 2 4" xfId="13966" xr:uid="{00000000-0005-0000-0000-0000BE360000}"/>
    <cellStyle name="Percent 9 9 2 5" xfId="13967" xr:uid="{00000000-0005-0000-0000-0000BF360000}"/>
    <cellStyle name="Percent 9 9 3" xfId="13968" xr:uid="{00000000-0005-0000-0000-0000C0360000}"/>
    <cellStyle name="Percent 9 9 3 2" xfId="13969" xr:uid="{00000000-0005-0000-0000-0000C1360000}"/>
    <cellStyle name="Percent 9 9 3 2 2" xfId="13970" xr:uid="{00000000-0005-0000-0000-0000C2360000}"/>
    <cellStyle name="Percent 9 9 3 3" xfId="13971" xr:uid="{00000000-0005-0000-0000-0000C3360000}"/>
    <cellStyle name="Percent 9 9 3 3 2" xfId="13972" xr:uid="{00000000-0005-0000-0000-0000C4360000}"/>
    <cellStyle name="Percent 9 9 3 4" xfId="13973" xr:uid="{00000000-0005-0000-0000-0000C5360000}"/>
    <cellStyle name="Percent 9 9 4" xfId="13974" xr:uid="{00000000-0005-0000-0000-0000C6360000}"/>
    <cellStyle name="Percent 9 9 4 2" xfId="13975" xr:uid="{00000000-0005-0000-0000-0000C7360000}"/>
    <cellStyle name="Percent 9 9 4 2 2" xfId="13976" xr:uid="{00000000-0005-0000-0000-0000C8360000}"/>
    <cellStyle name="Percent 9 9 4 3" xfId="13977" xr:uid="{00000000-0005-0000-0000-0000C9360000}"/>
    <cellStyle name="Percent 9 9 4 3 2" xfId="13978" xr:uid="{00000000-0005-0000-0000-0000CA360000}"/>
    <cellStyle name="Percent 9 9 4 4" xfId="13979" xr:uid="{00000000-0005-0000-0000-0000CB360000}"/>
    <cellStyle name="Percent 9 9 5" xfId="13980" xr:uid="{00000000-0005-0000-0000-0000CC360000}"/>
    <cellStyle name="Percent 9 9 5 2" xfId="13981" xr:uid="{00000000-0005-0000-0000-0000CD360000}"/>
    <cellStyle name="Percent 9 9 5 2 2" xfId="13982" xr:uid="{00000000-0005-0000-0000-0000CE360000}"/>
    <cellStyle name="Percent 9 9 5 3" xfId="13983" xr:uid="{00000000-0005-0000-0000-0000CF360000}"/>
    <cellStyle name="Percent 9 9 5 3 2" xfId="13984" xr:uid="{00000000-0005-0000-0000-0000D0360000}"/>
    <cellStyle name="Percent 9 9 5 4" xfId="13985" xr:uid="{00000000-0005-0000-0000-0000D1360000}"/>
    <cellStyle name="Percent 9 9 5 4 2" xfId="13986" xr:uid="{00000000-0005-0000-0000-0000D2360000}"/>
    <cellStyle name="Percent 9 9 5 5" xfId="13987" xr:uid="{00000000-0005-0000-0000-0000D3360000}"/>
    <cellStyle name="Percent 9 9 6" xfId="13988" xr:uid="{00000000-0005-0000-0000-0000D4360000}"/>
    <cellStyle name="Percent 9 9 6 2" xfId="13989" xr:uid="{00000000-0005-0000-0000-0000D5360000}"/>
    <cellStyle name="Percent 9 9 6 2 2" xfId="13990" xr:uid="{00000000-0005-0000-0000-0000D6360000}"/>
    <cellStyle name="Percent 9 9 6 3" xfId="13991" xr:uid="{00000000-0005-0000-0000-0000D7360000}"/>
    <cellStyle name="Percent 9 9 6 3 2" xfId="13992" xr:uid="{00000000-0005-0000-0000-0000D8360000}"/>
    <cellStyle name="Percent 9 9 6 4" xfId="13993" xr:uid="{00000000-0005-0000-0000-0000D9360000}"/>
    <cellStyle name="Percent 9 9 7" xfId="13994" xr:uid="{00000000-0005-0000-0000-0000DA360000}"/>
    <cellStyle name="Percent 9 9 7 2" xfId="13995" xr:uid="{00000000-0005-0000-0000-0000DB360000}"/>
    <cellStyle name="Percent 9 9 8" xfId="13996" xr:uid="{00000000-0005-0000-0000-0000DC360000}"/>
    <cellStyle name="Percent 9 9 8 2" xfId="13997" xr:uid="{00000000-0005-0000-0000-0000DD360000}"/>
    <cellStyle name="Percent 9 9 9" xfId="13998" xr:uid="{00000000-0005-0000-0000-0000DE360000}"/>
    <cellStyle name="Percent 9 9 9 2" xfId="13999" xr:uid="{00000000-0005-0000-0000-0000DF360000}"/>
    <cellStyle name="Percentagem 2 2" xfId="14000" xr:uid="{00000000-0005-0000-0000-0000E0360000}"/>
    <cellStyle name="Percentagem 2 2 10" xfId="14001" xr:uid="{00000000-0005-0000-0000-0000E1360000}"/>
    <cellStyle name="Percentagem 2 2 11" xfId="14002" xr:uid="{00000000-0005-0000-0000-0000E2360000}"/>
    <cellStyle name="Percentagem 2 2 12" xfId="14003" xr:uid="{00000000-0005-0000-0000-0000E3360000}"/>
    <cellStyle name="Percentagem 2 2 2" xfId="14004" xr:uid="{00000000-0005-0000-0000-0000E4360000}"/>
    <cellStyle name="Percentagem 2 2 2 2" xfId="14005" xr:uid="{00000000-0005-0000-0000-0000E5360000}"/>
    <cellStyle name="Percentagem 2 2 2 2 2" xfId="14006" xr:uid="{00000000-0005-0000-0000-0000E6360000}"/>
    <cellStyle name="Percentagem 2 2 2 3" xfId="14007" xr:uid="{00000000-0005-0000-0000-0000E7360000}"/>
    <cellStyle name="Percentagem 2 2 2 3 2" xfId="14008" xr:uid="{00000000-0005-0000-0000-0000E8360000}"/>
    <cellStyle name="Percentagem 2 2 2 4" xfId="14009" xr:uid="{00000000-0005-0000-0000-0000E9360000}"/>
    <cellStyle name="Percentagem 2 2 2 5" xfId="14010" xr:uid="{00000000-0005-0000-0000-0000EA360000}"/>
    <cellStyle name="Percentagem 2 2 3" xfId="14011" xr:uid="{00000000-0005-0000-0000-0000EB360000}"/>
    <cellStyle name="Percentagem 2 2 3 2" xfId="14012" xr:uid="{00000000-0005-0000-0000-0000EC360000}"/>
    <cellStyle name="Percentagem 2 2 3 2 2" xfId="14013" xr:uid="{00000000-0005-0000-0000-0000ED360000}"/>
    <cellStyle name="Percentagem 2 2 3 3" xfId="14014" xr:uid="{00000000-0005-0000-0000-0000EE360000}"/>
    <cellStyle name="Percentagem 2 2 3 3 2" xfId="14015" xr:uid="{00000000-0005-0000-0000-0000EF360000}"/>
    <cellStyle name="Percentagem 2 2 3 4" xfId="14016" xr:uid="{00000000-0005-0000-0000-0000F0360000}"/>
    <cellStyle name="Percentagem 2 2 4" xfId="14017" xr:uid="{00000000-0005-0000-0000-0000F1360000}"/>
    <cellStyle name="Percentagem 2 2 4 2" xfId="14018" xr:uid="{00000000-0005-0000-0000-0000F2360000}"/>
    <cellStyle name="Percentagem 2 2 4 2 2" xfId="14019" xr:uid="{00000000-0005-0000-0000-0000F3360000}"/>
    <cellStyle name="Percentagem 2 2 4 3" xfId="14020" xr:uid="{00000000-0005-0000-0000-0000F4360000}"/>
    <cellStyle name="Percentagem 2 2 4 3 2" xfId="14021" xr:uid="{00000000-0005-0000-0000-0000F5360000}"/>
    <cellStyle name="Percentagem 2 2 4 4" xfId="14022" xr:uid="{00000000-0005-0000-0000-0000F6360000}"/>
    <cellStyle name="Percentagem 2 2 5" xfId="14023" xr:uid="{00000000-0005-0000-0000-0000F7360000}"/>
    <cellStyle name="Percentagem 2 2 5 2" xfId="14024" xr:uid="{00000000-0005-0000-0000-0000F8360000}"/>
    <cellStyle name="Percentagem 2 2 5 2 2" xfId="14025" xr:uid="{00000000-0005-0000-0000-0000F9360000}"/>
    <cellStyle name="Percentagem 2 2 5 3" xfId="14026" xr:uid="{00000000-0005-0000-0000-0000FA360000}"/>
    <cellStyle name="Percentagem 2 2 5 3 2" xfId="14027" xr:uid="{00000000-0005-0000-0000-0000FB360000}"/>
    <cellStyle name="Percentagem 2 2 5 4" xfId="14028" xr:uid="{00000000-0005-0000-0000-0000FC360000}"/>
    <cellStyle name="Percentagem 2 2 5 4 2" xfId="14029" xr:uid="{00000000-0005-0000-0000-0000FD360000}"/>
    <cellStyle name="Percentagem 2 2 5 5" xfId="14030" xr:uid="{00000000-0005-0000-0000-0000FE360000}"/>
    <cellStyle name="Percentagem 2 2 6" xfId="14031" xr:uid="{00000000-0005-0000-0000-0000FF360000}"/>
    <cellStyle name="Percentagem 2 2 6 2" xfId="14032" xr:uid="{00000000-0005-0000-0000-000000370000}"/>
    <cellStyle name="Percentagem 2 2 6 2 2" xfId="14033" xr:uid="{00000000-0005-0000-0000-000001370000}"/>
    <cellStyle name="Percentagem 2 2 6 3" xfId="14034" xr:uid="{00000000-0005-0000-0000-000002370000}"/>
    <cellStyle name="Percentagem 2 2 6 3 2" xfId="14035" xr:uid="{00000000-0005-0000-0000-000003370000}"/>
    <cellStyle name="Percentagem 2 2 6 4" xfId="14036" xr:uid="{00000000-0005-0000-0000-000004370000}"/>
    <cellStyle name="Percentagem 2 2 7" xfId="14037" xr:uid="{00000000-0005-0000-0000-000005370000}"/>
    <cellStyle name="Percentagem 2 2 7 2" xfId="14038" xr:uid="{00000000-0005-0000-0000-000006370000}"/>
    <cellStyle name="Percentagem 2 2 8" xfId="14039" xr:uid="{00000000-0005-0000-0000-000007370000}"/>
    <cellStyle name="Percentagem 2 2 8 2" xfId="14040" xr:uid="{00000000-0005-0000-0000-000008370000}"/>
    <cellStyle name="Percentagem 2 2 9" xfId="14041" xr:uid="{00000000-0005-0000-0000-000009370000}"/>
    <cellStyle name="Percentagem 2 2 9 2" xfId="14042" xr:uid="{00000000-0005-0000-0000-00000A370000}"/>
    <cellStyle name="Percentagem 2 3" xfId="14043" xr:uid="{00000000-0005-0000-0000-00000B370000}"/>
    <cellStyle name="Percentagem 2 3 10" xfId="14044" xr:uid="{00000000-0005-0000-0000-00000C370000}"/>
    <cellStyle name="Percentagem 2 3 11" xfId="14045" xr:uid="{00000000-0005-0000-0000-00000D370000}"/>
    <cellStyle name="Percentagem 2 3 12" xfId="14046" xr:uid="{00000000-0005-0000-0000-00000E370000}"/>
    <cellStyle name="Percentagem 2 3 2" xfId="14047" xr:uid="{00000000-0005-0000-0000-00000F370000}"/>
    <cellStyle name="Percentagem 2 3 2 2" xfId="14048" xr:uid="{00000000-0005-0000-0000-000010370000}"/>
    <cellStyle name="Percentagem 2 3 2 2 2" xfId="14049" xr:uid="{00000000-0005-0000-0000-000011370000}"/>
    <cellStyle name="Percentagem 2 3 2 3" xfId="14050" xr:uid="{00000000-0005-0000-0000-000012370000}"/>
    <cellStyle name="Percentagem 2 3 2 3 2" xfId="14051" xr:uid="{00000000-0005-0000-0000-000013370000}"/>
    <cellStyle name="Percentagem 2 3 2 4" xfId="14052" xr:uid="{00000000-0005-0000-0000-000014370000}"/>
    <cellStyle name="Percentagem 2 3 2 5" xfId="14053" xr:uid="{00000000-0005-0000-0000-000015370000}"/>
    <cellStyle name="Percentagem 2 3 3" xfId="14054" xr:uid="{00000000-0005-0000-0000-000016370000}"/>
    <cellStyle name="Percentagem 2 3 3 2" xfId="14055" xr:uid="{00000000-0005-0000-0000-000017370000}"/>
    <cellStyle name="Percentagem 2 3 3 2 2" xfId="14056" xr:uid="{00000000-0005-0000-0000-000018370000}"/>
    <cellStyle name="Percentagem 2 3 3 3" xfId="14057" xr:uid="{00000000-0005-0000-0000-000019370000}"/>
    <cellStyle name="Percentagem 2 3 3 3 2" xfId="14058" xr:uid="{00000000-0005-0000-0000-00001A370000}"/>
    <cellStyle name="Percentagem 2 3 3 4" xfId="14059" xr:uid="{00000000-0005-0000-0000-00001B370000}"/>
    <cellStyle name="Percentagem 2 3 4" xfId="14060" xr:uid="{00000000-0005-0000-0000-00001C370000}"/>
    <cellStyle name="Percentagem 2 3 4 2" xfId="14061" xr:uid="{00000000-0005-0000-0000-00001D370000}"/>
    <cellStyle name="Percentagem 2 3 4 2 2" xfId="14062" xr:uid="{00000000-0005-0000-0000-00001E370000}"/>
    <cellStyle name="Percentagem 2 3 4 3" xfId="14063" xr:uid="{00000000-0005-0000-0000-00001F370000}"/>
    <cellStyle name="Percentagem 2 3 4 3 2" xfId="14064" xr:uid="{00000000-0005-0000-0000-000020370000}"/>
    <cellStyle name="Percentagem 2 3 4 4" xfId="14065" xr:uid="{00000000-0005-0000-0000-000021370000}"/>
    <cellStyle name="Percentagem 2 3 5" xfId="14066" xr:uid="{00000000-0005-0000-0000-000022370000}"/>
    <cellStyle name="Percentagem 2 3 5 2" xfId="14067" xr:uid="{00000000-0005-0000-0000-000023370000}"/>
    <cellStyle name="Percentagem 2 3 5 2 2" xfId="14068" xr:uid="{00000000-0005-0000-0000-000024370000}"/>
    <cellStyle name="Percentagem 2 3 5 3" xfId="14069" xr:uid="{00000000-0005-0000-0000-000025370000}"/>
    <cellStyle name="Percentagem 2 3 5 3 2" xfId="14070" xr:uid="{00000000-0005-0000-0000-000026370000}"/>
    <cellStyle name="Percentagem 2 3 5 4" xfId="14071" xr:uid="{00000000-0005-0000-0000-000027370000}"/>
    <cellStyle name="Percentagem 2 3 5 4 2" xfId="14072" xr:uid="{00000000-0005-0000-0000-000028370000}"/>
    <cellStyle name="Percentagem 2 3 5 5" xfId="14073" xr:uid="{00000000-0005-0000-0000-000029370000}"/>
    <cellStyle name="Percentagem 2 3 6" xfId="14074" xr:uid="{00000000-0005-0000-0000-00002A370000}"/>
    <cellStyle name="Percentagem 2 3 6 2" xfId="14075" xr:uid="{00000000-0005-0000-0000-00002B370000}"/>
    <cellStyle name="Percentagem 2 3 6 2 2" xfId="14076" xr:uid="{00000000-0005-0000-0000-00002C370000}"/>
    <cellStyle name="Percentagem 2 3 6 3" xfId="14077" xr:uid="{00000000-0005-0000-0000-00002D370000}"/>
    <cellStyle name="Percentagem 2 3 6 3 2" xfId="14078" xr:uid="{00000000-0005-0000-0000-00002E370000}"/>
    <cellStyle name="Percentagem 2 3 6 4" xfId="14079" xr:uid="{00000000-0005-0000-0000-00002F370000}"/>
    <cellStyle name="Percentagem 2 3 7" xfId="14080" xr:uid="{00000000-0005-0000-0000-000030370000}"/>
    <cellStyle name="Percentagem 2 3 7 2" xfId="14081" xr:uid="{00000000-0005-0000-0000-000031370000}"/>
    <cellStyle name="Percentagem 2 3 8" xfId="14082" xr:uid="{00000000-0005-0000-0000-000032370000}"/>
    <cellStyle name="Percentagem 2 3 8 2" xfId="14083" xr:uid="{00000000-0005-0000-0000-000033370000}"/>
    <cellStyle name="Percentagem 2 3 9" xfId="14084" xr:uid="{00000000-0005-0000-0000-000034370000}"/>
    <cellStyle name="Percentagem 2 3 9 2" xfId="14085" xr:uid="{00000000-0005-0000-0000-000035370000}"/>
    <cellStyle name="Pilkku_Layo9704" xfId="14086" xr:uid="{00000000-0005-0000-0000-000036370000}"/>
    <cellStyle name="Pyör. luku_Layo9704" xfId="14087" xr:uid="{00000000-0005-0000-0000-000037370000}"/>
    <cellStyle name="Pyör. valuutta_Layo9704" xfId="14088" xr:uid="{00000000-0005-0000-0000-000038370000}"/>
    <cellStyle name="Schlecht" xfId="14089" xr:uid="{00000000-0005-0000-0000-000039370000}"/>
    <cellStyle name="Schlecht 10" xfId="14090" xr:uid="{00000000-0005-0000-0000-00003A370000}"/>
    <cellStyle name="Schlecht 11" xfId="14091" xr:uid="{00000000-0005-0000-0000-00003B370000}"/>
    <cellStyle name="Schlecht 12" xfId="14092" xr:uid="{00000000-0005-0000-0000-00003C370000}"/>
    <cellStyle name="Schlecht 2" xfId="14093" xr:uid="{00000000-0005-0000-0000-00003D370000}"/>
    <cellStyle name="Schlecht 2 2" xfId="14094" xr:uid="{00000000-0005-0000-0000-00003E370000}"/>
    <cellStyle name="Schlecht 2 2 2" xfId="14095" xr:uid="{00000000-0005-0000-0000-00003F370000}"/>
    <cellStyle name="Schlecht 2 3" xfId="14096" xr:uid="{00000000-0005-0000-0000-000040370000}"/>
    <cellStyle name="Schlecht 2 3 2" xfId="14097" xr:uid="{00000000-0005-0000-0000-000041370000}"/>
    <cellStyle name="Schlecht 2 4" xfId="14098" xr:uid="{00000000-0005-0000-0000-000042370000}"/>
    <cellStyle name="Schlecht 2 5" xfId="14099" xr:uid="{00000000-0005-0000-0000-000043370000}"/>
    <cellStyle name="Schlecht 3" xfId="14100" xr:uid="{00000000-0005-0000-0000-000044370000}"/>
    <cellStyle name="Schlecht 3 2" xfId="14101" xr:uid="{00000000-0005-0000-0000-000045370000}"/>
    <cellStyle name="Schlecht 3 2 2" xfId="14102" xr:uid="{00000000-0005-0000-0000-000046370000}"/>
    <cellStyle name="Schlecht 3 3" xfId="14103" xr:uid="{00000000-0005-0000-0000-000047370000}"/>
    <cellStyle name="Schlecht 3 3 2" xfId="14104" xr:uid="{00000000-0005-0000-0000-000048370000}"/>
    <cellStyle name="Schlecht 3 4" xfId="14105" xr:uid="{00000000-0005-0000-0000-000049370000}"/>
    <cellStyle name="Schlecht 4" xfId="14106" xr:uid="{00000000-0005-0000-0000-00004A370000}"/>
    <cellStyle name="Schlecht 4 2" xfId="14107" xr:uid="{00000000-0005-0000-0000-00004B370000}"/>
    <cellStyle name="Schlecht 4 2 2" xfId="14108" xr:uid="{00000000-0005-0000-0000-00004C370000}"/>
    <cellStyle name="Schlecht 4 3" xfId="14109" xr:uid="{00000000-0005-0000-0000-00004D370000}"/>
    <cellStyle name="Schlecht 4 3 2" xfId="14110" xr:uid="{00000000-0005-0000-0000-00004E370000}"/>
    <cellStyle name="Schlecht 4 4" xfId="14111" xr:uid="{00000000-0005-0000-0000-00004F370000}"/>
    <cellStyle name="Schlecht 5" xfId="14112" xr:uid="{00000000-0005-0000-0000-000050370000}"/>
    <cellStyle name="Schlecht 5 2" xfId="14113" xr:uid="{00000000-0005-0000-0000-000051370000}"/>
    <cellStyle name="Schlecht 5 2 2" xfId="14114" xr:uid="{00000000-0005-0000-0000-000052370000}"/>
    <cellStyle name="Schlecht 5 3" xfId="14115" xr:uid="{00000000-0005-0000-0000-000053370000}"/>
    <cellStyle name="Schlecht 5 3 2" xfId="14116" xr:uid="{00000000-0005-0000-0000-000054370000}"/>
    <cellStyle name="Schlecht 5 4" xfId="14117" xr:uid="{00000000-0005-0000-0000-000055370000}"/>
    <cellStyle name="Schlecht 5 4 2" xfId="14118" xr:uid="{00000000-0005-0000-0000-000056370000}"/>
    <cellStyle name="Schlecht 5 5" xfId="14119" xr:uid="{00000000-0005-0000-0000-000057370000}"/>
    <cellStyle name="Schlecht 6" xfId="14120" xr:uid="{00000000-0005-0000-0000-000058370000}"/>
    <cellStyle name="Schlecht 6 2" xfId="14121" xr:uid="{00000000-0005-0000-0000-000059370000}"/>
    <cellStyle name="Schlecht 6 2 2" xfId="14122" xr:uid="{00000000-0005-0000-0000-00005A370000}"/>
    <cellStyle name="Schlecht 6 3" xfId="14123" xr:uid="{00000000-0005-0000-0000-00005B370000}"/>
    <cellStyle name="Schlecht 6 3 2" xfId="14124" xr:uid="{00000000-0005-0000-0000-00005C370000}"/>
    <cellStyle name="Schlecht 6 4" xfId="14125" xr:uid="{00000000-0005-0000-0000-00005D370000}"/>
    <cellStyle name="Schlecht 7" xfId="14126" xr:uid="{00000000-0005-0000-0000-00005E370000}"/>
    <cellStyle name="Schlecht 7 2" xfId="14127" xr:uid="{00000000-0005-0000-0000-00005F370000}"/>
    <cellStyle name="Schlecht 8" xfId="14128" xr:uid="{00000000-0005-0000-0000-000060370000}"/>
    <cellStyle name="Schlecht 8 2" xfId="14129" xr:uid="{00000000-0005-0000-0000-000061370000}"/>
    <cellStyle name="Schlecht 9" xfId="14130" xr:uid="{00000000-0005-0000-0000-000062370000}"/>
    <cellStyle name="Schlecht 9 2" xfId="14131" xr:uid="{00000000-0005-0000-0000-000063370000}"/>
    <cellStyle name="Shade" xfId="14132" xr:uid="{00000000-0005-0000-0000-000064370000}"/>
    <cellStyle name="Shade 10" xfId="14133" xr:uid="{00000000-0005-0000-0000-000065370000}"/>
    <cellStyle name="Shade 11" xfId="14134" xr:uid="{00000000-0005-0000-0000-000066370000}"/>
    <cellStyle name="Shade 12" xfId="14135" xr:uid="{00000000-0005-0000-0000-000067370000}"/>
    <cellStyle name="Shade 2" xfId="14136" xr:uid="{00000000-0005-0000-0000-000068370000}"/>
    <cellStyle name="Shade 2 2" xfId="14137" xr:uid="{00000000-0005-0000-0000-000069370000}"/>
    <cellStyle name="Shade 2 2 2" xfId="14138" xr:uid="{00000000-0005-0000-0000-00006A370000}"/>
    <cellStyle name="Shade 2 3" xfId="14139" xr:uid="{00000000-0005-0000-0000-00006B370000}"/>
    <cellStyle name="Shade 2 3 2" xfId="14140" xr:uid="{00000000-0005-0000-0000-00006C370000}"/>
    <cellStyle name="Shade 2 4" xfId="14141" xr:uid="{00000000-0005-0000-0000-00006D370000}"/>
    <cellStyle name="Shade 2 5" xfId="14142" xr:uid="{00000000-0005-0000-0000-00006E370000}"/>
    <cellStyle name="Shade 3" xfId="14143" xr:uid="{00000000-0005-0000-0000-00006F370000}"/>
    <cellStyle name="Shade 3 2" xfId="14144" xr:uid="{00000000-0005-0000-0000-000070370000}"/>
    <cellStyle name="Shade 3 2 2" xfId="14145" xr:uid="{00000000-0005-0000-0000-000071370000}"/>
    <cellStyle name="Shade 3 3" xfId="14146" xr:uid="{00000000-0005-0000-0000-000072370000}"/>
    <cellStyle name="Shade 3 3 2" xfId="14147" xr:uid="{00000000-0005-0000-0000-000073370000}"/>
    <cellStyle name="Shade 3 4" xfId="14148" xr:uid="{00000000-0005-0000-0000-000074370000}"/>
    <cellStyle name="Shade 4" xfId="14149" xr:uid="{00000000-0005-0000-0000-000075370000}"/>
    <cellStyle name="Shade 4 2" xfId="14150" xr:uid="{00000000-0005-0000-0000-000076370000}"/>
    <cellStyle name="Shade 4 2 2" xfId="14151" xr:uid="{00000000-0005-0000-0000-000077370000}"/>
    <cellStyle name="Shade 4 3" xfId="14152" xr:uid="{00000000-0005-0000-0000-000078370000}"/>
    <cellStyle name="Shade 4 3 2" xfId="14153" xr:uid="{00000000-0005-0000-0000-000079370000}"/>
    <cellStyle name="Shade 4 4" xfId="14154" xr:uid="{00000000-0005-0000-0000-00007A370000}"/>
    <cellStyle name="Shade 5" xfId="14155" xr:uid="{00000000-0005-0000-0000-00007B370000}"/>
    <cellStyle name="Shade 5 2" xfId="14156" xr:uid="{00000000-0005-0000-0000-00007C370000}"/>
    <cellStyle name="Shade 5 2 2" xfId="14157" xr:uid="{00000000-0005-0000-0000-00007D370000}"/>
    <cellStyle name="Shade 5 3" xfId="14158" xr:uid="{00000000-0005-0000-0000-00007E370000}"/>
    <cellStyle name="Shade 5 3 2" xfId="14159" xr:uid="{00000000-0005-0000-0000-00007F370000}"/>
    <cellStyle name="Shade 5 4" xfId="14160" xr:uid="{00000000-0005-0000-0000-000080370000}"/>
    <cellStyle name="Shade 5 4 2" xfId="14161" xr:uid="{00000000-0005-0000-0000-000081370000}"/>
    <cellStyle name="Shade 5 5" xfId="14162" xr:uid="{00000000-0005-0000-0000-000082370000}"/>
    <cellStyle name="Shade 6" xfId="14163" xr:uid="{00000000-0005-0000-0000-000083370000}"/>
    <cellStyle name="Shade 6 2" xfId="14164" xr:uid="{00000000-0005-0000-0000-000084370000}"/>
    <cellStyle name="Shade 6 2 2" xfId="14165" xr:uid="{00000000-0005-0000-0000-000085370000}"/>
    <cellStyle name="Shade 6 3" xfId="14166" xr:uid="{00000000-0005-0000-0000-000086370000}"/>
    <cellStyle name="Shade 6 3 2" xfId="14167" xr:uid="{00000000-0005-0000-0000-000087370000}"/>
    <cellStyle name="Shade 6 4" xfId="14168" xr:uid="{00000000-0005-0000-0000-000088370000}"/>
    <cellStyle name="Shade 7" xfId="14169" xr:uid="{00000000-0005-0000-0000-000089370000}"/>
    <cellStyle name="Shade 7 2" xfId="14170" xr:uid="{00000000-0005-0000-0000-00008A370000}"/>
    <cellStyle name="Shade 8" xfId="14171" xr:uid="{00000000-0005-0000-0000-00008B370000}"/>
    <cellStyle name="Shade 8 2" xfId="14172" xr:uid="{00000000-0005-0000-0000-00008C370000}"/>
    <cellStyle name="Shade 9" xfId="14173" xr:uid="{00000000-0005-0000-0000-00008D370000}"/>
    <cellStyle name="Shade 9 2" xfId="14174" xr:uid="{00000000-0005-0000-0000-00008E370000}"/>
    <cellStyle name="source" xfId="14175" xr:uid="{00000000-0005-0000-0000-00008F370000}"/>
    <cellStyle name="source 10" xfId="14176" xr:uid="{00000000-0005-0000-0000-000090370000}"/>
    <cellStyle name="source 11" xfId="14177" xr:uid="{00000000-0005-0000-0000-000091370000}"/>
    <cellStyle name="source 12" xfId="14178" xr:uid="{00000000-0005-0000-0000-000092370000}"/>
    <cellStyle name="source 2" xfId="14179" xr:uid="{00000000-0005-0000-0000-000093370000}"/>
    <cellStyle name="source 2 2" xfId="14180" xr:uid="{00000000-0005-0000-0000-000094370000}"/>
    <cellStyle name="source 2 2 2" xfId="14181" xr:uid="{00000000-0005-0000-0000-000095370000}"/>
    <cellStyle name="source 2 3" xfId="14182" xr:uid="{00000000-0005-0000-0000-000096370000}"/>
    <cellStyle name="source 2 3 2" xfId="14183" xr:uid="{00000000-0005-0000-0000-000097370000}"/>
    <cellStyle name="source 2 4" xfId="14184" xr:uid="{00000000-0005-0000-0000-000098370000}"/>
    <cellStyle name="source 2 5" xfId="14185" xr:uid="{00000000-0005-0000-0000-000099370000}"/>
    <cellStyle name="source 2 6" xfId="14186" xr:uid="{00000000-0005-0000-0000-00009A370000}"/>
    <cellStyle name="source 3" xfId="14187" xr:uid="{00000000-0005-0000-0000-00009B370000}"/>
    <cellStyle name="source 3 2" xfId="14188" xr:uid="{00000000-0005-0000-0000-00009C370000}"/>
    <cellStyle name="source 3 2 2" xfId="14189" xr:uid="{00000000-0005-0000-0000-00009D370000}"/>
    <cellStyle name="source 3 3" xfId="14190" xr:uid="{00000000-0005-0000-0000-00009E370000}"/>
    <cellStyle name="source 3 3 2" xfId="14191" xr:uid="{00000000-0005-0000-0000-00009F370000}"/>
    <cellStyle name="source 3 4" xfId="14192" xr:uid="{00000000-0005-0000-0000-0000A0370000}"/>
    <cellStyle name="source 4" xfId="14193" xr:uid="{00000000-0005-0000-0000-0000A1370000}"/>
    <cellStyle name="source 4 2" xfId="14194" xr:uid="{00000000-0005-0000-0000-0000A2370000}"/>
    <cellStyle name="source 4 2 2" xfId="14195" xr:uid="{00000000-0005-0000-0000-0000A3370000}"/>
    <cellStyle name="source 4 3" xfId="14196" xr:uid="{00000000-0005-0000-0000-0000A4370000}"/>
    <cellStyle name="source 4 3 2" xfId="14197" xr:uid="{00000000-0005-0000-0000-0000A5370000}"/>
    <cellStyle name="source 4 4" xfId="14198" xr:uid="{00000000-0005-0000-0000-0000A6370000}"/>
    <cellStyle name="source 5" xfId="14199" xr:uid="{00000000-0005-0000-0000-0000A7370000}"/>
    <cellStyle name="source 5 2" xfId="14200" xr:uid="{00000000-0005-0000-0000-0000A8370000}"/>
    <cellStyle name="source 5 2 2" xfId="14201" xr:uid="{00000000-0005-0000-0000-0000A9370000}"/>
    <cellStyle name="source 5 3" xfId="14202" xr:uid="{00000000-0005-0000-0000-0000AA370000}"/>
    <cellStyle name="source 5 3 2" xfId="14203" xr:uid="{00000000-0005-0000-0000-0000AB370000}"/>
    <cellStyle name="source 5 4" xfId="14204" xr:uid="{00000000-0005-0000-0000-0000AC370000}"/>
    <cellStyle name="source 5 4 2" xfId="14205" xr:uid="{00000000-0005-0000-0000-0000AD370000}"/>
    <cellStyle name="source 5 5" xfId="14206" xr:uid="{00000000-0005-0000-0000-0000AE370000}"/>
    <cellStyle name="source 6" xfId="14207" xr:uid="{00000000-0005-0000-0000-0000AF370000}"/>
    <cellStyle name="source 6 2" xfId="14208" xr:uid="{00000000-0005-0000-0000-0000B0370000}"/>
    <cellStyle name="source 6 2 2" xfId="14209" xr:uid="{00000000-0005-0000-0000-0000B1370000}"/>
    <cellStyle name="source 6 3" xfId="14210" xr:uid="{00000000-0005-0000-0000-0000B2370000}"/>
    <cellStyle name="source 6 3 2" xfId="14211" xr:uid="{00000000-0005-0000-0000-0000B3370000}"/>
    <cellStyle name="source 6 4" xfId="14212" xr:uid="{00000000-0005-0000-0000-0000B4370000}"/>
    <cellStyle name="source 7" xfId="14213" xr:uid="{00000000-0005-0000-0000-0000B5370000}"/>
    <cellStyle name="source 7 2" xfId="14214" xr:uid="{00000000-0005-0000-0000-0000B6370000}"/>
    <cellStyle name="source 8" xfId="14215" xr:uid="{00000000-0005-0000-0000-0000B7370000}"/>
    <cellStyle name="source 8 2" xfId="14216" xr:uid="{00000000-0005-0000-0000-0000B8370000}"/>
    <cellStyle name="source 9" xfId="14217" xr:uid="{00000000-0005-0000-0000-0000B9370000}"/>
    <cellStyle name="source 9 2" xfId="14218" xr:uid="{00000000-0005-0000-0000-0000BA370000}"/>
    <cellStyle name="Standaard_Blad1" xfId="14219" xr:uid="{00000000-0005-0000-0000-0000BB370000}"/>
    <cellStyle name="Standard 2" xfId="14220" xr:uid="{00000000-0005-0000-0000-0000BC370000}"/>
    <cellStyle name="Standard 2 10" xfId="14221" xr:uid="{00000000-0005-0000-0000-0000BD370000}"/>
    <cellStyle name="Standard 2 11" xfId="14222" xr:uid="{00000000-0005-0000-0000-0000BE370000}"/>
    <cellStyle name="Standard 2 2" xfId="14223" xr:uid="{00000000-0005-0000-0000-0000BF370000}"/>
    <cellStyle name="Standard 2 2 2" xfId="14224" xr:uid="{00000000-0005-0000-0000-0000C0370000}"/>
    <cellStyle name="Standard 2 2 2 2" xfId="14225" xr:uid="{00000000-0005-0000-0000-0000C1370000}"/>
    <cellStyle name="Standard 2 2 3" xfId="14226" xr:uid="{00000000-0005-0000-0000-0000C2370000}"/>
    <cellStyle name="Standard 2 2 3 2" xfId="14227" xr:uid="{00000000-0005-0000-0000-0000C3370000}"/>
    <cellStyle name="Standard 2 2 4" xfId="14228" xr:uid="{00000000-0005-0000-0000-0000C4370000}"/>
    <cellStyle name="Standard 2 2 5" xfId="14229" xr:uid="{00000000-0005-0000-0000-0000C5370000}"/>
    <cellStyle name="Standard 2 3" xfId="14230" xr:uid="{00000000-0005-0000-0000-0000C6370000}"/>
    <cellStyle name="Standard 2 3 2" xfId="14231" xr:uid="{00000000-0005-0000-0000-0000C7370000}"/>
    <cellStyle name="Standard 2 3 2 2" xfId="14232" xr:uid="{00000000-0005-0000-0000-0000C8370000}"/>
    <cellStyle name="Standard 2 3 3" xfId="14233" xr:uid="{00000000-0005-0000-0000-0000C9370000}"/>
    <cellStyle name="Standard 2 3 3 2" xfId="14234" xr:uid="{00000000-0005-0000-0000-0000CA370000}"/>
    <cellStyle name="Standard 2 3 4" xfId="14235" xr:uid="{00000000-0005-0000-0000-0000CB370000}"/>
    <cellStyle name="Standard 2 4" xfId="14236" xr:uid="{00000000-0005-0000-0000-0000CC370000}"/>
    <cellStyle name="Standard 2 4 2" xfId="14237" xr:uid="{00000000-0005-0000-0000-0000CD370000}"/>
    <cellStyle name="Standard 2 4 2 2" xfId="14238" xr:uid="{00000000-0005-0000-0000-0000CE370000}"/>
    <cellStyle name="Standard 2 4 3" xfId="14239" xr:uid="{00000000-0005-0000-0000-0000CF370000}"/>
    <cellStyle name="Standard 2 4 3 2" xfId="14240" xr:uid="{00000000-0005-0000-0000-0000D0370000}"/>
    <cellStyle name="Standard 2 4 4" xfId="14241" xr:uid="{00000000-0005-0000-0000-0000D1370000}"/>
    <cellStyle name="Standard 2 4 4 2" xfId="14242" xr:uid="{00000000-0005-0000-0000-0000D2370000}"/>
    <cellStyle name="Standard 2 4 5" xfId="14243" xr:uid="{00000000-0005-0000-0000-0000D3370000}"/>
    <cellStyle name="Standard 2 5" xfId="14244" xr:uid="{00000000-0005-0000-0000-0000D4370000}"/>
    <cellStyle name="Standard 2 5 2" xfId="14245" xr:uid="{00000000-0005-0000-0000-0000D5370000}"/>
    <cellStyle name="Standard 2 5 2 2" xfId="14246" xr:uid="{00000000-0005-0000-0000-0000D6370000}"/>
    <cellStyle name="Standard 2 5 3" xfId="14247" xr:uid="{00000000-0005-0000-0000-0000D7370000}"/>
    <cellStyle name="Standard 2 5 3 2" xfId="14248" xr:uid="{00000000-0005-0000-0000-0000D8370000}"/>
    <cellStyle name="Standard 2 5 4" xfId="14249" xr:uid="{00000000-0005-0000-0000-0000D9370000}"/>
    <cellStyle name="Standard 2 6" xfId="14250" xr:uid="{00000000-0005-0000-0000-0000DA370000}"/>
    <cellStyle name="Standard 2 6 2" xfId="14251" xr:uid="{00000000-0005-0000-0000-0000DB370000}"/>
    <cellStyle name="Standard 2 7" xfId="14252" xr:uid="{00000000-0005-0000-0000-0000DC370000}"/>
    <cellStyle name="Standard 2 7 2" xfId="14253" xr:uid="{00000000-0005-0000-0000-0000DD370000}"/>
    <cellStyle name="Standard 2 8" xfId="14254" xr:uid="{00000000-0005-0000-0000-0000DE370000}"/>
    <cellStyle name="Standard 2 8 2" xfId="14255" xr:uid="{00000000-0005-0000-0000-0000DF370000}"/>
    <cellStyle name="Standard 2 9" xfId="14256" xr:uid="{00000000-0005-0000-0000-0000E0370000}"/>
    <cellStyle name="Standard 3" xfId="14257" xr:uid="{00000000-0005-0000-0000-0000E1370000}"/>
    <cellStyle name="Standard 3 10" xfId="14258" xr:uid="{00000000-0005-0000-0000-0000E2370000}"/>
    <cellStyle name="Standard 3 11" xfId="14259" xr:uid="{00000000-0005-0000-0000-0000E3370000}"/>
    <cellStyle name="Standard 3 2" xfId="14260" xr:uid="{00000000-0005-0000-0000-0000E4370000}"/>
    <cellStyle name="Standard 3 2 2" xfId="14261" xr:uid="{00000000-0005-0000-0000-0000E5370000}"/>
    <cellStyle name="Standard 3 2 2 2" xfId="14262" xr:uid="{00000000-0005-0000-0000-0000E6370000}"/>
    <cellStyle name="Standard 3 2 3" xfId="14263" xr:uid="{00000000-0005-0000-0000-0000E7370000}"/>
    <cellStyle name="Standard 3 2 3 2" xfId="14264" xr:uid="{00000000-0005-0000-0000-0000E8370000}"/>
    <cellStyle name="Standard 3 2 4" xfId="14265" xr:uid="{00000000-0005-0000-0000-0000E9370000}"/>
    <cellStyle name="Standard 3 2 5" xfId="14266" xr:uid="{00000000-0005-0000-0000-0000EA370000}"/>
    <cellStyle name="Standard 3 3" xfId="14267" xr:uid="{00000000-0005-0000-0000-0000EB370000}"/>
    <cellStyle name="Standard 3 3 2" xfId="14268" xr:uid="{00000000-0005-0000-0000-0000EC370000}"/>
    <cellStyle name="Standard 3 3 2 2" xfId="14269" xr:uid="{00000000-0005-0000-0000-0000ED370000}"/>
    <cellStyle name="Standard 3 3 3" xfId="14270" xr:uid="{00000000-0005-0000-0000-0000EE370000}"/>
    <cellStyle name="Standard 3 3 3 2" xfId="14271" xr:uid="{00000000-0005-0000-0000-0000EF370000}"/>
    <cellStyle name="Standard 3 3 4" xfId="14272" xr:uid="{00000000-0005-0000-0000-0000F0370000}"/>
    <cellStyle name="Standard 3 4" xfId="14273" xr:uid="{00000000-0005-0000-0000-0000F1370000}"/>
    <cellStyle name="Standard 3 4 2" xfId="14274" xr:uid="{00000000-0005-0000-0000-0000F2370000}"/>
    <cellStyle name="Standard 3 4 2 2" xfId="14275" xr:uid="{00000000-0005-0000-0000-0000F3370000}"/>
    <cellStyle name="Standard 3 4 3" xfId="14276" xr:uid="{00000000-0005-0000-0000-0000F4370000}"/>
    <cellStyle name="Standard 3 4 3 2" xfId="14277" xr:uid="{00000000-0005-0000-0000-0000F5370000}"/>
    <cellStyle name="Standard 3 4 4" xfId="14278" xr:uid="{00000000-0005-0000-0000-0000F6370000}"/>
    <cellStyle name="Standard 3 4 4 2" xfId="14279" xr:uid="{00000000-0005-0000-0000-0000F7370000}"/>
    <cellStyle name="Standard 3 4 5" xfId="14280" xr:uid="{00000000-0005-0000-0000-0000F8370000}"/>
    <cellStyle name="Standard 3 5" xfId="14281" xr:uid="{00000000-0005-0000-0000-0000F9370000}"/>
    <cellStyle name="Standard 3 5 2" xfId="14282" xr:uid="{00000000-0005-0000-0000-0000FA370000}"/>
    <cellStyle name="Standard 3 5 2 2" xfId="14283" xr:uid="{00000000-0005-0000-0000-0000FB370000}"/>
    <cellStyle name="Standard 3 5 3" xfId="14284" xr:uid="{00000000-0005-0000-0000-0000FC370000}"/>
    <cellStyle name="Standard 3 5 3 2" xfId="14285" xr:uid="{00000000-0005-0000-0000-0000FD370000}"/>
    <cellStyle name="Standard 3 5 4" xfId="14286" xr:uid="{00000000-0005-0000-0000-0000FE370000}"/>
    <cellStyle name="Standard 3 6" xfId="14287" xr:uid="{00000000-0005-0000-0000-0000FF370000}"/>
    <cellStyle name="Standard 3 6 2" xfId="14288" xr:uid="{00000000-0005-0000-0000-000000380000}"/>
    <cellStyle name="Standard 3 7" xfId="14289" xr:uid="{00000000-0005-0000-0000-000001380000}"/>
    <cellStyle name="Standard 3 7 2" xfId="14290" xr:uid="{00000000-0005-0000-0000-000002380000}"/>
    <cellStyle name="Standard 3 8" xfId="14291" xr:uid="{00000000-0005-0000-0000-000003380000}"/>
    <cellStyle name="Standard 3 8 2" xfId="14292" xr:uid="{00000000-0005-0000-0000-000004380000}"/>
    <cellStyle name="Standard 3 9" xfId="14293" xr:uid="{00000000-0005-0000-0000-000005380000}"/>
    <cellStyle name="Standard_Sce_D_Extraction" xfId="14294" xr:uid="{00000000-0005-0000-0000-000006380000}"/>
    <cellStyle name="Style 1" xfId="14295" xr:uid="{00000000-0005-0000-0000-000007380000}"/>
    <cellStyle name="Style 1 10" xfId="14296" xr:uid="{00000000-0005-0000-0000-000008380000}"/>
    <cellStyle name="Style 1 11" xfId="14297" xr:uid="{00000000-0005-0000-0000-000009380000}"/>
    <cellStyle name="Style 1 12" xfId="14298" xr:uid="{00000000-0005-0000-0000-00000A380000}"/>
    <cellStyle name="Style 1 2" xfId="14299" xr:uid="{00000000-0005-0000-0000-00000B380000}"/>
    <cellStyle name="Style 1 2 2" xfId="14300" xr:uid="{00000000-0005-0000-0000-00000C380000}"/>
    <cellStyle name="Style 1 2 2 2" xfId="14301" xr:uid="{00000000-0005-0000-0000-00000D380000}"/>
    <cellStyle name="Style 1 2 3" xfId="14302" xr:uid="{00000000-0005-0000-0000-00000E380000}"/>
    <cellStyle name="Style 1 2 3 2" xfId="14303" xr:uid="{00000000-0005-0000-0000-00000F380000}"/>
    <cellStyle name="Style 1 2 4" xfId="14304" xr:uid="{00000000-0005-0000-0000-000010380000}"/>
    <cellStyle name="Style 1 2 5" xfId="14305" xr:uid="{00000000-0005-0000-0000-000011380000}"/>
    <cellStyle name="Style 1 3" xfId="14306" xr:uid="{00000000-0005-0000-0000-000012380000}"/>
    <cellStyle name="Style 1 3 2" xfId="14307" xr:uid="{00000000-0005-0000-0000-000013380000}"/>
    <cellStyle name="Style 1 3 2 2" xfId="14308" xr:uid="{00000000-0005-0000-0000-000014380000}"/>
    <cellStyle name="Style 1 3 3" xfId="14309" xr:uid="{00000000-0005-0000-0000-000015380000}"/>
    <cellStyle name="Style 1 3 3 2" xfId="14310" xr:uid="{00000000-0005-0000-0000-000016380000}"/>
    <cellStyle name="Style 1 3 4" xfId="14311" xr:uid="{00000000-0005-0000-0000-000017380000}"/>
    <cellStyle name="Style 1 4" xfId="14312" xr:uid="{00000000-0005-0000-0000-000018380000}"/>
    <cellStyle name="Style 1 4 2" xfId="14313" xr:uid="{00000000-0005-0000-0000-000019380000}"/>
    <cellStyle name="Style 1 4 2 2" xfId="14314" xr:uid="{00000000-0005-0000-0000-00001A380000}"/>
    <cellStyle name="Style 1 4 3" xfId="14315" xr:uid="{00000000-0005-0000-0000-00001B380000}"/>
    <cellStyle name="Style 1 4 3 2" xfId="14316" xr:uid="{00000000-0005-0000-0000-00001C380000}"/>
    <cellStyle name="Style 1 4 4" xfId="14317" xr:uid="{00000000-0005-0000-0000-00001D380000}"/>
    <cellStyle name="Style 1 5" xfId="14318" xr:uid="{00000000-0005-0000-0000-00001E380000}"/>
    <cellStyle name="Style 1 5 2" xfId="14319" xr:uid="{00000000-0005-0000-0000-00001F380000}"/>
    <cellStyle name="Style 1 5 2 2" xfId="14320" xr:uid="{00000000-0005-0000-0000-000020380000}"/>
    <cellStyle name="Style 1 5 3" xfId="14321" xr:uid="{00000000-0005-0000-0000-000021380000}"/>
    <cellStyle name="Style 1 5 3 2" xfId="14322" xr:uid="{00000000-0005-0000-0000-000022380000}"/>
    <cellStyle name="Style 1 5 4" xfId="14323" xr:uid="{00000000-0005-0000-0000-000023380000}"/>
    <cellStyle name="Style 1 5 4 2" xfId="14324" xr:uid="{00000000-0005-0000-0000-000024380000}"/>
    <cellStyle name="Style 1 5 5" xfId="14325" xr:uid="{00000000-0005-0000-0000-000025380000}"/>
    <cellStyle name="Style 1 6" xfId="14326" xr:uid="{00000000-0005-0000-0000-000026380000}"/>
    <cellStyle name="Style 1 6 2" xfId="14327" xr:uid="{00000000-0005-0000-0000-000027380000}"/>
    <cellStyle name="Style 1 6 2 2" xfId="14328" xr:uid="{00000000-0005-0000-0000-000028380000}"/>
    <cellStyle name="Style 1 6 3" xfId="14329" xr:uid="{00000000-0005-0000-0000-000029380000}"/>
    <cellStyle name="Style 1 6 3 2" xfId="14330" xr:uid="{00000000-0005-0000-0000-00002A380000}"/>
    <cellStyle name="Style 1 6 4" xfId="14331" xr:uid="{00000000-0005-0000-0000-00002B380000}"/>
    <cellStyle name="Style 1 7" xfId="14332" xr:uid="{00000000-0005-0000-0000-00002C380000}"/>
    <cellStyle name="Style 1 7 2" xfId="14333" xr:uid="{00000000-0005-0000-0000-00002D380000}"/>
    <cellStyle name="Style 1 8" xfId="14334" xr:uid="{00000000-0005-0000-0000-00002E380000}"/>
    <cellStyle name="Style 1 8 2" xfId="14335" xr:uid="{00000000-0005-0000-0000-00002F380000}"/>
    <cellStyle name="Style 1 9" xfId="14336" xr:uid="{00000000-0005-0000-0000-000030380000}"/>
    <cellStyle name="Style 1 9 2" xfId="14337" xr:uid="{00000000-0005-0000-0000-000031380000}"/>
    <cellStyle name="Style 103" xfId="14338" xr:uid="{00000000-0005-0000-0000-000032380000}"/>
    <cellStyle name="Style 103 2" xfId="14339" xr:uid="{00000000-0005-0000-0000-000033380000}"/>
    <cellStyle name="Style 103 3" xfId="14340" xr:uid="{00000000-0005-0000-0000-000034380000}"/>
    <cellStyle name="Style 104" xfId="14341" xr:uid="{00000000-0005-0000-0000-000035380000}"/>
    <cellStyle name="Style 104 2" xfId="14342" xr:uid="{00000000-0005-0000-0000-000036380000}"/>
    <cellStyle name="Style 104 3" xfId="14343" xr:uid="{00000000-0005-0000-0000-000037380000}"/>
    <cellStyle name="Style 105" xfId="14344" xr:uid="{00000000-0005-0000-0000-000038380000}"/>
    <cellStyle name="Style 105 2" xfId="14345" xr:uid="{00000000-0005-0000-0000-000039380000}"/>
    <cellStyle name="Style 106" xfId="14346" xr:uid="{00000000-0005-0000-0000-00003A380000}"/>
    <cellStyle name="Style 106 2" xfId="14347" xr:uid="{00000000-0005-0000-0000-00003B380000}"/>
    <cellStyle name="Style 107" xfId="14348" xr:uid="{00000000-0005-0000-0000-00003C380000}"/>
    <cellStyle name="Style 107 2" xfId="14349" xr:uid="{00000000-0005-0000-0000-00003D380000}"/>
    <cellStyle name="Style 108" xfId="14350" xr:uid="{00000000-0005-0000-0000-00003E380000}"/>
    <cellStyle name="Style 108 2" xfId="14351" xr:uid="{00000000-0005-0000-0000-00003F380000}"/>
    <cellStyle name="Style 108 3" xfId="14352" xr:uid="{00000000-0005-0000-0000-000040380000}"/>
    <cellStyle name="Style 109" xfId="14353" xr:uid="{00000000-0005-0000-0000-000041380000}"/>
    <cellStyle name="Style 109 2" xfId="14354" xr:uid="{00000000-0005-0000-0000-000042380000}"/>
    <cellStyle name="Style 110" xfId="14355" xr:uid="{00000000-0005-0000-0000-000043380000}"/>
    <cellStyle name="Style 110 2" xfId="14356" xr:uid="{00000000-0005-0000-0000-000044380000}"/>
    <cellStyle name="Style 114" xfId="14357" xr:uid="{00000000-0005-0000-0000-000045380000}"/>
    <cellStyle name="Style 114 2" xfId="14358" xr:uid="{00000000-0005-0000-0000-000046380000}"/>
    <cellStyle name="Style 114 3" xfId="14359" xr:uid="{00000000-0005-0000-0000-000047380000}"/>
    <cellStyle name="Style 115" xfId="14360" xr:uid="{00000000-0005-0000-0000-000048380000}"/>
    <cellStyle name="Style 115 2" xfId="14361" xr:uid="{00000000-0005-0000-0000-000049380000}"/>
    <cellStyle name="Style 115 3" xfId="14362" xr:uid="{00000000-0005-0000-0000-00004A380000}"/>
    <cellStyle name="Style 116" xfId="14363" xr:uid="{00000000-0005-0000-0000-00004B380000}"/>
    <cellStyle name="Style 116 2" xfId="14364" xr:uid="{00000000-0005-0000-0000-00004C380000}"/>
    <cellStyle name="Style 117" xfId="14365" xr:uid="{00000000-0005-0000-0000-00004D380000}"/>
    <cellStyle name="Style 117 2" xfId="14366" xr:uid="{00000000-0005-0000-0000-00004E380000}"/>
    <cellStyle name="Style 118" xfId="14367" xr:uid="{00000000-0005-0000-0000-00004F380000}"/>
    <cellStyle name="Style 118 2" xfId="14368" xr:uid="{00000000-0005-0000-0000-000050380000}"/>
    <cellStyle name="Style 119" xfId="14369" xr:uid="{00000000-0005-0000-0000-000051380000}"/>
    <cellStyle name="Style 119 2" xfId="14370" xr:uid="{00000000-0005-0000-0000-000052380000}"/>
    <cellStyle name="Style 119 3" xfId="14371" xr:uid="{00000000-0005-0000-0000-000053380000}"/>
    <cellStyle name="Style 120" xfId="14372" xr:uid="{00000000-0005-0000-0000-000054380000}"/>
    <cellStyle name="Style 120 2" xfId="14373" xr:uid="{00000000-0005-0000-0000-000055380000}"/>
    <cellStyle name="Style 121" xfId="14374" xr:uid="{00000000-0005-0000-0000-000056380000}"/>
    <cellStyle name="Style 121 2" xfId="14375" xr:uid="{00000000-0005-0000-0000-000057380000}"/>
    <cellStyle name="Style 126" xfId="14376" xr:uid="{00000000-0005-0000-0000-000058380000}"/>
    <cellStyle name="Style 126 2" xfId="14377" xr:uid="{00000000-0005-0000-0000-000059380000}"/>
    <cellStyle name="Style 126 3" xfId="14378" xr:uid="{00000000-0005-0000-0000-00005A380000}"/>
    <cellStyle name="Style 127" xfId="14379" xr:uid="{00000000-0005-0000-0000-00005B380000}"/>
    <cellStyle name="Style 127 2" xfId="14380" xr:uid="{00000000-0005-0000-0000-00005C380000}"/>
    <cellStyle name="Style 128" xfId="14381" xr:uid="{00000000-0005-0000-0000-00005D380000}"/>
    <cellStyle name="Style 128 2" xfId="14382" xr:uid="{00000000-0005-0000-0000-00005E380000}"/>
    <cellStyle name="Style 129" xfId="14383" xr:uid="{00000000-0005-0000-0000-00005F380000}"/>
    <cellStyle name="Style 129 2" xfId="14384" xr:uid="{00000000-0005-0000-0000-000060380000}"/>
    <cellStyle name="Style 130" xfId="14385" xr:uid="{00000000-0005-0000-0000-000061380000}"/>
    <cellStyle name="Style 130 2" xfId="14386" xr:uid="{00000000-0005-0000-0000-000062380000}"/>
    <cellStyle name="Style 130 3" xfId="14387" xr:uid="{00000000-0005-0000-0000-000063380000}"/>
    <cellStyle name="Style 131" xfId="14388" xr:uid="{00000000-0005-0000-0000-000064380000}"/>
    <cellStyle name="Style 131 2" xfId="14389" xr:uid="{00000000-0005-0000-0000-000065380000}"/>
    <cellStyle name="Style 132" xfId="14390" xr:uid="{00000000-0005-0000-0000-000066380000}"/>
    <cellStyle name="Style 132 2" xfId="14391" xr:uid="{00000000-0005-0000-0000-000067380000}"/>
    <cellStyle name="Style 137" xfId="14392" xr:uid="{00000000-0005-0000-0000-000068380000}"/>
    <cellStyle name="Style 137 2" xfId="14393" xr:uid="{00000000-0005-0000-0000-000069380000}"/>
    <cellStyle name="Style 137 3" xfId="14394" xr:uid="{00000000-0005-0000-0000-00006A380000}"/>
    <cellStyle name="Style 138" xfId="14395" xr:uid="{00000000-0005-0000-0000-00006B380000}"/>
    <cellStyle name="Style 138 2" xfId="14396" xr:uid="{00000000-0005-0000-0000-00006C380000}"/>
    <cellStyle name="Style 139" xfId="14397" xr:uid="{00000000-0005-0000-0000-00006D380000}"/>
    <cellStyle name="Style 139 2" xfId="14398" xr:uid="{00000000-0005-0000-0000-00006E380000}"/>
    <cellStyle name="Style 140" xfId="14399" xr:uid="{00000000-0005-0000-0000-00006F380000}"/>
    <cellStyle name="Style 140 2" xfId="14400" xr:uid="{00000000-0005-0000-0000-000070380000}"/>
    <cellStyle name="Style 141" xfId="14401" xr:uid="{00000000-0005-0000-0000-000071380000}"/>
    <cellStyle name="Style 141 2" xfId="14402" xr:uid="{00000000-0005-0000-0000-000072380000}"/>
    <cellStyle name="Style 141 3" xfId="14403" xr:uid="{00000000-0005-0000-0000-000073380000}"/>
    <cellStyle name="Style 142" xfId="14404" xr:uid="{00000000-0005-0000-0000-000074380000}"/>
    <cellStyle name="Style 142 2" xfId="14405" xr:uid="{00000000-0005-0000-0000-000075380000}"/>
    <cellStyle name="Style 143" xfId="14406" xr:uid="{00000000-0005-0000-0000-000076380000}"/>
    <cellStyle name="Style 143 2" xfId="14407" xr:uid="{00000000-0005-0000-0000-000077380000}"/>
    <cellStyle name="Style 148" xfId="14408" xr:uid="{00000000-0005-0000-0000-000078380000}"/>
    <cellStyle name="Style 148 2" xfId="14409" xr:uid="{00000000-0005-0000-0000-000079380000}"/>
    <cellStyle name="Style 148 3" xfId="14410" xr:uid="{00000000-0005-0000-0000-00007A380000}"/>
    <cellStyle name="Style 149" xfId="14411" xr:uid="{00000000-0005-0000-0000-00007B380000}"/>
    <cellStyle name="Style 149 2" xfId="14412" xr:uid="{00000000-0005-0000-0000-00007C380000}"/>
    <cellStyle name="Style 150" xfId="14413" xr:uid="{00000000-0005-0000-0000-00007D380000}"/>
    <cellStyle name="Style 150 2" xfId="14414" xr:uid="{00000000-0005-0000-0000-00007E380000}"/>
    <cellStyle name="Style 151" xfId="14415" xr:uid="{00000000-0005-0000-0000-00007F380000}"/>
    <cellStyle name="Style 151 2" xfId="14416" xr:uid="{00000000-0005-0000-0000-000080380000}"/>
    <cellStyle name="Style 152" xfId="14417" xr:uid="{00000000-0005-0000-0000-000081380000}"/>
    <cellStyle name="Style 152 2" xfId="14418" xr:uid="{00000000-0005-0000-0000-000082380000}"/>
    <cellStyle name="Style 152 3" xfId="14419" xr:uid="{00000000-0005-0000-0000-000083380000}"/>
    <cellStyle name="Style 153" xfId="14420" xr:uid="{00000000-0005-0000-0000-000084380000}"/>
    <cellStyle name="Style 153 2" xfId="14421" xr:uid="{00000000-0005-0000-0000-000085380000}"/>
    <cellStyle name="Style 154" xfId="14422" xr:uid="{00000000-0005-0000-0000-000086380000}"/>
    <cellStyle name="Style 154 2" xfId="14423" xr:uid="{00000000-0005-0000-0000-000087380000}"/>
    <cellStyle name="Style 159" xfId="14424" xr:uid="{00000000-0005-0000-0000-000088380000}"/>
    <cellStyle name="Style 159 2" xfId="14425" xr:uid="{00000000-0005-0000-0000-000089380000}"/>
    <cellStyle name="Style 159 3" xfId="14426" xr:uid="{00000000-0005-0000-0000-00008A380000}"/>
    <cellStyle name="Style 160" xfId="14427" xr:uid="{00000000-0005-0000-0000-00008B380000}"/>
    <cellStyle name="Style 160 2" xfId="14428" xr:uid="{00000000-0005-0000-0000-00008C380000}"/>
    <cellStyle name="Style 161" xfId="14429" xr:uid="{00000000-0005-0000-0000-00008D380000}"/>
    <cellStyle name="Style 161 2" xfId="14430" xr:uid="{00000000-0005-0000-0000-00008E380000}"/>
    <cellStyle name="Style 162" xfId="14431" xr:uid="{00000000-0005-0000-0000-00008F380000}"/>
    <cellStyle name="Style 162 2" xfId="14432" xr:uid="{00000000-0005-0000-0000-000090380000}"/>
    <cellStyle name="Style 163" xfId="14433" xr:uid="{00000000-0005-0000-0000-000091380000}"/>
    <cellStyle name="Style 163 2" xfId="14434" xr:uid="{00000000-0005-0000-0000-000092380000}"/>
    <cellStyle name="Style 163 3" xfId="14435" xr:uid="{00000000-0005-0000-0000-000093380000}"/>
    <cellStyle name="Style 164" xfId="14436" xr:uid="{00000000-0005-0000-0000-000094380000}"/>
    <cellStyle name="Style 164 2" xfId="14437" xr:uid="{00000000-0005-0000-0000-000095380000}"/>
    <cellStyle name="Style 165" xfId="14438" xr:uid="{00000000-0005-0000-0000-000096380000}"/>
    <cellStyle name="Style 165 2" xfId="14439" xr:uid="{00000000-0005-0000-0000-000097380000}"/>
    <cellStyle name="Style 21" xfId="14440" xr:uid="{00000000-0005-0000-0000-000098380000}"/>
    <cellStyle name="Style 21 10" xfId="14441" xr:uid="{00000000-0005-0000-0000-000099380000}"/>
    <cellStyle name="Style 21 10 2" xfId="14442" xr:uid="{00000000-0005-0000-0000-00009A380000}"/>
    <cellStyle name="Style 21 11" xfId="14443" xr:uid="{00000000-0005-0000-0000-00009B380000}"/>
    <cellStyle name="Style 21 12" xfId="14444" xr:uid="{00000000-0005-0000-0000-00009C380000}"/>
    <cellStyle name="Style 21 13" xfId="14445" xr:uid="{00000000-0005-0000-0000-00009D380000}"/>
    <cellStyle name="Style 21 2" xfId="14446" xr:uid="{00000000-0005-0000-0000-00009E380000}"/>
    <cellStyle name="Style 21 2 10" xfId="14447" xr:uid="{00000000-0005-0000-0000-00009F380000}"/>
    <cellStyle name="Style 21 2 11" xfId="14448" xr:uid="{00000000-0005-0000-0000-0000A0380000}"/>
    <cellStyle name="Style 21 2 12" xfId="14449" xr:uid="{00000000-0005-0000-0000-0000A1380000}"/>
    <cellStyle name="Style 21 2 2" xfId="14450" xr:uid="{00000000-0005-0000-0000-0000A2380000}"/>
    <cellStyle name="Style 21 2 2 2" xfId="14451" xr:uid="{00000000-0005-0000-0000-0000A3380000}"/>
    <cellStyle name="Style 21 2 2 2 2" xfId="14452" xr:uid="{00000000-0005-0000-0000-0000A4380000}"/>
    <cellStyle name="Style 21 2 2 3" xfId="14453" xr:uid="{00000000-0005-0000-0000-0000A5380000}"/>
    <cellStyle name="Style 21 2 2 3 2" xfId="14454" xr:uid="{00000000-0005-0000-0000-0000A6380000}"/>
    <cellStyle name="Style 21 2 2 4" xfId="14455" xr:uid="{00000000-0005-0000-0000-0000A7380000}"/>
    <cellStyle name="Style 21 2 2 5" xfId="14456" xr:uid="{00000000-0005-0000-0000-0000A8380000}"/>
    <cellStyle name="Style 21 2 2 6" xfId="14457" xr:uid="{00000000-0005-0000-0000-0000A9380000}"/>
    <cellStyle name="Style 21 2 3" xfId="14458" xr:uid="{00000000-0005-0000-0000-0000AA380000}"/>
    <cellStyle name="Style 21 2 3 2" xfId="14459" xr:uid="{00000000-0005-0000-0000-0000AB380000}"/>
    <cellStyle name="Style 21 2 3 2 2" xfId="14460" xr:uid="{00000000-0005-0000-0000-0000AC380000}"/>
    <cellStyle name="Style 21 2 3 3" xfId="14461" xr:uid="{00000000-0005-0000-0000-0000AD380000}"/>
    <cellStyle name="Style 21 2 3 3 2" xfId="14462" xr:uid="{00000000-0005-0000-0000-0000AE380000}"/>
    <cellStyle name="Style 21 2 3 4" xfId="14463" xr:uid="{00000000-0005-0000-0000-0000AF380000}"/>
    <cellStyle name="Style 21 2 3 5" xfId="14464" xr:uid="{00000000-0005-0000-0000-0000B0380000}"/>
    <cellStyle name="Style 21 2 4" xfId="14465" xr:uid="{00000000-0005-0000-0000-0000B1380000}"/>
    <cellStyle name="Style 21 2 4 2" xfId="14466" xr:uid="{00000000-0005-0000-0000-0000B2380000}"/>
    <cellStyle name="Style 21 2 4 2 2" xfId="14467" xr:uid="{00000000-0005-0000-0000-0000B3380000}"/>
    <cellStyle name="Style 21 2 4 3" xfId="14468" xr:uid="{00000000-0005-0000-0000-0000B4380000}"/>
    <cellStyle name="Style 21 2 4 3 2" xfId="14469" xr:uid="{00000000-0005-0000-0000-0000B5380000}"/>
    <cellStyle name="Style 21 2 4 4" xfId="14470" xr:uid="{00000000-0005-0000-0000-0000B6380000}"/>
    <cellStyle name="Style 21 2 5" xfId="14471" xr:uid="{00000000-0005-0000-0000-0000B7380000}"/>
    <cellStyle name="Style 21 2 5 2" xfId="14472" xr:uid="{00000000-0005-0000-0000-0000B8380000}"/>
    <cellStyle name="Style 21 2 5 2 2" xfId="14473" xr:uid="{00000000-0005-0000-0000-0000B9380000}"/>
    <cellStyle name="Style 21 2 5 3" xfId="14474" xr:uid="{00000000-0005-0000-0000-0000BA380000}"/>
    <cellStyle name="Style 21 2 5 3 2" xfId="14475" xr:uid="{00000000-0005-0000-0000-0000BB380000}"/>
    <cellStyle name="Style 21 2 5 4" xfId="14476" xr:uid="{00000000-0005-0000-0000-0000BC380000}"/>
    <cellStyle name="Style 21 2 5 4 2" xfId="14477" xr:uid="{00000000-0005-0000-0000-0000BD380000}"/>
    <cellStyle name="Style 21 2 5 5" xfId="14478" xr:uid="{00000000-0005-0000-0000-0000BE380000}"/>
    <cellStyle name="Style 21 2 6" xfId="14479" xr:uid="{00000000-0005-0000-0000-0000BF380000}"/>
    <cellStyle name="Style 21 2 6 2" xfId="14480" xr:uid="{00000000-0005-0000-0000-0000C0380000}"/>
    <cellStyle name="Style 21 2 6 2 2" xfId="14481" xr:uid="{00000000-0005-0000-0000-0000C1380000}"/>
    <cellStyle name="Style 21 2 6 3" xfId="14482" xr:uid="{00000000-0005-0000-0000-0000C2380000}"/>
    <cellStyle name="Style 21 2 6 3 2" xfId="14483" xr:uid="{00000000-0005-0000-0000-0000C3380000}"/>
    <cellStyle name="Style 21 2 6 4" xfId="14484" xr:uid="{00000000-0005-0000-0000-0000C4380000}"/>
    <cellStyle name="Style 21 2 7" xfId="14485" xr:uid="{00000000-0005-0000-0000-0000C5380000}"/>
    <cellStyle name="Style 21 2 7 2" xfId="14486" xr:uid="{00000000-0005-0000-0000-0000C6380000}"/>
    <cellStyle name="Style 21 2 8" xfId="14487" xr:uid="{00000000-0005-0000-0000-0000C7380000}"/>
    <cellStyle name="Style 21 2 8 2" xfId="14488" xr:uid="{00000000-0005-0000-0000-0000C8380000}"/>
    <cellStyle name="Style 21 2 9" xfId="14489" xr:uid="{00000000-0005-0000-0000-0000C9380000}"/>
    <cellStyle name="Style 21 2 9 2" xfId="14490" xr:uid="{00000000-0005-0000-0000-0000CA380000}"/>
    <cellStyle name="Style 21 3" xfId="14491" xr:uid="{00000000-0005-0000-0000-0000CB380000}"/>
    <cellStyle name="Style 21 3 2" xfId="14492" xr:uid="{00000000-0005-0000-0000-0000CC380000}"/>
    <cellStyle name="Style 21 3 2 2" xfId="14493" xr:uid="{00000000-0005-0000-0000-0000CD380000}"/>
    <cellStyle name="Style 21 3 2 3" xfId="14494" xr:uid="{00000000-0005-0000-0000-0000CE380000}"/>
    <cellStyle name="Style 21 3 3" xfId="14495" xr:uid="{00000000-0005-0000-0000-0000CF380000}"/>
    <cellStyle name="Style 21 3 3 2" xfId="14496" xr:uid="{00000000-0005-0000-0000-0000D0380000}"/>
    <cellStyle name="Style 21 3 4" xfId="14497" xr:uid="{00000000-0005-0000-0000-0000D1380000}"/>
    <cellStyle name="Style 21 3 5" xfId="14498" xr:uid="{00000000-0005-0000-0000-0000D2380000}"/>
    <cellStyle name="Style 21 3 6" xfId="14499" xr:uid="{00000000-0005-0000-0000-0000D3380000}"/>
    <cellStyle name="Style 21 4" xfId="14500" xr:uid="{00000000-0005-0000-0000-0000D4380000}"/>
    <cellStyle name="Style 21 4 2" xfId="14501" xr:uid="{00000000-0005-0000-0000-0000D5380000}"/>
    <cellStyle name="Style 21 4 2 2" xfId="14502" xr:uid="{00000000-0005-0000-0000-0000D6380000}"/>
    <cellStyle name="Style 21 4 3" xfId="14503" xr:uid="{00000000-0005-0000-0000-0000D7380000}"/>
    <cellStyle name="Style 21 4 3 2" xfId="14504" xr:uid="{00000000-0005-0000-0000-0000D8380000}"/>
    <cellStyle name="Style 21 4 4" xfId="14505" xr:uid="{00000000-0005-0000-0000-0000D9380000}"/>
    <cellStyle name="Style 21 4 5" xfId="14506" xr:uid="{00000000-0005-0000-0000-0000DA380000}"/>
    <cellStyle name="Style 21 5" xfId="14507" xr:uid="{00000000-0005-0000-0000-0000DB380000}"/>
    <cellStyle name="Style 21 5 2" xfId="14508" xr:uid="{00000000-0005-0000-0000-0000DC380000}"/>
    <cellStyle name="Style 21 5 2 2" xfId="14509" xr:uid="{00000000-0005-0000-0000-0000DD380000}"/>
    <cellStyle name="Style 21 5 3" xfId="14510" xr:uid="{00000000-0005-0000-0000-0000DE380000}"/>
    <cellStyle name="Style 21 5 3 2" xfId="14511" xr:uid="{00000000-0005-0000-0000-0000DF380000}"/>
    <cellStyle name="Style 21 5 4" xfId="14512" xr:uid="{00000000-0005-0000-0000-0000E0380000}"/>
    <cellStyle name="Style 21 5 5" xfId="14513" xr:uid="{00000000-0005-0000-0000-0000E1380000}"/>
    <cellStyle name="Style 21 6" xfId="14514" xr:uid="{00000000-0005-0000-0000-0000E2380000}"/>
    <cellStyle name="Style 21 6 2" xfId="14515" xr:uid="{00000000-0005-0000-0000-0000E3380000}"/>
    <cellStyle name="Style 21 6 2 2" xfId="14516" xr:uid="{00000000-0005-0000-0000-0000E4380000}"/>
    <cellStyle name="Style 21 6 3" xfId="14517" xr:uid="{00000000-0005-0000-0000-0000E5380000}"/>
    <cellStyle name="Style 21 6 3 2" xfId="14518" xr:uid="{00000000-0005-0000-0000-0000E6380000}"/>
    <cellStyle name="Style 21 6 4" xfId="14519" xr:uid="{00000000-0005-0000-0000-0000E7380000}"/>
    <cellStyle name="Style 21 6 4 2" xfId="14520" xr:uid="{00000000-0005-0000-0000-0000E8380000}"/>
    <cellStyle name="Style 21 6 5" xfId="14521" xr:uid="{00000000-0005-0000-0000-0000E9380000}"/>
    <cellStyle name="Style 21 7" xfId="14522" xr:uid="{00000000-0005-0000-0000-0000EA380000}"/>
    <cellStyle name="Style 21 7 2" xfId="14523" xr:uid="{00000000-0005-0000-0000-0000EB380000}"/>
    <cellStyle name="Style 21 7 2 2" xfId="14524" xr:uid="{00000000-0005-0000-0000-0000EC380000}"/>
    <cellStyle name="Style 21 7 3" xfId="14525" xr:uid="{00000000-0005-0000-0000-0000ED380000}"/>
    <cellStyle name="Style 21 7 3 2" xfId="14526" xr:uid="{00000000-0005-0000-0000-0000EE380000}"/>
    <cellStyle name="Style 21 7 4" xfId="14527" xr:uid="{00000000-0005-0000-0000-0000EF380000}"/>
    <cellStyle name="Style 21 8" xfId="14528" xr:uid="{00000000-0005-0000-0000-0000F0380000}"/>
    <cellStyle name="Style 21 8 2" xfId="14529" xr:uid="{00000000-0005-0000-0000-0000F1380000}"/>
    <cellStyle name="Style 21 9" xfId="14530" xr:uid="{00000000-0005-0000-0000-0000F2380000}"/>
    <cellStyle name="Style 21 9 2" xfId="14531" xr:uid="{00000000-0005-0000-0000-0000F3380000}"/>
    <cellStyle name="Style 22" xfId="14532" xr:uid="{00000000-0005-0000-0000-0000F4380000}"/>
    <cellStyle name="Style 22 10" xfId="14533" xr:uid="{00000000-0005-0000-0000-0000F5380000}"/>
    <cellStyle name="Style 22 11" xfId="14534" xr:uid="{00000000-0005-0000-0000-0000F6380000}"/>
    <cellStyle name="Style 22 12" xfId="14535" xr:uid="{00000000-0005-0000-0000-0000F7380000}"/>
    <cellStyle name="Style 22 2" xfId="14536" xr:uid="{00000000-0005-0000-0000-0000F8380000}"/>
    <cellStyle name="Style 22 2 2" xfId="14537" xr:uid="{00000000-0005-0000-0000-0000F9380000}"/>
    <cellStyle name="Style 22 2 2 2" xfId="14538" xr:uid="{00000000-0005-0000-0000-0000FA380000}"/>
    <cellStyle name="Style 22 2 3" xfId="14539" xr:uid="{00000000-0005-0000-0000-0000FB380000}"/>
    <cellStyle name="Style 22 2 3 2" xfId="14540" xr:uid="{00000000-0005-0000-0000-0000FC380000}"/>
    <cellStyle name="Style 22 2 4" xfId="14541" xr:uid="{00000000-0005-0000-0000-0000FD380000}"/>
    <cellStyle name="Style 22 2 5" xfId="14542" xr:uid="{00000000-0005-0000-0000-0000FE380000}"/>
    <cellStyle name="Style 22 2 6" xfId="14543" xr:uid="{00000000-0005-0000-0000-0000FF380000}"/>
    <cellStyle name="Style 22 3" xfId="14544" xr:uid="{00000000-0005-0000-0000-000000390000}"/>
    <cellStyle name="Style 22 3 2" xfId="14545" xr:uid="{00000000-0005-0000-0000-000001390000}"/>
    <cellStyle name="Style 22 3 2 2" xfId="14546" xr:uid="{00000000-0005-0000-0000-000002390000}"/>
    <cellStyle name="Style 22 3 3" xfId="14547" xr:uid="{00000000-0005-0000-0000-000003390000}"/>
    <cellStyle name="Style 22 3 3 2" xfId="14548" xr:uid="{00000000-0005-0000-0000-000004390000}"/>
    <cellStyle name="Style 22 3 4" xfId="14549" xr:uid="{00000000-0005-0000-0000-000005390000}"/>
    <cellStyle name="Style 22 3 5" xfId="14550" xr:uid="{00000000-0005-0000-0000-000006390000}"/>
    <cellStyle name="Style 22 4" xfId="14551" xr:uid="{00000000-0005-0000-0000-000007390000}"/>
    <cellStyle name="Style 22 4 2" xfId="14552" xr:uid="{00000000-0005-0000-0000-000008390000}"/>
    <cellStyle name="Style 22 4 2 2" xfId="14553" xr:uid="{00000000-0005-0000-0000-000009390000}"/>
    <cellStyle name="Style 22 4 3" xfId="14554" xr:uid="{00000000-0005-0000-0000-00000A390000}"/>
    <cellStyle name="Style 22 4 3 2" xfId="14555" xr:uid="{00000000-0005-0000-0000-00000B390000}"/>
    <cellStyle name="Style 22 4 4" xfId="14556" xr:uid="{00000000-0005-0000-0000-00000C390000}"/>
    <cellStyle name="Style 22 5" xfId="14557" xr:uid="{00000000-0005-0000-0000-00000D390000}"/>
    <cellStyle name="Style 22 5 2" xfId="14558" xr:uid="{00000000-0005-0000-0000-00000E390000}"/>
    <cellStyle name="Style 22 5 2 2" xfId="14559" xr:uid="{00000000-0005-0000-0000-00000F390000}"/>
    <cellStyle name="Style 22 5 3" xfId="14560" xr:uid="{00000000-0005-0000-0000-000010390000}"/>
    <cellStyle name="Style 22 5 3 2" xfId="14561" xr:uid="{00000000-0005-0000-0000-000011390000}"/>
    <cellStyle name="Style 22 5 4" xfId="14562" xr:uid="{00000000-0005-0000-0000-000012390000}"/>
    <cellStyle name="Style 22 5 4 2" xfId="14563" xr:uid="{00000000-0005-0000-0000-000013390000}"/>
    <cellStyle name="Style 22 5 5" xfId="14564" xr:uid="{00000000-0005-0000-0000-000014390000}"/>
    <cellStyle name="Style 22 6" xfId="14565" xr:uid="{00000000-0005-0000-0000-000015390000}"/>
    <cellStyle name="Style 22 6 2" xfId="14566" xr:uid="{00000000-0005-0000-0000-000016390000}"/>
    <cellStyle name="Style 22 6 2 2" xfId="14567" xr:uid="{00000000-0005-0000-0000-000017390000}"/>
    <cellStyle name="Style 22 6 3" xfId="14568" xr:uid="{00000000-0005-0000-0000-000018390000}"/>
    <cellStyle name="Style 22 6 3 2" xfId="14569" xr:uid="{00000000-0005-0000-0000-000019390000}"/>
    <cellStyle name="Style 22 6 4" xfId="14570" xr:uid="{00000000-0005-0000-0000-00001A390000}"/>
    <cellStyle name="Style 22 7" xfId="14571" xr:uid="{00000000-0005-0000-0000-00001B390000}"/>
    <cellStyle name="Style 22 7 2" xfId="14572" xr:uid="{00000000-0005-0000-0000-00001C390000}"/>
    <cellStyle name="Style 22 8" xfId="14573" xr:uid="{00000000-0005-0000-0000-00001D390000}"/>
    <cellStyle name="Style 22 8 2" xfId="14574" xr:uid="{00000000-0005-0000-0000-00001E390000}"/>
    <cellStyle name="Style 22 9" xfId="14575" xr:uid="{00000000-0005-0000-0000-00001F390000}"/>
    <cellStyle name="Style 22 9 2" xfId="14576" xr:uid="{00000000-0005-0000-0000-000020390000}"/>
    <cellStyle name="Style 23" xfId="14577" xr:uid="{00000000-0005-0000-0000-000021390000}"/>
    <cellStyle name="Style 23 10" xfId="14578" xr:uid="{00000000-0005-0000-0000-000022390000}"/>
    <cellStyle name="Style 23 11" xfId="14579" xr:uid="{00000000-0005-0000-0000-000023390000}"/>
    <cellStyle name="Style 23 12" xfId="14580" xr:uid="{00000000-0005-0000-0000-000024390000}"/>
    <cellStyle name="Style 23 2" xfId="14581" xr:uid="{00000000-0005-0000-0000-000025390000}"/>
    <cellStyle name="Style 23 2 2" xfId="14582" xr:uid="{00000000-0005-0000-0000-000026390000}"/>
    <cellStyle name="Style 23 2 2 2" xfId="14583" xr:uid="{00000000-0005-0000-0000-000027390000}"/>
    <cellStyle name="Style 23 2 3" xfId="14584" xr:uid="{00000000-0005-0000-0000-000028390000}"/>
    <cellStyle name="Style 23 2 3 2" xfId="14585" xr:uid="{00000000-0005-0000-0000-000029390000}"/>
    <cellStyle name="Style 23 2 4" xfId="14586" xr:uid="{00000000-0005-0000-0000-00002A390000}"/>
    <cellStyle name="Style 23 2 5" xfId="14587" xr:uid="{00000000-0005-0000-0000-00002B390000}"/>
    <cellStyle name="Style 23 2 6" xfId="14588" xr:uid="{00000000-0005-0000-0000-00002C390000}"/>
    <cellStyle name="Style 23 3" xfId="14589" xr:uid="{00000000-0005-0000-0000-00002D390000}"/>
    <cellStyle name="Style 23 3 2" xfId="14590" xr:uid="{00000000-0005-0000-0000-00002E390000}"/>
    <cellStyle name="Style 23 3 2 2" xfId="14591" xr:uid="{00000000-0005-0000-0000-00002F390000}"/>
    <cellStyle name="Style 23 3 3" xfId="14592" xr:uid="{00000000-0005-0000-0000-000030390000}"/>
    <cellStyle name="Style 23 3 3 2" xfId="14593" xr:uid="{00000000-0005-0000-0000-000031390000}"/>
    <cellStyle name="Style 23 3 4" xfId="14594" xr:uid="{00000000-0005-0000-0000-000032390000}"/>
    <cellStyle name="Style 23 3 5" xfId="14595" xr:uid="{00000000-0005-0000-0000-000033390000}"/>
    <cellStyle name="Style 23 4" xfId="14596" xr:uid="{00000000-0005-0000-0000-000034390000}"/>
    <cellStyle name="Style 23 4 2" xfId="14597" xr:uid="{00000000-0005-0000-0000-000035390000}"/>
    <cellStyle name="Style 23 4 2 2" xfId="14598" xr:uid="{00000000-0005-0000-0000-000036390000}"/>
    <cellStyle name="Style 23 4 3" xfId="14599" xr:uid="{00000000-0005-0000-0000-000037390000}"/>
    <cellStyle name="Style 23 4 3 2" xfId="14600" xr:uid="{00000000-0005-0000-0000-000038390000}"/>
    <cellStyle name="Style 23 4 4" xfId="14601" xr:uid="{00000000-0005-0000-0000-000039390000}"/>
    <cellStyle name="Style 23 5" xfId="14602" xr:uid="{00000000-0005-0000-0000-00003A390000}"/>
    <cellStyle name="Style 23 5 2" xfId="14603" xr:uid="{00000000-0005-0000-0000-00003B390000}"/>
    <cellStyle name="Style 23 5 2 2" xfId="14604" xr:uid="{00000000-0005-0000-0000-00003C390000}"/>
    <cellStyle name="Style 23 5 3" xfId="14605" xr:uid="{00000000-0005-0000-0000-00003D390000}"/>
    <cellStyle name="Style 23 5 3 2" xfId="14606" xr:uid="{00000000-0005-0000-0000-00003E390000}"/>
    <cellStyle name="Style 23 5 4" xfId="14607" xr:uid="{00000000-0005-0000-0000-00003F390000}"/>
    <cellStyle name="Style 23 5 4 2" xfId="14608" xr:uid="{00000000-0005-0000-0000-000040390000}"/>
    <cellStyle name="Style 23 5 5" xfId="14609" xr:uid="{00000000-0005-0000-0000-000041390000}"/>
    <cellStyle name="Style 23 6" xfId="14610" xr:uid="{00000000-0005-0000-0000-000042390000}"/>
    <cellStyle name="Style 23 6 2" xfId="14611" xr:uid="{00000000-0005-0000-0000-000043390000}"/>
    <cellStyle name="Style 23 6 2 2" xfId="14612" xr:uid="{00000000-0005-0000-0000-000044390000}"/>
    <cellStyle name="Style 23 6 3" xfId="14613" xr:uid="{00000000-0005-0000-0000-000045390000}"/>
    <cellStyle name="Style 23 6 3 2" xfId="14614" xr:uid="{00000000-0005-0000-0000-000046390000}"/>
    <cellStyle name="Style 23 6 4" xfId="14615" xr:uid="{00000000-0005-0000-0000-000047390000}"/>
    <cellStyle name="Style 23 7" xfId="14616" xr:uid="{00000000-0005-0000-0000-000048390000}"/>
    <cellStyle name="Style 23 7 2" xfId="14617" xr:uid="{00000000-0005-0000-0000-000049390000}"/>
    <cellStyle name="Style 23 8" xfId="14618" xr:uid="{00000000-0005-0000-0000-00004A390000}"/>
    <cellStyle name="Style 23 8 2" xfId="14619" xr:uid="{00000000-0005-0000-0000-00004B390000}"/>
    <cellStyle name="Style 23 9" xfId="14620" xr:uid="{00000000-0005-0000-0000-00004C390000}"/>
    <cellStyle name="Style 23 9 2" xfId="14621" xr:uid="{00000000-0005-0000-0000-00004D390000}"/>
    <cellStyle name="Style 24" xfId="14622" xr:uid="{00000000-0005-0000-0000-00004E390000}"/>
    <cellStyle name="Style 24 10" xfId="14623" xr:uid="{00000000-0005-0000-0000-00004F390000}"/>
    <cellStyle name="Style 24 11" xfId="14624" xr:uid="{00000000-0005-0000-0000-000050390000}"/>
    <cellStyle name="Style 24 12" xfId="14625" xr:uid="{00000000-0005-0000-0000-000051390000}"/>
    <cellStyle name="Style 24 2" xfId="14626" xr:uid="{00000000-0005-0000-0000-000052390000}"/>
    <cellStyle name="Style 24 2 2" xfId="14627" xr:uid="{00000000-0005-0000-0000-000053390000}"/>
    <cellStyle name="Style 24 2 2 2" xfId="14628" xr:uid="{00000000-0005-0000-0000-000054390000}"/>
    <cellStyle name="Style 24 2 3" xfId="14629" xr:uid="{00000000-0005-0000-0000-000055390000}"/>
    <cellStyle name="Style 24 2 3 2" xfId="14630" xr:uid="{00000000-0005-0000-0000-000056390000}"/>
    <cellStyle name="Style 24 2 4" xfId="14631" xr:uid="{00000000-0005-0000-0000-000057390000}"/>
    <cellStyle name="Style 24 2 5" xfId="14632" xr:uid="{00000000-0005-0000-0000-000058390000}"/>
    <cellStyle name="Style 24 2 6" xfId="14633" xr:uid="{00000000-0005-0000-0000-000059390000}"/>
    <cellStyle name="Style 24 3" xfId="14634" xr:uid="{00000000-0005-0000-0000-00005A390000}"/>
    <cellStyle name="Style 24 3 2" xfId="14635" xr:uid="{00000000-0005-0000-0000-00005B390000}"/>
    <cellStyle name="Style 24 3 2 2" xfId="14636" xr:uid="{00000000-0005-0000-0000-00005C390000}"/>
    <cellStyle name="Style 24 3 3" xfId="14637" xr:uid="{00000000-0005-0000-0000-00005D390000}"/>
    <cellStyle name="Style 24 3 3 2" xfId="14638" xr:uid="{00000000-0005-0000-0000-00005E390000}"/>
    <cellStyle name="Style 24 3 4" xfId="14639" xr:uid="{00000000-0005-0000-0000-00005F390000}"/>
    <cellStyle name="Style 24 3 5" xfId="14640" xr:uid="{00000000-0005-0000-0000-000060390000}"/>
    <cellStyle name="Style 24 4" xfId="14641" xr:uid="{00000000-0005-0000-0000-000061390000}"/>
    <cellStyle name="Style 24 4 2" xfId="14642" xr:uid="{00000000-0005-0000-0000-000062390000}"/>
    <cellStyle name="Style 24 4 2 2" xfId="14643" xr:uid="{00000000-0005-0000-0000-000063390000}"/>
    <cellStyle name="Style 24 4 3" xfId="14644" xr:uid="{00000000-0005-0000-0000-000064390000}"/>
    <cellStyle name="Style 24 4 3 2" xfId="14645" xr:uid="{00000000-0005-0000-0000-000065390000}"/>
    <cellStyle name="Style 24 4 4" xfId="14646" xr:uid="{00000000-0005-0000-0000-000066390000}"/>
    <cellStyle name="Style 24 5" xfId="14647" xr:uid="{00000000-0005-0000-0000-000067390000}"/>
    <cellStyle name="Style 24 5 2" xfId="14648" xr:uid="{00000000-0005-0000-0000-000068390000}"/>
    <cellStyle name="Style 24 5 2 2" xfId="14649" xr:uid="{00000000-0005-0000-0000-000069390000}"/>
    <cellStyle name="Style 24 5 3" xfId="14650" xr:uid="{00000000-0005-0000-0000-00006A390000}"/>
    <cellStyle name="Style 24 5 3 2" xfId="14651" xr:uid="{00000000-0005-0000-0000-00006B390000}"/>
    <cellStyle name="Style 24 5 4" xfId="14652" xr:uid="{00000000-0005-0000-0000-00006C390000}"/>
    <cellStyle name="Style 24 5 4 2" xfId="14653" xr:uid="{00000000-0005-0000-0000-00006D390000}"/>
    <cellStyle name="Style 24 5 5" xfId="14654" xr:uid="{00000000-0005-0000-0000-00006E390000}"/>
    <cellStyle name="Style 24 6" xfId="14655" xr:uid="{00000000-0005-0000-0000-00006F390000}"/>
    <cellStyle name="Style 24 6 2" xfId="14656" xr:uid="{00000000-0005-0000-0000-000070390000}"/>
    <cellStyle name="Style 24 6 2 2" xfId="14657" xr:uid="{00000000-0005-0000-0000-000071390000}"/>
    <cellStyle name="Style 24 6 3" xfId="14658" xr:uid="{00000000-0005-0000-0000-000072390000}"/>
    <cellStyle name="Style 24 6 3 2" xfId="14659" xr:uid="{00000000-0005-0000-0000-000073390000}"/>
    <cellStyle name="Style 24 6 4" xfId="14660" xr:uid="{00000000-0005-0000-0000-000074390000}"/>
    <cellStyle name="Style 24 7" xfId="14661" xr:uid="{00000000-0005-0000-0000-000075390000}"/>
    <cellStyle name="Style 24 7 2" xfId="14662" xr:uid="{00000000-0005-0000-0000-000076390000}"/>
    <cellStyle name="Style 24 8" xfId="14663" xr:uid="{00000000-0005-0000-0000-000077390000}"/>
    <cellStyle name="Style 24 8 2" xfId="14664" xr:uid="{00000000-0005-0000-0000-000078390000}"/>
    <cellStyle name="Style 24 9" xfId="14665" xr:uid="{00000000-0005-0000-0000-000079390000}"/>
    <cellStyle name="Style 24 9 2" xfId="14666" xr:uid="{00000000-0005-0000-0000-00007A390000}"/>
    <cellStyle name="Style 25" xfId="14667" xr:uid="{00000000-0005-0000-0000-00007B390000}"/>
    <cellStyle name="Style 25 10" xfId="14668" xr:uid="{00000000-0005-0000-0000-00007C390000}"/>
    <cellStyle name="Style 25 10 2" xfId="14669" xr:uid="{00000000-0005-0000-0000-00007D390000}"/>
    <cellStyle name="Style 25 11" xfId="14670" xr:uid="{00000000-0005-0000-0000-00007E390000}"/>
    <cellStyle name="Style 25 12" xfId="14671" xr:uid="{00000000-0005-0000-0000-00007F390000}"/>
    <cellStyle name="Style 25 13" xfId="14672" xr:uid="{00000000-0005-0000-0000-000080390000}"/>
    <cellStyle name="Style 25 2" xfId="14673" xr:uid="{00000000-0005-0000-0000-000081390000}"/>
    <cellStyle name="Style 25 2 10" xfId="14674" xr:uid="{00000000-0005-0000-0000-000082390000}"/>
    <cellStyle name="Style 25 2 11" xfId="14675" xr:uid="{00000000-0005-0000-0000-000083390000}"/>
    <cellStyle name="Style 25 2 12" xfId="14676" xr:uid="{00000000-0005-0000-0000-000084390000}"/>
    <cellStyle name="Style 25 2 2" xfId="14677" xr:uid="{00000000-0005-0000-0000-000085390000}"/>
    <cellStyle name="Style 25 2 2 2" xfId="14678" xr:uid="{00000000-0005-0000-0000-000086390000}"/>
    <cellStyle name="Style 25 2 2 2 2" xfId="14679" xr:uid="{00000000-0005-0000-0000-000087390000}"/>
    <cellStyle name="Style 25 2 2 3" xfId="14680" xr:uid="{00000000-0005-0000-0000-000088390000}"/>
    <cellStyle name="Style 25 2 2 3 2" xfId="14681" xr:uid="{00000000-0005-0000-0000-000089390000}"/>
    <cellStyle name="Style 25 2 2 4" xfId="14682" xr:uid="{00000000-0005-0000-0000-00008A390000}"/>
    <cellStyle name="Style 25 2 2 5" xfId="14683" xr:uid="{00000000-0005-0000-0000-00008B390000}"/>
    <cellStyle name="Style 25 2 2 6" xfId="14684" xr:uid="{00000000-0005-0000-0000-00008C390000}"/>
    <cellStyle name="Style 25 2 3" xfId="14685" xr:uid="{00000000-0005-0000-0000-00008D390000}"/>
    <cellStyle name="Style 25 2 3 2" xfId="14686" xr:uid="{00000000-0005-0000-0000-00008E390000}"/>
    <cellStyle name="Style 25 2 3 2 2" xfId="14687" xr:uid="{00000000-0005-0000-0000-00008F390000}"/>
    <cellStyle name="Style 25 2 3 3" xfId="14688" xr:uid="{00000000-0005-0000-0000-000090390000}"/>
    <cellStyle name="Style 25 2 3 3 2" xfId="14689" xr:uid="{00000000-0005-0000-0000-000091390000}"/>
    <cellStyle name="Style 25 2 3 4" xfId="14690" xr:uid="{00000000-0005-0000-0000-000092390000}"/>
    <cellStyle name="Style 25 2 4" xfId="14691" xr:uid="{00000000-0005-0000-0000-000093390000}"/>
    <cellStyle name="Style 25 2 4 2" xfId="14692" xr:uid="{00000000-0005-0000-0000-000094390000}"/>
    <cellStyle name="Style 25 2 4 2 2" xfId="14693" xr:uid="{00000000-0005-0000-0000-000095390000}"/>
    <cellStyle name="Style 25 2 4 3" xfId="14694" xr:uid="{00000000-0005-0000-0000-000096390000}"/>
    <cellStyle name="Style 25 2 4 3 2" xfId="14695" xr:uid="{00000000-0005-0000-0000-000097390000}"/>
    <cellStyle name="Style 25 2 4 4" xfId="14696" xr:uid="{00000000-0005-0000-0000-000098390000}"/>
    <cellStyle name="Style 25 2 5" xfId="14697" xr:uid="{00000000-0005-0000-0000-000099390000}"/>
    <cellStyle name="Style 25 2 5 2" xfId="14698" xr:uid="{00000000-0005-0000-0000-00009A390000}"/>
    <cellStyle name="Style 25 2 5 2 2" xfId="14699" xr:uid="{00000000-0005-0000-0000-00009B390000}"/>
    <cellStyle name="Style 25 2 5 3" xfId="14700" xr:uid="{00000000-0005-0000-0000-00009C390000}"/>
    <cellStyle name="Style 25 2 5 3 2" xfId="14701" xr:uid="{00000000-0005-0000-0000-00009D390000}"/>
    <cellStyle name="Style 25 2 5 4" xfId="14702" xr:uid="{00000000-0005-0000-0000-00009E390000}"/>
    <cellStyle name="Style 25 2 5 4 2" xfId="14703" xr:uid="{00000000-0005-0000-0000-00009F390000}"/>
    <cellStyle name="Style 25 2 5 5" xfId="14704" xr:uid="{00000000-0005-0000-0000-0000A0390000}"/>
    <cellStyle name="Style 25 2 6" xfId="14705" xr:uid="{00000000-0005-0000-0000-0000A1390000}"/>
    <cellStyle name="Style 25 2 6 2" xfId="14706" xr:uid="{00000000-0005-0000-0000-0000A2390000}"/>
    <cellStyle name="Style 25 2 6 2 2" xfId="14707" xr:uid="{00000000-0005-0000-0000-0000A3390000}"/>
    <cellStyle name="Style 25 2 6 3" xfId="14708" xr:uid="{00000000-0005-0000-0000-0000A4390000}"/>
    <cellStyle name="Style 25 2 6 3 2" xfId="14709" xr:uid="{00000000-0005-0000-0000-0000A5390000}"/>
    <cellStyle name="Style 25 2 6 4" xfId="14710" xr:uid="{00000000-0005-0000-0000-0000A6390000}"/>
    <cellStyle name="Style 25 2 7" xfId="14711" xr:uid="{00000000-0005-0000-0000-0000A7390000}"/>
    <cellStyle name="Style 25 2 7 2" xfId="14712" xr:uid="{00000000-0005-0000-0000-0000A8390000}"/>
    <cellStyle name="Style 25 2 8" xfId="14713" xr:uid="{00000000-0005-0000-0000-0000A9390000}"/>
    <cellStyle name="Style 25 2 8 2" xfId="14714" xr:uid="{00000000-0005-0000-0000-0000AA390000}"/>
    <cellStyle name="Style 25 2 9" xfId="14715" xr:uid="{00000000-0005-0000-0000-0000AB390000}"/>
    <cellStyle name="Style 25 2 9 2" xfId="14716" xr:uid="{00000000-0005-0000-0000-0000AC390000}"/>
    <cellStyle name="Style 25 3" xfId="14717" xr:uid="{00000000-0005-0000-0000-0000AD390000}"/>
    <cellStyle name="Style 25 3 2" xfId="14718" xr:uid="{00000000-0005-0000-0000-0000AE390000}"/>
    <cellStyle name="Style 25 3 2 2" xfId="14719" xr:uid="{00000000-0005-0000-0000-0000AF390000}"/>
    <cellStyle name="Style 25 3 2 3" xfId="14720" xr:uid="{00000000-0005-0000-0000-0000B0390000}"/>
    <cellStyle name="Style 25 3 3" xfId="14721" xr:uid="{00000000-0005-0000-0000-0000B1390000}"/>
    <cellStyle name="Style 25 3 3 2" xfId="14722" xr:uid="{00000000-0005-0000-0000-0000B2390000}"/>
    <cellStyle name="Style 25 3 4" xfId="14723" xr:uid="{00000000-0005-0000-0000-0000B3390000}"/>
    <cellStyle name="Style 25 3 5" xfId="14724" xr:uid="{00000000-0005-0000-0000-0000B4390000}"/>
    <cellStyle name="Style 25 3 6" xfId="14725" xr:uid="{00000000-0005-0000-0000-0000B5390000}"/>
    <cellStyle name="Style 25 4" xfId="14726" xr:uid="{00000000-0005-0000-0000-0000B6390000}"/>
    <cellStyle name="Style 25 4 2" xfId="14727" xr:uid="{00000000-0005-0000-0000-0000B7390000}"/>
    <cellStyle name="Style 25 4 2 2" xfId="14728" xr:uid="{00000000-0005-0000-0000-0000B8390000}"/>
    <cellStyle name="Style 25 4 3" xfId="14729" xr:uid="{00000000-0005-0000-0000-0000B9390000}"/>
    <cellStyle name="Style 25 4 3 2" xfId="14730" xr:uid="{00000000-0005-0000-0000-0000BA390000}"/>
    <cellStyle name="Style 25 4 4" xfId="14731" xr:uid="{00000000-0005-0000-0000-0000BB390000}"/>
    <cellStyle name="Style 25 4 5" xfId="14732" xr:uid="{00000000-0005-0000-0000-0000BC390000}"/>
    <cellStyle name="Style 25 5" xfId="14733" xr:uid="{00000000-0005-0000-0000-0000BD390000}"/>
    <cellStyle name="Style 25 5 2" xfId="14734" xr:uid="{00000000-0005-0000-0000-0000BE390000}"/>
    <cellStyle name="Style 25 5 2 2" xfId="14735" xr:uid="{00000000-0005-0000-0000-0000BF390000}"/>
    <cellStyle name="Style 25 5 3" xfId="14736" xr:uid="{00000000-0005-0000-0000-0000C0390000}"/>
    <cellStyle name="Style 25 5 3 2" xfId="14737" xr:uid="{00000000-0005-0000-0000-0000C1390000}"/>
    <cellStyle name="Style 25 5 4" xfId="14738" xr:uid="{00000000-0005-0000-0000-0000C2390000}"/>
    <cellStyle name="Style 25 6" xfId="14739" xr:uid="{00000000-0005-0000-0000-0000C3390000}"/>
    <cellStyle name="Style 25 6 2" xfId="14740" xr:uid="{00000000-0005-0000-0000-0000C4390000}"/>
    <cellStyle name="Style 25 6 2 2" xfId="14741" xr:uid="{00000000-0005-0000-0000-0000C5390000}"/>
    <cellStyle name="Style 25 6 3" xfId="14742" xr:uid="{00000000-0005-0000-0000-0000C6390000}"/>
    <cellStyle name="Style 25 6 3 2" xfId="14743" xr:uid="{00000000-0005-0000-0000-0000C7390000}"/>
    <cellStyle name="Style 25 6 4" xfId="14744" xr:uid="{00000000-0005-0000-0000-0000C8390000}"/>
    <cellStyle name="Style 25 6 4 2" xfId="14745" xr:uid="{00000000-0005-0000-0000-0000C9390000}"/>
    <cellStyle name="Style 25 6 5" xfId="14746" xr:uid="{00000000-0005-0000-0000-0000CA390000}"/>
    <cellStyle name="Style 25 7" xfId="14747" xr:uid="{00000000-0005-0000-0000-0000CB390000}"/>
    <cellStyle name="Style 25 7 2" xfId="14748" xr:uid="{00000000-0005-0000-0000-0000CC390000}"/>
    <cellStyle name="Style 25 7 2 2" xfId="14749" xr:uid="{00000000-0005-0000-0000-0000CD390000}"/>
    <cellStyle name="Style 25 7 3" xfId="14750" xr:uid="{00000000-0005-0000-0000-0000CE390000}"/>
    <cellStyle name="Style 25 7 3 2" xfId="14751" xr:uid="{00000000-0005-0000-0000-0000CF390000}"/>
    <cellStyle name="Style 25 7 4" xfId="14752" xr:uid="{00000000-0005-0000-0000-0000D0390000}"/>
    <cellStyle name="Style 25 8" xfId="14753" xr:uid="{00000000-0005-0000-0000-0000D1390000}"/>
    <cellStyle name="Style 25 8 2" xfId="14754" xr:uid="{00000000-0005-0000-0000-0000D2390000}"/>
    <cellStyle name="Style 25 9" xfId="14755" xr:uid="{00000000-0005-0000-0000-0000D3390000}"/>
    <cellStyle name="Style 25 9 2" xfId="14756" xr:uid="{00000000-0005-0000-0000-0000D4390000}"/>
    <cellStyle name="Style 26" xfId="14757" xr:uid="{00000000-0005-0000-0000-0000D5390000}"/>
    <cellStyle name="Style 26 10" xfId="14758" xr:uid="{00000000-0005-0000-0000-0000D6390000}"/>
    <cellStyle name="Style 26 11" xfId="14759" xr:uid="{00000000-0005-0000-0000-0000D7390000}"/>
    <cellStyle name="Style 26 12" xfId="14760" xr:uid="{00000000-0005-0000-0000-0000D8390000}"/>
    <cellStyle name="Style 26 2" xfId="14761" xr:uid="{00000000-0005-0000-0000-0000D9390000}"/>
    <cellStyle name="Style 26 2 2" xfId="14762" xr:uid="{00000000-0005-0000-0000-0000DA390000}"/>
    <cellStyle name="Style 26 2 2 2" xfId="14763" xr:uid="{00000000-0005-0000-0000-0000DB390000}"/>
    <cellStyle name="Style 26 2 3" xfId="14764" xr:uid="{00000000-0005-0000-0000-0000DC390000}"/>
    <cellStyle name="Style 26 2 3 2" xfId="14765" xr:uid="{00000000-0005-0000-0000-0000DD390000}"/>
    <cellStyle name="Style 26 2 4" xfId="14766" xr:uid="{00000000-0005-0000-0000-0000DE390000}"/>
    <cellStyle name="Style 26 2 5" xfId="14767" xr:uid="{00000000-0005-0000-0000-0000DF390000}"/>
    <cellStyle name="Style 26 2 6" xfId="14768" xr:uid="{00000000-0005-0000-0000-0000E0390000}"/>
    <cellStyle name="Style 26 3" xfId="14769" xr:uid="{00000000-0005-0000-0000-0000E1390000}"/>
    <cellStyle name="Style 26 3 2" xfId="14770" xr:uid="{00000000-0005-0000-0000-0000E2390000}"/>
    <cellStyle name="Style 26 3 2 2" xfId="14771" xr:uid="{00000000-0005-0000-0000-0000E3390000}"/>
    <cellStyle name="Style 26 3 3" xfId="14772" xr:uid="{00000000-0005-0000-0000-0000E4390000}"/>
    <cellStyle name="Style 26 3 3 2" xfId="14773" xr:uid="{00000000-0005-0000-0000-0000E5390000}"/>
    <cellStyle name="Style 26 3 4" xfId="14774" xr:uid="{00000000-0005-0000-0000-0000E6390000}"/>
    <cellStyle name="Style 26 3 5" xfId="14775" xr:uid="{00000000-0005-0000-0000-0000E7390000}"/>
    <cellStyle name="Style 26 4" xfId="14776" xr:uid="{00000000-0005-0000-0000-0000E8390000}"/>
    <cellStyle name="Style 26 4 2" xfId="14777" xr:uid="{00000000-0005-0000-0000-0000E9390000}"/>
    <cellStyle name="Style 26 4 2 2" xfId="14778" xr:uid="{00000000-0005-0000-0000-0000EA390000}"/>
    <cellStyle name="Style 26 4 3" xfId="14779" xr:uid="{00000000-0005-0000-0000-0000EB390000}"/>
    <cellStyle name="Style 26 4 3 2" xfId="14780" xr:uid="{00000000-0005-0000-0000-0000EC390000}"/>
    <cellStyle name="Style 26 4 4" xfId="14781" xr:uid="{00000000-0005-0000-0000-0000ED390000}"/>
    <cellStyle name="Style 26 5" xfId="14782" xr:uid="{00000000-0005-0000-0000-0000EE390000}"/>
    <cellStyle name="Style 26 5 2" xfId="14783" xr:uid="{00000000-0005-0000-0000-0000EF390000}"/>
    <cellStyle name="Style 26 5 2 2" xfId="14784" xr:uid="{00000000-0005-0000-0000-0000F0390000}"/>
    <cellStyle name="Style 26 5 3" xfId="14785" xr:uid="{00000000-0005-0000-0000-0000F1390000}"/>
    <cellStyle name="Style 26 5 3 2" xfId="14786" xr:uid="{00000000-0005-0000-0000-0000F2390000}"/>
    <cellStyle name="Style 26 5 4" xfId="14787" xr:uid="{00000000-0005-0000-0000-0000F3390000}"/>
    <cellStyle name="Style 26 5 4 2" xfId="14788" xr:uid="{00000000-0005-0000-0000-0000F4390000}"/>
    <cellStyle name="Style 26 5 5" xfId="14789" xr:uid="{00000000-0005-0000-0000-0000F5390000}"/>
    <cellStyle name="Style 26 6" xfId="14790" xr:uid="{00000000-0005-0000-0000-0000F6390000}"/>
    <cellStyle name="Style 26 6 2" xfId="14791" xr:uid="{00000000-0005-0000-0000-0000F7390000}"/>
    <cellStyle name="Style 26 6 2 2" xfId="14792" xr:uid="{00000000-0005-0000-0000-0000F8390000}"/>
    <cellStyle name="Style 26 6 3" xfId="14793" xr:uid="{00000000-0005-0000-0000-0000F9390000}"/>
    <cellStyle name="Style 26 6 3 2" xfId="14794" xr:uid="{00000000-0005-0000-0000-0000FA390000}"/>
    <cellStyle name="Style 26 6 4" xfId="14795" xr:uid="{00000000-0005-0000-0000-0000FB390000}"/>
    <cellStyle name="Style 26 7" xfId="14796" xr:uid="{00000000-0005-0000-0000-0000FC390000}"/>
    <cellStyle name="Style 26 7 2" xfId="14797" xr:uid="{00000000-0005-0000-0000-0000FD390000}"/>
    <cellStyle name="Style 26 8" xfId="14798" xr:uid="{00000000-0005-0000-0000-0000FE390000}"/>
    <cellStyle name="Style 26 8 2" xfId="14799" xr:uid="{00000000-0005-0000-0000-0000FF390000}"/>
    <cellStyle name="Style 26 9" xfId="14800" xr:uid="{00000000-0005-0000-0000-0000003A0000}"/>
    <cellStyle name="Style 26 9 2" xfId="14801" xr:uid="{00000000-0005-0000-0000-0000013A0000}"/>
    <cellStyle name="Style 27" xfId="14802" xr:uid="{00000000-0005-0000-0000-0000023A0000}"/>
    <cellStyle name="Style 27 2" xfId="14803" xr:uid="{00000000-0005-0000-0000-0000033A0000}"/>
    <cellStyle name="Style 35" xfId="14804" xr:uid="{00000000-0005-0000-0000-0000043A0000}"/>
    <cellStyle name="Style 35 2" xfId="14805" xr:uid="{00000000-0005-0000-0000-0000053A0000}"/>
    <cellStyle name="Style 35 3" xfId="14806" xr:uid="{00000000-0005-0000-0000-0000063A0000}"/>
    <cellStyle name="Style 36" xfId="14807" xr:uid="{00000000-0005-0000-0000-0000073A0000}"/>
    <cellStyle name="Style 36 2" xfId="14808" xr:uid="{00000000-0005-0000-0000-0000083A0000}"/>
    <cellStyle name="Style 37" xfId="14809" xr:uid="{00000000-0005-0000-0000-0000093A0000}"/>
    <cellStyle name="Style 37 2" xfId="14810" xr:uid="{00000000-0005-0000-0000-00000A3A0000}"/>
    <cellStyle name="Style 38" xfId="14811" xr:uid="{00000000-0005-0000-0000-00000B3A0000}"/>
    <cellStyle name="Style 38 2" xfId="14812" xr:uid="{00000000-0005-0000-0000-00000C3A0000}"/>
    <cellStyle name="Style 39" xfId="14813" xr:uid="{00000000-0005-0000-0000-00000D3A0000}"/>
    <cellStyle name="Style 39 2" xfId="14814" xr:uid="{00000000-0005-0000-0000-00000E3A0000}"/>
    <cellStyle name="Style 39 3" xfId="14815" xr:uid="{00000000-0005-0000-0000-00000F3A0000}"/>
    <cellStyle name="Style 40" xfId="14816" xr:uid="{00000000-0005-0000-0000-0000103A0000}"/>
    <cellStyle name="Style 40 2" xfId="14817" xr:uid="{00000000-0005-0000-0000-0000113A0000}"/>
    <cellStyle name="Style 41" xfId="14818" xr:uid="{00000000-0005-0000-0000-0000123A0000}"/>
    <cellStyle name="Style 41 2" xfId="14819" xr:uid="{00000000-0005-0000-0000-0000133A0000}"/>
    <cellStyle name="Style 46" xfId="14820" xr:uid="{00000000-0005-0000-0000-0000143A0000}"/>
    <cellStyle name="Style 46 2" xfId="14821" xr:uid="{00000000-0005-0000-0000-0000153A0000}"/>
    <cellStyle name="Style 46 3" xfId="14822" xr:uid="{00000000-0005-0000-0000-0000163A0000}"/>
    <cellStyle name="Style 47" xfId="14823" xr:uid="{00000000-0005-0000-0000-0000173A0000}"/>
    <cellStyle name="Style 47 2" xfId="14824" xr:uid="{00000000-0005-0000-0000-0000183A0000}"/>
    <cellStyle name="Style 48" xfId="14825" xr:uid="{00000000-0005-0000-0000-0000193A0000}"/>
    <cellStyle name="Style 48 2" xfId="14826" xr:uid="{00000000-0005-0000-0000-00001A3A0000}"/>
    <cellStyle name="Style 49" xfId="14827" xr:uid="{00000000-0005-0000-0000-00001B3A0000}"/>
    <cellStyle name="Style 49 2" xfId="14828" xr:uid="{00000000-0005-0000-0000-00001C3A0000}"/>
    <cellStyle name="Style 50" xfId="14829" xr:uid="{00000000-0005-0000-0000-00001D3A0000}"/>
    <cellStyle name="Style 50 2" xfId="14830" xr:uid="{00000000-0005-0000-0000-00001E3A0000}"/>
    <cellStyle name="Style 50 3" xfId="14831" xr:uid="{00000000-0005-0000-0000-00001F3A0000}"/>
    <cellStyle name="Style 51" xfId="14832" xr:uid="{00000000-0005-0000-0000-0000203A0000}"/>
    <cellStyle name="Style 51 2" xfId="14833" xr:uid="{00000000-0005-0000-0000-0000213A0000}"/>
    <cellStyle name="Style 52" xfId="14834" xr:uid="{00000000-0005-0000-0000-0000223A0000}"/>
    <cellStyle name="Style 52 2" xfId="14835" xr:uid="{00000000-0005-0000-0000-0000233A0000}"/>
    <cellStyle name="Style 58" xfId="14836" xr:uid="{00000000-0005-0000-0000-0000243A0000}"/>
    <cellStyle name="Style 58 2" xfId="14837" xr:uid="{00000000-0005-0000-0000-0000253A0000}"/>
    <cellStyle name="Style 58 3" xfId="14838" xr:uid="{00000000-0005-0000-0000-0000263A0000}"/>
    <cellStyle name="Style 59" xfId="14839" xr:uid="{00000000-0005-0000-0000-0000273A0000}"/>
    <cellStyle name="Style 59 2" xfId="14840" xr:uid="{00000000-0005-0000-0000-0000283A0000}"/>
    <cellStyle name="Style 60" xfId="14841" xr:uid="{00000000-0005-0000-0000-0000293A0000}"/>
    <cellStyle name="Style 60 2" xfId="14842" xr:uid="{00000000-0005-0000-0000-00002A3A0000}"/>
    <cellStyle name="Style 61" xfId="14843" xr:uid="{00000000-0005-0000-0000-00002B3A0000}"/>
    <cellStyle name="Style 61 2" xfId="14844" xr:uid="{00000000-0005-0000-0000-00002C3A0000}"/>
    <cellStyle name="Style 62" xfId="14845" xr:uid="{00000000-0005-0000-0000-00002D3A0000}"/>
    <cellStyle name="Style 62 2" xfId="14846" xr:uid="{00000000-0005-0000-0000-00002E3A0000}"/>
    <cellStyle name="Style 62 3" xfId="14847" xr:uid="{00000000-0005-0000-0000-00002F3A0000}"/>
    <cellStyle name="Style 63" xfId="14848" xr:uid="{00000000-0005-0000-0000-0000303A0000}"/>
    <cellStyle name="Style 63 2" xfId="14849" xr:uid="{00000000-0005-0000-0000-0000313A0000}"/>
    <cellStyle name="Style 64" xfId="14850" xr:uid="{00000000-0005-0000-0000-0000323A0000}"/>
    <cellStyle name="Style 64 2" xfId="14851" xr:uid="{00000000-0005-0000-0000-0000333A0000}"/>
    <cellStyle name="Style 69" xfId="14852" xr:uid="{00000000-0005-0000-0000-0000343A0000}"/>
    <cellStyle name="Style 69 2" xfId="14853" xr:uid="{00000000-0005-0000-0000-0000353A0000}"/>
    <cellStyle name="Style 69 3" xfId="14854" xr:uid="{00000000-0005-0000-0000-0000363A0000}"/>
    <cellStyle name="Style 70" xfId="14855" xr:uid="{00000000-0005-0000-0000-0000373A0000}"/>
    <cellStyle name="Style 70 2" xfId="14856" xr:uid="{00000000-0005-0000-0000-0000383A0000}"/>
    <cellStyle name="Style 71" xfId="14857" xr:uid="{00000000-0005-0000-0000-0000393A0000}"/>
    <cellStyle name="Style 71 2" xfId="14858" xr:uid="{00000000-0005-0000-0000-00003A3A0000}"/>
    <cellStyle name="Style 72" xfId="14859" xr:uid="{00000000-0005-0000-0000-00003B3A0000}"/>
    <cellStyle name="Style 72 2" xfId="14860" xr:uid="{00000000-0005-0000-0000-00003C3A0000}"/>
    <cellStyle name="Style 73" xfId="14861" xr:uid="{00000000-0005-0000-0000-00003D3A0000}"/>
    <cellStyle name="Style 73 2" xfId="14862" xr:uid="{00000000-0005-0000-0000-00003E3A0000}"/>
    <cellStyle name="Style 73 3" xfId="14863" xr:uid="{00000000-0005-0000-0000-00003F3A0000}"/>
    <cellStyle name="Style 74" xfId="14864" xr:uid="{00000000-0005-0000-0000-0000403A0000}"/>
    <cellStyle name="Style 74 2" xfId="14865" xr:uid="{00000000-0005-0000-0000-0000413A0000}"/>
    <cellStyle name="Style 75" xfId="14866" xr:uid="{00000000-0005-0000-0000-0000423A0000}"/>
    <cellStyle name="Style 75 2" xfId="14867" xr:uid="{00000000-0005-0000-0000-0000433A0000}"/>
    <cellStyle name="Style 80" xfId="14868" xr:uid="{00000000-0005-0000-0000-0000443A0000}"/>
    <cellStyle name="Style 80 2" xfId="14869" xr:uid="{00000000-0005-0000-0000-0000453A0000}"/>
    <cellStyle name="Style 80 3" xfId="14870" xr:uid="{00000000-0005-0000-0000-0000463A0000}"/>
    <cellStyle name="Style 81" xfId="14871" xr:uid="{00000000-0005-0000-0000-0000473A0000}"/>
    <cellStyle name="Style 81 2" xfId="14872" xr:uid="{00000000-0005-0000-0000-0000483A0000}"/>
    <cellStyle name="Style 81 3" xfId="14873" xr:uid="{00000000-0005-0000-0000-0000493A0000}"/>
    <cellStyle name="Style 82" xfId="14874" xr:uid="{00000000-0005-0000-0000-00004A3A0000}"/>
    <cellStyle name="Style 82 2" xfId="14875" xr:uid="{00000000-0005-0000-0000-00004B3A0000}"/>
    <cellStyle name="Style 83" xfId="14876" xr:uid="{00000000-0005-0000-0000-00004C3A0000}"/>
    <cellStyle name="Style 83 2" xfId="14877" xr:uid="{00000000-0005-0000-0000-00004D3A0000}"/>
    <cellStyle name="Style 84" xfId="14878" xr:uid="{00000000-0005-0000-0000-00004E3A0000}"/>
    <cellStyle name="Style 84 2" xfId="14879" xr:uid="{00000000-0005-0000-0000-00004F3A0000}"/>
    <cellStyle name="Style 85" xfId="14880" xr:uid="{00000000-0005-0000-0000-0000503A0000}"/>
    <cellStyle name="Style 85 2" xfId="14881" xr:uid="{00000000-0005-0000-0000-0000513A0000}"/>
    <cellStyle name="Style 85 3" xfId="14882" xr:uid="{00000000-0005-0000-0000-0000523A0000}"/>
    <cellStyle name="Style 86" xfId="14883" xr:uid="{00000000-0005-0000-0000-0000533A0000}"/>
    <cellStyle name="Style 86 2" xfId="14884" xr:uid="{00000000-0005-0000-0000-0000543A0000}"/>
    <cellStyle name="Style 87" xfId="14885" xr:uid="{00000000-0005-0000-0000-0000553A0000}"/>
    <cellStyle name="Style 87 2" xfId="14886" xr:uid="{00000000-0005-0000-0000-0000563A0000}"/>
    <cellStyle name="Style 93" xfId="14887" xr:uid="{00000000-0005-0000-0000-0000573A0000}"/>
    <cellStyle name="Style 93 2" xfId="14888" xr:uid="{00000000-0005-0000-0000-0000583A0000}"/>
    <cellStyle name="Style 93 3" xfId="14889" xr:uid="{00000000-0005-0000-0000-0000593A0000}"/>
    <cellStyle name="Style 94" xfId="14890" xr:uid="{00000000-0005-0000-0000-00005A3A0000}"/>
    <cellStyle name="Style 94 2" xfId="14891" xr:uid="{00000000-0005-0000-0000-00005B3A0000}"/>
    <cellStyle name="Style 95" xfId="14892" xr:uid="{00000000-0005-0000-0000-00005C3A0000}"/>
    <cellStyle name="Style 95 2" xfId="14893" xr:uid="{00000000-0005-0000-0000-00005D3A0000}"/>
    <cellStyle name="Style 96" xfId="14894" xr:uid="{00000000-0005-0000-0000-00005E3A0000}"/>
    <cellStyle name="Style 96 2" xfId="14895" xr:uid="{00000000-0005-0000-0000-00005F3A0000}"/>
    <cellStyle name="Style 97" xfId="14896" xr:uid="{00000000-0005-0000-0000-0000603A0000}"/>
    <cellStyle name="Style 97 2" xfId="14897" xr:uid="{00000000-0005-0000-0000-0000613A0000}"/>
    <cellStyle name="Style 97 3" xfId="14898" xr:uid="{00000000-0005-0000-0000-0000623A0000}"/>
    <cellStyle name="Style 98" xfId="14899" xr:uid="{00000000-0005-0000-0000-0000633A0000}"/>
    <cellStyle name="Style 98 2" xfId="14900" xr:uid="{00000000-0005-0000-0000-0000643A0000}"/>
    <cellStyle name="Style 99" xfId="14901" xr:uid="{00000000-0005-0000-0000-0000653A0000}"/>
    <cellStyle name="Style 99 2" xfId="14902" xr:uid="{00000000-0005-0000-0000-0000663A0000}"/>
    <cellStyle name="tableau | cellule | normal | decimal 1" xfId="14903" xr:uid="{00000000-0005-0000-0000-0000673A0000}"/>
    <cellStyle name="tableau | cellule | normal | decimal 1 10" xfId="14904" xr:uid="{00000000-0005-0000-0000-0000683A0000}"/>
    <cellStyle name="tableau | cellule | normal | decimal 1 11" xfId="14905" xr:uid="{00000000-0005-0000-0000-0000693A0000}"/>
    <cellStyle name="tableau | cellule | normal | decimal 1 12" xfId="14906" xr:uid="{00000000-0005-0000-0000-00006A3A0000}"/>
    <cellStyle name="tableau | cellule | normal | decimal 1 2" xfId="14907" xr:uid="{00000000-0005-0000-0000-00006B3A0000}"/>
    <cellStyle name="tableau | cellule | normal | decimal 1 2 2" xfId="14908" xr:uid="{00000000-0005-0000-0000-00006C3A0000}"/>
    <cellStyle name="tableau | cellule | normal | decimal 1 2 2 2" xfId="14909" xr:uid="{00000000-0005-0000-0000-00006D3A0000}"/>
    <cellStyle name="tableau | cellule | normal | decimal 1 2 3" xfId="14910" xr:uid="{00000000-0005-0000-0000-00006E3A0000}"/>
    <cellStyle name="tableau | cellule | normal | decimal 1 2 3 2" xfId="14911" xr:uid="{00000000-0005-0000-0000-00006F3A0000}"/>
    <cellStyle name="tableau | cellule | normal | decimal 1 2 4" xfId="14912" xr:uid="{00000000-0005-0000-0000-0000703A0000}"/>
    <cellStyle name="tableau | cellule | normal | decimal 1 2 5" xfId="14913" xr:uid="{00000000-0005-0000-0000-0000713A0000}"/>
    <cellStyle name="tableau | cellule | normal | decimal 1 3" xfId="14914" xr:uid="{00000000-0005-0000-0000-0000723A0000}"/>
    <cellStyle name="tableau | cellule | normal | decimal 1 3 2" xfId="14915" xr:uid="{00000000-0005-0000-0000-0000733A0000}"/>
    <cellStyle name="tableau | cellule | normal | decimal 1 3 2 2" xfId="14916" xr:uid="{00000000-0005-0000-0000-0000743A0000}"/>
    <cellStyle name="tableau | cellule | normal | decimal 1 3 3" xfId="14917" xr:uid="{00000000-0005-0000-0000-0000753A0000}"/>
    <cellStyle name="tableau | cellule | normal | decimal 1 3 3 2" xfId="14918" xr:uid="{00000000-0005-0000-0000-0000763A0000}"/>
    <cellStyle name="tableau | cellule | normal | decimal 1 3 4" xfId="14919" xr:uid="{00000000-0005-0000-0000-0000773A0000}"/>
    <cellStyle name="tableau | cellule | normal | decimal 1 4" xfId="14920" xr:uid="{00000000-0005-0000-0000-0000783A0000}"/>
    <cellStyle name="tableau | cellule | normal | decimal 1 4 2" xfId="14921" xr:uid="{00000000-0005-0000-0000-0000793A0000}"/>
    <cellStyle name="tableau | cellule | normal | decimal 1 4 2 2" xfId="14922" xr:uid="{00000000-0005-0000-0000-00007A3A0000}"/>
    <cellStyle name="tableau | cellule | normal | decimal 1 4 3" xfId="14923" xr:uid="{00000000-0005-0000-0000-00007B3A0000}"/>
    <cellStyle name="tableau | cellule | normal | decimal 1 4 3 2" xfId="14924" xr:uid="{00000000-0005-0000-0000-00007C3A0000}"/>
    <cellStyle name="tableau | cellule | normal | decimal 1 4 4" xfId="14925" xr:uid="{00000000-0005-0000-0000-00007D3A0000}"/>
    <cellStyle name="tableau | cellule | normal | decimal 1 5" xfId="14926" xr:uid="{00000000-0005-0000-0000-00007E3A0000}"/>
    <cellStyle name="tableau | cellule | normal | decimal 1 5 2" xfId="14927" xr:uid="{00000000-0005-0000-0000-00007F3A0000}"/>
    <cellStyle name="tableau | cellule | normal | decimal 1 5 2 2" xfId="14928" xr:uid="{00000000-0005-0000-0000-0000803A0000}"/>
    <cellStyle name="tableau | cellule | normal | decimal 1 5 3" xfId="14929" xr:uid="{00000000-0005-0000-0000-0000813A0000}"/>
    <cellStyle name="tableau | cellule | normal | decimal 1 5 3 2" xfId="14930" xr:uid="{00000000-0005-0000-0000-0000823A0000}"/>
    <cellStyle name="tableau | cellule | normal | decimal 1 5 4" xfId="14931" xr:uid="{00000000-0005-0000-0000-0000833A0000}"/>
    <cellStyle name="tableau | cellule | normal | decimal 1 5 4 2" xfId="14932" xr:uid="{00000000-0005-0000-0000-0000843A0000}"/>
    <cellStyle name="tableau | cellule | normal | decimal 1 5 5" xfId="14933" xr:uid="{00000000-0005-0000-0000-0000853A0000}"/>
    <cellStyle name="tableau | cellule | normal | decimal 1 6" xfId="14934" xr:uid="{00000000-0005-0000-0000-0000863A0000}"/>
    <cellStyle name="tableau | cellule | normal | decimal 1 6 2" xfId="14935" xr:uid="{00000000-0005-0000-0000-0000873A0000}"/>
    <cellStyle name="tableau | cellule | normal | decimal 1 6 2 2" xfId="14936" xr:uid="{00000000-0005-0000-0000-0000883A0000}"/>
    <cellStyle name="tableau | cellule | normal | decimal 1 6 3" xfId="14937" xr:uid="{00000000-0005-0000-0000-0000893A0000}"/>
    <cellStyle name="tableau | cellule | normal | decimal 1 6 3 2" xfId="14938" xr:uid="{00000000-0005-0000-0000-00008A3A0000}"/>
    <cellStyle name="tableau | cellule | normal | decimal 1 6 4" xfId="14939" xr:uid="{00000000-0005-0000-0000-00008B3A0000}"/>
    <cellStyle name="tableau | cellule | normal | decimal 1 7" xfId="14940" xr:uid="{00000000-0005-0000-0000-00008C3A0000}"/>
    <cellStyle name="tableau | cellule | normal | decimal 1 7 2" xfId="14941" xr:uid="{00000000-0005-0000-0000-00008D3A0000}"/>
    <cellStyle name="tableau | cellule | normal | decimal 1 8" xfId="14942" xr:uid="{00000000-0005-0000-0000-00008E3A0000}"/>
    <cellStyle name="tableau | cellule | normal | decimal 1 8 2" xfId="14943" xr:uid="{00000000-0005-0000-0000-00008F3A0000}"/>
    <cellStyle name="tableau | cellule | normal | decimal 1 9" xfId="14944" xr:uid="{00000000-0005-0000-0000-0000903A0000}"/>
    <cellStyle name="tableau | cellule | normal | decimal 1 9 2" xfId="14945" xr:uid="{00000000-0005-0000-0000-0000913A0000}"/>
    <cellStyle name="tableau | cellule | normal | pourcentage | decimal 1" xfId="14946" xr:uid="{00000000-0005-0000-0000-0000923A0000}"/>
    <cellStyle name="tableau | cellule | normal | pourcentage | decimal 1 10" xfId="14947" xr:uid="{00000000-0005-0000-0000-0000933A0000}"/>
    <cellStyle name="tableau | cellule | normal | pourcentage | decimal 1 11" xfId="14948" xr:uid="{00000000-0005-0000-0000-0000943A0000}"/>
    <cellStyle name="tableau | cellule | normal | pourcentage | decimal 1 12" xfId="14949" xr:uid="{00000000-0005-0000-0000-0000953A0000}"/>
    <cellStyle name="tableau | cellule | normal | pourcentage | decimal 1 2" xfId="14950" xr:uid="{00000000-0005-0000-0000-0000963A0000}"/>
    <cellStyle name="tableau | cellule | normal | pourcentage | decimal 1 2 2" xfId="14951" xr:uid="{00000000-0005-0000-0000-0000973A0000}"/>
    <cellStyle name="tableau | cellule | normal | pourcentage | decimal 1 2 2 2" xfId="14952" xr:uid="{00000000-0005-0000-0000-0000983A0000}"/>
    <cellStyle name="tableau | cellule | normal | pourcentage | decimal 1 2 3" xfId="14953" xr:uid="{00000000-0005-0000-0000-0000993A0000}"/>
    <cellStyle name="tableau | cellule | normal | pourcentage | decimal 1 2 3 2" xfId="14954" xr:uid="{00000000-0005-0000-0000-00009A3A0000}"/>
    <cellStyle name="tableau | cellule | normal | pourcentage | decimal 1 2 4" xfId="14955" xr:uid="{00000000-0005-0000-0000-00009B3A0000}"/>
    <cellStyle name="tableau | cellule | normal | pourcentage | decimal 1 2 5" xfId="14956" xr:uid="{00000000-0005-0000-0000-00009C3A0000}"/>
    <cellStyle name="tableau | cellule | normal | pourcentage | decimal 1 3" xfId="14957" xr:uid="{00000000-0005-0000-0000-00009D3A0000}"/>
    <cellStyle name="tableau | cellule | normal | pourcentage | decimal 1 3 2" xfId="14958" xr:uid="{00000000-0005-0000-0000-00009E3A0000}"/>
    <cellStyle name="tableau | cellule | normal | pourcentage | decimal 1 3 2 2" xfId="14959" xr:uid="{00000000-0005-0000-0000-00009F3A0000}"/>
    <cellStyle name="tableau | cellule | normal | pourcentage | decimal 1 3 3" xfId="14960" xr:uid="{00000000-0005-0000-0000-0000A03A0000}"/>
    <cellStyle name="tableau | cellule | normal | pourcentage | decimal 1 3 3 2" xfId="14961" xr:uid="{00000000-0005-0000-0000-0000A13A0000}"/>
    <cellStyle name="tableau | cellule | normal | pourcentage | decimal 1 3 4" xfId="14962" xr:uid="{00000000-0005-0000-0000-0000A23A0000}"/>
    <cellStyle name="tableau | cellule | normal | pourcentage | decimal 1 4" xfId="14963" xr:uid="{00000000-0005-0000-0000-0000A33A0000}"/>
    <cellStyle name="tableau | cellule | normal | pourcentage | decimal 1 4 2" xfId="14964" xr:uid="{00000000-0005-0000-0000-0000A43A0000}"/>
    <cellStyle name="tableau | cellule | normal | pourcentage | decimal 1 4 2 2" xfId="14965" xr:uid="{00000000-0005-0000-0000-0000A53A0000}"/>
    <cellStyle name="tableau | cellule | normal | pourcentage | decimal 1 4 3" xfId="14966" xr:uid="{00000000-0005-0000-0000-0000A63A0000}"/>
    <cellStyle name="tableau | cellule | normal | pourcentage | decimal 1 4 3 2" xfId="14967" xr:uid="{00000000-0005-0000-0000-0000A73A0000}"/>
    <cellStyle name="tableau | cellule | normal | pourcentage | decimal 1 4 4" xfId="14968" xr:uid="{00000000-0005-0000-0000-0000A83A0000}"/>
    <cellStyle name="tableau | cellule | normal | pourcentage | decimal 1 5" xfId="14969" xr:uid="{00000000-0005-0000-0000-0000A93A0000}"/>
    <cellStyle name="tableau | cellule | normal | pourcentage | decimal 1 5 2" xfId="14970" xr:uid="{00000000-0005-0000-0000-0000AA3A0000}"/>
    <cellStyle name="tableau | cellule | normal | pourcentage | decimal 1 5 2 2" xfId="14971" xr:uid="{00000000-0005-0000-0000-0000AB3A0000}"/>
    <cellStyle name="tableau | cellule | normal | pourcentage | decimal 1 5 3" xfId="14972" xr:uid="{00000000-0005-0000-0000-0000AC3A0000}"/>
    <cellStyle name="tableau | cellule | normal | pourcentage | decimal 1 5 3 2" xfId="14973" xr:uid="{00000000-0005-0000-0000-0000AD3A0000}"/>
    <cellStyle name="tableau | cellule | normal | pourcentage | decimal 1 5 4" xfId="14974" xr:uid="{00000000-0005-0000-0000-0000AE3A0000}"/>
    <cellStyle name="tableau | cellule | normal | pourcentage | decimal 1 5 4 2" xfId="14975" xr:uid="{00000000-0005-0000-0000-0000AF3A0000}"/>
    <cellStyle name="tableau | cellule | normal | pourcentage | decimal 1 5 5" xfId="14976" xr:uid="{00000000-0005-0000-0000-0000B03A0000}"/>
    <cellStyle name="tableau | cellule | normal | pourcentage | decimal 1 6" xfId="14977" xr:uid="{00000000-0005-0000-0000-0000B13A0000}"/>
    <cellStyle name="tableau | cellule | normal | pourcentage | decimal 1 6 2" xfId="14978" xr:uid="{00000000-0005-0000-0000-0000B23A0000}"/>
    <cellStyle name="tableau | cellule | normal | pourcentage | decimal 1 6 2 2" xfId="14979" xr:uid="{00000000-0005-0000-0000-0000B33A0000}"/>
    <cellStyle name="tableau | cellule | normal | pourcentage | decimal 1 6 3" xfId="14980" xr:uid="{00000000-0005-0000-0000-0000B43A0000}"/>
    <cellStyle name="tableau | cellule | normal | pourcentage | decimal 1 6 3 2" xfId="14981" xr:uid="{00000000-0005-0000-0000-0000B53A0000}"/>
    <cellStyle name="tableau | cellule | normal | pourcentage | decimal 1 6 4" xfId="14982" xr:uid="{00000000-0005-0000-0000-0000B63A0000}"/>
    <cellStyle name="tableau | cellule | normal | pourcentage | decimal 1 7" xfId="14983" xr:uid="{00000000-0005-0000-0000-0000B73A0000}"/>
    <cellStyle name="tableau | cellule | normal | pourcentage | decimal 1 7 2" xfId="14984" xr:uid="{00000000-0005-0000-0000-0000B83A0000}"/>
    <cellStyle name="tableau | cellule | normal | pourcentage | decimal 1 8" xfId="14985" xr:uid="{00000000-0005-0000-0000-0000B93A0000}"/>
    <cellStyle name="tableau | cellule | normal | pourcentage | decimal 1 8 2" xfId="14986" xr:uid="{00000000-0005-0000-0000-0000BA3A0000}"/>
    <cellStyle name="tableau | cellule | normal | pourcentage | decimal 1 9" xfId="14987" xr:uid="{00000000-0005-0000-0000-0000BB3A0000}"/>
    <cellStyle name="tableau | cellule | normal | pourcentage | decimal 1 9 2" xfId="14988" xr:uid="{00000000-0005-0000-0000-0000BC3A0000}"/>
    <cellStyle name="tableau | cellule | total | decimal 1" xfId="14989" xr:uid="{00000000-0005-0000-0000-0000BD3A0000}"/>
    <cellStyle name="tableau | cellule | total | decimal 1 10" xfId="14990" xr:uid="{00000000-0005-0000-0000-0000BE3A0000}"/>
    <cellStyle name="tableau | cellule | total | decimal 1 11" xfId="14991" xr:uid="{00000000-0005-0000-0000-0000BF3A0000}"/>
    <cellStyle name="tableau | cellule | total | decimal 1 12" xfId="14992" xr:uid="{00000000-0005-0000-0000-0000C03A0000}"/>
    <cellStyle name="tableau | cellule | total | decimal 1 2" xfId="14993" xr:uid="{00000000-0005-0000-0000-0000C13A0000}"/>
    <cellStyle name="tableau | cellule | total | decimal 1 2 2" xfId="14994" xr:uid="{00000000-0005-0000-0000-0000C23A0000}"/>
    <cellStyle name="tableau | cellule | total | decimal 1 2 2 2" xfId="14995" xr:uid="{00000000-0005-0000-0000-0000C33A0000}"/>
    <cellStyle name="tableau | cellule | total | decimal 1 2 3" xfId="14996" xr:uid="{00000000-0005-0000-0000-0000C43A0000}"/>
    <cellStyle name="tableau | cellule | total | decimal 1 2 3 2" xfId="14997" xr:uid="{00000000-0005-0000-0000-0000C53A0000}"/>
    <cellStyle name="tableau | cellule | total | decimal 1 2 4" xfId="14998" xr:uid="{00000000-0005-0000-0000-0000C63A0000}"/>
    <cellStyle name="tableau | cellule | total | decimal 1 2 5" xfId="14999" xr:uid="{00000000-0005-0000-0000-0000C73A0000}"/>
    <cellStyle name="tableau | cellule | total | decimal 1 3" xfId="15000" xr:uid="{00000000-0005-0000-0000-0000C83A0000}"/>
    <cellStyle name="tableau | cellule | total | decimal 1 3 2" xfId="15001" xr:uid="{00000000-0005-0000-0000-0000C93A0000}"/>
    <cellStyle name="tableau | cellule | total | decimal 1 3 2 2" xfId="15002" xr:uid="{00000000-0005-0000-0000-0000CA3A0000}"/>
    <cellStyle name="tableau | cellule | total | decimal 1 3 3" xfId="15003" xr:uid="{00000000-0005-0000-0000-0000CB3A0000}"/>
    <cellStyle name="tableau | cellule | total | decimal 1 3 3 2" xfId="15004" xr:uid="{00000000-0005-0000-0000-0000CC3A0000}"/>
    <cellStyle name="tableau | cellule | total | decimal 1 3 4" xfId="15005" xr:uid="{00000000-0005-0000-0000-0000CD3A0000}"/>
    <cellStyle name="tableau | cellule | total | decimal 1 4" xfId="15006" xr:uid="{00000000-0005-0000-0000-0000CE3A0000}"/>
    <cellStyle name="tableau | cellule | total | decimal 1 4 2" xfId="15007" xr:uid="{00000000-0005-0000-0000-0000CF3A0000}"/>
    <cellStyle name="tableau | cellule | total | decimal 1 4 2 2" xfId="15008" xr:uid="{00000000-0005-0000-0000-0000D03A0000}"/>
    <cellStyle name="tableau | cellule | total | decimal 1 4 3" xfId="15009" xr:uid="{00000000-0005-0000-0000-0000D13A0000}"/>
    <cellStyle name="tableau | cellule | total | decimal 1 4 3 2" xfId="15010" xr:uid="{00000000-0005-0000-0000-0000D23A0000}"/>
    <cellStyle name="tableau | cellule | total | decimal 1 4 4" xfId="15011" xr:uid="{00000000-0005-0000-0000-0000D33A0000}"/>
    <cellStyle name="tableau | cellule | total | decimal 1 5" xfId="15012" xr:uid="{00000000-0005-0000-0000-0000D43A0000}"/>
    <cellStyle name="tableau | cellule | total | decimal 1 5 2" xfId="15013" xr:uid="{00000000-0005-0000-0000-0000D53A0000}"/>
    <cellStyle name="tableau | cellule | total | decimal 1 5 2 2" xfId="15014" xr:uid="{00000000-0005-0000-0000-0000D63A0000}"/>
    <cellStyle name="tableau | cellule | total | decimal 1 5 3" xfId="15015" xr:uid="{00000000-0005-0000-0000-0000D73A0000}"/>
    <cellStyle name="tableau | cellule | total | decimal 1 5 3 2" xfId="15016" xr:uid="{00000000-0005-0000-0000-0000D83A0000}"/>
    <cellStyle name="tableau | cellule | total | decimal 1 5 4" xfId="15017" xr:uid="{00000000-0005-0000-0000-0000D93A0000}"/>
    <cellStyle name="tableau | cellule | total | decimal 1 5 4 2" xfId="15018" xr:uid="{00000000-0005-0000-0000-0000DA3A0000}"/>
    <cellStyle name="tableau | cellule | total | decimal 1 5 5" xfId="15019" xr:uid="{00000000-0005-0000-0000-0000DB3A0000}"/>
    <cellStyle name="tableau | cellule | total | decimal 1 6" xfId="15020" xr:uid="{00000000-0005-0000-0000-0000DC3A0000}"/>
    <cellStyle name="tableau | cellule | total | decimal 1 6 2" xfId="15021" xr:uid="{00000000-0005-0000-0000-0000DD3A0000}"/>
    <cellStyle name="tableau | cellule | total | decimal 1 6 2 2" xfId="15022" xr:uid="{00000000-0005-0000-0000-0000DE3A0000}"/>
    <cellStyle name="tableau | cellule | total | decimal 1 6 3" xfId="15023" xr:uid="{00000000-0005-0000-0000-0000DF3A0000}"/>
    <cellStyle name="tableau | cellule | total | decimal 1 6 3 2" xfId="15024" xr:uid="{00000000-0005-0000-0000-0000E03A0000}"/>
    <cellStyle name="tableau | cellule | total | decimal 1 6 4" xfId="15025" xr:uid="{00000000-0005-0000-0000-0000E13A0000}"/>
    <cellStyle name="tableau | cellule | total | decimal 1 7" xfId="15026" xr:uid="{00000000-0005-0000-0000-0000E23A0000}"/>
    <cellStyle name="tableau | cellule | total | decimal 1 7 2" xfId="15027" xr:uid="{00000000-0005-0000-0000-0000E33A0000}"/>
    <cellStyle name="tableau | cellule | total | decimal 1 8" xfId="15028" xr:uid="{00000000-0005-0000-0000-0000E43A0000}"/>
    <cellStyle name="tableau | cellule | total | decimal 1 8 2" xfId="15029" xr:uid="{00000000-0005-0000-0000-0000E53A0000}"/>
    <cellStyle name="tableau | cellule | total | decimal 1 9" xfId="15030" xr:uid="{00000000-0005-0000-0000-0000E63A0000}"/>
    <cellStyle name="tableau | cellule | total | decimal 1 9 2" xfId="15031" xr:uid="{00000000-0005-0000-0000-0000E73A0000}"/>
    <cellStyle name="tableau | coin superieur gauche" xfId="15032" xr:uid="{00000000-0005-0000-0000-0000E83A0000}"/>
    <cellStyle name="tableau | coin superieur gauche 10" xfId="15033" xr:uid="{00000000-0005-0000-0000-0000E93A0000}"/>
    <cellStyle name="tableau | coin superieur gauche 11" xfId="15034" xr:uid="{00000000-0005-0000-0000-0000EA3A0000}"/>
    <cellStyle name="tableau | coin superieur gauche 12" xfId="15035" xr:uid="{00000000-0005-0000-0000-0000EB3A0000}"/>
    <cellStyle name="tableau | coin superieur gauche 2" xfId="15036" xr:uid="{00000000-0005-0000-0000-0000EC3A0000}"/>
    <cellStyle name="tableau | coin superieur gauche 2 2" xfId="15037" xr:uid="{00000000-0005-0000-0000-0000ED3A0000}"/>
    <cellStyle name="tableau | coin superieur gauche 2 2 2" xfId="15038" xr:uid="{00000000-0005-0000-0000-0000EE3A0000}"/>
    <cellStyle name="tableau | coin superieur gauche 2 3" xfId="15039" xr:uid="{00000000-0005-0000-0000-0000EF3A0000}"/>
    <cellStyle name="tableau | coin superieur gauche 2 3 2" xfId="15040" xr:uid="{00000000-0005-0000-0000-0000F03A0000}"/>
    <cellStyle name="tableau | coin superieur gauche 2 4" xfId="15041" xr:uid="{00000000-0005-0000-0000-0000F13A0000}"/>
    <cellStyle name="tableau | coin superieur gauche 2 5" xfId="15042" xr:uid="{00000000-0005-0000-0000-0000F23A0000}"/>
    <cellStyle name="tableau | coin superieur gauche 3" xfId="15043" xr:uid="{00000000-0005-0000-0000-0000F33A0000}"/>
    <cellStyle name="tableau | coin superieur gauche 3 2" xfId="15044" xr:uid="{00000000-0005-0000-0000-0000F43A0000}"/>
    <cellStyle name="tableau | coin superieur gauche 3 2 2" xfId="15045" xr:uid="{00000000-0005-0000-0000-0000F53A0000}"/>
    <cellStyle name="tableau | coin superieur gauche 3 3" xfId="15046" xr:uid="{00000000-0005-0000-0000-0000F63A0000}"/>
    <cellStyle name="tableau | coin superieur gauche 3 3 2" xfId="15047" xr:uid="{00000000-0005-0000-0000-0000F73A0000}"/>
    <cellStyle name="tableau | coin superieur gauche 3 4" xfId="15048" xr:uid="{00000000-0005-0000-0000-0000F83A0000}"/>
    <cellStyle name="tableau | coin superieur gauche 4" xfId="15049" xr:uid="{00000000-0005-0000-0000-0000F93A0000}"/>
    <cellStyle name="tableau | coin superieur gauche 4 2" xfId="15050" xr:uid="{00000000-0005-0000-0000-0000FA3A0000}"/>
    <cellStyle name="tableau | coin superieur gauche 4 2 2" xfId="15051" xr:uid="{00000000-0005-0000-0000-0000FB3A0000}"/>
    <cellStyle name="tableau | coin superieur gauche 4 3" xfId="15052" xr:uid="{00000000-0005-0000-0000-0000FC3A0000}"/>
    <cellStyle name="tableau | coin superieur gauche 4 3 2" xfId="15053" xr:uid="{00000000-0005-0000-0000-0000FD3A0000}"/>
    <cellStyle name="tableau | coin superieur gauche 4 4" xfId="15054" xr:uid="{00000000-0005-0000-0000-0000FE3A0000}"/>
    <cellStyle name="tableau | coin superieur gauche 5" xfId="15055" xr:uid="{00000000-0005-0000-0000-0000FF3A0000}"/>
    <cellStyle name="tableau | coin superieur gauche 5 2" xfId="15056" xr:uid="{00000000-0005-0000-0000-0000003B0000}"/>
    <cellStyle name="tableau | coin superieur gauche 5 2 2" xfId="15057" xr:uid="{00000000-0005-0000-0000-0000013B0000}"/>
    <cellStyle name="tableau | coin superieur gauche 5 3" xfId="15058" xr:uid="{00000000-0005-0000-0000-0000023B0000}"/>
    <cellStyle name="tableau | coin superieur gauche 5 3 2" xfId="15059" xr:uid="{00000000-0005-0000-0000-0000033B0000}"/>
    <cellStyle name="tableau | coin superieur gauche 5 4" xfId="15060" xr:uid="{00000000-0005-0000-0000-0000043B0000}"/>
    <cellStyle name="tableau | coin superieur gauche 5 4 2" xfId="15061" xr:uid="{00000000-0005-0000-0000-0000053B0000}"/>
    <cellStyle name="tableau | coin superieur gauche 5 5" xfId="15062" xr:uid="{00000000-0005-0000-0000-0000063B0000}"/>
    <cellStyle name="tableau | coin superieur gauche 6" xfId="15063" xr:uid="{00000000-0005-0000-0000-0000073B0000}"/>
    <cellStyle name="tableau | coin superieur gauche 6 2" xfId="15064" xr:uid="{00000000-0005-0000-0000-0000083B0000}"/>
    <cellStyle name="tableau | coin superieur gauche 6 2 2" xfId="15065" xr:uid="{00000000-0005-0000-0000-0000093B0000}"/>
    <cellStyle name="tableau | coin superieur gauche 6 3" xfId="15066" xr:uid="{00000000-0005-0000-0000-00000A3B0000}"/>
    <cellStyle name="tableau | coin superieur gauche 6 3 2" xfId="15067" xr:uid="{00000000-0005-0000-0000-00000B3B0000}"/>
    <cellStyle name="tableau | coin superieur gauche 6 4" xfId="15068" xr:uid="{00000000-0005-0000-0000-00000C3B0000}"/>
    <cellStyle name="tableau | coin superieur gauche 7" xfId="15069" xr:uid="{00000000-0005-0000-0000-00000D3B0000}"/>
    <cellStyle name="tableau | coin superieur gauche 7 2" xfId="15070" xr:uid="{00000000-0005-0000-0000-00000E3B0000}"/>
    <cellStyle name="tableau | coin superieur gauche 8" xfId="15071" xr:uid="{00000000-0005-0000-0000-00000F3B0000}"/>
    <cellStyle name="tableau | coin superieur gauche 8 2" xfId="15072" xr:uid="{00000000-0005-0000-0000-0000103B0000}"/>
    <cellStyle name="tableau | coin superieur gauche 9" xfId="15073" xr:uid="{00000000-0005-0000-0000-0000113B0000}"/>
    <cellStyle name="tableau | coin superieur gauche 9 2" xfId="15074" xr:uid="{00000000-0005-0000-0000-0000123B0000}"/>
    <cellStyle name="tableau | entete-colonne | series" xfId="15075" xr:uid="{00000000-0005-0000-0000-0000133B0000}"/>
    <cellStyle name="tableau | entete-colonne | series 10" xfId="15076" xr:uid="{00000000-0005-0000-0000-0000143B0000}"/>
    <cellStyle name="tableau | entete-colonne | series 11" xfId="15077" xr:uid="{00000000-0005-0000-0000-0000153B0000}"/>
    <cellStyle name="tableau | entete-colonne | series 12" xfId="15078" xr:uid="{00000000-0005-0000-0000-0000163B0000}"/>
    <cellStyle name="tableau | entete-colonne | series 2" xfId="15079" xr:uid="{00000000-0005-0000-0000-0000173B0000}"/>
    <cellStyle name="tableau | entete-colonne | series 2 2" xfId="15080" xr:uid="{00000000-0005-0000-0000-0000183B0000}"/>
    <cellStyle name="tableau | entete-colonne | series 2 2 2" xfId="15081" xr:uid="{00000000-0005-0000-0000-0000193B0000}"/>
    <cellStyle name="tableau | entete-colonne | series 2 3" xfId="15082" xr:uid="{00000000-0005-0000-0000-00001A3B0000}"/>
    <cellStyle name="tableau | entete-colonne | series 2 3 2" xfId="15083" xr:uid="{00000000-0005-0000-0000-00001B3B0000}"/>
    <cellStyle name="tableau | entete-colonne | series 2 4" xfId="15084" xr:uid="{00000000-0005-0000-0000-00001C3B0000}"/>
    <cellStyle name="tableau | entete-colonne | series 2 5" xfId="15085" xr:uid="{00000000-0005-0000-0000-00001D3B0000}"/>
    <cellStyle name="tableau | entete-colonne | series 3" xfId="15086" xr:uid="{00000000-0005-0000-0000-00001E3B0000}"/>
    <cellStyle name="tableau | entete-colonne | series 3 2" xfId="15087" xr:uid="{00000000-0005-0000-0000-00001F3B0000}"/>
    <cellStyle name="tableau | entete-colonne | series 3 2 2" xfId="15088" xr:uid="{00000000-0005-0000-0000-0000203B0000}"/>
    <cellStyle name="tableau | entete-colonne | series 3 3" xfId="15089" xr:uid="{00000000-0005-0000-0000-0000213B0000}"/>
    <cellStyle name="tableau | entete-colonne | series 3 3 2" xfId="15090" xr:uid="{00000000-0005-0000-0000-0000223B0000}"/>
    <cellStyle name="tableau | entete-colonne | series 3 4" xfId="15091" xr:uid="{00000000-0005-0000-0000-0000233B0000}"/>
    <cellStyle name="tableau | entete-colonne | series 4" xfId="15092" xr:uid="{00000000-0005-0000-0000-0000243B0000}"/>
    <cellStyle name="tableau | entete-colonne | series 4 2" xfId="15093" xr:uid="{00000000-0005-0000-0000-0000253B0000}"/>
    <cellStyle name="tableau | entete-colonne | series 4 2 2" xfId="15094" xr:uid="{00000000-0005-0000-0000-0000263B0000}"/>
    <cellStyle name="tableau | entete-colonne | series 4 3" xfId="15095" xr:uid="{00000000-0005-0000-0000-0000273B0000}"/>
    <cellStyle name="tableau | entete-colonne | series 4 3 2" xfId="15096" xr:uid="{00000000-0005-0000-0000-0000283B0000}"/>
    <cellStyle name="tableau | entete-colonne | series 4 4" xfId="15097" xr:uid="{00000000-0005-0000-0000-0000293B0000}"/>
    <cellStyle name="tableau | entete-colonne | series 5" xfId="15098" xr:uid="{00000000-0005-0000-0000-00002A3B0000}"/>
    <cellStyle name="tableau | entete-colonne | series 5 2" xfId="15099" xr:uid="{00000000-0005-0000-0000-00002B3B0000}"/>
    <cellStyle name="tableau | entete-colonne | series 5 2 2" xfId="15100" xr:uid="{00000000-0005-0000-0000-00002C3B0000}"/>
    <cellStyle name="tableau | entete-colonne | series 5 3" xfId="15101" xr:uid="{00000000-0005-0000-0000-00002D3B0000}"/>
    <cellStyle name="tableau | entete-colonne | series 5 3 2" xfId="15102" xr:uid="{00000000-0005-0000-0000-00002E3B0000}"/>
    <cellStyle name="tableau | entete-colonne | series 5 4" xfId="15103" xr:uid="{00000000-0005-0000-0000-00002F3B0000}"/>
    <cellStyle name="tableau | entete-colonne | series 5 4 2" xfId="15104" xr:uid="{00000000-0005-0000-0000-0000303B0000}"/>
    <cellStyle name="tableau | entete-colonne | series 5 5" xfId="15105" xr:uid="{00000000-0005-0000-0000-0000313B0000}"/>
    <cellStyle name="tableau | entete-colonne | series 6" xfId="15106" xr:uid="{00000000-0005-0000-0000-0000323B0000}"/>
    <cellStyle name="tableau | entete-colonne | series 6 2" xfId="15107" xr:uid="{00000000-0005-0000-0000-0000333B0000}"/>
    <cellStyle name="tableau | entete-colonne | series 6 2 2" xfId="15108" xr:uid="{00000000-0005-0000-0000-0000343B0000}"/>
    <cellStyle name="tableau | entete-colonne | series 6 3" xfId="15109" xr:uid="{00000000-0005-0000-0000-0000353B0000}"/>
    <cellStyle name="tableau | entete-colonne | series 6 3 2" xfId="15110" xr:uid="{00000000-0005-0000-0000-0000363B0000}"/>
    <cellStyle name="tableau | entete-colonne | series 6 4" xfId="15111" xr:uid="{00000000-0005-0000-0000-0000373B0000}"/>
    <cellStyle name="tableau | entete-colonne | series 7" xfId="15112" xr:uid="{00000000-0005-0000-0000-0000383B0000}"/>
    <cellStyle name="tableau | entete-colonne | series 7 2" xfId="15113" xr:uid="{00000000-0005-0000-0000-0000393B0000}"/>
    <cellStyle name="tableau | entete-colonne | series 8" xfId="15114" xr:uid="{00000000-0005-0000-0000-00003A3B0000}"/>
    <cellStyle name="tableau | entete-colonne | series 8 2" xfId="15115" xr:uid="{00000000-0005-0000-0000-00003B3B0000}"/>
    <cellStyle name="tableau | entete-colonne | series 9" xfId="15116" xr:uid="{00000000-0005-0000-0000-00003C3B0000}"/>
    <cellStyle name="tableau | entete-colonne | series 9 2" xfId="15117" xr:uid="{00000000-0005-0000-0000-00003D3B0000}"/>
    <cellStyle name="tableau | entete-ligne | normal" xfId="15118" xr:uid="{00000000-0005-0000-0000-00003E3B0000}"/>
    <cellStyle name="tableau | entete-ligne | normal 10" xfId="15119" xr:uid="{00000000-0005-0000-0000-00003F3B0000}"/>
    <cellStyle name="tableau | entete-ligne | normal 11" xfId="15120" xr:uid="{00000000-0005-0000-0000-0000403B0000}"/>
    <cellStyle name="tableau | entete-ligne | normal 12" xfId="15121" xr:uid="{00000000-0005-0000-0000-0000413B0000}"/>
    <cellStyle name="tableau | entete-ligne | normal 2" xfId="15122" xr:uid="{00000000-0005-0000-0000-0000423B0000}"/>
    <cellStyle name="tableau | entete-ligne | normal 2 2" xfId="15123" xr:uid="{00000000-0005-0000-0000-0000433B0000}"/>
    <cellStyle name="tableau | entete-ligne | normal 2 2 2" xfId="15124" xr:uid="{00000000-0005-0000-0000-0000443B0000}"/>
    <cellStyle name="tableau | entete-ligne | normal 2 3" xfId="15125" xr:uid="{00000000-0005-0000-0000-0000453B0000}"/>
    <cellStyle name="tableau | entete-ligne | normal 2 3 2" xfId="15126" xr:uid="{00000000-0005-0000-0000-0000463B0000}"/>
    <cellStyle name="tableau | entete-ligne | normal 2 4" xfId="15127" xr:uid="{00000000-0005-0000-0000-0000473B0000}"/>
    <cellStyle name="tableau | entete-ligne | normal 2 5" xfId="15128" xr:uid="{00000000-0005-0000-0000-0000483B0000}"/>
    <cellStyle name="tableau | entete-ligne | normal 3" xfId="15129" xr:uid="{00000000-0005-0000-0000-0000493B0000}"/>
    <cellStyle name="tableau | entete-ligne | normal 3 2" xfId="15130" xr:uid="{00000000-0005-0000-0000-00004A3B0000}"/>
    <cellStyle name="tableau | entete-ligne | normal 3 2 2" xfId="15131" xr:uid="{00000000-0005-0000-0000-00004B3B0000}"/>
    <cellStyle name="tableau | entete-ligne | normal 3 3" xfId="15132" xr:uid="{00000000-0005-0000-0000-00004C3B0000}"/>
    <cellStyle name="tableau | entete-ligne | normal 3 3 2" xfId="15133" xr:uid="{00000000-0005-0000-0000-00004D3B0000}"/>
    <cellStyle name="tableau | entete-ligne | normal 3 4" xfId="15134" xr:uid="{00000000-0005-0000-0000-00004E3B0000}"/>
    <cellStyle name="tableau | entete-ligne | normal 4" xfId="15135" xr:uid="{00000000-0005-0000-0000-00004F3B0000}"/>
    <cellStyle name="tableau | entete-ligne | normal 4 2" xfId="15136" xr:uid="{00000000-0005-0000-0000-0000503B0000}"/>
    <cellStyle name="tableau | entete-ligne | normal 4 2 2" xfId="15137" xr:uid="{00000000-0005-0000-0000-0000513B0000}"/>
    <cellStyle name="tableau | entete-ligne | normal 4 3" xfId="15138" xr:uid="{00000000-0005-0000-0000-0000523B0000}"/>
    <cellStyle name="tableau | entete-ligne | normal 4 3 2" xfId="15139" xr:uid="{00000000-0005-0000-0000-0000533B0000}"/>
    <cellStyle name="tableau | entete-ligne | normal 4 4" xfId="15140" xr:uid="{00000000-0005-0000-0000-0000543B0000}"/>
    <cellStyle name="tableau | entete-ligne | normal 5" xfId="15141" xr:uid="{00000000-0005-0000-0000-0000553B0000}"/>
    <cellStyle name="tableau | entete-ligne | normal 5 2" xfId="15142" xr:uid="{00000000-0005-0000-0000-0000563B0000}"/>
    <cellStyle name="tableau | entete-ligne | normal 5 2 2" xfId="15143" xr:uid="{00000000-0005-0000-0000-0000573B0000}"/>
    <cellStyle name="tableau | entete-ligne | normal 5 3" xfId="15144" xr:uid="{00000000-0005-0000-0000-0000583B0000}"/>
    <cellStyle name="tableau | entete-ligne | normal 5 3 2" xfId="15145" xr:uid="{00000000-0005-0000-0000-0000593B0000}"/>
    <cellStyle name="tableau | entete-ligne | normal 5 4" xfId="15146" xr:uid="{00000000-0005-0000-0000-00005A3B0000}"/>
    <cellStyle name="tableau | entete-ligne | normal 5 4 2" xfId="15147" xr:uid="{00000000-0005-0000-0000-00005B3B0000}"/>
    <cellStyle name="tableau | entete-ligne | normal 5 5" xfId="15148" xr:uid="{00000000-0005-0000-0000-00005C3B0000}"/>
    <cellStyle name="tableau | entete-ligne | normal 6" xfId="15149" xr:uid="{00000000-0005-0000-0000-00005D3B0000}"/>
    <cellStyle name="tableau | entete-ligne | normal 6 2" xfId="15150" xr:uid="{00000000-0005-0000-0000-00005E3B0000}"/>
    <cellStyle name="tableau | entete-ligne | normal 6 2 2" xfId="15151" xr:uid="{00000000-0005-0000-0000-00005F3B0000}"/>
    <cellStyle name="tableau | entete-ligne | normal 6 3" xfId="15152" xr:uid="{00000000-0005-0000-0000-0000603B0000}"/>
    <cellStyle name="tableau | entete-ligne | normal 6 3 2" xfId="15153" xr:uid="{00000000-0005-0000-0000-0000613B0000}"/>
    <cellStyle name="tableau | entete-ligne | normal 6 4" xfId="15154" xr:uid="{00000000-0005-0000-0000-0000623B0000}"/>
    <cellStyle name="tableau | entete-ligne | normal 7" xfId="15155" xr:uid="{00000000-0005-0000-0000-0000633B0000}"/>
    <cellStyle name="tableau | entete-ligne | normal 7 2" xfId="15156" xr:uid="{00000000-0005-0000-0000-0000643B0000}"/>
    <cellStyle name="tableau | entete-ligne | normal 8" xfId="15157" xr:uid="{00000000-0005-0000-0000-0000653B0000}"/>
    <cellStyle name="tableau | entete-ligne | normal 8 2" xfId="15158" xr:uid="{00000000-0005-0000-0000-0000663B0000}"/>
    <cellStyle name="tableau | entete-ligne | normal 9" xfId="15159" xr:uid="{00000000-0005-0000-0000-0000673B0000}"/>
    <cellStyle name="tableau | entete-ligne | normal 9 2" xfId="15160" xr:uid="{00000000-0005-0000-0000-0000683B0000}"/>
    <cellStyle name="tableau | entete-ligne | total" xfId="15161" xr:uid="{00000000-0005-0000-0000-0000693B0000}"/>
    <cellStyle name="tableau | entete-ligne | total 10" xfId="15162" xr:uid="{00000000-0005-0000-0000-00006A3B0000}"/>
    <cellStyle name="tableau | entete-ligne | total 11" xfId="15163" xr:uid="{00000000-0005-0000-0000-00006B3B0000}"/>
    <cellStyle name="tableau | entete-ligne | total 12" xfId="15164" xr:uid="{00000000-0005-0000-0000-00006C3B0000}"/>
    <cellStyle name="tableau | entete-ligne | total 2" xfId="15165" xr:uid="{00000000-0005-0000-0000-00006D3B0000}"/>
    <cellStyle name="tableau | entete-ligne | total 2 2" xfId="15166" xr:uid="{00000000-0005-0000-0000-00006E3B0000}"/>
    <cellStyle name="tableau | entete-ligne | total 2 2 2" xfId="15167" xr:uid="{00000000-0005-0000-0000-00006F3B0000}"/>
    <cellStyle name="tableau | entete-ligne | total 2 3" xfId="15168" xr:uid="{00000000-0005-0000-0000-0000703B0000}"/>
    <cellStyle name="tableau | entete-ligne | total 2 3 2" xfId="15169" xr:uid="{00000000-0005-0000-0000-0000713B0000}"/>
    <cellStyle name="tableau | entete-ligne | total 2 4" xfId="15170" xr:uid="{00000000-0005-0000-0000-0000723B0000}"/>
    <cellStyle name="tableau | entete-ligne | total 2 5" xfId="15171" xr:uid="{00000000-0005-0000-0000-0000733B0000}"/>
    <cellStyle name="tableau | entete-ligne | total 3" xfId="15172" xr:uid="{00000000-0005-0000-0000-0000743B0000}"/>
    <cellStyle name="tableau | entete-ligne | total 3 2" xfId="15173" xr:uid="{00000000-0005-0000-0000-0000753B0000}"/>
    <cellStyle name="tableau | entete-ligne | total 3 2 2" xfId="15174" xr:uid="{00000000-0005-0000-0000-0000763B0000}"/>
    <cellStyle name="tableau | entete-ligne | total 3 3" xfId="15175" xr:uid="{00000000-0005-0000-0000-0000773B0000}"/>
    <cellStyle name="tableau | entete-ligne | total 3 3 2" xfId="15176" xr:uid="{00000000-0005-0000-0000-0000783B0000}"/>
    <cellStyle name="tableau | entete-ligne | total 3 4" xfId="15177" xr:uid="{00000000-0005-0000-0000-0000793B0000}"/>
    <cellStyle name="tableau | entete-ligne | total 4" xfId="15178" xr:uid="{00000000-0005-0000-0000-00007A3B0000}"/>
    <cellStyle name="tableau | entete-ligne | total 4 2" xfId="15179" xr:uid="{00000000-0005-0000-0000-00007B3B0000}"/>
    <cellStyle name="tableau | entete-ligne | total 4 2 2" xfId="15180" xr:uid="{00000000-0005-0000-0000-00007C3B0000}"/>
    <cellStyle name="tableau | entete-ligne | total 4 3" xfId="15181" xr:uid="{00000000-0005-0000-0000-00007D3B0000}"/>
    <cellStyle name="tableau | entete-ligne | total 4 3 2" xfId="15182" xr:uid="{00000000-0005-0000-0000-00007E3B0000}"/>
    <cellStyle name="tableau | entete-ligne | total 4 4" xfId="15183" xr:uid="{00000000-0005-0000-0000-00007F3B0000}"/>
    <cellStyle name="tableau | entete-ligne | total 5" xfId="15184" xr:uid="{00000000-0005-0000-0000-0000803B0000}"/>
    <cellStyle name="tableau | entete-ligne | total 5 2" xfId="15185" xr:uid="{00000000-0005-0000-0000-0000813B0000}"/>
    <cellStyle name="tableau | entete-ligne | total 5 2 2" xfId="15186" xr:uid="{00000000-0005-0000-0000-0000823B0000}"/>
    <cellStyle name="tableau | entete-ligne | total 5 3" xfId="15187" xr:uid="{00000000-0005-0000-0000-0000833B0000}"/>
    <cellStyle name="tableau | entete-ligne | total 5 3 2" xfId="15188" xr:uid="{00000000-0005-0000-0000-0000843B0000}"/>
    <cellStyle name="tableau | entete-ligne | total 5 4" xfId="15189" xr:uid="{00000000-0005-0000-0000-0000853B0000}"/>
    <cellStyle name="tableau | entete-ligne | total 5 4 2" xfId="15190" xr:uid="{00000000-0005-0000-0000-0000863B0000}"/>
    <cellStyle name="tableau | entete-ligne | total 5 5" xfId="15191" xr:uid="{00000000-0005-0000-0000-0000873B0000}"/>
    <cellStyle name="tableau | entete-ligne | total 6" xfId="15192" xr:uid="{00000000-0005-0000-0000-0000883B0000}"/>
    <cellStyle name="tableau | entete-ligne | total 6 2" xfId="15193" xr:uid="{00000000-0005-0000-0000-0000893B0000}"/>
    <cellStyle name="tableau | entete-ligne | total 6 2 2" xfId="15194" xr:uid="{00000000-0005-0000-0000-00008A3B0000}"/>
    <cellStyle name="tableau | entete-ligne | total 6 3" xfId="15195" xr:uid="{00000000-0005-0000-0000-00008B3B0000}"/>
    <cellStyle name="tableau | entete-ligne | total 6 3 2" xfId="15196" xr:uid="{00000000-0005-0000-0000-00008C3B0000}"/>
    <cellStyle name="tableau | entete-ligne | total 6 4" xfId="15197" xr:uid="{00000000-0005-0000-0000-00008D3B0000}"/>
    <cellStyle name="tableau | entete-ligne | total 7" xfId="15198" xr:uid="{00000000-0005-0000-0000-00008E3B0000}"/>
    <cellStyle name="tableau | entete-ligne | total 7 2" xfId="15199" xr:uid="{00000000-0005-0000-0000-00008F3B0000}"/>
    <cellStyle name="tableau | entete-ligne | total 8" xfId="15200" xr:uid="{00000000-0005-0000-0000-0000903B0000}"/>
    <cellStyle name="tableau | entete-ligne | total 8 2" xfId="15201" xr:uid="{00000000-0005-0000-0000-0000913B0000}"/>
    <cellStyle name="tableau | entete-ligne | total 9" xfId="15202" xr:uid="{00000000-0005-0000-0000-0000923B0000}"/>
    <cellStyle name="tableau | entete-ligne | total 9 2" xfId="15203" xr:uid="{00000000-0005-0000-0000-0000933B0000}"/>
    <cellStyle name="tableau | ligne-titre | niveau1" xfId="15204" xr:uid="{00000000-0005-0000-0000-0000943B0000}"/>
    <cellStyle name="tableau | ligne-titre | niveau1 10" xfId="15205" xr:uid="{00000000-0005-0000-0000-0000953B0000}"/>
    <cellStyle name="tableau | ligne-titre | niveau1 11" xfId="15206" xr:uid="{00000000-0005-0000-0000-0000963B0000}"/>
    <cellStyle name="tableau | ligne-titre | niveau1 12" xfId="15207" xr:uid="{00000000-0005-0000-0000-0000973B0000}"/>
    <cellStyle name="tableau | ligne-titre | niveau1 2" xfId="15208" xr:uid="{00000000-0005-0000-0000-0000983B0000}"/>
    <cellStyle name="tableau | ligne-titre | niveau1 2 2" xfId="15209" xr:uid="{00000000-0005-0000-0000-0000993B0000}"/>
    <cellStyle name="tableau | ligne-titre | niveau1 2 2 2" xfId="15210" xr:uid="{00000000-0005-0000-0000-00009A3B0000}"/>
    <cellStyle name="tableau | ligne-titre | niveau1 2 3" xfId="15211" xr:uid="{00000000-0005-0000-0000-00009B3B0000}"/>
    <cellStyle name="tableau | ligne-titre | niveau1 2 3 2" xfId="15212" xr:uid="{00000000-0005-0000-0000-00009C3B0000}"/>
    <cellStyle name="tableau | ligne-titre | niveau1 2 4" xfId="15213" xr:uid="{00000000-0005-0000-0000-00009D3B0000}"/>
    <cellStyle name="tableau | ligne-titre | niveau1 2 5" xfId="15214" xr:uid="{00000000-0005-0000-0000-00009E3B0000}"/>
    <cellStyle name="tableau | ligne-titre | niveau1 3" xfId="15215" xr:uid="{00000000-0005-0000-0000-00009F3B0000}"/>
    <cellStyle name="tableau | ligne-titre | niveau1 3 2" xfId="15216" xr:uid="{00000000-0005-0000-0000-0000A03B0000}"/>
    <cellStyle name="tableau | ligne-titre | niveau1 3 2 2" xfId="15217" xr:uid="{00000000-0005-0000-0000-0000A13B0000}"/>
    <cellStyle name="tableau | ligne-titre | niveau1 3 3" xfId="15218" xr:uid="{00000000-0005-0000-0000-0000A23B0000}"/>
    <cellStyle name="tableau | ligne-titre | niveau1 3 3 2" xfId="15219" xr:uid="{00000000-0005-0000-0000-0000A33B0000}"/>
    <cellStyle name="tableau | ligne-titre | niveau1 3 4" xfId="15220" xr:uid="{00000000-0005-0000-0000-0000A43B0000}"/>
    <cellStyle name="tableau | ligne-titre | niveau1 4" xfId="15221" xr:uid="{00000000-0005-0000-0000-0000A53B0000}"/>
    <cellStyle name="tableau | ligne-titre | niveau1 4 2" xfId="15222" xr:uid="{00000000-0005-0000-0000-0000A63B0000}"/>
    <cellStyle name="tableau | ligne-titre | niveau1 4 2 2" xfId="15223" xr:uid="{00000000-0005-0000-0000-0000A73B0000}"/>
    <cellStyle name="tableau | ligne-titre | niveau1 4 3" xfId="15224" xr:uid="{00000000-0005-0000-0000-0000A83B0000}"/>
    <cellStyle name="tableau | ligne-titre | niveau1 4 3 2" xfId="15225" xr:uid="{00000000-0005-0000-0000-0000A93B0000}"/>
    <cellStyle name="tableau | ligne-titre | niveau1 4 4" xfId="15226" xr:uid="{00000000-0005-0000-0000-0000AA3B0000}"/>
    <cellStyle name="tableau | ligne-titre | niveau1 5" xfId="15227" xr:uid="{00000000-0005-0000-0000-0000AB3B0000}"/>
    <cellStyle name="tableau | ligne-titre | niveau1 5 2" xfId="15228" xr:uid="{00000000-0005-0000-0000-0000AC3B0000}"/>
    <cellStyle name="tableau | ligne-titre | niveau1 5 2 2" xfId="15229" xr:uid="{00000000-0005-0000-0000-0000AD3B0000}"/>
    <cellStyle name="tableau | ligne-titre | niveau1 5 3" xfId="15230" xr:uid="{00000000-0005-0000-0000-0000AE3B0000}"/>
    <cellStyle name="tableau | ligne-titre | niveau1 5 3 2" xfId="15231" xr:uid="{00000000-0005-0000-0000-0000AF3B0000}"/>
    <cellStyle name="tableau | ligne-titre | niveau1 5 4" xfId="15232" xr:uid="{00000000-0005-0000-0000-0000B03B0000}"/>
    <cellStyle name="tableau | ligne-titre | niveau1 5 4 2" xfId="15233" xr:uid="{00000000-0005-0000-0000-0000B13B0000}"/>
    <cellStyle name="tableau | ligne-titre | niveau1 5 5" xfId="15234" xr:uid="{00000000-0005-0000-0000-0000B23B0000}"/>
    <cellStyle name="tableau | ligne-titre | niveau1 6" xfId="15235" xr:uid="{00000000-0005-0000-0000-0000B33B0000}"/>
    <cellStyle name="tableau | ligne-titre | niveau1 6 2" xfId="15236" xr:uid="{00000000-0005-0000-0000-0000B43B0000}"/>
    <cellStyle name="tableau | ligne-titre | niveau1 6 2 2" xfId="15237" xr:uid="{00000000-0005-0000-0000-0000B53B0000}"/>
    <cellStyle name="tableau | ligne-titre | niveau1 6 3" xfId="15238" xr:uid="{00000000-0005-0000-0000-0000B63B0000}"/>
    <cellStyle name="tableau | ligne-titre | niveau1 6 3 2" xfId="15239" xr:uid="{00000000-0005-0000-0000-0000B73B0000}"/>
    <cellStyle name="tableau | ligne-titre | niveau1 6 4" xfId="15240" xr:uid="{00000000-0005-0000-0000-0000B83B0000}"/>
    <cellStyle name="tableau | ligne-titre | niveau1 7" xfId="15241" xr:uid="{00000000-0005-0000-0000-0000B93B0000}"/>
    <cellStyle name="tableau | ligne-titre | niveau1 7 2" xfId="15242" xr:uid="{00000000-0005-0000-0000-0000BA3B0000}"/>
    <cellStyle name="tableau | ligne-titre | niveau1 8" xfId="15243" xr:uid="{00000000-0005-0000-0000-0000BB3B0000}"/>
    <cellStyle name="tableau | ligne-titre | niveau1 8 2" xfId="15244" xr:uid="{00000000-0005-0000-0000-0000BC3B0000}"/>
    <cellStyle name="tableau | ligne-titre | niveau1 9" xfId="15245" xr:uid="{00000000-0005-0000-0000-0000BD3B0000}"/>
    <cellStyle name="tableau | ligne-titre | niveau1 9 2" xfId="15246" xr:uid="{00000000-0005-0000-0000-0000BE3B0000}"/>
    <cellStyle name="tableau | ligne-titre | niveau2" xfId="15247" xr:uid="{00000000-0005-0000-0000-0000BF3B0000}"/>
    <cellStyle name="tableau | ligne-titre | niveau2 10" xfId="15248" xr:uid="{00000000-0005-0000-0000-0000C03B0000}"/>
    <cellStyle name="tableau | ligne-titre | niveau2 11" xfId="15249" xr:uid="{00000000-0005-0000-0000-0000C13B0000}"/>
    <cellStyle name="tableau | ligne-titre | niveau2 12" xfId="15250" xr:uid="{00000000-0005-0000-0000-0000C23B0000}"/>
    <cellStyle name="tableau | ligne-titre | niveau2 2" xfId="15251" xr:uid="{00000000-0005-0000-0000-0000C33B0000}"/>
    <cellStyle name="tableau | ligne-titre | niveau2 2 2" xfId="15252" xr:uid="{00000000-0005-0000-0000-0000C43B0000}"/>
    <cellStyle name="tableau | ligne-titre | niveau2 2 2 2" xfId="15253" xr:uid="{00000000-0005-0000-0000-0000C53B0000}"/>
    <cellStyle name="tableau | ligne-titre | niveau2 2 3" xfId="15254" xr:uid="{00000000-0005-0000-0000-0000C63B0000}"/>
    <cellStyle name="tableau | ligne-titre | niveau2 2 3 2" xfId="15255" xr:uid="{00000000-0005-0000-0000-0000C73B0000}"/>
    <cellStyle name="tableau | ligne-titre | niveau2 2 4" xfId="15256" xr:uid="{00000000-0005-0000-0000-0000C83B0000}"/>
    <cellStyle name="tableau | ligne-titre | niveau2 2 5" xfId="15257" xr:uid="{00000000-0005-0000-0000-0000C93B0000}"/>
    <cellStyle name="tableau | ligne-titre | niveau2 3" xfId="15258" xr:uid="{00000000-0005-0000-0000-0000CA3B0000}"/>
    <cellStyle name="tableau | ligne-titre | niveau2 3 2" xfId="15259" xr:uid="{00000000-0005-0000-0000-0000CB3B0000}"/>
    <cellStyle name="tableau | ligne-titre | niveau2 3 2 2" xfId="15260" xr:uid="{00000000-0005-0000-0000-0000CC3B0000}"/>
    <cellStyle name="tableau | ligne-titre | niveau2 3 3" xfId="15261" xr:uid="{00000000-0005-0000-0000-0000CD3B0000}"/>
    <cellStyle name="tableau | ligne-titre | niveau2 3 3 2" xfId="15262" xr:uid="{00000000-0005-0000-0000-0000CE3B0000}"/>
    <cellStyle name="tableau | ligne-titre | niveau2 3 4" xfId="15263" xr:uid="{00000000-0005-0000-0000-0000CF3B0000}"/>
    <cellStyle name="tableau | ligne-titre | niveau2 4" xfId="15264" xr:uid="{00000000-0005-0000-0000-0000D03B0000}"/>
    <cellStyle name="tableau | ligne-titre | niveau2 4 2" xfId="15265" xr:uid="{00000000-0005-0000-0000-0000D13B0000}"/>
    <cellStyle name="tableau | ligne-titre | niveau2 4 2 2" xfId="15266" xr:uid="{00000000-0005-0000-0000-0000D23B0000}"/>
    <cellStyle name="tableau | ligne-titre | niveau2 4 3" xfId="15267" xr:uid="{00000000-0005-0000-0000-0000D33B0000}"/>
    <cellStyle name="tableau | ligne-titre | niveau2 4 3 2" xfId="15268" xr:uid="{00000000-0005-0000-0000-0000D43B0000}"/>
    <cellStyle name="tableau | ligne-titre | niveau2 4 4" xfId="15269" xr:uid="{00000000-0005-0000-0000-0000D53B0000}"/>
    <cellStyle name="tableau | ligne-titre | niveau2 5" xfId="15270" xr:uid="{00000000-0005-0000-0000-0000D63B0000}"/>
    <cellStyle name="tableau | ligne-titre | niveau2 5 2" xfId="15271" xr:uid="{00000000-0005-0000-0000-0000D73B0000}"/>
    <cellStyle name="tableau | ligne-titre | niveau2 5 2 2" xfId="15272" xr:uid="{00000000-0005-0000-0000-0000D83B0000}"/>
    <cellStyle name="tableau | ligne-titre | niveau2 5 3" xfId="15273" xr:uid="{00000000-0005-0000-0000-0000D93B0000}"/>
    <cellStyle name="tableau | ligne-titre | niveau2 5 3 2" xfId="15274" xr:uid="{00000000-0005-0000-0000-0000DA3B0000}"/>
    <cellStyle name="tableau | ligne-titre | niveau2 5 4" xfId="15275" xr:uid="{00000000-0005-0000-0000-0000DB3B0000}"/>
    <cellStyle name="tableau | ligne-titre | niveau2 5 4 2" xfId="15276" xr:uid="{00000000-0005-0000-0000-0000DC3B0000}"/>
    <cellStyle name="tableau | ligne-titre | niveau2 5 5" xfId="15277" xr:uid="{00000000-0005-0000-0000-0000DD3B0000}"/>
    <cellStyle name="tableau | ligne-titre | niveau2 6" xfId="15278" xr:uid="{00000000-0005-0000-0000-0000DE3B0000}"/>
    <cellStyle name="tableau | ligne-titre | niveau2 6 2" xfId="15279" xr:uid="{00000000-0005-0000-0000-0000DF3B0000}"/>
    <cellStyle name="tableau | ligne-titre | niveau2 6 2 2" xfId="15280" xr:uid="{00000000-0005-0000-0000-0000E03B0000}"/>
    <cellStyle name="tableau | ligne-titre | niveau2 6 3" xfId="15281" xr:uid="{00000000-0005-0000-0000-0000E13B0000}"/>
    <cellStyle name="tableau | ligne-titre | niveau2 6 3 2" xfId="15282" xr:uid="{00000000-0005-0000-0000-0000E23B0000}"/>
    <cellStyle name="tableau | ligne-titre | niveau2 6 4" xfId="15283" xr:uid="{00000000-0005-0000-0000-0000E33B0000}"/>
    <cellStyle name="tableau | ligne-titre | niveau2 7" xfId="15284" xr:uid="{00000000-0005-0000-0000-0000E43B0000}"/>
    <cellStyle name="tableau | ligne-titre | niveau2 7 2" xfId="15285" xr:uid="{00000000-0005-0000-0000-0000E53B0000}"/>
    <cellStyle name="tableau | ligne-titre | niveau2 8" xfId="15286" xr:uid="{00000000-0005-0000-0000-0000E63B0000}"/>
    <cellStyle name="tableau | ligne-titre | niveau2 8 2" xfId="15287" xr:uid="{00000000-0005-0000-0000-0000E73B0000}"/>
    <cellStyle name="tableau | ligne-titre | niveau2 9" xfId="15288" xr:uid="{00000000-0005-0000-0000-0000E83B0000}"/>
    <cellStyle name="tableau | ligne-titre | niveau2 9 2" xfId="15289" xr:uid="{00000000-0005-0000-0000-0000E93B0000}"/>
    <cellStyle name="Title 10" xfId="15290" xr:uid="{00000000-0005-0000-0000-0000EA3B0000}"/>
    <cellStyle name="Title 10 10" xfId="15291" xr:uid="{00000000-0005-0000-0000-0000EB3B0000}"/>
    <cellStyle name="Title 10 11" xfId="15292" xr:uid="{00000000-0005-0000-0000-0000EC3B0000}"/>
    <cellStyle name="Title 10 12" xfId="15293" xr:uid="{00000000-0005-0000-0000-0000ED3B0000}"/>
    <cellStyle name="Title 10 2" xfId="15294" xr:uid="{00000000-0005-0000-0000-0000EE3B0000}"/>
    <cellStyle name="Title 10 2 2" xfId="15295" xr:uid="{00000000-0005-0000-0000-0000EF3B0000}"/>
    <cellStyle name="Title 10 2 2 2" xfId="15296" xr:uid="{00000000-0005-0000-0000-0000F03B0000}"/>
    <cellStyle name="Title 10 2 3" xfId="15297" xr:uid="{00000000-0005-0000-0000-0000F13B0000}"/>
    <cellStyle name="Title 10 2 3 2" xfId="15298" xr:uid="{00000000-0005-0000-0000-0000F23B0000}"/>
    <cellStyle name="Title 10 2 4" xfId="15299" xr:uid="{00000000-0005-0000-0000-0000F33B0000}"/>
    <cellStyle name="Title 10 2 5" xfId="15300" xr:uid="{00000000-0005-0000-0000-0000F43B0000}"/>
    <cellStyle name="Title 10 3" xfId="15301" xr:uid="{00000000-0005-0000-0000-0000F53B0000}"/>
    <cellStyle name="Title 10 3 2" xfId="15302" xr:uid="{00000000-0005-0000-0000-0000F63B0000}"/>
    <cellStyle name="Title 10 3 2 2" xfId="15303" xr:uid="{00000000-0005-0000-0000-0000F73B0000}"/>
    <cellStyle name="Title 10 3 3" xfId="15304" xr:uid="{00000000-0005-0000-0000-0000F83B0000}"/>
    <cellStyle name="Title 10 3 3 2" xfId="15305" xr:uid="{00000000-0005-0000-0000-0000F93B0000}"/>
    <cellStyle name="Title 10 3 4" xfId="15306" xr:uid="{00000000-0005-0000-0000-0000FA3B0000}"/>
    <cellStyle name="Title 10 4" xfId="15307" xr:uid="{00000000-0005-0000-0000-0000FB3B0000}"/>
    <cellStyle name="Title 10 4 2" xfId="15308" xr:uid="{00000000-0005-0000-0000-0000FC3B0000}"/>
    <cellStyle name="Title 10 4 2 2" xfId="15309" xr:uid="{00000000-0005-0000-0000-0000FD3B0000}"/>
    <cellStyle name="Title 10 4 3" xfId="15310" xr:uid="{00000000-0005-0000-0000-0000FE3B0000}"/>
    <cellStyle name="Title 10 4 3 2" xfId="15311" xr:uid="{00000000-0005-0000-0000-0000FF3B0000}"/>
    <cellStyle name="Title 10 4 4" xfId="15312" xr:uid="{00000000-0005-0000-0000-0000003C0000}"/>
    <cellStyle name="Title 10 5" xfId="15313" xr:uid="{00000000-0005-0000-0000-0000013C0000}"/>
    <cellStyle name="Title 10 5 2" xfId="15314" xr:uid="{00000000-0005-0000-0000-0000023C0000}"/>
    <cellStyle name="Title 10 5 2 2" xfId="15315" xr:uid="{00000000-0005-0000-0000-0000033C0000}"/>
    <cellStyle name="Title 10 5 3" xfId="15316" xr:uid="{00000000-0005-0000-0000-0000043C0000}"/>
    <cellStyle name="Title 10 5 3 2" xfId="15317" xr:uid="{00000000-0005-0000-0000-0000053C0000}"/>
    <cellStyle name="Title 10 5 4" xfId="15318" xr:uid="{00000000-0005-0000-0000-0000063C0000}"/>
    <cellStyle name="Title 10 5 4 2" xfId="15319" xr:uid="{00000000-0005-0000-0000-0000073C0000}"/>
    <cellStyle name="Title 10 5 5" xfId="15320" xr:uid="{00000000-0005-0000-0000-0000083C0000}"/>
    <cellStyle name="Title 10 6" xfId="15321" xr:uid="{00000000-0005-0000-0000-0000093C0000}"/>
    <cellStyle name="Title 10 6 2" xfId="15322" xr:uid="{00000000-0005-0000-0000-00000A3C0000}"/>
    <cellStyle name="Title 10 6 2 2" xfId="15323" xr:uid="{00000000-0005-0000-0000-00000B3C0000}"/>
    <cellStyle name="Title 10 6 3" xfId="15324" xr:uid="{00000000-0005-0000-0000-00000C3C0000}"/>
    <cellStyle name="Title 10 6 3 2" xfId="15325" xr:uid="{00000000-0005-0000-0000-00000D3C0000}"/>
    <cellStyle name="Title 10 6 4" xfId="15326" xr:uid="{00000000-0005-0000-0000-00000E3C0000}"/>
    <cellStyle name="Title 10 7" xfId="15327" xr:uid="{00000000-0005-0000-0000-00000F3C0000}"/>
    <cellStyle name="Title 10 7 2" xfId="15328" xr:uid="{00000000-0005-0000-0000-0000103C0000}"/>
    <cellStyle name="Title 10 8" xfId="15329" xr:uid="{00000000-0005-0000-0000-0000113C0000}"/>
    <cellStyle name="Title 10 8 2" xfId="15330" xr:uid="{00000000-0005-0000-0000-0000123C0000}"/>
    <cellStyle name="Title 10 9" xfId="15331" xr:uid="{00000000-0005-0000-0000-0000133C0000}"/>
    <cellStyle name="Title 10 9 2" xfId="15332" xr:uid="{00000000-0005-0000-0000-0000143C0000}"/>
    <cellStyle name="Title 11" xfId="15333" xr:uid="{00000000-0005-0000-0000-0000153C0000}"/>
    <cellStyle name="Title 11 10" xfId="15334" xr:uid="{00000000-0005-0000-0000-0000163C0000}"/>
    <cellStyle name="Title 11 11" xfId="15335" xr:uid="{00000000-0005-0000-0000-0000173C0000}"/>
    <cellStyle name="Title 11 12" xfId="15336" xr:uid="{00000000-0005-0000-0000-0000183C0000}"/>
    <cellStyle name="Title 11 2" xfId="15337" xr:uid="{00000000-0005-0000-0000-0000193C0000}"/>
    <cellStyle name="Title 11 2 2" xfId="15338" xr:uid="{00000000-0005-0000-0000-00001A3C0000}"/>
    <cellStyle name="Title 11 2 2 2" xfId="15339" xr:uid="{00000000-0005-0000-0000-00001B3C0000}"/>
    <cellStyle name="Title 11 2 3" xfId="15340" xr:uid="{00000000-0005-0000-0000-00001C3C0000}"/>
    <cellStyle name="Title 11 2 3 2" xfId="15341" xr:uid="{00000000-0005-0000-0000-00001D3C0000}"/>
    <cellStyle name="Title 11 2 4" xfId="15342" xr:uid="{00000000-0005-0000-0000-00001E3C0000}"/>
    <cellStyle name="Title 11 2 5" xfId="15343" xr:uid="{00000000-0005-0000-0000-00001F3C0000}"/>
    <cellStyle name="Title 11 3" xfId="15344" xr:uid="{00000000-0005-0000-0000-0000203C0000}"/>
    <cellStyle name="Title 11 3 2" xfId="15345" xr:uid="{00000000-0005-0000-0000-0000213C0000}"/>
    <cellStyle name="Title 11 3 2 2" xfId="15346" xr:uid="{00000000-0005-0000-0000-0000223C0000}"/>
    <cellStyle name="Title 11 3 3" xfId="15347" xr:uid="{00000000-0005-0000-0000-0000233C0000}"/>
    <cellStyle name="Title 11 3 3 2" xfId="15348" xr:uid="{00000000-0005-0000-0000-0000243C0000}"/>
    <cellStyle name="Title 11 3 4" xfId="15349" xr:uid="{00000000-0005-0000-0000-0000253C0000}"/>
    <cellStyle name="Title 11 4" xfId="15350" xr:uid="{00000000-0005-0000-0000-0000263C0000}"/>
    <cellStyle name="Title 11 4 2" xfId="15351" xr:uid="{00000000-0005-0000-0000-0000273C0000}"/>
    <cellStyle name="Title 11 4 2 2" xfId="15352" xr:uid="{00000000-0005-0000-0000-0000283C0000}"/>
    <cellStyle name="Title 11 4 3" xfId="15353" xr:uid="{00000000-0005-0000-0000-0000293C0000}"/>
    <cellStyle name="Title 11 4 3 2" xfId="15354" xr:uid="{00000000-0005-0000-0000-00002A3C0000}"/>
    <cellStyle name="Title 11 4 4" xfId="15355" xr:uid="{00000000-0005-0000-0000-00002B3C0000}"/>
    <cellStyle name="Title 11 5" xfId="15356" xr:uid="{00000000-0005-0000-0000-00002C3C0000}"/>
    <cellStyle name="Title 11 5 2" xfId="15357" xr:uid="{00000000-0005-0000-0000-00002D3C0000}"/>
    <cellStyle name="Title 11 5 2 2" xfId="15358" xr:uid="{00000000-0005-0000-0000-00002E3C0000}"/>
    <cellStyle name="Title 11 5 3" xfId="15359" xr:uid="{00000000-0005-0000-0000-00002F3C0000}"/>
    <cellStyle name="Title 11 5 3 2" xfId="15360" xr:uid="{00000000-0005-0000-0000-0000303C0000}"/>
    <cellStyle name="Title 11 5 4" xfId="15361" xr:uid="{00000000-0005-0000-0000-0000313C0000}"/>
    <cellStyle name="Title 11 5 4 2" xfId="15362" xr:uid="{00000000-0005-0000-0000-0000323C0000}"/>
    <cellStyle name="Title 11 5 5" xfId="15363" xr:uid="{00000000-0005-0000-0000-0000333C0000}"/>
    <cellStyle name="Title 11 6" xfId="15364" xr:uid="{00000000-0005-0000-0000-0000343C0000}"/>
    <cellStyle name="Title 11 6 2" xfId="15365" xr:uid="{00000000-0005-0000-0000-0000353C0000}"/>
    <cellStyle name="Title 11 6 2 2" xfId="15366" xr:uid="{00000000-0005-0000-0000-0000363C0000}"/>
    <cellStyle name="Title 11 6 3" xfId="15367" xr:uid="{00000000-0005-0000-0000-0000373C0000}"/>
    <cellStyle name="Title 11 6 3 2" xfId="15368" xr:uid="{00000000-0005-0000-0000-0000383C0000}"/>
    <cellStyle name="Title 11 6 4" xfId="15369" xr:uid="{00000000-0005-0000-0000-0000393C0000}"/>
    <cellStyle name="Title 11 7" xfId="15370" xr:uid="{00000000-0005-0000-0000-00003A3C0000}"/>
    <cellStyle name="Title 11 7 2" xfId="15371" xr:uid="{00000000-0005-0000-0000-00003B3C0000}"/>
    <cellStyle name="Title 11 8" xfId="15372" xr:uid="{00000000-0005-0000-0000-00003C3C0000}"/>
    <cellStyle name="Title 11 8 2" xfId="15373" xr:uid="{00000000-0005-0000-0000-00003D3C0000}"/>
    <cellStyle name="Title 11 9" xfId="15374" xr:uid="{00000000-0005-0000-0000-00003E3C0000}"/>
    <cellStyle name="Title 11 9 2" xfId="15375" xr:uid="{00000000-0005-0000-0000-00003F3C0000}"/>
    <cellStyle name="Title 12" xfId="15376" xr:uid="{00000000-0005-0000-0000-0000403C0000}"/>
    <cellStyle name="Title 12 10" xfId="15377" xr:uid="{00000000-0005-0000-0000-0000413C0000}"/>
    <cellStyle name="Title 12 11" xfId="15378" xr:uid="{00000000-0005-0000-0000-0000423C0000}"/>
    <cellStyle name="Title 12 12" xfId="15379" xr:uid="{00000000-0005-0000-0000-0000433C0000}"/>
    <cellStyle name="Title 12 2" xfId="15380" xr:uid="{00000000-0005-0000-0000-0000443C0000}"/>
    <cellStyle name="Title 12 2 2" xfId="15381" xr:uid="{00000000-0005-0000-0000-0000453C0000}"/>
    <cellStyle name="Title 12 2 2 2" xfId="15382" xr:uid="{00000000-0005-0000-0000-0000463C0000}"/>
    <cellStyle name="Title 12 2 3" xfId="15383" xr:uid="{00000000-0005-0000-0000-0000473C0000}"/>
    <cellStyle name="Title 12 2 3 2" xfId="15384" xr:uid="{00000000-0005-0000-0000-0000483C0000}"/>
    <cellStyle name="Title 12 2 4" xfId="15385" xr:uid="{00000000-0005-0000-0000-0000493C0000}"/>
    <cellStyle name="Title 12 2 5" xfId="15386" xr:uid="{00000000-0005-0000-0000-00004A3C0000}"/>
    <cellStyle name="Title 12 3" xfId="15387" xr:uid="{00000000-0005-0000-0000-00004B3C0000}"/>
    <cellStyle name="Title 12 3 2" xfId="15388" xr:uid="{00000000-0005-0000-0000-00004C3C0000}"/>
    <cellStyle name="Title 12 3 2 2" xfId="15389" xr:uid="{00000000-0005-0000-0000-00004D3C0000}"/>
    <cellStyle name="Title 12 3 3" xfId="15390" xr:uid="{00000000-0005-0000-0000-00004E3C0000}"/>
    <cellStyle name="Title 12 3 3 2" xfId="15391" xr:uid="{00000000-0005-0000-0000-00004F3C0000}"/>
    <cellStyle name="Title 12 3 4" xfId="15392" xr:uid="{00000000-0005-0000-0000-0000503C0000}"/>
    <cellStyle name="Title 12 4" xfId="15393" xr:uid="{00000000-0005-0000-0000-0000513C0000}"/>
    <cellStyle name="Title 12 4 2" xfId="15394" xr:uid="{00000000-0005-0000-0000-0000523C0000}"/>
    <cellStyle name="Title 12 4 2 2" xfId="15395" xr:uid="{00000000-0005-0000-0000-0000533C0000}"/>
    <cellStyle name="Title 12 4 3" xfId="15396" xr:uid="{00000000-0005-0000-0000-0000543C0000}"/>
    <cellStyle name="Title 12 4 3 2" xfId="15397" xr:uid="{00000000-0005-0000-0000-0000553C0000}"/>
    <cellStyle name="Title 12 4 4" xfId="15398" xr:uid="{00000000-0005-0000-0000-0000563C0000}"/>
    <cellStyle name="Title 12 5" xfId="15399" xr:uid="{00000000-0005-0000-0000-0000573C0000}"/>
    <cellStyle name="Title 12 5 2" xfId="15400" xr:uid="{00000000-0005-0000-0000-0000583C0000}"/>
    <cellStyle name="Title 12 5 2 2" xfId="15401" xr:uid="{00000000-0005-0000-0000-0000593C0000}"/>
    <cellStyle name="Title 12 5 3" xfId="15402" xr:uid="{00000000-0005-0000-0000-00005A3C0000}"/>
    <cellStyle name="Title 12 5 3 2" xfId="15403" xr:uid="{00000000-0005-0000-0000-00005B3C0000}"/>
    <cellStyle name="Title 12 5 4" xfId="15404" xr:uid="{00000000-0005-0000-0000-00005C3C0000}"/>
    <cellStyle name="Title 12 5 4 2" xfId="15405" xr:uid="{00000000-0005-0000-0000-00005D3C0000}"/>
    <cellStyle name="Title 12 5 5" xfId="15406" xr:uid="{00000000-0005-0000-0000-00005E3C0000}"/>
    <cellStyle name="Title 12 6" xfId="15407" xr:uid="{00000000-0005-0000-0000-00005F3C0000}"/>
    <cellStyle name="Title 12 6 2" xfId="15408" xr:uid="{00000000-0005-0000-0000-0000603C0000}"/>
    <cellStyle name="Title 12 6 2 2" xfId="15409" xr:uid="{00000000-0005-0000-0000-0000613C0000}"/>
    <cellStyle name="Title 12 6 3" xfId="15410" xr:uid="{00000000-0005-0000-0000-0000623C0000}"/>
    <cellStyle name="Title 12 6 3 2" xfId="15411" xr:uid="{00000000-0005-0000-0000-0000633C0000}"/>
    <cellStyle name="Title 12 6 4" xfId="15412" xr:uid="{00000000-0005-0000-0000-0000643C0000}"/>
    <cellStyle name="Title 12 7" xfId="15413" xr:uid="{00000000-0005-0000-0000-0000653C0000}"/>
    <cellStyle name="Title 12 7 2" xfId="15414" xr:uid="{00000000-0005-0000-0000-0000663C0000}"/>
    <cellStyle name="Title 12 8" xfId="15415" xr:uid="{00000000-0005-0000-0000-0000673C0000}"/>
    <cellStyle name="Title 12 8 2" xfId="15416" xr:uid="{00000000-0005-0000-0000-0000683C0000}"/>
    <cellStyle name="Title 12 9" xfId="15417" xr:uid="{00000000-0005-0000-0000-0000693C0000}"/>
    <cellStyle name="Title 12 9 2" xfId="15418" xr:uid="{00000000-0005-0000-0000-00006A3C0000}"/>
    <cellStyle name="Title 13" xfId="15419" xr:uid="{00000000-0005-0000-0000-00006B3C0000}"/>
    <cellStyle name="Title 13 10" xfId="15420" xr:uid="{00000000-0005-0000-0000-00006C3C0000}"/>
    <cellStyle name="Title 13 11" xfId="15421" xr:uid="{00000000-0005-0000-0000-00006D3C0000}"/>
    <cellStyle name="Title 13 12" xfId="15422" xr:uid="{00000000-0005-0000-0000-00006E3C0000}"/>
    <cellStyle name="Title 13 2" xfId="15423" xr:uid="{00000000-0005-0000-0000-00006F3C0000}"/>
    <cellStyle name="Title 13 2 2" xfId="15424" xr:uid="{00000000-0005-0000-0000-0000703C0000}"/>
    <cellStyle name="Title 13 2 2 2" xfId="15425" xr:uid="{00000000-0005-0000-0000-0000713C0000}"/>
    <cellStyle name="Title 13 2 3" xfId="15426" xr:uid="{00000000-0005-0000-0000-0000723C0000}"/>
    <cellStyle name="Title 13 2 3 2" xfId="15427" xr:uid="{00000000-0005-0000-0000-0000733C0000}"/>
    <cellStyle name="Title 13 2 4" xfId="15428" xr:uid="{00000000-0005-0000-0000-0000743C0000}"/>
    <cellStyle name="Title 13 2 5" xfId="15429" xr:uid="{00000000-0005-0000-0000-0000753C0000}"/>
    <cellStyle name="Title 13 3" xfId="15430" xr:uid="{00000000-0005-0000-0000-0000763C0000}"/>
    <cellStyle name="Title 13 3 2" xfId="15431" xr:uid="{00000000-0005-0000-0000-0000773C0000}"/>
    <cellStyle name="Title 13 3 2 2" xfId="15432" xr:uid="{00000000-0005-0000-0000-0000783C0000}"/>
    <cellStyle name="Title 13 3 3" xfId="15433" xr:uid="{00000000-0005-0000-0000-0000793C0000}"/>
    <cellStyle name="Title 13 3 3 2" xfId="15434" xr:uid="{00000000-0005-0000-0000-00007A3C0000}"/>
    <cellStyle name="Title 13 3 4" xfId="15435" xr:uid="{00000000-0005-0000-0000-00007B3C0000}"/>
    <cellStyle name="Title 13 4" xfId="15436" xr:uid="{00000000-0005-0000-0000-00007C3C0000}"/>
    <cellStyle name="Title 13 4 2" xfId="15437" xr:uid="{00000000-0005-0000-0000-00007D3C0000}"/>
    <cellStyle name="Title 13 4 2 2" xfId="15438" xr:uid="{00000000-0005-0000-0000-00007E3C0000}"/>
    <cellStyle name="Title 13 4 3" xfId="15439" xr:uid="{00000000-0005-0000-0000-00007F3C0000}"/>
    <cellStyle name="Title 13 4 3 2" xfId="15440" xr:uid="{00000000-0005-0000-0000-0000803C0000}"/>
    <cellStyle name="Title 13 4 4" xfId="15441" xr:uid="{00000000-0005-0000-0000-0000813C0000}"/>
    <cellStyle name="Title 13 5" xfId="15442" xr:uid="{00000000-0005-0000-0000-0000823C0000}"/>
    <cellStyle name="Title 13 5 2" xfId="15443" xr:uid="{00000000-0005-0000-0000-0000833C0000}"/>
    <cellStyle name="Title 13 5 2 2" xfId="15444" xr:uid="{00000000-0005-0000-0000-0000843C0000}"/>
    <cellStyle name="Title 13 5 3" xfId="15445" xr:uid="{00000000-0005-0000-0000-0000853C0000}"/>
    <cellStyle name="Title 13 5 3 2" xfId="15446" xr:uid="{00000000-0005-0000-0000-0000863C0000}"/>
    <cellStyle name="Title 13 5 4" xfId="15447" xr:uid="{00000000-0005-0000-0000-0000873C0000}"/>
    <cellStyle name="Title 13 5 4 2" xfId="15448" xr:uid="{00000000-0005-0000-0000-0000883C0000}"/>
    <cellStyle name="Title 13 5 5" xfId="15449" xr:uid="{00000000-0005-0000-0000-0000893C0000}"/>
    <cellStyle name="Title 13 6" xfId="15450" xr:uid="{00000000-0005-0000-0000-00008A3C0000}"/>
    <cellStyle name="Title 13 6 2" xfId="15451" xr:uid="{00000000-0005-0000-0000-00008B3C0000}"/>
    <cellStyle name="Title 13 6 2 2" xfId="15452" xr:uid="{00000000-0005-0000-0000-00008C3C0000}"/>
    <cellStyle name="Title 13 6 3" xfId="15453" xr:uid="{00000000-0005-0000-0000-00008D3C0000}"/>
    <cellStyle name="Title 13 6 3 2" xfId="15454" xr:uid="{00000000-0005-0000-0000-00008E3C0000}"/>
    <cellStyle name="Title 13 6 4" xfId="15455" xr:uid="{00000000-0005-0000-0000-00008F3C0000}"/>
    <cellStyle name="Title 13 7" xfId="15456" xr:uid="{00000000-0005-0000-0000-0000903C0000}"/>
    <cellStyle name="Title 13 7 2" xfId="15457" xr:uid="{00000000-0005-0000-0000-0000913C0000}"/>
    <cellStyle name="Title 13 8" xfId="15458" xr:uid="{00000000-0005-0000-0000-0000923C0000}"/>
    <cellStyle name="Title 13 8 2" xfId="15459" xr:uid="{00000000-0005-0000-0000-0000933C0000}"/>
    <cellStyle name="Title 13 9" xfId="15460" xr:uid="{00000000-0005-0000-0000-0000943C0000}"/>
    <cellStyle name="Title 13 9 2" xfId="15461" xr:uid="{00000000-0005-0000-0000-0000953C0000}"/>
    <cellStyle name="Title 14" xfId="15462" xr:uid="{00000000-0005-0000-0000-0000963C0000}"/>
    <cellStyle name="Title 14 10" xfId="15463" xr:uid="{00000000-0005-0000-0000-0000973C0000}"/>
    <cellStyle name="Title 14 11" xfId="15464" xr:uid="{00000000-0005-0000-0000-0000983C0000}"/>
    <cellStyle name="Title 14 12" xfId="15465" xr:uid="{00000000-0005-0000-0000-0000993C0000}"/>
    <cellStyle name="Title 14 2" xfId="15466" xr:uid="{00000000-0005-0000-0000-00009A3C0000}"/>
    <cellStyle name="Title 14 2 2" xfId="15467" xr:uid="{00000000-0005-0000-0000-00009B3C0000}"/>
    <cellStyle name="Title 14 2 2 2" xfId="15468" xr:uid="{00000000-0005-0000-0000-00009C3C0000}"/>
    <cellStyle name="Title 14 2 3" xfId="15469" xr:uid="{00000000-0005-0000-0000-00009D3C0000}"/>
    <cellStyle name="Title 14 2 3 2" xfId="15470" xr:uid="{00000000-0005-0000-0000-00009E3C0000}"/>
    <cellStyle name="Title 14 2 4" xfId="15471" xr:uid="{00000000-0005-0000-0000-00009F3C0000}"/>
    <cellStyle name="Title 14 2 5" xfId="15472" xr:uid="{00000000-0005-0000-0000-0000A03C0000}"/>
    <cellStyle name="Title 14 3" xfId="15473" xr:uid="{00000000-0005-0000-0000-0000A13C0000}"/>
    <cellStyle name="Title 14 3 2" xfId="15474" xr:uid="{00000000-0005-0000-0000-0000A23C0000}"/>
    <cellStyle name="Title 14 3 2 2" xfId="15475" xr:uid="{00000000-0005-0000-0000-0000A33C0000}"/>
    <cellStyle name="Title 14 3 3" xfId="15476" xr:uid="{00000000-0005-0000-0000-0000A43C0000}"/>
    <cellStyle name="Title 14 3 3 2" xfId="15477" xr:uid="{00000000-0005-0000-0000-0000A53C0000}"/>
    <cellStyle name="Title 14 3 4" xfId="15478" xr:uid="{00000000-0005-0000-0000-0000A63C0000}"/>
    <cellStyle name="Title 14 4" xfId="15479" xr:uid="{00000000-0005-0000-0000-0000A73C0000}"/>
    <cellStyle name="Title 14 4 2" xfId="15480" xr:uid="{00000000-0005-0000-0000-0000A83C0000}"/>
    <cellStyle name="Title 14 4 2 2" xfId="15481" xr:uid="{00000000-0005-0000-0000-0000A93C0000}"/>
    <cellStyle name="Title 14 4 3" xfId="15482" xr:uid="{00000000-0005-0000-0000-0000AA3C0000}"/>
    <cellStyle name="Title 14 4 3 2" xfId="15483" xr:uid="{00000000-0005-0000-0000-0000AB3C0000}"/>
    <cellStyle name="Title 14 4 4" xfId="15484" xr:uid="{00000000-0005-0000-0000-0000AC3C0000}"/>
    <cellStyle name="Title 14 5" xfId="15485" xr:uid="{00000000-0005-0000-0000-0000AD3C0000}"/>
    <cellStyle name="Title 14 5 2" xfId="15486" xr:uid="{00000000-0005-0000-0000-0000AE3C0000}"/>
    <cellStyle name="Title 14 5 2 2" xfId="15487" xr:uid="{00000000-0005-0000-0000-0000AF3C0000}"/>
    <cellStyle name="Title 14 5 3" xfId="15488" xr:uid="{00000000-0005-0000-0000-0000B03C0000}"/>
    <cellStyle name="Title 14 5 3 2" xfId="15489" xr:uid="{00000000-0005-0000-0000-0000B13C0000}"/>
    <cellStyle name="Title 14 5 4" xfId="15490" xr:uid="{00000000-0005-0000-0000-0000B23C0000}"/>
    <cellStyle name="Title 14 5 4 2" xfId="15491" xr:uid="{00000000-0005-0000-0000-0000B33C0000}"/>
    <cellStyle name="Title 14 5 5" xfId="15492" xr:uid="{00000000-0005-0000-0000-0000B43C0000}"/>
    <cellStyle name="Title 14 6" xfId="15493" xr:uid="{00000000-0005-0000-0000-0000B53C0000}"/>
    <cellStyle name="Title 14 6 2" xfId="15494" xr:uid="{00000000-0005-0000-0000-0000B63C0000}"/>
    <cellStyle name="Title 14 6 2 2" xfId="15495" xr:uid="{00000000-0005-0000-0000-0000B73C0000}"/>
    <cellStyle name="Title 14 6 3" xfId="15496" xr:uid="{00000000-0005-0000-0000-0000B83C0000}"/>
    <cellStyle name="Title 14 6 3 2" xfId="15497" xr:uid="{00000000-0005-0000-0000-0000B93C0000}"/>
    <cellStyle name="Title 14 6 4" xfId="15498" xr:uid="{00000000-0005-0000-0000-0000BA3C0000}"/>
    <cellStyle name="Title 14 7" xfId="15499" xr:uid="{00000000-0005-0000-0000-0000BB3C0000}"/>
    <cellStyle name="Title 14 7 2" xfId="15500" xr:uid="{00000000-0005-0000-0000-0000BC3C0000}"/>
    <cellStyle name="Title 14 8" xfId="15501" xr:uid="{00000000-0005-0000-0000-0000BD3C0000}"/>
    <cellStyle name="Title 14 8 2" xfId="15502" xr:uid="{00000000-0005-0000-0000-0000BE3C0000}"/>
    <cellStyle name="Title 14 9" xfId="15503" xr:uid="{00000000-0005-0000-0000-0000BF3C0000}"/>
    <cellStyle name="Title 14 9 2" xfId="15504" xr:uid="{00000000-0005-0000-0000-0000C03C0000}"/>
    <cellStyle name="Title 15" xfId="15505" xr:uid="{00000000-0005-0000-0000-0000C13C0000}"/>
    <cellStyle name="Title 15 10" xfId="15506" xr:uid="{00000000-0005-0000-0000-0000C23C0000}"/>
    <cellStyle name="Title 15 11" xfId="15507" xr:uid="{00000000-0005-0000-0000-0000C33C0000}"/>
    <cellStyle name="Title 15 12" xfId="15508" xr:uid="{00000000-0005-0000-0000-0000C43C0000}"/>
    <cellStyle name="Title 15 2" xfId="15509" xr:uid="{00000000-0005-0000-0000-0000C53C0000}"/>
    <cellStyle name="Title 15 2 2" xfId="15510" xr:uid="{00000000-0005-0000-0000-0000C63C0000}"/>
    <cellStyle name="Title 15 2 2 2" xfId="15511" xr:uid="{00000000-0005-0000-0000-0000C73C0000}"/>
    <cellStyle name="Title 15 2 3" xfId="15512" xr:uid="{00000000-0005-0000-0000-0000C83C0000}"/>
    <cellStyle name="Title 15 2 3 2" xfId="15513" xr:uid="{00000000-0005-0000-0000-0000C93C0000}"/>
    <cellStyle name="Title 15 2 4" xfId="15514" xr:uid="{00000000-0005-0000-0000-0000CA3C0000}"/>
    <cellStyle name="Title 15 2 5" xfId="15515" xr:uid="{00000000-0005-0000-0000-0000CB3C0000}"/>
    <cellStyle name="Title 15 3" xfId="15516" xr:uid="{00000000-0005-0000-0000-0000CC3C0000}"/>
    <cellStyle name="Title 15 3 2" xfId="15517" xr:uid="{00000000-0005-0000-0000-0000CD3C0000}"/>
    <cellStyle name="Title 15 3 2 2" xfId="15518" xr:uid="{00000000-0005-0000-0000-0000CE3C0000}"/>
    <cellStyle name="Title 15 3 3" xfId="15519" xr:uid="{00000000-0005-0000-0000-0000CF3C0000}"/>
    <cellStyle name="Title 15 3 3 2" xfId="15520" xr:uid="{00000000-0005-0000-0000-0000D03C0000}"/>
    <cellStyle name="Title 15 3 4" xfId="15521" xr:uid="{00000000-0005-0000-0000-0000D13C0000}"/>
    <cellStyle name="Title 15 4" xfId="15522" xr:uid="{00000000-0005-0000-0000-0000D23C0000}"/>
    <cellStyle name="Title 15 4 2" xfId="15523" xr:uid="{00000000-0005-0000-0000-0000D33C0000}"/>
    <cellStyle name="Title 15 4 2 2" xfId="15524" xr:uid="{00000000-0005-0000-0000-0000D43C0000}"/>
    <cellStyle name="Title 15 4 3" xfId="15525" xr:uid="{00000000-0005-0000-0000-0000D53C0000}"/>
    <cellStyle name="Title 15 4 3 2" xfId="15526" xr:uid="{00000000-0005-0000-0000-0000D63C0000}"/>
    <cellStyle name="Title 15 4 4" xfId="15527" xr:uid="{00000000-0005-0000-0000-0000D73C0000}"/>
    <cellStyle name="Title 15 5" xfId="15528" xr:uid="{00000000-0005-0000-0000-0000D83C0000}"/>
    <cellStyle name="Title 15 5 2" xfId="15529" xr:uid="{00000000-0005-0000-0000-0000D93C0000}"/>
    <cellStyle name="Title 15 5 2 2" xfId="15530" xr:uid="{00000000-0005-0000-0000-0000DA3C0000}"/>
    <cellStyle name="Title 15 5 3" xfId="15531" xr:uid="{00000000-0005-0000-0000-0000DB3C0000}"/>
    <cellStyle name="Title 15 5 3 2" xfId="15532" xr:uid="{00000000-0005-0000-0000-0000DC3C0000}"/>
    <cellStyle name="Title 15 5 4" xfId="15533" xr:uid="{00000000-0005-0000-0000-0000DD3C0000}"/>
    <cellStyle name="Title 15 5 4 2" xfId="15534" xr:uid="{00000000-0005-0000-0000-0000DE3C0000}"/>
    <cellStyle name="Title 15 5 5" xfId="15535" xr:uid="{00000000-0005-0000-0000-0000DF3C0000}"/>
    <cellStyle name="Title 15 6" xfId="15536" xr:uid="{00000000-0005-0000-0000-0000E03C0000}"/>
    <cellStyle name="Title 15 6 2" xfId="15537" xr:uid="{00000000-0005-0000-0000-0000E13C0000}"/>
    <cellStyle name="Title 15 6 2 2" xfId="15538" xr:uid="{00000000-0005-0000-0000-0000E23C0000}"/>
    <cellStyle name="Title 15 6 3" xfId="15539" xr:uid="{00000000-0005-0000-0000-0000E33C0000}"/>
    <cellStyle name="Title 15 6 3 2" xfId="15540" xr:uid="{00000000-0005-0000-0000-0000E43C0000}"/>
    <cellStyle name="Title 15 6 4" xfId="15541" xr:uid="{00000000-0005-0000-0000-0000E53C0000}"/>
    <cellStyle name="Title 15 7" xfId="15542" xr:uid="{00000000-0005-0000-0000-0000E63C0000}"/>
    <cellStyle name="Title 15 7 2" xfId="15543" xr:uid="{00000000-0005-0000-0000-0000E73C0000}"/>
    <cellStyle name="Title 15 8" xfId="15544" xr:uid="{00000000-0005-0000-0000-0000E83C0000}"/>
    <cellStyle name="Title 15 8 2" xfId="15545" xr:uid="{00000000-0005-0000-0000-0000E93C0000}"/>
    <cellStyle name="Title 15 9" xfId="15546" xr:uid="{00000000-0005-0000-0000-0000EA3C0000}"/>
    <cellStyle name="Title 15 9 2" xfId="15547" xr:uid="{00000000-0005-0000-0000-0000EB3C0000}"/>
    <cellStyle name="Title 16" xfId="15548" xr:uid="{00000000-0005-0000-0000-0000EC3C0000}"/>
    <cellStyle name="Title 16 10" xfId="15549" xr:uid="{00000000-0005-0000-0000-0000ED3C0000}"/>
    <cellStyle name="Title 16 11" xfId="15550" xr:uid="{00000000-0005-0000-0000-0000EE3C0000}"/>
    <cellStyle name="Title 16 12" xfId="15551" xr:uid="{00000000-0005-0000-0000-0000EF3C0000}"/>
    <cellStyle name="Title 16 2" xfId="15552" xr:uid="{00000000-0005-0000-0000-0000F03C0000}"/>
    <cellStyle name="Title 16 2 2" xfId="15553" xr:uid="{00000000-0005-0000-0000-0000F13C0000}"/>
    <cellStyle name="Title 16 2 2 2" xfId="15554" xr:uid="{00000000-0005-0000-0000-0000F23C0000}"/>
    <cellStyle name="Title 16 2 3" xfId="15555" xr:uid="{00000000-0005-0000-0000-0000F33C0000}"/>
    <cellStyle name="Title 16 2 3 2" xfId="15556" xr:uid="{00000000-0005-0000-0000-0000F43C0000}"/>
    <cellStyle name="Title 16 2 4" xfId="15557" xr:uid="{00000000-0005-0000-0000-0000F53C0000}"/>
    <cellStyle name="Title 16 2 5" xfId="15558" xr:uid="{00000000-0005-0000-0000-0000F63C0000}"/>
    <cellStyle name="Title 16 3" xfId="15559" xr:uid="{00000000-0005-0000-0000-0000F73C0000}"/>
    <cellStyle name="Title 16 3 2" xfId="15560" xr:uid="{00000000-0005-0000-0000-0000F83C0000}"/>
    <cellStyle name="Title 16 3 2 2" xfId="15561" xr:uid="{00000000-0005-0000-0000-0000F93C0000}"/>
    <cellStyle name="Title 16 3 3" xfId="15562" xr:uid="{00000000-0005-0000-0000-0000FA3C0000}"/>
    <cellStyle name="Title 16 3 3 2" xfId="15563" xr:uid="{00000000-0005-0000-0000-0000FB3C0000}"/>
    <cellStyle name="Title 16 3 4" xfId="15564" xr:uid="{00000000-0005-0000-0000-0000FC3C0000}"/>
    <cellStyle name="Title 16 4" xfId="15565" xr:uid="{00000000-0005-0000-0000-0000FD3C0000}"/>
    <cellStyle name="Title 16 4 2" xfId="15566" xr:uid="{00000000-0005-0000-0000-0000FE3C0000}"/>
    <cellStyle name="Title 16 4 2 2" xfId="15567" xr:uid="{00000000-0005-0000-0000-0000FF3C0000}"/>
    <cellStyle name="Title 16 4 3" xfId="15568" xr:uid="{00000000-0005-0000-0000-0000003D0000}"/>
    <cellStyle name="Title 16 4 3 2" xfId="15569" xr:uid="{00000000-0005-0000-0000-0000013D0000}"/>
    <cellStyle name="Title 16 4 4" xfId="15570" xr:uid="{00000000-0005-0000-0000-0000023D0000}"/>
    <cellStyle name="Title 16 5" xfId="15571" xr:uid="{00000000-0005-0000-0000-0000033D0000}"/>
    <cellStyle name="Title 16 5 2" xfId="15572" xr:uid="{00000000-0005-0000-0000-0000043D0000}"/>
    <cellStyle name="Title 16 5 2 2" xfId="15573" xr:uid="{00000000-0005-0000-0000-0000053D0000}"/>
    <cellStyle name="Title 16 5 3" xfId="15574" xr:uid="{00000000-0005-0000-0000-0000063D0000}"/>
    <cellStyle name="Title 16 5 3 2" xfId="15575" xr:uid="{00000000-0005-0000-0000-0000073D0000}"/>
    <cellStyle name="Title 16 5 4" xfId="15576" xr:uid="{00000000-0005-0000-0000-0000083D0000}"/>
    <cellStyle name="Title 16 5 4 2" xfId="15577" xr:uid="{00000000-0005-0000-0000-0000093D0000}"/>
    <cellStyle name="Title 16 5 5" xfId="15578" xr:uid="{00000000-0005-0000-0000-00000A3D0000}"/>
    <cellStyle name="Title 16 6" xfId="15579" xr:uid="{00000000-0005-0000-0000-00000B3D0000}"/>
    <cellStyle name="Title 16 6 2" xfId="15580" xr:uid="{00000000-0005-0000-0000-00000C3D0000}"/>
    <cellStyle name="Title 16 6 2 2" xfId="15581" xr:uid="{00000000-0005-0000-0000-00000D3D0000}"/>
    <cellStyle name="Title 16 6 3" xfId="15582" xr:uid="{00000000-0005-0000-0000-00000E3D0000}"/>
    <cellStyle name="Title 16 6 3 2" xfId="15583" xr:uid="{00000000-0005-0000-0000-00000F3D0000}"/>
    <cellStyle name="Title 16 6 4" xfId="15584" xr:uid="{00000000-0005-0000-0000-0000103D0000}"/>
    <cellStyle name="Title 16 7" xfId="15585" xr:uid="{00000000-0005-0000-0000-0000113D0000}"/>
    <cellStyle name="Title 16 7 2" xfId="15586" xr:uid="{00000000-0005-0000-0000-0000123D0000}"/>
    <cellStyle name="Title 16 8" xfId="15587" xr:uid="{00000000-0005-0000-0000-0000133D0000}"/>
    <cellStyle name="Title 16 8 2" xfId="15588" xr:uid="{00000000-0005-0000-0000-0000143D0000}"/>
    <cellStyle name="Title 16 9" xfId="15589" xr:uid="{00000000-0005-0000-0000-0000153D0000}"/>
    <cellStyle name="Title 16 9 2" xfId="15590" xr:uid="{00000000-0005-0000-0000-0000163D0000}"/>
    <cellStyle name="Title 17" xfId="15591" xr:uid="{00000000-0005-0000-0000-0000173D0000}"/>
    <cellStyle name="Title 17 10" xfId="15592" xr:uid="{00000000-0005-0000-0000-0000183D0000}"/>
    <cellStyle name="Title 17 11" xfId="15593" xr:uid="{00000000-0005-0000-0000-0000193D0000}"/>
    <cellStyle name="Title 17 12" xfId="15594" xr:uid="{00000000-0005-0000-0000-00001A3D0000}"/>
    <cellStyle name="Title 17 2" xfId="15595" xr:uid="{00000000-0005-0000-0000-00001B3D0000}"/>
    <cellStyle name="Title 17 2 2" xfId="15596" xr:uid="{00000000-0005-0000-0000-00001C3D0000}"/>
    <cellStyle name="Title 17 2 2 2" xfId="15597" xr:uid="{00000000-0005-0000-0000-00001D3D0000}"/>
    <cellStyle name="Title 17 2 3" xfId="15598" xr:uid="{00000000-0005-0000-0000-00001E3D0000}"/>
    <cellStyle name="Title 17 2 3 2" xfId="15599" xr:uid="{00000000-0005-0000-0000-00001F3D0000}"/>
    <cellStyle name="Title 17 2 4" xfId="15600" xr:uid="{00000000-0005-0000-0000-0000203D0000}"/>
    <cellStyle name="Title 17 2 5" xfId="15601" xr:uid="{00000000-0005-0000-0000-0000213D0000}"/>
    <cellStyle name="Title 17 3" xfId="15602" xr:uid="{00000000-0005-0000-0000-0000223D0000}"/>
    <cellStyle name="Title 17 3 2" xfId="15603" xr:uid="{00000000-0005-0000-0000-0000233D0000}"/>
    <cellStyle name="Title 17 3 2 2" xfId="15604" xr:uid="{00000000-0005-0000-0000-0000243D0000}"/>
    <cellStyle name="Title 17 3 3" xfId="15605" xr:uid="{00000000-0005-0000-0000-0000253D0000}"/>
    <cellStyle name="Title 17 3 3 2" xfId="15606" xr:uid="{00000000-0005-0000-0000-0000263D0000}"/>
    <cellStyle name="Title 17 3 4" xfId="15607" xr:uid="{00000000-0005-0000-0000-0000273D0000}"/>
    <cellStyle name="Title 17 4" xfId="15608" xr:uid="{00000000-0005-0000-0000-0000283D0000}"/>
    <cellStyle name="Title 17 4 2" xfId="15609" xr:uid="{00000000-0005-0000-0000-0000293D0000}"/>
    <cellStyle name="Title 17 4 2 2" xfId="15610" xr:uid="{00000000-0005-0000-0000-00002A3D0000}"/>
    <cellStyle name="Title 17 4 3" xfId="15611" xr:uid="{00000000-0005-0000-0000-00002B3D0000}"/>
    <cellStyle name="Title 17 4 3 2" xfId="15612" xr:uid="{00000000-0005-0000-0000-00002C3D0000}"/>
    <cellStyle name="Title 17 4 4" xfId="15613" xr:uid="{00000000-0005-0000-0000-00002D3D0000}"/>
    <cellStyle name="Title 17 5" xfId="15614" xr:uid="{00000000-0005-0000-0000-00002E3D0000}"/>
    <cellStyle name="Title 17 5 2" xfId="15615" xr:uid="{00000000-0005-0000-0000-00002F3D0000}"/>
    <cellStyle name="Title 17 5 2 2" xfId="15616" xr:uid="{00000000-0005-0000-0000-0000303D0000}"/>
    <cellStyle name="Title 17 5 3" xfId="15617" xr:uid="{00000000-0005-0000-0000-0000313D0000}"/>
    <cellStyle name="Title 17 5 3 2" xfId="15618" xr:uid="{00000000-0005-0000-0000-0000323D0000}"/>
    <cellStyle name="Title 17 5 4" xfId="15619" xr:uid="{00000000-0005-0000-0000-0000333D0000}"/>
    <cellStyle name="Title 17 5 4 2" xfId="15620" xr:uid="{00000000-0005-0000-0000-0000343D0000}"/>
    <cellStyle name="Title 17 5 5" xfId="15621" xr:uid="{00000000-0005-0000-0000-0000353D0000}"/>
    <cellStyle name="Title 17 6" xfId="15622" xr:uid="{00000000-0005-0000-0000-0000363D0000}"/>
    <cellStyle name="Title 17 6 2" xfId="15623" xr:uid="{00000000-0005-0000-0000-0000373D0000}"/>
    <cellStyle name="Title 17 6 2 2" xfId="15624" xr:uid="{00000000-0005-0000-0000-0000383D0000}"/>
    <cellStyle name="Title 17 6 3" xfId="15625" xr:uid="{00000000-0005-0000-0000-0000393D0000}"/>
    <cellStyle name="Title 17 6 3 2" xfId="15626" xr:uid="{00000000-0005-0000-0000-00003A3D0000}"/>
    <cellStyle name="Title 17 6 4" xfId="15627" xr:uid="{00000000-0005-0000-0000-00003B3D0000}"/>
    <cellStyle name="Title 17 7" xfId="15628" xr:uid="{00000000-0005-0000-0000-00003C3D0000}"/>
    <cellStyle name="Title 17 7 2" xfId="15629" xr:uid="{00000000-0005-0000-0000-00003D3D0000}"/>
    <cellStyle name="Title 17 8" xfId="15630" xr:uid="{00000000-0005-0000-0000-00003E3D0000}"/>
    <cellStyle name="Title 17 8 2" xfId="15631" xr:uid="{00000000-0005-0000-0000-00003F3D0000}"/>
    <cellStyle name="Title 17 9" xfId="15632" xr:uid="{00000000-0005-0000-0000-0000403D0000}"/>
    <cellStyle name="Title 17 9 2" xfId="15633" xr:uid="{00000000-0005-0000-0000-0000413D0000}"/>
    <cellStyle name="Title 18" xfId="15634" xr:uid="{00000000-0005-0000-0000-0000423D0000}"/>
    <cellStyle name="Title 18 10" xfId="15635" xr:uid="{00000000-0005-0000-0000-0000433D0000}"/>
    <cellStyle name="Title 18 11" xfId="15636" xr:uid="{00000000-0005-0000-0000-0000443D0000}"/>
    <cellStyle name="Title 18 12" xfId="15637" xr:uid="{00000000-0005-0000-0000-0000453D0000}"/>
    <cellStyle name="Title 18 2" xfId="15638" xr:uid="{00000000-0005-0000-0000-0000463D0000}"/>
    <cellStyle name="Title 18 2 2" xfId="15639" xr:uid="{00000000-0005-0000-0000-0000473D0000}"/>
    <cellStyle name="Title 18 2 2 2" xfId="15640" xr:uid="{00000000-0005-0000-0000-0000483D0000}"/>
    <cellStyle name="Title 18 2 3" xfId="15641" xr:uid="{00000000-0005-0000-0000-0000493D0000}"/>
    <cellStyle name="Title 18 2 3 2" xfId="15642" xr:uid="{00000000-0005-0000-0000-00004A3D0000}"/>
    <cellStyle name="Title 18 2 4" xfId="15643" xr:uid="{00000000-0005-0000-0000-00004B3D0000}"/>
    <cellStyle name="Title 18 2 5" xfId="15644" xr:uid="{00000000-0005-0000-0000-00004C3D0000}"/>
    <cellStyle name="Title 18 3" xfId="15645" xr:uid="{00000000-0005-0000-0000-00004D3D0000}"/>
    <cellStyle name="Title 18 3 2" xfId="15646" xr:uid="{00000000-0005-0000-0000-00004E3D0000}"/>
    <cellStyle name="Title 18 3 2 2" xfId="15647" xr:uid="{00000000-0005-0000-0000-00004F3D0000}"/>
    <cellStyle name="Title 18 3 3" xfId="15648" xr:uid="{00000000-0005-0000-0000-0000503D0000}"/>
    <cellStyle name="Title 18 3 3 2" xfId="15649" xr:uid="{00000000-0005-0000-0000-0000513D0000}"/>
    <cellStyle name="Title 18 3 4" xfId="15650" xr:uid="{00000000-0005-0000-0000-0000523D0000}"/>
    <cellStyle name="Title 18 4" xfId="15651" xr:uid="{00000000-0005-0000-0000-0000533D0000}"/>
    <cellStyle name="Title 18 4 2" xfId="15652" xr:uid="{00000000-0005-0000-0000-0000543D0000}"/>
    <cellStyle name="Title 18 4 2 2" xfId="15653" xr:uid="{00000000-0005-0000-0000-0000553D0000}"/>
    <cellStyle name="Title 18 4 3" xfId="15654" xr:uid="{00000000-0005-0000-0000-0000563D0000}"/>
    <cellStyle name="Title 18 4 3 2" xfId="15655" xr:uid="{00000000-0005-0000-0000-0000573D0000}"/>
    <cellStyle name="Title 18 4 4" xfId="15656" xr:uid="{00000000-0005-0000-0000-0000583D0000}"/>
    <cellStyle name="Title 18 5" xfId="15657" xr:uid="{00000000-0005-0000-0000-0000593D0000}"/>
    <cellStyle name="Title 18 5 2" xfId="15658" xr:uid="{00000000-0005-0000-0000-00005A3D0000}"/>
    <cellStyle name="Title 18 5 2 2" xfId="15659" xr:uid="{00000000-0005-0000-0000-00005B3D0000}"/>
    <cellStyle name="Title 18 5 3" xfId="15660" xr:uid="{00000000-0005-0000-0000-00005C3D0000}"/>
    <cellStyle name="Title 18 5 3 2" xfId="15661" xr:uid="{00000000-0005-0000-0000-00005D3D0000}"/>
    <cellStyle name="Title 18 5 4" xfId="15662" xr:uid="{00000000-0005-0000-0000-00005E3D0000}"/>
    <cellStyle name="Title 18 5 4 2" xfId="15663" xr:uid="{00000000-0005-0000-0000-00005F3D0000}"/>
    <cellStyle name="Title 18 5 5" xfId="15664" xr:uid="{00000000-0005-0000-0000-0000603D0000}"/>
    <cellStyle name="Title 18 6" xfId="15665" xr:uid="{00000000-0005-0000-0000-0000613D0000}"/>
    <cellStyle name="Title 18 6 2" xfId="15666" xr:uid="{00000000-0005-0000-0000-0000623D0000}"/>
    <cellStyle name="Title 18 6 2 2" xfId="15667" xr:uid="{00000000-0005-0000-0000-0000633D0000}"/>
    <cellStyle name="Title 18 6 3" xfId="15668" xr:uid="{00000000-0005-0000-0000-0000643D0000}"/>
    <cellStyle name="Title 18 6 3 2" xfId="15669" xr:uid="{00000000-0005-0000-0000-0000653D0000}"/>
    <cellStyle name="Title 18 6 4" xfId="15670" xr:uid="{00000000-0005-0000-0000-0000663D0000}"/>
    <cellStyle name="Title 18 7" xfId="15671" xr:uid="{00000000-0005-0000-0000-0000673D0000}"/>
    <cellStyle name="Title 18 7 2" xfId="15672" xr:uid="{00000000-0005-0000-0000-0000683D0000}"/>
    <cellStyle name="Title 18 8" xfId="15673" xr:uid="{00000000-0005-0000-0000-0000693D0000}"/>
    <cellStyle name="Title 18 8 2" xfId="15674" xr:uid="{00000000-0005-0000-0000-00006A3D0000}"/>
    <cellStyle name="Title 18 9" xfId="15675" xr:uid="{00000000-0005-0000-0000-00006B3D0000}"/>
    <cellStyle name="Title 18 9 2" xfId="15676" xr:uid="{00000000-0005-0000-0000-00006C3D0000}"/>
    <cellStyle name="Title 19" xfId="15677" xr:uid="{00000000-0005-0000-0000-00006D3D0000}"/>
    <cellStyle name="Title 19 10" xfId="15678" xr:uid="{00000000-0005-0000-0000-00006E3D0000}"/>
    <cellStyle name="Title 19 11" xfId="15679" xr:uid="{00000000-0005-0000-0000-00006F3D0000}"/>
    <cellStyle name="Title 19 12" xfId="15680" xr:uid="{00000000-0005-0000-0000-0000703D0000}"/>
    <cellStyle name="Title 19 2" xfId="15681" xr:uid="{00000000-0005-0000-0000-0000713D0000}"/>
    <cellStyle name="Title 19 2 2" xfId="15682" xr:uid="{00000000-0005-0000-0000-0000723D0000}"/>
    <cellStyle name="Title 19 2 2 2" xfId="15683" xr:uid="{00000000-0005-0000-0000-0000733D0000}"/>
    <cellStyle name="Title 19 2 3" xfId="15684" xr:uid="{00000000-0005-0000-0000-0000743D0000}"/>
    <cellStyle name="Title 19 2 3 2" xfId="15685" xr:uid="{00000000-0005-0000-0000-0000753D0000}"/>
    <cellStyle name="Title 19 2 4" xfId="15686" xr:uid="{00000000-0005-0000-0000-0000763D0000}"/>
    <cellStyle name="Title 19 2 5" xfId="15687" xr:uid="{00000000-0005-0000-0000-0000773D0000}"/>
    <cellStyle name="Title 19 3" xfId="15688" xr:uid="{00000000-0005-0000-0000-0000783D0000}"/>
    <cellStyle name="Title 19 3 2" xfId="15689" xr:uid="{00000000-0005-0000-0000-0000793D0000}"/>
    <cellStyle name="Title 19 3 2 2" xfId="15690" xr:uid="{00000000-0005-0000-0000-00007A3D0000}"/>
    <cellStyle name="Title 19 3 3" xfId="15691" xr:uid="{00000000-0005-0000-0000-00007B3D0000}"/>
    <cellStyle name="Title 19 3 3 2" xfId="15692" xr:uid="{00000000-0005-0000-0000-00007C3D0000}"/>
    <cellStyle name="Title 19 3 4" xfId="15693" xr:uid="{00000000-0005-0000-0000-00007D3D0000}"/>
    <cellStyle name="Title 19 4" xfId="15694" xr:uid="{00000000-0005-0000-0000-00007E3D0000}"/>
    <cellStyle name="Title 19 4 2" xfId="15695" xr:uid="{00000000-0005-0000-0000-00007F3D0000}"/>
    <cellStyle name="Title 19 4 2 2" xfId="15696" xr:uid="{00000000-0005-0000-0000-0000803D0000}"/>
    <cellStyle name="Title 19 4 3" xfId="15697" xr:uid="{00000000-0005-0000-0000-0000813D0000}"/>
    <cellStyle name="Title 19 4 3 2" xfId="15698" xr:uid="{00000000-0005-0000-0000-0000823D0000}"/>
    <cellStyle name="Title 19 4 4" xfId="15699" xr:uid="{00000000-0005-0000-0000-0000833D0000}"/>
    <cellStyle name="Title 19 5" xfId="15700" xr:uid="{00000000-0005-0000-0000-0000843D0000}"/>
    <cellStyle name="Title 19 5 2" xfId="15701" xr:uid="{00000000-0005-0000-0000-0000853D0000}"/>
    <cellStyle name="Title 19 5 2 2" xfId="15702" xr:uid="{00000000-0005-0000-0000-0000863D0000}"/>
    <cellStyle name="Title 19 5 3" xfId="15703" xr:uid="{00000000-0005-0000-0000-0000873D0000}"/>
    <cellStyle name="Title 19 5 3 2" xfId="15704" xr:uid="{00000000-0005-0000-0000-0000883D0000}"/>
    <cellStyle name="Title 19 5 4" xfId="15705" xr:uid="{00000000-0005-0000-0000-0000893D0000}"/>
    <cellStyle name="Title 19 5 4 2" xfId="15706" xr:uid="{00000000-0005-0000-0000-00008A3D0000}"/>
    <cellStyle name="Title 19 5 5" xfId="15707" xr:uid="{00000000-0005-0000-0000-00008B3D0000}"/>
    <cellStyle name="Title 19 6" xfId="15708" xr:uid="{00000000-0005-0000-0000-00008C3D0000}"/>
    <cellStyle name="Title 19 6 2" xfId="15709" xr:uid="{00000000-0005-0000-0000-00008D3D0000}"/>
    <cellStyle name="Title 19 6 2 2" xfId="15710" xr:uid="{00000000-0005-0000-0000-00008E3D0000}"/>
    <cellStyle name="Title 19 6 3" xfId="15711" xr:uid="{00000000-0005-0000-0000-00008F3D0000}"/>
    <cellStyle name="Title 19 6 3 2" xfId="15712" xr:uid="{00000000-0005-0000-0000-0000903D0000}"/>
    <cellStyle name="Title 19 6 4" xfId="15713" xr:uid="{00000000-0005-0000-0000-0000913D0000}"/>
    <cellStyle name="Title 19 7" xfId="15714" xr:uid="{00000000-0005-0000-0000-0000923D0000}"/>
    <cellStyle name="Title 19 7 2" xfId="15715" xr:uid="{00000000-0005-0000-0000-0000933D0000}"/>
    <cellStyle name="Title 19 8" xfId="15716" xr:uid="{00000000-0005-0000-0000-0000943D0000}"/>
    <cellStyle name="Title 19 8 2" xfId="15717" xr:uid="{00000000-0005-0000-0000-0000953D0000}"/>
    <cellStyle name="Title 19 9" xfId="15718" xr:uid="{00000000-0005-0000-0000-0000963D0000}"/>
    <cellStyle name="Title 19 9 2" xfId="15719" xr:uid="{00000000-0005-0000-0000-0000973D0000}"/>
    <cellStyle name="Title 2" xfId="15720" xr:uid="{00000000-0005-0000-0000-0000983D0000}"/>
    <cellStyle name="Title 2 10" xfId="15721" xr:uid="{00000000-0005-0000-0000-0000993D0000}"/>
    <cellStyle name="Title 2 10 10" xfId="15722" xr:uid="{00000000-0005-0000-0000-00009A3D0000}"/>
    <cellStyle name="Title 2 10 11" xfId="15723" xr:uid="{00000000-0005-0000-0000-00009B3D0000}"/>
    <cellStyle name="Title 2 10 2" xfId="15724" xr:uid="{00000000-0005-0000-0000-00009C3D0000}"/>
    <cellStyle name="Title 2 10 2 2" xfId="15725" xr:uid="{00000000-0005-0000-0000-00009D3D0000}"/>
    <cellStyle name="Title 2 10 2 2 2" xfId="15726" xr:uid="{00000000-0005-0000-0000-00009E3D0000}"/>
    <cellStyle name="Title 2 10 2 3" xfId="15727" xr:uid="{00000000-0005-0000-0000-00009F3D0000}"/>
    <cellStyle name="Title 2 10 2 3 2" xfId="15728" xr:uid="{00000000-0005-0000-0000-0000A03D0000}"/>
    <cellStyle name="Title 2 10 2 4" xfId="15729" xr:uid="{00000000-0005-0000-0000-0000A13D0000}"/>
    <cellStyle name="Title 2 10 3" xfId="15730" xr:uid="{00000000-0005-0000-0000-0000A23D0000}"/>
    <cellStyle name="Title 2 10 3 2" xfId="15731" xr:uid="{00000000-0005-0000-0000-0000A33D0000}"/>
    <cellStyle name="Title 2 10 3 2 2" xfId="15732" xr:uid="{00000000-0005-0000-0000-0000A43D0000}"/>
    <cellStyle name="Title 2 10 3 3" xfId="15733" xr:uid="{00000000-0005-0000-0000-0000A53D0000}"/>
    <cellStyle name="Title 2 10 3 3 2" xfId="15734" xr:uid="{00000000-0005-0000-0000-0000A63D0000}"/>
    <cellStyle name="Title 2 10 3 4" xfId="15735" xr:uid="{00000000-0005-0000-0000-0000A73D0000}"/>
    <cellStyle name="Title 2 10 4" xfId="15736" xr:uid="{00000000-0005-0000-0000-0000A83D0000}"/>
    <cellStyle name="Title 2 10 4 2" xfId="15737" xr:uid="{00000000-0005-0000-0000-0000A93D0000}"/>
    <cellStyle name="Title 2 10 4 2 2" xfId="15738" xr:uid="{00000000-0005-0000-0000-0000AA3D0000}"/>
    <cellStyle name="Title 2 10 4 3" xfId="15739" xr:uid="{00000000-0005-0000-0000-0000AB3D0000}"/>
    <cellStyle name="Title 2 10 4 3 2" xfId="15740" xr:uid="{00000000-0005-0000-0000-0000AC3D0000}"/>
    <cellStyle name="Title 2 10 4 4" xfId="15741" xr:uid="{00000000-0005-0000-0000-0000AD3D0000}"/>
    <cellStyle name="Title 2 10 4 4 2" xfId="15742" xr:uid="{00000000-0005-0000-0000-0000AE3D0000}"/>
    <cellStyle name="Title 2 10 4 5" xfId="15743" xr:uid="{00000000-0005-0000-0000-0000AF3D0000}"/>
    <cellStyle name="Title 2 10 5" xfId="15744" xr:uid="{00000000-0005-0000-0000-0000B03D0000}"/>
    <cellStyle name="Title 2 10 5 2" xfId="15745" xr:uid="{00000000-0005-0000-0000-0000B13D0000}"/>
    <cellStyle name="Title 2 10 5 2 2" xfId="15746" xr:uid="{00000000-0005-0000-0000-0000B23D0000}"/>
    <cellStyle name="Title 2 10 5 3" xfId="15747" xr:uid="{00000000-0005-0000-0000-0000B33D0000}"/>
    <cellStyle name="Title 2 10 5 3 2" xfId="15748" xr:uid="{00000000-0005-0000-0000-0000B43D0000}"/>
    <cellStyle name="Title 2 10 5 4" xfId="15749" xr:uid="{00000000-0005-0000-0000-0000B53D0000}"/>
    <cellStyle name="Title 2 10 6" xfId="15750" xr:uid="{00000000-0005-0000-0000-0000B63D0000}"/>
    <cellStyle name="Title 2 10 6 2" xfId="15751" xr:uid="{00000000-0005-0000-0000-0000B73D0000}"/>
    <cellStyle name="Title 2 10 7" xfId="15752" xr:uid="{00000000-0005-0000-0000-0000B83D0000}"/>
    <cellStyle name="Title 2 10 7 2" xfId="15753" xr:uid="{00000000-0005-0000-0000-0000B93D0000}"/>
    <cellStyle name="Title 2 10 8" xfId="15754" xr:uid="{00000000-0005-0000-0000-0000BA3D0000}"/>
    <cellStyle name="Title 2 10 8 2" xfId="15755" xr:uid="{00000000-0005-0000-0000-0000BB3D0000}"/>
    <cellStyle name="Title 2 10 9" xfId="15756" xr:uid="{00000000-0005-0000-0000-0000BC3D0000}"/>
    <cellStyle name="Title 2 11" xfId="15757" xr:uid="{00000000-0005-0000-0000-0000BD3D0000}"/>
    <cellStyle name="Title 2 11 10" xfId="15758" xr:uid="{00000000-0005-0000-0000-0000BE3D0000}"/>
    <cellStyle name="Title 2 11 2" xfId="15759" xr:uid="{00000000-0005-0000-0000-0000BF3D0000}"/>
    <cellStyle name="Title 2 11 2 2" xfId="15760" xr:uid="{00000000-0005-0000-0000-0000C03D0000}"/>
    <cellStyle name="Title 2 11 2 2 2" xfId="15761" xr:uid="{00000000-0005-0000-0000-0000C13D0000}"/>
    <cellStyle name="Title 2 11 2 3" xfId="15762" xr:uid="{00000000-0005-0000-0000-0000C23D0000}"/>
    <cellStyle name="Title 2 11 2 3 2" xfId="15763" xr:uid="{00000000-0005-0000-0000-0000C33D0000}"/>
    <cellStyle name="Title 2 11 2 4" xfId="15764" xr:uid="{00000000-0005-0000-0000-0000C43D0000}"/>
    <cellStyle name="Title 2 11 3" xfId="15765" xr:uid="{00000000-0005-0000-0000-0000C53D0000}"/>
    <cellStyle name="Title 2 11 3 2" xfId="15766" xr:uid="{00000000-0005-0000-0000-0000C63D0000}"/>
    <cellStyle name="Title 2 11 3 2 2" xfId="15767" xr:uid="{00000000-0005-0000-0000-0000C73D0000}"/>
    <cellStyle name="Title 2 11 3 3" xfId="15768" xr:uid="{00000000-0005-0000-0000-0000C83D0000}"/>
    <cellStyle name="Title 2 11 3 3 2" xfId="15769" xr:uid="{00000000-0005-0000-0000-0000C93D0000}"/>
    <cellStyle name="Title 2 11 3 4" xfId="15770" xr:uid="{00000000-0005-0000-0000-0000CA3D0000}"/>
    <cellStyle name="Title 2 11 4" xfId="15771" xr:uid="{00000000-0005-0000-0000-0000CB3D0000}"/>
    <cellStyle name="Title 2 11 4 2" xfId="15772" xr:uid="{00000000-0005-0000-0000-0000CC3D0000}"/>
    <cellStyle name="Title 2 11 4 2 2" xfId="15773" xr:uid="{00000000-0005-0000-0000-0000CD3D0000}"/>
    <cellStyle name="Title 2 11 4 3" xfId="15774" xr:uid="{00000000-0005-0000-0000-0000CE3D0000}"/>
    <cellStyle name="Title 2 11 4 3 2" xfId="15775" xr:uid="{00000000-0005-0000-0000-0000CF3D0000}"/>
    <cellStyle name="Title 2 11 4 4" xfId="15776" xr:uid="{00000000-0005-0000-0000-0000D03D0000}"/>
    <cellStyle name="Title 2 11 4 4 2" xfId="15777" xr:uid="{00000000-0005-0000-0000-0000D13D0000}"/>
    <cellStyle name="Title 2 11 4 5" xfId="15778" xr:uid="{00000000-0005-0000-0000-0000D23D0000}"/>
    <cellStyle name="Title 2 11 5" xfId="15779" xr:uid="{00000000-0005-0000-0000-0000D33D0000}"/>
    <cellStyle name="Title 2 11 5 2" xfId="15780" xr:uid="{00000000-0005-0000-0000-0000D43D0000}"/>
    <cellStyle name="Title 2 11 5 2 2" xfId="15781" xr:uid="{00000000-0005-0000-0000-0000D53D0000}"/>
    <cellStyle name="Title 2 11 5 3" xfId="15782" xr:uid="{00000000-0005-0000-0000-0000D63D0000}"/>
    <cellStyle name="Title 2 11 5 3 2" xfId="15783" xr:uid="{00000000-0005-0000-0000-0000D73D0000}"/>
    <cellStyle name="Title 2 11 5 4" xfId="15784" xr:uid="{00000000-0005-0000-0000-0000D83D0000}"/>
    <cellStyle name="Title 2 11 6" xfId="15785" xr:uid="{00000000-0005-0000-0000-0000D93D0000}"/>
    <cellStyle name="Title 2 11 6 2" xfId="15786" xr:uid="{00000000-0005-0000-0000-0000DA3D0000}"/>
    <cellStyle name="Title 2 11 7" xfId="15787" xr:uid="{00000000-0005-0000-0000-0000DB3D0000}"/>
    <cellStyle name="Title 2 11 7 2" xfId="15788" xr:uid="{00000000-0005-0000-0000-0000DC3D0000}"/>
    <cellStyle name="Title 2 11 8" xfId="15789" xr:uid="{00000000-0005-0000-0000-0000DD3D0000}"/>
    <cellStyle name="Title 2 11 8 2" xfId="15790" xr:uid="{00000000-0005-0000-0000-0000DE3D0000}"/>
    <cellStyle name="Title 2 11 9" xfId="15791" xr:uid="{00000000-0005-0000-0000-0000DF3D0000}"/>
    <cellStyle name="Title 2 12" xfId="15792" xr:uid="{00000000-0005-0000-0000-0000E03D0000}"/>
    <cellStyle name="Title 2 12 2" xfId="15793" xr:uid="{00000000-0005-0000-0000-0000E13D0000}"/>
    <cellStyle name="Title 2 12 2 2" xfId="15794" xr:uid="{00000000-0005-0000-0000-0000E23D0000}"/>
    <cellStyle name="Title 2 12 3" xfId="15795" xr:uid="{00000000-0005-0000-0000-0000E33D0000}"/>
    <cellStyle name="Title 2 12 3 2" xfId="15796" xr:uid="{00000000-0005-0000-0000-0000E43D0000}"/>
    <cellStyle name="Title 2 12 4" xfId="15797" xr:uid="{00000000-0005-0000-0000-0000E53D0000}"/>
    <cellStyle name="Title 2 12 5" xfId="15798" xr:uid="{00000000-0005-0000-0000-0000E63D0000}"/>
    <cellStyle name="Title 2 13" xfId="15799" xr:uid="{00000000-0005-0000-0000-0000E73D0000}"/>
    <cellStyle name="Title 2 13 2" xfId="15800" xr:uid="{00000000-0005-0000-0000-0000E83D0000}"/>
    <cellStyle name="Title 2 13 2 2" xfId="15801" xr:uid="{00000000-0005-0000-0000-0000E93D0000}"/>
    <cellStyle name="Title 2 13 3" xfId="15802" xr:uid="{00000000-0005-0000-0000-0000EA3D0000}"/>
    <cellStyle name="Title 2 13 3 2" xfId="15803" xr:uid="{00000000-0005-0000-0000-0000EB3D0000}"/>
    <cellStyle name="Title 2 13 4" xfId="15804" xr:uid="{00000000-0005-0000-0000-0000EC3D0000}"/>
    <cellStyle name="Title 2 14" xfId="15805" xr:uid="{00000000-0005-0000-0000-0000ED3D0000}"/>
    <cellStyle name="Title 2 14 2" xfId="15806" xr:uid="{00000000-0005-0000-0000-0000EE3D0000}"/>
    <cellStyle name="Title 2 14 2 2" xfId="15807" xr:uid="{00000000-0005-0000-0000-0000EF3D0000}"/>
    <cellStyle name="Title 2 14 3" xfId="15808" xr:uid="{00000000-0005-0000-0000-0000F03D0000}"/>
    <cellStyle name="Title 2 14 3 2" xfId="15809" xr:uid="{00000000-0005-0000-0000-0000F13D0000}"/>
    <cellStyle name="Title 2 14 4" xfId="15810" xr:uid="{00000000-0005-0000-0000-0000F23D0000}"/>
    <cellStyle name="Title 2 15" xfId="15811" xr:uid="{00000000-0005-0000-0000-0000F33D0000}"/>
    <cellStyle name="Title 2 15 2" xfId="15812" xr:uid="{00000000-0005-0000-0000-0000F43D0000}"/>
    <cellStyle name="Title 2 15 2 2" xfId="15813" xr:uid="{00000000-0005-0000-0000-0000F53D0000}"/>
    <cellStyle name="Title 2 15 3" xfId="15814" xr:uid="{00000000-0005-0000-0000-0000F63D0000}"/>
    <cellStyle name="Title 2 15 3 2" xfId="15815" xr:uid="{00000000-0005-0000-0000-0000F73D0000}"/>
    <cellStyle name="Title 2 15 4" xfId="15816" xr:uid="{00000000-0005-0000-0000-0000F83D0000}"/>
    <cellStyle name="Title 2 15 4 2" xfId="15817" xr:uid="{00000000-0005-0000-0000-0000F93D0000}"/>
    <cellStyle name="Title 2 15 5" xfId="15818" xr:uid="{00000000-0005-0000-0000-0000FA3D0000}"/>
    <cellStyle name="Title 2 16" xfId="15819" xr:uid="{00000000-0005-0000-0000-0000FB3D0000}"/>
    <cellStyle name="Title 2 16 2" xfId="15820" xr:uid="{00000000-0005-0000-0000-0000FC3D0000}"/>
    <cellStyle name="Title 2 16 2 2" xfId="15821" xr:uid="{00000000-0005-0000-0000-0000FD3D0000}"/>
    <cellStyle name="Title 2 16 3" xfId="15822" xr:uid="{00000000-0005-0000-0000-0000FE3D0000}"/>
    <cellStyle name="Title 2 16 3 2" xfId="15823" xr:uid="{00000000-0005-0000-0000-0000FF3D0000}"/>
    <cellStyle name="Title 2 16 4" xfId="15824" xr:uid="{00000000-0005-0000-0000-0000003E0000}"/>
    <cellStyle name="Title 2 17" xfId="15825" xr:uid="{00000000-0005-0000-0000-0000013E0000}"/>
    <cellStyle name="Title 2 17 2" xfId="15826" xr:uid="{00000000-0005-0000-0000-0000023E0000}"/>
    <cellStyle name="Title 2 18" xfId="15827" xr:uid="{00000000-0005-0000-0000-0000033E0000}"/>
    <cellStyle name="Title 2 18 2" xfId="15828" xr:uid="{00000000-0005-0000-0000-0000043E0000}"/>
    <cellStyle name="Title 2 19" xfId="15829" xr:uid="{00000000-0005-0000-0000-0000053E0000}"/>
    <cellStyle name="Title 2 19 2" xfId="15830" xr:uid="{00000000-0005-0000-0000-0000063E0000}"/>
    <cellStyle name="Title 2 2" xfId="15831" xr:uid="{00000000-0005-0000-0000-0000073E0000}"/>
    <cellStyle name="Title 2 2 10" xfId="15832" xr:uid="{00000000-0005-0000-0000-0000083E0000}"/>
    <cellStyle name="Title 2 2 11" xfId="15833" xr:uid="{00000000-0005-0000-0000-0000093E0000}"/>
    <cellStyle name="Title 2 2 2" xfId="15834" xr:uid="{00000000-0005-0000-0000-00000A3E0000}"/>
    <cellStyle name="Title 2 2 2 2" xfId="15835" xr:uid="{00000000-0005-0000-0000-00000B3E0000}"/>
    <cellStyle name="Title 2 2 2 2 2" xfId="15836" xr:uid="{00000000-0005-0000-0000-00000C3E0000}"/>
    <cellStyle name="Title 2 2 2 3" xfId="15837" xr:uid="{00000000-0005-0000-0000-00000D3E0000}"/>
    <cellStyle name="Title 2 2 2 3 2" xfId="15838" xr:uid="{00000000-0005-0000-0000-00000E3E0000}"/>
    <cellStyle name="Title 2 2 2 4" xfId="15839" xr:uid="{00000000-0005-0000-0000-00000F3E0000}"/>
    <cellStyle name="Title 2 2 3" xfId="15840" xr:uid="{00000000-0005-0000-0000-0000103E0000}"/>
    <cellStyle name="Title 2 2 3 2" xfId="15841" xr:uid="{00000000-0005-0000-0000-0000113E0000}"/>
    <cellStyle name="Title 2 2 3 2 2" xfId="15842" xr:uid="{00000000-0005-0000-0000-0000123E0000}"/>
    <cellStyle name="Title 2 2 3 3" xfId="15843" xr:uid="{00000000-0005-0000-0000-0000133E0000}"/>
    <cellStyle name="Title 2 2 3 3 2" xfId="15844" xr:uid="{00000000-0005-0000-0000-0000143E0000}"/>
    <cellStyle name="Title 2 2 3 4" xfId="15845" xr:uid="{00000000-0005-0000-0000-0000153E0000}"/>
    <cellStyle name="Title 2 2 4" xfId="15846" xr:uid="{00000000-0005-0000-0000-0000163E0000}"/>
    <cellStyle name="Title 2 2 4 2" xfId="15847" xr:uid="{00000000-0005-0000-0000-0000173E0000}"/>
    <cellStyle name="Title 2 2 4 2 2" xfId="15848" xr:uid="{00000000-0005-0000-0000-0000183E0000}"/>
    <cellStyle name="Title 2 2 4 3" xfId="15849" xr:uid="{00000000-0005-0000-0000-0000193E0000}"/>
    <cellStyle name="Title 2 2 4 3 2" xfId="15850" xr:uid="{00000000-0005-0000-0000-00001A3E0000}"/>
    <cellStyle name="Title 2 2 4 4" xfId="15851" xr:uid="{00000000-0005-0000-0000-00001B3E0000}"/>
    <cellStyle name="Title 2 2 4 4 2" xfId="15852" xr:uid="{00000000-0005-0000-0000-00001C3E0000}"/>
    <cellStyle name="Title 2 2 4 5" xfId="15853" xr:uid="{00000000-0005-0000-0000-00001D3E0000}"/>
    <cellStyle name="Title 2 2 5" xfId="15854" xr:uid="{00000000-0005-0000-0000-00001E3E0000}"/>
    <cellStyle name="Title 2 2 5 2" xfId="15855" xr:uid="{00000000-0005-0000-0000-00001F3E0000}"/>
    <cellStyle name="Title 2 2 5 2 2" xfId="15856" xr:uid="{00000000-0005-0000-0000-0000203E0000}"/>
    <cellStyle name="Title 2 2 5 3" xfId="15857" xr:uid="{00000000-0005-0000-0000-0000213E0000}"/>
    <cellStyle name="Title 2 2 5 3 2" xfId="15858" xr:uid="{00000000-0005-0000-0000-0000223E0000}"/>
    <cellStyle name="Title 2 2 5 4" xfId="15859" xr:uid="{00000000-0005-0000-0000-0000233E0000}"/>
    <cellStyle name="Title 2 2 6" xfId="15860" xr:uid="{00000000-0005-0000-0000-0000243E0000}"/>
    <cellStyle name="Title 2 2 6 2" xfId="15861" xr:uid="{00000000-0005-0000-0000-0000253E0000}"/>
    <cellStyle name="Title 2 2 7" xfId="15862" xr:uid="{00000000-0005-0000-0000-0000263E0000}"/>
    <cellStyle name="Title 2 2 7 2" xfId="15863" xr:uid="{00000000-0005-0000-0000-0000273E0000}"/>
    <cellStyle name="Title 2 2 8" xfId="15864" xr:uid="{00000000-0005-0000-0000-0000283E0000}"/>
    <cellStyle name="Title 2 2 8 2" xfId="15865" xr:uid="{00000000-0005-0000-0000-0000293E0000}"/>
    <cellStyle name="Title 2 2 9" xfId="15866" xr:uid="{00000000-0005-0000-0000-00002A3E0000}"/>
    <cellStyle name="Title 2 20" xfId="15867" xr:uid="{00000000-0005-0000-0000-00002B3E0000}"/>
    <cellStyle name="Title 2 21" xfId="15868" xr:uid="{00000000-0005-0000-0000-00002C3E0000}"/>
    <cellStyle name="Title 2 22" xfId="15869" xr:uid="{00000000-0005-0000-0000-00002D3E0000}"/>
    <cellStyle name="Title 2 3" xfId="15870" xr:uid="{00000000-0005-0000-0000-00002E3E0000}"/>
    <cellStyle name="Title 2 3 10" xfId="15871" xr:uid="{00000000-0005-0000-0000-00002F3E0000}"/>
    <cellStyle name="Title 2 3 11" xfId="15872" xr:uid="{00000000-0005-0000-0000-0000303E0000}"/>
    <cellStyle name="Title 2 3 2" xfId="15873" xr:uid="{00000000-0005-0000-0000-0000313E0000}"/>
    <cellStyle name="Title 2 3 2 2" xfId="15874" xr:uid="{00000000-0005-0000-0000-0000323E0000}"/>
    <cellStyle name="Title 2 3 2 2 2" xfId="15875" xr:uid="{00000000-0005-0000-0000-0000333E0000}"/>
    <cellStyle name="Title 2 3 2 3" xfId="15876" xr:uid="{00000000-0005-0000-0000-0000343E0000}"/>
    <cellStyle name="Title 2 3 2 3 2" xfId="15877" xr:uid="{00000000-0005-0000-0000-0000353E0000}"/>
    <cellStyle name="Title 2 3 2 4" xfId="15878" xr:uid="{00000000-0005-0000-0000-0000363E0000}"/>
    <cellStyle name="Title 2 3 3" xfId="15879" xr:uid="{00000000-0005-0000-0000-0000373E0000}"/>
    <cellStyle name="Title 2 3 3 2" xfId="15880" xr:uid="{00000000-0005-0000-0000-0000383E0000}"/>
    <cellStyle name="Title 2 3 3 2 2" xfId="15881" xr:uid="{00000000-0005-0000-0000-0000393E0000}"/>
    <cellStyle name="Title 2 3 3 3" xfId="15882" xr:uid="{00000000-0005-0000-0000-00003A3E0000}"/>
    <cellStyle name="Title 2 3 3 3 2" xfId="15883" xr:uid="{00000000-0005-0000-0000-00003B3E0000}"/>
    <cellStyle name="Title 2 3 3 4" xfId="15884" xr:uid="{00000000-0005-0000-0000-00003C3E0000}"/>
    <cellStyle name="Title 2 3 4" xfId="15885" xr:uid="{00000000-0005-0000-0000-00003D3E0000}"/>
    <cellStyle name="Title 2 3 4 2" xfId="15886" xr:uid="{00000000-0005-0000-0000-00003E3E0000}"/>
    <cellStyle name="Title 2 3 4 2 2" xfId="15887" xr:uid="{00000000-0005-0000-0000-00003F3E0000}"/>
    <cellStyle name="Title 2 3 4 3" xfId="15888" xr:uid="{00000000-0005-0000-0000-0000403E0000}"/>
    <cellStyle name="Title 2 3 4 3 2" xfId="15889" xr:uid="{00000000-0005-0000-0000-0000413E0000}"/>
    <cellStyle name="Title 2 3 4 4" xfId="15890" xr:uid="{00000000-0005-0000-0000-0000423E0000}"/>
    <cellStyle name="Title 2 3 4 4 2" xfId="15891" xr:uid="{00000000-0005-0000-0000-0000433E0000}"/>
    <cellStyle name="Title 2 3 4 5" xfId="15892" xr:uid="{00000000-0005-0000-0000-0000443E0000}"/>
    <cellStyle name="Title 2 3 5" xfId="15893" xr:uid="{00000000-0005-0000-0000-0000453E0000}"/>
    <cellStyle name="Title 2 3 5 2" xfId="15894" xr:uid="{00000000-0005-0000-0000-0000463E0000}"/>
    <cellStyle name="Title 2 3 5 2 2" xfId="15895" xr:uid="{00000000-0005-0000-0000-0000473E0000}"/>
    <cellStyle name="Title 2 3 5 3" xfId="15896" xr:uid="{00000000-0005-0000-0000-0000483E0000}"/>
    <cellStyle name="Title 2 3 5 3 2" xfId="15897" xr:uid="{00000000-0005-0000-0000-0000493E0000}"/>
    <cellStyle name="Title 2 3 5 4" xfId="15898" xr:uid="{00000000-0005-0000-0000-00004A3E0000}"/>
    <cellStyle name="Title 2 3 6" xfId="15899" xr:uid="{00000000-0005-0000-0000-00004B3E0000}"/>
    <cellStyle name="Title 2 3 6 2" xfId="15900" xr:uid="{00000000-0005-0000-0000-00004C3E0000}"/>
    <cellStyle name="Title 2 3 7" xfId="15901" xr:uid="{00000000-0005-0000-0000-00004D3E0000}"/>
    <cellStyle name="Title 2 3 7 2" xfId="15902" xr:uid="{00000000-0005-0000-0000-00004E3E0000}"/>
    <cellStyle name="Title 2 3 8" xfId="15903" xr:uid="{00000000-0005-0000-0000-00004F3E0000}"/>
    <cellStyle name="Title 2 3 8 2" xfId="15904" xr:uid="{00000000-0005-0000-0000-0000503E0000}"/>
    <cellStyle name="Title 2 3 9" xfId="15905" xr:uid="{00000000-0005-0000-0000-0000513E0000}"/>
    <cellStyle name="Title 2 4" xfId="15906" xr:uid="{00000000-0005-0000-0000-0000523E0000}"/>
    <cellStyle name="Title 2 4 10" xfId="15907" xr:uid="{00000000-0005-0000-0000-0000533E0000}"/>
    <cellStyle name="Title 2 4 11" xfId="15908" xr:uid="{00000000-0005-0000-0000-0000543E0000}"/>
    <cellStyle name="Title 2 4 2" xfId="15909" xr:uid="{00000000-0005-0000-0000-0000553E0000}"/>
    <cellStyle name="Title 2 4 2 2" xfId="15910" xr:uid="{00000000-0005-0000-0000-0000563E0000}"/>
    <cellStyle name="Title 2 4 2 2 2" xfId="15911" xr:uid="{00000000-0005-0000-0000-0000573E0000}"/>
    <cellStyle name="Title 2 4 2 3" xfId="15912" xr:uid="{00000000-0005-0000-0000-0000583E0000}"/>
    <cellStyle name="Title 2 4 2 3 2" xfId="15913" xr:uid="{00000000-0005-0000-0000-0000593E0000}"/>
    <cellStyle name="Title 2 4 2 4" xfId="15914" xr:uid="{00000000-0005-0000-0000-00005A3E0000}"/>
    <cellStyle name="Title 2 4 3" xfId="15915" xr:uid="{00000000-0005-0000-0000-00005B3E0000}"/>
    <cellStyle name="Title 2 4 3 2" xfId="15916" xr:uid="{00000000-0005-0000-0000-00005C3E0000}"/>
    <cellStyle name="Title 2 4 3 2 2" xfId="15917" xr:uid="{00000000-0005-0000-0000-00005D3E0000}"/>
    <cellStyle name="Title 2 4 3 3" xfId="15918" xr:uid="{00000000-0005-0000-0000-00005E3E0000}"/>
    <cellStyle name="Title 2 4 3 3 2" xfId="15919" xr:uid="{00000000-0005-0000-0000-00005F3E0000}"/>
    <cellStyle name="Title 2 4 3 4" xfId="15920" xr:uid="{00000000-0005-0000-0000-0000603E0000}"/>
    <cellStyle name="Title 2 4 4" xfId="15921" xr:uid="{00000000-0005-0000-0000-0000613E0000}"/>
    <cellStyle name="Title 2 4 4 2" xfId="15922" xr:uid="{00000000-0005-0000-0000-0000623E0000}"/>
    <cellStyle name="Title 2 4 4 2 2" xfId="15923" xr:uid="{00000000-0005-0000-0000-0000633E0000}"/>
    <cellStyle name="Title 2 4 4 3" xfId="15924" xr:uid="{00000000-0005-0000-0000-0000643E0000}"/>
    <cellStyle name="Title 2 4 4 3 2" xfId="15925" xr:uid="{00000000-0005-0000-0000-0000653E0000}"/>
    <cellStyle name="Title 2 4 4 4" xfId="15926" xr:uid="{00000000-0005-0000-0000-0000663E0000}"/>
    <cellStyle name="Title 2 4 4 4 2" xfId="15927" xr:uid="{00000000-0005-0000-0000-0000673E0000}"/>
    <cellStyle name="Title 2 4 4 5" xfId="15928" xr:uid="{00000000-0005-0000-0000-0000683E0000}"/>
    <cellStyle name="Title 2 4 5" xfId="15929" xr:uid="{00000000-0005-0000-0000-0000693E0000}"/>
    <cellStyle name="Title 2 4 5 2" xfId="15930" xr:uid="{00000000-0005-0000-0000-00006A3E0000}"/>
    <cellStyle name="Title 2 4 5 2 2" xfId="15931" xr:uid="{00000000-0005-0000-0000-00006B3E0000}"/>
    <cellStyle name="Title 2 4 5 3" xfId="15932" xr:uid="{00000000-0005-0000-0000-00006C3E0000}"/>
    <cellStyle name="Title 2 4 5 3 2" xfId="15933" xr:uid="{00000000-0005-0000-0000-00006D3E0000}"/>
    <cellStyle name="Title 2 4 5 4" xfId="15934" xr:uid="{00000000-0005-0000-0000-00006E3E0000}"/>
    <cellStyle name="Title 2 4 6" xfId="15935" xr:uid="{00000000-0005-0000-0000-00006F3E0000}"/>
    <cellStyle name="Title 2 4 6 2" xfId="15936" xr:uid="{00000000-0005-0000-0000-0000703E0000}"/>
    <cellStyle name="Title 2 4 7" xfId="15937" xr:uid="{00000000-0005-0000-0000-0000713E0000}"/>
    <cellStyle name="Title 2 4 7 2" xfId="15938" xr:uid="{00000000-0005-0000-0000-0000723E0000}"/>
    <cellStyle name="Title 2 4 8" xfId="15939" xr:uid="{00000000-0005-0000-0000-0000733E0000}"/>
    <cellStyle name="Title 2 4 8 2" xfId="15940" xr:uid="{00000000-0005-0000-0000-0000743E0000}"/>
    <cellStyle name="Title 2 4 9" xfId="15941" xr:uid="{00000000-0005-0000-0000-0000753E0000}"/>
    <cellStyle name="Title 2 5" xfId="15942" xr:uid="{00000000-0005-0000-0000-0000763E0000}"/>
    <cellStyle name="Title 2 5 10" xfId="15943" xr:uid="{00000000-0005-0000-0000-0000773E0000}"/>
    <cellStyle name="Title 2 5 11" xfId="15944" xr:uid="{00000000-0005-0000-0000-0000783E0000}"/>
    <cellStyle name="Title 2 5 2" xfId="15945" xr:uid="{00000000-0005-0000-0000-0000793E0000}"/>
    <cellStyle name="Title 2 5 2 2" xfId="15946" xr:uid="{00000000-0005-0000-0000-00007A3E0000}"/>
    <cellStyle name="Title 2 5 2 2 2" xfId="15947" xr:uid="{00000000-0005-0000-0000-00007B3E0000}"/>
    <cellStyle name="Title 2 5 2 3" xfId="15948" xr:uid="{00000000-0005-0000-0000-00007C3E0000}"/>
    <cellStyle name="Title 2 5 2 3 2" xfId="15949" xr:uid="{00000000-0005-0000-0000-00007D3E0000}"/>
    <cellStyle name="Title 2 5 2 4" xfId="15950" xr:uid="{00000000-0005-0000-0000-00007E3E0000}"/>
    <cellStyle name="Title 2 5 3" xfId="15951" xr:uid="{00000000-0005-0000-0000-00007F3E0000}"/>
    <cellStyle name="Title 2 5 3 2" xfId="15952" xr:uid="{00000000-0005-0000-0000-0000803E0000}"/>
    <cellStyle name="Title 2 5 3 2 2" xfId="15953" xr:uid="{00000000-0005-0000-0000-0000813E0000}"/>
    <cellStyle name="Title 2 5 3 3" xfId="15954" xr:uid="{00000000-0005-0000-0000-0000823E0000}"/>
    <cellStyle name="Title 2 5 3 3 2" xfId="15955" xr:uid="{00000000-0005-0000-0000-0000833E0000}"/>
    <cellStyle name="Title 2 5 3 4" xfId="15956" xr:uid="{00000000-0005-0000-0000-0000843E0000}"/>
    <cellStyle name="Title 2 5 4" xfId="15957" xr:uid="{00000000-0005-0000-0000-0000853E0000}"/>
    <cellStyle name="Title 2 5 4 2" xfId="15958" xr:uid="{00000000-0005-0000-0000-0000863E0000}"/>
    <cellStyle name="Title 2 5 4 2 2" xfId="15959" xr:uid="{00000000-0005-0000-0000-0000873E0000}"/>
    <cellStyle name="Title 2 5 4 3" xfId="15960" xr:uid="{00000000-0005-0000-0000-0000883E0000}"/>
    <cellStyle name="Title 2 5 4 3 2" xfId="15961" xr:uid="{00000000-0005-0000-0000-0000893E0000}"/>
    <cellStyle name="Title 2 5 4 4" xfId="15962" xr:uid="{00000000-0005-0000-0000-00008A3E0000}"/>
    <cellStyle name="Title 2 5 4 4 2" xfId="15963" xr:uid="{00000000-0005-0000-0000-00008B3E0000}"/>
    <cellStyle name="Title 2 5 4 5" xfId="15964" xr:uid="{00000000-0005-0000-0000-00008C3E0000}"/>
    <cellStyle name="Title 2 5 5" xfId="15965" xr:uid="{00000000-0005-0000-0000-00008D3E0000}"/>
    <cellStyle name="Title 2 5 5 2" xfId="15966" xr:uid="{00000000-0005-0000-0000-00008E3E0000}"/>
    <cellStyle name="Title 2 5 5 2 2" xfId="15967" xr:uid="{00000000-0005-0000-0000-00008F3E0000}"/>
    <cellStyle name="Title 2 5 5 3" xfId="15968" xr:uid="{00000000-0005-0000-0000-0000903E0000}"/>
    <cellStyle name="Title 2 5 5 3 2" xfId="15969" xr:uid="{00000000-0005-0000-0000-0000913E0000}"/>
    <cellStyle name="Title 2 5 5 4" xfId="15970" xr:uid="{00000000-0005-0000-0000-0000923E0000}"/>
    <cellStyle name="Title 2 5 6" xfId="15971" xr:uid="{00000000-0005-0000-0000-0000933E0000}"/>
    <cellStyle name="Title 2 5 6 2" xfId="15972" xr:uid="{00000000-0005-0000-0000-0000943E0000}"/>
    <cellStyle name="Title 2 5 7" xfId="15973" xr:uid="{00000000-0005-0000-0000-0000953E0000}"/>
    <cellStyle name="Title 2 5 7 2" xfId="15974" xr:uid="{00000000-0005-0000-0000-0000963E0000}"/>
    <cellStyle name="Title 2 5 8" xfId="15975" xr:uid="{00000000-0005-0000-0000-0000973E0000}"/>
    <cellStyle name="Title 2 5 8 2" xfId="15976" xr:uid="{00000000-0005-0000-0000-0000983E0000}"/>
    <cellStyle name="Title 2 5 9" xfId="15977" xr:uid="{00000000-0005-0000-0000-0000993E0000}"/>
    <cellStyle name="Title 2 6" xfId="15978" xr:uid="{00000000-0005-0000-0000-00009A3E0000}"/>
    <cellStyle name="Title 2 6 10" xfId="15979" xr:uid="{00000000-0005-0000-0000-00009B3E0000}"/>
    <cellStyle name="Title 2 6 11" xfId="15980" xr:uid="{00000000-0005-0000-0000-00009C3E0000}"/>
    <cellStyle name="Title 2 6 2" xfId="15981" xr:uid="{00000000-0005-0000-0000-00009D3E0000}"/>
    <cellStyle name="Title 2 6 2 2" xfId="15982" xr:uid="{00000000-0005-0000-0000-00009E3E0000}"/>
    <cellStyle name="Title 2 6 2 2 2" xfId="15983" xr:uid="{00000000-0005-0000-0000-00009F3E0000}"/>
    <cellStyle name="Title 2 6 2 3" xfId="15984" xr:uid="{00000000-0005-0000-0000-0000A03E0000}"/>
    <cellStyle name="Title 2 6 2 3 2" xfId="15985" xr:uid="{00000000-0005-0000-0000-0000A13E0000}"/>
    <cellStyle name="Title 2 6 2 4" xfId="15986" xr:uid="{00000000-0005-0000-0000-0000A23E0000}"/>
    <cellStyle name="Title 2 6 3" xfId="15987" xr:uid="{00000000-0005-0000-0000-0000A33E0000}"/>
    <cellStyle name="Title 2 6 3 2" xfId="15988" xr:uid="{00000000-0005-0000-0000-0000A43E0000}"/>
    <cellStyle name="Title 2 6 3 2 2" xfId="15989" xr:uid="{00000000-0005-0000-0000-0000A53E0000}"/>
    <cellStyle name="Title 2 6 3 3" xfId="15990" xr:uid="{00000000-0005-0000-0000-0000A63E0000}"/>
    <cellStyle name="Title 2 6 3 3 2" xfId="15991" xr:uid="{00000000-0005-0000-0000-0000A73E0000}"/>
    <cellStyle name="Title 2 6 3 4" xfId="15992" xr:uid="{00000000-0005-0000-0000-0000A83E0000}"/>
    <cellStyle name="Title 2 6 4" xfId="15993" xr:uid="{00000000-0005-0000-0000-0000A93E0000}"/>
    <cellStyle name="Title 2 6 4 2" xfId="15994" xr:uid="{00000000-0005-0000-0000-0000AA3E0000}"/>
    <cellStyle name="Title 2 6 4 2 2" xfId="15995" xr:uid="{00000000-0005-0000-0000-0000AB3E0000}"/>
    <cellStyle name="Title 2 6 4 3" xfId="15996" xr:uid="{00000000-0005-0000-0000-0000AC3E0000}"/>
    <cellStyle name="Title 2 6 4 3 2" xfId="15997" xr:uid="{00000000-0005-0000-0000-0000AD3E0000}"/>
    <cellStyle name="Title 2 6 4 4" xfId="15998" xr:uid="{00000000-0005-0000-0000-0000AE3E0000}"/>
    <cellStyle name="Title 2 6 4 4 2" xfId="15999" xr:uid="{00000000-0005-0000-0000-0000AF3E0000}"/>
    <cellStyle name="Title 2 6 4 5" xfId="16000" xr:uid="{00000000-0005-0000-0000-0000B03E0000}"/>
    <cellStyle name="Title 2 6 5" xfId="16001" xr:uid="{00000000-0005-0000-0000-0000B13E0000}"/>
    <cellStyle name="Title 2 6 5 2" xfId="16002" xr:uid="{00000000-0005-0000-0000-0000B23E0000}"/>
    <cellStyle name="Title 2 6 5 2 2" xfId="16003" xr:uid="{00000000-0005-0000-0000-0000B33E0000}"/>
    <cellStyle name="Title 2 6 5 3" xfId="16004" xr:uid="{00000000-0005-0000-0000-0000B43E0000}"/>
    <cellStyle name="Title 2 6 5 3 2" xfId="16005" xr:uid="{00000000-0005-0000-0000-0000B53E0000}"/>
    <cellStyle name="Title 2 6 5 4" xfId="16006" xr:uid="{00000000-0005-0000-0000-0000B63E0000}"/>
    <cellStyle name="Title 2 6 6" xfId="16007" xr:uid="{00000000-0005-0000-0000-0000B73E0000}"/>
    <cellStyle name="Title 2 6 6 2" xfId="16008" xr:uid="{00000000-0005-0000-0000-0000B83E0000}"/>
    <cellStyle name="Title 2 6 7" xfId="16009" xr:uid="{00000000-0005-0000-0000-0000B93E0000}"/>
    <cellStyle name="Title 2 6 7 2" xfId="16010" xr:uid="{00000000-0005-0000-0000-0000BA3E0000}"/>
    <cellStyle name="Title 2 6 8" xfId="16011" xr:uid="{00000000-0005-0000-0000-0000BB3E0000}"/>
    <cellStyle name="Title 2 6 8 2" xfId="16012" xr:uid="{00000000-0005-0000-0000-0000BC3E0000}"/>
    <cellStyle name="Title 2 6 9" xfId="16013" xr:uid="{00000000-0005-0000-0000-0000BD3E0000}"/>
    <cellStyle name="Title 2 7" xfId="16014" xr:uid="{00000000-0005-0000-0000-0000BE3E0000}"/>
    <cellStyle name="Title 2 7 10" xfId="16015" xr:uid="{00000000-0005-0000-0000-0000BF3E0000}"/>
    <cellStyle name="Title 2 7 11" xfId="16016" xr:uid="{00000000-0005-0000-0000-0000C03E0000}"/>
    <cellStyle name="Title 2 7 2" xfId="16017" xr:uid="{00000000-0005-0000-0000-0000C13E0000}"/>
    <cellStyle name="Title 2 7 2 2" xfId="16018" xr:uid="{00000000-0005-0000-0000-0000C23E0000}"/>
    <cellStyle name="Title 2 7 2 2 2" xfId="16019" xr:uid="{00000000-0005-0000-0000-0000C33E0000}"/>
    <cellStyle name="Title 2 7 2 3" xfId="16020" xr:uid="{00000000-0005-0000-0000-0000C43E0000}"/>
    <cellStyle name="Title 2 7 2 3 2" xfId="16021" xr:uid="{00000000-0005-0000-0000-0000C53E0000}"/>
    <cellStyle name="Title 2 7 2 4" xfId="16022" xr:uid="{00000000-0005-0000-0000-0000C63E0000}"/>
    <cellStyle name="Title 2 7 3" xfId="16023" xr:uid="{00000000-0005-0000-0000-0000C73E0000}"/>
    <cellStyle name="Title 2 7 3 2" xfId="16024" xr:uid="{00000000-0005-0000-0000-0000C83E0000}"/>
    <cellStyle name="Title 2 7 3 2 2" xfId="16025" xr:uid="{00000000-0005-0000-0000-0000C93E0000}"/>
    <cellStyle name="Title 2 7 3 3" xfId="16026" xr:uid="{00000000-0005-0000-0000-0000CA3E0000}"/>
    <cellStyle name="Title 2 7 3 3 2" xfId="16027" xr:uid="{00000000-0005-0000-0000-0000CB3E0000}"/>
    <cellStyle name="Title 2 7 3 4" xfId="16028" xr:uid="{00000000-0005-0000-0000-0000CC3E0000}"/>
    <cellStyle name="Title 2 7 4" xfId="16029" xr:uid="{00000000-0005-0000-0000-0000CD3E0000}"/>
    <cellStyle name="Title 2 7 4 2" xfId="16030" xr:uid="{00000000-0005-0000-0000-0000CE3E0000}"/>
    <cellStyle name="Title 2 7 4 2 2" xfId="16031" xr:uid="{00000000-0005-0000-0000-0000CF3E0000}"/>
    <cellStyle name="Title 2 7 4 3" xfId="16032" xr:uid="{00000000-0005-0000-0000-0000D03E0000}"/>
    <cellStyle name="Title 2 7 4 3 2" xfId="16033" xr:uid="{00000000-0005-0000-0000-0000D13E0000}"/>
    <cellStyle name="Title 2 7 4 4" xfId="16034" xr:uid="{00000000-0005-0000-0000-0000D23E0000}"/>
    <cellStyle name="Title 2 7 4 4 2" xfId="16035" xr:uid="{00000000-0005-0000-0000-0000D33E0000}"/>
    <cellStyle name="Title 2 7 4 5" xfId="16036" xr:uid="{00000000-0005-0000-0000-0000D43E0000}"/>
    <cellStyle name="Title 2 7 5" xfId="16037" xr:uid="{00000000-0005-0000-0000-0000D53E0000}"/>
    <cellStyle name="Title 2 7 5 2" xfId="16038" xr:uid="{00000000-0005-0000-0000-0000D63E0000}"/>
    <cellStyle name="Title 2 7 5 2 2" xfId="16039" xr:uid="{00000000-0005-0000-0000-0000D73E0000}"/>
    <cellStyle name="Title 2 7 5 3" xfId="16040" xr:uid="{00000000-0005-0000-0000-0000D83E0000}"/>
    <cellStyle name="Title 2 7 5 3 2" xfId="16041" xr:uid="{00000000-0005-0000-0000-0000D93E0000}"/>
    <cellStyle name="Title 2 7 5 4" xfId="16042" xr:uid="{00000000-0005-0000-0000-0000DA3E0000}"/>
    <cellStyle name="Title 2 7 6" xfId="16043" xr:uid="{00000000-0005-0000-0000-0000DB3E0000}"/>
    <cellStyle name="Title 2 7 6 2" xfId="16044" xr:uid="{00000000-0005-0000-0000-0000DC3E0000}"/>
    <cellStyle name="Title 2 7 7" xfId="16045" xr:uid="{00000000-0005-0000-0000-0000DD3E0000}"/>
    <cellStyle name="Title 2 7 7 2" xfId="16046" xr:uid="{00000000-0005-0000-0000-0000DE3E0000}"/>
    <cellStyle name="Title 2 7 8" xfId="16047" xr:uid="{00000000-0005-0000-0000-0000DF3E0000}"/>
    <cellStyle name="Title 2 7 8 2" xfId="16048" xr:uid="{00000000-0005-0000-0000-0000E03E0000}"/>
    <cellStyle name="Title 2 7 9" xfId="16049" xr:uid="{00000000-0005-0000-0000-0000E13E0000}"/>
    <cellStyle name="Title 2 8" xfId="16050" xr:uid="{00000000-0005-0000-0000-0000E23E0000}"/>
    <cellStyle name="Title 2 8 10" xfId="16051" xr:uid="{00000000-0005-0000-0000-0000E33E0000}"/>
    <cellStyle name="Title 2 8 11" xfId="16052" xr:uid="{00000000-0005-0000-0000-0000E43E0000}"/>
    <cellStyle name="Title 2 8 2" xfId="16053" xr:uid="{00000000-0005-0000-0000-0000E53E0000}"/>
    <cellStyle name="Title 2 8 2 2" xfId="16054" xr:uid="{00000000-0005-0000-0000-0000E63E0000}"/>
    <cellStyle name="Title 2 8 2 2 2" xfId="16055" xr:uid="{00000000-0005-0000-0000-0000E73E0000}"/>
    <cellStyle name="Title 2 8 2 3" xfId="16056" xr:uid="{00000000-0005-0000-0000-0000E83E0000}"/>
    <cellStyle name="Title 2 8 2 3 2" xfId="16057" xr:uid="{00000000-0005-0000-0000-0000E93E0000}"/>
    <cellStyle name="Title 2 8 2 4" xfId="16058" xr:uid="{00000000-0005-0000-0000-0000EA3E0000}"/>
    <cellStyle name="Title 2 8 3" xfId="16059" xr:uid="{00000000-0005-0000-0000-0000EB3E0000}"/>
    <cellStyle name="Title 2 8 3 2" xfId="16060" xr:uid="{00000000-0005-0000-0000-0000EC3E0000}"/>
    <cellStyle name="Title 2 8 3 2 2" xfId="16061" xr:uid="{00000000-0005-0000-0000-0000ED3E0000}"/>
    <cellStyle name="Title 2 8 3 3" xfId="16062" xr:uid="{00000000-0005-0000-0000-0000EE3E0000}"/>
    <cellStyle name="Title 2 8 3 3 2" xfId="16063" xr:uid="{00000000-0005-0000-0000-0000EF3E0000}"/>
    <cellStyle name="Title 2 8 3 4" xfId="16064" xr:uid="{00000000-0005-0000-0000-0000F03E0000}"/>
    <cellStyle name="Title 2 8 4" xfId="16065" xr:uid="{00000000-0005-0000-0000-0000F13E0000}"/>
    <cellStyle name="Title 2 8 4 2" xfId="16066" xr:uid="{00000000-0005-0000-0000-0000F23E0000}"/>
    <cellStyle name="Title 2 8 4 2 2" xfId="16067" xr:uid="{00000000-0005-0000-0000-0000F33E0000}"/>
    <cellStyle name="Title 2 8 4 3" xfId="16068" xr:uid="{00000000-0005-0000-0000-0000F43E0000}"/>
    <cellStyle name="Title 2 8 4 3 2" xfId="16069" xr:uid="{00000000-0005-0000-0000-0000F53E0000}"/>
    <cellStyle name="Title 2 8 4 4" xfId="16070" xr:uid="{00000000-0005-0000-0000-0000F63E0000}"/>
    <cellStyle name="Title 2 8 4 4 2" xfId="16071" xr:uid="{00000000-0005-0000-0000-0000F73E0000}"/>
    <cellStyle name="Title 2 8 4 5" xfId="16072" xr:uid="{00000000-0005-0000-0000-0000F83E0000}"/>
    <cellStyle name="Title 2 8 5" xfId="16073" xr:uid="{00000000-0005-0000-0000-0000F93E0000}"/>
    <cellStyle name="Title 2 8 5 2" xfId="16074" xr:uid="{00000000-0005-0000-0000-0000FA3E0000}"/>
    <cellStyle name="Title 2 8 5 2 2" xfId="16075" xr:uid="{00000000-0005-0000-0000-0000FB3E0000}"/>
    <cellStyle name="Title 2 8 5 3" xfId="16076" xr:uid="{00000000-0005-0000-0000-0000FC3E0000}"/>
    <cellStyle name="Title 2 8 5 3 2" xfId="16077" xr:uid="{00000000-0005-0000-0000-0000FD3E0000}"/>
    <cellStyle name="Title 2 8 5 4" xfId="16078" xr:uid="{00000000-0005-0000-0000-0000FE3E0000}"/>
    <cellStyle name="Title 2 8 6" xfId="16079" xr:uid="{00000000-0005-0000-0000-0000FF3E0000}"/>
    <cellStyle name="Title 2 8 6 2" xfId="16080" xr:uid="{00000000-0005-0000-0000-0000003F0000}"/>
    <cellStyle name="Title 2 8 7" xfId="16081" xr:uid="{00000000-0005-0000-0000-0000013F0000}"/>
    <cellStyle name="Title 2 8 7 2" xfId="16082" xr:uid="{00000000-0005-0000-0000-0000023F0000}"/>
    <cellStyle name="Title 2 8 8" xfId="16083" xr:uid="{00000000-0005-0000-0000-0000033F0000}"/>
    <cellStyle name="Title 2 8 8 2" xfId="16084" xr:uid="{00000000-0005-0000-0000-0000043F0000}"/>
    <cellStyle name="Title 2 8 9" xfId="16085" xr:uid="{00000000-0005-0000-0000-0000053F0000}"/>
    <cellStyle name="Title 2 9" xfId="16086" xr:uid="{00000000-0005-0000-0000-0000063F0000}"/>
    <cellStyle name="Title 2 9 10" xfId="16087" xr:uid="{00000000-0005-0000-0000-0000073F0000}"/>
    <cellStyle name="Title 2 9 11" xfId="16088" xr:uid="{00000000-0005-0000-0000-0000083F0000}"/>
    <cellStyle name="Title 2 9 2" xfId="16089" xr:uid="{00000000-0005-0000-0000-0000093F0000}"/>
    <cellStyle name="Title 2 9 2 2" xfId="16090" xr:uid="{00000000-0005-0000-0000-00000A3F0000}"/>
    <cellStyle name="Title 2 9 2 2 2" xfId="16091" xr:uid="{00000000-0005-0000-0000-00000B3F0000}"/>
    <cellStyle name="Title 2 9 2 3" xfId="16092" xr:uid="{00000000-0005-0000-0000-00000C3F0000}"/>
    <cellStyle name="Title 2 9 2 3 2" xfId="16093" xr:uid="{00000000-0005-0000-0000-00000D3F0000}"/>
    <cellStyle name="Title 2 9 2 4" xfId="16094" xr:uid="{00000000-0005-0000-0000-00000E3F0000}"/>
    <cellStyle name="Title 2 9 3" xfId="16095" xr:uid="{00000000-0005-0000-0000-00000F3F0000}"/>
    <cellStyle name="Title 2 9 3 2" xfId="16096" xr:uid="{00000000-0005-0000-0000-0000103F0000}"/>
    <cellStyle name="Title 2 9 3 2 2" xfId="16097" xr:uid="{00000000-0005-0000-0000-0000113F0000}"/>
    <cellStyle name="Title 2 9 3 3" xfId="16098" xr:uid="{00000000-0005-0000-0000-0000123F0000}"/>
    <cellStyle name="Title 2 9 3 3 2" xfId="16099" xr:uid="{00000000-0005-0000-0000-0000133F0000}"/>
    <cellStyle name="Title 2 9 3 4" xfId="16100" xr:uid="{00000000-0005-0000-0000-0000143F0000}"/>
    <cellStyle name="Title 2 9 4" xfId="16101" xr:uid="{00000000-0005-0000-0000-0000153F0000}"/>
    <cellStyle name="Title 2 9 4 2" xfId="16102" xr:uid="{00000000-0005-0000-0000-0000163F0000}"/>
    <cellStyle name="Title 2 9 4 2 2" xfId="16103" xr:uid="{00000000-0005-0000-0000-0000173F0000}"/>
    <cellStyle name="Title 2 9 4 3" xfId="16104" xr:uid="{00000000-0005-0000-0000-0000183F0000}"/>
    <cellStyle name="Title 2 9 4 3 2" xfId="16105" xr:uid="{00000000-0005-0000-0000-0000193F0000}"/>
    <cellStyle name="Title 2 9 4 4" xfId="16106" xr:uid="{00000000-0005-0000-0000-00001A3F0000}"/>
    <cellStyle name="Title 2 9 4 4 2" xfId="16107" xr:uid="{00000000-0005-0000-0000-00001B3F0000}"/>
    <cellStyle name="Title 2 9 4 5" xfId="16108" xr:uid="{00000000-0005-0000-0000-00001C3F0000}"/>
    <cellStyle name="Title 2 9 5" xfId="16109" xr:uid="{00000000-0005-0000-0000-00001D3F0000}"/>
    <cellStyle name="Title 2 9 5 2" xfId="16110" xr:uid="{00000000-0005-0000-0000-00001E3F0000}"/>
    <cellStyle name="Title 2 9 5 2 2" xfId="16111" xr:uid="{00000000-0005-0000-0000-00001F3F0000}"/>
    <cellStyle name="Title 2 9 5 3" xfId="16112" xr:uid="{00000000-0005-0000-0000-0000203F0000}"/>
    <cellStyle name="Title 2 9 5 3 2" xfId="16113" xr:uid="{00000000-0005-0000-0000-0000213F0000}"/>
    <cellStyle name="Title 2 9 5 4" xfId="16114" xr:uid="{00000000-0005-0000-0000-0000223F0000}"/>
    <cellStyle name="Title 2 9 6" xfId="16115" xr:uid="{00000000-0005-0000-0000-0000233F0000}"/>
    <cellStyle name="Title 2 9 6 2" xfId="16116" xr:uid="{00000000-0005-0000-0000-0000243F0000}"/>
    <cellStyle name="Title 2 9 7" xfId="16117" xr:uid="{00000000-0005-0000-0000-0000253F0000}"/>
    <cellStyle name="Title 2 9 7 2" xfId="16118" xr:uid="{00000000-0005-0000-0000-0000263F0000}"/>
    <cellStyle name="Title 2 9 8" xfId="16119" xr:uid="{00000000-0005-0000-0000-0000273F0000}"/>
    <cellStyle name="Title 2 9 8 2" xfId="16120" xr:uid="{00000000-0005-0000-0000-0000283F0000}"/>
    <cellStyle name="Title 2 9 9" xfId="16121" xr:uid="{00000000-0005-0000-0000-0000293F0000}"/>
    <cellStyle name="Title 20" xfId="16122" xr:uid="{00000000-0005-0000-0000-00002A3F0000}"/>
    <cellStyle name="Title 20 10" xfId="16123" xr:uid="{00000000-0005-0000-0000-00002B3F0000}"/>
    <cellStyle name="Title 20 11" xfId="16124" xr:uid="{00000000-0005-0000-0000-00002C3F0000}"/>
    <cellStyle name="Title 20 12" xfId="16125" xr:uid="{00000000-0005-0000-0000-00002D3F0000}"/>
    <cellStyle name="Title 20 2" xfId="16126" xr:uid="{00000000-0005-0000-0000-00002E3F0000}"/>
    <cellStyle name="Title 20 2 2" xfId="16127" xr:uid="{00000000-0005-0000-0000-00002F3F0000}"/>
    <cellStyle name="Title 20 2 2 2" xfId="16128" xr:uid="{00000000-0005-0000-0000-0000303F0000}"/>
    <cellStyle name="Title 20 2 3" xfId="16129" xr:uid="{00000000-0005-0000-0000-0000313F0000}"/>
    <cellStyle name="Title 20 2 3 2" xfId="16130" xr:uid="{00000000-0005-0000-0000-0000323F0000}"/>
    <cellStyle name="Title 20 2 4" xfId="16131" xr:uid="{00000000-0005-0000-0000-0000333F0000}"/>
    <cellStyle name="Title 20 2 5" xfId="16132" xr:uid="{00000000-0005-0000-0000-0000343F0000}"/>
    <cellStyle name="Title 20 3" xfId="16133" xr:uid="{00000000-0005-0000-0000-0000353F0000}"/>
    <cellStyle name="Title 20 3 2" xfId="16134" xr:uid="{00000000-0005-0000-0000-0000363F0000}"/>
    <cellStyle name="Title 20 3 2 2" xfId="16135" xr:uid="{00000000-0005-0000-0000-0000373F0000}"/>
    <cellStyle name="Title 20 3 3" xfId="16136" xr:uid="{00000000-0005-0000-0000-0000383F0000}"/>
    <cellStyle name="Title 20 3 3 2" xfId="16137" xr:uid="{00000000-0005-0000-0000-0000393F0000}"/>
    <cellStyle name="Title 20 3 4" xfId="16138" xr:uid="{00000000-0005-0000-0000-00003A3F0000}"/>
    <cellStyle name="Title 20 4" xfId="16139" xr:uid="{00000000-0005-0000-0000-00003B3F0000}"/>
    <cellStyle name="Title 20 4 2" xfId="16140" xr:uid="{00000000-0005-0000-0000-00003C3F0000}"/>
    <cellStyle name="Title 20 4 2 2" xfId="16141" xr:uid="{00000000-0005-0000-0000-00003D3F0000}"/>
    <cellStyle name="Title 20 4 3" xfId="16142" xr:uid="{00000000-0005-0000-0000-00003E3F0000}"/>
    <cellStyle name="Title 20 4 3 2" xfId="16143" xr:uid="{00000000-0005-0000-0000-00003F3F0000}"/>
    <cellStyle name="Title 20 4 4" xfId="16144" xr:uid="{00000000-0005-0000-0000-0000403F0000}"/>
    <cellStyle name="Title 20 5" xfId="16145" xr:uid="{00000000-0005-0000-0000-0000413F0000}"/>
    <cellStyle name="Title 20 5 2" xfId="16146" xr:uid="{00000000-0005-0000-0000-0000423F0000}"/>
    <cellStyle name="Title 20 5 2 2" xfId="16147" xr:uid="{00000000-0005-0000-0000-0000433F0000}"/>
    <cellStyle name="Title 20 5 3" xfId="16148" xr:uid="{00000000-0005-0000-0000-0000443F0000}"/>
    <cellStyle name="Title 20 5 3 2" xfId="16149" xr:uid="{00000000-0005-0000-0000-0000453F0000}"/>
    <cellStyle name="Title 20 5 4" xfId="16150" xr:uid="{00000000-0005-0000-0000-0000463F0000}"/>
    <cellStyle name="Title 20 5 4 2" xfId="16151" xr:uid="{00000000-0005-0000-0000-0000473F0000}"/>
    <cellStyle name="Title 20 5 5" xfId="16152" xr:uid="{00000000-0005-0000-0000-0000483F0000}"/>
    <cellStyle name="Title 20 6" xfId="16153" xr:uid="{00000000-0005-0000-0000-0000493F0000}"/>
    <cellStyle name="Title 20 6 2" xfId="16154" xr:uid="{00000000-0005-0000-0000-00004A3F0000}"/>
    <cellStyle name="Title 20 6 2 2" xfId="16155" xr:uid="{00000000-0005-0000-0000-00004B3F0000}"/>
    <cellStyle name="Title 20 6 3" xfId="16156" xr:uid="{00000000-0005-0000-0000-00004C3F0000}"/>
    <cellStyle name="Title 20 6 3 2" xfId="16157" xr:uid="{00000000-0005-0000-0000-00004D3F0000}"/>
    <cellStyle name="Title 20 6 4" xfId="16158" xr:uid="{00000000-0005-0000-0000-00004E3F0000}"/>
    <cellStyle name="Title 20 7" xfId="16159" xr:uid="{00000000-0005-0000-0000-00004F3F0000}"/>
    <cellStyle name="Title 20 7 2" xfId="16160" xr:uid="{00000000-0005-0000-0000-0000503F0000}"/>
    <cellStyle name="Title 20 8" xfId="16161" xr:uid="{00000000-0005-0000-0000-0000513F0000}"/>
    <cellStyle name="Title 20 8 2" xfId="16162" xr:uid="{00000000-0005-0000-0000-0000523F0000}"/>
    <cellStyle name="Title 20 9" xfId="16163" xr:uid="{00000000-0005-0000-0000-0000533F0000}"/>
    <cellStyle name="Title 20 9 2" xfId="16164" xr:uid="{00000000-0005-0000-0000-0000543F0000}"/>
    <cellStyle name="Title 21" xfId="16165" xr:uid="{00000000-0005-0000-0000-0000553F0000}"/>
    <cellStyle name="Title 21 10" xfId="16166" xr:uid="{00000000-0005-0000-0000-0000563F0000}"/>
    <cellStyle name="Title 21 11" xfId="16167" xr:uid="{00000000-0005-0000-0000-0000573F0000}"/>
    <cellStyle name="Title 21 12" xfId="16168" xr:uid="{00000000-0005-0000-0000-0000583F0000}"/>
    <cellStyle name="Title 21 2" xfId="16169" xr:uid="{00000000-0005-0000-0000-0000593F0000}"/>
    <cellStyle name="Title 21 2 2" xfId="16170" xr:uid="{00000000-0005-0000-0000-00005A3F0000}"/>
    <cellStyle name="Title 21 2 2 2" xfId="16171" xr:uid="{00000000-0005-0000-0000-00005B3F0000}"/>
    <cellStyle name="Title 21 2 3" xfId="16172" xr:uid="{00000000-0005-0000-0000-00005C3F0000}"/>
    <cellStyle name="Title 21 2 3 2" xfId="16173" xr:uid="{00000000-0005-0000-0000-00005D3F0000}"/>
    <cellStyle name="Title 21 2 4" xfId="16174" xr:uid="{00000000-0005-0000-0000-00005E3F0000}"/>
    <cellStyle name="Title 21 2 5" xfId="16175" xr:uid="{00000000-0005-0000-0000-00005F3F0000}"/>
    <cellStyle name="Title 21 3" xfId="16176" xr:uid="{00000000-0005-0000-0000-0000603F0000}"/>
    <cellStyle name="Title 21 3 2" xfId="16177" xr:uid="{00000000-0005-0000-0000-0000613F0000}"/>
    <cellStyle name="Title 21 3 2 2" xfId="16178" xr:uid="{00000000-0005-0000-0000-0000623F0000}"/>
    <cellStyle name="Title 21 3 3" xfId="16179" xr:uid="{00000000-0005-0000-0000-0000633F0000}"/>
    <cellStyle name="Title 21 3 3 2" xfId="16180" xr:uid="{00000000-0005-0000-0000-0000643F0000}"/>
    <cellStyle name="Title 21 3 4" xfId="16181" xr:uid="{00000000-0005-0000-0000-0000653F0000}"/>
    <cellStyle name="Title 21 4" xfId="16182" xr:uid="{00000000-0005-0000-0000-0000663F0000}"/>
    <cellStyle name="Title 21 4 2" xfId="16183" xr:uid="{00000000-0005-0000-0000-0000673F0000}"/>
    <cellStyle name="Title 21 4 2 2" xfId="16184" xr:uid="{00000000-0005-0000-0000-0000683F0000}"/>
    <cellStyle name="Title 21 4 3" xfId="16185" xr:uid="{00000000-0005-0000-0000-0000693F0000}"/>
    <cellStyle name="Title 21 4 3 2" xfId="16186" xr:uid="{00000000-0005-0000-0000-00006A3F0000}"/>
    <cellStyle name="Title 21 4 4" xfId="16187" xr:uid="{00000000-0005-0000-0000-00006B3F0000}"/>
    <cellStyle name="Title 21 5" xfId="16188" xr:uid="{00000000-0005-0000-0000-00006C3F0000}"/>
    <cellStyle name="Title 21 5 2" xfId="16189" xr:uid="{00000000-0005-0000-0000-00006D3F0000}"/>
    <cellStyle name="Title 21 5 2 2" xfId="16190" xr:uid="{00000000-0005-0000-0000-00006E3F0000}"/>
    <cellStyle name="Title 21 5 3" xfId="16191" xr:uid="{00000000-0005-0000-0000-00006F3F0000}"/>
    <cellStyle name="Title 21 5 3 2" xfId="16192" xr:uid="{00000000-0005-0000-0000-0000703F0000}"/>
    <cellStyle name="Title 21 5 4" xfId="16193" xr:uid="{00000000-0005-0000-0000-0000713F0000}"/>
    <cellStyle name="Title 21 5 4 2" xfId="16194" xr:uid="{00000000-0005-0000-0000-0000723F0000}"/>
    <cellStyle name="Title 21 5 5" xfId="16195" xr:uid="{00000000-0005-0000-0000-0000733F0000}"/>
    <cellStyle name="Title 21 6" xfId="16196" xr:uid="{00000000-0005-0000-0000-0000743F0000}"/>
    <cellStyle name="Title 21 6 2" xfId="16197" xr:uid="{00000000-0005-0000-0000-0000753F0000}"/>
    <cellStyle name="Title 21 6 2 2" xfId="16198" xr:uid="{00000000-0005-0000-0000-0000763F0000}"/>
    <cellStyle name="Title 21 6 3" xfId="16199" xr:uid="{00000000-0005-0000-0000-0000773F0000}"/>
    <cellStyle name="Title 21 6 3 2" xfId="16200" xr:uid="{00000000-0005-0000-0000-0000783F0000}"/>
    <cellStyle name="Title 21 6 4" xfId="16201" xr:uid="{00000000-0005-0000-0000-0000793F0000}"/>
    <cellStyle name="Title 21 7" xfId="16202" xr:uid="{00000000-0005-0000-0000-00007A3F0000}"/>
    <cellStyle name="Title 21 7 2" xfId="16203" xr:uid="{00000000-0005-0000-0000-00007B3F0000}"/>
    <cellStyle name="Title 21 8" xfId="16204" xr:uid="{00000000-0005-0000-0000-00007C3F0000}"/>
    <cellStyle name="Title 21 8 2" xfId="16205" xr:uid="{00000000-0005-0000-0000-00007D3F0000}"/>
    <cellStyle name="Title 21 9" xfId="16206" xr:uid="{00000000-0005-0000-0000-00007E3F0000}"/>
    <cellStyle name="Title 21 9 2" xfId="16207" xr:uid="{00000000-0005-0000-0000-00007F3F0000}"/>
    <cellStyle name="Title 22" xfId="16208" xr:uid="{00000000-0005-0000-0000-0000803F0000}"/>
    <cellStyle name="Title 22 10" xfId="16209" xr:uid="{00000000-0005-0000-0000-0000813F0000}"/>
    <cellStyle name="Title 22 11" xfId="16210" xr:uid="{00000000-0005-0000-0000-0000823F0000}"/>
    <cellStyle name="Title 22 12" xfId="16211" xr:uid="{00000000-0005-0000-0000-0000833F0000}"/>
    <cellStyle name="Title 22 2" xfId="16212" xr:uid="{00000000-0005-0000-0000-0000843F0000}"/>
    <cellStyle name="Title 22 2 2" xfId="16213" xr:uid="{00000000-0005-0000-0000-0000853F0000}"/>
    <cellStyle name="Title 22 2 2 2" xfId="16214" xr:uid="{00000000-0005-0000-0000-0000863F0000}"/>
    <cellStyle name="Title 22 2 3" xfId="16215" xr:uid="{00000000-0005-0000-0000-0000873F0000}"/>
    <cellStyle name="Title 22 2 3 2" xfId="16216" xr:uid="{00000000-0005-0000-0000-0000883F0000}"/>
    <cellStyle name="Title 22 2 4" xfId="16217" xr:uid="{00000000-0005-0000-0000-0000893F0000}"/>
    <cellStyle name="Title 22 2 5" xfId="16218" xr:uid="{00000000-0005-0000-0000-00008A3F0000}"/>
    <cellStyle name="Title 22 3" xfId="16219" xr:uid="{00000000-0005-0000-0000-00008B3F0000}"/>
    <cellStyle name="Title 22 3 2" xfId="16220" xr:uid="{00000000-0005-0000-0000-00008C3F0000}"/>
    <cellStyle name="Title 22 3 2 2" xfId="16221" xr:uid="{00000000-0005-0000-0000-00008D3F0000}"/>
    <cellStyle name="Title 22 3 3" xfId="16222" xr:uid="{00000000-0005-0000-0000-00008E3F0000}"/>
    <cellStyle name="Title 22 3 3 2" xfId="16223" xr:uid="{00000000-0005-0000-0000-00008F3F0000}"/>
    <cellStyle name="Title 22 3 4" xfId="16224" xr:uid="{00000000-0005-0000-0000-0000903F0000}"/>
    <cellStyle name="Title 22 4" xfId="16225" xr:uid="{00000000-0005-0000-0000-0000913F0000}"/>
    <cellStyle name="Title 22 4 2" xfId="16226" xr:uid="{00000000-0005-0000-0000-0000923F0000}"/>
    <cellStyle name="Title 22 4 2 2" xfId="16227" xr:uid="{00000000-0005-0000-0000-0000933F0000}"/>
    <cellStyle name="Title 22 4 3" xfId="16228" xr:uid="{00000000-0005-0000-0000-0000943F0000}"/>
    <cellStyle name="Title 22 4 3 2" xfId="16229" xr:uid="{00000000-0005-0000-0000-0000953F0000}"/>
    <cellStyle name="Title 22 4 4" xfId="16230" xr:uid="{00000000-0005-0000-0000-0000963F0000}"/>
    <cellStyle name="Title 22 5" xfId="16231" xr:uid="{00000000-0005-0000-0000-0000973F0000}"/>
    <cellStyle name="Title 22 5 2" xfId="16232" xr:uid="{00000000-0005-0000-0000-0000983F0000}"/>
    <cellStyle name="Title 22 5 2 2" xfId="16233" xr:uid="{00000000-0005-0000-0000-0000993F0000}"/>
    <cellStyle name="Title 22 5 3" xfId="16234" xr:uid="{00000000-0005-0000-0000-00009A3F0000}"/>
    <cellStyle name="Title 22 5 3 2" xfId="16235" xr:uid="{00000000-0005-0000-0000-00009B3F0000}"/>
    <cellStyle name="Title 22 5 4" xfId="16236" xr:uid="{00000000-0005-0000-0000-00009C3F0000}"/>
    <cellStyle name="Title 22 5 4 2" xfId="16237" xr:uid="{00000000-0005-0000-0000-00009D3F0000}"/>
    <cellStyle name="Title 22 5 5" xfId="16238" xr:uid="{00000000-0005-0000-0000-00009E3F0000}"/>
    <cellStyle name="Title 22 6" xfId="16239" xr:uid="{00000000-0005-0000-0000-00009F3F0000}"/>
    <cellStyle name="Title 22 6 2" xfId="16240" xr:uid="{00000000-0005-0000-0000-0000A03F0000}"/>
    <cellStyle name="Title 22 6 2 2" xfId="16241" xr:uid="{00000000-0005-0000-0000-0000A13F0000}"/>
    <cellStyle name="Title 22 6 3" xfId="16242" xr:uid="{00000000-0005-0000-0000-0000A23F0000}"/>
    <cellStyle name="Title 22 6 3 2" xfId="16243" xr:uid="{00000000-0005-0000-0000-0000A33F0000}"/>
    <cellStyle name="Title 22 6 4" xfId="16244" xr:uid="{00000000-0005-0000-0000-0000A43F0000}"/>
    <cellStyle name="Title 22 7" xfId="16245" xr:uid="{00000000-0005-0000-0000-0000A53F0000}"/>
    <cellStyle name="Title 22 7 2" xfId="16246" xr:uid="{00000000-0005-0000-0000-0000A63F0000}"/>
    <cellStyle name="Title 22 8" xfId="16247" xr:uid="{00000000-0005-0000-0000-0000A73F0000}"/>
    <cellStyle name="Title 22 8 2" xfId="16248" xr:uid="{00000000-0005-0000-0000-0000A83F0000}"/>
    <cellStyle name="Title 22 9" xfId="16249" xr:uid="{00000000-0005-0000-0000-0000A93F0000}"/>
    <cellStyle name="Title 22 9 2" xfId="16250" xr:uid="{00000000-0005-0000-0000-0000AA3F0000}"/>
    <cellStyle name="Title 23" xfId="16251" xr:uid="{00000000-0005-0000-0000-0000AB3F0000}"/>
    <cellStyle name="Title 23 10" xfId="16252" xr:uid="{00000000-0005-0000-0000-0000AC3F0000}"/>
    <cellStyle name="Title 23 11" xfId="16253" xr:uid="{00000000-0005-0000-0000-0000AD3F0000}"/>
    <cellStyle name="Title 23 12" xfId="16254" xr:uid="{00000000-0005-0000-0000-0000AE3F0000}"/>
    <cellStyle name="Title 23 2" xfId="16255" xr:uid="{00000000-0005-0000-0000-0000AF3F0000}"/>
    <cellStyle name="Title 23 2 2" xfId="16256" xr:uid="{00000000-0005-0000-0000-0000B03F0000}"/>
    <cellStyle name="Title 23 2 2 2" xfId="16257" xr:uid="{00000000-0005-0000-0000-0000B13F0000}"/>
    <cellStyle name="Title 23 2 3" xfId="16258" xr:uid="{00000000-0005-0000-0000-0000B23F0000}"/>
    <cellStyle name="Title 23 2 3 2" xfId="16259" xr:uid="{00000000-0005-0000-0000-0000B33F0000}"/>
    <cellStyle name="Title 23 2 4" xfId="16260" xr:uid="{00000000-0005-0000-0000-0000B43F0000}"/>
    <cellStyle name="Title 23 2 5" xfId="16261" xr:uid="{00000000-0005-0000-0000-0000B53F0000}"/>
    <cellStyle name="Title 23 3" xfId="16262" xr:uid="{00000000-0005-0000-0000-0000B63F0000}"/>
    <cellStyle name="Title 23 3 2" xfId="16263" xr:uid="{00000000-0005-0000-0000-0000B73F0000}"/>
    <cellStyle name="Title 23 3 2 2" xfId="16264" xr:uid="{00000000-0005-0000-0000-0000B83F0000}"/>
    <cellStyle name="Title 23 3 3" xfId="16265" xr:uid="{00000000-0005-0000-0000-0000B93F0000}"/>
    <cellStyle name="Title 23 3 3 2" xfId="16266" xr:uid="{00000000-0005-0000-0000-0000BA3F0000}"/>
    <cellStyle name="Title 23 3 4" xfId="16267" xr:uid="{00000000-0005-0000-0000-0000BB3F0000}"/>
    <cellStyle name="Title 23 4" xfId="16268" xr:uid="{00000000-0005-0000-0000-0000BC3F0000}"/>
    <cellStyle name="Title 23 4 2" xfId="16269" xr:uid="{00000000-0005-0000-0000-0000BD3F0000}"/>
    <cellStyle name="Title 23 4 2 2" xfId="16270" xr:uid="{00000000-0005-0000-0000-0000BE3F0000}"/>
    <cellStyle name="Title 23 4 3" xfId="16271" xr:uid="{00000000-0005-0000-0000-0000BF3F0000}"/>
    <cellStyle name="Title 23 4 3 2" xfId="16272" xr:uid="{00000000-0005-0000-0000-0000C03F0000}"/>
    <cellStyle name="Title 23 4 4" xfId="16273" xr:uid="{00000000-0005-0000-0000-0000C13F0000}"/>
    <cellStyle name="Title 23 5" xfId="16274" xr:uid="{00000000-0005-0000-0000-0000C23F0000}"/>
    <cellStyle name="Title 23 5 2" xfId="16275" xr:uid="{00000000-0005-0000-0000-0000C33F0000}"/>
    <cellStyle name="Title 23 5 2 2" xfId="16276" xr:uid="{00000000-0005-0000-0000-0000C43F0000}"/>
    <cellStyle name="Title 23 5 3" xfId="16277" xr:uid="{00000000-0005-0000-0000-0000C53F0000}"/>
    <cellStyle name="Title 23 5 3 2" xfId="16278" xr:uid="{00000000-0005-0000-0000-0000C63F0000}"/>
    <cellStyle name="Title 23 5 4" xfId="16279" xr:uid="{00000000-0005-0000-0000-0000C73F0000}"/>
    <cellStyle name="Title 23 5 4 2" xfId="16280" xr:uid="{00000000-0005-0000-0000-0000C83F0000}"/>
    <cellStyle name="Title 23 5 5" xfId="16281" xr:uid="{00000000-0005-0000-0000-0000C93F0000}"/>
    <cellStyle name="Title 23 6" xfId="16282" xr:uid="{00000000-0005-0000-0000-0000CA3F0000}"/>
    <cellStyle name="Title 23 6 2" xfId="16283" xr:uid="{00000000-0005-0000-0000-0000CB3F0000}"/>
    <cellStyle name="Title 23 6 2 2" xfId="16284" xr:uid="{00000000-0005-0000-0000-0000CC3F0000}"/>
    <cellStyle name="Title 23 6 3" xfId="16285" xr:uid="{00000000-0005-0000-0000-0000CD3F0000}"/>
    <cellStyle name="Title 23 6 3 2" xfId="16286" xr:uid="{00000000-0005-0000-0000-0000CE3F0000}"/>
    <cellStyle name="Title 23 6 4" xfId="16287" xr:uid="{00000000-0005-0000-0000-0000CF3F0000}"/>
    <cellStyle name="Title 23 7" xfId="16288" xr:uid="{00000000-0005-0000-0000-0000D03F0000}"/>
    <cellStyle name="Title 23 7 2" xfId="16289" xr:uid="{00000000-0005-0000-0000-0000D13F0000}"/>
    <cellStyle name="Title 23 8" xfId="16290" xr:uid="{00000000-0005-0000-0000-0000D23F0000}"/>
    <cellStyle name="Title 23 8 2" xfId="16291" xr:uid="{00000000-0005-0000-0000-0000D33F0000}"/>
    <cellStyle name="Title 23 9" xfId="16292" xr:uid="{00000000-0005-0000-0000-0000D43F0000}"/>
    <cellStyle name="Title 23 9 2" xfId="16293" xr:uid="{00000000-0005-0000-0000-0000D53F0000}"/>
    <cellStyle name="Title 24" xfId="16294" xr:uid="{00000000-0005-0000-0000-0000D63F0000}"/>
    <cellStyle name="Title 24 10" xfId="16295" xr:uid="{00000000-0005-0000-0000-0000D73F0000}"/>
    <cellStyle name="Title 24 11" xfId="16296" xr:uid="{00000000-0005-0000-0000-0000D83F0000}"/>
    <cellStyle name="Title 24 12" xfId="16297" xr:uid="{00000000-0005-0000-0000-0000D93F0000}"/>
    <cellStyle name="Title 24 2" xfId="16298" xr:uid="{00000000-0005-0000-0000-0000DA3F0000}"/>
    <cellStyle name="Title 24 2 2" xfId="16299" xr:uid="{00000000-0005-0000-0000-0000DB3F0000}"/>
    <cellStyle name="Title 24 2 2 2" xfId="16300" xr:uid="{00000000-0005-0000-0000-0000DC3F0000}"/>
    <cellStyle name="Title 24 2 3" xfId="16301" xr:uid="{00000000-0005-0000-0000-0000DD3F0000}"/>
    <cellStyle name="Title 24 2 3 2" xfId="16302" xr:uid="{00000000-0005-0000-0000-0000DE3F0000}"/>
    <cellStyle name="Title 24 2 4" xfId="16303" xr:uid="{00000000-0005-0000-0000-0000DF3F0000}"/>
    <cellStyle name="Title 24 2 5" xfId="16304" xr:uid="{00000000-0005-0000-0000-0000E03F0000}"/>
    <cellStyle name="Title 24 3" xfId="16305" xr:uid="{00000000-0005-0000-0000-0000E13F0000}"/>
    <cellStyle name="Title 24 3 2" xfId="16306" xr:uid="{00000000-0005-0000-0000-0000E23F0000}"/>
    <cellStyle name="Title 24 3 2 2" xfId="16307" xr:uid="{00000000-0005-0000-0000-0000E33F0000}"/>
    <cellStyle name="Title 24 3 3" xfId="16308" xr:uid="{00000000-0005-0000-0000-0000E43F0000}"/>
    <cellStyle name="Title 24 3 3 2" xfId="16309" xr:uid="{00000000-0005-0000-0000-0000E53F0000}"/>
    <cellStyle name="Title 24 3 4" xfId="16310" xr:uid="{00000000-0005-0000-0000-0000E63F0000}"/>
    <cellStyle name="Title 24 4" xfId="16311" xr:uid="{00000000-0005-0000-0000-0000E73F0000}"/>
    <cellStyle name="Title 24 4 2" xfId="16312" xr:uid="{00000000-0005-0000-0000-0000E83F0000}"/>
    <cellStyle name="Title 24 4 2 2" xfId="16313" xr:uid="{00000000-0005-0000-0000-0000E93F0000}"/>
    <cellStyle name="Title 24 4 3" xfId="16314" xr:uid="{00000000-0005-0000-0000-0000EA3F0000}"/>
    <cellStyle name="Title 24 4 3 2" xfId="16315" xr:uid="{00000000-0005-0000-0000-0000EB3F0000}"/>
    <cellStyle name="Title 24 4 4" xfId="16316" xr:uid="{00000000-0005-0000-0000-0000EC3F0000}"/>
    <cellStyle name="Title 24 5" xfId="16317" xr:uid="{00000000-0005-0000-0000-0000ED3F0000}"/>
    <cellStyle name="Title 24 5 2" xfId="16318" xr:uid="{00000000-0005-0000-0000-0000EE3F0000}"/>
    <cellStyle name="Title 24 5 2 2" xfId="16319" xr:uid="{00000000-0005-0000-0000-0000EF3F0000}"/>
    <cellStyle name="Title 24 5 3" xfId="16320" xr:uid="{00000000-0005-0000-0000-0000F03F0000}"/>
    <cellStyle name="Title 24 5 3 2" xfId="16321" xr:uid="{00000000-0005-0000-0000-0000F13F0000}"/>
    <cellStyle name="Title 24 5 4" xfId="16322" xr:uid="{00000000-0005-0000-0000-0000F23F0000}"/>
    <cellStyle name="Title 24 5 4 2" xfId="16323" xr:uid="{00000000-0005-0000-0000-0000F33F0000}"/>
    <cellStyle name="Title 24 5 5" xfId="16324" xr:uid="{00000000-0005-0000-0000-0000F43F0000}"/>
    <cellStyle name="Title 24 6" xfId="16325" xr:uid="{00000000-0005-0000-0000-0000F53F0000}"/>
    <cellStyle name="Title 24 6 2" xfId="16326" xr:uid="{00000000-0005-0000-0000-0000F63F0000}"/>
    <cellStyle name="Title 24 6 2 2" xfId="16327" xr:uid="{00000000-0005-0000-0000-0000F73F0000}"/>
    <cellStyle name="Title 24 6 3" xfId="16328" xr:uid="{00000000-0005-0000-0000-0000F83F0000}"/>
    <cellStyle name="Title 24 6 3 2" xfId="16329" xr:uid="{00000000-0005-0000-0000-0000F93F0000}"/>
    <cellStyle name="Title 24 6 4" xfId="16330" xr:uid="{00000000-0005-0000-0000-0000FA3F0000}"/>
    <cellStyle name="Title 24 7" xfId="16331" xr:uid="{00000000-0005-0000-0000-0000FB3F0000}"/>
    <cellStyle name="Title 24 7 2" xfId="16332" xr:uid="{00000000-0005-0000-0000-0000FC3F0000}"/>
    <cellStyle name="Title 24 8" xfId="16333" xr:uid="{00000000-0005-0000-0000-0000FD3F0000}"/>
    <cellStyle name="Title 24 8 2" xfId="16334" xr:uid="{00000000-0005-0000-0000-0000FE3F0000}"/>
    <cellStyle name="Title 24 9" xfId="16335" xr:uid="{00000000-0005-0000-0000-0000FF3F0000}"/>
    <cellStyle name="Title 24 9 2" xfId="16336" xr:uid="{00000000-0005-0000-0000-000000400000}"/>
    <cellStyle name="Title 25" xfId="16337" xr:uid="{00000000-0005-0000-0000-000001400000}"/>
    <cellStyle name="Title 25 10" xfId="16338" xr:uid="{00000000-0005-0000-0000-000002400000}"/>
    <cellStyle name="Title 25 11" xfId="16339" xr:uid="{00000000-0005-0000-0000-000003400000}"/>
    <cellStyle name="Title 25 12" xfId="16340" xr:uid="{00000000-0005-0000-0000-000004400000}"/>
    <cellStyle name="Title 25 2" xfId="16341" xr:uid="{00000000-0005-0000-0000-000005400000}"/>
    <cellStyle name="Title 25 2 2" xfId="16342" xr:uid="{00000000-0005-0000-0000-000006400000}"/>
    <cellStyle name="Title 25 2 2 2" xfId="16343" xr:uid="{00000000-0005-0000-0000-000007400000}"/>
    <cellStyle name="Title 25 2 3" xfId="16344" xr:uid="{00000000-0005-0000-0000-000008400000}"/>
    <cellStyle name="Title 25 2 3 2" xfId="16345" xr:uid="{00000000-0005-0000-0000-000009400000}"/>
    <cellStyle name="Title 25 2 4" xfId="16346" xr:uid="{00000000-0005-0000-0000-00000A400000}"/>
    <cellStyle name="Title 25 2 5" xfId="16347" xr:uid="{00000000-0005-0000-0000-00000B400000}"/>
    <cellStyle name="Title 25 3" xfId="16348" xr:uid="{00000000-0005-0000-0000-00000C400000}"/>
    <cellStyle name="Title 25 3 2" xfId="16349" xr:uid="{00000000-0005-0000-0000-00000D400000}"/>
    <cellStyle name="Title 25 3 2 2" xfId="16350" xr:uid="{00000000-0005-0000-0000-00000E400000}"/>
    <cellStyle name="Title 25 3 3" xfId="16351" xr:uid="{00000000-0005-0000-0000-00000F400000}"/>
    <cellStyle name="Title 25 3 3 2" xfId="16352" xr:uid="{00000000-0005-0000-0000-000010400000}"/>
    <cellStyle name="Title 25 3 4" xfId="16353" xr:uid="{00000000-0005-0000-0000-000011400000}"/>
    <cellStyle name="Title 25 4" xfId="16354" xr:uid="{00000000-0005-0000-0000-000012400000}"/>
    <cellStyle name="Title 25 4 2" xfId="16355" xr:uid="{00000000-0005-0000-0000-000013400000}"/>
    <cellStyle name="Title 25 4 2 2" xfId="16356" xr:uid="{00000000-0005-0000-0000-000014400000}"/>
    <cellStyle name="Title 25 4 3" xfId="16357" xr:uid="{00000000-0005-0000-0000-000015400000}"/>
    <cellStyle name="Title 25 4 3 2" xfId="16358" xr:uid="{00000000-0005-0000-0000-000016400000}"/>
    <cellStyle name="Title 25 4 4" xfId="16359" xr:uid="{00000000-0005-0000-0000-000017400000}"/>
    <cellStyle name="Title 25 5" xfId="16360" xr:uid="{00000000-0005-0000-0000-000018400000}"/>
    <cellStyle name="Title 25 5 2" xfId="16361" xr:uid="{00000000-0005-0000-0000-000019400000}"/>
    <cellStyle name="Title 25 5 2 2" xfId="16362" xr:uid="{00000000-0005-0000-0000-00001A400000}"/>
    <cellStyle name="Title 25 5 3" xfId="16363" xr:uid="{00000000-0005-0000-0000-00001B400000}"/>
    <cellStyle name="Title 25 5 3 2" xfId="16364" xr:uid="{00000000-0005-0000-0000-00001C400000}"/>
    <cellStyle name="Title 25 5 4" xfId="16365" xr:uid="{00000000-0005-0000-0000-00001D400000}"/>
    <cellStyle name="Title 25 5 4 2" xfId="16366" xr:uid="{00000000-0005-0000-0000-00001E400000}"/>
    <cellStyle name="Title 25 5 5" xfId="16367" xr:uid="{00000000-0005-0000-0000-00001F400000}"/>
    <cellStyle name="Title 25 6" xfId="16368" xr:uid="{00000000-0005-0000-0000-000020400000}"/>
    <cellStyle name="Title 25 6 2" xfId="16369" xr:uid="{00000000-0005-0000-0000-000021400000}"/>
    <cellStyle name="Title 25 6 2 2" xfId="16370" xr:uid="{00000000-0005-0000-0000-000022400000}"/>
    <cellStyle name="Title 25 6 3" xfId="16371" xr:uid="{00000000-0005-0000-0000-000023400000}"/>
    <cellStyle name="Title 25 6 3 2" xfId="16372" xr:uid="{00000000-0005-0000-0000-000024400000}"/>
    <cellStyle name="Title 25 6 4" xfId="16373" xr:uid="{00000000-0005-0000-0000-000025400000}"/>
    <cellStyle name="Title 25 7" xfId="16374" xr:uid="{00000000-0005-0000-0000-000026400000}"/>
    <cellStyle name="Title 25 7 2" xfId="16375" xr:uid="{00000000-0005-0000-0000-000027400000}"/>
    <cellStyle name="Title 25 8" xfId="16376" xr:uid="{00000000-0005-0000-0000-000028400000}"/>
    <cellStyle name="Title 25 8 2" xfId="16377" xr:uid="{00000000-0005-0000-0000-000029400000}"/>
    <cellStyle name="Title 25 9" xfId="16378" xr:uid="{00000000-0005-0000-0000-00002A400000}"/>
    <cellStyle name="Title 25 9 2" xfId="16379" xr:uid="{00000000-0005-0000-0000-00002B400000}"/>
    <cellStyle name="Title 26" xfId="16380" xr:uid="{00000000-0005-0000-0000-00002C400000}"/>
    <cellStyle name="Title 26 10" xfId="16381" xr:uid="{00000000-0005-0000-0000-00002D400000}"/>
    <cellStyle name="Title 26 11" xfId="16382" xr:uid="{00000000-0005-0000-0000-00002E400000}"/>
    <cellStyle name="Title 26 12" xfId="16383" xr:uid="{00000000-0005-0000-0000-00002F400000}"/>
    <cellStyle name="Title 26 2" xfId="16384" xr:uid="{00000000-0005-0000-0000-000030400000}"/>
    <cellStyle name="Title 26 2 2" xfId="16385" xr:uid="{00000000-0005-0000-0000-000031400000}"/>
    <cellStyle name="Title 26 2 2 2" xfId="16386" xr:uid="{00000000-0005-0000-0000-000032400000}"/>
    <cellStyle name="Title 26 2 3" xfId="16387" xr:uid="{00000000-0005-0000-0000-000033400000}"/>
    <cellStyle name="Title 26 2 3 2" xfId="16388" xr:uid="{00000000-0005-0000-0000-000034400000}"/>
    <cellStyle name="Title 26 2 4" xfId="16389" xr:uid="{00000000-0005-0000-0000-000035400000}"/>
    <cellStyle name="Title 26 2 5" xfId="16390" xr:uid="{00000000-0005-0000-0000-000036400000}"/>
    <cellStyle name="Title 26 3" xfId="16391" xr:uid="{00000000-0005-0000-0000-000037400000}"/>
    <cellStyle name="Title 26 3 2" xfId="16392" xr:uid="{00000000-0005-0000-0000-000038400000}"/>
    <cellStyle name="Title 26 3 2 2" xfId="16393" xr:uid="{00000000-0005-0000-0000-000039400000}"/>
    <cellStyle name="Title 26 3 3" xfId="16394" xr:uid="{00000000-0005-0000-0000-00003A400000}"/>
    <cellStyle name="Title 26 3 3 2" xfId="16395" xr:uid="{00000000-0005-0000-0000-00003B400000}"/>
    <cellStyle name="Title 26 3 4" xfId="16396" xr:uid="{00000000-0005-0000-0000-00003C400000}"/>
    <cellStyle name="Title 26 4" xfId="16397" xr:uid="{00000000-0005-0000-0000-00003D400000}"/>
    <cellStyle name="Title 26 4 2" xfId="16398" xr:uid="{00000000-0005-0000-0000-00003E400000}"/>
    <cellStyle name="Title 26 4 2 2" xfId="16399" xr:uid="{00000000-0005-0000-0000-00003F400000}"/>
    <cellStyle name="Title 26 4 3" xfId="16400" xr:uid="{00000000-0005-0000-0000-000040400000}"/>
    <cellStyle name="Title 26 4 3 2" xfId="16401" xr:uid="{00000000-0005-0000-0000-000041400000}"/>
    <cellStyle name="Title 26 4 4" xfId="16402" xr:uid="{00000000-0005-0000-0000-000042400000}"/>
    <cellStyle name="Title 26 5" xfId="16403" xr:uid="{00000000-0005-0000-0000-000043400000}"/>
    <cellStyle name="Title 26 5 2" xfId="16404" xr:uid="{00000000-0005-0000-0000-000044400000}"/>
    <cellStyle name="Title 26 5 2 2" xfId="16405" xr:uid="{00000000-0005-0000-0000-000045400000}"/>
    <cellStyle name="Title 26 5 3" xfId="16406" xr:uid="{00000000-0005-0000-0000-000046400000}"/>
    <cellStyle name="Title 26 5 3 2" xfId="16407" xr:uid="{00000000-0005-0000-0000-000047400000}"/>
    <cellStyle name="Title 26 5 4" xfId="16408" xr:uid="{00000000-0005-0000-0000-000048400000}"/>
    <cellStyle name="Title 26 5 4 2" xfId="16409" xr:uid="{00000000-0005-0000-0000-000049400000}"/>
    <cellStyle name="Title 26 5 5" xfId="16410" xr:uid="{00000000-0005-0000-0000-00004A400000}"/>
    <cellStyle name="Title 26 6" xfId="16411" xr:uid="{00000000-0005-0000-0000-00004B400000}"/>
    <cellStyle name="Title 26 6 2" xfId="16412" xr:uid="{00000000-0005-0000-0000-00004C400000}"/>
    <cellStyle name="Title 26 6 2 2" xfId="16413" xr:uid="{00000000-0005-0000-0000-00004D400000}"/>
    <cellStyle name="Title 26 6 3" xfId="16414" xr:uid="{00000000-0005-0000-0000-00004E400000}"/>
    <cellStyle name="Title 26 6 3 2" xfId="16415" xr:uid="{00000000-0005-0000-0000-00004F400000}"/>
    <cellStyle name="Title 26 6 4" xfId="16416" xr:uid="{00000000-0005-0000-0000-000050400000}"/>
    <cellStyle name="Title 26 7" xfId="16417" xr:uid="{00000000-0005-0000-0000-000051400000}"/>
    <cellStyle name="Title 26 7 2" xfId="16418" xr:uid="{00000000-0005-0000-0000-000052400000}"/>
    <cellStyle name="Title 26 8" xfId="16419" xr:uid="{00000000-0005-0000-0000-000053400000}"/>
    <cellStyle name="Title 26 8 2" xfId="16420" xr:uid="{00000000-0005-0000-0000-000054400000}"/>
    <cellStyle name="Title 26 9" xfId="16421" xr:uid="{00000000-0005-0000-0000-000055400000}"/>
    <cellStyle name="Title 26 9 2" xfId="16422" xr:uid="{00000000-0005-0000-0000-000056400000}"/>
    <cellStyle name="Title 27" xfId="16423" xr:uid="{00000000-0005-0000-0000-000057400000}"/>
    <cellStyle name="Title 27 10" xfId="16424" xr:uid="{00000000-0005-0000-0000-000058400000}"/>
    <cellStyle name="Title 27 11" xfId="16425" xr:uid="{00000000-0005-0000-0000-000059400000}"/>
    <cellStyle name="Title 27 12" xfId="16426" xr:uid="{00000000-0005-0000-0000-00005A400000}"/>
    <cellStyle name="Title 27 2" xfId="16427" xr:uid="{00000000-0005-0000-0000-00005B400000}"/>
    <cellStyle name="Title 27 2 2" xfId="16428" xr:uid="{00000000-0005-0000-0000-00005C400000}"/>
    <cellStyle name="Title 27 2 2 2" xfId="16429" xr:uid="{00000000-0005-0000-0000-00005D400000}"/>
    <cellStyle name="Title 27 2 3" xfId="16430" xr:uid="{00000000-0005-0000-0000-00005E400000}"/>
    <cellStyle name="Title 27 2 3 2" xfId="16431" xr:uid="{00000000-0005-0000-0000-00005F400000}"/>
    <cellStyle name="Title 27 2 4" xfId="16432" xr:uid="{00000000-0005-0000-0000-000060400000}"/>
    <cellStyle name="Title 27 2 5" xfId="16433" xr:uid="{00000000-0005-0000-0000-000061400000}"/>
    <cellStyle name="Title 27 3" xfId="16434" xr:uid="{00000000-0005-0000-0000-000062400000}"/>
    <cellStyle name="Title 27 3 2" xfId="16435" xr:uid="{00000000-0005-0000-0000-000063400000}"/>
    <cellStyle name="Title 27 3 2 2" xfId="16436" xr:uid="{00000000-0005-0000-0000-000064400000}"/>
    <cellStyle name="Title 27 3 3" xfId="16437" xr:uid="{00000000-0005-0000-0000-000065400000}"/>
    <cellStyle name="Title 27 3 3 2" xfId="16438" xr:uid="{00000000-0005-0000-0000-000066400000}"/>
    <cellStyle name="Title 27 3 4" xfId="16439" xr:uid="{00000000-0005-0000-0000-000067400000}"/>
    <cellStyle name="Title 27 4" xfId="16440" xr:uid="{00000000-0005-0000-0000-000068400000}"/>
    <cellStyle name="Title 27 4 2" xfId="16441" xr:uid="{00000000-0005-0000-0000-000069400000}"/>
    <cellStyle name="Title 27 4 2 2" xfId="16442" xr:uid="{00000000-0005-0000-0000-00006A400000}"/>
    <cellStyle name="Title 27 4 3" xfId="16443" xr:uid="{00000000-0005-0000-0000-00006B400000}"/>
    <cellStyle name="Title 27 4 3 2" xfId="16444" xr:uid="{00000000-0005-0000-0000-00006C400000}"/>
    <cellStyle name="Title 27 4 4" xfId="16445" xr:uid="{00000000-0005-0000-0000-00006D400000}"/>
    <cellStyle name="Title 27 5" xfId="16446" xr:uid="{00000000-0005-0000-0000-00006E400000}"/>
    <cellStyle name="Title 27 5 2" xfId="16447" xr:uid="{00000000-0005-0000-0000-00006F400000}"/>
    <cellStyle name="Title 27 5 2 2" xfId="16448" xr:uid="{00000000-0005-0000-0000-000070400000}"/>
    <cellStyle name="Title 27 5 3" xfId="16449" xr:uid="{00000000-0005-0000-0000-000071400000}"/>
    <cellStyle name="Title 27 5 3 2" xfId="16450" xr:uid="{00000000-0005-0000-0000-000072400000}"/>
    <cellStyle name="Title 27 5 4" xfId="16451" xr:uid="{00000000-0005-0000-0000-000073400000}"/>
    <cellStyle name="Title 27 5 4 2" xfId="16452" xr:uid="{00000000-0005-0000-0000-000074400000}"/>
    <cellStyle name="Title 27 5 5" xfId="16453" xr:uid="{00000000-0005-0000-0000-000075400000}"/>
    <cellStyle name="Title 27 6" xfId="16454" xr:uid="{00000000-0005-0000-0000-000076400000}"/>
    <cellStyle name="Title 27 6 2" xfId="16455" xr:uid="{00000000-0005-0000-0000-000077400000}"/>
    <cellStyle name="Title 27 6 2 2" xfId="16456" xr:uid="{00000000-0005-0000-0000-000078400000}"/>
    <cellStyle name="Title 27 6 3" xfId="16457" xr:uid="{00000000-0005-0000-0000-000079400000}"/>
    <cellStyle name="Title 27 6 3 2" xfId="16458" xr:uid="{00000000-0005-0000-0000-00007A400000}"/>
    <cellStyle name="Title 27 6 4" xfId="16459" xr:uid="{00000000-0005-0000-0000-00007B400000}"/>
    <cellStyle name="Title 27 7" xfId="16460" xr:uid="{00000000-0005-0000-0000-00007C400000}"/>
    <cellStyle name="Title 27 7 2" xfId="16461" xr:uid="{00000000-0005-0000-0000-00007D400000}"/>
    <cellStyle name="Title 27 8" xfId="16462" xr:uid="{00000000-0005-0000-0000-00007E400000}"/>
    <cellStyle name="Title 27 8 2" xfId="16463" xr:uid="{00000000-0005-0000-0000-00007F400000}"/>
    <cellStyle name="Title 27 9" xfId="16464" xr:uid="{00000000-0005-0000-0000-000080400000}"/>
    <cellStyle name="Title 27 9 2" xfId="16465" xr:uid="{00000000-0005-0000-0000-000081400000}"/>
    <cellStyle name="Title 28" xfId="16466" xr:uid="{00000000-0005-0000-0000-000082400000}"/>
    <cellStyle name="Title 28 10" xfId="16467" xr:uid="{00000000-0005-0000-0000-000083400000}"/>
    <cellStyle name="Title 28 11" xfId="16468" xr:uid="{00000000-0005-0000-0000-000084400000}"/>
    <cellStyle name="Title 28 12" xfId="16469" xr:uid="{00000000-0005-0000-0000-000085400000}"/>
    <cellStyle name="Title 28 2" xfId="16470" xr:uid="{00000000-0005-0000-0000-000086400000}"/>
    <cellStyle name="Title 28 2 2" xfId="16471" xr:uid="{00000000-0005-0000-0000-000087400000}"/>
    <cellStyle name="Title 28 2 2 2" xfId="16472" xr:uid="{00000000-0005-0000-0000-000088400000}"/>
    <cellStyle name="Title 28 2 3" xfId="16473" xr:uid="{00000000-0005-0000-0000-000089400000}"/>
    <cellStyle name="Title 28 2 3 2" xfId="16474" xr:uid="{00000000-0005-0000-0000-00008A400000}"/>
    <cellStyle name="Title 28 2 4" xfId="16475" xr:uid="{00000000-0005-0000-0000-00008B400000}"/>
    <cellStyle name="Title 28 2 5" xfId="16476" xr:uid="{00000000-0005-0000-0000-00008C400000}"/>
    <cellStyle name="Title 28 3" xfId="16477" xr:uid="{00000000-0005-0000-0000-00008D400000}"/>
    <cellStyle name="Title 28 3 2" xfId="16478" xr:uid="{00000000-0005-0000-0000-00008E400000}"/>
    <cellStyle name="Title 28 3 2 2" xfId="16479" xr:uid="{00000000-0005-0000-0000-00008F400000}"/>
    <cellStyle name="Title 28 3 3" xfId="16480" xr:uid="{00000000-0005-0000-0000-000090400000}"/>
    <cellStyle name="Title 28 3 3 2" xfId="16481" xr:uid="{00000000-0005-0000-0000-000091400000}"/>
    <cellStyle name="Title 28 3 4" xfId="16482" xr:uid="{00000000-0005-0000-0000-000092400000}"/>
    <cellStyle name="Title 28 4" xfId="16483" xr:uid="{00000000-0005-0000-0000-000093400000}"/>
    <cellStyle name="Title 28 4 2" xfId="16484" xr:uid="{00000000-0005-0000-0000-000094400000}"/>
    <cellStyle name="Title 28 4 2 2" xfId="16485" xr:uid="{00000000-0005-0000-0000-000095400000}"/>
    <cellStyle name="Title 28 4 3" xfId="16486" xr:uid="{00000000-0005-0000-0000-000096400000}"/>
    <cellStyle name="Title 28 4 3 2" xfId="16487" xr:uid="{00000000-0005-0000-0000-000097400000}"/>
    <cellStyle name="Title 28 4 4" xfId="16488" xr:uid="{00000000-0005-0000-0000-000098400000}"/>
    <cellStyle name="Title 28 5" xfId="16489" xr:uid="{00000000-0005-0000-0000-000099400000}"/>
    <cellStyle name="Title 28 5 2" xfId="16490" xr:uid="{00000000-0005-0000-0000-00009A400000}"/>
    <cellStyle name="Title 28 5 2 2" xfId="16491" xr:uid="{00000000-0005-0000-0000-00009B400000}"/>
    <cellStyle name="Title 28 5 3" xfId="16492" xr:uid="{00000000-0005-0000-0000-00009C400000}"/>
    <cellStyle name="Title 28 5 3 2" xfId="16493" xr:uid="{00000000-0005-0000-0000-00009D400000}"/>
    <cellStyle name="Title 28 5 4" xfId="16494" xr:uid="{00000000-0005-0000-0000-00009E400000}"/>
    <cellStyle name="Title 28 5 4 2" xfId="16495" xr:uid="{00000000-0005-0000-0000-00009F400000}"/>
    <cellStyle name="Title 28 5 5" xfId="16496" xr:uid="{00000000-0005-0000-0000-0000A0400000}"/>
    <cellStyle name="Title 28 6" xfId="16497" xr:uid="{00000000-0005-0000-0000-0000A1400000}"/>
    <cellStyle name="Title 28 6 2" xfId="16498" xr:uid="{00000000-0005-0000-0000-0000A2400000}"/>
    <cellStyle name="Title 28 6 2 2" xfId="16499" xr:uid="{00000000-0005-0000-0000-0000A3400000}"/>
    <cellStyle name="Title 28 6 3" xfId="16500" xr:uid="{00000000-0005-0000-0000-0000A4400000}"/>
    <cellStyle name="Title 28 6 3 2" xfId="16501" xr:uid="{00000000-0005-0000-0000-0000A5400000}"/>
    <cellStyle name="Title 28 6 4" xfId="16502" xr:uid="{00000000-0005-0000-0000-0000A6400000}"/>
    <cellStyle name="Title 28 7" xfId="16503" xr:uid="{00000000-0005-0000-0000-0000A7400000}"/>
    <cellStyle name="Title 28 7 2" xfId="16504" xr:uid="{00000000-0005-0000-0000-0000A8400000}"/>
    <cellStyle name="Title 28 8" xfId="16505" xr:uid="{00000000-0005-0000-0000-0000A9400000}"/>
    <cellStyle name="Title 28 8 2" xfId="16506" xr:uid="{00000000-0005-0000-0000-0000AA400000}"/>
    <cellStyle name="Title 28 9" xfId="16507" xr:uid="{00000000-0005-0000-0000-0000AB400000}"/>
    <cellStyle name="Title 28 9 2" xfId="16508" xr:uid="{00000000-0005-0000-0000-0000AC400000}"/>
    <cellStyle name="Title 29" xfId="16509" xr:uid="{00000000-0005-0000-0000-0000AD400000}"/>
    <cellStyle name="Title 29 10" xfId="16510" xr:uid="{00000000-0005-0000-0000-0000AE400000}"/>
    <cellStyle name="Title 29 11" xfId="16511" xr:uid="{00000000-0005-0000-0000-0000AF400000}"/>
    <cellStyle name="Title 29 12" xfId="16512" xr:uid="{00000000-0005-0000-0000-0000B0400000}"/>
    <cellStyle name="Title 29 2" xfId="16513" xr:uid="{00000000-0005-0000-0000-0000B1400000}"/>
    <cellStyle name="Title 29 2 2" xfId="16514" xr:uid="{00000000-0005-0000-0000-0000B2400000}"/>
    <cellStyle name="Title 29 2 2 2" xfId="16515" xr:uid="{00000000-0005-0000-0000-0000B3400000}"/>
    <cellStyle name="Title 29 2 3" xfId="16516" xr:uid="{00000000-0005-0000-0000-0000B4400000}"/>
    <cellStyle name="Title 29 2 3 2" xfId="16517" xr:uid="{00000000-0005-0000-0000-0000B5400000}"/>
    <cellStyle name="Title 29 2 4" xfId="16518" xr:uid="{00000000-0005-0000-0000-0000B6400000}"/>
    <cellStyle name="Title 29 2 5" xfId="16519" xr:uid="{00000000-0005-0000-0000-0000B7400000}"/>
    <cellStyle name="Title 29 3" xfId="16520" xr:uid="{00000000-0005-0000-0000-0000B8400000}"/>
    <cellStyle name="Title 29 3 2" xfId="16521" xr:uid="{00000000-0005-0000-0000-0000B9400000}"/>
    <cellStyle name="Title 29 3 2 2" xfId="16522" xr:uid="{00000000-0005-0000-0000-0000BA400000}"/>
    <cellStyle name="Title 29 3 3" xfId="16523" xr:uid="{00000000-0005-0000-0000-0000BB400000}"/>
    <cellStyle name="Title 29 3 3 2" xfId="16524" xr:uid="{00000000-0005-0000-0000-0000BC400000}"/>
    <cellStyle name="Title 29 3 4" xfId="16525" xr:uid="{00000000-0005-0000-0000-0000BD400000}"/>
    <cellStyle name="Title 29 4" xfId="16526" xr:uid="{00000000-0005-0000-0000-0000BE400000}"/>
    <cellStyle name="Title 29 4 2" xfId="16527" xr:uid="{00000000-0005-0000-0000-0000BF400000}"/>
    <cellStyle name="Title 29 4 2 2" xfId="16528" xr:uid="{00000000-0005-0000-0000-0000C0400000}"/>
    <cellStyle name="Title 29 4 3" xfId="16529" xr:uid="{00000000-0005-0000-0000-0000C1400000}"/>
    <cellStyle name="Title 29 4 3 2" xfId="16530" xr:uid="{00000000-0005-0000-0000-0000C2400000}"/>
    <cellStyle name="Title 29 4 4" xfId="16531" xr:uid="{00000000-0005-0000-0000-0000C3400000}"/>
    <cellStyle name="Title 29 5" xfId="16532" xr:uid="{00000000-0005-0000-0000-0000C4400000}"/>
    <cellStyle name="Title 29 5 2" xfId="16533" xr:uid="{00000000-0005-0000-0000-0000C5400000}"/>
    <cellStyle name="Title 29 5 2 2" xfId="16534" xr:uid="{00000000-0005-0000-0000-0000C6400000}"/>
    <cellStyle name="Title 29 5 3" xfId="16535" xr:uid="{00000000-0005-0000-0000-0000C7400000}"/>
    <cellStyle name="Title 29 5 3 2" xfId="16536" xr:uid="{00000000-0005-0000-0000-0000C8400000}"/>
    <cellStyle name="Title 29 5 4" xfId="16537" xr:uid="{00000000-0005-0000-0000-0000C9400000}"/>
    <cellStyle name="Title 29 5 4 2" xfId="16538" xr:uid="{00000000-0005-0000-0000-0000CA400000}"/>
    <cellStyle name="Title 29 5 5" xfId="16539" xr:uid="{00000000-0005-0000-0000-0000CB400000}"/>
    <cellStyle name="Title 29 6" xfId="16540" xr:uid="{00000000-0005-0000-0000-0000CC400000}"/>
    <cellStyle name="Title 29 6 2" xfId="16541" xr:uid="{00000000-0005-0000-0000-0000CD400000}"/>
    <cellStyle name="Title 29 6 2 2" xfId="16542" xr:uid="{00000000-0005-0000-0000-0000CE400000}"/>
    <cellStyle name="Title 29 6 3" xfId="16543" xr:uid="{00000000-0005-0000-0000-0000CF400000}"/>
    <cellStyle name="Title 29 6 3 2" xfId="16544" xr:uid="{00000000-0005-0000-0000-0000D0400000}"/>
    <cellStyle name="Title 29 6 4" xfId="16545" xr:uid="{00000000-0005-0000-0000-0000D1400000}"/>
    <cellStyle name="Title 29 7" xfId="16546" xr:uid="{00000000-0005-0000-0000-0000D2400000}"/>
    <cellStyle name="Title 29 7 2" xfId="16547" xr:uid="{00000000-0005-0000-0000-0000D3400000}"/>
    <cellStyle name="Title 29 8" xfId="16548" xr:uid="{00000000-0005-0000-0000-0000D4400000}"/>
    <cellStyle name="Title 29 8 2" xfId="16549" xr:uid="{00000000-0005-0000-0000-0000D5400000}"/>
    <cellStyle name="Title 29 9" xfId="16550" xr:uid="{00000000-0005-0000-0000-0000D6400000}"/>
    <cellStyle name="Title 29 9 2" xfId="16551" xr:uid="{00000000-0005-0000-0000-0000D7400000}"/>
    <cellStyle name="Title 3" xfId="16552" xr:uid="{00000000-0005-0000-0000-0000D8400000}"/>
    <cellStyle name="Title 3 10" xfId="16553" xr:uid="{00000000-0005-0000-0000-0000D9400000}"/>
    <cellStyle name="Title 3 10 2" xfId="16554" xr:uid="{00000000-0005-0000-0000-0000DA400000}"/>
    <cellStyle name="Title 3 11" xfId="16555" xr:uid="{00000000-0005-0000-0000-0000DB400000}"/>
    <cellStyle name="Title 3 12" xfId="16556" xr:uid="{00000000-0005-0000-0000-0000DC400000}"/>
    <cellStyle name="Title 3 13" xfId="16557" xr:uid="{00000000-0005-0000-0000-0000DD400000}"/>
    <cellStyle name="Title 3 2" xfId="16558" xr:uid="{00000000-0005-0000-0000-0000DE400000}"/>
    <cellStyle name="Title 3 2 10" xfId="16559" xr:uid="{00000000-0005-0000-0000-0000DF400000}"/>
    <cellStyle name="Title 3 2 11" xfId="16560" xr:uid="{00000000-0005-0000-0000-0000E0400000}"/>
    <cellStyle name="Title 3 2 2" xfId="16561" xr:uid="{00000000-0005-0000-0000-0000E1400000}"/>
    <cellStyle name="Title 3 2 2 2" xfId="16562" xr:uid="{00000000-0005-0000-0000-0000E2400000}"/>
    <cellStyle name="Title 3 2 2 2 2" xfId="16563" xr:uid="{00000000-0005-0000-0000-0000E3400000}"/>
    <cellStyle name="Title 3 2 2 3" xfId="16564" xr:uid="{00000000-0005-0000-0000-0000E4400000}"/>
    <cellStyle name="Title 3 2 2 3 2" xfId="16565" xr:uid="{00000000-0005-0000-0000-0000E5400000}"/>
    <cellStyle name="Title 3 2 2 4" xfId="16566" xr:uid="{00000000-0005-0000-0000-0000E6400000}"/>
    <cellStyle name="Title 3 2 3" xfId="16567" xr:uid="{00000000-0005-0000-0000-0000E7400000}"/>
    <cellStyle name="Title 3 2 3 2" xfId="16568" xr:uid="{00000000-0005-0000-0000-0000E8400000}"/>
    <cellStyle name="Title 3 2 3 2 2" xfId="16569" xr:uid="{00000000-0005-0000-0000-0000E9400000}"/>
    <cellStyle name="Title 3 2 3 3" xfId="16570" xr:uid="{00000000-0005-0000-0000-0000EA400000}"/>
    <cellStyle name="Title 3 2 3 3 2" xfId="16571" xr:uid="{00000000-0005-0000-0000-0000EB400000}"/>
    <cellStyle name="Title 3 2 3 4" xfId="16572" xr:uid="{00000000-0005-0000-0000-0000EC400000}"/>
    <cellStyle name="Title 3 2 4" xfId="16573" xr:uid="{00000000-0005-0000-0000-0000ED400000}"/>
    <cellStyle name="Title 3 2 4 2" xfId="16574" xr:uid="{00000000-0005-0000-0000-0000EE400000}"/>
    <cellStyle name="Title 3 2 4 2 2" xfId="16575" xr:uid="{00000000-0005-0000-0000-0000EF400000}"/>
    <cellStyle name="Title 3 2 4 3" xfId="16576" xr:uid="{00000000-0005-0000-0000-0000F0400000}"/>
    <cellStyle name="Title 3 2 4 3 2" xfId="16577" xr:uid="{00000000-0005-0000-0000-0000F1400000}"/>
    <cellStyle name="Title 3 2 4 4" xfId="16578" xr:uid="{00000000-0005-0000-0000-0000F2400000}"/>
    <cellStyle name="Title 3 2 4 4 2" xfId="16579" xr:uid="{00000000-0005-0000-0000-0000F3400000}"/>
    <cellStyle name="Title 3 2 4 5" xfId="16580" xr:uid="{00000000-0005-0000-0000-0000F4400000}"/>
    <cellStyle name="Title 3 2 5" xfId="16581" xr:uid="{00000000-0005-0000-0000-0000F5400000}"/>
    <cellStyle name="Title 3 2 5 2" xfId="16582" xr:uid="{00000000-0005-0000-0000-0000F6400000}"/>
    <cellStyle name="Title 3 2 5 2 2" xfId="16583" xr:uid="{00000000-0005-0000-0000-0000F7400000}"/>
    <cellStyle name="Title 3 2 5 3" xfId="16584" xr:uid="{00000000-0005-0000-0000-0000F8400000}"/>
    <cellStyle name="Title 3 2 5 3 2" xfId="16585" xr:uid="{00000000-0005-0000-0000-0000F9400000}"/>
    <cellStyle name="Title 3 2 5 4" xfId="16586" xr:uid="{00000000-0005-0000-0000-0000FA400000}"/>
    <cellStyle name="Title 3 2 6" xfId="16587" xr:uid="{00000000-0005-0000-0000-0000FB400000}"/>
    <cellStyle name="Title 3 2 6 2" xfId="16588" xr:uid="{00000000-0005-0000-0000-0000FC400000}"/>
    <cellStyle name="Title 3 2 7" xfId="16589" xr:uid="{00000000-0005-0000-0000-0000FD400000}"/>
    <cellStyle name="Title 3 2 7 2" xfId="16590" xr:uid="{00000000-0005-0000-0000-0000FE400000}"/>
    <cellStyle name="Title 3 2 8" xfId="16591" xr:uid="{00000000-0005-0000-0000-0000FF400000}"/>
    <cellStyle name="Title 3 2 8 2" xfId="16592" xr:uid="{00000000-0005-0000-0000-000000410000}"/>
    <cellStyle name="Title 3 2 9" xfId="16593" xr:uid="{00000000-0005-0000-0000-000001410000}"/>
    <cellStyle name="Title 3 3" xfId="16594" xr:uid="{00000000-0005-0000-0000-000002410000}"/>
    <cellStyle name="Title 3 3 2" xfId="16595" xr:uid="{00000000-0005-0000-0000-000003410000}"/>
    <cellStyle name="Title 3 3 2 2" xfId="16596" xr:uid="{00000000-0005-0000-0000-000004410000}"/>
    <cellStyle name="Title 3 3 3" xfId="16597" xr:uid="{00000000-0005-0000-0000-000005410000}"/>
    <cellStyle name="Title 3 3 3 2" xfId="16598" xr:uid="{00000000-0005-0000-0000-000006410000}"/>
    <cellStyle name="Title 3 3 4" xfId="16599" xr:uid="{00000000-0005-0000-0000-000007410000}"/>
    <cellStyle name="Title 3 3 5" xfId="16600" xr:uid="{00000000-0005-0000-0000-000008410000}"/>
    <cellStyle name="Title 3 3 6" xfId="16601" xr:uid="{00000000-0005-0000-0000-000009410000}"/>
    <cellStyle name="Title 3 4" xfId="16602" xr:uid="{00000000-0005-0000-0000-00000A410000}"/>
    <cellStyle name="Title 3 4 2" xfId="16603" xr:uid="{00000000-0005-0000-0000-00000B410000}"/>
    <cellStyle name="Title 3 4 2 2" xfId="16604" xr:uid="{00000000-0005-0000-0000-00000C410000}"/>
    <cellStyle name="Title 3 4 3" xfId="16605" xr:uid="{00000000-0005-0000-0000-00000D410000}"/>
    <cellStyle name="Title 3 4 3 2" xfId="16606" xr:uid="{00000000-0005-0000-0000-00000E410000}"/>
    <cellStyle name="Title 3 4 4" xfId="16607" xr:uid="{00000000-0005-0000-0000-00000F410000}"/>
    <cellStyle name="Title 3 5" xfId="16608" xr:uid="{00000000-0005-0000-0000-000010410000}"/>
    <cellStyle name="Title 3 5 2" xfId="16609" xr:uid="{00000000-0005-0000-0000-000011410000}"/>
    <cellStyle name="Title 3 5 2 2" xfId="16610" xr:uid="{00000000-0005-0000-0000-000012410000}"/>
    <cellStyle name="Title 3 5 3" xfId="16611" xr:uid="{00000000-0005-0000-0000-000013410000}"/>
    <cellStyle name="Title 3 5 3 2" xfId="16612" xr:uid="{00000000-0005-0000-0000-000014410000}"/>
    <cellStyle name="Title 3 5 4" xfId="16613" xr:uid="{00000000-0005-0000-0000-000015410000}"/>
    <cellStyle name="Title 3 6" xfId="16614" xr:uid="{00000000-0005-0000-0000-000016410000}"/>
    <cellStyle name="Title 3 6 2" xfId="16615" xr:uid="{00000000-0005-0000-0000-000017410000}"/>
    <cellStyle name="Title 3 6 2 2" xfId="16616" xr:uid="{00000000-0005-0000-0000-000018410000}"/>
    <cellStyle name="Title 3 6 3" xfId="16617" xr:uid="{00000000-0005-0000-0000-000019410000}"/>
    <cellStyle name="Title 3 6 3 2" xfId="16618" xr:uid="{00000000-0005-0000-0000-00001A410000}"/>
    <cellStyle name="Title 3 6 4" xfId="16619" xr:uid="{00000000-0005-0000-0000-00001B410000}"/>
    <cellStyle name="Title 3 6 4 2" xfId="16620" xr:uid="{00000000-0005-0000-0000-00001C410000}"/>
    <cellStyle name="Title 3 6 5" xfId="16621" xr:uid="{00000000-0005-0000-0000-00001D410000}"/>
    <cellStyle name="Title 3 7" xfId="16622" xr:uid="{00000000-0005-0000-0000-00001E410000}"/>
    <cellStyle name="Title 3 7 2" xfId="16623" xr:uid="{00000000-0005-0000-0000-00001F410000}"/>
    <cellStyle name="Title 3 7 2 2" xfId="16624" xr:uid="{00000000-0005-0000-0000-000020410000}"/>
    <cellStyle name="Title 3 7 3" xfId="16625" xr:uid="{00000000-0005-0000-0000-000021410000}"/>
    <cellStyle name="Title 3 7 3 2" xfId="16626" xr:uid="{00000000-0005-0000-0000-000022410000}"/>
    <cellStyle name="Title 3 7 4" xfId="16627" xr:uid="{00000000-0005-0000-0000-000023410000}"/>
    <cellStyle name="Title 3 8" xfId="16628" xr:uid="{00000000-0005-0000-0000-000024410000}"/>
    <cellStyle name="Title 3 8 2" xfId="16629" xr:uid="{00000000-0005-0000-0000-000025410000}"/>
    <cellStyle name="Title 3 9" xfId="16630" xr:uid="{00000000-0005-0000-0000-000026410000}"/>
    <cellStyle name="Title 3 9 2" xfId="16631" xr:uid="{00000000-0005-0000-0000-000027410000}"/>
    <cellStyle name="Title 30" xfId="16632" xr:uid="{00000000-0005-0000-0000-000028410000}"/>
    <cellStyle name="Title 30 10" xfId="16633" xr:uid="{00000000-0005-0000-0000-000029410000}"/>
    <cellStyle name="Title 30 11" xfId="16634" xr:uid="{00000000-0005-0000-0000-00002A410000}"/>
    <cellStyle name="Title 30 12" xfId="16635" xr:uid="{00000000-0005-0000-0000-00002B410000}"/>
    <cellStyle name="Title 30 2" xfId="16636" xr:uid="{00000000-0005-0000-0000-00002C410000}"/>
    <cellStyle name="Title 30 2 2" xfId="16637" xr:uid="{00000000-0005-0000-0000-00002D410000}"/>
    <cellStyle name="Title 30 2 2 2" xfId="16638" xr:uid="{00000000-0005-0000-0000-00002E410000}"/>
    <cellStyle name="Title 30 2 3" xfId="16639" xr:uid="{00000000-0005-0000-0000-00002F410000}"/>
    <cellStyle name="Title 30 2 3 2" xfId="16640" xr:uid="{00000000-0005-0000-0000-000030410000}"/>
    <cellStyle name="Title 30 2 4" xfId="16641" xr:uid="{00000000-0005-0000-0000-000031410000}"/>
    <cellStyle name="Title 30 2 5" xfId="16642" xr:uid="{00000000-0005-0000-0000-000032410000}"/>
    <cellStyle name="Title 30 3" xfId="16643" xr:uid="{00000000-0005-0000-0000-000033410000}"/>
    <cellStyle name="Title 30 3 2" xfId="16644" xr:uid="{00000000-0005-0000-0000-000034410000}"/>
    <cellStyle name="Title 30 3 2 2" xfId="16645" xr:uid="{00000000-0005-0000-0000-000035410000}"/>
    <cellStyle name="Title 30 3 3" xfId="16646" xr:uid="{00000000-0005-0000-0000-000036410000}"/>
    <cellStyle name="Title 30 3 3 2" xfId="16647" xr:uid="{00000000-0005-0000-0000-000037410000}"/>
    <cellStyle name="Title 30 3 4" xfId="16648" xr:uid="{00000000-0005-0000-0000-000038410000}"/>
    <cellStyle name="Title 30 4" xfId="16649" xr:uid="{00000000-0005-0000-0000-000039410000}"/>
    <cellStyle name="Title 30 4 2" xfId="16650" xr:uid="{00000000-0005-0000-0000-00003A410000}"/>
    <cellStyle name="Title 30 4 2 2" xfId="16651" xr:uid="{00000000-0005-0000-0000-00003B410000}"/>
    <cellStyle name="Title 30 4 3" xfId="16652" xr:uid="{00000000-0005-0000-0000-00003C410000}"/>
    <cellStyle name="Title 30 4 3 2" xfId="16653" xr:uid="{00000000-0005-0000-0000-00003D410000}"/>
    <cellStyle name="Title 30 4 4" xfId="16654" xr:uid="{00000000-0005-0000-0000-00003E410000}"/>
    <cellStyle name="Title 30 5" xfId="16655" xr:uid="{00000000-0005-0000-0000-00003F410000}"/>
    <cellStyle name="Title 30 5 2" xfId="16656" xr:uid="{00000000-0005-0000-0000-000040410000}"/>
    <cellStyle name="Title 30 5 2 2" xfId="16657" xr:uid="{00000000-0005-0000-0000-000041410000}"/>
    <cellStyle name="Title 30 5 3" xfId="16658" xr:uid="{00000000-0005-0000-0000-000042410000}"/>
    <cellStyle name="Title 30 5 3 2" xfId="16659" xr:uid="{00000000-0005-0000-0000-000043410000}"/>
    <cellStyle name="Title 30 5 4" xfId="16660" xr:uid="{00000000-0005-0000-0000-000044410000}"/>
    <cellStyle name="Title 30 5 4 2" xfId="16661" xr:uid="{00000000-0005-0000-0000-000045410000}"/>
    <cellStyle name="Title 30 5 5" xfId="16662" xr:uid="{00000000-0005-0000-0000-000046410000}"/>
    <cellStyle name="Title 30 6" xfId="16663" xr:uid="{00000000-0005-0000-0000-000047410000}"/>
    <cellStyle name="Title 30 6 2" xfId="16664" xr:uid="{00000000-0005-0000-0000-000048410000}"/>
    <cellStyle name="Title 30 6 2 2" xfId="16665" xr:uid="{00000000-0005-0000-0000-000049410000}"/>
    <cellStyle name="Title 30 6 3" xfId="16666" xr:uid="{00000000-0005-0000-0000-00004A410000}"/>
    <cellStyle name="Title 30 6 3 2" xfId="16667" xr:uid="{00000000-0005-0000-0000-00004B410000}"/>
    <cellStyle name="Title 30 6 4" xfId="16668" xr:uid="{00000000-0005-0000-0000-00004C410000}"/>
    <cellStyle name="Title 30 7" xfId="16669" xr:uid="{00000000-0005-0000-0000-00004D410000}"/>
    <cellStyle name="Title 30 7 2" xfId="16670" xr:uid="{00000000-0005-0000-0000-00004E410000}"/>
    <cellStyle name="Title 30 8" xfId="16671" xr:uid="{00000000-0005-0000-0000-00004F410000}"/>
    <cellStyle name="Title 30 8 2" xfId="16672" xr:uid="{00000000-0005-0000-0000-000050410000}"/>
    <cellStyle name="Title 30 9" xfId="16673" xr:uid="{00000000-0005-0000-0000-000051410000}"/>
    <cellStyle name="Title 30 9 2" xfId="16674" xr:uid="{00000000-0005-0000-0000-000052410000}"/>
    <cellStyle name="Title 31" xfId="16675" xr:uid="{00000000-0005-0000-0000-000053410000}"/>
    <cellStyle name="Title 31 10" xfId="16676" xr:uid="{00000000-0005-0000-0000-000054410000}"/>
    <cellStyle name="Title 31 11" xfId="16677" xr:uid="{00000000-0005-0000-0000-000055410000}"/>
    <cellStyle name="Title 31 12" xfId="16678" xr:uid="{00000000-0005-0000-0000-000056410000}"/>
    <cellStyle name="Title 31 2" xfId="16679" xr:uid="{00000000-0005-0000-0000-000057410000}"/>
    <cellStyle name="Title 31 2 2" xfId="16680" xr:uid="{00000000-0005-0000-0000-000058410000}"/>
    <cellStyle name="Title 31 2 2 2" xfId="16681" xr:uid="{00000000-0005-0000-0000-000059410000}"/>
    <cellStyle name="Title 31 2 3" xfId="16682" xr:uid="{00000000-0005-0000-0000-00005A410000}"/>
    <cellStyle name="Title 31 2 3 2" xfId="16683" xr:uid="{00000000-0005-0000-0000-00005B410000}"/>
    <cellStyle name="Title 31 2 4" xfId="16684" xr:uid="{00000000-0005-0000-0000-00005C410000}"/>
    <cellStyle name="Title 31 2 5" xfId="16685" xr:uid="{00000000-0005-0000-0000-00005D410000}"/>
    <cellStyle name="Title 31 3" xfId="16686" xr:uid="{00000000-0005-0000-0000-00005E410000}"/>
    <cellStyle name="Title 31 3 2" xfId="16687" xr:uid="{00000000-0005-0000-0000-00005F410000}"/>
    <cellStyle name="Title 31 3 2 2" xfId="16688" xr:uid="{00000000-0005-0000-0000-000060410000}"/>
    <cellStyle name="Title 31 3 3" xfId="16689" xr:uid="{00000000-0005-0000-0000-000061410000}"/>
    <cellStyle name="Title 31 3 3 2" xfId="16690" xr:uid="{00000000-0005-0000-0000-000062410000}"/>
    <cellStyle name="Title 31 3 4" xfId="16691" xr:uid="{00000000-0005-0000-0000-000063410000}"/>
    <cellStyle name="Title 31 4" xfId="16692" xr:uid="{00000000-0005-0000-0000-000064410000}"/>
    <cellStyle name="Title 31 4 2" xfId="16693" xr:uid="{00000000-0005-0000-0000-000065410000}"/>
    <cellStyle name="Title 31 4 2 2" xfId="16694" xr:uid="{00000000-0005-0000-0000-000066410000}"/>
    <cellStyle name="Title 31 4 3" xfId="16695" xr:uid="{00000000-0005-0000-0000-000067410000}"/>
    <cellStyle name="Title 31 4 3 2" xfId="16696" xr:uid="{00000000-0005-0000-0000-000068410000}"/>
    <cellStyle name="Title 31 4 4" xfId="16697" xr:uid="{00000000-0005-0000-0000-000069410000}"/>
    <cellStyle name="Title 31 5" xfId="16698" xr:uid="{00000000-0005-0000-0000-00006A410000}"/>
    <cellStyle name="Title 31 5 2" xfId="16699" xr:uid="{00000000-0005-0000-0000-00006B410000}"/>
    <cellStyle name="Title 31 5 2 2" xfId="16700" xr:uid="{00000000-0005-0000-0000-00006C410000}"/>
    <cellStyle name="Title 31 5 3" xfId="16701" xr:uid="{00000000-0005-0000-0000-00006D410000}"/>
    <cellStyle name="Title 31 5 3 2" xfId="16702" xr:uid="{00000000-0005-0000-0000-00006E410000}"/>
    <cellStyle name="Title 31 5 4" xfId="16703" xr:uid="{00000000-0005-0000-0000-00006F410000}"/>
    <cellStyle name="Title 31 5 4 2" xfId="16704" xr:uid="{00000000-0005-0000-0000-000070410000}"/>
    <cellStyle name="Title 31 5 5" xfId="16705" xr:uid="{00000000-0005-0000-0000-000071410000}"/>
    <cellStyle name="Title 31 6" xfId="16706" xr:uid="{00000000-0005-0000-0000-000072410000}"/>
    <cellStyle name="Title 31 6 2" xfId="16707" xr:uid="{00000000-0005-0000-0000-000073410000}"/>
    <cellStyle name="Title 31 6 2 2" xfId="16708" xr:uid="{00000000-0005-0000-0000-000074410000}"/>
    <cellStyle name="Title 31 6 3" xfId="16709" xr:uid="{00000000-0005-0000-0000-000075410000}"/>
    <cellStyle name="Title 31 6 3 2" xfId="16710" xr:uid="{00000000-0005-0000-0000-000076410000}"/>
    <cellStyle name="Title 31 6 4" xfId="16711" xr:uid="{00000000-0005-0000-0000-000077410000}"/>
    <cellStyle name="Title 31 7" xfId="16712" xr:uid="{00000000-0005-0000-0000-000078410000}"/>
    <cellStyle name="Title 31 7 2" xfId="16713" xr:uid="{00000000-0005-0000-0000-000079410000}"/>
    <cellStyle name="Title 31 8" xfId="16714" xr:uid="{00000000-0005-0000-0000-00007A410000}"/>
    <cellStyle name="Title 31 8 2" xfId="16715" xr:uid="{00000000-0005-0000-0000-00007B410000}"/>
    <cellStyle name="Title 31 9" xfId="16716" xr:uid="{00000000-0005-0000-0000-00007C410000}"/>
    <cellStyle name="Title 31 9 2" xfId="16717" xr:uid="{00000000-0005-0000-0000-00007D410000}"/>
    <cellStyle name="Title 32" xfId="16718" xr:uid="{00000000-0005-0000-0000-00007E410000}"/>
    <cellStyle name="Title 32 10" xfId="16719" xr:uid="{00000000-0005-0000-0000-00007F410000}"/>
    <cellStyle name="Title 32 11" xfId="16720" xr:uid="{00000000-0005-0000-0000-000080410000}"/>
    <cellStyle name="Title 32 12" xfId="16721" xr:uid="{00000000-0005-0000-0000-000081410000}"/>
    <cellStyle name="Title 32 2" xfId="16722" xr:uid="{00000000-0005-0000-0000-000082410000}"/>
    <cellStyle name="Title 32 2 2" xfId="16723" xr:uid="{00000000-0005-0000-0000-000083410000}"/>
    <cellStyle name="Title 32 2 2 2" xfId="16724" xr:uid="{00000000-0005-0000-0000-000084410000}"/>
    <cellStyle name="Title 32 2 3" xfId="16725" xr:uid="{00000000-0005-0000-0000-000085410000}"/>
    <cellStyle name="Title 32 2 3 2" xfId="16726" xr:uid="{00000000-0005-0000-0000-000086410000}"/>
    <cellStyle name="Title 32 2 4" xfId="16727" xr:uid="{00000000-0005-0000-0000-000087410000}"/>
    <cellStyle name="Title 32 2 5" xfId="16728" xr:uid="{00000000-0005-0000-0000-000088410000}"/>
    <cellStyle name="Title 32 3" xfId="16729" xr:uid="{00000000-0005-0000-0000-000089410000}"/>
    <cellStyle name="Title 32 3 2" xfId="16730" xr:uid="{00000000-0005-0000-0000-00008A410000}"/>
    <cellStyle name="Title 32 3 2 2" xfId="16731" xr:uid="{00000000-0005-0000-0000-00008B410000}"/>
    <cellStyle name="Title 32 3 3" xfId="16732" xr:uid="{00000000-0005-0000-0000-00008C410000}"/>
    <cellStyle name="Title 32 3 3 2" xfId="16733" xr:uid="{00000000-0005-0000-0000-00008D410000}"/>
    <cellStyle name="Title 32 3 4" xfId="16734" xr:uid="{00000000-0005-0000-0000-00008E410000}"/>
    <cellStyle name="Title 32 4" xfId="16735" xr:uid="{00000000-0005-0000-0000-00008F410000}"/>
    <cellStyle name="Title 32 4 2" xfId="16736" xr:uid="{00000000-0005-0000-0000-000090410000}"/>
    <cellStyle name="Title 32 4 2 2" xfId="16737" xr:uid="{00000000-0005-0000-0000-000091410000}"/>
    <cellStyle name="Title 32 4 3" xfId="16738" xr:uid="{00000000-0005-0000-0000-000092410000}"/>
    <cellStyle name="Title 32 4 3 2" xfId="16739" xr:uid="{00000000-0005-0000-0000-000093410000}"/>
    <cellStyle name="Title 32 4 4" xfId="16740" xr:uid="{00000000-0005-0000-0000-000094410000}"/>
    <cellStyle name="Title 32 5" xfId="16741" xr:uid="{00000000-0005-0000-0000-000095410000}"/>
    <cellStyle name="Title 32 5 2" xfId="16742" xr:uid="{00000000-0005-0000-0000-000096410000}"/>
    <cellStyle name="Title 32 5 2 2" xfId="16743" xr:uid="{00000000-0005-0000-0000-000097410000}"/>
    <cellStyle name="Title 32 5 3" xfId="16744" xr:uid="{00000000-0005-0000-0000-000098410000}"/>
    <cellStyle name="Title 32 5 3 2" xfId="16745" xr:uid="{00000000-0005-0000-0000-000099410000}"/>
    <cellStyle name="Title 32 5 4" xfId="16746" xr:uid="{00000000-0005-0000-0000-00009A410000}"/>
    <cellStyle name="Title 32 5 4 2" xfId="16747" xr:uid="{00000000-0005-0000-0000-00009B410000}"/>
    <cellStyle name="Title 32 5 5" xfId="16748" xr:uid="{00000000-0005-0000-0000-00009C410000}"/>
    <cellStyle name="Title 32 6" xfId="16749" xr:uid="{00000000-0005-0000-0000-00009D410000}"/>
    <cellStyle name="Title 32 6 2" xfId="16750" xr:uid="{00000000-0005-0000-0000-00009E410000}"/>
    <cellStyle name="Title 32 6 2 2" xfId="16751" xr:uid="{00000000-0005-0000-0000-00009F410000}"/>
    <cellStyle name="Title 32 6 3" xfId="16752" xr:uid="{00000000-0005-0000-0000-0000A0410000}"/>
    <cellStyle name="Title 32 6 3 2" xfId="16753" xr:uid="{00000000-0005-0000-0000-0000A1410000}"/>
    <cellStyle name="Title 32 6 4" xfId="16754" xr:uid="{00000000-0005-0000-0000-0000A2410000}"/>
    <cellStyle name="Title 32 7" xfId="16755" xr:uid="{00000000-0005-0000-0000-0000A3410000}"/>
    <cellStyle name="Title 32 7 2" xfId="16756" xr:uid="{00000000-0005-0000-0000-0000A4410000}"/>
    <cellStyle name="Title 32 8" xfId="16757" xr:uid="{00000000-0005-0000-0000-0000A5410000}"/>
    <cellStyle name="Title 32 8 2" xfId="16758" xr:uid="{00000000-0005-0000-0000-0000A6410000}"/>
    <cellStyle name="Title 32 9" xfId="16759" xr:uid="{00000000-0005-0000-0000-0000A7410000}"/>
    <cellStyle name="Title 32 9 2" xfId="16760" xr:uid="{00000000-0005-0000-0000-0000A8410000}"/>
    <cellStyle name="Title 33" xfId="16761" xr:uid="{00000000-0005-0000-0000-0000A9410000}"/>
    <cellStyle name="Title 33 10" xfId="16762" xr:uid="{00000000-0005-0000-0000-0000AA410000}"/>
    <cellStyle name="Title 33 11" xfId="16763" xr:uid="{00000000-0005-0000-0000-0000AB410000}"/>
    <cellStyle name="Title 33 12" xfId="16764" xr:uid="{00000000-0005-0000-0000-0000AC410000}"/>
    <cellStyle name="Title 33 2" xfId="16765" xr:uid="{00000000-0005-0000-0000-0000AD410000}"/>
    <cellStyle name="Title 33 2 2" xfId="16766" xr:uid="{00000000-0005-0000-0000-0000AE410000}"/>
    <cellStyle name="Title 33 2 2 2" xfId="16767" xr:uid="{00000000-0005-0000-0000-0000AF410000}"/>
    <cellStyle name="Title 33 2 3" xfId="16768" xr:uid="{00000000-0005-0000-0000-0000B0410000}"/>
    <cellStyle name="Title 33 2 3 2" xfId="16769" xr:uid="{00000000-0005-0000-0000-0000B1410000}"/>
    <cellStyle name="Title 33 2 4" xfId="16770" xr:uid="{00000000-0005-0000-0000-0000B2410000}"/>
    <cellStyle name="Title 33 2 5" xfId="16771" xr:uid="{00000000-0005-0000-0000-0000B3410000}"/>
    <cellStyle name="Title 33 3" xfId="16772" xr:uid="{00000000-0005-0000-0000-0000B4410000}"/>
    <cellStyle name="Title 33 3 2" xfId="16773" xr:uid="{00000000-0005-0000-0000-0000B5410000}"/>
    <cellStyle name="Title 33 3 2 2" xfId="16774" xr:uid="{00000000-0005-0000-0000-0000B6410000}"/>
    <cellStyle name="Title 33 3 3" xfId="16775" xr:uid="{00000000-0005-0000-0000-0000B7410000}"/>
    <cellStyle name="Title 33 3 3 2" xfId="16776" xr:uid="{00000000-0005-0000-0000-0000B8410000}"/>
    <cellStyle name="Title 33 3 4" xfId="16777" xr:uid="{00000000-0005-0000-0000-0000B9410000}"/>
    <cellStyle name="Title 33 4" xfId="16778" xr:uid="{00000000-0005-0000-0000-0000BA410000}"/>
    <cellStyle name="Title 33 4 2" xfId="16779" xr:uid="{00000000-0005-0000-0000-0000BB410000}"/>
    <cellStyle name="Title 33 4 2 2" xfId="16780" xr:uid="{00000000-0005-0000-0000-0000BC410000}"/>
    <cellStyle name="Title 33 4 3" xfId="16781" xr:uid="{00000000-0005-0000-0000-0000BD410000}"/>
    <cellStyle name="Title 33 4 3 2" xfId="16782" xr:uid="{00000000-0005-0000-0000-0000BE410000}"/>
    <cellStyle name="Title 33 4 4" xfId="16783" xr:uid="{00000000-0005-0000-0000-0000BF410000}"/>
    <cellStyle name="Title 33 5" xfId="16784" xr:uid="{00000000-0005-0000-0000-0000C0410000}"/>
    <cellStyle name="Title 33 5 2" xfId="16785" xr:uid="{00000000-0005-0000-0000-0000C1410000}"/>
    <cellStyle name="Title 33 5 2 2" xfId="16786" xr:uid="{00000000-0005-0000-0000-0000C2410000}"/>
    <cellStyle name="Title 33 5 3" xfId="16787" xr:uid="{00000000-0005-0000-0000-0000C3410000}"/>
    <cellStyle name="Title 33 5 3 2" xfId="16788" xr:uid="{00000000-0005-0000-0000-0000C4410000}"/>
    <cellStyle name="Title 33 5 4" xfId="16789" xr:uid="{00000000-0005-0000-0000-0000C5410000}"/>
    <cellStyle name="Title 33 5 4 2" xfId="16790" xr:uid="{00000000-0005-0000-0000-0000C6410000}"/>
    <cellStyle name="Title 33 5 5" xfId="16791" xr:uid="{00000000-0005-0000-0000-0000C7410000}"/>
    <cellStyle name="Title 33 6" xfId="16792" xr:uid="{00000000-0005-0000-0000-0000C8410000}"/>
    <cellStyle name="Title 33 6 2" xfId="16793" xr:uid="{00000000-0005-0000-0000-0000C9410000}"/>
    <cellStyle name="Title 33 6 2 2" xfId="16794" xr:uid="{00000000-0005-0000-0000-0000CA410000}"/>
    <cellStyle name="Title 33 6 3" xfId="16795" xr:uid="{00000000-0005-0000-0000-0000CB410000}"/>
    <cellStyle name="Title 33 6 3 2" xfId="16796" xr:uid="{00000000-0005-0000-0000-0000CC410000}"/>
    <cellStyle name="Title 33 6 4" xfId="16797" xr:uid="{00000000-0005-0000-0000-0000CD410000}"/>
    <cellStyle name="Title 33 7" xfId="16798" xr:uid="{00000000-0005-0000-0000-0000CE410000}"/>
    <cellStyle name="Title 33 7 2" xfId="16799" xr:uid="{00000000-0005-0000-0000-0000CF410000}"/>
    <cellStyle name="Title 33 8" xfId="16800" xr:uid="{00000000-0005-0000-0000-0000D0410000}"/>
    <cellStyle name="Title 33 8 2" xfId="16801" xr:uid="{00000000-0005-0000-0000-0000D1410000}"/>
    <cellStyle name="Title 33 9" xfId="16802" xr:uid="{00000000-0005-0000-0000-0000D2410000}"/>
    <cellStyle name="Title 33 9 2" xfId="16803" xr:uid="{00000000-0005-0000-0000-0000D3410000}"/>
    <cellStyle name="Title 34" xfId="16804" xr:uid="{00000000-0005-0000-0000-0000D4410000}"/>
    <cellStyle name="Title 34 10" xfId="16805" xr:uid="{00000000-0005-0000-0000-0000D5410000}"/>
    <cellStyle name="Title 34 11" xfId="16806" xr:uid="{00000000-0005-0000-0000-0000D6410000}"/>
    <cellStyle name="Title 34 12" xfId="16807" xr:uid="{00000000-0005-0000-0000-0000D7410000}"/>
    <cellStyle name="Title 34 2" xfId="16808" xr:uid="{00000000-0005-0000-0000-0000D8410000}"/>
    <cellStyle name="Title 34 2 2" xfId="16809" xr:uid="{00000000-0005-0000-0000-0000D9410000}"/>
    <cellStyle name="Title 34 2 2 2" xfId="16810" xr:uid="{00000000-0005-0000-0000-0000DA410000}"/>
    <cellStyle name="Title 34 2 3" xfId="16811" xr:uid="{00000000-0005-0000-0000-0000DB410000}"/>
    <cellStyle name="Title 34 2 3 2" xfId="16812" xr:uid="{00000000-0005-0000-0000-0000DC410000}"/>
    <cellStyle name="Title 34 2 4" xfId="16813" xr:uid="{00000000-0005-0000-0000-0000DD410000}"/>
    <cellStyle name="Title 34 2 5" xfId="16814" xr:uid="{00000000-0005-0000-0000-0000DE410000}"/>
    <cellStyle name="Title 34 3" xfId="16815" xr:uid="{00000000-0005-0000-0000-0000DF410000}"/>
    <cellStyle name="Title 34 3 2" xfId="16816" xr:uid="{00000000-0005-0000-0000-0000E0410000}"/>
    <cellStyle name="Title 34 3 2 2" xfId="16817" xr:uid="{00000000-0005-0000-0000-0000E1410000}"/>
    <cellStyle name="Title 34 3 3" xfId="16818" xr:uid="{00000000-0005-0000-0000-0000E2410000}"/>
    <cellStyle name="Title 34 3 3 2" xfId="16819" xr:uid="{00000000-0005-0000-0000-0000E3410000}"/>
    <cellStyle name="Title 34 3 4" xfId="16820" xr:uid="{00000000-0005-0000-0000-0000E4410000}"/>
    <cellStyle name="Title 34 4" xfId="16821" xr:uid="{00000000-0005-0000-0000-0000E5410000}"/>
    <cellStyle name="Title 34 4 2" xfId="16822" xr:uid="{00000000-0005-0000-0000-0000E6410000}"/>
    <cellStyle name="Title 34 4 2 2" xfId="16823" xr:uid="{00000000-0005-0000-0000-0000E7410000}"/>
    <cellStyle name="Title 34 4 3" xfId="16824" xr:uid="{00000000-0005-0000-0000-0000E8410000}"/>
    <cellStyle name="Title 34 4 3 2" xfId="16825" xr:uid="{00000000-0005-0000-0000-0000E9410000}"/>
    <cellStyle name="Title 34 4 4" xfId="16826" xr:uid="{00000000-0005-0000-0000-0000EA410000}"/>
    <cellStyle name="Title 34 5" xfId="16827" xr:uid="{00000000-0005-0000-0000-0000EB410000}"/>
    <cellStyle name="Title 34 5 2" xfId="16828" xr:uid="{00000000-0005-0000-0000-0000EC410000}"/>
    <cellStyle name="Title 34 5 2 2" xfId="16829" xr:uid="{00000000-0005-0000-0000-0000ED410000}"/>
    <cellStyle name="Title 34 5 3" xfId="16830" xr:uid="{00000000-0005-0000-0000-0000EE410000}"/>
    <cellStyle name="Title 34 5 3 2" xfId="16831" xr:uid="{00000000-0005-0000-0000-0000EF410000}"/>
    <cellStyle name="Title 34 5 4" xfId="16832" xr:uid="{00000000-0005-0000-0000-0000F0410000}"/>
    <cellStyle name="Title 34 5 4 2" xfId="16833" xr:uid="{00000000-0005-0000-0000-0000F1410000}"/>
    <cellStyle name="Title 34 5 5" xfId="16834" xr:uid="{00000000-0005-0000-0000-0000F2410000}"/>
    <cellStyle name="Title 34 6" xfId="16835" xr:uid="{00000000-0005-0000-0000-0000F3410000}"/>
    <cellStyle name="Title 34 6 2" xfId="16836" xr:uid="{00000000-0005-0000-0000-0000F4410000}"/>
    <cellStyle name="Title 34 6 2 2" xfId="16837" xr:uid="{00000000-0005-0000-0000-0000F5410000}"/>
    <cellStyle name="Title 34 6 3" xfId="16838" xr:uid="{00000000-0005-0000-0000-0000F6410000}"/>
    <cellStyle name="Title 34 6 3 2" xfId="16839" xr:uid="{00000000-0005-0000-0000-0000F7410000}"/>
    <cellStyle name="Title 34 6 4" xfId="16840" xr:uid="{00000000-0005-0000-0000-0000F8410000}"/>
    <cellStyle name="Title 34 7" xfId="16841" xr:uid="{00000000-0005-0000-0000-0000F9410000}"/>
    <cellStyle name="Title 34 7 2" xfId="16842" xr:uid="{00000000-0005-0000-0000-0000FA410000}"/>
    <cellStyle name="Title 34 8" xfId="16843" xr:uid="{00000000-0005-0000-0000-0000FB410000}"/>
    <cellStyle name="Title 34 8 2" xfId="16844" xr:uid="{00000000-0005-0000-0000-0000FC410000}"/>
    <cellStyle name="Title 34 9" xfId="16845" xr:uid="{00000000-0005-0000-0000-0000FD410000}"/>
    <cellStyle name="Title 34 9 2" xfId="16846" xr:uid="{00000000-0005-0000-0000-0000FE410000}"/>
    <cellStyle name="Title 35" xfId="16847" xr:uid="{00000000-0005-0000-0000-0000FF410000}"/>
    <cellStyle name="Title 35 10" xfId="16848" xr:uid="{00000000-0005-0000-0000-000000420000}"/>
    <cellStyle name="Title 35 11" xfId="16849" xr:uid="{00000000-0005-0000-0000-000001420000}"/>
    <cellStyle name="Title 35 12" xfId="16850" xr:uid="{00000000-0005-0000-0000-000002420000}"/>
    <cellStyle name="Title 35 2" xfId="16851" xr:uid="{00000000-0005-0000-0000-000003420000}"/>
    <cellStyle name="Title 35 2 2" xfId="16852" xr:uid="{00000000-0005-0000-0000-000004420000}"/>
    <cellStyle name="Title 35 2 2 2" xfId="16853" xr:uid="{00000000-0005-0000-0000-000005420000}"/>
    <cellStyle name="Title 35 2 3" xfId="16854" xr:uid="{00000000-0005-0000-0000-000006420000}"/>
    <cellStyle name="Title 35 2 3 2" xfId="16855" xr:uid="{00000000-0005-0000-0000-000007420000}"/>
    <cellStyle name="Title 35 2 4" xfId="16856" xr:uid="{00000000-0005-0000-0000-000008420000}"/>
    <cellStyle name="Title 35 2 5" xfId="16857" xr:uid="{00000000-0005-0000-0000-000009420000}"/>
    <cellStyle name="Title 35 3" xfId="16858" xr:uid="{00000000-0005-0000-0000-00000A420000}"/>
    <cellStyle name="Title 35 3 2" xfId="16859" xr:uid="{00000000-0005-0000-0000-00000B420000}"/>
    <cellStyle name="Title 35 3 2 2" xfId="16860" xr:uid="{00000000-0005-0000-0000-00000C420000}"/>
    <cellStyle name="Title 35 3 3" xfId="16861" xr:uid="{00000000-0005-0000-0000-00000D420000}"/>
    <cellStyle name="Title 35 3 3 2" xfId="16862" xr:uid="{00000000-0005-0000-0000-00000E420000}"/>
    <cellStyle name="Title 35 3 4" xfId="16863" xr:uid="{00000000-0005-0000-0000-00000F420000}"/>
    <cellStyle name="Title 35 4" xfId="16864" xr:uid="{00000000-0005-0000-0000-000010420000}"/>
    <cellStyle name="Title 35 4 2" xfId="16865" xr:uid="{00000000-0005-0000-0000-000011420000}"/>
    <cellStyle name="Title 35 4 2 2" xfId="16866" xr:uid="{00000000-0005-0000-0000-000012420000}"/>
    <cellStyle name="Title 35 4 3" xfId="16867" xr:uid="{00000000-0005-0000-0000-000013420000}"/>
    <cellStyle name="Title 35 4 3 2" xfId="16868" xr:uid="{00000000-0005-0000-0000-000014420000}"/>
    <cellStyle name="Title 35 4 4" xfId="16869" xr:uid="{00000000-0005-0000-0000-000015420000}"/>
    <cellStyle name="Title 35 5" xfId="16870" xr:uid="{00000000-0005-0000-0000-000016420000}"/>
    <cellStyle name="Title 35 5 2" xfId="16871" xr:uid="{00000000-0005-0000-0000-000017420000}"/>
    <cellStyle name="Title 35 5 2 2" xfId="16872" xr:uid="{00000000-0005-0000-0000-000018420000}"/>
    <cellStyle name="Title 35 5 3" xfId="16873" xr:uid="{00000000-0005-0000-0000-000019420000}"/>
    <cellStyle name="Title 35 5 3 2" xfId="16874" xr:uid="{00000000-0005-0000-0000-00001A420000}"/>
    <cellStyle name="Title 35 5 4" xfId="16875" xr:uid="{00000000-0005-0000-0000-00001B420000}"/>
    <cellStyle name="Title 35 5 4 2" xfId="16876" xr:uid="{00000000-0005-0000-0000-00001C420000}"/>
    <cellStyle name="Title 35 5 5" xfId="16877" xr:uid="{00000000-0005-0000-0000-00001D420000}"/>
    <cellStyle name="Title 35 6" xfId="16878" xr:uid="{00000000-0005-0000-0000-00001E420000}"/>
    <cellStyle name="Title 35 6 2" xfId="16879" xr:uid="{00000000-0005-0000-0000-00001F420000}"/>
    <cellStyle name="Title 35 6 2 2" xfId="16880" xr:uid="{00000000-0005-0000-0000-000020420000}"/>
    <cellStyle name="Title 35 6 3" xfId="16881" xr:uid="{00000000-0005-0000-0000-000021420000}"/>
    <cellStyle name="Title 35 6 3 2" xfId="16882" xr:uid="{00000000-0005-0000-0000-000022420000}"/>
    <cellStyle name="Title 35 6 4" xfId="16883" xr:uid="{00000000-0005-0000-0000-000023420000}"/>
    <cellStyle name="Title 35 7" xfId="16884" xr:uid="{00000000-0005-0000-0000-000024420000}"/>
    <cellStyle name="Title 35 7 2" xfId="16885" xr:uid="{00000000-0005-0000-0000-000025420000}"/>
    <cellStyle name="Title 35 8" xfId="16886" xr:uid="{00000000-0005-0000-0000-000026420000}"/>
    <cellStyle name="Title 35 8 2" xfId="16887" xr:uid="{00000000-0005-0000-0000-000027420000}"/>
    <cellStyle name="Title 35 9" xfId="16888" xr:uid="{00000000-0005-0000-0000-000028420000}"/>
    <cellStyle name="Title 35 9 2" xfId="16889" xr:uid="{00000000-0005-0000-0000-000029420000}"/>
    <cellStyle name="Title 36" xfId="16890" xr:uid="{00000000-0005-0000-0000-00002A420000}"/>
    <cellStyle name="Title 36 10" xfId="16891" xr:uid="{00000000-0005-0000-0000-00002B420000}"/>
    <cellStyle name="Title 36 11" xfId="16892" xr:uid="{00000000-0005-0000-0000-00002C420000}"/>
    <cellStyle name="Title 36 12" xfId="16893" xr:uid="{00000000-0005-0000-0000-00002D420000}"/>
    <cellStyle name="Title 36 2" xfId="16894" xr:uid="{00000000-0005-0000-0000-00002E420000}"/>
    <cellStyle name="Title 36 2 2" xfId="16895" xr:uid="{00000000-0005-0000-0000-00002F420000}"/>
    <cellStyle name="Title 36 2 2 2" xfId="16896" xr:uid="{00000000-0005-0000-0000-000030420000}"/>
    <cellStyle name="Title 36 2 3" xfId="16897" xr:uid="{00000000-0005-0000-0000-000031420000}"/>
    <cellStyle name="Title 36 2 3 2" xfId="16898" xr:uid="{00000000-0005-0000-0000-000032420000}"/>
    <cellStyle name="Title 36 2 4" xfId="16899" xr:uid="{00000000-0005-0000-0000-000033420000}"/>
    <cellStyle name="Title 36 2 5" xfId="16900" xr:uid="{00000000-0005-0000-0000-000034420000}"/>
    <cellStyle name="Title 36 3" xfId="16901" xr:uid="{00000000-0005-0000-0000-000035420000}"/>
    <cellStyle name="Title 36 3 2" xfId="16902" xr:uid="{00000000-0005-0000-0000-000036420000}"/>
    <cellStyle name="Title 36 3 2 2" xfId="16903" xr:uid="{00000000-0005-0000-0000-000037420000}"/>
    <cellStyle name="Title 36 3 3" xfId="16904" xr:uid="{00000000-0005-0000-0000-000038420000}"/>
    <cellStyle name="Title 36 3 3 2" xfId="16905" xr:uid="{00000000-0005-0000-0000-000039420000}"/>
    <cellStyle name="Title 36 3 4" xfId="16906" xr:uid="{00000000-0005-0000-0000-00003A420000}"/>
    <cellStyle name="Title 36 4" xfId="16907" xr:uid="{00000000-0005-0000-0000-00003B420000}"/>
    <cellStyle name="Tit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lStyle name="Title 36 4 3 2" xfId="16911" xr:uid="{00000000-0005-0000-0000-00003F420000}"/>
    <cellStyle name="Title 36 4 4" xfId="16912" xr:uid="{00000000-0005-0000-0000-000040420000}"/>
    <cellStyle name="Title 36 5" xfId="16913" xr:uid="{00000000-0005-0000-0000-000041420000}"/>
    <cellStyle name="Title 36 5 2" xfId="16914" xr:uid="{00000000-0005-0000-0000-000042420000}"/>
    <cellStyle name="Title 36 5 2 2" xfId="16915" xr:uid="{00000000-0005-0000-0000-000043420000}"/>
    <cellStyle name="Title 36 5 3" xfId="16916" xr:uid="{00000000-0005-0000-0000-000044420000}"/>
    <cellStyle name="Title 36 5 3 2" xfId="16917" xr:uid="{00000000-0005-0000-0000-000045420000}"/>
    <cellStyle name="Title 36 5 4" xfId="16918" xr:uid="{00000000-0005-0000-0000-000046420000}"/>
    <cellStyle name="Title 36 5 4 2" xfId="16919" xr:uid="{00000000-0005-0000-0000-000047420000}"/>
    <cellStyle name="Title 36 5 5" xfId="16920" xr:uid="{00000000-0005-0000-0000-000048420000}"/>
    <cellStyle name="Title 36 6" xfId="16921" xr:uid="{00000000-0005-0000-0000-000049420000}"/>
    <cellStyle name="Title 36 6 2" xfId="16922" xr:uid="{00000000-0005-0000-0000-00004A420000}"/>
    <cellStyle name="Title 36 6 2 2" xfId="16923" xr:uid="{00000000-0005-0000-0000-00004B420000}"/>
    <cellStyle name="Title 36 6 3" xfId="16924" xr:uid="{00000000-0005-0000-0000-00004C420000}"/>
    <cellStyle name="Title 36 6 3 2" xfId="16925" xr:uid="{00000000-0005-0000-0000-00004D420000}"/>
    <cellStyle name="Title 36 6 4" xfId="16926" xr:uid="{00000000-0005-0000-0000-00004E420000}"/>
    <cellStyle name="Title 36 7" xfId="16927" xr:uid="{00000000-0005-0000-0000-00004F420000}"/>
    <cellStyle name="Title 36 7 2" xfId="16928" xr:uid="{00000000-0005-0000-0000-000050420000}"/>
    <cellStyle name="Title 36 8" xfId="16929" xr:uid="{00000000-0005-0000-0000-000051420000}"/>
    <cellStyle name="Title 36 8 2" xfId="16930" xr:uid="{00000000-0005-0000-0000-000052420000}"/>
    <cellStyle name="Title 36 9" xfId="16931" xr:uid="{00000000-0005-0000-0000-000053420000}"/>
    <cellStyle name="Title 36 9 2" xfId="16932" xr:uid="{00000000-0005-0000-0000-000054420000}"/>
    <cellStyle name="Title 37" xfId="16933" xr:uid="{00000000-0005-0000-0000-000055420000}"/>
    <cellStyle name="Title 37 10" xfId="16934" xr:uid="{00000000-0005-0000-0000-000056420000}"/>
    <cellStyle name="Title 37 11" xfId="16935" xr:uid="{00000000-0005-0000-0000-000057420000}"/>
    <cellStyle name="Title 37 12" xfId="16936" xr:uid="{00000000-0005-0000-0000-000058420000}"/>
    <cellStyle name="Title 37 2" xfId="16937" xr:uid="{00000000-0005-0000-0000-000059420000}"/>
    <cellStyle name="Title 37 2 2" xfId="16938" xr:uid="{00000000-0005-0000-0000-00005A420000}"/>
    <cellStyle name="Title 37 2 2 2" xfId="16939" xr:uid="{00000000-0005-0000-0000-00005B420000}"/>
    <cellStyle name="Title 37 2 3" xfId="16940" xr:uid="{00000000-0005-0000-0000-00005C420000}"/>
    <cellStyle name="Title 37 2 3 2" xfId="16941" xr:uid="{00000000-0005-0000-0000-00005D420000}"/>
    <cellStyle name="Title 37 2 4" xfId="16942" xr:uid="{00000000-0005-0000-0000-00005E420000}"/>
    <cellStyle name="Title 37 2 5" xfId="16943" xr:uid="{00000000-0005-0000-0000-00005F420000}"/>
    <cellStyle name="Title 37 3" xfId="16944" xr:uid="{00000000-0005-0000-0000-000060420000}"/>
    <cellStyle name="Title 37 3 2" xfId="16945" xr:uid="{00000000-0005-0000-0000-000061420000}"/>
    <cellStyle name="Title 37 3 2 2" xfId="16946" xr:uid="{00000000-0005-0000-0000-000062420000}"/>
    <cellStyle name="Title 37 3 3" xfId="16947" xr:uid="{00000000-0005-0000-0000-000063420000}"/>
    <cellStyle name="Title 37 3 3 2" xfId="16948" xr:uid="{00000000-0005-0000-0000-000064420000}"/>
    <cellStyle name="Title 37 3 4" xfId="16949" xr:uid="{00000000-0005-0000-0000-000065420000}"/>
    <cellStyle name="Title 37 4" xfId="16950" xr:uid="{00000000-0005-0000-0000-000066420000}"/>
    <cellStyle name="Title 37 4 2" xfId="16951" xr:uid="{00000000-0005-0000-0000-000067420000}"/>
    <cellStyle name="Title 37 4 2 2" xfId="16952" xr:uid="{00000000-0005-0000-0000-000068420000}"/>
    <cellStyle name="Title 37 4 3" xfId="16953" xr:uid="{00000000-0005-0000-0000-000069420000}"/>
    <cellStyle name="Title 37 4 3 2" xfId="16954" xr:uid="{00000000-0005-0000-0000-00006A420000}"/>
    <cellStyle name="Title 37 4 4" xfId="16955" xr:uid="{00000000-0005-0000-0000-00006B420000}"/>
    <cellStyle name="Title 37 5" xfId="16956" xr:uid="{00000000-0005-0000-0000-00006C420000}"/>
    <cellStyle name="Title 37 5 2" xfId="16957" xr:uid="{00000000-0005-0000-0000-00006D420000}"/>
    <cellStyle name="Title 37 5 2 2" xfId="16958" xr:uid="{00000000-0005-0000-0000-00006E420000}"/>
    <cellStyle name="Title 37 5 3" xfId="16959" xr:uid="{00000000-0005-0000-0000-00006F420000}"/>
    <cellStyle name="Title 37 5 3 2" xfId="16960" xr:uid="{00000000-0005-0000-0000-000070420000}"/>
    <cellStyle name="Title 37 5 4" xfId="16961" xr:uid="{00000000-0005-0000-0000-000071420000}"/>
    <cellStyle name="Title 37 5 4 2" xfId="16962" xr:uid="{00000000-0005-0000-0000-000072420000}"/>
    <cellStyle name="Title 37 5 5" xfId="16963" xr:uid="{00000000-0005-0000-0000-000073420000}"/>
    <cellStyle name="Title 37 6" xfId="16964" xr:uid="{00000000-0005-0000-0000-000074420000}"/>
    <cellStyle name="Title 37 6 2" xfId="16965" xr:uid="{00000000-0005-0000-0000-000075420000}"/>
    <cellStyle name="Title 37 6 2 2" xfId="16966" xr:uid="{00000000-0005-0000-0000-000076420000}"/>
    <cellStyle name="Title 37 6 3" xfId="16967" xr:uid="{00000000-0005-0000-0000-000077420000}"/>
    <cellStyle name="Title 37 6 3 2" xfId="16968" xr:uid="{00000000-0005-0000-0000-000078420000}"/>
    <cellStyle name="Title 37 6 4" xfId="16969" xr:uid="{00000000-0005-0000-0000-000079420000}"/>
    <cellStyle name="Title 37 7" xfId="16970" xr:uid="{00000000-0005-0000-0000-00007A420000}"/>
    <cellStyle name="Title 37 7 2" xfId="16971" xr:uid="{00000000-0005-0000-0000-00007B420000}"/>
    <cellStyle name="Title 37 8" xfId="16972" xr:uid="{00000000-0005-0000-0000-00007C420000}"/>
    <cellStyle name="Title 37 8 2" xfId="16973" xr:uid="{00000000-0005-0000-0000-00007D420000}"/>
    <cellStyle name="Title 37 9" xfId="16974" xr:uid="{00000000-0005-0000-0000-00007E420000}"/>
    <cellStyle name="Title 37 9 2" xfId="16975" xr:uid="{00000000-0005-0000-0000-00007F420000}"/>
    <cellStyle name="Title 38" xfId="16976" xr:uid="{00000000-0005-0000-0000-000080420000}"/>
    <cellStyle name="Title 38 10" xfId="16977" xr:uid="{00000000-0005-0000-0000-000081420000}"/>
    <cellStyle name="Title 38 11" xfId="16978" xr:uid="{00000000-0005-0000-0000-000082420000}"/>
    <cellStyle name="Title 38 12" xfId="16979" xr:uid="{00000000-0005-0000-0000-000083420000}"/>
    <cellStyle name="Title 38 2" xfId="16980" xr:uid="{00000000-0005-0000-0000-000084420000}"/>
    <cellStyle name="Title 38 2 2" xfId="16981" xr:uid="{00000000-0005-0000-0000-000085420000}"/>
    <cellStyle name="Title 38 2 2 2" xfId="16982" xr:uid="{00000000-0005-0000-0000-000086420000}"/>
    <cellStyle name="Title 38 2 3" xfId="16983" xr:uid="{00000000-0005-0000-0000-000087420000}"/>
    <cellStyle name="Title 38 2 3 2" xfId="16984" xr:uid="{00000000-0005-0000-0000-000088420000}"/>
    <cellStyle name="Title 38 2 4" xfId="16985" xr:uid="{00000000-0005-0000-0000-000089420000}"/>
    <cellStyle name="Title 38 2 5" xfId="16986" xr:uid="{00000000-0005-0000-0000-00008A420000}"/>
    <cellStyle name="Title 38 3" xfId="16987" xr:uid="{00000000-0005-0000-0000-00008B420000}"/>
    <cellStyle name="Title 38 3 2" xfId="16988" xr:uid="{00000000-0005-0000-0000-00008C420000}"/>
    <cellStyle name="Title 38 3 2 2" xfId="16989" xr:uid="{00000000-0005-0000-0000-00008D420000}"/>
    <cellStyle name="Title 38 3 3" xfId="16990" xr:uid="{00000000-0005-0000-0000-00008E420000}"/>
    <cellStyle name="Title 38 3 3 2" xfId="16991" xr:uid="{00000000-0005-0000-0000-00008F420000}"/>
    <cellStyle name="Title 38 3 4" xfId="16992" xr:uid="{00000000-0005-0000-0000-000090420000}"/>
    <cellStyle name="Title 38 4" xfId="16993" xr:uid="{00000000-0005-0000-0000-000091420000}"/>
    <cellStyle name="Title 38 4 2" xfId="16994" xr:uid="{00000000-0005-0000-0000-000092420000}"/>
    <cellStyle name="Title 38 4 2 2" xfId="16995" xr:uid="{00000000-0005-0000-0000-000093420000}"/>
    <cellStyle name="Title 38 4 3" xfId="16996" xr:uid="{00000000-0005-0000-0000-000094420000}"/>
    <cellStyle name="Title 38 4 3 2" xfId="16997" xr:uid="{00000000-0005-0000-0000-000095420000}"/>
    <cellStyle name="Title 38 4 4" xfId="16998" xr:uid="{00000000-0005-0000-0000-000096420000}"/>
    <cellStyle name="Title 38 5" xfId="16999" xr:uid="{00000000-0005-0000-0000-000097420000}"/>
    <cellStyle name="Title 38 5 2" xfId="17000" xr:uid="{00000000-0005-0000-0000-000098420000}"/>
    <cellStyle name="Title 38 5 2 2" xfId="17001" xr:uid="{00000000-0005-0000-0000-000099420000}"/>
    <cellStyle name="Title 38 5 3" xfId="17002" xr:uid="{00000000-0005-0000-0000-00009A420000}"/>
    <cellStyle name="Title 38 5 3 2" xfId="17003" xr:uid="{00000000-0005-0000-0000-00009B420000}"/>
    <cellStyle name="Title 38 5 4" xfId="17004" xr:uid="{00000000-0005-0000-0000-00009C420000}"/>
    <cellStyle name="Title 38 5 4 2" xfId="17005" xr:uid="{00000000-0005-0000-0000-00009D420000}"/>
    <cellStyle name="Title 38 5 5" xfId="17006" xr:uid="{00000000-0005-0000-0000-00009E420000}"/>
    <cellStyle name="Title 38 6" xfId="17007" xr:uid="{00000000-0005-0000-0000-00009F420000}"/>
    <cellStyle name="Title 38 6 2" xfId="17008" xr:uid="{00000000-0005-0000-0000-0000A0420000}"/>
    <cellStyle name="Title 38 6 2 2" xfId="17009" xr:uid="{00000000-0005-0000-0000-0000A1420000}"/>
    <cellStyle name="Title 38 6 3" xfId="17010" xr:uid="{00000000-0005-0000-0000-0000A2420000}"/>
    <cellStyle name="Title 38 6 3 2" xfId="17011" xr:uid="{00000000-0005-0000-0000-0000A3420000}"/>
    <cellStyle name="Title 38 6 4" xfId="17012" xr:uid="{00000000-0005-0000-0000-0000A4420000}"/>
    <cellStyle name="Title 38 7" xfId="17013" xr:uid="{00000000-0005-0000-0000-0000A5420000}"/>
    <cellStyle name="Title 38 7 2" xfId="17014" xr:uid="{00000000-0005-0000-0000-0000A6420000}"/>
    <cellStyle name="Title 38 8" xfId="17015" xr:uid="{00000000-0005-0000-0000-0000A7420000}"/>
    <cellStyle name="Title 38 8 2" xfId="17016" xr:uid="{00000000-0005-0000-0000-0000A8420000}"/>
    <cellStyle name="Title 38 9" xfId="17017" xr:uid="{00000000-0005-0000-0000-0000A9420000}"/>
    <cellStyle name="Title 38 9 2" xfId="17018" xr:uid="{00000000-0005-0000-0000-0000AA420000}"/>
    <cellStyle name="Title 39" xfId="17019" xr:uid="{00000000-0005-0000-0000-0000AB420000}"/>
    <cellStyle name="Title 39 10" xfId="17020" xr:uid="{00000000-0005-0000-0000-0000AC420000}"/>
    <cellStyle name="Title 39 11" xfId="17021" xr:uid="{00000000-0005-0000-0000-0000AD420000}"/>
    <cellStyle name="Title 39 12" xfId="17022" xr:uid="{00000000-0005-0000-0000-0000AE420000}"/>
    <cellStyle name="Title 39 2" xfId="17023" xr:uid="{00000000-0005-0000-0000-0000AF420000}"/>
    <cellStyle name="Title 39 2 2" xfId="17024" xr:uid="{00000000-0005-0000-0000-0000B0420000}"/>
    <cellStyle name="Title 39 2 2 2" xfId="17025" xr:uid="{00000000-0005-0000-0000-0000B1420000}"/>
    <cellStyle name="Title 39 2 3" xfId="17026" xr:uid="{00000000-0005-0000-0000-0000B2420000}"/>
    <cellStyle name="Title 39 2 3 2" xfId="17027" xr:uid="{00000000-0005-0000-0000-0000B3420000}"/>
    <cellStyle name="Title 39 2 4" xfId="17028" xr:uid="{00000000-0005-0000-0000-0000B4420000}"/>
    <cellStyle name="Title 39 2 5" xfId="17029" xr:uid="{00000000-0005-0000-0000-0000B5420000}"/>
    <cellStyle name="Title 39 3" xfId="17030" xr:uid="{00000000-0005-0000-0000-0000B6420000}"/>
    <cellStyle name="Title 39 3 2" xfId="17031" xr:uid="{00000000-0005-0000-0000-0000B7420000}"/>
    <cellStyle name="Title 39 3 2 2" xfId="17032" xr:uid="{00000000-0005-0000-0000-0000B8420000}"/>
    <cellStyle name="Title 39 3 3" xfId="17033" xr:uid="{00000000-0005-0000-0000-0000B9420000}"/>
    <cellStyle name="Title 39 3 3 2" xfId="17034" xr:uid="{00000000-0005-0000-0000-0000BA420000}"/>
    <cellStyle name="Title 39 3 4" xfId="17035" xr:uid="{00000000-0005-0000-0000-0000BB420000}"/>
    <cellStyle name="Title 39 4" xfId="17036" xr:uid="{00000000-0005-0000-0000-0000BC420000}"/>
    <cellStyle name="Title 39 4 2" xfId="17037" xr:uid="{00000000-0005-0000-0000-0000BD420000}"/>
    <cellStyle name="Title 39 4 2 2" xfId="17038" xr:uid="{00000000-0005-0000-0000-0000BE420000}"/>
    <cellStyle name="Title 39 4 3" xfId="17039" xr:uid="{00000000-0005-0000-0000-0000BF420000}"/>
    <cellStyle name="Title 39 4 3 2" xfId="17040" xr:uid="{00000000-0005-0000-0000-0000C0420000}"/>
    <cellStyle name="Title 39 4 4" xfId="17041" xr:uid="{00000000-0005-0000-0000-0000C1420000}"/>
    <cellStyle name="Title 39 5" xfId="17042" xr:uid="{00000000-0005-0000-0000-0000C2420000}"/>
    <cellStyle name="Title 39 5 2" xfId="17043" xr:uid="{00000000-0005-0000-0000-0000C3420000}"/>
    <cellStyle name="Title 39 5 2 2" xfId="17044" xr:uid="{00000000-0005-0000-0000-0000C4420000}"/>
    <cellStyle name="Title 39 5 3" xfId="17045" xr:uid="{00000000-0005-0000-0000-0000C5420000}"/>
    <cellStyle name="Title 39 5 3 2" xfId="17046" xr:uid="{00000000-0005-0000-0000-0000C6420000}"/>
    <cellStyle name="Title 39 5 4" xfId="17047" xr:uid="{00000000-0005-0000-0000-0000C7420000}"/>
    <cellStyle name="Title 39 5 4 2" xfId="17048" xr:uid="{00000000-0005-0000-0000-0000C8420000}"/>
    <cellStyle name="Title 39 5 5" xfId="17049" xr:uid="{00000000-0005-0000-0000-0000C9420000}"/>
    <cellStyle name="Title 39 6" xfId="17050" xr:uid="{00000000-0005-0000-0000-0000CA420000}"/>
    <cellStyle name="Title 39 6 2" xfId="17051" xr:uid="{00000000-0005-0000-0000-0000CB420000}"/>
    <cellStyle name="Title 39 6 2 2" xfId="17052" xr:uid="{00000000-0005-0000-0000-0000CC420000}"/>
    <cellStyle name="Title 39 6 3" xfId="17053" xr:uid="{00000000-0005-0000-0000-0000CD420000}"/>
    <cellStyle name="Title 39 6 3 2" xfId="17054" xr:uid="{00000000-0005-0000-0000-0000CE420000}"/>
    <cellStyle name="Title 39 6 4" xfId="17055" xr:uid="{00000000-0005-0000-0000-0000CF420000}"/>
    <cellStyle name="Title 39 7" xfId="17056" xr:uid="{00000000-0005-0000-0000-0000D0420000}"/>
    <cellStyle name="Title 39 7 2" xfId="17057" xr:uid="{00000000-0005-0000-0000-0000D1420000}"/>
    <cellStyle name="Title 39 8" xfId="17058" xr:uid="{00000000-0005-0000-0000-0000D2420000}"/>
    <cellStyle name="Title 39 8 2" xfId="17059" xr:uid="{00000000-0005-0000-0000-0000D3420000}"/>
    <cellStyle name="Title 39 9" xfId="17060" xr:uid="{00000000-0005-0000-0000-0000D4420000}"/>
    <cellStyle name="Title 39 9 2" xfId="17061" xr:uid="{00000000-0005-0000-0000-0000D5420000}"/>
    <cellStyle name="Title 4" xfId="17062" xr:uid="{00000000-0005-0000-0000-0000D6420000}"/>
    <cellStyle name="Title 4 10" xfId="17063" xr:uid="{00000000-0005-0000-0000-0000D7420000}"/>
    <cellStyle name="Title 4 10 2" xfId="17064" xr:uid="{00000000-0005-0000-0000-0000D8420000}"/>
    <cellStyle name="Title 4 11" xfId="17065" xr:uid="{00000000-0005-0000-0000-0000D9420000}"/>
    <cellStyle name="Title 4 12" xfId="17066" xr:uid="{00000000-0005-0000-0000-0000DA420000}"/>
    <cellStyle name="Title 4 13" xfId="17067" xr:uid="{00000000-0005-0000-0000-0000DB420000}"/>
    <cellStyle name="Title 4 2" xfId="17068" xr:uid="{00000000-0005-0000-0000-0000DC420000}"/>
    <cellStyle name="Title 4 2 10" xfId="17069" xr:uid="{00000000-0005-0000-0000-0000DD420000}"/>
    <cellStyle name="Title 4 2 2" xfId="17070" xr:uid="{00000000-0005-0000-0000-0000DE420000}"/>
    <cellStyle name="Title 4 2 2 2" xfId="17071" xr:uid="{00000000-0005-0000-0000-0000DF420000}"/>
    <cellStyle name="Title 4 2 2 2 2" xfId="17072" xr:uid="{00000000-0005-0000-0000-0000E0420000}"/>
    <cellStyle name="Title 4 2 2 3" xfId="17073" xr:uid="{00000000-0005-0000-0000-0000E1420000}"/>
    <cellStyle name="Title 4 2 2 3 2" xfId="17074" xr:uid="{00000000-0005-0000-0000-0000E2420000}"/>
    <cellStyle name="Title 4 2 2 4" xfId="17075" xr:uid="{00000000-0005-0000-0000-0000E3420000}"/>
    <cellStyle name="Title 4 2 3" xfId="17076" xr:uid="{00000000-0005-0000-0000-0000E4420000}"/>
    <cellStyle name="Title 4 2 3 2" xfId="17077" xr:uid="{00000000-0005-0000-0000-0000E5420000}"/>
    <cellStyle name="Title 4 2 3 2 2" xfId="17078" xr:uid="{00000000-0005-0000-0000-0000E6420000}"/>
    <cellStyle name="Title 4 2 3 3" xfId="17079" xr:uid="{00000000-0005-0000-0000-0000E7420000}"/>
    <cellStyle name="Title 4 2 3 3 2" xfId="17080" xr:uid="{00000000-0005-0000-0000-0000E8420000}"/>
    <cellStyle name="Title 4 2 3 4" xfId="17081" xr:uid="{00000000-0005-0000-0000-0000E9420000}"/>
    <cellStyle name="Title 4 2 4" xfId="17082" xr:uid="{00000000-0005-0000-0000-0000EA420000}"/>
    <cellStyle name="Title 4 2 4 2" xfId="17083" xr:uid="{00000000-0005-0000-0000-0000EB420000}"/>
    <cellStyle name="Title 4 2 4 2 2" xfId="17084" xr:uid="{00000000-0005-0000-0000-0000EC420000}"/>
    <cellStyle name="Title 4 2 4 3" xfId="17085" xr:uid="{00000000-0005-0000-0000-0000ED420000}"/>
    <cellStyle name="Title 4 2 4 3 2" xfId="17086" xr:uid="{00000000-0005-0000-0000-0000EE420000}"/>
    <cellStyle name="Title 4 2 4 4" xfId="17087" xr:uid="{00000000-0005-0000-0000-0000EF420000}"/>
    <cellStyle name="Title 4 2 4 4 2" xfId="17088" xr:uid="{00000000-0005-0000-0000-0000F0420000}"/>
    <cellStyle name="Title 4 2 4 5" xfId="17089" xr:uid="{00000000-0005-0000-0000-0000F1420000}"/>
    <cellStyle name="Title 4 2 5" xfId="17090" xr:uid="{00000000-0005-0000-0000-0000F2420000}"/>
    <cellStyle name="Title 4 2 5 2" xfId="17091" xr:uid="{00000000-0005-0000-0000-0000F3420000}"/>
    <cellStyle name="Title 4 2 5 2 2" xfId="17092" xr:uid="{00000000-0005-0000-0000-0000F4420000}"/>
    <cellStyle name="Title 4 2 5 3" xfId="17093" xr:uid="{00000000-0005-0000-0000-0000F5420000}"/>
    <cellStyle name="Title 4 2 5 3 2" xfId="17094" xr:uid="{00000000-0005-0000-0000-0000F6420000}"/>
    <cellStyle name="Title 4 2 5 4" xfId="17095" xr:uid="{00000000-0005-0000-0000-0000F7420000}"/>
    <cellStyle name="Title 4 2 6" xfId="17096" xr:uid="{00000000-0005-0000-0000-0000F8420000}"/>
    <cellStyle name="Title 4 2 6 2" xfId="17097" xr:uid="{00000000-0005-0000-0000-0000F9420000}"/>
    <cellStyle name="Title 4 2 7" xfId="17098" xr:uid="{00000000-0005-0000-0000-0000FA420000}"/>
    <cellStyle name="Title 4 2 7 2" xfId="17099" xr:uid="{00000000-0005-0000-0000-0000FB420000}"/>
    <cellStyle name="Title 4 2 8" xfId="17100" xr:uid="{00000000-0005-0000-0000-0000FC420000}"/>
    <cellStyle name="Title 4 2 8 2" xfId="17101" xr:uid="{00000000-0005-0000-0000-0000FD420000}"/>
    <cellStyle name="Title 4 2 9" xfId="17102" xr:uid="{00000000-0005-0000-0000-0000FE420000}"/>
    <cellStyle name="Title 4 3" xfId="17103" xr:uid="{00000000-0005-0000-0000-0000FF420000}"/>
    <cellStyle name="Title 4 3 2" xfId="17104" xr:uid="{00000000-0005-0000-0000-000000430000}"/>
    <cellStyle name="Title 4 3 2 2" xfId="17105" xr:uid="{00000000-0005-0000-0000-000001430000}"/>
    <cellStyle name="Title 4 3 3" xfId="17106" xr:uid="{00000000-0005-0000-0000-000002430000}"/>
    <cellStyle name="Title 4 3 3 2" xfId="17107" xr:uid="{00000000-0005-0000-0000-000003430000}"/>
    <cellStyle name="Title 4 3 4" xfId="17108" xr:uid="{00000000-0005-0000-0000-000004430000}"/>
    <cellStyle name="Title 4 3 5" xfId="17109" xr:uid="{00000000-0005-0000-0000-000005430000}"/>
    <cellStyle name="Title 4 4" xfId="17110" xr:uid="{00000000-0005-0000-0000-000006430000}"/>
    <cellStyle name="Title 4 4 2" xfId="17111" xr:uid="{00000000-0005-0000-0000-000007430000}"/>
    <cellStyle name="Title 4 4 2 2" xfId="17112" xr:uid="{00000000-0005-0000-0000-000008430000}"/>
    <cellStyle name="Title 4 4 3" xfId="17113" xr:uid="{00000000-0005-0000-0000-000009430000}"/>
    <cellStyle name="Title 4 4 3 2" xfId="17114" xr:uid="{00000000-0005-0000-0000-00000A430000}"/>
    <cellStyle name="Title 4 4 4" xfId="17115" xr:uid="{00000000-0005-0000-0000-00000B430000}"/>
    <cellStyle name="Title 4 5" xfId="17116" xr:uid="{00000000-0005-0000-0000-00000C430000}"/>
    <cellStyle name="Title 4 5 2" xfId="17117" xr:uid="{00000000-0005-0000-0000-00000D430000}"/>
    <cellStyle name="Title 4 5 2 2" xfId="17118" xr:uid="{00000000-0005-0000-0000-00000E430000}"/>
    <cellStyle name="Title 4 5 3" xfId="17119" xr:uid="{00000000-0005-0000-0000-00000F430000}"/>
    <cellStyle name="Title 4 5 3 2" xfId="17120" xr:uid="{00000000-0005-0000-0000-000010430000}"/>
    <cellStyle name="Title 4 5 4" xfId="17121" xr:uid="{00000000-0005-0000-0000-000011430000}"/>
    <cellStyle name="Title 4 6" xfId="17122" xr:uid="{00000000-0005-0000-0000-000012430000}"/>
    <cellStyle name="Title 4 6 2" xfId="17123" xr:uid="{00000000-0005-0000-0000-000013430000}"/>
    <cellStyle name="Title 4 6 2 2" xfId="17124" xr:uid="{00000000-0005-0000-0000-000014430000}"/>
    <cellStyle name="Title 4 6 3" xfId="17125" xr:uid="{00000000-0005-0000-0000-000015430000}"/>
    <cellStyle name="Title 4 6 3 2" xfId="17126" xr:uid="{00000000-0005-0000-0000-000016430000}"/>
    <cellStyle name="Title 4 6 4" xfId="17127" xr:uid="{00000000-0005-0000-0000-000017430000}"/>
    <cellStyle name="Title 4 6 4 2" xfId="17128" xr:uid="{00000000-0005-0000-0000-000018430000}"/>
    <cellStyle name="Title 4 6 5" xfId="17129" xr:uid="{00000000-0005-0000-0000-000019430000}"/>
    <cellStyle name="Title 4 7" xfId="17130" xr:uid="{00000000-0005-0000-0000-00001A430000}"/>
    <cellStyle name="Title 4 7 2" xfId="17131" xr:uid="{00000000-0005-0000-0000-00001B430000}"/>
    <cellStyle name="Title 4 7 2 2" xfId="17132" xr:uid="{00000000-0005-0000-0000-00001C430000}"/>
    <cellStyle name="Title 4 7 3" xfId="17133" xr:uid="{00000000-0005-0000-0000-00001D430000}"/>
    <cellStyle name="Title 4 7 3 2" xfId="17134" xr:uid="{00000000-0005-0000-0000-00001E430000}"/>
    <cellStyle name="Title 4 7 4" xfId="17135" xr:uid="{00000000-0005-0000-0000-00001F430000}"/>
    <cellStyle name="Title 4 8" xfId="17136" xr:uid="{00000000-0005-0000-0000-000020430000}"/>
    <cellStyle name="Title 4 8 2" xfId="17137" xr:uid="{00000000-0005-0000-0000-000021430000}"/>
    <cellStyle name="Title 4 9" xfId="17138" xr:uid="{00000000-0005-0000-0000-000022430000}"/>
    <cellStyle name="Title 4 9 2" xfId="17139" xr:uid="{00000000-0005-0000-0000-000023430000}"/>
    <cellStyle name="Title 40" xfId="17140" xr:uid="{00000000-0005-0000-0000-000024430000}"/>
    <cellStyle name="Title 40 10" xfId="17141" xr:uid="{00000000-0005-0000-0000-000025430000}"/>
    <cellStyle name="Title 40 11" xfId="17142" xr:uid="{00000000-0005-0000-0000-000026430000}"/>
    <cellStyle name="Title 40 12" xfId="17143" xr:uid="{00000000-0005-0000-0000-000027430000}"/>
    <cellStyle name="Title 40 2" xfId="17144" xr:uid="{00000000-0005-0000-0000-000028430000}"/>
    <cellStyle name="Title 40 2 2" xfId="17145" xr:uid="{00000000-0005-0000-0000-000029430000}"/>
    <cellStyle name="Title 40 2 2 2" xfId="17146" xr:uid="{00000000-0005-0000-0000-00002A430000}"/>
    <cellStyle name="Title 40 2 3" xfId="17147" xr:uid="{00000000-0005-0000-0000-00002B430000}"/>
    <cellStyle name="Title 40 2 3 2" xfId="17148" xr:uid="{00000000-0005-0000-0000-00002C430000}"/>
    <cellStyle name="Title 40 2 4" xfId="17149" xr:uid="{00000000-0005-0000-0000-00002D430000}"/>
    <cellStyle name="Title 40 2 5" xfId="17150" xr:uid="{00000000-0005-0000-0000-00002E430000}"/>
    <cellStyle name="Title 40 3" xfId="17151" xr:uid="{00000000-0005-0000-0000-00002F430000}"/>
    <cellStyle name="Title 40 3 2" xfId="17152" xr:uid="{00000000-0005-0000-0000-000030430000}"/>
    <cellStyle name="Title 40 3 2 2" xfId="17153" xr:uid="{00000000-0005-0000-0000-000031430000}"/>
    <cellStyle name="Title 40 3 3" xfId="17154" xr:uid="{00000000-0005-0000-0000-000032430000}"/>
    <cellStyle name="Title 40 3 3 2" xfId="17155" xr:uid="{00000000-0005-0000-0000-000033430000}"/>
    <cellStyle name="Title 40 3 4" xfId="17156" xr:uid="{00000000-0005-0000-0000-000034430000}"/>
    <cellStyle name="Title 40 4" xfId="17157" xr:uid="{00000000-0005-0000-0000-000035430000}"/>
    <cellStyle name="Title 40 4 2" xfId="17158" xr:uid="{00000000-0005-0000-0000-000036430000}"/>
    <cellStyle name="Title 40 4 2 2" xfId="17159" xr:uid="{00000000-0005-0000-0000-000037430000}"/>
    <cellStyle name="Title 40 4 3" xfId="17160" xr:uid="{00000000-0005-0000-0000-000038430000}"/>
    <cellStyle name="Title 40 4 3 2" xfId="17161" xr:uid="{00000000-0005-0000-0000-000039430000}"/>
    <cellStyle name="Title 40 4 4" xfId="17162" xr:uid="{00000000-0005-0000-0000-00003A430000}"/>
    <cellStyle name="Title 40 5" xfId="17163" xr:uid="{00000000-0005-0000-0000-00003B430000}"/>
    <cellStyle name="Title 40 5 2" xfId="17164" xr:uid="{00000000-0005-0000-0000-00003C430000}"/>
    <cellStyle name="Title 40 5 2 2" xfId="17165" xr:uid="{00000000-0005-0000-0000-00003D430000}"/>
    <cellStyle name="Title 40 5 3" xfId="17166" xr:uid="{00000000-0005-0000-0000-00003E430000}"/>
    <cellStyle name="Title 40 5 3 2" xfId="17167" xr:uid="{00000000-0005-0000-0000-00003F430000}"/>
    <cellStyle name="Title 40 5 4" xfId="17168" xr:uid="{00000000-0005-0000-0000-000040430000}"/>
    <cellStyle name="Title 40 5 4 2" xfId="17169" xr:uid="{00000000-0005-0000-0000-000041430000}"/>
    <cellStyle name="Title 40 5 5" xfId="17170" xr:uid="{00000000-0005-0000-0000-000042430000}"/>
    <cellStyle name="Title 40 6" xfId="17171" xr:uid="{00000000-0005-0000-0000-000043430000}"/>
    <cellStyle name="Title 40 6 2" xfId="17172" xr:uid="{00000000-0005-0000-0000-000044430000}"/>
    <cellStyle name="Title 40 6 2 2" xfId="17173" xr:uid="{00000000-0005-0000-0000-000045430000}"/>
    <cellStyle name="Title 40 6 3" xfId="17174" xr:uid="{00000000-0005-0000-0000-000046430000}"/>
    <cellStyle name="Title 40 6 3 2" xfId="17175" xr:uid="{00000000-0005-0000-0000-000047430000}"/>
    <cellStyle name="Title 40 6 4" xfId="17176" xr:uid="{00000000-0005-0000-0000-000048430000}"/>
    <cellStyle name="Title 40 7" xfId="17177" xr:uid="{00000000-0005-0000-0000-000049430000}"/>
    <cellStyle name="Title 40 7 2" xfId="17178" xr:uid="{00000000-0005-0000-0000-00004A430000}"/>
    <cellStyle name="Title 40 8" xfId="17179" xr:uid="{00000000-0005-0000-0000-00004B430000}"/>
    <cellStyle name="Title 40 8 2" xfId="17180" xr:uid="{00000000-0005-0000-0000-00004C430000}"/>
    <cellStyle name="Title 40 9" xfId="17181" xr:uid="{00000000-0005-0000-0000-00004D430000}"/>
    <cellStyle name="Title 40 9 2" xfId="17182" xr:uid="{00000000-0005-0000-0000-00004E430000}"/>
    <cellStyle name="Title 41" xfId="17183" xr:uid="{00000000-0005-0000-0000-00004F430000}"/>
    <cellStyle name="Title 41 10" xfId="17184" xr:uid="{00000000-0005-0000-0000-000050430000}"/>
    <cellStyle name="Title 41 11" xfId="17185" xr:uid="{00000000-0005-0000-0000-000051430000}"/>
    <cellStyle name="Title 41 12" xfId="17186" xr:uid="{00000000-0005-0000-0000-000052430000}"/>
    <cellStyle name="Title 41 2" xfId="17187" xr:uid="{00000000-0005-0000-0000-000053430000}"/>
    <cellStyle name="Title 41 2 2" xfId="17188" xr:uid="{00000000-0005-0000-0000-000054430000}"/>
    <cellStyle name="Title 41 2 2 2" xfId="17189" xr:uid="{00000000-0005-0000-0000-000055430000}"/>
    <cellStyle name="Title 41 2 3" xfId="17190" xr:uid="{00000000-0005-0000-0000-000056430000}"/>
    <cellStyle name="Title 41 2 3 2" xfId="17191" xr:uid="{00000000-0005-0000-0000-000057430000}"/>
    <cellStyle name="Title 41 2 4" xfId="17192" xr:uid="{00000000-0005-0000-0000-000058430000}"/>
    <cellStyle name="Title 41 2 5" xfId="17193" xr:uid="{00000000-0005-0000-0000-000059430000}"/>
    <cellStyle name="Title 41 3" xfId="17194" xr:uid="{00000000-0005-0000-0000-00005A430000}"/>
    <cellStyle name="Title 41 3 2" xfId="17195" xr:uid="{00000000-0005-0000-0000-00005B430000}"/>
    <cellStyle name="Title 41 3 2 2" xfId="17196" xr:uid="{00000000-0005-0000-0000-00005C430000}"/>
    <cellStyle name="Title 41 3 3" xfId="17197" xr:uid="{00000000-0005-0000-0000-00005D430000}"/>
    <cellStyle name="Title 41 3 3 2" xfId="17198" xr:uid="{00000000-0005-0000-0000-00005E430000}"/>
    <cellStyle name="Title 41 3 4" xfId="17199" xr:uid="{00000000-0005-0000-0000-00005F430000}"/>
    <cellStyle name="Title 41 4" xfId="17200" xr:uid="{00000000-0005-0000-0000-000060430000}"/>
    <cellStyle name="Title 41 4 2" xfId="17201" xr:uid="{00000000-0005-0000-0000-000061430000}"/>
    <cellStyle name="Title 41 4 2 2" xfId="17202" xr:uid="{00000000-0005-0000-0000-000062430000}"/>
    <cellStyle name="Title 41 4 3" xfId="17203" xr:uid="{00000000-0005-0000-0000-000063430000}"/>
    <cellStyle name="Title 41 4 3 2" xfId="17204" xr:uid="{00000000-0005-0000-0000-000064430000}"/>
    <cellStyle name="Title 41 4 4" xfId="17205" xr:uid="{00000000-0005-0000-0000-000065430000}"/>
    <cellStyle name="Title 41 5" xfId="17206" xr:uid="{00000000-0005-0000-0000-000066430000}"/>
    <cellStyle name="Title 41 5 2" xfId="17207" xr:uid="{00000000-0005-0000-0000-000067430000}"/>
    <cellStyle name="Title 41 5 2 2" xfId="17208" xr:uid="{00000000-0005-0000-0000-000068430000}"/>
    <cellStyle name="Title 41 5 3" xfId="17209" xr:uid="{00000000-0005-0000-0000-000069430000}"/>
    <cellStyle name="Title 41 5 3 2" xfId="17210" xr:uid="{00000000-0005-0000-0000-00006A430000}"/>
    <cellStyle name="Title 41 5 4" xfId="17211" xr:uid="{00000000-0005-0000-0000-00006B430000}"/>
    <cellStyle name="Title 41 5 4 2" xfId="17212" xr:uid="{00000000-0005-0000-0000-00006C430000}"/>
    <cellStyle name="Title 41 5 5" xfId="17213" xr:uid="{00000000-0005-0000-0000-00006D430000}"/>
    <cellStyle name="Title 41 6" xfId="17214" xr:uid="{00000000-0005-0000-0000-00006E430000}"/>
    <cellStyle name="Title 41 6 2" xfId="17215" xr:uid="{00000000-0005-0000-0000-00006F430000}"/>
    <cellStyle name="Title 41 6 2 2" xfId="17216" xr:uid="{00000000-0005-0000-0000-000070430000}"/>
    <cellStyle name="Title 41 6 3" xfId="17217" xr:uid="{00000000-0005-0000-0000-000071430000}"/>
    <cellStyle name="Title 41 6 3 2" xfId="17218" xr:uid="{00000000-0005-0000-0000-000072430000}"/>
    <cellStyle name="Title 41 6 4" xfId="17219" xr:uid="{00000000-0005-0000-0000-000073430000}"/>
    <cellStyle name="Title 41 7" xfId="17220" xr:uid="{00000000-0005-0000-0000-000074430000}"/>
    <cellStyle name="Title 41 7 2" xfId="17221" xr:uid="{00000000-0005-0000-0000-000075430000}"/>
    <cellStyle name="Title 41 8" xfId="17222" xr:uid="{00000000-0005-0000-0000-000076430000}"/>
    <cellStyle name="Title 41 8 2" xfId="17223" xr:uid="{00000000-0005-0000-0000-000077430000}"/>
    <cellStyle name="Title 41 9" xfId="17224" xr:uid="{00000000-0005-0000-0000-000078430000}"/>
    <cellStyle name="Title 41 9 2" xfId="17225" xr:uid="{00000000-0005-0000-0000-000079430000}"/>
    <cellStyle name="Title 42" xfId="17226" xr:uid="{00000000-0005-0000-0000-00007A430000}"/>
    <cellStyle name="Title 42 10" xfId="17227" xr:uid="{00000000-0005-0000-0000-00007B430000}"/>
    <cellStyle name="Title 42 11" xfId="17228" xr:uid="{00000000-0005-0000-0000-00007C430000}"/>
    <cellStyle name="Title 42 12" xfId="17229" xr:uid="{00000000-0005-0000-0000-00007D430000}"/>
    <cellStyle name="Title 42 2" xfId="17230" xr:uid="{00000000-0005-0000-0000-00007E430000}"/>
    <cellStyle name="Title 42 2 2" xfId="17231" xr:uid="{00000000-0005-0000-0000-00007F430000}"/>
    <cellStyle name="Title 42 2 2 2" xfId="17232" xr:uid="{00000000-0005-0000-0000-000080430000}"/>
    <cellStyle name="Title 42 2 3" xfId="17233" xr:uid="{00000000-0005-0000-0000-000081430000}"/>
    <cellStyle name="Title 42 2 3 2" xfId="17234" xr:uid="{00000000-0005-0000-0000-000082430000}"/>
    <cellStyle name="Title 42 2 4" xfId="17235" xr:uid="{00000000-0005-0000-0000-000083430000}"/>
    <cellStyle name="Title 42 2 5" xfId="17236" xr:uid="{00000000-0005-0000-0000-000084430000}"/>
    <cellStyle name="Title 42 3" xfId="17237" xr:uid="{00000000-0005-0000-0000-000085430000}"/>
    <cellStyle name="Title 42 3 2" xfId="17238" xr:uid="{00000000-0005-0000-0000-000086430000}"/>
    <cellStyle name="Title 42 3 2 2" xfId="17239" xr:uid="{00000000-0005-0000-0000-000087430000}"/>
    <cellStyle name="Title 42 3 3" xfId="17240" xr:uid="{00000000-0005-0000-0000-000088430000}"/>
    <cellStyle name="Title 42 3 3 2" xfId="17241" xr:uid="{00000000-0005-0000-0000-000089430000}"/>
    <cellStyle name="Title 42 3 4" xfId="17242" xr:uid="{00000000-0005-0000-0000-00008A430000}"/>
    <cellStyle name="Title 42 4" xfId="17243" xr:uid="{00000000-0005-0000-0000-00008B430000}"/>
    <cellStyle name="Title 42 4 2" xfId="17244" xr:uid="{00000000-0005-0000-0000-00008C430000}"/>
    <cellStyle name="Title 42 4 2 2" xfId="17245" xr:uid="{00000000-0005-0000-0000-00008D430000}"/>
    <cellStyle name="Title 42 4 3" xfId="17246" xr:uid="{00000000-0005-0000-0000-00008E430000}"/>
    <cellStyle name="Title 42 4 3 2" xfId="17247" xr:uid="{00000000-0005-0000-0000-00008F430000}"/>
    <cellStyle name="Title 42 4 4" xfId="17248" xr:uid="{00000000-0005-0000-0000-000090430000}"/>
    <cellStyle name="Title 42 5" xfId="17249" xr:uid="{00000000-0005-0000-0000-000091430000}"/>
    <cellStyle name="Title 42 5 2" xfId="17250" xr:uid="{00000000-0005-0000-0000-000092430000}"/>
    <cellStyle name="Title 42 5 2 2" xfId="17251" xr:uid="{00000000-0005-0000-0000-000093430000}"/>
    <cellStyle name="Title 42 5 3" xfId="17252" xr:uid="{00000000-0005-0000-0000-000094430000}"/>
    <cellStyle name="Title 42 5 3 2" xfId="17253" xr:uid="{00000000-0005-0000-0000-000095430000}"/>
    <cellStyle name="Title 42 5 4" xfId="17254" xr:uid="{00000000-0005-0000-0000-000096430000}"/>
    <cellStyle name="Title 42 5 4 2" xfId="17255" xr:uid="{00000000-0005-0000-0000-000097430000}"/>
    <cellStyle name="Title 42 5 5" xfId="17256" xr:uid="{00000000-0005-0000-0000-000098430000}"/>
    <cellStyle name="Title 42 6" xfId="17257" xr:uid="{00000000-0005-0000-0000-000099430000}"/>
    <cellStyle name="Title 42 6 2" xfId="17258" xr:uid="{00000000-0005-0000-0000-00009A430000}"/>
    <cellStyle name="Title 42 6 2 2" xfId="17259" xr:uid="{00000000-0005-0000-0000-00009B430000}"/>
    <cellStyle name="Title 42 6 3" xfId="17260" xr:uid="{00000000-0005-0000-0000-00009C430000}"/>
    <cellStyle name="Title 42 6 3 2" xfId="17261" xr:uid="{00000000-0005-0000-0000-00009D430000}"/>
    <cellStyle name="Title 42 6 4" xfId="17262" xr:uid="{00000000-0005-0000-0000-00009E430000}"/>
    <cellStyle name="Title 42 7" xfId="17263" xr:uid="{00000000-0005-0000-0000-00009F430000}"/>
    <cellStyle name="Title 42 7 2" xfId="17264" xr:uid="{00000000-0005-0000-0000-0000A0430000}"/>
    <cellStyle name="Title 42 8" xfId="17265" xr:uid="{00000000-0005-0000-0000-0000A1430000}"/>
    <cellStyle name="Title 42 8 2" xfId="17266" xr:uid="{00000000-0005-0000-0000-0000A2430000}"/>
    <cellStyle name="Title 42 9" xfId="17267" xr:uid="{00000000-0005-0000-0000-0000A3430000}"/>
    <cellStyle name="Title 42 9 2" xfId="17268" xr:uid="{00000000-0005-0000-0000-0000A4430000}"/>
    <cellStyle name="Title 43" xfId="17269" xr:uid="{00000000-0005-0000-0000-0000A5430000}"/>
    <cellStyle name="Title 43 10" xfId="17270" xr:uid="{00000000-0005-0000-0000-0000A6430000}"/>
    <cellStyle name="Title 43 11" xfId="17271" xr:uid="{00000000-0005-0000-0000-0000A7430000}"/>
    <cellStyle name="Title 43 12" xfId="17272" xr:uid="{00000000-0005-0000-0000-0000A8430000}"/>
    <cellStyle name="Title 43 2" xfId="17273" xr:uid="{00000000-0005-0000-0000-0000A9430000}"/>
    <cellStyle name="Title 43 2 2" xfId="17274" xr:uid="{00000000-0005-0000-0000-0000AA430000}"/>
    <cellStyle name="Title 43 2 2 2" xfId="17275" xr:uid="{00000000-0005-0000-0000-0000AB430000}"/>
    <cellStyle name="Title 43 2 3" xfId="17276" xr:uid="{00000000-0005-0000-0000-0000AC430000}"/>
    <cellStyle name="Title 43 2 3 2" xfId="17277" xr:uid="{00000000-0005-0000-0000-0000AD430000}"/>
    <cellStyle name="Title 43 2 4" xfId="17278" xr:uid="{00000000-0005-0000-0000-0000AE430000}"/>
    <cellStyle name="Title 43 2 5" xfId="17279" xr:uid="{00000000-0005-0000-0000-0000AF430000}"/>
    <cellStyle name="Title 43 3" xfId="17280" xr:uid="{00000000-0005-0000-0000-0000B0430000}"/>
    <cellStyle name="Title 43 3 2" xfId="17281" xr:uid="{00000000-0005-0000-0000-0000B1430000}"/>
    <cellStyle name="Title 43 3 2 2" xfId="17282" xr:uid="{00000000-0005-0000-0000-0000B2430000}"/>
    <cellStyle name="Title 43 3 3" xfId="17283" xr:uid="{00000000-0005-0000-0000-0000B3430000}"/>
    <cellStyle name="Title 43 3 3 2" xfId="17284" xr:uid="{00000000-0005-0000-0000-0000B4430000}"/>
    <cellStyle name="Title 43 3 4" xfId="17285" xr:uid="{00000000-0005-0000-0000-0000B5430000}"/>
    <cellStyle name="Title 43 4" xfId="17286" xr:uid="{00000000-0005-0000-0000-0000B6430000}"/>
    <cellStyle name="Title 43 4 2" xfId="17287" xr:uid="{00000000-0005-0000-0000-0000B7430000}"/>
    <cellStyle name="Title 43 4 2 2" xfId="17288" xr:uid="{00000000-0005-0000-0000-0000B8430000}"/>
    <cellStyle name="Title 43 4 3" xfId="17289" xr:uid="{00000000-0005-0000-0000-0000B9430000}"/>
    <cellStyle name="Title 43 4 3 2" xfId="17290" xr:uid="{00000000-0005-0000-0000-0000BA430000}"/>
    <cellStyle name="Title 43 4 4" xfId="17291" xr:uid="{00000000-0005-0000-0000-0000BB430000}"/>
    <cellStyle name="Title 43 5" xfId="17292" xr:uid="{00000000-0005-0000-0000-0000BC430000}"/>
    <cellStyle name="Title 43 5 2" xfId="17293" xr:uid="{00000000-0005-0000-0000-0000BD430000}"/>
    <cellStyle name="Title 43 5 2 2" xfId="17294" xr:uid="{00000000-0005-0000-0000-0000BE430000}"/>
    <cellStyle name="Title 43 5 3" xfId="17295" xr:uid="{00000000-0005-0000-0000-0000BF430000}"/>
    <cellStyle name="Title 43 5 3 2" xfId="17296" xr:uid="{00000000-0005-0000-0000-0000C0430000}"/>
    <cellStyle name="Title 43 5 4" xfId="17297" xr:uid="{00000000-0005-0000-0000-0000C1430000}"/>
    <cellStyle name="Title 43 5 4 2" xfId="17298" xr:uid="{00000000-0005-0000-0000-0000C2430000}"/>
    <cellStyle name="Title 43 5 5" xfId="17299" xr:uid="{00000000-0005-0000-0000-0000C3430000}"/>
    <cellStyle name="Title 43 6" xfId="17300" xr:uid="{00000000-0005-0000-0000-0000C4430000}"/>
    <cellStyle name="Title 43 6 2" xfId="17301" xr:uid="{00000000-0005-0000-0000-0000C5430000}"/>
    <cellStyle name="Title 43 6 2 2" xfId="17302" xr:uid="{00000000-0005-0000-0000-0000C6430000}"/>
    <cellStyle name="Title 43 6 3" xfId="17303" xr:uid="{00000000-0005-0000-0000-0000C7430000}"/>
    <cellStyle name="Title 43 6 3 2" xfId="17304" xr:uid="{00000000-0005-0000-0000-0000C8430000}"/>
    <cellStyle name="Title 43 6 4" xfId="17305" xr:uid="{00000000-0005-0000-0000-0000C9430000}"/>
    <cellStyle name="Title 43 7" xfId="17306" xr:uid="{00000000-0005-0000-0000-0000CA430000}"/>
    <cellStyle name="Title 43 7 2" xfId="17307" xr:uid="{00000000-0005-0000-0000-0000CB430000}"/>
    <cellStyle name="Title 43 8" xfId="17308" xr:uid="{00000000-0005-0000-0000-0000CC430000}"/>
    <cellStyle name="Title 43 8 2" xfId="17309" xr:uid="{00000000-0005-0000-0000-0000CD430000}"/>
    <cellStyle name="Title 43 9" xfId="17310" xr:uid="{00000000-0005-0000-0000-0000CE430000}"/>
    <cellStyle name="Title 43 9 2" xfId="17311" xr:uid="{00000000-0005-0000-0000-0000CF430000}"/>
    <cellStyle name="Title 5" xfId="17312" xr:uid="{00000000-0005-0000-0000-0000D0430000}"/>
    <cellStyle name="Title 5 10" xfId="17313" xr:uid="{00000000-0005-0000-0000-0000D1430000}"/>
    <cellStyle name="Title 5 10 2" xfId="17314" xr:uid="{00000000-0005-0000-0000-0000D2430000}"/>
    <cellStyle name="Title 5 11" xfId="17315" xr:uid="{00000000-0005-0000-0000-0000D3430000}"/>
    <cellStyle name="Title 5 12" xfId="17316" xr:uid="{00000000-0005-0000-0000-0000D4430000}"/>
    <cellStyle name="Title 5 13" xfId="17317" xr:uid="{00000000-0005-0000-0000-0000D5430000}"/>
    <cellStyle name="Title 5 2" xfId="17318" xr:uid="{00000000-0005-0000-0000-0000D6430000}"/>
    <cellStyle name="Title 5 2 10" xfId="17319" xr:uid="{00000000-0005-0000-0000-0000D7430000}"/>
    <cellStyle name="Title 5 2 2" xfId="17320" xr:uid="{00000000-0005-0000-0000-0000D8430000}"/>
    <cellStyle name="Title 5 2 2 2" xfId="17321" xr:uid="{00000000-0005-0000-0000-0000D9430000}"/>
    <cellStyle name="Title 5 2 2 2 2" xfId="17322" xr:uid="{00000000-0005-0000-0000-0000DA430000}"/>
    <cellStyle name="Title 5 2 2 3" xfId="17323" xr:uid="{00000000-0005-0000-0000-0000DB430000}"/>
    <cellStyle name="Title 5 2 2 3 2" xfId="17324" xr:uid="{00000000-0005-0000-0000-0000DC430000}"/>
    <cellStyle name="Title 5 2 2 4" xfId="17325" xr:uid="{00000000-0005-0000-0000-0000DD430000}"/>
    <cellStyle name="Title 5 2 3" xfId="17326" xr:uid="{00000000-0005-0000-0000-0000DE430000}"/>
    <cellStyle name="Title 5 2 3 2" xfId="17327" xr:uid="{00000000-0005-0000-0000-0000DF430000}"/>
    <cellStyle name="Title 5 2 3 2 2" xfId="17328" xr:uid="{00000000-0005-0000-0000-0000E0430000}"/>
    <cellStyle name="Title 5 2 3 3" xfId="17329" xr:uid="{00000000-0005-0000-0000-0000E1430000}"/>
    <cellStyle name="Title 5 2 3 3 2" xfId="17330" xr:uid="{00000000-0005-0000-0000-0000E2430000}"/>
    <cellStyle name="Title 5 2 3 4" xfId="17331" xr:uid="{00000000-0005-0000-0000-0000E3430000}"/>
    <cellStyle name="Title 5 2 4" xfId="17332" xr:uid="{00000000-0005-0000-0000-0000E4430000}"/>
    <cellStyle name="Title 5 2 4 2" xfId="17333" xr:uid="{00000000-0005-0000-0000-0000E5430000}"/>
    <cellStyle name="Title 5 2 4 2 2" xfId="17334" xr:uid="{00000000-0005-0000-0000-0000E6430000}"/>
    <cellStyle name="Title 5 2 4 3" xfId="17335" xr:uid="{00000000-0005-0000-0000-0000E7430000}"/>
    <cellStyle name="Title 5 2 4 3 2" xfId="17336" xr:uid="{00000000-0005-0000-0000-0000E8430000}"/>
    <cellStyle name="Title 5 2 4 4" xfId="17337" xr:uid="{00000000-0005-0000-0000-0000E9430000}"/>
    <cellStyle name="Title 5 2 4 4 2" xfId="17338" xr:uid="{00000000-0005-0000-0000-0000EA430000}"/>
    <cellStyle name="Title 5 2 4 5" xfId="17339" xr:uid="{00000000-0005-0000-0000-0000EB430000}"/>
    <cellStyle name="Title 5 2 5" xfId="17340" xr:uid="{00000000-0005-0000-0000-0000EC430000}"/>
    <cellStyle name="Title 5 2 5 2" xfId="17341" xr:uid="{00000000-0005-0000-0000-0000ED430000}"/>
    <cellStyle name="Title 5 2 5 2 2" xfId="17342" xr:uid="{00000000-0005-0000-0000-0000EE430000}"/>
    <cellStyle name="Title 5 2 5 3" xfId="17343" xr:uid="{00000000-0005-0000-0000-0000EF430000}"/>
    <cellStyle name="Title 5 2 5 3 2" xfId="17344" xr:uid="{00000000-0005-0000-0000-0000F0430000}"/>
    <cellStyle name="Title 5 2 5 4" xfId="17345" xr:uid="{00000000-0005-0000-0000-0000F1430000}"/>
    <cellStyle name="Title 5 2 6" xfId="17346" xr:uid="{00000000-0005-0000-0000-0000F2430000}"/>
    <cellStyle name="Title 5 2 6 2" xfId="17347" xr:uid="{00000000-0005-0000-0000-0000F3430000}"/>
    <cellStyle name="Title 5 2 7" xfId="17348" xr:uid="{00000000-0005-0000-0000-0000F4430000}"/>
    <cellStyle name="Title 5 2 7 2" xfId="17349" xr:uid="{00000000-0005-0000-0000-0000F5430000}"/>
    <cellStyle name="Title 5 2 8" xfId="17350" xr:uid="{00000000-0005-0000-0000-0000F6430000}"/>
    <cellStyle name="Title 5 2 8 2" xfId="17351" xr:uid="{00000000-0005-0000-0000-0000F7430000}"/>
    <cellStyle name="Title 5 2 9" xfId="17352" xr:uid="{00000000-0005-0000-0000-0000F8430000}"/>
    <cellStyle name="Title 5 3" xfId="17353" xr:uid="{00000000-0005-0000-0000-0000F9430000}"/>
    <cellStyle name="Title 5 3 2" xfId="17354" xr:uid="{00000000-0005-0000-0000-0000FA430000}"/>
    <cellStyle name="Title 5 3 2 2" xfId="17355" xr:uid="{00000000-0005-0000-0000-0000FB430000}"/>
    <cellStyle name="Title 5 3 3" xfId="17356" xr:uid="{00000000-0005-0000-0000-0000FC430000}"/>
    <cellStyle name="Title 5 3 3 2" xfId="17357" xr:uid="{00000000-0005-0000-0000-0000FD430000}"/>
    <cellStyle name="Title 5 3 4" xfId="17358" xr:uid="{00000000-0005-0000-0000-0000FE430000}"/>
    <cellStyle name="Title 5 3 5" xfId="17359" xr:uid="{00000000-0005-0000-0000-0000FF430000}"/>
    <cellStyle name="Title 5 4" xfId="17360" xr:uid="{00000000-0005-0000-0000-000000440000}"/>
    <cellStyle name="Title 5 4 2" xfId="17361" xr:uid="{00000000-0005-0000-0000-000001440000}"/>
    <cellStyle name="Title 5 4 2 2" xfId="17362" xr:uid="{00000000-0005-0000-0000-000002440000}"/>
    <cellStyle name="Title 5 4 3" xfId="17363" xr:uid="{00000000-0005-0000-0000-000003440000}"/>
    <cellStyle name="Title 5 4 3 2" xfId="17364" xr:uid="{00000000-0005-0000-0000-000004440000}"/>
    <cellStyle name="Title 5 4 4" xfId="17365" xr:uid="{00000000-0005-0000-0000-000005440000}"/>
    <cellStyle name="Title 5 5" xfId="17366" xr:uid="{00000000-0005-0000-0000-000006440000}"/>
    <cellStyle name="Title 5 5 2" xfId="17367" xr:uid="{00000000-0005-0000-0000-000007440000}"/>
    <cellStyle name="Title 5 5 2 2" xfId="17368" xr:uid="{00000000-0005-0000-0000-000008440000}"/>
    <cellStyle name="Title 5 5 3" xfId="17369" xr:uid="{00000000-0005-0000-0000-000009440000}"/>
    <cellStyle name="Title 5 5 3 2" xfId="17370" xr:uid="{00000000-0005-0000-0000-00000A440000}"/>
    <cellStyle name="Title 5 5 4" xfId="17371" xr:uid="{00000000-0005-0000-0000-00000B440000}"/>
    <cellStyle name="Title 5 6" xfId="17372" xr:uid="{00000000-0005-0000-0000-00000C440000}"/>
    <cellStyle name="Title 5 6 2" xfId="17373" xr:uid="{00000000-0005-0000-0000-00000D440000}"/>
    <cellStyle name="Title 5 6 2 2" xfId="17374" xr:uid="{00000000-0005-0000-0000-00000E440000}"/>
    <cellStyle name="Title 5 6 3" xfId="17375" xr:uid="{00000000-0005-0000-0000-00000F440000}"/>
    <cellStyle name="Title 5 6 3 2" xfId="17376" xr:uid="{00000000-0005-0000-0000-000010440000}"/>
    <cellStyle name="Title 5 6 4" xfId="17377" xr:uid="{00000000-0005-0000-0000-000011440000}"/>
    <cellStyle name="Title 5 6 4 2" xfId="17378" xr:uid="{00000000-0005-0000-0000-000012440000}"/>
    <cellStyle name="Title 5 6 5" xfId="17379" xr:uid="{00000000-0005-0000-0000-000013440000}"/>
    <cellStyle name="Title 5 7" xfId="17380" xr:uid="{00000000-0005-0000-0000-000014440000}"/>
    <cellStyle name="Title 5 7 2" xfId="17381" xr:uid="{00000000-0005-0000-0000-000015440000}"/>
    <cellStyle name="Title 5 7 2 2" xfId="17382" xr:uid="{00000000-0005-0000-0000-000016440000}"/>
    <cellStyle name="Title 5 7 3" xfId="17383" xr:uid="{00000000-0005-0000-0000-000017440000}"/>
    <cellStyle name="Title 5 7 3 2" xfId="17384" xr:uid="{00000000-0005-0000-0000-000018440000}"/>
    <cellStyle name="Title 5 7 4" xfId="17385" xr:uid="{00000000-0005-0000-0000-000019440000}"/>
    <cellStyle name="Title 5 8" xfId="17386" xr:uid="{00000000-0005-0000-0000-00001A440000}"/>
    <cellStyle name="Title 5 8 2" xfId="17387" xr:uid="{00000000-0005-0000-0000-00001B440000}"/>
    <cellStyle name="Title 5 9" xfId="17388" xr:uid="{00000000-0005-0000-0000-00001C440000}"/>
    <cellStyle name="Title 5 9 2" xfId="17389" xr:uid="{00000000-0005-0000-0000-00001D440000}"/>
    <cellStyle name="Title 6" xfId="17390" xr:uid="{00000000-0005-0000-0000-00001E440000}"/>
    <cellStyle name="Title 6 10" xfId="17391" xr:uid="{00000000-0005-0000-0000-00001F440000}"/>
    <cellStyle name="Title 6 10 2" xfId="17392" xr:uid="{00000000-0005-0000-0000-000020440000}"/>
    <cellStyle name="Title 6 11" xfId="17393" xr:uid="{00000000-0005-0000-0000-000021440000}"/>
    <cellStyle name="Title 6 12" xfId="17394" xr:uid="{00000000-0005-0000-0000-000022440000}"/>
    <cellStyle name="Title 6 13" xfId="17395" xr:uid="{00000000-0005-0000-0000-000023440000}"/>
    <cellStyle name="Title 6 2" xfId="17396" xr:uid="{00000000-0005-0000-0000-000024440000}"/>
    <cellStyle name="Title 6 2 10" xfId="17397" xr:uid="{00000000-0005-0000-0000-000025440000}"/>
    <cellStyle name="Title 6 2 2" xfId="17398" xr:uid="{00000000-0005-0000-0000-000026440000}"/>
    <cellStyle name="Title 6 2 2 2" xfId="17399" xr:uid="{00000000-0005-0000-0000-000027440000}"/>
    <cellStyle name="Title 6 2 2 2 2" xfId="17400" xr:uid="{00000000-0005-0000-0000-000028440000}"/>
    <cellStyle name="Title 6 2 2 3" xfId="17401" xr:uid="{00000000-0005-0000-0000-000029440000}"/>
    <cellStyle name="Title 6 2 2 3 2" xfId="17402" xr:uid="{00000000-0005-0000-0000-00002A440000}"/>
    <cellStyle name="Title 6 2 2 4" xfId="17403" xr:uid="{00000000-0005-0000-0000-00002B440000}"/>
    <cellStyle name="Title 6 2 3" xfId="17404" xr:uid="{00000000-0005-0000-0000-00002C440000}"/>
    <cellStyle name="Title 6 2 3 2" xfId="17405" xr:uid="{00000000-0005-0000-0000-00002D440000}"/>
    <cellStyle name="Title 6 2 3 2 2" xfId="17406" xr:uid="{00000000-0005-0000-0000-00002E440000}"/>
    <cellStyle name="Title 6 2 3 3" xfId="17407" xr:uid="{00000000-0005-0000-0000-00002F440000}"/>
    <cellStyle name="Title 6 2 3 3 2" xfId="17408" xr:uid="{00000000-0005-0000-0000-000030440000}"/>
    <cellStyle name="Title 6 2 3 4" xfId="17409" xr:uid="{00000000-0005-0000-0000-000031440000}"/>
    <cellStyle name="Title 6 2 4" xfId="17410" xr:uid="{00000000-0005-0000-0000-000032440000}"/>
    <cellStyle name="Title 6 2 4 2" xfId="17411" xr:uid="{00000000-0005-0000-0000-000033440000}"/>
    <cellStyle name="Title 6 2 4 2 2" xfId="17412" xr:uid="{00000000-0005-0000-0000-000034440000}"/>
    <cellStyle name="Title 6 2 4 3" xfId="17413" xr:uid="{00000000-0005-0000-0000-000035440000}"/>
    <cellStyle name="Title 6 2 4 3 2" xfId="17414" xr:uid="{00000000-0005-0000-0000-000036440000}"/>
    <cellStyle name="Title 6 2 4 4" xfId="17415" xr:uid="{00000000-0005-0000-0000-000037440000}"/>
    <cellStyle name="Title 6 2 4 4 2" xfId="17416" xr:uid="{00000000-0005-0000-0000-000038440000}"/>
    <cellStyle name="Title 6 2 4 5" xfId="17417" xr:uid="{00000000-0005-0000-0000-000039440000}"/>
    <cellStyle name="Title 6 2 5" xfId="17418" xr:uid="{00000000-0005-0000-0000-00003A440000}"/>
    <cellStyle name="Title 6 2 5 2" xfId="17419" xr:uid="{00000000-0005-0000-0000-00003B440000}"/>
    <cellStyle name="Title 6 2 5 2 2" xfId="17420" xr:uid="{00000000-0005-0000-0000-00003C440000}"/>
    <cellStyle name="Title 6 2 5 3" xfId="17421" xr:uid="{00000000-0005-0000-0000-00003D440000}"/>
    <cellStyle name="Title 6 2 5 3 2" xfId="17422" xr:uid="{00000000-0005-0000-0000-00003E440000}"/>
    <cellStyle name="Title 6 2 5 4" xfId="17423" xr:uid="{00000000-0005-0000-0000-00003F440000}"/>
    <cellStyle name="Title 6 2 6" xfId="17424" xr:uid="{00000000-0005-0000-0000-000040440000}"/>
    <cellStyle name="Title 6 2 6 2" xfId="17425" xr:uid="{00000000-0005-0000-0000-000041440000}"/>
    <cellStyle name="Title 6 2 7" xfId="17426" xr:uid="{00000000-0005-0000-0000-000042440000}"/>
    <cellStyle name="Title 6 2 7 2" xfId="17427" xr:uid="{00000000-0005-0000-0000-000043440000}"/>
    <cellStyle name="Title 6 2 8" xfId="17428" xr:uid="{00000000-0005-0000-0000-000044440000}"/>
    <cellStyle name="Title 6 2 8 2" xfId="17429" xr:uid="{00000000-0005-0000-0000-000045440000}"/>
    <cellStyle name="Title 6 2 9" xfId="17430" xr:uid="{00000000-0005-0000-0000-000046440000}"/>
    <cellStyle name="Title 6 3" xfId="17431" xr:uid="{00000000-0005-0000-0000-000047440000}"/>
    <cellStyle name="Title 6 3 2" xfId="17432" xr:uid="{00000000-0005-0000-0000-000048440000}"/>
    <cellStyle name="Title 6 3 2 2" xfId="17433" xr:uid="{00000000-0005-0000-0000-000049440000}"/>
    <cellStyle name="Title 6 3 3" xfId="17434" xr:uid="{00000000-0005-0000-0000-00004A440000}"/>
    <cellStyle name="Title 6 3 3 2" xfId="17435" xr:uid="{00000000-0005-0000-0000-00004B440000}"/>
    <cellStyle name="Title 6 3 4" xfId="17436" xr:uid="{00000000-0005-0000-0000-00004C440000}"/>
    <cellStyle name="Title 6 3 5" xfId="17437" xr:uid="{00000000-0005-0000-0000-00004D440000}"/>
    <cellStyle name="Title 6 4" xfId="17438" xr:uid="{00000000-0005-0000-0000-00004E440000}"/>
    <cellStyle name="Title 6 4 2" xfId="17439" xr:uid="{00000000-0005-0000-0000-00004F440000}"/>
    <cellStyle name="Title 6 4 2 2" xfId="17440" xr:uid="{00000000-0005-0000-0000-000050440000}"/>
    <cellStyle name="Title 6 4 3" xfId="17441" xr:uid="{00000000-0005-0000-0000-000051440000}"/>
    <cellStyle name="Title 6 4 3 2" xfId="17442" xr:uid="{00000000-0005-0000-0000-000052440000}"/>
    <cellStyle name="Title 6 4 4" xfId="17443" xr:uid="{00000000-0005-0000-0000-000053440000}"/>
    <cellStyle name="Title 6 5" xfId="17444" xr:uid="{00000000-0005-0000-0000-000054440000}"/>
    <cellStyle name="Title 6 5 2" xfId="17445" xr:uid="{00000000-0005-0000-0000-000055440000}"/>
    <cellStyle name="Title 6 5 2 2" xfId="17446" xr:uid="{00000000-0005-0000-0000-000056440000}"/>
    <cellStyle name="Title 6 5 3" xfId="17447" xr:uid="{00000000-0005-0000-0000-000057440000}"/>
    <cellStyle name="Title 6 5 3 2" xfId="17448" xr:uid="{00000000-0005-0000-0000-000058440000}"/>
    <cellStyle name="Title 6 5 4" xfId="17449" xr:uid="{00000000-0005-0000-0000-000059440000}"/>
    <cellStyle name="Title 6 6" xfId="17450" xr:uid="{00000000-0005-0000-0000-00005A440000}"/>
    <cellStyle name="Title 6 6 2" xfId="17451" xr:uid="{00000000-0005-0000-0000-00005B440000}"/>
    <cellStyle name="Title 6 6 2 2" xfId="17452" xr:uid="{00000000-0005-0000-0000-00005C440000}"/>
    <cellStyle name="Title 6 6 3" xfId="17453" xr:uid="{00000000-0005-0000-0000-00005D440000}"/>
    <cellStyle name="Title 6 6 3 2" xfId="17454" xr:uid="{00000000-0005-0000-0000-00005E440000}"/>
    <cellStyle name="Title 6 6 4" xfId="17455" xr:uid="{00000000-0005-0000-0000-00005F440000}"/>
    <cellStyle name="Title 6 6 4 2" xfId="17456" xr:uid="{00000000-0005-0000-0000-000060440000}"/>
    <cellStyle name="Title 6 6 5" xfId="17457" xr:uid="{00000000-0005-0000-0000-000061440000}"/>
    <cellStyle name="Title 6 7" xfId="17458" xr:uid="{00000000-0005-0000-0000-000062440000}"/>
    <cellStyle name="Title 6 7 2" xfId="17459" xr:uid="{00000000-0005-0000-0000-000063440000}"/>
    <cellStyle name="Title 6 7 2 2" xfId="17460" xr:uid="{00000000-0005-0000-0000-000064440000}"/>
    <cellStyle name="Title 6 7 3" xfId="17461" xr:uid="{00000000-0005-0000-0000-000065440000}"/>
    <cellStyle name="Title 6 7 3 2" xfId="17462" xr:uid="{00000000-0005-0000-0000-000066440000}"/>
    <cellStyle name="Title 6 7 4" xfId="17463" xr:uid="{00000000-0005-0000-0000-000067440000}"/>
    <cellStyle name="Title 6 8" xfId="17464" xr:uid="{00000000-0005-0000-0000-000068440000}"/>
    <cellStyle name="Title 6 8 2" xfId="17465" xr:uid="{00000000-0005-0000-0000-000069440000}"/>
    <cellStyle name="Title 6 9" xfId="17466" xr:uid="{00000000-0005-0000-0000-00006A440000}"/>
    <cellStyle name="Title 6 9 2" xfId="17467" xr:uid="{00000000-0005-0000-0000-00006B440000}"/>
    <cellStyle name="Title 7" xfId="17468" xr:uid="{00000000-0005-0000-0000-00006C440000}"/>
    <cellStyle name="Title 7 10" xfId="17469" xr:uid="{00000000-0005-0000-0000-00006D440000}"/>
    <cellStyle name="Title 7 11" xfId="17470" xr:uid="{00000000-0005-0000-0000-00006E440000}"/>
    <cellStyle name="Title 7 12" xfId="17471" xr:uid="{00000000-0005-0000-0000-00006F440000}"/>
    <cellStyle name="Title 7 2" xfId="17472" xr:uid="{00000000-0005-0000-0000-000070440000}"/>
    <cellStyle name="Title 7 2 2" xfId="17473" xr:uid="{00000000-0005-0000-0000-000071440000}"/>
    <cellStyle name="Title 7 2 2 2" xfId="17474" xr:uid="{00000000-0005-0000-0000-000072440000}"/>
    <cellStyle name="Title 7 2 3" xfId="17475" xr:uid="{00000000-0005-0000-0000-000073440000}"/>
    <cellStyle name="Title 7 2 3 2" xfId="17476" xr:uid="{00000000-0005-0000-0000-000074440000}"/>
    <cellStyle name="Title 7 2 4" xfId="17477" xr:uid="{00000000-0005-0000-0000-000075440000}"/>
    <cellStyle name="Title 7 2 5" xfId="17478" xr:uid="{00000000-0005-0000-0000-000076440000}"/>
    <cellStyle name="Title 7 3" xfId="17479" xr:uid="{00000000-0005-0000-0000-000077440000}"/>
    <cellStyle name="Title 7 3 2" xfId="17480" xr:uid="{00000000-0005-0000-0000-000078440000}"/>
    <cellStyle name="Title 7 3 2 2" xfId="17481" xr:uid="{00000000-0005-0000-0000-000079440000}"/>
    <cellStyle name="Title 7 3 3" xfId="17482" xr:uid="{00000000-0005-0000-0000-00007A440000}"/>
    <cellStyle name="Title 7 3 3 2" xfId="17483" xr:uid="{00000000-0005-0000-0000-00007B440000}"/>
    <cellStyle name="Title 7 3 4" xfId="17484" xr:uid="{00000000-0005-0000-0000-00007C440000}"/>
    <cellStyle name="Title 7 4" xfId="17485" xr:uid="{00000000-0005-0000-0000-00007D440000}"/>
    <cellStyle name="Title 7 4 2" xfId="17486" xr:uid="{00000000-0005-0000-0000-00007E440000}"/>
    <cellStyle name="Title 7 4 2 2" xfId="17487" xr:uid="{00000000-0005-0000-0000-00007F440000}"/>
    <cellStyle name="Title 7 4 3" xfId="17488" xr:uid="{00000000-0005-0000-0000-000080440000}"/>
    <cellStyle name="Title 7 4 3 2" xfId="17489" xr:uid="{00000000-0005-0000-0000-000081440000}"/>
    <cellStyle name="Title 7 4 4" xfId="17490" xr:uid="{00000000-0005-0000-0000-000082440000}"/>
    <cellStyle name="Title 7 5" xfId="17491" xr:uid="{00000000-0005-0000-0000-000083440000}"/>
    <cellStyle name="Title 7 5 2" xfId="17492" xr:uid="{00000000-0005-0000-0000-000084440000}"/>
    <cellStyle name="Title 7 5 2 2" xfId="17493" xr:uid="{00000000-0005-0000-0000-000085440000}"/>
    <cellStyle name="Title 7 5 3" xfId="17494" xr:uid="{00000000-0005-0000-0000-000086440000}"/>
    <cellStyle name="Title 7 5 3 2" xfId="17495" xr:uid="{00000000-0005-0000-0000-000087440000}"/>
    <cellStyle name="Title 7 5 4" xfId="17496" xr:uid="{00000000-0005-0000-0000-000088440000}"/>
    <cellStyle name="Title 7 5 4 2" xfId="17497" xr:uid="{00000000-0005-0000-0000-000089440000}"/>
    <cellStyle name="Title 7 5 5" xfId="17498" xr:uid="{00000000-0005-0000-0000-00008A440000}"/>
    <cellStyle name="Title 7 6" xfId="17499" xr:uid="{00000000-0005-0000-0000-00008B440000}"/>
    <cellStyle name="Title 7 6 2" xfId="17500" xr:uid="{00000000-0005-0000-0000-00008C440000}"/>
    <cellStyle name="Title 7 6 2 2" xfId="17501" xr:uid="{00000000-0005-0000-0000-00008D440000}"/>
    <cellStyle name="Title 7 6 3" xfId="17502" xr:uid="{00000000-0005-0000-0000-00008E440000}"/>
    <cellStyle name="Title 7 6 3 2" xfId="17503" xr:uid="{00000000-0005-0000-0000-00008F440000}"/>
    <cellStyle name="Title 7 6 4" xfId="17504" xr:uid="{00000000-0005-0000-0000-000090440000}"/>
    <cellStyle name="Title 7 7" xfId="17505" xr:uid="{00000000-0005-0000-0000-000091440000}"/>
    <cellStyle name="Title 7 7 2" xfId="17506" xr:uid="{00000000-0005-0000-0000-000092440000}"/>
    <cellStyle name="Title 7 8" xfId="17507" xr:uid="{00000000-0005-0000-0000-000093440000}"/>
    <cellStyle name="Title 7 8 2" xfId="17508" xr:uid="{00000000-0005-0000-0000-000094440000}"/>
    <cellStyle name="Title 7 9" xfId="17509" xr:uid="{00000000-0005-0000-0000-000095440000}"/>
    <cellStyle name="Title 7 9 2" xfId="17510" xr:uid="{00000000-0005-0000-0000-000096440000}"/>
    <cellStyle name="Title 8" xfId="17511" xr:uid="{00000000-0005-0000-0000-000097440000}"/>
    <cellStyle name="Title 8 10" xfId="17512" xr:uid="{00000000-0005-0000-0000-000098440000}"/>
    <cellStyle name="Title 8 11" xfId="17513" xr:uid="{00000000-0005-0000-0000-000099440000}"/>
    <cellStyle name="Title 8 12" xfId="17514" xr:uid="{00000000-0005-0000-0000-00009A440000}"/>
    <cellStyle name="Title 8 2" xfId="17515" xr:uid="{00000000-0005-0000-0000-00009B440000}"/>
    <cellStyle name="Title 8 2 2" xfId="17516" xr:uid="{00000000-0005-0000-0000-00009C440000}"/>
    <cellStyle name="Title 8 2 2 2" xfId="17517" xr:uid="{00000000-0005-0000-0000-00009D440000}"/>
    <cellStyle name="Title 8 2 3" xfId="17518" xr:uid="{00000000-0005-0000-0000-00009E440000}"/>
    <cellStyle name="Title 8 2 3 2" xfId="17519" xr:uid="{00000000-0005-0000-0000-00009F440000}"/>
    <cellStyle name="Title 8 2 4" xfId="17520" xr:uid="{00000000-0005-0000-0000-0000A0440000}"/>
    <cellStyle name="Title 8 2 5" xfId="17521" xr:uid="{00000000-0005-0000-0000-0000A1440000}"/>
    <cellStyle name="Title 8 3" xfId="17522" xr:uid="{00000000-0005-0000-0000-0000A2440000}"/>
    <cellStyle name="Title 8 3 2" xfId="17523" xr:uid="{00000000-0005-0000-0000-0000A3440000}"/>
    <cellStyle name="Title 8 3 2 2" xfId="17524" xr:uid="{00000000-0005-0000-0000-0000A4440000}"/>
    <cellStyle name="Title 8 3 3" xfId="17525" xr:uid="{00000000-0005-0000-0000-0000A5440000}"/>
    <cellStyle name="Title 8 3 3 2" xfId="17526" xr:uid="{00000000-0005-0000-0000-0000A6440000}"/>
    <cellStyle name="Title 8 3 4" xfId="17527" xr:uid="{00000000-0005-0000-0000-0000A7440000}"/>
    <cellStyle name="Title 8 4" xfId="17528" xr:uid="{00000000-0005-0000-0000-0000A8440000}"/>
    <cellStyle name="Title 8 4 2" xfId="17529" xr:uid="{00000000-0005-0000-0000-0000A9440000}"/>
    <cellStyle name="Title 8 4 2 2" xfId="17530" xr:uid="{00000000-0005-0000-0000-0000AA440000}"/>
    <cellStyle name="Title 8 4 3" xfId="17531" xr:uid="{00000000-0005-0000-0000-0000AB440000}"/>
    <cellStyle name="Title 8 4 3 2" xfId="17532" xr:uid="{00000000-0005-0000-0000-0000AC440000}"/>
    <cellStyle name="Title 8 4 4" xfId="17533" xr:uid="{00000000-0005-0000-0000-0000AD440000}"/>
    <cellStyle name="Title 8 5" xfId="17534" xr:uid="{00000000-0005-0000-0000-0000AE440000}"/>
    <cellStyle name="Title 8 5 2" xfId="17535" xr:uid="{00000000-0005-0000-0000-0000AF440000}"/>
    <cellStyle name="Title 8 5 2 2" xfId="17536" xr:uid="{00000000-0005-0000-0000-0000B0440000}"/>
    <cellStyle name="Title 8 5 3" xfId="17537" xr:uid="{00000000-0005-0000-0000-0000B1440000}"/>
    <cellStyle name="Title 8 5 3 2" xfId="17538" xr:uid="{00000000-0005-0000-0000-0000B2440000}"/>
    <cellStyle name="Title 8 5 4" xfId="17539" xr:uid="{00000000-0005-0000-0000-0000B3440000}"/>
    <cellStyle name="Title 8 5 4 2" xfId="17540" xr:uid="{00000000-0005-0000-0000-0000B4440000}"/>
    <cellStyle name="Title 8 5 5" xfId="17541" xr:uid="{00000000-0005-0000-0000-0000B5440000}"/>
    <cellStyle name="Title 8 6" xfId="17542" xr:uid="{00000000-0005-0000-0000-0000B6440000}"/>
    <cellStyle name="Title 8 6 2" xfId="17543" xr:uid="{00000000-0005-0000-0000-0000B7440000}"/>
    <cellStyle name="Title 8 6 2 2" xfId="17544" xr:uid="{00000000-0005-0000-0000-0000B8440000}"/>
    <cellStyle name="Title 8 6 3" xfId="17545" xr:uid="{00000000-0005-0000-0000-0000B9440000}"/>
    <cellStyle name="Title 8 6 3 2" xfId="17546" xr:uid="{00000000-0005-0000-0000-0000BA440000}"/>
    <cellStyle name="Title 8 6 4" xfId="17547" xr:uid="{00000000-0005-0000-0000-0000BB440000}"/>
    <cellStyle name="Title 8 7" xfId="17548" xr:uid="{00000000-0005-0000-0000-0000BC440000}"/>
    <cellStyle name="Title 8 7 2" xfId="17549" xr:uid="{00000000-0005-0000-0000-0000BD440000}"/>
    <cellStyle name="Title 8 8" xfId="17550" xr:uid="{00000000-0005-0000-0000-0000BE440000}"/>
    <cellStyle name="Title 8 8 2" xfId="17551" xr:uid="{00000000-0005-0000-0000-0000BF440000}"/>
    <cellStyle name="Title 8 9" xfId="17552" xr:uid="{00000000-0005-0000-0000-0000C0440000}"/>
    <cellStyle name="Title 8 9 2" xfId="17553" xr:uid="{00000000-0005-0000-0000-0000C1440000}"/>
    <cellStyle name="Title 9" xfId="17554" xr:uid="{00000000-0005-0000-0000-0000C2440000}"/>
    <cellStyle name="Title 9 10" xfId="17555" xr:uid="{00000000-0005-0000-0000-0000C3440000}"/>
    <cellStyle name="Title 9 11" xfId="17556" xr:uid="{00000000-0005-0000-0000-0000C4440000}"/>
    <cellStyle name="Title 9 12" xfId="17557" xr:uid="{00000000-0005-0000-0000-0000C5440000}"/>
    <cellStyle name="Title 9 2" xfId="17558" xr:uid="{00000000-0005-0000-0000-0000C6440000}"/>
    <cellStyle name="Title 9 2 2" xfId="17559" xr:uid="{00000000-0005-0000-0000-0000C7440000}"/>
    <cellStyle name="Title 9 2 2 2" xfId="17560" xr:uid="{00000000-0005-0000-0000-0000C8440000}"/>
    <cellStyle name="Title 9 2 3" xfId="17561" xr:uid="{00000000-0005-0000-0000-0000C9440000}"/>
    <cellStyle name="Title 9 2 3 2" xfId="17562" xr:uid="{00000000-0005-0000-0000-0000CA440000}"/>
    <cellStyle name="Title 9 2 4" xfId="17563" xr:uid="{00000000-0005-0000-0000-0000CB440000}"/>
    <cellStyle name="Title 9 2 5" xfId="17564" xr:uid="{00000000-0005-0000-0000-0000CC440000}"/>
    <cellStyle name="Title 9 3" xfId="17565" xr:uid="{00000000-0005-0000-0000-0000CD440000}"/>
    <cellStyle name="Title 9 3 2" xfId="17566" xr:uid="{00000000-0005-0000-0000-0000CE440000}"/>
    <cellStyle name="Title 9 3 2 2" xfId="17567" xr:uid="{00000000-0005-0000-0000-0000CF440000}"/>
    <cellStyle name="Title 9 3 3" xfId="17568" xr:uid="{00000000-0005-0000-0000-0000D0440000}"/>
    <cellStyle name="Title 9 3 3 2" xfId="17569" xr:uid="{00000000-0005-0000-0000-0000D1440000}"/>
    <cellStyle name="Title 9 3 4" xfId="17570" xr:uid="{00000000-0005-0000-0000-0000D2440000}"/>
    <cellStyle name="Title 9 4" xfId="17571" xr:uid="{00000000-0005-0000-0000-0000D3440000}"/>
    <cellStyle name="Title 9 4 2" xfId="17572" xr:uid="{00000000-0005-0000-0000-0000D4440000}"/>
    <cellStyle name="Title 9 4 2 2" xfId="17573" xr:uid="{00000000-0005-0000-0000-0000D5440000}"/>
    <cellStyle name="Title 9 4 3" xfId="17574" xr:uid="{00000000-0005-0000-0000-0000D6440000}"/>
    <cellStyle name="Title 9 4 3 2" xfId="17575" xr:uid="{00000000-0005-0000-0000-0000D7440000}"/>
    <cellStyle name="Title 9 4 4" xfId="17576" xr:uid="{00000000-0005-0000-0000-0000D8440000}"/>
    <cellStyle name="Title 9 5" xfId="17577" xr:uid="{00000000-0005-0000-0000-0000D9440000}"/>
    <cellStyle name="Title 9 5 2" xfId="17578" xr:uid="{00000000-0005-0000-0000-0000DA440000}"/>
    <cellStyle name="Title 9 5 2 2" xfId="17579" xr:uid="{00000000-0005-0000-0000-0000DB440000}"/>
    <cellStyle name="Title 9 5 3" xfId="17580" xr:uid="{00000000-0005-0000-0000-0000DC440000}"/>
    <cellStyle name="Title 9 5 3 2" xfId="17581" xr:uid="{00000000-0005-0000-0000-0000DD440000}"/>
    <cellStyle name="Title 9 5 4" xfId="17582" xr:uid="{00000000-0005-0000-0000-0000DE440000}"/>
    <cellStyle name="Title 9 5 4 2" xfId="17583" xr:uid="{00000000-0005-0000-0000-0000DF440000}"/>
    <cellStyle name="Title 9 5 5" xfId="17584" xr:uid="{00000000-0005-0000-0000-0000E0440000}"/>
    <cellStyle name="Title 9 6" xfId="17585" xr:uid="{00000000-0005-0000-0000-0000E1440000}"/>
    <cellStyle name="Title 9 6 2" xfId="17586" xr:uid="{00000000-0005-0000-0000-0000E2440000}"/>
    <cellStyle name="Title 9 6 2 2" xfId="17587" xr:uid="{00000000-0005-0000-0000-0000E3440000}"/>
    <cellStyle name="Title 9 6 3" xfId="17588" xr:uid="{00000000-0005-0000-0000-0000E4440000}"/>
    <cellStyle name="Title 9 6 3 2" xfId="17589" xr:uid="{00000000-0005-0000-0000-0000E5440000}"/>
    <cellStyle name="Title 9 6 4" xfId="17590" xr:uid="{00000000-0005-0000-0000-0000E6440000}"/>
    <cellStyle name="Title 9 7" xfId="17591" xr:uid="{00000000-0005-0000-0000-0000E7440000}"/>
    <cellStyle name="Title 9 7 2" xfId="17592" xr:uid="{00000000-0005-0000-0000-0000E8440000}"/>
    <cellStyle name="Title 9 8" xfId="17593" xr:uid="{00000000-0005-0000-0000-0000E9440000}"/>
    <cellStyle name="Title 9 8 2" xfId="17594" xr:uid="{00000000-0005-0000-0000-0000EA440000}"/>
    <cellStyle name="Title 9 9" xfId="17595" xr:uid="{00000000-0005-0000-0000-0000EB440000}"/>
    <cellStyle name="Title 9 9 2" xfId="17596" xr:uid="{00000000-0005-0000-0000-0000EC440000}"/>
    <cellStyle name="Total 10" xfId="17597" xr:uid="{00000000-0005-0000-0000-0000ED440000}"/>
    <cellStyle name="Total 10 10" xfId="17598" xr:uid="{00000000-0005-0000-0000-0000EE440000}"/>
    <cellStyle name="Total 10 11" xfId="17599" xr:uid="{00000000-0005-0000-0000-0000EF440000}"/>
    <cellStyle name="Total 10 12" xfId="17600" xr:uid="{00000000-0005-0000-0000-0000F0440000}"/>
    <cellStyle name="Total 10 2" xfId="17601" xr:uid="{00000000-0005-0000-0000-0000F1440000}"/>
    <cellStyle name="Total 10 2 2" xfId="17602" xr:uid="{00000000-0005-0000-0000-0000F2440000}"/>
    <cellStyle name="Total 10 2 2 2" xfId="17603" xr:uid="{00000000-0005-0000-0000-0000F3440000}"/>
    <cellStyle name="Total 10 2 3" xfId="17604" xr:uid="{00000000-0005-0000-0000-0000F4440000}"/>
    <cellStyle name="Total 10 2 3 2" xfId="17605" xr:uid="{00000000-0005-0000-0000-0000F5440000}"/>
    <cellStyle name="Total 10 2 4" xfId="17606" xr:uid="{00000000-0005-0000-0000-0000F6440000}"/>
    <cellStyle name="Total 10 2 5" xfId="17607" xr:uid="{00000000-0005-0000-0000-0000F7440000}"/>
    <cellStyle name="Total 10 3" xfId="17608" xr:uid="{00000000-0005-0000-0000-0000F8440000}"/>
    <cellStyle name="Total 10 3 2" xfId="17609" xr:uid="{00000000-0005-0000-0000-0000F9440000}"/>
    <cellStyle name="Total 10 3 2 2" xfId="17610" xr:uid="{00000000-0005-0000-0000-0000FA440000}"/>
    <cellStyle name="Total 10 3 3" xfId="17611" xr:uid="{00000000-0005-0000-0000-0000FB440000}"/>
    <cellStyle name="Total 10 3 3 2" xfId="17612" xr:uid="{00000000-0005-0000-0000-0000FC440000}"/>
    <cellStyle name="Total 10 3 4" xfId="17613" xr:uid="{00000000-0005-0000-0000-0000FD440000}"/>
    <cellStyle name="Total 10 4" xfId="17614" xr:uid="{00000000-0005-0000-0000-0000FE440000}"/>
    <cellStyle name="Total 10 4 2" xfId="17615" xr:uid="{00000000-0005-0000-0000-0000FF440000}"/>
    <cellStyle name="Total 10 4 2 2" xfId="17616" xr:uid="{00000000-0005-0000-0000-000000450000}"/>
    <cellStyle name="Total 10 4 3" xfId="17617" xr:uid="{00000000-0005-0000-0000-000001450000}"/>
    <cellStyle name="Total 10 4 3 2" xfId="17618" xr:uid="{00000000-0005-0000-0000-000002450000}"/>
    <cellStyle name="Total 10 4 4" xfId="17619" xr:uid="{00000000-0005-0000-0000-000003450000}"/>
    <cellStyle name="Total 10 5" xfId="17620" xr:uid="{00000000-0005-0000-0000-000004450000}"/>
    <cellStyle name="Total 10 5 2" xfId="17621" xr:uid="{00000000-0005-0000-0000-000005450000}"/>
    <cellStyle name="Total 10 5 2 2" xfId="17622" xr:uid="{00000000-0005-0000-0000-000006450000}"/>
    <cellStyle name="Total 10 5 3" xfId="17623" xr:uid="{00000000-0005-0000-0000-000007450000}"/>
    <cellStyle name="Total 10 5 3 2" xfId="17624" xr:uid="{00000000-0005-0000-0000-000008450000}"/>
    <cellStyle name="Total 10 5 4" xfId="17625" xr:uid="{00000000-0005-0000-0000-000009450000}"/>
    <cellStyle name="Total 10 5 4 2" xfId="17626" xr:uid="{00000000-0005-0000-0000-00000A450000}"/>
    <cellStyle name="Total 10 5 5" xfId="17627" xr:uid="{00000000-0005-0000-0000-00000B450000}"/>
    <cellStyle name="Total 10 6" xfId="17628" xr:uid="{00000000-0005-0000-0000-00000C450000}"/>
    <cellStyle name="Total 10 6 2" xfId="17629" xr:uid="{00000000-0005-0000-0000-00000D450000}"/>
    <cellStyle name="Total 10 6 2 2" xfId="17630" xr:uid="{00000000-0005-0000-0000-00000E450000}"/>
    <cellStyle name="Total 10 6 3" xfId="17631" xr:uid="{00000000-0005-0000-0000-00000F450000}"/>
    <cellStyle name="Total 10 6 3 2" xfId="17632" xr:uid="{00000000-0005-0000-0000-000010450000}"/>
    <cellStyle name="Total 10 6 4" xfId="17633" xr:uid="{00000000-0005-0000-0000-000011450000}"/>
    <cellStyle name="Total 10 7" xfId="17634" xr:uid="{00000000-0005-0000-0000-000012450000}"/>
    <cellStyle name="Total 10 7 2" xfId="17635" xr:uid="{00000000-0005-0000-0000-000013450000}"/>
    <cellStyle name="Total 10 8" xfId="17636" xr:uid="{00000000-0005-0000-0000-000014450000}"/>
    <cellStyle name="Total 10 8 2" xfId="17637" xr:uid="{00000000-0005-0000-0000-000015450000}"/>
    <cellStyle name="Total 10 9" xfId="17638" xr:uid="{00000000-0005-0000-0000-000016450000}"/>
    <cellStyle name="Total 10 9 2" xfId="17639" xr:uid="{00000000-0005-0000-0000-000017450000}"/>
    <cellStyle name="Total 11" xfId="17640" xr:uid="{00000000-0005-0000-0000-000018450000}"/>
    <cellStyle name="Total 11 10" xfId="17641" xr:uid="{00000000-0005-0000-0000-000019450000}"/>
    <cellStyle name="Total 11 11" xfId="17642" xr:uid="{00000000-0005-0000-0000-00001A450000}"/>
    <cellStyle name="Total 11 12" xfId="17643" xr:uid="{00000000-0005-0000-0000-00001B450000}"/>
    <cellStyle name="Total 11 2" xfId="17644" xr:uid="{00000000-0005-0000-0000-00001C450000}"/>
    <cellStyle name="Total 11 2 2" xfId="17645" xr:uid="{00000000-0005-0000-0000-00001D450000}"/>
    <cellStyle name="Total 11 2 2 2" xfId="17646" xr:uid="{00000000-0005-0000-0000-00001E450000}"/>
    <cellStyle name="Total 11 2 3" xfId="17647" xr:uid="{00000000-0005-0000-0000-00001F450000}"/>
    <cellStyle name="Total 11 2 3 2" xfId="17648" xr:uid="{00000000-0005-0000-0000-000020450000}"/>
    <cellStyle name="Total 11 2 4" xfId="17649" xr:uid="{00000000-0005-0000-0000-000021450000}"/>
    <cellStyle name="Total 11 2 5" xfId="17650" xr:uid="{00000000-0005-0000-0000-000022450000}"/>
    <cellStyle name="Total 11 3" xfId="17651" xr:uid="{00000000-0005-0000-0000-000023450000}"/>
    <cellStyle name="Total 11 3 2" xfId="17652" xr:uid="{00000000-0005-0000-0000-000024450000}"/>
    <cellStyle name="Total 11 3 2 2" xfId="17653" xr:uid="{00000000-0005-0000-0000-000025450000}"/>
    <cellStyle name="Total 11 3 3" xfId="17654" xr:uid="{00000000-0005-0000-0000-000026450000}"/>
    <cellStyle name="Total 11 3 3 2" xfId="17655" xr:uid="{00000000-0005-0000-0000-000027450000}"/>
    <cellStyle name="Total 11 3 4" xfId="17656" xr:uid="{00000000-0005-0000-0000-000028450000}"/>
    <cellStyle name="Total 11 4" xfId="17657" xr:uid="{00000000-0005-0000-0000-000029450000}"/>
    <cellStyle name="Total 11 4 2" xfId="17658" xr:uid="{00000000-0005-0000-0000-00002A450000}"/>
    <cellStyle name="Total 11 4 2 2" xfId="17659" xr:uid="{00000000-0005-0000-0000-00002B450000}"/>
    <cellStyle name="Total 11 4 3" xfId="17660" xr:uid="{00000000-0005-0000-0000-00002C450000}"/>
    <cellStyle name="Total 11 4 3 2" xfId="17661" xr:uid="{00000000-0005-0000-0000-00002D450000}"/>
    <cellStyle name="Total 11 4 4" xfId="17662" xr:uid="{00000000-0005-0000-0000-00002E450000}"/>
    <cellStyle name="Total 11 5" xfId="17663" xr:uid="{00000000-0005-0000-0000-00002F450000}"/>
    <cellStyle name="Total 11 5 2" xfId="17664" xr:uid="{00000000-0005-0000-0000-000030450000}"/>
    <cellStyle name="Total 11 5 2 2" xfId="17665" xr:uid="{00000000-0005-0000-0000-000031450000}"/>
    <cellStyle name="Total 11 5 3" xfId="17666" xr:uid="{00000000-0005-0000-0000-000032450000}"/>
    <cellStyle name="Total 11 5 3 2" xfId="17667" xr:uid="{00000000-0005-0000-0000-000033450000}"/>
    <cellStyle name="Total 11 5 4" xfId="17668" xr:uid="{00000000-0005-0000-0000-000034450000}"/>
    <cellStyle name="Total 11 5 4 2" xfId="17669" xr:uid="{00000000-0005-0000-0000-000035450000}"/>
    <cellStyle name="Total 11 5 5" xfId="17670" xr:uid="{00000000-0005-0000-0000-000036450000}"/>
    <cellStyle name="Total 11 6" xfId="17671" xr:uid="{00000000-0005-0000-0000-000037450000}"/>
    <cellStyle name="Total 11 6 2" xfId="17672" xr:uid="{00000000-0005-0000-0000-000038450000}"/>
    <cellStyle name="Total 11 6 2 2" xfId="17673" xr:uid="{00000000-0005-0000-0000-000039450000}"/>
    <cellStyle name="Total 11 6 3" xfId="17674" xr:uid="{00000000-0005-0000-0000-00003A450000}"/>
    <cellStyle name="Total 11 6 3 2" xfId="17675" xr:uid="{00000000-0005-0000-0000-00003B450000}"/>
    <cellStyle name="Total 11 6 4" xfId="17676" xr:uid="{00000000-0005-0000-0000-00003C450000}"/>
    <cellStyle name="Total 11 7" xfId="17677" xr:uid="{00000000-0005-0000-0000-00003D450000}"/>
    <cellStyle name="Total 11 7 2" xfId="17678" xr:uid="{00000000-0005-0000-0000-00003E450000}"/>
    <cellStyle name="Total 11 8" xfId="17679" xr:uid="{00000000-0005-0000-0000-00003F450000}"/>
    <cellStyle name="Total 11 8 2" xfId="17680" xr:uid="{00000000-0005-0000-0000-000040450000}"/>
    <cellStyle name="Total 11 9" xfId="17681" xr:uid="{00000000-0005-0000-0000-000041450000}"/>
    <cellStyle name="Total 11 9 2" xfId="17682" xr:uid="{00000000-0005-0000-0000-000042450000}"/>
    <cellStyle name="Total 12" xfId="17683" xr:uid="{00000000-0005-0000-0000-000043450000}"/>
    <cellStyle name="Total 12 10" xfId="17684" xr:uid="{00000000-0005-0000-0000-000044450000}"/>
    <cellStyle name="Total 12 11" xfId="17685" xr:uid="{00000000-0005-0000-0000-000045450000}"/>
    <cellStyle name="Total 12 12" xfId="17686" xr:uid="{00000000-0005-0000-0000-000046450000}"/>
    <cellStyle name="Total 12 2" xfId="17687" xr:uid="{00000000-0005-0000-0000-000047450000}"/>
    <cellStyle name="Total 12 2 2" xfId="17688" xr:uid="{00000000-0005-0000-0000-000048450000}"/>
    <cellStyle name="Total 12 2 2 2" xfId="17689" xr:uid="{00000000-0005-0000-0000-000049450000}"/>
    <cellStyle name="Total 12 2 3" xfId="17690" xr:uid="{00000000-0005-0000-0000-00004A450000}"/>
    <cellStyle name="Total 12 2 3 2" xfId="17691" xr:uid="{00000000-0005-0000-0000-00004B450000}"/>
    <cellStyle name="Total 12 2 4" xfId="17692" xr:uid="{00000000-0005-0000-0000-00004C450000}"/>
    <cellStyle name="Total 12 2 5" xfId="17693" xr:uid="{00000000-0005-0000-0000-00004D450000}"/>
    <cellStyle name="Total 12 3" xfId="17694" xr:uid="{00000000-0005-0000-0000-00004E450000}"/>
    <cellStyle name="Total 12 3 2" xfId="17695" xr:uid="{00000000-0005-0000-0000-00004F450000}"/>
    <cellStyle name="Total 12 3 2 2" xfId="17696" xr:uid="{00000000-0005-0000-0000-000050450000}"/>
    <cellStyle name="Total 12 3 3" xfId="17697" xr:uid="{00000000-0005-0000-0000-000051450000}"/>
    <cellStyle name="Total 12 3 3 2" xfId="17698" xr:uid="{00000000-0005-0000-0000-000052450000}"/>
    <cellStyle name="Total 12 3 4" xfId="17699" xr:uid="{00000000-0005-0000-0000-000053450000}"/>
    <cellStyle name="Total 12 4" xfId="17700" xr:uid="{00000000-0005-0000-0000-000054450000}"/>
    <cellStyle name="Total 12 4 2" xfId="17701" xr:uid="{00000000-0005-0000-0000-000055450000}"/>
    <cellStyle name="Total 12 4 2 2" xfId="17702" xr:uid="{00000000-0005-0000-0000-000056450000}"/>
    <cellStyle name="Total 12 4 3" xfId="17703" xr:uid="{00000000-0005-0000-0000-000057450000}"/>
    <cellStyle name="Total 12 4 3 2" xfId="17704" xr:uid="{00000000-0005-0000-0000-000058450000}"/>
    <cellStyle name="Total 12 4 4" xfId="17705" xr:uid="{00000000-0005-0000-0000-000059450000}"/>
    <cellStyle name="Total 12 5" xfId="17706" xr:uid="{00000000-0005-0000-0000-00005A450000}"/>
    <cellStyle name="Total 12 5 2" xfId="17707" xr:uid="{00000000-0005-0000-0000-00005B450000}"/>
    <cellStyle name="Total 12 5 2 2" xfId="17708" xr:uid="{00000000-0005-0000-0000-00005C450000}"/>
    <cellStyle name="Total 12 5 3" xfId="17709" xr:uid="{00000000-0005-0000-0000-00005D450000}"/>
    <cellStyle name="Total 12 5 3 2" xfId="17710" xr:uid="{00000000-0005-0000-0000-00005E450000}"/>
    <cellStyle name="Total 12 5 4" xfId="17711" xr:uid="{00000000-0005-0000-0000-00005F450000}"/>
    <cellStyle name="Total 12 5 4 2" xfId="17712" xr:uid="{00000000-0005-0000-0000-000060450000}"/>
    <cellStyle name="Total 12 5 5" xfId="17713" xr:uid="{00000000-0005-0000-0000-000061450000}"/>
    <cellStyle name="Total 12 6" xfId="17714" xr:uid="{00000000-0005-0000-0000-000062450000}"/>
    <cellStyle name="Total 12 6 2" xfId="17715" xr:uid="{00000000-0005-0000-0000-000063450000}"/>
    <cellStyle name="Total 12 6 2 2" xfId="17716" xr:uid="{00000000-0005-0000-0000-000064450000}"/>
    <cellStyle name="Total 12 6 3" xfId="17717" xr:uid="{00000000-0005-0000-0000-000065450000}"/>
    <cellStyle name="Total 12 6 3 2" xfId="17718" xr:uid="{00000000-0005-0000-0000-000066450000}"/>
    <cellStyle name="Total 12 6 4" xfId="17719" xr:uid="{00000000-0005-0000-0000-000067450000}"/>
    <cellStyle name="Total 12 7" xfId="17720" xr:uid="{00000000-0005-0000-0000-000068450000}"/>
    <cellStyle name="Total 12 7 2" xfId="17721" xr:uid="{00000000-0005-0000-0000-000069450000}"/>
    <cellStyle name="Total 12 8" xfId="17722" xr:uid="{00000000-0005-0000-0000-00006A450000}"/>
    <cellStyle name="Total 12 8 2" xfId="17723" xr:uid="{00000000-0005-0000-0000-00006B450000}"/>
    <cellStyle name="Total 12 9" xfId="17724" xr:uid="{00000000-0005-0000-0000-00006C450000}"/>
    <cellStyle name="Total 12 9 2" xfId="17725" xr:uid="{00000000-0005-0000-0000-00006D450000}"/>
    <cellStyle name="Total 13" xfId="17726" xr:uid="{00000000-0005-0000-0000-00006E450000}"/>
    <cellStyle name="Total 13 10" xfId="17727" xr:uid="{00000000-0005-0000-0000-00006F450000}"/>
    <cellStyle name="Total 13 11" xfId="17728" xr:uid="{00000000-0005-0000-0000-000070450000}"/>
    <cellStyle name="Total 13 12" xfId="17729" xr:uid="{00000000-0005-0000-0000-000071450000}"/>
    <cellStyle name="Total 13 2" xfId="17730" xr:uid="{00000000-0005-0000-0000-000072450000}"/>
    <cellStyle name="Total 13 2 2" xfId="17731" xr:uid="{00000000-0005-0000-0000-000073450000}"/>
    <cellStyle name="Total 13 2 2 2" xfId="17732" xr:uid="{00000000-0005-0000-0000-000074450000}"/>
    <cellStyle name="Total 13 2 3" xfId="17733" xr:uid="{00000000-0005-0000-0000-000075450000}"/>
    <cellStyle name="Total 13 2 3 2" xfId="17734" xr:uid="{00000000-0005-0000-0000-000076450000}"/>
    <cellStyle name="Total 13 2 4" xfId="17735" xr:uid="{00000000-0005-0000-0000-000077450000}"/>
    <cellStyle name="Total 13 2 5" xfId="17736" xr:uid="{00000000-0005-0000-0000-000078450000}"/>
    <cellStyle name="Total 13 3" xfId="17737" xr:uid="{00000000-0005-0000-0000-000079450000}"/>
    <cellStyle name="Total 13 3 2" xfId="17738" xr:uid="{00000000-0005-0000-0000-00007A450000}"/>
    <cellStyle name="Total 13 3 2 2" xfId="17739" xr:uid="{00000000-0005-0000-0000-00007B450000}"/>
    <cellStyle name="Total 13 3 3" xfId="17740" xr:uid="{00000000-0005-0000-0000-00007C450000}"/>
    <cellStyle name="Total 13 3 3 2" xfId="17741" xr:uid="{00000000-0005-0000-0000-00007D450000}"/>
    <cellStyle name="Total 13 3 4" xfId="17742" xr:uid="{00000000-0005-0000-0000-00007E450000}"/>
    <cellStyle name="Total 13 4" xfId="17743" xr:uid="{00000000-0005-0000-0000-00007F450000}"/>
    <cellStyle name="Total 13 4 2" xfId="17744" xr:uid="{00000000-0005-0000-0000-000080450000}"/>
    <cellStyle name="Total 13 4 2 2" xfId="17745" xr:uid="{00000000-0005-0000-0000-000081450000}"/>
    <cellStyle name="Total 13 4 3" xfId="17746" xr:uid="{00000000-0005-0000-0000-000082450000}"/>
    <cellStyle name="Total 13 4 3 2" xfId="17747" xr:uid="{00000000-0005-0000-0000-000083450000}"/>
    <cellStyle name="Total 13 4 4" xfId="17748" xr:uid="{00000000-0005-0000-0000-000084450000}"/>
    <cellStyle name="Total 13 5" xfId="17749" xr:uid="{00000000-0005-0000-0000-000085450000}"/>
    <cellStyle name="Total 13 5 2" xfId="17750" xr:uid="{00000000-0005-0000-0000-000086450000}"/>
    <cellStyle name="Total 13 5 2 2" xfId="17751" xr:uid="{00000000-0005-0000-0000-000087450000}"/>
    <cellStyle name="Total 13 5 3" xfId="17752" xr:uid="{00000000-0005-0000-0000-000088450000}"/>
    <cellStyle name="Total 13 5 3 2" xfId="17753" xr:uid="{00000000-0005-0000-0000-000089450000}"/>
    <cellStyle name="Total 13 5 4" xfId="17754" xr:uid="{00000000-0005-0000-0000-00008A450000}"/>
    <cellStyle name="Total 13 5 4 2" xfId="17755" xr:uid="{00000000-0005-0000-0000-00008B450000}"/>
    <cellStyle name="Total 13 5 5" xfId="17756" xr:uid="{00000000-0005-0000-0000-00008C450000}"/>
    <cellStyle name="Total 13 6" xfId="17757" xr:uid="{00000000-0005-0000-0000-00008D450000}"/>
    <cellStyle name="Total 13 6 2" xfId="17758" xr:uid="{00000000-0005-0000-0000-00008E450000}"/>
    <cellStyle name="Total 13 6 2 2" xfId="17759" xr:uid="{00000000-0005-0000-0000-00008F450000}"/>
    <cellStyle name="Total 13 6 3" xfId="17760" xr:uid="{00000000-0005-0000-0000-000090450000}"/>
    <cellStyle name="Total 13 6 3 2" xfId="17761" xr:uid="{00000000-0005-0000-0000-000091450000}"/>
    <cellStyle name="Total 13 6 4" xfId="17762" xr:uid="{00000000-0005-0000-0000-000092450000}"/>
    <cellStyle name="Total 13 7" xfId="17763" xr:uid="{00000000-0005-0000-0000-000093450000}"/>
    <cellStyle name="Total 13 7 2" xfId="17764" xr:uid="{00000000-0005-0000-0000-000094450000}"/>
    <cellStyle name="Total 13 8" xfId="17765" xr:uid="{00000000-0005-0000-0000-000095450000}"/>
    <cellStyle name="Total 13 8 2" xfId="17766" xr:uid="{00000000-0005-0000-0000-000096450000}"/>
    <cellStyle name="Total 13 9" xfId="17767" xr:uid="{00000000-0005-0000-0000-000097450000}"/>
    <cellStyle name="Total 13 9 2" xfId="17768" xr:uid="{00000000-0005-0000-0000-000098450000}"/>
    <cellStyle name="Total 14" xfId="17769" xr:uid="{00000000-0005-0000-0000-000099450000}"/>
    <cellStyle name="Total 14 10" xfId="17770" xr:uid="{00000000-0005-0000-0000-00009A450000}"/>
    <cellStyle name="Total 14 11" xfId="17771" xr:uid="{00000000-0005-0000-0000-00009B450000}"/>
    <cellStyle name="Total 14 12" xfId="17772" xr:uid="{00000000-0005-0000-0000-00009C450000}"/>
    <cellStyle name="Total 14 2" xfId="17773" xr:uid="{00000000-0005-0000-0000-00009D450000}"/>
    <cellStyle name="Total 14 2 2" xfId="17774" xr:uid="{00000000-0005-0000-0000-00009E450000}"/>
    <cellStyle name="Total 14 2 2 2" xfId="17775" xr:uid="{00000000-0005-0000-0000-00009F450000}"/>
    <cellStyle name="Total 14 2 3" xfId="17776" xr:uid="{00000000-0005-0000-0000-0000A0450000}"/>
    <cellStyle name="Total 14 2 3 2" xfId="17777" xr:uid="{00000000-0005-0000-0000-0000A1450000}"/>
    <cellStyle name="Total 14 2 4" xfId="17778" xr:uid="{00000000-0005-0000-0000-0000A2450000}"/>
    <cellStyle name="Total 14 2 5" xfId="17779" xr:uid="{00000000-0005-0000-0000-0000A3450000}"/>
    <cellStyle name="Total 14 3" xfId="17780" xr:uid="{00000000-0005-0000-0000-0000A4450000}"/>
    <cellStyle name="Total 14 3 2" xfId="17781" xr:uid="{00000000-0005-0000-0000-0000A5450000}"/>
    <cellStyle name="Total 14 3 2 2" xfId="17782" xr:uid="{00000000-0005-0000-0000-0000A6450000}"/>
    <cellStyle name="Total 14 3 3" xfId="17783" xr:uid="{00000000-0005-0000-0000-0000A7450000}"/>
    <cellStyle name="Total 14 3 3 2" xfId="17784" xr:uid="{00000000-0005-0000-0000-0000A8450000}"/>
    <cellStyle name="Total 14 3 4" xfId="17785" xr:uid="{00000000-0005-0000-0000-0000A9450000}"/>
    <cellStyle name="Total 14 4" xfId="17786" xr:uid="{00000000-0005-0000-0000-0000AA450000}"/>
    <cellStyle name="Total 14 4 2" xfId="17787" xr:uid="{00000000-0005-0000-0000-0000AB450000}"/>
    <cellStyle name="Total 14 4 2 2" xfId="17788" xr:uid="{00000000-0005-0000-0000-0000AC450000}"/>
    <cellStyle name="Total 14 4 3" xfId="17789" xr:uid="{00000000-0005-0000-0000-0000AD450000}"/>
    <cellStyle name="Total 14 4 3 2" xfId="17790" xr:uid="{00000000-0005-0000-0000-0000AE450000}"/>
    <cellStyle name="Total 14 4 4" xfId="17791" xr:uid="{00000000-0005-0000-0000-0000AF450000}"/>
    <cellStyle name="Total 14 5" xfId="17792" xr:uid="{00000000-0005-0000-0000-0000B0450000}"/>
    <cellStyle name="Total 14 5 2" xfId="17793" xr:uid="{00000000-0005-0000-0000-0000B1450000}"/>
    <cellStyle name="Total 14 5 2 2" xfId="17794" xr:uid="{00000000-0005-0000-0000-0000B2450000}"/>
    <cellStyle name="Total 14 5 3" xfId="17795" xr:uid="{00000000-0005-0000-0000-0000B3450000}"/>
    <cellStyle name="Total 14 5 3 2" xfId="17796" xr:uid="{00000000-0005-0000-0000-0000B4450000}"/>
    <cellStyle name="Total 14 5 4" xfId="17797" xr:uid="{00000000-0005-0000-0000-0000B5450000}"/>
    <cellStyle name="Total 14 5 4 2" xfId="17798" xr:uid="{00000000-0005-0000-0000-0000B6450000}"/>
    <cellStyle name="Total 14 5 5" xfId="17799" xr:uid="{00000000-0005-0000-0000-0000B7450000}"/>
    <cellStyle name="Total 14 6" xfId="17800" xr:uid="{00000000-0005-0000-0000-0000B8450000}"/>
    <cellStyle name="Total 14 6 2" xfId="17801" xr:uid="{00000000-0005-0000-0000-0000B9450000}"/>
    <cellStyle name="Total 14 6 2 2" xfId="17802" xr:uid="{00000000-0005-0000-0000-0000BA450000}"/>
    <cellStyle name="Total 14 6 3" xfId="17803" xr:uid="{00000000-0005-0000-0000-0000BB450000}"/>
    <cellStyle name="Total 14 6 3 2" xfId="17804" xr:uid="{00000000-0005-0000-0000-0000BC450000}"/>
    <cellStyle name="Total 14 6 4" xfId="17805" xr:uid="{00000000-0005-0000-0000-0000BD450000}"/>
    <cellStyle name="Total 14 7" xfId="17806" xr:uid="{00000000-0005-0000-0000-0000BE450000}"/>
    <cellStyle name="Total 14 7 2" xfId="17807" xr:uid="{00000000-0005-0000-0000-0000BF450000}"/>
    <cellStyle name="Total 14 8" xfId="17808" xr:uid="{00000000-0005-0000-0000-0000C0450000}"/>
    <cellStyle name="Total 14 8 2" xfId="17809" xr:uid="{00000000-0005-0000-0000-0000C1450000}"/>
    <cellStyle name="Total 14 9" xfId="17810" xr:uid="{00000000-0005-0000-0000-0000C2450000}"/>
    <cellStyle name="Total 14 9 2" xfId="17811" xr:uid="{00000000-0005-0000-0000-0000C3450000}"/>
    <cellStyle name="Total 15" xfId="17812" xr:uid="{00000000-0005-0000-0000-0000C4450000}"/>
    <cellStyle name="Total 15 10" xfId="17813" xr:uid="{00000000-0005-0000-0000-0000C5450000}"/>
    <cellStyle name="Total 15 11" xfId="17814" xr:uid="{00000000-0005-0000-0000-0000C6450000}"/>
    <cellStyle name="Total 15 12" xfId="17815" xr:uid="{00000000-0005-0000-0000-0000C7450000}"/>
    <cellStyle name="Total 15 2" xfId="17816" xr:uid="{00000000-0005-0000-0000-0000C8450000}"/>
    <cellStyle name="Total 15 2 2" xfId="17817" xr:uid="{00000000-0005-0000-0000-0000C9450000}"/>
    <cellStyle name="Total 15 2 2 2" xfId="17818" xr:uid="{00000000-0005-0000-0000-0000CA450000}"/>
    <cellStyle name="Total 15 2 3" xfId="17819" xr:uid="{00000000-0005-0000-0000-0000CB450000}"/>
    <cellStyle name="Total 15 2 3 2" xfId="17820" xr:uid="{00000000-0005-0000-0000-0000CC450000}"/>
    <cellStyle name="Total 15 2 4" xfId="17821" xr:uid="{00000000-0005-0000-0000-0000CD450000}"/>
    <cellStyle name="Total 15 2 5" xfId="17822" xr:uid="{00000000-0005-0000-0000-0000CE450000}"/>
    <cellStyle name="Total 15 3" xfId="17823" xr:uid="{00000000-0005-0000-0000-0000CF450000}"/>
    <cellStyle name="Total 15 3 2" xfId="17824" xr:uid="{00000000-0005-0000-0000-0000D0450000}"/>
    <cellStyle name="Total 15 3 2 2" xfId="17825" xr:uid="{00000000-0005-0000-0000-0000D1450000}"/>
    <cellStyle name="Total 15 3 3" xfId="17826" xr:uid="{00000000-0005-0000-0000-0000D2450000}"/>
    <cellStyle name="Total 15 3 3 2" xfId="17827" xr:uid="{00000000-0005-0000-0000-0000D3450000}"/>
    <cellStyle name="Total 15 3 4" xfId="17828" xr:uid="{00000000-0005-0000-0000-0000D4450000}"/>
    <cellStyle name="Total 15 4" xfId="17829" xr:uid="{00000000-0005-0000-0000-0000D5450000}"/>
    <cellStyle name="Total 15 4 2" xfId="17830" xr:uid="{00000000-0005-0000-0000-0000D6450000}"/>
    <cellStyle name="Total 15 4 2 2" xfId="17831" xr:uid="{00000000-0005-0000-0000-0000D7450000}"/>
    <cellStyle name="Total 15 4 3" xfId="17832" xr:uid="{00000000-0005-0000-0000-0000D8450000}"/>
    <cellStyle name="Total 15 4 3 2" xfId="17833" xr:uid="{00000000-0005-0000-0000-0000D9450000}"/>
    <cellStyle name="Total 15 4 4" xfId="17834" xr:uid="{00000000-0005-0000-0000-0000DA450000}"/>
    <cellStyle name="Total 15 5" xfId="17835" xr:uid="{00000000-0005-0000-0000-0000DB450000}"/>
    <cellStyle name="Total 15 5 2" xfId="17836" xr:uid="{00000000-0005-0000-0000-0000DC450000}"/>
    <cellStyle name="Total 15 5 2 2" xfId="17837" xr:uid="{00000000-0005-0000-0000-0000DD450000}"/>
    <cellStyle name="Total 15 5 3" xfId="17838" xr:uid="{00000000-0005-0000-0000-0000DE450000}"/>
    <cellStyle name="Total 15 5 3 2" xfId="17839" xr:uid="{00000000-0005-0000-0000-0000DF450000}"/>
    <cellStyle name="Total 15 5 4" xfId="17840" xr:uid="{00000000-0005-0000-0000-0000E0450000}"/>
    <cellStyle name="Total 15 5 4 2" xfId="17841" xr:uid="{00000000-0005-0000-0000-0000E1450000}"/>
    <cellStyle name="Total 15 5 5" xfId="17842" xr:uid="{00000000-0005-0000-0000-0000E2450000}"/>
    <cellStyle name="Total 15 6" xfId="17843" xr:uid="{00000000-0005-0000-0000-0000E3450000}"/>
    <cellStyle name="Total 15 6 2" xfId="17844" xr:uid="{00000000-0005-0000-0000-0000E4450000}"/>
    <cellStyle name="Total 15 6 2 2" xfId="17845" xr:uid="{00000000-0005-0000-0000-0000E5450000}"/>
    <cellStyle name="Total 15 6 3" xfId="17846" xr:uid="{00000000-0005-0000-0000-0000E6450000}"/>
    <cellStyle name="Total 15 6 3 2" xfId="17847" xr:uid="{00000000-0005-0000-0000-0000E7450000}"/>
    <cellStyle name="Total 15 6 4" xfId="17848" xr:uid="{00000000-0005-0000-0000-0000E8450000}"/>
    <cellStyle name="Total 15 7" xfId="17849" xr:uid="{00000000-0005-0000-0000-0000E9450000}"/>
    <cellStyle name="Total 15 7 2" xfId="17850" xr:uid="{00000000-0005-0000-0000-0000EA450000}"/>
    <cellStyle name="Total 15 8" xfId="17851" xr:uid="{00000000-0005-0000-0000-0000EB450000}"/>
    <cellStyle name="Total 15 8 2" xfId="17852" xr:uid="{00000000-0005-0000-0000-0000EC450000}"/>
    <cellStyle name="Total 15 9" xfId="17853" xr:uid="{00000000-0005-0000-0000-0000ED450000}"/>
    <cellStyle name="Total 15 9 2" xfId="17854" xr:uid="{00000000-0005-0000-0000-0000EE450000}"/>
    <cellStyle name="Total 16" xfId="17855" xr:uid="{00000000-0005-0000-0000-0000EF450000}"/>
    <cellStyle name="Total 16 10" xfId="17856" xr:uid="{00000000-0005-0000-0000-0000F0450000}"/>
    <cellStyle name="Total 16 11" xfId="17857" xr:uid="{00000000-0005-0000-0000-0000F1450000}"/>
    <cellStyle name="Total 16 12" xfId="17858" xr:uid="{00000000-0005-0000-0000-0000F2450000}"/>
    <cellStyle name="Total 16 2" xfId="17859" xr:uid="{00000000-0005-0000-0000-0000F3450000}"/>
    <cellStyle name="Total 16 2 2" xfId="17860" xr:uid="{00000000-0005-0000-0000-0000F4450000}"/>
    <cellStyle name="Total 16 2 2 2" xfId="17861" xr:uid="{00000000-0005-0000-0000-0000F5450000}"/>
    <cellStyle name="Total 16 2 3" xfId="17862" xr:uid="{00000000-0005-0000-0000-0000F6450000}"/>
    <cellStyle name="Total 16 2 3 2" xfId="17863" xr:uid="{00000000-0005-0000-0000-0000F7450000}"/>
    <cellStyle name="Total 16 2 4" xfId="17864" xr:uid="{00000000-0005-0000-0000-0000F8450000}"/>
    <cellStyle name="Total 16 2 5" xfId="17865" xr:uid="{00000000-0005-0000-0000-0000F9450000}"/>
    <cellStyle name="Total 16 3" xfId="17866" xr:uid="{00000000-0005-0000-0000-0000FA450000}"/>
    <cellStyle name="Total 16 3 2" xfId="17867" xr:uid="{00000000-0005-0000-0000-0000FB450000}"/>
    <cellStyle name="Total 16 3 2 2" xfId="17868" xr:uid="{00000000-0005-0000-0000-0000FC450000}"/>
    <cellStyle name="Total 16 3 3" xfId="17869" xr:uid="{00000000-0005-0000-0000-0000FD450000}"/>
    <cellStyle name="Total 16 3 3 2" xfId="17870" xr:uid="{00000000-0005-0000-0000-0000FE450000}"/>
    <cellStyle name="Total 16 3 4" xfId="17871" xr:uid="{00000000-0005-0000-0000-0000FF450000}"/>
    <cellStyle name="Total 16 4" xfId="17872" xr:uid="{00000000-0005-0000-0000-000000460000}"/>
    <cellStyle name="Total 16 4 2" xfId="17873" xr:uid="{00000000-0005-0000-0000-000001460000}"/>
    <cellStyle name="Total 16 4 2 2" xfId="17874" xr:uid="{00000000-0005-0000-0000-000002460000}"/>
    <cellStyle name="Total 16 4 3" xfId="17875" xr:uid="{00000000-0005-0000-0000-000003460000}"/>
    <cellStyle name="Total 16 4 3 2" xfId="17876" xr:uid="{00000000-0005-0000-0000-000004460000}"/>
    <cellStyle name="Total 16 4 4" xfId="17877" xr:uid="{00000000-0005-0000-0000-000005460000}"/>
    <cellStyle name="Total 16 5" xfId="17878" xr:uid="{00000000-0005-0000-0000-000006460000}"/>
    <cellStyle name="Total 16 5 2" xfId="17879" xr:uid="{00000000-0005-0000-0000-000007460000}"/>
    <cellStyle name="Total 16 5 2 2" xfId="17880" xr:uid="{00000000-0005-0000-0000-000008460000}"/>
    <cellStyle name="Total 16 5 3" xfId="17881" xr:uid="{00000000-0005-0000-0000-000009460000}"/>
    <cellStyle name="Total 16 5 3 2" xfId="17882" xr:uid="{00000000-0005-0000-0000-00000A460000}"/>
    <cellStyle name="Total 16 5 4" xfId="17883" xr:uid="{00000000-0005-0000-0000-00000B460000}"/>
    <cellStyle name="Total 16 5 4 2" xfId="17884" xr:uid="{00000000-0005-0000-0000-00000C460000}"/>
    <cellStyle name="Total 16 5 5" xfId="17885" xr:uid="{00000000-0005-0000-0000-00000D460000}"/>
    <cellStyle name="Total 16 6" xfId="17886" xr:uid="{00000000-0005-0000-0000-00000E460000}"/>
    <cellStyle name="Total 16 6 2" xfId="17887" xr:uid="{00000000-0005-0000-0000-00000F460000}"/>
    <cellStyle name="Total 16 6 2 2" xfId="17888" xr:uid="{00000000-0005-0000-0000-000010460000}"/>
    <cellStyle name="Total 16 6 3" xfId="17889" xr:uid="{00000000-0005-0000-0000-000011460000}"/>
    <cellStyle name="Total 16 6 3 2" xfId="17890" xr:uid="{00000000-0005-0000-0000-000012460000}"/>
    <cellStyle name="Total 16 6 4" xfId="17891" xr:uid="{00000000-0005-0000-0000-000013460000}"/>
    <cellStyle name="Total 16 7" xfId="17892" xr:uid="{00000000-0005-0000-0000-000014460000}"/>
    <cellStyle name="Total 16 7 2" xfId="17893" xr:uid="{00000000-0005-0000-0000-000015460000}"/>
    <cellStyle name="Total 16 8" xfId="17894" xr:uid="{00000000-0005-0000-0000-000016460000}"/>
    <cellStyle name="Total 16 8 2" xfId="17895" xr:uid="{00000000-0005-0000-0000-000017460000}"/>
    <cellStyle name="Total 16 9" xfId="17896" xr:uid="{00000000-0005-0000-0000-000018460000}"/>
    <cellStyle name="Total 16 9 2" xfId="17897" xr:uid="{00000000-0005-0000-0000-000019460000}"/>
    <cellStyle name="Total 17" xfId="17898" xr:uid="{00000000-0005-0000-0000-00001A460000}"/>
    <cellStyle name="Total 17 10" xfId="17899" xr:uid="{00000000-0005-0000-0000-00001B460000}"/>
    <cellStyle name="Total 17 11" xfId="17900" xr:uid="{00000000-0005-0000-0000-00001C460000}"/>
    <cellStyle name="Total 17 12" xfId="17901" xr:uid="{00000000-0005-0000-0000-00001D460000}"/>
    <cellStyle name="Total 17 2" xfId="17902" xr:uid="{00000000-0005-0000-0000-00001E460000}"/>
    <cellStyle name="Total 17 2 2" xfId="17903" xr:uid="{00000000-0005-0000-0000-00001F460000}"/>
    <cellStyle name="Total 17 2 2 2" xfId="17904" xr:uid="{00000000-0005-0000-0000-000020460000}"/>
    <cellStyle name="Total 17 2 3" xfId="17905" xr:uid="{00000000-0005-0000-0000-000021460000}"/>
    <cellStyle name="Total 17 2 3 2" xfId="17906" xr:uid="{00000000-0005-0000-0000-000022460000}"/>
    <cellStyle name="Total 17 2 4" xfId="17907" xr:uid="{00000000-0005-0000-0000-000023460000}"/>
    <cellStyle name="Total 17 2 5" xfId="17908" xr:uid="{00000000-0005-0000-0000-000024460000}"/>
    <cellStyle name="Total 17 3" xfId="17909" xr:uid="{00000000-0005-0000-0000-000025460000}"/>
    <cellStyle name="Total 17 3 2" xfId="17910" xr:uid="{00000000-0005-0000-0000-000026460000}"/>
    <cellStyle name="Total 17 3 2 2" xfId="17911" xr:uid="{00000000-0005-0000-0000-000027460000}"/>
    <cellStyle name="Total 17 3 3" xfId="17912" xr:uid="{00000000-0005-0000-0000-000028460000}"/>
    <cellStyle name="Total 17 3 3 2" xfId="17913" xr:uid="{00000000-0005-0000-0000-000029460000}"/>
    <cellStyle name="Total 17 3 4" xfId="17914" xr:uid="{00000000-0005-0000-0000-00002A460000}"/>
    <cellStyle name="Total 17 4" xfId="17915" xr:uid="{00000000-0005-0000-0000-00002B460000}"/>
    <cellStyle name="Total 17 4 2" xfId="17916" xr:uid="{00000000-0005-0000-0000-00002C460000}"/>
    <cellStyle name="Total 17 4 2 2" xfId="17917" xr:uid="{00000000-0005-0000-0000-00002D460000}"/>
    <cellStyle name="Total 17 4 3" xfId="17918" xr:uid="{00000000-0005-0000-0000-00002E460000}"/>
    <cellStyle name="Total 17 4 3 2" xfId="17919" xr:uid="{00000000-0005-0000-0000-00002F460000}"/>
    <cellStyle name="Total 17 4 4" xfId="17920" xr:uid="{00000000-0005-0000-0000-000030460000}"/>
    <cellStyle name="Total 17 5" xfId="17921" xr:uid="{00000000-0005-0000-0000-000031460000}"/>
    <cellStyle name="Total 17 5 2" xfId="17922" xr:uid="{00000000-0005-0000-0000-000032460000}"/>
    <cellStyle name="Total 17 5 2 2" xfId="17923" xr:uid="{00000000-0005-0000-0000-000033460000}"/>
    <cellStyle name="Total 17 5 3" xfId="17924" xr:uid="{00000000-0005-0000-0000-000034460000}"/>
    <cellStyle name="Total 17 5 3 2" xfId="17925" xr:uid="{00000000-0005-0000-0000-000035460000}"/>
    <cellStyle name="Total 17 5 4" xfId="17926" xr:uid="{00000000-0005-0000-0000-000036460000}"/>
    <cellStyle name="Total 17 5 4 2" xfId="17927" xr:uid="{00000000-0005-0000-0000-000037460000}"/>
    <cellStyle name="Total 17 5 5" xfId="17928" xr:uid="{00000000-0005-0000-0000-000038460000}"/>
    <cellStyle name="Total 17 6" xfId="17929" xr:uid="{00000000-0005-0000-0000-000039460000}"/>
    <cellStyle name="Total 17 6 2" xfId="17930" xr:uid="{00000000-0005-0000-0000-00003A460000}"/>
    <cellStyle name="Total 17 6 2 2" xfId="17931" xr:uid="{00000000-0005-0000-0000-00003B460000}"/>
    <cellStyle name="Total 17 6 3" xfId="17932" xr:uid="{00000000-0005-0000-0000-00003C460000}"/>
    <cellStyle name="Total 17 6 3 2" xfId="17933" xr:uid="{00000000-0005-0000-0000-00003D460000}"/>
    <cellStyle name="Total 17 6 4" xfId="17934" xr:uid="{00000000-0005-0000-0000-00003E460000}"/>
    <cellStyle name="Total 17 7" xfId="17935" xr:uid="{00000000-0005-0000-0000-00003F460000}"/>
    <cellStyle name="Total 17 7 2" xfId="17936" xr:uid="{00000000-0005-0000-0000-000040460000}"/>
    <cellStyle name="Total 17 8" xfId="17937" xr:uid="{00000000-0005-0000-0000-000041460000}"/>
    <cellStyle name="Total 17 8 2" xfId="17938" xr:uid="{00000000-0005-0000-0000-000042460000}"/>
    <cellStyle name="Total 17 9" xfId="17939" xr:uid="{00000000-0005-0000-0000-000043460000}"/>
    <cellStyle name="Total 17 9 2" xfId="17940" xr:uid="{00000000-0005-0000-0000-000044460000}"/>
    <cellStyle name="Total 18" xfId="17941" xr:uid="{00000000-0005-0000-0000-000045460000}"/>
    <cellStyle name="Total 18 10" xfId="17942" xr:uid="{00000000-0005-0000-0000-000046460000}"/>
    <cellStyle name="Total 18 11" xfId="17943" xr:uid="{00000000-0005-0000-0000-000047460000}"/>
    <cellStyle name="Total 18 12" xfId="17944" xr:uid="{00000000-0005-0000-0000-000048460000}"/>
    <cellStyle name="Total 18 2" xfId="17945" xr:uid="{00000000-0005-0000-0000-000049460000}"/>
    <cellStyle name="Total 18 2 2" xfId="17946" xr:uid="{00000000-0005-0000-0000-00004A460000}"/>
    <cellStyle name="Total 18 2 2 2" xfId="17947" xr:uid="{00000000-0005-0000-0000-00004B460000}"/>
    <cellStyle name="Total 18 2 3" xfId="17948" xr:uid="{00000000-0005-0000-0000-00004C460000}"/>
    <cellStyle name="Total 18 2 3 2" xfId="17949" xr:uid="{00000000-0005-0000-0000-00004D460000}"/>
    <cellStyle name="Total 18 2 4" xfId="17950" xr:uid="{00000000-0005-0000-0000-00004E460000}"/>
    <cellStyle name="Total 18 2 5" xfId="17951" xr:uid="{00000000-0005-0000-0000-00004F460000}"/>
    <cellStyle name="Total 18 3" xfId="17952" xr:uid="{00000000-0005-0000-0000-000050460000}"/>
    <cellStyle name="Total 18 3 2" xfId="17953" xr:uid="{00000000-0005-0000-0000-000051460000}"/>
    <cellStyle name="Total 18 3 2 2" xfId="17954" xr:uid="{00000000-0005-0000-0000-000052460000}"/>
    <cellStyle name="Total 18 3 3" xfId="17955" xr:uid="{00000000-0005-0000-0000-000053460000}"/>
    <cellStyle name="Total 18 3 3 2" xfId="17956" xr:uid="{00000000-0005-0000-0000-000054460000}"/>
    <cellStyle name="Total 18 3 4" xfId="17957" xr:uid="{00000000-0005-0000-0000-000055460000}"/>
    <cellStyle name="Total 18 4" xfId="17958" xr:uid="{00000000-0005-0000-0000-000056460000}"/>
    <cellStyle name="Total 18 4 2" xfId="17959" xr:uid="{00000000-0005-0000-0000-000057460000}"/>
    <cellStyle name="Total 18 4 2 2" xfId="17960" xr:uid="{00000000-0005-0000-0000-000058460000}"/>
    <cellStyle name="Total 18 4 3" xfId="17961" xr:uid="{00000000-0005-0000-0000-000059460000}"/>
    <cellStyle name="Total 18 4 3 2" xfId="17962" xr:uid="{00000000-0005-0000-0000-00005A460000}"/>
    <cellStyle name="Total 18 4 4" xfId="17963" xr:uid="{00000000-0005-0000-0000-00005B460000}"/>
    <cellStyle name="Total 18 5" xfId="17964" xr:uid="{00000000-0005-0000-0000-00005C460000}"/>
    <cellStyle name="Total 18 5 2" xfId="17965" xr:uid="{00000000-0005-0000-0000-00005D460000}"/>
    <cellStyle name="Total 18 5 2 2" xfId="17966" xr:uid="{00000000-0005-0000-0000-00005E460000}"/>
    <cellStyle name="Total 18 5 3" xfId="17967" xr:uid="{00000000-0005-0000-0000-00005F460000}"/>
    <cellStyle name="Total 18 5 3 2" xfId="17968" xr:uid="{00000000-0005-0000-0000-000060460000}"/>
    <cellStyle name="Total 18 5 4" xfId="17969" xr:uid="{00000000-0005-0000-0000-000061460000}"/>
    <cellStyle name="Total 18 5 4 2" xfId="17970" xr:uid="{00000000-0005-0000-0000-000062460000}"/>
    <cellStyle name="Total 18 5 5" xfId="17971" xr:uid="{00000000-0005-0000-0000-000063460000}"/>
    <cellStyle name="Total 18 6" xfId="17972" xr:uid="{00000000-0005-0000-0000-000064460000}"/>
    <cellStyle name="Total 18 6 2" xfId="17973" xr:uid="{00000000-0005-0000-0000-000065460000}"/>
    <cellStyle name="Total 18 6 2 2" xfId="17974" xr:uid="{00000000-0005-0000-0000-000066460000}"/>
    <cellStyle name="Total 18 6 3" xfId="17975" xr:uid="{00000000-0005-0000-0000-000067460000}"/>
    <cellStyle name="Total 18 6 3 2" xfId="17976" xr:uid="{00000000-0005-0000-0000-000068460000}"/>
    <cellStyle name="Total 18 6 4" xfId="17977" xr:uid="{00000000-0005-0000-0000-000069460000}"/>
    <cellStyle name="Total 18 7" xfId="17978" xr:uid="{00000000-0005-0000-0000-00006A460000}"/>
    <cellStyle name="Total 18 7 2" xfId="17979" xr:uid="{00000000-0005-0000-0000-00006B460000}"/>
    <cellStyle name="Total 18 8" xfId="17980" xr:uid="{00000000-0005-0000-0000-00006C460000}"/>
    <cellStyle name="Total 18 8 2" xfId="17981" xr:uid="{00000000-0005-0000-0000-00006D460000}"/>
    <cellStyle name="Total 18 9" xfId="17982" xr:uid="{00000000-0005-0000-0000-00006E460000}"/>
    <cellStyle name="Total 18 9 2" xfId="17983" xr:uid="{00000000-0005-0000-0000-00006F460000}"/>
    <cellStyle name="Total 19" xfId="17984" xr:uid="{00000000-0005-0000-0000-000070460000}"/>
    <cellStyle name="Total 19 10" xfId="17985" xr:uid="{00000000-0005-0000-0000-000071460000}"/>
    <cellStyle name="Total 19 11" xfId="17986" xr:uid="{00000000-0005-0000-0000-000072460000}"/>
    <cellStyle name="Total 19 12" xfId="17987" xr:uid="{00000000-0005-0000-0000-000073460000}"/>
    <cellStyle name="Total 19 2" xfId="17988" xr:uid="{00000000-0005-0000-0000-000074460000}"/>
    <cellStyle name="Total 19 2 2" xfId="17989" xr:uid="{00000000-0005-0000-0000-000075460000}"/>
    <cellStyle name="Total 19 2 2 2" xfId="17990" xr:uid="{00000000-0005-0000-0000-000076460000}"/>
    <cellStyle name="Total 19 2 3" xfId="17991" xr:uid="{00000000-0005-0000-0000-000077460000}"/>
    <cellStyle name="Total 19 2 3 2" xfId="17992" xr:uid="{00000000-0005-0000-0000-000078460000}"/>
    <cellStyle name="Total 19 2 4" xfId="17993" xr:uid="{00000000-0005-0000-0000-000079460000}"/>
    <cellStyle name="Total 19 2 5" xfId="17994" xr:uid="{00000000-0005-0000-0000-00007A460000}"/>
    <cellStyle name="Total 19 3" xfId="17995" xr:uid="{00000000-0005-0000-0000-00007B460000}"/>
    <cellStyle name="Total 19 3 2" xfId="17996" xr:uid="{00000000-0005-0000-0000-00007C460000}"/>
    <cellStyle name="Total 19 3 2 2" xfId="17997" xr:uid="{00000000-0005-0000-0000-00007D460000}"/>
    <cellStyle name="Total 19 3 3" xfId="17998" xr:uid="{00000000-0005-0000-0000-00007E460000}"/>
    <cellStyle name="Total 19 3 3 2" xfId="17999" xr:uid="{00000000-0005-0000-0000-00007F460000}"/>
    <cellStyle name="Total 19 3 4" xfId="18000" xr:uid="{00000000-0005-0000-0000-000080460000}"/>
    <cellStyle name="Total 19 4" xfId="18001" xr:uid="{00000000-0005-0000-0000-000081460000}"/>
    <cellStyle name="Total 19 4 2" xfId="18002" xr:uid="{00000000-0005-0000-0000-000082460000}"/>
    <cellStyle name="Total 19 4 2 2" xfId="18003" xr:uid="{00000000-0005-0000-0000-000083460000}"/>
    <cellStyle name="Total 19 4 3" xfId="18004" xr:uid="{00000000-0005-0000-0000-000084460000}"/>
    <cellStyle name="Total 19 4 3 2" xfId="18005" xr:uid="{00000000-0005-0000-0000-000085460000}"/>
    <cellStyle name="Total 19 4 4" xfId="18006" xr:uid="{00000000-0005-0000-0000-000086460000}"/>
    <cellStyle name="Total 19 5" xfId="18007" xr:uid="{00000000-0005-0000-0000-000087460000}"/>
    <cellStyle name="Total 19 5 2" xfId="18008" xr:uid="{00000000-0005-0000-0000-000088460000}"/>
    <cellStyle name="Total 19 5 2 2" xfId="18009" xr:uid="{00000000-0005-0000-0000-000089460000}"/>
    <cellStyle name="Total 19 5 3" xfId="18010" xr:uid="{00000000-0005-0000-0000-00008A460000}"/>
    <cellStyle name="Total 19 5 3 2" xfId="18011" xr:uid="{00000000-0005-0000-0000-00008B460000}"/>
    <cellStyle name="Total 19 5 4" xfId="18012" xr:uid="{00000000-0005-0000-0000-00008C460000}"/>
    <cellStyle name="Total 19 5 4 2" xfId="18013" xr:uid="{00000000-0005-0000-0000-00008D460000}"/>
    <cellStyle name="Total 19 5 5" xfId="18014" xr:uid="{00000000-0005-0000-0000-00008E460000}"/>
    <cellStyle name="Total 19 6" xfId="18015" xr:uid="{00000000-0005-0000-0000-00008F460000}"/>
    <cellStyle name="Total 19 6 2" xfId="18016" xr:uid="{00000000-0005-0000-0000-000090460000}"/>
    <cellStyle name="Total 19 6 2 2" xfId="18017" xr:uid="{00000000-0005-0000-0000-000091460000}"/>
    <cellStyle name="Total 19 6 3" xfId="18018" xr:uid="{00000000-0005-0000-0000-000092460000}"/>
    <cellStyle name="Total 19 6 3 2" xfId="18019" xr:uid="{00000000-0005-0000-0000-000093460000}"/>
    <cellStyle name="Total 19 6 4" xfId="18020" xr:uid="{00000000-0005-0000-0000-000094460000}"/>
    <cellStyle name="Total 19 7" xfId="18021" xr:uid="{00000000-0005-0000-0000-000095460000}"/>
    <cellStyle name="Total 19 7 2" xfId="18022" xr:uid="{00000000-0005-0000-0000-000096460000}"/>
    <cellStyle name="Total 19 8" xfId="18023" xr:uid="{00000000-0005-0000-0000-000097460000}"/>
    <cellStyle name="Total 19 8 2" xfId="18024" xr:uid="{00000000-0005-0000-0000-000098460000}"/>
    <cellStyle name="Total 19 9" xfId="18025" xr:uid="{00000000-0005-0000-0000-000099460000}"/>
    <cellStyle name="Total 19 9 2" xfId="18026" xr:uid="{00000000-0005-0000-0000-00009A460000}"/>
    <cellStyle name="Total 2" xfId="18027" xr:uid="{00000000-0005-0000-0000-00009B460000}"/>
    <cellStyle name="Total 2 10" xfId="18028" xr:uid="{00000000-0005-0000-0000-00009C460000}"/>
    <cellStyle name="Total 2 10 10" xfId="18029" xr:uid="{00000000-0005-0000-0000-00009D460000}"/>
    <cellStyle name="Total 2 10 11" xfId="18030" xr:uid="{00000000-0005-0000-0000-00009E460000}"/>
    <cellStyle name="Total 2 10 2" xfId="18031" xr:uid="{00000000-0005-0000-0000-00009F460000}"/>
    <cellStyle name="Total 2 10 2 2" xfId="18032" xr:uid="{00000000-0005-0000-0000-0000A0460000}"/>
    <cellStyle name="Total 2 10 2 2 2" xfId="18033" xr:uid="{00000000-0005-0000-0000-0000A1460000}"/>
    <cellStyle name="Total 2 10 2 3" xfId="18034" xr:uid="{00000000-0005-0000-0000-0000A2460000}"/>
    <cellStyle name="Total 2 10 2 3 2" xfId="18035" xr:uid="{00000000-0005-0000-0000-0000A3460000}"/>
    <cellStyle name="Total 2 10 2 4" xfId="18036" xr:uid="{00000000-0005-0000-0000-0000A4460000}"/>
    <cellStyle name="Total 2 10 3" xfId="18037" xr:uid="{00000000-0005-0000-0000-0000A5460000}"/>
    <cellStyle name="Total 2 10 3 2" xfId="18038" xr:uid="{00000000-0005-0000-0000-0000A6460000}"/>
    <cellStyle name="Total 2 10 3 2 2" xfId="18039" xr:uid="{00000000-0005-0000-0000-0000A7460000}"/>
    <cellStyle name="Total 2 10 3 3" xfId="18040" xr:uid="{00000000-0005-0000-0000-0000A8460000}"/>
    <cellStyle name="Total 2 10 3 3 2" xfId="18041" xr:uid="{00000000-0005-0000-0000-0000A9460000}"/>
    <cellStyle name="Total 2 10 3 4" xfId="18042" xr:uid="{00000000-0005-0000-0000-0000AA460000}"/>
    <cellStyle name="Total 2 10 4" xfId="18043" xr:uid="{00000000-0005-0000-0000-0000AB460000}"/>
    <cellStyle name="Total 2 10 4 2" xfId="18044" xr:uid="{00000000-0005-0000-0000-0000AC460000}"/>
    <cellStyle name="Total 2 10 4 2 2" xfId="18045" xr:uid="{00000000-0005-0000-0000-0000AD460000}"/>
    <cellStyle name="Total 2 10 4 3" xfId="18046" xr:uid="{00000000-0005-0000-0000-0000AE460000}"/>
    <cellStyle name="Total 2 10 4 3 2" xfId="18047" xr:uid="{00000000-0005-0000-0000-0000AF460000}"/>
    <cellStyle name="Total 2 10 4 4" xfId="18048" xr:uid="{00000000-0005-0000-0000-0000B0460000}"/>
    <cellStyle name="Total 2 10 4 4 2" xfId="18049" xr:uid="{00000000-0005-0000-0000-0000B1460000}"/>
    <cellStyle name="Total 2 10 4 5" xfId="18050" xr:uid="{00000000-0005-0000-0000-0000B2460000}"/>
    <cellStyle name="Total 2 10 5" xfId="18051" xr:uid="{00000000-0005-0000-0000-0000B3460000}"/>
    <cellStyle name="Total 2 10 5 2" xfId="18052" xr:uid="{00000000-0005-0000-0000-0000B4460000}"/>
    <cellStyle name="Total 2 10 5 2 2" xfId="18053" xr:uid="{00000000-0005-0000-0000-0000B5460000}"/>
    <cellStyle name="Total 2 10 5 3" xfId="18054" xr:uid="{00000000-0005-0000-0000-0000B6460000}"/>
    <cellStyle name="Total 2 10 5 3 2" xfId="18055" xr:uid="{00000000-0005-0000-0000-0000B7460000}"/>
    <cellStyle name="Total 2 10 5 4" xfId="18056" xr:uid="{00000000-0005-0000-0000-0000B8460000}"/>
    <cellStyle name="Total 2 10 6" xfId="18057" xr:uid="{00000000-0005-0000-0000-0000B9460000}"/>
    <cellStyle name="Total 2 10 6 2" xfId="18058" xr:uid="{00000000-0005-0000-0000-0000BA460000}"/>
    <cellStyle name="Total 2 10 7" xfId="18059" xr:uid="{00000000-0005-0000-0000-0000BB460000}"/>
    <cellStyle name="Total 2 10 7 2" xfId="18060" xr:uid="{00000000-0005-0000-0000-0000BC460000}"/>
    <cellStyle name="Total 2 10 8" xfId="18061" xr:uid="{00000000-0005-0000-0000-0000BD460000}"/>
    <cellStyle name="Total 2 10 8 2" xfId="18062" xr:uid="{00000000-0005-0000-0000-0000BE460000}"/>
    <cellStyle name="Total 2 10 9" xfId="18063" xr:uid="{00000000-0005-0000-0000-0000BF460000}"/>
    <cellStyle name="Total 2 11" xfId="18064" xr:uid="{00000000-0005-0000-0000-0000C0460000}"/>
    <cellStyle name="Total 2 11 10" xfId="18065" xr:uid="{00000000-0005-0000-0000-0000C1460000}"/>
    <cellStyle name="Total 2 11 2" xfId="18066" xr:uid="{00000000-0005-0000-0000-0000C2460000}"/>
    <cellStyle name="Total 2 11 2 2" xfId="18067" xr:uid="{00000000-0005-0000-0000-0000C3460000}"/>
    <cellStyle name="Total 2 11 2 2 2" xfId="18068" xr:uid="{00000000-0005-0000-0000-0000C4460000}"/>
    <cellStyle name="Total 2 11 2 3" xfId="18069" xr:uid="{00000000-0005-0000-0000-0000C5460000}"/>
    <cellStyle name="Total 2 11 2 3 2" xfId="18070" xr:uid="{00000000-0005-0000-0000-0000C6460000}"/>
    <cellStyle name="Total 2 11 2 4" xfId="18071" xr:uid="{00000000-0005-0000-0000-0000C7460000}"/>
    <cellStyle name="Total 2 11 3" xfId="18072" xr:uid="{00000000-0005-0000-0000-0000C8460000}"/>
    <cellStyle name="Total 2 11 3 2" xfId="18073" xr:uid="{00000000-0005-0000-0000-0000C9460000}"/>
    <cellStyle name="Total 2 11 3 2 2" xfId="18074" xr:uid="{00000000-0005-0000-0000-0000CA460000}"/>
    <cellStyle name="Total 2 11 3 3" xfId="18075" xr:uid="{00000000-0005-0000-0000-0000CB460000}"/>
    <cellStyle name="Total 2 11 3 3 2" xfId="18076" xr:uid="{00000000-0005-0000-0000-0000CC460000}"/>
    <cellStyle name="Total 2 11 3 4" xfId="18077" xr:uid="{00000000-0005-0000-0000-0000CD460000}"/>
    <cellStyle name="Total 2 11 4" xfId="18078" xr:uid="{00000000-0005-0000-0000-0000CE460000}"/>
    <cellStyle name="Total 2 11 4 2" xfId="18079" xr:uid="{00000000-0005-0000-0000-0000CF460000}"/>
    <cellStyle name="Total 2 11 4 2 2" xfId="18080" xr:uid="{00000000-0005-0000-0000-0000D0460000}"/>
    <cellStyle name="Total 2 11 4 3" xfId="18081" xr:uid="{00000000-0005-0000-0000-0000D1460000}"/>
    <cellStyle name="Total 2 11 4 3 2" xfId="18082" xr:uid="{00000000-0005-0000-0000-0000D2460000}"/>
    <cellStyle name="Total 2 11 4 4" xfId="18083" xr:uid="{00000000-0005-0000-0000-0000D3460000}"/>
    <cellStyle name="Total 2 11 4 4 2" xfId="18084" xr:uid="{00000000-0005-0000-0000-0000D4460000}"/>
    <cellStyle name="Total 2 11 4 5" xfId="18085" xr:uid="{00000000-0005-0000-0000-0000D5460000}"/>
    <cellStyle name="Total 2 11 5" xfId="18086" xr:uid="{00000000-0005-0000-0000-0000D6460000}"/>
    <cellStyle name="Total 2 11 5 2" xfId="18087" xr:uid="{00000000-0005-0000-0000-0000D7460000}"/>
    <cellStyle name="Total 2 11 5 2 2" xfId="18088" xr:uid="{00000000-0005-0000-0000-0000D8460000}"/>
    <cellStyle name="Total 2 11 5 3" xfId="18089" xr:uid="{00000000-0005-0000-0000-0000D9460000}"/>
    <cellStyle name="Total 2 11 5 3 2" xfId="18090" xr:uid="{00000000-0005-0000-0000-0000DA460000}"/>
    <cellStyle name="Total 2 11 5 4" xfId="18091" xr:uid="{00000000-0005-0000-0000-0000DB460000}"/>
    <cellStyle name="Total 2 11 6" xfId="18092" xr:uid="{00000000-0005-0000-0000-0000DC460000}"/>
    <cellStyle name="Total 2 11 6 2" xfId="18093" xr:uid="{00000000-0005-0000-0000-0000DD460000}"/>
    <cellStyle name="Total 2 11 7" xfId="18094" xr:uid="{00000000-0005-0000-0000-0000DE460000}"/>
    <cellStyle name="Total 2 11 7 2" xfId="18095" xr:uid="{00000000-0005-0000-0000-0000DF460000}"/>
    <cellStyle name="Total 2 11 8" xfId="18096" xr:uid="{00000000-0005-0000-0000-0000E0460000}"/>
    <cellStyle name="Total 2 11 8 2" xfId="18097" xr:uid="{00000000-0005-0000-0000-0000E1460000}"/>
    <cellStyle name="Total 2 11 9" xfId="18098" xr:uid="{00000000-0005-0000-0000-0000E2460000}"/>
    <cellStyle name="Total 2 12" xfId="18099" xr:uid="{00000000-0005-0000-0000-0000E3460000}"/>
    <cellStyle name="Total 2 12 2" xfId="18100" xr:uid="{00000000-0005-0000-0000-0000E4460000}"/>
    <cellStyle name="Total 2 12 2 2" xfId="18101" xr:uid="{00000000-0005-0000-0000-0000E5460000}"/>
    <cellStyle name="Total 2 12 3" xfId="18102" xr:uid="{00000000-0005-0000-0000-0000E6460000}"/>
    <cellStyle name="Total 2 12 3 2" xfId="18103" xr:uid="{00000000-0005-0000-0000-0000E7460000}"/>
    <cellStyle name="Total 2 12 4" xfId="18104" xr:uid="{00000000-0005-0000-0000-0000E8460000}"/>
    <cellStyle name="Total 2 12 5" xfId="18105" xr:uid="{00000000-0005-0000-0000-0000E9460000}"/>
    <cellStyle name="Total 2 13" xfId="18106" xr:uid="{00000000-0005-0000-0000-0000EA460000}"/>
    <cellStyle name="Total 2 13 2" xfId="18107" xr:uid="{00000000-0005-0000-0000-0000EB460000}"/>
    <cellStyle name="Total 2 13 2 2" xfId="18108" xr:uid="{00000000-0005-0000-0000-0000EC460000}"/>
    <cellStyle name="Total 2 13 3" xfId="18109" xr:uid="{00000000-0005-0000-0000-0000ED460000}"/>
    <cellStyle name="Total 2 13 3 2" xfId="18110" xr:uid="{00000000-0005-0000-0000-0000EE460000}"/>
    <cellStyle name="Total 2 13 4" xfId="18111" xr:uid="{00000000-0005-0000-0000-0000EF460000}"/>
    <cellStyle name="Total 2 14" xfId="18112" xr:uid="{00000000-0005-0000-0000-0000F0460000}"/>
    <cellStyle name="Total 2 14 2" xfId="18113" xr:uid="{00000000-0005-0000-0000-0000F1460000}"/>
    <cellStyle name="Total 2 14 2 2" xfId="18114" xr:uid="{00000000-0005-0000-0000-0000F2460000}"/>
    <cellStyle name="Total 2 14 3" xfId="18115" xr:uid="{00000000-0005-0000-0000-0000F3460000}"/>
    <cellStyle name="Total 2 14 3 2" xfId="18116" xr:uid="{00000000-0005-0000-0000-0000F4460000}"/>
    <cellStyle name="Total 2 14 4" xfId="18117" xr:uid="{00000000-0005-0000-0000-0000F5460000}"/>
    <cellStyle name="Total 2 15" xfId="18118" xr:uid="{00000000-0005-0000-0000-0000F6460000}"/>
    <cellStyle name="Total 2 15 2" xfId="18119" xr:uid="{00000000-0005-0000-0000-0000F7460000}"/>
    <cellStyle name="Total 2 15 2 2" xfId="18120" xr:uid="{00000000-0005-0000-0000-0000F8460000}"/>
    <cellStyle name="Total 2 15 3" xfId="18121" xr:uid="{00000000-0005-0000-0000-0000F9460000}"/>
    <cellStyle name="Total 2 15 3 2" xfId="18122" xr:uid="{00000000-0005-0000-0000-0000FA460000}"/>
    <cellStyle name="Total 2 15 4" xfId="18123" xr:uid="{00000000-0005-0000-0000-0000FB460000}"/>
    <cellStyle name="Total 2 15 4 2" xfId="18124" xr:uid="{00000000-0005-0000-0000-0000FC460000}"/>
    <cellStyle name="Total 2 15 5" xfId="18125" xr:uid="{00000000-0005-0000-0000-0000FD460000}"/>
    <cellStyle name="Total 2 16" xfId="18126" xr:uid="{00000000-0005-0000-0000-0000FE460000}"/>
    <cellStyle name="Total 2 16 2" xfId="18127" xr:uid="{00000000-0005-0000-0000-0000FF460000}"/>
    <cellStyle name="Total 2 16 2 2" xfId="18128" xr:uid="{00000000-0005-0000-0000-000000470000}"/>
    <cellStyle name="Total 2 16 3" xfId="18129" xr:uid="{00000000-0005-0000-0000-000001470000}"/>
    <cellStyle name="Total 2 16 3 2" xfId="18130" xr:uid="{00000000-0005-0000-0000-000002470000}"/>
    <cellStyle name="Total 2 16 4" xfId="18131" xr:uid="{00000000-0005-0000-0000-000003470000}"/>
    <cellStyle name="Total 2 17" xfId="18132" xr:uid="{00000000-0005-0000-0000-000004470000}"/>
    <cellStyle name="Total 2 17 2" xfId="18133" xr:uid="{00000000-0005-0000-0000-000005470000}"/>
    <cellStyle name="Total 2 18" xfId="18134" xr:uid="{00000000-0005-0000-0000-000006470000}"/>
    <cellStyle name="Total 2 18 2" xfId="18135" xr:uid="{00000000-0005-0000-0000-000007470000}"/>
    <cellStyle name="Total 2 19" xfId="18136" xr:uid="{00000000-0005-0000-0000-000008470000}"/>
    <cellStyle name="Total 2 19 2" xfId="18137" xr:uid="{00000000-0005-0000-0000-000009470000}"/>
    <cellStyle name="Total 2 2" xfId="18138" xr:uid="{00000000-0005-0000-0000-00000A470000}"/>
    <cellStyle name="Total 2 2 10" xfId="18139" xr:uid="{00000000-0005-0000-0000-00000B470000}"/>
    <cellStyle name="Total 2 2 11" xfId="18140" xr:uid="{00000000-0005-0000-0000-00000C470000}"/>
    <cellStyle name="Total 2 2 2" xfId="18141" xr:uid="{00000000-0005-0000-0000-00000D470000}"/>
    <cellStyle name="Total 2 2 2 2" xfId="18142" xr:uid="{00000000-0005-0000-0000-00000E470000}"/>
    <cellStyle name="Total 2 2 2 2 2" xfId="18143" xr:uid="{00000000-0005-0000-0000-00000F470000}"/>
    <cellStyle name="Total 2 2 2 3" xfId="18144" xr:uid="{00000000-0005-0000-0000-000010470000}"/>
    <cellStyle name="Total 2 2 2 3 2" xfId="18145" xr:uid="{00000000-0005-0000-0000-000011470000}"/>
    <cellStyle name="Total 2 2 2 4" xfId="18146" xr:uid="{00000000-0005-0000-0000-000012470000}"/>
    <cellStyle name="Total 2 2 3" xfId="18147" xr:uid="{00000000-0005-0000-0000-000013470000}"/>
    <cellStyle name="Total 2 2 3 2" xfId="18148" xr:uid="{00000000-0005-0000-0000-000014470000}"/>
    <cellStyle name="Total 2 2 3 2 2" xfId="18149" xr:uid="{00000000-0005-0000-0000-000015470000}"/>
    <cellStyle name="Total 2 2 3 3" xfId="18150" xr:uid="{00000000-0005-0000-0000-000016470000}"/>
    <cellStyle name="Total 2 2 3 3 2" xfId="18151" xr:uid="{00000000-0005-0000-0000-000017470000}"/>
    <cellStyle name="Total 2 2 3 4" xfId="18152" xr:uid="{00000000-0005-0000-0000-000018470000}"/>
    <cellStyle name="Total 2 2 4" xfId="18153" xr:uid="{00000000-0005-0000-0000-000019470000}"/>
    <cellStyle name="Total 2 2 4 2" xfId="18154" xr:uid="{00000000-0005-0000-0000-00001A470000}"/>
    <cellStyle name="Total 2 2 4 2 2" xfId="18155" xr:uid="{00000000-0005-0000-0000-00001B470000}"/>
    <cellStyle name="Total 2 2 4 3" xfId="18156" xr:uid="{00000000-0005-0000-0000-00001C470000}"/>
    <cellStyle name="Total 2 2 4 3 2" xfId="18157" xr:uid="{00000000-0005-0000-0000-00001D470000}"/>
    <cellStyle name="Total 2 2 4 4" xfId="18158" xr:uid="{00000000-0005-0000-0000-00001E470000}"/>
    <cellStyle name="Total 2 2 4 4 2" xfId="18159" xr:uid="{00000000-0005-0000-0000-00001F470000}"/>
    <cellStyle name="Total 2 2 4 5" xfId="18160" xr:uid="{00000000-0005-0000-0000-000020470000}"/>
    <cellStyle name="Total 2 2 5" xfId="18161" xr:uid="{00000000-0005-0000-0000-000021470000}"/>
    <cellStyle name="Total 2 2 5 2" xfId="18162" xr:uid="{00000000-0005-0000-0000-000022470000}"/>
    <cellStyle name="Total 2 2 5 2 2" xfId="18163" xr:uid="{00000000-0005-0000-0000-000023470000}"/>
    <cellStyle name="Total 2 2 5 3" xfId="18164" xr:uid="{00000000-0005-0000-0000-000024470000}"/>
    <cellStyle name="Total 2 2 5 3 2" xfId="18165" xr:uid="{00000000-0005-0000-0000-000025470000}"/>
    <cellStyle name="Total 2 2 5 4" xfId="18166" xr:uid="{00000000-0005-0000-0000-000026470000}"/>
    <cellStyle name="Total 2 2 6" xfId="18167" xr:uid="{00000000-0005-0000-0000-000027470000}"/>
    <cellStyle name="Total 2 2 6 2" xfId="18168" xr:uid="{00000000-0005-0000-0000-000028470000}"/>
    <cellStyle name="Total 2 2 7" xfId="18169" xr:uid="{00000000-0005-0000-0000-000029470000}"/>
    <cellStyle name="Total 2 2 7 2" xfId="18170" xr:uid="{00000000-0005-0000-0000-00002A470000}"/>
    <cellStyle name="Total 2 2 8" xfId="18171" xr:uid="{00000000-0005-0000-0000-00002B470000}"/>
    <cellStyle name="Total 2 2 8 2" xfId="18172" xr:uid="{00000000-0005-0000-0000-00002C470000}"/>
    <cellStyle name="Total 2 2 9" xfId="18173" xr:uid="{00000000-0005-0000-0000-00002D470000}"/>
    <cellStyle name="Total 2 20" xfId="18174" xr:uid="{00000000-0005-0000-0000-00002E470000}"/>
    <cellStyle name="Total 2 21" xfId="18175" xr:uid="{00000000-0005-0000-0000-00002F470000}"/>
    <cellStyle name="Total 2 22" xfId="18176" xr:uid="{00000000-0005-0000-0000-000030470000}"/>
    <cellStyle name="Total 2 3" xfId="18177" xr:uid="{00000000-0005-0000-0000-000031470000}"/>
    <cellStyle name="Total 2 3 10" xfId="18178" xr:uid="{00000000-0005-0000-0000-000032470000}"/>
    <cellStyle name="Total 2 3 11" xfId="18179" xr:uid="{00000000-0005-0000-0000-000033470000}"/>
    <cellStyle name="Total 2 3 2" xfId="18180" xr:uid="{00000000-0005-0000-0000-000034470000}"/>
    <cellStyle name="Total 2 3 2 2" xfId="18181" xr:uid="{00000000-0005-0000-0000-000035470000}"/>
    <cellStyle name="Total 2 3 2 2 2" xfId="18182" xr:uid="{00000000-0005-0000-0000-000036470000}"/>
    <cellStyle name="Total 2 3 2 3" xfId="18183" xr:uid="{00000000-0005-0000-0000-000037470000}"/>
    <cellStyle name="Total 2 3 2 3 2" xfId="18184" xr:uid="{00000000-0005-0000-0000-000038470000}"/>
    <cellStyle name="Total 2 3 2 4" xfId="18185" xr:uid="{00000000-0005-0000-0000-000039470000}"/>
    <cellStyle name="Total 2 3 3" xfId="18186" xr:uid="{00000000-0005-0000-0000-00003A470000}"/>
    <cellStyle name="Total 2 3 3 2" xfId="18187" xr:uid="{00000000-0005-0000-0000-00003B470000}"/>
    <cellStyle name="Total 2 3 3 2 2" xfId="18188" xr:uid="{00000000-0005-0000-0000-00003C470000}"/>
    <cellStyle name="Total 2 3 3 3" xfId="18189" xr:uid="{00000000-0005-0000-0000-00003D470000}"/>
    <cellStyle name="Total 2 3 3 3 2" xfId="18190" xr:uid="{00000000-0005-0000-0000-00003E470000}"/>
    <cellStyle name="Total 2 3 3 4" xfId="18191" xr:uid="{00000000-0005-0000-0000-00003F470000}"/>
    <cellStyle name="Total 2 3 4" xfId="18192" xr:uid="{00000000-0005-0000-0000-000040470000}"/>
    <cellStyle name="Total 2 3 4 2" xfId="18193" xr:uid="{00000000-0005-0000-0000-000041470000}"/>
    <cellStyle name="Total 2 3 4 2 2" xfId="18194" xr:uid="{00000000-0005-0000-0000-000042470000}"/>
    <cellStyle name="Total 2 3 4 3" xfId="18195" xr:uid="{00000000-0005-0000-0000-000043470000}"/>
    <cellStyle name="Total 2 3 4 3 2" xfId="18196" xr:uid="{00000000-0005-0000-0000-000044470000}"/>
    <cellStyle name="Total 2 3 4 4" xfId="18197" xr:uid="{00000000-0005-0000-0000-000045470000}"/>
    <cellStyle name="Total 2 3 4 4 2" xfId="18198" xr:uid="{00000000-0005-0000-0000-000046470000}"/>
    <cellStyle name="Total 2 3 4 5" xfId="18199" xr:uid="{00000000-0005-0000-0000-000047470000}"/>
    <cellStyle name="Total 2 3 5" xfId="18200" xr:uid="{00000000-0005-0000-0000-000048470000}"/>
    <cellStyle name="Total 2 3 5 2" xfId="18201" xr:uid="{00000000-0005-0000-0000-000049470000}"/>
    <cellStyle name="Total 2 3 5 2 2" xfId="18202" xr:uid="{00000000-0005-0000-0000-00004A470000}"/>
    <cellStyle name="Total 2 3 5 3" xfId="18203" xr:uid="{00000000-0005-0000-0000-00004B470000}"/>
    <cellStyle name="Total 2 3 5 3 2" xfId="18204" xr:uid="{00000000-0005-0000-0000-00004C470000}"/>
    <cellStyle name="Total 2 3 5 4" xfId="18205" xr:uid="{00000000-0005-0000-0000-00004D470000}"/>
    <cellStyle name="Total 2 3 6" xfId="18206" xr:uid="{00000000-0005-0000-0000-00004E470000}"/>
    <cellStyle name="Total 2 3 6 2" xfId="18207" xr:uid="{00000000-0005-0000-0000-00004F470000}"/>
    <cellStyle name="Total 2 3 7" xfId="18208" xr:uid="{00000000-0005-0000-0000-000050470000}"/>
    <cellStyle name="Total 2 3 7 2" xfId="18209" xr:uid="{00000000-0005-0000-0000-000051470000}"/>
    <cellStyle name="Total 2 3 8" xfId="18210" xr:uid="{00000000-0005-0000-0000-000052470000}"/>
    <cellStyle name="Total 2 3 8 2" xfId="18211" xr:uid="{00000000-0005-0000-0000-000053470000}"/>
    <cellStyle name="Total 2 3 9" xfId="18212" xr:uid="{00000000-0005-0000-0000-000054470000}"/>
    <cellStyle name="Total 2 4" xfId="18213" xr:uid="{00000000-0005-0000-0000-000055470000}"/>
    <cellStyle name="Total 2 4 10" xfId="18214" xr:uid="{00000000-0005-0000-0000-000056470000}"/>
    <cellStyle name="Total 2 4 11" xfId="18215" xr:uid="{00000000-0005-0000-0000-000057470000}"/>
    <cellStyle name="Total 2 4 2" xfId="18216" xr:uid="{00000000-0005-0000-0000-000058470000}"/>
    <cellStyle name="Total 2 4 2 2" xfId="18217" xr:uid="{00000000-0005-0000-0000-000059470000}"/>
    <cellStyle name="Total 2 4 2 2 2" xfId="18218" xr:uid="{00000000-0005-0000-0000-00005A470000}"/>
    <cellStyle name="Total 2 4 2 3" xfId="18219" xr:uid="{00000000-0005-0000-0000-00005B470000}"/>
    <cellStyle name="Total 2 4 2 3 2" xfId="18220" xr:uid="{00000000-0005-0000-0000-00005C470000}"/>
    <cellStyle name="Total 2 4 2 4" xfId="18221" xr:uid="{00000000-0005-0000-0000-00005D470000}"/>
    <cellStyle name="Total 2 4 3" xfId="18222" xr:uid="{00000000-0005-0000-0000-00005E470000}"/>
    <cellStyle name="Total 2 4 3 2" xfId="18223" xr:uid="{00000000-0005-0000-0000-00005F470000}"/>
    <cellStyle name="Total 2 4 3 2 2" xfId="18224" xr:uid="{00000000-0005-0000-0000-000060470000}"/>
    <cellStyle name="Total 2 4 3 3" xfId="18225" xr:uid="{00000000-0005-0000-0000-000061470000}"/>
    <cellStyle name="Total 2 4 3 3 2" xfId="18226" xr:uid="{00000000-0005-0000-0000-000062470000}"/>
    <cellStyle name="Total 2 4 3 4" xfId="18227" xr:uid="{00000000-0005-0000-0000-000063470000}"/>
    <cellStyle name="Total 2 4 4" xfId="18228" xr:uid="{00000000-0005-0000-0000-000064470000}"/>
    <cellStyle name="Total 2 4 4 2" xfId="18229" xr:uid="{00000000-0005-0000-0000-000065470000}"/>
    <cellStyle name="Total 2 4 4 2 2" xfId="18230" xr:uid="{00000000-0005-0000-0000-000066470000}"/>
    <cellStyle name="Total 2 4 4 3" xfId="18231" xr:uid="{00000000-0005-0000-0000-000067470000}"/>
    <cellStyle name="Total 2 4 4 3 2" xfId="18232" xr:uid="{00000000-0005-0000-0000-000068470000}"/>
    <cellStyle name="Total 2 4 4 4" xfId="18233" xr:uid="{00000000-0005-0000-0000-000069470000}"/>
    <cellStyle name="Total 2 4 4 4 2" xfId="18234" xr:uid="{00000000-0005-0000-0000-00006A470000}"/>
    <cellStyle name="Total 2 4 4 5" xfId="18235" xr:uid="{00000000-0005-0000-0000-00006B470000}"/>
    <cellStyle name="Total 2 4 5" xfId="18236" xr:uid="{00000000-0005-0000-0000-00006C470000}"/>
    <cellStyle name="Total 2 4 5 2" xfId="18237" xr:uid="{00000000-0005-0000-0000-00006D470000}"/>
    <cellStyle name="Total 2 4 5 2 2" xfId="18238" xr:uid="{00000000-0005-0000-0000-00006E470000}"/>
    <cellStyle name="Total 2 4 5 3" xfId="18239" xr:uid="{00000000-0005-0000-0000-00006F470000}"/>
    <cellStyle name="Total 2 4 5 3 2" xfId="18240" xr:uid="{00000000-0005-0000-0000-000070470000}"/>
    <cellStyle name="Total 2 4 5 4" xfId="18241" xr:uid="{00000000-0005-0000-0000-000071470000}"/>
    <cellStyle name="Total 2 4 6" xfId="18242" xr:uid="{00000000-0005-0000-0000-000072470000}"/>
    <cellStyle name="Total 2 4 6 2" xfId="18243" xr:uid="{00000000-0005-0000-0000-000073470000}"/>
    <cellStyle name="Total 2 4 7" xfId="18244" xr:uid="{00000000-0005-0000-0000-000074470000}"/>
    <cellStyle name="Total 2 4 7 2" xfId="18245" xr:uid="{00000000-0005-0000-0000-000075470000}"/>
    <cellStyle name="Total 2 4 8" xfId="18246" xr:uid="{00000000-0005-0000-0000-000076470000}"/>
    <cellStyle name="Total 2 4 8 2" xfId="18247" xr:uid="{00000000-0005-0000-0000-000077470000}"/>
    <cellStyle name="Total 2 4 9" xfId="18248" xr:uid="{00000000-0005-0000-0000-000078470000}"/>
    <cellStyle name="Total 2 5" xfId="18249" xr:uid="{00000000-0005-0000-0000-000079470000}"/>
    <cellStyle name="Total 2 5 10" xfId="18250" xr:uid="{00000000-0005-0000-0000-00007A470000}"/>
    <cellStyle name="Total 2 5 11" xfId="18251" xr:uid="{00000000-0005-0000-0000-00007B470000}"/>
    <cellStyle name="Total 2 5 2" xfId="18252" xr:uid="{00000000-0005-0000-0000-00007C470000}"/>
    <cellStyle name="Total 2 5 2 2" xfId="18253" xr:uid="{00000000-0005-0000-0000-00007D470000}"/>
    <cellStyle name="Total 2 5 2 2 2" xfId="18254" xr:uid="{00000000-0005-0000-0000-00007E470000}"/>
    <cellStyle name="Total 2 5 2 3" xfId="18255" xr:uid="{00000000-0005-0000-0000-00007F470000}"/>
    <cellStyle name="Total 2 5 2 3 2" xfId="18256" xr:uid="{00000000-0005-0000-0000-000080470000}"/>
    <cellStyle name="Total 2 5 2 4" xfId="18257" xr:uid="{00000000-0005-0000-0000-000081470000}"/>
    <cellStyle name="Total 2 5 3" xfId="18258" xr:uid="{00000000-0005-0000-0000-000082470000}"/>
    <cellStyle name="Total 2 5 3 2" xfId="18259" xr:uid="{00000000-0005-0000-0000-000083470000}"/>
    <cellStyle name="Total 2 5 3 2 2" xfId="18260" xr:uid="{00000000-0005-0000-0000-000084470000}"/>
    <cellStyle name="Total 2 5 3 3" xfId="18261" xr:uid="{00000000-0005-0000-0000-000085470000}"/>
    <cellStyle name="Total 2 5 3 3 2" xfId="18262" xr:uid="{00000000-0005-0000-0000-000086470000}"/>
    <cellStyle name="Total 2 5 3 4" xfId="18263" xr:uid="{00000000-0005-0000-0000-000087470000}"/>
    <cellStyle name="Total 2 5 4" xfId="18264" xr:uid="{00000000-0005-0000-0000-000088470000}"/>
    <cellStyle name="Total 2 5 4 2" xfId="18265" xr:uid="{00000000-0005-0000-0000-000089470000}"/>
    <cellStyle name="Total 2 5 4 2 2" xfId="18266" xr:uid="{00000000-0005-0000-0000-00008A470000}"/>
    <cellStyle name="Total 2 5 4 3" xfId="18267" xr:uid="{00000000-0005-0000-0000-00008B470000}"/>
    <cellStyle name="Total 2 5 4 3 2" xfId="18268" xr:uid="{00000000-0005-0000-0000-00008C470000}"/>
    <cellStyle name="Total 2 5 4 4" xfId="18269" xr:uid="{00000000-0005-0000-0000-00008D470000}"/>
    <cellStyle name="Total 2 5 4 4 2" xfId="18270" xr:uid="{00000000-0005-0000-0000-00008E470000}"/>
    <cellStyle name="Total 2 5 4 5" xfId="18271" xr:uid="{00000000-0005-0000-0000-00008F470000}"/>
    <cellStyle name="Total 2 5 5" xfId="18272" xr:uid="{00000000-0005-0000-0000-000090470000}"/>
    <cellStyle name="Total 2 5 5 2" xfId="18273" xr:uid="{00000000-0005-0000-0000-000091470000}"/>
    <cellStyle name="Total 2 5 5 2 2" xfId="18274" xr:uid="{00000000-0005-0000-0000-000092470000}"/>
    <cellStyle name="Total 2 5 5 3" xfId="18275" xr:uid="{00000000-0005-0000-0000-000093470000}"/>
    <cellStyle name="Total 2 5 5 3 2" xfId="18276" xr:uid="{00000000-0005-0000-0000-000094470000}"/>
    <cellStyle name="Total 2 5 5 4" xfId="18277" xr:uid="{00000000-0005-0000-0000-000095470000}"/>
    <cellStyle name="Total 2 5 6" xfId="18278" xr:uid="{00000000-0005-0000-0000-000096470000}"/>
    <cellStyle name="Total 2 5 6 2" xfId="18279" xr:uid="{00000000-0005-0000-0000-000097470000}"/>
    <cellStyle name="Total 2 5 7" xfId="18280" xr:uid="{00000000-0005-0000-0000-000098470000}"/>
    <cellStyle name="Total 2 5 7 2" xfId="18281" xr:uid="{00000000-0005-0000-0000-000099470000}"/>
    <cellStyle name="Total 2 5 8" xfId="18282" xr:uid="{00000000-0005-0000-0000-00009A470000}"/>
    <cellStyle name="Total 2 5 8 2" xfId="18283" xr:uid="{00000000-0005-0000-0000-00009B470000}"/>
    <cellStyle name="Total 2 5 9" xfId="18284" xr:uid="{00000000-0005-0000-0000-00009C470000}"/>
    <cellStyle name="Total 2 6" xfId="18285" xr:uid="{00000000-0005-0000-0000-00009D470000}"/>
    <cellStyle name="Total 2 6 10" xfId="18286" xr:uid="{00000000-0005-0000-0000-00009E470000}"/>
    <cellStyle name="Total 2 6 11" xfId="18287" xr:uid="{00000000-0005-0000-0000-00009F470000}"/>
    <cellStyle name="Total 2 6 2" xfId="18288" xr:uid="{00000000-0005-0000-0000-0000A0470000}"/>
    <cellStyle name="Total 2 6 2 2" xfId="18289" xr:uid="{00000000-0005-0000-0000-0000A1470000}"/>
    <cellStyle name="Total 2 6 2 2 2" xfId="18290" xr:uid="{00000000-0005-0000-0000-0000A2470000}"/>
    <cellStyle name="Total 2 6 2 3" xfId="18291" xr:uid="{00000000-0005-0000-0000-0000A3470000}"/>
    <cellStyle name="Total 2 6 2 3 2" xfId="18292" xr:uid="{00000000-0005-0000-0000-0000A4470000}"/>
    <cellStyle name="Total 2 6 2 4" xfId="18293" xr:uid="{00000000-0005-0000-0000-0000A5470000}"/>
    <cellStyle name="Total 2 6 3" xfId="18294" xr:uid="{00000000-0005-0000-0000-0000A6470000}"/>
    <cellStyle name="Total 2 6 3 2" xfId="18295" xr:uid="{00000000-0005-0000-0000-0000A7470000}"/>
    <cellStyle name="Total 2 6 3 2 2" xfId="18296" xr:uid="{00000000-0005-0000-0000-0000A8470000}"/>
    <cellStyle name="Total 2 6 3 3" xfId="18297" xr:uid="{00000000-0005-0000-0000-0000A9470000}"/>
    <cellStyle name="Total 2 6 3 3 2" xfId="18298" xr:uid="{00000000-0005-0000-0000-0000AA470000}"/>
    <cellStyle name="Total 2 6 3 4" xfId="18299" xr:uid="{00000000-0005-0000-0000-0000AB470000}"/>
    <cellStyle name="Total 2 6 4" xfId="18300" xr:uid="{00000000-0005-0000-0000-0000AC470000}"/>
    <cellStyle name="Total 2 6 4 2" xfId="18301" xr:uid="{00000000-0005-0000-0000-0000AD470000}"/>
    <cellStyle name="Total 2 6 4 2 2" xfId="18302" xr:uid="{00000000-0005-0000-0000-0000AE470000}"/>
    <cellStyle name="Total 2 6 4 3" xfId="18303" xr:uid="{00000000-0005-0000-0000-0000AF470000}"/>
    <cellStyle name="Total 2 6 4 3 2" xfId="18304" xr:uid="{00000000-0005-0000-0000-0000B0470000}"/>
    <cellStyle name="Total 2 6 4 4" xfId="18305" xr:uid="{00000000-0005-0000-0000-0000B1470000}"/>
    <cellStyle name="Total 2 6 4 4 2" xfId="18306" xr:uid="{00000000-0005-0000-0000-0000B2470000}"/>
    <cellStyle name="Total 2 6 4 5" xfId="18307" xr:uid="{00000000-0005-0000-0000-0000B3470000}"/>
    <cellStyle name="Total 2 6 5" xfId="18308" xr:uid="{00000000-0005-0000-0000-0000B4470000}"/>
    <cellStyle name="Total 2 6 5 2" xfId="18309" xr:uid="{00000000-0005-0000-0000-0000B5470000}"/>
    <cellStyle name="Total 2 6 5 2 2" xfId="18310" xr:uid="{00000000-0005-0000-0000-0000B6470000}"/>
    <cellStyle name="Total 2 6 5 3" xfId="18311" xr:uid="{00000000-0005-0000-0000-0000B7470000}"/>
    <cellStyle name="Total 2 6 5 3 2" xfId="18312" xr:uid="{00000000-0005-0000-0000-0000B8470000}"/>
    <cellStyle name="Total 2 6 5 4" xfId="18313" xr:uid="{00000000-0005-0000-0000-0000B9470000}"/>
    <cellStyle name="Total 2 6 6" xfId="18314" xr:uid="{00000000-0005-0000-0000-0000BA470000}"/>
    <cellStyle name="Total 2 6 6 2" xfId="18315" xr:uid="{00000000-0005-0000-0000-0000BB470000}"/>
    <cellStyle name="Total 2 6 7" xfId="18316" xr:uid="{00000000-0005-0000-0000-0000BC470000}"/>
    <cellStyle name="Total 2 6 7 2" xfId="18317" xr:uid="{00000000-0005-0000-0000-0000BD470000}"/>
    <cellStyle name="Total 2 6 8" xfId="18318" xr:uid="{00000000-0005-0000-0000-0000BE470000}"/>
    <cellStyle name="Total 2 6 8 2" xfId="18319" xr:uid="{00000000-0005-0000-0000-0000BF470000}"/>
    <cellStyle name="Total 2 6 9" xfId="18320" xr:uid="{00000000-0005-0000-0000-0000C0470000}"/>
    <cellStyle name="Total 2 7" xfId="18321" xr:uid="{00000000-0005-0000-0000-0000C1470000}"/>
    <cellStyle name="Total 2 7 10" xfId="18322" xr:uid="{00000000-0005-0000-0000-0000C2470000}"/>
    <cellStyle name="Total 2 7 11" xfId="18323" xr:uid="{00000000-0005-0000-0000-0000C3470000}"/>
    <cellStyle name="Total 2 7 2" xfId="18324" xr:uid="{00000000-0005-0000-0000-0000C4470000}"/>
    <cellStyle name="Total 2 7 2 2" xfId="18325" xr:uid="{00000000-0005-0000-0000-0000C5470000}"/>
    <cellStyle name="Total 2 7 2 2 2" xfId="18326" xr:uid="{00000000-0005-0000-0000-0000C6470000}"/>
    <cellStyle name="Total 2 7 2 3" xfId="18327" xr:uid="{00000000-0005-0000-0000-0000C7470000}"/>
    <cellStyle name="Total 2 7 2 3 2" xfId="18328" xr:uid="{00000000-0005-0000-0000-0000C8470000}"/>
    <cellStyle name="Total 2 7 2 4" xfId="18329" xr:uid="{00000000-0005-0000-0000-0000C9470000}"/>
    <cellStyle name="Total 2 7 3" xfId="18330" xr:uid="{00000000-0005-0000-0000-0000CA470000}"/>
    <cellStyle name="Total 2 7 3 2" xfId="18331" xr:uid="{00000000-0005-0000-0000-0000CB470000}"/>
    <cellStyle name="Total 2 7 3 2 2" xfId="18332" xr:uid="{00000000-0005-0000-0000-0000CC470000}"/>
    <cellStyle name="Total 2 7 3 3" xfId="18333" xr:uid="{00000000-0005-0000-0000-0000CD470000}"/>
    <cellStyle name="Total 2 7 3 3 2" xfId="18334" xr:uid="{00000000-0005-0000-0000-0000CE470000}"/>
    <cellStyle name="Total 2 7 3 4" xfId="18335" xr:uid="{00000000-0005-0000-0000-0000CF470000}"/>
    <cellStyle name="Total 2 7 4" xfId="18336" xr:uid="{00000000-0005-0000-0000-0000D0470000}"/>
    <cellStyle name="Total 2 7 4 2" xfId="18337" xr:uid="{00000000-0005-0000-0000-0000D1470000}"/>
    <cellStyle name="Total 2 7 4 2 2" xfId="18338" xr:uid="{00000000-0005-0000-0000-0000D2470000}"/>
    <cellStyle name="Total 2 7 4 3" xfId="18339" xr:uid="{00000000-0005-0000-0000-0000D3470000}"/>
    <cellStyle name="Total 2 7 4 3 2" xfId="18340" xr:uid="{00000000-0005-0000-0000-0000D4470000}"/>
    <cellStyle name="Total 2 7 4 4" xfId="18341" xr:uid="{00000000-0005-0000-0000-0000D5470000}"/>
    <cellStyle name="Total 2 7 4 4 2" xfId="18342" xr:uid="{00000000-0005-0000-0000-0000D6470000}"/>
    <cellStyle name="Total 2 7 4 5" xfId="18343" xr:uid="{00000000-0005-0000-0000-0000D7470000}"/>
    <cellStyle name="Total 2 7 5" xfId="18344" xr:uid="{00000000-0005-0000-0000-0000D8470000}"/>
    <cellStyle name="Total 2 7 5 2" xfId="18345" xr:uid="{00000000-0005-0000-0000-0000D9470000}"/>
    <cellStyle name="Total 2 7 5 2 2" xfId="18346" xr:uid="{00000000-0005-0000-0000-0000DA470000}"/>
    <cellStyle name="Total 2 7 5 3" xfId="18347" xr:uid="{00000000-0005-0000-0000-0000DB470000}"/>
    <cellStyle name="Total 2 7 5 3 2" xfId="18348" xr:uid="{00000000-0005-0000-0000-0000DC470000}"/>
    <cellStyle name="Total 2 7 5 4" xfId="18349" xr:uid="{00000000-0005-0000-0000-0000DD470000}"/>
    <cellStyle name="Total 2 7 6" xfId="18350" xr:uid="{00000000-0005-0000-0000-0000DE470000}"/>
    <cellStyle name="Total 2 7 6 2" xfId="18351" xr:uid="{00000000-0005-0000-0000-0000DF470000}"/>
    <cellStyle name="Total 2 7 7" xfId="18352" xr:uid="{00000000-0005-0000-0000-0000E0470000}"/>
    <cellStyle name="Total 2 7 7 2" xfId="18353" xr:uid="{00000000-0005-0000-0000-0000E1470000}"/>
    <cellStyle name="Total 2 7 8" xfId="18354" xr:uid="{00000000-0005-0000-0000-0000E2470000}"/>
    <cellStyle name="Total 2 7 8 2" xfId="18355" xr:uid="{00000000-0005-0000-0000-0000E3470000}"/>
    <cellStyle name="Total 2 7 9" xfId="18356" xr:uid="{00000000-0005-0000-0000-0000E4470000}"/>
    <cellStyle name="Total 2 8" xfId="18357" xr:uid="{00000000-0005-0000-0000-0000E5470000}"/>
    <cellStyle name="Total 2 8 10" xfId="18358" xr:uid="{00000000-0005-0000-0000-0000E6470000}"/>
    <cellStyle name="Total 2 8 11" xfId="18359" xr:uid="{00000000-0005-0000-0000-0000E7470000}"/>
    <cellStyle name="Total 2 8 2" xfId="18360" xr:uid="{00000000-0005-0000-0000-0000E8470000}"/>
    <cellStyle name="Total 2 8 2 2" xfId="18361" xr:uid="{00000000-0005-0000-0000-0000E9470000}"/>
    <cellStyle name="Total 2 8 2 2 2" xfId="18362" xr:uid="{00000000-0005-0000-0000-0000EA470000}"/>
    <cellStyle name="Total 2 8 2 3" xfId="18363" xr:uid="{00000000-0005-0000-0000-0000EB470000}"/>
    <cellStyle name="Total 2 8 2 3 2" xfId="18364" xr:uid="{00000000-0005-0000-0000-0000EC470000}"/>
    <cellStyle name="Total 2 8 2 4" xfId="18365" xr:uid="{00000000-0005-0000-0000-0000ED470000}"/>
    <cellStyle name="Total 2 8 3" xfId="18366" xr:uid="{00000000-0005-0000-0000-0000EE470000}"/>
    <cellStyle name="Total 2 8 3 2" xfId="18367" xr:uid="{00000000-0005-0000-0000-0000EF470000}"/>
    <cellStyle name="Total 2 8 3 2 2" xfId="18368" xr:uid="{00000000-0005-0000-0000-0000F0470000}"/>
    <cellStyle name="Total 2 8 3 3" xfId="18369" xr:uid="{00000000-0005-0000-0000-0000F1470000}"/>
    <cellStyle name="Total 2 8 3 3 2" xfId="18370" xr:uid="{00000000-0005-0000-0000-0000F2470000}"/>
    <cellStyle name="Total 2 8 3 4" xfId="18371" xr:uid="{00000000-0005-0000-0000-0000F3470000}"/>
    <cellStyle name="Total 2 8 4" xfId="18372" xr:uid="{00000000-0005-0000-0000-0000F4470000}"/>
    <cellStyle name="Total 2 8 4 2" xfId="18373" xr:uid="{00000000-0005-0000-0000-0000F5470000}"/>
    <cellStyle name="Total 2 8 4 2 2" xfId="18374" xr:uid="{00000000-0005-0000-0000-0000F6470000}"/>
    <cellStyle name="Total 2 8 4 3" xfId="18375" xr:uid="{00000000-0005-0000-0000-0000F7470000}"/>
    <cellStyle name="Total 2 8 4 3 2" xfId="18376" xr:uid="{00000000-0005-0000-0000-0000F8470000}"/>
    <cellStyle name="Total 2 8 4 4" xfId="18377" xr:uid="{00000000-0005-0000-0000-0000F9470000}"/>
    <cellStyle name="Total 2 8 4 4 2" xfId="18378" xr:uid="{00000000-0005-0000-0000-0000FA470000}"/>
    <cellStyle name="Total 2 8 4 5" xfId="18379" xr:uid="{00000000-0005-0000-0000-0000FB470000}"/>
    <cellStyle name="Total 2 8 5" xfId="18380" xr:uid="{00000000-0005-0000-0000-0000FC470000}"/>
    <cellStyle name="Total 2 8 5 2" xfId="18381" xr:uid="{00000000-0005-0000-0000-0000FD470000}"/>
    <cellStyle name="Total 2 8 5 2 2" xfId="18382" xr:uid="{00000000-0005-0000-0000-0000FE470000}"/>
    <cellStyle name="Total 2 8 5 3" xfId="18383" xr:uid="{00000000-0005-0000-0000-0000FF470000}"/>
    <cellStyle name="Total 2 8 5 3 2" xfId="18384" xr:uid="{00000000-0005-0000-0000-000000480000}"/>
    <cellStyle name="Total 2 8 5 4" xfId="18385" xr:uid="{00000000-0005-0000-0000-000001480000}"/>
    <cellStyle name="Total 2 8 6" xfId="18386" xr:uid="{00000000-0005-0000-0000-000002480000}"/>
    <cellStyle name="Total 2 8 6 2" xfId="18387" xr:uid="{00000000-0005-0000-0000-000003480000}"/>
    <cellStyle name="Total 2 8 7" xfId="18388" xr:uid="{00000000-0005-0000-0000-000004480000}"/>
    <cellStyle name="Total 2 8 7 2" xfId="18389" xr:uid="{00000000-0005-0000-0000-000005480000}"/>
    <cellStyle name="Total 2 8 8" xfId="18390" xr:uid="{00000000-0005-0000-0000-000006480000}"/>
    <cellStyle name="Total 2 8 8 2" xfId="18391" xr:uid="{00000000-0005-0000-0000-000007480000}"/>
    <cellStyle name="Total 2 8 9" xfId="18392" xr:uid="{00000000-0005-0000-0000-000008480000}"/>
    <cellStyle name="Total 2 9" xfId="18393" xr:uid="{00000000-0005-0000-0000-000009480000}"/>
    <cellStyle name="Total 2 9 10" xfId="18394" xr:uid="{00000000-0005-0000-0000-00000A480000}"/>
    <cellStyle name="Total 2 9 11" xfId="18395" xr:uid="{00000000-0005-0000-0000-00000B480000}"/>
    <cellStyle name="Total 2 9 2" xfId="18396" xr:uid="{00000000-0005-0000-0000-00000C480000}"/>
    <cellStyle name="Total 2 9 2 2" xfId="18397" xr:uid="{00000000-0005-0000-0000-00000D480000}"/>
    <cellStyle name="Total 2 9 2 2 2" xfId="18398" xr:uid="{00000000-0005-0000-0000-00000E480000}"/>
    <cellStyle name="Total 2 9 2 3" xfId="18399" xr:uid="{00000000-0005-0000-0000-00000F480000}"/>
    <cellStyle name="Total 2 9 2 3 2" xfId="18400" xr:uid="{00000000-0005-0000-0000-000010480000}"/>
    <cellStyle name="Total 2 9 2 4" xfId="18401" xr:uid="{00000000-0005-0000-0000-000011480000}"/>
    <cellStyle name="Total 2 9 3" xfId="18402" xr:uid="{00000000-0005-0000-0000-000012480000}"/>
    <cellStyle name="Total 2 9 3 2" xfId="18403" xr:uid="{00000000-0005-0000-0000-000013480000}"/>
    <cellStyle name="Total 2 9 3 2 2" xfId="18404" xr:uid="{00000000-0005-0000-0000-000014480000}"/>
    <cellStyle name="Total 2 9 3 3" xfId="18405" xr:uid="{00000000-0005-0000-0000-000015480000}"/>
    <cellStyle name="Total 2 9 3 3 2" xfId="18406" xr:uid="{00000000-0005-0000-0000-000016480000}"/>
    <cellStyle name="Total 2 9 3 4" xfId="18407" xr:uid="{00000000-0005-0000-0000-000017480000}"/>
    <cellStyle name="Total 2 9 4" xfId="18408" xr:uid="{00000000-0005-0000-0000-000018480000}"/>
    <cellStyle name="Total 2 9 4 2" xfId="18409" xr:uid="{00000000-0005-0000-0000-000019480000}"/>
    <cellStyle name="Total 2 9 4 2 2" xfId="18410" xr:uid="{00000000-0005-0000-0000-00001A480000}"/>
    <cellStyle name="Total 2 9 4 3" xfId="18411" xr:uid="{00000000-0005-0000-0000-00001B480000}"/>
    <cellStyle name="Total 2 9 4 3 2" xfId="18412" xr:uid="{00000000-0005-0000-0000-00001C480000}"/>
    <cellStyle name="Total 2 9 4 4" xfId="18413" xr:uid="{00000000-0005-0000-0000-00001D480000}"/>
    <cellStyle name="Total 2 9 4 4 2" xfId="18414" xr:uid="{00000000-0005-0000-0000-00001E480000}"/>
    <cellStyle name="Total 2 9 4 5" xfId="18415" xr:uid="{00000000-0005-0000-0000-00001F480000}"/>
    <cellStyle name="Total 2 9 5" xfId="18416" xr:uid="{00000000-0005-0000-0000-000020480000}"/>
    <cellStyle name="Total 2 9 5 2" xfId="18417" xr:uid="{00000000-0005-0000-0000-000021480000}"/>
    <cellStyle name="Total 2 9 5 2 2" xfId="18418" xr:uid="{00000000-0005-0000-0000-000022480000}"/>
    <cellStyle name="Total 2 9 5 3" xfId="18419" xr:uid="{00000000-0005-0000-0000-000023480000}"/>
    <cellStyle name="Total 2 9 5 3 2" xfId="18420" xr:uid="{00000000-0005-0000-0000-000024480000}"/>
    <cellStyle name="Total 2 9 5 4" xfId="18421" xr:uid="{00000000-0005-0000-0000-000025480000}"/>
    <cellStyle name="Total 2 9 6" xfId="18422" xr:uid="{00000000-0005-0000-0000-000026480000}"/>
    <cellStyle name="Total 2 9 6 2" xfId="18423" xr:uid="{00000000-0005-0000-0000-000027480000}"/>
    <cellStyle name="Total 2 9 7" xfId="18424" xr:uid="{00000000-0005-0000-0000-000028480000}"/>
    <cellStyle name="Total 2 9 7 2" xfId="18425" xr:uid="{00000000-0005-0000-0000-000029480000}"/>
    <cellStyle name="Total 2 9 8" xfId="18426" xr:uid="{00000000-0005-0000-0000-00002A480000}"/>
    <cellStyle name="Total 2 9 8 2" xfId="18427" xr:uid="{00000000-0005-0000-0000-00002B480000}"/>
    <cellStyle name="Total 2 9 9" xfId="18428" xr:uid="{00000000-0005-0000-0000-00002C480000}"/>
    <cellStyle name="Total 20" xfId="18429" xr:uid="{00000000-0005-0000-0000-00002D480000}"/>
    <cellStyle name="Total 20 10" xfId="18430" xr:uid="{00000000-0005-0000-0000-00002E480000}"/>
    <cellStyle name="Total 20 11" xfId="18431" xr:uid="{00000000-0005-0000-0000-00002F480000}"/>
    <cellStyle name="Total 20 12" xfId="18432" xr:uid="{00000000-0005-0000-0000-000030480000}"/>
    <cellStyle name="Total 20 2" xfId="18433" xr:uid="{00000000-0005-0000-0000-000031480000}"/>
    <cellStyle name="Total 20 2 2" xfId="18434" xr:uid="{00000000-0005-0000-0000-000032480000}"/>
    <cellStyle name="Total 20 2 2 2" xfId="18435" xr:uid="{00000000-0005-0000-0000-000033480000}"/>
    <cellStyle name="Total 20 2 3" xfId="18436" xr:uid="{00000000-0005-0000-0000-000034480000}"/>
    <cellStyle name="Total 20 2 3 2" xfId="18437" xr:uid="{00000000-0005-0000-0000-000035480000}"/>
    <cellStyle name="Total 20 2 4" xfId="18438" xr:uid="{00000000-0005-0000-0000-000036480000}"/>
    <cellStyle name="Total 20 2 5" xfId="18439" xr:uid="{00000000-0005-0000-0000-000037480000}"/>
    <cellStyle name="Total 20 3" xfId="18440" xr:uid="{00000000-0005-0000-0000-000038480000}"/>
    <cellStyle name="Total 20 3 2" xfId="18441" xr:uid="{00000000-0005-0000-0000-000039480000}"/>
    <cellStyle name="Total 20 3 2 2" xfId="18442" xr:uid="{00000000-0005-0000-0000-00003A480000}"/>
    <cellStyle name="Total 20 3 3" xfId="18443" xr:uid="{00000000-0005-0000-0000-00003B480000}"/>
    <cellStyle name="Total 20 3 3 2" xfId="18444" xr:uid="{00000000-0005-0000-0000-00003C480000}"/>
    <cellStyle name="Total 20 3 4" xfId="18445" xr:uid="{00000000-0005-0000-0000-00003D480000}"/>
    <cellStyle name="Total 20 4" xfId="18446" xr:uid="{00000000-0005-0000-0000-00003E480000}"/>
    <cellStyle name="Total 20 4 2" xfId="18447" xr:uid="{00000000-0005-0000-0000-00003F480000}"/>
    <cellStyle name="Total 20 4 2 2" xfId="18448" xr:uid="{00000000-0005-0000-0000-000040480000}"/>
    <cellStyle name="Total 20 4 3" xfId="18449" xr:uid="{00000000-0005-0000-0000-000041480000}"/>
    <cellStyle name="Total 20 4 3 2" xfId="18450" xr:uid="{00000000-0005-0000-0000-000042480000}"/>
    <cellStyle name="Total 20 4 4" xfId="18451" xr:uid="{00000000-0005-0000-0000-000043480000}"/>
    <cellStyle name="Total 20 5" xfId="18452" xr:uid="{00000000-0005-0000-0000-000044480000}"/>
    <cellStyle name="Total 20 5 2" xfId="18453" xr:uid="{00000000-0005-0000-0000-000045480000}"/>
    <cellStyle name="Total 20 5 2 2" xfId="18454" xr:uid="{00000000-0005-0000-0000-000046480000}"/>
    <cellStyle name="Total 20 5 3" xfId="18455" xr:uid="{00000000-0005-0000-0000-000047480000}"/>
    <cellStyle name="Total 20 5 3 2" xfId="18456" xr:uid="{00000000-0005-0000-0000-000048480000}"/>
    <cellStyle name="Total 20 5 4" xfId="18457" xr:uid="{00000000-0005-0000-0000-000049480000}"/>
    <cellStyle name="Total 20 5 4 2" xfId="18458" xr:uid="{00000000-0005-0000-0000-00004A480000}"/>
    <cellStyle name="Total 20 5 5" xfId="18459" xr:uid="{00000000-0005-0000-0000-00004B480000}"/>
    <cellStyle name="Total 20 6" xfId="18460" xr:uid="{00000000-0005-0000-0000-00004C480000}"/>
    <cellStyle name="Total 20 6 2" xfId="18461" xr:uid="{00000000-0005-0000-0000-00004D480000}"/>
    <cellStyle name="Total 20 6 2 2" xfId="18462" xr:uid="{00000000-0005-0000-0000-00004E480000}"/>
    <cellStyle name="Total 20 6 3" xfId="18463" xr:uid="{00000000-0005-0000-0000-00004F480000}"/>
    <cellStyle name="Total 20 6 3 2" xfId="18464" xr:uid="{00000000-0005-0000-0000-000050480000}"/>
    <cellStyle name="Total 20 6 4" xfId="18465" xr:uid="{00000000-0005-0000-0000-000051480000}"/>
    <cellStyle name="Total 20 7" xfId="18466" xr:uid="{00000000-0005-0000-0000-000052480000}"/>
    <cellStyle name="Total 20 7 2" xfId="18467" xr:uid="{00000000-0005-0000-0000-000053480000}"/>
    <cellStyle name="Total 20 8" xfId="18468" xr:uid="{00000000-0005-0000-0000-000054480000}"/>
    <cellStyle name="Total 20 8 2" xfId="18469" xr:uid="{00000000-0005-0000-0000-000055480000}"/>
    <cellStyle name="Total 20 9" xfId="18470" xr:uid="{00000000-0005-0000-0000-000056480000}"/>
    <cellStyle name="Total 20 9 2" xfId="18471" xr:uid="{00000000-0005-0000-0000-000057480000}"/>
    <cellStyle name="Total 21" xfId="18472" xr:uid="{00000000-0005-0000-0000-000058480000}"/>
    <cellStyle name="Total 21 10" xfId="18473" xr:uid="{00000000-0005-0000-0000-000059480000}"/>
    <cellStyle name="Total 21 11" xfId="18474" xr:uid="{00000000-0005-0000-0000-00005A480000}"/>
    <cellStyle name="Total 21 12" xfId="18475" xr:uid="{00000000-0005-0000-0000-00005B480000}"/>
    <cellStyle name="Total 21 2" xfId="18476" xr:uid="{00000000-0005-0000-0000-00005C480000}"/>
    <cellStyle name="Total 21 2 2" xfId="18477" xr:uid="{00000000-0005-0000-0000-00005D480000}"/>
    <cellStyle name="Total 21 2 2 2" xfId="18478" xr:uid="{00000000-0005-0000-0000-00005E480000}"/>
    <cellStyle name="Total 21 2 3" xfId="18479" xr:uid="{00000000-0005-0000-0000-00005F480000}"/>
    <cellStyle name="Total 21 2 3 2" xfId="18480" xr:uid="{00000000-0005-0000-0000-000060480000}"/>
    <cellStyle name="Total 21 2 4" xfId="18481" xr:uid="{00000000-0005-0000-0000-000061480000}"/>
    <cellStyle name="Total 21 2 5" xfId="18482" xr:uid="{00000000-0005-0000-0000-000062480000}"/>
    <cellStyle name="Total 21 3" xfId="18483" xr:uid="{00000000-0005-0000-0000-000063480000}"/>
    <cellStyle name="Total 21 3 2" xfId="18484" xr:uid="{00000000-0005-0000-0000-000064480000}"/>
    <cellStyle name="Total 21 3 2 2" xfId="18485" xr:uid="{00000000-0005-0000-0000-000065480000}"/>
    <cellStyle name="Total 21 3 3" xfId="18486" xr:uid="{00000000-0005-0000-0000-000066480000}"/>
    <cellStyle name="Total 21 3 3 2" xfId="18487" xr:uid="{00000000-0005-0000-0000-000067480000}"/>
    <cellStyle name="Total 21 3 4" xfId="18488" xr:uid="{00000000-0005-0000-0000-000068480000}"/>
    <cellStyle name="Total 21 4" xfId="18489" xr:uid="{00000000-0005-0000-0000-000069480000}"/>
    <cellStyle name="Total 21 4 2" xfId="18490" xr:uid="{00000000-0005-0000-0000-00006A480000}"/>
    <cellStyle name="Total 21 4 2 2" xfId="18491" xr:uid="{00000000-0005-0000-0000-00006B480000}"/>
    <cellStyle name="Total 21 4 3" xfId="18492" xr:uid="{00000000-0005-0000-0000-00006C480000}"/>
    <cellStyle name="Total 21 4 3 2" xfId="18493" xr:uid="{00000000-0005-0000-0000-00006D480000}"/>
    <cellStyle name="Total 21 4 4" xfId="18494" xr:uid="{00000000-0005-0000-0000-00006E480000}"/>
    <cellStyle name="Total 21 5" xfId="18495" xr:uid="{00000000-0005-0000-0000-00006F480000}"/>
    <cellStyle name="Total 21 5 2" xfId="18496" xr:uid="{00000000-0005-0000-0000-000070480000}"/>
    <cellStyle name="Total 21 5 2 2" xfId="18497" xr:uid="{00000000-0005-0000-0000-000071480000}"/>
    <cellStyle name="Total 21 5 3" xfId="18498" xr:uid="{00000000-0005-0000-0000-000072480000}"/>
    <cellStyle name="Total 21 5 3 2" xfId="18499" xr:uid="{00000000-0005-0000-0000-000073480000}"/>
    <cellStyle name="Total 21 5 4" xfId="18500" xr:uid="{00000000-0005-0000-0000-000074480000}"/>
    <cellStyle name="Total 21 5 4 2" xfId="18501" xr:uid="{00000000-0005-0000-0000-000075480000}"/>
    <cellStyle name="Total 21 5 5" xfId="18502" xr:uid="{00000000-0005-0000-0000-000076480000}"/>
    <cellStyle name="Total 21 6" xfId="18503" xr:uid="{00000000-0005-0000-0000-000077480000}"/>
    <cellStyle name="Total 21 6 2" xfId="18504" xr:uid="{00000000-0005-0000-0000-000078480000}"/>
    <cellStyle name="Total 21 6 2 2" xfId="18505" xr:uid="{00000000-0005-0000-0000-000079480000}"/>
    <cellStyle name="Total 21 6 3" xfId="18506" xr:uid="{00000000-0005-0000-0000-00007A480000}"/>
    <cellStyle name="Total 21 6 3 2" xfId="18507" xr:uid="{00000000-0005-0000-0000-00007B480000}"/>
    <cellStyle name="Total 21 6 4" xfId="18508" xr:uid="{00000000-0005-0000-0000-00007C480000}"/>
    <cellStyle name="Total 21 7" xfId="18509" xr:uid="{00000000-0005-0000-0000-00007D480000}"/>
    <cellStyle name="Total 21 7 2" xfId="18510" xr:uid="{00000000-0005-0000-0000-00007E480000}"/>
    <cellStyle name="Total 21 8" xfId="18511" xr:uid="{00000000-0005-0000-0000-00007F480000}"/>
    <cellStyle name="Total 21 8 2" xfId="18512" xr:uid="{00000000-0005-0000-0000-000080480000}"/>
    <cellStyle name="Total 21 9" xfId="18513" xr:uid="{00000000-0005-0000-0000-000081480000}"/>
    <cellStyle name="Total 21 9 2" xfId="18514" xr:uid="{00000000-0005-0000-0000-000082480000}"/>
    <cellStyle name="Total 22" xfId="18515" xr:uid="{00000000-0005-0000-0000-000083480000}"/>
    <cellStyle name="Total 22 10" xfId="18516" xr:uid="{00000000-0005-0000-0000-000084480000}"/>
    <cellStyle name="Total 22 11" xfId="18517" xr:uid="{00000000-0005-0000-0000-000085480000}"/>
    <cellStyle name="Total 22 12" xfId="18518" xr:uid="{00000000-0005-0000-0000-000086480000}"/>
    <cellStyle name="Total 22 2" xfId="18519" xr:uid="{00000000-0005-0000-0000-000087480000}"/>
    <cellStyle name="Total 22 2 2" xfId="18520" xr:uid="{00000000-0005-0000-0000-000088480000}"/>
    <cellStyle name="Total 22 2 2 2" xfId="18521" xr:uid="{00000000-0005-0000-0000-000089480000}"/>
    <cellStyle name="Total 22 2 3" xfId="18522" xr:uid="{00000000-0005-0000-0000-00008A480000}"/>
    <cellStyle name="Total 22 2 3 2" xfId="18523" xr:uid="{00000000-0005-0000-0000-00008B480000}"/>
    <cellStyle name="Total 22 2 4" xfId="18524" xr:uid="{00000000-0005-0000-0000-00008C480000}"/>
    <cellStyle name="Total 22 2 5" xfId="18525" xr:uid="{00000000-0005-0000-0000-00008D480000}"/>
    <cellStyle name="Total 22 3" xfId="18526" xr:uid="{00000000-0005-0000-0000-00008E480000}"/>
    <cellStyle name="Total 22 3 2" xfId="18527" xr:uid="{00000000-0005-0000-0000-00008F480000}"/>
    <cellStyle name="Total 22 3 2 2" xfId="18528" xr:uid="{00000000-0005-0000-0000-000090480000}"/>
    <cellStyle name="Total 22 3 3" xfId="18529" xr:uid="{00000000-0005-0000-0000-000091480000}"/>
    <cellStyle name="Total 22 3 3 2" xfId="18530" xr:uid="{00000000-0005-0000-0000-000092480000}"/>
    <cellStyle name="Total 22 3 4" xfId="18531" xr:uid="{00000000-0005-0000-0000-000093480000}"/>
    <cellStyle name="Total 22 4" xfId="18532" xr:uid="{00000000-0005-0000-0000-000094480000}"/>
    <cellStyle name="Total 22 4 2" xfId="18533" xr:uid="{00000000-0005-0000-0000-000095480000}"/>
    <cellStyle name="Total 22 4 2 2" xfId="18534" xr:uid="{00000000-0005-0000-0000-000096480000}"/>
    <cellStyle name="Total 22 4 3" xfId="18535" xr:uid="{00000000-0005-0000-0000-000097480000}"/>
    <cellStyle name="Total 22 4 3 2" xfId="18536" xr:uid="{00000000-0005-0000-0000-000098480000}"/>
    <cellStyle name="Total 22 4 4" xfId="18537" xr:uid="{00000000-0005-0000-0000-000099480000}"/>
    <cellStyle name="Total 22 5" xfId="18538" xr:uid="{00000000-0005-0000-0000-00009A480000}"/>
    <cellStyle name="Total 22 5 2" xfId="18539" xr:uid="{00000000-0005-0000-0000-00009B480000}"/>
    <cellStyle name="Total 22 5 2 2" xfId="18540" xr:uid="{00000000-0005-0000-0000-00009C480000}"/>
    <cellStyle name="Total 22 5 3" xfId="18541" xr:uid="{00000000-0005-0000-0000-00009D480000}"/>
    <cellStyle name="Total 22 5 3 2" xfId="18542" xr:uid="{00000000-0005-0000-0000-00009E480000}"/>
    <cellStyle name="Total 22 5 4" xfId="18543" xr:uid="{00000000-0005-0000-0000-00009F480000}"/>
    <cellStyle name="Total 22 5 4 2" xfId="18544" xr:uid="{00000000-0005-0000-0000-0000A0480000}"/>
    <cellStyle name="Total 22 5 5" xfId="18545" xr:uid="{00000000-0005-0000-0000-0000A1480000}"/>
    <cellStyle name="Total 22 6" xfId="18546" xr:uid="{00000000-0005-0000-0000-0000A2480000}"/>
    <cellStyle name="Total 22 6 2" xfId="18547" xr:uid="{00000000-0005-0000-0000-0000A3480000}"/>
    <cellStyle name="Total 22 6 2 2" xfId="18548" xr:uid="{00000000-0005-0000-0000-0000A4480000}"/>
    <cellStyle name="Total 22 6 3" xfId="18549" xr:uid="{00000000-0005-0000-0000-0000A5480000}"/>
    <cellStyle name="Total 22 6 3 2" xfId="18550" xr:uid="{00000000-0005-0000-0000-0000A6480000}"/>
    <cellStyle name="Total 22 6 4" xfId="18551" xr:uid="{00000000-0005-0000-0000-0000A7480000}"/>
    <cellStyle name="Total 22 7" xfId="18552" xr:uid="{00000000-0005-0000-0000-0000A8480000}"/>
    <cellStyle name="Total 22 7 2" xfId="18553" xr:uid="{00000000-0005-0000-0000-0000A9480000}"/>
    <cellStyle name="Total 22 8" xfId="18554" xr:uid="{00000000-0005-0000-0000-0000AA480000}"/>
    <cellStyle name="Total 22 8 2" xfId="18555" xr:uid="{00000000-0005-0000-0000-0000AB480000}"/>
    <cellStyle name="Total 22 9" xfId="18556" xr:uid="{00000000-0005-0000-0000-0000AC480000}"/>
    <cellStyle name="Total 22 9 2" xfId="18557" xr:uid="{00000000-0005-0000-0000-0000AD480000}"/>
    <cellStyle name="Total 23" xfId="18558" xr:uid="{00000000-0005-0000-0000-0000AE480000}"/>
    <cellStyle name="Total 23 10" xfId="18559" xr:uid="{00000000-0005-0000-0000-0000AF480000}"/>
    <cellStyle name="Total 23 11" xfId="18560" xr:uid="{00000000-0005-0000-0000-0000B0480000}"/>
    <cellStyle name="Total 23 12" xfId="18561" xr:uid="{00000000-0005-0000-0000-0000B1480000}"/>
    <cellStyle name="Total 23 2" xfId="18562" xr:uid="{00000000-0005-0000-0000-0000B2480000}"/>
    <cellStyle name="Total 23 2 2" xfId="18563" xr:uid="{00000000-0005-0000-0000-0000B3480000}"/>
    <cellStyle name="Total 23 2 2 2" xfId="18564" xr:uid="{00000000-0005-0000-0000-0000B4480000}"/>
    <cellStyle name="Total 23 2 3" xfId="18565" xr:uid="{00000000-0005-0000-0000-0000B5480000}"/>
    <cellStyle name="Total 23 2 3 2" xfId="18566" xr:uid="{00000000-0005-0000-0000-0000B6480000}"/>
    <cellStyle name="Total 23 2 4" xfId="18567" xr:uid="{00000000-0005-0000-0000-0000B7480000}"/>
    <cellStyle name="Total 23 2 5" xfId="18568" xr:uid="{00000000-0005-0000-0000-0000B8480000}"/>
    <cellStyle name="Total 23 3" xfId="18569" xr:uid="{00000000-0005-0000-0000-0000B9480000}"/>
    <cellStyle name="Total 23 3 2" xfId="18570" xr:uid="{00000000-0005-0000-0000-0000BA480000}"/>
    <cellStyle name="Total 23 3 2 2" xfId="18571" xr:uid="{00000000-0005-0000-0000-0000BB480000}"/>
    <cellStyle name="Total 23 3 3" xfId="18572" xr:uid="{00000000-0005-0000-0000-0000BC480000}"/>
    <cellStyle name="Total 23 3 3 2" xfId="18573" xr:uid="{00000000-0005-0000-0000-0000BD480000}"/>
    <cellStyle name="Total 23 3 4" xfId="18574" xr:uid="{00000000-0005-0000-0000-0000BE480000}"/>
    <cellStyle name="Total 23 4" xfId="18575" xr:uid="{00000000-0005-0000-0000-0000BF480000}"/>
    <cellStyle name="Total 23 4 2" xfId="18576" xr:uid="{00000000-0005-0000-0000-0000C0480000}"/>
    <cellStyle name="Total 23 4 2 2" xfId="18577" xr:uid="{00000000-0005-0000-0000-0000C1480000}"/>
    <cellStyle name="Total 23 4 3" xfId="18578" xr:uid="{00000000-0005-0000-0000-0000C2480000}"/>
    <cellStyle name="Total 23 4 3 2" xfId="18579" xr:uid="{00000000-0005-0000-0000-0000C3480000}"/>
    <cellStyle name="Total 23 4 4" xfId="18580" xr:uid="{00000000-0005-0000-0000-0000C4480000}"/>
    <cellStyle name="Total 23 5" xfId="18581" xr:uid="{00000000-0005-0000-0000-0000C5480000}"/>
    <cellStyle name="Total 23 5 2" xfId="18582" xr:uid="{00000000-0005-0000-0000-0000C6480000}"/>
    <cellStyle name="Total 23 5 2 2" xfId="18583" xr:uid="{00000000-0005-0000-0000-0000C7480000}"/>
    <cellStyle name="Total 23 5 3" xfId="18584" xr:uid="{00000000-0005-0000-0000-0000C8480000}"/>
    <cellStyle name="Total 23 5 3 2" xfId="18585" xr:uid="{00000000-0005-0000-0000-0000C9480000}"/>
    <cellStyle name="Total 23 5 4" xfId="18586" xr:uid="{00000000-0005-0000-0000-0000CA480000}"/>
    <cellStyle name="Total 23 5 4 2" xfId="18587" xr:uid="{00000000-0005-0000-0000-0000CB480000}"/>
    <cellStyle name="Total 23 5 5" xfId="18588" xr:uid="{00000000-0005-0000-0000-0000CC480000}"/>
    <cellStyle name="Total 23 6" xfId="18589" xr:uid="{00000000-0005-0000-0000-0000CD480000}"/>
    <cellStyle name="Total 23 6 2" xfId="18590" xr:uid="{00000000-0005-0000-0000-0000CE480000}"/>
    <cellStyle name="Total 23 6 2 2" xfId="18591" xr:uid="{00000000-0005-0000-0000-0000CF480000}"/>
    <cellStyle name="Total 23 6 3" xfId="18592" xr:uid="{00000000-0005-0000-0000-0000D0480000}"/>
    <cellStyle name="Total 23 6 3 2" xfId="18593" xr:uid="{00000000-0005-0000-0000-0000D1480000}"/>
    <cellStyle name="Total 23 6 4" xfId="18594" xr:uid="{00000000-0005-0000-0000-0000D2480000}"/>
    <cellStyle name="Total 23 7" xfId="18595" xr:uid="{00000000-0005-0000-0000-0000D3480000}"/>
    <cellStyle name="Total 23 7 2" xfId="18596" xr:uid="{00000000-0005-0000-0000-0000D4480000}"/>
    <cellStyle name="Total 23 8" xfId="18597" xr:uid="{00000000-0005-0000-0000-0000D5480000}"/>
    <cellStyle name="Total 23 8 2" xfId="18598" xr:uid="{00000000-0005-0000-0000-0000D6480000}"/>
    <cellStyle name="Total 23 9" xfId="18599" xr:uid="{00000000-0005-0000-0000-0000D7480000}"/>
    <cellStyle name="Total 23 9 2" xfId="18600" xr:uid="{00000000-0005-0000-0000-0000D8480000}"/>
    <cellStyle name="Total 24" xfId="18601" xr:uid="{00000000-0005-0000-0000-0000D9480000}"/>
    <cellStyle name="Total 24 10" xfId="18602" xr:uid="{00000000-0005-0000-0000-0000DA480000}"/>
    <cellStyle name="Total 24 11" xfId="18603" xr:uid="{00000000-0005-0000-0000-0000DB480000}"/>
    <cellStyle name="Total 24 12" xfId="18604" xr:uid="{00000000-0005-0000-0000-0000DC480000}"/>
    <cellStyle name="Total 24 2" xfId="18605" xr:uid="{00000000-0005-0000-0000-0000DD480000}"/>
    <cellStyle name="Total 24 2 2" xfId="18606" xr:uid="{00000000-0005-0000-0000-0000DE480000}"/>
    <cellStyle name="Total 24 2 2 2" xfId="18607" xr:uid="{00000000-0005-0000-0000-0000DF480000}"/>
    <cellStyle name="Total 24 2 3" xfId="18608" xr:uid="{00000000-0005-0000-0000-0000E0480000}"/>
    <cellStyle name="Total 24 2 3 2" xfId="18609" xr:uid="{00000000-0005-0000-0000-0000E1480000}"/>
    <cellStyle name="Total 24 2 4" xfId="18610" xr:uid="{00000000-0005-0000-0000-0000E2480000}"/>
    <cellStyle name="Total 24 2 5" xfId="18611" xr:uid="{00000000-0005-0000-0000-0000E3480000}"/>
    <cellStyle name="Total 24 3" xfId="18612" xr:uid="{00000000-0005-0000-0000-0000E4480000}"/>
    <cellStyle name="Total 24 3 2" xfId="18613" xr:uid="{00000000-0005-0000-0000-0000E5480000}"/>
    <cellStyle name="Total 24 3 2 2" xfId="18614" xr:uid="{00000000-0005-0000-0000-0000E6480000}"/>
    <cellStyle name="Total 24 3 3" xfId="18615" xr:uid="{00000000-0005-0000-0000-0000E7480000}"/>
    <cellStyle name="Total 24 3 3 2" xfId="18616" xr:uid="{00000000-0005-0000-0000-0000E8480000}"/>
    <cellStyle name="Total 24 3 4" xfId="18617" xr:uid="{00000000-0005-0000-0000-0000E9480000}"/>
    <cellStyle name="Total 24 4" xfId="18618" xr:uid="{00000000-0005-0000-0000-0000EA480000}"/>
    <cellStyle name="Total 24 4 2" xfId="18619" xr:uid="{00000000-0005-0000-0000-0000EB480000}"/>
    <cellStyle name="Total 24 4 2 2" xfId="18620" xr:uid="{00000000-0005-0000-0000-0000EC480000}"/>
    <cellStyle name="Total 24 4 3" xfId="18621" xr:uid="{00000000-0005-0000-0000-0000ED480000}"/>
    <cellStyle name="Total 24 4 3 2" xfId="18622" xr:uid="{00000000-0005-0000-0000-0000EE480000}"/>
    <cellStyle name="Total 24 4 4" xfId="18623" xr:uid="{00000000-0005-0000-0000-0000EF480000}"/>
    <cellStyle name="Total 24 5" xfId="18624" xr:uid="{00000000-0005-0000-0000-0000F0480000}"/>
    <cellStyle name="Total 24 5 2" xfId="18625" xr:uid="{00000000-0005-0000-0000-0000F1480000}"/>
    <cellStyle name="Total 24 5 2 2" xfId="18626" xr:uid="{00000000-0005-0000-0000-0000F2480000}"/>
    <cellStyle name="Total 24 5 3" xfId="18627" xr:uid="{00000000-0005-0000-0000-0000F3480000}"/>
    <cellStyle name="Total 24 5 3 2" xfId="18628" xr:uid="{00000000-0005-0000-0000-0000F4480000}"/>
    <cellStyle name="Total 24 5 4" xfId="18629" xr:uid="{00000000-0005-0000-0000-0000F5480000}"/>
    <cellStyle name="Total 24 5 4 2" xfId="18630" xr:uid="{00000000-0005-0000-0000-0000F6480000}"/>
    <cellStyle name="Total 24 5 5" xfId="18631" xr:uid="{00000000-0005-0000-0000-0000F7480000}"/>
    <cellStyle name="Total 24 6" xfId="18632" xr:uid="{00000000-0005-0000-0000-0000F8480000}"/>
    <cellStyle name="Total 24 6 2" xfId="18633" xr:uid="{00000000-0005-0000-0000-0000F9480000}"/>
    <cellStyle name="Total 24 6 2 2" xfId="18634" xr:uid="{00000000-0005-0000-0000-0000FA480000}"/>
    <cellStyle name="Total 24 6 3" xfId="18635" xr:uid="{00000000-0005-0000-0000-0000FB480000}"/>
    <cellStyle name="Total 24 6 3 2" xfId="18636" xr:uid="{00000000-0005-0000-0000-0000FC480000}"/>
    <cellStyle name="Total 24 6 4" xfId="18637" xr:uid="{00000000-0005-0000-0000-0000FD480000}"/>
    <cellStyle name="Total 24 7" xfId="18638" xr:uid="{00000000-0005-0000-0000-0000FE480000}"/>
    <cellStyle name="Total 24 7 2" xfId="18639" xr:uid="{00000000-0005-0000-0000-0000FF480000}"/>
    <cellStyle name="Total 24 8" xfId="18640" xr:uid="{00000000-0005-0000-0000-000000490000}"/>
    <cellStyle name="Total 24 8 2" xfId="18641" xr:uid="{00000000-0005-0000-0000-000001490000}"/>
    <cellStyle name="Total 24 9" xfId="18642" xr:uid="{00000000-0005-0000-0000-000002490000}"/>
    <cellStyle name="Total 24 9 2" xfId="18643" xr:uid="{00000000-0005-0000-0000-000003490000}"/>
    <cellStyle name="Total 25" xfId="18644" xr:uid="{00000000-0005-0000-0000-000004490000}"/>
    <cellStyle name="Total 25 10" xfId="18645" xr:uid="{00000000-0005-0000-0000-000005490000}"/>
    <cellStyle name="Total 25 11" xfId="18646" xr:uid="{00000000-0005-0000-0000-000006490000}"/>
    <cellStyle name="Total 25 12" xfId="18647" xr:uid="{00000000-0005-0000-0000-000007490000}"/>
    <cellStyle name="Total 25 2" xfId="18648" xr:uid="{00000000-0005-0000-0000-000008490000}"/>
    <cellStyle name="Total 25 2 2" xfId="18649" xr:uid="{00000000-0005-0000-0000-000009490000}"/>
    <cellStyle name="Total 25 2 2 2" xfId="18650" xr:uid="{00000000-0005-0000-0000-00000A490000}"/>
    <cellStyle name="Total 25 2 3" xfId="18651" xr:uid="{00000000-0005-0000-0000-00000B490000}"/>
    <cellStyle name="Total 25 2 3 2" xfId="18652" xr:uid="{00000000-0005-0000-0000-00000C490000}"/>
    <cellStyle name="Total 25 2 4" xfId="18653" xr:uid="{00000000-0005-0000-0000-00000D490000}"/>
    <cellStyle name="Total 25 2 5" xfId="18654" xr:uid="{00000000-0005-0000-0000-00000E490000}"/>
    <cellStyle name="Total 25 3" xfId="18655" xr:uid="{00000000-0005-0000-0000-00000F490000}"/>
    <cellStyle name="Total 25 3 2" xfId="18656" xr:uid="{00000000-0005-0000-0000-000010490000}"/>
    <cellStyle name="Total 25 3 2 2" xfId="18657" xr:uid="{00000000-0005-0000-0000-000011490000}"/>
    <cellStyle name="Total 25 3 3" xfId="18658" xr:uid="{00000000-0005-0000-0000-000012490000}"/>
    <cellStyle name="Total 25 3 3 2" xfId="18659" xr:uid="{00000000-0005-0000-0000-000013490000}"/>
    <cellStyle name="Total 25 3 4" xfId="18660" xr:uid="{00000000-0005-0000-0000-000014490000}"/>
    <cellStyle name="Total 25 4" xfId="18661" xr:uid="{00000000-0005-0000-0000-000015490000}"/>
    <cellStyle name="Total 25 4 2" xfId="18662" xr:uid="{00000000-0005-0000-0000-000016490000}"/>
    <cellStyle name="Total 25 4 2 2" xfId="18663" xr:uid="{00000000-0005-0000-0000-000017490000}"/>
    <cellStyle name="Total 25 4 3" xfId="18664" xr:uid="{00000000-0005-0000-0000-000018490000}"/>
    <cellStyle name="Total 25 4 3 2" xfId="18665" xr:uid="{00000000-0005-0000-0000-000019490000}"/>
    <cellStyle name="Total 25 4 4" xfId="18666" xr:uid="{00000000-0005-0000-0000-00001A490000}"/>
    <cellStyle name="Total 25 5" xfId="18667" xr:uid="{00000000-0005-0000-0000-00001B490000}"/>
    <cellStyle name="Total 25 5 2" xfId="18668" xr:uid="{00000000-0005-0000-0000-00001C490000}"/>
    <cellStyle name="Total 25 5 2 2" xfId="18669" xr:uid="{00000000-0005-0000-0000-00001D490000}"/>
    <cellStyle name="Total 25 5 3" xfId="18670" xr:uid="{00000000-0005-0000-0000-00001E490000}"/>
    <cellStyle name="Total 25 5 3 2" xfId="18671" xr:uid="{00000000-0005-0000-0000-00001F490000}"/>
    <cellStyle name="Total 25 5 4" xfId="18672" xr:uid="{00000000-0005-0000-0000-000020490000}"/>
    <cellStyle name="Total 25 5 4 2" xfId="18673" xr:uid="{00000000-0005-0000-0000-000021490000}"/>
    <cellStyle name="Total 25 5 5" xfId="18674" xr:uid="{00000000-0005-0000-0000-000022490000}"/>
    <cellStyle name="Total 25 6" xfId="18675" xr:uid="{00000000-0005-0000-0000-000023490000}"/>
    <cellStyle name="Total 25 6 2" xfId="18676" xr:uid="{00000000-0005-0000-0000-000024490000}"/>
    <cellStyle name="Total 25 6 2 2" xfId="18677" xr:uid="{00000000-0005-0000-0000-000025490000}"/>
    <cellStyle name="Total 25 6 3" xfId="18678" xr:uid="{00000000-0005-0000-0000-000026490000}"/>
    <cellStyle name="Total 25 6 3 2" xfId="18679" xr:uid="{00000000-0005-0000-0000-000027490000}"/>
    <cellStyle name="Total 25 6 4" xfId="18680" xr:uid="{00000000-0005-0000-0000-000028490000}"/>
    <cellStyle name="Total 25 7" xfId="18681" xr:uid="{00000000-0005-0000-0000-000029490000}"/>
    <cellStyle name="Total 25 7 2" xfId="18682" xr:uid="{00000000-0005-0000-0000-00002A490000}"/>
    <cellStyle name="Total 25 8" xfId="18683" xr:uid="{00000000-0005-0000-0000-00002B490000}"/>
    <cellStyle name="Total 25 8 2" xfId="18684" xr:uid="{00000000-0005-0000-0000-00002C490000}"/>
    <cellStyle name="Total 25 9" xfId="18685" xr:uid="{00000000-0005-0000-0000-00002D490000}"/>
    <cellStyle name="Total 25 9 2" xfId="18686" xr:uid="{00000000-0005-0000-0000-00002E490000}"/>
    <cellStyle name="Total 26" xfId="18687" xr:uid="{00000000-0005-0000-0000-00002F490000}"/>
    <cellStyle name="Total 26 10" xfId="18688" xr:uid="{00000000-0005-0000-0000-000030490000}"/>
    <cellStyle name="Total 26 11" xfId="18689" xr:uid="{00000000-0005-0000-0000-000031490000}"/>
    <cellStyle name="Total 26 12" xfId="18690" xr:uid="{00000000-0005-0000-0000-000032490000}"/>
    <cellStyle name="Total 26 2" xfId="18691" xr:uid="{00000000-0005-0000-0000-000033490000}"/>
    <cellStyle name="Total 26 2 2" xfId="18692" xr:uid="{00000000-0005-0000-0000-000034490000}"/>
    <cellStyle name="Total 26 2 2 2" xfId="18693" xr:uid="{00000000-0005-0000-0000-000035490000}"/>
    <cellStyle name="Total 26 2 3" xfId="18694" xr:uid="{00000000-0005-0000-0000-000036490000}"/>
    <cellStyle name="Total 26 2 3 2" xfId="18695" xr:uid="{00000000-0005-0000-0000-000037490000}"/>
    <cellStyle name="Total 26 2 4" xfId="18696" xr:uid="{00000000-0005-0000-0000-000038490000}"/>
    <cellStyle name="Total 26 2 5" xfId="18697" xr:uid="{00000000-0005-0000-0000-000039490000}"/>
    <cellStyle name="Total 26 3" xfId="18698" xr:uid="{00000000-0005-0000-0000-00003A490000}"/>
    <cellStyle name="Total 26 3 2" xfId="18699" xr:uid="{00000000-0005-0000-0000-00003B490000}"/>
    <cellStyle name="Total 26 3 2 2" xfId="18700" xr:uid="{00000000-0005-0000-0000-00003C490000}"/>
    <cellStyle name="Total 26 3 3" xfId="18701" xr:uid="{00000000-0005-0000-0000-00003D490000}"/>
    <cellStyle name="Total 26 3 3 2" xfId="18702" xr:uid="{00000000-0005-0000-0000-00003E490000}"/>
    <cellStyle name="Total 26 3 4" xfId="18703" xr:uid="{00000000-0005-0000-0000-00003F490000}"/>
    <cellStyle name="Total 26 4" xfId="18704" xr:uid="{00000000-0005-0000-0000-000040490000}"/>
    <cellStyle name="Total 26 4 2" xfId="18705" xr:uid="{00000000-0005-0000-0000-000041490000}"/>
    <cellStyle name="Total 26 4 2 2" xfId="18706" xr:uid="{00000000-0005-0000-0000-000042490000}"/>
    <cellStyle name="Total 26 4 3" xfId="18707" xr:uid="{00000000-0005-0000-0000-000043490000}"/>
    <cellStyle name="Total 26 4 3 2" xfId="18708" xr:uid="{00000000-0005-0000-0000-000044490000}"/>
    <cellStyle name="Total 26 4 4" xfId="18709" xr:uid="{00000000-0005-0000-0000-000045490000}"/>
    <cellStyle name="Total 26 5" xfId="18710" xr:uid="{00000000-0005-0000-0000-000046490000}"/>
    <cellStyle name="Total 26 5 2" xfId="18711" xr:uid="{00000000-0005-0000-0000-000047490000}"/>
    <cellStyle name="Total 26 5 2 2" xfId="18712" xr:uid="{00000000-0005-0000-0000-000048490000}"/>
    <cellStyle name="Total 26 5 3" xfId="18713" xr:uid="{00000000-0005-0000-0000-000049490000}"/>
    <cellStyle name="Total 26 5 3 2" xfId="18714" xr:uid="{00000000-0005-0000-0000-00004A490000}"/>
    <cellStyle name="Total 26 5 4" xfId="18715" xr:uid="{00000000-0005-0000-0000-00004B490000}"/>
    <cellStyle name="Total 26 5 4 2" xfId="18716" xr:uid="{00000000-0005-0000-0000-00004C490000}"/>
    <cellStyle name="Total 26 5 5" xfId="18717" xr:uid="{00000000-0005-0000-0000-00004D490000}"/>
    <cellStyle name="Total 26 6" xfId="18718" xr:uid="{00000000-0005-0000-0000-00004E490000}"/>
    <cellStyle name="Total 26 6 2" xfId="18719" xr:uid="{00000000-0005-0000-0000-00004F490000}"/>
    <cellStyle name="Total 26 6 2 2" xfId="18720" xr:uid="{00000000-0005-0000-0000-000050490000}"/>
    <cellStyle name="Total 26 6 3" xfId="18721" xr:uid="{00000000-0005-0000-0000-000051490000}"/>
    <cellStyle name="Total 26 6 3 2" xfId="18722" xr:uid="{00000000-0005-0000-0000-000052490000}"/>
    <cellStyle name="Total 26 6 4" xfId="18723" xr:uid="{00000000-0005-0000-0000-000053490000}"/>
    <cellStyle name="Total 26 7" xfId="18724" xr:uid="{00000000-0005-0000-0000-000054490000}"/>
    <cellStyle name="Total 26 7 2" xfId="18725" xr:uid="{00000000-0005-0000-0000-000055490000}"/>
    <cellStyle name="Total 26 8" xfId="18726" xr:uid="{00000000-0005-0000-0000-000056490000}"/>
    <cellStyle name="Total 26 8 2" xfId="18727" xr:uid="{00000000-0005-0000-0000-000057490000}"/>
    <cellStyle name="Total 26 9" xfId="18728" xr:uid="{00000000-0005-0000-0000-000058490000}"/>
    <cellStyle name="Total 26 9 2" xfId="18729" xr:uid="{00000000-0005-0000-0000-000059490000}"/>
    <cellStyle name="Total 27" xfId="18730" xr:uid="{00000000-0005-0000-0000-00005A490000}"/>
    <cellStyle name="Total 27 10" xfId="18731" xr:uid="{00000000-0005-0000-0000-00005B490000}"/>
    <cellStyle name="Total 27 11" xfId="18732" xr:uid="{00000000-0005-0000-0000-00005C490000}"/>
    <cellStyle name="Total 27 12" xfId="18733" xr:uid="{00000000-0005-0000-0000-00005D490000}"/>
    <cellStyle name="Total 27 2" xfId="18734" xr:uid="{00000000-0005-0000-0000-00005E490000}"/>
    <cellStyle name="Total 27 2 2" xfId="18735" xr:uid="{00000000-0005-0000-0000-00005F490000}"/>
    <cellStyle name="Total 27 2 2 2" xfId="18736" xr:uid="{00000000-0005-0000-0000-000060490000}"/>
    <cellStyle name="Total 27 2 3" xfId="18737" xr:uid="{00000000-0005-0000-0000-000061490000}"/>
    <cellStyle name="Total 27 2 3 2" xfId="18738" xr:uid="{00000000-0005-0000-0000-000062490000}"/>
    <cellStyle name="Total 27 2 4" xfId="18739" xr:uid="{00000000-0005-0000-0000-000063490000}"/>
    <cellStyle name="Total 27 2 5" xfId="18740" xr:uid="{00000000-0005-0000-0000-000064490000}"/>
    <cellStyle name="Total 27 3" xfId="18741" xr:uid="{00000000-0005-0000-0000-000065490000}"/>
    <cellStyle name="Total 27 3 2" xfId="18742" xr:uid="{00000000-0005-0000-0000-000066490000}"/>
    <cellStyle name="Total 27 3 2 2" xfId="18743" xr:uid="{00000000-0005-0000-0000-000067490000}"/>
    <cellStyle name="Total 27 3 3" xfId="18744" xr:uid="{00000000-0005-0000-0000-000068490000}"/>
    <cellStyle name="Total 27 3 3 2" xfId="18745" xr:uid="{00000000-0005-0000-0000-000069490000}"/>
    <cellStyle name="Total 27 3 4" xfId="18746" xr:uid="{00000000-0005-0000-0000-00006A490000}"/>
    <cellStyle name="Total 27 4" xfId="18747" xr:uid="{00000000-0005-0000-0000-00006B490000}"/>
    <cellStyle name="Total 27 4 2" xfId="18748" xr:uid="{00000000-0005-0000-0000-00006C490000}"/>
    <cellStyle name="Total 27 4 2 2" xfId="18749" xr:uid="{00000000-0005-0000-0000-00006D490000}"/>
    <cellStyle name="Total 27 4 3" xfId="18750" xr:uid="{00000000-0005-0000-0000-00006E490000}"/>
    <cellStyle name="Total 27 4 3 2" xfId="18751" xr:uid="{00000000-0005-0000-0000-00006F490000}"/>
    <cellStyle name="Total 27 4 4" xfId="18752" xr:uid="{00000000-0005-0000-0000-000070490000}"/>
    <cellStyle name="Total 27 5" xfId="18753" xr:uid="{00000000-0005-0000-0000-000071490000}"/>
    <cellStyle name="Total 27 5 2" xfId="18754" xr:uid="{00000000-0005-0000-0000-000072490000}"/>
    <cellStyle name="Total 27 5 2 2" xfId="18755" xr:uid="{00000000-0005-0000-0000-000073490000}"/>
    <cellStyle name="Total 27 5 3" xfId="18756" xr:uid="{00000000-0005-0000-0000-000074490000}"/>
    <cellStyle name="Total 27 5 3 2" xfId="18757" xr:uid="{00000000-0005-0000-0000-000075490000}"/>
    <cellStyle name="Total 27 5 4" xfId="18758" xr:uid="{00000000-0005-0000-0000-000076490000}"/>
    <cellStyle name="Total 27 5 4 2" xfId="18759" xr:uid="{00000000-0005-0000-0000-000077490000}"/>
    <cellStyle name="Total 27 5 5" xfId="18760" xr:uid="{00000000-0005-0000-0000-000078490000}"/>
    <cellStyle name="Total 27 6" xfId="18761" xr:uid="{00000000-0005-0000-0000-000079490000}"/>
    <cellStyle name="Total 27 6 2" xfId="18762" xr:uid="{00000000-0005-0000-0000-00007A490000}"/>
    <cellStyle name="Total 27 6 2 2" xfId="18763" xr:uid="{00000000-0005-0000-0000-00007B490000}"/>
    <cellStyle name="Total 27 6 3" xfId="18764" xr:uid="{00000000-0005-0000-0000-00007C490000}"/>
    <cellStyle name="Total 27 6 3 2" xfId="18765" xr:uid="{00000000-0005-0000-0000-00007D490000}"/>
    <cellStyle name="Total 27 6 4" xfId="18766" xr:uid="{00000000-0005-0000-0000-00007E490000}"/>
    <cellStyle name="Total 27 7" xfId="18767" xr:uid="{00000000-0005-0000-0000-00007F490000}"/>
    <cellStyle name="Total 27 7 2" xfId="18768" xr:uid="{00000000-0005-0000-0000-000080490000}"/>
    <cellStyle name="Total 27 8" xfId="18769" xr:uid="{00000000-0005-0000-0000-000081490000}"/>
    <cellStyle name="Total 27 8 2" xfId="18770" xr:uid="{00000000-0005-0000-0000-000082490000}"/>
    <cellStyle name="Total 27 9" xfId="18771" xr:uid="{00000000-0005-0000-0000-000083490000}"/>
    <cellStyle name="Total 27 9 2" xfId="18772" xr:uid="{00000000-0005-0000-0000-000084490000}"/>
    <cellStyle name="Total 28" xfId="18773" xr:uid="{00000000-0005-0000-0000-000085490000}"/>
    <cellStyle name="Total 28 10" xfId="18774" xr:uid="{00000000-0005-0000-0000-000086490000}"/>
    <cellStyle name="Total 28 11" xfId="18775" xr:uid="{00000000-0005-0000-0000-000087490000}"/>
    <cellStyle name="Total 28 12" xfId="18776" xr:uid="{00000000-0005-0000-0000-000088490000}"/>
    <cellStyle name="Total 28 2" xfId="18777" xr:uid="{00000000-0005-0000-0000-000089490000}"/>
    <cellStyle name="Total 28 2 2" xfId="18778" xr:uid="{00000000-0005-0000-0000-00008A490000}"/>
    <cellStyle name="Total 28 2 2 2" xfId="18779" xr:uid="{00000000-0005-0000-0000-00008B490000}"/>
    <cellStyle name="Total 28 2 3" xfId="18780" xr:uid="{00000000-0005-0000-0000-00008C490000}"/>
    <cellStyle name="Total 28 2 3 2" xfId="18781" xr:uid="{00000000-0005-0000-0000-00008D490000}"/>
    <cellStyle name="Total 28 2 4" xfId="18782" xr:uid="{00000000-0005-0000-0000-00008E490000}"/>
    <cellStyle name="Total 28 2 5" xfId="18783" xr:uid="{00000000-0005-0000-0000-00008F490000}"/>
    <cellStyle name="Total 28 3" xfId="18784" xr:uid="{00000000-0005-0000-0000-000090490000}"/>
    <cellStyle name="Total 28 3 2" xfId="18785" xr:uid="{00000000-0005-0000-0000-000091490000}"/>
    <cellStyle name="Total 28 3 2 2" xfId="18786" xr:uid="{00000000-0005-0000-0000-000092490000}"/>
    <cellStyle name="Total 28 3 3" xfId="18787" xr:uid="{00000000-0005-0000-0000-000093490000}"/>
    <cellStyle name="Total 28 3 3 2" xfId="18788" xr:uid="{00000000-0005-0000-0000-000094490000}"/>
    <cellStyle name="Total 28 3 4" xfId="18789" xr:uid="{00000000-0005-0000-0000-000095490000}"/>
    <cellStyle name="Total 28 4" xfId="18790" xr:uid="{00000000-0005-0000-0000-000096490000}"/>
    <cellStyle name="Total 28 4 2" xfId="18791" xr:uid="{00000000-0005-0000-0000-000097490000}"/>
    <cellStyle name="Total 28 4 2 2" xfId="18792" xr:uid="{00000000-0005-0000-0000-000098490000}"/>
    <cellStyle name="Total 28 4 3" xfId="18793" xr:uid="{00000000-0005-0000-0000-000099490000}"/>
    <cellStyle name="Total 28 4 3 2" xfId="18794" xr:uid="{00000000-0005-0000-0000-00009A490000}"/>
    <cellStyle name="Total 28 4 4" xfId="18795" xr:uid="{00000000-0005-0000-0000-00009B490000}"/>
    <cellStyle name="Total 28 5" xfId="18796" xr:uid="{00000000-0005-0000-0000-00009C490000}"/>
    <cellStyle name="Total 28 5 2" xfId="18797" xr:uid="{00000000-0005-0000-0000-00009D490000}"/>
    <cellStyle name="Total 28 5 2 2" xfId="18798" xr:uid="{00000000-0005-0000-0000-00009E490000}"/>
    <cellStyle name="Total 28 5 3" xfId="18799" xr:uid="{00000000-0005-0000-0000-00009F490000}"/>
    <cellStyle name="Total 28 5 3 2" xfId="18800" xr:uid="{00000000-0005-0000-0000-0000A0490000}"/>
    <cellStyle name="Total 28 5 4" xfId="18801" xr:uid="{00000000-0005-0000-0000-0000A1490000}"/>
    <cellStyle name="Total 28 5 4 2" xfId="18802" xr:uid="{00000000-0005-0000-0000-0000A2490000}"/>
    <cellStyle name="Total 28 5 5" xfId="18803" xr:uid="{00000000-0005-0000-0000-0000A3490000}"/>
    <cellStyle name="Total 28 6" xfId="18804" xr:uid="{00000000-0005-0000-0000-0000A4490000}"/>
    <cellStyle name="Total 28 6 2" xfId="18805" xr:uid="{00000000-0005-0000-0000-0000A5490000}"/>
    <cellStyle name="Total 28 6 2 2" xfId="18806" xr:uid="{00000000-0005-0000-0000-0000A6490000}"/>
    <cellStyle name="Total 28 6 3" xfId="18807" xr:uid="{00000000-0005-0000-0000-0000A7490000}"/>
    <cellStyle name="Total 28 6 3 2" xfId="18808" xr:uid="{00000000-0005-0000-0000-0000A8490000}"/>
    <cellStyle name="Total 28 6 4" xfId="18809" xr:uid="{00000000-0005-0000-0000-0000A9490000}"/>
    <cellStyle name="Total 28 7" xfId="18810" xr:uid="{00000000-0005-0000-0000-0000AA490000}"/>
    <cellStyle name="Total 28 7 2" xfId="18811" xr:uid="{00000000-0005-0000-0000-0000AB490000}"/>
    <cellStyle name="Total 28 8" xfId="18812" xr:uid="{00000000-0005-0000-0000-0000AC490000}"/>
    <cellStyle name="Total 28 8 2" xfId="18813" xr:uid="{00000000-0005-0000-0000-0000AD490000}"/>
    <cellStyle name="Total 28 9" xfId="18814" xr:uid="{00000000-0005-0000-0000-0000AE490000}"/>
    <cellStyle name="Total 28 9 2" xfId="18815" xr:uid="{00000000-0005-0000-0000-0000AF490000}"/>
    <cellStyle name="Total 29" xfId="18816" xr:uid="{00000000-0005-0000-0000-0000B0490000}"/>
    <cellStyle name="Total 29 10" xfId="18817" xr:uid="{00000000-0005-0000-0000-0000B1490000}"/>
    <cellStyle name="Total 29 11" xfId="18818" xr:uid="{00000000-0005-0000-0000-0000B2490000}"/>
    <cellStyle name="Total 29 12" xfId="18819" xr:uid="{00000000-0005-0000-0000-0000B3490000}"/>
    <cellStyle name="Total 29 2" xfId="18820" xr:uid="{00000000-0005-0000-0000-0000B4490000}"/>
    <cellStyle name="Total 29 2 2" xfId="18821" xr:uid="{00000000-0005-0000-0000-0000B5490000}"/>
    <cellStyle name="Total 29 2 2 2" xfId="18822" xr:uid="{00000000-0005-0000-0000-0000B6490000}"/>
    <cellStyle name="Total 29 2 3" xfId="18823" xr:uid="{00000000-0005-0000-0000-0000B7490000}"/>
    <cellStyle name="Total 29 2 3 2" xfId="18824" xr:uid="{00000000-0005-0000-0000-0000B8490000}"/>
    <cellStyle name="Total 29 2 4" xfId="18825" xr:uid="{00000000-0005-0000-0000-0000B9490000}"/>
    <cellStyle name="Total 29 2 5" xfId="18826" xr:uid="{00000000-0005-0000-0000-0000BA490000}"/>
    <cellStyle name="Total 29 3" xfId="18827" xr:uid="{00000000-0005-0000-0000-0000BB490000}"/>
    <cellStyle name="Total 29 3 2" xfId="18828" xr:uid="{00000000-0005-0000-0000-0000BC490000}"/>
    <cellStyle name="Total 29 3 2 2" xfId="18829" xr:uid="{00000000-0005-0000-0000-0000BD490000}"/>
    <cellStyle name="Total 29 3 3" xfId="18830" xr:uid="{00000000-0005-0000-0000-0000BE490000}"/>
    <cellStyle name="Total 29 3 3 2" xfId="18831" xr:uid="{00000000-0005-0000-0000-0000BF490000}"/>
    <cellStyle name="Total 29 3 4" xfId="18832" xr:uid="{00000000-0005-0000-0000-0000C0490000}"/>
    <cellStyle name="Total 29 4" xfId="18833" xr:uid="{00000000-0005-0000-0000-0000C1490000}"/>
    <cellStyle name="Total 29 4 2" xfId="18834" xr:uid="{00000000-0005-0000-0000-0000C2490000}"/>
    <cellStyle name="Total 29 4 2 2" xfId="18835" xr:uid="{00000000-0005-0000-0000-0000C3490000}"/>
    <cellStyle name="Total 29 4 3" xfId="18836" xr:uid="{00000000-0005-0000-0000-0000C4490000}"/>
    <cellStyle name="Total 29 4 3 2" xfId="18837" xr:uid="{00000000-0005-0000-0000-0000C5490000}"/>
    <cellStyle name="Total 29 4 4" xfId="18838" xr:uid="{00000000-0005-0000-0000-0000C6490000}"/>
    <cellStyle name="Total 29 5" xfId="18839" xr:uid="{00000000-0005-0000-0000-0000C7490000}"/>
    <cellStyle name="Total 29 5 2" xfId="18840" xr:uid="{00000000-0005-0000-0000-0000C8490000}"/>
    <cellStyle name="Total 29 5 2 2" xfId="18841" xr:uid="{00000000-0005-0000-0000-0000C9490000}"/>
    <cellStyle name="Total 29 5 3" xfId="18842" xr:uid="{00000000-0005-0000-0000-0000CA490000}"/>
    <cellStyle name="Total 29 5 3 2" xfId="18843" xr:uid="{00000000-0005-0000-0000-0000CB490000}"/>
    <cellStyle name="Total 29 5 4" xfId="18844" xr:uid="{00000000-0005-0000-0000-0000CC490000}"/>
    <cellStyle name="Total 29 5 4 2" xfId="18845" xr:uid="{00000000-0005-0000-0000-0000CD490000}"/>
    <cellStyle name="Total 29 5 5" xfId="18846" xr:uid="{00000000-0005-0000-0000-0000CE490000}"/>
    <cellStyle name="Total 29 6" xfId="18847" xr:uid="{00000000-0005-0000-0000-0000CF490000}"/>
    <cellStyle name="Total 29 6 2" xfId="18848" xr:uid="{00000000-0005-0000-0000-0000D0490000}"/>
    <cellStyle name="Total 29 6 2 2" xfId="18849" xr:uid="{00000000-0005-0000-0000-0000D1490000}"/>
    <cellStyle name="Total 29 6 3" xfId="18850" xr:uid="{00000000-0005-0000-0000-0000D2490000}"/>
    <cellStyle name="Total 29 6 3 2" xfId="18851" xr:uid="{00000000-0005-0000-0000-0000D3490000}"/>
    <cellStyle name="Total 29 6 4" xfId="18852" xr:uid="{00000000-0005-0000-0000-0000D4490000}"/>
    <cellStyle name="Total 29 7" xfId="18853" xr:uid="{00000000-0005-0000-0000-0000D5490000}"/>
    <cellStyle name="Total 29 7 2" xfId="18854" xr:uid="{00000000-0005-0000-0000-0000D6490000}"/>
    <cellStyle name="Total 29 8" xfId="18855" xr:uid="{00000000-0005-0000-0000-0000D7490000}"/>
    <cellStyle name="Total 29 8 2" xfId="18856" xr:uid="{00000000-0005-0000-0000-0000D8490000}"/>
    <cellStyle name="Total 29 9" xfId="18857" xr:uid="{00000000-0005-0000-0000-0000D9490000}"/>
    <cellStyle name="Total 29 9 2" xfId="18858" xr:uid="{00000000-0005-0000-0000-0000DA490000}"/>
    <cellStyle name="Total 3" xfId="18859" xr:uid="{00000000-0005-0000-0000-0000DB490000}"/>
    <cellStyle name="Total 3 10" xfId="18860" xr:uid="{00000000-0005-0000-0000-0000DC490000}"/>
    <cellStyle name="Total 3 10 2" xfId="18861" xr:uid="{00000000-0005-0000-0000-0000DD490000}"/>
    <cellStyle name="Total 3 11" xfId="18862" xr:uid="{00000000-0005-0000-0000-0000DE490000}"/>
    <cellStyle name="Total 3 12" xfId="18863" xr:uid="{00000000-0005-0000-0000-0000DF490000}"/>
    <cellStyle name="Total 3 13" xfId="18864" xr:uid="{00000000-0005-0000-0000-0000E0490000}"/>
    <cellStyle name="Total 3 2" xfId="18865" xr:uid="{00000000-0005-0000-0000-0000E1490000}"/>
    <cellStyle name="Total 3 2 10" xfId="18866" xr:uid="{00000000-0005-0000-0000-0000E2490000}"/>
    <cellStyle name="Total 3 2 11" xfId="18867" xr:uid="{00000000-0005-0000-0000-0000E3490000}"/>
    <cellStyle name="Total 3 2 2" xfId="18868" xr:uid="{00000000-0005-0000-0000-0000E4490000}"/>
    <cellStyle name="Total 3 2 2 2" xfId="18869" xr:uid="{00000000-0005-0000-0000-0000E5490000}"/>
    <cellStyle name="Total 3 2 2 2 2" xfId="18870" xr:uid="{00000000-0005-0000-0000-0000E6490000}"/>
    <cellStyle name="Total 3 2 2 3" xfId="18871" xr:uid="{00000000-0005-0000-0000-0000E7490000}"/>
    <cellStyle name="Total 3 2 2 3 2" xfId="18872" xr:uid="{00000000-0005-0000-0000-0000E8490000}"/>
    <cellStyle name="Total 3 2 2 4" xfId="18873" xr:uid="{00000000-0005-0000-0000-0000E9490000}"/>
    <cellStyle name="Total 3 2 3" xfId="18874" xr:uid="{00000000-0005-0000-0000-0000EA490000}"/>
    <cellStyle name="Total 3 2 3 2" xfId="18875" xr:uid="{00000000-0005-0000-0000-0000EB490000}"/>
    <cellStyle name="Total 3 2 3 2 2" xfId="18876" xr:uid="{00000000-0005-0000-0000-0000EC490000}"/>
    <cellStyle name="Total 3 2 3 3" xfId="18877" xr:uid="{00000000-0005-0000-0000-0000ED490000}"/>
    <cellStyle name="Total 3 2 3 3 2" xfId="18878" xr:uid="{00000000-0005-0000-0000-0000EE490000}"/>
    <cellStyle name="Total 3 2 3 4" xfId="18879" xr:uid="{00000000-0005-0000-0000-0000EF490000}"/>
    <cellStyle name="Total 3 2 4" xfId="18880" xr:uid="{00000000-0005-0000-0000-0000F0490000}"/>
    <cellStyle name="Total 3 2 4 2" xfId="18881" xr:uid="{00000000-0005-0000-0000-0000F1490000}"/>
    <cellStyle name="Total 3 2 4 2 2" xfId="18882" xr:uid="{00000000-0005-0000-0000-0000F2490000}"/>
    <cellStyle name="Total 3 2 4 3" xfId="18883" xr:uid="{00000000-0005-0000-0000-0000F3490000}"/>
    <cellStyle name="Total 3 2 4 3 2" xfId="18884" xr:uid="{00000000-0005-0000-0000-0000F4490000}"/>
    <cellStyle name="Total 3 2 4 4" xfId="18885" xr:uid="{00000000-0005-0000-0000-0000F5490000}"/>
    <cellStyle name="Total 3 2 4 4 2" xfId="18886" xr:uid="{00000000-0005-0000-0000-0000F6490000}"/>
    <cellStyle name="Total 3 2 4 5" xfId="18887" xr:uid="{00000000-0005-0000-0000-0000F7490000}"/>
    <cellStyle name="Total 3 2 5" xfId="18888" xr:uid="{00000000-0005-0000-0000-0000F8490000}"/>
    <cellStyle name="Total 3 2 5 2" xfId="18889" xr:uid="{00000000-0005-0000-0000-0000F9490000}"/>
    <cellStyle name="Total 3 2 5 2 2" xfId="18890" xr:uid="{00000000-0005-0000-0000-0000FA490000}"/>
    <cellStyle name="Total 3 2 5 3" xfId="18891" xr:uid="{00000000-0005-0000-0000-0000FB490000}"/>
    <cellStyle name="Total 3 2 5 3 2" xfId="18892" xr:uid="{00000000-0005-0000-0000-0000FC490000}"/>
    <cellStyle name="Total 3 2 5 4" xfId="18893" xr:uid="{00000000-0005-0000-0000-0000FD490000}"/>
    <cellStyle name="Total 3 2 6" xfId="18894" xr:uid="{00000000-0005-0000-0000-0000FE490000}"/>
    <cellStyle name="Total 3 2 6 2" xfId="18895" xr:uid="{00000000-0005-0000-0000-0000FF490000}"/>
    <cellStyle name="Total 3 2 7" xfId="18896" xr:uid="{00000000-0005-0000-0000-0000004A0000}"/>
    <cellStyle name="Total 3 2 7 2" xfId="18897" xr:uid="{00000000-0005-0000-0000-0000014A0000}"/>
    <cellStyle name="Total 3 2 8" xfId="18898" xr:uid="{00000000-0005-0000-0000-0000024A0000}"/>
    <cellStyle name="Total 3 2 8 2" xfId="18899" xr:uid="{00000000-0005-0000-0000-0000034A0000}"/>
    <cellStyle name="Total 3 2 9" xfId="18900" xr:uid="{00000000-0005-0000-0000-0000044A0000}"/>
    <cellStyle name="Total 3 3" xfId="18901" xr:uid="{00000000-0005-0000-0000-0000054A0000}"/>
    <cellStyle name="Total 3 3 2" xfId="18902" xr:uid="{00000000-0005-0000-0000-0000064A0000}"/>
    <cellStyle name="Total 3 3 2 2" xfId="18903" xr:uid="{00000000-0005-0000-0000-0000074A0000}"/>
    <cellStyle name="Total 3 3 3" xfId="18904" xr:uid="{00000000-0005-0000-0000-0000084A0000}"/>
    <cellStyle name="Total 3 3 3 2" xfId="18905" xr:uid="{00000000-0005-0000-0000-0000094A0000}"/>
    <cellStyle name="Total 3 3 4" xfId="18906" xr:uid="{00000000-0005-0000-0000-00000A4A0000}"/>
    <cellStyle name="Total 3 3 5" xfId="18907" xr:uid="{00000000-0005-0000-0000-00000B4A0000}"/>
    <cellStyle name="Total 3 3 6" xfId="18908" xr:uid="{00000000-0005-0000-0000-00000C4A0000}"/>
    <cellStyle name="Total 3 4" xfId="18909" xr:uid="{00000000-0005-0000-0000-00000D4A0000}"/>
    <cellStyle name="Total 3 4 2" xfId="18910" xr:uid="{00000000-0005-0000-0000-00000E4A0000}"/>
    <cellStyle name="Total 3 4 2 2" xfId="18911" xr:uid="{00000000-0005-0000-0000-00000F4A0000}"/>
    <cellStyle name="Total 3 4 3" xfId="18912" xr:uid="{00000000-0005-0000-0000-0000104A0000}"/>
    <cellStyle name="Total 3 4 3 2" xfId="18913" xr:uid="{00000000-0005-0000-0000-0000114A0000}"/>
    <cellStyle name="Total 3 4 4" xfId="18914" xr:uid="{00000000-0005-0000-0000-0000124A0000}"/>
    <cellStyle name="Total 3 5" xfId="18915" xr:uid="{00000000-0005-0000-0000-0000134A0000}"/>
    <cellStyle name="Total 3 5 2" xfId="18916" xr:uid="{00000000-0005-0000-0000-0000144A0000}"/>
    <cellStyle name="Total 3 5 2 2" xfId="18917" xr:uid="{00000000-0005-0000-0000-0000154A0000}"/>
    <cellStyle name="Total 3 5 3" xfId="18918" xr:uid="{00000000-0005-0000-0000-0000164A0000}"/>
    <cellStyle name="Total 3 5 3 2" xfId="18919" xr:uid="{00000000-0005-0000-0000-0000174A0000}"/>
    <cellStyle name="Total 3 5 4" xfId="18920" xr:uid="{00000000-0005-0000-0000-0000184A0000}"/>
    <cellStyle name="Total 3 6" xfId="18921" xr:uid="{00000000-0005-0000-0000-0000194A0000}"/>
    <cellStyle name="Total 3 6 2" xfId="18922" xr:uid="{00000000-0005-0000-0000-00001A4A0000}"/>
    <cellStyle name="Total 3 6 2 2" xfId="18923" xr:uid="{00000000-0005-0000-0000-00001B4A0000}"/>
    <cellStyle name="Total 3 6 3" xfId="18924" xr:uid="{00000000-0005-0000-0000-00001C4A0000}"/>
    <cellStyle name="Total 3 6 3 2" xfId="18925" xr:uid="{00000000-0005-0000-0000-00001D4A0000}"/>
    <cellStyle name="Total 3 6 4" xfId="18926" xr:uid="{00000000-0005-0000-0000-00001E4A0000}"/>
    <cellStyle name="Total 3 6 4 2" xfId="18927" xr:uid="{00000000-0005-0000-0000-00001F4A0000}"/>
    <cellStyle name="Total 3 6 5" xfId="18928" xr:uid="{00000000-0005-0000-0000-0000204A0000}"/>
    <cellStyle name="Total 3 7" xfId="18929" xr:uid="{00000000-0005-0000-0000-0000214A0000}"/>
    <cellStyle name="Total 3 7 2" xfId="18930" xr:uid="{00000000-0005-0000-0000-0000224A0000}"/>
    <cellStyle name="Total 3 7 2 2" xfId="18931" xr:uid="{00000000-0005-0000-0000-0000234A0000}"/>
    <cellStyle name="Total 3 7 3" xfId="18932" xr:uid="{00000000-0005-0000-0000-0000244A0000}"/>
    <cellStyle name="Total 3 7 3 2" xfId="18933" xr:uid="{00000000-0005-0000-0000-0000254A0000}"/>
    <cellStyle name="Total 3 7 4" xfId="18934" xr:uid="{00000000-0005-0000-0000-0000264A0000}"/>
    <cellStyle name="Total 3 8" xfId="18935" xr:uid="{00000000-0005-0000-0000-0000274A0000}"/>
    <cellStyle name="Total 3 8 2" xfId="18936" xr:uid="{00000000-0005-0000-0000-0000284A0000}"/>
    <cellStyle name="Total 3 9" xfId="18937" xr:uid="{00000000-0005-0000-0000-0000294A0000}"/>
    <cellStyle name="Total 3 9 2" xfId="18938" xr:uid="{00000000-0005-0000-0000-00002A4A0000}"/>
    <cellStyle name="Total 30" xfId="18939" xr:uid="{00000000-0005-0000-0000-00002B4A0000}"/>
    <cellStyle name="Total 30 10" xfId="18940" xr:uid="{00000000-0005-0000-0000-00002C4A0000}"/>
    <cellStyle name="Total 30 11" xfId="18941" xr:uid="{00000000-0005-0000-0000-00002D4A0000}"/>
    <cellStyle name="Total 30 12" xfId="18942" xr:uid="{00000000-0005-0000-0000-00002E4A0000}"/>
    <cellStyle name="Total 30 2" xfId="18943" xr:uid="{00000000-0005-0000-0000-00002F4A0000}"/>
    <cellStyle name="Total 30 2 2" xfId="18944" xr:uid="{00000000-0005-0000-0000-0000304A0000}"/>
    <cellStyle name="Total 30 2 2 2" xfId="18945" xr:uid="{00000000-0005-0000-0000-0000314A0000}"/>
    <cellStyle name="Total 30 2 3" xfId="18946" xr:uid="{00000000-0005-0000-0000-0000324A0000}"/>
    <cellStyle name="Total 30 2 3 2" xfId="18947" xr:uid="{00000000-0005-0000-0000-0000334A0000}"/>
    <cellStyle name="Total 30 2 4" xfId="18948" xr:uid="{00000000-0005-0000-0000-0000344A0000}"/>
    <cellStyle name="Total 30 2 5" xfId="18949" xr:uid="{00000000-0005-0000-0000-0000354A0000}"/>
    <cellStyle name="Total 30 3" xfId="18950" xr:uid="{00000000-0005-0000-0000-0000364A0000}"/>
    <cellStyle name="Total 30 3 2" xfId="18951" xr:uid="{00000000-0005-0000-0000-0000374A0000}"/>
    <cellStyle name="Total 30 3 2 2" xfId="18952" xr:uid="{00000000-0005-0000-0000-0000384A0000}"/>
    <cellStyle name="Total 30 3 3" xfId="18953" xr:uid="{00000000-0005-0000-0000-0000394A0000}"/>
    <cellStyle name="Total 30 3 3 2" xfId="18954" xr:uid="{00000000-0005-0000-0000-00003A4A0000}"/>
    <cellStyle name="Total 30 3 4" xfId="18955" xr:uid="{00000000-0005-0000-0000-00003B4A0000}"/>
    <cellStyle name="Total 30 4" xfId="18956" xr:uid="{00000000-0005-0000-0000-00003C4A0000}"/>
    <cellStyle name="Total 30 4 2" xfId="18957" xr:uid="{00000000-0005-0000-0000-00003D4A0000}"/>
    <cellStyle name="Total 30 4 2 2" xfId="18958" xr:uid="{00000000-0005-0000-0000-00003E4A0000}"/>
    <cellStyle name="Total 30 4 3" xfId="18959" xr:uid="{00000000-0005-0000-0000-00003F4A0000}"/>
    <cellStyle name="Total 30 4 3 2" xfId="18960" xr:uid="{00000000-0005-0000-0000-0000404A0000}"/>
    <cellStyle name="Total 30 4 4" xfId="18961" xr:uid="{00000000-0005-0000-0000-0000414A0000}"/>
    <cellStyle name="Total 30 5" xfId="18962" xr:uid="{00000000-0005-0000-0000-0000424A0000}"/>
    <cellStyle name="Total 30 5 2" xfId="18963" xr:uid="{00000000-0005-0000-0000-0000434A0000}"/>
    <cellStyle name="Total 30 5 2 2" xfId="18964" xr:uid="{00000000-0005-0000-0000-0000444A0000}"/>
    <cellStyle name="Total 30 5 3" xfId="18965" xr:uid="{00000000-0005-0000-0000-0000454A0000}"/>
    <cellStyle name="Total 30 5 3 2" xfId="18966" xr:uid="{00000000-0005-0000-0000-0000464A0000}"/>
    <cellStyle name="Total 30 5 4" xfId="18967" xr:uid="{00000000-0005-0000-0000-0000474A0000}"/>
    <cellStyle name="Total 30 5 4 2" xfId="18968" xr:uid="{00000000-0005-0000-0000-0000484A0000}"/>
    <cellStyle name="Total 30 5 5" xfId="18969" xr:uid="{00000000-0005-0000-0000-0000494A0000}"/>
    <cellStyle name="Total 30 6" xfId="18970" xr:uid="{00000000-0005-0000-0000-00004A4A0000}"/>
    <cellStyle name="Total 30 6 2" xfId="18971" xr:uid="{00000000-0005-0000-0000-00004B4A0000}"/>
    <cellStyle name="Total 30 6 2 2" xfId="18972" xr:uid="{00000000-0005-0000-0000-00004C4A0000}"/>
    <cellStyle name="Total 30 6 3" xfId="18973" xr:uid="{00000000-0005-0000-0000-00004D4A0000}"/>
    <cellStyle name="Total 30 6 3 2" xfId="18974" xr:uid="{00000000-0005-0000-0000-00004E4A0000}"/>
    <cellStyle name="Total 30 6 4" xfId="18975" xr:uid="{00000000-0005-0000-0000-00004F4A0000}"/>
    <cellStyle name="Total 30 7" xfId="18976" xr:uid="{00000000-0005-0000-0000-0000504A0000}"/>
    <cellStyle name="Total 30 7 2" xfId="18977" xr:uid="{00000000-0005-0000-0000-0000514A0000}"/>
    <cellStyle name="Total 30 8" xfId="18978" xr:uid="{00000000-0005-0000-0000-0000524A0000}"/>
    <cellStyle name="Total 30 8 2" xfId="18979" xr:uid="{00000000-0005-0000-0000-0000534A0000}"/>
    <cellStyle name="Total 30 9" xfId="18980" xr:uid="{00000000-0005-0000-0000-0000544A0000}"/>
    <cellStyle name="Total 30 9 2" xfId="18981" xr:uid="{00000000-0005-0000-0000-0000554A0000}"/>
    <cellStyle name="Total 31" xfId="18982" xr:uid="{00000000-0005-0000-0000-0000564A0000}"/>
    <cellStyle name="Total 31 10" xfId="18983" xr:uid="{00000000-0005-0000-0000-0000574A0000}"/>
    <cellStyle name="Total 31 11" xfId="18984" xr:uid="{00000000-0005-0000-0000-0000584A0000}"/>
    <cellStyle name="Total 31 12" xfId="18985" xr:uid="{00000000-0005-0000-0000-0000594A0000}"/>
    <cellStyle name="Total 31 2" xfId="18986" xr:uid="{00000000-0005-0000-0000-00005A4A0000}"/>
    <cellStyle name="Total 31 2 2" xfId="18987" xr:uid="{00000000-0005-0000-0000-00005B4A0000}"/>
    <cellStyle name="Total 31 2 2 2" xfId="18988" xr:uid="{00000000-0005-0000-0000-00005C4A0000}"/>
    <cellStyle name="Total 31 2 3" xfId="18989" xr:uid="{00000000-0005-0000-0000-00005D4A0000}"/>
    <cellStyle name="Total 31 2 3 2" xfId="18990" xr:uid="{00000000-0005-0000-0000-00005E4A0000}"/>
    <cellStyle name="Total 31 2 4" xfId="18991" xr:uid="{00000000-0005-0000-0000-00005F4A0000}"/>
    <cellStyle name="Total 31 2 5" xfId="18992" xr:uid="{00000000-0005-0000-0000-0000604A0000}"/>
    <cellStyle name="Total 31 3" xfId="18993" xr:uid="{00000000-0005-0000-0000-0000614A0000}"/>
    <cellStyle name="Total 31 3 2" xfId="18994" xr:uid="{00000000-0005-0000-0000-0000624A0000}"/>
    <cellStyle name="Total 31 3 2 2" xfId="18995" xr:uid="{00000000-0005-0000-0000-0000634A0000}"/>
    <cellStyle name="Total 31 3 3" xfId="18996" xr:uid="{00000000-0005-0000-0000-0000644A0000}"/>
    <cellStyle name="Total 31 3 3 2" xfId="18997" xr:uid="{00000000-0005-0000-0000-0000654A0000}"/>
    <cellStyle name="Total 31 3 4" xfId="18998" xr:uid="{00000000-0005-0000-0000-0000664A0000}"/>
    <cellStyle name="Total 31 4" xfId="18999" xr:uid="{00000000-0005-0000-0000-0000674A0000}"/>
    <cellStyle name="Total 31 4 2" xfId="19000" xr:uid="{00000000-0005-0000-0000-0000684A0000}"/>
    <cellStyle name="Total 31 4 2 2" xfId="19001" xr:uid="{00000000-0005-0000-0000-0000694A0000}"/>
    <cellStyle name="Total 31 4 3" xfId="19002" xr:uid="{00000000-0005-0000-0000-00006A4A0000}"/>
    <cellStyle name="Total 31 4 3 2" xfId="19003" xr:uid="{00000000-0005-0000-0000-00006B4A0000}"/>
    <cellStyle name="Total 31 4 4" xfId="19004" xr:uid="{00000000-0005-0000-0000-00006C4A0000}"/>
    <cellStyle name="Total 31 5" xfId="19005" xr:uid="{00000000-0005-0000-0000-00006D4A0000}"/>
    <cellStyle name="Total 31 5 2" xfId="19006" xr:uid="{00000000-0005-0000-0000-00006E4A0000}"/>
    <cellStyle name="Total 31 5 2 2" xfId="19007" xr:uid="{00000000-0005-0000-0000-00006F4A0000}"/>
    <cellStyle name="Total 31 5 3" xfId="19008" xr:uid="{00000000-0005-0000-0000-0000704A0000}"/>
    <cellStyle name="Total 31 5 3 2" xfId="19009" xr:uid="{00000000-0005-0000-0000-0000714A0000}"/>
    <cellStyle name="Total 31 5 4" xfId="19010" xr:uid="{00000000-0005-0000-0000-0000724A0000}"/>
    <cellStyle name="Total 31 5 4 2" xfId="19011" xr:uid="{00000000-0005-0000-0000-0000734A0000}"/>
    <cellStyle name="Total 31 5 5" xfId="19012" xr:uid="{00000000-0005-0000-0000-0000744A0000}"/>
    <cellStyle name="Total 31 6" xfId="19013" xr:uid="{00000000-0005-0000-0000-0000754A0000}"/>
    <cellStyle name="Total 31 6 2" xfId="19014" xr:uid="{00000000-0005-0000-0000-0000764A0000}"/>
    <cellStyle name="Total 31 6 2 2" xfId="19015" xr:uid="{00000000-0005-0000-0000-0000774A0000}"/>
    <cellStyle name="Total 31 6 3" xfId="19016" xr:uid="{00000000-0005-0000-0000-0000784A0000}"/>
    <cellStyle name="Total 31 6 3 2" xfId="19017" xr:uid="{00000000-0005-0000-0000-0000794A0000}"/>
    <cellStyle name="Total 31 6 4" xfId="19018" xr:uid="{00000000-0005-0000-0000-00007A4A0000}"/>
    <cellStyle name="Total 31 7" xfId="19019" xr:uid="{00000000-0005-0000-0000-00007B4A0000}"/>
    <cellStyle name="Total 31 7 2" xfId="19020" xr:uid="{00000000-0005-0000-0000-00007C4A0000}"/>
    <cellStyle name="Total 31 8" xfId="19021" xr:uid="{00000000-0005-0000-0000-00007D4A0000}"/>
    <cellStyle name="Total 31 8 2" xfId="19022" xr:uid="{00000000-0005-0000-0000-00007E4A0000}"/>
    <cellStyle name="Total 31 9" xfId="19023" xr:uid="{00000000-0005-0000-0000-00007F4A0000}"/>
    <cellStyle name="Total 31 9 2" xfId="19024" xr:uid="{00000000-0005-0000-0000-0000804A0000}"/>
    <cellStyle name="Total 32" xfId="19025" xr:uid="{00000000-0005-0000-0000-0000814A0000}"/>
    <cellStyle name="Total 32 10" xfId="19026" xr:uid="{00000000-0005-0000-0000-0000824A0000}"/>
    <cellStyle name="Total 32 11" xfId="19027" xr:uid="{00000000-0005-0000-0000-0000834A0000}"/>
    <cellStyle name="Total 32 12" xfId="19028" xr:uid="{00000000-0005-0000-0000-0000844A0000}"/>
    <cellStyle name="Total 32 2" xfId="19029" xr:uid="{00000000-0005-0000-0000-0000854A0000}"/>
    <cellStyle name="Total 32 2 2" xfId="19030" xr:uid="{00000000-0005-0000-0000-0000864A0000}"/>
    <cellStyle name="Total 32 2 2 2" xfId="19031" xr:uid="{00000000-0005-0000-0000-0000874A0000}"/>
    <cellStyle name="Total 32 2 3" xfId="19032" xr:uid="{00000000-0005-0000-0000-0000884A0000}"/>
    <cellStyle name="Total 32 2 3 2" xfId="19033" xr:uid="{00000000-0005-0000-0000-0000894A0000}"/>
    <cellStyle name="Total 32 2 4" xfId="19034" xr:uid="{00000000-0005-0000-0000-00008A4A0000}"/>
    <cellStyle name="Total 32 2 5" xfId="19035" xr:uid="{00000000-0005-0000-0000-00008B4A0000}"/>
    <cellStyle name="Total 32 3" xfId="19036" xr:uid="{00000000-0005-0000-0000-00008C4A0000}"/>
    <cellStyle name="Total 32 3 2" xfId="19037" xr:uid="{00000000-0005-0000-0000-00008D4A0000}"/>
    <cellStyle name="Total 32 3 2 2" xfId="19038" xr:uid="{00000000-0005-0000-0000-00008E4A0000}"/>
    <cellStyle name="Total 32 3 3" xfId="19039" xr:uid="{00000000-0005-0000-0000-00008F4A0000}"/>
    <cellStyle name="Total 32 3 3 2" xfId="19040" xr:uid="{00000000-0005-0000-0000-0000904A0000}"/>
    <cellStyle name="Total 32 3 4" xfId="19041" xr:uid="{00000000-0005-0000-0000-0000914A0000}"/>
    <cellStyle name="Total 32 4" xfId="19042" xr:uid="{00000000-0005-0000-0000-0000924A0000}"/>
    <cellStyle name="Total 32 4 2" xfId="19043" xr:uid="{00000000-0005-0000-0000-0000934A0000}"/>
    <cellStyle name="Total 32 4 2 2" xfId="19044" xr:uid="{00000000-0005-0000-0000-0000944A0000}"/>
    <cellStyle name="Total 32 4 3" xfId="19045" xr:uid="{00000000-0005-0000-0000-0000954A0000}"/>
    <cellStyle name="Total 32 4 3 2" xfId="19046" xr:uid="{00000000-0005-0000-0000-0000964A0000}"/>
    <cellStyle name="Total 32 4 4" xfId="19047" xr:uid="{00000000-0005-0000-0000-0000974A0000}"/>
    <cellStyle name="Total 32 5" xfId="19048" xr:uid="{00000000-0005-0000-0000-0000984A0000}"/>
    <cellStyle name="Total 32 5 2" xfId="19049" xr:uid="{00000000-0005-0000-0000-0000994A0000}"/>
    <cellStyle name="Total 32 5 2 2" xfId="19050" xr:uid="{00000000-0005-0000-0000-00009A4A0000}"/>
    <cellStyle name="Total 32 5 3" xfId="19051" xr:uid="{00000000-0005-0000-0000-00009B4A0000}"/>
    <cellStyle name="Total 32 5 3 2" xfId="19052" xr:uid="{00000000-0005-0000-0000-00009C4A0000}"/>
    <cellStyle name="Total 32 5 4" xfId="19053" xr:uid="{00000000-0005-0000-0000-00009D4A0000}"/>
    <cellStyle name="Total 32 5 4 2" xfId="19054" xr:uid="{00000000-0005-0000-0000-00009E4A0000}"/>
    <cellStyle name="Total 32 5 5" xfId="19055" xr:uid="{00000000-0005-0000-0000-00009F4A0000}"/>
    <cellStyle name="Total 32 6" xfId="19056" xr:uid="{00000000-0005-0000-0000-0000A04A0000}"/>
    <cellStyle name="Total 32 6 2" xfId="19057" xr:uid="{00000000-0005-0000-0000-0000A14A0000}"/>
    <cellStyle name="Total 32 6 2 2" xfId="19058" xr:uid="{00000000-0005-0000-0000-0000A24A0000}"/>
    <cellStyle name="Total 32 6 3" xfId="19059" xr:uid="{00000000-0005-0000-0000-0000A34A0000}"/>
    <cellStyle name="Total 32 6 3 2" xfId="19060" xr:uid="{00000000-0005-0000-0000-0000A44A0000}"/>
    <cellStyle name="Total 32 6 4" xfId="19061" xr:uid="{00000000-0005-0000-0000-0000A54A0000}"/>
    <cellStyle name="Total 32 7" xfId="19062" xr:uid="{00000000-0005-0000-0000-0000A64A0000}"/>
    <cellStyle name="Total 32 7 2" xfId="19063" xr:uid="{00000000-0005-0000-0000-0000A74A0000}"/>
    <cellStyle name="Total 32 8" xfId="19064" xr:uid="{00000000-0005-0000-0000-0000A84A0000}"/>
    <cellStyle name="Total 32 8 2" xfId="19065" xr:uid="{00000000-0005-0000-0000-0000A94A0000}"/>
    <cellStyle name="Total 32 9" xfId="19066" xr:uid="{00000000-0005-0000-0000-0000AA4A0000}"/>
    <cellStyle name="Total 32 9 2" xfId="19067" xr:uid="{00000000-0005-0000-0000-0000AB4A0000}"/>
    <cellStyle name="Total 33" xfId="19068" xr:uid="{00000000-0005-0000-0000-0000AC4A0000}"/>
    <cellStyle name="Total 33 10" xfId="19069" xr:uid="{00000000-0005-0000-0000-0000AD4A0000}"/>
    <cellStyle name="Total 33 11" xfId="19070" xr:uid="{00000000-0005-0000-0000-0000AE4A0000}"/>
    <cellStyle name="Total 33 12" xfId="19071" xr:uid="{00000000-0005-0000-0000-0000AF4A0000}"/>
    <cellStyle name="Total 33 2" xfId="19072" xr:uid="{00000000-0005-0000-0000-0000B04A0000}"/>
    <cellStyle name="Total 33 2 2" xfId="19073" xr:uid="{00000000-0005-0000-0000-0000B14A0000}"/>
    <cellStyle name="Total 33 2 2 2" xfId="19074" xr:uid="{00000000-0005-0000-0000-0000B24A0000}"/>
    <cellStyle name="Total 33 2 3" xfId="19075" xr:uid="{00000000-0005-0000-0000-0000B34A0000}"/>
    <cellStyle name="Total 33 2 3 2" xfId="19076" xr:uid="{00000000-0005-0000-0000-0000B44A0000}"/>
    <cellStyle name="Total 33 2 4" xfId="19077" xr:uid="{00000000-0005-0000-0000-0000B54A0000}"/>
    <cellStyle name="Total 33 2 5" xfId="19078" xr:uid="{00000000-0005-0000-0000-0000B64A0000}"/>
    <cellStyle name="Total 33 3" xfId="19079" xr:uid="{00000000-0005-0000-0000-0000B74A0000}"/>
    <cellStyle name="Total 33 3 2" xfId="19080" xr:uid="{00000000-0005-0000-0000-0000B84A0000}"/>
    <cellStyle name="Total 33 3 2 2" xfId="19081" xr:uid="{00000000-0005-0000-0000-0000B94A0000}"/>
    <cellStyle name="Total 33 3 3" xfId="19082" xr:uid="{00000000-0005-0000-0000-0000BA4A0000}"/>
    <cellStyle name="Total 33 3 3 2" xfId="19083" xr:uid="{00000000-0005-0000-0000-0000BB4A0000}"/>
    <cellStyle name="Total 33 3 4" xfId="19084" xr:uid="{00000000-0005-0000-0000-0000BC4A0000}"/>
    <cellStyle name="Total 33 4" xfId="19085" xr:uid="{00000000-0005-0000-0000-0000BD4A0000}"/>
    <cellStyle name="Total 33 4 2" xfId="19086" xr:uid="{00000000-0005-0000-0000-0000BE4A0000}"/>
    <cellStyle name="Total 33 4 2 2" xfId="19087" xr:uid="{00000000-0005-0000-0000-0000BF4A0000}"/>
    <cellStyle name="Total 33 4 3" xfId="19088" xr:uid="{00000000-0005-0000-0000-0000C04A0000}"/>
    <cellStyle name="Total 33 4 3 2" xfId="19089" xr:uid="{00000000-0005-0000-0000-0000C14A0000}"/>
    <cellStyle name="Total 33 4 4" xfId="19090" xr:uid="{00000000-0005-0000-0000-0000C24A0000}"/>
    <cellStyle name="Total 33 5" xfId="19091" xr:uid="{00000000-0005-0000-0000-0000C34A0000}"/>
    <cellStyle name="Total 33 5 2" xfId="19092" xr:uid="{00000000-0005-0000-0000-0000C44A0000}"/>
    <cellStyle name="Total 33 5 2 2" xfId="19093" xr:uid="{00000000-0005-0000-0000-0000C54A0000}"/>
    <cellStyle name="Total 33 5 3" xfId="19094" xr:uid="{00000000-0005-0000-0000-0000C64A0000}"/>
    <cellStyle name="Total 33 5 3 2" xfId="19095" xr:uid="{00000000-0005-0000-0000-0000C74A0000}"/>
    <cellStyle name="Total 33 5 4" xfId="19096" xr:uid="{00000000-0005-0000-0000-0000C84A0000}"/>
    <cellStyle name="Total 33 5 4 2" xfId="19097" xr:uid="{00000000-0005-0000-0000-0000C94A0000}"/>
    <cellStyle name="Total 33 5 5" xfId="19098" xr:uid="{00000000-0005-0000-0000-0000CA4A0000}"/>
    <cellStyle name="Total 33 6" xfId="19099" xr:uid="{00000000-0005-0000-0000-0000CB4A0000}"/>
    <cellStyle name="Total 33 6 2" xfId="19100" xr:uid="{00000000-0005-0000-0000-0000CC4A0000}"/>
    <cellStyle name="Total 33 6 2 2" xfId="19101" xr:uid="{00000000-0005-0000-0000-0000CD4A0000}"/>
    <cellStyle name="Total 33 6 3" xfId="19102" xr:uid="{00000000-0005-0000-0000-0000CE4A0000}"/>
    <cellStyle name="Total 33 6 3 2" xfId="19103" xr:uid="{00000000-0005-0000-0000-0000CF4A0000}"/>
    <cellStyle name="Total 33 6 4" xfId="19104" xr:uid="{00000000-0005-0000-0000-0000D04A0000}"/>
    <cellStyle name="Total 33 7" xfId="19105" xr:uid="{00000000-0005-0000-0000-0000D14A0000}"/>
    <cellStyle name="Total 33 7 2" xfId="19106" xr:uid="{00000000-0005-0000-0000-0000D24A0000}"/>
    <cellStyle name="Total 33 8" xfId="19107" xr:uid="{00000000-0005-0000-0000-0000D34A0000}"/>
    <cellStyle name="Total 33 8 2" xfId="19108" xr:uid="{00000000-0005-0000-0000-0000D44A0000}"/>
    <cellStyle name="Total 33 9" xfId="19109" xr:uid="{00000000-0005-0000-0000-0000D54A0000}"/>
    <cellStyle name="Total 33 9 2" xfId="19110" xr:uid="{00000000-0005-0000-0000-0000D64A0000}"/>
    <cellStyle name="Total 34" xfId="19111" xr:uid="{00000000-0005-0000-0000-0000D74A0000}"/>
    <cellStyle name="Total 34 10" xfId="19112" xr:uid="{00000000-0005-0000-0000-0000D84A0000}"/>
    <cellStyle name="Total 34 11" xfId="19113" xr:uid="{00000000-0005-0000-0000-0000D94A0000}"/>
    <cellStyle name="Total 34 12" xfId="19114" xr:uid="{00000000-0005-0000-0000-0000DA4A0000}"/>
    <cellStyle name="Total 34 2" xfId="19115" xr:uid="{00000000-0005-0000-0000-0000DB4A0000}"/>
    <cellStyle name="Total 34 2 2" xfId="19116" xr:uid="{00000000-0005-0000-0000-0000DC4A0000}"/>
    <cellStyle name="Total 34 2 2 2" xfId="19117" xr:uid="{00000000-0005-0000-0000-0000DD4A0000}"/>
    <cellStyle name="Total 34 2 3" xfId="19118" xr:uid="{00000000-0005-0000-0000-0000DE4A0000}"/>
    <cellStyle name="Total 34 2 3 2" xfId="19119" xr:uid="{00000000-0005-0000-0000-0000DF4A0000}"/>
    <cellStyle name="Total 34 2 4" xfId="19120" xr:uid="{00000000-0005-0000-0000-0000E04A0000}"/>
    <cellStyle name="Total 34 2 5" xfId="19121" xr:uid="{00000000-0005-0000-0000-0000E14A0000}"/>
    <cellStyle name="Total 34 3" xfId="19122" xr:uid="{00000000-0005-0000-0000-0000E24A0000}"/>
    <cellStyle name="Total 34 3 2" xfId="19123" xr:uid="{00000000-0005-0000-0000-0000E34A0000}"/>
    <cellStyle name="Total 34 3 2 2" xfId="19124" xr:uid="{00000000-0005-0000-0000-0000E44A0000}"/>
    <cellStyle name="Total 34 3 3" xfId="19125" xr:uid="{00000000-0005-0000-0000-0000E54A0000}"/>
    <cellStyle name="Total 34 3 3 2" xfId="19126" xr:uid="{00000000-0005-0000-0000-0000E64A0000}"/>
    <cellStyle name="Total 34 3 4" xfId="19127" xr:uid="{00000000-0005-0000-0000-0000E74A0000}"/>
    <cellStyle name="Total 34 4" xfId="19128" xr:uid="{00000000-0005-0000-0000-0000E84A0000}"/>
    <cellStyle name="Total 34 4 2" xfId="19129" xr:uid="{00000000-0005-0000-0000-0000E94A0000}"/>
    <cellStyle name="Total 34 4 2 2" xfId="19130" xr:uid="{00000000-0005-0000-0000-0000EA4A0000}"/>
    <cellStyle name="Total 34 4 3" xfId="19131" xr:uid="{00000000-0005-0000-0000-0000EB4A0000}"/>
    <cellStyle name="Total 34 4 3 2" xfId="19132" xr:uid="{00000000-0005-0000-0000-0000EC4A0000}"/>
    <cellStyle name="Total 34 4 4" xfId="19133" xr:uid="{00000000-0005-0000-0000-0000ED4A0000}"/>
    <cellStyle name="Total 34 5" xfId="19134" xr:uid="{00000000-0005-0000-0000-0000EE4A0000}"/>
    <cellStyle name="Total 34 5 2" xfId="19135" xr:uid="{00000000-0005-0000-0000-0000EF4A0000}"/>
    <cellStyle name="Total 34 5 2 2" xfId="19136" xr:uid="{00000000-0005-0000-0000-0000F04A0000}"/>
    <cellStyle name="Total 34 5 3" xfId="19137" xr:uid="{00000000-0005-0000-0000-0000F14A0000}"/>
    <cellStyle name="Total 34 5 3 2" xfId="19138" xr:uid="{00000000-0005-0000-0000-0000F24A0000}"/>
    <cellStyle name="Total 34 5 4" xfId="19139" xr:uid="{00000000-0005-0000-0000-0000F34A0000}"/>
    <cellStyle name="Total 34 5 4 2" xfId="19140" xr:uid="{00000000-0005-0000-0000-0000F44A0000}"/>
    <cellStyle name="Total 34 5 5" xfId="19141" xr:uid="{00000000-0005-0000-0000-0000F54A0000}"/>
    <cellStyle name="Total 34 6" xfId="19142" xr:uid="{00000000-0005-0000-0000-0000F64A0000}"/>
    <cellStyle name="Total 34 6 2" xfId="19143" xr:uid="{00000000-0005-0000-0000-0000F74A0000}"/>
    <cellStyle name="Total 34 6 2 2" xfId="19144" xr:uid="{00000000-0005-0000-0000-0000F84A0000}"/>
    <cellStyle name="Total 34 6 3" xfId="19145" xr:uid="{00000000-0005-0000-0000-0000F94A0000}"/>
    <cellStyle name="Total 34 6 3 2" xfId="19146" xr:uid="{00000000-0005-0000-0000-0000FA4A0000}"/>
    <cellStyle name="Total 34 6 4" xfId="19147" xr:uid="{00000000-0005-0000-0000-0000FB4A0000}"/>
    <cellStyle name="Total 34 7" xfId="19148" xr:uid="{00000000-0005-0000-0000-0000FC4A0000}"/>
    <cellStyle name="Total 34 7 2" xfId="19149" xr:uid="{00000000-0005-0000-0000-0000FD4A0000}"/>
    <cellStyle name="Total 34 8" xfId="19150" xr:uid="{00000000-0005-0000-0000-0000FE4A0000}"/>
    <cellStyle name="Total 34 8 2" xfId="19151" xr:uid="{00000000-0005-0000-0000-0000FF4A0000}"/>
    <cellStyle name="Total 34 9" xfId="19152" xr:uid="{00000000-0005-0000-0000-0000004B0000}"/>
    <cellStyle name="Total 34 9 2" xfId="19153" xr:uid="{00000000-0005-0000-0000-0000014B0000}"/>
    <cellStyle name="Total 35" xfId="19154" xr:uid="{00000000-0005-0000-0000-0000024B0000}"/>
    <cellStyle name="Total 35 10" xfId="19155" xr:uid="{00000000-0005-0000-0000-0000034B0000}"/>
    <cellStyle name="Total 35 11" xfId="19156" xr:uid="{00000000-0005-0000-0000-0000044B0000}"/>
    <cellStyle name="Total 35 12" xfId="19157" xr:uid="{00000000-0005-0000-0000-0000054B0000}"/>
    <cellStyle name="Total 35 2" xfId="19158" xr:uid="{00000000-0005-0000-0000-0000064B0000}"/>
    <cellStyle name="Total 35 2 2" xfId="19159" xr:uid="{00000000-0005-0000-0000-0000074B0000}"/>
    <cellStyle name="Total 35 2 2 2" xfId="19160" xr:uid="{00000000-0005-0000-0000-0000084B0000}"/>
    <cellStyle name="Total 35 2 3" xfId="19161" xr:uid="{00000000-0005-0000-0000-0000094B0000}"/>
    <cellStyle name="Total 35 2 3 2" xfId="19162" xr:uid="{00000000-0005-0000-0000-00000A4B0000}"/>
    <cellStyle name="Total 35 2 4" xfId="19163" xr:uid="{00000000-0005-0000-0000-00000B4B0000}"/>
    <cellStyle name="Total 35 2 5" xfId="19164" xr:uid="{00000000-0005-0000-0000-00000C4B0000}"/>
    <cellStyle name="Total 35 3" xfId="19165" xr:uid="{00000000-0005-0000-0000-00000D4B0000}"/>
    <cellStyle name="Total 35 3 2" xfId="19166" xr:uid="{00000000-0005-0000-0000-00000E4B0000}"/>
    <cellStyle name="Total 35 3 2 2" xfId="19167" xr:uid="{00000000-0005-0000-0000-00000F4B0000}"/>
    <cellStyle name="Total 35 3 3" xfId="19168" xr:uid="{00000000-0005-0000-0000-0000104B0000}"/>
    <cellStyle name="Total 35 3 3 2" xfId="19169" xr:uid="{00000000-0005-0000-0000-0000114B0000}"/>
    <cellStyle name="Total 35 3 4" xfId="19170" xr:uid="{00000000-0005-0000-0000-0000124B0000}"/>
    <cellStyle name="Total 35 4" xfId="19171" xr:uid="{00000000-0005-0000-0000-0000134B0000}"/>
    <cellStyle name="Total 35 4 2" xfId="19172" xr:uid="{00000000-0005-0000-0000-0000144B0000}"/>
    <cellStyle name="Total 35 4 2 2" xfId="19173" xr:uid="{00000000-0005-0000-0000-0000154B0000}"/>
    <cellStyle name="Total 35 4 3" xfId="19174" xr:uid="{00000000-0005-0000-0000-0000164B0000}"/>
    <cellStyle name="Total 35 4 3 2" xfId="19175" xr:uid="{00000000-0005-0000-0000-0000174B0000}"/>
    <cellStyle name="Total 35 4 4" xfId="19176" xr:uid="{00000000-0005-0000-0000-0000184B0000}"/>
    <cellStyle name="Total 35 5" xfId="19177" xr:uid="{00000000-0005-0000-0000-0000194B0000}"/>
    <cellStyle name="Total 35 5 2" xfId="19178" xr:uid="{00000000-0005-0000-0000-00001A4B0000}"/>
    <cellStyle name="Total 35 5 2 2" xfId="19179" xr:uid="{00000000-0005-0000-0000-00001B4B0000}"/>
    <cellStyle name="Total 35 5 3" xfId="19180" xr:uid="{00000000-0005-0000-0000-00001C4B0000}"/>
    <cellStyle name="Total 35 5 3 2" xfId="19181" xr:uid="{00000000-0005-0000-0000-00001D4B0000}"/>
    <cellStyle name="Total 35 5 4" xfId="19182" xr:uid="{00000000-0005-0000-0000-00001E4B0000}"/>
    <cellStyle name="Total 35 5 4 2" xfId="19183" xr:uid="{00000000-0005-0000-0000-00001F4B0000}"/>
    <cellStyle name="Total 35 5 5" xfId="19184" xr:uid="{00000000-0005-0000-0000-0000204B0000}"/>
    <cellStyle name="Total 35 6" xfId="19185" xr:uid="{00000000-0005-0000-0000-0000214B0000}"/>
    <cellStyle name="Total 35 6 2" xfId="19186" xr:uid="{00000000-0005-0000-0000-0000224B0000}"/>
    <cellStyle name="Total 35 6 2 2" xfId="19187" xr:uid="{00000000-0005-0000-0000-0000234B0000}"/>
    <cellStyle name="Total 35 6 3" xfId="19188" xr:uid="{00000000-0005-0000-0000-0000244B0000}"/>
    <cellStyle name="Total 35 6 3 2" xfId="19189" xr:uid="{00000000-0005-0000-0000-0000254B0000}"/>
    <cellStyle name="Total 35 6 4" xfId="19190" xr:uid="{00000000-0005-0000-0000-0000264B0000}"/>
    <cellStyle name="Total 35 7" xfId="19191" xr:uid="{00000000-0005-0000-0000-0000274B0000}"/>
    <cellStyle name="Total 35 7 2" xfId="19192" xr:uid="{00000000-0005-0000-0000-0000284B0000}"/>
    <cellStyle name="Total 35 8" xfId="19193" xr:uid="{00000000-0005-0000-0000-0000294B0000}"/>
    <cellStyle name="Total 35 8 2" xfId="19194" xr:uid="{00000000-0005-0000-0000-00002A4B0000}"/>
    <cellStyle name="Total 35 9" xfId="19195" xr:uid="{00000000-0005-0000-0000-00002B4B0000}"/>
    <cellStyle name="Total 35 9 2" xfId="19196" xr:uid="{00000000-0005-0000-0000-00002C4B0000}"/>
    <cellStyle name="Total 36" xfId="19197" xr:uid="{00000000-0005-0000-0000-00002D4B0000}"/>
    <cellStyle name="Total 36 10" xfId="19198" xr:uid="{00000000-0005-0000-0000-00002E4B0000}"/>
    <cellStyle name="Total 36 11" xfId="19199" xr:uid="{00000000-0005-0000-0000-00002F4B0000}"/>
    <cellStyle name="Total 36 12" xfId="19200" xr:uid="{00000000-0005-0000-0000-0000304B0000}"/>
    <cellStyle name="Total 36 2" xfId="19201" xr:uid="{00000000-0005-0000-0000-0000314B0000}"/>
    <cellStyle name="Total 36 2 2" xfId="19202" xr:uid="{00000000-0005-0000-0000-0000324B0000}"/>
    <cellStyle name="Total 36 2 2 2" xfId="19203" xr:uid="{00000000-0005-0000-0000-0000334B0000}"/>
    <cellStyle name="Total 36 2 3" xfId="19204" xr:uid="{00000000-0005-0000-0000-0000344B0000}"/>
    <cellStyle name="Total 36 2 3 2" xfId="19205" xr:uid="{00000000-0005-0000-0000-0000354B0000}"/>
    <cellStyle name="Total 36 2 4" xfId="19206" xr:uid="{00000000-0005-0000-0000-0000364B0000}"/>
    <cellStyle name="Total 36 2 5" xfId="19207" xr:uid="{00000000-0005-0000-0000-0000374B0000}"/>
    <cellStyle name="Total 36 3" xfId="19208" xr:uid="{00000000-0005-0000-0000-0000384B0000}"/>
    <cellStyle name="Total 36 3 2" xfId="19209" xr:uid="{00000000-0005-0000-0000-0000394B0000}"/>
    <cellStyle name="Total 36 3 2 2" xfId="19210" xr:uid="{00000000-0005-0000-0000-00003A4B0000}"/>
    <cellStyle name="Total 36 3 3" xfId="19211" xr:uid="{00000000-0005-0000-0000-00003B4B0000}"/>
    <cellStyle name="Total 36 3 3 2" xfId="19212" xr:uid="{00000000-0005-0000-0000-00003C4B0000}"/>
    <cellStyle name="Total 36 3 4" xfId="19213" xr:uid="{00000000-0005-0000-0000-00003D4B0000}"/>
    <cellStyle name="Total 36 4" xfId="19214" xr:uid="{00000000-0005-0000-0000-00003E4B0000}"/>
    <cellStyle name="Total 36 4 2" xfId="19215" xr:uid="{00000000-0005-0000-0000-00003F4B0000}"/>
    <cellStyle name="Total 36 4 2 2" xfId="19216" xr:uid="{00000000-0005-0000-0000-0000404B0000}"/>
    <cellStyle name="Total 36 4 3" xfId="19217" xr:uid="{00000000-0005-0000-0000-0000414B0000}"/>
    <cellStyle name="Total 36 4 3 2" xfId="19218" xr:uid="{00000000-0005-0000-0000-0000424B0000}"/>
    <cellStyle name="Total 36 4 4" xfId="19219" xr:uid="{00000000-0005-0000-0000-0000434B0000}"/>
    <cellStyle name="Total 36 5" xfId="19220" xr:uid="{00000000-0005-0000-0000-0000444B0000}"/>
    <cellStyle name="Total 36 5 2" xfId="19221" xr:uid="{00000000-0005-0000-0000-0000454B0000}"/>
    <cellStyle name="Total 36 5 2 2" xfId="19222" xr:uid="{00000000-0005-0000-0000-0000464B0000}"/>
    <cellStyle name="Total 36 5 3" xfId="19223" xr:uid="{00000000-0005-0000-0000-0000474B0000}"/>
    <cellStyle name="Total 36 5 3 2" xfId="19224" xr:uid="{00000000-0005-0000-0000-0000484B0000}"/>
    <cellStyle name="Total 36 5 4" xfId="19225" xr:uid="{00000000-0005-0000-0000-0000494B0000}"/>
    <cellStyle name="Total 36 5 4 2" xfId="19226" xr:uid="{00000000-0005-0000-0000-00004A4B0000}"/>
    <cellStyle name="Total 36 5 5" xfId="19227" xr:uid="{00000000-0005-0000-0000-00004B4B0000}"/>
    <cellStyle name="Total 36 6" xfId="19228" xr:uid="{00000000-0005-0000-0000-00004C4B0000}"/>
    <cellStyle name="Total 36 6 2" xfId="19229" xr:uid="{00000000-0005-0000-0000-00004D4B0000}"/>
    <cellStyle name="Total 36 6 2 2" xfId="19230" xr:uid="{00000000-0005-0000-0000-00004E4B0000}"/>
    <cellStyle name="Total 36 6 3" xfId="19231" xr:uid="{00000000-0005-0000-0000-00004F4B0000}"/>
    <cellStyle name="Total 36 6 3 2" xfId="19232" xr:uid="{00000000-0005-0000-0000-0000504B0000}"/>
    <cellStyle name="Total 36 6 4" xfId="19233" xr:uid="{00000000-0005-0000-0000-0000514B0000}"/>
    <cellStyle name="Total 36 7" xfId="19234" xr:uid="{00000000-0005-0000-0000-0000524B0000}"/>
    <cellStyle name="Total 36 7 2" xfId="19235" xr:uid="{00000000-0005-0000-0000-0000534B0000}"/>
    <cellStyle name="Total 36 8" xfId="19236" xr:uid="{00000000-0005-0000-0000-0000544B0000}"/>
    <cellStyle name="Total 36 8 2" xfId="19237" xr:uid="{00000000-0005-0000-0000-0000554B0000}"/>
    <cellStyle name="Total 36 9" xfId="19238" xr:uid="{00000000-0005-0000-0000-0000564B0000}"/>
    <cellStyle name="Total 36 9 2" xfId="19239" xr:uid="{00000000-0005-0000-0000-0000574B0000}"/>
    <cellStyle name="Total 37" xfId="19240" xr:uid="{00000000-0005-0000-0000-0000584B0000}"/>
    <cellStyle name="Total 37 10" xfId="19241" xr:uid="{00000000-0005-0000-0000-0000594B0000}"/>
    <cellStyle name="Total 37 11" xfId="19242" xr:uid="{00000000-0005-0000-0000-00005A4B0000}"/>
    <cellStyle name="Total 37 12" xfId="19243" xr:uid="{00000000-0005-0000-0000-00005B4B0000}"/>
    <cellStyle name="Total 37 2" xfId="19244" xr:uid="{00000000-0005-0000-0000-00005C4B0000}"/>
    <cellStyle name="Total 37 2 2" xfId="19245" xr:uid="{00000000-0005-0000-0000-00005D4B0000}"/>
    <cellStyle name="Total 37 2 2 2" xfId="19246" xr:uid="{00000000-0005-0000-0000-00005E4B0000}"/>
    <cellStyle name="Total 37 2 3" xfId="19247" xr:uid="{00000000-0005-0000-0000-00005F4B0000}"/>
    <cellStyle name="Total 37 2 3 2" xfId="19248" xr:uid="{00000000-0005-0000-0000-0000604B0000}"/>
    <cellStyle name="Total 37 2 4" xfId="19249" xr:uid="{00000000-0005-0000-0000-0000614B0000}"/>
    <cellStyle name="Total 37 2 5" xfId="19250" xr:uid="{00000000-0005-0000-0000-0000624B0000}"/>
    <cellStyle name="Total 37 3" xfId="19251" xr:uid="{00000000-0005-0000-0000-0000634B0000}"/>
    <cellStyle name="Total 37 3 2" xfId="19252" xr:uid="{00000000-0005-0000-0000-0000644B0000}"/>
    <cellStyle name="Total 37 3 2 2" xfId="19253" xr:uid="{00000000-0005-0000-0000-0000654B0000}"/>
    <cellStyle name="Total 37 3 3" xfId="19254" xr:uid="{00000000-0005-0000-0000-0000664B0000}"/>
    <cellStyle name="Total 37 3 3 2" xfId="19255" xr:uid="{00000000-0005-0000-0000-0000674B0000}"/>
    <cellStyle name="Total 37 3 4" xfId="19256" xr:uid="{00000000-0005-0000-0000-0000684B0000}"/>
    <cellStyle name="Total 37 4" xfId="19257" xr:uid="{00000000-0005-0000-0000-0000694B0000}"/>
    <cellStyle name="Total 37 4 2" xfId="19258" xr:uid="{00000000-0005-0000-0000-00006A4B0000}"/>
    <cellStyle name="Total 37 4 2 2" xfId="19259" xr:uid="{00000000-0005-0000-0000-00006B4B0000}"/>
    <cellStyle name="Total 37 4 3" xfId="19260" xr:uid="{00000000-0005-0000-0000-00006C4B0000}"/>
    <cellStyle name="Total 37 4 3 2" xfId="19261" xr:uid="{00000000-0005-0000-0000-00006D4B0000}"/>
    <cellStyle name="Total 37 4 4" xfId="19262" xr:uid="{00000000-0005-0000-0000-00006E4B0000}"/>
    <cellStyle name="Total 37 5" xfId="19263" xr:uid="{00000000-0005-0000-0000-00006F4B0000}"/>
    <cellStyle name="Total 37 5 2" xfId="19264" xr:uid="{00000000-0005-0000-0000-0000704B0000}"/>
    <cellStyle name="Total 37 5 2 2" xfId="19265" xr:uid="{00000000-0005-0000-0000-0000714B0000}"/>
    <cellStyle name="Total 37 5 3" xfId="19266" xr:uid="{00000000-0005-0000-0000-0000724B0000}"/>
    <cellStyle name="Total 37 5 3 2" xfId="19267" xr:uid="{00000000-0005-0000-0000-0000734B0000}"/>
    <cellStyle name="Total 37 5 4" xfId="19268" xr:uid="{00000000-0005-0000-0000-0000744B0000}"/>
    <cellStyle name="Total 37 5 4 2" xfId="19269" xr:uid="{00000000-0005-0000-0000-0000754B0000}"/>
    <cellStyle name="Total 37 5 5" xfId="19270" xr:uid="{00000000-0005-0000-0000-0000764B0000}"/>
    <cellStyle name="Total 37 6" xfId="19271" xr:uid="{00000000-0005-0000-0000-0000774B0000}"/>
    <cellStyle name="Total 37 6 2" xfId="19272" xr:uid="{00000000-0005-0000-0000-0000784B0000}"/>
    <cellStyle name="Total 37 6 2 2" xfId="19273" xr:uid="{00000000-0005-0000-0000-0000794B0000}"/>
    <cellStyle name="Total 37 6 3" xfId="19274" xr:uid="{00000000-0005-0000-0000-00007A4B0000}"/>
    <cellStyle name="Total 37 6 3 2" xfId="19275" xr:uid="{00000000-0005-0000-0000-00007B4B0000}"/>
    <cellStyle name="Total 37 6 4" xfId="19276" xr:uid="{00000000-0005-0000-0000-00007C4B0000}"/>
    <cellStyle name="Total 37 7" xfId="19277" xr:uid="{00000000-0005-0000-0000-00007D4B0000}"/>
    <cellStyle name="Total 37 7 2" xfId="19278" xr:uid="{00000000-0005-0000-0000-00007E4B0000}"/>
    <cellStyle name="Total 37 8" xfId="19279" xr:uid="{00000000-0005-0000-0000-00007F4B0000}"/>
    <cellStyle name="Total 37 8 2" xfId="19280" xr:uid="{00000000-0005-0000-0000-0000804B0000}"/>
    <cellStyle name="Total 37 9" xfId="19281" xr:uid="{00000000-0005-0000-0000-0000814B0000}"/>
    <cellStyle name="Total 37 9 2" xfId="19282" xr:uid="{00000000-0005-0000-0000-0000824B0000}"/>
    <cellStyle name="Total 38" xfId="19283" xr:uid="{00000000-0005-0000-0000-0000834B0000}"/>
    <cellStyle name="Total 38 10" xfId="19284" xr:uid="{00000000-0005-0000-0000-0000844B0000}"/>
    <cellStyle name="Total 38 11" xfId="19285" xr:uid="{00000000-0005-0000-0000-0000854B0000}"/>
    <cellStyle name="Total 38 12" xfId="19286" xr:uid="{00000000-0005-0000-0000-0000864B0000}"/>
    <cellStyle name="Total 38 2" xfId="19287" xr:uid="{00000000-0005-0000-0000-0000874B0000}"/>
    <cellStyle name="Total 38 2 2" xfId="19288" xr:uid="{00000000-0005-0000-0000-0000884B0000}"/>
    <cellStyle name="Total 38 2 2 2" xfId="19289" xr:uid="{00000000-0005-0000-0000-0000894B0000}"/>
    <cellStyle name="Total 38 2 3" xfId="19290" xr:uid="{00000000-0005-0000-0000-00008A4B0000}"/>
    <cellStyle name="Total 38 2 3 2" xfId="19291" xr:uid="{00000000-0005-0000-0000-00008B4B0000}"/>
    <cellStyle name="Total 38 2 4" xfId="19292" xr:uid="{00000000-0005-0000-0000-00008C4B0000}"/>
    <cellStyle name="Total 38 2 5" xfId="19293" xr:uid="{00000000-0005-0000-0000-00008D4B0000}"/>
    <cellStyle name="Total 38 3" xfId="19294" xr:uid="{00000000-0005-0000-0000-00008E4B0000}"/>
    <cellStyle name="Total 38 3 2" xfId="19295" xr:uid="{00000000-0005-0000-0000-00008F4B0000}"/>
    <cellStyle name="Total 38 3 2 2" xfId="19296" xr:uid="{00000000-0005-0000-0000-0000904B0000}"/>
    <cellStyle name="Total 38 3 3" xfId="19297" xr:uid="{00000000-0005-0000-0000-0000914B0000}"/>
    <cellStyle name="Total 38 3 3 2" xfId="19298" xr:uid="{00000000-0005-0000-0000-0000924B0000}"/>
    <cellStyle name="Total 38 3 4" xfId="19299" xr:uid="{00000000-0005-0000-0000-0000934B0000}"/>
    <cellStyle name="Total 38 4" xfId="19300" xr:uid="{00000000-0005-0000-0000-0000944B0000}"/>
    <cellStyle name="Total 38 4 2" xfId="19301" xr:uid="{00000000-0005-0000-0000-0000954B0000}"/>
    <cellStyle name="Total 38 4 2 2" xfId="19302" xr:uid="{00000000-0005-0000-0000-0000964B0000}"/>
    <cellStyle name="Total 38 4 3" xfId="19303" xr:uid="{00000000-0005-0000-0000-0000974B0000}"/>
    <cellStyle name="Total 38 4 3 2" xfId="19304" xr:uid="{00000000-0005-0000-0000-0000984B0000}"/>
    <cellStyle name="Total 38 4 4" xfId="19305" xr:uid="{00000000-0005-0000-0000-0000994B0000}"/>
    <cellStyle name="Total 38 5" xfId="19306" xr:uid="{00000000-0005-0000-0000-00009A4B0000}"/>
    <cellStyle name="Total 38 5 2" xfId="19307" xr:uid="{00000000-0005-0000-0000-00009B4B0000}"/>
    <cellStyle name="Total 38 5 2 2" xfId="19308" xr:uid="{00000000-0005-0000-0000-00009C4B0000}"/>
    <cellStyle name="Total 38 5 3" xfId="19309" xr:uid="{00000000-0005-0000-0000-00009D4B0000}"/>
    <cellStyle name="Total 38 5 3 2" xfId="19310" xr:uid="{00000000-0005-0000-0000-00009E4B0000}"/>
    <cellStyle name="Total 38 5 4" xfId="19311" xr:uid="{00000000-0005-0000-0000-00009F4B0000}"/>
    <cellStyle name="Total 38 5 4 2" xfId="19312" xr:uid="{00000000-0005-0000-0000-0000A04B0000}"/>
    <cellStyle name="Total 38 5 5" xfId="19313" xr:uid="{00000000-0005-0000-0000-0000A14B0000}"/>
    <cellStyle name="Total 38 6" xfId="19314" xr:uid="{00000000-0005-0000-0000-0000A24B0000}"/>
    <cellStyle name="Total 38 6 2" xfId="19315" xr:uid="{00000000-0005-0000-0000-0000A34B0000}"/>
    <cellStyle name="Total 38 6 2 2" xfId="19316" xr:uid="{00000000-0005-0000-0000-0000A44B0000}"/>
    <cellStyle name="Total 38 6 3" xfId="19317" xr:uid="{00000000-0005-0000-0000-0000A54B0000}"/>
    <cellStyle name="Total 38 6 3 2" xfId="19318" xr:uid="{00000000-0005-0000-0000-0000A64B0000}"/>
    <cellStyle name="Total 38 6 4" xfId="19319" xr:uid="{00000000-0005-0000-0000-0000A74B0000}"/>
    <cellStyle name="Total 38 7" xfId="19320" xr:uid="{00000000-0005-0000-0000-0000A84B0000}"/>
    <cellStyle name="Total 38 7 2" xfId="19321" xr:uid="{00000000-0005-0000-0000-0000A94B0000}"/>
    <cellStyle name="Total 38 8" xfId="19322" xr:uid="{00000000-0005-0000-0000-0000AA4B0000}"/>
    <cellStyle name="Total 38 8 2" xfId="19323" xr:uid="{00000000-0005-0000-0000-0000AB4B0000}"/>
    <cellStyle name="Total 38 9" xfId="19324" xr:uid="{00000000-0005-0000-0000-0000AC4B0000}"/>
    <cellStyle name="Total 38 9 2" xfId="19325" xr:uid="{00000000-0005-0000-0000-0000AD4B0000}"/>
    <cellStyle name="Total 39" xfId="19326" xr:uid="{00000000-0005-0000-0000-0000AE4B0000}"/>
    <cellStyle name="Total 39 10" xfId="19327" xr:uid="{00000000-0005-0000-0000-0000AF4B0000}"/>
    <cellStyle name="Total 39 11" xfId="19328" xr:uid="{00000000-0005-0000-0000-0000B04B0000}"/>
    <cellStyle name="Total 39 12" xfId="19329" xr:uid="{00000000-0005-0000-0000-0000B14B0000}"/>
    <cellStyle name="Total 39 2" xfId="19330" xr:uid="{00000000-0005-0000-0000-0000B24B0000}"/>
    <cellStyle name="Total 39 2 2" xfId="19331" xr:uid="{00000000-0005-0000-0000-0000B34B0000}"/>
    <cellStyle name="Total 39 2 2 2" xfId="19332" xr:uid="{00000000-0005-0000-0000-0000B44B0000}"/>
    <cellStyle name="Total 39 2 3" xfId="19333" xr:uid="{00000000-0005-0000-0000-0000B54B0000}"/>
    <cellStyle name="Total 39 2 3 2" xfId="19334" xr:uid="{00000000-0005-0000-0000-0000B64B0000}"/>
    <cellStyle name="Total 39 2 4" xfId="19335" xr:uid="{00000000-0005-0000-0000-0000B74B0000}"/>
    <cellStyle name="Total 39 2 5" xfId="19336" xr:uid="{00000000-0005-0000-0000-0000B84B0000}"/>
    <cellStyle name="Total 39 3" xfId="19337" xr:uid="{00000000-0005-0000-0000-0000B94B0000}"/>
    <cellStyle name="Total 39 3 2" xfId="19338" xr:uid="{00000000-0005-0000-0000-0000BA4B0000}"/>
    <cellStyle name="Total 39 3 2 2" xfId="19339" xr:uid="{00000000-0005-0000-0000-0000BB4B0000}"/>
    <cellStyle name="Total 39 3 3" xfId="19340" xr:uid="{00000000-0005-0000-0000-0000BC4B0000}"/>
    <cellStyle name="Total 39 3 3 2" xfId="19341" xr:uid="{00000000-0005-0000-0000-0000BD4B0000}"/>
    <cellStyle name="Total 39 3 4" xfId="19342" xr:uid="{00000000-0005-0000-0000-0000BE4B0000}"/>
    <cellStyle name="Total 39 4" xfId="19343" xr:uid="{00000000-0005-0000-0000-0000BF4B0000}"/>
    <cellStyle name="Total 39 4 2" xfId="19344" xr:uid="{00000000-0005-0000-0000-0000C04B0000}"/>
    <cellStyle name="Total 39 4 2 2" xfId="19345" xr:uid="{00000000-0005-0000-0000-0000C14B0000}"/>
    <cellStyle name="Total 39 4 3" xfId="19346" xr:uid="{00000000-0005-0000-0000-0000C24B0000}"/>
    <cellStyle name="Total 39 4 3 2" xfId="19347" xr:uid="{00000000-0005-0000-0000-0000C34B0000}"/>
    <cellStyle name="Total 39 4 4" xfId="19348" xr:uid="{00000000-0005-0000-0000-0000C44B0000}"/>
    <cellStyle name="Total 39 5" xfId="19349" xr:uid="{00000000-0005-0000-0000-0000C54B0000}"/>
    <cellStyle name="Total 39 5 2" xfId="19350" xr:uid="{00000000-0005-0000-0000-0000C64B0000}"/>
    <cellStyle name="Total 39 5 2 2" xfId="19351" xr:uid="{00000000-0005-0000-0000-0000C74B0000}"/>
    <cellStyle name="Total 39 5 3" xfId="19352" xr:uid="{00000000-0005-0000-0000-0000C84B0000}"/>
    <cellStyle name="Total 39 5 3 2" xfId="19353" xr:uid="{00000000-0005-0000-0000-0000C94B0000}"/>
    <cellStyle name="Total 39 5 4" xfId="19354" xr:uid="{00000000-0005-0000-0000-0000CA4B0000}"/>
    <cellStyle name="Total 39 5 4 2" xfId="19355" xr:uid="{00000000-0005-0000-0000-0000CB4B0000}"/>
    <cellStyle name="Total 39 5 5" xfId="19356" xr:uid="{00000000-0005-0000-0000-0000CC4B0000}"/>
    <cellStyle name="Total 39 6" xfId="19357" xr:uid="{00000000-0005-0000-0000-0000CD4B0000}"/>
    <cellStyle name="Total 39 6 2" xfId="19358" xr:uid="{00000000-0005-0000-0000-0000CE4B0000}"/>
    <cellStyle name="Total 39 6 2 2" xfId="19359" xr:uid="{00000000-0005-0000-0000-0000CF4B0000}"/>
    <cellStyle name="Total 39 6 3" xfId="19360" xr:uid="{00000000-0005-0000-0000-0000D04B0000}"/>
    <cellStyle name="Total 39 6 3 2" xfId="19361" xr:uid="{00000000-0005-0000-0000-0000D14B0000}"/>
    <cellStyle name="Total 39 6 4" xfId="19362" xr:uid="{00000000-0005-0000-0000-0000D24B0000}"/>
    <cellStyle name="Total 39 7" xfId="19363" xr:uid="{00000000-0005-0000-0000-0000D34B0000}"/>
    <cellStyle name="Total 39 7 2" xfId="19364" xr:uid="{00000000-0005-0000-0000-0000D44B0000}"/>
    <cellStyle name="Total 39 8" xfId="19365" xr:uid="{00000000-0005-0000-0000-0000D54B0000}"/>
    <cellStyle name="Total 39 8 2" xfId="19366" xr:uid="{00000000-0005-0000-0000-0000D64B0000}"/>
    <cellStyle name="Total 39 9" xfId="19367" xr:uid="{00000000-0005-0000-0000-0000D74B0000}"/>
    <cellStyle name="Total 39 9 2" xfId="19368" xr:uid="{00000000-0005-0000-0000-0000D84B0000}"/>
    <cellStyle name="Total 4" xfId="19369" xr:uid="{00000000-0005-0000-0000-0000D94B0000}"/>
    <cellStyle name="Total 4 10" xfId="19370" xr:uid="{00000000-0005-0000-0000-0000DA4B0000}"/>
    <cellStyle name="Total 4 10 2" xfId="19371" xr:uid="{00000000-0005-0000-0000-0000DB4B0000}"/>
    <cellStyle name="Total 4 11" xfId="19372" xr:uid="{00000000-0005-0000-0000-0000DC4B0000}"/>
    <cellStyle name="Total 4 12" xfId="19373" xr:uid="{00000000-0005-0000-0000-0000DD4B0000}"/>
    <cellStyle name="Total 4 13" xfId="19374" xr:uid="{00000000-0005-0000-0000-0000DE4B0000}"/>
    <cellStyle name="Total 4 2" xfId="19375" xr:uid="{00000000-0005-0000-0000-0000DF4B0000}"/>
    <cellStyle name="Total 4 2 10" xfId="19376" xr:uid="{00000000-0005-0000-0000-0000E04B0000}"/>
    <cellStyle name="Total 4 2 2" xfId="19377" xr:uid="{00000000-0005-0000-0000-0000E14B0000}"/>
    <cellStyle name="Total 4 2 2 2" xfId="19378" xr:uid="{00000000-0005-0000-0000-0000E24B0000}"/>
    <cellStyle name="Total 4 2 2 2 2" xfId="19379" xr:uid="{00000000-0005-0000-0000-0000E34B0000}"/>
    <cellStyle name="Total 4 2 2 3" xfId="19380" xr:uid="{00000000-0005-0000-0000-0000E44B0000}"/>
    <cellStyle name="Total 4 2 2 3 2" xfId="19381" xr:uid="{00000000-0005-0000-0000-0000E54B0000}"/>
    <cellStyle name="Total 4 2 2 4" xfId="19382" xr:uid="{00000000-0005-0000-0000-0000E64B0000}"/>
    <cellStyle name="Total 4 2 3" xfId="19383" xr:uid="{00000000-0005-0000-0000-0000E74B0000}"/>
    <cellStyle name="Total 4 2 3 2" xfId="19384" xr:uid="{00000000-0005-0000-0000-0000E84B0000}"/>
    <cellStyle name="Total 4 2 3 2 2" xfId="19385" xr:uid="{00000000-0005-0000-0000-0000E94B0000}"/>
    <cellStyle name="Total 4 2 3 3" xfId="19386" xr:uid="{00000000-0005-0000-0000-0000EA4B0000}"/>
    <cellStyle name="Total 4 2 3 3 2" xfId="19387" xr:uid="{00000000-0005-0000-0000-0000EB4B0000}"/>
    <cellStyle name="Total 4 2 3 4" xfId="19388" xr:uid="{00000000-0005-0000-0000-0000EC4B0000}"/>
    <cellStyle name="Total 4 2 4" xfId="19389" xr:uid="{00000000-0005-0000-0000-0000ED4B0000}"/>
    <cellStyle name="Total 4 2 4 2" xfId="19390" xr:uid="{00000000-0005-0000-0000-0000EE4B0000}"/>
    <cellStyle name="Total 4 2 4 2 2" xfId="19391" xr:uid="{00000000-0005-0000-0000-0000EF4B0000}"/>
    <cellStyle name="Total 4 2 4 3" xfId="19392" xr:uid="{00000000-0005-0000-0000-0000F04B0000}"/>
    <cellStyle name="Total 4 2 4 3 2" xfId="19393" xr:uid="{00000000-0005-0000-0000-0000F14B0000}"/>
    <cellStyle name="Total 4 2 4 4" xfId="19394" xr:uid="{00000000-0005-0000-0000-0000F24B0000}"/>
    <cellStyle name="Total 4 2 4 4 2" xfId="19395" xr:uid="{00000000-0005-0000-0000-0000F34B0000}"/>
    <cellStyle name="Total 4 2 4 5" xfId="19396" xr:uid="{00000000-0005-0000-0000-0000F44B0000}"/>
    <cellStyle name="Total 4 2 5" xfId="19397" xr:uid="{00000000-0005-0000-0000-0000F54B0000}"/>
    <cellStyle name="Total 4 2 5 2" xfId="19398" xr:uid="{00000000-0005-0000-0000-0000F64B0000}"/>
    <cellStyle name="Total 4 2 5 2 2" xfId="19399" xr:uid="{00000000-0005-0000-0000-0000F74B0000}"/>
    <cellStyle name="Total 4 2 5 3" xfId="19400" xr:uid="{00000000-0005-0000-0000-0000F84B0000}"/>
    <cellStyle name="Total 4 2 5 3 2" xfId="19401" xr:uid="{00000000-0005-0000-0000-0000F94B0000}"/>
    <cellStyle name="Total 4 2 5 4" xfId="19402" xr:uid="{00000000-0005-0000-0000-0000FA4B0000}"/>
    <cellStyle name="Total 4 2 6" xfId="19403" xr:uid="{00000000-0005-0000-0000-0000FB4B0000}"/>
    <cellStyle name="Total 4 2 6 2" xfId="19404" xr:uid="{00000000-0005-0000-0000-0000FC4B0000}"/>
    <cellStyle name="Total 4 2 7" xfId="19405" xr:uid="{00000000-0005-0000-0000-0000FD4B0000}"/>
    <cellStyle name="Total 4 2 7 2" xfId="19406" xr:uid="{00000000-0005-0000-0000-0000FE4B0000}"/>
    <cellStyle name="Total 4 2 8" xfId="19407" xr:uid="{00000000-0005-0000-0000-0000FF4B0000}"/>
    <cellStyle name="Total 4 2 8 2" xfId="19408" xr:uid="{00000000-0005-0000-0000-0000004C0000}"/>
    <cellStyle name="Total 4 2 9" xfId="19409" xr:uid="{00000000-0005-0000-0000-0000014C0000}"/>
    <cellStyle name="Total 4 3" xfId="19410" xr:uid="{00000000-0005-0000-0000-0000024C0000}"/>
    <cellStyle name="Total 4 3 2" xfId="19411" xr:uid="{00000000-0005-0000-0000-0000034C0000}"/>
    <cellStyle name="Total 4 3 2 2" xfId="19412" xr:uid="{00000000-0005-0000-0000-0000044C0000}"/>
    <cellStyle name="Total 4 3 3" xfId="19413" xr:uid="{00000000-0005-0000-0000-0000054C0000}"/>
    <cellStyle name="Total 4 3 3 2" xfId="19414" xr:uid="{00000000-0005-0000-0000-0000064C0000}"/>
    <cellStyle name="Total 4 3 4" xfId="19415" xr:uid="{00000000-0005-0000-0000-0000074C0000}"/>
    <cellStyle name="Total 4 3 5" xfId="19416" xr:uid="{00000000-0005-0000-0000-0000084C0000}"/>
    <cellStyle name="Total 4 4" xfId="19417" xr:uid="{00000000-0005-0000-0000-0000094C0000}"/>
    <cellStyle name="Total 4 4 2" xfId="19418" xr:uid="{00000000-0005-0000-0000-00000A4C0000}"/>
    <cellStyle name="Total 4 4 2 2" xfId="19419" xr:uid="{00000000-0005-0000-0000-00000B4C0000}"/>
    <cellStyle name="Total 4 4 3" xfId="19420" xr:uid="{00000000-0005-0000-0000-00000C4C0000}"/>
    <cellStyle name="Total 4 4 3 2" xfId="19421" xr:uid="{00000000-0005-0000-0000-00000D4C0000}"/>
    <cellStyle name="Total 4 4 4" xfId="19422" xr:uid="{00000000-0005-0000-0000-00000E4C0000}"/>
    <cellStyle name="Total 4 5" xfId="19423" xr:uid="{00000000-0005-0000-0000-00000F4C0000}"/>
    <cellStyle name="Total 4 5 2" xfId="19424" xr:uid="{00000000-0005-0000-0000-0000104C0000}"/>
    <cellStyle name="Total 4 5 2 2" xfId="19425" xr:uid="{00000000-0005-0000-0000-0000114C0000}"/>
    <cellStyle name="Total 4 5 3" xfId="19426" xr:uid="{00000000-0005-0000-0000-0000124C0000}"/>
    <cellStyle name="Total 4 5 3 2" xfId="19427" xr:uid="{00000000-0005-0000-0000-0000134C0000}"/>
    <cellStyle name="Total 4 5 4" xfId="19428" xr:uid="{00000000-0005-0000-0000-0000144C0000}"/>
    <cellStyle name="Total 4 6" xfId="19429" xr:uid="{00000000-0005-0000-0000-0000154C0000}"/>
    <cellStyle name="Total 4 6 2" xfId="19430" xr:uid="{00000000-0005-0000-0000-0000164C0000}"/>
    <cellStyle name="Total 4 6 2 2" xfId="19431" xr:uid="{00000000-0005-0000-0000-0000174C0000}"/>
    <cellStyle name="Total 4 6 3" xfId="19432" xr:uid="{00000000-0005-0000-0000-0000184C0000}"/>
    <cellStyle name="Total 4 6 3 2" xfId="19433" xr:uid="{00000000-0005-0000-0000-0000194C0000}"/>
    <cellStyle name="Total 4 6 4" xfId="19434" xr:uid="{00000000-0005-0000-0000-00001A4C0000}"/>
    <cellStyle name="Total 4 6 4 2" xfId="19435" xr:uid="{00000000-0005-0000-0000-00001B4C0000}"/>
    <cellStyle name="Total 4 6 5" xfId="19436" xr:uid="{00000000-0005-0000-0000-00001C4C0000}"/>
    <cellStyle name="Total 4 7" xfId="19437" xr:uid="{00000000-0005-0000-0000-00001D4C0000}"/>
    <cellStyle name="Total 4 7 2" xfId="19438" xr:uid="{00000000-0005-0000-0000-00001E4C0000}"/>
    <cellStyle name="Total 4 7 2 2" xfId="19439" xr:uid="{00000000-0005-0000-0000-00001F4C0000}"/>
    <cellStyle name="Total 4 7 3" xfId="19440" xr:uid="{00000000-0005-0000-0000-0000204C0000}"/>
    <cellStyle name="Total 4 7 3 2" xfId="19441" xr:uid="{00000000-0005-0000-0000-0000214C0000}"/>
    <cellStyle name="Total 4 7 4" xfId="19442" xr:uid="{00000000-0005-0000-0000-0000224C0000}"/>
    <cellStyle name="Total 4 8" xfId="19443" xr:uid="{00000000-0005-0000-0000-0000234C0000}"/>
    <cellStyle name="Total 4 8 2" xfId="19444" xr:uid="{00000000-0005-0000-0000-0000244C0000}"/>
    <cellStyle name="Total 4 9" xfId="19445" xr:uid="{00000000-0005-0000-0000-0000254C0000}"/>
    <cellStyle name="Total 4 9 2" xfId="19446" xr:uid="{00000000-0005-0000-0000-0000264C0000}"/>
    <cellStyle name="Total 40" xfId="19447" xr:uid="{00000000-0005-0000-0000-0000274C0000}"/>
    <cellStyle name="Total 40 10" xfId="19448" xr:uid="{00000000-0005-0000-0000-0000284C0000}"/>
    <cellStyle name="Total 40 11" xfId="19449" xr:uid="{00000000-0005-0000-0000-0000294C0000}"/>
    <cellStyle name="Total 40 12" xfId="19450" xr:uid="{00000000-0005-0000-0000-00002A4C0000}"/>
    <cellStyle name="Total 40 2" xfId="19451" xr:uid="{00000000-0005-0000-0000-00002B4C0000}"/>
    <cellStyle name="Total 40 2 2" xfId="19452" xr:uid="{00000000-0005-0000-0000-00002C4C0000}"/>
    <cellStyle name="Total 40 2 2 2" xfId="19453" xr:uid="{00000000-0005-0000-0000-00002D4C0000}"/>
    <cellStyle name="Total 40 2 3" xfId="19454" xr:uid="{00000000-0005-0000-0000-00002E4C0000}"/>
    <cellStyle name="Total 40 2 3 2" xfId="19455" xr:uid="{00000000-0005-0000-0000-00002F4C0000}"/>
    <cellStyle name="Total 40 2 4" xfId="19456" xr:uid="{00000000-0005-0000-0000-0000304C0000}"/>
    <cellStyle name="Total 40 2 5" xfId="19457" xr:uid="{00000000-0005-0000-0000-0000314C0000}"/>
    <cellStyle name="Total 40 3" xfId="19458" xr:uid="{00000000-0005-0000-0000-0000324C0000}"/>
    <cellStyle name="Total 40 3 2" xfId="19459" xr:uid="{00000000-0005-0000-0000-0000334C0000}"/>
    <cellStyle name="Total 40 3 2 2" xfId="19460" xr:uid="{00000000-0005-0000-0000-0000344C0000}"/>
    <cellStyle name="Total 40 3 3" xfId="19461" xr:uid="{00000000-0005-0000-0000-0000354C0000}"/>
    <cellStyle name="Total 40 3 3 2" xfId="19462" xr:uid="{00000000-0005-0000-0000-0000364C0000}"/>
    <cellStyle name="Total 40 3 4" xfId="19463" xr:uid="{00000000-0005-0000-0000-0000374C0000}"/>
    <cellStyle name="Total 40 4" xfId="19464" xr:uid="{00000000-0005-0000-0000-0000384C0000}"/>
    <cellStyle name="Total 40 4 2" xfId="19465" xr:uid="{00000000-0005-0000-0000-0000394C0000}"/>
    <cellStyle name="Total 40 4 2 2" xfId="19466" xr:uid="{00000000-0005-0000-0000-00003A4C0000}"/>
    <cellStyle name="Total 40 4 3" xfId="19467" xr:uid="{00000000-0005-0000-0000-00003B4C0000}"/>
    <cellStyle name="Total 40 4 3 2" xfId="19468" xr:uid="{00000000-0005-0000-0000-00003C4C0000}"/>
    <cellStyle name="Total 40 4 4" xfId="19469" xr:uid="{00000000-0005-0000-0000-00003D4C0000}"/>
    <cellStyle name="Total 40 5" xfId="19470" xr:uid="{00000000-0005-0000-0000-00003E4C0000}"/>
    <cellStyle name="Total 40 5 2" xfId="19471" xr:uid="{00000000-0005-0000-0000-00003F4C0000}"/>
    <cellStyle name="Total 40 5 2 2" xfId="19472" xr:uid="{00000000-0005-0000-0000-0000404C0000}"/>
    <cellStyle name="Total 40 5 3" xfId="19473" xr:uid="{00000000-0005-0000-0000-0000414C0000}"/>
    <cellStyle name="Total 40 5 3 2" xfId="19474" xr:uid="{00000000-0005-0000-0000-0000424C0000}"/>
    <cellStyle name="Total 40 5 4" xfId="19475" xr:uid="{00000000-0005-0000-0000-0000434C0000}"/>
    <cellStyle name="Total 40 5 4 2" xfId="19476" xr:uid="{00000000-0005-0000-0000-0000444C0000}"/>
    <cellStyle name="Total 40 5 5" xfId="19477" xr:uid="{00000000-0005-0000-0000-0000454C0000}"/>
    <cellStyle name="Total 40 6" xfId="19478" xr:uid="{00000000-0005-0000-0000-0000464C0000}"/>
    <cellStyle name="Total 40 6 2" xfId="19479" xr:uid="{00000000-0005-0000-0000-0000474C0000}"/>
    <cellStyle name="Total 40 6 2 2" xfId="19480" xr:uid="{00000000-0005-0000-0000-0000484C0000}"/>
    <cellStyle name="Total 40 6 3" xfId="19481" xr:uid="{00000000-0005-0000-0000-0000494C0000}"/>
    <cellStyle name="Total 40 6 3 2" xfId="19482" xr:uid="{00000000-0005-0000-0000-00004A4C0000}"/>
    <cellStyle name="Total 40 6 4" xfId="19483" xr:uid="{00000000-0005-0000-0000-00004B4C0000}"/>
    <cellStyle name="Total 40 7" xfId="19484" xr:uid="{00000000-0005-0000-0000-00004C4C0000}"/>
    <cellStyle name="Total 40 7 2" xfId="19485" xr:uid="{00000000-0005-0000-0000-00004D4C0000}"/>
    <cellStyle name="Total 40 8" xfId="19486" xr:uid="{00000000-0005-0000-0000-00004E4C0000}"/>
    <cellStyle name="Total 40 8 2" xfId="19487" xr:uid="{00000000-0005-0000-0000-00004F4C0000}"/>
    <cellStyle name="Total 40 9" xfId="19488" xr:uid="{00000000-0005-0000-0000-0000504C0000}"/>
    <cellStyle name="Total 40 9 2" xfId="19489" xr:uid="{00000000-0005-0000-0000-0000514C0000}"/>
    <cellStyle name="Total 41" xfId="19490" xr:uid="{00000000-0005-0000-0000-0000524C0000}"/>
    <cellStyle name="Total 41 10" xfId="19491" xr:uid="{00000000-0005-0000-0000-0000534C0000}"/>
    <cellStyle name="Total 41 11" xfId="19492" xr:uid="{00000000-0005-0000-0000-0000544C0000}"/>
    <cellStyle name="Total 41 12" xfId="19493" xr:uid="{00000000-0005-0000-0000-0000554C0000}"/>
    <cellStyle name="Total 41 2" xfId="19494" xr:uid="{00000000-0005-0000-0000-0000564C0000}"/>
    <cellStyle name="Total 41 2 2" xfId="19495" xr:uid="{00000000-0005-0000-0000-0000574C0000}"/>
    <cellStyle name="Total 41 2 2 2" xfId="19496" xr:uid="{00000000-0005-0000-0000-0000584C0000}"/>
    <cellStyle name="Total 41 2 3" xfId="19497" xr:uid="{00000000-0005-0000-0000-0000594C0000}"/>
    <cellStyle name="Total 41 2 3 2" xfId="19498" xr:uid="{00000000-0005-0000-0000-00005A4C0000}"/>
    <cellStyle name="Total 41 2 4" xfId="19499" xr:uid="{00000000-0005-0000-0000-00005B4C0000}"/>
    <cellStyle name="Total 41 2 5" xfId="19500" xr:uid="{00000000-0005-0000-0000-00005C4C0000}"/>
    <cellStyle name="Total 41 3" xfId="19501" xr:uid="{00000000-0005-0000-0000-00005D4C0000}"/>
    <cellStyle name="Total 41 3 2" xfId="19502" xr:uid="{00000000-0005-0000-0000-00005E4C0000}"/>
    <cellStyle name="Total 41 3 2 2" xfId="19503" xr:uid="{00000000-0005-0000-0000-00005F4C0000}"/>
    <cellStyle name="Total 41 3 3" xfId="19504" xr:uid="{00000000-0005-0000-0000-0000604C0000}"/>
    <cellStyle name="Total 41 3 3 2" xfId="19505" xr:uid="{00000000-0005-0000-0000-0000614C0000}"/>
    <cellStyle name="Total 41 3 4" xfId="19506" xr:uid="{00000000-0005-0000-0000-0000624C0000}"/>
    <cellStyle name="Total 41 4" xfId="19507" xr:uid="{00000000-0005-0000-0000-0000634C0000}"/>
    <cellStyle name="Total 41 4 2" xfId="19508" xr:uid="{00000000-0005-0000-0000-0000644C0000}"/>
    <cellStyle name="Total 41 4 2 2" xfId="19509" xr:uid="{00000000-0005-0000-0000-0000654C0000}"/>
    <cellStyle name="Total 41 4 3" xfId="19510" xr:uid="{00000000-0005-0000-0000-0000664C0000}"/>
    <cellStyle name="Total 41 4 3 2" xfId="19511" xr:uid="{00000000-0005-0000-0000-0000674C0000}"/>
    <cellStyle name="Total 41 4 4" xfId="19512" xr:uid="{00000000-0005-0000-0000-0000684C0000}"/>
    <cellStyle name="Total 41 5" xfId="19513" xr:uid="{00000000-0005-0000-0000-0000694C0000}"/>
    <cellStyle name="Total 41 5 2" xfId="19514" xr:uid="{00000000-0005-0000-0000-00006A4C0000}"/>
    <cellStyle name="Total 41 5 2 2" xfId="19515" xr:uid="{00000000-0005-0000-0000-00006B4C0000}"/>
    <cellStyle name="Total 41 5 3" xfId="19516" xr:uid="{00000000-0005-0000-0000-00006C4C0000}"/>
    <cellStyle name="Total 41 5 3 2" xfId="19517" xr:uid="{00000000-0005-0000-0000-00006D4C0000}"/>
    <cellStyle name="Total 41 5 4" xfId="19518" xr:uid="{00000000-0005-0000-0000-00006E4C0000}"/>
    <cellStyle name="Total 41 5 4 2" xfId="19519" xr:uid="{00000000-0005-0000-0000-00006F4C0000}"/>
    <cellStyle name="Total 41 5 5" xfId="19520" xr:uid="{00000000-0005-0000-0000-0000704C0000}"/>
    <cellStyle name="Total 41 6" xfId="19521" xr:uid="{00000000-0005-0000-0000-0000714C0000}"/>
    <cellStyle name="Total 41 6 2" xfId="19522" xr:uid="{00000000-0005-0000-0000-0000724C0000}"/>
    <cellStyle name="Total 41 6 2 2" xfId="19523" xr:uid="{00000000-0005-0000-0000-0000734C0000}"/>
    <cellStyle name="Total 41 6 3" xfId="19524" xr:uid="{00000000-0005-0000-0000-0000744C0000}"/>
    <cellStyle name="Total 41 6 3 2" xfId="19525" xr:uid="{00000000-0005-0000-0000-0000754C0000}"/>
    <cellStyle name="Total 41 6 4" xfId="19526" xr:uid="{00000000-0005-0000-0000-0000764C0000}"/>
    <cellStyle name="Total 41 7" xfId="19527" xr:uid="{00000000-0005-0000-0000-0000774C0000}"/>
    <cellStyle name="Total 41 7 2" xfId="19528" xr:uid="{00000000-0005-0000-0000-0000784C0000}"/>
    <cellStyle name="Total 41 8" xfId="19529" xr:uid="{00000000-0005-0000-0000-0000794C0000}"/>
    <cellStyle name="Total 41 8 2" xfId="19530" xr:uid="{00000000-0005-0000-0000-00007A4C0000}"/>
    <cellStyle name="Total 41 9" xfId="19531" xr:uid="{00000000-0005-0000-0000-00007B4C0000}"/>
    <cellStyle name="Total 41 9 2" xfId="19532" xr:uid="{00000000-0005-0000-0000-00007C4C0000}"/>
    <cellStyle name="Total 42" xfId="19533" xr:uid="{00000000-0005-0000-0000-00007D4C0000}"/>
    <cellStyle name="Total 42 10" xfId="19534" xr:uid="{00000000-0005-0000-0000-00007E4C0000}"/>
    <cellStyle name="Total 42 11" xfId="19535" xr:uid="{00000000-0005-0000-0000-00007F4C0000}"/>
    <cellStyle name="Total 42 12" xfId="19536" xr:uid="{00000000-0005-0000-0000-0000804C0000}"/>
    <cellStyle name="Total 42 2" xfId="19537" xr:uid="{00000000-0005-0000-0000-0000814C0000}"/>
    <cellStyle name="Total 42 2 2" xfId="19538" xr:uid="{00000000-0005-0000-0000-0000824C0000}"/>
    <cellStyle name="Total 42 2 2 2" xfId="19539" xr:uid="{00000000-0005-0000-0000-0000834C0000}"/>
    <cellStyle name="Total 42 2 3" xfId="19540" xr:uid="{00000000-0005-0000-0000-0000844C0000}"/>
    <cellStyle name="Total 42 2 3 2" xfId="19541" xr:uid="{00000000-0005-0000-0000-0000854C0000}"/>
    <cellStyle name="Total 42 2 4" xfId="19542" xr:uid="{00000000-0005-0000-0000-0000864C0000}"/>
    <cellStyle name="Total 42 2 5" xfId="19543" xr:uid="{00000000-0005-0000-0000-0000874C0000}"/>
    <cellStyle name="Total 42 3" xfId="19544" xr:uid="{00000000-0005-0000-0000-0000884C0000}"/>
    <cellStyle name="Total 42 3 2" xfId="19545" xr:uid="{00000000-0005-0000-0000-0000894C0000}"/>
    <cellStyle name="Total 42 3 2 2" xfId="19546" xr:uid="{00000000-0005-0000-0000-00008A4C0000}"/>
    <cellStyle name="Total 42 3 3" xfId="19547" xr:uid="{00000000-0005-0000-0000-00008B4C0000}"/>
    <cellStyle name="Total 42 3 3 2" xfId="19548" xr:uid="{00000000-0005-0000-0000-00008C4C0000}"/>
    <cellStyle name="Total 42 3 4" xfId="19549" xr:uid="{00000000-0005-0000-0000-00008D4C0000}"/>
    <cellStyle name="Total 42 4" xfId="19550" xr:uid="{00000000-0005-0000-0000-00008E4C0000}"/>
    <cellStyle name="Total 42 4 2" xfId="19551" xr:uid="{00000000-0005-0000-0000-00008F4C0000}"/>
    <cellStyle name="Total 42 4 2 2" xfId="19552" xr:uid="{00000000-0005-0000-0000-0000904C0000}"/>
    <cellStyle name="Total 42 4 3" xfId="19553" xr:uid="{00000000-0005-0000-0000-0000914C0000}"/>
    <cellStyle name="Total 42 4 3 2" xfId="19554" xr:uid="{00000000-0005-0000-0000-0000924C0000}"/>
    <cellStyle name="Total 42 4 4" xfId="19555" xr:uid="{00000000-0005-0000-0000-0000934C0000}"/>
    <cellStyle name="Total 42 5" xfId="19556" xr:uid="{00000000-0005-0000-0000-0000944C0000}"/>
    <cellStyle name="Total 42 5 2" xfId="19557" xr:uid="{00000000-0005-0000-0000-0000954C0000}"/>
    <cellStyle name="Total 42 5 2 2" xfId="19558" xr:uid="{00000000-0005-0000-0000-0000964C0000}"/>
    <cellStyle name="Total 42 5 3" xfId="19559" xr:uid="{00000000-0005-0000-0000-0000974C0000}"/>
    <cellStyle name="Total 42 5 3 2" xfId="19560" xr:uid="{00000000-0005-0000-0000-0000984C0000}"/>
    <cellStyle name="Total 42 5 4" xfId="19561" xr:uid="{00000000-0005-0000-0000-0000994C0000}"/>
    <cellStyle name="Total 42 5 4 2" xfId="19562" xr:uid="{00000000-0005-0000-0000-00009A4C0000}"/>
    <cellStyle name="Total 42 5 5" xfId="19563" xr:uid="{00000000-0005-0000-0000-00009B4C0000}"/>
    <cellStyle name="Total 42 6" xfId="19564" xr:uid="{00000000-0005-0000-0000-00009C4C0000}"/>
    <cellStyle name="Total 42 6 2" xfId="19565" xr:uid="{00000000-0005-0000-0000-00009D4C0000}"/>
    <cellStyle name="Total 42 6 2 2" xfId="19566" xr:uid="{00000000-0005-0000-0000-00009E4C0000}"/>
    <cellStyle name="Total 42 6 3" xfId="19567" xr:uid="{00000000-0005-0000-0000-00009F4C0000}"/>
    <cellStyle name="Total 42 6 3 2" xfId="19568" xr:uid="{00000000-0005-0000-0000-0000A04C0000}"/>
    <cellStyle name="Total 42 6 4" xfId="19569" xr:uid="{00000000-0005-0000-0000-0000A14C0000}"/>
    <cellStyle name="Total 42 7" xfId="19570" xr:uid="{00000000-0005-0000-0000-0000A24C0000}"/>
    <cellStyle name="Total 42 7 2" xfId="19571" xr:uid="{00000000-0005-0000-0000-0000A34C0000}"/>
    <cellStyle name="Total 42 8" xfId="19572" xr:uid="{00000000-0005-0000-0000-0000A44C0000}"/>
    <cellStyle name="Total 42 8 2" xfId="19573" xr:uid="{00000000-0005-0000-0000-0000A54C0000}"/>
    <cellStyle name="Total 42 9" xfId="19574" xr:uid="{00000000-0005-0000-0000-0000A64C0000}"/>
    <cellStyle name="Total 42 9 2" xfId="19575" xr:uid="{00000000-0005-0000-0000-0000A74C0000}"/>
    <cellStyle name="Total 5" xfId="19576" xr:uid="{00000000-0005-0000-0000-0000A84C0000}"/>
    <cellStyle name="Total 5 10" xfId="19577" xr:uid="{00000000-0005-0000-0000-0000A94C0000}"/>
    <cellStyle name="Total 5 10 2" xfId="19578" xr:uid="{00000000-0005-0000-0000-0000AA4C0000}"/>
    <cellStyle name="Total 5 11" xfId="19579" xr:uid="{00000000-0005-0000-0000-0000AB4C0000}"/>
    <cellStyle name="Total 5 12" xfId="19580" xr:uid="{00000000-0005-0000-0000-0000AC4C0000}"/>
    <cellStyle name="Total 5 13" xfId="19581" xr:uid="{00000000-0005-0000-0000-0000AD4C0000}"/>
    <cellStyle name="Total 5 2" xfId="19582" xr:uid="{00000000-0005-0000-0000-0000AE4C0000}"/>
    <cellStyle name="Total 5 2 10" xfId="19583" xr:uid="{00000000-0005-0000-0000-0000AF4C0000}"/>
    <cellStyle name="Total 5 2 2" xfId="19584" xr:uid="{00000000-0005-0000-0000-0000B04C0000}"/>
    <cellStyle name="Total 5 2 2 2" xfId="19585" xr:uid="{00000000-0005-0000-0000-0000B14C0000}"/>
    <cellStyle name="Total 5 2 2 2 2" xfId="19586" xr:uid="{00000000-0005-0000-0000-0000B24C0000}"/>
    <cellStyle name="Total 5 2 2 3" xfId="19587" xr:uid="{00000000-0005-0000-0000-0000B34C0000}"/>
    <cellStyle name="Total 5 2 2 3 2" xfId="19588" xr:uid="{00000000-0005-0000-0000-0000B44C0000}"/>
    <cellStyle name="Total 5 2 2 4" xfId="19589" xr:uid="{00000000-0005-0000-0000-0000B54C0000}"/>
    <cellStyle name="Total 5 2 3" xfId="19590" xr:uid="{00000000-0005-0000-0000-0000B64C0000}"/>
    <cellStyle name="Total 5 2 3 2" xfId="19591" xr:uid="{00000000-0005-0000-0000-0000B74C0000}"/>
    <cellStyle name="Total 5 2 3 2 2" xfId="19592" xr:uid="{00000000-0005-0000-0000-0000B84C0000}"/>
    <cellStyle name="Total 5 2 3 3" xfId="19593" xr:uid="{00000000-0005-0000-0000-0000B94C0000}"/>
    <cellStyle name="Total 5 2 3 3 2" xfId="19594" xr:uid="{00000000-0005-0000-0000-0000BA4C0000}"/>
    <cellStyle name="Total 5 2 3 4" xfId="19595" xr:uid="{00000000-0005-0000-0000-0000BB4C0000}"/>
    <cellStyle name="Total 5 2 4" xfId="19596" xr:uid="{00000000-0005-0000-0000-0000BC4C0000}"/>
    <cellStyle name="Total 5 2 4 2" xfId="19597" xr:uid="{00000000-0005-0000-0000-0000BD4C0000}"/>
    <cellStyle name="Total 5 2 4 2 2" xfId="19598" xr:uid="{00000000-0005-0000-0000-0000BE4C0000}"/>
    <cellStyle name="Total 5 2 4 3" xfId="19599" xr:uid="{00000000-0005-0000-0000-0000BF4C0000}"/>
    <cellStyle name="Total 5 2 4 3 2" xfId="19600" xr:uid="{00000000-0005-0000-0000-0000C04C0000}"/>
    <cellStyle name="Total 5 2 4 4" xfId="19601" xr:uid="{00000000-0005-0000-0000-0000C14C0000}"/>
    <cellStyle name="Total 5 2 4 4 2" xfId="19602" xr:uid="{00000000-0005-0000-0000-0000C24C0000}"/>
    <cellStyle name="Total 5 2 4 5" xfId="19603" xr:uid="{00000000-0005-0000-0000-0000C34C0000}"/>
    <cellStyle name="Total 5 2 5" xfId="19604" xr:uid="{00000000-0005-0000-0000-0000C44C0000}"/>
    <cellStyle name="Total 5 2 5 2" xfId="19605" xr:uid="{00000000-0005-0000-0000-0000C54C0000}"/>
    <cellStyle name="Total 5 2 5 2 2" xfId="19606" xr:uid="{00000000-0005-0000-0000-0000C64C0000}"/>
    <cellStyle name="Total 5 2 5 3" xfId="19607" xr:uid="{00000000-0005-0000-0000-0000C74C0000}"/>
    <cellStyle name="Total 5 2 5 3 2" xfId="19608" xr:uid="{00000000-0005-0000-0000-0000C84C0000}"/>
    <cellStyle name="Total 5 2 5 4" xfId="19609" xr:uid="{00000000-0005-0000-0000-0000C94C0000}"/>
    <cellStyle name="Total 5 2 6" xfId="19610" xr:uid="{00000000-0005-0000-0000-0000CA4C0000}"/>
    <cellStyle name="Total 5 2 6 2" xfId="19611" xr:uid="{00000000-0005-0000-0000-0000CB4C0000}"/>
    <cellStyle name="Total 5 2 7" xfId="19612" xr:uid="{00000000-0005-0000-0000-0000CC4C0000}"/>
    <cellStyle name="Total 5 2 7 2" xfId="19613" xr:uid="{00000000-0005-0000-0000-0000CD4C0000}"/>
    <cellStyle name="Total 5 2 8" xfId="19614" xr:uid="{00000000-0005-0000-0000-0000CE4C0000}"/>
    <cellStyle name="Total 5 2 8 2" xfId="19615" xr:uid="{00000000-0005-0000-0000-0000CF4C0000}"/>
    <cellStyle name="Total 5 2 9" xfId="19616" xr:uid="{00000000-0005-0000-0000-0000D04C0000}"/>
    <cellStyle name="Total 5 3" xfId="19617" xr:uid="{00000000-0005-0000-0000-0000D14C0000}"/>
    <cellStyle name="Total 5 3 2" xfId="19618" xr:uid="{00000000-0005-0000-0000-0000D24C0000}"/>
    <cellStyle name="Total 5 3 2 2" xfId="19619" xr:uid="{00000000-0005-0000-0000-0000D34C0000}"/>
    <cellStyle name="Total 5 3 3" xfId="19620" xr:uid="{00000000-0005-0000-0000-0000D44C0000}"/>
    <cellStyle name="Total 5 3 3 2" xfId="19621" xr:uid="{00000000-0005-0000-0000-0000D54C0000}"/>
    <cellStyle name="Total 5 3 4" xfId="19622" xr:uid="{00000000-0005-0000-0000-0000D64C0000}"/>
    <cellStyle name="Total 5 3 5" xfId="19623" xr:uid="{00000000-0005-0000-0000-0000D74C0000}"/>
    <cellStyle name="Total 5 4" xfId="19624" xr:uid="{00000000-0005-0000-0000-0000D84C0000}"/>
    <cellStyle name="Total 5 4 2" xfId="19625" xr:uid="{00000000-0005-0000-0000-0000D94C0000}"/>
    <cellStyle name="Total 5 4 2 2" xfId="19626" xr:uid="{00000000-0005-0000-0000-0000DA4C0000}"/>
    <cellStyle name="Total 5 4 3" xfId="19627" xr:uid="{00000000-0005-0000-0000-0000DB4C0000}"/>
    <cellStyle name="Total 5 4 3 2" xfId="19628" xr:uid="{00000000-0005-0000-0000-0000DC4C0000}"/>
    <cellStyle name="Total 5 4 4" xfId="19629" xr:uid="{00000000-0005-0000-0000-0000DD4C0000}"/>
    <cellStyle name="Total 5 5" xfId="19630" xr:uid="{00000000-0005-0000-0000-0000DE4C0000}"/>
    <cellStyle name="Total 5 5 2" xfId="19631" xr:uid="{00000000-0005-0000-0000-0000DF4C0000}"/>
    <cellStyle name="Total 5 5 2 2" xfId="19632" xr:uid="{00000000-0005-0000-0000-0000E04C0000}"/>
    <cellStyle name="Total 5 5 3" xfId="19633" xr:uid="{00000000-0005-0000-0000-0000E14C0000}"/>
    <cellStyle name="Total 5 5 3 2" xfId="19634" xr:uid="{00000000-0005-0000-0000-0000E24C0000}"/>
    <cellStyle name="Total 5 5 4" xfId="19635" xr:uid="{00000000-0005-0000-0000-0000E34C0000}"/>
    <cellStyle name="Total 5 6" xfId="19636" xr:uid="{00000000-0005-0000-0000-0000E44C0000}"/>
    <cellStyle name="Total 5 6 2" xfId="19637" xr:uid="{00000000-0005-0000-0000-0000E54C0000}"/>
    <cellStyle name="Total 5 6 2 2" xfId="19638" xr:uid="{00000000-0005-0000-0000-0000E64C0000}"/>
    <cellStyle name="Total 5 6 3" xfId="19639" xr:uid="{00000000-0005-0000-0000-0000E74C0000}"/>
    <cellStyle name="Total 5 6 3 2" xfId="19640" xr:uid="{00000000-0005-0000-0000-0000E84C0000}"/>
    <cellStyle name="Total 5 6 4" xfId="19641" xr:uid="{00000000-0005-0000-0000-0000E94C0000}"/>
    <cellStyle name="Total 5 6 4 2" xfId="19642" xr:uid="{00000000-0005-0000-0000-0000EA4C0000}"/>
    <cellStyle name="Total 5 6 5" xfId="19643" xr:uid="{00000000-0005-0000-0000-0000EB4C0000}"/>
    <cellStyle name="Total 5 7" xfId="19644" xr:uid="{00000000-0005-0000-0000-0000EC4C0000}"/>
    <cellStyle name="Total 5 7 2" xfId="19645" xr:uid="{00000000-0005-0000-0000-0000ED4C0000}"/>
    <cellStyle name="Total 5 7 2 2" xfId="19646" xr:uid="{00000000-0005-0000-0000-0000EE4C0000}"/>
    <cellStyle name="Total 5 7 3" xfId="19647" xr:uid="{00000000-0005-0000-0000-0000EF4C0000}"/>
    <cellStyle name="Total 5 7 3 2" xfId="19648" xr:uid="{00000000-0005-0000-0000-0000F04C0000}"/>
    <cellStyle name="Total 5 7 4" xfId="19649" xr:uid="{00000000-0005-0000-0000-0000F14C0000}"/>
    <cellStyle name="Total 5 8" xfId="19650" xr:uid="{00000000-0005-0000-0000-0000F24C0000}"/>
    <cellStyle name="Total 5 8 2" xfId="19651" xr:uid="{00000000-0005-0000-0000-0000F34C0000}"/>
    <cellStyle name="Total 5 9" xfId="19652" xr:uid="{00000000-0005-0000-0000-0000F44C0000}"/>
    <cellStyle name="Total 5 9 2" xfId="19653" xr:uid="{00000000-0005-0000-0000-0000F54C0000}"/>
    <cellStyle name="Total 6" xfId="19654" xr:uid="{00000000-0005-0000-0000-0000F64C0000}"/>
    <cellStyle name="Total 6 10" xfId="19655" xr:uid="{00000000-0005-0000-0000-0000F74C0000}"/>
    <cellStyle name="Total 6 10 2" xfId="19656" xr:uid="{00000000-0005-0000-0000-0000F84C0000}"/>
    <cellStyle name="Total 6 11" xfId="19657" xr:uid="{00000000-0005-0000-0000-0000F94C0000}"/>
    <cellStyle name="Total 6 12" xfId="19658" xr:uid="{00000000-0005-0000-0000-0000FA4C0000}"/>
    <cellStyle name="Total 6 13" xfId="19659" xr:uid="{00000000-0005-0000-0000-0000FB4C0000}"/>
    <cellStyle name="Total 6 2" xfId="19660" xr:uid="{00000000-0005-0000-0000-0000FC4C0000}"/>
    <cellStyle name="Total 6 2 10" xfId="19661" xr:uid="{00000000-0005-0000-0000-0000FD4C0000}"/>
    <cellStyle name="Total 6 2 2" xfId="19662" xr:uid="{00000000-0005-0000-0000-0000FE4C0000}"/>
    <cellStyle name="Total 6 2 2 2" xfId="19663" xr:uid="{00000000-0005-0000-0000-0000FF4C0000}"/>
    <cellStyle name="Total 6 2 2 2 2" xfId="19664" xr:uid="{00000000-0005-0000-0000-0000004D0000}"/>
    <cellStyle name="Total 6 2 2 3" xfId="19665" xr:uid="{00000000-0005-0000-0000-0000014D0000}"/>
    <cellStyle name="Total 6 2 2 3 2" xfId="19666" xr:uid="{00000000-0005-0000-0000-0000024D0000}"/>
    <cellStyle name="Total 6 2 2 4" xfId="19667" xr:uid="{00000000-0005-0000-0000-0000034D0000}"/>
    <cellStyle name="Total 6 2 3" xfId="19668" xr:uid="{00000000-0005-0000-0000-0000044D0000}"/>
    <cellStyle name="Total 6 2 3 2" xfId="19669" xr:uid="{00000000-0005-0000-0000-0000054D0000}"/>
    <cellStyle name="Total 6 2 3 2 2" xfId="19670" xr:uid="{00000000-0005-0000-0000-0000064D0000}"/>
    <cellStyle name="Total 6 2 3 3" xfId="19671" xr:uid="{00000000-0005-0000-0000-0000074D0000}"/>
    <cellStyle name="Total 6 2 3 3 2" xfId="19672" xr:uid="{00000000-0005-0000-0000-0000084D0000}"/>
    <cellStyle name="Total 6 2 3 4" xfId="19673" xr:uid="{00000000-0005-0000-0000-0000094D0000}"/>
    <cellStyle name="Total 6 2 4" xfId="19674" xr:uid="{00000000-0005-0000-0000-00000A4D0000}"/>
    <cellStyle name="Total 6 2 4 2" xfId="19675" xr:uid="{00000000-0005-0000-0000-00000B4D0000}"/>
    <cellStyle name="Total 6 2 4 2 2" xfId="19676" xr:uid="{00000000-0005-0000-0000-00000C4D0000}"/>
    <cellStyle name="Total 6 2 4 3" xfId="19677" xr:uid="{00000000-0005-0000-0000-00000D4D0000}"/>
    <cellStyle name="Total 6 2 4 3 2" xfId="19678" xr:uid="{00000000-0005-0000-0000-00000E4D0000}"/>
    <cellStyle name="Total 6 2 4 4" xfId="19679" xr:uid="{00000000-0005-0000-0000-00000F4D0000}"/>
    <cellStyle name="Total 6 2 4 4 2" xfId="19680" xr:uid="{00000000-0005-0000-0000-0000104D0000}"/>
    <cellStyle name="Total 6 2 4 5" xfId="19681" xr:uid="{00000000-0005-0000-0000-0000114D0000}"/>
    <cellStyle name="Total 6 2 5" xfId="19682" xr:uid="{00000000-0005-0000-0000-0000124D0000}"/>
    <cellStyle name="Total 6 2 5 2" xfId="19683" xr:uid="{00000000-0005-0000-0000-0000134D0000}"/>
    <cellStyle name="Total 6 2 5 2 2" xfId="19684" xr:uid="{00000000-0005-0000-0000-0000144D0000}"/>
    <cellStyle name="Total 6 2 5 3" xfId="19685" xr:uid="{00000000-0005-0000-0000-0000154D0000}"/>
    <cellStyle name="Total 6 2 5 3 2" xfId="19686" xr:uid="{00000000-0005-0000-0000-0000164D0000}"/>
    <cellStyle name="Total 6 2 5 4" xfId="19687" xr:uid="{00000000-0005-0000-0000-0000174D0000}"/>
    <cellStyle name="Total 6 2 6" xfId="19688" xr:uid="{00000000-0005-0000-0000-0000184D0000}"/>
    <cellStyle name="Total 6 2 6 2" xfId="19689" xr:uid="{00000000-0005-0000-0000-0000194D0000}"/>
    <cellStyle name="Total 6 2 7" xfId="19690" xr:uid="{00000000-0005-0000-0000-00001A4D0000}"/>
    <cellStyle name="Total 6 2 7 2" xfId="19691" xr:uid="{00000000-0005-0000-0000-00001B4D0000}"/>
    <cellStyle name="Total 6 2 8" xfId="19692" xr:uid="{00000000-0005-0000-0000-00001C4D0000}"/>
    <cellStyle name="Total 6 2 8 2" xfId="19693" xr:uid="{00000000-0005-0000-0000-00001D4D0000}"/>
    <cellStyle name="Total 6 2 9" xfId="19694" xr:uid="{00000000-0005-0000-0000-00001E4D0000}"/>
    <cellStyle name="Total 6 3" xfId="19695" xr:uid="{00000000-0005-0000-0000-00001F4D0000}"/>
    <cellStyle name="Total 6 3 2" xfId="19696" xr:uid="{00000000-0005-0000-0000-0000204D0000}"/>
    <cellStyle name="Total 6 3 2 2" xfId="19697" xr:uid="{00000000-0005-0000-0000-0000214D0000}"/>
    <cellStyle name="Total 6 3 3" xfId="19698" xr:uid="{00000000-0005-0000-0000-0000224D0000}"/>
    <cellStyle name="Total 6 3 3 2" xfId="19699" xr:uid="{00000000-0005-0000-0000-0000234D0000}"/>
    <cellStyle name="Total 6 3 4" xfId="19700" xr:uid="{00000000-0005-0000-0000-0000244D0000}"/>
    <cellStyle name="Total 6 3 5" xfId="19701" xr:uid="{00000000-0005-0000-0000-0000254D0000}"/>
    <cellStyle name="Total 6 4" xfId="19702" xr:uid="{00000000-0005-0000-0000-0000264D0000}"/>
    <cellStyle name="Total 6 4 2" xfId="19703" xr:uid="{00000000-0005-0000-0000-0000274D0000}"/>
    <cellStyle name="Total 6 4 2 2" xfId="19704" xr:uid="{00000000-0005-0000-0000-0000284D0000}"/>
    <cellStyle name="Total 6 4 3" xfId="19705" xr:uid="{00000000-0005-0000-0000-0000294D0000}"/>
    <cellStyle name="Total 6 4 3 2" xfId="19706" xr:uid="{00000000-0005-0000-0000-00002A4D0000}"/>
    <cellStyle name="Total 6 4 4" xfId="19707" xr:uid="{00000000-0005-0000-0000-00002B4D0000}"/>
    <cellStyle name="Total 6 5" xfId="19708" xr:uid="{00000000-0005-0000-0000-00002C4D0000}"/>
    <cellStyle name="Total 6 5 2" xfId="19709" xr:uid="{00000000-0005-0000-0000-00002D4D0000}"/>
    <cellStyle name="Total 6 5 2 2" xfId="19710" xr:uid="{00000000-0005-0000-0000-00002E4D0000}"/>
    <cellStyle name="Total 6 5 3" xfId="19711" xr:uid="{00000000-0005-0000-0000-00002F4D0000}"/>
    <cellStyle name="Total 6 5 3 2" xfId="19712" xr:uid="{00000000-0005-0000-0000-0000304D0000}"/>
    <cellStyle name="Total 6 5 4" xfId="19713" xr:uid="{00000000-0005-0000-0000-0000314D0000}"/>
    <cellStyle name="Total 6 6" xfId="19714" xr:uid="{00000000-0005-0000-0000-0000324D0000}"/>
    <cellStyle name="Total 6 6 2" xfId="19715" xr:uid="{00000000-0005-0000-0000-0000334D0000}"/>
    <cellStyle name="Total 6 6 2 2" xfId="19716" xr:uid="{00000000-0005-0000-0000-0000344D0000}"/>
    <cellStyle name="Total 6 6 3" xfId="19717" xr:uid="{00000000-0005-0000-0000-0000354D0000}"/>
    <cellStyle name="Total 6 6 3 2" xfId="19718" xr:uid="{00000000-0005-0000-0000-0000364D0000}"/>
    <cellStyle name="Total 6 6 4" xfId="19719" xr:uid="{00000000-0005-0000-0000-0000374D0000}"/>
    <cellStyle name="Total 6 6 4 2" xfId="19720" xr:uid="{00000000-0005-0000-0000-0000384D0000}"/>
    <cellStyle name="Total 6 6 5" xfId="19721" xr:uid="{00000000-0005-0000-0000-0000394D0000}"/>
    <cellStyle name="Total 6 7" xfId="19722" xr:uid="{00000000-0005-0000-0000-00003A4D0000}"/>
    <cellStyle name="Total 6 7 2" xfId="19723" xr:uid="{00000000-0005-0000-0000-00003B4D0000}"/>
    <cellStyle name="Total 6 7 2 2" xfId="19724" xr:uid="{00000000-0005-0000-0000-00003C4D0000}"/>
    <cellStyle name="Total 6 7 3" xfId="19725" xr:uid="{00000000-0005-0000-0000-00003D4D0000}"/>
    <cellStyle name="Total 6 7 3 2" xfId="19726" xr:uid="{00000000-0005-0000-0000-00003E4D0000}"/>
    <cellStyle name="Total 6 7 4" xfId="19727" xr:uid="{00000000-0005-0000-0000-00003F4D0000}"/>
    <cellStyle name="Total 6 8" xfId="19728" xr:uid="{00000000-0005-0000-0000-0000404D0000}"/>
    <cellStyle name="Total 6 8 2" xfId="19729" xr:uid="{00000000-0005-0000-0000-0000414D0000}"/>
    <cellStyle name="Total 6 9" xfId="19730" xr:uid="{00000000-0005-0000-0000-0000424D0000}"/>
    <cellStyle name="Total 6 9 2" xfId="19731" xr:uid="{00000000-0005-0000-0000-0000434D0000}"/>
    <cellStyle name="Total 7" xfId="19732" xr:uid="{00000000-0005-0000-0000-0000444D0000}"/>
    <cellStyle name="Total 7 10" xfId="19733" xr:uid="{00000000-0005-0000-0000-0000454D0000}"/>
    <cellStyle name="Total 7 11" xfId="19734" xr:uid="{00000000-0005-0000-0000-0000464D0000}"/>
    <cellStyle name="Total 7 12" xfId="19735" xr:uid="{00000000-0005-0000-0000-0000474D0000}"/>
    <cellStyle name="Total 7 2" xfId="19736" xr:uid="{00000000-0005-0000-0000-0000484D0000}"/>
    <cellStyle name="Total 7 2 2" xfId="19737" xr:uid="{00000000-0005-0000-0000-0000494D0000}"/>
    <cellStyle name="Total 7 2 2 2" xfId="19738" xr:uid="{00000000-0005-0000-0000-00004A4D0000}"/>
    <cellStyle name="Total 7 2 3" xfId="19739" xr:uid="{00000000-0005-0000-0000-00004B4D0000}"/>
    <cellStyle name="Total 7 2 3 2" xfId="19740" xr:uid="{00000000-0005-0000-0000-00004C4D0000}"/>
    <cellStyle name="Total 7 2 4" xfId="19741" xr:uid="{00000000-0005-0000-0000-00004D4D0000}"/>
    <cellStyle name="Total 7 2 5" xfId="19742" xr:uid="{00000000-0005-0000-0000-00004E4D0000}"/>
    <cellStyle name="Total 7 3" xfId="19743" xr:uid="{00000000-0005-0000-0000-00004F4D0000}"/>
    <cellStyle name="Total 7 3 2" xfId="19744" xr:uid="{00000000-0005-0000-0000-0000504D0000}"/>
    <cellStyle name="Total 7 3 2 2" xfId="19745" xr:uid="{00000000-0005-0000-0000-0000514D0000}"/>
    <cellStyle name="Total 7 3 3" xfId="19746" xr:uid="{00000000-0005-0000-0000-0000524D0000}"/>
    <cellStyle name="Total 7 3 3 2" xfId="19747" xr:uid="{00000000-0005-0000-0000-0000534D0000}"/>
    <cellStyle name="Total 7 3 4" xfId="19748" xr:uid="{00000000-0005-0000-0000-0000544D0000}"/>
    <cellStyle name="Total 7 4" xfId="19749" xr:uid="{00000000-0005-0000-0000-0000554D0000}"/>
    <cellStyle name="Total 7 4 2" xfId="19750" xr:uid="{00000000-0005-0000-0000-0000564D0000}"/>
    <cellStyle name="Total 7 4 2 2" xfId="19751" xr:uid="{00000000-0005-0000-0000-0000574D0000}"/>
    <cellStyle name="Total 7 4 3" xfId="19752" xr:uid="{00000000-0005-0000-0000-0000584D0000}"/>
    <cellStyle name="Total 7 4 3 2" xfId="19753" xr:uid="{00000000-0005-0000-0000-0000594D0000}"/>
    <cellStyle name="Total 7 4 4" xfId="19754" xr:uid="{00000000-0005-0000-0000-00005A4D0000}"/>
    <cellStyle name="Total 7 5" xfId="19755" xr:uid="{00000000-0005-0000-0000-00005B4D0000}"/>
    <cellStyle name="Total 7 5 2" xfId="19756" xr:uid="{00000000-0005-0000-0000-00005C4D0000}"/>
    <cellStyle name="Total 7 5 2 2" xfId="19757" xr:uid="{00000000-0005-0000-0000-00005D4D0000}"/>
    <cellStyle name="Total 7 5 3" xfId="19758" xr:uid="{00000000-0005-0000-0000-00005E4D0000}"/>
    <cellStyle name="Total 7 5 3 2" xfId="19759" xr:uid="{00000000-0005-0000-0000-00005F4D0000}"/>
    <cellStyle name="Total 7 5 4" xfId="19760" xr:uid="{00000000-0005-0000-0000-0000604D0000}"/>
    <cellStyle name="Total 7 5 4 2" xfId="19761" xr:uid="{00000000-0005-0000-0000-0000614D0000}"/>
    <cellStyle name="Total 7 5 5" xfId="19762" xr:uid="{00000000-0005-0000-0000-0000624D0000}"/>
    <cellStyle name="Total 7 6" xfId="19763" xr:uid="{00000000-0005-0000-0000-0000634D0000}"/>
    <cellStyle name="Total 7 6 2" xfId="19764" xr:uid="{00000000-0005-0000-0000-0000644D0000}"/>
    <cellStyle name="Total 7 6 2 2" xfId="19765" xr:uid="{00000000-0005-0000-0000-0000654D0000}"/>
    <cellStyle name="Total 7 6 3" xfId="19766" xr:uid="{00000000-0005-0000-0000-0000664D0000}"/>
    <cellStyle name="Total 7 6 3 2" xfId="19767" xr:uid="{00000000-0005-0000-0000-0000674D0000}"/>
    <cellStyle name="Total 7 6 4" xfId="19768" xr:uid="{00000000-0005-0000-0000-0000684D0000}"/>
    <cellStyle name="Total 7 7" xfId="19769" xr:uid="{00000000-0005-0000-0000-0000694D0000}"/>
    <cellStyle name="Total 7 7 2" xfId="19770" xr:uid="{00000000-0005-0000-0000-00006A4D0000}"/>
    <cellStyle name="Total 7 8" xfId="19771" xr:uid="{00000000-0005-0000-0000-00006B4D0000}"/>
    <cellStyle name="Total 7 8 2" xfId="19772" xr:uid="{00000000-0005-0000-0000-00006C4D0000}"/>
    <cellStyle name="Total 7 9" xfId="19773" xr:uid="{00000000-0005-0000-0000-00006D4D0000}"/>
    <cellStyle name="Total 7 9 2" xfId="19774" xr:uid="{00000000-0005-0000-0000-00006E4D0000}"/>
    <cellStyle name="Total 8" xfId="19775" xr:uid="{00000000-0005-0000-0000-00006F4D0000}"/>
    <cellStyle name="Total 8 10" xfId="19776" xr:uid="{00000000-0005-0000-0000-0000704D0000}"/>
    <cellStyle name="Total 8 11" xfId="19777" xr:uid="{00000000-0005-0000-0000-0000714D0000}"/>
    <cellStyle name="Total 8 12" xfId="19778" xr:uid="{00000000-0005-0000-0000-0000724D0000}"/>
    <cellStyle name="Total 8 2" xfId="19779" xr:uid="{00000000-0005-0000-0000-0000734D0000}"/>
    <cellStyle name="Total 8 2 2" xfId="19780" xr:uid="{00000000-0005-0000-0000-0000744D0000}"/>
    <cellStyle name="Total 8 2 2 2" xfId="19781" xr:uid="{00000000-0005-0000-0000-0000754D0000}"/>
    <cellStyle name="Total 8 2 3" xfId="19782" xr:uid="{00000000-0005-0000-0000-0000764D0000}"/>
    <cellStyle name="Total 8 2 3 2" xfId="19783" xr:uid="{00000000-0005-0000-0000-0000774D0000}"/>
    <cellStyle name="Total 8 2 4" xfId="19784" xr:uid="{00000000-0005-0000-0000-0000784D0000}"/>
    <cellStyle name="Total 8 2 5" xfId="19785" xr:uid="{00000000-0005-0000-0000-0000794D0000}"/>
    <cellStyle name="Total 8 3" xfId="19786" xr:uid="{00000000-0005-0000-0000-00007A4D0000}"/>
    <cellStyle name="Total 8 3 2" xfId="19787" xr:uid="{00000000-0005-0000-0000-00007B4D0000}"/>
    <cellStyle name="Total 8 3 2 2" xfId="19788" xr:uid="{00000000-0005-0000-0000-00007C4D0000}"/>
    <cellStyle name="Total 8 3 3" xfId="19789" xr:uid="{00000000-0005-0000-0000-00007D4D0000}"/>
    <cellStyle name="Total 8 3 3 2" xfId="19790" xr:uid="{00000000-0005-0000-0000-00007E4D0000}"/>
    <cellStyle name="Total 8 3 4" xfId="19791" xr:uid="{00000000-0005-0000-0000-00007F4D0000}"/>
    <cellStyle name="Total 8 4" xfId="19792" xr:uid="{00000000-0005-0000-0000-0000804D0000}"/>
    <cellStyle name="Total 8 4 2" xfId="19793" xr:uid="{00000000-0005-0000-0000-0000814D0000}"/>
    <cellStyle name="Total 8 4 2 2" xfId="19794" xr:uid="{00000000-0005-0000-0000-0000824D0000}"/>
    <cellStyle name="Total 8 4 3" xfId="19795" xr:uid="{00000000-0005-0000-0000-0000834D0000}"/>
    <cellStyle name="Total 8 4 3 2" xfId="19796" xr:uid="{00000000-0005-0000-0000-0000844D0000}"/>
    <cellStyle name="Total 8 4 4" xfId="19797" xr:uid="{00000000-0005-0000-0000-0000854D0000}"/>
    <cellStyle name="Total 8 5" xfId="19798" xr:uid="{00000000-0005-0000-0000-0000864D0000}"/>
    <cellStyle name="Total 8 5 2" xfId="19799" xr:uid="{00000000-0005-0000-0000-0000874D0000}"/>
    <cellStyle name="Total 8 5 2 2" xfId="19800" xr:uid="{00000000-0005-0000-0000-0000884D0000}"/>
    <cellStyle name="Total 8 5 3" xfId="19801" xr:uid="{00000000-0005-0000-0000-0000894D0000}"/>
    <cellStyle name="Total 8 5 3 2" xfId="19802" xr:uid="{00000000-0005-0000-0000-00008A4D0000}"/>
    <cellStyle name="Total 8 5 4" xfId="19803" xr:uid="{00000000-0005-0000-0000-00008B4D0000}"/>
    <cellStyle name="Total 8 5 4 2" xfId="19804" xr:uid="{00000000-0005-0000-0000-00008C4D0000}"/>
    <cellStyle name="Total 8 5 5" xfId="19805" xr:uid="{00000000-0005-0000-0000-00008D4D0000}"/>
    <cellStyle name="Total 8 6" xfId="19806" xr:uid="{00000000-0005-0000-0000-00008E4D0000}"/>
    <cellStyle name="Total 8 6 2" xfId="19807" xr:uid="{00000000-0005-0000-0000-00008F4D0000}"/>
    <cellStyle name="Total 8 6 2 2" xfId="19808" xr:uid="{00000000-0005-0000-0000-0000904D0000}"/>
    <cellStyle name="Total 8 6 3" xfId="19809" xr:uid="{00000000-0005-0000-0000-0000914D0000}"/>
    <cellStyle name="Total 8 6 3 2" xfId="19810" xr:uid="{00000000-0005-0000-0000-0000924D0000}"/>
    <cellStyle name="Total 8 6 4" xfId="19811" xr:uid="{00000000-0005-0000-0000-0000934D0000}"/>
    <cellStyle name="Total 8 7" xfId="19812" xr:uid="{00000000-0005-0000-0000-0000944D0000}"/>
    <cellStyle name="Total 8 7 2" xfId="19813" xr:uid="{00000000-0005-0000-0000-0000954D0000}"/>
    <cellStyle name="Total 8 8" xfId="19814" xr:uid="{00000000-0005-0000-0000-0000964D0000}"/>
    <cellStyle name="Total 8 8 2" xfId="19815" xr:uid="{00000000-0005-0000-0000-0000974D0000}"/>
    <cellStyle name="Total 8 9" xfId="19816" xr:uid="{00000000-0005-0000-0000-0000984D0000}"/>
    <cellStyle name="Total 8 9 2" xfId="19817" xr:uid="{00000000-0005-0000-0000-0000994D0000}"/>
    <cellStyle name="Total 9" xfId="19818" xr:uid="{00000000-0005-0000-0000-00009A4D0000}"/>
    <cellStyle name="Total 9 10" xfId="19819" xr:uid="{00000000-0005-0000-0000-00009B4D0000}"/>
    <cellStyle name="Total 9 11" xfId="19820" xr:uid="{00000000-0005-0000-0000-00009C4D0000}"/>
    <cellStyle name="Total 9 12" xfId="19821" xr:uid="{00000000-0005-0000-0000-00009D4D0000}"/>
    <cellStyle name="Total 9 2" xfId="19822" xr:uid="{00000000-0005-0000-0000-00009E4D0000}"/>
    <cellStyle name="Total 9 2 2" xfId="19823" xr:uid="{00000000-0005-0000-0000-00009F4D0000}"/>
    <cellStyle name="Total 9 2 2 2" xfId="19824" xr:uid="{00000000-0005-0000-0000-0000A04D0000}"/>
    <cellStyle name="Total 9 2 3" xfId="19825" xr:uid="{00000000-0005-0000-0000-0000A14D0000}"/>
    <cellStyle name="Total 9 2 3 2" xfId="19826" xr:uid="{00000000-0005-0000-0000-0000A24D0000}"/>
    <cellStyle name="Total 9 2 4" xfId="19827" xr:uid="{00000000-0005-0000-0000-0000A34D0000}"/>
    <cellStyle name="Total 9 2 5" xfId="19828" xr:uid="{00000000-0005-0000-0000-0000A44D0000}"/>
    <cellStyle name="Total 9 3" xfId="19829" xr:uid="{00000000-0005-0000-0000-0000A54D0000}"/>
    <cellStyle name="Total 9 3 2" xfId="19830" xr:uid="{00000000-0005-0000-0000-0000A64D0000}"/>
    <cellStyle name="Total 9 3 2 2" xfId="19831" xr:uid="{00000000-0005-0000-0000-0000A74D0000}"/>
    <cellStyle name="Total 9 3 3" xfId="19832" xr:uid="{00000000-0005-0000-0000-0000A84D0000}"/>
    <cellStyle name="Total 9 3 3 2" xfId="19833" xr:uid="{00000000-0005-0000-0000-0000A94D0000}"/>
    <cellStyle name="Total 9 3 4" xfId="19834" xr:uid="{00000000-0005-0000-0000-0000AA4D0000}"/>
    <cellStyle name="Total 9 4" xfId="19835" xr:uid="{00000000-0005-0000-0000-0000AB4D0000}"/>
    <cellStyle name="Total 9 4 2" xfId="19836" xr:uid="{00000000-0005-0000-0000-0000AC4D0000}"/>
    <cellStyle name="Total 9 4 2 2" xfId="19837" xr:uid="{00000000-0005-0000-0000-0000AD4D0000}"/>
    <cellStyle name="Total 9 4 3" xfId="19838" xr:uid="{00000000-0005-0000-0000-0000AE4D0000}"/>
    <cellStyle name="Total 9 4 3 2" xfId="19839" xr:uid="{00000000-0005-0000-0000-0000AF4D0000}"/>
    <cellStyle name="Total 9 4 4" xfId="19840" xr:uid="{00000000-0005-0000-0000-0000B04D0000}"/>
    <cellStyle name="Total 9 5" xfId="19841" xr:uid="{00000000-0005-0000-0000-0000B14D0000}"/>
    <cellStyle name="Total 9 5 2" xfId="19842" xr:uid="{00000000-0005-0000-0000-0000B24D0000}"/>
    <cellStyle name="Total 9 5 2 2" xfId="19843" xr:uid="{00000000-0005-0000-0000-0000B34D0000}"/>
    <cellStyle name="Total 9 5 3" xfId="19844" xr:uid="{00000000-0005-0000-0000-0000B44D0000}"/>
    <cellStyle name="Total 9 5 3 2" xfId="19845" xr:uid="{00000000-0005-0000-0000-0000B54D0000}"/>
    <cellStyle name="Total 9 5 4" xfId="19846" xr:uid="{00000000-0005-0000-0000-0000B64D0000}"/>
    <cellStyle name="Total 9 5 4 2" xfId="19847" xr:uid="{00000000-0005-0000-0000-0000B74D0000}"/>
    <cellStyle name="Total 9 5 5" xfId="19848" xr:uid="{00000000-0005-0000-0000-0000B84D0000}"/>
    <cellStyle name="Total 9 6" xfId="19849" xr:uid="{00000000-0005-0000-0000-0000B94D0000}"/>
    <cellStyle name="Total 9 6 2" xfId="19850" xr:uid="{00000000-0005-0000-0000-0000BA4D0000}"/>
    <cellStyle name="Total 9 6 2 2" xfId="19851" xr:uid="{00000000-0005-0000-0000-0000BB4D0000}"/>
    <cellStyle name="Total 9 6 3" xfId="19852" xr:uid="{00000000-0005-0000-0000-0000BC4D0000}"/>
    <cellStyle name="Total 9 6 3 2" xfId="19853" xr:uid="{00000000-0005-0000-0000-0000BD4D0000}"/>
    <cellStyle name="Total 9 6 4" xfId="19854" xr:uid="{00000000-0005-0000-0000-0000BE4D0000}"/>
    <cellStyle name="Total 9 7" xfId="19855" xr:uid="{00000000-0005-0000-0000-0000BF4D0000}"/>
    <cellStyle name="Total 9 7 2" xfId="19856" xr:uid="{00000000-0005-0000-0000-0000C04D0000}"/>
    <cellStyle name="Total 9 8" xfId="19857" xr:uid="{00000000-0005-0000-0000-0000C14D0000}"/>
    <cellStyle name="Total 9 8 2" xfId="19858" xr:uid="{00000000-0005-0000-0000-0000C24D0000}"/>
    <cellStyle name="Total 9 9" xfId="19859" xr:uid="{00000000-0005-0000-0000-0000C34D0000}"/>
    <cellStyle name="Total 9 9 2" xfId="19860" xr:uid="{00000000-0005-0000-0000-0000C44D0000}"/>
    <cellStyle name="Überschrift" xfId="19861" xr:uid="{00000000-0005-0000-0000-0000C54D0000}"/>
    <cellStyle name="Überschrift 1" xfId="19862" xr:uid="{00000000-0005-0000-0000-0000C64D0000}"/>
    <cellStyle name="Überschrift 1 10" xfId="19863" xr:uid="{00000000-0005-0000-0000-0000C74D0000}"/>
    <cellStyle name="Überschrift 1 11" xfId="19864" xr:uid="{00000000-0005-0000-0000-0000C84D0000}"/>
    <cellStyle name="Überschrift 1 12" xfId="19865" xr:uid="{00000000-0005-0000-0000-0000C94D0000}"/>
    <cellStyle name="Überschrift 1 2" xfId="19866" xr:uid="{00000000-0005-0000-0000-0000CA4D0000}"/>
    <cellStyle name="Überschrift 1 2 2" xfId="19867" xr:uid="{00000000-0005-0000-0000-0000CB4D0000}"/>
    <cellStyle name="Überschrift 1 2 2 2" xfId="19868" xr:uid="{00000000-0005-0000-0000-0000CC4D0000}"/>
    <cellStyle name="Überschrift 1 2 3" xfId="19869" xr:uid="{00000000-0005-0000-0000-0000CD4D0000}"/>
    <cellStyle name="Überschrift 1 2 3 2" xfId="19870" xr:uid="{00000000-0005-0000-0000-0000CE4D0000}"/>
    <cellStyle name="Überschrift 1 2 4" xfId="19871" xr:uid="{00000000-0005-0000-0000-0000CF4D0000}"/>
    <cellStyle name="Überschrift 1 2 5" xfId="19872" xr:uid="{00000000-0005-0000-0000-0000D04D0000}"/>
    <cellStyle name="Überschrift 1 3" xfId="19873" xr:uid="{00000000-0005-0000-0000-0000D14D0000}"/>
    <cellStyle name="Überschrift 1 3 2" xfId="19874" xr:uid="{00000000-0005-0000-0000-0000D24D0000}"/>
    <cellStyle name="Überschrift 1 3 2 2" xfId="19875" xr:uid="{00000000-0005-0000-0000-0000D34D0000}"/>
    <cellStyle name="Überschrift 1 3 3" xfId="19876" xr:uid="{00000000-0005-0000-0000-0000D44D0000}"/>
    <cellStyle name="Überschrift 1 3 3 2" xfId="19877" xr:uid="{00000000-0005-0000-0000-0000D54D0000}"/>
    <cellStyle name="Überschrift 1 3 4" xfId="19878" xr:uid="{00000000-0005-0000-0000-0000D64D0000}"/>
    <cellStyle name="Überschrift 1 4" xfId="19879" xr:uid="{00000000-0005-0000-0000-0000D74D0000}"/>
    <cellStyle name="Überschrift 1 4 2" xfId="19880" xr:uid="{00000000-0005-0000-0000-0000D84D0000}"/>
    <cellStyle name="Überschrift 1 4 2 2" xfId="19881" xr:uid="{00000000-0005-0000-0000-0000D94D0000}"/>
    <cellStyle name="Überschrift 1 4 3" xfId="19882" xr:uid="{00000000-0005-0000-0000-0000DA4D0000}"/>
    <cellStyle name="Überschrift 1 4 3 2" xfId="19883" xr:uid="{00000000-0005-0000-0000-0000DB4D0000}"/>
    <cellStyle name="Überschrift 1 4 4" xfId="19884" xr:uid="{00000000-0005-0000-0000-0000DC4D0000}"/>
    <cellStyle name="Überschrift 1 5" xfId="19885" xr:uid="{00000000-0005-0000-0000-0000DD4D0000}"/>
    <cellStyle name="Überschrift 1 5 2" xfId="19886" xr:uid="{00000000-0005-0000-0000-0000DE4D0000}"/>
    <cellStyle name="Überschrift 1 5 2 2" xfId="19887" xr:uid="{00000000-0005-0000-0000-0000DF4D0000}"/>
    <cellStyle name="Überschrift 1 5 3" xfId="19888" xr:uid="{00000000-0005-0000-0000-0000E04D0000}"/>
    <cellStyle name="Überschrift 1 5 3 2" xfId="19889" xr:uid="{00000000-0005-0000-0000-0000E14D0000}"/>
    <cellStyle name="Überschrift 1 5 4" xfId="19890" xr:uid="{00000000-0005-0000-0000-0000E24D0000}"/>
    <cellStyle name="Überschrift 1 5 4 2" xfId="19891" xr:uid="{00000000-0005-0000-0000-0000E34D0000}"/>
    <cellStyle name="Überschrift 1 5 5" xfId="19892" xr:uid="{00000000-0005-0000-0000-0000E44D0000}"/>
    <cellStyle name="Überschrift 1 6" xfId="19893" xr:uid="{00000000-0005-0000-0000-0000E54D0000}"/>
    <cellStyle name="Überschrift 1 6 2" xfId="19894" xr:uid="{00000000-0005-0000-0000-0000E64D0000}"/>
    <cellStyle name="Überschrift 1 6 2 2" xfId="19895" xr:uid="{00000000-0005-0000-0000-0000E74D0000}"/>
    <cellStyle name="Überschrift 1 6 3" xfId="19896" xr:uid="{00000000-0005-0000-0000-0000E84D0000}"/>
    <cellStyle name="Überschrift 1 6 3 2" xfId="19897" xr:uid="{00000000-0005-0000-0000-0000E94D0000}"/>
    <cellStyle name="Überschrift 1 6 4" xfId="19898" xr:uid="{00000000-0005-0000-0000-0000EA4D0000}"/>
    <cellStyle name="Überschrift 1 7" xfId="19899" xr:uid="{00000000-0005-0000-0000-0000EB4D0000}"/>
    <cellStyle name="Überschrift 1 7 2" xfId="19900" xr:uid="{00000000-0005-0000-0000-0000EC4D0000}"/>
    <cellStyle name="Überschrift 1 8" xfId="19901" xr:uid="{00000000-0005-0000-0000-0000ED4D0000}"/>
    <cellStyle name="Überschrift 1 8 2" xfId="19902" xr:uid="{00000000-0005-0000-0000-0000EE4D0000}"/>
    <cellStyle name="Überschrift 1 9" xfId="19903" xr:uid="{00000000-0005-0000-0000-0000EF4D0000}"/>
    <cellStyle name="Überschrift 1 9 2" xfId="19904" xr:uid="{00000000-0005-0000-0000-0000F04D0000}"/>
    <cellStyle name="Überschrift 10" xfId="19905" xr:uid="{00000000-0005-0000-0000-0000F14D0000}"/>
    <cellStyle name="Überschrift 10 2" xfId="19906" xr:uid="{00000000-0005-0000-0000-0000F24D0000}"/>
    <cellStyle name="Überschrift 11" xfId="19907" xr:uid="{00000000-0005-0000-0000-0000F34D0000}"/>
    <cellStyle name="Überschrift 11 2" xfId="19908" xr:uid="{00000000-0005-0000-0000-0000F44D0000}"/>
    <cellStyle name="Überschrift 12" xfId="19909" xr:uid="{00000000-0005-0000-0000-0000F54D0000}"/>
    <cellStyle name="Überschrift 12 2" xfId="19910" xr:uid="{00000000-0005-0000-0000-0000F64D0000}"/>
    <cellStyle name="Überschrift 13" xfId="19911" xr:uid="{00000000-0005-0000-0000-0000F74D0000}"/>
    <cellStyle name="Überschrift 14" xfId="19912" xr:uid="{00000000-0005-0000-0000-0000F84D0000}"/>
    <cellStyle name="Überschrift 15" xfId="19913" xr:uid="{00000000-0005-0000-0000-0000F94D0000}"/>
    <cellStyle name="Überschrift 2" xfId="19914" xr:uid="{00000000-0005-0000-0000-0000FA4D0000}"/>
    <cellStyle name="Überschrift 2 10" xfId="19915" xr:uid="{00000000-0005-0000-0000-0000FB4D0000}"/>
    <cellStyle name="Überschrift 2 11" xfId="19916" xr:uid="{00000000-0005-0000-0000-0000FC4D0000}"/>
    <cellStyle name="Überschrift 2 12" xfId="19917" xr:uid="{00000000-0005-0000-0000-0000FD4D0000}"/>
    <cellStyle name="Überschrift 2 2" xfId="19918" xr:uid="{00000000-0005-0000-0000-0000FE4D0000}"/>
    <cellStyle name="Überschrift 2 2 2" xfId="19919" xr:uid="{00000000-0005-0000-0000-0000FF4D0000}"/>
    <cellStyle name="Überschrift 2 2 2 2" xfId="19920" xr:uid="{00000000-0005-0000-0000-0000004E0000}"/>
    <cellStyle name="Überschrift 2 2 3" xfId="19921" xr:uid="{00000000-0005-0000-0000-0000014E0000}"/>
    <cellStyle name="Überschrift 2 2 3 2" xfId="19922" xr:uid="{00000000-0005-0000-0000-0000024E0000}"/>
    <cellStyle name="Überschrift 2 2 4" xfId="19923" xr:uid="{00000000-0005-0000-0000-0000034E0000}"/>
    <cellStyle name="Überschrift 2 2 5" xfId="19924" xr:uid="{00000000-0005-0000-0000-0000044E0000}"/>
    <cellStyle name="Überschrift 2 3" xfId="19925" xr:uid="{00000000-0005-0000-0000-0000054E0000}"/>
    <cellStyle name="Überschrift 2 3 2" xfId="19926" xr:uid="{00000000-0005-0000-0000-0000064E0000}"/>
    <cellStyle name="Überschrift 2 3 2 2" xfId="19927" xr:uid="{00000000-0005-0000-0000-0000074E0000}"/>
    <cellStyle name="Überschrift 2 3 3" xfId="19928" xr:uid="{00000000-0005-0000-0000-0000084E0000}"/>
    <cellStyle name="Überschrift 2 3 3 2" xfId="19929" xr:uid="{00000000-0005-0000-0000-0000094E0000}"/>
    <cellStyle name="Überschrift 2 3 4" xfId="19930" xr:uid="{00000000-0005-0000-0000-00000A4E0000}"/>
    <cellStyle name="Überschrift 2 4" xfId="19931" xr:uid="{00000000-0005-0000-0000-00000B4E0000}"/>
    <cellStyle name="Überschrift 2 4 2" xfId="19932" xr:uid="{00000000-0005-0000-0000-00000C4E0000}"/>
    <cellStyle name="Überschrift 2 4 2 2" xfId="19933" xr:uid="{00000000-0005-0000-0000-00000D4E0000}"/>
    <cellStyle name="Überschrift 2 4 3" xfId="19934" xr:uid="{00000000-0005-0000-0000-00000E4E0000}"/>
    <cellStyle name="Überschrift 2 4 3 2" xfId="19935" xr:uid="{00000000-0005-0000-0000-00000F4E0000}"/>
    <cellStyle name="Überschrift 2 4 4" xfId="19936" xr:uid="{00000000-0005-0000-0000-0000104E0000}"/>
    <cellStyle name="Überschrift 2 5" xfId="19937" xr:uid="{00000000-0005-0000-0000-0000114E0000}"/>
    <cellStyle name="Überschrift 2 5 2" xfId="19938" xr:uid="{00000000-0005-0000-0000-0000124E0000}"/>
    <cellStyle name="Überschrift 2 5 2 2" xfId="19939" xr:uid="{00000000-0005-0000-0000-0000134E0000}"/>
    <cellStyle name="Überschrift 2 5 3" xfId="19940" xr:uid="{00000000-0005-0000-0000-0000144E0000}"/>
    <cellStyle name="Überschrift 2 5 3 2" xfId="19941" xr:uid="{00000000-0005-0000-0000-0000154E0000}"/>
    <cellStyle name="Überschrift 2 5 4" xfId="19942" xr:uid="{00000000-0005-0000-0000-0000164E0000}"/>
    <cellStyle name="Überschrift 2 5 4 2" xfId="19943" xr:uid="{00000000-0005-0000-0000-0000174E0000}"/>
    <cellStyle name="Überschrift 2 5 5" xfId="19944" xr:uid="{00000000-0005-0000-0000-0000184E0000}"/>
    <cellStyle name="Überschrift 2 6" xfId="19945" xr:uid="{00000000-0005-0000-0000-0000194E0000}"/>
    <cellStyle name="Überschrift 2 6 2" xfId="19946" xr:uid="{00000000-0005-0000-0000-00001A4E0000}"/>
    <cellStyle name="Überschrift 2 6 2 2" xfId="19947" xr:uid="{00000000-0005-0000-0000-00001B4E0000}"/>
    <cellStyle name="Überschrift 2 6 3" xfId="19948" xr:uid="{00000000-0005-0000-0000-00001C4E0000}"/>
    <cellStyle name="Überschrift 2 6 3 2" xfId="19949" xr:uid="{00000000-0005-0000-0000-00001D4E0000}"/>
    <cellStyle name="Überschrift 2 6 4" xfId="19950" xr:uid="{00000000-0005-0000-0000-00001E4E0000}"/>
    <cellStyle name="Überschrift 2 7" xfId="19951" xr:uid="{00000000-0005-0000-0000-00001F4E0000}"/>
    <cellStyle name="Überschrift 2 7 2" xfId="19952" xr:uid="{00000000-0005-0000-0000-0000204E0000}"/>
    <cellStyle name="Überschrift 2 8" xfId="19953" xr:uid="{00000000-0005-0000-0000-0000214E0000}"/>
    <cellStyle name="Überschrift 2 8 2" xfId="19954" xr:uid="{00000000-0005-0000-0000-0000224E0000}"/>
    <cellStyle name="Überschrift 2 9" xfId="19955" xr:uid="{00000000-0005-0000-0000-0000234E0000}"/>
    <cellStyle name="Überschrift 2 9 2" xfId="19956" xr:uid="{00000000-0005-0000-0000-0000244E0000}"/>
    <cellStyle name="Überschrift 3" xfId="19957" xr:uid="{00000000-0005-0000-0000-0000254E0000}"/>
    <cellStyle name="Überschrift 3 10" xfId="19958" xr:uid="{00000000-0005-0000-0000-0000264E0000}"/>
    <cellStyle name="Überschrift 3 11" xfId="19959" xr:uid="{00000000-0005-0000-0000-0000274E0000}"/>
    <cellStyle name="Überschrift 3 12" xfId="19960" xr:uid="{00000000-0005-0000-0000-0000284E0000}"/>
    <cellStyle name="Überschrift 3 2" xfId="19961" xr:uid="{00000000-0005-0000-0000-0000294E0000}"/>
    <cellStyle name="Überschrift 3 2 2" xfId="19962" xr:uid="{00000000-0005-0000-0000-00002A4E0000}"/>
    <cellStyle name="Überschrift 3 2 2 2" xfId="19963" xr:uid="{00000000-0005-0000-0000-00002B4E0000}"/>
    <cellStyle name="Überschrift 3 2 3" xfId="19964" xr:uid="{00000000-0005-0000-0000-00002C4E0000}"/>
    <cellStyle name="Überschrift 3 2 3 2" xfId="19965" xr:uid="{00000000-0005-0000-0000-00002D4E0000}"/>
    <cellStyle name="Überschrift 3 2 4" xfId="19966" xr:uid="{00000000-0005-0000-0000-00002E4E0000}"/>
    <cellStyle name="Überschrift 3 2 5" xfId="19967" xr:uid="{00000000-0005-0000-0000-00002F4E0000}"/>
    <cellStyle name="Überschrift 3 3" xfId="19968" xr:uid="{00000000-0005-0000-0000-0000304E0000}"/>
    <cellStyle name="Überschrift 3 3 2" xfId="19969" xr:uid="{00000000-0005-0000-0000-0000314E0000}"/>
    <cellStyle name="Überschrift 3 3 2 2" xfId="19970" xr:uid="{00000000-0005-0000-0000-0000324E0000}"/>
    <cellStyle name="Überschrift 3 3 3" xfId="19971" xr:uid="{00000000-0005-0000-0000-0000334E0000}"/>
    <cellStyle name="Überschrift 3 3 3 2" xfId="19972" xr:uid="{00000000-0005-0000-0000-0000344E0000}"/>
    <cellStyle name="Überschrift 3 3 4" xfId="19973" xr:uid="{00000000-0005-0000-0000-0000354E0000}"/>
    <cellStyle name="Überschrift 3 4" xfId="19974" xr:uid="{00000000-0005-0000-0000-0000364E0000}"/>
    <cellStyle name="Überschrift 3 4 2" xfId="19975" xr:uid="{00000000-0005-0000-0000-0000374E0000}"/>
    <cellStyle name="Überschrift 3 4 2 2" xfId="19976" xr:uid="{00000000-0005-0000-0000-0000384E0000}"/>
    <cellStyle name="Überschrift 3 4 3" xfId="19977" xr:uid="{00000000-0005-0000-0000-0000394E0000}"/>
    <cellStyle name="Überschrift 3 4 3 2" xfId="19978" xr:uid="{00000000-0005-0000-0000-00003A4E0000}"/>
    <cellStyle name="Überschrift 3 4 4" xfId="19979" xr:uid="{00000000-0005-0000-0000-00003B4E0000}"/>
    <cellStyle name="Überschrift 3 5" xfId="19980" xr:uid="{00000000-0005-0000-0000-00003C4E0000}"/>
    <cellStyle name="Überschrift 3 5 2" xfId="19981" xr:uid="{00000000-0005-0000-0000-00003D4E0000}"/>
    <cellStyle name="Überschrift 3 5 2 2" xfId="19982" xr:uid="{00000000-0005-0000-0000-00003E4E0000}"/>
    <cellStyle name="Überschrift 3 5 3" xfId="19983" xr:uid="{00000000-0005-0000-0000-00003F4E0000}"/>
    <cellStyle name="Überschrift 3 5 3 2" xfId="19984" xr:uid="{00000000-0005-0000-0000-0000404E0000}"/>
    <cellStyle name="Überschrift 3 5 4" xfId="19985" xr:uid="{00000000-0005-0000-0000-0000414E0000}"/>
    <cellStyle name="Überschrift 3 5 4 2" xfId="19986" xr:uid="{00000000-0005-0000-0000-0000424E0000}"/>
    <cellStyle name="Überschrift 3 5 5" xfId="19987" xr:uid="{00000000-0005-0000-0000-0000434E0000}"/>
    <cellStyle name="Überschrift 3 6" xfId="19988" xr:uid="{00000000-0005-0000-0000-0000444E0000}"/>
    <cellStyle name="Überschrift 3 6 2" xfId="19989" xr:uid="{00000000-0005-0000-0000-0000454E0000}"/>
    <cellStyle name="Überschrift 3 6 2 2" xfId="19990" xr:uid="{00000000-0005-0000-0000-0000464E0000}"/>
    <cellStyle name="Überschrift 3 6 3" xfId="19991" xr:uid="{00000000-0005-0000-0000-0000474E0000}"/>
    <cellStyle name="Überschrift 3 6 3 2" xfId="19992" xr:uid="{00000000-0005-0000-0000-0000484E0000}"/>
    <cellStyle name="Überschrift 3 6 4" xfId="19993" xr:uid="{00000000-0005-0000-0000-0000494E0000}"/>
    <cellStyle name="Überschrift 3 7" xfId="19994" xr:uid="{00000000-0005-0000-0000-00004A4E0000}"/>
    <cellStyle name="Überschrift 3 7 2" xfId="19995" xr:uid="{00000000-0005-0000-0000-00004B4E0000}"/>
    <cellStyle name="Überschrift 3 8" xfId="19996" xr:uid="{00000000-0005-0000-0000-00004C4E0000}"/>
    <cellStyle name="Überschrift 3 8 2" xfId="19997" xr:uid="{00000000-0005-0000-0000-00004D4E0000}"/>
    <cellStyle name="Überschrift 3 9" xfId="19998" xr:uid="{00000000-0005-0000-0000-00004E4E0000}"/>
    <cellStyle name="Überschrift 3 9 2" xfId="19999" xr:uid="{00000000-0005-0000-0000-00004F4E0000}"/>
    <cellStyle name="Überschrift 4" xfId="20000" xr:uid="{00000000-0005-0000-0000-0000504E0000}"/>
    <cellStyle name="Überschrift 4 10" xfId="20001" xr:uid="{00000000-0005-0000-0000-0000514E0000}"/>
    <cellStyle name="Überschrift 4 11" xfId="20002" xr:uid="{00000000-0005-0000-0000-0000524E0000}"/>
    <cellStyle name="Überschrift 4 12" xfId="20003" xr:uid="{00000000-0005-0000-0000-0000534E0000}"/>
    <cellStyle name="Überschrift 4 2" xfId="20004" xr:uid="{00000000-0005-0000-0000-0000544E0000}"/>
    <cellStyle name="Überschrift 4 2 2" xfId="20005" xr:uid="{00000000-0005-0000-0000-0000554E0000}"/>
    <cellStyle name="Überschrift 4 2 2 2" xfId="20006" xr:uid="{00000000-0005-0000-0000-0000564E0000}"/>
    <cellStyle name="Überschrift 4 2 3" xfId="20007" xr:uid="{00000000-0005-0000-0000-0000574E0000}"/>
    <cellStyle name="Überschrift 4 2 3 2" xfId="20008" xr:uid="{00000000-0005-0000-0000-0000584E0000}"/>
    <cellStyle name="Überschrift 4 2 4" xfId="20009" xr:uid="{00000000-0005-0000-0000-0000594E0000}"/>
    <cellStyle name="Überschrift 4 2 5" xfId="20010" xr:uid="{00000000-0005-0000-0000-00005A4E0000}"/>
    <cellStyle name="Überschrift 4 3" xfId="20011" xr:uid="{00000000-0005-0000-0000-00005B4E0000}"/>
    <cellStyle name="Überschrift 4 3 2" xfId="20012" xr:uid="{00000000-0005-0000-0000-00005C4E0000}"/>
    <cellStyle name="Überschrift 4 3 2 2" xfId="20013" xr:uid="{00000000-0005-0000-0000-00005D4E0000}"/>
    <cellStyle name="Überschrift 4 3 3" xfId="20014" xr:uid="{00000000-0005-0000-0000-00005E4E0000}"/>
    <cellStyle name="Überschrift 4 3 3 2" xfId="20015" xr:uid="{00000000-0005-0000-0000-00005F4E0000}"/>
    <cellStyle name="Überschrift 4 3 4" xfId="20016" xr:uid="{00000000-0005-0000-0000-0000604E0000}"/>
    <cellStyle name="Überschrift 4 4" xfId="20017" xr:uid="{00000000-0005-0000-0000-0000614E0000}"/>
    <cellStyle name="Überschrift 4 4 2" xfId="20018" xr:uid="{00000000-0005-0000-0000-0000624E0000}"/>
    <cellStyle name="Überschrift 4 4 2 2" xfId="20019" xr:uid="{00000000-0005-0000-0000-0000634E0000}"/>
    <cellStyle name="Überschrift 4 4 3" xfId="20020" xr:uid="{00000000-0005-0000-0000-0000644E0000}"/>
    <cellStyle name="Überschrift 4 4 3 2" xfId="20021" xr:uid="{00000000-0005-0000-0000-0000654E0000}"/>
    <cellStyle name="Überschrift 4 4 4" xfId="20022" xr:uid="{00000000-0005-0000-0000-0000664E0000}"/>
    <cellStyle name="Überschrift 4 5" xfId="20023" xr:uid="{00000000-0005-0000-0000-0000674E0000}"/>
    <cellStyle name="Überschrift 4 5 2" xfId="20024" xr:uid="{00000000-0005-0000-0000-0000684E0000}"/>
    <cellStyle name="Überschrift 4 5 2 2" xfId="20025" xr:uid="{00000000-0005-0000-0000-0000694E0000}"/>
    <cellStyle name="Überschrift 4 5 3" xfId="20026" xr:uid="{00000000-0005-0000-0000-00006A4E0000}"/>
    <cellStyle name="Überschrift 4 5 3 2" xfId="20027" xr:uid="{00000000-0005-0000-0000-00006B4E0000}"/>
    <cellStyle name="Überschrift 4 5 4" xfId="20028" xr:uid="{00000000-0005-0000-0000-00006C4E0000}"/>
    <cellStyle name="Überschrift 4 5 4 2" xfId="20029" xr:uid="{00000000-0005-0000-0000-00006D4E0000}"/>
    <cellStyle name="Überschrift 4 5 5" xfId="20030" xr:uid="{00000000-0005-0000-0000-00006E4E0000}"/>
    <cellStyle name="Überschrift 4 6" xfId="20031" xr:uid="{00000000-0005-0000-0000-00006F4E0000}"/>
    <cellStyle name="Überschrift 4 6 2" xfId="20032" xr:uid="{00000000-0005-0000-0000-0000704E0000}"/>
    <cellStyle name="Überschrift 4 6 2 2" xfId="20033" xr:uid="{00000000-0005-0000-0000-0000714E0000}"/>
    <cellStyle name="Überschrift 4 6 3" xfId="20034" xr:uid="{00000000-0005-0000-0000-0000724E0000}"/>
    <cellStyle name="Überschrift 4 6 3 2" xfId="20035" xr:uid="{00000000-0005-0000-0000-0000734E0000}"/>
    <cellStyle name="Überschrift 4 6 4" xfId="20036" xr:uid="{00000000-0005-0000-0000-0000744E0000}"/>
    <cellStyle name="Überschrift 4 7" xfId="20037" xr:uid="{00000000-0005-0000-0000-0000754E0000}"/>
    <cellStyle name="Überschrift 4 7 2" xfId="20038" xr:uid="{00000000-0005-0000-0000-0000764E0000}"/>
    <cellStyle name="Überschrift 4 8" xfId="20039" xr:uid="{00000000-0005-0000-0000-0000774E0000}"/>
    <cellStyle name="Überschrift 4 8 2" xfId="20040" xr:uid="{00000000-0005-0000-0000-0000784E0000}"/>
    <cellStyle name="Überschrift 4 9" xfId="20041" xr:uid="{00000000-0005-0000-0000-0000794E0000}"/>
    <cellStyle name="Überschrift 4 9 2" xfId="20042" xr:uid="{00000000-0005-0000-0000-00007A4E0000}"/>
    <cellStyle name="Überschrift 5" xfId="20043" xr:uid="{00000000-0005-0000-0000-00007B4E0000}"/>
    <cellStyle name="Überschrift 5 2" xfId="20044" xr:uid="{00000000-0005-0000-0000-00007C4E0000}"/>
    <cellStyle name="Überschrift 5 2 2" xfId="20045" xr:uid="{00000000-0005-0000-0000-00007D4E0000}"/>
    <cellStyle name="Überschrift 5 3" xfId="20046" xr:uid="{00000000-0005-0000-0000-00007E4E0000}"/>
    <cellStyle name="Überschrift 5 3 2" xfId="20047" xr:uid="{00000000-0005-0000-0000-00007F4E0000}"/>
    <cellStyle name="Überschrift 5 4" xfId="20048" xr:uid="{00000000-0005-0000-0000-0000804E0000}"/>
    <cellStyle name="Überschrift 5 5" xfId="20049" xr:uid="{00000000-0005-0000-0000-0000814E0000}"/>
    <cellStyle name="Überschrift 6" xfId="20050" xr:uid="{00000000-0005-0000-0000-0000824E0000}"/>
    <cellStyle name="Überschrift 6 2" xfId="20051" xr:uid="{00000000-0005-0000-0000-0000834E0000}"/>
    <cellStyle name="Überschrift 6 2 2" xfId="20052" xr:uid="{00000000-0005-0000-0000-0000844E0000}"/>
    <cellStyle name="Überschrift 6 3" xfId="20053" xr:uid="{00000000-0005-0000-0000-0000854E0000}"/>
    <cellStyle name="Überschrift 6 3 2" xfId="20054" xr:uid="{00000000-0005-0000-0000-0000864E0000}"/>
    <cellStyle name="Überschrift 6 4" xfId="20055" xr:uid="{00000000-0005-0000-0000-0000874E0000}"/>
    <cellStyle name="Überschrift 7" xfId="20056" xr:uid="{00000000-0005-0000-0000-0000884E0000}"/>
    <cellStyle name="Überschrift 7 2" xfId="20057" xr:uid="{00000000-0005-0000-0000-0000894E0000}"/>
    <cellStyle name="Überschrift 7 2 2" xfId="20058" xr:uid="{00000000-0005-0000-0000-00008A4E0000}"/>
    <cellStyle name="Überschrift 7 3" xfId="20059" xr:uid="{00000000-0005-0000-0000-00008B4E0000}"/>
    <cellStyle name="Überschrift 7 3 2" xfId="20060" xr:uid="{00000000-0005-0000-0000-00008C4E0000}"/>
    <cellStyle name="Überschrift 7 4" xfId="20061" xr:uid="{00000000-0005-0000-0000-00008D4E0000}"/>
    <cellStyle name="Überschrift 8" xfId="20062" xr:uid="{00000000-0005-0000-0000-00008E4E0000}"/>
    <cellStyle name="Überschrift 8 2" xfId="20063" xr:uid="{00000000-0005-0000-0000-00008F4E0000}"/>
    <cellStyle name="Überschrift 8 2 2" xfId="20064" xr:uid="{00000000-0005-0000-0000-0000904E0000}"/>
    <cellStyle name="Überschrift 8 3" xfId="20065" xr:uid="{00000000-0005-0000-0000-0000914E0000}"/>
    <cellStyle name="Überschrift 8 3 2" xfId="20066" xr:uid="{00000000-0005-0000-0000-0000924E0000}"/>
    <cellStyle name="Überschrift 8 4" xfId="20067" xr:uid="{00000000-0005-0000-0000-0000934E0000}"/>
    <cellStyle name="Überschrift 8 4 2" xfId="20068" xr:uid="{00000000-0005-0000-0000-0000944E0000}"/>
    <cellStyle name="Überschrift 8 5" xfId="20069" xr:uid="{00000000-0005-0000-0000-0000954E0000}"/>
    <cellStyle name="Überschrift 9" xfId="20070" xr:uid="{00000000-0005-0000-0000-0000964E0000}"/>
    <cellStyle name="Überschrift 9 2" xfId="20071" xr:uid="{00000000-0005-0000-0000-0000974E0000}"/>
    <cellStyle name="Überschrift 9 2 2" xfId="20072" xr:uid="{00000000-0005-0000-0000-0000984E0000}"/>
    <cellStyle name="Überschrift 9 3" xfId="20073" xr:uid="{00000000-0005-0000-0000-0000994E0000}"/>
    <cellStyle name="Überschrift 9 3 2" xfId="20074" xr:uid="{00000000-0005-0000-0000-00009A4E0000}"/>
    <cellStyle name="Überschrift 9 4" xfId="20075" xr:uid="{00000000-0005-0000-0000-00009B4E0000}"/>
    <cellStyle name="Valuutta_Layo9704" xfId="20076" xr:uid="{00000000-0005-0000-0000-00009C4E0000}"/>
    <cellStyle name="Verknüpfte Zelle" xfId="20077" xr:uid="{00000000-0005-0000-0000-00009D4E0000}"/>
    <cellStyle name="Verknüpfte Zelle 10" xfId="20078" xr:uid="{00000000-0005-0000-0000-00009E4E0000}"/>
    <cellStyle name="Verknüpfte Zelle 11" xfId="20079" xr:uid="{00000000-0005-0000-0000-00009F4E0000}"/>
    <cellStyle name="Verknüpfte Zelle 12" xfId="20080" xr:uid="{00000000-0005-0000-0000-0000A04E0000}"/>
    <cellStyle name="Verknüpfte Zelle 2" xfId="20081" xr:uid="{00000000-0005-0000-0000-0000A14E0000}"/>
    <cellStyle name="Verknüpfte Zelle 2 2" xfId="20082" xr:uid="{00000000-0005-0000-0000-0000A24E0000}"/>
    <cellStyle name="Verknüpfte Zelle 2 2 2" xfId="20083" xr:uid="{00000000-0005-0000-0000-0000A34E0000}"/>
    <cellStyle name="Verknüpfte Zelle 2 3" xfId="20084" xr:uid="{00000000-0005-0000-0000-0000A44E0000}"/>
    <cellStyle name="Verknüpfte Zelle 2 3 2" xfId="20085" xr:uid="{00000000-0005-0000-0000-0000A54E0000}"/>
    <cellStyle name="Verknüpfte Zelle 2 4" xfId="20086" xr:uid="{00000000-0005-0000-0000-0000A64E0000}"/>
    <cellStyle name="Verknüpfte Zelle 2 5" xfId="20087" xr:uid="{00000000-0005-0000-0000-0000A74E0000}"/>
    <cellStyle name="Verknüpfte Zelle 3" xfId="20088" xr:uid="{00000000-0005-0000-0000-0000A84E0000}"/>
    <cellStyle name="Verknüpfte Zelle 3 2" xfId="20089" xr:uid="{00000000-0005-0000-0000-0000A94E0000}"/>
    <cellStyle name="Verknüpfte Zelle 3 2 2" xfId="20090" xr:uid="{00000000-0005-0000-0000-0000AA4E0000}"/>
    <cellStyle name="Verknüpfte Zelle 3 3" xfId="20091" xr:uid="{00000000-0005-0000-0000-0000AB4E0000}"/>
    <cellStyle name="Verknüpfte Zelle 3 3 2" xfId="20092" xr:uid="{00000000-0005-0000-0000-0000AC4E0000}"/>
    <cellStyle name="Verknüpfte Zelle 3 4" xfId="20093" xr:uid="{00000000-0005-0000-0000-0000AD4E0000}"/>
    <cellStyle name="Verknüpfte Zelle 4" xfId="20094" xr:uid="{00000000-0005-0000-0000-0000AE4E0000}"/>
    <cellStyle name="Verknüpfte Zelle 4 2" xfId="20095" xr:uid="{00000000-0005-0000-0000-0000AF4E0000}"/>
    <cellStyle name="Verknüpfte Zelle 4 2 2" xfId="20096" xr:uid="{00000000-0005-0000-0000-0000B04E0000}"/>
    <cellStyle name="Verknüpfte Zelle 4 3" xfId="20097" xr:uid="{00000000-0005-0000-0000-0000B14E0000}"/>
    <cellStyle name="Verknüpfte Zelle 4 3 2" xfId="20098" xr:uid="{00000000-0005-0000-0000-0000B24E0000}"/>
    <cellStyle name="Verknüpfte Zelle 4 4" xfId="20099" xr:uid="{00000000-0005-0000-0000-0000B34E0000}"/>
    <cellStyle name="Verknüpfte Zelle 5" xfId="20100" xr:uid="{00000000-0005-0000-0000-0000B44E0000}"/>
    <cellStyle name="Verknüpfte Zelle 5 2" xfId="20101" xr:uid="{00000000-0005-0000-0000-0000B54E0000}"/>
    <cellStyle name="Verknüpfte Zelle 5 2 2" xfId="20102" xr:uid="{00000000-0005-0000-0000-0000B64E0000}"/>
    <cellStyle name="Verknüpfte Zelle 5 3" xfId="20103" xr:uid="{00000000-0005-0000-0000-0000B74E0000}"/>
    <cellStyle name="Verknüpfte Zelle 5 3 2" xfId="20104" xr:uid="{00000000-0005-0000-0000-0000B84E0000}"/>
    <cellStyle name="Verknüpfte Zelle 5 4" xfId="20105" xr:uid="{00000000-0005-0000-0000-0000B94E0000}"/>
    <cellStyle name="Verknüpfte Zelle 5 4 2" xfId="20106" xr:uid="{00000000-0005-0000-0000-0000BA4E0000}"/>
    <cellStyle name="Verknüpfte Zelle 5 5" xfId="20107" xr:uid="{00000000-0005-0000-0000-0000BB4E0000}"/>
    <cellStyle name="Verknüpfte Zelle 6" xfId="20108" xr:uid="{00000000-0005-0000-0000-0000BC4E0000}"/>
    <cellStyle name="Verknüpfte Zelle 6 2" xfId="20109" xr:uid="{00000000-0005-0000-0000-0000BD4E0000}"/>
    <cellStyle name="Verknüpfte Zelle 6 2 2" xfId="20110" xr:uid="{00000000-0005-0000-0000-0000BE4E0000}"/>
    <cellStyle name="Verknüpfte Zelle 6 3" xfId="20111" xr:uid="{00000000-0005-0000-0000-0000BF4E0000}"/>
    <cellStyle name="Verknüpfte Zelle 6 3 2" xfId="20112" xr:uid="{00000000-0005-0000-0000-0000C04E0000}"/>
    <cellStyle name="Verknüpfte Zelle 6 4" xfId="20113" xr:uid="{00000000-0005-0000-0000-0000C14E0000}"/>
    <cellStyle name="Verknüpfte Zelle 7" xfId="20114" xr:uid="{00000000-0005-0000-0000-0000C24E0000}"/>
    <cellStyle name="Verknüpfte Zelle 7 2" xfId="20115" xr:uid="{00000000-0005-0000-0000-0000C34E0000}"/>
    <cellStyle name="Verknüpfte Zelle 8" xfId="20116" xr:uid="{00000000-0005-0000-0000-0000C44E0000}"/>
    <cellStyle name="Verknüpfte Zelle 8 2" xfId="20117" xr:uid="{00000000-0005-0000-0000-0000C54E0000}"/>
    <cellStyle name="Verknüpfte Zelle 9" xfId="20118" xr:uid="{00000000-0005-0000-0000-0000C64E0000}"/>
    <cellStyle name="Verknüpfte Zelle 9 2" xfId="20119" xr:uid="{00000000-0005-0000-0000-0000C74E0000}"/>
    <cellStyle name="Warnender Text" xfId="20120" xr:uid="{00000000-0005-0000-0000-0000C84E0000}"/>
    <cellStyle name="Warnender Text 10" xfId="20121" xr:uid="{00000000-0005-0000-0000-0000C94E0000}"/>
    <cellStyle name="Warnender Text 11" xfId="20122" xr:uid="{00000000-0005-0000-0000-0000CA4E0000}"/>
    <cellStyle name="Warnender Text 12" xfId="20123" xr:uid="{00000000-0005-0000-0000-0000CB4E0000}"/>
    <cellStyle name="Warnender Text 2" xfId="20124" xr:uid="{00000000-0005-0000-0000-0000CC4E0000}"/>
    <cellStyle name="Warnender Text 2 2" xfId="20125" xr:uid="{00000000-0005-0000-0000-0000CD4E0000}"/>
    <cellStyle name="Warnender Text 2 2 2" xfId="20126" xr:uid="{00000000-0005-0000-0000-0000CE4E0000}"/>
    <cellStyle name="Warnender Text 2 3" xfId="20127" xr:uid="{00000000-0005-0000-0000-0000CF4E0000}"/>
    <cellStyle name="Warnender Text 2 3 2" xfId="20128" xr:uid="{00000000-0005-0000-0000-0000D04E0000}"/>
    <cellStyle name="Warnender Text 2 4" xfId="20129" xr:uid="{00000000-0005-0000-0000-0000D14E0000}"/>
    <cellStyle name="Warnender Text 2 5" xfId="20130" xr:uid="{00000000-0005-0000-0000-0000D24E0000}"/>
    <cellStyle name="Warnender Text 3" xfId="20131" xr:uid="{00000000-0005-0000-0000-0000D34E0000}"/>
    <cellStyle name="Warnender Text 3 2" xfId="20132" xr:uid="{00000000-0005-0000-0000-0000D44E0000}"/>
    <cellStyle name="Warnender Text 3 2 2" xfId="20133" xr:uid="{00000000-0005-0000-0000-0000D54E0000}"/>
    <cellStyle name="Warnender Text 3 3" xfId="20134" xr:uid="{00000000-0005-0000-0000-0000D64E0000}"/>
    <cellStyle name="Warnender Text 3 3 2" xfId="20135" xr:uid="{00000000-0005-0000-0000-0000D74E0000}"/>
    <cellStyle name="Warnender Text 3 4" xfId="20136" xr:uid="{00000000-0005-0000-0000-0000D84E0000}"/>
    <cellStyle name="Warnender Text 4" xfId="20137" xr:uid="{00000000-0005-0000-0000-0000D94E0000}"/>
    <cellStyle name="Warnender Text 4 2" xfId="20138" xr:uid="{00000000-0005-0000-0000-0000DA4E0000}"/>
    <cellStyle name="Warnender Text 4 2 2" xfId="20139" xr:uid="{00000000-0005-0000-0000-0000DB4E0000}"/>
    <cellStyle name="Warnender Text 4 3" xfId="20140" xr:uid="{00000000-0005-0000-0000-0000DC4E0000}"/>
    <cellStyle name="Warnender Text 4 3 2" xfId="20141" xr:uid="{00000000-0005-0000-0000-0000DD4E0000}"/>
    <cellStyle name="Warnender Text 4 4" xfId="20142" xr:uid="{00000000-0005-0000-0000-0000DE4E0000}"/>
    <cellStyle name="Warnender Text 5" xfId="20143" xr:uid="{00000000-0005-0000-0000-0000DF4E0000}"/>
    <cellStyle name="Warnender Text 5 2" xfId="20144" xr:uid="{00000000-0005-0000-0000-0000E04E0000}"/>
    <cellStyle name="Warnender Text 5 2 2" xfId="20145" xr:uid="{00000000-0005-0000-0000-0000E14E0000}"/>
    <cellStyle name="Warnender Text 5 3" xfId="20146" xr:uid="{00000000-0005-0000-0000-0000E24E0000}"/>
    <cellStyle name="Warnender Text 5 3 2" xfId="20147" xr:uid="{00000000-0005-0000-0000-0000E34E0000}"/>
    <cellStyle name="Warnender Text 5 4" xfId="20148" xr:uid="{00000000-0005-0000-0000-0000E44E0000}"/>
    <cellStyle name="Warnender Text 5 4 2" xfId="20149" xr:uid="{00000000-0005-0000-0000-0000E54E0000}"/>
    <cellStyle name="Warnender Text 5 5" xfId="20150" xr:uid="{00000000-0005-0000-0000-0000E64E0000}"/>
    <cellStyle name="Warnender Text 6" xfId="20151" xr:uid="{00000000-0005-0000-0000-0000E74E0000}"/>
    <cellStyle name="Warnender Text 6 2" xfId="20152" xr:uid="{00000000-0005-0000-0000-0000E84E0000}"/>
    <cellStyle name="Warnender Text 6 2 2" xfId="20153" xr:uid="{00000000-0005-0000-0000-0000E94E0000}"/>
    <cellStyle name="Warnender Text 6 3" xfId="20154" xr:uid="{00000000-0005-0000-0000-0000EA4E0000}"/>
    <cellStyle name="Warnender Text 6 3 2" xfId="20155" xr:uid="{00000000-0005-0000-0000-0000EB4E0000}"/>
    <cellStyle name="Warnender Text 6 4" xfId="20156" xr:uid="{00000000-0005-0000-0000-0000EC4E0000}"/>
    <cellStyle name="Warnender Text 7" xfId="20157" xr:uid="{00000000-0005-0000-0000-0000ED4E0000}"/>
    <cellStyle name="Warnender Text 7 2" xfId="20158" xr:uid="{00000000-0005-0000-0000-0000EE4E0000}"/>
    <cellStyle name="Warnender Text 8" xfId="20159" xr:uid="{00000000-0005-0000-0000-0000EF4E0000}"/>
    <cellStyle name="Warnender Text 8 2" xfId="20160" xr:uid="{00000000-0005-0000-0000-0000F04E0000}"/>
    <cellStyle name="Warnender Text 9" xfId="20161" xr:uid="{00000000-0005-0000-0000-0000F14E0000}"/>
    <cellStyle name="Warnender Text 9 2" xfId="20162" xr:uid="{00000000-0005-0000-0000-0000F24E0000}"/>
    <cellStyle name="Warning Text 10" xfId="20163" xr:uid="{00000000-0005-0000-0000-0000F34E0000}"/>
    <cellStyle name="Warning Text 10 10" xfId="20164" xr:uid="{00000000-0005-0000-0000-0000F44E0000}"/>
    <cellStyle name="Warning Text 10 11" xfId="20165" xr:uid="{00000000-0005-0000-0000-0000F54E0000}"/>
    <cellStyle name="Warning Text 10 12" xfId="20166" xr:uid="{00000000-0005-0000-0000-0000F64E0000}"/>
    <cellStyle name="Warning Text 10 2" xfId="20167" xr:uid="{00000000-0005-0000-0000-0000F74E0000}"/>
    <cellStyle name="Warning Text 10 2 2" xfId="20168" xr:uid="{00000000-0005-0000-0000-0000F84E0000}"/>
    <cellStyle name="Warning Text 10 2 2 2" xfId="20169" xr:uid="{00000000-0005-0000-0000-0000F94E0000}"/>
    <cellStyle name="Warning Text 10 2 3" xfId="20170" xr:uid="{00000000-0005-0000-0000-0000FA4E0000}"/>
    <cellStyle name="Warning Text 10 2 3 2" xfId="20171" xr:uid="{00000000-0005-0000-0000-0000FB4E0000}"/>
    <cellStyle name="Warning Text 10 2 4" xfId="20172" xr:uid="{00000000-0005-0000-0000-0000FC4E0000}"/>
    <cellStyle name="Warning Text 10 2 5" xfId="20173" xr:uid="{00000000-0005-0000-0000-0000FD4E0000}"/>
    <cellStyle name="Warning Text 10 3" xfId="20174" xr:uid="{00000000-0005-0000-0000-0000FE4E0000}"/>
    <cellStyle name="Warning Text 10 3 2" xfId="20175" xr:uid="{00000000-0005-0000-0000-0000FF4E0000}"/>
    <cellStyle name="Warning Text 10 3 2 2" xfId="20176" xr:uid="{00000000-0005-0000-0000-0000004F0000}"/>
    <cellStyle name="Warning Text 10 3 3" xfId="20177" xr:uid="{00000000-0005-0000-0000-0000014F0000}"/>
    <cellStyle name="Warning Text 10 3 3 2" xfId="20178" xr:uid="{00000000-0005-0000-0000-0000024F0000}"/>
    <cellStyle name="Warning Text 10 3 4" xfId="20179" xr:uid="{00000000-0005-0000-0000-0000034F0000}"/>
    <cellStyle name="Warning Text 10 4" xfId="20180" xr:uid="{00000000-0005-0000-0000-0000044F0000}"/>
    <cellStyle name="Warning Text 10 4 2" xfId="20181" xr:uid="{00000000-0005-0000-0000-0000054F0000}"/>
    <cellStyle name="Warning Text 10 4 2 2" xfId="20182" xr:uid="{00000000-0005-0000-0000-0000064F0000}"/>
    <cellStyle name="Warning Text 10 4 3" xfId="20183" xr:uid="{00000000-0005-0000-0000-0000074F0000}"/>
    <cellStyle name="Warning Text 10 4 3 2" xfId="20184" xr:uid="{00000000-0005-0000-0000-0000084F0000}"/>
    <cellStyle name="Warning Text 10 4 4" xfId="20185" xr:uid="{00000000-0005-0000-0000-0000094F0000}"/>
    <cellStyle name="Warning Text 10 5" xfId="20186" xr:uid="{00000000-0005-0000-0000-00000A4F0000}"/>
    <cellStyle name="Warning Text 10 5 2" xfId="20187" xr:uid="{00000000-0005-0000-0000-00000B4F0000}"/>
    <cellStyle name="Warning Text 10 5 2 2" xfId="20188" xr:uid="{00000000-0005-0000-0000-00000C4F0000}"/>
    <cellStyle name="Warning Text 10 5 3" xfId="20189" xr:uid="{00000000-0005-0000-0000-00000D4F0000}"/>
    <cellStyle name="Warning Text 10 5 3 2" xfId="20190" xr:uid="{00000000-0005-0000-0000-00000E4F0000}"/>
    <cellStyle name="Warning Text 10 5 4" xfId="20191" xr:uid="{00000000-0005-0000-0000-00000F4F0000}"/>
    <cellStyle name="Warning Text 10 5 4 2" xfId="20192" xr:uid="{00000000-0005-0000-0000-0000104F0000}"/>
    <cellStyle name="Warning Text 10 5 5" xfId="20193" xr:uid="{00000000-0005-0000-0000-0000114F0000}"/>
    <cellStyle name="Warning Text 10 6" xfId="20194" xr:uid="{00000000-0005-0000-0000-0000124F0000}"/>
    <cellStyle name="Warning Text 10 6 2" xfId="20195" xr:uid="{00000000-0005-0000-0000-0000134F0000}"/>
    <cellStyle name="Warning Text 10 6 2 2" xfId="20196" xr:uid="{00000000-0005-0000-0000-0000144F0000}"/>
    <cellStyle name="Warning Text 10 6 3" xfId="20197" xr:uid="{00000000-0005-0000-0000-0000154F0000}"/>
    <cellStyle name="Warning Text 10 6 3 2" xfId="20198" xr:uid="{00000000-0005-0000-0000-0000164F0000}"/>
    <cellStyle name="Warning Text 10 6 4" xfId="20199" xr:uid="{00000000-0005-0000-0000-0000174F0000}"/>
    <cellStyle name="Warning Text 10 7" xfId="20200" xr:uid="{00000000-0005-0000-0000-0000184F0000}"/>
    <cellStyle name="Warning Text 10 7 2" xfId="20201" xr:uid="{00000000-0005-0000-0000-0000194F0000}"/>
    <cellStyle name="Warning Text 10 8" xfId="20202" xr:uid="{00000000-0005-0000-0000-00001A4F0000}"/>
    <cellStyle name="Warning Text 10 8 2" xfId="20203" xr:uid="{00000000-0005-0000-0000-00001B4F0000}"/>
    <cellStyle name="Warning Text 10 9" xfId="20204" xr:uid="{00000000-0005-0000-0000-00001C4F0000}"/>
    <cellStyle name="Warning Text 10 9 2" xfId="20205" xr:uid="{00000000-0005-0000-0000-00001D4F0000}"/>
    <cellStyle name="Warning Text 11" xfId="20206" xr:uid="{00000000-0005-0000-0000-00001E4F0000}"/>
    <cellStyle name="Warning Text 11 10" xfId="20207" xr:uid="{00000000-0005-0000-0000-00001F4F0000}"/>
    <cellStyle name="Warning Text 11 11" xfId="20208" xr:uid="{00000000-0005-0000-0000-0000204F0000}"/>
    <cellStyle name="Warning Text 11 12" xfId="20209" xr:uid="{00000000-0005-0000-0000-0000214F0000}"/>
    <cellStyle name="Warning Text 11 2" xfId="20210" xr:uid="{00000000-0005-0000-0000-0000224F0000}"/>
    <cellStyle name="Warning Text 11 2 2" xfId="20211" xr:uid="{00000000-0005-0000-0000-0000234F0000}"/>
    <cellStyle name="Warning Text 11 2 2 2" xfId="20212" xr:uid="{00000000-0005-0000-0000-0000244F0000}"/>
    <cellStyle name="Warning Text 11 2 3" xfId="20213" xr:uid="{00000000-0005-0000-0000-0000254F0000}"/>
    <cellStyle name="Warning Text 11 2 3 2" xfId="20214" xr:uid="{00000000-0005-0000-0000-0000264F0000}"/>
    <cellStyle name="Warning Text 11 2 4" xfId="20215" xr:uid="{00000000-0005-0000-0000-0000274F0000}"/>
    <cellStyle name="Warning Text 11 2 5" xfId="20216" xr:uid="{00000000-0005-0000-0000-0000284F0000}"/>
    <cellStyle name="Warning Text 11 3" xfId="20217" xr:uid="{00000000-0005-0000-0000-0000294F0000}"/>
    <cellStyle name="Warning Text 11 3 2" xfId="20218" xr:uid="{00000000-0005-0000-0000-00002A4F0000}"/>
    <cellStyle name="Warning Text 11 3 2 2" xfId="20219" xr:uid="{00000000-0005-0000-0000-00002B4F0000}"/>
    <cellStyle name="Warning Text 11 3 3" xfId="20220" xr:uid="{00000000-0005-0000-0000-00002C4F0000}"/>
    <cellStyle name="Warning Text 11 3 3 2" xfId="20221" xr:uid="{00000000-0005-0000-0000-00002D4F0000}"/>
    <cellStyle name="Warning Text 11 3 4" xfId="20222" xr:uid="{00000000-0005-0000-0000-00002E4F0000}"/>
    <cellStyle name="Warning Text 11 4" xfId="20223" xr:uid="{00000000-0005-0000-0000-00002F4F0000}"/>
    <cellStyle name="Warning Text 11 4 2" xfId="20224" xr:uid="{00000000-0005-0000-0000-0000304F0000}"/>
    <cellStyle name="Warning Text 11 4 2 2" xfId="20225" xr:uid="{00000000-0005-0000-0000-0000314F0000}"/>
    <cellStyle name="Warning Text 11 4 3" xfId="20226" xr:uid="{00000000-0005-0000-0000-0000324F0000}"/>
    <cellStyle name="Warning Text 11 4 3 2" xfId="20227" xr:uid="{00000000-0005-0000-0000-0000334F0000}"/>
    <cellStyle name="Warning Text 11 4 4" xfId="20228" xr:uid="{00000000-0005-0000-0000-0000344F0000}"/>
    <cellStyle name="Warning Text 11 5" xfId="20229" xr:uid="{00000000-0005-0000-0000-0000354F0000}"/>
    <cellStyle name="Warning Text 11 5 2" xfId="20230" xr:uid="{00000000-0005-0000-0000-0000364F0000}"/>
    <cellStyle name="Warning Text 11 5 2 2" xfId="20231" xr:uid="{00000000-0005-0000-0000-0000374F0000}"/>
    <cellStyle name="Warning Text 11 5 3" xfId="20232" xr:uid="{00000000-0005-0000-0000-0000384F0000}"/>
    <cellStyle name="Warning Text 11 5 3 2" xfId="20233" xr:uid="{00000000-0005-0000-0000-0000394F0000}"/>
    <cellStyle name="Warning Text 11 5 4" xfId="20234" xr:uid="{00000000-0005-0000-0000-00003A4F0000}"/>
    <cellStyle name="Warning Text 11 5 4 2" xfId="20235" xr:uid="{00000000-0005-0000-0000-00003B4F0000}"/>
    <cellStyle name="Warning Text 11 5 5" xfId="20236" xr:uid="{00000000-0005-0000-0000-00003C4F0000}"/>
    <cellStyle name="Warning Text 11 6" xfId="20237" xr:uid="{00000000-0005-0000-0000-00003D4F0000}"/>
    <cellStyle name="Warning Text 11 6 2" xfId="20238" xr:uid="{00000000-0005-0000-0000-00003E4F0000}"/>
    <cellStyle name="Warning Text 11 6 2 2" xfId="20239" xr:uid="{00000000-0005-0000-0000-00003F4F0000}"/>
    <cellStyle name="Warning Text 11 6 3" xfId="20240" xr:uid="{00000000-0005-0000-0000-0000404F0000}"/>
    <cellStyle name="Warning Text 11 6 3 2" xfId="20241" xr:uid="{00000000-0005-0000-0000-0000414F0000}"/>
    <cellStyle name="Warning Text 11 6 4" xfId="20242" xr:uid="{00000000-0005-0000-0000-0000424F0000}"/>
    <cellStyle name="Warning Text 11 7" xfId="20243" xr:uid="{00000000-0005-0000-0000-0000434F0000}"/>
    <cellStyle name="Warning Text 11 7 2" xfId="20244" xr:uid="{00000000-0005-0000-0000-0000444F0000}"/>
    <cellStyle name="Warning Text 11 8" xfId="20245" xr:uid="{00000000-0005-0000-0000-0000454F0000}"/>
    <cellStyle name="Warning Text 11 8 2" xfId="20246" xr:uid="{00000000-0005-0000-0000-0000464F0000}"/>
    <cellStyle name="Warning Text 11 9" xfId="20247" xr:uid="{00000000-0005-0000-0000-0000474F0000}"/>
    <cellStyle name="Warning Text 11 9 2" xfId="20248" xr:uid="{00000000-0005-0000-0000-0000484F0000}"/>
    <cellStyle name="Warning Text 12" xfId="20249" xr:uid="{00000000-0005-0000-0000-0000494F0000}"/>
    <cellStyle name="Warning Text 12 10" xfId="20250" xr:uid="{00000000-0005-0000-0000-00004A4F0000}"/>
    <cellStyle name="Warning Text 12 11" xfId="20251" xr:uid="{00000000-0005-0000-0000-00004B4F0000}"/>
    <cellStyle name="Warning Text 12 12" xfId="20252" xr:uid="{00000000-0005-0000-0000-00004C4F0000}"/>
    <cellStyle name="Warning Text 12 2" xfId="20253" xr:uid="{00000000-0005-0000-0000-00004D4F0000}"/>
    <cellStyle name="Warning Text 12 2 2" xfId="20254" xr:uid="{00000000-0005-0000-0000-00004E4F0000}"/>
    <cellStyle name="Warning Text 12 2 2 2" xfId="20255" xr:uid="{00000000-0005-0000-0000-00004F4F0000}"/>
    <cellStyle name="Warning Text 12 2 3" xfId="20256" xr:uid="{00000000-0005-0000-0000-0000504F0000}"/>
    <cellStyle name="Warning Text 12 2 3 2" xfId="20257" xr:uid="{00000000-0005-0000-0000-0000514F0000}"/>
    <cellStyle name="Warning Text 12 2 4" xfId="20258" xr:uid="{00000000-0005-0000-0000-0000524F0000}"/>
    <cellStyle name="Warning Text 12 2 5" xfId="20259" xr:uid="{00000000-0005-0000-0000-0000534F0000}"/>
    <cellStyle name="Warning Text 12 3" xfId="20260" xr:uid="{00000000-0005-0000-0000-0000544F0000}"/>
    <cellStyle name="Warning Text 12 3 2" xfId="20261" xr:uid="{00000000-0005-0000-0000-0000554F0000}"/>
    <cellStyle name="Warning Text 12 3 2 2" xfId="20262" xr:uid="{00000000-0005-0000-0000-0000564F0000}"/>
    <cellStyle name="Warning Text 12 3 3" xfId="20263" xr:uid="{00000000-0005-0000-0000-0000574F0000}"/>
    <cellStyle name="Warning Text 12 3 3 2" xfId="20264" xr:uid="{00000000-0005-0000-0000-0000584F0000}"/>
    <cellStyle name="Warning Text 12 3 4" xfId="20265" xr:uid="{00000000-0005-0000-0000-0000594F0000}"/>
    <cellStyle name="Warning Text 12 4" xfId="20266" xr:uid="{00000000-0005-0000-0000-00005A4F0000}"/>
    <cellStyle name="Warning Text 12 4 2" xfId="20267" xr:uid="{00000000-0005-0000-0000-00005B4F0000}"/>
    <cellStyle name="Warning Text 12 4 2 2" xfId="20268" xr:uid="{00000000-0005-0000-0000-00005C4F0000}"/>
    <cellStyle name="Warning Text 12 4 3" xfId="20269" xr:uid="{00000000-0005-0000-0000-00005D4F0000}"/>
    <cellStyle name="Warning Text 12 4 3 2" xfId="20270" xr:uid="{00000000-0005-0000-0000-00005E4F0000}"/>
    <cellStyle name="Warning Text 12 4 4" xfId="20271" xr:uid="{00000000-0005-0000-0000-00005F4F0000}"/>
    <cellStyle name="Warning Text 12 5" xfId="20272" xr:uid="{00000000-0005-0000-0000-0000604F0000}"/>
    <cellStyle name="Warning Text 12 5 2" xfId="20273" xr:uid="{00000000-0005-0000-0000-0000614F0000}"/>
    <cellStyle name="Warning Text 12 5 2 2" xfId="20274" xr:uid="{00000000-0005-0000-0000-0000624F0000}"/>
    <cellStyle name="Warning Text 12 5 3" xfId="20275" xr:uid="{00000000-0005-0000-0000-0000634F0000}"/>
    <cellStyle name="Warning Text 12 5 3 2" xfId="20276" xr:uid="{00000000-0005-0000-0000-0000644F0000}"/>
    <cellStyle name="Warning Text 12 5 4" xfId="20277" xr:uid="{00000000-0005-0000-0000-0000654F0000}"/>
    <cellStyle name="Warning Text 12 5 4 2" xfId="20278" xr:uid="{00000000-0005-0000-0000-0000664F0000}"/>
    <cellStyle name="Warning Text 12 5 5" xfId="20279" xr:uid="{00000000-0005-0000-0000-0000674F0000}"/>
    <cellStyle name="Warning Text 12 6" xfId="20280" xr:uid="{00000000-0005-0000-0000-0000684F0000}"/>
    <cellStyle name="Warning Text 12 6 2" xfId="20281" xr:uid="{00000000-0005-0000-0000-0000694F0000}"/>
    <cellStyle name="Warning Text 12 6 2 2" xfId="20282" xr:uid="{00000000-0005-0000-0000-00006A4F0000}"/>
    <cellStyle name="Warning Text 12 6 3" xfId="20283" xr:uid="{00000000-0005-0000-0000-00006B4F0000}"/>
    <cellStyle name="Warning Text 12 6 3 2" xfId="20284" xr:uid="{00000000-0005-0000-0000-00006C4F0000}"/>
    <cellStyle name="Warning Text 12 6 4" xfId="20285" xr:uid="{00000000-0005-0000-0000-00006D4F0000}"/>
    <cellStyle name="Warning Text 12 7" xfId="20286" xr:uid="{00000000-0005-0000-0000-00006E4F0000}"/>
    <cellStyle name="Warning Text 12 7 2" xfId="20287" xr:uid="{00000000-0005-0000-0000-00006F4F0000}"/>
    <cellStyle name="Warning Text 12 8" xfId="20288" xr:uid="{00000000-0005-0000-0000-0000704F0000}"/>
    <cellStyle name="Warning Text 12 8 2" xfId="20289" xr:uid="{00000000-0005-0000-0000-0000714F0000}"/>
    <cellStyle name="Warning Text 12 9" xfId="20290" xr:uid="{00000000-0005-0000-0000-0000724F0000}"/>
    <cellStyle name="Warning Text 12 9 2" xfId="20291" xr:uid="{00000000-0005-0000-0000-0000734F0000}"/>
    <cellStyle name="Warning Text 13" xfId="20292" xr:uid="{00000000-0005-0000-0000-0000744F0000}"/>
    <cellStyle name="Warning Text 13 10" xfId="20293" xr:uid="{00000000-0005-0000-0000-0000754F0000}"/>
    <cellStyle name="Warning Text 13 11" xfId="20294" xr:uid="{00000000-0005-0000-0000-0000764F0000}"/>
    <cellStyle name="Warning Text 13 12" xfId="20295" xr:uid="{00000000-0005-0000-0000-0000774F0000}"/>
    <cellStyle name="Warning Text 13 2" xfId="20296" xr:uid="{00000000-0005-0000-0000-0000784F0000}"/>
    <cellStyle name="Warning Text 13 2 2" xfId="20297" xr:uid="{00000000-0005-0000-0000-0000794F0000}"/>
    <cellStyle name="Warning Text 13 2 2 2" xfId="20298" xr:uid="{00000000-0005-0000-0000-00007A4F0000}"/>
    <cellStyle name="Warning Text 13 2 3" xfId="20299" xr:uid="{00000000-0005-0000-0000-00007B4F0000}"/>
    <cellStyle name="Warning Text 13 2 3 2" xfId="20300" xr:uid="{00000000-0005-0000-0000-00007C4F0000}"/>
    <cellStyle name="Warning Text 13 2 4" xfId="20301" xr:uid="{00000000-0005-0000-0000-00007D4F0000}"/>
    <cellStyle name="Warning Text 13 2 5" xfId="20302" xr:uid="{00000000-0005-0000-0000-00007E4F0000}"/>
    <cellStyle name="Warning Text 13 3" xfId="20303" xr:uid="{00000000-0005-0000-0000-00007F4F0000}"/>
    <cellStyle name="Warning Text 13 3 2" xfId="20304" xr:uid="{00000000-0005-0000-0000-0000804F0000}"/>
    <cellStyle name="Warning Text 13 3 2 2" xfId="20305" xr:uid="{00000000-0005-0000-0000-0000814F0000}"/>
    <cellStyle name="Warning Text 13 3 3" xfId="20306" xr:uid="{00000000-0005-0000-0000-0000824F0000}"/>
    <cellStyle name="Warning Text 13 3 3 2" xfId="20307" xr:uid="{00000000-0005-0000-0000-0000834F0000}"/>
    <cellStyle name="Warning Text 13 3 4" xfId="20308" xr:uid="{00000000-0005-0000-0000-0000844F0000}"/>
    <cellStyle name="Warning Text 13 4" xfId="20309" xr:uid="{00000000-0005-0000-0000-0000854F0000}"/>
    <cellStyle name="Warning Text 13 4 2" xfId="20310" xr:uid="{00000000-0005-0000-0000-0000864F0000}"/>
    <cellStyle name="Warning Text 13 4 2 2" xfId="20311" xr:uid="{00000000-0005-0000-0000-0000874F0000}"/>
    <cellStyle name="Warning Text 13 4 3" xfId="20312" xr:uid="{00000000-0005-0000-0000-0000884F0000}"/>
    <cellStyle name="Warning Text 13 4 3 2" xfId="20313" xr:uid="{00000000-0005-0000-0000-0000894F0000}"/>
    <cellStyle name="Warning Text 13 4 4" xfId="20314" xr:uid="{00000000-0005-0000-0000-00008A4F0000}"/>
    <cellStyle name="Warning Text 13 5" xfId="20315" xr:uid="{00000000-0005-0000-0000-00008B4F0000}"/>
    <cellStyle name="Warning Text 13 5 2" xfId="20316" xr:uid="{00000000-0005-0000-0000-00008C4F0000}"/>
    <cellStyle name="Warning Text 13 5 2 2" xfId="20317" xr:uid="{00000000-0005-0000-0000-00008D4F0000}"/>
    <cellStyle name="Warning Text 13 5 3" xfId="20318" xr:uid="{00000000-0005-0000-0000-00008E4F0000}"/>
    <cellStyle name="Warning Text 13 5 3 2" xfId="20319" xr:uid="{00000000-0005-0000-0000-00008F4F0000}"/>
    <cellStyle name="Warning Text 13 5 4" xfId="20320" xr:uid="{00000000-0005-0000-0000-0000904F0000}"/>
    <cellStyle name="Warning Text 13 5 4 2" xfId="20321" xr:uid="{00000000-0005-0000-0000-0000914F0000}"/>
    <cellStyle name="Warning Text 13 5 5" xfId="20322" xr:uid="{00000000-0005-0000-0000-0000924F0000}"/>
    <cellStyle name="Warning Text 13 6" xfId="20323" xr:uid="{00000000-0005-0000-0000-0000934F0000}"/>
    <cellStyle name="Warning Text 13 6 2" xfId="20324" xr:uid="{00000000-0005-0000-0000-0000944F0000}"/>
    <cellStyle name="Warning Text 13 6 2 2" xfId="20325" xr:uid="{00000000-0005-0000-0000-0000954F0000}"/>
    <cellStyle name="Warning Text 13 6 3" xfId="20326" xr:uid="{00000000-0005-0000-0000-0000964F0000}"/>
    <cellStyle name="Warning Text 13 6 3 2" xfId="20327" xr:uid="{00000000-0005-0000-0000-0000974F0000}"/>
    <cellStyle name="Warning Text 13 6 4" xfId="20328" xr:uid="{00000000-0005-0000-0000-0000984F0000}"/>
    <cellStyle name="Warning Text 13 7" xfId="20329" xr:uid="{00000000-0005-0000-0000-0000994F0000}"/>
    <cellStyle name="Warning Text 13 7 2" xfId="20330" xr:uid="{00000000-0005-0000-0000-00009A4F0000}"/>
    <cellStyle name="Warning Text 13 8" xfId="20331" xr:uid="{00000000-0005-0000-0000-00009B4F0000}"/>
    <cellStyle name="Warning Text 13 8 2" xfId="20332" xr:uid="{00000000-0005-0000-0000-00009C4F0000}"/>
    <cellStyle name="Warning Text 13 9" xfId="20333" xr:uid="{00000000-0005-0000-0000-00009D4F0000}"/>
    <cellStyle name="Warning Text 13 9 2" xfId="20334" xr:uid="{00000000-0005-0000-0000-00009E4F0000}"/>
    <cellStyle name="Warning Text 14" xfId="20335" xr:uid="{00000000-0005-0000-0000-00009F4F0000}"/>
    <cellStyle name="Warning Text 14 10" xfId="20336" xr:uid="{00000000-0005-0000-0000-0000A04F0000}"/>
    <cellStyle name="Warning Text 14 11" xfId="20337" xr:uid="{00000000-0005-0000-0000-0000A14F0000}"/>
    <cellStyle name="Warning Text 14 12" xfId="20338" xr:uid="{00000000-0005-0000-0000-0000A24F0000}"/>
    <cellStyle name="Warning Text 14 2" xfId="20339" xr:uid="{00000000-0005-0000-0000-0000A34F0000}"/>
    <cellStyle name="Warning Text 14 2 2" xfId="20340" xr:uid="{00000000-0005-0000-0000-0000A44F0000}"/>
    <cellStyle name="Warning Text 14 2 2 2" xfId="20341" xr:uid="{00000000-0005-0000-0000-0000A54F0000}"/>
    <cellStyle name="Warning Text 14 2 3" xfId="20342" xr:uid="{00000000-0005-0000-0000-0000A64F0000}"/>
    <cellStyle name="Warning Text 14 2 3 2" xfId="20343" xr:uid="{00000000-0005-0000-0000-0000A74F0000}"/>
    <cellStyle name="Warning Text 14 2 4" xfId="20344" xr:uid="{00000000-0005-0000-0000-0000A84F0000}"/>
    <cellStyle name="Warning Text 14 2 5" xfId="20345" xr:uid="{00000000-0005-0000-0000-0000A94F0000}"/>
    <cellStyle name="Warning Text 14 3" xfId="20346" xr:uid="{00000000-0005-0000-0000-0000AA4F0000}"/>
    <cellStyle name="Warning Text 14 3 2" xfId="20347" xr:uid="{00000000-0005-0000-0000-0000AB4F0000}"/>
    <cellStyle name="Warning Text 14 3 2 2" xfId="20348" xr:uid="{00000000-0005-0000-0000-0000AC4F0000}"/>
    <cellStyle name="Warning Text 14 3 3" xfId="20349" xr:uid="{00000000-0005-0000-0000-0000AD4F0000}"/>
    <cellStyle name="Warning Text 14 3 3 2" xfId="20350" xr:uid="{00000000-0005-0000-0000-0000AE4F0000}"/>
    <cellStyle name="Warning Text 14 3 4" xfId="20351" xr:uid="{00000000-0005-0000-0000-0000AF4F0000}"/>
    <cellStyle name="Warning Text 14 4" xfId="20352" xr:uid="{00000000-0005-0000-0000-0000B04F0000}"/>
    <cellStyle name="Warning Text 14 4 2" xfId="20353" xr:uid="{00000000-0005-0000-0000-0000B14F0000}"/>
    <cellStyle name="Warning Text 14 4 2 2" xfId="20354" xr:uid="{00000000-0005-0000-0000-0000B24F0000}"/>
    <cellStyle name="Warning Text 14 4 3" xfId="20355" xr:uid="{00000000-0005-0000-0000-0000B34F0000}"/>
    <cellStyle name="Warning Text 14 4 3 2" xfId="20356" xr:uid="{00000000-0005-0000-0000-0000B44F0000}"/>
    <cellStyle name="Warning Text 14 4 4" xfId="20357" xr:uid="{00000000-0005-0000-0000-0000B54F0000}"/>
    <cellStyle name="Warning Text 14 5" xfId="20358" xr:uid="{00000000-0005-0000-0000-0000B64F0000}"/>
    <cellStyle name="Warning Text 14 5 2" xfId="20359" xr:uid="{00000000-0005-0000-0000-0000B74F0000}"/>
    <cellStyle name="Warning Text 14 5 2 2" xfId="20360" xr:uid="{00000000-0005-0000-0000-0000B84F0000}"/>
    <cellStyle name="Warning Text 14 5 3" xfId="20361" xr:uid="{00000000-0005-0000-0000-0000B94F0000}"/>
    <cellStyle name="Warning Text 14 5 3 2" xfId="20362" xr:uid="{00000000-0005-0000-0000-0000BA4F0000}"/>
    <cellStyle name="Warning Text 14 5 4" xfId="20363" xr:uid="{00000000-0005-0000-0000-0000BB4F0000}"/>
    <cellStyle name="Warning Text 14 5 4 2" xfId="20364" xr:uid="{00000000-0005-0000-0000-0000BC4F0000}"/>
    <cellStyle name="Warning Text 14 5 5" xfId="20365" xr:uid="{00000000-0005-0000-0000-0000BD4F0000}"/>
    <cellStyle name="Warning Text 14 6" xfId="20366" xr:uid="{00000000-0005-0000-0000-0000BE4F0000}"/>
    <cellStyle name="Warning Text 14 6 2" xfId="20367" xr:uid="{00000000-0005-0000-0000-0000BF4F0000}"/>
    <cellStyle name="Warning Text 14 6 2 2" xfId="20368" xr:uid="{00000000-0005-0000-0000-0000C04F0000}"/>
    <cellStyle name="Warning Text 14 6 3" xfId="20369" xr:uid="{00000000-0005-0000-0000-0000C14F0000}"/>
    <cellStyle name="Warning Text 14 6 3 2" xfId="20370" xr:uid="{00000000-0005-0000-0000-0000C24F0000}"/>
    <cellStyle name="Warning Text 14 6 4" xfId="20371" xr:uid="{00000000-0005-0000-0000-0000C34F0000}"/>
    <cellStyle name="Warning Text 14 7" xfId="20372" xr:uid="{00000000-0005-0000-0000-0000C44F0000}"/>
    <cellStyle name="Warning Text 14 7 2" xfId="20373" xr:uid="{00000000-0005-0000-0000-0000C54F0000}"/>
    <cellStyle name="Warning Text 14 8" xfId="20374" xr:uid="{00000000-0005-0000-0000-0000C64F0000}"/>
    <cellStyle name="Warning Text 14 8 2" xfId="20375" xr:uid="{00000000-0005-0000-0000-0000C74F0000}"/>
    <cellStyle name="Warning Text 14 9" xfId="20376" xr:uid="{00000000-0005-0000-0000-0000C84F0000}"/>
    <cellStyle name="Warning Text 14 9 2" xfId="20377" xr:uid="{00000000-0005-0000-0000-0000C94F0000}"/>
    <cellStyle name="Warning Text 15" xfId="20378" xr:uid="{00000000-0005-0000-0000-0000CA4F0000}"/>
    <cellStyle name="Warning Text 15 10" xfId="20379" xr:uid="{00000000-0005-0000-0000-0000CB4F0000}"/>
    <cellStyle name="Warning Text 15 11" xfId="20380" xr:uid="{00000000-0005-0000-0000-0000CC4F0000}"/>
    <cellStyle name="Warning Text 15 12" xfId="20381" xr:uid="{00000000-0005-0000-0000-0000CD4F0000}"/>
    <cellStyle name="Warning Text 15 2" xfId="20382" xr:uid="{00000000-0005-0000-0000-0000CE4F0000}"/>
    <cellStyle name="Warning Text 15 2 2" xfId="20383" xr:uid="{00000000-0005-0000-0000-0000CF4F0000}"/>
    <cellStyle name="Warning Text 15 2 2 2" xfId="20384" xr:uid="{00000000-0005-0000-0000-0000D04F0000}"/>
    <cellStyle name="Warning Text 15 2 3" xfId="20385" xr:uid="{00000000-0005-0000-0000-0000D14F0000}"/>
    <cellStyle name="Warning Text 15 2 3 2" xfId="20386" xr:uid="{00000000-0005-0000-0000-0000D24F0000}"/>
    <cellStyle name="Warning Text 15 2 4" xfId="20387" xr:uid="{00000000-0005-0000-0000-0000D34F0000}"/>
    <cellStyle name="Warning Text 15 2 5" xfId="20388" xr:uid="{00000000-0005-0000-0000-0000D44F0000}"/>
    <cellStyle name="Warning Text 15 3" xfId="20389" xr:uid="{00000000-0005-0000-0000-0000D54F0000}"/>
    <cellStyle name="Warning Text 15 3 2" xfId="20390" xr:uid="{00000000-0005-0000-0000-0000D64F0000}"/>
    <cellStyle name="Warning Text 15 3 2 2" xfId="20391" xr:uid="{00000000-0005-0000-0000-0000D74F0000}"/>
    <cellStyle name="Warning Text 15 3 3" xfId="20392" xr:uid="{00000000-0005-0000-0000-0000D84F0000}"/>
    <cellStyle name="Warning Text 15 3 3 2" xfId="20393" xr:uid="{00000000-0005-0000-0000-0000D94F0000}"/>
    <cellStyle name="Warning Text 15 3 4" xfId="20394" xr:uid="{00000000-0005-0000-0000-0000DA4F0000}"/>
    <cellStyle name="Warning Text 15 4" xfId="20395" xr:uid="{00000000-0005-0000-0000-0000DB4F0000}"/>
    <cellStyle name="Warning Text 15 4 2" xfId="20396" xr:uid="{00000000-0005-0000-0000-0000DC4F0000}"/>
    <cellStyle name="Warning Text 15 4 2 2" xfId="20397" xr:uid="{00000000-0005-0000-0000-0000DD4F0000}"/>
    <cellStyle name="Warning Text 15 4 3" xfId="20398" xr:uid="{00000000-0005-0000-0000-0000DE4F0000}"/>
    <cellStyle name="Warning Text 15 4 3 2" xfId="20399" xr:uid="{00000000-0005-0000-0000-0000DF4F0000}"/>
    <cellStyle name="Warning Text 15 4 4" xfId="20400" xr:uid="{00000000-0005-0000-0000-0000E04F0000}"/>
    <cellStyle name="Warning Text 15 5" xfId="20401" xr:uid="{00000000-0005-0000-0000-0000E14F0000}"/>
    <cellStyle name="Warning Text 15 5 2" xfId="20402" xr:uid="{00000000-0005-0000-0000-0000E24F0000}"/>
    <cellStyle name="Warning Text 15 5 2 2" xfId="20403" xr:uid="{00000000-0005-0000-0000-0000E34F0000}"/>
    <cellStyle name="Warning Text 15 5 3" xfId="20404" xr:uid="{00000000-0005-0000-0000-0000E44F0000}"/>
    <cellStyle name="Warning Text 15 5 3 2" xfId="20405" xr:uid="{00000000-0005-0000-0000-0000E54F0000}"/>
    <cellStyle name="Warning Text 15 5 4" xfId="20406" xr:uid="{00000000-0005-0000-0000-0000E64F0000}"/>
    <cellStyle name="Warning Text 15 5 4 2" xfId="20407" xr:uid="{00000000-0005-0000-0000-0000E74F0000}"/>
    <cellStyle name="Warning Text 15 5 5" xfId="20408" xr:uid="{00000000-0005-0000-0000-0000E84F0000}"/>
    <cellStyle name="Warning Text 15 6" xfId="20409" xr:uid="{00000000-0005-0000-0000-0000E94F0000}"/>
    <cellStyle name="Warning Text 15 6 2" xfId="20410" xr:uid="{00000000-0005-0000-0000-0000EA4F0000}"/>
    <cellStyle name="Warning Text 15 6 2 2" xfId="20411" xr:uid="{00000000-0005-0000-0000-0000EB4F0000}"/>
    <cellStyle name="Warning Text 15 6 3" xfId="20412" xr:uid="{00000000-0005-0000-0000-0000EC4F0000}"/>
    <cellStyle name="Warning Text 15 6 3 2" xfId="20413" xr:uid="{00000000-0005-0000-0000-0000ED4F0000}"/>
    <cellStyle name="Warning Text 15 6 4" xfId="20414" xr:uid="{00000000-0005-0000-0000-0000EE4F0000}"/>
    <cellStyle name="Warning Text 15 7" xfId="20415" xr:uid="{00000000-0005-0000-0000-0000EF4F0000}"/>
    <cellStyle name="Warning Text 15 7 2" xfId="20416" xr:uid="{00000000-0005-0000-0000-0000F04F0000}"/>
    <cellStyle name="Warning Text 15 8" xfId="20417" xr:uid="{00000000-0005-0000-0000-0000F14F0000}"/>
    <cellStyle name="Warning Text 15 8 2" xfId="20418" xr:uid="{00000000-0005-0000-0000-0000F24F0000}"/>
    <cellStyle name="Warning Text 15 9" xfId="20419" xr:uid="{00000000-0005-0000-0000-0000F34F0000}"/>
    <cellStyle name="Warning Text 15 9 2" xfId="20420" xr:uid="{00000000-0005-0000-0000-0000F44F0000}"/>
    <cellStyle name="Warning Text 16" xfId="20421" xr:uid="{00000000-0005-0000-0000-0000F54F0000}"/>
    <cellStyle name="Warning Text 16 10" xfId="20422" xr:uid="{00000000-0005-0000-0000-0000F64F0000}"/>
    <cellStyle name="Warning Text 16 11" xfId="20423" xr:uid="{00000000-0005-0000-0000-0000F74F0000}"/>
    <cellStyle name="Warning Text 16 12" xfId="20424" xr:uid="{00000000-0005-0000-0000-0000F84F0000}"/>
    <cellStyle name="Warning Text 16 2" xfId="20425" xr:uid="{00000000-0005-0000-0000-0000F94F0000}"/>
    <cellStyle name="Warning Text 16 2 2" xfId="20426" xr:uid="{00000000-0005-0000-0000-0000FA4F0000}"/>
    <cellStyle name="Warning Text 16 2 2 2" xfId="20427" xr:uid="{00000000-0005-0000-0000-0000FB4F0000}"/>
    <cellStyle name="Warning Text 16 2 3" xfId="20428" xr:uid="{00000000-0005-0000-0000-0000FC4F0000}"/>
    <cellStyle name="Warning Text 16 2 3 2" xfId="20429" xr:uid="{00000000-0005-0000-0000-0000FD4F0000}"/>
    <cellStyle name="Warning Text 16 2 4" xfId="20430" xr:uid="{00000000-0005-0000-0000-0000FE4F0000}"/>
    <cellStyle name="Warning Text 16 2 5" xfId="20431" xr:uid="{00000000-0005-0000-0000-0000FF4F0000}"/>
    <cellStyle name="Warning Text 16 3" xfId="20432" xr:uid="{00000000-0005-0000-0000-000000500000}"/>
    <cellStyle name="Warning Text 16 3 2" xfId="20433" xr:uid="{00000000-0005-0000-0000-000001500000}"/>
    <cellStyle name="Warning Text 16 3 2 2" xfId="20434" xr:uid="{00000000-0005-0000-0000-000002500000}"/>
    <cellStyle name="Warning Text 16 3 3" xfId="20435" xr:uid="{00000000-0005-0000-0000-000003500000}"/>
    <cellStyle name="Warning Text 16 3 3 2" xfId="20436" xr:uid="{00000000-0005-0000-0000-000004500000}"/>
    <cellStyle name="Warning Text 16 3 4" xfId="20437" xr:uid="{00000000-0005-0000-0000-000005500000}"/>
    <cellStyle name="Warning Text 16 4" xfId="20438" xr:uid="{00000000-0005-0000-0000-000006500000}"/>
    <cellStyle name="Warning Text 16 4 2" xfId="20439" xr:uid="{00000000-0005-0000-0000-000007500000}"/>
    <cellStyle name="Warning Text 16 4 2 2" xfId="20440" xr:uid="{00000000-0005-0000-0000-000008500000}"/>
    <cellStyle name="Warning Text 16 4 3" xfId="20441" xr:uid="{00000000-0005-0000-0000-000009500000}"/>
    <cellStyle name="Warning Text 16 4 3 2" xfId="20442" xr:uid="{00000000-0005-0000-0000-00000A500000}"/>
    <cellStyle name="Warning Text 16 4 4" xfId="20443" xr:uid="{00000000-0005-0000-0000-00000B500000}"/>
    <cellStyle name="Warning Text 16 5" xfId="20444" xr:uid="{00000000-0005-0000-0000-00000C500000}"/>
    <cellStyle name="Warning Text 16 5 2" xfId="20445" xr:uid="{00000000-0005-0000-0000-00000D500000}"/>
    <cellStyle name="Warning Text 16 5 2 2" xfId="20446" xr:uid="{00000000-0005-0000-0000-00000E500000}"/>
    <cellStyle name="Warning Text 16 5 3" xfId="20447" xr:uid="{00000000-0005-0000-0000-00000F500000}"/>
    <cellStyle name="Warning Text 16 5 3 2" xfId="20448" xr:uid="{00000000-0005-0000-0000-000010500000}"/>
    <cellStyle name="Warning Text 16 5 4" xfId="20449" xr:uid="{00000000-0005-0000-0000-000011500000}"/>
    <cellStyle name="Warning Text 16 5 4 2" xfId="20450" xr:uid="{00000000-0005-0000-0000-000012500000}"/>
    <cellStyle name="Warning Text 16 5 5" xfId="20451" xr:uid="{00000000-0005-0000-0000-000013500000}"/>
    <cellStyle name="Warning Text 16 6" xfId="20452" xr:uid="{00000000-0005-0000-0000-000014500000}"/>
    <cellStyle name="Warning Text 16 6 2" xfId="20453" xr:uid="{00000000-0005-0000-0000-000015500000}"/>
    <cellStyle name="Warning Text 16 6 2 2" xfId="20454" xr:uid="{00000000-0005-0000-0000-000016500000}"/>
    <cellStyle name="Warning Text 16 6 3" xfId="20455" xr:uid="{00000000-0005-0000-0000-000017500000}"/>
    <cellStyle name="Warning Text 16 6 3 2" xfId="20456" xr:uid="{00000000-0005-0000-0000-000018500000}"/>
    <cellStyle name="Warning Text 16 6 4" xfId="20457" xr:uid="{00000000-0005-0000-0000-000019500000}"/>
    <cellStyle name="Warning Text 16 7" xfId="20458" xr:uid="{00000000-0005-0000-0000-00001A500000}"/>
    <cellStyle name="Warning Text 16 7 2" xfId="20459" xr:uid="{00000000-0005-0000-0000-00001B500000}"/>
    <cellStyle name="Warning Text 16 8" xfId="20460" xr:uid="{00000000-0005-0000-0000-00001C500000}"/>
    <cellStyle name="Warning Text 16 8 2" xfId="20461" xr:uid="{00000000-0005-0000-0000-00001D500000}"/>
    <cellStyle name="Warning Text 16 9" xfId="20462" xr:uid="{00000000-0005-0000-0000-00001E500000}"/>
    <cellStyle name="Warning Text 16 9 2" xfId="20463" xr:uid="{00000000-0005-0000-0000-00001F500000}"/>
    <cellStyle name="Warning Text 17" xfId="20464" xr:uid="{00000000-0005-0000-0000-000020500000}"/>
    <cellStyle name="Warning Text 17 10" xfId="20465" xr:uid="{00000000-0005-0000-0000-000021500000}"/>
    <cellStyle name="Warning Text 17 11" xfId="20466" xr:uid="{00000000-0005-0000-0000-000022500000}"/>
    <cellStyle name="Warning Text 17 12" xfId="20467" xr:uid="{00000000-0005-0000-0000-000023500000}"/>
    <cellStyle name="Warning Text 17 2" xfId="20468" xr:uid="{00000000-0005-0000-0000-000024500000}"/>
    <cellStyle name="Warning Text 17 2 2" xfId="20469" xr:uid="{00000000-0005-0000-0000-000025500000}"/>
    <cellStyle name="Warning Text 17 2 2 2" xfId="20470" xr:uid="{00000000-0005-0000-0000-000026500000}"/>
    <cellStyle name="Warning Text 17 2 3" xfId="20471" xr:uid="{00000000-0005-0000-0000-000027500000}"/>
    <cellStyle name="Warning Text 17 2 3 2" xfId="20472" xr:uid="{00000000-0005-0000-0000-000028500000}"/>
    <cellStyle name="Warning Text 17 2 4" xfId="20473" xr:uid="{00000000-0005-0000-0000-000029500000}"/>
    <cellStyle name="Warning Text 17 2 5" xfId="20474" xr:uid="{00000000-0005-0000-0000-00002A500000}"/>
    <cellStyle name="Warning Text 17 3" xfId="20475" xr:uid="{00000000-0005-0000-0000-00002B500000}"/>
    <cellStyle name="Warning Text 17 3 2" xfId="20476" xr:uid="{00000000-0005-0000-0000-00002C500000}"/>
    <cellStyle name="Warning Text 17 3 2 2" xfId="20477" xr:uid="{00000000-0005-0000-0000-00002D500000}"/>
    <cellStyle name="Warning Text 17 3 3" xfId="20478" xr:uid="{00000000-0005-0000-0000-00002E500000}"/>
    <cellStyle name="Warning Text 17 3 3 2" xfId="20479" xr:uid="{00000000-0005-0000-0000-00002F500000}"/>
    <cellStyle name="Warning Text 17 3 4" xfId="20480" xr:uid="{00000000-0005-0000-0000-000030500000}"/>
    <cellStyle name="Warning Text 17 4" xfId="20481" xr:uid="{00000000-0005-0000-0000-000031500000}"/>
    <cellStyle name="Warning Text 17 4 2" xfId="20482" xr:uid="{00000000-0005-0000-0000-000032500000}"/>
    <cellStyle name="Warning Text 17 4 2 2" xfId="20483" xr:uid="{00000000-0005-0000-0000-000033500000}"/>
    <cellStyle name="Warning Text 17 4 3" xfId="20484" xr:uid="{00000000-0005-0000-0000-000034500000}"/>
    <cellStyle name="Warning Text 17 4 3 2" xfId="20485" xr:uid="{00000000-0005-0000-0000-000035500000}"/>
    <cellStyle name="Warning Text 17 4 4" xfId="20486" xr:uid="{00000000-0005-0000-0000-000036500000}"/>
    <cellStyle name="Warning Text 17 5" xfId="20487" xr:uid="{00000000-0005-0000-0000-000037500000}"/>
    <cellStyle name="Warning Text 17 5 2" xfId="20488" xr:uid="{00000000-0005-0000-0000-000038500000}"/>
    <cellStyle name="Warning Text 17 5 2 2" xfId="20489" xr:uid="{00000000-0005-0000-0000-000039500000}"/>
    <cellStyle name="Warning Text 17 5 3" xfId="20490" xr:uid="{00000000-0005-0000-0000-00003A500000}"/>
    <cellStyle name="Warning Text 17 5 3 2" xfId="20491" xr:uid="{00000000-0005-0000-0000-00003B500000}"/>
    <cellStyle name="Warning Text 17 5 4" xfId="20492" xr:uid="{00000000-0005-0000-0000-00003C500000}"/>
    <cellStyle name="Warning Text 17 5 4 2" xfId="20493" xr:uid="{00000000-0005-0000-0000-00003D500000}"/>
    <cellStyle name="Warning Text 17 5 5" xfId="20494" xr:uid="{00000000-0005-0000-0000-00003E500000}"/>
    <cellStyle name="Warning Text 17 6" xfId="20495" xr:uid="{00000000-0005-0000-0000-00003F500000}"/>
    <cellStyle name="Warning Text 17 6 2" xfId="20496" xr:uid="{00000000-0005-0000-0000-000040500000}"/>
    <cellStyle name="Warning Text 17 6 2 2" xfId="20497" xr:uid="{00000000-0005-0000-0000-000041500000}"/>
    <cellStyle name="Warning Text 17 6 3" xfId="20498" xr:uid="{00000000-0005-0000-0000-000042500000}"/>
    <cellStyle name="Warning Text 17 6 3 2" xfId="20499" xr:uid="{00000000-0005-0000-0000-000043500000}"/>
    <cellStyle name="Warning Text 17 6 4" xfId="20500" xr:uid="{00000000-0005-0000-0000-000044500000}"/>
    <cellStyle name="Warning Text 17 7" xfId="20501" xr:uid="{00000000-0005-0000-0000-000045500000}"/>
    <cellStyle name="Warning Text 17 7 2" xfId="20502" xr:uid="{00000000-0005-0000-0000-000046500000}"/>
    <cellStyle name="Warning Text 17 8" xfId="20503" xr:uid="{00000000-0005-0000-0000-000047500000}"/>
    <cellStyle name="Warning Text 17 8 2" xfId="20504" xr:uid="{00000000-0005-0000-0000-000048500000}"/>
    <cellStyle name="Warning Text 17 9" xfId="20505" xr:uid="{00000000-0005-0000-0000-000049500000}"/>
    <cellStyle name="Warning Text 17 9 2" xfId="20506" xr:uid="{00000000-0005-0000-0000-00004A500000}"/>
    <cellStyle name="Warning Text 18" xfId="20507" xr:uid="{00000000-0005-0000-0000-00004B500000}"/>
    <cellStyle name="Warning Text 18 10" xfId="20508" xr:uid="{00000000-0005-0000-0000-00004C500000}"/>
    <cellStyle name="Warning Text 18 11" xfId="20509" xr:uid="{00000000-0005-0000-0000-00004D500000}"/>
    <cellStyle name="Warning Text 18 12" xfId="20510" xr:uid="{00000000-0005-0000-0000-00004E500000}"/>
    <cellStyle name="Warning Text 18 2" xfId="20511" xr:uid="{00000000-0005-0000-0000-00004F500000}"/>
    <cellStyle name="Warning Text 18 2 2" xfId="20512" xr:uid="{00000000-0005-0000-0000-000050500000}"/>
    <cellStyle name="Warning Text 18 2 2 2" xfId="20513" xr:uid="{00000000-0005-0000-0000-000051500000}"/>
    <cellStyle name="Warning Text 18 2 3" xfId="20514" xr:uid="{00000000-0005-0000-0000-000052500000}"/>
    <cellStyle name="Warning Text 18 2 3 2" xfId="20515" xr:uid="{00000000-0005-0000-0000-000053500000}"/>
    <cellStyle name="Warning Text 18 2 4" xfId="20516" xr:uid="{00000000-0005-0000-0000-000054500000}"/>
    <cellStyle name="Warning Text 18 2 5" xfId="20517" xr:uid="{00000000-0005-0000-0000-000055500000}"/>
    <cellStyle name="Warning Text 18 3" xfId="20518" xr:uid="{00000000-0005-0000-0000-000056500000}"/>
    <cellStyle name="Warning Text 18 3 2" xfId="20519" xr:uid="{00000000-0005-0000-0000-000057500000}"/>
    <cellStyle name="Warning Text 18 3 2 2" xfId="20520" xr:uid="{00000000-0005-0000-0000-000058500000}"/>
    <cellStyle name="Warning Text 18 3 3" xfId="20521" xr:uid="{00000000-0005-0000-0000-000059500000}"/>
    <cellStyle name="Warning Text 18 3 3 2" xfId="20522" xr:uid="{00000000-0005-0000-0000-00005A500000}"/>
    <cellStyle name="Warning Text 18 3 4" xfId="20523" xr:uid="{00000000-0005-0000-0000-00005B500000}"/>
    <cellStyle name="Warning Text 18 4" xfId="20524" xr:uid="{00000000-0005-0000-0000-00005C500000}"/>
    <cellStyle name="Warning Text 18 4 2" xfId="20525" xr:uid="{00000000-0005-0000-0000-00005D500000}"/>
    <cellStyle name="Warning Text 18 4 2 2" xfId="20526" xr:uid="{00000000-0005-0000-0000-00005E500000}"/>
    <cellStyle name="Warning Text 18 4 3" xfId="20527" xr:uid="{00000000-0005-0000-0000-00005F500000}"/>
    <cellStyle name="Warning Text 18 4 3 2" xfId="20528" xr:uid="{00000000-0005-0000-0000-000060500000}"/>
    <cellStyle name="Warning Text 18 4 4" xfId="20529" xr:uid="{00000000-0005-0000-0000-000061500000}"/>
    <cellStyle name="Warning Text 18 5" xfId="20530" xr:uid="{00000000-0005-0000-0000-000062500000}"/>
    <cellStyle name="Warning Text 18 5 2" xfId="20531" xr:uid="{00000000-0005-0000-0000-000063500000}"/>
    <cellStyle name="Warning Text 18 5 2 2" xfId="20532" xr:uid="{00000000-0005-0000-0000-000064500000}"/>
    <cellStyle name="Warning Text 18 5 3" xfId="20533" xr:uid="{00000000-0005-0000-0000-000065500000}"/>
    <cellStyle name="Warning Text 18 5 3 2" xfId="20534" xr:uid="{00000000-0005-0000-0000-000066500000}"/>
    <cellStyle name="Warning Text 18 5 4" xfId="20535" xr:uid="{00000000-0005-0000-0000-000067500000}"/>
    <cellStyle name="Warning Text 18 5 4 2" xfId="20536" xr:uid="{00000000-0005-0000-0000-000068500000}"/>
    <cellStyle name="Warning Text 18 5 5" xfId="20537" xr:uid="{00000000-0005-0000-0000-000069500000}"/>
    <cellStyle name="Warning Text 18 6" xfId="20538" xr:uid="{00000000-0005-0000-0000-00006A500000}"/>
    <cellStyle name="Warning Text 18 6 2" xfId="20539" xr:uid="{00000000-0005-0000-0000-00006B500000}"/>
    <cellStyle name="Warning Text 18 6 2 2" xfId="20540" xr:uid="{00000000-0005-0000-0000-00006C500000}"/>
    <cellStyle name="Warning Text 18 6 3" xfId="20541" xr:uid="{00000000-0005-0000-0000-00006D500000}"/>
    <cellStyle name="Warning Text 18 6 3 2" xfId="20542" xr:uid="{00000000-0005-0000-0000-00006E500000}"/>
    <cellStyle name="Warning Text 18 6 4" xfId="20543" xr:uid="{00000000-0005-0000-0000-00006F500000}"/>
    <cellStyle name="Warning Text 18 7" xfId="20544" xr:uid="{00000000-0005-0000-0000-000070500000}"/>
    <cellStyle name="Warning Text 18 7 2" xfId="20545" xr:uid="{00000000-0005-0000-0000-000071500000}"/>
    <cellStyle name="Warning Text 18 8" xfId="20546" xr:uid="{00000000-0005-0000-0000-000072500000}"/>
    <cellStyle name="Warning Text 18 8 2" xfId="20547" xr:uid="{00000000-0005-0000-0000-000073500000}"/>
    <cellStyle name="Warning Text 18 9" xfId="20548" xr:uid="{00000000-0005-0000-0000-000074500000}"/>
    <cellStyle name="Warning Text 18 9 2" xfId="20549" xr:uid="{00000000-0005-0000-0000-000075500000}"/>
    <cellStyle name="Warning Text 19" xfId="20550" xr:uid="{00000000-0005-0000-0000-000076500000}"/>
    <cellStyle name="Warning Text 19 10" xfId="20551" xr:uid="{00000000-0005-0000-0000-000077500000}"/>
    <cellStyle name="Warning Text 19 11" xfId="20552" xr:uid="{00000000-0005-0000-0000-000078500000}"/>
    <cellStyle name="Warning Text 19 12" xfId="20553" xr:uid="{00000000-0005-0000-0000-000079500000}"/>
    <cellStyle name="Warning Text 19 2" xfId="20554" xr:uid="{00000000-0005-0000-0000-00007A500000}"/>
    <cellStyle name="Warning Text 19 2 2" xfId="20555" xr:uid="{00000000-0005-0000-0000-00007B500000}"/>
    <cellStyle name="Warning Text 19 2 2 2" xfId="20556" xr:uid="{00000000-0005-0000-0000-00007C500000}"/>
    <cellStyle name="Warning Text 19 2 3" xfId="20557" xr:uid="{00000000-0005-0000-0000-00007D500000}"/>
    <cellStyle name="Warning Text 19 2 3 2" xfId="20558" xr:uid="{00000000-0005-0000-0000-00007E500000}"/>
    <cellStyle name="Warning Text 19 2 4" xfId="20559" xr:uid="{00000000-0005-0000-0000-00007F500000}"/>
    <cellStyle name="Warning Text 19 2 5" xfId="20560" xr:uid="{00000000-0005-0000-0000-000080500000}"/>
    <cellStyle name="Warning Text 19 3" xfId="20561" xr:uid="{00000000-0005-0000-0000-000081500000}"/>
    <cellStyle name="Warning Text 19 3 2" xfId="20562" xr:uid="{00000000-0005-0000-0000-000082500000}"/>
    <cellStyle name="Warning Text 19 3 2 2" xfId="20563" xr:uid="{00000000-0005-0000-0000-000083500000}"/>
    <cellStyle name="Warning Text 19 3 3" xfId="20564" xr:uid="{00000000-0005-0000-0000-000084500000}"/>
    <cellStyle name="Warning Text 19 3 3 2" xfId="20565" xr:uid="{00000000-0005-0000-0000-000085500000}"/>
    <cellStyle name="Warning Text 19 3 4" xfId="20566" xr:uid="{00000000-0005-0000-0000-000086500000}"/>
    <cellStyle name="Warning Text 19 4" xfId="20567" xr:uid="{00000000-0005-0000-0000-000087500000}"/>
    <cellStyle name="Warning Text 19 4 2" xfId="20568" xr:uid="{00000000-0005-0000-0000-000088500000}"/>
    <cellStyle name="Warning Text 19 4 2 2" xfId="20569" xr:uid="{00000000-0005-0000-0000-000089500000}"/>
    <cellStyle name="Warning Text 19 4 3" xfId="20570" xr:uid="{00000000-0005-0000-0000-00008A500000}"/>
    <cellStyle name="Warning Text 19 4 3 2" xfId="20571" xr:uid="{00000000-0005-0000-0000-00008B500000}"/>
    <cellStyle name="Warning Text 19 4 4" xfId="20572" xr:uid="{00000000-0005-0000-0000-00008C500000}"/>
    <cellStyle name="Warning Text 19 5" xfId="20573" xr:uid="{00000000-0005-0000-0000-00008D500000}"/>
    <cellStyle name="Warning Text 19 5 2" xfId="20574" xr:uid="{00000000-0005-0000-0000-00008E500000}"/>
    <cellStyle name="Warning Text 19 5 2 2" xfId="20575" xr:uid="{00000000-0005-0000-0000-00008F500000}"/>
    <cellStyle name="Warning Text 19 5 3" xfId="20576" xr:uid="{00000000-0005-0000-0000-000090500000}"/>
    <cellStyle name="Warning Text 19 5 3 2" xfId="20577" xr:uid="{00000000-0005-0000-0000-000091500000}"/>
    <cellStyle name="Warning Text 19 5 4" xfId="20578" xr:uid="{00000000-0005-0000-0000-000092500000}"/>
    <cellStyle name="Warning Text 19 5 4 2" xfId="20579" xr:uid="{00000000-0005-0000-0000-000093500000}"/>
    <cellStyle name="Warning Text 19 5 5" xfId="20580" xr:uid="{00000000-0005-0000-0000-000094500000}"/>
    <cellStyle name="Warning Text 19 6" xfId="20581" xr:uid="{00000000-0005-0000-0000-000095500000}"/>
    <cellStyle name="Warning Text 19 6 2" xfId="20582" xr:uid="{00000000-0005-0000-0000-000096500000}"/>
    <cellStyle name="Warning Text 19 6 2 2" xfId="20583" xr:uid="{00000000-0005-0000-0000-000097500000}"/>
    <cellStyle name="Warning Text 19 6 3" xfId="20584" xr:uid="{00000000-0005-0000-0000-000098500000}"/>
    <cellStyle name="Warning Text 19 6 3 2" xfId="20585" xr:uid="{00000000-0005-0000-0000-000099500000}"/>
    <cellStyle name="Warning Text 19 6 4" xfId="20586" xr:uid="{00000000-0005-0000-0000-00009A500000}"/>
    <cellStyle name="Warning Text 19 7" xfId="20587" xr:uid="{00000000-0005-0000-0000-00009B500000}"/>
    <cellStyle name="Warning Text 19 7 2" xfId="20588" xr:uid="{00000000-0005-0000-0000-00009C500000}"/>
    <cellStyle name="Warning Text 19 8" xfId="20589" xr:uid="{00000000-0005-0000-0000-00009D500000}"/>
    <cellStyle name="Warning Text 19 8 2" xfId="20590" xr:uid="{00000000-0005-0000-0000-00009E500000}"/>
    <cellStyle name="Warning Text 19 9" xfId="20591" xr:uid="{00000000-0005-0000-0000-00009F500000}"/>
    <cellStyle name="Warning Text 19 9 2" xfId="20592" xr:uid="{00000000-0005-0000-0000-0000A0500000}"/>
    <cellStyle name="Warning Text 2" xfId="20593" xr:uid="{00000000-0005-0000-0000-0000A1500000}"/>
    <cellStyle name="Warning Text 2 10" xfId="20594" xr:uid="{00000000-0005-0000-0000-0000A2500000}"/>
    <cellStyle name="Warning Text 2 10 10" xfId="20595" xr:uid="{00000000-0005-0000-0000-0000A3500000}"/>
    <cellStyle name="Warning Text 2 10 11" xfId="20596" xr:uid="{00000000-0005-0000-0000-0000A4500000}"/>
    <cellStyle name="Warning Text 2 10 2" xfId="20597" xr:uid="{00000000-0005-0000-0000-0000A5500000}"/>
    <cellStyle name="Warning Text 2 10 2 2" xfId="20598" xr:uid="{00000000-0005-0000-0000-0000A6500000}"/>
    <cellStyle name="Warning Text 2 10 2 2 2" xfId="20599" xr:uid="{00000000-0005-0000-0000-0000A7500000}"/>
    <cellStyle name="Warning Text 2 10 2 3" xfId="20600" xr:uid="{00000000-0005-0000-0000-0000A8500000}"/>
    <cellStyle name="Warning Text 2 10 2 3 2" xfId="20601" xr:uid="{00000000-0005-0000-0000-0000A9500000}"/>
    <cellStyle name="Warning Text 2 10 2 4" xfId="20602" xr:uid="{00000000-0005-0000-0000-0000AA500000}"/>
    <cellStyle name="Warning Text 2 10 3" xfId="20603" xr:uid="{00000000-0005-0000-0000-0000AB500000}"/>
    <cellStyle name="Warning Text 2 10 3 2" xfId="20604" xr:uid="{00000000-0005-0000-0000-0000AC500000}"/>
    <cellStyle name="Warning Text 2 10 3 2 2" xfId="20605" xr:uid="{00000000-0005-0000-0000-0000AD500000}"/>
    <cellStyle name="Warning Text 2 10 3 3" xfId="20606" xr:uid="{00000000-0005-0000-0000-0000AE500000}"/>
    <cellStyle name="Warning Text 2 10 3 3 2" xfId="20607" xr:uid="{00000000-0005-0000-0000-0000AF500000}"/>
    <cellStyle name="Warning Text 2 10 3 4" xfId="20608" xr:uid="{00000000-0005-0000-0000-0000B0500000}"/>
    <cellStyle name="Warning Text 2 10 4" xfId="20609" xr:uid="{00000000-0005-0000-0000-0000B1500000}"/>
    <cellStyle name="Warning Text 2 10 4 2" xfId="20610" xr:uid="{00000000-0005-0000-0000-0000B2500000}"/>
    <cellStyle name="Warning Text 2 10 4 2 2" xfId="20611" xr:uid="{00000000-0005-0000-0000-0000B3500000}"/>
    <cellStyle name="Warning Text 2 10 4 3" xfId="20612" xr:uid="{00000000-0005-0000-0000-0000B4500000}"/>
    <cellStyle name="Warning Text 2 10 4 3 2" xfId="20613" xr:uid="{00000000-0005-0000-0000-0000B5500000}"/>
    <cellStyle name="Warning Text 2 10 4 4" xfId="20614" xr:uid="{00000000-0005-0000-0000-0000B6500000}"/>
    <cellStyle name="Warning Text 2 10 4 4 2" xfId="20615" xr:uid="{00000000-0005-0000-0000-0000B7500000}"/>
    <cellStyle name="Warning Text 2 10 4 5" xfId="20616" xr:uid="{00000000-0005-0000-0000-0000B8500000}"/>
    <cellStyle name="Warning Text 2 10 5" xfId="20617" xr:uid="{00000000-0005-0000-0000-0000B9500000}"/>
    <cellStyle name="Warning Text 2 10 5 2" xfId="20618" xr:uid="{00000000-0005-0000-0000-0000BA500000}"/>
    <cellStyle name="Warning Text 2 10 5 2 2" xfId="20619" xr:uid="{00000000-0005-0000-0000-0000BB500000}"/>
    <cellStyle name="Warning Text 2 10 5 3" xfId="20620" xr:uid="{00000000-0005-0000-0000-0000BC500000}"/>
    <cellStyle name="Warning Text 2 10 5 3 2" xfId="20621" xr:uid="{00000000-0005-0000-0000-0000BD500000}"/>
    <cellStyle name="Warning Text 2 10 5 4" xfId="20622" xr:uid="{00000000-0005-0000-0000-0000BE500000}"/>
    <cellStyle name="Warning Text 2 10 6" xfId="20623" xr:uid="{00000000-0005-0000-0000-0000BF500000}"/>
    <cellStyle name="Warning Text 2 10 6 2" xfId="20624" xr:uid="{00000000-0005-0000-0000-0000C0500000}"/>
    <cellStyle name="Warning Text 2 10 7" xfId="20625" xr:uid="{00000000-0005-0000-0000-0000C1500000}"/>
    <cellStyle name="Warning Text 2 10 7 2" xfId="20626" xr:uid="{00000000-0005-0000-0000-0000C2500000}"/>
    <cellStyle name="Warning Text 2 10 8" xfId="20627" xr:uid="{00000000-0005-0000-0000-0000C3500000}"/>
    <cellStyle name="Warning Text 2 10 8 2" xfId="20628" xr:uid="{00000000-0005-0000-0000-0000C4500000}"/>
    <cellStyle name="Warning Text 2 10 9" xfId="20629" xr:uid="{00000000-0005-0000-0000-0000C5500000}"/>
    <cellStyle name="Warning Text 2 11" xfId="20630" xr:uid="{00000000-0005-0000-0000-0000C6500000}"/>
    <cellStyle name="Warning Text 2 11 2" xfId="20631" xr:uid="{00000000-0005-0000-0000-0000C7500000}"/>
    <cellStyle name="Warning Text 2 11 2 2" xfId="20632" xr:uid="{00000000-0005-0000-0000-0000C8500000}"/>
    <cellStyle name="Warning Text 2 11 3" xfId="20633" xr:uid="{00000000-0005-0000-0000-0000C9500000}"/>
    <cellStyle name="Warning Text 2 11 3 2" xfId="20634" xr:uid="{00000000-0005-0000-0000-0000CA500000}"/>
    <cellStyle name="Warning Text 2 11 4" xfId="20635" xr:uid="{00000000-0005-0000-0000-0000CB500000}"/>
    <cellStyle name="Warning Text 2 11 5" xfId="20636" xr:uid="{00000000-0005-0000-0000-0000CC500000}"/>
    <cellStyle name="Warning Text 2 12" xfId="20637" xr:uid="{00000000-0005-0000-0000-0000CD500000}"/>
    <cellStyle name="Warning Text 2 12 2" xfId="20638" xr:uid="{00000000-0005-0000-0000-0000CE500000}"/>
    <cellStyle name="Warning Text 2 12 2 2" xfId="20639" xr:uid="{00000000-0005-0000-0000-0000CF500000}"/>
    <cellStyle name="Warning Text 2 12 3" xfId="20640" xr:uid="{00000000-0005-0000-0000-0000D0500000}"/>
    <cellStyle name="Warning Text 2 12 3 2" xfId="20641" xr:uid="{00000000-0005-0000-0000-0000D1500000}"/>
    <cellStyle name="Warning Text 2 12 4" xfId="20642" xr:uid="{00000000-0005-0000-0000-0000D2500000}"/>
    <cellStyle name="Warning Text 2 13" xfId="20643" xr:uid="{00000000-0005-0000-0000-0000D3500000}"/>
    <cellStyle name="Warning Text 2 13 2" xfId="20644" xr:uid="{00000000-0005-0000-0000-0000D4500000}"/>
    <cellStyle name="Warning Text 2 13 2 2" xfId="20645" xr:uid="{00000000-0005-0000-0000-0000D5500000}"/>
    <cellStyle name="Warning Text 2 13 3" xfId="20646" xr:uid="{00000000-0005-0000-0000-0000D6500000}"/>
    <cellStyle name="Warning Text 2 13 3 2" xfId="20647" xr:uid="{00000000-0005-0000-0000-0000D7500000}"/>
    <cellStyle name="Warning Text 2 13 4" xfId="20648" xr:uid="{00000000-0005-0000-0000-0000D8500000}"/>
    <cellStyle name="Warning Text 2 14" xfId="20649" xr:uid="{00000000-0005-0000-0000-0000D9500000}"/>
    <cellStyle name="Warning Text 2 14 2" xfId="20650" xr:uid="{00000000-0005-0000-0000-0000DA500000}"/>
    <cellStyle name="Warning Text 2 14 2 2" xfId="20651" xr:uid="{00000000-0005-0000-0000-0000DB500000}"/>
    <cellStyle name="Warning Text 2 14 3" xfId="20652" xr:uid="{00000000-0005-0000-0000-0000DC500000}"/>
    <cellStyle name="Warning Text 2 14 3 2" xfId="20653" xr:uid="{00000000-0005-0000-0000-0000DD500000}"/>
    <cellStyle name="Warning Text 2 14 4" xfId="20654" xr:uid="{00000000-0005-0000-0000-0000DE500000}"/>
    <cellStyle name="Warning Text 2 14 4 2" xfId="20655" xr:uid="{00000000-0005-0000-0000-0000DF500000}"/>
    <cellStyle name="Warning Text 2 14 5" xfId="20656" xr:uid="{00000000-0005-0000-0000-0000E0500000}"/>
    <cellStyle name="Warning Text 2 15" xfId="20657" xr:uid="{00000000-0005-0000-0000-0000E1500000}"/>
    <cellStyle name="Warning Text 2 15 2" xfId="20658" xr:uid="{00000000-0005-0000-0000-0000E2500000}"/>
    <cellStyle name="Warning Text 2 15 2 2" xfId="20659" xr:uid="{00000000-0005-0000-0000-0000E3500000}"/>
    <cellStyle name="Warning Text 2 15 3" xfId="20660" xr:uid="{00000000-0005-0000-0000-0000E4500000}"/>
    <cellStyle name="Warning Text 2 15 3 2" xfId="20661" xr:uid="{00000000-0005-0000-0000-0000E5500000}"/>
    <cellStyle name="Warning Text 2 15 4" xfId="20662" xr:uid="{00000000-0005-0000-0000-0000E6500000}"/>
    <cellStyle name="Warning Text 2 16" xfId="20663" xr:uid="{00000000-0005-0000-0000-0000E7500000}"/>
    <cellStyle name="Warning Text 2 16 2" xfId="20664" xr:uid="{00000000-0005-0000-0000-0000E8500000}"/>
    <cellStyle name="Warning Text 2 17" xfId="20665" xr:uid="{00000000-0005-0000-0000-0000E9500000}"/>
    <cellStyle name="Warning Text 2 17 2" xfId="20666" xr:uid="{00000000-0005-0000-0000-0000EA500000}"/>
    <cellStyle name="Warning Text 2 18" xfId="20667" xr:uid="{00000000-0005-0000-0000-0000EB500000}"/>
    <cellStyle name="Warning Text 2 18 2" xfId="20668" xr:uid="{00000000-0005-0000-0000-0000EC500000}"/>
    <cellStyle name="Warning Text 2 19" xfId="20669" xr:uid="{00000000-0005-0000-0000-0000ED500000}"/>
    <cellStyle name="Warning Text 2 2" xfId="20670" xr:uid="{00000000-0005-0000-0000-0000EE500000}"/>
    <cellStyle name="Warning Text 2 2 10" xfId="20671" xr:uid="{00000000-0005-0000-0000-0000EF500000}"/>
    <cellStyle name="Warning Text 2 2 11" xfId="20672" xr:uid="{00000000-0005-0000-0000-0000F0500000}"/>
    <cellStyle name="Warning Text 2 2 2" xfId="20673" xr:uid="{00000000-0005-0000-0000-0000F1500000}"/>
    <cellStyle name="Warning Text 2 2 2 2" xfId="20674" xr:uid="{00000000-0005-0000-0000-0000F2500000}"/>
    <cellStyle name="Warning Text 2 2 2 2 2" xfId="20675" xr:uid="{00000000-0005-0000-0000-0000F3500000}"/>
    <cellStyle name="Warning Text 2 2 2 3" xfId="20676" xr:uid="{00000000-0005-0000-0000-0000F4500000}"/>
    <cellStyle name="Warning Text 2 2 2 3 2" xfId="20677" xr:uid="{00000000-0005-0000-0000-0000F5500000}"/>
    <cellStyle name="Warning Text 2 2 2 4" xfId="20678" xr:uid="{00000000-0005-0000-0000-0000F6500000}"/>
    <cellStyle name="Warning Text 2 2 3" xfId="20679" xr:uid="{00000000-0005-0000-0000-0000F7500000}"/>
    <cellStyle name="Warning Text 2 2 3 2" xfId="20680" xr:uid="{00000000-0005-0000-0000-0000F8500000}"/>
    <cellStyle name="Warning Text 2 2 3 2 2" xfId="20681" xr:uid="{00000000-0005-0000-0000-0000F9500000}"/>
    <cellStyle name="Warning Text 2 2 3 3" xfId="20682" xr:uid="{00000000-0005-0000-0000-0000FA500000}"/>
    <cellStyle name="Warning Text 2 2 3 3 2" xfId="20683" xr:uid="{00000000-0005-0000-0000-0000FB500000}"/>
    <cellStyle name="Warning Text 2 2 3 4" xfId="20684" xr:uid="{00000000-0005-0000-0000-0000FC500000}"/>
    <cellStyle name="Warning Text 2 2 4" xfId="20685" xr:uid="{00000000-0005-0000-0000-0000FD500000}"/>
    <cellStyle name="Warning Text 2 2 4 2" xfId="20686" xr:uid="{00000000-0005-0000-0000-0000FE500000}"/>
    <cellStyle name="Warning Text 2 2 4 2 2" xfId="20687" xr:uid="{00000000-0005-0000-0000-0000FF500000}"/>
    <cellStyle name="Warning Text 2 2 4 3" xfId="20688" xr:uid="{00000000-0005-0000-0000-000000510000}"/>
    <cellStyle name="Warning Text 2 2 4 3 2" xfId="20689" xr:uid="{00000000-0005-0000-0000-000001510000}"/>
    <cellStyle name="Warning Text 2 2 4 4" xfId="20690" xr:uid="{00000000-0005-0000-0000-000002510000}"/>
    <cellStyle name="Warning Text 2 2 4 4 2" xfId="20691" xr:uid="{00000000-0005-0000-0000-000003510000}"/>
    <cellStyle name="Warning Text 2 2 4 5" xfId="20692" xr:uid="{00000000-0005-0000-0000-000004510000}"/>
    <cellStyle name="Warning Text 2 2 5" xfId="20693" xr:uid="{00000000-0005-0000-0000-000005510000}"/>
    <cellStyle name="Warning Text 2 2 5 2" xfId="20694" xr:uid="{00000000-0005-0000-0000-000006510000}"/>
    <cellStyle name="Warning Text 2 2 5 2 2" xfId="20695" xr:uid="{00000000-0005-0000-0000-000007510000}"/>
    <cellStyle name="Warning Text 2 2 5 3" xfId="20696" xr:uid="{00000000-0005-0000-0000-000008510000}"/>
    <cellStyle name="Warning Text 2 2 5 3 2" xfId="20697" xr:uid="{00000000-0005-0000-0000-000009510000}"/>
    <cellStyle name="Warning Text 2 2 5 4" xfId="20698" xr:uid="{00000000-0005-0000-0000-00000A510000}"/>
    <cellStyle name="Warning Text 2 2 6" xfId="20699" xr:uid="{00000000-0005-0000-0000-00000B510000}"/>
    <cellStyle name="Warning Text 2 2 6 2" xfId="20700" xr:uid="{00000000-0005-0000-0000-00000C510000}"/>
    <cellStyle name="Warning Text 2 2 7" xfId="20701" xr:uid="{00000000-0005-0000-0000-00000D510000}"/>
    <cellStyle name="Warning Text 2 2 7 2" xfId="20702" xr:uid="{00000000-0005-0000-0000-00000E510000}"/>
    <cellStyle name="Warning Text 2 2 8" xfId="20703" xr:uid="{00000000-0005-0000-0000-00000F510000}"/>
    <cellStyle name="Warning Text 2 2 8 2" xfId="20704" xr:uid="{00000000-0005-0000-0000-000010510000}"/>
    <cellStyle name="Warning Text 2 2 9" xfId="20705" xr:uid="{00000000-0005-0000-0000-000011510000}"/>
    <cellStyle name="Warning Text 2 20" xfId="20706" xr:uid="{00000000-0005-0000-0000-000012510000}"/>
    <cellStyle name="Warning Text 2 21" xfId="20707" xr:uid="{00000000-0005-0000-0000-000013510000}"/>
    <cellStyle name="Warning Text 2 3" xfId="20708" xr:uid="{00000000-0005-0000-0000-000014510000}"/>
    <cellStyle name="Warning Text 2 3 10" xfId="20709" xr:uid="{00000000-0005-0000-0000-000015510000}"/>
    <cellStyle name="Warning Text 2 3 11" xfId="20710" xr:uid="{00000000-0005-0000-0000-000016510000}"/>
    <cellStyle name="Warning Text 2 3 2" xfId="20711" xr:uid="{00000000-0005-0000-0000-000017510000}"/>
    <cellStyle name="Warning Text 2 3 2 2" xfId="20712" xr:uid="{00000000-0005-0000-0000-000018510000}"/>
    <cellStyle name="Warning Text 2 3 2 2 2" xfId="20713" xr:uid="{00000000-0005-0000-0000-000019510000}"/>
    <cellStyle name="Warning Text 2 3 2 3" xfId="20714" xr:uid="{00000000-0005-0000-0000-00001A510000}"/>
    <cellStyle name="Warning Text 2 3 2 3 2" xfId="20715" xr:uid="{00000000-0005-0000-0000-00001B510000}"/>
    <cellStyle name="Warning Text 2 3 2 4" xfId="20716" xr:uid="{00000000-0005-0000-0000-00001C510000}"/>
    <cellStyle name="Warning Text 2 3 3" xfId="20717" xr:uid="{00000000-0005-0000-0000-00001D510000}"/>
    <cellStyle name="Warning Text 2 3 3 2" xfId="20718" xr:uid="{00000000-0005-0000-0000-00001E510000}"/>
    <cellStyle name="Warning Text 2 3 3 2 2" xfId="20719" xr:uid="{00000000-0005-0000-0000-00001F510000}"/>
    <cellStyle name="Warning Text 2 3 3 3" xfId="20720" xr:uid="{00000000-0005-0000-0000-000020510000}"/>
    <cellStyle name="Warning Text 2 3 3 3 2" xfId="20721" xr:uid="{00000000-0005-0000-0000-000021510000}"/>
    <cellStyle name="Warning Text 2 3 3 4" xfId="20722" xr:uid="{00000000-0005-0000-0000-000022510000}"/>
    <cellStyle name="Warning Text 2 3 4" xfId="20723" xr:uid="{00000000-0005-0000-0000-000023510000}"/>
    <cellStyle name="Warning Text 2 3 4 2" xfId="20724" xr:uid="{00000000-0005-0000-0000-000024510000}"/>
    <cellStyle name="Warning Text 2 3 4 2 2" xfId="20725" xr:uid="{00000000-0005-0000-0000-000025510000}"/>
    <cellStyle name="Warning Text 2 3 4 3" xfId="20726" xr:uid="{00000000-0005-0000-0000-000026510000}"/>
    <cellStyle name="Warning Text 2 3 4 3 2" xfId="20727" xr:uid="{00000000-0005-0000-0000-000027510000}"/>
    <cellStyle name="Warning Text 2 3 4 4" xfId="20728" xr:uid="{00000000-0005-0000-0000-000028510000}"/>
    <cellStyle name="Warning Text 2 3 4 4 2" xfId="20729" xr:uid="{00000000-0005-0000-0000-000029510000}"/>
    <cellStyle name="Warning Text 2 3 4 5" xfId="20730" xr:uid="{00000000-0005-0000-0000-00002A510000}"/>
    <cellStyle name="Warning Text 2 3 5" xfId="20731" xr:uid="{00000000-0005-0000-0000-00002B510000}"/>
    <cellStyle name="Warning Text 2 3 5 2" xfId="20732" xr:uid="{00000000-0005-0000-0000-00002C510000}"/>
    <cellStyle name="Warning Text 2 3 5 2 2" xfId="20733" xr:uid="{00000000-0005-0000-0000-00002D510000}"/>
    <cellStyle name="Warning Text 2 3 5 3" xfId="20734" xr:uid="{00000000-0005-0000-0000-00002E510000}"/>
    <cellStyle name="Warning Text 2 3 5 3 2" xfId="20735" xr:uid="{00000000-0005-0000-0000-00002F510000}"/>
    <cellStyle name="Warning Text 2 3 5 4" xfId="20736" xr:uid="{00000000-0005-0000-0000-000030510000}"/>
    <cellStyle name="Warning Text 2 3 6" xfId="20737" xr:uid="{00000000-0005-0000-0000-000031510000}"/>
    <cellStyle name="Warning Text 2 3 6 2" xfId="20738" xr:uid="{00000000-0005-0000-0000-000032510000}"/>
    <cellStyle name="Warning Text 2 3 7" xfId="20739" xr:uid="{00000000-0005-0000-0000-000033510000}"/>
    <cellStyle name="Warning Text 2 3 7 2" xfId="20740" xr:uid="{00000000-0005-0000-0000-000034510000}"/>
    <cellStyle name="Warning Text 2 3 8" xfId="20741" xr:uid="{00000000-0005-0000-0000-000035510000}"/>
    <cellStyle name="Warning Text 2 3 8 2" xfId="20742" xr:uid="{00000000-0005-0000-0000-000036510000}"/>
    <cellStyle name="Warning Text 2 3 9" xfId="20743" xr:uid="{00000000-0005-0000-0000-000037510000}"/>
    <cellStyle name="Warning Text 2 4" xfId="20744" xr:uid="{00000000-0005-0000-0000-000038510000}"/>
    <cellStyle name="Warning Text 2 4 10" xfId="20745" xr:uid="{00000000-0005-0000-0000-000039510000}"/>
    <cellStyle name="Warning Text 2 4 11" xfId="20746" xr:uid="{00000000-0005-0000-0000-00003A510000}"/>
    <cellStyle name="Warning Text 2 4 2" xfId="20747" xr:uid="{00000000-0005-0000-0000-00003B510000}"/>
    <cellStyle name="Warning Text 2 4 2 2" xfId="20748" xr:uid="{00000000-0005-0000-0000-00003C510000}"/>
    <cellStyle name="Warning Text 2 4 2 2 2" xfId="20749" xr:uid="{00000000-0005-0000-0000-00003D510000}"/>
    <cellStyle name="Warning Text 2 4 2 3" xfId="20750" xr:uid="{00000000-0005-0000-0000-00003E510000}"/>
    <cellStyle name="Warning Text 2 4 2 3 2" xfId="20751" xr:uid="{00000000-0005-0000-0000-00003F510000}"/>
    <cellStyle name="Warning Text 2 4 2 4" xfId="20752" xr:uid="{00000000-0005-0000-0000-000040510000}"/>
    <cellStyle name="Warning Text 2 4 3" xfId="20753" xr:uid="{00000000-0005-0000-0000-000041510000}"/>
    <cellStyle name="Warning Text 2 4 3 2" xfId="20754" xr:uid="{00000000-0005-0000-0000-000042510000}"/>
    <cellStyle name="Warning Text 2 4 3 2 2" xfId="20755" xr:uid="{00000000-0005-0000-0000-000043510000}"/>
    <cellStyle name="Warning Text 2 4 3 3" xfId="20756" xr:uid="{00000000-0005-0000-0000-000044510000}"/>
    <cellStyle name="Warning Text 2 4 3 3 2" xfId="20757" xr:uid="{00000000-0005-0000-0000-000045510000}"/>
    <cellStyle name="Warning Text 2 4 3 4" xfId="20758" xr:uid="{00000000-0005-0000-0000-000046510000}"/>
    <cellStyle name="Warning Text 2 4 4" xfId="20759" xr:uid="{00000000-0005-0000-0000-000047510000}"/>
    <cellStyle name="Warning Text 2 4 4 2" xfId="20760" xr:uid="{00000000-0005-0000-0000-000048510000}"/>
    <cellStyle name="Warning Text 2 4 4 2 2" xfId="20761" xr:uid="{00000000-0005-0000-0000-000049510000}"/>
    <cellStyle name="Warning Text 2 4 4 3" xfId="20762" xr:uid="{00000000-0005-0000-0000-00004A510000}"/>
    <cellStyle name="Warning Text 2 4 4 3 2" xfId="20763" xr:uid="{00000000-0005-0000-0000-00004B510000}"/>
    <cellStyle name="Warning Text 2 4 4 4" xfId="20764" xr:uid="{00000000-0005-0000-0000-00004C510000}"/>
    <cellStyle name="Warning Text 2 4 4 4 2" xfId="20765" xr:uid="{00000000-0005-0000-0000-00004D510000}"/>
    <cellStyle name="Warning Text 2 4 4 5" xfId="20766" xr:uid="{00000000-0005-0000-0000-00004E510000}"/>
    <cellStyle name="Warning Text 2 4 5" xfId="20767" xr:uid="{00000000-0005-0000-0000-00004F510000}"/>
    <cellStyle name="Warning Text 2 4 5 2" xfId="20768" xr:uid="{00000000-0005-0000-0000-000050510000}"/>
    <cellStyle name="Warning Text 2 4 5 2 2" xfId="20769" xr:uid="{00000000-0005-0000-0000-000051510000}"/>
    <cellStyle name="Warning Text 2 4 5 3" xfId="20770" xr:uid="{00000000-0005-0000-0000-000052510000}"/>
    <cellStyle name="Warning Text 2 4 5 3 2" xfId="20771" xr:uid="{00000000-0005-0000-0000-000053510000}"/>
    <cellStyle name="Warning Text 2 4 5 4" xfId="20772" xr:uid="{00000000-0005-0000-0000-000054510000}"/>
    <cellStyle name="Warning Text 2 4 6" xfId="20773" xr:uid="{00000000-0005-0000-0000-000055510000}"/>
    <cellStyle name="Warning Text 2 4 6 2" xfId="20774" xr:uid="{00000000-0005-0000-0000-000056510000}"/>
    <cellStyle name="Warning Text 2 4 7" xfId="20775" xr:uid="{00000000-0005-0000-0000-000057510000}"/>
    <cellStyle name="Warning Text 2 4 7 2" xfId="20776" xr:uid="{00000000-0005-0000-0000-000058510000}"/>
    <cellStyle name="Warning Text 2 4 8" xfId="20777" xr:uid="{00000000-0005-0000-0000-000059510000}"/>
    <cellStyle name="Warning Text 2 4 8 2" xfId="20778" xr:uid="{00000000-0005-0000-0000-00005A510000}"/>
    <cellStyle name="Warning Text 2 4 9" xfId="20779" xr:uid="{00000000-0005-0000-0000-00005B510000}"/>
    <cellStyle name="Warning Text 2 5" xfId="20780" xr:uid="{00000000-0005-0000-0000-00005C510000}"/>
    <cellStyle name="Warning Text 2 5 10" xfId="20781" xr:uid="{00000000-0005-0000-0000-00005D510000}"/>
    <cellStyle name="Warning Text 2 5 11" xfId="20782" xr:uid="{00000000-0005-0000-0000-00005E510000}"/>
    <cellStyle name="Warning Text 2 5 2" xfId="20783" xr:uid="{00000000-0005-0000-0000-00005F510000}"/>
    <cellStyle name="Warning Text 2 5 2 2" xfId="20784" xr:uid="{00000000-0005-0000-0000-000060510000}"/>
    <cellStyle name="Warning Text 2 5 2 2 2" xfId="20785" xr:uid="{00000000-0005-0000-0000-000061510000}"/>
    <cellStyle name="Warning Text 2 5 2 3" xfId="20786" xr:uid="{00000000-0005-0000-0000-000062510000}"/>
    <cellStyle name="Warning Text 2 5 2 3 2" xfId="20787" xr:uid="{00000000-0005-0000-0000-000063510000}"/>
    <cellStyle name="Warning Text 2 5 2 4" xfId="20788" xr:uid="{00000000-0005-0000-0000-000064510000}"/>
    <cellStyle name="Warning Text 2 5 3" xfId="20789" xr:uid="{00000000-0005-0000-0000-000065510000}"/>
    <cellStyle name="Warning Text 2 5 3 2" xfId="20790" xr:uid="{00000000-0005-0000-0000-000066510000}"/>
    <cellStyle name="Warning Text 2 5 3 2 2" xfId="20791" xr:uid="{00000000-0005-0000-0000-000067510000}"/>
    <cellStyle name="Warning Text 2 5 3 3" xfId="20792" xr:uid="{00000000-0005-0000-0000-000068510000}"/>
    <cellStyle name="Warning Text 2 5 3 3 2" xfId="20793" xr:uid="{00000000-0005-0000-0000-000069510000}"/>
    <cellStyle name="Warning Text 2 5 3 4" xfId="20794" xr:uid="{00000000-0005-0000-0000-00006A510000}"/>
    <cellStyle name="Warning Text 2 5 4" xfId="20795" xr:uid="{00000000-0005-0000-0000-00006B510000}"/>
    <cellStyle name="Warning Text 2 5 4 2" xfId="20796" xr:uid="{00000000-0005-0000-0000-00006C510000}"/>
    <cellStyle name="Warning Text 2 5 4 2 2" xfId="20797" xr:uid="{00000000-0005-0000-0000-00006D510000}"/>
    <cellStyle name="Warning Text 2 5 4 3" xfId="20798" xr:uid="{00000000-0005-0000-0000-00006E510000}"/>
    <cellStyle name="Warning Text 2 5 4 3 2" xfId="20799" xr:uid="{00000000-0005-0000-0000-00006F510000}"/>
    <cellStyle name="Warning Text 2 5 4 4" xfId="20800" xr:uid="{00000000-0005-0000-0000-000070510000}"/>
    <cellStyle name="Warning Text 2 5 4 4 2" xfId="20801" xr:uid="{00000000-0005-0000-0000-000071510000}"/>
    <cellStyle name="Warning Text 2 5 4 5" xfId="20802" xr:uid="{00000000-0005-0000-0000-000072510000}"/>
    <cellStyle name="Warning Text 2 5 5" xfId="20803" xr:uid="{00000000-0005-0000-0000-000073510000}"/>
    <cellStyle name="Warning Text 2 5 5 2" xfId="20804" xr:uid="{00000000-0005-0000-0000-000074510000}"/>
    <cellStyle name="Warning Text 2 5 5 2 2" xfId="20805" xr:uid="{00000000-0005-0000-0000-000075510000}"/>
    <cellStyle name="Warning Text 2 5 5 3" xfId="20806" xr:uid="{00000000-0005-0000-0000-000076510000}"/>
    <cellStyle name="Warning Text 2 5 5 3 2" xfId="20807" xr:uid="{00000000-0005-0000-0000-000077510000}"/>
    <cellStyle name="Warning Text 2 5 5 4" xfId="20808" xr:uid="{00000000-0005-0000-0000-000078510000}"/>
    <cellStyle name="Warning Text 2 5 6" xfId="20809" xr:uid="{00000000-0005-0000-0000-000079510000}"/>
    <cellStyle name="Warning Text 2 5 6 2" xfId="20810" xr:uid="{00000000-0005-0000-0000-00007A510000}"/>
    <cellStyle name="Warning Text 2 5 7" xfId="20811" xr:uid="{00000000-0005-0000-0000-00007B510000}"/>
    <cellStyle name="Warning Text 2 5 7 2" xfId="20812" xr:uid="{00000000-0005-0000-0000-00007C510000}"/>
    <cellStyle name="Warning Text 2 5 8" xfId="20813" xr:uid="{00000000-0005-0000-0000-00007D510000}"/>
    <cellStyle name="Warning Text 2 5 8 2" xfId="20814" xr:uid="{00000000-0005-0000-0000-00007E510000}"/>
    <cellStyle name="Warning Text 2 5 9" xfId="20815" xr:uid="{00000000-0005-0000-0000-00007F510000}"/>
    <cellStyle name="Warning Text 2 6" xfId="20816" xr:uid="{00000000-0005-0000-0000-000080510000}"/>
    <cellStyle name="Warning Text 2 6 10" xfId="20817" xr:uid="{00000000-0005-0000-0000-000081510000}"/>
    <cellStyle name="Warning Text 2 6 11" xfId="20818" xr:uid="{00000000-0005-0000-0000-000082510000}"/>
    <cellStyle name="Warning Text 2 6 2" xfId="20819" xr:uid="{00000000-0005-0000-0000-000083510000}"/>
    <cellStyle name="Warning Text 2 6 2 2" xfId="20820" xr:uid="{00000000-0005-0000-0000-000084510000}"/>
    <cellStyle name="Warning Text 2 6 2 2 2" xfId="20821" xr:uid="{00000000-0005-0000-0000-000085510000}"/>
    <cellStyle name="Warning Text 2 6 2 3" xfId="20822" xr:uid="{00000000-0005-0000-0000-000086510000}"/>
    <cellStyle name="Warning Text 2 6 2 3 2" xfId="20823" xr:uid="{00000000-0005-0000-0000-000087510000}"/>
    <cellStyle name="Warning Text 2 6 2 4" xfId="20824" xr:uid="{00000000-0005-0000-0000-000088510000}"/>
    <cellStyle name="Warning Text 2 6 3" xfId="20825" xr:uid="{00000000-0005-0000-0000-000089510000}"/>
    <cellStyle name="Warning Text 2 6 3 2" xfId="20826" xr:uid="{00000000-0005-0000-0000-00008A510000}"/>
    <cellStyle name="Warning Text 2 6 3 2 2" xfId="20827" xr:uid="{00000000-0005-0000-0000-00008B510000}"/>
    <cellStyle name="Warning Text 2 6 3 3" xfId="20828" xr:uid="{00000000-0005-0000-0000-00008C510000}"/>
    <cellStyle name="Warning Text 2 6 3 3 2" xfId="20829" xr:uid="{00000000-0005-0000-0000-00008D510000}"/>
    <cellStyle name="Warning Text 2 6 3 4" xfId="20830" xr:uid="{00000000-0005-0000-0000-00008E510000}"/>
    <cellStyle name="Warning Text 2 6 4" xfId="20831" xr:uid="{00000000-0005-0000-0000-00008F510000}"/>
    <cellStyle name="Warning Text 2 6 4 2" xfId="20832" xr:uid="{00000000-0005-0000-0000-000090510000}"/>
    <cellStyle name="Warning Text 2 6 4 2 2" xfId="20833" xr:uid="{00000000-0005-0000-0000-000091510000}"/>
    <cellStyle name="Warning Text 2 6 4 3" xfId="20834" xr:uid="{00000000-0005-0000-0000-000092510000}"/>
    <cellStyle name="Warning Text 2 6 4 3 2" xfId="20835" xr:uid="{00000000-0005-0000-0000-000093510000}"/>
    <cellStyle name="Warning Text 2 6 4 4" xfId="20836" xr:uid="{00000000-0005-0000-0000-000094510000}"/>
    <cellStyle name="Warning Text 2 6 4 4 2" xfId="20837" xr:uid="{00000000-0005-0000-0000-000095510000}"/>
    <cellStyle name="Warning Text 2 6 4 5" xfId="20838" xr:uid="{00000000-0005-0000-0000-000096510000}"/>
    <cellStyle name="Warning Text 2 6 5" xfId="20839" xr:uid="{00000000-0005-0000-0000-000097510000}"/>
    <cellStyle name="Warning Text 2 6 5 2" xfId="20840" xr:uid="{00000000-0005-0000-0000-000098510000}"/>
    <cellStyle name="Warning Text 2 6 5 2 2" xfId="20841" xr:uid="{00000000-0005-0000-0000-000099510000}"/>
    <cellStyle name="Warning Text 2 6 5 3" xfId="20842" xr:uid="{00000000-0005-0000-0000-00009A510000}"/>
    <cellStyle name="Warning Text 2 6 5 3 2" xfId="20843" xr:uid="{00000000-0005-0000-0000-00009B510000}"/>
    <cellStyle name="Warning Text 2 6 5 4" xfId="20844" xr:uid="{00000000-0005-0000-0000-00009C510000}"/>
    <cellStyle name="Warning Text 2 6 6" xfId="20845" xr:uid="{00000000-0005-0000-0000-00009D510000}"/>
    <cellStyle name="Warning Text 2 6 6 2" xfId="20846" xr:uid="{00000000-0005-0000-0000-00009E510000}"/>
    <cellStyle name="Warning Text 2 6 7" xfId="20847" xr:uid="{00000000-0005-0000-0000-00009F510000}"/>
    <cellStyle name="Warning Text 2 6 7 2" xfId="20848" xr:uid="{00000000-0005-0000-0000-0000A0510000}"/>
    <cellStyle name="Warning Text 2 6 8" xfId="20849" xr:uid="{00000000-0005-0000-0000-0000A1510000}"/>
    <cellStyle name="Warning Text 2 6 8 2" xfId="20850" xr:uid="{00000000-0005-0000-0000-0000A2510000}"/>
    <cellStyle name="Warning Text 2 6 9" xfId="20851" xr:uid="{00000000-0005-0000-0000-0000A3510000}"/>
    <cellStyle name="Warning Text 2 7" xfId="20852" xr:uid="{00000000-0005-0000-0000-0000A4510000}"/>
    <cellStyle name="Warning Text 2 7 10" xfId="20853" xr:uid="{00000000-0005-0000-0000-0000A5510000}"/>
    <cellStyle name="Warning Text 2 7 11" xfId="20854" xr:uid="{00000000-0005-0000-0000-0000A6510000}"/>
    <cellStyle name="Warning Text 2 7 2" xfId="20855" xr:uid="{00000000-0005-0000-0000-0000A7510000}"/>
    <cellStyle name="Warning Text 2 7 2 2" xfId="20856" xr:uid="{00000000-0005-0000-0000-0000A8510000}"/>
    <cellStyle name="Warning Text 2 7 2 2 2" xfId="20857" xr:uid="{00000000-0005-0000-0000-0000A9510000}"/>
    <cellStyle name="Warning Text 2 7 2 3" xfId="20858" xr:uid="{00000000-0005-0000-0000-0000AA510000}"/>
    <cellStyle name="Warning Text 2 7 2 3 2" xfId="20859" xr:uid="{00000000-0005-0000-0000-0000AB510000}"/>
    <cellStyle name="Warning Text 2 7 2 4" xfId="20860" xr:uid="{00000000-0005-0000-0000-0000AC510000}"/>
    <cellStyle name="Warning Text 2 7 3" xfId="20861" xr:uid="{00000000-0005-0000-0000-0000AD510000}"/>
    <cellStyle name="Warning Text 2 7 3 2" xfId="20862" xr:uid="{00000000-0005-0000-0000-0000AE510000}"/>
    <cellStyle name="Warning Text 2 7 3 2 2" xfId="20863" xr:uid="{00000000-0005-0000-0000-0000AF510000}"/>
    <cellStyle name="Warning Text 2 7 3 3" xfId="20864" xr:uid="{00000000-0005-0000-0000-0000B0510000}"/>
    <cellStyle name="Warning Text 2 7 3 3 2" xfId="20865" xr:uid="{00000000-0005-0000-0000-0000B1510000}"/>
    <cellStyle name="Warning Text 2 7 3 4" xfId="20866" xr:uid="{00000000-0005-0000-0000-0000B2510000}"/>
    <cellStyle name="Warning Text 2 7 4" xfId="20867" xr:uid="{00000000-0005-0000-0000-0000B3510000}"/>
    <cellStyle name="Warning Text 2 7 4 2" xfId="20868" xr:uid="{00000000-0005-0000-0000-0000B4510000}"/>
    <cellStyle name="Warning Text 2 7 4 2 2" xfId="20869" xr:uid="{00000000-0005-0000-0000-0000B5510000}"/>
    <cellStyle name="Warning Text 2 7 4 3" xfId="20870" xr:uid="{00000000-0005-0000-0000-0000B6510000}"/>
    <cellStyle name="Warning Text 2 7 4 3 2" xfId="20871" xr:uid="{00000000-0005-0000-0000-0000B7510000}"/>
    <cellStyle name="Warning Text 2 7 4 4" xfId="20872" xr:uid="{00000000-0005-0000-0000-0000B8510000}"/>
    <cellStyle name="Warning Text 2 7 4 4 2" xfId="20873" xr:uid="{00000000-0005-0000-0000-0000B9510000}"/>
    <cellStyle name="Warning Text 2 7 4 5" xfId="20874" xr:uid="{00000000-0005-0000-0000-0000BA510000}"/>
    <cellStyle name="Warning Text 2 7 5" xfId="20875" xr:uid="{00000000-0005-0000-0000-0000BB510000}"/>
    <cellStyle name="Warning Text 2 7 5 2" xfId="20876" xr:uid="{00000000-0005-0000-0000-0000BC510000}"/>
    <cellStyle name="Warning Text 2 7 5 2 2" xfId="20877" xr:uid="{00000000-0005-0000-0000-0000BD510000}"/>
    <cellStyle name="Warning Text 2 7 5 3" xfId="20878" xr:uid="{00000000-0005-0000-0000-0000BE510000}"/>
    <cellStyle name="Warning Text 2 7 5 3 2" xfId="20879" xr:uid="{00000000-0005-0000-0000-0000BF510000}"/>
    <cellStyle name="Warning Text 2 7 5 4" xfId="20880" xr:uid="{00000000-0005-0000-0000-0000C0510000}"/>
    <cellStyle name="Warning Text 2 7 6" xfId="20881" xr:uid="{00000000-0005-0000-0000-0000C1510000}"/>
    <cellStyle name="Warning Text 2 7 6 2" xfId="20882" xr:uid="{00000000-0005-0000-0000-0000C2510000}"/>
    <cellStyle name="Warning Text 2 7 7" xfId="20883" xr:uid="{00000000-0005-0000-0000-0000C3510000}"/>
    <cellStyle name="Warning Text 2 7 7 2" xfId="20884" xr:uid="{00000000-0005-0000-0000-0000C4510000}"/>
    <cellStyle name="Warning Text 2 7 8" xfId="20885" xr:uid="{00000000-0005-0000-0000-0000C5510000}"/>
    <cellStyle name="Warning Text 2 7 8 2" xfId="20886" xr:uid="{00000000-0005-0000-0000-0000C6510000}"/>
    <cellStyle name="Warning Text 2 7 9" xfId="20887" xr:uid="{00000000-0005-0000-0000-0000C7510000}"/>
    <cellStyle name="Warning Text 2 8" xfId="20888" xr:uid="{00000000-0005-0000-0000-0000C8510000}"/>
    <cellStyle name="Warning Text 2 8 10" xfId="20889" xr:uid="{00000000-0005-0000-0000-0000C9510000}"/>
    <cellStyle name="Warning Text 2 8 11" xfId="20890" xr:uid="{00000000-0005-0000-0000-0000CA510000}"/>
    <cellStyle name="Warning Text 2 8 2" xfId="20891" xr:uid="{00000000-0005-0000-0000-0000CB510000}"/>
    <cellStyle name="Warning Text 2 8 2 2" xfId="20892" xr:uid="{00000000-0005-0000-0000-0000CC510000}"/>
    <cellStyle name="Warning Text 2 8 2 2 2" xfId="20893" xr:uid="{00000000-0005-0000-0000-0000CD510000}"/>
    <cellStyle name="Warning Text 2 8 2 3" xfId="20894" xr:uid="{00000000-0005-0000-0000-0000CE510000}"/>
    <cellStyle name="Warning Text 2 8 2 3 2" xfId="20895" xr:uid="{00000000-0005-0000-0000-0000CF510000}"/>
    <cellStyle name="Warning Text 2 8 2 4" xfId="20896" xr:uid="{00000000-0005-0000-0000-0000D0510000}"/>
    <cellStyle name="Warning Text 2 8 3" xfId="20897" xr:uid="{00000000-0005-0000-0000-0000D1510000}"/>
    <cellStyle name="Warning Text 2 8 3 2" xfId="20898" xr:uid="{00000000-0005-0000-0000-0000D2510000}"/>
    <cellStyle name="Warning Text 2 8 3 2 2" xfId="20899" xr:uid="{00000000-0005-0000-0000-0000D3510000}"/>
    <cellStyle name="Warning Text 2 8 3 3" xfId="20900" xr:uid="{00000000-0005-0000-0000-0000D4510000}"/>
    <cellStyle name="Warning Text 2 8 3 3 2" xfId="20901" xr:uid="{00000000-0005-0000-0000-0000D5510000}"/>
    <cellStyle name="Warning Text 2 8 3 4" xfId="20902" xr:uid="{00000000-0005-0000-0000-0000D6510000}"/>
    <cellStyle name="Warning Text 2 8 4" xfId="20903" xr:uid="{00000000-0005-0000-0000-0000D7510000}"/>
    <cellStyle name="Warning Text 2 8 4 2" xfId="20904" xr:uid="{00000000-0005-0000-0000-0000D8510000}"/>
    <cellStyle name="Warning Text 2 8 4 2 2" xfId="20905" xr:uid="{00000000-0005-0000-0000-0000D9510000}"/>
    <cellStyle name="Warning Text 2 8 4 3" xfId="20906" xr:uid="{00000000-0005-0000-0000-0000DA510000}"/>
    <cellStyle name="Warning Text 2 8 4 3 2" xfId="20907" xr:uid="{00000000-0005-0000-0000-0000DB510000}"/>
    <cellStyle name="Warning Text 2 8 4 4" xfId="20908" xr:uid="{00000000-0005-0000-0000-0000DC510000}"/>
    <cellStyle name="Warning Text 2 8 4 4 2" xfId="20909" xr:uid="{00000000-0005-0000-0000-0000DD510000}"/>
    <cellStyle name="Warning Text 2 8 4 5" xfId="20910" xr:uid="{00000000-0005-0000-0000-0000DE510000}"/>
    <cellStyle name="Warning Text 2 8 5" xfId="20911" xr:uid="{00000000-0005-0000-0000-0000DF510000}"/>
    <cellStyle name="Warning Text 2 8 5 2" xfId="20912" xr:uid="{00000000-0005-0000-0000-0000E0510000}"/>
    <cellStyle name="Warning Text 2 8 5 2 2" xfId="20913" xr:uid="{00000000-0005-0000-0000-0000E1510000}"/>
    <cellStyle name="Warning Text 2 8 5 3" xfId="20914" xr:uid="{00000000-0005-0000-0000-0000E2510000}"/>
    <cellStyle name="Warning Text 2 8 5 3 2" xfId="20915" xr:uid="{00000000-0005-0000-0000-0000E3510000}"/>
    <cellStyle name="Warning Text 2 8 5 4" xfId="20916" xr:uid="{00000000-0005-0000-0000-0000E4510000}"/>
    <cellStyle name="Warning Text 2 8 6" xfId="20917" xr:uid="{00000000-0005-0000-0000-0000E5510000}"/>
    <cellStyle name="Warning Text 2 8 6 2" xfId="20918" xr:uid="{00000000-0005-0000-0000-0000E6510000}"/>
    <cellStyle name="Warning Text 2 8 7" xfId="20919" xr:uid="{00000000-0005-0000-0000-0000E7510000}"/>
    <cellStyle name="Warning Text 2 8 7 2" xfId="20920" xr:uid="{00000000-0005-0000-0000-0000E8510000}"/>
    <cellStyle name="Warning Text 2 8 8" xfId="20921" xr:uid="{00000000-0005-0000-0000-0000E9510000}"/>
    <cellStyle name="Warning Text 2 8 8 2" xfId="20922" xr:uid="{00000000-0005-0000-0000-0000EA510000}"/>
    <cellStyle name="Warning Text 2 8 9" xfId="20923" xr:uid="{00000000-0005-0000-0000-0000EB510000}"/>
    <cellStyle name="Warning Text 2 9" xfId="20924" xr:uid="{00000000-0005-0000-0000-0000EC510000}"/>
    <cellStyle name="Warning Text 2 9 10" xfId="20925" xr:uid="{00000000-0005-0000-0000-0000ED510000}"/>
    <cellStyle name="Warning Text 2 9 11" xfId="20926" xr:uid="{00000000-0005-0000-0000-0000EE510000}"/>
    <cellStyle name="Warning Text 2 9 2" xfId="20927" xr:uid="{00000000-0005-0000-0000-0000EF510000}"/>
    <cellStyle name="Warning Text 2 9 2 2" xfId="20928" xr:uid="{00000000-0005-0000-0000-0000F0510000}"/>
    <cellStyle name="Warning Text 2 9 2 2 2" xfId="20929" xr:uid="{00000000-0005-0000-0000-0000F1510000}"/>
    <cellStyle name="Warning Text 2 9 2 3" xfId="20930" xr:uid="{00000000-0005-0000-0000-0000F2510000}"/>
    <cellStyle name="Warning Text 2 9 2 3 2" xfId="20931" xr:uid="{00000000-0005-0000-0000-0000F3510000}"/>
    <cellStyle name="Warning Text 2 9 2 4" xfId="20932" xr:uid="{00000000-0005-0000-0000-0000F4510000}"/>
    <cellStyle name="Warning Text 2 9 3" xfId="20933" xr:uid="{00000000-0005-0000-0000-0000F5510000}"/>
    <cellStyle name="Warning Text 2 9 3 2" xfId="20934" xr:uid="{00000000-0005-0000-0000-0000F6510000}"/>
    <cellStyle name="Warning Text 2 9 3 2 2" xfId="20935" xr:uid="{00000000-0005-0000-0000-0000F7510000}"/>
    <cellStyle name="Warning Text 2 9 3 3" xfId="20936" xr:uid="{00000000-0005-0000-0000-0000F8510000}"/>
    <cellStyle name="Warning Text 2 9 3 3 2" xfId="20937" xr:uid="{00000000-0005-0000-0000-0000F9510000}"/>
    <cellStyle name="Warning Text 2 9 3 4" xfId="20938" xr:uid="{00000000-0005-0000-0000-0000FA510000}"/>
    <cellStyle name="Warning Text 2 9 4" xfId="20939" xr:uid="{00000000-0005-0000-0000-0000FB510000}"/>
    <cellStyle name="Warning Text 2 9 4 2" xfId="20940" xr:uid="{00000000-0005-0000-0000-0000FC510000}"/>
    <cellStyle name="Warning Text 2 9 4 2 2" xfId="20941" xr:uid="{00000000-0005-0000-0000-0000FD510000}"/>
    <cellStyle name="Warning Text 2 9 4 3" xfId="20942" xr:uid="{00000000-0005-0000-0000-0000FE510000}"/>
    <cellStyle name="Warning Text 2 9 4 3 2" xfId="20943" xr:uid="{00000000-0005-0000-0000-0000FF510000}"/>
    <cellStyle name="Warning Text 2 9 4 4" xfId="20944" xr:uid="{00000000-0005-0000-0000-000000520000}"/>
    <cellStyle name="Warning Text 2 9 4 4 2" xfId="20945" xr:uid="{00000000-0005-0000-0000-000001520000}"/>
    <cellStyle name="Warning Text 2 9 4 5" xfId="20946" xr:uid="{00000000-0005-0000-0000-000002520000}"/>
    <cellStyle name="Warning Text 2 9 5" xfId="20947" xr:uid="{00000000-0005-0000-0000-000003520000}"/>
    <cellStyle name="Warning Text 2 9 5 2" xfId="20948" xr:uid="{00000000-0005-0000-0000-000004520000}"/>
    <cellStyle name="Warning Text 2 9 5 2 2" xfId="20949" xr:uid="{00000000-0005-0000-0000-000005520000}"/>
    <cellStyle name="Warning Text 2 9 5 3" xfId="20950" xr:uid="{00000000-0005-0000-0000-000006520000}"/>
    <cellStyle name="Warning Text 2 9 5 3 2" xfId="20951" xr:uid="{00000000-0005-0000-0000-000007520000}"/>
    <cellStyle name="Warning Text 2 9 5 4" xfId="20952" xr:uid="{00000000-0005-0000-0000-000008520000}"/>
    <cellStyle name="Warning Text 2 9 6" xfId="20953" xr:uid="{00000000-0005-0000-0000-000009520000}"/>
    <cellStyle name="Warning Text 2 9 6 2" xfId="20954" xr:uid="{00000000-0005-0000-0000-00000A520000}"/>
    <cellStyle name="Warning Text 2 9 7" xfId="20955" xr:uid="{00000000-0005-0000-0000-00000B520000}"/>
    <cellStyle name="Warning Text 2 9 7 2" xfId="20956" xr:uid="{00000000-0005-0000-0000-00000C520000}"/>
    <cellStyle name="Warning Text 2 9 8" xfId="20957" xr:uid="{00000000-0005-0000-0000-00000D520000}"/>
    <cellStyle name="Warning Text 2 9 8 2" xfId="20958" xr:uid="{00000000-0005-0000-0000-00000E520000}"/>
    <cellStyle name="Warning Text 2 9 9" xfId="20959" xr:uid="{00000000-0005-0000-0000-00000F520000}"/>
    <cellStyle name="Warning Text 20" xfId="20960" xr:uid="{00000000-0005-0000-0000-000010520000}"/>
    <cellStyle name="Warning Text 20 10" xfId="20961" xr:uid="{00000000-0005-0000-0000-000011520000}"/>
    <cellStyle name="Warning Text 20 11" xfId="20962" xr:uid="{00000000-0005-0000-0000-000012520000}"/>
    <cellStyle name="Warning Text 20 12" xfId="20963" xr:uid="{00000000-0005-0000-0000-000013520000}"/>
    <cellStyle name="Warning Text 20 2" xfId="20964" xr:uid="{00000000-0005-0000-0000-000014520000}"/>
    <cellStyle name="Warning Text 20 2 2" xfId="20965" xr:uid="{00000000-0005-0000-0000-000015520000}"/>
    <cellStyle name="Warning Text 20 2 2 2" xfId="20966" xr:uid="{00000000-0005-0000-0000-000016520000}"/>
    <cellStyle name="Warning Text 20 2 3" xfId="20967" xr:uid="{00000000-0005-0000-0000-000017520000}"/>
    <cellStyle name="Warning Text 20 2 3 2" xfId="20968" xr:uid="{00000000-0005-0000-0000-000018520000}"/>
    <cellStyle name="Warning Text 20 2 4" xfId="20969" xr:uid="{00000000-0005-0000-0000-000019520000}"/>
    <cellStyle name="Warning Text 20 2 5" xfId="20970" xr:uid="{00000000-0005-0000-0000-00001A520000}"/>
    <cellStyle name="Warning Text 20 3" xfId="20971" xr:uid="{00000000-0005-0000-0000-00001B520000}"/>
    <cellStyle name="Warning Text 20 3 2" xfId="20972" xr:uid="{00000000-0005-0000-0000-00001C520000}"/>
    <cellStyle name="Warning Text 20 3 2 2" xfId="20973" xr:uid="{00000000-0005-0000-0000-00001D520000}"/>
    <cellStyle name="Warning Text 20 3 3" xfId="20974" xr:uid="{00000000-0005-0000-0000-00001E520000}"/>
    <cellStyle name="Warning Text 20 3 3 2" xfId="20975" xr:uid="{00000000-0005-0000-0000-00001F520000}"/>
    <cellStyle name="Warning Text 20 3 4" xfId="20976" xr:uid="{00000000-0005-0000-0000-000020520000}"/>
    <cellStyle name="Warning Text 20 4" xfId="20977" xr:uid="{00000000-0005-0000-0000-000021520000}"/>
    <cellStyle name="Warning Text 20 4 2" xfId="20978" xr:uid="{00000000-0005-0000-0000-000022520000}"/>
    <cellStyle name="Warning Text 20 4 2 2" xfId="20979" xr:uid="{00000000-0005-0000-0000-000023520000}"/>
    <cellStyle name="Warning Text 20 4 3" xfId="20980" xr:uid="{00000000-0005-0000-0000-000024520000}"/>
    <cellStyle name="Warning Text 20 4 3 2" xfId="20981" xr:uid="{00000000-0005-0000-0000-000025520000}"/>
    <cellStyle name="Warning Text 20 4 4" xfId="20982" xr:uid="{00000000-0005-0000-0000-000026520000}"/>
    <cellStyle name="Warning Text 20 5" xfId="20983" xr:uid="{00000000-0005-0000-0000-000027520000}"/>
    <cellStyle name="Warning Text 20 5 2" xfId="20984" xr:uid="{00000000-0005-0000-0000-000028520000}"/>
    <cellStyle name="Warning Text 20 5 2 2" xfId="20985" xr:uid="{00000000-0005-0000-0000-000029520000}"/>
    <cellStyle name="Warning Text 20 5 3" xfId="20986" xr:uid="{00000000-0005-0000-0000-00002A520000}"/>
    <cellStyle name="Warning Text 20 5 3 2" xfId="20987" xr:uid="{00000000-0005-0000-0000-00002B520000}"/>
    <cellStyle name="Warning Text 20 5 4" xfId="20988" xr:uid="{00000000-0005-0000-0000-00002C520000}"/>
    <cellStyle name="Warning Text 20 5 4 2" xfId="20989" xr:uid="{00000000-0005-0000-0000-00002D520000}"/>
    <cellStyle name="Warning Text 20 5 5" xfId="20990" xr:uid="{00000000-0005-0000-0000-00002E520000}"/>
    <cellStyle name="Warning Text 20 6" xfId="20991" xr:uid="{00000000-0005-0000-0000-00002F520000}"/>
    <cellStyle name="Warning Text 20 6 2" xfId="20992" xr:uid="{00000000-0005-0000-0000-000030520000}"/>
    <cellStyle name="Warning Text 20 6 2 2" xfId="20993" xr:uid="{00000000-0005-0000-0000-000031520000}"/>
    <cellStyle name="Warning Text 20 6 3" xfId="20994" xr:uid="{00000000-0005-0000-0000-000032520000}"/>
    <cellStyle name="Warning Text 20 6 3 2" xfId="20995" xr:uid="{00000000-0005-0000-0000-000033520000}"/>
    <cellStyle name="Warning Text 20 6 4" xfId="20996" xr:uid="{00000000-0005-0000-0000-000034520000}"/>
    <cellStyle name="Warning Text 20 7" xfId="20997" xr:uid="{00000000-0005-0000-0000-000035520000}"/>
    <cellStyle name="Warning Text 20 7 2" xfId="20998" xr:uid="{00000000-0005-0000-0000-000036520000}"/>
    <cellStyle name="Warning Text 20 8" xfId="20999" xr:uid="{00000000-0005-0000-0000-000037520000}"/>
    <cellStyle name="Warning Text 20 8 2" xfId="21000" xr:uid="{00000000-0005-0000-0000-000038520000}"/>
    <cellStyle name="Warning Text 20 9" xfId="21001" xr:uid="{00000000-0005-0000-0000-000039520000}"/>
    <cellStyle name="Warning Text 20 9 2" xfId="21002" xr:uid="{00000000-0005-0000-0000-00003A520000}"/>
    <cellStyle name="Warning Text 21" xfId="21003" xr:uid="{00000000-0005-0000-0000-00003B520000}"/>
    <cellStyle name="Warning Text 21 10" xfId="21004" xr:uid="{00000000-0005-0000-0000-00003C520000}"/>
    <cellStyle name="Warning Text 21 11" xfId="21005" xr:uid="{00000000-0005-0000-0000-00003D520000}"/>
    <cellStyle name="Warning Text 21 12" xfId="21006" xr:uid="{00000000-0005-0000-0000-00003E520000}"/>
    <cellStyle name="Warning Text 21 2" xfId="21007" xr:uid="{00000000-0005-0000-0000-00003F520000}"/>
    <cellStyle name="Warning Text 21 2 2" xfId="21008" xr:uid="{00000000-0005-0000-0000-000040520000}"/>
    <cellStyle name="Warning Text 21 2 2 2" xfId="21009" xr:uid="{00000000-0005-0000-0000-000041520000}"/>
    <cellStyle name="Warning Text 21 2 3" xfId="21010" xr:uid="{00000000-0005-0000-0000-000042520000}"/>
    <cellStyle name="Warning Text 21 2 3 2" xfId="21011" xr:uid="{00000000-0005-0000-0000-000043520000}"/>
    <cellStyle name="Warning Text 21 2 4" xfId="21012" xr:uid="{00000000-0005-0000-0000-000044520000}"/>
    <cellStyle name="Warning Text 21 2 5" xfId="21013" xr:uid="{00000000-0005-0000-0000-000045520000}"/>
    <cellStyle name="Warning Text 21 3" xfId="21014" xr:uid="{00000000-0005-0000-0000-000046520000}"/>
    <cellStyle name="Warning Text 21 3 2" xfId="21015" xr:uid="{00000000-0005-0000-0000-000047520000}"/>
    <cellStyle name="Warning Text 21 3 2 2" xfId="21016" xr:uid="{00000000-0005-0000-0000-000048520000}"/>
    <cellStyle name="Warning Text 21 3 3" xfId="21017" xr:uid="{00000000-0005-0000-0000-000049520000}"/>
    <cellStyle name="Warning Text 21 3 3 2" xfId="21018" xr:uid="{00000000-0005-0000-0000-00004A520000}"/>
    <cellStyle name="Warning Text 21 3 4" xfId="21019" xr:uid="{00000000-0005-0000-0000-00004B520000}"/>
    <cellStyle name="Warning Text 21 4" xfId="21020" xr:uid="{00000000-0005-0000-0000-00004C520000}"/>
    <cellStyle name="Warning Text 21 4 2" xfId="21021" xr:uid="{00000000-0005-0000-0000-00004D520000}"/>
    <cellStyle name="Warning Text 21 4 2 2" xfId="21022" xr:uid="{00000000-0005-0000-0000-00004E520000}"/>
    <cellStyle name="Warning Text 21 4 3" xfId="21023" xr:uid="{00000000-0005-0000-0000-00004F520000}"/>
    <cellStyle name="Warning Text 21 4 3 2" xfId="21024" xr:uid="{00000000-0005-0000-0000-000050520000}"/>
    <cellStyle name="Warning Text 21 4 4" xfId="21025" xr:uid="{00000000-0005-0000-0000-000051520000}"/>
    <cellStyle name="Warning Text 21 5" xfId="21026" xr:uid="{00000000-0005-0000-0000-000052520000}"/>
    <cellStyle name="Warning Text 21 5 2" xfId="21027" xr:uid="{00000000-0005-0000-0000-000053520000}"/>
    <cellStyle name="Warning Text 21 5 2 2" xfId="21028" xr:uid="{00000000-0005-0000-0000-000054520000}"/>
    <cellStyle name="Warning Text 21 5 3" xfId="21029" xr:uid="{00000000-0005-0000-0000-000055520000}"/>
    <cellStyle name="Warning Text 21 5 3 2" xfId="21030" xr:uid="{00000000-0005-0000-0000-000056520000}"/>
    <cellStyle name="Warning Text 21 5 4" xfId="21031" xr:uid="{00000000-0005-0000-0000-000057520000}"/>
    <cellStyle name="Warning Text 21 5 4 2" xfId="21032" xr:uid="{00000000-0005-0000-0000-000058520000}"/>
    <cellStyle name="Warning Text 21 5 5" xfId="21033" xr:uid="{00000000-0005-0000-0000-000059520000}"/>
    <cellStyle name="Warning Text 21 6" xfId="21034" xr:uid="{00000000-0005-0000-0000-00005A520000}"/>
    <cellStyle name="Warning Text 21 6 2" xfId="21035" xr:uid="{00000000-0005-0000-0000-00005B520000}"/>
    <cellStyle name="Warning Text 21 6 2 2" xfId="21036" xr:uid="{00000000-0005-0000-0000-00005C520000}"/>
    <cellStyle name="Warning Text 21 6 3" xfId="21037" xr:uid="{00000000-0005-0000-0000-00005D520000}"/>
    <cellStyle name="Warning Text 21 6 3 2" xfId="21038" xr:uid="{00000000-0005-0000-0000-00005E520000}"/>
    <cellStyle name="Warning Text 21 6 4" xfId="21039" xr:uid="{00000000-0005-0000-0000-00005F520000}"/>
    <cellStyle name="Warning Text 21 7" xfId="21040" xr:uid="{00000000-0005-0000-0000-000060520000}"/>
    <cellStyle name="Warning Text 21 7 2" xfId="21041" xr:uid="{00000000-0005-0000-0000-000061520000}"/>
    <cellStyle name="Warning Text 21 8" xfId="21042" xr:uid="{00000000-0005-0000-0000-000062520000}"/>
    <cellStyle name="Warning Text 21 8 2" xfId="21043" xr:uid="{00000000-0005-0000-0000-000063520000}"/>
    <cellStyle name="Warning Text 21 9" xfId="21044" xr:uid="{00000000-0005-0000-0000-000064520000}"/>
    <cellStyle name="Warning Text 21 9 2" xfId="21045" xr:uid="{00000000-0005-0000-0000-000065520000}"/>
    <cellStyle name="Warning Text 22" xfId="21046" xr:uid="{00000000-0005-0000-0000-000066520000}"/>
    <cellStyle name="Warning Text 22 10" xfId="21047" xr:uid="{00000000-0005-0000-0000-000067520000}"/>
    <cellStyle name="Warning Text 22 11" xfId="21048" xr:uid="{00000000-0005-0000-0000-000068520000}"/>
    <cellStyle name="Warning Text 22 12" xfId="21049" xr:uid="{00000000-0005-0000-0000-000069520000}"/>
    <cellStyle name="Warning Text 22 2" xfId="21050" xr:uid="{00000000-0005-0000-0000-00006A520000}"/>
    <cellStyle name="Warning Text 22 2 2" xfId="21051" xr:uid="{00000000-0005-0000-0000-00006B520000}"/>
    <cellStyle name="Warning Text 22 2 2 2" xfId="21052" xr:uid="{00000000-0005-0000-0000-00006C520000}"/>
    <cellStyle name="Warning Text 22 2 3" xfId="21053" xr:uid="{00000000-0005-0000-0000-00006D520000}"/>
    <cellStyle name="Warning Text 22 2 3 2" xfId="21054" xr:uid="{00000000-0005-0000-0000-00006E520000}"/>
    <cellStyle name="Warning Text 22 2 4" xfId="21055" xr:uid="{00000000-0005-0000-0000-00006F520000}"/>
    <cellStyle name="Warning Text 22 2 5" xfId="21056" xr:uid="{00000000-0005-0000-0000-000070520000}"/>
    <cellStyle name="Warning Text 22 3" xfId="21057" xr:uid="{00000000-0005-0000-0000-000071520000}"/>
    <cellStyle name="Warning Text 22 3 2" xfId="21058" xr:uid="{00000000-0005-0000-0000-000072520000}"/>
    <cellStyle name="Warning Text 22 3 2 2" xfId="21059" xr:uid="{00000000-0005-0000-0000-000073520000}"/>
    <cellStyle name="Warning Text 22 3 3" xfId="21060" xr:uid="{00000000-0005-0000-0000-000074520000}"/>
    <cellStyle name="Warning Text 22 3 3 2" xfId="21061" xr:uid="{00000000-0005-0000-0000-000075520000}"/>
    <cellStyle name="Warning Text 22 3 4" xfId="21062" xr:uid="{00000000-0005-0000-0000-000076520000}"/>
    <cellStyle name="Warning Text 22 4" xfId="21063" xr:uid="{00000000-0005-0000-0000-000077520000}"/>
    <cellStyle name="Warning Text 22 4 2" xfId="21064" xr:uid="{00000000-0005-0000-0000-000078520000}"/>
    <cellStyle name="Warning Text 22 4 2 2" xfId="21065" xr:uid="{00000000-0005-0000-0000-000079520000}"/>
    <cellStyle name="Warning Text 22 4 3" xfId="21066" xr:uid="{00000000-0005-0000-0000-00007A520000}"/>
    <cellStyle name="Warning Text 22 4 3 2" xfId="21067" xr:uid="{00000000-0005-0000-0000-00007B520000}"/>
    <cellStyle name="Warning Text 22 4 4" xfId="21068" xr:uid="{00000000-0005-0000-0000-00007C520000}"/>
    <cellStyle name="Warning Text 22 5" xfId="21069" xr:uid="{00000000-0005-0000-0000-00007D520000}"/>
    <cellStyle name="Warning Text 22 5 2" xfId="21070" xr:uid="{00000000-0005-0000-0000-00007E520000}"/>
    <cellStyle name="Warning Text 22 5 2 2" xfId="21071" xr:uid="{00000000-0005-0000-0000-00007F520000}"/>
    <cellStyle name="Warning Text 22 5 3" xfId="21072" xr:uid="{00000000-0005-0000-0000-000080520000}"/>
    <cellStyle name="Warning Text 22 5 3 2" xfId="21073" xr:uid="{00000000-0005-0000-0000-000081520000}"/>
    <cellStyle name="Warning Text 22 5 4" xfId="21074" xr:uid="{00000000-0005-0000-0000-000082520000}"/>
    <cellStyle name="Warning Text 22 5 4 2" xfId="21075" xr:uid="{00000000-0005-0000-0000-000083520000}"/>
    <cellStyle name="Warning Text 22 5 5" xfId="21076" xr:uid="{00000000-0005-0000-0000-000084520000}"/>
    <cellStyle name="Warning Text 22 6" xfId="21077" xr:uid="{00000000-0005-0000-0000-000085520000}"/>
    <cellStyle name="Warning Text 22 6 2" xfId="21078" xr:uid="{00000000-0005-0000-0000-000086520000}"/>
    <cellStyle name="Warning Text 22 6 2 2" xfId="21079" xr:uid="{00000000-0005-0000-0000-000087520000}"/>
    <cellStyle name="Warning Text 22 6 3" xfId="21080" xr:uid="{00000000-0005-0000-0000-000088520000}"/>
    <cellStyle name="Warning Text 22 6 3 2" xfId="21081" xr:uid="{00000000-0005-0000-0000-000089520000}"/>
    <cellStyle name="Warning Text 22 6 4" xfId="21082" xr:uid="{00000000-0005-0000-0000-00008A520000}"/>
    <cellStyle name="Warning Text 22 7" xfId="21083" xr:uid="{00000000-0005-0000-0000-00008B520000}"/>
    <cellStyle name="Warning Text 22 7 2" xfId="21084" xr:uid="{00000000-0005-0000-0000-00008C520000}"/>
    <cellStyle name="Warning Text 22 8" xfId="21085" xr:uid="{00000000-0005-0000-0000-00008D520000}"/>
    <cellStyle name="Warning Text 22 8 2" xfId="21086" xr:uid="{00000000-0005-0000-0000-00008E520000}"/>
    <cellStyle name="Warning Text 22 9" xfId="21087" xr:uid="{00000000-0005-0000-0000-00008F520000}"/>
    <cellStyle name="Warning Text 22 9 2" xfId="21088" xr:uid="{00000000-0005-0000-0000-000090520000}"/>
    <cellStyle name="Warning Text 23" xfId="21089" xr:uid="{00000000-0005-0000-0000-000091520000}"/>
    <cellStyle name="Warning Text 23 10" xfId="21090" xr:uid="{00000000-0005-0000-0000-000092520000}"/>
    <cellStyle name="Warning Text 23 11" xfId="21091" xr:uid="{00000000-0005-0000-0000-000093520000}"/>
    <cellStyle name="Warning Text 23 12" xfId="21092" xr:uid="{00000000-0005-0000-0000-000094520000}"/>
    <cellStyle name="Warning Text 23 2" xfId="21093" xr:uid="{00000000-0005-0000-0000-000095520000}"/>
    <cellStyle name="Warning Text 23 2 2" xfId="21094" xr:uid="{00000000-0005-0000-0000-000096520000}"/>
    <cellStyle name="Warning Text 23 2 2 2" xfId="21095" xr:uid="{00000000-0005-0000-0000-000097520000}"/>
    <cellStyle name="Warning Text 23 2 3" xfId="21096" xr:uid="{00000000-0005-0000-0000-000098520000}"/>
    <cellStyle name="Warning Text 23 2 3 2" xfId="21097" xr:uid="{00000000-0005-0000-0000-000099520000}"/>
    <cellStyle name="Warning Text 23 2 4" xfId="21098" xr:uid="{00000000-0005-0000-0000-00009A520000}"/>
    <cellStyle name="Warning Text 23 2 5" xfId="21099" xr:uid="{00000000-0005-0000-0000-00009B520000}"/>
    <cellStyle name="Warning Text 23 3" xfId="21100" xr:uid="{00000000-0005-0000-0000-00009C520000}"/>
    <cellStyle name="Warning Text 23 3 2" xfId="21101" xr:uid="{00000000-0005-0000-0000-00009D520000}"/>
    <cellStyle name="Warning Text 23 3 2 2" xfId="21102" xr:uid="{00000000-0005-0000-0000-00009E520000}"/>
    <cellStyle name="Warning Text 23 3 3" xfId="21103" xr:uid="{00000000-0005-0000-0000-00009F520000}"/>
    <cellStyle name="Warning Text 23 3 3 2" xfId="21104" xr:uid="{00000000-0005-0000-0000-0000A0520000}"/>
    <cellStyle name="Warning Text 23 3 4" xfId="21105" xr:uid="{00000000-0005-0000-0000-0000A1520000}"/>
    <cellStyle name="Warning Text 23 4" xfId="21106" xr:uid="{00000000-0005-0000-0000-0000A2520000}"/>
    <cellStyle name="Warning Text 23 4 2" xfId="21107" xr:uid="{00000000-0005-0000-0000-0000A3520000}"/>
    <cellStyle name="Warning Text 23 4 2 2" xfId="21108" xr:uid="{00000000-0005-0000-0000-0000A4520000}"/>
    <cellStyle name="Warning Text 23 4 3" xfId="21109" xr:uid="{00000000-0005-0000-0000-0000A5520000}"/>
    <cellStyle name="Warning Text 23 4 3 2" xfId="21110" xr:uid="{00000000-0005-0000-0000-0000A6520000}"/>
    <cellStyle name="Warning Text 23 4 4" xfId="21111" xr:uid="{00000000-0005-0000-0000-0000A7520000}"/>
    <cellStyle name="Warning Text 23 5" xfId="21112" xr:uid="{00000000-0005-0000-0000-0000A8520000}"/>
    <cellStyle name="Warning Text 23 5 2" xfId="21113" xr:uid="{00000000-0005-0000-0000-0000A9520000}"/>
    <cellStyle name="Warning Text 23 5 2 2" xfId="21114" xr:uid="{00000000-0005-0000-0000-0000AA520000}"/>
    <cellStyle name="Warning Text 23 5 3" xfId="21115" xr:uid="{00000000-0005-0000-0000-0000AB520000}"/>
    <cellStyle name="Warning Text 23 5 3 2" xfId="21116" xr:uid="{00000000-0005-0000-0000-0000AC520000}"/>
    <cellStyle name="Warning Text 23 5 4" xfId="21117" xr:uid="{00000000-0005-0000-0000-0000AD520000}"/>
    <cellStyle name="Warning Text 23 5 4 2" xfId="21118" xr:uid="{00000000-0005-0000-0000-0000AE520000}"/>
    <cellStyle name="Warning Text 23 5 5" xfId="21119" xr:uid="{00000000-0005-0000-0000-0000AF520000}"/>
    <cellStyle name="Warning Text 23 6" xfId="21120" xr:uid="{00000000-0005-0000-0000-0000B0520000}"/>
    <cellStyle name="Warning Text 23 6 2" xfId="21121" xr:uid="{00000000-0005-0000-0000-0000B1520000}"/>
    <cellStyle name="Warning Text 23 6 2 2" xfId="21122" xr:uid="{00000000-0005-0000-0000-0000B2520000}"/>
    <cellStyle name="Warning Text 23 6 3" xfId="21123" xr:uid="{00000000-0005-0000-0000-0000B3520000}"/>
    <cellStyle name="Warning Text 23 6 3 2" xfId="21124" xr:uid="{00000000-0005-0000-0000-0000B4520000}"/>
    <cellStyle name="Warning Text 23 6 4" xfId="21125" xr:uid="{00000000-0005-0000-0000-0000B5520000}"/>
    <cellStyle name="Warning Text 23 7" xfId="21126" xr:uid="{00000000-0005-0000-0000-0000B6520000}"/>
    <cellStyle name="Warning Text 23 7 2" xfId="21127" xr:uid="{00000000-0005-0000-0000-0000B7520000}"/>
    <cellStyle name="Warning Text 23 8" xfId="21128" xr:uid="{00000000-0005-0000-0000-0000B8520000}"/>
    <cellStyle name="Warning Text 23 8 2" xfId="21129" xr:uid="{00000000-0005-0000-0000-0000B9520000}"/>
    <cellStyle name="Warning Text 23 9" xfId="21130" xr:uid="{00000000-0005-0000-0000-0000BA520000}"/>
    <cellStyle name="Warning Text 23 9 2" xfId="21131" xr:uid="{00000000-0005-0000-0000-0000BB520000}"/>
    <cellStyle name="Warning Text 24" xfId="21132" xr:uid="{00000000-0005-0000-0000-0000BC520000}"/>
    <cellStyle name="Warning Text 24 10" xfId="21133" xr:uid="{00000000-0005-0000-0000-0000BD520000}"/>
    <cellStyle name="Warning Text 24 11" xfId="21134" xr:uid="{00000000-0005-0000-0000-0000BE520000}"/>
    <cellStyle name="Warning Text 24 12" xfId="21135" xr:uid="{00000000-0005-0000-0000-0000BF520000}"/>
    <cellStyle name="Warning Text 24 2" xfId="21136" xr:uid="{00000000-0005-0000-0000-0000C0520000}"/>
    <cellStyle name="Warning Text 24 2 2" xfId="21137" xr:uid="{00000000-0005-0000-0000-0000C1520000}"/>
    <cellStyle name="Warning Text 24 2 2 2" xfId="21138" xr:uid="{00000000-0005-0000-0000-0000C2520000}"/>
    <cellStyle name="Warning Text 24 2 3" xfId="21139" xr:uid="{00000000-0005-0000-0000-0000C3520000}"/>
    <cellStyle name="Warning Text 24 2 3 2" xfId="21140" xr:uid="{00000000-0005-0000-0000-0000C4520000}"/>
    <cellStyle name="Warning Text 24 2 4" xfId="21141" xr:uid="{00000000-0005-0000-0000-0000C5520000}"/>
    <cellStyle name="Warning Text 24 2 5" xfId="21142" xr:uid="{00000000-0005-0000-0000-0000C6520000}"/>
    <cellStyle name="Warning Text 24 3" xfId="21143" xr:uid="{00000000-0005-0000-0000-0000C7520000}"/>
    <cellStyle name="Warning Text 24 3 2" xfId="21144" xr:uid="{00000000-0005-0000-0000-0000C8520000}"/>
    <cellStyle name="Warning Text 24 3 2 2" xfId="21145" xr:uid="{00000000-0005-0000-0000-0000C9520000}"/>
    <cellStyle name="Warning Text 24 3 3" xfId="21146" xr:uid="{00000000-0005-0000-0000-0000CA520000}"/>
    <cellStyle name="Warning Text 24 3 3 2" xfId="21147" xr:uid="{00000000-0005-0000-0000-0000CB520000}"/>
    <cellStyle name="Warning Text 24 3 4" xfId="21148" xr:uid="{00000000-0005-0000-0000-0000CC520000}"/>
    <cellStyle name="Warning Text 24 4" xfId="21149" xr:uid="{00000000-0005-0000-0000-0000CD520000}"/>
    <cellStyle name="Warning Text 24 4 2" xfId="21150" xr:uid="{00000000-0005-0000-0000-0000CE520000}"/>
    <cellStyle name="Warning Text 24 4 2 2" xfId="21151" xr:uid="{00000000-0005-0000-0000-0000CF520000}"/>
    <cellStyle name="Warning Text 24 4 3" xfId="21152" xr:uid="{00000000-0005-0000-0000-0000D0520000}"/>
    <cellStyle name="Warning Text 24 4 3 2" xfId="21153" xr:uid="{00000000-0005-0000-0000-0000D1520000}"/>
    <cellStyle name="Warning Text 24 4 4" xfId="21154" xr:uid="{00000000-0005-0000-0000-0000D2520000}"/>
    <cellStyle name="Warning Text 24 5" xfId="21155" xr:uid="{00000000-0005-0000-0000-0000D3520000}"/>
    <cellStyle name="Warning Text 24 5 2" xfId="21156" xr:uid="{00000000-0005-0000-0000-0000D4520000}"/>
    <cellStyle name="Warning Text 24 5 2 2" xfId="21157" xr:uid="{00000000-0005-0000-0000-0000D5520000}"/>
    <cellStyle name="Warning Text 24 5 3" xfId="21158" xr:uid="{00000000-0005-0000-0000-0000D6520000}"/>
    <cellStyle name="Warning Text 24 5 3 2" xfId="21159" xr:uid="{00000000-0005-0000-0000-0000D7520000}"/>
    <cellStyle name="Warning Text 24 5 4" xfId="21160" xr:uid="{00000000-0005-0000-0000-0000D8520000}"/>
    <cellStyle name="Warning Text 24 5 4 2" xfId="21161" xr:uid="{00000000-0005-0000-0000-0000D9520000}"/>
    <cellStyle name="Warning Text 24 5 5" xfId="21162" xr:uid="{00000000-0005-0000-0000-0000DA520000}"/>
    <cellStyle name="Warning Text 24 6" xfId="21163" xr:uid="{00000000-0005-0000-0000-0000DB520000}"/>
    <cellStyle name="Warning Text 24 6 2" xfId="21164" xr:uid="{00000000-0005-0000-0000-0000DC520000}"/>
    <cellStyle name="Warning Text 24 6 2 2" xfId="21165" xr:uid="{00000000-0005-0000-0000-0000DD520000}"/>
    <cellStyle name="Warning Text 24 6 3" xfId="21166" xr:uid="{00000000-0005-0000-0000-0000DE520000}"/>
    <cellStyle name="Warning Text 24 6 3 2" xfId="21167" xr:uid="{00000000-0005-0000-0000-0000DF520000}"/>
    <cellStyle name="Warning Text 24 6 4" xfId="21168" xr:uid="{00000000-0005-0000-0000-0000E0520000}"/>
    <cellStyle name="Warning Text 24 7" xfId="21169" xr:uid="{00000000-0005-0000-0000-0000E1520000}"/>
    <cellStyle name="Warning Text 24 7 2" xfId="21170" xr:uid="{00000000-0005-0000-0000-0000E2520000}"/>
    <cellStyle name="Warning Text 24 8" xfId="21171" xr:uid="{00000000-0005-0000-0000-0000E3520000}"/>
    <cellStyle name="Warning Text 24 8 2" xfId="21172" xr:uid="{00000000-0005-0000-0000-0000E4520000}"/>
    <cellStyle name="Warning Text 24 9" xfId="21173" xr:uid="{00000000-0005-0000-0000-0000E5520000}"/>
    <cellStyle name="Warning Text 24 9 2" xfId="21174" xr:uid="{00000000-0005-0000-0000-0000E6520000}"/>
    <cellStyle name="Warning Text 25" xfId="21175" xr:uid="{00000000-0005-0000-0000-0000E7520000}"/>
    <cellStyle name="Warning Text 25 10" xfId="21176" xr:uid="{00000000-0005-0000-0000-0000E8520000}"/>
    <cellStyle name="Warning Text 25 11" xfId="21177" xr:uid="{00000000-0005-0000-0000-0000E9520000}"/>
    <cellStyle name="Warning Text 25 12" xfId="21178" xr:uid="{00000000-0005-0000-0000-0000EA520000}"/>
    <cellStyle name="Warning Text 25 2" xfId="21179" xr:uid="{00000000-0005-0000-0000-0000EB520000}"/>
    <cellStyle name="Warning Text 25 2 2" xfId="21180" xr:uid="{00000000-0005-0000-0000-0000EC520000}"/>
    <cellStyle name="Warning Text 25 2 2 2" xfId="21181" xr:uid="{00000000-0005-0000-0000-0000ED520000}"/>
    <cellStyle name="Warning Text 25 2 3" xfId="21182" xr:uid="{00000000-0005-0000-0000-0000EE520000}"/>
    <cellStyle name="Warning Text 25 2 3 2" xfId="21183" xr:uid="{00000000-0005-0000-0000-0000EF520000}"/>
    <cellStyle name="Warning Text 25 2 4" xfId="21184" xr:uid="{00000000-0005-0000-0000-0000F0520000}"/>
    <cellStyle name="Warning Text 25 2 5" xfId="21185" xr:uid="{00000000-0005-0000-0000-0000F1520000}"/>
    <cellStyle name="Warning Text 25 3" xfId="21186" xr:uid="{00000000-0005-0000-0000-0000F2520000}"/>
    <cellStyle name="Warning Text 25 3 2" xfId="21187" xr:uid="{00000000-0005-0000-0000-0000F3520000}"/>
    <cellStyle name="Warning Text 25 3 2 2" xfId="21188" xr:uid="{00000000-0005-0000-0000-0000F4520000}"/>
    <cellStyle name="Warning Text 25 3 3" xfId="21189" xr:uid="{00000000-0005-0000-0000-0000F5520000}"/>
    <cellStyle name="Warning Text 25 3 3 2" xfId="21190" xr:uid="{00000000-0005-0000-0000-0000F6520000}"/>
    <cellStyle name="Warning Text 25 3 4" xfId="21191" xr:uid="{00000000-0005-0000-0000-0000F7520000}"/>
    <cellStyle name="Warning Text 25 4" xfId="21192" xr:uid="{00000000-0005-0000-0000-0000F8520000}"/>
    <cellStyle name="Warning Text 25 4 2" xfId="21193" xr:uid="{00000000-0005-0000-0000-0000F9520000}"/>
    <cellStyle name="Warning Text 25 4 2 2" xfId="21194" xr:uid="{00000000-0005-0000-0000-0000FA520000}"/>
    <cellStyle name="Warning Text 25 4 3" xfId="21195" xr:uid="{00000000-0005-0000-0000-0000FB520000}"/>
    <cellStyle name="Warning Text 25 4 3 2" xfId="21196" xr:uid="{00000000-0005-0000-0000-0000FC520000}"/>
    <cellStyle name="Warning Text 25 4 4" xfId="21197" xr:uid="{00000000-0005-0000-0000-0000FD520000}"/>
    <cellStyle name="Warning Text 25 5" xfId="21198" xr:uid="{00000000-0005-0000-0000-0000FE520000}"/>
    <cellStyle name="Warning Text 25 5 2" xfId="21199" xr:uid="{00000000-0005-0000-0000-0000FF520000}"/>
    <cellStyle name="Warning Text 25 5 2 2" xfId="21200" xr:uid="{00000000-0005-0000-0000-000000530000}"/>
    <cellStyle name="Warning Text 25 5 3" xfId="21201" xr:uid="{00000000-0005-0000-0000-000001530000}"/>
    <cellStyle name="Warning Text 25 5 3 2" xfId="21202" xr:uid="{00000000-0005-0000-0000-000002530000}"/>
    <cellStyle name="Warning Text 25 5 4" xfId="21203" xr:uid="{00000000-0005-0000-0000-000003530000}"/>
    <cellStyle name="Warning Text 25 5 4 2" xfId="21204" xr:uid="{00000000-0005-0000-0000-000004530000}"/>
    <cellStyle name="Warning Text 25 5 5" xfId="21205" xr:uid="{00000000-0005-0000-0000-000005530000}"/>
    <cellStyle name="Warning Text 25 6" xfId="21206" xr:uid="{00000000-0005-0000-0000-000006530000}"/>
    <cellStyle name="Warning Text 25 6 2" xfId="21207" xr:uid="{00000000-0005-0000-0000-000007530000}"/>
    <cellStyle name="Warning Text 25 6 2 2" xfId="21208" xr:uid="{00000000-0005-0000-0000-000008530000}"/>
    <cellStyle name="Warning Text 25 6 3" xfId="21209" xr:uid="{00000000-0005-0000-0000-000009530000}"/>
    <cellStyle name="Warning Text 25 6 3 2" xfId="21210" xr:uid="{00000000-0005-0000-0000-00000A530000}"/>
    <cellStyle name="Warning Text 25 6 4" xfId="21211" xr:uid="{00000000-0005-0000-0000-00000B530000}"/>
    <cellStyle name="Warning Text 25 7" xfId="21212" xr:uid="{00000000-0005-0000-0000-00000C530000}"/>
    <cellStyle name="Warning Text 25 7 2" xfId="21213" xr:uid="{00000000-0005-0000-0000-00000D530000}"/>
    <cellStyle name="Warning Text 25 8" xfId="21214" xr:uid="{00000000-0005-0000-0000-00000E530000}"/>
    <cellStyle name="Warning Text 25 8 2" xfId="21215" xr:uid="{00000000-0005-0000-0000-00000F530000}"/>
    <cellStyle name="Warning Text 25 9" xfId="21216" xr:uid="{00000000-0005-0000-0000-000010530000}"/>
    <cellStyle name="Warning Text 25 9 2" xfId="21217" xr:uid="{00000000-0005-0000-0000-000011530000}"/>
    <cellStyle name="Warning Text 26" xfId="21218" xr:uid="{00000000-0005-0000-0000-000012530000}"/>
    <cellStyle name="Warning Text 26 10" xfId="21219" xr:uid="{00000000-0005-0000-0000-000013530000}"/>
    <cellStyle name="Warning Text 26 11" xfId="21220" xr:uid="{00000000-0005-0000-0000-000014530000}"/>
    <cellStyle name="Warning Text 26 12" xfId="21221" xr:uid="{00000000-0005-0000-0000-000015530000}"/>
    <cellStyle name="Warning Text 26 2" xfId="21222" xr:uid="{00000000-0005-0000-0000-000016530000}"/>
    <cellStyle name="Warning Text 26 2 2" xfId="21223" xr:uid="{00000000-0005-0000-0000-000017530000}"/>
    <cellStyle name="Warning Text 26 2 2 2" xfId="21224" xr:uid="{00000000-0005-0000-0000-000018530000}"/>
    <cellStyle name="Warning Text 26 2 3" xfId="21225" xr:uid="{00000000-0005-0000-0000-000019530000}"/>
    <cellStyle name="Warning Text 26 2 3 2" xfId="21226" xr:uid="{00000000-0005-0000-0000-00001A530000}"/>
    <cellStyle name="Warning Text 26 2 4" xfId="21227" xr:uid="{00000000-0005-0000-0000-00001B530000}"/>
    <cellStyle name="Warning Text 26 2 5" xfId="21228" xr:uid="{00000000-0005-0000-0000-00001C530000}"/>
    <cellStyle name="Warning Text 26 3" xfId="21229" xr:uid="{00000000-0005-0000-0000-00001D530000}"/>
    <cellStyle name="Warning Text 26 3 2" xfId="21230" xr:uid="{00000000-0005-0000-0000-00001E530000}"/>
    <cellStyle name="Warning Text 26 3 2 2" xfId="21231" xr:uid="{00000000-0005-0000-0000-00001F530000}"/>
    <cellStyle name="Warning Text 26 3 3" xfId="21232" xr:uid="{00000000-0005-0000-0000-000020530000}"/>
    <cellStyle name="Warning Text 26 3 3 2" xfId="21233" xr:uid="{00000000-0005-0000-0000-000021530000}"/>
    <cellStyle name="Warning Text 26 3 4" xfId="21234" xr:uid="{00000000-0005-0000-0000-000022530000}"/>
    <cellStyle name="Warning Text 26 4" xfId="21235" xr:uid="{00000000-0005-0000-0000-000023530000}"/>
    <cellStyle name="Warning Text 26 4 2" xfId="21236" xr:uid="{00000000-0005-0000-0000-000024530000}"/>
    <cellStyle name="Warning Text 26 4 2 2" xfId="21237" xr:uid="{00000000-0005-0000-0000-000025530000}"/>
    <cellStyle name="Warning Text 26 4 3" xfId="21238" xr:uid="{00000000-0005-0000-0000-000026530000}"/>
    <cellStyle name="Warning Text 26 4 3 2" xfId="21239" xr:uid="{00000000-0005-0000-0000-000027530000}"/>
    <cellStyle name="Warning Text 26 4 4" xfId="21240" xr:uid="{00000000-0005-0000-0000-000028530000}"/>
    <cellStyle name="Warning Text 26 5" xfId="21241" xr:uid="{00000000-0005-0000-0000-000029530000}"/>
    <cellStyle name="Warning Text 26 5 2" xfId="21242" xr:uid="{00000000-0005-0000-0000-00002A530000}"/>
    <cellStyle name="Warning Text 26 5 2 2" xfId="21243" xr:uid="{00000000-0005-0000-0000-00002B530000}"/>
    <cellStyle name="Warning Text 26 5 3" xfId="21244" xr:uid="{00000000-0005-0000-0000-00002C530000}"/>
    <cellStyle name="Warning Text 26 5 3 2" xfId="21245" xr:uid="{00000000-0005-0000-0000-00002D530000}"/>
    <cellStyle name="Warning Text 26 5 4" xfId="21246" xr:uid="{00000000-0005-0000-0000-00002E530000}"/>
    <cellStyle name="Warning Text 26 5 4 2" xfId="21247" xr:uid="{00000000-0005-0000-0000-00002F530000}"/>
    <cellStyle name="Warning Text 26 5 5" xfId="21248" xr:uid="{00000000-0005-0000-0000-000030530000}"/>
    <cellStyle name="Warning Text 26 6" xfId="21249" xr:uid="{00000000-0005-0000-0000-000031530000}"/>
    <cellStyle name="Warning Text 26 6 2" xfId="21250" xr:uid="{00000000-0005-0000-0000-000032530000}"/>
    <cellStyle name="Warning Text 26 6 2 2" xfId="21251" xr:uid="{00000000-0005-0000-0000-000033530000}"/>
    <cellStyle name="Warning Text 26 6 3" xfId="21252" xr:uid="{00000000-0005-0000-0000-000034530000}"/>
    <cellStyle name="Warning Text 26 6 3 2" xfId="21253" xr:uid="{00000000-0005-0000-0000-000035530000}"/>
    <cellStyle name="Warning Text 26 6 4" xfId="21254" xr:uid="{00000000-0005-0000-0000-000036530000}"/>
    <cellStyle name="Warning Text 26 7" xfId="21255" xr:uid="{00000000-0005-0000-0000-000037530000}"/>
    <cellStyle name="Warning Text 26 7 2" xfId="21256" xr:uid="{00000000-0005-0000-0000-000038530000}"/>
    <cellStyle name="Warning Text 26 8" xfId="21257" xr:uid="{00000000-0005-0000-0000-000039530000}"/>
    <cellStyle name="Warning Text 26 8 2" xfId="21258" xr:uid="{00000000-0005-0000-0000-00003A530000}"/>
    <cellStyle name="Warning Text 26 9" xfId="21259" xr:uid="{00000000-0005-0000-0000-00003B530000}"/>
    <cellStyle name="Warning Text 26 9 2" xfId="21260" xr:uid="{00000000-0005-0000-0000-00003C530000}"/>
    <cellStyle name="Warning Text 27" xfId="21261" xr:uid="{00000000-0005-0000-0000-00003D530000}"/>
    <cellStyle name="Warning Text 27 10" xfId="21262" xr:uid="{00000000-0005-0000-0000-00003E530000}"/>
    <cellStyle name="Warning Text 27 11" xfId="21263" xr:uid="{00000000-0005-0000-0000-00003F530000}"/>
    <cellStyle name="Warning Text 27 12" xfId="21264" xr:uid="{00000000-0005-0000-0000-000040530000}"/>
    <cellStyle name="Warning Text 27 2" xfId="21265" xr:uid="{00000000-0005-0000-0000-000041530000}"/>
    <cellStyle name="Warning Text 27 2 2" xfId="21266" xr:uid="{00000000-0005-0000-0000-000042530000}"/>
    <cellStyle name="Warning Text 27 2 2 2" xfId="21267" xr:uid="{00000000-0005-0000-0000-000043530000}"/>
    <cellStyle name="Warning Text 27 2 3" xfId="21268" xr:uid="{00000000-0005-0000-0000-000044530000}"/>
    <cellStyle name="Warning Text 27 2 3 2" xfId="21269" xr:uid="{00000000-0005-0000-0000-000045530000}"/>
    <cellStyle name="Warning Text 27 2 4" xfId="21270" xr:uid="{00000000-0005-0000-0000-000046530000}"/>
    <cellStyle name="Warning Text 27 2 5" xfId="21271" xr:uid="{00000000-0005-0000-0000-000047530000}"/>
    <cellStyle name="Warning Text 27 3" xfId="21272" xr:uid="{00000000-0005-0000-0000-000048530000}"/>
    <cellStyle name="Warning Text 27 3 2" xfId="21273" xr:uid="{00000000-0005-0000-0000-000049530000}"/>
    <cellStyle name="Warning Text 27 3 2 2" xfId="21274" xr:uid="{00000000-0005-0000-0000-00004A530000}"/>
    <cellStyle name="Warning Text 27 3 3" xfId="21275" xr:uid="{00000000-0005-0000-0000-00004B530000}"/>
    <cellStyle name="Warning Text 27 3 3 2" xfId="21276" xr:uid="{00000000-0005-0000-0000-00004C530000}"/>
    <cellStyle name="Warning Text 27 3 4" xfId="21277" xr:uid="{00000000-0005-0000-0000-00004D530000}"/>
    <cellStyle name="Warning Text 27 4" xfId="21278" xr:uid="{00000000-0005-0000-0000-00004E530000}"/>
    <cellStyle name="Warning Text 27 4 2" xfId="21279" xr:uid="{00000000-0005-0000-0000-00004F530000}"/>
    <cellStyle name="Warning Text 27 4 2 2" xfId="21280" xr:uid="{00000000-0005-0000-0000-000050530000}"/>
    <cellStyle name="Warning Text 27 4 3" xfId="21281" xr:uid="{00000000-0005-0000-0000-000051530000}"/>
    <cellStyle name="Warning Text 27 4 3 2" xfId="21282" xr:uid="{00000000-0005-0000-0000-000052530000}"/>
    <cellStyle name="Warning Text 27 4 4" xfId="21283" xr:uid="{00000000-0005-0000-0000-000053530000}"/>
    <cellStyle name="Warning Text 27 5" xfId="21284" xr:uid="{00000000-0005-0000-0000-000054530000}"/>
    <cellStyle name="Warning Text 27 5 2" xfId="21285" xr:uid="{00000000-0005-0000-0000-000055530000}"/>
    <cellStyle name="Warning Text 27 5 2 2" xfId="21286" xr:uid="{00000000-0005-0000-0000-000056530000}"/>
    <cellStyle name="Warning Text 27 5 3" xfId="21287" xr:uid="{00000000-0005-0000-0000-000057530000}"/>
    <cellStyle name="Warning Text 27 5 3 2" xfId="21288" xr:uid="{00000000-0005-0000-0000-000058530000}"/>
    <cellStyle name="Warning Text 27 5 4" xfId="21289" xr:uid="{00000000-0005-0000-0000-000059530000}"/>
    <cellStyle name="Warning Text 27 5 4 2" xfId="21290" xr:uid="{00000000-0005-0000-0000-00005A530000}"/>
    <cellStyle name="Warning Text 27 5 5" xfId="21291" xr:uid="{00000000-0005-0000-0000-00005B530000}"/>
    <cellStyle name="Warning Text 27 6" xfId="21292" xr:uid="{00000000-0005-0000-0000-00005C530000}"/>
    <cellStyle name="Warning Text 27 6 2" xfId="21293" xr:uid="{00000000-0005-0000-0000-00005D530000}"/>
    <cellStyle name="Warning Text 27 6 2 2" xfId="21294" xr:uid="{00000000-0005-0000-0000-00005E530000}"/>
    <cellStyle name="Warning Text 27 6 3" xfId="21295" xr:uid="{00000000-0005-0000-0000-00005F530000}"/>
    <cellStyle name="Warning Text 27 6 3 2" xfId="21296" xr:uid="{00000000-0005-0000-0000-000060530000}"/>
    <cellStyle name="Warning Text 27 6 4" xfId="21297" xr:uid="{00000000-0005-0000-0000-000061530000}"/>
    <cellStyle name="Warning Text 27 7" xfId="21298" xr:uid="{00000000-0005-0000-0000-000062530000}"/>
    <cellStyle name="Warning Text 27 7 2" xfId="21299" xr:uid="{00000000-0005-0000-0000-000063530000}"/>
    <cellStyle name="Warning Text 27 8" xfId="21300" xr:uid="{00000000-0005-0000-0000-000064530000}"/>
    <cellStyle name="Warning Text 27 8 2" xfId="21301" xr:uid="{00000000-0005-0000-0000-000065530000}"/>
    <cellStyle name="Warning Text 27 9" xfId="21302" xr:uid="{00000000-0005-0000-0000-000066530000}"/>
    <cellStyle name="Warning Text 27 9 2" xfId="21303" xr:uid="{00000000-0005-0000-0000-000067530000}"/>
    <cellStyle name="Warning Text 28" xfId="21304" xr:uid="{00000000-0005-0000-0000-000068530000}"/>
    <cellStyle name="Warning Text 28 10" xfId="21305" xr:uid="{00000000-0005-0000-0000-000069530000}"/>
    <cellStyle name="Warning Text 28 11" xfId="21306" xr:uid="{00000000-0005-0000-0000-00006A530000}"/>
    <cellStyle name="Warning Text 28 12" xfId="21307" xr:uid="{00000000-0005-0000-0000-00006B530000}"/>
    <cellStyle name="Warning Text 28 2" xfId="21308" xr:uid="{00000000-0005-0000-0000-00006C530000}"/>
    <cellStyle name="Warning Text 28 2 2" xfId="21309" xr:uid="{00000000-0005-0000-0000-00006D530000}"/>
    <cellStyle name="Warning Text 28 2 2 2" xfId="21310" xr:uid="{00000000-0005-0000-0000-00006E530000}"/>
    <cellStyle name="Warning Text 28 2 3" xfId="21311" xr:uid="{00000000-0005-0000-0000-00006F530000}"/>
    <cellStyle name="Warning Text 28 2 3 2" xfId="21312" xr:uid="{00000000-0005-0000-0000-000070530000}"/>
    <cellStyle name="Warning Text 28 2 4" xfId="21313" xr:uid="{00000000-0005-0000-0000-000071530000}"/>
    <cellStyle name="Warning Text 28 2 5" xfId="21314" xr:uid="{00000000-0005-0000-0000-000072530000}"/>
    <cellStyle name="Warning Text 28 3" xfId="21315" xr:uid="{00000000-0005-0000-0000-000073530000}"/>
    <cellStyle name="Warning Text 28 3 2" xfId="21316" xr:uid="{00000000-0005-0000-0000-000074530000}"/>
    <cellStyle name="Warning Text 28 3 2 2" xfId="21317" xr:uid="{00000000-0005-0000-0000-000075530000}"/>
    <cellStyle name="Warning Text 28 3 3" xfId="21318" xr:uid="{00000000-0005-0000-0000-000076530000}"/>
    <cellStyle name="Warning Text 28 3 3 2" xfId="21319" xr:uid="{00000000-0005-0000-0000-000077530000}"/>
    <cellStyle name="Warning Text 28 3 4" xfId="21320" xr:uid="{00000000-0005-0000-0000-000078530000}"/>
    <cellStyle name="Warning Text 28 4" xfId="21321" xr:uid="{00000000-0005-0000-0000-000079530000}"/>
    <cellStyle name="Warning Text 28 4 2" xfId="21322" xr:uid="{00000000-0005-0000-0000-00007A530000}"/>
    <cellStyle name="Warning Text 28 4 2 2" xfId="21323" xr:uid="{00000000-0005-0000-0000-00007B530000}"/>
    <cellStyle name="Warning Text 28 4 3" xfId="21324" xr:uid="{00000000-0005-0000-0000-00007C530000}"/>
    <cellStyle name="Warning Text 28 4 3 2" xfId="21325" xr:uid="{00000000-0005-0000-0000-00007D530000}"/>
    <cellStyle name="Warning Text 28 4 4" xfId="21326" xr:uid="{00000000-0005-0000-0000-00007E530000}"/>
    <cellStyle name="Warning Text 28 5" xfId="21327" xr:uid="{00000000-0005-0000-0000-00007F530000}"/>
    <cellStyle name="Warning Text 28 5 2" xfId="21328" xr:uid="{00000000-0005-0000-0000-000080530000}"/>
    <cellStyle name="Warning Text 28 5 2 2" xfId="21329" xr:uid="{00000000-0005-0000-0000-000081530000}"/>
    <cellStyle name="Warning Text 28 5 3" xfId="21330" xr:uid="{00000000-0005-0000-0000-000082530000}"/>
    <cellStyle name="Warning Text 28 5 3 2" xfId="21331" xr:uid="{00000000-0005-0000-0000-000083530000}"/>
    <cellStyle name="Warning Text 28 5 4" xfId="21332" xr:uid="{00000000-0005-0000-0000-000084530000}"/>
    <cellStyle name="Warning Text 28 5 4 2" xfId="21333" xr:uid="{00000000-0005-0000-0000-000085530000}"/>
    <cellStyle name="Warning Text 28 5 5" xfId="21334" xr:uid="{00000000-0005-0000-0000-000086530000}"/>
    <cellStyle name="Warning Text 28 6" xfId="21335" xr:uid="{00000000-0005-0000-0000-000087530000}"/>
    <cellStyle name="Warning Text 28 6 2" xfId="21336" xr:uid="{00000000-0005-0000-0000-000088530000}"/>
    <cellStyle name="Warning Text 28 6 2 2" xfId="21337" xr:uid="{00000000-0005-0000-0000-000089530000}"/>
    <cellStyle name="Warning Text 28 6 3" xfId="21338" xr:uid="{00000000-0005-0000-0000-00008A530000}"/>
    <cellStyle name="Warning Text 28 6 3 2" xfId="21339" xr:uid="{00000000-0005-0000-0000-00008B530000}"/>
    <cellStyle name="Warning Text 28 6 4" xfId="21340" xr:uid="{00000000-0005-0000-0000-00008C530000}"/>
    <cellStyle name="Warning Text 28 7" xfId="21341" xr:uid="{00000000-0005-0000-0000-00008D530000}"/>
    <cellStyle name="Warning Text 28 7 2" xfId="21342" xr:uid="{00000000-0005-0000-0000-00008E530000}"/>
    <cellStyle name="Warning Text 28 8" xfId="21343" xr:uid="{00000000-0005-0000-0000-00008F530000}"/>
    <cellStyle name="Warning Text 28 8 2" xfId="21344" xr:uid="{00000000-0005-0000-0000-000090530000}"/>
    <cellStyle name="Warning Text 28 9" xfId="21345" xr:uid="{00000000-0005-0000-0000-000091530000}"/>
    <cellStyle name="Warning Text 28 9 2" xfId="21346" xr:uid="{00000000-0005-0000-0000-000092530000}"/>
    <cellStyle name="Warning Text 29" xfId="21347" xr:uid="{00000000-0005-0000-0000-000093530000}"/>
    <cellStyle name="Warning Text 29 10" xfId="21348" xr:uid="{00000000-0005-0000-0000-000094530000}"/>
    <cellStyle name="Warning Text 29 11" xfId="21349" xr:uid="{00000000-0005-0000-0000-000095530000}"/>
    <cellStyle name="Warning Text 29 12" xfId="21350" xr:uid="{00000000-0005-0000-0000-000096530000}"/>
    <cellStyle name="Warning Text 29 2" xfId="21351" xr:uid="{00000000-0005-0000-0000-000097530000}"/>
    <cellStyle name="Warning Text 29 2 2" xfId="21352" xr:uid="{00000000-0005-0000-0000-000098530000}"/>
    <cellStyle name="Warning Text 29 2 2 2" xfId="21353" xr:uid="{00000000-0005-0000-0000-000099530000}"/>
    <cellStyle name="Warning Text 29 2 3" xfId="21354" xr:uid="{00000000-0005-0000-0000-00009A530000}"/>
    <cellStyle name="Warning Text 29 2 3 2" xfId="21355" xr:uid="{00000000-0005-0000-0000-00009B530000}"/>
    <cellStyle name="Warning Text 29 2 4" xfId="21356" xr:uid="{00000000-0005-0000-0000-00009C530000}"/>
    <cellStyle name="Warning Text 29 2 5" xfId="21357" xr:uid="{00000000-0005-0000-0000-00009D530000}"/>
    <cellStyle name="Warning Text 29 3" xfId="21358" xr:uid="{00000000-0005-0000-0000-00009E530000}"/>
    <cellStyle name="Warning Text 29 3 2" xfId="21359" xr:uid="{00000000-0005-0000-0000-00009F530000}"/>
    <cellStyle name="Warning Text 29 3 2 2" xfId="21360" xr:uid="{00000000-0005-0000-0000-0000A0530000}"/>
    <cellStyle name="Warning Text 29 3 3" xfId="21361" xr:uid="{00000000-0005-0000-0000-0000A1530000}"/>
    <cellStyle name="Warning Text 29 3 3 2" xfId="21362" xr:uid="{00000000-0005-0000-0000-0000A2530000}"/>
    <cellStyle name="Warning Text 29 3 4" xfId="21363" xr:uid="{00000000-0005-0000-0000-0000A3530000}"/>
    <cellStyle name="Warning Text 29 4" xfId="21364" xr:uid="{00000000-0005-0000-0000-0000A4530000}"/>
    <cellStyle name="Warning Text 29 4 2" xfId="21365" xr:uid="{00000000-0005-0000-0000-0000A5530000}"/>
    <cellStyle name="Warning Text 29 4 2 2" xfId="21366" xr:uid="{00000000-0005-0000-0000-0000A6530000}"/>
    <cellStyle name="Warning Text 29 4 3" xfId="21367" xr:uid="{00000000-0005-0000-0000-0000A7530000}"/>
    <cellStyle name="Warning Text 29 4 3 2" xfId="21368" xr:uid="{00000000-0005-0000-0000-0000A8530000}"/>
    <cellStyle name="Warning Text 29 4 4" xfId="21369" xr:uid="{00000000-0005-0000-0000-0000A9530000}"/>
    <cellStyle name="Warning Text 29 5" xfId="21370" xr:uid="{00000000-0005-0000-0000-0000AA530000}"/>
    <cellStyle name="Warning Text 29 5 2" xfId="21371" xr:uid="{00000000-0005-0000-0000-0000AB530000}"/>
    <cellStyle name="Warning Text 29 5 2 2" xfId="21372" xr:uid="{00000000-0005-0000-0000-0000AC530000}"/>
    <cellStyle name="Warning Text 29 5 3" xfId="21373" xr:uid="{00000000-0005-0000-0000-0000AD530000}"/>
    <cellStyle name="Warning Text 29 5 3 2" xfId="21374" xr:uid="{00000000-0005-0000-0000-0000AE530000}"/>
    <cellStyle name="Warning Text 29 5 4" xfId="21375" xr:uid="{00000000-0005-0000-0000-0000AF530000}"/>
    <cellStyle name="Warning Text 29 5 4 2" xfId="21376" xr:uid="{00000000-0005-0000-0000-0000B0530000}"/>
    <cellStyle name="Warning Text 29 5 5" xfId="21377" xr:uid="{00000000-0005-0000-0000-0000B1530000}"/>
    <cellStyle name="Warning Text 29 6" xfId="21378" xr:uid="{00000000-0005-0000-0000-0000B2530000}"/>
    <cellStyle name="Warning Text 29 6 2" xfId="21379" xr:uid="{00000000-0005-0000-0000-0000B3530000}"/>
    <cellStyle name="Warning Text 29 6 2 2" xfId="21380" xr:uid="{00000000-0005-0000-0000-0000B4530000}"/>
    <cellStyle name="Warning Text 29 6 3" xfId="21381" xr:uid="{00000000-0005-0000-0000-0000B5530000}"/>
    <cellStyle name="Warning Text 29 6 3 2" xfId="21382" xr:uid="{00000000-0005-0000-0000-0000B6530000}"/>
    <cellStyle name="Warning Text 29 6 4" xfId="21383" xr:uid="{00000000-0005-0000-0000-0000B7530000}"/>
    <cellStyle name="Warning Text 29 7" xfId="21384" xr:uid="{00000000-0005-0000-0000-0000B8530000}"/>
    <cellStyle name="Warning Text 29 7 2" xfId="21385" xr:uid="{00000000-0005-0000-0000-0000B9530000}"/>
    <cellStyle name="Warning Text 29 8" xfId="21386" xr:uid="{00000000-0005-0000-0000-0000BA530000}"/>
    <cellStyle name="Warning Text 29 8 2" xfId="21387" xr:uid="{00000000-0005-0000-0000-0000BB530000}"/>
    <cellStyle name="Warning Text 29 9" xfId="21388" xr:uid="{00000000-0005-0000-0000-0000BC530000}"/>
    <cellStyle name="Warning Text 29 9 2" xfId="21389" xr:uid="{00000000-0005-0000-0000-0000BD530000}"/>
    <cellStyle name="Warning Text 3" xfId="21390" xr:uid="{00000000-0005-0000-0000-0000BE530000}"/>
    <cellStyle name="Warning Text 3 10" xfId="21391" xr:uid="{00000000-0005-0000-0000-0000BF530000}"/>
    <cellStyle name="Warning Text 3 11" xfId="21392" xr:uid="{00000000-0005-0000-0000-0000C0530000}"/>
    <cellStyle name="Warning Text 3 12" xfId="21393" xr:uid="{00000000-0005-0000-0000-0000C1530000}"/>
    <cellStyle name="Warning Text 3 2" xfId="21394" xr:uid="{00000000-0005-0000-0000-0000C2530000}"/>
    <cellStyle name="Warning Text 3 2 2" xfId="21395" xr:uid="{00000000-0005-0000-0000-0000C3530000}"/>
    <cellStyle name="Warning Text 3 2 2 2" xfId="21396" xr:uid="{00000000-0005-0000-0000-0000C4530000}"/>
    <cellStyle name="Warning Text 3 2 3" xfId="21397" xr:uid="{00000000-0005-0000-0000-0000C5530000}"/>
    <cellStyle name="Warning Text 3 2 3 2" xfId="21398" xr:uid="{00000000-0005-0000-0000-0000C6530000}"/>
    <cellStyle name="Warning Text 3 2 4" xfId="21399" xr:uid="{00000000-0005-0000-0000-0000C7530000}"/>
    <cellStyle name="Warning Text 3 2 5" xfId="21400" xr:uid="{00000000-0005-0000-0000-0000C8530000}"/>
    <cellStyle name="Warning Text 3 2 6" xfId="21401" xr:uid="{00000000-0005-0000-0000-0000C9530000}"/>
    <cellStyle name="Warning Text 3 3" xfId="21402" xr:uid="{00000000-0005-0000-0000-0000CA530000}"/>
    <cellStyle name="Warning Text 3 3 2" xfId="21403" xr:uid="{00000000-0005-0000-0000-0000CB530000}"/>
    <cellStyle name="Warning Text 3 3 2 2" xfId="21404" xr:uid="{00000000-0005-0000-0000-0000CC530000}"/>
    <cellStyle name="Warning Text 3 3 3" xfId="21405" xr:uid="{00000000-0005-0000-0000-0000CD530000}"/>
    <cellStyle name="Warning Text 3 3 3 2" xfId="21406" xr:uid="{00000000-0005-0000-0000-0000CE530000}"/>
    <cellStyle name="Warning Text 3 3 4" xfId="21407" xr:uid="{00000000-0005-0000-0000-0000CF530000}"/>
    <cellStyle name="Warning Text 3 4" xfId="21408" xr:uid="{00000000-0005-0000-0000-0000D0530000}"/>
    <cellStyle name="Warning Text 3 4 2" xfId="21409" xr:uid="{00000000-0005-0000-0000-0000D1530000}"/>
    <cellStyle name="Warning Text 3 4 2 2" xfId="21410" xr:uid="{00000000-0005-0000-0000-0000D2530000}"/>
    <cellStyle name="Warning Text 3 4 3" xfId="21411" xr:uid="{00000000-0005-0000-0000-0000D3530000}"/>
    <cellStyle name="Warning Text 3 4 3 2" xfId="21412" xr:uid="{00000000-0005-0000-0000-0000D4530000}"/>
    <cellStyle name="Warning Text 3 4 4" xfId="21413" xr:uid="{00000000-0005-0000-0000-0000D5530000}"/>
    <cellStyle name="Warning Text 3 5" xfId="21414" xr:uid="{00000000-0005-0000-0000-0000D6530000}"/>
    <cellStyle name="Warning Text 3 5 2" xfId="21415" xr:uid="{00000000-0005-0000-0000-0000D7530000}"/>
    <cellStyle name="Warning Text 3 5 2 2" xfId="21416" xr:uid="{00000000-0005-0000-0000-0000D8530000}"/>
    <cellStyle name="Warning Text 3 5 3" xfId="21417" xr:uid="{00000000-0005-0000-0000-0000D9530000}"/>
    <cellStyle name="Warning Text 3 5 3 2" xfId="21418" xr:uid="{00000000-0005-0000-0000-0000DA530000}"/>
    <cellStyle name="Warning Text 3 5 4" xfId="21419" xr:uid="{00000000-0005-0000-0000-0000DB530000}"/>
    <cellStyle name="Warning Text 3 5 4 2" xfId="21420" xr:uid="{00000000-0005-0000-0000-0000DC530000}"/>
    <cellStyle name="Warning Text 3 5 5" xfId="21421" xr:uid="{00000000-0005-0000-0000-0000DD530000}"/>
    <cellStyle name="Warning Text 3 6" xfId="21422" xr:uid="{00000000-0005-0000-0000-0000DE530000}"/>
    <cellStyle name="Warning Text 3 6 2" xfId="21423" xr:uid="{00000000-0005-0000-0000-0000DF530000}"/>
    <cellStyle name="Warning Text 3 6 2 2" xfId="21424" xr:uid="{00000000-0005-0000-0000-0000E0530000}"/>
    <cellStyle name="Warning Text 3 6 3" xfId="21425" xr:uid="{00000000-0005-0000-0000-0000E1530000}"/>
    <cellStyle name="Warning Text 3 6 3 2" xfId="21426" xr:uid="{00000000-0005-0000-0000-0000E2530000}"/>
    <cellStyle name="Warning Text 3 6 4" xfId="21427" xr:uid="{00000000-0005-0000-0000-0000E3530000}"/>
    <cellStyle name="Warning Text 3 7" xfId="21428" xr:uid="{00000000-0005-0000-0000-0000E4530000}"/>
    <cellStyle name="Warning Text 3 7 2" xfId="21429" xr:uid="{00000000-0005-0000-0000-0000E5530000}"/>
    <cellStyle name="Warning Text 3 8" xfId="21430" xr:uid="{00000000-0005-0000-0000-0000E6530000}"/>
    <cellStyle name="Warning Text 3 8 2" xfId="21431" xr:uid="{00000000-0005-0000-0000-0000E7530000}"/>
    <cellStyle name="Warning Text 3 9" xfId="21432" xr:uid="{00000000-0005-0000-0000-0000E8530000}"/>
    <cellStyle name="Warning Text 3 9 2" xfId="21433" xr:uid="{00000000-0005-0000-0000-0000E9530000}"/>
    <cellStyle name="Warning Text 30" xfId="21434" xr:uid="{00000000-0005-0000-0000-0000EA530000}"/>
    <cellStyle name="Warning Text 30 10" xfId="21435" xr:uid="{00000000-0005-0000-0000-0000EB530000}"/>
    <cellStyle name="Warning Text 30 11" xfId="21436" xr:uid="{00000000-0005-0000-0000-0000EC530000}"/>
    <cellStyle name="Warning Text 30 12" xfId="21437" xr:uid="{00000000-0005-0000-0000-0000ED530000}"/>
    <cellStyle name="Warning Text 30 2" xfId="21438" xr:uid="{00000000-0005-0000-0000-0000EE530000}"/>
    <cellStyle name="Warning Text 30 2 2" xfId="21439" xr:uid="{00000000-0005-0000-0000-0000EF530000}"/>
    <cellStyle name="Warning Text 30 2 2 2" xfId="21440" xr:uid="{00000000-0005-0000-0000-0000F0530000}"/>
    <cellStyle name="Warning Text 30 2 3" xfId="21441" xr:uid="{00000000-0005-0000-0000-0000F1530000}"/>
    <cellStyle name="Warning Text 30 2 3 2" xfId="21442" xr:uid="{00000000-0005-0000-0000-0000F2530000}"/>
    <cellStyle name="Warning Text 30 2 4" xfId="21443" xr:uid="{00000000-0005-0000-0000-0000F3530000}"/>
    <cellStyle name="Warning Text 30 2 5" xfId="21444" xr:uid="{00000000-0005-0000-0000-0000F4530000}"/>
    <cellStyle name="Warning Text 30 3" xfId="21445" xr:uid="{00000000-0005-0000-0000-0000F5530000}"/>
    <cellStyle name="Warning Text 30 3 2" xfId="21446" xr:uid="{00000000-0005-0000-0000-0000F6530000}"/>
    <cellStyle name="Warning Text 30 3 2 2" xfId="21447" xr:uid="{00000000-0005-0000-0000-0000F7530000}"/>
    <cellStyle name="Warning Text 30 3 3" xfId="21448" xr:uid="{00000000-0005-0000-0000-0000F8530000}"/>
    <cellStyle name="Warning Text 30 3 3 2" xfId="21449" xr:uid="{00000000-0005-0000-0000-0000F9530000}"/>
    <cellStyle name="Warning Text 30 3 4" xfId="21450" xr:uid="{00000000-0005-0000-0000-0000FA530000}"/>
    <cellStyle name="Warning Text 30 4" xfId="21451" xr:uid="{00000000-0005-0000-0000-0000FB530000}"/>
    <cellStyle name="Warning Text 30 4 2" xfId="21452" xr:uid="{00000000-0005-0000-0000-0000FC530000}"/>
    <cellStyle name="Warning Text 30 4 2 2" xfId="21453" xr:uid="{00000000-0005-0000-0000-0000FD530000}"/>
    <cellStyle name="Warning Text 30 4 3" xfId="21454" xr:uid="{00000000-0005-0000-0000-0000FE530000}"/>
    <cellStyle name="Warning Text 30 4 3 2" xfId="21455" xr:uid="{00000000-0005-0000-0000-0000FF530000}"/>
    <cellStyle name="Warning Text 30 4 4" xfId="21456" xr:uid="{00000000-0005-0000-0000-000000540000}"/>
    <cellStyle name="Warning Text 30 5" xfId="21457" xr:uid="{00000000-0005-0000-0000-000001540000}"/>
    <cellStyle name="Warning Text 30 5 2" xfId="21458" xr:uid="{00000000-0005-0000-0000-000002540000}"/>
    <cellStyle name="Warning Text 30 5 2 2" xfId="21459" xr:uid="{00000000-0005-0000-0000-000003540000}"/>
    <cellStyle name="Warning Text 30 5 3" xfId="21460" xr:uid="{00000000-0005-0000-0000-000004540000}"/>
    <cellStyle name="Warning Text 30 5 3 2" xfId="21461" xr:uid="{00000000-0005-0000-0000-000005540000}"/>
    <cellStyle name="Warning Text 30 5 4" xfId="21462" xr:uid="{00000000-0005-0000-0000-000006540000}"/>
    <cellStyle name="Warning Text 30 5 4 2" xfId="21463" xr:uid="{00000000-0005-0000-0000-000007540000}"/>
    <cellStyle name="Warning Text 30 5 5" xfId="21464" xr:uid="{00000000-0005-0000-0000-000008540000}"/>
    <cellStyle name="Warning Text 30 6" xfId="21465" xr:uid="{00000000-0005-0000-0000-000009540000}"/>
    <cellStyle name="Warning Text 30 6 2" xfId="21466" xr:uid="{00000000-0005-0000-0000-00000A540000}"/>
    <cellStyle name="Warning Text 30 6 2 2" xfId="21467" xr:uid="{00000000-0005-0000-0000-00000B540000}"/>
    <cellStyle name="Warning Text 30 6 3" xfId="21468" xr:uid="{00000000-0005-0000-0000-00000C540000}"/>
    <cellStyle name="Warning Text 30 6 3 2" xfId="21469" xr:uid="{00000000-0005-0000-0000-00000D540000}"/>
    <cellStyle name="Warning Text 30 6 4" xfId="21470" xr:uid="{00000000-0005-0000-0000-00000E540000}"/>
    <cellStyle name="Warning Text 30 7" xfId="21471" xr:uid="{00000000-0005-0000-0000-00000F540000}"/>
    <cellStyle name="Warning Text 30 7 2" xfId="21472" xr:uid="{00000000-0005-0000-0000-000010540000}"/>
    <cellStyle name="Warning Text 30 8" xfId="21473" xr:uid="{00000000-0005-0000-0000-000011540000}"/>
    <cellStyle name="Warning Text 30 8 2" xfId="21474" xr:uid="{00000000-0005-0000-0000-000012540000}"/>
    <cellStyle name="Warning Text 30 9" xfId="21475" xr:uid="{00000000-0005-0000-0000-000013540000}"/>
    <cellStyle name="Warning Text 30 9 2" xfId="21476" xr:uid="{00000000-0005-0000-0000-000014540000}"/>
    <cellStyle name="Warning Text 31" xfId="21477" xr:uid="{00000000-0005-0000-0000-000015540000}"/>
    <cellStyle name="Warning Text 31 10" xfId="21478" xr:uid="{00000000-0005-0000-0000-000016540000}"/>
    <cellStyle name="Warning Text 31 11" xfId="21479" xr:uid="{00000000-0005-0000-0000-000017540000}"/>
    <cellStyle name="Warning Text 31 12" xfId="21480" xr:uid="{00000000-0005-0000-0000-000018540000}"/>
    <cellStyle name="Warning Text 31 2" xfId="21481" xr:uid="{00000000-0005-0000-0000-000019540000}"/>
    <cellStyle name="Warning Text 31 2 2" xfId="21482" xr:uid="{00000000-0005-0000-0000-00001A540000}"/>
    <cellStyle name="Warning Text 31 2 2 2" xfId="21483" xr:uid="{00000000-0005-0000-0000-00001B540000}"/>
    <cellStyle name="Warning Text 31 2 3" xfId="21484" xr:uid="{00000000-0005-0000-0000-00001C540000}"/>
    <cellStyle name="Warning Text 31 2 3 2" xfId="21485" xr:uid="{00000000-0005-0000-0000-00001D540000}"/>
    <cellStyle name="Warning Text 31 2 4" xfId="21486" xr:uid="{00000000-0005-0000-0000-00001E540000}"/>
    <cellStyle name="Warning Text 31 2 5" xfId="21487" xr:uid="{00000000-0005-0000-0000-00001F540000}"/>
    <cellStyle name="Warning Text 31 3" xfId="21488" xr:uid="{00000000-0005-0000-0000-000020540000}"/>
    <cellStyle name="Warning Text 31 3 2" xfId="21489" xr:uid="{00000000-0005-0000-0000-000021540000}"/>
    <cellStyle name="Warning Text 31 3 2 2" xfId="21490" xr:uid="{00000000-0005-0000-0000-000022540000}"/>
    <cellStyle name="Warning Text 31 3 3" xfId="21491" xr:uid="{00000000-0005-0000-0000-000023540000}"/>
    <cellStyle name="Warning Text 31 3 3 2" xfId="21492" xr:uid="{00000000-0005-0000-0000-000024540000}"/>
    <cellStyle name="Warning Text 31 3 4" xfId="21493" xr:uid="{00000000-0005-0000-0000-000025540000}"/>
    <cellStyle name="Warning Text 31 4" xfId="21494" xr:uid="{00000000-0005-0000-0000-000026540000}"/>
    <cellStyle name="Warning Text 31 4 2" xfId="21495" xr:uid="{00000000-0005-0000-0000-000027540000}"/>
    <cellStyle name="Warning Text 31 4 2 2" xfId="21496" xr:uid="{00000000-0005-0000-0000-000028540000}"/>
    <cellStyle name="Warning Text 31 4 3" xfId="21497" xr:uid="{00000000-0005-0000-0000-000029540000}"/>
    <cellStyle name="Warning Text 31 4 3 2" xfId="21498" xr:uid="{00000000-0005-0000-0000-00002A540000}"/>
    <cellStyle name="Warning Text 31 4 4" xfId="21499" xr:uid="{00000000-0005-0000-0000-00002B540000}"/>
    <cellStyle name="Warning Text 31 5" xfId="21500" xr:uid="{00000000-0005-0000-0000-00002C540000}"/>
    <cellStyle name="Warning Text 31 5 2" xfId="21501" xr:uid="{00000000-0005-0000-0000-00002D540000}"/>
    <cellStyle name="Warning Text 31 5 2 2" xfId="21502" xr:uid="{00000000-0005-0000-0000-00002E540000}"/>
    <cellStyle name="Warning Text 31 5 3" xfId="21503" xr:uid="{00000000-0005-0000-0000-00002F540000}"/>
    <cellStyle name="Warning Text 31 5 3 2" xfId="21504" xr:uid="{00000000-0005-0000-0000-000030540000}"/>
    <cellStyle name="Warning Text 31 5 4" xfId="21505" xr:uid="{00000000-0005-0000-0000-000031540000}"/>
    <cellStyle name="Warning Text 31 5 4 2" xfId="21506" xr:uid="{00000000-0005-0000-0000-000032540000}"/>
    <cellStyle name="Warning Text 31 5 5" xfId="21507" xr:uid="{00000000-0005-0000-0000-000033540000}"/>
    <cellStyle name="Warning Text 31 6" xfId="21508" xr:uid="{00000000-0005-0000-0000-000034540000}"/>
    <cellStyle name="Warning Text 31 6 2" xfId="21509" xr:uid="{00000000-0005-0000-0000-000035540000}"/>
    <cellStyle name="Warning Text 31 6 2 2" xfId="21510" xr:uid="{00000000-0005-0000-0000-000036540000}"/>
    <cellStyle name="Warning Text 31 6 3" xfId="21511" xr:uid="{00000000-0005-0000-0000-000037540000}"/>
    <cellStyle name="Warning Text 31 6 3 2" xfId="21512" xr:uid="{00000000-0005-0000-0000-000038540000}"/>
    <cellStyle name="Warning Text 31 6 4" xfId="21513" xr:uid="{00000000-0005-0000-0000-000039540000}"/>
    <cellStyle name="Warning Text 31 7" xfId="21514" xr:uid="{00000000-0005-0000-0000-00003A540000}"/>
    <cellStyle name="Warning Text 31 7 2" xfId="21515" xr:uid="{00000000-0005-0000-0000-00003B540000}"/>
    <cellStyle name="Warning Text 31 8" xfId="21516" xr:uid="{00000000-0005-0000-0000-00003C540000}"/>
    <cellStyle name="Warning Text 31 8 2" xfId="21517" xr:uid="{00000000-0005-0000-0000-00003D540000}"/>
    <cellStyle name="Warning Text 31 9" xfId="21518" xr:uid="{00000000-0005-0000-0000-00003E540000}"/>
    <cellStyle name="Warning Text 31 9 2" xfId="21519" xr:uid="{00000000-0005-0000-0000-00003F540000}"/>
    <cellStyle name="Warning Text 32" xfId="21520" xr:uid="{00000000-0005-0000-0000-000040540000}"/>
    <cellStyle name="Warning Text 32 10" xfId="21521" xr:uid="{00000000-0005-0000-0000-000041540000}"/>
    <cellStyle name="Warning Text 32 11" xfId="21522" xr:uid="{00000000-0005-0000-0000-000042540000}"/>
    <cellStyle name="Warning Text 32 12" xfId="21523" xr:uid="{00000000-0005-0000-0000-000043540000}"/>
    <cellStyle name="Warning Text 32 2" xfId="21524" xr:uid="{00000000-0005-0000-0000-000044540000}"/>
    <cellStyle name="Warning Text 32 2 2" xfId="21525" xr:uid="{00000000-0005-0000-0000-000045540000}"/>
    <cellStyle name="Warning Text 32 2 2 2" xfId="21526" xr:uid="{00000000-0005-0000-0000-000046540000}"/>
    <cellStyle name="Warning Text 32 2 3" xfId="21527" xr:uid="{00000000-0005-0000-0000-000047540000}"/>
    <cellStyle name="Warning Text 32 2 3 2" xfId="21528" xr:uid="{00000000-0005-0000-0000-000048540000}"/>
    <cellStyle name="Warning Text 32 2 4" xfId="21529" xr:uid="{00000000-0005-0000-0000-000049540000}"/>
    <cellStyle name="Warning Text 32 2 5" xfId="21530" xr:uid="{00000000-0005-0000-0000-00004A540000}"/>
    <cellStyle name="Warning Text 32 3" xfId="21531" xr:uid="{00000000-0005-0000-0000-00004B540000}"/>
    <cellStyle name="Warning Text 32 3 2" xfId="21532" xr:uid="{00000000-0005-0000-0000-00004C540000}"/>
    <cellStyle name="Warning Text 32 3 2 2" xfId="21533" xr:uid="{00000000-0005-0000-0000-00004D540000}"/>
    <cellStyle name="Warning Text 32 3 3" xfId="21534" xr:uid="{00000000-0005-0000-0000-00004E540000}"/>
    <cellStyle name="Warning Text 32 3 3 2" xfId="21535" xr:uid="{00000000-0005-0000-0000-00004F540000}"/>
    <cellStyle name="Warning Text 32 3 4" xfId="21536" xr:uid="{00000000-0005-0000-0000-000050540000}"/>
    <cellStyle name="Warning Text 32 4" xfId="21537" xr:uid="{00000000-0005-0000-0000-000051540000}"/>
    <cellStyle name="Warning Text 32 4 2" xfId="21538" xr:uid="{00000000-0005-0000-0000-000052540000}"/>
    <cellStyle name="Warning Text 32 4 2 2" xfId="21539" xr:uid="{00000000-0005-0000-0000-000053540000}"/>
    <cellStyle name="Warning Text 32 4 3" xfId="21540" xr:uid="{00000000-0005-0000-0000-000054540000}"/>
    <cellStyle name="Warning Text 32 4 3 2" xfId="21541" xr:uid="{00000000-0005-0000-0000-000055540000}"/>
    <cellStyle name="Warning Text 32 4 4" xfId="21542" xr:uid="{00000000-0005-0000-0000-000056540000}"/>
    <cellStyle name="Warning Text 32 5" xfId="21543" xr:uid="{00000000-0005-0000-0000-000057540000}"/>
    <cellStyle name="Warning Text 32 5 2" xfId="21544" xr:uid="{00000000-0005-0000-0000-000058540000}"/>
    <cellStyle name="Warning Text 32 5 2 2" xfId="21545" xr:uid="{00000000-0005-0000-0000-000059540000}"/>
    <cellStyle name="Warning Text 32 5 3" xfId="21546" xr:uid="{00000000-0005-0000-0000-00005A540000}"/>
    <cellStyle name="Warning Text 32 5 3 2" xfId="21547" xr:uid="{00000000-0005-0000-0000-00005B540000}"/>
    <cellStyle name="Warning Text 32 5 4" xfId="21548" xr:uid="{00000000-0005-0000-0000-00005C540000}"/>
    <cellStyle name="Warning Text 32 5 4 2" xfId="21549" xr:uid="{00000000-0005-0000-0000-00005D540000}"/>
    <cellStyle name="Warning Text 32 5 5" xfId="21550" xr:uid="{00000000-0005-0000-0000-00005E540000}"/>
    <cellStyle name="Warning Text 32 6" xfId="21551" xr:uid="{00000000-0005-0000-0000-00005F540000}"/>
    <cellStyle name="Warning Text 32 6 2" xfId="21552" xr:uid="{00000000-0005-0000-0000-000060540000}"/>
    <cellStyle name="Warning Text 32 6 2 2" xfId="21553" xr:uid="{00000000-0005-0000-0000-000061540000}"/>
    <cellStyle name="Warning Text 32 6 3" xfId="21554" xr:uid="{00000000-0005-0000-0000-000062540000}"/>
    <cellStyle name="Warning Text 32 6 3 2" xfId="21555" xr:uid="{00000000-0005-0000-0000-000063540000}"/>
    <cellStyle name="Warning Text 32 6 4" xfId="21556" xr:uid="{00000000-0005-0000-0000-000064540000}"/>
    <cellStyle name="Warning Text 32 7" xfId="21557" xr:uid="{00000000-0005-0000-0000-000065540000}"/>
    <cellStyle name="Warning Text 32 7 2" xfId="21558" xr:uid="{00000000-0005-0000-0000-000066540000}"/>
    <cellStyle name="Warning Text 32 8" xfId="21559" xr:uid="{00000000-0005-0000-0000-000067540000}"/>
    <cellStyle name="Warning Text 32 8 2" xfId="21560" xr:uid="{00000000-0005-0000-0000-000068540000}"/>
    <cellStyle name="Warning Text 32 9" xfId="21561" xr:uid="{00000000-0005-0000-0000-000069540000}"/>
    <cellStyle name="Warning Text 32 9 2" xfId="21562" xr:uid="{00000000-0005-0000-0000-00006A540000}"/>
    <cellStyle name="Warning Text 33" xfId="21563" xr:uid="{00000000-0005-0000-0000-00006B540000}"/>
    <cellStyle name="Warning Text 33 10" xfId="21564" xr:uid="{00000000-0005-0000-0000-00006C540000}"/>
    <cellStyle name="Warning Text 33 11" xfId="21565" xr:uid="{00000000-0005-0000-0000-00006D540000}"/>
    <cellStyle name="Warning Text 33 12" xfId="21566" xr:uid="{00000000-0005-0000-0000-00006E540000}"/>
    <cellStyle name="Warning Text 33 2" xfId="21567" xr:uid="{00000000-0005-0000-0000-00006F540000}"/>
    <cellStyle name="Warning Text 33 2 2" xfId="21568" xr:uid="{00000000-0005-0000-0000-000070540000}"/>
    <cellStyle name="Warning Text 33 2 2 2" xfId="21569" xr:uid="{00000000-0005-0000-0000-000071540000}"/>
    <cellStyle name="Warning Text 33 2 3" xfId="21570" xr:uid="{00000000-0005-0000-0000-000072540000}"/>
    <cellStyle name="Warning Text 33 2 3 2" xfId="21571" xr:uid="{00000000-0005-0000-0000-000073540000}"/>
    <cellStyle name="Warning Text 33 2 4" xfId="21572" xr:uid="{00000000-0005-0000-0000-000074540000}"/>
    <cellStyle name="Warning Text 33 2 5" xfId="21573" xr:uid="{00000000-0005-0000-0000-000075540000}"/>
    <cellStyle name="Warning Text 33 3" xfId="21574" xr:uid="{00000000-0005-0000-0000-000076540000}"/>
    <cellStyle name="Warning Text 33 3 2" xfId="21575" xr:uid="{00000000-0005-0000-0000-000077540000}"/>
    <cellStyle name="Warning Text 33 3 2 2" xfId="21576" xr:uid="{00000000-0005-0000-0000-000078540000}"/>
    <cellStyle name="Warning Text 33 3 3" xfId="21577" xr:uid="{00000000-0005-0000-0000-000079540000}"/>
    <cellStyle name="Warning Text 33 3 3 2" xfId="21578" xr:uid="{00000000-0005-0000-0000-00007A540000}"/>
    <cellStyle name="Warning Text 33 3 4" xfId="21579" xr:uid="{00000000-0005-0000-0000-00007B540000}"/>
    <cellStyle name="Warning Text 33 4" xfId="21580" xr:uid="{00000000-0005-0000-0000-00007C540000}"/>
    <cellStyle name="Warning Text 33 4 2" xfId="21581" xr:uid="{00000000-0005-0000-0000-00007D540000}"/>
    <cellStyle name="Warning Text 33 4 2 2" xfId="21582" xr:uid="{00000000-0005-0000-0000-00007E540000}"/>
    <cellStyle name="Warning Text 33 4 3" xfId="21583" xr:uid="{00000000-0005-0000-0000-00007F540000}"/>
    <cellStyle name="Warning Text 33 4 3 2" xfId="21584" xr:uid="{00000000-0005-0000-0000-000080540000}"/>
    <cellStyle name="Warning Text 33 4 4" xfId="21585" xr:uid="{00000000-0005-0000-0000-000081540000}"/>
    <cellStyle name="Warning Text 33 5" xfId="21586" xr:uid="{00000000-0005-0000-0000-000082540000}"/>
    <cellStyle name="Warning Text 33 5 2" xfId="21587" xr:uid="{00000000-0005-0000-0000-000083540000}"/>
    <cellStyle name="Warning Text 33 5 2 2" xfId="21588" xr:uid="{00000000-0005-0000-0000-000084540000}"/>
    <cellStyle name="Warning Text 33 5 3" xfId="21589" xr:uid="{00000000-0005-0000-0000-000085540000}"/>
    <cellStyle name="Warning Text 33 5 3 2" xfId="21590" xr:uid="{00000000-0005-0000-0000-000086540000}"/>
    <cellStyle name="Warning Text 33 5 4" xfId="21591" xr:uid="{00000000-0005-0000-0000-000087540000}"/>
    <cellStyle name="Warning Text 33 5 4 2" xfId="21592" xr:uid="{00000000-0005-0000-0000-000088540000}"/>
    <cellStyle name="Warning Text 33 5 5" xfId="21593" xr:uid="{00000000-0005-0000-0000-000089540000}"/>
    <cellStyle name="Warning Text 33 6" xfId="21594" xr:uid="{00000000-0005-0000-0000-00008A540000}"/>
    <cellStyle name="Warning Text 33 6 2" xfId="21595" xr:uid="{00000000-0005-0000-0000-00008B540000}"/>
    <cellStyle name="Warning Text 33 6 2 2" xfId="21596" xr:uid="{00000000-0005-0000-0000-00008C540000}"/>
    <cellStyle name="Warning Text 33 6 3" xfId="21597" xr:uid="{00000000-0005-0000-0000-00008D540000}"/>
    <cellStyle name="Warning Text 33 6 3 2" xfId="21598" xr:uid="{00000000-0005-0000-0000-00008E540000}"/>
    <cellStyle name="Warning Text 33 6 4" xfId="21599" xr:uid="{00000000-0005-0000-0000-00008F540000}"/>
    <cellStyle name="Warning Text 33 7" xfId="21600" xr:uid="{00000000-0005-0000-0000-000090540000}"/>
    <cellStyle name="Warning Text 33 7 2" xfId="21601" xr:uid="{00000000-0005-0000-0000-000091540000}"/>
    <cellStyle name="Warning Text 33 8" xfId="21602" xr:uid="{00000000-0005-0000-0000-000092540000}"/>
    <cellStyle name="Warning Text 33 8 2" xfId="21603" xr:uid="{00000000-0005-0000-0000-000093540000}"/>
    <cellStyle name="Warning Text 33 9" xfId="21604" xr:uid="{00000000-0005-0000-0000-000094540000}"/>
    <cellStyle name="Warning Text 33 9 2" xfId="21605" xr:uid="{00000000-0005-0000-0000-000095540000}"/>
    <cellStyle name="Warning Text 34" xfId="21606" xr:uid="{00000000-0005-0000-0000-000096540000}"/>
    <cellStyle name="Warning Text 34 10" xfId="21607" xr:uid="{00000000-0005-0000-0000-000097540000}"/>
    <cellStyle name="Warning Text 34 11" xfId="21608" xr:uid="{00000000-0005-0000-0000-000098540000}"/>
    <cellStyle name="Warning Text 34 12" xfId="21609" xr:uid="{00000000-0005-0000-0000-000099540000}"/>
    <cellStyle name="Warning Text 34 2" xfId="21610" xr:uid="{00000000-0005-0000-0000-00009A540000}"/>
    <cellStyle name="Warning Text 34 2 2" xfId="21611" xr:uid="{00000000-0005-0000-0000-00009B540000}"/>
    <cellStyle name="Warning Text 34 2 2 2" xfId="21612" xr:uid="{00000000-0005-0000-0000-00009C540000}"/>
    <cellStyle name="Warning Text 34 2 3" xfId="21613" xr:uid="{00000000-0005-0000-0000-00009D540000}"/>
    <cellStyle name="Warning Text 34 2 3 2" xfId="21614" xr:uid="{00000000-0005-0000-0000-00009E540000}"/>
    <cellStyle name="Warning Text 34 2 4" xfId="21615" xr:uid="{00000000-0005-0000-0000-00009F540000}"/>
    <cellStyle name="Warning Text 34 2 5" xfId="21616" xr:uid="{00000000-0005-0000-0000-0000A0540000}"/>
    <cellStyle name="Warning Text 34 3" xfId="21617" xr:uid="{00000000-0005-0000-0000-0000A1540000}"/>
    <cellStyle name="Warning Text 34 3 2" xfId="21618" xr:uid="{00000000-0005-0000-0000-0000A2540000}"/>
    <cellStyle name="Warning Text 34 3 2 2" xfId="21619" xr:uid="{00000000-0005-0000-0000-0000A3540000}"/>
    <cellStyle name="Warning Text 34 3 3" xfId="21620" xr:uid="{00000000-0005-0000-0000-0000A4540000}"/>
    <cellStyle name="Warning Text 34 3 3 2" xfId="21621" xr:uid="{00000000-0005-0000-0000-0000A5540000}"/>
    <cellStyle name="Warning Text 34 3 4" xfId="21622" xr:uid="{00000000-0005-0000-0000-0000A6540000}"/>
    <cellStyle name="Warning Text 34 4" xfId="21623" xr:uid="{00000000-0005-0000-0000-0000A7540000}"/>
    <cellStyle name="Warning Text 34 4 2" xfId="21624" xr:uid="{00000000-0005-0000-0000-0000A8540000}"/>
    <cellStyle name="Warning Text 34 4 2 2" xfId="21625" xr:uid="{00000000-0005-0000-0000-0000A9540000}"/>
    <cellStyle name="Warning Text 34 4 3" xfId="21626" xr:uid="{00000000-0005-0000-0000-0000AA540000}"/>
    <cellStyle name="Warning Text 34 4 3 2" xfId="21627" xr:uid="{00000000-0005-0000-0000-0000AB540000}"/>
    <cellStyle name="Warning Text 34 4 4" xfId="21628" xr:uid="{00000000-0005-0000-0000-0000AC540000}"/>
    <cellStyle name="Warning Text 34 5" xfId="21629" xr:uid="{00000000-0005-0000-0000-0000AD540000}"/>
    <cellStyle name="Warning Text 34 5 2" xfId="21630" xr:uid="{00000000-0005-0000-0000-0000AE540000}"/>
    <cellStyle name="Warning Text 34 5 2 2" xfId="21631" xr:uid="{00000000-0005-0000-0000-0000AF540000}"/>
    <cellStyle name="Warning Text 34 5 3" xfId="21632" xr:uid="{00000000-0005-0000-0000-0000B0540000}"/>
    <cellStyle name="Warning Text 34 5 3 2" xfId="21633" xr:uid="{00000000-0005-0000-0000-0000B1540000}"/>
    <cellStyle name="Warning Text 34 5 4" xfId="21634" xr:uid="{00000000-0005-0000-0000-0000B2540000}"/>
    <cellStyle name="Warning Text 34 5 4 2" xfId="21635" xr:uid="{00000000-0005-0000-0000-0000B3540000}"/>
    <cellStyle name="Warning Text 34 5 5" xfId="21636" xr:uid="{00000000-0005-0000-0000-0000B4540000}"/>
    <cellStyle name="Warning Text 34 6" xfId="21637" xr:uid="{00000000-0005-0000-0000-0000B5540000}"/>
    <cellStyle name="Warning Text 34 6 2" xfId="21638" xr:uid="{00000000-0005-0000-0000-0000B6540000}"/>
    <cellStyle name="Warning Text 34 6 2 2" xfId="21639" xr:uid="{00000000-0005-0000-0000-0000B7540000}"/>
    <cellStyle name="Warning Text 34 6 3" xfId="21640" xr:uid="{00000000-0005-0000-0000-0000B8540000}"/>
    <cellStyle name="Warning Text 34 6 3 2" xfId="21641" xr:uid="{00000000-0005-0000-0000-0000B9540000}"/>
    <cellStyle name="Warning Text 34 6 4" xfId="21642" xr:uid="{00000000-0005-0000-0000-0000BA540000}"/>
    <cellStyle name="Warning Text 34 7" xfId="21643" xr:uid="{00000000-0005-0000-0000-0000BB540000}"/>
    <cellStyle name="Warning Text 34 7 2" xfId="21644" xr:uid="{00000000-0005-0000-0000-0000BC540000}"/>
    <cellStyle name="Warning Text 34 8" xfId="21645" xr:uid="{00000000-0005-0000-0000-0000BD540000}"/>
    <cellStyle name="Warning Text 34 8 2" xfId="21646" xr:uid="{00000000-0005-0000-0000-0000BE540000}"/>
    <cellStyle name="Warning Text 34 9" xfId="21647" xr:uid="{00000000-0005-0000-0000-0000BF540000}"/>
    <cellStyle name="Warning Text 34 9 2" xfId="21648" xr:uid="{00000000-0005-0000-0000-0000C0540000}"/>
    <cellStyle name="Warning Text 35" xfId="21649" xr:uid="{00000000-0005-0000-0000-0000C1540000}"/>
    <cellStyle name="Warning Text 35 10" xfId="21650" xr:uid="{00000000-0005-0000-0000-0000C2540000}"/>
    <cellStyle name="Warning Text 35 11" xfId="21651" xr:uid="{00000000-0005-0000-0000-0000C3540000}"/>
    <cellStyle name="Warning Text 35 12" xfId="21652" xr:uid="{00000000-0005-0000-0000-0000C4540000}"/>
    <cellStyle name="Warning Text 35 2" xfId="21653" xr:uid="{00000000-0005-0000-0000-0000C5540000}"/>
    <cellStyle name="Warning Text 35 2 2" xfId="21654" xr:uid="{00000000-0005-0000-0000-0000C6540000}"/>
    <cellStyle name="Warning Text 35 2 2 2" xfId="21655" xr:uid="{00000000-0005-0000-0000-0000C7540000}"/>
    <cellStyle name="Warning Text 35 2 3" xfId="21656" xr:uid="{00000000-0005-0000-0000-0000C8540000}"/>
    <cellStyle name="Warning Text 35 2 3 2" xfId="21657" xr:uid="{00000000-0005-0000-0000-0000C9540000}"/>
    <cellStyle name="Warning Text 35 2 4" xfId="21658" xr:uid="{00000000-0005-0000-0000-0000CA540000}"/>
    <cellStyle name="Warning Text 35 2 5" xfId="21659" xr:uid="{00000000-0005-0000-0000-0000CB540000}"/>
    <cellStyle name="Warning Text 35 3" xfId="21660" xr:uid="{00000000-0005-0000-0000-0000CC540000}"/>
    <cellStyle name="Warning Text 35 3 2" xfId="21661" xr:uid="{00000000-0005-0000-0000-0000CD540000}"/>
    <cellStyle name="Warning Text 35 3 2 2" xfId="21662" xr:uid="{00000000-0005-0000-0000-0000CE540000}"/>
    <cellStyle name="Warning Text 35 3 3" xfId="21663" xr:uid="{00000000-0005-0000-0000-0000CF540000}"/>
    <cellStyle name="Warning Text 35 3 3 2" xfId="21664" xr:uid="{00000000-0005-0000-0000-0000D0540000}"/>
    <cellStyle name="Warning Text 35 3 4" xfId="21665" xr:uid="{00000000-0005-0000-0000-0000D1540000}"/>
    <cellStyle name="Warning Text 35 4" xfId="21666" xr:uid="{00000000-0005-0000-0000-0000D2540000}"/>
    <cellStyle name="Warning Text 35 4 2" xfId="21667" xr:uid="{00000000-0005-0000-0000-0000D3540000}"/>
    <cellStyle name="Warning Text 35 4 2 2" xfId="21668" xr:uid="{00000000-0005-0000-0000-0000D4540000}"/>
    <cellStyle name="Warning Text 35 4 3" xfId="21669" xr:uid="{00000000-0005-0000-0000-0000D5540000}"/>
    <cellStyle name="Warning Text 35 4 3 2" xfId="21670" xr:uid="{00000000-0005-0000-0000-0000D6540000}"/>
    <cellStyle name="Warning Text 35 4 4" xfId="21671" xr:uid="{00000000-0005-0000-0000-0000D7540000}"/>
    <cellStyle name="Warning Text 35 5" xfId="21672" xr:uid="{00000000-0005-0000-0000-0000D8540000}"/>
    <cellStyle name="Warning Text 35 5 2" xfId="21673" xr:uid="{00000000-0005-0000-0000-0000D9540000}"/>
    <cellStyle name="Warning Text 35 5 2 2" xfId="21674" xr:uid="{00000000-0005-0000-0000-0000DA540000}"/>
    <cellStyle name="Warning Text 35 5 3" xfId="21675" xr:uid="{00000000-0005-0000-0000-0000DB540000}"/>
    <cellStyle name="Warning Text 35 5 3 2" xfId="21676" xr:uid="{00000000-0005-0000-0000-0000DC540000}"/>
    <cellStyle name="Warning Text 35 5 4" xfId="21677" xr:uid="{00000000-0005-0000-0000-0000DD540000}"/>
    <cellStyle name="Warning Text 35 5 4 2" xfId="21678" xr:uid="{00000000-0005-0000-0000-0000DE540000}"/>
    <cellStyle name="Warning Text 35 5 5" xfId="21679" xr:uid="{00000000-0005-0000-0000-0000DF540000}"/>
    <cellStyle name="Warning Text 35 6" xfId="21680" xr:uid="{00000000-0005-0000-0000-0000E0540000}"/>
    <cellStyle name="Warning Text 35 6 2" xfId="21681" xr:uid="{00000000-0005-0000-0000-0000E1540000}"/>
    <cellStyle name="Warning Text 35 6 2 2" xfId="21682" xr:uid="{00000000-0005-0000-0000-0000E2540000}"/>
    <cellStyle name="Warning Text 35 6 3" xfId="21683" xr:uid="{00000000-0005-0000-0000-0000E3540000}"/>
    <cellStyle name="Warning Text 35 6 3 2" xfId="21684" xr:uid="{00000000-0005-0000-0000-0000E4540000}"/>
    <cellStyle name="Warning Text 35 6 4" xfId="21685" xr:uid="{00000000-0005-0000-0000-0000E5540000}"/>
    <cellStyle name="Warning Text 35 7" xfId="21686" xr:uid="{00000000-0005-0000-0000-0000E6540000}"/>
    <cellStyle name="Warning Text 35 7 2" xfId="21687" xr:uid="{00000000-0005-0000-0000-0000E7540000}"/>
    <cellStyle name="Warning Text 35 8" xfId="21688" xr:uid="{00000000-0005-0000-0000-0000E8540000}"/>
    <cellStyle name="Warning Text 35 8 2" xfId="21689" xr:uid="{00000000-0005-0000-0000-0000E9540000}"/>
    <cellStyle name="Warning Text 35 9" xfId="21690" xr:uid="{00000000-0005-0000-0000-0000EA540000}"/>
    <cellStyle name="Warning Text 35 9 2" xfId="21691" xr:uid="{00000000-0005-0000-0000-0000EB540000}"/>
    <cellStyle name="Warning Text 36" xfId="21692" xr:uid="{00000000-0005-0000-0000-0000EC540000}"/>
    <cellStyle name="Warning Text 36 10" xfId="21693" xr:uid="{00000000-0005-0000-0000-0000ED540000}"/>
    <cellStyle name="Warning Text 36 11" xfId="21694" xr:uid="{00000000-0005-0000-0000-0000EE540000}"/>
    <cellStyle name="Warning Text 36 12" xfId="21695" xr:uid="{00000000-0005-0000-0000-0000EF540000}"/>
    <cellStyle name="Warning Text 36 2" xfId="21696" xr:uid="{00000000-0005-0000-0000-0000F0540000}"/>
    <cellStyle name="Warning Text 36 2 2" xfId="21697" xr:uid="{00000000-0005-0000-0000-0000F1540000}"/>
    <cellStyle name="Warning Text 36 2 2 2" xfId="21698" xr:uid="{00000000-0005-0000-0000-0000F2540000}"/>
    <cellStyle name="Warning Text 36 2 3" xfId="21699" xr:uid="{00000000-0005-0000-0000-0000F3540000}"/>
    <cellStyle name="Warning Text 36 2 3 2" xfId="21700" xr:uid="{00000000-0005-0000-0000-0000F4540000}"/>
    <cellStyle name="Warning Text 36 2 4" xfId="21701" xr:uid="{00000000-0005-0000-0000-0000F5540000}"/>
    <cellStyle name="Warning Text 36 2 5" xfId="21702" xr:uid="{00000000-0005-0000-0000-0000F6540000}"/>
    <cellStyle name="Warning Text 36 3" xfId="21703" xr:uid="{00000000-0005-0000-0000-0000F7540000}"/>
    <cellStyle name="Warning Text 36 3 2" xfId="21704" xr:uid="{00000000-0005-0000-0000-0000F8540000}"/>
    <cellStyle name="Warning Text 36 3 2 2" xfId="21705" xr:uid="{00000000-0005-0000-0000-0000F9540000}"/>
    <cellStyle name="Warning Text 36 3 3" xfId="21706" xr:uid="{00000000-0005-0000-0000-0000FA540000}"/>
    <cellStyle name="Warning Text 36 3 3 2" xfId="21707" xr:uid="{00000000-0005-0000-0000-0000FB540000}"/>
    <cellStyle name="Warning Text 36 3 4" xfId="21708" xr:uid="{00000000-0005-0000-0000-0000FC540000}"/>
    <cellStyle name="Warning Text 36 4" xfId="21709" xr:uid="{00000000-0005-0000-0000-0000FD540000}"/>
    <cellStyle name="Warning Text 36 4 2" xfId="21710" xr:uid="{00000000-0005-0000-0000-0000FE540000}"/>
    <cellStyle name="Warning Text 36 4 2 2" xfId="21711" xr:uid="{00000000-0005-0000-0000-0000FF540000}"/>
    <cellStyle name="Warning Text 36 4 3" xfId="21712" xr:uid="{00000000-0005-0000-0000-000000550000}"/>
    <cellStyle name="Warning Text 36 4 3 2" xfId="21713" xr:uid="{00000000-0005-0000-0000-000001550000}"/>
    <cellStyle name="Warning Text 36 4 4" xfId="21714" xr:uid="{00000000-0005-0000-0000-000002550000}"/>
    <cellStyle name="Warning Text 36 5" xfId="21715" xr:uid="{00000000-0005-0000-0000-000003550000}"/>
    <cellStyle name="Warning Text 36 5 2" xfId="21716" xr:uid="{00000000-0005-0000-0000-000004550000}"/>
    <cellStyle name="Warning Text 36 5 2 2" xfId="21717" xr:uid="{00000000-0005-0000-0000-000005550000}"/>
    <cellStyle name="Warning Text 36 5 3" xfId="21718" xr:uid="{00000000-0005-0000-0000-000006550000}"/>
    <cellStyle name="Warning Text 36 5 3 2" xfId="21719" xr:uid="{00000000-0005-0000-0000-000007550000}"/>
    <cellStyle name="Warning Text 36 5 4" xfId="21720" xr:uid="{00000000-0005-0000-0000-000008550000}"/>
    <cellStyle name="Warning Text 36 5 4 2" xfId="21721" xr:uid="{00000000-0005-0000-0000-000009550000}"/>
    <cellStyle name="Warning Text 36 5 5" xfId="21722" xr:uid="{00000000-0005-0000-0000-00000A550000}"/>
    <cellStyle name="Warning Text 36 6" xfId="21723" xr:uid="{00000000-0005-0000-0000-00000B550000}"/>
    <cellStyle name="Warning Text 36 6 2" xfId="21724" xr:uid="{00000000-0005-0000-0000-00000C550000}"/>
    <cellStyle name="Warning Text 36 6 2 2" xfId="21725" xr:uid="{00000000-0005-0000-0000-00000D550000}"/>
    <cellStyle name="Warning Text 36 6 3" xfId="21726" xr:uid="{00000000-0005-0000-0000-00000E550000}"/>
    <cellStyle name="Warning Text 36 6 3 2" xfId="21727" xr:uid="{00000000-0005-0000-0000-00000F550000}"/>
    <cellStyle name="Warning Text 36 6 4" xfId="21728" xr:uid="{00000000-0005-0000-0000-000010550000}"/>
    <cellStyle name="Warning Text 36 7" xfId="21729" xr:uid="{00000000-0005-0000-0000-000011550000}"/>
    <cellStyle name="Warning Text 36 7 2" xfId="21730" xr:uid="{00000000-0005-0000-0000-000012550000}"/>
    <cellStyle name="Warning Text 36 8" xfId="21731" xr:uid="{00000000-0005-0000-0000-000013550000}"/>
    <cellStyle name="Warning Text 36 8 2" xfId="21732" xr:uid="{00000000-0005-0000-0000-000014550000}"/>
    <cellStyle name="Warning Text 36 9" xfId="21733" xr:uid="{00000000-0005-0000-0000-000015550000}"/>
    <cellStyle name="Warning Text 36 9 2" xfId="21734" xr:uid="{00000000-0005-0000-0000-000016550000}"/>
    <cellStyle name="Warning Text 37" xfId="21735" xr:uid="{00000000-0005-0000-0000-000017550000}"/>
    <cellStyle name="Warning Text 37 10" xfId="21736" xr:uid="{00000000-0005-0000-0000-000018550000}"/>
    <cellStyle name="Warning Text 37 11" xfId="21737" xr:uid="{00000000-0005-0000-0000-000019550000}"/>
    <cellStyle name="Warning Text 37 12" xfId="21738" xr:uid="{00000000-0005-0000-0000-00001A550000}"/>
    <cellStyle name="Warning Text 37 2" xfId="21739" xr:uid="{00000000-0005-0000-0000-00001B550000}"/>
    <cellStyle name="Warning Text 37 2 2" xfId="21740" xr:uid="{00000000-0005-0000-0000-00001C550000}"/>
    <cellStyle name="Warning Text 37 2 2 2" xfId="21741" xr:uid="{00000000-0005-0000-0000-00001D550000}"/>
    <cellStyle name="Warning Text 37 2 3" xfId="21742" xr:uid="{00000000-0005-0000-0000-00001E550000}"/>
    <cellStyle name="Warning Text 37 2 3 2" xfId="21743" xr:uid="{00000000-0005-0000-0000-00001F550000}"/>
    <cellStyle name="Warning Text 37 2 4" xfId="21744" xr:uid="{00000000-0005-0000-0000-000020550000}"/>
    <cellStyle name="Warning Text 37 2 5" xfId="21745" xr:uid="{00000000-0005-0000-0000-000021550000}"/>
    <cellStyle name="Warning Text 37 3" xfId="21746" xr:uid="{00000000-0005-0000-0000-000022550000}"/>
    <cellStyle name="Warning Text 37 3 2" xfId="21747" xr:uid="{00000000-0005-0000-0000-000023550000}"/>
    <cellStyle name="Warning Text 37 3 2 2" xfId="21748" xr:uid="{00000000-0005-0000-0000-000024550000}"/>
    <cellStyle name="Warning Text 37 3 3" xfId="21749" xr:uid="{00000000-0005-0000-0000-000025550000}"/>
    <cellStyle name="Warning Text 37 3 3 2" xfId="21750" xr:uid="{00000000-0005-0000-0000-000026550000}"/>
    <cellStyle name="Warning Text 37 3 4" xfId="21751" xr:uid="{00000000-0005-0000-0000-000027550000}"/>
    <cellStyle name="Warning Text 37 4" xfId="21752" xr:uid="{00000000-0005-0000-0000-000028550000}"/>
    <cellStyle name="Warning Text 37 4 2" xfId="21753" xr:uid="{00000000-0005-0000-0000-000029550000}"/>
    <cellStyle name="Warning Text 37 4 2 2" xfId="21754" xr:uid="{00000000-0005-0000-0000-00002A550000}"/>
    <cellStyle name="Warning Text 37 4 3" xfId="21755" xr:uid="{00000000-0005-0000-0000-00002B550000}"/>
    <cellStyle name="Warning Text 37 4 3 2" xfId="21756" xr:uid="{00000000-0005-0000-0000-00002C550000}"/>
    <cellStyle name="Warning Text 37 4 4" xfId="21757" xr:uid="{00000000-0005-0000-0000-00002D550000}"/>
    <cellStyle name="Warning Text 37 5" xfId="21758" xr:uid="{00000000-0005-0000-0000-00002E550000}"/>
    <cellStyle name="Warning Text 37 5 2" xfId="21759" xr:uid="{00000000-0005-0000-0000-00002F550000}"/>
    <cellStyle name="Warning Text 37 5 2 2" xfId="21760" xr:uid="{00000000-0005-0000-0000-000030550000}"/>
    <cellStyle name="Warning Text 37 5 3" xfId="21761" xr:uid="{00000000-0005-0000-0000-000031550000}"/>
    <cellStyle name="Warning Text 37 5 3 2" xfId="21762" xr:uid="{00000000-0005-0000-0000-000032550000}"/>
    <cellStyle name="Warning Text 37 5 4" xfId="21763" xr:uid="{00000000-0005-0000-0000-000033550000}"/>
    <cellStyle name="Warning Text 37 5 4 2" xfId="21764" xr:uid="{00000000-0005-0000-0000-000034550000}"/>
    <cellStyle name="Warning Text 37 5 5" xfId="21765" xr:uid="{00000000-0005-0000-0000-000035550000}"/>
    <cellStyle name="Warning Text 37 6" xfId="21766" xr:uid="{00000000-0005-0000-0000-000036550000}"/>
    <cellStyle name="Warning Text 37 6 2" xfId="21767" xr:uid="{00000000-0005-0000-0000-000037550000}"/>
    <cellStyle name="Warning Text 37 6 2 2" xfId="21768" xr:uid="{00000000-0005-0000-0000-000038550000}"/>
    <cellStyle name="Warning Text 37 6 3" xfId="21769" xr:uid="{00000000-0005-0000-0000-000039550000}"/>
    <cellStyle name="Warning Text 37 6 3 2" xfId="21770" xr:uid="{00000000-0005-0000-0000-00003A550000}"/>
    <cellStyle name="Warning Text 37 6 4" xfId="21771" xr:uid="{00000000-0005-0000-0000-00003B550000}"/>
    <cellStyle name="Warning Text 37 7" xfId="21772" xr:uid="{00000000-0005-0000-0000-00003C550000}"/>
    <cellStyle name="Warning Text 37 7 2" xfId="21773" xr:uid="{00000000-0005-0000-0000-00003D550000}"/>
    <cellStyle name="Warning Text 37 8" xfId="21774" xr:uid="{00000000-0005-0000-0000-00003E550000}"/>
    <cellStyle name="Warning Text 37 8 2" xfId="21775" xr:uid="{00000000-0005-0000-0000-00003F550000}"/>
    <cellStyle name="Warning Text 37 9" xfId="21776" xr:uid="{00000000-0005-0000-0000-000040550000}"/>
    <cellStyle name="Warning Text 37 9 2" xfId="21777" xr:uid="{00000000-0005-0000-0000-000041550000}"/>
    <cellStyle name="Warning Text 38" xfId="21778" xr:uid="{00000000-0005-0000-0000-000042550000}"/>
    <cellStyle name="Warning Text 38 10" xfId="21779" xr:uid="{00000000-0005-0000-0000-000043550000}"/>
    <cellStyle name="Warning Text 38 11" xfId="21780" xr:uid="{00000000-0005-0000-0000-000044550000}"/>
    <cellStyle name="Warning Text 38 12" xfId="21781" xr:uid="{00000000-0005-0000-0000-000045550000}"/>
    <cellStyle name="Warning Text 38 2" xfId="21782" xr:uid="{00000000-0005-0000-0000-000046550000}"/>
    <cellStyle name="Warning Text 38 2 2" xfId="21783" xr:uid="{00000000-0005-0000-0000-000047550000}"/>
    <cellStyle name="Warning Text 38 2 2 2" xfId="21784" xr:uid="{00000000-0005-0000-0000-000048550000}"/>
    <cellStyle name="Warning Text 38 2 3" xfId="21785" xr:uid="{00000000-0005-0000-0000-000049550000}"/>
    <cellStyle name="Warning Text 38 2 3 2" xfId="21786" xr:uid="{00000000-0005-0000-0000-00004A550000}"/>
    <cellStyle name="Warning Text 38 2 4" xfId="21787" xr:uid="{00000000-0005-0000-0000-00004B550000}"/>
    <cellStyle name="Warning Text 38 2 5" xfId="21788" xr:uid="{00000000-0005-0000-0000-00004C550000}"/>
    <cellStyle name="Warning Text 38 3" xfId="21789" xr:uid="{00000000-0005-0000-0000-00004D550000}"/>
    <cellStyle name="Warning Text 38 3 2" xfId="21790" xr:uid="{00000000-0005-0000-0000-00004E550000}"/>
    <cellStyle name="Warning Text 38 3 2 2" xfId="21791" xr:uid="{00000000-0005-0000-0000-00004F550000}"/>
    <cellStyle name="Warning Text 38 3 3" xfId="21792" xr:uid="{00000000-0005-0000-0000-000050550000}"/>
    <cellStyle name="Warning Text 38 3 3 2" xfId="21793" xr:uid="{00000000-0005-0000-0000-000051550000}"/>
    <cellStyle name="Warning Text 38 3 4" xfId="21794" xr:uid="{00000000-0005-0000-0000-000052550000}"/>
    <cellStyle name="Warning Text 38 4" xfId="21795" xr:uid="{00000000-0005-0000-0000-000053550000}"/>
    <cellStyle name="Warning Text 38 4 2" xfId="21796" xr:uid="{00000000-0005-0000-0000-000054550000}"/>
    <cellStyle name="Warning Text 38 4 2 2" xfId="21797" xr:uid="{00000000-0005-0000-0000-000055550000}"/>
    <cellStyle name="Warning Text 38 4 3" xfId="21798" xr:uid="{00000000-0005-0000-0000-000056550000}"/>
    <cellStyle name="Warning Text 38 4 3 2" xfId="21799" xr:uid="{00000000-0005-0000-0000-000057550000}"/>
    <cellStyle name="Warning Text 38 4 4" xfId="21800" xr:uid="{00000000-0005-0000-0000-000058550000}"/>
    <cellStyle name="Warning Text 38 5" xfId="21801" xr:uid="{00000000-0005-0000-0000-000059550000}"/>
    <cellStyle name="Warning Text 38 5 2" xfId="21802" xr:uid="{00000000-0005-0000-0000-00005A550000}"/>
    <cellStyle name="Warning Text 38 5 2 2" xfId="21803" xr:uid="{00000000-0005-0000-0000-00005B550000}"/>
    <cellStyle name="Warning Text 38 5 3" xfId="21804" xr:uid="{00000000-0005-0000-0000-00005C550000}"/>
    <cellStyle name="Warning Text 38 5 3 2" xfId="21805" xr:uid="{00000000-0005-0000-0000-00005D550000}"/>
    <cellStyle name="Warning Text 38 5 4" xfId="21806" xr:uid="{00000000-0005-0000-0000-00005E550000}"/>
    <cellStyle name="Warning Text 38 5 4 2" xfId="21807" xr:uid="{00000000-0005-0000-0000-00005F550000}"/>
    <cellStyle name="Warning Text 38 5 5" xfId="21808" xr:uid="{00000000-0005-0000-0000-000060550000}"/>
    <cellStyle name="Warning Text 38 6" xfId="21809" xr:uid="{00000000-0005-0000-0000-000061550000}"/>
    <cellStyle name="Warning Text 38 6 2" xfId="21810" xr:uid="{00000000-0005-0000-0000-000062550000}"/>
    <cellStyle name="Warning Text 38 6 2 2" xfId="21811" xr:uid="{00000000-0005-0000-0000-000063550000}"/>
    <cellStyle name="Warning Text 38 6 3" xfId="21812" xr:uid="{00000000-0005-0000-0000-000064550000}"/>
    <cellStyle name="Warning Text 38 6 3 2" xfId="21813" xr:uid="{00000000-0005-0000-0000-000065550000}"/>
    <cellStyle name="Warning Text 38 6 4" xfId="21814" xr:uid="{00000000-0005-0000-0000-000066550000}"/>
    <cellStyle name="Warning Text 38 7" xfId="21815" xr:uid="{00000000-0005-0000-0000-000067550000}"/>
    <cellStyle name="Warning Text 38 7 2" xfId="21816" xr:uid="{00000000-0005-0000-0000-000068550000}"/>
    <cellStyle name="Warning Text 38 8" xfId="21817" xr:uid="{00000000-0005-0000-0000-000069550000}"/>
    <cellStyle name="Warning Text 38 8 2" xfId="21818" xr:uid="{00000000-0005-0000-0000-00006A550000}"/>
    <cellStyle name="Warning Text 38 9" xfId="21819" xr:uid="{00000000-0005-0000-0000-00006B550000}"/>
    <cellStyle name="Warning Text 38 9 2" xfId="21820" xr:uid="{00000000-0005-0000-0000-00006C550000}"/>
    <cellStyle name="Warning Text 39" xfId="21821" xr:uid="{00000000-0005-0000-0000-00006D550000}"/>
    <cellStyle name="Warning Text 39 10" xfId="21822" xr:uid="{00000000-0005-0000-0000-00006E550000}"/>
    <cellStyle name="Warning Text 39 11" xfId="21823" xr:uid="{00000000-0005-0000-0000-00006F550000}"/>
    <cellStyle name="Warning Text 39 12" xfId="21824" xr:uid="{00000000-0005-0000-0000-000070550000}"/>
    <cellStyle name="Warning Text 39 2" xfId="21825" xr:uid="{00000000-0005-0000-0000-000071550000}"/>
    <cellStyle name="Warning Text 39 2 2" xfId="21826" xr:uid="{00000000-0005-0000-0000-000072550000}"/>
    <cellStyle name="Warning Text 39 2 2 2" xfId="21827" xr:uid="{00000000-0005-0000-0000-000073550000}"/>
    <cellStyle name="Warning Text 39 2 3" xfId="21828" xr:uid="{00000000-0005-0000-0000-000074550000}"/>
    <cellStyle name="Warning Text 39 2 3 2" xfId="21829" xr:uid="{00000000-0005-0000-0000-000075550000}"/>
    <cellStyle name="Warning Text 39 2 4" xfId="21830" xr:uid="{00000000-0005-0000-0000-000076550000}"/>
    <cellStyle name="Warning Text 39 2 5" xfId="21831" xr:uid="{00000000-0005-0000-0000-000077550000}"/>
    <cellStyle name="Warning Text 39 3" xfId="21832" xr:uid="{00000000-0005-0000-0000-000078550000}"/>
    <cellStyle name="Warning Text 39 3 2" xfId="21833" xr:uid="{00000000-0005-0000-0000-000079550000}"/>
    <cellStyle name="Warning Text 39 3 2 2" xfId="21834" xr:uid="{00000000-0005-0000-0000-00007A550000}"/>
    <cellStyle name="Warning Text 39 3 3" xfId="21835" xr:uid="{00000000-0005-0000-0000-00007B550000}"/>
    <cellStyle name="Warning Text 39 3 3 2" xfId="21836" xr:uid="{00000000-0005-0000-0000-00007C550000}"/>
    <cellStyle name="Warning Text 39 3 4" xfId="21837" xr:uid="{00000000-0005-0000-0000-00007D550000}"/>
    <cellStyle name="Warning Text 39 4" xfId="21838" xr:uid="{00000000-0005-0000-0000-00007E550000}"/>
    <cellStyle name="Warning Text 39 4 2" xfId="21839" xr:uid="{00000000-0005-0000-0000-00007F550000}"/>
    <cellStyle name="Warning Text 39 4 2 2" xfId="21840" xr:uid="{00000000-0005-0000-0000-000080550000}"/>
    <cellStyle name="Warning Text 39 4 3" xfId="21841" xr:uid="{00000000-0005-0000-0000-000081550000}"/>
    <cellStyle name="Warning Text 39 4 3 2" xfId="21842" xr:uid="{00000000-0005-0000-0000-000082550000}"/>
    <cellStyle name="Warning Text 39 4 4" xfId="21843" xr:uid="{00000000-0005-0000-0000-000083550000}"/>
    <cellStyle name="Warning Text 39 5" xfId="21844" xr:uid="{00000000-0005-0000-0000-000084550000}"/>
    <cellStyle name="Warning Text 39 5 2" xfId="21845" xr:uid="{00000000-0005-0000-0000-000085550000}"/>
    <cellStyle name="Warning Text 39 5 2 2" xfId="21846" xr:uid="{00000000-0005-0000-0000-000086550000}"/>
    <cellStyle name="Warning Text 39 5 3" xfId="21847" xr:uid="{00000000-0005-0000-0000-000087550000}"/>
    <cellStyle name="Warning Text 39 5 3 2" xfId="21848" xr:uid="{00000000-0005-0000-0000-000088550000}"/>
    <cellStyle name="Warning Text 39 5 4" xfId="21849" xr:uid="{00000000-0005-0000-0000-000089550000}"/>
    <cellStyle name="Warning Text 39 5 4 2" xfId="21850" xr:uid="{00000000-0005-0000-0000-00008A550000}"/>
    <cellStyle name="Warning Text 39 5 5" xfId="21851" xr:uid="{00000000-0005-0000-0000-00008B550000}"/>
    <cellStyle name="Warning Text 39 6" xfId="21852" xr:uid="{00000000-0005-0000-0000-00008C550000}"/>
    <cellStyle name="Warning Text 39 6 2" xfId="21853" xr:uid="{00000000-0005-0000-0000-00008D550000}"/>
    <cellStyle name="Warning Text 39 6 2 2" xfId="21854" xr:uid="{00000000-0005-0000-0000-00008E550000}"/>
    <cellStyle name="Warning Text 39 6 3" xfId="21855" xr:uid="{00000000-0005-0000-0000-00008F550000}"/>
    <cellStyle name="Warning Text 39 6 3 2" xfId="21856" xr:uid="{00000000-0005-0000-0000-000090550000}"/>
    <cellStyle name="Warning Text 39 6 4" xfId="21857" xr:uid="{00000000-0005-0000-0000-000091550000}"/>
    <cellStyle name="Warning Text 39 7" xfId="21858" xr:uid="{00000000-0005-0000-0000-000092550000}"/>
    <cellStyle name="Warning Text 39 7 2" xfId="21859" xr:uid="{00000000-0005-0000-0000-000093550000}"/>
    <cellStyle name="Warning Text 39 8" xfId="21860" xr:uid="{00000000-0005-0000-0000-000094550000}"/>
    <cellStyle name="Warning Text 39 8 2" xfId="21861" xr:uid="{00000000-0005-0000-0000-000095550000}"/>
    <cellStyle name="Warning Text 39 9" xfId="21862" xr:uid="{00000000-0005-0000-0000-000096550000}"/>
    <cellStyle name="Warning Text 39 9 2" xfId="21863" xr:uid="{00000000-0005-0000-0000-000097550000}"/>
    <cellStyle name="Warning Text 4" xfId="21864" xr:uid="{00000000-0005-0000-0000-000098550000}"/>
    <cellStyle name="Warning Text 4 10" xfId="21865" xr:uid="{00000000-0005-0000-0000-000099550000}"/>
    <cellStyle name="Warning Text 4 10 2" xfId="21866" xr:uid="{00000000-0005-0000-0000-00009A550000}"/>
    <cellStyle name="Warning Text 4 11" xfId="21867" xr:uid="{00000000-0005-0000-0000-00009B550000}"/>
    <cellStyle name="Warning Text 4 12" xfId="21868" xr:uid="{00000000-0005-0000-0000-00009C550000}"/>
    <cellStyle name="Warning Text 4 13" xfId="21869" xr:uid="{00000000-0005-0000-0000-00009D550000}"/>
    <cellStyle name="Warning Text 4 2" xfId="21870" xr:uid="{00000000-0005-0000-0000-00009E550000}"/>
    <cellStyle name="Warning Text 4 2 10" xfId="21871" xr:uid="{00000000-0005-0000-0000-00009F550000}"/>
    <cellStyle name="Warning Text 4 2 2" xfId="21872" xr:uid="{00000000-0005-0000-0000-0000A0550000}"/>
    <cellStyle name="Warning Text 4 2 2 2" xfId="21873" xr:uid="{00000000-0005-0000-0000-0000A1550000}"/>
    <cellStyle name="Warning Text 4 2 2 2 2" xfId="21874" xr:uid="{00000000-0005-0000-0000-0000A2550000}"/>
    <cellStyle name="Warning Text 4 2 2 3" xfId="21875" xr:uid="{00000000-0005-0000-0000-0000A3550000}"/>
    <cellStyle name="Warning Text 4 2 2 3 2" xfId="21876" xr:uid="{00000000-0005-0000-0000-0000A4550000}"/>
    <cellStyle name="Warning Text 4 2 2 4" xfId="21877" xr:uid="{00000000-0005-0000-0000-0000A5550000}"/>
    <cellStyle name="Warning Text 4 2 3" xfId="21878" xr:uid="{00000000-0005-0000-0000-0000A6550000}"/>
    <cellStyle name="Warning Text 4 2 3 2" xfId="21879" xr:uid="{00000000-0005-0000-0000-0000A7550000}"/>
    <cellStyle name="Warning Text 4 2 3 2 2" xfId="21880" xr:uid="{00000000-0005-0000-0000-0000A8550000}"/>
    <cellStyle name="Warning Text 4 2 3 3" xfId="21881" xr:uid="{00000000-0005-0000-0000-0000A9550000}"/>
    <cellStyle name="Warning Text 4 2 3 3 2" xfId="21882" xr:uid="{00000000-0005-0000-0000-0000AA550000}"/>
    <cellStyle name="Warning Text 4 2 3 4" xfId="21883" xr:uid="{00000000-0005-0000-0000-0000AB550000}"/>
    <cellStyle name="Warning Text 4 2 4" xfId="21884" xr:uid="{00000000-0005-0000-0000-0000AC550000}"/>
    <cellStyle name="Warning Text 4 2 4 2" xfId="21885" xr:uid="{00000000-0005-0000-0000-0000AD550000}"/>
    <cellStyle name="Warning Text 4 2 4 2 2" xfId="21886" xr:uid="{00000000-0005-0000-0000-0000AE550000}"/>
    <cellStyle name="Warning Text 4 2 4 3" xfId="21887" xr:uid="{00000000-0005-0000-0000-0000AF550000}"/>
    <cellStyle name="Warning Text 4 2 4 3 2" xfId="21888" xr:uid="{00000000-0005-0000-0000-0000B0550000}"/>
    <cellStyle name="Warning Text 4 2 4 4" xfId="21889" xr:uid="{00000000-0005-0000-0000-0000B1550000}"/>
    <cellStyle name="Warning Text 4 2 4 4 2" xfId="21890" xr:uid="{00000000-0005-0000-0000-0000B2550000}"/>
    <cellStyle name="Warning Text 4 2 4 5" xfId="21891" xr:uid="{00000000-0005-0000-0000-0000B3550000}"/>
    <cellStyle name="Warning Text 4 2 5" xfId="21892" xr:uid="{00000000-0005-0000-0000-0000B4550000}"/>
    <cellStyle name="Warning Text 4 2 5 2" xfId="21893" xr:uid="{00000000-0005-0000-0000-0000B5550000}"/>
    <cellStyle name="Warning Text 4 2 5 2 2" xfId="21894" xr:uid="{00000000-0005-0000-0000-0000B6550000}"/>
    <cellStyle name="Warning Text 4 2 5 3" xfId="21895" xr:uid="{00000000-0005-0000-0000-0000B7550000}"/>
    <cellStyle name="Warning Text 4 2 5 3 2" xfId="21896" xr:uid="{00000000-0005-0000-0000-0000B8550000}"/>
    <cellStyle name="Warning Text 4 2 5 4" xfId="21897" xr:uid="{00000000-0005-0000-0000-0000B9550000}"/>
    <cellStyle name="Warning Text 4 2 6" xfId="21898" xr:uid="{00000000-0005-0000-0000-0000BA550000}"/>
    <cellStyle name="Warning Text 4 2 6 2" xfId="21899" xr:uid="{00000000-0005-0000-0000-0000BB550000}"/>
    <cellStyle name="Warning Text 4 2 7" xfId="21900" xr:uid="{00000000-0005-0000-0000-0000BC550000}"/>
    <cellStyle name="Warning Text 4 2 7 2" xfId="21901" xr:uid="{00000000-0005-0000-0000-0000BD550000}"/>
    <cellStyle name="Warning Text 4 2 8" xfId="21902" xr:uid="{00000000-0005-0000-0000-0000BE550000}"/>
    <cellStyle name="Warning Text 4 2 8 2" xfId="21903" xr:uid="{00000000-0005-0000-0000-0000BF550000}"/>
    <cellStyle name="Warning Text 4 2 9" xfId="21904" xr:uid="{00000000-0005-0000-0000-0000C0550000}"/>
    <cellStyle name="Warning Text 4 3" xfId="21905" xr:uid="{00000000-0005-0000-0000-0000C1550000}"/>
    <cellStyle name="Warning Text 4 3 2" xfId="21906" xr:uid="{00000000-0005-0000-0000-0000C2550000}"/>
    <cellStyle name="Warning Text 4 3 2 2" xfId="21907" xr:uid="{00000000-0005-0000-0000-0000C3550000}"/>
    <cellStyle name="Warning Text 4 3 3" xfId="21908" xr:uid="{00000000-0005-0000-0000-0000C4550000}"/>
    <cellStyle name="Warning Text 4 3 3 2" xfId="21909" xr:uid="{00000000-0005-0000-0000-0000C5550000}"/>
    <cellStyle name="Warning Text 4 3 4" xfId="21910" xr:uid="{00000000-0005-0000-0000-0000C6550000}"/>
    <cellStyle name="Warning Text 4 3 5" xfId="21911" xr:uid="{00000000-0005-0000-0000-0000C7550000}"/>
    <cellStyle name="Warning Text 4 4" xfId="21912" xr:uid="{00000000-0005-0000-0000-0000C8550000}"/>
    <cellStyle name="Warning Text 4 4 2" xfId="21913" xr:uid="{00000000-0005-0000-0000-0000C9550000}"/>
    <cellStyle name="Warning Text 4 4 2 2" xfId="21914" xr:uid="{00000000-0005-0000-0000-0000CA550000}"/>
    <cellStyle name="Warning Text 4 4 3" xfId="21915" xr:uid="{00000000-0005-0000-0000-0000CB550000}"/>
    <cellStyle name="Warning Text 4 4 3 2" xfId="21916" xr:uid="{00000000-0005-0000-0000-0000CC550000}"/>
    <cellStyle name="Warning Text 4 4 4" xfId="21917" xr:uid="{00000000-0005-0000-0000-0000CD550000}"/>
    <cellStyle name="Warning Text 4 5" xfId="21918" xr:uid="{00000000-0005-0000-0000-0000CE550000}"/>
    <cellStyle name="Warning Text 4 5 2" xfId="21919" xr:uid="{00000000-0005-0000-0000-0000CF550000}"/>
    <cellStyle name="Warning Text 4 5 2 2" xfId="21920" xr:uid="{00000000-0005-0000-0000-0000D0550000}"/>
    <cellStyle name="Warning Text 4 5 3" xfId="21921" xr:uid="{00000000-0005-0000-0000-0000D1550000}"/>
    <cellStyle name="Warning Text 4 5 3 2" xfId="21922" xr:uid="{00000000-0005-0000-0000-0000D2550000}"/>
    <cellStyle name="Warning Text 4 5 4" xfId="21923" xr:uid="{00000000-0005-0000-0000-0000D3550000}"/>
    <cellStyle name="Warning Text 4 6" xfId="21924" xr:uid="{00000000-0005-0000-0000-0000D4550000}"/>
    <cellStyle name="Warning Text 4 6 2" xfId="21925" xr:uid="{00000000-0005-0000-0000-0000D5550000}"/>
    <cellStyle name="Warning Text 4 6 2 2" xfId="21926" xr:uid="{00000000-0005-0000-0000-0000D6550000}"/>
    <cellStyle name="Warning Text 4 6 3" xfId="21927" xr:uid="{00000000-0005-0000-0000-0000D7550000}"/>
    <cellStyle name="Warning Text 4 6 3 2" xfId="21928" xr:uid="{00000000-0005-0000-0000-0000D8550000}"/>
    <cellStyle name="Warning Text 4 6 4" xfId="21929" xr:uid="{00000000-0005-0000-0000-0000D9550000}"/>
    <cellStyle name="Warning Text 4 6 4 2" xfId="21930" xr:uid="{00000000-0005-0000-0000-0000DA550000}"/>
    <cellStyle name="Warning Text 4 6 5" xfId="21931" xr:uid="{00000000-0005-0000-0000-0000DB550000}"/>
    <cellStyle name="Warning Text 4 7" xfId="21932" xr:uid="{00000000-0005-0000-0000-0000DC550000}"/>
    <cellStyle name="Warning Text 4 7 2" xfId="21933" xr:uid="{00000000-0005-0000-0000-0000DD550000}"/>
    <cellStyle name="Warning Text 4 7 2 2" xfId="21934" xr:uid="{00000000-0005-0000-0000-0000DE550000}"/>
    <cellStyle name="Warning Text 4 7 3" xfId="21935" xr:uid="{00000000-0005-0000-0000-0000DF550000}"/>
    <cellStyle name="Warning Text 4 7 3 2" xfId="21936" xr:uid="{00000000-0005-0000-0000-0000E0550000}"/>
    <cellStyle name="Warning Text 4 7 4" xfId="21937" xr:uid="{00000000-0005-0000-0000-0000E1550000}"/>
    <cellStyle name="Warning Text 4 8" xfId="21938" xr:uid="{00000000-0005-0000-0000-0000E2550000}"/>
    <cellStyle name="Warning Text 4 8 2" xfId="21939" xr:uid="{00000000-0005-0000-0000-0000E3550000}"/>
    <cellStyle name="Warning Text 4 9" xfId="21940" xr:uid="{00000000-0005-0000-0000-0000E4550000}"/>
    <cellStyle name="Warning Text 4 9 2" xfId="21941" xr:uid="{00000000-0005-0000-0000-0000E5550000}"/>
    <cellStyle name="Warning Text 40" xfId="21942" xr:uid="{00000000-0005-0000-0000-0000E6550000}"/>
    <cellStyle name="Warning Text 40 10" xfId="21943" xr:uid="{00000000-0005-0000-0000-0000E7550000}"/>
    <cellStyle name="Warning Text 40 11" xfId="21944" xr:uid="{00000000-0005-0000-0000-0000E8550000}"/>
    <cellStyle name="Warning Text 40 12" xfId="21945" xr:uid="{00000000-0005-0000-0000-0000E9550000}"/>
    <cellStyle name="Warning Text 40 2" xfId="21946" xr:uid="{00000000-0005-0000-0000-0000EA550000}"/>
    <cellStyle name="Warning Text 40 2 2" xfId="21947" xr:uid="{00000000-0005-0000-0000-0000EB550000}"/>
    <cellStyle name="Warning Text 40 2 2 2" xfId="21948" xr:uid="{00000000-0005-0000-0000-0000EC550000}"/>
    <cellStyle name="Warning Text 40 2 3" xfId="21949" xr:uid="{00000000-0005-0000-0000-0000ED550000}"/>
    <cellStyle name="Warning Text 40 2 3 2" xfId="21950" xr:uid="{00000000-0005-0000-0000-0000EE550000}"/>
    <cellStyle name="Warning Text 40 2 4" xfId="21951" xr:uid="{00000000-0005-0000-0000-0000EF550000}"/>
    <cellStyle name="Warning Text 40 2 5" xfId="21952" xr:uid="{00000000-0005-0000-0000-0000F0550000}"/>
    <cellStyle name="Warning Text 40 3" xfId="21953" xr:uid="{00000000-0005-0000-0000-0000F1550000}"/>
    <cellStyle name="Warning Text 40 3 2" xfId="21954" xr:uid="{00000000-0005-0000-0000-0000F2550000}"/>
    <cellStyle name="Warning Text 40 3 2 2" xfId="21955" xr:uid="{00000000-0005-0000-0000-0000F3550000}"/>
    <cellStyle name="Warning Text 40 3 3" xfId="21956" xr:uid="{00000000-0005-0000-0000-0000F4550000}"/>
    <cellStyle name="Warning Text 40 3 3 2" xfId="21957" xr:uid="{00000000-0005-0000-0000-0000F5550000}"/>
    <cellStyle name="Warning Text 40 3 4" xfId="21958" xr:uid="{00000000-0005-0000-0000-0000F6550000}"/>
    <cellStyle name="Warning Text 40 4" xfId="21959" xr:uid="{00000000-0005-0000-0000-0000F7550000}"/>
    <cellStyle name="Warning Text 40 4 2" xfId="21960" xr:uid="{00000000-0005-0000-0000-0000F8550000}"/>
    <cellStyle name="Warning Text 40 4 2 2" xfId="21961" xr:uid="{00000000-0005-0000-0000-0000F9550000}"/>
    <cellStyle name="Warning Text 40 4 3" xfId="21962" xr:uid="{00000000-0005-0000-0000-0000FA550000}"/>
    <cellStyle name="Warning Text 40 4 3 2" xfId="21963" xr:uid="{00000000-0005-0000-0000-0000FB550000}"/>
    <cellStyle name="Warning Text 40 4 4" xfId="21964" xr:uid="{00000000-0005-0000-0000-0000FC550000}"/>
    <cellStyle name="Warning Text 40 5" xfId="21965" xr:uid="{00000000-0005-0000-0000-0000FD550000}"/>
    <cellStyle name="Warning Text 40 5 2" xfId="21966" xr:uid="{00000000-0005-0000-0000-0000FE550000}"/>
    <cellStyle name="Warning Text 40 5 2 2" xfId="21967" xr:uid="{00000000-0005-0000-0000-0000FF550000}"/>
    <cellStyle name="Warning Text 40 5 3" xfId="21968" xr:uid="{00000000-0005-0000-0000-000000560000}"/>
    <cellStyle name="Warning Text 40 5 3 2" xfId="21969" xr:uid="{00000000-0005-0000-0000-000001560000}"/>
    <cellStyle name="Warning Text 40 5 4" xfId="21970" xr:uid="{00000000-0005-0000-0000-000002560000}"/>
    <cellStyle name="Warning Text 40 5 4 2" xfId="21971" xr:uid="{00000000-0005-0000-0000-000003560000}"/>
    <cellStyle name="Warning Text 40 5 5" xfId="21972" xr:uid="{00000000-0005-0000-0000-000004560000}"/>
    <cellStyle name="Warning Text 40 6" xfId="21973" xr:uid="{00000000-0005-0000-0000-000005560000}"/>
    <cellStyle name="Warning Text 40 6 2" xfId="21974" xr:uid="{00000000-0005-0000-0000-000006560000}"/>
    <cellStyle name="Warning Text 40 6 2 2" xfId="21975" xr:uid="{00000000-0005-0000-0000-000007560000}"/>
    <cellStyle name="Warning Text 40 6 3" xfId="21976" xr:uid="{00000000-0005-0000-0000-000008560000}"/>
    <cellStyle name="Warning Text 40 6 3 2" xfId="21977" xr:uid="{00000000-0005-0000-0000-000009560000}"/>
    <cellStyle name="Warning Text 40 6 4" xfId="21978" xr:uid="{00000000-0005-0000-0000-00000A560000}"/>
    <cellStyle name="Warning Text 40 7" xfId="21979" xr:uid="{00000000-0005-0000-0000-00000B560000}"/>
    <cellStyle name="Warning Text 40 7 2" xfId="21980" xr:uid="{00000000-0005-0000-0000-00000C560000}"/>
    <cellStyle name="Warning Text 40 8" xfId="21981" xr:uid="{00000000-0005-0000-0000-00000D560000}"/>
    <cellStyle name="Warning Text 40 8 2" xfId="21982" xr:uid="{00000000-0005-0000-0000-00000E560000}"/>
    <cellStyle name="Warning Text 40 9" xfId="21983" xr:uid="{00000000-0005-0000-0000-00000F560000}"/>
    <cellStyle name="Warning Text 40 9 2" xfId="21984" xr:uid="{00000000-0005-0000-0000-000010560000}"/>
    <cellStyle name="Warning Text 41" xfId="21985" xr:uid="{00000000-0005-0000-0000-000011560000}"/>
    <cellStyle name="Warning Text 41 10" xfId="21986" xr:uid="{00000000-0005-0000-0000-000012560000}"/>
    <cellStyle name="Warning Text 41 11" xfId="21987" xr:uid="{00000000-0005-0000-0000-000013560000}"/>
    <cellStyle name="Warning Text 41 12" xfId="21988" xr:uid="{00000000-0005-0000-0000-000014560000}"/>
    <cellStyle name="Warning Text 41 2" xfId="21989" xr:uid="{00000000-0005-0000-0000-000015560000}"/>
    <cellStyle name="Warning Text 41 2 2" xfId="21990" xr:uid="{00000000-0005-0000-0000-000016560000}"/>
    <cellStyle name="Warning Text 41 2 2 2" xfId="21991" xr:uid="{00000000-0005-0000-0000-000017560000}"/>
    <cellStyle name="Warning Text 41 2 3" xfId="21992" xr:uid="{00000000-0005-0000-0000-000018560000}"/>
    <cellStyle name="Warning Text 41 2 3 2" xfId="21993" xr:uid="{00000000-0005-0000-0000-000019560000}"/>
    <cellStyle name="Warning Text 41 2 4" xfId="21994" xr:uid="{00000000-0005-0000-0000-00001A560000}"/>
    <cellStyle name="Warning Text 41 2 5" xfId="21995" xr:uid="{00000000-0005-0000-0000-00001B560000}"/>
    <cellStyle name="Warning Text 41 3" xfId="21996" xr:uid="{00000000-0005-0000-0000-00001C560000}"/>
    <cellStyle name="Warning Text 41 3 2" xfId="21997" xr:uid="{00000000-0005-0000-0000-00001D560000}"/>
    <cellStyle name="Warning Text 41 3 2 2" xfId="21998" xr:uid="{00000000-0005-0000-0000-00001E560000}"/>
    <cellStyle name="Warning Text 41 3 3" xfId="21999" xr:uid="{00000000-0005-0000-0000-00001F560000}"/>
    <cellStyle name="Warning Text 41 3 3 2" xfId="22000" xr:uid="{00000000-0005-0000-0000-000020560000}"/>
    <cellStyle name="Warning Text 41 3 4" xfId="22001" xr:uid="{00000000-0005-0000-0000-000021560000}"/>
    <cellStyle name="Warning Text 41 4" xfId="22002" xr:uid="{00000000-0005-0000-0000-000022560000}"/>
    <cellStyle name="Warning Text 41 4 2" xfId="22003" xr:uid="{00000000-0005-0000-0000-000023560000}"/>
    <cellStyle name="Warning Text 41 4 2 2" xfId="22004" xr:uid="{00000000-0005-0000-0000-000024560000}"/>
    <cellStyle name="Warning Text 41 4 3" xfId="22005" xr:uid="{00000000-0005-0000-0000-000025560000}"/>
    <cellStyle name="Warning Text 41 4 3 2" xfId="22006" xr:uid="{00000000-0005-0000-0000-000026560000}"/>
    <cellStyle name="Warning Text 41 4 4" xfId="22007" xr:uid="{00000000-0005-0000-0000-000027560000}"/>
    <cellStyle name="Warning Text 41 5" xfId="22008" xr:uid="{00000000-0005-0000-0000-000028560000}"/>
    <cellStyle name="Warning Text 41 5 2" xfId="22009" xr:uid="{00000000-0005-0000-0000-000029560000}"/>
    <cellStyle name="Warning Text 41 5 2 2" xfId="22010" xr:uid="{00000000-0005-0000-0000-00002A560000}"/>
    <cellStyle name="Warning Text 41 5 3" xfId="22011" xr:uid="{00000000-0005-0000-0000-00002B560000}"/>
    <cellStyle name="Warning Text 41 5 3 2" xfId="22012" xr:uid="{00000000-0005-0000-0000-00002C560000}"/>
    <cellStyle name="Warning Text 41 5 4" xfId="22013" xr:uid="{00000000-0005-0000-0000-00002D560000}"/>
    <cellStyle name="Warning Text 41 5 4 2" xfId="22014" xr:uid="{00000000-0005-0000-0000-00002E560000}"/>
    <cellStyle name="Warning Text 41 5 5" xfId="22015" xr:uid="{00000000-0005-0000-0000-00002F560000}"/>
    <cellStyle name="Warning Text 41 6" xfId="22016" xr:uid="{00000000-0005-0000-0000-000030560000}"/>
    <cellStyle name="Warning Text 41 6 2" xfId="22017" xr:uid="{00000000-0005-0000-0000-000031560000}"/>
    <cellStyle name="Warning Text 41 6 2 2" xfId="22018" xr:uid="{00000000-0005-0000-0000-000032560000}"/>
    <cellStyle name="Warning Text 41 6 3" xfId="22019" xr:uid="{00000000-0005-0000-0000-000033560000}"/>
    <cellStyle name="Warning Text 41 6 3 2" xfId="22020" xr:uid="{00000000-0005-0000-0000-000034560000}"/>
    <cellStyle name="Warning Text 41 6 4" xfId="22021" xr:uid="{00000000-0005-0000-0000-000035560000}"/>
    <cellStyle name="Warning Text 41 7" xfId="22022" xr:uid="{00000000-0005-0000-0000-000036560000}"/>
    <cellStyle name="Warning Text 41 7 2" xfId="22023" xr:uid="{00000000-0005-0000-0000-000037560000}"/>
    <cellStyle name="Warning Text 41 8" xfId="22024" xr:uid="{00000000-0005-0000-0000-000038560000}"/>
    <cellStyle name="Warning Text 41 8 2" xfId="22025" xr:uid="{00000000-0005-0000-0000-000039560000}"/>
    <cellStyle name="Warning Text 41 9" xfId="22026" xr:uid="{00000000-0005-0000-0000-00003A560000}"/>
    <cellStyle name="Warning Text 41 9 2" xfId="22027" xr:uid="{00000000-0005-0000-0000-00003B560000}"/>
    <cellStyle name="Warning Text 5" xfId="22028" xr:uid="{00000000-0005-0000-0000-00003C560000}"/>
    <cellStyle name="Warning Text 5 10" xfId="22029" xr:uid="{00000000-0005-0000-0000-00003D560000}"/>
    <cellStyle name="Warning Text 5 10 2" xfId="22030" xr:uid="{00000000-0005-0000-0000-00003E560000}"/>
    <cellStyle name="Warning Text 5 11" xfId="22031" xr:uid="{00000000-0005-0000-0000-00003F560000}"/>
    <cellStyle name="Warning Text 5 12" xfId="22032" xr:uid="{00000000-0005-0000-0000-000040560000}"/>
    <cellStyle name="Warning Text 5 13" xfId="22033" xr:uid="{00000000-0005-0000-0000-000041560000}"/>
    <cellStyle name="Warning Text 5 2" xfId="22034" xr:uid="{00000000-0005-0000-0000-000042560000}"/>
    <cellStyle name="Warning Text 5 2 10" xfId="22035" xr:uid="{00000000-0005-0000-0000-000043560000}"/>
    <cellStyle name="Warning Text 5 2 2" xfId="22036" xr:uid="{00000000-0005-0000-0000-000044560000}"/>
    <cellStyle name="Warning Text 5 2 2 2" xfId="22037" xr:uid="{00000000-0005-0000-0000-000045560000}"/>
    <cellStyle name="Warning Text 5 2 2 2 2" xfId="22038" xr:uid="{00000000-0005-0000-0000-000046560000}"/>
    <cellStyle name="Warning Text 5 2 2 3" xfId="22039" xr:uid="{00000000-0005-0000-0000-000047560000}"/>
    <cellStyle name="Warning Text 5 2 2 3 2" xfId="22040" xr:uid="{00000000-0005-0000-0000-000048560000}"/>
    <cellStyle name="Warning Text 5 2 2 4" xfId="22041" xr:uid="{00000000-0005-0000-0000-000049560000}"/>
    <cellStyle name="Warning Text 5 2 3" xfId="22042" xr:uid="{00000000-0005-0000-0000-00004A560000}"/>
    <cellStyle name="Warning Text 5 2 3 2" xfId="22043" xr:uid="{00000000-0005-0000-0000-00004B560000}"/>
    <cellStyle name="Warning Text 5 2 3 2 2" xfId="22044" xr:uid="{00000000-0005-0000-0000-00004C560000}"/>
    <cellStyle name="Warning Text 5 2 3 3" xfId="22045" xr:uid="{00000000-0005-0000-0000-00004D560000}"/>
    <cellStyle name="Warning Text 5 2 3 3 2" xfId="22046" xr:uid="{00000000-0005-0000-0000-00004E560000}"/>
    <cellStyle name="Warning Text 5 2 3 4" xfId="22047" xr:uid="{00000000-0005-0000-0000-00004F560000}"/>
    <cellStyle name="Warning Text 5 2 4" xfId="22048" xr:uid="{00000000-0005-0000-0000-000050560000}"/>
    <cellStyle name="Warning Text 5 2 4 2" xfId="22049" xr:uid="{00000000-0005-0000-0000-000051560000}"/>
    <cellStyle name="Warning Text 5 2 4 2 2" xfId="22050" xr:uid="{00000000-0005-0000-0000-000052560000}"/>
    <cellStyle name="Warning Text 5 2 4 3" xfId="22051" xr:uid="{00000000-0005-0000-0000-000053560000}"/>
    <cellStyle name="Warning Text 5 2 4 3 2" xfId="22052" xr:uid="{00000000-0005-0000-0000-000054560000}"/>
    <cellStyle name="Warning Text 5 2 4 4" xfId="22053" xr:uid="{00000000-0005-0000-0000-000055560000}"/>
    <cellStyle name="Warning Text 5 2 4 4 2" xfId="22054" xr:uid="{00000000-0005-0000-0000-000056560000}"/>
    <cellStyle name="Warning Text 5 2 4 5" xfId="22055" xr:uid="{00000000-0005-0000-0000-000057560000}"/>
    <cellStyle name="Warning Text 5 2 5" xfId="22056" xr:uid="{00000000-0005-0000-0000-000058560000}"/>
    <cellStyle name="Warning Text 5 2 5 2" xfId="22057" xr:uid="{00000000-0005-0000-0000-000059560000}"/>
    <cellStyle name="Warning Text 5 2 5 2 2" xfId="22058" xr:uid="{00000000-0005-0000-0000-00005A560000}"/>
    <cellStyle name="Warning Text 5 2 5 3" xfId="22059" xr:uid="{00000000-0005-0000-0000-00005B560000}"/>
    <cellStyle name="Warning Text 5 2 5 3 2" xfId="22060" xr:uid="{00000000-0005-0000-0000-00005C560000}"/>
    <cellStyle name="Warning Text 5 2 5 4" xfId="22061" xr:uid="{00000000-0005-0000-0000-00005D560000}"/>
    <cellStyle name="Warning Text 5 2 6" xfId="22062" xr:uid="{00000000-0005-0000-0000-00005E560000}"/>
    <cellStyle name="Warning Text 5 2 6 2" xfId="22063" xr:uid="{00000000-0005-0000-0000-00005F560000}"/>
    <cellStyle name="Warning Text 5 2 7" xfId="22064" xr:uid="{00000000-0005-0000-0000-000060560000}"/>
    <cellStyle name="Warning Text 5 2 7 2" xfId="22065" xr:uid="{00000000-0005-0000-0000-000061560000}"/>
    <cellStyle name="Warning Text 5 2 8" xfId="22066" xr:uid="{00000000-0005-0000-0000-000062560000}"/>
    <cellStyle name="Warning Text 5 2 8 2" xfId="22067" xr:uid="{00000000-0005-0000-0000-000063560000}"/>
    <cellStyle name="Warning Text 5 2 9" xfId="22068" xr:uid="{00000000-0005-0000-0000-000064560000}"/>
    <cellStyle name="Warning Text 5 3" xfId="22069" xr:uid="{00000000-0005-0000-0000-000065560000}"/>
    <cellStyle name="Warning Text 5 3 2" xfId="22070" xr:uid="{00000000-0005-0000-0000-000066560000}"/>
    <cellStyle name="Warning Text 5 3 2 2" xfId="22071" xr:uid="{00000000-0005-0000-0000-000067560000}"/>
    <cellStyle name="Warning Text 5 3 3" xfId="22072" xr:uid="{00000000-0005-0000-0000-000068560000}"/>
    <cellStyle name="Warning Text 5 3 3 2" xfId="22073" xr:uid="{00000000-0005-0000-0000-000069560000}"/>
    <cellStyle name="Warning Text 5 3 4" xfId="22074" xr:uid="{00000000-0005-0000-0000-00006A560000}"/>
    <cellStyle name="Warning Text 5 3 5" xfId="22075" xr:uid="{00000000-0005-0000-0000-00006B560000}"/>
    <cellStyle name="Warning Text 5 4" xfId="22076" xr:uid="{00000000-0005-0000-0000-00006C560000}"/>
    <cellStyle name="Warning Text 5 4 2" xfId="22077" xr:uid="{00000000-0005-0000-0000-00006D560000}"/>
    <cellStyle name="Warning Text 5 4 2 2" xfId="22078" xr:uid="{00000000-0005-0000-0000-00006E560000}"/>
    <cellStyle name="Warning Text 5 4 3" xfId="22079" xr:uid="{00000000-0005-0000-0000-00006F560000}"/>
    <cellStyle name="Warning Text 5 4 3 2" xfId="22080" xr:uid="{00000000-0005-0000-0000-000070560000}"/>
    <cellStyle name="Warning Text 5 4 4" xfId="22081" xr:uid="{00000000-0005-0000-0000-000071560000}"/>
    <cellStyle name="Warning Text 5 5" xfId="22082" xr:uid="{00000000-0005-0000-0000-000072560000}"/>
    <cellStyle name="Warning Text 5 5 2" xfId="22083" xr:uid="{00000000-0005-0000-0000-000073560000}"/>
    <cellStyle name="Warning Text 5 5 2 2" xfId="22084" xr:uid="{00000000-0005-0000-0000-000074560000}"/>
    <cellStyle name="Warning Text 5 5 3" xfId="22085" xr:uid="{00000000-0005-0000-0000-000075560000}"/>
    <cellStyle name="Warning Text 5 5 3 2" xfId="22086" xr:uid="{00000000-0005-0000-0000-000076560000}"/>
    <cellStyle name="Warning Text 5 5 4" xfId="22087" xr:uid="{00000000-0005-0000-0000-000077560000}"/>
    <cellStyle name="Warning Text 5 6" xfId="22088" xr:uid="{00000000-0005-0000-0000-000078560000}"/>
    <cellStyle name="Warning Text 5 6 2" xfId="22089" xr:uid="{00000000-0005-0000-0000-000079560000}"/>
    <cellStyle name="Warning Text 5 6 2 2" xfId="22090" xr:uid="{00000000-0005-0000-0000-00007A560000}"/>
    <cellStyle name="Warning Text 5 6 3" xfId="22091" xr:uid="{00000000-0005-0000-0000-00007B560000}"/>
    <cellStyle name="Warning Text 5 6 3 2" xfId="22092" xr:uid="{00000000-0005-0000-0000-00007C560000}"/>
    <cellStyle name="Warning Text 5 6 4" xfId="22093" xr:uid="{00000000-0005-0000-0000-00007D560000}"/>
    <cellStyle name="Warning Text 5 6 4 2" xfId="22094" xr:uid="{00000000-0005-0000-0000-00007E560000}"/>
    <cellStyle name="Warning Text 5 6 5" xfId="22095" xr:uid="{00000000-0005-0000-0000-00007F560000}"/>
    <cellStyle name="Warning Text 5 7" xfId="22096" xr:uid="{00000000-0005-0000-0000-000080560000}"/>
    <cellStyle name="Warning Text 5 7 2" xfId="22097" xr:uid="{00000000-0005-0000-0000-000081560000}"/>
    <cellStyle name="Warning Text 5 7 2 2" xfId="22098" xr:uid="{00000000-0005-0000-0000-000082560000}"/>
    <cellStyle name="Warning Text 5 7 3" xfId="22099" xr:uid="{00000000-0005-0000-0000-000083560000}"/>
    <cellStyle name="Warning Text 5 7 3 2" xfId="22100" xr:uid="{00000000-0005-0000-0000-000084560000}"/>
    <cellStyle name="Warning Text 5 7 4" xfId="22101" xr:uid="{00000000-0005-0000-0000-000085560000}"/>
    <cellStyle name="Warning Text 5 8" xfId="22102" xr:uid="{00000000-0005-0000-0000-000086560000}"/>
    <cellStyle name="Warning Text 5 8 2" xfId="22103" xr:uid="{00000000-0005-0000-0000-000087560000}"/>
    <cellStyle name="Warning Text 5 9" xfId="22104" xr:uid="{00000000-0005-0000-0000-000088560000}"/>
    <cellStyle name="Warning Text 5 9 2" xfId="22105" xr:uid="{00000000-0005-0000-0000-000089560000}"/>
    <cellStyle name="Warning Text 6" xfId="22106" xr:uid="{00000000-0005-0000-0000-00008A560000}"/>
    <cellStyle name="Warning Text 6 10" xfId="22107" xr:uid="{00000000-0005-0000-0000-00008B560000}"/>
    <cellStyle name="Warning Text 6 10 2" xfId="22108" xr:uid="{00000000-0005-0000-0000-00008C560000}"/>
    <cellStyle name="Warning Text 6 11" xfId="22109" xr:uid="{00000000-0005-0000-0000-00008D560000}"/>
    <cellStyle name="Warning Text 6 12" xfId="22110" xr:uid="{00000000-0005-0000-0000-00008E560000}"/>
    <cellStyle name="Warning Text 6 13" xfId="22111" xr:uid="{00000000-0005-0000-0000-00008F560000}"/>
    <cellStyle name="Warning Text 6 2" xfId="22112" xr:uid="{00000000-0005-0000-0000-000090560000}"/>
    <cellStyle name="Warning Text 6 2 10" xfId="22113" xr:uid="{00000000-0005-0000-0000-000091560000}"/>
    <cellStyle name="Warning Text 6 2 2" xfId="22114" xr:uid="{00000000-0005-0000-0000-000092560000}"/>
    <cellStyle name="Warning Text 6 2 2 2" xfId="22115" xr:uid="{00000000-0005-0000-0000-000093560000}"/>
    <cellStyle name="Warning Text 6 2 2 2 2" xfId="22116" xr:uid="{00000000-0005-0000-0000-000094560000}"/>
    <cellStyle name="Warning Text 6 2 2 3" xfId="22117" xr:uid="{00000000-0005-0000-0000-000095560000}"/>
    <cellStyle name="Warning Text 6 2 2 3 2" xfId="22118" xr:uid="{00000000-0005-0000-0000-000096560000}"/>
    <cellStyle name="Warning Text 6 2 2 4" xfId="22119" xr:uid="{00000000-0005-0000-0000-000097560000}"/>
    <cellStyle name="Warning Text 6 2 3" xfId="22120" xr:uid="{00000000-0005-0000-0000-000098560000}"/>
    <cellStyle name="Warning Text 6 2 3 2" xfId="22121" xr:uid="{00000000-0005-0000-0000-000099560000}"/>
    <cellStyle name="Warning Text 6 2 3 2 2" xfId="22122" xr:uid="{00000000-0005-0000-0000-00009A560000}"/>
    <cellStyle name="Warning Text 6 2 3 3" xfId="22123" xr:uid="{00000000-0005-0000-0000-00009B560000}"/>
    <cellStyle name="Warning Text 6 2 3 3 2" xfId="22124" xr:uid="{00000000-0005-0000-0000-00009C560000}"/>
    <cellStyle name="Warning Text 6 2 3 4" xfId="22125" xr:uid="{00000000-0005-0000-0000-00009D560000}"/>
    <cellStyle name="Warning Text 6 2 4" xfId="22126" xr:uid="{00000000-0005-0000-0000-00009E560000}"/>
    <cellStyle name="Warning Text 6 2 4 2" xfId="22127" xr:uid="{00000000-0005-0000-0000-00009F560000}"/>
    <cellStyle name="Warning Text 6 2 4 2 2" xfId="22128" xr:uid="{00000000-0005-0000-0000-0000A0560000}"/>
    <cellStyle name="Warning Text 6 2 4 3" xfId="22129" xr:uid="{00000000-0005-0000-0000-0000A1560000}"/>
    <cellStyle name="Warning Text 6 2 4 3 2" xfId="22130" xr:uid="{00000000-0005-0000-0000-0000A2560000}"/>
    <cellStyle name="Warning Text 6 2 4 4" xfId="22131" xr:uid="{00000000-0005-0000-0000-0000A3560000}"/>
    <cellStyle name="Warning Text 6 2 4 4 2" xfId="22132" xr:uid="{00000000-0005-0000-0000-0000A4560000}"/>
    <cellStyle name="Warning Text 6 2 4 5" xfId="22133" xr:uid="{00000000-0005-0000-0000-0000A5560000}"/>
    <cellStyle name="Warning Text 6 2 5" xfId="22134" xr:uid="{00000000-0005-0000-0000-0000A6560000}"/>
    <cellStyle name="Warning Text 6 2 5 2" xfId="22135" xr:uid="{00000000-0005-0000-0000-0000A7560000}"/>
    <cellStyle name="Warning Text 6 2 5 2 2" xfId="22136" xr:uid="{00000000-0005-0000-0000-0000A8560000}"/>
    <cellStyle name="Warning Text 6 2 5 3" xfId="22137" xr:uid="{00000000-0005-0000-0000-0000A9560000}"/>
    <cellStyle name="Warning Text 6 2 5 3 2" xfId="22138" xr:uid="{00000000-0005-0000-0000-0000AA560000}"/>
    <cellStyle name="Warning Text 6 2 5 4" xfId="22139" xr:uid="{00000000-0005-0000-0000-0000AB560000}"/>
    <cellStyle name="Warning Text 6 2 6" xfId="22140" xr:uid="{00000000-0005-0000-0000-0000AC560000}"/>
    <cellStyle name="Warning Text 6 2 6 2" xfId="22141" xr:uid="{00000000-0005-0000-0000-0000AD560000}"/>
    <cellStyle name="Warning Text 6 2 7" xfId="22142" xr:uid="{00000000-0005-0000-0000-0000AE560000}"/>
    <cellStyle name="Warning Text 6 2 7 2" xfId="22143" xr:uid="{00000000-0005-0000-0000-0000AF560000}"/>
    <cellStyle name="Warning Text 6 2 8" xfId="22144" xr:uid="{00000000-0005-0000-0000-0000B0560000}"/>
    <cellStyle name="Warning Text 6 2 8 2" xfId="22145" xr:uid="{00000000-0005-0000-0000-0000B1560000}"/>
    <cellStyle name="Warning Text 6 2 9" xfId="22146" xr:uid="{00000000-0005-0000-0000-0000B2560000}"/>
    <cellStyle name="Warning Text 6 3" xfId="22147" xr:uid="{00000000-0005-0000-0000-0000B3560000}"/>
    <cellStyle name="Warning Text 6 3 2" xfId="22148" xr:uid="{00000000-0005-0000-0000-0000B4560000}"/>
    <cellStyle name="Warning Text 6 3 2 2" xfId="22149" xr:uid="{00000000-0005-0000-0000-0000B5560000}"/>
    <cellStyle name="Warning Text 6 3 3" xfId="22150" xr:uid="{00000000-0005-0000-0000-0000B6560000}"/>
    <cellStyle name="Warning Text 6 3 3 2" xfId="22151" xr:uid="{00000000-0005-0000-0000-0000B7560000}"/>
    <cellStyle name="Warning Text 6 3 4" xfId="22152" xr:uid="{00000000-0005-0000-0000-0000B8560000}"/>
    <cellStyle name="Warning Text 6 3 5" xfId="22153" xr:uid="{00000000-0005-0000-0000-0000B9560000}"/>
    <cellStyle name="Warning Text 6 4" xfId="22154" xr:uid="{00000000-0005-0000-0000-0000BA560000}"/>
    <cellStyle name="Warning Text 6 4 2" xfId="22155" xr:uid="{00000000-0005-0000-0000-0000BB560000}"/>
    <cellStyle name="Warning Text 6 4 2 2" xfId="22156" xr:uid="{00000000-0005-0000-0000-0000BC560000}"/>
    <cellStyle name="Warning Text 6 4 3" xfId="22157" xr:uid="{00000000-0005-0000-0000-0000BD560000}"/>
    <cellStyle name="Warning Text 6 4 3 2" xfId="22158" xr:uid="{00000000-0005-0000-0000-0000BE560000}"/>
    <cellStyle name="Warning Text 6 4 4" xfId="22159" xr:uid="{00000000-0005-0000-0000-0000BF560000}"/>
    <cellStyle name="Warning Text 6 5" xfId="22160" xr:uid="{00000000-0005-0000-0000-0000C0560000}"/>
    <cellStyle name="Warning Text 6 5 2" xfId="22161" xr:uid="{00000000-0005-0000-0000-0000C1560000}"/>
    <cellStyle name="Warning Text 6 5 2 2" xfId="22162" xr:uid="{00000000-0005-0000-0000-0000C2560000}"/>
    <cellStyle name="Warning Text 6 5 3" xfId="22163" xr:uid="{00000000-0005-0000-0000-0000C3560000}"/>
    <cellStyle name="Warning Text 6 5 3 2" xfId="22164" xr:uid="{00000000-0005-0000-0000-0000C4560000}"/>
    <cellStyle name="Warning Text 6 5 4" xfId="22165" xr:uid="{00000000-0005-0000-0000-0000C5560000}"/>
    <cellStyle name="Warning Text 6 6" xfId="22166" xr:uid="{00000000-0005-0000-0000-0000C6560000}"/>
    <cellStyle name="Warning Text 6 6 2" xfId="22167" xr:uid="{00000000-0005-0000-0000-0000C7560000}"/>
    <cellStyle name="Warning Text 6 6 2 2" xfId="22168" xr:uid="{00000000-0005-0000-0000-0000C8560000}"/>
    <cellStyle name="Warning Text 6 6 3" xfId="22169" xr:uid="{00000000-0005-0000-0000-0000C9560000}"/>
    <cellStyle name="Warning Text 6 6 3 2" xfId="22170" xr:uid="{00000000-0005-0000-0000-0000CA560000}"/>
    <cellStyle name="Warning Text 6 6 4" xfId="22171" xr:uid="{00000000-0005-0000-0000-0000CB560000}"/>
    <cellStyle name="Warning Text 6 6 4 2" xfId="22172" xr:uid="{00000000-0005-0000-0000-0000CC560000}"/>
    <cellStyle name="Warning Text 6 6 5" xfId="22173" xr:uid="{00000000-0005-0000-0000-0000CD560000}"/>
    <cellStyle name="Warning Text 6 7" xfId="22174" xr:uid="{00000000-0005-0000-0000-0000CE560000}"/>
    <cellStyle name="Warning Text 6 7 2" xfId="22175" xr:uid="{00000000-0005-0000-0000-0000CF560000}"/>
    <cellStyle name="Warning Text 6 7 2 2" xfId="22176" xr:uid="{00000000-0005-0000-0000-0000D0560000}"/>
    <cellStyle name="Warning Text 6 7 3" xfId="22177" xr:uid="{00000000-0005-0000-0000-0000D1560000}"/>
    <cellStyle name="Warning Text 6 7 3 2" xfId="22178" xr:uid="{00000000-0005-0000-0000-0000D2560000}"/>
    <cellStyle name="Warning Text 6 7 4" xfId="22179" xr:uid="{00000000-0005-0000-0000-0000D3560000}"/>
    <cellStyle name="Warning Text 6 8" xfId="22180" xr:uid="{00000000-0005-0000-0000-0000D4560000}"/>
    <cellStyle name="Warning Text 6 8 2" xfId="22181" xr:uid="{00000000-0005-0000-0000-0000D5560000}"/>
    <cellStyle name="Warning Text 6 9" xfId="22182" xr:uid="{00000000-0005-0000-0000-0000D6560000}"/>
    <cellStyle name="Warning Text 6 9 2" xfId="22183" xr:uid="{00000000-0005-0000-0000-0000D7560000}"/>
    <cellStyle name="Warning Text 7" xfId="22184" xr:uid="{00000000-0005-0000-0000-0000D8560000}"/>
    <cellStyle name="Warning Text 7 10" xfId="22185" xr:uid="{00000000-0005-0000-0000-0000D9560000}"/>
    <cellStyle name="Warning Text 7 11" xfId="22186" xr:uid="{00000000-0005-0000-0000-0000DA560000}"/>
    <cellStyle name="Warning Text 7 12" xfId="22187" xr:uid="{00000000-0005-0000-0000-0000DB560000}"/>
    <cellStyle name="Warning Text 7 2" xfId="22188" xr:uid="{00000000-0005-0000-0000-0000DC560000}"/>
    <cellStyle name="Warning Text 7 2 2" xfId="22189" xr:uid="{00000000-0005-0000-0000-0000DD560000}"/>
    <cellStyle name="Warning Text 7 2 2 2" xfId="22190" xr:uid="{00000000-0005-0000-0000-0000DE560000}"/>
    <cellStyle name="Warning Text 7 2 3" xfId="22191" xr:uid="{00000000-0005-0000-0000-0000DF560000}"/>
    <cellStyle name="Warning Text 7 2 3 2" xfId="22192" xr:uid="{00000000-0005-0000-0000-0000E0560000}"/>
    <cellStyle name="Warning Text 7 2 4" xfId="22193" xr:uid="{00000000-0005-0000-0000-0000E1560000}"/>
    <cellStyle name="Warning Text 7 2 5" xfId="22194" xr:uid="{00000000-0005-0000-0000-0000E2560000}"/>
    <cellStyle name="Warning Text 7 3" xfId="22195" xr:uid="{00000000-0005-0000-0000-0000E3560000}"/>
    <cellStyle name="Warning Text 7 3 2" xfId="22196" xr:uid="{00000000-0005-0000-0000-0000E4560000}"/>
    <cellStyle name="Warning Text 7 3 2 2" xfId="22197" xr:uid="{00000000-0005-0000-0000-0000E5560000}"/>
    <cellStyle name="Warning Text 7 3 3" xfId="22198" xr:uid="{00000000-0005-0000-0000-0000E6560000}"/>
    <cellStyle name="Warning Text 7 3 3 2" xfId="22199" xr:uid="{00000000-0005-0000-0000-0000E7560000}"/>
    <cellStyle name="Warning Text 7 3 4" xfId="22200" xr:uid="{00000000-0005-0000-0000-0000E8560000}"/>
    <cellStyle name="Warning Text 7 4" xfId="22201" xr:uid="{00000000-0005-0000-0000-0000E9560000}"/>
    <cellStyle name="Warning Text 7 4 2" xfId="22202" xr:uid="{00000000-0005-0000-0000-0000EA560000}"/>
    <cellStyle name="Warning Text 7 4 2 2" xfId="22203" xr:uid="{00000000-0005-0000-0000-0000EB560000}"/>
    <cellStyle name="Warning Text 7 4 3" xfId="22204" xr:uid="{00000000-0005-0000-0000-0000EC560000}"/>
    <cellStyle name="Warning Text 7 4 3 2" xfId="22205" xr:uid="{00000000-0005-0000-0000-0000ED560000}"/>
    <cellStyle name="Warning Text 7 4 4" xfId="22206" xr:uid="{00000000-0005-0000-0000-0000EE560000}"/>
    <cellStyle name="Warning Text 7 5" xfId="22207" xr:uid="{00000000-0005-0000-0000-0000EF560000}"/>
    <cellStyle name="Warning Text 7 5 2" xfId="22208" xr:uid="{00000000-0005-0000-0000-0000F0560000}"/>
    <cellStyle name="Warning Text 7 5 2 2" xfId="22209" xr:uid="{00000000-0005-0000-0000-0000F1560000}"/>
    <cellStyle name="Warning Text 7 5 3" xfId="22210" xr:uid="{00000000-0005-0000-0000-0000F2560000}"/>
    <cellStyle name="Warning Text 7 5 3 2" xfId="22211" xr:uid="{00000000-0005-0000-0000-0000F3560000}"/>
    <cellStyle name="Warning Text 7 5 4" xfId="22212" xr:uid="{00000000-0005-0000-0000-0000F4560000}"/>
    <cellStyle name="Warning Text 7 5 4 2" xfId="22213" xr:uid="{00000000-0005-0000-0000-0000F5560000}"/>
    <cellStyle name="Warning Text 7 5 5" xfId="22214" xr:uid="{00000000-0005-0000-0000-0000F6560000}"/>
    <cellStyle name="Warning Text 7 6" xfId="22215" xr:uid="{00000000-0005-0000-0000-0000F7560000}"/>
    <cellStyle name="Warning Text 7 6 2" xfId="22216" xr:uid="{00000000-0005-0000-0000-0000F8560000}"/>
    <cellStyle name="Warning Text 7 6 2 2" xfId="22217" xr:uid="{00000000-0005-0000-0000-0000F9560000}"/>
    <cellStyle name="Warning Text 7 6 3" xfId="22218" xr:uid="{00000000-0005-0000-0000-0000FA560000}"/>
    <cellStyle name="Warning Text 7 6 3 2" xfId="22219" xr:uid="{00000000-0005-0000-0000-0000FB560000}"/>
    <cellStyle name="Warning Text 7 6 4" xfId="22220" xr:uid="{00000000-0005-0000-0000-0000FC560000}"/>
    <cellStyle name="Warning Text 7 7" xfId="22221" xr:uid="{00000000-0005-0000-0000-0000FD560000}"/>
    <cellStyle name="Warning Text 7 7 2" xfId="22222" xr:uid="{00000000-0005-0000-0000-0000FE560000}"/>
    <cellStyle name="Warning Text 7 8" xfId="22223" xr:uid="{00000000-0005-0000-0000-0000FF560000}"/>
    <cellStyle name="Warning Text 7 8 2" xfId="22224" xr:uid="{00000000-0005-0000-0000-000000570000}"/>
    <cellStyle name="Warning Text 7 9" xfId="22225" xr:uid="{00000000-0005-0000-0000-000001570000}"/>
    <cellStyle name="Warning Text 7 9 2" xfId="22226" xr:uid="{00000000-0005-0000-0000-000002570000}"/>
    <cellStyle name="Warning Text 8" xfId="22227" xr:uid="{00000000-0005-0000-0000-000003570000}"/>
    <cellStyle name="Warning Text 8 10" xfId="22228" xr:uid="{00000000-0005-0000-0000-000004570000}"/>
    <cellStyle name="Warning Text 8 11" xfId="22229" xr:uid="{00000000-0005-0000-0000-000005570000}"/>
    <cellStyle name="Warning Text 8 12" xfId="22230" xr:uid="{00000000-0005-0000-0000-000006570000}"/>
    <cellStyle name="Warning Text 8 2" xfId="22231" xr:uid="{00000000-0005-0000-0000-000007570000}"/>
    <cellStyle name="Warning Text 8 2 2" xfId="22232" xr:uid="{00000000-0005-0000-0000-000008570000}"/>
    <cellStyle name="Warning Text 8 2 2 2" xfId="22233" xr:uid="{00000000-0005-0000-0000-000009570000}"/>
    <cellStyle name="Warning Text 8 2 3" xfId="22234" xr:uid="{00000000-0005-0000-0000-00000A570000}"/>
    <cellStyle name="Warning Text 8 2 3 2" xfId="22235" xr:uid="{00000000-0005-0000-0000-00000B570000}"/>
    <cellStyle name="Warning Text 8 2 4" xfId="22236" xr:uid="{00000000-0005-0000-0000-00000C570000}"/>
    <cellStyle name="Warning Text 8 2 5" xfId="22237" xr:uid="{00000000-0005-0000-0000-00000D570000}"/>
    <cellStyle name="Warning Text 8 3" xfId="22238" xr:uid="{00000000-0005-0000-0000-00000E570000}"/>
    <cellStyle name="Warning Text 8 3 2" xfId="22239" xr:uid="{00000000-0005-0000-0000-00000F570000}"/>
    <cellStyle name="Warning Text 8 3 2 2" xfId="22240" xr:uid="{00000000-0005-0000-0000-000010570000}"/>
    <cellStyle name="Warning Text 8 3 3" xfId="22241" xr:uid="{00000000-0005-0000-0000-000011570000}"/>
    <cellStyle name="Warning Text 8 3 3 2" xfId="22242" xr:uid="{00000000-0005-0000-0000-000012570000}"/>
    <cellStyle name="Warning Text 8 3 4" xfId="22243" xr:uid="{00000000-0005-0000-0000-000013570000}"/>
    <cellStyle name="Warning Text 8 4" xfId="22244" xr:uid="{00000000-0005-0000-0000-000014570000}"/>
    <cellStyle name="Warning Text 8 4 2" xfId="22245" xr:uid="{00000000-0005-0000-0000-000015570000}"/>
    <cellStyle name="Warning Text 8 4 2 2" xfId="22246" xr:uid="{00000000-0005-0000-0000-000016570000}"/>
    <cellStyle name="Warning Text 8 4 3" xfId="22247" xr:uid="{00000000-0005-0000-0000-000017570000}"/>
    <cellStyle name="Warning Text 8 4 3 2" xfId="22248" xr:uid="{00000000-0005-0000-0000-000018570000}"/>
    <cellStyle name="Warning Text 8 4 4" xfId="22249" xr:uid="{00000000-0005-0000-0000-000019570000}"/>
    <cellStyle name="Warning Text 8 5" xfId="22250" xr:uid="{00000000-0005-0000-0000-00001A570000}"/>
    <cellStyle name="Warning Text 8 5 2" xfId="22251" xr:uid="{00000000-0005-0000-0000-00001B570000}"/>
    <cellStyle name="Warning Text 8 5 2 2" xfId="22252" xr:uid="{00000000-0005-0000-0000-00001C570000}"/>
    <cellStyle name="Warning Text 8 5 3" xfId="22253" xr:uid="{00000000-0005-0000-0000-00001D570000}"/>
    <cellStyle name="Warning Text 8 5 3 2" xfId="22254" xr:uid="{00000000-0005-0000-0000-00001E570000}"/>
    <cellStyle name="Warning Text 8 5 4" xfId="22255" xr:uid="{00000000-0005-0000-0000-00001F570000}"/>
    <cellStyle name="Warning Text 8 5 4 2" xfId="22256" xr:uid="{00000000-0005-0000-0000-000020570000}"/>
    <cellStyle name="Warning Text 8 5 5" xfId="22257" xr:uid="{00000000-0005-0000-0000-000021570000}"/>
    <cellStyle name="Warning Text 8 6" xfId="22258" xr:uid="{00000000-0005-0000-0000-000022570000}"/>
    <cellStyle name="Warning Text 8 6 2" xfId="22259" xr:uid="{00000000-0005-0000-0000-000023570000}"/>
    <cellStyle name="Warning Text 8 6 2 2" xfId="22260" xr:uid="{00000000-0005-0000-0000-000024570000}"/>
    <cellStyle name="Warning Text 8 6 3" xfId="22261" xr:uid="{00000000-0005-0000-0000-000025570000}"/>
    <cellStyle name="Warning Text 8 6 3 2" xfId="22262" xr:uid="{00000000-0005-0000-0000-000026570000}"/>
    <cellStyle name="Warning Text 8 6 4" xfId="22263" xr:uid="{00000000-0005-0000-0000-000027570000}"/>
    <cellStyle name="Warning Text 8 7" xfId="22264" xr:uid="{00000000-0005-0000-0000-000028570000}"/>
    <cellStyle name="Warning Text 8 7 2" xfId="22265" xr:uid="{00000000-0005-0000-0000-000029570000}"/>
    <cellStyle name="Warning Text 8 8" xfId="22266" xr:uid="{00000000-0005-0000-0000-00002A570000}"/>
    <cellStyle name="Warning Text 8 8 2" xfId="22267" xr:uid="{00000000-0005-0000-0000-00002B570000}"/>
    <cellStyle name="Warning Text 8 9" xfId="22268" xr:uid="{00000000-0005-0000-0000-00002C570000}"/>
    <cellStyle name="Warning Text 8 9 2" xfId="22269" xr:uid="{00000000-0005-0000-0000-00002D570000}"/>
    <cellStyle name="Warning Text 9" xfId="22270" xr:uid="{00000000-0005-0000-0000-00002E570000}"/>
    <cellStyle name="Warning Text 9 10" xfId="22271" xr:uid="{00000000-0005-0000-0000-00002F570000}"/>
    <cellStyle name="Warning Text 9 11" xfId="22272" xr:uid="{00000000-0005-0000-0000-000030570000}"/>
    <cellStyle name="Warning Text 9 12" xfId="22273" xr:uid="{00000000-0005-0000-0000-000031570000}"/>
    <cellStyle name="Warning Text 9 2" xfId="22274" xr:uid="{00000000-0005-0000-0000-000032570000}"/>
    <cellStyle name="Warning Text 9 2 2" xfId="22275" xr:uid="{00000000-0005-0000-0000-000033570000}"/>
    <cellStyle name="Warning Text 9 2 2 2" xfId="22276" xr:uid="{00000000-0005-0000-0000-000034570000}"/>
    <cellStyle name="Warning Text 9 2 3" xfId="22277" xr:uid="{00000000-0005-0000-0000-000035570000}"/>
    <cellStyle name="Warning Text 9 2 3 2" xfId="22278" xr:uid="{00000000-0005-0000-0000-000036570000}"/>
    <cellStyle name="Warning Text 9 2 4" xfId="22279" xr:uid="{00000000-0005-0000-0000-000037570000}"/>
    <cellStyle name="Warning Text 9 2 5" xfId="22280" xr:uid="{00000000-0005-0000-0000-000038570000}"/>
    <cellStyle name="Warning Text 9 3" xfId="22281" xr:uid="{00000000-0005-0000-0000-000039570000}"/>
    <cellStyle name="Warning Text 9 3 2" xfId="22282" xr:uid="{00000000-0005-0000-0000-00003A570000}"/>
    <cellStyle name="Warning Text 9 3 2 2" xfId="22283" xr:uid="{00000000-0005-0000-0000-00003B570000}"/>
    <cellStyle name="Warning Text 9 3 3" xfId="22284" xr:uid="{00000000-0005-0000-0000-00003C570000}"/>
    <cellStyle name="Warning Text 9 3 3 2" xfId="22285" xr:uid="{00000000-0005-0000-0000-00003D570000}"/>
    <cellStyle name="Warning Text 9 3 4" xfId="22286" xr:uid="{00000000-0005-0000-0000-00003E570000}"/>
    <cellStyle name="Warning Text 9 4" xfId="22287" xr:uid="{00000000-0005-0000-0000-00003F570000}"/>
    <cellStyle name="Warning Text 9 4 2" xfId="22288" xr:uid="{00000000-0005-0000-0000-000040570000}"/>
    <cellStyle name="Warning Text 9 4 2 2" xfId="22289" xr:uid="{00000000-0005-0000-0000-000041570000}"/>
    <cellStyle name="Warning Text 9 4 3" xfId="22290" xr:uid="{00000000-0005-0000-0000-000042570000}"/>
    <cellStyle name="Warning Text 9 4 3 2" xfId="22291" xr:uid="{00000000-0005-0000-0000-000043570000}"/>
    <cellStyle name="Warning Text 9 4 4" xfId="22292" xr:uid="{00000000-0005-0000-0000-000044570000}"/>
    <cellStyle name="Warning Text 9 5" xfId="22293" xr:uid="{00000000-0005-0000-0000-000045570000}"/>
    <cellStyle name="Warning Text 9 5 2" xfId="22294" xr:uid="{00000000-0005-0000-0000-000046570000}"/>
    <cellStyle name="Warning Text 9 5 2 2" xfId="22295" xr:uid="{00000000-0005-0000-0000-000047570000}"/>
    <cellStyle name="Warning Text 9 5 3" xfId="22296" xr:uid="{00000000-0005-0000-0000-000048570000}"/>
    <cellStyle name="Warning Text 9 5 3 2" xfId="22297" xr:uid="{00000000-0005-0000-0000-000049570000}"/>
    <cellStyle name="Warning Text 9 5 4" xfId="22298" xr:uid="{00000000-0005-0000-0000-00004A570000}"/>
    <cellStyle name="Warning Text 9 5 4 2" xfId="22299" xr:uid="{00000000-0005-0000-0000-00004B570000}"/>
    <cellStyle name="Warning Text 9 5 5" xfId="22300" xr:uid="{00000000-0005-0000-0000-00004C570000}"/>
    <cellStyle name="Warning Text 9 6" xfId="22301" xr:uid="{00000000-0005-0000-0000-00004D570000}"/>
    <cellStyle name="Warning Text 9 6 2" xfId="22302" xr:uid="{00000000-0005-0000-0000-00004E570000}"/>
    <cellStyle name="Warning Text 9 6 2 2" xfId="22303" xr:uid="{00000000-0005-0000-0000-00004F570000}"/>
    <cellStyle name="Warning Text 9 6 3" xfId="22304" xr:uid="{00000000-0005-0000-0000-000050570000}"/>
    <cellStyle name="Warning Text 9 6 3 2" xfId="22305" xr:uid="{00000000-0005-0000-0000-000051570000}"/>
    <cellStyle name="Warning Text 9 6 4" xfId="22306" xr:uid="{00000000-0005-0000-0000-000052570000}"/>
    <cellStyle name="Warning Text 9 7" xfId="22307" xr:uid="{00000000-0005-0000-0000-000053570000}"/>
    <cellStyle name="Warning Text 9 7 2" xfId="22308" xr:uid="{00000000-0005-0000-0000-000054570000}"/>
    <cellStyle name="Warning Text 9 8" xfId="22309" xr:uid="{00000000-0005-0000-0000-000055570000}"/>
    <cellStyle name="Warning Text 9 8 2" xfId="22310" xr:uid="{00000000-0005-0000-0000-000056570000}"/>
    <cellStyle name="Warning Text 9 9" xfId="22311" xr:uid="{00000000-0005-0000-0000-000057570000}"/>
    <cellStyle name="Warning Text 9 9 2" xfId="22312" xr:uid="{00000000-0005-0000-0000-000058570000}"/>
    <cellStyle name="Zelle überprüfen" xfId="22313" xr:uid="{00000000-0005-0000-0000-000059570000}"/>
    <cellStyle name="Zelle überprüfen 10" xfId="22314" xr:uid="{00000000-0005-0000-0000-00005A570000}"/>
    <cellStyle name="Zelle überprüfen 11" xfId="22315" xr:uid="{00000000-0005-0000-0000-00005B570000}"/>
    <cellStyle name="Zelle überprüfen 12" xfId="22316" xr:uid="{00000000-0005-0000-0000-00005C570000}"/>
    <cellStyle name="Zelle überprüfen 2" xfId="22317" xr:uid="{00000000-0005-0000-0000-00005D570000}"/>
    <cellStyle name="Zelle überprüfen 2 2" xfId="22318" xr:uid="{00000000-0005-0000-0000-00005E570000}"/>
    <cellStyle name="Zelle überprüfen 2 2 2" xfId="22319" xr:uid="{00000000-0005-0000-0000-00005F570000}"/>
    <cellStyle name="Zelle überprüfen 2 3" xfId="22320" xr:uid="{00000000-0005-0000-0000-000060570000}"/>
    <cellStyle name="Zelle überprüfen 2 3 2" xfId="22321" xr:uid="{00000000-0005-0000-0000-000061570000}"/>
    <cellStyle name="Zelle überprüfen 2 4" xfId="22322" xr:uid="{00000000-0005-0000-0000-000062570000}"/>
    <cellStyle name="Zelle überprüfen 2 5" xfId="22323" xr:uid="{00000000-0005-0000-0000-000063570000}"/>
    <cellStyle name="Zelle überprüfen 3" xfId="22324" xr:uid="{00000000-0005-0000-0000-000064570000}"/>
    <cellStyle name="Zelle überprüfen 3 2" xfId="22325" xr:uid="{00000000-0005-0000-0000-000065570000}"/>
    <cellStyle name="Zelle überprüfen 3 2 2" xfId="22326" xr:uid="{00000000-0005-0000-0000-000066570000}"/>
    <cellStyle name="Zelle überprüfen 3 3" xfId="22327" xr:uid="{00000000-0005-0000-0000-000067570000}"/>
    <cellStyle name="Zelle überprüfen 3 3 2" xfId="22328" xr:uid="{00000000-0005-0000-0000-000068570000}"/>
    <cellStyle name="Zelle überprüfen 3 4" xfId="22329" xr:uid="{00000000-0005-0000-0000-000069570000}"/>
    <cellStyle name="Zelle überprüfen 4" xfId="22330" xr:uid="{00000000-0005-0000-0000-00006A570000}"/>
    <cellStyle name="Zelle überprüfen 4 2" xfId="22331" xr:uid="{00000000-0005-0000-0000-00006B570000}"/>
    <cellStyle name="Zelle überprüfen 4 2 2" xfId="22332" xr:uid="{00000000-0005-0000-0000-00006C570000}"/>
    <cellStyle name="Zelle überprüfen 4 3" xfId="22333" xr:uid="{00000000-0005-0000-0000-00006D570000}"/>
    <cellStyle name="Zelle überprüfen 4 3 2" xfId="22334" xr:uid="{00000000-0005-0000-0000-00006E570000}"/>
    <cellStyle name="Zelle überprüfen 4 4" xfId="22335" xr:uid="{00000000-0005-0000-0000-00006F570000}"/>
    <cellStyle name="Zelle überprüfen 5" xfId="22336" xr:uid="{00000000-0005-0000-0000-000070570000}"/>
    <cellStyle name="Zelle überprüfen 5 2" xfId="22337" xr:uid="{00000000-0005-0000-0000-000071570000}"/>
    <cellStyle name="Zelle überprüfen 5 2 2" xfId="22338" xr:uid="{00000000-0005-0000-0000-000072570000}"/>
    <cellStyle name="Zelle überprüfen 5 3" xfId="22339" xr:uid="{00000000-0005-0000-0000-000073570000}"/>
    <cellStyle name="Zelle überprüfen 5 3 2" xfId="22340" xr:uid="{00000000-0005-0000-0000-000074570000}"/>
    <cellStyle name="Zelle überprüfen 5 4" xfId="22341" xr:uid="{00000000-0005-0000-0000-000075570000}"/>
    <cellStyle name="Zelle überprüfen 5 4 2" xfId="22342" xr:uid="{00000000-0005-0000-0000-000076570000}"/>
    <cellStyle name="Zelle überprüfen 5 5" xfId="22343" xr:uid="{00000000-0005-0000-0000-000077570000}"/>
    <cellStyle name="Zelle überprüfen 6" xfId="22344" xr:uid="{00000000-0005-0000-0000-000078570000}"/>
    <cellStyle name="Zelle überprüfen 6 2" xfId="22345" xr:uid="{00000000-0005-0000-0000-000079570000}"/>
    <cellStyle name="Zelle überprüfen 6 2 2" xfId="22346" xr:uid="{00000000-0005-0000-0000-00007A570000}"/>
    <cellStyle name="Zelle überprüfen 6 3" xfId="22347" xr:uid="{00000000-0005-0000-0000-00007B570000}"/>
    <cellStyle name="Zelle überprüfen 6 3 2" xfId="22348" xr:uid="{00000000-0005-0000-0000-00007C570000}"/>
    <cellStyle name="Zelle überprüfen 6 4" xfId="22349" xr:uid="{00000000-0005-0000-0000-00007D570000}"/>
    <cellStyle name="Zelle überprüfen 7" xfId="22350" xr:uid="{00000000-0005-0000-0000-00007E570000}"/>
    <cellStyle name="Zelle überprüfen 7 2" xfId="22351" xr:uid="{00000000-0005-0000-0000-00007F570000}"/>
    <cellStyle name="Zelle überprüfen 8" xfId="22352" xr:uid="{00000000-0005-0000-0000-000080570000}"/>
    <cellStyle name="Zelle überprüfen 8 2" xfId="22353" xr:uid="{00000000-0005-0000-0000-000081570000}"/>
    <cellStyle name="Zelle überprüfen 9" xfId="22354" xr:uid="{00000000-0005-0000-0000-000082570000}"/>
    <cellStyle name="Zelle überprüfen 9 2" xfId="22355" xr:uid="{00000000-0005-0000-0000-000083570000}"/>
    <cellStyle name="Гиперссылка" xfId="22356" xr:uid="{00000000-0005-0000-0000-000084570000}"/>
    <cellStyle name="Гиперссылка 10" xfId="22357" xr:uid="{00000000-0005-0000-0000-000085570000}"/>
    <cellStyle name="Гиперссылка 11" xfId="22358" xr:uid="{00000000-0005-0000-0000-000086570000}"/>
    <cellStyle name="Гиперссылка 12" xfId="22359" xr:uid="{00000000-0005-0000-0000-000087570000}"/>
    <cellStyle name="Гиперссылка 2" xfId="22360" xr:uid="{00000000-0005-0000-0000-000088570000}"/>
    <cellStyle name="Гиперссылка 2 2" xfId="22361" xr:uid="{00000000-0005-0000-0000-000089570000}"/>
    <cellStyle name="Гиперссылка 2 2 2" xfId="22362" xr:uid="{00000000-0005-0000-0000-00008A570000}"/>
    <cellStyle name="Гиперссылка 2 3" xfId="22363" xr:uid="{00000000-0005-0000-0000-00008B570000}"/>
    <cellStyle name="Гиперссылка 2 3 2" xfId="22364" xr:uid="{00000000-0005-0000-0000-00008C570000}"/>
    <cellStyle name="Гиперссылка 2 4" xfId="22365" xr:uid="{00000000-0005-0000-0000-00008D570000}"/>
    <cellStyle name="Гиперссылка 2 5" xfId="22366" xr:uid="{00000000-0005-0000-0000-00008E570000}"/>
    <cellStyle name="Гиперссылка 3" xfId="22367" xr:uid="{00000000-0005-0000-0000-00008F570000}"/>
    <cellStyle name="Гиперссылка 3 2" xfId="22368" xr:uid="{00000000-0005-0000-0000-000090570000}"/>
    <cellStyle name="Гиперссылка 3 2 2" xfId="22369" xr:uid="{00000000-0005-0000-0000-000091570000}"/>
    <cellStyle name="Гиперссылка 3 3" xfId="22370" xr:uid="{00000000-0005-0000-0000-000092570000}"/>
    <cellStyle name="Гиперссылка 3 3 2" xfId="22371" xr:uid="{00000000-0005-0000-0000-000093570000}"/>
    <cellStyle name="Гиперссылка 3 4" xfId="22372" xr:uid="{00000000-0005-0000-0000-000094570000}"/>
    <cellStyle name="Гиперссылка 4" xfId="22373" xr:uid="{00000000-0005-0000-0000-000095570000}"/>
    <cellStyle name="Гиперссылка 4 2" xfId="22374" xr:uid="{00000000-0005-0000-0000-000096570000}"/>
    <cellStyle name="Гиперссылка 4 2 2" xfId="22375" xr:uid="{00000000-0005-0000-0000-000097570000}"/>
    <cellStyle name="Гиперссылка 4 3" xfId="22376" xr:uid="{00000000-0005-0000-0000-000098570000}"/>
    <cellStyle name="Гиперссылка 4 3 2" xfId="22377" xr:uid="{00000000-0005-0000-0000-000099570000}"/>
    <cellStyle name="Гиперссылка 4 4" xfId="22378" xr:uid="{00000000-0005-0000-0000-00009A570000}"/>
    <cellStyle name="Гиперссылка 5" xfId="22379" xr:uid="{00000000-0005-0000-0000-00009B570000}"/>
    <cellStyle name="Гиперссылка 5 2" xfId="22380" xr:uid="{00000000-0005-0000-0000-00009C570000}"/>
    <cellStyle name="Гиперссылка 5 2 2" xfId="22381" xr:uid="{00000000-0005-0000-0000-00009D570000}"/>
    <cellStyle name="Гиперссылка 5 3" xfId="22382" xr:uid="{00000000-0005-0000-0000-00009E570000}"/>
    <cellStyle name="Гиперссылка 5 3 2" xfId="22383" xr:uid="{00000000-0005-0000-0000-00009F570000}"/>
    <cellStyle name="Гиперссылка 5 4" xfId="22384" xr:uid="{00000000-0005-0000-0000-0000A0570000}"/>
    <cellStyle name="Гиперссылка 5 4 2" xfId="22385" xr:uid="{00000000-0005-0000-0000-0000A1570000}"/>
    <cellStyle name="Гиперссылка 5 5" xfId="22386" xr:uid="{00000000-0005-0000-0000-0000A2570000}"/>
    <cellStyle name="Гиперссылка 6" xfId="22387" xr:uid="{00000000-0005-0000-0000-0000A3570000}"/>
    <cellStyle name="Гиперссылка 6 2" xfId="22388" xr:uid="{00000000-0005-0000-0000-0000A4570000}"/>
    <cellStyle name="Гиперссылка 6 2 2" xfId="22389" xr:uid="{00000000-0005-0000-0000-0000A5570000}"/>
    <cellStyle name="Гиперссылка 6 3" xfId="22390" xr:uid="{00000000-0005-0000-0000-0000A6570000}"/>
    <cellStyle name="Гиперссылка 6 3 2" xfId="22391" xr:uid="{00000000-0005-0000-0000-0000A7570000}"/>
    <cellStyle name="Гиперссылка 6 4" xfId="22392" xr:uid="{00000000-0005-0000-0000-0000A8570000}"/>
    <cellStyle name="Гиперссылка 7" xfId="22393" xr:uid="{00000000-0005-0000-0000-0000A9570000}"/>
    <cellStyle name="Гиперссылка 7 2" xfId="22394" xr:uid="{00000000-0005-0000-0000-0000AA570000}"/>
    <cellStyle name="Гиперссылка 8" xfId="22395" xr:uid="{00000000-0005-0000-0000-0000AB570000}"/>
    <cellStyle name="Гиперссылка 8 2" xfId="22396" xr:uid="{00000000-0005-0000-0000-0000AC570000}"/>
    <cellStyle name="Гиперссылка 9" xfId="22397" xr:uid="{00000000-0005-0000-0000-0000AD570000}"/>
    <cellStyle name="Гиперссылка 9 2" xfId="22398" xr:uid="{00000000-0005-0000-0000-0000AE570000}"/>
    <cellStyle name="Обычный_2++" xfId="22399" xr:uid="{00000000-0005-0000-0000-0000AF570000}"/>
    <cellStyle name="已访问的超链接" xfId="22400" xr:uid="{00000000-0005-0000-0000-0000B0570000}"/>
    <cellStyle name="已访问的超链接 10" xfId="22401" xr:uid="{00000000-0005-0000-0000-0000B1570000}"/>
    <cellStyle name="已访问的超链接 11" xfId="22402" xr:uid="{00000000-0005-0000-0000-0000B2570000}"/>
    <cellStyle name="已访问的超链接 12" xfId="22403" xr:uid="{00000000-0005-0000-0000-0000B3570000}"/>
    <cellStyle name="已访问的超链接 2" xfId="22404" xr:uid="{00000000-0005-0000-0000-0000B4570000}"/>
    <cellStyle name="已访问的超链接 2 2" xfId="22405" xr:uid="{00000000-0005-0000-0000-0000B5570000}"/>
    <cellStyle name="已访问的超链接 2 2 2" xfId="22406" xr:uid="{00000000-0005-0000-0000-0000B6570000}"/>
    <cellStyle name="已访问的超链接 2 3" xfId="22407" xr:uid="{00000000-0005-0000-0000-0000B7570000}"/>
    <cellStyle name="已访问的超链接 2 3 2" xfId="22408" xr:uid="{00000000-0005-0000-0000-0000B8570000}"/>
    <cellStyle name="已访问的超链接 2 4" xfId="22409" xr:uid="{00000000-0005-0000-0000-0000B9570000}"/>
    <cellStyle name="已访问的超链接 2 5" xfId="22410" xr:uid="{00000000-0005-0000-0000-0000BA570000}"/>
    <cellStyle name="已访问的超链接 3" xfId="22411" xr:uid="{00000000-0005-0000-0000-0000BB570000}"/>
    <cellStyle name="已访问的超链接 3 2" xfId="22412" xr:uid="{00000000-0005-0000-0000-0000BC570000}"/>
    <cellStyle name="已访问的超链接 3 2 2" xfId="22413" xr:uid="{00000000-0005-0000-0000-0000BD570000}"/>
    <cellStyle name="已访问的超链接 3 3" xfId="22414" xr:uid="{00000000-0005-0000-0000-0000BE570000}"/>
    <cellStyle name="已访问的超链接 3 3 2" xfId="22415" xr:uid="{00000000-0005-0000-0000-0000BF570000}"/>
    <cellStyle name="已访问的超链接 3 4" xfId="22416" xr:uid="{00000000-0005-0000-0000-0000C0570000}"/>
    <cellStyle name="已访问的超链接 4" xfId="22417" xr:uid="{00000000-0005-0000-0000-0000C1570000}"/>
    <cellStyle name="已访问的超链接 4 2" xfId="22418" xr:uid="{00000000-0005-0000-0000-0000C2570000}"/>
    <cellStyle name="已访问的超链接 4 2 2" xfId="22419" xr:uid="{00000000-0005-0000-0000-0000C3570000}"/>
    <cellStyle name="已访问的超链接 4 3" xfId="22420" xr:uid="{00000000-0005-0000-0000-0000C4570000}"/>
    <cellStyle name="已访问的超链接 4 3 2" xfId="22421" xr:uid="{00000000-0005-0000-0000-0000C5570000}"/>
    <cellStyle name="已访问的超链接 4 4" xfId="22422" xr:uid="{00000000-0005-0000-0000-0000C6570000}"/>
    <cellStyle name="已访问的超链接 5" xfId="22423" xr:uid="{00000000-0005-0000-0000-0000C7570000}"/>
    <cellStyle name="已访问的超链接 5 2" xfId="22424" xr:uid="{00000000-0005-0000-0000-0000C8570000}"/>
    <cellStyle name="已访问的超链接 5 2 2" xfId="22425" xr:uid="{00000000-0005-0000-0000-0000C9570000}"/>
    <cellStyle name="已访问的超链接 5 3" xfId="22426" xr:uid="{00000000-0005-0000-0000-0000CA570000}"/>
    <cellStyle name="已访问的超链接 5 3 2" xfId="22427" xr:uid="{00000000-0005-0000-0000-0000CB570000}"/>
    <cellStyle name="已访问的超链接 5 4" xfId="22428" xr:uid="{00000000-0005-0000-0000-0000CC570000}"/>
    <cellStyle name="已访问的超链接 5 4 2" xfId="22429" xr:uid="{00000000-0005-0000-0000-0000CD570000}"/>
    <cellStyle name="已访问的超链接 5 5" xfId="22430" xr:uid="{00000000-0005-0000-0000-0000CE570000}"/>
    <cellStyle name="已访问的超链接 6" xfId="22431" xr:uid="{00000000-0005-0000-0000-0000CF570000}"/>
    <cellStyle name="已访问的超链接 6 2" xfId="22432" xr:uid="{00000000-0005-0000-0000-0000D0570000}"/>
    <cellStyle name="已访问的超链接 6 2 2" xfId="22433" xr:uid="{00000000-0005-0000-0000-0000D1570000}"/>
    <cellStyle name="已访问的超链接 6 3" xfId="22434" xr:uid="{00000000-0005-0000-0000-0000D2570000}"/>
    <cellStyle name="已访问的超链接 6 3 2" xfId="22435" xr:uid="{00000000-0005-0000-0000-0000D3570000}"/>
    <cellStyle name="已访问的超链接 6 4" xfId="22436" xr:uid="{00000000-0005-0000-0000-0000D4570000}"/>
    <cellStyle name="已访问的超链接 7" xfId="22437" xr:uid="{00000000-0005-0000-0000-0000D5570000}"/>
    <cellStyle name="已访问的超链接 7 2" xfId="22438" xr:uid="{00000000-0005-0000-0000-0000D6570000}"/>
    <cellStyle name="已访问的超链接 8" xfId="22439" xr:uid="{00000000-0005-0000-0000-0000D7570000}"/>
    <cellStyle name="已访问的超链接 8 2" xfId="22440" xr:uid="{00000000-0005-0000-0000-0000D8570000}"/>
    <cellStyle name="已访问的超链接 9" xfId="22441" xr:uid="{00000000-0005-0000-0000-0000D9570000}"/>
    <cellStyle name="已访问的超链接 9 2" xfId="22442" xr:uid="{00000000-0005-0000-0000-0000D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57"/>
  <sheetViews>
    <sheetView workbookViewId="0">
      <selection activeCell="C21" sqref="C21"/>
    </sheetView>
  </sheetViews>
  <sheetFormatPr defaultColWidth="8.81640625" defaultRowHeight="14.5"/>
  <cols>
    <col min="2" max="2" width="32.6328125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3</v>
      </c>
      <c r="D2">
        <v>4.8615514690340103E-2</v>
      </c>
      <c r="E2">
        <v>0.194462058761361</v>
      </c>
      <c r="F2">
        <v>0.243077573451702</v>
      </c>
      <c r="G2">
        <v>0.26111384845952201</v>
      </c>
      <c r="H2">
        <v>0.22504129844388099</v>
      </c>
      <c r="I2">
        <v>0.243077573451702</v>
      </c>
      <c r="J2">
        <v>0.26111384845952201</v>
      </c>
    </row>
    <row r="3" spans="1:10">
      <c r="A3" t="s">
        <v>2</v>
      </c>
      <c r="B3" t="s">
        <v>4</v>
      </c>
      <c r="D3">
        <v>1.5852885225110702E-2</v>
      </c>
      <c r="E3">
        <v>6.3411540900443999E-2</v>
      </c>
      <c r="F3">
        <v>8.5145820149843995E-2</v>
      </c>
      <c r="G3">
        <v>7.3383032101265705E-2</v>
      </c>
      <c r="H3">
        <v>8.5145820149843995E-2</v>
      </c>
      <c r="I3">
        <v>7.3383032101265705E-2</v>
      </c>
      <c r="J3">
        <v>8.5145820149843995E-2</v>
      </c>
    </row>
    <row r="4" spans="1:10">
      <c r="A4" t="s">
        <v>2</v>
      </c>
      <c r="B4" t="s">
        <v>5</v>
      </c>
      <c r="D4">
        <v>6.3411540900443694E-2</v>
      </c>
      <c r="E4">
        <v>0.253646163601776</v>
      </c>
      <c r="F4">
        <v>0.34058328059937598</v>
      </c>
      <c r="G4">
        <v>0.29353212840506299</v>
      </c>
      <c r="H4">
        <v>0.34058328059937598</v>
      </c>
      <c r="I4">
        <v>0.29353212840506299</v>
      </c>
      <c r="J4">
        <v>0.34058328059937598</v>
      </c>
    </row>
    <row r="5" spans="1:10">
      <c r="A5" t="s">
        <v>2</v>
      </c>
      <c r="B5" t="s">
        <v>6</v>
      </c>
      <c r="C5">
        <v>3.1705770450222E-2</v>
      </c>
      <c r="D5">
        <v>3.1705770450221899E-3</v>
      </c>
      <c r="E5">
        <v>1.26823081800888E-2</v>
      </c>
      <c r="F5">
        <v>3.5118036900638701E-2</v>
      </c>
      <c r="G5">
        <v>2.8293503999805202E-2</v>
      </c>
      <c r="H5">
        <v>3.5118036900638701E-2</v>
      </c>
      <c r="I5">
        <v>2.8293503999805202E-2</v>
      </c>
      <c r="J5">
        <v>3.5118036900638701E-2</v>
      </c>
    </row>
    <row r="6" spans="1:10">
      <c r="A6" t="s">
        <v>2</v>
      </c>
      <c r="B6" t="s">
        <v>7</v>
      </c>
      <c r="D6">
        <v>0.17473402381455699</v>
      </c>
      <c r="E6">
        <v>0.69893609525822697</v>
      </c>
      <c r="F6">
        <v>0.87367011907278203</v>
      </c>
      <c r="G6">
        <v>0.93849615098494699</v>
      </c>
      <c r="H6">
        <v>0.80884408716061895</v>
      </c>
      <c r="I6">
        <v>0.87367011907278103</v>
      </c>
      <c r="J6">
        <v>0.93849615098494799</v>
      </c>
    </row>
    <row r="7" spans="1:10">
      <c r="A7" t="s">
        <v>2</v>
      </c>
      <c r="B7" t="s">
        <v>8</v>
      </c>
      <c r="D7">
        <v>2.3250898330162799E-2</v>
      </c>
      <c r="E7">
        <v>9.3003593320651001E-2</v>
      </c>
      <c r="F7">
        <v>0.116254491650814</v>
      </c>
      <c r="G7">
        <v>0.12488053621977099</v>
      </c>
      <c r="H7">
        <v>0.107628447081856</v>
      </c>
      <c r="I7">
        <v>0.116254491650814</v>
      </c>
      <c r="J7">
        <v>0.12488053621977099</v>
      </c>
    </row>
    <row r="8" spans="1:10">
      <c r="A8" t="s">
        <v>2</v>
      </c>
      <c r="B8" t="s">
        <v>9</v>
      </c>
      <c r="D8">
        <v>1.2682308180088401E-2</v>
      </c>
      <c r="E8">
        <v>5.0729232720355198E-2</v>
      </c>
      <c r="F8">
        <v>6.3411540900443999E-2</v>
      </c>
      <c r="G8">
        <v>6.8116656119875205E-2</v>
      </c>
      <c r="H8">
        <v>5.8706425681012399E-2</v>
      </c>
      <c r="I8">
        <v>6.3411540900443999E-2</v>
      </c>
      <c r="J8">
        <v>6.8116656119875205E-2</v>
      </c>
    </row>
    <row r="9" spans="1:10">
      <c r="A9" t="s">
        <v>2</v>
      </c>
      <c r="B9" t="s">
        <v>10</v>
      </c>
      <c r="D9">
        <v>6.3411540900443703E-3</v>
      </c>
      <c r="E9">
        <v>2.5364616360177599E-2</v>
      </c>
      <c r="F9">
        <v>3.4058328059937602E-2</v>
      </c>
      <c r="G9">
        <v>2.93532128405063E-2</v>
      </c>
      <c r="H9">
        <v>3.4058328059937602E-2</v>
      </c>
      <c r="I9">
        <v>2.93532128405063E-2</v>
      </c>
      <c r="J9">
        <v>3.4058328059937602E-2</v>
      </c>
    </row>
    <row r="10" spans="1:10">
      <c r="A10" t="s">
        <v>2</v>
      </c>
      <c r="B10" t="s">
        <v>11</v>
      </c>
      <c r="D10">
        <v>1.5852885225110702E-2</v>
      </c>
      <c r="E10">
        <v>6.3411540900443999E-2</v>
      </c>
      <c r="F10">
        <v>8.5145820149843995E-2</v>
      </c>
      <c r="G10">
        <v>7.3383032101265705E-2</v>
      </c>
      <c r="H10">
        <v>8.5145820149843995E-2</v>
      </c>
      <c r="I10">
        <v>7.3383032101265705E-2</v>
      </c>
      <c r="J10">
        <v>8.5145820149843995E-2</v>
      </c>
    </row>
    <row r="11" spans="1:10">
      <c r="A11" t="s">
        <v>2</v>
      </c>
      <c r="B11" t="s">
        <v>12</v>
      </c>
      <c r="D11">
        <v>4.6501796660324599E-2</v>
      </c>
      <c r="E11">
        <v>0.186007186641302</v>
      </c>
      <c r="F11">
        <v>0.232508983301628</v>
      </c>
      <c r="G11">
        <v>0.24976107243954199</v>
      </c>
      <c r="H11">
        <v>0.21525689416371299</v>
      </c>
      <c r="I11">
        <v>0.232508983301628</v>
      </c>
      <c r="J11">
        <v>0.24976107243954199</v>
      </c>
    </row>
    <row r="12" spans="1:10">
      <c r="A12" t="s">
        <v>2</v>
      </c>
      <c r="B12" t="s">
        <v>13</v>
      </c>
      <c r="D12">
        <v>4.22743606002959E-3</v>
      </c>
      <c r="E12">
        <v>1.6909744240118402E-2</v>
      </c>
      <c r="F12">
        <v>2.1137180300147999E-2</v>
      </c>
      <c r="G12">
        <v>2.2705552039958402E-2</v>
      </c>
      <c r="H12">
        <v>1.9568808560337499E-2</v>
      </c>
      <c r="I12">
        <v>2.1137180300147999E-2</v>
      </c>
      <c r="J12">
        <v>2.2705552039958402E-2</v>
      </c>
    </row>
    <row r="13" spans="1:10">
      <c r="A13" t="s">
        <v>2</v>
      </c>
      <c r="B13" t="s">
        <v>119</v>
      </c>
      <c r="H13">
        <v>1.0028794461714701</v>
      </c>
      <c r="I13">
        <v>0.56026052276552096</v>
      </c>
    </row>
    <row r="14" spans="1:10">
      <c r="A14" t="s">
        <v>2</v>
      </c>
      <c r="B14" t="s">
        <v>14</v>
      </c>
      <c r="D14">
        <v>7.8207567110545703E-2</v>
      </c>
      <c r="E14">
        <v>0.31283026844218997</v>
      </c>
      <c r="F14">
        <v>0.39103783555273802</v>
      </c>
      <c r="G14">
        <v>0.42005271273923001</v>
      </c>
      <c r="H14">
        <v>0.36202295836624399</v>
      </c>
      <c r="I14">
        <v>0.39103783555273802</v>
      </c>
      <c r="J14">
        <v>0.42005271273923001</v>
      </c>
    </row>
    <row r="15" spans="1:10">
      <c r="A15" t="s">
        <v>2</v>
      </c>
      <c r="B15" t="s">
        <v>15</v>
      </c>
      <c r="D15">
        <v>2.85351934052002E-2</v>
      </c>
      <c r="E15">
        <v>0.114140773620799</v>
      </c>
      <c r="F15">
        <v>0.15326247626971901</v>
      </c>
      <c r="G15">
        <v>0.13208945778227801</v>
      </c>
      <c r="H15">
        <v>0.15326247626971901</v>
      </c>
      <c r="I15">
        <v>0.13208945778227801</v>
      </c>
      <c r="J15">
        <v>0.15326247626971901</v>
      </c>
    </row>
    <row r="16" spans="1:10">
      <c r="A16" t="s">
        <v>2</v>
      </c>
      <c r="B16" t="s">
        <v>16</v>
      </c>
      <c r="D16">
        <v>8.2435003170577406E-2</v>
      </c>
      <c r="E16">
        <v>0.32974001268230801</v>
      </c>
      <c r="F16">
        <v>0.442758264779189</v>
      </c>
      <c r="G16">
        <v>0.38159176692658198</v>
      </c>
      <c r="H16">
        <v>0.442758264779189</v>
      </c>
      <c r="I16">
        <v>0.38159176692658198</v>
      </c>
      <c r="J16">
        <v>0.442758264779189</v>
      </c>
    </row>
    <row r="17" spans="1:10">
      <c r="A17" t="s">
        <v>2</v>
      </c>
      <c r="B17" t="s">
        <v>17</v>
      </c>
      <c r="C17">
        <v>3.1705770450222E-2</v>
      </c>
      <c r="D17">
        <v>3.1705770450221899E-3</v>
      </c>
      <c r="E17">
        <v>1.26823081800888E-2</v>
      </c>
      <c r="F17">
        <v>3.5118036900638701E-2</v>
      </c>
      <c r="G17">
        <v>2.8293503999805202E-2</v>
      </c>
      <c r="H17">
        <v>3.5118036900638701E-2</v>
      </c>
      <c r="I17">
        <v>2.8293503999805202E-2</v>
      </c>
      <c r="J17">
        <v>3.5118036900638701E-2</v>
      </c>
    </row>
    <row r="18" spans="1:10">
      <c r="A18" t="s">
        <v>2</v>
      </c>
      <c r="B18" t="s">
        <v>18</v>
      </c>
      <c r="D18">
        <v>0.28464736137532498</v>
      </c>
      <c r="E18">
        <v>1.1385894455012999</v>
      </c>
      <c r="F18">
        <v>1.4232368068766299</v>
      </c>
      <c r="G18">
        <v>1.52884050402387</v>
      </c>
      <c r="H18">
        <v>1.3176331097293901</v>
      </c>
      <c r="I18">
        <v>1.4232368068766299</v>
      </c>
      <c r="J18">
        <v>1.52884050402387</v>
      </c>
    </row>
    <row r="19" spans="1:10">
      <c r="A19" t="s">
        <v>2</v>
      </c>
      <c r="B19" t="s">
        <v>19</v>
      </c>
      <c r="D19">
        <v>2.9592052420207099E-2</v>
      </c>
      <c r="E19">
        <v>0.11836820968082901</v>
      </c>
      <c r="F19">
        <v>0.14796026210103599</v>
      </c>
      <c r="G19">
        <v>0.15893886427970899</v>
      </c>
      <c r="H19">
        <v>0.136981659922363</v>
      </c>
      <c r="I19">
        <v>0.14796026210103599</v>
      </c>
      <c r="J19">
        <v>0.15893886427970899</v>
      </c>
    </row>
    <row r="20" spans="1:10">
      <c r="A20" t="s">
        <v>2</v>
      </c>
      <c r="B20" t="s">
        <v>139</v>
      </c>
      <c r="G20">
        <v>0.62044430673176798</v>
      </c>
      <c r="I20">
        <v>1.76987820984712</v>
      </c>
    </row>
    <row r="21" spans="1:10">
      <c r="A21" t="s">
        <v>2</v>
      </c>
      <c r="B21" t="s">
        <v>140</v>
      </c>
      <c r="G21">
        <v>0.23833061999923399</v>
      </c>
    </row>
    <row r="22" spans="1:10">
      <c r="A22" t="s">
        <v>2</v>
      </c>
      <c r="B22" t="s">
        <v>141</v>
      </c>
      <c r="I22">
        <v>2.8723010214181</v>
      </c>
    </row>
    <row r="23" spans="1:10">
      <c r="A23" t="s">
        <v>2</v>
      </c>
      <c r="B23" t="s">
        <v>20</v>
      </c>
      <c r="F23">
        <v>3.1406795109399299</v>
      </c>
      <c r="G23">
        <v>5.7807122383766298</v>
      </c>
      <c r="H23">
        <v>0.73205640154420903</v>
      </c>
      <c r="I23">
        <v>7.2363264290948104</v>
      </c>
    </row>
    <row r="24" spans="1:10">
      <c r="A24" t="s">
        <v>2</v>
      </c>
      <c r="B24" t="s">
        <v>142</v>
      </c>
      <c r="J24">
        <v>22.3556232872936</v>
      </c>
    </row>
    <row r="25" spans="1:10">
      <c r="A25" t="s">
        <v>2</v>
      </c>
      <c r="B25" t="s">
        <v>120</v>
      </c>
      <c r="I25">
        <v>2.79414567297531</v>
      </c>
    </row>
    <row r="26" spans="1:10">
      <c r="A26" t="s">
        <v>2</v>
      </c>
      <c r="B26" t="s">
        <v>21</v>
      </c>
      <c r="D26">
        <v>0.173324878461209</v>
      </c>
      <c r="E26">
        <v>0.693299513844855</v>
      </c>
      <c r="F26">
        <v>0.86662439230606803</v>
      </c>
      <c r="G26">
        <v>0.93092763363829401</v>
      </c>
      <c r="H26">
        <v>0.80232115097383705</v>
      </c>
      <c r="I26">
        <v>0.86662439230606803</v>
      </c>
      <c r="J26">
        <v>0.93092763363829401</v>
      </c>
    </row>
    <row r="27" spans="1:10">
      <c r="A27" t="s">
        <v>2</v>
      </c>
      <c r="B27" t="s">
        <v>22</v>
      </c>
      <c r="D27">
        <v>2.85351934052002E-2</v>
      </c>
      <c r="E27">
        <v>0.114140773620799</v>
      </c>
      <c r="F27">
        <v>0.15326247626971901</v>
      </c>
      <c r="G27">
        <v>0.13208945778227801</v>
      </c>
      <c r="H27">
        <v>0.15326247626971901</v>
      </c>
      <c r="I27">
        <v>0.13208945778227801</v>
      </c>
      <c r="J27">
        <v>0.15326247626971901</v>
      </c>
    </row>
    <row r="28" spans="1:10">
      <c r="A28" t="s">
        <v>2</v>
      </c>
      <c r="B28" t="s">
        <v>23</v>
      </c>
      <c r="D28">
        <v>9.1946734305643901E-2</v>
      </c>
      <c r="E28">
        <v>0.367786937222574</v>
      </c>
      <c r="F28">
        <v>0.49384575686909499</v>
      </c>
      <c r="G28">
        <v>0.42562158618734097</v>
      </c>
      <c r="H28">
        <v>0.49384575686909499</v>
      </c>
      <c r="I28">
        <v>0.42562158618734097</v>
      </c>
      <c r="J28">
        <v>0.49384575686909499</v>
      </c>
    </row>
    <row r="29" spans="1:10">
      <c r="A29" t="s">
        <v>2</v>
      </c>
      <c r="B29" t="s">
        <v>24</v>
      </c>
      <c r="D29">
        <v>6.3411540900443703E-3</v>
      </c>
      <c r="E29">
        <v>2.5364616360177599E-2</v>
      </c>
      <c r="F29">
        <v>3.4058328059937602E-2</v>
      </c>
      <c r="G29">
        <v>2.93532128405063E-2</v>
      </c>
      <c r="H29">
        <v>3.4058328059937602E-2</v>
      </c>
      <c r="I29">
        <v>2.93532128405063E-2</v>
      </c>
      <c r="J29">
        <v>3.4058328059937602E-2</v>
      </c>
    </row>
    <row r="30" spans="1:10">
      <c r="A30" t="s">
        <v>2</v>
      </c>
      <c r="B30" t="s">
        <v>25</v>
      </c>
      <c r="D30">
        <v>0.22264496582822499</v>
      </c>
      <c r="E30">
        <v>0.89057986331290095</v>
      </c>
      <c r="F30">
        <v>1.11322482914113</v>
      </c>
      <c r="G30">
        <v>1.1958257407711399</v>
      </c>
      <c r="H30">
        <v>1.03062391751111</v>
      </c>
      <c r="I30">
        <v>1.11322482914113</v>
      </c>
      <c r="J30">
        <v>1.1958257407711399</v>
      </c>
    </row>
    <row r="31" spans="1:10">
      <c r="A31" t="s">
        <v>2</v>
      </c>
      <c r="B31" t="s">
        <v>26</v>
      </c>
      <c r="D31">
        <v>0.10779961953075499</v>
      </c>
      <c r="E31">
        <v>0.43119847812301798</v>
      </c>
      <c r="F31">
        <v>0.53899809765377305</v>
      </c>
      <c r="G31">
        <v>0.578991577018939</v>
      </c>
      <c r="H31">
        <v>0.49900461828860698</v>
      </c>
      <c r="I31">
        <v>0.53899809765377305</v>
      </c>
      <c r="J31">
        <v>0.578991577018939</v>
      </c>
    </row>
    <row r="32" spans="1:10">
      <c r="A32" t="s">
        <v>2</v>
      </c>
      <c r="B32" t="s">
        <v>27</v>
      </c>
      <c r="D32">
        <v>1.4796026210103201E-2</v>
      </c>
      <c r="E32">
        <v>5.9184104840414399E-2</v>
      </c>
      <c r="F32">
        <v>7.3980131050517997E-2</v>
      </c>
      <c r="G32">
        <v>7.9469432139854398E-2</v>
      </c>
      <c r="H32">
        <v>6.8490829961181193E-2</v>
      </c>
      <c r="I32">
        <v>7.3980131050517997E-2</v>
      </c>
      <c r="J32">
        <v>7.9469432139854398E-2</v>
      </c>
    </row>
    <row r="33" spans="1:10">
      <c r="A33" t="s">
        <v>2</v>
      </c>
      <c r="B33" t="s">
        <v>28</v>
      </c>
      <c r="D33">
        <v>3.1705770450222298E-3</v>
      </c>
      <c r="E33">
        <v>1.26823081800888E-2</v>
      </c>
      <c r="F33">
        <v>1.7029164029968801E-2</v>
      </c>
      <c r="G33">
        <v>1.46766064202532E-2</v>
      </c>
      <c r="H33">
        <v>1.7029164029968801E-2</v>
      </c>
      <c r="I33">
        <v>1.46766064202532E-2</v>
      </c>
      <c r="J33">
        <v>1.7029164029968801E-2</v>
      </c>
    </row>
    <row r="34" spans="1:10">
      <c r="A34" t="s">
        <v>2</v>
      </c>
      <c r="B34" t="s">
        <v>29</v>
      </c>
      <c r="D34">
        <v>1.5852885225110702E-2</v>
      </c>
      <c r="E34">
        <v>6.3411540900443999E-2</v>
      </c>
      <c r="F34">
        <v>8.5145820149843995E-2</v>
      </c>
      <c r="G34">
        <v>7.3383032101265705E-2</v>
      </c>
      <c r="H34">
        <v>8.5145820149843995E-2</v>
      </c>
      <c r="I34">
        <v>7.3383032101265705E-2</v>
      </c>
      <c r="J34">
        <v>8.5145820149843995E-2</v>
      </c>
    </row>
    <row r="35" spans="1:10">
      <c r="A35" t="s">
        <v>2</v>
      </c>
      <c r="B35" t="s">
        <v>30</v>
      </c>
      <c r="C35">
        <v>3.1705770450221903E-2</v>
      </c>
      <c r="F35">
        <v>1.80888728706699E-2</v>
      </c>
      <c r="G35">
        <v>1.36168975795521E-2</v>
      </c>
      <c r="H35">
        <v>1.80888728706699E-2</v>
      </c>
      <c r="I35">
        <v>1.36168975795521E-2</v>
      </c>
      <c r="J35">
        <v>1.80888728706699E-2</v>
      </c>
    </row>
    <row r="36" spans="1:10">
      <c r="A36" t="s">
        <v>2</v>
      </c>
      <c r="B36" t="s">
        <v>31</v>
      </c>
      <c r="D36">
        <v>2.3955471006834501E-2</v>
      </c>
      <c r="E36">
        <v>0.180370605227929</v>
      </c>
      <c r="F36">
        <v>0.225463256534912</v>
      </c>
      <c r="G36">
        <v>0.23435069639383699</v>
      </c>
      <c r="H36">
        <v>0.195438636375838</v>
      </c>
      <c r="I36">
        <v>0.22546325653491101</v>
      </c>
      <c r="J36">
        <v>0.23435069639383699</v>
      </c>
    </row>
    <row r="37" spans="1:10">
      <c r="A37" t="s">
        <v>2</v>
      </c>
      <c r="B37" t="s">
        <v>32</v>
      </c>
      <c r="D37">
        <v>4.22743606002959E-3</v>
      </c>
      <c r="E37">
        <v>1.6909744240118402E-2</v>
      </c>
      <c r="F37">
        <v>2.1137180300147999E-2</v>
      </c>
      <c r="G37">
        <v>2.2705552039958402E-2</v>
      </c>
      <c r="H37">
        <v>1.9568808560337499E-2</v>
      </c>
      <c r="I37">
        <v>2.1137180300147999E-2</v>
      </c>
      <c r="J37">
        <v>2.2705552039958402E-2</v>
      </c>
    </row>
    <row r="38" spans="1:10">
      <c r="A38" t="s">
        <v>2</v>
      </c>
      <c r="B38" t="s">
        <v>33</v>
      </c>
      <c r="D38">
        <v>0.181779750581268</v>
      </c>
      <c r="E38">
        <v>0.72711900232509097</v>
      </c>
      <c r="F38">
        <v>0.90889875290636402</v>
      </c>
      <c r="G38">
        <v>0.976338737718211</v>
      </c>
      <c r="H38">
        <v>0.84145876809451203</v>
      </c>
      <c r="I38">
        <v>0.90889875290636402</v>
      </c>
      <c r="J38">
        <v>0.976338737718211</v>
      </c>
    </row>
    <row r="39" spans="1:10">
      <c r="A39" t="s">
        <v>2</v>
      </c>
      <c r="B39" t="s">
        <v>34</v>
      </c>
      <c r="D39">
        <v>6.6582117945465702E-2</v>
      </c>
      <c r="E39">
        <v>0.26632847178186497</v>
      </c>
      <c r="F39">
        <v>0.35761244462934499</v>
      </c>
      <c r="G39">
        <v>0.30820873482531602</v>
      </c>
      <c r="H39">
        <v>0.35761244462934499</v>
      </c>
      <c r="I39">
        <v>0.30820873482531602</v>
      </c>
      <c r="J39">
        <v>0.35761244462934499</v>
      </c>
    </row>
    <row r="40" spans="1:10">
      <c r="A40" t="s">
        <v>2</v>
      </c>
      <c r="B40" t="s">
        <v>35</v>
      </c>
      <c r="D40">
        <v>0.240963855421684</v>
      </c>
      <c r="E40">
        <v>0.96385542168674798</v>
      </c>
      <c r="F40">
        <v>1.2942164662776301</v>
      </c>
      <c r="G40">
        <v>1.11542208793924</v>
      </c>
      <c r="H40">
        <v>1.2942164662776301</v>
      </c>
      <c r="I40">
        <v>1.11542208793924</v>
      </c>
      <c r="J40">
        <v>1.2942164662776301</v>
      </c>
    </row>
    <row r="41" spans="1:10">
      <c r="A41" t="s">
        <v>2</v>
      </c>
      <c r="B41" t="s">
        <v>36</v>
      </c>
      <c r="D41">
        <v>1.90234622701329E-2</v>
      </c>
      <c r="E41">
        <v>7.6093849080532794E-2</v>
      </c>
      <c r="F41">
        <v>0.10217498417981299</v>
      </c>
      <c r="G41">
        <v>8.8059638521518796E-2</v>
      </c>
      <c r="H41">
        <v>0.10217498417981299</v>
      </c>
      <c r="I41">
        <v>8.8059638521518796E-2</v>
      </c>
      <c r="J41">
        <v>0.10217498417981299</v>
      </c>
    </row>
    <row r="42" spans="1:10">
      <c r="A42" t="s">
        <v>2</v>
      </c>
      <c r="B42" t="s">
        <v>37</v>
      </c>
      <c r="C42">
        <v>2.11371803001618E-2</v>
      </c>
      <c r="D42">
        <v>0.68484464172478998</v>
      </c>
      <c r="E42">
        <v>2.7393785668991701</v>
      </c>
      <c r="F42">
        <v>3.4242232086239701</v>
      </c>
      <c r="G42">
        <v>3.69035867905371</v>
      </c>
      <c r="H42">
        <v>3.1792249184943802</v>
      </c>
      <c r="I42">
        <v>3.4242232086239701</v>
      </c>
      <c r="J42">
        <v>3.69035867905371</v>
      </c>
    </row>
    <row r="43" spans="1:10">
      <c r="A43" t="s">
        <v>2</v>
      </c>
      <c r="B43" t="s">
        <v>38</v>
      </c>
      <c r="D43">
        <v>3.80469245402663E-2</v>
      </c>
      <c r="E43">
        <v>0.152187698161065</v>
      </c>
      <c r="F43">
        <v>0.19023462270133201</v>
      </c>
      <c r="G43">
        <v>0.20434996835962599</v>
      </c>
      <c r="H43">
        <v>0.17611927704303801</v>
      </c>
      <c r="I43">
        <v>0.19023462270133201</v>
      </c>
      <c r="J43">
        <v>0.20434996835962599</v>
      </c>
    </row>
    <row r="44" spans="1:10">
      <c r="A44" t="s">
        <v>2</v>
      </c>
      <c r="B44" t="s">
        <v>39</v>
      </c>
      <c r="D44">
        <v>1.0568590150073699E-2</v>
      </c>
      <c r="E44">
        <v>4.2274360600295997E-2</v>
      </c>
      <c r="F44">
        <v>5.2842950750370002E-2</v>
      </c>
      <c r="G44">
        <v>5.6763880099895997E-2</v>
      </c>
      <c r="H44">
        <v>4.8922021400843702E-2</v>
      </c>
      <c r="I44">
        <v>5.2842950750370002E-2</v>
      </c>
      <c r="J44">
        <v>5.6763880099895997E-2</v>
      </c>
    </row>
    <row r="45" spans="1:10">
      <c r="A45" t="s">
        <v>2</v>
      </c>
      <c r="B45" t="s">
        <v>40</v>
      </c>
      <c r="D45">
        <v>3.1705770450222298E-3</v>
      </c>
      <c r="E45">
        <v>1.26823081800888E-2</v>
      </c>
      <c r="F45">
        <v>1.7029164029968801E-2</v>
      </c>
      <c r="G45">
        <v>1.46766064202532E-2</v>
      </c>
      <c r="H45">
        <v>1.7029164029968801E-2</v>
      </c>
      <c r="I45">
        <v>1.46766064202532E-2</v>
      </c>
      <c r="J45">
        <v>1.7029164029968801E-2</v>
      </c>
    </row>
    <row r="46" spans="1:10">
      <c r="A46" t="s">
        <v>2</v>
      </c>
      <c r="B46" t="s">
        <v>41</v>
      </c>
      <c r="D46">
        <v>1.26823081800886E-2</v>
      </c>
      <c r="E46">
        <v>5.0729232720355198E-2</v>
      </c>
      <c r="F46">
        <v>6.8116656119875205E-2</v>
      </c>
      <c r="G46">
        <v>5.8706425681012503E-2</v>
      </c>
      <c r="H46">
        <v>6.8116656119875205E-2</v>
      </c>
      <c r="I46">
        <v>5.8706425681012503E-2</v>
      </c>
      <c r="J46">
        <v>6.8116656119875205E-2</v>
      </c>
    </row>
    <row r="47" spans="1:10">
      <c r="A47" t="s">
        <v>2</v>
      </c>
      <c r="B47" t="s">
        <v>42</v>
      </c>
      <c r="C47">
        <v>2.1137180300147999E-2</v>
      </c>
      <c r="D47">
        <v>3.1001197773550301E-2</v>
      </c>
      <c r="E47">
        <v>0.124004791094201</v>
      </c>
      <c r="F47">
        <v>0.15500598886775199</v>
      </c>
      <c r="G47">
        <v>0.17856663020680799</v>
      </c>
      <c r="H47">
        <v>0.15258252782884299</v>
      </c>
      <c r="I47">
        <v>0.15500598886775199</v>
      </c>
      <c r="J47">
        <v>0.17856663020680799</v>
      </c>
    </row>
    <row r="48" spans="1:10">
      <c r="A48" t="s">
        <v>2</v>
      </c>
      <c r="B48" t="s">
        <v>43</v>
      </c>
      <c r="D48">
        <v>2.1137180300148002E-3</v>
      </c>
      <c r="E48">
        <v>8.4548721200591904E-3</v>
      </c>
      <c r="F48">
        <v>1.0568590150073999E-2</v>
      </c>
      <c r="G48">
        <v>1.1352776019979201E-2</v>
      </c>
      <c r="H48">
        <v>9.7844042801687597E-3</v>
      </c>
      <c r="I48">
        <v>1.0568590150073999E-2</v>
      </c>
      <c r="J48">
        <v>1.1352776019979201E-2</v>
      </c>
    </row>
    <row r="49" spans="1:10">
      <c r="A49" t="s">
        <v>2</v>
      </c>
      <c r="B49" t="s">
        <v>143</v>
      </c>
      <c r="I49">
        <v>1.07485825740624</v>
      </c>
    </row>
    <row r="50" spans="1:10">
      <c r="A50" t="s">
        <v>2</v>
      </c>
      <c r="B50" t="s">
        <v>44</v>
      </c>
      <c r="D50">
        <v>0.41478943188134598</v>
      </c>
      <c r="E50">
        <v>1.6591577275253599</v>
      </c>
      <c r="F50">
        <v>2.0739471594066998</v>
      </c>
      <c r="H50">
        <v>0.15388618862521</v>
      </c>
      <c r="I50">
        <v>1.92006097078149</v>
      </c>
      <c r="J50">
        <v>2.0739471594066998</v>
      </c>
    </row>
    <row r="51" spans="1:10">
      <c r="A51" t="s">
        <v>2</v>
      </c>
      <c r="B51" t="s">
        <v>45</v>
      </c>
      <c r="D51">
        <v>4.6524206002345699E-2</v>
      </c>
      <c r="E51">
        <v>0.18609682400937999</v>
      </c>
      <c r="F51">
        <v>0.23262103001172499</v>
      </c>
      <c r="H51">
        <v>1.7260402966494E-2</v>
      </c>
      <c r="I51">
        <v>0.21536062704523201</v>
      </c>
      <c r="J51">
        <v>0.23262103001172499</v>
      </c>
    </row>
    <row r="52" spans="1:10">
      <c r="A52" t="s">
        <v>2</v>
      </c>
      <c r="B52" t="s">
        <v>46</v>
      </c>
      <c r="D52">
        <v>0.18233073336299499</v>
      </c>
      <c r="E52">
        <v>0.72932293345197297</v>
      </c>
      <c r="F52">
        <v>0.91165366681496596</v>
      </c>
      <c r="H52">
        <v>6.7644398506510203E-2</v>
      </c>
      <c r="I52">
        <v>0.84400926830845702</v>
      </c>
      <c r="J52">
        <v>0.91165366681496596</v>
      </c>
    </row>
    <row r="53" spans="1:10">
      <c r="A53" t="s">
        <v>2</v>
      </c>
      <c r="B53" t="s">
        <v>47</v>
      </c>
      <c r="D53">
        <v>2.9686371851636102E-2</v>
      </c>
      <c r="E53">
        <v>0.118745487406543</v>
      </c>
      <c r="F53">
        <v>0.14843185925817901</v>
      </c>
      <c r="H53">
        <v>1.1013594530696299E-2</v>
      </c>
      <c r="I53">
        <v>0.137418264727483</v>
      </c>
      <c r="J53">
        <v>0.14843185925817901</v>
      </c>
    </row>
    <row r="54" spans="1:10">
      <c r="A54" t="s">
        <v>2</v>
      </c>
      <c r="B54" t="s">
        <v>48</v>
      </c>
      <c r="D54">
        <v>0.400832981738105</v>
      </c>
      <c r="E54">
        <v>1.60333192695241</v>
      </c>
      <c r="F54">
        <v>2.0041649086905098</v>
      </c>
      <c r="H54">
        <v>0.14870836885882899</v>
      </c>
      <c r="I54">
        <v>1.85545653983169</v>
      </c>
      <c r="J54">
        <v>2.0041649086905098</v>
      </c>
    </row>
    <row r="55" spans="1:10">
      <c r="A55" t="s">
        <v>2</v>
      </c>
      <c r="B55" t="s">
        <v>49</v>
      </c>
      <c r="D55">
        <v>0.263464013753686</v>
      </c>
      <c r="E55">
        <v>1.05385605501474</v>
      </c>
      <c r="F55">
        <v>1.3173200687684199</v>
      </c>
      <c r="H55">
        <v>9.7744710448776501E-2</v>
      </c>
      <c r="I55">
        <v>1.21957535831965</v>
      </c>
      <c r="J55">
        <v>1.3173200687684199</v>
      </c>
    </row>
    <row r="56" spans="1:10">
      <c r="A56" t="s">
        <v>2</v>
      </c>
      <c r="B56" t="s">
        <v>50</v>
      </c>
      <c r="D56">
        <v>8.37630505834248E-2</v>
      </c>
      <c r="E56">
        <v>0.33505220233370597</v>
      </c>
      <c r="F56">
        <v>0.41881525291713201</v>
      </c>
      <c r="H56">
        <v>3.1075952305340399E-2</v>
      </c>
      <c r="I56">
        <v>0.38773930061179002</v>
      </c>
      <c r="J56">
        <v>0.41881525291713201</v>
      </c>
    </row>
    <row r="57" spans="1:10">
      <c r="A57" t="s">
        <v>2</v>
      </c>
      <c r="B57" t="s">
        <v>51</v>
      </c>
      <c r="D57">
        <v>0.80119670000171495</v>
      </c>
      <c r="E57">
        <v>3.2047868000068198</v>
      </c>
      <c r="F57">
        <v>4.0059835000085204</v>
      </c>
      <c r="H57">
        <v>0.29724264174991999</v>
      </c>
      <c r="I57">
        <v>3.7087408582586101</v>
      </c>
      <c r="J57">
        <v>4.0059835000085204</v>
      </c>
    </row>
    <row r="58" spans="1:10">
      <c r="A58" t="s">
        <v>2</v>
      </c>
      <c r="B58" t="s">
        <v>52</v>
      </c>
      <c r="D58">
        <v>5.0718593406767201E-3</v>
      </c>
      <c r="E58">
        <v>2.44082464786394E-2</v>
      </c>
      <c r="F58">
        <v>3.0510308098299199E-2</v>
      </c>
      <c r="G58">
        <v>3.0510308098299199E-2</v>
      </c>
      <c r="H58">
        <v>1.8816513710098099E-3</v>
      </c>
      <c r="I58">
        <v>2.75984544483063E-2</v>
      </c>
      <c r="J58">
        <v>3.0510308098299199E-2</v>
      </c>
    </row>
    <row r="59" spans="1:10">
      <c r="A59" t="s">
        <v>2</v>
      </c>
      <c r="B59" t="s">
        <v>53</v>
      </c>
      <c r="D59">
        <v>8.6741865039754095E-4</v>
      </c>
      <c r="E59">
        <v>4.1744391547433903E-3</v>
      </c>
      <c r="F59">
        <v>5.2180489434292404E-3</v>
      </c>
      <c r="G59">
        <v>5.2180489434292404E-3</v>
      </c>
      <c r="H59">
        <v>3.2181087509067702E-4</v>
      </c>
      <c r="I59">
        <v>4.7200469300502602E-3</v>
      </c>
      <c r="J59">
        <v>5.2180489434292404E-3</v>
      </c>
    </row>
    <row r="60" spans="1:10">
      <c r="A60" t="s">
        <v>2</v>
      </c>
      <c r="B60" t="s">
        <v>54</v>
      </c>
      <c r="D60">
        <v>3.2652783116416699E-3</v>
      </c>
      <c r="E60">
        <v>1.5714102560516099E-2</v>
      </c>
      <c r="F60">
        <v>1.96426282006451E-2</v>
      </c>
      <c r="G60">
        <v>1.96426282006451E-2</v>
      </c>
      <c r="H60">
        <v>1.21141281710099E-3</v>
      </c>
      <c r="I60">
        <v>1.7767968055056801E-2</v>
      </c>
      <c r="J60">
        <v>1.96426282006451E-2</v>
      </c>
    </row>
    <row r="61" spans="1:10">
      <c r="A61" t="s">
        <v>2</v>
      </c>
      <c r="B61" t="s">
        <v>55</v>
      </c>
      <c r="D61">
        <v>1.34578464820698E-2</v>
      </c>
      <c r="E61">
        <v>6.4765682946211503E-2</v>
      </c>
      <c r="F61">
        <v>8.0957103682764403E-2</v>
      </c>
      <c r="G61">
        <v>8.0957103682764403E-2</v>
      </c>
      <c r="H61">
        <v>4.9928386382354804E-3</v>
      </c>
      <c r="I61">
        <v>7.3230690790045905E-2</v>
      </c>
      <c r="J61">
        <v>8.0957103682764403E-2</v>
      </c>
    </row>
    <row r="62" spans="1:10">
      <c r="A62" t="s">
        <v>2</v>
      </c>
      <c r="B62" t="s">
        <v>144</v>
      </c>
      <c r="H62">
        <v>1.9586472811520102E-2</v>
      </c>
      <c r="I62">
        <v>0.66058833893828905</v>
      </c>
    </row>
    <row r="63" spans="1:10">
      <c r="A63" t="s">
        <v>2</v>
      </c>
      <c r="B63" t="s">
        <v>128</v>
      </c>
      <c r="G63">
        <v>8.1125432696955698E-4</v>
      </c>
    </row>
    <row r="64" spans="1:10">
      <c r="A64" t="s">
        <v>2</v>
      </c>
      <c r="B64" t="s">
        <v>56</v>
      </c>
      <c r="C64">
        <v>5.0482761896591399E-5</v>
      </c>
      <c r="D64">
        <v>3.7679185547705697E-2</v>
      </c>
      <c r="E64">
        <v>0.27200582402589102</v>
      </c>
      <c r="F64">
        <v>0.17594050732246999</v>
      </c>
    </row>
    <row r="65" spans="1:9">
      <c r="A65" t="s">
        <v>2</v>
      </c>
      <c r="B65" t="s">
        <v>103</v>
      </c>
      <c r="I65">
        <v>9.6872395590713298E-2</v>
      </c>
    </row>
    <row r="66" spans="1:9">
      <c r="A66" t="s">
        <v>2</v>
      </c>
      <c r="B66" t="s">
        <v>57</v>
      </c>
      <c r="C66">
        <v>8.2942729672547E-3</v>
      </c>
      <c r="D66">
        <v>4.6548314448579004E-3</v>
      </c>
      <c r="F66">
        <v>5.4177007150997601E-4</v>
      </c>
      <c r="G66">
        <v>6.3759334946411898E-4</v>
      </c>
      <c r="H66">
        <v>6.45900862962916E-3</v>
      </c>
    </row>
    <row r="67" spans="1:9">
      <c r="A67" t="s">
        <v>2</v>
      </c>
      <c r="B67" t="s">
        <v>58</v>
      </c>
      <c r="E67">
        <v>0.173621194401122</v>
      </c>
    </row>
    <row r="68" spans="1:9">
      <c r="A68" t="s">
        <v>2</v>
      </c>
      <c r="B68" t="s">
        <v>145</v>
      </c>
      <c r="H68">
        <v>9.2669602214511104E-3</v>
      </c>
      <c r="I68">
        <v>0.31258591377964701</v>
      </c>
    </row>
    <row r="69" spans="1:9">
      <c r="A69" t="s">
        <v>2</v>
      </c>
      <c r="B69" t="s">
        <v>59</v>
      </c>
      <c r="C69">
        <v>3.2065706330137403E-5</v>
      </c>
      <c r="D69">
        <v>2.5398526338678E-2</v>
      </c>
      <c r="E69">
        <v>0.26950140912942899</v>
      </c>
      <c r="F69">
        <v>3.2369141449903403E-2</v>
      </c>
      <c r="G69">
        <v>6.0000000000000504E-4</v>
      </c>
    </row>
    <row r="70" spans="1:9">
      <c r="A70" t="s">
        <v>2</v>
      </c>
      <c r="B70" t="s">
        <v>104</v>
      </c>
      <c r="H70">
        <v>7.2391420003152906E-2</v>
      </c>
      <c r="I70">
        <v>1.32265460318609</v>
      </c>
    </row>
    <row r="71" spans="1:9">
      <c r="A71" t="s">
        <v>2</v>
      </c>
      <c r="B71" t="s">
        <v>60</v>
      </c>
      <c r="C71">
        <v>0.13231532210848501</v>
      </c>
      <c r="D71">
        <v>7.4382766453650107E-2</v>
      </c>
      <c r="E71">
        <v>4.3992590306114299E-2</v>
      </c>
      <c r="F71">
        <v>0.218918718897924</v>
      </c>
      <c r="G71">
        <v>0.21907788472008299</v>
      </c>
      <c r="H71">
        <v>3.83209349952668E-2</v>
      </c>
    </row>
    <row r="72" spans="1:9">
      <c r="A72" t="s">
        <v>2</v>
      </c>
      <c r="B72" t="s">
        <v>61</v>
      </c>
      <c r="E72">
        <v>1.54632817955883</v>
      </c>
    </row>
    <row r="73" spans="1:9">
      <c r="A73" t="s">
        <v>2</v>
      </c>
      <c r="B73" t="s">
        <v>62</v>
      </c>
      <c r="C73">
        <v>1.8681156576413299E-3</v>
      </c>
      <c r="D73">
        <v>5.78020822445846E-2</v>
      </c>
      <c r="E73">
        <v>0.23163448978521101</v>
      </c>
      <c r="F73">
        <v>0.30068020223981401</v>
      </c>
      <c r="G73">
        <v>0.27691445939916098</v>
      </c>
    </row>
    <row r="74" spans="1:9">
      <c r="A74" t="s">
        <v>2</v>
      </c>
      <c r="B74" t="s">
        <v>105</v>
      </c>
      <c r="H74">
        <v>3.88832956394057E-2</v>
      </c>
      <c r="I74">
        <v>1.4620163512483699</v>
      </c>
    </row>
    <row r="75" spans="1:9">
      <c r="A75" t="s">
        <v>2</v>
      </c>
      <c r="B75" t="s">
        <v>146</v>
      </c>
      <c r="C75">
        <v>5.5966789901102602E-4</v>
      </c>
      <c r="D75">
        <v>1.52971007447336E-2</v>
      </c>
      <c r="E75">
        <v>6.1257789116994601E-2</v>
      </c>
      <c r="F75">
        <v>7.6928309261664607E-2</v>
      </c>
    </row>
    <row r="76" spans="1:9">
      <c r="A76" t="s">
        <v>2</v>
      </c>
      <c r="B76" t="s">
        <v>106</v>
      </c>
      <c r="G76">
        <v>0.115784668624311</v>
      </c>
      <c r="H76">
        <v>9.1357273863806199E-3</v>
      </c>
      <c r="I76">
        <v>0.22562832108567299</v>
      </c>
    </row>
    <row r="77" spans="1:9">
      <c r="A77" t="s">
        <v>2</v>
      </c>
      <c r="B77" t="s">
        <v>65</v>
      </c>
      <c r="C77">
        <v>1.3574908612290701E-3</v>
      </c>
      <c r="D77">
        <v>3.2253638905652901E-2</v>
      </c>
      <c r="E77">
        <v>0.13117523832303199</v>
      </c>
      <c r="F77">
        <v>0.16578627032064699</v>
      </c>
    </row>
    <row r="78" spans="1:9">
      <c r="A78" t="s">
        <v>2</v>
      </c>
      <c r="B78" t="s">
        <v>107</v>
      </c>
      <c r="G78">
        <v>0.26167573220388601</v>
      </c>
      <c r="H78">
        <v>2.1566069436349599E-2</v>
      </c>
      <c r="I78">
        <v>0.53799892686010797</v>
      </c>
    </row>
    <row r="79" spans="1:9">
      <c r="A79" t="s">
        <v>2</v>
      </c>
      <c r="B79" t="s">
        <v>147</v>
      </c>
      <c r="C79">
        <v>6.4122569153116198E-3</v>
      </c>
      <c r="D79">
        <v>0.152350666124449</v>
      </c>
      <c r="E79">
        <v>0.67320742528449495</v>
      </c>
      <c r="F79">
        <v>0.72957615716110402</v>
      </c>
    </row>
    <row r="80" spans="1:9">
      <c r="A80" t="s">
        <v>2</v>
      </c>
      <c r="B80" t="s">
        <v>67</v>
      </c>
      <c r="G80">
        <v>1.0112669143359601</v>
      </c>
      <c r="H80">
        <v>8.3353079090919893E-2</v>
      </c>
      <c r="I80">
        <v>2.0794802830969701</v>
      </c>
    </row>
    <row r="81" spans="1:10">
      <c r="A81" t="s">
        <v>2</v>
      </c>
      <c r="B81" t="s">
        <v>68</v>
      </c>
      <c r="D81">
        <v>8.66624392306099E-2</v>
      </c>
      <c r="E81">
        <v>0.346649756922426</v>
      </c>
      <c r="F81">
        <v>0.43331219615303201</v>
      </c>
      <c r="G81">
        <v>0.465463816819147</v>
      </c>
      <c r="H81">
        <v>0.40116057548692002</v>
      </c>
      <c r="I81">
        <v>0.43331219615303201</v>
      </c>
      <c r="J81">
        <v>0.465463816819147</v>
      </c>
    </row>
    <row r="82" spans="1:10">
      <c r="A82" t="s">
        <v>2</v>
      </c>
      <c r="B82" t="s">
        <v>69</v>
      </c>
      <c r="D82">
        <v>3.1705770450222402E-2</v>
      </c>
      <c r="E82">
        <v>0.126823081800888</v>
      </c>
      <c r="F82">
        <v>0.17029164029968799</v>
      </c>
      <c r="G82">
        <v>0.14676606420253199</v>
      </c>
      <c r="H82">
        <v>0.17029164029968799</v>
      </c>
      <c r="I82">
        <v>0.14676606420253199</v>
      </c>
      <c r="J82">
        <v>0.17029164029968799</v>
      </c>
    </row>
    <row r="83" spans="1:10">
      <c r="A83" t="s">
        <v>2</v>
      </c>
      <c r="B83" t="s">
        <v>70</v>
      </c>
      <c r="D83">
        <v>0.142675967025996</v>
      </c>
      <c r="E83">
        <v>0.57070386810399598</v>
      </c>
      <c r="F83">
        <v>0.76631238134859603</v>
      </c>
      <c r="G83">
        <v>0.66044728891139104</v>
      </c>
      <c r="H83">
        <v>0.76631238134859603</v>
      </c>
      <c r="I83">
        <v>0.66044728891139104</v>
      </c>
      <c r="J83">
        <v>0.76631238134859603</v>
      </c>
    </row>
    <row r="84" spans="1:10">
      <c r="A84" t="s">
        <v>2</v>
      </c>
      <c r="B84" t="s">
        <v>71</v>
      </c>
      <c r="C84">
        <v>3.1705770450221903E-2</v>
      </c>
      <c r="D84">
        <v>6.3411540900443998E-3</v>
      </c>
      <c r="E84">
        <v>2.5364616360177599E-2</v>
      </c>
      <c r="F84">
        <v>5.2147200930607401E-2</v>
      </c>
      <c r="G84">
        <v>4.2970110420058397E-2</v>
      </c>
      <c r="H84">
        <v>5.2147200930607401E-2</v>
      </c>
      <c r="I84">
        <v>4.2970110420058397E-2</v>
      </c>
      <c r="J84">
        <v>5.2147200930607401E-2</v>
      </c>
    </row>
    <row r="85" spans="1:10">
      <c r="A85" t="s">
        <v>2</v>
      </c>
      <c r="B85" t="s">
        <v>72</v>
      </c>
      <c r="D85">
        <v>0.32974001268229902</v>
      </c>
      <c r="E85">
        <v>1.3189600507292301</v>
      </c>
      <c r="F85">
        <v>1.6487000634115501</v>
      </c>
      <c r="G85">
        <v>1.77103305911676</v>
      </c>
      <c r="H85">
        <v>1.5263670677063199</v>
      </c>
      <c r="I85">
        <v>1.6487000634115501</v>
      </c>
      <c r="J85">
        <v>1.77103305911676</v>
      </c>
    </row>
    <row r="86" spans="1:10">
      <c r="A86" t="s">
        <v>2</v>
      </c>
      <c r="B86" t="s">
        <v>73</v>
      </c>
      <c r="D86">
        <v>3.5933206510251503E-2</v>
      </c>
      <c r="E86">
        <v>0.14373282604100601</v>
      </c>
      <c r="F86">
        <v>0.17966603255125799</v>
      </c>
      <c r="G86">
        <v>0.19299719233964599</v>
      </c>
      <c r="H86">
        <v>0.16633487276286901</v>
      </c>
      <c r="I86">
        <v>0.17966603255125799</v>
      </c>
      <c r="J86">
        <v>0.19299719233964599</v>
      </c>
    </row>
    <row r="87" spans="1:10">
      <c r="A87" t="s">
        <v>2</v>
      </c>
      <c r="B87" t="s">
        <v>148</v>
      </c>
      <c r="J87">
        <v>0.85413986656783003</v>
      </c>
    </row>
    <row r="88" spans="1:10">
      <c r="A88" t="s">
        <v>2</v>
      </c>
      <c r="B88" t="s">
        <v>108</v>
      </c>
      <c r="F88">
        <v>1.0368254261110299</v>
      </c>
      <c r="G88">
        <v>1.6734528966529501</v>
      </c>
      <c r="I88">
        <v>2.72327553589944</v>
      </c>
      <c r="J88">
        <v>1.4993449914357999</v>
      </c>
    </row>
    <row r="89" spans="1:10">
      <c r="A89" t="s">
        <v>2</v>
      </c>
      <c r="B89" t="s">
        <v>75</v>
      </c>
      <c r="G89">
        <v>0.32712837807481299</v>
      </c>
      <c r="H89">
        <v>1.4919647315375399</v>
      </c>
      <c r="I89">
        <v>1.1161895625348</v>
      </c>
    </row>
    <row r="90" spans="1:10">
      <c r="A90" t="s">
        <v>2</v>
      </c>
      <c r="B90" t="s">
        <v>149</v>
      </c>
      <c r="F90">
        <v>1.3292633668090099</v>
      </c>
      <c r="G90">
        <v>2.5454000128012599</v>
      </c>
      <c r="H90">
        <v>1.82407802440817</v>
      </c>
      <c r="I90">
        <v>4.8560337054298</v>
      </c>
      <c r="J90">
        <v>1.92223716850744</v>
      </c>
    </row>
    <row r="91" spans="1:10">
      <c r="A91" t="s">
        <v>2</v>
      </c>
      <c r="B91" t="s">
        <v>77</v>
      </c>
      <c r="F91">
        <v>2177.6419540799802</v>
      </c>
      <c r="G91">
        <v>4162.7920800696002</v>
      </c>
      <c r="H91">
        <v>2955.5897066009002</v>
      </c>
      <c r="I91">
        <v>7930.8662615066096</v>
      </c>
      <c r="J91">
        <v>971.42873300466499</v>
      </c>
    </row>
    <row r="92" spans="1:10">
      <c r="A92" t="s">
        <v>2</v>
      </c>
      <c r="B92" t="s">
        <v>78</v>
      </c>
      <c r="F92">
        <v>2419.6021711999701</v>
      </c>
      <c r="G92">
        <v>4625.3245334106596</v>
      </c>
      <c r="H92">
        <v>3283.9885628898901</v>
      </c>
      <c r="I92">
        <v>8812.0736238962309</v>
      </c>
      <c r="J92">
        <v>1079.3652588940699</v>
      </c>
    </row>
    <row r="93" spans="1:10">
      <c r="A93" t="s">
        <v>2</v>
      </c>
      <c r="B93" t="s">
        <v>80</v>
      </c>
      <c r="C93">
        <v>27.275053232837301</v>
      </c>
      <c r="E93">
        <v>32.253950012651003</v>
      </c>
      <c r="F93">
        <v>1.4157429624511899</v>
      </c>
    </row>
    <row r="94" spans="1:10">
      <c r="A94" t="s">
        <v>2</v>
      </c>
      <c r="B94" t="s">
        <v>81</v>
      </c>
      <c r="E94">
        <v>1.4377138741492199</v>
      </c>
      <c r="G94">
        <v>6.4984425149960803</v>
      </c>
      <c r="H94">
        <v>5.1952105429684803</v>
      </c>
      <c r="I94">
        <v>32.034361384732897</v>
      </c>
    </row>
    <row r="95" spans="1:10">
      <c r="A95" t="s">
        <v>2</v>
      </c>
      <c r="B95" t="s">
        <v>82</v>
      </c>
      <c r="D95">
        <v>0.75000000000003098</v>
      </c>
      <c r="E95">
        <v>6.75</v>
      </c>
      <c r="F95">
        <v>2.5</v>
      </c>
      <c r="G95">
        <v>2.5</v>
      </c>
      <c r="H95">
        <v>2.7782487512891301</v>
      </c>
      <c r="I95">
        <v>7.2217512487109001</v>
      </c>
      <c r="J95">
        <v>2.5</v>
      </c>
    </row>
    <row r="96" spans="1:10">
      <c r="A96" t="s">
        <v>2</v>
      </c>
      <c r="B96" t="s">
        <v>150</v>
      </c>
      <c r="J96">
        <v>326.17908548162399</v>
      </c>
    </row>
    <row r="97" spans="1:10">
      <c r="A97" t="s">
        <v>2</v>
      </c>
      <c r="B97" t="s">
        <v>83</v>
      </c>
      <c r="D97">
        <v>97.243505280533199</v>
      </c>
      <c r="E97">
        <v>388.97402112212598</v>
      </c>
      <c r="F97">
        <v>486.21752640265697</v>
      </c>
      <c r="G97">
        <v>513.64916087556799</v>
      </c>
      <c r="H97">
        <v>444.453682380619</v>
      </c>
      <c r="I97">
        <v>501.86790617797902</v>
      </c>
      <c r="J97">
        <v>147.992459933205</v>
      </c>
    </row>
    <row r="98" spans="1:10">
      <c r="A98" t="s">
        <v>2</v>
      </c>
      <c r="B98" t="s">
        <v>84</v>
      </c>
      <c r="D98">
        <v>10.4166666666667</v>
      </c>
      <c r="E98">
        <v>41.6666666666667</v>
      </c>
      <c r="F98">
        <v>55.94789932346</v>
      </c>
      <c r="G98">
        <v>69.052100676539993</v>
      </c>
      <c r="H98">
        <v>55.94789932346</v>
      </c>
      <c r="I98">
        <v>69.052100676539993</v>
      </c>
      <c r="J98">
        <v>55.94789932346</v>
      </c>
    </row>
    <row r="99" spans="1:10">
      <c r="A99" t="s">
        <v>2</v>
      </c>
      <c r="B99" t="s">
        <v>151</v>
      </c>
      <c r="J99">
        <v>2.9150999999999998</v>
      </c>
    </row>
    <row r="100" spans="1:10">
      <c r="A100" t="s">
        <v>2</v>
      </c>
      <c r="B100" t="s">
        <v>85</v>
      </c>
      <c r="F100">
        <v>1.17E-2</v>
      </c>
    </row>
    <row r="101" spans="1:10">
      <c r="A101" t="s">
        <v>2</v>
      </c>
      <c r="B101" t="s">
        <v>110</v>
      </c>
      <c r="G101">
        <v>374.81985709888102</v>
      </c>
      <c r="H101">
        <v>330.08764720700799</v>
      </c>
      <c r="I101">
        <v>230.890260964606</v>
      </c>
      <c r="J101">
        <v>498.13730879501497</v>
      </c>
    </row>
    <row r="102" spans="1:10">
      <c r="A102" t="s">
        <v>2</v>
      </c>
      <c r="B102" t="s">
        <v>86</v>
      </c>
      <c r="C102">
        <v>209.048992200459</v>
      </c>
      <c r="D102">
        <v>15.0873631321248</v>
      </c>
      <c r="E102">
        <v>66.700554441118896</v>
      </c>
      <c r="F102">
        <v>116.094550861925</v>
      </c>
      <c r="G102">
        <v>62.005578356959802</v>
      </c>
    </row>
    <row r="103" spans="1:10">
      <c r="A103" t="s">
        <v>2</v>
      </c>
      <c r="B103" t="s">
        <v>87</v>
      </c>
      <c r="C103">
        <v>782.77531113547298</v>
      </c>
      <c r="D103">
        <v>100.007532925756</v>
      </c>
      <c r="E103">
        <v>126.15227490898999</v>
      </c>
      <c r="F103">
        <v>150.89636111409399</v>
      </c>
      <c r="G103">
        <v>308.74814668596002</v>
      </c>
      <c r="H103">
        <v>260.37652893968902</v>
      </c>
      <c r="I103">
        <v>277.740435931261</v>
      </c>
      <c r="J103">
        <v>262.38632403850301</v>
      </c>
    </row>
    <row r="104" spans="1:10">
      <c r="A104" t="s">
        <v>2</v>
      </c>
      <c r="B104" t="s">
        <v>152</v>
      </c>
      <c r="G104">
        <v>55.726084643787502</v>
      </c>
      <c r="H104">
        <v>48.704538069088102</v>
      </c>
      <c r="I104">
        <v>178.58227875723699</v>
      </c>
      <c r="J104">
        <v>135.23599979519901</v>
      </c>
    </row>
    <row r="105" spans="1:10">
      <c r="A105" t="s">
        <v>2</v>
      </c>
      <c r="B105" t="s">
        <v>88</v>
      </c>
      <c r="C105">
        <v>182.74246130779099</v>
      </c>
      <c r="H105">
        <v>13.0754279717756</v>
      </c>
      <c r="J105">
        <v>15.2601077522295</v>
      </c>
    </row>
    <row r="106" spans="1:10">
      <c r="A106" t="s">
        <v>2</v>
      </c>
      <c r="B106" t="s">
        <v>89</v>
      </c>
      <c r="D106">
        <v>9.5117311350665906E-3</v>
      </c>
      <c r="E106">
        <v>3.80469245402663E-2</v>
      </c>
      <c r="F106">
        <v>5.10874920899064E-2</v>
      </c>
      <c r="G106">
        <v>4.4029819260759398E-2</v>
      </c>
      <c r="H106">
        <v>5.10874920899064E-2</v>
      </c>
      <c r="I106">
        <v>4.4029819260759398E-2</v>
      </c>
      <c r="J106">
        <v>5.10874920899064E-2</v>
      </c>
    </row>
    <row r="107" spans="1:10">
      <c r="A107" t="s">
        <v>2</v>
      </c>
      <c r="B107" t="s">
        <v>90</v>
      </c>
      <c r="D107">
        <v>3.1705770450222402E-2</v>
      </c>
      <c r="E107">
        <v>0.126823081800888</v>
      </c>
      <c r="F107">
        <v>0.17029164029968799</v>
      </c>
      <c r="G107">
        <v>0.14676606420253199</v>
      </c>
      <c r="H107">
        <v>0.17029164029968799</v>
      </c>
      <c r="I107">
        <v>0.14676606420253199</v>
      </c>
      <c r="J107">
        <v>0.17029164029968799</v>
      </c>
    </row>
    <row r="108" spans="1:10">
      <c r="A108" t="s">
        <v>2</v>
      </c>
      <c r="B108" t="s">
        <v>91</v>
      </c>
      <c r="C108">
        <v>3.1705770450221903E-2</v>
      </c>
      <c r="F108">
        <v>1.80888728706699E-2</v>
      </c>
      <c r="G108">
        <v>1.36168975795521E-2</v>
      </c>
      <c r="H108">
        <v>1.80888728706699E-2</v>
      </c>
      <c r="I108">
        <v>1.36168975795521E-2</v>
      </c>
      <c r="J108">
        <v>1.80888728706699E-2</v>
      </c>
    </row>
    <row r="109" spans="1:10">
      <c r="A109" t="s">
        <v>2</v>
      </c>
      <c r="B109" t="s">
        <v>92</v>
      </c>
      <c r="D109">
        <v>0.100049320087367</v>
      </c>
      <c r="E109">
        <v>0.400197280349468</v>
      </c>
      <c r="F109">
        <v>0.500246600436835</v>
      </c>
      <c r="G109">
        <v>0.53736473161234899</v>
      </c>
      <c r="H109">
        <v>0.46312846926132201</v>
      </c>
      <c r="I109">
        <v>0.500246600436835</v>
      </c>
      <c r="J109">
        <v>0.53736473161234899</v>
      </c>
    </row>
    <row r="110" spans="1:10">
      <c r="A110" t="s">
        <v>2</v>
      </c>
      <c r="B110" t="s">
        <v>93</v>
      </c>
      <c r="D110">
        <v>4.22743606002959E-3</v>
      </c>
      <c r="E110">
        <v>1.6909744240118402E-2</v>
      </c>
      <c r="F110">
        <v>2.1137180300147999E-2</v>
      </c>
      <c r="G110">
        <v>2.2705552039958402E-2</v>
      </c>
      <c r="H110">
        <v>1.9568808560337499E-2</v>
      </c>
      <c r="I110">
        <v>2.1137180300147999E-2</v>
      </c>
      <c r="J110">
        <v>2.2705552039958402E-2</v>
      </c>
    </row>
    <row r="111" spans="1:10">
      <c r="A111" t="s">
        <v>2</v>
      </c>
      <c r="B111" t="s">
        <v>94</v>
      </c>
      <c r="D111">
        <v>3.5933206510251503E-2</v>
      </c>
      <c r="E111">
        <v>0.14373282604100601</v>
      </c>
      <c r="F111">
        <v>0.17966603255125799</v>
      </c>
      <c r="G111">
        <v>0.19299719233964599</v>
      </c>
      <c r="H111">
        <v>0.16633487276286901</v>
      </c>
      <c r="I111">
        <v>0.17966603255125799</v>
      </c>
      <c r="J111">
        <v>0.19299719233964599</v>
      </c>
    </row>
    <row r="112" spans="1:10">
      <c r="A112" t="s">
        <v>2</v>
      </c>
      <c r="B112" t="s">
        <v>95</v>
      </c>
      <c r="D112">
        <v>0.14659808954575801</v>
      </c>
      <c r="E112">
        <v>0.58639235818304403</v>
      </c>
      <c r="F112">
        <v>0.78737809487210897</v>
      </c>
      <c r="G112">
        <v>0.67860280058549804</v>
      </c>
      <c r="H112">
        <v>0.78737809487210897</v>
      </c>
      <c r="I112">
        <v>0.67860280058549804</v>
      </c>
      <c r="J112">
        <v>0.78737809487210897</v>
      </c>
    </row>
    <row r="113" spans="1:10">
      <c r="A113" t="s">
        <v>2</v>
      </c>
      <c r="B113" t="s">
        <v>96</v>
      </c>
      <c r="D113">
        <v>4.1217501585288703E-2</v>
      </c>
      <c r="E113">
        <v>0.16487000634115401</v>
      </c>
      <c r="F113">
        <v>0.221379132389594</v>
      </c>
      <c r="G113">
        <v>0.19079588346329099</v>
      </c>
      <c r="H113">
        <v>0.221379132389594</v>
      </c>
      <c r="I113">
        <v>0.19079588346329099</v>
      </c>
      <c r="J113">
        <v>0.221379132389594</v>
      </c>
    </row>
    <row r="114" spans="1:10">
      <c r="A114" t="s">
        <v>2</v>
      </c>
      <c r="B114" t="s">
        <v>97</v>
      </c>
      <c r="D114">
        <v>3.1705770450222298E-3</v>
      </c>
      <c r="E114">
        <v>1.26823081800888E-2</v>
      </c>
      <c r="F114">
        <v>1.7029164029968801E-2</v>
      </c>
      <c r="G114">
        <v>1.46766064202532E-2</v>
      </c>
      <c r="H114">
        <v>1.7029164029968801E-2</v>
      </c>
      <c r="I114">
        <v>1.46766064202532E-2</v>
      </c>
      <c r="J114">
        <v>1.7029164029968801E-2</v>
      </c>
    </row>
    <row r="115" spans="1:10">
      <c r="A115" t="s">
        <v>2</v>
      </c>
      <c r="B115" t="s">
        <v>98</v>
      </c>
      <c r="D115">
        <v>0.11132248291411399</v>
      </c>
      <c r="E115">
        <v>0.44528993165644998</v>
      </c>
      <c r="F115">
        <v>0.55661241457056299</v>
      </c>
      <c r="G115">
        <v>0.59791287038557095</v>
      </c>
      <c r="H115">
        <v>0.51531195875555502</v>
      </c>
      <c r="I115">
        <v>0.55661241457056299</v>
      </c>
      <c r="J115">
        <v>0.59791287038557095</v>
      </c>
    </row>
    <row r="116" spans="1:10">
      <c r="A116" t="s">
        <v>2</v>
      </c>
      <c r="B116" t="s">
        <v>99</v>
      </c>
      <c r="D116">
        <v>1.26823081800888E-2</v>
      </c>
      <c r="E116">
        <v>5.0729232720355101E-2</v>
      </c>
      <c r="F116">
        <v>6.3411540900443902E-2</v>
      </c>
      <c r="G116">
        <v>6.8116656119875205E-2</v>
      </c>
      <c r="H116">
        <v>5.87064256810126E-2</v>
      </c>
      <c r="I116">
        <v>6.3411540900443902E-2</v>
      </c>
      <c r="J116">
        <v>6.8116656119875205E-2</v>
      </c>
    </row>
    <row r="117" spans="1:10">
      <c r="A117" t="s">
        <v>100</v>
      </c>
      <c r="B117" t="s">
        <v>3</v>
      </c>
      <c r="D117">
        <v>1.4796026210103201E-2</v>
      </c>
      <c r="E117">
        <v>5.9184104840414399E-2</v>
      </c>
      <c r="F117">
        <v>7.3980131050517997E-2</v>
      </c>
      <c r="G117">
        <v>7.9469432139854398E-2</v>
      </c>
      <c r="H117">
        <v>6.8490829961181193E-2</v>
      </c>
      <c r="I117">
        <v>7.3980131050517997E-2</v>
      </c>
      <c r="J117">
        <v>7.9469432139854398E-2</v>
      </c>
    </row>
    <row r="118" spans="1:10">
      <c r="A118" t="s">
        <v>100</v>
      </c>
      <c r="B118" t="s">
        <v>4</v>
      </c>
      <c r="D118">
        <v>6.3411540900443703E-3</v>
      </c>
      <c r="E118">
        <v>2.5364616360177599E-2</v>
      </c>
      <c r="F118">
        <v>3.4058328059937602E-2</v>
      </c>
      <c r="G118">
        <v>2.93532128405063E-2</v>
      </c>
      <c r="H118">
        <v>3.4058328059937602E-2</v>
      </c>
      <c r="I118">
        <v>2.93532128405063E-2</v>
      </c>
      <c r="J118">
        <v>3.4058328059937602E-2</v>
      </c>
    </row>
    <row r="119" spans="1:10">
      <c r="A119" t="s">
        <v>100</v>
      </c>
      <c r="B119" t="s">
        <v>5</v>
      </c>
      <c r="D119">
        <v>2.2194039315155002E-2</v>
      </c>
      <c r="E119">
        <v>8.8776157260621602E-2</v>
      </c>
      <c r="F119">
        <v>0.11920414820978199</v>
      </c>
      <c r="G119">
        <v>0.102736244941772</v>
      </c>
      <c r="H119">
        <v>0.11920414820978199</v>
      </c>
      <c r="I119">
        <v>0.102736244941772</v>
      </c>
      <c r="J119">
        <v>0.11920414820978199</v>
      </c>
    </row>
    <row r="120" spans="1:10">
      <c r="A120" t="s">
        <v>100</v>
      </c>
      <c r="B120" t="s">
        <v>6</v>
      </c>
      <c r="D120">
        <v>1.5852885225110702E-2</v>
      </c>
      <c r="E120">
        <v>6.3411540900443999E-2</v>
      </c>
      <c r="F120">
        <v>8.5145820149843995E-2</v>
      </c>
      <c r="G120">
        <v>7.3383032101265705E-2</v>
      </c>
      <c r="H120">
        <v>8.5145820149843995E-2</v>
      </c>
      <c r="I120">
        <v>7.3383032101265705E-2</v>
      </c>
      <c r="J120">
        <v>8.5145820149843995E-2</v>
      </c>
    </row>
    <row r="121" spans="1:10">
      <c r="A121" t="s">
        <v>100</v>
      </c>
      <c r="B121" t="s">
        <v>7</v>
      </c>
      <c r="D121">
        <v>5.6365814133727803E-3</v>
      </c>
      <c r="E121">
        <v>0.107095046854083</v>
      </c>
      <c r="F121">
        <v>0.21841752976819601</v>
      </c>
      <c r="G121">
        <v>5.14112496867591E-2</v>
      </c>
      <c r="H121">
        <v>0.110640465947709</v>
      </c>
      <c r="I121">
        <v>0.21841752976819601</v>
      </c>
      <c r="J121">
        <v>5.14112496867591E-2</v>
      </c>
    </row>
    <row r="122" spans="1:10">
      <c r="A122" t="s">
        <v>100</v>
      </c>
      <c r="B122" t="s">
        <v>8</v>
      </c>
      <c r="D122">
        <v>2.1137180300148002E-3</v>
      </c>
      <c r="E122">
        <v>8.4548721200591904E-3</v>
      </c>
      <c r="F122">
        <v>1.0568590150073999E-2</v>
      </c>
      <c r="G122">
        <v>1.1352776019979201E-2</v>
      </c>
      <c r="H122">
        <v>9.7844042801687597E-3</v>
      </c>
      <c r="I122">
        <v>1.0568590150073999E-2</v>
      </c>
      <c r="J122">
        <v>1.1352776019979201E-2</v>
      </c>
    </row>
    <row r="123" spans="1:10">
      <c r="A123" t="s">
        <v>100</v>
      </c>
      <c r="B123" t="s">
        <v>9</v>
      </c>
      <c r="D123">
        <v>4.2274360600295701E-3</v>
      </c>
      <c r="E123">
        <v>1.6909744240118402E-2</v>
      </c>
      <c r="F123">
        <v>2.1137180300147999E-2</v>
      </c>
      <c r="G123">
        <v>2.2705552039958402E-2</v>
      </c>
      <c r="H123">
        <v>1.9568808560337499E-2</v>
      </c>
      <c r="I123">
        <v>2.1137180300147999E-2</v>
      </c>
      <c r="J123">
        <v>2.2705552039958402E-2</v>
      </c>
    </row>
    <row r="124" spans="1:10">
      <c r="A124" t="s">
        <v>100</v>
      </c>
      <c r="B124" t="s">
        <v>11</v>
      </c>
      <c r="D124">
        <v>6.3411540900443703E-3</v>
      </c>
      <c r="E124">
        <v>2.5364616360177599E-2</v>
      </c>
      <c r="F124">
        <v>3.4058328059937602E-2</v>
      </c>
      <c r="G124">
        <v>2.93532128405063E-2</v>
      </c>
      <c r="H124">
        <v>3.4058328059937602E-2</v>
      </c>
      <c r="I124">
        <v>2.93532128405063E-2</v>
      </c>
      <c r="J124">
        <v>3.4058328059937602E-2</v>
      </c>
    </row>
    <row r="125" spans="1:10">
      <c r="A125" t="s">
        <v>100</v>
      </c>
      <c r="B125" t="s">
        <v>101</v>
      </c>
      <c r="D125">
        <v>3.1705770450222298E-3</v>
      </c>
      <c r="E125">
        <v>1.26823081800888E-2</v>
      </c>
      <c r="F125">
        <v>1.7029164029968801E-2</v>
      </c>
      <c r="G125">
        <v>1.46766064202532E-2</v>
      </c>
      <c r="H125">
        <v>1.7029164029968801E-2</v>
      </c>
      <c r="I125">
        <v>1.46766064202532E-2</v>
      </c>
      <c r="J125">
        <v>1.7029164029968801E-2</v>
      </c>
    </row>
    <row r="126" spans="1:10">
      <c r="A126" t="s">
        <v>100</v>
      </c>
      <c r="B126" t="s">
        <v>12</v>
      </c>
      <c r="C126">
        <v>2.1137180300148099E-2</v>
      </c>
      <c r="D126">
        <v>5.6365814133728003E-3</v>
      </c>
      <c r="E126">
        <v>2.2546325653491101E-2</v>
      </c>
      <c r="F126">
        <v>2.81829070668639E-2</v>
      </c>
      <c r="G126">
        <v>4.2333317967057797E-2</v>
      </c>
      <c r="H126">
        <v>3.5169676466818102E-2</v>
      </c>
      <c r="I126">
        <v>2.81829070668639E-2</v>
      </c>
      <c r="J126">
        <v>4.2333317967057797E-2</v>
      </c>
    </row>
    <row r="127" spans="1:10">
      <c r="A127" t="s">
        <v>100</v>
      </c>
      <c r="B127" t="s">
        <v>119</v>
      </c>
      <c r="I127">
        <v>0.17733185898537501</v>
      </c>
      <c r="J127">
        <v>1.7861139204314</v>
      </c>
    </row>
    <row r="128" spans="1:10">
      <c r="A128" t="s">
        <v>100</v>
      </c>
      <c r="B128" t="s">
        <v>14</v>
      </c>
      <c r="D128">
        <v>2.7478334390192601E-2</v>
      </c>
      <c r="E128">
        <v>0.109913337560769</v>
      </c>
      <c r="F128">
        <v>0.137391671950962</v>
      </c>
      <c r="G128">
        <v>0.14758608825972999</v>
      </c>
      <c r="H128">
        <v>0.127197255642194</v>
      </c>
      <c r="I128">
        <v>0.137391671950962</v>
      </c>
      <c r="J128">
        <v>0.14758608825972999</v>
      </c>
    </row>
    <row r="129" spans="1:10">
      <c r="A129" t="s">
        <v>100</v>
      </c>
      <c r="B129" t="s">
        <v>15</v>
      </c>
      <c r="D129">
        <v>9.5117311350665906E-3</v>
      </c>
      <c r="E129">
        <v>3.80469245402663E-2</v>
      </c>
      <c r="F129">
        <v>5.10874920899064E-2</v>
      </c>
      <c r="G129">
        <v>4.4029819260759398E-2</v>
      </c>
      <c r="H129">
        <v>5.10874920899064E-2</v>
      </c>
      <c r="I129">
        <v>4.4029819260759398E-2</v>
      </c>
      <c r="J129">
        <v>5.10874920899064E-2</v>
      </c>
    </row>
    <row r="130" spans="1:10">
      <c r="A130" t="s">
        <v>100</v>
      </c>
      <c r="B130" t="s">
        <v>16</v>
      </c>
      <c r="D130">
        <v>4.4388078630310801E-2</v>
      </c>
      <c r="E130">
        <v>0.17755231452124301</v>
      </c>
      <c r="F130">
        <v>0.23840829641956299</v>
      </c>
      <c r="G130">
        <v>0.205472489883544</v>
      </c>
      <c r="H130">
        <v>0.23840829641956299</v>
      </c>
      <c r="I130">
        <v>0.205472489883544</v>
      </c>
      <c r="J130">
        <v>0.23840829641956299</v>
      </c>
    </row>
    <row r="131" spans="1:10">
      <c r="A131" t="s">
        <v>100</v>
      </c>
      <c r="B131" t="s">
        <v>17</v>
      </c>
      <c r="D131">
        <v>2.5364616360178099E-2</v>
      </c>
      <c r="E131">
        <v>0.10145846544070999</v>
      </c>
      <c r="F131">
        <v>0.13623331223974999</v>
      </c>
      <c r="G131">
        <v>0.11741285136202501</v>
      </c>
      <c r="H131">
        <v>0.13623331223974999</v>
      </c>
      <c r="I131">
        <v>0.11741285136202501</v>
      </c>
      <c r="J131">
        <v>0.13623331223974999</v>
      </c>
    </row>
    <row r="132" spans="1:10">
      <c r="A132" t="s">
        <v>100</v>
      </c>
      <c r="B132" t="s">
        <v>18</v>
      </c>
      <c r="D132">
        <v>5.2138378073697103E-2</v>
      </c>
      <c r="E132">
        <v>0.20855351229479399</v>
      </c>
      <c r="F132">
        <v>0.28887479743535599</v>
      </c>
      <c r="G132">
        <v>0.25185223475928897</v>
      </c>
      <c r="H132">
        <v>0.241348638910829</v>
      </c>
      <c r="I132">
        <v>0.28887479743535599</v>
      </c>
      <c r="J132">
        <v>0.25185223475928997</v>
      </c>
    </row>
    <row r="133" spans="1:10">
      <c r="A133" t="s">
        <v>100</v>
      </c>
      <c r="B133" t="s">
        <v>19</v>
      </c>
      <c r="D133">
        <v>6.3411540900443798E-3</v>
      </c>
      <c r="E133">
        <v>2.5364616360177599E-2</v>
      </c>
      <c r="F133">
        <v>3.1705770450221903E-2</v>
      </c>
      <c r="G133">
        <v>3.4058328059937602E-2</v>
      </c>
      <c r="H133">
        <v>2.93532128405063E-2</v>
      </c>
      <c r="I133">
        <v>3.1705770450221903E-2</v>
      </c>
      <c r="J133">
        <v>3.4058328059937602E-2</v>
      </c>
    </row>
    <row r="134" spans="1:10">
      <c r="A134" t="s">
        <v>100</v>
      </c>
      <c r="B134" t="s">
        <v>140</v>
      </c>
      <c r="D134">
        <v>7.2610563748606999E-2</v>
      </c>
      <c r="J134">
        <v>3.5441430767728401</v>
      </c>
    </row>
    <row r="135" spans="1:10">
      <c r="A135" t="s">
        <v>100</v>
      </c>
      <c r="B135" t="s">
        <v>20</v>
      </c>
      <c r="I135">
        <v>0.36422050361800401</v>
      </c>
      <c r="J135">
        <v>1.5912956908342399</v>
      </c>
    </row>
    <row r="136" spans="1:10">
      <c r="A136" t="s">
        <v>100</v>
      </c>
      <c r="B136" t="s">
        <v>153</v>
      </c>
      <c r="J136">
        <v>60.949021446197399</v>
      </c>
    </row>
    <row r="137" spans="1:10">
      <c r="A137" t="s">
        <v>100</v>
      </c>
      <c r="B137" t="s">
        <v>21</v>
      </c>
      <c r="D137">
        <v>5.9184104840414101E-2</v>
      </c>
      <c r="E137">
        <v>0.23673641936165701</v>
      </c>
      <c r="F137">
        <v>0.29592052420207099</v>
      </c>
      <c r="G137">
        <v>0.31787772855941798</v>
      </c>
      <c r="H137">
        <v>0.273963319844725</v>
      </c>
      <c r="I137">
        <v>0.29592052420207099</v>
      </c>
      <c r="J137">
        <v>0.31787772855941798</v>
      </c>
    </row>
    <row r="138" spans="1:10">
      <c r="A138" t="s">
        <v>100</v>
      </c>
      <c r="B138" t="s">
        <v>22</v>
      </c>
      <c r="D138">
        <v>1.5852885225110702E-2</v>
      </c>
      <c r="E138">
        <v>6.3411540900443999E-2</v>
      </c>
      <c r="F138">
        <v>8.5145820149843995E-2</v>
      </c>
      <c r="G138">
        <v>7.3383032101265705E-2</v>
      </c>
      <c r="H138">
        <v>8.5145820149843995E-2</v>
      </c>
      <c r="I138">
        <v>7.3383032101265705E-2</v>
      </c>
      <c r="J138">
        <v>8.5145820149843995E-2</v>
      </c>
    </row>
    <row r="139" spans="1:10">
      <c r="A139" t="s">
        <v>100</v>
      </c>
      <c r="B139" t="s">
        <v>23</v>
      </c>
      <c r="D139">
        <v>5.3899809765377199E-2</v>
      </c>
      <c r="E139">
        <v>0.21559923906150899</v>
      </c>
      <c r="F139">
        <v>0.28949578850947</v>
      </c>
      <c r="G139">
        <v>0.24950230914430299</v>
      </c>
      <c r="H139">
        <v>0.28949578850947</v>
      </c>
      <c r="I139">
        <v>0.24950230914430299</v>
      </c>
      <c r="J139">
        <v>0.28949578850947</v>
      </c>
    </row>
    <row r="140" spans="1:10">
      <c r="A140" t="s">
        <v>100</v>
      </c>
      <c r="B140" t="s">
        <v>24</v>
      </c>
      <c r="D140">
        <v>2.5364616360178099E-2</v>
      </c>
      <c r="E140">
        <v>0.10145846544070999</v>
      </c>
      <c r="F140">
        <v>0.13623331223974999</v>
      </c>
      <c r="G140">
        <v>0.11741285136202501</v>
      </c>
      <c r="H140">
        <v>0.13623331223974999</v>
      </c>
      <c r="I140">
        <v>0.11741285136202501</v>
      </c>
      <c r="J140">
        <v>0.13623331223974999</v>
      </c>
    </row>
    <row r="141" spans="1:10">
      <c r="A141" t="s">
        <v>100</v>
      </c>
      <c r="B141" t="s">
        <v>25</v>
      </c>
      <c r="D141">
        <v>5.91841048404151E-2</v>
      </c>
      <c r="E141">
        <v>0.23673641936165701</v>
      </c>
      <c r="F141">
        <v>0.500246600436834</v>
      </c>
      <c r="G141">
        <v>0.113551652324654</v>
      </c>
      <c r="H141">
        <v>0.27396331984472599</v>
      </c>
      <c r="I141">
        <v>0.500246600436834</v>
      </c>
      <c r="J141">
        <v>0.113551652324654</v>
      </c>
    </row>
    <row r="142" spans="1:10">
      <c r="A142" t="s">
        <v>100</v>
      </c>
      <c r="B142" t="s">
        <v>26</v>
      </c>
      <c r="D142">
        <v>1.6909744240118402E-2</v>
      </c>
      <c r="E142">
        <v>6.7638976960473496E-2</v>
      </c>
      <c r="F142">
        <v>8.4548721200591898E-2</v>
      </c>
      <c r="G142">
        <v>9.0822208159833606E-2</v>
      </c>
      <c r="H142">
        <v>7.8275234241350106E-2</v>
      </c>
      <c r="I142">
        <v>8.4548721200591898E-2</v>
      </c>
      <c r="J142">
        <v>9.0822208159833606E-2</v>
      </c>
    </row>
    <row r="143" spans="1:10">
      <c r="A143" t="s">
        <v>100</v>
      </c>
      <c r="B143" t="s">
        <v>27</v>
      </c>
      <c r="D143">
        <v>4.2274360600295701E-3</v>
      </c>
      <c r="E143">
        <v>1.6909744240118402E-2</v>
      </c>
      <c r="F143">
        <v>2.1137180300147999E-2</v>
      </c>
      <c r="G143">
        <v>2.2705552039958402E-2</v>
      </c>
      <c r="H143">
        <v>1.9568808560337499E-2</v>
      </c>
      <c r="I143">
        <v>2.1137180300147999E-2</v>
      </c>
      <c r="J143">
        <v>2.2705552039958402E-2</v>
      </c>
    </row>
    <row r="144" spans="1:10">
      <c r="A144" t="s">
        <v>100</v>
      </c>
      <c r="B144" t="s">
        <v>29</v>
      </c>
      <c r="D144">
        <v>6.3411540900443703E-3</v>
      </c>
      <c r="E144">
        <v>2.5364616360177599E-2</v>
      </c>
      <c r="F144">
        <v>3.4058328059937602E-2</v>
      </c>
      <c r="G144">
        <v>2.93532128405063E-2</v>
      </c>
      <c r="H144">
        <v>3.4058328059937602E-2</v>
      </c>
      <c r="I144">
        <v>2.93532128405063E-2</v>
      </c>
      <c r="J144">
        <v>3.4058328059937602E-2</v>
      </c>
    </row>
    <row r="145" spans="1:10">
      <c r="A145" t="s">
        <v>100</v>
      </c>
      <c r="B145" t="s">
        <v>30</v>
      </c>
      <c r="D145">
        <v>3.1705770450222298E-3</v>
      </c>
      <c r="E145">
        <v>1.26823081800888E-2</v>
      </c>
      <c r="F145">
        <v>1.7029164029968801E-2</v>
      </c>
      <c r="G145">
        <v>1.46766064202532E-2</v>
      </c>
      <c r="H145">
        <v>1.7029164029968801E-2</v>
      </c>
      <c r="I145">
        <v>1.46766064202532E-2</v>
      </c>
      <c r="J145">
        <v>1.7029164029968801E-2</v>
      </c>
    </row>
    <row r="146" spans="1:10">
      <c r="A146" t="s">
        <v>100</v>
      </c>
      <c r="B146" t="s">
        <v>31</v>
      </c>
      <c r="C146">
        <v>2.1137180300148099E-2</v>
      </c>
      <c r="D146">
        <v>5.6365814133728003E-3</v>
      </c>
      <c r="E146">
        <v>2.2546325653491101E-2</v>
      </c>
      <c r="F146">
        <v>2.81829070668639E-2</v>
      </c>
      <c r="G146">
        <v>4.2333317967057797E-2</v>
      </c>
      <c r="H146">
        <v>3.5169676466818102E-2</v>
      </c>
      <c r="I146">
        <v>2.81829070668639E-2</v>
      </c>
      <c r="J146">
        <v>4.2333317967057797E-2</v>
      </c>
    </row>
    <row r="147" spans="1:10">
      <c r="A147" t="s">
        <v>100</v>
      </c>
      <c r="B147" t="s">
        <v>33</v>
      </c>
      <c r="D147">
        <v>5.4956668780384299E-2</v>
      </c>
      <c r="E147">
        <v>0.219826675121539</v>
      </c>
      <c r="F147">
        <v>0.27478334390192399</v>
      </c>
      <c r="G147">
        <v>0.29517217651945898</v>
      </c>
      <c r="H147">
        <v>0.254394511284388</v>
      </c>
      <c r="I147">
        <v>0.27478334390192399</v>
      </c>
      <c r="J147">
        <v>0.29517217651945898</v>
      </c>
    </row>
    <row r="148" spans="1:10">
      <c r="A148" t="s">
        <v>100</v>
      </c>
      <c r="B148" t="s">
        <v>34</v>
      </c>
      <c r="D148">
        <v>1.9023462270132799E-2</v>
      </c>
      <c r="E148">
        <v>7.6093849080532794E-2</v>
      </c>
      <c r="F148">
        <v>0.10217498417981299</v>
      </c>
      <c r="G148">
        <v>8.8059638521518796E-2</v>
      </c>
      <c r="H148">
        <v>0.10217498417981299</v>
      </c>
      <c r="I148">
        <v>8.8059638521518796E-2</v>
      </c>
      <c r="J148">
        <v>0.10217498417981299</v>
      </c>
    </row>
    <row r="149" spans="1:10">
      <c r="A149" t="s">
        <v>100</v>
      </c>
      <c r="B149" t="s">
        <v>35</v>
      </c>
      <c r="D149">
        <v>0.104629042485736</v>
      </c>
      <c r="E149">
        <v>0.41851616994292801</v>
      </c>
      <c r="F149">
        <v>0.56196241298896998</v>
      </c>
      <c r="G149">
        <v>0.484328011868354</v>
      </c>
      <c r="H149">
        <v>0.56196241298896998</v>
      </c>
      <c r="I149">
        <v>0.484328011868354</v>
      </c>
      <c r="J149">
        <v>0.56196241298896998</v>
      </c>
    </row>
    <row r="150" spans="1:10">
      <c r="A150" t="s">
        <v>100</v>
      </c>
      <c r="B150" t="s">
        <v>36</v>
      </c>
      <c r="D150">
        <v>4.4388078630310801E-2</v>
      </c>
      <c r="E150">
        <v>0.17755231452124301</v>
      </c>
      <c r="F150">
        <v>0.23840829641956299</v>
      </c>
      <c r="G150">
        <v>0.205472489883544</v>
      </c>
      <c r="H150">
        <v>0.23840829641956299</v>
      </c>
      <c r="I150">
        <v>0.205472489883544</v>
      </c>
      <c r="J150">
        <v>0.23840829641956299</v>
      </c>
    </row>
    <row r="151" spans="1:10">
      <c r="A151" t="s">
        <v>100</v>
      </c>
      <c r="B151" t="s">
        <v>37</v>
      </c>
      <c r="C151">
        <v>2.11371803001476E-2</v>
      </c>
      <c r="D151">
        <v>9.8640174734024103E-2</v>
      </c>
      <c r="E151">
        <v>0.39456069893609502</v>
      </c>
      <c r="F151">
        <v>0.66229831607130296</v>
      </c>
      <c r="G151">
        <v>0.37275802044495898</v>
      </c>
      <c r="H151">
        <v>0.465683464794243</v>
      </c>
      <c r="I151">
        <v>0.66229831607130296</v>
      </c>
      <c r="J151">
        <v>0.37275802044495898</v>
      </c>
    </row>
    <row r="152" spans="1:10">
      <c r="A152" t="s">
        <v>100</v>
      </c>
      <c r="B152" t="s">
        <v>38</v>
      </c>
      <c r="D152">
        <v>4.22743606002959E-3</v>
      </c>
      <c r="E152">
        <v>1.6909744240118402E-2</v>
      </c>
      <c r="F152">
        <v>2.1137180300147999E-2</v>
      </c>
      <c r="G152">
        <v>2.2705552039958402E-2</v>
      </c>
      <c r="H152">
        <v>1.9568808560337499E-2</v>
      </c>
      <c r="I152">
        <v>2.1137180300147999E-2</v>
      </c>
      <c r="J152">
        <v>2.2705552039958402E-2</v>
      </c>
    </row>
    <row r="153" spans="1:10">
      <c r="A153" t="s">
        <v>100</v>
      </c>
      <c r="B153" t="s">
        <v>39</v>
      </c>
      <c r="D153">
        <v>4.2274360600295701E-3</v>
      </c>
      <c r="E153">
        <v>1.6909744240118402E-2</v>
      </c>
      <c r="F153">
        <v>2.1137180300147999E-2</v>
      </c>
      <c r="G153">
        <v>2.2705552039958402E-2</v>
      </c>
      <c r="H153">
        <v>1.9568808560337499E-2</v>
      </c>
      <c r="I153">
        <v>2.1137180300147999E-2</v>
      </c>
      <c r="J153">
        <v>2.2705552039958402E-2</v>
      </c>
    </row>
    <row r="154" spans="1:10">
      <c r="A154" t="s">
        <v>100</v>
      </c>
      <c r="B154" t="s">
        <v>41</v>
      </c>
      <c r="D154">
        <v>6.3411540900443703E-3</v>
      </c>
      <c r="E154">
        <v>2.5364616360177599E-2</v>
      </c>
      <c r="F154">
        <v>3.4058328059937602E-2</v>
      </c>
      <c r="G154">
        <v>2.93532128405063E-2</v>
      </c>
      <c r="H154">
        <v>3.4058328059937602E-2</v>
      </c>
      <c r="I154">
        <v>2.93532128405063E-2</v>
      </c>
      <c r="J154">
        <v>3.4058328059937602E-2</v>
      </c>
    </row>
    <row r="155" spans="1:10">
      <c r="A155" t="s">
        <v>100</v>
      </c>
      <c r="B155" t="s">
        <v>102</v>
      </c>
      <c r="D155">
        <v>3.1705770450222298E-3</v>
      </c>
      <c r="E155">
        <v>1.26823081800888E-2</v>
      </c>
      <c r="F155">
        <v>1.7029164029968801E-2</v>
      </c>
      <c r="G155">
        <v>1.46766064202532E-2</v>
      </c>
      <c r="H155">
        <v>1.7029164029968801E-2</v>
      </c>
      <c r="I155">
        <v>1.46766064202532E-2</v>
      </c>
      <c r="J155">
        <v>1.7029164029968801E-2</v>
      </c>
    </row>
    <row r="156" spans="1:10">
      <c r="A156" t="s">
        <v>100</v>
      </c>
      <c r="B156" t="s">
        <v>42</v>
      </c>
      <c r="D156">
        <v>5.6365814133729304E-3</v>
      </c>
      <c r="E156">
        <v>2.2546325653491101E-2</v>
      </c>
      <c r="F156">
        <v>2.81829070668639E-2</v>
      </c>
      <c r="G156">
        <v>3.0274069386611199E-2</v>
      </c>
      <c r="H156">
        <v>2.6091744747116698E-2</v>
      </c>
      <c r="I156">
        <v>2.81829070668639E-2</v>
      </c>
      <c r="J156">
        <v>3.0274069386611199E-2</v>
      </c>
    </row>
    <row r="157" spans="1:10">
      <c r="A157" t="s">
        <v>100</v>
      </c>
      <c r="B157" t="s">
        <v>44</v>
      </c>
      <c r="D157">
        <v>0.27606261479690303</v>
      </c>
      <c r="E157">
        <v>1.1042504591876201</v>
      </c>
      <c r="F157">
        <v>1.38031307398453</v>
      </c>
      <c r="H157">
        <v>0.102418770459796</v>
      </c>
      <c r="I157">
        <v>1.2778943035247301</v>
      </c>
      <c r="J157">
        <v>1.38031307398453</v>
      </c>
    </row>
    <row r="158" spans="1:10">
      <c r="A158" t="s">
        <v>100</v>
      </c>
      <c r="B158" t="s">
        <v>45</v>
      </c>
      <c r="D158">
        <v>3.4890821598221197E-2</v>
      </c>
      <c r="E158">
        <v>0.13956328639288601</v>
      </c>
      <c r="F158">
        <v>0.174454107991108</v>
      </c>
      <c r="H158">
        <v>1.2944436721542E-2</v>
      </c>
      <c r="I158">
        <v>0.161509671269565</v>
      </c>
      <c r="J158">
        <v>0.174454107991108</v>
      </c>
    </row>
    <row r="159" spans="1:10">
      <c r="A159" t="s">
        <v>100</v>
      </c>
      <c r="B159" t="s">
        <v>46</v>
      </c>
      <c r="D159">
        <v>9.4274157369943795E-2</v>
      </c>
      <c r="E159">
        <v>0.377096629479791</v>
      </c>
      <c r="F159">
        <v>0.47137078684973899</v>
      </c>
      <c r="H159">
        <v>3.4975555422694399E-2</v>
      </c>
      <c r="I159">
        <v>0.43639523142704001</v>
      </c>
      <c r="J159">
        <v>0.47137078684973899</v>
      </c>
    </row>
    <row r="160" spans="1:10">
      <c r="A160" t="s">
        <v>100</v>
      </c>
      <c r="B160" t="s">
        <v>47</v>
      </c>
      <c r="D160">
        <v>2.4296229364842398E-2</v>
      </c>
      <c r="E160">
        <v>9.7184917459371301E-2</v>
      </c>
      <c r="F160">
        <v>0.121481146824214</v>
      </c>
      <c r="H160">
        <v>9.0138606424019305E-3</v>
      </c>
      <c r="I160">
        <v>0.112467286181812</v>
      </c>
      <c r="J160">
        <v>0.121481146824214</v>
      </c>
    </row>
    <row r="161" spans="1:10">
      <c r="A161" t="s">
        <v>100</v>
      </c>
      <c r="B161" t="s">
        <v>48</v>
      </c>
      <c r="D161">
        <v>0.298290672519258</v>
      </c>
      <c r="E161">
        <v>1.19316269007705</v>
      </c>
      <c r="F161">
        <v>1.49145336259632</v>
      </c>
      <c r="H161">
        <v>0.110665342866233</v>
      </c>
      <c r="I161">
        <v>1.3807880197300799</v>
      </c>
      <c r="J161">
        <v>1.49145336259632</v>
      </c>
    </row>
    <row r="162" spans="1:10">
      <c r="A162" t="s">
        <v>100</v>
      </c>
      <c r="B162" t="s">
        <v>49</v>
      </c>
      <c r="D162">
        <v>0.198199782404824</v>
      </c>
      <c r="E162">
        <v>0.79279912961930399</v>
      </c>
      <c r="F162">
        <v>0.99099891202413104</v>
      </c>
      <c r="H162">
        <v>7.3531789279889903E-2</v>
      </c>
      <c r="I162">
        <v>0.91746712274423803</v>
      </c>
      <c r="J162">
        <v>0.99099891202413104</v>
      </c>
    </row>
    <row r="163" spans="1:10">
      <c r="A163" t="s">
        <v>100</v>
      </c>
      <c r="B163" t="s">
        <v>50</v>
      </c>
      <c r="D163">
        <v>5.8119453101317699E-2</v>
      </c>
      <c r="E163">
        <v>0.23247781240527399</v>
      </c>
      <c r="F163">
        <v>0.29059726550659298</v>
      </c>
      <c r="H163">
        <v>2.1562220334730899E-2</v>
      </c>
      <c r="I163">
        <v>0.269035045171861</v>
      </c>
      <c r="J163">
        <v>0.29059726550659298</v>
      </c>
    </row>
    <row r="164" spans="1:10">
      <c r="A164" t="s">
        <v>100</v>
      </c>
      <c r="B164" t="s">
        <v>51</v>
      </c>
      <c r="D164">
        <v>0.40596377016929802</v>
      </c>
      <c r="E164">
        <v>1.6238550806771801</v>
      </c>
      <c r="F164">
        <v>2.0298188508464698</v>
      </c>
      <c r="H164">
        <v>0.15061188282430699</v>
      </c>
      <c r="I164">
        <v>1.8792069680221699</v>
      </c>
      <c r="J164">
        <v>2.0298188508464698</v>
      </c>
    </row>
    <row r="165" spans="1:10">
      <c r="A165" t="s">
        <v>100</v>
      </c>
      <c r="B165" t="s">
        <v>52</v>
      </c>
      <c r="D165">
        <v>8.5191157725630698E-3</v>
      </c>
      <c r="E165">
        <v>3.4080723273705198E-2</v>
      </c>
      <c r="F165">
        <v>4.2600904092131603E-2</v>
      </c>
      <c r="G165">
        <v>4.2600904092131603E-2</v>
      </c>
      <c r="H165">
        <v>3.1605777677374898E-3</v>
      </c>
      <c r="I165">
        <v>3.9439261278530799E-2</v>
      </c>
      <c r="J165">
        <v>4.2600904092131603E-2</v>
      </c>
    </row>
    <row r="166" spans="1:10">
      <c r="A166" t="s">
        <v>100</v>
      </c>
      <c r="B166" t="s">
        <v>53</v>
      </c>
      <c r="D166">
        <v>1.57482826343433E-3</v>
      </c>
      <c r="E166">
        <v>6.3001005835101797E-3</v>
      </c>
      <c r="F166">
        <v>7.8751257293877205E-3</v>
      </c>
      <c r="G166">
        <v>7.8751257293877205E-3</v>
      </c>
      <c r="H166">
        <v>5.8425866372722004E-4</v>
      </c>
      <c r="I166">
        <v>7.2906701832172903E-3</v>
      </c>
      <c r="J166">
        <v>7.8751257293877205E-3</v>
      </c>
    </row>
    <row r="167" spans="1:10">
      <c r="A167" t="s">
        <v>100</v>
      </c>
      <c r="B167" t="s">
        <v>54</v>
      </c>
      <c r="D167">
        <v>3.3526219948243402E-3</v>
      </c>
      <c r="E167">
        <v>1.3412164536480999E-2</v>
      </c>
      <c r="F167">
        <v>1.6765205670601201E-2</v>
      </c>
      <c r="G167">
        <v>1.6765205670601201E-2</v>
      </c>
      <c r="H167">
        <v>1.24381717813908E-3</v>
      </c>
      <c r="I167">
        <v>1.55209693531662E-2</v>
      </c>
      <c r="J167">
        <v>1.6765205670601201E-2</v>
      </c>
    </row>
    <row r="168" spans="1:10">
      <c r="A168" t="s">
        <v>100</v>
      </c>
      <c r="B168" t="s">
        <v>55</v>
      </c>
      <c r="D168">
        <v>2.9526004749564301E-2</v>
      </c>
      <c r="E168">
        <v>0.118118784168754</v>
      </c>
      <c r="F168">
        <v>0.14764848021094301</v>
      </c>
      <c r="G168">
        <v>0.14764848021094301</v>
      </c>
      <c r="H168">
        <v>1.09540986028305E-2</v>
      </c>
      <c r="I168">
        <v>0.136690690315488</v>
      </c>
      <c r="J168">
        <v>0.14764848021094301</v>
      </c>
    </row>
    <row r="169" spans="1:10">
      <c r="A169" t="s">
        <v>100</v>
      </c>
      <c r="B169" t="s">
        <v>144</v>
      </c>
      <c r="I169">
        <v>7.12504193228089E-2</v>
      </c>
      <c r="J169">
        <v>0.119834999870761</v>
      </c>
    </row>
    <row r="170" spans="1:10">
      <c r="A170" t="s">
        <v>100</v>
      </c>
      <c r="B170" t="s">
        <v>56</v>
      </c>
      <c r="C170">
        <v>5.8314429033515199E-2</v>
      </c>
      <c r="D170">
        <v>6.7984956867164301E-3</v>
      </c>
      <c r="E170">
        <v>2.16354085249327E-2</v>
      </c>
      <c r="F170">
        <v>4.8677467518444303E-2</v>
      </c>
      <c r="G170">
        <v>1.23333333333333E-3</v>
      </c>
      <c r="H170">
        <v>3.57919565117217E-2</v>
      </c>
    </row>
    <row r="171" spans="1:10">
      <c r="A171" t="s">
        <v>100</v>
      </c>
      <c r="B171" t="s">
        <v>103</v>
      </c>
      <c r="G171">
        <v>6.0938577887570999E-5</v>
      </c>
      <c r="H171">
        <v>6.8395511871324104E-3</v>
      </c>
      <c r="I171">
        <v>2.2230392368099601E-2</v>
      </c>
    </row>
    <row r="172" spans="1:10">
      <c r="A172" t="s">
        <v>100</v>
      </c>
      <c r="B172" t="s">
        <v>58</v>
      </c>
      <c r="C172">
        <v>1.6516725642128499E-2</v>
      </c>
      <c r="D172">
        <v>1.49373565977066E-2</v>
      </c>
      <c r="E172">
        <v>3.2017489700167899E-2</v>
      </c>
      <c r="F172">
        <v>1.3333333333334201E-4</v>
      </c>
    </row>
    <row r="173" spans="1:10">
      <c r="A173" t="s">
        <v>100</v>
      </c>
      <c r="B173" t="s">
        <v>145</v>
      </c>
      <c r="I173">
        <v>4.83737800872776E-2</v>
      </c>
      <c r="J173">
        <v>5.7763424952177601E-2</v>
      </c>
    </row>
    <row r="174" spans="1:10">
      <c r="A174" t="s">
        <v>100</v>
      </c>
      <c r="B174" t="s">
        <v>59</v>
      </c>
      <c r="C174">
        <v>3.7885056997219999E-4</v>
      </c>
      <c r="D174">
        <v>5.05156640707662E-2</v>
      </c>
      <c r="E174">
        <v>1.7345677184107702E-2</v>
      </c>
      <c r="F174">
        <v>3.86915466764935E-2</v>
      </c>
      <c r="G174">
        <v>1.1999999999999999E-3</v>
      </c>
      <c r="H174">
        <v>1.8957370247112401E-2</v>
      </c>
    </row>
    <row r="175" spans="1:10">
      <c r="A175" t="s">
        <v>100</v>
      </c>
      <c r="B175" t="s">
        <v>104</v>
      </c>
      <c r="C175">
        <v>0.24053037631305699</v>
      </c>
      <c r="G175">
        <v>4.8909988792812404E-3</v>
      </c>
      <c r="H175">
        <v>0.14775269292471599</v>
      </c>
      <c r="I175">
        <v>0.41442444271045598</v>
      </c>
    </row>
    <row r="176" spans="1:10">
      <c r="A176" t="s">
        <v>100</v>
      </c>
      <c r="B176" t="s">
        <v>61</v>
      </c>
      <c r="D176">
        <v>7.0158619980528594E-2</v>
      </c>
      <c r="E176">
        <v>0.72531880958766104</v>
      </c>
    </row>
    <row r="177" spans="1:10">
      <c r="A177" t="s">
        <v>100</v>
      </c>
      <c r="B177" t="s">
        <v>105</v>
      </c>
      <c r="D177">
        <v>2.8936536910834702E-2</v>
      </c>
      <c r="E177">
        <v>0.124003088389797</v>
      </c>
      <c r="F177">
        <v>0.214912297303123</v>
      </c>
      <c r="G177">
        <v>9.5095423671368598E-2</v>
      </c>
      <c r="H177">
        <v>1.07354070160951E-2</v>
      </c>
      <c r="I177">
        <v>0.142204218284536</v>
      </c>
      <c r="J177">
        <v>0.214912297303123</v>
      </c>
    </row>
    <row r="178" spans="1:10">
      <c r="A178" t="s">
        <v>100</v>
      </c>
      <c r="B178" t="s">
        <v>106</v>
      </c>
      <c r="D178">
        <v>4.7920148298837796E-3</v>
      </c>
      <c r="E178">
        <v>2.0645997005473302E-2</v>
      </c>
      <c r="F178">
        <v>3.5778657464758799E-2</v>
      </c>
      <c r="G178">
        <v>1.58363350489246E-2</v>
      </c>
      <c r="H178">
        <v>1.77782952343213E-3</v>
      </c>
      <c r="I178">
        <v>2.3660182311925002E-2</v>
      </c>
      <c r="J178">
        <v>3.5778657464758799E-2</v>
      </c>
    </row>
    <row r="179" spans="1:10">
      <c r="A179" t="s">
        <v>100</v>
      </c>
      <c r="B179" t="s">
        <v>107</v>
      </c>
      <c r="C179">
        <v>2.8907561353313702E-4</v>
      </c>
      <c r="D179">
        <v>1.0427666167905299E-2</v>
      </c>
      <c r="E179">
        <v>4.1265228545200698E-2</v>
      </c>
      <c r="F179">
        <v>7.2639586916714502E-2</v>
      </c>
      <c r="G179">
        <v>3.2082510888758901E-2</v>
      </c>
      <c r="H179">
        <v>4.0335710875846597E-3</v>
      </c>
      <c r="I179">
        <v>4.7948399239054397E-2</v>
      </c>
      <c r="J179">
        <v>7.2639586916714502E-2</v>
      </c>
    </row>
    <row r="180" spans="1:10">
      <c r="A180" t="s">
        <v>100</v>
      </c>
      <c r="B180" t="s">
        <v>67</v>
      </c>
      <c r="C180">
        <v>0.33191946565277702</v>
      </c>
      <c r="F180">
        <v>0.46578262551385202</v>
      </c>
      <c r="G180">
        <v>0.20198062715039</v>
      </c>
      <c r="H180">
        <v>0.18936770601175301</v>
      </c>
      <c r="I180">
        <v>0.14255175964102401</v>
      </c>
      <c r="J180">
        <v>0.46578262551385202</v>
      </c>
    </row>
    <row r="181" spans="1:10">
      <c r="A181" t="s">
        <v>100</v>
      </c>
      <c r="B181" t="s">
        <v>68</v>
      </c>
      <c r="D181">
        <v>2.7478334390192601E-2</v>
      </c>
      <c r="E181">
        <v>0.109913337560769</v>
      </c>
      <c r="F181">
        <v>0.137391671950962</v>
      </c>
      <c r="G181">
        <v>0.14758608825972999</v>
      </c>
      <c r="H181">
        <v>0.127197255642194</v>
      </c>
      <c r="I181">
        <v>0.137391671950962</v>
      </c>
      <c r="J181">
        <v>0.14758608825972999</v>
      </c>
    </row>
    <row r="182" spans="1:10">
      <c r="A182" t="s">
        <v>100</v>
      </c>
      <c r="B182" t="s">
        <v>69</v>
      </c>
      <c r="D182">
        <v>9.5117311350665906E-3</v>
      </c>
      <c r="E182">
        <v>3.80469245402663E-2</v>
      </c>
      <c r="F182">
        <v>5.10874920899064E-2</v>
      </c>
      <c r="G182">
        <v>4.4029819260759398E-2</v>
      </c>
      <c r="H182">
        <v>5.10874920899064E-2</v>
      </c>
      <c r="I182">
        <v>4.4029819260759398E-2</v>
      </c>
      <c r="J182">
        <v>5.10874920899064E-2</v>
      </c>
    </row>
    <row r="183" spans="1:10">
      <c r="A183" t="s">
        <v>100</v>
      </c>
      <c r="B183" t="s">
        <v>70</v>
      </c>
      <c r="D183">
        <v>5.3899809765377199E-2</v>
      </c>
      <c r="E183">
        <v>0.21559923906150899</v>
      </c>
      <c r="F183">
        <v>0.28949578850947</v>
      </c>
      <c r="G183">
        <v>0.24950230914430299</v>
      </c>
      <c r="H183">
        <v>0.28949578850947</v>
      </c>
      <c r="I183">
        <v>0.24950230914430299</v>
      </c>
      <c r="J183">
        <v>0.28949578850947</v>
      </c>
    </row>
    <row r="184" spans="1:10">
      <c r="A184" t="s">
        <v>100</v>
      </c>
      <c r="B184" t="s">
        <v>71</v>
      </c>
      <c r="D184">
        <v>2.85351934052002E-2</v>
      </c>
      <c r="E184">
        <v>0.114140773620799</v>
      </c>
      <c r="F184">
        <v>0.15326247626971901</v>
      </c>
      <c r="G184">
        <v>0.13208945778227801</v>
      </c>
      <c r="H184">
        <v>0.15326247626971901</v>
      </c>
      <c r="I184">
        <v>0.13208945778227801</v>
      </c>
      <c r="J184">
        <v>0.15326247626971901</v>
      </c>
    </row>
    <row r="185" spans="1:10">
      <c r="A185" t="s">
        <v>100</v>
      </c>
      <c r="B185" t="s">
        <v>72</v>
      </c>
      <c r="D185">
        <v>5.9184104840413497E-2</v>
      </c>
      <c r="E185">
        <v>0.23673641936165801</v>
      </c>
      <c r="F185">
        <v>0.31705770450221998</v>
      </c>
      <c r="G185">
        <v>0.29674054825926999</v>
      </c>
      <c r="H185">
        <v>0.273963319844725</v>
      </c>
      <c r="I185">
        <v>0.31705770450221998</v>
      </c>
      <c r="J185">
        <v>0.29674054825926999</v>
      </c>
    </row>
    <row r="186" spans="1:10">
      <c r="A186" t="s">
        <v>100</v>
      </c>
      <c r="B186" t="s">
        <v>73</v>
      </c>
      <c r="D186">
        <v>6.3411540900443798E-3</v>
      </c>
      <c r="E186">
        <v>2.5364616360177599E-2</v>
      </c>
      <c r="F186">
        <v>3.1705770450221903E-2</v>
      </c>
      <c r="G186">
        <v>3.4058328059937602E-2</v>
      </c>
      <c r="H186">
        <v>2.93532128405063E-2</v>
      </c>
      <c r="I186">
        <v>3.1705770450221903E-2</v>
      </c>
      <c r="J186">
        <v>3.4058328059937602E-2</v>
      </c>
    </row>
    <row r="187" spans="1:10">
      <c r="A187" t="s">
        <v>100</v>
      </c>
      <c r="B187" t="s">
        <v>148</v>
      </c>
      <c r="J187">
        <v>1.61160968600391</v>
      </c>
    </row>
    <row r="188" spans="1:10">
      <c r="A188" t="s">
        <v>100</v>
      </c>
      <c r="B188" t="s">
        <v>74</v>
      </c>
      <c r="G188">
        <v>0.54020663938951297</v>
      </c>
      <c r="I188">
        <v>2.3890285626170602</v>
      </c>
      <c r="J188">
        <v>3.9736398745900301</v>
      </c>
    </row>
    <row r="189" spans="1:10">
      <c r="A189" t="s">
        <v>100</v>
      </c>
      <c r="B189" t="s">
        <v>154</v>
      </c>
      <c r="J189">
        <v>6.7472321358710197</v>
      </c>
    </row>
    <row r="190" spans="1:10">
      <c r="A190" t="s">
        <v>100</v>
      </c>
      <c r="B190" t="s">
        <v>76</v>
      </c>
      <c r="G190">
        <v>0.71645442889855804</v>
      </c>
      <c r="I190">
        <v>3.16847289471758</v>
      </c>
    </row>
    <row r="191" spans="1:10">
      <c r="A191" t="s">
        <v>100</v>
      </c>
      <c r="B191" t="s">
        <v>77</v>
      </c>
      <c r="G191">
        <v>1134.59470821386</v>
      </c>
      <c r="I191">
        <v>5017.6709563960703</v>
      </c>
      <c r="J191">
        <v>8345.8262918657601</v>
      </c>
    </row>
    <row r="192" spans="1:10">
      <c r="A192" t="s">
        <v>100</v>
      </c>
      <c r="B192" t="s">
        <v>78</v>
      </c>
      <c r="G192">
        <v>1260.66078690429</v>
      </c>
      <c r="I192">
        <v>5575.1899515511896</v>
      </c>
      <c r="J192">
        <v>9273.1403242952802</v>
      </c>
    </row>
    <row r="193" spans="1:10">
      <c r="A193" t="s">
        <v>100</v>
      </c>
      <c r="B193" t="s">
        <v>79</v>
      </c>
      <c r="J193">
        <v>11.6974089011131</v>
      </c>
    </row>
    <row r="194" spans="1:10">
      <c r="A194" t="s">
        <v>100</v>
      </c>
      <c r="B194" t="s">
        <v>109</v>
      </c>
      <c r="C194">
        <v>27.2332437837184</v>
      </c>
      <c r="E194">
        <v>35.018937921582001</v>
      </c>
      <c r="F194">
        <v>2.3623786082483198</v>
      </c>
      <c r="G194">
        <v>25.029244796147001</v>
      </c>
      <c r="H194">
        <v>8.3945867529130904</v>
      </c>
    </row>
    <row r="195" spans="1:10">
      <c r="A195" t="s">
        <v>100</v>
      </c>
      <c r="B195" t="s">
        <v>82</v>
      </c>
      <c r="D195">
        <v>0.29999999999999299</v>
      </c>
      <c r="E195">
        <v>1.2</v>
      </c>
      <c r="F195">
        <v>2.5</v>
      </c>
      <c r="G195">
        <v>2</v>
      </c>
      <c r="H195">
        <v>0.11129950051564499</v>
      </c>
      <c r="I195">
        <v>1.3887004994843499</v>
      </c>
      <c r="J195">
        <v>2.5</v>
      </c>
    </row>
    <row r="196" spans="1:10">
      <c r="A196" t="s">
        <v>100</v>
      </c>
      <c r="B196" t="s">
        <v>83</v>
      </c>
      <c r="D196">
        <v>69.102433895854105</v>
      </c>
      <c r="E196">
        <v>276.40973558340602</v>
      </c>
      <c r="F196">
        <v>345.51216947925798</v>
      </c>
      <c r="G196">
        <v>365.00542717653099</v>
      </c>
      <c r="H196">
        <v>315.83426695564998</v>
      </c>
      <c r="I196">
        <v>356.63352232178801</v>
      </c>
    </row>
    <row r="197" spans="1:10">
      <c r="A197" t="s">
        <v>100</v>
      </c>
      <c r="B197" t="s">
        <v>155</v>
      </c>
      <c r="J197">
        <v>336.95214685851101</v>
      </c>
    </row>
    <row r="198" spans="1:10">
      <c r="A198" t="s">
        <v>100</v>
      </c>
      <c r="B198" t="s">
        <v>84</v>
      </c>
      <c r="D198">
        <v>5.0000000000001004</v>
      </c>
      <c r="E198">
        <v>20</v>
      </c>
      <c r="F198">
        <v>26.854991675260798</v>
      </c>
      <c r="G198">
        <v>33.145008324739301</v>
      </c>
      <c r="H198">
        <v>26.854991675260798</v>
      </c>
      <c r="I198">
        <v>33.145008324739301</v>
      </c>
      <c r="J198">
        <v>26.854991675260798</v>
      </c>
    </row>
    <row r="199" spans="1:10">
      <c r="A199" t="s">
        <v>100</v>
      </c>
      <c r="B199" t="s">
        <v>151</v>
      </c>
      <c r="J199">
        <v>0.4551</v>
      </c>
    </row>
    <row r="200" spans="1:10">
      <c r="A200" t="s">
        <v>100</v>
      </c>
      <c r="B200" t="s">
        <v>110</v>
      </c>
      <c r="J200">
        <v>213.17041380512001</v>
      </c>
    </row>
    <row r="201" spans="1:10">
      <c r="A201" t="s">
        <v>100</v>
      </c>
      <c r="B201" t="s">
        <v>86</v>
      </c>
      <c r="C201">
        <v>79.196442863559199</v>
      </c>
      <c r="D201">
        <v>4.8768004517148702</v>
      </c>
      <c r="E201">
        <v>6.8496076462711297</v>
      </c>
      <c r="F201">
        <v>53.905190644547901</v>
      </c>
      <c r="G201">
        <v>89.698541011786105</v>
      </c>
    </row>
    <row r="202" spans="1:10">
      <c r="A202" t="s">
        <v>100</v>
      </c>
      <c r="B202" t="s">
        <v>111</v>
      </c>
      <c r="H202">
        <v>87.368858657042793</v>
      </c>
      <c r="I202">
        <v>107.20730165939599</v>
      </c>
    </row>
    <row r="203" spans="1:10">
      <c r="A203" t="s">
        <v>100</v>
      </c>
      <c r="B203" t="s">
        <v>112</v>
      </c>
      <c r="G203">
        <v>34.776859683984597</v>
      </c>
    </row>
    <row r="204" spans="1:10">
      <c r="A204" t="s">
        <v>100</v>
      </c>
      <c r="B204" t="s">
        <v>156</v>
      </c>
      <c r="G204">
        <v>57.495565792728499</v>
      </c>
    </row>
    <row r="205" spans="1:10">
      <c r="A205" t="s">
        <v>100</v>
      </c>
      <c r="B205" t="s">
        <v>113</v>
      </c>
      <c r="D205">
        <v>4.2274360600295701E-3</v>
      </c>
      <c r="E205">
        <v>1.6909744240118402E-2</v>
      </c>
      <c r="F205">
        <v>2.1137180300147999E-2</v>
      </c>
      <c r="G205">
        <v>2.2705552039958402E-2</v>
      </c>
      <c r="H205">
        <v>1.9568808560337499E-2</v>
      </c>
      <c r="I205">
        <v>2.1137180300147999E-2</v>
      </c>
      <c r="J205">
        <v>2.2705552039958402E-2</v>
      </c>
    </row>
    <row r="206" spans="1:10">
      <c r="A206" t="s">
        <v>100</v>
      </c>
      <c r="B206" t="s">
        <v>89</v>
      </c>
      <c r="D206">
        <v>3.1705770450222298E-3</v>
      </c>
      <c r="E206">
        <v>1.26823081800888E-2</v>
      </c>
      <c r="F206">
        <v>1.7029164029968801E-2</v>
      </c>
      <c r="G206">
        <v>1.46766064202532E-2</v>
      </c>
      <c r="H206">
        <v>1.7029164029968801E-2</v>
      </c>
      <c r="I206">
        <v>1.46766064202532E-2</v>
      </c>
      <c r="J206">
        <v>1.7029164029968801E-2</v>
      </c>
    </row>
    <row r="207" spans="1:10">
      <c r="A207" t="s">
        <v>100</v>
      </c>
      <c r="B207" t="s">
        <v>90</v>
      </c>
      <c r="D207">
        <v>1.26823081800886E-2</v>
      </c>
      <c r="E207">
        <v>5.0729232720355198E-2</v>
      </c>
      <c r="F207">
        <v>6.8116656119875205E-2</v>
      </c>
      <c r="G207">
        <v>5.8706425681012503E-2</v>
      </c>
      <c r="H207">
        <v>6.8116656119875205E-2</v>
      </c>
      <c r="I207">
        <v>5.8706425681012503E-2</v>
      </c>
      <c r="J207">
        <v>6.8116656119875205E-2</v>
      </c>
    </row>
    <row r="208" spans="1:10">
      <c r="A208" t="s">
        <v>100</v>
      </c>
      <c r="B208" t="s">
        <v>91</v>
      </c>
      <c r="D208">
        <v>6.3411540900443703E-3</v>
      </c>
      <c r="E208">
        <v>2.5364616360177599E-2</v>
      </c>
      <c r="F208">
        <v>3.4058328059937602E-2</v>
      </c>
      <c r="G208">
        <v>2.93532128405063E-2</v>
      </c>
      <c r="H208">
        <v>3.4058328059937602E-2</v>
      </c>
      <c r="I208">
        <v>2.93532128405063E-2</v>
      </c>
      <c r="J208">
        <v>3.4058328059937602E-2</v>
      </c>
    </row>
    <row r="209" spans="1:10">
      <c r="A209" t="s">
        <v>100</v>
      </c>
      <c r="B209" t="s">
        <v>92</v>
      </c>
      <c r="D209">
        <v>1.4091453533432E-2</v>
      </c>
      <c r="E209">
        <v>5.6365814133727897E-2</v>
      </c>
      <c r="F209">
        <v>7.7502994433875899E-2</v>
      </c>
      <c r="G209">
        <v>6.8639446699812007E-2</v>
      </c>
      <c r="H209">
        <v>6.5229361867791796E-2</v>
      </c>
      <c r="I209">
        <v>7.7502994433875899E-2</v>
      </c>
      <c r="J209">
        <v>6.8639446699812007E-2</v>
      </c>
    </row>
    <row r="210" spans="1:10">
      <c r="A210" t="s">
        <v>100</v>
      </c>
      <c r="B210" t="s">
        <v>93</v>
      </c>
      <c r="D210">
        <v>2.1137180300148002E-3</v>
      </c>
      <c r="E210">
        <v>8.4548721200591904E-3</v>
      </c>
      <c r="F210">
        <v>1.0568590150073999E-2</v>
      </c>
      <c r="G210">
        <v>1.1352776019979201E-2</v>
      </c>
      <c r="H210">
        <v>9.7844042801687597E-3</v>
      </c>
      <c r="I210">
        <v>1.0568590150073999E-2</v>
      </c>
      <c r="J210">
        <v>1.1352776019979201E-2</v>
      </c>
    </row>
    <row r="211" spans="1:10">
      <c r="A211" t="s">
        <v>100</v>
      </c>
      <c r="B211" t="s">
        <v>94</v>
      </c>
      <c r="D211">
        <v>1.05685901500738E-2</v>
      </c>
      <c r="E211">
        <v>4.2274360600295997E-2</v>
      </c>
      <c r="F211">
        <v>5.2842950750370002E-2</v>
      </c>
      <c r="G211">
        <v>5.6763880099895997E-2</v>
      </c>
      <c r="H211">
        <v>4.8922021400843799E-2</v>
      </c>
      <c r="I211">
        <v>5.2842950750370002E-2</v>
      </c>
      <c r="J211">
        <v>5.6763880099895997E-2</v>
      </c>
    </row>
    <row r="212" spans="1:10">
      <c r="A212" t="s">
        <v>100</v>
      </c>
      <c r="B212" t="s">
        <v>95</v>
      </c>
      <c r="D212">
        <v>3.1705770450222298E-3</v>
      </c>
      <c r="E212">
        <v>1.26823081800888E-2</v>
      </c>
      <c r="F212">
        <v>1.7029164029968801E-2</v>
      </c>
      <c r="G212">
        <v>1.46766064202532E-2</v>
      </c>
      <c r="H212">
        <v>1.7029164029968801E-2</v>
      </c>
      <c r="I212">
        <v>1.46766064202532E-2</v>
      </c>
      <c r="J212">
        <v>1.7029164029968801E-2</v>
      </c>
    </row>
    <row r="213" spans="1:10">
      <c r="A213" t="s">
        <v>100</v>
      </c>
      <c r="B213" t="s">
        <v>96</v>
      </c>
      <c r="D213">
        <v>1.5852885225110702E-2</v>
      </c>
      <c r="E213">
        <v>6.3411540900443999E-2</v>
      </c>
      <c r="F213">
        <v>8.5145820149843995E-2</v>
      </c>
      <c r="G213">
        <v>7.3383032101265705E-2</v>
      </c>
      <c r="H213">
        <v>8.5145820149843995E-2</v>
      </c>
      <c r="I213">
        <v>7.3383032101265705E-2</v>
      </c>
      <c r="J213">
        <v>8.5145820149843995E-2</v>
      </c>
    </row>
    <row r="214" spans="1:10">
      <c r="A214" t="s">
        <v>100</v>
      </c>
      <c r="B214" t="s">
        <v>97</v>
      </c>
      <c r="D214">
        <v>9.5117311350665906E-3</v>
      </c>
      <c r="E214">
        <v>3.80469245402663E-2</v>
      </c>
      <c r="F214">
        <v>5.10874920899064E-2</v>
      </c>
      <c r="G214">
        <v>4.4029819260759398E-2</v>
      </c>
      <c r="H214">
        <v>5.10874920899064E-2</v>
      </c>
      <c r="I214">
        <v>4.4029819260759398E-2</v>
      </c>
      <c r="J214">
        <v>5.10874920899064E-2</v>
      </c>
    </row>
    <row r="215" spans="1:10">
      <c r="A215" t="s">
        <v>100</v>
      </c>
      <c r="B215" t="s">
        <v>98</v>
      </c>
      <c r="D215">
        <v>1.8318889593461399E-2</v>
      </c>
      <c r="E215">
        <v>7.3275558373846306E-2</v>
      </c>
      <c r="F215">
        <v>9.8640174734023894E-2</v>
      </c>
      <c r="G215">
        <v>9.1344998739770394E-2</v>
      </c>
      <c r="H215">
        <v>8.4798170428129094E-2</v>
      </c>
      <c r="I215">
        <v>9.8640174734023894E-2</v>
      </c>
      <c r="J215">
        <v>9.1344998739770394E-2</v>
      </c>
    </row>
    <row r="216" spans="1:10">
      <c r="A216" t="s">
        <v>100</v>
      </c>
      <c r="B216" t="s">
        <v>99</v>
      </c>
      <c r="D216">
        <v>2.1137180300148002E-3</v>
      </c>
      <c r="E216">
        <v>8.4548721200591904E-3</v>
      </c>
      <c r="F216">
        <v>1.0568590150073999E-2</v>
      </c>
      <c r="G216">
        <v>1.1352776019979201E-2</v>
      </c>
      <c r="H216">
        <v>9.7844042801687597E-3</v>
      </c>
      <c r="I216">
        <v>1.0568590150073999E-2</v>
      </c>
      <c r="J216">
        <v>1.1352776019979201E-2</v>
      </c>
    </row>
    <row r="217" spans="1:10">
      <c r="A217" t="s">
        <v>114</v>
      </c>
      <c r="B217" t="s">
        <v>3</v>
      </c>
      <c r="D217">
        <v>3.8046924540266501E-2</v>
      </c>
      <c r="E217">
        <v>0.152187698161065</v>
      </c>
      <c r="F217">
        <v>0.19023462270133201</v>
      </c>
      <c r="G217">
        <v>0.20434996835962599</v>
      </c>
      <c r="H217">
        <v>0.17611927704303801</v>
      </c>
      <c r="I217">
        <v>0.19023462270133201</v>
      </c>
      <c r="J217">
        <v>0.20434996835962599</v>
      </c>
    </row>
    <row r="218" spans="1:10">
      <c r="A218" t="s">
        <v>114</v>
      </c>
      <c r="B218" t="s">
        <v>4</v>
      </c>
      <c r="D218">
        <v>1.9023462270132799E-2</v>
      </c>
      <c r="E218">
        <v>7.6093849080532794E-2</v>
      </c>
      <c r="F218">
        <v>0.10217498417981299</v>
      </c>
      <c r="G218">
        <v>8.8059638521518796E-2</v>
      </c>
      <c r="H218">
        <v>0.10217498417981299</v>
      </c>
      <c r="I218">
        <v>8.8059638521518796E-2</v>
      </c>
      <c r="J218">
        <v>0.10217498417981299</v>
      </c>
    </row>
    <row r="219" spans="1:10">
      <c r="A219" t="s">
        <v>114</v>
      </c>
      <c r="B219" t="s">
        <v>5</v>
      </c>
      <c r="D219">
        <v>6.0240963855421603E-2</v>
      </c>
      <c r="E219">
        <v>0.240963855421687</v>
      </c>
      <c r="F219">
        <v>0.32355411656940702</v>
      </c>
      <c r="G219">
        <v>0.27885552198481001</v>
      </c>
      <c r="H219">
        <v>0.32355411656940702</v>
      </c>
      <c r="I219">
        <v>0.27885552198481001</v>
      </c>
      <c r="J219">
        <v>0.32355411656940702</v>
      </c>
    </row>
    <row r="220" spans="1:10">
      <c r="A220" t="s">
        <v>114</v>
      </c>
      <c r="B220" t="s">
        <v>6</v>
      </c>
      <c r="D220">
        <v>1.5852885225110702E-2</v>
      </c>
      <c r="E220">
        <v>6.3411540900443999E-2</v>
      </c>
      <c r="F220">
        <v>8.5145820149843995E-2</v>
      </c>
      <c r="G220">
        <v>7.3383032101265705E-2</v>
      </c>
      <c r="H220">
        <v>8.5145820149843995E-2</v>
      </c>
      <c r="I220">
        <v>7.3383032101265705E-2</v>
      </c>
      <c r="J220">
        <v>8.5145820149843995E-2</v>
      </c>
    </row>
    <row r="221" spans="1:10">
      <c r="A221" t="s">
        <v>114</v>
      </c>
      <c r="B221" t="s">
        <v>7</v>
      </c>
      <c r="D221">
        <v>9.4412738673992899E-2</v>
      </c>
      <c r="E221">
        <v>0.37765095469597698</v>
      </c>
      <c r="F221">
        <v>0.500246600436836</v>
      </c>
      <c r="G221">
        <v>0.47890775515887402</v>
      </c>
      <c r="H221">
        <v>0.437036724514204</v>
      </c>
      <c r="I221">
        <v>0.500246600436836</v>
      </c>
      <c r="J221">
        <v>0.47890775515887402</v>
      </c>
    </row>
    <row r="222" spans="1:10">
      <c r="A222" t="s">
        <v>114</v>
      </c>
      <c r="B222" t="s">
        <v>8</v>
      </c>
      <c r="D222">
        <v>1.6909744240118301E-2</v>
      </c>
      <c r="E222">
        <v>6.7638976960473496E-2</v>
      </c>
      <c r="F222">
        <v>8.45487212005918E-2</v>
      </c>
      <c r="G222">
        <v>9.0822208159833606E-2</v>
      </c>
      <c r="H222">
        <v>7.8275234241350106E-2</v>
      </c>
      <c r="I222">
        <v>8.45487212005918E-2</v>
      </c>
      <c r="J222">
        <v>9.0822208159833606E-2</v>
      </c>
    </row>
    <row r="223" spans="1:10">
      <c r="A223" t="s">
        <v>114</v>
      </c>
      <c r="B223" t="s">
        <v>9</v>
      </c>
      <c r="D223">
        <v>8.4548721200589805E-3</v>
      </c>
      <c r="E223">
        <v>3.3819488480236803E-2</v>
      </c>
      <c r="F223">
        <v>4.2274360600295997E-2</v>
      </c>
      <c r="G223">
        <v>4.5411104079916803E-2</v>
      </c>
      <c r="H223">
        <v>3.9137617120674997E-2</v>
      </c>
      <c r="I223">
        <v>4.2274360600295997E-2</v>
      </c>
      <c r="J223">
        <v>4.5411104079916803E-2</v>
      </c>
    </row>
    <row r="224" spans="1:10">
      <c r="A224" t="s">
        <v>114</v>
      </c>
      <c r="B224" t="s">
        <v>10</v>
      </c>
      <c r="D224">
        <v>6.3411540900443703E-3</v>
      </c>
      <c r="E224">
        <v>2.5364616360177599E-2</v>
      </c>
      <c r="F224">
        <v>3.4058328059937602E-2</v>
      </c>
      <c r="G224">
        <v>2.93532128405063E-2</v>
      </c>
      <c r="H224">
        <v>3.4058328059937602E-2</v>
      </c>
      <c r="I224">
        <v>2.93532128405063E-2</v>
      </c>
      <c r="J224">
        <v>3.4058328059937602E-2</v>
      </c>
    </row>
    <row r="225" spans="1:10">
      <c r="A225" t="s">
        <v>114</v>
      </c>
      <c r="B225" t="s">
        <v>11</v>
      </c>
      <c r="D225">
        <v>1.9023462270132799E-2</v>
      </c>
      <c r="E225">
        <v>7.6093849080532794E-2</v>
      </c>
      <c r="F225">
        <v>0.10217498417981299</v>
      </c>
      <c r="G225">
        <v>8.8059638521518796E-2</v>
      </c>
      <c r="H225">
        <v>0.10217498417981299</v>
      </c>
      <c r="I225">
        <v>8.8059638521518796E-2</v>
      </c>
      <c r="J225">
        <v>0.10217498417981299</v>
      </c>
    </row>
    <row r="226" spans="1:10">
      <c r="A226" t="s">
        <v>114</v>
      </c>
      <c r="B226" t="s">
        <v>101</v>
      </c>
      <c r="D226">
        <v>3.1705770450222298E-3</v>
      </c>
      <c r="E226">
        <v>1.26823081800888E-2</v>
      </c>
      <c r="F226">
        <v>1.7029164029968801E-2</v>
      </c>
      <c r="G226">
        <v>1.46766064202532E-2</v>
      </c>
      <c r="H226">
        <v>1.7029164029968801E-2</v>
      </c>
      <c r="I226">
        <v>1.46766064202532E-2</v>
      </c>
      <c r="J226">
        <v>1.7029164029968801E-2</v>
      </c>
    </row>
    <row r="227" spans="1:10">
      <c r="A227" t="s">
        <v>114</v>
      </c>
      <c r="B227" t="s">
        <v>12</v>
      </c>
      <c r="D227">
        <v>2.53646163601777E-2</v>
      </c>
      <c r="E227">
        <v>0.10145846544070999</v>
      </c>
      <c r="F227">
        <v>0.133868808567604</v>
      </c>
      <c r="G227">
        <v>0.12918758547303399</v>
      </c>
      <c r="H227">
        <v>0.11741285136202501</v>
      </c>
      <c r="I227">
        <v>0.133868808567604</v>
      </c>
      <c r="J227">
        <v>0.12918758547303399</v>
      </c>
    </row>
    <row r="228" spans="1:10">
      <c r="A228" t="s">
        <v>114</v>
      </c>
      <c r="B228" t="s">
        <v>13</v>
      </c>
      <c r="D228">
        <v>2.1137180300148002E-3</v>
      </c>
      <c r="E228">
        <v>8.4548721200591904E-3</v>
      </c>
      <c r="F228">
        <v>1.0568590150073999E-2</v>
      </c>
      <c r="G228">
        <v>1.1352776019979201E-2</v>
      </c>
      <c r="H228">
        <v>9.7844042801687597E-3</v>
      </c>
      <c r="I228">
        <v>1.0568590150073999E-2</v>
      </c>
      <c r="J228">
        <v>1.1352776019979201E-2</v>
      </c>
    </row>
    <row r="229" spans="1:10">
      <c r="A229" t="s">
        <v>114</v>
      </c>
      <c r="B229" t="s">
        <v>119</v>
      </c>
      <c r="H229">
        <v>0.35402861227201099</v>
      </c>
      <c r="I229">
        <v>5.2347900097999701E-2</v>
      </c>
      <c r="J229">
        <v>0.102941854864431</v>
      </c>
    </row>
    <row r="230" spans="1:10">
      <c r="A230" t="s">
        <v>114</v>
      </c>
      <c r="B230" t="s">
        <v>14</v>
      </c>
      <c r="D230">
        <v>4.86155146903402E-2</v>
      </c>
      <c r="E230">
        <v>0.194462058761361</v>
      </c>
      <c r="F230">
        <v>0.243077573451702</v>
      </c>
      <c r="G230">
        <v>0.26111384845952201</v>
      </c>
      <c r="H230">
        <v>0.22504129844388099</v>
      </c>
      <c r="I230">
        <v>0.243077573451702</v>
      </c>
      <c r="J230">
        <v>0.26111384845952201</v>
      </c>
    </row>
    <row r="231" spans="1:10">
      <c r="A231" t="s">
        <v>114</v>
      </c>
      <c r="B231" t="s">
        <v>15</v>
      </c>
      <c r="D231">
        <v>2.5364616360178099E-2</v>
      </c>
      <c r="E231">
        <v>0.10145846544070999</v>
      </c>
      <c r="F231">
        <v>0.13623331223974999</v>
      </c>
      <c r="G231">
        <v>0.11741285136202501</v>
      </c>
      <c r="H231">
        <v>0.13623331223974999</v>
      </c>
      <c r="I231">
        <v>0.11741285136202501</v>
      </c>
      <c r="J231">
        <v>0.13623331223974999</v>
      </c>
    </row>
    <row r="232" spans="1:10">
      <c r="A232" t="s">
        <v>114</v>
      </c>
      <c r="B232" t="s">
        <v>16</v>
      </c>
      <c r="D232">
        <v>6.9752694990488098E-2</v>
      </c>
      <c r="E232">
        <v>0.279010779961953</v>
      </c>
      <c r="F232">
        <v>0.37464160865931401</v>
      </c>
      <c r="G232">
        <v>0.322885341245569</v>
      </c>
      <c r="H232">
        <v>0.37464160865931401</v>
      </c>
      <c r="I232">
        <v>0.322885341245569</v>
      </c>
      <c r="J232">
        <v>0.37464160865931401</v>
      </c>
    </row>
    <row r="233" spans="1:10">
      <c r="A233" t="s">
        <v>114</v>
      </c>
      <c r="B233" t="s">
        <v>17</v>
      </c>
      <c r="D233">
        <v>1.9023462270132799E-2</v>
      </c>
      <c r="E233">
        <v>7.6093849080532794E-2</v>
      </c>
      <c r="F233">
        <v>0.10217498417981299</v>
      </c>
      <c r="G233">
        <v>8.8059638521518796E-2</v>
      </c>
      <c r="H233">
        <v>0.10217498417981299</v>
      </c>
      <c r="I233">
        <v>8.8059638521518796E-2</v>
      </c>
      <c r="J233">
        <v>0.10217498417981299</v>
      </c>
    </row>
    <row r="234" spans="1:10">
      <c r="A234" t="s">
        <v>114</v>
      </c>
      <c r="B234" t="s">
        <v>18</v>
      </c>
      <c r="D234">
        <v>0.112731628267456</v>
      </c>
      <c r="E234">
        <v>0.45092651306982301</v>
      </c>
      <c r="F234">
        <v>0.57070386810399398</v>
      </c>
      <c r="G234">
        <v>0.59843566096550804</v>
      </c>
      <c r="H234">
        <v>0.52183489494233404</v>
      </c>
      <c r="I234">
        <v>0.57070386810399498</v>
      </c>
      <c r="J234">
        <v>0.59843566096550804</v>
      </c>
    </row>
    <row r="235" spans="1:10">
      <c r="A235" t="s">
        <v>114</v>
      </c>
      <c r="B235" t="s">
        <v>19</v>
      </c>
      <c r="D235">
        <v>1.4796026210103499E-2</v>
      </c>
      <c r="E235">
        <v>5.9184104840414302E-2</v>
      </c>
      <c r="F235">
        <v>7.3980131050517803E-2</v>
      </c>
      <c r="G235">
        <v>7.9469432139854398E-2</v>
      </c>
      <c r="H235">
        <v>6.8490829961181304E-2</v>
      </c>
      <c r="I235">
        <v>7.3980131050517803E-2</v>
      </c>
      <c r="J235">
        <v>7.9469432139854398E-2</v>
      </c>
    </row>
    <row r="236" spans="1:10">
      <c r="A236" t="s">
        <v>114</v>
      </c>
      <c r="B236" t="s">
        <v>157</v>
      </c>
      <c r="D236">
        <v>4.8399234430678796E-3</v>
      </c>
    </row>
    <row r="237" spans="1:10">
      <c r="A237" t="s">
        <v>114</v>
      </c>
      <c r="B237" t="s">
        <v>139</v>
      </c>
      <c r="D237">
        <v>0.215548359620021</v>
      </c>
    </row>
    <row r="238" spans="1:10">
      <c r="A238" t="s">
        <v>114</v>
      </c>
      <c r="B238" t="s">
        <v>140</v>
      </c>
      <c r="D238">
        <v>0.14561342871336799</v>
      </c>
      <c r="H238">
        <v>6.0384577227593897E-2</v>
      </c>
    </row>
    <row r="239" spans="1:10">
      <c r="A239" t="s">
        <v>114</v>
      </c>
      <c r="B239" t="s">
        <v>20</v>
      </c>
      <c r="H239">
        <v>0.63802418377814596</v>
      </c>
      <c r="I239">
        <v>3.9874817448089499</v>
      </c>
      <c r="J239">
        <v>10.8452609885067</v>
      </c>
    </row>
    <row r="240" spans="1:10">
      <c r="A240" t="s">
        <v>114</v>
      </c>
      <c r="B240" t="s">
        <v>153</v>
      </c>
      <c r="J240">
        <v>26.7582378723292</v>
      </c>
    </row>
    <row r="241" spans="1:10">
      <c r="A241" t="s">
        <v>114</v>
      </c>
      <c r="B241" t="s">
        <v>21</v>
      </c>
      <c r="D241">
        <v>0.11202705559078401</v>
      </c>
      <c r="E241">
        <v>0.44810822236313702</v>
      </c>
      <c r="F241">
        <v>0.56013527795392104</v>
      </c>
      <c r="G241">
        <v>0.60169712905889705</v>
      </c>
      <c r="H241">
        <v>0.51857342684894403</v>
      </c>
      <c r="I241">
        <v>0.56013527795392104</v>
      </c>
      <c r="J241">
        <v>0.60169712905889705</v>
      </c>
    </row>
    <row r="242" spans="1:10">
      <c r="A242" t="s">
        <v>114</v>
      </c>
      <c r="B242" t="s">
        <v>22</v>
      </c>
      <c r="D242">
        <v>4.1217501585288703E-2</v>
      </c>
      <c r="E242">
        <v>0.16487000634115401</v>
      </c>
      <c r="F242">
        <v>0.221379132389594</v>
      </c>
      <c r="G242">
        <v>0.19079588346329099</v>
      </c>
      <c r="H242">
        <v>0.221379132389594</v>
      </c>
      <c r="I242">
        <v>0.19079588346329099</v>
      </c>
      <c r="J242">
        <v>0.221379132389594</v>
      </c>
    </row>
    <row r="243" spans="1:10">
      <c r="A243" t="s">
        <v>114</v>
      </c>
      <c r="B243" t="s">
        <v>23</v>
      </c>
      <c r="D243">
        <v>0.126823081800886</v>
      </c>
      <c r="E243">
        <v>0.507292327203552</v>
      </c>
      <c r="F243">
        <v>0.68116656119875196</v>
      </c>
      <c r="G243">
        <v>0.58706425681012497</v>
      </c>
      <c r="H243">
        <v>0.68116656119875196</v>
      </c>
      <c r="I243">
        <v>0.58706425681012497</v>
      </c>
      <c r="J243">
        <v>0.68116656119875196</v>
      </c>
    </row>
    <row r="244" spans="1:10">
      <c r="A244" t="s">
        <v>114</v>
      </c>
      <c r="B244" t="s">
        <v>24</v>
      </c>
      <c r="D244">
        <v>2.2194039315155002E-2</v>
      </c>
      <c r="E244">
        <v>8.8776157260621602E-2</v>
      </c>
      <c r="F244">
        <v>0.11920414820978199</v>
      </c>
      <c r="G244">
        <v>0.102736244941772</v>
      </c>
      <c r="H244">
        <v>0.11920414820978199</v>
      </c>
      <c r="I244">
        <v>0.102736244941772</v>
      </c>
      <c r="J244">
        <v>0.11920414820978199</v>
      </c>
    </row>
    <row r="245" spans="1:10">
      <c r="A245" t="s">
        <v>114</v>
      </c>
      <c r="B245" t="s">
        <v>25</v>
      </c>
      <c r="D245">
        <v>0.139505389980976</v>
      </c>
      <c r="E245">
        <v>0.55802155992390701</v>
      </c>
      <c r="F245">
        <v>0.70457267667159795</v>
      </c>
      <c r="G245">
        <v>0.74223749055191102</v>
      </c>
      <c r="H245">
        <v>0.645770682491138</v>
      </c>
      <c r="I245">
        <v>0.70457267667159895</v>
      </c>
      <c r="J245">
        <v>0.74223749055191102</v>
      </c>
    </row>
    <row r="246" spans="1:10">
      <c r="A246" t="s">
        <v>114</v>
      </c>
      <c r="B246" t="s">
        <v>26</v>
      </c>
      <c r="D246">
        <v>5.9184104840414302E-2</v>
      </c>
      <c r="E246">
        <v>0.23673641936165701</v>
      </c>
      <c r="F246">
        <v>0.29592052420207199</v>
      </c>
      <c r="G246">
        <v>0.31787772855941798</v>
      </c>
      <c r="H246">
        <v>0.273963319844725</v>
      </c>
      <c r="I246">
        <v>0.29592052420207199</v>
      </c>
      <c r="J246">
        <v>0.31787772855941798</v>
      </c>
    </row>
    <row r="247" spans="1:10">
      <c r="A247" t="s">
        <v>114</v>
      </c>
      <c r="B247" t="s">
        <v>27</v>
      </c>
      <c r="D247">
        <v>4.2274360600295701E-3</v>
      </c>
      <c r="E247">
        <v>1.6909744240118402E-2</v>
      </c>
      <c r="F247">
        <v>2.1137180300147999E-2</v>
      </c>
      <c r="G247">
        <v>2.2705552039958402E-2</v>
      </c>
      <c r="H247">
        <v>1.9568808560337499E-2</v>
      </c>
      <c r="I247">
        <v>2.1137180300147999E-2</v>
      </c>
      <c r="J247">
        <v>2.2705552039958402E-2</v>
      </c>
    </row>
    <row r="248" spans="1:10">
      <c r="A248" t="s">
        <v>114</v>
      </c>
      <c r="B248" t="s">
        <v>28</v>
      </c>
      <c r="D248">
        <v>3.1705770450222298E-3</v>
      </c>
      <c r="E248">
        <v>1.26823081800888E-2</v>
      </c>
      <c r="F248">
        <v>1.7029164029968801E-2</v>
      </c>
      <c r="G248">
        <v>1.46766064202532E-2</v>
      </c>
      <c r="H248">
        <v>1.7029164029968801E-2</v>
      </c>
      <c r="I248">
        <v>1.46766064202532E-2</v>
      </c>
      <c r="J248">
        <v>1.7029164029968801E-2</v>
      </c>
    </row>
    <row r="249" spans="1:10">
      <c r="A249" t="s">
        <v>114</v>
      </c>
      <c r="B249" t="s">
        <v>29</v>
      </c>
      <c r="D249">
        <v>9.5117311350665906E-3</v>
      </c>
      <c r="E249">
        <v>3.80469245402663E-2</v>
      </c>
      <c r="F249">
        <v>5.10874920899064E-2</v>
      </c>
      <c r="G249">
        <v>4.4029819260759398E-2</v>
      </c>
      <c r="H249">
        <v>5.10874920899064E-2</v>
      </c>
      <c r="I249">
        <v>4.4029819260759398E-2</v>
      </c>
      <c r="J249">
        <v>5.10874920899064E-2</v>
      </c>
    </row>
    <row r="250" spans="1:10">
      <c r="A250" t="s">
        <v>114</v>
      </c>
      <c r="B250" t="s">
        <v>30</v>
      </c>
      <c r="D250">
        <v>3.1705770450222298E-3</v>
      </c>
      <c r="E250">
        <v>1.26823081800888E-2</v>
      </c>
      <c r="F250">
        <v>1.7029164029968801E-2</v>
      </c>
      <c r="G250">
        <v>1.46766064202532E-2</v>
      </c>
      <c r="H250">
        <v>1.7029164029968801E-2</v>
      </c>
      <c r="I250">
        <v>1.46766064202532E-2</v>
      </c>
      <c r="J250">
        <v>1.7029164029968801E-2</v>
      </c>
    </row>
    <row r="251" spans="1:10">
      <c r="A251" t="s">
        <v>114</v>
      </c>
      <c r="B251" t="s">
        <v>31</v>
      </c>
      <c r="C251">
        <v>2.1137180300147902E-2</v>
      </c>
      <c r="D251">
        <v>9.8640174734023998E-3</v>
      </c>
      <c r="E251">
        <v>3.9456069893609502E-2</v>
      </c>
      <c r="F251">
        <v>4.9320087367011899E-2</v>
      </c>
      <c r="G251">
        <v>6.5038870007016206E-2</v>
      </c>
      <c r="H251">
        <v>5.4738485027155601E-2</v>
      </c>
      <c r="I251">
        <v>4.9320087367011899E-2</v>
      </c>
      <c r="J251">
        <v>6.5038870007016206E-2</v>
      </c>
    </row>
    <row r="252" spans="1:10">
      <c r="A252" t="s">
        <v>114</v>
      </c>
      <c r="B252" t="s">
        <v>32</v>
      </c>
      <c r="D252">
        <v>2.1137180300148002E-3</v>
      </c>
      <c r="E252">
        <v>8.4548721200591904E-3</v>
      </c>
      <c r="F252">
        <v>1.0568590150073999E-2</v>
      </c>
      <c r="G252">
        <v>1.1352776019979201E-2</v>
      </c>
      <c r="H252">
        <v>9.7844042801687597E-3</v>
      </c>
      <c r="I252">
        <v>1.0568590150073999E-2</v>
      </c>
      <c r="J252">
        <v>1.1352776019979201E-2</v>
      </c>
    </row>
    <row r="253" spans="1:10">
      <c r="A253" t="s">
        <v>114</v>
      </c>
      <c r="B253" t="s">
        <v>33</v>
      </c>
      <c r="D253">
        <v>0.13105051786092001</v>
      </c>
      <c r="E253">
        <v>0.52420207144366904</v>
      </c>
      <c r="F253">
        <v>0.65525258930458596</v>
      </c>
      <c r="G253">
        <v>0.70387211323871002</v>
      </c>
      <c r="H253">
        <v>0.60663306537046402</v>
      </c>
      <c r="I253">
        <v>0.65525258930458596</v>
      </c>
      <c r="J253">
        <v>0.70387211323871002</v>
      </c>
    </row>
    <row r="254" spans="1:10">
      <c r="A254" t="s">
        <v>114</v>
      </c>
      <c r="B254" t="s">
        <v>34</v>
      </c>
      <c r="D254">
        <v>5.7070386810399498E-2</v>
      </c>
      <c r="E254">
        <v>0.22828154724159799</v>
      </c>
      <c r="F254">
        <v>0.30652495253943801</v>
      </c>
      <c r="G254">
        <v>0.26417891556455703</v>
      </c>
      <c r="H254">
        <v>0.30652495253943801</v>
      </c>
      <c r="I254">
        <v>0.26417891556455703</v>
      </c>
      <c r="J254">
        <v>0.30652495253943801</v>
      </c>
    </row>
    <row r="255" spans="1:10">
      <c r="A255" t="s">
        <v>114</v>
      </c>
      <c r="B255" t="s">
        <v>35</v>
      </c>
      <c r="D255">
        <v>0.20608750792643901</v>
      </c>
      <c r="E255">
        <v>0.82435003170577204</v>
      </c>
      <c r="F255">
        <v>1.10689566194797</v>
      </c>
      <c r="G255">
        <v>0.95397941731645397</v>
      </c>
      <c r="H255">
        <v>1.10689566194797</v>
      </c>
      <c r="I255">
        <v>0.95397941731645397</v>
      </c>
      <c r="J255">
        <v>1.10689566194797</v>
      </c>
    </row>
    <row r="256" spans="1:10">
      <c r="A256" t="s">
        <v>114</v>
      </c>
      <c r="B256" t="s">
        <v>36</v>
      </c>
      <c r="D256">
        <v>8.8776157260621699E-2</v>
      </c>
      <c r="E256">
        <v>0.35510462904248602</v>
      </c>
      <c r="F256">
        <v>0.47681659283912597</v>
      </c>
      <c r="G256">
        <v>0.41094497976708799</v>
      </c>
      <c r="H256">
        <v>0.47681659283912597</v>
      </c>
      <c r="I256">
        <v>0.41094497976708799</v>
      </c>
      <c r="J256">
        <v>0.47681659283912597</v>
      </c>
    </row>
    <row r="257" spans="1:10">
      <c r="A257" t="s">
        <v>114</v>
      </c>
      <c r="B257" t="s">
        <v>37</v>
      </c>
      <c r="D257">
        <v>0.28041992531528598</v>
      </c>
      <c r="E257">
        <v>1.1216797012611901</v>
      </c>
      <c r="F257">
        <v>1.4373282604100699</v>
      </c>
      <c r="G257">
        <v>1.4709063181503299</v>
      </c>
      <c r="H257">
        <v>1.29806430116905</v>
      </c>
      <c r="I257">
        <v>1.4373282604100699</v>
      </c>
      <c r="J257">
        <v>1.4709063181503299</v>
      </c>
    </row>
    <row r="258" spans="1:10">
      <c r="A258" t="s">
        <v>114</v>
      </c>
      <c r="B258" t="s">
        <v>38</v>
      </c>
      <c r="D258">
        <v>1.9023462270133101E-2</v>
      </c>
      <c r="E258">
        <v>7.6093849080532697E-2</v>
      </c>
      <c r="F258">
        <v>9.5117311350665798E-2</v>
      </c>
      <c r="G258">
        <v>0.10217498417981299</v>
      </c>
      <c r="H258">
        <v>8.8059638521518893E-2</v>
      </c>
      <c r="I258">
        <v>9.5117311350665798E-2</v>
      </c>
      <c r="J258">
        <v>0.10217498417981299</v>
      </c>
    </row>
    <row r="259" spans="1:10">
      <c r="A259" t="s">
        <v>114</v>
      </c>
      <c r="B259" t="s">
        <v>39</v>
      </c>
      <c r="D259">
        <v>4.2274360600295701E-3</v>
      </c>
      <c r="E259">
        <v>1.6909744240118402E-2</v>
      </c>
      <c r="F259">
        <v>2.1137180300147999E-2</v>
      </c>
      <c r="G259">
        <v>2.2705552039958402E-2</v>
      </c>
      <c r="H259">
        <v>1.9568808560337499E-2</v>
      </c>
      <c r="I259">
        <v>2.1137180300147999E-2</v>
      </c>
      <c r="J259">
        <v>2.2705552039958402E-2</v>
      </c>
    </row>
    <row r="260" spans="1:10">
      <c r="A260" t="s">
        <v>114</v>
      </c>
      <c r="B260" t="s">
        <v>40</v>
      </c>
      <c r="D260">
        <v>3.1705770450222298E-3</v>
      </c>
      <c r="E260">
        <v>1.26823081800888E-2</v>
      </c>
      <c r="F260">
        <v>1.7029164029968801E-2</v>
      </c>
      <c r="G260">
        <v>1.46766064202532E-2</v>
      </c>
      <c r="H260">
        <v>1.7029164029968801E-2</v>
      </c>
      <c r="I260">
        <v>1.46766064202532E-2</v>
      </c>
      <c r="J260">
        <v>1.7029164029968801E-2</v>
      </c>
    </row>
    <row r="261" spans="1:10">
      <c r="A261" t="s">
        <v>114</v>
      </c>
      <c r="B261" t="s">
        <v>41</v>
      </c>
      <c r="D261">
        <v>9.5117311350665906E-3</v>
      </c>
      <c r="E261">
        <v>3.80469245402663E-2</v>
      </c>
      <c r="F261">
        <v>5.10874920899064E-2</v>
      </c>
      <c r="G261">
        <v>4.4029819260759398E-2</v>
      </c>
      <c r="H261">
        <v>5.10874920899064E-2</v>
      </c>
      <c r="I261">
        <v>4.4029819260759398E-2</v>
      </c>
      <c r="J261">
        <v>5.10874920899064E-2</v>
      </c>
    </row>
    <row r="262" spans="1:10">
      <c r="A262" t="s">
        <v>114</v>
      </c>
      <c r="B262" t="s">
        <v>42</v>
      </c>
      <c r="D262">
        <v>1.12731628267455E-2</v>
      </c>
      <c r="E262">
        <v>4.5092651306982298E-2</v>
      </c>
      <c r="F262">
        <v>5.6365814133727897E-2</v>
      </c>
      <c r="G262">
        <v>6.0548138773222397E-2</v>
      </c>
      <c r="H262">
        <v>5.2183489494233397E-2</v>
      </c>
      <c r="I262">
        <v>5.6365814133727897E-2</v>
      </c>
      <c r="J262">
        <v>6.0548138773222397E-2</v>
      </c>
    </row>
    <row r="263" spans="1:10">
      <c r="A263" t="s">
        <v>114</v>
      </c>
      <c r="B263" t="s">
        <v>43</v>
      </c>
      <c r="D263">
        <v>2.1137180300148002E-3</v>
      </c>
      <c r="E263">
        <v>8.4548721200591904E-3</v>
      </c>
      <c r="F263">
        <v>1.0568590150073999E-2</v>
      </c>
      <c r="G263">
        <v>1.1352776019979201E-2</v>
      </c>
      <c r="H263">
        <v>9.7844042801687597E-3</v>
      </c>
      <c r="I263">
        <v>1.0568590150073999E-2</v>
      </c>
      <c r="J263">
        <v>1.1352776019979201E-2</v>
      </c>
    </row>
    <row r="264" spans="1:10">
      <c r="A264" t="s">
        <v>114</v>
      </c>
      <c r="B264" t="s">
        <v>44</v>
      </c>
      <c r="D264">
        <v>0.49521435827369897</v>
      </c>
      <c r="E264">
        <v>1.9808574330947699</v>
      </c>
      <c r="F264">
        <v>2.4760717913684598</v>
      </c>
      <c r="H264">
        <v>0.183723702413466</v>
      </c>
      <c r="I264">
        <v>2.2923480889549999</v>
      </c>
      <c r="J264">
        <v>2.4760717913684598</v>
      </c>
    </row>
    <row r="265" spans="1:10">
      <c r="A265" t="s">
        <v>114</v>
      </c>
      <c r="B265" t="s">
        <v>45</v>
      </c>
      <c r="D265">
        <v>6.0636928389241E-2</v>
      </c>
      <c r="E265">
        <v>0.24254771355696</v>
      </c>
      <c r="F265">
        <v>0.30318464194619998</v>
      </c>
      <c r="H265">
        <v>2.24961994750854E-2</v>
      </c>
      <c r="I265">
        <v>0.28068844247111602</v>
      </c>
      <c r="J265">
        <v>0.30318464194619998</v>
      </c>
    </row>
    <row r="266" spans="1:10">
      <c r="A266" t="s">
        <v>114</v>
      </c>
      <c r="B266" t="s">
        <v>46</v>
      </c>
      <c r="D266">
        <v>0.235437631245833</v>
      </c>
      <c r="E266">
        <v>0.94175052498333101</v>
      </c>
      <c r="F266">
        <v>1.17718815622916</v>
      </c>
      <c r="H266">
        <v>8.7346969200828198E-2</v>
      </c>
      <c r="I266">
        <v>1.08984118702834</v>
      </c>
      <c r="J266">
        <v>1.17718815622916</v>
      </c>
    </row>
    <row r="267" spans="1:10">
      <c r="A267" t="s">
        <v>114</v>
      </c>
      <c r="B267" t="s">
        <v>47</v>
      </c>
      <c r="D267">
        <v>3.4711958452911897E-2</v>
      </c>
      <c r="E267">
        <v>0.13884783381164501</v>
      </c>
      <c r="F267">
        <v>0.17355979226455601</v>
      </c>
      <c r="H267">
        <v>1.2878078792429999E-2</v>
      </c>
      <c r="I267">
        <v>0.16068171347212701</v>
      </c>
      <c r="J267">
        <v>0.17355979226455601</v>
      </c>
    </row>
    <row r="268" spans="1:10">
      <c r="A268" t="s">
        <v>114</v>
      </c>
      <c r="B268" t="s">
        <v>48</v>
      </c>
      <c r="D268">
        <v>0.59672946879133704</v>
      </c>
      <c r="E268">
        <v>2.3869178751653202</v>
      </c>
      <c r="F268">
        <v>2.9836473439566502</v>
      </c>
      <c r="H268">
        <v>0.22138563939814601</v>
      </c>
      <c r="I268">
        <v>2.7622617045585098</v>
      </c>
      <c r="J268">
        <v>2.9836473439566502</v>
      </c>
    </row>
    <row r="269" spans="1:10">
      <c r="A269" t="s">
        <v>114</v>
      </c>
      <c r="B269" t="s">
        <v>49</v>
      </c>
      <c r="D269">
        <v>0.39977443938039398</v>
      </c>
      <c r="E269">
        <v>1.5990977575215499</v>
      </c>
      <c r="F269">
        <v>1.9988721969019401</v>
      </c>
      <c r="H269">
        <v>0.14831565140653599</v>
      </c>
      <c r="I269">
        <v>1.85055654549541</v>
      </c>
      <c r="J269">
        <v>1.9988721969019401</v>
      </c>
    </row>
    <row r="270" spans="1:10">
      <c r="A270" t="s">
        <v>114</v>
      </c>
      <c r="B270" t="s">
        <v>50</v>
      </c>
      <c r="D270">
        <v>0.12691784394998401</v>
      </c>
      <c r="E270">
        <v>0.50767137579992705</v>
      </c>
      <c r="F270">
        <v>0.63458921974990901</v>
      </c>
      <c r="H270">
        <v>4.70863087938539E-2</v>
      </c>
      <c r="I270">
        <v>0.587502910956058</v>
      </c>
      <c r="J270">
        <v>0.63458921974990901</v>
      </c>
    </row>
    <row r="271" spans="1:10">
      <c r="A271" t="s">
        <v>114</v>
      </c>
      <c r="B271" t="s">
        <v>51</v>
      </c>
      <c r="D271">
        <v>1.00982540580814</v>
      </c>
      <c r="E271">
        <v>4.0393016232326104</v>
      </c>
      <c r="F271">
        <v>5.0491270290407604</v>
      </c>
      <c r="H271">
        <v>0.37464354424819002</v>
      </c>
      <c r="I271">
        <v>4.6744834847925603</v>
      </c>
      <c r="J271">
        <v>5.0491270290407604</v>
      </c>
    </row>
    <row r="272" spans="1:10">
      <c r="A272" t="s">
        <v>114</v>
      </c>
      <c r="B272" t="s">
        <v>52</v>
      </c>
      <c r="C272">
        <v>8.4832476249606503E-3</v>
      </c>
      <c r="D272">
        <v>2.52700239165419E-2</v>
      </c>
      <c r="E272">
        <v>0.10108009566616701</v>
      </c>
      <c r="F272">
        <v>0.126350119582709</v>
      </c>
      <c r="G272">
        <v>0.126350119582709</v>
      </c>
      <c r="H272">
        <v>1.4215025111555301E-2</v>
      </c>
      <c r="I272">
        <v>0.12061834209611499</v>
      </c>
      <c r="J272">
        <v>0.126350119582709</v>
      </c>
    </row>
    <row r="273" spans="1:10">
      <c r="A273" t="s">
        <v>114</v>
      </c>
      <c r="B273" t="s">
        <v>53</v>
      </c>
      <c r="C273">
        <v>8.3784319846699003E-4</v>
      </c>
      <c r="D273">
        <v>2.4957797531780599E-3</v>
      </c>
      <c r="E273">
        <v>9.9831190127122205E-3</v>
      </c>
      <c r="F273">
        <v>1.24788987658903E-2</v>
      </c>
      <c r="G273">
        <v>1.24788987658903E-2</v>
      </c>
      <c r="H273">
        <v>1.40393899038273E-3</v>
      </c>
      <c r="I273">
        <v>1.19128029739745E-2</v>
      </c>
      <c r="J273">
        <v>1.24788987658903E-2</v>
      </c>
    </row>
    <row r="274" spans="1:10">
      <c r="A274" t="s">
        <v>114</v>
      </c>
      <c r="B274" t="s">
        <v>54</v>
      </c>
      <c r="C274">
        <v>2.8989332452623601E-3</v>
      </c>
      <c r="D274">
        <v>8.6353853711275998E-3</v>
      </c>
      <c r="E274">
        <v>3.4541541484510302E-2</v>
      </c>
      <c r="F274">
        <v>4.3176926855637801E-2</v>
      </c>
      <c r="G274">
        <v>4.3176926855637801E-2</v>
      </c>
      <c r="H274">
        <v>4.8576218330439198E-3</v>
      </c>
      <c r="I274">
        <v>4.1218238267856297E-2</v>
      </c>
      <c r="J274">
        <v>4.3176926855637801E-2</v>
      </c>
    </row>
    <row r="275" spans="1:10">
      <c r="A275" t="s">
        <v>114</v>
      </c>
      <c r="B275" t="s">
        <v>55</v>
      </c>
      <c r="C275">
        <v>1.09746650274056E-2</v>
      </c>
      <c r="D275">
        <v>3.2691495047554003E-2</v>
      </c>
      <c r="E275">
        <v>0.13076598019021601</v>
      </c>
      <c r="F275">
        <v>0.16345747523776999</v>
      </c>
      <c r="G275">
        <v>0.16345747523776999</v>
      </c>
      <c r="H275">
        <v>1.8389789600913801E-2</v>
      </c>
      <c r="I275">
        <v>0.156042350664262</v>
      </c>
      <c r="J275">
        <v>0.16345747523776999</v>
      </c>
    </row>
    <row r="276" spans="1:10">
      <c r="A276" t="s">
        <v>114</v>
      </c>
      <c r="B276" t="s">
        <v>144</v>
      </c>
      <c r="G276">
        <v>0.16468311981845701</v>
      </c>
      <c r="H276">
        <v>0.33987022285055501</v>
      </c>
    </row>
    <row r="277" spans="1:10">
      <c r="A277" t="s">
        <v>114</v>
      </c>
      <c r="B277" t="s">
        <v>56</v>
      </c>
      <c r="C277">
        <v>7.5421652745831496E-3</v>
      </c>
      <c r="D277">
        <v>2.3553384445084501E-2</v>
      </c>
      <c r="E277">
        <v>0.21197046000576</v>
      </c>
    </row>
    <row r="278" spans="1:10">
      <c r="A278" t="s">
        <v>114</v>
      </c>
      <c r="B278" t="s">
        <v>103</v>
      </c>
      <c r="C278">
        <v>4.0266809479543603E-3</v>
      </c>
      <c r="G278">
        <v>2.3936528004921799E-3</v>
      </c>
      <c r="H278">
        <v>2.2973142971766101E-3</v>
      </c>
      <c r="I278">
        <v>4.0933632420163298E-2</v>
      </c>
    </row>
    <row r="279" spans="1:10">
      <c r="A279" t="s">
        <v>114</v>
      </c>
      <c r="B279" t="s">
        <v>57</v>
      </c>
      <c r="E279">
        <v>2.3543166865464399E-2</v>
      </c>
      <c r="F279">
        <v>4.9132255624361404E-3</v>
      </c>
      <c r="G279">
        <v>3.15745999348211E-3</v>
      </c>
    </row>
    <row r="280" spans="1:10">
      <c r="A280" t="s">
        <v>114</v>
      </c>
      <c r="B280" t="s">
        <v>145</v>
      </c>
      <c r="F280">
        <v>2.98621230776095E-2</v>
      </c>
      <c r="G280">
        <v>8.5750410912478897E-2</v>
      </c>
      <c r="H280">
        <v>0.146781753931196</v>
      </c>
      <c r="J280">
        <v>2.98621230776095E-2</v>
      </c>
    </row>
    <row r="281" spans="1:10">
      <c r="A281" t="s">
        <v>114</v>
      </c>
      <c r="B281" t="s">
        <v>59</v>
      </c>
      <c r="C281">
        <v>5.2597036273097798E-3</v>
      </c>
      <c r="D281">
        <v>1.74710336952194E-2</v>
      </c>
      <c r="E281">
        <v>0.126809343622281</v>
      </c>
    </row>
    <row r="282" spans="1:10">
      <c r="A282" t="s">
        <v>114</v>
      </c>
      <c r="B282" t="s">
        <v>104</v>
      </c>
      <c r="C282">
        <v>0.218509272461865</v>
      </c>
      <c r="G282">
        <v>0.18794622887214901</v>
      </c>
      <c r="H282">
        <v>0.12466457665272</v>
      </c>
      <c r="I282">
        <v>0.43143841832520202</v>
      </c>
    </row>
    <row r="283" spans="1:10">
      <c r="A283" t="s">
        <v>114</v>
      </c>
      <c r="B283" t="s">
        <v>60</v>
      </c>
      <c r="E283">
        <v>0.136308350752438</v>
      </c>
      <c r="F283">
        <v>0.16571476562134499</v>
      </c>
    </row>
    <row r="284" spans="1:10">
      <c r="A284" t="s">
        <v>114</v>
      </c>
      <c r="B284" t="s">
        <v>62</v>
      </c>
      <c r="C284">
        <v>7.2193929936537398E-3</v>
      </c>
      <c r="D284">
        <v>0.106676557165926</v>
      </c>
      <c r="E284">
        <v>0.42968008974654198</v>
      </c>
      <c r="F284">
        <v>0.53268174554051295</v>
      </c>
      <c r="G284">
        <v>0.53110996503590402</v>
      </c>
    </row>
    <row r="285" spans="1:10">
      <c r="A285" t="s">
        <v>114</v>
      </c>
      <c r="B285" t="s">
        <v>105</v>
      </c>
      <c r="H285">
        <v>7.5478009652172301E-2</v>
      </c>
      <c r="I285">
        <v>2.7010204317245599</v>
      </c>
    </row>
    <row r="286" spans="1:10">
      <c r="A286" t="s">
        <v>114</v>
      </c>
      <c r="B286" t="s">
        <v>146</v>
      </c>
      <c r="C286">
        <v>7.6361374997746903E-4</v>
      </c>
      <c r="D286">
        <v>1.14360943443809E-2</v>
      </c>
      <c r="E286">
        <v>4.6070054751776099E-2</v>
      </c>
      <c r="F286">
        <v>5.70984338885165E-2</v>
      </c>
    </row>
    <row r="287" spans="1:10">
      <c r="A287" t="s">
        <v>114</v>
      </c>
      <c r="B287" t="s">
        <v>106</v>
      </c>
      <c r="G287">
        <v>8.6772737280010795E-2</v>
      </c>
      <c r="H287">
        <v>7.1300117423600097E-3</v>
      </c>
      <c r="I287">
        <v>0.16869315653461001</v>
      </c>
    </row>
    <row r="288" spans="1:10">
      <c r="A288" t="s">
        <v>114</v>
      </c>
      <c r="B288" t="s">
        <v>65</v>
      </c>
      <c r="C288">
        <v>2.9518475252982902E-3</v>
      </c>
      <c r="D288">
        <v>3.3197846894815697E-2</v>
      </c>
      <c r="E288">
        <v>0.13420798977429901</v>
      </c>
      <c r="F288">
        <v>0.16511176613201001</v>
      </c>
      <c r="G288">
        <v>0.16545010062111101</v>
      </c>
    </row>
    <row r="289" spans="1:10">
      <c r="A289" t="s">
        <v>114</v>
      </c>
      <c r="B289" t="s">
        <v>107</v>
      </c>
      <c r="H289">
        <v>2.3698748516145299E-2</v>
      </c>
      <c r="I289">
        <v>0.82421488407754695</v>
      </c>
    </row>
    <row r="290" spans="1:10">
      <c r="A290" t="s">
        <v>114</v>
      </c>
      <c r="B290" t="s">
        <v>147</v>
      </c>
      <c r="C290">
        <v>9.6942526866292001E-3</v>
      </c>
      <c r="D290">
        <v>0.109027491426061</v>
      </c>
      <c r="E290">
        <v>0.44076233319551</v>
      </c>
      <c r="F290">
        <v>0.423822608320919</v>
      </c>
    </row>
    <row r="291" spans="1:10">
      <c r="A291" t="s">
        <v>114</v>
      </c>
      <c r="B291" t="s">
        <v>67</v>
      </c>
      <c r="F291">
        <v>0.164045060709262</v>
      </c>
      <c r="G291">
        <v>0.75258661240588798</v>
      </c>
      <c r="H291">
        <v>6.3684732995668694E-2</v>
      </c>
      <c r="I291">
        <v>1.2982526140320001</v>
      </c>
      <c r="J291">
        <v>0.164045060709262</v>
      </c>
    </row>
    <row r="292" spans="1:10">
      <c r="A292" t="s">
        <v>114</v>
      </c>
      <c r="B292" t="s">
        <v>68</v>
      </c>
      <c r="D292">
        <v>5.4956668780385097E-2</v>
      </c>
      <c r="E292">
        <v>0.219826675121539</v>
      </c>
      <c r="F292">
        <v>0.27478334390192299</v>
      </c>
      <c r="G292">
        <v>0.29517217651945898</v>
      </c>
      <c r="H292">
        <v>0.254394511284388</v>
      </c>
      <c r="I292">
        <v>0.27478334390192299</v>
      </c>
      <c r="J292">
        <v>0.29517217651945898</v>
      </c>
    </row>
    <row r="293" spans="1:10">
      <c r="A293" t="s">
        <v>114</v>
      </c>
      <c r="B293" t="s">
        <v>69</v>
      </c>
      <c r="D293">
        <v>2.85351934052002E-2</v>
      </c>
      <c r="E293">
        <v>0.114140773620799</v>
      </c>
      <c r="F293">
        <v>0.15326247626971901</v>
      </c>
      <c r="G293">
        <v>0.13208945778227801</v>
      </c>
      <c r="H293">
        <v>0.15326247626971901</v>
      </c>
      <c r="I293">
        <v>0.13208945778227801</v>
      </c>
      <c r="J293">
        <v>0.15326247626971901</v>
      </c>
    </row>
    <row r="294" spans="1:10">
      <c r="A294" t="s">
        <v>114</v>
      </c>
      <c r="B294" t="s">
        <v>70</v>
      </c>
      <c r="D294">
        <v>0.117311350665823</v>
      </c>
      <c r="E294">
        <v>0.46924540266328402</v>
      </c>
      <c r="F294">
        <v>0.63007906910884504</v>
      </c>
      <c r="G294">
        <v>0.54303443754936698</v>
      </c>
      <c r="H294">
        <v>0.63007906910884504</v>
      </c>
      <c r="I294">
        <v>0.54303443754936698</v>
      </c>
      <c r="J294">
        <v>0.63007906910884504</v>
      </c>
    </row>
    <row r="295" spans="1:10">
      <c r="A295" t="s">
        <v>114</v>
      </c>
      <c r="B295" t="s">
        <v>71</v>
      </c>
      <c r="D295">
        <v>1.9023462270132799E-2</v>
      </c>
      <c r="E295">
        <v>7.6093849080532794E-2</v>
      </c>
      <c r="F295">
        <v>0.10217498417981299</v>
      </c>
      <c r="G295">
        <v>8.8059638521518796E-2</v>
      </c>
      <c r="H295">
        <v>0.10217498417981299</v>
      </c>
      <c r="I295">
        <v>8.8059638521518796E-2</v>
      </c>
      <c r="J295">
        <v>0.10217498417981299</v>
      </c>
    </row>
    <row r="296" spans="1:10">
      <c r="A296" t="s">
        <v>114</v>
      </c>
      <c r="B296" t="s">
        <v>72</v>
      </c>
      <c r="D296">
        <v>0.109913337560769</v>
      </c>
      <c r="E296">
        <v>0.52420207144367004</v>
      </c>
      <c r="F296">
        <v>0.66229831607130296</v>
      </c>
      <c r="G296">
        <v>0.68898452777294195</v>
      </c>
      <c r="H296">
        <v>0.59333774376936699</v>
      </c>
      <c r="I296">
        <v>0.66229831607130296</v>
      </c>
      <c r="J296">
        <v>0.68898452777294195</v>
      </c>
    </row>
    <row r="297" spans="1:10">
      <c r="A297" t="s">
        <v>114</v>
      </c>
      <c r="B297" t="s">
        <v>73</v>
      </c>
      <c r="D297">
        <v>1.9023462270133101E-2</v>
      </c>
      <c r="E297">
        <v>7.6093849080532697E-2</v>
      </c>
      <c r="F297">
        <v>9.5117311350665798E-2</v>
      </c>
      <c r="G297">
        <v>0.10217498417981299</v>
      </c>
      <c r="H297">
        <v>8.8059638521518893E-2</v>
      </c>
      <c r="I297">
        <v>9.5117311350665798E-2</v>
      </c>
      <c r="J297">
        <v>0.10217498417981299</v>
      </c>
    </row>
    <row r="298" spans="1:10">
      <c r="A298" t="s">
        <v>114</v>
      </c>
      <c r="B298" t="s">
        <v>148</v>
      </c>
      <c r="J298">
        <v>5.5044373899123604</v>
      </c>
    </row>
    <row r="299" spans="1:10">
      <c r="A299" t="s">
        <v>114</v>
      </c>
      <c r="B299" t="s">
        <v>108</v>
      </c>
      <c r="F299">
        <v>0.71548621874233098</v>
      </c>
      <c r="G299">
        <v>8.8937376578305694E-2</v>
      </c>
      <c r="H299">
        <v>1.1968993781721801E-2</v>
      </c>
      <c r="J299">
        <v>0.90251265976947903</v>
      </c>
    </row>
    <row r="300" spans="1:10">
      <c r="A300" t="s">
        <v>114</v>
      </c>
      <c r="B300" t="s">
        <v>75</v>
      </c>
      <c r="H300">
        <v>1.08672676670393</v>
      </c>
      <c r="I300">
        <v>0.17432372953879099</v>
      </c>
    </row>
    <row r="301" spans="1:10">
      <c r="A301" t="s">
        <v>114</v>
      </c>
      <c r="B301" t="s">
        <v>149</v>
      </c>
      <c r="F301">
        <v>0.91729002402862903</v>
      </c>
      <c r="G301">
        <v>0.11402227766449501</v>
      </c>
      <c r="H301">
        <v>1.34397842450881</v>
      </c>
      <c r="I301">
        <v>0.155978462323909</v>
      </c>
      <c r="J301">
        <v>1.21421746903231</v>
      </c>
    </row>
    <row r="302" spans="1:10">
      <c r="A302" t="s">
        <v>114</v>
      </c>
      <c r="B302" t="s">
        <v>77</v>
      </c>
      <c r="F302">
        <v>1502.7339880576001</v>
      </c>
      <c r="G302">
        <v>186.794958577713</v>
      </c>
      <c r="H302">
        <v>2177.9496901341799</v>
      </c>
      <c r="I302">
        <v>251.71129824425</v>
      </c>
      <c r="J302">
        <v>486.43608008998598</v>
      </c>
    </row>
    <row r="303" spans="1:10">
      <c r="A303" t="s">
        <v>114</v>
      </c>
      <c r="B303" t="s">
        <v>78</v>
      </c>
      <c r="F303">
        <v>1669.7044311751099</v>
      </c>
      <c r="G303">
        <v>207.54995397523601</v>
      </c>
      <c r="H303">
        <v>2419.94410014909</v>
      </c>
      <c r="I303">
        <v>279.67922027138798</v>
      </c>
      <c r="J303">
        <v>540.48453343331698</v>
      </c>
    </row>
    <row r="304" spans="1:10">
      <c r="A304" t="s">
        <v>114</v>
      </c>
      <c r="B304" t="s">
        <v>80</v>
      </c>
      <c r="C304">
        <v>27.275053232837301</v>
      </c>
      <c r="E304">
        <v>32.253950012651003</v>
      </c>
      <c r="F304">
        <v>1.4157429624511899</v>
      </c>
    </row>
    <row r="305" spans="1:10">
      <c r="A305" t="s">
        <v>114</v>
      </c>
      <c r="B305" t="s">
        <v>82</v>
      </c>
      <c r="D305">
        <v>0.60000000000002696</v>
      </c>
      <c r="E305">
        <v>5.4</v>
      </c>
      <c r="F305">
        <v>2</v>
      </c>
      <c r="G305">
        <v>2</v>
      </c>
      <c r="H305">
        <v>2.2225990010313099</v>
      </c>
      <c r="I305">
        <v>5.7774009989687203</v>
      </c>
      <c r="J305">
        <v>2</v>
      </c>
    </row>
    <row r="306" spans="1:10">
      <c r="A306" t="s">
        <v>114</v>
      </c>
      <c r="B306" t="s">
        <v>150</v>
      </c>
      <c r="I306">
        <v>306.52392815786499</v>
      </c>
      <c r="J306">
        <v>684.71393046976902</v>
      </c>
    </row>
    <row r="307" spans="1:10">
      <c r="A307" t="s">
        <v>114</v>
      </c>
      <c r="B307" t="s">
        <v>83</v>
      </c>
      <c r="D307">
        <v>140.42171732392899</v>
      </c>
      <c r="E307">
        <v>561.68686929570504</v>
      </c>
      <c r="F307">
        <v>702.10858661963096</v>
      </c>
      <c r="G307">
        <v>741.72045797881299</v>
      </c>
      <c r="H307">
        <v>641.80069579746305</v>
      </c>
      <c r="I307">
        <v>418.18414413931902</v>
      </c>
    </row>
    <row r="308" spans="1:10">
      <c r="A308" t="s">
        <v>114</v>
      </c>
      <c r="B308" t="s">
        <v>84</v>
      </c>
      <c r="D308">
        <v>6.41666666666677</v>
      </c>
      <c r="E308">
        <v>25.6666666666667</v>
      </c>
      <c r="F308">
        <v>34.463905983251401</v>
      </c>
      <c r="G308">
        <v>42.536094016748699</v>
      </c>
      <c r="H308">
        <v>34.463905983251401</v>
      </c>
      <c r="I308">
        <v>42.536094016748699</v>
      </c>
      <c r="J308">
        <v>34.463905983251401</v>
      </c>
    </row>
    <row r="309" spans="1:10">
      <c r="A309" t="s">
        <v>114</v>
      </c>
      <c r="B309" t="s">
        <v>151</v>
      </c>
      <c r="I309">
        <v>1.4391</v>
      </c>
    </row>
    <row r="310" spans="1:10">
      <c r="A310" t="s">
        <v>114</v>
      </c>
      <c r="B310" t="s">
        <v>85</v>
      </c>
      <c r="F310">
        <v>3.8999999999999998E-3</v>
      </c>
    </row>
    <row r="311" spans="1:10">
      <c r="A311" t="s">
        <v>114</v>
      </c>
      <c r="B311" t="s">
        <v>110</v>
      </c>
      <c r="G311">
        <v>406.98082558466803</v>
      </c>
      <c r="H311">
        <v>259.21087630868902</v>
      </c>
      <c r="I311">
        <v>153.91138581194701</v>
      </c>
      <c r="J311">
        <v>406.98082558466803</v>
      </c>
    </row>
    <row r="312" spans="1:10">
      <c r="A312" t="s">
        <v>114</v>
      </c>
      <c r="B312" t="s">
        <v>86</v>
      </c>
      <c r="C312">
        <v>185.29930597182101</v>
      </c>
      <c r="D312">
        <v>9.6982422012383704</v>
      </c>
      <c r="E312">
        <v>44.652524163109298</v>
      </c>
      <c r="F312">
        <v>77.388596356229499</v>
      </c>
    </row>
    <row r="313" spans="1:10">
      <c r="A313" t="s">
        <v>114</v>
      </c>
      <c r="B313" t="s">
        <v>158</v>
      </c>
      <c r="J313">
        <v>47.321536249339999</v>
      </c>
    </row>
    <row r="314" spans="1:10">
      <c r="A314" t="s">
        <v>114</v>
      </c>
      <c r="B314" t="s">
        <v>113</v>
      </c>
      <c r="D314">
        <v>2.1137180300148301E-3</v>
      </c>
      <c r="E314">
        <v>8.45487212005918E-3</v>
      </c>
      <c r="F314">
        <v>1.0568590150073999E-2</v>
      </c>
      <c r="G314">
        <v>1.1352776019979201E-2</v>
      </c>
      <c r="H314">
        <v>9.7844042801687701E-3</v>
      </c>
      <c r="I314">
        <v>1.0568590150073999E-2</v>
      </c>
      <c r="J314">
        <v>1.1352776019979201E-2</v>
      </c>
    </row>
    <row r="315" spans="1:10">
      <c r="A315" t="s">
        <v>114</v>
      </c>
      <c r="B315" t="s">
        <v>89</v>
      </c>
      <c r="D315">
        <v>9.5117311350665906E-3</v>
      </c>
      <c r="E315">
        <v>3.80469245402663E-2</v>
      </c>
      <c r="F315">
        <v>5.10874920899064E-2</v>
      </c>
      <c r="G315">
        <v>4.4029819260759398E-2</v>
      </c>
      <c r="H315">
        <v>5.10874920899064E-2</v>
      </c>
      <c r="I315">
        <v>4.4029819260759398E-2</v>
      </c>
      <c r="J315">
        <v>5.10874920899064E-2</v>
      </c>
    </row>
    <row r="316" spans="1:10">
      <c r="A316" t="s">
        <v>114</v>
      </c>
      <c r="B316" t="s">
        <v>90</v>
      </c>
      <c r="D316">
        <v>2.2194039315155002E-2</v>
      </c>
      <c r="E316">
        <v>8.8776157260621602E-2</v>
      </c>
      <c r="F316">
        <v>0.11920414820978199</v>
      </c>
      <c r="G316">
        <v>0.102736244941772</v>
      </c>
      <c r="H316">
        <v>0.11920414820978199</v>
      </c>
      <c r="I316">
        <v>0.102736244941772</v>
      </c>
      <c r="J316">
        <v>0.11920414820978199</v>
      </c>
    </row>
    <row r="317" spans="1:10">
      <c r="A317" t="s">
        <v>114</v>
      </c>
      <c r="B317" t="s">
        <v>91</v>
      </c>
      <c r="D317">
        <v>3.1705770450222298E-3</v>
      </c>
      <c r="E317">
        <v>1.26823081800888E-2</v>
      </c>
      <c r="F317">
        <v>1.7029164029968801E-2</v>
      </c>
      <c r="G317">
        <v>1.46766064202532E-2</v>
      </c>
      <c r="H317">
        <v>1.7029164029968801E-2</v>
      </c>
      <c r="I317">
        <v>1.46766064202532E-2</v>
      </c>
      <c r="J317">
        <v>1.7029164029968801E-2</v>
      </c>
    </row>
    <row r="318" spans="1:10">
      <c r="A318" t="s">
        <v>114</v>
      </c>
      <c r="B318" t="s">
        <v>92</v>
      </c>
      <c r="C318">
        <v>2.1137180300147999E-2</v>
      </c>
      <c r="D318">
        <v>3.5228633833579902E-2</v>
      </c>
      <c r="E318">
        <v>0.14091453533432</v>
      </c>
      <c r="F318">
        <v>0.17614316916789999</v>
      </c>
      <c r="G318">
        <v>0.20127218224676599</v>
      </c>
      <c r="H318">
        <v>0.17215133638918101</v>
      </c>
      <c r="I318">
        <v>0.17614316916789999</v>
      </c>
      <c r="J318">
        <v>0.20127218224676599</v>
      </c>
    </row>
    <row r="319" spans="1:10">
      <c r="A319" t="s">
        <v>114</v>
      </c>
      <c r="B319" t="s">
        <v>93</v>
      </c>
      <c r="D319">
        <v>2.1137180300148002E-3</v>
      </c>
      <c r="E319">
        <v>8.4548721200591904E-3</v>
      </c>
      <c r="F319">
        <v>1.0568590150073999E-2</v>
      </c>
      <c r="G319">
        <v>1.1352776019979201E-2</v>
      </c>
      <c r="H319">
        <v>9.7844042801687597E-3</v>
      </c>
      <c r="I319">
        <v>1.0568590150073999E-2</v>
      </c>
      <c r="J319">
        <v>1.1352776019979201E-2</v>
      </c>
    </row>
    <row r="320" spans="1:10">
      <c r="A320" t="s">
        <v>114</v>
      </c>
      <c r="B320" t="s">
        <v>94</v>
      </c>
      <c r="D320">
        <v>1.6909744240117999E-2</v>
      </c>
      <c r="E320">
        <v>6.7638976960473607E-2</v>
      </c>
      <c r="F320">
        <v>8.4548721200591995E-2</v>
      </c>
      <c r="G320">
        <v>9.0822208159833606E-2</v>
      </c>
      <c r="H320">
        <v>7.8275234241349995E-2</v>
      </c>
      <c r="I320">
        <v>8.4548721200592106E-2</v>
      </c>
      <c r="J320">
        <v>9.0822208159833495E-2</v>
      </c>
    </row>
    <row r="321" spans="1:10">
      <c r="A321" t="s">
        <v>114</v>
      </c>
      <c r="B321" t="s">
        <v>95</v>
      </c>
      <c r="D321">
        <v>0.178303859995979</v>
      </c>
      <c r="E321">
        <v>0.713215439983932</v>
      </c>
      <c r="F321">
        <v>0.95766973517179599</v>
      </c>
      <c r="G321">
        <v>0.82536886478802896</v>
      </c>
      <c r="H321">
        <v>0.95766973517179599</v>
      </c>
      <c r="I321">
        <v>0.82536886478802896</v>
      </c>
      <c r="J321">
        <v>0.95766973517179599</v>
      </c>
    </row>
    <row r="322" spans="1:10">
      <c r="A322" t="s">
        <v>114</v>
      </c>
      <c r="B322" t="s">
        <v>96</v>
      </c>
      <c r="D322">
        <v>3.1705770450222402E-2</v>
      </c>
      <c r="E322">
        <v>0.126823081800888</v>
      </c>
      <c r="F322">
        <v>0.17029164029968799</v>
      </c>
      <c r="G322">
        <v>0.14676606420253199</v>
      </c>
      <c r="H322">
        <v>0.17029164029968799</v>
      </c>
      <c r="I322">
        <v>0.14676606420253199</v>
      </c>
      <c r="J322">
        <v>0.17029164029968799</v>
      </c>
    </row>
    <row r="323" spans="1:10">
      <c r="A323" t="s">
        <v>114</v>
      </c>
      <c r="B323" t="s">
        <v>97</v>
      </c>
      <c r="D323">
        <v>6.3411540900443703E-3</v>
      </c>
      <c r="E323">
        <v>2.5364616360177599E-2</v>
      </c>
      <c r="F323">
        <v>3.4058328059937602E-2</v>
      </c>
      <c r="G323">
        <v>2.93532128405063E-2</v>
      </c>
      <c r="H323">
        <v>3.4058328059937602E-2</v>
      </c>
      <c r="I323">
        <v>2.93532128405063E-2</v>
      </c>
      <c r="J323">
        <v>3.4058328059937602E-2</v>
      </c>
    </row>
    <row r="324" spans="1:10">
      <c r="A324" t="s">
        <v>114</v>
      </c>
      <c r="B324" t="s">
        <v>98</v>
      </c>
      <c r="D324">
        <v>4.0865215246952503E-2</v>
      </c>
      <c r="E324">
        <v>0.16346086098781101</v>
      </c>
      <c r="F324">
        <v>0.20432607623476401</v>
      </c>
      <c r="G324">
        <v>0.21948700305293101</v>
      </c>
      <c r="H324">
        <v>0.18916514941659601</v>
      </c>
      <c r="I324">
        <v>0.20432607623476401</v>
      </c>
      <c r="J324">
        <v>0.21948700305293101</v>
      </c>
    </row>
    <row r="325" spans="1:10">
      <c r="A325" t="s">
        <v>114</v>
      </c>
      <c r="B325" t="s">
        <v>99</v>
      </c>
      <c r="D325">
        <v>6.3411540900443798E-3</v>
      </c>
      <c r="E325">
        <v>2.5364616360177599E-2</v>
      </c>
      <c r="F325">
        <v>3.1705770450221903E-2</v>
      </c>
      <c r="G325">
        <v>3.4058328059937602E-2</v>
      </c>
      <c r="H325">
        <v>2.93532128405063E-2</v>
      </c>
      <c r="I325">
        <v>3.1705770450221903E-2</v>
      </c>
      <c r="J325">
        <v>3.4058328059937602E-2</v>
      </c>
    </row>
    <row r="326" spans="1:10">
      <c r="A326" t="s">
        <v>115</v>
      </c>
      <c r="B326" t="s">
        <v>3</v>
      </c>
      <c r="D326">
        <v>4.2274360600295701E-3</v>
      </c>
      <c r="E326">
        <v>1.6909744240118402E-2</v>
      </c>
      <c r="F326">
        <v>2.1137180300147999E-2</v>
      </c>
      <c r="G326">
        <v>2.2705552039958402E-2</v>
      </c>
      <c r="H326">
        <v>1.9568808560337499E-2</v>
      </c>
      <c r="I326">
        <v>2.1137180300147999E-2</v>
      </c>
      <c r="J326">
        <v>2.2705552039958402E-2</v>
      </c>
    </row>
    <row r="327" spans="1:10">
      <c r="A327" t="s">
        <v>115</v>
      </c>
      <c r="B327" t="s">
        <v>4</v>
      </c>
      <c r="D327">
        <v>3.1705770450222298E-3</v>
      </c>
      <c r="E327">
        <v>1.26823081800888E-2</v>
      </c>
      <c r="F327">
        <v>1.7029164029968801E-2</v>
      </c>
      <c r="G327">
        <v>1.46766064202532E-2</v>
      </c>
      <c r="H327">
        <v>1.7029164029968801E-2</v>
      </c>
      <c r="I327">
        <v>1.46766064202532E-2</v>
      </c>
      <c r="J327">
        <v>1.7029164029968801E-2</v>
      </c>
    </row>
    <row r="328" spans="1:10">
      <c r="A328" t="s">
        <v>115</v>
      </c>
      <c r="B328" t="s">
        <v>5</v>
      </c>
      <c r="D328">
        <v>9.5117311350665906E-3</v>
      </c>
      <c r="E328">
        <v>3.80469245402663E-2</v>
      </c>
      <c r="F328">
        <v>5.10874920899064E-2</v>
      </c>
      <c r="G328">
        <v>4.4029819260759398E-2</v>
      </c>
      <c r="H328">
        <v>5.10874920899064E-2</v>
      </c>
      <c r="I328">
        <v>4.4029819260759398E-2</v>
      </c>
      <c r="J328">
        <v>5.10874920899064E-2</v>
      </c>
    </row>
    <row r="329" spans="1:10">
      <c r="A329" t="s">
        <v>115</v>
      </c>
      <c r="B329" t="s">
        <v>6</v>
      </c>
      <c r="D329">
        <v>3.1705770450222298E-3</v>
      </c>
      <c r="E329">
        <v>1.26823081800888E-2</v>
      </c>
      <c r="F329">
        <v>1.7029164029968801E-2</v>
      </c>
      <c r="G329">
        <v>1.46766064202532E-2</v>
      </c>
      <c r="H329">
        <v>1.7029164029968801E-2</v>
      </c>
      <c r="I329">
        <v>1.46766064202532E-2</v>
      </c>
      <c r="J329">
        <v>1.7029164029968801E-2</v>
      </c>
    </row>
    <row r="330" spans="1:10">
      <c r="A330" t="s">
        <v>115</v>
      </c>
      <c r="B330" t="s">
        <v>7</v>
      </c>
      <c r="C330">
        <v>2.1137180300149001E-2</v>
      </c>
      <c r="D330">
        <v>2.9592052420207099E-2</v>
      </c>
      <c r="E330">
        <v>0.11836820968082799</v>
      </c>
      <c r="F330">
        <v>0.15500598886775099</v>
      </c>
      <c r="G330">
        <v>0.16395238609344001</v>
      </c>
      <c r="H330">
        <v>0.146059591642064</v>
      </c>
      <c r="I330">
        <v>0.15500598886775099</v>
      </c>
      <c r="J330">
        <v>0.16395238609344001</v>
      </c>
    </row>
    <row r="331" spans="1:10">
      <c r="A331" t="s">
        <v>115</v>
      </c>
      <c r="B331" t="s">
        <v>8</v>
      </c>
      <c r="D331">
        <v>2.1137180300148002E-3</v>
      </c>
      <c r="E331">
        <v>8.4548721200591904E-3</v>
      </c>
      <c r="F331">
        <v>1.0568590150073999E-2</v>
      </c>
      <c r="G331">
        <v>1.1352776019979201E-2</v>
      </c>
      <c r="H331">
        <v>9.7844042801687597E-3</v>
      </c>
      <c r="I331">
        <v>1.0568590150073999E-2</v>
      </c>
      <c r="J331">
        <v>1.1352776019979201E-2</v>
      </c>
    </row>
    <row r="332" spans="1:10">
      <c r="A332" t="s">
        <v>115</v>
      </c>
      <c r="B332" t="s">
        <v>9</v>
      </c>
      <c r="D332">
        <v>2.1137180300148301E-3</v>
      </c>
      <c r="E332">
        <v>8.45487212005918E-3</v>
      </c>
      <c r="F332">
        <v>1.0568590150073999E-2</v>
      </c>
      <c r="G332">
        <v>1.1352776019979201E-2</v>
      </c>
      <c r="H332">
        <v>9.7844042801687701E-3</v>
      </c>
      <c r="I332">
        <v>1.0568590150073999E-2</v>
      </c>
      <c r="J332">
        <v>1.1352776019979201E-2</v>
      </c>
    </row>
    <row r="333" spans="1:10">
      <c r="A333" t="s">
        <v>115</v>
      </c>
      <c r="B333" t="s">
        <v>11</v>
      </c>
      <c r="D333">
        <v>3.1705770450222298E-3</v>
      </c>
      <c r="E333">
        <v>1.26823081800888E-2</v>
      </c>
      <c r="F333">
        <v>1.7029164029968801E-2</v>
      </c>
      <c r="G333">
        <v>1.46766064202532E-2</v>
      </c>
      <c r="H333">
        <v>1.7029164029968801E-2</v>
      </c>
      <c r="I333">
        <v>1.46766064202532E-2</v>
      </c>
      <c r="J333">
        <v>1.7029164029968801E-2</v>
      </c>
    </row>
    <row r="334" spans="1:10">
      <c r="A334" t="s">
        <v>115</v>
      </c>
      <c r="B334" t="s">
        <v>12</v>
      </c>
      <c r="D334">
        <v>8.4548721200592408E-3</v>
      </c>
      <c r="E334">
        <v>3.3819488480236699E-2</v>
      </c>
      <c r="F334">
        <v>4.22743606002959E-2</v>
      </c>
      <c r="G334">
        <v>4.5411104079916803E-2</v>
      </c>
      <c r="H334">
        <v>3.9137617120675101E-2</v>
      </c>
      <c r="I334">
        <v>4.22743606002959E-2</v>
      </c>
      <c r="J334">
        <v>4.5411104079916803E-2</v>
      </c>
    </row>
    <row r="335" spans="1:10">
      <c r="A335" t="s">
        <v>115</v>
      </c>
      <c r="B335" t="s">
        <v>119</v>
      </c>
      <c r="H335">
        <v>0.331389038899287</v>
      </c>
      <c r="I335">
        <v>1.7131259832030199</v>
      </c>
    </row>
    <row r="336" spans="1:10">
      <c r="A336" t="s">
        <v>115</v>
      </c>
      <c r="B336" t="s">
        <v>14</v>
      </c>
      <c r="D336">
        <v>1.4796026210103201E-2</v>
      </c>
      <c r="E336">
        <v>5.9184104840414399E-2</v>
      </c>
      <c r="F336">
        <v>7.3980131050517997E-2</v>
      </c>
      <c r="G336">
        <v>7.9469432139854398E-2</v>
      </c>
      <c r="H336">
        <v>6.8490829961181193E-2</v>
      </c>
      <c r="I336">
        <v>7.3980131050517997E-2</v>
      </c>
      <c r="J336">
        <v>7.9469432139854398E-2</v>
      </c>
    </row>
    <row r="337" spans="1:10">
      <c r="A337" t="s">
        <v>115</v>
      </c>
      <c r="B337" t="s">
        <v>15</v>
      </c>
      <c r="D337">
        <v>6.3411540900443703E-3</v>
      </c>
      <c r="E337">
        <v>2.5364616360177599E-2</v>
      </c>
      <c r="F337">
        <v>3.4058328059937602E-2</v>
      </c>
      <c r="G337">
        <v>2.93532128405063E-2</v>
      </c>
      <c r="H337">
        <v>3.4058328059937602E-2</v>
      </c>
      <c r="I337">
        <v>2.93532128405063E-2</v>
      </c>
      <c r="J337">
        <v>3.4058328059937602E-2</v>
      </c>
    </row>
    <row r="338" spans="1:10">
      <c r="A338" t="s">
        <v>115</v>
      </c>
      <c r="B338" t="s">
        <v>16</v>
      </c>
      <c r="D338">
        <v>1.9023462270132799E-2</v>
      </c>
      <c r="E338">
        <v>7.6093849080532794E-2</v>
      </c>
      <c r="F338">
        <v>0.10217498417981299</v>
      </c>
      <c r="G338">
        <v>8.8059638521518796E-2</v>
      </c>
      <c r="H338">
        <v>0.10217498417981299</v>
      </c>
      <c r="I338">
        <v>8.8059638521518796E-2</v>
      </c>
      <c r="J338">
        <v>0.10217498417981299</v>
      </c>
    </row>
    <row r="339" spans="1:10">
      <c r="A339" t="s">
        <v>115</v>
      </c>
      <c r="B339" t="s">
        <v>17</v>
      </c>
      <c r="C339">
        <v>3.1705770450222E-2</v>
      </c>
      <c r="D339">
        <v>3.1705770450221899E-3</v>
      </c>
      <c r="E339">
        <v>1.26823081800888E-2</v>
      </c>
      <c r="F339">
        <v>3.5118036900638701E-2</v>
      </c>
      <c r="G339">
        <v>2.8293503999805202E-2</v>
      </c>
      <c r="H339">
        <v>3.5118036900638701E-2</v>
      </c>
      <c r="I339">
        <v>2.8293503999805202E-2</v>
      </c>
      <c r="J339">
        <v>3.5118036900638701E-2</v>
      </c>
    </row>
    <row r="340" spans="1:10">
      <c r="A340" t="s">
        <v>115</v>
      </c>
      <c r="B340" t="s">
        <v>18</v>
      </c>
      <c r="D340">
        <v>7.4684703727189106E-2</v>
      </c>
      <c r="E340">
        <v>0.29873881490875798</v>
      </c>
      <c r="F340">
        <v>0.38751497216937902</v>
      </c>
      <c r="G340">
        <v>0.387039965839166</v>
      </c>
      <c r="H340">
        <v>0.345715617899296</v>
      </c>
      <c r="I340">
        <v>0.38751497216937902</v>
      </c>
      <c r="J340">
        <v>0.387039965839166</v>
      </c>
    </row>
    <row r="341" spans="1:10">
      <c r="A341" t="s">
        <v>115</v>
      </c>
      <c r="B341" t="s">
        <v>19</v>
      </c>
      <c r="D341">
        <v>4.22743606002959E-3</v>
      </c>
      <c r="E341">
        <v>1.6909744240118402E-2</v>
      </c>
      <c r="F341">
        <v>2.1137180300147999E-2</v>
      </c>
      <c r="G341">
        <v>2.2705552039958402E-2</v>
      </c>
      <c r="H341">
        <v>1.9568808560337499E-2</v>
      </c>
      <c r="I341">
        <v>2.1137180300147999E-2</v>
      </c>
      <c r="J341">
        <v>2.2705552039958402E-2</v>
      </c>
    </row>
    <row r="342" spans="1:10">
      <c r="A342" t="s">
        <v>115</v>
      </c>
      <c r="B342" t="s">
        <v>157</v>
      </c>
      <c r="D342">
        <v>1.3993329505761201E-2</v>
      </c>
    </row>
    <row r="343" spans="1:10">
      <c r="A343" t="s">
        <v>115</v>
      </c>
      <c r="B343" t="s">
        <v>140</v>
      </c>
      <c r="D343">
        <v>1.7419711274035202E-2</v>
      </c>
    </row>
    <row r="344" spans="1:10">
      <c r="A344" t="s">
        <v>115</v>
      </c>
      <c r="B344" t="s">
        <v>142</v>
      </c>
      <c r="I344">
        <v>0.54168967688087599</v>
      </c>
    </row>
    <row r="345" spans="1:10">
      <c r="A345" t="s">
        <v>115</v>
      </c>
      <c r="B345" t="s">
        <v>159</v>
      </c>
      <c r="J345">
        <v>3.0833294847927499</v>
      </c>
    </row>
    <row r="346" spans="1:10">
      <c r="A346" t="s">
        <v>115</v>
      </c>
      <c r="B346" t="s">
        <v>21</v>
      </c>
      <c r="D346">
        <v>2.7478334390192701E-2</v>
      </c>
      <c r="E346">
        <v>0.109913337560769</v>
      </c>
      <c r="F346">
        <v>0.137391671950962</v>
      </c>
      <c r="G346">
        <v>0.14758608825972999</v>
      </c>
      <c r="H346">
        <v>0.127197255642194</v>
      </c>
      <c r="I346">
        <v>0.137391671950962</v>
      </c>
      <c r="J346">
        <v>0.14758608825972999</v>
      </c>
    </row>
    <row r="347" spans="1:10">
      <c r="A347" t="s">
        <v>115</v>
      </c>
      <c r="B347" t="s">
        <v>22</v>
      </c>
      <c r="D347">
        <v>9.5117311350665906E-3</v>
      </c>
      <c r="E347">
        <v>3.80469245402663E-2</v>
      </c>
      <c r="F347">
        <v>5.10874920899064E-2</v>
      </c>
      <c r="G347">
        <v>4.4029819260759398E-2</v>
      </c>
      <c r="H347">
        <v>5.10874920899064E-2</v>
      </c>
      <c r="I347">
        <v>4.4029819260759398E-2</v>
      </c>
      <c r="J347">
        <v>5.10874920899064E-2</v>
      </c>
    </row>
    <row r="348" spans="1:10">
      <c r="A348" t="s">
        <v>115</v>
      </c>
      <c r="B348" t="s">
        <v>23</v>
      </c>
      <c r="D348">
        <v>2.2194039315155002E-2</v>
      </c>
      <c r="E348">
        <v>8.8776157260621602E-2</v>
      </c>
      <c r="F348">
        <v>0.11920414820978199</v>
      </c>
      <c r="G348">
        <v>0.102736244941772</v>
      </c>
      <c r="H348">
        <v>0.11920414820978199</v>
      </c>
      <c r="I348">
        <v>0.102736244941772</v>
      </c>
      <c r="J348">
        <v>0.11920414820978199</v>
      </c>
    </row>
    <row r="349" spans="1:10">
      <c r="A349" t="s">
        <v>115</v>
      </c>
      <c r="B349" t="s">
        <v>24</v>
      </c>
      <c r="D349">
        <v>3.1705770450222298E-3</v>
      </c>
      <c r="E349">
        <v>1.26823081800888E-2</v>
      </c>
      <c r="F349">
        <v>1.7029164029968801E-2</v>
      </c>
      <c r="G349">
        <v>1.46766064202532E-2</v>
      </c>
      <c r="H349">
        <v>1.7029164029968801E-2</v>
      </c>
      <c r="I349">
        <v>1.46766064202532E-2</v>
      </c>
      <c r="J349">
        <v>1.7029164029968801E-2</v>
      </c>
    </row>
    <row r="350" spans="1:10">
      <c r="A350" t="s">
        <v>115</v>
      </c>
      <c r="B350" t="s">
        <v>25</v>
      </c>
      <c r="D350">
        <v>6.3411540900445304E-2</v>
      </c>
      <c r="E350">
        <v>0.253646163601775</v>
      </c>
      <c r="F350">
        <v>0.33114915803565098</v>
      </c>
      <c r="G350">
        <v>0.32649182706594398</v>
      </c>
      <c r="H350">
        <v>0.29353212840506299</v>
      </c>
      <c r="I350">
        <v>0.33114915803565098</v>
      </c>
      <c r="J350">
        <v>0.32649182706594398</v>
      </c>
    </row>
    <row r="351" spans="1:10">
      <c r="A351" t="s">
        <v>115</v>
      </c>
      <c r="B351" t="s">
        <v>26</v>
      </c>
      <c r="D351">
        <v>1.26823081800888E-2</v>
      </c>
      <c r="E351">
        <v>5.0729232720355101E-2</v>
      </c>
      <c r="F351">
        <v>6.3411540900443805E-2</v>
      </c>
      <c r="G351">
        <v>6.8116656119875205E-2</v>
      </c>
      <c r="H351">
        <v>5.87064256810126E-2</v>
      </c>
      <c r="I351">
        <v>6.3411540900443805E-2</v>
      </c>
      <c r="J351">
        <v>6.8116656119875205E-2</v>
      </c>
    </row>
    <row r="352" spans="1:10">
      <c r="A352" t="s">
        <v>115</v>
      </c>
      <c r="B352" t="s">
        <v>27</v>
      </c>
      <c r="D352">
        <v>2.1137180300148301E-3</v>
      </c>
      <c r="E352">
        <v>8.45487212005918E-3</v>
      </c>
      <c r="F352">
        <v>1.0568590150073999E-2</v>
      </c>
      <c r="G352">
        <v>1.1352776019979201E-2</v>
      </c>
      <c r="H352">
        <v>9.7844042801687701E-3</v>
      </c>
      <c r="I352">
        <v>1.0568590150073999E-2</v>
      </c>
      <c r="J352">
        <v>1.1352776019979201E-2</v>
      </c>
    </row>
    <row r="353" spans="1:10">
      <c r="A353" t="s">
        <v>115</v>
      </c>
      <c r="B353" t="s">
        <v>29</v>
      </c>
      <c r="D353">
        <v>3.1705770450222298E-3</v>
      </c>
      <c r="E353">
        <v>1.26823081800888E-2</v>
      </c>
      <c r="F353">
        <v>1.7029164029968801E-2</v>
      </c>
      <c r="G353">
        <v>1.46766064202532E-2</v>
      </c>
      <c r="H353">
        <v>1.7029164029968801E-2</v>
      </c>
      <c r="I353">
        <v>1.46766064202532E-2</v>
      </c>
      <c r="J353">
        <v>1.7029164029968801E-2</v>
      </c>
    </row>
    <row r="354" spans="1:10">
      <c r="A354" t="s">
        <v>115</v>
      </c>
      <c r="B354" t="s">
        <v>31</v>
      </c>
      <c r="D354">
        <v>9.8640174734024293E-3</v>
      </c>
      <c r="E354">
        <v>3.9456069893609502E-2</v>
      </c>
      <c r="F354">
        <v>5.63658141337278E-2</v>
      </c>
      <c r="G354">
        <v>4.5933894659853598E-2</v>
      </c>
      <c r="H354">
        <v>4.5660553307454201E-2</v>
      </c>
      <c r="I354">
        <v>5.6365814133727897E-2</v>
      </c>
      <c r="J354">
        <v>4.5933894659853598E-2</v>
      </c>
    </row>
    <row r="355" spans="1:10">
      <c r="A355" t="s">
        <v>115</v>
      </c>
      <c r="B355" t="s">
        <v>33</v>
      </c>
      <c r="D355">
        <v>3.5933206510251503E-2</v>
      </c>
      <c r="E355">
        <v>0.14373282604100601</v>
      </c>
      <c r="F355">
        <v>0.17966603255125799</v>
      </c>
      <c r="G355">
        <v>0.19299719233964599</v>
      </c>
      <c r="H355">
        <v>0.16633487276286901</v>
      </c>
      <c r="I355">
        <v>0.17966603255125799</v>
      </c>
      <c r="J355">
        <v>0.19299719233964599</v>
      </c>
    </row>
    <row r="356" spans="1:10">
      <c r="A356" t="s">
        <v>115</v>
      </c>
      <c r="B356" t="s">
        <v>34</v>
      </c>
      <c r="D356">
        <v>1.5852885225110702E-2</v>
      </c>
      <c r="E356">
        <v>6.3411540900443999E-2</v>
      </c>
      <c r="F356">
        <v>8.5145820149843995E-2</v>
      </c>
      <c r="G356">
        <v>7.3383032101265705E-2</v>
      </c>
      <c r="H356">
        <v>8.5145820149843995E-2</v>
      </c>
      <c r="I356">
        <v>7.3383032101265705E-2</v>
      </c>
      <c r="J356">
        <v>8.5145820149843995E-2</v>
      </c>
    </row>
    <row r="357" spans="1:10">
      <c r="A357" t="s">
        <v>115</v>
      </c>
      <c r="B357" t="s">
        <v>35</v>
      </c>
      <c r="D357">
        <v>5.7070386810399498E-2</v>
      </c>
      <c r="E357">
        <v>0.22828154724159799</v>
      </c>
      <c r="F357">
        <v>0.30652495253943801</v>
      </c>
      <c r="G357">
        <v>0.26417891556455703</v>
      </c>
      <c r="H357">
        <v>0.30652495253943801</v>
      </c>
      <c r="I357">
        <v>0.26417891556455703</v>
      </c>
      <c r="J357">
        <v>0.30652495253943801</v>
      </c>
    </row>
    <row r="358" spans="1:10">
      <c r="A358" t="s">
        <v>115</v>
      </c>
      <c r="B358" t="s">
        <v>36</v>
      </c>
      <c r="C358">
        <v>3.1705770450222E-2</v>
      </c>
      <c r="D358">
        <v>9.5117311350665697E-3</v>
      </c>
      <c r="E358">
        <v>3.80469245402663E-2</v>
      </c>
      <c r="F358">
        <v>6.9176364960576303E-2</v>
      </c>
      <c r="G358">
        <v>5.7646716840311502E-2</v>
      </c>
      <c r="H358">
        <v>6.9176364960576303E-2</v>
      </c>
      <c r="I358">
        <v>5.7646716840311502E-2</v>
      </c>
      <c r="J358">
        <v>6.9176364960576303E-2</v>
      </c>
    </row>
    <row r="359" spans="1:10">
      <c r="A359" t="s">
        <v>115</v>
      </c>
      <c r="B359" t="s">
        <v>37</v>
      </c>
      <c r="D359">
        <v>0.159233424927783</v>
      </c>
      <c r="E359">
        <v>0.63693369971112501</v>
      </c>
      <c r="F359">
        <v>0.83844148523920203</v>
      </c>
      <c r="G359">
        <v>0.81296809957146998</v>
      </c>
      <c r="H359">
        <v>0.737091789106047</v>
      </c>
      <c r="I359">
        <v>0.83844148523920203</v>
      </c>
      <c r="J359">
        <v>0.81296809957146998</v>
      </c>
    </row>
    <row r="360" spans="1:10">
      <c r="A360" t="s">
        <v>115</v>
      </c>
      <c r="B360" t="s">
        <v>38</v>
      </c>
      <c r="D360">
        <v>4.22743606002959E-3</v>
      </c>
      <c r="E360">
        <v>1.6909744240118402E-2</v>
      </c>
      <c r="F360">
        <v>2.1137180300147999E-2</v>
      </c>
      <c r="G360">
        <v>2.2705552039958402E-2</v>
      </c>
      <c r="H360">
        <v>1.9568808560337499E-2</v>
      </c>
      <c r="I360">
        <v>2.1137180300147999E-2</v>
      </c>
      <c r="J360">
        <v>2.2705552039958402E-2</v>
      </c>
    </row>
    <row r="361" spans="1:10">
      <c r="A361" t="s">
        <v>115</v>
      </c>
      <c r="B361" t="s">
        <v>39</v>
      </c>
      <c r="D361">
        <v>2.1137180300148301E-3</v>
      </c>
      <c r="E361">
        <v>8.45487212005918E-3</v>
      </c>
      <c r="F361">
        <v>1.0568590150073999E-2</v>
      </c>
      <c r="G361">
        <v>1.1352776019979201E-2</v>
      </c>
      <c r="H361">
        <v>9.7844042801687701E-3</v>
      </c>
      <c r="I361">
        <v>1.0568590150073999E-2</v>
      </c>
      <c r="J361">
        <v>1.1352776019979201E-2</v>
      </c>
    </row>
    <row r="362" spans="1:10">
      <c r="A362" t="s">
        <v>115</v>
      </c>
      <c r="B362" t="s">
        <v>41</v>
      </c>
      <c r="D362">
        <v>3.1705770450222298E-3</v>
      </c>
      <c r="E362">
        <v>1.26823081800888E-2</v>
      </c>
      <c r="F362">
        <v>1.7029164029968801E-2</v>
      </c>
      <c r="G362">
        <v>1.46766064202532E-2</v>
      </c>
      <c r="H362">
        <v>1.7029164029968801E-2</v>
      </c>
      <c r="I362">
        <v>1.46766064202532E-2</v>
      </c>
      <c r="J362">
        <v>1.7029164029968801E-2</v>
      </c>
    </row>
    <row r="363" spans="1:10">
      <c r="A363" t="s">
        <v>115</v>
      </c>
      <c r="B363" t="s">
        <v>42</v>
      </c>
      <c r="D363">
        <v>8.4548721200592408E-3</v>
      </c>
      <c r="E363">
        <v>3.3819488480236699E-2</v>
      </c>
      <c r="F363">
        <v>4.22743606002959E-2</v>
      </c>
      <c r="G363">
        <v>4.5411104079916803E-2</v>
      </c>
      <c r="H363">
        <v>3.9137617120675101E-2</v>
      </c>
      <c r="I363">
        <v>4.22743606002959E-2</v>
      </c>
      <c r="J363">
        <v>4.5411104079916803E-2</v>
      </c>
    </row>
    <row r="364" spans="1:10">
      <c r="A364" t="s">
        <v>115</v>
      </c>
      <c r="B364" t="s">
        <v>44</v>
      </c>
      <c r="D364">
        <v>0.18294255396516099</v>
      </c>
      <c r="E364">
        <v>0.73177021586065705</v>
      </c>
      <c r="F364">
        <v>0.91471276982582095</v>
      </c>
      <c r="H364">
        <v>6.7871382931264504E-2</v>
      </c>
      <c r="I364">
        <v>0.84684138689455302</v>
      </c>
      <c r="J364">
        <v>0.91471276982582095</v>
      </c>
    </row>
    <row r="365" spans="1:10">
      <c r="A365" t="s">
        <v>115</v>
      </c>
      <c r="B365" t="s">
        <v>45</v>
      </c>
      <c r="D365">
        <v>2.1173906708930899E-2</v>
      </c>
      <c r="E365">
        <v>8.4695626835724097E-2</v>
      </c>
      <c r="F365">
        <v>0.105869533544655</v>
      </c>
      <c r="H365">
        <v>7.8554841355631001E-3</v>
      </c>
      <c r="I365">
        <v>9.8014049409091905E-2</v>
      </c>
      <c r="J365">
        <v>0.105869533544655</v>
      </c>
    </row>
    <row r="366" spans="1:10">
      <c r="A366" t="s">
        <v>115</v>
      </c>
      <c r="B366" t="s">
        <v>46</v>
      </c>
      <c r="D366">
        <v>7.16525003030236E-2</v>
      </c>
      <c r="E366">
        <v>0.28661000121209002</v>
      </c>
      <c r="F366">
        <v>0.35826250151511302</v>
      </c>
      <c r="H366">
        <v>2.6582958314746E-2</v>
      </c>
      <c r="I366">
        <v>0.33167954320036802</v>
      </c>
      <c r="J366">
        <v>0.35826250151511302</v>
      </c>
    </row>
    <row r="367" spans="1:10">
      <c r="A367" t="s">
        <v>115</v>
      </c>
      <c r="B367" t="s">
        <v>47</v>
      </c>
      <c r="D367">
        <v>1.6353313948198101E-2</v>
      </c>
      <c r="E367">
        <v>6.5413255792790906E-2</v>
      </c>
      <c r="F367">
        <v>8.1766569740988698E-2</v>
      </c>
      <c r="H367">
        <v>6.0670522473667303E-3</v>
      </c>
      <c r="I367">
        <v>7.5699517493622304E-2</v>
      </c>
      <c r="J367">
        <v>8.1766569740988698E-2</v>
      </c>
    </row>
    <row r="368" spans="1:10">
      <c r="A368" t="s">
        <v>115</v>
      </c>
      <c r="B368" t="s">
        <v>48</v>
      </c>
      <c r="D368">
        <v>0.21552919639021001</v>
      </c>
      <c r="E368">
        <v>0.86211678556083604</v>
      </c>
      <c r="F368">
        <v>1.07764598195104</v>
      </c>
      <c r="H368">
        <v>7.9960973015897496E-2</v>
      </c>
      <c r="I368">
        <v>0.997685008935148</v>
      </c>
      <c r="J368">
        <v>1.07764598195104</v>
      </c>
    </row>
    <row r="369" spans="1:10">
      <c r="A369" t="s">
        <v>115</v>
      </c>
      <c r="B369" t="s">
        <v>49</v>
      </c>
      <c r="D369">
        <v>0.138900828010591</v>
      </c>
      <c r="E369">
        <v>0.55560331204235003</v>
      </c>
      <c r="F369">
        <v>0.69450414005293803</v>
      </c>
      <c r="H369">
        <v>5.1531975929295502E-2</v>
      </c>
      <c r="I369">
        <v>0.642972164123646</v>
      </c>
      <c r="J369">
        <v>0.69450414005293803</v>
      </c>
    </row>
    <row r="370" spans="1:10">
      <c r="A370" t="s">
        <v>115</v>
      </c>
      <c r="B370" t="s">
        <v>50</v>
      </c>
      <c r="D370">
        <v>4.5665058802261502E-2</v>
      </c>
      <c r="E370">
        <v>0.18266023520904501</v>
      </c>
      <c r="F370">
        <v>0.228325294011306</v>
      </c>
      <c r="H370">
        <v>1.6941660785698E-2</v>
      </c>
      <c r="I370">
        <v>0.21138363322560899</v>
      </c>
      <c r="J370">
        <v>0.228325294011306</v>
      </c>
    </row>
    <row r="371" spans="1:10">
      <c r="A371" t="s">
        <v>115</v>
      </c>
      <c r="B371" t="s">
        <v>51</v>
      </c>
      <c r="D371">
        <v>0.297708659288411</v>
      </c>
      <c r="E371">
        <v>1.19083463715364</v>
      </c>
      <c r="F371">
        <v>1.48854329644205</v>
      </c>
      <c r="H371">
        <v>0.110449416926611</v>
      </c>
      <c r="I371">
        <v>1.37809387951544</v>
      </c>
      <c r="J371">
        <v>1.48854329644205</v>
      </c>
    </row>
    <row r="372" spans="1:10">
      <c r="A372" t="s">
        <v>115</v>
      </c>
      <c r="B372" t="s">
        <v>52</v>
      </c>
      <c r="C372">
        <v>5.4449129196588501E-2</v>
      </c>
      <c r="D372">
        <v>5.5601049676502999E-2</v>
      </c>
      <c r="E372">
        <v>0.222404198706013</v>
      </c>
      <c r="F372">
        <v>0.278005248382516</v>
      </c>
      <c r="G372">
        <v>0.278005248382516</v>
      </c>
      <c r="H372">
        <v>5.1692380134779899E-2</v>
      </c>
      <c r="I372">
        <v>0.28076199744432501</v>
      </c>
      <c r="J372">
        <v>0.278005248382516</v>
      </c>
    </row>
    <row r="373" spans="1:10">
      <c r="A373" t="s">
        <v>115</v>
      </c>
      <c r="B373" t="s">
        <v>53</v>
      </c>
      <c r="C373">
        <v>4.6831321078705801E-3</v>
      </c>
      <c r="D373">
        <v>4.78220799512169E-3</v>
      </c>
      <c r="E373">
        <v>1.9128831980486701E-2</v>
      </c>
      <c r="F373">
        <v>2.3911039975608402E-2</v>
      </c>
      <c r="G373">
        <v>2.3911039975608402E-2</v>
      </c>
      <c r="H373">
        <v>4.4460260193951301E-3</v>
      </c>
      <c r="I373">
        <v>2.41481460640839E-2</v>
      </c>
      <c r="J373">
        <v>2.3911039975608402E-2</v>
      </c>
    </row>
    <row r="374" spans="1:10">
      <c r="A374" t="s">
        <v>115</v>
      </c>
      <c r="B374" t="s">
        <v>54</v>
      </c>
      <c r="C374">
        <v>1.6320197718367999E-2</v>
      </c>
      <c r="D374">
        <v>1.66654662335021E-2</v>
      </c>
      <c r="E374">
        <v>6.6661864934008094E-2</v>
      </c>
      <c r="F374">
        <v>8.3327331167510094E-2</v>
      </c>
      <c r="G374">
        <v>8.3327331167510094E-2</v>
      </c>
      <c r="H374">
        <v>1.5493909209947599E-2</v>
      </c>
      <c r="I374">
        <v>8.4153619675930505E-2</v>
      </c>
      <c r="J374">
        <v>8.3327331167510094E-2</v>
      </c>
    </row>
    <row r="375" spans="1:10">
      <c r="A375" t="s">
        <v>115</v>
      </c>
      <c r="B375" t="s">
        <v>55</v>
      </c>
      <c r="C375">
        <v>0.141853684719558</v>
      </c>
      <c r="D375">
        <v>0.14485472747250699</v>
      </c>
      <c r="E375">
        <v>0.57941890989002898</v>
      </c>
      <c r="F375">
        <v>0.72427363736253603</v>
      </c>
      <c r="G375">
        <v>0.72427363736253603</v>
      </c>
      <c r="H375">
        <v>0.13467165962503699</v>
      </c>
      <c r="I375">
        <v>0.73145566245705695</v>
      </c>
      <c r="J375">
        <v>0.72427363736253603</v>
      </c>
    </row>
    <row r="376" spans="1:10">
      <c r="A376" t="s">
        <v>115</v>
      </c>
      <c r="B376" t="s">
        <v>144</v>
      </c>
      <c r="H376">
        <v>2.16720309597698E-2</v>
      </c>
      <c r="I376">
        <v>0.14233082373632999</v>
      </c>
    </row>
    <row r="377" spans="1:10">
      <c r="A377" t="s">
        <v>115</v>
      </c>
      <c r="B377" t="s">
        <v>56</v>
      </c>
      <c r="C377">
        <v>1.88922596051836E-3</v>
      </c>
      <c r="D377">
        <v>3.88718850147909E-2</v>
      </c>
      <c r="E377">
        <v>7.6529303996079295E-2</v>
      </c>
      <c r="F377">
        <v>1.06666666666667E-3</v>
      </c>
      <c r="G377">
        <v>1.06666666666667E-3</v>
      </c>
      <c r="J377">
        <v>1.24881413557542E-2</v>
      </c>
    </row>
    <row r="378" spans="1:10">
      <c r="A378" t="s">
        <v>115</v>
      </c>
      <c r="B378" t="s">
        <v>103</v>
      </c>
      <c r="H378">
        <v>6.0242029822178498E-3</v>
      </c>
      <c r="I378">
        <v>6.4394904674319603E-3</v>
      </c>
    </row>
    <row r="379" spans="1:10">
      <c r="A379" t="s">
        <v>115</v>
      </c>
      <c r="B379" t="s">
        <v>57</v>
      </c>
      <c r="G379">
        <v>1.4742042762175899E-5</v>
      </c>
    </row>
    <row r="380" spans="1:10">
      <c r="A380" t="s">
        <v>115</v>
      </c>
      <c r="B380" t="s">
        <v>58</v>
      </c>
      <c r="C380">
        <v>1.54289502785631E-2</v>
      </c>
      <c r="D380">
        <v>1.1801554726535201E-2</v>
      </c>
      <c r="J380">
        <v>1.31809289310558E-2</v>
      </c>
    </row>
    <row r="381" spans="1:10">
      <c r="A381" t="s">
        <v>115</v>
      </c>
      <c r="B381" t="s">
        <v>145</v>
      </c>
      <c r="G381">
        <v>5.56214271800314E-4</v>
      </c>
      <c r="H381">
        <v>9.9111300790707194E-3</v>
      </c>
      <c r="I381">
        <v>4.5154209481651802E-2</v>
      </c>
    </row>
    <row r="382" spans="1:10">
      <c r="A382" t="s">
        <v>115</v>
      </c>
      <c r="B382" t="s">
        <v>59</v>
      </c>
      <c r="C382">
        <v>8.8910742229535503E-4</v>
      </c>
      <c r="D382">
        <v>2.58495069673166E-2</v>
      </c>
      <c r="E382">
        <v>2.8794847976270001E-2</v>
      </c>
      <c r="F382">
        <v>5.6666666666666595E-4</v>
      </c>
      <c r="J382">
        <v>1.0664046992109001E-2</v>
      </c>
    </row>
    <row r="383" spans="1:10">
      <c r="A383" t="s">
        <v>115</v>
      </c>
      <c r="B383" t="s">
        <v>104</v>
      </c>
      <c r="H383">
        <v>8.4671124238768505E-2</v>
      </c>
      <c r="I383">
        <v>0.229517220796148</v>
      </c>
    </row>
    <row r="384" spans="1:10">
      <c r="A384" t="s">
        <v>115</v>
      </c>
      <c r="B384" t="s">
        <v>60</v>
      </c>
      <c r="G384">
        <v>4.2366534087536802E-2</v>
      </c>
    </row>
    <row r="385" spans="1:10">
      <c r="A385" t="s">
        <v>115</v>
      </c>
      <c r="B385" t="s">
        <v>61</v>
      </c>
      <c r="C385">
        <v>9.5213074811387396E-2</v>
      </c>
      <c r="D385">
        <v>0.35162944707987098</v>
      </c>
      <c r="E385">
        <v>0.21307062630547499</v>
      </c>
    </row>
    <row r="386" spans="1:10">
      <c r="A386" t="s">
        <v>115</v>
      </c>
      <c r="B386" t="s">
        <v>62</v>
      </c>
      <c r="C386">
        <v>4.2033693205825902E-4</v>
      </c>
      <c r="D386">
        <v>1.36412807512686E-2</v>
      </c>
      <c r="E386">
        <v>0.11343902424001499</v>
      </c>
      <c r="F386">
        <v>9.3449445164512004E-3</v>
      </c>
      <c r="G386">
        <v>6.8193961761294594E-2</v>
      </c>
    </row>
    <row r="387" spans="1:10">
      <c r="A387" t="s">
        <v>115</v>
      </c>
      <c r="B387" t="s">
        <v>63</v>
      </c>
      <c r="H387">
        <v>1.3177902569535299E-2</v>
      </c>
      <c r="I387">
        <v>0.496564012459</v>
      </c>
    </row>
    <row r="388" spans="1:10">
      <c r="A388" t="s">
        <v>115</v>
      </c>
      <c r="B388" t="s">
        <v>146</v>
      </c>
      <c r="C388">
        <v>5.2283858334605303E-5</v>
      </c>
      <c r="D388">
        <v>1.15258781123269E-3</v>
      </c>
      <c r="E388">
        <v>9.5784097139885605E-3</v>
      </c>
      <c r="F388">
        <v>7.9488058710563102E-4</v>
      </c>
    </row>
    <row r="389" spans="1:10">
      <c r="A389" t="s">
        <v>115</v>
      </c>
      <c r="B389" t="s">
        <v>64</v>
      </c>
      <c r="G389">
        <v>1.3879732235870201E-2</v>
      </c>
      <c r="H389">
        <v>1.1017134227026099E-3</v>
      </c>
      <c r="I389">
        <v>2.6783673941310399E-2</v>
      </c>
    </row>
    <row r="390" spans="1:10">
      <c r="A390" t="s">
        <v>115</v>
      </c>
      <c r="B390" t="s">
        <v>65</v>
      </c>
      <c r="C390">
        <v>1.38057523391743E-4</v>
      </c>
      <c r="D390">
        <v>3.0419150862096402E-3</v>
      </c>
      <c r="E390">
        <v>2.5279383251257299E-2</v>
      </c>
      <c r="F390">
        <v>2.0790561641239602E-3</v>
      </c>
      <c r="G390">
        <v>1.52283717915539E-2</v>
      </c>
    </row>
    <row r="391" spans="1:10">
      <c r="A391" t="s">
        <v>115</v>
      </c>
      <c r="B391" t="s">
        <v>107</v>
      </c>
      <c r="H391">
        <v>2.0436315010924902E-3</v>
      </c>
      <c r="I391">
        <v>7.5426452955791104E-2</v>
      </c>
    </row>
    <row r="392" spans="1:10">
      <c r="A392" t="s">
        <v>115</v>
      </c>
      <c r="B392" t="s">
        <v>147</v>
      </c>
      <c r="C392">
        <v>2.4041020760826501E-4</v>
      </c>
      <c r="D392">
        <v>3.4533373215130302E-2</v>
      </c>
      <c r="E392">
        <v>0.28748635454278898</v>
      </c>
      <c r="F392">
        <v>2.3678727110823299E-2</v>
      </c>
      <c r="G392">
        <v>7.6836417827974304E-2</v>
      </c>
    </row>
    <row r="393" spans="1:10">
      <c r="A393" t="s">
        <v>115</v>
      </c>
      <c r="B393" t="s">
        <v>67</v>
      </c>
      <c r="G393">
        <v>0.132225620816904</v>
      </c>
      <c r="H393">
        <v>1.7935100549375398E-2</v>
      </c>
      <c r="I393">
        <v>0.56763342613993195</v>
      </c>
    </row>
    <row r="394" spans="1:10">
      <c r="A394" t="s">
        <v>115</v>
      </c>
      <c r="B394" t="s">
        <v>68</v>
      </c>
      <c r="D394">
        <v>1.0568590150073699E-2</v>
      </c>
      <c r="E394">
        <v>4.2274360600295997E-2</v>
      </c>
      <c r="F394">
        <v>5.2842950750370002E-2</v>
      </c>
      <c r="G394">
        <v>5.6763880099895997E-2</v>
      </c>
      <c r="H394">
        <v>4.8922021400843702E-2</v>
      </c>
      <c r="I394">
        <v>5.2842950750370002E-2</v>
      </c>
      <c r="J394">
        <v>5.6763880099895997E-2</v>
      </c>
    </row>
    <row r="395" spans="1:10">
      <c r="A395" t="s">
        <v>115</v>
      </c>
      <c r="B395" t="s">
        <v>69</v>
      </c>
      <c r="D395">
        <v>6.3411540900443703E-3</v>
      </c>
      <c r="E395">
        <v>2.5364616360177599E-2</v>
      </c>
      <c r="F395">
        <v>3.4058328059937602E-2</v>
      </c>
      <c r="G395">
        <v>2.93532128405063E-2</v>
      </c>
      <c r="H395">
        <v>3.4058328059937602E-2</v>
      </c>
      <c r="I395">
        <v>2.93532128405063E-2</v>
      </c>
      <c r="J395">
        <v>3.4058328059937602E-2</v>
      </c>
    </row>
    <row r="396" spans="1:10">
      <c r="A396" t="s">
        <v>115</v>
      </c>
      <c r="B396" t="s">
        <v>70</v>
      </c>
      <c r="D396">
        <v>2.85351934052002E-2</v>
      </c>
      <c r="E396">
        <v>0.114140773620799</v>
      </c>
      <c r="F396">
        <v>0.15326247626971901</v>
      </c>
      <c r="G396">
        <v>0.13208945778227801</v>
      </c>
      <c r="H396">
        <v>0.15326247626971901</v>
      </c>
      <c r="I396">
        <v>0.13208945778227801</v>
      </c>
      <c r="J396">
        <v>0.15326247626971901</v>
      </c>
    </row>
    <row r="397" spans="1:10">
      <c r="A397" t="s">
        <v>115</v>
      </c>
      <c r="B397" t="s">
        <v>71</v>
      </c>
      <c r="D397">
        <v>6.3411540900443703E-3</v>
      </c>
      <c r="E397">
        <v>2.5364616360177599E-2</v>
      </c>
      <c r="F397">
        <v>3.4058328059937602E-2</v>
      </c>
      <c r="G397">
        <v>2.93532128405063E-2</v>
      </c>
      <c r="H397">
        <v>3.4058328059937602E-2</v>
      </c>
      <c r="I397">
        <v>2.93532128405063E-2</v>
      </c>
      <c r="J397">
        <v>3.4058328059937602E-2</v>
      </c>
    </row>
    <row r="398" spans="1:10">
      <c r="A398" t="s">
        <v>115</v>
      </c>
      <c r="B398" t="s">
        <v>72</v>
      </c>
      <c r="D398">
        <v>7.6093849080532294E-2</v>
      </c>
      <c r="E398">
        <v>0.30437539632213101</v>
      </c>
      <c r="F398">
        <v>0.39456069893609502</v>
      </c>
      <c r="G398">
        <v>0.39460848318581898</v>
      </c>
      <c r="H398">
        <v>0.35223855408607602</v>
      </c>
      <c r="I398">
        <v>0.39456069893609502</v>
      </c>
      <c r="J398">
        <v>0.39460848318581898</v>
      </c>
    </row>
    <row r="399" spans="1:10">
      <c r="A399" t="s">
        <v>115</v>
      </c>
      <c r="B399" t="s">
        <v>73</v>
      </c>
      <c r="D399">
        <v>4.22743606002959E-3</v>
      </c>
      <c r="E399">
        <v>1.6909744240118402E-2</v>
      </c>
      <c r="F399">
        <v>2.1137180300147999E-2</v>
      </c>
      <c r="G399">
        <v>2.2705552039958402E-2</v>
      </c>
      <c r="H399">
        <v>1.9568808560337499E-2</v>
      </c>
      <c r="I399">
        <v>2.1137180300147999E-2</v>
      </c>
      <c r="J399">
        <v>2.2705552039958402E-2</v>
      </c>
    </row>
    <row r="400" spans="1:10">
      <c r="A400" t="s">
        <v>115</v>
      </c>
      <c r="B400" t="s">
        <v>108</v>
      </c>
      <c r="F400">
        <v>0.79135940123648696</v>
      </c>
      <c r="G400">
        <v>0.349877665429639</v>
      </c>
      <c r="H400">
        <v>0.55352279152313499</v>
      </c>
      <c r="I400">
        <v>1.3486228248857099</v>
      </c>
      <c r="J400">
        <v>0.660960187197277</v>
      </c>
    </row>
    <row r="401" spans="1:10">
      <c r="A401" t="s">
        <v>115</v>
      </c>
      <c r="B401" t="s">
        <v>75</v>
      </c>
      <c r="H401">
        <v>0.37512269172878199</v>
      </c>
      <c r="I401">
        <v>0.74238066123831703</v>
      </c>
    </row>
    <row r="402" spans="1:10">
      <c r="A402" t="s">
        <v>115</v>
      </c>
      <c r="B402" t="s">
        <v>149</v>
      </c>
      <c r="F402">
        <v>1.0145633349185701</v>
      </c>
      <c r="G402">
        <v>0.44856110952517902</v>
      </c>
      <c r="H402">
        <v>1.1682700961088299</v>
      </c>
      <c r="I402">
        <v>2.6366391852014401</v>
      </c>
      <c r="J402">
        <v>0.84738485538112396</v>
      </c>
    </row>
    <row r="403" spans="1:10">
      <c r="A403" t="s">
        <v>115</v>
      </c>
      <c r="B403" t="s">
        <v>77</v>
      </c>
      <c r="F403">
        <v>1662.09025115443</v>
      </c>
      <c r="G403">
        <v>734.84722099547605</v>
      </c>
      <c r="H403">
        <v>1905.6825470721601</v>
      </c>
      <c r="I403">
        <v>4303.16914075553</v>
      </c>
    </row>
    <row r="404" spans="1:10">
      <c r="A404" t="s">
        <v>115</v>
      </c>
      <c r="B404" t="s">
        <v>78</v>
      </c>
      <c r="F404">
        <v>1846.76694572715</v>
      </c>
      <c r="G404">
        <v>816.49691221719502</v>
      </c>
      <c r="H404">
        <v>2117.4250523024002</v>
      </c>
      <c r="I404">
        <v>4781.2990452839203</v>
      </c>
    </row>
    <row r="405" spans="1:10">
      <c r="A405" t="s">
        <v>115</v>
      </c>
      <c r="B405" t="s">
        <v>117</v>
      </c>
      <c r="C405">
        <v>34.935101282647302</v>
      </c>
      <c r="D405">
        <v>8.1813437009972194</v>
      </c>
      <c r="H405">
        <v>17.619055094435101</v>
      </c>
      <c r="J405">
        <v>30.629233274254702</v>
      </c>
    </row>
    <row r="406" spans="1:10">
      <c r="A406" t="s">
        <v>115</v>
      </c>
      <c r="B406" t="s">
        <v>82</v>
      </c>
      <c r="D406">
        <v>0.250000000000001</v>
      </c>
      <c r="E406">
        <v>2.5</v>
      </c>
      <c r="F406">
        <v>0.750000000000001</v>
      </c>
      <c r="G406">
        <v>0.750000000000001</v>
      </c>
      <c r="H406">
        <v>0.84274958376304099</v>
      </c>
      <c r="I406">
        <v>2.6572504162369599</v>
      </c>
      <c r="J406">
        <v>0.750000000000001</v>
      </c>
    </row>
    <row r="407" spans="1:10">
      <c r="A407" t="s">
        <v>115</v>
      </c>
      <c r="B407" t="s">
        <v>83</v>
      </c>
      <c r="D407">
        <v>24.8133509095729</v>
      </c>
      <c r="E407">
        <v>99.253403638289399</v>
      </c>
      <c r="F407">
        <v>124.066754547862</v>
      </c>
      <c r="G407">
        <v>131.066407329154</v>
      </c>
      <c r="H407">
        <v>113.409992288398</v>
      </c>
      <c r="I407">
        <v>128.06021780397199</v>
      </c>
      <c r="J407">
        <v>120.99301556201701</v>
      </c>
    </row>
    <row r="408" spans="1:10">
      <c r="A408" t="s">
        <v>115</v>
      </c>
      <c r="B408" t="s">
        <v>84</v>
      </c>
      <c r="D408">
        <v>2.00000000000004</v>
      </c>
      <c r="E408">
        <v>8</v>
      </c>
      <c r="F408">
        <v>10.741996670104299</v>
      </c>
      <c r="G408">
        <v>13.258003329895701</v>
      </c>
      <c r="H408">
        <v>10.741996670104299</v>
      </c>
      <c r="I408">
        <v>13.258003329895701</v>
      </c>
      <c r="J408">
        <v>10.741996670104299</v>
      </c>
    </row>
    <row r="409" spans="1:10">
      <c r="A409" t="s">
        <v>115</v>
      </c>
      <c r="B409" t="s">
        <v>85</v>
      </c>
      <c r="F409">
        <v>3.8999999999999998E-3</v>
      </c>
    </row>
    <row r="410" spans="1:10">
      <c r="A410" t="s">
        <v>115</v>
      </c>
      <c r="B410" t="s">
        <v>86</v>
      </c>
      <c r="C410">
        <v>48.840401575056603</v>
      </c>
      <c r="D410">
        <v>4.3795813002821999</v>
      </c>
      <c r="E410">
        <v>20.111699871372199</v>
      </c>
      <c r="F410">
        <v>40.590852343461002</v>
      </c>
      <c r="G410">
        <v>49.289407866522403</v>
      </c>
      <c r="H410">
        <v>43.842290489603599</v>
      </c>
      <c r="I410">
        <v>40.590852343461002</v>
      </c>
      <c r="J410">
        <v>49.289407866522502</v>
      </c>
    </row>
    <row r="411" spans="1:10">
      <c r="A411" t="s">
        <v>115</v>
      </c>
      <c r="B411" t="s">
        <v>89</v>
      </c>
      <c r="D411">
        <v>3.1705770450222298E-3</v>
      </c>
      <c r="E411">
        <v>1.26823081800888E-2</v>
      </c>
      <c r="F411">
        <v>1.7029164029968801E-2</v>
      </c>
      <c r="G411">
        <v>1.46766064202532E-2</v>
      </c>
      <c r="H411">
        <v>1.7029164029968801E-2</v>
      </c>
      <c r="I411">
        <v>1.46766064202532E-2</v>
      </c>
      <c r="J411">
        <v>1.7029164029968801E-2</v>
      </c>
    </row>
    <row r="412" spans="1:10">
      <c r="A412" t="s">
        <v>115</v>
      </c>
      <c r="B412" t="s">
        <v>90</v>
      </c>
      <c r="D412">
        <v>6.3411540900443703E-3</v>
      </c>
      <c r="E412">
        <v>2.5364616360177599E-2</v>
      </c>
      <c r="F412">
        <v>3.4058328059937602E-2</v>
      </c>
      <c r="G412">
        <v>2.93532128405063E-2</v>
      </c>
      <c r="H412">
        <v>3.4058328059937602E-2</v>
      </c>
      <c r="I412">
        <v>2.93532128405063E-2</v>
      </c>
      <c r="J412">
        <v>3.4058328059937602E-2</v>
      </c>
    </row>
    <row r="413" spans="1:10">
      <c r="A413" t="s">
        <v>115</v>
      </c>
      <c r="B413" t="s">
        <v>92</v>
      </c>
      <c r="D413">
        <v>2.8182907066862901E-2</v>
      </c>
      <c r="E413">
        <v>0.112731628267456</v>
      </c>
      <c r="F413">
        <v>0.14796026210103599</v>
      </c>
      <c r="G413">
        <v>0.14432462016634001</v>
      </c>
      <c r="H413">
        <v>0.13045872373558301</v>
      </c>
      <c r="I413">
        <v>0.14796026210103599</v>
      </c>
      <c r="J413">
        <v>0.14432462016634001</v>
      </c>
    </row>
    <row r="414" spans="1:10">
      <c r="A414" t="s">
        <v>115</v>
      </c>
      <c r="B414" t="s">
        <v>94</v>
      </c>
      <c r="D414">
        <v>4.2274360600295701E-3</v>
      </c>
      <c r="E414">
        <v>1.6909744240118402E-2</v>
      </c>
      <c r="F414">
        <v>2.1137180300147999E-2</v>
      </c>
      <c r="G414">
        <v>2.2705552039958402E-2</v>
      </c>
      <c r="H414">
        <v>1.9568808560337499E-2</v>
      </c>
      <c r="I414">
        <v>2.1137180300147999E-2</v>
      </c>
      <c r="J414">
        <v>2.2705552039958402E-2</v>
      </c>
    </row>
    <row r="415" spans="1:10">
      <c r="A415" t="s">
        <v>115</v>
      </c>
      <c r="B415" t="s">
        <v>95</v>
      </c>
      <c r="D415">
        <v>8.3186548645316993E-2</v>
      </c>
      <c r="E415">
        <v>0.33274619458126697</v>
      </c>
      <c r="F415">
        <v>0.44679481427273199</v>
      </c>
      <c r="G415">
        <v>0.385070672180436</v>
      </c>
      <c r="H415">
        <v>0.44679481427273199</v>
      </c>
      <c r="I415">
        <v>0.385070672180436</v>
      </c>
      <c r="J415">
        <v>0.44679481427273199</v>
      </c>
    </row>
    <row r="416" spans="1:10">
      <c r="A416" t="s">
        <v>115</v>
      </c>
      <c r="B416" t="s">
        <v>96</v>
      </c>
      <c r="D416">
        <v>6.3411540900443703E-3</v>
      </c>
      <c r="E416">
        <v>2.5364616360177599E-2</v>
      </c>
      <c r="F416">
        <v>3.4058328059937602E-2</v>
      </c>
      <c r="G416">
        <v>2.93532128405063E-2</v>
      </c>
      <c r="H416">
        <v>3.4058328059937602E-2</v>
      </c>
      <c r="I416">
        <v>2.93532128405063E-2</v>
      </c>
      <c r="J416">
        <v>3.4058328059937602E-2</v>
      </c>
    </row>
    <row r="417" spans="1:10">
      <c r="A417" t="s">
        <v>115</v>
      </c>
      <c r="B417" t="s">
        <v>97</v>
      </c>
      <c r="D417">
        <v>3.1705770450222298E-3</v>
      </c>
      <c r="E417">
        <v>1.26823081800888E-2</v>
      </c>
      <c r="F417">
        <v>1.7029164029968801E-2</v>
      </c>
      <c r="G417">
        <v>1.46766064202532E-2</v>
      </c>
      <c r="H417">
        <v>1.7029164029968801E-2</v>
      </c>
      <c r="I417">
        <v>1.46766064202532E-2</v>
      </c>
      <c r="J417">
        <v>1.7029164029968801E-2</v>
      </c>
    </row>
    <row r="418" spans="1:10">
      <c r="A418" t="s">
        <v>115</v>
      </c>
      <c r="B418" t="s">
        <v>98</v>
      </c>
      <c r="D418">
        <v>2.9592052420208102E-2</v>
      </c>
      <c r="E418">
        <v>0.11836820968082799</v>
      </c>
      <c r="F418">
        <v>0.15500598886775099</v>
      </c>
      <c r="G418">
        <v>0.15189313751299299</v>
      </c>
      <c r="H418">
        <v>0.136981659922363</v>
      </c>
      <c r="I418">
        <v>0.15500598886775099</v>
      </c>
      <c r="J418">
        <v>0.15189313751299299</v>
      </c>
    </row>
    <row r="419" spans="1:10">
      <c r="A419" t="s">
        <v>115</v>
      </c>
      <c r="B419" t="s">
        <v>99</v>
      </c>
      <c r="D419">
        <v>2.1137180300148002E-3</v>
      </c>
      <c r="E419">
        <v>8.4548721200591904E-3</v>
      </c>
      <c r="F419">
        <v>1.0568590150073999E-2</v>
      </c>
      <c r="G419">
        <v>1.1352776019979201E-2</v>
      </c>
      <c r="H419">
        <v>9.7844042801687597E-3</v>
      </c>
      <c r="I419">
        <v>1.0568590150073999E-2</v>
      </c>
      <c r="J419">
        <v>1.1352776019979201E-2</v>
      </c>
    </row>
    <row r="420" spans="1:10">
      <c r="A420" t="s">
        <v>118</v>
      </c>
      <c r="B420" t="s">
        <v>3</v>
      </c>
      <c r="D420">
        <v>8.0321285140565898E-2</v>
      </c>
      <c r="E420">
        <v>0.32128514056224799</v>
      </c>
      <c r="F420">
        <v>0.40160642570281002</v>
      </c>
      <c r="G420">
        <v>0.43140548875920998</v>
      </c>
      <c r="H420">
        <v>0.37180736264641401</v>
      </c>
      <c r="I420">
        <v>0.40160642570281002</v>
      </c>
      <c r="J420">
        <v>0.43140548875920998</v>
      </c>
    </row>
    <row r="421" spans="1:10">
      <c r="A421" t="s">
        <v>118</v>
      </c>
      <c r="B421" t="s">
        <v>4</v>
      </c>
      <c r="D421">
        <v>2.85351934052002E-2</v>
      </c>
      <c r="E421">
        <v>0.114140773620799</v>
      </c>
      <c r="F421">
        <v>0.15326247626971901</v>
      </c>
      <c r="G421">
        <v>0.13208945778227801</v>
      </c>
      <c r="H421">
        <v>0.15326247626971901</v>
      </c>
      <c r="I421">
        <v>0.13208945778227801</v>
      </c>
      <c r="J421">
        <v>0.15326247626971901</v>
      </c>
    </row>
    <row r="422" spans="1:10">
      <c r="A422" t="s">
        <v>118</v>
      </c>
      <c r="B422" t="s">
        <v>5</v>
      </c>
      <c r="D422">
        <v>0.107799619530751</v>
      </c>
      <c r="E422">
        <v>0.43119847812301998</v>
      </c>
      <c r="F422">
        <v>0.57899157701894</v>
      </c>
      <c r="G422">
        <v>0.49900461828860598</v>
      </c>
      <c r="H422">
        <v>0.57899157701894</v>
      </c>
      <c r="I422">
        <v>0.49900461828860598</v>
      </c>
      <c r="J422">
        <v>0.57899157701894</v>
      </c>
    </row>
    <row r="423" spans="1:10">
      <c r="A423" t="s">
        <v>118</v>
      </c>
      <c r="B423" t="s">
        <v>6</v>
      </c>
      <c r="D423">
        <v>6.3411540900443805E-2</v>
      </c>
      <c r="E423">
        <v>0.253646163601776</v>
      </c>
      <c r="F423">
        <v>0.34058328059937598</v>
      </c>
      <c r="G423">
        <v>0.29353212840506299</v>
      </c>
      <c r="H423">
        <v>0.34058328059937598</v>
      </c>
      <c r="I423">
        <v>0.29353212840506299</v>
      </c>
      <c r="J423">
        <v>0.34058328059937598</v>
      </c>
    </row>
    <row r="424" spans="1:10">
      <c r="A424" t="s">
        <v>118</v>
      </c>
      <c r="B424" t="s">
        <v>7</v>
      </c>
      <c r="D424">
        <v>0.23955471006833401</v>
      </c>
      <c r="E424">
        <v>1.04276756147397</v>
      </c>
      <c r="F424">
        <v>1.31755090537589</v>
      </c>
      <c r="G424">
        <v>1.37824239689828</v>
      </c>
      <c r="H424">
        <v>1.19344787295305</v>
      </c>
      <c r="I424">
        <v>1.31755090537589</v>
      </c>
      <c r="J424">
        <v>1.37824239689828</v>
      </c>
    </row>
    <row r="425" spans="1:10">
      <c r="A425" t="s">
        <v>118</v>
      </c>
      <c r="B425" t="s">
        <v>8</v>
      </c>
      <c r="D425">
        <v>4.22743606002959E-2</v>
      </c>
      <c r="E425">
        <v>0.16909744240118399</v>
      </c>
      <c r="F425">
        <v>0.21137180300148001</v>
      </c>
      <c r="G425">
        <v>0.22705552039958399</v>
      </c>
      <c r="H425">
        <v>0.195688085603375</v>
      </c>
      <c r="I425">
        <v>0.21137180300148001</v>
      </c>
      <c r="J425">
        <v>0.22705552039958399</v>
      </c>
    </row>
    <row r="426" spans="1:10">
      <c r="A426" t="s">
        <v>118</v>
      </c>
      <c r="B426" t="s">
        <v>9</v>
      </c>
      <c r="D426">
        <v>2.1137180300148301E-2</v>
      </c>
      <c r="E426">
        <v>8.45487212005918E-2</v>
      </c>
      <c r="F426">
        <v>0.10568590150074</v>
      </c>
      <c r="G426">
        <v>0.11352776019979199</v>
      </c>
      <c r="H426">
        <v>9.7844042801687806E-2</v>
      </c>
      <c r="I426">
        <v>0.10568590150074</v>
      </c>
      <c r="J426">
        <v>0.11352776019979199</v>
      </c>
    </row>
    <row r="427" spans="1:10">
      <c r="A427" t="s">
        <v>118</v>
      </c>
      <c r="B427" t="s">
        <v>10</v>
      </c>
      <c r="D427">
        <v>9.5117311350665906E-3</v>
      </c>
      <c r="E427">
        <v>3.80469245402663E-2</v>
      </c>
      <c r="F427">
        <v>5.10874920899064E-2</v>
      </c>
      <c r="G427">
        <v>4.4029819260759398E-2</v>
      </c>
      <c r="H427">
        <v>5.10874920899064E-2</v>
      </c>
      <c r="I427">
        <v>4.4029819260759398E-2</v>
      </c>
      <c r="J427">
        <v>5.10874920899064E-2</v>
      </c>
    </row>
    <row r="428" spans="1:10">
      <c r="A428" t="s">
        <v>118</v>
      </c>
      <c r="B428" t="s">
        <v>11</v>
      </c>
      <c r="D428">
        <v>3.8046924540266598E-2</v>
      </c>
      <c r="E428">
        <v>0.152187698161065</v>
      </c>
      <c r="F428">
        <v>0.20434996835962599</v>
      </c>
      <c r="G428">
        <v>0.17611927704303801</v>
      </c>
      <c r="H428">
        <v>0.20434996835962599</v>
      </c>
      <c r="I428">
        <v>0.17611927704303801</v>
      </c>
      <c r="J428">
        <v>0.20434996835962599</v>
      </c>
    </row>
    <row r="429" spans="1:10">
      <c r="A429" t="s">
        <v>118</v>
      </c>
      <c r="B429" t="s">
        <v>101</v>
      </c>
      <c r="C429">
        <v>3.17057704502215E-2</v>
      </c>
      <c r="D429">
        <v>1.9023462270133198E-2</v>
      </c>
      <c r="E429">
        <v>7.6093849080532794E-2</v>
      </c>
      <c r="F429">
        <v>0.12026385705048299</v>
      </c>
      <c r="G429">
        <v>0.101676536101071</v>
      </c>
      <c r="H429">
        <v>0.12026385705048299</v>
      </c>
      <c r="I429">
        <v>0.101676536101071</v>
      </c>
      <c r="J429">
        <v>0.12026385705048299</v>
      </c>
    </row>
    <row r="430" spans="1:10">
      <c r="A430" t="s">
        <v>118</v>
      </c>
      <c r="B430" t="s">
        <v>12</v>
      </c>
      <c r="D430">
        <v>9.01853026139635E-2</v>
      </c>
      <c r="E430">
        <v>0.360741210455859</v>
      </c>
      <c r="F430">
        <v>0.45092651306982301</v>
      </c>
      <c r="G430">
        <v>0.48438511018577901</v>
      </c>
      <c r="H430">
        <v>0.41746791595386701</v>
      </c>
      <c r="I430">
        <v>0.45092651306982301</v>
      </c>
      <c r="J430">
        <v>0.48438511018577901</v>
      </c>
    </row>
    <row r="431" spans="1:10">
      <c r="A431" t="s">
        <v>118</v>
      </c>
      <c r="B431" t="s">
        <v>13</v>
      </c>
      <c r="D431">
        <v>1.0568590150073999E-2</v>
      </c>
      <c r="E431">
        <v>4.22743606002959E-2</v>
      </c>
      <c r="F431">
        <v>5.2842950750369898E-2</v>
      </c>
      <c r="G431">
        <v>5.6763880099895997E-2</v>
      </c>
      <c r="H431">
        <v>4.8922021400843799E-2</v>
      </c>
      <c r="I431">
        <v>5.2842950750369898E-2</v>
      </c>
      <c r="J431">
        <v>5.6763880099895997E-2</v>
      </c>
    </row>
    <row r="432" spans="1:10">
      <c r="A432" t="s">
        <v>118</v>
      </c>
      <c r="B432" t="s">
        <v>119</v>
      </c>
      <c r="F432">
        <v>1.6167370021918399</v>
      </c>
      <c r="H432">
        <v>0.29681765702493701</v>
      </c>
    </row>
    <row r="433" spans="1:10">
      <c r="A433" t="s">
        <v>118</v>
      </c>
      <c r="B433" t="s">
        <v>14</v>
      </c>
      <c r="D433">
        <v>0.17121116043120199</v>
      </c>
      <c r="E433">
        <v>0.68484464172479298</v>
      </c>
      <c r="F433">
        <v>0.85605580215599097</v>
      </c>
      <c r="G433">
        <v>0.91957485761831503</v>
      </c>
      <c r="H433">
        <v>0.79253674669367102</v>
      </c>
      <c r="I433">
        <v>0.85605580215599197</v>
      </c>
      <c r="J433">
        <v>0.91957485761831503</v>
      </c>
    </row>
    <row r="434" spans="1:10">
      <c r="A434" t="s">
        <v>118</v>
      </c>
      <c r="B434" t="s">
        <v>15</v>
      </c>
      <c r="D434">
        <v>5.7070386810399498E-2</v>
      </c>
      <c r="E434">
        <v>0.22828154724159799</v>
      </c>
      <c r="F434">
        <v>0.30652495253943801</v>
      </c>
      <c r="G434">
        <v>0.26417891556455703</v>
      </c>
      <c r="H434">
        <v>0.30652495253943801</v>
      </c>
      <c r="I434">
        <v>0.26417891556455703</v>
      </c>
      <c r="J434">
        <v>0.30652495253943801</v>
      </c>
    </row>
    <row r="435" spans="1:10">
      <c r="A435" t="s">
        <v>118</v>
      </c>
      <c r="B435" t="s">
        <v>16</v>
      </c>
      <c r="D435">
        <v>0.22194039315155001</v>
      </c>
      <c r="E435">
        <v>0.88776157260621602</v>
      </c>
      <c r="F435">
        <v>1.19204148209782</v>
      </c>
      <c r="G435">
        <v>1.02736244941772</v>
      </c>
      <c r="H435">
        <v>1.19204148209782</v>
      </c>
      <c r="I435">
        <v>1.02736244941772</v>
      </c>
      <c r="J435">
        <v>1.19204148209782</v>
      </c>
    </row>
    <row r="436" spans="1:10">
      <c r="A436" t="s">
        <v>118</v>
      </c>
      <c r="B436" t="s">
        <v>17</v>
      </c>
      <c r="D436">
        <v>0.120481927710843</v>
      </c>
      <c r="E436">
        <v>0.48192771084337299</v>
      </c>
      <c r="F436">
        <v>0.64710823313881405</v>
      </c>
      <c r="G436">
        <v>0.55771104396961901</v>
      </c>
      <c r="H436">
        <v>0.64710823313881405</v>
      </c>
      <c r="I436">
        <v>0.55771104396961901</v>
      </c>
      <c r="J436">
        <v>0.64710823313881405</v>
      </c>
    </row>
    <row r="437" spans="1:10">
      <c r="A437" t="s">
        <v>118</v>
      </c>
      <c r="B437" t="s">
        <v>18</v>
      </c>
      <c r="C437">
        <v>2.1137180300146202E-2</v>
      </c>
      <c r="D437">
        <v>0.51011061791023904</v>
      </c>
      <c r="E437">
        <v>2.0404424716409499</v>
      </c>
      <c r="F437">
        <v>2.5716902698513402</v>
      </c>
      <c r="G437">
        <v>2.73072534776861</v>
      </c>
      <c r="H437">
        <v>2.37038083133376</v>
      </c>
      <c r="I437">
        <v>2.5716902698513402</v>
      </c>
      <c r="J437">
        <v>2.73072534776861</v>
      </c>
    </row>
    <row r="438" spans="1:10">
      <c r="A438" t="s">
        <v>118</v>
      </c>
      <c r="B438" t="s">
        <v>19</v>
      </c>
      <c r="D438">
        <v>8.2435003170576795E-2</v>
      </c>
      <c r="E438">
        <v>0.32974001268230801</v>
      </c>
      <c r="F438">
        <v>0.41217501585288502</v>
      </c>
      <c r="G438">
        <v>0.442758264779189</v>
      </c>
      <c r="H438">
        <v>0.38159176692658198</v>
      </c>
      <c r="I438">
        <v>0.41217501585288502</v>
      </c>
      <c r="J438">
        <v>0.442758264779189</v>
      </c>
    </row>
    <row r="439" spans="1:10">
      <c r="A439" t="s">
        <v>118</v>
      </c>
      <c r="B439" t="s">
        <v>157</v>
      </c>
      <c r="E439">
        <v>0.83456156492386702</v>
      </c>
    </row>
    <row r="440" spans="1:10">
      <c r="A440" t="s">
        <v>118</v>
      </c>
      <c r="B440" t="s">
        <v>160</v>
      </c>
      <c r="C440">
        <v>0.18443874793203099</v>
      </c>
    </row>
    <row r="441" spans="1:10">
      <c r="A441" t="s">
        <v>118</v>
      </c>
      <c r="B441" t="s">
        <v>161</v>
      </c>
      <c r="J441">
        <v>5.8190355877267903</v>
      </c>
    </row>
    <row r="442" spans="1:10">
      <c r="A442" t="s">
        <v>118</v>
      </c>
      <c r="B442" t="s">
        <v>139</v>
      </c>
      <c r="D442">
        <v>4.7271801431633099E-2</v>
      </c>
      <c r="F442">
        <v>0.81587965613520896</v>
      </c>
      <c r="H442">
        <v>0.37123507631408598</v>
      </c>
      <c r="I442">
        <v>0.52791132543626995</v>
      </c>
      <c r="J442">
        <v>0.496184750049951</v>
      </c>
    </row>
    <row r="443" spans="1:10">
      <c r="A443" t="s">
        <v>118</v>
      </c>
      <c r="B443" t="s">
        <v>140</v>
      </c>
      <c r="D443">
        <v>7.3581798791333794E-2</v>
      </c>
      <c r="E443">
        <v>0.21896441981579501</v>
      </c>
      <c r="F443">
        <v>0.35443935681165201</v>
      </c>
      <c r="G443">
        <v>1.84129894742398</v>
      </c>
      <c r="H443">
        <v>0.84126317851738097</v>
      </c>
      <c r="I443">
        <v>0.24645702963737201</v>
      </c>
      <c r="J443">
        <v>24.906547334583799</v>
      </c>
    </row>
    <row r="444" spans="1:10">
      <c r="A444" t="s">
        <v>118</v>
      </c>
      <c r="B444" t="s">
        <v>20</v>
      </c>
      <c r="F444">
        <v>0.79644895370957502</v>
      </c>
      <c r="G444">
        <v>0.29866835764109001</v>
      </c>
      <c r="H444">
        <v>0.29866835764109101</v>
      </c>
      <c r="I444">
        <v>0.29866835764109001</v>
      </c>
      <c r="J444">
        <v>0.29866835764109101</v>
      </c>
    </row>
    <row r="445" spans="1:10">
      <c r="A445" t="s">
        <v>118</v>
      </c>
      <c r="B445" t="s">
        <v>142</v>
      </c>
      <c r="J445">
        <v>346.60196859405801</v>
      </c>
    </row>
    <row r="446" spans="1:10">
      <c r="A446" t="s">
        <v>118</v>
      </c>
      <c r="B446" t="s">
        <v>120</v>
      </c>
      <c r="I446">
        <v>6.7408898251526299</v>
      </c>
    </row>
    <row r="447" spans="1:10">
      <c r="A447" t="s">
        <v>118</v>
      </c>
      <c r="B447" t="s">
        <v>126</v>
      </c>
      <c r="G447">
        <v>38.014910541989998</v>
      </c>
    </row>
    <row r="448" spans="1:10">
      <c r="A448" t="s">
        <v>118</v>
      </c>
      <c r="B448" t="s">
        <v>127</v>
      </c>
      <c r="F448">
        <v>40.475784989494599</v>
      </c>
      <c r="H448">
        <v>18.447104450171398</v>
      </c>
    </row>
    <row r="449" spans="1:10">
      <c r="A449" t="s">
        <v>118</v>
      </c>
      <c r="B449" t="s">
        <v>21</v>
      </c>
      <c r="D449">
        <v>0.35299091101246899</v>
      </c>
      <c r="E449">
        <v>1.41196364404988</v>
      </c>
      <c r="F449">
        <v>1.76495455506236</v>
      </c>
      <c r="G449">
        <v>1.89591359533653</v>
      </c>
      <c r="H449">
        <v>1.6339955147881799</v>
      </c>
      <c r="I449">
        <v>1.76495455506236</v>
      </c>
      <c r="J449">
        <v>1.89591359533653</v>
      </c>
    </row>
    <row r="450" spans="1:10">
      <c r="A450" t="s">
        <v>118</v>
      </c>
      <c r="B450" t="s">
        <v>22</v>
      </c>
      <c r="D450">
        <v>7.9264426125554399E-2</v>
      </c>
      <c r="E450">
        <v>0.31705770450221998</v>
      </c>
      <c r="F450">
        <v>0.42572910074921999</v>
      </c>
      <c r="G450">
        <v>0.366915160506328</v>
      </c>
      <c r="H450">
        <v>0.42572910074921999</v>
      </c>
      <c r="I450">
        <v>0.366915160506328</v>
      </c>
      <c r="J450">
        <v>0.42572910074921999</v>
      </c>
    </row>
    <row r="451" spans="1:10">
      <c r="A451" t="s">
        <v>118</v>
      </c>
      <c r="B451" t="s">
        <v>23</v>
      </c>
      <c r="D451">
        <v>0.310716550412175</v>
      </c>
      <c r="E451">
        <v>1.2428662016487</v>
      </c>
      <c r="F451">
        <v>1.6688580749369399</v>
      </c>
      <c r="G451">
        <v>1.4383074291848099</v>
      </c>
      <c r="H451">
        <v>1.6688580749369399</v>
      </c>
      <c r="I451">
        <v>1.4383074291848099</v>
      </c>
      <c r="J451">
        <v>1.6688580749369399</v>
      </c>
    </row>
    <row r="452" spans="1:10">
      <c r="A452" t="s">
        <v>118</v>
      </c>
      <c r="B452" t="s">
        <v>24</v>
      </c>
      <c r="D452">
        <v>0.114140773620795</v>
      </c>
      <c r="E452">
        <v>0.45656309448319798</v>
      </c>
      <c r="F452">
        <v>0.61304990507887702</v>
      </c>
      <c r="G452">
        <v>0.52835783112911205</v>
      </c>
      <c r="H452">
        <v>0.61304990507887702</v>
      </c>
      <c r="I452">
        <v>0.52835783112911205</v>
      </c>
      <c r="J452">
        <v>0.61304990507887702</v>
      </c>
    </row>
    <row r="453" spans="1:10">
      <c r="A453" t="s">
        <v>118</v>
      </c>
      <c r="B453" t="s">
        <v>25</v>
      </c>
      <c r="C453">
        <v>2.11371803001589E-2</v>
      </c>
      <c r="D453">
        <v>0.56788557739730805</v>
      </c>
      <c r="E453">
        <v>2.27154230958923</v>
      </c>
      <c r="F453">
        <v>2.8746565208201198</v>
      </c>
      <c r="G453">
        <v>3.0269431054479501</v>
      </c>
      <c r="H453">
        <v>2.63782121499171</v>
      </c>
      <c r="I453">
        <v>2.8746565208201198</v>
      </c>
      <c r="J453">
        <v>3.0269431054479501</v>
      </c>
    </row>
    <row r="454" spans="1:10">
      <c r="A454" t="s">
        <v>118</v>
      </c>
      <c r="B454" t="s">
        <v>26</v>
      </c>
      <c r="D454">
        <v>0.19868949482139001</v>
      </c>
      <c r="E454">
        <v>0.79475797928556402</v>
      </c>
      <c r="F454">
        <v>0.993447474106955</v>
      </c>
      <c r="G454">
        <v>1.06716094587804</v>
      </c>
      <c r="H454">
        <v>0.919734002335864</v>
      </c>
      <c r="I454">
        <v>0.993447474106955</v>
      </c>
      <c r="J454">
        <v>1.06716094587804</v>
      </c>
    </row>
    <row r="455" spans="1:10">
      <c r="A455" t="s">
        <v>118</v>
      </c>
      <c r="B455" t="s">
        <v>27</v>
      </c>
      <c r="D455">
        <v>1.6909744240118901E-2</v>
      </c>
      <c r="E455">
        <v>6.7638976960473302E-2</v>
      </c>
      <c r="F455">
        <v>8.4548721200591703E-2</v>
      </c>
      <c r="G455">
        <v>9.0822208159833606E-2</v>
      </c>
      <c r="H455">
        <v>7.82752342413503E-2</v>
      </c>
      <c r="I455">
        <v>8.4548721200591606E-2</v>
      </c>
      <c r="J455">
        <v>9.0822208159833703E-2</v>
      </c>
    </row>
    <row r="456" spans="1:10">
      <c r="A456" t="s">
        <v>118</v>
      </c>
      <c r="B456" t="s">
        <v>28</v>
      </c>
      <c r="D456">
        <v>6.3411540900443703E-3</v>
      </c>
      <c r="E456">
        <v>2.5364616360177599E-2</v>
      </c>
      <c r="F456">
        <v>3.4058328059937602E-2</v>
      </c>
      <c r="G456">
        <v>2.93532128405063E-2</v>
      </c>
      <c r="H456">
        <v>3.4058328059937602E-2</v>
      </c>
      <c r="I456">
        <v>2.93532128405063E-2</v>
      </c>
      <c r="J456">
        <v>3.4058328059937602E-2</v>
      </c>
    </row>
    <row r="457" spans="1:10">
      <c r="A457" t="s">
        <v>118</v>
      </c>
      <c r="B457" t="s">
        <v>29</v>
      </c>
      <c r="D457">
        <v>3.8046924540266598E-2</v>
      </c>
      <c r="E457">
        <v>0.152187698161065</v>
      </c>
      <c r="F457">
        <v>0.20434996835962599</v>
      </c>
      <c r="G457">
        <v>0.17611927704303801</v>
      </c>
      <c r="H457">
        <v>0.20434996835962599</v>
      </c>
      <c r="I457">
        <v>0.17611927704303801</v>
      </c>
      <c r="J457">
        <v>0.20434996835962599</v>
      </c>
    </row>
    <row r="458" spans="1:10">
      <c r="A458" t="s">
        <v>118</v>
      </c>
      <c r="B458" t="s">
        <v>30</v>
      </c>
      <c r="D458">
        <v>1.9023462270132799E-2</v>
      </c>
      <c r="E458">
        <v>7.6093849080532794E-2</v>
      </c>
      <c r="F458">
        <v>0.10217498417981299</v>
      </c>
      <c r="G458">
        <v>8.8059638521518796E-2</v>
      </c>
      <c r="H458">
        <v>0.10217498417981299</v>
      </c>
      <c r="I458">
        <v>8.8059638521518796E-2</v>
      </c>
      <c r="J458">
        <v>0.10217498417981299</v>
      </c>
    </row>
    <row r="459" spans="1:10">
      <c r="A459" t="s">
        <v>118</v>
      </c>
      <c r="B459" t="s">
        <v>31</v>
      </c>
      <c r="D459">
        <v>8.3139575847248501E-2</v>
      </c>
      <c r="E459">
        <v>0.332558303388995</v>
      </c>
      <c r="F459">
        <v>0.41569787923624302</v>
      </c>
      <c r="G459">
        <v>0.44654252345251499</v>
      </c>
      <c r="H459">
        <v>0.38485323501997198</v>
      </c>
      <c r="I459">
        <v>0.41569787923624302</v>
      </c>
      <c r="J459">
        <v>0.44654252345251499</v>
      </c>
    </row>
    <row r="460" spans="1:10">
      <c r="A460" t="s">
        <v>118</v>
      </c>
      <c r="B460" t="s">
        <v>32</v>
      </c>
      <c r="D460">
        <v>1.26823081800888E-2</v>
      </c>
      <c r="E460">
        <v>5.0729232720355101E-2</v>
      </c>
      <c r="F460">
        <v>6.3411540900443902E-2</v>
      </c>
      <c r="G460">
        <v>6.8116656119875205E-2</v>
      </c>
      <c r="H460">
        <v>5.87064256810126E-2</v>
      </c>
      <c r="I460">
        <v>6.3411540900443902E-2</v>
      </c>
      <c r="J460">
        <v>6.8116656119875205E-2</v>
      </c>
    </row>
    <row r="461" spans="1:10">
      <c r="A461" t="s">
        <v>118</v>
      </c>
      <c r="B461" t="s">
        <v>33</v>
      </c>
      <c r="D461">
        <v>0.52420207144367403</v>
      </c>
      <c r="E461">
        <v>2.0968082857746801</v>
      </c>
      <c r="F461">
        <v>2.6210103572183501</v>
      </c>
      <c r="G461">
        <v>2.8154884529548401</v>
      </c>
      <c r="H461">
        <v>2.4265322614818499</v>
      </c>
      <c r="I461">
        <v>2.6210103572183501</v>
      </c>
      <c r="J461">
        <v>2.8154884529548401</v>
      </c>
    </row>
    <row r="462" spans="1:10">
      <c r="A462" t="s">
        <v>118</v>
      </c>
      <c r="B462" t="s">
        <v>34</v>
      </c>
      <c r="D462">
        <v>0.15852885225110699</v>
      </c>
      <c r="E462">
        <v>0.63411540900443997</v>
      </c>
      <c r="F462">
        <v>0.85145820149844098</v>
      </c>
      <c r="G462">
        <v>0.73383032101265699</v>
      </c>
      <c r="H462">
        <v>0.85145820149844098</v>
      </c>
      <c r="I462">
        <v>0.73383032101265699</v>
      </c>
      <c r="J462">
        <v>0.85145820149844098</v>
      </c>
    </row>
    <row r="463" spans="1:10">
      <c r="A463" t="s">
        <v>118</v>
      </c>
      <c r="B463" t="s">
        <v>35</v>
      </c>
      <c r="D463">
        <v>0.82117945466075004</v>
      </c>
      <c r="E463">
        <v>3.28471781864299</v>
      </c>
      <c r="F463">
        <v>4.4105534837619196</v>
      </c>
      <c r="G463">
        <v>3.80124106284556</v>
      </c>
      <c r="H463">
        <v>4.4105534837619196</v>
      </c>
      <c r="I463">
        <v>3.80124106284556</v>
      </c>
      <c r="J463">
        <v>4.4105534837619196</v>
      </c>
    </row>
    <row r="464" spans="1:10">
      <c r="A464" t="s">
        <v>118</v>
      </c>
      <c r="B464" t="s">
        <v>36</v>
      </c>
      <c r="D464">
        <v>0.31705770450222198</v>
      </c>
      <c r="E464">
        <v>1.2682308180088799</v>
      </c>
      <c r="F464">
        <v>1.70291640299688</v>
      </c>
      <c r="G464">
        <v>1.46766064202531</v>
      </c>
      <c r="H464">
        <v>1.70291640299688</v>
      </c>
      <c r="I464">
        <v>1.46766064202531</v>
      </c>
      <c r="J464">
        <v>1.70291640299688</v>
      </c>
    </row>
    <row r="465" spans="1:10">
      <c r="A465" t="s">
        <v>118</v>
      </c>
      <c r="B465" t="s">
        <v>37</v>
      </c>
      <c r="D465">
        <v>1.5542873247375499</v>
      </c>
      <c r="E465">
        <v>6.2171492989501802</v>
      </c>
      <c r="F465">
        <v>7.8066652575213098</v>
      </c>
      <c r="G465">
        <v>8.3128459995244697</v>
      </c>
      <c r="H465">
        <v>7.1947986140174196</v>
      </c>
      <c r="I465">
        <v>7.8066652575213098</v>
      </c>
      <c r="J465">
        <v>8.3128459995244697</v>
      </c>
    </row>
    <row r="466" spans="1:10">
      <c r="A466" t="s">
        <v>118</v>
      </c>
      <c r="B466" t="s">
        <v>38</v>
      </c>
      <c r="D466">
        <v>0.103572183470725</v>
      </c>
      <c r="E466">
        <v>0.4142887338829</v>
      </c>
      <c r="F466">
        <v>0.51786091735362505</v>
      </c>
      <c r="G466">
        <v>0.55628602497898105</v>
      </c>
      <c r="H466">
        <v>0.47943580972826899</v>
      </c>
      <c r="I466">
        <v>0.51786091735362505</v>
      </c>
      <c r="J466">
        <v>0.55628602497898105</v>
      </c>
    </row>
    <row r="467" spans="1:10">
      <c r="A467" t="s">
        <v>118</v>
      </c>
      <c r="B467" t="s">
        <v>39</v>
      </c>
      <c r="D467">
        <v>1.4796026210103201E-2</v>
      </c>
      <c r="E467">
        <v>5.9184104840414399E-2</v>
      </c>
      <c r="F467">
        <v>7.3980131050517997E-2</v>
      </c>
      <c r="G467">
        <v>7.9469432139854398E-2</v>
      </c>
      <c r="H467">
        <v>6.8490829961181193E-2</v>
      </c>
      <c r="I467">
        <v>7.3980131050517997E-2</v>
      </c>
      <c r="J467">
        <v>7.9469432139854398E-2</v>
      </c>
    </row>
    <row r="468" spans="1:10">
      <c r="A468" t="s">
        <v>118</v>
      </c>
      <c r="B468" t="s">
        <v>40</v>
      </c>
      <c r="D468">
        <v>6.3411540900443703E-3</v>
      </c>
      <c r="E468">
        <v>2.5364616360177599E-2</v>
      </c>
      <c r="F468">
        <v>3.4058328059937602E-2</v>
      </c>
      <c r="G468">
        <v>2.93532128405063E-2</v>
      </c>
      <c r="H468">
        <v>3.4058328059937602E-2</v>
      </c>
      <c r="I468">
        <v>2.93532128405063E-2</v>
      </c>
      <c r="J468">
        <v>3.4058328059937602E-2</v>
      </c>
    </row>
    <row r="469" spans="1:10">
      <c r="A469" t="s">
        <v>118</v>
      </c>
      <c r="B469" t="s">
        <v>41</v>
      </c>
      <c r="D469">
        <v>2.85351934052002E-2</v>
      </c>
      <c r="E469">
        <v>0.114140773620799</v>
      </c>
      <c r="F469">
        <v>0.15326247626971901</v>
      </c>
      <c r="G469">
        <v>0.13208945778227801</v>
      </c>
      <c r="H469">
        <v>0.15326247626971901</v>
      </c>
      <c r="I469">
        <v>0.13208945778227801</v>
      </c>
      <c r="J469">
        <v>0.15326247626971901</v>
      </c>
    </row>
    <row r="470" spans="1:10">
      <c r="A470" t="s">
        <v>118</v>
      </c>
      <c r="B470" t="s">
        <v>102</v>
      </c>
      <c r="D470">
        <v>1.5852885225110702E-2</v>
      </c>
      <c r="E470">
        <v>6.3411540900443999E-2</v>
      </c>
      <c r="F470">
        <v>8.5145820149843995E-2</v>
      </c>
      <c r="G470">
        <v>7.3383032101265705E-2</v>
      </c>
      <c r="H470">
        <v>8.5145820149843995E-2</v>
      </c>
      <c r="I470">
        <v>7.3383032101265705E-2</v>
      </c>
      <c r="J470">
        <v>8.5145820149843995E-2</v>
      </c>
    </row>
    <row r="471" spans="1:10">
      <c r="A471" t="s">
        <v>118</v>
      </c>
      <c r="B471" t="s">
        <v>42</v>
      </c>
      <c r="D471">
        <v>6.6229831607129197E-2</v>
      </c>
      <c r="E471">
        <v>0.26491932642852201</v>
      </c>
      <c r="F471">
        <v>0.33114915803565198</v>
      </c>
      <c r="G471">
        <v>0.355720315292681</v>
      </c>
      <c r="H471">
        <v>0.30657800077862102</v>
      </c>
      <c r="I471">
        <v>0.33114915803565198</v>
      </c>
      <c r="J471">
        <v>0.355720315292681</v>
      </c>
    </row>
    <row r="472" spans="1:10">
      <c r="A472" t="s">
        <v>118</v>
      </c>
      <c r="B472" t="s">
        <v>43</v>
      </c>
      <c r="D472">
        <v>8.4548721200591904E-3</v>
      </c>
      <c r="E472">
        <v>3.3819488480236699E-2</v>
      </c>
      <c r="F472">
        <v>4.22743606002959E-2</v>
      </c>
      <c r="G472">
        <v>4.5411104079916803E-2</v>
      </c>
      <c r="H472">
        <v>3.9137617120675101E-2</v>
      </c>
      <c r="I472">
        <v>4.22743606002959E-2</v>
      </c>
      <c r="J472">
        <v>4.5411104079916803E-2</v>
      </c>
    </row>
    <row r="473" spans="1:10">
      <c r="A473" t="s">
        <v>118</v>
      </c>
      <c r="B473" t="s">
        <v>44</v>
      </c>
      <c r="D473">
        <v>1.09785241234075</v>
      </c>
      <c r="E473">
        <v>4.3914096493629904</v>
      </c>
      <c r="F473">
        <v>5.48926206170374</v>
      </c>
      <c r="H473">
        <v>0.40730141711141299</v>
      </c>
      <c r="I473">
        <v>5.0819606445923204</v>
      </c>
      <c r="J473">
        <v>5.48926206170374</v>
      </c>
    </row>
    <row r="474" spans="1:10">
      <c r="A474" t="s">
        <v>118</v>
      </c>
      <c r="B474" t="s">
        <v>45</v>
      </c>
      <c r="D474">
        <v>0.132430629475905</v>
      </c>
      <c r="E474">
        <v>0.52972251790362301</v>
      </c>
      <c r="F474">
        <v>0.66215314737952902</v>
      </c>
      <c r="H474">
        <v>4.91315430454701E-2</v>
      </c>
      <c r="I474">
        <v>0.61302160433405795</v>
      </c>
      <c r="J474">
        <v>0.66215314737952902</v>
      </c>
    </row>
    <row r="475" spans="1:10">
      <c r="A475" t="s">
        <v>118</v>
      </c>
      <c r="B475" t="s">
        <v>46</v>
      </c>
      <c r="D475">
        <v>0.45060082825912101</v>
      </c>
      <c r="E475">
        <v>1.80240331303648</v>
      </c>
      <c r="F475">
        <v>2.2530041412955999</v>
      </c>
      <c r="H475">
        <v>0.16717215705725699</v>
      </c>
      <c r="I475">
        <v>2.0858319842383399</v>
      </c>
      <c r="J475">
        <v>2.2530041412955999</v>
      </c>
    </row>
    <row r="476" spans="1:10">
      <c r="A476" t="s">
        <v>118</v>
      </c>
      <c r="B476" t="s">
        <v>47</v>
      </c>
      <c r="D476">
        <v>7.6923864932154501E-2</v>
      </c>
      <c r="E476">
        <v>0.307695459728623</v>
      </c>
      <c r="F476">
        <v>0.38461932466077903</v>
      </c>
      <c r="H476">
        <v>2.85386258156064E-2</v>
      </c>
      <c r="I476">
        <v>0.35608069884517102</v>
      </c>
      <c r="J476">
        <v>0.38461932466077903</v>
      </c>
    </row>
    <row r="477" spans="1:10">
      <c r="A477" t="s">
        <v>118</v>
      </c>
      <c r="B477" t="s">
        <v>48</v>
      </c>
      <c r="D477">
        <v>1.2642986657777899</v>
      </c>
      <c r="E477">
        <v>5.05719466311115</v>
      </c>
      <c r="F477">
        <v>6.3214933288889403</v>
      </c>
      <c r="H477">
        <v>0.46905270001222599</v>
      </c>
      <c r="I477">
        <v>5.8524406288767201</v>
      </c>
      <c r="J477">
        <v>6.3214933288889403</v>
      </c>
    </row>
    <row r="478" spans="1:10">
      <c r="A478" t="s">
        <v>118</v>
      </c>
      <c r="B478" t="s">
        <v>49</v>
      </c>
      <c r="D478">
        <v>0.87227142484368003</v>
      </c>
      <c r="E478">
        <v>3.4890856993746202</v>
      </c>
      <c r="F478">
        <v>4.3613571242182703</v>
      </c>
      <c r="H478">
        <v>0.32361124633058003</v>
      </c>
      <c r="I478">
        <v>4.03774587788772</v>
      </c>
      <c r="J478">
        <v>4.3613571242182703</v>
      </c>
    </row>
    <row r="479" spans="1:10">
      <c r="A479" t="s">
        <v>118</v>
      </c>
      <c r="B479" t="s">
        <v>50</v>
      </c>
      <c r="D479">
        <v>0.28002780820793499</v>
      </c>
      <c r="E479">
        <v>1.12011123283176</v>
      </c>
      <c r="F479">
        <v>1.4001390410396899</v>
      </c>
      <c r="H479">
        <v>0.10388985061344901</v>
      </c>
      <c r="I479">
        <v>1.2962491904262401</v>
      </c>
      <c r="J479">
        <v>1.4001390410396899</v>
      </c>
    </row>
    <row r="480" spans="1:10">
      <c r="A480" t="s">
        <v>118</v>
      </c>
      <c r="B480" t="s">
        <v>51</v>
      </c>
      <c r="D480">
        <v>2.34864493353157</v>
      </c>
      <c r="E480">
        <v>9.3945797341262001</v>
      </c>
      <c r="F480">
        <v>11.743224667657801</v>
      </c>
      <c r="H480">
        <v>0.871343359968901</v>
      </c>
      <c r="I480">
        <v>10.8718813076889</v>
      </c>
      <c r="J480">
        <v>11.743224667657801</v>
      </c>
    </row>
    <row r="481" spans="1:10">
      <c r="A481" t="s">
        <v>118</v>
      </c>
      <c r="B481" t="s">
        <v>52</v>
      </c>
      <c r="C481">
        <v>0.230442383975864</v>
      </c>
      <c r="D481">
        <v>0.66219031337422896</v>
      </c>
      <c r="E481">
        <v>2.6487612534969198</v>
      </c>
      <c r="F481">
        <v>3.3109515668711502</v>
      </c>
      <c r="G481">
        <v>3.3109515668711502</v>
      </c>
      <c r="H481">
        <v>0.37714419558325102</v>
      </c>
      <c r="I481">
        <v>3.1642497552637598</v>
      </c>
      <c r="J481">
        <v>3.3109515668711502</v>
      </c>
    </row>
    <row r="482" spans="1:10">
      <c r="A482" t="s">
        <v>118</v>
      </c>
      <c r="B482" t="s">
        <v>53</v>
      </c>
      <c r="C482">
        <v>3.5924149555828198E-3</v>
      </c>
      <c r="D482">
        <v>1.0323024541599999E-2</v>
      </c>
      <c r="E482">
        <v>4.1292098166400101E-2</v>
      </c>
      <c r="F482">
        <v>5.1615122708000102E-2</v>
      </c>
      <c r="G482">
        <v>5.1615122708000102E-2</v>
      </c>
      <c r="H482">
        <v>5.87938045618565E-3</v>
      </c>
      <c r="I482">
        <v>4.9328157207397298E-2</v>
      </c>
      <c r="J482">
        <v>5.1615122708000102E-2</v>
      </c>
    </row>
    <row r="483" spans="1:10">
      <c r="A483" t="s">
        <v>118</v>
      </c>
      <c r="B483" t="s">
        <v>54</v>
      </c>
      <c r="C483">
        <v>0.122974531517205</v>
      </c>
      <c r="D483">
        <v>0.35337485299993898</v>
      </c>
      <c r="E483">
        <v>1.4134994119997599</v>
      </c>
      <c r="F483">
        <v>1.7668742649997</v>
      </c>
      <c r="G483">
        <v>1.7668742649997</v>
      </c>
      <c r="H483">
        <v>0.201261286947721</v>
      </c>
      <c r="I483">
        <v>1.68858750956918</v>
      </c>
      <c r="J483">
        <v>1.7668742649997</v>
      </c>
    </row>
    <row r="484" spans="1:10">
      <c r="A484" t="s">
        <v>118</v>
      </c>
      <c r="B484" t="s">
        <v>55</v>
      </c>
      <c r="C484">
        <v>0.42625596687928702</v>
      </c>
      <c r="D484">
        <v>1.224872644587</v>
      </c>
      <c r="E484">
        <v>4.8994905783479901</v>
      </c>
      <c r="F484">
        <v>6.1243632229349796</v>
      </c>
      <c r="G484">
        <v>6.1243632229349796</v>
      </c>
      <c r="H484">
        <v>0.69761456624270402</v>
      </c>
      <c r="I484">
        <v>5.8530046235715698</v>
      </c>
      <c r="J484">
        <v>6.1243632229349796</v>
      </c>
    </row>
    <row r="485" spans="1:10">
      <c r="A485" t="s">
        <v>118</v>
      </c>
      <c r="B485" t="s">
        <v>144</v>
      </c>
      <c r="G485">
        <v>0.49447675149702403</v>
      </c>
      <c r="H485">
        <v>0.75406404569415397</v>
      </c>
      <c r="I485">
        <v>0.56764249226876995</v>
      </c>
    </row>
    <row r="486" spans="1:10">
      <c r="A486" t="s">
        <v>118</v>
      </c>
      <c r="B486" t="s">
        <v>56</v>
      </c>
      <c r="C486">
        <v>0.945248840913962</v>
      </c>
    </row>
    <row r="487" spans="1:10">
      <c r="A487" t="s">
        <v>118</v>
      </c>
      <c r="B487" t="s">
        <v>103</v>
      </c>
      <c r="C487">
        <v>7.13916120294481E-3</v>
      </c>
      <c r="F487">
        <v>3.7144228602198999E-3</v>
      </c>
      <c r="G487">
        <v>1.5140586068145201E-3</v>
      </c>
      <c r="H487">
        <v>1.48489398048648E-2</v>
      </c>
      <c r="I487">
        <v>3.0661051765651301E-3</v>
      </c>
      <c r="J487">
        <v>3.7144228602198999E-3</v>
      </c>
    </row>
    <row r="488" spans="1:10">
      <c r="A488" t="s">
        <v>118</v>
      </c>
      <c r="B488" t="s">
        <v>58</v>
      </c>
      <c r="C488">
        <v>2.35775850635827E-2</v>
      </c>
    </row>
    <row r="489" spans="1:10">
      <c r="A489" t="s">
        <v>118</v>
      </c>
      <c r="B489" t="s">
        <v>145</v>
      </c>
      <c r="F489">
        <v>0.222049061050446</v>
      </c>
      <c r="G489">
        <v>0.349315199155948</v>
      </c>
      <c r="H489">
        <v>0.54818267640819296</v>
      </c>
      <c r="I489">
        <v>0.17210913073506401</v>
      </c>
      <c r="J489">
        <v>0.222049061050446</v>
      </c>
    </row>
    <row r="490" spans="1:10">
      <c r="A490" t="s">
        <v>118</v>
      </c>
      <c r="B490" t="s">
        <v>59</v>
      </c>
      <c r="C490">
        <v>0.73382755185345805</v>
      </c>
    </row>
    <row r="491" spans="1:10">
      <c r="A491" t="s">
        <v>118</v>
      </c>
      <c r="B491" t="s">
        <v>116</v>
      </c>
      <c r="C491">
        <v>0.42678056033676498</v>
      </c>
    </row>
    <row r="492" spans="1:10">
      <c r="A492" t="s">
        <v>118</v>
      </c>
      <c r="B492" t="s">
        <v>104</v>
      </c>
      <c r="F492">
        <v>1.4902411303547001</v>
      </c>
      <c r="G492">
        <v>0.48650760766955398</v>
      </c>
      <c r="H492">
        <v>0.88665145126987299</v>
      </c>
      <c r="I492">
        <v>3.9086642267257297E-2</v>
      </c>
      <c r="J492">
        <v>1.4902411303547001</v>
      </c>
    </row>
    <row r="493" spans="1:10">
      <c r="A493" t="s">
        <v>118</v>
      </c>
      <c r="B493" t="s">
        <v>60</v>
      </c>
      <c r="E493">
        <v>3.4968273160300899E-2</v>
      </c>
    </row>
    <row r="494" spans="1:10">
      <c r="A494" t="s">
        <v>118</v>
      </c>
      <c r="B494" t="s">
        <v>61</v>
      </c>
      <c r="C494">
        <v>2.5677632722710002</v>
      </c>
    </row>
    <row r="495" spans="1:10">
      <c r="A495" t="s">
        <v>118</v>
      </c>
      <c r="B495" t="s">
        <v>62</v>
      </c>
      <c r="C495">
        <v>2.1234048309714901E-2</v>
      </c>
      <c r="D495">
        <v>0.17297749209117699</v>
      </c>
      <c r="E495">
        <v>0.90059190397760303</v>
      </c>
    </row>
    <row r="496" spans="1:10">
      <c r="A496" t="s">
        <v>118</v>
      </c>
      <c r="B496" t="s">
        <v>105</v>
      </c>
      <c r="F496">
        <v>1.14315383980035</v>
      </c>
      <c r="G496">
        <v>1.4843172548533301</v>
      </c>
      <c r="H496">
        <v>0.131778147271437</v>
      </c>
      <c r="I496">
        <v>1.7593385906488199</v>
      </c>
      <c r="J496">
        <v>1.14315383980035</v>
      </c>
    </row>
    <row r="497" spans="1:10">
      <c r="A497" t="s">
        <v>118</v>
      </c>
      <c r="B497" t="s">
        <v>146</v>
      </c>
      <c r="C497">
        <v>1.89297821500151E-4</v>
      </c>
      <c r="D497">
        <v>1.4429236341438501E-3</v>
      </c>
      <c r="E497">
        <v>5.7716945365753796E-3</v>
      </c>
    </row>
    <row r="498" spans="1:10">
      <c r="A498" t="s">
        <v>118</v>
      </c>
      <c r="B498" t="s">
        <v>106</v>
      </c>
      <c r="F498">
        <v>1.1066284312379399E-2</v>
      </c>
      <c r="G498">
        <v>1.09241265735949E-2</v>
      </c>
      <c r="H498">
        <v>9.8043261526167391E-4</v>
      </c>
      <c r="I498">
        <v>1.03032660491341E-2</v>
      </c>
      <c r="J498">
        <v>1.1066284312379399E-2</v>
      </c>
    </row>
    <row r="499" spans="1:10">
      <c r="A499" t="s">
        <v>118</v>
      </c>
      <c r="B499" t="s">
        <v>65</v>
      </c>
      <c r="C499">
        <v>1.03442878528783E-2</v>
      </c>
      <c r="D499">
        <v>8.3178692508559304E-2</v>
      </c>
      <c r="E499">
        <v>0.43307311042569702</v>
      </c>
    </row>
    <row r="500" spans="1:10">
      <c r="A500" t="s">
        <v>118</v>
      </c>
      <c r="B500" t="s">
        <v>107</v>
      </c>
      <c r="F500">
        <v>0.53865968098251404</v>
      </c>
      <c r="G500">
        <v>0.69943986425927995</v>
      </c>
      <c r="H500">
        <v>6.2225546619370901E-2</v>
      </c>
      <c r="I500">
        <v>0.82915112934455903</v>
      </c>
      <c r="J500">
        <v>0.53865968098251404</v>
      </c>
    </row>
    <row r="501" spans="1:10">
      <c r="A501" t="s">
        <v>118</v>
      </c>
      <c r="B501" t="s">
        <v>66</v>
      </c>
      <c r="C501">
        <v>0.90315341351401401</v>
      </c>
    </row>
    <row r="502" spans="1:10">
      <c r="A502" t="s">
        <v>118</v>
      </c>
      <c r="B502" t="s">
        <v>67</v>
      </c>
      <c r="F502">
        <v>3.9987995972004899</v>
      </c>
      <c r="G502">
        <v>1.6218140462264701</v>
      </c>
      <c r="J502">
        <v>3.9987995972004899</v>
      </c>
    </row>
    <row r="503" spans="1:10">
      <c r="A503" t="s">
        <v>118</v>
      </c>
      <c r="B503" t="s">
        <v>68</v>
      </c>
      <c r="D503">
        <v>0.13316423589093401</v>
      </c>
      <c r="E503">
        <v>0.53265694356372795</v>
      </c>
      <c r="F503">
        <v>0.66582117945466002</v>
      </c>
      <c r="G503">
        <v>0.71522488925868899</v>
      </c>
      <c r="H503">
        <v>0.61641746965063304</v>
      </c>
      <c r="I503">
        <v>0.66582117945466002</v>
      </c>
      <c r="J503">
        <v>0.71522488925868899</v>
      </c>
    </row>
    <row r="504" spans="1:10">
      <c r="A504" t="s">
        <v>118</v>
      </c>
      <c r="B504" t="s">
        <v>69</v>
      </c>
      <c r="D504">
        <v>6.6582117945465702E-2</v>
      </c>
      <c r="E504">
        <v>0.26632847178186497</v>
      </c>
      <c r="F504">
        <v>0.35761244462934499</v>
      </c>
      <c r="G504">
        <v>0.30820873482531602</v>
      </c>
      <c r="H504">
        <v>0.35761244462934499</v>
      </c>
      <c r="I504">
        <v>0.30820873482531602</v>
      </c>
      <c r="J504">
        <v>0.35761244462934499</v>
      </c>
    </row>
    <row r="505" spans="1:10">
      <c r="A505" t="s">
        <v>118</v>
      </c>
      <c r="B505" t="s">
        <v>70</v>
      </c>
      <c r="D505">
        <v>0.34559289790741998</v>
      </c>
      <c r="E505">
        <v>1.3823715916296799</v>
      </c>
      <c r="F505">
        <v>1.8561788792666001</v>
      </c>
      <c r="G505">
        <v>1.59975009980759</v>
      </c>
      <c r="H505">
        <v>1.8561788792666001</v>
      </c>
      <c r="I505">
        <v>1.59975009980759</v>
      </c>
      <c r="J505">
        <v>1.8561788792666001</v>
      </c>
    </row>
    <row r="506" spans="1:10">
      <c r="A506" t="s">
        <v>118</v>
      </c>
      <c r="B506" t="s">
        <v>71</v>
      </c>
      <c r="D506">
        <v>0.15852885225111099</v>
      </c>
      <c r="E506">
        <v>0.63411540900443797</v>
      </c>
      <c r="F506">
        <v>0.85145820149843998</v>
      </c>
      <c r="G506">
        <v>0.73383032101265699</v>
      </c>
      <c r="H506">
        <v>0.85145820149843998</v>
      </c>
      <c r="I506">
        <v>0.73383032101265699</v>
      </c>
      <c r="J506">
        <v>0.85145820149843998</v>
      </c>
    </row>
    <row r="507" spans="1:10">
      <c r="A507" t="s">
        <v>118</v>
      </c>
      <c r="B507" t="s">
        <v>72</v>
      </c>
      <c r="D507">
        <v>0.63975199041782305</v>
      </c>
      <c r="E507">
        <v>2.5590079616712398</v>
      </c>
      <c r="F507">
        <v>3.2198971323892001</v>
      </c>
      <c r="G507">
        <v>3.4149696950802202</v>
      </c>
      <c r="H507">
        <v>2.9614130287977498</v>
      </c>
      <c r="I507">
        <v>3.2198971323892001</v>
      </c>
      <c r="J507">
        <v>3.4149696950802202</v>
      </c>
    </row>
    <row r="508" spans="1:10">
      <c r="A508" t="s">
        <v>118</v>
      </c>
      <c r="B508" t="s">
        <v>73</v>
      </c>
      <c r="D508">
        <v>8.0321285140562096E-2</v>
      </c>
      <c r="E508">
        <v>0.32128514056224899</v>
      </c>
      <c r="F508">
        <v>0.40160642570281102</v>
      </c>
      <c r="G508">
        <v>0.43140548875920998</v>
      </c>
      <c r="H508">
        <v>0.37180736264641301</v>
      </c>
      <c r="I508">
        <v>0.40160642570281102</v>
      </c>
      <c r="J508">
        <v>0.43140548875920998</v>
      </c>
    </row>
    <row r="509" spans="1:10">
      <c r="A509" t="s">
        <v>118</v>
      </c>
      <c r="B509" t="s">
        <v>148</v>
      </c>
      <c r="J509">
        <v>21.584904008063599</v>
      </c>
    </row>
    <row r="510" spans="1:10">
      <c r="A510" t="s">
        <v>118</v>
      </c>
      <c r="B510" t="s">
        <v>74</v>
      </c>
      <c r="G510">
        <v>0.315510617751037</v>
      </c>
      <c r="H510">
        <v>0.94560732951173898</v>
      </c>
      <c r="J510">
        <v>0.42173811382075899</v>
      </c>
    </row>
    <row r="511" spans="1:10">
      <c r="A511" t="s">
        <v>118</v>
      </c>
      <c r="B511" t="s">
        <v>108</v>
      </c>
      <c r="H511">
        <v>9.4650153606943704E-2</v>
      </c>
    </row>
    <row r="512" spans="1:10">
      <c r="A512" t="s">
        <v>118</v>
      </c>
      <c r="B512" t="s">
        <v>75</v>
      </c>
      <c r="F512">
        <v>0.62423372713788206</v>
      </c>
      <c r="G512">
        <v>0.28805086867372698</v>
      </c>
      <c r="H512">
        <v>3.5978396503324501</v>
      </c>
      <c r="I512">
        <v>1.03801115089866</v>
      </c>
    </row>
    <row r="513" spans="1:10">
      <c r="A513" t="s">
        <v>118</v>
      </c>
      <c r="B513" t="s">
        <v>149</v>
      </c>
      <c r="F513">
        <v>0.42948930407414798</v>
      </c>
      <c r="J513">
        <v>0.41361142990243699</v>
      </c>
    </row>
    <row r="514" spans="1:10">
      <c r="A514" t="s">
        <v>118</v>
      </c>
      <c r="B514" t="s">
        <v>76</v>
      </c>
      <c r="F514">
        <v>0.68577769080749895</v>
      </c>
      <c r="G514">
        <v>0.88649244087204404</v>
      </c>
      <c r="H514">
        <v>5.6241778225919701</v>
      </c>
      <c r="I514">
        <v>0.93283501757396503</v>
      </c>
      <c r="J514">
        <v>1.01253544059439</v>
      </c>
    </row>
    <row r="515" spans="1:10">
      <c r="A515" t="s">
        <v>118</v>
      </c>
      <c r="B515" t="s">
        <v>77</v>
      </c>
      <c r="F515">
        <v>1236.6101821592699</v>
      </c>
      <c r="G515">
        <v>1033.5888063871801</v>
      </c>
      <c r="H515">
        <v>9511.8965255098701</v>
      </c>
      <c r="I515">
        <v>1182.17780333409</v>
      </c>
      <c r="J515">
        <v>523.29292181530604</v>
      </c>
    </row>
    <row r="516" spans="1:10">
      <c r="A516" t="s">
        <v>118</v>
      </c>
      <c r="B516" t="s">
        <v>78</v>
      </c>
      <c r="F516">
        <v>1966.7220762010099</v>
      </c>
      <c r="G516">
        <v>1346.7916885495699</v>
      </c>
      <c r="H516">
        <v>9777.7034730897594</v>
      </c>
      <c r="I516">
        <v>1313.5308925934301</v>
      </c>
      <c r="J516">
        <v>581.43657979478201</v>
      </c>
    </row>
    <row r="517" spans="1:10">
      <c r="A517" t="s">
        <v>118</v>
      </c>
      <c r="B517" t="s">
        <v>121</v>
      </c>
      <c r="F517">
        <v>6.5280131567540796</v>
      </c>
      <c r="G517">
        <v>1.0388569191918</v>
      </c>
    </row>
    <row r="518" spans="1:10">
      <c r="A518" t="s">
        <v>118</v>
      </c>
      <c r="B518" t="s">
        <v>117</v>
      </c>
      <c r="C518">
        <v>34.935101282647302</v>
      </c>
      <c r="D518">
        <v>8.1813437009972105</v>
      </c>
      <c r="H518">
        <v>17.619055094435101</v>
      </c>
      <c r="J518">
        <v>30.629233274254702</v>
      </c>
    </row>
    <row r="519" spans="1:10">
      <c r="A519" t="s">
        <v>118</v>
      </c>
      <c r="B519" t="s">
        <v>122</v>
      </c>
      <c r="C519">
        <v>63.893569777109697</v>
      </c>
      <c r="D519">
        <v>52.677946627233403</v>
      </c>
      <c r="E519">
        <v>71.335477889882199</v>
      </c>
      <c r="F519">
        <v>15.1291722183754</v>
      </c>
      <c r="G519">
        <v>8.3139175985406002</v>
      </c>
    </row>
    <row r="520" spans="1:10">
      <c r="A520" t="s">
        <v>118</v>
      </c>
      <c r="B520" t="s">
        <v>82</v>
      </c>
      <c r="C520">
        <v>0.11461463030467001</v>
      </c>
      <c r="D520">
        <v>5.5706670167217096</v>
      </c>
      <c r="E520">
        <v>10.5647183529736</v>
      </c>
      <c r="F520">
        <v>5.25</v>
      </c>
      <c r="G520">
        <v>5.25</v>
      </c>
      <c r="H520">
        <v>7.3820984768288502</v>
      </c>
      <c r="I520">
        <v>14.117901523171099</v>
      </c>
      <c r="J520">
        <v>5.25</v>
      </c>
    </row>
    <row r="521" spans="1:10">
      <c r="A521" t="s">
        <v>118</v>
      </c>
      <c r="B521" t="s">
        <v>83</v>
      </c>
      <c r="D521">
        <v>355.94603294246599</v>
      </c>
      <c r="E521">
        <v>1423.7841317698001</v>
      </c>
      <c r="F521">
        <v>1779.7301647122499</v>
      </c>
      <c r="G521">
        <v>1880.1397647116801</v>
      </c>
      <c r="H521">
        <v>1626.85954824088</v>
      </c>
      <c r="I521">
        <v>1837.01615598744</v>
      </c>
    </row>
    <row r="522" spans="1:10">
      <c r="A522" t="s">
        <v>118</v>
      </c>
      <c r="B522" t="s">
        <v>155</v>
      </c>
      <c r="J522">
        <v>1735.6375630197499</v>
      </c>
    </row>
    <row r="523" spans="1:10">
      <c r="A523" t="s">
        <v>118</v>
      </c>
      <c r="B523" t="s">
        <v>84</v>
      </c>
      <c r="D523">
        <v>18.333333333333901</v>
      </c>
      <c r="E523">
        <v>73.3333333333333</v>
      </c>
      <c r="F523">
        <v>98.468302809289796</v>
      </c>
      <c r="G523">
        <v>121.531697190711</v>
      </c>
      <c r="H523">
        <v>98.468302809289796</v>
      </c>
      <c r="I523">
        <v>121.531697190711</v>
      </c>
      <c r="J523">
        <v>98.468302809289796</v>
      </c>
    </row>
    <row r="524" spans="1:10">
      <c r="A524" t="s">
        <v>118</v>
      </c>
      <c r="B524" t="s">
        <v>151</v>
      </c>
      <c r="I524">
        <v>2.3247</v>
      </c>
    </row>
    <row r="525" spans="1:10">
      <c r="A525" t="s">
        <v>118</v>
      </c>
      <c r="B525" t="s">
        <v>85</v>
      </c>
      <c r="F525">
        <v>7.7999999999999996E-3</v>
      </c>
    </row>
    <row r="526" spans="1:10">
      <c r="A526" t="s">
        <v>118</v>
      </c>
      <c r="B526" t="s">
        <v>110</v>
      </c>
      <c r="F526">
        <v>85.839559757741995</v>
      </c>
      <c r="G526">
        <v>1093.7295118059999</v>
      </c>
      <c r="H526">
        <v>620.18245751737197</v>
      </c>
      <c r="I526">
        <v>274.52289596701303</v>
      </c>
      <c r="J526">
        <v>1093.7295118059999</v>
      </c>
    </row>
    <row r="527" spans="1:10">
      <c r="A527" t="s">
        <v>118</v>
      </c>
      <c r="B527" t="s">
        <v>86</v>
      </c>
      <c r="C527">
        <v>429.97837148290898</v>
      </c>
      <c r="D527">
        <v>25.500980062730399</v>
      </c>
      <c r="E527">
        <v>111.129645125846</v>
      </c>
      <c r="F527">
        <v>94.872373918373398</v>
      </c>
    </row>
    <row r="528" spans="1:10">
      <c r="A528" t="s">
        <v>118</v>
      </c>
      <c r="B528" t="s">
        <v>87</v>
      </c>
      <c r="C528">
        <v>782.77531113547298</v>
      </c>
      <c r="D528">
        <v>100.007532925756</v>
      </c>
      <c r="E528">
        <v>126.15227490898999</v>
      </c>
      <c r="F528">
        <v>150.89636111409399</v>
      </c>
      <c r="G528">
        <v>308.74814668596002</v>
      </c>
      <c r="H528">
        <v>260.37652893968902</v>
      </c>
      <c r="I528">
        <v>277.740435931261</v>
      </c>
      <c r="J528">
        <v>262.38632403850397</v>
      </c>
    </row>
    <row r="529" spans="1:10">
      <c r="A529" t="s">
        <v>118</v>
      </c>
      <c r="B529" t="s">
        <v>88</v>
      </c>
      <c r="C529">
        <v>182.74246130779099</v>
      </c>
      <c r="H529">
        <v>13.0754279717756</v>
      </c>
      <c r="J529">
        <v>15.2601077522295</v>
      </c>
    </row>
    <row r="530" spans="1:10">
      <c r="A530" t="s">
        <v>118</v>
      </c>
      <c r="B530" t="s">
        <v>156</v>
      </c>
      <c r="G530">
        <v>57.495565792728499</v>
      </c>
    </row>
    <row r="531" spans="1:10">
      <c r="A531" t="s">
        <v>118</v>
      </c>
      <c r="B531" t="s">
        <v>124</v>
      </c>
      <c r="C531">
        <v>743.75055545292605</v>
      </c>
      <c r="F531">
        <v>427.40559983089202</v>
      </c>
      <c r="H531">
        <v>46.1283507232069</v>
      </c>
      <c r="J531">
        <v>38.867822895628798</v>
      </c>
    </row>
    <row r="532" spans="1:10">
      <c r="A532" t="s">
        <v>118</v>
      </c>
      <c r="B532" t="s">
        <v>113</v>
      </c>
      <c r="D532">
        <v>2.7478334390192601E-2</v>
      </c>
      <c r="E532">
        <v>0.109913337560769</v>
      </c>
      <c r="F532">
        <v>0.137391671950962</v>
      </c>
      <c r="G532">
        <v>0.14758608825972999</v>
      </c>
      <c r="H532">
        <v>0.127197255642194</v>
      </c>
      <c r="I532">
        <v>0.137391671950962</v>
      </c>
      <c r="J532">
        <v>0.14758608825972999</v>
      </c>
    </row>
    <row r="533" spans="1:10">
      <c r="A533" t="s">
        <v>118</v>
      </c>
      <c r="B533" t="s">
        <v>89</v>
      </c>
      <c r="D533">
        <v>2.2194039315155002E-2</v>
      </c>
      <c r="E533">
        <v>8.8776157260621602E-2</v>
      </c>
      <c r="F533">
        <v>0.11920414820978199</v>
      </c>
      <c r="G533">
        <v>0.102736244941772</v>
      </c>
      <c r="H533">
        <v>0.11920414820978199</v>
      </c>
      <c r="I533">
        <v>0.102736244941772</v>
      </c>
      <c r="J533">
        <v>0.11920414820978199</v>
      </c>
    </row>
    <row r="534" spans="1:10">
      <c r="A534" t="s">
        <v>118</v>
      </c>
      <c r="B534" t="s">
        <v>90</v>
      </c>
      <c r="D534">
        <v>5.7070386810399498E-2</v>
      </c>
      <c r="E534">
        <v>0.22828154724159799</v>
      </c>
      <c r="F534">
        <v>0.30652495253943801</v>
      </c>
      <c r="G534">
        <v>0.26417891556455703</v>
      </c>
      <c r="H534">
        <v>0.30652495253943801</v>
      </c>
      <c r="I534">
        <v>0.26417891556455703</v>
      </c>
      <c r="J534">
        <v>0.30652495253943801</v>
      </c>
    </row>
    <row r="535" spans="1:10">
      <c r="A535" t="s">
        <v>118</v>
      </c>
      <c r="B535" t="s">
        <v>91</v>
      </c>
      <c r="D535">
        <v>2.8535193405200301E-2</v>
      </c>
      <c r="E535">
        <v>0.114140773620799</v>
      </c>
      <c r="F535">
        <v>0.15326247626971901</v>
      </c>
      <c r="G535">
        <v>0.13208945778227801</v>
      </c>
      <c r="H535">
        <v>0.15326247626971901</v>
      </c>
      <c r="I535">
        <v>0.13208945778227801</v>
      </c>
      <c r="J535">
        <v>0.15326247626971901</v>
      </c>
    </row>
    <row r="536" spans="1:10">
      <c r="A536" t="s">
        <v>118</v>
      </c>
      <c r="B536" t="s">
        <v>92</v>
      </c>
      <c r="D536">
        <v>0.16487000634115301</v>
      </c>
      <c r="E536">
        <v>0.74402874656520801</v>
      </c>
      <c r="F536">
        <v>0.94412738673994301</v>
      </c>
      <c r="G536">
        <v>0.97711097752568499</v>
      </c>
      <c r="H536">
        <v>0.84773225505375505</v>
      </c>
      <c r="I536">
        <v>0.94412738673994301</v>
      </c>
      <c r="J536">
        <v>0.97711097752568599</v>
      </c>
    </row>
    <row r="537" spans="1:10">
      <c r="A537" t="s">
        <v>118</v>
      </c>
      <c r="B537" t="s">
        <v>93</v>
      </c>
      <c r="D537">
        <v>1.0568590150073999E-2</v>
      </c>
      <c r="E537">
        <v>4.22743606002959E-2</v>
      </c>
      <c r="F537">
        <v>5.2842950750369898E-2</v>
      </c>
      <c r="G537">
        <v>5.6763880099895997E-2</v>
      </c>
      <c r="H537">
        <v>4.8922021400843799E-2</v>
      </c>
      <c r="I537">
        <v>5.2842950750369898E-2</v>
      </c>
      <c r="J537">
        <v>5.6763880099895997E-2</v>
      </c>
    </row>
    <row r="538" spans="1:10">
      <c r="A538" t="s">
        <v>118</v>
      </c>
      <c r="B538" t="s">
        <v>94</v>
      </c>
      <c r="D538">
        <v>5.0729232720354997E-2</v>
      </c>
      <c r="E538">
        <v>0.20291693088141999</v>
      </c>
      <c r="F538">
        <v>0.253646163601776</v>
      </c>
      <c r="G538">
        <v>0.27246662447950099</v>
      </c>
      <c r="H538">
        <v>0.23482570272405001</v>
      </c>
      <c r="I538">
        <v>0.253646163601776</v>
      </c>
      <c r="J538">
        <v>0.27246662447950099</v>
      </c>
    </row>
    <row r="539" spans="1:10">
      <c r="A539" t="s">
        <v>118</v>
      </c>
      <c r="B539" t="s">
        <v>95</v>
      </c>
      <c r="D539">
        <v>5.1480778195094799E-2</v>
      </c>
      <c r="E539">
        <v>0.205923112780379</v>
      </c>
      <c r="F539">
        <v>0.27650317397304403</v>
      </c>
      <c r="G539">
        <v>0.23830460797790401</v>
      </c>
      <c r="H539">
        <v>0.27650317397304403</v>
      </c>
      <c r="I539">
        <v>0.23830460797790401</v>
      </c>
      <c r="J539">
        <v>0.27650317397304403</v>
      </c>
    </row>
    <row r="540" spans="1:10">
      <c r="A540" t="s">
        <v>118</v>
      </c>
      <c r="B540" t="s">
        <v>96</v>
      </c>
      <c r="D540">
        <v>9.1946734305643901E-2</v>
      </c>
      <c r="E540">
        <v>0.367786937222574</v>
      </c>
      <c r="F540">
        <v>0.49384575686909499</v>
      </c>
      <c r="G540">
        <v>0.42562158618734097</v>
      </c>
      <c r="H540">
        <v>0.49384575686909499</v>
      </c>
      <c r="I540">
        <v>0.42562158618734097</v>
      </c>
      <c r="J540">
        <v>0.49384575686909499</v>
      </c>
    </row>
    <row r="541" spans="1:10">
      <c r="A541" t="s">
        <v>118</v>
      </c>
      <c r="B541" t="s">
        <v>97</v>
      </c>
      <c r="D541">
        <v>5.7070386810399401E-2</v>
      </c>
      <c r="E541">
        <v>0.22828154724159799</v>
      </c>
      <c r="F541">
        <v>0.30652495253943801</v>
      </c>
      <c r="G541">
        <v>0.26417891556455703</v>
      </c>
      <c r="H541">
        <v>0.30652495253943801</v>
      </c>
      <c r="I541">
        <v>0.26417891556455703</v>
      </c>
      <c r="J541">
        <v>0.30652495253943801</v>
      </c>
    </row>
    <row r="542" spans="1:10">
      <c r="A542" t="s">
        <v>118</v>
      </c>
      <c r="B542" t="s">
        <v>98</v>
      </c>
      <c r="D542">
        <v>0.21278094835481301</v>
      </c>
      <c r="E542">
        <v>0.93567251461988499</v>
      </c>
      <c r="F542">
        <v>1.16959064327486</v>
      </c>
      <c r="G542">
        <v>1.2485320208453099</v>
      </c>
      <c r="H542">
        <v>1.0695120854042399</v>
      </c>
      <c r="I542">
        <v>1.16959064327486</v>
      </c>
      <c r="J542">
        <v>1.2485320208453099</v>
      </c>
    </row>
    <row r="543" spans="1:10">
      <c r="A543" t="s">
        <v>118</v>
      </c>
      <c r="B543" t="s">
        <v>99</v>
      </c>
      <c r="D543">
        <v>2.9592052420207099E-2</v>
      </c>
      <c r="E543">
        <v>0.11836820968082901</v>
      </c>
      <c r="F543">
        <v>0.14796026210103599</v>
      </c>
      <c r="G543">
        <v>0.15893886427970899</v>
      </c>
      <c r="H543">
        <v>0.136981659922363</v>
      </c>
      <c r="I543">
        <v>0.14796026210103599</v>
      </c>
      <c r="J543">
        <v>0.15893886427970899</v>
      </c>
    </row>
    <row r="544" spans="1:10">
      <c r="A544" t="s">
        <v>125</v>
      </c>
      <c r="B544" t="s">
        <v>3</v>
      </c>
      <c r="D544">
        <v>6.3411540900443306E-2</v>
      </c>
      <c r="E544">
        <v>0.253646163601776</v>
      </c>
      <c r="F544">
        <v>0.31705770450221998</v>
      </c>
      <c r="G544">
        <v>0.34058328059937598</v>
      </c>
      <c r="H544">
        <v>0.29353212840506299</v>
      </c>
      <c r="I544">
        <v>0.31705770450221998</v>
      </c>
      <c r="J544">
        <v>0.34058328059937598</v>
      </c>
    </row>
    <row r="545" spans="1:10">
      <c r="A545" t="s">
        <v>125</v>
      </c>
      <c r="B545" t="s">
        <v>4</v>
      </c>
      <c r="D545">
        <v>1.9023462270132799E-2</v>
      </c>
      <c r="E545">
        <v>7.6093849080532794E-2</v>
      </c>
      <c r="F545">
        <v>0.10217498417981299</v>
      </c>
      <c r="G545">
        <v>8.8059638521518796E-2</v>
      </c>
      <c r="H545">
        <v>0.10217498417981299</v>
      </c>
      <c r="I545">
        <v>8.8059638521518796E-2</v>
      </c>
      <c r="J545">
        <v>0.10217498417981299</v>
      </c>
    </row>
    <row r="546" spans="1:10">
      <c r="A546" t="s">
        <v>125</v>
      </c>
      <c r="B546" t="s">
        <v>5</v>
      </c>
      <c r="D546">
        <v>8.2435003170577406E-2</v>
      </c>
      <c r="E546">
        <v>0.32974001268230801</v>
      </c>
      <c r="F546">
        <v>0.442758264779189</v>
      </c>
      <c r="G546">
        <v>0.38159176692658198</v>
      </c>
      <c r="H546">
        <v>0.442758264779189</v>
      </c>
      <c r="I546">
        <v>0.38159176692658198</v>
      </c>
      <c r="J546">
        <v>0.442758264779189</v>
      </c>
    </row>
    <row r="547" spans="1:10">
      <c r="A547" t="s">
        <v>125</v>
      </c>
      <c r="B547" t="s">
        <v>6</v>
      </c>
      <c r="C547">
        <v>3.17057704502215E-2</v>
      </c>
      <c r="D547">
        <v>1.9023462270133198E-2</v>
      </c>
      <c r="E547">
        <v>7.6093849080532794E-2</v>
      </c>
      <c r="F547">
        <v>0.12026385705048299</v>
      </c>
      <c r="G547">
        <v>0.101676536101071</v>
      </c>
      <c r="H547">
        <v>0.12026385705048299</v>
      </c>
      <c r="I547">
        <v>0.101676536101071</v>
      </c>
      <c r="J547">
        <v>0.12026385705048299</v>
      </c>
    </row>
    <row r="548" spans="1:10">
      <c r="A548" t="s">
        <v>125</v>
      </c>
      <c r="B548" t="s">
        <v>7</v>
      </c>
      <c r="D548">
        <v>0.100049320087368</v>
      </c>
      <c r="E548">
        <v>0.400197280349468</v>
      </c>
      <c r="F548">
        <v>0.52842950750369899</v>
      </c>
      <c r="G548">
        <v>0.509181824545485</v>
      </c>
      <c r="H548">
        <v>0.46312846926132201</v>
      </c>
      <c r="I548">
        <v>0.52842950750369899</v>
      </c>
      <c r="J548">
        <v>0.509181824545485</v>
      </c>
    </row>
    <row r="549" spans="1:10">
      <c r="A549" t="s">
        <v>125</v>
      </c>
      <c r="B549" t="s">
        <v>8</v>
      </c>
      <c r="D549">
        <v>1.9023462270133198E-2</v>
      </c>
      <c r="E549">
        <v>7.6093849080532697E-2</v>
      </c>
      <c r="F549">
        <v>9.5117311350665798E-2</v>
      </c>
      <c r="G549">
        <v>0.10217498417981299</v>
      </c>
      <c r="H549">
        <v>8.8059638521518893E-2</v>
      </c>
      <c r="I549">
        <v>9.5117311350665798E-2</v>
      </c>
      <c r="J549">
        <v>0.10217498417981299</v>
      </c>
    </row>
    <row r="550" spans="1:10">
      <c r="A550" t="s">
        <v>125</v>
      </c>
      <c r="B550" t="s">
        <v>9</v>
      </c>
      <c r="D550">
        <v>2.3250898330163101E-2</v>
      </c>
      <c r="E550">
        <v>9.3003593320650904E-2</v>
      </c>
      <c r="F550">
        <v>0.116254491650814</v>
      </c>
      <c r="G550">
        <v>0.12488053621977099</v>
      </c>
      <c r="H550">
        <v>0.107628447081856</v>
      </c>
      <c r="I550">
        <v>0.116254491650814</v>
      </c>
      <c r="J550">
        <v>0.12488053621977099</v>
      </c>
    </row>
    <row r="551" spans="1:10">
      <c r="A551" t="s">
        <v>125</v>
      </c>
      <c r="B551" t="s">
        <v>10</v>
      </c>
      <c r="D551">
        <v>6.3411540900443703E-3</v>
      </c>
      <c r="E551">
        <v>2.5364616360177599E-2</v>
      </c>
      <c r="F551">
        <v>3.4058328059937602E-2</v>
      </c>
      <c r="G551">
        <v>2.93532128405063E-2</v>
      </c>
      <c r="H551">
        <v>3.4058328059937602E-2</v>
      </c>
      <c r="I551">
        <v>2.93532128405063E-2</v>
      </c>
      <c r="J551">
        <v>3.4058328059937602E-2</v>
      </c>
    </row>
    <row r="552" spans="1:10">
      <c r="A552" t="s">
        <v>125</v>
      </c>
      <c r="B552" t="s">
        <v>11</v>
      </c>
      <c r="D552">
        <v>3.48763474952445E-2</v>
      </c>
      <c r="E552">
        <v>0.139505389980976</v>
      </c>
      <c r="F552">
        <v>0.187320804329657</v>
      </c>
      <c r="G552">
        <v>0.161442670622785</v>
      </c>
      <c r="H552">
        <v>0.187320804329657</v>
      </c>
      <c r="I552">
        <v>0.161442670622785</v>
      </c>
      <c r="J552">
        <v>0.187320804329657</v>
      </c>
    </row>
    <row r="553" spans="1:10">
      <c r="A553" t="s">
        <v>125</v>
      </c>
      <c r="B553" t="s">
        <v>101</v>
      </c>
      <c r="D553">
        <v>9.5117311350665906E-3</v>
      </c>
      <c r="E553">
        <v>3.80469245402663E-2</v>
      </c>
      <c r="F553">
        <v>5.10874920899064E-2</v>
      </c>
      <c r="G553">
        <v>4.4029819260759398E-2</v>
      </c>
      <c r="H553">
        <v>5.10874920899064E-2</v>
      </c>
      <c r="I553">
        <v>4.4029819260759398E-2</v>
      </c>
      <c r="J553">
        <v>5.10874920899064E-2</v>
      </c>
    </row>
    <row r="554" spans="1:10">
      <c r="A554" t="s">
        <v>125</v>
      </c>
      <c r="B554" t="s">
        <v>12</v>
      </c>
      <c r="D554">
        <v>3.6637779186923999E-2</v>
      </c>
      <c r="E554">
        <v>0.146551116747692</v>
      </c>
      <c r="F554">
        <v>0.19728034946804701</v>
      </c>
      <c r="G554">
        <v>0.18268999747954101</v>
      </c>
      <c r="H554">
        <v>0.16959634085625899</v>
      </c>
      <c r="I554">
        <v>0.19728034946804701</v>
      </c>
      <c r="J554">
        <v>0.18268999747954101</v>
      </c>
    </row>
    <row r="555" spans="1:10">
      <c r="A555" t="s">
        <v>125</v>
      </c>
      <c r="B555" t="s">
        <v>13</v>
      </c>
      <c r="D555">
        <v>4.22743606002959E-3</v>
      </c>
      <c r="E555">
        <v>1.6909744240118402E-2</v>
      </c>
      <c r="F555">
        <v>2.1137180300147999E-2</v>
      </c>
      <c r="G555">
        <v>2.2705552039958402E-2</v>
      </c>
      <c r="H555">
        <v>1.9568808560337499E-2</v>
      </c>
      <c r="I555">
        <v>2.1137180300147999E-2</v>
      </c>
      <c r="J555">
        <v>2.2705552039958402E-2</v>
      </c>
    </row>
    <row r="556" spans="1:10">
      <c r="A556" t="s">
        <v>125</v>
      </c>
      <c r="B556" t="s">
        <v>119</v>
      </c>
      <c r="G556">
        <v>0.61390757001883101</v>
      </c>
      <c r="H556">
        <v>1.1441768554410801</v>
      </c>
    </row>
    <row r="557" spans="1:10">
      <c r="A557" t="s">
        <v>125</v>
      </c>
      <c r="B557" t="s">
        <v>14</v>
      </c>
      <c r="D557">
        <v>0.116254491650811</v>
      </c>
      <c r="E557">
        <v>0.46501796660325601</v>
      </c>
      <c r="F557">
        <v>0.58127245825407003</v>
      </c>
      <c r="G557">
        <v>0.62440268109885599</v>
      </c>
      <c r="H557">
        <v>0.53814223540928097</v>
      </c>
      <c r="I557">
        <v>0.58127245825407003</v>
      </c>
      <c r="J557">
        <v>0.62440268109885599</v>
      </c>
    </row>
    <row r="558" spans="1:10">
      <c r="A558" t="s">
        <v>125</v>
      </c>
      <c r="B558" t="s">
        <v>15</v>
      </c>
      <c r="D558">
        <v>3.48763474952445E-2</v>
      </c>
      <c r="E558">
        <v>0.139505389980976</v>
      </c>
      <c r="F558">
        <v>0.187320804329657</v>
      </c>
      <c r="G558">
        <v>0.161442670622785</v>
      </c>
      <c r="H558">
        <v>0.187320804329657</v>
      </c>
      <c r="I558">
        <v>0.161442670622785</v>
      </c>
      <c r="J558">
        <v>0.187320804329657</v>
      </c>
    </row>
    <row r="559" spans="1:10">
      <c r="A559" t="s">
        <v>125</v>
      </c>
      <c r="B559" t="s">
        <v>16</v>
      </c>
      <c r="D559">
        <v>0.142675967025996</v>
      </c>
      <c r="E559">
        <v>0.57070386810399598</v>
      </c>
      <c r="F559">
        <v>0.76631238134859603</v>
      </c>
      <c r="G559">
        <v>0.66044728891139104</v>
      </c>
      <c r="H559">
        <v>0.76631238134859603</v>
      </c>
      <c r="I559">
        <v>0.66044728891139104</v>
      </c>
      <c r="J559">
        <v>0.76631238134859603</v>
      </c>
    </row>
    <row r="560" spans="1:10">
      <c r="A560" t="s">
        <v>125</v>
      </c>
      <c r="B560" t="s">
        <v>17</v>
      </c>
      <c r="D560">
        <v>5.0729232720355198E-2</v>
      </c>
      <c r="E560">
        <v>0.20291693088141999</v>
      </c>
      <c r="F560">
        <v>0.27246662447950099</v>
      </c>
      <c r="G560">
        <v>0.23482570272405001</v>
      </c>
      <c r="H560">
        <v>0.27246662447950099</v>
      </c>
      <c r="I560">
        <v>0.23482570272405001</v>
      </c>
      <c r="J560">
        <v>0.27246662447950099</v>
      </c>
    </row>
    <row r="561" spans="1:10">
      <c r="A561" t="s">
        <v>125</v>
      </c>
      <c r="B561" t="s">
        <v>18</v>
      </c>
      <c r="C561">
        <v>2.11371803001477E-2</v>
      </c>
      <c r="D561">
        <v>0.17050658775452701</v>
      </c>
      <c r="E561">
        <v>0.68202635101810705</v>
      </c>
      <c r="F561">
        <v>0.90185302613964702</v>
      </c>
      <c r="G561">
        <v>0.87852976015842399</v>
      </c>
      <c r="H561">
        <v>0.79835321031998097</v>
      </c>
      <c r="I561">
        <v>0.90185302613964602</v>
      </c>
      <c r="J561">
        <v>0.87852976015842399</v>
      </c>
    </row>
    <row r="562" spans="1:10">
      <c r="A562" t="s">
        <v>125</v>
      </c>
      <c r="B562" t="s">
        <v>19</v>
      </c>
      <c r="D562">
        <v>3.5933206510251503E-2</v>
      </c>
      <c r="E562">
        <v>0.14373282604100601</v>
      </c>
      <c r="F562">
        <v>0.17966603255125799</v>
      </c>
      <c r="G562">
        <v>0.19299719233964599</v>
      </c>
      <c r="H562">
        <v>0.16633487276286901</v>
      </c>
      <c r="I562">
        <v>0.17966603255125799</v>
      </c>
      <c r="J562">
        <v>0.19299719233964599</v>
      </c>
    </row>
    <row r="563" spans="1:10">
      <c r="A563" t="s">
        <v>125</v>
      </c>
      <c r="B563" t="s">
        <v>160</v>
      </c>
      <c r="C563">
        <v>0.878502233729195</v>
      </c>
      <c r="D563">
        <v>0.109890128610627</v>
      </c>
    </row>
    <row r="564" spans="1:10">
      <c r="A564" t="s">
        <v>125</v>
      </c>
      <c r="B564" t="s">
        <v>161</v>
      </c>
      <c r="J564">
        <v>2.1191425159911299</v>
      </c>
    </row>
    <row r="565" spans="1:10">
      <c r="A565" t="s">
        <v>125</v>
      </c>
      <c r="B565" t="s">
        <v>139</v>
      </c>
      <c r="C565">
        <v>0.170124797278281</v>
      </c>
      <c r="F565">
        <v>0.18241748542682201</v>
      </c>
    </row>
    <row r="566" spans="1:10">
      <c r="A566" t="s">
        <v>125</v>
      </c>
      <c r="B566" t="s">
        <v>140</v>
      </c>
      <c r="C566">
        <v>9.8039234891045393E-2</v>
      </c>
      <c r="D566">
        <v>0.21349741040891601</v>
      </c>
      <c r="F566">
        <v>0.27248583652144998</v>
      </c>
      <c r="J566">
        <v>4.6853144179428998</v>
      </c>
    </row>
    <row r="567" spans="1:10">
      <c r="A567" t="s">
        <v>125</v>
      </c>
      <c r="B567" t="s">
        <v>20</v>
      </c>
      <c r="I567">
        <v>1.6866067618804299</v>
      </c>
      <c r="J567">
        <v>0.29866835764109101</v>
      </c>
    </row>
    <row r="568" spans="1:10">
      <c r="A568" t="s">
        <v>125</v>
      </c>
      <c r="B568" t="s">
        <v>142</v>
      </c>
      <c r="J568">
        <v>105.937480081914</v>
      </c>
    </row>
    <row r="569" spans="1:10">
      <c r="A569" t="s">
        <v>125</v>
      </c>
      <c r="B569" t="s">
        <v>120</v>
      </c>
      <c r="I569">
        <v>15.7696713287053</v>
      </c>
    </row>
    <row r="570" spans="1:10">
      <c r="A570" t="s">
        <v>125</v>
      </c>
      <c r="B570" t="s">
        <v>21</v>
      </c>
      <c r="D570">
        <v>0.23885013739166899</v>
      </c>
      <c r="E570">
        <v>0.95540054956668896</v>
      </c>
      <c r="F570">
        <v>1.19425068695836</v>
      </c>
      <c r="G570">
        <v>1.28286369025765</v>
      </c>
      <c r="H570">
        <v>1.10563768365907</v>
      </c>
      <c r="I570">
        <v>1.19425068695836</v>
      </c>
      <c r="J570">
        <v>1.28286369025765</v>
      </c>
    </row>
    <row r="571" spans="1:10">
      <c r="A571" t="s">
        <v>125</v>
      </c>
      <c r="B571" t="s">
        <v>22</v>
      </c>
      <c r="D571">
        <v>6.0240963855421603E-2</v>
      </c>
      <c r="E571">
        <v>0.240963855421687</v>
      </c>
      <c r="F571">
        <v>0.32355411656940702</v>
      </c>
      <c r="G571">
        <v>0.27885552198481001</v>
      </c>
      <c r="H571">
        <v>0.32355411656940702</v>
      </c>
      <c r="I571">
        <v>0.27885552198481001</v>
      </c>
      <c r="J571">
        <v>0.32355411656940702</v>
      </c>
    </row>
    <row r="572" spans="1:10">
      <c r="A572" t="s">
        <v>125</v>
      </c>
      <c r="B572" t="s">
        <v>23</v>
      </c>
      <c r="D572">
        <v>0.20291693088142501</v>
      </c>
      <c r="E572">
        <v>0.81166772352567995</v>
      </c>
      <c r="F572">
        <v>1.0898664979179999</v>
      </c>
      <c r="G572">
        <v>0.93930281089620205</v>
      </c>
      <c r="H572">
        <v>1.0898664979179999</v>
      </c>
      <c r="I572">
        <v>0.93930281089620205</v>
      </c>
      <c r="J572">
        <v>1.0898664979179999</v>
      </c>
    </row>
    <row r="573" spans="1:10">
      <c r="A573" t="s">
        <v>125</v>
      </c>
      <c r="B573" t="s">
        <v>24</v>
      </c>
      <c r="D573">
        <v>5.7070386810399401E-2</v>
      </c>
      <c r="E573">
        <v>0.22828154724159799</v>
      </c>
      <c r="F573">
        <v>0.30652495253943801</v>
      </c>
      <c r="G573">
        <v>0.26417891556455703</v>
      </c>
      <c r="H573">
        <v>0.30652495253943801</v>
      </c>
      <c r="I573">
        <v>0.26417891556455703</v>
      </c>
      <c r="J573">
        <v>0.30652495253943801</v>
      </c>
    </row>
    <row r="574" spans="1:10">
      <c r="A574" t="s">
        <v>125</v>
      </c>
      <c r="B574" t="s">
        <v>25</v>
      </c>
      <c r="C574">
        <v>2.1137180300149501E-2</v>
      </c>
      <c r="D574">
        <v>0.24378214612837301</v>
      </c>
      <c r="E574">
        <v>0.97512858451349205</v>
      </c>
      <c r="F574">
        <v>1.2823222715423099</v>
      </c>
      <c r="G574">
        <v>1.25800120865094</v>
      </c>
      <c r="H574">
        <v>1.1375458920324999</v>
      </c>
      <c r="I574">
        <v>1.2823222715423099</v>
      </c>
      <c r="J574">
        <v>1.25800120865094</v>
      </c>
    </row>
    <row r="575" spans="1:10">
      <c r="A575" t="s">
        <v>125</v>
      </c>
      <c r="B575" t="s">
        <v>26</v>
      </c>
      <c r="D575">
        <v>0.12470936377087299</v>
      </c>
      <c r="E575">
        <v>0.49883745508349198</v>
      </c>
      <c r="F575">
        <v>0.62354681885436503</v>
      </c>
      <c r="G575">
        <v>0.66981378517877299</v>
      </c>
      <c r="H575">
        <v>0.57727985252995695</v>
      </c>
      <c r="I575">
        <v>0.62354681885436503</v>
      </c>
      <c r="J575">
        <v>0.66981378517877299</v>
      </c>
    </row>
    <row r="576" spans="1:10">
      <c r="A576" t="s">
        <v>125</v>
      </c>
      <c r="B576" t="s">
        <v>27</v>
      </c>
      <c r="D576">
        <v>2.3250898330163101E-2</v>
      </c>
      <c r="E576">
        <v>9.3003593320650904E-2</v>
      </c>
      <c r="F576">
        <v>0.116254491650814</v>
      </c>
      <c r="G576">
        <v>0.12488053621977099</v>
      </c>
      <c r="H576">
        <v>0.107628447081856</v>
      </c>
      <c r="I576">
        <v>0.116254491650814</v>
      </c>
      <c r="J576">
        <v>0.12488053621977099</v>
      </c>
    </row>
    <row r="577" spans="1:10">
      <c r="A577" t="s">
        <v>125</v>
      </c>
      <c r="B577" t="s">
        <v>28</v>
      </c>
      <c r="D577">
        <v>6.3411540900443703E-3</v>
      </c>
      <c r="E577">
        <v>2.5364616360177599E-2</v>
      </c>
      <c r="F577">
        <v>3.4058328059937602E-2</v>
      </c>
      <c r="G577">
        <v>2.93532128405063E-2</v>
      </c>
      <c r="H577">
        <v>3.4058328059937602E-2</v>
      </c>
      <c r="I577">
        <v>2.93532128405063E-2</v>
      </c>
      <c r="J577">
        <v>3.4058328059937602E-2</v>
      </c>
    </row>
    <row r="578" spans="1:10">
      <c r="A578" t="s">
        <v>125</v>
      </c>
      <c r="B578" t="s">
        <v>29</v>
      </c>
      <c r="D578">
        <v>2.85351934052002E-2</v>
      </c>
      <c r="E578">
        <v>0.114140773620799</v>
      </c>
      <c r="F578">
        <v>0.15326247626971901</v>
      </c>
      <c r="G578">
        <v>0.13208945778227801</v>
      </c>
      <c r="H578">
        <v>0.15326247626971901</v>
      </c>
      <c r="I578">
        <v>0.13208945778227801</v>
      </c>
      <c r="J578">
        <v>0.15326247626971901</v>
      </c>
    </row>
    <row r="579" spans="1:10">
      <c r="A579" t="s">
        <v>125</v>
      </c>
      <c r="B579" t="s">
        <v>30</v>
      </c>
      <c r="D579">
        <v>9.5117311350665906E-3</v>
      </c>
      <c r="E579">
        <v>3.80469245402663E-2</v>
      </c>
      <c r="F579">
        <v>5.10874920899064E-2</v>
      </c>
      <c r="G579">
        <v>4.4029819260759398E-2</v>
      </c>
      <c r="H579">
        <v>5.10874920899064E-2</v>
      </c>
      <c r="I579">
        <v>4.4029819260759398E-2</v>
      </c>
      <c r="J579">
        <v>5.10874920899064E-2</v>
      </c>
    </row>
    <row r="580" spans="1:10">
      <c r="A580" t="s">
        <v>125</v>
      </c>
      <c r="B580" t="s">
        <v>31</v>
      </c>
      <c r="C580">
        <v>2.11371803001477E-2</v>
      </c>
      <c r="D580">
        <v>3.1001197773550399E-2</v>
      </c>
      <c r="E580">
        <v>0.124004791094201</v>
      </c>
      <c r="F580">
        <v>0.16205171563446799</v>
      </c>
      <c r="G580">
        <v>0.17152090344009199</v>
      </c>
      <c r="H580">
        <v>0.15258252782884299</v>
      </c>
      <c r="I580">
        <v>0.16205171563446799</v>
      </c>
      <c r="J580">
        <v>0.17152090344009199</v>
      </c>
    </row>
    <row r="581" spans="1:10">
      <c r="A581" t="s">
        <v>125</v>
      </c>
      <c r="B581" t="s">
        <v>32</v>
      </c>
      <c r="D581">
        <v>4.22743606002959E-3</v>
      </c>
      <c r="E581">
        <v>1.6909744240118402E-2</v>
      </c>
      <c r="F581">
        <v>2.1137180300147999E-2</v>
      </c>
      <c r="G581">
        <v>2.2705552039958402E-2</v>
      </c>
      <c r="H581">
        <v>1.9568808560337499E-2</v>
      </c>
      <c r="I581">
        <v>2.1137180300147999E-2</v>
      </c>
      <c r="J581">
        <v>2.2705552039958402E-2</v>
      </c>
    </row>
    <row r="582" spans="1:10">
      <c r="A582" t="s">
        <v>125</v>
      </c>
      <c r="B582" t="s">
        <v>33</v>
      </c>
      <c r="D582">
        <v>0.31071655041217899</v>
      </c>
      <c r="E582">
        <v>1.2428662016487</v>
      </c>
      <c r="F582">
        <v>1.55358275206087</v>
      </c>
      <c r="G582">
        <v>1.6688580749369399</v>
      </c>
      <c r="H582">
        <v>1.4383074291848099</v>
      </c>
      <c r="I582">
        <v>1.55358275206087</v>
      </c>
      <c r="J582">
        <v>1.6688580749369399</v>
      </c>
    </row>
    <row r="583" spans="1:10">
      <c r="A583" t="s">
        <v>125</v>
      </c>
      <c r="B583" t="s">
        <v>34</v>
      </c>
      <c r="D583">
        <v>9.8287888395688194E-2</v>
      </c>
      <c r="E583">
        <v>0.393151553582752</v>
      </c>
      <c r="F583">
        <v>0.52790408492903296</v>
      </c>
      <c r="G583">
        <v>0.45497479902784699</v>
      </c>
      <c r="H583">
        <v>0.52790408492903296</v>
      </c>
      <c r="I583">
        <v>0.45497479902784699</v>
      </c>
      <c r="J583">
        <v>0.52790408492903296</v>
      </c>
    </row>
    <row r="584" spans="1:10">
      <c r="A584" t="s">
        <v>125</v>
      </c>
      <c r="B584" t="s">
        <v>35</v>
      </c>
      <c r="D584">
        <v>0.46924540266328202</v>
      </c>
      <c r="E584">
        <v>1.8769816106531401</v>
      </c>
      <c r="F584">
        <v>2.5203162764353801</v>
      </c>
      <c r="G584">
        <v>2.1721377501974599</v>
      </c>
      <c r="H584">
        <v>2.5203162764353801</v>
      </c>
      <c r="I584">
        <v>2.1721377501974599</v>
      </c>
      <c r="J584">
        <v>2.5203162764353801</v>
      </c>
    </row>
    <row r="585" spans="1:10">
      <c r="A585" t="s">
        <v>125</v>
      </c>
      <c r="B585" t="s">
        <v>36</v>
      </c>
      <c r="D585">
        <v>0.139505389980976</v>
      </c>
      <c r="E585">
        <v>0.55802155992390601</v>
      </c>
      <c r="F585">
        <v>0.74928321731862801</v>
      </c>
      <c r="G585">
        <v>0.645770682491138</v>
      </c>
      <c r="H585">
        <v>0.74928321731862801</v>
      </c>
      <c r="I585">
        <v>0.645770682491138</v>
      </c>
      <c r="J585">
        <v>0.74928321731862801</v>
      </c>
    </row>
    <row r="586" spans="1:10">
      <c r="A586" t="s">
        <v>125</v>
      </c>
      <c r="B586" t="s">
        <v>37</v>
      </c>
      <c r="D586">
        <v>0.39456069893609202</v>
      </c>
      <c r="E586">
        <v>1.6627915169449701</v>
      </c>
      <c r="F586">
        <v>2.1630381173818098</v>
      </c>
      <c r="G586">
        <v>2.1403220373629299</v>
      </c>
      <c r="H586">
        <v>1.9109708534987599</v>
      </c>
      <c r="I586">
        <v>2.1630381173818098</v>
      </c>
      <c r="J586">
        <v>2.1403220373629299</v>
      </c>
    </row>
    <row r="587" spans="1:10">
      <c r="A587" t="s">
        <v>125</v>
      </c>
      <c r="B587" t="s">
        <v>38</v>
      </c>
      <c r="D587">
        <v>3.8046924540266099E-2</v>
      </c>
      <c r="E587">
        <v>0.152187698161065</v>
      </c>
      <c r="F587">
        <v>0.19023462270133201</v>
      </c>
      <c r="G587">
        <v>0.20434996835962599</v>
      </c>
      <c r="H587">
        <v>0.17611927704303801</v>
      </c>
      <c r="I587">
        <v>0.19023462270133201</v>
      </c>
      <c r="J587">
        <v>0.20434996835962599</v>
      </c>
    </row>
    <row r="588" spans="1:10">
      <c r="A588" t="s">
        <v>125</v>
      </c>
      <c r="B588" t="s">
        <v>39</v>
      </c>
      <c r="D588">
        <v>1.0568590150073699E-2</v>
      </c>
      <c r="E588">
        <v>4.2274360600295997E-2</v>
      </c>
      <c r="F588">
        <v>5.2842950750370002E-2</v>
      </c>
      <c r="G588">
        <v>5.6763880099895997E-2</v>
      </c>
      <c r="H588">
        <v>4.8922021400843702E-2</v>
      </c>
      <c r="I588">
        <v>5.2842950750370002E-2</v>
      </c>
      <c r="J588">
        <v>5.6763880099895997E-2</v>
      </c>
    </row>
    <row r="589" spans="1:10">
      <c r="A589" t="s">
        <v>125</v>
      </c>
      <c r="B589" t="s">
        <v>40</v>
      </c>
      <c r="D589">
        <v>3.1705770450222298E-3</v>
      </c>
      <c r="E589">
        <v>1.26823081800888E-2</v>
      </c>
      <c r="F589">
        <v>1.7029164029968801E-2</v>
      </c>
      <c r="G589">
        <v>1.46766064202532E-2</v>
      </c>
      <c r="H589">
        <v>1.7029164029968801E-2</v>
      </c>
      <c r="I589">
        <v>1.46766064202532E-2</v>
      </c>
      <c r="J589">
        <v>1.7029164029968801E-2</v>
      </c>
    </row>
    <row r="590" spans="1:10">
      <c r="A590" t="s">
        <v>125</v>
      </c>
      <c r="B590" t="s">
        <v>41</v>
      </c>
      <c r="D590">
        <v>1.5852885225110702E-2</v>
      </c>
      <c r="E590">
        <v>6.3411540900443999E-2</v>
      </c>
      <c r="F590">
        <v>8.5145820149843995E-2</v>
      </c>
      <c r="G590">
        <v>7.3383032101265705E-2</v>
      </c>
      <c r="H590">
        <v>8.5145820149843995E-2</v>
      </c>
      <c r="I590">
        <v>7.3383032101265705E-2</v>
      </c>
      <c r="J590">
        <v>8.5145820149843995E-2</v>
      </c>
    </row>
    <row r="591" spans="1:10">
      <c r="A591" t="s">
        <v>125</v>
      </c>
      <c r="B591" t="s">
        <v>102</v>
      </c>
      <c r="D591">
        <v>3.1705770450222298E-3</v>
      </c>
      <c r="E591">
        <v>1.26823081800888E-2</v>
      </c>
      <c r="F591">
        <v>1.7029164029968801E-2</v>
      </c>
      <c r="G591">
        <v>1.46766064202532E-2</v>
      </c>
      <c r="H591">
        <v>1.7029164029968801E-2</v>
      </c>
      <c r="I591">
        <v>1.46766064202532E-2</v>
      </c>
      <c r="J591">
        <v>1.7029164029968801E-2</v>
      </c>
    </row>
    <row r="592" spans="1:10">
      <c r="A592" t="s">
        <v>125</v>
      </c>
      <c r="B592" t="s">
        <v>42</v>
      </c>
      <c r="D592">
        <v>1.5500598886775199E-2</v>
      </c>
      <c r="E592">
        <v>6.20023955471007E-2</v>
      </c>
      <c r="F592">
        <v>7.7502994433875802E-2</v>
      </c>
      <c r="G592">
        <v>8.3253690813180806E-2</v>
      </c>
      <c r="H592">
        <v>7.1752298054571007E-2</v>
      </c>
      <c r="I592">
        <v>7.7502994433875802E-2</v>
      </c>
      <c r="J592">
        <v>8.3253690813180806E-2</v>
      </c>
    </row>
    <row r="593" spans="1:10">
      <c r="A593" t="s">
        <v>125</v>
      </c>
      <c r="B593" t="s">
        <v>43</v>
      </c>
      <c r="D593">
        <v>2.1137180300148002E-3</v>
      </c>
      <c r="E593">
        <v>8.4548721200591904E-3</v>
      </c>
      <c r="F593">
        <v>1.0568590150073999E-2</v>
      </c>
      <c r="G593">
        <v>1.1352776019979201E-2</v>
      </c>
      <c r="H593">
        <v>9.7844042801687597E-3</v>
      </c>
      <c r="I593">
        <v>1.0568590150073999E-2</v>
      </c>
      <c r="J593">
        <v>1.1352776019979201E-2</v>
      </c>
    </row>
    <row r="594" spans="1:10">
      <c r="A594" t="s">
        <v>125</v>
      </c>
      <c r="B594" t="s">
        <v>44</v>
      </c>
      <c r="D594">
        <v>1.20140468136794</v>
      </c>
      <c r="E594">
        <v>4.8056187254717901</v>
      </c>
      <c r="F594">
        <v>6.0070234068397301</v>
      </c>
      <c r="H594">
        <v>0.44571913651137701</v>
      </c>
      <c r="I594">
        <v>5.5613042703283497</v>
      </c>
      <c r="J594">
        <v>6.0070234068397301</v>
      </c>
    </row>
    <row r="595" spans="1:10">
      <c r="A595" t="s">
        <v>125</v>
      </c>
      <c r="B595" t="s">
        <v>45</v>
      </c>
      <c r="D595">
        <v>0.155328907290814</v>
      </c>
      <c r="E595">
        <v>0.621315629163255</v>
      </c>
      <c r="F595">
        <v>0.77664453645406895</v>
      </c>
      <c r="H595">
        <v>5.76267659903631E-2</v>
      </c>
      <c r="I595">
        <v>0.71901777046370596</v>
      </c>
      <c r="J595">
        <v>0.77664453645406895</v>
      </c>
    </row>
    <row r="596" spans="1:10">
      <c r="A596" t="s">
        <v>125</v>
      </c>
      <c r="B596" t="s">
        <v>46</v>
      </c>
      <c r="D596">
        <v>0.45920475549777601</v>
      </c>
      <c r="E596">
        <v>1.83681902199109</v>
      </c>
      <c r="F596">
        <v>2.2960237774888599</v>
      </c>
      <c r="H596">
        <v>0.170364199737709</v>
      </c>
      <c r="I596">
        <v>2.1256595777511502</v>
      </c>
      <c r="J596">
        <v>2.2960237774888599</v>
      </c>
    </row>
    <row r="597" spans="1:10">
      <c r="A597" t="s">
        <v>125</v>
      </c>
      <c r="B597" t="s">
        <v>47</v>
      </c>
      <c r="D597">
        <v>7.6060117513763903E-2</v>
      </c>
      <c r="E597">
        <v>0.304240470055059</v>
      </c>
      <c r="F597">
        <v>0.38030058756882301</v>
      </c>
      <c r="H597">
        <v>2.8218176961477999E-2</v>
      </c>
      <c r="I597">
        <v>0.35208241060734502</v>
      </c>
      <c r="J597">
        <v>0.38030058756882301</v>
      </c>
    </row>
    <row r="598" spans="1:10">
      <c r="A598" t="s">
        <v>125</v>
      </c>
      <c r="B598" t="s">
        <v>48</v>
      </c>
      <c r="D598">
        <v>1.2245277835683199</v>
      </c>
      <c r="E598">
        <v>4.8981111342732797</v>
      </c>
      <c r="F598">
        <v>6.1226389178416003</v>
      </c>
      <c r="H598">
        <v>0.45429776892895402</v>
      </c>
      <c r="I598">
        <v>5.6683411489126403</v>
      </c>
      <c r="J598">
        <v>6.1226389178416003</v>
      </c>
    </row>
    <row r="599" spans="1:10">
      <c r="A599" t="s">
        <v>125</v>
      </c>
      <c r="B599" t="s">
        <v>49</v>
      </c>
      <c r="D599">
        <v>0.88870498443693502</v>
      </c>
      <c r="E599">
        <v>3.55481993774782</v>
      </c>
      <c r="F599">
        <v>4.4435249221847801</v>
      </c>
      <c r="H599">
        <v>0.329708069578658</v>
      </c>
      <c r="I599">
        <v>4.1138168526061003</v>
      </c>
      <c r="J599">
        <v>4.4435249221847801</v>
      </c>
    </row>
    <row r="600" spans="1:10">
      <c r="A600" t="s">
        <v>125</v>
      </c>
      <c r="B600" t="s">
        <v>50</v>
      </c>
      <c r="D600">
        <v>0.27620104993612998</v>
      </c>
      <c r="E600">
        <v>1.1048041997445199</v>
      </c>
      <c r="F600">
        <v>1.38100524968065</v>
      </c>
      <c r="H600">
        <v>0.102470129665962</v>
      </c>
      <c r="I600">
        <v>1.2785351200146899</v>
      </c>
      <c r="J600">
        <v>1.38100524968065</v>
      </c>
    </row>
    <row r="601" spans="1:10">
      <c r="A601" t="s">
        <v>125</v>
      </c>
      <c r="B601" t="s">
        <v>51</v>
      </c>
      <c r="D601">
        <v>2.0438480114947302</v>
      </c>
      <c r="E601">
        <v>8.1753920459789207</v>
      </c>
      <c r="F601">
        <v>10.2192400574736</v>
      </c>
      <c r="H601">
        <v>0.75826420936421002</v>
      </c>
      <c r="I601">
        <v>9.4609758481094293</v>
      </c>
      <c r="J601">
        <v>10.2192400574736</v>
      </c>
    </row>
    <row r="602" spans="1:10">
      <c r="A602" t="s">
        <v>125</v>
      </c>
      <c r="B602" t="s">
        <v>52</v>
      </c>
      <c r="C602">
        <v>6.8380724712760804E-3</v>
      </c>
      <c r="D602">
        <v>0.25129973201767902</v>
      </c>
      <c r="E602">
        <v>1.0051989280707201</v>
      </c>
      <c r="F602">
        <v>1.2564986600883901</v>
      </c>
      <c r="G602">
        <v>1.2564986600883901</v>
      </c>
      <c r="H602">
        <v>9.7133060142377298E-2</v>
      </c>
      <c r="I602">
        <v>1.1662036724172899</v>
      </c>
      <c r="J602">
        <v>1.2564986600883901</v>
      </c>
    </row>
    <row r="603" spans="1:10">
      <c r="A603" t="s">
        <v>125</v>
      </c>
      <c r="B603" t="s">
        <v>53</v>
      </c>
      <c r="C603">
        <v>1.67208340864586E-4</v>
      </c>
      <c r="D603">
        <v>6.1449204328994696E-3</v>
      </c>
      <c r="E603">
        <v>2.4579681731597899E-2</v>
      </c>
      <c r="F603">
        <v>3.0724602164497301E-2</v>
      </c>
      <c r="G603">
        <v>3.0724602164497301E-2</v>
      </c>
      <c r="H603">
        <v>2.3751514623062101E-3</v>
      </c>
      <c r="I603">
        <v>2.8516659043055701E-2</v>
      </c>
      <c r="J603">
        <v>3.0724602164497301E-2</v>
      </c>
    </row>
    <row r="604" spans="1:10">
      <c r="A604" t="s">
        <v>125</v>
      </c>
      <c r="B604" t="s">
        <v>54</v>
      </c>
      <c r="C604">
        <v>1.2231411762829701E-3</v>
      </c>
      <c r="D604">
        <v>4.4950539952717299E-2</v>
      </c>
      <c r="E604">
        <v>0.179802159810869</v>
      </c>
      <c r="F604">
        <v>0.224752699763586</v>
      </c>
      <c r="G604">
        <v>0.224752699763587</v>
      </c>
      <c r="H604">
        <v>1.7374405717044201E-2</v>
      </c>
      <c r="I604">
        <v>0.20860143522282501</v>
      </c>
      <c r="J604">
        <v>0.224752699763586</v>
      </c>
    </row>
    <row r="605" spans="1:10">
      <c r="A605" t="s">
        <v>125</v>
      </c>
      <c r="B605" t="s">
        <v>55</v>
      </c>
      <c r="C605">
        <v>6.3763551482571203E-3</v>
      </c>
      <c r="D605">
        <v>0.23433158199729801</v>
      </c>
      <c r="E605">
        <v>0.93732632798919102</v>
      </c>
      <c r="F605">
        <v>1.1716579099864901</v>
      </c>
      <c r="G605">
        <v>1.1716579099864901</v>
      </c>
      <c r="H605">
        <v>9.0574484360376697E-2</v>
      </c>
      <c r="I605">
        <v>1.08745978077437</v>
      </c>
      <c r="J605">
        <v>1.1716579099864901</v>
      </c>
    </row>
    <row r="606" spans="1:10">
      <c r="A606" t="s">
        <v>125</v>
      </c>
      <c r="B606" t="s">
        <v>144</v>
      </c>
      <c r="G606">
        <v>0.18764749207333201</v>
      </c>
      <c r="H606">
        <v>0.76160708640001396</v>
      </c>
      <c r="I606">
        <v>1.26920701021436</v>
      </c>
    </row>
    <row r="607" spans="1:10">
      <c r="A607" t="s">
        <v>125</v>
      </c>
      <c r="B607" t="s">
        <v>128</v>
      </c>
      <c r="C607">
        <v>0.15385677871313899</v>
      </c>
      <c r="D607">
        <v>1.31693162697883</v>
      </c>
      <c r="E607">
        <v>6.6062471884646701E-2</v>
      </c>
    </row>
    <row r="608" spans="1:10">
      <c r="A608" t="s">
        <v>125</v>
      </c>
      <c r="B608" t="s">
        <v>103</v>
      </c>
      <c r="G608">
        <v>1.8281573366272E-4</v>
      </c>
      <c r="I608">
        <v>4.0423195695550702E-2</v>
      </c>
    </row>
    <row r="609" spans="1:10">
      <c r="A609" t="s">
        <v>125</v>
      </c>
      <c r="B609" t="s">
        <v>57</v>
      </c>
      <c r="C609">
        <v>2.8782926464729498E-2</v>
      </c>
      <c r="D609">
        <v>2.6408512943247299E-4</v>
      </c>
      <c r="E609">
        <v>3.54977138443281E-3</v>
      </c>
      <c r="H609">
        <v>1.6519298147727499E-2</v>
      </c>
    </row>
    <row r="610" spans="1:10">
      <c r="A610" t="s">
        <v>125</v>
      </c>
      <c r="B610" t="s">
        <v>145</v>
      </c>
      <c r="G610">
        <v>0.15314520091067799</v>
      </c>
      <c r="H610">
        <v>9.4954815376371404E-2</v>
      </c>
      <c r="I610">
        <v>0.16098923182001701</v>
      </c>
    </row>
    <row r="611" spans="1:10">
      <c r="A611" t="s">
        <v>125</v>
      </c>
      <c r="B611" t="s">
        <v>162</v>
      </c>
      <c r="D611">
        <v>0.44186122904817698</v>
      </c>
    </row>
    <row r="612" spans="1:10">
      <c r="A612" t="s">
        <v>125</v>
      </c>
      <c r="B612" t="s">
        <v>59</v>
      </c>
      <c r="C612">
        <v>1.3295180722891599E-2</v>
      </c>
      <c r="D612">
        <v>2.3666666666666701E-3</v>
      </c>
      <c r="E612">
        <v>1.29176798496174E-2</v>
      </c>
    </row>
    <row r="613" spans="1:10">
      <c r="A613" t="s">
        <v>125</v>
      </c>
      <c r="B613" t="s">
        <v>104</v>
      </c>
      <c r="G613">
        <v>0.16198590764769799</v>
      </c>
      <c r="H613">
        <v>0.306852926822617</v>
      </c>
      <c r="I613">
        <v>0.94469828683108703</v>
      </c>
    </row>
    <row r="614" spans="1:10">
      <c r="A614" t="s">
        <v>125</v>
      </c>
      <c r="B614" t="s">
        <v>60</v>
      </c>
      <c r="C614">
        <v>1.1211926988976499</v>
      </c>
      <c r="D614">
        <v>9.5604600792480801E-3</v>
      </c>
      <c r="E614">
        <v>4.6362927457570799E-2</v>
      </c>
      <c r="F614">
        <v>1.2184720979466501E-2</v>
      </c>
      <c r="H614">
        <v>0.29907241587056499</v>
      </c>
    </row>
    <row r="615" spans="1:10">
      <c r="A615" t="s">
        <v>125</v>
      </c>
      <c r="B615" t="s">
        <v>62</v>
      </c>
      <c r="D615">
        <v>0.14202654871831</v>
      </c>
      <c r="E615">
        <v>1.83308973884113</v>
      </c>
    </row>
    <row r="616" spans="1:10">
      <c r="A616" t="s">
        <v>125</v>
      </c>
      <c r="B616" t="s">
        <v>105</v>
      </c>
      <c r="G616">
        <v>0.27065092581973199</v>
      </c>
      <c r="H616">
        <v>9.1017243330424893E-2</v>
      </c>
      <c r="I616">
        <v>3.3207143235747201</v>
      </c>
    </row>
    <row r="617" spans="1:10">
      <c r="A617" t="s">
        <v>125</v>
      </c>
      <c r="B617" t="s">
        <v>146</v>
      </c>
      <c r="C617">
        <v>6.5769571836629901E-5</v>
      </c>
      <c r="D617">
        <v>2.47097158882391E-3</v>
      </c>
      <c r="E617">
        <v>2.2306135703423699E-2</v>
      </c>
    </row>
    <row r="618" spans="1:10">
      <c r="A618" t="s">
        <v>125</v>
      </c>
      <c r="B618" t="s">
        <v>106</v>
      </c>
      <c r="G618">
        <v>1.8726315902714698E-2</v>
      </c>
      <c r="H618">
        <v>1.45429293308487E-3</v>
      </c>
      <c r="I618">
        <v>3.6406689928633003E-2</v>
      </c>
    </row>
    <row r="619" spans="1:10">
      <c r="A619" t="s">
        <v>125</v>
      </c>
      <c r="B619" t="s">
        <v>65</v>
      </c>
      <c r="C619">
        <v>5.07736802766009E-4</v>
      </c>
      <c r="D619">
        <v>2.6541475169639901E-2</v>
      </c>
      <c r="E619">
        <v>0.34407983815593901</v>
      </c>
    </row>
    <row r="620" spans="1:10">
      <c r="A620" t="s">
        <v>125</v>
      </c>
      <c r="B620" t="s">
        <v>107</v>
      </c>
      <c r="G620">
        <v>4.6551018501124003E-2</v>
      </c>
      <c r="H620">
        <v>1.71582289646805E-2</v>
      </c>
      <c r="I620">
        <v>0.61105718099509498</v>
      </c>
    </row>
    <row r="621" spans="1:10">
      <c r="A621" t="s">
        <v>125</v>
      </c>
      <c r="B621" t="s">
        <v>147</v>
      </c>
      <c r="C621">
        <v>2.3022290557207902E-3</v>
      </c>
      <c r="D621">
        <v>0.43730069345610101</v>
      </c>
      <c r="E621">
        <v>1.2355745173102199</v>
      </c>
    </row>
    <row r="622" spans="1:10">
      <c r="A622" t="s">
        <v>125</v>
      </c>
      <c r="B622" t="s">
        <v>67</v>
      </c>
      <c r="G622">
        <v>0.18314322913749601</v>
      </c>
      <c r="H622">
        <v>0.22652813434159599</v>
      </c>
      <c r="I622">
        <v>2.0936907267069702</v>
      </c>
    </row>
    <row r="623" spans="1:10">
      <c r="A623" t="s">
        <v>125</v>
      </c>
      <c r="B623" t="s">
        <v>68</v>
      </c>
      <c r="D623">
        <v>0.109913337560765</v>
      </c>
      <c r="E623">
        <v>0.439653350243079</v>
      </c>
      <c r="F623">
        <v>0.54956668780384899</v>
      </c>
      <c r="G623">
        <v>0.59034435303891797</v>
      </c>
      <c r="H623">
        <v>0.50878902256877401</v>
      </c>
      <c r="I623">
        <v>0.54956668780384899</v>
      </c>
      <c r="J623">
        <v>0.59034435303891797</v>
      </c>
    </row>
    <row r="624" spans="1:10">
      <c r="A624" t="s">
        <v>125</v>
      </c>
      <c r="B624" t="s">
        <v>69</v>
      </c>
      <c r="D624">
        <v>3.48763474952445E-2</v>
      </c>
      <c r="E624">
        <v>0.139505389980976</v>
      </c>
      <c r="F624">
        <v>0.187320804329657</v>
      </c>
      <c r="G624">
        <v>0.161442670622785</v>
      </c>
      <c r="H624">
        <v>0.187320804329657</v>
      </c>
      <c r="I624">
        <v>0.161442670622785</v>
      </c>
      <c r="J624">
        <v>0.187320804329657</v>
      </c>
    </row>
    <row r="625" spans="1:10">
      <c r="A625" t="s">
        <v>125</v>
      </c>
      <c r="B625" t="s">
        <v>70</v>
      </c>
      <c r="D625">
        <v>0.19974635383639999</v>
      </c>
      <c r="E625">
        <v>0.79898541534559198</v>
      </c>
      <c r="F625">
        <v>1.0728373338880299</v>
      </c>
      <c r="G625">
        <v>0.92462620447594901</v>
      </c>
      <c r="H625">
        <v>1.0728373338880299</v>
      </c>
      <c r="I625">
        <v>0.92462620447594901</v>
      </c>
      <c r="J625">
        <v>1.0728373338880299</v>
      </c>
    </row>
    <row r="626" spans="1:10">
      <c r="A626" t="s">
        <v>125</v>
      </c>
      <c r="B626" t="s">
        <v>71</v>
      </c>
      <c r="D626">
        <v>5.0729232720355198E-2</v>
      </c>
      <c r="E626">
        <v>0.20291693088141999</v>
      </c>
      <c r="F626">
        <v>0.27246662447950099</v>
      </c>
      <c r="G626">
        <v>0.23482570272405001</v>
      </c>
      <c r="H626">
        <v>0.27246662447950099</v>
      </c>
      <c r="I626">
        <v>0.23482570272405001</v>
      </c>
      <c r="J626">
        <v>0.27246662447950099</v>
      </c>
    </row>
    <row r="627" spans="1:10">
      <c r="A627" t="s">
        <v>125</v>
      </c>
      <c r="B627" t="s">
        <v>72</v>
      </c>
      <c r="D627">
        <v>0.18037060522793</v>
      </c>
      <c r="E627">
        <v>0.72148242091171599</v>
      </c>
      <c r="F627">
        <v>0.95117311350665901</v>
      </c>
      <c r="G627">
        <v>0.91945013300454703</v>
      </c>
      <c r="H627">
        <v>0.83493583190773402</v>
      </c>
      <c r="I627">
        <v>0.95117311350665901</v>
      </c>
      <c r="J627">
        <v>0.91945013300454703</v>
      </c>
    </row>
    <row r="628" spans="1:10">
      <c r="A628" t="s">
        <v>125</v>
      </c>
      <c r="B628" t="s">
        <v>73</v>
      </c>
      <c r="D628">
        <v>3.3819488480236803E-2</v>
      </c>
      <c r="E628">
        <v>0.13527795392094699</v>
      </c>
      <c r="F628">
        <v>0.16909744240118399</v>
      </c>
      <c r="G628">
        <v>0.18164441631966699</v>
      </c>
      <c r="H628">
        <v>0.15655046848269999</v>
      </c>
      <c r="I628">
        <v>0.16909744240118399</v>
      </c>
      <c r="J628">
        <v>0.18164441631966699</v>
      </c>
    </row>
    <row r="629" spans="1:10">
      <c r="A629" t="s">
        <v>125</v>
      </c>
      <c r="B629" t="s">
        <v>148</v>
      </c>
      <c r="J629">
        <v>6.9541654086850402</v>
      </c>
    </row>
    <row r="630" spans="1:10">
      <c r="A630" t="s">
        <v>125</v>
      </c>
      <c r="B630" t="s">
        <v>108</v>
      </c>
      <c r="H630">
        <v>0.12733336325963901</v>
      </c>
      <c r="I630">
        <v>0.161037462057525</v>
      </c>
      <c r="J630">
        <v>0.13811435133150299</v>
      </c>
    </row>
    <row r="631" spans="1:10">
      <c r="A631" t="s">
        <v>125</v>
      </c>
      <c r="B631" t="s">
        <v>75</v>
      </c>
      <c r="G631">
        <v>1.1652572082839801</v>
      </c>
      <c r="H631">
        <v>1.97178205205195</v>
      </c>
    </row>
    <row r="632" spans="1:10">
      <c r="A632" t="s">
        <v>125</v>
      </c>
      <c r="B632" t="s">
        <v>149</v>
      </c>
      <c r="G632">
        <v>1.42464498086599</v>
      </c>
      <c r="H632">
        <v>2.5739512071574402</v>
      </c>
      <c r="I632">
        <v>0.20645828468913399</v>
      </c>
      <c r="J632">
        <v>0.17706968119423599</v>
      </c>
    </row>
    <row r="633" spans="1:10">
      <c r="A633" t="s">
        <v>125</v>
      </c>
      <c r="B633" t="s">
        <v>77</v>
      </c>
      <c r="G633">
        <v>2308.38044462177</v>
      </c>
      <c r="H633">
        <v>4173.54821141501</v>
      </c>
      <c r="I633">
        <v>338.22659506951499</v>
      </c>
      <c r="J633">
        <v>290.08124062711499</v>
      </c>
    </row>
    <row r="634" spans="1:10">
      <c r="A634" t="s">
        <v>125</v>
      </c>
      <c r="B634" t="s">
        <v>78</v>
      </c>
      <c r="G634">
        <v>2564.8671606908601</v>
      </c>
      <c r="H634">
        <v>4637.2757904611199</v>
      </c>
      <c r="I634">
        <v>375.80732785501499</v>
      </c>
      <c r="J634">
        <v>322.31248958568398</v>
      </c>
    </row>
    <row r="635" spans="1:10">
      <c r="A635" t="s">
        <v>125</v>
      </c>
      <c r="B635" t="s">
        <v>109</v>
      </c>
      <c r="C635">
        <v>27.2332437837184</v>
      </c>
      <c r="E635">
        <v>35.018937921582001</v>
      </c>
      <c r="F635">
        <v>2.3623786082483198</v>
      </c>
      <c r="G635">
        <v>25.029244796147001</v>
      </c>
      <c r="H635">
        <v>8.3945867529130904</v>
      </c>
    </row>
    <row r="636" spans="1:10">
      <c r="A636" t="s">
        <v>125</v>
      </c>
      <c r="B636" t="s">
        <v>122</v>
      </c>
      <c r="C636">
        <v>63.893569777109697</v>
      </c>
      <c r="D636">
        <v>52.677946627233403</v>
      </c>
      <c r="E636">
        <v>71.335477889882199</v>
      </c>
      <c r="F636">
        <v>15.1291722183754</v>
      </c>
      <c r="G636">
        <v>8.3139175985406002</v>
      </c>
    </row>
    <row r="637" spans="1:10">
      <c r="A637" t="s">
        <v>125</v>
      </c>
      <c r="B637" t="s">
        <v>82</v>
      </c>
      <c r="E637">
        <v>3.9999999999999898</v>
      </c>
      <c r="F637">
        <v>8.5</v>
      </c>
      <c r="G637">
        <v>3.25</v>
      </c>
      <c r="H637">
        <v>3.62099833505214</v>
      </c>
      <c r="I637">
        <v>4.6290016649477996</v>
      </c>
      <c r="J637">
        <v>8.5</v>
      </c>
    </row>
    <row r="638" spans="1:10">
      <c r="A638" t="s">
        <v>125</v>
      </c>
      <c r="B638" t="s">
        <v>123</v>
      </c>
      <c r="D638">
        <v>0.99999999999995304</v>
      </c>
    </row>
    <row r="639" spans="1:10">
      <c r="A639" t="s">
        <v>125</v>
      </c>
      <c r="B639" t="s">
        <v>150</v>
      </c>
      <c r="J639">
        <v>1379.1559892202399</v>
      </c>
    </row>
    <row r="640" spans="1:10">
      <c r="A640" t="s">
        <v>125</v>
      </c>
      <c r="B640" t="s">
        <v>83</v>
      </c>
      <c r="D640">
        <v>282.83848749947401</v>
      </c>
      <c r="E640">
        <v>1131.3539499978599</v>
      </c>
      <c r="F640">
        <v>1414.19243749733</v>
      </c>
      <c r="G640">
        <v>1493.97896906644</v>
      </c>
      <c r="H640">
        <v>1292.71982663987</v>
      </c>
      <c r="I640">
        <v>413.09089499624201</v>
      </c>
    </row>
    <row r="641" spans="1:10">
      <c r="A641" t="s">
        <v>125</v>
      </c>
      <c r="B641" t="s">
        <v>155</v>
      </c>
      <c r="I641">
        <v>1046.62159786802</v>
      </c>
    </row>
    <row r="642" spans="1:10">
      <c r="A642" t="s">
        <v>125</v>
      </c>
      <c r="B642" t="s">
        <v>84</v>
      </c>
      <c r="D642">
        <v>18.916666666666401</v>
      </c>
      <c r="E642">
        <v>75.6666666666667</v>
      </c>
      <c r="F642">
        <v>101.601385171403</v>
      </c>
      <c r="G642">
        <v>125.398614828596</v>
      </c>
      <c r="H642">
        <v>101.601385171403</v>
      </c>
      <c r="I642">
        <v>125.398614828596</v>
      </c>
      <c r="J642">
        <v>101.601385171403</v>
      </c>
    </row>
    <row r="643" spans="1:10">
      <c r="A643" t="s">
        <v>125</v>
      </c>
      <c r="B643" t="s">
        <v>151</v>
      </c>
      <c r="I643">
        <v>0.84870000000000001</v>
      </c>
    </row>
    <row r="644" spans="1:10">
      <c r="A644" t="s">
        <v>125</v>
      </c>
      <c r="B644" t="s">
        <v>85</v>
      </c>
      <c r="F644">
        <v>3.8999999999999998E-3</v>
      </c>
    </row>
    <row r="645" spans="1:10">
      <c r="A645" t="s">
        <v>125</v>
      </c>
      <c r="B645" t="s">
        <v>110</v>
      </c>
      <c r="J645">
        <v>534.92592462058099</v>
      </c>
    </row>
    <row r="646" spans="1:10">
      <c r="A646" t="s">
        <v>125</v>
      </c>
      <c r="B646" t="s">
        <v>86</v>
      </c>
      <c r="C646">
        <v>261.77986999897303</v>
      </c>
      <c r="D646">
        <v>14.4800100329362</v>
      </c>
      <c r="E646">
        <v>83.803543588543107</v>
      </c>
      <c r="F646">
        <v>86.474810708895703</v>
      </c>
    </row>
    <row r="647" spans="1:10">
      <c r="A647" t="s">
        <v>125</v>
      </c>
      <c r="B647" t="s">
        <v>111</v>
      </c>
      <c r="G647">
        <v>534.92592462058099</v>
      </c>
      <c r="H647">
        <v>408.38252950790599</v>
      </c>
      <c r="I647">
        <v>171.98215991367499</v>
      </c>
    </row>
    <row r="648" spans="1:10">
      <c r="A648" t="s">
        <v>125</v>
      </c>
      <c r="B648" t="s">
        <v>163</v>
      </c>
      <c r="J648">
        <v>16.042766713975599</v>
      </c>
    </row>
    <row r="649" spans="1:10">
      <c r="A649" t="s">
        <v>125</v>
      </c>
      <c r="B649" t="s">
        <v>113</v>
      </c>
      <c r="D649">
        <v>2.53646163601777E-2</v>
      </c>
      <c r="E649">
        <v>0.10145846544070999</v>
      </c>
      <c r="F649">
        <v>0.126823081800888</v>
      </c>
      <c r="G649">
        <v>0.13623331223974999</v>
      </c>
      <c r="H649">
        <v>0.11741285136202501</v>
      </c>
      <c r="I649">
        <v>0.126823081800888</v>
      </c>
      <c r="J649">
        <v>0.13623331223974999</v>
      </c>
    </row>
    <row r="650" spans="1:10">
      <c r="A650" t="s">
        <v>125</v>
      </c>
      <c r="B650" t="s">
        <v>89</v>
      </c>
      <c r="D650">
        <v>9.5117311350665906E-3</v>
      </c>
      <c r="E650">
        <v>3.80469245402663E-2</v>
      </c>
      <c r="F650">
        <v>5.10874920899064E-2</v>
      </c>
      <c r="G650">
        <v>4.4029819260759398E-2</v>
      </c>
      <c r="H650">
        <v>5.10874920899064E-2</v>
      </c>
      <c r="I650">
        <v>4.4029819260759398E-2</v>
      </c>
      <c r="J650">
        <v>5.10874920899064E-2</v>
      </c>
    </row>
    <row r="651" spans="1:10">
      <c r="A651" t="s">
        <v>125</v>
      </c>
      <c r="B651" t="s">
        <v>90</v>
      </c>
      <c r="D651">
        <v>3.8046924540266598E-2</v>
      </c>
      <c r="E651">
        <v>0.152187698161065</v>
      </c>
      <c r="F651">
        <v>0.20434996835962599</v>
      </c>
      <c r="G651">
        <v>0.17611927704303801</v>
      </c>
      <c r="H651">
        <v>0.20434996835962599</v>
      </c>
      <c r="I651">
        <v>0.17611927704303801</v>
      </c>
      <c r="J651">
        <v>0.20434996835962599</v>
      </c>
    </row>
    <row r="652" spans="1:10">
      <c r="A652" t="s">
        <v>125</v>
      </c>
      <c r="B652" t="s">
        <v>91</v>
      </c>
      <c r="D652">
        <v>9.5117311350665906E-3</v>
      </c>
      <c r="E652">
        <v>3.80469245402663E-2</v>
      </c>
      <c r="F652">
        <v>5.10874920899064E-2</v>
      </c>
      <c r="G652">
        <v>4.4029819260759398E-2</v>
      </c>
      <c r="H652">
        <v>5.10874920899064E-2</v>
      </c>
      <c r="I652">
        <v>4.4029819260759398E-2</v>
      </c>
      <c r="J652">
        <v>5.10874920899064E-2</v>
      </c>
    </row>
    <row r="653" spans="1:10">
      <c r="A653" t="s">
        <v>125</v>
      </c>
      <c r="B653" t="s">
        <v>92</v>
      </c>
      <c r="D653">
        <v>3.9456069893608399E-2</v>
      </c>
      <c r="E653">
        <v>0.15782427957443801</v>
      </c>
      <c r="F653">
        <v>0.21137180300148001</v>
      </c>
      <c r="G653">
        <v>0.197827032172846</v>
      </c>
      <c r="H653">
        <v>0.182642213229816</v>
      </c>
      <c r="I653">
        <v>0.21137180300148001</v>
      </c>
      <c r="J653">
        <v>0.197827032172846</v>
      </c>
    </row>
    <row r="654" spans="1:10">
      <c r="A654" t="s">
        <v>125</v>
      </c>
      <c r="B654" t="s">
        <v>93</v>
      </c>
      <c r="D654">
        <v>6.3411540900443798E-3</v>
      </c>
      <c r="E654">
        <v>2.5364616360177599E-2</v>
      </c>
      <c r="F654">
        <v>3.1705770450222E-2</v>
      </c>
      <c r="G654">
        <v>3.4058328059937602E-2</v>
      </c>
      <c r="H654">
        <v>2.93532128405063E-2</v>
      </c>
      <c r="I654">
        <v>3.1705770450222E-2</v>
      </c>
      <c r="J654">
        <v>3.4058328059937602E-2</v>
      </c>
    </row>
    <row r="655" spans="1:10">
      <c r="A655" t="s">
        <v>125</v>
      </c>
      <c r="B655" t="s">
        <v>94</v>
      </c>
      <c r="D655">
        <v>4.43880786303106E-2</v>
      </c>
      <c r="E655">
        <v>0.17755231452124301</v>
      </c>
      <c r="F655">
        <v>0.22194039315155401</v>
      </c>
      <c r="G655">
        <v>0.23840829641956299</v>
      </c>
      <c r="H655">
        <v>0.205472489883544</v>
      </c>
      <c r="I655">
        <v>0.22194039315155401</v>
      </c>
      <c r="J655">
        <v>0.23840829641956299</v>
      </c>
    </row>
    <row r="656" spans="1:10">
      <c r="A656" t="s">
        <v>125</v>
      </c>
      <c r="B656" t="s">
        <v>95</v>
      </c>
      <c r="D656">
        <v>1.9775007744872699E-2</v>
      </c>
      <c r="E656">
        <v>7.9100030979490796E-2</v>
      </c>
      <c r="F656">
        <v>0.10621153367335499</v>
      </c>
      <c r="G656">
        <v>9.1538543775372197E-2</v>
      </c>
      <c r="H656">
        <v>0.10621153367335499</v>
      </c>
      <c r="I656">
        <v>9.1538543775372197E-2</v>
      </c>
      <c r="J656">
        <v>0.10621153367335499</v>
      </c>
    </row>
    <row r="657" spans="1:10">
      <c r="A657" t="s">
        <v>125</v>
      </c>
      <c r="B657" t="s">
        <v>96</v>
      </c>
      <c r="D657">
        <v>5.7070386810399498E-2</v>
      </c>
      <c r="E657">
        <v>0.22828154724159799</v>
      </c>
      <c r="F657">
        <v>0.30652495253943801</v>
      </c>
      <c r="G657">
        <v>0.26417891556455703</v>
      </c>
      <c r="H657">
        <v>0.30652495253943801</v>
      </c>
      <c r="I657">
        <v>0.26417891556455703</v>
      </c>
      <c r="J657">
        <v>0.30652495253943801</v>
      </c>
    </row>
    <row r="658" spans="1:10">
      <c r="A658" t="s">
        <v>125</v>
      </c>
      <c r="B658" t="s">
        <v>97</v>
      </c>
      <c r="C658">
        <v>3.1705770450221701E-2</v>
      </c>
      <c r="D658">
        <v>1.5852885225111E-2</v>
      </c>
      <c r="E658">
        <v>6.3411540900443999E-2</v>
      </c>
      <c r="F658">
        <v>0.103234693020514</v>
      </c>
      <c r="G658">
        <v>8.6999929680817795E-2</v>
      </c>
      <c r="H658">
        <v>0.103234693020514</v>
      </c>
      <c r="I658">
        <v>8.6999929680817795E-2</v>
      </c>
      <c r="J658">
        <v>0.103234693020514</v>
      </c>
    </row>
    <row r="659" spans="1:10">
      <c r="A659" t="s">
        <v>125</v>
      </c>
      <c r="B659" t="s">
        <v>98</v>
      </c>
      <c r="D659">
        <v>4.2274360600295699E-2</v>
      </c>
      <c r="E659">
        <v>0.253646163601776</v>
      </c>
      <c r="F659">
        <v>0.33819488480236698</v>
      </c>
      <c r="G659">
        <v>0.31160424160017602</v>
      </c>
      <c r="H659">
        <v>0.28023680680396701</v>
      </c>
      <c r="I659">
        <v>0.33819488480236698</v>
      </c>
      <c r="J659">
        <v>0.31160424160017602</v>
      </c>
    </row>
    <row r="660" spans="1:10">
      <c r="A660" t="s">
        <v>125</v>
      </c>
      <c r="B660" t="s">
        <v>99</v>
      </c>
      <c r="D660">
        <v>1.26823081800888E-2</v>
      </c>
      <c r="E660">
        <v>5.0729232720355101E-2</v>
      </c>
      <c r="F660">
        <v>6.3411540900443902E-2</v>
      </c>
      <c r="G660">
        <v>6.8116656119875205E-2</v>
      </c>
      <c r="H660">
        <v>5.87064256810126E-2</v>
      </c>
      <c r="I660">
        <v>6.3411540900443805E-2</v>
      </c>
      <c r="J660">
        <v>6.8116656119875205E-2</v>
      </c>
    </row>
    <row r="661" spans="1:10">
      <c r="A661" t="s">
        <v>129</v>
      </c>
      <c r="B661" t="s">
        <v>3</v>
      </c>
      <c r="D661">
        <v>6.3411540900443902E-3</v>
      </c>
      <c r="E661">
        <v>2.5364616360177498E-2</v>
      </c>
      <c r="F661">
        <v>3.1705770450221903E-2</v>
      </c>
      <c r="G661">
        <v>3.4058328059937602E-2</v>
      </c>
      <c r="H661">
        <v>2.93532128405063E-2</v>
      </c>
      <c r="I661">
        <v>3.1705770450221903E-2</v>
      </c>
      <c r="J661">
        <v>3.4058328059937602E-2</v>
      </c>
    </row>
    <row r="662" spans="1:10">
      <c r="A662" t="s">
        <v>129</v>
      </c>
      <c r="B662" t="s">
        <v>4</v>
      </c>
      <c r="D662">
        <v>3.1705770450222298E-3</v>
      </c>
      <c r="E662">
        <v>1.26823081800888E-2</v>
      </c>
      <c r="F662">
        <v>1.7029164029968801E-2</v>
      </c>
      <c r="G662">
        <v>1.46766064202532E-2</v>
      </c>
      <c r="H662">
        <v>1.7029164029968801E-2</v>
      </c>
      <c r="I662">
        <v>1.46766064202532E-2</v>
      </c>
      <c r="J662">
        <v>1.7029164029968801E-2</v>
      </c>
    </row>
    <row r="663" spans="1:10">
      <c r="A663" t="s">
        <v>129</v>
      </c>
      <c r="B663" t="s">
        <v>5</v>
      </c>
      <c r="D663">
        <v>1.26823081800886E-2</v>
      </c>
      <c r="E663">
        <v>5.0729232720355198E-2</v>
      </c>
      <c r="F663">
        <v>6.8116656119875205E-2</v>
      </c>
      <c r="G663">
        <v>5.8706425681012503E-2</v>
      </c>
      <c r="H663">
        <v>6.8116656119875205E-2</v>
      </c>
      <c r="I663">
        <v>5.8706425681012503E-2</v>
      </c>
      <c r="J663">
        <v>6.8116656119875205E-2</v>
      </c>
    </row>
    <row r="664" spans="1:10">
      <c r="A664" t="s">
        <v>129</v>
      </c>
      <c r="B664" t="s">
        <v>7</v>
      </c>
      <c r="D664">
        <v>2.8182907066864001E-2</v>
      </c>
      <c r="E664">
        <v>0.112731628267456</v>
      </c>
      <c r="F664">
        <v>0.14091453533432</v>
      </c>
      <c r="G664">
        <v>0.15137034693305601</v>
      </c>
      <c r="H664">
        <v>0.13045872373558401</v>
      </c>
      <c r="I664">
        <v>0.14091453533432</v>
      </c>
      <c r="J664">
        <v>0.15137034693305601</v>
      </c>
    </row>
    <row r="665" spans="1:10">
      <c r="A665" t="s">
        <v>129</v>
      </c>
      <c r="B665" t="s">
        <v>8</v>
      </c>
      <c r="D665">
        <v>4.22743606002959E-3</v>
      </c>
      <c r="E665">
        <v>1.6909744240118402E-2</v>
      </c>
      <c r="F665">
        <v>2.1137180300147999E-2</v>
      </c>
      <c r="G665">
        <v>2.2705552039958402E-2</v>
      </c>
      <c r="H665">
        <v>1.9568808560337499E-2</v>
      </c>
      <c r="I665">
        <v>2.1137180300147999E-2</v>
      </c>
      <c r="J665">
        <v>2.2705552039958402E-2</v>
      </c>
    </row>
    <row r="666" spans="1:10">
      <c r="A666" t="s">
        <v>129</v>
      </c>
      <c r="B666" t="s">
        <v>9</v>
      </c>
      <c r="D666">
        <v>2.1137180300148301E-3</v>
      </c>
      <c r="E666">
        <v>8.45487212005918E-3</v>
      </c>
      <c r="F666">
        <v>1.0568590150073999E-2</v>
      </c>
      <c r="G666">
        <v>1.1352776019979201E-2</v>
      </c>
      <c r="H666">
        <v>9.7844042801687701E-3</v>
      </c>
      <c r="I666">
        <v>1.0568590150073999E-2</v>
      </c>
      <c r="J666">
        <v>1.1352776019979201E-2</v>
      </c>
    </row>
    <row r="667" spans="1:10">
      <c r="A667" t="s">
        <v>129</v>
      </c>
      <c r="B667" t="s">
        <v>11</v>
      </c>
      <c r="D667">
        <v>3.1705770450222298E-3</v>
      </c>
      <c r="E667">
        <v>1.26823081800888E-2</v>
      </c>
      <c r="F667">
        <v>1.7029164029968801E-2</v>
      </c>
      <c r="G667">
        <v>1.46766064202532E-2</v>
      </c>
      <c r="H667">
        <v>1.7029164029968801E-2</v>
      </c>
      <c r="I667">
        <v>1.46766064202532E-2</v>
      </c>
      <c r="J667">
        <v>1.7029164029968801E-2</v>
      </c>
    </row>
    <row r="668" spans="1:10">
      <c r="A668" t="s">
        <v>129</v>
      </c>
      <c r="B668" t="s">
        <v>12</v>
      </c>
      <c r="E668">
        <v>2.81829070668639E-2</v>
      </c>
      <c r="F668">
        <v>4.9320087367011899E-2</v>
      </c>
      <c r="G668">
        <v>4.9320087367011899E-2</v>
      </c>
      <c r="H668">
        <v>2.81829070668639E-2</v>
      </c>
      <c r="I668">
        <v>4.9320087367011899E-2</v>
      </c>
      <c r="J668">
        <v>4.9320087367011899E-2</v>
      </c>
    </row>
    <row r="669" spans="1:10">
      <c r="A669" t="s">
        <v>129</v>
      </c>
      <c r="B669" t="s">
        <v>119</v>
      </c>
      <c r="I669">
        <v>2.6146445547755399</v>
      </c>
    </row>
    <row r="670" spans="1:10">
      <c r="A670" t="s">
        <v>129</v>
      </c>
      <c r="B670" t="s">
        <v>14</v>
      </c>
      <c r="D670">
        <v>2.1137180300148401E-2</v>
      </c>
      <c r="E670">
        <v>8.45487212005918E-2</v>
      </c>
      <c r="F670">
        <v>0.10568590150074</v>
      </c>
      <c r="G670">
        <v>0.11352776019979199</v>
      </c>
      <c r="H670">
        <v>9.7844042801687806E-2</v>
      </c>
      <c r="I670">
        <v>0.10568590150074</v>
      </c>
      <c r="J670">
        <v>0.11352776019979199</v>
      </c>
    </row>
    <row r="671" spans="1:10">
      <c r="A671" t="s">
        <v>129</v>
      </c>
      <c r="B671" t="s">
        <v>15</v>
      </c>
      <c r="D671">
        <v>9.5117311350665906E-3</v>
      </c>
      <c r="E671">
        <v>3.80469245402663E-2</v>
      </c>
      <c r="F671">
        <v>5.10874920899064E-2</v>
      </c>
      <c r="G671">
        <v>4.4029819260759398E-2</v>
      </c>
      <c r="H671">
        <v>5.10874920899064E-2</v>
      </c>
      <c r="I671">
        <v>4.4029819260759398E-2</v>
      </c>
      <c r="J671">
        <v>5.10874920899064E-2</v>
      </c>
    </row>
    <row r="672" spans="1:10">
      <c r="A672" t="s">
        <v>129</v>
      </c>
      <c r="B672" t="s">
        <v>16</v>
      </c>
      <c r="D672">
        <v>3.1705770450222402E-2</v>
      </c>
      <c r="E672">
        <v>0.126823081800888</v>
      </c>
      <c r="F672">
        <v>0.17029164029968799</v>
      </c>
      <c r="G672">
        <v>0.14676606420253199</v>
      </c>
      <c r="H672">
        <v>0.17029164029968799</v>
      </c>
      <c r="I672">
        <v>0.14676606420253199</v>
      </c>
      <c r="J672">
        <v>0.17029164029968799</v>
      </c>
    </row>
    <row r="673" spans="1:10">
      <c r="A673" t="s">
        <v>129</v>
      </c>
      <c r="B673" t="s">
        <v>17</v>
      </c>
      <c r="D673">
        <v>3.1705770450222298E-3</v>
      </c>
      <c r="E673">
        <v>1.26823081800888E-2</v>
      </c>
      <c r="F673">
        <v>1.7029164029968801E-2</v>
      </c>
      <c r="G673">
        <v>1.46766064202532E-2</v>
      </c>
      <c r="H673">
        <v>1.7029164029968801E-2</v>
      </c>
      <c r="I673">
        <v>1.46766064202532E-2</v>
      </c>
      <c r="J673">
        <v>1.7029164029968801E-2</v>
      </c>
    </row>
    <row r="674" spans="1:10">
      <c r="A674" t="s">
        <v>129</v>
      </c>
      <c r="B674" t="s">
        <v>18</v>
      </c>
      <c r="C674">
        <v>2.1137180300148599E-2</v>
      </c>
      <c r="D674">
        <v>7.0457267667160206E-2</v>
      </c>
      <c r="E674">
        <v>0.28182907066863899</v>
      </c>
      <c r="F674">
        <v>0.35228633833579898</v>
      </c>
      <c r="G674">
        <v>0.39048511591308699</v>
      </c>
      <c r="H674">
        <v>0.33522474105866001</v>
      </c>
      <c r="I674">
        <v>0.35228633833579898</v>
      </c>
      <c r="J674">
        <v>0.39048511591308699</v>
      </c>
    </row>
    <row r="675" spans="1:10">
      <c r="A675" t="s">
        <v>129</v>
      </c>
      <c r="B675" t="s">
        <v>19</v>
      </c>
      <c r="D675">
        <v>8.4548721200591904E-3</v>
      </c>
      <c r="E675">
        <v>3.3819488480236699E-2</v>
      </c>
      <c r="F675">
        <v>4.22743606002959E-2</v>
      </c>
      <c r="G675">
        <v>4.5411104079916803E-2</v>
      </c>
      <c r="H675">
        <v>3.9137617120675101E-2</v>
      </c>
      <c r="I675">
        <v>4.22743606002959E-2</v>
      </c>
      <c r="J675">
        <v>4.5411104079916803E-2</v>
      </c>
    </row>
    <row r="676" spans="1:10">
      <c r="A676" t="s">
        <v>129</v>
      </c>
      <c r="B676" t="s">
        <v>20</v>
      </c>
      <c r="F676">
        <v>0.78933902264328903</v>
      </c>
      <c r="G676">
        <v>0.28959366528443597</v>
      </c>
      <c r="H676">
        <v>0.29809493668937598</v>
      </c>
    </row>
    <row r="677" spans="1:10">
      <c r="A677" t="s">
        <v>129</v>
      </c>
      <c r="B677" t="s">
        <v>126</v>
      </c>
      <c r="F677">
        <v>0.56664811459012998</v>
      </c>
      <c r="G677">
        <v>2.1444433590524099</v>
      </c>
    </row>
    <row r="678" spans="1:10">
      <c r="A678" t="s">
        <v>129</v>
      </c>
      <c r="B678" t="s">
        <v>21</v>
      </c>
      <c r="D678">
        <v>4.0160642570281298E-2</v>
      </c>
      <c r="E678">
        <v>0.160642570281124</v>
      </c>
      <c r="F678">
        <v>0.20080321285140501</v>
      </c>
      <c r="G678">
        <v>0.21570274437960499</v>
      </c>
      <c r="H678">
        <v>0.185903681323207</v>
      </c>
      <c r="I678">
        <v>0.20080321285140501</v>
      </c>
      <c r="J678">
        <v>0.21570274437960499</v>
      </c>
    </row>
    <row r="679" spans="1:10">
      <c r="A679" t="s">
        <v>129</v>
      </c>
      <c r="B679" t="s">
        <v>22</v>
      </c>
      <c r="D679">
        <v>1.26823081800886E-2</v>
      </c>
      <c r="E679">
        <v>5.0729232720355198E-2</v>
      </c>
      <c r="F679">
        <v>6.8116656119875205E-2</v>
      </c>
      <c r="G679">
        <v>5.8706425681012503E-2</v>
      </c>
      <c r="H679">
        <v>6.8116656119875205E-2</v>
      </c>
      <c r="I679">
        <v>5.8706425681012503E-2</v>
      </c>
      <c r="J679">
        <v>6.8116656119875205E-2</v>
      </c>
    </row>
    <row r="680" spans="1:10">
      <c r="A680" t="s">
        <v>129</v>
      </c>
      <c r="B680" t="s">
        <v>23</v>
      </c>
      <c r="D680">
        <v>3.8046924540266598E-2</v>
      </c>
      <c r="E680">
        <v>0.152187698161065</v>
      </c>
      <c r="F680">
        <v>0.20434996835962599</v>
      </c>
      <c r="G680">
        <v>0.17611927704303801</v>
      </c>
      <c r="H680">
        <v>0.20434996835962599</v>
      </c>
      <c r="I680">
        <v>0.17611927704303801</v>
      </c>
      <c r="J680">
        <v>0.20434996835962599</v>
      </c>
    </row>
    <row r="681" spans="1:10">
      <c r="A681" t="s">
        <v>129</v>
      </c>
      <c r="B681" t="s">
        <v>24</v>
      </c>
      <c r="D681">
        <v>3.1705770450222298E-3</v>
      </c>
      <c r="E681">
        <v>1.26823081800888E-2</v>
      </c>
      <c r="F681">
        <v>1.7029164029968801E-2</v>
      </c>
      <c r="G681">
        <v>1.46766064202532E-2</v>
      </c>
      <c r="H681">
        <v>1.7029164029968801E-2</v>
      </c>
      <c r="I681">
        <v>1.46766064202532E-2</v>
      </c>
      <c r="J681">
        <v>1.7029164029968801E-2</v>
      </c>
    </row>
    <row r="682" spans="1:10">
      <c r="A682" t="s">
        <v>129</v>
      </c>
      <c r="B682" t="s">
        <v>25</v>
      </c>
      <c r="D682">
        <v>4.6501796660325299E-2</v>
      </c>
      <c r="E682">
        <v>0.27055590784189398</v>
      </c>
      <c r="F682">
        <v>0.33819488480236698</v>
      </c>
      <c r="G682">
        <v>0.35544697394028202</v>
      </c>
      <c r="H682">
        <v>0.299805615364305</v>
      </c>
      <c r="I682">
        <v>0.33819488480236698</v>
      </c>
      <c r="J682">
        <v>0.35544697394028202</v>
      </c>
    </row>
    <row r="683" spans="1:10">
      <c r="A683" t="s">
        <v>129</v>
      </c>
      <c r="B683" t="s">
        <v>26</v>
      </c>
      <c r="D683">
        <v>2.1137180300147999E-2</v>
      </c>
      <c r="E683">
        <v>8.45487212005918E-2</v>
      </c>
      <c r="F683">
        <v>0.10568590150074</v>
      </c>
      <c r="G683">
        <v>0.11352776019979199</v>
      </c>
      <c r="H683">
        <v>9.7844042801687597E-2</v>
      </c>
      <c r="I683">
        <v>0.10568590150074</v>
      </c>
      <c r="J683">
        <v>0.11352776019979199</v>
      </c>
    </row>
    <row r="684" spans="1:10">
      <c r="A684" t="s">
        <v>129</v>
      </c>
      <c r="B684" t="s">
        <v>27</v>
      </c>
      <c r="D684">
        <v>2.1137180300148301E-3</v>
      </c>
      <c r="E684">
        <v>8.45487212005918E-3</v>
      </c>
      <c r="F684">
        <v>1.0568590150073999E-2</v>
      </c>
      <c r="G684">
        <v>1.1352776019979201E-2</v>
      </c>
      <c r="H684">
        <v>9.7844042801687701E-3</v>
      </c>
      <c r="I684">
        <v>1.0568590150073999E-2</v>
      </c>
      <c r="J684">
        <v>1.1352776019979201E-2</v>
      </c>
    </row>
    <row r="685" spans="1:10">
      <c r="A685" t="s">
        <v>129</v>
      </c>
      <c r="B685" t="s">
        <v>29</v>
      </c>
      <c r="D685">
        <v>3.1705770450222298E-3</v>
      </c>
      <c r="E685">
        <v>1.26823081800888E-2</v>
      </c>
      <c r="F685">
        <v>1.7029164029968801E-2</v>
      </c>
      <c r="G685">
        <v>1.46766064202532E-2</v>
      </c>
      <c r="H685">
        <v>1.7029164029968801E-2</v>
      </c>
      <c r="I685">
        <v>1.46766064202532E-2</v>
      </c>
      <c r="J685">
        <v>1.7029164029968801E-2</v>
      </c>
    </row>
    <row r="686" spans="1:10">
      <c r="A686" t="s">
        <v>129</v>
      </c>
      <c r="B686" t="s">
        <v>31</v>
      </c>
      <c r="E686">
        <v>2.1137180300147999E-2</v>
      </c>
      <c r="F686">
        <v>4.22743606002959E-2</v>
      </c>
      <c r="G686">
        <v>4.22743606002959E-2</v>
      </c>
      <c r="H686">
        <v>2.1137180300147999E-2</v>
      </c>
      <c r="I686">
        <v>4.22743606002959E-2</v>
      </c>
      <c r="J686">
        <v>4.22743606002959E-2</v>
      </c>
    </row>
    <row r="687" spans="1:10">
      <c r="A687" t="s">
        <v>129</v>
      </c>
      <c r="B687" t="s">
        <v>33</v>
      </c>
      <c r="D687">
        <v>3.80469245402663E-2</v>
      </c>
      <c r="E687">
        <v>0.152187698161065</v>
      </c>
      <c r="F687">
        <v>0.19023462270133201</v>
      </c>
      <c r="G687">
        <v>0.20434996835962599</v>
      </c>
      <c r="H687">
        <v>0.17611927704303801</v>
      </c>
      <c r="I687">
        <v>0.19023462270133201</v>
      </c>
      <c r="J687">
        <v>0.20434996835962599</v>
      </c>
    </row>
    <row r="688" spans="1:10">
      <c r="A688" t="s">
        <v>129</v>
      </c>
      <c r="B688" t="s">
        <v>34</v>
      </c>
      <c r="D688">
        <v>1.9023462270132799E-2</v>
      </c>
      <c r="E688">
        <v>7.6093849080532794E-2</v>
      </c>
      <c r="F688">
        <v>0.10217498417981299</v>
      </c>
      <c r="G688">
        <v>8.8059638521518796E-2</v>
      </c>
      <c r="H688">
        <v>0.10217498417981299</v>
      </c>
      <c r="I688">
        <v>8.8059638521518796E-2</v>
      </c>
      <c r="J688">
        <v>0.10217498417981299</v>
      </c>
    </row>
    <row r="689" spans="1:10">
      <c r="A689" t="s">
        <v>129</v>
      </c>
      <c r="B689" t="s">
        <v>35</v>
      </c>
      <c r="D689">
        <v>6.9752694990488098E-2</v>
      </c>
      <c r="E689">
        <v>0.279010779961953</v>
      </c>
      <c r="F689">
        <v>0.37464160865931401</v>
      </c>
      <c r="G689">
        <v>0.322885341245569</v>
      </c>
      <c r="H689">
        <v>0.37464160865931401</v>
      </c>
      <c r="I689">
        <v>0.322885341245569</v>
      </c>
      <c r="J689">
        <v>0.37464160865931401</v>
      </c>
    </row>
    <row r="690" spans="1:10">
      <c r="A690" t="s">
        <v>129</v>
      </c>
      <c r="B690" t="s">
        <v>36</v>
      </c>
      <c r="D690">
        <v>6.3411540900443703E-3</v>
      </c>
      <c r="E690">
        <v>2.5364616360177599E-2</v>
      </c>
      <c r="F690">
        <v>3.4058328059937602E-2</v>
      </c>
      <c r="G690">
        <v>2.93532128405063E-2</v>
      </c>
      <c r="H690">
        <v>3.4058328059937602E-2</v>
      </c>
      <c r="I690">
        <v>2.93532128405063E-2</v>
      </c>
      <c r="J690">
        <v>3.4058328059937602E-2</v>
      </c>
    </row>
    <row r="691" spans="1:10">
      <c r="A691" t="s">
        <v>129</v>
      </c>
      <c r="B691" t="s">
        <v>37</v>
      </c>
      <c r="D691">
        <v>0.139505389980976</v>
      </c>
      <c r="E691">
        <v>0.55802155992390701</v>
      </c>
      <c r="F691">
        <v>0.69752694990488295</v>
      </c>
      <c r="G691">
        <v>0.74928321731862702</v>
      </c>
      <c r="H691">
        <v>0.645770682491138</v>
      </c>
      <c r="I691">
        <v>0.69752694990488295</v>
      </c>
      <c r="J691">
        <v>0.74928321731862702</v>
      </c>
    </row>
    <row r="692" spans="1:10">
      <c r="A692" t="s">
        <v>129</v>
      </c>
      <c r="B692" t="s">
        <v>38</v>
      </c>
      <c r="D692">
        <v>8.4548721200591904E-3</v>
      </c>
      <c r="E692">
        <v>3.3819488480236699E-2</v>
      </c>
      <c r="F692">
        <v>4.22743606002959E-2</v>
      </c>
      <c r="G692">
        <v>4.5411104079916803E-2</v>
      </c>
      <c r="H692">
        <v>3.9137617120675101E-2</v>
      </c>
      <c r="I692">
        <v>4.22743606002959E-2</v>
      </c>
      <c r="J692">
        <v>4.5411104079916803E-2</v>
      </c>
    </row>
    <row r="693" spans="1:10">
      <c r="A693" t="s">
        <v>129</v>
      </c>
      <c r="B693" t="s">
        <v>39</v>
      </c>
      <c r="D693">
        <v>2.1137180300148301E-3</v>
      </c>
      <c r="E693">
        <v>8.45487212005918E-3</v>
      </c>
      <c r="F693">
        <v>1.0568590150073999E-2</v>
      </c>
      <c r="G693">
        <v>1.1352776019979201E-2</v>
      </c>
      <c r="H693">
        <v>9.7844042801687701E-3</v>
      </c>
      <c r="I693">
        <v>1.0568590150073999E-2</v>
      </c>
      <c r="J693">
        <v>1.1352776019979201E-2</v>
      </c>
    </row>
    <row r="694" spans="1:10">
      <c r="A694" t="s">
        <v>129</v>
      </c>
      <c r="B694" t="s">
        <v>41</v>
      </c>
      <c r="D694">
        <v>3.1705770450222298E-3</v>
      </c>
      <c r="E694">
        <v>1.26823081800888E-2</v>
      </c>
      <c r="F694">
        <v>1.7029164029968801E-2</v>
      </c>
      <c r="G694">
        <v>1.46766064202532E-2</v>
      </c>
      <c r="H694">
        <v>1.7029164029968801E-2</v>
      </c>
      <c r="I694">
        <v>1.46766064202532E-2</v>
      </c>
      <c r="J694">
        <v>1.7029164029968801E-2</v>
      </c>
    </row>
    <row r="695" spans="1:10">
      <c r="A695" t="s">
        <v>129</v>
      </c>
      <c r="B695" t="s">
        <v>42</v>
      </c>
      <c r="D695">
        <v>7.0457267667158596E-3</v>
      </c>
      <c r="E695">
        <v>2.8182907066864001E-2</v>
      </c>
      <c r="F695">
        <v>3.5228633833579999E-2</v>
      </c>
      <c r="G695">
        <v>3.7842586733264003E-2</v>
      </c>
      <c r="H695">
        <v>3.2614680933895801E-2</v>
      </c>
      <c r="I695">
        <v>3.5228633833579999E-2</v>
      </c>
      <c r="J695">
        <v>3.7842586733264003E-2</v>
      </c>
    </row>
    <row r="696" spans="1:10">
      <c r="A696" t="s">
        <v>129</v>
      </c>
      <c r="B696" t="s">
        <v>44</v>
      </c>
      <c r="D696">
        <v>0.14359012013515501</v>
      </c>
      <c r="E696">
        <v>0.57436048054060895</v>
      </c>
      <c r="F696">
        <v>0.717950600675762</v>
      </c>
      <c r="H696">
        <v>5.3271695500081997E-2</v>
      </c>
      <c r="I696">
        <v>0.66467890517568196</v>
      </c>
      <c r="J696">
        <v>0.717950600675762</v>
      </c>
    </row>
    <row r="697" spans="1:10">
      <c r="A697" t="s">
        <v>129</v>
      </c>
      <c r="B697" t="s">
        <v>45</v>
      </c>
      <c r="D697">
        <v>1.32363479468217E-2</v>
      </c>
      <c r="E697">
        <v>5.2945391787285898E-2</v>
      </c>
      <c r="F697">
        <v>6.6181739734107403E-2</v>
      </c>
      <c r="H697">
        <v>4.9106630504419102E-3</v>
      </c>
      <c r="I697">
        <v>6.1271076683665701E-2</v>
      </c>
      <c r="J697">
        <v>6.6181739734107403E-2</v>
      </c>
    </row>
    <row r="698" spans="1:10">
      <c r="A698" t="s">
        <v>129</v>
      </c>
      <c r="B698" t="s">
        <v>46</v>
      </c>
      <c r="D698">
        <v>4.3659158149201897E-2</v>
      </c>
      <c r="E698">
        <v>0.17463663259680701</v>
      </c>
      <c r="F698">
        <v>0.21829579074600899</v>
      </c>
      <c r="H698">
        <v>1.6197474983132801E-2</v>
      </c>
      <c r="I698">
        <v>0.20209831576287601</v>
      </c>
      <c r="J698">
        <v>0.21829579074600899</v>
      </c>
    </row>
    <row r="699" spans="1:10">
      <c r="A699" t="s">
        <v>129</v>
      </c>
      <c r="B699" t="s">
        <v>47</v>
      </c>
      <c r="D699">
        <v>9.9142671630476197E-3</v>
      </c>
      <c r="E699">
        <v>3.9657068652191603E-2</v>
      </c>
      <c r="F699">
        <v>4.9571335815239502E-2</v>
      </c>
      <c r="H699">
        <v>3.6781766107529599E-3</v>
      </c>
      <c r="I699">
        <v>4.5893159204486202E-2</v>
      </c>
      <c r="J699">
        <v>4.9571335815239502E-2</v>
      </c>
    </row>
    <row r="700" spans="1:10">
      <c r="A700" t="s">
        <v>129</v>
      </c>
      <c r="B700" t="s">
        <v>48</v>
      </c>
      <c r="D700">
        <v>0.11615155199277501</v>
      </c>
      <c r="E700">
        <v>0.46460620797108798</v>
      </c>
      <c r="F700">
        <v>0.58075775996386003</v>
      </c>
      <c r="H700">
        <v>4.3092032403044003E-2</v>
      </c>
      <c r="I700">
        <v>0.53766572756081998</v>
      </c>
      <c r="J700">
        <v>0.58075775996386003</v>
      </c>
    </row>
    <row r="701" spans="1:10">
      <c r="A701" t="s">
        <v>129</v>
      </c>
      <c r="B701" t="s">
        <v>49</v>
      </c>
      <c r="D701">
        <v>7.5883774878373098E-2</v>
      </c>
      <c r="E701">
        <v>0.303535099513498</v>
      </c>
      <c r="F701">
        <v>0.379418874391872</v>
      </c>
      <c r="H701">
        <v>2.81527541373492E-2</v>
      </c>
      <c r="I701">
        <v>0.35126612025452097</v>
      </c>
      <c r="J701">
        <v>0.379418874391872</v>
      </c>
    </row>
    <row r="702" spans="1:10">
      <c r="A702" t="s">
        <v>129</v>
      </c>
      <c r="B702" t="s">
        <v>50</v>
      </c>
      <c r="D702">
        <v>2.5467842253701401E-2</v>
      </c>
      <c r="E702">
        <v>0.10187136901480399</v>
      </c>
      <c r="F702">
        <v>0.127339211268505</v>
      </c>
      <c r="H702">
        <v>9.4485270734942402E-3</v>
      </c>
      <c r="I702">
        <v>0.117890684195011</v>
      </c>
      <c r="J702">
        <v>0.127339211268505</v>
      </c>
    </row>
    <row r="703" spans="1:10">
      <c r="A703" t="s">
        <v>129</v>
      </c>
      <c r="B703" t="s">
        <v>51</v>
      </c>
      <c r="D703">
        <v>0.23863308209588399</v>
      </c>
      <c r="E703">
        <v>0.95453232838355395</v>
      </c>
      <c r="F703">
        <v>1.19316541047944</v>
      </c>
      <c r="H703">
        <v>8.8532476145938094E-2</v>
      </c>
      <c r="I703">
        <v>1.1046329343335</v>
      </c>
      <c r="J703">
        <v>1.19316541047944</v>
      </c>
    </row>
    <row r="704" spans="1:10">
      <c r="A704" t="s">
        <v>129</v>
      </c>
      <c r="B704" t="s">
        <v>52</v>
      </c>
      <c r="C704">
        <v>1.9988653692057899E-3</v>
      </c>
      <c r="D704">
        <v>1.22574551773099E-2</v>
      </c>
      <c r="E704">
        <v>4.9029820709239703E-2</v>
      </c>
      <c r="F704">
        <v>6.12872758865496E-2</v>
      </c>
      <c r="G704">
        <v>6.12872758865496E-2</v>
      </c>
      <c r="H704">
        <v>5.6878942304185798E-3</v>
      </c>
      <c r="I704">
        <v>5.75982470253368E-2</v>
      </c>
      <c r="J704">
        <v>6.12872758865496E-2</v>
      </c>
    </row>
    <row r="705" spans="1:10">
      <c r="A705" t="s">
        <v>129</v>
      </c>
      <c r="B705" t="s">
        <v>53</v>
      </c>
      <c r="C705">
        <v>2.7220538410441399E-4</v>
      </c>
      <c r="D705">
        <v>1.66921962133353E-3</v>
      </c>
      <c r="E705">
        <v>6.6768784853341303E-3</v>
      </c>
      <c r="F705">
        <v>8.3460981066676605E-3</v>
      </c>
      <c r="G705">
        <v>8.3460981066676605E-3</v>
      </c>
      <c r="H705">
        <v>7.7457714640961298E-4</v>
      </c>
      <c r="I705">
        <v>7.8437263443624592E-3</v>
      </c>
      <c r="J705">
        <v>8.3460981066676605E-3</v>
      </c>
    </row>
    <row r="706" spans="1:10">
      <c r="A706" t="s">
        <v>129</v>
      </c>
      <c r="B706" t="s">
        <v>54</v>
      </c>
      <c r="C706">
        <v>7.6620685519862499E-4</v>
      </c>
      <c r="D706">
        <v>4.69853864538986E-3</v>
      </c>
      <c r="E706">
        <v>1.8794154581559398E-2</v>
      </c>
      <c r="F706">
        <v>2.3492693226949302E-2</v>
      </c>
      <c r="G706">
        <v>2.3492693226949302E-2</v>
      </c>
      <c r="H706">
        <v>2.1802886868379202E-3</v>
      </c>
      <c r="I706">
        <v>2.2078611395310001E-2</v>
      </c>
      <c r="J706">
        <v>2.3492693226949302E-2</v>
      </c>
    </row>
    <row r="707" spans="1:10">
      <c r="A707" t="s">
        <v>129</v>
      </c>
      <c r="B707" t="s">
        <v>55</v>
      </c>
      <c r="C707">
        <v>7.0470625620997103E-3</v>
      </c>
      <c r="D707">
        <v>4.3214042735134399E-2</v>
      </c>
      <c r="E707">
        <v>0.17285617094053801</v>
      </c>
      <c r="F707">
        <v>0.216070213675672</v>
      </c>
      <c r="G707">
        <v>0.216070213675672</v>
      </c>
      <c r="H707">
        <v>2.0052849534480201E-2</v>
      </c>
      <c r="I707">
        <v>0.203064426703292</v>
      </c>
      <c r="J707">
        <v>0.216070213675672</v>
      </c>
    </row>
    <row r="708" spans="1:10">
      <c r="A708" t="s">
        <v>129</v>
      </c>
      <c r="B708" t="s">
        <v>144</v>
      </c>
      <c r="I708">
        <v>0.128176336868593</v>
      </c>
    </row>
    <row r="709" spans="1:10">
      <c r="A709" t="s">
        <v>129</v>
      </c>
      <c r="B709" t="s">
        <v>56</v>
      </c>
      <c r="C709">
        <v>1.18435493046399E-2</v>
      </c>
      <c r="E709">
        <v>7.9824707133260495E-2</v>
      </c>
      <c r="H709">
        <v>6.7570178761463297E-3</v>
      </c>
    </row>
    <row r="710" spans="1:10">
      <c r="A710" t="s">
        <v>129</v>
      </c>
      <c r="B710" t="s">
        <v>103</v>
      </c>
      <c r="I710">
        <v>1.570567343524E-2</v>
      </c>
    </row>
    <row r="711" spans="1:10">
      <c r="A711" t="s">
        <v>129</v>
      </c>
      <c r="B711" t="s">
        <v>58</v>
      </c>
      <c r="C711">
        <v>4.6382498854736802E-3</v>
      </c>
      <c r="E711">
        <v>2.9725692693376E-2</v>
      </c>
      <c r="H711">
        <v>2.6462284729039001E-3</v>
      </c>
    </row>
    <row r="712" spans="1:10">
      <c r="A712" t="s">
        <v>129</v>
      </c>
      <c r="B712" t="s">
        <v>145</v>
      </c>
      <c r="I712">
        <v>5.1089064108506499E-2</v>
      </c>
    </row>
    <row r="713" spans="1:10">
      <c r="A713" t="s">
        <v>129</v>
      </c>
      <c r="B713" t="s">
        <v>59</v>
      </c>
      <c r="C713">
        <v>6.5575584587135496E-3</v>
      </c>
      <c r="E713">
        <v>4.5491572837004897E-2</v>
      </c>
      <c r="H713">
        <v>3.7412382546542001E-3</v>
      </c>
    </row>
    <row r="714" spans="1:10">
      <c r="A714" t="s">
        <v>129</v>
      </c>
      <c r="B714" t="s">
        <v>104</v>
      </c>
      <c r="I714">
        <v>0.344100803602297</v>
      </c>
    </row>
    <row r="715" spans="1:10">
      <c r="A715" t="s">
        <v>129</v>
      </c>
      <c r="B715" t="s">
        <v>61</v>
      </c>
      <c r="C715">
        <v>6.84363478749479E-2</v>
      </c>
      <c r="E715">
        <v>0.77337307419661205</v>
      </c>
      <c r="F715">
        <v>4.6000000000000199E-3</v>
      </c>
      <c r="G715">
        <v>4.6000000000000199E-3</v>
      </c>
      <c r="H715">
        <v>3.9044513943808097E-2</v>
      </c>
    </row>
    <row r="716" spans="1:10">
      <c r="A716" t="s">
        <v>129</v>
      </c>
      <c r="B716" t="s">
        <v>62</v>
      </c>
      <c r="C716">
        <v>3.6198578137374999E-4</v>
      </c>
      <c r="D716">
        <v>1.1816377380162399E-2</v>
      </c>
      <c r="E716">
        <v>5.5140897786134097E-2</v>
      </c>
      <c r="F716">
        <v>5.1369032759786298E-2</v>
      </c>
    </row>
    <row r="717" spans="1:10">
      <c r="A717" t="s">
        <v>129</v>
      </c>
      <c r="B717" t="s">
        <v>105</v>
      </c>
      <c r="I717">
        <v>0.19708787004992201</v>
      </c>
    </row>
    <row r="718" spans="1:10">
      <c r="A718" t="s">
        <v>129</v>
      </c>
      <c r="B718" t="s">
        <v>63</v>
      </c>
      <c r="G718">
        <v>0.14647741852710899</v>
      </c>
      <c r="H718">
        <v>1.14119830638053E-2</v>
      </c>
    </row>
    <row r="719" spans="1:10">
      <c r="A719" t="s">
        <v>129</v>
      </c>
      <c r="B719" t="s">
        <v>146</v>
      </c>
      <c r="C719">
        <v>1.19126038263708E-4</v>
      </c>
      <c r="D719">
        <v>2.32969018499994E-3</v>
      </c>
      <c r="E719">
        <v>1.08735715381881E-2</v>
      </c>
      <c r="F719">
        <v>1.0125728679561199E-2</v>
      </c>
    </row>
    <row r="720" spans="1:10">
      <c r="A720" t="s">
        <v>129</v>
      </c>
      <c r="B720" t="s">
        <v>106</v>
      </c>
      <c r="I720">
        <v>3.4314539296893098E-2</v>
      </c>
    </row>
    <row r="721" spans="1:10">
      <c r="A721" t="s">
        <v>129</v>
      </c>
      <c r="B721" t="s">
        <v>64</v>
      </c>
      <c r="G721">
        <v>2.7977390999689301E-2</v>
      </c>
      <c r="H721">
        <v>2.2453355539598699E-3</v>
      </c>
    </row>
    <row r="722" spans="1:10">
      <c r="A722" t="s">
        <v>129</v>
      </c>
      <c r="B722" t="s">
        <v>65</v>
      </c>
      <c r="C722">
        <v>1.8727844621870701E-4</v>
      </c>
      <c r="D722">
        <v>3.66292435234657E-3</v>
      </c>
      <c r="E722">
        <v>1.71226172829816E-2</v>
      </c>
      <c r="F722">
        <v>1.7116452714997898E-2</v>
      </c>
      <c r="G722">
        <v>1.70418709348726E-2</v>
      </c>
    </row>
    <row r="723" spans="1:10">
      <c r="A723" t="s">
        <v>129</v>
      </c>
      <c r="B723" t="s">
        <v>107</v>
      </c>
      <c r="H723">
        <v>2.4811559283413102E-3</v>
      </c>
      <c r="I723">
        <v>9.0840113448998699E-2</v>
      </c>
    </row>
    <row r="724" spans="1:10">
      <c r="A724" t="s">
        <v>129</v>
      </c>
      <c r="B724" t="s">
        <v>147</v>
      </c>
      <c r="C724">
        <v>2.0559428396358698E-3</v>
      </c>
      <c r="D724">
        <v>4.0212425946596603E-2</v>
      </c>
      <c r="E724">
        <v>0.187976030425722</v>
      </c>
      <c r="F724">
        <v>0.18786255553602499</v>
      </c>
    </row>
    <row r="725" spans="1:10">
      <c r="A725" t="s">
        <v>129</v>
      </c>
      <c r="B725" t="s">
        <v>67</v>
      </c>
      <c r="G725">
        <v>0.25919345714519199</v>
      </c>
      <c r="H725">
        <v>2.2287955020871501E-2</v>
      </c>
      <c r="I725">
        <v>0.55681466377090105</v>
      </c>
    </row>
    <row r="726" spans="1:10">
      <c r="A726" t="s">
        <v>129</v>
      </c>
      <c r="B726" t="s">
        <v>68</v>
      </c>
      <c r="D726">
        <v>1.6909744240117999E-2</v>
      </c>
      <c r="E726">
        <v>6.7638976960473607E-2</v>
      </c>
      <c r="F726">
        <v>8.4548721200591995E-2</v>
      </c>
      <c r="G726">
        <v>9.0822208159833606E-2</v>
      </c>
      <c r="H726">
        <v>7.8275234241349995E-2</v>
      </c>
      <c r="I726">
        <v>8.4548721200591995E-2</v>
      </c>
      <c r="J726">
        <v>9.0822208159833606E-2</v>
      </c>
    </row>
    <row r="727" spans="1:10">
      <c r="A727" t="s">
        <v>129</v>
      </c>
      <c r="B727" t="s">
        <v>69</v>
      </c>
      <c r="D727">
        <v>9.5117311350665906E-3</v>
      </c>
      <c r="E727">
        <v>3.80469245402663E-2</v>
      </c>
      <c r="F727">
        <v>5.10874920899064E-2</v>
      </c>
      <c r="G727">
        <v>4.4029819260759398E-2</v>
      </c>
      <c r="H727">
        <v>5.10874920899064E-2</v>
      </c>
      <c r="I727">
        <v>4.4029819260759398E-2</v>
      </c>
      <c r="J727">
        <v>5.10874920899064E-2</v>
      </c>
    </row>
    <row r="728" spans="1:10">
      <c r="A728" t="s">
        <v>129</v>
      </c>
      <c r="B728" t="s">
        <v>70</v>
      </c>
      <c r="D728">
        <v>4.1217501585288703E-2</v>
      </c>
      <c r="E728">
        <v>0.16487000634115401</v>
      </c>
      <c r="F728">
        <v>0.221379132389594</v>
      </c>
      <c r="G728">
        <v>0.19079588346329099</v>
      </c>
      <c r="H728">
        <v>0.221379132389594</v>
      </c>
      <c r="I728">
        <v>0.19079588346329099</v>
      </c>
      <c r="J728">
        <v>0.221379132389594</v>
      </c>
    </row>
    <row r="729" spans="1:10">
      <c r="A729" t="s">
        <v>129</v>
      </c>
      <c r="B729" t="s">
        <v>71</v>
      </c>
      <c r="D729">
        <v>3.1705770450222298E-3</v>
      </c>
      <c r="E729">
        <v>1.26823081800888E-2</v>
      </c>
      <c r="F729">
        <v>1.7029164029968801E-2</v>
      </c>
      <c r="G729">
        <v>1.46766064202532E-2</v>
      </c>
      <c r="H729">
        <v>1.7029164029968801E-2</v>
      </c>
      <c r="I729">
        <v>1.46766064202532E-2</v>
      </c>
      <c r="J729">
        <v>1.7029164029968801E-2</v>
      </c>
    </row>
    <row r="730" spans="1:10">
      <c r="A730" t="s">
        <v>129</v>
      </c>
      <c r="B730" t="s">
        <v>72</v>
      </c>
      <c r="D730">
        <v>6.6229831607129294E-2</v>
      </c>
      <c r="E730">
        <v>0.26491932642852101</v>
      </c>
      <c r="F730">
        <v>0.33114915803565198</v>
      </c>
      <c r="G730">
        <v>0.355720315292682</v>
      </c>
      <c r="H730">
        <v>0.30657800077862102</v>
      </c>
      <c r="I730">
        <v>0.33114915803565198</v>
      </c>
      <c r="J730">
        <v>0.355720315292682</v>
      </c>
    </row>
    <row r="731" spans="1:10">
      <c r="A731" t="s">
        <v>129</v>
      </c>
      <c r="B731" t="s">
        <v>73</v>
      </c>
      <c r="D731">
        <v>8.4548721200591904E-3</v>
      </c>
      <c r="E731">
        <v>3.3819488480236699E-2</v>
      </c>
      <c r="F731">
        <v>4.22743606002959E-2</v>
      </c>
      <c r="G731">
        <v>4.5411104079916803E-2</v>
      </c>
      <c r="H731">
        <v>3.9137617120675101E-2</v>
      </c>
      <c r="I731">
        <v>4.22743606002959E-2</v>
      </c>
      <c r="J731">
        <v>4.5411104079916803E-2</v>
      </c>
    </row>
    <row r="732" spans="1:10">
      <c r="A732" t="s">
        <v>129</v>
      </c>
      <c r="B732" t="s">
        <v>74</v>
      </c>
      <c r="G732">
        <v>2.8008104644010299</v>
      </c>
      <c r="H732">
        <v>0.91049408965720602</v>
      </c>
      <c r="I732">
        <v>2.3510554723180901</v>
      </c>
      <c r="J732">
        <v>1.16217810851362</v>
      </c>
    </row>
    <row r="733" spans="1:10">
      <c r="A733" t="s">
        <v>129</v>
      </c>
      <c r="B733" t="s">
        <v>75</v>
      </c>
      <c r="F733">
        <v>0.18730696674442701</v>
      </c>
      <c r="G733">
        <v>1.75604773189173</v>
      </c>
      <c r="H733">
        <v>0.215653580719362</v>
      </c>
      <c r="I733">
        <v>0.54281817562616597</v>
      </c>
      <c r="J733">
        <v>0.168509454253641</v>
      </c>
    </row>
    <row r="734" spans="1:10">
      <c r="A734" t="s">
        <v>129</v>
      </c>
      <c r="B734" t="s">
        <v>76</v>
      </c>
      <c r="F734">
        <v>0.236898353330212</v>
      </c>
      <c r="G734">
        <v>5.9355816117295799</v>
      </c>
      <c r="H734">
        <v>1.4803018589704899</v>
      </c>
      <c r="I734">
        <v>3.8046454046134301</v>
      </c>
      <c r="J734">
        <v>1.7544742885706901</v>
      </c>
    </row>
    <row r="735" spans="1:10">
      <c r="A735" t="s">
        <v>129</v>
      </c>
      <c r="B735" t="s">
        <v>77</v>
      </c>
      <c r="F735">
        <v>371.05605191749498</v>
      </c>
      <c r="G735">
        <v>9361.2749672617701</v>
      </c>
      <c r="H735">
        <v>2339.5193894145</v>
      </c>
      <c r="I735">
        <v>6013.24172731421</v>
      </c>
      <c r="J735">
        <v>2403.6819244206199</v>
      </c>
    </row>
    <row r="736" spans="1:10">
      <c r="A736" t="s">
        <v>129</v>
      </c>
      <c r="B736" t="s">
        <v>78</v>
      </c>
      <c r="F736">
        <v>412.28450213054998</v>
      </c>
      <c r="G736">
        <v>10401.4166302909</v>
      </c>
      <c r="H736">
        <v>2599.4659882383298</v>
      </c>
      <c r="I736">
        <v>6681.37969701579</v>
      </c>
      <c r="J736">
        <v>2670.75769380069</v>
      </c>
    </row>
    <row r="737" spans="1:10">
      <c r="A737" t="s">
        <v>129</v>
      </c>
      <c r="B737" t="s">
        <v>81</v>
      </c>
      <c r="E737">
        <v>1.4377138741492199</v>
      </c>
      <c r="G737">
        <v>6.4984425149960803</v>
      </c>
      <c r="H737">
        <v>5.1952105429684803</v>
      </c>
      <c r="I737">
        <v>32.034361384732897</v>
      </c>
    </row>
    <row r="738" spans="1:10">
      <c r="A738" t="s">
        <v>129</v>
      </c>
      <c r="B738" t="s">
        <v>82</v>
      </c>
      <c r="E738">
        <v>0.6</v>
      </c>
      <c r="F738">
        <v>1.25</v>
      </c>
      <c r="G738">
        <v>0.5</v>
      </c>
      <c r="H738">
        <v>0.55564975025782204</v>
      </c>
      <c r="I738">
        <v>0.69435024974217396</v>
      </c>
      <c r="J738">
        <v>1.25</v>
      </c>
    </row>
    <row r="739" spans="1:10">
      <c r="A739" t="s">
        <v>129</v>
      </c>
      <c r="B739" t="s">
        <v>123</v>
      </c>
      <c r="D739">
        <v>0.149999999999997</v>
      </c>
    </row>
    <row r="740" spans="1:10">
      <c r="A740" t="s">
        <v>129</v>
      </c>
      <c r="B740" t="s">
        <v>83</v>
      </c>
      <c r="D740">
        <v>24.225618418930001</v>
      </c>
      <c r="E740">
        <v>96.902473675718099</v>
      </c>
      <c r="F740">
        <v>121.128092094648</v>
      </c>
      <c r="G740">
        <v>127.96195012384101</v>
      </c>
      <c r="H740">
        <v>110.723747392481</v>
      </c>
      <c r="I740">
        <v>125.02696562305999</v>
      </c>
      <c r="J740">
        <v>118.12715811915</v>
      </c>
    </row>
    <row r="741" spans="1:10">
      <c r="A741" t="s">
        <v>129</v>
      </c>
      <c r="B741" t="s">
        <v>84</v>
      </c>
      <c r="D741">
        <v>0.58333333333332804</v>
      </c>
      <c r="E741">
        <v>2.3333333333333299</v>
      </c>
      <c r="F741">
        <v>3.1330823621137598</v>
      </c>
      <c r="G741">
        <v>3.8669176378862402</v>
      </c>
      <c r="H741">
        <v>3.1330823621137598</v>
      </c>
      <c r="I741">
        <v>3.8669176378862402</v>
      </c>
      <c r="J741">
        <v>3.1330823621137598</v>
      </c>
    </row>
    <row r="742" spans="1:10">
      <c r="A742" t="s">
        <v>129</v>
      </c>
      <c r="B742" t="s">
        <v>85</v>
      </c>
      <c r="F742">
        <v>7.7999999999999996E-3</v>
      </c>
    </row>
    <row r="743" spans="1:10">
      <c r="A743" t="s">
        <v>129</v>
      </c>
      <c r="B743" t="s">
        <v>110</v>
      </c>
      <c r="I743">
        <v>63.4851728562777</v>
      </c>
      <c r="J743">
        <v>147.40254552304799</v>
      </c>
    </row>
    <row r="744" spans="1:10">
      <c r="A744" t="s">
        <v>129</v>
      </c>
      <c r="B744" t="s">
        <v>86</v>
      </c>
      <c r="C744">
        <v>87.203725175882994</v>
      </c>
      <c r="D744">
        <v>5.42718084743729</v>
      </c>
      <c r="E744">
        <v>21.7087233897491</v>
      </c>
      <c r="F744">
        <v>31.9211498932432</v>
      </c>
      <c r="G744">
        <v>74.115868927992395</v>
      </c>
      <c r="H744">
        <v>62.574419066206502</v>
      </c>
    </row>
    <row r="745" spans="1:10">
      <c r="A745" t="s">
        <v>129</v>
      </c>
      <c r="B745" t="s">
        <v>152</v>
      </c>
      <c r="G745">
        <v>55.726084643787502</v>
      </c>
      <c r="H745">
        <v>48.704538069088102</v>
      </c>
      <c r="I745">
        <v>178.58227875723699</v>
      </c>
      <c r="J745">
        <v>135.23599979519901</v>
      </c>
    </row>
    <row r="746" spans="1:10">
      <c r="A746" t="s">
        <v>129</v>
      </c>
      <c r="B746" t="s">
        <v>158</v>
      </c>
      <c r="J746">
        <v>47.321536249339999</v>
      </c>
    </row>
    <row r="747" spans="1:10">
      <c r="A747" t="s">
        <v>129</v>
      </c>
      <c r="B747" t="s">
        <v>124</v>
      </c>
      <c r="C747">
        <v>743.75055545292605</v>
      </c>
      <c r="F747">
        <v>427.40559983089202</v>
      </c>
      <c r="H747">
        <v>46.1283507232069</v>
      </c>
      <c r="J747">
        <v>38.867822895628798</v>
      </c>
    </row>
    <row r="748" spans="1:10">
      <c r="A748" t="s">
        <v>129</v>
      </c>
      <c r="B748" t="s">
        <v>163</v>
      </c>
      <c r="J748">
        <v>16.042766713975599</v>
      </c>
    </row>
    <row r="749" spans="1:10">
      <c r="A749" t="s">
        <v>129</v>
      </c>
      <c r="B749" t="s">
        <v>89</v>
      </c>
      <c r="D749">
        <v>6.3411540900443703E-3</v>
      </c>
      <c r="E749">
        <v>2.5364616360177599E-2</v>
      </c>
      <c r="F749">
        <v>3.4058328059937602E-2</v>
      </c>
      <c r="G749">
        <v>2.93532128405063E-2</v>
      </c>
      <c r="H749">
        <v>3.4058328059937602E-2</v>
      </c>
      <c r="I749">
        <v>2.93532128405063E-2</v>
      </c>
      <c r="J749">
        <v>3.4058328059937602E-2</v>
      </c>
    </row>
    <row r="750" spans="1:10">
      <c r="A750" t="s">
        <v>129</v>
      </c>
      <c r="B750" t="s">
        <v>90</v>
      </c>
      <c r="D750">
        <v>1.5852885225110702E-2</v>
      </c>
      <c r="E750">
        <v>6.3411540900443999E-2</v>
      </c>
      <c r="F750">
        <v>8.5145820149843995E-2</v>
      </c>
      <c r="G750">
        <v>7.3383032101265705E-2</v>
      </c>
      <c r="H750">
        <v>8.5145820149843995E-2</v>
      </c>
      <c r="I750">
        <v>7.3383032101265705E-2</v>
      </c>
      <c r="J750">
        <v>8.5145820149843995E-2</v>
      </c>
    </row>
    <row r="751" spans="1:10">
      <c r="A751" t="s">
        <v>129</v>
      </c>
      <c r="B751" t="s">
        <v>92</v>
      </c>
      <c r="D751">
        <v>3.2410343126894399E-2</v>
      </c>
      <c r="E751">
        <v>0.12964137250757399</v>
      </c>
      <c r="F751">
        <v>0.16205171563446699</v>
      </c>
      <c r="G751">
        <v>0.17407589897301501</v>
      </c>
      <c r="H751">
        <v>0.150027532295921</v>
      </c>
      <c r="I751">
        <v>0.16205171563446699</v>
      </c>
      <c r="J751">
        <v>0.17407589897301501</v>
      </c>
    </row>
    <row r="752" spans="1:10">
      <c r="A752" t="s">
        <v>129</v>
      </c>
      <c r="B752" t="s">
        <v>93</v>
      </c>
      <c r="D752">
        <v>2.1137180300148002E-3</v>
      </c>
      <c r="E752">
        <v>8.4548721200591904E-3</v>
      </c>
      <c r="F752">
        <v>1.0568590150073999E-2</v>
      </c>
      <c r="G752">
        <v>1.1352776019979201E-2</v>
      </c>
      <c r="H752">
        <v>9.7844042801687597E-3</v>
      </c>
      <c r="I752">
        <v>1.0568590150073999E-2</v>
      </c>
      <c r="J752">
        <v>1.1352776019979201E-2</v>
      </c>
    </row>
    <row r="753" spans="1:10">
      <c r="A753" t="s">
        <v>129</v>
      </c>
      <c r="B753" t="s">
        <v>94</v>
      </c>
      <c r="D753">
        <v>8.4548721200589805E-3</v>
      </c>
      <c r="E753">
        <v>3.3819488480236803E-2</v>
      </c>
      <c r="F753">
        <v>4.2274360600295997E-2</v>
      </c>
      <c r="G753">
        <v>4.5411104079916803E-2</v>
      </c>
      <c r="H753">
        <v>3.9137617120674997E-2</v>
      </c>
      <c r="I753">
        <v>4.2274360600295997E-2</v>
      </c>
      <c r="J753">
        <v>4.5411104079916803E-2</v>
      </c>
    </row>
    <row r="754" spans="1:10">
      <c r="A754" t="s">
        <v>129</v>
      </c>
      <c r="B754" t="s">
        <v>95</v>
      </c>
      <c r="D754">
        <v>0.114892319095536</v>
      </c>
      <c r="E754">
        <v>0.459569276382156</v>
      </c>
      <c r="F754">
        <v>0.61708645457241995</v>
      </c>
      <c r="G754">
        <v>0.53183673638296702</v>
      </c>
      <c r="H754">
        <v>0.61708645457241995</v>
      </c>
      <c r="I754">
        <v>0.53183673638296702</v>
      </c>
      <c r="J754">
        <v>0.61708645457241995</v>
      </c>
    </row>
    <row r="755" spans="1:10">
      <c r="A755" t="s">
        <v>129</v>
      </c>
      <c r="B755" t="s">
        <v>96</v>
      </c>
      <c r="D755">
        <v>1.5852885225110702E-2</v>
      </c>
      <c r="E755">
        <v>6.3411540900443999E-2</v>
      </c>
      <c r="F755">
        <v>8.5145820149843995E-2</v>
      </c>
      <c r="G755">
        <v>7.3383032101265705E-2</v>
      </c>
      <c r="H755">
        <v>8.5145820149843995E-2</v>
      </c>
      <c r="I755">
        <v>7.3383032101265705E-2</v>
      </c>
      <c r="J755">
        <v>8.5145820149843995E-2</v>
      </c>
    </row>
    <row r="756" spans="1:10">
      <c r="A756" t="s">
        <v>129</v>
      </c>
      <c r="B756" t="s">
        <v>98</v>
      </c>
      <c r="D756">
        <v>3.1001197773549399E-2</v>
      </c>
      <c r="E756">
        <v>0.124004791094202</v>
      </c>
      <c r="F756">
        <v>0.15500598886775199</v>
      </c>
      <c r="G756">
        <v>0.166507381626362</v>
      </c>
      <c r="H756">
        <v>0.14350459610914201</v>
      </c>
      <c r="I756">
        <v>0.15500598886775199</v>
      </c>
      <c r="J756">
        <v>0.166507381626362</v>
      </c>
    </row>
    <row r="757" spans="1:10">
      <c r="A757" t="s">
        <v>129</v>
      </c>
      <c r="B757" t="s">
        <v>99</v>
      </c>
      <c r="D757">
        <v>4.22743606002959E-3</v>
      </c>
      <c r="E757">
        <v>1.6909744240118402E-2</v>
      </c>
      <c r="F757">
        <v>2.1137180300147999E-2</v>
      </c>
      <c r="G757">
        <v>2.2705552039958402E-2</v>
      </c>
      <c r="H757">
        <v>1.9568808560337499E-2</v>
      </c>
      <c r="I757">
        <v>2.1137180300147999E-2</v>
      </c>
      <c r="J757">
        <v>2.2705552039958402E-2</v>
      </c>
    </row>
  </sheetData>
  <phoneticPr fontId="7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6EBA-1249-443F-A62E-87A2E0C5DE68}">
  <dimension ref="A1:L20"/>
  <sheetViews>
    <sheetView workbookViewId="0">
      <selection activeCell="B1" sqref="B1:B1048576"/>
    </sheetView>
  </sheetViews>
  <sheetFormatPr defaultRowHeight="14.5"/>
  <cols>
    <col min="2" max="2" width="10.1796875" bestFit="1" customWidth="1"/>
    <col min="3" max="3" width="17.81640625" bestFit="1" customWidth="1"/>
    <col min="4" max="4" width="15.453125" bestFit="1" customWidth="1"/>
  </cols>
  <sheetData>
    <row r="1" spans="1:12">
      <c r="A1" t="s">
        <v>0</v>
      </c>
      <c r="B1" t="s">
        <v>132</v>
      </c>
      <c r="C1" t="s">
        <v>1</v>
      </c>
      <c r="D1" t="s">
        <v>165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166</v>
      </c>
      <c r="C2" t="s">
        <v>139</v>
      </c>
      <c r="D2" t="s">
        <v>167</v>
      </c>
      <c r="I2">
        <v>0.62044430673176798</v>
      </c>
      <c r="K2">
        <v>1.76987820984712</v>
      </c>
    </row>
    <row r="3" spans="1:12">
      <c r="A3" t="s">
        <v>2</v>
      </c>
      <c r="B3" t="s">
        <v>166</v>
      </c>
      <c r="C3" t="s">
        <v>140</v>
      </c>
      <c r="D3" t="s">
        <v>167</v>
      </c>
      <c r="I3">
        <v>0.23833061999923399</v>
      </c>
    </row>
    <row r="4" spans="1:12">
      <c r="A4" t="s">
        <v>2</v>
      </c>
      <c r="B4" t="s">
        <v>166</v>
      </c>
      <c r="C4" t="s">
        <v>141</v>
      </c>
      <c r="D4" t="s">
        <v>167</v>
      </c>
      <c r="K4">
        <v>2.8723010214181</v>
      </c>
    </row>
    <row r="5" spans="1:12">
      <c r="A5" t="s">
        <v>2</v>
      </c>
      <c r="B5" t="s">
        <v>166</v>
      </c>
      <c r="C5" t="s">
        <v>143</v>
      </c>
      <c r="D5" t="s">
        <v>167</v>
      </c>
      <c r="K5">
        <v>1.07485825740624</v>
      </c>
    </row>
    <row r="6" spans="1:12">
      <c r="A6" t="s">
        <v>100</v>
      </c>
      <c r="B6" t="s">
        <v>166</v>
      </c>
      <c r="C6" t="s">
        <v>140</v>
      </c>
      <c r="D6" t="s">
        <v>167</v>
      </c>
      <c r="F6">
        <v>7.2610563748606999E-2</v>
      </c>
      <c r="L6">
        <v>3.5441430767728401</v>
      </c>
    </row>
    <row r="7" spans="1:12">
      <c r="A7" t="s">
        <v>114</v>
      </c>
      <c r="B7" t="s">
        <v>166</v>
      </c>
      <c r="C7" t="s">
        <v>157</v>
      </c>
      <c r="D7" t="s">
        <v>167</v>
      </c>
      <c r="F7">
        <v>4.8399234430678796E-3</v>
      </c>
    </row>
    <row r="8" spans="1:12">
      <c r="A8" t="s">
        <v>114</v>
      </c>
      <c r="B8" t="s">
        <v>166</v>
      </c>
      <c r="C8" t="s">
        <v>139</v>
      </c>
      <c r="D8" t="s">
        <v>167</v>
      </c>
      <c r="F8">
        <v>0.215548359620021</v>
      </c>
    </row>
    <row r="9" spans="1:12">
      <c r="A9" t="s">
        <v>114</v>
      </c>
      <c r="B9" t="s">
        <v>166</v>
      </c>
      <c r="C9" t="s">
        <v>140</v>
      </c>
      <c r="D9" t="s">
        <v>167</v>
      </c>
      <c r="F9">
        <v>0.14561342871336799</v>
      </c>
      <c r="J9">
        <v>6.0384577227593897E-2</v>
      </c>
    </row>
    <row r="10" spans="1:12">
      <c r="A10" t="s">
        <v>115</v>
      </c>
      <c r="B10" t="s">
        <v>166</v>
      </c>
      <c r="C10" t="s">
        <v>157</v>
      </c>
      <c r="D10" t="s">
        <v>167</v>
      </c>
      <c r="F10">
        <v>1.3993329505761201E-2</v>
      </c>
    </row>
    <row r="11" spans="1:12">
      <c r="A11" t="s">
        <v>115</v>
      </c>
      <c r="B11" t="s">
        <v>166</v>
      </c>
      <c r="C11" t="s">
        <v>140</v>
      </c>
      <c r="D11" t="s">
        <v>167</v>
      </c>
      <c r="F11">
        <v>1.7419711274035202E-2</v>
      </c>
    </row>
    <row r="12" spans="1:12">
      <c r="A12" t="s">
        <v>118</v>
      </c>
      <c r="B12" t="s">
        <v>166</v>
      </c>
      <c r="C12" t="s">
        <v>157</v>
      </c>
      <c r="D12" t="s">
        <v>167</v>
      </c>
      <c r="G12">
        <v>0.83456156492386702</v>
      </c>
    </row>
    <row r="13" spans="1:12">
      <c r="A13" t="s">
        <v>118</v>
      </c>
      <c r="B13" t="s">
        <v>166</v>
      </c>
      <c r="C13" t="s">
        <v>160</v>
      </c>
      <c r="D13" t="s">
        <v>167</v>
      </c>
      <c r="E13">
        <v>0.18443874793203099</v>
      </c>
    </row>
    <row r="14" spans="1:12">
      <c r="A14" t="s">
        <v>118</v>
      </c>
      <c r="B14" t="s">
        <v>166</v>
      </c>
      <c r="C14" t="s">
        <v>161</v>
      </c>
      <c r="D14" t="s">
        <v>167</v>
      </c>
      <c r="L14">
        <v>5.8190355877267903</v>
      </c>
    </row>
    <row r="15" spans="1:12">
      <c r="A15" t="s">
        <v>118</v>
      </c>
      <c r="B15" t="s">
        <v>166</v>
      </c>
      <c r="C15" t="s">
        <v>139</v>
      </c>
      <c r="D15" t="s">
        <v>167</v>
      </c>
      <c r="F15">
        <v>4.7271801431633099E-2</v>
      </c>
      <c r="H15">
        <v>0.81587965613520896</v>
      </c>
      <c r="J15">
        <v>0.37123507631408598</v>
      </c>
      <c r="K15">
        <v>0.52791132543626995</v>
      </c>
      <c r="L15">
        <v>0.496184750049951</v>
      </c>
    </row>
    <row r="16" spans="1:12">
      <c r="A16" t="s">
        <v>118</v>
      </c>
      <c r="B16" t="s">
        <v>166</v>
      </c>
      <c r="C16" t="s">
        <v>140</v>
      </c>
      <c r="D16" t="s">
        <v>167</v>
      </c>
      <c r="F16">
        <v>7.3581798791333794E-2</v>
      </c>
      <c r="G16">
        <v>0.21896441981579501</v>
      </c>
      <c r="H16">
        <v>0.35443935681165201</v>
      </c>
      <c r="I16">
        <v>1.84129894742398</v>
      </c>
      <c r="J16">
        <v>0.84126317851738097</v>
      </c>
      <c r="K16">
        <v>0.24645702963737201</v>
      </c>
      <c r="L16">
        <v>24.906547334583799</v>
      </c>
    </row>
    <row r="17" spans="1:12">
      <c r="A17" t="s">
        <v>125</v>
      </c>
      <c r="B17" t="s">
        <v>166</v>
      </c>
      <c r="C17" t="s">
        <v>160</v>
      </c>
      <c r="D17" t="s">
        <v>167</v>
      </c>
      <c r="E17">
        <v>0.878502233729195</v>
      </c>
      <c r="F17">
        <v>0.109890128610627</v>
      </c>
    </row>
    <row r="18" spans="1:12">
      <c r="A18" t="s">
        <v>125</v>
      </c>
      <c r="B18" t="s">
        <v>166</v>
      </c>
      <c r="C18" t="s">
        <v>161</v>
      </c>
      <c r="D18" t="s">
        <v>167</v>
      </c>
      <c r="L18">
        <v>2.1191425159911299</v>
      </c>
    </row>
    <row r="19" spans="1:12">
      <c r="A19" t="s">
        <v>125</v>
      </c>
      <c r="B19" t="s">
        <v>166</v>
      </c>
      <c r="C19" t="s">
        <v>139</v>
      </c>
      <c r="D19" t="s">
        <v>167</v>
      </c>
      <c r="E19">
        <v>0.170124797278281</v>
      </c>
      <c r="H19">
        <v>0.18241748542682201</v>
      </c>
    </row>
    <row r="20" spans="1:12">
      <c r="A20" t="s">
        <v>125</v>
      </c>
      <c r="B20" t="s">
        <v>166</v>
      </c>
      <c r="C20" t="s">
        <v>140</v>
      </c>
      <c r="D20" t="s">
        <v>167</v>
      </c>
      <c r="E20">
        <v>9.8039234891045393E-2</v>
      </c>
      <c r="F20">
        <v>0.21349741040891601</v>
      </c>
      <c r="H20">
        <v>0.27248583652144998</v>
      </c>
      <c r="L20">
        <v>4.6853144179428998</v>
      </c>
    </row>
  </sheetData>
  <phoneticPr fontId="7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51EF8-09BA-4DC7-91AD-F624346A2A0E}">
  <dimension ref="A1:BG101"/>
  <sheetViews>
    <sheetView tabSelected="1" topLeftCell="AY89" workbookViewId="0">
      <selection activeCell="B2" sqref="B2:B101"/>
    </sheetView>
  </sheetViews>
  <sheetFormatPr defaultRowHeight="14.5"/>
  <cols>
    <col min="6" max="6" width="10" bestFit="1" customWidth="1"/>
    <col min="9" max="9" width="15" bestFit="1" customWidth="1"/>
    <col min="10" max="10" width="15.81640625" bestFit="1" customWidth="1"/>
  </cols>
  <sheetData>
    <row r="1" spans="1:59">
      <c r="A1" s="3" t="s">
        <v>170</v>
      </c>
      <c r="B1" s="5" t="s">
        <v>168</v>
      </c>
      <c r="C1" s="5" t="s">
        <v>169</v>
      </c>
      <c r="D1" s="3"/>
      <c r="E1" s="3"/>
    </row>
    <row r="2" spans="1:59">
      <c r="B2" s="5">
        <v>2035</v>
      </c>
      <c r="C2" s="5" t="s">
        <v>179</v>
      </c>
      <c r="H2">
        <v>2020</v>
      </c>
      <c r="J2" t="s">
        <v>171</v>
      </c>
      <c r="K2" t="s">
        <v>172</v>
      </c>
    </row>
    <row r="3" spans="1:59">
      <c r="B3">
        <v>2035</v>
      </c>
      <c r="C3" s="5" t="s">
        <v>179</v>
      </c>
      <c r="F3" s="5"/>
      <c r="G3" s="5"/>
      <c r="H3">
        <v>2021</v>
      </c>
      <c r="J3" t="s">
        <v>176</v>
      </c>
    </row>
    <row r="4" spans="1:59">
      <c r="B4" s="5">
        <v>2035</v>
      </c>
      <c r="C4" s="5" t="s">
        <v>179</v>
      </c>
      <c r="H4">
        <v>2025</v>
      </c>
      <c r="J4" t="s">
        <v>173</v>
      </c>
      <c r="K4" t="s">
        <v>174</v>
      </c>
    </row>
    <row r="5" spans="1:59">
      <c r="B5">
        <v>2035</v>
      </c>
      <c r="C5" s="5" t="s">
        <v>179</v>
      </c>
      <c r="H5">
        <v>2030</v>
      </c>
      <c r="J5" t="s">
        <v>175</v>
      </c>
    </row>
    <row r="6" spans="1:59">
      <c r="B6" s="5">
        <v>2035</v>
      </c>
      <c r="C6" s="5" t="s">
        <v>179</v>
      </c>
      <c r="J6" t="s">
        <v>177</v>
      </c>
      <c r="K6" t="s">
        <v>172</v>
      </c>
    </row>
    <row r="7" spans="1:59">
      <c r="B7">
        <v>2035</v>
      </c>
      <c r="C7" s="5" t="s">
        <v>179</v>
      </c>
      <c r="F7" s="1"/>
      <c r="G7" s="1"/>
      <c r="H7" s="1"/>
      <c r="I7" s="1"/>
      <c r="J7" s="1" t="s">
        <v>178</v>
      </c>
      <c r="K7" s="1"/>
    </row>
    <row r="8" spans="1:59">
      <c r="B8" s="5">
        <v>2035</v>
      </c>
      <c r="C8" s="5" t="s">
        <v>179</v>
      </c>
      <c r="F8" s="1"/>
      <c r="G8" s="1"/>
      <c r="H8" s="1"/>
      <c r="I8" s="1"/>
      <c r="J8" s="1"/>
      <c r="K8" s="2"/>
    </row>
    <row r="9" spans="1:59">
      <c r="B9">
        <v>2035</v>
      </c>
      <c r="C9" s="5" t="s">
        <v>179</v>
      </c>
      <c r="F9" s="1"/>
      <c r="G9" s="1"/>
      <c r="H9" s="1"/>
      <c r="I9" s="1"/>
      <c r="J9" s="1"/>
      <c r="K9" s="1"/>
    </row>
    <row r="10" spans="1:59">
      <c r="B10" s="5">
        <v>2035</v>
      </c>
      <c r="C10" s="5" t="s">
        <v>179</v>
      </c>
    </row>
    <row r="11" spans="1:59">
      <c r="B11">
        <v>2035</v>
      </c>
      <c r="C11" s="5" t="s">
        <v>179</v>
      </c>
    </row>
    <row r="12" spans="1:59">
      <c r="B12" s="5">
        <v>2035</v>
      </c>
      <c r="C12" s="5" t="s">
        <v>179</v>
      </c>
    </row>
    <row r="13" spans="1:59">
      <c r="B13">
        <v>2035</v>
      </c>
      <c r="C13" s="5" t="s">
        <v>179</v>
      </c>
      <c r="F13" s="1" t="s">
        <v>164</v>
      </c>
      <c r="G13" s="1"/>
      <c r="H13" s="1"/>
      <c r="I13" s="1"/>
      <c r="J13" s="1"/>
      <c r="K13" s="1"/>
      <c r="L13" s="1"/>
      <c r="M13" s="1"/>
      <c r="N13" s="1" t="s">
        <v>164</v>
      </c>
      <c r="O13" s="1"/>
      <c r="P13" s="1"/>
      <c r="Q13" s="1"/>
      <c r="R13" s="1"/>
      <c r="S13" s="1"/>
      <c r="V13" s="1" t="s">
        <v>164</v>
      </c>
      <c r="W13" s="1"/>
      <c r="X13" s="1"/>
      <c r="Y13" s="1"/>
      <c r="Z13" s="1"/>
      <c r="AA13" s="1"/>
      <c r="AD13" s="1" t="s">
        <v>164</v>
      </c>
      <c r="AE13" s="1"/>
      <c r="AF13" s="1"/>
      <c r="AG13" s="1"/>
      <c r="AH13" s="1"/>
      <c r="AI13" s="1"/>
      <c r="AL13" s="1" t="s">
        <v>164</v>
      </c>
      <c r="AM13" s="1"/>
      <c r="AN13" s="1"/>
      <c r="AO13" s="1"/>
      <c r="AP13" s="1"/>
      <c r="AQ13" s="1"/>
      <c r="AT13" s="1" t="s">
        <v>164</v>
      </c>
      <c r="AU13" s="1"/>
      <c r="AV13" s="1"/>
      <c r="AW13" s="1"/>
      <c r="AX13" s="1"/>
      <c r="AY13" s="1"/>
      <c r="BB13" s="1" t="s">
        <v>164</v>
      </c>
      <c r="BC13" s="1"/>
      <c r="BD13" s="1"/>
      <c r="BE13" s="1"/>
      <c r="BF13" s="1"/>
      <c r="BG13" s="1"/>
    </row>
    <row r="14" spans="1:59">
      <c r="B14" s="5">
        <v>2035</v>
      </c>
      <c r="C14" s="5" t="s">
        <v>179</v>
      </c>
      <c r="F14" s="1" t="s">
        <v>132</v>
      </c>
      <c r="G14" s="1" t="s">
        <v>133</v>
      </c>
      <c r="H14" s="1" t="s">
        <v>134</v>
      </c>
      <c r="I14" s="1" t="s">
        <v>135</v>
      </c>
      <c r="J14" s="1" t="s">
        <v>136</v>
      </c>
      <c r="K14" s="2" t="s">
        <v>2</v>
      </c>
      <c r="L14" s="2"/>
      <c r="M14" s="1"/>
      <c r="N14" s="1" t="s">
        <v>132</v>
      </c>
      <c r="O14" s="1" t="s">
        <v>133</v>
      </c>
      <c r="P14" s="1" t="s">
        <v>134</v>
      </c>
      <c r="Q14" s="1" t="s">
        <v>135</v>
      </c>
      <c r="R14" s="1" t="s">
        <v>136</v>
      </c>
      <c r="S14" s="2" t="s">
        <v>100</v>
      </c>
      <c r="V14" s="1" t="s">
        <v>132</v>
      </c>
      <c r="W14" s="1" t="s">
        <v>133</v>
      </c>
      <c r="X14" s="1" t="s">
        <v>134</v>
      </c>
      <c r="Y14" s="1" t="s">
        <v>135</v>
      </c>
      <c r="Z14" s="1" t="s">
        <v>136</v>
      </c>
      <c r="AA14" s="2" t="s">
        <v>114</v>
      </c>
      <c r="AD14" s="1" t="s">
        <v>132</v>
      </c>
      <c r="AE14" s="1" t="s">
        <v>133</v>
      </c>
      <c r="AF14" s="1" t="s">
        <v>134</v>
      </c>
      <c r="AG14" s="1" t="s">
        <v>135</v>
      </c>
      <c r="AH14" s="1" t="s">
        <v>136</v>
      </c>
      <c r="AI14" s="2" t="s">
        <v>115</v>
      </c>
      <c r="AL14" s="1" t="s">
        <v>132</v>
      </c>
      <c r="AM14" s="1" t="s">
        <v>133</v>
      </c>
      <c r="AN14" s="1" t="s">
        <v>134</v>
      </c>
      <c r="AO14" s="1" t="s">
        <v>135</v>
      </c>
      <c r="AP14" s="1" t="s">
        <v>136</v>
      </c>
      <c r="AQ14" s="2" t="s">
        <v>118</v>
      </c>
      <c r="AT14" s="1" t="s">
        <v>132</v>
      </c>
      <c r="AU14" s="1" t="s">
        <v>133</v>
      </c>
      <c r="AV14" s="1" t="s">
        <v>134</v>
      </c>
      <c r="AW14" s="1" t="s">
        <v>135</v>
      </c>
      <c r="AX14" s="1" t="s">
        <v>136</v>
      </c>
      <c r="AY14" s="2" t="s">
        <v>125</v>
      </c>
      <c r="BB14" s="1" t="s">
        <v>132</v>
      </c>
      <c r="BC14" s="1" t="s">
        <v>133</v>
      </c>
      <c r="BD14" s="1" t="s">
        <v>134</v>
      </c>
      <c r="BE14" s="1" t="s">
        <v>135</v>
      </c>
      <c r="BF14" s="1" t="s">
        <v>136</v>
      </c>
      <c r="BG14" s="2" t="s">
        <v>129</v>
      </c>
    </row>
    <row r="15" spans="1:59">
      <c r="B15">
        <v>2035</v>
      </c>
      <c r="C15" s="5" t="s">
        <v>179</v>
      </c>
      <c r="F15" s="1" t="s">
        <v>137</v>
      </c>
      <c r="G15" s="1" t="s">
        <v>138</v>
      </c>
      <c r="H15" s="1">
        <f>B2</f>
        <v>2035</v>
      </c>
      <c r="I15" s="1" t="str">
        <f>IF(AND(battery!A2="AL",battery!C2=BAT_UPD!C2),BAT_UPD!C2,"*")</f>
        <v>*</v>
      </c>
      <c r="J15" s="1"/>
      <c r="K15" s="1" t="str">
        <f>IF(AND(battery!A2="AL",battery!C2=BAT_UPD!C2),battery!E2+0.001,"*")</f>
        <v>*</v>
      </c>
      <c r="L15" s="1"/>
      <c r="M15" s="1"/>
      <c r="N15" s="1" t="s">
        <v>137</v>
      </c>
      <c r="O15" s="1" t="s">
        <v>138</v>
      </c>
      <c r="P15" s="1">
        <f>B2</f>
        <v>2035</v>
      </c>
      <c r="Q15" s="1" t="str">
        <f>IF(AND(battery!A2="AT",battery!C2=BAT_UPD!C2),BAT_UPD!C2,"*")</f>
        <v>*</v>
      </c>
      <c r="R15" s="1"/>
      <c r="S15" s="1" t="str">
        <f>IF(AND(battery!A2="AT",battery!C2=BAT_UPD!C2),battery!E2+0.001,"*")</f>
        <v>*</v>
      </c>
      <c r="V15" s="1" t="s">
        <v>137</v>
      </c>
      <c r="W15" s="1" t="s">
        <v>138</v>
      </c>
      <c r="X15" s="1">
        <f>B2</f>
        <v>2035</v>
      </c>
      <c r="Y15" s="1" t="str">
        <f>IF(AND(battery!A2="BC",battery!C2=BAT_UPD!C2),BAT_UPD!C2,"*")</f>
        <v>*</v>
      </c>
      <c r="Z15" s="1"/>
      <c r="AA15" s="1" t="str">
        <f>IF(AND(battery!A2="BC",battery!C2=BAT_UPD!C2),battery!E2+0.001,"*")</f>
        <v>*</v>
      </c>
      <c r="AD15" s="1" t="s">
        <v>137</v>
      </c>
      <c r="AE15" s="1" t="s">
        <v>138</v>
      </c>
      <c r="AF15" s="1">
        <f>B2</f>
        <v>2035</v>
      </c>
      <c r="AG15" s="1" t="str">
        <f>IF(AND(battery!A2="MA",battery!C2=BAT_UPD!C2),BAT_UPD!C2,"*")</f>
        <v>*</v>
      </c>
      <c r="AH15" s="1"/>
      <c r="AI15" s="1" t="str">
        <f>IF(AND(battery!A2="MA",battery!C2=BAT_UPD!C2),battery!E2+0.001,"*")</f>
        <v>*</v>
      </c>
      <c r="AL15" s="1" t="s">
        <v>137</v>
      </c>
      <c r="AM15" s="1" t="s">
        <v>138</v>
      </c>
      <c r="AN15" s="1">
        <f>B2</f>
        <v>2035</v>
      </c>
      <c r="AO15" s="1" t="str">
        <f>IF(AND(battery!A2="MA",battery!C2=BAT_UPD!C2),BAT_UPD!C2,"*")</f>
        <v>*</v>
      </c>
      <c r="AP15" s="1"/>
      <c r="AQ15" s="1" t="str">
        <f>IF(AND(battery!A2="MA",battery!C2=BAT_UPD!C2),battery!E2+0.001,"*")</f>
        <v>*</v>
      </c>
      <c r="AT15" s="1" t="s">
        <v>137</v>
      </c>
      <c r="AU15" s="1" t="s">
        <v>138</v>
      </c>
      <c r="AV15" s="1">
        <f>B2</f>
        <v>2035</v>
      </c>
      <c r="AW15" s="1" t="str">
        <f>IF(AND(battery!A2="QU",battery!C2=BAT_UPD!C2),BAT_UPD!C2,"*")</f>
        <v>*</v>
      </c>
      <c r="AX15" s="1"/>
      <c r="AY15" s="1" t="str">
        <f>IF(AND(battery!A2="QU",battery!C2=BAT_UPD!C2),battery!E2+0.001,"*")</f>
        <v>*</v>
      </c>
      <c r="BB15" s="1" t="s">
        <v>137</v>
      </c>
      <c r="BC15" s="1" t="s">
        <v>138</v>
      </c>
      <c r="BD15" s="1">
        <f>B2</f>
        <v>2035</v>
      </c>
      <c r="BE15" s="1" t="str">
        <f>IF(AND(battery!A2="SA",battery!C2=BAT_UPD!C2),BAT_UPD!C2,"*")</f>
        <v>*</v>
      </c>
      <c r="BF15" s="1"/>
      <c r="BG15" s="1" t="str">
        <f>IF(AND(battery!A2="SA",battery!C2=BAT_UPD!C2),battery!E2+0.001,"*")</f>
        <v>*</v>
      </c>
    </row>
    <row r="16" spans="1:59">
      <c r="B16" s="5">
        <v>2035</v>
      </c>
      <c r="C16" s="5" t="s">
        <v>179</v>
      </c>
      <c r="F16" s="1" t="s">
        <v>137</v>
      </c>
      <c r="G16" s="1" t="s">
        <v>138</v>
      </c>
      <c r="H16" s="1">
        <f t="shared" ref="H16:H79" si="0">B3</f>
        <v>2035</v>
      </c>
      <c r="I16" s="1" t="str">
        <f>IF(AND(battery!A3="AL",battery!C3=BAT_UPD!C3),BAT_UPD!C3,"*")</f>
        <v>*</v>
      </c>
      <c r="J16" s="1"/>
      <c r="K16" s="1" t="str">
        <f>IF(AND(battery!A3="AL",battery!C3=BAT_UPD!C3),battery!E3+0.001,"*")</f>
        <v>*</v>
      </c>
      <c r="N16" s="1" t="s">
        <v>137</v>
      </c>
      <c r="O16" s="1" t="s">
        <v>138</v>
      </c>
      <c r="P16" s="1">
        <f t="shared" ref="P16:P79" si="1">B3</f>
        <v>2035</v>
      </c>
      <c r="Q16" s="1" t="str">
        <f>IF(AND(battery!A3="AT",battery!C3=BAT_UPD!C3),BAT_UPD!C3,"*")</f>
        <v>*</v>
      </c>
      <c r="R16" s="1"/>
      <c r="S16" s="1" t="str">
        <f>IF(AND(battery!A3="AT",battery!C3=BAT_UPD!C3),battery!E3+0.001,"*")</f>
        <v>*</v>
      </c>
      <c r="V16" s="1" t="s">
        <v>137</v>
      </c>
      <c r="W16" s="1" t="s">
        <v>138</v>
      </c>
      <c r="X16" s="1">
        <f t="shared" ref="X16:X79" si="2">B3</f>
        <v>2035</v>
      </c>
      <c r="Y16" s="1" t="str">
        <f>IF(AND(battery!A3="BC",battery!C3=BAT_UPD!C3),BAT_UPD!C3,"*")</f>
        <v>*</v>
      </c>
      <c r="Z16" s="1"/>
      <c r="AA16" s="1" t="str">
        <f>IF(AND(battery!A3="BC",battery!C3=BAT_UPD!C3),battery!E3+0.001,"*")</f>
        <v>*</v>
      </c>
      <c r="AD16" s="1" t="s">
        <v>137</v>
      </c>
      <c r="AE16" s="1" t="s">
        <v>138</v>
      </c>
      <c r="AF16" s="1">
        <f t="shared" ref="AF16:AF79" si="3">B3</f>
        <v>2035</v>
      </c>
      <c r="AG16" s="1" t="str">
        <f>IF(AND(battery!A3="MA",battery!C3=BAT_UPD!C3),BAT_UPD!C3,"*")</f>
        <v>*</v>
      </c>
      <c r="AH16" s="1"/>
      <c r="AI16" s="1" t="str">
        <f>IF(AND(battery!A3="MA",battery!C3=BAT_UPD!C3),battery!E3+0.001,"*")</f>
        <v>*</v>
      </c>
      <c r="AL16" s="1" t="s">
        <v>137</v>
      </c>
      <c r="AM16" s="1" t="s">
        <v>138</v>
      </c>
      <c r="AN16" s="1">
        <f t="shared" ref="AN16:AN79" si="4">B3</f>
        <v>2035</v>
      </c>
      <c r="AO16" s="1" t="str">
        <f>IF(AND(battery!A3="MA",battery!C3=BAT_UPD!C3),BAT_UPD!C3,"*")</f>
        <v>*</v>
      </c>
      <c r="AP16" s="1"/>
      <c r="AQ16" s="1" t="str">
        <f>IF(AND(battery!A3="MA",battery!C3=BAT_UPD!C3),battery!E3+0.001,"*")</f>
        <v>*</v>
      </c>
      <c r="AT16" s="1" t="s">
        <v>137</v>
      </c>
      <c r="AU16" s="1" t="s">
        <v>138</v>
      </c>
      <c r="AV16" s="1">
        <f t="shared" ref="AV16:AV79" si="5">B3</f>
        <v>2035</v>
      </c>
      <c r="AW16" s="1" t="str">
        <f>IF(AND(battery!A3="QU",battery!C3=BAT_UPD!C3),BAT_UPD!C3,"*")</f>
        <v>*</v>
      </c>
      <c r="AX16" s="1"/>
      <c r="AY16" s="1" t="str">
        <f>IF(AND(battery!A3="QU",battery!C3=BAT_UPD!C3),battery!E3+0.001,"*")</f>
        <v>*</v>
      </c>
      <c r="BB16" s="1" t="s">
        <v>137</v>
      </c>
      <c r="BC16" s="1" t="s">
        <v>138</v>
      </c>
      <c r="BD16" s="1">
        <f t="shared" ref="BD16:BD79" si="6">B3</f>
        <v>2035</v>
      </c>
      <c r="BE16" s="1" t="str">
        <f>IF(AND(battery!A3="SA",battery!C3=BAT_UPD!C3),BAT_UPD!C3,"*")</f>
        <v>*</v>
      </c>
      <c r="BF16" s="1"/>
      <c r="BG16" s="1" t="str">
        <f>IF(AND(battery!A3="SA",battery!C3=BAT_UPD!C3),battery!E3+0.001,"*")</f>
        <v>*</v>
      </c>
    </row>
    <row r="17" spans="2:59">
      <c r="B17">
        <v>2035</v>
      </c>
      <c r="C17" s="5" t="s">
        <v>179</v>
      </c>
      <c r="F17" s="1" t="s">
        <v>137</v>
      </c>
      <c r="G17" s="1" t="s">
        <v>138</v>
      </c>
      <c r="H17" s="1">
        <f t="shared" si="0"/>
        <v>2035</v>
      </c>
      <c r="I17" s="1" t="str">
        <f>IF(AND(battery!A4="AL",battery!C4=BAT_UPD!C4),BAT_UPD!C4,"*")</f>
        <v>*</v>
      </c>
      <c r="J17" s="1"/>
      <c r="K17" s="1" t="str">
        <f>IF(AND(battery!A4="AL",battery!C4=BAT_UPD!C4),battery!E4+0.001,"*")</f>
        <v>*</v>
      </c>
      <c r="N17" s="1" t="s">
        <v>137</v>
      </c>
      <c r="O17" s="1" t="s">
        <v>138</v>
      </c>
      <c r="P17" s="1">
        <f t="shared" si="1"/>
        <v>2035</v>
      </c>
      <c r="Q17" s="1" t="str">
        <f>IF(AND(battery!A4="AT",battery!C4=BAT_UPD!C4),BAT_UPD!C4,"*")</f>
        <v>*</v>
      </c>
      <c r="R17" s="1"/>
      <c r="S17" s="1" t="str">
        <f>IF(AND(battery!A4="AT",battery!C4=BAT_UPD!C4),battery!E4+0.001,"*")</f>
        <v>*</v>
      </c>
      <c r="V17" s="1" t="s">
        <v>137</v>
      </c>
      <c r="W17" s="1" t="s">
        <v>138</v>
      </c>
      <c r="X17" s="1">
        <f t="shared" si="2"/>
        <v>2035</v>
      </c>
      <c r="Y17" s="1" t="str">
        <f>IF(AND(battery!A4="BC",battery!C4=BAT_UPD!C4),BAT_UPD!C4,"*")</f>
        <v>*</v>
      </c>
      <c r="Z17" s="1"/>
      <c r="AA17" s="1" t="str">
        <f>IF(AND(battery!A4="BC",battery!C4=BAT_UPD!C4),battery!E4+0.001,"*")</f>
        <v>*</v>
      </c>
      <c r="AD17" s="1" t="s">
        <v>137</v>
      </c>
      <c r="AE17" s="1" t="s">
        <v>138</v>
      </c>
      <c r="AF17" s="1">
        <f t="shared" si="3"/>
        <v>2035</v>
      </c>
      <c r="AG17" s="1" t="str">
        <f>IF(AND(battery!A4="MA",battery!C4=BAT_UPD!C4),BAT_UPD!C4,"*")</f>
        <v>*</v>
      </c>
      <c r="AH17" s="1"/>
      <c r="AI17" s="1" t="str">
        <f>IF(AND(battery!A4="MA",battery!C4=BAT_UPD!C4),battery!E4+0.001,"*")</f>
        <v>*</v>
      </c>
      <c r="AL17" s="1" t="s">
        <v>137</v>
      </c>
      <c r="AM17" s="1" t="s">
        <v>138</v>
      </c>
      <c r="AN17" s="1">
        <f t="shared" si="4"/>
        <v>2035</v>
      </c>
      <c r="AO17" s="1" t="str">
        <f>IF(AND(battery!A4="MA",battery!C4=BAT_UPD!C4),BAT_UPD!C4,"*")</f>
        <v>*</v>
      </c>
      <c r="AP17" s="1"/>
      <c r="AQ17" s="1" t="str">
        <f>IF(AND(battery!A4="MA",battery!C4=BAT_UPD!C4),battery!E4+0.001,"*")</f>
        <v>*</v>
      </c>
      <c r="AT17" s="1" t="s">
        <v>137</v>
      </c>
      <c r="AU17" s="1" t="s">
        <v>138</v>
      </c>
      <c r="AV17" s="1">
        <f t="shared" si="5"/>
        <v>2035</v>
      </c>
      <c r="AW17" s="1" t="str">
        <f>IF(AND(battery!A4="QU",battery!C4=BAT_UPD!C4),BAT_UPD!C4,"*")</f>
        <v>*</v>
      </c>
      <c r="AX17" s="1"/>
      <c r="AY17" s="1" t="str">
        <f>IF(AND(battery!A4="QU",battery!C4=BAT_UPD!C4),battery!E4+0.001,"*")</f>
        <v>*</v>
      </c>
      <c r="BB17" s="1" t="s">
        <v>137</v>
      </c>
      <c r="BC17" s="1" t="s">
        <v>138</v>
      </c>
      <c r="BD17" s="1">
        <f t="shared" si="6"/>
        <v>2035</v>
      </c>
      <c r="BE17" s="1" t="str">
        <f>IF(AND(battery!A4="SA",battery!C4=BAT_UPD!C4),BAT_UPD!C4,"*")</f>
        <v>*</v>
      </c>
      <c r="BF17" s="1"/>
      <c r="BG17" s="1" t="str">
        <f>IF(AND(battery!A4="SA",battery!C4=BAT_UPD!C4),battery!E4+0.001,"*")</f>
        <v>*</v>
      </c>
    </row>
    <row r="18" spans="2:59">
      <c r="B18" s="5">
        <v>2035</v>
      </c>
      <c r="C18" s="5" t="s">
        <v>179</v>
      </c>
      <c r="F18" s="1" t="s">
        <v>137</v>
      </c>
      <c r="G18" s="1" t="s">
        <v>138</v>
      </c>
      <c r="H18" s="1">
        <f t="shared" si="0"/>
        <v>2035</v>
      </c>
      <c r="I18" s="1" t="str">
        <f>IF(AND(battery!A5="AL",battery!C5=BAT_UPD!C5),BAT_UPD!C5,"*")</f>
        <v>*</v>
      </c>
      <c r="J18" s="1"/>
      <c r="K18" s="1" t="str">
        <f>IF(AND(battery!A5="AL",battery!C5=BAT_UPD!C5),battery!E5+0.001,"*")</f>
        <v>*</v>
      </c>
      <c r="N18" s="1" t="s">
        <v>137</v>
      </c>
      <c r="O18" s="1" t="s">
        <v>138</v>
      </c>
      <c r="P18" s="1">
        <f t="shared" si="1"/>
        <v>2035</v>
      </c>
      <c r="Q18" s="1" t="str">
        <f>IF(AND(battery!A5="AT",battery!C5=BAT_UPD!C5),BAT_UPD!C5,"*")</f>
        <v>*</v>
      </c>
      <c r="R18" s="1"/>
      <c r="S18" s="1" t="str">
        <f>IF(AND(battery!A5="AT",battery!C5=BAT_UPD!C5),battery!E5+0.001,"*")</f>
        <v>*</v>
      </c>
      <c r="V18" s="1" t="s">
        <v>137</v>
      </c>
      <c r="W18" s="1" t="s">
        <v>138</v>
      </c>
      <c r="X18" s="1">
        <f t="shared" si="2"/>
        <v>2035</v>
      </c>
      <c r="Y18" s="1" t="str">
        <f>IF(AND(battery!A5="BC",battery!C5=BAT_UPD!C5),BAT_UPD!C5,"*")</f>
        <v>*</v>
      </c>
      <c r="Z18" s="1"/>
      <c r="AA18" s="1" t="str">
        <f>IF(AND(battery!A5="BC",battery!C5=BAT_UPD!C5),battery!E5+0.001,"*")</f>
        <v>*</v>
      </c>
      <c r="AD18" s="1" t="s">
        <v>137</v>
      </c>
      <c r="AE18" s="1" t="s">
        <v>138</v>
      </c>
      <c r="AF18" s="1">
        <f t="shared" si="3"/>
        <v>2035</v>
      </c>
      <c r="AG18" s="1" t="str">
        <f>IF(AND(battery!A5="MA",battery!C5=BAT_UPD!C5),BAT_UPD!C5,"*")</f>
        <v>*</v>
      </c>
      <c r="AH18" s="1"/>
      <c r="AI18" s="1" t="str">
        <f>IF(AND(battery!A5="MA",battery!C5=BAT_UPD!C5),battery!E5+0.001,"*")</f>
        <v>*</v>
      </c>
      <c r="AL18" s="1" t="s">
        <v>137</v>
      </c>
      <c r="AM18" s="1" t="s">
        <v>138</v>
      </c>
      <c r="AN18" s="1">
        <f t="shared" si="4"/>
        <v>2035</v>
      </c>
      <c r="AO18" s="1" t="str">
        <f>IF(AND(battery!A5="MA",battery!C5=BAT_UPD!C5),BAT_UPD!C5,"*")</f>
        <v>*</v>
      </c>
      <c r="AP18" s="1"/>
      <c r="AQ18" s="1" t="str">
        <f>IF(AND(battery!A5="MA",battery!C5=BAT_UPD!C5),battery!E5+0.001,"*")</f>
        <v>*</v>
      </c>
      <c r="AT18" s="1" t="s">
        <v>137</v>
      </c>
      <c r="AU18" s="1" t="s">
        <v>138</v>
      </c>
      <c r="AV18" s="1">
        <f t="shared" si="5"/>
        <v>2035</v>
      </c>
      <c r="AW18" s="1" t="str">
        <f>IF(AND(battery!A5="QU",battery!C5=BAT_UPD!C5),BAT_UPD!C5,"*")</f>
        <v>*</v>
      </c>
      <c r="AX18" s="1"/>
      <c r="AY18" s="1" t="str">
        <f>IF(AND(battery!A5="QU",battery!C5=BAT_UPD!C5),battery!E5+0.001,"*")</f>
        <v>*</v>
      </c>
      <c r="BB18" s="1" t="s">
        <v>137</v>
      </c>
      <c r="BC18" s="1" t="s">
        <v>138</v>
      </c>
      <c r="BD18" s="1">
        <f t="shared" si="6"/>
        <v>2035</v>
      </c>
      <c r="BE18" s="1" t="str">
        <f>IF(AND(battery!A5="SA",battery!C5=BAT_UPD!C5),BAT_UPD!C5,"*")</f>
        <v>*</v>
      </c>
      <c r="BF18" s="1"/>
      <c r="BG18" s="1" t="str">
        <f>IF(AND(battery!A5="SA",battery!C5=BAT_UPD!C5),battery!E5+0.001,"*")</f>
        <v>*</v>
      </c>
    </row>
    <row r="19" spans="2:59">
      <c r="B19">
        <v>2035</v>
      </c>
      <c r="C19" s="5" t="s">
        <v>179</v>
      </c>
      <c r="F19" s="1" t="s">
        <v>137</v>
      </c>
      <c r="G19" s="1" t="s">
        <v>138</v>
      </c>
      <c r="H19" s="1">
        <f t="shared" si="0"/>
        <v>2035</v>
      </c>
      <c r="I19" s="1" t="str">
        <f>IF(AND(battery!A6="AL",battery!C6=BAT_UPD!C6),BAT_UPD!C6,"*")</f>
        <v>*</v>
      </c>
      <c r="J19" s="1"/>
      <c r="K19" s="1" t="str">
        <f>IF(AND(battery!A6="AL",battery!C6=BAT_UPD!C6),battery!E6+0.001,"*")</f>
        <v>*</v>
      </c>
      <c r="N19" s="1" t="s">
        <v>137</v>
      </c>
      <c r="O19" s="1" t="s">
        <v>138</v>
      </c>
      <c r="P19" s="1">
        <f t="shared" si="1"/>
        <v>2035</v>
      </c>
      <c r="Q19" s="1" t="str">
        <f>IF(AND(battery!A6="AT",battery!C6=BAT_UPD!C6),BAT_UPD!C6,"*")</f>
        <v>*</v>
      </c>
      <c r="R19" s="1"/>
      <c r="S19" s="1" t="str">
        <f>IF(AND(battery!A6="AT",battery!C6=BAT_UPD!C6),battery!E6+0.001,"*")</f>
        <v>*</v>
      </c>
      <c r="V19" s="1" t="s">
        <v>137</v>
      </c>
      <c r="W19" s="1" t="s">
        <v>138</v>
      </c>
      <c r="X19" s="1">
        <f t="shared" si="2"/>
        <v>2035</v>
      </c>
      <c r="Y19" s="1" t="str">
        <f>IF(AND(battery!A6="BC",battery!C6=BAT_UPD!C6),BAT_UPD!C6,"*")</f>
        <v>*</v>
      </c>
      <c r="Z19" s="1"/>
      <c r="AA19" s="1" t="str">
        <f>IF(AND(battery!A6="BC",battery!C6=BAT_UPD!C6),battery!E6+0.001,"*")</f>
        <v>*</v>
      </c>
      <c r="AD19" s="1" t="s">
        <v>137</v>
      </c>
      <c r="AE19" s="1" t="s">
        <v>138</v>
      </c>
      <c r="AF19" s="1">
        <f t="shared" si="3"/>
        <v>2035</v>
      </c>
      <c r="AG19" s="1" t="str">
        <f>IF(AND(battery!A6="MA",battery!C6=BAT_UPD!C6),BAT_UPD!C6,"*")</f>
        <v>*</v>
      </c>
      <c r="AH19" s="1"/>
      <c r="AI19" s="1" t="str">
        <f>IF(AND(battery!A6="MA",battery!C6=BAT_UPD!C6),battery!E6+0.001,"*")</f>
        <v>*</v>
      </c>
      <c r="AL19" s="1" t="s">
        <v>137</v>
      </c>
      <c r="AM19" s="1" t="s">
        <v>138</v>
      </c>
      <c r="AN19" s="1">
        <f t="shared" si="4"/>
        <v>2035</v>
      </c>
      <c r="AO19" s="1" t="str">
        <f>IF(AND(battery!A6="MA",battery!C6=BAT_UPD!C6),BAT_UPD!C6,"*")</f>
        <v>*</v>
      </c>
      <c r="AP19" s="1"/>
      <c r="AQ19" s="1" t="str">
        <f>IF(AND(battery!A6="MA",battery!C6=BAT_UPD!C6),battery!E6+0.001,"*")</f>
        <v>*</v>
      </c>
      <c r="AT19" s="1" t="s">
        <v>137</v>
      </c>
      <c r="AU19" s="1" t="s">
        <v>138</v>
      </c>
      <c r="AV19" s="1">
        <f t="shared" si="5"/>
        <v>2035</v>
      </c>
      <c r="AW19" s="1" t="str">
        <f>IF(AND(battery!A6="QU",battery!C6=BAT_UPD!C6),BAT_UPD!C6,"*")</f>
        <v>*</v>
      </c>
      <c r="AX19" s="1"/>
      <c r="AY19" s="1" t="str">
        <f>IF(AND(battery!A6="QU",battery!C6=BAT_UPD!C6),battery!E6+0.001,"*")</f>
        <v>*</v>
      </c>
      <c r="BB19" s="1" t="s">
        <v>137</v>
      </c>
      <c r="BC19" s="1" t="s">
        <v>138</v>
      </c>
      <c r="BD19" s="1">
        <f t="shared" si="6"/>
        <v>2035</v>
      </c>
      <c r="BE19" s="1" t="str">
        <f>IF(AND(battery!A6="SA",battery!C6=BAT_UPD!C6),BAT_UPD!C6,"*")</f>
        <v>*</v>
      </c>
      <c r="BF19" s="1"/>
      <c r="BG19" s="1" t="str">
        <f>IF(AND(battery!A6="SA",battery!C6=BAT_UPD!C6),battery!E6+0.001,"*")</f>
        <v>*</v>
      </c>
    </row>
    <row r="20" spans="2:59">
      <c r="B20" s="5">
        <v>2035</v>
      </c>
      <c r="C20" s="5" t="s">
        <v>179</v>
      </c>
      <c r="F20" s="1" t="s">
        <v>137</v>
      </c>
      <c r="G20" s="1" t="s">
        <v>138</v>
      </c>
      <c r="H20" s="1">
        <f t="shared" si="0"/>
        <v>2035</v>
      </c>
      <c r="I20" s="1" t="str">
        <f>IF(AND(battery!A7="AL",battery!C7=BAT_UPD!C7),BAT_UPD!C7,"*")</f>
        <v>*</v>
      </c>
      <c r="J20" s="1"/>
      <c r="K20" s="1" t="str">
        <f>IF(AND(battery!A7="AL",battery!C7=BAT_UPD!C7),battery!E7+0.001,"*")</f>
        <v>*</v>
      </c>
      <c r="N20" s="1" t="s">
        <v>137</v>
      </c>
      <c r="O20" s="1" t="s">
        <v>138</v>
      </c>
      <c r="P20" s="1">
        <f t="shared" si="1"/>
        <v>2035</v>
      </c>
      <c r="Q20" s="1" t="str">
        <f>IF(AND(battery!A7="AT",battery!C7=BAT_UPD!C7),BAT_UPD!C7,"*")</f>
        <v>*</v>
      </c>
      <c r="R20" s="1"/>
      <c r="S20" s="1" t="str">
        <f>IF(AND(battery!A7="AT",battery!C7=BAT_UPD!C7),battery!E7+0.001,"*")</f>
        <v>*</v>
      </c>
      <c r="V20" s="1" t="s">
        <v>137</v>
      </c>
      <c r="W20" s="1" t="s">
        <v>138</v>
      </c>
      <c r="X20" s="1">
        <f t="shared" si="2"/>
        <v>2035</v>
      </c>
      <c r="Y20" s="1" t="str">
        <f>IF(AND(battery!A7="BC",battery!C7=BAT_UPD!C7),BAT_UPD!C7,"*")</f>
        <v>*</v>
      </c>
      <c r="Z20" s="1"/>
      <c r="AA20" s="1" t="str">
        <f>IF(AND(battery!A7="BC",battery!C7=BAT_UPD!C7),battery!E7+0.001,"*")</f>
        <v>*</v>
      </c>
      <c r="AD20" s="1" t="s">
        <v>137</v>
      </c>
      <c r="AE20" s="1" t="s">
        <v>138</v>
      </c>
      <c r="AF20" s="1">
        <f t="shared" si="3"/>
        <v>2035</v>
      </c>
      <c r="AG20" s="1" t="str">
        <f>IF(AND(battery!A7="MA",battery!C7=BAT_UPD!C7),BAT_UPD!C7,"*")</f>
        <v>*</v>
      </c>
      <c r="AH20" s="1"/>
      <c r="AI20" s="1" t="str">
        <f>IF(AND(battery!A7="MA",battery!C7=BAT_UPD!C7),battery!E7+0.001,"*")</f>
        <v>*</v>
      </c>
      <c r="AL20" s="1" t="s">
        <v>137</v>
      </c>
      <c r="AM20" s="1" t="s">
        <v>138</v>
      </c>
      <c r="AN20" s="1">
        <f t="shared" si="4"/>
        <v>2035</v>
      </c>
      <c r="AO20" s="1" t="str">
        <f>IF(AND(battery!A7="MA",battery!C7=BAT_UPD!C7),BAT_UPD!C7,"*")</f>
        <v>*</v>
      </c>
      <c r="AP20" s="1"/>
      <c r="AQ20" s="1" t="str">
        <f>IF(AND(battery!A7="MA",battery!C7=BAT_UPD!C7),battery!E7+0.001,"*")</f>
        <v>*</v>
      </c>
      <c r="AT20" s="1" t="s">
        <v>137</v>
      </c>
      <c r="AU20" s="1" t="s">
        <v>138</v>
      </c>
      <c r="AV20" s="1">
        <f t="shared" si="5"/>
        <v>2035</v>
      </c>
      <c r="AW20" s="1" t="str">
        <f>IF(AND(battery!A7="QU",battery!C7=BAT_UPD!C7),BAT_UPD!C7,"*")</f>
        <v>*</v>
      </c>
      <c r="AX20" s="1"/>
      <c r="AY20" s="1" t="str">
        <f>IF(AND(battery!A7="QU",battery!C7=BAT_UPD!C7),battery!E7+0.001,"*")</f>
        <v>*</v>
      </c>
      <c r="BB20" s="1" t="s">
        <v>137</v>
      </c>
      <c r="BC20" s="1" t="s">
        <v>138</v>
      </c>
      <c r="BD20" s="1">
        <f t="shared" si="6"/>
        <v>2035</v>
      </c>
      <c r="BE20" s="1" t="str">
        <f>IF(AND(battery!A7="SA",battery!C7=BAT_UPD!C7),BAT_UPD!C7,"*")</f>
        <v>*</v>
      </c>
      <c r="BF20" s="1"/>
      <c r="BG20" s="1" t="str">
        <f>IF(AND(battery!A7="SA",battery!C7=BAT_UPD!C7),battery!E7+0.001,"*")</f>
        <v>*</v>
      </c>
    </row>
    <row r="21" spans="2:59">
      <c r="B21">
        <v>2035</v>
      </c>
      <c r="C21" s="5" t="s">
        <v>179</v>
      </c>
      <c r="F21" s="1" t="s">
        <v>137</v>
      </c>
      <c r="G21" s="1" t="s">
        <v>138</v>
      </c>
      <c r="H21" s="1">
        <f t="shared" si="0"/>
        <v>2035</v>
      </c>
      <c r="I21" s="1" t="str">
        <f>IF(AND(battery!A8="AL",battery!C8=BAT_UPD!C8),BAT_UPD!C8,"*")</f>
        <v>*</v>
      </c>
      <c r="J21" s="1"/>
      <c r="K21" s="1" t="str">
        <f>IF(AND(battery!A8="AL",battery!C8=BAT_UPD!C8),battery!E8+0.001,"*")</f>
        <v>*</v>
      </c>
      <c r="N21" s="1" t="s">
        <v>137</v>
      </c>
      <c r="O21" s="1" t="s">
        <v>138</v>
      </c>
      <c r="P21" s="1">
        <f t="shared" si="1"/>
        <v>2035</v>
      </c>
      <c r="Q21" s="1" t="str">
        <f>IF(AND(battery!A8="AT",battery!C8=BAT_UPD!C8),BAT_UPD!C8,"*")</f>
        <v>*</v>
      </c>
      <c r="R21" s="1"/>
      <c r="S21" s="1" t="str">
        <f>IF(AND(battery!A8="AT",battery!C8=BAT_UPD!C8),battery!E8+0.001,"*")</f>
        <v>*</v>
      </c>
      <c r="V21" s="1" t="s">
        <v>137</v>
      </c>
      <c r="W21" s="1" t="s">
        <v>138</v>
      </c>
      <c r="X21" s="1">
        <f t="shared" si="2"/>
        <v>2035</v>
      </c>
      <c r="Y21" s="1" t="str">
        <f>IF(AND(battery!A8="BC",battery!C8=BAT_UPD!C8),BAT_UPD!C8,"*")</f>
        <v>*</v>
      </c>
      <c r="Z21" s="1"/>
      <c r="AA21" s="1" t="str">
        <f>IF(AND(battery!A8="BC",battery!C8=BAT_UPD!C8),battery!E8+0.001,"*")</f>
        <v>*</v>
      </c>
      <c r="AD21" s="1" t="s">
        <v>137</v>
      </c>
      <c r="AE21" s="1" t="s">
        <v>138</v>
      </c>
      <c r="AF21" s="1">
        <f t="shared" si="3"/>
        <v>2035</v>
      </c>
      <c r="AG21" s="1" t="str">
        <f>IF(AND(battery!A8="MA",battery!C8=BAT_UPD!C8),BAT_UPD!C8,"*")</f>
        <v>*</v>
      </c>
      <c r="AH21" s="1"/>
      <c r="AI21" s="1" t="str">
        <f>IF(AND(battery!A8="MA",battery!C8=BAT_UPD!C8),battery!E8+0.001,"*")</f>
        <v>*</v>
      </c>
      <c r="AL21" s="1" t="s">
        <v>137</v>
      </c>
      <c r="AM21" s="1" t="s">
        <v>138</v>
      </c>
      <c r="AN21" s="1">
        <f t="shared" si="4"/>
        <v>2035</v>
      </c>
      <c r="AO21" s="1" t="str">
        <f>IF(AND(battery!A8="MA",battery!C8=BAT_UPD!C8),BAT_UPD!C8,"*")</f>
        <v>*</v>
      </c>
      <c r="AP21" s="1"/>
      <c r="AQ21" s="1" t="str">
        <f>IF(AND(battery!A8="MA",battery!C8=BAT_UPD!C8),battery!E8+0.001,"*")</f>
        <v>*</v>
      </c>
      <c r="AT21" s="1" t="s">
        <v>137</v>
      </c>
      <c r="AU21" s="1" t="s">
        <v>138</v>
      </c>
      <c r="AV21" s="1">
        <f t="shared" si="5"/>
        <v>2035</v>
      </c>
      <c r="AW21" s="1" t="str">
        <f>IF(AND(battery!A8="QU",battery!C8=BAT_UPD!C8),BAT_UPD!C8,"*")</f>
        <v>*</v>
      </c>
      <c r="AX21" s="1"/>
      <c r="AY21" s="1" t="str">
        <f>IF(AND(battery!A8="QU",battery!C8=BAT_UPD!C8),battery!E8+0.001,"*")</f>
        <v>*</v>
      </c>
      <c r="BB21" s="1" t="s">
        <v>137</v>
      </c>
      <c r="BC21" s="1" t="s">
        <v>138</v>
      </c>
      <c r="BD21" s="1">
        <f t="shared" si="6"/>
        <v>2035</v>
      </c>
      <c r="BE21" s="1" t="str">
        <f>IF(AND(battery!A8="SA",battery!C8=BAT_UPD!C8),BAT_UPD!C8,"*")</f>
        <v>*</v>
      </c>
      <c r="BF21" s="1"/>
      <c r="BG21" s="1" t="str">
        <f>IF(AND(battery!A8="SA",battery!C8=BAT_UPD!C8),battery!E8+0.001,"*")</f>
        <v>*</v>
      </c>
    </row>
    <row r="22" spans="2:59">
      <c r="B22" s="5">
        <v>2035</v>
      </c>
      <c r="C22" s="5" t="s">
        <v>179</v>
      </c>
      <c r="F22" s="1" t="s">
        <v>137</v>
      </c>
      <c r="G22" s="1" t="s">
        <v>138</v>
      </c>
      <c r="H22" s="1">
        <f t="shared" si="0"/>
        <v>2035</v>
      </c>
      <c r="I22" s="1" t="str">
        <f>IF(AND(battery!A9="AL",battery!C9=BAT_UPD!C9),BAT_UPD!C9,"*")</f>
        <v>*</v>
      </c>
      <c r="J22" s="1"/>
      <c r="K22" s="1" t="str">
        <f>IF(AND(battery!A9="AL",battery!C9=BAT_UPD!C9),battery!E9+0.001,"*")</f>
        <v>*</v>
      </c>
      <c r="N22" s="1" t="s">
        <v>137</v>
      </c>
      <c r="O22" s="1" t="s">
        <v>138</v>
      </c>
      <c r="P22" s="1">
        <f t="shared" si="1"/>
        <v>2035</v>
      </c>
      <c r="Q22" s="1" t="str">
        <f>IF(AND(battery!A9="AT",battery!C9=BAT_UPD!C9),BAT_UPD!C9,"*")</f>
        <v>*</v>
      </c>
      <c r="R22" s="1"/>
      <c r="S22" s="1" t="str">
        <f>IF(AND(battery!A9="AT",battery!C9=BAT_UPD!C9),battery!E9+0.001,"*")</f>
        <v>*</v>
      </c>
      <c r="V22" s="1" t="s">
        <v>137</v>
      </c>
      <c r="W22" s="1" t="s">
        <v>138</v>
      </c>
      <c r="X22" s="1">
        <f t="shared" si="2"/>
        <v>2035</v>
      </c>
      <c r="Y22" s="1" t="str">
        <f>IF(AND(battery!A9="BC",battery!C9=BAT_UPD!C9),BAT_UPD!C9,"*")</f>
        <v>*</v>
      </c>
      <c r="Z22" s="1"/>
      <c r="AA22" s="1" t="str">
        <f>IF(AND(battery!A9="BC",battery!C9=BAT_UPD!C9),battery!E9+0.001,"*")</f>
        <v>*</v>
      </c>
      <c r="AD22" s="1" t="s">
        <v>137</v>
      </c>
      <c r="AE22" s="1" t="s">
        <v>138</v>
      </c>
      <c r="AF22" s="1">
        <f t="shared" si="3"/>
        <v>2035</v>
      </c>
      <c r="AG22" s="1" t="str">
        <f>IF(AND(battery!A9="MA",battery!C9=BAT_UPD!C9),BAT_UPD!C9,"*")</f>
        <v>*</v>
      </c>
      <c r="AH22" s="1"/>
      <c r="AI22" s="1" t="str">
        <f>IF(AND(battery!A9="MA",battery!C9=BAT_UPD!C9),battery!E9+0.001,"*")</f>
        <v>*</v>
      </c>
      <c r="AL22" s="1" t="s">
        <v>137</v>
      </c>
      <c r="AM22" s="1" t="s">
        <v>138</v>
      </c>
      <c r="AN22" s="1">
        <f t="shared" si="4"/>
        <v>2035</v>
      </c>
      <c r="AO22" s="1" t="str">
        <f>IF(AND(battery!A9="MA",battery!C9=BAT_UPD!C9),BAT_UPD!C9,"*")</f>
        <v>*</v>
      </c>
      <c r="AP22" s="1"/>
      <c r="AQ22" s="1" t="str">
        <f>IF(AND(battery!A9="MA",battery!C9=BAT_UPD!C9),battery!E9+0.001,"*")</f>
        <v>*</v>
      </c>
      <c r="AT22" s="1" t="s">
        <v>137</v>
      </c>
      <c r="AU22" s="1" t="s">
        <v>138</v>
      </c>
      <c r="AV22" s="1">
        <f t="shared" si="5"/>
        <v>2035</v>
      </c>
      <c r="AW22" s="1" t="str">
        <f>IF(AND(battery!A9="QU",battery!C9=BAT_UPD!C9),BAT_UPD!C9,"*")</f>
        <v>*</v>
      </c>
      <c r="AX22" s="1"/>
      <c r="AY22" s="1" t="str">
        <f>IF(AND(battery!A9="QU",battery!C9=BAT_UPD!C9),battery!E9+0.001,"*")</f>
        <v>*</v>
      </c>
      <c r="BB22" s="1" t="s">
        <v>137</v>
      </c>
      <c r="BC22" s="1" t="s">
        <v>138</v>
      </c>
      <c r="BD22" s="1">
        <f t="shared" si="6"/>
        <v>2035</v>
      </c>
      <c r="BE22" s="1" t="str">
        <f>IF(AND(battery!A9="SA",battery!C9=BAT_UPD!C9),BAT_UPD!C9,"*")</f>
        <v>*</v>
      </c>
      <c r="BF22" s="1"/>
      <c r="BG22" s="1" t="str">
        <f>IF(AND(battery!A9="SA",battery!C9=BAT_UPD!C9),battery!E9+0.001,"*")</f>
        <v>*</v>
      </c>
    </row>
    <row r="23" spans="2:59">
      <c r="B23">
        <v>2035</v>
      </c>
      <c r="C23" s="5" t="s">
        <v>179</v>
      </c>
      <c r="F23" s="1" t="s">
        <v>137</v>
      </c>
      <c r="G23" s="1" t="s">
        <v>138</v>
      </c>
      <c r="H23" s="1">
        <f t="shared" si="0"/>
        <v>2035</v>
      </c>
      <c r="I23" s="1" t="str">
        <f>IF(AND(battery!A10="AL",battery!C10=BAT_UPD!C10),BAT_UPD!C10,"*")</f>
        <v>*</v>
      </c>
      <c r="J23" s="1"/>
      <c r="K23" s="1" t="str">
        <f>IF(AND(battery!A10="AL",battery!C10=BAT_UPD!C10),battery!E10+0.001,"*")</f>
        <v>*</v>
      </c>
      <c r="N23" s="1" t="s">
        <v>137</v>
      </c>
      <c r="O23" s="1" t="s">
        <v>138</v>
      </c>
      <c r="P23" s="1">
        <f t="shared" si="1"/>
        <v>2035</v>
      </c>
      <c r="Q23" s="1" t="str">
        <f>IF(AND(battery!A10="AT",battery!C10=BAT_UPD!C10),BAT_UPD!C10,"*")</f>
        <v>*</v>
      </c>
      <c r="R23" s="1"/>
      <c r="S23" s="1" t="str">
        <f>IF(AND(battery!A10="AT",battery!C10=BAT_UPD!C10),battery!E10+0.001,"*")</f>
        <v>*</v>
      </c>
      <c r="V23" s="1" t="s">
        <v>137</v>
      </c>
      <c r="W23" s="1" t="s">
        <v>138</v>
      </c>
      <c r="X23" s="1">
        <f t="shared" si="2"/>
        <v>2035</v>
      </c>
      <c r="Y23" s="1" t="str">
        <f>IF(AND(battery!A10="BC",battery!C10=BAT_UPD!C10),BAT_UPD!C10,"*")</f>
        <v>*</v>
      </c>
      <c r="Z23" s="1"/>
      <c r="AA23" s="1" t="str">
        <f>IF(AND(battery!A10="BC",battery!C10=BAT_UPD!C10),battery!E10+0.001,"*")</f>
        <v>*</v>
      </c>
      <c r="AD23" s="1" t="s">
        <v>137</v>
      </c>
      <c r="AE23" s="1" t="s">
        <v>138</v>
      </c>
      <c r="AF23" s="1">
        <f t="shared" si="3"/>
        <v>2035</v>
      </c>
      <c r="AG23" s="1" t="str">
        <f>IF(AND(battery!A10="MA",battery!C10=BAT_UPD!C10),BAT_UPD!C10,"*")</f>
        <v>*</v>
      </c>
      <c r="AH23" s="1"/>
      <c r="AI23" s="1" t="str">
        <f>IF(AND(battery!A10="MA",battery!C10=BAT_UPD!C10),battery!E10+0.001,"*")</f>
        <v>*</v>
      </c>
      <c r="AL23" s="1" t="s">
        <v>137</v>
      </c>
      <c r="AM23" s="1" t="s">
        <v>138</v>
      </c>
      <c r="AN23" s="1">
        <f t="shared" si="4"/>
        <v>2035</v>
      </c>
      <c r="AO23" s="1" t="str">
        <f>IF(AND(battery!A10="MA",battery!C10=BAT_UPD!C10),BAT_UPD!C10,"*")</f>
        <v>*</v>
      </c>
      <c r="AP23" s="1"/>
      <c r="AQ23" s="1" t="str">
        <f>IF(AND(battery!A10="MA",battery!C10=BAT_UPD!C10),battery!E10+0.001,"*")</f>
        <v>*</v>
      </c>
      <c r="AT23" s="1" t="s">
        <v>137</v>
      </c>
      <c r="AU23" s="1" t="s">
        <v>138</v>
      </c>
      <c r="AV23" s="1">
        <f t="shared" si="5"/>
        <v>2035</v>
      </c>
      <c r="AW23" s="1" t="str">
        <f>IF(AND(battery!A10="QU",battery!C10=BAT_UPD!C10),BAT_UPD!C10,"*")</f>
        <v>*</v>
      </c>
      <c r="AX23" s="1"/>
      <c r="AY23" s="1" t="str">
        <f>IF(AND(battery!A10="QU",battery!C10=BAT_UPD!C10),battery!E10+0.001,"*")</f>
        <v>*</v>
      </c>
      <c r="BB23" s="1" t="s">
        <v>137</v>
      </c>
      <c r="BC23" s="1" t="s">
        <v>138</v>
      </c>
      <c r="BD23" s="1">
        <f t="shared" si="6"/>
        <v>2035</v>
      </c>
      <c r="BE23" s="1" t="str">
        <f>IF(AND(battery!A10="SA",battery!C10=BAT_UPD!C10),BAT_UPD!C10,"*")</f>
        <v>*</v>
      </c>
      <c r="BF23" s="1"/>
      <c r="BG23" s="1" t="str">
        <f>IF(AND(battery!A10="SA",battery!C10=BAT_UPD!C10),battery!E10+0.001,"*")</f>
        <v>*</v>
      </c>
    </row>
    <row r="24" spans="2:59">
      <c r="B24" s="5">
        <v>2035</v>
      </c>
      <c r="C24" s="5" t="s">
        <v>179</v>
      </c>
      <c r="F24" s="1" t="s">
        <v>137</v>
      </c>
      <c r="G24" s="1" t="s">
        <v>138</v>
      </c>
      <c r="H24" s="1">
        <f t="shared" si="0"/>
        <v>2035</v>
      </c>
      <c r="I24" s="1" t="str">
        <f>IF(AND(battery!A11="AL",battery!C11=BAT_UPD!C11),BAT_UPD!C11,"*")</f>
        <v>*</v>
      </c>
      <c r="J24" s="1"/>
      <c r="K24" s="1" t="str">
        <f>IF(AND(battery!A11="AL",battery!C11=BAT_UPD!C11),battery!E11+0.001,"*")</f>
        <v>*</v>
      </c>
      <c r="N24" s="1" t="s">
        <v>137</v>
      </c>
      <c r="O24" s="1" t="s">
        <v>138</v>
      </c>
      <c r="P24" s="1">
        <f t="shared" si="1"/>
        <v>2035</v>
      </c>
      <c r="Q24" s="1" t="str">
        <f>IF(AND(battery!A11="AT",battery!C11=BAT_UPD!C11),BAT_UPD!C11,"*")</f>
        <v>*</v>
      </c>
      <c r="R24" s="1"/>
      <c r="S24" s="1" t="str">
        <f>IF(AND(battery!A11="AT",battery!C11=BAT_UPD!C11),battery!E11+0.001,"*")</f>
        <v>*</v>
      </c>
      <c r="V24" s="1" t="s">
        <v>137</v>
      </c>
      <c r="W24" s="1" t="s">
        <v>138</v>
      </c>
      <c r="X24" s="1">
        <f t="shared" si="2"/>
        <v>2035</v>
      </c>
      <c r="Y24" s="1" t="str">
        <f>IF(AND(battery!A11="BC",battery!C11=BAT_UPD!C11),BAT_UPD!C11,"*")</f>
        <v>*</v>
      </c>
      <c r="Z24" s="1"/>
      <c r="AA24" s="1" t="str">
        <f>IF(AND(battery!A11="BC",battery!C11=BAT_UPD!C11),battery!E11+0.001,"*")</f>
        <v>*</v>
      </c>
      <c r="AD24" s="1" t="s">
        <v>137</v>
      </c>
      <c r="AE24" s="1" t="s">
        <v>138</v>
      </c>
      <c r="AF24" s="1">
        <f t="shared" si="3"/>
        <v>2035</v>
      </c>
      <c r="AG24" s="1" t="str">
        <f>IF(AND(battery!A11="MA",battery!C11=BAT_UPD!C11),BAT_UPD!C11,"*")</f>
        <v>*</v>
      </c>
      <c r="AH24" s="1"/>
      <c r="AI24" s="1" t="str">
        <f>IF(AND(battery!A11="MA",battery!C11=BAT_UPD!C11),battery!E11+0.001,"*")</f>
        <v>*</v>
      </c>
      <c r="AL24" s="1" t="s">
        <v>137</v>
      </c>
      <c r="AM24" s="1" t="s">
        <v>138</v>
      </c>
      <c r="AN24" s="1">
        <f t="shared" si="4"/>
        <v>2035</v>
      </c>
      <c r="AO24" s="1" t="str">
        <f>IF(AND(battery!A11="MA",battery!C11=BAT_UPD!C11),BAT_UPD!C11,"*")</f>
        <v>*</v>
      </c>
      <c r="AP24" s="1"/>
      <c r="AQ24" s="1" t="str">
        <f>IF(AND(battery!A11="MA",battery!C11=BAT_UPD!C11),battery!E11+0.001,"*")</f>
        <v>*</v>
      </c>
      <c r="AT24" s="1" t="s">
        <v>137</v>
      </c>
      <c r="AU24" s="1" t="s">
        <v>138</v>
      </c>
      <c r="AV24" s="1">
        <f t="shared" si="5"/>
        <v>2035</v>
      </c>
      <c r="AW24" s="1" t="str">
        <f>IF(AND(battery!A11="QU",battery!C11=BAT_UPD!C11),BAT_UPD!C11,"*")</f>
        <v>*</v>
      </c>
      <c r="AX24" s="1"/>
      <c r="AY24" s="1" t="str">
        <f>IF(AND(battery!A11="QU",battery!C11=BAT_UPD!C11),battery!E11+0.001,"*")</f>
        <v>*</v>
      </c>
      <c r="BB24" s="1" t="s">
        <v>137</v>
      </c>
      <c r="BC24" s="1" t="s">
        <v>138</v>
      </c>
      <c r="BD24" s="1">
        <f t="shared" si="6"/>
        <v>2035</v>
      </c>
      <c r="BE24" s="1" t="str">
        <f>IF(AND(battery!A11="SA",battery!C11=BAT_UPD!C11),BAT_UPD!C11,"*")</f>
        <v>*</v>
      </c>
      <c r="BF24" s="1"/>
      <c r="BG24" s="1" t="str">
        <f>IF(AND(battery!A11="SA",battery!C11=BAT_UPD!C11),battery!E11+0.001,"*")</f>
        <v>*</v>
      </c>
    </row>
    <row r="25" spans="2:59">
      <c r="B25">
        <v>2035</v>
      </c>
      <c r="C25" s="5" t="s">
        <v>179</v>
      </c>
      <c r="F25" s="1" t="s">
        <v>137</v>
      </c>
      <c r="G25" s="1" t="s">
        <v>138</v>
      </c>
      <c r="H25" s="1">
        <f t="shared" si="0"/>
        <v>2035</v>
      </c>
      <c r="I25" s="1" t="str">
        <f>IF(AND(battery!A12="AL",battery!C12=BAT_UPD!C12),BAT_UPD!C12,"*")</f>
        <v>*</v>
      </c>
      <c r="J25" s="1"/>
      <c r="K25" s="1" t="str">
        <f>IF(AND(battery!A12="AL",battery!C12=BAT_UPD!C12),battery!E12+0.001,"*")</f>
        <v>*</v>
      </c>
      <c r="N25" s="1" t="s">
        <v>137</v>
      </c>
      <c r="O25" s="1" t="s">
        <v>138</v>
      </c>
      <c r="P25" s="1">
        <f t="shared" si="1"/>
        <v>2035</v>
      </c>
      <c r="Q25" s="1" t="str">
        <f>IF(AND(battery!A12="AT",battery!C12=BAT_UPD!C12),BAT_UPD!C12,"*")</f>
        <v>*</v>
      </c>
      <c r="R25" s="1"/>
      <c r="S25" s="1" t="str">
        <f>IF(AND(battery!A12="AT",battery!C12=BAT_UPD!C12),battery!E12+0.001,"*")</f>
        <v>*</v>
      </c>
      <c r="V25" s="1" t="s">
        <v>137</v>
      </c>
      <c r="W25" s="1" t="s">
        <v>138</v>
      </c>
      <c r="X25" s="1">
        <f t="shared" si="2"/>
        <v>2035</v>
      </c>
      <c r="Y25" s="1" t="str">
        <f>IF(AND(battery!A12="BC",battery!C12=BAT_UPD!C12),BAT_UPD!C12,"*")</f>
        <v>*</v>
      </c>
      <c r="Z25" s="1"/>
      <c r="AA25" s="1" t="str">
        <f>IF(AND(battery!A12="BC",battery!C12=BAT_UPD!C12),battery!E12+0.001,"*")</f>
        <v>*</v>
      </c>
      <c r="AD25" s="1" t="s">
        <v>137</v>
      </c>
      <c r="AE25" s="1" t="s">
        <v>138</v>
      </c>
      <c r="AF25" s="1">
        <f t="shared" si="3"/>
        <v>2035</v>
      </c>
      <c r="AG25" s="1" t="str">
        <f>IF(AND(battery!A12="MA",battery!C12=BAT_UPD!C12),BAT_UPD!C12,"*")</f>
        <v>*</v>
      </c>
      <c r="AH25" s="1"/>
      <c r="AI25" s="1" t="str">
        <f>IF(AND(battery!A12="MA",battery!C12=BAT_UPD!C12),battery!E12+0.001,"*")</f>
        <v>*</v>
      </c>
      <c r="AL25" s="1" t="s">
        <v>137</v>
      </c>
      <c r="AM25" s="1" t="s">
        <v>138</v>
      </c>
      <c r="AN25" s="1">
        <f t="shared" si="4"/>
        <v>2035</v>
      </c>
      <c r="AO25" s="1" t="str">
        <f>IF(AND(battery!A12="MA",battery!C12=BAT_UPD!C12),BAT_UPD!C12,"*")</f>
        <v>*</v>
      </c>
      <c r="AP25" s="1"/>
      <c r="AQ25" s="1" t="str">
        <f>IF(AND(battery!A12="MA",battery!C12=BAT_UPD!C12),battery!E12+0.001,"*")</f>
        <v>*</v>
      </c>
      <c r="AT25" s="1" t="s">
        <v>137</v>
      </c>
      <c r="AU25" s="1" t="s">
        <v>138</v>
      </c>
      <c r="AV25" s="1">
        <f t="shared" si="5"/>
        <v>2035</v>
      </c>
      <c r="AW25" s="1" t="str">
        <f>IF(AND(battery!A12="QU",battery!C12=BAT_UPD!C12),BAT_UPD!C12,"*")</f>
        <v>*</v>
      </c>
      <c r="AX25" s="1"/>
      <c r="AY25" s="1" t="str">
        <f>IF(AND(battery!A12="QU",battery!C12=BAT_UPD!C12),battery!E12+0.001,"*")</f>
        <v>*</v>
      </c>
      <c r="BB25" s="1" t="s">
        <v>137</v>
      </c>
      <c r="BC25" s="1" t="s">
        <v>138</v>
      </c>
      <c r="BD25" s="1">
        <f t="shared" si="6"/>
        <v>2035</v>
      </c>
      <c r="BE25" s="1" t="str">
        <f>IF(AND(battery!A12="SA",battery!C12=BAT_UPD!C12),BAT_UPD!C12,"*")</f>
        <v>*</v>
      </c>
      <c r="BF25" s="1"/>
      <c r="BG25" s="1" t="str">
        <f>IF(AND(battery!A12="SA",battery!C12=BAT_UPD!C12),battery!E12+0.001,"*")</f>
        <v>*</v>
      </c>
    </row>
    <row r="26" spans="2:59">
      <c r="B26" s="5">
        <v>2035</v>
      </c>
      <c r="C26" s="5" t="s">
        <v>179</v>
      </c>
      <c r="F26" s="1" t="s">
        <v>137</v>
      </c>
      <c r="G26" s="1" t="s">
        <v>138</v>
      </c>
      <c r="H26" s="1">
        <f t="shared" si="0"/>
        <v>2035</v>
      </c>
      <c r="I26" s="1" t="str">
        <f>IF(AND(battery!A13="AL",battery!C13=BAT_UPD!C13),BAT_UPD!C13,"*")</f>
        <v>*</v>
      </c>
      <c r="J26" s="1"/>
      <c r="K26" s="1" t="str">
        <f>IF(AND(battery!A13="AL",battery!C13=BAT_UPD!C13),battery!E13+0.001,"*")</f>
        <v>*</v>
      </c>
      <c r="N26" s="1" t="s">
        <v>137</v>
      </c>
      <c r="O26" s="1" t="s">
        <v>138</v>
      </c>
      <c r="P26" s="1">
        <f t="shared" si="1"/>
        <v>2035</v>
      </c>
      <c r="Q26" s="1" t="str">
        <f>IF(AND(battery!A13="AT",battery!C13=BAT_UPD!C13),BAT_UPD!C13,"*")</f>
        <v>*</v>
      </c>
      <c r="R26" s="1"/>
      <c r="S26" s="1" t="str">
        <f>IF(AND(battery!A13="AT",battery!C13=BAT_UPD!C13),battery!E13+0.001,"*")</f>
        <v>*</v>
      </c>
      <c r="V26" s="1" t="s">
        <v>137</v>
      </c>
      <c r="W26" s="1" t="s">
        <v>138</v>
      </c>
      <c r="X26" s="1">
        <f t="shared" si="2"/>
        <v>2035</v>
      </c>
      <c r="Y26" s="1" t="str">
        <f>IF(AND(battery!A13="BC",battery!C13=BAT_UPD!C13),BAT_UPD!C13,"*")</f>
        <v>*</v>
      </c>
      <c r="Z26" s="1"/>
      <c r="AA26" s="1" t="str">
        <f>IF(AND(battery!A13="BC",battery!C13=BAT_UPD!C13),battery!E13+0.001,"*")</f>
        <v>*</v>
      </c>
      <c r="AD26" s="1" t="s">
        <v>137</v>
      </c>
      <c r="AE26" s="1" t="s">
        <v>138</v>
      </c>
      <c r="AF26" s="1">
        <f t="shared" si="3"/>
        <v>2035</v>
      </c>
      <c r="AG26" s="1" t="str">
        <f>IF(AND(battery!A13="MA",battery!C13=BAT_UPD!C13),BAT_UPD!C13,"*")</f>
        <v>*</v>
      </c>
      <c r="AH26" s="1"/>
      <c r="AI26" s="1" t="str">
        <f>IF(AND(battery!A13="MA",battery!C13=BAT_UPD!C13),battery!E13+0.001,"*")</f>
        <v>*</v>
      </c>
      <c r="AL26" s="1" t="s">
        <v>137</v>
      </c>
      <c r="AM26" s="1" t="s">
        <v>138</v>
      </c>
      <c r="AN26" s="1">
        <f t="shared" si="4"/>
        <v>2035</v>
      </c>
      <c r="AO26" s="1" t="str">
        <f>IF(AND(battery!A13="MA",battery!C13=BAT_UPD!C13),BAT_UPD!C13,"*")</f>
        <v>*</v>
      </c>
      <c r="AP26" s="1"/>
      <c r="AQ26" s="1" t="str">
        <f>IF(AND(battery!A13="MA",battery!C13=BAT_UPD!C13),battery!E13+0.001,"*")</f>
        <v>*</v>
      </c>
      <c r="AT26" s="1" t="s">
        <v>137</v>
      </c>
      <c r="AU26" s="1" t="s">
        <v>138</v>
      </c>
      <c r="AV26" s="1">
        <f t="shared" si="5"/>
        <v>2035</v>
      </c>
      <c r="AW26" s="1" t="str">
        <f>IF(AND(battery!A13="QU",battery!C13=BAT_UPD!C13),BAT_UPD!C13,"*")</f>
        <v>*</v>
      </c>
      <c r="AX26" s="1"/>
      <c r="AY26" s="1" t="str">
        <f>IF(AND(battery!A13="QU",battery!C13=BAT_UPD!C13),battery!E13+0.001,"*")</f>
        <v>*</v>
      </c>
      <c r="BB26" s="1" t="s">
        <v>137</v>
      </c>
      <c r="BC26" s="1" t="s">
        <v>138</v>
      </c>
      <c r="BD26" s="1">
        <f t="shared" si="6"/>
        <v>2035</v>
      </c>
      <c r="BE26" s="1" t="str">
        <f>IF(AND(battery!A13="SA",battery!C13=BAT_UPD!C13),BAT_UPD!C13,"*")</f>
        <v>*</v>
      </c>
      <c r="BF26" s="1"/>
      <c r="BG26" s="1" t="str">
        <f>IF(AND(battery!A13="SA",battery!C13=BAT_UPD!C13),battery!E13+0.001,"*")</f>
        <v>*</v>
      </c>
    </row>
    <row r="27" spans="2:59">
      <c r="B27">
        <v>2035</v>
      </c>
      <c r="C27" s="5" t="s">
        <v>179</v>
      </c>
      <c r="F27" s="1" t="s">
        <v>137</v>
      </c>
      <c r="G27" s="1" t="s">
        <v>138</v>
      </c>
      <c r="H27" s="1">
        <f t="shared" si="0"/>
        <v>2035</v>
      </c>
      <c r="I27" s="1" t="str">
        <f>IF(AND(battery!A14="AL",battery!C14=BAT_UPD!C14),BAT_UPD!C14,"*")</f>
        <v>*</v>
      </c>
      <c r="J27" s="1"/>
      <c r="K27" s="1" t="str">
        <f>IF(AND(battery!A14="AL",battery!C14=BAT_UPD!C14),battery!E14+0.001,"*")</f>
        <v>*</v>
      </c>
      <c r="N27" s="1" t="s">
        <v>137</v>
      </c>
      <c r="O27" s="1" t="s">
        <v>138</v>
      </c>
      <c r="P27" s="1">
        <f t="shared" si="1"/>
        <v>2035</v>
      </c>
      <c r="Q27" s="1" t="str">
        <f>IF(AND(battery!A14="AT",battery!C14=BAT_UPD!C14),BAT_UPD!C14,"*")</f>
        <v>*</v>
      </c>
      <c r="R27" s="1"/>
      <c r="S27" s="1" t="str">
        <f>IF(AND(battery!A14="AT",battery!C14=BAT_UPD!C14),battery!E14+0.001,"*")</f>
        <v>*</v>
      </c>
      <c r="V27" s="1" t="s">
        <v>137</v>
      </c>
      <c r="W27" s="1" t="s">
        <v>138</v>
      </c>
      <c r="X27" s="1">
        <f t="shared" si="2"/>
        <v>2035</v>
      </c>
      <c r="Y27" s="1" t="str">
        <f>IF(AND(battery!A14="BC",battery!C14=BAT_UPD!C14),BAT_UPD!C14,"*")</f>
        <v>*</v>
      </c>
      <c r="Z27" s="1"/>
      <c r="AA27" s="1" t="str">
        <f>IF(AND(battery!A14="BC",battery!C14=BAT_UPD!C14),battery!E14+0.001,"*")</f>
        <v>*</v>
      </c>
      <c r="AD27" s="1" t="s">
        <v>137</v>
      </c>
      <c r="AE27" s="1" t="s">
        <v>138</v>
      </c>
      <c r="AF27" s="1">
        <f t="shared" si="3"/>
        <v>2035</v>
      </c>
      <c r="AG27" s="1" t="str">
        <f>IF(AND(battery!A14="MA",battery!C14=BAT_UPD!C14),BAT_UPD!C14,"*")</f>
        <v>*</v>
      </c>
      <c r="AH27" s="1"/>
      <c r="AI27" s="1" t="str">
        <f>IF(AND(battery!A14="MA",battery!C14=BAT_UPD!C14),battery!E14+0.001,"*")</f>
        <v>*</v>
      </c>
      <c r="AL27" s="1" t="s">
        <v>137</v>
      </c>
      <c r="AM27" s="1" t="s">
        <v>138</v>
      </c>
      <c r="AN27" s="1">
        <f t="shared" si="4"/>
        <v>2035</v>
      </c>
      <c r="AO27" s="1" t="str">
        <f>IF(AND(battery!A14="MA",battery!C14=BAT_UPD!C14),BAT_UPD!C14,"*")</f>
        <v>*</v>
      </c>
      <c r="AP27" s="1"/>
      <c r="AQ27" s="1" t="str">
        <f>IF(AND(battery!A14="MA",battery!C14=BAT_UPD!C14),battery!E14+0.001,"*")</f>
        <v>*</v>
      </c>
      <c r="AT27" s="1" t="s">
        <v>137</v>
      </c>
      <c r="AU27" s="1" t="s">
        <v>138</v>
      </c>
      <c r="AV27" s="1">
        <f t="shared" si="5"/>
        <v>2035</v>
      </c>
      <c r="AW27" s="1" t="str">
        <f>IF(AND(battery!A14="QU",battery!C14=BAT_UPD!C14),BAT_UPD!C14,"*")</f>
        <v>*</v>
      </c>
      <c r="AX27" s="1"/>
      <c r="AY27" s="1" t="str">
        <f>IF(AND(battery!A14="QU",battery!C14=BAT_UPD!C14),battery!E14+0.001,"*")</f>
        <v>*</v>
      </c>
      <c r="BB27" s="1" t="s">
        <v>137</v>
      </c>
      <c r="BC27" s="1" t="s">
        <v>138</v>
      </c>
      <c r="BD27" s="1">
        <f t="shared" si="6"/>
        <v>2035</v>
      </c>
      <c r="BE27" s="1" t="str">
        <f>IF(AND(battery!A14="SA",battery!C14=BAT_UPD!C14),BAT_UPD!C14,"*")</f>
        <v>*</v>
      </c>
      <c r="BF27" s="1"/>
      <c r="BG27" s="1" t="str">
        <f>IF(AND(battery!A14="SA",battery!C14=BAT_UPD!C14),battery!E14+0.001,"*")</f>
        <v>*</v>
      </c>
    </row>
    <row r="28" spans="2:59">
      <c r="B28" s="5">
        <v>2035</v>
      </c>
      <c r="C28" s="5" t="s">
        <v>179</v>
      </c>
      <c r="F28" s="1" t="s">
        <v>137</v>
      </c>
      <c r="G28" s="1" t="s">
        <v>138</v>
      </c>
      <c r="H28" s="1">
        <f t="shared" si="0"/>
        <v>2035</v>
      </c>
      <c r="I28" s="1" t="str">
        <f>IF(AND(battery!A15="AL",battery!C15=BAT_UPD!C15),BAT_UPD!C15,"*")</f>
        <v>*</v>
      </c>
      <c r="J28" s="1"/>
      <c r="K28" s="1" t="str">
        <f>IF(AND(battery!A15="AL",battery!C15=BAT_UPD!C15),battery!E15+0.001,"*")</f>
        <v>*</v>
      </c>
      <c r="N28" s="1" t="s">
        <v>137</v>
      </c>
      <c r="O28" s="1" t="s">
        <v>138</v>
      </c>
      <c r="P28" s="1">
        <f t="shared" si="1"/>
        <v>2035</v>
      </c>
      <c r="Q28" s="1" t="str">
        <f>IF(AND(battery!A15="AT",battery!C15=BAT_UPD!C15),BAT_UPD!C15,"*")</f>
        <v>*</v>
      </c>
      <c r="R28" s="1"/>
      <c r="S28" s="1" t="str">
        <f>IF(AND(battery!A15="AT",battery!C15=BAT_UPD!C15),battery!E15+0.001,"*")</f>
        <v>*</v>
      </c>
      <c r="V28" s="1" t="s">
        <v>137</v>
      </c>
      <c r="W28" s="1" t="s">
        <v>138</v>
      </c>
      <c r="X28" s="1">
        <f t="shared" si="2"/>
        <v>2035</v>
      </c>
      <c r="Y28" s="1" t="str">
        <f>IF(AND(battery!A15="BC",battery!C15=BAT_UPD!C15),BAT_UPD!C15,"*")</f>
        <v>*</v>
      </c>
      <c r="Z28" s="1"/>
      <c r="AA28" s="1" t="str">
        <f>IF(AND(battery!A15="BC",battery!C15=BAT_UPD!C15),battery!E15+0.001,"*")</f>
        <v>*</v>
      </c>
      <c r="AD28" s="1" t="s">
        <v>137</v>
      </c>
      <c r="AE28" s="1" t="s">
        <v>138</v>
      </c>
      <c r="AF28" s="1">
        <f t="shared" si="3"/>
        <v>2035</v>
      </c>
      <c r="AG28" s="1" t="str">
        <f>IF(AND(battery!A15="MA",battery!C15=BAT_UPD!C15),BAT_UPD!C15,"*")</f>
        <v>*</v>
      </c>
      <c r="AH28" s="1"/>
      <c r="AI28" s="1" t="str">
        <f>IF(AND(battery!A15="MA",battery!C15=BAT_UPD!C15),battery!E15+0.001,"*")</f>
        <v>*</v>
      </c>
      <c r="AL28" s="1" t="s">
        <v>137</v>
      </c>
      <c r="AM28" s="1" t="s">
        <v>138</v>
      </c>
      <c r="AN28" s="1">
        <f t="shared" si="4"/>
        <v>2035</v>
      </c>
      <c r="AO28" s="1" t="str">
        <f>IF(AND(battery!A15="MA",battery!C15=BAT_UPD!C15),BAT_UPD!C15,"*")</f>
        <v>*</v>
      </c>
      <c r="AP28" s="1"/>
      <c r="AQ28" s="1" t="str">
        <f>IF(AND(battery!A15="MA",battery!C15=BAT_UPD!C15),battery!E15+0.001,"*")</f>
        <v>*</v>
      </c>
      <c r="AT28" s="1" t="s">
        <v>137</v>
      </c>
      <c r="AU28" s="1" t="s">
        <v>138</v>
      </c>
      <c r="AV28" s="1">
        <f t="shared" si="5"/>
        <v>2035</v>
      </c>
      <c r="AW28" s="1" t="str">
        <f>IF(AND(battery!A15="QU",battery!C15=BAT_UPD!C15),BAT_UPD!C15,"*")</f>
        <v>*</v>
      </c>
      <c r="AX28" s="1"/>
      <c r="AY28" s="1" t="str">
        <f>IF(AND(battery!A15="QU",battery!C15=BAT_UPD!C15),battery!E15+0.001,"*")</f>
        <v>*</v>
      </c>
      <c r="BB28" s="1" t="s">
        <v>137</v>
      </c>
      <c r="BC28" s="1" t="s">
        <v>138</v>
      </c>
      <c r="BD28" s="1">
        <f t="shared" si="6"/>
        <v>2035</v>
      </c>
      <c r="BE28" s="1" t="str">
        <f>IF(AND(battery!A15="SA",battery!C15=BAT_UPD!C15),BAT_UPD!C15,"*")</f>
        <v>*</v>
      </c>
      <c r="BF28" s="1"/>
      <c r="BG28" s="1" t="str">
        <f>IF(AND(battery!A15="SA",battery!C15=BAT_UPD!C15),battery!E15+0.001,"*")</f>
        <v>*</v>
      </c>
    </row>
    <row r="29" spans="2:59">
      <c r="B29">
        <v>2035</v>
      </c>
      <c r="C29" s="5" t="s">
        <v>179</v>
      </c>
      <c r="F29" s="1" t="s">
        <v>137</v>
      </c>
      <c r="G29" s="1" t="s">
        <v>138</v>
      </c>
      <c r="H29" s="1">
        <f t="shared" si="0"/>
        <v>2035</v>
      </c>
      <c r="I29" s="1" t="str">
        <f>IF(AND(battery!A16="AL",battery!C16=BAT_UPD!C16),BAT_UPD!C16,"*")</f>
        <v>*</v>
      </c>
      <c r="J29" s="1"/>
      <c r="K29" s="1" t="str">
        <f>IF(AND(battery!A16="AL",battery!C16=BAT_UPD!C16),battery!E16+0.001,"*")</f>
        <v>*</v>
      </c>
      <c r="N29" s="1" t="s">
        <v>137</v>
      </c>
      <c r="O29" s="1" t="s">
        <v>138</v>
      </c>
      <c r="P29" s="1">
        <f t="shared" si="1"/>
        <v>2035</v>
      </c>
      <c r="Q29" s="1" t="str">
        <f>IF(AND(battery!A16="AT",battery!C16=BAT_UPD!C16),BAT_UPD!C16,"*")</f>
        <v>*</v>
      </c>
      <c r="R29" s="1"/>
      <c r="S29" s="1" t="str">
        <f>IF(AND(battery!A16="AT",battery!C16=BAT_UPD!C16),battery!E16+0.001,"*")</f>
        <v>*</v>
      </c>
      <c r="V29" s="1" t="s">
        <v>137</v>
      </c>
      <c r="W29" s="1" t="s">
        <v>138</v>
      </c>
      <c r="X29" s="1">
        <f t="shared" si="2"/>
        <v>2035</v>
      </c>
      <c r="Y29" s="1" t="str">
        <f>IF(AND(battery!A16="BC",battery!C16=BAT_UPD!C16),BAT_UPD!C16,"*")</f>
        <v>*</v>
      </c>
      <c r="Z29" s="1"/>
      <c r="AA29" s="1" t="str">
        <f>IF(AND(battery!A16="BC",battery!C16=BAT_UPD!C16),battery!E16+0.001,"*")</f>
        <v>*</v>
      </c>
      <c r="AD29" s="1" t="s">
        <v>137</v>
      </c>
      <c r="AE29" s="1" t="s">
        <v>138</v>
      </c>
      <c r="AF29" s="1">
        <f t="shared" si="3"/>
        <v>2035</v>
      </c>
      <c r="AG29" s="1" t="str">
        <f>IF(AND(battery!A16="MA",battery!C16=BAT_UPD!C16),BAT_UPD!C16,"*")</f>
        <v>*</v>
      </c>
      <c r="AH29" s="1"/>
      <c r="AI29" s="1" t="str">
        <f>IF(AND(battery!A16="MA",battery!C16=BAT_UPD!C16),battery!E16+0.001,"*")</f>
        <v>*</v>
      </c>
      <c r="AL29" s="1" t="s">
        <v>137</v>
      </c>
      <c r="AM29" s="1" t="s">
        <v>138</v>
      </c>
      <c r="AN29" s="1">
        <f t="shared" si="4"/>
        <v>2035</v>
      </c>
      <c r="AO29" s="1" t="str">
        <f>IF(AND(battery!A16="MA",battery!C16=BAT_UPD!C16),BAT_UPD!C16,"*")</f>
        <v>*</v>
      </c>
      <c r="AP29" s="1"/>
      <c r="AQ29" s="1" t="str">
        <f>IF(AND(battery!A16="MA",battery!C16=BAT_UPD!C16),battery!E16+0.001,"*")</f>
        <v>*</v>
      </c>
      <c r="AT29" s="1" t="s">
        <v>137</v>
      </c>
      <c r="AU29" s="1" t="s">
        <v>138</v>
      </c>
      <c r="AV29" s="1">
        <f t="shared" si="5"/>
        <v>2035</v>
      </c>
      <c r="AW29" s="1" t="str">
        <f>IF(AND(battery!A16="QU",battery!C16=BAT_UPD!C16),BAT_UPD!C16,"*")</f>
        <v>*</v>
      </c>
      <c r="AX29" s="1"/>
      <c r="AY29" s="1" t="str">
        <f>IF(AND(battery!A16="QU",battery!C16=BAT_UPD!C16),battery!E16+0.001,"*")</f>
        <v>*</v>
      </c>
      <c r="BB29" s="1" t="s">
        <v>137</v>
      </c>
      <c r="BC29" s="1" t="s">
        <v>138</v>
      </c>
      <c r="BD29" s="1">
        <f t="shared" si="6"/>
        <v>2035</v>
      </c>
      <c r="BE29" s="1" t="str">
        <f>IF(AND(battery!A16="SA",battery!C16=BAT_UPD!C16),BAT_UPD!C16,"*")</f>
        <v>*</v>
      </c>
      <c r="BF29" s="1"/>
      <c r="BG29" s="1" t="str">
        <f>IF(AND(battery!A16="SA",battery!C16=BAT_UPD!C16),battery!E16+0.001,"*")</f>
        <v>*</v>
      </c>
    </row>
    <row r="30" spans="2:59">
      <c r="B30" s="5">
        <v>2035</v>
      </c>
      <c r="C30" s="5" t="s">
        <v>179</v>
      </c>
      <c r="F30" s="1" t="s">
        <v>137</v>
      </c>
      <c r="G30" s="1" t="s">
        <v>138</v>
      </c>
      <c r="H30" s="1">
        <f t="shared" si="0"/>
        <v>2035</v>
      </c>
      <c r="I30" s="1" t="str">
        <f>IF(AND(battery!A17="AL",battery!C17=BAT_UPD!C17),BAT_UPD!C17,"*")</f>
        <v>*</v>
      </c>
      <c r="J30" s="1"/>
      <c r="K30" s="1" t="str">
        <f>IF(AND(battery!A17="AL",battery!C17=BAT_UPD!C17),battery!E17+0.001,"*")</f>
        <v>*</v>
      </c>
      <c r="N30" s="1" t="s">
        <v>137</v>
      </c>
      <c r="O30" s="1" t="s">
        <v>138</v>
      </c>
      <c r="P30" s="1">
        <f t="shared" si="1"/>
        <v>2035</v>
      </c>
      <c r="Q30" s="1" t="str">
        <f>IF(AND(battery!A17="AT",battery!C17=BAT_UPD!C17),BAT_UPD!C17,"*")</f>
        <v>*</v>
      </c>
      <c r="R30" s="1"/>
      <c r="S30" s="1" t="str">
        <f>IF(AND(battery!A17="AT",battery!C17=BAT_UPD!C17),battery!E17+0.001,"*")</f>
        <v>*</v>
      </c>
      <c r="V30" s="1" t="s">
        <v>137</v>
      </c>
      <c r="W30" s="1" t="s">
        <v>138</v>
      </c>
      <c r="X30" s="1">
        <f t="shared" si="2"/>
        <v>2035</v>
      </c>
      <c r="Y30" s="1" t="str">
        <f>IF(AND(battery!A17="BC",battery!C17=BAT_UPD!C17),BAT_UPD!C17,"*")</f>
        <v>*</v>
      </c>
      <c r="Z30" s="1"/>
      <c r="AA30" s="1" t="str">
        <f>IF(AND(battery!A17="BC",battery!C17=BAT_UPD!C17),battery!E17+0.001,"*")</f>
        <v>*</v>
      </c>
      <c r="AD30" s="1" t="s">
        <v>137</v>
      </c>
      <c r="AE30" s="1" t="s">
        <v>138</v>
      </c>
      <c r="AF30" s="1">
        <f t="shared" si="3"/>
        <v>2035</v>
      </c>
      <c r="AG30" s="1" t="str">
        <f>IF(AND(battery!A17="MA",battery!C17=BAT_UPD!C17),BAT_UPD!C17,"*")</f>
        <v>*</v>
      </c>
      <c r="AH30" s="1"/>
      <c r="AI30" s="1" t="str">
        <f>IF(AND(battery!A17="MA",battery!C17=BAT_UPD!C17),battery!E17+0.001,"*")</f>
        <v>*</v>
      </c>
      <c r="AL30" s="1" t="s">
        <v>137</v>
      </c>
      <c r="AM30" s="1" t="s">
        <v>138</v>
      </c>
      <c r="AN30" s="1">
        <f t="shared" si="4"/>
        <v>2035</v>
      </c>
      <c r="AO30" s="1" t="str">
        <f>IF(AND(battery!A17="MA",battery!C17=BAT_UPD!C17),BAT_UPD!C17,"*")</f>
        <v>*</v>
      </c>
      <c r="AP30" s="1"/>
      <c r="AQ30" s="1" t="str">
        <f>IF(AND(battery!A17="MA",battery!C17=BAT_UPD!C17),battery!E17+0.001,"*")</f>
        <v>*</v>
      </c>
      <c r="AT30" s="1" t="s">
        <v>137</v>
      </c>
      <c r="AU30" s="1" t="s">
        <v>138</v>
      </c>
      <c r="AV30" s="1">
        <f t="shared" si="5"/>
        <v>2035</v>
      </c>
      <c r="AW30" s="1" t="str">
        <f>IF(AND(battery!A17="QU",battery!C17=BAT_UPD!C17),BAT_UPD!C17,"*")</f>
        <v>*</v>
      </c>
      <c r="AX30" s="1"/>
      <c r="AY30" s="1" t="str">
        <f>IF(AND(battery!A17="QU",battery!C17=BAT_UPD!C17),battery!E17+0.001,"*")</f>
        <v>*</v>
      </c>
      <c r="BB30" s="1" t="s">
        <v>137</v>
      </c>
      <c r="BC30" s="1" t="s">
        <v>138</v>
      </c>
      <c r="BD30" s="1">
        <f t="shared" si="6"/>
        <v>2035</v>
      </c>
      <c r="BE30" s="1" t="str">
        <f>IF(AND(battery!A17="SA",battery!C17=BAT_UPD!C17),BAT_UPD!C17,"*")</f>
        <v>*</v>
      </c>
      <c r="BF30" s="1"/>
      <c r="BG30" s="1" t="str">
        <f>IF(AND(battery!A17="SA",battery!C17=BAT_UPD!C17),battery!E17+0.001,"*")</f>
        <v>*</v>
      </c>
    </row>
    <row r="31" spans="2:59">
      <c r="B31">
        <v>2035</v>
      </c>
      <c r="C31" s="5" t="s">
        <v>179</v>
      </c>
      <c r="F31" s="1" t="s">
        <v>137</v>
      </c>
      <c r="G31" s="1" t="s">
        <v>138</v>
      </c>
      <c r="H31" s="1">
        <f t="shared" si="0"/>
        <v>2035</v>
      </c>
      <c r="I31" s="1" t="str">
        <f>IF(AND(battery!A18="AL",battery!C18=BAT_UPD!C18),BAT_UPD!C18,"*")</f>
        <v>*</v>
      </c>
      <c r="J31" s="1"/>
      <c r="K31" s="1" t="str">
        <f>IF(AND(battery!A18="AL",battery!C18=BAT_UPD!C18),battery!E18+0.001,"*")</f>
        <v>*</v>
      </c>
      <c r="N31" s="1" t="s">
        <v>137</v>
      </c>
      <c r="O31" s="1" t="s">
        <v>138</v>
      </c>
      <c r="P31" s="1">
        <f t="shared" si="1"/>
        <v>2035</v>
      </c>
      <c r="Q31" s="1" t="str">
        <f>IF(AND(battery!A18="AT",battery!C18=BAT_UPD!C18),BAT_UPD!C18,"*")</f>
        <v>*</v>
      </c>
      <c r="R31" s="1"/>
      <c r="S31" s="1" t="str">
        <f>IF(AND(battery!A18="AT",battery!C18=BAT_UPD!C18),battery!E18+0.001,"*")</f>
        <v>*</v>
      </c>
      <c r="V31" s="1" t="s">
        <v>137</v>
      </c>
      <c r="W31" s="1" t="s">
        <v>138</v>
      </c>
      <c r="X31" s="1">
        <f t="shared" si="2"/>
        <v>2035</v>
      </c>
      <c r="Y31" s="1" t="str">
        <f>IF(AND(battery!A18="BC",battery!C18=BAT_UPD!C18),BAT_UPD!C18,"*")</f>
        <v>*</v>
      </c>
      <c r="Z31" s="1"/>
      <c r="AA31" s="1" t="str">
        <f>IF(AND(battery!A18="BC",battery!C18=BAT_UPD!C18),battery!E18+0.001,"*")</f>
        <v>*</v>
      </c>
      <c r="AD31" s="1" t="s">
        <v>137</v>
      </c>
      <c r="AE31" s="1" t="s">
        <v>138</v>
      </c>
      <c r="AF31" s="1">
        <f t="shared" si="3"/>
        <v>2035</v>
      </c>
      <c r="AG31" s="1" t="str">
        <f>IF(AND(battery!A18="MA",battery!C18=BAT_UPD!C18),BAT_UPD!C18,"*")</f>
        <v>*</v>
      </c>
      <c r="AH31" s="1"/>
      <c r="AI31" s="1" t="str">
        <f>IF(AND(battery!A18="MA",battery!C18=BAT_UPD!C18),battery!E18+0.001,"*")</f>
        <v>*</v>
      </c>
      <c r="AL31" s="1" t="s">
        <v>137</v>
      </c>
      <c r="AM31" s="1" t="s">
        <v>138</v>
      </c>
      <c r="AN31" s="1">
        <f t="shared" si="4"/>
        <v>2035</v>
      </c>
      <c r="AO31" s="1" t="str">
        <f>IF(AND(battery!A18="MA",battery!C18=BAT_UPD!C18),BAT_UPD!C18,"*")</f>
        <v>*</v>
      </c>
      <c r="AP31" s="1"/>
      <c r="AQ31" s="1" t="str">
        <f>IF(AND(battery!A18="MA",battery!C18=BAT_UPD!C18),battery!E18+0.001,"*")</f>
        <v>*</v>
      </c>
      <c r="AT31" s="1" t="s">
        <v>137</v>
      </c>
      <c r="AU31" s="1" t="s">
        <v>138</v>
      </c>
      <c r="AV31" s="1">
        <f t="shared" si="5"/>
        <v>2035</v>
      </c>
      <c r="AW31" s="1" t="str">
        <f>IF(AND(battery!A18="QU",battery!C18=BAT_UPD!C18),BAT_UPD!C18,"*")</f>
        <v>*</v>
      </c>
      <c r="AX31" s="1"/>
      <c r="AY31" s="1" t="str">
        <f>IF(AND(battery!A18="QU",battery!C18=BAT_UPD!C18),battery!E18+0.001,"*")</f>
        <v>*</v>
      </c>
      <c r="BB31" s="1" t="s">
        <v>137</v>
      </c>
      <c r="BC31" s="1" t="s">
        <v>138</v>
      </c>
      <c r="BD31" s="1">
        <f t="shared" si="6"/>
        <v>2035</v>
      </c>
      <c r="BE31" s="1" t="str">
        <f>IF(AND(battery!A18="SA",battery!C18=BAT_UPD!C18),BAT_UPD!C18,"*")</f>
        <v>*</v>
      </c>
      <c r="BF31" s="1"/>
      <c r="BG31" s="1" t="str">
        <f>IF(AND(battery!A18="SA",battery!C18=BAT_UPD!C18),battery!E18+0.001,"*")</f>
        <v>*</v>
      </c>
    </row>
    <row r="32" spans="2:59">
      <c r="B32" s="5">
        <v>2035</v>
      </c>
      <c r="C32" s="5" t="s">
        <v>179</v>
      </c>
      <c r="F32" s="1" t="s">
        <v>137</v>
      </c>
      <c r="G32" s="1" t="s">
        <v>138</v>
      </c>
      <c r="H32" s="1">
        <f t="shared" si="0"/>
        <v>2035</v>
      </c>
      <c r="I32" s="1" t="str">
        <f>IF(AND(battery!A19="AL",battery!C19=BAT_UPD!C19),BAT_UPD!C19,"*")</f>
        <v>*</v>
      </c>
      <c r="J32" s="1"/>
      <c r="K32" s="1" t="str">
        <f>IF(AND(battery!A19="AL",battery!C19=BAT_UPD!C19),battery!E19+0.001,"*")</f>
        <v>*</v>
      </c>
      <c r="N32" s="1" t="s">
        <v>137</v>
      </c>
      <c r="O32" s="1" t="s">
        <v>138</v>
      </c>
      <c r="P32" s="1">
        <f t="shared" si="1"/>
        <v>2035</v>
      </c>
      <c r="Q32" s="1" t="str">
        <f>IF(AND(battery!A19="AT",battery!C19=BAT_UPD!C19),BAT_UPD!C19,"*")</f>
        <v>*</v>
      </c>
      <c r="R32" s="1"/>
      <c r="S32" s="1" t="str">
        <f>IF(AND(battery!A19="AT",battery!C19=BAT_UPD!C19),battery!E19+0.001,"*")</f>
        <v>*</v>
      </c>
      <c r="V32" s="1" t="s">
        <v>137</v>
      </c>
      <c r="W32" s="1" t="s">
        <v>138</v>
      </c>
      <c r="X32" s="1">
        <f t="shared" si="2"/>
        <v>2035</v>
      </c>
      <c r="Y32" s="1" t="str">
        <f>IF(AND(battery!A19="BC",battery!C19=BAT_UPD!C19),BAT_UPD!C19,"*")</f>
        <v>*</v>
      </c>
      <c r="Z32" s="1"/>
      <c r="AA32" s="1" t="str">
        <f>IF(AND(battery!A19="BC",battery!C19=BAT_UPD!C19),battery!E19+0.001,"*")</f>
        <v>*</v>
      </c>
      <c r="AD32" s="1" t="s">
        <v>137</v>
      </c>
      <c r="AE32" s="1" t="s">
        <v>138</v>
      </c>
      <c r="AF32" s="1">
        <f t="shared" si="3"/>
        <v>2035</v>
      </c>
      <c r="AG32" s="1" t="str">
        <f>IF(AND(battery!A19="MA",battery!C19=BAT_UPD!C19),BAT_UPD!C19,"*")</f>
        <v>*</v>
      </c>
      <c r="AH32" s="1"/>
      <c r="AI32" s="1" t="str">
        <f>IF(AND(battery!A19="MA",battery!C19=BAT_UPD!C19),battery!E19+0.001,"*")</f>
        <v>*</v>
      </c>
      <c r="AL32" s="1" t="s">
        <v>137</v>
      </c>
      <c r="AM32" s="1" t="s">
        <v>138</v>
      </c>
      <c r="AN32" s="1">
        <f t="shared" si="4"/>
        <v>2035</v>
      </c>
      <c r="AO32" s="1" t="str">
        <f>IF(AND(battery!A19="MA",battery!C19=BAT_UPD!C19),BAT_UPD!C19,"*")</f>
        <v>*</v>
      </c>
      <c r="AP32" s="1"/>
      <c r="AQ32" s="1" t="str">
        <f>IF(AND(battery!A19="MA",battery!C19=BAT_UPD!C19),battery!E19+0.001,"*")</f>
        <v>*</v>
      </c>
      <c r="AT32" s="1" t="s">
        <v>137</v>
      </c>
      <c r="AU32" s="1" t="s">
        <v>138</v>
      </c>
      <c r="AV32" s="1">
        <f t="shared" si="5"/>
        <v>2035</v>
      </c>
      <c r="AW32" s="1" t="str">
        <f>IF(AND(battery!A19="QU",battery!C19=BAT_UPD!C19),BAT_UPD!C19,"*")</f>
        <v>*</v>
      </c>
      <c r="AX32" s="1"/>
      <c r="AY32" s="1" t="str">
        <f>IF(AND(battery!A19="QU",battery!C19=BAT_UPD!C19),battery!E19+0.001,"*")</f>
        <v>*</v>
      </c>
      <c r="BB32" s="1" t="s">
        <v>137</v>
      </c>
      <c r="BC32" s="1" t="s">
        <v>138</v>
      </c>
      <c r="BD32" s="1">
        <f t="shared" si="6"/>
        <v>2035</v>
      </c>
      <c r="BE32" s="1" t="str">
        <f>IF(AND(battery!A19="SA",battery!C19=BAT_UPD!C19),BAT_UPD!C19,"*")</f>
        <v>*</v>
      </c>
      <c r="BF32" s="1"/>
      <c r="BG32" s="1" t="str">
        <f>IF(AND(battery!A19="SA",battery!C19=BAT_UPD!C19),battery!E19+0.001,"*")</f>
        <v>*</v>
      </c>
    </row>
    <row r="33" spans="2:59">
      <c r="B33">
        <v>2035</v>
      </c>
      <c r="C33" s="5" t="s">
        <v>179</v>
      </c>
      <c r="F33" s="1" t="s">
        <v>137</v>
      </c>
      <c r="G33" s="1" t="s">
        <v>138</v>
      </c>
      <c r="H33" s="1">
        <f t="shared" si="0"/>
        <v>2035</v>
      </c>
      <c r="I33" s="1" t="str">
        <f>IF(AND(battery!A20="AL",battery!C20=BAT_UPD!C20),BAT_UPD!C20,"*")</f>
        <v>*</v>
      </c>
      <c r="J33" s="1"/>
      <c r="K33" s="1" t="str">
        <f>IF(AND(battery!A20="AL",battery!C20=BAT_UPD!C20),battery!E20+0.001,"*")</f>
        <v>*</v>
      </c>
      <c r="N33" s="1" t="s">
        <v>137</v>
      </c>
      <c r="O33" s="1" t="s">
        <v>138</v>
      </c>
      <c r="P33" s="1">
        <f t="shared" si="1"/>
        <v>2035</v>
      </c>
      <c r="Q33" s="1" t="str">
        <f>IF(AND(battery!A20="AT",battery!C20=BAT_UPD!C20),BAT_UPD!C20,"*")</f>
        <v>*</v>
      </c>
      <c r="R33" s="1"/>
      <c r="S33" s="1" t="str">
        <f>IF(AND(battery!A20="AT",battery!C20=BAT_UPD!C20),battery!E20+0.001,"*")</f>
        <v>*</v>
      </c>
      <c r="V33" s="1" t="s">
        <v>137</v>
      </c>
      <c r="W33" s="1" t="s">
        <v>138</v>
      </c>
      <c r="X33" s="1">
        <f t="shared" si="2"/>
        <v>2035</v>
      </c>
      <c r="Y33" s="1" t="str">
        <f>IF(AND(battery!A20="BC",battery!C20=BAT_UPD!C20),BAT_UPD!C20,"*")</f>
        <v>*</v>
      </c>
      <c r="Z33" s="1"/>
      <c r="AA33" s="1" t="str">
        <f>IF(AND(battery!A20="BC",battery!C20=BAT_UPD!C20),battery!E20+0.001,"*")</f>
        <v>*</v>
      </c>
      <c r="AD33" s="1" t="s">
        <v>137</v>
      </c>
      <c r="AE33" s="1" t="s">
        <v>138</v>
      </c>
      <c r="AF33" s="1">
        <f t="shared" si="3"/>
        <v>2035</v>
      </c>
      <c r="AG33" s="1" t="str">
        <f>IF(AND(battery!A20="MA",battery!C20=BAT_UPD!C20),BAT_UPD!C20,"*")</f>
        <v>*</v>
      </c>
      <c r="AH33" s="1"/>
      <c r="AI33" s="1" t="str">
        <f>IF(AND(battery!A20="MA",battery!C20=BAT_UPD!C20),battery!E20+0.001,"*")</f>
        <v>*</v>
      </c>
      <c r="AL33" s="1" t="s">
        <v>137</v>
      </c>
      <c r="AM33" s="1" t="s">
        <v>138</v>
      </c>
      <c r="AN33" s="1">
        <f t="shared" si="4"/>
        <v>2035</v>
      </c>
      <c r="AO33" s="1" t="str">
        <f>IF(AND(battery!A20="MA",battery!C20=BAT_UPD!C20),BAT_UPD!C20,"*")</f>
        <v>*</v>
      </c>
      <c r="AP33" s="1"/>
      <c r="AQ33" s="1" t="str">
        <f>IF(AND(battery!A20="MA",battery!C20=BAT_UPD!C20),battery!E20+0.001,"*")</f>
        <v>*</v>
      </c>
      <c r="AT33" s="1" t="s">
        <v>137</v>
      </c>
      <c r="AU33" s="1" t="s">
        <v>138</v>
      </c>
      <c r="AV33" s="1">
        <f t="shared" si="5"/>
        <v>2035</v>
      </c>
      <c r="AW33" s="1" t="str">
        <f>IF(AND(battery!A20="QU",battery!C20=BAT_UPD!C20),BAT_UPD!C20,"*")</f>
        <v>*</v>
      </c>
      <c r="AX33" s="1"/>
      <c r="AY33" s="1" t="str">
        <f>IF(AND(battery!A20="QU",battery!C20=BAT_UPD!C20),battery!E20+0.001,"*")</f>
        <v>*</v>
      </c>
      <c r="BB33" s="1" t="s">
        <v>137</v>
      </c>
      <c r="BC33" s="1" t="s">
        <v>138</v>
      </c>
      <c r="BD33" s="1">
        <f t="shared" si="6"/>
        <v>2035</v>
      </c>
      <c r="BE33" s="1" t="str">
        <f>IF(AND(battery!A20="SA",battery!C20=BAT_UPD!C20),BAT_UPD!C20,"*")</f>
        <v>*</v>
      </c>
      <c r="BF33" s="1"/>
      <c r="BG33" s="1" t="str">
        <f>IF(AND(battery!A20="SA",battery!C20=BAT_UPD!C20),battery!E20+0.001,"*")</f>
        <v>*</v>
      </c>
    </row>
    <row r="34" spans="2:59">
      <c r="B34" s="5">
        <v>2035</v>
      </c>
      <c r="C34" s="5" t="s">
        <v>179</v>
      </c>
      <c r="F34" s="1" t="s">
        <v>137</v>
      </c>
      <c r="G34" s="1" t="s">
        <v>138</v>
      </c>
      <c r="H34" s="1">
        <f t="shared" si="0"/>
        <v>2035</v>
      </c>
      <c r="I34" s="1" t="str">
        <f>IF(AND(battery!A21="AL",battery!C21=BAT_UPD!C21),BAT_UPD!C21,"*")</f>
        <v>*</v>
      </c>
      <c r="J34" s="1"/>
      <c r="K34" s="1" t="str">
        <f>IF(AND(battery!A21="AL",battery!C21=BAT_UPD!C21),battery!E21+0.001,"*")</f>
        <v>*</v>
      </c>
      <c r="N34" s="1" t="s">
        <v>137</v>
      </c>
      <c r="O34" s="1" t="s">
        <v>138</v>
      </c>
      <c r="P34" s="1">
        <f t="shared" si="1"/>
        <v>2035</v>
      </c>
      <c r="Q34" s="1" t="str">
        <f>IF(AND(battery!A21="AT",battery!C21=BAT_UPD!C21),BAT_UPD!C21,"*")</f>
        <v>*</v>
      </c>
      <c r="R34" s="1"/>
      <c r="S34" s="1" t="str">
        <f>IF(AND(battery!A21="AT",battery!C21=BAT_UPD!C21),battery!E21+0.001,"*")</f>
        <v>*</v>
      </c>
      <c r="V34" s="1" t="s">
        <v>137</v>
      </c>
      <c r="W34" s="1" t="s">
        <v>138</v>
      </c>
      <c r="X34" s="1">
        <f t="shared" si="2"/>
        <v>2035</v>
      </c>
      <c r="Y34" s="1" t="str">
        <f>IF(AND(battery!A21="BC",battery!C21=BAT_UPD!C21),BAT_UPD!C21,"*")</f>
        <v>*</v>
      </c>
      <c r="Z34" s="1"/>
      <c r="AA34" s="1" t="str">
        <f>IF(AND(battery!A21="BC",battery!C21=BAT_UPD!C21),battery!E21+0.001,"*")</f>
        <v>*</v>
      </c>
      <c r="AD34" s="1" t="s">
        <v>137</v>
      </c>
      <c r="AE34" s="1" t="s">
        <v>138</v>
      </c>
      <c r="AF34" s="1">
        <f t="shared" si="3"/>
        <v>2035</v>
      </c>
      <c r="AG34" s="1" t="str">
        <f>IF(AND(battery!A21="MA",battery!C21=BAT_UPD!C21),BAT_UPD!C21,"*")</f>
        <v>*</v>
      </c>
      <c r="AH34" s="1"/>
      <c r="AI34" s="1" t="str">
        <f>IF(AND(battery!A21="MA",battery!C21=BAT_UPD!C21),battery!E21+0.001,"*")</f>
        <v>*</v>
      </c>
      <c r="AL34" s="1" t="s">
        <v>137</v>
      </c>
      <c r="AM34" s="1" t="s">
        <v>138</v>
      </c>
      <c r="AN34" s="1">
        <f t="shared" si="4"/>
        <v>2035</v>
      </c>
      <c r="AO34" s="1" t="str">
        <f>IF(AND(battery!A21="MA",battery!C21=BAT_UPD!C21),BAT_UPD!C21,"*")</f>
        <v>*</v>
      </c>
      <c r="AP34" s="1"/>
      <c r="AQ34" s="1" t="str">
        <f>IF(AND(battery!A21="MA",battery!C21=BAT_UPD!C21),battery!E21+0.001,"*")</f>
        <v>*</v>
      </c>
      <c r="AT34" s="1" t="s">
        <v>137</v>
      </c>
      <c r="AU34" s="1" t="s">
        <v>138</v>
      </c>
      <c r="AV34" s="1">
        <f t="shared" si="5"/>
        <v>2035</v>
      </c>
      <c r="AW34" s="1" t="str">
        <f>IF(AND(battery!A21="QU",battery!C21=BAT_UPD!C21),BAT_UPD!C21,"*")</f>
        <v>*</v>
      </c>
      <c r="AX34" s="1"/>
      <c r="AY34" s="1" t="str">
        <f>IF(AND(battery!A21="QU",battery!C21=BAT_UPD!C21),battery!E21+0.001,"*")</f>
        <v>*</v>
      </c>
      <c r="BB34" s="1" t="s">
        <v>137</v>
      </c>
      <c r="BC34" s="1" t="s">
        <v>138</v>
      </c>
      <c r="BD34" s="1">
        <f t="shared" si="6"/>
        <v>2035</v>
      </c>
      <c r="BE34" s="1" t="str">
        <f>IF(AND(battery!A21="SA",battery!C21=BAT_UPD!C21),BAT_UPD!C21,"*")</f>
        <v>*</v>
      </c>
      <c r="BF34" s="1"/>
      <c r="BG34" s="1" t="str">
        <f>IF(AND(battery!A21="SA",battery!C21=BAT_UPD!C21),battery!E21+0.001,"*")</f>
        <v>*</v>
      </c>
    </row>
    <row r="35" spans="2:59">
      <c r="B35">
        <v>2035</v>
      </c>
      <c r="C35" s="5" t="s">
        <v>179</v>
      </c>
      <c r="F35" s="1" t="s">
        <v>137</v>
      </c>
      <c r="G35" s="1" t="s">
        <v>138</v>
      </c>
      <c r="H35" s="1">
        <f t="shared" si="0"/>
        <v>2035</v>
      </c>
      <c r="I35" s="1" t="str">
        <f>IF(AND(battery!A22="AL",battery!C22=BAT_UPD!C22),BAT_UPD!C22,"*")</f>
        <v>*</v>
      </c>
      <c r="J35" s="1"/>
      <c r="K35" s="1" t="str">
        <f>IF(AND(battery!A22="AL",battery!C22=BAT_UPD!C22),battery!E22+0.001,"*")</f>
        <v>*</v>
      </c>
      <c r="N35" s="1" t="s">
        <v>137</v>
      </c>
      <c r="O35" s="1" t="s">
        <v>138</v>
      </c>
      <c r="P35" s="1">
        <f t="shared" si="1"/>
        <v>2035</v>
      </c>
      <c r="Q35" s="1" t="str">
        <f>IF(AND(battery!A22="AT",battery!C22=BAT_UPD!C22),BAT_UPD!C22,"*")</f>
        <v>*</v>
      </c>
      <c r="R35" s="1"/>
      <c r="S35" s="1" t="str">
        <f>IF(AND(battery!A22="AT",battery!C22=BAT_UPD!C22),battery!E22+0.001,"*")</f>
        <v>*</v>
      </c>
      <c r="V35" s="1" t="s">
        <v>137</v>
      </c>
      <c r="W35" s="1" t="s">
        <v>138</v>
      </c>
      <c r="X35" s="1">
        <f t="shared" si="2"/>
        <v>2035</v>
      </c>
      <c r="Y35" s="1" t="str">
        <f>IF(AND(battery!A22="BC",battery!C22=BAT_UPD!C22),BAT_UPD!C22,"*")</f>
        <v>*</v>
      </c>
      <c r="Z35" s="1"/>
      <c r="AA35" s="1" t="str">
        <f>IF(AND(battery!A22="BC",battery!C22=BAT_UPD!C22),battery!E22+0.001,"*")</f>
        <v>*</v>
      </c>
      <c r="AD35" s="1" t="s">
        <v>137</v>
      </c>
      <c r="AE35" s="1" t="s">
        <v>138</v>
      </c>
      <c r="AF35" s="1">
        <f t="shared" si="3"/>
        <v>2035</v>
      </c>
      <c r="AG35" s="1" t="str">
        <f>IF(AND(battery!A22="MA",battery!C22=BAT_UPD!C22),BAT_UPD!C22,"*")</f>
        <v>*</v>
      </c>
      <c r="AH35" s="1"/>
      <c r="AI35" s="1" t="str">
        <f>IF(AND(battery!A22="MA",battery!C22=BAT_UPD!C22),battery!E22+0.001,"*")</f>
        <v>*</v>
      </c>
      <c r="AL35" s="1" t="s">
        <v>137</v>
      </c>
      <c r="AM35" s="1" t="s">
        <v>138</v>
      </c>
      <c r="AN35" s="1">
        <f t="shared" si="4"/>
        <v>2035</v>
      </c>
      <c r="AO35" s="1" t="str">
        <f>IF(AND(battery!A22="MA",battery!C22=BAT_UPD!C22),BAT_UPD!C22,"*")</f>
        <v>*</v>
      </c>
      <c r="AP35" s="1"/>
      <c r="AQ35" s="1" t="str">
        <f>IF(AND(battery!A22="MA",battery!C22=BAT_UPD!C22),battery!E22+0.001,"*")</f>
        <v>*</v>
      </c>
      <c r="AT35" s="1" t="s">
        <v>137</v>
      </c>
      <c r="AU35" s="1" t="s">
        <v>138</v>
      </c>
      <c r="AV35" s="1">
        <f t="shared" si="5"/>
        <v>2035</v>
      </c>
      <c r="AW35" s="1" t="str">
        <f>IF(AND(battery!A22="QU",battery!C22=BAT_UPD!C22),BAT_UPD!C22,"*")</f>
        <v>*</v>
      </c>
      <c r="AX35" s="1"/>
      <c r="AY35" s="1" t="str">
        <f>IF(AND(battery!A22="QU",battery!C22=BAT_UPD!C22),battery!E22+0.001,"*")</f>
        <v>*</v>
      </c>
      <c r="BB35" s="1" t="s">
        <v>137</v>
      </c>
      <c r="BC35" s="1" t="s">
        <v>138</v>
      </c>
      <c r="BD35" s="1">
        <f t="shared" si="6"/>
        <v>2035</v>
      </c>
      <c r="BE35" s="1" t="str">
        <f>IF(AND(battery!A22="SA",battery!C22=BAT_UPD!C22),BAT_UPD!C22,"*")</f>
        <v>*</v>
      </c>
      <c r="BF35" s="1"/>
      <c r="BG35" s="1" t="str">
        <f>IF(AND(battery!A22="SA",battery!C22=BAT_UPD!C22),battery!E22+0.001,"*")</f>
        <v>*</v>
      </c>
    </row>
    <row r="36" spans="2:59">
      <c r="B36" s="5">
        <v>2035</v>
      </c>
      <c r="C36" s="5" t="s">
        <v>179</v>
      </c>
      <c r="F36" s="1" t="s">
        <v>137</v>
      </c>
      <c r="G36" s="1" t="s">
        <v>138</v>
      </c>
      <c r="H36" s="1">
        <f t="shared" si="0"/>
        <v>2035</v>
      </c>
      <c r="I36" s="1" t="str">
        <f>IF(AND(battery!A23="AL",battery!C23=BAT_UPD!C23),BAT_UPD!C23,"*")</f>
        <v>*</v>
      </c>
      <c r="J36" s="1"/>
      <c r="K36" s="1" t="str">
        <f>IF(AND(battery!A23="AL",battery!C23=BAT_UPD!C23),battery!E23+0.001,"*")</f>
        <v>*</v>
      </c>
      <c r="N36" s="1" t="s">
        <v>137</v>
      </c>
      <c r="O36" s="1" t="s">
        <v>138</v>
      </c>
      <c r="P36" s="1">
        <f t="shared" si="1"/>
        <v>2035</v>
      </c>
      <c r="Q36" s="1" t="str">
        <f>IF(AND(battery!A23="AT",battery!C23=BAT_UPD!C23),BAT_UPD!C23,"*")</f>
        <v>*</v>
      </c>
      <c r="R36" s="1"/>
      <c r="S36" s="1" t="str">
        <f>IF(AND(battery!A23="AT",battery!C23=BAT_UPD!C23),battery!E23+0.001,"*")</f>
        <v>*</v>
      </c>
      <c r="V36" s="1" t="s">
        <v>137</v>
      </c>
      <c r="W36" s="1" t="s">
        <v>138</v>
      </c>
      <c r="X36" s="1">
        <f t="shared" si="2"/>
        <v>2035</v>
      </c>
      <c r="Y36" s="1" t="str">
        <f>IF(AND(battery!A23="BC",battery!C23=BAT_UPD!C23),BAT_UPD!C23,"*")</f>
        <v>*</v>
      </c>
      <c r="Z36" s="1"/>
      <c r="AA36" s="1" t="str">
        <f>IF(AND(battery!A23="BC",battery!C23=BAT_UPD!C23),battery!E23+0.001,"*")</f>
        <v>*</v>
      </c>
      <c r="AD36" s="1" t="s">
        <v>137</v>
      </c>
      <c r="AE36" s="1" t="s">
        <v>138</v>
      </c>
      <c r="AF36" s="1">
        <f t="shared" si="3"/>
        <v>2035</v>
      </c>
      <c r="AG36" s="1" t="str">
        <f>IF(AND(battery!A23="MA",battery!C23=BAT_UPD!C23),BAT_UPD!C23,"*")</f>
        <v>*</v>
      </c>
      <c r="AH36" s="1"/>
      <c r="AI36" s="1" t="str">
        <f>IF(AND(battery!A23="MA",battery!C23=BAT_UPD!C23),battery!E23+0.001,"*")</f>
        <v>*</v>
      </c>
      <c r="AL36" s="1" t="s">
        <v>137</v>
      </c>
      <c r="AM36" s="1" t="s">
        <v>138</v>
      </c>
      <c r="AN36" s="1">
        <f t="shared" si="4"/>
        <v>2035</v>
      </c>
      <c r="AO36" s="1" t="str">
        <f>IF(AND(battery!A23="MA",battery!C23=BAT_UPD!C23),BAT_UPD!C23,"*")</f>
        <v>*</v>
      </c>
      <c r="AP36" s="1"/>
      <c r="AQ36" s="1" t="str">
        <f>IF(AND(battery!A23="MA",battery!C23=BAT_UPD!C23),battery!E23+0.001,"*")</f>
        <v>*</v>
      </c>
      <c r="AT36" s="1" t="s">
        <v>137</v>
      </c>
      <c r="AU36" s="1" t="s">
        <v>138</v>
      </c>
      <c r="AV36" s="1">
        <f t="shared" si="5"/>
        <v>2035</v>
      </c>
      <c r="AW36" s="1" t="str">
        <f>IF(AND(battery!A23="QU",battery!C23=BAT_UPD!C23),BAT_UPD!C23,"*")</f>
        <v>*</v>
      </c>
      <c r="AX36" s="1"/>
      <c r="AY36" s="1" t="str">
        <f>IF(AND(battery!A23="QU",battery!C23=BAT_UPD!C23),battery!E23+0.001,"*")</f>
        <v>*</v>
      </c>
      <c r="BB36" s="1" t="s">
        <v>137</v>
      </c>
      <c r="BC36" s="1" t="s">
        <v>138</v>
      </c>
      <c r="BD36" s="1">
        <f t="shared" si="6"/>
        <v>2035</v>
      </c>
      <c r="BE36" s="1" t="str">
        <f>IF(AND(battery!A23="SA",battery!C23=BAT_UPD!C23),BAT_UPD!C23,"*")</f>
        <v>*</v>
      </c>
      <c r="BF36" s="1"/>
      <c r="BG36" s="1" t="str">
        <f>IF(AND(battery!A23="SA",battery!C23=BAT_UPD!C23),battery!E23+0.001,"*")</f>
        <v>*</v>
      </c>
    </row>
    <row r="37" spans="2:59">
      <c r="B37">
        <v>2035</v>
      </c>
      <c r="C37" s="5" t="s">
        <v>179</v>
      </c>
      <c r="F37" s="1" t="s">
        <v>137</v>
      </c>
      <c r="G37" s="1" t="s">
        <v>138</v>
      </c>
      <c r="H37" s="1">
        <f t="shared" si="0"/>
        <v>2035</v>
      </c>
      <c r="I37" s="1" t="str">
        <f>IF(AND(battery!A24="AL",battery!C24=BAT_UPD!C24),BAT_UPD!C24,"*")</f>
        <v>*</v>
      </c>
      <c r="J37" s="1"/>
      <c r="K37" s="1" t="str">
        <f>IF(AND(battery!A24="AL",battery!C24=BAT_UPD!C24),battery!E24+0.001,"*")</f>
        <v>*</v>
      </c>
      <c r="N37" s="1" t="s">
        <v>137</v>
      </c>
      <c r="O37" s="1" t="s">
        <v>138</v>
      </c>
      <c r="P37" s="1">
        <f t="shared" si="1"/>
        <v>2035</v>
      </c>
      <c r="Q37" s="1" t="str">
        <f>IF(AND(battery!A24="AT",battery!C24=BAT_UPD!C24),BAT_UPD!C24,"*")</f>
        <v>*</v>
      </c>
      <c r="R37" s="1"/>
      <c r="S37" s="1" t="str">
        <f>IF(AND(battery!A24="AT",battery!C24=BAT_UPD!C24),battery!E24+0.001,"*")</f>
        <v>*</v>
      </c>
      <c r="V37" s="1" t="s">
        <v>137</v>
      </c>
      <c r="W37" s="1" t="s">
        <v>138</v>
      </c>
      <c r="X37" s="1">
        <f t="shared" si="2"/>
        <v>2035</v>
      </c>
      <c r="Y37" s="1" t="str">
        <f>IF(AND(battery!A24="BC",battery!C24=BAT_UPD!C24),BAT_UPD!C24,"*")</f>
        <v>*</v>
      </c>
      <c r="Z37" s="1"/>
      <c r="AA37" s="1" t="str">
        <f>IF(AND(battery!A24="BC",battery!C24=BAT_UPD!C24),battery!E24+0.001,"*")</f>
        <v>*</v>
      </c>
      <c r="AD37" s="1" t="s">
        <v>137</v>
      </c>
      <c r="AE37" s="1" t="s">
        <v>138</v>
      </c>
      <c r="AF37" s="1">
        <f t="shared" si="3"/>
        <v>2035</v>
      </c>
      <c r="AG37" s="1" t="str">
        <f>IF(AND(battery!A24="MA",battery!C24=BAT_UPD!C24),BAT_UPD!C24,"*")</f>
        <v>*</v>
      </c>
      <c r="AH37" s="1"/>
      <c r="AI37" s="1" t="str">
        <f>IF(AND(battery!A24="MA",battery!C24=BAT_UPD!C24),battery!E24+0.001,"*")</f>
        <v>*</v>
      </c>
      <c r="AL37" s="1" t="s">
        <v>137</v>
      </c>
      <c r="AM37" s="1" t="s">
        <v>138</v>
      </c>
      <c r="AN37" s="1">
        <f t="shared" si="4"/>
        <v>2035</v>
      </c>
      <c r="AO37" s="1" t="str">
        <f>IF(AND(battery!A24="MA",battery!C24=BAT_UPD!C24),BAT_UPD!C24,"*")</f>
        <v>*</v>
      </c>
      <c r="AP37" s="1"/>
      <c r="AQ37" s="1" t="str">
        <f>IF(AND(battery!A24="MA",battery!C24=BAT_UPD!C24),battery!E24+0.001,"*")</f>
        <v>*</v>
      </c>
      <c r="AT37" s="1" t="s">
        <v>137</v>
      </c>
      <c r="AU37" s="1" t="s">
        <v>138</v>
      </c>
      <c r="AV37" s="1">
        <f t="shared" si="5"/>
        <v>2035</v>
      </c>
      <c r="AW37" s="1" t="str">
        <f>IF(AND(battery!A24="QU",battery!C24=BAT_UPD!C24),BAT_UPD!C24,"*")</f>
        <v>*</v>
      </c>
      <c r="AX37" s="1"/>
      <c r="AY37" s="1" t="str">
        <f>IF(AND(battery!A24="QU",battery!C24=BAT_UPD!C24),battery!E24+0.001,"*")</f>
        <v>*</v>
      </c>
      <c r="BB37" s="1" t="s">
        <v>137</v>
      </c>
      <c r="BC37" s="1" t="s">
        <v>138</v>
      </c>
      <c r="BD37" s="1">
        <f t="shared" si="6"/>
        <v>2035</v>
      </c>
      <c r="BE37" s="1" t="str">
        <f>IF(AND(battery!A24="SA",battery!C24=BAT_UPD!C24),BAT_UPD!C24,"*")</f>
        <v>*</v>
      </c>
      <c r="BF37" s="1"/>
      <c r="BG37" s="1" t="str">
        <f>IF(AND(battery!A24="SA",battery!C24=BAT_UPD!C24),battery!E24+0.001,"*")</f>
        <v>*</v>
      </c>
    </row>
    <row r="38" spans="2:59">
      <c r="B38" s="5">
        <v>2035</v>
      </c>
      <c r="C38" s="5" t="s">
        <v>179</v>
      </c>
      <c r="F38" s="1" t="s">
        <v>137</v>
      </c>
      <c r="G38" s="1" t="s">
        <v>138</v>
      </c>
      <c r="H38" s="1">
        <f t="shared" si="0"/>
        <v>2035</v>
      </c>
      <c r="I38" s="1" t="str">
        <f>IF(AND(battery!A25="AL",battery!C25=BAT_UPD!C25),BAT_UPD!C25,"*")</f>
        <v>*</v>
      </c>
      <c r="J38" s="1"/>
      <c r="K38" s="1" t="str">
        <f>IF(AND(battery!A25="AL",battery!C25=BAT_UPD!C25),battery!E25+0.001,"*")</f>
        <v>*</v>
      </c>
      <c r="N38" s="1" t="s">
        <v>137</v>
      </c>
      <c r="O38" s="1" t="s">
        <v>138</v>
      </c>
      <c r="P38" s="1">
        <f t="shared" si="1"/>
        <v>2035</v>
      </c>
      <c r="Q38" s="1" t="str">
        <f>IF(AND(battery!A25="AT",battery!C25=BAT_UPD!C25),BAT_UPD!C25,"*")</f>
        <v>*</v>
      </c>
      <c r="R38" s="1"/>
      <c r="S38" s="1" t="str">
        <f>IF(AND(battery!A25="AT",battery!C25=BAT_UPD!C25),battery!E25+0.001,"*")</f>
        <v>*</v>
      </c>
      <c r="V38" s="1" t="s">
        <v>137</v>
      </c>
      <c r="W38" s="1" t="s">
        <v>138</v>
      </c>
      <c r="X38" s="1">
        <f t="shared" si="2"/>
        <v>2035</v>
      </c>
      <c r="Y38" s="1" t="str">
        <f>IF(AND(battery!A25="BC",battery!C25=BAT_UPD!C25),BAT_UPD!C25,"*")</f>
        <v>*</v>
      </c>
      <c r="Z38" s="1"/>
      <c r="AA38" s="1" t="str">
        <f>IF(AND(battery!A25="BC",battery!C25=BAT_UPD!C25),battery!E25+0.001,"*")</f>
        <v>*</v>
      </c>
      <c r="AD38" s="1" t="s">
        <v>137</v>
      </c>
      <c r="AE38" s="1" t="s">
        <v>138</v>
      </c>
      <c r="AF38" s="1">
        <f t="shared" si="3"/>
        <v>2035</v>
      </c>
      <c r="AG38" s="1" t="str">
        <f>IF(AND(battery!A25="MA",battery!C25=BAT_UPD!C25),BAT_UPD!C25,"*")</f>
        <v>*</v>
      </c>
      <c r="AH38" s="1"/>
      <c r="AI38" s="1" t="str">
        <f>IF(AND(battery!A25="MA",battery!C25=BAT_UPD!C25),battery!E25+0.001,"*")</f>
        <v>*</v>
      </c>
      <c r="AL38" s="1" t="s">
        <v>137</v>
      </c>
      <c r="AM38" s="1" t="s">
        <v>138</v>
      </c>
      <c r="AN38" s="1">
        <f t="shared" si="4"/>
        <v>2035</v>
      </c>
      <c r="AO38" s="1" t="str">
        <f>IF(AND(battery!A25="MA",battery!C25=BAT_UPD!C25),BAT_UPD!C25,"*")</f>
        <v>*</v>
      </c>
      <c r="AP38" s="1"/>
      <c r="AQ38" s="1" t="str">
        <f>IF(AND(battery!A25="MA",battery!C25=BAT_UPD!C25),battery!E25+0.001,"*")</f>
        <v>*</v>
      </c>
      <c r="AT38" s="1" t="s">
        <v>137</v>
      </c>
      <c r="AU38" s="1" t="s">
        <v>138</v>
      </c>
      <c r="AV38" s="1">
        <f t="shared" si="5"/>
        <v>2035</v>
      </c>
      <c r="AW38" s="1" t="str">
        <f>IF(AND(battery!A25="QU",battery!C25=BAT_UPD!C25),BAT_UPD!C25,"*")</f>
        <v>*</v>
      </c>
      <c r="AX38" s="1"/>
      <c r="AY38" s="1" t="str">
        <f>IF(AND(battery!A25="QU",battery!C25=BAT_UPD!C25),battery!E25+0.001,"*")</f>
        <v>*</v>
      </c>
      <c r="BB38" s="1" t="s">
        <v>137</v>
      </c>
      <c r="BC38" s="1" t="s">
        <v>138</v>
      </c>
      <c r="BD38" s="1">
        <f t="shared" si="6"/>
        <v>2035</v>
      </c>
      <c r="BE38" s="1" t="str">
        <f>IF(AND(battery!A25="SA",battery!C25=BAT_UPD!C25),BAT_UPD!C25,"*")</f>
        <v>*</v>
      </c>
      <c r="BF38" s="1"/>
      <c r="BG38" s="1" t="str">
        <f>IF(AND(battery!A25="SA",battery!C25=BAT_UPD!C25),battery!E25+0.001,"*")</f>
        <v>*</v>
      </c>
    </row>
    <row r="39" spans="2:59">
      <c r="B39">
        <v>2035</v>
      </c>
      <c r="C39" s="5" t="s">
        <v>179</v>
      </c>
      <c r="F39" s="1" t="s">
        <v>137</v>
      </c>
      <c r="G39" s="1" t="s">
        <v>138</v>
      </c>
      <c r="H39" s="1">
        <f t="shared" si="0"/>
        <v>2035</v>
      </c>
      <c r="I39" s="1" t="str">
        <f>IF(AND(battery!A26="AL",battery!C26=BAT_UPD!C26),BAT_UPD!C26,"*")</f>
        <v>*</v>
      </c>
      <c r="J39" s="1"/>
      <c r="K39" s="1" t="str">
        <f>IF(AND(battery!A26="AL",battery!C26=BAT_UPD!C26),battery!E26+0.001,"*")</f>
        <v>*</v>
      </c>
      <c r="N39" s="1" t="s">
        <v>137</v>
      </c>
      <c r="O39" s="1" t="s">
        <v>138</v>
      </c>
      <c r="P39" s="1">
        <f t="shared" si="1"/>
        <v>2035</v>
      </c>
      <c r="Q39" s="1" t="str">
        <f>IF(AND(battery!A26="AT",battery!C26=BAT_UPD!C26),BAT_UPD!C26,"*")</f>
        <v>*</v>
      </c>
      <c r="R39" s="1"/>
      <c r="S39" s="1" t="str">
        <f>IF(AND(battery!A26="AT",battery!C26=BAT_UPD!C26),battery!E26+0.001,"*")</f>
        <v>*</v>
      </c>
      <c r="V39" s="1" t="s">
        <v>137</v>
      </c>
      <c r="W39" s="1" t="s">
        <v>138</v>
      </c>
      <c r="X39" s="1">
        <f t="shared" si="2"/>
        <v>2035</v>
      </c>
      <c r="Y39" s="1" t="str">
        <f>IF(AND(battery!A26="BC",battery!C26=BAT_UPD!C26),BAT_UPD!C26,"*")</f>
        <v>*</v>
      </c>
      <c r="Z39" s="1"/>
      <c r="AA39" s="1" t="str">
        <f>IF(AND(battery!A26="BC",battery!C26=BAT_UPD!C26),battery!E26+0.001,"*")</f>
        <v>*</v>
      </c>
      <c r="AD39" s="1" t="s">
        <v>137</v>
      </c>
      <c r="AE39" s="1" t="s">
        <v>138</v>
      </c>
      <c r="AF39" s="1">
        <f t="shared" si="3"/>
        <v>2035</v>
      </c>
      <c r="AG39" s="1" t="str">
        <f>IF(AND(battery!A26="MA",battery!C26=BAT_UPD!C26),BAT_UPD!C26,"*")</f>
        <v>*</v>
      </c>
      <c r="AH39" s="1"/>
      <c r="AI39" s="1" t="str">
        <f>IF(AND(battery!A26="MA",battery!C26=BAT_UPD!C26),battery!E26+0.001,"*")</f>
        <v>*</v>
      </c>
      <c r="AL39" s="1" t="s">
        <v>137</v>
      </c>
      <c r="AM39" s="1" t="s">
        <v>138</v>
      </c>
      <c r="AN39" s="1">
        <f t="shared" si="4"/>
        <v>2035</v>
      </c>
      <c r="AO39" s="1" t="str">
        <f>IF(AND(battery!A26="MA",battery!C26=BAT_UPD!C26),BAT_UPD!C26,"*")</f>
        <v>*</v>
      </c>
      <c r="AP39" s="1"/>
      <c r="AQ39" s="1" t="str">
        <f>IF(AND(battery!A26="MA",battery!C26=BAT_UPD!C26),battery!E26+0.001,"*")</f>
        <v>*</v>
      </c>
      <c r="AT39" s="1" t="s">
        <v>137</v>
      </c>
      <c r="AU39" s="1" t="s">
        <v>138</v>
      </c>
      <c r="AV39" s="1">
        <f t="shared" si="5"/>
        <v>2035</v>
      </c>
      <c r="AW39" s="1" t="str">
        <f>IF(AND(battery!A26="QU",battery!C26=BAT_UPD!C26),BAT_UPD!C26,"*")</f>
        <v>*</v>
      </c>
      <c r="AX39" s="1"/>
      <c r="AY39" s="1" t="str">
        <f>IF(AND(battery!A26="QU",battery!C26=BAT_UPD!C26),battery!E26+0.001,"*")</f>
        <v>*</v>
      </c>
      <c r="BB39" s="1" t="s">
        <v>137</v>
      </c>
      <c r="BC39" s="1" t="s">
        <v>138</v>
      </c>
      <c r="BD39" s="1">
        <f t="shared" si="6"/>
        <v>2035</v>
      </c>
      <c r="BE39" s="1" t="str">
        <f>IF(AND(battery!A26="SA",battery!C26=BAT_UPD!C26),BAT_UPD!C26,"*")</f>
        <v>*</v>
      </c>
      <c r="BF39" s="1"/>
      <c r="BG39" s="1" t="str">
        <f>IF(AND(battery!A26="SA",battery!C26=BAT_UPD!C26),battery!E26+0.001,"*")</f>
        <v>*</v>
      </c>
    </row>
    <row r="40" spans="2:59">
      <c r="B40" s="5">
        <v>2035</v>
      </c>
      <c r="C40" s="5" t="s">
        <v>179</v>
      </c>
      <c r="F40" s="1" t="s">
        <v>137</v>
      </c>
      <c r="G40" s="1" t="s">
        <v>138</v>
      </c>
      <c r="H40" s="1">
        <f t="shared" si="0"/>
        <v>2035</v>
      </c>
      <c r="I40" s="1" t="str">
        <f>IF(AND(battery!A27="AL",battery!C27=BAT_UPD!C27),BAT_UPD!C27,"*")</f>
        <v>*</v>
      </c>
      <c r="J40" s="1"/>
      <c r="K40" s="1" t="str">
        <f>IF(AND(battery!A27="AL",battery!C27=BAT_UPD!C27),battery!E27+0.001,"*")</f>
        <v>*</v>
      </c>
      <c r="N40" s="1" t="s">
        <v>137</v>
      </c>
      <c r="O40" s="1" t="s">
        <v>138</v>
      </c>
      <c r="P40" s="1">
        <f t="shared" si="1"/>
        <v>2035</v>
      </c>
      <c r="Q40" s="1" t="str">
        <f>IF(AND(battery!A27="AT",battery!C27=BAT_UPD!C27),BAT_UPD!C27,"*")</f>
        <v>*</v>
      </c>
      <c r="R40" s="1"/>
      <c r="S40" s="1" t="str">
        <f>IF(AND(battery!A27="AT",battery!C27=BAT_UPD!C27),battery!E27+0.001,"*")</f>
        <v>*</v>
      </c>
      <c r="V40" s="1" t="s">
        <v>137</v>
      </c>
      <c r="W40" s="1" t="s">
        <v>138</v>
      </c>
      <c r="X40" s="1">
        <f t="shared" si="2"/>
        <v>2035</v>
      </c>
      <c r="Y40" s="1" t="str">
        <f>IF(AND(battery!A27="BC",battery!C27=BAT_UPD!C27),BAT_UPD!C27,"*")</f>
        <v>*</v>
      </c>
      <c r="Z40" s="1"/>
      <c r="AA40" s="1" t="str">
        <f>IF(AND(battery!A27="BC",battery!C27=BAT_UPD!C27),battery!E27+0.001,"*")</f>
        <v>*</v>
      </c>
      <c r="AD40" s="1" t="s">
        <v>137</v>
      </c>
      <c r="AE40" s="1" t="s">
        <v>138</v>
      </c>
      <c r="AF40" s="1">
        <f t="shared" si="3"/>
        <v>2035</v>
      </c>
      <c r="AG40" s="1" t="str">
        <f>IF(AND(battery!A27="MA",battery!C27=BAT_UPD!C27),BAT_UPD!C27,"*")</f>
        <v>*</v>
      </c>
      <c r="AH40" s="1"/>
      <c r="AI40" s="1" t="str">
        <f>IF(AND(battery!A27="MA",battery!C27=BAT_UPD!C27),battery!E27+0.001,"*")</f>
        <v>*</v>
      </c>
      <c r="AL40" s="1" t="s">
        <v>137</v>
      </c>
      <c r="AM40" s="1" t="s">
        <v>138</v>
      </c>
      <c r="AN40" s="1">
        <f t="shared" si="4"/>
        <v>2035</v>
      </c>
      <c r="AO40" s="1" t="str">
        <f>IF(AND(battery!A27="MA",battery!C27=BAT_UPD!C27),BAT_UPD!C27,"*")</f>
        <v>*</v>
      </c>
      <c r="AP40" s="1"/>
      <c r="AQ40" s="1" t="str">
        <f>IF(AND(battery!A27="MA",battery!C27=BAT_UPD!C27),battery!E27+0.001,"*")</f>
        <v>*</v>
      </c>
      <c r="AT40" s="1" t="s">
        <v>137</v>
      </c>
      <c r="AU40" s="1" t="s">
        <v>138</v>
      </c>
      <c r="AV40" s="1">
        <f t="shared" si="5"/>
        <v>2035</v>
      </c>
      <c r="AW40" s="1" t="str">
        <f>IF(AND(battery!A27="QU",battery!C27=BAT_UPD!C27),BAT_UPD!C27,"*")</f>
        <v>*</v>
      </c>
      <c r="AX40" s="1"/>
      <c r="AY40" s="1" t="str">
        <f>IF(AND(battery!A27="QU",battery!C27=BAT_UPD!C27),battery!E27+0.001,"*")</f>
        <v>*</v>
      </c>
      <c r="BB40" s="1" t="s">
        <v>137</v>
      </c>
      <c r="BC40" s="1" t="s">
        <v>138</v>
      </c>
      <c r="BD40" s="1">
        <f t="shared" si="6"/>
        <v>2035</v>
      </c>
      <c r="BE40" s="1" t="str">
        <f>IF(AND(battery!A27="SA",battery!C27=BAT_UPD!C27),BAT_UPD!C27,"*")</f>
        <v>*</v>
      </c>
      <c r="BF40" s="1"/>
      <c r="BG40" s="1" t="str">
        <f>IF(AND(battery!A27="SA",battery!C27=BAT_UPD!C27),battery!E27+0.001,"*")</f>
        <v>*</v>
      </c>
    </row>
    <row r="41" spans="2:59">
      <c r="B41">
        <v>2035</v>
      </c>
      <c r="C41" s="5" t="s">
        <v>179</v>
      </c>
      <c r="F41" s="1" t="s">
        <v>137</v>
      </c>
      <c r="G41" s="1" t="s">
        <v>138</v>
      </c>
      <c r="H41" s="1">
        <f t="shared" si="0"/>
        <v>2035</v>
      </c>
      <c r="I41" s="1" t="str">
        <f>IF(AND(battery!A28="AL",battery!C28=BAT_UPD!C28),BAT_UPD!C28,"*")</f>
        <v>*</v>
      </c>
      <c r="J41" s="1"/>
      <c r="K41" s="1" t="str">
        <f>IF(AND(battery!A28="AL",battery!C28=BAT_UPD!C28),battery!E28+0.001,"*")</f>
        <v>*</v>
      </c>
      <c r="N41" s="1" t="s">
        <v>137</v>
      </c>
      <c r="O41" s="1" t="s">
        <v>138</v>
      </c>
      <c r="P41" s="1">
        <f t="shared" si="1"/>
        <v>2035</v>
      </c>
      <c r="Q41" s="1" t="str">
        <f>IF(AND(battery!A28="AT",battery!C28=BAT_UPD!C28),BAT_UPD!C28,"*")</f>
        <v>*</v>
      </c>
      <c r="R41" s="1"/>
      <c r="S41" s="1" t="str">
        <f>IF(AND(battery!A28="AT",battery!C28=BAT_UPD!C28),battery!E28+0.001,"*")</f>
        <v>*</v>
      </c>
      <c r="V41" s="1" t="s">
        <v>137</v>
      </c>
      <c r="W41" s="1" t="s">
        <v>138</v>
      </c>
      <c r="X41" s="1">
        <f t="shared" si="2"/>
        <v>2035</v>
      </c>
      <c r="Y41" s="1" t="str">
        <f>IF(AND(battery!A28="BC",battery!C28=BAT_UPD!C28),BAT_UPD!C28,"*")</f>
        <v>*</v>
      </c>
      <c r="Z41" s="1"/>
      <c r="AA41" s="1" t="str">
        <f>IF(AND(battery!A28="BC",battery!C28=BAT_UPD!C28),battery!E28+0.001,"*")</f>
        <v>*</v>
      </c>
      <c r="AD41" s="1" t="s">
        <v>137</v>
      </c>
      <c r="AE41" s="1" t="s">
        <v>138</v>
      </c>
      <c r="AF41" s="1">
        <f t="shared" si="3"/>
        <v>2035</v>
      </c>
      <c r="AG41" s="1" t="str">
        <f>IF(AND(battery!A28="MA",battery!C28=BAT_UPD!C28),BAT_UPD!C28,"*")</f>
        <v>*</v>
      </c>
      <c r="AH41" s="1"/>
      <c r="AI41" s="1" t="str">
        <f>IF(AND(battery!A28="MA",battery!C28=BAT_UPD!C28),battery!E28+0.001,"*")</f>
        <v>*</v>
      </c>
      <c r="AL41" s="1" t="s">
        <v>137</v>
      </c>
      <c r="AM41" s="1" t="s">
        <v>138</v>
      </c>
      <c r="AN41" s="1">
        <f t="shared" si="4"/>
        <v>2035</v>
      </c>
      <c r="AO41" s="1" t="str">
        <f>IF(AND(battery!A28="MA",battery!C28=BAT_UPD!C28),BAT_UPD!C28,"*")</f>
        <v>*</v>
      </c>
      <c r="AP41" s="1"/>
      <c r="AQ41" s="1" t="str">
        <f>IF(AND(battery!A28="MA",battery!C28=BAT_UPD!C28),battery!E28+0.001,"*")</f>
        <v>*</v>
      </c>
      <c r="AT41" s="1" t="s">
        <v>137</v>
      </c>
      <c r="AU41" s="1" t="s">
        <v>138</v>
      </c>
      <c r="AV41" s="1">
        <f t="shared" si="5"/>
        <v>2035</v>
      </c>
      <c r="AW41" s="1" t="str">
        <f>IF(AND(battery!A28="QU",battery!C28=BAT_UPD!C28),BAT_UPD!C28,"*")</f>
        <v>*</v>
      </c>
      <c r="AX41" s="1"/>
      <c r="AY41" s="1" t="str">
        <f>IF(AND(battery!A28="QU",battery!C28=BAT_UPD!C28),battery!E28+0.001,"*")</f>
        <v>*</v>
      </c>
      <c r="BB41" s="1" t="s">
        <v>137</v>
      </c>
      <c r="BC41" s="1" t="s">
        <v>138</v>
      </c>
      <c r="BD41" s="1">
        <f t="shared" si="6"/>
        <v>2035</v>
      </c>
      <c r="BE41" s="1" t="str">
        <f>IF(AND(battery!A28="SA",battery!C28=BAT_UPD!C28),BAT_UPD!C28,"*")</f>
        <v>*</v>
      </c>
      <c r="BF41" s="1"/>
      <c r="BG41" s="1" t="str">
        <f>IF(AND(battery!A28="SA",battery!C28=BAT_UPD!C28),battery!E28+0.001,"*")</f>
        <v>*</v>
      </c>
    </row>
    <row r="42" spans="2:59">
      <c r="B42" s="5">
        <v>2035</v>
      </c>
      <c r="C42" s="5" t="s">
        <v>179</v>
      </c>
      <c r="F42" s="1" t="s">
        <v>137</v>
      </c>
      <c r="G42" s="1" t="s">
        <v>138</v>
      </c>
      <c r="H42" s="1">
        <f t="shared" si="0"/>
        <v>2035</v>
      </c>
      <c r="I42" s="1" t="str">
        <f>IF(AND(battery!A29="AL",battery!C29=BAT_UPD!C29),BAT_UPD!C29,"*")</f>
        <v>*</v>
      </c>
      <c r="J42" s="1"/>
      <c r="K42" s="1" t="str">
        <f>IF(AND(battery!A29="AL",battery!C29=BAT_UPD!C29),battery!E29+0.001,"*")</f>
        <v>*</v>
      </c>
      <c r="N42" s="1" t="s">
        <v>137</v>
      </c>
      <c r="O42" s="1" t="s">
        <v>138</v>
      </c>
      <c r="P42" s="1">
        <f t="shared" si="1"/>
        <v>2035</v>
      </c>
      <c r="Q42" s="1" t="str">
        <f>IF(AND(battery!A29="AT",battery!C29=BAT_UPD!C29),BAT_UPD!C29,"*")</f>
        <v>*</v>
      </c>
      <c r="R42" s="1"/>
      <c r="S42" s="1" t="str">
        <f>IF(AND(battery!A29="AT",battery!C29=BAT_UPD!C29),battery!E29+0.001,"*")</f>
        <v>*</v>
      </c>
      <c r="V42" s="1" t="s">
        <v>137</v>
      </c>
      <c r="W42" s="1" t="s">
        <v>138</v>
      </c>
      <c r="X42" s="1">
        <f t="shared" si="2"/>
        <v>2035</v>
      </c>
      <c r="Y42" s="1" t="str">
        <f>IF(AND(battery!A29="BC",battery!C29=BAT_UPD!C29),BAT_UPD!C29,"*")</f>
        <v>*</v>
      </c>
      <c r="Z42" s="1"/>
      <c r="AA42" s="1" t="str">
        <f>IF(AND(battery!A29="BC",battery!C29=BAT_UPD!C29),battery!E29+0.001,"*")</f>
        <v>*</v>
      </c>
      <c r="AD42" s="1" t="s">
        <v>137</v>
      </c>
      <c r="AE42" s="1" t="s">
        <v>138</v>
      </c>
      <c r="AF42" s="1">
        <f t="shared" si="3"/>
        <v>2035</v>
      </c>
      <c r="AG42" s="1" t="str">
        <f>IF(AND(battery!A29="MA",battery!C29=BAT_UPD!C29),BAT_UPD!C29,"*")</f>
        <v>*</v>
      </c>
      <c r="AH42" s="1"/>
      <c r="AI42" s="1" t="str">
        <f>IF(AND(battery!A29="MA",battery!C29=BAT_UPD!C29),battery!E29+0.001,"*")</f>
        <v>*</v>
      </c>
      <c r="AL42" s="1" t="s">
        <v>137</v>
      </c>
      <c r="AM42" s="1" t="s">
        <v>138</v>
      </c>
      <c r="AN42" s="1">
        <f t="shared" si="4"/>
        <v>2035</v>
      </c>
      <c r="AO42" s="1" t="str">
        <f>IF(AND(battery!A29="MA",battery!C29=BAT_UPD!C29),BAT_UPD!C29,"*")</f>
        <v>*</v>
      </c>
      <c r="AP42" s="1"/>
      <c r="AQ42" s="1" t="str">
        <f>IF(AND(battery!A29="MA",battery!C29=BAT_UPD!C29),battery!E29+0.001,"*")</f>
        <v>*</v>
      </c>
      <c r="AT42" s="1" t="s">
        <v>137</v>
      </c>
      <c r="AU42" s="1" t="s">
        <v>138</v>
      </c>
      <c r="AV42" s="1">
        <f t="shared" si="5"/>
        <v>2035</v>
      </c>
      <c r="AW42" s="1" t="str">
        <f>IF(AND(battery!A29="QU",battery!C29=BAT_UPD!C29),BAT_UPD!C29,"*")</f>
        <v>*</v>
      </c>
      <c r="AX42" s="1"/>
      <c r="AY42" s="1" t="str">
        <f>IF(AND(battery!A29="QU",battery!C29=BAT_UPD!C29),battery!E29+0.001,"*")</f>
        <v>*</v>
      </c>
      <c r="BB42" s="1" t="s">
        <v>137</v>
      </c>
      <c r="BC42" s="1" t="s">
        <v>138</v>
      </c>
      <c r="BD42" s="1">
        <f t="shared" si="6"/>
        <v>2035</v>
      </c>
      <c r="BE42" s="1" t="str">
        <f>IF(AND(battery!A29="SA",battery!C29=BAT_UPD!C29),BAT_UPD!C29,"*")</f>
        <v>*</v>
      </c>
      <c r="BF42" s="1"/>
      <c r="BG42" s="1" t="str">
        <f>IF(AND(battery!A29="SA",battery!C29=BAT_UPD!C29),battery!E29+0.001,"*")</f>
        <v>*</v>
      </c>
    </row>
    <row r="43" spans="2:59">
      <c r="B43">
        <v>2035</v>
      </c>
      <c r="C43" s="5" t="s">
        <v>179</v>
      </c>
      <c r="F43" s="1" t="s">
        <v>137</v>
      </c>
      <c r="G43" s="1" t="s">
        <v>138</v>
      </c>
      <c r="H43" s="1">
        <f t="shared" si="0"/>
        <v>2035</v>
      </c>
      <c r="I43" s="1" t="str">
        <f>IF(AND(battery!A30="AL",battery!C30=BAT_UPD!C30),BAT_UPD!C30,"*")</f>
        <v>*</v>
      </c>
      <c r="J43" s="1"/>
      <c r="K43" s="1" t="str">
        <f>IF(AND(battery!A30="AL",battery!C30=BAT_UPD!C30),battery!E30+0.001,"*")</f>
        <v>*</v>
      </c>
      <c r="N43" s="1" t="s">
        <v>137</v>
      </c>
      <c r="O43" s="1" t="s">
        <v>138</v>
      </c>
      <c r="P43" s="1">
        <f t="shared" si="1"/>
        <v>2035</v>
      </c>
      <c r="Q43" s="1" t="str">
        <f>IF(AND(battery!A30="AT",battery!C30=BAT_UPD!C30),BAT_UPD!C30,"*")</f>
        <v>*</v>
      </c>
      <c r="R43" s="1"/>
      <c r="S43" s="1" t="str">
        <f>IF(AND(battery!A30="AT",battery!C30=BAT_UPD!C30),battery!E30+0.001,"*")</f>
        <v>*</v>
      </c>
      <c r="V43" s="1" t="s">
        <v>137</v>
      </c>
      <c r="W43" s="1" t="s">
        <v>138</v>
      </c>
      <c r="X43" s="1">
        <f t="shared" si="2"/>
        <v>2035</v>
      </c>
      <c r="Y43" s="1" t="str">
        <f>IF(AND(battery!A30="BC",battery!C30=BAT_UPD!C30),BAT_UPD!C30,"*")</f>
        <v>*</v>
      </c>
      <c r="Z43" s="1"/>
      <c r="AA43" s="1" t="str">
        <f>IF(AND(battery!A30="BC",battery!C30=BAT_UPD!C30),battery!E30+0.001,"*")</f>
        <v>*</v>
      </c>
      <c r="AD43" s="1" t="s">
        <v>137</v>
      </c>
      <c r="AE43" s="1" t="s">
        <v>138</v>
      </c>
      <c r="AF43" s="1">
        <f t="shared" si="3"/>
        <v>2035</v>
      </c>
      <c r="AG43" s="1" t="str">
        <f>IF(AND(battery!A30="MA",battery!C30=BAT_UPD!C30),BAT_UPD!C30,"*")</f>
        <v>*</v>
      </c>
      <c r="AH43" s="1"/>
      <c r="AI43" s="1" t="str">
        <f>IF(AND(battery!A30="MA",battery!C30=BAT_UPD!C30),battery!E30+0.001,"*")</f>
        <v>*</v>
      </c>
      <c r="AL43" s="1" t="s">
        <v>137</v>
      </c>
      <c r="AM43" s="1" t="s">
        <v>138</v>
      </c>
      <c r="AN43" s="1">
        <f t="shared" si="4"/>
        <v>2035</v>
      </c>
      <c r="AO43" s="1" t="str">
        <f>IF(AND(battery!A30="MA",battery!C30=BAT_UPD!C30),BAT_UPD!C30,"*")</f>
        <v>*</v>
      </c>
      <c r="AP43" s="1"/>
      <c r="AQ43" s="1" t="str">
        <f>IF(AND(battery!A30="MA",battery!C30=BAT_UPD!C30),battery!E30+0.001,"*")</f>
        <v>*</v>
      </c>
      <c r="AT43" s="1" t="s">
        <v>137</v>
      </c>
      <c r="AU43" s="1" t="s">
        <v>138</v>
      </c>
      <c r="AV43" s="1">
        <f t="shared" si="5"/>
        <v>2035</v>
      </c>
      <c r="AW43" s="1" t="str">
        <f>IF(AND(battery!A30="QU",battery!C30=BAT_UPD!C30),BAT_UPD!C30,"*")</f>
        <v>*</v>
      </c>
      <c r="AX43" s="1"/>
      <c r="AY43" s="1" t="str">
        <f>IF(AND(battery!A30="QU",battery!C30=BAT_UPD!C30),battery!E30+0.001,"*")</f>
        <v>*</v>
      </c>
      <c r="BB43" s="1" t="s">
        <v>137</v>
      </c>
      <c r="BC43" s="1" t="s">
        <v>138</v>
      </c>
      <c r="BD43" s="1">
        <f t="shared" si="6"/>
        <v>2035</v>
      </c>
      <c r="BE43" s="1" t="str">
        <f>IF(AND(battery!A30="SA",battery!C30=BAT_UPD!C30),BAT_UPD!C30,"*")</f>
        <v>*</v>
      </c>
      <c r="BF43" s="1"/>
      <c r="BG43" s="1" t="str">
        <f>IF(AND(battery!A30="SA",battery!C30=BAT_UPD!C30),battery!E30+0.001,"*")</f>
        <v>*</v>
      </c>
    </row>
    <row r="44" spans="2:59">
      <c r="B44" s="5">
        <v>2035</v>
      </c>
      <c r="C44" s="5" t="s">
        <v>179</v>
      </c>
      <c r="F44" s="1" t="s">
        <v>137</v>
      </c>
      <c r="G44" s="1" t="s">
        <v>138</v>
      </c>
      <c r="H44" s="1">
        <f t="shared" si="0"/>
        <v>2035</v>
      </c>
      <c r="I44" s="1" t="str">
        <f>IF(AND(battery!A31="AL",battery!C31=BAT_UPD!C31),BAT_UPD!C31,"*")</f>
        <v>*</v>
      </c>
      <c r="J44" s="1"/>
      <c r="K44" s="1" t="str">
        <f>IF(AND(battery!A31="AL",battery!C31=BAT_UPD!C31),battery!E31+0.001,"*")</f>
        <v>*</v>
      </c>
      <c r="N44" s="1" t="s">
        <v>137</v>
      </c>
      <c r="O44" s="1" t="s">
        <v>138</v>
      </c>
      <c r="P44" s="1">
        <f t="shared" si="1"/>
        <v>2035</v>
      </c>
      <c r="Q44" s="1" t="str">
        <f>IF(AND(battery!A31="AT",battery!C31=BAT_UPD!C31),BAT_UPD!C31,"*")</f>
        <v>*</v>
      </c>
      <c r="R44" s="1"/>
      <c r="S44" s="1" t="str">
        <f>IF(AND(battery!A31="AT",battery!C31=BAT_UPD!C31),battery!E31+0.001,"*")</f>
        <v>*</v>
      </c>
      <c r="V44" s="1" t="s">
        <v>137</v>
      </c>
      <c r="W44" s="1" t="s">
        <v>138</v>
      </c>
      <c r="X44" s="1">
        <f t="shared" si="2"/>
        <v>2035</v>
      </c>
      <c r="Y44" s="1" t="str">
        <f>IF(AND(battery!A31="BC",battery!C31=BAT_UPD!C31),BAT_UPD!C31,"*")</f>
        <v>*</v>
      </c>
      <c r="Z44" s="1"/>
      <c r="AA44" s="1" t="str">
        <f>IF(AND(battery!A31="BC",battery!C31=BAT_UPD!C31),battery!E31+0.001,"*")</f>
        <v>*</v>
      </c>
      <c r="AD44" s="1" t="s">
        <v>137</v>
      </c>
      <c r="AE44" s="1" t="s">
        <v>138</v>
      </c>
      <c r="AF44" s="1">
        <f t="shared" si="3"/>
        <v>2035</v>
      </c>
      <c r="AG44" s="1" t="str">
        <f>IF(AND(battery!A31="MA",battery!C31=BAT_UPD!C31),BAT_UPD!C31,"*")</f>
        <v>*</v>
      </c>
      <c r="AH44" s="1"/>
      <c r="AI44" s="1" t="str">
        <f>IF(AND(battery!A31="MA",battery!C31=BAT_UPD!C31),battery!E31+0.001,"*")</f>
        <v>*</v>
      </c>
      <c r="AL44" s="1" t="s">
        <v>137</v>
      </c>
      <c r="AM44" s="1" t="s">
        <v>138</v>
      </c>
      <c r="AN44" s="1">
        <f t="shared" si="4"/>
        <v>2035</v>
      </c>
      <c r="AO44" s="1" t="str">
        <f>IF(AND(battery!A31="MA",battery!C31=BAT_UPD!C31),BAT_UPD!C31,"*")</f>
        <v>*</v>
      </c>
      <c r="AP44" s="1"/>
      <c r="AQ44" s="1" t="str">
        <f>IF(AND(battery!A31="MA",battery!C31=BAT_UPD!C31),battery!E31+0.001,"*")</f>
        <v>*</v>
      </c>
      <c r="AT44" s="1" t="s">
        <v>137</v>
      </c>
      <c r="AU44" s="1" t="s">
        <v>138</v>
      </c>
      <c r="AV44" s="1">
        <f t="shared" si="5"/>
        <v>2035</v>
      </c>
      <c r="AW44" s="1" t="str">
        <f>IF(AND(battery!A31="QU",battery!C31=BAT_UPD!C31),BAT_UPD!C31,"*")</f>
        <v>*</v>
      </c>
      <c r="AX44" s="1"/>
      <c r="AY44" s="1" t="str">
        <f>IF(AND(battery!A31="QU",battery!C31=BAT_UPD!C31),battery!E31+0.001,"*")</f>
        <v>*</v>
      </c>
      <c r="BB44" s="1" t="s">
        <v>137</v>
      </c>
      <c r="BC44" s="1" t="s">
        <v>138</v>
      </c>
      <c r="BD44" s="1">
        <f t="shared" si="6"/>
        <v>2035</v>
      </c>
      <c r="BE44" s="1" t="str">
        <f>IF(AND(battery!A31="SA",battery!C31=BAT_UPD!C31),BAT_UPD!C31,"*")</f>
        <v>*</v>
      </c>
      <c r="BF44" s="1"/>
      <c r="BG44" s="1" t="str">
        <f>IF(AND(battery!A31="SA",battery!C31=BAT_UPD!C31),battery!E31+0.001,"*")</f>
        <v>*</v>
      </c>
    </row>
    <row r="45" spans="2:59">
      <c r="B45">
        <v>2035</v>
      </c>
      <c r="C45" s="5" t="s">
        <v>179</v>
      </c>
      <c r="F45" s="1" t="s">
        <v>137</v>
      </c>
      <c r="G45" s="1" t="s">
        <v>138</v>
      </c>
      <c r="H45" s="1">
        <f t="shared" si="0"/>
        <v>2035</v>
      </c>
      <c r="I45" s="1" t="str">
        <f>IF(AND(battery!A32="AL",battery!C32=BAT_UPD!C32),BAT_UPD!C32,"*")</f>
        <v>*</v>
      </c>
      <c r="J45" s="1"/>
      <c r="K45" s="1" t="str">
        <f>IF(AND(battery!A32="AL",battery!C32=BAT_UPD!C32),battery!E32+0.001,"*")</f>
        <v>*</v>
      </c>
      <c r="N45" s="1" t="s">
        <v>137</v>
      </c>
      <c r="O45" s="1" t="s">
        <v>138</v>
      </c>
      <c r="P45" s="1">
        <f t="shared" si="1"/>
        <v>2035</v>
      </c>
      <c r="Q45" s="1" t="str">
        <f>IF(AND(battery!A32="AT",battery!C32=BAT_UPD!C32),BAT_UPD!C32,"*")</f>
        <v>*</v>
      </c>
      <c r="R45" s="1"/>
      <c r="S45" s="1" t="str">
        <f>IF(AND(battery!A32="AT",battery!C32=BAT_UPD!C32),battery!E32+0.001,"*")</f>
        <v>*</v>
      </c>
      <c r="V45" s="1" t="s">
        <v>137</v>
      </c>
      <c r="W45" s="1" t="s">
        <v>138</v>
      </c>
      <c r="X45" s="1">
        <f t="shared" si="2"/>
        <v>2035</v>
      </c>
      <c r="Y45" s="1" t="str">
        <f>IF(AND(battery!A32="BC",battery!C32=BAT_UPD!C32),BAT_UPD!C32,"*")</f>
        <v>*</v>
      </c>
      <c r="Z45" s="1"/>
      <c r="AA45" s="1" t="str">
        <f>IF(AND(battery!A32="BC",battery!C32=BAT_UPD!C32),battery!E32+0.001,"*")</f>
        <v>*</v>
      </c>
      <c r="AD45" s="1" t="s">
        <v>137</v>
      </c>
      <c r="AE45" s="1" t="s">
        <v>138</v>
      </c>
      <c r="AF45" s="1">
        <f t="shared" si="3"/>
        <v>2035</v>
      </c>
      <c r="AG45" s="1" t="str">
        <f>IF(AND(battery!A32="MA",battery!C32=BAT_UPD!C32),BAT_UPD!C32,"*")</f>
        <v>*</v>
      </c>
      <c r="AH45" s="1"/>
      <c r="AI45" s="1" t="str">
        <f>IF(AND(battery!A32="MA",battery!C32=BAT_UPD!C32),battery!E32+0.001,"*")</f>
        <v>*</v>
      </c>
      <c r="AL45" s="1" t="s">
        <v>137</v>
      </c>
      <c r="AM45" s="1" t="s">
        <v>138</v>
      </c>
      <c r="AN45" s="1">
        <f t="shared" si="4"/>
        <v>2035</v>
      </c>
      <c r="AO45" s="1" t="str">
        <f>IF(AND(battery!A32="MA",battery!C32=BAT_UPD!C32),BAT_UPD!C32,"*")</f>
        <v>*</v>
      </c>
      <c r="AP45" s="1"/>
      <c r="AQ45" s="1" t="str">
        <f>IF(AND(battery!A32="MA",battery!C32=BAT_UPD!C32),battery!E32+0.001,"*")</f>
        <v>*</v>
      </c>
      <c r="AT45" s="1" t="s">
        <v>137</v>
      </c>
      <c r="AU45" s="1" t="s">
        <v>138</v>
      </c>
      <c r="AV45" s="1">
        <f t="shared" si="5"/>
        <v>2035</v>
      </c>
      <c r="AW45" s="1" t="str">
        <f>IF(AND(battery!A32="QU",battery!C32=BAT_UPD!C32),BAT_UPD!C32,"*")</f>
        <v>*</v>
      </c>
      <c r="AX45" s="1"/>
      <c r="AY45" s="1" t="str">
        <f>IF(AND(battery!A32="QU",battery!C32=BAT_UPD!C32),battery!E32+0.001,"*")</f>
        <v>*</v>
      </c>
      <c r="BB45" s="1" t="s">
        <v>137</v>
      </c>
      <c r="BC45" s="1" t="s">
        <v>138</v>
      </c>
      <c r="BD45" s="1">
        <f t="shared" si="6"/>
        <v>2035</v>
      </c>
      <c r="BE45" s="1" t="str">
        <f>IF(AND(battery!A32="SA",battery!C32=BAT_UPD!C32),BAT_UPD!C32,"*")</f>
        <v>*</v>
      </c>
      <c r="BF45" s="1"/>
      <c r="BG45" s="1" t="str">
        <f>IF(AND(battery!A32="SA",battery!C32=BAT_UPD!C32),battery!E32+0.001,"*")</f>
        <v>*</v>
      </c>
    </row>
    <row r="46" spans="2:59">
      <c r="B46" s="5">
        <v>2035</v>
      </c>
      <c r="C46" s="5" t="s">
        <v>179</v>
      </c>
      <c r="F46" s="1" t="s">
        <v>137</v>
      </c>
      <c r="G46" s="1" t="s">
        <v>138</v>
      </c>
      <c r="H46" s="1">
        <f t="shared" si="0"/>
        <v>2035</v>
      </c>
      <c r="I46" s="1" t="str">
        <f>IF(AND(battery!A33="AL",battery!C33=BAT_UPD!C33),BAT_UPD!C33,"*")</f>
        <v>*</v>
      </c>
      <c r="J46" s="1"/>
      <c r="K46" s="1" t="str">
        <f>IF(AND(battery!A33="AL",battery!C33=BAT_UPD!C33),battery!E33+0.001,"*")</f>
        <v>*</v>
      </c>
      <c r="N46" s="1" t="s">
        <v>137</v>
      </c>
      <c r="O46" s="1" t="s">
        <v>138</v>
      </c>
      <c r="P46" s="1">
        <f t="shared" si="1"/>
        <v>2035</v>
      </c>
      <c r="Q46" s="1" t="str">
        <f>IF(AND(battery!A33="AT",battery!C33=BAT_UPD!C33),BAT_UPD!C33,"*")</f>
        <v>*</v>
      </c>
      <c r="R46" s="1"/>
      <c r="S46" s="1" t="str">
        <f>IF(AND(battery!A33="AT",battery!C33=BAT_UPD!C33),battery!E33+0.001,"*")</f>
        <v>*</v>
      </c>
      <c r="V46" s="1" t="s">
        <v>137</v>
      </c>
      <c r="W46" s="1" t="s">
        <v>138</v>
      </c>
      <c r="X46" s="1">
        <f t="shared" si="2"/>
        <v>2035</v>
      </c>
      <c r="Y46" s="1" t="str">
        <f>IF(AND(battery!A33="BC",battery!C33=BAT_UPD!C33),BAT_UPD!C33,"*")</f>
        <v>*</v>
      </c>
      <c r="Z46" s="1"/>
      <c r="AA46" s="1" t="str">
        <f>IF(AND(battery!A33="BC",battery!C33=BAT_UPD!C33),battery!E33+0.001,"*")</f>
        <v>*</v>
      </c>
      <c r="AD46" s="1" t="s">
        <v>137</v>
      </c>
      <c r="AE46" s="1" t="s">
        <v>138</v>
      </c>
      <c r="AF46" s="1">
        <f t="shared" si="3"/>
        <v>2035</v>
      </c>
      <c r="AG46" s="1" t="str">
        <f>IF(AND(battery!A33="MA",battery!C33=BAT_UPD!C33),BAT_UPD!C33,"*")</f>
        <v>*</v>
      </c>
      <c r="AH46" s="1"/>
      <c r="AI46" s="1" t="str">
        <f>IF(AND(battery!A33="MA",battery!C33=BAT_UPD!C33),battery!E33+0.001,"*")</f>
        <v>*</v>
      </c>
      <c r="AL46" s="1" t="s">
        <v>137</v>
      </c>
      <c r="AM46" s="1" t="s">
        <v>138</v>
      </c>
      <c r="AN46" s="1">
        <f t="shared" si="4"/>
        <v>2035</v>
      </c>
      <c r="AO46" s="1" t="str">
        <f>IF(AND(battery!A33="MA",battery!C33=BAT_UPD!C33),BAT_UPD!C33,"*")</f>
        <v>*</v>
      </c>
      <c r="AP46" s="1"/>
      <c r="AQ46" s="1" t="str">
        <f>IF(AND(battery!A33="MA",battery!C33=BAT_UPD!C33),battery!E33+0.001,"*")</f>
        <v>*</v>
      </c>
      <c r="AT46" s="1" t="s">
        <v>137</v>
      </c>
      <c r="AU46" s="1" t="s">
        <v>138</v>
      </c>
      <c r="AV46" s="1">
        <f t="shared" si="5"/>
        <v>2035</v>
      </c>
      <c r="AW46" s="1" t="str">
        <f>IF(AND(battery!A33="QU",battery!C33=BAT_UPD!C33),BAT_UPD!C33,"*")</f>
        <v>*</v>
      </c>
      <c r="AX46" s="1"/>
      <c r="AY46" s="1" t="str">
        <f>IF(AND(battery!A33="QU",battery!C33=BAT_UPD!C33),battery!E33+0.001,"*")</f>
        <v>*</v>
      </c>
      <c r="BB46" s="1" t="s">
        <v>137</v>
      </c>
      <c r="BC46" s="1" t="s">
        <v>138</v>
      </c>
      <c r="BD46" s="1">
        <f t="shared" si="6"/>
        <v>2035</v>
      </c>
      <c r="BE46" s="1" t="str">
        <f>IF(AND(battery!A33="SA",battery!C33=BAT_UPD!C33),BAT_UPD!C33,"*")</f>
        <v>*</v>
      </c>
      <c r="BF46" s="1"/>
      <c r="BG46" s="1" t="str">
        <f>IF(AND(battery!A33="SA",battery!C33=BAT_UPD!C33),battery!E33+0.001,"*")</f>
        <v>*</v>
      </c>
    </row>
    <row r="47" spans="2:59">
      <c r="B47">
        <v>2035</v>
      </c>
      <c r="C47" s="5" t="s">
        <v>179</v>
      </c>
      <c r="F47" s="1" t="s">
        <v>137</v>
      </c>
      <c r="G47" s="1" t="s">
        <v>138</v>
      </c>
      <c r="H47" s="1">
        <f t="shared" si="0"/>
        <v>2035</v>
      </c>
      <c r="I47" s="1" t="str">
        <f>IF(AND(battery!A34="AL",battery!C34=BAT_UPD!C34),BAT_UPD!C34,"*")</f>
        <v>*</v>
      </c>
      <c r="J47" s="1"/>
      <c r="K47" s="1" t="str">
        <f>IF(AND(battery!A34="AL",battery!C34=BAT_UPD!C34),battery!E34+0.001,"*")</f>
        <v>*</v>
      </c>
      <c r="N47" s="1" t="s">
        <v>137</v>
      </c>
      <c r="O47" s="1" t="s">
        <v>138</v>
      </c>
      <c r="P47" s="1">
        <f t="shared" si="1"/>
        <v>2035</v>
      </c>
      <c r="Q47" s="1" t="str">
        <f>IF(AND(battery!A34="AT",battery!C34=BAT_UPD!C34),BAT_UPD!C34,"*")</f>
        <v>*</v>
      </c>
      <c r="R47" s="1"/>
      <c r="S47" s="1" t="str">
        <f>IF(AND(battery!A34="AT",battery!C34=BAT_UPD!C34),battery!E34+0.001,"*")</f>
        <v>*</v>
      </c>
      <c r="V47" s="1" t="s">
        <v>137</v>
      </c>
      <c r="W47" s="1" t="s">
        <v>138</v>
      </c>
      <c r="X47" s="1">
        <f t="shared" si="2"/>
        <v>2035</v>
      </c>
      <c r="Y47" s="1" t="str">
        <f>IF(AND(battery!A34="BC",battery!C34=BAT_UPD!C34),BAT_UPD!C34,"*")</f>
        <v>*</v>
      </c>
      <c r="Z47" s="1"/>
      <c r="AA47" s="1" t="str">
        <f>IF(AND(battery!A34="BC",battery!C34=BAT_UPD!C34),battery!E34+0.001,"*")</f>
        <v>*</v>
      </c>
      <c r="AD47" s="1" t="s">
        <v>137</v>
      </c>
      <c r="AE47" s="1" t="s">
        <v>138</v>
      </c>
      <c r="AF47" s="1">
        <f t="shared" si="3"/>
        <v>2035</v>
      </c>
      <c r="AG47" s="1" t="str">
        <f>IF(AND(battery!A34="MA",battery!C34=BAT_UPD!C34),BAT_UPD!C34,"*")</f>
        <v>*</v>
      </c>
      <c r="AH47" s="1"/>
      <c r="AI47" s="1" t="str">
        <f>IF(AND(battery!A34="MA",battery!C34=BAT_UPD!C34),battery!E34+0.001,"*")</f>
        <v>*</v>
      </c>
      <c r="AL47" s="1" t="s">
        <v>137</v>
      </c>
      <c r="AM47" s="1" t="s">
        <v>138</v>
      </c>
      <c r="AN47" s="1">
        <f t="shared" si="4"/>
        <v>2035</v>
      </c>
      <c r="AO47" s="1" t="str">
        <f>IF(AND(battery!A34="MA",battery!C34=BAT_UPD!C34),BAT_UPD!C34,"*")</f>
        <v>*</v>
      </c>
      <c r="AP47" s="1"/>
      <c r="AQ47" s="1" t="str">
        <f>IF(AND(battery!A34="MA",battery!C34=BAT_UPD!C34),battery!E34+0.001,"*")</f>
        <v>*</v>
      </c>
      <c r="AT47" s="1" t="s">
        <v>137</v>
      </c>
      <c r="AU47" s="1" t="s">
        <v>138</v>
      </c>
      <c r="AV47" s="1">
        <f t="shared" si="5"/>
        <v>2035</v>
      </c>
      <c r="AW47" s="1" t="str">
        <f>IF(AND(battery!A34="QU",battery!C34=BAT_UPD!C34),BAT_UPD!C34,"*")</f>
        <v>*</v>
      </c>
      <c r="AX47" s="1"/>
      <c r="AY47" s="1" t="str">
        <f>IF(AND(battery!A34="QU",battery!C34=BAT_UPD!C34),battery!E34+0.001,"*")</f>
        <v>*</v>
      </c>
      <c r="BB47" s="1" t="s">
        <v>137</v>
      </c>
      <c r="BC47" s="1" t="s">
        <v>138</v>
      </c>
      <c r="BD47" s="1">
        <f t="shared" si="6"/>
        <v>2035</v>
      </c>
      <c r="BE47" s="1" t="str">
        <f>IF(AND(battery!A34="SA",battery!C34=BAT_UPD!C34),BAT_UPD!C34,"*")</f>
        <v>*</v>
      </c>
      <c r="BF47" s="1"/>
      <c r="BG47" s="1" t="str">
        <f>IF(AND(battery!A34="SA",battery!C34=BAT_UPD!C34),battery!E34+0.001,"*")</f>
        <v>*</v>
      </c>
    </row>
    <row r="48" spans="2:59">
      <c r="B48" s="5">
        <v>2035</v>
      </c>
      <c r="C48" s="5" t="s">
        <v>179</v>
      </c>
      <c r="F48" s="1" t="s">
        <v>137</v>
      </c>
      <c r="G48" s="1" t="s">
        <v>138</v>
      </c>
      <c r="H48" s="1">
        <f t="shared" si="0"/>
        <v>2035</v>
      </c>
      <c r="I48" s="1" t="str">
        <f>IF(AND(battery!A35="AL",battery!C35=BAT_UPD!C35),BAT_UPD!C35,"*")</f>
        <v>*</v>
      </c>
      <c r="J48" s="1"/>
      <c r="K48" s="1" t="str">
        <f>IF(AND(battery!A35="AL",battery!C35=BAT_UPD!C35),battery!E35+0.001,"*")</f>
        <v>*</v>
      </c>
      <c r="N48" s="1" t="s">
        <v>137</v>
      </c>
      <c r="O48" s="1" t="s">
        <v>138</v>
      </c>
      <c r="P48" s="1">
        <f t="shared" si="1"/>
        <v>2035</v>
      </c>
      <c r="Q48" s="1" t="str">
        <f>IF(AND(battery!A35="AT",battery!C35=BAT_UPD!C35),BAT_UPD!C35,"*")</f>
        <v>*</v>
      </c>
      <c r="R48" s="1"/>
      <c r="S48" s="1" t="str">
        <f>IF(AND(battery!A35="AT",battery!C35=BAT_UPD!C35),battery!E35+0.001,"*")</f>
        <v>*</v>
      </c>
      <c r="V48" s="1" t="s">
        <v>137</v>
      </c>
      <c r="W48" s="1" t="s">
        <v>138</v>
      </c>
      <c r="X48" s="1">
        <f t="shared" si="2"/>
        <v>2035</v>
      </c>
      <c r="Y48" s="1" t="str">
        <f>IF(AND(battery!A35="BC",battery!C35=BAT_UPD!C35),BAT_UPD!C35,"*")</f>
        <v>*</v>
      </c>
      <c r="Z48" s="1"/>
      <c r="AA48" s="1" t="str">
        <f>IF(AND(battery!A35="BC",battery!C35=BAT_UPD!C35),battery!E35+0.001,"*")</f>
        <v>*</v>
      </c>
      <c r="AD48" s="1" t="s">
        <v>137</v>
      </c>
      <c r="AE48" s="1" t="s">
        <v>138</v>
      </c>
      <c r="AF48" s="1">
        <f t="shared" si="3"/>
        <v>2035</v>
      </c>
      <c r="AG48" s="1" t="str">
        <f>IF(AND(battery!A35="MA",battery!C35=BAT_UPD!C35),BAT_UPD!C35,"*")</f>
        <v>*</v>
      </c>
      <c r="AH48" s="1"/>
      <c r="AI48" s="1" t="str">
        <f>IF(AND(battery!A35="MA",battery!C35=BAT_UPD!C35),battery!E35+0.001,"*")</f>
        <v>*</v>
      </c>
      <c r="AL48" s="1" t="s">
        <v>137</v>
      </c>
      <c r="AM48" s="1" t="s">
        <v>138</v>
      </c>
      <c r="AN48" s="1">
        <f t="shared" si="4"/>
        <v>2035</v>
      </c>
      <c r="AO48" s="1" t="str">
        <f>IF(AND(battery!A35="MA",battery!C35=BAT_UPD!C35),BAT_UPD!C35,"*")</f>
        <v>*</v>
      </c>
      <c r="AP48" s="1"/>
      <c r="AQ48" s="1" t="str">
        <f>IF(AND(battery!A35="MA",battery!C35=BAT_UPD!C35),battery!E35+0.001,"*")</f>
        <v>*</v>
      </c>
      <c r="AT48" s="1" t="s">
        <v>137</v>
      </c>
      <c r="AU48" s="1" t="s">
        <v>138</v>
      </c>
      <c r="AV48" s="1">
        <f t="shared" si="5"/>
        <v>2035</v>
      </c>
      <c r="AW48" s="1" t="str">
        <f>IF(AND(battery!A35="QU",battery!C35=BAT_UPD!C35),BAT_UPD!C35,"*")</f>
        <v>*</v>
      </c>
      <c r="AX48" s="1"/>
      <c r="AY48" s="1" t="str">
        <f>IF(AND(battery!A35="QU",battery!C35=BAT_UPD!C35),battery!E35+0.001,"*")</f>
        <v>*</v>
      </c>
      <c r="BB48" s="1" t="s">
        <v>137</v>
      </c>
      <c r="BC48" s="1" t="s">
        <v>138</v>
      </c>
      <c r="BD48" s="1">
        <f t="shared" si="6"/>
        <v>2035</v>
      </c>
      <c r="BE48" s="1" t="str">
        <f>IF(AND(battery!A35="SA",battery!C35=BAT_UPD!C35),BAT_UPD!C35,"*")</f>
        <v>*</v>
      </c>
      <c r="BF48" s="1"/>
      <c r="BG48" s="1" t="str">
        <f>IF(AND(battery!A35="SA",battery!C35=BAT_UPD!C35),battery!E35+0.001,"*")</f>
        <v>*</v>
      </c>
    </row>
    <row r="49" spans="2:59">
      <c r="B49">
        <v>2035</v>
      </c>
      <c r="C49" s="5" t="s">
        <v>179</v>
      </c>
      <c r="F49" s="1" t="s">
        <v>137</v>
      </c>
      <c r="G49" s="1" t="s">
        <v>138</v>
      </c>
      <c r="H49" s="1">
        <f t="shared" si="0"/>
        <v>2035</v>
      </c>
      <c r="I49" s="1" t="str">
        <f>IF(AND(battery!A36="AL",battery!C36=BAT_UPD!C36),BAT_UPD!C36,"*")</f>
        <v>*</v>
      </c>
      <c r="J49" s="1"/>
      <c r="K49" s="1" t="str">
        <f>IF(AND(battery!A36="AL",battery!C36=BAT_UPD!C36),battery!E36+0.001,"*")</f>
        <v>*</v>
      </c>
      <c r="N49" s="1" t="s">
        <v>137</v>
      </c>
      <c r="O49" s="1" t="s">
        <v>138</v>
      </c>
      <c r="P49" s="1">
        <f t="shared" si="1"/>
        <v>2035</v>
      </c>
      <c r="Q49" s="1" t="str">
        <f>IF(AND(battery!A36="AT",battery!C36=BAT_UPD!C36),BAT_UPD!C36,"*")</f>
        <v>*</v>
      </c>
      <c r="R49" s="1"/>
      <c r="S49" s="1" t="str">
        <f>IF(AND(battery!A36="AT",battery!C36=BAT_UPD!C36),battery!E36+0.001,"*")</f>
        <v>*</v>
      </c>
      <c r="V49" s="1" t="s">
        <v>137</v>
      </c>
      <c r="W49" s="1" t="s">
        <v>138</v>
      </c>
      <c r="X49" s="1">
        <f t="shared" si="2"/>
        <v>2035</v>
      </c>
      <c r="Y49" s="1" t="str">
        <f>IF(AND(battery!A36="BC",battery!C36=BAT_UPD!C36),BAT_UPD!C36,"*")</f>
        <v>*</v>
      </c>
      <c r="Z49" s="1"/>
      <c r="AA49" s="1" t="str">
        <f>IF(AND(battery!A36="BC",battery!C36=BAT_UPD!C36),battery!E36+0.001,"*")</f>
        <v>*</v>
      </c>
      <c r="AD49" s="1" t="s">
        <v>137</v>
      </c>
      <c r="AE49" s="1" t="s">
        <v>138</v>
      </c>
      <c r="AF49" s="1">
        <f t="shared" si="3"/>
        <v>2035</v>
      </c>
      <c r="AG49" s="1" t="str">
        <f>IF(AND(battery!A36="MA",battery!C36=BAT_UPD!C36),BAT_UPD!C36,"*")</f>
        <v>*</v>
      </c>
      <c r="AH49" s="1"/>
      <c r="AI49" s="1" t="str">
        <f>IF(AND(battery!A36="MA",battery!C36=BAT_UPD!C36),battery!E36+0.001,"*")</f>
        <v>*</v>
      </c>
      <c r="AL49" s="1" t="s">
        <v>137</v>
      </c>
      <c r="AM49" s="1" t="s">
        <v>138</v>
      </c>
      <c r="AN49" s="1">
        <f t="shared" si="4"/>
        <v>2035</v>
      </c>
      <c r="AO49" s="1" t="str">
        <f>IF(AND(battery!A36="MA",battery!C36=BAT_UPD!C36),BAT_UPD!C36,"*")</f>
        <v>*</v>
      </c>
      <c r="AP49" s="1"/>
      <c r="AQ49" s="1" t="str">
        <f>IF(AND(battery!A36="MA",battery!C36=BAT_UPD!C36),battery!E36+0.001,"*")</f>
        <v>*</v>
      </c>
      <c r="AT49" s="1" t="s">
        <v>137</v>
      </c>
      <c r="AU49" s="1" t="s">
        <v>138</v>
      </c>
      <c r="AV49" s="1">
        <f t="shared" si="5"/>
        <v>2035</v>
      </c>
      <c r="AW49" s="1" t="str">
        <f>IF(AND(battery!A36="QU",battery!C36=BAT_UPD!C36),BAT_UPD!C36,"*")</f>
        <v>*</v>
      </c>
      <c r="AX49" s="1"/>
      <c r="AY49" s="1" t="str">
        <f>IF(AND(battery!A36="QU",battery!C36=BAT_UPD!C36),battery!E36+0.001,"*")</f>
        <v>*</v>
      </c>
      <c r="BB49" s="1" t="s">
        <v>137</v>
      </c>
      <c r="BC49" s="1" t="s">
        <v>138</v>
      </c>
      <c r="BD49" s="1">
        <f t="shared" si="6"/>
        <v>2035</v>
      </c>
      <c r="BE49" s="1" t="str">
        <f>IF(AND(battery!A36="SA",battery!C36=BAT_UPD!C36),BAT_UPD!C36,"*")</f>
        <v>*</v>
      </c>
      <c r="BF49" s="1"/>
      <c r="BG49" s="1" t="str">
        <f>IF(AND(battery!A36="SA",battery!C36=BAT_UPD!C36),battery!E36+0.001,"*")</f>
        <v>*</v>
      </c>
    </row>
    <row r="50" spans="2:59">
      <c r="B50" s="5">
        <v>2035</v>
      </c>
      <c r="C50" s="5" t="s">
        <v>179</v>
      </c>
      <c r="F50" s="1" t="s">
        <v>137</v>
      </c>
      <c r="G50" s="1" t="s">
        <v>138</v>
      </c>
      <c r="H50" s="1">
        <f t="shared" si="0"/>
        <v>2035</v>
      </c>
      <c r="I50" s="1" t="str">
        <f>IF(AND(battery!A37="AL",battery!C37=BAT_UPD!C37),BAT_UPD!C37,"*")</f>
        <v>*</v>
      </c>
      <c r="J50" s="1"/>
      <c r="K50" s="1" t="str">
        <f>IF(AND(battery!A37="AL",battery!C37=BAT_UPD!C37),battery!E37+0.001,"*")</f>
        <v>*</v>
      </c>
      <c r="N50" s="1" t="s">
        <v>137</v>
      </c>
      <c r="O50" s="1" t="s">
        <v>138</v>
      </c>
      <c r="P50" s="1">
        <f t="shared" si="1"/>
        <v>2035</v>
      </c>
      <c r="Q50" s="1" t="str">
        <f>IF(AND(battery!A37="AT",battery!C37=BAT_UPD!C37),BAT_UPD!C37,"*")</f>
        <v>*</v>
      </c>
      <c r="R50" s="1"/>
      <c r="S50" s="1" t="str">
        <f>IF(AND(battery!A37="AT",battery!C37=BAT_UPD!C37),battery!E37+0.001,"*")</f>
        <v>*</v>
      </c>
      <c r="V50" s="1" t="s">
        <v>137</v>
      </c>
      <c r="W50" s="1" t="s">
        <v>138</v>
      </c>
      <c r="X50" s="1">
        <f t="shared" si="2"/>
        <v>2035</v>
      </c>
      <c r="Y50" s="1" t="str">
        <f>IF(AND(battery!A37="BC",battery!C37=BAT_UPD!C37),BAT_UPD!C37,"*")</f>
        <v>*</v>
      </c>
      <c r="Z50" s="1"/>
      <c r="AA50" s="1" t="str">
        <f>IF(AND(battery!A37="BC",battery!C37=BAT_UPD!C37),battery!E37+0.001,"*")</f>
        <v>*</v>
      </c>
      <c r="AD50" s="1" t="s">
        <v>137</v>
      </c>
      <c r="AE50" s="1" t="s">
        <v>138</v>
      </c>
      <c r="AF50" s="1">
        <f t="shared" si="3"/>
        <v>2035</v>
      </c>
      <c r="AG50" s="1" t="str">
        <f>IF(AND(battery!A37="MA",battery!C37=BAT_UPD!C37),BAT_UPD!C37,"*")</f>
        <v>*</v>
      </c>
      <c r="AH50" s="1"/>
      <c r="AI50" s="1" t="str">
        <f>IF(AND(battery!A37="MA",battery!C37=BAT_UPD!C37),battery!E37+0.001,"*")</f>
        <v>*</v>
      </c>
      <c r="AL50" s="1" t="s">
        <v>137</v>
      </c>
      <c r="AM50" s="1" t="s">
        <v>138</v>
      </c>
      <c r="AN50" s="1">
        <f t="shared" si="4"/>
        <v>2035</v>
      </c>
      <c r="AO50" s="1" t="str">
        <f>IF(AND(battery!A37="MA",battery!C37=BAT_UPD!C37),BAT_UPD!C37,"*")</f>
        <v>*</v>
      </c>
      <c r="AP50" s="1"/>
      <c r="AQ50" s="1" t="str">
        <f>IF(AND(battery!A37="MA",battery!C37=BAT_UPD!C37),battery!E37+0.001,"*")</f>
        <v>*</v>
      </c>
      <c r="AT50" s="1" t="s">
        <v>137</v>
      </c>
      <c r="AU50" s="1" t="s">
        <v>138</v>
      </c>
      <c r="AV50" s="1">
        <f t="shared" si="5"/>
        <v>2035</v>
      </c>
      <c r="AW50" s="1" t="str">
        <f>IF(AND(battery!A37="QU",battery!C37=BAT_UPD!C37),BAT_UPD!C37,"*")</f>
        <v>*</v>
      </c>
      <c r="AX50" s="1"/>
      <c r="AY50" s="1" t="str">
        <f>IF(AND(battery!A37="QU",battery!C37=BAT_UPD!C37),battery!E37+0.001,"*")</f>
        <v>*</v>
      </c>
      <c r="BB50" s="1" t="s">
        <v>137</v>
      </c>
      <c r="BC50" s="1" t="s">
        <v>138</v>
      </c>
      <c r="BD50" s="1">
        <f t="shared" si="6"/>
        <v>2035</v>
      </c>
      <c r="BE50" s="1" t="str">
        <f>IF(AND(battery!A37="SA",battery!C37=BAT_UPD!C37),BAT_UPD!C37,"*")</f>
        <v>*</v>
      </c>
      <c r="BF50" s="1"/>
      <c r="BG50" s="1" t="str">
        <f>IF(AND(battery!A37="SA",battery!C37=BAT_UPD!C37),battery!E37+0.001,"*")</f>
        <v>*</v>
      </c>
    </row>
    <row r="51" spans="2:59">
      <c r="B51">
        <v>2035</v>
      </c>
      <c r="C51" s="5" t="s">
        <v>179</v>
      </c>
      <c r="F51" s="1" t="s">
        <v>137</v>
      </c>
      <c r="G51" s="1" t="s">
        <v>138</v>
      </c>
      <c r="H51" s="1">
        <f t="shared" si="0"/>
        <v>2035</v>
      </c>
      <c r="I51" s="1" t="str">
        <f>IF(AND(battery!A38="AL",battery!C38=BAT_UPD!C38),BAT_UPD!C38,"*")</f>
        <v>*</v>
      </c>
      <c r="J51" s="1"/>
      <c r="K51" s="1" t="str">
        <f>IF(AND(battery!A38="AL",battery!C38=BAT_UPD!C38),battery!E38+0.001,"*")</f>
        <v>*</v>
      </c>
      <c r="N51" s="1" t="s">
        <v>137</v>
      </c>
      <c r="O51" s="1" t="s">
        <v>138</v>
      </c>
      <c r="P51" s="1">
        <f t="shared" si="1"/>
        <v>2035</v>
      </c>
      <c r="Q51" s="1" t="str">
        <f>IF(AND(battery!A38="AT",battery!C38=BAT_UPD!C38),BAT_UPD!C38,"*")</f>
        <v>*</v>
      </c>
      <c r="R51" s="1"/>
      <c r="S51" s="1" t="str">
        <f>IF(AND(battery!A38="AT",battery!C38=BAT_UPD!C38),battery!E38+0.001,"*")</f>
        <v>*</v>
      </c>
      <c r="V51" s="1" t="s">
        <v>137</v>
      </c>
      <c r="W51" s="1" t="s">
        <v>138</v>
      </c>
      <c r="X51" s="1">
        <f t="shared" si="2"/>
        <v>2035</v>
      </c>
      <c r="Y51" s="1" t="str">
        <f>IF(AND(battery!A38="BC",battery!C38=BAT_UPD!C38),BAT_UPD!C38,"*")</f>
        <v>*</v>
      </c>
      <c r="Z51" s="1"/>
      <c r="AA51" s="1" t="str">
        <f>IF(AND(battery!A38="BC",battery!C38=BAT_UPD!C38),battery!E38+0.001,"*")</f>
        <v>*</v>
      </c>
      <c r="AD51" s="1" t="s">
        <v>137</v>
      </c>
      <c r="AE51" s="1" t="s">
        <v>138</v>
      </c>
      <c r="AF51" s="1">
        <f t="shared" si="3"/>
        <v>2035</v>
      </c>
      <c r="AG51" s="1" t="str">
        <f>IF(AND(battery!A38="MA",battery!C38=BAT_UPD!C38),BAT_UPD!C38,"*")</f>
        <v>*</v>
      </c>
      <c r="AH51" s="1"/>
      <c r="AI51" s="1" t="str">
        <f>IF(AND(battery!A38="MA",battery!C38=BAT_UPD!C38),battery!E38+0.001,"*")</f>
        <v>*</v>
      </c>
      <c r="AL51" s="1" t="s">
        <v>137</v>
      </c>
      <c r="AM51" s="1" t="s">
        <v>138</v>
      </c>
      <c r="AN51" s="1">
        <f t="shared" si="4"/>
        <v>2035</v>
      </c>
      <c r="AO51" s="1" t="str">
        <f>IF(AND(battery!A38="MA",battery!C38=BAT_UPD!C38),BAT_UPD!C38,"*")</f>
        <v>*</v>
      </c>
      <c r="AP51" s="1"/>
      <c r="AQ51" s="1" t="str">
        <f>IF(AND(battery!A38="MA",battery!C38=BAT_UPD!C38),battery!E38+0.001,"*")</f>
        <v>*</v>
      </c>
      <c r="AT51" s="1" t="s">
        <v>137</v>
      </c>
      <c r="AU51" s="1" t="s">
        <v>138</v>
      </c>
      <c r="AV51" s="1">
        <f t="shared" si="5"/>
        <v>2035</v>
      </c>
      <c r="AW51" s="1" t="str">
        <f>IF(AND(battery!A38="QU",battery!C38=BAT_UPD!C38),BAT_UPD!C38,"*")</f>
        <v>*</v>
      </c>
      <c r="AX51" s="1"/>
      <c r="AY51" s="1" t="str">
        <f>IF(AND(battery!A38="QU",battery!C38=BAT_UPD!C38),battery!E38+0.001,"*")</f>
        <v>*</v>
      </c>
      <c r="BB51" s="1" t="s">
        <v>137</v>
      </c>
      <c r="BC51" s="1" t="s">
        <v>138</v>
      </c>
      <c r="BD51" s="1">
        <f t="shared" si="6"/>
        <v>2035</v>
      </c>
      <c r="BE51" s="1" t="str">
        <f>IF(AND(battery!A38="SA",battery!C38=BAT_UPD!C38),BAT_UPD!C38,"*")</f>
        <v>*</v>
      </c>
      <c r="BF51" s="1"/>
      <c r="BG51" s="1" t="str">
        <f>IF(AND(battery!A38="SA",battery!C38=BAT_UPD!C38),battery!E38+0.001,"*")</f>
        <v>*</v>
      </c>
    </row>
    <row r="52" spans="2:59">
      <c r="B52" s="5">
        <v>2035</v>
      </c>
      <c r="C52" s="5" t="s">
        <v>179</v>
      </c>
      <c r="F52" s="1" t="s">
        <v>137</v>
      </c>
      <c r="G52" s="1" t="s">
        <v>138</v>
      </c>
      <c r="H52" s="1">
        <f t="shared" si="0"/>
        <v>2035</v>
      </c>
      <c r="I52" s="1" t="str">
        <f>IF(AND(battery!A39="AL",battery!C39=BAT_UPD!C39),BAT_UPD!C39,"*")</f>
        <v>*</v>
      </c>
      <c r="J52" s="1"/>
      <c r="K52" s="1" t="str">
        <f>IF(AND(battery!A39="AL",battery!C39=BAT_UPD!C39),battery!E39+0.001,"*")</f>
        <v>*</v>
      </c>
      <c r="N52" s="1" t="s">
        <v>137</v>
      </c>
      <c r="O52" s="1" t="s">
        <v>138</v>
      </c>
      <c r="P52" s="1">
        <f t="shared" si="1"/>
        <v>2035</v>
      </c>
      <c r="Q52" s="1" t="str">
        <f>IF(AND(battery!A39="AT",battery!C39=BAT_UPD!C39),BAT_UPD!C39,"*")</f>
        <v>*</v>
      </c>
      <c r="R52" s="1"/>
      <c r="S52" s="1" t="str">
        <f>IF(AND(battery!A39="AT",battery!C39=BAT_UPD!C39),battery!E39+0.001,"*")</f>
        <v>*</v>
      </c>
      <c r="V52" s="1" t="s">
        <v>137</v>
      </c>
      <c r="W52" s="1" t="s">
        <v>138</v>
      </c>
      <c r="X52" s="1">
        <f t="shared" si="2"/>
        <v>2035</v>
      </c>
      <c r="Y52" s="1" t="str">
        <f>IF(AND(battery!A39="BC",battery!C39=BAT_UPD!C39),BAT_UPD!C39,"*")</f>
        <v>*</v>
      </c>
      <c r="Z52" s="1"/>
      <c r="AA52" s="1" t="str">
        <f>IF(AND(battery!A39="BC",battery!C39=BAT_UPD!C39),battery!E39+0.001,"*")</f>
        <v>*</v>
      </c>
      <c r="AD52" s="1" t="s">
        <v>137</v>
      </c>
      <c r="AE52" s="1" t="s">
        <v>138</v>
      </c>
      <c r="AF52" s="1">
        <f t="shared" si="3"/>
        <v>2035</v>
      </c>
      <c r="AG52" s="1" t="str">
        <f>IF(AND(battery!A39="MA",battery!C39=BAT_UPD!C39),BAT_UPD!C39,"*")</f>
        <v>*</v>
      </c>
      <c r="AH52" s="1"/>
      <c r="AI52" s="1" t="str">
        <f>IF(AND(battery!A39="MA",battery!C39=BAT_UPD!C39),battery!E39+0.001,"*")</f>
        <v>*</v>
      </c>
      <c r="AL52" s="1" t="s">
        <v>137</v>
      </c>
      <c r="AM52" s="1" t="s">
        <v>138</v>
      </c>
      <c r="AN52" s="1">
        <f t="shared" si="4"/>
        <v>2035</v>
      </c>
      <c r="AO52" s="1" t="str">
        <f>IF(AND(battery!A39="MA",battery!C39=BAT_UPD!C39),BAT_UPD!C39,"*")</f>
        <v>*</v>
      </c>
      <c r="AP52" s="1"/>
      <c r="AQ52" s="1" t="str">
        <f>IF(AND(battery!A39="MA",battery!C39=BAT_UPD!C39),battery!E39+0.001,"*")</f>
        <v>*</v>
      </c>
      <c r="AT52" s="1" t="s">
        <v>137</v>
      </c>
      <c r="AU52" s="1" t="s">
        <v>138</v>
      </c>
      <c r="AV52" s="1">
        <f t="shared" si="5"/>
        <v>2035</v>
      </c>
      <c r="AW52" s="1" t="str">
        <f>IF(AND(battery!A39="QU",battery!C39=BAT_UPD!C39),BAT_UPD!C39,"*")</f>
        <v>*</v>
      </c>
      <c r="AX52" s="1"/>
      <c r="AY52" s="1" t="str">
        <f>IF(AND(battery!A39="QU",battery!C39=BAT_UPD!C39),battery!E39+0.001,"*")</f>
        <v>*</v>
      </c>
      <c r="BB52" s="1" t="s">
        <v>137</v>
      </c>
      <c r="BC52" s="1" t="s">
        <v>138</v>
      </c>
      <c r="BD52" s="1">
        <f t="shared" si="6"/>
        <v>2035</v>
      </c>
      <c r="BE52" s="1" t="str">
        <f>IF(AND(battery!A39="SA",battery!C39=BAT_UPD!C39),BAT_UPD!C39,"*")</f>
        <v>*</v>
      </c>
      <c r="BF52" s="1"/>
      <c r="BG52" s="1" t="str">
        <f>IF(AND(battery!A39="SA",battery!C39=BAT_UPD!C39),battery!E39+0.001,"*")</f>
        <v>*</v>
      </c>
    </row>
    <row r="53" spans="2:59">
      <c r="B53">
        <v>2035</v>
      </c>
      <c r="C53" s="5" t="s">
        <v>179</v>
      </c>
      <c r="F53" s="1" t="s">
        <v>137</v>
      </c>
      <c r="G53" s="1" t="s">
        <v>138</v>
      </c>
      <c r="H53" s="1">
        <f t="shared" si="0"/>
        <v>2035</v>
      </c>
      <c r="I53" s="1" t="str">
        <f>IF(AND(battery!A40="AL",battery!C40=BAT_UPD!C40),BAT_UPD!C40,"*")</f>
        <v>*</v>
      </c>
      <c r="J53" s="1"/>
      <c r="K53" s="1" t="str">
        <f>IF(AND(battery!A40="AL",battery!C40=BAT_UPD!C40),battery!E40+0.001,"*")</f>
        <v>*</v>
      </c>
      <c r="N53" s="1" t="s">
        <v>137</v>
      </c>
      <c r="O53" s="1" t="s">
        <v>138</v>
      </c>
      <c r="P53" s="1">
        <f t="shared" si="1"/>
        <v>2035</v>
      </c>
      <c r="Q53" s="1" t="str">
        <f>IF(AND(battery!A40="AT",battery!C40=BAT_UPD!C40),BAT_UPD!C40,"*")</f>
        <v>*</v>
      </c>
      <c r="R53" s="1"/>
      <c r="S53" s="1" t="str">
        <f>IF(AND(battery!A40="AT",battery!C40=BAT_UPD!C40),battery!E40+0.001,"*")</f>
        <v>*</v>
      </c>
      <c r="V53" s="1" t="s">
        <v>137</v>
      </c>
      <c r="W53" s="1" t="s">
        <v>138</v>
      </c>
      <c r="X53" s="1">
        <f t="shared" si="2"/>
        <v>2035</v>
      </c>
      <c r="Y53" s="1" t="str">
        <f>IF(AND(battery!A40="BC",battery!C40=BAT_UPD!C40),BAT_UPD!C40,"*")</f>
        <v>*</v>
      </c>
      <c r="Z53" s="1"/>
      <c r="AA53" s="1" t="str">
        <f>IF(AND(battery!A40="BC",battery!C40=BAT_UPD!C40),battery!E40+0.001,"*")</f>
        <v>*</v>
      </c>
      <c r="AD53" s="1" t="s">
        <v>137</v>
      </c>
      <c r="AE53" s="1" t="s">
        <v>138</v>
      </c>
      <c r="AF53" s="1">
        <f t="shared" si="3"/>
        <v>2035</v>
      </c>
      <c r="AG53" s="1" t="str">
        <f>IF(AND(battery!A40="MA",battery!C40=BAT_UPD!C40),BAT_UPD!C40,"*")</f>
        <v>*</v>
      </c>
      <c r="AH53" s="1"/>
      <c r="AI53" s="1" t="str">
        <f>IF(AND(battery!A40="MA",battery!C40=BAT_UPD!C40),battery!E40+0.001,"*")</f>
        <v>*</v>
      </c>
      <c r="AL53" s="1" t="s">
        <v>137</v>
      </c>
      <c r="AM53" s="1" t="s">
        <v>138</v>
      </c>
      <c r="AN53" s="1">
        <f t="shared" si="4"/>
        <v>2035</v>
      </c>
      <c r="AO53" s="1" t="str">
        <f>IF(AND(battery!A40="MA",battery!C40=BAT_UPD!C40),BAT_UPD!C40,"*")</f>
        <v>*</v>
      </c>
      <c r="AP53" s="1"/>
      <c r="AQ53" s="1" t="str">
        <f>IF(AND(battery!A40="MA",battery!C40=BAT_UPD!C40),battery!E40+0.001,"*")</f>
        <v>*</v>
      </c>
      <c r="AT53" s="1" t="s">
        <v>137</v>
      </c>
      <c r="AU53" s="1" t="s">
        <v>138</v>
      </c>
      <c r="AV53" s="1">
        <f t="shared" si="5"/>
        <v>2035</v>
      </c>
      <c r="AW53" s="1" t="str">
        <f>IF(AND(battery!A40="QU",battery!C40=BAT_UPD!C40),BAT_UPD!C40,"*")</f>
        <v>*</v>
      </c>
      <c r="AX53" s="1"/>
      <c r="AY53" s="1" t="str">
        <f>IF(AND(battery!A40="QU",battery!C40=BAT_UPD!C40),battery!E40+0.001,"*")</f>
        <v>*</v>
      </c>
      <c r="BB53" s="1" t="s">
        <v>137</v>
      </c>
      <c r="BC53" s="1" t="s">
        <v>138</v>
      </c>
      <c r="BD53" s="1">
        <f t="shared" si="6"/>
        <v>2035</v>
      </c>
      <c r="BE53" s="1" t="str">
        <f>IF(AND(battery!A40="SA",battery!C40=BAT_UPD!C40),BAT_UPD!C40,"*")</f>
        <v>*</v>
      </c>
      <c r="BF53" s="1"/>
      <c r="BG53" s="1" t="str">
        <f>IF(AND(battery!A40="SA",battery!C40=BAT_UPD!C40),battery!E40+0.001,"*")</f>
        <v>*</v>
      </c>
    </row>
    <row r="54" spans="2:59">
      <c r="B54" s="5">
        <v>2035</v>
      </c>
      <c r="C54" s="5" t="s">
        <v>179</v>
      </c>
      <c r="F54" s="1" t="s">
        <v>137</v>
      </c>
      <c r="G54" s="1" t="s">
        <v>138</v>
      </c>
      <c r="H54" s="1">
        <f t="shared" si="0"/>
        <v>2035</v>
      </c>
      <c r="I54" s="1" t="str">
        <f>IF(AND(battery!A41="AL",battery!C41=BAT_UPD!C41),BAT_UPD!C41,"*")</f>
        <v>*</v>
      </c>
      <c r="J54" s="1"/>
      <c r="K54" s="1" t="str">
        <f>IF(AND(battery!A41="AL",battery!C41=BAT_UPD!C41),battery!E41+0.001,"*")</f>
        <v>*</v>
      </c>
      <c r="N54" s="1" t="s">
        <v>137</v>
      </c>
      <c r="O54" s="1" t="s">
        <v>138</v>
      </c>
      <c r="P54" s="1">
        <f t="shared" si="1"/>
        <v>2035</v>
      </c>
      <c r="Q54" s="1" t="str">
        <f>IF(AND(battery!A41="AT",battery!C41=BAT_UPD!C41),BAT_UPD!C41,"*")</f>
        <v>*</v>
      </c>
      <c r="R54" s="1"/>
      <c r="S54" s="1" t="str">
        <f>IF(AND(battery!A41="AT",battery!C41=BAT_UPD!C41),battery!E41+0.001,"*")</f>
        <v>*</v>
      </c>
      <c r="V54" s="1" t="s">
        <v>137</v>
      </c>
      <c r="W54" s="1" t="s">
        <v>138</v>
      </c>
      <c r="X54" s="1">
        <f t="shared" si="2"/>
        <v>2035</v>
      </c>
      <c r="Y54" s="1" t="str">
        <f>IF(AND(battery!A41="BC",battery!C41=BAT_UPD!C41),BAT_UPD!C41,"*")</f>
        <v>*</v>
      </c>
      <c r="Z54" s="1"/>
      <c r="AA54" s="1" t="str">
        <f>IF(AND(battery!A41="BC",battery!C41=BAT_UPD!C41),battery!E41+0.001,"*")</f>
        <v>*</v>
      </c>
      <c r="AD54" s="1" t="s">
        <v>137</v>
      </c>
      <c r="AE54" s="1" t="s">
        <v>138</v>
      </c>
      <c r="AF54" s="1">
        <f t="shared" si="3"/>
        <v>2035</v>
      </c>
      <c r="AG54" s="1" t="str">
        <f>IF(AND(battery!A41="MA",battery!C41=BAT_UPD!C41),BAT_UPD!C41,"*")</f>
        <v>*</v>
      </c>
      <c r="AH54" s="1"/>
      <c r="AI54" s="1" t="str">
        <f>IF(AND(battery!A41="MA",battery!C41=BAT_UPD!C41),battery!E41+0.001,"*")</f>
        <v>*</v>
      </c>
      <c r="AL54" s="1" t="s">
        <v>137</v>
      </c>
      <c r="AM54" s="1" t="s">
        <v>138</v>
      </c>
      <c r="AN54" s="1">
        <f t="shared" si="4"/>
        <v>2035</v>
      </c>
      <c r="AO54" s="1" t="str">
        <f>IF(AND(battery!A41="MA",battery!C41=BAT_UPD!C41),BAT_UPD!C41,"*")</f>
        <v>*</v>
      </c>
      <c r="AP54" s="1"/>
      <c r="AQ54" s="1" t="str">
        <f>IF(AND(battery!A41="MA",battery!C41=BAT_UPD!C41),battery!E41+0.001,"*")</f>
        <v>*</v>
      </c>
      <c r="AT54" s="1" t="s">
        <v>137</v>
      </c>
      <c r="AU54" s="1" t="s">
        <v>138</v>
      </c>
      <c r="AV54" s="1">
        <f t="shared" si="5"/>
        <v>2035</v>
      </c>
      <c r="AW54" s="1" t="str">
        <f>IF(AND(battery!A41="QU",battery!C41=BAT_UPD!C41),BAT_UPD!C41,"*")</f>
        <v>*</v>
      </c>
      <c r="AX54" s="1"/>
      <c r="AY54" s="1" t="str">
        <f>IF(AND(battery!A41="QU",battery!C41=BAT_UPD!C41),battery!E41+0.001,"*")</f>
        <v>*</v>
      </c>
      <c r="BB54" s="1" t="s">
        <v>137</v>
      </c>
      <c r="BC54" s="1" t="s">
        <v>138</v>
      </c>
      <c r="BD54" s="1">
        <f t="shared" si="6"/>
        <v>2035</v>
      </c>
      <c r="BE54" s="1" t="str">
        <f>IF(AND(battery!A41="SA",battery!C41=BAT_UPD!C41),BAT_UPD!C41,"*")</f>
        <v>*</v>
      </c>
      <c r="BF54" s="1"/>
      <c r="BG54" s="1" t="str">
        <f>IF(AND(battery!A41="SA",battery!C41=BAT_UPD!C41),battery!E41+0.001,"*")</f>
        <v>*</v>
      </c>
    </row>
    <row r="55" spans="2:59">
      <c r="B55">
        <v>2035</v>
      </c>
      <c r="C55" s="5" t="s">
        <v>179</v>
      </c>
      <c r="F55" s="1" t="s">
        <v>137</v>
      </c>
      <c r="G55" s="1" t="s">
        <v>138</v>
      </c>
      <c r="H55" s="1">
        <f t="shared" si="0"/>
        <v>2035</v>
      </c>
      <c r="I55" s="1" t="str">
        <f>IF(AND(battery!A42="AL",battery!C42=BAT_UPD!C42),BAT_UPD!C42,"*")</f>
        <v>*</v>
      </c>
      <c r="J55" s="1"/>
      <c r="K55" s="1" t="str">
        <f>IF(AND(battery!A42="AL",battery!C42=BAT_UPD!C42),battery!E42+0.001,"*")</f>
        <v>*</v>
      </c>
      <c r="N55" s="1" t="s">
        <v>137</v>
      </c>
      <c r="O55" s="1" t="s">
        <v>138</v>
      </c>
      <c r="P55" s="1">
        <f t="shared" si="1"/>
        <v>2035</v>
      </c>
      <c r="Q55" s="1" t="str">
        <f>IF(AND(battery!A42="AT",battery!C42=BAT_UPD!C42),BAT_UPD!C42,"*")</f>
        <v>*</v>
      </c>
      <c r="R55" s="1"/>
      <c r="S55" s="1" t="str">
        <f>IF(AND(battery!A42="AT",battery!C42=BAT_UPD!C42),battery!E42+0.001,"*")</f>
        <v>*</v>
      </c>
      <c r="V55" s="1" t="s">
        <v>137</v>
      </c>
      <c r="W55" s="1" t="s">
        <v>138</v>
      </c>
      <c r="X55" s="1">
        <f t="shared" si="2"/>
        <v>2035</v>
      </c>
      <c r="Y55" s="1" t="str">
        <f>IF(AND(battery!A42="BC",battery!C42=BAT_UPD!C42),BAT_UPD!C42,"*")</f>
        <v>*</v>
      </c>
      <c r="Z55" s="1"/>
      <c r="AA55" s="1" t="str">
        <f>IF(AND(battery!A42="BC",battery!C42=BAT_UPD!C42),battery!E42+0.001,"*")</f>
        <v>*</v>
      </c>
      <c r="AD55" s="1" t="s">
        <v>137</v>
      </c>
      <c r="AE55" s="1" t="s">
        <v>138</v>
      </c>
      <c r="AF55" s="1">
        <f t="shared" si="3"/>
        <v>2035</v>
      </c>
      <c r="AG55" s="1" t="str">
        <f>IF(AND(battery!A42="MA",battery!C42=BAT_UPD!C42),BAT_UPD!C42,"*")</f>
        <v>*</v>
      </c>
      <c r="AH55" s="1"/>
      <c r="AI55" s="1" t="str">
        <f>IF(AND(battery!A42="MA",battery!C42=BAT_UPD!C42),battery!E42+0.001,"*")</f>
        <v>*</v>
      </c>
      <c r="AL55" s="1" t="s">
        <v>137</v>
      </c>
      <c r="AM55" s="1" t="s">
        <v>138</v>
      </c>
      <c r="AN55" s="1">
        <f t="shared" si="4"/>
        <v>2035</v>
      </c>
      <c r="AO55" s="1" t="str">
        <f>IF(AND(battery!A42="MA",battery!C42=BAT_UPD!C42),BAT_UPD!C42,"*")</f>
        <v>*</v>
      </c>
      <c r="AP55" s="1"/>
      <c r="AQ55" s="1" t="str">
        <f>IF(AND(battery!A42="MA",battery!C42=BAT_UPD!C42),battery!E42+0.001,"*")</f>
        <v>*</v>
      </c>
      <c r="AT55" s="1" t="s">
        <v>137</v>
      </c>
      <c r="AU55" s="1" t="s">
        <v>138</v>
      </c>
      <c r="AV55" s="1">
        <f t="shared" si="5"/>
        <v>2035</v>
      </c>
      <c r="AW55" s="1" t="str">
        <f>IF(AND(battery!A42="QU",battery!C42=BAT_UPD!C42),BAT_UPD!C42,"*")</f>
        <v>*</v>
      </c>
      <c r="AX55" s="1"/>
      <c r="AY55" s="1" t="str">
        <f>IF(AND(battery!A42="QU",battery!C42=BAT_UPD!C42),battery!E42+0.001,"*")</f>
        <v>*</v>
      </c>
      <c r="BB55" s="1" t="s">
        <v>137</v>
      </c>
      <c r="BC55" s="1" t="s">
        <v>138</v>
      </c>
      <c r="BD55" s="1">
        <f t="shared" si="6"/>
        <v>2035</v>
      </c>
      <c r="BE55" s="1" t="str">
        <f>IF(AND(battery!A42="SA",battery!C42=BAT_UPD!C42),BAT_UPD!C42,"*")</f>
        <v>*</v>
      </c>
      <c r="BF55" s="1"/>
      <c r="BG55" s="1" t="str">
        <f>IF(AND(battery!A42="SA",battery!C42=BAT_UPD!C42),battery!E42+0.001,"*")</f>
        <v>*</v>
      </c>
    </row>
    <row r="56" spans="2:59">
      <c r="B56" s="5">
        <v>2035</v>
      </c>
      <c r="C56" s="5" t="s">
        <v>179</v>
      </c>
      <c r="F56" s="1" t="s">
        <v>137</v>
      </c>
      <c r="G56" s="1" t="s">
        <v>138</v>
      </c>
      <c r="H56" s="1">
        <f t="shared" si="0"/>
        <v>2035</v>
      </c>
      <c r="I56" s="1" t="str">
        <f>IF(AND(battery!A43="AL",battery!C43=BAT_UPD!C43),BAT_UPD!C43,"*")</f>
        <v>*</v>
      </c>
      <c r="J56" s="1"/>
      <c r="K56" s="1" t="str">
        <f>IF(AND(battery!A43="AL",battery!C43=BAT_UPD!C43),battery!E43+0.001,"*")</f>
        <v>*</v>
      </c>
      <c r="N56" s="1" t="s">
        <v>137</v>
      </c>
      <c r="O56" s="1" t="s">
        <v>138</v>
      </c>
      <c r="P56" s="1">
        <f t="shared" si="1"/>
        <v>2035</v>
      </c>
      <c r="Q56" s="1" t="str">
        <f>IF(AND(battery!A43="AT",battery!C43=BAT_UPD!C43),BAT_UPD!C43,"*")</f>
        <v>*</v>
      </c>
      <c r="R56" s="1"/>
      <c r="S56" s="1" t="str">
        <f>IF(AND(battery!A43="AT",battery!C43=BAT_UPD!C43),battery!E43+0.001,"*")</f>
        <v>*</v>
      </c>
      <c r="V56" s="1" t="s">
        <v>137</v>
      </c>
      <c r="W56" s="1" t="s">
        <v>138</v>
      </c>
      <c r="X56" s="1">
        <f t="shared" si="2"/>
        <v>2035</v>
      </c>
      <c r="Y56" s="1" t="str">
        <f>IF(AND(battery!A43="BC",battery!C43=BAT_UPD!C43),BAT_UPD!C43,"*")</f>
        <v>*</v>
      </c>
      <c r="Z56" s="1"/>
      <c r="AA56" s="1" t="str">
        <f>IF(AND(battery!A43="BC",battery!C43=BAT_UPD!C43),battery!E43+0.001,"*")</f>
        <v>*</v>
      </c>
      <c r="AD56" s="1" t="s">
        <v>137</v>
      </c>
      <c r="AE56" s="1" t="s">
        <v>138</v>
      </c>
      <c r="AF56" s="1">
        <f t="shared" si="3"/>
        <v>2035</v>
      </c>
      <c r="AG56" s="1" t="str">
        <f>IF(AND(battery!A43="MA",battery!C43=BAT_UPD!C43),BAT_UPD!C43,"*")</f>
        <v>*</v>
      </c>
      <c r="AH56" s="1"/>
      <c r="AI56" s="1" t="str">
        <f>IF(AND(battery!A43="MA",battery!C43=BAT_UPD!C43),battery!E43+0.001,"*")</f>
        <v>*</v>
      </c>
      <c r="AL56" s="1" t="s">
        <v>137</v>
      </c>
      <c r="AM56" s="1" t="s">
        <v>138</v>
      </c>
      <c r="AN56" s="1">
        <f t="shared" si="4"/>
        <v>2035</v>
      </c>
      <c r="AO56" s="1" t="str">
        <f>IF(AND(battery!A43="MA",battery!C43=BAT_UPD!C43),BAT_UPD!C43,"*")</f>
        <v>*</v>
      </c>
      <c r="AP56" s="1"/>
      <c r="AQ56" s="1" t="str">
        <f>IF(AND(battery!A43="MA",battery!C43=BAT_UPD!C43),battery!E43+0.001,"*")</f>
        <v>*</v>
      </c>
      <c r="AT56" s="1" t="s">
        <v>137</v>
      </c>
      <c r="AU56" s="1" t="s">
        <v>138</v>
      </c>
      <c r="AV56" s="1">
        <f t="shared" si="5"/>
        <v>2035</v>
      </c>
      <c r="AW56" s="1" t="str">
        <f>IF(AND(battery!A43="QU",battery!C43=BAT_UPD!C43),BAT_UPD!C43,"*")</f>
        <v>*</v>
      </c>
      <c r="AX56" s="1"/>
      <c r="AY56" s="1" t="str">
        <f>IF(AND(battery!A43="QU",battery!C43=BAT_UPD!C43),battery!E43+0.001,"*")</f>
        <v>*</v>
      </c>
      <c r="BB56" s="1" t="s">
        <v>137</v>
      </c>
      <c r="BC56" s="1" t="s">
        <v>138</v>
      </c>
      <c r="BD56" s="1">
        <f t="shared" si="6"/>
        <v>2035</v>
      </c>
      <c r="BE56" s="1" t="str">
        <f>IF(AND(battery!A43="SA",battery!C43=BAT_UPD!C43),BAT_UPD!C43,"*")</f>
        <v>*</v>
      </c>
      <c r="BF56" s="1"/>
      <c r="BG56" s="1" t="str">
        <f>IF(AND(battery!A43="SA",battery!C43=BAT_UPD!C43),battery!E43+0.001,"*")</f>
        <v>*</v>
      </c>
    </row>
    <row r="57" spans="2:59">
      <c r="B57">
        <v>2035</v>
      </c>
      <c r="C57" s="5" t="s">
        <v>179</v>
      </c>
      <c r="F57" s="1" t="s">
        <v>137</v>
      </c>
      <c r="G57" s="1" t="s">
        <v>138</v>
      </c>
      <c r="H57" s="1">
        <f t="shared" si="0"/>
        <v>2035</v>
      </c>
      <c r="I57" s="1" t="str">
        <f>IF(AND(battery!A44="AL",battery!C44=BAT_UPD!C44),BAT_UPD!C44,"*")</f>
        <v>*</v>
      </c>
      <c r="J57" s="1"/>
      <c r="K57" s="1" t="str">
        <f>IF(AND(battery!A44="AL",battery!C44=BAT_UPD!C44),battery!E44+0.001,"*")</f>
        <v>*</v>
      </c>
      <c r="N57" s="1" t="s">
        <v>137</v>
      </c>
      <c r="O57" s="1" t="s">
        <v>138</v>
      </c>
      <c r="P57" s="1">
        <f t="shared" si="1"/>
        <v>2035</v>
      </c>
      <c r="Q57" s="1" t="str">
        <f>IF(AND(battery!A44="AT",battery!C44=BAT_UPD!C44),BAT_UPD!C44,"*")</f>
        <v>*</v>
      </c>
      <c r="R57" s="1"/>
      <c r="S57" s="1" t="str">
        <f>IF(AND(battery!A44="AT",battery!C44=BAT_UPD!C44),battery!E44+0.001,"*")</f>
        <v>*</v>
      </c>
      <c r="V57" s="1" t="s">
        <v>137</v>
      </c>
      <c r="W57" s="1" t="s">
        <v>138</v>
      </c>
      <c r="X57" s="1">
        <f t="shared" si="2"/>
        <v>2035</v>
      </c>
      <c r="Y57" s="1" t="str">
        <f>IF(AND(battery!A44="BC",battery!C44=BAT_UPD!C44),BAT_UPD!C44,"*")</f>
        <v>*</v>
      </c>
      <c r="Z57" s="1"/>
      <c r="AA57" s="1" t="str">
        <f>IF(AND(battery!A44="BC",battery!C44=BAT_UPD!C44),battery!E44+0.001,"*")</f>
        <v>*</v>
      </c>
      <c r="AD57" s="1" t="s">
        <v>137</v>
      </c>
      <c r="AE57" s="1" t="s">
        <v>138</v>
      </c>
      <c r="AF57" s="1">
        <f t="shared" si="3"/>
        <v>2035</v>
      </c>
      <c r="AG57" s="1" t="str">
        <f>IF(AND(battery!A44="MA",battery!C44=BAT_UPD!C44),BAT_UPD!C44,"*")</f>
        <v>*</v>
      </c>
      <c r="AH57" s="1"/>
      <c r="AI57" s="1" t="str">
        <f>IF(AND(battery!A44="MA",battery!C44=BAT_UPD!C44),battery!E44+0.001,"*")</f>
        <v>*</v>
      </c>
      <c r="AL57" s="1" t="s">
        <v>137</v>
      </c>
      <c r="AM57" s="1" t="s">
        <v>138</v>
      </c>
      <c r="AN57" s="1">
        <f t="shared" si="4"/>
        <v>2035</v>
      </c>
      <c r="AO57" s="1" t="str">
        <f>IF(AND(battery!A44="MA",battery!C44=BAT_UPD!C44),BAT_UPD!C44,"*")</f>
        <v>*</v>
      </c>
      <c r="AP57" s="1"/>
      <c r="AQ57" s="1" t="str">
        <f>IF(AND(battery!A44="MA",battery!C44=BAT_UPD!C44),battery!E44+0.001,"*")</f>
        <v>*</v>
      </c>
      <c r="AT57" s="1" t="s">
        <v>137</v>
      </c>
      <c r="AU57" s="1" t="s">
        <v>138</v>
      </c>
      <c r="AV57" s="1">
        <f t="shared" si="5"/>
        <v>2035</v>
      </c>
      <c r="AW57" s="1" t="str">
        <f>IF(AND(battery!A44="QU",battery!C44=BAT_UPD!C44),BAT_UPD!C44,"*")</f>
        <v>*</v>
      </c>
      <c r="AX57" s="1"/>
      <c r="AY57" s="1" t="str">
        <f>IF(AND(battery!A44="QU",battery!C44=BAT_UPD!C44),battery!E44+0.001,"*")</f>
        <v>*</v>
      </c>
      <c r="BB57" s="1" t="s">
        <v>137</v>
      </c>
      <c r="BC57" s="1" t="s">
        <v>138</v>
      </c>
      <c r="BD57" s="1">
        <f t="shared" si="6"/>
        <v>2035</v>
      </c>
      <c r="BE57" s="1" t="str">
        <f>IF(AND(battery!A44="SA",battery!C44=BAT_UPD!C44),BAT_UPD!C44,"*")</f>
        <v>*</v>
      </c>
      <c r="BF57" s="1"/>
      <c r="BG57" s="1" t="str">
        <f>IF(AND(battery!A44="SA",battery!C44=BAT_UPD!C44),battery!E44+0.001,"*")</f>
        <v>*</v>
      </c>
    </row>
    <row r="58" spans="2:59">
      <c r="B58" s="5">
        <v>2035</v>
      </c>
      <c r="C58" s="5" t="s">
        <v>179</v>
      </c>
      <c r="F58" s="1" t="s">
        <v>137</v>
      </c>
      <c r="G58" s="1" t="s">
        <v>138</v>
      </c>
      <c r="H58" s="1">
        <f t="shared" si="0"/>
        <v>2035</v>
      </c>
      <c r="I58" s="1" t="str">
        <f>IF(AND(battery!A45="AL",battery!C45=BAT_UPD!C45),BAT_UPD!C45,"*")</f>
        <v>*</v>
      </c>
      <c r="J58" s="1"/>
      <c r="K58" s="1" t="str">
        <f>IF(AND(battery!A45="AL",battery!C45=BAT_UPD!C45),battery!E45+0.001,"*")</f>
        <v>*</v>
      </c>
      <c r="N58" s="1" t="s">
        <v>137</v>
      </c>
      <c r="O58" s="1" t="s">
        <v>138</v>
      </c>
      <c r="P58" s="1">
        <f t="shared" si="1"/>
        <v>2035</v>
      </c>
      <c r="Q58" s="1" t="str">
        <f>IF(AND(battery!A45="AT",battery!C45=BAT_UPD!C45),BAT_UPD!C45,"*")</f>
        <v>*</v>
      </c>
      <c r="R58" s="1"/>
      <c r="S58" s="1" t="str">
        <f>IF(AND(battery!A45="AT",battery!C45=BAT_UPD!C45),battery!E45+0.001,"*")</f>
        <v>*</v>
      </c>
      <c r="V58" s="1" t="s">
        <v>137</v>
      </c>
      <c r="W58" s="1" t="s">
        <v>138</v>
      </c>
      <c r="X58" s="1">
        <f t="shared" si="2"/>
        <v>2035</v>
      </c>
      <c r="Y58" s="1" t="str">
        <f>IF(AND(battery!A45="BC",battery!C45=BAT_UPD!C45),BAT_UPD!C45,"*")</f>
        <v>*</v>
      </c>
      <c r="Z58" s="1"/>
      <c r="AA58" s="1" t="str">
        <f>IF(AND(battery!A45="BC",battery!C45=BAT_UPD!C45),battery!E45+0.001,"*")</f>
        <v>*</v>
      </c>
      <c r="AD58" s="1" t="s">
        <v>137</v>
      </c>
      <c r="AE58" s="1" t="s">
        <v>138</v>
      </c>
      <c r="AF58" s="1">
        <f t="shared" si="3"/>
        <v>2035</v>
      </c>
      <c r="AG58" s="1" t="str">
        <f>IF(AND(battery!A45="MA",battery!C45=BAT_UPD!C45),BAT_UPD!C45,"*")</f>
        <v>*</v>
      </c>
      <c r="AH58" s="1"/>
      <c r="AI58" s="1" t="str">
        <f>IF(AND(battery!A45="MA",battery!C45=BAT_UPD!C45),battery!E45+0.001,"*")</f>
        <v>*</v>
      </c>
      <c r="AL58" s="1" t="s">
        <v>137</v>
      </c>
      <c r="AM58" s="1" t="s">
        <v>138</v>
      </c>
      <c r="AN58" s="1">
        <f t="shared" si="4"/>
        <v>2035</v>
      </c>
      <c r="AO58" s="1" t="str">
        <f>IF(AND(battery!A45="MA",battery!C45=BAT_UPD!C45),BAT_UPD!C45,"*")</f>
        <v>*</v>
      </c>
      <c r="AP58" s="1"/>
      <c r="AQ58" s="1" t="str">
        <f>IF(AND(battery!A45="MA",battery!C45=BAT_UPD!C45),battery!E45+0.001,"*")</f>
        <v>*</v>
      </c>
      <c r="AT58" s="1" t="s">
        <v>137</v>
      </c>
      <c r="AU58" s="1" t="s">
        <v>138</v>
      </c>
      <c r="AV58" s="1">
        <f t="shared" si="5"/>
        <v>2035</v>
      </c>
      <c r="AW58" s="1" t="str">
        <f>IF(AND(battery!A45="QU",battery!C45=BAT_UPD!C45),BAT_UPD!C45,"*")</f>
        <v>*</v>
      </c>
      <c r="AX58" s="1"/>
      <c r="AY58" s="1" t="str">
        <f>IF(AND(battery!A45="QU",battery!C45=BAT_UPD!C45),battery!E45+0.001,"*")</f>
        <v>*</v>
      </c>
      <c r="BB58" s="1" t="s">
        <v>137</v>
      </c>
      <c r="BC58" s="1" t="s">
        <v>138</v>
      </c>
      <c r="BD58" s="1">
        <f t="shared" si="6"/>
        <v>2035</v>
      </c>
      <c r="BE58" s="1" t="str">
        <f>IF(AND(battery!A45="SA",battery!C45=BAT_UPD!C45),BAT_UPD!C45,"*")</f>
        <v>*</v>
      </c>
      <c r="BF58" s="1"/>
      <c r="BG58" s="1" t="str">
        <f>IF(AND(battery!A45="SA",battery!C45=BAT_UPD!C45),battery!E45+0.001,"*")</f>
        <v>*</v>
      </c>
    </row>
    <row r="59" spans="2:59">
      <c r="B59">
        <v>2035</v>
      </c>
      <c r="C59" s="5" t="s">
        <v>179</v>
      </c>
      <c r="F59" s="1" t="s">
        <v>137</v>
      </c>
      <c r="G59" s="1" t="s">
        <v>138</v>
      </c>
      <c r="H59" s="1">
        <f t="shared" si="0"/>
        <v>2035</v>
      </c>
      <c r="I59" s="1" t="str">
        <f>IF(AND(battery!A46="AL",battery!C46=BAT_UPD!C46),BAT_UPD!C46,"*")</f>
        <v>*</v>
      </c>
      <c r="J59" s="1"/>
      <c r="K59" s="1" t="str">
        <f>IF(AND(battery!A46="AL",battery!C46=BAT_UPD!C46),battery!E46+0.001,"*")</f>
        <v>*</v>
      </c>
      <c r="N59" s="1" t="s">
        <v>137</v>
      </c>
      <c r="O59" s="1" t="s">
        <v>138</v>
      </c>
      <c r="P59" s="1">
        <f t="shared" si="1"/>
        <v>2035</v>
      </c>
      <c r="Q59" s="1" t="str">
        <f>IF(AND(battery!A46="AT",battery!C46=BAT_UPD!C46),BAT_UPD!C46,"*")</f>
        <v>*</v>
      </c>
      <c r="R59" s="1"/>
      <c r="S59" s="1" t="str">
        <f>IF(AND(battery!A46="AT",battery!C46=BAT_UPD!C46),battery!E46+0.001,"*")</f>
        <v>*</v>
      </c>
      <c r="V59" s="1" t="s">
        <v>137</v>
      </c>
      <c r="W59" s="1" t="s">
        <v>138</v>
      </c>
      <c r="X59" s="1">
        <f t="shared" si="2"/>
        <v>2035</v>
      </c>
      <c r="Y59" s="1" t="str">
        <f>IF(AND(battery!A46="BC",battery!C46=BAT_UPD!C46),BAT_UPD!C46,"*")</f>
        <v>*</v>
      </c>
      <c r="Z59" s="1"/>
      <c r="AA59" s="1" t="str">
        <f>IF(AND(battery!A46="BC",battery!C46=BAT_UPD!C46),battery!E46+0.001,"*")</f>
        <v>*</v>
      </c>
      <c r="AD59" s="1" t="s">
        <v>137</v>
      </c>
      <c r="AE59" s="1" t="s">
        <v>138</v>
      </c>
      <c r="AF59" s="1">
        <f t="shared" si="3"/>
        <v>2035</v>
      </c>
      <c r="AG59" s="1" t="str">
        <f>IF(AND(battery!A46="MA",battery!C46=BAT_UPD!C46),BAT_UPD!C46,"*")</f>
        <v>*</v>
      </c>
      <c r="AH59" s="1"/>
      <c r="AI59" s="1" t="str">
        <f>IF(AND(battery!A46="MA",battery!C46=BAT_UPD!C46),battery!E46+0.001,"*")</f>
        <v>*</v>
      </c>
      <c r="AL59" s="1" t="s">
        <v>137</v>
      </c>
      <c r="AM59" s="1" t="s">
        <v>138</v>
      </c>
      <c r="AN59" s="1">
        <f t="shared" si="4"/>
        <v>2035</v>
      </c>
      <c r="AO59" s="1" t="str">
        <f>IF(AND(battery!A46="MA",battery!C46=BAT_UPD!C46),BAT_UPD!C46,"*")</f>
        <v>*</v>
      </c>
      <c r="AP59" s="1"/>
      <c r="AQ59" s="1" t="str">
        <f>IF(AND(battery!A46="MA",battery!C46=BAT_UPD!C46),battery!E46+0.001,"*")</f>
        <v>*</v>
      </c>
      <c r="AT59" s="1" t="s">
        <v>137</v>
      </c>
      <c r="AU59" s="1" t="s">
        <v>138</v>
      </c>
      <c r="AV59" s="1">
        <f t="shared" si="5"/>
        <v>2035</v>
      </c>
      <c r="AW59" s="1" t="str">
        <f>IF(AND(battery!A46="QU",battery!C46=BAT_UPD!C46),BAT_UPD!C46,"*")</f>
        <v>*</v>
      </c>
      <c r="AX59" s="1"/>
      <c r="AY59" s="1" t="str">
        <f>IF(AND(battery!A46="QU",battery!C46=BAT_UPD!C46),battery!E46+0.001,"*")</f>
        <v>*</v>
      </c>
      <c r="BB59" s="1" t="s">
        <v>137</v>
      </c>
      <c r="BC59" s="1" t="s">
        <v>138</v>
      </c>
      <c r="BD59" s="1">
        <f t="shared" si="6"/>
        <v>2035</v>
      </c>
      <c r="BE59" s="1" t="str">
        <f>IF(AND(battery!A46="SA",battery!C46=BAT_UPD!C46),BAT_UPD!C46,"*")</f>
        <v>*</v>
      </c>
      <c r="BF59" s="1"/>
      <c r="BG59" s="1" t="str">
        <f>IF(AND(battery!A46="SA",battery!C46=BAT_UPD!C46),battery!E46+0.001,"*")</f>
        <v>*</v>
      </c>
    </row>
    <row r="60" spans="2:59">
      <c r="B60" s="5">
        <v>2035</v>
      </c>
      <c r="C60" s="5" t="s">
        <v>179</v>
      </c>
      <c r="F60" s="1" t="s">
        <v>137</v>
      </c>
      <c r="G60" s="1" t="s">
        <v>138</v>
      </c>
      <c r="H60" s="1">
        <f t="shared" si="0"/>
        <v>2035</v>
      </c>
      <c r="I60" s="1" t="str">
        <f>IF(AND(battery!A47="AL",battery!C47=BAT_UPD!C47),BAT_UPD!C47,"*")</f>
        <v>*</v>
      </c>
      <c r="J60" s="1"/>
      <c r="K60" s="1" t="str">
        <f>IF(AND(battery!A47="AL",battery!C47=BAT_UPD!C47),battery!E47+0.001,"*")</f>
        <v>*</v>
      </c>
      <c r="N60" s="1" t="s">
        <v>137</v>
      </c>
      <c r="O60" s="1" t="s">
        <v>138</v>
      </c>
      <c r="P60" s="1">
        <f t="shared" si="1"/>
        <v>2035</v>
      </c>
      <c r="Q60" s="1" t="str">
        <f>IF(AND(battery!A47="AT",battery!C47=BAT_UPD!C47),BAT_UPD!C47,"*")</f>
        <v>*</v>
      </c>
      <c r="R60" s="1"/>
      <c r="S60" s="1" t="str">
        <f>IF(AND(battery!A47="AT",battery!C47=BAT_UPD!C47),battery!E47+0.001,"*")</f>
        <v>*</v>
      </c>
      <c r="V60" s="1" t="s">
        <v>137</v>
      </c>
      <c r="W60" s="1" t="s">
        <v>138</v>
      </c>
      <c r="X60" s="1">
        <f t="shared" si="2"/>
        <v>2035</v>
      </c>
      <c r="Y60" s="1" t="str">
        <f>IF(AND(battery!A47="BC",battery!C47=BAT_UPD!C47),BAT_UPD!C47,"*")</f>
        <v>*</v>
      </c>
      <c r="Z60" s="1"/>
      <c r="AA60" s="1" t="str">
        <f>IF(AND(battery!A47="BC",battery!C47=BAT_UPD!C47),battery!E47+0.001,"*")</f>
        <v>*</v>
      </c>
      <c r="AD60" s="1" t="s">
        <v>137</v>
      </c>
      <c r="AE60" s="1" t="s">
        <v>138</v>
      </c>
      <c r="AF60" s="1">
        <f t="shared" si="3"/>
        <v>2035</v>
      </c>
      <c r="AG60" s="1" t="str">
        <f>IF(AND(battery!A47="MA",battery!C47=BAT_UPD!C47),BAT_UPD!C47,"*")</f>
        <v>*</v>
      </c>
      <c r="AH60" s="1"/>
      <c r="AI60" s="1" t="str">
        <f>IF(AND(battery!A47="MA",battery!C47=BAT_UPD!C47),battery!E47+0.001,"*")</f>
        <v>*</v>
      </c>
      <c r="AL60" s="1" t="s">
        <v>137</v>
      </c>
      <c r="AM60" s="1" t="s">
        <v>138</v>
      </c>
      <c r="AN60" s="1">
        <f t="shared" si="4"/>
        <v>2035</v>
      </c>
      <c r="AO60" s="1" t="str">
        <f>IF(AND(battery!A47="MA",battery!C47=BAT_UPD!C47),BAT_UPD!C47,"*")</f>
        <v>*</v>
      </c>
      <c r="AP60" s="1"/>
      <c r="AQ60" s="1" t="str">
        <f>IF(AND(battery!A47="MA",battery!C47=BAT_UPD!C47),battery!E47+0.001,"*")</f>
        <v>*</v>
      </c>
      <c r="AT60" s="1" t="s">
        <v>137</v>
      </c>
      <c r="AU60" s="1" t="s">
        <v>138</v>
      </c>
      <c r="AV60" s="1">
        <f t="shared" si="5"/>
        <v>2035</v>
      </c>
      <c r="AW60" s="1" t="str">
        <f>IF(AND(battery!A47="QU",battery!C47=BAT_UPD!C47),BAT_UPD!C47,"*")</f>
        <v>*</v>
      </c>
      <c r="AX60" s="1"/>
      <c r="AY60" s="1" t="str">
        <f>IF(AND(battery!A47="QU",battery!C47=BAT_UPD!C47),battery!E47+0.001,"*")</f>
        <v>*</v>
      </c>
      <c r="BB60" s="1" t="s">
        <v>137</v>
      </c>
      <c r="BC60" s="1" t="s">
        <v>138</v>
      </c>
      <c r="BD60" s="1">
        <f t="shared" si="6"/>
        <v>2035</v>
      </c>
      <c r="BE60" s="1" t="str">
        <f>IF(AND(battery!A47="SA",battery!C47=BAT_UPD!C47),BAT_UPD!C47,"*")</f>
        <v>*</v>
      </c>
      <c r="BF60" s="1"/>
      <c r="BG60" s="1" t="str">
        <f>IF(AND(battery!A47="SA",battery!C47=BAT_UPD!C47),battery!E47+0.001,"*")</f>
        <v>*</v>
      </c>
    </row>
    <row r="61" spans="2:59">
      <c r="B61">
        <v>2035</v>
      </c>
      <c r="C61" s="5" t="s">
        <v>179</v>
      </c>
      <c r="F61" s="1" t="s">
        <v>137</v>
      </c>
      <c r="G61" s="1" t="s">
        <v>138</v>
      </c>
      <c r="H61" s="1">
        <f t="shared" si="0"/>
        <v>2035</v>
      </c>
      <c r="I61" s="1" t="str">
        <f>IF(AND(battery!A48="AL",battery!C48=BAT_UPD!C48),BAT_UPD!C48,"*")</f>
        <v>*</v>
      </c>
      <c r="J61" s="1"/>
      <c r="K61" s="1" t="str">
        <f>IF(AND(battery!A48="AL",battery!C48=BAT_UPD!C48),battery!E48+0.001,"*")</f>
        <v>*</v>
      </c>
      <c r="N61" s="1" t="s">
        <v>137</v>
      </c>
      <c r="O61" s="1" t="s">
        <v>138</v>
      </c>
      <c r="P61" s="1">
        <f t="shared" si="1"/>
        <v>2035</v>
      </c>
      <c r="Q61" s="1" t="str">
        <f>IF(AND(battery!A48="AT",battery!C48=BAT_UPD!C48),BAT_UPD!C48,"*")</f>
        <v>*</v>
      </c>
      <c r="R61" s="1"/>
      <c r="S61" s="1" t="str">
        <f>IF(AND(battery!A48="AT",battery!C48=BAT_UPD!C48),battery!E48+0.001,"*")</f>
        <v>*</v>
      </c>
      <c r="V61" s="1" t="s">
        <v>137</v>
      </c>
      <c r="W61" s="1" t="s">
        <v>138</v>
      </c>
      <c r="X61" s="1">
        <f t="shared" si="2"/>
        <v>2035</v>
      </c>
      <c r="Y61" s="1" t="str">
        <f>IF(AND(battery!A48="BC",battery!C48=BAT_UPD!C48),BAT_UPD!C48,"*")</f>
        <v>*</v>
      </c>
      <c r="Z61" s="1"/>
      <c r="AA61" s="1" t="str">
        <f>IF(AND(battery!A48="BC",battery!C48=BAT_UPD!C48),battery!E48+0.001,"*")</f>
        <v>*</v>
      </c>
      <c r="AD61" s="1" t="s">
        <v>137</v>
      </c>
      <c r="AE61" s="1" t="s">
        <v>138</v>
      </c>
      <c r="AF61" s="1">
        <f t="shared" si="3"/>
        <v>2035</v>
      </c>
      <c r="AG61" s="1" t="str">
        <f>IF(AND(battery!A48="MA",battery!C48=BAT_UPD!C48),BAT_UPD!C48,"*")</f>
        <v>*</v>
      </c>
      <c r="AH61" s="1"/>
      <c r="AI61" s="1" t="str">
        <f>IF(AND(battery!A48="MA",battery!C48=BAT_UPD!C48),battery!E48+0.001,"*")</f>
        <v>*</v>
      </c>
      <c r="AL61" s="1" t="s">
        <v>137</v>
      </c>
      <c r="AM61" s="1" t="s">
        <v>138</v>
      </c>
      <c r="AN61" s="1">
        <f t="shared" si="4"/>
        <v>2035</v>
      </c>
      <c r="AO61" s="1" t="str">
        <f>IF(AND(battery!A48="MA",battery!C48=BAT_UPD!C48),BAT_UPD!C48,"*")</f>
        <v>*</v>
      </c>
      <c r="AP61" s="1"/>
      <c r="AQ61" s="1" t="str">
        <f>IF(AND(battery!A48="MA",battery!C48=BAT_UPD!C48),battery!E48+0.001,"*")</f>
        <v>*</v>
      </c>
      <c r="AT61" s="1" t="s">
        <v>137</v>
      </c>
      <c r="AU61" s="1" t="s">
        <v>138</v>
      </c>
      <c r="AV61" s="1">
        <f t="shared" si="5"/>
        <v>2035</v>
      </c>
      <c r="AW61" s="1" t="str">
        <f>IF(AND(battery!A48="QU",battery!C48=BAT_UPD!C48),BAT_UPD!C48,"*")</f>
        <v>*</v>
      </c>
      <c r="AX61" s="1"/>
      <c r="AY61" s="1" t="str">
        <f>IF(AND(battery!A48="QU",battery!C48=BAT_UPD!C48),battery!E48+0.001,"*")</f>
        <v>*</v>
      </c>
      <c r="BB61" s="1" t="s">
        <v>137</v>
      </c>
      <c r="BC61" s="1" t="s">
        <v>138</v>
      </c>
      <c r="BD61" s="1">
        <f t="shared" si="6"/>
        <v>2035</v>
      </c>
      <c r="BE61" s="1" t="str">
        <f>IF(AND(battery!A48="SA",battery!C48=BAT_UPD!C48),BAT_UPD!C48,"*")</f>
        <v>*</v>
      </c>
      <c r="BF61" s="1"/>
      <c r="BG61" s="1" t="str">
        <f>IF(AND(battery!A48="SA",battery!C48=BAT_UPD!C48),battery!E48+0.001,"*")</f>
        <v>*</v>
      </c>
    </row>
    <row r="62" spans="2:59">
      <c r="B62" s="5">
        <v>2035</v>
      </c>
      <c r="C62" s="5" t="s">
        <v>179</v>
      </c>
      <c r="F62" s="1" t="s">
        <v>137</v>
      </c>
      <c r="G62" s="1" t="s">
        <v>138</v>
      </c>
      <c r="H62" s="1">
        <f t="shared" si="0"/>
        <v>2035</v>
      </c>
      <c r="I62" s="1" t="str">
        <f>IF(AND(battery!A49="AL",battery!C49=BAT_UPD!C49),BAT_UPD!C49,"*")</f>
        <v>*</v>
      </c>
      <c r="J62" s="1"/>
      <c r="K62" s="1" t="str">
        <f>IF(AND(battery!A49="AL",battery!C49=BAT_UPD!C49),battery!E49+0.001,"*")</f>
        <v>*</v>
      </c>
      <c r="N62" s="1" t="s">
        <v>137</v>
      </c>
      <c r="O62" s="1" t="s">
        <v>138</v>
      </c>
      <c r="P62" s="1">
        <f t="shared" si="1"/>
        <v>2035</v>
      </c>
      <c r="Q62" s="1" t="str">
        <f>IF(AND(battery!A49="AT",battery!C49=BAT_UPD!C49),BAT_UPD!C49,"*")</f>
        <v>*</v>
      </c>
      <c r="R62" s="1"/>
      <c r="S62" s="1" t="str">
        <f>IF(AND(battery!A49="AT",battery!C49=BAT_UPD!C49),battery!E49+0.001,"*")</f>
        <v>*</v>
      </c>
      <c r="V62" s="1" t="s">
        <v>137</v>
      </c>
      <c r="W62" s="1" t="s">
        <v>138</v>
      </c>
      <c r="X62" s="1">
        <f t="shared" si="2"/>
        <v>2035</v>
      </c>
      <c r="Y62" s="1" t="str">
        <f>IF(AND(battery!A49="BC",battery!C49=BAT_UPD!C49),BAT_UPD!C49,"*")</f>
        <v>*</v>
      </c>
      <c r="Z62" s="1"/>
      <c r="AA62" s="1" t="str">
        <f>IF(AND(battery!A49="BC",battery!C49=BAT_UPD!C49),battery!E49+0.001,"*")</f>
        <v>*</v>
      </c>
      <c r="AD62" s="1" t="s">
        <v>137</v>
      </c>
      <c r="AE62" s="1" t="s">
        <v>138</v>
      </c>
      <c r="AF62" s="1">
        <f t="shared" si="3"/>
        <v>2035</v>
      </c>
      <c r="AG62" s="1" t="str">
        <f>IF(AND(battery!A49="MA",battery!C49=BAT_UPD!C49),BAT_UPD!C49,"*")</f>
        <v>*</v>
      </c>
      <c r="AH62" s="1"/>
      <c r="AI62" s="1" t="str">
        <f>IF(AND(battery!A49="MA",battery!C49=BAT_UPD!C49),battery!E49+0.001,"*")</f>
        <v>*</v>
      </c>
      <c r="AL62" s="1" t="s">
        <v>137</v>
      </c>
      <c r="AM62" s="1" t="s">
        <v>138</v>
      </c>
      <c r="AN62" s="1">
        <f t="shared" si="4"/>
        <v>2035</v>
      </c>
      <c r="AO62" s="1" t="str">
        <f>IF(AND(battery!A49="MA",battery!C49=BAT_UPD!C49),BAT_UPD!C49,"*")</f>
        <v>*</v>
      </c>
      <c r="AP62" s="1"/>
      <c r="AQ62" s="1" t="str">
        <f>IF(AND(battery!A49="MA",battery!C49=BAT_UPD!C49),battery!E49+0.001,"*")</f>
        <v>*</v>
      </c>
      <c r="AT62" s="1" t="s">
        <v>137</v>
      </c>
      <c r="AU62" s="1" t="s">
        <v>138</v>
      </c>
      <c r="AV62" s="1">
        <f t="shared" si="5"/>
        <v>2035</v>
      </c>
      <c r="AW62" s="1" t="str">
        <f>IF(AND(battery!A49="QU",battery!C49=BAT_UPD!C49),BAT_UPD!C49,"*")</f>
        <v>*</v>
      </c>
      <c r="AX62" s="1"/>
      <c r="AY62" s="1" t="str">
        <f>IF(AND(battery!A49="QU",battery!C49=BAT_UPD!C49),battery!E49+0.001,"*")</f>
        <v>*</v>
      </c>
      <c r="BB62" s="1" t="s">
        <v>137</v>
      </c>
      <c r="BC62" s="1" t="s">
        <v>138</v>
      </c>
      <c r="BD62" s="1">
        <f t="shared" si="6"/>
        <v>2035</v>
      </c>
      <c r="BE62" s="1" t="str">
        <f>IF(AND(battery!A49="SA",battery!C49=BAT_UPD!C49),BAT_UPD!C49,"*")</f>
        <v>*</v>
      </c>
      <c r="BF62" s="1"/>
      <c r="BG62" s="1" t="str">
        <f>IF(AND(battery!A49="SA",battery!C49=BAT_UPD!C49),battery!E49+0.001,"*")</f>
        <v>*</v>
      </c>
    </row>
    <row r="63" spans="2:59">
      <c r="B63">
        <v>2035</v>
      </c>
      <c r="C63" s="5" t="s">
        <v>179</v>
      </c>
      <c r="F63" s="1" t="s">
        <v>137</v>
      </c>
      <c r="G63" s="1" t="s">
        <v>138</v>
      </c>
      <c r="H63" s="1">
        <f t="shared" si="0"/>
        <v>2035</v>
      </c>
      <c r="I63" s="1" t="str">
        <f>IF(AND(battery!A50="AL",battery!C50=BAT_UPD!C50),BAT_UPD!C50,"*")</f>
        <v>*</v>
      </c>
      <c r="J63" s="1"/>
      <c r="K63" s="1" t="str">
        <f>IF(AND(battery!A50="AL",battery!C50=BAT_UPD!C50),battery!E50+0.001,"*")</f>
        <v>*</v>
      </c>
      <c r="N63" s="1" t="s">
        <v>137</v>
      </c>
      <c r="O63" s="1" t="s">
        <v>138</v>
      </c>
      <c r="P63" s="1">
        <f t="shared" si="1"/>
        <v>2035</v>
      </c>
      <c r="Q63" s="1" t="str">
        <f>IF(AND(battery!A50="AT",battery!C50=BAT_UPD!C50),BAT_UPD!C50,"*")</f>
        <v>*</v>
      </c>
      <c r="R63" s="1"/>
      <c r="S63" s="1" t="str">
        <f>IF(AND(battery!A50="AT",battery!C50=BAT_UPD!C50),battery!E50+0.001,"*")</f>
        <v>*</v>
      </c>
      <c r="V63" s="1" t="s">
        <v>137</v>
      </c>
      <c r="W63" s="1" t="s">
        <v>138</v>
      </c>
      <c r="X63" s="1">
        <f t="shared" si="2"/>
        <v>2035</v>
      </c>
      <c r="Y63" s="1" t="str">
        <f>IF(AND(battery!A50="BC",battery!C50=BAT_UPD!C50),BAT_UPD!C50,"*")</f>
        <v>*</v>
      </c>
      <c r="Z63" s="1"/>
      <c r="AA63" s="1" t="str">
        <f>IF(AND(battery!A50="BC",battery!C50=BAT_UPD!C50),battery!E50+0.001,"*")</f>
        <v>*</v>
      </c>
      <c r="AD63" s="1" t="s">
        <v>137</v>
      </c>
      <c r="AE63" s="1" t="s">
        <v>138</v>
      </c>
      <c r="AF63" s="1">
        <f t="shared" si="3"/>
        <v>2035</v>
      </c>
      <c r="AG63" s="1" t="str">
        <f>IF(AND(battery!A50="MA",battery!C50=BAT_UPD!C50),BAT_UPD!C50,"*")</f>
        <v>*</v>
      </c>
      <c r="AH63" s="1"/>
      <c r="AI63" s="1" t="str">
        <f>IF(AND(battery!A50="MA",battery!C50=BAT_UPD!C50),battery!E50+0.001,"*")</f>
        <v>*</v>
      </c>
      <c r="AL63" s="1" t="s">
        <v>137</v>
      </c>
      <c r="AM63" s="1" t="s">
        <v>138</v>
      </c>
      <c r="AN63" s="1">
        <f t="shared" si="4"/>
        <v>2035</v>
      </c>
      <c r="AO63" s="1" t="str">
        <f>IF(AND(battery!A50="MA",battery!C50=BAT_UPD!C50),BAT_UPD!C50,"*")</f>
        <v>*</v>
      </c>
      <c r="AP63" s="1"/>
      <c r="AQ63" s="1" t="str">
        <f>IF(AND(battery!A50="MA",battery!C50=BAT_UPD!C50),battery!E50+0.001,"*")</f>
        <v>*</v>
      </c>
      <c r="AT63" s="1" t="s">
        <v>137</v>
      </c>
      <c r="AU63" s="1" t="s">
        <v>138</v>
      </c>
      <c r="AV63" s="1">
        <f t="shared" si="5"/>
        <v>2035</v>
      </c>
      <c r="AW63" s="1" t="str">
        <f>IF(AND(battery!A50="QU",battery!C50=BAT_UPD!C50),BAT_UPD!C50,"*")</f>
        <v>*</v>
      </c>
      <c r="AX63" s="1"/>
      <c r="AY63" s="1" t="str">
        <f>IF(AND(battery!A50="QU",battery!C50=BAT_UPD!C50),battery!E50+0.001,"*")</f>
        <v>*</v>
      </c>
      <c r="BB63" s="1" t="s">
        <v>137</v>
      </c>
      <c r="BC63" s="1" t="s">
        <v>138</v>
      </c>
      <c r="BD63" s="1">
        <f t="shared" si="6"/>
        <v>2035</v>
      </c>
      <c r="BE63" s="1" t="str">
        <f>IF(AND(battery!A50="SA",battery!C50=BAT_UPD!C50),BAT_UPD!C50,"*")</f>
        <v>*</v>
      </c>
      <c r="BF63" s="1"/>
      <c r="BG63" s="1" t="str">
        <f>IF(AND(battery!A50="SA",battery!C50=BAT_UPD!C50),battery!E50+0.001,"*")</f>
        <v>*</v>
      </c>
    </row>
    <row r="64" spans="2:59">
      <c r="B64" s="5">
        <v>2035</v>
      </c>
      <c r="C64" s="5" t="s">
        <v>179</v>
      </c>
      <c r="F64" s="1" t="s">
        <v>137</v>
      </c>
      <c r="G64" s="1" t="s">
        <v>138</v>
      </c>
      <c r="H64" s="1">
        <f t="shared" si="0"/>
        <v>2035</v>
      </c>
      <c r="I64" s="1" t="str">
        <f>IF(AND(battery!A51="AL",battery!C51=BAT_UPD!C51),BAT_UPD!C51,"*")</f>
        <v>*</v>
      </c>
      <c r="J64" s="1"/>
      <c r="K64" s="1" t="str">
        <f>IF(AND(battery!A51="AL",battery!C51=BAT_UPD!C51),battery!E51+0.001,"*")</f>
        <v>*</v>
      </c>
      <c r="N64" s="1" t="s">
        <v>137</v>
      </c>
      <c r="O64" s="1" t="s">
        <v>138</v>
      </c>
      <c r="P64" s="1">
        <f t="shared" si="1"/>
        <v>2035</v>
      </c>
      <c r="Q64" s="1" t="str">
        <f>IF(AND(battery!A51="AT",battery!C51=BAT_UPD!C51),BAT_UPD!C51,"*")</f>
        <v>*</v>
      </c>
      <c r="R64" s="1"/>
      <c r="S64" s="1" t="str">
        <f>IF(AND(battery!A51="AT",battery!C51=BAT_UPD!C51),battery!E51+0.001,"*")</f>
        <v>*</v>
      </c>
      <c r="V64" s="1" t="s">
        <v>137</v>
      </c>
      <c r="W64" s="1" t="s">
        <v>138</v>
      </c>
      <c r="X64" s="1">
        <f t="shared" si="2"/>
        <v>2035</v>
      </c>
      <c r="Y64" s="1" t="str">
        <f>IF(AND(battery!A51="BC",battery!C51=BAT_UPD!C51),BAT_UPD!C51,"*")</f>
        <v>*</v>
      </c>
      <c r="Z64" s="1"/>
      <c r="AA64" s="1" t="str">
        <f>IF(AND(battery!A51="BC",battery!C51=BAT_UPD!C51),battery!E51+0.001,"*")</f>
        <v>*</v>
      </c>
      <c r="AD64" s="1" t="s">
        <v>137</v>
      </c>
      <c r="AE64" s="1" t="s">
        <v>138</v>
      </c>
      <c r="AF64" s="1">
        <f t="shared" si="3"/>
        <v>2035</v>
      </c>
      <c r="AG64" s="1" t="str">
        <f>IF(AND(battery!A51="MA",battery!C51=BAT_UPD!C51),BAT_UPD!C51,"*")</f>
        <v>*</v>
      </c>
      <c r="AH64" s="1"/>
      <c r="AI64" s="1" t="str">
        <f>IF(AND(battery!A51="MA",battery!C51=BAT_UPD!C51),battery!E51+0.001,"*")</f>
        <v>*</v>
      </c>
      <c r="AL64" s="1" t="s">
        <v>137</v>
      </c>
      <c r="AM64" s="1" t="s">
        <v>138</v>
      </c>
      <c r="AN64" s="1">
        <f t="shared" si="4"/>
        <v>2035</v>
      </c>
      <c r="AO64" s="1" t="str">
        <f>IF(AND(battery!A51="MA",battery!C51=BAT_UPD!C51),BAT_UPD!C51,"*")</f>
        <v>*</v>
      </c>
      <c r="AP64" s="1"/>
      <c r="AQ64" s="1" t="str">
        <f>IF(AND(battery!A51="MA",battery!C51=BAT_UPD!C51),battery!E51+0.001,"*")</f>
        <v>*</v>
      </c>
      <c r="AT64" s="1" t="s">
        <v>137</v>
      </c>
      <c r="AU64" s="1" t="s">
        <v>138</v>
      </c>
      <c r="AV64" s="1">
        <f t="shared" si="5"/>
        <v>2035</v>
      </c>
      <c r="AW64" s="1" t="str">
        <f>IF(AND(battery!A51="QU",battery!C51=BAT_UPD!C51),BAT_UPD!C51,"*")</f>
        <v>*</v>
      </c>
      <c r="AX64" s="1"/>
      <c r="AY64" s="1" t="str">
        <f>IF(AND(battery!A51="QU",battery!C51=BAT_UPD!C51),battery!E51+0.001,"*")</f>
        <v>*</v>
      </c>
      <c r="BB64" s="1" t="s">
        <v>137</v>
      </c>
      <c r="BC64" s="1" t="s">
        <v>138</v>
      </c>
      <c r="BD64" s="1">
        <f t="shared" si="6"/>
        <v>2035</v>
      </c>
      <c r="BE64" s="1" t="str">
        <f>IF(AND(battery!A51="SA",battery!C51=BAT_UPD!C51),BAT_UPD!C51,"*")</f>
        <v>*</v>
      </c>
      <c r="BF64" s="1"/>
      <c r="BG64" s="1" t="str">
        <f>IF(AND(battery!A51="SA",battery!C51=BAT_UPD!C51),battery!E51+0.001,"*")</f>
        <v>*</v>
      </c>
    </row>
    <row r="65" spans="2:59">
      <c r="B65">
        <v>2035</v>
      </c>
      <c r="C65" s="5" t="s">
        <v>179</v>
      </c>
      <c r="F65" s="1" t="s">
        <v>137</v>
      </c>
      <c r="G65" s="1" t="s">
        <v>138</v>
      </c>
      <c r="H65" s="1">
        <f t="shared" si="0"/>
        <v>2035</v>
      </c>
      <c r="I65" s="1" t="str">
        <f>IF(AND(battery!A52="AL",battery!C52=BAT_UPD!C52),BAT_UPD!C52,"*")</f>
        <v>*</v>
      </c>
      <c r="J65" s="1"/>
      <c r="K65" s="1" t="str">
        <f>IF(AND(battery!A52="AL",battery!C52=BAT_UPD!C52),battery!E52+0.001,"*")</f>
        <v>*</v>
      </c>
      <c r="N65" s="1" t="s">
        <v>137</v>
      </c>
      <c r="O65" s="1" t="s">
        <v>138</v>
      </c>
      <c r="P65" s="1">
        <f t="shared" si="1"/>
        <v>2035</v>
      </c>
      <c r="Q65" s="1" t="str">
        <f>IF(AND(battery!A52="AT",battery!C52=BAT_UPD!C52),BAT_UPD!C52,"*")</f>
        <v>*</v>
      </c>
      <c r="R65" s="1"/>
      <c r="S65" s="1" t="str">
        <f>IF(AND(battery!A52="AT",battery!C52=BAT_UPD!C52),battery!E52+0.001,"*")</f>
        <v>*</v>
      </c>
      <c r="V65" s="1" t="s">
        <v>137</v>
      </c>
      <c r="W65" s="1" t="s">
        <v>138</v>
      </c>
      <c r="X65" s="1">
        <f t="shared" si="2"/>
        <v>2035</v>
      </c>
      <c r="Y65" s="1" t="str">
        <f>IF(AND(battery!A52="BC",battery!C52=BAT_UPD!C52),BAT_UPD!C52,"*")</f>
        <v>*</v>
      </c>
      <c r="Z65" s="1"/>
      <c r="AA65" s="1" t="str">
        <f>IF(AND(battery!A52="BC",battery!C52=BAT_UPD!C52),battery!E52+0.001,"*")</f>
        <v>*</v>
      </c>
      <c r="AD65" s="1" t="s">
        <v>137</v>
      </c>
      <c r="AE65" s="1" t="s">
        <v>138</v>
      </c>
      <c r="AF65" s="1">
        <f t="shared" si="3"/>
        <v>2035</v>
      </c>
      <c r="AG65" s="1" t="str">
        <f>IF(AND(battery!A52="MA",battery!C52=BAT_UPD!C52),BAT_UPD!C52,"*")</f>
        <v>*</v>
      </c>
      <c r="AH65" s="1"/>
      <c r="AI65" s="1" t="str">
        <f>IF(AND(battery!A52="MA",battery!C52=BAT_UPD!C52),battery!E52+0.001,"*")</f>
        <v>*</v>
      </c>
      <c r="AL65" s="1" t="s">
        <v>137</v>
      </c>
      <c r="AM65" s="1" t="s">
        <v>138</v>
      </c>
      <c r="AN65" s="1">
        <f t="shared" si="4"/>
        <v>2035</v>
      </c>
      <c r="AO65" s="1" t="str">
        <f>IF(AND(battery!A52="MA",battery!C52=BAT_UPD!C52),BAT_UPD!C52,"*")</f>
        <v>*</v>
      </c>
      <c r="AP65" s="1"/>
      <c r="AQ65" s="1" t="str">
        <f>IF(AND(battery!A52="MA",battery!C52=BAT_UPD!C52),battery!E52+0.001,"*")</f>
        <v>*</v>
      </c>
      <c r="AT65" s="1" t="s">
        <v>137</v>
      </c>
      <c r="AU65" s="1" t="s">
        <v>138</v>
      </c>
      <c r="AV65" s="1">
        <f t="shared" si="5"/>
        <v>2035</v>
      </c>
      <c r="AW65" s="1" t="str">
        <f>IF(AND(battery!A52="QU",battery!C52=BAT_UPD!C52),BAT_UPD!C52,"*")</f>
        <v>*</v>
      </c>
      <c r="AX65" s="1"/>
      <c r="AY65" s="1" t="str">
        <f>IF(AND(battery!A52="QU",battery!C52=BAT_UPD!C52),battery!E52+0.001,"*")</f>
        <v>*</v>
      </c>
      <c r="BB65" s="1" t="s">
        <v>137</v>
      </c>
      <c r="BC65" s="1" t="s">
        <v>138</v>
      </c>
      <c r="BD65" s="1">
        <f t="shared" si="6"/>
        <v>2035</v>
      </c>
      <c r="BE65" s="1" t="str">
        <f>IF(AND(battery!A52="SA",battery!C52=BAT_UPD!C52),BAT_UPD!C52,"*")</f>
        <v>*</v>
      </c>
      <c r="BF65" s="1"/>
      <c r="BG65" s="1" t="str">
        <f>IF(AND(battery!A52="SA",battery!C52=BAT_UPD!C52),battery!E52+0.001,"*")</f>
        <v>*</v>
      </c>
    </row>
    <row r="66" spans="2:59">
      <c r="B66" s="5">
        <v>2035</v>
      </c>
      <c r="C66" s="5" t="s">
        <v>179</v>
      </c>
      <c r="F66" s="1" t="s">
        <v>137</v>
      </c>
      <c r="G66" s="1" t="s">
        <v>138</v>
      </c>
      <c r="H66" s="1">
        <f t="shared" si="0"/>
        <v>2035</v>
      </c>
      <c r="I66" s="1" t="str">
        <f>IF(AND(battery!A53="AL",battery!C53=BAT_UPD!C53),BAT_UPD!C53,"*")</f>
        <v>*</v>
      </c>
      <c r="J66" s="1"/>
      <c r="K66" s="1" t="str">
        <f>IF(AND(battery!A53="AL",battery!C53=BAT_UPD!C53),battery!E53+0.001,"*")</f>
        <v>*</v>
      </c>
      <c r="N66" s="1" t="s">
        <v>137</v>
      </c>
      <c r="O66" s="1" t="s">
        <v>138</v>
      </c>
      <c r="P66" s="1">
        <f t="shared" si="1"/>
        <v>2035</v>
      </c>
      <c r="Q66" s="1" t="str">
        <f>IF(AND(battery!A53="AT",battery!C53=BAT_UPD!C53),BAT_UPD!C53,"*")</f>
        <v>*</v>
      </c>
      <c r="R66" s="1"/>
      <c r="S66" s="1" t="str">
        <f>IF(AND(battery!A53="AT",battery!C53=BAT_UPD!C53),battery!E53+0.001,"*")</f>
        <v>*</v>
      </c>
      <c r="V66" s="1" t="s">
        <v>137</v>
      </c>
      <c r="W66" s="1" t="s">
        <v>138</v>
      </c>
      <c r="X66" s="1">
        <f t="shared" si="2"/>
        <v>2035</v>
      </c>
      <c r="Y66" s="1" t="str">
        <f>IF(AND(battery!A53="BC",battery!C53=BAT_UPD!C53),BAT_UPD!C53,"*")</f>
        <v>*</v>
      </c>
      <c r="Z66" s="1"/>
      <c r="AA66" s="1" t="str">
        <f>IF(AND(battery!A53="BC",battery!C53=BAT_UPD!C53),battery!E53+0.001,"*")</f>
        <v>*</v>
      </c>
      <c r="AD66" s="1" t="s">
        <v>137</v>
      </c>
      <c r="AE66" s="1" t="s">
        <v>138</v>
      </c>
      <c r="AF66" s="1">
        <f t="shared" si="3"/>
        <v>2035</v>
      </c>
      <c r="AG66" s="1" t="str">
        <f>IF(AND(battery!A53="MA",battery!C53=BAT_UPD!C53),BAT_UPD!C53,"*")</f>
        <v>*</v>
      </c>
      <c r="AH66" s="1"/>
      <c r="AI66" s="1" t="str">
        <f>IF(AND(battery!A53="MA",battery!C53=BAT_UPD!C53),battery!E53+0.001,"*")</f>
        <v>*</v>
      </c>
      <c r="AL66" s="1" t="s">
        <v>137</v>
      </c>
      <c r="AM66" s="1" t="s">
        <v>138</v>
      </c>
      <c r="AN66" s="1">
        <f t="shared" si="4"/>
        <v>2035</v>
      </c>
      <c r="AO66" s="1" t="str">
        <f>IF(AND(battery!A53="MA",battery!C53=BAT_UPD!C53),BAT_UPD!C53,"*")</f>
        <v>*</v>
      </c>
      <c r="AP66" s="1"/>
      <c r="AQ66" s="1" t="str">
        <f>IF(AND(battery!A53="MA",battery!C53=BAT_UPD!C53),battery!E53+0.001,"*")</f>
        <v>*</v>
      </c>
      <c r="AT66" s="1" t="s">
        <v>137</v>
      </c>
      <c r="AU66" s="1" t="s">
        <v>138</v>
      </c>
      <c r="AV66" s="1">
        <f t="shared" si="5"/>
        <v>2035</v>
      </c>
      <c r="AW66" s="1" t="str">
        <f>IF(AND(battery!A53="QU",battery!C53=BAT_UPD!C53),BAT_UPD!C53,"*")</f>
        <v>*</v>
      </c>
      <c r="AX66" s="1"/>
      <c r="AY66" s="1" t="str">
        <f>IF(AND(battery!A53="QU",battery!C53=BAT_UPD!C53),battery!E53+0.001,"*")</f>
        <v>*</v>
      </c>
      <c r="BB66" s="1" t="s">
        <v>137</v>
      </c>
      <c r="BC66" s="1" t="s">
        <v>138</v>
      </c>
      <c r="BD66" s="1">
        <f t="shared" si="6"/>
        <v>2035</v>
      </c>
      <c r="BE66" s="1" t="str">
        <f>IF(AND(battery!A53="SA",battery!C53=BAT_UPD!C53),BAT_UPD!C53,"*")</f>
        <v>*</v>
      </c>
      <c r="BF66" s="1"/>
      <c r="BG66" s="1" t="str">
        <f>IF(AND(battery!A53="SA",battery!C53=BAT_UPD!C53),battery!E53+0.001,"*")</f>
        <v>*</v>
      </c>
    </row>
    <row r="67" spans="2:59">
      <c r="B67">
        <v>2035</v>
      </c>
      <c r="C67" s="5" t="s">
        <v>179</v>
      </c>
      <c r="F67" s="1" t="s">
        <v>137</v>
      </c>
      <c r="G67" s="1" t="s">
        <v>138</v>
      </c>
      <c r="H67" s="1">
        <f t="shared" si="0"/>
        <v>2035</v>
      </c>
      <c r="I67" s="1" t="str">
        <f>IF(AND(battery!A54="AL",battery!C54=BAT_UPD!C54),BAT_UPD!C54,"*")</f>
        <v>*</v>
      </c>
      <c r="J67" s="1"/>
      <c r="K67" s="1" t="str">
        <f>IF(AND(battery!A54="AL",battery!C54=BAT_UPD!C54),battery!E54+0.001,"*")</f>
        <v>*</v>
      </c>
      <c r="N67" s="1" t="s">
        <v>137</v>
      </c>
      <c r="O67" s="1" t="s">
        <v>138</v>
      </c>
      <c r="P67" s="1">
        <f t="shared" si="1"/>
        <v>2035</v>
      </c>
      <c r="Q67" s="1" t="str">
        <f>IF(AND(battery!A54="AT",battery!C54=BAT_UPD!C54),BAT_UPD!C54,"*")</f>
        <v>*</v>
      </c>
      <c r="R67" s="1"/>
      <c r="S67" s="1" t="str">
        <f>IF(AND(battery!A54="AT",battery!C54=BAT_UPD!C54),battery!E54+0.001,"*")</f>
        <v>*</v>
      </c>
      <c r="V67" s="1" t="s">
        <v>137</v>
      </c>
      <c r="W67" s="1" t="s">
        <v>138</v>
      </c>
      <c r="X67" s="1">
        <f t="shared" si="2"/>
        <v>2035</v>
      </c>
      <c r="Y67" s="1" t="str">
        <f>IF(AND(battery!A54="BC",battery!C54=BAT_UPD!C54),BAT_UPD!C54,"*")</f>
        <v>*</v>
      </c>
      <c r="Z67" s="1"/>
      <c r="AA67" s="1" t="str">
        <f>IF(AND(battery!A54="BC",battery!C54=BAT_UPD!C54),battery!E54+0.001,"*")</f>
        <v>*</v>
      </c>
      <c r="AD67" s="1" t="s">
        <v>137</v>
      </c>
      <c r="AE67" s="1" t="s">
        <v>138</v>
      </c>
      <c r="AF67" s="1">
        <f t="shared" si="3"/>
        <v>2035</v>
      </c>
      <c r="AG67" s="1" t="str">
        <f>IF(AND(battery!A54="MA",battery!C54=BAT_UPD!C54),BAT_UPD!C54,"*")</f>
        <v>*</v>
      </c>
      <c r="AH67" s="1"/>
      <c r="AI67" s="1" t="str">
        <f>IF(AND(battery!A54="MA",battery!C54=BAT_UPD!C54),battery!E54+0.001,"*")</f>
        <v>*</v>
      </c>
      <c r="AL67" s="1" t="s">
        <v>137</v>
      </c>
      <c r="AM67" s="1" t="s">
        <v>138</v>
      </c>
      <c r="AN67" s="1">
        <f t="shared" si="4"/>
        <v>2035</v>
      </c>
      <c r="AO67" s="1" t="str">
        <f>IF(AND(battery!A54="MA",battery!C54=BAT_UPD!C54),BAT_UPD!C54,"*")</f>
        <v>*</v>
      </c>
      <c r="AP67" s="1"/>
      <c r="AQ67" s="1" t="str">
        <f>IF(AND(battery!A54="MA",battery!C54=BAT_UPD!C54),battery!E54+0.001,"*")</f>
        <v>*</v>
      </c>
      <c r="AT67" s="1" t="s">
        <v>137</v>
      </c>
      <c r="AU67" s="1" t="s">
        <v>138</v>
      </c>
      <c r="AV67" s="1">
        <f t="shared" si="5"/>
        <v>2035</v>
      </c>
      <c r="AW67" s="1" t="str">
        <f>IF(AND(battery!A54="QU",battery!C54=BAT_UPD!C54),BAT_UPD!C54,"*")</f>
        <v>*</v>
      </c>
      <c r="AX67" s="1"/>
      <c r="AY67" s="1" t="str">
        <f>IF(AND(battery!A54="QU",battery!C54=BAT_UPD!C54),battery!E54+0.001,"*")</f>
        <v>*</v>
      </c>
      <c r="BB67" s="1" t="s">
        <v>137</v>
      </c>
      <c r="BC67" s="1" t="s">
        <v>138</v>
      </c>
      <c r="BD67" s="1">
        <f t="shared" si="6"/>
        <v>2035</v>
      </c>
      <c r="BE67" s="1" t="str">
        <f>IF(AND(battery!A54="SA",battery!C54=BAT_UPD!C54),BAT_UPD!C54,"*")</f>
        <v>*</v>
      </c>
      <c r="BF67" s="1"/>
      <c r="BG67" s="1" t="str">
        <f>IF(AND(battery!A54="SA",battery!C54=BAT_UPD!C54),battery!E54+0.001,"*")</f>
        <v>*</v>
      </c>
    </row>
    <row r="68" spans="2:59">
      <c r="B68" s="5">
        <v>2035</v>
      </c>
      <c r="C68" s="5" t="s">
        <v>179</v>
      </c>
      <c r="F68" s="1" t="s">
        <v>137</v>
      </c>
      <c r="G68" s="1" t="s">
        <v>138</v>
      </c>
      <c r="H68" s="1">
        <f t="shared" si="0"/>
        <v>2035</v>
      </c>
      <c r="I68" s="1" t="str">
        <f>IF(AND(battery!A55="AL",battery!C55=BAT_UPD!C55),BAT_UPD!C55,"*")</f>
        <v>*</v>
      </c>
      <c r="J68" s="1"/>
      <c r="K68" s="1" t="str">
        <f>IF(AND(battery!A55="AL",battery!C55=BAT_UPD!C55),battery!E55+0.001,"*")</f>
        <v>*</v>
      </c>
      <c r="N68" s="1" t="s">
        <v>137</v>
      </c>
      <c r="O68" s="1" t="s">
        <v>138</v>
      </c>
      <c r="P68" s="1">
        <f t="shared" si="1"/>
        <v>2035</v>
      </c>
      <c r="Q68" s="1" t="str">
        <f>IF(AND(battery!A55="AT",battery!C55=BAT_UPD!C55),BAT_UPD!C55,"*")</f>
        <v>*</v>
      </c>
      <c r="R68" s="1"/>
      <c r="S68" s="1" t="str">
        <f>IF(AND(battery!A55="AT",battery!C55=BAT_UPD!C55),battery!E55+0.001,"*")</f>
        <v>*</v>
      </c>
      <c r="V68" s="1" t="s">
        <v>137</v>
      </c>
      <c r="W68" s="1" t="s">
        <v>138</v>
      </c>
      <c r="X68" s="1">
        <f t="shared" si="2"/>
        <v>2035</v>
      </c>
      <c r="Y68" s="1" t="str">
        <f>IF(AND(battery!A55="BC",battery!C55=BAT_UPD!C55),BAT_UPD!C55,"*")</f>
        <v>*</v>
      </c>
      <c r="Z68" s="1"/>
      <c r="AA68" s="1" t="str">
        <f>IF(AND(battery!A55="BC",battery!C55=BAT_UPD!C55),battery!E55+0.001,"*")</f>
        <v>*</v>
      </c>
      <c r="AD68" s="1" t="s">
        <v>137</v>
      </c>
      <c r="AE68" s="1" t="s">
        <v>138</v>
      </c>
      <c r="AF68" s="1">
        <f t="shared" si="3"/>
        <v>2035</v>
      </c>
      <c r="AG68" s="1" t="str">
        <f>IF(AND(battery!A55="MA",battery!C55=BAT_UPD!C55),BAT_UPD!C55,"*")</f>
        <v>*</v>
      </c>
      <c r="AH68" s="1"/>
      <c r="AI68" s="1" t="str">
        <f>IF(AND(battery!A55="MA",battery!C55=BAT_UPD!C55),battery!E55+0.001,"*")</f>
        <v>*</v>
      </c>
      <c r="AL68" s="1" t="s">
        <v>137</v>
      </c>
      <c r="AM68" s="1" t="s">
        <v>138</v>
      </c>
      <c r="AN68" s="1">
        <f t="shared" si="4"/>
        <v>2035</v>
      </c>
      <c r="AO68" s="1" t="str">
        <f>IF(AND(battery!A55="MA",battery!C55=BAT_UPD!C55),BAT_UPD!C55,"*")</f>
        <v>*</v>
      </c>
      <c r="AP68" s="1"/>
      <c r="AQ68" s="1" t="str">
        <f>IF(AND(battery!A55="MA",battery!C55=BAT_UPD!C55),battery!E55+0.001,"*")</f>
        <v>*</v>
      </c>
      <c r="AT68" s="1" t="s">
        <v>137</v>
      </c>
      <c r="AU68" s="1" t="s">
        <v>138</v>
      </c>
      <c r="AV68" s="1">
        <f t="shared" si="5"/>
        <v>2035</v>
      </c>
      <c r="AW68" s="1" t="str">
        <f>IF(AND(battery!A55="QU",battery!C55=BAT_UPD!C55),BAT_UPD!C55,"*")</f>
        <v>*</v>
      </c>
      <c r="AX68" s="1"/>
      <c r="AY68" s="1" t="str">
        <f>IF(AND(battery!A55="QU",battery!C55=BAT_UPD!C55),battery!E55+0.001,"*")</f>
        <v>*</v>
      </c>
      <c r="BB68" s="1" t="s">
        <v>137</v>
      </c>
      <c r="BC68" s="1" t="s">
        <v>138</v>
      </c>
      <c r="BD68" s="1">
        <f t="shared" si="6"/>
        <v>2035</v>
      </c>
      <c r="BE68" s="1" t="str">
        <f>IF(AND(battery!A55="SA",battery!C55=BAT_UPD!C55),BAT_UPD!C55,"*")</f>
        <v>*</v>
      </c>
      <c r="BF68" s="1"/>
      <c r="BG68" s="1" t="str">
        <f>IF(AND(battery!A55="SA",battery!C55=BAT_UPD!C55),battery!E55+0.001,"*")</f>
        <v>*</v>
      </c>
    </row>
    <row r="69" spans="2:59">
      <c r="B69">
        <v>2035</v>
      </c>
      <c r="C69" s="5" t="s">
        <v>179</v>
      </c>
      <c r="F69" s="1" t="s">
        <v>137</v>
      </c>
      <c r="G69" s="1" t="s">
        <v>138</v>
      </c>
      <c r="H69" s="1">
        <f t="shared" si="0"/>
        <v>2035</v>
      </c>
      <c r="I69" s="1" t="str">
        <f>IF(AND(battery!A56="AL",battery!C56=BAT_UPD!C56),BAT_UPD!C56,"*")</f>
        <v>*</v>
      </c>
      <c r="J69" s="1"/>
      <c r="K69" s="1" t="str">
        <f>IF(AND(battery!A56="AL",battery!C56=BAT_UPD!C56),battery!E56+0.001,"*")</f>
        <v>*</v>
      </c>
      <c r="N69" s="1" t="s">
        <v>137</v>
      </c>
      <c r="O69" s="1" t="s">
        <v>138</v>
      </c>
      <c r="P69" s="1">
        <f t="shared" si="1"/>
        <v>2035</v>
      </c>
      <c r="Q69" s="1" t="str">
        <f>IF(AND(battery!A56="AT",battery!C56=BAT_UPD!C56),BAT_UPD!C56,"*")</f>
        <v>*</v>
      </c>
      <c r="R69" s="1"/>
      <c r="S69" s="1" t="str">
        <f>IF(AND(battery!A56="AT",battery!C56=BAT_UPD!C56),battery!E56+0.001,"*")</f>
        <v>*</v>
      </c>
      <c r="V69" s="1" t="s">
        <v>137</v>
      </c>
      <c r="W69" s="1" t="s">
        <v>138</v>
      </c>
      <c r="X69" s="1">
        <f t="shared" si="2"/>
        <v>2035</v>
      </c>
      <c r="Y69" s="1" t="str">
        <f>IF(AND(battery!A56="BC",battery!C56=BAT_UPD!C56),BAT_UPD!C56,"*")</f>
        <v>*</v>
      </c>
      <c r="Z69" s="1"/>
      <c r="AA69" s="1" t="str">
        <f>IF(AND(battery!A56="BC",battery!C56=BAT_UPD!C56),battery!E56+0.001,"*")</f>
        <v>*</v>
      </c>
      <c r="AD69" s="1" t="s">
        <v>137</v>
      </c>
      <c r="AE69" s="1" t="s">
        <v>138</v>
      </c>
      <c r="AF69" s="1">
        <f t="shared" si="3"/>
        <v>2035</v>
      </c>
      <c r="AG69" s="1" t="str">
        <f>IF(AND(battery!A56="MA",battery!C56=BAT_UPD!C56),BAT_UPD!C56,"*")</f>
        <v>*</v>
      </c>
      <c r="AH69" s="1"/>
      <c r="AI69" s="1" t="str">
        <f>IF(AND(battery!A56="MA",battery!C56=BAT_UPD!C56),battery!E56+0.001,"*")</f>
        <v>*</v>
      </c>
      <c r="AL69" s="1" t="s">
        <v>137</v>
      </c>
      <c r="AM69" s="1" t="s">
        <v>138</v>
      </c>
      <c r="AN69" s="1">
        <f t="shared" si="4"/>
        <v>2035</v>
      </c>
      <c r="AO69" s="1" t="str">
        <f>IF(AND(battery!A56="MA",battery!C56=BAT_UPD!C56),BAT_UPD!C56,"*")</f>
        <v>*</v>
      </c>
      <c r="AP69" s="1"/>
      <c r="AQ69" s="1" t="str">
        <f>IF(AND(battery!A56="MA",battery!C56=BAT_UPD!C56),battery!E56+0.001,"*")</f>
        <v>*</v>
      </c>
      <c r="AT69" s="1" t="s">
        <v>137</v>
      </c>
      <c r="AU69" s="1" t="s">
        <v>138</v>
      </c>
      <c r="AV69" s="1">
        <f t="shared" si="5"/>
        <v>2035</v>
      </c>
      <c r="AW69" s="1" t="str">
        <f>IF(AND(battery!A56="QU",battery!C56=BAT_UPD!C56),BAT_UPD!C56,"*")</f>
        <v>*</v>
      </c>
      <c r="AX69" s="1"/>
      <c r="AY69" s="1" t="str">
        <f>IF(AND(battery!A56="QU",battery!C56=BAT_UPD!C56),battery!E56+0.001,"*")</f>
        <v>*</v>
      </c>
      <c r="BB69" s="1" t="s">
        <v>137</v>
      </c>
      <c r="BC69" s="1" t="s">
        <v>138</v>
      </c>
      <c r="BD69" s="1">
        <f t="shared" si="6"/>
        <v>2035</v>
      </c>
      <c r="BE69" s="1" t="str">
        <f>IF(AND(battery!A56="SA",battery!C56=BAT_UPD!C56),BAT_UPD!C56,"*")</f>
        <v>*</v>
      </c>
      <c r="BF69" s="1"/>
      <c r="BG69" s="1" t="str">
        <f>IF(AND(battery!A56="SA",battery!C56=BAT_UPD!C56),battery!E56+0.001,"*")</f>
        <v>*</v>
      </c>
    </row>
    <row r="70" spans="2:59">
      <c r="B70" s="5">
        <v>2035</v>
      </c>
      <c r="C70" s="5" t="s">
        <v>179</v>
      </c>
      <c r="F70" s="1" t="s">
        <v>137</v>
      </c>
      <c r="G70" s="1" t="s">
        <v>138</v>
      </c>
      <c r="H70" s="1">
        <f t="shared" si="0"/>
        <v>2035</v>
      </c>
      <c r="I70" s="1" t="str">
        <f>IF(AND(battery!A57="AL",battery!C57=BAT_UPD!C57),BAT_UPD!C57,"*")</f>
        <v>*</v>
      </c>
      <c r="J70" s="1"/>
      <c r="K70" s="1" t="str">
        <f>IF(AND(battery!A57="AL",battery!C57=BAT_UPD!C57),battery!E57+0.001,"*")</f>
        <v>*</v>
      </c>
      <c r="N70" s="1" t="s">
        <v>137</v>
      </c>
      <c r="O70" s="1" t="s">
        <v>138</v>
      </c>
      <c r="P70" s="1">
        <f t="shared" si="1"/>
        <v>2035</v>
      </c>
      <c r="Q70" s="1" t="str">
        <f>IF(AND(battery!A57="AT",battery!C57=BAT_UPD!C57),BAT_UPD!C57,"*")</f>
        <v>*</v>
      </c>
      <c r="R70" s="1"/>
      <c r="S70" s="1" t="str">
        <f>IF(AND(battery!A57="AT",battery!C57=BAT_UPD!C57),battery!E57+0.001,"*")</f>
        <v>*</v>
      </c>
      <c r="V70" s="1" t="s">
        <v>137</v>
      </c>
      <c r="W70" s="1" t="s">
        <v>138</v>
      </c>
      <c r="X70" s="1">
        <f t="shared" si="2"/>
        <v>2035</v>
      </c>
      <c r="Y70" s="1" t="str">
        <f>IF(AND(battery!A57="BC",battery!C57=BAT_UPD!C57),BAT_UPD!C57,"*")</f>
        <v>*</v>
      </c>
      <c r="Z70" s="1"/>
      <c r="AA70" s="1" t="str">
        <f>IF(AND(battery!A57="BC",battery!C57=BAT_UPD!C57),battery!E57+0.001,"*")</f>
        <v>*</v>
      </c>
      <c r="AD70" s="1" t="s">
        <v>137</v>
      </c>
      <c r="AE70" s="1" t="s">
        <v>138</v>
      </c>
      <c r="AF70" s="1">
        <f t="shared" si="3"/>
        <v>2035</v>
      </c>
      <c r="AG70" s="1" t="str">
        <f>IF(AND(battery!A57="MA",battery!C57=BAT_UPD!C57),BAT_UPD!C57,"*")</f>
        <v>*</v>
      </c>
      <c r="AH70" s="1"/>
      <c r="AI70" s="1" t="str">
        <f>IF(AND(battery!A57="MA",battery!C57=BAT_UPD!C57),battery!E57+0.001,"*")</f>
        <v>*</v>
      </c>
      <c r="AL70" s="1" t="s">
        <v>137</v>
      </c>
      <c r="AM70" s="1" t="s">
        <v>138</v>
      </c>
      <c r="AN70" s="1">
        <f t="shared" si="4"/>
        <v>2035</v>
      </c>
      <c r="AO70" s="1" t="str">
        <f>IF(AND(battery!A57="MA",battery!C57=BAT_UPD!C57),BAT_UPD!C57,"*")</f>
        <v>*</v>
      </c>
      <c r="AP70" s="1"/>
      <c r="AQ70" s="1" t="str">
        <f>IF(AND(battery!A57="MA",battery!C57=BAT_UPD!C57),battery!E57+0.001,"*")</f>
        <v>*</v>
      </c>
      <c r="AT70" s="1" t="s">
        <v>137</v>
      </c>
      <c r="AU70" s="1" t="s">
        <v>138</v>
      </c>
      <c r="AV70" s="1">
        <f t="shared" si="5"/>
        <v>2035</v>
      </c>
      <c r="AW70" s="1" t="str">
        <f>IF(AND(battery!A57="QU",battery!C57=BAT_UPD!C57),BAT_UPD!C57,"*")</f>
        <v>*</v>
      </c>
      <c r="AX70" s="1"/>
      <c r="AY70" s="1" t="str">
        <f>IF(AND(battery!A57="QU",battery!C57=BAT_UPD!C57),battery!E57+0.001,"*")</f>
        <v>*</v>
      </c>
      <c r="BB70" s="1" t="s">
        <v>137</v>
      </c>
      <c r="BC70" s="1" t="s">
        <v>138</v>
      </c>
      <c r="BD70" s="1">
        <f t="shared" si="6"/>
        <v>2035</v>
      </c>
      <c r="BE70" s="1" t="str">
        <f>IF(AND(battery!A57="SA",battery!C57=BAT_UPD!C57),BAT_UPD!C57,"*")</f>
        <v>*</v>
      </c>
      <c r="BF70" s="1"/>
      <c r="BG70" s="1" t="str">
        <f>IF(AND(battery!A57="SA",battery!C57=BAT_UPD!C57),battery!E57+0.001,"*")</f>
        <v>*</v>
      </c>
    </row>
    <row r="71" spans="2:59">
      <c r="B71">
        <v>2035</v>
      </c>
      <c r="C71" s="5" t="s">
        <v>179</v>
      </c>
      <c r="F71" s="1" t="s">
        <v>137</v>
      </c>
      <c r="G71" s="1" t="s">
        <v>138</v>
      </c>
      <c r="H71" s="1">
        <f t="shared" si="0"/>
        <v>2035</v>
      </c>
      <c r="I71" s="1" t="str">
        <f>IF(AND(battery!A58="AL",battery!C58=BAT_UPD!C58),BAT_UPD!C58,"*")</f>
        <v>*</v>
      </c>
      <c r="J71" s="1"/>
      <c r="K71" s="1" t="str">
        <f>IF(AND(battery!A58="AL",battery!C58=BAT_UPD!C58),battery!E58+0.001,"*")</f>
        <v>*</v>
      </c>
      <c r="N71" s="1" t="s">
        <v>137</v>
      </c>
      <c r="O71" s="1" t="s">
        <v>138</v>
      </c>
      <c r="P71" s="1">
        <f t="shared" si="1"/>
        <v>2035</v>
      </c>
      <c r="Q71" s="1" t="str">
        <f>IF(AND(battery!A58="AT",battery!C58=BAT_UPD!C58),BAT_UPD!C58,"*")</f>
        <v>*</v>
      </c>
      <c r="R71" s="1"/>
      <c r="S71" s="1" t="str">
        <f>IF(AND(battery!A58="AT",battery!C58=BAT_UPD!C58),battery!E58+0.001,"*")</f>
        <v>*</v>
      </c>
      <c r="V71" s="1" t="s">
        <v>137</v>
      </c>
      <c r="W71" s="1" t="s">
        <v>138</v>
      </c>
      <c r="X71" s="1">
        <f t="shared" si="2"/>
        <v>2035</v>
      </c>
      <c r="Y71" s="1" t="str">
        <f>IF(AND(battery!A58="BC",battery!C58=BAT_UPD!C58),BAT_UPD!C58,"*")</f>
        <v>*</v>
      </c>
      <c r="Z71" s="1"/>
      <c r="AA71" s="1" t="str">
        <f>IF(AND(battery!A58="BC",battery!C58=BAT_UPD!C58),battery!E58+0.001,"*")</f>
        <v>*</v>
      </c>
      <c r="AD71" s="1" t="s">
        <v>137</v>
      </c>
      <c r="AE71" s="1" t="s">
        <v>138</v>
      </c>
      <c r="AF71" s="1">
        <f t="shared" si="3"/>
        <v>2035</v>
      </c>
      <c r="AG71" s="1" t="str">
        <f>IF(AND(battery!A58="MA",battery!C58=BAT_UPD!C58),BAT_UPD!C58,"*")</f>
        <v>*</v>
      </c>
      <c r="AH71" s="1"/>
      <c r="AI71" s="1" t="str">
        <f>IF(AND(battery!A58="MA",battery!C58=BAT_UPD!C58),battery!E58+0.001,"*")</f>
        <v>*</v>
      </c>
      <c r="AL71" s="1" t="s">
        <v>137</v>
      </c>
      <c r="AM71" s="1" t="s">
        <v>138</v>
      </c>
      <c r="AN71" s="1">
        <f t="shared" si="4"/>
        <v>2035</v>
      </c>
      <c r="AO71" s="1" t="str">
        <f>IF(AND(battery!A58="MA",battery!C58=BAT_UPD!C58),BAT_UPD!C58,"*")</f>
        <v>*</v>
      </c>
      <c r="AP71" s="1"/>
      <c r="AQ71" s="1" t="str">
        <f>IF(AND(battery!A58="MA",battery!C58=BAT_UPD!C58),battery!E58+0.001,"*")</f>
        <v>*</v>
      </c>
      <c r="AT71" s="1" t="s">
        <v>137</v>
      </c>
      <c r="AU71" s="1" t="s">
        <v>138</v>
      </c>
      <c r="AV71" s="1">
        <f t="shared" si="5"/>
        <v>2035</v>
      </c>
      <c r="AW71" s="1" t="str">
        <f>IF(AND(battery!A58="QU",battery!C58=BAT_UPD!C58),BAT_UPD!C58,"*")</f>
        <v>*</v>
      </c>
      <c r="AX71" s="1"/>
      <c r="AY71" s="1" t="str">
        <f>IF(AND(battery!A58="QU",battery!C58=BAT_UPD!C58),battery!E58+0.001,"*")</f>
        <v>*</v>
      </c>
      <c r="BB71" s="1" t="s">
        <v>137</v>
      </c>
      <c r="BC71" s="1" t="s">
        <v>138</v>
      </c>
      <c r="BD71" s="1">
        <f t="shared" si="6"/>
        <v>2035</v>
      </c>
      <c r="BE71" s="1" t="str">
        <f>IF(AND(battery!A58="SA",battery!C58=BAT_UPD!C58),BAT_UPD!C58,"*")</f>
        <v>*</v>
      </c>
      <c r="BF71" s="1"/>
      <c r="BG71" s="1" t="str">
        <f>IF(AND(battery!A58="SA",battery!C58=BAT_UPD!C58),battery!E58+0.001,"*")</f>
        <v>*</v>
      </c>
    </row>
    <row r="72" spans="2:59">
      <c r="B72" s="5">
        <v>2035</v>
      </c>
      <c r="C72" s="5" t="s">
        <v>179</v>
      </c>
      <c r="F72" s="1" t="s">
        <v>137</v>
      </c>
      <c r="G72" s="1" t="s">
        <v>138</v>
      </c>
      <c r="H72" s="1">
        <f t="shared" si="0"/>
        <v>2035</v>
      </c>
      <c r="I72" s="1" t="str">
        <f>IF(AND(battery!A59="AL",battery!C59=BAT_UPD!C59),BAT_UPD!C59,"*")</f>
        <v>*</v>
      </c>
      <c r="J72" s="1"/>
      <c r="K72" s="1" t="str">
        <f>IF(AND(battery!A59="AL",battery!C59=BAT_UPD!C59),battery!E59+0.001,"*")</f>
        <v>*</v>
      </c>
      <c r="N72" s="1" t="s">
        <v>137</v>
      </c>
      <c r="O72" s="1" t="s">
        <v>138</v>
      </c>
      <c r="P72" s="1">
        <f t="shared" si="1"/>
        <v>2035</v>
      </c>
      <c r="Q72" s="1" t="str">
        <f>IF(AND(battery!A59="AT",battery!C59=BAT_UPD!C59),BAT_UPD!C59,"*")</f>
        <v>*</v>
      </c>
      <c r="R72" s="1"/>
      <c r="S72" s="1" t="str">
        <f>IF(AND(battery!A59="AT",battery!C59=BAT_UPD!C59),battery!E59+0.001,"*")</f>
        <v>*</v>
      </c>
      <c r="V72" s="1" t="s">
        <v>137</v>
      </c>
      <c r="W72" s="1" t="s">
        <v>138</v>
      </c>
      <c r="X72" s="1">
        <f t="shared" si="2"/>
        <v>2035</v>
      </c>
      <c r="Y72" s="1" t="str">
        <f>IF(AND(battery!A59="BC",battery!C59=BAT_UPD!C59),BAT_UPD!C59,"*")</f>
        <v>*</v>
      </c>
      <c r="Z72" s="1"/>
      <c r="AA72" s="1" t="str">
        <f>IF(AND(battery!A59="BC",battery!C59=BAT_UPD!C59),battery!E59+0.001,"*")</f>
        <v>*</v>
      </c>
      <c r="AD72" s="1" t="s">
        <v>137</v>
      </c>
      <c r="AE72" s="1" t="s">
        <v>138</v>
      </c>
      <c r="AF72" s="1">
        <f t="shared" si="3"/>
        <v>2035</v>
      </c>
      <c r="AG72" s="1" t="str">
        <f>IF(AND(battery!A59="MA",battery!C59=BAT_UPD!C59),BAT_UPD!C59,"*")</f>
        <v>*</v>
      </c>
      <c r="AH72" s="1"/>
      <c r="AI72" s="1" t="str">
        <f>IF(AND(battery!A59="MA",battery!C59=BAT_UPD!C59),battery!E59+0.001,"*")</f>
        <v>*</v>
      </c>
      <c r="AL72" s="1" t="s">
        <v>137</v>
      </c>
      <c r="AM72" s="1" t="s">
        <v>138</v>
      </c>
      <c r="AN72" s="1">
        <f t="shared" si="4"/>
        <v>2035</v>
      </c>
      <c r="AO72" s="1" t="str">
        <f>IF(AND(battery!A59="MA",battery!C59=BAT_UPD!C59),BAT_UPD!C59,"*")</f>
        <v>*</v>
      </c>
      <c r="AP72" s="1"/>
      <c r="AQ72" s="1" t="str">
        <f>IF(AND(battery!A59="MA",battery!C59=BAT_UPD!C59),battery!E59+0.001,"*")</f>
        <v>*</v>
      </c>
      <c r="AT72" s="1" t="s">
        <v>137</v>
      </c>
      <c r="AU72" s="1" t="s">
        <v>138</v>
      </c>
      <c r="AV72" s="1">
        <f t="shared" si="5"/>
        <v>2035</v>
      </c>
      <c r="AW72" s="1" t="str">
        <f>IF(AND(battery!A59="QU",battery!C59=BAT_UPD!C59),BAT_UPD!C59,"*")</f>
        <v>*</v>
      </c>
      <c r="AX72" s="1"/>
      <c r="AY72" s="1" t="str">
        <f>IF(AND(battery!A59="QU",battery!C59=BAT_UPD!C59),battery!E59+0.001,"*")</f>
        <v>*</v>
      </c>
      <c r="BB72" s="1" t="s">
        <v>137</v>
      </c>
      <c r="BC72" s="1" t="s">
        <v>138</v>
      </c>
      <c r="BD72" s="1">
        <f t="shared" si="6"/>
        <v>2035</v>
      </c>
      <c r="BE72" s="1" t="str">
        <f>IF(AND(battery!A59="SA",battery!C59=BAT_UPD!C59),BAT_UPD!C59,"*")</f>
        <v>*</v>
      </c>
      <c r="BF72" s="1"/>
      <c r="BG72" s="1" t="str">
        <f>IF(AND(battery!A59="SA",battery!C59=BAT_UPD!C59),battery!E59+0.001,"*")</f>
        <v>*</v>
      </c>
    </row>
    <row r="73" spans="2:59">
      <c r="B73">
        <v>2035</v>
      </c>
      <c r="C73" s="5" t="s">
        <v>179</v>
      </c>
      <c r="F73" s="1" t="s">
        <v>137</v>
      </c>
      <c r="G73" s="1" t="s">
        <v>138</v>
      </c>
      <c r="H73" s="1">
        <f t="shared" si="0"/>
        <v>2035</v>
      </c>
      <c r="I73" s="1" t="str">
        <f>IF(AND(battery!A60="AL",battery!C60=BAT_UPD!C60),BAT_UPD!C60,"*")</f>
        <v>*</v>
      </c>
      <c r="J73" s="1"/>
      <c r="K73" s="1" t="str">
        <f>IF(AND(battery!A60="AL",battery!C60=BAT_UPD!C60),battery!E60+0.001,"*")</f>
        <v>*</v>
      </c>
      <c r="N73" s="1" t="s">
        <v>137</v>
      </c>
      <c r="O73" s="1" t="s">
        <v>138</v>
      </c>
      <c r="P73" s="1">
        <f t="shared" si="1"/>
        <v>2035</v>
      </c>
      <c r="Q73" s="1" t="str">
        <f>IF(AND(battery!A60="AT",battery!C60=BAT_UPD!C60),BAT_UPD!C60,"*")</f>
        <v>*</v>
      </c>
      <c r="R73" s="1"/>
      <c r="S73" s="1" t="str">
        <f>IF(AND(battery!A60="AT",battery!C60=BAT_UPD!C60),battery!E60+0.001,"*")</f>
        <v>*</v>
      </c>
      <c r="V73" s="1" t="s">
        <v>137</v>
      </c>
      <c r="W73" s="1" t="s">
        <v>138</v>
      </c>
      <c r="X73" s="1">
        <f t="shared" si="2"/>
        <v>2035</v>
      </c>
      <c r="Y73" s="1" t="str">
        <f>IF(AND(battery!A60="BC",battery!C60=BAT_UPD!C60),BAT_UPD!C60,"*")</f>
        <v>*</v>
      </c>
      <c r="Z73" s="1"/>
      <c r="AA73" s="1" t="str">
        <f>IF(AND(battery!A60="BC",battery!C60=BAT_UPD!C60),battery!E60+0.001,"*")</f>
        <v>*</v>
      </c>
      <c r="AD73" s="1" t="s">
        <v>137</v>
      </c>
      <c r="AE73" s="1" t="s">
        <v>138</v>
      </c>
      <c r="AF73" s="1">
        <f t="shared" si="3"/>
        <v>2035</v>
      </c>
      <c r="AG73" s="1" t="str">
        <f>IF(AND(battery!A60="MA",battery!C60=BAT_UPD!C60),BAT_UPD!C60,"*")</f>
        <v>*</v>
      </c>
      <c r="AH73" s="1"/>
      <c r="AI73" s="1" t="str">
        <f>IF(AND(battery!A60="MA",battery!C60=BAT_UPD!C60),battery!E60+0.001,"*")</f>
        <v>*</v>
      </c>
      <c r="AL73" s="1" t="s">
        <v>137</v>
      </c>
      <c r="AM73" s="1" t="s">
        <v>138</v>
      </c>
      <c r="AN73" s="1">
        <f t="shared" si="4"/>
        <v>2035</v>
      </c>
      <c r="AO73" s="1" t="str">
        <f>IF(AND(battery!A60="MA",battery!C60=BAT_UPD!C60),BAT_UPD!C60,"*")</f>
        <v>*</v>
      </c>
      <c r="AP73" s="1"/>
      <c r="AQ73" s="1" t="str">
        <f>IF(AND(battery!A60="MA",battery!C60=BAT_UPD!C60),battery!E60+0.001,"*")</f>
        <v>*</v>
      </c>
      <c r="AT73" s="1" t="s">
        <v>137</v>
      </c>
      <c r="AU73" s="1" t="s">
        <v>138</v>
      </c>
      <c r="AV73" s="1">
        <f t="shared" si="5"/>
        <v>2035</v>
      </c>
      <c r="AW73" s="1" t="str">
        <f>IF(AND(battery!A60="QU",battery!C60=BAT_UPD!C60),BAT_UPD!C60,"*")</f>
        <v>*</v>
      </c>
      <c r="AX73" s="1"/>
      <c r="AY73" s="1" t="str">
        <f>IF(AND(battery!A60="QU",battery!C60=BAT_UPD!C60),battery!E60+0.001,"*")</f>
        <v>*</v>
      </c>
      <c r="BB73" s="1" t="s">
        <v>137</v>
      </c>
      <c r="BC73" s="1" t="s">
        <v>138</v>
      </c>
      <c r="BD73" s="1">
        <f t="shared" si="6"/>
        <v>2035</v>
      </c>
      <c r="BE73" s="1" t="str">
        <f>IF(AND(battery!A60="SA",battery!C60=BAT_UPD!C60),BAT_UPD!C60,"*")</f>
        <v>*</v>
      </c>
      <c r="BF73" s="1"/>
      <c r="BG73" s="1" t="str">
        <f>IF(AND(battery!A60="SA",battery!C60=BAT_UPD!C60),battery!E60+0.001,"*")</f>
        <v>*</v>
      </c>
    </row>
    <row r="74" spans="2:59">
      <c r="B74" s="5">
        <v>2035</v>
      </c>
      <c r="C74" s="5" t="s">
        <v>179</v>
      </c>
      <c r="F74" s="1" t="s">
        <v>137</v>
      </c>
      <c r="G74" s="1" t="s">
        <v>138</v>
      </c>
      <c r="H74" s="1">
        <f t="shared" si="0"/>
        <v>2035</v>
      </c>
      <c r="I74" s="1" t="str">
        <f>IF(AND(battery!A61="AL",battery!C61=BAT_UPD!C61),BAT_UPD!C61,"*")</f>
        <v>*</v>
      </c>
      <c r="J74" s="1"/>
      <c r="K74" s="1" t="str">
        <f>IF(AND(battery!A61="AL",battery!C61=BAT_UPD!C61),battery!E61+0.001,"*")</f>
        <v>*</v>
      </c>
      <c r="N74" s="1" t="s">
        <v>137</v>
      </c>
      <c r="O74" s="1" t="s">
        <v>138</v>
      </c>
      <c r="P74" s="1">
        <f t="shared" si="1"/>
        <v>2035</v>
      </c>
      <c r="Q74" s="1" t="str">
        <f>IF(AND(battery!A61="AT",battery!C61=BAT_UPD!C61),BAT_UPD!C61,"*")</f>
        <v>*</v>
      </c>
      <c r="R74" s="1"/>
      <c r="S74" s="1" t="str">
        <f>IF(AND(battery!A61="AT",battery!C61=BAT_UPD!C61),battery!E61+0.001,"*")</f>
        <v>*</v>
      </c>
      <c r="V74" s="1" t="s">
        <v>137</v>
      </c>
      <c r="W74" s="1" t="s">
        <v>138</v>
      </c>
      <c r="X74" s="1">
        <f t="shared" si="2"/>
        <v>2035</v>
      </c>
      <c r="Y74" s="1" t="str">
        <f>IF(AND(battery!A61="BC",battery!C61=BAT_UPD!C61),BAT_UPD!C61,"*")</f>
        <v>*</v>
      </c>
      <c r="Z74" s="1"/>
      <c r="AA74" s="1" t="str">
        <f>IF(AND(battery!A61="BC",battery!C61=BAT_UPD!C61),battery!E61+0.001,"*")</f>
        <v>*</v>
      </c>
      <c r="AD74" s="1" t="s">
        <v>137</v>
      </c>
      <c r="AE74" s="1" t="s">
        <v>138</v>
      </c>
      <c r="AF74" s="1">
        <f t="shared" si="3"/>
        <v>2035</v>
      </c>
      <c r="AG74" s="1" t="str">
        <f>IF(AND(battery!A61="MA",battery!C61=BAT_UPD!C61),BAT_UPD!C61,"*")</f>
        <v>*</v>
      </c>
      <c r="AH74" s="1"/>
      <c r="AI74" s="1" t="str">
        <f>IF(AND(battery!A61="MA",battery!C61=BAT_UPD!C61),battery!E61+0.001,"*")</f>
        <v>*</v>
      </c>
      <c r="AL74" s="1" t="s">
        <v>137</v>
      </c>
      <c r="AM74" s="1" t="s">
        <v>138</v>
      </c>
      <c r="AN74" s="1">
        <f t="shared" si="4"/>
        <v>2035</v>
      </c>
      <c r="AO74" s="1" t="str">
        <f>IF(AND(battery!A61="MA",battery!C61=BAT_UPD!C61),BAT_UPD!C61,"*")</f>
        <v>*</v>
      </c>
      <c r="AP74" s="1"/>
      <c r="AQ74" s="1" t="str">
        <f>IF(AND(battery!A61="MA",battery!C61=BAT_UPD!C61),battery!E61+0.001,"*")</f>
        <v>*</v>
      </c>
      <c r="AT74" s="1" t="s">
        <v>137</v>
      </c>
      <c r="AU74" s="1" t="s">
        <v>138</v>
      </c>
      <c r="AV74" s="1">
        <f t="shared" si="5"/>
        <v>2035</v>
      </c>
      <c r="AW74" s="1" t="str">
        <f>IF(AND(battery!A61="QU",battery!C61=BAT_UPD!C61),BAT_UPD!C61,"*")</f>
        <v>*</v>
      </c>
      <c r="AX74" s="1"/>
      <c r="AY74" s="1" t="str">
        <f>IF(AND(battery!A61="QU",battery!C61=BAT_UPD!C61),battery!E61+0.001,"*")</f>
        <v>*</v>
      </c>
      <c r="BB74" s="1" t="s">
        <v>137</v>
      </c>
      <c r="BC74" s="1" t="s">
        <v>138</v>
      </c>
      <c r="BD74" s="1">
        <f t="shared" si="6"/>
        <v>2035</v>
      </c>
      <c r="BE74" s="1" t="str">
        <f>IF(AND(battery!A61="SA",battery!C61=BAT_UPD!C61),BAT_UPD!C61,"*")</f>
        <v>*</v>
      </c>
      <c r="BF74" s="1"/>
      <c r="BG74" s="1" t="str">
        <f>IF(AND(battery!A61="SA",battery!C61=BAT_UPD!C61),battery!E61+0.001,"*")</f>
        <v>*</v>
      </c>
    </row>
    <row r="75" spans="2:59">
      <c r="B75">
        <v>2035</v>
      </c>
      <c r="C75" s="5" t="s">
        <v>179</v>
      </c>
      <c r="F75" s="1" t="s">
        <v>137</v>
      </c>
      <c r="G75" s="1" t="s">
        <v>138</v>
      </c>
      <c r="H75" s="1">
        <f t="shared" si="0"/>
        <v>2035</v>
      </c>
      <c r="I75" s="1" t="str">
        <f>IF(AND(battery!A62="AL",battery!C62=BAT_UPD!C62),BAT_UPD!C62,"*")</f>
        <v>*</v>
      </c>
      <c r="J75" s="1"/>
      <c r="K75" s="1" t="str">
        <f>IF(AND(battery!A62="AL",battery!C62=BAT_UPD!C62),battery!E62+0.001,"*")</f>
        <v>*</v>
      </c>
      <c r="N75" s="1" t="s">
        <v>137</v>
      </c>
      <c r="O75" s="1" t="s">
        <v>138</v>
      </c>
      <c r="P75" s="1">
        <f t="shared" si="1"/>
        <v>2035</v>
      </c>
      <c r="Q75" s="1" t="str">
        <f>IF(AND(battery!A62="AT",battery!C62=BAT_UPD!C62),BAT_UPD!C62,"*")</f>
        <v>*</v>
      </c>
      <c r="R75" s="1"/>
      <c r="S75" s="1" t="str">
        <f>IF(AND(battery!A62="AT",battery!C62=BAT_UPD!C62),battery!E62+0.001,"*")</f>
        <v>*</v>
      </c>
      <c r="V75" s="1" t="s">
        <v>137</v>
      </c>
      <c r="W75" s="1" t="s">
        <v>138</v>
      </c>
      <c r="X75" s="1">
        <f t="shared" si="2"/>
        <v>2035</v>
      </c>
      <c r="Y75" s="1" t="str">
        <f>IF(AND(battery!A62="BC",battery!C62=BAT_UPD!C62),BAT_UPD!C62,"*")</f>
        <v>*</v>
      </c>
      <c r="Z75" s="1"/>
      <c r="AA75" s="1" t="str">
        <f>IF(AND(battery!A62="BC",battery!C62=BAT_UPD!C62),battery!E62+0.001,"*")</f>
        <v>*</v>
      </c>
      <c r="AD75" s="1" t="s">
        <v>137</v>
      </c>
      <c r="AE75" s="1" t="s">
        <v>138</v>
      </c>
      <c r="AF75" s="1">
        <f t="shared" si="3"/>
        <v>2035</v>
      </c>
      <c r="AG75" s="1" t="str">
        <f>IF(AND(battery!A62="MA",battery!C62=BAT_UPD!C62),BAT_UPD!C62,"*")</f>
        <v>*</v>
      </c>
      <c r="AH75" s="1"/>
      <c r="AI75" s="1" t="str">
        <f>IF(AND(battery!A62="MA",battery!C62=BAT_UPD!C62),battery!E62+0.001,"*")</f>
        <v>*</v>
      </c>
      <c r="AL75" s="1" t="s">
        <v>137</v>
      </c>
      <c r="AM75" s="1" t="s">
        <v>138</v>
      </c>
      <c r="AN75" s="1">
        <f t="shared" si="4"/>
        <v>2035</v>
      </c>
      <c r="AO75" s="1" t="str">
        <f>IF(AND(battery!A62="MA",battery!C62=BAT_UPD!C62),BAT_UPD!C62,"*")</f>
        <v>*</v>
      </c>
      <c r="AP75" s="1"/>
      <c r="AQ75" s="1" t="str">
        <f>IF(AND(battery!A62="MA",battery!C62=BAT_UPD!C62),battery!E62+0.001,"*")</f>
        <v>*</v>
      </c>
      <c r="AT75" s="1" t="s">
        <v>137</v>
      </c>
      <c r="AU75" s="1" t="s">
        <v>138</v>
      </c>
      <c r="AV75" s="1">
        <f t="shared" si="5"/>
        <v>2035</v>
      </c>
      <c r="AW75" s="1" t="str">
        <f>IF(AND(battery!A62="QU",battery!C62=BAT_UPD!C62),BAT_UPD!C62,"*")</f>
        <v>*</v>
      </c>
      <c r="AX75" s="1"/>
      <c r="AY75" s="1" t="str">
        <f>IF(AND(battery!A62="QU",battery!C62=BAT_UPD!C62),battery!E62+0.001,"*")</f>
        <v>*</v>
      </c>
      <c r="BB75" s="1" t="s">
        <v>137</v>
      </c>
      <c r="BC75" s="1" t="s">
        <v>138</v>
      </c>
      <c r="BD75" s="1">
        <f t="shared" si="6"/>
        <v>2035</v>
      </c>
      <c r="BE75" s="1" t="str">
        <f>IF(AND(battery!A62="SA",battery!C62=BAT_UPD!C62),BAT_UPD!C62,"*")</f>
        <v>*</v>
      </c>
      <c r="BF75" s="1"/>
      <c r="BG75" s="1" t="str">
        <f>IF(AND(battery!A62="SA",battery!C62=BAT_UPD!C62),battery!E62+0.001,"*")</f>
        <v>*</v>
      </c>
    </row>
    <row r="76" spans="2:59">
      <c r="B76" s="5">
        <v>2035</v>
      </c>
      <c r="C76" s="5" t="s">
        <v>179</v>
      </c>
      <c r="F76" s="1" t="s">
        <v>137</v>
      </c>
      <c r="G76" s="1" t="s">
        <v>138</v>
      </c>
      <c r="H76" s="1">
        <f t="shared" si="0"/>
        <v>2035</v>
      </c>
      <c r="I76" s="1" t="str">
        <f>IF(AND(battery!A63="AL",battery!C63=BAT_UPD!C63),BAT_UPD!C63,"*")</f>
        <v>*</v>
      </c>
      <c r="J76" s="1"/>
      <c r="K76" s="1" t="str">
        <f>IF(AND(battery!A63="AL",battery!C63=BAT_UPD!C63),battery!E63+0.001,"*")</f>
        <v>*</v>
      </c>
      <c r="N76" s="1" t="s">
        <v>137</v>
      </c>
      <c r="O76" s="1" t="s">
        <v>138</v>
      </c>
      <c r="P76" s="1">
        <f t="shared" si="1"/>
        <v>2035</v>
      </c>
      <c r="Q76" s="1" t="str">
        <f>IF(AND(battery!A63="AT",battery!C63=BAT_UPD!C63),BAT_UPD!C63,"*")</f>
        <v>*</v>
      </c>
      <c r="R76" s="1"/>
      <c r="S76" s="1" t="str">
        <f>IF(AND(battery!A63="AT",battery!C63=BAT_UPD!C63),battery!E63+0.001,"*")</f>
        <v>*</v>
      </c>
      <c r="V76" s="1" t="s">
        <v>137</v>
      </c>
      <c r="W76" s="1" t="s">
        <v>138</v>
      </c>
      <c r="X76" s="1">
        <f t="shared" si="2"/>
        <v>2035</v>
      </c>
      <c r="Y76" s="1" t="str">
        <f>IF(AND(battery!A63="BC",battery!C63=BAT_UPD!C63),BAT_UPD!C63,"*")</f>
        <v>*</v>
      </c>
      <c r="Z76" s="1"/>
      <c r="AA76" s="1" t="str">
        <f>IF(AND(battery!A63="BC",battery!C63=BAT_UPD!C63),battery!E63+0.001,"*")</f>
        <v>*</v>
      </c>
      <c r="AD76" s="1" t="s">
        <v>137</v>
      </c>
      <c r="AE76" s="1" t="s">
        <v>138</v>
      </c>
      <c r="AF76" s="1">
        <f t="shared" si="3"/>
        <v>2035</v>
      </c>
      <c r="AG76" s="1" t="str">
        <f>IF(AND(battery!A63="MA",battery!C63=BAT_UPD!C63),BAT_UPD!C63,"*")</f>
        <v>*</v>
      </c>
      <c r="AH76" s="1"/>
      <c r="AI76" s="1" t="str">
        <f>IF(AND(battery!A63="MA",battery!C63=BAT_UPD!C63),battery!E63+0.001,"*")</f>
        <v>*</v>
      </c>
      <c r="AL76" s="1" t="s">
        <v>137</v>
      </c>
      <c r="AM76" s="1" t="s">
        <v>138</v>
      </c>
      <c r="AN76" s="1">
        <f t="shared" si="4"/>
        <v>2035</v>
      </c>
      <c r="AO76" s="1" t="str">
        <f>IF(AND(battery!A63="MA",battery!C63=BAT_UPD!C63),BAT_UPD!C63,"*")</f>
        <v>*</v>
      </c>
      <c r="AP76" s="1"/>
      <c r="AQ76" s="1" t="str">
        <f>IF(AND(battery!A63="MA",battery!C63=BAT_UPD!C63),battery!E63+0.001,"*")</f>
        <v>*</v>
      </c>
      <c r="AT76" s="1" t="s">
        <v>137</v>
      </c>
      <c r="AU76" s="1" t="s">
        <v>138</v>
      </c>
      <c r="AV76" s="1">
        <f t="shared" si="5"/>
        <v>2035</v>
      </c>
      <c r="AW76" s="1" t="str">
        <f>IF(AND(battery!A63="QU",battery!C63=BAT_UPD!C63),BAT_UPD!C63,"*")</f>
        <v>*</v>
      </c>
      <c r="AX76" s="1"/>
      <c r="AY76" s="1" t="str">
        <f>IF(AND(battery!A63="QU",battery!C63=BAT_UPD!C63),battery!E63+0.001,"*")</f>
        <v>*</v>
      </c>
      <c r="BB76" s="1" t="s">
        <v>137</v>
      </c>
      <c r="BC76" s="1" t="s">
        <v>138</v>
      </c>
      <c r="BD76" s="1">
        <f t="shared" si="6"/>
        <v>2035</v>
      </c>
      <c r="BE76" s="1" t="str">
        <f>IF(AND(battery!A63="SA",battery!C63=BAT_UPD!C63),BAT_UPD!C63,"*")</f>
        <v>*</v>
      </c>
      <c r="BF76" s="1"/>
      <c r="BG76" s="1" t="str">
        <f>IF(AND(battery!A63="SA",battery!C63=BAT_UPD!C63),battery!E63+0.001,"*")</f>
        <v>*</v>
      </c>
    </row>
    <row r="77" spans="2:59">
      <c r="B77">
        <v>2035</v>
      </c>
      <c r="C77" s="5" t="s">
        <v>179</v>
      </c>
      <c r="F77" s="1" t="s">
        <v>137</v>
      </c>
      <c r="G77" s="1" t="s">
        <v>138</v>
      </c>
      <c r="H77" s="1">
        <f t="shared" si="0"/>
        <v>2035</v>
      </c>
      <c r="I77" s="1" t="str">
        <f>IF(AND(battery!A64="AL",battery!C64=BAT_UPD!C64),BAT_UPD!C64,"*")</f>
        <v>*</v>
      </c>
      <c r="J77" s="1"/>
      <c r="K77" s="1" t="str">
        <f>IF(AND(battery!A64="AL",battery!C64=BAT_UPD!C64),battery!E64+0.001,"*")</f>
        <v>*</v>
      </c>
      <c r="N77" s="1" t="s">
        <v>137</v>
      </c>
      <c r="O77" s="1" t="s">
        <v>138</v>
      </c>
      <c r="P77" s="1">
        <f t="shared" si="1"/>
        <v>2035</v>
      </c>
      <c r="Q77" s="1" t="str">
        <f>IF(AND(battery!A64="AT",battery!C64=BAT_UPD!C64),BAT_UPD!C64,"*")</f>
        <v>*</v>
      </c>
      <c r="R77" s="1"/>
      <c r="S77" s="1" t="str">
        <f>IF(AND(battery!A64="AT",battery!C64=BAT_UPD!C64),battery!E64+0.001,"*")</f>
        <v>*</v>
      </c>
      <c r="V77" s="1" t="s">
        <v>137</v>
      </c>
      <c r="W77" s="1" t="s">
        <v>138</v>
      </c>
      <c r="X77" s="1">
        <f t="shared" si="2"/>
        <v>2035</v>
      </c>
      <c r="Y77" s="1" t="str">
        <f>IF(AND(battery!A64="BC",battery!C64=BAT_UPD!C64),BAT_UPD!C64,"*")</f>
        <v>*</v>
      </c>
      <c r="Z77" s="1"/>
      <c r="AA77" s="1" t="str">
        <f>IF(AND(battery!A64="BC",battery!C64=BAT_UPD!C64),battery!E64+0.001,"*")</f>
        <v>*</v>
      </c>
      <c r="AD77" s="1" t="s">
        <v>137</v>
      </c>
      <c r="AE77" s="1" t="s">
        <v>138</v>
      </c>
      <c r="AF77" s="1">
        <f t="shared" si="3"/>
        <v>2035</v>
      </c>
      <c r="AG77" s="1" t="str">
        <f>IF(AND(battery!A64="MA",battery!C64=BAT_UPD!C64),BAT_UPD!C64,"*")</f>
        <v>*</v>
      </c>
      <c r="AH77" s="1"/>
      <c r="AI77" s="1" t="str">
        <f>IF(AND(battery!A64="MA",battery!C64=BAT_UPD!C64),battery!E64+0.001,"*")</f>
        <v>*</v>
      </c>
      <c r="AL77" s="1" t="s">
        <v>137</v>
      </c>
      <c r="AM77" s="1" t="s">
        <v>138</v>
      </c>
      <c r="AN77" s="1">
        <f t="shared" si="4"/>
        <v>2035</v>
      </c>
      <c r="AO77" s="1" t="str">
        <f>IF(AND(battery!A64="MA",battery!C64=BAT_UPD!C64),BAT_UPD!C64,"*")</f>
        <v>*</v>
      </c>
      <c r="AP77" s="1"/>
      <c r="AQ77" s="1" t="str">
        <f>IF(AND(battery!A64="MA",battery!C64=BAT_UPD!C64),battery!E64+0.001,"*")</f>
        <v>*</v>
      </c>
      <c r="AT77" s="1" t="s">
        <v>137</v>
      </c>
      <c r="AU77" s="1" t="s">
        <v>138</v>
      </c>
      <c r="AV77" s="1">
        <f t="shared" si="5"/>
        <v>2035</v>
      </c>
      <c r="AW77" s="1" t="str">
        <f>IF(AND(battery!A64="QU",battery!C64=BAT_UPD!C64),BAT_UPD!C64,"*")</f>
        <v>*</v>
      </c>
      <c r="AX77" s="1"/>
      <c r="AY77" s="1" t="str">
        <f>IF(AND(battery!A64="QU",battery!C64=BAT_UPD!C64),battery!E64+0.001,"*")</f>
        <v>*</v>
      </c>
      <c r="BB77" s="1" t="s">
        <v>137</v>
      </c>
      <c r="BC77" s="1" t="s">
        <v>138</v>
      </c>
      <c r="BD77" s="1">
        <f t="shared" si="6"/>
        <v>2035</v>
      </c>
      <c r="BE77" s="1" t="str">
        <f>IF(AND(battery!A64="SA",battery!C64=BAT_UPD!C64),BAT_UPD!C64,"*")</f>
        <v>*</v>
      </c>
      <c r="BF77" s="1"/>
      <c r="BG77" s="1" t="str">
        <f>IF(AND(battery!A64="SA",battery!C64=BAT_UPD!C64),battery!E64+0.001,"*")</f>
        <v>*</v>
      </c>
    </row>
    <row r="78" spans="2:59">
      <c r="B78" s="5">
        <v>2035</v>
      </c>
      <c r="C78" s="5" t="s">
        <v>179</v>
      </c>
      <c r="F78" s="1" t="s">
        <v>137</v>
      </c>
      <c r="G78" s="1" t="s">
        <v>138</v>
      </c>
      <c r="H78" s="1">
        <f t="shared" si="0"/>
        <v>2035</v>
      </c>
      <c r="I78" s="1" t="str">
        <f>IF(AND(battery!A65="AL",battery!C65=BAT_UPD!C65),BAT_UPD!C65,"*")</f>
        <v>*</v>
      </c>
      <c r="J78" s="1"/>
      <c r="K78" s="1" t="str">
        <f>IF(AND(battery!A65="AL",battery!C65=BAT_UPD!C65),battery!E65+0.001,"*")</f>
        <v>*</v>
      </c>
      <c r="N78" s="1" t="s">
        <v>137</v>
      </c>
      <c r="O78" s="1" t="s">
        <v>138</v>
      </c>
      <c r="P78" s="1">
        <f t="shared" si="1"/>
        <v>2035</v>
      </c>
      <c r="Q78" s="1" t="str">
        <f>IF(AND(battery!A65="AT",battery!C65=BAT_UPD!C65),BAT_UPD!C65,"*")</f>
        <v>*</v>
      </c>
      <c r="R78" s="1"/>
      <c r="S78" s="1" t="str">
        <f>IF(AND(battery!A65="AT",battery!C65=BAT_UPD!C65),battery!E65+0.001,"*")</f>
        <v>*</v>
      </c>
      <c r="V78" s="1" t="s">
        <v>137</v>
      </c>
      <c r="W78" s="1" t="s">
        <v>138</v>
      </c>
      <c r="X78" s="1">
        <f t="shared" si="2"/>
        <v>2035</v>
      </c>
      <c r="Y78" s="1" t="str">
        <f>IF(AND(battery!A65="BC",battery!C65=BAT_UPD!C65),BAT_UPD!C65,"*")</f>
        <v>*</v>
      </c>
      <c r="Z78" s="1"/>
      <c r="AA78" s="1" t="str">
        <f>IF(AND(battery!A65="BC",battery!C65=BAT_UPD!C65),battery!E65+0.001,"*")</f>
        <v>*</v>
      </c>
      <c r="AD78" s="1" t="s">
        <v>137</v>
      </c>
      <c r="AE78" s="1" t="s">
        <v>138</v>
      </c>
      <c r="AF78" s="1">
        <f t="shared" si="3"/>
        <v>2035</v>
      </c>
      <c r="AG78" s="1" t="str">
        <f>IF(AND(battery!A65="MA",battery!C65=BAT_UPD!C65),BAT_UPD!C65,"*")</f>
        <v>*</v>
      </c>
      <c r="AH78" s="1"/>
      <c r="AI78" s="1" t="str">
        <f>IF(AND(battery!A65="MA",battery!C65=BAT_UPD!C65),battery!E65+0.001,"*")</f>
        <v>*</v>
      </c>
      <c r="AL78" s="1" t="s">
        <v>137</v>
      </c>
      <c r="AM78" s="1" t="s">
        <v>138</v>
      </c>
      <c r="AN78" s="1">
        <f t="shared" si="4"/>
        <v>2035</v>
      </c>
      <c r="AO78" s="1" t="str">
        <f>IF(AND(battery!A65="MA",battery!C65=BAT_UPD!C65),BAT_UPD!C65,"*")</f>
        <v>*</v>
      </c>
      <c r="AP78" s="1"/>
      <c r="AQ78" s="1" t="str">
        <f>IF(AND(battery!A65="MA",battery!C65=BAT_UPD!C65),battery!E65+0.001,"*")</f>
        <v>*</v>
      </c>
      <c r="AT78" s="1" t="s">
        <v>137</v>
      </c>
      <c r="AU78" s="1" t="s">
        <v>138</v>
      </c>
      <c r="AV78" s="1">
        <f t="shared" si="5"/>
        <v>2035</v>
      </c>
      <c r="AW78" s="1" t="str">
        <f>IF(AND(battery!A65="QU",battery!C65=BAT_UPD!C65),BAT_UPD!C65,"*")</f>
        <v>*</v>
      </c>
      <c r="AX78" s="1"/>
      <c r="AY78" s="1" t="str">
        <f>IF(AND(battery!A65="QU",battery!C65=BAT_UPD!C65),battery!E65+0.001,"*")</f>
        <v>*</v>
      </c>
      <c r="BB78" s="1" t="s">
        <v>137</v>
      </c>
      <c r="BC78" s="1" t="s">
        <v>138</v>
      </c>
      <c r="BD78" s="1">
        <f t="shared" si="6"/>
        <v>2035</v>
      </c>
      <c r="BE78" s="1" t="str">
        <f>IF(AND(battery!A65="SA",battery!C65=BAT_UPD!C65),BAT_UPD!C65,"*")</f>
        <v>*</v>
      </c>
      <c r="BF78" s="1"/>
      <c r="BG78" s="1" t="str">
        <f>IF(AND(battery!A65="SA",battery!C65=BAT_UPD!C65),battery!E65+0.001,"*")</f>
        <v>*</v>
      </c>
    </row>
    <row r="79" spans="2:59">
      <c r="B79">
        <v>2035</v>
      </c>
      <c r="C79" s="5" t="s">
        <v>179</v>
      </c>
      <c r="F79" s="1" t="s">
        <v>137</v>
      </c>
      <c r="G79" s="1" t="s">
        <v>138</v>
      </c>
      <c r="H79" s="1">
        <f t="shared" si="0"/>
        <v>2035</v>
      </c>
      <c r="I79" s="1" t="str">
        <f>IF(AND(battery!A66="AL",battery!C66=BAT_UPD!C66),BAT_UPD!C66,"*")</f>
        <v>*</v>
      </c>
      <c r="J79" s="1"/>
      <c r="K79" s="1" t="str">
        <f>IF(AND(battery!A66="AL",battery!C66=BAT_UPD!C66),battery!E66+0.001,"*")</f>
        <v>*</v>
      </c>
      <c r="N79" s="1" t="s">
        <v>137</v>
      </c>
      <c r="O79" s="1" t="s">
        <v>138</v>
      </c>
      <c r="P79" s="1">
        <f t="shared" si="1"/>
        <v>2035</v>
      </c>
      <c r="Q79" s="1" t="str">
        <f>IF(AND(battery!A66="AT",battery!C66=BAT_UPD!C66),BAT_UPD!C66,"*")</f>
        <v>*</v>
      </c>
      <c r="R79" s="1"/>
      <c r="S79" s="1" t="str">
        <f>IF(AND(battery!A66="AT",battery!C66=BAT_UPD!C66),battery!E66+0.001,"*")</f>
        <v>*</v>
      </c>
      <c r="V79" s="1" t="s">
        <v>137</v>
      </c>
      <c r="W79" s="1" t="s">
        <v>138</v>
      </c>
      <c r="X79" s="1">
        <f t="shared" si="2"/>
        <v>2035</v>
      </c>
      <c r="Y79" s="1" t="str">
        <f>IF(AND(battery!A66="BC",battery!C66=BAT_UPD!C66),BAT_UPD!C66,"*")</f>
        <v>*</v>
      </c>
      <c r="Z79" s="1"/>
      <c r="AA79" s="1" t="str">
        <f>IF(AND(battery!A66="BC",battery!C66=BAT_UPD!C66),battery!E66+0.001,"*")</f>
        <v>*</v>
      </c>
      <c r="AD79" s="1" t="s">
        <v>137</v>
      </c>
      <c r="AE79" s="1" t="s">
        <v>138</v>
      </c>
      <c r="AF79" s="1">
        <f t="shared" si="3"/>
        <v>2035</v>
      </c>
      <c r="AG79" s="1" t="str">
        <f>IF(AND(battery!A66="MA",battery!C66=BAT_UPD!C66),BAT_UPD!C66,"*")</f>
        <v>*</v>
      </c>
      <c r="AH79" s="1"/>
      <c r="AI79" s="1" t="str">
        <f>IF(AND(battery!A66="MA",battery!C66=BAT_UPD!C66),battery!E66+0.001,"*")</f>
        <v>*</v>
      </c>
      <c r="AL79" s="1" t="s">
        <v>137</v>
      </c>
      <c r="AM79" s="1" t="s">
        <v>138</v>
      </c>
      <c r="AN79" s="1">
        <f t="shared" si="4"/>
        <v>2035</v>
      </c>
      <c r="AO79" s="1" t="str">
        <f>IF(AND(battery!A66="MA",battery!C66=BAT_UPD!C66),BAT_UPD!C66,"*")</f>
        <v>*</v>
      </c>
      <c r="AP79" s="1"/>
      <c r="AQ79" s="1" t="str">
        <f>IF(AND(battery!A66="MA",battery!C66=BAT_UPD!C66),battery!E66+0.001,"*")</f>
        <v>*</v>
      </c>
      <c r="AT79" s="1" t="s">
        <v>137</v>
      </c>
      <c r="AU79" s="1" t="s">
        <v>138</v>
      </c>
      <c r="AV79" s="1">
        <f t="shared" si="5"/>
        <v>2035</v>
      </c>
      <c r="AW79" s="1" t="str">
        <f>IF(AND(battery!A66="QU",battery!C66=BAT_UPD!C66),BAT_UPD!C66,"*")</f>
        <v>*</v>
      </c>
      <c r="AX79" s="1"/>
      <c r="AY79" s="1" t="str">
        <f>IF(AND(battery!A66="QU",battery!C66=BAT_UPD!C66),battery!E66+0.001,"*")</f>
        <v>*</v>
      </c>
      <c r="BB79" s="1" t="s">
        <v>137</v>
      </c>
      <c r="BC79" s="1" t="s">
        <v>138</v>
      </c>
      <c r="BD79" s="1">
        <f t="shared" si="6"/>
        <v>2035</v>
      </c>
      <c r="BE79" s="1" t="str">
        <f>IF(AND(battery!A66="SA",battery!C66=BAT_UPD!C66),BAT_UPD!C66,"*")</f>
        <v>*</v>
      </c>
      <c r="BF79" s="1"/>
      <c r="BG79" s="1" t="str">
        <f>IF(AND(battery!A66="SA",battery!C66=BAT_UPD!C66),battery!E66+0.001,"*")</f>
        <v>*</v>
      </c>
    </row>
    <row r="80" spans="2:59">
      <c r="B80" s="5">
        <v>2035</v>
      </c>
      <c r="C80" s="5" t="s">
        <v>179</v>
      </c>
      <c r="F80" s="1" t="s">
        <v>137</v>
      </c>
      <c r="G80" s="1" t="s">
        <v>138</v>
      </c>
      <c r="H80" s="1">
        <f t="shared" ref="H80:H97" si="7">B67</f>
        <v>2035</v>
      </c>
      <c r="I80" s="1" t="str">
        <f>IF(AND(battery!A67="AL",battery!C67=BAT_UPD!C67),BAT_UPD!C67,"*")</f>
        <v>*</v>
      </c>
      <c r="J80" s="1"/>
      <c r="K80" s="1" t="str">
        <f>IF(AND(battery!A67="AL",battery!C67=BAT_UPD!C67),battery!E67+0.001,"*")</f>
        <v>*</v>
      </c>
      <c r="N80" s="1" t="s">
        <v>137</v>
      </c>
      <c r="O80" s="1" t="s">
        <v>138</v>
      </c>
      <c r="P80" s="1">
        <f t="shared" ref="P80:P97" si="8">B67</f>
        <v>2035</v>
      </c>
      <c r="Q80" s="1" t="str">
        <f>IF(AND(battery!A67="AT",battery!C67=BAT_UPD!C67),BAT_UPD!C67,"*")</f>
        <v>*</v>
      </c>
      <c r="R80" s="1"/>
      <c r="S80" s="1" t="str">
        <f>IF(AND(battery!A67="AT",battery!C67=BAT_UPD!C67),battery!E67+0.001,"*")</f>
        <v>*</v>
      </c>
      <c r="V80" s="1" t="s">
        <v>137</v>
      </c>
      <c r="W80" s="1" t="s">
        <v>138</v>
      </c>
      <c r="X80" s="1">
        <f t="shared" ref="X80:X97" si="9">B67</f>
        <v>2035</v>
      </c>
      <c r="Y80" s="1" t="str">
        <f>IF(AND(battery!A67="BC",battery!C67=BAT_UPD!C67),BAT_UPD!C67,"*")</f>
        <v>*</v>
      </c>
      <c r="Z80" s="1"/>
      <c r="AA80" s="1" t="str">
        <f>IF(AND(battery!A67="BC",battery!C67=BAT_UPD!C67),battery!E67+0.001,"*")</f>
        <v>*</v>
      </c>
      <c r="AD80" s="1" t="s">
        <v>137</v>
      </c>
      <c r="AE80" s="1" t="s">
        <v>138</v>
      </c>
      <c r="AF80" s="1">
        <f t="shared" ref="AF80:AF97" si="10">B67</f>
        <v>2035</v>
      </c>
      <c r="AG80" s="1" t="str">
        <f>IF(AND(battery!A67="MA",battery!C67=BAT_UPD!C67),BAT_UPD!C67,"*")</f>
        <v>*</v>
      </c>
      <c r="AH80" s="1"/>
      <c r="AI80" s="1" t="str">
        <f>IF(AND(battery!A67="MA",battery!C67=BAT_UPD!C67),battery!E67+0.001,"*")</f>
        <v>*</v>
      </c>
      <c r="AL80" s="1" t="s">
        <v>137</v>
      </c>
      <c r="AM80" s="1" t="s">
        <v>138</v>
      </c>
      <c r="AN80" s="1">
        <f t="shared" ref="AN80:AN97" si="11">B67</f>
        <v>2035</v>
      </c>
      <c r="AO80" s="1" t="str">
        <f>IF(AND(battery!A67="MA",battery!C67=BAT_UPD!C67),BAT_UPD!C67,"*")</f>
        <v>*</v>
      </c>
      <c r="AP80" s="1"/>
      <c r="AQ80" s="1" t="str">
        <f>IF(AND(battery!A67="MA",battery!C67=BAT_UPD!C67),battery!E67+0.001,"*")</f>
        <v>*</v>
      </c>
      <c r="AT80" s="1" t="s">
        <v>137</v>
      </c>
      <c r="AU80" s="1" t="s">
        <v>138</v>
      </c>
      <c r="AV80" s="1">
        <f t="shared" ref="AV80:AV97" si="12">B67</f>
        <v>2035</v>
      </c>
      <c r="AW80" s="1" t="str">
        <f>IF(AND(battery!A67="QU",battery!C67=BAT_UPD!C67),BAT_UPD!C67,"*")</f>
        <v>*</v>
      </c>
      <c r="AX80" s="1"/>
      <c r="AY80" s="1" t="str">
        <f>IF(AND(battery!A67="QU",battery!C67=BAT_UPD!C67),battery!E67+0.001,"*")</f>
        <v>*</v>
      </c>
      <c r="BB80" s="1" t="s">
        <v>137</v>
      </c>
      <c r="BC80" s="1" t="s">
        <v>138</v>
      </c>
      <c r="BD80" s="1">
        <f t="shared" ref="BD80:BD97" si="13">B67</f>
        <v>2035</v>
      </c>
      <c r="BE80" s="1" t="str">
        <f>IF(AND(battery!A67="SA",battery!C67=BAT_UPD!C67),BAT_UPD!C67,"*")</f>
        <v>*</v>
      </c>
      <c r="BF80" s="1"/>
      <c r="BG80" s="1" t="str">
        <f>IF(AND(battery!A67="SA",battery!C67=BAT_UPD!C67),battery!E67+0.001,"*")</f>
        <v>*</v>
      </c>
    </row>
    <row r="81" spans="2:59">
      <c r="B81">
        <v>2035</v>
      </c>
      <c r="C81" s="5" t="s">
        <v>179</v>
      </c>
      <c r="F81" s="1" t="s">
        <v>137</v>
      </c>
      <c r="G81" s="1" t="s">
        <v>138</v>
      </c>
      <c r="H81" s="1">
        <f t="shared" si="7"/>
        <v>2035</v>
      </c>
      <c r="I81" s="1" t="str">
        <f>IF(AND(battery!A68="AL",battery!C68=BAT_UPD!C68),BAT_UPD!C68,"*")</f>
        <v>*</v>
      </c>
      <c r="J81" s="1"/>
      <c r="K81" s="1" t="str">
        <f>IF(AND(battery!A68="AL",battery!C68=BAT_UPD!C68),battery!E68+0.001,"*")</f>
        <v>*</v>
      </c>
      <c r="N81" s="1" t="s">
        <v>137</v>
      </c>
      <c r="O81" s="1" t="s">
        <v>138</v>
      </c>
      <c r="P81" s="1">
        <f t="shared" si="8"/>
        <v>2035</v>
      </c>
      <c r="Q81" s="1" t="str">
        <f>IF(AND(battery!A68="AT",battery!C68=BAT_UPD!C68),BAT_UPD!C68,"*")</f>
        <v>*</v>
      </c>
      <c r="R81" s="1"/>
      <c r="S81" s="1" t="str">
        <f>IF(AND(battery!A68="AT",battery!C68=BAT_UPD!C68),battery!E68+0.001,"*")</f>
        <v>*</v>
      </c>
      <c r="V81" s="1" t="s">
        <v>137</v>
      </c>
      <c r="W81" s="1" t="s">
        <v>138</v>
      </c>
      <c r="X81" s="1">
        <f t="shared" si="9"/>
        <v>2035</v>
      </c>
      <c r="Y81" s="1" t="str">
        <f>IF(AND(battery!A68="BC",battery!C68=BAT_UPD!C68),BAT_UPD!C68,"*")</f>
        <v>*</v>
      </c>
      <c r="Z81" s="1"/>
      <c r="AA81" s="1" t="str">
        <f>IF(AND(battery!A68="BC",battery!C68=BAT_UPD!C68),battery!E68+0.001,"*")</f>
        <v>*</v>
      </c>
      <c r="AD81" s="1" t="s">
        <v>137</v>
      </c>
      <c r="AE81" s="1" t="s">
        <v>138</v>
      </c>
      <c r="AF81" s="1">
        <f t="shared" si="10"/>
        <v>2035</v>
      </c>
      <c r="AG81" s="1" t="str">
        <f>IF(AND(battery!A68="MA",battery!C68=BAT_UPD!C68),BAT_UPD!C68,"*")</f>
        <v>*</v>
      </c>
      <c r="AH81" s="1"/>
      <c r="AI81" s="1" t="str">
        <f>IF(AND(battery!A68="MA",battery!C68=BAT_UPD!C68),battery!E68+0.001,"*")</f>
        <v>*</v>
      </c>
      <c r="AL81" s="1" t="s">
        <v>137</v>
      </c>
      <c r="AM81" s="1" t="s">
        <v>138</v>
      </c>
      <c r="AN81" s="1">
        <f t="shared" si="11"/>
        <v>2035</v>
      </c>
      <c r="AO81" s="1" t="str">
        <f>IF(AND(battery!A68="MA",battery!C68=BAT_UPD!C68),BAT_UPD!C68,"*")</f>
        <v>*</v>
      </c>
      <c r="AP81" s="1"/>
      <c r="AQ81" s="1" t="str">
        <f>IF(AND(battery!A68="MA",battery!C68=BAT_UPD!C68),battery!E68+0.001,"*")</f>
        <v>*</v>
      </c>
      <c r="AT81" s="1" t="s">
        <v>137</v>
      </c>
      <c r="AU81" s="1" t="s">
        <v>138</v>
      </c>
      <c r="AV81" s="1">
        <f t="shared" si="12"/>
        <v>2035</v>
      </c>
      <c r="AW81" s="1" t="str">
        <f>IF(AND(battery!A68="QU",battery!C68=BAT_UPD!C68),BAT_UPD!C68,"*")</f>
        <v>*</v>
      </c>
      <c r="AX81" s="1"/>
      <c r="AY81" s="1" t="str">
        <f>IF(AND(battery!A68="QU",battery!C68=BAT_UPD!C68),battery!E68+0.001,"*")</f>
        <v>*</v>
      </c>
      <c r="BB81" s="1" t="s">
        <v>137</v>
      </c>
      <c r="BC81" s="1" t="s">
        <v>138</v>
      </c>
      <c r="BD81" s="1">
        <f t="shared" si="13"/>
        <v>2035</v>
      </c>
      <c r="BE81" s="1" t="str">
        <f>IF(AND(battery!A68="SA",battery!C68=BAT_UPD!C68),BAT_UPD!C68,"*")</f>
        <v>*</v>
      </c>
      <c r="BF81" s="1"/>
      <c r="BG81" s="1" t="str">
        <f>IF(AND(battery!A68="SA",battery!C68=BAT_UPD!C68),battery!E68+0.001,"*")</f>
        <v>*</v>
      </c>
    </row>
    <row r="82" spans="2:59">
      <c r="B82" s="5">
        <v>2035</v>
      </c>
      <c r="C82" s="5" t="s">
        <v>179</v>
      </c>
      <c r="F82" s="1" t="s">
        <v>137</v>
      </c>
      <c r="G82" s="1" t="s">
        <v>138</v>
      </c>
      <c r="H82" s="1">
        <f t="shared" si="7"/>
        <v>2035</v>
      </c>
      <c r="I82" s="1" t="str">
        <f>IF(AND(battery!A69="AL",battery!C69=BAT_UPD!C69),BAT_UPD!C69,"*")</f>
        <v>*</v>
      </c>
      <c r="J82" s="1"/>
      <c r="K82" s="1" t="str">
        <f>IF(AND(battery!A69="AL",battery!C69=BAT_UPD!C69),battery!E69+0.001,"*")</f>
        <v>*</v>
      </c>
      <c r="N82" s="1" t="s">
        <v>137</v>
      </c>
      <c r="O82" s="1" t="s">
        <v>138</v>
      </c>
      <c r="P82" s="1">
        <f t="shared" si="8"/>
        <v>2035</v>
      </c>
      <c r="Q82" s="1" t="str">
        <f>IF(AND(battery!A69="AT",battery!C69=BAT_UPD!C69),BAT_UPD!C69,"*")</f>
        <v>*</v>
      </c>
      <c r="R82" s="1"/>
      <c r="S82" s="1" t="str">
        <f>IF(AND(battery!A69="AT",battery!C69=BAT_UPD!C69),battery!E69+0.001,"*")</f>
        <v>*</v>
      </c>
      <c r="V82" s="1" t="s">
        <v>137</v>
      </c>
      <c r="W82" s="1" t="s">
        <v>138</v>
      </c>
      <c r="X82" s="1">
        <f t="shared" si="9"/>
        <v>2035</v>
      </c>
      <c r="Y82" s="1" t="str">
        <f>IF(AND(battery!A69="BC",battery!C69=BAT_UPD!C69),BAT_UPD!C69,"*")</f>
        <v>*</v>
      </c>
      <c r="Z82" s="1"/>
      <c r="AA82" s="1" t="str">
        <f>IF(AND(battery!A69="BC",battery!C69=BAT_UPD!C69),battery!E69+0.001,"*")</f>
        <v>*</v>
      </c>
      <c r="AD82" s="1" t="s">
        <v>137</v>
      </c>
      <c r="AE82" s="1" t="s">
        <v>138</v>
      </c>
      <c r="AF82" s="1">
        <f t="shared" si="10"/>
        <v>2035</v>
      </c>
      <c r="AG82" s="1" t="str">
        <f>IF(AND(battery!A69="MA",battery!C69=BAT_UPD!C69),BAT_UPD!C69,"*")</f>
        <v>*</v>
      </c>
      <c r="AH82" s="1"/>
      <c r="AI82" s="1" t="str">
        <f>IF(AND(battery!A69="MA",battery!C69=BAT_UPD!C69),battery!E69+0.001,"*")</f>
        <v>*</v>
      </c>
      <c r="AL82" s="1" t="s">
        <v>137</v>
      </c>
      <c r="AM82" s="1" t="s">
        <v>138</v>
      </c>
      <c r="AN82" s="1">
        <f t="shared" si="11"/>
        <v>2035</v>
      </c>
      <c r="AO82" s="1" t="str">
        <f>IF(AND(battery!A69="MA",battery!C69=BAT_UPD!C69),BAT_UPD!C69,"*")</f>
        <v>*</v>
      </c>
      <c r="AP82" s="1"/>
      <c r="AQ82" s="1" t="str">
        <f>IF(AND(battery!A69="MA",battery!C69=BAT_UPD!C69),battery!E69+0.001,"*")</f>
        <v>*</v>
      </c>
      <c r="AT82" s="1" t="s">
        <v>137</v>
      </c>
      <c r="AU82" s="1" t="s">
        <v>138</v>
      </c>
      <c r="AV82" s="1">
        <f t="shared" si="12"/>
        <v>2035</v>
      </c>
      <c r="AW82" s="1" t="str">
        <f>IF(AND(battery!A69="QU",battery!C69=BAT_UPD!C69),BAT_UPD!C69,"*")</f>
        <v>*</v>
      </c>
      <c r="AX82" s="1"/>
      <c r="AY82" s="1" t="str">
        <f>IF(AND(battery!A69="QU",battery!C69=BAT_UPD!C69),battery!E69+0.001,"*")</f>
        <v>*</v>
      </c>
      <c r="BB82" s="1" t="s">
        <v>137</v>
      </c>
      <c r="BC82" s="1" t="s">
        <v>138</v>
      </c>
      <c r="BD82" s="1">
        <f t="shared" si="13"/>
        <v>2035</v>
      </c>
      <c r="BE82" s="1" t="str">
        <f>IF(AND(battery!A69="SA",battery!C69=BAT_UPD!C69),BAT_UPD!C69,"*")</f>
        <v>*</v>
      </c>
      <c r="BF82" s="1"/>
      <c r="BG82" s="1" t="str">
        <f>IF(AND(battery!A69="SA",battery!C69=BAT_UPD!C69),battery!E69+0.001,"*")</f>
        <v>*</v>
      </c>
    </row>
    <row r="83" spans="2:59">
      <c r="B83">
        <v>2035</v>
      </c>
      <c r="C83" s="5" t="s">
        <v>179</v>
      </c>
      <c r="F83" s="1" t="s">
        <v>137</v>
      </c>
      <c r="G83" s="1" t="s">
        <v>138</v>
      </c>
      <c r="H83" s="1">
        <f t="shared" si="7"/>
        <v>2035</v>
      </c>
      <c r="I83" s="1" t="str">
        <f>IF(AND(battery!A70="AL",battery!C70=BAT_UPD!C70),BAT_UPD!C70,"*")</f>
        <v>*</v>
      </c>
      <c r="J83" s="1"/>
      <c r="K83" s="1" t="str">
        <f>IF(AND(battery!A70="AL",battery!C70=BAT_UPD!C70),battery!E70+0.001,"*")</f>
        <v>*</v>
      </c>
      <c r="N83" s="1" t="s">
        <v>137</v>
      </c>
      <c r="O83" s="1" t="s">
        <v>138</v>
      </c>
      <c r="P83" s="1">
        <f t="shared" si="8"/>
        <v>2035</v>
      </c>
      <c r="Q83" s="1" t="str">
        <f>IF(AND(battery!A70="AT",battery!C70=BAT_UPD!C70),BAT_UPD!C70,"*")</f>
        <v>*</v>
      </c>
      <c r="R83" s="1"/>
      <c r="S83" s="1" t="str">
        <f>IF(AND(battery!A70="AT",battery!C70=BAT_UPD!C70),battery!E70+0.001,"*")</f>
        <v>*</v>
      </c>
      <c r="V83" s="1" t="s">
        <v>137</v>
      </c>
      <c r="W83" s="1" t="s">
        <v>138</v>
      </c>
      <c r="X83" s="1">
        <f t="shared" si="9"/>
        <v>2035</v>
      </c>
      <c r="Y83" s="1" t="str">
        <f>IF(AND(battery!A70="BC",battery!C70=BAT_UPD!C70),BAT_UPD!C70,"*")</f>
        <v>*</v>
      </c>
      <c r="Z83" s="1"/>
      <c r="AA83" s="1" t="str">
        <f>IF(AND(battery!A70="BC",battery!C70=BAT_UPD!C70),battery!E70+0.001,"*")</f>
        <v>*</v>
      </c>
      <c r="AD83" s="1" t="s">
        <v>137</v>
      </c>
      <c r="AE83" s="1" t="s">
        <v>138</v>
      </c>
      <c r="AF83" s="1">
        <f t="shared" si="10"/>
        <v>2035</v>
      </c>
      <c r="AG83" s="1" t="str">
        <f>IF(AND(battery!A70="MA",battery!C70=BAT_UPD!C70),BAT_UPD!C70,"*")</f>
        <v>*</v>
      </c>
      <c r="AH83" s="1"/>
      <c r="AI83" s="1" t="str">
        <f>IF(AND(battery!A70="MA",battery!C70=BAT_UPD!C70),battery!E70+0.001,"*")</f>
        <v>*</v>
      </c>
      <c r="AL83" s="1" t="s">
        <v>137</v>
      </c>
      <c r="AM83" s="1" t="s">
        <v>138</v>
      </c>
      <c r="AN83" s="1">
        <f t="shared" si="11"/>
        <v>2035</v>
      </c>
      <c r="AO83" s="1" t="str">
        <f>IF(AND(battery!A70="MA",battery!C70=BAT_UPD!C70),BAT_UPD!C70,"*")</f>
        <v>*</v>
      </c>
      <c r="AP83" s="1"/>
      <c r="AQ83" s="1" t="str">
        <f>IF(AND(battery!A70="MA",battery!C70=BAT_UPD!C70),battery!E70+0.001,"*")</f>
        <v>*</v>
      </c>
      <c r="AT83" s="1" t="s">
        <v>137</v>
      </c>
      <c r="AU83" s="1" t="s">
        <v>138</v>
      </c>
      <c r="AV83" s="1">
        <f t="shared" si="12"/>
        <v>2035</v>
      </c>
      <c r="AW83" s="1" t="str">
        <f>IF(AND(battery!A70="QU",battery!C70=BAT_UPD!C70),BAT_UPD!C70,"*")</f>
        <v>*</v>
      </c>
      <c r="AX83" s="1"/>
      <c r="AY83" s="1" t="str">
        <f>IF(AND(battery!A70="QU",battery!C70=BAT_UPD!C70),battery!E70+0.001,"*")</f>
        <v>*</v>
      </c>
      <c r="BB83" s="1" t="s">
        <v>137</v>
      </c>
      <c r="BC83" s="1" t="s">
        <v>138</v>
      </c>
      <c r="BD83" s="1">
        <f t="shared" si="13"/>
        <v>2035</v>
      </c>
      <c r="BE83" s="1" t="str">
        <f>IF(AND(battery!A70="SA",battery!C70=BAT_UPD!C70),BAT_UPD!C70,"*")</f>
        <v>*</v>
      </c>
      <c r="BF83" s="1"/>
      <c r="BG83" s="1" t="str">
        <f>IF(AND(battery!A70="SA",battery!C70=BAT_UPD!C70),battery!E70+0.001,"*")</f>
        <v>*</v>
      </c>
    </row>
    <row r="84" spans="2:59">
      <c r="B84" s="5">
        <v>2035</v>
      </c>
      <c r="C84" s="5" t="s">
        <v>179</v>
      </c>
      <c r="F84" s="1" t="s">
        <v>137</v>
      </c>
      <c r="G84" s="1" t="s">
        <v>138</v>
      </c>
      <c r="H84" s="1">
        <f t="shared" si="7"/>
        <v>2035</v>
      </c>
      <c r="I84" s="1" t="str">
        <f>IF(AND(battery!A71="AL",battery!C71=BAT_UPD!C71),BAT_UPD!C71,"*")</f>
        <v>*</v>
      </c>
      <c r="J84" s="1"/>
      <c r="K84" s="1" t="str">
        <f>IF(AND(battery!A71="AL",battery!C71=BAT_UPD!C71),battery!E71+0.001,"*")</f>
        <v>*</v>
      </c>
      <c r="N84" s="1" t="s">
        <v>137</v>
      </c>
      <c r="O84" s="1" t="s">
        <v>138</v>
      </c>
      <c r="P84" s="1">
        <f t="shared" si="8"/>
        <v>2035</v>
      </c>
      <c r="Q84" s="1" t="str">
        <f>IF(AND(battery!A71="AT",battery!C71=BAT_UPD!C71),BAT_UPD!C71,"*")</f>
        <v>*</v>
      </c>
      <c r="R84" s="1"/>
      <c r="S84" s="1" t="str">
        <f>IF(AND(battery!A71="AT",battery!C71=BAT_UPD!C71),battery!E71+0.001,"*")</f>
        <v>*</v>
      </c>
      <c r="V84" s="1" t="s">
        <v>137</v>
      </c>
      <c r="W84" s="1" t="s">
        <v>138</v>
      </c>
      <c r="X84" s="1">
        <f t="shared" si="9"/>
        <v>2035</v>
      </c>
      <c r="Y84" s="1" t="str">
        <f>IF(AND(battery!A71="BC",battery!C71=BAT_UPD!C71),BAT_UPD!C71,"*")</f>
        <v>*</v>
      </c>
      <c r="Z84" s="1"/>
      <c r="AA84" s="1" t="str">
        <f>IF(AND(battery!A71="BC",battery!C71=BAT_UPD!C71),battery!E71+0.001,"*")</f>
        <v>*</v>
      </c>
      <c r="AD84" s="1" t="s">
        <v>137</v>
      </c>
      <c r="AE84" s="1" t="s">
        <v>138</v>
      </c>
      <c r="AF84" s="1">
        <f t="shared" si="10"/>
        <v>2035</v>
      </c>
      <c r="AG84" s="1" t="str">
        <f>IF(AND(battery!A71="MA",battery!C71=BAT_UPD!C71),BAT_UPD!C71,"*")</f>
        <v>*</v>
      </c>
      <c r="AH84" s="1"/>
      <c r="AI84" s="1" t="str">
        <f>IF(AND(battery!A71="MA",battery!C71=BAT_UPD!C71),battery!E71+0.001,"*")</f>
        <v>*</v>
      </c>
      <c r="AL84" s="1" t="s">
        <v>137</v>
      </c>
      <c r="AM84" s="1" t="s">
        <v>138</v>
      </c>
      <c r="AN84" s="1">
        <f t="shared" si="11"/>
        <v>2035</v>
      </c>
      <c r="AO84" s="1" t="str">
        <f>IF(AND(battery!A71="MA",battery!C71=BAT_UPD!C71),BAT_UPD!C71,"*")</f>
        <v>*</v>
      </c>
      <c r="AP84" s="1"/>
      <c r="AQ84" s="1" t="str">
        <f>IF(AND(battery!A71="MA",battery!C71=BAT_UPD!C71),battery!E71+0.001,"*")</f>
        <v>*</v>
      </c>
      <c r="AT84" s="1" t="s">
        <v>137</v>
      </c>
      <c r="AU84" s="1" t="s">
        <v>138</v>
      </c>
      <c r="AV84" s="1">
        <f t="shared" si="12"/>
        <v>2035</v>
      </c>
      <c r="AW84" s="1" t="str">
        <f>IF(AND(battery!A71="QU",battery!C71=BAT_UPD!C71),BAT_UPD!C71,"*")</f>
        <v>*</v>
      </c>
      <c r="AX84" s="1"/>
      <c r="AY84" s="1" t="str">
        <f>IF(AND(battery!A71="QU",battery!C71=BAT_UPD!C71),battery!E71+0.001,"*")</f>
        <v>*</v>
      </c>
      <c r="BB84" s="1" t="s">
        <v>137</v>
      </c>
      <c r="BC84" s="1" t="s">
        <v>138</v>
      </c>
      <c r="BD84" s="1">
        <f t="shared" si="13"/>
        <v>2035</v>
      </c>
      <c r="BE84" s="1" t="str">
        <f>IF(AND(battery!A71="SA",battery!C71=BAT_UPD!C71),BAT_UPD!C71,"*")</f>
        <v>*</v>
      </c>
      <c r="BF84" s="1"/>
      <c r="BG84" s="1" t="str">
        <f>IF(AND(battery!A71="SA",battery!C71=BAT_UPD!C71),battery!E71+0.001,"*")</f>
        <v>*</v>
      </c>
    </row>
    <row r="85" spans="2:59">
      <c r="B85">
        <v>2035</v>
      </c>
      <c r="C85" s="5" t="s">
        <v>179</v>
      </c>
      <c r="F85" s="1" t="s">
        <v>137</v>
      </c>
      <c r="G85" s="1" t="s">
        <v>138</v>
      </c>
      <c r="H85" s="1">
        <f t="shared" si="7"/>
        <v>2035</v>
      </c>
      <c r="I85" s="1" t="str">
        <f>IF(AND(battery!A72="AL",battery!C72=BAT_UPD!C72),BAT_UPD!C72,"*")</f>
        <v>*</v>
      </c>
      <c r="J85" s="1"/>
      <c r="K85" s="1" t="str">
        <f>IF(AND(battery!A72="AL",battery!C72=BAT_UPD!C72),battery!E72+0.001,"*")</f>
        <v>*</v>
      </c>
      <c r="N85" s="1" t="s">
        <v>137</v>
      </c>
      <c r="O85" s="1" t="s">
        <v>138</v>
      </c>
      <c r="P85" s="1">
        <f t="shared" si="8"/>
        <v>2035</v>
      </c>
      <c r="Q85" s="1" t="str">
        <f>IF(AND(battery!A72="AT",battery!C72=BAT_UPD!C72),BAT_UPD!C72,"*")</f>
        <v>*</v>
      </c>
      <c r="R85" s="1"/>
      <c r="S85" s="1" t="str">
        <f>IF(AND(battery!A72="AT",battery!C72=BAT_UPD!C72),battery!E72+0.001,"*")</f>
        <v>*</v>
      </c>
      <c r="V85" s="1" t="s">
        <v>137</v>
      </c>
      <c r="W85" s="1" t="s">
        <v>138</v>
      </c>
      <c r="X85" s="1">
        <f t="shared" si="9"/>
        <v>2035</v>
      </c>
      <c r="Y85" s="1" t="str">
        <f>IF(AND(battery!A72="BC",battery!C72=BAT_UPD!C72),BAT_UPD!C72,"*")</f>
        <v>*</v>
      </c>
      <c r="Z85" s="1"/>
      <c r="AA85" s="1" t="str">
        <f>IF(AND(battery!A72="BC",battery!C72=BAT_UPD!C72),battery!E72+0.001,"*")</f>
        <v>*</v>
      </c>
      <c r="AD85" s="1" t="s">
        <v>137</v>
      </c>
      <c r="AE85" s="1" t="s">
        <v>138</v>
      </c>
      <c r="AF85" s="1">
        <f t="shared" si="10"/>
        <v>2035</v>
      </c>
      <c r="AG85" s="1" t="str">
        <f>IF(AND(battery!A72="MA",battery!C72=BAT_UPD!C72),BAT_UPD!C72,"*")</f>
        <v>*</v>
      </c>
      <c r="AH85" s="1"/>
      <c r="AI85" s="1" t="str">
        <f>IF(AND(battery!A72="MA",battery!C72=BAT_UPD!C72),battery!E72+0.001,"*")</f>
        <v>*</v>
      </c>
      <c r="AL85" s="1" t="s">
        <v>137</v>
      </c>
      <c r="AM85" s="1" t="s">
        <v>138</v>
      </c>
      <c r="AN85" s="1">
        <f t="shared" si="11"/>
        <v>2035</v>
      </c>
      <c r="AO85" s="1" t="str">
        <f>IF(AND(battery!A72="MA",battery!C72=BAT_UPD!C72),BAT_UPD!C72,"*")</f>
        <v>*</v>
      </c>
      <c r="AP85" s="1"/>
      <c r="AQ85" s="1" t="str">
        <f>IF(AND(battery!A72="MA",battery!C72=BAT_UPD!C72),battery!E72+0.001,"*")</f>
        <v>*</v>
      </c>
      <c r="AT85" s="1" t="s">
        <v>137</v>
      </c>
      <c r="AU85" s="1" t="s">
        <v>138</v>
      </c>
      <c r="AV85" s="1">
        <f t="shared" si="12"/>
        <v>2035</v>
      </c>
      <c r="AW85" s="1" t="str">
        <f>IF(AND(battery!A72="QU",battery!C72=BAT_UPD!C72),BAT_UPD!C72,"*")</f>
        <v>*</v>
      </c>
      <c r="AX85" s="1"/>
      <c r="AY85" s="1" t="str">
        <f>IF(AND(battery!A72="QU",battery!C72=BAT_UPD!C72),battery!E72+0.001,"*")</f>
        <v>*</v>
      </c>
      <c r="BB85" s="1" t="s">
        <v>137</v>
      </c>
      <c r="BC85" s="1" t="s">
        <v>138</v>
      </c>
      <c r="BD85" s="1">
        <f t="shared" si="13"/>
        <v>2035</v>
      </c>
      <c r="BE85" s="1" t="str">
        <f>IF(AND(battery!A72="SA",battery!C72=BAT_UPD!C72),BAT_UPD!C72,"*")</f>
        <v>*</v>
      </c>
      <c r="BF85" s="1"/>
      <c r="BG85" s="1" t="str">
        <f>IF(AND(battery!A72="SA",battery!C72=BAT_UPD!C72),battery!E72+0.001,"*")</f>
        <v>*</v>
      </c>
    </row>
    <row r="86" spans="2:59">
      <c r="B86" s="5">
        <v>2035</v>
      </c>
      <c r="C86" s="5" t="s">
        <v>179</v>
      </c>
      <c r="F86" s="1" t="s">
        <v>137</v>
      </c>
      <c r="G86" s="1" t="s">
        <v>138</v>
      </c>
      <c r="H86" s="1">
        <f t="shared" si="7"/>
        <v>2035</v>
      </c>
      <c r="I86" s="1" t="str">
        <f>IF(AND(battery!A73="AL",battery!C73=BAT_UPD!C73),BAT_UPD!C73,"*")</f>
        <v>*</v>
      </c>
      <c r="J86" s="1"/>
      <c r="K86" s="1" t="str">
        <f>IF(AND(battery!A73="AL",battery!C73=BAT_UPD!C73),battery!E73+0.001,"*")</f>
        <v>*</v>
      </c>
      <c r="N86" s="1" t="s">
        <v>137</v>
      </c>
      <c r="O86" s="1" t="s">
        <v>138</v>
      </c>
      <c r="P86" s="1">
        <f t="shared" si="8"/>
        <v>2035</v>
      </c>
      <c r="Q86" s="1" t="str">
        <f>IF(AND(battery!A73="AT",battery!C73=BAT_UPD!C73),BAT_UPD!C73,"*")</f>
        <v>*</v>
      </c>
      <c r="R86" s="1"/>
      <c r="S86" s="1" t="str">
        <f>IF(AND(battery!A73="AT",battery!C73=BAT_UPD!C73),battery!E73+0.001,"*")</f>
        <v>*</v>
      </c>
      <c r="V86" s="1" t="s">
        <v>137</v>
      </c>
      <c r="W86" s="1" t="s">
        <v>138</v>
      </c>
      <c r="X86" s="1">
        <f t="shared" si="9"/>
        <v>2035</v>
      </c>
      <c r="Y86" s="1" t="str">
        <f>IF(AND(battery!A73="BC",battery!C73=BAT_UPD!C73),BAT_UPD!C73,"*")</f>
        <v>*</v>
      </c>
      <c r="Z86" s="1"/>
      <c r="AA86" s="1" t="str">
        <f>IF(AND(battery!A73="BC",battery!C73=BAT_UPD!C73),battery!E73+0.001,"*")</f>
        <v>*</v>
      </c>
      <c r="AD86" s="1" t="s">
        <v>137</v>
      </c>
      <c r="AE86" s="1" t="s">
        <v>138</v>
      </c>
      <c r="AF86" s="1">
        <f t="shared" si="10"/>
        <v>2035</v>
      </c>
      <c r="AG86" s="1" t="str">
        <f>IF(AND(battery!A73="MA",battery!C73=BAT_UPD!C73),BAT_UPD!C73,"*")</f>
        <v>*</v>
      </c>
      <c r="AH86" s="1"/>
      <c r="AI86" s="1" t="str">
        <f>IF(AND(battery!A73="MA",battery!C73=BAT_UPD!C73),battery!E73+0.001,"*")</f>
        <v>*</v>
      </c>
      <c r="AL86" s="1" t="s">
        <v>137</v>
      </c>
      <c r="AM86" s="1" t="s">
        <v>138</v>
      </c>
      <c r="AN86" s="1">
        <f t="shared" si="11"/>
        <v>2035</v>
      </c>
      <c r="AO86" s="1" t="str">
        <f>IF(AND(battery!A73="MA",battery!C73=BAT_UPD!C73),BAT_UPD!C73,"*")</f>
        <v>*</v>
      </c>
      <c r="AP86" s="1"/>
      <c r="AQ86" s="1" t="str">
        <f>IF(AND(battery!A73="MA",battery!C73=BAT_UPD!C73),battery!E73+0.001,"*")</f>
        <v>*</v>
      </c>
      <c r="AT86" s="1" t="s">
        <v>137</v>
      </c>
      <c r="AU86" s="1" t="s">
        <v>138</v>
      </c>
      <c r="AV86" s="1">
        <f t="shared" si="12"/>
        <v>2035</v>
      </c>
      <c r="AW86" s="1" t="str">
        <f>IF(AND(battery!A73="QU",battery!C73=BAT_UPD!C73),BAT_UPD!C73,"*")</f>
        <v>*</v>
      </c>
      <c r="AX86" s="1"/>
      <c r="AY86" s="1" t="str">
        <f>IF(AND(battery!A73="QU",battery!C73=BAT_UPD!C73),battery!E73+0.001,"*")</f>
        <v>*</v>
      </c>
      <c r="BB86" s="1" t="s">
        <v>137</v>
      </c>
      <c r="BC86" s="1" t="s">
        <v>138</v>
      </c>
      <c r="BD86" s="1">
        <f t="shared" si="13"/>
        <v>2035</v>
      </c>
      <c r="BE86" s="1" t="str">
        <f>IF(AND(battery!A73="SA",battery!C73=BAT_UPD!C73),BAT_UPD!C73,"*")</f>
        <v>*</v>
      </c>
      <c r="BF86" s="1"/>
      <c r="BG86" s="1" t="str">
        <f>IF(AND(battery!A73="SA",battery!C73=BAT_UPD!C73),battery!E73+0.001,"*")</f>
        <v>*</v>
      </c>
    </row>
    <row r="87" spans="2:59">
      <c r="B87">
        <v>2035</v>
      </c>
      <c r="C87" s="5" t="s">
        <v>179</v>
      </c>
      <c r="F87" s="1" t="s">
        <v>137</v>
      </c>
      <c r="G87" s="1" t="s">
        <v>138</v>
      </c>
      <c r="H87" s="1">
        <f t="shared" si="7"/>
        <v>2035</v>
      </c>
      <c r="I87" s="1" t="str">
        <f>IF(AND(battery!A74="AL",battery!C74=BAT_UPD!C74),BAT_UPD!C74,"*")</f>
        <v>*</v>
      </c>
      <c r="J87" s="1"/>
      <c r="K87" s="1" t="str">
        <f>IF(AND(battery!A74="AL",battery!C74=BAT_UPD!C74),battery!E74+0.001,"*")</f>
        <v>*</v>
      </c>
      <c r="N87" s="1" t="s">
        <v>137</v>
      </c>
      <c r="O87" s="1" t="s">
        <v>138</v>
      </c>
      <c r="P87" s="1">
        <f t="shared" si="8"/>
        <v>2035</v>
      </c>
      <c r="Q87" s="1" t="str">
        <f>IF(AND(battery!A74="AT",battery!C74=BAT_UPD!C74),BAT_UPD!C74,"*")</f>
        <v>*</v>
      </c>
      <c r="R87" s="1"/>
      <c r="S87" s="1" t="str">
        <f>IF(AND(battery!A74="AT",battery!C74=BAT_UPD!C74),battery!E74+0.001,"*")</f>
        <v>*</v>
      </c>
      <c r="V87" s="1" t="s">
        <v>137</v>
      </c>
      <c r="W87" s="1" t="s">
        <v>138</v>
      </c>
      <c r="X87" s="1">
        <f t="shared" si="9"/>
        <v>2035</v>
      </c>
      <c r="Y87" s="1" t="str">
        <f>IF(AND(battery!A74="BC",battery!C74=BAT_UPD!C74),BAT_UPD!C74,"*")</f>
        <v>*</v>
      </c>
      <c r="Z87" s="1"/>
      <c r="AA87" s="1" t="str">
        <f>IF(AND(battery!A74="BC",battery!C74=BAT_UPD!C74),battery!E74+0.001,"*")</f>
        <v>*</v>
      </c>
      <c r="AD87" s="1" t="s">
        <v>137</v>
      </c>
      <c r="AE87" s="1" t="s">
        <v>138</v>
      </c>
      <c r="AF87" s="1">
        <f t="shared" si="10"/>
        <v>2035</v>
      </c>
      <c r="AG87" s="1" t="str">
        <f>IF(AND(battery!A74="MA",battery!C74=BAT_UPD!C74),BAT_UPD!C74,"*")</f>
        <v>*</v>
      </c>
      <c r="AH87" s="1"/>
      <c r="AI87" s="1" t="str">
        <f>IF(AND(battery!A74="MA",battery!C74=BAT_UPD!C74),battery!E74+0.001,"*")</f>
        <v>*</v>
      </c>
      <c r="AL87" s="1" t="s">
        <v>137</v>
      </c>
      <c r="AM87" s="1" t="s">
        <v>138</v>
      </c>
      <c r="AN87" s="1">
        <f t="shared" si="11"/>
        <v>2035</v>
      </c>
      <c r="AO87" s="1" t="str">
        <f>IF(AND(battery!A74="MA",battery!C74=BAT_UPD!C74),BAT_UPD!C74,"*")</f>
        <v>*</v>
      </c>
      <c r="AP87" s="1"/>
      <c r="AQ87" s="1" t="str">
        <f>IF(AND(battery!A74="MA",battery!C74=BAT_UPD!C74),battery!E74+0.001,"*")</f>
        <v>*</v>
      </c>
      <c r="AT87" s="1" t="s">
        <v>137</v>
      </c>
      <c r="AU87" s="1" t="s">
        <v>138</v>
      </c>
      <c r="AV87" s="1">
        <f t="shared" si="12"/>
        <v>2035</v>
      </c>
      <c r="AW87" s="1" t="str">
        <f>IF(AND(battery!A74="QU",battery!C74=BAT_UPD!C74),BAT_UPD!C74,"*")</f>
        <v>*</v>
      </c>
      <c r="AX87" s="1"/>
      <c r="AY87" s="1" t="str">
        <f>IF(AND(battery!A74="QU",battery!C74=BAT_UPD!C74),battery!E74+0.001,"*")</f>
        <v>*</v>
      </c>
      <c r="BB87" s="1" t="s">
        <v>137</v>
      </c>
      <c r="BC87" s="1" t="s">
        <v>138</v>
      </c>
      <c r="BD87" s="1">
        <f t="shared" si="13"/>
        <v>2035</v>
      </c>
      <c r="BE87" s="1" t="str">
        <f>IF(AND(battery!A74="SA",battery!C74=BAT_UPD!C74),BAT_UPD!C74,"*")</f>
        <v>*</v>
      </c>
      <c r="BF87" s="1"/>
      <c r="BG87" s="1" t="str">
        <f>IF(AND(battery!A74="SA",battery!C74=BAT_UPD!C74),battery!E74+0.001,"*")</f>
        <v>*</v>
      </c>
    </row>
    <row r="88" spans="2:59">
      <c r="B88" s="5">
        <v>2035</v>
      </c>
      <c r="C88" s="5" t="s">
        <v>179</v>
      </c>
      <c r="F88" s="1" t="s">
        <v>137</v>
      </c>
      <c r="G88" s="1" t="s">
        <v>138</v>
      </c>
      <c r="H88" s="1">
        <f t="shared" si="7"/>
        <v>2035</v>
      </c>
      <c r="I88" s="1" t="str">
        <f>IF(AND(battery!A75="AL",battery!C75=BAT_UPD!C75),BAT_UPD!C75,"*")</f>
        <v>*</v>
      </c>
      <c r="J88" s="1"/>
      <c r="K88" s="1" t="str">
        <f>IF(AND(battery!A75="AL",battery!C75=BAT_UPD!C75),battery!E75+0.001,"*")</f>
        <v>*</v>
      </c>
      <c r="N88" s="1" t="s">
        <v>137</v>
      </c>
      <c r="O88" s="1" t="s">
        <v>138</v>
      </c>
      <c r="P88" s="1">
        <f t="shared" si="8"/>
        <v>2035</v>
      </c>
      <c r="Q88" s="1" t="str">
        <f>IF(AND(battery!A75="AT",battery!C75=BAT_UPD!C75),BAT_UPD!C75,"*")</f>
        <v>*</v>
      </c>
      <c r="R88" s="1"/>
      <c r="S88" s="1" t="str">
        <f>IF(AND(battery!A75="AT",battery!C75=BAT_UPD!C75),battery!E75+0.001,"*")</f>
        <v>*</v>
      </c>
      <c r="V88" s="1" t="s">
        <v>137</v>
      </c>
      <c r="W88" s="1" t="s">
        <v>138</v>
      </c>
      <c r="X88" s="1">
        <f t="shared" si="9"/>
        <v>2035</v>
      </c>
      <c r="Y88" s="1" t="str">
        <f>IF(AND(battery!A75="BC",battery!C75=BAT_UPD!C75),BAT_UPD!C75,"*")</f>
        <v>*</v>
      </c>
      <c r="Z88" s="1"/>
      <c r="AA88" s="1" t="str">
        <f>IF(AND(battery!A75="BC",battery!C75=BAT_UPD!C75),battery!E75+0.001,"*")</f>
        <v>*</v>
      </c>
      <c r="AD88" s="1" t="s">
        <v>137</v>
      </c>
      <c r="AE88" s="1" t="s">
        <v>138</v>
      </c>
      <c r="AF88" s="1">
        <f t="shared" si="10"/>
        <v>2035</v>
      </c>
      <c r="AG88" s="1" t="str">
        <f>IF(AND(battery!A75="MA",battery!C75=BAT_UPD!C75),BAT_UPD!C75,"*")</f>
        <v>*</v>
      </c>
      <c r="AH88" s="1"/>
      <c r="AI88" s="1" t="str">
        <f>IF(AND(battery!A75="MA",battery!C75=BAT_UPD!C75),battery!E75+0.001,"*")</f>
        <v>*</v>
      </c>
      <c r="AL88" s="1" t="s">
        <v>137</v>
      </c>
      <c r="AM88" s="1" t="s">
        <v>138</v>
      </c>
      <c r="AN88" s="1">
        <f t="shared" si="11"/>
        <v>2035</v>
      </c>
      <c r="AO88" s="1" t="str">
        <f>IF(AND(battery!A75="MA",battery!C75=BAT_UPD!C75),BAT_UPD!C75,"*")</f>
        <v>*</v>
      </c>
      <c r="AP88" s="1"/>
      <c r="AQ88" s="1" t="str">
        <f>IF(AND(battery!A75="MA",battery!C75=BAT_UPD!C75),battery!E75+0.001,"*")</f>
        <v>*</v>
      </c>
      <c r="AT88" s="1" t="s">
        <v>137</v>
      </c>
      <c r="AU88" s="1" t="s">
        <v>138</v>
      </c>
      <c r="AV88" s="1">
        <f t="shared" si="12"/>
        <v>2035</v>
      </c>
      <c r="AW88" s="1" t="str">
        <f>IF(AND(battery!A75="QU",battery!C75=BAT_UPD!C75),BAT_UPD!C75,"*")</f>
        <v>*</v>
      </c>
      <c r="AX88" s="1"/>
      <c r="AY88" s="1" t="str">
        <f>IF(AND(battery!A75="QU",battery!C75=BAT_UPD!C75),battery!E75+0.001,"*")</f>
        <v>*</v>
      </c>
      <c r="BB88" s="1" t="s">
        <v>137</v>
      </c>
      <c r="BC88" s="1" t="s">
        <v>138</v>
      </c>
      <c r="BD88" s="1">
        <f t="shared" si="13"/>
        <v>2035</v>
      </c>
      <c r="BE88" s="1" t="str">
        <f>IF(AND(battery!A75="SA",battery!C75=BAT_UPD!C75),BAT_UPD!C75,"*")</f>
        <v>*</v>
      </c>
      <c r="BF88" s="1"/>
      <c r="BG88" s="1" t="str">
        <f>IF(AND(battery!A75="SA",battery!C75=BAT_UPD!C75),battery!E75+0.001,"*")</f>
        <v>*</v>
      </c>
    </row>
    <row r="89" spans="2:59">
      <c r="B89">
        <v>2035</v>
      </c>
      <c r="C89" s="5" t="s">
        <v>179</v>
      </c>
      <c r="F89" s="1" t="s">
        <v>137</v>
      </c>
      <c r="G89" s="1" t="s">
        <v>138</v>
      </c>
      <c r="H89" s="1">
        <f t="shared" si="7"/>
        <v>2035</v>
      </c>
      <c r="I89" s="1" t="str">
        <f>IF(AND(battery!A76="AL",battery!C76=BAT_UPD!C76),BAT_UPD!C76,"*")</f>
        <v>*</v>
      </c>
      <c r="J89" s="1"/>
      <c r="K89" s="1" t="str">
        <f>IF(AND(battery!A76="AL",battery!C76=BAT_UPD!C76),battery!E76+0.001,"*")</f>
        <v>*</v>
      </c>
      <c r="N89" s="1" t="s">
        <v>137</v>
      </c>
      <c r="O89" s="1" t="s">
        <v>138</v>
      </c>
      <c r="P89" s="1">
        <f t="shared" si="8"/>
        <v>2035</v>
      </c>
      <c r="Q89" s="1" t="str">
        <f>IF(AND(battery!A76="AT",battery!C76=BAT_UPD!C76),BAT_UPD!C76,"*")</f>
        <v>*</v>
      </c>
      <c r="R89" s="1"/>
      <c r="S89" s="1" t="str">
        <f>IF(AND(battery!A76="AT",battery!C76=BAT_UPD!C76),battery!E76+0.001,"*")</f>
        <v>*</v>
      </c>
      <c r="V89" s="1" t="s">
        <v>137</v>
      </c>
      <c r="W89" s="1" t="s">
        <v>138</v>
      </c>
      <c r="X89" s="1">
        <f t="shared" si="9"/>
        <v>2035</v>
      </c>
      <c r="Y89" s="1" t="str">
        <f>IF(AND(battery!A76="BC",battery!C76=BAT_UPD!C76),BAT_UPD!C76,"*")</f>
        <v>*</v>
      </c>
      <c r="Z89" s="1"/>
      <c r="AA89" s="1" t="str">
        <f>IF(AND(battery!A76="BC",battery!C76=BAT_UPD!C76),battery!E76+0.001,"*")</f>
        <v>*</v>
      </c>
      <c r="AD89" s="1" t="s">
        <v>137</v>
      </c>
      <c r="AE89" s="1" t="s">
        <v>138</v>
      </c>
      <c r="AF89" s="1">
        <f t="shared" si="10"/>
        <v>2035</v>
      </c>
      <c r="AG89" s="1" t="str">
        <f>IF(AND(battery!A76="MA",battery!C76=BAT_UPD!C76),BAT_UPD!C76,"*")</f>
        <v>*</v>
      </c>
      <c r="AH89" s="1"/>
      <c r="AI89" s="1" t="str">
        <f>IF(AND(battery!A76="MA",battery!C76=BAT_UPD!C76),battery!E76+0.001,"*")</f>
        <v>*</v>
      </c>
      <c r="AL89" s="1" t="s">
        <v>137</v>
      </c>
      <c r="AM89" s="1" t="s">
        <v>138</v>
      </c>
      <c r="AN89" s="1">
        <f t="shared" si="11"/>
        <v>2035</v>
      </c>
      <c r="AO89" s="1" t="str">
        <f>IF(AND(battery!A76="MA",battery!C76=BAT_UPD!C76),BAT_UPD!C76,"*")</f>
        <v>*</v>
      </c>
      <c r="AP89" s="1"/>
      <c r="AQ89" s="1" t="str">
        <f>IF(AND(battery!A76="MA",battery!C76=BAT_UPD!C76),battery!E76+0.001,"*")</f>
        <v>*</v>
      </c>
      <c r="AT89" s="1" t="s">
        <v>137</v>
      </c>
      <c r="AU89" s="1" t="s">
        <v>138</v>
      </c>
      <c r="AV89" s="1">
        <f t="shared" si="12"/>
        <v>2035</v>
      </c>
      <c r="AW89" s="1" t="str">
        <f>IF(AND(battery!A76="QU",battery!C76=BAT_UPD!C76),BAT_UPD!C76,"*")</f>
        <v>*</v>
      </c>
      <c r="AX89" s="1"/>
      <c r="AY89" s="1" t="str">
        <f>IF(AND(battery!A76="QU",battery!C76=BAT_UPD!C76),battery!E76+0.001,"*")</f>
        <v>*</v>
      </c>
      <c r="BB89" s="1" t="s">
        <v>137</v>
      </c>
      <c r="BC89" s="1" t="s">
        <v>138</v>
      </c>
      <c r="BD89" s="1">
        <f t="shared" si="13"/>
        <v>2035</v>
      </c>
      <c r="BE89" s="1" t="str">
        <f>IF(AND(battery!A76="SA",battery!C76=BAT_UPD!C76),BAT_UPD!C76,"*")</f>
        <v>*</v>
      </c>
      <c r="BF89" s="1"/>
      <c r="BG89" s="1" t="str">
        <f>IF(AND(battery!A76="SA",battery!C76=BAT_UPD!C76),battery!E76+0.001,"*")</f>
        <v>*</v>
      </c>
    </row>
    <row r="90" spans="2:59">
      <c r="B90" s="5">
        <v>2035</v>
      </c>
      <c r="C90" s="5" t="s">
        <v>179</v>
      </c>
      <c r="F90" s="1" t="s">
        <v>137</v>
      </c>
      <c r="G90" s="1" t="s">
        <v>138</v>
      </c>
      <c r="H90" s="1">
        <f t="shared" si="7"/>
        <v>2035</v>
      </c>
      <c r="I90" s="1" t="str">
        <f>IF(AND(battery!A77="AL",battery!C77=BAT_UPD!C77),BAT_UPD!C77,"*")</f>
        <v>*</v>
      </c>
      <c r="J90" s="1"/>
      <c r="K90" s="1" t="str">
        <f>IF(AND(battery!A77="AL",battery!C77=BAT_UPD!C77),battery!E77+0.001,"*")</f>
        <v>*</v>
      </c>
      <c r="N90" s="1" t="s">
        <v>137</v>
      </c>
      <c r="O90" s="1" t="s">
        <v>138</v>
      </c>
      <c r="P90" s="1">
        <f t="shared" si="8"/>
        <v>2035</v>
      </c>
      <c r="Q90" s="1" t="str">
        <f>IF(AND(battery!A77="AT",battery!C77=BAT_UPD!C77),BAT_UPD!C77,"*")</f>
        <v>*</v>
      </c>
      <c r="R90" s="1"/>
      <c r="S90" s="1" t="str">
        <f>IF(AND(battery!A77="AT",battery!C77=BAT_UPD!C77),battery!E77+0.001,"*")</f>
        <v>*</v>
      </c>
      <c r="V90" s="1" t="s">
        <v>137</v>
      </c>
      <c r="W90" s="1" t="s">
        <v>138</v>
      </c>
      <c r="X90" s="1">
        <f t="shared" si="9"/>
        <v>2035</v>
      </c>
      <c r="Y90" s="1" t="str">
        <f>IF(AND(battery!A77="BC",battery!C77=BAT_UPD!C77),BAT_UPD!C77,"*")</f>
        <v>*</v>
      </c>
      <c r="Z90" s="1"/>
      <c r="AA90" s="1" t="str">
        <f>IF(AND(battery!A77="BC",battery!C77=BAT_UPD!C77),battery!E77+0.001,"*")</f>
        <v>*</v>
      </c>
      <c r="AD90" s="1" t="s">
        <v>137</v>
      </c>
      <c r="AE90" s="1" t="s">
        <v>138</v>
      </c>
      <c r="AF90" s="1">
        <f t="shared" si="10"/>
        <v>2035</v>
      </c>
      <c r="AG90" s="1" t="str">
        <f>IF(AND(battery!A77="MA",battery!C77=BAT_UPD!C77),BAT_UPD!C77,"*")</f>
        <v>*</v>
      </c>
      <c r="AH90" s="1"/>
      <c r="AI90" s="1" t="str">
        <f>IF(AND(battery!A77="MA",battery!C77=BAT_UPD!C77),battery!E77+0.001,"*")</f>
        <v>*</v>
      </c>
      <c r="AL90" s="1" t="s">
        <v>137</v>
      </c>
      <c r="AM90" s="1" t="s">
        <v>138</v>
      </c>
      <c r="AN90" s="1">
        <f t="shared" si="11"/>
        <v>2035</v>
      </c>
      <c r="AO90" s="1" t="str">
        <f>IF(AND(battery!A77="MA",battery!C77=BAT_UPD!C77),BAT_UPD!C77,"*")</f>
        <v>*</v>
      </c>
      <c r="AP90" s="1"/>
      <c r="AQ90" s="1" t="str">
        <f>IF(AND(battery!A77="MA",battery!C77=BAT_UPD!C77),battery!E77+0.001,"*")</f>
        <v>*</v>
      </c>
      <c r="AT90" s="1" t="s">
        <v>137</v>
      </c>
      <c r="AU90" s="1" t="s">
        <v>138</v>
      </c>
      <c r="AV90" s="1">
        <f t="shared" si="12"/>
        <v>2035</v>
      </c>
      <c r="AW90" s="1" t="str">
        <f>IF(AND(battery!A77="QU",battery!C77=BAT_UPD!C77),BAT_UPD!C77,"*")</f>
        <v>*</v>
      </c>
      <c r="AX90" s="1"/>
      <c r="AY90" s="1" t="str">
        <f>IF(AND(battery!A77="QU",battery!C77=BAT_UPD!C77),battery!E77+0.001,"*")</f>
        <v>*</v>
      </c>
      <c r="BB90" s="1" t="s">
        <v>137</v>
      </c>
      <c r="BC90" s="1" t="s">
        <v>138</v>
      </c>
      <c r="BD90" s="1">
        <f t="shared" si="13"/>
        <v>2035</v>
      </c>
      <c r="BE90" s="1" t="str">
        <f>IF(AND(battery!A77="SA",battery!C77=BAT_UPD!C77),BAT_UPD!C77,"*")</f>
        <v>*</v>
      </c>
      <c r="BF90" s="1"/>
      <c r="BG90" s="1" t="str">
        <f>IF(AND(battery!A77="SA",battery!C77=BAT_UPD!C77),battery!E77+0.001,"*")</f>
        <v>*</v>
      </c>
    </row>
    <row r="91" spans="2:59">
      <c r="B91">
        <v>2035</v>
      </c>
      <c r="C91" s="5" t="s">
        <v>179</v>
      </c>
      <c r="F91" s="1" t="s">
        <v>137</v>
      </c>
      <c r="G91" s="1" t="s">
        <v>138</v>
      </c>
      <c r="H91" s="1">
        <f t="shared" si="7"/>
        <v>2035</v>
      </c>
      <c r="I91" s="1" t="str">
        <f>IF(AND(battery!A78="AL",battery!C78=BAT_UPD!C78),BAT_UPD!C78,"*")</f>
        <v>*</v>
      </c>
      <c r="J91" s="1"/>
      <c r="K91" s="1" t="str">
        <f>IF(AND(battery!A78="AL",battery!C78=BAT_UPD!C78),battery!E78+0.001,"*")</f>
        <v>*</v>
      </c>
      <c r="N91" s="1" t="s">
        <v>137</v>
      </c>
      <c r="O91" s="1" t="s">
        <v>138</v>
      </c>
      <c r="P91" s="1">
        <f t="shared" si="8"/>
        <v>2035</v>
      </c>
      <c r="Q91" s="1" t="str">
        <f>IF(AND(battery!A78="AT",battery!C78=BAT_UPD!C78),BAT_UPD!C78,"*")</f>
        <v>*</v>
      </c>
      <c r="R91" s="1"/>
      <c r="S91" s="1" t="str">
        <f>IF(AND(battery!A78="AT",battery!C78=BAT_UPD!C78),battery!E78+0.001,"*")</f>
        <v>*</v>
      </c>
      <c r="V91" s="1" t="s">
        <v>137</v>
      </c>
      <c r="W91" s="1" t="s">
        <v>138</v>
      </c>
      <c r="X91" s="1">
        <f t="shared" si="9"/>
        <v>2035</v>
      </c>
      <c r="Y91" s="1" t="str">
        <f>IF(AND(battery!A78="BC",battery!C78=BAT_UPD!C78),BAT_UPD!C78,"*")</f>
        <v>*</v>
      </c>
      <c r="Z91" s="1"/>
      <c r="AA91" s="1" t="str">
        <f>IF(AND(battery!A78="BC",battery!C78=BAT_UPD!C78),battery!E78+0.001,"*")</f>
        <v>*</v>
      </c>
      <c r="AD91" s="1" t="s">
        <v>137</v>
      </c>
      <c r="AE91" s="1" t="s">
        <v>138</v>
      </c>
      <c r="AF91" s="1">
        <f t="shared" si="10"/>
        <v>2035</v>
      </c>
      <c r="AG91" s="1" t="str">
        <f>IF(AND(battery!A78="MA",battery!C78=BAT_UPD!C78),BAT_UPD!C78,"*")</f>
        <v>*</v>
      </c>
      <c r="AH91" s="1"/>
      <c r="AI91" s="1" t="str">
        <f>IF(AND(battery!A78="MA",battery!C78=BAT_UPD!C78),battery!E78+0.001,"*")</f>
        <v>*</v>
      </c>
      <c r="AL91" s="1" t="s">
        <v>137</v>
      </c>
      <c r="AM91" s="1" t="s">
        <v>138</v>
      </c>
      <c r="AN91" s="1">
        <f t="shared" si="11"/>
        <v>2035</v>
      </c>
      <c r="AO91" s="1" t="str">
        <f>IF(AND(battery!A78="MA",battery!C78=BAT_UPD!C78),BAT_UPD!C78,"*")</f>
        <v>*</v>
      </c>
      <c r="AP91" s="1"/>
      <c r="AQ91" s="1" t="str">
        <f>IF(AND(battery!A78="MA",battery!C78=BAT_UPD!C78),battery!E78+0.001,"*")</f>
        <v>*</v>
      </c>
      <c r="AT91" s="1" t="s">
        <v>137</v>
      </c>
      <c r="AU91" s="1" t="s">
        <v>138</v>
      </c>
      <c r="AV91" s="1">
        <f t="shared" si="12"/>
        <v>2035</v>
      </c>
      <c r="AW91" s="1" t="str">
        <f>IF(AND(battery!A78="QU",battery!C78=BAT_UPD!C78),BAT_UPD!C78,"*")</f>
        <v>*</v>
      </c>
      <c r="AX91" s="1"/>
      <c r="AY91" s="1" t="str">
        <f>IF(AND(battery!A78="QU",battery!C78=BAT_UPD!C78),battery!E78+0.001,"*")</f>
        <v>*</v>
      </c>
      <c r="BB91" s="1" t="s">
        <v>137</v>
      </c>
      <c r="BC91" s="1" t="s">
        <v>138</v>
      </c>
      <c r="BD91" s="1">
        <f t="shared" si="13"/>
        <v>2035</v>
      </c>
      <c r="BE91" s="1" t="str">
        <f>IF(AND(battery!A78="SA",battery!C78=BAT_UPD!C78),BAT_UPD!C78,"*")</f>
        <v>*</v>
      </c>
      <c r="BF91" s="1"/>
      <c r="BG91" s="1" t="str">
        <f>IF(AND(battery!A78="SA",battery!C78=BAT_UPD!C78),battery!E78+0.001,"*")</f>
        <v>*</v>
      </c>
    </row>
    <row r="92" spans="2:59">
      <c r="B92" s="5">
        <v>2035</v>
      </c>
      <c r="C92" s="5" t="s">
        <v>179</v>
      </c>
      <c r="F92" s="1" t="s">
        <v>137</v>
      </c>
      <c r="G92" s="1" t="s">
        <v>138</v>
      </c>
      <c r="H92" s="1">
        <f t="shared" si="7"/>
        <v>2035</v>
      </c>
      <c r="I92" s="1" t="str">
        <f>IF(AND(battery!A79="AL",battery!C79=BAT_UPD!C79),BAT_UPD!C79,"*")</f>
        <v>*</v>
      </c>
      <c r="J92" s="1"/>
      <c r="K92" s="1" t="str">
        <f>IF(AND(battery!A79="AL",battery!C79=BAT_UPD!C79),battery!E79+0.001,"*")</f>
        <v>*</v>
      </c>
      <c r="N92" s="1" t="s">
        <v>137</v>
      </c>
      <c r="O92" s="1" t="s">
        <v>138</v>
      </c>
      <c r="P92" s="1">
        <f t="shared" si="8"/>
        <v>2035</v>
      </c>
      <c r="Q92" s="1" t="str">
        <f>IF(AND(battery!A79="AT",battery!C79=BAT_UPD!C79),BAT_UPD!C79,"*")</f>
        <v>*</v>
      </c>
      <c r="R92" s="1"/>
      <c r="S92" s="1" t="str">
        <f>IF(AND(battery!A79="AT",battery!C79=BAT_UPD!C79),battery!E79+0.001,"*")</f>
        <v>*</v>
      </c>
      <c r="V92" s="1" t="s">
        <v>137</v>
      </c>
      <c r="W92" s="1" t="s">
        <v>138</v>
      </c>
      <c r="X92" s="1">
        <f t="shared" si="9"/>
        <v>2035</v>
      </c>
      <c r="Y92" s="1" t="str">
        <f>IF(AND(battery!A79="BC",battery!C79=BAT_UPD!C79),BAT_UPD!C79,"*")</f>
        <v>*</v>
      </c>
      <c r="Z92" s="1"/>
      <c r="AA92" s="1" t="str">
        <f>IF(AND(battery!A79="BC",battery!C79=BAT_UPD!C79),battery!E79+0.001,"*")</f>
        <v>*</v>
      </c>
      <c r="AD92" s="1" t="s">
        <v>137</v>
      </c>
      <c r="AE92" s="1" t="s">
        <v>138</v>
      </c>
      <c r="AF92" s="1">
        <f t="shared" si="10"/>
        <v>2035</v>
      </c>
      <c r="AG92" s="1" t="str">
        <f>IF(AND(battery!A79="MA",battery!C79=BAT_UPD!C79),BAT_UPD!C79,"*")</f>
        <v>*</v>
      </c>
      <c r="AH92" s="1"/>
      <c r="AI92" s="1" t="str">
        <f>IF(AND(battery!A79="MA",battery!C79=BAT_UPD!C79),battery!E79+0.001,"*")</f>
        <v>*</v>
      </c>
      <c r="AL92" s="1" t="s">
        <v>137</v>
      </c>
      <c r="AM92" s="1" t="s">
        <v>138</v>
      </c>
      <c r="AN92" s="1">
        <f t="shared" si="11"/>
        <v>2035</v>
      </c>
      <c r="AO92" s="1" t="str">
        <f>IF(AND(battery!A79="MA",battery!C79=BAT_UPD!C79),BAT_UPD!C79,"*")</f>
        <v>*</v>
      </c>
      <c r="AP92" s="1"/>
      <c r="AQ92" s="1" t="str">
        <f>IF(AND(battery!A79="MA",battery!C79=BAT_UPD!C79),battery!E79+0.001,"*")</f>
        <v>*</v>
      </c>
      <c r="AT92" s="1" t="s">
        <v>137</v>
      </c>
      <c r="AU92" s="1" t="s">
        <v>138</v>
      </c>
      <c r="AV92" s="1">
        <f t="shared" si="12"/>
        <v>2035</v>
      </c>
      <c r="AW92" s="1" t="str">
        <f>IF(AND(battery!A79="QU",battery!C79=BAT_UPD!C79),BAT_UPD!C79,"*")</f>
        <v>*</v>
      </c>
      <c r="AX92" s="1"/>
      <c r="AY92" s="1" t="str">
        <f>IF(AND(battery!A79="QU",battery!C79=BAT_UPD!C79),battery!E79+0.001,"*")</f>
        <v>*</v>
      </c>
      <c r="BB92" s="1" t="s">
        <v>137</v>
      </c>
      <c r="BC92" s="1" t="s">
        <v>138</v>
      </c>
      <c r="BD92" s="1">
        <f t="shared" si="13"/>
        <v>2035</v>
      </c>
      <c r="BE92" s="1" t="str">
        <f>IF(AND(battery!A79="SA",battery!C79=BAT_UPD!C79),BAT_UPD!C79,"*")</f>
        <v>*</v>
      </c>
      <c r="BF92" s="1"/>
      <c r="BG92" s="1" t="str">
        <f>IF(AND(battery!A79="SA",battery!C79=BAT_UPD!C79),battery!E79+0.001,"*")</f>
        <v>*</v>
      </c>
    </row>
    <row r="93" spans="2:59">
      <c r="B93">
        <v>2035</v>
      </c>
      <c r="C93" s="5" t="s">
        <v>179</v>
      </c>
      <c r="F93" s="1" t="s">
        <v>137</v>
      </c>
      <c r="G93" s="1" t="s">
        <v>138</v>
      </c>
      <c r="H93" s="1">
        <f t="shared" si="7"/>
        <v>2035</v>
      </c>
      <c r="I93" s="1" t="str">
        <f>IF(AND(battery!A80="AL",battery!C80=BAT_UPD!C80),BAT_UPD!C80,"*")</f>
        <v>*</v>
      </c>
      <c r="J93" s="1"/>
      <c r="K93" s="1" t="str">
        <f>IF(AND(battery!A80="AL",battery!C80=BAT_UPD!C80),battery!E80+0.001,"*")</f>
        <v>*</v>
      </c>
      <c r="N93" s="1" t="s">
        <v>137</v>
      </c>
      <c r="O93" s="1" t="s">
        <v>138</v>
      </c>
      <c r="P93" s="1">
        <f t="shared" si="8"/>
        <v>2035</v>
      </c>
      <c r="Q93" s="1" t="str">
        <f>IF(AND(battery!A80="AT",battery!C80=BAT_UPD!C80),BAT_UPD!C80,"*")</f>
        <v>*</v>
      </c>
      <c r="R93" s="1"/>
      <c r="S93" s="1" t="str">
        <f>IF(AND(battery!A80="AT",battery!C80=BAT_UPD!C80),battery!E80+0.001,"*")</f>
        <v>*</v>
      </c>
      <c r="V93" s="1" t="s">
        <v>137</v>
      </c>
      <c r="W93" s="1" t="s">
        <v>138</v>
      </c>
      <c r="X93" s="1">
        <f t="shared" si="9"/>
        <v>2035</v>
      </c>
      <c r="Y93" s="1" t="str">
        <f>IF(AND(battery!A80="BC",battery!C80=BAT_UPD!C80),BAT_UPD!C80,"*")</f>
        <v>*</v>
      </c>
      <c r="Z93" s="1"/>
      <c r="AA93" s="1" t="str">
        <f>IF(AND(battery!A80="BC",battery!C80=BAT_UPD!C80),battery!E80+0.001,"*")</f>
        <v>*</v>
      </c>
      <c r="AD93" s="1" t="s">
        <v>137</v>
      </c>
      <c r="AE93" s="1" t="s">
        <v>138</v>
      </c>
      <c r="AF93" s="1">
        <f t="shared" si="10"/>
        <v>2035</v>
      </c>
      <c r="AG93" s="1" t="str">
        <f>IF(AND(battery!A80="MA",battery!C80=BAT_UPD!C80),BAT_UPD!C80,"*")</f>
        <v>*</v>
      </c>
      <c r="AH93" s="1"/>
      <c r="AI93" s="1" t="str">
        <f>IF(AND(battery!A80="MA",battery!C80=BAT_UPD!C80),battery!E80+0.001,"*")</f>
        <v>*</v>
      </c>
      <c r="AL93" s="1" t="s">
        <v>137</v>
      </c>
      <c r="AM93" s="1" t="s">
        <v>138</v>
      </c>
      <c r="AN93" s="1">
        <f t="shared" si="11"/>
        <v>2035</v>
      </c>
      <c r="AO93" s="1" t="str">
        <f>IF(AND(battery!A80="MA",battery!C80=BAT_UPD!C80),BAT_UPD!C80,"*")</f>
        <v>*</v>
      </c>
      <c r="AP93" s="1"/>
      <c r="AQ93" s="1" t="str">
        <f>IF(AND(battery!A80="MA",battery!C80=BAT_UPD!C80),battery!E80+0.001,"*")</f>
        <v>*</v>
      </c>
      <c r="AT93" s="1" t="s">
        <v>137</v>
      </c>
      <c r="AU93" s="1" t="s">
        <v>138</v>
      </c>
      <c r="AV93" s="1">
        <f t="shared" si="12"/>
        <v>2035</v>
      </c>
      <c r="AW93" s="1" t="str">
        <f>IF(AND(battery!A80="QU",battery!C80=BAT_UPD!C80),BAT_UPD!C80,"*")</f>
        <v>*</v>
      </c>
      <c r="AX93" s="1"/>
      <c r="AY93" s="1" t="str">
        <f>IF(AND(battery!A80="QU",battery!C80=BAT_UPD!C80),battery!E80+0.001,"*")</f>
        <v>*</v>
      </c>
      <c r="BB93" s="1" t="s">
        <v>137</v>
      </c>
      <c r="BC93" s="1" t="s">
        <v>138</v>
      </c>
      <c r="BD93" s="1">
        <f t="shared" si="13"/>
        <v>2035</v>
      </c>
      <c r="BE93" s="1" t="str">
        <f>IF(AND(battery!A80="SA",battery!C80=BAT_UPD!C80),BAT_UPD!C80,"*")</f>
        <v>*</v>
      </c>
      <c r="BF93" s="1"/>
      <c r="BG93" s="1" t="str">
        <f>IF(AND(battery!A80="SA",battery!C80=BAT_UPD!C80),battery!E80+0.001,"*")</f>
        <v>*</v>
      </c>
    </row>
    <row r="94" spans="2:59">
      <c r="B94" s="5">
        <v>2035</v>
      </c>
      <c r="C94" s="5" t="s">
        <v>179</v>
      </c>
      <c r="F94" s="1" t="s">
        <v>137</v>
      </c>
      <c r="G94" s="1" t="s">
        <v>138</v>
      </c>
      <c r="H94" s="1">
        <f t="shared" si="7"/>
        <v>2035</v>
      </c>
      <c r="I94" s="1" t="str">
        <f>IF(AND(battery!A81="AL",battery!C81=BAT_UPD!C81),BAT_UPD!C81,"*")</f>
        <v>*</v>
      </c>
      <c r="J94" s="1"/>
      <c r="K94" s="1" t="str">
        <f>IF(AND(battery!A81="AL",battery!C81=BAT_UPD!C81),battery!E81+0.001,"*")</f>
        <v>*</v>
      </c>
      <c r="N94" s="1" t="s">
        <v>137</v>
      </c>
      <c r="O94" s="1" t="s">
        <v>138</v>
      </c>
      <c r="P94" s="1">
        <f t="shared" si="8"/>
        <v>2035</v>
      </c>
      <c r="Q94" s="1" t="str">
        <f>IF(AND(battery!A81="AT",battery!C81=BAT_UPD!C81),BAT_UPD!C81,"*")</f>
        <v>*</v>
      </c>
      <c r="R94" s="1"/>
      <c r="S94" s="1" t="str">
        <f>IF(AND(battery!A81="AT",battery!C81=BAT_UPD!C81),battery!E81+0.001,"*")</f>
        <v>*</v>
      </c>
      <c r="V94" s="1" t="s">
        <v>137</v>
      </c>
      <c r="W94" s="1" t="s">
        <v>138</v>
      </c>
      <c r="X94" s="1">
        <f t="shared" si="9"/>
        <v>2035</v>
      </c>
      <c r="Y94" s="1" t="str">
        <f>IF(AND(battery!A81="BC",battery!C81=BAT_UPD!C81),BAT_UPD!C81,"*")</f>
        <v>*</v>
      </c>
      <c r="Z94" s="1"/>
      <c r="AA94" s="1" t="str">
        <f>IF(AND(battery!A81="BC",battery!C81=BAT_UPD!C81),battery!E81+0.001,"*")</f>
        <v>*</v>
      </c>
      <c r="AD94" s="1" t="s">
        <v>137</v>
      </c>
      <c r="AE94" s="1" t="s">
        <v>138</v>
      </c>
      <c r="AF94" s="1">
        <f t="shared" si="10"/>
        <v>2035</v>
      </c>
      <c r="AG94" s="1" t="str">
        <f>IF(AND(battery!A81="MA",battery!C81=BAT_UPD!C81),BAT_UPD!C81,"*")</f>
        <v>*</v>
      </c>
      <c r="AH94" s="1"/>
      <c r="AI94" s="1" t="str">
        <f>IF(AND(battery!A81="MA",battery!C81=BAT_UPD!C81),battery!E81+0.001,"*")</f>
        <v>*</v>
      </c>
      <c r="AL94" s="1" t="s">
        <v>137</v>
      </c>
      <c r="AM94" s="1" t="s">
        <v>138</v>
      </c>
      <c r="AN94" s="1">
        <f t="shared" si="11"/>
        <v>2035</v>
      </c>
      <c r="AO94" s="1" t="str">
        <f>IF(AND(battery!A81="MA",battery!C81=BAT_UPD!C81),BAT_UPD!C81,"*")</f>
        <v>*</v>
      </c>
      <c r="AP94" s="1"/>
      <c r="AQ94" s="1" t="str">
        <f>IF(AND(battery!A81="MA",battery!C81=BAT_UPD!C81),battery!E81+0.001,"*")</f>
        <v>*</v>
      </c>
      <c r="AT94" s="1" t="s">
        <v>137</v>
      </c>
      <c r="AU94" s="1" t="s">
        <v>138</v>
      </c>
      <c r="AV94" s="1">
        <f t="shared" si="12"/>
        <v>2035</v>
      </c>
      <c r="AW94" s="1" t="str">
        <f>IF(AND(battery!A81="QU",battery!C81=BAT_UPD!C81),BAT_UPD!C81,"*")</f>
        <v>*</v>
      </c>
      <c r="AX94" s="1"/>
      <c r="AY94" s="1" t="str">
        <f>IF(AND(battery!A81="QU",battery!C81=BAT_UPD!C81),battery!E81+0.001,"*")</f>
        <v>*</v>
      </c>
      <c r="BB94" s="1" t="s">
        <v>137</v>
      </c>
      <c r="BC94" s="1" t="s">
        <v>138</v>
      </c>
      <c r="BD94" s="1">
        <f t="shared" si="13"/>
        <v>2035</v>
      </c>
      <c r="BE94" s="1" t="str">
        <f>IF(AND(battery!A81="SA",battery!C81=BAT_UPD!C81),BAT_UPD!C81,"*")</f>
        <v>*</v>
      </c>
      <c r="BF94" s="1"/>
      <c r="BG94" s="1" t="str">
        <f>IF(AND(battery!A81="SA",battery!C81=BAT_UPD!C81),battery!E81+0.001,"*")</f>
        <v>*</v>
      </c>
    </row>
    <row r="95" spans="2:59">
      <c r="B95">
        <v>2035</v>
      </c>
      <c r="C95" s="5" t="s">
        <v>179</v>
      </c>
      <c r="F95" s="1" t="s">
        <v>137</v>
      </c>
      <c r="G95" s="1" t="s">
        <v>138</v>
      </c>
      <c r="H95" s="1">
        <f t="shared" si="7"/>
        <v>2035</v>
      </c>
      <c r="I95" s="1" t="str">
        <f>IF(AND(battery!A82="AL",battery!C82=BAT_UPD!C82),BAT_UPD!C82,"*")</f>
        <v>*</v>
      </c>
      <c r="J95" s="1"/>
      <c r="K95" s="1" t="str">
        <f>IF(AND(battery!A82="AL",battery!C82=BAT_UPD!C82),battery!E82+0.001,"*")</f>
        <v>*</v>
      </c>
      <c r="N95" s="1" t="s">
        <v>137</v>
      </c>
      <c r="O95" s="1" t="s">
        <v>138</v>
      </c>
      <c r="P95" s="1">
        <f t="shared" si="8"/>
        <v>2035</v>
      </c>
      <c r="Q95" s="1" t="str">
        <f>IF(AND(battery!A82="AT",battery!C82=BAT_UPD!C82),BAT_UPD!C82,"*")</f>
        <v>*</v>
      </c>
      <c r="R95" s="1"/>
      <c r="S95" s="1" t="str">
        <f>IF(AND(battery!A82="AT",battery!C82=BAT_UPD!C82),battery!E82+0.001,"*")</f>
        <v>*</v>
      </c>
      <c r="V95" s="1" t="s">
        <v>137</v>
      </c>
      <c r="W95" s="1" t="s">
        <v>138</v>
      </c>
      <c r="X95" s="1">
        <f t="shared" si="9"/>
        <v>2035</v>
      </c>
      <c r="Y95" s="1" t="str">
        <f>IF(AND(battery!A82="BC",battery!C82=BAT_UPD!C82),BAT_UPD!C82,"*")</f>
        <v>*</v>
      </c>
      <c r="Z95" s="1"/>
      <c r="AA95" s="1" t="str">
        <f>IF(AND(battery!A82="BC",battery!C82=BAT_UPD!C82),battery!E82+0.001,"*")</f>
        <v>*</v>
      </c>
      <c r="AD95" s="1" t="s">
        <v>137</v>
      </c>
      <c r="AE95" s="1" t="s">
        <v>138</v>
      </c>
      <c r="AF95" s="1">
        <f t="shared" si="10"/>
        <v>2035</v>
      </c>
      <c r="AG95" s="1" t="str">
        <f>IF(AND(battery!A82="MA",battery!C82=BAT_UPD!C82),BAT_UPD!C82,"*")</f>
        <v>*</v>
      </c>
      <c r="AH95" s="1"/>
      <c r="AI95" s="1" t="str">
        <f>IF(AND(battery!A82="MA",battery!C82=BAT_UPD!C82),battery!E82+0.001,"*")</f>
        <v>*</v>
      </c>
      <c r="AL95" s="1" t="s">
        <v>137</v>
      </c>
      <c r="AM95" s="1" t="s">
        <v>138</v>
      </c>
      <c r="AN95" s="1">
        <f t="shared" si="11"/>
        <v>2035</v>
      </c>
      <c r="AO95" s="1" t="str">
        <f>IF(AND(battery!A82="MA",battery!C82=BAT_UPD!C82),BAT_UPD!C82,"*")</f>
        <v>*</v>
      </c>
      <c r="AP95" s="1"/>
      <c r="AQ95" s="1" t="str">
        <f>IF(AND(battery!A82="MA",battery!C82=BAT_UPD!C82),battery!E82+0.001,"*")</f>
        <v>*</v>
      </c>
      <c r="AT95" s="1" t="s">
        <v>137</v>
      </c>
      <c r="AU95" s="1" t="s">
        <v>138</v>
      </c>
      <c r="AV95" s="1">
        <f t="shared" si="12"/>
        <v>2035</v>
      </c>
      <c r="AW95" s="1" t="str">
        <f>IF(AND(battery!A82="QU",battery!C82=BAT_UPD!C82),BAT_UPD!C82,"*")</f>
        <v>*</v>
      </c>
      <c r="AX95" s="1"/>
      <c r="AY95" s="1" t="str">
        <f>IF(AND(battery!A82="QU",battery!C82=BAT_UPD!C82),battery!E82+0.001,"*")</f>
        <v>*</v>
      </c>
      <c r="BB95" s="1" t="s">
        <v>137</v>
      </c>
      <c r="BC95" s="1" t="s">
        <v>138</v>
      </c>
      <c r="BD95" s="1">
        <f t="shared" si="13"/>
        <v>2035</v>
      </c>
      <c r="BE95" s="1" t="str">
        <f>IF(AND(battery!A82="SA",battery!C82=BAT_UPD!C82),BAT_UPD!C82,"*")</f>
        <v>*</v>
      </c>
      <c r="BF95" s="1"/>
      <c r="BG95" s="1" t="str">
        <f>IF(AND(battery!A82="SA",battery!C82=BAT_UPD!C82),battery!E82+0.001,"*")</f>
        <v>*</v>
      </c>
    </row>
    <row r="96" spans="2:59">
      <c r="B96" s="5">
        <v>2035</v>
      </c>
      <c r="C96" s="5" t="s">
        <v>179</v>
      </c>
      <c r="F96" s="1" t="s">
        <v>137</v>
      </c>
      <c r="G96" s="1" t="s">
        <v>138</v>
      </c>
      <c r="H96" s="1">
        <f t="shared" si="7"/>
        <v>2035</v>
      </c>
      <c r="I96" s="1" t="str">
        <f>IF(AND(battery!A83="AL",battery!C83=BAT_UPD!C83),BAT_UPD!C83,"*")</f>
        <v>*</v>
      </c>
      <c r="J96" s="1"/>
      <c r="K96" s="1" t="str">
        <f>IF(AND(battery!A83="AL",battery!C83=BAT_UPD!C83),battery!E83+0.001,"*")</f>
        <v>*</v>
      </c>
      <c r="N96" s="1" t="s">
        <v>137</v>
      </c>
      <c r="O96" s="1" t="s">
        <v>138</v>
      </c>
      <c r="P96" s="1">
        <f t="shared" si="8"/>
        <v>2035</v>
      </c>
      <c r="Q96" s="1" t="str">
        <f>IF(AND(battery!A83="AT",battery!C83=BAT_UPD!C83),BAT_UPD!C83,"*")</f>
        <v>*</v>
      </c>
      <c r="R96" s="1"/>
      <c r="S96" s="1" t="str">
        <f>IF(AND(battery!A83="AT",battery!C83=BAT_UPD!C83),battery!E83+0.001,"*")</f>
        <v>*</v>
      </c>
      <c r="V96" s="1" t="s">
        <v>137</v>
      </c>
      <c r="W96" s="1" t="s">
        <v>138</v>
      </c>
      <c r="X96" s="1">
        <f t="shared" si="9"/>
        <v>2035</v>
      </c>
      <c r="Y96" s="1" t="str">
        <f>IF(AND(battery!A83="BC",battery!C83=BAT_UPD!C83),BAT_UPD!C83,"*")</f>
        <v>*</v>
      </c>
      <c r="Z96" s="1"/>
      <c r="AA96" s="1" t="str">
        <f>IF(AND(battery!A83="BC",battery!C83=BAT_UPD!C83),battery!E83+0.001,"*")</f>
        <v>*</v>
      </c>
      <c r="AD96" s="1" t="s">
        <v>137</v>
      </c>
      <c r="AE96" s="1" t="s">
        <v>138</v>
      </c>
      <c r="AF96" s="1">
        <f t="shared" si="10"/>
        <v>2035</v>
      </c>
      <c r="AG96" s="1" t="str">
        <f>IF(AND(battery!A83="MA",battery!C83=BAT_UPD!C83),BAT_UPD!C83,"*")</f>
        <v>*</v>
      </c>
      <c r="AH96" s="1"/>
      <c r="AI96" s="1" t="str">
        <f>IF(AND(battery!A83="MA",battery!C83=BAT_UPD!C83),battery!E83+0.001,"*")</f>
        <v>*</v>
      </c>
      <c r="AL96" s="1" t="s">
        <v>137</v>
      </c>
      <c r="AM96" s="1" t="s">
        <v>138</v>
      </c>
      <c r="AN96" s="1">
        <f t="shared" si="11"/>
        <v>2035</v>
      </c>
      <c r="AO96" s="1" t="str">
        <f>IF(AND(battery!A83="MA",battery!C83=BAT_UPD!C83),BAT_UPD!C83,"*")</f>
        <v>*</v>
      </c>
      <c r="AP96" s="1"/>
      <c r="AQ96" s="1" t="str">
        <f>IF(AND(battery!A83="MA",battery!C83=BAT_UPD!C83),battery!E83+0.001,"*")</f>
        <v>*</v>
      </c>
      <c r="AT96" s="1" t="s">
        <v>137</v>
      </c>
      <c r="AU96" s="1" t="s">
        <v>138</v>
      </c>
      <c r="AV96" s="1">
        <f t="shared" si="12"/>
        <v>2035</v>
      </c>
      <c r="AW96" s="1" t="str">
        <f>IF(AND(battery!A83="QU",battery!C83=BAT_UPD!C83),BAT_UPD!C83,"*")</f>
        <v>*</v>
      </c>
      <c r="AX96" s="1"/>
      <c r="AY96" s="1" t="str">
        <f>IF(AND(battery!A83="QU",battery!C83=BAT_UPD!C83),battery!E83+0.001,"*")</f>
        <v>*</v>
      </c>
      <c r="BB96" s="1" t="s">
        <v>137</v>
      </c>
      <c r="BC96" s="1" t="s">
        <v>138</v>
      </c>
      <c r="BD96" s="1">
        <f t="shared" si="13"/>
        <v>2035</v>
      </c>
      <c r="BE96" s="1" t="str">
        <f>IF(AND(battery!A83="SA",battery!C83=BAT_UPD!C83),BAT_UPD!C83,"*")</f>
        <v>*</v>
      </c>
      <c r="BF96" s="1"/>
      <c r="BG96" s="1" t="str">
        <f>IF(AND(battery!A83="SA",battery!C83=BAT_UPD!C83),battery!E83+0.001,"*")</f>
        <v>*</v>
      </c>
    </row>
    <row r="97" spans="2:59">
      <c r="B97">
        <v>2035</v>
      </c>
      <c r="C97" s="5" t="s">
        <v>179</v>
      </c>
      <c r="F97" s="1" t="s">
        <v>137</v>
      </c>
      <c r="G97" s="1" t="s">
        <v>138</v>
      </c>
      <c r="H97" s="1">
        <f t="shared" si="7"/>
        <v>2035</v>
      </c>
      <c r="I97" s="1" t="str">
        <f>C99</f>
        <v>ESTCAESS102_4h</v>
      </c>
      <c r="J97" s="1"/>
      <c r="K97" s="1">
        <f>0.001</f>
        <v>1E-3</v>
      </c>
      <c r="N97" s="1" t="s">
        <v>137</v>
      </c>
      <c r="O97" s="1" t="s">
        <v>138</v>
      </c>
      <c r="P97" s="1">
        <f t="shared" si="8"/>
        <v>2035</v>
      </c>
      <c r="Q97" s="1" t="str">
        <f>C90</f>
        <v>ESTCAESS102_4h</v>
      </c>
      <c r="R97" s="1"/>
      <c r="S97" s="1">
        <v>1E-3</v>
      </c>
      <c r="V97" t="s">
        <v>137</v>
      </c>
      <c r="W97" t="s">
        <v>138</v>
      </c>
      <c r="X97" s="1">
        <f t="shared" si="9"/>
        <v>2035</v>
      </c>
      <c r="Y97" t="str">
        <f>C92</f>
        <v>ESTCAESS102_4h</v>
      </c>
      <c r="AA97">
        <v>1E-3</v>
      </c>
      <c r="AD97" t="s">
        <v>137</v>
      </c>
      <c r="AE97" t="s">
        <v>138</v>
      </c>
      <c r="AF97" s="1">
        <f t="shared" si="10"/>
        <v>2035</v>
      </c>
      <c r="AG97" t="str">
        <f>C91</f>
        <v>ESTCAESS102_4h</v>
      </c>
      <c r="AI97">
        <v>1E-3</v>
      </c>
      <c r="AL97" t="s">
        <v>137</v>
      </c>
      <c r="AM97" t="s">
        <v>138</v>
      </c>
      <c r="AN97" s="1">
        <f t="shared" si="11"/>
        <v>2035</v>
      </c>
      <c r="AO97" t="str">
        <f>C91</f>
        <v>ESTCAESS102_4h</v>
      </c>
      <c r="AQ97">
        <v>1E-3</v>
      </c>
      <c r="AT97" t="s">
        <v>137</v>
      </c>
      <c r="AU97" t="s">
        <v>138</v>
      </c>
      <c r="AV97" s="1">
        <f t="shared" si="12"/>
        <v>2035</v>
      </c>
      <c r="AW97" t="str">
        <f>C69</f>
        <v>ESTCAESS102_4h</v>
      </c>
      <c r="AY97">
        <v>1E-3</v>
      </c>
      <c r="BB97" t="s">
        <v>137</v>
      </c>
      <c r="BC97" t="s">
        <v>138</v>
      </c>
      <c r="BD97" s="1">
        <f t="shared" si="13"/>
        <v>2035</v>
      </c>
      <c r="BE97" t="str">
        <f>C88</f>
        <v>ESTCAESS102_4h</v>
      </c>
      <c r="BG97">
        <v>1E-3</v>
      </c>
    </row>
    <row r="98" spans="2:59">
      <c r="B98" s="5">
        <v>2035</v>
      </c>
      <c r="C98" s="5" t="s">
        <v>179</v>
      </c>
    </row>
    <row r="99" spans="2:59">
      <c r="B99">
        <v>2035</v>
      </c>
      <c r="C99" s="5" t="s">
        <v>179</v>
      </c>
    </row>
    <row r="100" spans="2:59">
      <c r="B100" s="5">
        <v>2035</v>
      </c>
      <c r="C100" s="5" t="s">
        <v>179</v>
      </c>
    </row>
    <row r="101" spans="2:59">
      <c r="B101">
        <v>2035</v>
      </c>
      <c r="C101" s="5" t="s">
        <v>179</v>
      </c>
    </row>
  </sheetData>
  <phoneticPr fontId="7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871"/>
  <sheetViews>
    <sheetView workbookViewId="0">
      <selection activeCell="A7" sqref="A7:XFD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  <col min="21" max="21" width="12.81640625"/>
    <col min="23" max="23" width="12.81640625"/>
    <col min="29" max="29" width="12.81640625"/>
    <col min="31" max="31" width="12.81640625"/>
    <col min="37" max="37" width="12.81640625"/>
    <col min="39" max="39" width="12.81640625"/>
    <col min="53" max="53" width="12.81640625"/>
    <col min="55" max="55" width="12.81640625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2020</v>
      </c>
      <c r="E9" s="1" t="str">
        <f>IF(sum!A2="AL",sum!B2,"*")</f>
        <v>AFM-AuxiliaryEquip_ELE1</v>
      </c>
      <c r="F9" s="1"/>
      <c r="G9" s="1">
        <f>IF(sum!A2="AL",sum!C2,"*")</f>
        <v>0</v>
      </c>
      <c r="H9" s="1"/>
      <c r="I9" s="1"/>
      <c r="J9" s="1" t="s">
        <v>137</v>
      </c>
      <c r="K9" s="1" t="s">
        <v>138</v>
      </c>
      <c r="L9" s="1">
        <v>2020</v>
      </c>
      <c r="M9" s="1" t="str">
        <f>IF(sum!A2="AT",sum!B2,"*")</f>
        <v>*</v>
      </c>
      <c r="N9" s="1"/>
      <c r="O9" s="1" t="str">
        <f>IF(sum!A2="AT",sum!C2,"*")</f>
        <v>*</v>
      </c>
      <c r="R9" s="1" t="s">
        <v>137</v>
      </c>
      <c r="S9" s="1" t="s">
        <v>138</v>
      </c>
      <c r="T9" s="1">
        <v>2020</v>
      </c>
      <c r="U9" s="1" t="str">
        <f>IF(sum!A2="BC",sum!B2,"*")</f>
        <v>*</v>
      </c>
      <c r="V9" s="1"/>
      <c r="W9" s="1" t="str">
        <f>IF(sum!A2="BC",sum!C2,"*")</f>
        <v>*</v>
      </c>
      <c r="Z9" s="1" t="s">
        <v>137</v>
      </c>
      <c r="AA9" s="1" t="s">
        <v>138</v>
      </c>
      <c r="AB9" s="1">
        <v>2020</v>
      </c>
      <c r="AC9" s="1" t="str">
        <f>IF(sum!A2="MA",sum!B2,"*")</f>
        <v>*</v>
      </c>
      <c r="AD9" s="1"/>
      <c r="AE9" s="1" t="str">
        <f>IF(sum!A2="MA",sum!C2,"*")</f>
        <v>*</v>
      </c>
      <c r="AH9" s="1" t="s">
        <v>137</v>
      </c>
      <c r="AI9" s="1" t="s">
        <v>138</v>
      </c>
      <c r="AJ9" s="1">
        <v>2020</v>
      </c>
      <c r="AK9" s="1" t="str">
        <f>IF(sum!A2="ON",sum!B2,"*")</f>
        <v>*</v>
      </c>
      <c r="AL9" s="1"/>
      <c r="AM9" s="1" t="str">
        <f>IF(sum!A2="ON",sum!C2,"*")</f>
        <v>*</v>
      </c>
      <c r="AP9" s="1" t="s">
        <v>137</v>
      </c>
      <c r="AQ9" s="1" t="s">
        <v>138</v>
      </c>
      <c r="AR9" s="1">
        <v>2020</v>
      </c>
      <c r="AS9" s="1" t="str">
        <f>IF(sum!A2="QU",sum!B2,"*")</f>
        <v>*</v>
      </c>
      <c r="AT9" s="1"/>
      <c r="AU9" s="1" t="str">
        <f>IF(sum!A2="QU",sum!C2,"*")</f>
        <v>*</v>
      </c>
      <c r="AX9" s="1" t="s">
        <v>137</v>
      </c>
      <c r="AY9" s="1" t="s">
        <v>138</v>
      </c>
      <c r="AZ9" s="1">
        <v>2020</v>
      </c>
      <c r="BA9" s="1" t="str">
        <f>IF(sum!A2="SA",sum!B2,"*")</f>
        <v>*</v>
      </c>
      <c r="BB9" s="1"/>
      <c r="BC9" s="1" t="str">
        <f>IF(sum!A2="SA",sum!C2,"*")</f>
        <v>*</v>
      </c>
    </row>
    <row r="10" spans="1:55">
      <c r="B10" s="1" t="s">
        <v>137</v>
      </c>
      <c r="C10" s="1" t="s">
        <v>138</v>
      </c>
      <c r="D10" s="1">
        <v>2020</v>
      </c>
      <c r="E10" s="1" t="str">
        <f>IF(sum!A3="AL",sum!B3,"*")</f>
        <v>AFM-AuxiliaryMot_ELE1</v>
      </c>
      <c r="F10" s="1"/>
      <c r="G10" s="1">
        <f>IF(sum!A3="AL",sum!C3,"*")</f>
        <v>0</v>
      </c>
      <c r="H10" s="1"/>
      <c r="I10" s="1"/>
      <c r="J10" s="1" t="s">
        <v>137</v>
      </c>
      <c r="K10" s="1" t="s">
        <v>138</v>
      </c>
      <c r="L10" s="1">
        <v>2020</v>
      </c>
      <c r="M10" s="1" t="str">
        <f>IF(sum!A3="AT",sum!B3,"*")</f>
        <v>*</v>
      </c>
      <c r="N10" s="1"/>
      <c r="O10" s="1" t="str">
        <f>IF(sum!A3="AT",sum!C3,"*")</f>
        <v>*</v>
      </c>
      <c r="R10" s="1" t="s">
        <v>137</v>
      </c>
      <c r="S10" s="1" t="s">
        <v>138</v>
      </c>
      <c r="T10" s="1">
        <v>2020</v>
      </c>
      <c r="U10" s="1" t="str">
        <f>IF(sum!A3="BC",sum!B3,"*")</f>
        <v>*</v>
      </c>
      <c r="V10" s="1"/>
      <c r="W10" s="1" t="str">
        <f>IF(sum!A3="BC",sum!C3,"*")</f>
        <v>*</v>
      </c>
      <c r="Z10" s="1" t="s">
        <v>137</v>
      </c>
      <c r="AA10" s="1" t="s">
        <v>138</v>
      </c>
      <c r="AB10" s="1">
        <v>2020</v>
      </c>
      <c r="AC10" s="1" t="str">
        <f>IF(sum!A3="MA",sum!B3,"*")</f>
        <v>*</v>
      </c>
      <c r="AD10" s="1"/>
      <c r="AE10" s="1" t="str">
        <f>IF(sum!A3="MA",sum!C3,"*")</f>
        <v>*</v>
      </c>
      <c r="AH10" s="1" t="s">
        <v>137</v>
      </c>
      <c r="AI10" s="1" t="s">
        <v>138</v>
      </c>
      <c r="AJ10" s="1">
        <v>2020</v>
      </c>
      <c r="AK10" s="1" t="str">
        <f>IF(sum!A3="ON",sum!B3,"*")</f>
        <v>*</v>
      </c>
      <c r="AL10" s="1"/>
      <c r="AM10" s="1" t="str">
        <f>IF(sum!A3="ON",sum!C3,"*")</f>
        <v>*</v>
      </c>
      <c r="AP10" s="1" t="s">
        <v>137</v>
      </c>
      <c r="AQ10" s="1" t="s">
        <v>138</v>
      </c>
      <c r="AR10" s="1">
        <v>2020</v>
      </c>
      <c r="AS10" s="1" t="str">
        <f>IF(sum!A3="QU",sum!B3,"*")</f>
        <v>*</v>
      </c>
      <c r="AT10" s="1"/>
      <c r="AU10" s="1" t="str">
        <f>IF(sum!A3="QU",sum!C3,"*")</f>
        <v>*</v>
      </c>
      <c r="AX10" s="1" t="s">
        <v>137</v>
      </c>
      <c r="AY10" s="1" t="s">
        <v>138</v>
      </c>
      <c r="AZ10" s="1">
        <v>2020</v>
      </c>
      <c r="BA10" s="1" t="str">
        <f>IF(sum!A3="SA",sum!B3,"*")</f>
        <v>*</v>
      </c>
      <c r="BB10" s="1"/>
      <c r="BC10" s="1" t="str">
        <f>IF(sum!A3="SA",sum!C3,"*")</f>
        <v>*</v>
      </c>
    </row>
    <row r="11" spans="1:55">
      <c r="B11" s="1" t="s">
        <v>137</v>
      </c>
      <c r="C11" s="1" t="s">
        <v>138</v>
      </c>
      <c r="D11" s="1">
        <v>2020</v>
      </c>
      <c r="E11" s="1" t="str">
        <f>IF(sum!A4="AL",sum!B4,"*")</f>
        <v>AFM-Light_ELE1</v>
      </c>
      <c r="F11" s="1"/>
      <c r="G11" s="1">
        <f>IF(sum!A4="AL",sum!C4,"*")</f>
        <v>0</v>
      </c>
      <c r="H11" s="1"/>
      <c r="J11" s="1" t="s">
        <v>137</v>
      </c>
      <c r="K11" s="1" t="s">
        <v>138</v>
      </c>
      <c r="L11" s="1">
        <v>2020</v>
      </c>
      <c r="M11" s="1" t="str">
        <f>IF(sum!A4="AT",sum!B4,"*")</f>
        <v>*</v>
      </c>
      <c r="N11" s="1"/>
      <c r="O11" s="1" t="str">
        <f>IF(sum!A4="AT",sum!C4,"*")</f>
        <v>*</v>
      </c>
      <c r="R11" s="1" t="s">
        <v>137</v>
      </c>
      <c r="S11" s="1" t="s">
        <v>138</v>
      </c>
      <c r="T11" s="1">
        <v>2020</v>
      </c>
      <c r="U11" s="1" t="str">
        <f>IF(sum!A4="BC",sum!B4,"*")</f>
        <v>*</v>
      </c>
      <c r="V11" s="1"/>
      <c r="W11" s="1" t="str">
        <f>IF(sum!A4="BC",sum!C4,"*")</f>
        <v>*</v>
      </c>
      <c r="Z11" s="1" t="s">
        <v>137</v>
      </c>
      <c r="AA11" s="1" t="s">
        <v>138</v>
      </c>
      <c r="AB11" s="1">
        <v>2020</v>
      </c>
      <c r="AC11" s="1" t="str">
        <f>IF(sum!A4="MA",sum!B4,"*")</f>
        <v>*</v>
      </c>
      <c r="AD11" s="1"/>
      <c r="AE11" s="1" t="str">
        <f>IF(sum!A4="MA",sum!C4,"*")</f>
        <v>*</v>
      </c>
      <c r="AH11" s="1" t="s">
        <v>137</v>
      </c>
      <c r="AI11" s="1" t="s">
        <v>138</v>
      </c>
      <c r="AJ11" s="1">
        <v>2020</v>
      </c>
      <c r="AK11" s="1" t="str">
        <f>IF(sum!A4="ON",sum!B4,"*")</f>
        <v>*</v>
      </c>
      <c r="AL11" s="1"/>
      <c r="AM11" s="1" t="str">
        <f>IF(sum!A4="ON",sum!C4,"*")</f>
        <v>*</v>
      </c>
      <c r="AP11" s="1" t="s">
        <v>137</v>
      </c>
      <c r="AQ11" s="1" t="s">
        <v>138</v>
      </c>
      <c r="AR11" s="1">
        <v>2020</v>
      </c>
      <c r="AS11" s="1" t="str">
        <f>IF(sum!A4="QU",sum!B4,"*")</f>
        <v>*</v>
      </c>
      <c r="AT11" s="1"/>
      <c r="AU11" s="1" t="str">
        <f>IF(sum!A4="QU",sum!C4,"*")</f>
        <v>*</v>
      </c>
      <c r="AX11" s="1" t="s">
        <v>137</v>
      </c>
      <c r="AY11" s="1" t="s">
        <v>138</v>
      </c>
      <c r="AZ11" s="1">
        <v>2020</v>
      </c>
      <c r="BA11" s="1" t="str">
        <f>IF(sum!A4="SA",sum!B4,"*")</f>
        <v>*</v>
      </c>
      <c r="BB11" s="1"/>
      <c r="BC11" s="1" t="str">
        <f>IF(sum!A4="SA",sum!C4,"*")</f>
        <v>*</v>
      </c>
    </row>
    <row r="12" spans="1:55">
      <c r="B12" s="1" t="s">
        <v>137</v>
      </c>
      <c r="C12" s="1" t="s">
        <v>138</v>
      </c>
      <c r="D12" s="1">
        <v>2020</v>
      </c>
      <c r="E12" s="1" t="str">
        <f>IF(sum!A5="AL",sum!B5,"*")</f>
        <v>AFM-SpCool_ELE1</v>
      </c>
      <c r="F12" s="1"/>
      <c r="G12" s="1">
        <f>IF(sum!A5="AL",sum!C5,"*")</f>
        <v>3.1705770450222E-2</v>
      </c>
      <c r="H12" s="1"/>
      <c r="J12" s="1" t="s">
        <v>137</v>
      </c>
      <c r="K12" s="1" t="s">
        <v>138</v>
      </c>
      <c r="L12" s="1">
        <v>2020</v>
      </c>
      <c r="M12" s="1" t="str">
        <f>IF(sum!A5="AT",sum!B5,"*")</f>
        <v>*</v>
      </c>
      <c r="N12" s="1"/>
      <c r="O12" s="1" t="str">
        <f>IF(sum!A5="AT",sum!C5,"*")</f>
        <v>*</v>
      </c>
      <c r="R12" s="1" t="s">
        <v>137</v>
      </c>
      <c r="S12" s="1" t="s">
        <v>138</v>
      </c>
      <c r="T12" s="1">
        <v>2020</v>
      </c>
      <c r="U12" s="1" t="str">
        <f>IF(sum!A5="BC",sum!B5,"*")</f>
        <v>*</v>
      </c>
      <c r="V12" s="1"/>
      <c r="W12" s="1" t="str">
        <f>IF(sum!A5="BC",sum!C5,"*")</f>
        <v>*</v>
      </c>
      <c r="Z12" s="1" t="s">
        <v>137</v>
      </c>
      <c r="AA12" s="1" t="s">
        <v>138</v>
      </c>
      <c r="AB12" s="1">
        <v>2020</v>
      </c>
      <c r="AC12" s="1" t="str">
        <f>IF(sum!A5="MA",sum!B5,"*")</f>
        <v>*</v>
      </c>
      <c r="AD12" s="1"/>
      <c r="AE12" s="1" t="str">
        <f>IF(sum!A5="MA",sum!C5,"*")</f>
        <v>*</v>
      </c>
      <c r="AH12" s="1" t="s">
        <v>137</v>
      </c>
      <c r="AI12" s="1" t="s">
        <v>138</v>
      </c>
      <c r="AJ12" s="1">
        <v>2020</v>
      </c>
      <c r="AK12" s="1" t="str">
        <f>IF(sum!A5="ON",sum!B5,"*")</f>
        <v>*</v>
      </c>
      <c r="AL12" s="1"/>
      <c r="AM12" s="1" t="str">
        <f>IF(sum!A5="ON",sum!C5,"*")</f>
        <v>*</v>
      </c>
      <c r="AP12" s="1" t="s">
        <v>137</v>
      </c>
      <c r="AQ12" s="1" t="s">
        <v>138</v>
      </c>
      <c r="AR12" s="1">
        <v>2020</v>
      </c>
      <c r="AS12" s="1" t="str">
        <f>IF(sum!A5="QU",sum!B5,"*")</f>
        <v>*</v>
      </c>
      <c r="AT12" s="1"/>
      <c r="AU12" s="1" t="str">
        <f>IF(sum!A5="QU",sum!C5,"*")</f>
        <v>*</v>
      </c>
      <c r="AX12" s="1" t="s">
        <v>137</v>
      </c>
      <c r="AY12" s="1" t="s">
        <v>138</v>
      </c>
      <c r="AZ12" s="1">
        <v>2020</v>
      </c>
      <c r="BA12" s="1" t="str">
        <f>IF(sum!A5="SA",sum!B5,"*")</f>
        <v>*</v>
      </c>
      <c r="BB12" s="1"/>
      <c r="BC12" s="1" t="str">
        <f>IF(sum!A5="SA",sum!C5,"*")</f>
        <v>*</v>
      </c>
    </row>
    <row r="13" spans="1:55">
      <c r="B13" s="1" t="s">
        <v>137</v>
      </c>
      <c r="C13" s="1" t="s">
        <v>138</v>
      </c>
      <c r="D13" s="1">
        <v>2020</v>
      </c>
      <c r="E13" s="1" t="str">
        <f>IF(sum!A6="AL",sum!B6,"*")</f>
        <v>AFM-SpHeat_ELE1</v>
      </c>
      <c r="F13" s="1"/>
      <c r="G13" s="1">
        <f>IF(sum!A6="AL",sum!C6,"*")</f>
        <v>0</v>
      </c>
      <c r="H13" s="1"/>
      <c r="J13" s="1" t="s">
        <v>137</v>
      </c>
      <c r="K13" s="1" t="s">
        <v>138</v>
      </c>
      <c r="L13" s="1">
        <v>2020</v>
      </c>
      <c r="M13" s="1" t="str">
        <f>IF(sum!A6="AT",sum!B6,"*")</f>
        <v>*</v>
      </c>
      <c r="N13" s="1"/>
      <c r="O13" s="1" t="str">
        <f>IF(sum!A6="AT",sum!C6,"*")</f>
        <v>*</v>
      </c>
      <c r="R13" s="1" t="s">
        <v>137</v>
      </c>
      <c r="S13" s="1" t="s">
        <v>138</v>
      </c>
      <c r="T13" s="1">
        <v>2020</v>
      </c>
      <c r="U13" s="1" t="str">
        <f>IF(sum!A6="BC",sum!B6,"*")</f>
        <v>*</v>
      </c>
      <c r="V13" s="1"/>
      <c r="W13" s="1" t="str">
        <f>IF(sum!A6="BC",sum!C6,"*")</f>
        <v>*</v>
      </c>
      <c r="Z13" s="1" t="s">
        <v>137</v>
      </c>
      <c r="AA13" s="1" t="s">
        <v>138</v>
      </c>
      <c r="AB13" s="1">
        <v>2020</v>
      </c>
      <c r="AC13" s="1" t="str">
        <f>IF(sum!A6="MA",sum!B6,"*")</f>
        <v>*</v>
      </c>
      <c r="AD13" s="1"/>
      <c r="AE13" s="1" t="str">
        <f>IF(sum!A6="MA",sum!C6,"*")</f>
        <v>*</v>
      </c>
      <c r="AH13" s="1" t="s">
        <v>137</v>
      </c>
      <c r="AI13" s="1" t="s">
        <v>138</v>
      </c>
      <c r="AJ13" s="1">
        <v>2020</v>
      </c>
      <c r="AK13" s="1" t="str">
        <f>IF(sum!A6="ON",sum!B6,"*")</f>
        <v>*</v>
      </c>
      <c r="AL13" s="1"/>
      <c r="AM13" s="1" t="str">
        <f>IF(sum!A6="ON",sum!C6,"*")</f>
        <v>*</v>
      </c>
      <c r="AP13" s="1" t="s">
        <v>137</v>
      </c>
      <c r="AQ13" s="1" t="s">
        <v>138</v>
      </c>
      <c r="AR13" s="1">
        <v>2020</v>
      </c>
      <c r="AS13" s="1" t="str">
        <f>IF(sum!A6="QU",sum!B6,"*")</f>
        <v>*</v>
      </c>
      <c r="AT13" s="1"/>
      <c r="AU13" s="1" t="str">
        <f>IF(sum!A6="QU",sum!C6,"*")</f>
        <v>*</v>
      </c>
      <c r="AX13" s="1" t="s">
        <v>137</v>
      </c>
      <c r="AY13" s="1" t="s">
        <v>138</v>
      </c>
      <c r="AZ13" s="1">
        <v>2020</v>
      </c>
      <c r="BA13" s="1" t="str">
        <f>IF(sum!A6="SA",sum!B6,"*")</f>
        <v>*</v>
      </c>
      <c r="BB13" s="1"/>
      <c r="BC13" s="1" t="str">
        <f>IF(sum!A6="SA",sum!C6,"*")</f>
        <v>*</v>
      </c>
    </row>
    <row r="14" spans="1:55">
      <c r="B14" s="1" t="s">
        <v>137</v>
      </c>
      <c r="C14" s="1" t="s">
        <v>138</v>
      </c>
      <c r="D14" s="1">
        <v>2020</v>
      </c>
      <c r="E14" s="1" t="str">
        <f>IF(sum!A7="AL",sum!B7,"*")</f>
        <v>AFM-WaterHeat_ELE1</v>
      </c>
      <c r="F14" s="1"/>
      <c r="G14" s="1">
        <f>IF(sum!A7="AL",sum!C7,"*")</f>
        <v>0</v>
      </c>
      <c r="H14" s="1"/>
      <c r="J14" s="1" t="s">
        <v>137</v>
      </c>
      <c r="K14" s="1" t="s">
        <v>138</v>
      </c>
      <c r="L14" s="1">
        <v>2020</v>
      </c>
      <c r="M14" s="1" t="str">
        <f>IF(sum!A7="AT",sum!B7,"*")</f>
        <v>*</v>
      </c>
      <c r="N14" s="1"/>
      <c r="O14" s="1" t="str">
        <f>IF(sum!A7="AT",sum!C7,"*")</f>
        <v>*</v>
      </c>
      <c r="R14" s="1" t="s">
        <v>137</v>
      </c>
      <c r="S14" s="1" t="s">
        <v>138</v>
      </c>
      <c r="T14" s="1">
        <v>2020</v>
      </c>
      <c r="U14" s="1" t="str">
        <f>IF(sum!A7="BC",sum!B7,"*")</f>
        <v>*</v>
      </c>
      <c r="V14" s="1"/>
      <c r="W14" s="1" t="str">
        <f>IF(sum!A7="BC",sum!C7,"*")</f>
        <v>*</v>
      </c>
      <c r="Z14" s="1" t="s">
        <v>137</v>
      </c>
      <c r="AA14" s="1" t="s">
        <v>138</v>
      </c>
      <c r="AB14" s="1">
        <v>2020</v>
      </c>
      <c r="AC14" s="1" t="str">
        <f>IF(sum!A7="MA",sum!B7,"*")</f>
        <v>*</v>
      </c>
      <c r="AD14" s="1"/>
      <c r="AE14" s="1" t="str">
        <f>IF(sum!A7="MA",sum!C7,"*")</f>
        <v>*</v>
      </c>
      <c r="AH14" s="1" t="s">
        <v>137</v>
      </c>
      <c r="AI14" s="1" t="s">
        <v>138</v>
      </c>
      <c r="AJ14" s="1">
        <v>2020</v>
      </c>
      <c r="AK14" s="1" t="str">
        <f>IF(sum!A7="ON",sum!B7,"*")</f>
        <v>*</v>
      </c>
      <c r="AL14" s="1"/>
      <c r="AM14" s="1" t="str">
        <f>IF(sum!A7="ON",sum!C7,"*")</f>
        <v>*</v>
      </c>
      <c r="AP14" s="1" t="s">
        <v>137</v>
      </c>
      <c r="AQ14" s="1" t="s">
        <v>138</v>
      </c>
      <c r="AR14" s="1">
        <v>2020</v>
      </c>
      <c r="AS14" s="1" t="str">
        <f>IF(sum!A7="QU",sum!B7,"*")</f>
        <v>*</v>
      </c>
      <c r="AT14" s="1"/>
      <c r="AU14" s="1" t="str">
        <f>IF(sum!A7="QU",sum!C7,"*")</f>
        <v>*</v>
      </c>
      <c r="AX14" s="1" t="s">
        <v>137</v>
      </c>
      <c r="AY14" s="1" t="s">
        <v>138</v>
      </c>
      <c r="AZ14" s="1">
        <v>2020</v>
      </c>
      <c r="BA14" s="1" t="str">
        <f>IF(sum!A7="SA",sum!B7,"*")</f>
        <v>*</v>
      </c>
      <c r="BB14" s="1"/>
      <c r="BC14" s="1" t="str">
        <f>IF(sum!A7="SA",sum!C7,"*")</f>
        <v>*</v>
      </c>
    </row>
    <row r="15" spans="1:55">
      <c r="B15" s="1" t="s">
        <v>137</v>
      </c>
      <c r="C15" s="1" t="s">
        <v>138</v>
      </c>
      <c r="D15" s="1">
        <v>2020</v>
      </c>
      <c r="E15" s="1" t="str">
        <f>IF(sum!A8="AL",sum!B8,"*")</f>
        <v>ART-AuxiliaryEquip_ELE1</v>
      </c>
      <c r="F15" s="1"/>
      <c r="G15" s="1">
        <f>IF(sum!A8="AL",sum!C8,"*")</f>
        <v>0</v>
      </c>
      <c r="H15" s="1"/>
      <c r="J15" s="1" t="s">
        <v>137</v>
      </c>
      <c r="K15" s="1" t="s">
        <v>138</v>
      </c>
      <c r="L15" s="1">
        <v>2020</v>
      </c>
      <c r="M15" s="1" t="str">
        <f>IF(sum!A8="AT",sum!B8,"*")</f>
        <v>*</v>
      </c>
      <c r="N15" s="1"/>
      <c r="O15" s="1" t="str">
        <f>IF(sum!A8="AT",sum!C8,"*")</f>
        <v>*</v>
      </c>
      <c r="R15" s="1" t="s">
        <v>137</v>
      </c>
      <c r="S15" s="1" t="s">
        <v>138</v>
      </c>
      <c r="T15" s="1">
        <v>2020</v>
      </c>
      <c r="U15" s="1" t="str">
        <f>IF(sum!A8="BC",sum!B8,"*")</f>
        <v>*</v>
      </c>
      <c r="V15" s="1"/>
      <c r="W15" s="1" t="str">
        <f>IF(sum!A8="BC",sum!C8,"*")</f>
        <v>*</v>
      </c>
      <c r="Z15" s="1" t="s">
        <v>137</v>
      </c>
      <c r="AA15" s="1" t="s">
        <v>138</v>
      </c>
      <c r="AB15" s="1">
        <v>2020</v>
      </c>
      <c r="AC15" s="1" t="str">
        <f>IF(sum!A8="MA",sum!B8,"*")</f>
        <v>*</v>
      </c>
      <c r="AD15" s="1"/>
      <c r="AE15" s="1" t="str">
        <f>IF(sum!A8="MA",sum!C8,"*")</f>
        <v>*</v>
      </c>
      <c r="AH15" s="1" t="s">
        <v>137</v>
      </c>
      <c r="AI15" s="1" t="s">
        <v>138</v>
      </c>
      <c r="AJ15" s="1">
        <v>2020</v>
      </c>
      <c r="AK15" s="1" t="str">
        <f>IF(sum!A8="ON",sum!B8,"*")</f>
        <v>*</v>
      </c>
      <c r="AL15" s="1"/>
      <c r="AM15" s="1" t="str">
        <f>IF(sum!A8="ON",sum!C8,"*")</f>
        <v>*</v>
      </c>
      <c r="AP15" s="1" t="s">
        <v>137</v>
      </c>
      <c r="AQ15" s="1" t="s">
        <v>138</v>
      </c>
      <c r="AR15" s="1">
        <v>2020</v>
      </c>
      <c r="AS15" s="1" t="str">
        <f>IF(sum!A8="QU",sum!B8,"*")</f>
        <v>*</v>
      </c>
      <c r="AT15" s="1"/>
      <c r="AU15" s="1" t="str">
        <f>IF(sum!A8="QU",sum!C8,"*")</f>
        <v>*</v>
      </c>
      <c r="AX15" s="1" t="s">
        <v>137</v>
      </c>
      <c r="AY15" s="1" t="s">
        <v>138</v>
      </c>
      <c r="AZ15" s="1">
        <v>2020</v>
      </c>
      <c r="BA15" s="1" t="str">
        <f>IF(sum!A8="SA",sum!B8,"*")</f>
        <v>*</v>
      </c>
      <c r="BB15" s="1"/>
      <c r="BC15" s="1" t="str">
        <f>IF(sum!A8="SA",sum!C8,"*")</f>
        <v>*</v>
      </c>
    </row>
    <row r="16" spans="1:55">
      <c r="B16" s="1" t="s">
        <v>137</v>
      </c>
      <c r="C16" s="1" t="s">
        <v>138</v>
      </c>
      <c r="D16" s="1">
        <v>2020</v>
      </c>
      <c r="E16" s="1" t="str">
        <f>IF(sum!A9="AL",sum!B9,"*")</f>
        <v>ART-AuxiliaryMot_ELE1</v>
      </c>
      <c r="F16" s="1"/>
      <c r="G16" s="1">
        <f>IF(sum!A9="AL",sum!C9,"*")</f>
        <v>0</v>
      </c>
      <c r="H16" s="1"/>
      <c r="J16" s="1" t="s">
        <v>137</v>
      </c>
      <c r="K16" s="1" t="s">
        <v>138</v>
      </c>
      <c r="L16" s="1">
        <v>2020</v>
      </c>
      <c r="M16" s="1" t="str">
        <f>IF(sum!A9="AT",sum!B9,"*")</f>
        <v>*</v>
      </c>
      <c r="N16" s="1"/>
      <c r="O16" s="1" t="str">
        <f>IF(sum!A9="AT",sum!C9,"*")</f>
        <v>*</v>
      </c>
      <c r="R16" s="1" t="s">
        <v>137</v>
      </c>
      <c r="S16" s="1" t="s">
        <v>138</v>
      </c>
      <c r="T16" s="1">
        <v>2020</v>
      </c>
      <c r="U16" s="1" t="str">
        <f>IF(sum!A9="BC",sum!B9,"*")</f>
        <v>*</v>
      </c>
      <c r="V16" s="1"/>
      <c r="W16" s="1" t="str">
        <f>IF(sum!A9="BC",sum!C9,"*")</f>
        <v>*</v>
      </c>
      <c r="Z16" s="1" t="s">
        <v>137</v>
      </c>
      <c r="AA16" s="1" t="s">
        <v>138</v>
      </c>
      <c r="AB16" s="1">
        <v>2020</v>
      </c>
      <c r="AC16" s="1" t="str">
        <f>IF(sum!A9="MA",sum!B9,"*")</f>
        <v>*</v>
      </c>
      <c r="AD16" s="1"/>
      <c r="AE16" s="1" t="str">
        <f>IF(sum!A9="MA",sum!C9,"*")</f>
        <v>*</v>
      </c>
      <c r="AH16" s="1" t="s">
        <v>137</v>
      </c>
      <c r="AI16" s="1" t="s">
        <v>138</v>
      </c>
      <c r="AJ16" s="1">
        <v>2020</v>
      </c>
      <c r="AK16" s="1" t="str">
        <f>IF(sum!A9="ON",sum!B9,"*")</f>
        <v>*</v>
      </c>
      <c r="AL16" s="1"/>
      <c r="AM16" s="1" t="str">
        <f>IF(sum!A9="ON",sum!C9,"*")</f>
        <v>*</v>
      </c>
      <c r="AP16" s="1" t="s">
        <v>137</v>
      </c>
      <c r="AQ16" s="1" t="s">
        <v>138</v>
      </c>
      <c r="AR16" s="1">
        <v>2020</v>
      </c>
      <c r="AS16" s="1" t="str">
        <f>IF(sum!A9="QU",sum!B9,"*")</f>
        <v>*</v>
      </c>
      <c r="AT16" s="1"/>
      <c r="AU16" s="1" t="str">
        <f>IF(sum!A9="QU",sum!C9,"*")</f>
        <v>*</v>
      </c>
      <c r="AX16" s="1" t="s">
        <v>137</v>
      </c>
      <c r="AY16" s="1" t="s">
        <v>138</v>
      </c>
      <c r="AZ16" s="1">
        <v>2020</v>
      </c>
      <c r="BA16" s="1" t="str">
        <f>IF(sum!A9="SA",sum!B9,"*")</f>
        <v>*</v>
      </c>
      <c r="BB16" s="1"/>
      <c r="BC16" s="1" t="str">
        <f>IF(sum!A9="SA",sum!C9,"*")</f>
        <v>*</v>
      </c>
    </row>
    <row r="17" spans="2:55">
      <c r="B17" s="1" t="s">
        <v>137</v>
      </c>
      <c r="C17" s="1" t="s">
        <v>138</v>
      </c>
      <c r="D17" s="1">
        <v>2020</v>
      </c>
      <c r="E17" s="1" t="str">
        <f>IF(sum!A10="AL",sum!B10,"*")</f>
        <v>ART-Light_ELE1</v>
      </c>
      <c r="F17" s="1"/>
      <c r="G17" s="1">
        <f>IF(sum!A10="AL",sum!C10,"*")</f>
        <v>0</v>
      </c>
      <c r="H17" s="1"/>
      <c r="J17" s="1" t="s">
        <v>137</v>
      </c>
      <c r="K17" s="1" t="s">
        <v>138</v>
      </c>
      <c r="L17" s="1">
        <v>2020</v>
      </c>
      <c r="M17" s="1" t="str">
        <f>IF(sum!A10="AT",sum!B10,"*")</f>
        <v>*</v>
      </c>
      <c r="N17" s="1"/>
      <c r="O17" s="1" t="str">
        <f>IF(sum!A10="AT",sum!C10,"*")</f>
        <v>*</v>
      </c>
      <c r="R17" s="1" t="s">
        <v>137</v>
      </c>
      <c r="S17" s="1" t="s">
        <v>138</v>
      </c>
      <c r="T17" s="1">
        <v>2020</v>
      </c>
      <c r="U17" s="1" t="str">
        <f>IF(sum!A10="BC",sum!B10,"*")</f>
        <v>*</v>
      </c>
      <c r="V17" s="1"/>
      <c r="W17" s="1" t="str">
        <f>IF(sum!A10="BC",sum!C10,"*")</f>
        <v>*</v>
      </c>
      <c r="Z17" s="1" t="s">
        <v>137</v>
      </c>
      <c r="AA17" s="1" t="s">
        <v>138</v>
      </c>
      <c r="AB17" s="1">
        <v>2020</v>
      </c>
      <c r="AC17" s="1" t="str">
        <f>IF(sum!A10="MA",sum!B10,"*")</f>
        <v>*</v>
      </c>
      <c r="AD17" s="1"/>
      <c r="AE17" s="1" t="str">
        <f>IF(sum!A10="MA",sum!C10,"*")</f>
        <v>*</v>
      </c>
      <c r="AH17" s="1" t="s">
        <v>137</v>
      </c>
      <c r="AI17" s="1" t="s">
        <v>138</v>
      </c>
      <c r="AJ17" s="1">
        <v>2020</v>
      </c>
      <c r="AK17" s="1" t="str">
        <f>IF(sum!A10="ON",sum!B10,"*")</f>
        <v>*</v>
      </c>
      <c r="AL17" s="1"/>
      <c r="AM17" s="1" t="str">
        <f>IF(sum!A10="ON",sum!C10,"*")</f>
        <v>*</v>
      </c>
      <c r="AP17" s="1" t="s">
        <v>137</v>
      </c>
      <c r="AQ17" s="1" t="s">
        <v>138</v>
      </c>
      <c r="AR17" s="1">
        <v>2020</v>
      </c>
      <c r="AS17" s="1" t="str">
        <f>IF(sum!A10="QU",sum!B10,"*")</f>
        <v>*</v>
      </c>
      <c r="AT17" s="1"/>
      <c r="AU17" s="1" t="str">
        <f>IF(sum!A10="QU",sum!C10,"*")</f>
        <v>*</v>
      </c>
      <c r="AX17" s="1" t="s">
        <v>137</v>
      </c>
      <c r="AY17" s="1" t="s">
        <v>138</v>
      </c>
      <c r="AZ17" s="1">
        <v>2020</v>
      </c>
      <c r="BA17" s="1" t="str">
        <f>IF(sum!A10="SA",sum!B10,"*")</f>
        <v>*</v>
      </c>
      <c r="BB17" s="1"/>
      <c r="BC17" s="1" t="str">
        <f>IF(sum!A10="SA",sum!C10,"*")</f>
        <v>*</v>
      </c>
    </row>
    <row r="18" spans="2:55">
      <c r="B18" s="1" t="s">
        <v>137</v>
      </c>
      <c r="C18" s="1" t="s">
        <v>138</v>
      </c>
      <c r="D18" s="1">
        <v>2020</v>
      </c>
      <c r="E18" s="1" t="str">
        <f>IF(sum!A11="AL",sum!B11,"*")</f>
        <v>ART-SpHeat_ELE1</v>
      </c>
      <c r="F18" s="1"/>
      <c r="G18" s="1">
        <f>IF(sum!A11="AL",sum!C11,"*")</f>
        <v>0</v>
      </c>
      <c r="H18" s="1"/>
      <c r="J18" s="1" t="s">
        <v>137</v>
      </c>
      <c r="K18" s="1" t="s">
        <v>138</v>
      </c>
      <c r="L18" s="1">
        <v>2020</v>
      </c>
      <c r="M18" s="1" t="str">
        <f>IF(sum!A11="AT",sum!B11,"*")</f>
        <v>*</v>
      </c>
      <c r="N18" s="1"/>
      <c r="O18" s="1" t="str">
        <f>IF(sum!A11="AT",sum!C11,"*")</f>
        <v>*</v>
      </c>
      <c r="R18" s="1" t="s">
        <v>137</v>
      </c>
      <c r="S18" s="1" t="s">
        <v>138</v>
      </c>
      <c r="T18" s="1">
        <v>2020</v>
      </c>
      <c r="U18" s="1" t="str">
        <f>IF(sum!A11="BC",sum!B11,"*")</f>
        <v>*</v>
      </c>
      <c r="V18" s="1"/>
      <c r="W18" s="1" t="str">
        <f>IF(sum!A11="BC",sum!C11,"*")</f>
        <v>*</v>
      </c>
      <c r="Z18" s="1" t="s">
        <v>137</v>
      </c>
      <c r="AA18" s="1" t="s">
        <v>138</v>
      </c>
      <c r="AB18" s="1">
        <v>2020</v>
      </c>
      <c r="AC18" s="1" t="str">
        <f>IF(sum!A11="MA",sum!B11,"*")</f>
        <v>*</v>
      </c>
      <c r="AD18" s="1"/>
      <c r="AE18" s="1" t="str">
        <f>IF(sum!A11="MA",sum!C11,"*")</f>
        <v>*</v>
      </c>
      <c r="AH18" s="1" t="s">
        <v>137</v>
      </c>
      <c r="AI18" s="1" t="s">
        <v>138</v>
      </c>
      <c r="AJ18" s="1">
        <v>2020</v>
      </c>
      <c r="AK18" s="1" t="str">
        <f>IF(sum!A11="ON",sum!B11,"*")</f>
        <v>*</v>
      </c>
      <c r="AL18" s="1"/>
      <c r="AM18" s="1" t="str">
        <f>IF(sum!A11="ON",sum!C11,"*")</f>
        <v>*</v>
      </c>
      <c r="AP18" s="1" t="s">
        <v>137</v>
      </c>
      <c r="AQ18" s="1" t="s">
        <v>138</v>
      </c>
      <c r="AR18" s="1">
        <v>2020</v>
      </c>
      <c r="AS18" s="1" t="str">
        <f>IF(sum!A11="QU",sum!B11,"*")</f>
        <v>*</v>
      </c>
      <c r="AT18" s="1"/>
      <c r="AU18" s="1" t="str">
        <f>IF(sum!A11="QU",sum!C11,"*")</f>
        <v>*</v>
      </c>
      <c r="AX18" s="1" t="s">
        <v>137</v>
      </c>
      <c r="AY18" s="1" t="s">
        <v>138</v>
      </c>
      <c r="AZ18" s="1">
        <v>2020</v>
      </c>
      <c r="BA18" s="1" t="str">
        <f>IF(sum!A11="SA",sum!B11,"*")</f>
        <v>*</v>
      </c>
      <c r="BB18" s="1"/>
      <c r="BC18" s="1" t="str">
        <f>IF(sum!A11="SA",sum!C11,"*")</f>
        <v>*</v>
      </c>
    </row>
    <row r="19" spans="2:55">
      <c r="B19" s="1" t="s">
        <v>137</v>
      </c>
      <c r="C19" s="1" t="s">
        <v>138</v>
      </c>
      <c r="D19" s="1">
        <v>2020</v>
      </c>
      <c r="E19" s="1" t="str">
        <f>IF(sum!A12="AL",sum!B12,"*")</f>
        <v>ART-WaterHeat_ELE1</v>
      </c>
      <c r="F19" s="1"/>
      <c r="G19" s="1">
        <f>IF(sum!A12="AL",sum!C12,"*")</f>
        <v>0</v>
      </c>
      <c r="H19" s="1"/>
      <c r="J19" s="1" t="s">
        <v>137</v>
      </c>
      <c r="K19" s="1" t="s">
        <v>138</v>
      </c>
      <c r="L19" s="1">
        <v>2020</v>
      </c>
      <c r="M19" s="1" t="str">
        <f>IF(sum!A12="AT",sum!B12,"*")</f>
        <v>*</v>
      </c>
      <c r="N19" s="1"/>
      <c r="O19" s="1" t="str">
        <f>IF(sum!A12="AT",sum!C12,"*")</f>
        <v>*</v>
      </c>
      <c r="R19" s="1" t="s">
        <v>137</v>
      </c>
      <c r="S19" s="1" t="s">
        <v>138</v>
      </c>
      <c r="T19" s="1">
        <v>2020</v>
      </c>
      <c r="U19" s="1" t="str">
        <f>IF(sum!A12="BC",sum!B12,"*")</f>
        <v>*</v>
      </c>
      <c r="V19" s="1"/>
      <c r="W19" s="1" t="str">
        <f>IF(sum!A12="BC",sum!C12,"*")</f>
        <v>*</v>
      </c>
      <c r="Z19" s="1" t="s">
        <v>137</v>
      </c>
      <c r="AA19" s="1" t="s">
        <v>138</v>
      </c>
      <c r="AB19" s="1">
        <v>2020</v>
      </c>
      <c r="AC19" s="1" t="str">
        <f>IF(sum!A12="MA",sum!B12,"*")</f>
        <v>*</v>
      </c>
      <c r="AD19" s="1"/>
      <c r="AE19" s="1" t="str">
        <f>IF(sum!A12="MA",sum!C12,"*")</f>
        <v>*</v>
      </c>
      <c r="AH19" s="1" t="s">
        <v>137</v>
      </c>
      <c r="AI19" s="1" t="s">
        <v>138</v>
      </c>
      <c r="AJ19" s="1">
        <v>2020</v>
      </c>
      <c r="AK19" s="1" t="str">
        <f>IF(sum!A12="ON",sum!B12,"*")</f>
        <v>*</v>
      </c>
      <c r="AL19" s="1"/>
      <c r="AM19" s="1" t="str">
        <f>IF(sum!A12="ON",sum!C12,"*")</f>
        <v>*</v>
      </c>
      <c r="AP19" s="1" t="s">
        <v>137</v>
      </c>
      <c r="AQ19" s="1" t="s">
        <v>138</v>
      </c>
      <c r="AR19" s="1">
        <v>2020</v>
      </c>
      <c r="AS19" s="1" t="str">
        <f>IF(sum!A12="QU",sum!B12,"*")</f>
        <v>*</v>
      </c>
      <c r="AT19" s="1"/>
      <c r="AU19" s="1" t="str">
        <f>IF(sum!A12="QU",sum!C12,"*")</f>
        <v>*</v>
      </c>
      <c r="AX19" s="1" t="s">
        <v>137</v>
      </c>
      <c r="AY19" s="1" t="s">
        <v>138</v>
      </c>
      <c r="AZ19" s="1">
        <v>2020</v>
      </c>
      <c r="BA19" s="1" t="str">
        <f>IF(sum!A12="SA",sum!B12,"*")</f>
        <v>*</v>
      </c>
      <c r="BB19" s="1"/>
      <c r="BC19" s="1" t="str">
        <f>IF(sum!A12="SA",sum!C12,"*")</f>
        <v>*</v>
      </c>
    </row>
    <row r="20" spans="2:55">
      <c r="B20" s="1" t="s">
        <v>137</v>
      </c>
      <c r="C20" s="1" t="s">
        <v>138</v>
      </c>
      <c r="D20" s="1">
        <v>2020</v>
      </c>
      <c r="E20" s="1" t="str">
        <f>IF(sum!A13="AL",sum!B13,"*")</f>
        <v>ECHP_biomass_thermal01</v>
      </c>
      <c r="F20" s="1"/>
      <c r="G20" s="1">
        <f>IF(sum!A13="AL",sum!C13,"*")</f>
        <v>0</v>
      </c>
      <c r="H20" s="1"/>
      <c r="J20" s="1" t="s">
        <v>137</v>
      </c>
      <c r="K20" s="1" t="s">
        <v>138</v>
      </c>
      <c r="L20" s="1">
        <v>2020</v>
      </c>
      <c r="M20" s="1" t="str">
        <f>IF(sum!A13="AT",sum!B13,"*")</f>
        <v>*</v>
      </c>
      <c r="N20" s="1"/>
      <c r="O20" s="1" t="str">
        <f>IF(sum!A13="AT",sum!C13,"*")</f>
        <v>*</v>
      </c>
      <c r="R20" s="1" t="s">
        <v>137</v>
      </c>
      <c r="S20" s="1" t="s">
        <v>138</v>
      </c>
      <c r="T20" s="1">
        <v>2020</v>
      </c>
      <c r="U20" s="1" t="str">
        <f>IF(sum!A13="BC",sum!B13,"*")</f>
        <v>*</v>
      </c>
      <c r="V20" s="1"/>
      <c r="W20" s="1" t="str">
        <f>IF(sum!A13="BC",sum!C13,"*")</f>
        <v>*</v>
      </c>
      <c r="Z20" s="1" t="s">
        <v>137</v>
      </c>
      <c r="AA20" s="1" t="s">
        <v>138</v>
      </c>
      <c r="AB20" s="1">
        <v>2020</v>
      </c>
      <c r="AC20" s="1" t="str">
        <f>IF(sum!A13="MA",sum!B13,"*")</f>
        <v>*</v>
      </c>
      <c r="AD20" s="1"/>
      <c r="AE20" s="1" t="str">
        <f>IF(sum!A13="MA",sum!C13,"*")</f>
        <v>*</v>
      </c>
      <c r="AH20" s="1" t="s">
        <v>137</v>
      </c>
      <c r="AI20" s="1" t="s">
        <v>138</v>
      </c>
      <c r="AJ20" s="1">
        <v>2020</v>
      </c>
      <c r="AK20" s="1" t="str">
        <f>IF(sum!A13="ON",sum!B13,"*")</f>
        <v>*</v>
      </c>
      <c r="AL20" s="1"/>
      <c r="AM20" s="1" t="str">
        <f>IF(sum!A13="ON",sum!C13,"*")</f>
        <v>*</v>
      </c>
      <c r="AP20" s="1" t="s">
        <v>137</v>
      </c>
      <c r="AQ20" s="1" t="s">
        <v>138</v>
      </c>
      <c r="AR20" s="1">
        <v>2020</v>
      </c>
      <c r="AS20" s="1" t="str">
        <f>IF(sum!A13="QU",sum!B13,"*")</f>
        <v>*</v>
      </c>
      <c r="AT20" s="1"/>
      <c r="AU20" s="1" t="str">
        <f>IF(sum!A13="QU",sum!C13,"*")</f>
        <v>*</v>
      </c>
      <c r="AX20" s="1" t="s">
        <v>137</v>
      </c>
      <c r="AY20" s="1" t="s">
        <v>138</v>
      </c>
      <c r="AZ20" s="1">
        <v>2020</v>
      </c>
      <c r="BA20" s="1" t="str">
        <f>IF(sum!A13="SA",sum!B13,"*")</f>
        <v>*</v>
      </c>
      <c r="BB20" s="1"/>
      <c r="BC20" s="1" t="str">
        <f>IF(sum!A13="SA",sum!C13,"*")</f>
        <v>*</v>
      </c>
    </row>
    <row r="21" spans="2:55">
      <c r="B21" s="1" t="s">
        <v>137</v>
      </c>
      <c r="C21" s="1" t="s">
        <v>138</v>
      </c>
      <c r="D21" s="1">
        <v>2020</v>
      </c>
      <c r="E21" s="1" t="str">
        <f>IF(sum!A14="AL",sum!B14,"*")</f>
        <v>EDU-AuxiliaryEquip_ELE1</v>
      </c>
      <c r="F21" s="1"/>
      <c r="G21" s="1">
        <f>IF(sum!A14="AL",sum!C14,"*")</f>
        <v>0</v>
      </c>
      <c r="H21" s="1"/>
      <c r="J21" s="1" t="s">
        <v>137</v>
      </c>
      <c r="K21" s="1" t="s">
        <v>138</v>
      </c>
      <c r="L21" s="1">
        <v>2020</v>
      </c>
      <c r="M21" s="1" t="str">
        <f>IF(sum!A14="AT",sum!B14,"*")</f>
        <v>*</v>
      </c>
      <c r="N21" s="1"/>
      <c r="O21" s="1" t="str">
        <f>IF(sum!A14="AT",sum!C14,"*")</f>
        <v>*</v>
      </c>
      <c r="R21" s="1" t="s">
        <v>137</v>
      </c>
      <c r="S21" s="1" t="s">
        <v>138</v>
      </c>
      <c r="T21" s="1">
        <v>2020</v>
      </c>
      <c r="U21" s="1" t="str">
        <f>IF(sum!A14="BC",sum!B14,"*")</f>
        <v>*</v>
      </c>
      <c r="V21" s="1"/>
      <c r="W21" s="1" t="str">
        <f>IF(sum!A14="BC",sum!C14,"*")</f>
        <v>*</v>
      </c>
      <c r="Z21" s="1" t="s">
        <v>137</v>
      </c>
      <c r="AA21" s="1" t="s">
        <v>138</v>
      </c>
      <c r="AB21" s="1">
        <v>2020</v>
      </c>
      <c r="AC21" s="1" t="str">
        <f>IF(sum!A14="MA",sum!B14,"*")</f>
        <v>*</v>
      </c>
      <c r="AD21" s="1"/>
      <c r="AE21" s="1" t="str">
        <f>IF(sum!A14="MA",sum!C14,"*")</f>
        <v>*</v>
      </c>
      <c r="AH21" s="1" t="s">
        <v>137</v>
      </c>
      <c r="AI21" s="1" t="s">
        <v>138</v>
      </c>
      <c r="AJ21" s="1">
        <v>2020</v>
      </c>
      <c r="AK21" s="1" t="str">
        <f>IF(sum!A14="ON",sum!B14,"*")</f>
        <v>*</v>
      </c>
      <c r="AL21" s="1"/>
      <c r="AM21" s="1" t="str">
        <f>IF(sum!A14="ON",sum!C14,"*")</f>
        <v>*</v>
      </c>
      <c r="AP21" s="1" t="s">
        <v>137</v>
      </c>
      <c r="AQ21" s="1" t="s">
        <v>138</v>
      </c>
      <c r="AR21" s="1">
        <v>2020</v>
      </c>
      <c r="AS21" s="1" t="str">
        <f>IF(sum!A14="QU",sum!B14,"*")</f>
        <v>*</v>
      </c>
      <c r="AT21" s="1"/>
      <c r="AU21" s="1" t="str">
        <f>IF(sum!A14="QU",sum!C14,"*")</f>
        <v>*</v>
      </c>
      <c r="AX21" s="1" t="s">
        <v>137</v>
      </c>
      <c r="AY21" s="1" t="s">
        <v>138</v>
      </c>
      <c r="AZ21" s="1">
        <v>2020</v>
      </c>
      <c r="BA21" s="1" t="str">
        <f>IF(sum!A14="SA",sum!B14,"*")</f>
        <v>*</v>
      </c>
      <c r="BB21" s="1"/>
      <c r="BC21" s="1" t="str">
        <f>IF(sum!A14="SA",sum!C14,"*")</f>
        <v>*</v>
      </c>
    </row>
    <row r="22" spans="2:55">
      <c r="B22" s="1" t="s">
        <v>137</v>
      </c>
      <c r="C22" s="1" t="s">
        <v>138</v>
      </c>
      <c r="D22" s="1">
        <v>2020</v>
      </c>
      <c r="E22" s="1" t="str">
        <f>IF(sum!A15="AL",sum!B15,"*")</f>
        <v>EDU-AuxiliaryMot_ELE1</v>
      </c>
      <c r="F22" s="1"/>
      <c r="G22" s="1">
        <f>IF(sum!A15="AL",sum!C15,"*")</f>
        <v>0</v>
      </c>
      <c r="H22" s="1"/>
      <c r="J22" s="1" t="s">
        <v>137</v>
      </c>
      <c r="K22" s="1" t="s">
        <v>138</v>
      </c>
      <c r="L22" s="1">
        <v>2020</v>
      </c>
      <c r="M22" s="1" t="str">
        <f>IF(sum!A15="AT",sum!B15,"*")</f>
        <v>*</v>
      </c>
      <c r="N22" s="1"/>
      <c r="O22" s="1" t="str">
        <f>IF(sum!A15="AT",sum!C15,"*")</f>
        <v>*</v>
      </c>
      <c r="R22" s="1" t="s">
        <v>137</v>
      </c>
      <c r="S22" s="1" t="s">
        <v>138</v>
      </c>
      <c r="T22" s="1">
        <v>2020</v>
      </c>
      <c r="U22" s="1" t="str">
        <f>IF(sum!A15="BC",sum!B15,"*")</f>
        <v>*</v>
      </c>
      <c r="V22" s="1"/>
      <c r="W22" s="1" t="str">
        <f>IF(sum!A15="BC",sum!C15,"*")</f>
        <v>*</v>
      </c>
      <c r="Z22" s="1" t="s">
        <v>137</v>
      </c>
      <c r="AA22" s="1" t="s">
        <v>138</v>
      </c>
      <c r="AB22" s="1">
        <v>2020</v>
      </c>
      <c r="AC22" s="1" t="str">
        <f>IF(sum!A15="MA",sum!B15,"*")</f>
        <v>*</v>
      </c>
      <c r="AD22" s="1"/>
      <c r="AE22" s="1" t="str">
        <f>IF(sum!A15="MA",sum!C15,"*")</f>
        <v>*</v>
      </c>
      <c r="AH22" s="1" t="s">
        <v>137</v>
      </c>
      <c r="AI22" s="1" t="s">
        <v>138</v>
      </c>
      <c r="AJ22" s="1">
        <v>2020</v>
      </c>
      <c r="AK22" s="1" t="str">
        <f>IF(sum!A15="ON",sum!B15,"*")</f>
        <v>*</v>
      </c>
      <c r="AL22" s="1"/>
      <c r="AM22" s="1" t="str">
        <f>IF(sum!A15="ON",sum!C15,"*")</f>
        <v>*</v>
      </c>
      <c r="AP22" s="1" t="s">
        <v>137</v>
      </c>
      <c r="AQ22" s="1" t="s">
        <v>138</v>
      </c>
      <c r="AR22" s="1">
        <v>2020</v>
      </c>
      <c r="AS22" s="1" t="str">
        <f>IF(sum!A15="QU",sum!B15,"*")</f>
        <v>*</v>
      </c>
      <c r="AT22" s="1"/>
      <c r="AU22" s="1" t="str">
        <f>IF(sum!A15="QU",sum!C15,"*")</f>
        <v>*</v>
      </c>
      <c r="AX22" s="1" t="s">
        <v>137</v>
      </c>
      <c r="AY22" s="1" t="s">
        <v>138</v>
      </c>
      <c r="AZ22" s="1">
        <v>2020</v>
      </c>
      <c r="BA22" s="1" t="str">
        <f>IF(sum!A15="SA",sum!B15,"*")</f>
        <v>*</v>
      </c>
      <c r="BB22" s="1"/>
      <c r="BC22" s="1" t="str">
        <f>IF(sum!A15="SA",sum!C15,"*")</f>
        <v>*</v>
      </c>
    </row>
    <row r="23" spans="2:55">
      <c r="B23" s="1" t="s">
        <v>137</v>
      </c>
      <c r="C23" s="1" t="s">
        <v>138</v>
      </c>
      <c r="D23" s="1">
        <v>2020</v>
      </c>
      <c r="E23" s="1" t="str">
        <f>IF(sum!A16="AL",sum!B16,"*")</f>
        <v>EDU-Light_ELE1</v>
      </c>
      <c r="F23" s="1"/>
      <c r="G23" s="1">
        <f>IF(sum!A16="AL",sum!C16,"*")</f>
        <v>0</v>
      </c>
      <c r="H23" s="1"/>
      <c r="J23" s="1" t="s">
        <v>137</v>
      </c>
      <c r="K23" s="1" t="s">
        <v>138</v>
      </c>
      <c r="L23" s="1">
        <v>2020</v>
      </c>
      <c r="M23" s="1" t="str">
        <f>IF(sum!A16="AT",sum!B16,"*")</f>
        <v>*</v>
      </c>
      <c r="N23" s="1"/>
      <c r="O23" s="1" t="str">
        <f>IF(sum!A16="AT",sum!C16,"*")</f>
        <v>*</v>
      </c>
      <c r="R23" s="1" t="s">
        <v>137</v>
      </c>
      <c r="S23" s="1" t="s">
        <v>138</v>
      </c>
      <c r="T23" s="1">
        <v>2020</v>
      </c>
      <c r="U23" s="1" t="str">
        <f>IF(sum!A16="BC",sum!B16,"*")</f>
        <v>*</v>
      </c>
      <c r="V23" s="1"/>
      <c r="W23" s="1" t="str">
        <f>IF(sum!A16="BC",sum!C16,"*")</f>
        <v>*</v>
      </c>
      <c r="Z23" s="1" t="s">
        <v>137</v>
      </c>
      <c r="AA23" s="1" t="s">
        <v>138</v>
      </c>
      <c r="AB23" s="1">
        <v>2020</v>
      </c>
      <c r="AC23" s="1" t="str">
        <f>IF(sum!A16="MA",sum!B16,"*")</f>
        <v>*</v>
      </c>
      <c r="AD23" s="1"/>
      <c r="AE23" s="1" t="str">
        <f>IF(sum!A16="MA",sum!C16,"*")</f>
        <v>*</v>
      </c>
      <c r="AH23" s="1" t="s">
        <v>137</v>
      </c>
      <c r="AI23" s="1" t="s">
        <v>138</v>
      </c>
      <c r="AJ23" s="1">
        <v>2020</v>
      </c>
      <c r="AK23" s="1" t="str">
        <f>IF(sum!A16="ON",sum!B16,"*")</f>
        <v>*</v>
      </c>
      <c r="AL23" s="1"/>
      <c r="AM23" s="1" t="str">
        <f>IF(sum!A16="ON",sum!C16,"*")</f>
        <v>*</v>
      </c>
      <c r="AP23" s="1" t="s">
        <v>137</v>
      </c>
      <c r="AQ23" s="1" t="s">
        <v>138</v>
      </c>
      <c r="AR23" s="1">
        <v>2020</v>
      </c>
      <c r="AS23" s="1" t="str">
        <f>IF(sum!A16="QU",sum!B16,"*")</f>
        <v>*</v>
      </c>
      <c r="AT23" s="1"/>
      <c r="AU23" s="1" t="str">
        <f>IF(sum!A16="QU",sum!C16,"*")</f>
        <v>*</v>
      </c>
      <c r="AX23" s="1" t="s">
        <v>137</v>
      </c>
      <c r="AY23" s="1" t="s">
        <v>138</v>
      </c>
      <c r="AZ23" s="1">
        <v>2020</v>
      </c>
      <c r="BA23" s="1" t="str">
        <f>IF(sum!A16="SA",sum!B16,"*")</f>
        <v>*</v>
      </c>
      <c r="BB23" s="1"/>
      <c r="BC23" s="1" t="str">
        <f>IF(sum!A16="SA",sum!C16,"*")</f>
        <v>*</v>
      </c>
    </row>
    <row r="24" spans="2:55">
      <c r="B24" s="1" t="s">
        <v>137</v>
      </c>
      <c r="C24" s="1" t="s">
        <v>138</v>
      </c>
      <c r="D24" s="1">
        <v>2020</v>
      </c>
      <c r="E24" s="1" t="str">
        <f>IF(sum!A17="AL",sum!B17,"*")</f>
        <v>EDU-SpCool_ELE1</v>
      </c>
      <c r="F24" s="1"/>
      <c r="G24" s="1">
        <f>IF(sum!A17="AL",sum!C17,"*")</f>
        <v>3.1705770450222E-2</v>
      </c>
      <c r="H24" s="1"/>
      <c r="J24" s="1" t="s">
        <v>137</v>
      </c>
      <c r="K24" s="1" t="s">
        <v>138</v>
      </c>
      <c r="L24" s="1">
        <v>2020</v>
      </c>
      <c r="M24" s="1" t="str">
        <f>IF(sum!A17="AT",sum!B17,"*")</f>
        <v>*</v>
      </c>
      <c r="N24" s="1"/>
      <c r="O24" s="1" t="str">
        <f>IF(sum!A17="AT",sum!C17,"*")</f>
        <v>*</v>
      </c>
      <c r="R24" s="1" t="s">
        <v>137</v>
      </c>
      <c r="S24" s="1" t="s">
        <v>138</v>
      </c>
      <c r="T24" s="1">
        <v>2020</v>
      </c>
      <c r="U24" s="1" t="str">
        <f>IF(sum!A17="BC",sum!B17,"*")</f>
        <v>*</v>
      </c>
      <c r="V24" s="1"/>
      <c r="W24" s="1" t="str">
        <f>IF(sum!A17="BC",sum!C17,"*")</f>
        <v>*</v>
      </c>
      <c r="Z24" s="1" t="s">
        <v>137</v>
      </c>
      <c r="AA24" s="1" t="s">
        <v>138</v>
      </c>
      <c r="AB24" s="1">
        <v>2020</v>
      </c>
      <c r="AC24" s="1" t="str">
        <f>IF(sum!A17="MA",sum!B17,"*")</f>
        <v>*</v>
      </c>
      <c r="AD24" s="1"/>
      <c r="AE24" s="1" t="str">
        <f>IF(sum!A17="MA",sum!C17,"*")</f>
        <v>*</v>
      </c>
      <c r="AH24" s="1" t="s">
        <v>137</v>
      </c>
      <c r="AI24" s="1" t="s">
        <v>138</v>
      </c>
      <c r="AJ24" s="1">
        <v>2020</v>
      </c>
      <c r="AK24" s="1" t="str">
        <f>IF(sum!A17="ON",sum!B17,"*")</f>
        <v>*</v>
      </c>
      <c r="AL24" s="1"/>
      <c r="AM24" s="1" t="str">
        <f>IF(sum!A17="ON",sum!C17,"*")</f>
        <v>*</v>
      </c>
      <c r="AP24" s="1" t="s">
        <v>137</v>
      </c>
      <c r="AQ24" s="1" t="s">
        <v>138</v>
      </c>
      <c r="AR24" s="1">
        <v>2020</v>
      </c>
      <c r="AS24" s="1" t="str">
        <f>IF(sum!A17="QU",sum!B17,"*")</f>
        <v>*</v>
      </c>
      <c r="AT24" s="1"/>
      <c r="AU24" s="1" t="str">
        <f>IF(sum!A17="QU",sum!C17,"*")</f>
        <v>*</v>
      </c>
      <c r="AX24" s="1" t="s">
        <v>137</v>
      </c>
      <c r="AY24" s="1" t="s">
        <v>138</v>
      </c>
      <c r="AZ24" s="1">
        <v>2020</v>
      </c>
      <c r="BA24" s="1" t="str">
        <f>IF(sum!A17="SA",sum!B17,"*")</f>
        <v>*</v>
      </c>
      <c r="BB24" s="1"/>
      <c r="BC24" s="1" t="str">
        <f>IF(sum!A17="SA",sum!C17,"*")</f>
        <v>*</v>
      </c>
    </row>
    <row r="25" spans="2:55">
      <c r="B25" s="1" t="s">
        <v>137</v>
      </c>
      <c r="C25" s="1" t="s">
        <v>138</v>
      </c>
      <c r="D25" s="1">
        <v>2020</v>
      </c>
      <c r="E25" s="1" t="str">
        <f>IF(sum!A18="AL",sum!B18,"*")</f>
        <v>EDU-SpHeat_ELE1</v>
      </c>
      <c r="F25" s="1"/>
      <c r="G25" s="1">
        <f>IF(sum!A18="AL",sum!C18,"*")</f>
        <v>0</v>
      </c>
      <c r="H25" s="1"/>
      <c r="J25" s="1" t="s">
        <v>137</v>
      </c>
      <c r="K25" s="1" t="s">
        <v>138</v>
      </c>
      <c r="L25" s="1">
        <v>2020</v>
      </c>
      <c r="M25" s="1" t="str">
        <f>IF(sum!A18="AT",sum!B18,"*")</f>
        <v>*</v>
      </c>
      <c r="N25" s="1"/>
      <c r="O25" s="1" t="str">
        <f>IF(sum!A18="AT",sum!C18,"*")</f>
        <v>*</v>
      </c>
      <c r="R25" s="1" t="s">
        <v>137</v>
      </c>
      <c r="S25" s="1" t="s">
        <v>138</v>
      </c>
      <c r="T25" s="1">
        <v>2020</v>
      </c>
      <c r="U25" s="1" t="str">
        <f>IF(sum!A18="BC",sum!B18,"*")</f>
        <v>*</v>
      </c>
      <c r="V25" s="1"/>
      <c r="W25" s="1" t="str">
        <f>IF(sum!A18="BC",sum!C18,"*")</f>
        <v>*</v>
      </c>
      <c r="Z25" s="1" t="s">
        <v>137</v>
      </c>
      <c r="AA25" s="1" t="s">
        <v>138</v>
      </c>
      <c r="AB25" s="1">
        <v>2020</v>
      </c>
      <c r="AC25" s="1" t="str">
        <f>IF(sum!A18="MA",sum!B18,"*")</f>
        <v>*</v>
      </c>
      <c r="AD25" s="1"/>
      <c r="AE25" s="1" t="str">
        <f>IF(sum!A18="MA",sum!C18,"*")</f>
        <v>*</v>
      </c>
      <c r="AH25" s="1" t="s">
        <v>137</v>
      </c>
      <c r="AI25" s="1" t="s">
        <v>138</v>
      </c>
      <c r="AJ25" s="1">
        <v>2020</v>
      </c>
      <c r="AK25" s="1" t="str">
        <f>IF(sum!A18="ON",sum!B18,"*")</f>
        <v>*</v>
      </c>
      <c r="AL25" s="1"/>
      <c r="AM25" s="1" t="str">
        <f>IF(sum!A18="ON",sum!C18,"*")</f>
        <v>*</v>
      </c>
      <c r="AP25" s="1" t="s">
        <v>137</v>
      </c>
      <c r="AQ25" s="1" t="s">
        <v>138</v>
      </c>
      <c r="AR25" s="1">
        <v>2020</v>
      </c>
      <c r="AS25" s="1" t="str">
        <f>IF(sum!A18="QU",sum!B18,"*")</f>
        <v>*</v>
      </c>
      <c r="AT25" s="1"/>
      <c r="AU25" s="1" t="str">
        <f>IF(sum!A18="QU",sum!C18,"*")</f>
        <v>*</v>
      </c>
      <c r="AX25" s="1" t="s">
        <v>137</v>
      </c>
      <c r="AY25" s="1" t="s">
        <v>138</v>
      </c>
      <c r="AZ25" s="1">
        <v>2020</v>
      </c>
      <c r="BA25" s="1" t="str">
        <f>IF(sum!A18="SA",sum!B18,"*")</f>
        <v>*</v>
      </c>
      <c r="BB25" s="1"/>
      <c r="BC25" s="1" t="str">
        <f>IF(sum!A18="SA",sum!C18,"*")</f>
        <v>*</v>
      </c>
    </row>
    <row r="26" spans="2:55">
      <c r="B26" s="1" t="s">
        <v>137</v>
      </c>
      <c r="C26" s="1" t="s">
        <v>138</v>
      </c>
      <c r="D26" s="1">
        <v>2020</v>
      </c>
      <c r="E26" s="1" t="str">
        <f>IF(sum!A19="AL",sum!B19,"*")</f>
        <v>EDU-WaterHeat_ELE1</v>
      </c>
      <c r="F26" s="1"/>
      <c r="G26" s="1">
        <f>IF(sum!A19="AL",sum!C19,"*")</f>
        <v>0</v>
      </c>
      <c r="H26" s="1"/>
      <c r="J26" s="1" t="s">
        <v>137</v>
      </c>
      <c r="K26" s="1" t="s">
        <v>138</v>
      </c>
      <c r="L26" s="1">
        <v>2020</v>
      </c>
      <c r="M26" s="1" t="str">
        <f>IF(sum!A19="AT",sum!B19,"*")</f>
        <v>*</v>
      </c>
      <c r="N26" s="1"/>
      <c r="O26" s="1" t="str">
        <f>IF(sum!A19="AT",sum!C19,"*")</f>
        <v>*</v>
      </c>
      <c r="R26" s="1" t="s">
        <v>137</v>
      </c>
      <c r="S26" s="1" t="s">
        <v>138</v>
      </c>
      <c r="T26" s="1">
        <v>2020</v>
      </c>
      <c r="U26" s="1" t="str">
        <f>IF(sum!A19="BC",sum!B19,"*")</f>
        <v>*</v>
      </c>
      <c r="V26" s="1"/>
      <c r="W26" s="1" t="str">
        <f>IF(sum!A19="BC",sum!C19,"*")</f>
        <v>*</v>
      </c>
      <c r="Z26" s="1" t="s">
        <v>137</v>
      </c>
      <c r="AA26" s="1" t="s">
        <v>138</v>
      </c>
      <c r="AB26" s="1">
        <v>2020</v>
      </c>
      <c r="AC26" s="1" t="str">
        <f>IF(sum!A19="MA",sum!B19,"*")</f>
        <v>*</v>
      </c>
      <c r="AD26" s="1"/>
      <c r="AE26" s="1" t="str">
        <f>IF(sum!A19="MA",sum!C19,"*")</f>
        <v>*</v>
      </c>
      <c r="AH26" s="1" t="s">
        <v>137</v>
      </c>
      <c r="AI26" s="1" t="s">
        <v>138</v>
      </c>
      <c r="AJ26" s="1">
        <v>2020</v>
      </c>
      <c r="AK26" s="1" t="str">
        <f>IF(sum!A19="ON",sum!B19,"*")</f>
        <v>*</v>
      </c>
      <c r="AL26" s="1"/>
      <c r="AM26" s="1" t="str">
        <f>IF(sum!A19="ON",sum!C19,"*")</f>
        <v>*</v>
      </c>
      <c r="AP26" s="1" t="s">
        <v>137</v>
      </c>
      <c r="AQ26" s="1" t="s">
        <v>138</v>
      </c>
      <c r="AR26" s="1">
        <v>2020</v>
      </c>
      <c r="AS26" s="1" t="str">
        <f>IF(sum!A19="QU",sum!B19,"*")</f>
        <v>*</v>
      </c>
      <c r="AT26" s="1"/>
      <c r="AU26" s="1" t="str">
        <f>IF(sum!A19="QU",sum!C19,"*")</f>
        <v>*</v>
      </c>
      <c r="AX26" s="1" t="s">
        <v>137</v>
      </c>
      <c r="AY26" s="1" t="s">
        <v>138</v>
      </c>
      <c r="AZ26" s="1">
        <v>2020</v>
      </c>
      <c r="BA26" s="1" t="str">
        <f>IF(sum!A19="SA",sum!B19,"*")</f>
        <v>*</v>
      </c>
      <c r="BB26" s="1"/>
      <c r="BC26" s="1" t="str">
        <f>IF(sum!A19="SA",sum!C19,"*")</f>
        <v>*</v>
      </c>
    </row>
    <row r="27" spans="2:55">
      <c r="B27" s="1" t="s">
        <v>137</v>
      </c>
      <c r="C27" s="1" t="s">
        <v>138</v>
      </c>
      <c r="D27" s="1">
        <v>2020</v>
      </c>
      <c r="E27" s="1" t="str">
        <f>IF(sum!A20="AL",sum!B20,"*")</f>
        <v>ESTHYDPS101_10h</v>
      </c>
      <c r="F27" s="1"/>
      <c r="G27" s="1">
        <f>IF(sum!A20="AL",sum!C20,"*")</f>
        <v>0</v>
      </c>
      <c r="H27" s="1"/>
      <c r="J27" s="1" t="s">
        <v>137</v>
      </c>
      <c r="K27" s="1" t="s">
        <v>138</v>
      </c>
      <c r="L27" s="1">
        <v>2020</v>
      </c>
      <c r="M27" s="1" t="str">
        <f>IF(sum!A20="AT",sum!B20,"*")</f>
        <v>*</v>
      </c>
      <c r="N27" s="1"/>
      <c r="O27" s="1" t="str">
        <f>IF(sum!A20="AT",sum!C20,"*")</f>
        <v>*</v>
      </c>
      <c r="R27" s="1" t="s">
        <v>137</v>
      </c>
      <c r="S27" s="1" t="s">
        <v>138</v>
      </c>
      <c r="T27" s="1">
        <v>2020</v>
      </c>
      <c r="U27" s="1" t="str">
        <f>IF(sum!A20="BC",sum!B20,"*")</f>
        <v>*</v>
      </c>
      <c r="V27" s="1"/>
      <c r="W27" s="1" t="str">
        <f>IF(sum!A20="BC",sum!C20,"*")</f>
        <v>*</v>
      </c>
      <c r="Z27" s="1" t="s">
        <v>137</v>
      </c>
      <c r="AA27" s="1" t="s">
        <v>138</v>
      </c>
      <c r="AB27" s="1">
        <v>2020</v>
      </c>
      <c r="AC27" s="1" t="str">
        <f>IF(sum!A20="MA",sum!B20,"*")</f>
        <v>*</v>
      </c>
      <c r="AD27" s="1"/>
      <c r="AE27" s="1" t="str">
        <f>IF(sum!A20="MA",sum!C20,"*")</f>
        <v>*</v>
      </c>
      <c r="AH27" s="1" t="s">
        <v>137</v>
      </c>
      <c r="AI27" s="1" t="s">
        <v>138</v>
      </c>
      <c r="AJ27" s="1">
        <v>2020</v>
      </c>
      <c r="AK27" s="1" t="str">
        <f>IF(sum!A20="ON",sum!B20,"*")</f>
        <v>*</v>
      </c>
      <c r="AL27" s="1"/>
      <c r="AM27" s="1" t="str">
        <f>IF(sum!A20="ON",sum!C20,"*")</f>
        <v>*</v>
      </c>
      <c r="AP27" s="1" t="s">
        <v>137</v>
      </c>
      <c r="AQ27" s="1" t="s">
        <v>138</v>
      </c>
      <c r="AR27" s="1">
        <v>2020</v>
      </c>
      <c r="AS27" s="1" t="str">
        <f>IF(sum!A20="QU",sum!B20,"*")</f>
        <v>*</v>
      </c>
      <c r="AT27" s="1"/>
      <c r="AU27" s="1" t="str">
        <f>IF(sum!A20="QU",sum!C20,"*")</f>
        <v>*</v>
      </c>
      <c r="AX27" s="1" t="s">
        <v>137</v>
      </c>
      <c r="AY27" s="1" t="s">
        <v>138</v>
      </c>
      <c r="AZ27" s="1">
        <v>2020</v>
      </c>
      <c r="BA27" s="1" t="str">
        <f>IF(sum!A20="SA",sum!B20,"*")</f>
        <v>*</v>
      </c>
      <c r="BB27" s="1"/>
      <c r="BC27" s="1" t="str">
        <f>IF(sum!A20="SA",sum!C20,"*")</f>
        <v>*</v>
      </c>
    </row>
    <row r="28" spans="2:55">
      <c r="B28" s="1" t="s">
        <v>137</v>
      </c>
      <c r="C28" s="1" t="s">
        <v>138</v>
      </c>
      <c r="D28" s="1">
        <v>2020</v>
      </c>
      <c r="E28" s="1" t="str">
        <f>IF(sum!A21="AL",sum!B21,"*")</f>
        <v>ESTHYDPS101_24h</v>
      </c>
      <c r="F28" s="1"/>
      <c r="G28" s="1">
        <f>IF(sum!A21="AL",sum!C21,"*")</f>
        <v>0</v>
      </c>
      <c r="H28" s="1"/>
      <c r="J28" s="1" t="s">
        <v>137</v>
      </c>
      <c r="K28" s="1" t="s">
        <v>138</v>
      </c>
      <c r="L28" s="1">
        <v>2020</v>
      </c>
      <c r="M28" s="1" t="str">
        <f>IF(sum!A21="AT",sum!B21,"*")</f>
        <v>*</v>
      </c>
      <c r="N28" s="1"/>
      <c r="O28" s="1" t="str">
        <f>IF(sum!A21="AT",sum!C21,"*")</f>
        <v>*</v>
      </c>
      <c r="R28" s="1" t="s">
        <v>137</v>
      </c>
      <c r="S28" s="1" t="s">
        <v>138</v>
      </c>
      <c r="T28" s="1">
        <v>2020</v>
      </c>
      <c r="U28" s="1" t="str">
        <f>IF(sum!A21="BC",sum!B21,"*")</f>
        <v>*</v>
      </c>
      <c r="V28" s="1"/>
      <c r="W28" s="1" t="str">
        <f>IF(sum!A21="BC",sum!C21,"*")</f>
        <v>*</v>
      </c>
      <c r="Z28" s="1" t="s">
        <v>137</v>
      </c>
      <c r="AA28" s="1" t="s">
        <v>138</v>
      </c>
      <c r="AB28" s="1">
        <v>2020</v>
      </c>
      <c r="AC28" s="1" t="str">
        <f>IF(sum!A21="MA",sum!B21,"*")</f>
        <v>*</v>
      </c>
      <c r="AD28" s="1"/>
      <c r="AE28" s="1" t="str">
        <f>IF(sum!A21="MA",sum!C21,"*")</f>
        <v>*</v>
      </c>
      <c r="AH28" s="1" t="s">
        <v>137</v>
      </c>
      <c r="AI28" s="1" t="s">
        <v>138</v>
      </c>
      <c r="AJ28" s="1">
        <v>2020</v>
      </c>
      <c r="AK28" s="1" t="str">
        <f>IF(sum!A21="ON",sum!B21,"*")</f>
        <v>*</v>
      </c>
      <c r="AL28" s="1"/>
      <c r="AM28" s="1" t="str">
        <f>IF(sum!A21="ON",sum!C21,"*")</f>
        <v>*</v>
      </c>
      <c r="AP28" s="1" t="s">
        <v>137</v>
      </c>
      <c r="AQ28" s="1" t="s">
        <v>138</v>
      </c>
      <c r="AR28" s="1">
        <v>2020</v>
      </c>
      <c r="AS28" s="1" t="str">
        <f>IF(sum!A21="QU",sum!B21,"*")</f>
        <v>*</v>
      </c>
      <c r="AT28" s="1"/>
      <c r="AU28" s="1" t="str">
        <f>IF(sum!A21="QU",sum!C21,"*")</f>
        <v>*</v>
      </c>
      <c r="AX28" s="1" t="s">
        <v>137</v>
      </c>
      <c r="AY28" s="1" t="s">
        <v>138</v>
      </c>
      <c r="AZ28" s="1">
        <v>2020</v>
      </c>
      <c r="BA28" s="1" t="str">
        <f>IF(sum!A21="SA",sum!B21,"*")</f>
        <v>*</v>
      </c>
      <c r="BB28" s="1"/>
      <c r="BC28" s="1" t="str">
        <f>IF(sum!A21="SA",sum!C21,"*")</f>
        <v>*</v>
      </c>
    </row>
    <row r="29" spans="2:55">
      <c r="B29" s="1" t="s">
        <v>137</v>
      </c>
      <c r="C29" s="1" t="s">
        <v>138</v>
      </c>
      <c r="D29" s="1">
        <v>2020</v>
      </c>
      <c r="E29" s="1" t="str">
        <f>IF(sum!A22="AL",sum!B22,"*")</f>
        <v>ESTHYDPS201</v>
      </c>
      <c r="F29" s="1"/>
      <c r="G29" s="1">
        <f>IF(sum!A22="AL",sum!C22,"*")</f>
        <v>0</v>
      </c>
      <c r="H29" s="1"/>
      <c r="J29" s="1" t="s">
        <v>137</v>
      </c>
      <c r="K29" s="1" t="s">
        <v>138</v>
      </c>
      <c r="L29" s="1">
        <v>2020</v>
      </c>
      <c r="M29" s="1" t="str">
        <f>IF(sum!A22="AT",sum!B22,"*")</f>
        <v>*</v>
      </c>
      <c r="N29" s="1"/>
      <c r="O29" s="1" t="str">
        <f>IF(sum!A22="AT",sum!C22,"*")</f>
        <v>*</v>
      </c>
      <c r="R29" s="1" t="s">
        <v>137</v>
      </c>
      <c r="S29" s="1" t="s">
        <v>138</v>
      </c>
      <c r="T29" s="1">
        <v>2020</v>
      </c>
      <c r="U29" s="1" t="str">
        <f>IF(sum!A22="BC",sum!B22,"*")</f>
        <v>*</v>
      </c>
      <c r="V29" s="1"/>
      <c r="W29" s="1" t="str">
        <f>IF(sum!A22="BC",sum!C22,"*")</f>
        <v>*</v>
      </c>
      <c r="Z29" s="1" t="s">
        <v>137</v>
      </c>
      <c r="AA29" s="1" t="s">
        <v>138</v>
      </c>
      <c r="AB29" s="1">
        <v>2020</v>
      </c>
      <c r="AC29" s="1" t="str">
        <f>IF(sum!A22="MA",sum!B22,"*")</f>
        <v>*</v>
      </c>
      <c r="AD29" s="1"/>
      <c r="AE29" s="1" t="str">
        <f>IF(sum!A22="MA",sum!C22,"*")</f>
        <v>*</v>
      </c>
      <c r="AH29" s="1" t="s">
        <v>137</v>
      </c>
      <c r="AI29" s="1" t="s">
        <v>138</v>
      </c>
      <c r="AJ29" s="1">
        <v>2020</v>
      </c>
      <c r="AK29" s="1" t="str">
        <f>IF(sum!A22="ON",sum!B22,"*")</f>
        <v>*</v>
      </c>
      <c r="AL29" s="1"/>
      <c r="AM29" s="1" t="str">
        <f>IF(sum!A22="ON",sum!C22,"*")</f>
        <v>*</v>
      </c>
      <c r="AP29" s="1" t="s">
        <v>137</v>
      </c>
      <c r="AQ29" s="1" t="s">
        <v>138</v>
      </c>
      <c r="AR29" s="1">
        <v>2020</v>
      </c>
      <c r="AS29" s="1" t="str">
        <f>IF(sum!A22="QU",sum!B22,"*")</f>
        <v>*</v>
      </c>
      <c r="AT29" s="1"/>
      <c r="AU29" s="1" t="str">
        <f>IF(sum!A22="QU",sum!C22,"*")</f>
        <v>*</v>
      </c>
      <c r="AX29" s="1" t="s">
        <v>137</v>
      </c>
      <c r="AY29" s="1" t="s">
        <v>138</v>
      </c>
      <c r="AZ29" s="1">
        <v>2020</v>
      </c>
      <c r="BA29" s="1" t="str">
        <f>IF(sum!A22="SA",sum!B22,"*")</f>
        <v>*</v>
      </c>
      <c r="BB29" s="1"/>
      <c r="BC29" s="1" t="str">
        <f>IF(sum!A22="SA",sum!C22,"*")</f>
        <v>*</v>
      </c>
    </row>
    <row r="30" spans="2:55">
      <c r="B30" s="1" t="s">
        <v>137</v>
      </c>
      <c r="C30" s="1" t="s">
        <v>138</v>
      </c>
      <c r="D30" s="1">
        <v>2020</v>
      </c>
      <c r="E30" s="1" t="str">
        <f>IF(sum!A23="AL",sum!B23,"*")</f>
        <v>EUGEOF01</v>
      </c>
      <c r="F30" s="1"/>
      <c r="G30" s="1">
        <f>IF(sum!A23="AL",sum!C23,"*")</f>
        <v>0</v>
      </c>
      <c r="H30" s="1"/>
      <c r="J30" s="1" t="s">
        <v>137</v>
      </c>
      <c r="K30" s="1" t="s">
        <v>138</v>
      </c>
      <c r="L30" s="1">
        <v>2020</v>
      </c>
      <c r="M30" s="1" t="str">
        <f>IF(sum!A23="AT",sum!B23,"*")</f>
        <v>*</v>
      </c>
      <c r="N30" s="1"/>
      <c r="O30" s="1" t="str">
        <f>IF(sum!A23="AT",sum!C23,"*")</f>
        <v>*</v>
      </c>
      <c r="R30" s="1" t="s">
        <v>137</v>
      </c>
      <c r="S30" s="1" t="s">
        <v>138</v>
      </c>
      <c r="T30" s="1">
        <v>2020</v>
      </c>
      <c r="U30" s="1" t="str">
        <f>IF(sum!A23="BC",sum!B23,"*")</f>
        <v>*</v>
      </c>
      <c r="V30" s="1"/>
      <c r="W30" s="1" t="str">
        <f>IF(sum!A23="BC",sum!C23,"*")</f>
        <v>*</v>
      </c>
      <c r="Z30" s="1" t="s">
        <v>137</v>
      </c>
      <c r="AA30" s="1" t="s">
        <v>138</v>
      </c>
      <c r="AB30" s="1">
        <v>2020</v>
      </c>
      <c r="AC30" s="1" t="str">
        <f>IF(sum!A23="MA",sum!B23,"*")</f>
        <v>*</v>
      </c>
      <c r="AD30" s="1"/>
      <c r="AE30" s="1" t="str">
        <f>IF(sum!A23="MA",sum!C23,"*")</f>
        <v>*</v>
      </c>
      <c r="AH30" s="1" t="s">
        <v>137</v>
      </c>
      <c r="AI30" s="1" t="s">
        <v>138</v>
      </c>
      <c r="AJ30" s="1">
        <v>2020</v>
      </c>
      <c r="AK30" s="1" t="str">
        <f>IF(sum!A23="ON",sum!B23,"*")</f>
        <v>*</v>
      </c>
      <c r="AL30" s="1"/>
      <c r="AM30" s="1" t="str">
        <f>IF(sum!A23="ON",sum!C23,"*")</f>
        <v>*</v>
      </c>
      <c r="AP30" s="1" t="s">
        <v>137</v>
      </c>
      <c r="AQ30" s="1" t="s">
        <v>138</v>
      </c>
      <c r="AR30" s="1">
        <v>2020</v>
      </c>
      <c r="AS30" s="1" t="str">
        <f>IF(sum!A23="QU",sum!B23,"*")</f>
        <v>*</v>
      </c>
      <c r="AT30" s="1"/>
      <c r="AU30" s="1" t="str">
        <f>IF(sum!A23="QU",sum!C23,"*")</f>
        <v>*</v>
      </c>
      <c r="AX30" s="1" t="s">
        <v>137</v>
      </c>
      <c r="AY30" s="1" t="s">
        <v>138</v>
      </c>
      <c r="AZ30" s="1">
        <v>2020</v>
      </c>
      <c r="BA30" s="1" t="str">
        <f>IF(sum!A23="SA",sum!B23,"*")</f>
        <v>*</v>
      </c>
      <c r="BB30" s="1"/>
      <c r="BC30" s="1" t="str">
        <f>IF(sum!A23="SA",sum!C23,"*")</f>
        <v>*</v>
      </c>
    </row>
    <row r="31" spans="2:55">
      <c r="B31" s="1" t="s">
        <v>137</v>
      </c>
      <c r="C31" s="1" t="s">
        <v>138</v>
      </c>
      <c r="D31" s="1">
        <v>2020</v>
      </c>
      <c r="E31" s="1" t="str">
        <f>IF(sum!A24="AL",sum!B24,"*")</f>
        <v>EUPVSOLL101</v>
      </c>
      <c r="F31" s="1"/>
      <c r="G31" s="1">
        <f>IF(sum!A24="AL",sum!C24,"*")</f>
        <v>0</v>
      </c>
      <c r="H31" s="1"/>
      <c r="J31" s="1" t="s">
        <v>137</v>
      </c>
      <c r="K31" s="1" t="s">
        <v>138</v>
      </c>
      <c r="L31" s="1">
        <v>2020</v>
      </c>
      <c r="M31" s="1" t="str">
        <f>IF(sum!A24="AT",sum!B24,"*")</f>
        <v>*</v>
      </c>
      <c r="N31" s="1"/>
      <c r="O31" s="1" t="str">
        <f>IF(sum!A24="AT",sum!C24,"*")</f>
        <v>*</v>
      </c>
      <c r="R31" s="1" t="s">
        <v>137</v>
      </c>
      <c r="S31" s="1" t="s">
        <v>138</v>
      </c>
      <c r="T31" s="1">
        <v>2020</v>
      </c>
      <c r="U31" s="1" t="str">
        <f>IF(sum!A24="BC",sum!B24,"*")</f>
        <v>*</v>
      </c>
      <c r="V31" s="1"/>
      <c r="W31" s="1" t="str">
        <f>IF(sum!A24="BC",sum!C24,"*")</f>
        <v>*</v>
      </c>
      <c r="Z31" s="1" t="s">
        <v>137</v>
      </c>
      <c r="AA31" s="1" t="s">
        <v>138</v>
      </c>
      <c r="AB31" s="1">
        <v>2020</v>
      </c>
      <c r="AC31" s="1" t="str">
        <f>IF(sum!A24="MA",sum!B24,"*")</f>
        <v>*</v>
      </c>
      <c r="AD31" s="1"/>
      <c r="AE31" s="1" t="str">
        <f>IF(sum!A24="MA",sum!C24,"*")</f>
        <v>*</v>
      </c>
      <c r="AH31" s="1" t="s">
        <v>137</v>
      </c>
      <c r="AI31" s="1" t="s">
        <v>138</v>
      </c>
      <c r="AJ31" s="1">
        <v>2020</v>
      </c>
      <c r="AK31" s="1" t="str">
        <f>IF(sum!A24="ON",sum!B24,"*")</f>
        <v>*</v>
      </c>
      <c r="AL31" s="1"/>
      <c r="AM31" s="1" t="str">
        <f>IF(sum!A24="ON",sum!C24,"*")</f>
        <v>*</v>
      </c>
      <c r="AP31" s="1" t="s">
        <v>137</v>
      </c>
      <c r="AQ31" s="1" t="s">
        <v>138</v>
      </c>
      <c r="AR31" s="1">
        <v>2020</v>
      </c>
      <c r="AS31" s="1" t="str">
        <f>IF(sum!A24="QU",sum!B24,"*")</f>
        <v>*</v>
      </c>
      <c r="AT31" s="1"/>
      <c r="AU31" s="1" t="str">
        <f>IF(sum!A24="QU",sum!C24,"*")</f>
        <v>*</v>
      </c>
      <c r="AX31" s="1" t="s">
        <v>137</v>
      </c>
      <c r="AY31" s="1" t="s">
        <v>138</v>
      </c>
      <c r="AZ31" s="1">
        <v>2020</v>
      </c>
      <c r="BA31" s="1" t="str">
        <f>IF(sum!A24="SA",sum!B24,"*")</f>
        <v>*</v>
      </c>
      <c r="BB31" s="1"/>
      <c r="BC31" s="1" t="str">
        <f>IF(sum!A24="SA",sum!C24,"*")</f>
        <v>*</v>
      </c>
    </row>
    <row r="32" spans="2:55">
      <c r="B32" s="1" t="s">
        <v>137</v>
      </c>
      <c r="C32" s="1" t="s">
        <v>138</v>
      </c>
      <c r="D32" s="1">
        <v>2020</v>
      </c>
      <c r="E32" s="1" t="str">
        <f>IF(sum!A25="AL",sum!B25,"*")</f>
        <v>EUWINONH01</v>
      </c>
      <c r="F32" s="1"/>
      <c r="G32" s="1">
        <f>IF(sum!A25="AL",sum!C25,"*")</f>
        <v>0</v>
      </c>
      <c r="H32" s="1"/>
      <c r="J32" s="1" t="s">
        <v>137</v>
      </c>
      <c r="K32" s="1" t="s">
        <v>138</v>
      </c>
      <c r="L32" s="1">
        <v>2020</v>
      </c>
      <c r="M32" s="1" t="str">
        <f>IF(sum!A25="AT",sum!B25,"*")</f>
        <v>*</v>
      </c>
      <c r="N32" s="1"/>
      <c r="O32" s="1" t="str">
        <f>IF(sum!A25="AT",sum!C25,"*")</f>
        <v>*</v>
      </c>
      <c r="R32" s="1" t="s">
        <v>137</v>
      </c>
      <c r="S32" s="1" t="s">
        <v>138</v>
      </c>
      <c r="T32" s="1">
        <v>2020</v>
      </c>
      <c r="U32" s="1" t="str">
        <f>IF(sum!A25="BC",sum!B25,"*")</f>
        <v>*</v>
      </c>
      <c r="V32" s="1"/>
      <c r="W32" s="1" t="str">
        <f>IF(sum!A25="BC",sum!C25,"*")</f>
        <v>*</v>
      </c>
      <c r="Z32" s="1" t="s">
        <v>137</v>
      </c>
      <c r="AA32" s="1" t="s">
        <v>138</v>
      </c>
      <c r="AB32" s="1">
        <v>2020</v>
      </c>
      <c r="AC32" s="1" t="str">
        <f>IF(sum!A25="MA",sum!B25,"*")</f>
        <v>*</v>
      </c>
      <c r="AD32" s="1"/>
      <c r="AE32" s="1" t="str">
        <f>IF(sum!A25="MA",sum!C25,"*")</f>
        <v>*</v>
      </c>
      <c r="AH32" s="1" t="s">
        <v>137</v>
      </c>
      <c r="AI32" s="1" t="s">
        <v>138</v>
      </c>
      <c r="AJ32" s="1">
        <v>2020</v>
      </c>
      <c r="AK32" s="1" t="str">
        <f>IF(sum!A25="ON",sum!B25,"*")</f>
        <v>*</v>
      </c>
      <c r="AL32" s="1"/>
      <c r="AM32" s="1" t="str">
        <f>IF(sum!A25="ON",sum!C25,"*")</f>
        <v>*</v>
      </c>
      <c r="AP32" s="1" t="s">
        <v>137</v>
      </c>
      <c r="AQ32" s="1" t="s">
        <v>138</v>
      </c>
      <c r="AR32" s="1">
        <v>2020</v>
      </c>
      <c r="AS32" s="1" t="str">
        <f>IF(sum!A25="QU",sum!B25,"*")</f>
        <v>*</v>
      </c>
      <c r="AT32" s="1"/>
      <c r="AU32" s="1" t="str">
        <f>IF(sum!A25="QU",sum!C25,"*")</f>
        <v>*</v>
      </c>
      <c r="AX32" s="1" t="s">
        <v>137</v>
      </c>
      <c r="AY32" s="1" t="s">
        <v>138</v>
      </c>
      <c r="AZ32" s="1">
        <v>2020</v>
      </c>
      <c r="BA32" s="1" t="str">
        <f>IF(sum!A25="SA",sum!B25,"*")</f>
        <v>*</v>
      </c>
      <c r="BB32" s="1"/>
      <c r="BC32" s="1" t="str">
        <f>IF(sum!A25="SA",sum!C25,"*")</f>
        <v>*</v>
      </c>
    </row>
    <row r="33" spans="2:55">
      <c r="B33" s="1" t="s">
        <v>137</v>
      </c>
      <c r="C33" s="1" t="s">
        <v>138</v>
      </c>
      <c r="D33" s="1">
        <v>2020</v>
      </c>
      <c r="E33" s="1" t="str">
        <f>IF(sum!A26="AL",sum!B26,"*")</f>
        <v>HSS-AuxiliaryEquip_ELE1</v>
      </c>
      <c r="F33" s="1"/>
      <c r="G33" s="1">
        <f>IF(sum!A26="AL",sum!C26,"*")</f>
        <v>0</v>
      </c>
      <c r="H33" s="1"/>
      <c r="J33" s="1" t="s">
        <v>137</v>
      </c>
      <c r="K33" s="1" t="s">
        <v>138</v>
      </c>
      <c r="L33" s="1">
        <v>2020</v>
      </c>
      <c r="M33" s="1" t="str">
        <f>IF(sum!A26="AT",sum!B26,"*")</f>
        <v>*</v>
      </c>
      <c r="N33" s="1"/>
      <c r="O33" s="1" t="str">
        <f>IF(sum!A26="AT",sum!C26,"*")</f>
        <v>*</v>
      </c>
      <c r="R33" s="1" t="s">
        <v>137</v>
      </c>
      <c r="S33" s="1" t="s">
        <v>138</v>
      </c>
      <c r="T33" s="1">
        <v>2020</v>
      </c>
      <c r="U33" s="1" t="str">
        <f>IF(sum!A26="BC",sum!B26,"*")</f>
        <v>*</v>
      </c>
      <c r="V33" s="1"/>
      <c r="W33" s="1" t="str">
        <f>IF(sum!A26="BC",sum!C26,"*")</f>
        <v>*</v>
      </c>
      <c r="Z33" s="1" t="s">
        <v>137</v>
      </c>
      <c r="AA33" s="1" t="s">
        <v>138</v>
      </c>
      <c r="AB33" s="1">
        <v>2020</v>
      </c>
      <c r="AC33" s="1" t="str">
        <f>IF(sum!A26="MA",sum!B26,"*")</f>
        <v>*</v>
      </c>
      <c r="AD33" s="1"/>
      <c r="AE33" s="1" t="str">
        <f>IF(sum!A26="MA",sum!C26,"*")</f>
        <v>*</v>
      </c>
      <c r="AH33" s="1" t="s">
        <v>137</v>
      </c>
      <c r="AI33" s="1" t="s">
        <v>138</v>
      </c>
      <c r="AJ33" s="1">
        <v>2020</v>
      </c>
      <c r="AK33" s="1" t="str">
        <f>IF(sum!A26="ON",sum!B26,"*")</f>
        <v>*</v>
      </c>
      <c r="AL33" s="1"/>
      <c r="AM33" s="1" t="str">
        <f>IF(sum!A26="ON",sum!C26,"*")</f>
        <v>*</v>
      </c>
      <c r="AP33" s="1" t="s">
        <v>137</v>
      </c>
      <c r="AQ33" s="1" t="s">
        <v>138</v>
      </c>
      <c r="AR33" s="1">
        <v>2020</v>
      </c>
      <c r="AS33" s="1" t="str">
        <f>IF(sum!A26="QU",sum!B26,"*")</f>
        <v>*</v>
      </c>
      <c r="AT33" s="1"/>
      <c r="AU33" s="1" t="str">
        <f>IF(sum!A26="QU",sum!C26,"*")</f>
        <v>*</v>
      </c>
      <c r="AX33" s="1" t="s">
        <v>137</v>
      </c>
      <c r="AY33" s="1" t="s">
        <v>138</v>
      </c>
      <c r="AZ33" s="1">
        <v>2020</v>
      </c>
      <c r="BA33" s="1" t="str">
        <f>IF(sum!A26="SA",sum!B26,"*")</f>
        <v>*</v>
      </c>
      <c r="BB33" s="1"/>
      <c r="BC33" s="1" t="str">
        <f>IF(sum!A26="SA",sum!C26,"*")</f>
        <v>*</v>
      </c>
    </row>
    <row r="34" spans="2:55">
      <c r="B34" s="1" t="s">
        <v>137</v>
      </c>
      <c r="C34" s="1" t="s">
        <v>138</v>
      </c>
      <c r="D34" s="1">
        <v>2020</v>
      </c>
      <c r="E34" s="1" t="str">
        <f>IF(sum!A27="AL",sum!B27,"*")</f>
        <v>HSS-AuxiliaryMot_ELE1</v>
      </c>
      <c r="F34" s="1"/>
      <c r="G34" s="1">
        <f>IF(sum!A27="AL",sum!C27,"*")</f>
        <v>0</v>
      </c>
      <c r="H34" s="1"/>
      <c r="J34" s="1" t="s">
        <v>137</v>
      </c>
      <c r="K34" s="1" t="s">
        <v>138</v>
      </c>
      <c r="L34" s="1">
        <v>2020</v>
      </c>
      <c r="M34" s="1" t="str">
        <f>IF(sum!A27="AT",sum!B27,"*")</f>
        <v>*</v>
      </c>
      <c r="N34" s="1"/>
      <c r="O34" s="1" t="str">
        <f>IF(sum!A27="AT",sum!C27,"*")</f>
        <v>*</v>
      </c>
      <c r="R34" s="1" t="s">
        <v>137</v>
      </c>
      <c r="S34" s="1" t="s">
        <v>138</v>
      </c>
      <c r="T34" s="1">
        <v>2020</v>
      </c>
      <c r="U34" s="1" t="str">
        <f>IF(sum!A27="BC",sum!B27,"*")</f>
        <v>*</v>
      </c>
      <c r="V34" s="1"/>
      <c r="W34" s="1" t="str">
        <f>IF(sum!A27="BC",sum!C27,"*")</f>
        <v>*</v>
      </c>
      <c r="Z34" s="1" t="s">
        <v>137</v>
      </c>
      <c r="AA34" s="1" t="s">
        <v>138</v>
      </c>
      <c r="AB34" s="1">
        <v>2020</v>
      </c>
      <c r="AC34" s="1" t="str">
        <f>IF(sum!A27="MA",sum!B27,"*")</f>
        <v>*</v>
      </c>
      <c r="AD34" s="1"/>
      <c r="AE34" s="1" t="str">
        <f>IF(sum!A27="MA",sum!C27,"*")</f>
        <v>*</v>
      </c>
      <c r="AH34" s="1" t="s">
        <v>137</v>
      </c>
      <c r="AI34" s="1" t="s">
        <v>138</v>
      </c>
      <c r="AJ34" s="1">
        <v>2020</v>
      </c>
      <c r="AK34" s="1" t="str">
        <f>IF(sum!A27="ON",sum!B27,"*")</f>
        <v>*</v>
      </c>
      <c r="AL34" s="1"/>
      <c r="AM34" s="1" t="str">
        <f>IF(sum!A27="ON",sum!C27,"*")</f>
        <v>*</v>
      </c>
      <c r="AP34" s="1" t="s">
        <v>137</v>
      </c>
      <c r="AQ34" s="1" t="s">
        <v>138</v>
      </c>
      <c r="AR34" s="1">
        <v>2020</v>
      </c>
      <c r="AS34" s="1" t="str">
        <f>IF(sum!A27="QU",sum!B27,"*")</f>
        <v>*</v>
      </c>
      <c r="AT34" s="1"/>
      <c r="AU34" s="1" t="str">
        <f>IF(sum!A27="QU",sum!C27,"*")</f>
        <v>*</v>
      </c>
      <c r="AX34" s="1" t="s">
        <v>137</v>
      </c>
      <c r="AY34" s="1" t="s">
        <v>138</v>
      </c>
      <c r="AZ34" s="1">
        <v>2020</v>
      </c>
      <c r="BA34" s="1" t="str">
        <f>IF(sum!A27="SA",sum!B27,"*")</f>
        <v>*</v>
      </c>
      <c r="BB34" s="1"/>
      <c r="BC34" s="1" t="str">
        <f>IF(sum!A27="SA",sum!C27,"*")</f>
        <v>*</v>
      </c>
    </row>
    <row r="35" spans="2:55">
      <c r="B35" s="1" t="s">
        <v>137</v>
      </c>
      <c r="C35" s="1" t="s">
        <v>138</v>
      </c>
      <c r="D35" s="1">
        <v>2020</v>
      </c>
      <c r="E35" s="1" t="str">
        <f>IF(sum!A28="AL",sum!B28,"*")</f>
        <v>HSS-Light_ELE1</v>
      </c>
      <c r="F35" s="1"/>
      <c r="G35" s="1">
        <f>IF(sum!A28="AL",sum!C28,"*")</f>
        <v>0</v>
      </c>
      <c r="H35" s="1"/>
      <c r="J35" s="1" t="s">
        <v>137</v>
      </c>
      <c r="K35" s="1" t="s">
        <v>138</v>
      </c>
      <c r="L35" s="1">
        <v>2020</v>
      </c>
      <c r="M35" s="1" t="str">
        <f>IF(sum!A28="AT",sum!B28,"*")</f>
        <v>*</v>
      </c>
      <c r="N35" s="1"/>
      <c r="O35" s="1" t="str">
        <f>IF(sum!A28="AT",sum!C28,"*")</f>
        <v>*</v>
      </c>
      <c r="R35" s="1" t="s">
        <v>137</v>
      </c>
      <c r="S35" s="1" t="s">
        <v>138</v>
      </c>
      <c r="T35" s="1">
        <v>2020</v>
      </c>
      <c r="U35" s="1" t="str">
        <f>IF(sum!A28="BC",sum!B28,"*")</f>
        <v>*</v>
      </c>
      <c r="V35" s="1"/>
      <c r="W35" s="1" t="str">
        <f>IF(sum!A28="BC",sum!C28,"*")</f>
        <v>*</v>
      </c>
      <c r="Z35" s="1" t="s">
        <v>137</v>
      </c>
      <c r="AA35" s="1" t="s">
        <v>138</v>
      </c>
      <c r="AB35" s="1">
        <v>2020</v>
      </c>
      <c r="AC35" s="1" t="str">
        <f>IF(sum!A28="MA",sum!B28,"*")</f>
        <v>*</v>
      </c>
      <c r="AD35" s="1"/>
      <c r="AE35" s="1" t="str">
        <f>IF(sum!A28="MA",sum!C28,"*")</f>
        <v>*</v>
      </c>
      <c r="AH35" s="1" t="s">
        <v>137</v>
      </c>
      <c r="AI35" s="1" t="s">
        <v>138</v>
      </c>
      <c r="AJ35" s="1">
        <v>2020</v>
      </c>
      <c r="AK35" s="1" t="str">
        <f>IF(sum!A28="ON",sum!B28,"*")</f>
        <v>*</v>
      </c>
      <c r="AL35" s="1"/>
      <c r="AM35" s="1" t="str">
        <f>IF(sum!A28="ON",sum!C28,"*")</f>
        <v>*</v>
      </c>
      <c r="AP35" s="1" t="s">
        <v>137</v>
      </c>
      <c r="AQ35" s="1" t="s">
        <v>138</v>
      </c>
      <c r="AR35" s="1">
        <v>2020</v>
      </c>
      <c r="AS35" s="1" t="str">
        <f>IF(sum!A28="QU",sum!B28,"*")</f>
        <v>*</v>
      </c>
      <c r="AT35" s="1"/>
      <c r="AU35" s="1" t="str">
        <f>IF(sum!A28="QU",sum!C28,"*")</f>
        <v>*</v>
      </c>
      <c r="AX35" s="1" t="s">
        <v>137</v>
      </c>
      <c r="AY35" s="1" t="s">
        <v>138</v>
      </c>
      <c r="AZ35" s="1">
        <v>2020</v>
      </c>
      <c r="BA35" s="1" t="str">
        <f>IF(sum!A28="SA",sum!B28,"*")</f>
        <v>*</v>
      </c>
      <c r="BB35" s="1"/>
      <c r="BC35" s="1" t="str">
        <f>IF(sum!A28="SA",sum!C28,"*")</f>
        <v>*</v>
      </c>
    </row>
    <row r="36" spans="2:55">
      <c r="B36" s="1" t="s">
        <v>137</v>
      </c>
      <c r="C36" s="1" t="s">
        <v>138</v>
      </c>
      <c r="D36" s="1">
        <v>2020</v>
      </c>
      <c r="E36" s="1" t="str">
        <f>IF(sum!A29="AL",sum!B29,"*")</f>
        <v>HSS-SpCool_ELE1</v>
      </c>
      <c r="F36" s="1"/>
      <c r="G36" s="1">
        <f>IF(sum!A29="AL",sum!C29,"*")</f>
        <v>0</v>
      </c>
      <c r="H36" s="1"/>
      <c r="J36" s="1" t="s">
        <v>137</v>
      </c>
      <c r="K36" s="1" t="s">
        <v>138</v>
      </c>
      <c r="L36" s="1">
        <v>2020</v>
      </c>
      <c r="M36" s="1" t="str">
        <f>IF(sum!A29="AT",sum!B29,"*")</f>
        <v>*</v>
      </c>
      <c r="N36" s="1"/>
      <c r="O36" s="1" t="str">
        <f>IF(sum!A29="AT",sum!C29,"*")</f>
        <v>*</v>
      </c>
      <c r="R36" s="1" t="s">
        <v>137</v>
      </c>
      <c r="S36" s="1" t="s">
        <v>138</v>
      </c>
      <c r="T36" s="1">
        <v>2020</v>
      </c>
      <c r="U36" s="1" t="str">
        <f>IF(sum!A29="BC",sum!B29,"*")</f>
        <v>*</v>
      </c>
      <c r="V36" s="1"/>
      <c r="W36" s="1" t="str">
        <f>IF(sum!A29="BC",sum!C29,"*")</f>
        <v>*</v>
      </c>
      <c r="Z36" s="1" t="s">
        <v>137</v>
      </c>
      <c r="AA36" s="1" t="s">
        <v>138</v>
      </c>
      <c r="AB36" s="1">
        <v>2020</v>
      </c>
      <c r="AC36" s="1" t="str">
        <f>IF(sum!A29="MA",sum!B29,"*")</f>
        <v>*</v>
      </c>
      <c r="AD36" s="1"/>
      <c r="AE36" s="1" t="str">
        <f>IF(sum!A29="MA",sum!C29,"*")</f>
        <v>*</v>
      </c>
      <c r="AH36" s="1" t="s">
        <v>137</v>
      </c>
      <c r="AI36" s="1" t="s">
        <v>138</v>
      </c>
      <c r="AJ36" s="1">
        <v>2020</v>
      </c>
      <c r="AK36" s="1" t="str">
        <f>IF(sum!A29="ON",sum!B29,"*")</f>
        <v>*</v>
      </c>
      <c r="AL36" s="1"/>
      <c r="AM36" s="1" t="str">
        <f>IF(sum!A29="ON",sum!C29,"*")</f>
        <v>*</v>
      </c>
      <c r="AP36" s="1" t="s">
        <v>137</v>
      </c>
      <c r="AQ36" s="1" t="s">
        <v>138</v>
      </c>
      <c r="AR36" s="1">
        <v>2020</v>
      </c>
      <c r="AS36" s="1" t="str">
        <f>IF(sum!A29="QU",sum!B29,"*")</f>
        <v>*</v>
      </c>
      <c r="AT36" s="1"/>
      <c r="AU36" s="1" t="str">
        <f>IF(sum!A29="QU",sum!C29,"*")</f>
        <v>*</v>
      </c>
      <c r="AX36" s="1" t="s">
        <v>137</v>
      </c>
      <c r="AY36" s="1" t="s">
        <v>138</v>
      </c>
      <c r="AZ36" s="1">
        <v>2020</v>
      </c>
      <c r="BA36" s="1" t="str">
        <f>IF(sum!A29="SA",sum!B29,"*")</f>
        <v>*</v>
      </c>
      <c r="BB36" s="1"/>
      <c r="BC36" s="1" t="str">
        <f>IF(sum!A29="SA",sum!C29,"*")</f>
        <v>*</v>
      </c>
    </row>
    <row r="37" spans="2:55">
      <c r="B37" s="1" t="s">
        <v>137</v>
      </c>
      <c r="C37" s="1" t="s">
        <v>138</v>
      </c>
      <c r="D37" s="1">
        <v>2020</v>
      </c>
      <c r="E37" s="1" t="str">
        <f>IF(sum!A30="AL",sum!B30,"*")</f>
        <v>HSS-SpHeat_ELE1</v>
      </c>
      <c r="F37" s="1"/>
      <c r="G37" s="1">
        <f>IF(sum!A30="AL",sum!C30,"*")</f>
        <v>0</v>
      </c>
      <c r="H37" s="1"/>
      <c r="J37" s="1" t="s">
        <v>137</v>
      </c>
      <c r="K37" s="1" t="s">
        <v>138</v>
      </c>
      <c r="L37" s="1">
        <v>2020</v>
      </c>
      <c r="M37" s="1" t="str">
        <f>IF(sum!A30="AT",sum!B30,"*")</f>
        <v>*</v>
      </c>
      <c r="N37" s="1"/>
      <c r="O37" s="1" t="str">
        <f>IF(sum!A30="AT",sum!C30,"*")</f>
        <v>*</v>
      </c>
      <c r="R37" s="1" t="s">
        <v>137</v>
      </c>
      <c r="S37" s="1" t="s">
        <v>138</v>
      </c>
      <c r="T37" s="1">
        <v>2020</v>
      </c>
      <c r="U37" s="1" t="str">
        <f>IF(sum!A30="BC",sum!B30,"*")</f>
        <v>*</v>
      </c>
      <c r="V37" s="1"/>
      <c r="W37" s="1" t="str">
        <f>IF(sum!A30="BC",sum!C30,"*")</f>
        <v>*</v>
      </c>
      <c r="Z37" s="1" t="s">
        <v>137</v>
      </c>
      <c r="AA37" s="1" t="s">
        <v>138</v>
      </c>
      <c r="AB37" s="1">
        <v>2020</v>
      </c>
      <c r="AC37" s="1" t="str">
        <f>IF(sum!A30="MA",sum!B30,"*")</f>
        <v>*</v>
      </c>
      <c r="AD37" s="1"/>
      <c r="AE37" s="1" t="str">
        <f>IF(sum!A30="MA",sum!C30,"*")</f>
        <v>*</v>
      </c>
      <c r="AH37" s="1" t="s">
        <v>137</v>
      </c>
      <c r="AI37" s="1" t="s">
        <v>138</v>
      </c>
      <c r="AJ37" s="1">
        <v>2020</v>
      </c>
      <c r="AK37" s="1" t="str">
        <f>IF(sum!A30="ON",sum!B30,"*")</f>
        <v>*</v>
      </c>
      <c r="AL37" s="1"/>
      <c r="AM37" s="1" t="str">
        <f>IF(sum!A30="ON",sum!C30,"*")</f>
        <v>*</v>
      </c>
      <c r="AP37" s="1" t="s">
        <v>137</v>
      </c>
      <c r="AQ37" s="1" t="s">
        <v>138</v>
      </c>
      <c r="AR37" s="1">
        <v>2020</v>
      </c>
      <c r="AS37" s="1" t="str">
        <f>IF(sum!A30="QU",sum!B30,"*")</f>
        <v>*</v>
      </c>
      <c r="AT37" s="1"/>
      <c r="AU37" s="1" t="str">
        <f>IF(sum!A30="QU",sum!C30,"*")</f>
        <v>*</v>
      </c>
      <c r="AX37" s="1" t="s">
        <v>137</v>
      </c>
      <c r="AY37" s="1" t="s">
        <v>138</v>
      </c>
      <c r="AZ37" s="1">
        <v>2020</v>
      </c>
      <c r="BA37" s="1" t="str">
        <f>IF(sum!A30="SA",sum!B30,"*")</f>
        <v>*</v>
      </c>
      <c r="BB37" s="1"/>
      <c r="BC37" s="1" t="str">
        <f>IF(sum!A30="SA",sum!C30,"*")</f>
        <v>*</v>
      </c>
    </row>
    <row r="38" spans="2:55">
      <c r="B38" s="1" t="s">
        <v>137</v>
      </c>
      <c r="C38" s="1" t="s">
        <v>138</v>
      </c>
      <c r="D38" s="1">
        <v>2020</v>
      </c>
      <c r="E38" s="1" t="str">
        <f>IF(sum!A31="AL",sum!B31,"*")</f>
        <v>HSS-WaterHeat_ELE1</v>
      </c>
      <c r="F38" s="1"/>
      <c r="G38" s="1">
        <f>IF(sum!A31="AL",sum!C31,"*")</f>
        <v>0</v>
      </c>
      <c r="H38" s="1"/>
      <c r="J38" s="1" t="s">
        <v>137</v>
      </c>
      <c r="K38" s="1" t="s">
        <v>138</v>
      </c>
      <c r="L38" s="1">
        <v>2020</v>
      </c>
      <c r="M38" s="1" t="str">
        <f>IF(sum!A31="AT",sum!B31,"*")</f>
        <v>*</v>
      </c>
      <c r="N38" s="1"/>
      <c r="O38" s="1" t="str">
        <f>IF(sum!A31="AT",sum!C31,"*")</f>
        <v>*</v>
      </c>
      <c r="R38" s="1" t="s">
        <v>137</v>
      </c>
      <c r="S38" s="1" t="s">
        <v>138</v>
      </c>
      <c r="T38" s="1">
        <v>2020</v>
      </c>
      <c r="U38" s="1" t="str">
        <f>IF(sum!A31="BC",sum!B31,"*")</f>
        <v>*</v>
      </c>
      <c r="V38" s="1"/>
      <c r="W38" s="1" t="str">
        <f>IF(sum!A31="BC",sum!C31,"*")</f>
        <v>*</v>
      </c>
      <c r="Z38" s="1" t="s">
        <v>137</v>
      </c>
      <c r="AA38" s="1" t="s">
        <v>138</v>
      </c>
      <c r="AB38" s="1">
        <v>2020</v>
      </c>
      <c r="AC38" s="1" t="str">
        <f>IF(sum!A31="MA",sum!B31,"*")</f>
        <v>*</v>
      </c>
      <c r="AD38" s="1"/>
      <c r="AE38" s="1" t="str">
        <f>IF(sum!A31="MA",sum!C31,"*")</f>
        <v>*</v>
      </c>
      <c r="AH38" s="1" t="s">
        <v>137</v>
      </c>
      <c r="AI38" s="1" t="s">
        <v>138</v>
      </c>
      <c r="AJ38" s="1">
        <v>2020</v>
      </c>
      <c r="AK38" s="1" t="str">
        <f>IF(sum!A31="ON",sum!B31,"*")</f>
        <v>*</v>
      </c>
      <c r="AL38" s="1"/>
      <c r="AM38" s="1" t="str">
        <f>IF(sum!A31="ON",sum!C31,"*")</f>
        <v>*</v>
      </c>
      <c r="AP38" s="1" t="s">
        <v>137</v>
      </c>
      <c r="AQ38" s="1" t="s">
        <v>138</v>
      </c>
      <c r="AR38" s="1">
        <v>2020</v>
      </c>
      <c r="AS38" s="1" t="str">
        <f>IF(sum!A31="QU",sum!B31,"*")</f>
        <v>*</v>
      </c>
      <c r="AT38" s="1"/>
      <c r="AU38" s="1" t="str">
        <f>IF(sum!A31="QU",sum!C31,"*")</f>
        <v>*</v>
      </c>
      <c r="AX38" s="1" t="s">
        <v>137</v>
      </c>
      <c r="AY38" s="1" t="s">
        <v>138</v>
      </c>
      <c r="AZ38" s="1">
        <v>2020</v>
      </c>
      <c r="BA38" s="1" t="str">
        <f>IF(sum!A31="SA",sum!B31,"*")</f>
        <v>*</v>
      </c>
      <c r="BB38" s="1"/>
      <c r="BC38" s="1" t="str">
        <f>IF(sum!A31="SA",sum!C31,"*")</f>
        <v>*</v>
      </c>
    </row>
    <row r="39" spans="2:55">
      <c r="B39" s="1" t="s">
        <v>137</v>
      </c>
      <c r="C39" s="1" t="s">
        <v>138</v>
      </c>
      <c r="D39" s="1">
        <v>2020</v>
      </c>
      <c r="E39" s="1" t="str">
        <f>IF(sum!A32="AL",sum!B32,"*")</f>
        <v>ICS-AuxiliaryEquip_ELE1</v>
      </c>
      <c r="F39" s="1"/>
      <c r="G39" s="1">
        <f>IF(sum!A32="AL",sum!C32,"*")</f>
        <v>0</v>
      </c>
      <c r="H39" s="1"/>
      <c r="J39" s="1" t="s">
        <v>137</v>
      </c>
      <c r="K39" s="1" t="s">
        <v>138</v>
      </c>
      <c r="L39" s="1">
        <v>2020</v>
      </c>
      <c r="M39" s="1" t="str">
        <f>IF(sum!A32="AT",sum!B32,"*")</f>
        <v>*</v>
      </c>
      <c r="N39" s="1"/>
      <c r="O39" s="1" t="str">
        <f>IF(sum!A32="AT",sum!C32,"*")</f>
        <v>*</v>
      </c>
      <c r="R39" s="1" t="s">
        <v>137</v>
      </c>
      <c r="S39" s="1" t="s">
        <v>138</v>
      </c>
      <c r="T39" s="1">
        <v>2020</v>
      </c>
      <c r="U39" s="1" t="str">
        <f>IF(sum!A32="BC",sum!B32,"*")</f>
        <v>*</v>
      </c>
      <c r="V39" s="1"/>
      <c r="W39" s="1" t="str">
        <f>IF(sum!A32="BC",sum!C32,"*")</f>
        <v>*</v>
      </c>
      <c r="Z39" s="1" t="s">
        <v>137</v>
      </c>
      <c r="AA39" s="1" t="s">
        <v>138</v>
      </c>
      <c r="AB39" s="1">
        <v>2020</v>
      </c>
      <c r="AC39" s="1" t="str">
        <f>IF(sum!A32="MA",sum!B32,"*")</f>
        <v>*</v>
      </c>
      <c r="AD39" s="1"/>
      <c r="AE39" s="1" t="str">
        <f>IF(sum!A32="MA",sum!C32,"*")</f>
        <v>*</v>
      </c>
      <c r="AH39" s="1" t="s">
        <v>137</v>
      </c>
      <c r="AI39" s="1" t="s">
        <v>138</v>
      </c>
      <c r="AJ39" s="1">
        <v>2020</v>
      </c>
      <c r="AK39" s="1" t="str">
        <f>IF(sum!A32="ON",sum!B32,"*")</f>
        <v>*</v>
      </c>
      <c r="AL39" s="1"/>
      <c r="AM39" s="1" t="str">
        <f>IF(sum!A32="ON",sum!C32,"*")</f>
        <v>*</v>
      </c>
      <c r="AP39" s="1" t="s">
        <v>137</v>
      </c>
      <c r="AQ39" s="1" t="s">
        <v>138</v>
      </c>
      <c r="AR39" s="1">
        <v>2020</v>
      </c>
      <c r="AS39" s="1" t="str">
        <f>IF(sum!A32="QU",sum!B32,"*")</f>
        <v>*</v>
      </c>
      <c r="AT39" s="1"/>
      <c r="AU39" s="1" t="str">
        <f>IF(sum!A32="QU",sum!C32,"*")</f>
        <v>*</v>
      </c>
      <c r="AX39" s="1" t="s">
        <v>137</v>
      </c>
      <c r="AY39" s="1" t="s">
        <v>138</v>
      </c>
      <c r="AZ39" s="1">
        <v>2020</v>
      </c>
      <c r="BA39" s="1" t="str">
        <f>IF(sum!A32="SA",sum!B32,"*")</f>
        <v>*</v>
      </c>
      <c r="BB39" s="1"/>
      <c r="BC39" s="1" t="str">
        <f>IF(sum!A32="SA",sum!C32,"*")</f>
        <v>*</v>
      </c>
    </row>
    <row r="40" spans="2:55">
      <c r="B40" s="1" t="s">
        <v>137</v>
      </c>
      <c r="C40" s="1" t="s">
        <v>138</v>
      </c>
      <c r="D40" s="1">
        <v>2020</v>
      </c>
      <c r="E40" s="1" t="str">
        <f>IF(sum!A33="AL",sum!B33,"*")</f>
        <v>ICS-AuxiliaryMot_ELE1</v>
      </c>
      <c r="F40" s="1"/>
      <c r="G40" s="1">
        <f>IF(sum!A33="AL",sum!C33,"*")</f>
        <v>0</v>
      </c>
      <c r="H40" s="1"/>
      <c r="J40" s="1" t="s">
        <v>137</v>
      </c>
      <c r="K40" s="1" t="s">
        <v>138</v>
      </c>
      <c r="L40" s="1">
        <v>2020</v>
      </c>
      <c r="M40" s="1" t="str">
        <f>IF(sum!A33="AT",sum!B33,"*")</f>
        <v>*</v>
      </c>
      <c r="N40" s="1"/>
      <c r="O40" s="1" t="str">
        <f>IF(sum!A33="AT",sum!C33,"*")</f>
        <v>*</v>
      </c>
      <c r="R40" s="1" t="s">
        <v>137</v>
      </c>
      <c r="S40" s="1" t="s">
        <v>138</v>
      </c>
      <c r="T40" s="1">
        <v>2020</v>
      </c>
      <c r="U40" s="1" t="str">
        <f>IF(sum!A33="BC",sum!B33,"*")</f>
        <v>*</v>
      </c>
      <c r="V40" s="1"/>
      <c r="W40" s="1" t="str">
        <f>IF(sum!A33="BC",sum!C33,"*")</f>
        <v>*</v>
      </c>
      <c r="Z40" s="1" t="s">
        <v>137</v>
      </c>
      <c r="AA40" s="1" t="s">
        <v>138</v>
      </c>
      <c r="AB40" s="1">
        <v>2020</v>
      </c>
      <c r="AC40" s="1" t="str">
        <f>IF(sum!A33="MA",sum!B33,"*")</f>
        <v>*</v>
      </c>
      <c r="AD40" s="1"/>
      <c r="AE40" s="1" t="str">
        <f>IF(sum!A33="MA",sum!C33,"*")</f>
        <v>*</v>
      </c>
      <c r="AH40" s="1" t="s">
        <v>137</v>
      </c>
      <c r="AI40" s="1" t="s">
        <v>138</v>
      </c>
      <c r="AJ40" s="1">
        <v>2020</v>
      </c>
      <c r="AK40" s="1" t="str">
        <f>IF(sum!A33="ON",sum!B33,"*")</f>
        <v>*</v>
      </c>
      <c r="AL40" s="1"/>
      <c r="AM40" s="1" t="str">
        <f>IF(sum!A33="ON",sum!C33,"*")</f>
        <v>*</v>
      </c>
      <c r="AP40" s="1" t="s">
        <v>137</v>
      </c>
      <c r="AQ40" s="1" t="s">
        <v>138</v>
      </c>
      <c r="AR40" s="1">
        <v>2020</v>
      </c>
      <c r="AS40" s="1" t="str">
        <f>IF(sum!A33="QU",sum!B33,"*")</f>
        <v>*</v>
      </c>
      <c r="AT40" s="1"/>
      <c r="AU40" s="1" t="str">
        <f>IF(sum!A33="QU",sum!C33,"*")</f>
        <v>*</v>
      </c>
      <c r="AX40" s="1" t="s">
        <v>137</v>
      </c>
      <c r="AY40" s="1" t="s">
        <v>138</v>
      </c>
      <c r="AZ40" s="1">
        <v>2020</v>
      </c>
      <c r="BA40" s="1" t="str">
        <f>IF(sum!A33="SA",sum!B33,"*")</f>
        <v>*</v>
      </c>
      <c r="BB40" s="1"/>
      <c r="BC40" s="1" t="str">
        <f>IF(sum!A33="SA",sum!C33,"*")</f>
        <v>*</v>
      </c>
    </row>
    <row r="41" spans="2:55">
      <c r="B41" s="1" t="s">
        <v>137</v>
      </c>
      <c r="C41" s="1" t="s">
        <v>138</v>
      </c>
      <c r="D41" s="1">
        <v>2020</v>
      </c>
      <c r="E41" s="1" t="str">
        <f>IF(sum!A34="AL",sum!B34,"*")</f>
        <v>ICS-Light_ELE1</v>
      </c>
      <c r="F41" s="1"/>
      <c r="G41" s="1">
        <f>IF(sum!A34="AL",sum!C34,"*")</f>
        <v>0</v>
      </c>
      <c r="H41" s="1"/>
      <c r="J41" s="1" t="s">
        <v>137</v>
      </c>
      <c r="K41" s="1" t="s">
        <v>138</v>
      </c>
      <c r="L41" s="1">
        <v>2020</v>
      </c>
      <c r="M41" s="1" t="str">
        <f>IF(sum!A34="AT",sum!B34,"*")</f>
        <v>*</v>
      </c>
      <c r="N41" s="1"/>
      <c r="O41" s="1" t="str">
        <f>IF(sum!A34="AT",sum!C34,"*")</f>
        <v>*</v>
      </c>
      <c r="R41" s="1" t="s">
        <v>137</v>
      </c>
      <c r="S41" s="1" t="s">
        <v>138</v>
      </c>
      <c r="T41" s="1">
        <v>2020</v>
      </c>
      <c r="U41" s="1" t="str">
        <f>IF(sum!A34="BC",sum!B34,"*")</f>
        <v>*</v>
      </c>
      <c r="V41" s="1"/>
      <c r="W41" s="1" t="str">
        <f>IF(sum!A34="BC",sum!C34,"*")</f>
        <v>*</v>
      </c>
      <c r="Z41" s="1" t="s">
        <v>137</v>
      </c>
      <c r="AA41" s="1" t="s">
        <v>138</v>
      </c>
      <c r="AB41" s="1">
        <v>2020</v>
      </c>
      <c r="AC41" s="1" t="str">
        <f>IF(sum!A34="MA",sum!B34,"*")</f>
        <v>*</v>
      </c>
      <c r="AD41" s="1"/>
      <c r="AE41" s="1" t="str">
        <f>IF(sum!A34="MA",sum!C34,"*")</f>
        <v>*</v>
      </c>
      <c r="AH41" s="1" t="s">
        <v>137</v>
      </c>
      <c r="AI41" s="1" t="s">
        <v>138</v>
      </c>
      <c r="AJ41" s="1">
        <v>2020</v>
      </c>
      <c r="AK41" s="1" t="str">
        <f>IF(sum!A34="ON",sum!B34,"*")</f>
        <v>*</v>
      </c>
      <c r="AL41" s="1"/>
      <c r="AM41" s="1" t="str">
        <f>IF(sum!A34="ON",sum!C34,"*")</f>
        <v>*</v>
      </c>
      <c r="AP41" s="1" t="s">
        <v>137</v>
      </c>
      <c r="AQ41" s="1" t="s">
        <v>138</v>
      </c>
      <c r="AR41" s="1">
        <v>2020</v>
      </c>
      <c r="AS41" s="1" t="str">
        <f>IF(sum!A34="QU",sum!B34,"*")</f>
        <v>*</v>
      </c>
      <c r="AT41" s="1"/>
      <c r="AU41" s="1" t="str">
        <f>IF(sum!A34="QU",sum!C34,"*")</f>
        <v>*</v>
      </c>
      <c r="AX41" s="1" t="s">
        <v>137</v>
      </c>
      <c r="AY41" s="1" t="s">
        <v>138</v>
      </c>
      <c r="AZ41" s="1">
        <v>2020</v>
      </c>
      <c r="BA41" s="1" t="str">
        <f>IF(sum!A34="SA",sum!B34,"*")</f>
        <v>*</v>
      </c>
      <c r="BB41" s="1"/>
      <c r="BC41" s="1" t="str">
        <f>IF(sum!A34="SA",sum!C34,"*")</f>
        <v>*</v>
      </c>
    </row>
    <row r="42" spans="2:55">
      <c r="B42" s="1" t="s">
        <v>137</v>
      </c>
      <c r="C42" s="1" t="s">
        <v>138</v>
      </c>
      <c r="D42" s="1">
        <v>2020</v>
      </c>
      <c r="E42" s="1" t="str">
        <f>IF(sum!A35="AL",sum!B35,"*")</f>
        <v>ICS-SpCool_ELE1</v>
      </c>
      <c r="F42" s="1"/>
      <c r="G42" s="1">
        <f>IF(sum!A35="AL",sum!C35,"*")</f>
        <v>3.1705770450221903E-2</v>
      </c>
      <c r="H42" s="1"/>
      <c r="J42" s="1" t="s">
        <v>137</v>
      </c>
      <c r="K42" s="1" t="s">
        <v>138</v>
      </c>
      <c r="L42" s="1">
        <v>2020</v>
      </c>
      <c r="M42" s="1" t="str">
        <f>IF(sum!A35="AT",sum!B35,"*")</f>
        <v>*</v>
      </c>
      <c r="N42" s="1"/>
      <c r="O42" s="1" t="str">
        <f>IF(sum!A35="AT",sum!C35,"*")</f>
        <v>*</v>
      </c>
      <c r="R42" s="1" t="s">
        <v>137</v>
      </c>
      <c r="S42" s="1" t="s">
        <v>138</v>
      </c>
      <c r="T42" s="1">
        <v>2020</v>
      </c>
      <c r="U42" s="1" t="str">
        <f>IF(sum!A35="BC",sum!B35,"*")</f>
        <v>*</v>
      </c>
      <c r="V42" s="1"/>
      <c r="W42" s="1" t="str">
        <f>IF(sum!A35="BC",sum!C35,"*")</f>
        <v>*</v>
      </c>
      <c r="Z42" s="1" t="s">
        <v>137</v>
      </c>
      <c r="AA42" s="1" t="s">
        <v>138</v>
      </c>
      <c r="AB42" s="1">
        <v>2020</v>
      </c>
      <c r="AC42" s="1" t="str">
        <f>IF(sum!A35="MA",sum!B35,"*")</f>
        <v>*</v>
      </c>
      <c r="AD42" s="1"/>
      <c r="AE42" s="1" t="str">
        <f>IF(sum!A35="MA",sum!C35,"*")</f>
        <v>*</v>
      </c>
      <c r="AH42" s="1" t="s">
        <v>137</v>
      </c>
      <c r="AI42" s="1" t="s">
        <v>138</v>
      </c>
      <c r="AJ42" s="1">
        <v>2020</v>
      </c>
      <c r="AK42" s="1" t="str">
        <f>IF(sum!A35="ON",sum!B35,"*")</f>
        <v>*</v>
      </c>
      <c r="AL42" s="1"/>
      <c r="AM42" s="1" t="str">
        <f>IF(sum!A35="ON",sum!C35,"*")</f>
        <v>*</v>
      </c>
      <c r="AP42" s="1" t="s">
        <v>137</v>
      </c>
      <c r="AQ42" s="1" t="s">
        <v>138</v>
      </c>
      <c r="AR42" s="1">
        <v>2020</v>
      </c>
      <c r="AS42" s="1" t="str">
        <f>IF(sum!A35="QU",sum!B35,"*")</f>
        <v>*</v>
      </c>
      <c r="AT42" s="1"/>
      <c r="AU42" s="1" t="str">
        <f>IF(sum!A35="QU",sum!C35,"*")</f>
        <v>*</v>
      </c>
      <c r="AX42" s="1" t="s">
        <v>137</v>
      </c>
      <c r="AY42" s="1" t="s">
        <v>138</v>
      </c>
      <c r="AZ42" s="1">
        <v>2020</v>
      </c>
      <c r="BA42" s="1" t="str">
        <f>IF(sum!A35="SA",sum!B35,"*")</f>
        <v>*</v>
      </c>
      <c r="BB42" s="1"/>
      <c r="BC42" s="1" t="str">
        <f>IF(sum!A35="SA",sum!C35,"*")</f>
        <v>*</v>
      </c>
    </row>
    <row r="43" spans="2:55">
      <c r="B43" s="1" t="s">
        <v>137</v>
      </c>
      <c r="C43" s="1" t="s">
        <v>138</v>
      </c>
      <c r="D43" s="1">
        <v>2020</v>
      </c>
      <c r="E43" s="1" t="str">
        <f>IF(sum!A36="AL",sum!B36,"*")</f>
        <v>ICS-SpHeat_ELE1</v>
      </c>
      <c r="F43" s="1"/>
      <c r="G43" s="1">
        <f>IF(sum!A36="AL",sum!C36,"*")</f>
        <v>0</v>
      </c>
      <c r="H43" s="1"/>
      <c r="J43" s="1" t="s">
        <v>137</v>
      </c>
      <c r="K43" s="1" t="s">
        <v>138</v>
      </c>
      <c r="L43" s="1">
        <v>2020</v>
      </c>
      <c r="M43" s="1" t="str">
        <f>IF(sum!A36="AT",sum!B36,"*")</f>
        <v>*</v>
      </c>
      <c r="N43" s="1"/>
      <c r="O43" s="1" t="str">
        <f>IF(sum!A36="AT",sum!C36,"*")</f>
        <v>*</v>
      </c>
      <c r="R43" s="1" t="s">
        <v>137</v>
      </c>
      <c r="S43" s="1" t="s">
        <v>138</v>
      </c>
      <c r="T43" s="1">
        <v>2020</v>
      </c>
      <c r="U43" s="1" t="str">
        <f>IF(sum!A36="BC",sum!B36,"*")</f>
        <v>*</v>
      </c>
      <c r="V43" s="1"/>
      <c r="W43" s="1" t="str">
        <f>IF(sum!A36="BC",sum!C36,"*")</f>
        <v>*</v>
      </c>
      <c r="Z43" s="1" t="s">
        <v>137</v>
      </c>
      <c r="AA43" s="1" t="s">
        <v>138</v>
      </c>
      <c r="AB43" s="1">
        <v>2020</v>
      </c>
      <c r="AC43" s="1" t="str">
        <f>IF(sum!A36="MA",sum!B36,"*")</f>
        <v>*</v>
      </c>
      <c r="AD43" s="1"/>
      <c r="AE43" s="1" t="str">
        <f>IF(sum!A36="MA",sum!C36,"*")</f>
        <v>*</v>
      </c>
      <c r="AH43" s="1" t="s">
        <v>137</v>
      </c>
      <c r="AI43" s="1" t="s">
        <v>138</v>
      </c>
      <c r="AJ43" s="1">
        <v>2020</v>
      </c>
      <c r="AK43" s="1" t="str">
        <f>IF(sum!A36="ON",sum!B36,"*")</f>
        <v>*</v>
      </c>
      <c r="AL43" s="1"/>
      <c r="AM43" s="1" t="str">
        <f>IF(sum!A36="ON",sum!C36,"*")</f>
        <v>*</v>
      </c>
      <c r="AP43" s="1" t="s">
        <v>137</v>
      </c>
      <c r="AQ43" s="1" t="s">
        <v>138</v>
      </c>
      <c r="AR43" s="1">
        <v>2020</v>
      </c>
      <c r="AS43" s="1" t="str">
        <f>IF(sum!A36="QU",sum!B36,"*")</f>
        <v>*</v>
      </c>
      <c r="AT43" s="1"/>
      <c r="AU43" s="1" t="str">
        <f>IF(sum!A36="QU",sum!C36,"*")</f>
        <v>*</v>
      </c>
      <c r="AX43" s="1" t="s">
        <v>137</v>
      </c>
      <c r="AY43" s="1" t="s">
        <v>138</v>
      </c>
      <c r="AZ43" s="1">
        <v>2020</v>
      </c>
      <c r="BA43" s="1" t="str">
        <f>IF(sum!A36="SA",sum!B36,"*")</f>
        <v>*</v>
      </c>
      <c r="BB43" s="1"/>
      <c r="BC43" s="1" t="str">
        <f>IF(sum!A36="SA",sum!C36,"*")</f>
        <v>*</v>
      </c>
    </row>
    <row r="44" spans="2:55">
      <c r="B44" s="1" t="s">
        <v>137</v>
      </c>
      <c r="C44" s="1" t="s">
        <v>138</v>
      </c>
      <c r="D44" s="1">
        <v>2020</v>
      </c>
      <c r="E44" s="1" t="str">
        <f>IF(sum!A37="AL",sum!B37,"*")</f>
        <v>ICS-WaterHeat_ELE1</v>
      </c>
      <c r="F44" s="1"/>
      <c r="G44" s="1">
        <f>IF(sum!A37="AL",sum!C37,"*")</f>
        <v>0</v>
      </c>
      <c r="H44" s="1"/>
      <c r="J44" s="1" t="s">
        <v>137</v>
      </c>
      <c r="K44" s="1" t="s">
        <v>138</v>
      </c>
      <c r="L44" s="1">
        <v>2020</v>
      </c>
      <c r="M44" s="1" t="str">
        <f>IF(sum!A37="AT",sum!B37,"*")</f>
        <v>*</v>
      </c>
      <c r="N44" s="1"/>
      <c r="O44" s="1" t="str">
        <f>IF(sum!A37="AT",sum!C37,"*")</f>
        <v>*</v>
      </c>
      <c r="R44" s="1" t="s">
        <v>137</v>
      </c>
      <c r="S44" s="1" t="s">
        <v>138</v>
      </c>
      <c r="T44" s="1">
        <v>2020</v>
      </c>
      <c r="U44" s="1" t="str">
        <f>IF(sum!A37="BC",sum!B37,"*")</f>
        <v>*</v>
      </c>
      <c r="V44" s="1"/>
      <c r="W44" s="1" t="str">
        <f>IF(sum!A37="BC",sum!C37,"*")</f>
        <v>*</v>
      </c>
      <c r="Z44" s="1" t="s">
        <v>137</v>
      </c>
      <c r="AA44" s="1" t="s">
        <v>138</v>
      </c>
      <c r="AB44" s="1">
        <v>2020</v>
      </c>
      <c r="AC44" s="1" t="str">
        <f>IF(sum!A37="MA",sum!B37,"*")</f>
        <v>*</v>
      </c>
      <c r="AD44" s="1"/>
      <c r="AE44" s="1" t="str">
        <f>IF(sum!A37="MA",sum!C37,"*")</f>
        <v>*</v>
      </c>
      <c r="AH44" s="1" t="s">
        <v>137</v>
      </c>
      <c r="AI44" s="1" t="s">
        <v>138</v>
      </c>
      <c r="AJ44" s="1">
        <v>2020</v>
      </c>
      <c r="AK44" s="1" t="str">
        <f>IF(sum!A37="ON",sum!B37,"*")</f>
        <v>*</v>
      </c>
      <c r="AL44" s="1"/>
      <c r="AM44" s="1" t="str">
        <f>IF(sum!A37="ON",sum!C37,"*")</f>
        <v>*</v>
      </c>
      <c r="AP44" s="1" t="s">
        <v>137</v>
      </c>
      <c r="AQ44" s="1" t="s">
        <v>138</v>
      </c>
      <c r="AR44" s="1">
        <v>2020</v>
      </c>
      <c r="AS44" s="1" t="str">
        <f>IF(sum!A37="QU",sum!B37,"*")</f>
        <v>*</v>
      </c>
      <c r="AT44" s="1"/>
      <c r="AU44" s="1" t="str">
        <f>IF(sum!A37="QU",sum!C37,"*")</f>
        <v>*</v>
      </c>
      <c r="AX44" s="1" t="s">
        <v>137</v>
      </c>
      <c r="AY44" s="1" t="s">
        <v>138</v>
      </c>
      <c r="AZ44" s="1">
        <v>2020</v>
      </c>
      <c r="BA44" s="1" t="str">
        <f>IF(sum!A37="SA",sum!B37,"*")</f>
        <v>*</v>
      </c>
      <c r="BB44" s="1"/>
      <c r="BC44" s="1" t="str">
        <f>IF(sum!A37="SA",sum!C37,"*")</f>
        <v>*</v>
      </c>
    </row>
    <row r="45" spans="2:55">
      <c r="B45" s="1" t="s">
        <v>137</v>
      </c>
      <c r="C45" s="1" t="s">
        <v>138</v>
      </c>
      <c r="D45" s="1">
        <v>2020</v>
      </c>
      <c r="E45" s="1" t="str">
        <f>IF(sum!A38="AL",sum!B38,"*")</f>
        <v>OS-AuxiliaryEquip_ELE1</v>
      </c>
      <c r="F45" s="1"/>
      <c r="G45" s="1">
        <f>IF(sum!A38="AL",sum!C38,"*")</f>
        <v>0</v>
      </c>
      <c r="H45" s="1"/>
      <c r="J45" s="1" t="s">
        <v>137</v>
      </c>
      <c r="K45" s="1" t="s">
        <v>138</v>
      </c>
      <c r="L45" s="1">
        <v>2020</v>
      </c>
      <c r="M45" s="1" t="str">
        <f>IF(sum!A38="AT",sum!B38,"*")</f>
        <v>*</v>
      </c>
      <c r="N45" s="1"/>
      <c r="O45" s="1" t="str">
        <f>IF(sum!A38="AT",sum!C38,"*")</f>
        <v>*</v>
      </c>
      <c r="R45" s="1" t="s">
        <v>137</v>
      </c>
      <c r="S45" s="1" t="s">
        <v>138</v>
      </c>
      <c r="T45" s="1">
        <v>2020</v>
      </c>
      <c r="U45" s="1" t="str">
        <f>IF(sum!A38="BC",sum!B38,"*")</f>
        <v>*</v>
      </c>
      <c r="V45" s="1"/>
      <c r="W45" s="1" t="str">
        <f>IF(sum!A38="BC",sum!C38,"*")</f>
        <v>*</v>
      </c>
      <c r="Z45" s="1" t="s">
        <v>137</v>
      </c>
      <c r="AA45" s="1" t="s">
        <v>138</v>
      </c>
      <c r="AB45" s="1">
        <v>2020</v>
      </c>
      <c r="AC45" s="1" t="str">
        <f>IF(sum!A38="MA",sum!B38,"*")</f>
        <v>*</v>
      </c>
      <c r="AD45" s="1"/>
      <c r="AE45" s="1" t="str">
        <f>IF(sum!A38="MA",sum!C38,"*")</f>
        <v>*</v>
      </c>
      <c r="AH45" s="1" t="s">
        <v>137</v>
      </c>
      <c r="AI45" s="1" t="s">
        <v>138</v>
      </c>
      <c r="AJ45" s="1">
        <v>2020</v>
      </c>
      <c r="AK45" s="1" t="str">
        <f>IF(sum!A38="ON",sum!B38,"*")</f>
        <v>*</v>
      </c>
      <c r="AL45" s="1"/>
      <c r="AM45" s="1" t="str">
        <f>IF(sum!A38="ON",sum!C38,"*")</f>
        <v>*</v>
      </c>
      <c r="AP45" s="1" t="s">
        <v>137</v>
      </c>
      <c r="AQ45" s="1" t="s">
        <v>138</v>
      </c>
      <c r="AR45" s="1">
        <v>2020</v>
      </c>
      <c r="AS45" s="1" t="str">
        <f>IF(sum!A38="QU",sum!B38,"*")</f>
        <v>*</v>
      </c>
      <c r="AT45" s="1"/>
      <c r="AU45" s="1" t="str">
        <f>IF(sum!A38="QU",sum!C38,"*")</f>
        <v>*</v>
      </c>
      <c r="AX45" s="1" t="s">
        <v>137</v>
      </c>
      <c r="AY45" s="1" t="s">
        <v>138</v>
      </c>
      <c r="AZ45" s="1">
        <v>2020</v>
      </c>
      <c r="BA45" s="1" t="str">
        <f>IF(sum!A38="SA",sum!B38,"*")</f>
        <v>*</v>
      </c>
      <c r="BB45" s="1"/>
      <c r="BC45" s="1" t="str">
        <f>IF(sum!A38="SA",sum!C38,"*")</f>
        <v>*</v>
      </c>
    </row>
    <row r="46" spans="2:55">
      <c r="B46" s="1" t="s">
        <v>137</v>
      </c>
      <c r="C46" s="1" t="s">
        <v>138</v>
      </c>
      <c r="D46" s="1">
        <v>2020</v>
      </c>
      <c r="E46" s="1" t="str">
        <f>IF(sum!A39="AL",sum!B39,"*")</f>
        <v>OS-AuxiliaryMot_ELE1</v>
      </c>
      <c r="F46" s="1"/>
      <c r="G46" s="1">
        <f>IF(sum!A39="AL",sum!C39,"*")</f>
        <v>0</v>
      </c>
      <c r="H46" s="1"/>
      <c r="J46" s="1" t="s">
        <v>137</v>
      </c>
      <c r="K46" s="1" t="s">
        <v>138</v>
      </c>
      <c r="L46" s="1">
        <v>2020</v>
      </c>
      <c r="M46" s="1" t="str">
        <f>IF(sum!A39="AT",sum!B39,"*")</f>
        <v>*</v>
      </c>
      <c r="N46" s="1"/>
      <c r="O46" s="1" t="str">
        <f>IF(sum!A39="AT",sum!C39,"*")</f>
        <v>*</v>
      </c>
      <c r="R46" s="1" t="s">
        <v>137</v>
      </c>
      <c r="S46" s="1" t="s">
        <v>138</v>
      </c>
      <c r="T46" s="1">
        <v>2020</v>
      </c>
      <c r="U46" s="1" t="str">
        <f>IF(sum!A39="BC",sum!B39,"*")</f>
        <v>*</v>
      </c>
      <c r="V46" s="1"/>
      <c r="W46" s="1" t="str">
        <f>IF(sum!A39="BC",sum!C39,"*")</f>
        <v>*</v>
      </c>
      <c r="Z46" s="1" t="s">
        <v>137</v>
      </c>
      <c r="AA46" s="1" t="s">
        <v>138</v>
      </c>
      <c r="AB46" s="1">
        <v>2020</v>
      </c>
      <c r="AC46" s="1" t="str">
        <f>IF(sum!A39="MA",sum!B39,"*")</f>
        <v>*</v>
      </c>
      <c r="AD46" s="1"/>
      <c r="AE46" s="1" t="str">
        <f>IF(sum!A39="MA",sum!C39,"*")</f>
        <v>*</v>
      </c>
      <c r="AH46" s="1" t="s">
        <v>137</v>
      </c>
      <c r="AI46" s="1" t="s">
        <v>138</v>
      </c>
      <c r="AJ46" s="1">
        <v>2020</v>
      </c>
      <c r="AK46" s="1" t="str">
        <f>IF(sum!A39="ON",sum!B39,"*")</f>
        <v>*</v>
      </c>
      <c r="AL46" s="1"/>
      <c r="AM46" s="1" t="str">
        <f>IF(sum!A39="ON",sum!C39,"*")</f>
        <v>*</v>
      </c>
      <c r="AP46" s="1" t="s">
        <v>137</v>
      </c>
      <c r="AQ46" s="1" t="s">
        <v>138</v>
      </c>
      <c r="AR46" s="1">
        <v>2020</v>
      </c>
      <c r="AS46" s="1" t="str">
        <f>IF(sum!A39="QU",sum!B39,"*")</f>
        <v>*</v>
      </c>
      <c r="AT46" s="1"/>
      <c r="AU46" s="1" t="str">
        <f>IF(sum!A39="QU",sum!C39,"*")</f>
        <v>*</v>
      </c>
      <c r="AX46" s="1" t="s">
        <v>137</v>
      </c>
      <c r="AY46" s="1" t="s">
        <v>138</v>
      </c>
      <c r="AZ46" s="1">
        <v>2020</v>
      </c>
      <c r="BA46" s="1" t="str">
        <f>IF(sum!A39="SA",sum!B39,"*")</f>
        <v>*</v>
      </c>
      <c r="BB46" s="1"/>
      <c r="BC46" s="1" t="str">
        <f>IF(sum!A39="SA",sum!C39,"*")</f>
        <v>*</v>
      </c>
    </row>
    <row r="47" spans="2:55">
      <c r="B47" s="1" t="s">
        <v>137</v>
      </c>
      <c r="C47" s="1" t="s">
        <v>138</v>
      </c>
      <c r="D47" s="1">
        <v>2020</v>
      </c>
      <c r="E47" s="1" t="str">
        <f>IF(sum!A40="AL",sum!B40,"*")</f>
        <v>OS-Light_ELE1</v>
      </c>
      <c r="F47" s="1"/>
      <c r="G47" s="1">
        <f>IF(sum!A40="AL",sum!C40,"*")</f>
        <v>0</v>
      </c>
      <c r="H47" s="1"/>
      <c r="J47" s="1" t="s">
        <v>137</v>
      </c>
      <c r="K47" s="1" t="s">
        <v>138</v>
      </c>
      <c r="L47" s="1">
        <v>2020</v>
      </c>
      <c r="M47" s="1" t="str">
        <f>IF(sum!A40="AT",sum!B40,"*")</f>
        <v>*</v>
      </c>
      <c r="N47" s="1"/>
      <c r="O47" s="1" t="str">
        <f>IF(sum!A40="AT",sum!C40,"*")</f>
        <v>*</v>
      </c>
      <c r="R47" s="1" t="s">
        <v>137</v>
      </c>
      <c r="S47" s="1" t="s">
        <v>138</v>
      </c>
      <c r="T47" s="1">
        <v>2020</v>
      </c>
      <c r="U47" s="1" t="str">
        <f>IF(sum!A40="BC",sum!B40,"*")</f>
        <v>*</v>
      </c>
      <c r="V47" s="1"/>
      <c r="W47" s="1" t="str">
        <f>IF(sum!A40="BC",sum!C40,"*")</f>
        <v>*</v>
      </c>
      <c r="Z47" s="1" t="s">
        <v>137</v>
      </c>
      <c r="AA47" s="1" t="s">
        <v>138</v>
      </c>
      <c r="AB47" s="1">
        <v>2020</v>
      </c>
      <c r="AC47" s="1" t="str">
        <f>IF(sum!A40="MA",sum!B40,"*")</f>
        <v>*</v>
      </c>
      <c r="AD47" s="1"/>
      <c r="AE47" s="1" t="str">
        <f>IF(sum!A40="MA",sum!C40,"*")</f>
        <v>*</v>
      </c>
      <c r="AH47" s="1" t="s">
        <v>137</v>
      </c>
      <c r="AI47" s="1" t="s">
        <v>138</v>
      </c>
      <c r="AJ47" s="1">
        <v>2020</v>
      </c>
      <c r="AK47" s="1" t="str">
        <f>IF(sum!A40="ON",sum!B40,"*")</f>
        <v>*</v>
      </c>
      <c r="AL47" s="1"/>
      <c r="AM47" s="1" t="str">
        <f>IF(sum!A40="ON",sum!C40,"*")</f>
        <v>*</v>
      </c>
      <c r="AP47" s="1" t="s">
        <v>137</v>
      </c>
      <c r="AQ47" s="1" t="s">
        <v>138</v>
      </c>
      <c r="AR47" s="1">
        <v>2020</v>
      </c>
      <c r="AS47" s="1" t="str">
        <f>IF(sum!A40="QU",sum!B40,"*")</f>
        <v>*</v>
      </c>
      <c r="AT47" s="1"/>
      <c r="AU47" s="1" t="str">
        <f>IF(sum!A40="QU",sum!C40,"*")</f>
        <v>*</v>
      </c>
      <c r="AX47" s="1" t="s">
        <v>137</v>
      </c>
      <c r="AY47" s="1" t="s">
        <v>138</v>
      </c>
      <c r="AZ47" s="1">
        <v>2020</v>
      </c>
      <c r="BA47" s="1" t="str">
        <f>IF(sum!A40="SA",sum!B40,"*")</f>
        <v>*</v>
      </c>
      <c r="BB47" s="1"/>
      <c r="BC47" s="1" t="str">
        <f>IF(sum!A40="SA",sum!C40,"*")</f>
        <v>*</v>
      </c>
    </row>
    <row r="48" spans="2:55">
      <c r="B48" s="1" t="s">
        <v>137</v>
      </c>
      <c r="C48" s="1" t="s">
        <v>138</v>
      </c>
      <c r="D48" s="1">
        <v>2020</v>
      </c>
      <c r="E48" s="1" t="str">
        <f>IF(sum!A41="AL",sum!B41,"*")</f>
        <v>OS-SpCool_ELE1</v>
      </c>
      <c r="F48" s="1"/>
      <c r="G48" s="1">
        <f>IF(sum!A41="AL",sum!C41,"*")</f>
        <v>0</v>
      </c>
      <c r="H48" s="1"/>
      <c r="J48" s="1" t="s">
        <v>137</v>
      </c>
      <c r="K48" s="1" t="s">
        <v>138</v>
      </c>
      <c r="L48" s="1">
        <v>2020</v>
      </c>
      <c r="M48" s="1" t="str">
        <f>IF(sum!A41="AT",sum!B41,"*")</f>
        <v>*</v>
      </c>
      <c r="N48" s="1"/>
      <c r="O48" s="1" t="str">
        <f>IF(sum!A41="AT",sum!C41,"*")</f>
        <v>*</v>
      </c>
      <c r="R48" s="1" t="s">
        <v>137</v>
      </c>
      <c r="S48" s="1" t="s">
        <v>138</v>
      </c>
      <c r="T48" s="1">
        <v>2020</v>
      </c>
      <c r="U48" s="1" t="str">
        <f>IF(sum!A41="BC",sum!B41,"*")</f>
        <v>*</v>
      </c>
      <c r="V48" s="1"/>
      <c r="W48" s="1" t="str">
        <f>IF(sum!A41="BC",sum!C41,"*")</f>
        <v>*</v>
      </c>
      <c r="Z48" s="1" t="s">
        <v>137</v>
      </c>
      <c r="AA48" s="1" t="s">
        <v>138</v>
      </c>
      <c r="AB48" s="1">
        <v>2020</v>
      </c>
      <c r="AC48" s="1" t="str">
        <f>IF(sum!A41="MA",sum!B41,"*")</f>
        <v>*</v>
      </c>
      <c r="AD48" s="1"/>
      <c r="AE48" s="1" t="str">
        <f>IF(sum!A41="MA",sum!C41,"*")</f>
        <v>*</v>
      </c>
      <c r="AH48" s="1" t="s">
        <v>137</v>
      </c>
      <c r="AI48" s="1" t="s">
        <v>138</v>
      </c>
      <c r="AJ48" s="1">
        <v>2020</v>
      </c>
      <c r="AK48" s="1" t="str">
        <f>IF(sum!A41="ON",sum!B41,"*")</f>
        <v>*</v>
      </c>
      <c r="AL48" s="1"/>
      <c r="AM48" s="1" t="str">
        <f>IF(sum!A41="ON",sum!C41,"*")</f>
        <v>*</v>
      </c>
      <c r="AP48" s="1" t="s">
        <v>137</v>
      </c>
      <c r="AQ48" s="1" t="s">
        <v>138</v>
      </c>
      <c r="AR48" s="1">
        <v>2020</v>
      </c>
      <c r="AS48" s="1" t="str">
        <f>IF(sum!A41="QU",sum!B41,"*")</f>
        <v>*</v>
      </c>
      <c r="AT48" s="1"/>
      <c r="AU48" s="1" t="str">
        <f>IF(sum!A41="QU",sum!C41,"*")</f>
        <v>*</v>
      </c>
      <c r="AX48" s="1" t="s">
        <v>137</v>
      </c>
      <c r="AY48" s="1" t="s">
        <v>138</v>
      </c>
      <c r="AZ48" s="1">
        <v>2020</v>
      </c>
      <c r="BA48" s="1" t="str">
        <f>IF(sum!A41="SA",sum!B41,"*")</f>
        <v>*</v>
      </c>
      <c r="BB48" s="1"/>
      <c r="BC48" s="1" t="str">
        <f>IF(sum!A41="SA",sum!C41,"*")</f>
        <v>*</v>
      </c>
    </row>
    <row r="49" spans="2:55">
      <c r="B49" s="1" t="s">
        <v>137</v>
      </c>
      <c r="C49" s="1" t="s">
        <v>138</v>
      </c>
      <c r="D49" s="1">
        <v>2020</v>
      </c>
      <c r="E49" s="1" t="str">
        <f>IF(sum!A42="AL",sum!B42,"*")</f>
        <v>OS-SpHeat_ELE1</v>
      </c>
      <c r="F49" s="1"/>
      <c r="G49" s="1">
        <f>IF(sum!A42="AL",sum!C42,"*")</f>
        <v>2.11371803001618E-2</v>
      </c>
      <c r="H49" s="1"/>
      <c r="J49" s="1" t="s">
        <v>137</v>
      </c>
      <c r="K49" s="1" t="s">
        <v>138</v>
      </c>
      <c r="L49" s="1">
        <v>2020</v>
      </c>
      <c r="M49" s="1" t="str">
        <f>IF(sum!A42="AT",sum!B42,"*")</f>
        <v>*</v>
      </c>
      <c r="N49" s="1"/>
      <c r="O49" s="1" t="str">
        <f>IF(sum!A42="AT",sum!C42,"*")</f>
        <v>*</v>
      </c>
      <c r="R49" s="1" t="s">
        <v>137</v>
      </c>
      <c r="S49" s="1" t="s">
        <v>138</v>
      </c>
      <c r="T49" s="1">
        <v>2020</v>
      </c>
      <c r="U49" s="1" t="str">
        <f>IF(sum!A42="BC",sum!B42,"*")</f>
        <v>*</v>
      </c>
      <c r="V49" s="1"/>
      <c r="W49" s="1" t="str">
        <f>IF(sum!A42="BC",sum!C42,"*")</f>
        <v>*</v>
      </c>
      <c r="Z49" s="1" t="s">
        <v>137</v>
      </c>
      <c r="AA49" s="1" t="s">
        <v>138</v>
      </c>
      <c r="AB49" s="1">
        <v>2020</v>
      </c>
      <c r="AC49" s="1" t="str">
        <f>IF(sum!A42="MA",sum!B42,"*")</f>
        <v>*</v>
      </c>
      <c r="AD49" s="1"/>
      <c r="AE49" s="1" t="str">
        <f>IF(sum!A42="MA",sum!C42,"*")</f>
        <v>*</v>
      </c>
      <c r="AH49" s="1" t="s">
        <v>137</v>
      </c>
      <c r="AI49" s="1" t="s">
        <v>138</v>
      </c>
      <c r="AJ49" s="1">
        <v>2020</v>
      </c>
      <c r="AK49" s="1" t="str">
        <f>IF(sum!A42="ON",sum!B42,"*")</f>
        <v>*</v>
      </c>
      <c r="AL49" s="1"/>
      <c r="AM49" s="1" t="str">
        <f>IF(sum!A42="ON",sum!C42,"*")</f>
        <v>*</v>
      </c>
      <c r="AP49" s="1" t="s">
        <v>137</v>
      </c>
      <c r="AQ49" s="1" t="s">
        <v>138</v>
      </c>
      <c r="AR49" s="1">
        <v>2020</v>
      </c>
      <c r="AS49" s="1" t="str">
        <f>IF(sum!A42="QU",sum!B42,"*")</f>
        <v>*</v>
      </c>
      <c r="AT49" s="1"/>
      <c r="AU49" s="1" t="str">
        <f>IF(sum!A42="QU",sum!C42,"*")</f>
        <v>*</v>
      </c>
      <c r="AX49" s="1" t="s">
        <v>137</v>
      </c>
      <c r="AY49" s="1" t="s">
        <v>138</v>
      </c>
      <c r="AZ49" s="1">
        <v>2020</v>
      </c>
      <c r="BA49" s="1" t="str">
        <f>IF(sum!A42="SA",sum!B42,"*")</f>
        <v>*</v>
      </c>
      <c r="BB49" s="1"/>
      <c r="BC49" s="1" t="str">
        <f>IF(sum!A42="SA",sum!C42,"*")</f>
        <v>*</v>
      </c>
    </row>
    <row r="50" spans="2:55">
      <c r="B50" s="1" t="s">
        <v>137</v>
      </c>
      <c r="C50" s="1" t="s">
        <v>138</v>
      </c>
      <c r="D50" s="1">
        <v>2020</v>
      </c>
      <c r="E50" s="1" t="str">
        <f>IF(sum!A43="AL",sum!B43,"*")</f>
        <v>OS-WaterHeat_ELE1</v>
      </c>
      <c r="F50" s="1"/>
      <c r="G50" s="1">
        <f>IF(sum!A43="AL",sum!C43,"*")</f>
        <v>0</v>
      </c>
      <c r="H50" s="1"/>
      <c r="J50" s="1" t="s">
        <v>137</v>
      </c>
      <c r="K50" s="1" t="s">
        <v>138</v>
      </c>
      <c r="L50" s="1">
        <v>2020</v>
      </c>
      <c r="M50" s="1" t="str">
        <f>IF(sum!A43="AT",sum!B43,"*")</f>
        <v>*</v>
      </c>
      <c r="N50" s="1"/>
      <c r="O50" s="1" t="str">
        <f>IF(sum!A43="AT",sum!C43,"*")</f>
        <v>*</v>
      </c>
      <c r="R50" s="1" t="s">
        <v>137</v>
      </c>
      <c r="S50" s="1" t="s">
        <v>138</v>
      </c>
      <c r="T50" s="1">
        <v>2020</v>
      </c>
      <c r="U50" s="1" t="str">
        <f>IF(sum!A43="BC",sum!B43,"*")</f>
        <v>*</v>
      </c>
      <c r="V50" s="1"/>
      <c r="W50" s="1" t="str">
        <f>IF(sum!A43="BC",sum!C43,"*")</f>
        <v>*</v>
      </c>
      <c r="Z50" s="1" t="s">
        <v>137</v>
      </c>
      <c r="AA50" s="1" t="s">
        <v>138</v>
      </c>
      <c r="AB50" s="1">
        <v>2020</v>
      </c>
      <c r="AC50" s="1" t="str">
        <f>IF(sum!A43="MA",sum!B43,"*")</f>
        <v>*</v>
      </c>
      <c r="AD50" s="1"/>
      <c r="AE50" s="1" t="str">
        <f>IF(sum!A43="MA",sum!C43,"*")</f>
        <v>*</v>
      </c>
      <c r="AH50" s="1" t="s">
        <v>137</v>
      </c>
      <c r="AI50" s="1" t="s">
        <v>138</v>
      </c>
      <c r="AJ50" s="1">
        <v>2020</v>
      </c>
      <c r="AK50" s="1" t="str">
        <f>IF(sum!A43="ON",sum!B43,"*")</f>
        <v>*</v>
      </c>
      <c r="AL50" s="1"/>
      <c r="AM50" s="1" t="str">
        <f>IF(sum!A43="ON",sum!C43,"*")</f>
        <v>*</v>
      </c>
      <c r="AP50" s="1" t="s">
        <v>137</v>
      </c>
      <c r="AQ50" s="1" t="s">
        <v>138</v>
      </c>
      <c r="AR50" s="1">
        <v>2020</v>
      </c>
      <c r="AS50" s="1" t="str">
        <f>IF(sum!A43="QU",sum!B43,"*")</f>
        <v>*</v>
      </c>
      <c r="AT50" s="1"/>
      <c r="AU50" s="1" t="str">
        <f>IF(sum!A43="QU",sum!C43,"*")</f>
        <v>*</v>
      </c>
      <c r="AX50" s="1" t="s">
        <v>137</v>
      </c>
      <c r="AY50" s="1" t="s">
        <v>138</v>
      </c>
      <c r="AZ50" s="1">
        <v>2020</v>
      </c>
      <c r="BA50" s="1" t="str">
        <f>IF(sum!A43="SA",sum!B43,"*")</f>
        <v>*</v>
      </c>
      <c r="BB50" s="1"/>
      <c r="BC50" s="1" t="str">
        <f>IF(sum!A43="SA",sum!C43,"*")</f>
        <v>*</v>
      </c>
    </row>
    <row r="51" spans="2:55">
      <c r="B51" s="1" t="s">
        <v>137</v>
      </c>
      <c r="C51" s="1" t="s">
        <v>138</v>
      </c>
      <c r="D51" s="1">
        <v>2020</v>
      </c>
      <c r="E51" s="1" t="str">
        <f>IF(sum!A44="AL",sum!B44,"*")</f>
        <v>OTH-AuxiliaryEquip_ELE1</v>
      </c>
      <c r="F51" s="1"/>
      <c r="G51" s="1">
        <f>IF(sum!A44="AL",sum!C44,"*")</f>
        <v>0</v>
      </c>
      <c r="H51" s="1"/>
      <c r="J51" s="1" t="s">
        <v>137</v>
      </c>
      <c r="K51" s="1" t="s">
        <v>138</v>
      </c>
      <c r="L51" s="1">
        <v>2020</v>
      </c>
      <c r="M51" s="1" t="str">
        <f>IF(sum!A44="AT",sum!B44,"*")</f>
        <v>*</v>
      </c>
      <c r="N51" s="1"/>
      <c r="O51" s="1" t="str">
        <f>IF(sum!A44="AT",sum!C44,"*")</f>
        <v>*</v>
      </c>
      <c r="R51" s="1" t="s">
        <v>137</v>
      </c>
      <c r="S51" s="1" t="s">
        <v>138</v>
      </c>
      <c r="T51" s="1">
        <v>2020</v>
      </c>
      <c r="U51" s="1" t="str">
        <f>IF(sum!A44="BC",sum!B44,"*")</f>
        <v>*</v>
      </c>
      <c r="V51" s="1"/>
      <c r="W51" s="1" t="str">
        <f>IF(sum!A44="BC",sum!C44,"*")</f>
        <v>*</v>
      </c>
      <c r="Z51" s="1" t="s">
        <v>137</v>
      </c>
      <c r="AA51" s="1" t="s">
        <v>138</v>
      </c>
      <c r="AB51" s="1">
        <v>2020</v>
      </c>
      <c r="AC51" s="1" t="str">
        <f>IF(sum!A44="MA",sum!B44,"*")</f>
        <v>*</v>
      </c>
      <c r="AD51" s="1"/>
      <c r="AE51" s="1" t="str">
        <f>IF(sum!A44="MA",sum!C44,"*")</f>
        <v>*</v>
      </c>
      <c r="AH51" s="1" t="s">
        <v>137</v>
      </c>
      <c r="AI51" s="1" t="s">
        <v>138</v>
      </c>
      <c r="AJ51" s="1">
        <v>2020</v>
      </c>
      <c r="AK51" s="1" t="str">
        <f>IF(sum!A44="ON",sum!B44,"*")</f>
        <v>*</v>
      </c>
      <c r="AL51" s="1"/>
      <c r="AM51" s="1" t="str">
        <f>IF(sum!A44="ON",sum!C44,"*")</f>
        <v>*</v>
      </c>
      <c r="AP51" s="1" t="s">
        <v>137</v>
      </c>
      <c r="AQ51" s="1" t="s">
        <v>138</v>
      </c>
      <c r="AR51" s="1">
        <v>2020</v>
      </c>
      <c r="AS51" s="1" t="str">
        <f>IF(sum!A44="QU",sum!B44,"*")</f>
        <v>*</v>
      </c>
      <c r="AT51" s="1"/>
      <c r="AU51" s="1" t="str">
        <f>IF(sum!A44="QU",sum!C44,"*")</f>
        <v>*</v>
      </c>
      <c r="AX51" s="1" t="s">
        <v>137</v>
      </c>
      <c r="AY51" s="1" t="s">
        <v>138</v>
      </c>
      <c r="AZ51" s="1">
        <v>2020</v>
      </c>
      <c r="BA51" s="1" t="str">
        <f>IF(sum!A44="SA",sum!B44,"*")</f>
        <v>*</v>
      </c>
      <c r="BB51" s="1"/>
      <c r="BC51" s="1" t="str">
        <f>IF(sum!A44="SA",sum!C44,"*")</f>
        <v>*</v>
      </c>
    </row>
    <row r="52" spans="2:55">
      <c r="B52" s="1" t="s">
        <v>137</v>
      </c>
      <c r="C52" s="1" t="s">
        <v>138</v>
      </c>
      <c r="D52" s="1">
        <v>2020</v>
      </c>
      <c r="E52" s="1" t="str">
        <f>IF(sum!A45="AL",sum!B45,"*")</f>
        <v>OTH-AuxiliaryMot_ELE1</v>
      </c>
      <c r="F52" s="1"/>
      <c r="G52" s="1">
        <f>IF(sum!A45="AL",sum!C45,"*")</f>
        <v>0</v>
      </c>
      <c r="H52" s="1"/>
      <c r="J52" s="1" t="s">
        <v>137</v>
      </c>
      <c r="K52" s="1" t="s">
        <v>138</v>
      </c>
      <c r="L52" s="1">
        <v>2020</v>
      </c>
      <c r="M52" s="1" t="str">
        <f>IF(sum!A45="AT",sum!B45,"*")</f>
        <v>*</v>
      </c>
      <c r="N52" s="1"/>
      <c r="O52" s="1" t="str">
        <f>IF(sum!A45="AT",sum!C45,"*")</f>
        <v>*</v>
      </c>
      <c r="R52" s="1" t="s">
        <v>137</v>
      </c>
      <c r="S52" s="1" t="s">
        <v>138</v>
      </c>
      <c r="T52" s="1">
        <v>2020</v>
      </c>
      <c r="U52" s="1" t="str">
        <f>IF(sum!A45="BC",sum!B45,"*")</f>
        <v>*</v>
      </c>
      <c r="V52" s="1"/>
      <c r="W52" s="1" t="str">
        <f>IF(sum!A45="BC",sum!C45,"*")</f>
        <v>*</v>
      </c>
      <c r="Z52" s="1" t="s">
        <v>137</v>
      </c>
      <c r="AA52" s="1" t="s">
        <v>138</v>
      </c>
      <c r="AB52" s="1">
        <v>2020</v>
      </c>
      <c r="AC52" s="1" t="str">
        <f>IF(sum!A45="MA",sum!B45,"*")</f>
        <v>*</v>
      </c>
      <c r="AD52" s="1"/>
      <c r="AE52" s="1" t="str">
        <f>IF(sum!A45="MA",sum!C45,"*")</f>
        <v>*</v>
      </c>
      <c r="AH52" s="1" t="s">
        <v>137</v>
      </c>
      <c r="AI52" s="1" t="s">
        <v>138</v>
      </c>
      <c r="AJ52" s="1">
        <v>2020</v>
      </c>
      <c r="AK52" s="1" t="str">
        <f>IF(sum!A45="ON",sum!B45,"*")</f>
        <v>*</v>
      </c>
      <c r="AL52" s="1"/>
      <c r="AM52" s="1" t="str">
        <f>IF(sum!A45="ON",sum!C45,"*")</f>
        <v>*</v>
      </c>
      <c r="AP52" s="1" t="s">
        <v>137</v>
      </c>
      <c r="AQ52" s="1" t="s">
        <v>138</v>
      </c>
      <c r="AR52" s="1">
        <v>2020</v>
      </c>
      <c r="AS52" s="1" t="str">
        <f>IF(sum!A45="QU",sum!B45,"*")</f>
        <v>*</v>
      </c>
      <c r="AT52" s="1"/>
      <c r="AU52" s="1" t="str">
        <f>IF(sum!A45="QU",sum!C45,"*")</f>
        <v>*</v>
      </c>
      <c r="AX52" s="1" t="s">
        <v>137</v>
      </c>
      <c r="AY52" s="1" t="s">
        <v>138</v>
      </c>
      <c r="AZ52" s="1">
        <v>2020</v>
      </c>
      <c r="BA52" s="1" t="str">
        <f>IF(sum!A45="SA",sum!B45,"*")</f>
        <v>*</v>
      </c>
      <c r="BB52" s="1"/>
      <c r="BC52" s="1" t="str">
        <f>IF(sum!A45="SA",sum!C45,"*")</f>
        <v>*</v>
      </c>
    </row>
    <row r="53" spans="2:55">
      <c r="B53" s="1" t="s">
        <v>137</v>
      </c>
      <c r="C53" s="1" t="s">
        <v>138</v>
      </c>
      <c r="D53" s="1">
        <v>2020</v>
      </c>
      <c r="E53" s="1" t="str">
        <f>IF(sum!A46="AL",sum!B46,"*")</f>
        <v>OTH-Light_ELE1</v>
      </c>
      <c r="F53" s="1"/>
      <c r="G53" s="1">
        <f>IF(sum!A46="AL",sum!C46,"*")</f>
        <v>0</v>
      </c>
      <c r="H53" s="1"/>
      <c r="J53" s="1" t="s">
        <v>137</v>
      </c>
      <c r="K53" s="1" t="s">
        <v>138</v>
      </c>
      <c r="L53" s="1">
        <v>2020</v>
      </c>
      <c r="M53" s="1" t="str">
        <f>IF(sum!A46="AT",sum!B46,"*")</f>
        <v>*</v>
      </c>
      <c r="N53" s="1"/>
      <c r="O53" s="1" t="str">
        <f>IF(sum!A46="AT",sum!C46,"*")</f>
        <v>*</v>
      </c>
      <c r="R53" s="1" t="s">
        <v>137</v>
      </c>
      <c r="S53" s="1" t="s">
        <v>138</v>
      </c>
      <c r="T53" s="1">
        <v>2020</v>
      </c>
      <c r="U53" s="1" t="str">
        <f>IF(sum!A46="BC",sum!B46,"*")</f>
        <v>*</v>
      </c>
      <c r="V53" s="1"/>
      <c r="W53" s="1" t="str">
        <f>IF(sum!A46="BC",sum!C46,"*")</f>
        <v>*</v>
      </c>
      <c r="Z53" s="1" t="s">
        <v>137</v>
      </c>
      <c r="AA53" s="1" t="s">
        <v>138</v>
      </c>
      <c r="AB53" s="1">
        <v>2020</v>
      </c>
      <c r="AC53" s="1" t="str">
        <f>IF(sum!A46="MA",sum!B46,"*")</f>
        <v>*</v>
      </c>
      <c r="AD53" s="1"/>
      <c r="AE53" s="1" t="str">
        <f>IF(sum!A46="MA",sum!C46,"*")</f>
        <v>*</v>
      </c>
      <c r="AH53" s="1" t="s">
        <v>137</v>
      </c>
      <c r="AI53" s="1" t="s">
        <v>138</v>
      </c>
      <c r="AJ53" s="1">
        <v>2020</v>
      </c>
      <c r="AK53" s="1" t="str">
        <f>IF(sum!A46="ON",sum!B46,"*")</f>
        <v>*</v>
      </c>
      <c r="AL53" s="1"/>
      <c r="AM53" s="1" t="str">
        <f>IF(sum!A46="ON",sum!C46,"*")</f>
        <v>*</v>
      </c>
      <c r="AP53" s="1" t="s">
        <v>137</v>
      </c>
      <c r="AQ53" s="1" t="s">
        <v>138</v>
      </c>
      <c r="AR53" s="1">
        <v>2020</v>
      </c>
      <c r="AS53" s="1" t="str">
        <f>IF(sum!A46="QU",sum!B46,"*")</f>
        <v>*</v>
      </c>
      <c r="AT53" s="1"/>
      <c r="AU53" s="1" t="str">
        <f>IF(sum!A46="QU",sum!C46,"*")</f>
        <v>*</v>
      </c>
      <c r="AX53" s="1" t="s">
        <v>137</v>
      </c>
      <c r="AY53" s="1" t="s">
        <v>138</v>
      </c>
      <c r="AZ53" s="1">
        <v>2020</v>
      </c>
      <c r="BA53" s="1" t="str">
        <f>IF(sum!A46="SA",sum!B46,"*")</f>
        <v>*</v>
      </c>
      <c r="BB53" s="1"/>
      <c r="BC53" s="1" t="str">
        <f>IF(sum!A46="SA",sum!C46,"*")</f>
        <v>*</v>
      </c>
    </row>
    <row r="54" spans="2:55">
      <c r="B54" s="1" t="s">
        <v>137</v>
      </c>
      <c r="C54" s="1" t="s">
        <v>138</v>
      </c>
      <c r="D54" s="1">
        <v>2020</v>
      </c>
      <c r="E54" s="1" t="str">
        <f>IF(sum!A47="AL",sum!B47,"*")</f>
        <v>OTH-SpHeat_ELE1</v>
      </c>
      <c r="F54" s="1"/>
      <c r="G54" s="1">
        <f>IF(sum!A47="AL",sum!C47,"*")</f>
        <v>2.1137180300147999E-2</v>
      </c>
      <c r="H54" s="1"/>
      <c r="J54" s="1" t="s">
        <v>137</v>
      </c>
      <c r="K54" s="1" t="s">
        <v>138</v>
      </c>
      <c r="L54" s="1">
        <v>2020</v>
      </c>
      <c r="M54" s="1" t="str">
        <f>IF(sum!A47="AT",sum!B47,"*")</f>
        <v>*</v>
      </c>
      <c r="N54" s="1"/>
      <c r="O54" s="1" t="str">
        <f>IF(sum!A47="AT",sum!C47,"*")</f>
        <v>*</v>
      </c>
      <c r="R54" s="1" t="s">
        <v>137</v>
      </c>
      <c r="S54" s="1" t="s">
        <v>138</v>
      </c>
      <c r="T54" s="1">
        <v>2020</v>
      </c>
      <c r="U54" s="1" t="str">
        <f>IF(sum!A47="BC",sum!B47,"*")</f>
        <v>*</v>
      </c>
      <c r="V54" s="1"/>
      <c r="W54" s="1" t="str">
        <f>IF(sum!A47="BC",sum!C47,"*")</f>
        <v>*</v>
      </c>
      <c r="Z54" s="1" t="s">
        <v>137</v>
      </c>
      <c r="AA54" s="1" t="s">
        <v>138</v>
      </c>
      <c r="AB54" s="1">
        <v>2020</v>
      </c>
      <c r="AC54" s="1" t="str">
        <f>IF(sum!A47="MA",sum!B47,"*")</f>
        <v>*</v>
      </c>
      <c r="AD54" s="1"/>
      <c r="AE54" s="1" t="str">
        <f>IF(sum!A47="MA",sum!C47,"*")</f>
        <v>*</v>
      </c>
      <c r="AH54" s="1" t="s">
        <v>137</v>
      </c>
      <c r="AI54" s="1" t="s">
        <v>138</v>
      </c>
      <c r="AJ54" s="1">
        <v>2020</v>
      </c>
      <c r="AK54" s="1" t="str">
        <f>IF(sum!A47="ON",sum!B47,"*")</f>
        <v>*</v>
      </c>
      <c r="AL54" s="1"/>
      <c r="AM54" s="1" t="str">
        <f>IF(sum!A47="ON",sum!C47,"*")</f>
        <v>*</v>
      </c>
      <c r="AP54" s="1" t="s">
        <v>137</v>
      </c>
      <c r="AQ54" s="1" t="s">
        <v>138</v>
      </c>
      <c r="AR54" s="1">
        <v>2020</v>
      </c>
      <c r="AS54" s="1" t="str">
        <f>IF(sum!A47="QU",sum!B47,"*")</f>
        <v>*</v>
      </c>
      <c r="AT54" s="1"/>
      <c r="AU54" s="1" t="str">
        <f>IF(sum!A47="QU",sum!C47,"*")</f>
        <v>*</v>
      </c>
      <c r="AX54" s="1" t="s">
        <v>137</v>
      </c>
      <c r="AY54" s="1" t="s">
        <v>138</v>
      </c>
      <c r="AZ54" s="1">
        <v>2020</v>
      </c>
      <c r="BA54" s="1" t="str">
        <f>IF(sum!A47="SA",sum!B47,"*")</f>
        <v>*</v>
      </c>
      <c r="BB54" s="1"/>
      <c r="BC54" s="1" t="str">
        <f>IF(sum!A47="SA",sum!C47,"*")</f>
        <v>*</v>
      </c>
    </row>
    <row r="55" spans="2:55">
      <c r="B55" s="1" t="s">
        <v>137</v>
      </c>
      <c r="C55" s="1" t="s">
        <v>138</v>
      </c>
      <c r="D55" s="1">
        <v>2020</v>
      </c>
      <c r="E55" s="1" t="str">
        <f>IF(sum!A48="AL",sum!B48,"*")</f>
        <v>OTH-WaterHeat_ELE1</v>
      </c>
      <c r="F55" s="1"/>
      <c r="G55" s="1">
        <f>IF(sum!A48="AL",sum!C48,"*")</f>
        <v>0</v>
      </c>
      <c r="H55" s="1"/>
      <c r="J55" s="1" t="s">
        <v>137</v>
      </c>
      <c r="K55" s="1" t="s">
        <v>138</v>
      </c>
      <c r="L55" s="1">
        <v>2020</v>
      </c>
      <c r="M55" s="1" t="str">
        <f>IF(sum!A48="AT",sum!B48,"*")</f>
        <v>*</v>
      </c>
      <c r="N55" s="1"/>
      <c r="O55" s="1" t="str">
        <f>IF(sum!A48="AT",sum!C48,"*")</f>
        <v>*</v>
      </c>
      <c r="R55" s="1" t="s">
        <v>137</v>
      </c>
      <c r="S55" s="1" t="s">
        <v>138</v>
      </c>
      <c r="T55" s="1">
        <v>2020</v>
      </c>
      <c r="U55" s="1" t="str">
        <f>IF(sum!A48="BC",sum!B48,"*")</f>
        <v>*</v>
      </c>
      <c r="V55" s="1"/>
      <c r="W55" s="1" t="str">
        <f>IF(sum!A48="BC",sum!C48,"*")</f>
        <v>*</v>
      </c>
      <c r="Z55" s="1" t="s">
        <v>137</v>
      </c>
      <c r="AA55" s="1" t="s">
        <v>138</v>
      </c>
      <c r="AB55" s="1">
        <v>2020</v>
      </c>
      <c r="AC55" s="1" t="str">
        <f>IF(sum!A48="MA",sum!B48,"*")</f>
        <v>*</v>
      </c>
      <c r="AD55" s="1"/>
      <c r="AE55" s="1" t="str">
        <f>IF(sum!A48="MA",sum!C48,"*")</f>
        <v>*</v>
      </c>
      <c r="AH55" s="1" t="s">
        <v>137</v>
      </c>
      <c r="AI55" s="1" t="s">
        <v>138</v>
      </c>
      <c r="AJ55" s="1">
        <v>2020</v>
      </c>
      <c r="AK55" s="1" t="str">
        <f>IF(sum!A48="ON",sum!B48,"*")</f>
        <v>*</v>
      </c>
      <c r="AL55" s="1"/>
      <c r="AM55" s="1" t="str">
        <f>IF(sum!A48="ON",sum!C48,"*")</f>
        <v>*</v>
      </c>
      <c r="AP55" s="1" t="s">
        <v>137</v>
      </c>
      <c r="AQ55" s="1" t="s">
        <v>138</v>
      </c>
      <c r="AR55" s="1">
        <v>2020</v>
      </c>
      <c r="AS55" s="1" t="str">
        <f>IF(sum!A48="QU",sum!B48,"*")</f>
        <v>*</v>
      </c>
      <c r="AT55" s="1"/>
      <c r="AU55" s="1" t="str">
        <f>IF(sum!A48="QU",sum!C48,"*")</f>
        <v>*</v>
      </c>
      <c r="AX55" s="1" t="s">
        <v>137</v>
      </c>
      <c r="AY55" s="1" t="s">
        <v>138</v>
      </c>
      <c r="AZ55" s="1">
        <v>2020</v>
      </c>
      <c r="BA55" s="1" t="str">
        <f>IF(sum!A48="SA",sum!B48,"*")</f>
        <v>*</v>
      </c>
      <c r="BB55" s="1"/>
      <c r="BC55" s="1" t="str">
        <f>IF(sum!A48="SA",sum!C48,"*")</f>
        <v>*</v>
      </c>
    </row>
    <row r="56" spans="2:55">
      <c r="B56" s="1" t="s">
        <v>137</v>
      </c>
      <c r="C56" s="1" t="s">
        <v>138</v>
      </c>
      <c r="D56" s="1">
        <v>2020</v>
      </c>
      <c r="E56" s="1" t="str">
        <f>IF(sum!A49="AL",sum!B49,"*")</f>
        <v>P_ESTHYDPS201</v>
      </c>
      <c r="F56" s="1"/>
      <c r="G56" s="1">
        <f>IF(sum!A49="AL",sum!C49,"*")</f>
        <v>0</v>
      </c>
      <c r="H56" s="1"/>
      <c r="J56" s="1" t="s">
        <v>137</v>
      </c>
      <c r="K56" s="1" t="s">
        <v>138</v>
      </c>
      <c r="L56" s="1">
        <v>2020</v>
      </c>
      <c r="M56" s="1" t="str">
        <f>IF(sum!A49="AT",sum!B49,"*")</f>
        <v>*</v>
      </c>
      <c r="N56" s="1"/>
      <c r="O56" s="1" t="str">
        <f>IF(sum!A49="AT",sum!C49,"*")</f>
        <v>*</v>
      </c>
      <c r="R56" s="1" t="s">
        <v>137</v>
      </c>
      <c r="S56" s="1" t="s">
        <v>138</v>
      </c>
      <c r="T56" s="1">
        <v>2020</v>
      </c>
      <c r="U56" s="1" t="str">
        <f>IF(sum!A49="BC",sum!B49,"*")</f>
        <v>*</v>
      </c>
      <c r="V56" s="1"/>
      <c r="W56" s="1" t="str">
        <f>IF(sum!A49="BC",sum!C49,"*")</f>
        <v>*</v>
      </c>
      <c r="Z56" s="1" t="s">
        <v>137</v>
      </c>
      <c r="AA56" s="1" t="s">
        <v>138</v>
      </c>
      <c r="AB56" s="1">
        <v>2020</v>
      </c>
      <c r="AC56" s="1" t="str">
        <f>IF(sum!A49="MA",sum!B49,"*")</f>
        <v>*</v>
      </c>
      <c r="AD56" s="1"/>
      <c r="AE56" s="1" t="str">
        <f>IF(sum!A49="MA",sum!C49,"*")</f>
        <v>*</v>
      </c>
      <c r="AH56" s="1" t="s">
        <v>137</v>
      </c>
      <c r="AI56" s="1" t="s">
        <v>138</v>
      </c>
      <c r="AJ56" s="1">
        <v>2020</v>
      </c>
      <c r="AK56" s="1" t="str">
        <f>IF(sum!A49="ON",sum!B49,"*")</f>
        <v>*</v>
      </c>
      <c r="AL56" s="1"/>
      <c r="AM56" s="1" t="str">
        <f>IF(sum!A49="ON",sum!C49,"*")</f>
        <v>*</v>
      </c>
      <c r="AP56" s="1" t="s">
        <v>137</v>
      </c>
      <c r="AQ56" s="1" t="s">
        <v>138</v>
      </c>
      <c r="AR56" s="1">
        <v>2020</v>
      </c>
      <c r="AS56" s="1" t="str">
        <f>IF(sum!A49="QU",sum!B49,"*")</f>
        <v>*</v>
      </c>
      <c r="AT56" s="1"/>
      <c r="AU56" s="1" t="str">
        <f>IF(sum!A49="QU",sum!C49,"*")</f>
        <v>*</v>
      </c>
      <c r="AX56" s="1" t="s">
        <v>137</v>
      </c>
      <c r="AY56" s="1" t="s">
        <v>138</v>
      </c>
      <c r="AZ56" s="1">
        <v>2020</v>
      </c>
      <c r="BA56" s="1" t="str">
        <f>IF(sum!A49="SA",sum!B49,"*")</f>
        <v>*</v>
      </c>
      <c r="BB56" s="1"/>
      <c r="BC56" s="1" t="str">
        <f>IF(sum!A49="SA",sum!C49,"*")</f>
        <v>*</v>
      </c>
    </row>
    <row r="57" spans="2:55">
      <c r="B57" s="1" t="s">
        <v>137</v>
      </c>
      <c r="C57" s="1" t="s">
        <v>138</v>
      </c>
      <c r="D57" s="1">
        <v>2020</v>
      </c>
      <c r="E57" s="1" t="str">
        <f>IF(sum!A50="AL",sum!B50,"*")</f>
        <v>R_ES-APP-CD_ELC1</v>
      </c>
      <c r="F57" s="1"/>
      <c r="G57" s="1">
        <f>IF(sum!A50="AL",sum!C50,"*")</f>
        <v>0</v>
      </c>
      <c r="H57" s="1"/>
      <c r="J57" s="1" t="s">
        <v>137</v>
      </c>
      <c r="K57" s="1" t="s">
        <v>138</v>
      </c>
      <c r="L57" s="1">
        <v>2020</v>
      </c>
      <c r="M57" s="1" t="str">
        <f>IF(sum!A50="AT",sum!B50,"*")</f>
        <v>*</v>
      </c>
      <c r="N57" s="1"/>
      <c r="O57" s="1" t="str">
        <f>IF(sum!A50="AT",sum!C50,"*")</f>
        <v>*</v>
      </c>
      <c r="R57" s="1" t="s">
        <v>137</v>
      </c>
      <c r="S57" s="1" t="s">
        <v>138</v>
      </c>
      <c r="T57" s="1">
        <v>2020</v>
      </c>
      <c r="U57" s="1" t="str">
        <f>IF(sum!A50="BC",sum!B50,"*")</f>
        <v>*</v>
      </c>
      <c r="V57" s="1"/>
      <c r="W57" s="1" t="str">
        <f>IF(sum!A50="BC",sum!C50,"*")</f>
        <v>*</v>
      </c>
      <c r="Z57" s="1" t="s">
        <v>137</v>
      </c>
      <c r="AA57" s="1" t="s">
        <v>138</v>
      </c>
      <c r="AB57" s="1">
        <v>2020</v>
      </c>
      <c r="AC57" s="1" t="str">
        <f>IF(sum!A50="MA",sum!B50,"*")</f>
        <v>*</v>
      </c>
      <c r="AD57" s="1"/>
      <c r="AE57" s="1" t="str">
        <f>IF(sum!A50="MA",sum!C50,"*")</f>
        <v>*</v>
      </c>
      <c r="AH57" s="1" t="s">
        <v>137</v>
      </c>
      <c r="AI57" s="1" t="s">
        <v>138</v>
      </c>
      <c r="AJ57" s="1">
        <v>2020</v>
      </c>
      <c r="AK57" s="1" t="str">
        <f>IF(sum!A50="ON",sum!B50,"*")</f>
        <v>*</v>
      </c>
      <c r="AL57" s="1"/>
      <c r="AM57" s="1" t="str">
        <f>IF(sum!A50="ON",sum!C50,"*")</f>
        <v>*</v>
      </c>
      <c r="AP57" s="1" t="s">
        <v>137</v>
      </c>
      <c r="AQ57" s="1" t="s">
        <v>138</v>
      </c>
      <c r="AR57" s="1">
        <v>2020</v>
      </c>
      <c r="AS57" s="1" t="str">
        <f>IF(sum!A50="QU",sum!B50,"*")</f>
        <v>*</v>
      </c>
      <c r="AT57" s="1"/>
      <c r="AU57" s="1" t="str">
        <f>IF(sum!A50="QU",sum!C50,"*")</f>
        <v>*</v>
      </c>
      <c r="AX57" s="1" t="s">
        <v>137</v>
      </c>
      <c r="AY57" s="1" t="s">
        <v>138</v>
      </c>
      <c r="AZ57" s="1">
        <v>2020</v>
      </c>
      <c r="BA57" s="1" t="str">
        <f>IF(sum!A50="SA",sum!B50,"*")</f>
        <v>*</v>
      </c>
      <c r="BB57" s="1"/>
      <c r="BC57" s="1" t="str">
        <f>IF(sum!A50="SA",sum!C50,"*")</f>
        <v>*</v>
      </c>
    </row>
    <row r="58" spans="2:55">
      <c r="B58" s="1" t="s">
        <v>137</v>
      </c>
      <c r="C58" s="1" t="s">
        <v>138</v>
      </c>
      <c r="D58" s="1">
        <v>2020</v>
      </c>
      <c r="E58" s="1" t="str">
        <f>IF(sum!A51="AL",sum!B51,"*")</f>
        <v>R_ES-APP-CW_ELC1</v>
      </c>
      <c r="F58" s="1"/>
      <c r="G58" s="1">
        <f>IF(sum!A51="AL",sum!C51,"*")</f>
        <v>0</v>
      </c>
      <c r="H58" s="1"/>
      <c r="J58" s="1" t="s">
        <v>137</v>
      </c>
      <c r="K58" s="1" t="s">
        <v>138</v>
      </c>
      <c r="L58" s="1">
        <v>2020</v>
      </c>
      <c r="M58" s="1" t="str">
        <f>IF(sum!A51="AT",sum!B51,"*")</f>
        <v>*</v>
      </c>
      <c r="N58" s="1"/>
      <c r="O58" s="1" t="str">
        <f>IF(sum!A51="AT",sum!C51,"*")</f>
        <v>*</v>
      </c>
      <c r="R58" s="1" t="s">
        <v>137</v>
      </c>
      <c r="S58" s="1" t="s">
        <v>138</v>
      </c>
      <c r="T58" s="1">
        <v>2020</v>
      </c>
      <c r="U58" s="1" t="str">
        <f>IF(sum!A51="BC",sum!B51,"*")</f>
        <v>*</v>
      </c>
      <c r="V58" s="1"/>
      <c r="W58" s="1" t="str">
        <f>IF(sum!A51="BC",sum!C51,"*")</f>
        <v>*</v>
      </c>
      <c r="Z58" s="1" t="s">
        <v>137</v>
      </c>
      <c r="AA58" s="1" t="s">
        <v>138</v>
      </c>
      <c r="AB58" s="1">
        <v>2020</v>
      </c>
      <c r="AC58" s="1" t="str">
        <f>IF(sum!A51="MA",sum!B51,"*")</f>
        <v>*</v>
      </c>
      <c r="AD58" s="1"/>
      <c r="AE58" s="1" t="str">
        <f>IF(sum!A51="MA",sum!C51,"*")</f>
        <v>*</v>
      </c>
      <c r="AH58" s="1" t="s">
        <v>137</v>
      </c>
      <c r="AI58" s="1" t="s">
        <v>138</v>
      </c>
      <c r="AJ58" s="1">
        <v>2020</v>
      </c>
      <c r="AK58" s="1" t="str">
        <f>IF(sum!A51="ON",sum!B51,"*")</f>
        <v>*</v>
      </c>
      <c r="AL58" s="1"/>
      <c r="AM58" s="1" t="str">
        <f>IF(sum!A51="ON",sum!C51,"*")</f>
        <v>*</v>
      </c>
      <c r="AP58" s="1" t="s">
        <v>137</v>
      </c>
      <c r="AQ58" s="1" t="s">
        <v>138</v>
      </c>
      <c r="AR58" s="1">
        <v>2020</v>
      </c>
      <c r="AS58" s="1" t="str">
        <f>IF(sum!A51="QU",sum!B51,"*")</f>
        <v>*</v>
      </c>
      <c r="AT58" s="1"/>
      <c r="AU58" s="1" t="str">
        <f>IF(sum!A51="QU",sum!C51,"*")</f>
        <v>*</v>
      </c>
      <c r="AX58" s="1" t="s">
        <v>137</v>
      </c>
      <c r="AY58" s="1" t="s">
        <v>138</v>
      </c>
      <c r="AZ58" s="1">
        <v>2020</v>
      </c>
      <c r="BA58" s="1" t="str">
        <f>IF(sum!A51="SA",sum!B51,"*")</f>
        <v>*</v>
      </c>
      <c r="BB58" s="1"/>
      <c r="BC58" s="1" t="str">
        <f>IF(sum!A51="SA",sum!C51,"*")</f>
        <v>*</v>
      </c>
    </row>
    <row r="59" spans="2:55">
      <c r="B59" s="1" t="s">
        <v>137</v>
      </c>
      <c r="C59" s="1" t="s">
        <v>138</v>
      </c>
      <c r="D59" s="1">
        <v>2020</v>
      </c>
      <c r="E59" s="1" t="str">
        <f>IF(sum!A52="AL",sum!B52,"*")</f>
        <v>R_ES-APP-DW_ELC1</v>
      </c>
      <c r="F59" s="1"/>
      <c r="G59" s="1">
        <f>IF(sum!A52="AL",sum!C52,"*")</f>
        <v>0</v>
      </c>
      <c r="H59" s="1"/>
      <c r="J59" s="1" t="s">
        <v>137</v>
      </c>
      <c r="K59" s="1" t="s">
        <v>138</v>
      </c>
      <c r="L59" s="1">
        <v>2020</v>
      </c>
      <c r="M59" s="1" t="str">
        <f>IF(sum!A52="AT",sum!B52,"*")</f>
        <v>*</v>
      </c>
      <c r="N59" s="1"/>
      <c r="O59" s="1" t="str">
        <f>IF(sum!A52="AT",sum!C52,"*")</f>
        <v>*</v>
      </c>
      <c r="R59" s="1" t="s">
        <v>137</v>
      </c>
      <c r="S59" s="1" t="s">
        <v>138</v>
      </c>
      <c r="T59" s="1">
        <v>2020</v>
      </c>
      <c r="U59" s="1" t="str">
        <f>IF(sum!A52="BC",sum!B52,"*")</f>
        <v>*</v>
      </c>
      <c r="V59" s="1"/>
      <c r="W59" s="1" t="str">
        <f>IF(sum!A52="BC",sum!C52,"*")</f>
        <v>*</v>
      </c>
      <c r="Z59" s="1" t="s">
        <v>137</v>
      </c>
      <c r="AA59" s="1" t="s">
        <v>138</v>
      </c>
      <c r="AB59" s="1">
        <v>2020</v>
      </c>
      <c r="AC59" s="1" t="str">
        <f>IF(sum!A52="MA",sum!B52,"*")</f>
        <v>*</v>
      </c>
      <c r="AD59" s="1"/>
      <c r="AE59" s="1" t="str">
        <f>IF(sum!A52="MA",sum!C52,"*")</f>
        <v>*</v>
      </c>
      <c r="AH59" s="1" t="s">
        <v>137</v>
      </c>
      <c r="AI59" s="1" t="s">
        <v>138</v>
      </c>
      <c r="AJ59" s="1">
        <v>2020</v>
      </c>
      <c r="AK59" s="1" t="str">
        <f>IF(sum!A52="ON",sum!B52,"*")</f>
        <v>*</v>
      </c>
      <c r="AL59" s="1"/>
      <c r="AM59" s="1" t="str">
        <f>IF(sum!A52="ON",sum!C52,"*")</f>
        <v>*</v>
      </c>
      <c r="AP59" s="1" t="s">
        <v>137</v>
      </c>
      <c r="AQ59" s="1" t="s">
        <v>138</v>
      </c>
      <c r="AR59" s="1">
        <v>2020</v>
      </c>
      <c r="AS59" s="1" t="str">
        <f>IF(sum!A52="QU",sum!B52,"*")</f>
        <v>*</v>
      </c>
      <c r="AT59" s="1"/>
      <c r="AU59" s="1" t="str">
        <f>IF(sum!A52="QU",sum!C52,"*")</f>
        <v>*</v>
      </c>
      <c r="AX59" s="1" t="s">
        <v>137</v>
      </c>
      <c r="AY59" s="1" t="s">
        <v>138</v>
      </c>
      <c r="AZ59" s="1">
        <v>2020</v>
      </c>
      <c r="BA59" s="1" t="str">
        <f>IF(sum!A52="SA",sum!B52,"*")</f>
        <v>*</v>
      </c>
      <c r="BB59" s="1"/>
      <c r="BC59" s="1" t="str">
        <f>IF(sum!A52="SA",sum!C52,"*")</f>
        <v>*</v>
      </c>
    </row>
    <row r="60" spans="2:55">
      <c r="B60" s="1" t="s">
        <v>137</v>
      </c>
      <c r="C60" s="1" t="s">
        <v>138</v>
      </c>
      <c r="D60" s="1">
        <v>2020</v>
      </c>
      <c r="E60" s="1" t="str">
        <f>IF(sum!A53="AL",sum!B53,"*")</f>
        <v>R_ES-APP-FR_ELC1</v>
      </c>
      <c r="F60" s="1"/>
      <c r="G60" s="1">
        <f>IF(sum!A53="AL",sum!C53,"*")</f>
        <v>0</v>
      </c>
      <c r="H60" s="1"/>
      <c r="J60" s="1" t="s">
        <v>137</v>
      </c>
      <c r="K60" s="1" t="s">
        <v>138</v>
      </c>
      <c r="L60" s="1">
        <v>2020</v>
      </c>
      <c r="M60" s="1" t="str">
        <f>IF(sum!A53="AT",sum!B53,"*")</f>
        <v>*</v>
      </c>
      <c r="N60" s="1"/>
      <c r="O60" s="1" t="str">
        <f>IF(sum!A53="AT",sum!C53,"*")</f>
        <v>*</v>
      </c>
      <c r="R60" s="1" t="s">
        <v>137</v>
      </c>
      <c r="S60" s="1" t="s">
        <v>138</v>
      </c>
      <c r="T60" s="1">
        <v>2020</v>
      </c>
      <c r="U60" s="1" t="str">
        <f>IF(sum!A53="BC",sum!B53,"*")</f>
        <v>*</v>
      </c>
      <c r="V60" s="1"/>
      <c r="W60" s="1" t="str">
        <f>IF(sum!A53="BC",sum!C53,"*")</f>
        <v>*</v>
      </c>
      <c r="Z60" s="1" t="s">
        <v>137</v>
      </c>
      <c r="AA60" s="1" t="s">
        <v>138</v>
      </c>
      <c r="AB60" s="1">
        <v>2020</v>
      </c>
      <c r="AC60" s="1" t="str">
        <f>IF(sum!A53="MA",sum!B53,"*")</f>
        <v>*</v>
      </c>
      <c r="AD60" s="1"/>
      <c r="AE60" s="1" t="str">
        <f>IF(sum!A53="MA",sum!C53,"*")</f>
        <v>*</v>
      </c>
      <c r="AH60" s="1" t="s">
        <v>137</v>
      </c>
      <c r="AI60" s="1" t="s">
        <v>138</v>
      </c>
      <c r="AJ60" s="1">
        <v>2020</v>
      </c>
      <c r="AK60" s="1" t="str">
        <f>IF(sum!A53="ON",sum!B53,"*")</f>
        <v>*</v>
      </c>
      <c r="AL60" s="1"/>
      <c r="AM60" s="1" t="str">
        <f>IF(sum!A53="ON",sum!C53,"*")</f>
        <v>*</v>
      </c>
      <c r="AP60" s="1" t="s">
        <v>137</v>
      </c>
      <c r="AQ60" s="1" t="s">
        <v>138</v>
      </c>
      <c r="AR60" s="1">
        <v>2020</v>
      </c>
      <c r="AS60" s="1" t="str">
        <f>IF(sum!A53="QU",sum!B53,"*")</f>
        <v>*</v>
      </c>
      <c r="AT60" s="1"/>
      <c r="AU60" s="1" t="str">
        <f>IF(sum!A53="QU",sum!C53,"*")</f>
        <v>*</v>
      </c>
      <c r="AX60" s="1" t="s">
        <v>137</v>
      </c>
      <c r="AY60" s="1" t="s">
        <v>138</v>
      </c>
      <c r="AZ60" s="1">
        <v>2020</v>
      </c>
      <c r="BA60" s="1" t="str">
        <f>IF(sum!A53="SA",sum!B53,"*")</f>
        <v>*</v>
      </c>
      <c r="BB60" s="1"/>
      <c r="BC60" s="1" t="str">
        <f>IF(sum!A53="SA",sum!C53,"*")</f>
        <v>*</v>
      </c>
    </row>
    <row r="61" spans="2:55">
      <c r="B61" s="1" t="s">
        <v>137</v>
      </c>
      <c r="C61" s="1" t="s">
        <v>138</v>
      </c>
      <c r="D61" s="1">
        <v>2020</v>
      </c>
      <c r="E61" s="1" t="str">
        <f>IF(sum!A54="AL",sum!B54,"*")</f>
        <v>R_ES-APP-OTH_ELC1</v>
      </c>
      <c r="F61" s="1"/>
      <c r="G61" s="1">
        <f>IF(sum!A54="AL",sum!C54,"*")</f>
        <v>0</v>
      </c>
      <c r="H61" s="1"/>
      <c r="J61" s="1" t="s">
        <v>137</v>
      </c>
      <c r="K61" s="1" t="s">
        <v>138</v>
      </c>
      <c r="L61" s="1">
        <v>2020</v>
      </c>
      <c r="M61" s="1" t="str">
        <f>IF(sum!A54="AT",sum!B54,"*")</f>
        <v>*</v>
      </c>
      <c r="N61" s="1"/>
      <c r="O61" s="1" t="str">
        <f>IF(sum!A54="AT",sum!C54,"*")</f>
        <v>*</v>
      </c>
      <c r="R61" s="1" t="s">
        <v>137</v>
      </c>
      <c r="S61" s="1" t="s">
        <v>138</v>
      </c>
      <c r="T61" s="1">
        <v>2020</v>
      </c>
      <c r="U61" s="1" t="str">
        <f>IF(sum!A54="BC",sum!B54,"*")</f>
        <v>*</v>
      </c>
      <c r="V61" s="1"/>
      <c r="W61" s="1" t="str">
        <f>IF(sum!A54="BC",sum!C54,"*")</f>
        <v>*</v>
      </c>
      <c r="Z61" s="1" t="s">
        <v>137</v>
      </c>
      <c r="AA61" s="1" t="s">
        <v>138</v>
      </c>
      <c r="AB61" s="1">
        <v>2020</v>
      </c>
      <c r="AC61" s="1" t="str">
        <f>IF(sum!A54="MA",sum!B54,"*")</f>
        <v>*</v>
      </c>
      <c r="AD61" s="1"/>
      <c r="AE61" s="1" t="str">
        <f>IF(sum!A54="MA",sum!C54,"*")</f>
        <v>*</v>
      </c>
      <c r="AH61" s="1" t="s">
        <v>137</v>
      </c>
      <c r="AI61" s="1" t="s">
        <v>138</v>
      </c>
      <c r="AJ61" s="1">
        <v>2020</v>
      </c>
      <c r="AK61" s="1" t="str">
        <f>IF(sum!A54="ON",sum!B54,"*")</f>
        <v>*</v>
      </c>
      <c r="AL61" s="1"/>
      <c r="AM61" s="1" t="str">
        <f>IF(sum!A54="ON",sum!C54,"*")</f>
        <v>*</v>
      </c>
      <c r="AP61" s="1" t="s">
        <v>137</v>
      </c>
      <c r="AQ61" s="1" t="s">
        <v>138</v>
      </c>
      <c r="AR61" s="1">
        <v>2020</v>
      </c>
      <c r="AS61" s="1" t="str">
        <f>IF(sum!A54="QU",sum!B54,"*")</f>
        <v>*</v>
      </c>
      <c r="AT61" s="1"/>
      <c r="AU61" s="1" t="str">
        <f>IF(sum!A54="QU",sum!C54,"*")</f>
        <v>*</v>
      </c>
      <c r="AX61" s="1" t="s">
        <v>137</v>
      </c>
      <c r="AY61" s="1" t="s">
        <v>138</v>
      </c>
      <c r="AZ61" s="1">
        <v>2020</v>
      </c>
      <c r="BA61" s="1" t="str">
        <f>IF(sum!A54="SA",sum!B54,"*")</f>
        <v>*</v>
      </c>
      <c r="BB61" s="1"/>
      <c r="BC61" s="1" t="str">
        <f>IF(sum!A54="SA",sum!C54,"*")</f>
        <v>*</v>
      </c>
    </row>
    <row r="62" spans="2:55">
      <c r="B62" s="1" t="s">
        <v>137</v>
      </c>
      <c r="C62" s="1" t="s">
        <v>138</v>
      </c>
      <c r="D62" s="1">
        <v>2020</v>
      </c>
      <c r="E62" s="1" t="str">
        <f>IF(sum!A55="AL",sum!B55,"*")</f>
        <v>R_ES-APP-RA_ELC1</v>
      </c>
      <c r="F62" s="1"/>
      <c r="G62" s="1">
        <f>IF(sum!A55="AL",sum!C55,"*")</f>
        <v>0</v>
      </c>
      <c r="H62" s="1"/>
      <c r="J62" s="1" t="s">
        <v>137</v>
      </c>
      <c r="K62" s="1" t="s">
        <v>138</v>
      </c>
      <c r="L62" s="1">
        <v>2020</v>
      </c>
      <c r="M62" s="1" t="str">
        <f>IF(sum!A55="AT",sum!B55,"*")</f>
        <v>*</v>
      </c>
      <c r="N62" s="1"/>
      <c r="O62" s="1" t="str">
        <f>IF(sum!A55="AT",sum!C55,"*")</f>
        <v>*</v>
      </c>
      <c r="R62" s="1" t="s">
        <v>137</v>
      </c>
      <c r="S62" s="1" t="s">
        <v>138</v>
      </c>
      <c r="T62" s="1">
        <v>2020</v>
      </c>
      <c r="U62" s="1" t="str">
        <f>IF(sum!A55="BC",sum!B55,"*")</f>
        <v>*</v>
      </c>
      <c r="V62" s="1"/>
      <c r="W62" s="1" t="str">
        <f>IF(sum!A55="BC",sum!C55,"*")</f>
        <v>*</v>
      </c>
      <c r="Z62" s="1" t="s">
        <v>137</v>
      </c>
      <c r="AA62" s="1" t="s">
        <v>138</v>
      </c>
      <c r="AB62" s="1">
        <v>2020</v>
      </c>
      <c r="AC62" s="1" t="str">
        <f>IF(sum!A55="MA",sum!B55,"*")</f>
        <v>*</v>
      </c>
      <c r="AD62" s="1"/>
      <c r="AE62" s="1" t="str">
        <f>IF(sum!A55="MA",sum!C55,"*")</f>
        <v>*</v>
      </c>
      <c r="AH62" s="1" t="s">
        <v>137</v>
      </c>
      <c r="AI62" s="1" t="s">
        <v>138</v>
      </c>
      <c r="AJ62" s="1">
        <v>2020</v>
      </c>
      <c r="AK62" s="1" t="str">
        <f>IF(sum!A55="ON",sum!B55,"*")</f>
        <v>*</v>
      </c>
      <c r="AL62" s="1"/>
      <c r="AM62" s="1" t="str">
        <f>IF(sum!A55="ON",sum!C55,"*")</f>
        <v>*</v>
      </c>
      <c r="AP62" s="1" t="s">
        <v>137</v>
      </c>
      <c r="AQ62" s="1" t="s">
        <v>138</v>
      </c>
      <c r="AR62" s="1">
        <v>2020</v>
      </c>
      <c r="AS62" s="1" t="str">
        <f>IF(sum!A55="QU",sum!B55,"*")</f>
        <v>*</v>
      </c>
      <c r="AT62" s="1"/>
      <c r="AU62" s="1" t="str">
        <f>IF(sum!A55="QU",sum!C55,"*")</f>
        <v>*</v>
      </c>
      <c r="AX62" s="1" t="s">
        <v>137</v>
      </c>
      <c r="AY62" s="1" t="s">
        <v>138</v>
      </c>
      <c r="AZ62" s="1">
        <v>2020</v>
      </c>
      <c r="BA62" s="1" t="str">
        <f>IF(sum!A55="SA",sum!B55,"*")</f>
        <v>*</v>
      </c>
      <c r="BB62" s="1"/>
      <c r="BC62" s="1" t="str">
        <f>IF(sum!A55="SA",sum!C55,"*")</f>
        <v>*</v>
      </c>
    </row>
    <row r="63" spans="2:55">
      <c r="B63" s="1" t="s">
        <v>137</v>
      </c>
      <c r="C63" s="1" t="s">
        <v>138</v>
      </c>
      <c r="D63" s="1">
        <v>2020</v>
      </c>
      <c r="E63" s="1" t="str">
        <f>IF(sum!A56="AL",sum!B56,"*")</f>
        <v>R_ES-APP-RE_ELC1</v>
      </c>
      <c r="F63" s="1"/>
      <c r="G63" s="1">
        <f>IF(sum!A56="AL",sum!C56,"*")</f>
        <v>0</v>
      </c>
      <c r="H63" s="1"/>
      <c r="J63" s="1" t="s">
        <v>137</v>
      </c>
      <c r="K63" s="1" t="s">
        <v>138</v>
      </c>
      <c r="L63" s="1">
        <v>2020</v>
      </c>
      <c r="M63" s="1" t="str">
        <f>IF(sum!A56="AT",sum!B56,"*")</f>
        <v>*</v>
      </c>
      <c r="N63" s="1"/>
      <c r="O63" s="1" t="str">
        <f>IF(sum!A56="AT",sum!C56,"*")</f>
        <v>*</v>
      </c>
      <c r="R63" s="1" t="s">
        <v>137</v>
      </c>
      <c r="S63" s="1" t="s">
        <v>138</v>
      </c>
      <c r="T63" s="1">
        <v>2020</v>
      </c>
      <c r="U63" s="1" t="str">
        <f>IF(sum!A56="BC",sum!B56,"*")</f>
        <v>*</v>
      </c>
      <c r="V63" s="1"/>
      <c r="W63" s="1" t="str">
        <f>IF(sum!A56="BC",sum!C56,"*")</f>
        <v>*</v>
      </c>
      <c r="Z63" s="1" t="s">
        <v>137</v>
      </c>
      <c r="AA63" s="1" t="s">
        <v>138</v>
      </c>
      <c r="AB63" s="1">
        <v>2020</v>
      </c>
      <c r="AC63" s="1" t="str">
        <f>IF(sum!A56="MA",sum!B56,"*")</f>
        <v>*</v>
      </c>
      <c r="AD63" s="1"/>
      <c r="AE63" s="1" t="str">
        <f>IF(sum!A56="MA",sum!C56,"*")</f>
        <v>*</v>
      </c>
      <c r="AH63" s="1" t="s">
        <v>137</v>
      </c>
      <c r="AI63" s="1" t="s">
        <v>138</v>
      </c>
      <c r="AJ63" s="1">
        <v>2020</v>
      </c>
      <c r="AK63" s="1" t="str">
        <f>IF(sum!A56="ON",sum!B56,"*")</f>
        <v>*</v>
      </c>
      <c r="AL63" s="1"/>
      <c r="AM63" s="1" t="str">
        <f>IF(sum!A56="ON",sum!C56,"*")</f>
        <v>*</v>
      </c>
      <c r="AP63" s="1" t="s">
        <v>137</v>
      </c>
      <c r="AQ63" s="1" t="s">
        <v>138</v>
      </c>
      <c r="AR63" s="1">
        <v>2020</v>
      </c>
      <c r="AS63" s="1" t="str">
        <f>IF(sum!A56="QU",sum!B56,"*")</f>
        <v>*</v>
      </c>
      <c r="AT63" s="1"/>
      <c r="AU63" s="1" t="str">
        <f>IF(sum!A56="QU",sum!C56,"*")</f>
        <v>*</v>
      </c>
      <c r="AX63" s="1" t="s">
        <v>137</v>
      </c>
      <c r="AY63" s="1" t="s">
        <v>138</v>
      </c>
      <c r="AZ63" s="1">
        <v>2020</v>
      </c>
      <c r="BA63" s="1" t="str">
        <f>IF(sum!A56="SA",sum!B56,"*")</f>
        <v>*</v>
      </c>
      <c r="BB63" s="1"/>
      <c r="BC63" s="1" t="str">
        <f>IF(sum!A56="SA",sum!C56,"*")</f>
        <v>*</v>
      </c>
    </row>
    <row r="64" spans="2:55">
      <c r="B64" s="1" t="s">
        <v>137</v>
      </c>
      <c r="C64" s="1" t="s">
        <v>138</v>
      </c>
      <c r="D64" s="1">
        <v>2020</v>
      </c>
      <c r="E64" s="1" t="str">
        <f>IF(sum!A57="AL",sum!B57,"*")</f>
        <v>R_ES-LI_ELC1</v>
      </c>
      <c r="F64" s="1"/>
      <c r="G64" s="1">
        <f>IF(sum!A57="AL",sum!C57,"*")</f>
        <v>0</v>
      </c>
      <c r="H64" s="1"/>
      <c r="J64" s="1" t="s">
        <v>137</v>
      </c>
      <c r="K64" s="1" t="s">
        <v>138</v>
      </c>
      <c r="L64" s="1">
        <v>2020</v>
      </c>
      <c r="M64" s="1" t="str">
        <f>IF(sum!A57="AT",sum!B57,"*")</f>
        <v>*</v>
      </c>
      <c r="N64" s="1"/>
      <c r="O64" s="1" t="str">
        <f>IF(sum!A57="AT",sum!C57,"*")</f>
        <v>*</v>
      </c>
      <c r="R64" s="1" t="s">
        <v>137</v>
      </c>
      <c r="S64" s="1" t="s">
        <v>138</v>
      </c>
      <c r="T64" s="1">
        <v>2020</v>
      </c>
      <c r="U64" s="1" t="str">
        <f>IF(sum!A57="BC",sum!B57,"*")</f>
        <v>*</v>
      </c>
      <c r="V64" s="1"/>
      <c r="W64" s="1" t="str">
        <f>IF(sum!A57="BC",sum!C57,"*")</f>
        <v>*</v>
      </c>
      <c r="Z64" s="1" t="s">
        <v>137</v>
      </c>
      <c r="AA64" s="1" t="s">
        <v>138</v>
      </c>
      <c r="AB64" s="1">
        <v>2020</v>
      </c>
      <c r="AC64" s="1" t="str">
        <f>IF(sum!A57="MA",sum!B57,"*")</f>
        <v>*</v>
      </c>
      <c r="AD64" s="1"/>
      <c r="AE64" s="1" t="str">
        <f>IF(sum!A57="MA",sum!C57,"*")</f>
        <v>*</v>
      </c>
      <c r="AH64" s="1" t="s">
        <v>137</v>
      </c>
      <c r="AI64" s="1" t="s">
        <v>138</v>
      </c>
      <c r="AJ64" s="1">
        <v>2020</v>
      </c>
      <c r="AK64" s="1" t="str">
        <f>IF(sum!A57="ON",sum!B57,"*")</f>
        <v>*</v>
      </c>
      <c r="AL64" s="1"/>
      <c r="AM64" s="1" t="str">
        <f>IF(sum!A57="ON",sum!C57,"*")</f>
        <v>*</v>
      </c>
      <c r="AP64" s="1" t="s">
        <v>137</v>
      </c>
      <c r="AQ64" s="1" t="s">
        <v>138</v>
      </c>
      <c r="AR64" s="1">
        <v>2020</v>
      </c>
      <c r="AS64" s="1" t="str">
        <f>IF(sum!A57="QU",sum!B57,"*")</f>
        <v>*</v>
      </c>
      <c r="AT64" s="1"/>
      <c r="AU64" s="1" t="str">
        <f>IF(sum!A57="QU",sum!C57,"*")</f>
        <v>*</v>
      </c>
      <c r="AX64" s="1" t="s">
        <v>137</v>
      </c>
      <c r="AY64" s="1" t="s">
        <v>138</v>
      </c>
      <c r="AZ64" s="1">
        <v>2020</v>
      </c>
      <c r="BA64" s="1" t="str">
        <f>IF(sum!A57="SA",sum!B57,"*")</f>
        <v>*</v>
      </c>
      <c r="BB64" s="1"/>
      <c r="BC64" s="1" t="str">
        <f>IF(sum!A57="SA",sum!C57,"*")</f>
        <v>*</v>
      </c>
    </row>
    <row r="65" spans="2:55">
      <c r="B65" s="1" t="s">
        <v>137</v>
      </c>
      <c r="C65" s="1" t="s">
        <v>138</v>
      </c>
      <c r="D65" s="1">
        <v>2020</v>
      </c>
      <c r="E65" s="1" t="str">
        <f>IF(sum!A58="AL",sum!B58,"*")</f>
        <v>R_ES-SC-AP_ELC1_ROOM_CENTRAL</v>
      </c>
      <c r="F65" s="1"/>
      <c r="G65" s="1">
        <f>IF(sum!A58="AL",sum!C58,"*")</f>
        <v>0</v>
      </c>
      <c r="H65" s="1"/>
      <c r="J65" s="1" t="s">
        <v>137</v>
      </c>
      <c r="K65" s="1" t="s">
        <v>138</v>
      </c>
      <c r="L65" s="1">
        <v>2020</v>
      </c>
      <c r="M65" s="1" t="str">
        <f>IF(sum!A58="AT",sum!B58,"*")</f>
        <v>*</v>
      </c>
      <c r="N65" s="1"/>
      <c r="O65" s="1" t="str">
        <f>IF(sum!A58="AT",sum!C58,"*")</f>
        <v>*</v>
      </c>
      <c r="R65" s="1" t="s">
        <v>137</v>
      </c>
      <c r="S65" s="1" t="s">
        <v>138</v>
      </c>
      <c r="T65" s="1">
        <v>2020</v>
      </c>
      <c r="U65" s="1" t="str">
        <f>IF(sum!A58="BC",sum!B58,"*")</f>
        <v>*</v>
      </c>
      <c r="V65" s="1"/>
      <c r="W65" s="1" t="str">
        <f>IF(sum!A58="BC",sum!C58,"*")</f>
        <v>*</v>
      </c>
      <c r="Z65" s="1" t="s">
        <v>137</v>
      </c>
      <c r="AA65" s="1" t="s">
        <v>138</v>
      </c>
      <c r="AB65" s="1">
        <v>2020</v>
      </c>
      <c r="AC65" s="1" t="str">
        <f>IF(sum!A58="MA",sum!B58,"*")</f>
        <v>*</v>
      </c>
      <c r="AD65" s="1"/>
      <c r="AE65" s="1" t="str">
        <f>IF(sum!A58="MA",sum!C58,"*")</f>
        <v>*</v>
      </c>
      <c r="AH65" s="1" t="s">
        <v>137</v>
      </c>
      <c r="AI65" s="1" t="s">
        <v>138</v>
      </c>
      <c r="AJ65" s="1">
        <v>2020</v>
      </c>
      <c r="AK65" s="1" t="str">
        <f>IF(sum!A58="ON",sum!B58,"*")</f>
        <v>*</v>
      </c>
      <c r="AL65" s="1"/>
      <c r="AM65" s="1" t="str">
        <f>IF(sum!A58="ON",sum!C58,"*")</f>
        <v>*</v>
      </c>
      <c r="AP65" s="1" t="s">
        <v>137</v>
      </c>
      <c r="AQ65" s="1" t="s">
        <v>138</v>
      </c>
      <c r="AR65" s="1">
        <v>2020</v>
      </c>
      <c r="AS65" s="1" t="str">
        <f>IF(sum!A58="QU",sum!B58,"*")</f>
        <v>*</v>
      </c>
      <c r="AT65" s="1"/>
      <c r="AU65" s="1" t="str">
        <f>IF(sum!A58="QU",sum!C58,"*")</f>
        <v>*</v>
      </c>
      <c r="AX65" s="1" t="s">
        <v>137</v>
      </c>
      <c r="AY65" s="1" t="s">
        <v>138</v>
      </c>
      <c r="AZ65" s="1">
        <v>2020</v>
      </c>
      <c r="BA65" s="1" t="str">
        <f>IF(sum!A58="SA",sum!B58,"*")</f>
        <v>*</v>
      </c>
      <c r="BB65" s="1"/>
      <c r="BC65" s="1" t="str">
        <f>IF(sum!A58="SA",sum!C58,"*")</f>
        <v>*</v>
      </c>
    </row>
    <row r="66" spans="2:55">
      <c r="B66" s="1" t="s">
        <v>137</v>
      </c>
      <c r="C66" s="1" t="s">
        <v>138</v>
      </c>
      <c r="D66" s="1">
        <v>2020</v>
      </c>
      <c r="E66" s="1" t="str">
        <f>IF(sum!A59="AL",sum!B59,"*")</f>
        <v>R_ES-SC-MOB_ELC1_ROOM_CENTRAL</v>
      </c>
      <c r="F66" s="1"/>
      <c r="G66" s="1">
        <f>IF(sum!A59="AL",sum!C59,"*")</f>
        <v>0</v>
      </c>
      <c r="H66" s="1"/>
      <c r="J66" s="1" t="s">
        <v>137</v>
      </c>
      <c r="K66" s="1" t="s">
        <v>138</v>
      </c>
      <c r="L66" s="1">
        <v>2020</v>
      </c>
      <c r="M66" s="1" t="str">
        <f>IF(sum!A59="AT",sum!B59,"*")</f>
        <v>*</v>
      </c>
      <c r="N66" s="1"/>
      <c r="O66" s="1" t="str">
        <f>IF(sum!A59="AT",sum!C59,"*")</f>
        <v>*</v>
      </c>
      <c r="R66" s="1" t="s">
        <v>137</v>
      </c>
      <c r="S66" s="1" t="s">
        <v>138</v>
      </c>
      <c r="T66" s="1">
        <v>2020</v>
      </c>
      <c r="U66" s="1" t="str">
        <f>IF(sum!A59="BC",sum!B59,"*")</f>
        <v>*</v>
      </c>
      <c r="V66" s="1"/>
      <c r="W66" s="1" t="str">
        <f>IF(sum!A59="BC",sum!C59,"*")</f>
        <v>*</v>
      </c>
      <c r="Z66" s="1" t="s">
        <v>137</v>
      </c>
      <c r="AA66" s="1" t="s">
        <v>138</v>
      </c>
      <c r="AB66" s="1">
        <v>2020</v>
      </c>
      <c r="AC66" s="1" t="str">
        <f>IF(sum!A59="MA",sum!B59,"*")</f>
        <v>*</v>
      </c>
      <c r="AD66" s="1"/>
      <c r="AE66" s="1" t="str">
        <f>IF(sum!A59="MA",sum!C59,"*")</f>
        <v>*</v>
      </c>
      <c r="AH66" s="1" t="s">
        <v>137</v>
      </c>
      <c r="AI66" s="1" t="s">
        <v>138</v>
      </c>
      <c r="AJ66" s="1">
        <v>2020</v>
      </c>
      <c r="AK66" s="1" t="str">
        <f>IF(sum!A59="ON",sum!B59,"*")</f>
        <v>*</v>
      </c>
      <c r="AL66" s="1"/>
      <c r="AM66" s="1" t="str">
        <f>IF(sum!A59="ON",sum!C59,"*")</f>
        <v>*</v>
      </c>
      <c r="AP66" s="1" t="s">
        <v>137</v>
      </c>
      <c r="AQ66" s="1" t="s">
        <v>138</v>
      </c>
      <c r="AR66" s="1">
        <v>2020</v>
      </c>
      <c r="AS66" s="1" t="str">
        <f>IF(sum!A59="QU",sum!B59,"*")</f>
        <v>*</v>
      </c>
      <c r="AT66" s="1"/>
      <c r="AU66" s="1" t="str">
        <f>IF(sum!A59="QU",sum!C59,"*")</f>
        <v>*</v>
      </c>
      <c r="AX66" s="1" t="s">
        <v>137</v>
      </c>
      <c r="AY66" s="1" t="s">
        <v>138</v>
      </c>
      <c r="AZ66" s="1">
        <v>2020</v>
      </c>
      <c r="BA66" s="1" t="str">
        <f>IF(sum!A59="SA",sum!B59,"*")</f>
        <v>*</v>
      </c>
      <c r="BB66" s="1"/>
      <c r="BC66" s="1" t="str">
        <f>IF(sum!A59="SA",sum!C59,"*")</f>
        <v>*</v>
      </c>
    </row>
    <row r="67" spans="2:55">
      <c r="B67" s="1" t="s">
        <v>137</v>
      </c>
      <c r="C67" s="1" t="s">
        <v>138</v>
      </c>
      <c r="D67" s="1">
        <v>2020</v>
      </c>
      <c r="E67" s="1" t="str">
        <f>IF(sum!A60="AL",sum!B60,"*")</f>
        <v>R_ES-SC-SA_ELC1_ROOM_CENTRAL</v>
      </c>
      <c r="F67" s="1"/>
      <c r="G67" s="1">
        <f>IF(sum!A60="AL",sum!C60,"*")</f>
        <v>0</v>
      </c>
      <c r="H67" s="1"/>
      <c r="J67" s="1" t="s">
        <v>137</v>
      </c>
      <c r="K67" s="1" t="s">
        <v>138</v>
      </c>
      <c r="L67" s="1">
        <v>2020</v>
      </c>
      <c r="M67" s="1" t="str">
        <f>IF(sum!A60="AT",sum!B60,"*")</f>
        <v>*</v>
      </c>
      <c r="N67" s="1"/>
      <c r="O67" s="1" t="str">
        <f>IF(sum!A60="AT",sum!C60,"*")</f>
        <v>*</v>
      </c>
      <c r="R67" s="1" t="s">
        <v>137</v>
      </c>
      <c r="S67" s="1" t="s">
        <v>138</v>
      </c>
      <c r="T67" s="1">
        <v>2020</v>
      </c>
      <c r="U67" s="1" t="str">
        <f>IF(sum!A60="BC",sum!B60,"*")</f>
        <v>*</v>
      </c>
      <c r="V67" s="1"/>
      <c r="W67" s="1" t="str">
        <f>IF(sum!A60="BC",sum!C60,"*")</f>
        <v>*</v>
      </c>
      <c r="Z67" s="1" t="s">
        <v>137</v>
      </c>
      <c r="AA67" s="1" t="s">
        <v>138</v>
      </c>
      <c r="AB67" s="1">
        <v>2020</v>
      </c>
      <c r="AC67" s="1" t="str">
        <f>IF(sum!A60="MA",sum!B60,"*")</f>
        <v>*</v>
      </c>
      <c r="AD67" s="1"/>
      <c r="AE67" s="1" t="str">
        <f>IF(sum!A60="MA",sum!C60,"*")</f>
        <v>*</v>
      </c>
      <c r="AH67" s="1" t="s">
        <v>137</v>
      </c>
      <c r="AI67" s="1" t="s">
        <v>138</v>
      </c>
      <c r="AJ67" s="1">
        <v>2020</v>
      </c>
      <c r="AK67" s="1" t="str">
        <f>IF(sum!A60="ON",sum!B60,"*")</f>
        <v>*</v>
      </c>
      <c r="AL67" s="1"/>
      <c r="AM67" s="1" t="str">
        <f>IF(sum!A60="ON",sum!C60,"*")</f>
        <v>*</v>
      </c>
      <c r="AP67" s="1" t="s">
        <v>137</v>
      </c>
      <c r="AQ67" s="1" t="s">
        <v>138</v>
      </c>
      <c r="AR67" s="1">
        <v>2020</v>
      </c>
      <c r="AS67" s="1" t="str">
        <f>IF(sum!A60="QU",sum!B60,"*")</f>
        <v>*</v>
      </c>
      <c r="AT67" s="1"/>
      <c r="AU67" s="1" t="str">
        <f>IF(sum!A60="QU",sum!C60,"*")</f>
        <v>*</v>
      </c>
      <c r="AX67" s="1" t="s">
        <v>137</v>
      </c>
      <c r="AY67" s="1" t="s">
        <v>138</v>
      </c>
      <c r="AZ67" s="1">
        <v>2020</v>
      </c>
      <c r="BA67" s="1" t="str">
        <f>IF(sum!A60="SA",sum!B60,"*")</f>
        <v>*</v>
      </c>
      <c r="BB67" s="1"/>
      <c r="BC67" s="1" t="str">
        <f>IF(sum!A60="SA",sum!C60,"*")</f>
        <v>*</v>
      </c>
    </row>
    <row r="68" spans="2:55">
      <c r="B68" s="1" t="s">
        <v>137</v>
      </c>
      <c r="C68" s="1" t="s">
        <v>138</v>
      </c>
      <c r="D68" s="1">
        <v>2020</v>
      </c>
      <c r="E68" s="1" t="str">
        <f>IF(sum!A61="AL",sum!B61,"*")</f>
        <v>R_ES-SC-SD_ELC1_ROOM_CENTRAL</v>
      </c>
      <c r="F68" s="1"/>
      <c r="G68" s="1">
        <f>IF(sum!A61="AL",sum!C61,"*")</f>
        <v>0</v>
      </c>
      <c r="H68" s="1"/>
      <c r="J68" s="1" t="s">
        <v>137</v>
      </c>
      <c r="K68" s="1" t="s">
        <v>138</v>
      </c>
      <c r="L68" s="1">
        <v>2020</v>
      </c>
      <c r="M68" s="1" t="str">
        <f>IF(sum!A61="AT",sum!B61,"*")</f>
        <v>*</v>
      </c>
      <c r="N68" s="1"/>
      <c r="O68" s="1" t="str">
        <f>IF(sum!A61="AT",sum!C61,"*")</f>
        <v>*</v>
      </c>
      <c r="R68" s="1" t="s">
        <v>137</v>
      </c>
      <c r="S68" s="1" t="s">
        <v>138</v>
      </c>
      <c r="T68" s="1">
        <v>2020</v>
      </c>
      <c r="U68" s="1" t="str">
        <f>IF(sum!A61="BC",sum!B61,"*")</f>
        <v>*</v>
      </c>
      <c r="V68" s="1"/>
      <c r="W68" s="1" t="str">
        <f>IF(sum!A61="BC",sum!C61,"*")</f>
        <v>*</v>
      </c>
      <c r="Z68" s="1" t="s">
        <v>137</v>
      </c>
      <c r="AA68" s="1" t="s">
        <v>138</v>
      </c>
      <c r="AB68" s="1">
        <v>2020</v>
      </c>
      <c r="AC68" s="1" t="str">
        <f>IF(sum!A61="MA",sum!B61,"*")</f>
        <v>*</v>
      </c>
      <c r="AD68" s="1"/>
      <c r="AE68" s="1" t="str">
        <f>IF(sum!A61="MA",sum!C61,"*")</f>
        <v>*</v>
      </c>
      <c r="AH68" s="1" t="s">
        <v>137</v>
      </c>
      <c r="AI68" s="1" t="s">
        <v>138</v>
      </c>
      <c r="AJ68" s="1">
        <v>2020</v>
      </c>
      <c r="AK68" s="1" t="str">
        <f>IF(sum!A61="ON",sum!B61,"*")</f>
        <v>*</v>
      </c>
      <c r="AL68" s="1"/>
      <c r="AM68" s="1" t="str">
        <f>IF(sum!A61="ON",sum!C61,"*")</f>
        <v>*</v>
      </c>
      <c r="AP68" s="1" t="s">
        <v>137</v>
      </c>
      <c r="AQ68" s="1" t="s">
        <v>138</v>
      </c>
      <c r="AR68" s="1">
        <v>2020</v>
      </c>
      <c r="AS68" s="1" t="str">
        <f>IF(sum!A61="QU",sum!B61,"*")</f>
        <v>*</v>
      </c>
      <c r="AT68" s="1"/>
      <c r="AU68" s="1" t="str">
        <f>IF(sum!A61="QU",sum!C61,"*")</f>
        <v>*</v>
      </c>
      <c r="AX68" s="1" t="s">
        <v>137</v>
      </c>
      <c r="AY68" s="1" t="s">
        <v>138</v>
      </c>
      <c r="AZ68" s="1">
        <v>2020</v>
      </c>
      <c r="BA68" s="1" t="str">
        <f>IF(sum!A61="SA",sum!B61,"*")</f>
        <v>*</v>
      </c>
      <c r="BB68" s="1"/>
      <c r="BC68" s="1" t="str">
        <f>IF(sum!A61="SA",sum!C61,"*")</f>
        <v>*</v>
      </c>
    </row>
    <row r="69" spans="2:55">
      <c r="B69" s="1" t="s">
        <v>137</v>
      </c>
      <c r="C69" s="1" t="s">
        <v>138</v>
      </c>
      <c r="D69" s="1">
        <v>2020</v>
      </c>
      <c r="E69" s="1" t="str">
        <f>IF(sum!A62="AL",sum!B62,"*")</f>
        <v>R_ES-SH-AP_ELC1</v>
      </c>
      <c r="F69" s="1"/>
      <c r="G69" s="1">
        <f>IF(sum!A62="AL",sum!C62,"*")</f>
        <v>0</v>
      </c>
      <c r="H69" s="1"/>
      <c r="J69" s="1" t="s">
        <v>137</v>
      </c>
      <c r="K69" s="1" t="s">
        <v>138</v>
      </c>
      <c r="L69" s="1">
        <v>2020</v>
      </c>
      <c r="M69" s="1" t="str">
        <f>IF(sum!A62="AT",sum!B62,"*")</f>
        <v>*</v>
      </c>
      <c r="N69" s="1"/>
      <c r="O69" s="1" t="str">
        <f>IF(sum!A62="AT",sum!C62,"*")</f>
        <v>*</v>
      </c>
      <c r="R69" s="1" t="s">
        <v>137</v>
      </c>
      <c r="S69" s="1" t="s">
        <v>138</v>
      </c>
      <c r="T69" s="1">
        <v>2020</v>
      </c>
      <c r="U69" s="1" t="str">
        <f>IF(sum!A62="BC",sum!B62,"*")</f>
        <v>*</v>
      </c>
      <c r="V69" s="1"/>
      <c r="W69" s="1" t="str">
        <f>IF(sum!A62="BC",sum!C62,"*")</f>
        <v>*</v>
      </c>
      <c r="Z69" s="1" t="s">
        <v>137</v>
      </c>
      <c r="AA69" s="1" t="s">
        <v>138</v>
      </c>
      <c r="AB69" s="1">
        <v>2020</v>
      </c>
      <c r="AC69" s="1" t="str">
        <f>IF(sum!A62="MA",sum!B62,"*")</f>
        <v>*</v>
      </c>
      <c r="AD69" s="1"/>
      <c r="AE69" s="1" t="str">
        <f>IF(sum!A62="MA",sum!C62,"*")</f>
        <v>*</v>
      </c>
      <c r="AH69" s="1" t="s">
        <v>137</v>
      </c>
      <c r="AI69" s="1" t="s">
        <v>138</v>
      </c>
      <c r="AJ69" s="1">
        <v>2020</v>
      </c>
      <c r="AK69" s="1" t="str">
        <f>IF(sum!A62="ON",sum!B62,"*")</f>
        <v>*</v>
      </c>
      <c r="AL69" s="1"/>
      <c r="AM69" s="1" t="str">
        <f>IF(sum!A62="ON",sum!C62,"*")</f>
        <v>*</v>
      </c>
      <c r="AP69" s="1" t="s">
        <v>137</v>
      </c>
      <c r="AQ69" s="1" t="s">
        <v>138</v>
      </c>
      <c r="AR69" s="1">
        <v>2020</v>
      </c>
      <c r="AS69" s="1" t="str">
        <f>IF(sum!A62="QU",sum!B62,"*")</f>
        <v>*</v>
      </c>
      <c r="AT69" s="1"/>
      <c r="AU69" s="1" t="str">
        <f>IF(sum!A62="QU",sum!C62,"*")</f>
        <v>*</v>
      </c>
      <c r="AX69" s="1" t="s">
        <v>137</v>
      </c>
      <c r="AY69" s="1" t="s">
        <v>138</v>
      </c>
      <c r="AZ69" s="1">
        <v>2020</v>
      </c>
      <c r="BA69" s="1" t="str">
        <f>IF(sum!A62="SA",sum!B62,"*")</f>
        <v>*</v>
      </c>
      <c r="BB69" s="1"/>
      <c r="BC69" s="1" t="str">
        <f>IF(sum!A62="SA",sum!C62,"*")</f>
        <v>*</v>
      </c>
    </row>
    <row r="70" spans="2:55">
      <c r="B70" s="1" t="s">
        <v>137</v>
      </c>
      <c r="C70" s="1" t="s">
        <v>138</v>
      </c>
      <c r="D70" s="1">
        <v>2020</v>
      </c>
      <c r="E70" s="1" t="str">
        <f>IF(sum!A63="AL",sum!B63,"*")</f>
        <v>R_ES-SH-AP_GAS_HE1</v>
      </c>
      <c r="F70" s="1"/>
      <c r="G70" s="1">
        <f>IF(sum!A63="AL",sum!C63,"*")</f>
        <v>0</v>
      </c>
      <c r="H70" s="1"/>
      <c r="J70" s="1" t="s">
        <v>137</v>
      </c>
      <c r="K70" s="1" t="s">
        <v>138</v>
      </c>
      <c r="L70" s="1">
        <v>2020</v>
      </c>
      <c r="M70" s="1" t="str">
        <f>IF(sum!A63="AT",sum!B63,"*")</f>
        <v>*</v>
      </c>
      <c r="N70" s="1"/>
      <c r="O70" s="1" t="str">
        <f>IF(sum!A63="AT",sum!C63,"*")</f>
        <v>*</v>
      </c>
      <c r="R70" s="1" t="s">
        <v>137</v>
      </c>
      <c r="S70" s="1" t="s">
        <v>138</v>
      </c>
      <c r="T70" s="1">
        <v>2020</v>
      </c>
      <c r="U70" s="1" t="str">
        <f>IF(sum!A63="BC",sum!B63,"*")</f>
        <v>*</v>
      </c>
      <c r="V70" s="1"/>
      <c r="W70" s="1" t="str">
        <f>IF(sum!A63="BC",sum!C63,"*")</f>
        <v>*</v>
      </c>
      <c r="Z70" s="1" t="s">
        <v>137</v>
      </c>
      <c r="AA70" s="1" t="s">
        <v>138</v>
      </c>
      <c r="AB70" s="1">
        <v>2020</v>
      </c>
      <c r="AC70" s="1" t="str">
        <f>IF(sum!A63="MA",sum!B63,"*")</f>
        <v>*</v>
      </c>
      <c r="AD70" s="1"/>
      <c r="AE70" s="1" t="str">
        <f>IF(sum!A63="MA",sum!C63,"*")</f>
        <v>*</v>
      </c>
      <c r="AH70" s="1" t="s">
        <v>137</v>
      </c>
      <c r="AI70" s="1" t="s">
        <v>138</v>
      </c>
      <c r="AJ70" s="1">
        <v>2020</v>
      </c>
      <c r="AK70" s="1" t="str">
        <f>IF(sum!A63="ON",sum!B63,"*")</f>
        <v>*</v>
      </c>
      <c r="AL70" s="1"/>
      <c r="AM70" s="1" t="str">
        <f>IF(sum!A63="ON",sum!C63,"*")</f>
        <v>*</v>
      </c>
      <c r="AP70" s="1" t="s">
        <v>137</v>
      </c>
      <c r="AQ70" s="1" t="s">
        <v>138</v>
      </c>
      <c r="AR70" s="1">
        <v>2020</v>
      </c>
      <c r="AS70" s="1" t="str">
        <f>IF(sum!A63="QU",sum!B63,"*")</f>
        <v>*</v>
      </c>
      <c r="AT70" s="1"/>
      <c r="AU70" s="1" t="str">
        <f>IF(sum!A63="QU",sum!C63,"*")</f>
        <v>*</v>
      </c>
      <c r="AX70" s="1" t="s">
        <v>137</v>
      </c>
      <c r="AY70" s="1" t="s">
        <v>138</v>
      </c>
      <c r="AZ70" s="1">
        <v>2020</v>
      </c>
      <c r="BA70" s="1" t="str">
        <f>IF(sum!A63="SA",sum!B63,"*")</f>
        <v>*</v>
      </c>
      <c r="BB70" s="1"/>
      <c r="BC70" s="1" t="str">
        <f>IF(sum!A63="SA",sum!C63,"*")</f>
        <v>*</v>
      </c>
    </row>
    <row r="71" spans="2:55">
      <c r="B71" s="1" t="s">
        <v>137</v>
      </c>
      <c r="C71" s="1" t="s">
        <v>138</v>
      </c>
      <c r="D71" s="1">
        <v>2020</v>
      </c>
      <c r="E71" s="1" t="str">
        <f>IF(sum!A64="AL",sum!B64,"*")</f>
        <v>R_ES-SH-AP_HET1</v>
      </c>
      <c r="F71" s="1"/>
      <c r="G71" s="1">
        <f>IF(sum!A64="AL",sum!C64,"*")</f>
        <v>5.0482761896591399E-5</v>
      </c>
      <c r="H71" s="1"/>
      <c r="J71" s="1" t="s">
        <v>137</v>
      </c>
      <c r="K71" s="1" t="s">
        <v>138</v>
      </c>
      <c r="L71" s="1">
        <v>2020</v>
      </c>
      <c r="M71" s="1" t="str">
        <f>IF(sum!A64="AT",sum!B64,"*")</f>
        <v>*</v>
      </c>
      <c r="N71" s="1"/>
      <c r="O71" s="1" t="str">
        <f>IF(sum!A64="AT",sum!C64,"*")</f>
        <v>*</v>
      </c>
      <c r="R71" s="1" t="s">
        <v>137</v>
      </c>
      <c r="S71" s="1" t="s">
        <v>138</v>
      </c>
      <c r="T71" s="1">
        <v>2020</v>
      </c>
      <c r="U71" s="1" t="str">
        <f>IF(sum!A64="BC",sum!B64,"*")</f>
        <v>*</v>
      </c>
      <c r="V71" s="1"/>
      <c r="W71" s="1" t="str">
        <f>IF(sum!A64="BC",sum!C64,"*")</f>
        <v>*</v>
      </c>
      <c r="Z71" s="1" t="s">
        <v>137</v>
      </c>
      <c r="AA71" s="1" t="s">
        <v>138</v>
      </c>
      <c r="AB71" s="1">
        <v>2020</v>
      </c>
      <c r="AC71" s="1" t="str">
        <f>IF(sum!A64="MA",sum!B64,"*")</f>
        <v>*</v>
      </c>
      <c r="AD71" s="1"/>
      <c r="AE71" s="1" t="str">
        <f>IF(sum!A64="MA",sum!C64,"*")</f>
        <v>*</v>
      </c>
      <c r="AH71" s="1" t="s">
        <v>137</v>
      </c>
      <c r="AI71" s="1" t="s">
        <v>138</v>
      </c>
      <c r="AJ71" s="1">
        <v>2020</v>
      </c>
      <c r="AK71" s="1" t="str">
        <f>IF(sum!A64="ON",sum!B64,"*")</f>
        <v>*</v>
      </c>
      <c r="AL71" s="1"/>
      <c r="AM71" s="1" t="str">
        <f>IF(sum!A64="ON",sum!C64,"*")</f>
        <v>*</v>
      </c>
      <c r="AP71" s="1" t="s">
        <v>137</v>
      </c>
      <c r="AQ71" s="1" t="s">
        <v>138</v>
      </c>
      <c r="AR71" s="1">
        <v>2020</v>
      </c>
      <c r="AS71" s="1" t="str">
        <f>IF(sum!A64="QU",sum!B64,"*")</f>
        <v>*</v>
      </c>
      <c r="AT71" s="1"/>
      <c r="AU71" s="1" t="str">
        <f>IF(sum!A64="QU",sum!C64,"*")</f>
        <v>*</v>
      </c>
      <c r="AX71" s="1" t="s">
        <v>137</v>
      </c>
      <c r="AY71" s="1" t="s">
        <v>138</v>
      </c>
      <c r="AZ71" s="1">
        <v>2020</v>
      </c>
      <c r="BA71" s="1" t="str">
        <f>IF(sum!A64="SA",sum!B64,"*")</f>
        <v>*</v>
      </c>
      <c r="BB71" s="1"/>
      <c r="BC71" s="1" t="str">
        <f>IF(sum!A64="SA",sum!C64,"*")</f>
        <v>*</v>
      </c>
    </row>
    <row r="72" spans="2:55">
      <c r="B72" s="1" t="s">
        <v>137</v>
      </c>
      <c r="C72" s="1" t="s">
        <v>138</v>
      </c>
      <c r="D72" s="1">
        <v>2020</v>
      </c>
      <c r="E72" s="1" t="str">
        <f>IF(sum!A65="AL",sum!B65,"*")</f>
        <v>R_ES-SH-MOB_ELC1</v>
      </c>
      <c r="F72" s="1"/>
      <c r="G72" s="1">
        <f>IF(sum!A65="AL",sum!C65,"*")</f>
        <v>0</v>
      </c>
      <c r="H72" s="1"/>
      <c r="J72" s="1" t="s">
        <v>137</v>
      </c>
      <c r="K72" s="1" t="s">
        <v>138</v>
      </c>
      <c r="L72" s="1">
        <v>2020</v>
      </c>
      <c r="M72" s="1" t="str">
        <f>IF(sum!A65="AT",sum!B65,"*")</f>
        <v>*</v>
      </c>
      <c r="N72" s="1"/>
      <c r="O72" s="1" t="str">
        <f>IF(sum!A65="AT",sum!C65,"*")</f>
        <v>*</v>
      </c>
      <c r="R72" s="1" t="s">
        <v>137</v>
      </c>
      <c r="S72" s="1" t="s">
        <v>138</v>
      </c>
      <c r="T72" s="1">
        <v>2020</v>
      </c>
      <c r="U72" s="1" t="str">
        <f>IF(sum!A65="BC",sum!B65,"*")</f>
        <v>*</v>
      </c>
      <c r="V72" s="1"/>
      <c r="W72" s="1" t="str">
        <f>IF(sum!A65="BC",sum!C65,"*")</f>
        <v>*</v>
      </c>
      <c r="Z72" s="1" t="s">
        <v>137</v>
      </c>
      <c r="AA72" s="1" t="s">
        <v>138</v>
      </c>
      <c r="AB72" s="1">
        <v>2020</v>
      </c>
      <c r="AC72" s="1" t="str">
        <f>IF(sum!A65="MA",sum!B65,"*")</f>
        <v>*</v>
      </c>
      <c r="AD72" s="1"/>
      <c r="AE72" s="1" t="str">
        <f>IF(sum!A65="MA",sum!C65,"*")</f>
        <v>*</v>
      </c>
      <c r="AH72" s="1" t="s">
        <v>137</v>
      </c>
      <c r="AI72" s="1" t="s">
        <v>138</v>
      </c>
      <c r="AJ72" s="1">
        <v>2020</v>
      </c>
      <c r="AK72" s="1" t="str">
        <f>IF(sum!A65="ON",sum!B65,"*")</f>
        <v>*</v>
      </c>
      <c r="AL72" s="1"/>
      <c r="AM72" s="1" t="str">
        <f>IF(sum!A65="ON",sum!C65,"*")</f>
        <v>*</v>
      </c>
      <c r="AP72" s="1" t="s">
        <v>137</v>
      </c>
      <c r="AQ72" s="1" t="s">
        <v>138</v>
      </c>
      <c r="AR72" s="1">
        <v>2020</v>
      </c>
      <c r="AS72" s="1" t="str">
        <f>IF(sum!A65="QU",sum!B65,"*")</f>
        <v>*</v>
      </c>
      <c r="AT72" s="1"/>
      <c r="AU72" s="1" t="str">
        <f>IF(sum!A65="QU",sum!C65,"*")</f>
        <v>*</v>
      </c>
      <c r="AX72" s="1" t="s">
        <v>137</v>
      </c>
      <c r="AY72" s="1" t="s">
        <v>138</v>
      </c>
      <c r="AZ72" s="1">
        <v>2020</v>
      </c>
      <c r="BA72" s="1" t="str">
        <f>IF(sum!A65="SA",sum!B65,"*")</f>
        <v>*</v>
      </c>
      <c r="BB72" s="1"/>
      <c r="BC72" s="1" t="str">
        <f>IF(sum!A65="SA",sum!C65,"*")</f>
        <v>*</v>
      </c>
    </row>
    <row r="73" spans="2:55">
      <c r="B73" s="1" t="s">
        <v>137</v>
      </c>
      <c r="C73" s="1" t="s">
        <v>138</v>
      </c>
      <c r="D73" s="1">
        <v>2020</v>
      </c>
      <c r="E73" s="1" t="str">
        <f>IF(sum!A66="AL",sum!B66,"*")</f>
        <v>R_ES-SH-MOB_GAS_HE1</v>
      </c>
      <c r="F73" s="1"/>
      <c r="G73" s="1">
        <f>IF(sum!A66="AL",sum!C66,"*")</f>
        <v>8.2942729672547E-3</v>
      </c>
      <c r="H73" s="1"/>
      <c r="J73" s="1" t="s">
        <v>137</v>
      </c>
      <c r="K73" s="1" t="s">
        <v>138</v>
      </c>
      <c r="L73" s="1">
        <v>2020</v>
      </c>
      <c r="M73" s="1" t="str">
        <f>IF(sum!A66="AT",sum!B66,"*")</f>
        <v>*</v>
      </c>
      <c r="N73" s="1"/>
      <c r="O73" s="1" t="str">
        <f>IF(sum!A66="AT",sum!C66,"*")</f>
        <v>*</v>
      </c>
      <c r="R73" s="1" t="s">
        <v>137</v>
      </c>
      <c r="S73" s="1" t="s">
        <v>138</v>
      </c>
      <c r="T73" s="1">
        <v>2020</v>
      </c>
      <c r="U73" s="1" t="str">
        <f>IF(sum!A66="BC",sum!B66,"*")</f>
        <v>*</v>
      </c>
      <c r="V73" s="1"/>
      <c r="W73" s="1" t="str">
        <f>IF(sum!A66="BC",sum!C66,"*")</f>
        <v>*</v>
      </c>
      <c r="Z73" s="1" t="s">
        <v>137</v>
      </c>
      <c r="AA73" s="1" t="s">
        <v>138</v>
      </c>
      <c r="AB73" s="1">
        <v>2020</v>
      </c>
      <c r="AC73" s="1" t="str">
        <f>IF(sum!A66="MA",sum!B66,"*")</f>
        <v>*</v>
      </c>
      <c r="AD73" s="1"/>
      <c r="AE73" s="1" t="str">
        <f>IF(sum!A66="MA",sum!C66,"*")</f>
        <v>*</v>
      </c>
      <c r="AH73" s="1" t="s">
        <v>137</v>
      </c>
      <c r="AI73" s="1" t="s">
        <v>138</v>
      </c>
      <c r="AJ73" s="1">
        <v>2020</v>
      </c>
      <c r="AK73" s="1" t="str">
        <f>IF(sum!A66="ON",sum!B66,"*")</f>
        <v>*</v>
      </c>
      <c r="AL73" s="1"/>
      <c r="AM73" s="1" t="str">
        <f>IF(sum!A66="ON",sum!C66,"*")</f>
        <v>*</v>
      </c>
      <c r="AP73" s="1" t="s">
        <v>137</v>
      </c>
      <c r="AQ73" s="1" t="s">
        <v>138</v>
      </c>
      <c r="AR73" s="1">
        <v>2020</v>
      </c>
      <c r="AS73" s="1" t="str">
        <f>IF(sum!A66="QU",sum!B66,"*")</f>
        <v>*</v>
      </c>
      <c r="AT73" s="1"/>
      <c r="AU73" s="1" t="str">
        <f>IF(sum!A66="QU",sum!C66,"*")</f>
        <v>*</v>
      </c>
      <c r="AX73" s="1" t="s">
        <v>137</v>
      </c>
      <c r="AY73" s="1" t="s">
        <v>138</v>
      </c>
      <c r="AZ73" s="1">
        <v>2020</v>
      </c>
      <c r="BA73" s="1" t="str">
        <f>IF(sum!A66="SA",sum!B66,"*")</f>
        <v>*</v>
      </c>
      <c r="BB73" s="1"/>
      <c r="BC73" s="1" t="str">
        <f>IF(sum!A66="SA",sum!C66,"*")</f>
        <v>*</v>
      </c>
    </row>
    <row r="74" spans="2:55">
      <c r="B74" s="1" t="s">
        <v>137</v>
      </c>
      <c r="C74" s="1" t="s">
        <v>138</v>
      </c>
      <c r="D74" s="1">
        <v>2020</v>
      </c>
      <c r="E74" s="1" t="str">
        <f>IF(sum!A67="AL",sum!B67,"*")</f>
        <v>R_ES-SH-MOB_HET1</v>
      </c>
      <c r="F74" s="1"/>
      <c r="G74" s="1">
        <f>IF(sum!A67="AL",sum!C67,"*")</f>
        <v>0</v>
      </c>
      <c r="H74" s="1"/>
      <c r="J74" s="1" t="s">
        <v>137</v>
      </c>
      <c r="K74" s="1" t="s">
        <v>138</v>
      </c>
      <c r="L74" s="1">
        <v>2020</v>
      </c>
      <c r="M74" s="1" t="str">
        <f>IF(sum!A67="AT",sum!B67,"*")</f>
        <v>*</v>
      </c>
      <c r="N74" s="1"/>
      <c r="O74" s="1" t="str">
        <f>IF(sum!A67="AT",sum!C67,"*")</f>
        <v>*</v>
      </c>
      <c r="R74" s="1" t="s">
        <v>137</v>
      </c>
      <c r="S74" s="1" t="s">
        <v>138</v>
      </c>
      <c r="T74" s="1">
        <v>2020</v>
      </c>
      <c r="U74" s="1" t="str">
        <f>IF(sum!A67="BC",sum!B67,"*")</f>
        <v>*</v>
      </c>
      <c r="V74" s="1"/>
      <c r="W74" s="1" t="str">
        <f>IF(sum!A67="BC",sum!C67,"*")</f>
        <v>*</v>
      </c>
      <c r="Z74" s="1" t="s">
        <v>137</v>
      </c>
      <c r="AA74" s="1" t="s">
        <v>138</v>
      </c>
      <c r="AB74" s="1">
        <v>2020</v>
      </c>
      <c r="AC74" s="1" t="str">
        <f>IF(sum!A67="MA",sum!B67,"*")</f>
        <v>*</v>
      </c>
      <c r="AD74" s="1"/>
      <c r="AE74" s="1" t="str">
        <f>IF(sum!A67="MA",sum!C67,"*")</f>
        <v>*</v>
      </c>
      <c r="AH74" s="1" t="s">
        <v>137</v>
      </c>
      <c r="AI74" s="1" t="s">
        <v>138</v>
      </c>
      <c r="AJ74" s="1">
        <v>2020</v>
      </c>
      <c r="AK74" s="1" t="str">
        <f>IF(sum!A67="ON",sum!B67,"*")</f>
        <v>*</v>
      </c>
      <c r="AL74" s="1"/>
      <c r="AM74" s="1" t="str">
        <f>IF(sum!A67="ON",sum!C67,"*")</f>
        <v>*</v>
      </c>
      <c r="AP74" s="1" t="s">
        <v>137</v>
      </c>
      <c r="AQ74" s="1" t="s">
        <v>138</v>
      </c>
      <c r="AR74" s="1">
        <v>2020</v>
      </c>
      <c r="AS74" s="1" t="str">
        <f>IF(sum!A67="QU",sum!B67,"*")</f>
        <v>*</v>
      </c>
      <c r="AT74" s="1"/>
      <c r="AU74" s="1" t="str">
        <f>IF(sum!A67="QU",sum!C67,"*")</f>
        <v>*</v>
      </c>
      <c r="AX74" s="1" t="s">
        <v>137</v>
      </c>
      <c r="AY74" s="1" t="s">
        <v>138</v>
      </c>
      <c r="AZ74" s="1">
        <v>2020</v>
      </c>
      <c r="BA74" s="1" t="str">
        <f>IF(sum!A67="SA",sum!B67,"*")</f>
        <v>*</v>
      </c>
      <c r="BB74" s="1"/>
      <c r="BC74" s="1" t="str">
        <f>IF(sum!A67="SA",sum!C67,"*")</f>
        <v>*</v>
      </c>
    </row>
    <row r="75" spans="2:55">
      <c r="B75" s="1" t="s">
        <v>137</v>
      </c>
      <c r="C75" s="1" t="s">
        <v>138</v>
      </c>
      <c r="D75" s="1">
        <v>2020</v>
      </c>
      <c r="E75" s="1" t="str">
        <f>IF(sum!A68="AL",sum!B68,"*")</f>
        <v>R_ES-SH-SA_ELC1</v>
      </c>
      <c r="F75" s="1"/>
      <c r="G75" s="1">
        <f>IF(sum!A68="AL",sum!C68,"*")</f>
        <v>0</v>
      </c>
      <c r="H75" s="1"/>
      <c r="J75" s="1" t="s">
        <v>137</v>
      </c>
      <c r="K75" s="1" t="s">
        <v>138</v>
      </c>
      <c r="L75" s="1">
        <v>2020</v>
      </c>
      <c r="M75" s="1" t="str">
        <f>IF(sum!A68="AT",sum!B68,"*")</f>
        <v>*</v>
      </c>
      <c r="N75" s="1"/>
      <c r="O75" s="1" t="str">
        <f>IF(sum!A68="AT",sum!C68,"*")</f>
        <v>*</v>
      </c>
      <c r="R75" s="1" t="s">
        <v>137</v>
      </c>
      <c r="S75" s="1" t="s">
        <v>138</v>
      </c>
      <c r="T75" s="1">
        <v>2020</v>
      </c>
      <c r="U75" s="1" t="str">
        <f>IF(sum!A68="BC",sum!B68,"*")</f>
        <v>*</v>
      </c>
      <c r="V75" s="1"/>
      <c r="W75" s="1" t="str">
        <f>IF(sum!A68="BC",sum!C68,"*")</f>
        <v>*</v>
      </c>
      <c r="Z75" s="1" t="s">
        <v>137</v>
      </c>
      <c r="AA75" s="1" t="s">
        <v>138</v>
      </c>
      <c r="AB75" s="1">
        <v>2020</v>
      </c>
      <c r="AC75" s="1" t="str">
        <f>IF(sum!A68="MA",sum!B68,"*")</f>
        <v>*</v>
      </c>
      <c r="AD75" s="1"/>
      <c r="AE75" s="1" t="str">
        <f>IF(sum!A68="MA",sum!C68,"*")</f>
        <v>*</v>
      </c>
      <c r="AH75" s="1" t="s">
        <v>137</v>
      </c>
      <c r="AI75" s="1" t="s">
        <v>138</v>
      </c>
      <c r="AJ75" s="1">
        <v>2020</v>
      </c>
      <c r="AK75" s="1" t="str">
        <f>IF(sum!A68="ON",sum!B68,"*")</f>
        <v>*</v>
      </c>
      <c r="AL75" s="1"/>
      <c r="AM75" s="1" t="str">
        <f>IF(sum!A68="ON",sum!C68,"*")</f>
        <v>*</v>
      </c>
      <c r="AP75" s="1" t="s">
        <v>137</v>
      </c>
      <c r="AQ75" s="1" t="s">
        <v>138</v>
      </c>
      <c r="AR75" s="1">
        <v>2020</v>
      </c>
      <c r="AS75" s="1" t="str">
        <f>IF(sum!A68="QU",sum!B68,"*")</f>
        <v>*</v>
      </c>
      <c r="AT75" s="1"/>
      <c r="AU75" s="1" t="str">
        <f>IF(sum!A68="QU",sum!C68,"*")</f>
        <v>*</v>
      </c>
      <c r="AX75" s="1" t="s">
        <v>137</v>
      </c>
      <c r="AY75" s="1" t="s">
        <v>138</v>
      </c>
      <c r="AZ75" s="1">
        <v>2020</v>
      </c>
      <c r="BA75" s="1" t="str">
        <f>IF(sum!A68="SA",sum!B68,"*")</f>
        <v>*</v>
      </c>
      <c r="BB75" s="1"/>
      <c r="BC75" s="1" t="str">
        <f>IF(sum!A68="SA",sum!C68,"*")</f>
        <v>*</v>
      </c>
    </row>
    <row r="76" spans="2:55">
      <c r="B76" s="1" t="s">
        <v>137</v>
      </c>
      <c r="C76" s="1" t="s">
        <v>138</v>
      </c>
      <c r="D76" s="1">
        <v>2020</v>
      </c>
      <c r="E76" s="1" t="str">
        <f>IF(sum!A69="AL",sum!B69,"*")</f>
        <v>R_ES-SH-SA_HET1</v>
      </c>
      <c r="F76" s="1"/>
      <c r="G76" s="1">
        <f>IF(sum!A69="AL",sum!C69,"*")</f>
        <v>3.2065706330137403E-5</v>
      </c>
      <c r="H76" s="1"/>
      <c r="J76" s="1" t="s">
        <v>137</v>
      </c>
      <c r="K76" s="1" t="s">
        <v>138</v>
      </c>
      <c r="L76" s="1">
        <v>2020</v>
      </c>
      <c r="M76" s="1" t="str">
        <f>IF(sum!A69="AT",sum!B69,"*")</f>
        <v>*</v>
      </c>
      <c r="N76" s="1"/>
      <c r="O76" s="1" t="str">
        <f>IF(sum!A69="AT",sum!C69,"*")</f>
        <v>*</v>
      </c>
      <c r="R76" s="1" t="s">
        <v>137</v>
      </c>
      <c r="S76" s="1" t="s">
        <v>138</v>
      </c>
      <c r="T76" s="1">
        <v>2020</v>
      </c>
      <c r="U76" s="1" t="str">
        <f>IF(sum!A69="BC",sum!B69,"*")</f>
        <v>*</v>
      </c>
      <c r="V76" s="1"/>
      <c r="W76" s="1" t="str">
        <f>IF(sum!A69="BC",sum!C69,"*")</f>
        <v>*</v>
      </c>
      <c r="Z76" s="1" t="s">
        <v>137</v>
      </c>
      <c r="AA76" s="1" t="s">
        <v>138</v>
      </c>
      <c r="AB76" s="1">
        <v>2020</v>
      </c>
      <c r="AC76" s="1" t="str">
        <f>IF(sum!A69="MA",sum!B69,"*")</f>
        <v>*</v>
      </c>
      <c r="AD76" s="1"/>
      <c r="AE76" s="1" t="str">
        <f>IF(sum!A69="MA",sum!C69,"*")</f>
        <v>*</v>
      </c>
      <c r="AH76" s="1" t="s">
        <v>137</v>
      </c>
      <c r="AI76" s="1" t="s">
        <v>138</v>
      </c>
      <c r="AJ76" s="1">
        <v>2020</v>
      </c>
      <c r="AK76" s="1" t="str">
        <f>IF(sum!A69="ON",sum!B69,"*")</f>
        <v>*</v>
      </c>
      <c r="AL76" s="1"/>
      <c r="AM76" s="1" t="str">
        <f>IF(sum!A69="ON",sum!C69,"*")</f>
        <v>*</v>
      </c>
      <c r="AP76" s="1" t="s">
        <v>137</v>
      </c>
      <c r="AQ76" s="1" t="s">
        <v>138</v>
      </c>
      <c r="AR76" s="1">
        <v>2020</v>
      </c>
      <c r="AS76" s="1" t="str">
        <f>IF(sum!A69="QU",sum!B69,"*")</f>
        <v>*</v>
      </c>
      <c r="AT76" s="1"/>
      <c r="AU76" s="1" t="str">
        <f>IF(sum!A69="QU",sum!C69,"*")</f>
        <v>*</v>
      </c>
      <c r="AX76" s="1" t="s">
        <v>137</v>
      </c>
      <c r="AY76" s="1" t="s">
        <v>138</v>
      </c>
      <c r="AZ76" s="1">
        <v>2020</v>
      </c>
      <c r="BA76" s="1" t="str">
        <f>IF(sum!A69="SA",sum!B69,"*")</f>
        <v>*</v>
      </c>
      <c r="BB76" s="1"/>
      <c r="BC76" s="1" t="str">
        <f>IF(sum!A69="SA",sum!C69,"*")</f>
        <v>*</v>
      </c>
    </row>
    <row r="77" spans="2:55">
      <c r="B77" s="1" t="s">
        <v>137</v>
      </c>
      <c r="C77" s="1" t="s">
        <v>138</v>
      </c>
      <c r="D77" s="1">
        <v>2020</v>
      </c>
      <c r="E77" s="1" t="str">
        <f>IF(sum!A70="AL",sum!B70,"*")</f>
        <v>R_ES-SH-SD_ELC1</v>
      </c>
      <c r="F77" s="1"/>
      <c r="G77" s="1">
        <f>IF(sum!A70="AL",sum!C70,"*")</f>
        <v>0</v>
      </c>
      <c r="H77" s="1"/>
      <c r="J77" s="1" t="s">
        <v>137</v>
      </c>
      <c r="K77" s="1" t="s">
        <v>138</v>
      </c>
      <c r="L77" s="1">
        <v>2020</v>
      </c>
      <c r="M77" s="1" t="str">
        <f>IF(sum!A70="AT",sum!B70,"*")</f>
        <v>*</v>
      </c>
      <c r="N77" s="1"/>
      <c r="O77" s="1" t="str">
        <f>IF(sum!A70="AT",sum!C70,"*")</f>
        <v>*</v>
      </c>
      <c r="R77" s="1" t="s">
        <v>137</v>
      </c>
      <c r="S77" s="1" t="s">
        <v>138</v>
      </c>
      <c r="T77" s="1">
        <v>2020</v>
      </c>
      <c r="U77" s="1" t="str">
        <f>IF(sum!A70="BC",sum!B70,"*")</f>
        <v>*</v>
      </c>
      <c r="V77" s="1"/>
      <c r="W77" s="1" t="str">
        <f>IF(sum!A70="BC",sum!C70,"*")</f>
        <v>*</v>
      </c>
      <c r="Z77" s="1" t="s">
        <v>137</v>
      </c>
      <c r="AA77" s="1" t="s">
        <v>138</v>
      </c>
      <c r="AB77" s="1">
        <v>2020</v>
      </c>
      <c r="AC77" s="1" t="str">
        <f>IF(sum!A70="MA",sum!B70,"*")</f>
        <v>*</v>
      </c>
      <c r="AD77" s="1"/>
      <c r="AE77" s="1" t="str">
        <f>IF(sum!A70="MA",sum!C70,"*")</f>
        <v>*</v>
      </c>
      <c r="AH77" s="1" t="s">
        <v>137</v>
      </c>
      <c r="AI77" s="1" t="s">
        <v>138</v>
      </c>
      <c r="AJ77" s="1">
        <v>2020</v>
      </c>
      <c r="AK77" s="1" t="str">
        <f>IF(sum!A70="ON",sum!B70,"*")</f>
        <v>*</v>
      </c>
      <c r="AL77" s="1"/>
      <c r="AM77" s="1" t="str">
        <f>IF(sum!A70="ON",sum!C70,"*")</f>
        <v>*</v>
      </c>
      <c r="AP77" s="1" t="s">
        <v>137</v>
      </c>
      <c r="AQ77" s="1" t="s">
        <v>138</v>
      </c>
      <c r="AR77" s="1">
        <v>2020</v>
      </c>
      <c r="AS77" s="1" t="str">
        <f>IF(sum!A70="QU",sum!B70,"*")</f>
        <v>*</v>
      </c>
      <c r="AT77" s="1"/>
      <c r="AU77" s="1" t="str">
        <f>IF(sum!A70="QU",sum!C70,"*")</f>
        <v>*</v>
      </c>
      <c r="AX77" s="1" t="s">
        <v>137</v>
      </c>
      <c r="AY77" s="1" t="s">
        <v>138</v>
      </c>
      <c r="AZ77" s="1">
        <v>2020</v>
      </c>
      <c r="BA77" s="1" t="str">
        <f>IF(sum!A70="SA",sum!B70,"*")</f>
        <v>*</v>
      </c>
      <c r="BB77" s="1"/>
      <c r="BC77" s="1" t="str">
        <f>IF(sum!A70="SA",sum!C70,"*")</f>
        <v>*</v>
      </c>
    </row>
    <row r="78" spans="2:55">
      <c r="B78" s="1" t="s">
        <v>137</v>
      </c>
      <c r="C78" s="1" t="s">
        <v>138</v>
      </c>
      <c r="D78" s="1">
        <v>2020</v>
      </c>
      <c r="E78" s="1" t="str">
        <f>IF(sum!A71="AL",sum!B71,"*")</f>
        <v>R_ES-SH-SD_GAS_HE1</v>
      </c>
      <c r="F78" s="1"/>
      <c r="G78" s="1">
        <f>IF(sum!A71="AL",sum!C71,"*")</f>
        <v>0.13231532210848501</v>
      </c>
      <c r="H78" s="1"/>
      <c r="J78" s="1" t="s">
        <v>137</v>
      </c>
      <c r="K78" s="1" t="s">
        <v>138</v>
      </c>
      <c r="L78" s="1">
        <v>2020</v>
      </c>
      <c r="M78" s="1" t="str">
        <f>IF(sum!A71="AT",sum!B71,"*")</f>
        <v>*</v>
      </c>
      <c r="N78" s="1"/>
      <c r="O78" s="1" t="str">
        <f>IF(sum!A71="AT",sum!C71,"*")</f>
        <v>*</v>
      </c>
      <c r="R78" s="1" t="s">
        <v>137</v>
      </c>
      <c r="S78" s="1" t="s">
        <v>138</v>
      </c>
      <c r="T78" s="1">
        <v>2020</v>
      </c>
      <c r="U78" s="1" t="str">
        <f>IF(sum!A71="BC",sum!B71,"*")</f>
        <v>*</v>
      </c>
      <c r="V78" s="1"/>
      <c r="W78" s="1" t="str">
        <f>IF(sum!A71="BC",sum!C71,"*")</f>
        <v>*</v>
      </c>
      <c r="Z78" s="1" t="s">
        <v>137</v>
      </c>
      <c r="AA78" s="1" t="s">
        <v>138</v>
      </c>
      <c r="AB78" s="1">
        <v>2020</v>
      </c>
      <c r="AC78" s="1" t="str">
        <f>IF(sum!A71="MA",sum!B71,"*")</f>
        <v>*</v>
      </c>
      <c r="AD78" s="1"/>
      <c r="AE78" s="1" t="str">
        <f>IF(sum!A71="MA",sum!C71,"*")</f>
        <v>*</v>
      </c>
      <c r="AH78" s="1" t="s">
        <v>137</v>
      </c>
      <c r="AI78" s="1" t="s">
        <v>138</v>
      </c>
      <c r="AJ78" s="1">
        <v>2020</v>
      </c>
      <c r="AK78" s="1" t="str">
        <f>IF(sum!A71="ON",sum!B71,"*")</f>
        <v>*</v>
      </c>
      <c r="AL78" s="1"/>
      <c r="AM78" s="1" t="str">
        <f>IF(sum!A71="ON",sum!C71,"*")</f>
        <v>*</v>
      </c>
      <c r="AP78" s="1" t="s">
        <v>137</v>
      </c>
      <c r="AQ78" s="1" t="s">
        <v>138</v>
      </c>
      <c r="AR78" s="1">
        <v>2020</v>
      </c>
      <c r="AS78" s="1" t="str">
        <f>IF(sum!A71="QU",sum!B71,"*")</f>
        <v>*</v>
      </c>
      <c r="AT78" s="1"/>
      <c r="AU78" s="1" t="str">
        <f>IF(sum!A71="QU",sum!C71,"*")</f>
        <v>*</v>
      </c>
      <c r="AX78" s="1" t="s">
        <v>137</v>
      </c>
      <c r="AY78" s="1" t="s">
        <v>138</v>
      </c>
      <c r="AZ78" s="1">
        <v>2020</v>
      </c>
      <c r="BA78" s="1" t="str">
        <f>IF(sum!A71="SA",sum!B71,"*")</f>
        <v>*</v>
      </c>
      <c r="BB78" s="1"/>
      <c r="BC78" s="1" t="str">
        <f>IF(sum!A71="SA",sum!C71,"*")</f>
        <v>*</v>
      </c>
    </row>
    <row r="79" spans="2:55">
      <c r="B79" s="1" t="s">
        <v>137</v>
      </c>
      <c r="C79" s="1" t="s">
        <v>138</v>
      </c>
      <c r="D79" s="1">
        <v>2020</v>
      </c>
      <c r="E79" s="1" t="str">
        <f>IF(sum!A72="AL",sum!B72,"*")</f>
        <v>R_ES-SH-SD_HET1</v>
      </c>
      <c r="F79" s="1"/>
      <c r="G79" s="1">
        <f>IF(sum!A72="AL",sum!C72,"*")</f>
        <v>0</v>
      </c>
      <c r="H79" s="1"/>
      <c r="J79" s="1" t="s">
        <v>137</v>
      </c>
      <c r="K79" s="1" t="s">
        <v>138</v>
      </c>
      <c r="L79" s="1">
        <v>2020</v>
      </c>
      <c r="M79" s="1" t="str">
        <f>IF(sum!A72="AT",sum!B72,"*")</f>
        <v>*</v>
      </c>
      <c r="N79" s="1"/>
      <c r="O79" s="1" t="str">
        <f>IF(sum!A72="AT",sum!C72,"*")</f>
        <v>*</v>
      </c>
      <c r="R79" s="1" t="s">
        <v>137</v>
      </c>
      <c r="S79" s="1" t="s">
        <v>138</v>
      </c>
      <c r="T79" s="1">
        <v>2020</v>
      </c>
      <c r="U79" s="1" t="str">
        <f>IF(sum!A72="BC",sum!B72,"*")</f>
        <v>*</v>
      </c>
      <c r="V79" s="1"/>
      <c r="W79" s="1" t="str">
        <f>IF(sum!A72="BC",sum!C72,"*")</f>
        <v>*</v>
      </c>
      <c r="Z79" s="1" t="s">
        <v>137</v>
      </c>
      <c r="AA79" s="1" t="s">
        <v>138</v>
      </c>
      <c r="AB79" s="1">
        <v>2020</v>
      </c>
      <c r="AC79" s="1" t="str">
        <f>IF(sum!A72="MA",sum!B72,"*")</f>
        <v>*</v>
      </c>
      <c r="AD79" s="1"/>
      <c r="AE79" s="1" t="str">
        <f>IF(sum!A72="MA",sum!C72,"*")</f>
        <v>*</v>
      </c>
      <c r="AH79" s="1" t="s">
        <v>137</v>
      </c>
      <c r="AI79" s="1" t="s">
        <v>138</v>
      </c>
      <c r="AJ79" s="1">
        <v>2020</v>
      </c>
      <c r="AK79" s="1" t="str">
        <f>IF(sum!A72="ON",sum!B72,"*")</f>
        <v>*</v>
      </c>
      <c r="AL79" s="1"/>
      <c r="AM79" s="1" t="str">
        <f>IF(sum!A72="ON",sum!C72,"*")</f>
        <v>*</v>
      </c>
      <c r="AP79" s="1" t="s">
        <v>137</v>
      </c>
      <c r="AQ79" s="1" t="s">
        <v>138</v>
      </c>
      <c r="AR79" s="1">
        <v>2020</v>
      </c>
      <c r="AS79" s="1" t="str">
        <f>IF(sum!A72="QU",sum!B72,"*")</f>
        <v>*</v>
      </c>
      <c r="AT79" s="1"/>
      <c r="AU79" s="1" t="str">
        <f>IF(sum!A72="QU",sum!C72,"*")</f>
        <v>*</v>
      </c>
      <c r="AX79" s="1" t="s">
        <v>137</v>
      </c>
      <c r="AY79" s="1" t="s">
        <v>138</v>
      </c>
      <c r="AZ79" s="1">
        <v>2020</v>
      </c>
      <c r="BA79" s="1" t="str">
        <f>IF(sum!A72="SA",sum!B72,"*")</f>
        <v>*</v>
      </c>
      <c r="BB79" s="1"/>
      <c r="BC79" s="1" t="str">
        <f>IF(sum!A72="SA",sum!C72,"*")</f>
        <v>*</v>
      </c>
    </row>
    <row r="80" spans="2:55">
      <c r="B80" s="1" t="s">
        <v>137</v>
      </c>
      <c r="C80" s="1" t="s">
        <v>138</v>
      </c>
      <c r="D80" s="1">
        <v>2020</v>
      </c>
      <c r="E80" s="1" t="str">
        <f>IF(sum!A73="AL",sum!B73,"*")</f>
        <v>R_ES-WH-AP_GAS1</v>
      </c>
      <c r="F80" s="1"/>
      <c r="G80" s="1">
        <f>IF(sum!A73="AL",sum!C73,"*")</f>
        <v>1.8681156576413299E-3</v>
      </c>
      <c r="H80" s="1"/>
      <c r="J80" s="1" t="s">
        <v>137</v>
      </c>
      <c r="K80" s="1" t="s">
        <v>138</v>
      </c>
      <c r="L80" s="1">
        <v>2020</v>
      </c>
      <c r="M80" s="1" t="str">
        <f>IF(sum!A73="AT",sum!B73,"*")</f>
        <v>*</v>
      </c>
      <c r="N80" s="1"/>
      <c r="O80" s="1" t="str">
        <f>IF(sum!A73="AT",sum!C73,"*")</f>
        <v>*</v>
      </c>
      <c r="R80" s="1" t="s">
        <v>137</v>
      </c>
      <c r="S80" s="1" t="s">
        <v>138</v>
      </c>
      <c r="T80" s="1">
        <v>2020</v>
      </c>
      <c r="U80" s="1" t="str">
        <f>IF(sum!A73="BC",sum!B73,"*")</f>
        <v>*</v>
      </c>
      <c r="V80" s="1"/>
      <c r="W80" s="1" t="str">
        <f>IF(sum!A73="BC",sum!C73,"*")</f>
        <v>*</v>
      </c>
      <c r="Z80" s="1" t="s">
        <v>137</v>
      </c>
      <c r="AA80" s="1" t="s">
        <v>138</v>
      </c>
      <c r="AB80" s="1">
        <v>2020</v>
      </c>
      <c r="AC80" s="1" t="str">
        <f>IF(sum!A73="MA",sum!B73,"*")</f>
        <v>*</v>
      </c>
      <c r="AD80" s="1"/>
      <c r="AE80" s="1" t="str">
        <f>IF(sum!A73="MA",sum!C73,"*")</f>
        <v>*</v>
      </c>
      <c r="AH80" s="1" t="s">
        <v>137</v>
      </c>
      <c r="AI80" s="1" t="s">
        <v>138</v>
      </c>
      <c r="AJ80" s="1">
        <v>2020</v>
      </c>
      <c r="AK80" s="1" t="str">
        <f>IF(sum!A73="ON",sum!B73,"*")</f>
        <v>*</v>
      </c>
      <c r="AL80" s="1"/>
      <c r="AM80" s="1" t="str">
        <f>IF(sum!A73="ON",sum!C73,"*")</f>
        <v>*</v>
      </c>
      <c r="AP80" s="1" t="s">
        <v>137</v>
      </c>
      <c r="AQ80" s="1" t="s">
        <v>138</v>
      </c>
      <c r="AR80" s="1">
        <v>2020</v>
      </c>
      <c r="AS80" s="1" t="str">
        <f>IF(sum!A73="QU",sum!B73,"*")</f>
        <v>*</v>
      </c>
      <c r="AT80" s="1"/>
      <c r="AU80" s="1" t="str">
        <f>IF(sum!A73="QU",sum!C73,"*")</f>
        <v>*</v>
      </c>
      <c r="AX80" s="1" t="s">
        <v>137</v>
      </c>
      <c r="AY80" s="1" t="s">
        <v>138</v>
      </c>
      <c r="AZ80" s="1">
        <v>2020</v>
      </c>
      <c r="BA80" s="1" t="str">
        <f>IF(sum!A73="SA",sum!B73,"*")</f>
        <v>*</v>
      </c>
      <c r="BB80" s="1"/>
      <c r="BC80" s="1" t="str">
        <f>IF(sum!A73="SA",sum!C73,"*")</f>
        <v>*</v>
      </c>
    </row>
    <row r="81" spans="2:55">
      <c r="B81" s="1" t="s">
        <v>137</v>
      </c>
      <c r="C81" s="1" t="s">
        <v>138</v>
      </c>
      <c r="D81" s="1">
        <v>2020</v>
      </c>
      <c r="E81" s="1" t="str">
        <f>IF(sum!A74="AL",sum!B74,"*")</f>
        <v>R_ES-WH-AP_STEAM1</v>
      </c>
      <c r="F81" s="1"/>
      <c r="G81" s="1">
        <f>IF(sum!A74="AL",sum!C74,"*")</f>
        <v>0</v>
      </c>
      <c r="H81" s="1"/>
      <c r="J81" s="1" t="s">
        <v>137</v>
      </c>
      <c r="K81" s="1" t="s">
        <v>138</v>
      </c>
      <c r="L81" s="1">
        <v>2020</v>
      </c>
      <c r="M81" s="1" t="str">
        <f>IF(sum!A74="AT",sum!B74,"*")</f>
        <v>*</v>
      </c>
      <c r="N81" s="1"/>
      <c r="O81" s="1" t="str">
        <f>IF(sum!A74="AT",sum!C74,"*")</f>
        <v>*</v>
      </c>
      <c r="R81" s="1" t="s">
        <v>137</v>
      </c>
      <c r="S81" s="1" t="s">
        <v>138</v>
      </c>
      <c r="T81" s="1">
        <v>2020</v>
      </c>
      <c r="U81" s="1" t="str">
        <f>IF(sum!A74="BC",sum!B74,"*")</f>
        <v>*</v>
      </c>
      <c r="V81" s="1"/>
      <c r="W81" s="1" t="str">
        <f>IF(sum!A74="BC",sum!C74,"*")</f>
        <v>*</v>
      </c>
      <c r="Z81" s="1" t="s">
        <v>137</v>
      </c>
      <c r="AA81" s="1" t="s">
        <v>138</v>
      </c>
      <c r="AB81" s="1">
        <v>2020</v>
      </c>
      <c r="AC81" s="1" t="str">
        <f>IF(sum!A74="MA",sum!B74,"*")</f>
        <v>*</v>
      </c>
      <c r="AD81" s="1"/>
      <c r="AE81" s="1" t="str">
        <f>IF(sum!A74="MA",sum!C74,"*")</f>
        <v>*</v>
      </c>
      <c r="AH81" s="1" t="s">
        <v>137</v>
      </c>
      <c r="AI81" s="1" t="s">
        <v>138</v>
      </c>
      <c r="AJ81" s="1">
        <v>2020</v>
      </c>
      <c r="AK81" s="1" t="str">
        <f>IF(sum!A74="ON",sum!B74,"*")</f>
        <v>*</v>
      </c>
      <c r="AL81" s="1"/>
      <c r="AM81" s="1" t="str">
        <f>IF(sum!A74="ON",sum!C74,"*")</f>
        <v>*</v>
      </c>
      <c r="AP81" s="1" t="s">
        <v>137</v>
      </c>
      <c r="AQ81" s="1" t="s">
        <v>138</v>
      </c>
      <c r="AR81" s="1">
        <v>2020</v>
      </c>
      <c r="AS81" s="1" t="str">
        <f>IF(sum!A74="QU",sum!B74,"*")</f>
        <v>*</v>
      </c>
      <c r="AT81" s="1"/>
      <c r="AU81" s="1" t="str">
        <f>IF(sum!A74="QU",sum!C74,"*")</f>
        <v>*</v>
      </c>
      <c r="AX81" s="1" t="s">
        <v>137</v>
      </c>
      <c r="AY81" s="1" t="s">
        <v>138</v>
      </c>
      <c r="AZ81" s="1">
        <v>2020</v>
      </c>
      <c r="BA81" s="1" t="str">
        <f>IF(sum!A74="SA",sum!B74,"*")</f>
        <v>*</v>
      </c>
      <c r="BB81" s="1"/>
      <c r="BC81" s="1" t="str">
        <f>IF(sum!A74="SA",sum!C74,"*")</f>
        <v>*</v>
      </c>
    </row>
    <row r="82" spans="2:55">
      <c r="B82" s="1" t="s">
        <v>137</v>
      </c>
      <c r="C82" s="1" t="s">
        <v>138</v>
      </c>
      <c r="D82" s="1">
        <v>2020</v>
      </c>
      <c r="E82" s="1" t="str">
        <f>IF(sum!A75="AL",sum!B75,"*")</f>
        <v>R_ES-WH-MOB_GAS1</v>
      </c>
      <c r="F82" s="1"/>
      <c r="G82" s="1">
        <f>IF(sum!A75="AL",sum!C75,"*")</f>
        <v>5.5966789901102602E-4</v>
      </c>
      <c r="H82" s="1"/>
      <c r="J82" s="1" t="s">
        <v>137</v>
      </c>
      <c r="K82" s="1" t="s">
        <v>138</v>
      </c>
      <c r="L82" s="1">
        <v>2020</v>
      </c>
      <c r="M82" s="1" t="str">
        <f>IF(sum!A75="AT",sum!B75,"*")</f>
        <v>*</v>
      </c>
      <c r="N82" s="1"/>
      <c r="O82" s="1" t="str">
        <f>IF(sum!A75="AT",sum!C75,"*")</f>
        <v>*</v>
      </c>
      <c r="R82" s="1" t="s">
        <v>137</v>
      </c>
      <c r="S82" s="1" t="s">
        <v>138</v>
      </c>
      <c r="T82" s="1">
        <v>2020</v>
      </c>
      <c r="U82" s="1" t="str">
        <f>IF(sum!A75="BC",sum!B75,"*")</f>
        <v>*</v>
      </c>
      <c r="V82" s="1"/>
      <c r="W82" s="1" t="str">
        <f>IF(sum!A75="BC",sum!C75,"*")</f>
        <v>*</v>
      </c>
      <c r="Z82" s="1" t="s">
        <v>137</v>
      </c>
      <c r="AA82" s="1" t="s">
        <v>138</v>
      </c>
      <c r="AB82" s="1">
        <v>2020</v>
      </c>
      <c r="AC82" s="1" t="str">
        <f>IF(sum!A75="MA",sum!B75,"*")</f>
        <v>*</v>
      </c>
      <c r="AD82" s="1"/>
      <c r="AE82" s="1" t="str">
        <f>IF(sum!A75="MA",sum!C75,"*")</f>
        <v>*</v>
      </c>
      <c r="AH82" s="1" t="s">
        <v>137</v>
      </c>
      <c r="AI82" s="1" t="s">
        <v>138</v>
      </c>
      <c r="AJ82" s="1">
        <v>2020</v>
      </c>
      <c r="AK82" s="1" t="str">
        <f>IF(sum!A75="ON",sum!B75,"*")</f>
        <v>*</v>
      </c>
      <c r="AL82" s="1"/>
      <c r="AM82" s="1" t="str">
        <f>IF(sum!A75="ON",sum!C75,"*")</f>
        <v>*</v>
      </c>
      <c r="AP82" s="1" t="s">
        <v>137</v>
      </c>
      <c r="AQ82" s="1" t="s">
        <v>138</v>
      </c>
      <c r="AR82" s="1">
        <v>2020</v>
      </c>
      <c r="AS82" s="1" t="str">
        <f>IF(sum!A75="QU",sum!B75,"*")</f>
        <v>*</v>
      </c>
      <c r="AT82" s="1"/>
      <c r="AU82" s="1" t="str">
        <f>IF(sum!A75="QU",sum!C75,"*")</f>
        <v>*</v>
      </c>
      <c r="AX82" s="1" t="s">
        <v>137</v>
      </c>
      <c r="AY82" s="1" t="s">
        <v>138</v>
      </c>
      <c r="AZ82" s="1">
        <v>2020</v>
      </c>
      <c r="BA82" s="1" t="str">
        <f>IF(sum!A75="SA",sum!B75,"*")</f>
        <v>*</v>
      </c>
      <c r="BB82" s="1"/>
      <c r="BC82" s="1" t="str">
        <f>IF(sum!A75="SA",sum!C75,"*")</f>
        <v>*</v>
      </c>
    </row>
    <row r="83" spans="2:55">
      <c r="B83" s="1" t="s">
        <v>137</v>
      </c>
      <c r="C83" s="1" t="s">
        <v>138</v>
      </c>
      <c r="D83" s="1">
        <v>2020</v>
      </c>
      <c r="E83" s="1" t="str">
        <f>IF(sum!A76="AL",sum!B76,"*")</f>
        <v>R_ES-WH-MOB_STEAM1</v>
      </c>
      <c r="F83" s="1"/>
      <c r="G83" s="1">
        <f>IF(sum!A76="AL",sum!C76,"*")</f>
        <v>0</v>
      </c>
      <c r="H83" s="1"/>
      <c r="J83" s="1" t="s">
        <v>137</v>
      </c>
      <c r="K83" s="1" t="s">
        <v>138</v>
      </c>
      <c r="L83" s="1">
        <v>2020</v>
      </c>
      <c r="M83" s="1" t="str">
        <f>IF(sum!A76="AT",sum!B76,"*")</f>
        <v>*</v>
      </c>
      <c r="N83" s="1"/>
      <c r="O83" s="1" t="str">
        <f>IF(sum!A76="AT",sum!C76,"*")</f>
        <v>*</v>
      </c>
      <c r="R83" s="1" t="s">
        <v>137</v>
      </c>
      <c r="S83" s="1" t="s">
        <v>138</v>
      </c>
      <c r="T83" s="1">
        <v>2020</v>
      </c>
      <c r="U83" s="1" t="str">
        <f>IF(sum!A76="BC",sum!B76,"*")</f>
        <v>*</v>
      </c>
      <c r="V83" s="1"/>
      <c r="W83" s="1" t="str">
        <f>IF(sum!A76="BC",sum!C76,"*")</f>
        <v>*</v>
      </c>
      <c r="Z83" s="1" t="s">
        <v>137</v>
      </c>
      <c r="AA83" s="1" t="s">
        <v>138</v>
      </c>
      <c r="AB83" s="1">
        <v>2020</v>
      </c>
      <c r="AC83" s="1" t="str">
        <f>IF(sum!A76="MA",sum!B76,"*")</f>
        <v>*</v>
      </c>
      <c r="AD83" s="1"/>
      <c r="AE83" s="1" t="str">
        <f>IF(sum!A76="MA",sum!C76,"*")</f>
        <v>*</v>
      </c>
      <c r="AH83" s="1" t="s">
        <v>137</v>
      </c>
      <c r="AI83" s="1" t="s">
        <v>138</v>
      </c>
      <c r="AJ83" s="1">
        <v>2020</v>
      </c>
      <c r="AK83" s="1" t="str">
        <f>IF(sum!A76="ON",sum!B76,"*")</f>
        <v>*</v>
      </c>
      <c r="AL83" s="1"/>
      <c r="AM83" s="1" t="str">
        <f>IF(sum!A76="ON",sum!C76,"*")</f>
        <v>*</v>
      </c>
      <c r="AP83" s="1" t="s">
        <v>137</v>
      </c>
      <c r="AQ83" s="1" t="s">
        <v>138</v>
      </c>
      <c r="AR83" s="1">
        <v>2020</v>
      </c>
      <c r="AS83" s="1" t="str">
        <f>IF(sum!A76="QU",sum!B76,"*")</f>
        <v>*</v>
      </c>
      <c r="AT83" s="1"/>
      <c r="AU83" s="1" t="str">
        <f>IF(sum!A76="QU",sum!C76,"*")</f>
        <v>*</v>
      </c>
      <c r="AX83" s="1" t="s">
        <v>137</v>
      </c>
      <c r="AY83" s="1" t="s">
        <v>138</v>
      </c>
      <c r="AZ83" s="1">
        <v>2020</v>
      </c>
      <c r="BA83" s="1" t="str">
        <f>IF(sum!A76="SA",sum!B76,"*")</f>
        <v>*</v>
      </c>
      <c r="BB83" s="1"/>
      <c r="BC83" s="1" t="str">
        <f>IF(sum!A76="SA",sum!C76,"*")</f>
        <v>*</v>
      </c>
    </row>
    <row r="84" spans="2:55">
      <c r="B84" s="1" t="s">
        <v>137</v>
      </c>
      <c r="C84" s="1" t="s">
        <v>138</v>
      </c>
      <c r="D84" s="1">
        <v>2020</v>
      </c>
      <c r="E84" s="1" t="str">
        <f>IF(sum!A77="AL",sum!B77,"*")</f>
        <v>R_ES-WH-SA_GAS1</v>
      </c>
      <c r="F84" s="1"/>
      <c r="G84" s="1">
        <f>IF(sum!A77="AL",sum!C77,"*")</f>
        <v>1.3574908612290701E-3</v>
      </c>
      <c r="H84" s="1"/>
      <c r="J84" s="1" t="s">
        <v>137</v>
      </c>
      <c r="K84" s="1" t="s">
        <v>138</v>
      </c>
      <c r="L84" s="1">
        <v>2020</v>
      </c>
      <c r="M84" s="1" t="str">
        <f>IF(sum!A77="AT",sum!B77,"*")</f>
        <v>*</v>
      </c>
      <c r="N84" s="1"/>
      <c r="O84" s="1" t="str">
        <f>IF(sum!A77="AT",sum!C77,"*")</f>
        <v>*</v>
      </c>
      <c r="R84" s="1" t="s">
        <v>137</v>
      </c>
      <c r="S84" s="1" t="s">
        <v>138</v>
      </c>
      <c r="T84" s="1">
        <v>2020</v>
      </c>
      <c r="U84" s="1" t="str">
        <f>IF(sum!A77="BC",sum!B77,"*")</f>
        <v>*</v>
      </c>
      <c r="V84" s="1"/>
      <c r="W84" s="1" t="str">
        <f>IF(sum!A77="BC",sum!C77,"*")</f>
        <v>*</v>
      </c>
      <c r="Z84" s="1" t="s">
        <v>137</v>
      </c>
      <c r="AA84" s="1" t="s">
        <v>138</v>
      </c>
      <c r="AB84" s="1">
        <v>2020</v>
      </c>
      <c r="AC84" s="1" t="str">
        <f>IF(sum!A77="MA",sum!B77,"*")</f>
        <v>*</v>
      </c>
      <c r="AD84" s="1"/>
      <c r="AE84" s="1" t="str">
        <f>IF(sum!A77="MA",sum!C77,"*")</f>
        <v>*</v>
      </c>
      <c r="AH84" s="1" t="s">
        <v>137</v>
      </c>
      <c r="AI84" s="1" t="s">
        <v>138</v>
      </c>
      <c r="AJ84" s="1">
        <v>2020</v>
      </c>
      <c r="AK84" s="1" t="str">
        <f>IF(sum!A77="ON",sum!B77,"*")</f>
        <v>*</v>
      </c>
      <c r="AL84" s="1"/>
      <c r="AM84" s="1" t="str">
        <f>IF(sum!A77="ON",sum!C77,"*")</f>
        <v>*</v>
      </c>
      <c r="AP84" s="1" t="s">
        <v>137</v>
      </c>
      <c r="AQ84" s="1" t="s">
        <v>138</v>
      </c>
      <c r="AR84" s="1">
        <v>2020</v>
      </c>
      <c r="AS84" s="1" t="str">
        <f>IF(sum!A77="QU",sum!B77,"*")</f>
        <v>*</v>
      </c>
      <c r="AT84" s="1"/>
      <c r="AU84" s="1" t="str">
        <f>IF(sum!A77="QU",sum!C77,"*")</f>
        <v>*</v>
      </c>
      <c r="AX84" s="1" t="s">
        <v>137</v>
      </c>
      <c r="AY84" s="1" t="s">
        <v>138</v>
      </c>
      <c r="AZ84" s="1">
        <v>2020</v>
      </c>
      <c r="BA84" s="1" t="str">
        <f>IF(sum!A77="SA",sum!B77,"*")</f>
        <v>*</v>
      </c>
      <c r="BB84" s="1"/>
      <c r="BC84" s="1" t="str">
        <f>IF(sum!A77="SA",sum!C77,"*")</f>
        <v>*</v>
      </c>
    </row>
    <row r="85" spans="2:55">
      <c r="B85" s="1" t="s">
        <v>137</v>
      </c>
      <c r="C85" s="1" t="s">
        <v>138</v>
      </c>
      <c r="D85" s="1">
        <v>2020</v>
      </c>
      <c r="E85" s="1" t="str">
        <f>IF(sum!A78="AL",sum!B78,"*")</f>
        <v>R_ES-WH-SA_STEAM1</v>
      </c>
      <c r="F85" s="1"/>
      <c r="G85" s="1">
        <f>IF(sum!A78="AL",sum!C78,"*")</f>
        <v>0</v>
      </c>
      <c r="H85" s="1"/>
      <c r="J85" s="1" t="s">
        <v>137</v>
      </c>
      <c r="K85" s="1" t="s">
        <v>138</v>
      </c>
      <c r="L85" s="1">
        <v>2020</v>
      </c>
      <c r="M85" s="1" t="str">
        <f>IF(sum!A78="AT",sum!B78,"*")</f>
        <v>*</v>
      </c>
      <c r="N85" s="1"/>
      <c r="O85" s="1" t="str">
        <f>IF(sum!A78="AT",sum!C78,"*")</f>
        <v>*</v>
      </c>
      <c r="R85" s="1" t="s">
        <v>137</v>
      </c>
      <c r="S85" s="1" t="s">
        <v>138</v>
      </c>
      <c r="T85" s="1">
        <v>2020</v>
      </c>
      <c r="U85" s="1" t="str">
        <f>IF(sum!A78="BC",sum!B78,"*")</f>
        <v>*</v>
      </c>
      <c r="V85" s="1"/>
      <c r="W85" s="1" t="str">
        <f>IF(sum!A78="BC",sum!C78,"*")</f>
        <v>*</v>
      </c>
      <c r="Z85" s="1" t="s">
        <v>137</v>
      </c>
      <c r="AA85" s="1" t="s">
        <v>138</v>
      </c>
      <c r="AB85" s="1">
        <v>2020</v>
      </c>
      <c r="AC85" s="1" t="str">
        <f>IF(sum!A78="MA",sum!B78,"*")</f>
        <v>*</v>
      </c>
      <c r="AD85" s="1"/>
      <c r="AE85" s="1" t="str">
        <f>IF(sum!A78="MA",sum!C78,"*")</f>
        <v>*</v>
      </c>
      <c r="AH85" s="1" t="s">
        <v>137</v>
      </c>
      <c r="AI85" s="1" t="s">
        <v>138</v>
      </c>
      <c r="AJ85" s="1">
        <v>2020</v>
      </c>
      <c r="AK85" s="1" t="str">
        <f>IF(sum!A78="ON",sum!B78,"*")</f>
        <v>*</v>
      </c>
      <c r="AL85" s="1"/>
      <c r="AM85" s="1" t="str">
        <f>IF(sum!A78="ON",sum!C78,"*")</f>
        <v>*</v>
      </c>
      <c r="AP85" s="1" t="s">
        <v>137</v>
      </c>
      <c r="AQ85" s="1" t="s">
        <v>138</v>
      </c>
      <c r="AR85" s="1">
        <v>2020</v>
      </c>
      <c r="AS85" s="1" t="str">
        <f>IF(sum!A78="QU",sum!B78,"*")</f>
        <v>*</v>
      </c>
      <c r="AT85" s="1"/>
      <c r="AU85" s="1" t="str">
        <f>IF(sum!A78="QU",sum!C78,"*")</f>
        <v>*</v>
      </c>
      <c r="AX85" s="1" t="s">
        <v>137</v>
      </c>
      <c r="AY85" s="1" t="s">
        <v>138</v>
      </c>
      <c r="AZ85" s="1">
        <v>2020</v>
      </c>
      <c r="BA85" s="1" t="str">
        <f>IF(sum!A78="SA",sum!B78,"*")</f>
        <v>*</v>
      </c>
      <c r="BB85" s="1"/>
      <c r="BC85" s="1" t="str">
        <f>IF(sum!A78="SA",sum!C78,"*")</f>
        <v>*</v>
      </c>
    </row>
    <row r="86" spans="2:55">
      <c r="B86" s="1" t="s">
        <v>137</v>
      </c>
      <c r="C86" s="1" t="s">
        <v>138</v>
      </c>
      <c r="D86" s="1">
        <v>2020</v>
      </c>
      <c r="E86" s="1" t="str">
        <f>IF(sum!A79="AL",sum!B79,"*")</f>
        <v>R_ES-WH-SD_GAS1</v>
      </c>
      <c r="F86" s="1"/>
      <c r="G86" s="1">
        <f>IF(sum!A79="AL",sum!C79,"*")</f>
        <v>6.4122569153116198E-3</v>
      </c>
      <c r="H86" s="1"/>
      <c r="J86" s="1" t="s">
        <v>137</v>
      </c>
      <c r="K86" s="1" t="s">
        <v>138</v>
      </c>
      <c r="L86" s="1">
        <v>2020</v>
      </c>
      <c r="M86" s="1" t="str">
        <f>IF(sum!A79="AT",sum!B79,"*")</f>
        <v>*</v>
      </c>
      <c r="N86" s="1"/>
      <c r="O86" s="1" t="str">
        <f>IF(sum!A79="AT",sum!C79,"*")</f>
        <v>*</v>
      </c>
      <c r="R86" s="1" t="s">
        <v>137</v>
      </c>
      <c r="S86" s="1" t="s">
        <v>138</v>
      </c>
      <c r="T86" s="1">
        <v>2020</v>
      </c>
      <c r="U86" s="1" t="str">
        <f>IF(sum!A79="BC",sum!B79,"*")</f>
        <v>*</v>
      </c>
      <c r="V86" s="1"/>
      <c r="W86" s="1" t="str">
        <f>IF(sum!A79="BC",sum!C79,"*")</f>
        <v>*</v>
      </c>
      <c r="Z86" s="1" t="s">
        <v>137</v>
      </c>
      <c r="AA86" s="1" t="s">
        <v>138</v>
      </c>
      <c r="AB86" s="1">
        <v>2020</v>
      </c>
      <c r="AC86" s="1" t="str">
        <f>IF(sum!A79="MA",sum!B79,"*")</f>
        <v>*</v>
      </c>
      <c r="AD86" s="1"/>
      <c r="AE86" s="1" t="str">
        <f>IF(sum!A79="MA",sum!C79,"*")</f>
        <v>*</v>
      </c>
      <c r="AH86" s="1" t="s">
        <v>137</v>
      </c>
      <c r="AI86" s="1" t="s">
        <v>138</v>
      </c>
      <c r="AJ86" s="1">
        <v>2020</v>
      </c>
      <c r="AK86" s="1" t="str">
        <f>IF(sum!A79="ON",sum!B79,"*")</f>
        <v>*</v>
      </c>
      <c r="AL86" s="1"/>
      <c r="AM86" s="1" t="str">
        <f>IF(sum!A79="ON",sum!C79,"*")</f>
        <v>*</v>
      </c>
      <c r="AP86" s="1" t="s">
        <v>137</v>
      </c>
      <c r="AQ86" s="1" t="s">
        <v>138</v>
      </c>
      <c r="AR86" s="1">
        <v>2020</v>
      </c>
      <c r="AS86" s="1" t="str">
        <f>IF(sum!A79="QU",sum!B79,"*")</f>
        <v>*</v>
      </c>
      <c r="AT86" s="1"/>
      <c r="AU86" s="1" t="str">
        <f>IF(sum!A79="QU",sum!C79,"*")</f>
        <v>*</v>
      </c>
      <c r="AX86" s="1" t="s">
        <v>137</v>
      </c>
      <c r="AY86" s="1" t="s">
        <v>138</v>
      </c>
      <c r="AZ86" s="1">
        <v>2020</v>
      </c>
      <c r="BA86" s="1" t="str">
        <f>IF(sum!A79="SA",sum!B79,"*")</f>
        <v>*</v>
      </c>
      <c r="BB86" s="1"/>
      <c r="BC86" s="1" t="str">
        <f>IF(sum!A79="SA",sum!C79,"*")</f>
        <v>*</v>
      </c>
    </row>
    <row r="87" spans="2:55">
      <c r="B87" s="1" t="s">
        <v>137</v>
      </c>
      <c r="C87" s="1" t="s">
        <v>138</v>
      </c>
      <c r="D87" s="1">
        <v>2020</v>
      </c>
      <c r="E87" s="1" t="str">
        <f>IF(sum!A80="AL",sum!B80,"*")</f>
        <v>R_ES-WH-SD_STEAM1</v>
      </c>
      <c r="F87" s="1"/>
      <c r="G87" s="1">
        <f>IF(sum!A80="AL",sum!C80,"*")</f>
        <v>0</v>
      </c>
      <c r="H87" s="1"/>
      <c r="J87" s="1" t="s">
        <v>137</v>
      </c>
      <c r="K87" s="1" t="s">
        <v>138</v>
      </c>
      <c r="L87" s="1">
        <v>2020</v>
      </c>
      <c r="M87" s="1" t="str">
        <f>IF(sum!A80="AT",sum!B80,"*")</f>
        <v>*</v>
      </c>
      <c r="N87" s="1"/>
      <c r="O87" s="1" t="str">
        <f>IF(sum!A80="AT",sum!C80,"*")</f>
        <v>*</v>
      </c>
      <c r="R87" s="1" t="s">
        <v>137</v>
      </c>
      <c r="S87" s="1" t="s">
        <v>138</v>
      </c>
      <c r="T87" s="1">
        <v>2020</v>
      </c>
      <c r="U87" s="1" t="str">
        <f>IF(sum!A80="BC",sum!B80,"*")</f>
        <v>*</v>
      </c>
      <c r="V87" s="1"/>
      <c r="W87" s="1" t="str">
        <f>IF(sum!A80="BC",sum!C80,"*")</f>
        <v>*</v>
      </c>
      <c r="Z87" s="1" t="s">
        <v>137</v>
      </c>
      <c r="AA87" s="1" t="s">
        <v>138</v>
      </c>
      <c r="AB87" s="1">
        <v>2020</v>
      </c>
      <c r="AC87" s="1" t="str">
        <f>IF(sum!A80="MA",sum!B80,"*")</f>
        <v>*</v>
      </c>
      <c r="AD87" s="1"/>
      <c r="AE87" s="1" t="str">
        <f>IF(sum!A80="MA",sum!C80,"*")</f>
        <v>*</v>
      </c>
      <c r="AH87" s="1" t="s">
        <v>137</v>
      </c>
      <c r="AI87" s="1" t="s">
        <v>138</v>
      </c>
      <c r="AJ87" s="1">
        <v>2020</v>
      </c>
      <c r="AK87" s="1" t="str">
        <f>IF(sum!A80="ON",sum!B80,"*")</f>
        <v>*</v>
      </c>
      <c r="AL87" s="1"/>
      <c r="AM87" s="1" t="str">
        <f>IF(sum!A80="ON",sum!C80,"*")</f>
        <v>*</v>
      </c>
      <c r="AP87" s="1" t="s">
        <v>137</v>
      </c>
      <c r="AQ87" s="1" t="s">
        <v>138</v>
      </c>
      <c r="AR87" s="1">
        <v>2020</v>
      </c>
      <c r="AS87" s="1" t="str">
        <f>IF(sum!A80="QU",sum!B80,"*")</f>
        <v>*</v>
      </c>
      <c r="AT87" s="1"/>
      <c r="AU87" s="1" t="str">
        <f>IF(sum!A80="QU",sum!C80,"*")</f>
        <v>*</v>
      </c>
      <c r="AX87" s="1" t="s">
        <v>137</v>
      </c>
      <c r="AY87" s="1" t="s">
        <v>138</v>
      </c>
      <c r="AZ87" s="1">
        <v>2020</v>
      </c>
      <c r="BA87" s="1" t="str">
        <f>IF(sum!A80="SA",sum!B80,"*")</f>
        <v>*</v>
      </c>
      <c r="BB87" s="1"/>
      <c r="BC87" s="1" t="str">
        <f>IF(sum!A80="SA",sum!C80,"*")</f>
        <v>*</v>
      </c>
    </row>
    <row r="88" spans="2:55">
      <c r="B88" s="1" t="s">
        <v>137</v>
      </c>
      <c r="C88" s="1" t="s">
        <v>138</v>
      </c>
      <c r="D88" s="1">
        <v>2020</v>
      </c>
      <c r="E88" s="1" t="str">
        <f>IF(sum!A81="AL",sum!B81,"*")</f>
        <v>RTS-AuxiliaryEquip_ELE1</v>
      </c>
      <c r="F88" s="1"/>
      <c r="G88" s="1">
        <f>IF(sum!A81="AL",sum!C81,"*")</f>
        <v>0</v>
      </c>
      <c r="H88" s="1"/>
      <c r="J88" s="1" t="s">
        <v>137</v>
      </c>
      <c r="K88" s="1" t="s">
        <v>138</v>
      </c>
      <c r="L88" s="1">
        <v>2020</v>
      </c>
      <c r="M88" s="1" t="str">
        <f>IF(sum!A81="AT",sum!B81,"*")</f>
        <v>*</v>
      </c>
      <c r="N88" s="1"/>
      <c r="O88" s="1" t="str">
        <f>IF(sum!A81="AT",sum!C81,"*")</f>
        <v>*</v>
      </c>
      <c r="R88" s="1" t="s">
        <v>137</v>
      </c>
      <c r="S88" s="1" t="s">
        <v>138</v>
      </c>
      <c r="T88" s="1">
        <v>2020</v>
      </c>
      <c r="U88" s="1" t="str">
        <f>IF(sum!A81="BC",sum!B81,"*")</f>
        <v>*</v>
      </c>
      <c r="V88" s="1"/>
      <c r="W88" s="1" t="str">
        <f>IF(sum!A81="BC",sum!C81,"*")</f>
        <v>*</v>
      </c>
      <c r="Z88" s="1" t="s">
        <v>137</v>
      </c>
      <c r="AA88" s="1" t="s">
        <v>138</v>
      </c>
      <c r="AB88" s="1">
        <v>2020</v>
      </c>
      <c r="AC88" s="1" t="str">
        <f>IF(sum!A81="MA",sum!B81,"*")</f>
        <v>*</v>
      </c>
      <c r="AD88" s="1"/>
      <c r="AE88" s="1" t="str">
        <f>IF(sum!A81="MA",sum!C81,"*")</f>
        <v>*</v>
      </c>
      <c r="AH88" s="1" t="s">
        <v>137</v>
      </c>
      <c r="AI88" s="1" t="s">
        <v>138</v>
      </c>
      <c r="AJ88" s="1">
        <v>2020</v>
      </c>
      <c r="AK88" s="1" t="str">
        <f>IF(sum!A81="ON",sum!B81,"*")</f>
        <v>*</v>
      </c>
      <c r="AL88" s="1"/>
      <c r="AM88" s="1" t="str">
        <f>IF(sum!A81="ON",sum!C81,"*")</f>
        <v>*</v>
      </c>
      <c r="AP88" s="1" t="s">
        <v>137</v>
      </c>
      <c r="AQ88" s="1" t="s">
        <v>138</v>
      </c>
      <c r="AR88" s="1">
        <v>2020</v>
      </c>
      <c r="AS88" s="1" t="str">
        <f>IF(sum!A81="QU",sum!B81,"*")</f>
        <v>*</v>
      </c>
      <c r="AT88" s="1"/>
      <c r="AU88" s="1" t="str">
        <f>IF(sum!A81="QU",sum!C81,"*")</f>
        <v>*</v>
      </c>
      <c r="AX88" s="1" t="s">
        <v>137</v>
      </c>
      <c r="AY88" s="1" t="s">
        <v>138</v>
      </c>
      <c r="AZ88" s="1">
        <v>2020</v>
      </c>
      <c r="BA88" s="1" t="str">
        <f>IF(sum!A81="SA",sum!B81,"*")</f>
        <v>*</v>
      </c>
      <c r="BB88" s="1"/>
      <c r="BC88" s="1" t="str">
        <f>IF(sum!A81="SA",sum!C81,"*")</f>
        <v>*</v>
      </c>
    </row>
    <row r="89" spans="2:55">
      <c r="B89" s="1" t="s">
        <v>137</v>
      </c>
      <c r="C89" s="1" t="s">
        <v>138</v>
      </c>
      <c r="D89" s="1">
        <v>2020</v>
      </c>
      <c r="E89" s="1" t="str">
        <f>IF(sum!A82="AL",sum!B82,"*")</f>
        <v>RTS-AuxiliaryMot_ELE1</v>
      </c>
      <c r="F89" s="1"/>
      <c r="G89" s="1">
        <f>IF(sum!A82="AL",sum!C82,"*")</f>
        <v>0</v>
      </c>
      <c r="H89" s="1"/>
      <c r="J89" s="1" t="s">
        <v>137</v>
      </c>
      <c r="K89" s="1" t="s">
        <v>138</v>
      </c>
      <c r="L89" s="1">
        <v>2020</v>
      </c>
      <c r="M89" s="1" t="str">
        <f>IF(sum!A82="AT",sum!B82,"*")</f>
        <v>*</v>
      </c>
      <c r="N89" s="1"/>
      <c r="O89" s="1" t="str">
        <f>IF(sum!A82="AT",sum!C82,"*")</f>
        <v>*</v>
      </c>
      <c r="R89" s="1" t="s">
        <v>137</v>
      </c>
      <c r="S89" s="1" t="s">
        <v>138</v>
      </c>
      <c r="T89" s="1">
        <v>2020</v>
      </c>
      <c r="U89" s="1" t="str">
        <f>IF(sum!A82="BC",sum!B82,"*")</f>
        <v>*</v>
      </c>
      <c r="V89" s="1"/>
      <c r="W89" s="1" t="str">
        <f>IF(sum!A82="BC",sum!C82,"*")</f>
        <v>*</v>
      </c>
      <c r="Z89" s="1" t="s">
        <v>137</v>
      </c>
      <c r="AA89" s="1" t="s">
        <v>138</v>
      </c>
      <c r="AB89" s="1">
        <v>2020</v>
      </c>
      <c r="AC89" s="1" t="str">
        <f>IF(sum!A82="MA",sum!B82,"*")</f>
        <v>*</v>
      </c>
      <c r="AD89" s="1"/>
      <c r="AE89" s="1" t="str">
        <f>IF(sum!A82="MA",sum!C82,"*")</f>
        <v>*</v>
      </c>
      <c r="AH89" s="1" t="s">
        <v>137</v>
      </c>
      <c r="AI89" s="1" t="s">
        <v>138</v>
      </c>
      <c r="AJ89" s="1">
        <v>2020</v>
      </c>
      <c r="AK89" s="1" t="str">
        <f>IF(sum!A82="ON",sum!B82,"*")</f>
        <v>*</v>
      </c>
      <c r="AL89" s="1"/>
      <c r="AM89" s="1" t="str">
        <f>IF(sum!A82="ON",sum!C82,"*")</f>
        <v>*</v>
      </c>
      <c r="AP89" s="1" t="s">
        <v>137</v>
      </c>
      <c r="AQ89" s="1" t="s">
        <v>138</v>
      </c>
      <c r="AR89" s="1">
        <v>2020</v>
      </c>
      <c r="AS89" s="1" t="str">
        <f>IF(sum!A82="QU",sum!B82,"*")</f>
        <v>*</v>
      </c>
      <c r="AT89" s="1"/>
      <c r="AU89" s="1" t="str">
        <f>IF(sum!A82="QU",sum!C82,"*")</f>
        <v>*</v>
      </c>
      <c r="AX89" s="1" t="s">
        <v>137</v>
      </c>
      <c r="AY89" s="1" t="s">
        <v>138</v>
      </c>
      <c r="AZ89" s="1">
        <v>2020</v>
      </c>
      <c r="BA89" s="1" t="str">
        <f>IF(sum!A82="SA",sum!B82,"*")</f>
        <v>*</v>
      </c>
      <c r="BB89" s="1"/>
      <c r="BC89" s="1" t="str">
        <f>IF(sum!A82="SA",sum!C82,"*")</f>
        <v>*</v>
      </c>
    </row>
    <row r="90" spans="2:55">
      <c r="B90" s="1" t="s">
        <v>137</v>
      </c>
      <c r="C90" s="1" t="s">
        <v>138</v>
      </c>
      <c r="D90" s="1">
        <v>2020</v>
      </c>
      <c r="E90" s="1" t="str">
        <f>IF(sum!A83="AL",sum!B83,"*")</f>
        <v>RTS-Light_ELE1</v>
      </c>
      <c r="F90" s="1"/>
      <c r="G90" s="1">
        <f>IF(sum!A83="AL",sum!C83,"*")</f>
        <v>0</v>
      </c>
      <c r="H90" s="1"/>
      <c r="J90" s="1" t="s">
        <v>137</v>
      </c>
      <c r="K90" s="1" t="s">
        <v>138</v>
      </c>
      <c r="L90" s="1">
        <v>2020</v>
      </c>
      <c r="M90" s="1" t="str">
        <f>IF(sum!A83="AT",sum!B83,"*")</f>
        <v>*</v>
      </c>
      <c r="N90" s="1"/>
      <c r="O90" s="1" t="str">
        <f>IF(sum!A83="AT",sum!C83,"*")</f>
        <v>*</v>
      </c>
      <c r="R90" s="1" t="s">
        <v>137</v>
      </c>
      <c r="S90" s="1" t="s">
        <v>138</v>
      </c>
      <c r="T90" s="1">
        <v>2020</v>
      </c>
      <c r="U90" s="1" t="str">
        <f>IF(sum!A83="BC",sum!B83,"*")</f>
        <v>*</v>
      </c>
      <c r="V90" s="1"/>
      <c r="W90" s="1" t="str">
        <f>IF(sum!A83="BC",sum!C83,"*")</f>
        <v>*</v>
      </c>
      <c r="Z90" s="1" t="s">
        <v>137</v>
      </c>
      <c r="AA90" s="1" t="s">
        <v>138</v>
      </c>
      <c r="AB90" s="1">
        <v>2020</v>
      </c>
      <c r="AC90" s="1" t="str">
        <f>IF(sum!A83="MA",sum!B83,"*")</f>
        <v>*</v>
      </c>
      <c r="AD90" s="1"/>
      <c r="AE90" s="1" t="str">
        <f>IF(sum!A83="MA",sum!C83,"*")</f>
        <v>*</v>
      </c>
      <c r="AH90" s="1" t="s">
        <v>137</v>
      </c>
      <c r="AI90" s="1" t="s">
        <v>138</v>
      </c>
      <c r="AJ90" s="1">
        <v>2020</v>
      </c>
      <c r="AK90" s="1" t="str">
        <f>IF(sum!A83="ON",sum!B83,"*")</f>
        <v>*</v>
      </c>
      <c r="AL90" s="1"/>
      <c r="AM90" s="1" t="str">
        <f>IF(sum!A83="ON",sum!C83,"*")</f>
        <v>*</v>
      </c>
      <c r="AP90" s="1" t="s">
        <v>137</v>
      </c>
      <c r="AQ90" s="1" t="s">
        <v>138</v>
      </c>
      <c r="AR90" s="1">
        <v>2020</v>
      </c>
      <c r="AS90" s="1" t="str">
        <f>IF(sum!A83="QU",sum!B83,"*")</f>
        <v>*</v>
      </c>
      <c r="AT90" s="1"/>
      <c r="AU90" s="1" t="str">
        <f>IF(sum!A83="QU",sum!C83,"*")</f>
        <v>*</v>
      </c>
      <c r="AX90" s="1" t="s">
        <v>137</v>
      </c>
      <c r="AY90" s="1" t="s">
        <v>138</v>
      </c>
      <c r="AZ90" s="1">
        <v>2020</v>
      </c>
      <c r="BA90" s="1" t="str">
        <f>IF(sum!A83="SA",sum!B83,"*")</f>
        <v>*</v>
      </c>
      <c r="BB90" s="1"/>
      <c r="BC90" s="1" t="str">
        <f>IF(sum!A83="SA",sum!C83,"*")</f>
        <v>*</v>
      </c>
    </row>
    <row r="91" spans="2:55">
      <c r="B91" s="1" t="s">
        <v>137</v>
      </c>
      <c r="C91" s="1" t="s">
        <v>138</v>
      </c>
      <c r="D91" s="1">
        <v>2020</v>
      </c>
      <c r="E91" s="1" t="str">
        <f>IF(sum!A84="AL",sum!B84,"*")</f>
        <v>RTS-SpCool_ELE1</v>
      </c>
      <c r="F91" s="1"/>
      <c r="G91" s="1">
        <f>IF(sum!A84="AL",sum!C84,"*")</f>
        <v>3.1705770450221903E-2</v>
      </c>
      <c r="H91" s="1"/>
      <c r="J91" s="1" t="s">
        <v>137</v>
      </c>
      <c r="K91" s="1" t="s">
        <v>138</v>
      </c>
      <c r="L91" s="1">
        <v>2020</v>
      </c>
      <c r="M91" s="1" t="str">
        <f>IF(sum!A84="AT",sum!B84,"*")</f>
        <v>*</v>
      </c>
      <c r="N91" s="1"/>
      <c r="O91" s="1" t="str">
        <f>IF(sum!A84="AT",sum!C84,"*")</f>
        <v>*</v>
      </c>
      <c r="R91" s="1" t="s">
        <v>137</v>
      </c>
      <c r="S91" s="1" t="s">
        <v>138</v>
      </c>
      <c r="T91" s="1">
        <v>2020</v>
      </c>
      <c r="U91" s="1" t="str">
        <f>IF(sum!A84="BC",sum!B84,"*")</f>
        <v>*</v>
      </c>
      <c r="V91" s="1"/>
      <c r="W91" s="1" t="str">
        <f>IF(sum!A84="BC",sum!C84,"*")</f>
        <v>*</v>
      </c>
      <c r="Z91" s="1" t="s">
        <v>137</v>
      </c>
      <c r="AA91" s="1" t="s">
        <v>138</v>
      </c>
      <c r="AB91" s="1">
        <v>2020</v>
      </c>
      <c r="AC91" s="1" t="str">
        <f>IF(sum!A84="MA",sum!B84,"*")</f>
        <v>*</v>
      </c>
      <c r="AD91" s="1"/>
      <c r="AE91" s="1" t="str">
        <f>IF(sum!A84="MA",sum!C84,"*")</f>
        <v>*</v>
      </c>
      <c r="AH91" s="1" t="s">
        <v>137</v>
      </c>
      <c r="AI91" s="1" t="s">
        <v>138</v>
      </c>
      <c r="AJ91" s="1">
        <v>2020</v>
      </c>
      <c r="AK91" s="1" t="str">
        <f>IF(sum!A84="ON",sum!B84,"*")</f>
        <v>*</v>
      </c>
      <c r="AL91" s="1"/>
      <c r="AM91" s="1" t="str">
        <f>IF(sum!A84="ON",sum!C84,"*")</f>
        <v>*</v>
      </c>
      <c r="AP91" s="1" t="s">
        <v>137</v>
      </c>
      <c r="AQ91" s="1" t="s">
        <v>138</v>
      </c>
      <c r="AR91" s="1">
        <v>2020</v>
      </c>
      <c r="AS91" s="1" t="str">
        <f>IF(sum!A84="QU",sum!B84,"*")</f>
        <v>*</v>
      </c>
      <c r="AT91" s="1"/>
      <c r="AU91" s="1" t="str">
        <f>IF(sum!A84="QU",sum!C84,"*")</f>
        <v>*</v>
      </c>
      <c r="AX91" s="1" t="s">
        <v>137</v>
      </c>
      <c r="AY91" s="1" t="s">
        <v>138</v>
      </c>
      <c r="AZ91" s="1">
        <v>2020</v>
      </c>
      <c r="BA91" s="1" t="str">
        <f>IF(sum!A84="SA",sum!B84,"*")</f>
        <v>*</v>
      </c>
      <c r="BB91" s="1"/>
      <c r="BC91" s="1" t="str">
        <f>IF(sum!A84="SA",sum!C84,"*")</f>
        <v>*</v>
      </c>
    </row>
    <row r="92" spans="2:55">
      <c r="B92" s="1" t="s">
        <v>137</v>
      </c>
      <c r="C92" s="1" t="s">
        <v>138</v>
      </c>
      <c r="D92" s="1">
        <v>2020</v>
      </c>
      <c r="E92" s="1" t="str">
        <f>IF(sum!A85="AL",sum!B85,"*")</f>
        <v>RTS-SpHeat_ELE1</v>
      </c>
      <c r="F92" s="1"/>
      <c r="G92" s="1">
        <f>IF(sum!A85="AL",sum!C85,"*")</f>
        <v>0</v>
      </c>
      <c r="H92" s="1"/>
      <c r="J92" s="1" t="s">
        <v>137</v>
      </c>
      <c r="K92" s="1" t="s">
        <v>138</v>
      </c>
      <c r="L92" s="1">
        <v>2020</v>
      </c>
      <c r="M92" s="1" t="str">
        <f>IF(sum!A85="AT",sum!B85,"*")</f>
        <v>*</v>
      </c>
      <c r="N92" s="1"/>
      <c r="O92" s="1" t="str">
        <f>IF(sum!A85="AT",sum!C85,"*")</f>
        <v>*</v>
      </c>
      <c r="R92" s="1" t="s">
        <v>137</v>
      </c>
      <c r="S92" s="1" t="s">
        <v>138</v>
      </c>
      <c r="T92" s="1">
        <v>2020</v>
      </c>
      <c r="U92" s="1" t="str">
        <f>IF(sum!A85="BC",sum!B85,"*")</f>
        <v>*</v>
      </c>
      <c r="V92" s="1"/>
      <c r="W92" s="1" t="str">
        <f>IF(sum!A85="BC",sum!C85,"*")</f>
        <v>*</v>
      </c>
      <c r="Z92" s="1" t="s">
        <v>137</v>
      </c>
      <c r="AA92" s="1" t="s">
        <v>138</v>
      </c>
      <c r="AB92" s="1">
        <v>2020</v>
      </c>
      <c r="AC92" s="1" t="str">
        <f>IF(sum!A85="MA",sum!B85,"*")</f>
        <v>*</v>
      </c>
      <c r="AD92" s="1"/>
      <c r="AE92" s="1" t="str">
        <f>IF(sum!A85="MA",sum!C85,"*")</f>
        <v>*</v>
      </c>
      <c r="AH92" s="1" t="s">
        <v>137</v>
      </c>
      <c r="AI92" s="1" t="s">
        <v>138</v>
      </c>
      <c r="AJ92" s="1">
        <v>2020</v>
      </c>
      <c r="AK92" s="1" t="str">
        <f>IF(sum!A85="ON",sum!B85,"*")</f>
        <v>*</v>
      </c>
      <c r="AL92" s="1"/>
      <c r="AM92" s="1" t="str">
        <f>IF(sum!A85="ON",sum!C85,"*")</f>
        <v>*</v>
      </c>
      <c r="AP92" s="1" t="s">
        <v>137</v>
      </c>
      <c r="AQ92" s="1" t="s">
        <v>138</v>
      </c>
      <c r="AR92" s="1">
        <v>2020</v>
      </c>
      <c r="AS92" s="1" t="str">
        <f>IF(sum!A85="QU",sum!B85,"*")</f>
        <v>*</v>
      </c>
      <c r="AT92" s="1"/>
      <c r="AU92" s="1" t="str">
        <f>IF(sum!A85="QU",sum!C85,"*")</f>
        <v>*</v>
      </c>
      <c r="AX92" s="1" t="s">
        <v>137</v>
      </c>
      <c r="AY92" s="1" t="s">
        <v>138</v>
      </c>
      <c r="AZ92" s="1">
        <v>2020</v>
      </c>
      <c r="BA92" s="1" t="str">
        <f>IF(sum!A85="SA",sum!B85,"*")</f>
        <v>*</v>
      </c>
      <c r="BB92" s="1"/>
      <c r="BC92" s="1" t="str">
        <f>IF(sum!A85="SA",sum!C85,"*")</f>
        <v>*</v>
      </c>
    </row>
    <row r="93" spans="2:55">
      <c r="B93" s="1" t="s">
        <v>137</v>
      </c>
      <c r="C93" s="1" t="s">
        <v>138</v>
      </c>
      <c r="D93" s="1">
        <v>2020</v>
      </c>
      <c r="E93" s="1" t="str">
        <f>IF(sum!A86="AL",sum!B86,"*")</f>
        <v>RTS-WaterHeat_ELE1</v>
      </c>
      <c r="F93" s="1"/>
      <c r="G93" s="1">
        <f>IF(sum!A86="AL",sum!C86,"*")</f>
        <v>0</v>
      </c>
      <c r="H93" s="1"/>
      <c r="J93" s="1" t="s">
        <v>137</v>
      </c>
      <c r="K93" s="1" t="s">
        <v>138</v>
      </c>
      <c r="L93" s="1">
        <v>2020</v>
      </c>
      <c r="M93" s="1" t="str">
        <f>IF(sum!A86="AT",sum!B86,"*")</f>
        <v>*</v>
      </c>
      <c r="N93" s="1"/>
      <c r="O93" s="1" t="str">
        <f>IF(sum!A86="AT",sum!C86,"*")</f>
        <v>*</v>
      </c>
      <c r="R93" s="1" t="s">
        <v>137</v>
      </c>
      <c r="S93" s="1" t="s">
        <v>138</v>
      </c>
      <c r="T93" s="1">
        <v>2020</v>
      </c>
      <c r="U93" s="1" t="str">
        <f>IF(sum!A86="BC",sum!B86,"*")</f>
        <v>*</v>
      </c>
      <c r="V93" s="1"/>
      <c r="W93" s="1" t="str">
        <f>IF(sum!A86="BC",sum!C86,"*")</f>
        <v>*</v>
      </c>
      <c r="Z93" s="1" t="s">
        <v>137</v>
      </c>
      <c r="AA93" s="1" t="s">
        <v>138</v>
      </c>
      <c r="AB93" s="1">
        <v>2020</v>
      </c>
      <c r="AC93" s="1" t="str">
        <f>IF(sum!A86="MA",sum!B86,"*")</f>
        <v>*</v>
      </c>
      <c r="AD93" s="1"/>
      <c r="AE93" s="1" t="str">
        <f>IF(sum!A86="MA",sum!C86,"*")</f>
        <v>*</v>
      </c>
      <c r="AH93" s="1" t="s">
        <v>137</v>
      </c>
      <c r="AI93" s="1" t="s">
        <v>138</v>
      </c>
      <c r="AJ93" s="1">
        <v>2020</v>
      </c>
      <c r="AK93" s="1" t="str">
        <f>IF(sum!A86="ON",sum!B86,"*")</f>
        <v>*</v>
      </c>
      <c r="AL93" s="1"/>
      <c r="AM93" s="1" t="str">
        <f>IF(sum!A86="ON",sum!C86,"*")</f>
        <v>*</v>
      </c>
      <c r="AP93" s="1" t="s">
        <v>137</v>
      </c>
      <c r="AQ93" s="1" t="s">
        <v>138</v>
      </c>
      <c r="AR93" s="1">
        <v>2020</v>
      </c>
      <c r="AS93" s="1" t="str">
        <f>IF(sum!A86="QU",sum!B86,"*")</f>
        <v>*</v>
      </c>
      <c r="AT93" s="1"/>
      <c r="AU93" s="1" t="str">
        <f>IF(sum!A86="QU",sum!C86,"*")</f>
        <v>*</v>
      </c>
      <c r="AX93" s="1" t="s">
        <v>137</v>
      </c>
      <c r="AY93" s="1" t="s">
        <v>138</v>
      </c>
      <c r="AZ93" s="1">
        <v>2020</v>
      </c>
      <c r="BA93" s="1" t="str">
        <f>IF(sum!A86="SA",sum!B86,"*")</f>
        <v>*</v>
      </c>
      <c r="BB93" s="1"/>
      <c r="BC93" s="1" t="str">
        <f>IF(sum!A86="SA",sum!C86,"*")</f>
        <v>*</v>
      </c>
    </row>
    <row r="94" spans="2:55">
      <c r="B94" s="1" t="s">
        <v>137</v>
      </c>
      <c r="C94" s="1" t="s">
        <v>138</v>
      </c>
      <c r="D94" s="1">
        <v>2020</v>
      </c>
      <c r="E94" s="1" t="str">
        <f>IF(sum!A87="AL",sum!B87,"*")</f>
        <v>S_CCUS_ATM</v>
      </c>
      <c r="F94" s="1"/>
      <c r="G94" s="1">
        <f>IF(sum!A87="AL",sum!C87,"*")</f>
        <v>0</v>
      </c>
      <c r="H94" s="1"/>
      <c r="J94" s="1" t="s">
        <v>137</v>
      </c>
      <c r="K94" s="1" t="s">
        <v>138</v>
      </c>
      <c r="L94" s="1">
        <v>2020</v>
      </c>
      <c r="M94" s="1" t="str">
        <f>IF(sum!A87="AT",sum!B87,"*")</f>
        <v>*</v>
      </c>
      <c r="N94" s="1"/>
      <c r="O94" s="1" t="str">
        <f>IF(sum!A87="AT",sum!C87,"*")</f>
        <v>*</v>
      </c>
      <c r="R94" s="1" t="s">
        <v>137</v>
      </c>
      <c r="S94" s="1" t="s">
        <v>138</v>
      </c>
      <c r="T94" s="1">
        <v>2020</v>
      </c>
      <c r="U94" s="1" t="str">
        <f>IF(sum!A87="BC",sum!B87,"*")</f>
        <v>*</v>
      </c>
      <c r="V94" s="1"/>
      <c r="W94" s="1" t="str">
        <f>IF(sum!A87="BC",sum!C87,"*")</f>
        <v>*</v>
      </c>
      <c r="Z94" s="1" t="s">
        <v>137</v>
      </c>
      <c r="AA94" s="1" t="s">
        <v>138</v>
      </c>
      <c r="AB94" s="1">
        <v>2020</v>
      </c>
      <c r="AC94" s="1" t="str">
        <f>IF(sum!A87="MA",sum!B87,"*")</f>
        <v>*</v>
      </c>
      <c r="AD94" s="1"/>
      <c r="AE94" s="1" t="str">
        <f>IF(sum!A87="MA",sum!C87,"*")</f>
        <v>*</v>
      </c>
      <c r="AH94" s="1" t="s">
        <v>137</v>
      </c>
      <c r="AI94" s="1" t="s">
        <v>138</v>
      </c>
      <c r="AJ94" s="1">
        <v>2020</v>
      </c>
      <c r="AK94" s="1" t="str">
        <f>IF(sum!A87="ON",sum!B87,"*")</f>
        <v>*</v>
      </c>
      <c r="AL94" s="1"/>
      <c r="AM94" s="1" t="str">
        <f>IF(sum!A87="ON",sum!C87,"*")</f>
        <v>*</v>
      </c>
      <c r="AP94" s="1" t="s">
        <v>137</v>
      </c>
      <c r="AQ94" s="1" t="s">
        <v>138</v>
      </c>
      <c r="AR94" s="1">
        <v>2020</v>
      </c>
      <c r="AS94" s="1" t="str">
        <f>IF(sum!A87="QU",sum!B87,"*")</f>
        <v>*</v>
      </c>
      <c r="AT94" s="1"/>
      <c r="AU94" s="1" t="str">
        <f>IF(sum!A87="QU",sum!C87,"*")</f>
        <v>*</v>
      </c>
      <c r="AX94" s="1" t="s">
        <v>137</v>
      </c>
      <c r="AY94" s="1" t="s">
        <v>138</v>
      </c>
      <c r="AZ94" s="1">
        <v>2020</v>
      </c>
      <c r="BA94" s="1" t="str">
        <f>IF(sum!A87="SA",sum!B87,"*")</f>
        <v>*</v>
      </c>
      <c r="BB94" s="1"/>
      <c r="BC94" s="1" t="str">
        <f>IF(sum!A87="SA",sum!C87,"*")</f>
        <v>*</v>
      </c>
    </row>
    <row r="95" spans="2:55">
      <c r="B95" s="1" t="s">
        <v>137</v>
      </c>
      <c r="C95" s="1" t="s">
        <v>138</v>
      </c>
      <c r="D95" s="1">
        <v>2020</v>
      </c>
      <c r="E95" s="1" t="str">
        <f>IF(sum!A88="AL",sum!B88,"*")</f>
        <v>S_CCUS_EMIS_H2U</v>
      </c>
      <c r="F95" s="1"/>
      <c r="G95" s="1">
        <f>IF(sum!A88="AL",sum!C88,"*")</f>
        <v>0</v>
      </c>
      <c r="H95" s="1"/>
      <c r="J95" s="1" t="s">
        <v>137</v>
      </c>
      <c r="K95" s="1" t="s">
        <v>138</v>
      </c>
      <c r="L95" s="1">
        <v>2020</v>
      </c>
      <c r="M95" s="1" t="str">
        <f>IF(sum!A88="AT",sum!B88,"*")</f>
        <v>*</v>
      </c>
      <c r="N95" s="1"/>
      <c r="O95" s="1" t="str">
        <f>IF(sum!A88="AT",sum!C88,"*")</f>
        <v>*</v>
      </c>
      <c r="R95" s="1" t="s">
        <v>137</v>
      </c>
      <c r="S95" s="1" t="s">
        <v>138</v>
      </c>
      <c r="T95" s="1">
        <v>2020</v>
      </c>
      <c r="U95" s="1" t="str">
        <f>IF(sum!A88="BC",sum!B88,"*")</f>
        <v>*</v>
      </c>
      <c r="V95" s="1"/>
      <c r="W95" s="1" t="str">
        <f>IF(sum!A88="BC",sum!C88,"*")</f>
        <v>*</v>
      </c>
      <c r="Z95" s="1" t="s">
        <v>137</v>
      </c>
      <c r="AA95" s="1" t="s">
        <v>138</v>
      </c>
      <c r="AB95" s="1">
        <v>2020</v>
      </c>
      <c r="AC95" s="1" t="str">
        <f>IF(sum!A88="MA",sum!B88,"*")</f>
        <v>*</v>
      </c>
      <c r="AD95" s="1"/>
      <c r="AE95" s="1" t="str">
        <f>IF(sum!A88="MA",sum!C88,"*")</f>
        <v>*</v>
      </c>
      <c r="AH95" s="1" t="s">
        <v>137</v>
      </c>
      <c r="AI95" s="1" t="s">
        <v>138</v>
      </c>
      <c r="AJ95" s="1">
        <v>2020</v>
      </c>
      <c r="AK95" s="1" t="str">
        <f>IF(sum!A88="ON",sum!B88,"*")</f>
        <v>*</v>
      </c>
      <c r="AL95" s="1"/>
      <c r="AM95" s="1" t="str">
        <f>IF(sum!A88="ON",sum!C88,"*")</f>
        <v>*</v>
      </c>
      <c r="AP95" s="1" t="s">
        <v>137</v>
      </c>
      <c r="AQ95" s="1" t="s">
        <v>138</v>
      </c>
      <c r="AR95" s="1">
        <v>2020</v>
      </c>
      <c r="AS95" s="1" t="str">
        <f>IF(sum!A88="QU",sum!B88,"*")</f>
        <v>*</v>
      </c>
      <c r="AT95" s="1"/>
      <c r="AU95" s="1" t="str">
        <f>IF(sum!A88="QU",sum!C88,"*")</f>
        <v>*</v>
      </c>
      <c r="AX95" s="1" t="s">
        <v>137</v>
      </c>
      <c r="AY95" s="1" t="s">
        <v>138</v>
      </c>
      <c r="AZ95" s="1">
        <v>2020</v>
      </c>
      <c r="BA95" s="1" t="str">
        <f>IF(sum!A88="SA",sum!B88,"*")</f>
        <v>*</v>
      </c>
      <c r="BB95" s="1"/>
      <c r="BC95" s="1" t="str">
        <f>IF(sum!A88="SA",sum!C88,"*")</f>
        <v>*</v>
      </c>
    </row>
    <row r="96" spans="2:55">
      <c r="B96" s="1" t="s">
        <v>137</v>
      </c>
      <c r="C96" s="1" t="s">
        <v>138</v>
      </c>
      <c r="D96" s="1">
        <v>2020</v>
      </c>
      <c r="E96" s="1" t="str">
        <f>IF(sum!A89="AL",sum!B89,"*")</f>
        <v>S_CCUS_EMISMeOH_H2</v>
      </c>
      <c r="F96" s="1"/>
      <c r="G96" s="1">
        <f>IF(sum!A89="AL",sum!C89,"*")</f>
        <v>0</v>
      </c>
      <c r="H96" s="1"/>
      <c r="J96" s="1" t="s">
        <v>137</v>
      </c>
      <c r="K96" s="1" t="s">
        <v>138</v>
      </c>
      <c r="L96" s="1">
        <v>2020</v>
      </c>
      <c r="M96" s="1" t="str">
        <f>IF(sum!A89="AT",sum!B89,"*")</f>
        <v>*</v>
      </c>
      <c r="N96" s="1"/>
      <c r="O96" s="1" t="str">
        <f>IF(sum!A89="AT",sum!C89,"*")</f>
        <v>*</v>
      </c>
      <c r="R96" s="1" t="s">
        <v>137</v>
      </c>
      <c r="S96" s="1" t="s">
        <v>138</v>
      </c>
      <c r="T96" s="1">
        <v>2020</v>
      </c>
      <c r="U96" s="1" t="str">
        <f>IF(sum!A89="BC",sum!B89,"*")</f>
        <v>*</v>
      </c>
      <c r="V96" s="1"/>
      <c r="W96" s="1" t="str">
        <f>IF(sum!A89="BC",sum!C89,"*")</f>
        <v>*</v>
      </c>
      <c r="Z96" s="1" t="s">
        <v>137</v>
      </c>
      <c r="AA96" s="1" t="s">
        <v>138</v>
      </c>
      <c r="AB96" s="1">
        <v>2020</v>
      </c>
      <c r="AC96" s="1" t="str">
        <f>IF(sum!A89="MA",sum!B89,"*")</f>
        <v>*</v>
      </c>
      <c r="AD96" s="1"/>
      <c r="AE96" s="1" t="str">
        <f>IF(sum!A89="MA",sum!C89,"*")</f>
        <v>*</v>
      </c>
      <c r="AH96" s="1" t="s">
        <v>137</v>
      </c>
      <c r="AI96" s="1" t="s">
        <v>138</v>
      </c>
      <c r="AJ96" s="1">
        <v>2020</v>
      </c>
      <c r="AK96" s="1" t="str">
        <f>IF(sum!A89="ON",sum!B89,"*")</f>
        <v>*</v>
      </c>
      <c r="AL96" s="1"/>
      <c r="AM96" s="1" t="str">
        <f>IF(sum!A89="ON",sum!C89,"*")</f>
        <v>*</v>
      </c>
      <c r="AP96" s="1" t="s">
        <v>137</v>
      </c>
      <c r="AQ96" s="1" t="s">
        <v>138</v>
      </c>
      <c r="AR96" s="1">
        <v>2020</v>
      </c>
      <c r="AS96" s="1" t="str">
        <f>IF(sum!A89="QU",sum!B89,"*")</f>
        <v>*</v>
      </c>
      <c r="AT96" s="1"/>
      <c r="AU96" s="1" t="str">
        <f>IF(sum!A89="QU",sum!C89,"*")</f>
        <v>*</v>
      </c>
      <c r="AX96" s="1" t="s">
        <v>137</v>
      </c>
      <c r="AY96" s="1" t="s">
        <v>138</v>
      </c>
      <c r="AZ96" s="1">
        <v>2020</v>
      </c>
      <c r="BA96" s="1" t="str">
        <f>IF(sum!A89="SA",sum!B89,"*")</f>
        <v>*</v>
      </c>
      <c r="BB96" s="1"/>
      <c r="BC96" s="1" t="str">
        <f>IF(sum!A89="SA",sum!C89,"*")</f>
        <v>*</v>
      </c>
    </row>
    <row r="97" spans="2:55">
      <c r="B97" s="1" t="s">
        <v>137</v>
      </c>
      <c r="C97" s="1" t="s">
        <v>138</v>
      </c>
      <c r="D97" s="1">
        <v>2020</v>
      </c>
      <c r="E97" s="1" t="str">
        <f>IF(sum!A90="AL",sum!B90,"*")</f>
        <v>SGASH2RC01</v>
      </c>
      <c r="F97" s="1"/>
      <c r="G97" s="1">
        <f>IF(sum!A90="AL",sum!C90,"*")</f>
        <v>0</v>
      </c>
      <c r="H97" s="1"/>
      <c r="J97" s="1" t="s">
        <v>137</v>
      </c>
      <c r="K97" s="1" t="s">
        <v>138</v>
      </c>
      <c r="L97" s="1">
        <v>2020</v>
      </c>
      <c r="M97" s="1" t="str">
        <f>IF(sum!A90="AT",sum!B90,"*")</f>
        <v>*</v>
      </c>
      <c r="N97" s="1"/>
      <c r="O97" s="1" t="str">
        <f>IF(sum!A90="AT",sum!C90,"*")</f>
        <v>*</v>
      </c>
      <c r="R97" s="1" t="s">
        <v>137</v>
      </c>
      <c r="S97" s="1" t="s">
        <v>138</v>
      </c>
      <c r="T97" s="1">
        <v>2020</v>
      </c>
      <c r="U97" s="1" t="str">
        <f>IF(sum!A90="BC",sum!B90,"*")</f>
        <v>*</v>
      </c>
      <c r="V97" s="1"/>
      <c r="W97" s="1" t="str">
        <f>IF(sum!A90="BC",sum!C90,"*")</f>
        <v>*</v>
      </c>
      <c r="Z97" s="1" t="s">
        <v>137</v>
      </c>
      <c r="AA97" s="1" t="s">
        <v>138</v>
      </c>
      <c r="AB97" s="1">
        <v>2020</v>
      </c>
      <c r="AC97" s="1" t="str">
        <f>IF(sum!A90="MA",sum!B90,"*")</f>
        <v>*</v>
      </c>
      <c r="AD97" s="1"/>
      <c r="AE97" s="1" t="str">
        <f>IF(sum!A90="MA",sum!C90,"*")</f>
        <v>*</v>
      </c>
      <c r="AH97" s="1" t="s">
        <v>137</v>
      </c>
      <c r="AI97" s="1" t="s">
        <v>138</v>
      </c>
      <c r="AJ97" s="1">
        <v>2020</v>
      </c>
      <c r="AK97" s="1" t="str">
        <f>IF(sum!A90="ON",sum!B90,"*")</f>
        <v>*</v>
      </c>
      <c r="AL97" s="1"/>
      <c r="AM97" s="1" t="str">
        <f>IF(sum!A90="ON",sum!C90,"*")</f>
        <v>*</v>
      </c>
      <c r="AP97" s="1" t="s">
        <v>137</v>
      </c>
      <c r="AQ97" s="1" t="s">
        <v>138</v>
      </c>
      <c r="AR97" s="1">
        <v>2020</v>
      </c>
      <c r="AS97" s="1" t="str">
        <f>IF(sum!A90="QU",sum!B90,"*")</f>
        <v>*</v>
      </c>
      <c r="AT97" s="1"/>
      <c r="AU97" s="1" t="str">
        <f>IF(sum!A90="QU",sum!C90,"*")</f>
        <v>*</v>
      </c>
      <c r="AX97" s="1" t="s">
        <v>137</v>
      </c>
      <c r="AY97" s="1" t="s">
        <v>138</v>
      </c>
      <c r="AZ97" s="1">
        <v>2020</v>
      </c>
      <c r="BA97" s="1" t="str">
        <f>IF(sum!A90="SA",sum!B90,"*")</f>
        <v>*</v>
      </c>
      <c r="BB97" s="1"/>
      <c r="BC97" s="1" t="str">
        <f>IF(sum!A90="SA",sum!C90,"*")</f>
        <v>*</v>
      </c>
    </row>
    <row r="98" spans="2:55">
      <c r="B98" s="1" t="s">
        <v>137</v>
      </c>
      <c r="C98" s="1" t="s">
        <v>138</v>
      </c>
      <c r="D98" s="1">
        <v>2020</v>
      </c>
      <c r="E98" s="1" t="str">
        <f>IF(sum!A91="AL",sum!B91,"*")</f>
        <v>SINKCCU</v>
      </c>
      <c r="F98" s="1"/>
      <c r="G98" s="1">
        <f>IF(sum!A91="AL",sum!C91,"*")</f>
        <v>0</v>
      </c>
      <c r="H98" s="1"/>
      <c r="J98" s="1" t="s">
        <v>137</v>
      </c>
      <c r="K98" s="1" t="s">
        <v>138</v>
      </c>
      <c r="L98" s="1">
        <v>2020</v>
      </c>
      <c r="M98" s="1" t="str">
        <f>IF(sum!A91="AT",sum!B91,"*")</f>
        <v>*</v>
      </c>
      <c r="N98" s="1"/>
      <c r="O98" s="1" t="str">
        <f>IF(sum!A91="AT",sum!C91,"*")</f>
        <v>*</v>
      </c>
      <c r="R98" s="1" t="s">
        <v>137</v>
      </c>
      <c r="S98" s="1" t="s">
        <v>138</v>
      </c>
      <c r="T98" s="1">
        <v>2020</v>
      </c>
      <c r="U98" s="1" t="str">
        <f>IF(sum!A91="BC",sum!B91,"*")</f>
        <v>*</v>
      </c>
      <c r="V98" s="1"/>
      <c r="W98" s="1" t="str">
        <f>IF(sum!A91="BC",sum!C91,"*")</f>
        <v>*</v>
      </c>
      <c r="Z98" s="1" t="s">
        <v>137</v>
      </c>
      <c r="AA98" s="1" t="s">
        <v>138</v>
      </c>
      <c r="AB98" s="1">
        <v>2020</v>
      </c>
      <c r="AC98" s="1" t="str">
        <f>IF(sum!A91="MA",sum!B91,"*")</f>
        <v>*</v>
      </c>
      <c r="AD98" s="1"/>
      <c r="AE98" s="1" t="str">
        <f>IF(sum!A91="MA",sum!C91,"*")</f>
        <v>*</v>
      </c>
      <c r="AH98" s="1" t="s">
        <v>137</v>
      </c>
      <c r="AI98" s="1" t="s">
        <v>138</v>
      </c>
      <c r="AJ98" s="1">
        <v>2020</v>
      </c>
      <c r="AK98" s="1" t="str">
        <f>IF(sum!A91="ON",sum!B91,"*")</f>
        <v>*</v>
      </c>
      <c r="AL98" s="1"/>
      <c r="AM98" s="1" t="str">
        <f>IF(sum!A91="ON",sum!C91,"*")</f>
        <v>*</v>
      </c>
      <c r="AP98" s="1" t="s">
        <v>137</v>
      </c>
      <c r="AQ98" s="1" t="s">
        <v>138</v>
      </c>
      <c r="AR98" s="1">
        <v>2020</v>
      </c>
      <c r="AS98" s="1" t="str">
        <f>IF(sum!A91="QU",sum!B91,"*")</f>
        <v>*</v>
      </c>
      <c r="AT98" s="1"/>
      <c r="AU98" s="1" t="str">
        <f>IF(sum!A91="QU",sum!C91,"*")</f>
        <v>*</v>
      </c>
      <c r="AX98" s="1" t="s">
        <v>137</v>
      </c>
      <c r="AY98" s="1" t="s">
        <v>138</v>
      </c>
      <c r="AZ98" s="1">
        <v>2020</v>
      </c>
      <c r="BA98" s="1" t="str">
        <f>IF(sum!A91="SA",sum!B91,"*")</f>
        <v>*</v>
      </c>
      <c r="BB98" s="1"/>
      <c r="BC98" s="1" t="str">
        <f>IF(sum!A91="SA",sum!C91,"*")</f>
        <v>*</v>
      </c>
    </row>
    <row r="99" spans="2:55">
      <c r="B99" s="1" t="s">
        <v>137</v>
      </c>
      <c r="C99" s="1" t="s">
        <v>138</v>
      </c>
      <c r="D99" s="1">
        <v>2020</v>
      </c>
      <c r="E99" s="1" t="str">
        <f>IF(sum!A92="AL",sum!B92,"*")</f>
        <v>SNK_DAC</v>
      </c>
      <c r="F99" s="1"/>
      <c r="G99" s="1">
        <f>IF(sum!A92="AL",sum!C92,"*")</f>
        <v>0</v>
      </c>
      <c r="H99" s="1"/>
      <c r="J99" s="1" t="s">
        <v>137</v>
      </c>
      <c r="K99" s="1" t="s">
        <v>138</v>
      </c>
      <c r="L99" s="1">
        <v>2020</v>
      </c>
      <c r="M99" s="1" t="str">
        <f>IF(sum!A92="AT",sum!B92,"*")</f>
        <v>*</v>
      </c>
      <c r="N99" s="1"/>
      <c r="O99" s="1" t="str">
        <f>IF(sum!A92="AT",sum!C92,"*")</f>
        <v>*</v>
      </c>
      <c r="R99" s="1" t="s">
        <v>137</v>
      </c>
      <c r="S99" s="1" t="s">
        <v>138</v>
      </c>
      <c r="T99" s="1">
        <v>2020</v>
      </c>
      <c r="U99" s="1" t="str">
        <f>IF(sum!A92="BC",sum!B92,"*")</f>
        <v>*</v>
      </c>
      <c r="V99" s="1"/>
      <c r="W99" s="1" t="str">
        <f>IF(sum!A92="BC",sum!C92,"*")</f>
        <v>*</v>
      </c>
      <c r="Z99" s="1" t="s">
        <v>137</v>
      </c>
      <c r="AA99" s="1" t="s">
        <v>138</v>
      </c>
      <c r="AB99" s="1">
        <v>2020</v>
      </c>
      <c r="AC99" s="1" t="str">
        <f>IF(sum!A92="MA",sum!B92,"*")</f>
        <v>*</v>
      </c>
      <c r="AD99" s="1"/>
      <c r="AE99" s="1" t="str">
        <f>IF(sum!A92="MA",sum!C92,"*")</f>
        <v>*</v>
      </c>
      <c r="AH99" s="1" t="s">
        <v>137</v>
      </c>
      <c r="AI99" s="1" t="s">
        <v>138</v>
      </c>
      <c r="AJ99" s="1">
        <v>2020</v>
      </c>
      <c r="AK99" s="1" t="str">
        <f>IF(sum!A92="ON",sum!B92,"*")</f>
        <v>*</v>
      </c>
      <c r="AL99" s="1"/>
      <c r="AM99" s="1" t="str">
        <f>IF(sum!A92="ON",sum!C92,"*")</f>
        <v>*</v>
      </c>
      <c r="AP99" s="1" t="s">
        <v>137</v>
      </c>
      <c r="AQ99" s="1" t="s">
        <v>138</v>
      </c>
      <c r="AR99" s="1">
        <v>2020</v>
      </c>
      <c r="AS99" s="1" t="str">
        <f>IF(sum!A92="QU",sum!B92,"*")</f>
        <v>*</v>
      </c>
      <c r="AT99" s="1"/>
      <c r="AU99" s="1" t="str">
        <f>IF(sum!A92="QU",sum!C92,"*")</f>
        <v>*</v>
      </c>
      <c r="AX99" s="1" t="s">
        <v>137</v>
      </c>
      <c r="AY99" s="1" t="s">
        <v>138</v>
      </c>
      <c r="AZ99" s="1">
        <v>2020</v>
      </c>
      <c r="BA99" s="1" t="str">
        <f>IF(sum!A92="SA",sum!B92,"*")</f>
        <v>*</v>
      </c>
      <c r="BB99" s="1"/>
      <c r="BC99" s="1" t="str">
        <f>IF(sum!A92="SA",sum!C92,"*")</f>
        <v>*</v>
      </c>
    </row>
    <row r="100" spans="2:55">
      <c r="B100" s="1" t="s">
        <v>137</v>
      </c>
      <c r="C100" s="1" t="s">
        <v>138</v>
      </c>
      <c r="D100" s="1">
        <v>2020</v>
      </c>
      <c r="E100" s="1" t="str">
        <f>IF(sum!A93="AL",sum!B93,"*")</f>
        <v>TB_ELC_AL_BC_01</v>
      </c>
      <c r="F100" s="1"/>
      <c r="G100" s="1">
        <f>IF(sum!A93="AL",sum!C93,"*")</f>
        <v>27.275053232837301</v>
      </c>
      <c r="H100" s="1"/>
      <c r="J100" s="1" t="s">
        <v>137</v>
      </c>
      <c r="K100" s="1" t="s">
        <v>138</v>
      </c>
      <c r="L100" s="1">
        <v>2020</v>
      </c>
      <c r="M100" s="1" t="str">
        <f>IF(sum!A93="AT",sum!B93,"*")</f>
        <v>*</v>
      </c>
      <c r="N100" s="1"/>
      <c r="O100" s="1" t="str">
        <f>IF(sum!A93="AT",sum!C93,"*")</f>
        <v>*</v>
      </c>
      <c r="R100" s="1" t="s">
        <v>137</v>
      </c>
      <c r="S100" s="1" t="s">
        <v>138</v>
      </c>
      <c r="T100" s="1">
        <v>2020</v>
      </c>
      <c r="U100" s="1" t="str">
        <f>IF(sum!A93="BC",sum!B93,"*")</f>
        <v>*</v>
      </c>
      <c r="V100" s="1"/>
      <c r="W100" s="1" t="str">
        <f>IF(sum!A93="BC",sum!C93,"*")</f>
        <v>*</v>
      </c>
      <c r="Z100" s="1" t="s">
        <v>137</v>
      </c>
      <c r="AA100" s="1" t="s">
        <v>138</v>
      </c>
      <c r="AB100" s="1">
        <v>2020</v>
      </c>
      <c r="AC100" s="1" t="str">
        <f>IF(sum!A93="MA",sum!B93,"*")</f>
        <v>*</v>
      </c>
      <c r="AD100" s="1"/>
      <c r="AE100" s="1" t="str">
        <f>IF(sum!A93="MA",sum!C93,"*")</f>
        <v>*</v>
      </c>
      <c r="AH100" s="1" t="s">
        <v>137</v>
      </c>
      <c r="AI100" s="1" t="s">
        <v>138</v>
      </c>
      <c r="AJ100" s="1">
        <v>2020</v>
      </c>
      <c r="AK100" s="1" t="str">
        <f>IF(sum!A93="ON",sum!B93,"*")</f>
        <v>*</v>
      </c>
      <c r="AL100" s="1"/>
      <c r="AM100" s="1" t="str">
        <f>IF(sum!A93="ON",sum!C93,"*")</f>
        <v>*</v>
      </c>
      <c r="AP100" s="1" t="s">
        <v>137</v>
      </c>
      <c r="AQ100" s="1" t="s">
        <v>138</v>
      </c>
      <c r="AR100" s="1">
        <v>2020</v>
      </c>
      <c r="AS100" s="1" t="str">
        <f>IF(sum!A93="QU",sum!B93,"*")</f>
        <v>*</v>
      </c>
      <c r="AT100" s="1"/>
      <c r="AU100" s="1" t="str">
        <f>IF(sum!A93="QU",sum!C93,"*")</f>
        <v>*</v>
      </c>
      <c r="AX100" s="1" t="s">
        <v>137</v>
      </c>
      <c r="AY100" s="1" t="s">
        <v>138</v>
      </c>
      <c r="AZ100" s="1">
        <v>2020</v>
      </c>
      <c r="BA100" s="1" t="str">
        <f>IF(sum!A93="SA",sum!B93,"*")</f>
        <v>*</v>
      </c>
      <c r="BB100" s="1"/>
      <c r="BC100" s="1" t="str">
        <f>IF(sum!A93="SA",sum!C93,"*")</f>
        <v>*</v>
      </c>
    </row>
    <row r="101" spans="2:55">
      <c r="B101" s="1" t="s">
        <v>137</v>
      </c>
      <c r="C101" s="1" t="s">
        <v>138</v>
      </c>
      <c r="D101" s="1">
        <v>2020</v>
      </c>
      <c r="E101" s="1" t="str">
        <f>IF(sum!A94="AL",sum!B94,"*")</f>
        <v>TB_ELC_SA_AL_01</v>
      </c>
      <c r="F101" s="1"/>
      <c r="G101" s="1">
        <f>IF(sum!A94="AL",sum!C94,"*")</f>
        <v>0</v>
      </c>
      <c r="H101" s="1"/>
      <c r="J101" s="1" t="s">
        <v>137</v>
      </c>
      <c r="K101" s="1" t="s">
        <v>138</v>
      </c>
      <c r="L101" s="1">
        <v>2020</v>
      </c>
      <c r="M101" s="1" t="str">
        <f>IF(sum!A94="AT",sum!B94,"*")</f>
        <v>*</v>
      </c>
      <c r="N101" s="1"/>
      <c r="O101" s="1" t="str">
        <f>IF(sum!A94="AT",sum!C94,"*")</f>
        <v>*</v>
      </c>
      <c r="R101" s="1" t="s">
        <v>137</v>
      </c>
      <c r="S101" s="1" t="s">
        <v>138</v>
      </c>
      <c r="T101" s="1">
        <v>2020</v>
      </c>
      <c r="U101" s="1" t="str">
        <f>IF(sum!A94="BC",sum!B94,"*")</f>
        <v>*</v>
      </c>
      <c r="V101" s="1"/>
      <c r="W101" s="1" t="str">
        <f>IF(sum!A94="BC",sum!C94,"*")</f>
        <v>*</v>
      </c>
      <c r="Z101" s="1" t="s">
        <v>137</v>
      </c>
      <c r="AA101" s="1" t="s">
        <v>138</v>
      </c>
      <c r="AB101" s="1">
        <v>2020</v>
      </c>
      <c r="AC101" s="1" t="str">
        <f>IF(sum!A94="MA",sum!B94,"*")</f>
        <v>*</v>
      </c>
      <c r="AD101" s="1"/>
      <c r="AE101" s="1" t="str">
        <f>IF(sum!A94="MA",sum!C94,"*")</f>
        <v>*</v>
      </c>
      <c r="AH101" s="1" t="s">
        <v>137</v>
      </c>
      <c r="AI101" s="1" t="s">
        <v>138</v>
      </c>
      <c r="AJ101" s="1">
        <v>2020</v>
      </c>
      <c r="AK101" s="1" t="str">
        <f>IF(sum!A94="ON",sum!B94,"*")</f>
        <v>*</v>
      </c>
      <c r="AL101" s="1"/>
      <c r="AM101" s="1" t="str">
        <f>IF(sum!A94="ON",sum!C94,"*")</f>
        <v>*</v>
      </c>
      <c r="AP101" s="1" t="s">
        <v>137</v>
      </c>
      <c r="AQ101" s="1" t="s">
        <v>138</v>
      </c>
      <c r="AR101" s="1">
        <v>2020</v>
      </c>
      <c r="AS101" s="1" t="str">
        <f>IF(sum!A94="QU",sum!B94,"*")</f>
        <v>*</v>
      </c>
      <c r="AT101" s="1"/>
      <c r="AU101" s="1" t="str">
        <f>IF(sum!A94="QU",sum!C94,"*")</f>
        <v>*</v>
      </c>
      <c r="AX101" s="1" t="s">
        <v>137</v>
      </c>
      <c r="AY101" s="1" t="s">
        <v>138</v>
      </c>
      <c r="AZ101" s="1">
        <v>2020</v>
      </c>
      <c r="BA101" s="1" t="str">
        <f>IF(sum!A94="SA",sum!B94,"*")</f>
        <v>*</v>
      </c>
      <c r="BB101" s="1"/>
      <c r="BC101" s="1" t="str">
        <f>IF(sum!A94="SA",sum!C94,"*")</f>
        <v>*</v>
      </c>
    </row>
    <row r="102" spans="2:55">
      <c r="B102" s="1" t="s">
        <v>137</v>
      </c>
      <c r="C102" s="1" t="s">
        <v>138</v>
      </c>
      <c r="D102" s="1">
        <v>2020</v>
      </c>
      <c r="E102" s="1" t="str">
        <f>IF(sum!A95="AL",sum!B95,"*")</f>
        <v>TRA_Bus_IC_GSL1</v>
      </c>
      <c r="F102" s="1"/>
      <c r="G102" s="1">
        <f>IF(sum!A95="AL",sum!C95,"*")</f>
        <v>0</v>
      </c>
      <c r="H102" s="1"/>
      <c r="J102" s="1" t="s">
        <v>137</v>
      </c>
      <c r="K102" s="1" t="s">
        <v>138</v>
      </c>
      <c r="L102" s="1">
        <v>2020</v>
      </c>
      <c r="M102" s="1" t="str">
        <f>IF(sum!A95="AT",sum!B95,"*")</f>
        <v>*</v>
      </c>
      <c r="N102" s="1"/>
      <c r="O102" s="1" t="str">
        <f>IF(sum!A95="AT",sum!C95,"*")</f>
        <v>*</v>
      </c>
      <c r="R102" s="1" t="s">
        <v>137</v>
      </c>
      <c r="S102" s="1" t="s">
        <v>138</v>
      </c>
      <c r="T102" s="1">
        <v>2020</v>
      </c>
      <c r="U102" s="1" t="str">
        <f>IF(sum!A95="BC",sum!B95,"*")</f>
        <v>*</v>
      </c>
      <c r="V102" s="1"/>
      <c r="W102" s="1" t="str">
        <f>IF(sum!A95="BC",sum!C95,"*")</f>
        <v>*</v>
      </c>
      <c r="Z102" s="1" t="s">
        <v>137</v>
      </c>
      <c r="AA102" s="1" t="s">
        <v>138</v>
      </c>
      <c r="AB102" s="1">
        <v>2020</v>
      </c>
      <c r="AC102" s="1" t="str">
        <f>IF(sum!A95="MA",sum!B95,"*")</f>
        <v>*</v>
      </c>
      <c r="AD102" s="1"/>
      <c r="AE102" s="1" t="str">
        <f>IF(sum!A95="MA",sum!C95,"*")</f>
        <v>*</v>
      </c>
      <c r="AH102" s="1" t="s">
        <v>137</v>
      </c>
      <c r="AI102" s="1" t="s">
        <v>138</v>
      </c>
      <c r="AJ102" s="1">
        <v>2020</v>
      </c>
      <c r="AK102" s="1" t="str">
        <f>IF(sum!A95="ON",sum!B95,"*")</f>
        <v>*</v>
      </c>
      <c r="AL102" s="1"/>
      <c r="AM102" s="1" t="str">
        <f>IF(sum!A95="ON",sum!C95,"*")</f>
        <v>*</v>
      </c>
      <c r="AP102" s="1" t="s">
        <v>137</v>
      </c>
      <c r="AQ102" s="1" t="s">
        <v>138</v>
      </c>
      <c r="AR102" s="1">
        <v>2020</v>
      </c>
      <c r="AS102" s="1" t="str">
        <f>IF(sum!A95="QU",sum!B95,"*")</f>
        <v>*</v>
      </c>
      <c r="AT102" s="1"/>
      <c r="AU102" s="1" t="str">
        <f>IF(sum!A95="QU",sum!C95,"*")</f>
        <v>*</v>
      </c>
      <c r="AX102" s="1" t="s">
        <v>137</v>
      </c>
      <c r="AY102" s="1" t="s">
        <v>138</v>
      </c>
      <c r="AZ102" s="1">
        <v>2020</v>
      </c>
      <c r="BA102" s="1" t="str">
        <f>IF(sum!A95="SA",sum!B95,"*")</f>
        <v>*</v>
      </c>
      <c r="BB102" s="1"/>
      <c r="BC102" s="1" t="str">
        <f>IF(sum!A95="SA",sum!C95,"*")</f>
        <v>*</v>
      </c>
    </row>
    <row r="103" spans="2:55">
      <c r="B103" s="1" t="s">
        <v>137</v>
      </c>
      <c r="C103" s="1" t="s">
        <v>138</v>
      </c>
      <c r="D103" s="1">
        <v>2020</v>
      </c>
      <c r="E103" s="1" t="str">
        <f>IF(sum!A96="AL",sum!B96,"*")</f>
        <v>TRA_Car_BEV01</v>
      </c>
      <c r="F103" s="1"/>
      <c r="G103" s="1">
        <f>IF(sum!A96="AL",sum!C96,"*")</f>
        <v>0</v>
      </c>
      <c r="H103" s="1"/>
      <c r="J103" s="1" t="s">
        <v>137</v>
      </c>
      <c r="K103" s="1" t="s">
        <v>138</v>
      </c>
      <c r="L103" s="1">
        <v>2020</v>
      </c>
      <c r="M103" s="1" t="str">
        <f>IF(sum!A96="AT",sum!B96,"*")</f>
        <v>*</v>
      </c>
      <c r="N103" s="1"/>
      <c r="O103" s="1" t="str">
        <f>IF(sum!A96="AT",sum!C96,"*")</f>
        <v>*</v>
      </c>
      <c r="R103" s="1" t="s">
        <v>137</v>
      </c>
      <c r="S103" s="1" t="s">
        <v>138</v>
      </c>
      <c r="T103" s="1">
        <v>2020</v>
      </c>
      <c r="U103" s="1" t="str">
        <f>IF(sum!A96="BC",sum!B96,"*")</f>
        <v>*</v>
      </c>
      <c r="V103" s="1"/>
      <c r="W103" s="1" t="str">
        <f>IF(sum!A96="BC",sum!C96,"*")</f>
        <v>*</v>
      </c>
      <c r="Z103" s="1" t="s">
        <v>137</v>
      </c>
      <c r="AA103" s="1" t="s">
        <v>138</v>
      </c>
      <c r="AB103" s="1">
        <v>2020</v>
      </c>
      <c r="AC103" s="1" t="str">
        <f>IF(sum!A96="MA",sum!B96,"*")</f>
        <v>*</v>
      </c>
      <c r="AD103" s="1"/>
      <c r="AE103" s="1" t="str">
        <f>IF(sum!A96="MA",sum!C96,"*")</f>
        <v>*</v>
      </c>
      <c r="AH103" s="1" t="s">
        <v>137</v>
      </c>
      <c r="AI103" s="1" t="s">
        <v>138</v>
      </c>
      <c r="AJ103" s="1">
        <v>2020</v>
      </c>
      <c r="AK103" s="1" t="str">
        <f>IF(sum!A96="ON",sum!B96,"*")</f>
        <v>*</v>
      </c>
      <c r="AL103" s="1"/>
      <c r="AM103" s="1" t="str">
        <f>IF(sum!A96="ON",sum!C96,"*")</f>
        <v>*</v>
      </c>
      <c r="AP103" s="1" t="s">
        <v>137</v>
      </c>
      <c r="AQ103" s="1" t="s">
        <v>138</v>
      </c>
      <c r="AR103" s="1">
        <v>2020</v>
      </c>
      <c r="AS103" s="1" t="str">
        <f>IF(sum!A96="QU",sum!B96,"*")</f>
        <v>*</v>
      </c>
      <c r="AT103" s="1"/>
      <c r="AU103" s="1" t="str">
        <f>IF(sum!A96="QU",sum!C96,"*")</f>
        <v>*</v>
      </c>
      <c r="AX103" s="1" t="s">
        <v>137</v>
      </c>
      <c r="AY103" s="1" t="s">
        <v>138</v>
      </c>
      <c r="AZ103" s="1">
        <v>2020</v>
      </c>
      <c r="BA103" s="1" t="str">
        <f>IF(sum!A96="SA",sum!B96,"*")</f>
        <v>*</v>
      </c>
      <c r="BB103" s="1"/>
      <c r="BC103" s="1" t="str">
        <f>IF(sum!A96="SA",sum!C96,"*")</f>
        <v>*</v>
      </c>
    </row>
    <row r="104" spans="2:55">
      <c r="B104" s="1" t="s">
        <v>137</v>
      </c>
      <c r="C104" s="1" t="s">
        <v>138</v>
      </c>
      <c r="D104" s="1">
        <v>2020</v>
      </c>
      <c r="E104" s="1" t="str">
        <f>IF(sum!A97="AL",sum!B97,"*")</f>
        <v>TRA_Car_GSL1</v>
      </c>
      <c r="F104" s="1"/>
      <c r="G104" s="1">
        <f>IF(sum!A97="AL",sum!C97,"*")</f>
        <v>0</v>
      </c>
      <c r="H104" s="1"/>
      <c r="J104" s="1" t="s">
        <v>137</v>
      </c>
      <c r="K104" s="1" t="s">
        <v>138</v>
      </c>
      <c r="L104" s="1">
        <v>2020</v>
      </c>
      <c r="M104" s="1" t="str">
        <f>IF(sum!A97="AT",sum!B97,"*")</f>
        <v>*</v>
      </c>
      <c r="N104" s="1"/>
      <c r="O104" s="1" t="str">
        <f>IF(sum!A97="AT",sum!C97,"*")</f>
        <v>*</v>
      </c>
      <c r="R104" s="1" t="s">
        <v>137</v>
      </c>
      <c r="S104" s="1" t="s">
        <v>138</v>
      </c>
      <c r="T104" s="1">
        <v>2020</v>
      </c>
      <c r="U104" s="1" t="str">
        <f>IF(sum!A97="BC",sum!B97,"*")</f>
        <v>*</v>
      </c>
      <c r="V104" s="1"/>
      <c r="W104" s="1" t="str">
        <f>IF(sum!A97="BC",sum!C97,"*")</f>
        <v>*</v>
      </c>
      <c r="Z104" s="1" t="s">
        <v>137</v>
      </c>
      <c r="AA104" s="1" t="s">
        <v>138</v>
      </c>
      <c r="AB104" s="1">
        <v>2020</v>
      </c>
      <c r="AC104" s="1" t="str">
        <f>IF(sum!A97="MA",sum!B97,"*")</f>
        <v>*</v>
      </c>
      <c r="AD104" s="1"/>
      <c r="AE104" s="1" t="str">
        <f>IF(sum!A97="MA",sum!C97,"*")</f>
        <v>*</v>
      </c>
      <c r="AH104" s="1" t="s">
        <v>137</v>
      </c>
      <c r="AI104" s="1" t="s">
        <v>138</v>
      </c>
      <c r="AJ104" s="1">
        <v>2020</v>
      </c>
      <c r="AK104" s="1" t="str">
        <f>IF(sum!A97="ON",sum!B97,"*")</f>
        <v>*</v>
      </c>
      <c r="AL104" s="1"/>
      <c r="AM104" s="1" t="str">
        <f>IF(sum!A97="ON",sum!C97,"*")</f>
        <v>*</v>
      </c>
      <c r="AP104" s="1" t="s">
        <v>137</v>
      </c>
      <c r="AQ104" s="1" t="s">
        <v>138</v>
      </c>
      <c r="AR104" s="1">
        <v>2020</v>
      </c>
      <c r="AS104" s="1" t="str">
        <f>IF(sum!A97="QU",sum!B97,"*")</f>
        <v>*</v>
      </c>
      <c r="AT104" s="1"/>
      <c r="AU104" s="1" t="str">
        <f>IF(sum!A97="QU",sum!C97,"*")</f>
        <v>*</v>
      </c>
      <c r="AX104" s="1" t="s">
        <v>137</v>
      </c>
      <c r="AY104" s="1" t="s">
        <v>138</v>
      </c>
      <c r="AZ104" s="1">
        <v>2020</v>
      </c>
      <c r="BA104" s="1" t="str">
        <f>IF(sum!A97="SA",sum!B97,"*")</f>
        <v>*</v>
      </c>
      <c r="BB104" s="1"/>
      <c r="BC104" s="1" t="str">
        <f>IF(sum!A97="SA",sum!C97,"*")</f>
        <v>*</v>
      </c>
    </row>
    <row r="105" spans="2:55">
      <c r="B105" s="4" t="s">
        <v>137</v>
      </c>
      <c r="C105" s="4" t="s">
        <v>138</v>
      </c>
      <c r="D105" s="4">
        <v>2020</v>
      </c>
      <c r="E105" s="1" t="str">
        <f>IF(sum!A98="AL",sum!B98,"*")</f>
        <v>TRA_Mot_ELC1</v>
      </c>
      <c r="F105" s="1"/>
      <c r="G105" s="1">
        <f>IF(sum!A98="AL",sum!C98,"*")</f>
        <v>0</v>
      </c>
      <c r="H105" s="1"/>
      <c r="J105" s="4" t="s">
        <v>137</v>
      </c>
      <c r="K105" s="4" t="s">
        <v>138</v>
      </c>
      <c r="L105" s="4">
        <v>2020</v>
      </c>
      <c r="M105" s="1" t="str">
        <f>IF(sum!A98="AT",sum!B98,"*")</f>
        <v>*</v>
      </c>
      <c r="N105" s="1"/>
      <c r="O105" s="1" t="str">
        <f>IF(sum!A98="AT",sum!C98,"*")</f>
        <v>*</v>
      </c>
      <c r="R105" s="4" t="s">
        <v>137</v>
      </c>
      <c r="S105" s="4" t="s">
        <v>138</v>
      </c>
      <c r="T105" s="4">
        <v>2020</v>
      </c>
      <c r="U105" s="1" t="str">
        <f>IF(sum!A98="BC",sum!B98,"*")</f>
        <v>*</v>
      </c>
      <c r="V105" s="1"/>
      <c r="W105" s="1" t="str">
        <f>IF(sum!A98="BC",sum!C98,"*")</f>
        <v>*</v>
      </c>
      <c r="Z105" s="4" t="s">
        <v>137</v>
      </c>
      <c r="AA105" s="4" t="s">
        <v>138</v>
      </c>
      <c r="AB105" s="4">
        <v>2020</v>
      </c>
      <c r="AC105" s="1" t="str">
        <f>IF(sum!A98="MA",sum!B98,"*")</f>
        <v>*</v>
      </c>
      <c r="AD105" s="1"/>
      <c r="AE105" s="1" t="str">
        <f>IF(sum!A98="MA",sum!C98,"*")</f>
        <v>*</v>
      </c>
      <c r="AH105" s="4" t="s">
        <v>137</v>
      </c>
      <c r="AI105" s="4" t="s">
        <v>138</v>
      </c>
      <c r="AJ105" s="4">
        <v>2020</v>
      </c>
      <c r="AK105" s="1" t="str">
        <f>IF(sum!A98="ON",sum!B98,"*")</f>
        <v>*</v>
      </c>
      <c r="AL105" s="1"/>
      <c r="AM105" s="1" t="str">
        <f>IF(sum!A98="ON",sum!C98,"*")</f>
        <v>*</v>
      </c>
      <c r="AP105" s="1" t="s">
        <v>137</v>
      </c>
      <c r="AQ105" s="1" t="s">
        <v>138</v>
      </c>
      <c r="AR105" s="1">
        <v>2020</v>
      </c>
      <c r="AS105" s="1" t="str">
        <f>IF(sum!A98="QU",sum!B98,"*")</f>
        <v>*</v>
      </c>
      <c r="AT105" s="1"/>
      <c r="AU105" s="1" t="str">
        <f>IF(sum!A98="QU",sum!C98,"*")</f>
        <v>*</v>
      </c>
      <c r="AX105" s="4" t="s">
        <v>137</v>
      </c>
      <c r="AY105" s="4" t="s">
        <v>138</v>
      </c>
      <c r="AZ105" s="4">
        <v>2020</v>
      </c>
      <c r="BA105" s="1" t="str">
        <f>IF(sum!A98="SA",sum!B98,"*")</f>
        <v>*</v>
      </c>
      <c r="BB105" s="1"/>
      <c r="BC105" s="1" t="str">
        <f>IF(sum!A98="SA",sum!C98,"*")</f>
        <v>*</v>
      </c>
    </row>
    <row r="106" spans="2:55">
      <c r="B106" s="1" t="s">
        <v>137</v>
      </c>
      <c r="C106" s="1" t="s">
        <v>138</v>
      </c>
      <c r="D106" s="1">
        <v>2020</v>
      </c>
      <c r="E106" s="1" t="str">
        <f>IF(sum!A99="AL",sum!B99,"*")</f>
        <v>TRA_Rai_Frt-ELC01</v>
      </c>
      <c r="F106" s="1"/>
      <c r="G106" s="1">
        <f>IF(sum!A99="AL",sum!C99,"*")</f>
        <v>0</v>
      </c>
      <c r="H106" s="1"/>
      <c r="J106" s="1" t="s">
        <v>137</v>
      </c>
      <c r="K106" s="1" t="s">
        <v>138</v>
      </c>
      <c r="L106" s="1">
        <v>2020</v>
      </c>
      <c r="M106" s="1" t="str">
        <f>IF(sum!A99="AT",sum!B99,"*")</f>
        <v>*</v>
      </c>
      <c r="N106" s="1"/>
      <c r="O106" s="1" t="str">
        <f>IF(sum!A99="AT",sum!C99,"*")</f>
        <v>*</v>
      </c>
      <c r="R106" s="1" t="s">
        <v>137</v>
      </c>
      <c r="S106" s="1" t="s">
        <v>138</v>
      </c>
      <c r="T106" s="1">
        <v>2020</v>
      </c>
      <c r="U106" s="1" t="str">
        <f>IF(sum!A99="BC",sum!B99,"*")</f>
        <v>*</v>
      </c>
      <c r="V106" s="1"/>
      <c r="W106" s="1" t="str">
        <f>IF(sum!A99="BC",sum!C99,"*")</f>
        <v>*</v>
      </c>
      <c r="Z106" s="1" t="s">
        <v>137</v>
      </c>
      <c r="AA106" s="1" t="s">
        <v>138</v>
      </c>
      <c r="AB106" s="1">
        <v>2020</v>
      </c>
      <c r="AC106" s="1" t="str">
        <f>IF(sum!A99="MA",sum!B99,"*")</f>
        <v>*</v>
      </c>
      <c r="AD106" s="1"/>
      <c r="AE106" s="1" t="str">
        <f>IF(sum!A99="MA",sum!C99,"*")</f>
        <v>*</v>
      </c>
      <c r="AH106" s="1" t="s">
        <v>137</v>
      </c>
      <c r="AI106" s="1" t="s">
        <v>138</v>
      </c>
      <c r="AJ106" s="1">
        <v>2020</v>
      </c>
      <c r="AK106" s="1" t="str">
        <f>IF(sum!A99="ON",sum!B99,"*")</f>
        <v>*</v>
      </c>
      <c r="AL106" s="1"/>
      <c r="AM106" s="1" t="str">
        <f>IF(sum!A99="ON",sum!C99,"*")</f>
        <v>*</v>
      </c>
      <c r="AP106" s="1" t="s">
        <v>137</v>
      </c>
      <c r="AQ106" s="1" t="s">
        <v>138</v>
      </c>
      <c r="AR106" s="1">
        <v>2020</v>
      </c>
      <c r="AS106" s="1" t="str">
        <f>IF(sum!A99="QU",sum!B99,"*")</f>
        <v>*</v>
      </c>
      <c r="AT106" s="1"/>
      <c r="AU106" s="1" t="str">
        <f>IF(sum!A99="QU",sum!C99,"*")</f>
        <v>*</v>
      </c>
      <c r="AX106" s="1" t="s">
        <v>137</v>
      </c>
      <c r="AY106" s="1" t="s">
        <v>138</v>
      </c>
      <c r="AZ106" s="1">
        <v>2020</v>
      </c>
      <c r="BA106" s="1" t="str">
        <f>IF(sum!A99="SA",sum!B99,"*")</f>
        <v>*</v>
      </c>
      <c r="BB106" s="1"/>
      <c r="BC106" s="1" t="str">
        <f>IF(sum!A99="SA",sum!C99,"*")</f>
        <v>*</v>
      </c>
    </row>
    <row r="107" spans="2:55">
      <c r="B107" s="1" t="s">
        <v>137</v>
      </c>
      <c r="C107" s="1" t="s">
        <v>138</v>
      </c>
      <c r="D107" s="1">
        <v>2020</v>
      </c>
      <c r="E107" s="1" t="str">
        <f>IF(sum!A100="AL",sum!B100,"*")</f>
        <v>TRA_Rai_Pas-ELC01</v>
      </c>
      <c r="F107" s="1"/>
      <c r="G107" s="1">
        <f>IF(sum!A100="AL",sum!C100,"*")</f>
        <v>0</v>
      </c>
      <c r="H107" s="1"/>
      <c r="J107" s="1" t="s">
        <v>137</v>
      </c>
      <c r="K107" s="1" t="s">
        <v>138</v>
      </c>
      <c r="L107" s="1">
        <v>2020</v>
      </c>
      <c r="M107" s="1" t="str">
        <f>IF(sum!A100="AT",sum!B100,"*")</f>
        <v>*</v>
      </c>
      <c r="N107" s="1"/>
      <c r="O107" s="1" t="str">
        <f>IF(sum!A100="AT",sum!C100,"*")</f>
        <v>*</v>
      </c>
      <c r="R107" s="1" t="s">
        <v>137</v>
      </c>
      <c r="S107" s="1" t="s">
        <v>138</v>
      </c>
      <c r="T107" s="1">
        <v>2020</v>
      </c>
      <c r="U107" s="1" t="str">
        <f>IF(sum!A100="BC",sum!B100,"*")</f>
        <v>*</v>
      </c>
      <c r="V107" s="1"/>
      <c r="W107" s="1" t="str">
        <f>IF(sum!A100="BC",sum!C100,"*")</f>
        <v>*</v>
      </c>
      <c r="Z107" s="1" t="s">
        <v>137</v>
      </c>
      <c r="AA107" s="1" t="s">
        <v>138</v>
      </c>
      <c r="AB107" s="1">
        <v>2020</v>
      </c>
      <c r="AC107" s="1" t="str">
        <f>IF(sum!A100="MA",sum!B100,"*")</f>
        <v>*</v>
      </c>
      <c r="AD107" s="1"/>
      <c r="AE107" s="1" t="str">
        <f>IF(sum!A100="MA",sum!C100,"*")</f>
        <v>*</v>
      </c>
      <c r="AH107" s="1" t="s">
        <v>137</v>
      </c>
      <c r="AI107" s="1" t="s">
        <v>138</v>
      </c>
      <c r="AJ107" s="1">
        <v>2020</v>
      </c>
      <c r="AK107" s="1" t="str">
        <f>IF(sum!A100="ON",sum!B100,"*")</f>
        <v>*</v>
      </c>
      <c r="AL107" s="1"/>
      <c r="AM107" s="1" t="str">
        <f>IF(sum!A100="ON",sum!C100,"*")</f>
        <v>*</v>
      </c>
      <c r="AP107" s="1" t="s">
        <v>137</v>
      </c>
      <c r="AQ107" s="1" t="s">
        <v>138</v>
      </c>
      <c r="AR107" s="1">
        <v>2020</v>
      </c>
      <c r="AS107" s="1" t="str">
        <f>IF(sum!A100="QU",sum!B100,"*")</f>
        <v>*</v>
      </c>
      <c r="AT107" s="1"/>
      <c r="AU107" s="1" t="str">
        <f>IF(sum!A100="QU",sum!C100,"*")</f>
        <v>*</v>
      </c>
      <c r="AX107" s="1" t="s">
        <v>137</v>
      </c>
      <c r="AY107" s="1" t="s">
        <v>138</v>
      </c>
      <c r="AZ107" s="1">
        <v>2020</v>
      </c>
      <c r="BA107" s="1" t="str">
        <f>IF(sum!A100="SA",sum!B100,"*")</f>
        <v>*</v>
      </c>
      <c r="BB107" s="1"/>
      <c r="BC107" s="1" t="str">
        <f>IF(sum!A100="SA",sum!C100,"*")</f>
        <v>*</v>
      </c>
    </row>
    <row r="108" spans="2:55">
      <c r="B108" s="4" t="s">
        <v>137</v>
      </c>
      <c r="C108" s="4" t="s">
        <v>138</v>
      </c>
      <c r="D108" s="4">
        <v>2020</v>
      </c>
      <c r="E108" s="1" t="str">
        <f>IF(sum!A101="AL",sum!B101,"*")</f>
        <v>TRA_Tru_BEV01</v>
      </c>
      <c r="F108" s="1"/>
      <c r="G108" s="1">
        <f>IF(sum!A101="AL",sum!C101,"*")</f>
        <v>0</v>
      </c>
      <c r="H108" s="1"/>
      <c r="J108" s="4" t="s">
        <v>137</v>
      </c>
      <c r="K108" s="4" t="s">
        <v>138</v>
      </c>
      <c r="L108" s="4">
        <v>2020</v>
      </c>
      <c r="M108" s="1" t="str">
        <f>IF(sum!A101="AT",sum!B101,"*")</f>
        <v>*</v>
      </c>
      <c r="N108" s="1"/>
      <c r="O108" s="1" t="str">
        <f>IF(sum!A101="AT",sum!C101,"*")</f>
        <v>*</v>
      </c>
      <c r="R108" s="4" t="s">
        <v>137</v>
      </c>
      <c r="S108" s="4" t="s">
        <v>138</v>
      </c>
      <c r="T108" s="4">
        <v>2020</v>
      </c>
      <c r="U108" s="1" t="str">
        <f>IF(sum!A101="BC",sum!B101,"*")</f>
        <v>*</v>
      </c>
      <c r="V108" s="1"/>
      <c r="W108" s="1" t="str">
        <f>IF(sum!A101="BC",sum!C101,"*")</f>
        <v>*</v>
      </c>
      <c r="Z108" s="4" t="s">
        <v>137</v>
      </c>
      <c r="AA108" s="4" t="s">
        <v>138</v>
      </c>
      <c r="AB108" s="4">
        <v>2020</v>
      </c>
      <c r="AC108" s="1" t="str">
        <f>IF(sum!A101="MA",sum!B101,"*")</f>
        <v>*</v>
      </c>
      <c r="AD108" s="1"/>
      <c r="AE108" s="1" t="str">
        <f>IF(sum!A101="MA",sum!C101,"*")</f>
        <v>*</v>
      </c>
      <c r="AH108" s="4" t="s">
        <v>137</v>
      </c>
      <c r="AI108" s="4" t="s">
        <v>138</v>
      </c>
      <c r="AJ108" s="4">
        <v>2020</v>
      </c>
      <c r="AK108" s="1" t="str">
        <f>IF(sum!A101="ON",sum!B101,"*")</f>
        <v>*</v>
      </c>
      <c r="AL108" s="1"/>
      <c r="AM108" s="1" t="str">
        <f>IF(sum!A101="ON",sum!C101,"*")</f>
        <v>*</v>
      </c>
      <c r="AP108" s="1" t="s">
        <v>137</v>
      </c>
      <c r="AQ108" s="1" t="s">
        <v>138</v>
      </c>
      <c r="AR108" s="1">
        <v>2020</v>
      </c>
      <c r="AS108" s="1" t="str">
        <f>IF(sum!A101="QU",sum!B101,"*")</f>
        <v>*</v>
      </c>
      <c r="AT108" s="1"/>
      <c r="AU108" s="1" t="str">
        <f>IF(sum!A101="QU",sum!C101,"*")</f>
        <v>*</v>
      </c>
      <c r="AX108" s="4" t="s">
        <v>137</v>
      </c>
      <c r="AY108" s="4" t="s">
        <v>138</v>
      </c>
      <c r="AZ108" s="4">
        <v>2020</v>
      </c>
      <c r="BA108" s="1" t="str">
        <f>IF(sum!A101="SA",sum!B101,"*")</f>
        <v>*</v>
      </c>
      <c r="BB108" s="1"/>
      <c r="BC108" s="1" t="str">
        <f>IF(sum!A101="SA",sum!C101,"*")</f>
        <v>*</v>
      </c>
    </row>
    <row r="109" spans="2:55">
      <c r="B109" s="1" t="s">
        <v>137</v>
      </c>
      <c r="C109" s="1" t="s">
        <v>138</v>
      </c>
      <c r="D109" s="1">
        <v>2020</v>
      </c>
      <c r="E109" s="1" t="str">
        <f>IF(sum!A102="AL",sum!B102,"*")</f>
        <v>TRA_Tru_HT_DST1</v>
      </c>
      <c r="F109" s="1"/>
      <c r="G109" s="1">
        <f>IF(sum!A102="AL",sum!C102,"*")</f>
        <v>209.048992200459</v>
      </c>
      <c r="H109" s="1"/>
      <c r="J109" s="1" t="s">
        <v>137</v>
      </c>
      <c r="K109" s="1" t="s">
        <v>138</v>
      </c>
      <c r="L109" s="1">
        <v>2020</v>
      </c>
      <c r="M109" s="1" t="str">
        <f>IF(sum!A102="AT",sum!B102,"*")</f>
        <v>*</v>
      </c>
      <c r="N109" s="1"/>
      <c r="O109" s="1" t="str">
        <f>IF(sum!A102="AT",sum!C102,"*")</f>
        <v>*</v>
      </c>
      <c r="R109" s="1" t="s">
        <v>137</v>
      </c>
      <c r="S109" s="1" t="s">
        <v>138</v>
      </c>
      <c r="T109" s="1">
        <v>2020</v>
      </c>
      <c r="U109" s="1" t="str">
        <f>IF(sum!A102="BC",sum!B102,"*")</f>
        <v>*</v>
      </c>
      <c r="V109" s="1"/>
      <c r="W109" s="1" t="str">
        <f>IF(sum!A102="BC",sum!C102,"*")</f>
        <v>*</v>
      </c>
      <c r="Z109" s="1" t="s">
        <v>137</v>
      </c>
      <c r="AA109" s="1" t="s">
        <v>138</v>
      </c>
      <c r="AB109" s="1">
        <v>2020</v>
      </c>
      <c r="AC109" s="1" t="str">
        <f>IF(sum!A102="MA",sum!B102,"*")</f>
        <v>*</v>
      </c>
      <c r="AD109" s="1"/>
      <c r="AE109" s="1" t="str">
        <f>IF(sum!A102="MA",sum!C102,"*")</f>
        <v>*</v>
      </c>
      <c r="AH109" s="1" t="s">
        <v>137</v>
      </c>
      <c r="AI109" s="1" t="s">
        <v>138</v>
      </c>
      <c r="AJ109" s="1">
        <v>2020</v>
      </c>
      <c r="AK109" s="1" t="str">
        <f>IF(sum!A102="ON",sum!B102,"*")</f>
        <v>*</v>
      </c>
      <c r="AL109" s="1"/>
      <c r="AM109" s="1" t="str">
        <f>IF(sum!A102="ON",sum!C102,"*")</f>
        <v>*</v>
      </c>
      <c r="AP109" s="1" t="s">
        <v>137</v>
      </c>
      <c r="AQ109" s="1" t="s">
        <v>138</v>
      </c>
      <c r="AR109" s="1">
        <v>2020</v>
      </c>
      <c r="AS109" s="1" t="str">
        <f>IF(sum!A102="QU",sum!B102,"*")</f>
        <v>*</v>
      </c>
      <c r="AT109" s="1"/>
      <c r="AU109" s="1" t="str">
        <f>IF(sum!A102="QU",sum!C102,"*")</f>
        <v>*</v>
      </c>
      <c r="AX109" s="1" t="s">
        <v>137</v>
      </c>
      <c r="AY109" s="1" t="s">
        <v>138</v>
      </c>
      <c r="AZ109" s="1">
        <v>2020</v>
      </c>
      <c r="BA109" s="1" t="str">
        <f>IF(sum!A102="SA",sum!B102,"*")</f>
        <v>*</v>
      </c>
      <c r="BB109" s="1"/>
      <c r="BC109" s="1" t="str">
        <f>IF(sum!A102="SA",sum!C102,"*")</f>
        <v>*</v>
      </c>
    </row>
    <row r="110" spans="2:55">
      <c r="B110" s="1" t="s">
        <v>137</v>
      </c>
      <c r="C110" s="1" t="s">
        <v>138</v>
      </c>
      <c r="D110" s="1">
        <v>2020</v>
      </c>
      <c r="E110" s="1" t="str">
        <f>IF(sum!A103="AL",sum!B103,"*")</f>
        <v>TU_GASNAT_AL_ON_01</v>
      </c>
      <c r="F110" s="1"/>
      <c r="G110" s="1">
        <f>IF(sum!A103="AL",sum!C103,"*")</f>
        <v>782.77531113547298</v>
      </c>
      <c r="H110" s="1"/>
      <c r="J110" s="1" t="s">
        <v>137</v>
      </c>
      <c r="K110" s="1" t="s">
        <v>138</v>
      </c>
      <c r="L110" s="1">
        <v>2020</v>
      </c>
      <c r="M110" s="1" t="str">
        <f>IF(sum!A103="AT",sum!B103,"*")</f>
        <v>*</v>
      </c>
      <c r="N110" s="1"/>
      <c r="O110" s="1" t="str">
        <f>IF(sum!A103="AT",sum!C103,"*")</f>
        <v>*</v>
      </c>
      <c r="R110" s="1" t="s">
        <v>137</v>
      </c>
      <c r="S110" s="1" t="s">
        <v>138</v>
      </c>
      <c r="T110" s="1">
        <v>2020</v>
      </c>
      <c r="U110" s="1" t="str">
        <f>IF(sum!A103="BC",sum!B103,"*")</f>
        <v>*</v>
      </c>
      <c r="V110" s="1"/>
      <c r="W110" s="1" t="str">
        <f>IF(sum!A103="BC",sum!C103,"*")</f>
        <v>*</v>
      </c>
      <c r="Z110" s="1" t="s">
        <v>137</v>
      </c>
      <c r="AA110" s="1" t="s">
        <v>138</v>
      </c>
      <c r="AB110" s="1">
        <v>2020</v>
      </c>
      <c r="AC110" s="1" t="str">
        <f>IF(sum!A103="MA",sum!B103,"*")</f>
        <v>*</v>
      </c>
      <c r="AD110" s="1"/>
      <c r="AE110" s="1" t="str">
        <f>IF(sum!A103="MA",sum!C103,"*")</f>
        <v>*</v>
      </c>
      <c r="AH110" s="1" t="s">
        <v>137</v>
      </c>
      <c r="AI110" s="1" t="s">
        <v>138</v>
      </c>
      <c r="AJ110" s="1">
        <v>2020</v>
      </c>
      <c r="AK110" s="1" t="str">
        <f>IF(sum!A103="ON",sum!B103,"*")</f>
        <v>*</v>
      </c>
      <c r="AL110" s="1"/>
      <c r="AM110" s="1" t="str">
        <f>IF(sum!A103="ON",sum!C103,"*")</f>
        <v>*</v>
      </c>
      <c r="AP110" s="1" t="s">
        <v>137</v>
      </c>
      <c r="AQ110" s="1" t="s">
        <v>138</v>
      </c>
      <c r="AR110" s="1">
        <v>2020</v>
      </c>
      <c r="AS110" s="1" t="str">
        <f>IF(sum!A103="QU",sum!B103,"*")</f>
        <v>*</v>
      </c>
      <c r="AT110" s="1"/>
      <c r="AU110" s="1" t="str">
        <f>IF(sum!A103="QU",sum!C103,"*")</f>
        <v>*</v>
      </c>
      <c r="AX110" s="1" t="s">
        <v>137</v>
      </c>
      <c r="AY110" s="1" t="s">
        <v>138</v>
      </c>
      <c r="AZ110" s="1">
        <v>2020</v>
      </c>
      <c r="BA110" s="1" t="str">
        <f>IF(sum!A103="SA",sum!B103,"*")</f>
        <v>*</v>
      </c>
      <c r="BB110" s="1"/>
      <c r="BC110" s="1" t="str">
        <f>IF(sum!A103="SA",sum!C103,"*")</f>
        <v>*</v>
      </c>
    </row>
    <row r="111" spans="2:55">
      <c r="B111" s="4" t="s">
        <v>137</v>
      </c>
      <c r="C111" s="4" t="s">
        <v>138</v>
      </c>
      <c r="D111" s="4">
        <v>2020</v>
      </c>
      <c r="E111" s="1" t="str">
        <f>IF(sum!A104="AL",sum!B104,"*")</f>
        <v>TU_GASNAT_AL_SA_01</v>
      </c>
      <c r="F111" s="1"/>
      <c r="G111" s="1">
        <f>IF(sum!A104="AL",sum!C104,"*")</f>
        <v>0</v>
      </c>
      <c r="H111" s="1"/>
      <c r="J111" s="4" t="s">
        <v>137</v>
      </c>
      <c r="K111" s="4" t="s">
        <v>138</v>
      </c>
      <c r="L111" s="4">
        <v>2020</v>
      </c>
      <c r="M111" s="1" t="str">
        <f>IF(sum!A104="AT",sum!B104,"*")</f>
        <v>*</v>
      </c>
      <c r="N111" s="1"/>
      <c r="O111" s="1" t="str">
        <f>IF(sum!A104="AT",sum!C104,"*")</f>
        <v>*</v>
      </c>
      <c r="R111" s="4" t="s">
        <v>137</v>
      </c>
      <c r="S111" s="4" t="s">
        <v>138</v>
      </c>
      <c r="T111" s="4">
        <v>2020</v>
      </c>
      <c r="U111" s="1" t="str">
        <f>IF(sum!A104="BC",sum!B104,"*")</f>
        <v>*</v>
      </c>
      <c r="V111" s="1"/>
      <c r="W111" s="1" t="str">
        <f>IF(sum!A104="BC",sum!C104,"*")</f>
        <v>*</v>
      </c>
      <c r="Z111" s="4" t="s">
        <v>137</v>
      </c>
      <c r="AA111" s="4" t="s">
        <v>138</v>
      </c>
      <c r="AB111" s="4">
        <v>2020</v>
      </c>
      <c r="AC111" s="1" t="str">
        <f>IF(sum!A104="MA",sum!B104,"*")</f>
        <v>*</v>
      </c>
      <c r="AD111" s="1"/>
      <c r="AE111" s="1" t="str">
        <f>IF(sum!A104="MA",sum!C104,"*")</f>
        <v>*</v>
      </c>
      <c r="AH111" s="4" t="s">
        <v>137</v>
      </c>
      <c r="AI111" s="4" t="s">
        <v>138</v>
      </c>
      <c r="AJ111" s="4">
        <v>2020</v>
      </c>
      <c r="AK111" s="1" t="str">
        <f>IF(sum!A104="ON",sum!B104,"*")</f>
        <v>*</v>
      </c>
      <c r="AL111" s="1"/>
      <c r="AM111" s="1" t="str">
        <f>IF(sum!A104="ON",sum!C104,"*")</f>
        <v>*</v>
      </c>
      <c r="AP111" s="1" t="s">
        <v>137</v>
      </c>
      <c r="AQ111" s="1" t="s">
        <v>138</v>
      </c>
      <c r="AR111" s="1">
        <v>2020</v>
      </c>
      <c r="AS111" s="1" t="str">
        <f>IF(sum!A104="QU",sum!B104,"*")</f>
        <v>*</v>
      </c>
      <c r="AT111" s="1"/>
      <c r="AU111" s="1" t="str">
        <f>IF(sum!A104="QU",sum!C104,"*")</f>
        <v>*</v>
      </c>
      <c r="AX111" s="4" t="s">
        <v>137</v>
      </c>
      <c r="AY111" s="4" t="s">
        <v>138</v>
      </c>
      <c r="AZ111" s="4">
        <v>2020</v>
      </c>
      <c r="BA111" s="1" t="str">
        <f>IF(sum!A104="SA",sum!B104,"*")</f>
        <v>*</v>
      </c>
      <c r="BB111" s="1"/>
      <c r="BC111" s="1" t="str">
        <f>IF(sum!A104="SA",sum!C104,"*")</f>
        <v>*</v>
      </c>
    </row>
    <row r="112" spans="2:55">
      <c r="B112" s="1" t="s">
        <v>137</v>
      </c>
      <c r="C112" s="1" t="s">
        <v>138</v>
      </c>
      <c r="D112" s="1">
        <v>2020</v>
      </c>
      <c r="E112" s="1" t="str">
        <f>IF(sum!A105="AL",sum!B105,"*")</f>
        <v>TU_OILCRD_AL_ON_01</v>
      </c>
      <c r="F112" s="1"/>
      <c r="G112" s="1">
        <f>IF(sum!A105="AL",sum!C105,"*")</f>
        <v>182.74246130779099</v>
      </c>
      <c r="H112" s="1"/>
      <c r="J112" s="1" t="s">
        <v>137</v>
      </c>
      <c r="K112" s="1" t="s">
        <v>138</v>
      </c>
      <c r="L112" s="1">
        <v>2020</v>
      </c>
      <c r="M112" s="1" t="str">
        <f>IF(sum!A105="AT",sum!B105,"*")</f>
        <v>*</v>
      </c>
      <c r="N112" s="1"/>
      <c r="O112" s="1" t="str">
        <f>IF(sum!A105="AT",sum!C105,"*")</f>
        <v>*</v>
      </c>
      <c r="R112" s="1" t="s">
        <v>137</v>
      </c>
      <c r="S112" s="1" t="s">
        <v>138</v>
      </c>
      <c r="T112" s="1">
        <v>2020</v>
      </c>
      <c r="U112" s="1" t="str">
        <f>IF(sum!A105="BC",sum!B105,"*")</f>
        <v>*</v>
      </c>
      <c r="V112" s="1"/>
      <c r="W112" s="1" t="str">
        <f>IF(sum!A105="BC",sum!C105,"*")</f>
        <v>*</v>
      </c>
      <c r="Z112" s="1" t="s">
        <v>137</v>
      </c>
      <c r="AA112" s="1" t="s">
        <v>138</v>
      </c>
      <c r="AB112" s="1">
        <v>2020</v>
      </c>
      <c r="AC112" s="1" t="str">
        <f>IF(sum!A105="MA",sum!B105,"*")</f>
        <v>*</v>
      </c>
      <c r="AD112" s="1"/>
      <c r="AE112" s="1" t="str">
        <f>IF(sum!A105="MA",sum!C105,"*")</f>
        <v>*</v>
      </c>
      <c r="AH112" s="1" t="s">
        <v>137</v>
      </c>
      <c r="AI112" s="1" t="s">
        <v>138</v>
      </c>
      <c r="AJ112" s="1">
        <v>2020</v>
      </c>
      <c r="AK112" s="1" t="str">
        <f>IF(sum!A105="ON",sum!B105,"*")</f>
        <v>*</v>
      </c>
      <c r="AL112" s="1"/>
      <c r="AM112" s="1" t="str">
        <f>IF(sum!A105="ON",sum!C105,"*")</f>
        <v>*</v>
      </c>
      <c r="AP112" s="1" t="s">
        <v>137</v>
      </c>
      <c r="AQ112" s="1" t="s">
        <v>138</v>
      </c>
      <c r="AR112" s="1">
        <v>2020</v>
      </c>
      <c r="AS112" s="1" t="str">
        <f>IF(sum!A105="QU",sum!B105,"*")</f>
        <v>*</v>
      </c>
      <c r="AT112" s="1"/>
      <c r="AU112" s="1" t="str">
        <f>IF(sum!A105="QU",sum!C105,"*")</f>
        <v>*</v>
      </c>
      <c r="AX112" s="1" t="s">
        <v>137</v>
      </c>
      <c r="AY112" s="1" t="s">
        <v>138</v>
      </c>
      <c r="AZ112" s="1">
        <v>2020</v>
      </c>
      <c r="BA112" s="1" t="str">
        <f>IF(sum!A105="SA",sum!B105,"*")</f>
        <v>*</v>
      </c>
      <c r="BB112" s="1"/>
      <c r="BC112" s="1" t="str">
        <f>IF(sum!A105="SA",sum!C105,"*")</f>
        <v>*</v>
      </c>
    </row>
    <row r="113" spans="2:55">
      <c r="B113" s="1" t="s">
        <v>137</v>
      </c>
      <c r="C113" s="1" t="s">
        <v>138</v>
      </c>
      <c r="D113" s="1">
        <v>2020</v>
      </c>
      <c r="E113" s="1" t="str">
        <f>IF(sum!A106="AL",sum!B106,"*")</f>
        <v>TWS-AuxiliaryMot_ELE1</v>
      </c>
      <c r="F113" s="1"/>
      <c r="G113" s="1">
        <f>IF(sum!A106="AL",sum!C106,"*")</f>
        <v>0</v>
      </c>
      <c r="H113" s="1"/>
      <c r="J113" s="1" t="s">
        <v>137</v>
      </c>
      <c r="K113" s="1" t="s">
        <v>138</v>
      </c>
      <c r="L113" s="1">
        <v>2020</v>
      </c>
      <c r="M113" s="1" t="str">
        <f>IF(sum!A106="AT",sum!B106,"*")</f>
        <v>*</v>
      </c>
      <c r="N113" s="1"/>
      <c r="O113" s="1" t="str">
        <f>IF(sum!A106="AT",sum!C106,"*")</f>
        <v>*</v>
      </c>
      <c r="R113" s="1" t="s">
        <v>137</v>
      </c>
      <c r="S113" s="1" t="s">
        <v>138</v>
      </c>
      <c r="T113" s="1">
        <v>2020</v>
      </c>
      <c r="U113" s="1" t="str">
        <f>IF(sum!A106="BC",sum!B106,"*")</f>
        <v>*</v>
      </c>
      <c r="V113" s="1"/>
      <c r="W113" s="1" t="str">
        <f>IF(sum!A106="BC",sum!C106,"*")</f>
        <v>*</v>
      </c>
      <c r="Z113" s="1" t="s">
        <v>137</v>
      </c>
      <c r="AA113" s="1" t="s">
        <v>138</v>
      </c>
      <c r="AB113" s="1">
        <v>2020</v>
      </c>
      <c r="AC113" s="1" t="str">
        <f>IF(sum!A106="MA",sum!B106,"*")</f>
        <v>*</v>
      </c>
      <c r="AD113" s="1"/>
      <c r="AE113" s="1" t="str">
        <f>IF(sum!A106="MA",sum!C106,"*")</f>
        <v>*</v>
      </c>
      <c r="AH113" s="1" t="s">
        <v>137</v>
      </c>
      <c r="AI113" s="1" t="s">
        <v>138</v>
      </c>
      <c r="AJ113" s="1">
        <v>2020</v>
      </c>
      <c r="AK113" s="1" t="str">
        <f>IF(sum!A106="ON",sum!B106,"*")</f>
        <v>*</v>
      </c>
      <c r="AL113" s="1"/>
      <c r="AM113" s="1" t="str">
        <f>IF(sum!A106="ON",sum!C106,"*")</f>
        <v>*</v>
      </c>
      <c r="AP113" s="1" t="s">
        <v>137</v>
      </c>
      <c r="AQ113" s="1" t="s">
        <v>138</v>
      </c>
      <c r="AR113" s="1">
        <v>2020</v>
      </c>
      <c r="AS113" s="1" t="str">
        <f>IF(sum!A106="QU",sum!B106,"*")</f>
        <v>*</v>
      </c>
      <c r="AT113" s="1"/>
      <c r="AU113" s="1" t="str">
        <f>IF(sum!A106="QU",sum!C106,"*")</f>
        <v>*</v>
      </c>
      <c r="AX113" s="1" t="s">
        <v>137</v>
      </c>
      <c r="AY113" s="1" t="s">
        <v>138</v>
      </c>
      <c r="AZ113" s="1">
        <v>2020</v>
      </c>
      <c r="BA113" s="1" t="str">
        <f>IF(sum!A106="SA",sum!B106,"*")</f>
        <v>*</v>
      </c>
      <c r="BB113" s="1"/>
      <c r="BC113" s="1" t="str">
        <f>IF(sum!A106="SA",sum!C106,"*")</f>
        <v>*</v>
      </c>
    </row>
    <row r="114" spans="2:55">
      <c r="B114" s="4" t="s">
        <v>137</v>
      </c>
      <c r="C114" s="4" t="s">
        <v>138</v>
      </c>
      <c r="D114" s="4">
        <v>2020</v>
      </c>
      <c r="E114" s="1" t="str">
        <f>IF(sum!A107="AL",sum!B107,"*")</f>
        <v>TWS-Light_ELE1</v>
      </c>
      <c r="F114" s="1"/>
      <c r="G114" s="1">
        <f>IF(sum!A107="AL",sum!C107,"*")</f>
        <v>0</v>
      </c>
      <c r="H114" s="1"/>
      <c r="J114" s="4" t="s">
        <v>137</v>
      </c>
      <c r="K114" s="4" t="s">
        <v>138</v>
      </c>
      <c r="L114" s="4">
        <v>2020</v>
      </c>
      <c r="M114" s="1" t="str">
        <f>IF(sum!A107="AT",sum!B107,"*")</f>
        <v>*</v>
      </c>
      <c r="N114" s="1"/>
      <c r="O114" s="1" t="str">
        <f>IF(sum!A107="AT",sum!C107,"*")</f>
        <v>*</v>
      </c>
      <c r="R114" s="4" t="s">
        <v>137</v>
      </c>
      <c r="S114" s="4" t="s">
        <v>138</v>
      </c>
      <c r="T114" s="4">
        <v>2020</v>
      </c>
      <c r="U114" s="1" t="str">
        <f>IF(sum!A107="BC",sum!B107,"*")</f>
        <v>*</v>
      </c>
      <c r="V114" s="1"/>
      <c r="W114" s="1" t="str">
        <f>IF(sum!A107="BC",sum!C107,"*")</f>
        <v>*</v>
      </c>
      <c r="Z114" s="4" t="s">
        <v>137</v>
      </c>
      <c r="AA114" s="4" t="s">
        <v>138</v>
      </c>
      <c r="AB114" s="4">
        <v>2020</v>
      </c>
      <c r="AC114" s="1" t="str">
        <f>IF(sum!A107="MA",sum!B107,"*")</f>
        <v>*</v>
      </c>
      <c r="AD114" s="1"/>
      <c r="AE114" s="1" t="str">
        <f>IF(sum!A107="MA",sum!C107,"*")</f>
        <v>*</v>
      </c>
      <c r="AH114" s="4" t="s">
        <v>137</v>
      </c>
      <c r="AI114" s="4" t="s">
        <v>138</v>
      </c>
      <c r="AJ114" s="4">
        <v>2020</v>
      </c>
      <c r="AK114" s="1" t="str">
        <f>IF(sum!A107="ON",sum!B107,"*")</f>
        <v>*</v>
      </c>
      <c r="AL114" s="1"/>
      <c r="AM114" s="1" t="str">
        <f>IF(sum!A107="ON",sum!C107,"*")</f>
        <v>*</v>
      </c>
      <c r="AP114" s="1" t="s">
        <v>137</v>
      </c>
      <c r="AQ114" s="1" t="s">
        <v>138</v>
      </c>
      <c r="AR114" s="1">
        <v>2020</v>
      </c>
      <c r="AS114" s="1" t="str">
        <f>IF(sum!A107="QU",sum!B107,"*")</f>
        <v>*</v>
      </c>
      <c r="AT114" s="1"/>
      <c r="AU114" s="1" t="str">
        <f>IF(sum!A107="QU",sum!C107,"*")</f>
        <v>*</v>
      </c>
      <c r="AX114" s="4" t="s">
        <v>137</v>
      </c>
      <c r="AY114" s="4" t="s">
        <v>138</v>
      </c>
      <c r="AZ114" s="4">
        <v>2020</v>
      </c>
      <c r="BA114" s="1" t="str">
        <f>IF(sum!A107="SA",sum!B107,"*")</f>
        <v>*</v>
      </c>
      <c r="BB114" s="1"/>
      <c r="BC114" s="1" t="str">
        <f>IF(sum!A107="SA",sum!C107,"*")</f>
        <v>*</v>
      </c>
    </row>
    <row r="115" spans="2:55">
      <c r="B115" s="1" t="s">
        <v>137</v>
      </c>
      <c r="C115" s="1" t="s">
        <v>138</v>
      </c>
      <c r="D115" s="1">
        <v>2020</v>
      </c>
      <c r="E115" s="1" t="str">
        <f>IF(sum!A108="AL",sum!B108,"*")</f>
        <v>TWS-SpCool_ELE1</v>
      </c>
      <c r="F115" s="1"/>
      <c r="G115" s="1">
        <f>IF(sum!A108="AL",sum!C108,"*")</f>
        <v>3.1705770450221903E-2</v>
      </c>
      <c r="H115" s="1"/>
      <c r="J115" s="1" t="s">
        <v>137</v>
      </c>
      <c r="K115" s="1" t="s">
        <v>138</v>
      </c>
      <c r="L115" s="1">
        <v>2020</v>
      </c>
      <c r="M115" s="1" t="str">
        <f>IF(sum!A108="AT",sum!B108,"*")</f>
        <v>*</v>
      </c>
      <c r="N115" s="1"/>
      <c r="O115" s="1" t="str">
        <f>IF(sum!A108="AT",sum!C108,"*")</f>
        <v>*</v>
      </c>
      <c r="R115" s="1" t="s">
        <v>137</v>
      </c>
      <c r="S115" s="1" t="s">
        <v>138</v>
      </c>
      <c r="T115" s="1">
        <v>2020</v>
      </c>
      <c r="U115" s="1" t="str">
        <f>IF(sum!A108="BC",sum!B108,"*")</f>
        <v>*</v>
      </c>
      <c r="V115" s="1"/>
      <c r="W115" s="1" t="str">
        <f>IF(sum!A108="BC",sum!C108,"*")</f>
        <v>*</v>
      </c>
      <c r="Z115" s="1" t="s">
        <v>137</v>
      </c>
      <c r="AA115" s="1" t="s">
        <v>138</v>
      </c>
      <c r="AB115" s="1">
        <v>2020</v>
      </c>
      <c r="AC115" s="1" t="str">
        <f>IF(sum!A108="MA",sum!B108,"*")</f>
        <v>*</v>
      </c>
      <c r="AD115" s="1"/>
      <c r="AE115" s="1" t="str">
        <f>IF(sum!A108="MA",sum!C108,"*")</f>
        <v>*</v>
      </c>
      <c r="AH115" s="1" t="s">
        <v>137</v>
      </c>
      <c r="AI115" s="1" t="s">
        <v>138</v>
      </c>
      <c r="AJ115" s="1">
        <v>2020</v>
      </c>
      <c r="AK115" s="1" t="str">
        <f>IF(sum!A108="ON",sum!B108,"*")</f>
        <v>*</v>
      </c>
      <c r="AL115" s="1"/>
      <c r="AM115" s="1" t="str">
        <f>IF(sum!A108="ON",sum!C108,"*")</f>
        <v>*</v>
      </c>
      <c r="AP115" s="1" t="s">
        <v>137</v>
      </c>
      <c r="AQ115" s="1" t="s">
        <v>138</v>
      </c>
      <c r="AR115" s="1">
        <v>2020</v>
      </c>
      <c r="AS115" s="1" t="str">
        <f>IF(sum!A108="QU",sum!B108,"*")</f>
        <v>*</v>
      </c>
      <c r="AT115" s="1"/>
      <c r="AU115" s="1" t="str">
        <f>IF(sum!A108="QU",sum!C108,"*")</f>
        <v>*</v>
      </c>
      <c r="AX115" s="1" t="s">
        <v>137</v>
      </c>
      <c r="AY115" s="1" t="s">
        <v>138</v>
      </c>
      <c r="AZ115" s="1">
        <v>2020</v>
      </c>
      <c r="BA115" s="1" t="str">
        <f>IF(sum!A108="SA",sum!B108,"*")</f>
        <v>*</v>
      </c>
      <c r="BB115" s="1"/>
      <c r="BC115" s="1" t="str">
        <f>IF(sum!A108="SA",sum!C108,"*")</f>
        <v>*</v>
      </c>
    </row>
    <row r="116" spans="2:55">
      <c r="B116" s="1" t="s">
        <v>137</v>
      </c>
      <c r="C116" s="1" t="s">
        <v>138</v>
      </c>
      <c r="D116" s="1">
        <v>2020</v>
      </c>
      <c r="E116" s="1" t="str">
        <f>IF(sum!A109="AL",sum!B109,"*")</f>
        <v>TWS-SpHeat_ELE1</v>
      </c>
      <c r="F116" s="1"/>
      <c r="G116" s="1">
        <f>IF(sum!A109="AL",sum!C109,"*")</f>
        <v>0</v>
      </c>
      <c r="H116" s="1"/>
      <c r="J116" s="1" t="s">
        <v>137</v>
      </c>
      <c r="K116" s="1" t="s">
        <v>138</v>
      </c>
      <c r="L116" s="1">
        <v>2020</v>
      </c>
      <c r="M116" s="1" t="str">
        <f>IF(sum!A109="AT",sum!B109,"*")</f>
        <v>*</v>
      </c>
      <c r="N116" s="1"/>
      <c r="O116" s="1" t="str">
        <f>IF(sum!A109="AT",sum!C109,"*")</f>
        <v>*</v>
      </c>
      <c r="R116" s="1" t="s">
        <v>137</v>
      </c>
      <c r="S116" s="1" t="s">
        <v>138</v>
      </c>
      <c r="T116" s="1">
        <v>2020</v>
      </c>
      <c r="U116" s="1" t="str">
        <f>IF(sum!A109="BC",sum!B109,"*")</f>
        <v>*</v>
      </c>
      <c r="V116" s="1"/>
      <c r="W116" s="1" t="str">
        <f>IF(sum!A109="BC",sum!C109,"*")</f>
        <v>*</v>
      </c>
      <c r="Z116" s="1" t="s">
        <v>137</v>
      </c>
      <c r="AA116" s="1" t="s">
        <v>138</v>
      </c>
      <c r="AB116" s="1">
        <v>2020</v>
      </c>
      <c r="AC116" s="1" t="str">
        <f>IF(sum!A109="MA",sum!B109,"*")</f>
        <v>*</v>
      </c>
      <c r="AD116" s="1"/>
      <c r="AE116" s="1" t="str">
        <f>IF(sum!A109="MA",sum!C109,"*")</f>
        <v>*</v>
      </c>
      <c r="AH116" s="1" t="s">
        <v>137</v>
      </c>
      <c r="AI116" s="1" t="s">
        <v>138</v>
      </c>
      <c r="AJ116" s="1">
        <v>2020</v>
      </c>
      <c r="AK116" s="1" t="str">
        <f>IF(sum!A109="ON",sum!B109,"*")</f>
        <v>*</v>
      </c>
      <c r="AL116" s="1"/>
      <c r="AM116" s="1" t="str">
        <f>IF(sum!A109="ON",sum!C109,"*")</f>
        <v>*</v>
      </c>
      <c r="AP116" s="1" t="s">
        <v>137</v>
      </c>
      <c r="AQ116" s="1" t="s">
        <v>138</v>
      </c>
      <c r="AR116" s="1">
        <v>2020</v>
      </c>
      <c r="AS116" s="1" t="str">
        <f>IF(sum!A109="QU",sum!B109,"*")</f>
        <v>*</v>
      </c>
      <c r="AT116" s="1"/>
      <c r="AU116" s="1" t="str">
        <f>IF(sum!A109="QU",sum!C109,"*")</f>
        <v>*</v>
      </c>
      <c r="AX116" s="1" t="s">
        <v>137</v>
      </c>
      <c r="AY116" s="1" t="s">
        <v>138</v>
      </c>
      <c r="AZ116" s="1">
        <v>2020</v>
      </c>
      <c r="BA116" s="1" t="str">
        <f>IF(sum!A109="SA",sum!B109,"*")</f>
        <v>*</v>
      </c>
      <c r="BB116" s="1"/>
      <c r="BC116" s="1" t="str">
        <f>IF(sum!A109="SA",sum!C109,"*")</f>
        <v>*</v>
      </c>
    </row>
    <row r="117" spans="2:55">
      <c r="B117" s="4" t="s">
        <v>137</v>
      </c>
      <c r="C117" s="4" t="s">
        <v>138</v>
      </c>
      <c r="D117" s="4">
        <v>2020</v>
      </c>
      <c r="E117" s="1" t="str">
        <f>IF(sum!A110="AL",sum!B110,"*")</f>
        <v>TWS-WaterHeat_ELE1</v>
      </c>
      <c r="F117" s="1"/>
      <c r="G117" s="1">
        <f>IF(sum!A110="AL",sum!C110,"*")</f>
        <v>0</v>
      </c>
      <c r="H117" s="1"/>
      <c r="J117" s="4" t="s">
        <v>137</v>
      </c>
      <c r="K117" s="4" t="s">
        <v>138</v>
      </c>
      <c r="L117" s="4">
        <v>2020</v>
      </c>
      <c r="M117" s="1" t="str">
        <f>IF(sum!A110="AT",sum!B110,"*")</f>
        <v>*</v>
      </c>
      <c r="N117" s="1"/>
      <c r="O117" s="1" t="str">
        <f>IF(sum!A110="AT",sum!C110,"*")</f>
        <v>*</v>
      </c>
      <c r="R117" s="4" t="s">
        <v>137</v>
      </c>
      <c r="S117" s="4" t="s">
        <v>138</v>
      </c>
      <c r="T117" s="4">
        <v>2020</v>
      </c>
      <c r="U117" s="1" t="str">
        <f>IF(sum!A110="BC",sum!B110,"*")</f>
        <v>*</v>
      </c>
      <c r="V117" s="1"/>
      <c r="W117" s="1" t="str">
        <f>IF(sum!A110="BC",sum!C110,"*")</f>
        <v>*</v>
      </c>
      <c r="Z117" s="4" t="s">
        <v>137</v>
      </c>
      <c r="AA117" s="4" t="s">
        <v>138</v>
      </c>
      <c r="AB117" s="4">
        <v>2020</v>
      </c>
      <c r="AC117" s="1" t="str">
        <f>IF(sum!A110="MA",sum!B110,"*")</f>
        <v>*</v>
      </c>
      <c r="AD117" s="1"/>
      <c r="AE117" s="1" t="str">
        <f>IF(sum!A110="MA",sum!C110,"*")</f>
        <v>*</v>
      </c>
      <c r="AH117" s="4" t="s">
        <v>137</v>
      </c>
      <c r="AI117" s="4" t="s">
        <v>138</v>
      </c>
      <c r="AJ117" s="4">
        <v>2020</v>
      </c>
      <c r="AK117" s="1" t="str">
        <f>IF(sum!A110="ON",sum!B110,"*")</f>
        <v>*</v>
      </c>
      <c r="AL117" s="1"/>
      <c r="AM117" s="1" t="str">
        <f>IF(sum!A110="ON",sum!C110,"*")</f>
        <v>*</v>
      </c>
      <c r="AP117" s="1" t="s">
        <v>137</v>
      </c>
      <c r="AQ117" s="1" t="s">
        <v>138</v>
      </c>
      <c r="AR117" s="1">
        <v>2020</v>
      </c>
      <c r="AS117" s="1" t="str">
        <f>IF(sum!A110="QU",sum!B110,"*")</f>
        <v>*</v>
      </c>
      <c r="AT117" s="1"/>
      <c r="AU117" s="1" t="str">
        <f>IF(sum!A110="QU",sum!C110,"*")</f>
        <v>*</v>
      </c>
      <c r="AX117" s="4" t="s">
        <v>137</v>
      </c>
      <c r="AY117" s="4" t="s">
        <v>138</v>
      </c>
      <c r="AZ117" s="4">
        <v>2020</v>
      </c>
      <c r="BA117" s="1" t="str">
        <f>IF(sum!A110="SA",sum!B110,"*")</f>
        <v>*</v>
      </c>
      <c r="BB117" s="1"/>
      <c r="BC117" s="1" t="str">
        <f>IF(sum!A110="SA",sum!C110,"*")</f>
        <v>*</v>
      </c>
    </row>
    <row r="118" spans="2:55">
      <c r="B118" s="1" t="s">
        <v>137</v>
      </c>
      <c r="C118" s="1" t="s">
        <v>138</v>
      </c>
      <c r="D118" s="1">
        <v>2020</v>
      </c>
      <c r="E118" s="1" t="str">
        <f>IF(sum!A111="AL",sum!B111,"*")</f>
        <v>WST-AuxiliaryEquip_ELE1</v>
      </c>
      <c r="F118" s="1"/>
      <c r="G118" s="1">
        <f>IF(sum!A111="AL",sum!C111,"*")</f>
        <v>0</v>
      </c>
      <c r="H118" s="1"/>
      <c r="J118" s="1" t="s">
        <v>137</v>
      </c>
      <c r="K118" s="1" t="s">
        <v>138</v>
      </c>
      <c r="L118" s="1">
        <v>2020</v>
      </c>
      <c r="M118" s="1" t="str">
        <f>IF(sum!A111="AT",sum!B111,"*")</f>
        <v>*</v>
      </c>
      <c r="N118" s="1"/>
      <c r="O118" s="1" t="str">
        <f>IF(sum!A111="AT",sum!C111,"*")</f>
        <v>*</v>
      </c>
      <c r="R118" s="1" t="s">
        <v>137</v>
      </c>
      <c r="S118" s="1" t="s">
        <v>138</v>
      </c>
      <c r="T118" s="1">
        <v>2020</v>
      </c>
      <c r="U118" s="1" t="str">
        <f>IF(sum!A111="BC",sum!B111,"*")</f>
        <v>*</v>
      </c>
      <c r="V118" s="1"/>
      <c r="W118" s="1" t="str">
        <f>IF(sum!A111="BC",sum!C111,"*")</f>
        <v>*</v>
      </c>
      <c r="Z118" s="1" t="s">
        <v>137</v>
      </c>
      <c r="AA118" s="1" t="s">
        <v>138</v>
      </c>
      <c r="AB118" s="1">
        <v>2020</v>
      </c>
      <c r="AC118" s="1" t="str">
        <f>IF(sum!A111="MA",sum!B111,"*")</f>
        <v>*</v>
      </c>
      <c r="AD118" s="1"/>
      <c r="AE118" s="1" t="str">
        <f>IF(sum!A111="MA",sum!C111,"*")</f>
        <v>*</v>
      </c>
      <c r="AH118" s="1" t="s">
        <v>137</v>
      </c>
      <c r="AI118" s="1" t="s">
        <v>138</v>
      </c>
      <c r="AJ118" s="1">
        <v>2020</v>
      </c>
      <c r="AK118" s="1" t="str">
        <f>IF(sum!A111="ON",sum!B111,"*")</f>
        <v>*</v>
      </c>
      <c r="AL118" s="1"/>
      <c r="AM118" s="1" t="str">
        <f>IF(sum!A111="ON",sum!C111,"*")</f>
        <v>*</v>
      </c>
      <c r="AP118" s="1" t="s">
        <v>137</v>
      </c>
      <c r="AQ118" s="1" t="s">
        <v>138</v>
      </c>
      <c r="AR118" s="1">
        <v>2020</v>
      </c>
      <c r="AS118" s="1" t="str">
        <f>IF(sum!A111="QU",sum!B111,"*")</f>
        <v>*</v>
      </c>
      <c r="AT118" s="1"/>
      <c r="AU118" s="1" t="str">
        <f>IF(sum!A111="QU",sum!C111,"*")</f>
        <v>*</v>
      </c>
      <c r="AX118" s="1" t="s">
        <v>137</v>
      </c>
      <c r="AY118" s="1" t="s">
        <v>138</v>
      </c>
      <c r="AZ118" s="1">
        <v>2020</v>
      </c>
      <c r="BA118" s="1" t="str">
        <f>IF(sum!A111="SA",sum!B111,"*")</f>
        <v>*</v>
      </c>
      <c r="BB118" s="1"/>
      <c r="BC118" s="1" t="str">
        <f>IF(sum!A111="SA",sum!C111,"*")</f>
        <v>*</v>
      </c>
    </row>
    <row r="119" spans="2:55" s="3" customFormat="1">
      <c r="B119" s="1" t="s">
        <v>137</v>
      </c>
      <c r="C119" s="1" t="s">
        <v>138</v>
      </c>
      <c r="D119" s="1">
        <v>2020</v>
      </c>
      <c r="E119" s="1" t="str">
        <f>IF(sum!A112="AL",sum!B112,"*")</f>
        <v>WST-AuxiliaryMot_ELE1</v>
      </c>
      <c r="F119" s="1"/>
      <c r="G119" s="1">
        <f>IF(sum!A112="AL",sum!C112,"*")</f>
        <v>0</v>
      </c>
      <c r="H119" s="4"/>
      <c r="J119" s="1" t="s">
        <v>137</v>
      </c>
      <c r="K119" s="1" t="s">
        <v>138</v>
      </c>
      <c r="L119" s="1">
        <v>2020</v>
      </c>
      <c r="M119" s="1" t="str">
        <f>IF(sum!A112="AT",sum!B112,"*")</f>
        <v>*</v>
      </c>
      <c r="N119" s="1"/>
      <c r="O119" s="1" t="str">
        <f>IF(sum!A112="AT",sum!C112,"*")</f>
        <v>*</v>
      </c>
      <c r="R119" s="1" t="s">
        <v>137</v>
      </c>
      <c r="S119" s="1" t="s">
        <v>138</v>
      </c>
      <c r="T119" s="1">
        <v>2020</v>
      </c>
      <c r="U119" s="1" t="str">
        <f>IF(sum!A112="BC",sum!B112,"*")</f>
        <v>*</v>
      </c>
      <c r="V119" s="1"/>
      <c r="W119" s="1" t="str">
        <f>IF(sum!A112="BC",sum!C112,"*")</f>
        <v>*</v>
      </c>
      <c r="Z119" s="1" t="s">
        <v>137</v>
      </c>
      <c r="AA119" s="1" t="s">
        <v>138</v>
      </c>
      <c r="AB119" s="1">
        <v>2020</v>
      </c>
      <c r="AC119" s="1" t="str">
        <f>IF(sum!A112="MA",sum!B112,"*")</f>
        <v>*</v>
      </c>
      <c r="AD119" s="1"/>
      <c r="AE119" s="1" t="str">
        <f>IF(sum!A112="MA",sum!C112,"*")</f>
        <v>*</v>
      </c>
      <c r="AH119" s="1" t="s">
        <v>137</v>
      </c>
      <c r="AI119" s="1" t="s">
        <v>138</v>
      </c>
      <c r="AJ119" s="1">
        <v>2020</v>
      </c>
      <c r="AK119" s="1" t="str">
        <f>IF(sum!A112="ON",sum!B112,"*")</f>
        <v>*</v>
      </c>
      <c r="AL119" s="1"/>
      <c r="AM119" s="1" t="str">
        <f>IF(sum!A112="ON",sum!C112,"*")</f>
        <v>*</v>
      </c>
      <c r="AP119" s="4" t="s">
        <v>137</v>
      </c>
      <c r="AQ119" s="4" t="s">
        <v>138</v>
      </c>
      <c r="AR119" s="4">
        <v>2020</v>
      </c>
      <c r="AS119" s="1" t="str">
        <f>IF(sum!A112="QU",sum!B112,"*")</f>
        <v>*</v>
      </c>
      <c r="AT119" s="1"/>
      <c r="AU119" s="1" t="str">
        <f>IF(sum!A112="QU",sum!C112,"*")</f>
        <v>*</v>
      </c>
      <c r="AX119" s="1" t="s">
        <v>137</v>
      </c>
      <c r="AY119" s="1" t="s">
        <v>138</v>
      </c>
      <c r="AZ119" s="1">
        <v>2020</v>
      </c>
      <c r="BA119" s="1" t="str">
        <f>IF(sum!A112="SA",sum!B112,"*")</f>
        <v>*</v>
      </c>
      <c r="BB119" s="1"/>
      <c r="BC119" s="1" t="str">
        <f>IF(sum!A112="SA",sum!C112,"*")</f>
        <v>*</v>
      </c>
    </row>
    <row r="120" spans="2:55">
      <c r="B120" s="4" t="s">
        <v>137</v>
      </c>
      <c r="C120" s="4" t="s">
        <v>138</v>
      </c>
      <c r="D120" s="4">
        <v>2020</v>
      </c>
      <c r="E120" s="1" t="str">
        <f>IF(sum!A113="AL",sum!B113,"*")</f>
        <v>WST-Light_ELE1</v>
      </c>
      <c r="F120" s="1"/>
      <c r="G120" s="1">
        <f>IF(sum!A113="AL",sum!C113,"*")</f>
        <v>0</v>
      </c>
      <c r="H120" s="1"/>
      <c r="J120" s="4" t="s">
        <v>137</v>
      </c>
      <c r="K120" s="4" t="s">
        <v>138</v>
      </c>
      <c r="L120" s="4">
        <v>2020</v>
      </c>
      <c r="M120" s="1" t="str">
        <f>IF(sum!A113="AT",sum!B113,"*")</f>
        <v>*</v>
      </c>
      <c r="N120" s="1"/>
      <c r="O120" s="1" t="str">
        <f>IF(sum!A113="AT",sum!C113,"*")</f>
        <v>*</v>
      </c>
      <c r="R120" s="4" t="s">
        <v>137</v>
      </c>
      <c r="S120" s="4" t="s">
        <v>138</v>
      </c>
      <c r="T120" s="4">
        <v>2020</v>
      </c>
      <c r="U120" s="1" t="str">
        <f>IF(sum!A113="BC",sum!B113,"*")</f>
        <v>*</v>
      </c>
      <c r="V120" s="1"/>
      <c r="W120" s="1" t="str">
        <f>IF(sum!A113="BC",sum!C113,"*")</f>
        <v>*</v>
      </c>
      <c r="Z120" s="4" t="s">
        <v>137</v>
      </c>
      <c r="AA120" s="4" t="s">
        <v>138</v>
      </c>
      <c r="AB120" s="4">
        <v>2020</v>
      </c>
      <c r="AC120" s="1" t="str">
        <f>IF(sum!A113="MA",sum!B113,"*")</f>
        <v>*</v>
      </c>
      <c r="AD120" s="1"/>
      <c r="AE120" s="1" t="str">
        <f>IF(sum!A113="MA",sum!C113,"*")</f>
        <v>*</v>
      </c>
      <c r="AH120" s="4" t="s">
        <v>137</v>
      </c>
      <c r="AI120" s="4" t="s">
        <v>138</v>
      </c>
      <c r="AJ120" s="4">
        <v>2020</v>
      </c>
      <c r="AK120" s="1" t="str">
        <f>IF(sum!A113="ON",sum!B113,"*")</f>
        <v>*</v>
      </c>
      <c r="AL120" s="1"/>
      <c r="AM120" s="1" t="str">
        <f>IF(sum!A113="ON",sum!C113,"*")</f>
        <v>*</v>
      </c>
      <c r="AP120" s="1" t="s">
        <v>137</v>
      </c>
      <c r="AQ120" s="1" t="s">
        <v>138</v>
      </c>
      <c r="AR120" s="1">
        <v>2020</v>
      </c>
      <c r="AS120" s="1" t="str">
        <f>IF(sum!A113="QU",sum!B113,"*")</f>
        <v>*</v>
      </c>
      <c r="AT120" s="1"/>
      <c r="AU120" s="1" t="str">
        <f>IF(sum!A113="QU",sum!C113,"*")</f>
        <v>*</v>
      </c>
      <c r="AX120" s="4" t="s">
        <v>137</v>
      </c>
      <c r="AY120" s="4" t="s">
        <v>138</v>
      </c>
      <c r="AZ120" s="4">
        <v>2020</v>
      </c>
      <c r="BA120" s="1" t="str">
        <f>IF(sum!A113="SA",sum!B113,"*")</f>
        <v>*</v>
      </c>
      <c r="BB120" s="1"/>
      <c r="BC120" s="1" t="str">
        <f>IF(sum!A113="SA",sum!C113,"*")</f>
        <v>*</v>
      </c>
    </row>
    <row r="121" spans="2:55">
      <c r="B121" s="1" t="s">
        <v>137</v>
      </c>
      <c r="C121" s="1" t="s">
        <v>138</v>
      </c>
      <c r="D121" s="1">
        <v>2020</v>
      </c>
      <c r="E121" s="1" t="str">
        <f>IF(sum!A114="AL",sum!B114,"*")</f>
        <v>WST-SpCool_ELE1</v>
      </c>
      <c r="F121" s="1"/>
      <c r="G121" s="1">
        <f>IF(sum!A114="AL",sum!C114,"*")</f>
        <v>0</v>
      </c>
      <c r="H121" s="1"/>
      <c r="J121" s="1" t="s">
        <v>137</v>
      </c>
      <c r="K121" s="1" t="s">
        <v>138</v>
      </c>
      <c r="L121" s="1">
        <v>2020</v>
      </c>
      <c r="M121" s="1" t="str">
        <f>IF(sum!A114="AT",sum!B114,"*")</f>
        <v>*</v>
      </c>
      <c r="N121" s="1"/>
      <c r="O121" s="1" t="str">
        <f>IF(sum!A114="AT",sum!C114,"*")</f>
        <v>*</v>
      </c>
      <c r="R121" s="1" t="s">
        <v>137</v>
      </c>
      <c r="S121" s="1" t="s">
        <v>138</v>
      </c>
      <c r="T121" s="1">
        <v>2020</v>
      </c>
      <c r="U121" s="1" t="str">
        <f>IF(sum!A114="BC",sum!B114,"*")</f>
        <v>*</v>
      </c>
      <c r="V121" s="1"/>
      <c r="W121" s="1" t="str">
        <f>IF(sum!A114="BC",sum!C114,"*")</f>
        <v>*</v>
      </c>
      <c r="Z121" s="1" t="s">
        <v>137</v>
      </c>
      <c r="AA121" s="1" t="s">
        <v>138</v>
      </c>
      <c r="AB121" s="1">
        <v>2020</v>
      </c>
      <c r="AC121" s="1" t="str">
        <f>IF(sum!A114="MA",sum!B114,"*")</f>
        <v>*</v>
      </c>
      <c r="AD121" s="1"/>
      <c r="AE121" s="1" t="str">
        <f>IF(sum!A114="MA",sum!C114,"*")</f>
        <v>*</v>
      </c>
      <c r="AH121" s="1" t="s">
        <v>137</v>
      </c>
      <c r="AI121" s="1" t="s">
        <v>138</v>
      </c>
      <c r="AJ121" s="1">
        <v>2020</v>
      </c>
      <c r="AK121" s="1" t="str">
        <f>IF(sum!A114="ON",sum!B114,"*")</f>
        <v>*</v>
      </c>
      <c r="AL121" s="1"/>
      <c r="AM121" s="1" t="str">
        <f>IF(sum!A114="ON",sum!C114,"*")</f>
        <v>*</v>
      </c>
      <c r="AP121" s="1" t="s">
        <v>137</v>
      </c>
      <c r="AQ121" s="1" t="s">
        <v>138</v>
      </c>
      <c r="AR121" s="1">
        <v>2020</v>
      </c>
      <c r="AS121" s="1" t="str">
        <f>IF(sum!A114="QU",sum!B114,"*")</f>
        <v>*</v>
      </c>
      <c r="AT121" s="1"/>
      <c r="AU121" s="1" t="str">
        <f>IF(sum!A114="QU",sum!C114,"*")</f>
        <v>*</v>
      </c>
      <c r="AX121" s="1" t="s">
        <v>137</v>
      </c>
      <c r="AY121" s="1" t="s">
        <v>138</v>
      </c>
      <c r="AZ121" s="1">
        <v>2020</v>
      </c>
      <c r="BA121" s="1" t="str">
        <f>IF(sum!A114="SA",sum!B114,"*")</f>
        <v>*</v>
      </c>
      <c r="BB121" s="1"/>
      <c r="BC121" s="1" t="str">
        <f>IF(sum!A114="SA",sum!C114,"*")</f>
        <v>*</v>
      </c>
    </row>
    <row r="122" spans="2:55">
      <c r="B122" s="1" t="s">
        <v>137</v>
      </c>
      <c r="C122" s="1" t="s">
        <v>138</v>
      </c>
      <c r="D122" s="1">
        <v>2020</v>
      </c>
      <c r="E122" s="1" t="str">
        <f>IF(sum!A115="AL",sum!B115,"*")</f>
        <v>WST-SpHeat_ELE1</v>
      </c>
      <c r="F122" s="1"/>
      <c r="G122" s="1">
        <f>IF(sum!A115="AL",sum!C115,"*")</f>
        <v>0</v>
      </c>
      <c r="H122" s="1"/>
      <c r="J122" s="1" t="s">
        <v>137</v>
      </c>
      <c r="K122" s="1" t="s">
        <v>138</v>
      </c>
      <c r="L122" s="1">
        <v>2020</v>
      </c>
      <c r="M122" s="1" t="str">
        <f>IF(sum!A115="AT",sum!B115,"*")</f>
        <v>*</v>
      </c>
      <c r="N122" s="1"/>
      <c r="O122" s="1" t="str">
        <f>IF(sum!A115="AT",sum!C115,"*")</f>
        <v>*</v>
      </c>
      <c r="R122" s="1" t="s">
        <v>137</v>
      </c>
      <c r="S122" s="1" t="s">
        <v>138</v>
      </c>
      <c r="T122" s="1">
        <v>2020</v>
      </c>
      <c r="U122" s="1" t="str">
        <f>IF(sum!A115="BC",sum!B115,"*")</f>
        <v>*</v>
      </c>
      <c r="V122" s="1"/>
      <c r="W122" s="1" t="str">
        <f>IF(sum!A115="BC",sum!C115,"*")</f>
        <v>*</v>
      </c>
      <c r="Z122" s="1" t="s">
        <v>137</v>
      </c>
      <c r="AA122" s="1" t="s">
        <v>138</v>
      </c>
      <c r="AB122" s="1">
        <v>2020</v>
      </c>
      <c r="AC122" s="1" t="str">
        <f>IF(sum!A115="MA",sum!B115,"*")</f>
        <v>*</v>
      </c>
      <c r="AD122" s="1"/>
      <c r="AE122" s="1" t="str">
        <f>IF(sum!A115="MA",sum!C115,"*")</f>
        <v>*</v>
      </c>
      <c r="AH122" s="1" t="s">
        <v>137</v>
      </c>
      <c r="AI122" s="1" t="s">
        <v>138</v>
      </c>
      <c r="AJ122" s="1">
        <v>2020</v>
      </c>
      <c r="AK122" s="1" t="str">
        <f>IF(sum!A115="ON",sum!B115,"*")</f>
        <v>*</v>
      </c>
      <c r="AL122" s="1"/>
      <c r="AM122" s="1" t="str">
        <f>IF(sum!A115="ON",sum!C115,"*")</f>
        <v>*</v>
      </c>
      <c r="AP122" s="1" t="s">
        <v>137</v>
      </c>
      <c r="AQ122" s="1" t="s">
        <v>138</v>
      </c>
      <c r="AR122" s="1">
        <v>2020</v>
      </c>
      <c r="AS122" s="1" t="str">
        <f>IF(sum!A115="QU",sum!B115,"*")</f>
        <v>*</v>
      </c>
      <c r="AT122" s="1"/>
      <c r="AU122" s="1" t="str">
        <f>IF(sum!A115="QU",sum!C115,"*")</f>
        <v>*</v>
      </c>
      <c r="AX122" s="1" t="s">
        <v>137</v>
      </c>
      <c r="AY122" s="1" t="s">
        <v>138</v>
      </c>
      <c r="AZ122" s="1">
        <v>2020</v>
      </c>
      <c r="BA122" s="1" t="str">
        <f>IF(sum!A115="SA",sum!B115,"*")</f>
        <v>*</v>
      </c>
      <c r="BB122" s="1"/>
      <c r="BC122" s="1" t="str">
        <f>IF(sum!A115="SA",sum!C115,"*")</f>
        <v>*</v>
      </c>
    </row>
    <row r="123" spans="2:55">
      <c r="B123" s="4" t="s">
        <v>137</v>
      </c>
      <c r="C123" s="4" t="s">
        <v>138</v>
      </c>
      <c r="D123" s="4">
        <v>2020</v>
      </c>
      <c r="E123" s="1" t="str">
        <f>IF(sum!A116="AL",sum!B116,"*")</f>
        <v>WST-WaterHeat_ELE1</v>
      </c>
      <c r="F123" s="1"/>
      <c r="G123" s="1">
        <f>IF(sum!A116="AL",sum!C116,"*")</f>
        <v>0</v>
      </c>
      <c r="H123" s="1"/>
      <c r="J123" s="4" t="s">
        <v>137</v>
      </c>
      <c r="K123" s="4" t="s">
        <v>138</v>
      </c>
      <c r="L123" s="4">
        <v>2020</v>
      </c>
      <c r="M123" s="1" t="str">
        <f>IF(sum!A116="AT",sum!B116,"*")</f>
        <v>*</v>
      </c>
      <c r="N123" s="1"/>
      <c r="O123" s="1" t="str">
        <f>IF(sum!A116="AT",sum!C116,"*")</f>
        <v>*</v>
      </c>
      <c r="R123" s="4" t="s">
        <v>137</v>
      </c>
      <c r="S123" s="4" t="s">
        <v>138</v>
      </c>
      <c r="T123" s="4">
        <v>2020</v>
      </c>
      <c r="U123" s="1" t="str">
        <f>IF(sum!A116="BC",sum!B116,"*")</f>
        <v>*</v>
      </c>
      <c r="V123" s="1"/>
      <c r="W123" s="1" t="str">
        <f>IF(sum!A116="BC",sum!C116,"*")</f>
        <v>*</v>
      </c>
      <c r="Z123" s="4" t="s">
        <v>137</v>
      </c>
      <c r="AA123" s="4" t="s">
        <v>138</v>
      </c>
      <c r="AB123" s="4">
        <v>2020</v>
      </c>
      <c r="AC123" s="1" t="str">
        <f>IF(sum!A116="MA",sum!B116,"*")</f>
        <v>*</v>
      </c>
      <c r="AD123" s="1"/>
      <c r="AE123" s="1" t="str">
        <f>IF(sum!A116="MA",sum!C116,"*")</f>
        <v>*</v>
      </c>
      <c r="AH123" s="4" t="s">
        <v>137</v>
      </c>
      <c r="AI123" s="4" t="s">
        <v>138</v>
      </c>
      <c r="AJ123" s="4">
        <v>2020</v>
      </c>
      <c r="AK123" s="1" t="str">
        <f>IF(sum!A116="ON",sum!B116,"*")</f>
        <v>*</v>
      </c>
      <c r="AL123" s="1"/>
      <c r="AM123" s="1" t="str">
        <f>IF(sum!A116="ON",sum!C116,"*")</f>
        <v>*</v>
      </c>
      <c r="AP123" s="1" t="s">
        <v>137</v>
      </c>
      <c r="AQ123" s="1" t="s">
        <v>138</v>
      </c>
      <c r="AR123" s="1">
        <v>2020</v>
      </c>
      <c r="AS123" s="1" t="str">
        <f>IF(sum!A116="QU",sum!B116,"*")</f>
        <v>*</v>
      </c>
      <c r="AT123" s="1"/>
      <c r="AU123" s="1" t="str">
        <f>IF(sum!A116="QU",sum!C116,"*")</f>
        <v>*</v>
      </c>
      <c r="AX123" s="4" t="s">
        <v>137</v>
      </c>
      <c r="AY123" s="4" t="s">
        <v>138</v>
      </c>
      <c r="AZ123" s="4">
        <v>2020</v>
      </c>
      <c r="BA123" s="1" t="str">
        <f>IF(sum!A116="SA",sum!B116,"*")</f>
        <v>*</v>
      </c>
      <c r="BB123" s="1"/>
      <c r="BC123" s="1" t="str">
        <f>IF(sum!A116="SA",sum!C116,"*")</f>
        <v>*</v>
      </c>
    </row>
    <row r="124" spans="2:55">
      <c r="B124" s="1" t="s">
        <v>137</v>
      </c>
      <c r="C124" s="1" t="s">
        <v>138</v>
      </c>
      <c r="D124" s="1">
        <v>2020</v>
      </c>
      <c r="E124" s="1" t="str">
        <f>IF(sum!A117="AL",sum!B117,"*")</f>
        <v>*</v>
      </c>
      <c r="F124" s="1"/>
      <c r="G124" s="1" t="str">
        <f>IF(sum!A117="AL",sum!C117,"*")</f>
        <v>*</v>
      </c>
      <c r="H124" s="1"/>
      <c r="J124" s="1" t="s">
        <v>137</v>
      </c>
      <c r="K124" s="1" t="s">
        <v>138</v>
      </c>
      <c r="L124" s="1">
        <v>2020</v>
      </c>
      <c r="M124" s="1" t="str">
        <f>IF(sum!A117="AT",sum!B117,"*")</f>
        <v>AFM-AuxiliaryEquip_ELE1</v>
      </c>
      <c r="N124" s="1"/>
      <c r="O124" s="1">
        <f>IF(sum!A117="AT",sum!C117,"*")</f>
        <v>0</v>
      </c>
      <c r="R124" s="1" t="s">
        <v>137</v>
      </c>
      <c r="S124" s="1" t="s">
        <v>138</v>
      </c>
      <c r="T124" s="1">
        <v>2020</v>
      </c>
      <c r="U124" s="1" t="str">
        <f>IF(sum!A117="BC",sum!B117,"*")</f>
        <v>*</v>
      </c>
      <c r="V124" s="1"/>
      <c r="W124" s="1" t="str">
        <f>IF(sum!A117="BC",sum!C117,"*")</f>
        <v>*</v>
      </c>
      <c r="Z124" s="1" t="s">
        <v>137</v>
      </c>
      <c r="AA124" s="1" t="s">
        <v>138</v>
      </c>
      <c r="AB124" s="1">
        <v>2020</v>
      </c>
      <c r="AC124" s="1" t="str">
        <f>IF(sum!A117="MA",sum!B117,"*")</f>
        <v>*</v>
      </c>
      <c r="AD124" s="1"/>
      <c r="AE124" s="1" t="str">
        <f>IF(sum!A117="MA",sum!C117,"*")</f>
        <v>*</v>
      </c>
      <c r="AH124" s="1" t="s">
        <v>137</v>
      </c>
      <c r="AI124" s="1" t="s">
        <v>138</v>
      </c>
      <c r="AJ124" s="1">
        <v>2020</v>
      </c>
      <c r="AK124" s="1" t="str">
        <f>IF(sum!A117="ON",sum!B117,"*")</f>
        <v>*</v>
      </c>
      <c r="AL124" s="1"/>
      <c r="AM124" s="1" t="str">
        <f>IF(sum!A117="ON",sum!C117,"*")</f>
        <v>*</v>
      </c>
      <c r="AP124" s="1" t="s">
        <v>137</v>
      </c>
      <c r="AQ124" s="1" t="s">
        <v>138</v>
      </c>
      <c r="AR124" s="1">
        <v>2020</v>
      </c>
      <c r="AS124" s="1" t="str">
        <f>IF(sum!A117="QU",sum!B117,"*")</f>
        <v>*</v>
      </c>
      <c r="AT124" s="1"/>
      <c r="AU124" s="1" t="str">
        <f>IF(sum!A117="QU",sum!C117,"*")</f>
        <v>*</v>
      </c>
      <c r="AX124" s="1" t="s">
        <v>137</v>
      </c>
      <c r="AY124" s="1" t="s">
        <v>138</v>
      </c>
      <c r="AZ124" s="1">
        <v>2020</v>
      </c>
      <c r="BA124" s="1" t="str">
        <f>IF(sum!A117="SA",sum!B117,"*")</f>
        <v>*</v>
      </c>
      <c r="BB124" s="1"/>
      <c r="BC124" s="1" t="str">
        <f>IF(sum!A117="SA",sum!C117,"*")</f>
        <v>*</v>
      </c>
    </row>
    <row r="125" spans="2:55">
      <c r="B125" s="1" t="s">
        <v>137</v>
      </c>
      <c r="C125" s="1" t="s">
        <v>138</v>
      </c>
      <c r="D125" s="1">
        <v>2020</v>
      </c>
      <c r="E125" s="1" t="str">
        <f>IF(sum!A118="AL",sum!B118,"*")</f>
        <v>*</v>
      </c>
      <c r="F125" s="1"/>
      <c r="G125" s="1" t="str">
        <f>IF(sum!A118="AL",sum!C118,"*")</f>
        <v>*</v>
      </c>
      <c r="H125" s="1"/>
      <c r="J125" s="1" t="s">
        <v>137</v>
      </c>
      <c r="K125" s="1" t="s">
        <v>138</v>
      </c>
      <c r="L125" s="1">
        <v>2020</v>
      </c>
      <c r="M125" s="1" t="str">
        <f>IF(sum!A118="AT",sum!B118,"*")</f>
        <v>AFM-AuxiliaryMot_ELE1</v>
      </c>
      <c r="N125" s="1"/>
      <c r="O125" s="1">
        <f>IF(sum!A118="AT",sum!C118,"*")</f>
        <v>0</v>
      </c>
      <c r="R125" s="1" t="s">
        <v>137</v>
      </c>
      <c r="S125" s="1" t="s">
        <v>138</v>
      </c>
      <c r="T125" s="1">
        <v>2020</v>
      </c>
      <c r="U125" s="1" t="str">
        <f>IF(sum!A118="BC",sum!B118,"*")</f>
        <v>*</v>
      </c>
      <c r="V125" s="1"/>
      <c r="W125" s="1" t="str">
        <f>IF(sum!A118="BC",sum!C118,"*")</f>
        <v>*</v>
      </c>
      <c r="Z125" s="1" t="s">
        <v>137</v>
      </c>
      <c r="AA125" s="1" t="s">
        <v>138</v>
      </c>
      <c r="AB125" s="1">
        <v>2020</v>
      </c>
      <c r="AC125" s="1" t="str">
        <f>IF(sum!A118="MA",sum!B118,"*")</f>
        <v>*</v>
      </c>
      <c r="AD125" s="1"/>
      <c r="AE125" s="1" t="str">
        <f>IF(sum!A118="MA",sum!C118,"*")</f>
        <v>*</v>
      </c>
      <c r="AH125" s="1" t="s">
        <v>137</v>
      </c>
      <c r="AI125" s="1" t="s">
        <v>138</v>
      </c>
      <c r="AJ125" s="1">
        <v>2020</v>
      </c>
      <c r="AK125" s="1" t="str">
        <f>IF(sum!A118="ON",sum!B118,"*")</f>
        <v>*</v>
      </c>
      <c r="AL125" s="1"/>
      <c r="AM125" s="1" t="str">
        <f>IF(sum!A118="ON",sum!C118,"*")</f>
        <v>*</v>
      </c>
      <c r="AP125" s="1" t="s">
        <v>137</v>
      </c>
      <c r="AQ125" s="1" t="s">
        <v>138</v>
      </c>
      <c r="AR125" s="1">
        <v>2020</v>
      </c>
      <c r="AS125" s="1" t="str">
        <f>IF(sum!A118="QU",sum!B118,"*")</f>
        <v>*</v>
      </c>
      <c r="AT125" s="1"/>
      <c r="AU125" s="1" t="str">
        <f>IF(sum!A118="QU",sum!C118,"*")</f>
        <v>*</v>
      </c>
      <c r="AX125" s="1" t="s">
        <v>137</v>
      </c>
      <c r="AY125" s="1" t="s">
        <v>138</v>
      </c>
      <c r="AZ125" s="1">
        <v>2020</v>
      </c>
      <c r="BA125" s="1" t="str">
        <f>IF(sum!A118="SA",sum!B118,"*")</f>
        <v>*</v>
      </c>
      <c r="BB125" s="1"/>
      <c r="BC125" s="1" t="str">
        <f>IF(sum!A118="SA",sum!C118,"*")</f>
        <v>*</v>
      </c>
    </row>
    <row r="126" spans="2:55">
      <c r="B126" s="4" t="s">
        <v>137</v>
      </c>
      <c r="C126" s="4" t="s">
        <v>138</v>
      </c>
      <c r="D126" s="4">
        <v>2020</v>
      </c>
      <c r="E126" s="1" t="str">
        <f>IF(sum!A119="AL",sum!B119,"*")</f>
        <v>*</v>
      </c>
      <c r="F126" s="1"/>
      <c r="G126" s="1" t="str">
        <f>IF(sum!A119="AL",sum!C119,"*")</f>
        <v>*</v>
      </c>
      <c r="H126" s="1"/>
      <c r="J126" s="4" t="s">
        <v>137</v>
      </c>
      <c r="K126" s="4" t="s">
        <v>138</v>
      </c>
      <c r="L126" s="4">
        <v>2020</v>
      </c>
      <c r="M126" s="1" t="str">
        <f>IF(sum!A119="AT",sum!B119,"*")</f>
        <v>AFM-Light_ELE1</v>
      </c>
      <c r="N126" s="1"/>
      <c r="O126" s="1">
        <f>IF(sum!A119="AT",sum!C119,"*")</f>
        <v>0</v>
      </c>
      <c r="R126" s="4" t="s">
        <v>137</v>
      </c>
      <c r="S126" s="4" t="s">
        <v>138</v>
      </c>
      <c r="T126" s="4">
        <v>2020</v>
      </c>
      <c r="U126" s="1" t="str">
        <f>IF(sum!A119="BC",sum!B119,"*")</f>
        <v>*</v>
      </c>
      <c r="V126" s="1"/>
      <c r="W126" s="1" t="str">
        <f>IF(sum!A119="BC",sum!C119,"*")</f>
        <v>*</v>
      </c>
      <c r="Z126" s="4" t="s">
        <v>137</v>
      </c>
      <c r="AA126" s="4" t="s">
        <v>138</v>
      </c>
      <c r="AB126" s="4">
        <v>2020</v>
      </c>
      <c r="AC126" s="1" t="str">
        <f>IF(sum!A119="MA",sum!B119,"*")</f>
        <v>*</v>
      </c>
      <c r="AD126" s="1"/>
      <c r="AE126" s="1" t="str">
        <f>IF(sum!A119="MA",sum!C119,"*")</f>
        <v>*</v>
      </c>
      <c r="AH126" s="4" t="s">
        <v>137</v>
      </c>
      <c r="AI126" s="4" t="s">
        <v>138</v>
      </c>
      <c r="AJ126" s="4">
        <v>2020</v>
      </c>
      <c r="AK126" s="1" t="str">
        <f>IF(sum!A119="ON",sum!B119,"*")</f>
        <v>*</v>
      </c>
      <c r="AL126" s="1"/>
      <c r="AM126" s="1" t="str">
        <f>IF(sum!A119="ON",sum!C119,"*")</f>
        <v>*</v>
      </c>
      <c r="AP126" s="1" t="s">
        <v>137</v>
      </c>
      <c r="AQ126" s="1" t="s">
        <v>138</v>
      </c>
      <c r="AR126" s="1">
        <v>2020</v>
      </c>
      <c r="AS126" s="1" t="str">
        <f>IF(sum!A119="QU",sum!B119,"*")</f>
        <v>*</v>
      </c>
      <c r="AT126" s="1"/>
      <c r="AU126" s="1" t="str">
        <f>IF(sum!A119="QU",sum!C119,"*")</f>
        <v>*</v>
      </c>
      <c r="AX126" s="4" t="s">
        <v>137</v>
      </c>
      <c r="AY126" s="4" t="s">
        <v>138</v>
      </c>
      <c r="AZ126" s="4">
        <v>2020</v>
      </c>
      <c r="BA126" s="1" t="str">
        <f>IF(sum!A119="SA",sum!B119,"*")</f>
        <v>*</v>
      </c>
      <c r="BB126" s="1"/>
      <c r="BC126" s="1" t="str">
        <f>IF(sum!A119="SA",sum!C119,"*")</f>
        <v>*</v>
      </c>
    </row>
    <row r="127" spans="2:55">
      <c r="B127" s="1" t="s">
        <v>137</v>
      </c>
      <c r="C127" s="1" t="s">
        <v>138</v>
      </c>
      <c r="D127" s="1">
        <v>2020</v>
      </c>
      <c r="E127" s="1" t="str">
        <f>IF(sum!A120="AL",sum!B120,"*")</f>
        <v>*</v>
      </c>
      <c r="F127" s="1"/>
      <c r="G127" s="1" t="str">
        <f>IF(sum!A120="AL",sum!C120,"*")</f>
        <v>*</v>
      </c>
      <c r="H127" s="1"/>
      <c r="J127" s="1" t="s">
        <v>137</v>
      </c>
      <c r="K127" s="1" t="s">
        <v>138</v>
      </c>
      <c r="L127" s="1">
        <v>2020</v>
      </c>
      <c r="M127" s="1" t="str">
        <f>IF(sum!A120="AT",sum!B120,"*")</f>
        <v>AFM-SpCool_ELE1</v>
      </c>
      <c r="N127" s="1"/>
      <c r="O127" s="1">
        <f>IF(sum!A120="AT",sum!C120,"*")</f>
        <v>0</v>
      </c>
      <c r="R127" s="1" t="s">
        <v>137</v>
      </c>
      <c r="S127" s="1" t="s">
        <v>138</v>
      </c>
      <c r="T127" s="1">
        <v>2020</v>
      </c>
      <c r="U127" s="1" t="str">
        <f>IF(sum!A120="BC",sum!B120,"*")</f>
        <v>*</v>
      </c>
      <c r="V127" s="1"/>
      <c r="W127" s="1" t="str">
        <f>IF(sum!A120="BC",sum!C120,"*")</f>
        <v>*</v>
      </c>
      <c r="Z127" s="1" t="s">
        <v>137</v>
      </c>
      <c r="AA127" s="1" t="s">
        <v>138</v>
      </c>
      <c r="AB127" s="1">
        <v>2020</v>
      </c>
      <c r="AC127" s="1" t="str">
        <f>IF(sum!A120="MA",sum!B120,"*")</f>
        <v>*</v>
      </c>
      <c r="AD127" s="1"/>
      <c r="AE127" s="1" t="str">
        <f>IF(sum!A120="MA",sum!C120,"*")</f>
        <v>*</v>
      </c>
      <c r="AH127" s="1" t="s">
        <v>137</v>
      </c>
      <c r="AI127" s="1" t="s">
        <v>138</v>
      </c>
      <c r="AJ127" s="1">
        <v>2020</v>
      </c>
      <c r="AK127" s="1" t="str">
        <f>IF(sum!A120="ON",sum!B120,"*")</f>
        <v>*</v>
      </c>
      <c r="AL127" s="1"/>
      <c r="AM127" s="1" t="str">
        <f>IF(sum!A120="ON",sum!C120,"*")</f>
        <v>*</v>
      </c>
      <c r="AP127" s="1" t="s">
        <v>137</v>
      </c>
      <c r="AQ127" s="1" t="s">
        <v>138</v>
      </c>
      <c r="AR127" s="1">
        <v>2020</v>
      </c>
      <c r="AS127" s="1" t="str">
        <f>IF(sum!A120="QU",sum!B120,"*")</f>
        <v>*</v>
      </c>
      <c r="AT127" s="1"/>
      <c r="AU127" s="1" t="str">
        <f>IF(sum!A120="QU",sum!C120,"*")</f>
        <v>*</v>
      </c>
      <c r="AX127" s="1" t="s">
        <v>137</v>
      </c>
      <c r="AY127" s="1" t="s">
        <v>138</v>
      </c>
      <c r="AZ127" s="1">
        <v>2020</v>
      </c>
      <c r="BA127" s="1" t="str">
        <f>IF(sum!A120="SA",sum!B120,"*")</f>
        <v>*</v>
      </c>
      <c r="BB127" s="1"/>
      <c r="BC127" s="1" t="str">
        <f>IF(sum!A120="SA",sum!C120,"*")</f>
        <v>*</v>
      </c>
    </row>
    <row r="128" spans="2:55">
      <c r="B128" s="1" t="s">
        <v>137</v>
      </c>
      <c r="C128" s="1" t="s">
        <v>138</v>
      </c>
      <c r="D128" s="1">
        <v>2020</v>
      </c>
      <c r="E128" s="1" t="str">
        <f>IF(sum!A121="AL",sum!B121,"*")</f>
        <v>*</v>
      </c>
      <c r="F128" s="1"/>
      <c r="G128" s="1" t="str">
        <f>IF(sum!A121="AL",sum!C121,"*")</f>
        <v>*</v>
      </c>
      <c r="H128" s="1"/>
      <c r="J128" s="1" t="s">
        <v>137</v>
      </c>
      <c r="K128" s="1" t="s">
        <v>138</v>
      </c>
      <c r="L128" s="1">
        <v>2020</v>
      </c>
      <c r="M128" s="1" t="str">
        <f>IF(sum!A121="AT",sum!B121,"*")</f>
        <v>AFM-SpHeat_ELE1</v>
      </c>
      <c r="N128" s="1"/>
      <c r="O128" s="1">
        <f>IF(sum!A121="AT",sum!C121,"*")</f>
        <v>0</v>
      </c>
      <c r="R128" s="1" t="s">
        <v>137</v>
      </c>
      <c r="S128" s="1" t="s">
        <v>138</v>
      </c>
      <c r="T128" s="1">
        <v>2020</v>
      </c>
      <c r="U128" s="1" t="str">
        <f>IF(sum!A121="BC",sum!B121,"*")</f>
        <v>*</v>
      </c>
      <c r="V128" s="1"/>
      <c r="W128" s="1" t="str">
        <f>IF(sum!A121="BC",sum!C121,"*")</f>
        <v>*</v>
      </c>
      <c r="Z128" s="1" t="s">
        <v>137</v>
      </c>
      <c r="AA128" s="1" t="s">
        <v>138</v>
      </c>
      <c r="AB128" s="1">
        <v>2020</v>
      </c>
      <c r="AC128" s="1" t="str">
        <f>IF(sum!A121="MA",sum!B121,"*")</f>
        <v>*</v>
      </c>
      <c r="AD128" s="1"/>
      <c r="AE128" s="1" t="str">
        <f>IF(sum!A121="MA",sum!C121,"*")</f>
        <v>*</v>
      </c>
      <c r="AH128" s="1" t="s">
        <v>137</v>
      </c>
      <c r="AI128" s="1" t="s">
        <v>138</v>
      </c>
      <c r="AJ128" s="1">
        <v>2020</v>
      </c>
      <c r="AK128" s="1" t="str">
        <f>IF(sum!A121="ON",sum!B121,"*")</f>
        <v>*</v>
      </c>
      <c r="AL128" s="1"/>
      <c r="AM128" s="1" t="str">
        <f>IF(sum!A121="ON",sum!C121,"*")</f>
        <v>*</v>
      </c>
      <c r="AP128" s="1" t="s">
        <v>137</v>
      </c>
      <c r="AQ128" s="1" t="s">
        <v>138</v>
      </c>
      <c r="AR128" s="1">
        <v>2020</v>
      </c>
      <c r="AS128" s="1" t="str">
        <f>IF(sum!A121="QU",sum!B121,"*")</f>
        <v>*</v>
      </c>
      <c r="AT128" s="1"/>
      <c r="AU128" s="1" t="str">
        <f>IF(sum!A121="QU",sum!C121,"*")</f>
        <v>*</v>
      </c>
      <c r="AX128" s="1" t="s">
        <v>137</v>
      </c>
      <c r="AY128" s="1" t="s">
        <v>138</v>
      </c>
      <c r="AZ128" s="1">
        <v>2020</v>
      </c>
      <c r="BA128" s="1" t="str">
        <f>IF(sum!A121="SA",sum!B121,"*")</f>
        <v>*</v>
      </c>
      <c r="BB128" s="1"/>
      <c r="BC128" s="1" t="str">
        <f>IF(sum!A121="SA",sum!C121,"*")</f>
        <v>*</v>
      </c>
    </row>
    <row r="129" spans="2:55">
      <c r="B129" s="4" t="s">
        <v>137</v>
      </c>
      <c r="C129" s="4" t="s">
        <v>138</v>
      </c>
      <c r="D129" s="4">
        <v>2020</v>
      </c>
      <c r="E129" s="1" t="str">
        <f>IF(sum!A122="AL",sum!B122,"*")</f>
        <v>*</v>
      </c>
      <c r="F129" s="1"/>
      <c r="G129" s="1" t="str">
        <f>IF(sum!A122="AL",sum!C122,"*")</f>
        <v>*</v>
      </c>
      <c r="H129" s="1"/>
      <c r="J129" s="4" t="s">
        <v>137</v>
      </c>
      <c r="K129" s="4" t="s">
        <v>138</v>
      </c>
      <c r="L129" s="4">
        <v>2020</v>
      </c>
      <c r="M129" s="1" t="str">
        <f>IF(sum!A122="AT",sum!B122,"*")</f>
        <v>AFM-WaterHeat_ELE1</v>
      </c>
      <c r="N129" s="1"/>
      <c r="O129" s="1">
        <f>IF(sum!A122="AT",sum!C122,"*")</f>
        <v>0</v>
      </c>
      <c r="R129" s="4" t="s">
        <v>137</v>
      </c>
      <c r="S129" s="4" t="s">
        <v>138</v>
      </c>
      <c r="T129" s="4">
        <v>2020</v>
      </c>
      <c r="U129" s="1" t="str">
        <f>IF(sum!A122="BC",sum!B122,"*")</f>
        <v>*</v>
      </c>
      <c r="V129" s="1"/>
      <c r="W129" s="1" t="str">
        <f>IF(sum!A122="BC",sum!C122,"*")</f>
        <v>*</v>
      </c>
      <c r="Z129" s="4" t="s">
        <v>137</v>
      </c>
      <c r="AA129" s="4" t="s">
        <v>138</v>
      </c>
      <c r="AB129" s="4">
        <v>2020</v>
      </c>
      <c r="AC129" s="1" t="str">
        <f>IF(sum!A122="MA",sum!B122,"*")</f>
        <v>*</v>
      </c>
      <c r="AD129" s="1"/>
      <c r="AE129" s="1" t="str">
        <f>IF(sum!A122="MA",sum!C122,"*")</f>
        <v>*</v>
      </c>
      <c r="AH129" s="4" t="s">
        <v>137</v>
      </c>
      <c r="AI129" s="4" t="s">
        <v>138</v>
      </c>
      <c r="AJ129" s="4">
        <v>2020</v>
      </c>
      <c r="AK129" s="1" t="str">
        <f>IF(sum!A122="ON",sum!B122,"*")</f>
        <v>*</v>
      </c>
      <c r="AL129" s="1"/>
      <c r="AM129" s="1" t="str">
        <f>IF(sum!A122="ON",sum!C122,"*")</f>
        <v>*</v>
      </c>
      <c r="AP129" s="4" t="s">
        <v>137</v>
      </c>
      <c r="AQ129" s="4" t="s">
        <v>138</v>
      </c>
      <c r="AR129" s="4">
        <v>2020</v>
      </c>
      <c r="AS129" s="1" t="str">
        <f>IF(sum!A122="QU",sum!B122,"*")</f>
        <v>*</v>
      </c>
      <c r="AT129" s="1"/>
      <c r="AU129" s="1" t="str">
        <f>IF(sum!A122="QU",sum!C122,"*")</f>
        <v>*</v>
      </c>
      <c r="AX129" s="4" t="s">
        <v>137</v>
      </c>
      <c r="AY129" s="4" t="s">
        <v>138</v>
      </c>
      <c r="AZ129" s="4">
        <v>2020</v>
      </c>
      <c r="BA129" s="1" t="str">
        <f>IF(sum!A122="SA",sum!B122,"*")</f>
        <v>*</v>
      </c>
      <c r="BB129" s="1"/>
      <c r="BC129" s="1" t="str">
        <f>IF(sum!A122="SA",sum!C122,"*")</f>
        <v>*</v>
      </c>
    </row>
    <row r="130" spans="2:55">
      <c r="B130" s="1" t="s">
        <v>137</v>
      </c>
      <c r="C130" s="1" t="s">
        <v>138</v>
      </c>
      <c r="D130" s="1">
        <v>2020</v>
      </c>
      <c r="E130" s="1" t="str">
        <f>IF(sum!A123="AL",sum!B123,"*")</f>
        <v>*</v>
      </c>
      <c r="F130" s="1"/>
      <c r="G130" s="1" t="str">
        <f>IF(sum!A123="AL",sum!C123,"*")</f>
        <v>*</v>
      </c>
      <c r="H130" s="1"/>
      <c r="J130" s="1" t="s">
        <v>137</v>
      </c>
      <c r="K130" s="1" t="s">
        <v>138</v>
      </c>
      <c r="L130" s="1">
        <v>2020</v>
      </c>
      <c r="M130" s="1" t="str">
        <f>IF(sum!A123="AT",sum!B123,"*")</f>
        <v>ART-AuxiliaryEquip_ELE1</v>
      </c>
      <c r="N130" s="1"/>
      <c r="O130" s="1">
        <f>IF(sum!A123="AT",sum!C123,"*")</f>
        <v>0</v>
      </c>
      <c r="R130" s="1" t="s">
        <v>137</v>
      </c>
      <c r="S130" s="1" t="s">
        <v>138</v>
      </c>
      <c r="T130" s="1">
        <v>2020</v>
      </c>
      <c r="U130" s="1" t="str">
        <f>IF(sum!A123="BC",sum!B123,"*")</f>
        <v>*</v>
      </c>
      <c r="V130" s="1"/>
      <c r="W130" s="1" t="str">
        <f>IF(sum!A123="BC",sum!C123,"*")</f>
        <v>*</v>
      </c>
      <c r="Z130" s="1" t="s">
        <v>137</v>
      </c>
      <c r="AA130" s="1" t="s">
        <v>138</v>
      </c>
      <c r="AB130" s="1">
        <v>2020</v>
      </c>
      <c r="AC130" s="1" t="str">
        <f>IF(sum!A123="MA",sum!B123,"*")</f>
        <v>*</v>
      </c>
      <c r="AD130" s="1"/>
      <c r="AE130" s="1" t="str">
        <f>IF(sum!A123="MA",sum!C123,"*")</f>
        <v>*</v>
      </c>
      <c r="AH130" s="1" t="s">
        <v>137</v>
      </c>
      <c r="AI130" s="1" t="s">
        <v>138</v>
      </c>
      <c r="AJ130" s="1">
        <v>2020</v>
      </c>
      <c r="AK130" s="1" t="str">
        <f>IF(sum!A123="ON",sum!B123,"*")</f>
        <v>*</v>
      </c>
      <c r="AL130" s="1"/>
      <c r="AM130" s="1" t="str">
        <f>IF(sum!A123="ON",sum!C123,"*")</f>
        <v>*</v>
      </c>
      <c r="AP130" s="1" t="s">
        <v>137</v>
      </c>
      <c r="AQ130" s="1" t="s">
        <v>138</v>
      </c>
      <c r="AR130" s="1">
        <v>2020</v>
      </c>
      <c r="AS130" s="1" t="str">
        <f>IF(sum!A123="QU",sum!B123,"*")</f>
        <v>*</v>
      </c>
      <c r="AT130" s="1"/>
      <c r="AU130" s="1" t="str">
        <f>IF(sum!A123="QU",sum!C123,"*")</f>
        <v>*</v>
      </c>
      <c r="AX130" s="1" t="s">
        <v>137</v>
      </c>
      <c r="AY130" s="1" t="s">
        <v>138</v>
      </c>
      <c r="AZ130" s="1">
        <v>2020</v>
      </c>
      <c r="BA130" s="1" t="str">
        <f>IF(sum!A123="SA",sum!B123,"*")</f>
        <v>*</v>
      </c>
      <c r="BB130" s="1"/>
      <c r="BC130" s="1" t="str">
        <f>IF(sum!A123="SA",sum!C123,"*")</f>
        <v>*</v>
      </c>
    </row>
    <row r="131" spans="2:55">
      <c r="B131" s="1" t="s">
        <v>137</v>
      </c>
      <c r="C131" s="1" t="s">
        <v>138</v>
      </c>
      <c r="D131" s="1">
        <v>2020</v>
      </c>
      <c r="E131" s="1" t="str">
        <f>IF(sum!A124="AL",sum!B124,"*")</f>
        <v>*</v>
      </c>
      <c r="F131" s="1"/>
      <c r="G131" s="1" t="str">
        <f>IF(sum!A124="AL",sum!C124,"*")</f>
        <v>*</v>
      </c>
      <c r="H131" s="1"/>
      <c r="J131" s="1" t="s">
        <v>137</v>
      </c>
      <c r="K131" s="1" t="s">
        <v>138</v>
      </c>
      <c r="L131" s="1">
        <v>2020</v>
      </c>
      <c r="M131" s="1" t="str">
        <f>IF(sum!A124="AT",sum!B124,"*")</f>
        <v>ART-Light_ELE1</v>
      </c>
      <c r="N131" s="1"/>
      <c r="O131" s="1">
        <f>IF(sum!A124="AT",sum!C124,"*")</f>
        <v>0</v>
      </c>
      <c r="R131" s="1" t="s">
        <v>137</v>
      </c>
      <c r="S131" s="1" t="s">
        <v>138</v>
      </c>
      <c r="T131" s="1">
        <v>2020</v>
      </c>
      <c r="U131" s="1" t="str">
        <f>IF(sum!A124="BC",sum!B124,"*")</f>
        <v>*</v>
      </c>
      <c r="V131" s="1"/>
      <c r="W131" s="1" t="str">
        <f>IF(sum!A124="BC",sum!C124,"*")</f>
        <v>*</v>
      </c>
      <c r="Z131" s="1" t="s">
        <v>137</v>
      </c>
      <c r="AA131" s="1" t="s">
        <v>138</v>
      </c>
      <c r="AB131" s="1">
        <v>2020</v>
      </c>
      <c r="AC131" s="1" t="str">
        <f>IF(sum!A124="MA",sum!B124,"*")</f>
        <v>*</v>
      </c>
      <c r="AD131" s="1"/>
      <c r="AE131" s="1" t="str">
        <f>IF(sum!A124="MA",sum!C124,"*")</f>
        <v>*</v>
      </c>
      <c r="AH131" s="1" t="s">
        <v>137</v>
      </c>
      <c r="AI131" s="1" t="s">
        <v>138</v>
      </c>
      <c r="AJ131" s="1">
        <v>2020</v>
      </c>
      <c r="AK131" s="1" t="str">
        <f>IF(sum!A124="ON",sum!B124,"*")</f>
        <v>*</v>
      </c>
      <c r="AL131" s="1"/>
      <c r="AM131" s="1" t="str">
        <f>IF(sum!A124="ON",sum!C124,"*")</f>
        <v>*</v>
      </c>
      <c r="AP131" s="4" t="s">
        <v>137</v>
      </c>
      <c r="AQ131" s="4" t="s">
        <v>138</v>
      </c>
      <c r="AR131" s="4">
        <v>2020</v>
      </c>
      <c r="AS131" s="1" t="str">
        <f>IF(sum!A124="QU",sum!B124,"*")</f>
        <v>*</v>
      </c>
      <c r="AT131" s="1"/>
      <c r="AU131" s="1" t="str">
        <f>IF(sum!A124="QU",sum!C124,"*")</f>
        <v>*</v>
      </c>
      <c r="AX131" s="1" t="s">
        <v>137</v>
      </c>
      <c r="AY131" s="1" t="s">
        <v>138</v>
      </c>
      <c r="AZ131" s="1">
        <v>2020</v>
      </c>
      <c r="BA131" s="1" t="str">
        <f>IF(sum!A124="SA",sum!B124,"*")</f>
        <v>*</v>
      </c>
      <c r="BB131" s="1"/>
      <c r="BC131" s="1" t="str">
        <f>IF(sum!A124="SA",sum!C124,"*")</f>
        <v>*</v>
      </c>
    </row>
    <row r="132" spans="2:55">
      <c r="B132" s="4" t="s">
        <v>137</v>
      </c>
      <c r="C132" s="4" t="s">
        <v>138</v>
      </c>
      <c r="D132" s="4">
        <v>2020</v>
      </c>
      <c r="E132" s="1" t="str">
        <f>IF(sum!A125="AL",sum!B125,"*")</f>
        <v>*</v>
      </c>
      <c r="F132" s="1"/>
      <c r="G132" s="1" t="str">
        <f>IF(sum!A125="AL",sum!C125,"*")</f>
        <v>*</v>
      </c>
      <c r="H132" s="1"/>
      <c r="J132" s="4" t="s">
        <v>137</v>
      </c>
      <c r="K132" s="4" t="s">
        <v>138</v>
      </c>
      <c r="L132" s="4">
        <v>2020</v>
      </c>
      <c r="M132" s="1" t="str">
        <f>IF(sum!A125="AT",sum!B125,"*")</f>
        <v>ART-SpCool_ELE1</v>
      </c>
      <c r="N132" s="1"/>
      <c r="O132" s="1">
        <f>IF(sum!A125="AT",sum!C125,"*")</f>
        <v>0</v>
      </c>
      <c r="R132" s="4" t="s">
        <v>137</v>
      </c>
      <c r="S132" s="4" t="s">
        <v>138</v>
      </c>
      <c r="T132" s="4">
        <v>2020</v>
      </c>
      <c r="U132" s="1" t="str">
        <f>IF(sum!A125="BC",sum!B125,"*")</f>
        <v>*</v>
      </c>
      <c r="V132" s="1"/>
      <c r="W132" s="1" t="str">
        <f>IF(sum!A125="BC",sum!C125,"*")</f>
        <v>*</v>
      </c>
      <c r="Z132" s="4" t="s">
        <v>137</v>
      </c>
      <c r="AA132" s="4" t="s">
        <v>138</v>
      </c>
      <c r="AB132" s="4">
        <v>2020</v>
      </c>
      <c r="AC132" s="1" t="str">
        <f>IF(sum!A125="MA",sum!B125,"*")</f>
        <v>*</v>
      </c>
      <c r="AD132" s="1"/>
      <c r="AE132" s="1" t="str">
        <f>IF(sum!A125="MA",sum!C125,"*")</f>
        <v>*</v>
      </c>
      <c r="AH132" s="4" t="s">
        <v>137</v>
      </c>
      <c r="AI132" s="4" t="s">
        <v>138</v>
      </c>
      <c r="AJ132" s="4">
        <v>2020</v>
      </c>
      <c r="AK132" s="1" t="str">
        <f>IF(sum!A125="ON",sum!B125,"*")</f>
        <v>*</v>
      </c>
      <c r="AL132" s="1"/>
      <c r="AM132" s="1" t="str">
        <f>IF(sum!A125="ON",sum!C125,"*")</f>
        <v>*</v>
      </c>
      <c r="AP132" s="1" t="s">
        <v>137</v>
      </c>
      <c r="AQ132" s="1" t="s">
        <v>138</v>
      </c>
      <c r="AR132" s="1">
        <v>2020</v>
      </c>
      <c r="AS132" s="1" t="str">
        <f>IF(sum!A125="QU",sum!B125,"*")</f>
        <v>*</v>
      </c>
      <c r="AT132" s="1"/>
      <c r="AU132" s="1" t="str">
        <f>IF(sum!A125="QU",sum!C125,"*")</f>
        <v>*</v>
      </c>
      <c r="AX132" s="4" t="s">
        <v>137</v>
      </c>
      <c r="AY132" s="4" t="s">
        <v>138</v>
      </c>
      <c r="AZ132" s="4">
        <v>2020</v>
      </c>
      <c r="BA132" s="1" t="str">
        <f>IF(sum!A125="SA",sum!B125,"*")</f>
        <v>*</v>
      </c>
      <c r="BB132" s="1"/>
      <c r="BC132" s="1" t="str">
        <f>IF(sum!A125="SA",sum!C125,"*")</f>
        <v>*</v>
      </c>
    </row>
    <row r="133" spans="2:55">
      <c r="B133" s="1" t="s">
        <v>137</v>
      </c>
      <c r="C133" s="1" t="s">
        <v>138</v>
      </c>
      <c r="D133" s="1">
        <v>2020</v>
      </c>
      <c r="E133" s="1" t="str">
        <f>IF(sum!A126="AL",sum!B126,"*")</f>
        <v>*</v>
      </c>
      <c r="F133" s="1"/>
      <c r="G133" s="1" t="str">
        <f>IF(sum!A126="AL",sum!C126,"*")</f>
        <v>*</v>
      </c>
      <c r="H133" s="1"/>
      <c r="J133" s="1" t="s">
        <v>137</v>
      </c>
      <c r="K133" s="1" t="s">
        <v>138</v>
      </c>
      <c r="L133" s="1">
        <v>2020</v>
      </c>
      <c r="M133" s="1" t="str">
        <f>IF(sum!A126="AT",sum!B126,"*")</f>
        <v>ART-SpHeat_ELE1</v>
      </c>
      <c r="N133" s="1"/>
      <c r="O133" s="1">
        <f>IF(sum!A126="AT",sum!C126,"*")</f>
        <v>2.1137180300148099E-2</v>
      </c>
      <c r="R133" s="1" t="s">
        <v>137</v>
      </c>
      <c r="S133" s="1" t="s">
        <v>138</v>
      </c>
      <c r="T133" s="1">
        <v>2020</v>
      </c>
      <c r="U133" s="1" t="str">
        <f>IF(sum!A126="BC",sum!B126,"*")</f>
        <v>*</v>
      </c>
      <c r="V133" s="1"/>
      <c r="W133" s="1" t="str">
        <f>IF(sum!A126="BC",sum!C126,"*")</f>
        <v>*</v>
      </c>
      <c r="Z133" s="1" t="s">
        <v>137</v>
      </c>
      <c r="AA133" s="1" t="s">
        <v>138</v>
      </c>
      <c r="AB133" s="1">
        <v>2020</v>
      </c>
      <c r="AC133" s="1" t="str">
        <f>IF(sum!A126="MA",sum!B126,"*")</f>
        <v>*</v>
      </c>
      <c r="AD133" s="1"/>
      <c r="AE133" s="1" t="str">
        <f>IF(sum!A126="MA",sum!C126,"*")</f>
        <v>*</v>
      </c>
      <c r="AH133" s="1" t="s">
        <v>137</v>
      </c>
      <c r="AI133" s="1" t="s">
        <v>138</v>
      </c>
      <c r="AJ133" s="1">
        <v>2020</v>
      </c>
      <c r="AK133" s="1" t="str">
        <f>IF(sum!A126="ON",sum!B126,"*")</f>
        <v>*</v>
      </c>
      <c r="AL133" s="1"/>
      <c r="AM133" s="1" t="str">
        <f>IF(sum!A126="ON",sum!C126,"*")</f>
        <v>*</v>
      </c>
      <c r="AP133" s="4" t="s">
        <v>137</v>
      </c>
      <c r="AQ133" s="4" t="s">
        <v>138</v>
      </c>
      <c r="AR133" s="4">
        <v>2020</v>
      </c>
      <c r="AS133" s="1" t="str">
        <f>IF(sum!A126="QU",sum!B126,"*")</f>
        <v>*</v>
      </c>
      <c r="AT133" s="1"/>
      <c r="AU133" s="1" t="str">
        <f>IF(sum!A126="QU",sum!C126,"*")</f>
        <v>*</v>
      </c>
      <c r="AX133" s="1" t="s">
        <v>137</v>
      </c>
      <c r="AY133" s="1" t="s">
        <v>138</v>
      </c>
      <c r="AZ133" s="1">
        <v>2020</v>
      </c>
      <c r="BA133" s="1" t="str">
        <f>IF(sum!A126="SA",sum!B126,"*")</f>
        <v>*</v>
      </c>
      <c r="BB133" s="1"/>
      <c r="BC133" s="1" t="str">
        <f>IF(sum!A126="SA",sum!C126,"*")</f>
        <v>*</v>
      </c>
    </row>
    <row r="134" spans="2:55">
      <c r="B134" s="1" t="s">
        <v>137</v>
      </c>
      <c r="C134" s="1" t="s">
        <v>138</v>
      </c>
      <c r="D134" s="1">
        <v>2020</v>
      </c>
      <c r="E134" s="1" t="str">
        <f>IF(sum!A127="AL",sum!B127,"*")</f>
        <v>*</v>
      </c>
      <c r="F134" s="1"/>
      <c r="G134" s="1" t="str">
        <f>IF(sum!A127="AL",sum!C127,"*")</f>
        <v>*</v>
      </c>
      <c r="H134" s="1"/>
      <c r="J134" s="1" t="s">
        <v>137</v>
      </c>
      <c r="K134" s="1" t="s">
        <v>138</v>
      </c>
      <c r="L134" s="1">
        <v>2020</v>
      </c>
      <c r="M134" s="1" t="str">
        <f>IF(sum!A127="AT",sum!B127,"*")</f>
        <v>ECHP_biomass_thermal01</v>
      </c>
      <c r="N134" s="1"/>
      <c r="O134" s="1">
        <f>IF(sum!A127="AT",sum!C127,"*")</f>
        <v>0</v>
      </c>
      <c r="R134" s="1" t="s">
        <v>137</v>
      </c>
      <c r="S134" s="1" t="s">
        <v>138</v>
      </c>
      <c r="T134" s="1">
        <v>2020</v>
      </c>
      <c r="U134" s="1" t="str">
        <f>IF(sum!A127="BC",sum!B127,"*")</f>
        <v>*</v>
      </c>
      <c r="V134" s="1"/>
      <c r="W134" s="1" t="str">
        <f>IF(sum!A127="BC",sum!C127,"*")</f>
        <v>*</v>
      </c>
      <c r="Z134" s="1" t="s">
        <v>137</v>
      </c>
      <c r="AA134" s="1" t="s">
        <v>138</v>
      </c>
      <c r="AB134" s="1">
        <v>2020</v>
      </c>
      <c r="AC134" s="1" t="str">
        <f>IF(sum!A127="MA",sum!B127,"*")</f>
        <v>*</v>
      </c>
      <c r="AD134" s="1"/>
      <c r="AE134" s="1" t="str">
        <f>IF(sum!A127="MA",sum!C127,"*")</f>
        <v>*</v>
      </c>
      <c r="AH134" s="1" t="s">
        <v>137</v>
      </c>
      <c r="AI134" s="1" t="s">
        <v>138</v>
      </c>
      <c r="AJ134" s="1">
        <v>2020</v>
      </c>
      <c r="AK134" s="1" t="str">
        <f>IF(sum!A127="ON",sum!B127,"*")</f>
        <v>*</v>
      </c>
      <c r="AL134" s="1"/>
      <c r="AM134" s="1" t="str">
        <f>IF(sum!A127="ON",sum!C127,"*")</f>
        <v>*</v>
      </c>
      <c r="AP134" s="1" t="s">
        <v>137</v>
      </c>
      <c r="AQ134" s="1" t="s">
        <v>138</v>
      </c>
      <c r="AR134" s="1">
        <v>2020</v>
      </c>
      <c r="AS134" s="1" t="str">
        <f>IF(sum!A127="QU",sum!B127,"*")</f>
        <v>*</v>
      </c>
      <c r="AT134" s="1"/>
      <c r="AU134" s="1" t="str">
        <f>IF(sum!A127="QU",sum!C127,"*")</f>
        <v>*</v>
      </c>
      <c r="AX134" s="1" t="s">
        <v>137</v>
      </c>
      <c r="AY134" s="1" t="s">
        <v>138</v>
      </c>
      <c r="AZ134" s="1">
        <v>2020</v>
      </c>
      <c r="BA134" s="1" t="str">
        <f>IF(sum!A127="SA",sum!B127,"*")</f>
        <v>*</v>
      </c>
      <c r="BB134" s="1"/>
      <c r="BC134" s="1" t="str">
        <f>IF(sum!A127="SA",sum!C127,"*")</f>
        <v>*</v>
      </c>
    </row>
    <row r="135" spans="2:55">
      <c r="B135" s="4" t="s">
        <v>137</v>
      </c>
      <c r="C135" s="4" t="s">
        <v>138</v>
      </c>
      <c r="D135" s="4">
        <v>2020</v>
      </c>
      <c r="E135" s="1" t="str">
        <f>IF(sum!A128="AL",sum!B128,"*")</f>
        <v>*</v>
      </c>
      <c r="F135" s="1"/>
      <c r="G135" s="1" t="str">
        <f>IF(sum!A128="AL",sum!C128,"*")</f>
        <v>*</v>
      </c>
      <c r="H135" s="1"/>
      <c r="J135" s="4" t="s">
        <v>137</v>
      </c>
      <c r="K135" s="4" t="s">
        <v>138</v>
      </c>
      <c r="L135" s="4">
        <v>2020</v>
      </c>
      <c r="M135" s="1" t="str">
        <f>IF(sum!A128="AT",sum!B128,"*")</f>
        <v>EDU-AuxiliaryEquip_ELE1</v>
      </c>
      <c r="N135" s="1"/>
      <c r="O135" s="1">
        <f>IF(sum!A128="AT",sum!C128,"*")</f>
        <v>0</v>
      </c>
      <c r="R135" s="4" t="s">
        <v>137</v>
      </c>
      <c r="S135" s="4" t="s">
        <v>138</v>
      </c>
      <c r="T135" s="4">
        <v>2020</v>
      </c>
      <c r="U135" s="1" t="str">
        <f>IF(sum!A128="BC",sum!B128,"*")</f>
        <v>*</v>
      </c>
      <c r="V135" s="1"/>
      <c r="W135" s="1" t="str">
        <f>IF(sum!A128="BC",sum!C128,"*")</f>
        <v>*</v>
      </c>
      <c r="Z135" s="4" t="s">
        <v>137</v>
      </c>
      <c r="AA135" s="4" t="s">
        <v>138</v>
      </c>
      <c r="AB135" s="4">
        <v>2020</v>
      </c>
      <c r="AC135" s="1" t="str">
        <f>IF(sum!A128="MA",sum!B128,"*")</f>
        <v>*</v>
      </c>
      <c r="AD135" s="1"/>
      <c r="AE135" s="1" t="str">
        <f>IF(sum!A128="MA",sum!C128,"*")</f>
        <v>*</v>
      </c>
      <c r="AH135" s="4" t="s">
        <v>137</v>
      </c>
      <c r="AI135" s="4" t="s">
        <v>138</v>
      </c>
      <c r="AJ135" s="4">
        <v>2020</v>
      </c>
      <c r="AK135" s="1" t="str">
        <f>IF(sum!A128="ON",sum!B128,"*")</f>
        <v>*</v>
      </c>
      <c r="AL135" s="1"/>
      <c r="AM135" s="1" t="str">
        <f>IF(sum!A128="ON",sum!C128,"*")</f>
        <v>*</v>
      </c>
      <c r="AP135" s="4" t="s">
        <v>137</v>
      </c>
      <c r="AQ135" s="4" t="s">
        <v>138</v>
      </c>
      <c r="AR135" s="4">
        <v>2020</v>
      </c>
      <c r="AS135" s="1" t="str">
        <f>IF(sum!A128="QU",sum!B128,"*")</f>
        <v>*</v>
      </c>
      <c r="AT135" s="1"/>
      <c r="AU135" s="1" t="str">
        <f>IF(sum!A128="QU",sum!C128,"*")</f>
        <v>*</v>
      </c>
      <c r="AX135" s="4" t="s">
        <v>137</v>
      </c>
      <c r="AY135" s="4" t="s">
        <v>138</v>
      </c>
      <c r="AZ135" s="4">
        <v>2020</v>
      </c>
      <c r="BA135" s="1" t="str">
        <f>IF(sum!A128="SA",sum!B128,"*")</f>
        <v>*</v>
      </c>
      <c r="BB135" s="1"/>
      <c r="BC135" s="1" t="str">
        <f>IF(sum!A128="SA",sum!C128,"*")</f>
        <v>*</v>
      </c>
    </row>
    <row r="136" spans="2:55">
      <c r="B136" s="1" t="s">
        <v>137</v>
      </c>
      <c r="C136" s="1" t="s">
        <v>138</v>
      </c>
      <c r="D136" s="1">
        <v>2020</v>
      </c>
      <c r="E136" s="1" t="str">
        <f>IF(sum!A129="AL",sum!B129,"*")</f>
        <v>*</v>
      </c>
      <c r="F136" s="1"/>
      <c r="G136" s="1" t="str">
        <f>IF(sum!A129="AL",sum!C129,"*")</f>
        <v>*</v>
      </c>
      <c r="H136" s="1"/>
      <c r="J136" s="1" t="s">
        <v>137</v>
      </c>
      <c r="K136" s="1" t="s">
        <v>138</v>
      </c>
      <c r="L136" s="1">
        <v>2020</v>
      </c>
      <c r="M136" s="1" t="str">
        <f>IF(sum!A129="AT",sum!B129,"*")</f>
        <v>EDU-AuxiliaryMot_ELE1</v>
      </c>
      <c r="N136" s="1"/>
      <c r="O136" s="1">
        <f>IF(sum!A129="AT",sum!C129,"*")</f>
        <v>0</v>
      </c>
      <c r="R136" s="1" t="s">
        <v>137</v>
      </c>
      <c r="S136" s="1" t="s">
        <v>138</v>
      </c>
      <c r="T136" s="1">
        <v>2020</v>
      </c>
      <c r="U136" s="1" t="str">
        <f>IF(sum!A129="BC",sum!B129,"*")</f>
        <v>*</v>
      </c>
      <c r="V136" s="1"/>
      <c r="W136" s="1" t="str">
        <f>IF(sum!A129="BC",sum!C129,"*")</f>
        <v>*</v>
      </c>
      <c r="Z136" s="1" t="s">
        <v>137</v>
      </c>
      <c r="AA136" s="1" t="s">
        <v>138</v>
      </c>
      <c r="AB136" s="1">
        <v>2020</v>
      </c>
      <c r="AC136" s="1" t="str">
        <f>IF(sum!A129="MA",sum!B129,"*")</f>
        <v>*</v>
      </c>
      <c r="AD136" s="1"/>
      <c r="AE136" s="1" t="str">
        <f>IF(sum!A129="MA",sum!C129,"*")</f>
        <v>*</v>
      </c>
      <c r="AH136" s="1" t="s">
        <v>137</v>
      </c>
      <c r="AI136" s="1" t="s">
        <v>138</v>
      </c>
      <c r="AJ136" s="1">
        <v>2020</v>
      </c>
      <c r="AK136" s="1" t="str">
        <f>IF(sum!A129="ON",sum!B129,"*")</f>
        <v>*</v>
      </c>
      <c r="AL136" s="1"/>
      <c r="AM136" s="1" t="str">
        <f>IF(sum!A129="ON",sum!C129,"*")</f>
        <v>*</v>
      </c>
      <c r="AP136" s="1" t="s">
        <v>137</v>
      </c>
      <c r="AQ136" s="1" t="s">
        <v>138</v>
      </c>
      <c r="AR136" s="1">
        <v>2020</v>
      </c>
      <c r="AS136" s="1" t="str">
        <f>IF(sum!A129="QU",sum!B129,"*")</f>
        <v>*</v>
      </c>
      <c r="AT136" s="1"/>
      <c r="AU136" s="1" t="str">
        <f>IF(sum!A129="QU",sum!C129,"*")</f>
        <v>*</v>
      </c>
      <c r="AX136" s="1" t="s">
        <v>137</v>
      </c>
      <c r="AY136" s="1" t="s">
        <v>138</v>
      </c>
      <c r="AZ136" s="1">
        <v>2020</v>
      </c>
      <c r="BA136" s="1" t="str">
        <f>IF(sum!A129="SA",sum!B129,"*")</f>
        <v>*</v>
      </c>
      <c r="BB136" s="1"/>
      <c r="BC136" s="1" t="str">
        <f>IF(sum!A129="SA",sum!C129,"*")</f>
        <v>*</v>
      </c>
    </row>
    <row r="137" spans="2:55">
      <c r="B137" s="1" t="s">
        <v>137</v>
      </c>
      <c r="C137" s="1" t="s">
        <v>138</v>
      </c>
      <c r="D137" s="1">
        <v>2020</v>
      </c>
      <c r="E137" s="1" t="str">
        <f>IF(sum!A130="AL",sum!B130,"*")</f>
        <v>*</v>
      </c>
      <c r="F137" s="1"/>
      <c r="G137" s="1" t="str">
        <f>IF(sum!A130="AL",sum!C130,"*")</f>
        <v>*</v>
      </c>
      <c r="J137" s="1" t="s">
        <v>137</v>
      </c>
      <c r="K137" s="1" t="s">
        <v>138</v>
      </c>
      <c r="L137" s="1">
        <v>2020</v>
      </c>
      <c r="M137" s="1" t="str">
        <f>IF(sum!A130="AT",sum!B130,"*")</f>
        <v>EDU-Light_ELE1</v>
      </c>
      <c r="N137" s="1"/>
      <c r="O137" s="1">
        <f>IF(sum!A130="AT",sum!C130,"*")</f>
        <v>0</v>
      </c>
      <c r="R137" s="1" t="s">
        <v>137</v>
      </c>
      <c r="S137" s="1" t="s">
        <v>138</v>
      </c>
      <c r="T137" s="1">
        <v>2020</v>
      </c>
      <c r="U137" s="1" t="str">
        <f>IF(sum!A130="BC",sum!B130,"*")</f>
        <v>*</v>
      </c>
      <c r="V137" s="1"/>
      <c r="W137" s="1" t="str">
        <f>IF(sum!A130="BC",sum!C130,"*")</f>
        <v>*</v>
      </c>
      <c r="Z137" s="1" t="s">
        <v>137</v>
      </c>
      <c r="AA137" s="1" t="s">
        <v>138</v>
      </c>
      <c r="AB137" s="1">
        <v>2020</v>
      </c>
      <c r="AC137" s="1" t="str">
        <f>IF(sum!A130="MA",sum!B130,"*")</f>
        <v>*</v>
      </c>
      <c r="AD137" s="1"/>
      <c r="AE137" s="1" t="str">
        <f>IF(sum!A130="MA",sum!C130,"*")</f>
        <v>*</v>
      </c>
      <c r="AH137" s="1" t="s">
        <v>137</v>
      </c>
      <c r="AI137" s="1" t="s">
        <v>138</v>
      </c>
      <c r="AJ137" s="1">
        <v>2020</v>
      </c>
      <c r="AK137" s="1" t="str">
        <f>IF(sum!A130="ON",sum!B130,"*")</f>
        <v>*</v>
      </c>
      <c r="AL137" s="1"/>
      <c r="AM137" s="1" t="str">
        <f>IF(sum!A130="ON",sum!C130,"*")</f>
        <v>*</v>
      </c>
      <c r="AP137" s="4" t="s">
        <v>137</v>
      </c>
      <c r="AQ137" s="4" t="s">
        <v>138</v>
      </c>
      <c r="AR137" s="4">
        <v>2020</v>
      </c>
      <c r="AS137" s="1" t="str">
        <f>IF(sum!A130="QU",sum!B130,"*")</f>
        <v>*</v>
      </c>
      <c r="AT137" s="1"/>
      <c r="AU137" s="1" t="str">
        <f>IF(sum!A130="QU",sum!C130,"*")</f>
        <v>*</v>
      </c>
      <c r="AX137" s="1" t="s">
        <v>137</v>
      </c>
      <c r="AY137" s="1" t="s">
        <v>138</v>
      </c>
      <c r="AZ137" s="1">
        <v>2020</v>
      </c>
      <c r="BA137" s="1" t="str">
        <f>IF(sum!A130="SA",sum!B130,"*")</f>
        <v>*</v>
      </c>
      <c r="BB137" s="1"/>
      <c r="BC137" s="1" t="str">
        <f>IF(sum!A130="SA",sum!C130,"*")</f>
        <v>*</v>
      </c>
    </row>
    <row r="138" spans="2:55">
      <c r="B138" s="4" t="s">
        <v>137</v>
      </c>
      <c r="C138" s="4" t="s">
        <v>138</v>
      </c>
      <c r="D138" s="4">
        <v>2020</v>
      </c>
      <c r="E138" s="1" t="str">
        <f>IF(sum!A131="AL",sum!B131,"*")</f>
        <v>*</v>
      </c>
      <c r="F138" s="1"/>
      <c r="G138" s="1" t="str">
        <f>IF(sum!A131="AL",sum!C131,"*")</f>
        <v>*</v>
      </c>
      <c r="J138" s="4" t="s">
        <v>137</v>
      </c>
      <c r="K138" s="4" t="s">
        <v>138</v>
      </c>
      <c r="L138" s="4">
        <v>2020</v>
      </c>
      <c r="M138" s="1" t="str">
        <f>IF(sum!A131="AT",sum!B131,"*")</f>
        <v>EDU-SpCool_ELE1</v>
      </c>
      <c r="N138" s="1"/>
      <c r="O138" s="1">
        <f>IF(sum!A131="AT",sum!C131,"*")</f>
        <v>0</v>
      </c>
      <c r="R138" s="4" t="s">
        <v>137</v>
      </c>
      <c r="S138" s="4" t="s">
        <v>138</v>
      </c>
      <c r="T138" s="4">
        <v>2020</v>
      </c>
      <c r="U138" s="1" t="str">
        <f>IF(sum!A131="BC",sum!B131,"*")</f>
        <v>*</v>
      </c>
      <c r="V138" s="1"/>
      <c r="W138" s="1" t="str">
        <f>IF(sum!A131="BC",sum!C131,"*")</f>
        <v>*</v>
      </c>
      <c r="Z138" s="4" t="s">
        <v>137</v>
      </c>
      <c r="AA138" s="4" t="s">
        <v>138</v>
      </c>
      <c r="AB138" s="4">
        <v>2020</v>
      </c>
      <c r="AC138" s="1" t="str">
        <f>IF(sum!A131="MA",sum!B131,"*")</f>
        <v>*</v>
      </c>
      <c r="AD138" s="1"/>
      <c r="AE138" s="1" t="str">
        <f>IF(sum!A131="MA",sum!C131,"*")</f>
        <v>*</v>
      </c>
      <c r="AH138" s="4" t="s">
        <v>137</v>
      </c>
      <c r="AI138" s="4" t="s">
        <v>138</v>
      </c>
      <c r="AJ138" s="4">
        <v>2020</v>
      </c>
      <c r="AK138" s="1" t="str">
        <f>IF(sum!A131="ON",sum!B131,"*")</f>
        <v>*</v>
      </c>
      <c r="AL138" s="1"/>
      <c r="AM138" s="1" t="str">
        <f>IF(sum!A131="ON",sum!C131,"*")</f>
        <v>*</v>
      </c>
      <c r="AP138" s="1" t="s">
        <v>137</v>
      </c>
      <c r="AQ138" s="1" t="s">
        <v>138</v>
      </c>
      <c r="AR138" s="1">
        <v>2020</v>
      </c>
      <c r="AS138" s="1" t="str">
        <f>IF(sum!A131="QU",sum!B131,"*")</f>
        <v>*</v>
      </c>
      <c r="AT138" s="1"/>
      <c r="AU138" s="1" t="str">
        <f>IF(sum!A131="QU",sum!C131,"*")</f>
        <v>*</v>
      </c>
      <c r="AX138" s="4" t="s">
        <v>137</v>
      </c>
      <c r="AY138" s="4" t="s">
        <v>138</v>
      </c>
      <c r="AZ138" s="4">
        <v>2020</v>
      </c>
      <c r="BA138" s="1" t="str">
        <f>IF(sum!A131="SA",sum!B131,"*")</f>
        <v>*</v>
      </c>
      <c r="BB138" s="1"/>
      <c r="BC138" s="1" t="str">
        <f>IF(sum!A131="SA",sum!C131,"*")</f>
        <v>*</v>
      </c>
    </row>
    <row r="139" spans="2:55">
      <c r="B139" s="1" t="s">
        <v>137</v>
      </c>
      <c r="C139" s="1" t="s">
        <v>138</v>
      </c>
      <c r="D139" s="1">
        <v>2020</v>
      </c>
      <c r="E139" s="1" t="str">
        <f>IF(sum!A132="AL",sum!B132,"*")</f>
        <v>*</v>
      </c>
      <c r="F139" s="1"/>
      <c r="G139" s="1" t="str">
        <f>IF(sum!A132="AL",sum!C132,"*")</f>
        <v>*</v>
      </c>
      <c r="J139" s="1" t="s">
        <v>137</v>
      </c>
      <c r="K139" s="1" t="s">
        <v>138</v>
      </c>
      <c r="L139" s="1">
        <v>2020</v>
      </c>
      <c r="M139" s="1" t="str">
        <f>IF(sum!A132="AT",sum!B132,"*")</f>
        <v>EDU-SpHeat_ELE1</v>
      </c>
      <c r="N139" s="1"/>
      <c r="O139" s="1">
        <f>IF(sum!A132="AT",sum!C132,"*")</f>
        <v>0</v>
      </c>
      <c r="R139" s="1" t="s">
        <v>137</v>
      </c>
      <c r="S139" s="1" t="s">
        <v>138</v>
      </c>
      <c r="T139" s="1">
        <v>2020</v>
      </c>
      <c r="U139" s="1" t="str">
        <f>IF(sum!A132="BC",sum!B132,"*")</f>
        <v>*</v>
      </c>
      <c r="V139" s="1"/>
      <c r="W139" s="1" t="str">
        <f>IF(sum!A132="BC",sum!C132,"*")</f>
        <v>*</v>
      </c>
      <c r="Z139" s="1" t="s">
        <v>137</v>
      </c>
      <c r="AA139" s="1" t="s">
        <v>138</v>
      </c>
      <c r="AB139" s="1">
        <v>2020</v>
      </c>
      <c r="AC139" s="1" t="str">
        <f>IF(sum!A132="MA",sum!B132,"*")</f>
        <v>*</v>
      </c>
      <c r="AD139" s="1"/>
      <c r="AE139" s="1" t="str">
        <f>IF(sum!A132="MA",sum!C132,"*")</f>
        <v>*</v>
      </c>
      <c r="AH139" s="1" t="s">
        <v>137</v>
      </c>
      <c r="AI139" s="1" t="s">
        <v>138</v>
      </c>
      <c r="AJ139" s="1">
        <v>2020</v>
      </c>
      <c r="AK139" s="1" t="str">
        <f>IF(sum!A132="ON",sum!B132,"*")</f>
        <v>*</v>
      </c>
      <c r="AL139" s="1"/>
      <c r="AM139" s="1" t="str">
        <f>IF(sum!A132="ON",sum!C132,"*")</f>
        <v>*</v>
      </c>
      <c r="AP139" s="4" t="s">
        <v>137</v>
      </c>
      <c r="AQ139" s="4" t="s">
        <v>138</v>
      </c>
      <c r="AR139" s="4">
        <v>2020</v>
      </c>
      <c r="AS139" s="1" t="str">
        <f>IF(sum!A132="QU",sum!B132,"*")</f>
        <v>*</v>
      </c>
      <c r="AT139" s="1"/>
      <c r="AU139" s="1" t="str">
        <f>IF(sum!A132="QU",sum!C132,"*")</f>
        <v>*</v>
      </c>
      <c r="AX139" s="1" t="s">
        <v>137</v>
      </c>
      <c r="AY139" s="1" t="s">
        <v>138</v>
      </c>
      <c r="AZ139" s="1">
        <v>2020</v>
      </c>
      <c r="BA139" s="1" t="str">
        <f>IF(sum!A132="SA",sum!B132,"*")</f>
        <v>*</v>
      </c>
      <c r="BB139" s="1"/>
      <c r="BC139" s="1" t="str">
        <f>IF(sum!A132="SA",sum!C132,"*")</f>
        <v>*</v>
      </c>
    </row>
    <row r="140" spans="2:55">
      <c r="B140" s="1" t="s">
        <v>137</v>
      </c>
      <c r="C140" s="1" t="s">
        <v>138</v>
      </c>
      <c r="D140" s="1">
        <v>2020</v>
      </c>
      <c r="E140" s="1" t="str">
        <f>IF(sum!A133="AL",sum!B133,"*")</f>
        <v>*</v>
      </c>
      <c r="F140" s="1"/>
      <c r="G140" s="1" t="str">
        <f>IF(sum!A133="AL",sum!C133,"*")</f>
        <v>*</v>
      </c>
      <c r="J140" s="1" t="s">
        <v>137</v>
      </c>
      <c r="K140" s="1" t="s">
        <v>138</v>
      </c>
      <c r="L140" s="1">
        <v>2020</v>
      </c>
      <c r="M140" s="1" t="str">
        <f>IF(sum!A133="AT",sum!B133,"*")</f>
        <v>EDU-WaterHeat_ELE1</v>
      </c>
      <c r="N140" s="1"/>
      <c r="O140" s="1">
        <f>IF(sum!A133="AT",sum!C133,"*")</f>
        <v>0</v>
      </c>
      <c r="R140" s="1" t="s">
        <v>137</v>
      </c>
      <c r="S140" s="1" t="s">
        <v>138</v>
      </c>
      <c r="T140" s="1">
        <v>2020</v>
      </c>
      <c r="U140" s="1" t="str">
        <f>IF(sum!A133="BC",sum!B133,"*")</f>
        <v>*</v>
      </c>
      <c r="V140" s="1"/>
      <c r="W140" s="1" t="str">
        <f>IF(sum!A133="BC",sum!C133,"*")</f>
        <v>*</v>
      </c>
      <c r="Z140" s="1" t="s">
        <v>137</v>
      </c>
      <c r="AA140" s="1" t="s">
        <v>138</v>
      </c>
      <c r="AB140" s="1">
        <v>2020</v>
      </c>
      <c r="AC140" s="1" t="str">
        <f>IF(sum!A133="MA",sum!B133,"*")</f>
        <v>*</v>
      </c>
      <c r="AD140" s="1"/>
      <c r="AE140" s="1" t="str">
        <f>IF(sum!A133="MA",sum!C133,"*")</f>
        <v>*</v>
      </c>
      <c r="AH140" s="1" t="s">
        <v>137</v>
      </c>
      <c r="AI140" s="1" t="s">
        <v>138</v>
      </c>
      <c r="AJ140" s="1">
        <v>2020</v>
      </c>
      <c r="AK140" s="1" t="str">
        <f>IF(sum!A133="ON",sum!B133,"*")</f>
        <v>*</v>
      </c>
      <c r="AL140" s="1"/>
      <c r="AM140" s="1" t="str">
        <f>IF(sum!A133="ON",sum!C133,"*")</f>
        <v>*</v>
      </c>
      <c r="AP140" s="1" t="s">
        <v>137</v>
      </c>
      <c r="AQ140" s="1" t="s">
        <v>138</v>
      </c>
      <c r="AR140" s="1">
        <v>2020</v>
      </c>
      <c r="AS140" s="1" t="str">
        <f>IF(sum!A133="QU",sum!B133,"*")</f>
        <v>*</v>
      </c>
      <c r="AT140" s="1"/>
      <c r="AU140" s="1" t="str">
        <f>IF(sum!A133="QU",sum!C133,"*")</f>
        <v>*</v>
      </c>
      <c r="AX140" s="1" t="s">
        <v>137</v>
      </c>
      <c r="AY140" s="1" t="s">
        <v>138</v>
      </c>
      <c r="AZ140" s="1">
        <v>2020</v>
      </c>
      <c r="BA140" s="1" t="str">
        <f>IF(sum!A133="SA",sum!B133,"*")</f>
        <v>*</v>
      </c>
      <c r="BB140" s="1"/>
      <c r="BC140" s="1" t="str">
        <f>IF(sum!A133="SA",sum!C133,"*")</f>
        <v>*</v>
      </c>
    </row>
    <row r="141" spans="2:55">
      <c r="B141" s="4" t="s">
        <v>137</v>
      </c>
      <c r="C141" s="4" t="s">
        <v>138</v>
      </c>
      <c r="D141" s="4">
        <v>2020</v>
      </c>
      <c r="J141" s="4" t="s">
        <v>137</v>
      </c>
      <c r="K141" s="4" t="s">
        <v>138</v>
      </c>
      <c r="L141" s="4">
        <v>2020</v>
      </c>
      <c r="M141" s="1" t="str">
        <f>IF(sum!A134="AT",sum!B134,"*")</f>
        <v>ESTHYDPS101_24h</v>
      </c>
      <c r="N141" s="1"/>
      <c r="O141" s="1">
        <f>IF(sum!A134="AT",sum!C134,"*")</f>
        <v>0</v>
      </c>
      <c r="R141" s="4" t="s">
        <v>137</v>
      </c>
      <c r="S141" s="4" t="s">
        <v>138</v>
      </c>
      <c r="T141" s="4">
        <v>2020</v>
      </c>
      <c r="U141" s="1" t="str">
        <f>IF(sum!A134="BC",sum!B134,"*")</f>
        <v>*</v>
      </c>
      <c r="V141" s="1"/>
      <c r="W141" s="1" t="str">
        <f>IF(sum!A134="BC",sum!C134,"*")</f>
        <v>*</v>
      </c>
      <c r="Z141" s="4" t="s">
        <v>137</v>
      </c>
      <c r="AA141" s="4" t="s">
        <v>138</v>
      </c>
      <c r="AB141" s="4">
        <v>2020</v>
      </c>
      <c r="AC141" s="1" t="str">
        <f>IF(sum!A134="MA",sum!B134,"*")</f>
        <v>*</v>
      </c>
      <c r="AD141" s="1"/>
      <c r="AE141" s="1" t="str">
        <f>IF(sum!A134="MA",sum!C134,"*")</f>
        <v>*</v>
      </c>
      <c r="AH141" s="4" t="s">
        <v>137</v>
      </c>
      <c r="AI141" s="4" t="s">
        <v>138</v>
      </c>
      <c r="AJ141" s="4">
        <v>2020</v>
      </c>
      <c r="AK141" s="1" t="str">
        <f>IF(sum!A134="ON",sum!B134,"*")</f>
        <v>*</v>
      </c>
      <c r="AL141" s="1"/>
      <c r="AM141" s="1" t="str">
        <f>IF(sum!A134="ON",sum!C134,"*")</f>
        <v>*</v>
      </c>
      <c r="AP141" s="4" t="s">
        <v>137</v>
      </c>
      <c r="AQ141" s="4" t="s">
        <v>138</v>
      </c>
      <c r="AR141" s="4">
        <v>2020</v>
      </c>
      <c r="AS141" s="1" t="str">
        <f>IF(sum!A134="QU",sum!B134,"*")</f>
        <v>*</v>
      </c>
      <c r="AT141" s="1"/>
      <c r="AU141" s="1" t="str">
        <f>IF(sum!A134="QU",sum!C134,"*")</f>
        <v>*</v>
      </c>
      <c r="AX141" s="4" t="s">
        <v>137</v>
      </c>
      <c r="AY141" s="4" t="s">
        <v>138</v>
      </c>
      <c r="AZ141" s="4">
        <v>2020</v>
      </c>
      <c r="BA141" s="1" t="str">
        <f>IF(sum!A134="SA",sum!B134,"*")</f>
        <v>*</v>
      </c>
      <c r="BB141" s="1"/>
      <c r="BC141" s="1" t="str">
        <f>IF(sum!A134="SA",sum!C134,"*")</f>
        <v>*</v>
      </c>
    </row>
    <row r="142" spans="2:55">
      <c r="B142" s="1" t="s">
        <v>137</v>
      </c>
      <c r="C142" s="1" t="s">
        <v>138</v>
      </c>
      <c r="D142" s="1">
        <v>2020</v>
      </c>
      <c r="J142" s="1" t="s">
        <v>137</v>
      </c>
      <c r="K142" s="1" t="s">
        <v>138</v>
      </c>
      <c r="L142" s="1">
        <v>2020</v>
      </c>
      <c r="M142" s="1" t="str">
        <f>IF(sum!A135="AT",sum!B135,"*")</f>
        <v>EUGEOF01</v>
      </c>
      <c r="N142" s="1"/>
      <c r="O142" s="1">
        <f>IF(sum!A135="AT",sum!C135,"*")</f>
        <v>0</v>
      </c>
      <c r="R142" s="1" t="s">
        <v>137</v>
      </c>
      <c r="S142" s="1" t="s">
        <v>138</v>
      </c>
      <c r="T142" s="1">
        <v>2020</v>
      </c>
      <c r="U142" s="1" t="str">
        <f>IF(sum!A135="BC",sum!B135,"*")</f>
        <v>*</v>
      </c>
      <c r="V142" s="1"/>
      <c r="W142" s="1" t="str">
        <f>IF(sum!A135="BC",sum!C135,"*")</f>
        <v>*</v>
      </c>
      <c r="Z142" s="1" t="s">
        <v>137</v>
      </c>
      <c r="AA142" s="1" t="s">
        <v>138</v>
      </c>
      <c r="AB142" s="1">
        <v>2020</v>
      </c>
      <c r="AC142" s="1" t="str">
        <f>IF(sum!A135="MA",sum!B135,"*")</f>
        <v>*</v>
      </c>
      <c r="AD142" s="1"/>
      <c r="AE142" s="1" t="str">
        <f>IF(sum!A135="MA",sum!C135,"*")</f>
        <v>*</v>
      </c>
      <c r="AH142" s="1" t="s">
        <v>137</v>
      </c>
      <c r="AI142" s="1" t="s">
        <v>138</v>
      </c>
      <c r="AJ142" s="1">
        <v>2020</v>
      </c>
      <c r="AK142" s="1" t="str">
        <f>IF(sum!A135="ON",sum!B135,"*")</f>
        <v>*</v>
      </c>
      <c r="AL142" s="1"/>
      <c r="AM142" s="1" t="str">
        <f>IF(sum!A135="ON",sum!C135,"*")</f>
        <v>*</v>
      </c>
      <c r="AP142" s="1" t="s">
        <v>137</v>
      </c>
      <c r="AQ142" s="1" t="s">
        <v>138</v>
      </c>
      <c r="AR142" s="1">
        <v>2020</v>
      </c>
      <c r="AS142" s="1" t="str">
        <f>IF(sum!A135="QU",sum!B135,"*")</f>
        <v>*</v>
      </c>
      <c r="AT142" s="1"/>
      <c r="AU142" s="1" t="str">
        <f>IF(sum!A135="QU",sum!C135,"*")</f>
        <v>*</v>
      </c>
      <c r="AX142" s="1" t="s">
        <v>137</v>
      </c>
      <c r="AY142" s="1" t="s">
        <v>138</v>
      </c>
      <c r="AZ142" s="1">
        <v>2020</v>
      </c>
      <c r="BA142" s="1" t="str">
        <f>IF(sum!A135="SA",sum!B135,"*")</f>
        <v>*</v>
      </c>
      <c r="BB142" s="1"/>
      <c r="BC142" s="1" t="str">
        <f>IF(sum!A135="SA",sum!C135,"*")</f>
        <v>*</v>
      </c>
    </row>
    <row r="143" spans="2:55">
      <c r="B143" s="1" t="s">
        <v>137</v>
      </c>
      <c r="C143" s="1" t="s">
        <v>138</v>
      </c>
      <c r="D143" s="1">
        <v>2020</v>
      </c>
      <c r="J143" s="1" t="s">
        <v>137</v>
      </c>
      <c r="K143" s="1" t="s">
        <v>138</v>
      </c>
      <c r="L143" s="1">
        <v>2020</v>
      </c>
      <c r="M143" s="1" t="str">
        <f>IF(sum!A136="AT",sum!B136,"*")</f>
        <v>EUPVSOLS101</v>
      </c>
      <c r="N143" s="1"/>
      <c r="O143" s="1">
        <f>IF(sum!A136="AT",sum!C136,"*")</f>
        <v>0</v>
      </c>
      <c r="R143" s="1" t="s">
        <v>137</v>
      </c>
      <c r="S143" s="1" t="s">
        <v>138</v>
      </c>
      <c r="T143" s="1">
        <v>2020</v>
      </c>
      <c r="U143" s="1" t="str">
        <f>IF(sum!A136="BC",sum!B136,"*")</f>
        <v>*</v>
      </c>
      <c r="V143" s="1"/>
      <c r="W143" s="1" t="str">
        <f>IF(sum!A136="BC",sum!C136,"*")</f>
        <v>*</v>
      </c>
      <c r="Z143" s="1" t="s">
        <v>137</v>
      </c>
      <c r="AA143" s="1" t="s">
        <v>138</v>
      </c>
      <c r="AB143" s="1">
        <v>2020</v>
      </c>
      <c r="AC143" s="1" t="str">
        <f>IF(sum!A136="MA",sum!B136,"*")</f>
        <v>*</v>
      </c>
      <c r="AD143" s="1"/>
      <c r="AE143" s="1" t="str">
        <f>IF(sum!A136="MA",sum!C136,"*")</f>
        <v>*</v>
      </c>
      <c r="AH143" s="1" t="s">
        <v>137</v>
      </c>
      <c r="AI143" s="1" t="s">
        <v>138</v>
      </c>
      <c r="AJ143" s="1">
        <v>2020</v>
      </c>
      <c r="AK143" s="1" t="str">
        <f>IF(sum!A136="ON",sum!B136,"*")</f>
        <v>*</v>
      </c>
      <c r="AL143" s="1"/>
      <c r="AM143" s="1" t="str">
        <f>IF(sum!A136="ON",sum!C136,"*")</f>
        <v>*</v>
      </c>
      <c r="AP143" s="4" t="s">
        <v>137</v>
      </c>
      <c r="AQ143" s="4" t="s">
        <v>138</v>
      </c>
      <c r="AR143" s="4">
        <v>2020</v>
      </c>
      <c r="AS143" s="1" t="str">
        <f>IF(sum!A136="QU",sum!B136,"*")</f>
        <v>*</v>
      </c>
      <c r="AT143" s="1"/>
      <c r="AU143" s="1" t="str">
        <f>IF(sum!A136="QU",sum!C136,"*")</f>
        <v>*</v>
      </c>
      <c r="AX143" s="1" t="s">
        <v>137</v>
      </c>
      <c r="AY143" s="1" t="s">
        <v>138</v>
      </c>
      <c r="AZ143" s="1">
        <v>2020</v>
      </c>
      <c r="BA143" s="1" t="str">
        <f>IF(sum!A136="SA",sum!B136,"*")</f>
        <v>*</v>
      </c>
      <c r="BB143" s="1"/>
      <c r="BC143" s="1" t="str">
        <f>IF(sum!A136="SA",sum!C136,"*")</f>
        <v>*</v>
      </c>
    </row>
    <row r="144" spans="2:55">
      <c r="B144" s="4" t="s">
        <v>137</v>
      </c>
      <c r="C144" s="4" t="s">
        <v>138</v>
      </c>
      <c r="D144" s="4">
        <v>2020</v>
      </c>
      <c r="J144" s="4" t="s">
        <v>137</v>
      </c>
      <c r="K144" s="4" t="s">
        <v>138</v>
      </c>
      <c r="L144" s="4">
        <v>2020</v>
      </c>
      <c r="M144" s="1" t="str">
        <f>IF(sum!A137="AT",sum!B137,"*")</f>
        <v>HSS-AuxiliaryEquip_ELE1</v>
      </c>
      <c r="N144" s="1"/>
      <c r="O144" s="1">
        <f>IF(sum!A137="AT",sum!C137,"*")</f>
        <v>0</v>
      </c>
      <c r="R144" s="4" t="s">
        <v>137</v>
      </c>
      <c r="S144" s="4" t="s">
        <v>138</v>
      </c>
      <c r="T144" s="4">
        <v>2020</v>
      </c>
      <c r="U144" s="1" t="str">
        <f>IF(sum!A137="BC",sum!B137,"*")</f>
        <v>*</v>
      </c>
      <c r="V144" s="1"/>
      <c r="W144" s="1" t="str">
        <f>IF(sum!A137="BC",sum!C137,"*")</f>
        <v>*</v>
      </c>
      <c r="Z144" s="4" t="s">
        <v>137</v>
      </c>
      <c r="AA144" s="4" t="s">
        <v>138</v>
      </c>
      <c r="AB144" s="4">
        <v>2020</v>
      </c>
      <c r="AC144" s="1" t="str">
        <f>IF(sum!A137="MA",sum!B137,"*")</f>
        <v>*</v>
      </c>
      <c r="AD144" s="1"/>
      <c r="AE144" s="1" t="str">
        <f>IF(sum!A137="MA",sum!C137,"*")</f>
        <v>*</v>
      </c>
      <c r="AH144" s="4" t="s">
        <v>137</v>
      </c>
      <c r="AI144" s="4" t="s">
        <v>138</v>
      </c>
      <c r="AJ144" s="4">
        <v>2020</v>
      </c>
      <c r="AK144" s="1" t="str">
        <f>IF(sum!A137="ON",sum!B137,"*")</f>
        <v>*</v>
      </c>
      <c r="AL144" s="1"/>
      <c r="AM144" s="1" t="str">
        <f>IF(sum!A137="ON",sum!C137,"*")</f>
        <v>*</v>
      </c>
      <c r="AP144" s="1" t="s">
        <v>137</v>
      </c>
      <c r="AQ144" s="1" t="s">
        <v>138</v>
      </c>
      <c r="AR144" s="1">
        <v>2020</v>
      </c>
      <c r="AS144" s="1" t="str">
        <f>IF(sum!A137="QU",sum!B137,"*")</f>
        <v>*</v>
      </c>
      <c r="AT144" s="1"/>
      <c r="AU144" s="1" t="str">
        <f>IF(sum!A137="QU",sum!C137,"*")</f>
        <v>*</v>
      </c>
      <c r="AX144" s="4" t="s">
        <v>137</v>
      </c>
      <c r="AY144" s="4" t="s">
        <v>138</v>
      </c>
      <c r="AZ144" s="4">
        <v>2020</v>
      </c>
      <c r="BA144" s="1" t="str">
        <f>IF(sum!A137="SA",sum!B137,"*")</f>
        <v>*</v>
      </c>
      <c r="BB144" s="1"/>
      <c r="BC144" s="1" t="str">
        <f>IF(sum!A137="SA",sum!C137,"*")</f>
        <v>*</v>
      </c>
    </row>
    <row r="145" spans="2:55">
      <c r="B145" s="1" t="s">
        <v>137</v>
      </c>
      <c r="C145" s="1" t="s">
        <v>138</v>
      </c>
      <c r="D145" s="1">
        <v>2020</v>
      </c>
      <c r="J145" s="1" t="s">
        <v>137</v>
      </c>
      <c r="K145" s="1" t="s">
        <v>138</v>
      </c>
      <c r="L145" s="1">
        <v>2020</v>
      </c>
      <c r="M145" s="1" t="str">
        <f>IF(sum!A138="AT",sum!B138,"*")</f>
        <v>HSS-AuxiliaryMot_ELE1</v>
      </c>
      <c r="N145" s="1"/>
      <c r="O145" s="1">
        <f>IF(sum!A138="AT",sum!C138,"*")</f>
        <v>0</v>
      </c>
      <c r="R145" s="1" t="s">
        <v>137</v>
      </c>
      <c r="S145" s="1" t="s">
        <v>138</v>
      </c>
      <c r="T145" s="1">
        <v>2020</v>
      </c>
      <c r="U145" s="1" t="str">
        <f>IF(sum!A138="BC",sum!B138,"*")</f>
        <v>*</v>
      </c>
      <c r="V145" s="1"/>
      <c r="W145" s="1" t="str">
        <f>IF(sum!A138="BC",sum!C138,"*")</f>
        <v>*</v>
      </c>
      <c r="Z145" s="1" t="s">
        <v>137</v>
      </c>
      <c r="AA145" s="1" t="s">
        <v>138</v>
      </c>
      <c r="AB145" s="1">
        <v>2020</v>
      </c>
      <c r="AC145" s="1" t="str">
        <f>IF(sum!A138="MA",sum!B138,"*")</f>
        <v>*</v>
      </c>
      <c r="AD145" s="1"/>
      <c r="AE145" s="1" t="str">
        <f>IF(sum!A138="MA",sum!C138,"*")</f>
        <v>*</v>
      </c>
      <c r="AH145" s="1" t="s">
        <v>137</v>
      </c>
      <c r="AI145" s="1" t="s">
        <v>138</v>
      </c>
      <c r="AJ145" s="1">
        <v>2020</v>
      </c>
      <c r="AK145" s="1" t="str">
        <f>IF(sum!A138="ON",sum!B138,"*")</f>
        <v>*</v>
      </c>
      <c r="AL145" s="1"/>
      <c r="AM145" s="1" t="str">
        <f>IF(sum!A138="ON",sum!C138,"*")</f>
        <v>*</v>
      </c>
      <c r="AP145" s="4" t="s">
        <v>137</v>
      </c>
      <c r="AQ145" s="4" t="s">
        <v>138</v>
      </c>
      <c r="AR145" s="4">
        <v>2020</v>
      </c>
      <c r="AS145" s="1" t="str">
        <f>IF(sum!A138="QU",sum!B138,"*")</f>
        <v>*</v>
      </c>
      <c r="AT145" s="1"/>
      <c r="AU145" s="1" t="str">
        <f>IF(sum!A138="QU",sum!C138,"*")</f>
        <v>*</v>
      </c>
      <c r="AX145" s="1" t="s">
        <v>137</v>
      </c>
      <c r="AY145" s="1" t="s">
        <v>138</v>
      </c>
      <c r="AZ145" s="1">
        <v>2020</v>
      </c>
      <c r="BA145" s="1" t="str">
        <f>IF(sum!A138="SA",sum!B138,"*")</f>
        <v>*</v>
      </c>
      <c r="BB145" s="1"/>
      <c r="BC145" s="1" t="str">
        <f>IF(sum!A138="SA",sum!C138,"*")</f>
        <v>*</v>
      </c>
    </row>
    <row r="146" spans="2:55">
      <c r="B146" s="1" t="s">
        <v>137</v>
      </c>
      <c r="C146" s="1" t="s">
        <v>138</v>
      </c>
      <c r="D146" s="1">
        <v>2020</v>
      </c>
      <c r="J146" s="1" t="s">
        <v>137</v>
      </c>
      <c r="K146" s="1" t="s">
        <v>138</v>
      </c>
      <c r="L146" s="1">
        <v>2020</v>
      </c>
      <c r="M146" s="1" t="str">
        <f>IF(sum!A139="AT",sum!B139,"*")</f>
        <v>HSS-Light_ELE1</v>
      </c>
      <c r="N146" s="1"/>
      <c r="O146" s="1">
        <f>IF(sum!A139="AT",sum!C139,"*")</f>
        <v>0</v>
      </c>
      <c r="R146" s="1" t="s">
        <v>137</v>
      </c>
      <c r="S146" s="1" t="s">
        <v>138</v>
      </c>
      <c r="T146" s="1">
        <v>2020</v>
      </c>
      <c r="U146" s="1" t="str">
        <f>IF(sum!A139="BC",sum!B139,"*")</f>
        <v>*</v>
      </c>
      <c r="V146" s="1"/>
      <c r="W146" s="1" t="str">
        <f>IF(sum!A139="BC",sum!C139,"*")</f>
        <v>*</v>
      </c>
      <c r="Z146" s="1" t="s">
        <v>137</v>
      </c>
      <c r="AA146" s="1" t="s">
        <v>138</v>
      </c>
      <c r="AB146" s="1">
        <v>2020</v>
      </c>
      <c r="AC146" s="1" t="str">
        <f>IF(sum!A139="MA",sum!B139,"*")</f>
        <v>*</v>
      </c>
      <c r="AD146" s="1"/>
      <c r="AE146" s="1" t="str">
        <f>IF(sum!A139="MA",sum!C139,"*")</f>
        <v>*</v>
      </c>
      <c r="AH146" s="1" t="s">
        <v>137</v>
      </c>
      <c r="AI146" s="1" t="s">
        <v>138</v>
      </c>
      <c r="AJ146" s="1">
        <v>2020</v>
      </c>
      <c r="AK146" s="1" t="str">
        <f>IF(sum!A139="ON",sum!B139,"*")</f>
        <v>*</v>
      </c>
      <c r="AL146" s="1"/>
      <c r="AM146" s="1" t="str">
        <f>IF(sum!A139="ON",sum!C139,"*")</f>
        <v>*</v>
      </c>
      <c r="AP146" s="1" t="s">
        <v>137</v>
      </c>
      <c r="AQ146" s="1" t="s">
        <v>138</v>
      </c>
      <c r="AR146" s="1">
        <v>2020</v>
      </c>
      <c r="AS146" s="1" t="str">
        <f>IF(sum!A139="QU",sum!B139,"*")</f>
        <v>*</v>
      </c>
      <c r="AT146" s="1"/>
      <c r="AU146" s="1" t="str">
        <f>IF(sum!A139="QU",sum!C139,"*")</f>
        <v>*</v>
      </c>
      <c r="AX146" s="1" t="s">
        <v>137</v>
      </c>
      <c r="AY146" s="1" t="s">
        <v>138</v>
      </c>
      <c r="AZ146" s="1">
        <v>2020</v>
      </c>
      <c r="BA146" s="1" t="str">
        <f>IF(sum!A139="SA",sum!B139,"*")</f>
        <v>*</v>
      </c>
      <c r="BB146" s="1"/>
      <c r="BC146" s="1" t="str">
        <f>IF(sum!A139="SA",sum!C139,"*")</f>
        <v>*</v>
      </c>
    </row>
    <row r="147" spans="2:55">
      <c r="B147" s="4" t="s">
        <v>137</v>
      </c>
      <c r="C147" s="4" t="s">
        <v>138</v>
      </c>
      <c r="D147" s="4">
        <v>2020</v>
      </c>
      <c r="J147" s="4" t="s">
        <v>137</v>
      </c>
      <c r="K147" s="4" t="s">
        <v>138</v>
      </c>
      <c r="L147" s="4">
        <v>2020</v>
      </c>
      <c r="M147" s="1" t="str">
        <f>IF(sum!A140="AT",sum!B140,"*")</f>
        <v>HSS-SpCool_ELE1</v>
      </c>
      <c r="N147" s="1"/>
      <c r="O147" s="1">
        <f>IF(sum!A140="AT",sum!C140,"*")</f>
        <v>0</v>
      </c>
      <c r="R147" s="4" t="s">
        <v>137</v>
      </c>
      <c r="S147" s="4" t="s">
        <v>138</v>
      </c>
      <c r="T147" s="4">
        <v>2020</v>
      </c>
      <c r="U147" s="1" t="str">
        <f>IF(sum!A140="BC",sum!B140,"*")</f>
        <v>*</v>
      </c>
      <c r="V147" s="1"/>
      <c r="W147" s="1" t="str">
        <f>IF(sum!A140="BC",sum!C140,"*")</f>
        <v>*</v>
      </c>
      <c r="Z147" s="4" t="s">
        <v>137</v>
      </c>
      <c r="AA147" s="4" t="s">
        <v>138</v>
      </c>
      <c r="AB147" s="4">
        <v>2020</v>
      </c>
      <c r="AC147" s="1" t="str">
        <f>IF(sum!A140="MA",sum!B140,"*")</f>
        <v>*</v>
      </c>
      <c r="AD147" s="1"/>
      <c r="AE147" s="1" t="str">
        <f>IF(sum!A140="MA",sum!C140,"*")</f>
        <v>*</v>
      </c>
      <c r="AH147" s="4" t="s">
        <v>137</v>
      </c>
      <c r="AI147" s="4" t="s">
        <v>138</v>
      </c>
      <c r="AJ147" s="4">
        <v>2020</v>
      </c>
      <c r="AK147" s="1" t="str">
        <f>IF(sum!A140="ON",sum!B140,"*")</f>
        <v>*</v>
      </c>
      <c r="AL147" s="1"/>
      <c r="AM147" s="1" t="str">
        <f>IF(sum!A140="ON",sum!C140,"*")</f>
        <v>*</v>
      </c>
      <c r="AP147" s="4" t="s">
        <v>137</v>
      </c>
      <c r="AQ147" s="4" t="s">
        <v>138</v>
      </c>
      <c r="AR147" s="4">
        <v>2020</v>
      </c>
      <c r="AS147" s="1" t="str">
        <f>IF(sum!A140="QU",sum!B140,"*")</f>
        <v>*</v>
      </c>
      <c r="AT147" s="1"/>
      <c r="AU147" s="1" t="str">
        <f>IF(sum!A140="QU",sum!C140,"*")</f>
        <v>*</v>
      </c>
      <c r="AX147" s="4" t="s">
        <v>137</v>
      </c>
      <c r="AY147" s="4" t="s">
        <v>138</v>
      </c>
      <c r="AZ147" s="4">
        <v>2020</v>
      </c>
      <c r="BA147" s="1" t="str">
        <f>IF(sum!A140="SA",sum!B140,"*")</f>
        <v>*</v>
      </c>
      <c r="BB147" s="1"/>
      <c r="BC147" s="1" t="str">
        <f>IF(sum!A140="SA",sum!C140,"*")</f>
        <v>*</v>
      </c>
    </row>
    <row r="148" spans="2:55">
      <c r="B148" s="1" t="s">
        <v>137</v>
      </c>
      <c r="C148" s="1" t="s">
        <v>138</v>
      </c>
      <c r="D148" s="1">
        <v>2020</v>
      </c>
      <c r="J148" s="1" t="s">
        <v>137</v>
      </c>
      <c r="K148" s="1" t="s">
        <v>138</v>
      </c>
      <c r="L148" s="1">
        <v>2020</v>
      </c>
      <c r="M148" s="1" t="str">
        <f>IF(sum!A141="AT",sum!B141,"*")</f>
        <v>HSS-SpHeat_ELE1</v>
      </c>
      <c r="N148" s="1"/>
      <c r="O148" s="1">
        <f>IF(sum!A141="AT",sum!C141,"*")</f>
        <v>0</v>
      </c>
      <c r="R148" s="1" t="s">
        <v>137</v>
      </c>
      <c r="S148" s="1" t="s">
        <v>138</v>
      </c>
      <c r="T148" s="1">
        <v>2020</v>
      </c>
      <c r="U148" s="1" t="str">
        <f>IF(sum!A141="BC",sum!B141,"*")</f>
        <v>*</v>
      </c>
      <c r="V148" s="1"/>
      <c r="W148" s="1" t="str">
        <f>IF(sum!A141="BC",sum!C141,"*")</f>
        <v>*</v>
      </c>
      <c r="Z148" s="1" t="s">
        <v>137</v>
      </c>
      <c r="AA148" s="1" t="s">
        <v>138</v>
      </c>
      <c r="AB148" s="1">
        <v>2020</v>
      </c>
      <c r="AC148" s="1" t="str">
        <f>IF(sum!A141="MA",sum!B141,"*")</f>
        <v>*</v>
      </c>
      <c r="AD148" s="1"/>
      <c r="AE148" s="1" t="str">
        <f>IF(sum!A141="MA",sum!C141,"*")</f>
        <v>*</v>
      </c>
      <c r="AH148" s="1" t="s">
        <v>137</v>
      </c>
      <c r="AI148" s="1" t="s">
        <v>138</v>
      </c>
      <c r="AJ148" s="1">
        <v>2020</v>
      </c>
      <c r="AK148" s="1" t="str">
        <f>IF(sum!A141="ON",sum!B141,"*")</f>
        <v>*</v>
      </c>
      <c r="AL148" s="1"/>
      <c r="AM148" s="1" t="str">
        <f>IF(sum!A141="ON",sum!C141,"*")</f>
        <v>*</v>
      </c>
      <c r="AP148" s="1" t="s">
        <v>137</v>
      </c>
      <c r="AQ148" s="1" t="s">
        <v>138</v>
      </c>
      <c r="AR148" s="1">
        <v>2020</v>
      </c>
      <c r="AS148" s="1" t="str">
        <f>IF(sum!A141="QU",sum!B141,"*")</f>
        <v>*</v>
      </c>
      <c r="AT148" s="1"/>
      <c r="AU148" s="1" t="str">
        <f>IF(sum!A141="QU",sum!C141,"*")</f>
        <v>*</v>
      </c>
      <c r="AX148" s="1" t="s">
        <v>137</v>
      </c>
      <c r="AY148" s="1" t="s">
        <v>138</v>
      </c>
      <c r="AZ148" s="1">
        <v>2020</v>
      </c>
      <c r="BA148" s="1" t="str">
        <f>IF(sum!A141="SA",sum!B141,"*")</f>
        <v>*</v>
      </c>
      <c r="BB148" s="1"/>
      <c r="BC148" s="1" t="str">
        <f>IF(sum!A141="SA",sum!C141,"*")</f>
        <v>*</v>
      </c>
    </row>
    <row r="149" spans="2:55">
      <c r="B149" s="1" t="s">
        <v>137</v>
      </c>
      <c r="C149" s="1" t="s">
        <v>138</v>
      </c>
      <c r="D149" s="1">
        <v>2020</v>
      </c>
      <c r="J149" s="1" t="s">
        <v>137</v>
      </c>
      <c r="K149" s="1" t="s">
        <v>138</v>
      </c>
      <c r="L149" s="1">
        <v>2020</v>
      </c>
      <c r="M149" s="1" t="str">
        <f>IF(sum!A142="AT",sum!B142,"*")</f>
        <v>HSS-WaterHeat_ELE1</v>
      </c>
      <c r="N149" s="1"/>
      <c r="O149" s="1">
        <f>IF(sum!A142="AT",sum!C142,"*")</f>
        <v>0</v>
      </c>
      <c r="R149" s="1" t="s">
        <v>137</v>
      </c>
      <c r="S149" s="1" t="s">
        <v>138</v>
      </c>
      <c r="T149" s="1">
        <v>2020</v>
      </c>
      <c r="U149" s="1" t="str">
        <f>IF(sum!A142="BC",sum!B142,"*")</f>
        <v>*</v>
      </c>
      <c r="V149" s="1"/>
      <c r="W149" s="1" t="str">
        <f>IF(sum!A142="BC",sum!C142,"*")</f>
        <v>*</v>
      </c>
      <c r="Z149" s="1" t="s">
        <v>137</v>
      </c>
      <c r="AA149" s="1" t="s">
        <v>138</v>
      </c>
      <c r="AB149" s="1">
        <v>2020</v>
      </c>
      <c r="AC149" s="1" t="str">
        <f>IF(sum!A142="MA",sum!B142,"*")</f>
        <v>*</v>
      </c>
      <c r="AD149" s="1"/>
      <c r="AE149" s="1" t="str">
        <f>IF(sum!A142="MA",sum!C142,"*")</f>
        <v>*</v>
      </c>
      <c r="AH149" s="1" t="s">
        <v>137</v>
      </c>
      <c r="AI149" s="1" t="s">
        <v>138</v>
      </c>
      <c r="AJ149" s="1">
        <v>2020</v>
      </c>
      <c r="AK149" s="1" t="str">
        <f>IF(sum!A142="ON",sum!B142,"*")</f>
        <v>*</v>
      </c>
      <c r="AL149" s="1"/>
      <c r="AM149" s="1" t="str">
        <f>IF(sum!A142="ON",sum!C142,"*")</f>
        <v>*</v>
      </c>
      <c r="AP149" s="4" t="s">
        <v>137</v>
      </c>
      <c r="AQ149" s="4" t="s">
        <v>138</v>
      </c>
      <c r="AR149" s="4">
        <v>2020</v>
      </c>
      <c r="AS149" s="1" t="str">
        <f>IF(sum!A142="QU",sum!B142,"*")</f>
        <v>*</v>
      </c>
      <c r="AT149" s="1"/>
      <c r="AU149" s="1" t="str">
        <f>IF(sum!A142="QU",sum!C142,"*")</f>
        <v>*</v>
      </c>
      <c r="AX149" s="1" t="s">
        <v>137</v>
      </c>
      <c r="AY149" s="1" t="s">
        <v>138</v>
      </c>
      <c r="AZ149" s="1">
        <v>2020</v>
      </c>
      <c r="BA149" s="1" t="str">
        <f>IF(sum!A142="SA",sum!B142,"*")</f>
        <v>*</v>
      </c>
      <c r="BB149" s="1"/>
      <c r="BC149" s="1" t="str">
        <f>IF(sum!A142="SA",sum!C142,"*")</f>
        <v>*</v>
      </c>
    </row>
    <row r="150" spans="2:55">
      <c r="B150" s="4" t="s">
        <v>137</v>
      </c>
      <c r="C150" s="4" t="s">
        <v>138</v>
      </c>
      <c r="D150" s="4">
        <v>2020</v>
      </c>
      <c r="J150" s="4" t="s">
        <v>137</v>
      </c>
      <c r="K150" s="4" t="s">
        <v>138</v>
      </c>
      <c r="L150" s="4">
        <v>2020</v>
      </c>
      <c r="M150" s="1" t="str">
        <f>IF(sum!A143="AT",sum!B143,"*")</f>
        <v>ICS-AuxiliaryEquip_ELE1</v>
      </c>
      <c r="N150" s="1"/>
      <c r="O150" s="1">
        <f>IF(sum!A143="AT",sum!C143,"*")</f>
        <v>0</v>
      </c>
      <c r="R150" s="4" t="s">
        <v>137</v>
      </c>
      <c r="S150" s="4" t="s">
        <v>138</v>
      </c>
      <c r="T150" s="4">
        <v>2020</v>
      </c>
      <c r="U150" s="1" t="str">
        <f>IF(sum!A143="BC",sum!B143,"*")</f>
        <v>*</v>
      </c>
      <c r="V150" s="1"/>
      <c r="W150" s="1" t="str">
        <f>IF(sum!A143="BC",sum!C143,"*")</f>
        <v>*</v>
      </c>
      <c r="Z150" s="4" t="s">
        <v>137</v>
      </c>
      <c r="AA150" s="4" t="s">
        <v>138</v>
      </c>
      <c r="AB150" s="4">
        <v>2020</v>
      </c>
      <c r="AC150" s="1" t="str">
        <f>IF(sum!A143="MA",sum!B143,"*")</f>
        <v>*</v>
      </c>
      <c r="AD150" s="1"/>
      <c r="AE150" s="1" t="str">
        <f>IF(sum!A143="MA",sum!C143,"*")</f>
        <v>*</v>
      </c>
      <c r="AH150" s="4" t="s">
        <v>137</v>
      </c>
      <c r="AI150" s="4" t="s">
        <v>138</v>
      </c>
      <c r="AJ150" s="4">
        <v>2020</v>
      </c>
      <c r="AK150" s="1" t="str">
        <f>IF(sum!A143="ON",sum!B143,"*")</f>
        <v>*</v>
      </c>
      <c r="AL150" s="1"/>
      <c r="AM150" s="1" t="str">
        <f>IF(sum!A143="ON",sum!C143,"*")</f>
        <v>*</v>
      </c>
      <c r="AP150" s="1" t="s">
        <v>137</v>
      </c>
      <c r="AQ150" s="1" t="s">
        <v>138</v>
      </c>
      <c r="AR150" s="1">
        <v>2020</v>
      </c>
      <c r="AS150" s="1" t="str">
        <f>IF(sum!A143="QU",sum!B143,"*")</f>
        <v>*</v>
      </c>
      <c r="AT150" s="1"/>
      <c r="AU150" s="1" t="str">
        <f>IF(sum!A143="QU",sum!C143,"*")</f>
        <v>*</v>
      </c>
      <c r="AX150" s="4" t="s">
        <v>137</v>
      </c>
      <c r="AY150" s="4" t="s">
        <v>138</v>
      </c>
      <c r="AZ150" s="4">
        <v>2020</v>
      </c>
      <c r="BA150" s="1" t="str">
        <f>IF(sum!A143="SA",sum!B143,"*")</f>
        <v>*</v>
      </c>
      <c r="BB150" s="1"/>
      <c r="BC150" s="1" t="str">
        <f>IF(sum!A143="SA",sum!C143,"*")</f>
        <v>*</v>
      </c>
    </row>
    <row r="151" spans="2:55">
      <c r="B151" s="1" t="s">
        <v>137</v>
      </c>
      <c r="C151" s="1" t="s">
        <v>138</v>
      </c>
      <c r="D151" s="1">
        <v>2020</v>
      </c>
      <c r="J151" s="1" t="s">
        <v>137</v>
      </c>
      <c r="K151" s="1" t="s">
        <v>138</v>
      </c>
      <c r="L151" s="1">
        <v>2020</v>
      </c>
      <c r="M151" s="1" t="str">
        <f>IF(sum!A144="AT",sum!B144,"*")</f>
        <v>ICS-Light_ELE1</v>
      </c>
      <c r="N151" s="1"/>
      <c r="O151" s="1">
        <f>IF(sum!A144="AT",sum!C144,"*")</f>
        <v>0</v>
      </c>
      <c r="R151" s="1" t="s">
        <v>137</v>
      </c>
      <c r="S151" s="1" t="s">
        <v>138</v>
      </c>
      <c r="T151" s="1">
        <v>2020</v>
      </c>
      <c r="U151" s="1" t="str">
        <f>IF(sum!A144="BC",sum!B144,"*")</f>
        <v>*</v>
      </c>
      <c r="V151" s="1"/>
      <c r="W151" s="1" t="str">
        <f>IF(sum!A144="BC",sum!C144,"*")</f>
        <v>*</v>
      </c>
      <c r="Z151" s="1" t="s">
        <v>137</v>
      </c>
      <c r="AA151" s="1" t="s">
        <v>138</v>
      </c>
      <c r="AB151" s="1">
        <v>2020</v>
      </c>
      <c r="AC151" s="1" t="str">
        <f>IF(sum!A144="MA",sum!B144,"*")</f>
        <v>*</v>
      </c>
      <c r="AD151" s="1"/>
      <c r="AE151" s="1" t="str">
        <f>IF(sum!A144="MA",sum!C144,"*")</f>
        <v>*</v>
      </c>
      <c r="AH151" s="1" t="s">
        <v>137</v>
      </c>
      <c r="AI151" s="1" t="s">
        <v>138</v>
      </c>
      <c r="AJ151" s="1">
        <v>2020</v>
      </c>
      <c r="AK151" s="1" t="str">
        <f>IF(sum!A144="ON",sum!B144,"*")</f>
        <v>*</v>
      </c>
      <c r="AL151" s="1"/>
      <c r="AM151" s="1" t="str">
        <f>IF(sum!A144="ON",sum!C144,"*")</f>
        <v>*</v>
      </c>
      <c r="AP151" s="4" t="s">
        <v>137</v>
      </c>
      <c r="AQ151" s="4" t="s">
        <v>138</v>
      </c>
      <c r="AR151" s="4">
        <v>2020</v>
      </c>
      <c r="AS151" s="1" t="str">
        <f>IF(sum!A144="QU",sum!B144,"*")</f>
        <v>*</v>
      </c>
      <c r="AT151" s="1"/>
      <c r="AU151" s="1" t="str">
        <f>IF(sum!A144="QU",sum!C144,"*")</f>
        <v>*</v>
      </c>
      <c r="AX151" s="1" t="s">
        <v>137</v>
      </c>
      <c r="AY151" s="1" t="s">
        <v>138</v>
      </c>
      <c r="AZ151" s="1">
        <v>2020</v>
      </c>
      <c r="BA151" s="1" t="str">
        <f>IF(sum!A144="SA",sum!B144,"*")</f>
        <v>*</v>
      </c>
      <c r="BB151" s="1"/>
      <c r="BC151" s="1" t="str">
        <f>IF(sum!A144="SA",sum!C144,"*")</f>
        <v>*</v>
      </c>
    </row>
    <row r="152" spans="2:55">
      <c r="B152" s="1" t="s">
        <v>137</v>
      </c>
      <c r="C152" s="1" t="s">
        <v>138</v>
      </c>
      <c r="D152" s="1">
        <v>2020</v>
      </c>
      <c r="J152" s="1" t="s">
        <v>137</v>
      </c>
      <c r="K152" s="1" t="s">
        <v>138</v>
      </c>
      <c r="L152" s="1">
        <v>2020</v>
      </c>
      <c r="M152" s="1" t="str">
        <f>IF(sum!A145="AT",sum!B145,"*")</f>
        <v>ICS-SpCool_ELE1</v>
      </c>
      <c r="N152" s="1"/>
      <c r="O152" s="1">
        <f>IF(sum!A145="AT",sum!C145,"*")</f>
        <v>0</v>
      </c>
      <c r="R152" s="1" t="s">
        <v>137</v>
      </c>
      <c r="S152" s="1" t="s">
        <v>138</v>
      </c>
      <c r="T152" s="1">
        <v>2020</v>
      </c>
      <c r="U152" s="1" t="str">
        <f>IF(sum!A145="BC",sum!B145,"*")</f>
        <v>*</v>
      </c>
      <c r="V152" s="1"/>
      <c r="W152" s="1" t="str">
        <f>IF(sum!A145="BC",sum!C145,"*")</f>
        <v>*</v>
      </c>
      <c r="Z152" s="1" t="s">
        <v>137</v>
      </c>
      <c r="AA152" s="1" t="s">
        <v>138</v>
      </c>
      <c r="AB152" s="1">
        <v>2020</v>
      </c>
      <c r="AC152" s="1" t="str">
        <f>IF(sum!A145="MA",sum!B145,"*")</f>
        <v>*</v>
      </c>
      <c r="AD152" s="1"/>
      <c r="AE152" s="1" t="str">
        <f>IF(sum!A145="MA",sum!C145,"*")</f>
        <v>*</v>
      </c>
      <c r="AH152" s="1" t="s">
        <v>137</v>
      </c>
      <c r="AI152" s="1" t="s">
        <v>138</v>
      </c>
      <c r="AJ152" s="1">
        <v>2020</v>
      </c>
      <c r="AK152" s="1" t="str">
        <f>IF(sum!A145="ON",sum!B145,"*")</f>
        <v>*</v>
      </c>
      <c r="AL152" s="1"/>
      <c r="AM152" s="1" t="str">
        <f>IF(sum!A145="ON",sum!C145,"*")</f>
        <v>*</v>
      </c>
      <c r="AP152" s="1" t="s">
        <v>137</v>
      </c>
      <c r="AQ152" s="1" t="s">
        <v>138</v>
      </c>
      <c r="AR152" s="1">
        <v>2020</v>
      </c>
      <c r="AS152" s="1" t="str">
        <f>IF(sum!A145="QU",sum!B145,"*")</f>
        <v>*</v>
      </c>
      <c r="AT152" s="1"/>
      <c r="AU152" s="1" t="str">
        <f>IF(sum!A145="QU",sum!C145,"*")</f>
        <v>*</v>
      </c>
      <c r="AX152" s="1" t="s">
        <v>137</v>
      </c>
      <c r="AY152" s="1" t="s">
        <v>138</v>
      </c>
      <c r="AZ152" s="1">
        <v>2020</v>
      </c>
      <c r="BA152" s="1" t="str">
        <f>IF(sum!A145="SA",sum!B145,"*")</f>
        <v>*</v>
      </c>
      <c r="BB152" s="1"/>
      <c r="BC152" s="1" t="str">
        <f>IF(sum!A145="SA",sum!C145,"*")</f>
        <v>*</v>
      </c>
    </row>
    <row r="153" spans="2:55">
      <c r="B153" s="4" t="s">
        <v>137</v>
      </c>
      <c r="C153" s="4" t="s">
        <v>138</v>
      </c>
      <c r="D153" s="4">
        <v>2020</v>
      </c>
      <c r="J153" s="4" t="s">
        <v>137</v>
      </c>
      <c r="K153" s="4" t="s">
        <v>138</v>
      </c>
      <c r="L153" s="4">
        <v>2020</v>
      </c>
      <c r="M153" s="1" t="str">
        <f>IF(sum!A146="AT",sum!B146,"*")</f>
        <v>ICS-SpHeat_ELE1</v>
      </c>
      <c r="N153" s="1"/>
      <c r="O153" s="1">
        <f>IF(sum!A146="AT",sum!C146,"*")</f>
        <v>2.1137180300148099E-2</v>
      </c>
      <c r="R153" s="4" t="s">
        <v>137</v>
      </c>
      <c r="S153" s="4" t="s">
        <v>138</v>
      </c>
      <c r="T153" s="4">
        <v>2020</v>
      </c>
      <c r="U153" s="1" t="str">
        <f>IF(sum!A146="BC",sum!B146,"*")</f>
        <v>*</v>
      </c>
      <c r="V153" s="1"/>
      <c r="W153" s="1" t="str">
        <f>IF(sum!A146="BC",sum!C146,"*")</f>
        <v>*</v>
      </c>
      <c r="Z153" s="4" t="s">
        <v>137</v>
      </c>
      <c r="AA153" s="4" t="s">
        <v>138</v>
      </c>
      <c r="AB153" s="4">
        <v>2020</v>
      </c>
      <c r="AC153" s="1" t="str">
        <f>IF(sum!A146="MA",sum!B146,"*")</f>
        <v>*</v>
      </c>
      <c r="AD153" s="1"/>
      <c r="AE153" s="1" t="str">
        <f>IF(sum!A146="MA",sum!C146,"*")</f>
        <v>*</v>
      </c>
      <c r="AH153" s="4" t="s">
        <v>137</v>
      </c>
      <c r="AI153" s="4" t="s">
        <v>138</v>
      </c>
      <c r="AJ153" s="4">
        <v>2020</v>
      </c>
      <c r="AK153" s="1" t="str">
        <f>IF(sum!A146="ON",sum!B146,"*")</f>
        <v>*</v>
      </c>
      <c r="AL153" s="1"/>
      <c r="AM153" s="1" t="str">
        <f>IF(sum!A146="ON",sum!C146,"*")</f>
        <v>*</v>
      </c>
      <c r="AP153" s="4" t="s">
        <v>137</v>
      </c>
      <c r="AQ153" s="4" t="s">
        <v>138</v>
      </c>
      <c r="AR153" s="4">
        <v>2020</v>
      </c>
      <c r="AS153" s="1" t="str">
        <f>IF(sum!A146="QU",sum!B146,"*")</f>
        <v>*</v>
      </c>
      <c r="AT153" s="1"/>
      <c r="AU153" s="1" t="str">
        <f>IF(sum!A146="QU",sum!C146,"*")</f>
        <v>*</v>
      </c>
      <c r="AX153" s="4" t="s">
        <v>137</v>
      </c>
      <c r="AY153" s="4" t="s">
        <v>138</v>
      </c>
      <c r="AZ153" s="4">
        <v>2020</v>
      </c>
      <c r="BA153" s="1" t="str">
        <f>IF(sum!A146="SA",sum!B146,"*")</f>
        <v>*</v>
      </c>
      <c r="BB153" s="1"/>
      <c r="BC153" s="1" t="str">
        <f>IF(sum!A146="SA",sum!C146,"*")</f>
        <v>*</v>
      </c>
    </row>
    <row r="154" spans="2:55">
      <c r="B154" s="1" t="s">
        <v>137</v>
      </c>
      <c r="C154" s="1" t="s">
        <v>138</v>
      </c>
      <c r="D154" s="1">
        <v>2020</v>
      </c>
      <c r="J154" s="1" t="s">
        <v>137</v>
      </c>
      <c r="K154" s="1" t="s">
        <v>138</v>
      </c>
      <c r="L154" s="1">
        <v>2020</v>
      </c>
      <c r="M154" s="1" t="str">
        <f>IF(sum!A147="AT",sum!B147,"*")</f>
        <v>OS-AuxiliaryEquip_ELE1</v>
      </c>
      <c r="N154" s="1"/>
      <c r="O154" s="1">
        <f>IF(sum!A147="AT",sum!C147,"*")</f>
        <v>0</v>
      </c>
      <c r="R154" s="1" t="s">
        <v>137</v>
      </c>
      <c r="S154" s="1" t="s">
        <v>138</v>
      </c>
      <c r="T154" s="1">
        <v>2020</v>
      </c>
      <c r="U154" s="1" t="str">
        <f>IF(sum!A147="BC",sum!B147,"*")</f>
        <v>*</v>
      </c>
      <c r="V154" s="1"/>
      <c r="W154" s="1" t="str">
        <f>IF(sum!A147="BC",sum!C147,"*")</f>
        <v>*</v>
      </c>
      <c r="Z154" s="1" t="s">
        <v>137</v>
      </c>
      <c r="AA154" s="1" t="s">
        <v>138</v>
      </c>
      <c r="AB154" s="1">
        <v>2020</v>
      </c>
      <c r="AC154" s="1" t="str">
        <f>IF(sum!A147="MA",sum!B147,"*")</f>
        <v>*</v>
      </c>
      <c r="AD154" s="1"/>
      <c r="AE154" s="1" t="str">
        <f>IF(sum!A147="MA",sum!C147,"*")</f>
        <v>*</v>
      </c>
      <c r="AH154" s="1" t="s">
        <v>137</v>
      </c>
      <c r="AI154" s="1" t="s">
        <v>138</v>
      </c>
      <c r="AJ154" s="1">
        <v>2020</v>
      </c>
      <c r="AK154" s="1" t="str">
        <f>IF(sum!A147="ON",sum!B147,"*")</f>
        <v>*</v>
      </c>
      <c r="AL154" s="1"/>
      <c r="AM154" s="1" t="str">
        <f>IF(sum!A147="ON",sum!C147,"*")</f>
        <v>*</v>
      </c>
      <c r="AP154" s="1" t="s">
        <v>137</v>
      </c>
      <c r="AQ154" s="1" t="s">
        <v>138</v>
      </c>
      <c r="AR154" s="1">
        <v>2020</v>
      </c>
      <c r="AS154" s="1" t="str">
        <f>IF(sum!A147="QU",sum!B147,"*")</f>
        <v>*</v>
      </c>
      <c r="AT154" s="1"/>
      <c r="AU154" s="1" t="str">
        <f>IF(sum!A147="QU",sum!C147,"*")</f>
        <v>*</v>
      </c>
      <c r="AX154" s="1" t="s">
        <v>137</v>
      </c>
      <c r="AY154" s="1" t="s">
        <v>138</v>
      </c>
      <c r="AZ154" s="1">
        <v>2020</v>
      </c>
      <c r="BA154" s="1" t="str">
        <f>IF(sum!A147="SA",sum!B147,"*")</f>
        <v>*</v>
      </c>
      <c r="BB154" s="1"/>
      <c r="BC154" s="1" t="str">
        <f>IF(sum!A147="SA",sum!C147,"*")</f>
        <v>*</v>
      </c>
    </row>
    <row r="155" spans="2:55">
      <c r="B155" s="1" t="s">
        <v>137</v>
      </c>
      <c r="C155" s="1" t="s">
        <v>138</v>
      </c>
      <c r="D155" s="1">
        <v>2020</v>
      </c>
      <c r="J155" s="1" t="s">
        <v>137</v>
      </c>
      <c r="K155" s="1" t="s">
        <v>138</v>
      </c>
      <c r="L155" s="1">
        <v>2020</v>
      </c>
      <c r="M155" s="1" t="str">
        <f>IF(sum!A148="AT",sum!B148,"*")</f>
        <v>OS-AuxiliaryMot_ELE1</v>
      </c>
      <c r="N155" s="1"/>
      <c r="O155" s="1">
        <f>IF(sum!A148="AT",sum!C148,"*")</f>
        <v>0</v>
      </c>
      <c r="R155" s="1" t="s">
        <v>137</v>
      </c>
      <c r="S155" s="1" t="s">
        <v>138</v>
      </c>
      <c r="T155" s="1">
        <v>2020</v>
      </c>
      <c r="U155" s="1" t="str">
        <f>IF(sum!A148="BC",sum!B148,"*")</f>
        <v>*</v>
      </c>
      <c r="V155" s="1"/>
      <c r="W155" s="1" t="str">
        <f>IF(sum!A148="BC",sum!C148,"*")</f>
        <v>*</v>
      </c>
      <c r="Z155" s="1" t="s">
        <v>137</v>
      </c>
      <c r="AA155" s="1" t="s">
        <v>138</v>
      </c>
      <c r="AB155" s="1">
        <v>2020</v>
      </c>
      <c r="AC155" s="1" t="str">
        <f>IF(sum!A148="MA",sum!B148,"*")</f>
        <v>*</v>
      </c>
      <c r="AD155" s="1"/>
      <c r="AE155" s="1" t="str">
        <f>IF(sum!A148="MA",sum!C148,"*")</f>
        <v>*</v>
      </c>
      <c r="AH155" s="1" t="s">
        <v>137</v>
      </c>
      <c r="AI155" s="1" t="s">
        <v>138</v>
      </c>
      <c r="AJ155" s="1">
        <v>2020</v>
      </c>
      <c r="AK155" s="1" t="str">
        <f>IF(sum!A148="ON",sum!B148,"*")</f>
        <v>*</v>
      </c>
      <c r="AL155" s="1"/>
      <c r="AM155" s="1" t="str">
        <f>IF(sum!A148="ON",sum!C148,"*")</f>
        <v>*</v>
      </c>
      <c r="AP155" s="4" t="s">
        <v>137</v>
      </c>
      <c r="AQ155" s="4" t="s">
        <v>138</v>
      </c>
      <c r="AR155" s="4">
        <v>2020</v>
      </c>
      <c r="AS155" s="1" t="str">
        <f>IF(sum!A148="QU",sum!B148,"*")</f>
        <v>*</v>
      </c>
      <c r="AT155" s="1"/>
      <c r="AU155" s="1" t="str">
        <f>IF(sum!A148="QU",sum!C148,"*")</f>
        <v>*</v>
      </c>
      <c r="AX155" s="1" t="s">
        <v>137</v>
      </c>
      <c r="AY155" s="1" t="s">
        <v>138</v>
      </c>
      <c r="AZ155" s="1">
        <v>2020</v>
      </c>
      <c r="BA155" s="1" t="str">
        <f>IF(sum!A148="SA",sum!B148,"*")</f>
        <v>*</v>
      </c>
      <c r="BB155" s="1"/>
      <c r="BC155" s="1" t="str">
        <f>IF(sum!A148="SA",sum!C148,"*")</f>
        <v>*</v>
      </c>
    </row>
    <row r="156" spans="2:55">
      <c r="B156" s="4" t="s">
        <v>137</v>
      </c>
      <c r="C156" s="4" t="s">
        <v>138</v>
      </c>
      <c r="D156" s="4">
        <v>2020</v>
      </c>
      <c r="J156" s="4" t="s">
        <v>137</v>
      </c>
      <c r="K156" s="4" t="s">
        <v>138</v>
      </c>
      <c r="L156" s="4">
        <v>2020</v>
      </c>
      <c r="M156" s="1" t="str">
        <f>IF(sum!A149="AT",sum!B149,"*")</f>
        <v>OS-Light_ELE1</v>
      </c>
      <c r="N156" s="1"/>
      <c r="O156" s="1">
        <f>IF(sum!A149="AT",sum!C149,"*")</f>
        <v>0</v>
      </c>
      <c r="R156" s="4" t="s">
        <v>137</v>
      </c>
      <c r="S156" s="4" t="s">
        <v>138</v>
      </c>
      <c r="T156" s="4">
        <v>2020</v>
      </c>
      <c r="U156" s="1" t="str">
        <f>IF(sum!A149="BC",sum!B149,"*")</f>
        <v>*</v>
      </c>
      <c r="V156" s="1"/>
      <c r="W156" s="1" t="str">
        <f>IF(sum!A149="BC",sum!C149,"*")</f>
        <v>*</v>
      </c>
      <c r="Z156" s="4" t="s">
        <v>137</v>
      </c>
      <c r="AA156" s="4" t="s">
        <v>138</v>
      </c>
      <c r="AB156" s="4">
        <v>2020</v>
      </c>
      <c r="AC156" s="1" t="str">
        <f>IF(sum!A149="MA",sum!B149,"*")</f>
        <v>*</v>
      </c>
      <c r="AD156" s="1"/>
      <c r="AE156" s="1" t="str">
        <f>IF(sum!A149="MA",sum!C149,"*")</f>
        <v>*</v>
      </c>
      <c r="AH156" s="4" t="s">
        <v>137</v>
      </c>
      <c r="AI156" s="4" t="s">
        <v>138</v>
      </c>
      <c r="AJ156" s="4">
        <v>2020</v>
      </c>
      <c r="AK156" s="1" t="str">
        <f>IF(sum!A149="ON",sum!B149,"*")</f>
        <v>*</v>
      </c>
      <c r="AL156" s="1"/>
      <c r="AM156" s="1" t="str">
        <f>IF(sum!A149="ON",sum!C149,"*")</f>
        <v>*</v>
      </c>
      <c r="AP156" s="1" t="s">
        <v>137</v>
      </c>
      <c r="AQ156" s="1" t="s">
        <v>138</v>
      </c>
      <c r="AR156" s="1">
        <v>2020</v>
      </c>
      <c r="AS156" s="1" t="str">
        <f>IF(sum!A149="QU",sum!B149,"*")</f>
        <v>*</v>
      </c>
      <c r="AT156" s="1"/>
      <c r="AU156" s="1" t="str">
        <f>IF(sum!A149="QU",sum!C149,"*")</f>
        <v>*</v>
      </c>
      <c r="AX156" s="4" t="s">
        <v>137</v>
      </c>
      <c r="AY156" s="4" t="s">
        <v>138</v>
      </c>
      <c r="AZ156" s="4">
        <v>2020</v>
      </c>
      <c r="BA156" s="1" t="str">
        <f>IF(sum!A149="SA",sum!B149,"*")</f>
        <v>*</v>
      </c>
      <c r="BB156" s="1"/>
      <c r="BC156" s="1" t="str">
        <f>IF(sum!A149="SA",sum!C149,"*")</f>
        <v>*</v>
      </c>
    </row>
    <row r="157" spans="2:55">
      <c r="B157" s="1" t="s">
        <v>137</v>
      </c>
      <c r="C157" s="1" t="s">
        <v>138</v>
      </c>
      <c r="D157" s="1">
        <v>2020</v>
      </c>
      <c r="J157" s="1" t="s">
        <v>137</v>
      </c>
      <c r="K157" s="1" t="s">
        <v>138</v>
      </c>
      <c r="L157" s="1">
        <v>2020</v>
      </c>
      <c r="M157" s="1" t="str">
        <f>IF(sum!A150="AT",sum!B150,"*")</f>
        <v>OS-SpCool_ELE1</v>
      </c>
      <c r="N157" s="1"/>
      <c r="O157" s="1">
        <f>IF(sum!A150="AT",sum!C150,"*")</f>
        <v>0</v>
      </c>
      <c r="R157" s="1" t="s">
        <v>137</v>
      </c>
      <c r="S157" s="1" t="s">
        <v>138</v>
      </c>
      <c r="T157" s="1">
        <v>2020</v>
      </c>
      <c r="U157" s="1" t="str">
        <f>IF(sum!A150="BC",sum!B150,"*")</f>
        <v>*</v>
      </c>
      <c r="V157" s="1"/>
      <c r="W157" s="1" t="str">
        <f>IF(sum!A150="BC",sum!C150,"*")</f>
        <v>*</v>
      </c>
      <c r="Z157" s="1" t="s">
        <v>137</v>
      </c>
      <c r="AA157" s="1" t="s">
        <v>138</v>
      </c>
      <c r="AB157" s="1">
        <v>2020</v>
      </c>
      <c r="AC157" s="1" t="str">
        <f>IF(sum!A150="MA",sum!B150,"*")</f>
        <v>*</v>
      </c>
      <c r="AD157" s="1"/>
      <c r="AE157" s="1" t="str">
        <f>IF(sum!A150="MA",sum!C150,"*")</f>
        <v>*</v>
      </c>
      <c r="AH157" s="1" t="s">
        <v>137</v>
      </c>
      <c r="AI157" s="1" t="s">
        <v>138</v>
      </c>
      <c r="AJ157" s="1">
        <v>2020</v>
      </c>
      <c r="AK157" s="1" t="str">
        <f>IF(sum!A150="ON",sum!B150,"*")</f>
        <v>*</v>
      </c>
      <c r="AL157" s="1"/>
      <c r="AM157" s="1" t="str">
        <f>IF(sum!A150="ON",sum!C150,"*")</f>
        <v>*</v>
      </c>
      <c r="AP157" s="4" t="s">
        <v>137</v>
      </c>
      <c r="AQ157" s="4" t="s">
        <v>138</v>
      </c>
      <c r="AR157" s="4">
        <v>2020</v>
      </c>
      <c r="AS157" s="1" t="str">
        <f>IF(sum!A150="QU",sum!B150,"*")</f>
        <v>*</v>
      </c>
      <c r="AT157" s="1"/>
      <c r="AU157" s="1" t="str">
        <f>IF(sum!A150="QU",sum!C150,"*")</f>
        <v>*</v>
      </c>
      <c r="AX157" s="1" t="s">
        <v>137</v>
      </c>
      <c r="AY157" s="1" t="s">
        <v>138</v>
      </c>
      <c r="AZ157" s="1">
        <v>2020</v>
      </c>
      <c r="BA157" s="1" t="str">
        <f>IF(sum!A150="SA",sum!B150,"*")</f>
        <v>*</v>
      </c>
      <c r="BB157" s="1"/>
      <c r="BC157" s="1" t="str">
        <f>IF(sum!A150="SA",sum!C150,"*")</f>
        <v>*</v>
      </c>
    </row>
    <row r="158" spans="2:55">
      <c r="B158" s="1" t="s">
        <v>137</v>
      </c>
      <c r="C158" s="1" t="s">
        <v>138</v>
      </c>
      <c r="D158" s="1">
        <v>2020</v>
      </c>
      <c r="J158" s="1" t="s">
        <v>137</v>
      </c>
      <c r="K158" s="1" t="s">
        <v>138</v>
      </c>
      <c r="L158" s="1">
        <v>2020</v>
      </c>
      <c r="M158" s="1" t="str">
        <f>IF(sum!A151="AT",sum!B151,"*")</f>
        <v>OS-SpHeat_ELE1</v>
      </c>
      <c r="N158" s="1"/>
      <c r="O158" s="1">
        <f>IF(sum!A151="AT",sum!C151,"*")</f>
        <v>2.11371803001476E-2</v>
      </c>
      <c r="R158" s="1" t="s">
        <v>137</v>
      </c>
      <c r="S158" s="1" t="s">
        <v>138</v>
      </c>
      <c r="T158" s="1">
        <v>2020</v>
      </c>
      <c r="U158" s="1" t="str">
        <f>IF(sum!A151="BC",sum!B151,"*")</f>
        <v>*</v>
      </c>
      <c r="V158" s="1"/>
      <c r="W158" s="1" t="str">
        <f>IF(sum!A151="BC",sum!C151,"*")</f>
        <v>*</v>
      </c>
      <c r="Z158" s="1" t="s">
        <v>137</v>
      </c>
      <c r="AA158" s="1" t="s">
        <v>138</v>
      </c>
      <c r="AB158" s="1">
        <v>2020</v>
      </c>
      <c r="AC158" s="1" t="str">
        <f>IF(sum!A151="MA",sum!B151,"*")</f>
        <v>*</v>
      </c>
      <c r="AD158" s="1"/>
      <c r="AE158" s="1" t="str">
        <f>IF(sum!A151="MA",sum!C151,"*")</f>
        <v>*</v>
      </c>
      <c r="AH158" s="1" t="s">
        <v>137</v>
      </c>
      <c r="AI158" s="1" t="s">
        <v>138</v>
      </c>
      <c r="AJ158" s="1">
        <v>2020</v>
      </c>
      <c r="AK158" s="1" t="str">
        <f>IF(sum!A151="ON",sum!B151,"*")</f>
        <v>*</v>
      </c>
      <c r="AL158" s="1"/>
      <c r="AM158" s="1" t="str">
        <f>IF(sum!A151="ON",sum!C151,"*")</f>
        <v>*</v>
      </c>
      <c r="AP158" s="1" t="s">
        <v>137</v>
      </c>
      <c r="AQ158" s="1" t="s">
        <v>138</v>
      </c>
      <c r="AR158" s="1">
        <v>2020</v>
      </c>
      <c r="AS158" s="1" t="str">
        <f>IF(sum!A151="QU",sum!B151,"*")</f>
        <v>*</v>
      </c>
      <c r="AT158" s="1"/>
      <c r="AU158" s="1" t="str">
        <f>IF(sum!A151="QU",sum!C151,"*")</f>
        <v>*</v>
      </c>
      <c r="AX158" s="1" t="s">
        <v>137</v>
      </c>
      <c r="AY158" s="1" t="s">
        <v>138</v>
      </c>
      <c r="AZ158" s="1">
        <v>2020</v>
      </c>
      <c r="BA158" s="1" t="str">
        <f>IF(sum!A151="SA",sum!B151,"*")</f>
        <v>*</v>
      </c>
      <c r="BB158" s="1"/>
      <c r="BC158" s="1" t="str">
        <f>IF(sum!A151="SA",sum!C151,"*")</f>
        <v>*</v>
      </c>
    </row>
    <row r="159" spans="2:55">
      <c r="B159" s="4" t="s">
        <v>137</v>
      </c>
      <c r="C159" s="4" t="s">
        <v>138</v>
      </c>
      <c r="D159" s="4">
        <v>2020</v>
      </c>
      <c r="J159" s="4" t="s">
        <v>137</v>
      </c>
      <c r="K159" s="4" t="s">
        <v>138</v>
      </c>
      <c r="L159" s="4">
        <v>2020</v>
      </c>
      <c r="M159" s="1" t="str">
        <f>IF(sum!A152="AT",sum!B152,"*")</f>
        <v>OS-WaterHeat_ELE1</v>
      </c>
      <c r="N159" s="1"/>
      <c r="O159" s="1">
        <f>IF(sum!A152="AT",sum!C152,"*")</f>
        <v>0</v>
      </c>
      <c r="R159" s="4" t="s">
        <v>137</v>
      </c>
      <c r="S159" s="4" t="s">
        <v>138</v>
      </c>
      <c r="T159" s="4">
        <v>2020</v>
      </c>
      <c r="U159" s="1" t="str">
        <f>IF(sum!A152="BC",sum!B152,"*")</f>
        <v>*</v>
      </c>
      <c r="V159" s="1"/>
      <c r="W159" s="1" t="str">
        <f>IF(sum!A152="BC",sum!C152,"*")</f>
        <v>*</v>
      </c>
      <c r="Z159" s="4" t="s">
        <v>137</v>
      </c>
      <c r="AA159" s="4" t="s">
        <v>138</v>
      </c>
      <c r="AB159" s="4">
        <v>2020</v>
      </c>
      <c r="AC159" s="1" t="str">
        <f>IF(sum!A152="MA",sum!B152,"*")</f>
        <v>*</v>
      </c>
      <c r="AD159" s="1"/>
      <c r="AE159" s="1" t="str">
        <f>IF(sum!A152="MA",sum!C152,"*")</f>
        <v>*</v>
      </c>
      <c r="AH159" s="4" t="s">
        <v>137</v>
      </c>
      <c r="AI159" s="4" t="s">
        <v>138</v>
      </c>
      <c r="AJ159" s="4">
        <v>2020</v>
      </c>
      <c r="AK159" s="1" t="str">
        <f>IF(sum!A152="ON",sum!B152,"*")</f>
        <v>*</v>
      </c>
      <c r="AL159" s="1"/>
      <c r="AM159" s="1" t="str">
        <f>IF(sum!A152="ON",sum!C152,"*")</f>
        <v>*</v>
      </c>
      <c r="AP159" s="4" t="s">
        <v>137</v>
      </c>
      <c r="AQ159" s="4" t="s">
        <v>138</v>
      </c>
      <c r="AR159" s="4">
        <v>2020</v>
      </c>
      <c r="AS159" s="1" t="str">
        <f>IF(sum!A152="QU",sum!B152,"*")</f>
        <v>*</v>
      </c>
      <c r="AT159" s="1"/>
      <c r="AU159" s="1" t="str">
        <f>IF(sum!A152="QU",sum!C152,"*")</f>
        <v>*</v>
      </c>
      <c r="AX159" s="4" t="s">
        <v>137</v>
      </c>
      <c r="AY159" s="4" t="s">
        <v>138</v>
      </c>
      <c r="AZ159" s="4">
        <v>2020</v>
      </c>
      <c r="BA159" s="1" t="str">
        <f>IF(sum!A152="SA",sum!B152,"*")</f>
        <v>*</v>
      </c>
      <c r="BB159" s="1"/>
      <c r="BC159" s="1" t="str">
        <f>IF(sum!A152="SA",sum!C152,"*")</f>
        <v>*</v>
      </c>
    </row>
    <row r="160" spans="2:55">
      <c r="B160" s="1" t="s">
        <v>137</v>
      </c>
      <c r="C160" s="1" t="s">
        <v>138</v>
      </c>
      <c r="D160" s="1">
        <v>2020</v>
      </c>
      <c r="J160" s="1" t="s">
        <v>137</v>
      </c>
      <c r="K160" s="1" t="s">
        <v>138</v>
      </c>
      <c r="L160" s="1">
        <v>2020</v>
      </c>
      <c r="M160" s="1" t="str">
        <f>IF(sum!A153="AT",sum!B153,"*")</f>
        <v>OTH-AuxiliaryEquip_ELE1</v>
      </c>
      <c r="N160" s="1"/>
      <c r="O160" s="1">
        <f>IF(sum!A153="AT",sum!C153,"*")</f>
        <v>0</v>
      </c>
      <c r="R160" s="1" t="s">
        <v>137</v>
      </c>
      <c r="S160" s="1" t="s">
        <v>138</v>
      </c>
      <c r="T160" s="1">
        <v>2020</v>
      </c>
      <c r="U160" s="1" t="str">
        <f>IF(sum!A153="BC",sum!B153,"*")</f>
        <v>*</v>
      </c>
      <c r="V160" s="1"/>
      <c r="W160" s="1" t="str">
        <f>IF(sum!A153="BC",sum!C153,"*")</f>
        <v>*</v>
      </c>
      <c r="Z160" s="1" t="s">
        <v>137</v>
      </c>
      <c r="AA160" s="1" t="s">
        <v>138</v>
      </c>
      <c r="AB160" s="1">
        <v>2020</v>
      </c>
      <c r="AC160" s="1" t="str">
        <f>IF(sum!A153="MA",sum!B153,"*")</f>
        <v>*</v>
      </c>
      <c r="AD160" s="1"/>
      <c r="AE160" s="1" t="str">
        <f>IF(sum!A153="MA",sum!C153,"*")</f>
        <v>*</v>
      </c>
      <c r="AH160" s="1" t="s">
        <v>137</v>
      </c>
      <c r="AI160" s="1" t="s">
        <v>138</v>
      </c>
      <c r="AJ160" s="1">
        <v>2020</v>
      </c>
      <c r="AK160" s="1" t="str">
        <f>IF(sum!A153="ON",sum!B153,"*")</f>
        <v>*</v>
      </c>
      <c r="AL160" s="1"/>
      <c r="AM160" s="1" t="str">
        <f>IF(sum!A153="ON",sum!C153,"*")</f>
        <v>*</v>
      </c>
      <c r="AP160" s="1" t="s">
        <v>137</v>
      </c>
      <c r="AQ160" s="1" t="s">
        <v>138</v>
      </c>
      <c r="AR160" s="1">
        <v>2020</v>
      </c>
      <c r="AS160" s="1" t="str">
        <f>IF(sum!A153="QU",sum!B153,"*")</f>
        <v>*</v>
      </c>
      <c r="AT160" s="1"/>
      <c r="AU160" s="1" t="str">
        <f>IF(sum!A153="QU",sum!C153,"*")</f>
        <v>*</v>
      </c>
      <c r="AX160" s="1" t="s">
        <v>137</v>
      </c>
      <c r="AY160" s="1" t="s">
        <v>138</v>
      </c>
      <c r="AZ160" s="1">
        <v>2020</v>
      </c>
      <c r="BA160" s="1" t="str">
        <f>IF(sum!A153="SA",sum!B153,"*")</f>
        <v>*</v>
      </c>
      <c r="BB160" s="1"/>
      <c r="BC160" s="1" t="str">
        <f>IF(sum!A153="SA",sum!C153,"*")</f>
        <v>*</v>
      </c>
    </row>
    <row r="161" spans="2:55">
      <c r="B161" s="1" t="s">
        <v>137</v>
      </c>
      <c r="C161" s="1" t="s">
        <v>138</v>
      </c>
      <c r="D161" s="1">
        <v>2020</v>
      </c>
      <c r="J161" s="1" t="s">
        <v>137</v>
      </c>
      <c r="K161" s="1" t="s">
        <v>138</v>
      </c>
      <c r="L161" s="1">
        <v>2020</v>
      </c>
      <c r="M161" s="1" t="str">
        <f>IF(sum!A154="AT",sum!B154,"*")</f>
        <v>OTH-Light_ELE1</v>
      </c>
      <c r="N161" s="1"/>
      <c r="O161" s="1">
        <f>IF(sum!A154="AT",sum!C154,"*")</f>
        <v>0</v>
      </c>
      <c r="R161" s="1" t="s">
        <v>137</v>
      </c>
      <c r="S161" s="1" t="s">
        <v>138</v>
      </c>
      <c r="T161" s="1">
        <v>2020</v>
      </c>
      <c r="U161" s="1" t="str">
        <f>IF(sum!A154="BC",sum!B154,"*")</f>
        <v>*</v>
      </c>
      <c r="V161" s="1"/>
      <c r="W161" s="1" t="str">
        <f>IF(sum!A154="BC",sum!C154,"*")</f>
        <v>*</v>
      </c>
      <c r="Z161" s="1" t="s">
        <v>137</v>
      </c>
      <c r="AA161" s="1" t="s">
        <v>138</v>
      </c>
      <c r="AB161" s="1">
        <v>2020</v>
      </c>
      <c r="AC161" s="1" t="str">
        <f>IF(sum!A154="MA",sum!B154,"*")</f>
        <v>*</v>
      </c>
      <c r="AD161" s="1"/>
      <c r="AE161" s="1" t="str">
        <f>IF(sum!A154="MA",sum!C154,"*")</f>
        <v>*</v>
      </c>
      <c r="AH161" s="1" t="s">
        <v>137</v>
      </c>
      <c r="AI161" s="1" t="s">
        <v>138</v>
      </c>
      <c r="AJ161" s="1">
        <v>2020</v>
      </c>
      <c r="AK161" s="1" t="str">
        <f>IF(sum!A154="ON",sum!B154,"*")</f>
        <v>*</v>
      </c>
      <c r="AL161" s="1"/>
      <c r="AM161" s="1" t="str">
        <f>IF(sum!A154="ON",sum!C154,"*")</f>
        <v>*</v>
      </c>
      <c r="AP161" s="4" t="s">
        <v>137</v>
      </c>
      <c r="AQ161" s="4" t="s">
        <v>138</v>
      </c>
      <c r="AR161" s="4">
        <v>2020</v>
      </c>
      <c r="AS161" s="1" t="str">
        <f>IF(sum!A154="QU",sum!B154,"*")</f>
        <v>*</v>
      </c>
      <c r="AT161" s="1"/>
      <c r="AU161" s="1" t="str">
        <f>IF(sum!A154="QU",sum!C154,"*")</f>
        <v>*</v>
      </c>
      <c r="AX161" s="1" t="s">
        <v>137</v>
      </c>
      <c r="AY161" s="1" t="s">
        <v>138</v>
      </c>
      <c r="AZ161" s="1">
        <v>2020</v>
      </c>
      <c r="BA161" s="1" t="str">
        <f>IF(sum!A154="SA",sum!B154,"*")</f>
        <v>*</v>
      </c>
      <c r="BB161" s="1"/>
      <c r="BC161" s="1" t="str">
        <f>IF(sum!A154="SA",sum!C154,"*")</f>
        <v>*</v>
      </c>
    </row>
    <row r="162" spans="2:55">
      <c r="B162" s="4" t="s">
        <v>137</v>
      </c>
      <c r="C162" s="4" t="s">
        <v>138</v>
      </c>
      <c r="D162" s="4">
        <v>2020</v>
      </c>
      <c r="J162" s="4" t="s">
        <v>137</v>
      </c>
      <c r="K162" s="4" t="s">
        <v>138</v>
      </c>
      <c r="L162" s="4">
        <v>2020</v>
      </c>
      <c r="M162" s="1" t="str">
        <f>IF(sum!A155="AT",sum!B155,"*")</f>
        <v>OTH-SpCool_ELE1</v>
      </c>
      <c r="N162" s="1"/>
      <c r="O162" s="1">
        <f>IF(sum!A155="AT",sum!C155,"*")</f>
        <v>0</v>
      </c>
      <c r="R162" s="4" t="s">
        <v>137</v>
      </c>
      <c r="S162" s="4" t="s">
        <v>138</v>
      </c>
      <c r="T162" s="4">
        <v>2020</v>
      </c>
      <c r="U162" s="1" t="str">
        <f>IF(sum!A155="BC",sum!B155,"*")</f>
        <v>*</v>
      </c>
      <c r="V162" s="1"/>
      <c r="W162" s="1" t="str">
        <f>IF(sum!A155="BC",sum!C155,"*")</f>
        <v>*</v>
      </c>
      <c r="Z162" s="4" t="s">
        <v>137</v>
      </c>
      <c r="AA162" s="4" t="s">
        <v>138</v>
      </c>
      <c r="AB162" s="4">
        <v>2020</v>
      </c>
      <c r="AC162" s="1" t="str">
        <f>IF(sum!A155="MA",sum!B155,"*")</f>
        <v>*</v>
      </c>
      <c r="AD162" s="1"/>
      <c r="AE162" s="1" t="str">
        <f>IF(sum!A155="MA",sum!C155,"*")</f>
        <v>*</v>
      </c>
      <c r="AH162" s="4" t="s">
        <v>137</v>
      </c>
      <c r="AI162" s="4" t="s">
        <v>138</v>
      </c>
      <c r="AJ162" s="4">
        <v>2020</v>
      </c>
      <c r="AK162" s="1" t="str">
        <f>IF(sum!A155="ON",sum!B155,"*")</f>
        <v>*</v>
      </c>
      <c r="AL162" s="1"/>
      <c r="AM162" s="1" t="str">
        <f>IF(sum!A155="ON",sum!C155,"*")</f>
        <v>*</v>
      </c>
      <c r="AP162" s="1" t="s">
        <v>137</v>
      </c>
      <c r="AQ162" s="1" t="s">
        <v>138</v>
      </c>
      <c r="AR162" s="1">
        <v>2020</v>
      </c>
      <c r="AS162" s="1" t="str">
        <f>IF(sum!A155="QU",sum!B155,"*")</f>
        <v>*</v>
      </c>
      <c r="AT162" s="1"/>
      <c r="AU162" s="1" t="str">
        <f>IF(sum!A155="QU",sum!C155,"*")</f>
        <v>*</v>
      </c>
      <c r="AX162" s="4" t="s">
        <v>137</v>
      </c>
      <c r="AY162" s="4" t="s">
        <v>138</v>
      </c>
      <c r="AZ162" s="4">
        <v>2020</v>
      </c>
      <c r="BA162" s="1" t="str">
        <f>IF(sum!A155="SA",sum!B155,"*")</f>
        <v>*</v>
      </c>
      <c r="BB162" s="1"/>
      <c r="BC162" s="1" t="str">
        <f>IF(sum!A155="SA",sum!C155,"*")</f>
        <v>*</v>
      </c>
    </row>
    <row r="163" spans="2:55">
      <c r="B163" s="1" t="s">
        <v>137</v>
      </c>
      <c r="C163" s="1" t="s">
        <v>138</v>
      </c>
      <c r="D163" s="1">
        <v>2020</v>
      </c>
      <c r="J163" s="1" t="s">
        <v>137</v>
      </c>
      <c r="K163" s="1" t="s">
        <v>138</v>
      </c>
      <c r="L163" s="1">
        <v>2020</v>
      </c>
      <c r="M163" s="1" t="str">
        <f>IF(sum!A156="AT",sum!B156,"*")</f>
        <v>OTH-SpHeat_ELE1</v>
      </c>
      <c r="N163" s="1"/>
      <c r="O163" s="1">
        <f>IF(sum!A156="AT",sum!C156,"*")</f>
        <v>0</v>
      </c>
      <c r="R163" s="1" t="s">
        <v>137</v>
      </c>
      <c r="S163" s="1" t="s">
        <v>138</v>
      </c>
      <c r="T163" s="1">
        <v>2020</v>
      </c>
      <c r="U163" s="1" t="str">
        <f>IF(sum!A156="BC",sum!B156,"*")</f>
        <v>*</v>
      </c>
      <c r="V163" s="1"/>
      <c r="W163" s="1" t="str">
        <f>IF(sum!A156="BC",sum!C156,"*")</f>
        <v>*</v>
      </c>
      <c r="Z163" s="1" t="s">
        <v>137</v>
      </c>
      <c r="AA163" s="1" t="s">
        <v>138</v>
      </c>
      <c r="AB163" s="1">
        <v>2020</v>
      </c>
      <c r="AC163" s="1" t="str">
        <f>IF(sum!A156="MA",sum!B156,"*")</f>
        <v>*</v>
      </c>
      <c r="AD163" s="1"/>
      <c r="AE163" s="1" t="str">
        <f>IF(sum!A156="MA",sum!C156,"*")</f>
        <v>*</v>
      </c>
      <c r="AH163" s="1" t="s">
        <v>137</v>
      </c>
      <c r="AI163" s="1" t="s">
        <v>138</v>
      </c>
      <c r="AJ163" s="1">
        <v>2020</v>
      </c>
      <c r="AK163" s="1" t="str">
        <f>IF(sum!A156="ON",sum!B156,"*")</f>
        <v>*</v>
      </c>
      <c r="AL163" s="1"/>
      <c r="AM163" s="1" t="str">
        <f>IF(sum!A156="ON",sum!C156,"*")</f>
        <v>*</v>
      </c>
      <c r="AP163" s="4" t="s">
        <v>137</v>
      </c>
      <c r="AQ163" s="4" t="s">
        <v>138</v>
      </c>
      <c r="AR163" s="4">
        <v>2020</v>
      </c>
      <c r="AS163" s="1" t="str">
        <f>IF(sum!A156="QU",sum!B156,"*")</f>
        <v>*</v>
      </c>
      <c r="AT163" s="1"/>
      <c r="AU163" s="1" t="str">
        <f>IF(sum!A156="QU",sum!C156,"*")</f>
        <v>*</v>
      </c>
      <c r="AX163" s="1" t="s">
        <v>137</v>
      </c>
      <c r="AY163" s="1" t="s">
        <v>138</v>
      </c>
      <c r="AZ163" s="1">
        <v>2020</v>
      </c>
      <c r="BA163" s="1" t="str">
        <f>IF(sum!A156="SA",sum!B156,"*")</f>
        <v>*</v>
      </c>
      <c r="BB163" s="1"/>
      <c r="BC163" s="1" t="str">
        <f>IF(sum!A156="SA",sum!C156,"*")</f>
        <v>*</v>
      </c>
    </row>
    <row r="164" spans="2:55">
      <c r="B164" s="1" t="s">
        <v>137</v>
      </c>
      <c r="C164" s="1" t="s">
        <v>138</v>
      </c>
      <c r="D164" s="1">
        <v>2020</v>
      </c>
      <c r="J164" s="1" t="s">
        <v>137</v>
      </c>
      <c r="K164" s="1" t="s">
        <v>138</v>
      </c>
      <c r="L164" s="1">
        <v>2020</v>
      </c>
      <c r="M164" s="1" t="str">
        <f>IF(sum!A157="AT",sum!B157,"*")</f>
        <v>R_ES-APP-CD_ELC1</v>
      </c>
      <c r="N164" s="1"/>
      <c r="O164" s="1">
        <f>IF(sum!A157="AT",sum!C157,"*")</f>
        <v>0</v>
      </c>
      <c r="R164" s="1" t="s">
        <v>137</v>
      </c>
      <c r="S164" s="1" t="s">
        <v>138</v>
      </c>
      <c r="T164" s="1">
        <v>2020</v>
      </c>
      <c r="U164" s="1" t="str">
        <f>IF(sum!A157="BC",sum!B157,"*")</f>
        <v>*</v>
      </c>
      <c r="V164" s="1"/>
      <c r="W164" s="1" t="str">
        <f>IF(sum!A157="BC",sum!C157,"*")</f>
        <v>*</v>
      </c>
      <c r="Z164" s="1" t="s">
        <v>137</v>
      </c>
      <c r="AA164" s="1" t="s">
        <v>138</v>
      </c>
      <c r="AB164" s="1">
        <v>2020</v>
      </c>
      <c r="AC164" s="1" t="str">
        <f>IF(sum!A157="MA",sum!B157,"*")</f>
        <v>*</v>
      </c>
      <c r="AD164" s="1"/>
      <c r="AE164" s="1" t="str">
        <f>IF(sum!A157="MA",sum!C157,"*")</f>
        <v>*</v>
      </c>
      <c r="AH164" s="1" t="s">
        <v>137</v>
      </c>
      <c r="AI164" s="1" t="s">
        <v>138</v>
      </c>
      <c r="AJ164" s="1">
        <v>2020</v>
      </c>
      <c r="AK164" s="1" t="str">
        <f>IF(sum!A157="ON",sum!B157,"*")</f>
        <v>*</v>
      </c>
      <c r="AL164" s="1"/>
      <c r="AM164" s="1" t="str">
        <f>IF(sum!A157="ON",sum!C157,"*")</f>
        <v>*</v>
      </c>
      <c r="AP164" s="1" t="s">
        <v>137</v>
      </c>
      <c r="AQ164" s="1" t="s">
        <v>138</v>
      </c>
      <c r="AR164" s="1">
        <v>2020</v>
      </c>
      <c r="AS164" s="1" t="str">
        <f>IF(sum!A157="QU",sum!B157,"*")</f>
        <v>*</v>
      </c>
      <c r="AT164" s="1"/>
      <c r="AU164" s="1" t="str">
        <f>IF(sum!A157="QU",sum!C157,"*")</f>
        <v>*</v>
      </c>
      <c r="AX164" s="1" t="s">
        <v>137</v>
      </c>
      <c r="AY164" s="1" t="s">
        <v>138</v>
      </c>
      <c r="AZ164" s="1">
        <v>2020</v>
      </c>
      <c r="BA164" s="1" t="str">
        <f>IF(sum!A157="SA",sum!B157,"*")</f>
        <v>*</v>
      </c>
      <c r="BB164" s="1"/>
      <c r="BC164" s="1" t="str">
        <f>IF(sum!A157="SA",sum!C157,"*")</f>
        <v>*</v>
      </c>
    </row>
    <row r="165" spans="2:55">
      <c r="B165" s="4" t="s">
        <v>137</v>
      </c>
      <c r="C165" s="4" t="s">
        <v>138</v>
      </c>
      <c r="D165" s="4">
        <v>2020</v>
      </c>
      <c r="J165" s="4" t="s">
        <v>137</v>
      </c>
      <c r="K165" s="4" t="s">
        <v>138</v>
      </c>
      <c r="L165" s="4">
        <v>2020</v>
      </c>
      <c r="M165" s="1" t="str">
        <f>IF(sum!A158="AT",sum!B158,"*")</f>
        <v>R_ES-APP-CW_ELC1</v>
      </c>
      <c r="N165" s="1"/>
      <c r="O165" s="1">
        <f>IF(sum!A158="AT",sum!C158,"*")</f>
        <v>0</v>
      </c>
      <c r="R165" s="4" t="s">
        <v>137</v>
      </c>
      <c r="S165" s="4" t="s">
        <v>138</v>
      </c>
      <c r="T165" s="4">
        <v>2020</v>
      </c>
      <c r="U165" s="1" t="str">
        <f>IF(sum!A158="BC",sum!B158,"*")</f>
        <v>*</v>
      </c>
      <c r="V165" s="1"/>
      <c r="W165" s="1" t="str">
        <f>IF(sum!A158="BC",sum!C158,"*")</f>
        <v>*</v>
      </c>
      <c r="Z165" s="4" t="s">
        <v>137</v>
      </c>
      <c r="AA165" s="4" t="s">
        <v>138</v>
      </c>
      <c r="AB165" s="4">
        <v>2020</v>
      </c>
      <c r="AC165" s="1" t="str">
        <f>IF(sum!A158="MA",sum!B158,"*")</f>
        <v>*</v>
      </c>
      <c r="AD165" s="1"/>
      <c r="AE165" s="1" t="str">
        <f>IF(sum!A158="MA",sum!C158,"*")</f>
        <v>*</v>
      </c>
      <c r="AH165" s="4" t="s">
        <v>137</v>
      </c>
      <c r="AI165" s="4" t="s">
        <v>138</v>
      </c>
      <c r="AJ165" s="4">
        <v>2020</v>
      </c>
      <c r="AK165" s="1" t="str">
        <f>IF(sum!A158="ON",sum!B158,"*")</f>
        <v>*</v>
      </c>
      <c r="AL165" s="1"/>
      <c r="AM165" s="1" t="str">
        <f>IF(sum!A158="ON",sum!C158,"*")</f>
        <v>*</v>
      </c>
      <c r="AP165" s="4" t="s">
        <v>137</v>
      </c>
      <c r="AQ165" s="4" t="s">
        <v>138</v>
      </c>
      <c r="AR165" s="4">
        <v>2020</v>
      </c>
      <c r="AS165" s="1" t="str">
        <f>IF(sum!A158="QU",sum!B158,"*")</f>
        <v>*</v>
      </c>
      <c r="AT165" s="1"/>
      <c r="AU165" s="1" t="str">
        <f>IF(sum!A158="QU",sum!C158,"*")</f>
        <v>*</v>
      </c>
      <c r="AX165" s="4" t="s">
        <v>137</v>
      </c>
      <c r="AY165" s="4" t="s">
        <v>138</v>
      </c>
      <c r="AZ165" s="4">
        <v>2020</v>
      </c>
      <c r="BA165" s="1" t="str">
        <f>IF(sum!A158="SA",sum!B158,"*")</f>
        <v>*</v>
      </c>
      <c r="BB165" s="1"/>
      <c r="BC165" s="1" t="str">
        <f>IF(sum!A158="SA",sum!C158,"*")</f>
        <v>*</v>
      </c>
    </row>
    <row r="166" spans="2:55">
      <c r="B166" s="1" t="s">
        <v>137</v>
      </c>
      <c r="C166" s="1" t="s">
        <v>138</v>
      </c>
      <c r="D166" s="1">
        <v>2020</v>
      </c>
      <c r="J166" s="1" t="s">
        <v>137</v>
      </c>
      <c r="K166" s="1" t="s">
        <v>138</v>
      </c>
      <c r="L166" s="1">
        <v>2020</v>
      </c>
      <c r="M166" s="1" t="str">
        <f>IF(sum!A159="AT",sum!B159,"*")</f>
        <v>R_ES-APP-DW_ELC1</v>
      </c>
      <c r="N166" s="1"/>
      <c r="O166" s="1">
        <f>IF(sum!A159="AT",sum!C159,"*")</f>
        <v>0</v>
      </c>
      <c r="R166" s="1" t="s">
        <v>137</v>
      </c>
      <c r="S166" s="1" t="s">
        <v>138</v>
      </c>
      <c r="T166" s="1">
        <v>2020</v>
      </c>
      <c r="U166" s="1" t="str">
        <f>IF(sum!A159="BC",sum!B159,"*")</f>
        <v>*</v>
      </c>
      <c r="V166" s="1"/>
      <c r="W166" s="1" t="str">
        <f>IF(sum!A159="BC",sum!C159,"*")</f>
        <v>*</v>
      </c>
      <c r="Z166" s="1" t="s">
        <v>137</v>
      </c>
      <c r="AA166" s="1" t="s">
        <v>138</v>
      </c>
      <c r="AB166" s="1">
        <v>2020</v>
      </c>
      <c r="AC166" s="1" t="str">
        <f>IF(sum!A159="MA",sum!B159,"*")</f>
        <v>*</v>
      </c>
      <c r="AD166" s="1"/>
      <c r="AE166" s="1" t="str">
        <f>IF(sum!A159="MA",sum!C159,"*")</f>
        <v>*</v>
      </c>
      <c r="AH166" s="1" t="s">
        <v>137</v>
      </c>
      <c r="AI166" s="1" t="s">
        <v>138</v>
      </c>
      <c r="AJ166" s="1">
        <v>2020</v>
      </c>
      <c r="AK166" s="1" t="str">
        <f>IF(sum!A159="ON",sum!B159,"*")</f>
        <v>*</v>
      </c>
      <c r="AL166" s="1"/>
      <c r="AM166" s="1" t="str">
        <f>IF(sum!A159="ON",sum!C159,"*")</f>
        <v>*</v>
      </c>
      <c r="AP166" s="1" t="s">
        <v>137</v>
      </c>
      <c r="AQ166" s="1" t="s">
        <v>138</v>
      </c>
      <c r="AR166" s="1">
        <v>2020</v>
      </c>
      <c r="AS166" s="1" t="str">
        <f>IF(sum!A159="QU",sum!B159,"*")</f>
        <v>*</v>
      </c>
      <c r="AT166" s="1"/>
      <c r="AU166" s="1" t="str">
        <f>IF(sum!A159="QU",sum!C159,"*")</f>
        <v>*</v>
      </c>
      <c r="AX166" s="1" t="s">
        <v>137</v>
      </c>
      <c r="AY166" s="1" t="s">
        <v>138</v>
      </c>
      <c r="AZ166" s="1">
        <v>2020</v>
      </c>
      <c r="BA166" s="1" t="str">
        <f>IF(sum!A159="SA",sum!B159,"*")</f>
        <v>*</v>
      </c>
      <c r="BB166" s="1"/>
      <c r="BC166" s="1" t="str">
        <f>IF(sum!A159="SA",sum!C159,"*")</f>
        <v>*</v>
      </c>
    </row>
    <row r="167" spans="2:55">
      <c r="B167" s="1" t="s">
        <v>137</v>
      </c>
      <c r="C167" s="1" t="s">
        <v>138</v>
      </c>
      <c r="D167" s="1">
        <v>2020</v>
      </c>
      <c r="J167" s="1" t="s">
        <v>137</v>
      </c>
      <c r="K167" s="1" t="s">
        <v>138</v>
      </c>
      <c r="L167" s="1">
        <v>2020</v>
      </c>
      <c r="M167" s="1" t="str">
        <f>IF(sum!A160="AT",sum!B160,"*")</f>
        <v>R_ES-APP-FR_ELC1</v>
      </c>
      <c r="N167" s="1"/>
      <c r="O167" s="1">
        <f>IF(sum!A160="AT",sum!C160,"*")</f>
        <v>0</v>
      </c>
      <c r="R167" s="1" t="s">
        <v>137</v>
      </c>
      <c r="S167" s="1" t="s">
        <v>138</v>
      </c>
      <c r="T167" s="1">
        <v>2020</v>
      </c>
      <c r="U167" s="1" t="str">
        <f>IF(sum!A160="BC",sum!B160,"*")</f>
        <v>*</v>
      </c>
      <c r="V167" s="1"/>
      <c r="W167" s="1" t="str">
        <f>IF(sum!A160="BC",sum!C160,"*")</f>
        <v>*</v>
      </c>
      <c r="Z167" s="1" t="s">
        <v>137</v>
      </c>
      <c r="AA167" s="1" t="s">
        <v>138</v>
      </c>
      <c r="AB167" s="1">
        <v>2020</v>
      </c>
      <c r="AC167" s="1" t="str">
        <f>IF(sum!A160="MA",sum!B160,"*")</f>
        <v>*</v>
      </c>
      <c r="AD167" s="1"/>
      <c r="AE167" s="1" t="str">
        <f>IF(sum!A160="MA",sum!C160,"*")</f>
        <v>*</v>
      </c>
      <c r="AH167" s="1" t="s">
        <v>137</v>
      </c>
      <c r="AI167" s="1" t="s">
        <v>138</v>
      </c>
      <c r="AJ167" s="1">
        <v>2020</v>
      </c>
      <c r="AK167" s="1" t="str">
        <f>IF(sum!A160="ON",sum!B160,"*")</f>
        <v>*</v>
      </c>
      <c r="AL167" s="1"/>
      <c r="AM167" s="1" t="str">
        <f>IF(sum!A160="ON",sum!C160,"*")</f>
        <v>*</v>
      </c>
      <c r="AP167" s="4" t="s">
        <v>137</v>
      </c>
      <c r="AQ167" s="4" t="s">
        <v>138</v>
      </c>
      <c r="AR167" s="4">
        <v>2020</v>
      </c>
      <c r="AS167" s="1" t="str">
        <f>IF(sum!A160="QU",sum!B160,"*")</f>
        <v>*</v>
      </c>
      <c r="AT167" s="1"/>
      <c r="AU167" s="1" t="str">
        <f>IF(sum!A160="QU",sum!C160,"*")</f>
        <v>*</v>
      </c>
      <c r="AX167" s="1" t="s">
        <v>137</v>
      </c>
      <c r="AY167" s="1" t="s">
        <v>138</v>
      </c>
      <c r="AZ167" s="1">
        <v>2020</v>
      </c>
      <c r="BA167" s="1" t="str">
        <f>IF(sum!A160="SA",sum!B160,"*")</f>
        <v>*</v>
      </c>
      <c r="BB167" s="1"/>
      <c r="BC167" s="1" t="str">
        <f>IF(sum!A160="SA",sum!C160,"*")</f>
        <v>*</v>
      </c>
    </row>
    <row r="168" spans="2:55">
      <c r="B168" s="4" t="s">
        <v>137</v>
      </c>
      <c r="C168" s="4" t="s">
        <v>138</v>
      </c>
      <c r="D168" s="4">
        <v>2020</v>
      </c>
      <c r="J168" s="4" t="s">
        <v>137</v>
      </c>
      <c r="K168" s="4" t="s">
        <v>138</v>
      </c>
      <c r="L168" s="4">
        <v>2020</v>
      </c>
      <c r="M168" s="1" t="str">
        <f>IF(sum!A161="AT",sum!B161,"*")</f>
        <v>R_ES-APP-OTH_ELC1</v>
      </c>
      <c r="N168" s="1"/>
      <c r="O168" s="1">
        <f>IF(sum!A161="AT",sum!C161,"*")</f>
        <v>0</v>
      </c>
      <c r="R168" s="4" t="s">
        <v>137</v>
      </c>
      <c r="S168" s="4" t="s">
        <v>138</v>
      </c>
      <c r="T168" s="4">
        <v>2020</v>
      </c>
      <c r="U168" s="1" t="str">
        <f>IF(sum!A161="BC",sum!B161,"*")</f>
        <v>*</v>
      </c>
      <c r="V168" s="1"/>
      <c r="W168" s="1" t="str">
        <f>IF(sum!A161="BC",sum!C161,"*")</f>
        <v>*</v>
      </c>
      <c r="Z168" s="4" t="s">
        <v>137</v>
      </c>
      <c r="AA168" s="4" t="s">
        <v>138</v>
      </c>
      <c r="AB168" s="4">
        <v>2020</v>
      </c>
      <c r="AC168" s="1" t="str">
        <f>IF(sum!A161="MA",sum!B161,"*")</f>
        <v>*</v>
      </c>
      <c r="AD168" s="1"/>
      <c r="AE168" s="1" t="str">
        <f>IF(sum!A161="MA",sum!C161,"*")</f>
        <v>*</v>
      </c>
      <c r="AH168" s="4" t="s">
        <v>137</v>
      </c>
      <c r="AI168" s="4" t="s">
        <v>138</v>
      </c>
      <c r="AJ168" s="4">
        <v>2020</v>
      </c>
      <c r="AK168" s="1" t="str">
        <f>IF(sum!A161="ON",sum!B161,"*")</f>
        <v>*</v>
      </c>
      <c r="AL168" s="1"/>
      <c r="AM168" s="1" t="str">
        <f>IF(sum!A161="ON",sum!C161,"*")</f>
        <v>*</v>
      </c>
      <c r="AP168" s="1" t="s">
        <v>137</v>
      </c>
      <c r="AQ168" s="1" t="s">
        <v>138</v>
      </c>
      <c r="AR168" s="1">
        <v>2020</v>
      </c>
      <c r="AS168" s="1" t="str">
        <f>IF(sum!A161="QU",sum!B161,"*")</f>
        <v>*</v>
      </c>
      <c r="AT168" s="1"/>
      <c r="AU168" s="1" t="str">
        <f>IF(sum!A161="QU",sum!C161,"*")</f>
        <v>*</v>
      </c>
      <c r="AX168" s="4" t="s">
        <v>137</v>
      </c>
      <c r="AY168" s="4" t="s">
        <v>138</v>
      </c>
      <c r="AZ168" s="4">
        <v>2020</v>
      </c>
      <c r="BA168" s="1" t="str">
        <f>IF(sum!A161="SA",sum!B161,"*")</f>
        <v>*</v>
      </c>
      <c r="BB168" s="1"/>
      <c r="BC168" s="1" t="str">
        <f>IF(sum!A161="SA",sum!C161,"*")</f>
        <v>*</v>
      </c>
    </row>
    <row r="169" spans="2:55">
      <c r="B169" s="1" t="s">
        <v>137</v>
      </c>
      <c r="C169" s="1" t="s">
        <v>138</v>
      </c>
      <c r="D169" s="1">
        <v>2020</v>
      </c>
      <c r="J169" s="1" t="s">
        <v>137</v>
      </c>
      <c r="K169" s="1" t="s">
        <v>138</v>
      </c>
      <c r="L169" s="1">
        <v>2020</v>
      </c>
      <c r="M169" s="1" t="str">
        <f>IF(sum!A162="AT",sum!B162,"*")</f>
        <v>R_ES-APP-RA_ELC1</v>
      </c>
      <c r="N169" s="1"/>
      <c r="O169" s="1">
        <f>IF(sum!A162="AT",sum!C162,"*")</f>
        <v>0</v>
      </c>
      <c r="R169" s="1" t="s">
        <v>137</v>
      </c>
      <c r="S169" s="1" t="s">
        <v>138</v>
      </c>
      <c r="T169" s="1">
        <v>2020</v>
      </c>
      <c r="U169" s="1" t="str">
        <f>IF(sum!A162="BC",sum!B162,"*")</f>
        <v>*</v>
      </c>
      <c r="V169" s="1"/>
      <c r="W169" s="1" t="str">
        <f>IF(sum!A162="BC",sum!C162,"*")</f>
        <v>*</v>
      </c>
      <c r="Z169" s="1" t="s">
        <v>137</v>
      </c>
      <c r="AA169" s="1" t="s">
        <v>138</v>
      </c>
      <c r="AB169" s="1">
        <v>2020</v>
      </c>
      <c r="AC169" s="1" t="str">
        <f>IF(sum!A162="MA",sum!B162,"*")</f>
        <v>*</v>
      </c>
      <c r="AD169" s="1"/>
      <c r="AE169" s="1" t="str">
        <f>IF(sum!A162="MA",sum!C162,"*")</f>
        <v>*</v>
      </c>
      <c r="AH169" s="1" t="s">
        <v>137</v>
      </c>
      <c r="AI169" s="1" t="s">
        <v>138</v>
      </c>
      <c r="AJ169" s="1">
        <v>2020</v>
      </c>
      <c r="AK169" s="1" t="str">
        <f>IF(sum!A162="ON",sum!B162,"*")</f>
        <v>*</v>
      </c>
      <c r="AL169" s="1"/>
      <c r="AM169" s="1" t="str">
        <f>IF(sum!A162="ON",sum!C162,"*")</f>
        <v>*</v>
      </c>
      <c r="AP169" s="4" t="s">
        <v>137</v>
      </c>
      <c r="AQ169" s="4" t="s">
        <v>138</v>
      </c>
      <c r="AR169" s="4">
        <v>2020</v>
      </c>
      <c r="AS169" s="1" t="str">
        <f>IF(sum!A162="QU",sum!B162,"*")</f>
        <v>*</v>
      </c>
      <c r="AT169" s="1"/>
      <c r="AU169" s="1" t="str">
        <f>IF(sum!A162="QU",sum!C162,"*")</f>
        <v>*</v>
      </c>
      <c r="AX169" s="1" t="s">
        <v>137</v>
      </c>
      <c r="AY169" s="1" t="s">
        <v>138</v>
      </c>
      <c r="AZ169" s="1">
        <v>2020</v>
      </c>
      <c r="BA169" s="1" t="str">
        <f>IF(sum!A162="SA",sum!B162,"*")</f>
        <v>*</v>
      </c>
      <c r="BB169" s="1"/>
      <c r="BC169" s="1" t="str">
        <f>IF(sum!A162="SA",sum!C162,"*")</f>
        <v>*</v>
      </c>
    </row>
    <row r="170" spans="2:55">
      <c r="B170" s="1" t="s">
        <v>137</v>
      </c>
      <c r="C170" s="1" t="s">
        <v>138</v>
      </c>
      <c r="D170" s="1">
        <v>2020</v>
      </c>
      <c r="J170" s="1" t="s">
        <v>137</v>
      </c>
      <c r="K170" s="1" t="s">
        <v>138</v>
      </c>
      <c r="L170" s="1">
        <v>2020</v>
      </c>
      <c r="M170" s="1" t="str">
        <f>IF(sum!A163="AT",sum!B163,"*")</f>
        <v>R_ES-APP-RE_ELC1</v>
      </c>
      <c r="N170" s="1"/>
      <c r="O170" s="1">
        <f>IF(sum!A163="AT",sum!C163,"*")</f>
        <v>0</v>
      </c>
      <c r="R170" s="1" t="s">
        <v>137</v>
      </c>
      <c r="S170" s="1" t="s">
        <v>138</v>
      </c>
      <c r="T170" s="1">
        <v>2020</v>
      </c>
      <c r="U170" s="1" t="str">
        <f>IF(sum!A163="BC",sum!B163,"*")</f>
        <v>*</v>
      </c>
      <c r="V170" s="1"/>
      <c r="W170" s="1" t="str">
        <f>IF(sum!A163="BC",sum!C163,"*")</f>
        <v>*</v>
      </c>
      <c r="Z170" s="1" t="s">
        <v>137</v>
      </c>
      <c r="AA170" s="1" t="s">
        <v>138</v>
      </c>
      <c r="AB170" s="1">
        <v>2020</v>
      </c>
      <c r="AC170" s="1" t="str">
        <f>IF(sum!A163="MA",sum!B163,"*")</f>
        <v>*</v>
      </c>
      <c r="AD170" s="1"/>
      <c r="AE170" s="1" t="str">
        <f>IF(sum!A163="MA",sum!C163,"*")</f>
        <v>*</v>
      </c>
      <c r="AH170" s="1" t="s">
        <v>137</v>
      </c>
      <c r="AI170" s="1" t="s">
        <v>138</v>
      </c>
      <c r="AJ170" s="1">
        <v>2020</v>
      </c>
      <c r="AK170" s="1" t="str">
        <f>IF(sum!A163="ON",sum!B163,"*")</f>
        <v>*</v>
      </c>
      <c r="AL170" s="1"/>
      <c r="AM170" s="1" t="str">
        <f>IF(sum!A163="ON",sum!C163,"*")</f>
        <v>*</v>
      </c>
      <c r="AP170" s="1" t="s">
        <v>137</v>
      </c>
      <c r="AQ170" s="1" t="s">
        <v>138</v>
      </c>
      <c r="AR170" s="1">
        <v>2020</v>
      </c>
      <c r="AS170" s="1" t="str">
        <f>IF(sum!A163="QU",sum!B163,"*")</f>
        <v>*</v>
      </c>
      <c r="AT170" s="1"/>
      <c r="AU170" s="1" t="str">
        <f>IF(sum!A163="QU",sum!C163,"*")</f>
        <v>*</v>
      </c>
      <c r="AX170" s="1" t="s">
        <v>137</v>
      </c>
      <c r="AY170" s="1" t="s">
        <v>138</v>
      </c>
      <c r="AZ170" s="1">
        <v>2020</v>
      </c>
      <c r="BA170" s="1" t="str">
        <f>IF(sum!A163="SA",sum!B163,"*")</f>
        <v>*</v>
      </c>
      <c r="BB170" s="1"/>
      <c r="BC170" s="1" t="str">
        <f>IF(sum!A163="SA",sum!C163,"*")</f>
        <v>*</v>
      </c>
    </row>
    <row r="171" spans="2:55">
      <c r="B171" s="4" t="s">
        <v>137</v>
      </c>
      <c r="C171" s="4" t="s">
        <v>138</v>
      </c>
      <c r="D171" s="4">
        <v>2020</v>
      </c>
      <c r="J171" s="4" t="s">
        <v>137</v>
      </c>
      <c r="K171" s="4" t="s">
        <v>138</v>
      </c>
      <c r="L171" s="4">
        <v>2020</v>
      </c>
      <c r="M171" s="1" t="str">
        <f>IF(sum!A164="AT",sum!B164,"*")</f>
        <v>R_ES-LI_ELC1</v>
      </c>
      <c r="N171" s="1"/>
      <c r="O171" s="1">
        <f>IF(sum!A164="AT",sum!C164,"*")</f>
        <v>0</v>
      </c>
      <c r="R171" s="4" t="s">
        <v>137</v>
      </c>
      <c r="S171" s="4" t="s">
        <v>138</v>
      </c>
      <c r="T171" s="4">
        <v>2020</v>
      </c>
      <c r="U171" s="1" t="str">
        <f>IF(sum!A164="BC",sum!B164,"*")</f>
        <v>*</v>
      </c>
      <c r="V171" s="1"/>
      <c r="W171" s="1" t="str">
        <f>IF(sum!A164="BC",sum!C164,"*")</f>
        <v>*</v>
      </c>
      <c r="Z171" s="4" t="s">
        <v>137</v>
      </c>
      <c r="AA171" s="4" t="s">
        <v>138</v>
      </c>
      <c r="AB171" s="4">
        <v>2020</v>
      </c>
      <c r="AC171" s="1" t="str">
        <f>IF(sum!A164="MA",sum!B164,"*")</f>
        <v>*</v>
      </c>
      <c r="AD171" s="1"/>
      <c r="AE171" s="1" t="str">
        <f>IF(sum!A164="MA",sum!C164,"*")</f>
        <v>*</v>
      </c>
      <c r="AH171" s="4" t="s">
        <v>137</v>
      </c>
      <c r="AI171" s="4" t="s">
        <v>138</v>
      </c>
      <c r="AJ171" s="4">
        <v>2020</v>
      </c>
      <c r="AK171" s="1" t="str">
        <f>IF(sum!A164="ON",sum!B164,"*")</f>
        <v>*</v>
      </c>
      <c r="AL171" s="1"/>
      <c r="AM171" s="1" t="str">
        <f>IF(sum!A164="ON",sum!C164,"*")</f>
        <v>*</v>
      </c>
      <c r="AP171" s="4" t="s">
        <v>137</v>
      </c>
      <c r="AQ171" s="4" t="s">
        <v>138</v>
      </c>
      <c r="AR171" s="4">
        <v>2020</v>
      </c>
      <c r="AS171" s="1" t="str">
        <f>IF(sum!A164="QU",sum!B164,"*")</f>
        <v>*</v>
      </c>
      <c r="AT171" s="1"/>
      <c r="AU171" s="1" t="str">
        <f>IF(sum!A164="QU",sum!C164,"*")</f>
        <v>*</v>
      </c>
      <c r="AX171" s="4" t="s">
        <v>137</v>
      </c>
      <c r="AY171" s="4" t="s">
        <v>138</v>
      </c>
      <c r="AZ171" s="4">
        <v>2020</v>
      </c>
      <c r="BA171" s="1" t="str">
        <f>IF(sum!A164="SA",sum!B164,"*")</f>
        <v>*</v>
      </c>
      <c r="BB171" s="1"/>
      <c r="BC171" s="1" t="str">
        <f>IF(sum!A164="SA",sum!C164,"*")</f>
        <v>*</v>
      </c>
    </row>
    <row r="172" spans="2:55">
      <c r="B172" s="1" t="s">
        <v>137</v>
      </c>
      <c r="C172" s="1" t="s">
        <v>138</v>
      </c>
      <c r="D172" s="1">
        <v>2020</v>
      </c>
      <c r="J172" s="1" t="s">
        <v>137</v>
      </c>
      <c r="K172" s="1" t="s">
        <v>138</v>
      </c>
      <c r="L172" s="1">
        <v>2020</v>
      </c>
      <c r="M172" s="1" t="str">
        <f>IF(sum!A165="AT",sum!B165,"*")</f>
        <v>R_ES-SC-AP_ELC1_ROOM_CENTRAL</v>
      </c>
      <c r="N172" s="1"/>
      <c r="O172" s="1">
        <f>IF(sum!A165="AT",sum!C165,"*")</f>
        <v>0</v>
      </c>
      <c r="R172" s="1" t="s">
        <v>137</v>
      </c>
      <c r="S172" s="1" t="s">
        <v>138</v>
      </c>
      <c r="T172" s="1">
        <v>2020</v>
      </c>
      <c r="U172" s="1" t="str">
        <f>IF(sum!A165="BC",sum!B165,"*")</f>
        <v>*</v>
      </c>
      <c r="V172" s="1"/>
      <c r="W172" s="1" t="str">
        <f>IF(sum!A165="BC",sum!C165,"*")</f>
        <v>*</v>
      </c>
      <c r="Z172" s="1" t="s">
        <v>137</v>
      </c>
      <c r="AA172" s="1" t="s">
        <v>138</v>
      </c>
      <c r="AB172" s="1">
        <v>2020</v>
      </c>
      <c r="AC172" s="1" t="str">
        <f>IF(sum!A165="MA",sum!B165,"*")</f>
        <v>*</v>
      </c>
      <c r="AD172" s="1"/>
      <c r="AE172" s="1" t="str">
        <f>IF(sum!A165="MA",sum!C165,"*")</f>
        <v>*</v>
      </c>
      <c r="AH172" s="1" t="s">
        <v>137</v>
      </c>
      <c r="AI172" s="1" t="s">
        <v>138</v>
      </c>
      <c r="AJ172" s="1">
        <v>2020</v>
      </c>
      <c r="AK172" s="1" t="str">
        <f>IF(sum!A165="ON",sum!B165,"*")</f>
        <v>*</v>
      </c>
      <c r="AL172" s="1"/>
      <c r="AM172" s="1" t="str">
        <f>IF(sum!A165="ON",sum!C165,"*")</f>
        <v>*</v>
      </c>
      <c r="AP172" s="1" t="s">
        <v>137</v>
      </c>
      <c r="AQ172" s="1" t="s">
        <v>138</v>
      </c>
      <c r="AR172" s="1">
        <v>2020</v>
      </c>
      <c r="AS172" s="1" t="str">
        <f>IF(sum!A165="QU",sum!B165,"*")</f>
        <v>*</v>
      </c>
      <c r="AT172" s="1"/>
      <c r="AU172" s="1" t="str">
        <f>IF(sum!A165="QU",sum!C165,"*")</f>
        <v>*</v>
      </c>
      <c r="AX172" s="1" t="s">
        <v>137</v>
      </c>
      <c r="AY172" s="1" t="s">
        <v>138</v>
      </c>
      <c r="AZ172" s="1">
        <v>2020</v>
      </c>
      <c r="BA172" s="1" t="str">
        <f>IF(sum!A165="SA",sum!B165,"*")</f>
        <v>*</v>
      </c>
      <c r="BB172" s="1"/>
      <c r="BC172" s="1" t="str">
        <f>IF(sum!A165="SA",sum!C165,"*")</f>
        <v>*</v>
      </c>
    </row>
    <row r="173" spans="2:55">
      <c r="B173" s="1" t="s">
        <v>137</v>
      </c>
      <c r="C173" s="1" t="s">
        <v>138</v>
      </c>
      <c r="D173" s="1">
        <v>2020</v>
      </c>
      <c r="J173" s="1" t="s">
        <v>137</v>
      </c>
      <c r="K173" s="1" t="s">
        <v>138</v>
      </c>
      <c r="L173" s="1">
        <v>2020</v>
      </c>
      <c r="M173" s="1" t="str">
        <f>IF(sum!A166="AT",sum!B166,"*")</f>
        <v>R_ES-SC-MOB_ELC1_ROOM_CENTRAL</v>
      </c>
      <c r="N173" s="1"/>
      <c r="O173" s="1">
        <f>IF(sum!A166="AT",sum!C166,"*")</f>
        <v>0</v>
      </c>
      <c r="R173" s="1" t="s">
        <v>137</v>
      </c>
      <c r="S173" s="1" t="s">
        <v>138</v>
      </c>
      <c r="T173" s="1">
        <v>2020</v>
      </c>
      <c r="U173" s="1" t="str">
        <f>IF(sum!A166="BC",sum!B166,"*")</f>
        <v>*</v>
      </c>
      <c r="V173" s="1"/>
      <c r="W173" s="1" t="str">
        <f>IF(sum!A166="BC",sum!C166,"*")</f>
        <v>*</v>
      </c>
      <c r="Z173" s="1" t="s">
        <v>137</v>
      </c>
      <c r="AA173" s="1" t="s">
        <v>138</v>
      </c>
      <c r="AB173" s="1">
        <v>2020</v>
      </c>
      <c r="AC173" s="1" t="str">
        <f>IF(sum!A166="MA",sum!B166,"*")</f>
        <v>*</v>
      </c>
      <c r="AD173" s="1"/>
      <c r="AE173" s="1" t="str">
        <f>IF(sum!A166="MA",sum!C166,"*")</f>
        <v>*</v>
      </c>
      <c r="AH173" s="1" t="s">
        <v>137</v>
      </c>
      <c r="AI173" s="1" t="s">
        <v>138</v>
      </c>
      <c r="AJ173" s="1">
        <v>2020</v>
      </c>
      <c r="AK173" s="1" t="str">
        <f>IF(sum!A166="ON",sum!B166,"*")</f>
        <v>*</v>
      </c>
      <c r="AL173" s="1"/>
      <c r="AM173" s="1" t="str">
        <f>IF(sum!A166="ON",sum!C166,"*")</f>
        <v>*</v>
      </c>
      <c r="AP173" s="4" t="s">
        <v>137</v>
      </c>
      <c r="AQ173" s="4" t="s">
        <v>138</v>
      </c>
      <c r="AR173" s="4">
        <v>2020</v>
      </c>
      <c r="AS173" s="1" t="str">
        <f>IF(sum!A166="QU",sum!B166,"*")</f>
        <v>*</v>
      </c>
      <c r="AT173" s="1"/>
      <c r="AU173" s="1" t="str">
        <f>IF(sum!A166="QU",sum!C166,"*")</f>
        <v>*</v>
      </c>
      <c r="AX173" s="1" t="s">
        <v>137</v>
      </c>
      <c r="AY173" s="1" t="s">
        <v>138</v>
      </c>
      <c r="AZ173" s="1">
        <v>2020</v>
      </c>
      <c r="BA173" s="1" t="str">
        <f>IF(sum!A166="SA",sum!B166,"*")</f>
        <v>*</v>
      </c>
      <c r="BB173" s="1"/>
      <c r="BC173" s="1" t="str">
        <f>IF(sum!A166="SA",sum!C166,"*")</f>
        <v>*</v>
      </c>
    </row>
    <row r="174" spans="2:55">
      <c r="B174" s="4" t="s">
        <v>137</v>
      </c>
      <c r="C174" s="4" t="s">
        <v>138</v>
      </c>
      <c r="D174" s="4">
        <v>2020</v>
      </c>
      <c r="J174" s="4" t="s">
        <v>137</v>
      </c>
      <c r="K174" s="4" t="s">
        <v>138</v>
      </c>
      <c r="L174" s="4">
        <v>2020</v>
      </c>
      <c r="M174" s="1" t="str">
        <f>IF(sum!A167="AT",sum!B167,"*")</f>
        <v>R_ES-SC-SA_ELC1_ROOM_CENTRAL</v>
      </c>
      <c r="N174" s="1"/>
      <c r="O174" s="1">
        <f>IF(sum!A167="AT",sum!C167,"*")</f>
        <v>0</v>
      </c>
      <c r="R174" s="4" t="s">
        <v>137</v>
      </c>
      <c r="S174" s="4" t="s">
        <v>138</v>
      </c>
      <c r="T174" s="4">
        <v>2020</v>
      </c>
      <c r="U174" s="1" t="str">
        <f>IF(sum!A167="BC",sum!B167,"*")</f>
        <v>*</v>
      </c>
      <c r="V174" s="1"/>
      <c r="W174" s="1" t="str">
        <f>IF(sum!A167="BC",sum!C167,"*")</f>
        <v>*</v>
      </c>
      <c r="Z174" s="4" t="s">
        <v>137</v>
      </c>
      <c r="AA174" s="4" t="s">
        <v>138</v>
      </c>
      <c r="AB174" s="4">
        <v>2020</v>
      </c>
      <c r="AC174" s="1" t="str">
        <f>IF(sum!A167="MA",sum!B167,"*")</f>
        <v>*</v>
      </c>
      <c r="AD174" s="1"/>
      <c r="AE174" s="1" t="str">
        <f>IF(sum!A167="MA",sum!C167,"*")</f>
        <v>*</v>
      </c>
      <c r="AH174" s="4" t="s">
        <v>137</v>
      </c>
      <c r="AI174" s="4" t="s">
        <v>138</v>
      </c>
      <c r="AJ174" s="4">
        <v>2020</v>
      </c>
      <c r="AK174" s="1" t="str">
        <f>IF(sum!A167="ON",sum!B167,"*")</f>
        <v>*</v>
      </c>
      <c r="AL174" s="1"/>
      <c r="AM174" s="1" t="str">
        <f>IF(sum!A167="ON",sum!C167,"*")</f>
        <v>*</v>
      </c>
      <c r="AP174" s="1" t="s">
        <v>137</v>
      </c>
      <c r="AQ174" s="1" t="s">
        <v>138</v>
      </c>
      <c r="AR174" s="1">
        <v>2020</v>
      </c>
      <c r="AS174" s="1" t="str">
        <f>IF(sum!A167="QU",sum!B167,"*")</f>
        <v>*</v>
      </c>
      <c r="AT174" s="1"/>
      <c r="AU174" s="1" t="str">
        <f>IF(sum!A167="QU",sum!C167,"*")</f>
        <v>*</v>
      </c>
      <c r="AX174" s="4" t="s">
        <v>137</v>
      </c>
      <c r="AY174" s="4" t="s">
        <v>138</v>
      </c>
      <c r="AZ174" s="4">
        <v>2020</v>
      </c>
      <c r="BA174" s="1" t="str">
        <f>IF(sum!A167="SA",sum!B167,"*")</f>
        <v>*</v>
      </c>
      <c r="BB174" s="1"/>
      <c r="BC174" s="1" t="str">
        <f>IF(sum!A167="SA",sum!C167,"*")</f>
        <v>*</v>
      </c>
    </row>
    <row r="175" spans="2:55">
      <c r="B175" s="1" t="s">
        <v>137</v>
      </c>
      <c r="C175" s="1" t="s">
        <v>138</v>
      </c>
      <c r="D175" s="1">
        <v>2020</v>
      </c>
      <c r="J175" s="1" t="s">
        <v>137</v>
      </c>
      <c r="K175" s="1" t="s">
        <v>138</v>
      </c>
      <c r="L175" s="1">
        <v>2020</v>
      </c>
      <c r="M175" s="1" t="str">
        <f>IF(sum!A168="AT",sum!B168,"*")</f>
        <v>R_ES-SC-SD_ELC1_ROOM_CENTRAL</v>
      </c>
      <c r="N175" s="1"/>
      <c r="O175" s="1">
        <f>IF(sum!A168="AT",sum!C168,"*")</f>
        <v>0</v>
      </c>
      <c r="R175" s="1" t="s">
        <v>137</v>
      </c>
      <c r="S175" s="1" t="s">
        <v>138</v>
      </c>
      <c r="T175" s="1">
        <v>2020</v>
      </c>
      <c r="U175" s="1" t="str">
        <f>IF(sum!A168="BC",sum!B168,"*")</f>
        <v>*</v>
      </c>
      <c r="V175" s="1"/>
      <c r="W175" s="1" t="str">
        <f>IF(sum!A168="BC",sum!C168,"*")</f>
        <v>*</v>
      </c>
      <c r="Z175" s="1" t="s">
        <v>137</v>
      </c>
      <c r="AA175" s="1" t="s">
        <v>138</v>
      </c>
      <c r="AB175" s="1">
        <v>2020</v>
      </c>
      <c r="AC175" s="1" t="str">
        <f>IF(sum!A168="MA",sum!B168,"*")</f>
        <v>*</v>
      </c>
      <c r="AD175" s="1"/>
      <c r="AE175" s="1" t="str">
        <f>IF(sum!A168="MA",sum!C168,"*")</f>
        <v>*</v>
      </c>
      <c r="AH175" s="1" t="s">
        <v>137</v>
      </c>
      <c r="AI175" s="1" t="s">
        <v>138</v>
      </c>
      <c r="AJ175" s="1">
        <v>2020</v>
      </c>
      <c r="AK175" s="1" t="str">
        <f>IF(sum!A168="ON",sum!B168,"*")</f>
        <v>*</v>
      </c>
      <c r="AL175" s="1"/>
      <c r="AM175" s="1" t="str">
        <f>IF(sum!A168="ON",sum!C168,"*")</f>
        <v>*</v>
      </c>
      <c r="AP175" s="4" t="s">
        <v>137</v>
      </c>
      <c r="AQ175" s="4" t="s">
        <v>138</v>
      </c>
      <c r="AR175" s="4">
        <v>2020</v>
      </c>
      <c r="AS175" s="1" t="str">
        <f>IF(sum!A168="QU",sum!B168,"*")</f>
        <v>*</v>
      </c>
      <c r="AT175" s="1"/>
      <c r="AU175" s="1" t="str">
        <f>IF(sum!A168="QU",sum!C168,"*")</f>
        <v>*</v>
      </c>
      <c r="AX175" s="1" t="s">
        <v>137</v>
      </c>
      <c r="AY175" s="1" t="s">
        <v>138</v>
      </c>
      <c r="AZ175" s="1">
        <v>2020</v>
      </c>
      <c r="BA175" s="1" t="str">
        <f>IF(sum!A168="SA",sum!B168,"*")</f>
        <v>*</v>
      </c>
      <c r="BB175" s="1"/>
      <c r="BC175" s="1" t="str">
        <f>IF(sum!A168="SA",sum!C168,"*")</f>
        <v>*</v>
      </c>
    </row>
    <row r="176" spans="2:55">
      <c r="B176" s="1" t="s">
        <v>137</v>
      </c>
      <c r="C176" s="1" t="s">
        <v>138</v>
      </c>
      <c r="D176" s="1">
        <v>2020</v>
      </c>
      <c r="J176" s="1" t="s">
        <v>137</v>
      </c>
      <c r="K176" s="1" t="s">
        <v>138</v>
      </c>
      <c r="L176" s="1">
        <v>2020</v>
      </c>
      <c r="M176" s="1" t="str">
        <f>IF(sum!A169="AT",sum!B169,"*")</f>
        <v>R_ES-SH-AP_ELC1</v>
      </c>
      <c r="N176" s="1"/>
      <c r="O176" s="1">
        <f>IF(sum!A169="AT",sum!C169,"*")</f>
        <v>0</v>
      </c>
      <c r="R176" s="1" t="s">
        <v>137</v>
      </c>
      <c r="S176" s="1" t="s">
        <v>138</v>
      </c>
      <c r="T176" s="1">
        <v>2020</v>
      </c>
      <c r="U176" s="1" t="str">
        <f>IF(sum!A169="BC",sum!B169,"*")</f>
        <v>*</v>
      </c>
      <c r="V176" s="1"/>
      <c r="W176" s="1" t="str">
        <f>IF(sum!A169="BC",sum!C169,"*")</f>
        <v>*</v>
      </c>
      <c r="Z176" s="1" t="s">
        <v>137</v>
      </c>
      <c r="AA176" s="1" t="s">
        <v>138</v>
      </c>
      <c r="AB176" s="1">
        <v>2020</v>
      </c>
      <c r="AC176" s="1" t="str">
        <f>IF(sum!A169="MA",sum!B169,"*")</f>
        <v>*</v>
      </c>
      <c r="AD176" s="1"/>
      <c r="AE176" s="1" t="str">
        <f>IF(sum!A169="MA",sum!C169,"*")</f>
        <v>*</v>
      </c>
      <c r="AH176" s="1" t="s">
        <v>137</v>
      </c>
      <c r="AI176" s="1" t="s">
        <v>138</v>
      </c>
      <c r="AJ176" s="1">
        <v>2020</v>
      </c>
      <c r="AK176" s="1" t="str">
        <f>IF(sum!A169="ON",sum!B169,"*")</f>
        <v>*</v>
      </c>
      <c r="AL176" s="1"/>
      <c r="AM176" s="1" t="str">
        <f>IF(sum!A169="ON",sum!C169,"*")</f>
        <v>*</v>
      </c>
      <c r="AP176" s="1" t="s">
        <v>137</v>
      </c>
      <c r="AQ176" s="1" t="s">
        <v>138</v>
      </c>
      <c r="AR176" s="1">
        <v>2020</v>
      </c>
      <c r="AS176" s="1" t="str">
        <f>IF(sum!A169="QU",sum!B169,"*")</f>
        <v>*</v>
      </c>
      <c r="AT176" s="1"/>
      <c r="AU176" s="1" t="str">
        <f>IF(sum!A169="QU",sum!C169,"*")</f>
        <v>*</v>
      </c>
      <c r="AX176" s="1" t="s">
        <v>137</v>
      </c>
      <c r="AY176" s="1" t="s">
        <v>138</v>
      </c>
      <c r="AZ176" s="1">
        <v>2020</v>
      </c>
      <c r="BA176" s="1" t="str">
        <f>IF(sum!A169="SA",sum!B169,"*")</f>
        <v>*</v>
      </c>
      <c r="BB176" s="1"/>
      <c r="BC176" s="1" t="str">
        <f>IF(sum!A169="SA",sum!C169,"*")</f>
        <v>*</v>
      </c>
    </row>
    <row r="177" spans="2:55">
      <c r="B177" s="4" t="s">
        <v>137</v>
      </c>
      <c r="C177" s="4" t="s">
        <v>138</v>
      </c>
      <c r="D177" s="4">
        <v>2020</v>
      </c>
      <c r="J177" s="4" t="s">
        <v>137</v>
      </c>
      <c r="K177" s="4" t="s">
        <v>138</v>
      </c>
      <c r="L177" s="4">
        <v>2020</v>
      </c>
      <c r="M177" s="1" t="str">
        <f>IF(sum!A170="AT",sum!B170,"*")</f>
        <v>R_ES-SH-AP_HET1</v>
      </c>
      <c r="N177" s="1"/>
      <c r="O177" s="1">
        <f>IF(sum!A170="AT",sum!C170,"*")</f>
        <v>5.8314429033515199E-2</v>
      </c>
      <c r="R177" s="4" t="s">
        <v>137</v>
      </c>
      <c r="S177" s="4" t="s">
        <v>138</v>
      </c>
      <c r="T177" s="4">
        <v>2020</v>
      </c>
      <c r="U177" s="1" t="str">
        <f>IF(sum!A170="BC",sum!B170,"*")</f>
        <v>*</v>
      </c>
      <c r="V177" s="1"/>
      <c r="W177" s="1" t="str">
        <f>IF(sum!A170="BC",sum!C170,"*")</f>
        <v>*</v>
      </c>
      <c r="Z177" s="4" t="s">
        <v>137</v>
      </c>
      <c r="AA177" s="4" t="s">
        <v>138</v>
      </c>
      <c r="AB177" s="4">
        <v>2020</v>
      </c>
      <c r="AC177" s="1" t="str">
        <f>IF(sum!A170="MA",sum!B170,"*")</f>
        <v>*</v>
      </c>
      <c r="AD177" s="1"/>
      <c r="AE177" s="1" t="str">
        <f>IF(sum!A170="MA",sum!C170,"*")</f>
        <v>*</v>
      </c>
      <c r="AH177" s="4" t="s">
        <v>137</v>
      </c>
      <c r="AI177" s="4" t="s">
        <v>138</v>
      </c>
      <c r="AJ177" s="4">
        <v>2020</v>
      </c>
      <c r="AK177" s="1" t="str">
        <f>IF(sum!A170="ON",sum!B170,"*")</f>
        <v>*</v>
      </c>
      <c r="AL177" s="1"/>
      <c r="AM177" s="1" t="str">
        <f>IF(sum!A170="ON",sum!C170,"*")</f>
        <v>*</v>
      </c>
      <c r="AP177" s="4" t="s">
        <v>137</v>
      </c>
      <c r="AQ177" s="4" t="s">
        <v>138</v>
      </c>
      <c r="AR177" s="4">
        <v>2020</v>
      </c>
      <c r="AS177" s="1" t="str">
        <f>IF(sum!A170="QU",sum!B170,"*")</f>
        <v>*</v>
      </c>
      <c r="AT177" s="1"/>
      <c r="AU177" s="1" t="str">
        <f>IF(sum!A170="QU",sum!C170,"*")</f>
        <v>*</v>
      </c>
      <c r="AX177" s="4" t="s">
        <v>137</v>
      </c>
      <c r="AY177" s="4" t="s">
        <v>138</v>
      </c>
      <c r="AZ177" s="4">
        <v>2020</v>
      </c>
      <c r="BA177" s="1" t="str">
        <f>IF(sum!A170="SA",sum!B170,"*")</f>
        <v>*</v>
      </c>
      <c r="BB177" s="1"/>
      <c r="BC177" s="1" t="str">
        <f>IF(sum!A170="SA",sum!C170,"*")</f>
        <v>*</v>
      </c>
    </row>
    <row r="178" spans="2:55">
      <c r="B178" s="1" t="s">
        <v>137</v>
      </c>
      <c r="C178" s="1" t="s">
        <v>138</v>
      </c>
      <c r="D178" s="1">
        <v>2020</v>
      </c>
      <c r="J178" s="1" t="s">
        <v>137</v>
      </c>
      <c r="K178" s="1" t="s">
        <v>138</v>
      </c>
      <c r="L178" s="1">
        <v>2020</v>
      </c>
      <c r="M178" s="1" t="str">
        <f>IF(sum!A171="AT",sum!B171,"*")</f>
        <v>R_ES-SH-MOB_ELC1</v>
      </c>
      <c r="N178" s="1"/>
      <c r="O178" s="1">
        <f>IF(sum!A171="AT",sum!C171,"*")</f>
        <v>0</v>
      </c>
      <c r="R178" s="1" t="s">
        <v>137</v>
      </c>
      <c r="S178" s="1" t="s">
        <v>138</v>
      </c>
      <c r="T178" s="1">
        <v>2020</v>
      </c>
      <c r="U178" s="1" t="str">
        <f>IF(sum!A171="BC",sum!B171,"*")</f>
        <v>*</v>
      </c>
      <c r="V178" s="1"/>
      <c r="W178" s="1" t="str">
        <f>IF(sum!A171="BC",sum!C171,"*")</f>
        <v>*</v>
      </c>
      <c r="Z178" s="1" t="s">
        <v>137</v>
      </c>
      <c r="AA178" s="1" t="s">
        <v>138</v>
      </c>
      <c r="AB178" s="1">
        <v>2020</v>
      </c>
      <c r="AC178" s="1" t="str">
        <f>IF(sum!A171="MA",sum!B171,"*")</f>
        <v>*</v>
      </c>
      <c r="AD178" s="1"/>
      <c r="AE178" s="1" t="str">
        <f>IF(sum!A171="MA",sum!C171,"*")</f>
        <v>*</v>
      </c>
      <c r="AH178" s="1" t="s">
        <v>137</v>
      </c>
      <c r="AI178" s="1" t="s">
        <v>138</v>
      </c>
      <c r="AJ178" s="1">
        <v>2020</v>
      </c>
      <c r="AK178" s="1" t="str">
        <f>IF(sum!A171="ON",sum!B171,"*")</f>
        <v>*</v>
      </c>
      <c r="AL178" s="1"/>
      <c r="AM178" s="1" t="str">
        <f>IF(sum!A171="ON",sum!C171,"*")</f>
        <v>*</v>
      </c>
      <c r="AP178" s="1" t="s">
        <v>137</v>
      </c>
      <c r="AQ178" s="1" t="s">
        <v>138</v>
      </c>
      <c r="AR178" s="1">
        <v>2020</v>
      </c>
      <c r="AS178" s="1" t="str">
        <f>IF(sum!A171="QU",sum!B171,"*")</f>
        <v>*</v>
      </c>
      <c r="AT178" s="1"/>
      <c r="AU178" s="1" t="str">
        <f>IF(sum!A171="QU",sum!C171,"*")</f>
        <v>*</v>
      </c>
      <c r="AX178" s="1" t="s">
        <v>137</v>
      </c>
      <c r="AY178" s="1" t="s">
        <v>138</v>
      </c>
      <c r="AZ178" s="1">
        <v>2020</v>
      </c>
      <c r="BA178" s="1" t="str">
        <f>IF(sum!A171="SA",sum!B171,"*")</f>
        <v>*</v>
      </c>
      <c r="BB178" s="1"/>
      <c r="BC178" s="1" t="str">
        <f>IF(sum!A171="SA",sum!C171,"*")</f>
        <v>*</v>
      </c>
    </row>
    <row r="179" spans="2:55">
      <c r="B179" s="1" t="s">
        <v>137</v>
      </c>
      <c r="C179" s="1" t="s">
        <v>138</v>
      </c>
      <c r="D179" s="1">
        <v>2020</v>
      </c>
      <c r="J179" s="1" t="s">
        <v>137</v>
      </c>
      <c r="K179" s="1" t="s">
        <v>138</v>
      </c>
      <c r="L179" s="1">
        <v>2020</v>
      </c>
      <c r="M179" s="1" t="str">
        <f>IF(sum!A172="AT",sum!B172,"*")</f>
        <v>R_ES-SH-MOB_HET1</v>
      </c>
      <c r="N179" s="1"/>
      <c r="O179" s="1">
        <f>IF(sum!A172="AT",sum!C172,"*")</f>
        <v>1.6516725642128499E-2</v>
      </c>
      <c r="R179" s="1" t="s">
        <v>137</v>
      </c>
      <c r="S179" s="1" t="s">
        <v>138</v>
      </c>
      <c r="T179" s="1">
        <v>2020</v>
      </c>
      <c r="U179" s="1" t="str">
        <f>IF(sum!A172="BC",sum!B172,"*")</f>
        <v>*</v>
      </c>
      <c r="V179" s="1"/>
      <c r="W179" s="1" t="str">
        <f>IF(sum!A172="BC",sum!C172,"*")</f>
        <v>*</v>
      </c>
      <c r="Z179" s="1" t="s">
        <v>137</v>
      </c>
      <c r="AA179" s="1" t="s">
        <v>138</v>
      </c>
      <c r="AB179" s="1">
        <v>2020</v>
      </c>
      <c r="AC179" s="1" t="str">
        <f>IF(sum!A172="MA",sum!B172,"*")</f>
        <v>*</v>
      </c>
      <c r="AD179" s="1"/>
      <c r="AE179" s="1" t="str">
        <f>IF(sum!A172="MA",sum!C172,"*")</f>
        <v>*</v>
      </c>
      <c r="AH179" s="1" t="s">
        <v>137</v>
      </c>
      <c r="AI179" s="1" t="s">
        <v>138</v>
      </c>
      <c r="AJ179" s="1">
        <v>2020</v>
      </c>
      <c r="AK179" s="1" t="str">
        <f>IF(sum!A172="ON",sum!B172,"*")</f>
        <v>*</v>
      </c>
      <c r="AL179" s="1"/>
      <c r="AM179" s="1" t="str">
        <f>IF(sum!A172="ON",sum!C172,"*")</f>
        <v>*</v>
      </c>
      <c r="AP179" s="4" t="s">
        <v>137</v>
      </c>
      <c r="AQ179" s="4" t="s">
        <v>138</v>
      </c>
      <c r="AR179" s="4">
        <v>2020</v>
      </c>
      <c r="AS179" s="1" t="str">
        <f>IF(sum!A172="QU",sum!B172,"*")</f>
        <v>*</v>
      </c>
      <c r="AT179" s="1"/>
      <c r="AU179" s="1" t="str">
        <f>IF(sum!A172="QU",sum!C172,"*")</f>
        <v>*</v>
      </c>
      <c r="AX179" s="1" t="s">
        <v>137</v>
      </c>
      <c r="AY179" s="1" t="s">
        <v>138</v>
      </c>
      <c r="AZ179" s="1">
        <v>2020</v>
      </c>
      <c r="BA179" s="1" t="str">
        <f>IF(sum!A172="SA",sum!B172,"*")</f>
        <v>*</v>
      </c>
      <c r="BB179" s="1"/>
      <c r="BC179" s="1" t="str">
        <f>IF(sum!A172="SA",sum!C172,"*")</f>
        <v>*</v>
      </c>
    </row>
    <row r="180" spans="2:55">
      <c r="B180" s="4" t="s">
        <v>137</v>
      </c>
      <c r="C180" s="4" t="s">
        <v>138</v>
      </c>
      <c r="D180" s="4">
        <v>2020</v>
      </c>
      <c r="J180" s="4" t="s">
        <v>137</v>
      </c>
      <c r="K180" s="4" t="s">
        <v>138</v>
      </c>
      <c r="L180" s="4">
        <v>2020</v>
      </c>
      <c r="M180" s="1" t="str">
        <f>IF(sum!A173="AT",sum!B173,"*")</f>
        <v>R_ES-SH-SA_ELC1</v>
      </c>
      <c r="N180" s="1"/>
      <c r="O180" s="1">
        <f>IF(sum!A173="AT",sum!C173,"*")</f>
        <v>0</v>
      </c>
      <c r="R180" s="4" t="s">
        <v>137</v>
      </c>
      <c r="S180" s="4" t="s">
        <v>138</v>
      </c>
      <c r="T180" s="4">
        <v>2020</v>
      </c>
      <c r="U180" s="1" t="str">
        <f>IF(sum!A173="BC",sum!B173,"*")</f>
        <v>*</v>
      </c>
      <c r="V180" s="1"/>
      <c r="W180" s="1" t="str">
        <f>IF(sum!A173="BC",sum!C173,"*")</f>
        <v>*</v>
      </c>
      <c r="Z180" s="4" t="s">
        <v>137</v>
      </c>
      <c r="AA180" s="4" t="s">
        <v>138</v>
      </c>
      <c r="AB180" s="4">
        <v>2020</v>
      </c>
      <c r="AC180" s="1" t="str">
        <f>IF(sum!A173="MA",sum!B173,"*")</f>
        <v>*</v>
      </c>
      <c r="AD180" s="1"/>
      <c r="AE180" s="1" t="str">
        <f>IF(sum!A173="MA",sum!C173,"*")</f>
        <v>*</v>
      </c>
      <c r="AH180" s="4" t="s">
        <v>137</v>
      </c>
      <c r="AI180" s="4" t="s">
        <v>138</v>
      </c>
      <c r="AJ180" s="4">
        <v>2020</v>
      </c>
      <c r="AK180" s="1" t="str">
        <f>IF(sum!A173="ON",sum!B173,"*")</f>
        <v>*</v>
      </c>
      <c r="AL180" s="1"/>
      <c r="AM180" s="1" t="str">
        <f>IF(sum!A173="ON",sum!C173,"*")</f>
        <v>*</v>
      </c>
      <c r="AP180" s="1" t="s">
        <v>137</v>
      </c>
      <c r="AQ180" s="1" t="s">
        <v>138</v>
      </c>
      <c r="AR180" s="1">
        <v>2020</v>
      </c>
      <c r="AS180" s="1" t="str">
        <f>IF(sum!A173="QU",sum!B173,"*")</f>
        <v>*</v>
      </c>
      <c r="AT180" s="1"/>
      <c r="AU180" s="1" t="str">
        <f>IF(sum!A173="QU",sum!C173,"*")</f>
        <v>*</v>
      </c>
      <c r="AX180" s="4" t="s">
        <v>137</v>
      </c>
      <c r="AY180" s="4" t="s">
        <v>138</v>
      </c>
      <c r="AZ180" s="4">
        <v>2020</v>
      </c>
      <c r="BA180" s="1" t="str">
        <f>IF(sum!A173="SA",sum!B173,"*")</f>
        <v>*</v>
      </c>
      <c r="BB180" s="1"/>
      <c r="BC180" s="1" t="str">
        <f>IF(sum!A173="SA",sum!C173,"*")</f>
        <v>*</v>
      </c>
    </row>
    <row r="181" spans="2:55">
      <c r="B181" s="1" t="s">
        <v>137</v>
      </c>
      <c r="C181" s="1" t="s">
        <v>138</v>
      </c>
      <c r="D181" s="1">
        <v>2020</v>
      </c>
      <c r="J181" s="1" t="s">
        <v>137</v>
      </c>
      <c r="K181" s="1" t="s">
        <v>138</v>
      </c>
      <c r="L181" s="1">
        <v>2020</v>
      </c>
      <c r="M181" s="1" t="str">
        <f>IF(sum!A174="AT",sum!B174,"*")</f>
        <v>R_ES-SH-SA_HET1</v>
      </c>
      <c r="N181" s="1"/>
      <c r="O181" s="1">
        <f>IF(sum!A174="AT",sum!C174,"*")</f>
        <v>3.7885056997219999E-4</v>
      </c>
      <c r="R181" s="1" t="s">
        <v>137</v>
      </c>
      <c r="S181" s="1" t="s">
        <v>138</v>
      </c>
      <c r="T181" s="1">
        <v>2020</v>
      </c>
      <c r="U181" s="1" t="str">
        <f>IF(sum!A174="BC",sum!B174,"*")</f>
        <v>*</v>
      </c>
      <c r="V181" s="1"/>
      <c r="W181" s="1" t="str">
        <f>IF(sum!A174="BC",sum!C174,"*")</f>
        <v>*</v>
      </c>
      <c r="Z181" s="1" t="s">
        <v>137</v>
      </c>
      <c r="AA181" s="1" t="s">
        <v>138</v>
      </c>
      <c r="AB181" s="1">
        <v>2020</v>
      </c>
      <c r="AC181" s="1" t="str">
        <f>IF(sum!A174="MA",sum!B174,"*")</f>
        <v>*</v>
      </c>
      <c r="AD181" s="1"/>
      <c r="AE181" s="1" t="str">
        <f>IF(sum!A174="MA",sum!C174,"*")</f>
        <v>*</v>
      </c>
      <c r="AH181" s="1" t="s">
        <v>137</v>
      </c>
      <c r="AI181" s="1" t="s">
        <v>138</v>
      </c>
      <c r="AJ181" s="1">
        <v>2020</v>
      </c>
      <c r="AK181" s="1" t="str">
        <f>IF(sum!A174="ON",sum!B174,"*")</f>
        <v>*</v>
      </c>
      <c r="AL181" s="1"/>
      <c r="AM181" s="1" t="str">
        <f>IF(sum!A174="ON",sum!C174,"*")</f>
        <v>*</v>
      </c>
      <c r="AP181" s="4" t="s">
        <v>137</v>
      </c>
      <c r="AQ181" s="4" t="s">
        <v>138</v>
      </c>
      <c r="AR181" s="4">
        <v>2020</v>
      </c>
      <c r="AS181" s="1" t="str">
        <f>IF(sum!A174="QU",sum!B174,"*")</f>
        <v>*</v>
      </c>
      <c r="AT181" s="1"/>
      <c r="AU181" s="1" t="str">
        <f>IF(sum!A174="QU",sum!C174,"*")</f>
        <v>*</v>
      </c>
      <c r="AX181" s="1" t="s">
        <v>137</v>
      </c>
      <c r="AY181" s="1" t="s">
        <v>138</v>
      </c>
      <c r="AZ181" s="1">
        <v>2020</v>
      </c>
      <c r="BA181" s="1" t="str">
        <f>IF(sum!A174="SA",sum!B174,"*")</f>
        <v>*</v>
      </c>
      <c r="BB181" s="1"/>
      <c r="BC181" s="1" t="str">
        <f>IF(sum!A174="SA",sum!C174,"*")</f>
        <v>*</v>
      </c>
    </row>
    <row r="182" spans="2:55">
      <c r="B182" s="1" t="s">
        <v>137</v>
      </c>
      <c r="C182" s="1" t="s">
        <v>138</v>
      </c>
      <c r="D182" s="1">
        <v>2020</v>
      </c>
      <c r="J182" s="1" t="s">
        <v>137</v>
      </c>
      <c r="K182" s="1" t="s">
        <v>138</v>
      </c>
      <c r="L182" s="1">
        <v>2020</v>
      </c>
      <c r="M182" s="1" t="str">
        <f>IF(sum!A175="AT",sum!B175,"*")</f>
        <v>R_ES-SH-SD_ELC1</v>
      </c>
      <c r="N182" s="1"/>
      <c r="O182" s="1">
        <f>IF(sum!A175="AT",sum!C175,"*")</f>
        <v>0.24053037631305699</v>
      </c>
      <c r="R182" s="1" t="s">
        <v>137</v>
      </c>
      <c r="S182" s="1" t="s">
        <v>138</v>
      </c>
      <c r="T182" s="1">
        <v>2020</v>
      </c>
      <c r="U182" s="1" t="str">
        <f>IF(sum!A175="BC",sum!B175,"*")</f>
        <v>*</v>
      </c>
      <c r="V182" s="1"/>
      <c r="W182" s="1" t="str">
        <f>IF(sum!A175="BC",sum!C175,"*")</f>
        <v>*</v>
      </c>
      <c r="Z182" s="1" t="s">
        <v>137</v>
      </c>
      <c r="AA182" s="1" t="s">
        <v>138</v>
      </c>
      <c r="AB182" s="1">
        <v>2020</v>
      </c>
      <c r="AC182" s="1" t="str">
        <f>IF(sum!A175="MA",sum!B175,"*")</f>
        <v>*</v>
      </c>
      <c r="AD182" s="1"/>
      <c r="AE182" s="1" t="str">
        <f>IF(sum!A175="MA",sum!C175,"*")</f>
        <v>*</v>
      </c>
      <c r="AH182" s="1" t="s">
        <v>137</v>
      </c>
      <c r="AI182" s="1" t="s">
        <v>138</v>
      </c>
      <c r="AJ182" s="1">
        <v>2020</v>
      </c>
      <c r="AK182" s="1" t="str">
        <f>IF(sum!A175="ON",sum!B175,"*")</f>
        <v>*</v>
      </c>
      <c r="AL182" s="1"/>
      <c r="AM182" s="1" t="str">
        <f>IF(sum!A175="ON",sum!C175,"*")</f>
        <v>*</v>
      </c>
      <c r="AP182" s="1" t="s">
        <v>137</v>
      </c>
      <c r="AQ182" s="1" t="s">
        <v>138</v>
      </c>
      <c r="AR182" s="1">
        <v>2020</v>
      </c>
      <c r="AS182" s="1" t="str">
        <f>IF(sum!A175="QU",sum!B175,"*")</f>
        <v>*</v>
      </c>
      <c r="AT182" s="1"/>
      <c r="AU182" s="1" t="str">
        <f>IF(sum!A175="QU",sum!C175,"*")</f>
        <v>*</v>
      </c>
      <c r="AX182" s="1" t="s">
        <v>137</v>
      </c>
      <c r="AY182" s="1" t="s">
        <v>138</v>
      </c>
      <c r="AZ182" s="1">
        <v>2020</v>
      </c>
      <c r="BA182" s="1" t="str">
        <f>IF(sum!A175="SA",sum!B175,"*")</f>
        <v>*</v>
      </c>
      <c r="BB182" s="1"/>
      <c r="BC182" s="1" t="str">
        <f>IF(sum!A175="SA",sum!C175,"*")</f>
        <v>*</v>
      </c>
    </row>
    <row r="183" spans="2:55">
      <c r="B183" s="4" t="s">
        <v>137</v>
      </c>
      <c r="C183" s="4" t="s">
        <v>138</v>
      </c>
      <c r="D183" s="4">
        <v>2020</v>
      </c>
      <c r="J183" s="4" t="s">
        <v>137</v>
      </c>
      <c r="K183" s="4" t="s">
        <v>138</v>
      </c>
      <c r="L183" s="4">
        <v>2020</v>
      </c>
      <c r="M183" s="1" t="str">
        <f>IF(sum!A176="AT",sum!B176,"*")</f>
        <v>R_ES-SH-SD_HET1</v>
      </c>
      <c r="N183" s="1"/>
      <c r="O183" s="1">
        <f>IF(sum!A176="AT",sum!C176,"*")</f>
        <v>0</v>
      </c>
      <c r="R183" s="4" t="s">
        <v>137</v>
      </c>
      <c r="S183" s="4" t="s">
        <v>138</v>
      </c>
      <c r="T183" s="4">
        <v>2020</v>
      </c>
      <c r="U183" s="1" t="str">
        <f>IF(sum!A176="BC",sum!B176,"*")</f>
        <v>*</v>
      </c>
      <c r="V183" s="1"/>
      <c r="W183" s="1" t="str">
        <f>IF(sum!A176="BC",sum!C176,"*")</f>
        <v>*</v>
      </c>
      <c r="Z183" s="4" t="s">
        <v>137</v>
      </c>
      <c r="AA183" s="4" t="s">
        <v>138</v>
      </c>
      <c r="AB183" s="4">
        <v>2020</v>
      </c>
      <c r="AC183" s="1" t="str">
        <f>IF(sum!A176="MA",sum!B176,"*")</f>
        <v>*</v>
      </c>
      <c r="AD183" s="1"/>
      <c r="AE183" s="1" t="str">
        <f>IF(sum!A176="MA",sum!C176,"*")</f>
        <v>*</v>
      </c>
      <c r="AH183" s="4" t="s">
        <v>137</v>
      </c>
      <c r="AI183" s="4" t="s">
        <v>138</v>
      </c>
      <c r="AJ183" s="4">
        <v>2020</v>
      </c>
      <c r="AK183" s="1" t="str">
        <f>IF(sum!A176="ON",sum!B176,"*")</f>
        <v>*</v>
      </c>
      <c r="AL183" s="1"/>
      <c r="AM183" s="1" t="str">
        <f>IF(sum!A176="ON",sum!C176,"*")</f>
        <v>*</v>
      </c>
      <c r="AP183" s="4" t="s">
        <v>137</v>
      </c>
      <c r="AQ183" s="4" t="s">
        <v>138</v>
      </c>
      <c r="AR183" s="4">
        <v>2020</v>
      </c>
      <c r="AS183" s="1" t="str">
        <f>IF(sum!A176="QU",sum!B176,"*")</f>
        <v>*</v>
      </c>
      <c r="AT183" s="1"/>
      <c r="AU183" s="1" t="str">
        <f>IF(sum!A176="QU",sum!C176,"*")</f>
        <v>*</v>
      </c>
      <c r="AX183" s="4" t="s">
        <v>137</v>
      </c>
      <c r="AY183" s="4" t="s">
        <v>138</v>
      </c>
      <c r="AZ183" s="4">
        <v>2020</v>
      </c>
      <c r="BA183" s="1" t="str">
        <f>IF(sum!A176="SA",sum!B176,"*")</f>
        <v>*</v>
      </c>
      <c r="BB183" s="1"/>
      <c r="BC183" s="1" t="str">
        <f>IF(sum!A176="SA",sum!C176,"*")</f>
        <v>*</v>
      </c>
    </row>
    <row r="184" spans="2:55">
      <c r="B184" s="1" t="s">
        <v>137</v>
      </c>
      <c r="C184" s="1" t="s">
        <v>138</v>
      </c>
      <c r="D184" s="1">
        <v>2020</v>
      </c>
      <c r="J184" s="1" t="s">
        <v>137</v>
      </c>
      <c r="K184" s="1" t="s">
        <v>138</v>
      </c>
      <c r="L184" s="1">
        <v>2020</v>
      </c>
      <c r="M184" s="1" t="str">
        <f>IF(sum!A177="AT",sum!B177,"*")</f>
        <v>R_ES-WH-AP_STEAM1</v>
      </c>
      <c r="N184" s="1"/>
      <c r="O184" s="1">
        <f>IF(sum!A177="AT",sum!C177,"*")</f>
        <v>0</v>
      </c>
      <c r="R184" s="1" t="s">
        <v>137</v>
      </c>
      <c r="S184" s="1" t="s">
        <v>138</v>
      </c>
      <c r="T184" s="1">
        <v>2020</v>
      </c>
      <c r="U184" s="1" t="str">
        <f>IF(sum!A177="BC",sum!B177,"*")</f>
        <v>*</v>
      </c>
      <c r="V184" s="1"/>
      <c r="W184" s="1" t="str">
        <f>IF(sum!A177="BC",sum!C177,"*")</f>
        <v>*</v>
      </c>
      <c r="Z184" s="1" t="s">
        <v>137</v>
      </c>
      <c r="AA184" s="1" t="s">
        <v>138</v>
      </c>
      <c r="AB184" s="1">
        <v>2020</v>
      </c>
      <c r="AC184" s="1" t="str">
        <f>IF(sum!A177="MA",sum!B177,"*")</f>
        <v>*</v>
      </c>
      <c r="AD184" s="1"/>
      <c r="AE184" s="1" t="str">
        <f>IF(sum!A177="MA",sum!C177,"*")</f>
        <v>*</v>
      </c>
      <c r="AH184" s="1" t="s">
        <v>137</v>
      </c>
      <c r="AI184" s="1" t="s">
        <v>138</v>
      </c>
      <c r="AJ184" s="1">
        <v>2020</v>
      </c>
      <c r="AK184" s="1" t="str">
        <f>IF(sum!A177="ON",sum!B177,"*")</f>
        <v>*</v>
      </c>
      <c r="AL184" s="1"/>
      <c r="AM184" s="1" t="str">
        <f>IF(sum!A177="ON",sum!C177,"*")</f>
        <v>*</v>
      </c>
      <c r="AP184" s="1" t="s">
        <v>137</v>
      </c>
      <c r="AQ184" s="1" t="s">
        <v>138</v>
      </c>
      <c r="AR184" s="1">
        <v>2020</v>
      </c>
      <c r="AS184" s="1" t="str">
        <f>IF(sum!A177="QU",sum!B177,"*")</f>
        <v>*</v>
      </c>
      <c r="AT184" s="1"/>
      <c r="AU184" s="1" t="str">
        <f>IF(sum!A177="QU",sum!C177,"*")</f>
        <v>*</v>
      </c>
      <c r="AX184" s="1" t="s">
        <v>137</v>
      </c>
      <c r="AY184" s="1" t="s">
        <v>138</v>
      </c>
      <c r="AZ184" s="1">
        <v>2020</v>
      </c>
      <c r="BA184" s="1" t="str">
        <f>IF(sum!A177="SA",sum!B177,"*")</f>
        <v>*</v>
      </c>
      <c r="BB184" s="1"/>
      <c r="BC184" s="1" t="str">
        <f>IF(sum!A177="SA",sum!C177,"*")</f>
        <v>*</v>
      </c>
    </row>
    <row r="185" spans="2:55">
      <c r="B185" s="1" t="s">
        <v>137</v>
      </c>
      <c r="C185" s="1" t="s">
        <v>138</v>
      </c>
      <c r="D185" s="1">
        <v>2020</v>
      </c>
      <c r="J185" s="1" t="s">
        <v>137</v>
      </c>
      <c r="K185" s="1" t="s">
        <v>138</v>
      </c>
      <c r="L185" s="1">
        <v>2020</v>
      </c>
      <c r="M185" s="1" t="str">
        <f>IF(sum!A178="AT",sum!B178,"*")</f>
        <v>R_ES-WH-MOB_STEAM1</v>
      </c>
      <c r="N185" s="1"/>
      <c r="O185" s="1">
        <f>IF(sum!A178="AT",sum!C178,"*")</f>
        <v>0</v>
      </c>
      <c r="R185" s="1" t="s">
        <v>137</v>
      </c>
      <c r="S185" s="1" t="s">
        <v>138</v>
      </c>
      <c r="T185" s="1">
        <v>2020</v>
      </c>
      <c r="U185" s="1" t="str">
        <f>IF(sum!A178="BC",sum!B178,"*")</f>
        <v>*</v>
      </c>
      <c r="V185" s="1"/>
      <c r="W185" s="1" t="str">
        <f>IF(sum!A178="BC",sum!C178,"*")</f>
        <v>*</v>
      </c>
      <c r="Z185" s="1" t="s">
        <v>137</v>
      </c>
      <c r="AA185" s="1" t="s">
        <v>138</v>
      </c>
      <c r="AB185" s="1">
        <v>2020</v>
      </c>
      <c r="AC185" s="1" t="str">
        <f>IF(sum!A178="MA",sum!B178,"*")</f>
        <v>*</v>
      </c>
      <c r="AD185" s="1"/>
      <c r="AE185" s="1" t="str">
        <f>IF(sum!A178="MA",sum!C178,"*")</f>
        <v>*</v>
      </c>
      <c r="AH185" s="1" t="s">
        <v>137</v>
      </c>
      <c r="AI185" s="1" t="s">
        <v>138</v>
      </c>
      <c r="AJ185" s="1">
        <v>2020</v>
      </c>
      <c r="AK185" s="1" t="str">
        <f>IF(sum!A178="ON",sum!B178,"*")</f>
        <v>*</v>
      </c>
      <c r="AL185" s="1"/>
      <c r="AM185" s="1" t="str">
        <f>IF(sum!A178="ON",sum!C178,"*")</f>
        <v>*</v>
      </c>
      <c r="AP185" s="4" t="s">
        <v>137</v>
      </c>
      <c r="AQ185" s="4" t="s">
        <v>138</v>
      </c>
      <c r="AR185" s="4">
        <v>2020</v>
      </c>
      <c r="AS185" s="1" t="str">
        <f>IF(sum!A178="QU",sum!B178,"*")</f>
        <v>*</v>
      </c>
      <c r="AT185" s="1"/>
      <c r="AU185" s="1" t="str">
        <f>IF(sum!A178="QU",sum!C178,"*")</f>
        <v>*</v>
      </c>
      <c r="AX185" s="1" t="s">
        <v>137</v>
      </c>
      <c r="AY185" s="1" t="s">
        <v>138</v>
      </c>
      <c r="AZ185" s="1">
        <v>2020</v>
      </c>
      <c r="BA185" s="1" t="str">
        <f>IF(sum!A178="SA",sum!B178,"*")</f>
        <v>*</v>
      </c>
      <c r="BB185" s="1"/>
      <c r="BC185" s="1" t="str">
        <f>IF(sum!A178="SA",sum!C178,"*")</f>
        <v>*</v>
      </c>
    </row>
    <row r="186" spans="2:55">
      <c r="B186" s="4" t="s">
        <v>137</v>
      </c>
      <c r="C186" s="4" t="s">
        <v>138</v>
      </c>
      <c r="D186" s="4">
        <v>2020</v>
      </c>
      <c r="J186" s="4" t="s">
        <v>137</v>
      </c>
      <c r="K186" s="4" t="s">
        <v>138</v>
      </c>
      <c r="L186" s="4">
        <v>2020</v>
      </c>
      <c r="M186" s="1" t="str">
        <f>IF(sum!A179="AT",sum!B179,"*")</f>
        <v>R_ES-WH-SA_STEAM1</v>
      </c>
      <c r="N186" s="1"/>
      <c r="O186" s="1">
        <f>IF(sum!A179="AT",sum!C179,"*")</f>
        <v>2.8907561353313702E-4</v>
      </c>
      <c r="R186" s="4" t="s">
        <v>137</v>
      </c>
      <c r="S186" s="4" t="s">
        <v>138</v>
      </c>
      <c r="T186" s="4">
        <v>2020</v>
      </c>
      <c r="U186" s="1" t="str">
        <f>IF(sum!A179="BC",sum!B179,"*")</f>
        <v>*</v>
      </c>
      <c r="V186" s="1"/>
      <c r="W186" s="1" t="str">
        <f>IF(sum!A179="BC",sum!C179,"*")</f>
        <v>*</v>
      </c>
      <c r="Z186" s="4" t="s">
        <v>137</v>
      </c>
      <c r="AA186" s="4" t="s">
        <v>138</v>
      </c>
      <c r="AB186" s="4">
        <v>2020</v>
      </c>
      <c r="AC186" s="1" t="str">
        <f>IF(sum!A179="MA",sum!B179,"*")</f>
        <v>*</v>
      </c>
      <c r="AD186" s="1"/>
      <c r="AE186" s="1" t="str">
        <f>IF(sum!A179="MA",sum!C179,"*")</f>
        <v>*</v>
      </c>
      <c r="AH186" s="4" t="s">
        <v>137</v>
      </c>
      <c r="AI186" s="4" t="s">
        <v>138</v>
      </c>
      <c r="AJ186" s="4">
        <v>2020</v>
      </c>
      <c r="AK186" s="1" t="str">
        <f>IF(sum!A179="ON",sum!B179,"*")</f>
        <v>*</v>
      </c>
      <c r="AL186" s="1"/>
      <c r="AM186" s="1" t="str">
        <f>IF(sum!A179="ON",sum!C179,"*")</f>
        <v>*</v>
      </c>
      <c r="AP186" s="1" t="s">
        <v>137</v>
      </c>
      <c r="AQ186" s="1" t="s">
        <v>138</v>
      </c>
      <c r="AR186" s="1">
        <v>2020</v>
      </c>
      <c r="AS186" s="1" t="str">
        <f>IF(sum!A179="QU",sum!B179,"*")</f>
        <v>*</v>
      </c>
      <c r="AT186" s="1"/>
      <c r="AU186" s="1" t="str">
        <f>IF(sum!A179="QU",sum!C179,"*")</f>
        <v>*</v>
      </c>
      <c r="AX186" s="4" t="s">
        <v>137</v>
      </c>
      <c r="AY186" s="4" t="s">
        <v>138</v>
      </c>
      <c r="AZ186" s="4">
        <v>2020</v>
      </c>
      <c r="BA186" s="1" t="str">
        <f>IF(sum!A179="SA",sum!B179,"*")</f>
        <v>*</v>
      </c>
      <c r="BB186" s="1"/>
      <c r="BC186" s="1" t="str">
        <f>IF(sum!A179="SA",sum!C179,"*")</f>
        <v>*</v>
      </c>
    </row>
    <row r="187" spans="2:55">
      <c r="B187" s="1" t="s">
        <v>137</v>
      </c>
      <c r="C187" s="1" t="s">
        <v>138</v>
      </c>
      <c r="D187" s="1">
        <v>2020</v>
      </c>
      <c r="J187" s="1" t="s">
        <v>137</v>
      </c>
      <c r="K187" s="1" t="s">
        <v>138</v>
      </c>
      <c r="L187" s="1">
        <v>2020</v>
      </c>
      <c r="M187" s="1" t="str">
        <f>IF(sum!A180="AT",sum!B180,"*")</f>
        <v>R_ES-WH-SD_STEAM1</v>
      </c>
      <c r="N187" s="1"/>
      <c r="O187" s="1">
        <f>IF(sum!A180="AT",sum!C180,"*")</f>
        <v>0.33191946565277702</v>
      </c>
      <c r="R187" s="1" t="s">
        <v>137</v>
      </c>
      <c r="S187" s="1" t="s">
        <v>138</v>
      </c>
      <c r="T187" s="1">
        <v>2020</v>
      </c>
      <c r="U187" s="1" t="str">
        <f>IF(sum!A180="BC",sum!B180,"*")</f>
        <v>*</v>
      </c>
      <c r="V187" s="1"/>
      <c r="W187" s="1" t="str">
        <f>IF(sum!A180="BC",sum!C180,"*")</f>
        <v>*</v>
      </c>
      <c r="Z187" s="1" t="s">
        <v>137</v>
      </c>
      <c r="AA187" s="1" t="s">
        <v>138</v>
      </c>
      <c r="AB187" s="1">
        <v>2020</v>
      </c>
      <c r="AC187" s="1" t="str">
        <f>IF(sum!A180="MA",sum!B180,"*")</f>
        <v>*</v>
      </c>
      <c r="AD187" s="1"/>
      <c r="AE187" s="1" t="str">
        <f>IF(sum!A180="MA",sum!C180,"*")</f>
        <v>*</v>
      </c>
      <c r="AH187" s="1" t="s">
        <v>137</v>
      </c>
      <c r="AI187" s="1" t="s">
        <v>138</v>
      </c>
      <c r="AJ187" s="1">
        <v>2020</v>
      </c>
      <c r="AK187" s="1" t="str">
        <f>IF(sum!A180="ON",sum!B180,"*")</f>
        <v>*</v>
      </c>
      <c r="AL187" s="1"/>
      <c r="AM187" s="1" t="str">
        <f>IF(sum!A180="ON",sum!C180,"*")</f>
        <v>*</v>
      </c>
      <c r="AP187" s="4" t="s">
        <v>137</v>
      </c>
      <c r="AQ187" s="4" t="s">
        <v>138</v>
      </c>
      <c r="AR187" s="4">
        <v>2020</v>
      </c>
      <c r="AS187" s="1" t="str">
        <f>IF(sum!A180="QU",sum!B180,"*")</f>
        <v>*</v>
      </c>
      <c r="AT187" s="1"/>
      <c r="AU187" s="1" t="str">
        <f>IF(sum!A180="QU",sum!C180,"*")</f>
        <v>*</v>
      </c>
      <c r="AX187" s="1" t="s">
        <v>137</v>
      </c>
      <c r="AY187" s="1" t="s">
        <v>138</v>
      </c>
      <c r="AZ187" s="1">
        <v>2020</v>
      </c>
      <c r="BA187" s="1" t="str">
        <f>IF(sum!A180="SA",sum!B180,"*")</f>
        <v>*</v>
      </c>
      <c r="BB187" s="1"/>
      <c r="BC187" s="1" t="str">
        <f>IF(sum!A180="SA",sum!C180,"*")</f>
        <v>*</v>
      </c>
    </row>
    <row r="188" spans="2:55">
      <c r="B188" s="1" t="s">
        <v>137</v>
      </c>
      <c r="C188" s="1" t="s">
        <v>138</v>
      </c>
      <c r="D188" s="1">
        <v>2020</v>
      </c>
      <c r="J188" s="1" t="s">
        <v>137</v>
      </c>
      <c r="K188" s="1" t="s">
        <v>138</v>
      </c>
      <c r="L188" s="1">
        <v>2020</v>
      </c>
      <c r="M188" s="1" t="str">
        <f>IF(sum!A181="AT",sum!B181,"*")</f>
        <v>RTS-AuxiliaryEquip_ELE1</v>
      </c>
      <c r="N188" s="1"/>
      <c r="O188" s="1">
        <f>IF(sum!A181="AT",sum!C181,"*")</f>
        <v>0</v>
      </c>
      <c r="R188" s="1" t="s">
        <v>137</v>
      </c>
      <c r="S188" s="1" t="s">
        <v>138</v>
      </c>
      <c r="T188" s="1">
        <v>2020</v>
      </c>
      <c r="U188" s="1" t="str">
        <f>IF(sum!A181="BC",sum!B181,"*")</f>
        <v>*</v>
      </c>
      <c r="V188" s="1"/>
      <c r="W188" s="1" t="str">
        <f>IF(sum!A181="BC",sum!C181,"*")</f>
        <v>*</v>
      </c>
      <c r="Z188" s="1" t="s">
        <v>137</v>
      </c>
      <c r="AA188" s="1" t="s">
        <v>138</v>
      </c>
      <c r="AB188" s="1">
        <v>2020</v>
      </c>
      <c r="AC188" s="1" t="str">
        <f>IF(sum!A181="MA",sum!B181,"*")</f>
        <v>*</v>
      </c>
      <c r="AD188" s="1"/>
      <c r="AE188" s="1" t="str">
        <f>IF(sum!A181="MA",sum!C181,"*")</f>
        <v>*</v>
      </c>
      <c r="AH188" s="1" t="s">
        <v>137</v>
      </c>
      <c r="AI188" s="1" t="s">
        <v>138</v>
      </c>
      <c r="AJ188" s="1">
        <v>2020</v>
      </c>
      <c r="AK188" s="1" t="str">
        <f>IF(sum!A181="ON",sum!B181,"*")</f>
        <v>*</v>
      </c>
      <c r="AL188" s="1"/>
      <c r="AM188" s="1" t="str">
        <f>IF(sum!A181="ON",sum!C181,"*")</f>
        <v>*</v>
      </c>
      <c r="AP188" s="1" t="s">
        <v>137</v>
      </c>
      <c r="AQ188" s="1" t="s">
        <v>138</v>
      </c>
      <c r="AR188" s="1">
        <v>2020</v>
      </c>
      <c r="AS188" s="1" t="str">
        <f>IF(sum!A181="QU",sum!B181,"*")</f>
        <v>*</v>
      </c>
      <c r="AT188" s="1"/>
      <c r="AU188" s="1" t="str">
        <f>IF(sum!A181="QU",sum!C181,"*")</f>
        <v>*</v>
      </c>
      <c r="AX188" s="1" t="s">
        <v>137</v>
      </c>
      <c r="AY188" s="1" t="s">
        <v>138</v>
      </c>
      <c r="AZ188" s="1">
        <v>2020</v>
      </c>
      <c r="BA188" s="1" t="str">
        <f>IF(sum!A181="SA",sum!B181,"*")</f>
        <v>*</v>
      </c>
      <c r="BB188" s="1"/>
      <c r="BC188" s="1" t="str">
        <f>IF(sum!A181="SA",sum!C181,"*")</f>
        <v>*</v>
      </c>
    </row>
    <row r="189" spans="2:55">
      <c r="B189" s="4" t="s">
        <v>137</v>
      </c>
      <c r="C189" s="4" t="s">
        <v>138</v>
      </c>
      <c r="D189" s="4">
        <v>2020</v>
      </c>
      <c r="J189" s="4" t="s">
        <v>137</v>
      </c>
      <c r="K189" s="4" t="s">
        <v>138</v>
      </c>
      <c r="L189" s="4">
        <v>2020</v>
      </c>
      <c r="M189" s="1" t="str">
        <f>IF(sum!A182="AT",sum!B182,"*")</f>
        <v>RTS-AuxiliaryMot_ELE1</v>
      </c>
      <c r="N189" s="1"/>
      <c r="O189" s="1">
        <f>IF(sum!A182="AT",sum!C182,"*")</f>
        <v>0</v>
      </c>
      <c r="R189" s="4" t="s">
        <v>137</v>
      </c>
      <c r="S189" s="4" t="s">
        <v>138</v>
      </c>
      <c r="T189" s="4">
        <v>2020</v>
      </c>
      <c r="U189" s="1" t="str">
        <f>IF(sum!A182="BC",sum!B182,"*")</f>
        <v>*</v>
      </c>
      <c r="V189" s="1"/>
      <c r="W189" s="1" t="str">
        <f>IF(sum!A182="BC",sum!C182,"*")</f>
        <v>*</v>
      </c>
      <c r="Z189" s="4" t="s">
        <v>137</v>
      </c>
      <c r="AA189" s="4" t="s">
        <v>138</v>
      </c>
      <c r="AB189" s="4">
        <v>2020</v>
      </c>
      <c r="AC189" s="1" t="str">
        <f>IF(sum!A182="MA",sum!B182,"*")</f>
        <v>*</v>
      </c>
      <c r="AD189" s="1"/>
      <c r="AE189" s="1" t="str">
        <f>IF(sum!A182="MA",sum!C182,"*")</f>
        <v>*</v>
      </c>
      <c r="AH189" s="4" t="s">
        <v>137</v>
      </c>
      <c r="AI189" s="4" t="s">
        <v>138</v>
      </c>
      <c r="AJ189" s="4">
        <v>2020</v>
      </c>
      <c r="AK189" s="1" t="str">
        <f>IF(sum!A182="ON",sum!B182,"*")</f>
        <v>*</v>
      </c>
      <c r="AL189" s="1"/>
      <c r="AM189" s="1" t="str">
        <f>IF(sum!A182="ON",sum!C182,"*")</f>
        <v>*</v>
      </c>
      <c r="AP189" s="4" t="s">
        <v>137</v>
      </c>
      <c r="AQ189" s="4" t="s">
        <v>138</v>
      </c>
      <c r="AR189" s="4">
        <v>2020</v>
      </c>
      <c r="AS189" s="1" t="str">
        <f>IF(sum!A182="QU",sum!B182,"*")</f>
        <v>*</v>
      </c>
      <c r="AT189" s="1"/>
      <c r="AU189" s="1" t="str">
        <f>IF(sum!A182="QU",sum!C182,"*")</f>
        <v>*</v>
      </c>
      <c r="AX189" s="4" t="s">
        <v>137</v>
      </c>
      <c r="AY189" s="4" t="s">
        <v>138</v>
      </c>
      <c r="AZ189" s="4">
        <v>2020</v>
      </c>
      <c r="BA189" s="1" t="str">
        <f>IF(sum!A182="SA",sum!B182,"*")</f>
        <v>*</v>
      </c>
      <c r="BB189" s="1"/>
      <c r="BC189" s="1" t="str">
        <f>IF(sum!A182="SA",sum!C182,"*")</f>
        <v>*</v>
      </c>
    </row>
    <row r="190" spans="2:55">
      <c r="B190" s="1" t="s">
        <v>137</v>
      </c>
      <c r="C190" s="1" t="s">
        <v>138</v>
      </c>
      <c r="D190" s="1">
        <v>2020</v>
      </c>
      <c r="J190" s="1" t="s">
        <v>137</v>
      </c>
      <c r="K190" s="1" t="s">
        <v>138</v>
      </c>
      <c r="L190" s="1">
        <v>2020</v>
      </c>
      <c r="M190" s="1" t="str">
        <f>IF(sum!A183="AT",sum!B183,"*")</f>
        <v>RTS-Light_ELE1</v>
      </c>
      <c r="N190" s="1"/>
      <c r="O190" s="1">
        <f>IF(sum!A183="AT",sum!C183,"*")</f>
        <v>0</v>
      </c>
      <c r="R190" s="1" t="s">
        <v>137</v>
      </c>
      <c r="S190" s="1" t="s">
        <v>138</v>
      </c>
      <c r="T190" s="1">
        <v>2020</v>
      </c>
      <c r="U190" s="1" t="str">
        <f>IF(sum!A183="BC",sum!B183,"*")</f>
        <v>*</v>
      </c>
      <c r="V190" s="1"/>
      <c r="W190" s="1" t="str">
        <f>IF(sum!A183="BC",sum!C183,"*")</f>
        <v>*</v>
      </c>
      <c r="Z190" s="1" t="s">
        <v>137</v>
      </c>
      <c r="AA190" s="1" t="s">
        <v>138</v>
      </c>
      <c r="AB190" s="1">
        <v>2020</v>
      </c>
      <c r="AC190" s="1" t="str">
        <f>IF(sum!A183="MA",sum!B183,"*")</f>
        <v>*</v>
      </c>
      <c r="AD190" s="1"/>
      <c r="AE190" s="1" t="str">
        <f>IF(sum!A183="MA",sum!C183,"*")</f>
        <v>*</v>
      </c>
      <c r="AH190" s="1" t="s">
        <v>137</v>
      </c>
      <c r="AI190" s="1" t="s">
        <v>138</v>
      </c>
      <c r="AJ190" s="1">
        <v>2020</v>
      </c>
      <c r="AK190" s="1" t="str">
        <f>IF(sum!A183="ON",sum!B183,"*")</f>
        <v>*</v>
      </c>
      <c r="AL190" s="1"/>
      <c r="AM190" s="1" t="str">
        <f>IF(sum!A183="ON",sum!C183,"*")</f>
        <v>*</v>
      </c>
      <c r="AP190" s="1" t="s">
        <v>137</v>
      </c>
      <c r="AQ190" s="1" t="s">
        <v>138</v>
      </c>
      <c r="AR190" s="1">
        <v>2020</v>
      </c>
      <c r="AS190" s="1" t="str">
        <f>IF(sum!A183="QU",sum!B183,"*")</f>
        <v>*</v>
      </c>
      <c r="AT190" s="1"/>
      <c r="AU190" s="1" t="str">
        <f>IF(sum!A183="QU",sum!C183,"*")</f>
        <v>*</v>
      </c>
      <c r="AX190" s="1" t="s">
        <v>137</v>
      </c>
      <c r="AY190" s="1" t="s">
        <v>138</v>
      </c>
      <c r="AZ190" s="1">
        <v>2020</v>
      </c>
      <c r="BA190" s="1" t="str">
        <f>IF(sum!A183="SA",sum!B183,"*")</f>
        <v>*</v>
      </c>
      <c r="BB190" s="1"/>
      <c r="BC190" s="1" t="str">
        <f>IF(sum!A183="SA",sum!C183,"*")</f>
        <v>*</v>
      </c>
    </row>
    <row r="191" spans="2:55">
      <c r="B191" s="1" t="s">
        <v>137</v>
      </c>
      <c r="C191" s="1" t="s">
        <v>138</v>
      </c>
      <c r="D191" s="1">
        <v>2020</v>
      </c>
      <c r="J191" s="1" t="s">
        <v>137</v>
      </c>
      <c r="K191" s="1" t="s">
        <v>138</v>
      </c>
      <c r="L191" s="1">
        <v>2020</v>
      </c>
      <c r="M191" s="1" t="str">
        <f>IF(sum!A184="AT",sum!B184,"*")</f>
        <v>RTS-SpCool_ELE1</v>
      </c>
      <c r="N191" s="1"/>
      <c r="O191" s="1">
        <f>IF(sum!A184="AT",sum!C184,"*")</f>
        <v>0</v>
      </c>
      <c r="R191" s="1" t="s">
        <v>137</v>
      </c>
      <c r="S191" s="1" t="s">
        <v>138</v>
      </c>
      <c r="T191" s="1">
        <v>2020</v>
      </c>
      <c r="U191" s="1" t="str">
        <f>IF(sum!A184="BC",sum!B184,"*")</f>
        <v>*</v>
      </c>
      <c r="V191" s="1"/>
      <c r="W191" s="1" t="str">
        <f>IF(sum!A184="BC",sum!C184,"*")</f>
        <v>*</v>
      </c>
      <c r="Z191" s="1" t="s">
        <v>137</v>
      </c>
      <c r="AA191" s="1" t="s">
        <v>138</v>
      </c>
      <c r="AB191" s="1">
        <v>2020</v>
      </c>
      <c r="AC191" s="1" t="str">
        <f>IF(sum!A184="MA",sum!B184,"*")</f>
        <v>*</v>
      </c>
      <c r="AD191" s="1"/>
      <c r="AE191" s="1" t="str">
        <f>IF(sum!A184="MA",sum!C184,"*")</f>
        <v>*</v>
      </c>
      <c r="AH191" s="1" t="s">
        <v>137</v>
      </c>
      <c r="AI191" s="1" t="s">
        <v>138</v>
      </c>
      <c r="AJ191" s="1">
        <v>2020</v>
      </c>
      <c r="AK191" s="1" t="str">
        <f>IF(sum!A184="ON",sum!B184,"*")</f>
        <v>*</v>
      </c>
      <c r="AL191" s="1"/>
      <c r="AM191" s="1" t="str">
        <f>IF(sum!A184="ON",sum!C184,"*")</f>
        <v>*</v>
      </c>
      <c r="AP191" s="4" t="s">
        <v>137</v>
      </c>
      <c r="AQ191" s="4" t="s">
        <v>138</v>
      </c>
      <c r="AR191" s="4">
        <v>2020</v>
      </c>
      <c r="AS191" s="1" t="str">
        <f>IF(sum!A184="QU",sum!B184,"*")</f>
        <v>*</v>
      </c>
      <c r="AT191" s="1"/>
      <c r="AU191" s="1" t="str">
        <f>IF(sum!A184="QU",sum!C184,"*")</f>
        <v>*</v>
      </c>
      <c r="AX191" s="1" t="s">
        <v>137</v>
      </c>
      <c r="AY191" s="1" t="s">
        <v>138</v>
      </c>
      <c r="AZ191" s="1">
        <v>2020</v>
      </c>
      <c r="BA191" s="1" t="str">
        <f>IF(sum!A184="SA",sum!B184,"*")</f>
        <v>*</v>
      </c>
      <c r="BB191" s="1"/>
      <c r="BC191" s="1" t="str">
        <f>IF(sum!A184="SA",sum!C184,"*")</f>
        <v>*</v>
      </c>
    </row>
    <row r="192" spans="2:55">
      <c r="B192" s="4" t="s">
        <v>137</v>
      </c>
      <c r="C192" s="4" t="s">
        <v>138</v>
      </c>
      <c r="D192" s="4">
        <v>2020</v>
      </c>
      <c r="J192" s="4" t="s">
        <v>137</v>
      </c>
      <c r="K192" s="4" t="s">
        <v>138</v>
      </c>
      <c r="L192" s="4">
        <v>2020</v>
      </c>
      <c r="M192" s="1" t="str">
        <f>IF(sum!A185="AT",sum!B185,"*")</f>
        <v>RTS-SpHeat_ELE1</v>
      </c>
      <c r="N192" s="1"/>
      <c r="O192" s="1">
        <f>IF(sum!A185="AT",sum!C185,"*")</f>
        <v>0</v>
      </c>
      <c r="R192" s="4" t="s">
        <v>137</v>
      </c>
      <c r="S192" s="4" t="s">
        <v>138</v>
      </c>
      <c r="T192" s="4">
        <v>2020</v>
      </c>
      <c r="U192" s="1" t="str">
        <f>IF(sum!A185="BC",sum!B185,"*")</f>
        <v>*</v>
      </c>
      <c r="V192" s="1"/>
      <c r="W192" s="1" t="str">
        <f>IF(sum!A185="BC",sum!C185,"*")</f>
        <v>*</v>
      </c>
      <c r="Z192" s="4" t="s">
        <v>137</v>
      </c>
      <c r="AA192" s="4" t="s">
        <v>138</v>
      </c>
      <c r="AB192" s="4">
        <v>2020</v>
      </c>
      <c r="AC192" s="1" t="str">
        <f>IF(sum!A185="MA",sum!B185,"*")</f>
        <v>*</v>
      </c>
      <c r="AD192" s="1"/>
      <c r="AE192" s="1" t="str">
        <f>IF(sum!A185="MA",sum!C185,"*")</f>
        <v>*</v>
      </c>
      <c r="AH192" s="4" t="s">
        <v>137</v>
      </c>
      <c r="AI192" s="4" t="s">
        <v>138</v>
      </c>
      <c r="AJ192" s="4">
        <v>2020</v>
      </c>
      <c r="AK192" s="1" t="str">
        <f>IF(sum!A185="ON",sum!B185,"*")</f>
        <v>*</v>
      </c>
      <c r="AL192" s="1"/>
      <c r="AM192" s="1" t="str">
        <f>IF(sum!A185="ON",sum!C185,"*")</f>
        <v>*</v>
      </c>
      <c r="AP192" s="1" t="s">
        <v>137</v>
      </c>
      <c r="AQ192" s="1" t="s">
        <v>138</v>
      </c>
      <c r="AR192" s="1">
        <v>2020</v>
      </c>
      <c r="AS192" s="1" t="str">
        <f>IF(sum!A185="QU",sum!B185,"*")</f>
        <v>*</v>
      </c>
      <c r="AT192" s="1"/>
      <c r="AU192" s="1" t="str">
        <f>IF(sum!A185="QU",sum!C185,"*")</f>
        <v>*</v>
      </c>
      <c r="AX192" s="4" t="s">
        <v>137</v>
      </c>
      <c r="AY192" s="4" t="s">
        <v>138</v>
      </c>
      <c r="AZ192" s="4">
        <v>2020</v>
      </c>
      <c r="BA192" s="1" t="str">
        <f>IF(sum!A185="SA",sum!B185,"*")</f>
        <v>*</v>
      </c>
      <c r="BB192" s="1"/>
      <c r="BC192" s="1" t="str">
        <f>IF(sum!A185="SA",sum!C185,"*")</f>
        <v>*</v>
      </c>
    </row>
    <row r="193" spans="2:55">
      <c r="B193" s="1" t="s">
        <v>137</v>
      </c>
      <c r="C193" s="1" t="s">
        <v>138</v>
      </c>
      <c r="D193" s="1">
        <v>2020</v>
      </c>
      <c r="J193" s="1" t="s">
        <v>137</v>
      </c>
      <c r="K193" s="1" t="s">
        <v>138</v>
      </c>
      <c r="L193" s="1">
        <v>2020</v>
      </c>
      <c r="M193" s="1" t="str">
        <f>IF(sum!A186="AT",sum!B186,"*")</f>
        <v>RTS-WaterHeat_ELE1</v>
      </c>
      <c r="N193" s="1"/>
      <c r="O193" s="1">
        <f>IF(sum!A186="AT",sum!C186,"*")</f>
        <v>0</v>
      </c>
      <c r="R193" s="1" t="s">
        <v>137</v>
      </c>
      <c r="S193" s="1" t="s">
        <v>138</v>
      </c>
      <c r="T193" s="1">
        <v>2020</v>
      </c>
      <c r="U193" s="1" t="str">
        <f>IF(sum!A186="BC",sum!B186,"*")</f>
        <v>*</v>
      </c>
      <c r="V193" s="1"/>
      <c r="W193" s="1" t="str">
        <f>IF(sum!A186="BC",sum!C186,"*")</f>
        <v>*</v>
      </c>
      <c r="Z193" s="1" t="s">
        <v>137</v>
      </c>
      <c r="AA193" s="1" t="s">
        <v>138</v>
      </c>
      <c r="AB193" s="1">
        <v>2020</v>
      </c>
      <c r="AC193" s="1" t="str">
        <f>IF(sum!A186="MA",sum!B186,"*")</f>
        <v>*</v>
      </c>
      <c r="AD193" s="1"/>
      <c r="AE193" s="1" t="str">
        <f>IF(sum!A186="MA",sum!C186,"*")</f>
        <v>*</v>
      </c>
      <c r="AH193" s="1" t="s">
        <v>137</v>
      </c>
      <c r="AI193" s="1" t="s">
        <v>138</v>
      </c>
      <c r="AJ193" s="1">
        <v>2020</v>
      </c>
      <c r="AK193" s="1" t="str">
        <f>IF(sum!A186="ON",sum!B186,"*")</f>
        <v>*</v>
      </c>
      <c r="AL193" s="1"/>
      <c r="AM193" s="1" t="str">
        <f>IF(sum!A186="ON",sum!C186,"*")</f>
        <v>*</v>
      </c>
      <c r="AP193" s="4" t="s">
        <v>137</v>
      </c>
      <c r="AQ193" s="4" t="s">
        <v>138</v>
      </c>
      <c r="AR193" s="4">
        <v>2020</v>
      </c>
      <c r="AS193" s="1" t="str">
        <f>IF(sum!A186="QU",sum!B186,"*")</f>
        <v>*</v>
      </c>
      <c r="AT193" s="1"/>
      <c r="AU193" s="1" t="str">
        <f>IF(sum!A186="QU",sum!C186,"*")</f>
        <v>*</v>
      </c>
      <c r="AX193" s="1" t="s">
        <v>137</v>
      </c>
      <c r="AY193" s="1" t="s">
        <v>138</v>
      </c>
      <c r="AZ193" s="1">
        <v>2020</v>
      </c>
      <c r="BA193" s="1" t="str">
        <f>IF(sum!A186="SA",sum!B186,"*")</f>
        <v>*</v>
      </c>
      <c r="BB193" s="1"/>
      <c r="BC193" s="1" t="str">
        <f>IF(sum!A186="SA",sum!C186,"*")</f>
        <v>*</v>
      </c>
    </row>
    <row r="194" spans="2:55">
      <c r="B194" s="1" t="s">
        <v>137</v>
      </c>
      <c r="C194" s="1" t="s">
        <v>138</v>
      </c>
      <c r="D194" s="1">
        <v>2020</v>
      </c>
      <c r="J194" s="1" t="s">
        <v>137</v>
      </c>
      <c r="K194" s="1" t="s">
        <v>138</v>
      </c>
      <c r="L194" s="1">
        <v>2020</v>
      </c>
      <c r="M194" s="1" t="str">
        <f>IF(sum!A187="AT",sum!B187,"*")</f>
        <v>S_CCUS_ATM</v>
      </c>
      <c r="N194" s="1"/>
      <c r="O194" s="1">
        <f>IF(sum!A187="AT",sum!C187,"*")</f>
        <v>0</v>
      </c>
      <c r="R194" s="1" t="s">
        <v>137</v>
      </c>
      <c r="S194" s="1" t="s">
        <v>138</v>
      </c>
      <c r="T194" s="1">
        <v>2020</v>
      </c>
      <c r="U194" s="1" t="str">
        <f>IF(sum!A187="BC",sum!B187,"*")</f>
        <v>*</v>
      </c>
      <c r="V194" s="1"/>
      <c r="W194" s="1" t="str">
        <f>IF(sum!A187="BC",sum!C187,"*")</f>
        <v>*</v>
      </c>
      <c r="Z194" s="1" t="s">
        <v>137</v>
      </c>
      <c r="AA194" s="1" t="s">
        <v>138</v>
      </c>
      <c r="AB194" s="1">
        <v>2020</v>
      </c>
      <c r="AC194" s="1" t="str">
        <f>IF(sum!A187="MA",sum!B187,"*")</f>
        <v>*</v>
      </c>
      <c r="AD194" s="1"/>
      <c r="AE194" s="1" t="str">
        <f>IF(sum!A187="MA",sum!C187,"*")</f>
        <v>*</v>
      </c>
      <c r="AH194" s="1" t="s">
        <v>137</v>
      </c>
      <c r="AI194" s="1" t="s">
        <v>138</v>
      </c>
      <c r="AJ194" s="1">
        <v>2020</v>
      </c>
      <c r="AK194" s="1" t="str">
        <f>IF(sum!A187="ON",sum!B187,"*")</f>
        <v>*</v>
      </c>
      <c r="AL194" s="1"/>
      <c r="AM194" s="1" t="str">
        <f>IF(sum!A187="ON",sum!C187,"*")</f>
        <v>*</v>
      </c>
      <c r="AP194" s="1" t="s">
        <v>137</v>
      </c>
      <c r="AQ194" s="1" t="s">
        <v>138</v>
      </c>
      <c r="AR194" s="1">
        <v>2020</v>
      </c>
      <c r="AS194" s="1" t="str">
        <f>IF(sum!A187="QU",sum!B187,"*")</f>
        <v>*</v>
      </c>
      <c r="AT194" s="1"/>
      <c r="AU194" s="1" t="str">
        <f>IF(sum!A187="QU",sum!C187,"*")</f>
        <v>*</v>
      </c>
      <c r="AX194" s="1" t="s">
        <v>137</v>
      </c>
      <c r="AY194" s="1" t="s">
        <v>138</v>
      </c>
      <c r="AZ194" s="1">
        <v>2020</v>
      </c>
      <c r="BA194" s="1" t="str">
        <f>IF(sum!A187="SA",sum!B187,"*")</f>
        <v>*</v>
      </c>
      <c r="BB194" s="1"/>
      <c r="BC194" s="1" t="str">
        <f>IF(sum!A187="SA",sum!C187,"*")</f>
        <v>*</v>
      </c>
    </row>
    <row r="195" spans="2:55">
      <c r="B195" s="4" t="s">
        <v>137</v>
      </c>
      <c r="C195" s="4" t="s">
        <v>138</v>
      </c>
      <c r="D195" s="4">
        <v>2020</v>
      </c>
      <c r="J195" s="4" t="s">
        <v>137</v>
      </c>
      <c r="K195" s="4" t="s">
        <v>138</v>
      </c>
      <c r="L195" s="4">
        <v>2020</v>
      </c>
      <c r="M195" s="1" t="str">
        <f>IF(sum!A188="AT",sum!B188,"*")</f>
        <v>S_CCUS_EMIS_H2T</v>
      </c>
      <c r="N195" s="1"/>
      <c r="O195" s="1">
        <f>IF(sum!A188="AT",sum!C188,"*")</f>
        <v>0</v>
      </c>
      <c r="R195" s="4" t="s">
        <v>137</v>
      </c>
      <c r="S195" s="4" t="s">
        <v>138</v>
      </c>
      <c r="T195" s="4">
        <v>2020</v>
      </c>
      <c r="U195" s="1" t="str">
        <f>IF(sum!A188="BC",sum!B188,"*")</f>
        <v>*</v>
      </c>
      <c r="V195" s="1"/>
      <c r="W195" s="1" t="str">
        <f>IF(sum!A188="BC",sum!C188,"*")</f>
        <v>*</v>
      </c>
      <c r="Z195" s="4" t="s">
        <v>137</v>
      </c>
      <c r="AA195" s="4" t="s">
        <v>138</v>
      </c>
      <c r="AB195" s="4">
        <v>2020</v>
      </c>
      <c r="AC195" s="1" t="str">
        <f>IF(sum!A188="MA",sum!B188,"*")</f>
        <v>*</v>
      </c>
      <c r="AD195" s="1"/>
      <c r="AE195" s="1" t="str">
        <f>IF(sum!A188="MA",sum!C188,"*")</f>
        <v>*</v>
      </c>
      <c r="AH195" s="4" t="s">
        <v>137</v>
      </c>
      <c r="AI195" s="4" t="s">
        <v>138</v>
      </c>
      <c r="AJ195" s="4">
        <v>2020</v>
      </c>
      <c r="AK195" s="1" t="str">
        <f>IF(sum!A188="ON",sum!B188,"*")</f>
        <v>*</v>
      </c>
      <c r="AL195" s="1"/>
      <c r="AM195" s="1" t="str">
        <f>IF(sum!A188="ON",sum!C188,"*")</f>
        <v>*</v>
      </c>
      <c r="AP195" s="4" t="s">
        <v>137</v>
      </c>
      <c r="AQ195" s="4" t="s">
        <v>138</v>
      </c>
      <c r="AR195" s="4">
        <v>2020</v>
      </c>
      <c r="AS195" s="1" t="str">
        <f>IF(sum!A188="QU",sum!B188,"*")</f>
        <v>*</v>
      </c>
      <c r="AT195" s="1"/>
      <c r="AU195" s="1" t="str">
        <f>IF(sum!A188="QU",sum!C188,"*")</f>
        <v>*</v>
      </c>
      <c r="AX195" s="4" t="s">
        <v>137</v>
      </c>
      <c r="AY195" s="4" t="s">
        <v>138</v>
      </c>
      <c r="AZ195" s="4">
        <v>2020</v>
      </c>
      <c r="BA195" s="1" t="str">
        <f>IF(sum!A188="SA",sum!B188,"*")</f>
        <v>*</v>
      </c>
      <c r="BB195" s="1"/>
      <c r="BC195" s="1" t="str">
        <f>IF(sum!A188="SA",sum!C188,"*")</f>
        <v>*</v>
      </c>
    </row>
    <row r="196" spans="2:55">
      <c r="B196" s="1" t="s">
        <v>137</v>
      </c>
      <c r="C196" s="1" t="s">
        <v>138</v>
      </c>
      <c r="D196" s="1">
        <v>2020</v>
      </c>
      <c r="J196" s="1" t="s">
        <v>137</v>
      </c>
      <c r="K196" s="1" t="s">
        <v>138</v>
      </c>
      <c r="L196" s="1">
        <v>2020</v>
      </c>
      <c r="M196" s="1" t="str">
        <f>IF(sum!A189="AT",sum!B189,"*")</f>
        <v>SELCH2EC01</v>
      </c>
      <c r="N196" s="1"/>
      <c r="O196" s="1">
        <f>IF(sum!A189="AT",sum!C189,"*")</f>
        <v>0</v>
      </c>
      <c r="R196" s="1" t="s">
        <v>137</v>
      </c>
      <c r="S196" s="1" t="s">
        <v>138</v>
      </c>
      <c r="T196" s="1">
        <v>2020</v>
      </c>
      <c r="U196" s="1" t="str">
        <f>IF(sum!A189="BC",sum!B189,"*")</f>
        <v>*</v>
      </c>
      <c r="V196" s="1"/>
      <c r="W196" s="1" t="str">
        <f>IF(sum!A189="BC",sum!C189,"*")</f>
        <v>*</v>
      </c>
      <c r="Z196" s="1" t="s">
        <v>137</v>
      </c>
      <c r="AA196" s="1" t="s">
        <v>138</v>
      </c>
      <c r="AB196" s="1">
        <v>2020</v>
      </c>
      <c r="AC196" s="1" t="str">
        <f>IF(sum!A189="MA",sum!B189,"*")</f>
        <v>*</v>
      </c>
      <c r="AD196" s="1"/>
      <c r="AE196" s="1" t="str">
        <f>IF(sum!A189="MA",sum!C189,"*")</f>
        <v>*</v>
      </c>
      <c r="AH196" s="1" t="s">
        <v>137</v>
      </c>
      <c r="AI196" s="1" t="s">
        <v>138</v>
      </c>
      <c r="AJ196" s="1">
        <v>2020</v>
      </c>
      <c r="AK196" s="1" t="str">
        <f>IF(sum!A189="ON",sum!B189,"*")</f>
        <v>*</v>
      </c>
      <c r="AL196" s="1"/>
      <c r="AM196" s="1" t="str">
        <f>IF(sum!A189="ON",sum!C189,"*")</f>
        <v>*</v>
      </c>
      <c r="AP196" s="1" t="s">
        <v>137</v>
      </c>
      <c r="AQ196" s="1" t="s">
        <v>138</v>
      </c>
      <c r="AR196" s="1">
        <v>2020</v>
      </c>
      <c r="AS196" s="1" t="str">
        <f>IF(sum!A189="QU",sum!B189,"*")</f>
        <v>*</v>
      </c>
      <c r="AT196" s="1"/>
      <c r="AU196" s="1" t="str">
        <f>IF(sum!A189="QU",sum!C189,"*")</f>
        <v>*</v>
      </c>
      <c r="AX196" s="1" t="s">
        <v>137</v>
      </c>
      <c r="AY196" s="1" t="s">
        <v>138</v>
      </c>
      <c r="AZ196" s="1">
        <v>2020</v>
      </c>
      <c r="BA196" s="1" t="str">
        <f>IF(sum!A189="SA",sum!B189,"*")</f>
        <v>*</v>
      </c>
      <c r="BB196" s="1"/>
      <c r="BC196" s="1" t="str">
        <f>IF(sum!A189="SA",sum!C189,"*")</f>
        <v>*</v>
      </c>
    </row>
    <row r="197" spans="2:55">
      <c r="B197" s="1" t="s">
        <v>137</v>
      </c>
      <c r="C197" s="1" t="s">
        <v>138</v>
      </c>
      <c r="D197" s="1">
        <v>2020</v>
      </c>
      <c r="J197" s="1" t="s">
        <v>137</v>
      </c>
      <c r="K197" s="1" t="s">
        <v>138</v>
      </c>
      <c r="L197" s="1">
        <v>2020</v>
      </c>
      <c r="M197" s="1" t="str">
        <f>IF(sum!A190="AT",sum!B190,"*")</f>
        <v>SGASSH2RC01</v>
      </c>
      <c r="N197" s="1"/>
      <c r="O197" s="1">
        <f>IF(sum!A190="AT",sum!C190,"*")</f>
        <v>0</v>
      </c>
      <c r="R197" s="1" t="s">
        <v>137</v>
      </c>
      <c r="S197" s="1" t="s">
        <v>138</v>
      </c>
      <c r="T197" s="1">
        <v>2020</v>
      </c>
      <c r="U197" s="1" t="str">
        <f>IF(sum!A190="BC",sum!B190,"*")</f>
        <v>*</v>
      </c>
      <c r="V197" s="1"/>
      <c r="W197" s="1" t="str">
        <f>IF(sum!A190="BC",sum!C190,"*")</f>
        <v>*</v>
      </c>
      <c r="Z197" s="1" t="s">
        <v>137</v>
      </c>
      <c r="AA197" s="1" t="s">
        <v>138</v>
      </c>
      <c r="AB197" s="1">
        <v>2020</v>
      </c>
      <c r="AC197" s="1" t="str">
        <f>IF(sum!A190="MA",sum!B190,"*")</f>
        <v>*</v>
      </c>
      <c r="AD197" s="1"/>
      <c r="AE197" s="1" t="str">
        <f>IF(sum!A190="MA",sum!C190,"*")</f>
        <v>*</v>
      </c>
      <c r="AH197" s="1" t="s">
        <v>137</v>
      </c>
      <c r="AI197" s="1" t="s">
        <v>138</v>
      </c>
      <c r="AJ197" s="1">
        <v>2020</v>
      </c>
      <c r="AK197" s="1" t="str">
        <f>IF(sum!A190="ON",sum!B190,"*")</f>
        <v>*</v>
      </c>
      <c r="AL197" s="1"/>
      <c r="AM197" s="1" t="str">
        <f>IF(sum!A190="ON",sum!C190,"*")</f>
        <v>*</v>
      </c>
      <c r="AP197" s="4" t="s">
        <v>137</v>
      </c>
      <c r="AQ197" s="4" t="s">
        <v>138</v>
      </c>
      <c r="AR197" s="4">
        <v>2020</v>
      </c>
      <c r="AS197" s="1" t="str">
        <f>IF(sum!A190="QU",sum!B190,"*")</f>
        <v>*</v>
      </c>
      <c r="AT197" s="1"/>
      <c r="AU197" s="1" t="str">
        <f>IF(sum!A190="QU",sum!C190,"*")</f>
        <v>*</v>
      </c>
      <c r="AX197" s="1" t="s">
        <v>137</v>
      </c>
      <c r="AY197" s="1" t="s">
        <v>138</v>
      </c>
      <c r="AZ197" s="1">
        <v>2020</v>
      </c>
      <c r="BA197" s="1" t="str">
        <f>IF(sum!A190="SA",sum!B190,"*")</f>
        <v>*</v>
      </c>
      <c r="BB197" s="1"/>
      <c r="BC197" s="1" t="str">
        <f>IF(sum!A190="SA",sum!C190,"*")</f>
        <v>*</v>
      </c>
    </row>
    <row r="198" spans="2:55">
      <c r="B198" s="4" t="s">
        <v>137</v>
      </c>
      <c r="C198" s="4" t="s">
        <v>138</v>
      </c>
      <c r="D198" s="4">
        <v>2020</v>
      </c>
      <c r="J198" s="4" t="s">
        <v>137</v>
      </c>
      <c r="K198" s="4" t="s">
        <v>138</v>
      </c>
      <c r="L198" s="4">
        <v>2020</v>
      </c>
      <c r="M198" s="1" t="str">
        <f>IF(sum!A191="AT",sum!B191,"*")</f>
        <v>SINKCCU</v>
      </c>
      <c r="N198" s="1"/>
      <c r="O198" s="1">
        <f>IF(sum!A191="AT",sum!C191,"*")</f>
        <v>0</v>
      </c>
      <c r="R198" s="4" t="s">
        <v>137</v>
      </c>
      <c r="S198" s="4" t="s">
        <v>138</v>
      </c>
      <c r="T198" s="4">
        <v>2020</v>
      </c>
      <c r="U198" s="1" t="str">
        <f>IF(sum!A191="BC",sum!B191,"*")</f>
        <v>*</v>
      </c>
      <c r="V198" s="1"/>
      <c r="W198" s="1" t="str">
        <f>IF(sum!A191="BC",sum!C191,"*")</f>
        <v>*</v>
      </c>
      <c r="Z198" s="4" t="s">
        <v>137</v>
      </c>
      <c r="AA198" s="4" t="s">
        <v>138</v>
      </c>
      <c r="AB198" s="4">
        <v>2020</v>
      </c>
      <c r="AC198" s="1" t="str">
        <f>IF(sum!A191="MA",sum!B191,"*")</f>
        <v>*</v>
      </c>
      <c r="AD198" s="1"/>
      <c r="AE198" s="1" t="str">
        <f>IF(sum!A191="MA",sum!C191,"*")</f>
        <v>*</v>
      </c>
      <c r="AH198" s="4" t="s">
        <v>137</v>
      </c>
      <c r="AI198" s="4" t="s">
        <v>138</v>
      </c>
      <c r="AJ198" s="4">
        <v>2020</v>
      </c>
      <c r="AK198" s="1" t="str">
        <f>IF(sum!A191="ON",sum!B191,"*")</f>
        <v>*</v>
      </c>
      <c r="AL198" s="1"/>
      <c r="AM198" s="1" t="str">
        <f>IF(sum!A191="ON",sum!C191,"*")</f>
        <v>*</v>
      </c>
      <c r="AP198" s="1" t="s">
        <v>137</v>
      </c>
      <c r="AQ198" s="1" t="s">
        <v>138</v>
      </c>
      <c r="AR198" s="1">
        <v>2020</v>
      </c>
      <c r="AS198" s="1" t="str">
        <f>IF(sum!A191="QU",sum!B191,"*")</f>
        <v>*</v>
      </c>
      <c r="AT198" s="1"/>
      <c r="AU198" s="1" t="str">
        <f>IF(sum!A191="QU",sum!C191,"*")</f>
        <v>*</v>
      </c>
      <c r="AX198" s="4" t="s">
        <v>137</v>
      </c>
      <c r="AY198" s="4" t="s">
        <v>138</v>
      </c>
      <c r="AZ198" s="4">
        <v>2020</v>
      </c>
      <c r="BA198" s="1" t="str">
        <f>IF(sum!A191="SA",sum!B191,"*")</f>
        <v>*</v>
      </c>
      <c r="BB198" s="1"/>
      <c r="BC198" s="1" t="str">
        <f>IF(sum!A191="SA",sum!C191,"*")</f>
        <v>*</v>
      </c>
    </row>
    <row r="199" spans="2:55">
      <c r="B199" s="1" t="s">
        <v>137</v>
      </c>
      <c r="C199" s="1" t="s">
        <v>138</v>
      </c>
      <c r="D199" s="1">
        <v>2020</v>
      </c>
      <c r="J199" s="1" t="s">
        <v>137</v>
      </c>
      <c r="K199" s="1" t="s">
        <v>138</v>
      </c>
      <c r="L199" s="1">
        <v>2020</v>
      </c>
      <c r="M199" s="1" t="str">
        <f>IF(sum!A192="AT",sum!B192,"*")</f>
        <v>SNK_DAC</v>
      </c>
      <c r="N199" s="1"/>
      <c r="O199" s="1">
        <f>IF(sum!A192="AT",sum!C192,"*")</f>
        <v>0</v>
      </c>
      <c r="R199" s="1" t="s">
        <v>137</v>
      </c>
      <c r="S199" s="1" t="s">
        <v>138</v>
      </c>
      <c r="T199" s="1">
        <v>2020</v>
      </c>
      <c r="U199" s="1" t="str">
        <f>IF(sum!A192="BC",sum!B192,"*")</f>
        <v>*</v>
      </c>
      <c r="V199" s="1"/>
      <c r="W199" s="1" t="str">
        <f>IF(sum!A192="BC",sum!C192,"*")</f>
        <v>*</v>
      </c>
      <c r="Z199" s="1" t="s">
        <v>137</v>
      </c>
      <c r="AA199" s="1" t="s">
        <v>138</v>
      </c>
      <c r="AB199" s="1">
        <v>2020</v>
      </c>
      <c r="AC199" s="1" t="str">
        <f>IF(sum!A192="MA",sum!B192,"*")</f>
        <v>*</v>
      </c>
      <c r="AD199" s="1"/>
      <c r="AE199" s="1" t="str">
        <f>IF(sum!A192="MA",sum!C192,"*")</f>
        <v>*</v>
      </c>
      <c r="AH199" s="1" t="s">
        <v>137</v>
      </c>
      <c r="AI199" s="1" t="s">
        <v>138</v>
      </c>
      <c r="AJ199" s="1">
        <v>2020</v>
      </c>
      <c r="AK199" s="1" t="str">
        <f>IF(sum!A192="ON",sum!B192,"*")</f>
        <v>*</v>
      </c>
      <c r="AL199" s="1"/>
      <c r="AM199" s="1" t="str">
        <f>IF(sum!A192="ON",sum!C192,"*")</f>
        <v>*</v>
      </c>
      <c r="AP199" s="4" t="s">
        <v>137</v>
      </c>
      <c r="AQ199" s="4" t="s">
        <v>138</v>
      </c>
      <c r="AR199" s="4">
        <v>2020</v>
      </c>
      <c r="AS199" s="1" t="str">
        <f>IF(sum!A192="QU",sum!B192,"*")</f>
        <v>*</v>
      </c>
      <c r="AT199" s="1"/>
      <c r="AU199" s="1" t="str">
        <f>IF(sum!A192="QU",sum!C192,"*")</f>
        <v>*</v>
      </c>
      <c r="AX199" s="1" t="s">
        <v>137</v>
      </c>
      <c r="AY199" s="1" t="s">
        <v>138</v>
      </c>
      <c r="AZ199" s="1">
        <v>2020</v>
      </c>
      <c r="BA199" s="1" t="str">
        <f>IF(sum!A192="SA",sum!B192,"*")</f>
        <v>*</v>
      </c>
      <c r="BB199" s="1"/>
      <c r="BC199" s="1" t="str">
        <f>IF(sum!A192="SA",sum!C192,"*")</f>
        <v>*</v>
      </c>
    </row>
    <row r="200" spans="2:55">
      <c r="B200" s="1" t="s">
        <v>137</v>
      </c>
      <c r="C200" s="1" t="s">
        <v>138</v>
      </c>
      <c r="D200" s="1">
        <v>2020</v>
      </c>
      <c r="J200" s="1" t="s">
        <v>137</v>
      </c>
      <c r="K200" s="1" t="s">
        <v>138</v>
      </c>
      <c r="L200" s="1">
        <v>2020</v>
      </c>
      <c r="M200" s="1" t="str">
        <f>IF(sum!A193="AT",sum!B193,"*")</f>
        <v>STH2SGT</v>
      </c>
      <c r="N200" s="1"/>
      <c r="O200" s="1">
        <f>IF(sum!A193="AT",sum!C193,"*")</f>
        <v>0</v>
      </c>
      <c r="R200" s="1" t="s">
        <v>137</v>
      </c>
      <c r="S200" s="1" t="s">
        <v>138</v>
      </c>
      <c r="T200" s="1">
        <v>2020</v>
      </c>
      <c r="U200" s="1" t="str">
        <f>IF(sum!A193="BC",sum!B193,"*")</f>
        <v>*</v>
      </c>
      <c r="V200" s="1"/>
      <c r="W200" s="1" t="str">
        <f>IF(sum!A193="BC",sum!C193,"*")</f>
        <v>*</v>
      </c>
      <c r="Z200" s="1" t="s">
        <v>137</v>
      </c>
      <c r="AA200" s="1" t="s">
        <v>138</v>
      </c>
      <c r="AB200" s="1">
        <v>2020</v>
      </c>
      <c r="AC200" s="1" t="str">
        <f>IF(sum!A193="MA",sum!B193,"*")</f>
        <v>*</v>
      </c>
      <c r="AD200" s="1"/>
      <c r="AE200" s="1" t="str">
        <f>IF(sum!A193="MA",sum!C193,"*")</f>
        <v>*</v>
      </c>
      <c r="AH200" s="1" t="s">
        <v>137</v>
      </c>
      <c r="AI200" s="1" t="s">
        <v>138</v>
      </c>
      <c r="AJ200" s="1">
        <v>2020</v>
      </c>
      <c r="AK200" s="1" t="str">
        <f>IF(sum!A193="ON",sum!B193,"*")</f>
        <v>*</v>
      </c>
      <c r="AL200" s="1"/>
      <c r="AM200" s="1" t="str">
        <f>IF(sum!A193="ON",sum!C193,"*")</f>
        <v>*</v>
      </c>
      <c r="AP200" s="1" t="s">
        <v>137</v>
      </c>
      <c r="AQ200" s="1" t="s">
        <v>138</v>
      </c>
      <c r="AR200" s="1">
        <v>2020</v>
      </c>
      <c r="AS200" s="1" t="str">
        <f>IF(sum!A193="QU",sum!B193,"*")</f>
        <v>*</v>
      </c>
      <c r="AT200" s="1"/>
      <c r="AU200" s="1" t="str">
        <f>IF(sum!A193="QU",sum!C193,"*")</f>
        <v>*</v>
      </c>
      <c r="AX200" s="1" t="s">
        <v>137</v>
      </c>
      <c r="AY200" s="1" t="s">
        <v>138</v>
      </c>
      <c r="AZ200" s="1">
        <v>2020</v>
      </c>
      <c r="BA200" s="1" t="str">
        <f>IF(sum!A193="SA",sum!B193,"*")</f>
        <v>*</v>
      </c>
      <c r="BB200" s="1"/>
      <c r="BC200" s="1" t="str">
        <f>IF(sum!A193="SA",sum!C193,"*")</f>
        <v>*</v>
      </c>
    </row>
    <row r="201" spans="2:55">
      <c r="B201" s="4" t="s">
        <v>137</v>
      </c>
      <c r="C201" s="4" t="s">
        <v>138</v>
      </c>
      <c r="D201" s="4">
        <v>2020</v>
      </c>
      <c r="J201" s="4" t="s">
        <v>137</v>
      </c>
      <c r="K201" s="4" t="s">
        <v>138</v>
      </c>
      <c r="L201" s="4">
        <v>2020</v>
      </c>
      <c r="M201" s="1" t="str">
        <f>IF(sum!A194="AT",sum!B194,"*")</f>
        <v>TB_ELC_AT_QU_01</v>
      </c>
      <c r="N201" s="1"/>
      <c r="O201" s="1">
        <f>IF(sum!A194="AT",sum!C194,"*")</f>
        <v>27.2332437837184</v>
      </c>
      <c r="R201" s="4" t="s">
        <v>137</v>
      </c>
      <c r="S201" s="4" t="s">
        <v>138</v>
      </c>
      <c r="T201" s="4">
        <v>2020</v>
      </c>
      <c r="U201" s="1" t="str">
        <f>IF(sum!A194="BC",sum!B194,"*")</f>
        <v>*</v>
      </c>
      <c r="V201" s="1"/>
      <c r="W201" s="1" t="str">
        <f>IF(sum!A194="BC",sum!C194,"*")</f>
        <v>*</v>
      </c>
      <c r="Z201" s="4" t="s">
        <v>137</v>
      </c>
      <c r="AA201" s="4" t="s">
        <v>138</v>
      </c>
      <c r="AB201" s="4">
        <v>2020</v>
      </c>
      <c r="AC201" s="1" t="str">
        <f>IF(sum!A194="MA",sum!B194,"*")</f>
        <v>*</v>
      </c>
      <c r="AD201" s="1"/>
      <c r="AE201" s="1" t="str">
        <f>IF(sum!A194="MA",sum!C194,"*")</f>
        <v>*</v>
      </c>
      <c r="AH201" s="4" t="s">
        <v>137</v>
      </c>
      <c r="AI201" s="4" t="s">
        <v>138</v>
      </c>
      <c r="AJ201" s="4">
        <v>2020</v>
      </c>
      <c r="AK201" s="1" t="str">
        <f>IF(sum!A194="ON",sum!B194,"*")</f>
        <v>*</v>
      </c>
      <c r="AL201" s="1"/>
      <c r="AM201" s="1" t="str">
        <f>IF(sum!A194="ON",sum!C194,"*")</f>
        <v>*</v>
      </c>
      <c r="AP201" s="4" t="s">
        <v>137</v>
      </c>
      <c r="AQ201" s="4" t="s">
        <v>138</v>
      </c>
      <c r="AR201" s="4">
        <v>2020</v>
      </c>
      <c r="AS201" s="1" t="str">
        <f>IF(sum!A194="QU",sum!B194,"*")</f>
        <v>*</v>
      </c>
      <c r="AT201" s="1"/>
      <c r="AU201" s="1" t="str">
        <f>IF(sum!A194="QU",sum!C194,"*")</f>
        <v>*</v>
      </c>
      <c r="AX201" s="4" t="s">
        <v>137</v>
      </c>
      <c r="AY201" s="4" t="s">
        <v>138</v>
      </c>
      <c r="AZ201" s="4">
        <v>2020</v>
      </c>
      <c r="BA201" s="1" t="str">
        <f>IF(sum!A194="SA",sum!B194,"*")</f>
        <v>*</v>
      </c>
      <c r="BB201" s="1"/>
      <c r="BC201" s="1" t="str">
        <f>IF(sum!A194="SA",sum!C194,"*")</f>
        <v>*</v>
      </c>
    </row>
    <row r="202" spans="2:55">
      <c r="B202" s="1" t="s">
        <v>137</v>
      </c>
      <c r="C202" s="1" t="s">
        <v>138</v>
      </c>
      <c r="D202" s="1">
        <v>2020</v>
      </c>
      <c r="J202" s="1" t="s">
        <v>137</v>
      </c>
      <c r="K202" s="1" t="s">
        <v>138</v>
      </c>
      <c r="L202" s="1">
        <v>2020</v>
      </c>
      <c r="M202" s="1" t="str">
        <f>IF(sum!A195="AT",sum!B195,"*")</f>
        <v>TRA_Bus_IC_GSL1</v>
      </c>
      <c r="N202" s="1"/>
      <c r="O202" s="1">
        <f>IF(sum!A195="AT",sum!C195,"*")</f>
        <v>0</v>
      </c>
      <c r="R202" s="1" t="s">
        <v>137</v>
      </c>
      <c r="S202" s="1" t="s">
        <v>138</v>
      </c>
      <c r="T202" s="1">
        <v>2020</v>
      </c>
      <c r="U202" s="1" t="str">
        <f>IF(sum!A195="BC",sum!B195,"*")</f>
        <v>*</v>
      </c>
      <c r="V202" s="1"/>
      <c r="W202" s="1" t="str">
        <f>IF(sum!A195="BC",sum!C195,"*")</f>
        <v>*</v>
      </c>
      <c r="Z202" s="1" t="s">
        <v>137</v>
      </c>
      <c r="AA202" s="1" t="s">
        <v>138</v>
      </c>
      <c r="AB202" s="1">
        <v>2020</v>
      </c>
      <c r="AC202" s="1" t="str">
        <f>IF(sum!A195="MA",sum!B195,"*")</f>
        <v>*</v>
      </c>
      <c r="AD202" s="1"/>
      <c r="AE202" s="1" t="str">
        <f>IF(sum!A195="MA",sum!C195,"*")</f>
        <v>*</v>
      </c>
      <c r="AH202" s="1" t="s">
        <v>137</v>
      </c>
      <c r="AI202" s="1" t="s">
        <v>138</v>
      </c>
      <c r="AJ202" s="1">
        <v>2020</v>
      </c>
      <c r="AK202" s="1" t="str">
        <f>IF(sum!A195="ON",sum!B195,"*")</f>
        <v>*</v>
      </c>
      <c r="AL202" s="1"/>
      <c r="AM202" s="1" t="str">
        <f>IF(sum!A195="ON",sum!C195,"*")</f>
        <v>*</v>
      </c>
      <c r="AP202" s="1" t="s">
        <v>137</v>
      </c>
      <c r="AQ202" s="1" t="s">
        <v>138</v>
      </c>
      <c r="AR202" s="1">
        <v>2020</v>
      </c>
      <c r="AS202" s="1" t="str">
        <f>IF(sum!A195="QU",sum!B195,"*")</f>
        <v>*</v>
      </c>
      <c r="AT202" s="1"/>
      <c r="AU202" s="1" t="str">
        <f>IF(sum!A195="QU",sum!C195,"*")</f>
        <v>*</v>
      </c>
      <c r="AX202" s="1" t="s">
        <v>137</v>
      </c>
      <c r="AY202" s="1" t="s">
        <v>138</v>
      </c>
      <c r="AZ202" s="1">
        <v>2020</v>
      </c>
      <c r="BA202" s="1" t="str">
        <f>IF(sum!A195="SA",sum!B195,"*")</f>
        <v>*</v>
      </c>
      <c r="BB202" s="1"/>
      <c r="BC202" s="1" t="str">
        <f>IF(sum!A195="SA",sum!C195,"*")</f>
        <v>*</v>
      </c>
    </row>
    <row r="203" spans="2:55">
      <c r="B203" s="1" t="s">
        <v>137</v>
      </c>
      <c r="C203" s="1" t="s">
        <v>138</v>
      </c>
      <c r="D203" s="1">
        <v>2020</v>
      </c>
      <c r="J203" s="1" t="s">
        <v>137</v>
      </c>
      <c r="K203" s="1" t="s">
        <v>138</v>
      </c>
      <c r="L203" s="1">
        <v>2020</v>
      </c>
      <c r="M203" s="1" t="str">
        <f>IF(sum!A196="AT",sum!B196,"*")</f>
        <v>TRA_Car_GSL1</v>
      </c>
      <c r="N203" s="1"/>
      <c r="O203" s="1">
        <f>IF(sum!A196="AT",sum!C196,"*")</f>
        <v>0</v>
      </c>
      <c r="R203" s="1" t="s">
        <v>137</v>
      </c>
      <c r="S203" s="1" t="s">
        <v>138</v>
      </c>
      <c r="T203" s="1">
        <v>2020</v>
      </c>
      <c r="U203" s="1" t="str">
        <f>IF(sum!A196="BC",sum!B196,"*")</f>
        <v>*</v>
      </c>
      <c r="V203" s="1"/>
      <c r="W203" s="1" t="str">
        <f>IF(sum!A196="BC",sum!C196,"*")</f>
        <v>*</v>
      </c>
      <c r="Z203" s="1" t="s">
        <v>137</v>
      </c>
      <c r="AA203" s="1" t="s">
        <v>138</v>
      </c>
      <c r="AB203" s="1">
        <v>2020</v>
      </c>
      <c r="AC203" s="1" t="str">
        <f>IF(sum!A196="MA",sum!B196,"*")</f>
        <v>*</v>
      </c>
      <c r="AD203" s="1"/>
      <c r="AE203" s="1" t="str">
        <f>IF(sum!A196="MA",sum!C196,"*")</f>
        <v>*</v>
      </c>
      <c r="AH203" s="1" t="s">
        <v>137</v>
      </c>
      <c r="AI203" s="1" t="s">
        <v>138</v>
      </c>
      <c r="AJ203" s="1">
        <v>2020</v>
      </c>
      <c r="AK203" s="1" t="str">
        <f>IF(sum!A196="ON",sum!B196,"*")</f>
        <v>*</v>
      </c>
      <c r="AL203" s="1"/>
      <c r="AM203" s="1" t="str">
        <f>IF(sum!A196="ON",sum!C196,"*")</f>
        <v>*</v>
      </c>
      <c r="AP203" s="4" t="s">
        <v>137</v>
      </c>
      <c r="AQ203" s="4" t="s">
        <v>138</v>
      </c>
      <c r="AR203" s="4">
        <v>2020</v>
      </c>
      <c r="AS203" s="1" t="str">
        <f>IF(sum!A196="QU",sum!B196,"*")</f>
        <v>*</v>
      </c>
      <c r="AT203" s="1"/>
      <c r="AU203" s="1" t="str">
        <f>IF(sum!A196="QU",sum!C196,"*")</f>
        <v>*</v>
      </c>
      <c r="AX203" s="1" t="s">
        <v>137</v>
      </c>
      <c r="AY203" s="1" t="s">
        <v>138</v>
      </c>
      <c r="AZ203" s="1">
        <v>2020</v>
      </c>
      <c r="BA203" s="1" t="str">
        <f>IF(sum!A196="SA",sum!B196,"*")</f>
        <v>*</v>
      </c>
      <c r="BB203" s="1"/>
      <c r="BC203" s="1" t="str">
        <f>IF(sum!A196="SA",sum!C196,"*")</f>
        <v>*</v>
      </c>
    </row>
    <row r="204" spans="2:55">
      <c r="B204" s="4" t="s">
        <v>137</v>
      </c>
      <c r="C204" s="4" t="s">
        <v>138</v>
      </c>
      <c r="D204" s="4">
        <v>2020</v>
      </c>
      <c r="J204" s="4" t="s">
        <v>137</v>
      </c>
      <c r="K204" s="4" t="s">
        <v>138</v>
      </c>
      <c r="L204" s="4">
        <v>2020</v>
      </c>
      <c r="M204" s="1" t="str">
        <f>IF(sum!A197="AT",sum!B197,"*")</f>
        <v>TRA_Car_PHEV01</v>
      </c>
      <c r="N204" s="1"/>
      <c r="O204" s="1">
        <f>IF(sum!A197="AT",sum!C197,"*")</f>
        <v>0</v>
      </c>
      <c r="R204" s="4" t="s">
        <v>137</v>
      </c>
      <c r="S204" s="4" t="s">
        <v>138</v>
      </c>
      <c r="T204" s="4">
        <v>2020</v>
      </c>
      <c r="U204" s="1" t="str">
        <f>IF(sum!A197="BC",sum!B197,"*")</f>
        <v>*</v>
      </c>
      <c r="V204" s="1"/>
      <c r="W204" s="1" t="str">
        <f>IF(sum!A197="BC",sum!C197,"*")</f>
        <v>*</v>
      </c>
      <c r="Z204" s="4" t="s">
        <v>137</v>
      </c>
      <c r="AA204" s="4" t="s">
        <v>138</v>
      </c>
      <c r="AB204" s="4">
        <v>2020</v>
      </c>
      <c r="AC204" s="1" t="str">
        <f>IF(sum!A197="MA",sum!B197,"*")</f>
        <v>*</v>
      </c>
      <c r="AD204" s="1"/>
      <c r="AE204" s="1" t="str">
        <f>IF(sum!A197="MA",sum!C197,"*")</f>
        <v>*</v>
      </c>
      <c r="AH204" s="4" t="s">
        <v>137</v>
      </c>
      <c r="AI204" s="4" t="s">
        <v>138</v>
      </c>
      <c r="AJ204" s="4">
        <v>2020</v>
      </c>
      <c r="AK204" s="1" t="str">
        <f>IF(sum!A197="ON",sum!B197,"*")</f>
        <v>*</v>
      </c>
      <c r="AL204" s="1"/>
      <c r="AM204" s="1" t="str">
        <f>IF(sum!A197="ON",sum!C197,"*")</f>
        <v>*</v>
      </c>
      <c r="AP204" s="1" t="s">
        <v>137</v>
      </c>
      <c r="AQ204" s="1" t="s">
        <v>138</v>
      </c>
      <c r="AR204" s="1">
        <v>2020</v>
      </c>
      <c r="AS204" s="1" t="str">
        <f>IF(sum!A197="QU",sum!B197,"*")</f>
        <v>*</v>
      </c>
      <c r="AT204" s="1"/>
      <c r="AU204" s="1" t="str">
        <f>IF(sum!A197="QU",sum!C197,"*")</f>
        <v>*</v>
      </c>
      <c r="AX204" s="4" t="s">
        <v>137</v>
      </c>
      <c r="AY204" s="4" t="s">
        <v>138</v>
      </c>
      <c r="AZ204" s="4">
        <v>2020</v>
      </c>
      <c r="BA204" s="1" t="str">
        <f>IF(sum!A197="SA",sum!B197,"*")</f>
        <v>*</v>
      </c>
      <c r="BB204" s="1"/>
      <c r="BC204" s="1" t="str">
        <f>IF(sum!A197="SA",sum!C197,"*")</f>
        <v>*</v>
      </c>
    </row>
    <row r="205" spans="2:55">
      <c r="B205" s="1" t="s">
        <v>137</v>
      </c>
      <c r="C205" s="1" t="s">
        <v>138</v>
      </c>
      <c r="D205" s="1">
        <v>2020</v>
      </c>
      <c r="J205" s="1" t="s">
        <v>137</v>
      </c>
      <c r="K205" s="1" t="s">
        <v>138</v>
      </c>
      <c r="L205" s="1">
        <v>2020</v>
      </c>
      <c r="M205" s="1" t="str">
        <f>IF(sum!A198="AT",sum!B198,"*")</f>
        <v>TRA_Mot_ELC1</v>
      </c>
      <c r="N205" s="1"/>
      <c r="O205" s="1">
        <f>IF(sum!A198="AT",sum!C198,"*")</f>
        <v>0</v>
      </c>
      <c r="R205" s="1" t="s">
        <v>137</v>
      </c>
      <c r="S205" s="1" t="s">
        <v>138</v>
      </c>
      <c r="T205" s="1">
        <v>2020</v>
      </c>
      <c r="U205" s="1" t="str">
        <f>IF(sum!A198="BC",sum!B198,"*")</f>
        <v>*</v>
      </c>
      <c r="V205" s="1"/>
      <c r="W205" s="1" t="str">
        <f>IF(sum!A198="BC",sum!C198,"*")</f>
        <v>*</v>
      </c>
      <c r="Z205" s="1" t="s">
        <v>137</v>
      </c>
      <c r="AA205" s="1" t="s">
        <v>138</v>
      </c>
      <c r="AB205" s="1">
        <v>2020</v>
      </c>
      <c r="AC205" s="1" t="str">
        <f>IF(sum!A198="MA",sum!B198,"*")</f>
        <v>*</v>
      </c>
      <c r="AD205" s="1"/>
      <c r="AE205" s="1" t="str">
        <f>IF(sum!A198="MA",sum!C198,"*")</f>
        <v>*</v>
      </c>
      <c r="AH205" s="1" t="s">
        <v>137</v>
      </c>
      <c r="AI205" s="1" t="s">
        <v>138</v>
      </c>
      <c r="AJ205" s="1">
        <v>2020</v>
      </c>
      <c r="AK205" s="1" t="str">
        <f>IF(sum!A198="ON",sum!B198,"*")</f>
        <v>*</v>
      </c>
      <c r="AL205" s="1"/>
      <c r="AM205" s="1" t="str">
        <f>IF(sum!A198="ON",sum!C198,"*")</f>
        <v>*</v>
      </c>
      <c r="AP205" s="4" t="s">
        <v>137</v>
      </c>
      <c r="AQ205" s="4" t="s">
        <v>138</v>
      </c>
      <c r="AR205" s="4">
        <v>2020</v>
      </c>
      <c r="AS205" s="1" t="str">
        <f>IF(sum!A198="QU",sum!B198,"*")</f>
        <v>*</v>
      </c>
      <c r="AT205" s="1"/>
      <c r="AU205" s="1" t="str">
        <f>IF(sum!A198="QU",sum!C198,"*")</f>
        <v>*</v>
      </c>
      <c r="AX205" s="1" t="s">
        <v>137</v>
      </c>
      <c r="AY205" s="1" t="s">
        <v>138</v>
      </c>
      <c r="AZ205" s="1">
        <v>2020</v>
      </c>
      <c r="BA205" s="1" t="str">
        <f>IF(sum!A198="SA",sum!B198,"*")</f>
        <v>*</v>
      </c>
      <c r="BB205" s="1"/>
      <c r="BC205" s="1" t="str">
        <f>IF(sum!A198="SA",sum!C198,"*")</f>
        <v>*</v>
      </c>
    </row>
    <row r="206" spans="2:55">
      <c r="B206" s="1" t="s">
        <v>137</v>
      </c>
      <c r="C206" s="1" t="s">
        <v>138</v>
      </c>
      <c r="D206" s="1">
        <v>2020</v>
      </c>
      <c r="J206" s="1" t="s">
        <v>137</v>
      </c>
      <c r="K206" s="1" t="s">
        <v>138</v>
      </c>
      <c r="L206" s="1">
        <v>2020</v>
      </c>
      <c r="M206" s="1" t="str">
        <f>IF(sum!A199="AT",sum!B199,"*")</f>
        <v>TRA_Rai_Frt-ELC01</v>
      </c>
      <c r="N206" s="1"/>
      <c r="O206" s="1">
        <f>IF(sum!A199="AT",sum!C199,"*")</f>
        <v>0</v>
      </c>
      <c r="R206" s="1" t="s">
        <v>137</v>
      </c>
      <c r="S206" s="1" t="s">
        <v>138</v>
      </c>
      <c r="T206" s="1">
        <v>2020</v>
      </c>
      <c r="U206" s="1" t="str">
        <f>IF(sum!A199="BC",sum!B199,"*")</f>
        <v>*</v>
      </c>
      <c r="V206" s="1"/>
      <c r="W206" s="1" t="str">
        <f>IF(sum!A199="BC",sum!C199,"*")</f>
        <v>*</v>
      </c>
      <c r="Z206" s="1" t="s">
        <v>137</v>
      </c>
      <c r="AA206" s="1" t="s">
        <v>138</v>
      </c>
      <c r="AB206" s="1">
        <v>2020</v>
      </c>
      <c r="AC206" s="1" t="str">
        <f>IF(sum!A199="MA",sum!B199,"*")</f>
        <v>*</v>
      </c>
      <c r="AD206" s="1"/>
      <c r="AE206" s="1" t="str">
        <f>IF(sum!A199="MA",sum!C199,"*")</f>
        <v>*</v>
      </c>
      <c r="AH206" s="1" t="s">
        <v>137</v>
      </c>
      <c r="AI206" s="1" t="s">
        <v>138</v>
      </c>
      <c r="AJ206" s="1">
        <v>2020</v>
      </c>
      <c r="AK206" s="1" t="str">
        <f>IF(sum!A199="ON",sum!B199,"*")</f>
        <v>*</v>
      </c>
      <c r="AL206" s="1"/>
      <c r="AM206" s="1" t="str">
        <f>IF(sum!A199="ON",sum!C199,"*")</f>
        <v>*</v>
      </c>
      <c r="AP206" s="1" t="s">
        <v>137</v>
      </c>
      <c r="AQ206" s="1" t="s">
        <v>138</v>
      </c>
      <c r="AR206" s="1">
        <v>2020</v>
      </c>
      <c r="AS206" s="1" t="str">
        <f>IF(sum!A199="QU",sum!B199,"*")</f>
        <v>*</v>
      </c>
      <c r="AT206" s="1"/>
      <c r="AU206" s="1" t="str">
        <f>IF(sum!A199="QU",sum!C199,"*")</f>
        <v>*</v>
      </c>
      <c r="AX206" s="1" t="s">
        <v>137</v>
      </c>
      <c r="AY206" s="1" t="s">
        <v>138</v>
      </c>
      <c r="AZ206" s="1">
        <v>2020</v>
      </c>
      <c r="BA206" s="1" t="str">
        <f>IF(sum!A199="SA",sum!B199,"*")</f>
        <v>*</v>
      </c>
      <c r="BB206" s="1"/>
      <c r="BC206" s="1" t="str">
        <f>IF(sum!A199="SA",sum!C199,"*")</f>
        <v>*</v>
      </c>
    </row>
    <row r="207" spans="2:55">
      <c r="B207" s="4" t="s">
        <v>137</v>
      </c>
      <c r="C207" s="4" t="s">
        <v>138</v>
      </c>
      <c r="D207" s="4">
        <v>2020</v>
      </c>
      <c r="J207" s="4" t="s">
        <v>137</v>
      </c>
      <c r="K207" s="4" t="s">
        <v>138</v>
      </c>
      <c r="L207" s="4">
        <v>2020</v>
      </c>
      <c r="M207" s="1" t="str">
        <f>IF(sum!A200="AT",sum!B200,"*")</f>
        <v>TRA_Tru_BEV01</v>
      </c>
      <c r="N207" s="1"/>
      <c r="O207" s="1">
        <f>IF(sum!A200="AT",sum!C200,"*")</f>
        <v>0</v>
      </c>
      <c r="R207" s="4" t="s">
        <v>137</v>
      </c>
      <c r="S207" s="4" t="s">
        <v>138</v>
      </c>
      <c r="T207" s="4">
        <v>2020</v>
      </c>
      <c r="U207" s="1" t="str">
        <f>IF(sum!A200="BC",sum!B200,"*")</f>
        <v>*</v>
      </c>
      <c r="V207" s="1"/>
      <c r="W207" s="1" t="str">
        <f>IF(sum!A200="BC",sum!C200,"*")</f>
        <v>*</v>
      </c>
      <c r="Z207" s="4" t="s">
        <v>137</v>
      </c>
      <c r="AA207" s="4" t="s">
        <v>138</v>
      </c>
      <c r="AB207" s="4">
        <v>2020</v>
      </c>
      <c r="AC207" s="1" t="str">
        <f>IF(sum!A200="MA",sum!B200,"*")</f>
        <v>*</v>
      </c>
      <c r="AD207" s="1"/>
      <c r="AE207" s="1" t="str">
        <f>IF(sum!A200="MA",sum!C200,"*")</f>
        <v>*</v>
      </c>
      <c r="AH207" s="4" t="s">
        <v>137</v>
      </c>
      <c r="AI207" s="4" t="s">
        <v>138</v>
      </c>
      <c r="AJ207" s="4">
        <v>2020</v>
      </c>
      <c r="AK207" s="1" t="str">
        <f>IF(sum!A200="ON",sum!B200,"*")</f>
        <v>*</v>
      </c>
      <c r="AL207" s="1"/>
      <c r="AM207" s="1" t="str">
        <f>IF(sum!A200="ON",sum!C200,"*")</f>
        <v>*</v>
      </c>
      <c r="AP207" s="4" t="s">
        <v>137</v>
      </c>
      <c r="AQ207" s="4" t="s">
        <v>138</v>
      </c>
      <c r="AR207" s="4">
        <v>2020</v>
      </c>
      <c r="AS207" s="1" t="str">
        <f>IF(sum!A200="QU",sum!B200,"*")</f>
        <v>*</v>
      </c>
      <c r="AT207" s="1"/>
      <c r="AU207" s="1" t="str">
        <f>IF(sum!A200="QU",sum!C200,"*")</f>
        <v>*</v>
      </c>
      <c r="AX207" s="4" t="s">
        <v>137</v>
      </c>
      <c r="AY207" s="4" t="s">
        <v>138</v>
      </c>
      <c r="AZ207" s="4">
        <v>2020</v>
      </c>
      <c r="BA207" s="1" t="str">
        <f>IF(sum!A200="SA",sum!B200,"*")</f>
        <v>*</v>
      </c>
      <c r="BB207" s="1"/>
      <c r="BC207" s="1" t="str">
        <f>IF(sum!A200="SA",sum!C200,"*")</f>
        <v>*</v>
      </c>
    </row>
    <row r="208" spans="2:55">
      <c r="B208" s="1" t="s">
        <v>137</v>
      </c>
      <c r="C208" s="1" t="s">
        <v>138</v>
      </c>
      <c r="D208" s="1">
        <v>2020</v>
      </c>
      <c r="J208" s="1" t="s">
        <v>137</v>
      </c>
      <c r="K208" s="1" t="s">
        <v>138</v>
      </c>
      <c r="L208" s="1">
        <v>2020</v>
      </c>
      <c r="M208" s="1" t="str">
        <f>IF(sum!A201="AT",sum!B201,"*")</f>
        <v>TRA_Tru_HT_DST1</v>
      </c>
      <c r="N208" s="1"/>
      <c r="O208" s="1">
        <f>IF(sum!A201="AT",sum!C201,"*")</f>
        <v>79.196442863559199</v>
      </c>
      <c r="R208" s="1" t="s">
        <v>137</v>
      </c>
      <c r="S208" s="1" t="s">
        <v>138</v>
      </c>
      <c r="T208" s="1">
        <v>2020</v>
      </c>
      <c r="U208" s="1" t="str">
        <f>IF(sum!A201="BC",sum!B201,"*")</f>
        <v>*</v>
      </c>
      <c r="V208" s="1"/>
      <c r="W208" s="1" t="str">
        <f>IF(sum!A201="BC",sum!C201,"*")</f>
        <v>*</v>
      </c>
      <c r="Z208" s="1" t="s">
        <v>137</v>
      </c>
      <c r="AA208" s="1" t="s">
        <v>138</v>
      </c>
      <c r="AB208" s="1">
        <v>2020</v>
      </c>
      <c r="AC208" s="1" t="str">
        <f>IF(sum!A201="MA",sum!B201,"*")</f>
        <v>*</v>
      </c>
      <c r="AD208" s="1"/>
      <c r="AE208" s="1" t="str">
        <f>IF(sum!A201="MA",sum!C201,"*")</f>
        <v>*</v>
      </c>
      <c r="AH208" s="1" t="s">
        <v>137</v>
      </c>
      <c r="AI208" s="1" t="s">
        <v>138</v>
      </c>
      <c r="AJ208" s="1">
        <v>2020</v>
      </c>
      <c r="AK208" s="1" t="str">
        <f>IF(sum!A201="ON",sum!B201,"*")</f>
        <v>*</v>
      </c>
      <c r="AL208" s="1"/>
      <c r="AM208" s="1" t="str">
        <f>IF(sum!A201="ON",sum!C201,"*")</f>
        <v>*</v>
      </c>
      <c r="AP208" s="1" t="s">
        <v>137</v>
      </c>
      <c r="AQ208" s="1" t="s">
        <v>138</v>
      </c>
      <c r="AR208" s="1">
        <v>2020</v>
      </c>
      <c r="AS208" s="1" t="str">
        <f>IF(sum!A201="QU",sum!B201,"*")</f>
        <v>*</v>
      </c>
      <c r="AT208" s="1"/>
      <c r="AU208" s="1" t="str">
        <f>IF(sum!A201="QU",sum!C201,"*")</f>
        <v>*</v>
      </c>
      <c r="AX208" s="1" t="s">
        <v>137</v>
      </c>
      <c r="AY208" s="1" t="s">
        <v>138</v>
      </c>
      <c r="AZ208" s="1">
        <v>2020</v>
      </c>
      <c r="BA208" s="1" t="str">
        <f>IF(sum!A201="SA",sum!B201,"*")</f>
        <v>*</v>
      </c>
      <c r="BB208" s="1"/>
      <c r="BC208" s="1" t="str">
        <f>IF(sum!A201="SA",sum!C201,"*")</f>
        <v>*</v>
      </c>
    </row>
    <row r="209" spans="2:55">
      <c r="B209" s="1" t="s">
        <v>137</v>
      </c>
      <c r="C209" s="1" t="s">
        <v>138</v>
      </c>
      <c r="D209" s="1">
        <v>2020</v>
      </c>
      <c r="J209" s="1" t="s">
        <v>137</v>
      </c>
      <c r="K209" s="1" t="s">
        <v>138</v>
      </c>
      <c r="L209" s="1">
        <v>2020</v>
      </c>
      <c r="M209" s="1" t="str">
        <f>IF(sum!A202="AT",sum!B202,"*")</f>
        <v>TRA_Tru_PHEV01</v>
      </c>
      <c r="N209" s="1"/>
      <c r="O209" s="1">
        <f>IF(sum!A202="AT",sum!C202,"*")</f>
        <v>0</v>
      </c>
      <c r="R209" s="1" t="s">
        <v>137</v>
      </c>
      <c r="S209" s="1" t="s">
        <v>138</v>
      </c>
      <c r="T209" s="1">
        <v>2020</v>
      </c>
      <c r="U209" s="1" t="str">
        <f>IF(sum!A202="BC",sum!B202,"*")</f>
        <v>*</v>
      </c>
      <c r="V209" s="1"/>
      <c r="W209" s="1" t="str">
        <f>IF(sum!A202="BC",sum!C202,"*")</f>
        <v>*</v>
      </c>
      <c r="Z209" s="1" t="s">
        <v>137</v>
      </c>
      <c r="AA209" s="1" t="s">
        <v>138</v>
      </c>
      <c r="AB209" s="1">
        <v>2020</v>
      </c>
      <c r="AC209" s="1" t="str">
        <f>IF(sum!A202="MA",sum!B202,"*")</f>
        <v>*</v>
      </c>
      <c r="AD209" s="1"/>
      <c r="AE209" s="1" t="str">
        <f>IF(sum!A202="MA",sum!C202,"*")</f>
        <v>*</v>
      </c>
      <c r="AH209" s="1" t="s">
        <v>137</v>
      </c>
      <c r="AI209" s="1" t="s">
        <v>138</v>
      </c>
      <c r="AJ209" s="1">
        <v>2020</v>
      </c>
      <c r="AK209" s="1" t="str">
        <f>IF(sum!A202="ON",sum!B202,"*")</f>
        <v>*</v>
      </c>
      <c r="AL209" s="1"/>
      <c r="AM209" s="1" t="str">
        <f>IF(sum!A202="ON",sum!C202,"*")</f>
        <v>*</v>
      </c>
      <c r="AP209" s="4" t="s">
        <v>137</v>
      </c>
      <c r="AQ209" s="4" t="s">
        <v>138</v>
      </c>
      <c r="AR209" s="4">
        <v>2020</v>
      </c>
      <c r="AS209" s="1" t="str">
        <f>IF(sum!A202="QU",sum!B202,"*")</f>
        <v>*</v>
      </c>
      <c r="AT209" s="1"/>
      <c r="AU209" s="1" t="str">
        <f>IF(sum!A202="QU",sum!C202,"*")</f>
        <v>*</v>
      </c>
      <c r="AX209" s="1" t="s">
        <v>137</v>
      </c>
      <c r="AY209" s="1" t="s">
        <v>138</v>
      </c>
      <c r="AZ209" s="1">
        <v>2020</v>
      </c>
      <c r="BA209" s="1" t="str">
        <f>IF(sum!A202="SA",sum!B202,"*")</f>
        <v>*</v>
      </c>
      <c r="BB209" s="1"/>
      <c r="BC209" s="1" t="str">
        <f>IF(sum!A202="SA",sum!C202,"*")</f>
        <v>*</v>
      </c>
    </row>
    <row r="210" spans="2:55">
      <c r="B210" s="4" t="s">
        <v>137</v>
      </c>
      <c r="C210" s="4" t="s">
        <v>138</v>
      </c>
      <c r="D210" s="4">
        <v>2020</v>
      </c>
      <c r="J210" s="4" t="s">
        <v>137</v>
      </c>
      <c r="K210" s="4" t="s">
        <v>138</v>
      </c>
      <c r="L210" s="4">
        <v>2020</v>
      </c>
      <c r="M210" s="1" t="str">
        <f>IF(sum!A203="AT",sum!B203,"*")</f>
        <v>TRA_Tru_PLT_GSL1</v>
      </c>
      <c r="N210" s="1"/>
      <c r="O210" s="1">
        <f>IF(sum!A203="AT",sum!C203,"*")</f>
        <v>0</v>
      </c>
      <c r="R210" s="4" t="s">
        <v>137</v>
      </c>
      <c r="S210" s="4" t="s">
        <v>138</v>
      </c>
      <c r="T210" s="4">
        <v>2020</v>
      </c>
      <c r="U210" s="1" t="str">
        <f>IF(sum!A203="BC",sum!B203,"*")</f>
        <v>*</v>
      </c>
      <c r="V210" s="1"/>
      <c r="W210" s="1" t="str">
        <f>IF(sum!A203="BC",sum!C203,"*")</f>
        <v>*</v>
      </c>
      <c r="Z210" s="4" t="s">
        <v>137</v>
      </c>
      <c r="AA210" s="4" t="s">
        <v>138</v>
      </c>
      <c r="AB210" s="4">
        <v>2020</v>
      </c>
      <c r="AC210" s="1" t="str">
        <f>IF(sum!A203="MA",sum!B203,"*")</f>
        <v>*</v>
      </c>
      <c r="AD210" s="1"/>
      <c r="AE210" s="1" t="str">
        <f>IF(sum!A203="MA",sum!C203,"*")</f>
        <v>*</v>
      </c>
      <c r="AH210" s="4" t="s">
        <v>137</v>
      </c>
      <c r="AI210" s="4" t="s">
        <v>138</v>
      </c>
      <c r="AJ210" s="4">
        <v>2020</v>
      </c>
      <c r="AK210" s="1" t="str">
        <f>IF(sum!A203="ON",sum!B203,"*")</f>
        <v>*</v>
      </c>
      <c r="AL210" s="1"/>
      <c r="AM210" s="1" t="str">
        <f>IF(sum!A203="ON",sum!C203,"*")</f>
        <v>*</v>
      </c>
      <c r="AP210" s="1" t="s">
        <v>137</v>
      </c>
      <c r="AQ210" s="1" t="s">
        <v>138</v>
      </c>
      <c r="AR210" s="1">
        <v>2020</v>
      </c>
      <c r="AS210" s="1" t="str">
        <f>IF(sum!A203="QU",sum!B203,"*")</f>
        <v>*</v>
      </c>
      <c r="AT210" s="1"/>
      <c r="AU210" s="1" t="str">
        <f>IF(sum!A203="QU",sum!C203,"*")</f>
        <v>*</v>
      </c>
      <c r="AX210" s="4" t="s">
        <v>137</v>
      </c>
      <c r="AY210" s="4" t="s">
        <v>138</v>
      </c>
      <c r="AZ210" s="4">
        <v>2020</v>
      </c>
      <c r="BA210" s="1" t="str">
        <f>IF(sum!A203="SA",sum!B203,"*")</f>
        <v>*</v>
      </c>
      <c r="BB210" s="1"/>
      <c r="BC210" s="1" t="str">
        <f>IF(sum!A203="SA",sum!C203,"*")</f>
        <v>*</v>
      </c>
    </row>
    <row r="211" spans="2:55">
      <c r="B211" s="1" t="s">
        <v>137</v>
      </c>
      <c r="C211" s="1" t="s">
        <v>138</v>
      </c>
      <c r="D211" s="1">
        <v>2020</v>
      </c>
      <c r="J211" s="1" t="s">
        <v>137</v>
      </c>
      <c r="K211" s="1" t="s">
        <v>138</v>
      </c>
      <c r="L211" s="1">
        <v>2020</v>
      </c>
      <c r="M211" s="1" t="str">
        <f>IF(sum!A204="AT",sum!B204,"*")</f>
        <v>TU_OILCRD_AT_ON_01</v>
      </c>
      <c r="N211" s="1"/>
      <c r="O211" s="1">
        <f>IF(sum!A204="AT",sum!C204,"*")</f>
        <v>0</v>
      </c>
      <c r="R211" s="1" t="s">
        <v>137</v>
      </c>
      <c r="S211" s="1" t="s">
        <v>138</v>
      </c>
      <c r="T211" s="1">
        <v>2020</v>
      </c>
      <c r="U211" s="1" t="str">
        <f>IF(sum!A204="BC",sum!B204,"*")</f>
        <v>*</v>
      </c>
      <c r="V211" s="1"/>
      <c r="W211" s="1" t="str">
        <f>IF(sum!A204="BC",sum!C204,"*")</f>
        <v>*</v>
      </c>
      <c r="Z211" s="1" t="s">
        <v>137</v>
      </c>
      <c r="AA211" s="1" t="s">
        <v>138</v>
      </c>
      <c r="AB211" s="1">
        <v>2020</v>
      </c>
      <c r="AC211" s="1" t="str">
        <f>IF(sum!A204="MA",sum!B204,"*")</f>
        <v>*</v>
      </c>
      <c r="AD211" s="1"/>
      <c r="AE211" s="1" t="str">
        <f>IF(sum!A204="MA",sum!C204,"*")</f>
        <v>*</v>
      </c>
      <c r="AH211" s="1" t="s">
        <v>137</v>
      </c>
      <c r="AI211" s="1" t="s">
        <v>138</v>
      </c>
      <c r="AJ211" s="1">
        <v>2020</v>
      </c>
      <c r="AK211" s="1" t="str">
        <f>IF(sum!A204="ON",sum!B204,"*")</f>
        <v>*</v>
      </c>
      <c r="AL211" s="1"/>
      <c r="AM211" s="1" t="str">
        <f>IF(sum!A204="ON",sum!C204,"*")</f>
        <v>*</v>
      </c>
      <c r="AP211" s="4" t="s">
        <v>137</v>
      </c>
      <c r="AQ211" s="4" t="s">
        <v>138</v>
      </c>
      <c r="AR211" s="4">
        <v>2020</v>
      </c>
      <c r="AS211" s="1" t="str">
        <f>IF(sum!A204="QU",sum!B204,"*")</f>
        <v>*</v>
      </c>
      <c r="AT211" s="1"/>
      <c r="AU211" s="1" t="str">
        <f>IF(sum!A204="QU",sum!C204,"*")</f>
        <v>*</v>
      </c>
      <c r="AX211" s="1" t="s">
        <v>137</v>
      </c>
      <c r="AY211" s="1" t="s">
        <v>138</v>
      </c>
      <c r="AZ211" s="1">
        <v>2020</v>
      </c>
      <c r="BA211" s="1" t="str">
        <f>IF(sum!A204="SA",sum!B204,"*")</f>
        <v>*</v>
      </c>
      <c r="BB211" s="1"/>
      <c r="BC211" s="1" t="str">
        <f>IF(sum!A204="SA",sum!C204,"*")</f>
        <v>*</v>
      </c>
    </row>
    <row r="212" spans="2:55">
      <c r="B212" s="1" t="s">
        <v>137</v>
      </c>
      <c r="C212" s="1" t="s">
        <v>138</v>
      </c>
      <c r="D212" s="1">
        <v>2020</v>
      </c>
      <c r="J212" s="1" t="s">
        <v>137</v>
      </c>
      <c r="K212" s="1" t="s">
        <v>138</v>
      </c>
      <c r="L212" s="1">
        <v>2020</v>
      </c>
      <c r="M212" s="1" t="str">
        <f>IF(sum!A205="AT",sum!B205,"*")</f>
        <v>TWS-AuxiliaryEquip_ELE1</v>
      </c>
      <c r="N212" s="1"/>
      <c r="O212" s="1">
        <f>IF(sum!A205="AT",sum!C205,"*")</f>
        <v>0</v>
      </c>
      <c r="R212" s="1" t="s">
        <v>137</v>
      </c>
      <c r="S212" s="1" t="s">
        <v>138</v>
      </c>
      <c r="T212" s="1">
        <v>2020</v>
      </c>
      <c r="U212" s="1" t="str">
        <f>IF(sum!A205="BC",sum!B205,"*")</f>
        <v>*</v>
      </c>
      <c r="V212" s="1"/>
      <c r="W212" s="1" t="str">
        <f>IF(sum!A205="BC",sum!C205,"*")</f>
        <v>*</v>
      </c>
      <c r="Z212" s="1" t="s">
        <v>137</v>
      </c>
      <c r="AA212" s="1" t="s">
        <v>138</v>
      </c>
      <c r="AB212" s="1">
        <v>2020</v>
      </c>
      <c r="AC212" s="1" t="str">
        <f>IF(sum!A205="MA",sum!B205,"*")</f>
        <v>*</v>
      </c>
      <c r="AD212" s="1"/>
      <c r="AE212" s="1" t="str">
        <f>IF(sum!A205="MA",sum!C205,"*")</f>
        <v>*</v>
      </c>
      <c r="AH212" s="1" t="s">
        <v>137</v>
      </c>
      <c r="AI212" s="1" t="s">
        <v>138</v>
      </c>
      <c r="AJ212" s="1">
        <v>2020</v>
      </c>
      <c r="AK212" s="1" t="str">
        <f>IF(sum!A205="ON",sum!B205,"*")</f>
        <v>*</v>
      </c>
      <c r="AL212" s="1"/>
      <c r="AM212" s="1" t="str">
        <f>IF(sum!A205="ON",sum!C205,"*")</f>
        <v>*</v>
      </c>
      <c r="AP212" s="1" t="s">
        <v>137</v>
      </c>
      <c r="AQ212" s="1" t="s">
        <v>138</v>
      </c>
      <c r="AR212" s="1">
        <v>2020</v>
      </c>
      <c r="AS212" s="1" t="str">
        <f>IF(sum!A205="QU",sum!B205,"*")</f>
        <v>*</v>
      </c>
      <c r="AT212" s="1"/>
      <c r="AU212" s="1" t="str">
        <f>IF(sum!A205="QU",sum!C205,"*")</f>
        <v>*</v>
      </c>
      <c r="AX212" s="1" t="s">
        <v>137</v>
      </c>
      <c r="AY212" s="1" t="s">
        <v>138</v>
      </c>
      <c r="AZ212" s="1">
        <v>2020</v>
      </c>
      <c r="BA212" s="1" t="str">
        <f>IF(sum!A205="SA",sum!B205,"*")</f>
        <v>*</v>
      </c>
      <c r="BB212" s="1"/>
      <c r="BC212" s="1" t="str">
        <f>IF(sum!A205="SA",sum!C205,"*")</f>
        <v>*</v>
      </c>
    </row>
    <row r="213" spans="2:55">
      <c r="B213" s="4" t="s">
        <v>137</v>
      </c>
      <c r="C213" s="4" t="s">
        <v>138</v>
      </c>
      <c r="D213" s="4">
        <v>2020</v>
      </c>
      <c r="J213" s="4" t="s">
        <v>137</v>
      </c>
      <c r="K213" s="4" t="s">
        <v>138</v>
      </c>
      <c r="L213" s="4">
        <v>2020</v>
      </c>
      <c r="M213" s="1" t="str">
        <f>IF(sum!A206="AT",sum!B206,"*")</f>
        <v>TWS-AuxiliaryMot_ELE1</v>
      </c>
      <c r="N213" s="1"/>
      <c r="O213" s="1">
        <f>IF(sum!A206="AT",sum!C206,"*")</f>
        <v>0</v>
      </c>
      <c r="R213" s="4" t="s">
        <v>137</v>
      </c>
      <c r="S213" s="4" t="s">
        <v>138</v>
      </c>
      <c r="T213" s="4">
        <v>2020</v>
      </c>
      <c r="U213" s="1" t="str">
        <f>IF(sum!A206="BC",sum!B206,"*")</f>
        <v>*</v>
      </c>
      <c r="V213" s="1"/>
      <c r="W213" s="1" t="str">
        <f>IF(sum!A206="BC",sum!C206,"*")</f>
        <v>*</v>
      </c>
      <c r="Z213" s="4" t="s">
        <v>137</v>
      </c>
      <c r="AA213" s="4" t="s">
        <v>138</v>
      </c>
      <c r="AB213" s="4">
        <v>2020</v>
      </c>
      <c r="AC213" s="1" t="str">
        <f>IF(sum!A206="MA",sum!B206,"*")</f>
        <v>*</v>
      </c>
      <c r="AD213" s="1"/>
      <c r="AE213" s="1" t="str">
        <f>IF(sum!A206="MA",sum!C206,"*")</f>
        <v>*</v>
      </c>
      <c r="AH213" s="4" t="s">
        <v>137</v>
      </c>
      <c r="AI213" s="4" t="s">
        <v>138</v>
      </c>
      <c r="AJ213" s="4">
        <v>2020</v>
      </c>
      <c r="AK213" s="1" t="str">
        <f>IF(sum!A206="ON",sum!B206,"*")</f>
        <v>*</v>
      </c>
      <c r="AL213" s="1"/>
      <c r="AM213" s="1" t="str">
        <f>IF(sum!A206="ON",sum!C206,"*")</f>
        <v>*</v>
      </c>
      <c r="AP213" s="4" t="s">
        <v>137</v>
      </c>
      <c r="AQ213" s="4" t="s">
        <v>138</v>
      </c>
      <c r="AR213" s="4">
        <v>2020</v>
      </c>
      <c r="AS213" s="1" t="str">
        <f>IF(sum!A206="QU",sum!B206,"*")</f>
        <v>*</v>
      </c>
      <c r="AT213" s="1"/>
      <c r="AU213" s="1" t="str">
        <f>IF(sum!A206="QU",sum!C206,"*")</f>
        <v>*</v>
      </c>
      <c r="AX213" s="4" t="s">
        <v>137</v>
      </c>
      <c r="AY213" s="4" t="s">
        <v>138</v>
      </c>
      <c r="AZ213" s="4">
        <v>2020</v>
      </c>
      <c r="BA213" s="1" t="str">
        <f>IF(sum!A206="SA",sum!B206,"*")</f>
        <v>*</v>
      </c>
      <c r="BB213" s="1"/>
      <c r="BC213" s="1" t="str">
        <f>IF(sum!A206="SA",sum!C206,"*")</f>
        <v>*</v>
      </c>
    </row>
    <row r="214" spans="2:55">
      <c r="B214" s="1" t="s">
        <v>137</v>
      </c>
      <c r="C214" s="1" t="s">
        <v>138</v>
      </c>
      <c r="D214" s="1">
        <v>2020</v>
      </c>
      <c r="J214" s="1" t="s">
        <v>137</v>
      </c>
      <c r="K214" s="1" t="s">
        <v>138</v>
      </c>
      <c r="L214" s="1">
        <v>2020</v>
      </c>
      <c r="M214" s="1" t="str">
        <f>IF(sum!A207="AT",sum!B207,"*")</f>
        <v>TWS-Light_ELE1</v>
      </c>
      <c r="N214" s="1"/>
      <c r="O214" s="1">
        <f>IF(sum!A207="AT",sum!C207,"*")</f>
        <v>0</v>
      </c>
      <c r="R214" s="1" t="s">
        <v>137</v>
      </c>
      <c r="S214" s="1" t="s">
        <v>138</v>
      </c>
      <c r="T214" s="1">
        <v>2020</v>
      </c>
      <c r="U214" s="1" t="str">
        <f>IF(sum!A207="BC",sum!B207,"*")</f>
        <v>*</v>
      </c>
      <c r="V214" s="1"/>
      <c r="W214" s="1" t="str">
        <f>IF(sum!A207="BC",sum!C207,"*")</f>
        <v>*</v>
      </c>
      <c r="Z214" s="1" t="s">
        <v>137</v>
      </c>
      <c r="AA214" s="1" t="s">
        <v>138</v>
      </c>
      <c r="AB214" s="1">
        <v>2020</v>
      </c>
      <c r="AC214" s="1" t="str">
        <f>IF(sum!A207="MA",sum!B207,"*")</f>
        <v>*</v>
      </c>
      <c r="AD214" s="1"/>
      <c r="AE214" s="1" t="str">
        <f>IF(sum!A207="MA",sum!C207,"*")</f>
        <v>*</v>
      </c>
      <c r="AH214" s="1" t="s">
        <v>137</v>
      </c>
      <c r="AI214" s="1" t="s">
        <v>138</v>
      </c>
      <c r="AJ214" s="1">
        <v>2020</v>
      </c>
      <c r="AK214" s="1" t="str">
        <f>IF(sum!A207="ON",sum!B207,"*")</f>
        <v>*</v>
      </c>
      <c r="AL214" s="1"/>
      <c r="AM214" s="1" t="str">
        <f>IF(sum!A207="ON",sum!C207,"*")</f>
        <v>*</v>
      </c>
      <c r="AP214" s="1" t="s">
        <v>137</v>
      </c>
      <c r="AQ214" s="1" t="s">
        <v>138</v>
      </c>
      <c r="AR214" s="1">
        <v>2020</v>
      </c>
      <c r="AS214" s="1" t="str">
        <f>IF(sum!A207="QU",sum!B207,"*")</f>
        <v>*</v>
      </c>
      <c r="AT214" s="1"/>
      <c r="AU214" s="1" t="str">
        <f>IF(sum!A207="QU",sum!C207,"*")</f>
        <v>*</v>
      </c>
      <c r="AX214" s="1" t="s">
        <v>137</v>
      </c>
      <c r="AY214" s="1" t="s">
        <v>138</v>
      </c>
      <c r="AZ214" s="1">
        <v>2020</v>
      </c>
      <c r="BA214" s="1" t="str">
        <f>IF(sum!A207="SA",sum!B207,"*")</f>
        <v>*</v>
      </c>
      <c r="BB214" s="1"/>
      <c r="BC214" s="1" t="str">
        <f>IF(sum!A207="SA",sum!C207,"*")</f>
        <v>*</v>
      </c>
    </row>
    <row r="215" spans="2:55">
      <c r="B215" s="1" t="s">
        <v>137</v>
      </c>
      <c r="C215" s="1" t="s">
        <v>138</v>
      </c>
      <c r="D215" s="1">
        <v>2020</v>
      </c>
      <c r="J215" s="1" t="s">
        <v>137</v>
      </c>
      <c r="K215" s="1" t="s">
        <v>138</v>
      </c>
      <c r="L215" s="1">
        <v>2020</v>
      </c>
      <c r="M215" s="1" t="str">
        <f>IF(sum!A208="AT",sum!B208,"*")</f>
        <v>TWS-SpCool_ELE1</v>
      </c>
      <c r="N215" s="1"/>
      <c r="O215" s="1">
        <f>IF(sum!A208="AT",sum!C208,"*")</f>
        <v>0</v>
      </c>
      <c r="R215" s="1" t="s">
        <v>137</v>
      </c>
      <c r="S215" s="1" t="s">
        <v>138</v>
      </c>
      <c r="T215" s="1">
        <v>2020</v>
      </c>
      <c r="U215" s="1" t="str">
        <f>IF(sum!A208="BC",sum!B208,"*")</f>
        <v>*</v>
      </c>
      <c r="V215" s="1"/>
      <c r="W215" s="1" t="str">
        <f>IF(sum!A208="BC",sum!C208,"*")</f>
        <v>*</v>
      </c>
      <c r="Z215" s="1" t="s">
        <v>137</v>
      </c>
      <c r="AA215" s="1" t="s">
        <v>138</v>
      </c>
      <c r="AB215" s="1">
        <v>2020</v>
      </c>
      <c r="AC215" s="1" t="str">
        <f>IF(sum!A208="MA",sum!B208,"*")</f>
        <v>*</v>
      </c>
      <c r="AD215" s="1"/>
      <c r="AE215" s="1" t="str">
        <f>IF(sum!A208="MA",sum!C208,"*")</f>
        <v>*</v>
      </c>
      <c r="AH215" s="1" t="s">
        <v>137</v>
      </c>
      <c r="AI215" s="1" t="s">
        <v>138</v>
      </c>
      <c r="AJ215" s="1">
        <v>2020</v>
      </c>
      <c r="AK215" s="1" t="str">
        <f>IF(sum!A208="ON",sum!B208,"*")</f>
        <v>*</v>
      </c>
      <c r="AL215" s="1"/>
      <c r="AM215" s="1" t="str">
        <f>IF(sum!A208="ON",sum!C208,"*")</f>
        <v>*</v>
      </c>
      <c r="AP215" s="4" t="s">
        <v>137</v>
      </c>
      <c r="AQ215" s="4" t="s">
        <v>138</v>
      </c>
      <c r="AR215" s="4">
        <v>2020</v>
      </c>
      <c r="AS215" s="1" t="str">
        <f>IF(sum!A208="QU",sum!B208,"*")</f>
        <v>*</v>
      </c>
      <c r="AT215" s="1"/>
      <c r="AU215" s="1" t="str">
        <f>IF(sum!A208="QU",sum!C208,"*")</f>
        <v>*</v>
      </c>
      <c r="AX215" s="1" t="s">
        <v>137</v>
      </c>
      <c r="AY215" s="1" t="s">
        <v>138</v>
      </c>
      <c r="AZ215" s="1">
        <v>2020</v>
      </c>
      <c r="BA215" s="1" t="str">
        <f>IF(sum!A208="SA",sum!B208,"*")</f>
        <v>*</v>
      </c>
      <c r="BB215" s="1"/>
      <c r="BC215" s="1" t="str">
        <f>IF(sum!A208="SA",sum!C208,"*")</f>
        <v>*</v>
      </c>
    </row>
    <row r="216" spans="2:55">
      <c r="B216" s="4" t="s">
        <v>137</v>
      </c>
      <c r="C216" s="4" t="s">
        <v>138</v>
      </c>
      <c r="D216" s="4">
        <v>2020</v>
      </c>
      <c r="J216" s="4" t="s">
        <v>137</v>
      </c>
      <c r="K216" s="4" t="s">
        <v>138</v>
      </c>
      <c r="L216" s="4">
        <v>2020</v>
      </c>
      <c r="M216" s="1" t="str">
        <f>IF(sum!A209="AT",sum!B209,"*")</f>
        <v>TWS-SpHeat_ELE1</v>
      </c>
      <c r="N216" s="1"/>
      <c r="O216" s="1">
        <f>IF(sum!A209="AT",sum!C209,"*")</f>
        <v>0</v>
      </c>
      <c r="R216" s="4" t="s">
        <v>137</v>
      </c>
      <c r="S216" s="4" t="s">
        <v>138</v>
      </c>
      <c r="T216" s="4">
        <v>2020</v>
      </c>
      <c r="U216" s="1" t="str">
        <f>IF(sum!A209="BC",sum!B209,"*")</f>
        <v>*</v>
      </c>
      <c r="V216" s="1"/>
      <c r="W216" s="1" t="str">
        <f>IF(sum!A209="BC",sum!C209,"*")</f>
        <v>*</v>
      </c>
      <c r="Z216" s="4" t="s">
        <v>137</v>
      </c>
      <c r="AA216" s="4" t="s">
        <v>138</v>
      </c>
      <c r="AB216" s="4">
        <v>2020</v>
      </c>
      <c r="AC216" s="1" t="str">
        <f>IF(sum!A209="MA",sum!B209,"*")</f>
        <v>*</v>
      </c>
      <c r="AD216" s="1"/>
      <c r="AE216" s="1" t="str">
        <f>IF(sum!A209="MA",sum!C209,"*")</f>
        <v>*</v>
      </c>
      <c r="AH216" s="4" t="s">
        <v>137</v>
      </c>
      <c r="AI216" s="4" t="s">
        <v>138</v>
      </c>
      <c r="AJ216" s="4">
        <v>2020</v>
      </c>
      <c r="AK216" s="1" t="str">
        <f>IF(sum!A209="ON",sum!B209,"*")</f>
        <v>*</v>
      </c>
      <c r="AL216" s="1"/>
      <c r="AM216" s="1" t="str">
        <f>IF(sum!A209="ON",sum!C209,"*")</f>
        <v>*</v>
      </c>
      <c r="AP216" s="1" t="s">
        <v>137</v>
      </c>
      <c r="AQ216" s="1" t="s">
        <v>138</v>
      </c>
      <c r="AR216" s="1">
        <v>2020</v>
      </c>
      <c r="AS216" s="1" t="str">
        <f>IF(sum!A209="QU",sum!B209,"*")</f>
        <v>*</v>
      </c>
      <c r="AT216" s="1"/>
      <c r="AU216" s="1" t="str">
        <f>IF(sum!A209="QU",sum!C209,"*")</f>
        <v>*</v>
      </c>
      <c r="AX216" s="4" t="s">
        <v>137</v>
      </c>
      <c r="AY216" s="4" t="s">
        <v>138</v>
      </c>
      <c r="AZ216" s="4">
        <v>2020</v>
      </c>
      <c r="BA216" s="1" t="str">
        <f>IF(sum!A209="SA",sum!B209,"*")</f>
        <v>*</v>
      </c>
      <c r="BB216" s="1"/>
      <c r="BC216" s="1" t="str">
        <f>IF(sum!A209="SA",sum!C209,"*")</f>
        <v>*</v>
      </c>
    </row>
    <row r="217" spans="2:55">
      <c r="B217" s="1" t="s">
        <v>137</v>
      </c>
      <c r="C217" s="1" t="s">
        <v>138</v>
      </c>
      <c r="D217" s="1">
        <v>2020</v>
      </c>
      <c r="J217" s="1" t="s">
        <v>137</v>
      </c>
      <c r="K217" s="1" t="s">
        <v>138</v>
      </c>
      <c r="L217" s="1">
        <v>2020</v>
      </c>
      <c r="M217" s="1" t="str">
        <f>IF(sum!A210="AT",sum!B210,"*")</f>
        <v>TWS-WaterHeat_ELE1</v>
      </c>
      <c r="N217" s="1"/>
      <c r="O217" s="1">
        <f>IF(sum!A210="AT",sum!C210,"*")</f>
        <v>0</v>
      </c>
      <c r="R217" s="1" t="s">
        <v>137</v>
      </c>
      <c r="S217" s="1" t="s">
        <v>138</v>
      </c>
      <c r="T217" s="1">
        <v>2020</v>
      </c>
      <c r="U217" s="1" t="str">
        <f>IF(sum!A210="BC",sum!B210,"*")</f>
        <v>*</v>
      </c>
      <c r="V217" s="1"/>
      <c r="W217" s="1" t="str">
        <f>IF(sum!A210="BC",sum!C210,"*")</f>
        <v>*</v>
      </c>
      <c r="Z217" s="1" t="s">
        <v>137</v>
      </c>
      <c r="AA217" s="1" t="s">
        <v>138</v>
      </c>
      <c r="AB217" s="1">
        <v>2020</v>
      </c>
      <c r="AC217" s="1" t="str">
        <f>IF(sum!A210="MA",sum!B210,"*")</f>
        <v>*</v>
      </c>
      <c r="AD217" s="1"/>
      <c r="AE217" s="1" t="str">
        <f>IF(sum!A210="MA",sum!C210,"*")</f>
        <v>*</v>
      </c>
      <c r="AH217" s="1" t="s">
        <v>137</v>
      </c>
      <c r="AI217" s="1" t="s">
        <v>138</v>
      </c>
      <c r="AJ217" s="1">
        <v>2020</v>
      </c>
      <c r="AK217" s="1" t="str">
        <f>IF(sum!A210="ON",sum!B210,"*")</f>
        <v>*</v>
      </c>
      <c r="AL217" s="1"/>
      <c r="AM217" s="1" t="str">
        <f>IF(sum!A210="ON",sum!C210,"*")</f>
        <v>*</v>
      </c>
      <c r="AP217" s="4" t="s">
        <v>137</v>
      </c>
      <c r="AQ217" s="4" t="s">
        <v>138</v>
      </c>
      <c r="AR217" s="4">
        <v>2020</v>
      </c>
      <c r="AS217" s="1" t="str">
        <f>IF(sum!A210="QU",sum!B210,"*")</f>
        <v>*</v>
      </c>
      <c r="AT217" s="1"/>
      <c r="AU217" s="1" t="str">
        <f>IF(sum!A210="QU",sum!C210,"*")</f>
        <v>*</v>
      </c>
      <c r="AX217" s="1" t="s">
        <v>137</v>
      </c>
      <c r="AY217" s="1" t="s">
        <v>138</v>
      </c>
      <c r="AZ217" s="1">
        <v>2020</v>
      </c>
      <c r="BA217" s="1" t="str">
        <f>IF(sum!A210="SA",sum!B210,"*")</f>
        <v>*</v>
      </c>
      <c r="BB217" s="1"/>
      <c r="BC217" s="1" t="str">
        <f>IF(sum!A210="SA",sum!C210,"*")</f>
        <v>*</v>
      </c>
    </row>
    <row r="218" spans="2:55">
      <c r="B218" s="1" t="s">
        <v>137</v>
      </c>
      <c r="C218" s="1" t="s">
        <v>138</v>
      </c>
      <c r="D218" s="1">
        <v>2020</v>
      </c>
      <c r="J218" s="1" t="s">
        <v>137</v>
      </c>
      <c r="K218" s="1" t="s">
        <v>138</v>
      </c>
      <c r="L218" s="1">
        <v>2020</v>
      </c>
      <c r="M218" s="1" t="str">
        <f>IF(sum!A211="AT",sum!B211,"*")</f>
        <v>WST-AuxiliaryEquip_ELE1</v>
      </c>
      <c r="N218" s="1"/>
      <c r="O218" s="1">
        <f>IF(sum!A211="AT",sum!C211,"*")</f>
        <v>0</v>
      </c>
      <c r="R218" s="1" t="s">
        <v>137</v>
      </c>
      <c r="S218" s="1" t="s">
        <v>138</v>
      </c>
      <c r="T218" s="1">
        <v>2020</v>
      </c>
      <c r="U218" s="1" t="str">
        <f>IF(sum!A211="BC",sum!B211,"*")</f>
        <v>*</v>
      </c>
      <c r="V218" s="1"/>
      <c r="W218" s="1" t="str">
        <f>IF(sum!A211="BC",sum!C211,"*")</f>
        <v>*</v>
      </c>
      <c r="Z218" s="1" t="s">
        <v>137</v>
      </c>
      <c r="AA218" s="1" t="s">
        <v>138</v>
      </c>
      <c r="AB218" s="1">
        <v>2020</v>
      </c>
      <c r="AC218" s="1" t="str">
        <f>IF(sum!A211="MA",sum!B211,"*")</f>
        <v>*</v>
      </c>
      <c r="AD218" s="1"/>
      <c r="AE218" s="1" t="str">
        <f>IF(sum!A211="MA",sum!C211,"*")</f>
        <v>*</v>
      </c>
      <c r="AH218" s="1" t="s">
        <v>137</v>
      </c>
      <c r="AI218" s="1" t="s">
        <v>138</v>
      </c>
      <c r="AJ218" s="1">
        <v>2020</v>
      </c>
      <c r="AK218" s="1" t="str">
        <f>IF(sum!A211="ON",sum!B211,"*")</f>
        <v>*</v>
      </c>
      <c r="AL218" s="1"/>
      <c r="AM218" s="1" t="str">
        <f>IF(sum!A211="ON",sum!C211,"*")</f>
        <v>*</v>
      </c>
      <c r="AP218" s="1" t="s">
        <v>137</v>
      </c>
      <c r="AQ218" s="1" t="s">
        <v>138</v>
      </c>
      <c r="AR218" s="1">
        <v>2020</v>
      </c>
      <c r="AS218" s="1" t="str">
        <f>IF(sum!A211="QU",sum!B211,"*")</f>
        <v>*</v>
      </c>
      <c r="AT218" s="1"/>
      <c r="AU218" s="1" t="str">
        <f>IF(sum!A211="QU",sum!C211,"*")</f>
        <v>*</v>
      </c>
      <c r="AX218" s="1" t="s">
        <v>137</v>
      </c>
      <c r="AY218" s="1" t="s">
        <v>138</v>
      </c>
      <c r="AZ218" s="1">
        <v>2020</v>
      </c>
      <c r="BA218" s="1" t="str">
        <f>IF(sum!A211="SA",sum!B211,"*")</f>
        <v>*</v>
      </c>
      <c r="BB218" s="1"/>
      <c r="BC218" s="1" t="str">
        <f>IF(sum!A211="SA",sum!C211,"*")</f>
        <v>*</v>
      </c>
    </row>
    <row r="219" spans="2:55">
      <c r="B219" s="4" t="s">
        <v>137</v>
      </c>
      <c r="C219" s="4" t="s">
        <v>138</v>
      </c>
      <c r="D219" s="4">
        <v>2020</v>
      </c>
      <c r="J219" s="4" t="s">
        <v>137</v>
      </c>
      <c r="K219" s="4" t="s">
        <v>138</v>
      </c>
      <c r="L219" s="4">
        <v>2020</v>
      </c>
      <c r="M219" s="1" t="str">
        <f>IF(sum!A212="AT",sum!B212,"*")</f>
        <v>WST-AuxiliaryMot_ELE1</v>
      </c>
      <c r="N219" s="1"/>
      <c r="O219" s="1">
        <f>IF(sum!A212="AT",sum!C212,"*")</f>
        <v>0</v>
      </c>
      <c r="R219" s="4" t="s">
        <v>137</v>
      </c>
      <c r="S219" s="4" t="s">
        <v>138</v>
      </c>
      <c r="T219" s="4">
        <v>2020</v>
      </c>
      <c r="U219" s="1" t="str">
        <f>IF(sum!A212="BC",sum!B212,"*")</f>
        <v>*</v>
      </c>
      <c r="V219" s="1"/>
      <c r="W219" s="1" t="str">
        <f>IF(sum!A212="BC",sum!C212,"*")</f>
        <v>*</v>
      </c>
      <c r="Z219" s="4" t="s">
        <v>137</v>
      </c>
      <c r="AA219" s="4" t="s">
        <v>138</v>
      </c>
      <c r="AB219" s="4">
        <v>2020</v>
      </c>
      <c r="AC219" s="1" t="str">
        <f>IF(sum!A212="MA",sum!B212,"*")</f>
        <v>*</v>
      </c>
      <c r="AD219" s="1"/>
      <c r="AE219" s="1" t="str">
        <f>IF(sum!A212="MA",sum!C212,"*")</f>
        <v>*</v>
      </c>
      <c r="AH219" s="4" t="s">
        <v>137</v>
      </c>
      <c r="AI219" s="4" t="s">
        <v>138</v>
      </c>
      <c r="AJ219" s="4">
        <v>2020</v>
      </c>
      <c r="AK219" s="1" t="str">
        <f>IF(sum!A212="ON",sum!B212,"*")</f>
        <v>*</v>
      </c>
      <c r="AL219" s="1"/>
      <c r="AM219" s="1" t="str">
        <f>IF(sum!A212="ON",sum!C212,"*")</f>
        <v>*</v>
      </c>
      <c r="AP219" s="4" t="s">
        <v>137</v>
      </c>
      <c r="AQ219" s="4" t="s">
        <v>138</v>
      </c>
      <c r="AR219" s="4">
        <v>2020</v>
      </c>
      <c r="AS219" s="1" t="str">
        <f>IF(sum!A212="QU",sum!B212,"*")</f>
        <v>*</v>
      </c>
      <c r="AT219" s="1"/>
      <c r="AU219" s="1" t="str">
        <f>IF(sum!A212="QU",sum!C212,"*")</f>
        <v>*</v>
      </c>
      <c r="AX219" s="4" t="s">
        <v>137</v>
      </c>
      <c r="AY219" s="4" t="s">
        <v>138</v>
      </c>
      <c r="AZ219" s="4">
        <v>2020</v>
      </c>
      <c r="BA219" s="1" t="str">
        <f>IF(sum!A212="SA",sum!B212,"*")</f>
        <v>*</v>
      </c>
      <c r="BB219" s="1"/>
      <c r="BC219" s="1" t="str">
        <f>IF(sum!A212="SA",sum!C212,"*")</f>
        <v>*</v>
      </c>
    </row>
    <row r="220" spans="2:55">
      <c r="B220" s="1" t="s">
        <v>137</v>
      </c>
      <c r="C220" s="1" t="s">
        <v>138</v>
      </c>
      <c r="D220" s="1">
        <v>2020</v>
      </c>
      <c r="J220" s="1" t="s">
        <v>137</v>
      </c>
      <c r="K220" s="1" t="s">
        <v>138</v>
      </c>
      <c r="L220" s="1">
        <v>2020</v>
      </c>
      <c r="M220" s="1" t="str">
        <f>IF(sum!A213="AT",sum!B213,"*")</f>
        <v>WST-Light_ELE1</v>
      </c>
      <c r="N220" s="1"/>
      <c r="O220" s="1">
        <f>IF(sum!A213="AT",sum!C213,"*")</f>
        <v>0</v>
      </c>
      <c r="R220" s="1" t="s">
        <v>137</v>
      </c>
      <c r="S220" s="1" t="s">
        <v>138</v>
      </c>
      <c r="T220" s="1">
        <v>2020</v>
      </c>
      <c r="U220" s="1" t="str">
        <f>IF(sum!A213="BC",sum!B213,"*")</f>
        <v>*</v>
      </c>
      <c r="V220" s="1"/>
      <c r="W220" s="1" t="str">
        <f>IF(sum!A213="BC",sum!C213,"*")</f>
        <v>*</v>
      </c>
      <c r="Z220" s="1" t="s">
        <v>137</v>
      </c>
      <c r="AA220" s="1" t="s">
        <v>138</v>
      </c>
      <c r="AB220" s="1">
        <v>2020</v>
      </c>
      <c r="AC220" s="1" t="str">
        <f>IF(sum!A213="MA",sum!B213,"*")</f>
        <v>*</v>
      </c>
      <c r="AD220" s="1"/>
      <c r="AE220" s="1" t="str">
        <f>IF(sum!A213="MA",sum!C213,"*")</f>
        <v>*</v>
      </c>
      <c r="AH220" s="1" t="s">
        <v>137</v>
      </c>
      <c r="AI220" s="1" t="s">
        <v>138</v>
      </c>
      <c r="AJ220" s="1">
        <v>2020</v>
      </c>
      <c r="AK220" s="1" t="str">
        <f>IF(sum!A213="ON",sum!B213,"*")</f>
        <v>*</v>
      </c>
      <c r="AL220" s="1"/>
      <c r="AM220" s="1" t="str">
        <f>IF(sum!A213="ON",sum!C213,"*")</f>
        <v>*</v>
      </c>
      <c r="AP220" s="1" t="s">
        <v>137</v>
      </c>
      <c r="AQ220" s="1" t="s">
        <v>138</v>
      </c>
      <c r="AR220" s="1">
        <v>2020</v>
      </c>
      <c r="AS220" s="1" t="str">
        <f>IF(sum!A213="QU",sum!B213,"*")</f>
        <v>*</v>
      </c>
      <c r="AT220" s="1"/>
      <c r="AU220" s="1" t="str">
        <f>IF(sum!A213="QU",sum!C213,"*")</f>
        <v>*</v>
      </c>
      <c r="AX220" s="1" t="s">
        <v>137</v>
      </c>
      <c r="AY220" s="1" t="s">
        <v>138</v>
      </c>
      <c r="AZ220" s="1">
        <v>2020</v>
      </c>
      <c r="BA220" s="1" t="str">
        <f>IF(sum!A213="SA",sum!B213,"*")</f>
        <v>*</v>
      </c>
      <c r="BB220" s="1"/>
      <c r="BC220" s="1" t="str">
        <f>IF(sum!A213="SA",sum!C213,"*")</f>
        <v>*</v>
      </c>
    </row>
    <row r="221" spans="2:55">
      <c r="B221" s="1" t="s">
        <v>137</v>
      </c>
      <c r="C221" s="1" t="s">
        <v>138</v>
      </c>
      <c r="D221" s="1">
        <v>2020</v>
      </c>
      <c r="J221" s="1" t="s">
        <v>137</v>
      </c>
      <c r="K221" s="1" t="s">
        <v>138</v>
      </c>
      <c r="L221" s="1">
        <v>2020</v>
      </c>
      <c r="M221" s="1" t="str">
        <f>IF(sum!A214="AT",sum!B214,"*")</f>
        <v>WST-SpCool_ELE1</v>
      </c>
      <c r="N221" s="1"/>
      <c r="O221" s="1">
        <f>IF(sum!A214="AT",sum!C214,"*")</f>
        <v>0</v>
      </c>
      <c r="R221" s="1" t="s">
        <v>137</v>
      </c>
      <c r="S221" s="1" t="s">
        <v>138</v>
      </c>
      <c r="T221" s="1">
        <v>2020</v>
      </c>
      <c r="U221" s="1" t="str">
        <f>IF(sum!A214="BC",sum!B214,"*")</f>
        <v>*</v>
      </c>
      <c r="V221" s="1"/>
      <c r="W221" s="1" t="str">
        <f>IF(sum!A214="BC",sum!C214,"*")</f>
        <v>*</v>
      </c>
      <c r="Z221" s="1" t="s">
        <v>137</v>
      </c>
      <c r="AA221" s="1" t="s">
        <v>138</v>
      </c>
      <c r="AB221" s="1">
        <v>2020</v>
      </c>
      <c r="AC221" s="1" t="str">
        <f>IF(sum!A214="MA",sum!B214,"*")</f>
        <v>*</v>
      </c>
      <c r="AD221" s="1"/>
      <c r="AE221" s="1" t="str">
        <f>IF(sum!A214="MA",sum!C214,"*")</f>
        <v>*</v>
      </c>
      <c r="AH221" s="1" t="s">
        <v>137</v>
      </c>
      <c r="AI221" s="1" t="s">
        <v>138</v>
      </c>
      <c r="AJ221" s="1">
        <v>2020</v>
      </c>
      <c r="AK221" s="1" t="str">
        <f>IF(sum!A214="ON",sum!B214,"*")</f>
        <v>*</v>
      </c>
      <c r="AL221" s="1"/>
      <c r="AM221" s="1" t="str">
        <f>IF(sum!A214="ON",sum!C214,"*")</f>
        <v>*</v>
      </c>
      <c r="AP221" s="4" t="s">
        <v>137</v>
      </c>
      <c r="AQ221" s="4" t="s">
        <v>138</v>
      </c>
      <c r="AR221" s="4">
        <v>2020</v>
      </c>
      <c r="AS221" s="1" t="str">
        <f>IF(sum!A214="QU",sum!B214,"*")</f>
        <v>*</v>
      </c>
      <c r="AT221" s="1"/>
      <c r="AU221" s="1" t="str">
        <f>IF(sum!A214="QU",sum!C214,"*")</f>
        <v>*</v>
      </c>
      <c r="AX221" s="1" t="s">
        <v>137</v>
      </c>
      <c r="AY221" s="1" t="s">
        <v>138</v>
      </c>
      <c r="AZ221" s="1">
        <v>2020</v>
      </c>
      <c r="BA221" s="1" t="str">
        <f>IF(sum!A214="SA",sum!B214,"*")</f>
        <v>*</v>
      </c>
      <c r="BB221" s="1"/>
      <c r="BC221" s="1" t="str">
        <f>IF(sum!A214="SA",sum!C214,"*")</f>
        <v>*</v>
      </c>
    </row>
    <row r="222" spans="2:55">
      <c r="B222" s="4" t="s">
        <v>137</v>
      </c>
      <c r="C222" s="4" t="s">
        <v>138</v>
      </c>
      <c r="D222" s="4">
        <v>2020</v>
      </c>
      <c r="J222" s="4" t="s">
        <v>137</v>
      </c>
      <c r="K222" s="4" t="s">
        <v>138</v>
      </c>
      <c r="L222" s="4">
        <v>2020</v>
      </c>
      <c r="M222" s="1" t="str">
        <f>IF(sum!A215="AT",sum!B215,"*")</f>
        <v>WST-SpHeat_ELE1</v>
      </c>
      <c r="N222" s="1"/>
      <c r="O222" s="1">
        <f>IF(sum!A215="AT",sum!C215,"*")</f>
        <v>0</v>
      </c>
      <c r="R222" s="4" t="s">
        <v>137</v>
      </c>
      <c r="S222" s="4" t="s">
        <v>138</v>
      </c>
      <c r="T222" s="4">
        <v>2020</v>
      </c>
      <c r="U222" s="1" t="str">
        <f>IF(sum!A215="BC",sum!B215,"*")</f>
        <v>*</v>
      </c>
      <c r="V222" s="1"/>
      <c r="W222" s="1" t="str">
        <f>IF(sum!A215="BC",sum!C215,"*")</f>
        <v>*</v>
      </c>
      <c r="Z222" s="4" t="s">
        <v>137</v>
      </c>
      <c r="AA222" s="4" t="s">
        <v>138</v>
      </c>
      <c r="AB222" s="4">
        <v>2020</v>
      </c>
      <c r="AC222" s="1" t="str">
        <f>IF(sum!A215="MA",sum!B215,"*")</f>
        <v>*</v>
      </c>
      <c r="AD222" s="1"/>
      <c r="AE222" s="1" t="str">
        <f>IF(sum!A215="MA",sum!C215,"*")</f>
        <v>*</v>
      </c>
      <c r="AH222" s="4" t="s">
        <v>137</v>
      </c>
      <c r="AI222" s="4" t="s">
        <v>138</v>
      </c>
      <c r="AJ222" s="4">
        <v>2020</v>
      </c>
      <c r="AK222" s="1" t="str">
        <f>IF(sum!A215="ON",sum!B215,"*")</f>
        <v>*</v>
      </c>
      <c r="AL222" s="1"/>
      <c r="AM222" s="1" t="str">
        <f>IF(sum!A215="ON",sum!C215,"*")</f>
        <v>*</v>
      </c>
      <c r="AP222" s="1" t="s">
        <v>137</v>
      </c>
      <c r="AQ222" s="1" t="s">
        <v>138</v>
      </c>
      <c r="AR222" s="1">
        <v>2020</v>
      </c>
      <c r="AS222" s="1" t="str">
        <f>IF(sum!A215="QU",sum!B215,"*")</f>
        <v>*</v>
      </c>
      <c r="AT222" s="1"/>
      <c r="AU222" s="1" t="str">
        <f>IF(sum!A215="QU",sum!C215,"*")</f>
        <v>*</v>
      </c>
      <c r="AX222" s="4" t="s">
        <v>137</v>
      </c>
      <c r="AY222" s="4" t="s">
        <v>138</v>
      </c>
      <c r="AZ222" s="4">
        <v>2020</v>
      </c>
      <c r="BA222" s="1" t="str">
        <f>IF(sum!A215="SA",sum!B215,"*")</f>
        <v>*</v>
      </c>
      <c r="BB222" s="1"/>
      <c r="BC222" s="1" t="str">
        <f>IF(sum!A215="SA",sum!C215,"*")</f>
        <v>*</v>
      </c>
    </row>
    <row r="223" spans="2:55">
      <c r="B223" s="1" t="s">
        <v>137</v>
      </c>
      <c r="C223" s="1" t="s">
        <v>138</v>
      </c>
      <c r="D223" s="1">
        <v>2020</v>
      </c>
      <c r="J223" s="1" t="s">
        <v>137</v>
      </c>
      <c r="K223" s="1" t="s">
        <v>138</v>
      </c>
      <c r="L223" s="1">
        <v>2020</v>
      </c>
      <c r="M223" s="1" t="str">
        <f>IF(sum!A216="AT",sum!B216,"*")</f>
        <v>WST-WaterHeat_ELE1</v>
      </c>
      <c r="N223" s="1"/>
      <c r="O223" s="1">
        <f>IF(sum!A216="AT",sum!C216,"*")</f>
        <v>0</v>
      </c>
      <c r="R223" s="1" t="s">
        <v>137</v>
      </c>
      <c r="S223" s="1" t="s">
        <v>138</v>
      </c>
      <c r="T223" s="1">
        <v>2020</v>
      </c>
      <c r="U223" s="1" t="str">
        <f>IF(sum!A216="BC",sum!B216,"*")</f>
        <v>*</v>
      </c>
      <c r="V223" s="1"/>
      <c r="W223" s="1" t="str">
        <f>IF(sum!A216="BC",sum!C216,"*")</f>
        <v>*</v>
      </c>
      <c r="Z223" s="1" t="s">
        <v>137</v>
      </c>
      <c r="AA223" s="1" t="s">
        <v>138</v>
      </c>
      <c r="AB223" s="1">
        <v>2020</v>
      </c>
      <c r="AC223" s="1" t="str">
        <f>IF(sum!A216="MA",sum!B216,"*")</f>
        <v>*</v>
      </c>
      <c r="AD223" s="1"/>
      <c r="AE223" s="1" t="str">
        <f>IF(sum!A216="MA",sum!C216,"*")</f>
        <v>*</v>
      </c>
      <c r="AH223" s="1" t="s">
        <v>137</v>
      </c>
      <c r="AI223" s="1" t="s">
        <v>138</v>
      </c>
      <c r="AJ223" s="1">
        <v>2020</v>
      </c>
      <c r="AK223" s="1" t="str">
        <f>IF(sum!A216="ON",sum!B216,"*")</f>
        <v>*</v>
      </c>
      <c r="AL223" s="1"/>
      <c r="AM223" s="1" t="str">
        <f>IF(sum!A216="ON",sum!C216,"*")</f>
        <v>*</v>
      </c>
      <c r="AP223" s="4" t="s">
        <v>137</v>
      </c>
      <c r="AQ223" s="4" t="s">
        <v>138</v>
      </c>
      <c r="AR223" s="4">
        <v>2020</v>
      </c>
      <c r="AS223" s="1" t="str">
        <f>IF(sum!A216="QU",sum!B216,"*")</f>
        <v>*</v>
      </c>
      <c r="AT223" s="1"/>
      <c r="AU223" s="1" t="str">
        <f>IF(sum!A216="QU",sum!C216,"*")</f>
        <v>*</v>
      </c>
      <c r="AX223" s="1" t="s">
        <v>137</v>
      </c>
      <c r="AY223" s="1" t="s">
        <v>138</v>
      </c>
      <c r="AZ223" s="1">
        <v>2020</v>
      </c>
      <c r="BA223" s="1" t="str">
        <f>IF(sum!A216="SA",sum!B216,"*")</f>
        <v>*</v>
      </c>
      <c r="BB223" s="1"/>
      <c r="BC223" s="1" t="str">
        <f>IF(sum!A216="SA",sum!C216,"*")</f>
        <v>*</v>
      </c>
    </row>
    <row r="224" spans="2:55">
      <c r="B224" s="1" t="s">
        <v>137</v>
      </c>
      <c r="C224" s="1" t="s">
        <v>138</v>
      </c>
      <c r="D224" s="1">
        <v>2020</v>
      </c>
      <c r="J224" s="1" t="s">
        <v>137</v>
      </c>
      <c r="K224" s="1" t="s">
        <v>138</v>
      </c>
      <c r="L224" s="1">
        <v>2020</v>
      </c>
      <c r="M224" s="1" t="str">
        <f>IF(sum!A217="AT",sum!B217,"*")</f>
        <v>*</v>
      </c>
      <c r="N224" s="1"/>
      <c r="O224" s="1" t="str">
        <f>IF(sum!A217="AT",sum!C217,"*")</f>
        <v>*</v>
      </c>
      <c r="R224" s="1" t="s">
        <v>137</v>
      </c>
      <c r="S224" s="1" t="s">
        <v>138</v>
      </c>
      <c r="T224" s="1">
        <v>2020</v>
      </c>
      <c r="U224" s="1" t="str">
        <f>IF(sum!A217="BC",sum!B217,"*")</f>
        <v>AFM-AuxiliaryEquip_ELE1</v>
      </c>
      <c r="V224" s="1"/>
      <c r="W224" s="1">
        <f>IF(sum!A217="BC",sum!C217,"*")</f>
        <v>0</v>
      </c>
      <c r="Z224" s="1" t="s">
        <v>137</v>
      </c>
      <c r="AA224" s="1" t="s">
        <v>138</v>
      </c>
      <c r="AB224" s="1">
        <v>2020</v>
      </c>
      <c r="AC224" s="1" t="str">
        <f>IF(sum!A217="MA",sum!B217,"*")</f>
        <v>*</v>
      </c>
      <c r="AD224" s="1"/>
      <c r="AE224" s="1" t="str">
        <f>IF(sum!A217="MA",sum!C217,"*")</f>
        <v>*</v>
      </c>
      <c r="AH224" s="1" t="s">
        <v>137</v>
      </c>
      <c r="AI224" s="1" t="s">
        <v>138</v>
      </c>
      <c r="AJ224" s="1">
        <v>2020</v>
      </c>
      <c r="AK224" s="1" t="str">
        <f>IF(sum!A217="ON",sum!B217,"*")</f>
        <v>*</v>
      </c>
      <c r="AL224" s="1"/>
      <c r="AM224" s="1" t="str">
        <f>IF(sum!A217="ON",sum!C217,"*")</f>
        <v>*</v>
      </c>
      <c r="AP224" s="1" t="s">
        <v>137</v>
      </c>
      <c r="AQ224" s="1" t="s">
        <v>138</v>
      </c>
      <c r="AR224" s="1">
        <v>2020</v>
      </c>
      <c r="AS224" s="1" t="str">
        <f>IF(sum!A217="QU",sum!B217,"*")</f>
        <v>*</v>
      </c>
      <c r="AT224" s="1"/>
      <c r="AU224" s="1" t="str">
        <f>IF(sum!A217="QU",sum!C217,"*")</f>
        <v>*</v>
      </c>
      <c r="AX224" s="1" t="s">
        <v>137</v>
      </c>
      <c r="AY224" s="1" t="s">
        <v>138</v>
      </c>
      <c r="AZ224" s="1">
        <v>2020</v>
      </c>
      <c r="BA224" s="1" t="str">
        <f>IF(sum!A217="SA",sum!B217,"*")</f>
        <v>*</v>
      </c>
      <c r="BB224" s="1"/>
      <c r="BC224" s="1" t="str">
        <f>IF(sum!A217="SA",sum!C217,"*")</f>
        <v>*</v>
      </c>
    </row>
    <row r="225" spans="2:55">
      <c r="B225" s="4" t="s">
        <v>137</v>
      </c>
      <c r="C225" s="4" t="s">
        <v>138</v>
      </c>
      <c r="D225" s="4">
        <v>2020</v>
      </c>
      <c r="J225" s="4" t="s">
        <v>137</v>
      </c>
      <c r="K225" s="4" t="s">
        <v>138</v>
      </c>
      <c r="L225" s="4">
        <v>2020</v>
      </c>
      <c r="M225" s="1" t="str">
        <f>IF(sum!A218="AT",sum!B218,"*")</f>
        <v>*</v>
      </c>
      <c r="N225" s="1"/>
      <c r="O225" s="1" t="str">
        <f>IF(sum!A218="AT",sum!C218,"*")</f>
        <v>*</v>
      </c>
      <c r="R225" s="4" t="s">
        <v>137</v>
      </c>
      <c r="S225" s="4" t="s">
        <v>138</v>
      </c>
      <c r="T225" s="4">
        <v>2020</v>
      </c>
      <c r="U225" s="1" t="str">
        <f>IF(sum!A218="BC",sum!B218,"*")</f>
        <v>AFM-AuxiliaryMot_ELE1</v>
      </c>
      <c r="V225" s="1"/>
      <c r="W225" s="1">
        <f>IF(sum!A218="BC",sum!C218,"*")</f>
        <v>0</v>
      </c>
      <c r="Z225" s="4" t="s">
        <v>137</v>
      </c>
      <c r="AA225" s="4" t="s">
        <v>138</v>
      </c>
      <c r="AB225" s="4">
        <v>2020</v>
      </c>
      <c r="AC225" s="1" t="str">
        <f>IF(sum!A218="MA",sum!B218,"*")</f>
        <v>*</v>
      </c>
      <c r="AD225" s="1"/>
      <c r="AE225" s="1" t="str">
        <f>IF(sum!A218="MA",sum!C218,"*")</f>
        <v>*</v>
      </c>
      <c r="AH225" s="4" t="s">
        <v>137</v>
      </c>
      <c r="AI225" s="4" t="s">
        <v>138</v>
      </c>
      <c r="AJ225" s="4">
        <v>2020</v>
      </c>
      <c r="AK225" s="1" t="str">
        <f>IF(sum!A218="ON",sum!B218,"*")</f>
        <v>*</v>
      </c>
      <c r="AL225" s="1"/>
      <c r="AM225" s="1" t="str">
        <f>IF(sum!A218="ON",sum!C218,"*")</f>
        <v>*</v>
      </c>
      <c r="AP225" s="4" t="s">
        <v>137</v>
      </c>
      <c r="AQ225" s="4" t="s">
        <v>138</v>
      </c>
      <c r="AR225" s="4">
        <v>2020</v>
      </c>
      <c r="AS225" s="1" t="str">
        <f>IF(sum!A218="QU",sum!B218,"*")</f>
        <v>*</v>
      </c>
      <c r="AT225" s="1"/>
      <c r="AU225" s="1" t="str">
        <f>IF(sum!A218="QU",sum!C218,"*")</f>
        <v>*</v>
      </c>
      <c r="AX225" s="4" t="s">
        <v>137</v>
      </c>
      <c r="AY225" s="4" t="s">
        <v>138</v>
      </c>
      <c r="AZ225" s="4">
        <v>2020</v>
      </c>
      <c r="BA225" s="1" t="str">
        <f>IF(sum!A218="SA",sum!B218,"*")</f>
        <v>*</v>
      </c>
      <c r="BB225" s="1"/>
      <c r="BC225" s="1" t="str">
        <f>IF(sum!A218="SA",sum!C218,"*")</f>
        <v>*</v>
      </c>
    </row>
    <row r="226" spans="2:55">
      <c r="B226" s="1" t="s">
        <v>137</v>
      </c>
      <c r="C226" s="1" t="s">
        <v>138</v>
      </c>
      <c r="D226" s="1">
        <v>2020</v>
      </c>
      <c r="J226" s="1" t="s">
        <v>137</v>
      </c>
      <c r="K226" s="1" t="s">
        <v>138</v>
      </c>
      <c r="L226" s="1">
        <v>2020</v>
      </c>
      <c r="M226" s="1" t="str">
        <f>IF(sum!A219="AT",sum!B219,"*")</f>
        <v>*</v>
      </c>
      <c r="N226" s="1"/>
      <c r="O226" s="1" t="str">
        <f>IF(sum!A219="AT",sum!C219,"*")</f>
        <v>*</v>
      </c>
      <c r="R226" s="1" t="s">
        <v>137</v>
      </c>
      <c r="S226" s="1" t="s">
        <v>138</v>
      </c>
      <c r="T226" s="1">
        <v>2020</v>
      </c>
      <c r="U226" s="1" t="str">
        <f>IF(sum!A219="BC",sum!B219,"*")</f>
        <v>AFM-Light_ELE1</v>
      </c>
      <c r="V226" s="1"/>
      <c r="W226" s="1">
        <f>IF(sum!A219="BC",sum!C219,"*")</f>
        <v>0</v>
      </c>
      <c r="Z226" s="1" t="s">
        <v>137</v>
      </c>
      <c r="AA226" s="1" t="s">
        <v>138</v>
      </c>
      <c r="AB226" s="1">
        <v>2020</v>
      </c>
      <c r="AC226" s="1" t="str">
        <f>IF(sum!A219="MA",sum!B219,"*")</f>
        <v>*</v>
      </c>
      <c r="AD226" s="1"/>
      <c r="AE226" s="1" t="str">
        <f>IF(sum!A219="MA",sum!C219,"*")</f>
        <v>*</v>
      </c>
      <c r="AH226" s="1" t="s">
        <v>137</v>
      </c>
      <c r="AI226" s="1" t="s">
        <v>138</v>
      </c>
      <c r="AJ226" s="1">
        <v>2020</v>
      </c>
      <c r="AK226" s="1" t="str">
        <f>IF(sum!A219="ON",sum!B219,"*")</f>
        <v>*</v>
      </c>
      <c r="AL226" s="1"/>
      <c r="AM226" s="1" t="str">
        <f>IF(sum!A219="ON",sum!C219,"*")</f>
        <v>*</v>
      </c>
      <c r="AP226" s="1" t="s">
        <v>137</v>
      </c>
      <c r="AQ226" s="1" t="s">
        <v>138</v>
      </c>
      <c r="AR226" s="1">
        <v>2020</v>
      </c>
      <c r="AS226" s="1" t="str">
        <f>IF(sum!A219="QU",sum!B219,"*")</f>
        <v>*</v>
      </c>
      <c r="AT226" s="1"/>
      <c r="AU226" s="1" t="str">
        <f>IF(sum!A219="QU",sum!C219,"*")</f>
        <v>*</v>
      </c>
      <c r="AX226" s="1" t="s">
        <v>137</v>
      </c>
      <c r="AY226" s="1" t="s">
        <v>138</v>
      </c>
      <c r="AZ226" s="1">
        <v>2020</v>
      </c>
      <c r="BA226" s="1" t="str">
        <f>IF(sum!A219="SA",sum!B219,"*")</f>
        <v>*</v>
      </c>
      <c r="BB226" s="1"/>
      <c r="BC226" s="1" t="str">
        <f>IF(sum!A219="SA",sum!C219,"*")</f>
        <v>*</v>
      </c>
    </row>
    <row r="227" spans="2:55">
      <c r="B227" s="1" t="s">
        <v>137</v>
      </c>
      <c r="C227" s="1" t="s">
        <v>138</v>
      </c>
      <c r="D227" s="1">
        <v>2020</v>
      </c>
      <c r="J227" s="1" t="s">
        <v>137</v>
      </c>
      <c r="K227" s="1" t="s">
        <v>138</v>
      </c>
      <c r="L227" s="1">
        <v>2020</v>
      </c>
      <c r="M227" s="1" t="str">
        <f>IF(sum!A220="AT",sum!B220,"*")</f>
        <v>*</v>
      </c>
      <c r="N227" s="1"/>
      <c r="O227" s="1" t="str">
        <f>IF(sum!A220="AT",sum!C220,"*")</f>
        <v>*</v>
      </c>
      <c r="R227" s="1" t="s">
        <v>137</v>
      </c>
      <c r="S227" s="1" t="s">
        <v>138</v>
      </c>
      <c r="T227" s="1">
        <v>2020</v>
      </c>
      <c r="U227" s="1" t="str">
        <f>IF(sum!A220="BC",sum!B220,"*")</f>
        <v>AFM-SpCool_ELE1</v>
      </c>
      <c r="V227" s="1"/>
      <c r="W227" s="1">
        <f>IF(sum!A220="BC",sum!C220,"*")</f>
        <v>0</v>
      </c>
      <c r="Z227" s="1" t="s">
        <v>137</v>
      </c>
      <c r="AA227" s="1" t="s">
        <v>138</v>
      </c>
      <c r="AB227" s="1">
        <v>2020</v>
      </c>
      <c r="AC227" s="1" t="str">
        <f>IF(sum!A220="MA",sum!B220,"*")</f>
        <v>*</v>
      </c>
      <c r="AD227" s="1"/>
      <c r="AE227" s="1" t="str">
        <f>IF(sum!A220="MA",sum!C220,"*")</f>
        <v>*</v>
      </c>
      <c r="AH227" s="1" t="s">
        <v>137</v>
      </c>
      <c r="AI227" s="1" t="s">
        <v>138</v>
      </c>
      <c r="AJ227" s="1">
        <v>2020</v>
      </c>
      <c r="AK227" s="1" t="str">
        <f>IF(sum!A220="ON",sum!B220,"*")</f>
        <v>*</v>
      </c>
      <c r="AL227" s="1"/>
      <c r="AM227" s="1" t="str">
        <f>IF(sum!A220="ON",sum!C220,"*")</f>
        <v>*</v>
      </c>
      <c r="AP227" s="4" t="s">
        <v>137</v>
      </c>
      <c r="AQ227" s="4" t="s">
        <v>138</v>
      </c>
      <c r="AR227" s="4">
        <v>2020</v>
      </c>
      <c r="AS227" s="1" t="str">
        <f>IF(sum!A220="QU",sum!B220,"*")</f>
        <v>*</v>
      </c>
      <c r="AT227" s="1"/>
      <c r="AU227" s="1" t="str">
        <f>IF(sum!A220="QU",sum!C220,"*")</f>
        <v>*</v>
      </c>
      <c r="AX227" s="1" t="s">
        <v>137</v>
      </c>
      <c r="AY227" s="1" t="s">
        <v>138</v>
      </c>
      <c r="AZ227" s="1">
        <v>2020</v>
      </c>
      <c r="BA227" s="1" t="str">
        <f>IF(sum!A220="SA",sum!B220,"*")</f>
        <v>*</v>
      </c>
      <c r="BB227" s="1"/>
      <c r="BC227" s="1" t="str">
        <f>IF(sum!A220="SA",sum!C220,"*")</f>
        <v>*</v>
      </c>
    </row>
    <row r="228" spans="2:55">
      <c r="B228" s="4" t="s">
        <v>137</v>
      </c>
      <c r="C228" s="4" t="s">
        <v>138</v>
      </c>
      <c r="D228" s="4">
        <v>2020</v>
      </c>
      <c r="J228" s="4" t="s">
        <v>137</v>
      </c>
      <c r="K228" s="4" t="s">
        <v>138</v>
      </c>
      <c r="L228" s="4">
        <v>2020</v>
      </c>
      <c r="M228" s="1" t="str">
        <f>IF(sum!A221="AT",sum!B221,"*")</f>
        <v>*</v>
      </c>
      <c r="N228" s="1"/>
      <c r="O228" s="1" t="str">
        <f>IF(sum!A221="AT",sum!C221,"*")</f>
        <v>*</v>
      </c>
      <c r="R228" s="4" t="s">
        <v>137</v>
      </c>
      <c r="S228" s="4" t="s">
        <v>138</v>
      </c>
      <c r="T228" s="4">
        <v>2020</v>
      </c>
      <c r="U228" s="1" t="str">
        <f>IF(sum!A221="BC",sum!B221,"*")</f>
        <v>AFM-SpHeat_ELE1</v>
      </c>
      <c r="V228" s="1"/>
      <c r="W228" s="1">
        <f>IF(sum!A221="BC",sum!C221,"*")</f>
        <v>0</v>
      </c>
      <c r="Z228" s="4" t="s">
        <v>137</v>
      </c>
      <c r="AA228" s="4" t="s">
        <v>138</v>
      </c>
      <c r="AB228" s="4">
        <v>2020</v>
      </c>
      <c r="AC228" s="1" t="str">
        <f>IF(sum!A221="MA",sum!B221,"*")</f>
        <v>*</v>
      </c>
      <c r="AD228" s="1"/>
      <c r="AE228" s="1" t="str">
        <f>IF(sum!A221="MA",sum!C221,"*")</f>
        <v>*</v>
      </c>
      <c r="AH228" s="4" t="s">
        <v>137</v>
      </c>
      <c r="AI228" s="4" t="s">
        <v>138</v>
      </c>
      <c r="AJ228" s="4">
        <v>2020</v>
      </c>
      <c r="AK228" s="1" t="str">
        <f>IF(sum!A221="ON",sum!B221,"*")</f>
        <v>*</v>
      </c>
      <c r="AL228" s="1"/>
      <c r="AM228" s="1" t="str">
        <f>IF(sum!A221="ON",sum!C221,"*")</f>
        <v>*</v>
      </c>
      <c r="AP228" s="1" t="s">
        <v>137</v>
      </c>
      <c r="AQ228" s="1" t="s">
        <v>138</v>
      </c>
      <c r="AR228" s="1">
        <v>2020</v>
      </c>
      <c r="AS228" s="1" t="str">
        <f>IF(sum!A221="QU",sum!B221,"*")</f>
        <v>*</v>
      </c>
      <c r="AT228" s="1"/>
      <c r="AU228" s="1" t="str">
        <f>IF(sum!A221="QU",sum!C221,"*")</f>
        <v>*</v>
      </c>
      <c r="AX228" s="4" t="s">
        <v>137</v>
      </c>
      <c r="AY228" s="4" t="s">
        <v>138</v>
      </c>
      <c r="AZ228" s="4">
        <v>2020</v>
      </c>
      <c r="BA228" s="1" t="str">
        <f>IF(sum!A221="SA",sum!B221,"*")</f>
        <v>*</v>
      </c>
      <c r="BB228" s="1"/>
      <c r="BC228" s="1" t="str">
        <f>IF(sum!A221="SA",sum!C221,"*")</f>
        <v>*</v>
      </c>
    </row>
    <row r="229" spans="2:55">
      <c r="B229" s="1" t="s">
        <v>137</v>
      </c>
      <c r="C229" s="1" t="s">
        <v>138</v>
      </c>
      <c r="D229" s="1">
        <v>2020</v>
      </c>
      <c r="J229" s="1" t="s">
        <v>137</v>
      </c>
      <c r="K229" s="1" t="s">
        <v>138</v>
      </c>
      <c r="L229" s="1">
        <v>2020</v>
      </c>
      <c r="M229" s="1" t="str">
        <f>IF(sum!A222="AT",sum!B222,"*")</f>
        <v>*</v>
      </c>
      <c r="N229" s="1"/>
      <c r="O229" s="1" t="str">
        <f>IF(sum!A222="AT",sum!C222,"*")</f>
        <v>*</v>
      </c>
      <c r="R229" s="1" t="s">
        <v>137</v>
      </c>
      <c r="S229" s="1" t="s">
        <v>138</v>
      </c>
      <c r="T229" s="1">
        <v>2020</v>
      </c>
      <c r="U229" s="1" t="str">
        <f>IF(sum!A222="BC",sum!B222,"*")</f>
        <v>AFM-WaterHeat_ELE1</v>
      </c>
      <c r="V229" s="1"/>
      <c r="W229" s="1">
        <f>IF(sum!A222="BC",sum!C222,"*")</f>
        <v>0</v>
      </c>
      <c r="Z229" s="1" t="s">
        <v>137</v>
      </c>
      <c r="AA229" s="1" t="s">
        <v>138</v>
      </c>
      <c r="AB229" s="1">
        <v>2020</v>
      </c>
      <c r="AC229" s="1" t="str">
        <f>IF(sum!A222="MA",sum!B222,"*")</f>
        <v>*</v>
      </c>
      <c r="AD229" s="1"/>
      <c r="AE229" s="1" t="str">
        <f>IF(sum!A222="MA",sum!C222,"*")</f>
        <v>*</v>
      </c>
      <c r="AH229" s="1" t="s">
        <v>137</v>
      </c>
      <c r="AI229" s="1" t="s">
        <v>138</v>
      </c>
      <c r="AJ229" s="1">
        <v>2020</v>
      </c>
      <c r="AK229" s="1" t="str">
        <f>IF(sum!A222="ON",sum!B222,"*")</f>
        <v>*</v>
      </c>
      <c r="AL229" s="1"/>
      <c r="AM229" s="1" t="str">
        <f>IF(sum!A222="ON",sum!C222,"*")</f>
        <v>*</v>
      </c>
      <c r="AP229" s="4" t="s">
        <v>137</v>
      </c>
      <c r="AQ229" s="4" t="s">
        <v>138</v>
      </c>
      <c r="AR229" s="4">
        <v>2020</v>
      </c>
      <c r="AS229" s="1" t="str">
        <f>IF(sum!A222="QU",sum!B222,"*")</f>
        <v>*</v>
      </c>
      <c r="AT229" s="1"/>
      <c r="AU229" s="1" t="str">
        <f>IF(sum!A222="QU",sum!C222,"*")</f>
        <v>*</v>
      </c>
      <c r="AX229" s="1" t="s">
        <v>137</v>
      </c>
      <c r="AY229" s="1" t="s">
        <v>138</v>
      </c>
      <c r="AZ229" s="1">
        <v>2020</v>
      </c>
      <c r="BA229" s="1" t="str">
        <f>IF(sum!A222="SA",sum!B222,"*")</f>
        <v>*</v>
      </c>
      <c r="BB229" s="1"/>
      <c r="BC229" s="1" t="str">
        <f>IF(sum!A222="SA",sum!C222,"*")</f>
        <v>*</v>
      </c>
    </row>
    <row r="230" spans="2:55">
      <c r="B230" s="1" t="s">
        <v>137</v>
      </c>
      <c r="C230" s="1" t="s">
        <v>138</v>
      </c>
      <c r="D230" s="1">
        <v>2020</v>
      </c>
      <c r="J230" s="1" t="s">
        <v>137</v>
      </c>
      <c r="K230" s="1" t="s">
        <v>138</v>
      </c>
      <c r="L230" s="1">
        <v>2020</v>
      </c>
      <c r="M230" s="1" t="str">
        <f>IF(sum!A223="AT",sum!B223,"*")</f>
        <v>*</v>
      </c>
      <c r="N230" s="1"/>
      <c r="O230" s="1" t="str">
        <f>IF(sum!A223="AT",sum!C223,"*")</f>
        <v>*</v>
      </c>
      <c r="R230" s="1" t="s">
        <v>137</v>
      </c>
      <c r="S230" s="1" t="s">
        <v>138</v>
      </c>
      <c r="T230" s="1">
        <v>2020</v>
      </c>
      <c r="U230" s="1" t="str">
        <f>IF(sum!A223="BC",sum!B223,"*")</f>
        <v>ART-AuxiliaryEquip_ELE1</v>
      </c>
      <c r="V230" s="1"/>
      <c r="W230" s="1">
        <f>IF(sum!A223="BC",sum!C223,"*")</f>
        <v>0</v>
      </c>
      <c r="Z230" s="1" t="s">
        <v>137</v>
      </c>
      <c r="AA230" s="1" t="s">
        <v>138</v>
      </c>
      <c r="AB230" s="1">
        <v>2020</v>
      </c>
      <c r="AC230" s="1" t="str">
        <f>IF(sum!A223="MA",sum!B223,"*")</f>
        <v>*</v>
      </c>
      <c r="AD230" s="1"/>
      <c r="AE230" s="1" t="str">
        <f>IF(sum!A223="MA",sum!C223,"*")</f>
        <v>*</v>
      </c>
      <c r="AH230" s="1" t="s">
        <v>137</v>
      </c>
      <c r="AI230" s="1" t="s">
        <v>138</v>
      </c>
      <c r="AJ230" s="1">
        <v>2020</v>
      </c>
      <c r="AK230" s="1" t="str">
        <f>IF(sum!A223="ON",sum!B223,"*")</f>
        <v>*</v>
      </c>
      <c r="AL230" s="1"/>
      <c r="AM230" s="1" t="str">
        <f>IF(sum!A223="ON",sum!C223,"*")</f>
        <v>*</v>
      </c>
      <c r="AP230" s="1" t="s">
        <v>137</v>
      </c>
      <c r="AQ230" s="1" t="s">
        <v>138</v>
      </c>
      <c r="AR230" s="1">
        <v>2020</v>
      </c>
      <c r="AS230" s="1" t="str">
        <f>IF(sum!A223="QU",sum!B223,"*")</f>
        <v>*</v>
      </c>
      <c r="AT230" s="1"/>
      <c r="AU230" s="1" t="str">
        <f>IF(sum!A223="QU",sum!C223,"*")</f>
        <v>*</v>
      </c>
      <c r="AX230" s="1" t="s">
        <v>137</v>
      </c>
      <c r="AY230" s="1" t="s">
        <v>138</v>
      </c>
      <c r="AZ230" s="1">
        <v>2020</v>
      </c>
      <c r="BA230" s="1" t="str">
        <f>IF(sum!A223="SA",sum!B223,"*")</f>
        <v>*</v>
      </c>
      <c r="BB230" s="1"/>
      <c r="BC230" s="1" t="str">
        <f>IF(sum!A223="SA",sum!C223,"*")</f>
        <v>*</v>
      </c>
    </row>
    <row r="231" spans="2:55">
      <c r="B231" s="4" t="s">
        <v>137</v>
      </c>
      <c r="C231" s="4" t="s">
        <v>138</v>
      </c>
      <c r="D231" s="4">
        <v>2020</v>
      </c>
      <c r="J231" s="4" t="s">
        <v>137</v>
      </c>
      <c r="K231" s="4" t="s">
        <v>138</v>
      </c>
      <c r="L231" s="4">
        <v>2020</v>
      </c>
      <c r="M231" s="1" t="str">
        <f>IF(sum!A224="AT",sum!B224,"*")</f>
        <v>*</v>
      </c>
      <c r="N231" s="1"/>
      <c r="O231" s="1" t="str">
        <f>IF(sum!A224="AT",sum!C224,"*")</f>
        <v>*</v>
      </c>
      <c r="R231" s="4" t="s">
        <v>137</v>
      </c>
      <c r="S231" s="4" t="s">
        <v>138</v>
      </c>
      <c r="T231" s="4">
        <v>2020</v>
      </c>
      <c r="U231" s="1" t="str">
        <f>IF(sum!A224="BC",sum!B224,"*")</f>
        <v>ART-AuxiliaryMot_ELE1</v>
      </c>
      <c r="V231" s="1"/>
      <c r="W231" s="1">
        <f>IF(sum!A224="BC",sum!C224,"*")</f>
        <v>0</v>
      </c>
      <c r="Z231" s="4" t="s">
        <v>137</v>
      </c>
      <c r="AA231" s="4" t="s">
        <v>138</v>
      </c>
      <c r="AB231" s="4">
        <v>2020</v>
      </c>
      <c r="AC231" s="1" t="str">
        <f>IF(sum!A224="MA",sum!B224,"*")</f>
        <v>*</v>
      </c>
      <c r="AD231" s="1"/>
      <c r="AE231" s="1" t="str">
        <f>IF(sum!A224="MA",sum!C224,"*")</f>
        <v>*</v>
      </c>
      <c r="AH231" s="4" t="s">
        <v>137</v>
      </c>
      <c r="AI231" s="4" t="s">
        <v>138</v>
      </c>
      <c r="AJ231" s="4">
        <v>2020</v>
      </c>
      <c r="AK231" s="1" t="str">
        <f>IF(sum!A224="ON",sum!B224,"*")</f>
        <v>*</v>
      </c>
      <c r="AL231" s="1"/>
      <c r="AM231" s="1" t="str">
        <f>IF(sum!A224="ON",sum!C224,"*")</f>
        <v>*</v>
      </c>
      <c r="AP231" s="4" t="s">
        <v>137</v>
      </c>
      <c r="AQ231" s="4" t="s">
        <v>138</v>
      </c>
      <c r="AR231" s="4">
        <v>2020</v>
      </c>
      <c r="AS231" s="1" t="str">
        <f>IF(sum!A224="QU",sum!B224,"*")</f>
        <v>*</v>
      </c>
      <c r="AT231" s="1"/>
      <c r="AU231" s="1" t="str">
        <f>IF(sum!A224="QU",sum!C224,"*")</f>
        <v>*</v>
      </c>
      <c r="AX231" s="4" t="s">
        <v>137</v>
      </c>
      <c r="AY231" s="4" t="s">
        <v>138</v>
      </c>
      <c r="AZ231" s="4">
        <v>2020</v>
      </c>
      <c r="BA231" s="1" t="str">
        <f>IF(sum!A224="SA",sum!B224,"*")</f>
        <v>*</v>
      </c>
      <c r="BB231" s="1"/>
      <c r="BC231" s="1" t="str">
        <f>IF(sum!A224="SA",sum!C224,"*")</f>
        <v>*</v>
      </c>
    </row>
    <row r="232" spans="2:55">
      <c r="B232" s="1" t="s">
        <v>137</v>
      </c>
      <c r="C232" s="1" t="s">
        <v>138</v>
      </c>
      <c r="D232" s="1">
        <v>2020</v>
      </c>
      <c r="J232" s="1" t="s">
        <v>137</v>
      </c>
      <c r="K232" s="1" t="s">
        <v>138</v>
      </c>
      <c r="L232" s="1">
        <v>2020</v>
      </c>
      <c r="M232" s="1" t="str">
        <f>IF(sum!A225="AT",sum!B225,"*")</f>
        <v>*</v>
      </c>
      <c r="N232" s="1"/>
      <c r="O232" s="1" t="str">
        <f>IF(sum!A225="AT",sum!C225,"*")</f>
        <v>*</v>
      </c>
      <c r="R232" s="1" t="s">
        <v>137</v>
      </c>
      <c r="S232" s="1" t="s">
        <v>138</v>
      </c>
      <c r="T232" s="1">
        <v>2020</v>
      </c>
      <c r="U232" s="1" t="str">
        <f>IF(sum!A225="BC",sum!B225,"*")</f>
        <v>ART-Light_ELE1</v>
      </c>
      <c r="V232" s="1"/>
      <c r="W232" s="1">
        <f>IF(sum!A225="BC",sum!C225,"*")</f>
        <v>0</v>
      </c>
      <c r="Z232" s="1" t="s">
        <v>137</v>
      </c>
      <c r="AA232" s="1" t="s">
        <v>138</v>
      </c>
      <c r="AB232" s="1">
        <v>2020</v>
      </c>
      <c r="AC232" s="1" t="str">
        <f>IF(sum!A225="MA",sum!B225,"*")</f>
        <v>*</v>
      </c>
      <c r="AD232" s="1"/>
      <c r="AE232" s="1" t="str">
        <f>IF(sum!A225="MA",sum!C225,"*")</f>
        <v>*</v>
      </c>
      <c r="AH232" s="1" t="s">
        <v>137</v>
      </c>
      <c r="AI232" s="1" t="s">
        <v>138</v>
      </c>
      <c r="AJ232" s="1">
        <v>2020</v>
      </c>
      <c r="AK232" s="1" t="str">
        <f>IF(sum!A225="ON",sum!B225,"*")</f>
        <v>*</v>
      </c>
      <c r="AL232" s="1"/>
      <c r="AM232" s="1" t="str">
        <f>IF(sum!A225="ON",sum!C225,"*")</f>
        <v>*</v>
      </c>
      <c r="AP232" s="1" t="s">
        <v>137</v>
      </c>
      <c r="AQ232" s="1" t="s">
        <v>138</v>
      </c>
      <c r="AR232" s="1">
        <v>2020</v>
      </c>
      <c r="AS232" s="1" t="str">
        <f>IF(sum!A225="QU",sum!B225,"*")</f>
        <v>*</v>
      </c>
      <c r="AT232" s="1"/>
      <c r="AU232" s="1" t="str">
        <f>IF(sum!A225="QU",sum!C225,"*")</f>
        <v>*</v>
      </c>
      <c r="AX232" s="1" t="s">
        <v>137</v>
      </c>
      <c r="AY232" s="1" t="s">
        <v>138</v>
      </c>
      <c r="AZ232" s="1">
        <v>2020</v>
      </c>
      <c r="BA232" s="1" t="str">
        <f>IF(sum!A225="SA",sum!B225,"*")</f>
        <v>*</v>
      </c>
      <c r="BB232" s="1"/>
      <c r="BC232" s="1" t="str">
        <f>IF(sum!A225="SA",sum!C225,"*")</f>
        <v>*</v>
      </c>
    </row>
    <row r="233" spans="2:55">
      <c r="B233" s="1" t="s">
        <v>137</v>
      </c>
      <c r="C233" s="1" t="s">
        <v>138</v>
      </c>
      <c r="D233" s="1">
        <v>2020</v>
      </c>
      <c r="J233" s="1" t="s">
        <v>137</v>
      </c>
      <c r="K233" s="1" t="s">
        <v>138</v>
      </c>
      <c r="L233" s="1">
        <v>2020</v>
      </c>
      <c r="M233" s="1" t="str">
        <f>IF(sum!A226="AT",sum!B226,"*")</f>
        <v>*</v>
      </c>
      <c r="N233" s="1"/>
      <c r="O233" s="1" t="str">
        <f>IF(sum!A226="AT",sum!C226,"*")</f>
        <v>*</v>
      </c>
      <c r="R233" s="1" t="s">
        <v>137</v>
      </c>
      <c r="S233" s="1" t="s">
        <v>138</v>
      </c>
      <c r="T233" s="1">
        <v>2020</v>
      </c>
      <c r="U233" s="1" t="str">
        <f>IF(sum!A226="BC",sum!B226,"*")</f>
        <v>ART-SpCool_ELE1</v>
      </c>
      <c r="V233" s="1"/>
      <c r="W233" s="1">
        <f>IF(sum!A226="BC",sum!C226,"*")</f>
        <v>0</v>
      </c>
      <c r="Z233" s="1" t="s">
        <v>137</v>
      </c>
      <c r="AA233" s="1" t="s">
        <v>138</v>
      </c>
      <c r="AB233" s="1">
        <v>2020</v>
      </c>
      <c r="AC233" s="1" t="str">
        <f>IF(sum!A226="MA",sum!B226,"*")</f>
        <v>*</v>
      </c>
      <c r="AD233" s="1"/>
      <c r="AE233" s="1" t="str">
        <f>IF(sum!A226="MA",sum!C226,"*")</f>
        <v>*</v>
      </c>
      <c r="AH233" s="1" t="s">
        <v>137</v>
      </c>
      <c r="AI233" s="1" t="s">
        <v>138</v>
      </c>
      <c r="AJ233" s="1">
        <v>2020</v>
      </c>
      <c r="AK233" s="1" t="str">
        <f>IF(sum!A226="ON",sum!B226,"*")</f>
        <v>*</v>
      </c>
      <c r="AL233" s="1"/>
      <c r="AM233" s="1" t="str">
        <f>IF(sum!A226="ON",sum!C226,"*")</f>
        <v>*</v>
      </c>
      <c r="AP233" s="4" t="s">
        <v>137</v>
      </c>
      <c r="AQ233" s="4" t="s">
        <v>138</v>
      </c>
      <c r="AR233" s="4">
        <v>2020</v>
      </c>
      <c r="AS233" s="1" t="str">
        <f>IF(sum!A226="QU",sum!B226,"*")</f>
        <v>*</v>
      </c>
      <c r="AT233" s="1"/>
      <c r="AU233" s="1" t="str">
        <f>IF(sum!A226="QU",sum!C226,"*")</f>
        <v>*</v>
      </c>
      <c r="AX233" s="1" t="s">
        <v>137</v>
      </c>
      <c r="AY233" s="1" t="s">
        <v>138</v>
      </c>
      <c r="AZ233" s="1">
        <v>2020</v>
      </c>
      <c r="BA233" s="1" t="str">
        <f>IF(sum!A226="SA",sum!B226,"*")</f>
        <v>*</v>
      </c>
      <c r="BB233" s="1"/>
      <c r="BC233" s="1" t="str">
        <f>IF(sum!A226="SA",sum!C226,"*")</f>
        <v>*</v>
      </c>
    </row>
    <row r="234" spans="2:55">
      <c r="B234" s="4" t="s">
        <v>137</v>
      </c>
      <c r="C234" s="4" t="s">
        <v>138</v>
      </c>
      <c r="D234" s="4">
        <v>2020</v>
      </c>
      <c r="J234" s="4" t="s">
        <v>137</v>
      </c>
      <c r="K234" s="4" t="s">
        <v>138</v>
      </c>
      <c r="L234" s="4">
        <v>2020</v>
      </c>
      <c r="M234" s="1" t="str">
        <f>IF(sum!A227="AT",sum!B227,"*")</f>
        <v>*</v>
      </c>
      <c r="N234" s="1"/>
      <c r="O234" s="1" t="str">
        <f>IF(sum!A227="AT",sum!C227,"*")</f>
        <v>*</v>
      </c>
      <c r="R234" s="4" t="s">
        <v>137</v>
      </c>
      <c r="S234" s="4" t="s">
        <v>138</v>
      </c>
      <c r="T234" s="4">
        <v>2020</v>
      </c>
      <c r="U234" s="1" t="str">
        <f>IF(sum!A227="BC",sum!B227,"*")</f>
        <v>ART-SpHeat_ELE1</v>
      </c>
      <c r="V234" s="1"/>
      <c r="W234" s="1">
        <f>IF(sum!A227="BC",sum!C227,"*")</f>
        <v>0</v>
      </c>
      <c r="Z234" s="4" t="s">
        <v>137</v>
      </c>
      <c r="AA234" s="4" t="s">
        <v>138</v>
      </c>
      <c r="AB234" s="4">
        <v>2020</v>
      </c>
      <c r="AC234" s="1" t="str">
        <f>IF(sum!A227="MA",sum!B227,"*")</f>
        <v>*</v>
      </c>
      <c r="AD234" s="1"/>
      <c r="AE234" s="1" t="str">
        <f>IF(sum!A227="MA",sum!C227,"*")</f>
        <v>*</v>
      </c>
      <c r="AH234" s="4" t="s">
        <v>137</v>
      </c>
      <c r="AI234" s="4" t="s">
        <v>138</v>
      </c>
      <c r="AJ234" s="4">
        <v>2020</v>
      </c>
      <c r="AK234" s="1" t="str">
        <f>IF(sum!A227="ON",sum!B227,"*")</f>
        <v>*</v>
      </c>
      <c r="AL234" s="1"/>
      <c r="AM234" s="1" t="str">
        <f>IF(sum!A227="ON",sum!C227,"*")</f>
        <v>*</v>
      </c>
      <c r="AP234" s="1" t="s">
        <v>137</v>
      </c>
      <c r="AQ234" s="1" t="s">
        <v>138</v>
      </c>
      <c r="AR234" s="1">
        <v>2020</v>
      </c>
      <c r="AS234" s="1" t="str">
        <f>IF(sum!A227="QU",sum!B227,"*")</f>
        <v>*</v>
      </c>
      <c r="AT234" s="1"/>
      <c r="AU234" s="1" t="str">
        <f>IF(sum!A227="QU",sum!C227,"*")</f>
        <v>*</v>
      </c>
      <c r="AX234" s="4" t="s">
        <v>137</v>
      </c>
      <c r="AY234" s="4" t="s">
        <v>138</v>
      </c>
      <c r="AZ234" s="4">
        <v>2020</v>
      </c>
      <c r="BA234" s="1" t="str">
        <f>IF(sum!A227="SA",sum!B227,"*")</f>
        <v>*</v>
      </c>
      <c r="BB234" s="1"/>
      <c r="BC234" s="1" t="str">
        <f>IF(sum!A227="SA",sum!C227,"*")</f>
        <v>*</v>
      </c>
    </row>
    <row r="235" spans="2:55">
      <c r="B235" s="1" t="s">
        <v>137</v>
      </c>
      <c r="C235" s="1" t="s">
        <v>138</v>
      </c>
      <c r="D235" s="1">
        <v>2020</v>
      </c>
      <c r="J235" s="1" t="s">
        <v>137</v>
      </c>
      <c r="K235" s="1" t="s">
        <v>138</v>
      </c>
      <c r="L235" s="1">
        <v>2020</v>
      </c>
      <c r="M235" s="1" t="str">
        <f>IF(sum!A228="AT",sum!B228,"*")</f>
        <v>*</v>
      </c>
      <c r="N235" s="1"/>
      <c r="O235" s="1" t="str">
        <f>IF(sum!A228="AT",sum!C228,"*")</f>
        <v>*</v>
      </c>
      <c r="R235" s="1" t="s">
        <v>137</v>
      </c>
      <c r="S235" s="1" t="s">
        <v>138</v>
      </c>
      <c r="T235" s="1">
        <v>2020</v>
      </c>
      <c r="U235" s="1" t="str">
        <f>IF(sum!A228="BC",sum!B228,"*")</f>
        <v>ART-WaterHeat_ELE1</v>
      </c>
      <c r="V235" s="1"/>
      <c r="W235" s="1">
        <f>IF(sum!A228="BC",sum!C228,"*")</f>
        <v>0</v>
      </c>
      <c r="Z235" s="1" t="s">
        <v>137</v>
      </c>
      <c r="AA235" s="1" t="s">
        <v>138</v>
      </c>
      <c r="AB235" s="1">
        <v>2020</v>
      </c>
      <c r="AC235" s="1" t="str">
        <f>IF(sum!A228="MA",sum!B228,"*")</f>
        <v>*</v>
      </c>
      <c r="AD235" s="1"/>
      <c r="AE235" s="1" t="str">
        <f>IF(sum!A228="MA",sum!C228,"*")</f>
        <v>*</v>
      </c>
      <c r="AH235" s="1" t="s">
        <v>137</v>
      </c>
      <c r="AI235" s="1" t="s">
        <v>138</v>
      </c>
      <c r="AJ235" s="1">
        <v>2020</v>
      </c>
      <c r="AK235" s="1" t="str">
        <f>IF(sum!A228="ON",sum!B228,"*")</f>
        <v>*</v>
      </c>
      <c r="AL235" s="1"/>
      <c r="AM235" s="1" t="str">
        <f>IF(sum!A228="ON",sum!C228,"*")</f>
        <v>*</v>
      </c>
      <c r="AP235" s="4" t="s">
        <v>137</v>
      </c>
      <c r="AQ235" s="4" t="s">
        <v>138</v>
      </c>
      <c r="AR235" s="4">
        <v>2020</v>
      </c>
      <c r="AS235" s="1" t="str">
        <f>IF(sum!A228="QU",sum!B228,"*")</f>
        <v>*</v>
      </c>
      <c r="AT235" s="1"/>
      <c r="AU235" s="1" t="str">
        <f>IF(sum!A228="QU",sum!C228,"*")</f>
        <v>*</v>
      </c>
      <c r="AX235" s="1" t="s">
        <v>137</v>
      </c>
      <c r="AY235" s="1" t="s">
        <v>138</v>
      </c>
      <c r="AZ235" s="1">
        <v>2020</v>
      </c>
      <c r="BA235" s="1" t="str">
        <f>IF(sum!A228="SA",sum!B228,"*")</f>
        <v>*</v>
      </c>
      <c r="BB235" s="1"/>
      <c r="BC235" s="1" t="str">
        <f>IF(sum!A228="SA",sum!C228,"*")</f>
        <v>*</v>
      </c>
    </row>
    <row r="236" spans="2:55">
      <c r="B236" s="1" t="s">
        <v>137</v>
      </c>
      <c r="C236" s="1" t="s">
        <v>138</v>
      </c>
      <c r="D236" s="1">
        <v>2020</v>
      </c>
      <c r="J236" s="1" t="s">
        <v>137</v>
      </c>
      <c r="K236" s="1" t="s">
        <v>138</v>
      </c>
      <c r="L236" s="1">
        <v>2020</v>
      </c>
      <c r="M236" s="1" t="str">
        <f>IF(sum!A229="AT",sum!B229,"*")</f>
        <v>*</v>
      </c>
      <c r="N236" s="1"/>
      <c r="O236" s="1" t="str">
        <f>IF(sum!A229="AT",sum!C229,"*")</f>
        <v>*</v>
      </c>
      <c r="R236" s="1" t="s">
        <v>137</v>
      </c>
      <c r="S236" s="1" t="s">
        <v>138</v>
      </c>
      <c r="T236" s="1">
        <v>2020</v>
      </c>
      <c r="U236" s="1" t="str">
        <f>IF(sum!A229="BC",sum!B229,"*")</f>
        <v>ECHP_biomass_thermal01</v>
      </c>
      <c r="V236" s="1"/>
      <c r="W236" s="1">
        <f>IF(sum!A229="BC",sum!C229,"*")</f>
        <v>0</v>
      </c>
      <c r="Z236" s="1" t="s">
        <v>137</v>
      </c>
      <c r="AA236" s="1" t="s">
        <v>138</v>
      </c>
      <c r="AB236" s="1">
        <v>2020</v>
      </c>
      <c r="AC236" s="1" t="str">
        <f>IF(sum!A229="MA",sum!B229,"*")</f>
        <v>*</v>
      </c>
      <c r="AD236" s="1"/>
      <c r="AE236" s="1" t="str">
        <f>IF(sum!A229="MA",sum!C229,"*")</f>
        <v>*</v>
      </c>
      <c r="AH236" s="1" t="s">
        <v>137</v>
      </c>
      <c r="AI236" s="1" t="s">
        <v>138</v>
      </c>
      <c r="AJ236" s="1">
        <v>2020</v>
      </c>
      <c r="AK236" s="1" t="str">
        <f>IF(sum!A229="ON",sum!B229,"*")</f>
        <v>*</v>
      </c>
      <c r="AL236" s="1"/>
      <c r="AM236" s="1" t="str">
        <f>IF(sum!A229="ON",sum!C229,"*")</f>
        <v>*</v>
      </c>
      <c r="AP236" s="1" t="s">
        <v>137</v>
      </c>
      <c r="AQ236" s="1" t="s">
        <v>138</v>
      </c>
      <c r="AR236" s="1">
        <v>2020</v>
      </c>
      <c r="AS236" s="1" t="str">
        <f>IF(sum!A229="QU",sum!B229,"*")</f>
        <v>*</v>
      </c>
      <c r="AT236" s="1"/>
      <c r="AU236" s="1" t="str">
        <f>IF(sum!A229="QU",sum!C229,"*")</f>
        <v>*</v>
      </c>
      <c r="AX236" s="1" t="s">
        <v>137</v>
      </c>
      <c r="AY236" s="1" t="s">
        <v>138</v>
      </c>
      <c r="AZ236" s="1">
        <v>2020</v>
      </c>
      <c r="BA236" s="1" t="str">
        <f>IF(sum!A229="SA",sum!B229,"*")</f>
        <v>*</v>
      </c>
      <c r="BB236" s="1"/>
      <c r="BC236" s="1" t="str">
        <f>IF(sum!A229="SA",sum!C229,"*")</f>
        <v>*</v>
      </c>
    </row>
    <row r="237" spans="2:55">
      <c r="B237" s="4" t="s">
        <v>137</v>
      </c>
      <c r="C237" s="4" t="s">
        <v>138</v>
      </c>
      <c r="D237" s="4">
        <v>2020</v>
      </c>
      <c r="J237" s="4" t="s">
        <v>137</v>
      </c>
      <c r="K237" s="4" t="s">
        <v>138</v>
      </c>
      <c r="L237" s="4">
        <v>2020</v>
      </c>
      <c r="M237" s="1" t="str">
        <f>IF(sum!A230="AT",sum!B230,"*")</f>
        <v>*</v>
      </c>
      <c r="N237" s="1"/>
      <c r="O237" s="1" t="str">
        <f>IF(sum!A230="AT",sum!C230,"*")</f>
        <v>*</v>
      </c>
      <c r="R237" s="4" t="s">
        <v>137</v>
      </c>
      <c r="S237" s="4" t="s">
        <v>138</v>
      </c>
      <c r="T237" s="4">
        <v>2020</v>
      </c>
      <c r="U237" s="1" t="str">
        <f>IF(sum!A230="BC",sum!B230,"*")</f>
        <v>EDU-AuxiliaryEquip_ELE1</v>
      </c>
      <c r="V237" s="1"/>
      <c r="W237" s="1">
        <f>IF(sum!A230="BC",sum!C230,"*")</f>
        <v>0</v>
      </c>
      <c r="Z237" s="4" t="s">
        <v>137</v>
      </c>
      <c r="AA237" s="4" t="s">
        <v>138</v>
      </c>
      <c r="AB237" s="4">
        <v>2020</v>
      </c>
      <c r="AC237" s="1" t="str">
        <f>IF(sum!A230="MA",sum!B230,"*")</f>
        <v>*</v>
      </c>
      <c r="AD237" s="1"/>
      <c r="AE237" s="1" t="str">
        <f>IF(sum!A230="MA",sum!C230,"*")</f>
        <v>*</v>
      </c>
      <c r="AH237" s="4" t="s">
        <v>137</v>
      </c>
      <c r="AI237" s="4" t="s">
        <v>138</v>
      </c>
      <c r="AJ237" s="4">
        <v>2020</v>
      </c>
      <c r="AK237" s="1" t="str">
        <f>IF(sum!A230="ON",sum!B230,"*")</f>
        <v>*</v>
      </c>
      <c r="AL237" s="1"/>
      <c r="AM237" s="1" t="str">
        <f>IF(sum!A230="ON",sum!C230,"*")</f>
        <v>*</v>
      </c>
      <c r="AP237" s="4" t="s">
        <v>137</v>
      </c>
      <c r="AQ237" s="4" t="s">
        <v>138</v>
      </c>
      <c r="AR237" s="4">
        <v>2020</v>
      </c>
      <c r="AS237" s="1" t="str">
        <f>IF(sum!A230="QU",sum!B230,"*")</f>
        <v>*</v>
      </c>
      <c r="AT237" s="1"/>
      <c r="AU237" s="1" t="str">
        <f>IF(sum!A230="QU",sum!C230,"*")</f>
        <v>*</v>
      </c>
      <c r="AX237" s="4" t="s">
        <v>137</v>
      </c>
      <c r="AY237" s="4" t="s">
        <v>138</v>
      </c>
      <c r="AZ237" s="4">
        <v>2020</v>
      </c>
      <c r="BA237" s="1" t="str">
        <f>IF(sum!A230="SA",sum!B230,"*")</f>
        <v>*</v>
      </c>
      <c r="BB237" s="1"/>
      <c r="BC237" s="1" t="str">
        <f>IF(sum!A230="SA",sum!C230,"*")</f>
        <v>*</v>
      </c>
    </row>
    <row r="238" spans="2:55">
      <c r="B238" s="1" t="s">
        <v>137</v>
      </c>
      <c r="C238" s="1" t="s">
        <v>138</v>
      </c>
      <c r="D238" s="1">
        <v>2020</v>
      </c>
      <c r="J238" s="1" t="s">
        <v>137</v>
      </c>
      <c r="K238" s="1" t="s">
        <v>138</v>
      </c>
      <c r="L238" s="1">
        <v>2020</v>
      </c>
      <c r="M238" s="1" t="str">
        <f>IF(sum!A231="AT",sum!B231,"*")</f>
        <v>*</v>
      </c>
      <c r="N238" s="1"/>
      <c r="O238" s="1" t="str">
        <f>IF(sum!A231="AT",sum!C231,"*")</f>
        <v>*</v>
      </c>
      <c r="R238" s="1" t="s">
        <v>137</v>
      </c>
      <c r="S238" s="1" t="s">
        <v>138</v>
      </c>
      <c r="T238" s="1">
        <v>2020</v>
      </c>
      <c r="U238" s="1" t="str">
        <f>IF(sum!A231="BC",sum!B231,"*")</f>
        <v>EDU-AuxiliaryMot_ELE1</v>
      </c>
      <c r="V238" s="1"/>
      <c r="W238" s="1">
        <f>IF(sum!A231="BC",sum!C231,"*")</f>
        <v>0</v>
      </c>
      <c r="Z238" s="1" t="s">
        <v>137</v>
      </c>
      <c r="AA238" s="1" t="s">
        <v>138</v>
      </c>
      <c r="AB238" s="1">
        <v>2020</v>
      </c>
      <c r="AC238" s="1" t="str">
        <f>IF(sum!A231="MA",sum!B231,"*")</f>
        <v>*</v>
      </c>
      <c r="AD238" s="1"/>
      <c r="AE238" s="1" t="str">
        <f>IF(sum!A231="MA",sum!C231,"*")</f>
        <v>*</v>
      </c>
      <c r="AH238" s="1" t="s">
        <v>137</v>
      </c>
      <c r="AI238" s="1" t="s">
        <v>138</v>
      </c>
      <c r="AJ238" s="1">
        <v>2020</v>
      </c>
      <c r="AK238" s="1" t="str">
        <f>IF(sum!A231="ON",sum!B231,"*")</f>
        <v>*</v>
      </c>
      <c r="AL238" s="1"/>
      <c r="AM238" s="1" t="str">
        <f>IF(sum!A231="ON",sum!C231,"*")</f>
        <v>*</v>
      </c>
      <c r="AP238" s="1" t="s">
        <v>137</v>
      </c>
      <c r="AQ238" s="1" t="s">
        <v>138</v>
      </c>
      <c r="AR238" s="1">
        <v>2020</v>
      </c>
      <c r="AS238" s="1" t="str">
        <f>IF(sum!A231="QU",sum!B231,"*")</f>
        <v>*</v>
      </c>
      <c r="AT238" s="1"/>
      <c r="AU238" s="1" t="str">
        <f>IF(sum!A231="QU",sum!C231,"*")</f>
        <v>*</v>
      </c>
      <c r="AX238" s="1" t="s">
        <v>137</v>
      </c>
      <c r="AY238" s="1" t="s">
        <v>138</v>
      </c>
      <c r="AZ238" s="1">
        <v>2020</v>
      </c>
      <c r="BA238" s="1" t="str">
        <f>IF(sum!A231="SA",sum!B231,"*")</f>
        <v>*</v>
      </c>
      <c r="BB238" s="1"/>
      <c r="BC238" s="1" t="str">
        <f>IF(sum!A231="SA",sum!C231,"*")</f>
        <v>*</v>
      </c>
    </row>
    <row r="239" spans="2:55">
      <c r="B239" s="1" t="s">
        <v>137</v>
      </c>
      <c r="C239" s="1" t="s">
        <v>138</v>
      </c>
      <c r="D239" s="1">
        <v>2020</v>
      </c>
      <c r="J239" s="1" t="s">
        <v>137</v>
      </c>
      <c r="K239" s="1" t="s">
        <v>138</v>
      </c>
      <c r="L239" s="1">
        <v>2020</v>
      </c>
      <c r="M239" s="1" t="str">
        <f>IF(sum!A232="AT",sum!B232,"*")</f>
        <v>*</v>
      </c>
      <c r="N239" s="1"/>
      <c r="O239" s="1" t="str">
        <f>IF(sum!A232="AT",sum!C232,"*")</f>
        <v>*</v>
      </c>
      <c r="R239" s="1" t="s">
        <v>137</v>
      </c>
      <c r="S239" s="1" t="s">
        <v>138</v>
      </c>
      <c r="T239" s="1">
        <v>2020</v>
      </c>
      <c r="U239" s="1" t="str">
        <f>IF(sum!A232="BC",sum!B232,"*")</f>
        <v>EDU-Light_ELE1</v>
      </c>
      <c r="V239" s="1"/>
      <c r="W239" s="1">
        <f>IF(sum!A232="BC",sum!C232,"*")</f>
        <v>0</v>
      </c>
      <c r="Z239" s="1" t="s">
        <v>137</v>
      </c>
      <c r="AA239" s="1" t="s">
        <v>138</v>
      </c>
      <c r="AB239" s="1">
        <v>2020</v>
      </c>
      <c r="AC239" s="1" t="str">
        <f>IF(sum!A232="MA",sum!B232,"*")</f>
        <v>*</v>
      </c>
      <c r="AD239" s="1"/>
      <c r="AE239" s="1" t="str">
        <f>IF(sum!A232="MA",sum!C232,"*")</f>
        <v>*</v>
      </c>
      <c r="AH239" s="1" t="s">
        <v>137</v>
      </c>
      <c r="AI239" s="1" t="s">
        <v>138</v>
      </c>
      <c r="AJ239" s="1">
        <v>2020</v>
      </c>
      <c r="AK239" s="1" t="str">
        <f>IF(sum!A232="ON",sum!B232,"*")</f>
        <v>*</v>
      </c>
      <c r="AL239" s="1"/>
      <c r="AM239" s="1" t="str">
        <f>IF(sum!A232="ON",sum!C232,"*")</f>
        <v>*</v>
      </c>
      <c r="AP239" s="4" t="s">
        <v>137</v>
      </c>
      <c r="AQ239" s="4" t="s">
        <v>138</v>
      </c>
      <c r="AR239" s="4">
        <v>2020</v>
      </c>
      <c r="AS239" s="1" t="str">
        <f>IF(sum!A232="QU",sum!B232,"*")</f>
        <v>*</v>
      </c>
      <c r="AT239" s="1"/>
      <c r="AU239" s="1" t="str">
        <f>IF(sum!A232="QU",sum!C232,"*")</f>
        <v>*</v>
      </c>
      <c r="AX239" s="1" t="s">
        <v>137</v>
      </c>
      <c r="AY239" s="1" t="s">
        <v>138</v>
      </c>
      <c r="AZ239" s="1">
        <v>2020</v>
      </c>
      <c r="BA239" s="1" t="str">
        <f>IF(sum!A232="SA",sum!B232,"*")</f>
        <v>*</v>
      </c>
      <c r="BB239" s="1"/>
      <c r="BC239" s="1" t="str">
        <f>IF(sum!A232="SA",sum!C232,"*")</f>
        <v>*</v>
      </c>
    </row>
    <row r="240" spans="2:55">
      <c r="B240" s="4" t="s">
        <v>137</v>
      </c>
      <c r="C240" s="4" t="s">
        <v>138</v>
      </c>
      <c r="D240" s="4">
        <v>2020</v>
      </c>
      <c r="J240" s="4" t="s">
        <v>137</v>
      </c>
      <c r="K240" s="4" t="s">
        <v>138</v>
      </c>
      <c r="L240" s="4">
        <v>2020</v>
      </c>
      <c r="M240" s="1" t="str">
        <f>IF(sum!A233="AT",sum!B233,"*")</f>
        <v>*</v>
      </c>
      <c r="N240" s="1"/>
      <c r="O240" s="1" t="str">
        <f>IF(sum!A233="AT",sum!C233,"*")</f>
        <v>*</v>
      </c>
      <c r="R240" s="4" t="s">
        <v>137</v>
      </c>
      <c r="S240" s="4" t="s">
        <v>138</v>
      </c>
      <c r="T240" s="4">
        <v>2020</v>
      </c>
      <c r="U240" s="1" t="str">
        <f>IF(sum!A233="BC",sum!B233,"*")</f>
        <v>EDU-SpCool_ELE1</v>
      </c>
      <c r="V240" s="1"/>
      <c r="W240" s="1">
        <f>IF(sum!A233="BC",sum!C233,"*")</f>
        <v>0</v>
      </c>
      <c r="Z240" s="4" t="s">
        <v>137</v>
      </c>
      <c r="AA240" s="4" t="s">
        <v>138</v>
      </c>
      <c r="AB240" s="4">
        <v>2020</v>
      </c>
      <c r="AC240" s="1" t="str">
        <f>IF(sum!A233="MA",sum!B233,"*")</f>
        <v>*</v>
      </c>
      <c r="AD240" s="1"/>
      <c r="AE240" s="1" t="str">
        <f>IF(sum!A233="MA",sum!C233,"*")</f>
        <v>*</v>
      </c>
      <c r="AH240" s="4" t="s">
        <v>137</v>
      </c>
      <c r="AI240" s="4" t="s">
        <v>138</v>
      </c>
      <c r="AJ240" s="4">
        <v>2020</v>
      </c>
      <c r="AK240" s="1" t="str">
        <f>IF(sum!A233="ON",sum!B233,"*")</f>
        <v>*</v>
      </c>
      <c r="AL240" s="1"/>
      <c r="AM240" s="1" t="str">
        <f>IF(sum!A233="ON",sum!C233,"*")</f>
        <v>*</v>
      </c>
      <c r="AP240" s="1" t="s">
        <v>137</v>
      </c>
      <c r="AQ240" s="1" t="s">
        <v>138</v>
      </c>
      <c r="AR240" s="1">
        <v>2020</v>
      </c>
      <c r="AS240" s="1" t="str">
        <f>IF(sum!A233="QU",sum!B233,"*")</f>
        <v>*</v>
      </c>
      <c r="AT240" s="1"/>
      <c r="AU240" s="1" t="str">
        <f>IF(sum!A233="QU",sum!C233,"*")</f>
        <v>*</v>
      </c>
      <c r="AX240" s="4" t="s">
        <v>137</v>
      </c>
      <c r="AY240" s="4" t="s">
        <v>138</v>
      </c>
      <c r="AZ240" s="4">
        <v>2020</v>
      </c>
      <c r="BA240" s="1" t="str">
        <f>IF(sum!A233="SA",sum!B233,"*")</f>
        <v>*</v>
      </c>
      <c r="BB240" s="1"/>
      <c r="BC240" s="1" t="str">
        <f>IF(sum!A233="SA",sum!C233,"*")</f>
        <v>*</v>
      </c>
    </row>
    <row r="241" spans="2:55">
      <c r="B241" s="1" t="s">
        <v>137</v>
      </c>
      <c r="C241" s="1" t="s">
        <v>138</v>
      </c>
      <c r="D241" s="1">
        <v>2020</v>
      </c>
      <c r="J241" s="1" t="s">
        <v>137</v>
      </c>
      <c r="K241" s="1" t="s">
        <v>138</v>
      </c>
      <c r="L241" s="1">
        <v>2020</v>
      </c>
      <c r="M241" s="1" t="str">
        <f>IF(sum!A234="AT",sum!B234,"*")</f>
        <v>*</v>
      </c>
      <c r="N241" s="1"/>
      <c r="O241" s="1" t="str">
        <f>IF(sum!A234="AT",sum!C234,"*")</f>
        <v>*</v>
      </c>
      <c r="R241" s="1" t="s">
        <v>137</v>
      </c>
      <c r="S241" s="1" t="s">
        <v>138</v>
      </c>
      <c r="T241" s="1">
        <v>2020</v>
      </c>
      <c r="U241" s="1" t="str">
        <f>IF(sum!A234="BC",sum!B234,"*")</f>
        <v>EDU-SpHeat_ELE1</v>
      </c>
      <c r="V241" s="1"/>
      <c r="W241" s="1">
        <f>IF(sum!A234="BC",sum!C234,"*")</f>
        <v>0</v>
      </c>
      <c r="Z241" s="1" t="s">
        <v>137</v>
      </c>
      <c r="AA241" s="1" t="s">
        <v>138</v>
      </c>
      <c r="AB241" s="1">
        <v>2020</v>
      </c>
      <c r="AC241" s="1" t="str">
        <f>IF(sum!A234="MA",sum!B234,"*")</f>
        <v>*</v>
      </c>
      <c r="AD241" s="1"/>
      <c r="AE241" s="1" t="str">
        <f>IF(sum!A234="MA",sum!C234,"*")</f>
        <v>*</v>
      </c>
      <c r="AH241" s="1" t="s">
        <v>137</v>
      </c>
      <c r="AI241" s="1" t="s">
        <v>138</v>
      </c>
      <c r="AJ241" s="1">
        <v>2020</v>
      </c>
      <c r="AK241" s="1" t="str">
        <f>IF(sum!A234="ON",sum!B234,"*")</f>
        <v>*</v>
      </c>
      <c r="AL241" s="1"/>
      <c r="AM241" s="1" t="str">
        <f>IF(sum!A234="ON",sum!C234,"*")</f>
        <v>*</v>
      </c>
      <c r="AP241" s="4" t="s">
        <v>137</v>
      </c>
      <c r="AQ241" s="4" t="s">
        <v>138</v>
      </c>
      <c r="AR241" s="4">
        <v>2020</v>
      </c>
      <c r="AS241" s="1" t="str">
        <f>IF(sum!A234="QU",sum!B234,"*")</f>
        <v>*</v>
      </c>
      <c r="AT241" s="1"/>
      <c r="AU241" s="1" t="str">
        <f>IF(sum!A234="QU",sum!C234,"*")</f>
        <v>*</v>
      </c>
      <c r="AX241" s="1" t="s">
        <v>137</v>
      </c>
      <c r="AY241" s="1" t="s">
        <v>138</v>
      </c>
      <c r="AZ241" s="1">
        <v>2020</v>
      </c>
      <c r="BA241" s="1" t="str">
        <f>IF(sum!A234="SA",sum!B234,"*")</f>
        <v>*</v>
      </c>
      <c r="BB241" s="1"/>
      <c r="BC241" s="1" t="str">
        <f>IF(sum!A234="SA",sum!C234,"*")</f>
        <v>*</v>
      </c>
    </row>
    <row r="242" spans="2:55">
      <c r="B242" s="1" t="s">
        <v>137</v>
      </c>
      <c r="C242" s="1" t="s">
        <v>138</v>
      </c>
      <c r="D242" s="1">
        <v>2020</v>
      </c>
      <c r="J242" s="1" t="s">
        <v>137</v>
      </c>
      <c r="K242" s="1" t="s">
        <v>138</v>
      </c>
      <c r="L242" s="1">
        <v>2020</v>
      </c>
      <c r="M242" s="1" t="str">
        <f>IF(sum!A235="AT",sum!B235,"*")</f>
        <v>*</v>
      </c>
      <c r="N242" s="1"/>
      <c r="O242" s="1" t="str">
        <f>IF(sum!A235="AT",sum!C235,"*")</f>
        <v>*</v>
      </c>
      <c r="R242" s="1" t="s">
        <v>137</v>
      </c>
      <c r="S242" s="1" t="s">
        <v>138</v>
      </c>
      <c r="T242" s="1">
        <v>2020</v>
      </c>
      <c r="U242" s="1" t="str">
        <f>IF(sum!A235="BC",sum!B235,"*")</f>
        <v>EDU-WaterHeat_ELE1</v>
      </c>
      <c r="V242" s="1"/>
      <c r="W242" s="1">
        <f>IF(sum!A235="BC",sum!C235,"*")</f>
        <v>0</v>
      </c>
      <c r="Z242" s="1" t="s">
        <v>137</v>
      </c>
      <c r="AA242" s="1" t="s">
        <v>138</v>
      </c>
      <c r="AB242" s="1">
        <v>2020</v>
      </c>
      <c r="AC242" s="1" t="str">
        <f>IF(sum!A235="MA",sum!B235,"*")</f>
        <v>*</v>
      </c>
      <c r="AD242" s="1"/>
      <c r="AE242" s="1" t="str">
        <f>IF(sum!A235="MA",sum!C235,"*")</f>
        <v>*</v>
      </c>
      <c r="AH242" s="1" t="s">
        <v>137</v>
      </c>
      <c r="AI242" s="1" t="s">
        <v>138</v>
      </c>
      <c r="AJ242" s="1">
        <v>2020</v>
      </c>
      <c r="AK242" s="1" t="str">
        <f>IF(sum!A235="ON",sum!B235,"*")</f>
        <v>*</v>
      </c>
      <c r="AL242" s="1"/>
      <c r="AM242" s="1" t="str">
        <f>IF(sum!A235="ON",sum!C235,"*")</f>
        <v>*</v>
      </c>
      <c r="AP242" s="1" t="s">
        <v>137</v>
      </c>
      <c r="AQ242" s="1" t="s">
        <v>138</v>
      </c>
      <c r="AR242" s="1">
        <v>2020</v>
      </c>
      <c r="AS242" s="1" t="str">
        <f>IF(sum!A235="QU",sum!B235,"*")</f>
        <v>*</v>
      </c>
      <c r="AT242" s="1"/>
      <c r="AU242" s="1" t="str">
        <f>IF(sum!A235="QU",sum!C235,"*")</f>
        <v>*</v>
      </c>
      <c r="AX242" s="1" t="s">
        <v>137</v>
      </c>
      <c r="AY242" s="1" t="s">
        <v>138</v>
      </c>
      <c r="AZ242" s="1">
        <v>2020</v>
      </c>
      <c r="BA242" s="1" t="str">
        <f>IF(sum!A235="SA",sum!B235,"*")</f>
        <v>*</v>
      </c>
      <c r="BB242" s="1"/>
      <c r="BC242" s="1" t="str">
        <f>IF(sum!A235="SA",sum!C235,"*")</f>
        <v>*</v>
      </c>
    </row>
    <row r="243" spans="2:55">
      <c r="B243" s="4" t="s">
        <v>137</v>
      </c>
      <c r="C243" s="4" t="s">
        <v>138</v>
      </c>
      <c r="D243" s="4">
        <v>2020</v>
      </c>
      <c r="J243" s="4" t="s">
        <v>137</v>
      </c>
      <c r="K243" s="4" t="s">
        <v>138</v>
      </c>
      <c r="L243" s="4">
        <v>2020</v>
      </c>
      <c r="M243" s="1" t="str">
        <f>IF(sum!A236="AT",sum!B236,"*")</f>
        <v>*</v>
      </c>
      <c r="N243" s="1"/>
      <c r="O243" s="1" t="str">
        <f>IF(sum!A236="AT",sum!C236,"*")</f>
        <v>*</v>
      </c>
      <c r="R243" s="4" t="s">
        <v>137</v>
      </c>
      <c r="S243" s="4" t="s">
        <v>138</v>
      </c>
      <c r="T243" s="4">
        <v>2020</v>
      </c>
      <c r="U243" s="1" t="str">
        <f>IF(sum!A236="BC",sum!B236,"*")</f>
        <v>ESTCAESS101_24h</v>
      </c>
      <c r="V243" s="1"/>
      <c r="W243" s="1">
        <f>IF(sum!A236="BC",sum!C236,"*")</f>
        <v>0</v>
      </c>
      <c r="Z243" s="4" t="s">
        <v>137</v>
      </c>
      <c r="AA243" s="4" t="s">
        <v>138</v>
      </c>
      <c r="AB243" s="4">
        <v>2020</v>
      </c>
      <c r="AC243" s="1" t="str">
        <f>IF(sum!A236="MA",sum!B236,"*")</f>
        <v>*</v>
      </c>
      <c r="AD243" s="1"/>
      <c r="AE243" s="1" t="str">
        <f>IF(sum!A236="MA",sum!C236,"*")</f>
        <v>*</v>
      </c>
      <c r="AH243" s="4" t="s">
        <v>137</v>
      </c>
      <c r="AI243" s="4" t="s">
        <v>138</v>
      </c>
      <c r="AJ243" s="4">
        <v>2020</v>
      </c>
      <c r="AK243" s="1" t="str">
        <f>IF(sum!A236="ON",sum!B236,"*")</f>
        <v>*</v>
      </c>
      <c r="AL243" s="1"/>
      <c r="AM243" s="1" t="str">
        <f>IF(sum!A236="ON",sum!C236,"*")</f>
        <v>*</v>
      </c>
      <c r="AP243" s="4" t="s">
        <v>137</v>
      </c>
      <c r="AQ243" s="4" t="s">
        <v>138</v>
      </c>
      <c r="AR243" s="4">
        <v>2020</v>
      </c>
      <c r="AS243" s="1" t="str">
        <f>IF(sum!A236="QU",sum!B236,"*")</f>
        <v>*</v>
      </c>
      <c r="AT243" s="1"/>
      <c r="AU243" s="1" t="str">
        <f>IF(sum!A236="QU",sum!C236,"*")</f>
        <v>*</v>
      </c>
      <c r="AX243" s="4" t="s">
        <v>137</v>
      </c>
      <c r="AY243" s="4" t="s">
        <v>138</v>
      </c>
      <c r="AZ243" s="4">
        <v>2020</v>
      </c>
      <c r="BA243" s="1" t="str">
        <f>IF(sum!A236="SA",sum!B236,"*")</f>
        <v>*</v>
      </c>
      <c r="BB243" s="1"/>
      <c r="BC243" s="1" t="str">
        <f>IF(sum!A236="SA",sum!C236,"*")</f>
        <v>*</v>
      </c>
    </row>
    <row r="244" spans="2:55">
      <c r="B244" s="1" t="s">
        <v>137</v>
      </c>
      <c r="C244" s="1" t="s">
        <v>138</v>
      </c>
      <c r="D244" s="1">
        <v>2020</v>
      </c>
      <c r="J244" s="1" t="s">
        <v>137</v>
      </c>
      <c r="K244" s="1" t="s">
        <v>138</v>
      </c>
      <c r="L244" s="1">
        <v>2020</v>
      </c>
      <c r="M244" s="1" t="str">
        <f>IF(sum!A237="AT",sum!B237,"*")</f>
        <v>*</v>
      </c>
      <c r="N244" s="1"/>
      <c r="O244" s="1" t="str">
        <f>IF(sum!A237="AT",sum!C237,"*")</f>
        <v>*</v>
      </c>
      <c r="R244" s="1" t="s">
        <v>137</v>
      </c>
      <c r="S244" s="1" t="s">
        <v>138</v>
      </c>
      <c r="T244" s="1">
        <v>2020</v>
      </c>
      <c r="U244" s="1" t="str">
        <f>IF(sum!A237="BC",sum!B237,"*")</f>
        <v>ESTHYDPS101_10h</v>
      </c>
      <c r="V244" s="1"/>
      <c r="W244" s="1">
        <f>IF(sum!A237="BC",sum!C237,"*")</f>
        <v>0</v>
      </c>
      <c r="Z244" s="1" t="s">
        <v>137</v>
      </c>
      <c r="AA244" s="1" t="s">
        <v>138</v>
      </c>
      <c r="AB244" s="1">
        <v>2020</v>
      </c>
      <c r="AC244" s="1" t="str">
        <f>IF(sum!A237="MA",sum!B237,"*")</f>
        <v>*</v>
      </c>
      <c r="AD244" s="1"/>
      <c r="AE244" s="1" t="str">
        <f>IF(sum!A237="MA",sum!C237,"*")</f>
        <v>*</v>
      </c>
      <c r="AH244" s="1" t="s">
        <v>137</v>
      </c>
      <c r="AI244" s="1" t="s">
        <v>138</v>
      </c>
      <c r="AJ244" s="1">
        <v>2020</v>
      </c>
      <c r="AK244" s="1" t="str">
        <f>IF(sum!A237="ON",sum!B237,"*")</f>
        <v>*</v>
      </c>
      <c r="AL244" s="1"/>
      <c r="AM244" s="1" t="str">
        <f>IF(sum!A237="ON",sum!C237,"*")</f>
        <v>*</v>
      </c>
      <c r="AP244" s="1" t="s">
        <v>137</v>
      </c>
      <c r="AQ244" s="1" t="s">
        <v>138</v>
      </c>
      <c r="AR244" s="1">
        <v>2020</v>
      </c>
      <c r="AS244" s="1" t="str">
        <f>IF(sum!A237="QU",sum!B237,"*")</f>
        <v>*</v>
      </c>
      <c r="AT244" s="1"/>
      <c r="AU244" s="1" t="str">
        <f>IF(sum!A237="QU",sum!C237,"*")</f>
        <v>*</v>
      </c>
      <c r="AX244" s="1" t="s">
        <v>137</v>
      </c>
      <c r="AY244" s="1" t="s">
        <v>138</v>
      </c>
      <c r="AZ244" s="1">
        <v>2020</v>
      </c>
      <c r="BA244" s="1" t="str">
        <f>IF(sum!A237="SA",sum!B237,"*")</f>
        <v>*</v>
      </c>
      <c r="BB244" s="1"/>
      <c r="BC244" s="1" t="str">
        <f>IF(sum!A237="SA",sum!C237,"*")</f>
        <v>*</v>
      </c>
    </row>
    <row r="245" spans="2:55">
      <c r="B245" s="1" t="s">
        <v>137</v>
      </c>
      <c r="C245" s="1" t="s">
        <v>138</v>
      </c>
      <c r="D245" s="1">
        <v>2020</v>
      </c>
      <c r="J245" s="1" t="s">
        <v>137</v>
      </c>
      <c r="K245" s="1" t="s">
        <v>138</v>
      </c>
      <c r="L245" s="1">
        <v>2020</v>
      </c>
      <c r="M245" s="1" t="str">
        <f>IF(sum!A238="AT",sum!B238,"*")</f>
        <v>*</v>
      </c>
      <c r="N245" s="1"/>
      <c r="O245" s="1" t="str">
        <f>IF(sum!A238="AT",sum!C238,"*")</f>
        <v>*</v>
      </c>
      <c r="R245" s="1" t="s">
        <v>137</v>
      </c>
      <c r="S245" s="1" t="s">
        <v>138</v>
      </c>
      <c r="T245" s="1">
        <v>2020</v>
      </c>
      <c r="U245" s="1" t="str">
        <f>IF(sum!A238="BC",sum!B238,"*")</f>
        <v>ESTHYDPS101_24h</v>
      </c>
      <c r="V245" s="1"/>
      <c r="W245" s="1">
        <f>IF(sum!A238="BC",sum!C238,"*")</f>
        <v>0</v>
      </c>
      <c r="Z245" s="1" t="s">
        <v>137</v>
      </c>
      <c r="AA245" s="1" t="s">
        <v>138</v>
      </c>
      <c r="AB245" s="1">
        <v>2020</v>
      </c>
      <c r="AC245" s="1" t="str">
        <f>IF(sum!A238="MA",sum!B238,"*")</f>
        <v>*</v>
      </c>
      <c r="AD245" s="1"/>
      <c r="AE245" s="1" t="str">
        <f>IF(sum!A238="MA",sum!C238,"*")</f>
        <v>*</v>
      </c>
      <c r="AH245" s="1" t="s">
        <v>137</v>
      </c>
      <c r="AI245" s="1" t="s">
        <v>138</v>
      </c>
      <c r="AJ245" s="1">
        <v>2020</v>
      </c>
      <c r="AK245" s="1" t="str">
        <f>IF(sum!A238="ON",sum!B238,"*")</f>
        <v>*</v>
      </c>
      <c r="AL245" s="1"/>
      <c r="AM245" s="1" t="str">
        <f>IF(sum!A238="ON",sum!C238,"*")</f>
        <v>*</v>
      </c>
      <c r="AP245" s="4" t="s">
        <v>137</v>
      </c>
      <c r="AQ245" s="4" t="s">
        <v>138</v>
      </c>
      <c r="AR245" s="4">
        <v>2020</v>
      </c>
      <c r="AS245" s="1" t="str">
        <f>IF(sum!A238="QU",sum!B238,"*")</f>
        <v>*</v>
      </c>
      <c r="AT245" s="1"/>
      <c r="AU245" s="1" t="str">
        <f>IF(sum!A238="QU",sum!C238,"*")</f>
        <v>*</v>
      </c>
      <c r="AX245" s="1" t="s">
        <v>137</v>
      </c>
      <c r="AY245" s="1" t="s">
        <v>138</v>
      </c>
      <c r="AZ245" s="1">
        <v>2020</v>
      </c>
      <c r="BA245" s="1" t="str">
        <f>IF(sum!A238="SA",sum!B238,"*")</f>
        <v>*</v>
      </c>
      <c r="BB245" s="1"/>
      <c r="BC245" s="1" t="str">
        <f>IF(sum!A238="SA",sum!C238,"*")</f>
        <v>*</v>
      </c>
    </row>
    <row r="246" spans="2:55">
      <c r="B246" s="4" t="s">
        <v>137</v>
      </c>
      <c r="C246" s="4" t="s">
        <v>138</v>
      </c>
      <c r="D246" s="4">
        <v>2020</v>
      </c>
      <c r="J246" s="4" t="s">
        <v>137</v>
      </c>
      <c r="K246" s="4" t="s">
        <v>138</v>
      </c>
      <c r="L246" s="4">
        <v>2020</v>
      </c>
      <c r="M246" s="1" t="str">
        <f>IF(sum!A239="AT",sum!B239,"*")</f>
        <v>*</v>
      </c>
      <c r="N246" s="1"/>
      <c r="O246" s="1" t="str">
        <f>IF(sum!A239="AT",sum!C239,"*")</f>
        <v>*</v>
      </c>
      <c r="R246" s="4" t="s">
        <v>137</v>
      </c>
      <c r="S246" s="4" t="s">
        <v>138</v>
      </c>
      <c r="T246" s="4">
        <v>2020</v>
      </c>
      <c r="U246" s="1" t="str">
        <f>IF(sum!A239="BC",sum!B239,"*")</f>
        <v>EUGEOF01</v>
      </c>
      <c r="V246" s="1"/>
      <c r="W246" s="1">
        <f>IF(sum!A239="BC",sum!C239,"*")</f>
        <v>0</v>
      </c>
      <c r="Z246" s="4" t="s">
        <v>137</v>
      </c>
      <c r="AA246" s="4" t="s">
        <v>138</v>
      </c>
      <c r="AB246" s="4">
        <v>2020</v>
      </c>
      <c r="AC246" s="1" t="str">
        <f>IF(sum!A239="MA",sum!B239,"*")</f>
        <v>*</v>
      </c>
      <c r="AD246" s="1"/>
      <c r="AE246" s="1" t="str">
        <f>IF(sum!A239="MA",sum!C239,"*")</f>
        <v>*</v>
      </c>
      <c r="AH246" s="4" t="s">
        <v>137</v>
      </c>
      <c r="AI246" s="4" t="s">
        <v>138</v>
      </c>
      <c r="AJ246" s="4">
        <v>2020</v>
      </c>
      <c r="AK246" s="1" t="str">
        <f>IF(sum!A239="ON",sum!B239,"*")</f>
        <v>*</v>
      </c>
      <c r="AL246" s="1"/>
      <c r="AM246" s="1" t="str">
        <f>IF(sum!A239="ON",sum!C239,"*")</f>
        <v>*</v>
      </c>
      <c r="AP246" s="1" t="s">
        <v>137</v>
      </c>
      <c r="AQ246" s="1" t="s">
        <v>138</v>
      </c>
      <c r="AR246" s="1">
        <v>2020</v>
      </c>
      <c r="AS246" s="1" t="str">
        <f>IF(sum!A239="QU",sum!B239,"*")</f>
        <v>*</v>
      </c>
      <c r="AT246" s="1"/>
      <c r="AU246" s="1" t="str">
        <f>IF(sum!A239="QU",sum!C239,"*")</f>
        <v>*</v>
      </c>
      <c r="AX246" s="4" t="s">
        <v>137</v>
      </c>
      <c r="AY246" s="4" t="s">
        <v>138</v>
      </c>
      <c r="AZ246" s="4">
        <v>2020</v>
      </c>
      <c r="BA246" s="1" t="str">
        <f>IF(sum!A239="SA",sum!B239,"*")</f>
        <v>*</v>
      </c>
      <c r="BB246" s="1"/>
      <c r="BC246" s="1" t="str">
        <f>IF(sum!A239="SA",sum!C239,"*")</f>
        <v>*</v>
      </c>
    </row>
    <row r="247" spans="2:55">
      <c r="B247" s="1" t="s">
        <v>137</v>
      </c>
      <c r="C247" s="1" t="s">
        <v>138</v>
      </c>
      <c r="D247" s="1">
        <v>2020</v>
      </c>
      <c r="J247" s="1" t="s">
        <v>137</v>
      </c>
      <c r="K247" s="1" t="s">
        <v>138</v>
      </c>
      <c r="L247" s="1">
        <v>2020</v>
      </c>
      <c r="M247" s="1" t="str">
        <f>IF(sum!A240="AT",sum!B240,"*")</f>
        <v>*</v>
      </c>
      <c r="N247" s="1"/>
      <c r="O247" s="1" t="str">
        <f>IF(sum!A240="AT",sum!C240,"*")</f>
        <v>*</v>
      </c>
      <c r="R247" s="1" t="s">
        <v>137</v>
      </c>
      <c r="S247" s="1" t="s">
        <v>138</v>
      </c>
      <c r="T247" s="1">
        <v>2020</v>
      </c>
      <c r="U247" s="1" t="str">
        <f>IF(sum!A240="BC",sum!B240,"*")</f>
        <v>EUPVSOLS101</v>
      </c>
      <c r="V247" s="1"/>
      <c r="W247" s="1">
        <f>IF(sum!A240="BC",sum!C240,"*")</f>
        <v>0</v>
      </c>
      <c r="Z247" s="1" t="s">
        <v>137</v>
      </c>
      <c r="AA247" s="1" t="s">
        <v>138</v>
      </c>
      <c r="AB247" s="1">
        <v>2020</v>
      </c>
      <c r="AC247" s="1" t="str">
        <f>IF(sum!A240="MA",sum!B240,"*")</f>
        <v>*</v>
      </c>
      <c r="AD247" s="1"/>
      <c r="AE247" s="1" t="str">
        <f>IF(sum!A240="MA",sum!C240,"*")</f>
        <v>*</v>
      </c>
      <c r="AH247" s="1" t="s">
        <v>137</v>
      </c>
      <c r="AI247" s="1" t="s">
        <v>138</v>
      </c>
      <c r="AJ247" s="1">
        <v>2020</v>
      </c>
      <c r="AK247" s="1" t="str">
        <f>IF(sum!A240="ON",sum!B240,"*")</f>
        <v>*</v>
      </c>
      <c r="AL247" s="1"/>
      <c r="AM247" s="1" t="str">
        <f>IF(sum!A240="ON",sum!C240,"*")</f>
        <v>*</v>
      </c>
      <c r="AP247" s="4" t="s">
        <v>137</v>
      </c>
      <c r="AQ247" s="4" t="s">
        <v>138</v>
      </c>
      <c r="AR247" s="4">
        <v>2020</v>
      </c>
      <c r="AS247" s="1" t="str">
        <f>IF(sum!A240="QU",sum!B240,"*")</f>
        <v>*</v>
      </c>
      <c r="AT247" s="1"/>
      <c r="AU247" s="1" t="str">
        <f>IF(sum!A240="QU",sum!C240,"*")</f>
        <v>*</v>
      </c>
      <c r="AX247" s="1" t="s">
        <v>137</v>
      </c>
      <c r="AY247" s="1" t="s">
        <v>138</v>
      </c>
      <c r="AZ247" s="1">
        <v>2020</v>
      </c>
      <c r="BA247" s="1" t="str">
        <f>IF(sum!A240="SA",sum!B240,"*")</f>
        <v>*</v>
      </c>
      <c r="BB247" s="1"/>
      <c r="BC247" s="1" t="str">
        <f>IF(sum!A240="SA",sum!C240,"*")</f>
        <v>*</v>
      </c>
    </row>
    <row r="248" spans="2:55">
      <c r="B248" s="1" t="s">
        <v>137</v>
      </c>
      <c r="C248" s="1" t="s">
        <v>138</v>
      </c>
      <c r="D248" s="1">
        <v>2020</v>
      </c>
      <c r="J248" s="1" t="s">
        <v>137</v>
      </c>
      <c r="K248" s="1" t="s">
        <v>138</v>
      </c>
      <c r="L248" s="1">
        <v>2020</v>
      </c>
      <c r="M248" s="1" t="str">
        <f>IF(sum!A241="AT",sum!B241,"*")</f>
        <v>*</v>
      </c>
      <c r="N248" s="1"/>
      <c r="O248" s="1" t="str">
        <f>IF(sum!A241="AT",sum!C241,"*")</f>
        <v>*</v>
      </c>
      <c r="R248" s="1" t="s">
        <v>137</v>
      </c>
      <c r="S248" s="1" t="s">
        <v>138</v>
      </c>
      <c r="T248" s="1">
        <v>2020</v>
      </c>
      <c r="U248" s="1" t="str">
        <f>IF(sum!A241="BC",sum!B241,"*")</f>
        <v>HSS-AuxiliaryEquip_ELE1</v>
      </c>
      <c r="V248" s="1"/>
      <c r="W248" s="1">
        <f>IF(sum!A241="BC",sum!C241,"*")</f>
        <v>0</v>
      </c>
      <c r="Z248" s="1" t="s">
        <v>137</v>
      </c>
      <c r="AA248" s="1" t="s">
        <v>138</v>
      </c>
      <c r="AB248" s="1">
        <v>2020</v>
      </c>
      <c r="AC248" s="1" t="str">
        <f>IF(sum!A241="MA",sum!B241,"*")</f>
        <v>*</v>
      </c>
      <c r="AD248" s="1"/>
      <c r="AE248" s="1" t="str">
        <f>IF(sum!A241="MA",sum!C241,"*")</f>
        <v>*</v>
      </c>
      <c r="AH248" s="1" t="s">
        <v>137</v>
      </c>
      <c r="AI248" s="1" t="s">
        <v>138</v>
      </c>
      <c r="AJ248" s="1">
        <v>2020</v>
      </c>
      <c r="AK248" s="1" t="str">
        <f>IF(sum!A241="ON",sum!B241,"*")</f>
        <v>*</v>
      </c>
      <c r="AL248" s="1"/>
      <c r="AM248" s="1" t="str">
        <f>IF(sum!A241="ON",sum!C241,"*")</f>
        <v>*</v>
      </c>
      <c r="AP248" s="1" t="s">
        <v>137</v>
      </c>
      <c r="AQ248" s="1" t="s">
        <v>138</v>
      </c>
      <c r="AR248" s="1">
        <v>2020</v>
      </c>
      <c r="AS248" s="1" t="str">
        <f>IF(sum!A241="QU",sum!B241,"*")</f>
        <v>*</v>
      </c>
      <c r="AT248" s="1"/>
      <c r="AU248" s="1" t="str">
        <f>IF(sum!A241="QU",sum!C241,"*")</f>
        <v>*</v>
      </c>
      <c r="AX248" s="1" t="s">
        <v>137</v>
      </c>
      <c r="AY248" s="1" t="s">
        <v>138</v>
      </c>
      <c r="AZ248" s="1">
        <v>2020</v>
      </c>
      <c r="BA248" s="1" t="str">
        <f>IF(sum!A241="SA",sum!B241,"*")</f>
        <v>*</v>
      </c>
      <c r="BB248" s="1"/>
      <c r="BC248" s="1" t="str">
        <f>IF(sum!A241="SA",sum!C241,"*")</f>
        <v>*</v>
      </c>
    </row>
    <row r="249" spans="2:55">
      <c r="B249" s="4" t="s">
        <v>137</v>
      </c>
      <c r="C249" s="4" t="s">
        <v>138</v>
      </c>
      <c r="D249" s="4">
        <v>2020</v>
      </c>
      <c r="J249" s="4" t="s">
        <v>137</v>
      </c>
      <c r="K249" s="4" t="s">
        <v>138</v>
      </c>
      <c r="L249" s="4">
        <v>2020</v>
      </c>
      <c r="M249" s="1" t="str">
        <f>IF(sum!A242="AT",sum!B242,"*")</f>
        <v>*</v>
      </c>
      <c r="N249" s="1"/>
      <c r="O249" s="1" t="str">
        <f>IF(sum!A242="AT",sum!C242,"*")</f>
        <v>*</v>
      </c>
      <c r="R249" s="4" t="s">
        <v>137</v>
      </c>
      <c r="S249" s="4" t="s">
        <v>138</v>
      </c>
      <c r="T249" s="4">
        <v>2020</v>
      </c>
      <c r="U249" s="1" t="str">
        <f>IF(sum!A242="BC",sum!B242,"*")</f>
        <v>HSS-AuxiliaryMot_ELE1</v>
      </c>
      <c r="V249" s="1"/>
      <c r="W249" s="1">
        <f>IF(sum!A242="BC",sum!C242,"*")</f>
        <v>0</v>
      </c>
      <c r="Z249" s="4" t="s">
        <v>137</v>
      </c>
      <c r="AA249" s="4" t="s">
        <v>138</v>
      </c>
      <c r="AB249" s="4">
        <v>2020</v>
      </c>
      <c r="AC249" s="1" t="str">
        <f>IF(sum!A242="MA",sum!B242,"*")</f>
        <v>*</v>
      </c>
      <c r="AD249" s="1"/>
      <c r="AE249" s="1" t="str">
        <f>IF(sum!A242="MA",sum!C242,"*")</f>
        <v>*</v>
      </c>
      <c r="AH249" s="4" t="s">
        <v>137</v>
      </c>
      <c r="AI249" s="4" t="s">
        <v>138</v>
      </c>
      <c r="AJ249" s="4">
        <v>2020</v>
      </c>
      <c r="AK249" s="1" t="str">
        <f>IF(sum!A242="ON",sum!B242,"*")</f>
        <v>*</v>
      </c>
      <c r="AL249" s="1"/>
      <c r="AM249" s="1" t="str">
        <f>IF(sum!A242="ON",sum!C242,"*")</f>
        <v>*</v>
      </c>
      <c r="AP249" s="4" t="s">
        <v>137</v>
      </c>
      <c r="AQ249" s="4" t="s">
        <v>138</v>
      </c>
      <c r="AR249" s="4">
        <v>2020</v>
      </c>
      <c r="AS249" s="1" t="str">
        <f>IF(sum!A242="QU",sum!B242,"*")</f>
        <v>*</v>
      </c>
      <c r="AT249" s="1"/>
      <c r="AU249" s="1" t="str">
        <f>IF(sum!A242="QU",sum!C242,"*")</f>
        <v>*</v>
      </c>
      <c r="AX249" s="4" t="s">
        <v>137</v>
      </c>
      <c r="AY249" s="4" t="s">
        <v>138</v>
      </c>
      <c r="AZ249" s="4">
        <v>2020</v>
      </c>
      <c r="BA249" s="1" t="str">
        <f>IF(sum!A242="SA",sum!B242,"*")</f>
        <v>*</v>
      </c>
      <c r="BB249" s="1"/>
      <c r="BC249" s="1" t="str">
        <f>IF(sum!A242="SA",sum!C242,"*")</f>
        <v>*</v>
      </c>
    </row>
    <row r="250" spans="2:55">
      <c r="B250" s="1" t="s">
        <v>137</v>
      </c>
      <c r="C250" s="1" t="s">
        <v>138</v>
      </c>
      <c r="D250" s="1">
        <v>2020</v>
      </c>
      <c r="J250" s="1" t="s">
        <v>137</v>
      </c>
      <c r="K250" s="1" t="s">
        <v>138</v>
      </c>
      <c r="L250" s="1">
        <v>2020</v>
      </c>
      <c r="M250" s="1" t="str">
        <f>IF(sum!A243="AT",sum!B243,"*")</f>
        <v>*</v>
      </c>
      <c r="N250" s="1"/>
      <c r="O250" s="1" t="str">
        <f>IF(sum!A243="AT",sum!C243,"*")</f>
        <v>*</v>
      </c>
      <c r="R250" s="1" t="s">
        <v>137</v>
      </c>
      <c r="S250" s="1" t="s">
        <v>138</v>
      </c>
      <c r="T250" s="1">
        <v>2020</v>
      </c>
      <c r="U250" s="1" t="str">
        <f>IF(sum!A243="BC",sum!B243,"*")</f>
        <v>HSS-Light_ELE1</v>
      </c>
      <c r="V250" s="1"/>
      <c r="W250" s="1">
        <f>IF(sum!A243="BC",sum!C243,"*")</f>
        <v>0</v>
      </c>
      <c r="Z250" s="1" t="s">
        <v>137</v>
      </c>
      <c r="AA250" s="1" t="s">
        <v>138</v>
      </c>
      <c r="AB250" s="1">
        <v>2020</v>
      </c>
      <c r="AC250" s="1" t="str">
        <f>IF(sum!A243="MA",sum!B243,"*")</f>
        <v>*</v>
      </c>
      <c r="AD250" s="1"/>
      <c r="AE250" s="1" t="str">
        <f>IF(sum!A243="MA",sum!C243,"*")</f>
        <v>*</v>
      </c>
      <c r="AH250" s="1" t="s">
        <v>137</v>
      </c>
      <c r="AI250" s="1" t="s">
        <v>138</v>
      </c>
      <c r="AJ250" s="1">
        <v>2020</v>
      </c>
      <c r="AK250" s="1" t="str">
        <f>IF(sum!A243="ON",sum!B243,"*")</f>
        <v>*</v>
      </c>
      <c r="AL250" s="1"/>
      <c r="AM250" s="1" t="str">
        <f>IF(sum!A243="ON",sum!C243,"*")</f>
        <v>*</v>
      </c>
      <c r="AP250" s="1" t="s">
        <v>137</v>
      </c>
      <c r="AQ250" s="1" t="s">
        <v>138</v>
      </c>
      <c r="AR250" s="1">
        <v>2020</v>
      </c>
      <c r="AS250" s="1" t="str">
        <f>IF(sum!A243="QU",sum!B243,"*")</f>
        <v>*</v>
      </c>
      <c r="AT250" s="1"/>
      <c r="AU250" s="1" t="str">
        <f>IF(sum!A243="QU",sum!C243,"*")</f>
        <v>*</v>
      </c>
      <c r="AX250" s="1" t="s">
        <v>137</v>
      </c>
      <c r="AY250" s="1" t="s">
        <v>138</v>
      </c>
      <c r="AZ250" s="1">
        <v>2020</v>
      </c>
      <c r="BA250" s="1" t="str">
        <f>IF(sum!A243="SA",sum!B243,"*")</f>
        <v>*</v>
      </c>
      <c r="BB250" s="1"/>
      <c r="BC250" s="1" t="str">
        <f>IF(sum!A243="SA",sum!C243,"*")</f>
        <v>*</v>
      </c>
    </row>
    <row r="251" spans="2:55">
      <c r="B251" s="1" t="s">
        <v>137</v>
      </c>
      <c r="C251" s="1" t="s">
        <v>138</v>
      </c>
      <c r="D251" s="1">
        <v>2020</v>
      </c>
      <c r="J251" s="1" t="s">
        <v>137</v>
      </c>
      <c r="K251" s="1" t="s">
        <v>138</v>
      </c>
      <c r="L251" s="1">
        <v>2020</v>
      </c>
      <c r="M251" s="1" t="str">
        <f>IF(sum!A244="AT",sum!B244,"*")</f>
        <v>*</v>
      </c>
      <c r="N251" s="1"/>
      <c r="O251" s="1" t="str">
        <f>IF(sum!A244="AT",sum!C244,"*")</f>
        <v>*</v>
      </c>
      <c r="R251" s="1" t="s">
        <v>137</v>
      </c>
      <c r="S251" s="1" t="s">
        <v>138</v>
      </c>
      <c r="T251" s="1">
        <v>2020</v>
      </c>
      <c r="U251" s="1" t="str">
        <f>IF(sum!A244="BC",sum!B244,"*")</f>
        <v>HSS-SpCool_ELE1</v>
      </c>
      <c r="V251" s="1"/>
      <c r="W251" s="1">
        <f>IF(sum!A244="BC",sum!C244,"*")</f>
        <v>0</v>
      </c>
      <c r="Z251" s="1" t="s">
        <v>137</v>
      </c>
      <c r="AA251" s="1" t="s">
        <v>138</v>
      </c>
      <c r="AB251" s="1">
        <v>2020</v>
      </c>
      <c r="AC251" s="1" t="str">
        <f>IF(sum!A244="MA",sum!B244,"*")</f>
        <v>*</v>
      </c>
      <c r="AD251" s="1"/>
      <c r="AE251" s="1" t="str">
        <f>IF(sum!A244="MA",sum!C244,"*")</f>
        <v>*</v>
      </c>
      <c r="AH251" s="1" t="s">
        <v>137</v>
      </c>
      <c r="AI251" s="1" t="s">
        <v>138</v>
      </c>
      <c r="AJ251" s="1">
        <v>2020</v>
      </c>
      <c r="AK251" s="1" t="str">
        <f>IF(sum!A244="ON",sum!B244,"*")</f>
        <v>*</v>
      </c>
      <c r="AL251" s="1"/>
      <c r="AM251" s="1" t="str">
        <f>IF(sum!A244="ON",sum!C244,"*")</f>
        <v>*</v>
      </c>
      <c r="AP251" s="4" t="s">
        <v>137</v>
      </c>
      <c r="AQ251" s="4" t="s">
        <v>138</v>
      </c>
      <c r="AR251" s="4">
        <v>2020</v>
      </c>
      <c r="AS251" s="1" t="str">
        <f>IF(sum!A244="QU",sum!B244,"*")</f>
        <v>*</v>
      </c>
      <c r="AT251" s="1"/>
      <c r="AU251" s="1" t="str">
        <f>IF(sum!A244="QU",sum!C244,"*")</f>
        <v>*</v>
      </c>
      <c r="AX251" s="1" t="s">
        <v>137</v>
      </c>
      <c r="AY251" s="1" t="s">
        <v>138</v>
      </c>
      <c r="AZ251" s="1">
        <v>2020</v>
      </c>
      <c r="BA251" s="1" t="str">
        <f>IF(sum!A244="SA",sum!B244,"*")</f>
        <v>*</v>
      </c>
      <c r="BB251" s="1"/>
      <c r="BC251" s="1" t="str">
        <f>IF(sum!A244="SA",sum!C244,"*")</f>
        <v>*</v>
      </c>
    </row>
    <row r="252" spans="2:55">
      <c r="B252" s="4" t="s">
        <v>137</v>
      </c>
      <c r="C252" s="4" t="s">
        <v>138</v>
      </c>
      <c r="D252" s="4">
        <v>2020</v>
      </c>
      <c r="J252" s="4" t="s">
        <v>137</v>
      </c>
      <c r="K252" s="4" t="s">
        <v>138</v>
      </c>
      <c r="L252" s="4">
        <v>2020</v>
      </c>
      <c r="M252" s="1" t="str">
        <f>IF(sum!A245="AT",sum!B245,"*")</f>
        <v>*</v>
      </c>
      <c r="N252" s="1"/>
      <c r="O252" s="1" t="str">
        <f>IF(sum!A245="AT",sum!C245,"*")</f>
        <v>*</v>
      </c>
      <c r="R252" s="4" t="s">
        <v>137</v>
      </c>
      <c r="S252" s="4" t="s">
        <v>138</v>
      </c>
      <c r="T252" s="4">
        <v>2020</v>
      </c>
      <c r="U252" s="1" t="str">
        <f>IF(sum!A245="BC",sum!B245,"*")</f>
        <v>HSS-SpHeat_ELE1</v>
      </c>
      <c r="V252" s="1"/>
      <c r="W252" s="1">
        <f>IF(sum!A245="BC",sum!C245,"*")</f>
        <v>0</v>
      </c>
      <c r="Z252" s="4" t="s">
        <v>137</v>
      </c>
      <c r="AA252" s="4" t="s">
        <v>138</v>
      </c>
      <c r="AB252" s="4">
        <v>2020</v>
      </c>
      <c r="AC252" s="1" t="str">
        <f>IF(sum!A245="MA",sum!B245,"*")</f>
        <v>*</v>
      </c>
      <c r="AD252" s="1"/>
      <c r="AE252" s="1" t="str">
        <f>IF(sum!A245="MA",sum!C245,"*")</f>
        <v>*</v>
      </c>
      <c r="AH252" s="4" t="s">
        <v>137</v>
      </c>
      <c r="AI252" s="4" t="s">
        <v>138</v>
      </c>
      <c r="AJ252" s="4">
        <v>2020</v>
      </c>
      <c r="AK252" s="1" t="str">
        <f>IF(sum!A245="ON",sum!B245,"*")</f>
        <v>*</v>
      </c>
      <c r="AL252" s="1"/>
      <c r="AM252" s="1" t="str">
        <f>IF(sum!A245="ON",sum!C245,"*")</f>
        <v>*</v>
      </c>
      <c r="AP252" s="1" t="s">
        <v>137</v>
      </c>
      <c r="AQ252" s="1" t="s">
        <v>138</v>
      </c>
      <c r="AR252" s="1">
        <v>2020</v>
      </c>
      <c r="AS252" s="1" t="str">
        <f>IF(sum!A245="QU",sum!B245,"*")</f>
        <v>*</v>
      </c>
      <c r="AT252" s="1"/>
      <c r="AU252" s="1" t="str">
        <f>IF(sum!A245="QU",sum!C245,"*")</f>
        <v>*</v>
      </c>
      <c r="AX252" s="4" t="s">
        <v>137</v>
      </c>
      <c r="AY252" s="4" t="s">
        <v>138</v>
      </c>
      <c r="AZ252" s="4">
        <v>2020</v>
      </c>
      <c r="BA252" s="1" t="str">
        <f>IF(sum!A245="SA",sum!B245,"*")</f>
        <v>*</v>
      </c>
      <c r="BB252" s="1"/>
      <c r="BC252" s="1" t="str">
        <f>IF(sum!A245="SA",sum!C245,"*")</f>
        <v>*</v>
      </c>
    </row>
    <row r="253" spans="2:55">
      <c r="B253" s="1" t="s">
        <v>137</v>
      </c>
      <c r="C253" s="1" t="s">
        <v>138</v>
      </c>
      <c r="D253" s="1">
        <v>2020</v>
      </c>
      <c r="J253" s="1" t="s">
        <v>137</v>
      </c>
      <c r="K253" s="1" t="s">
        <v>138</v>
      </c>
      <c r="L253" s="1">
        <v>2020</v>
      </c>
      <c r="M253" s="1" t="str">
        <f>IF(sum!A246="AT",sum!B246,"*")</f>
        <v>*</v>
      </c>
      <c r="N253" s="1"/>
      <c r="O253" s="1" t="str">
        <f>IF(sum!A246="AT",sum!C246,"*")</f>
        <v>*</v>
      </c>
      <c r="R253" s="1" t="s">
        <v>137</v>
      </c>
      <c r="S253" s="1" t="s">
        <v>138</v>
      </c>
      <c r="T253" s="1">
        <v>2020</v>
      </c>
      <c r="U253" s="1" t="str">
        <f>IF(sum!A246="BC",sum!B246,"*")</f>
        <v>HSS-WaterHeat_ELE1</v>
      </c>
      <c r="V253" s="1"/>
      <c r="W253" s="1">
        <f>IF(sum!A246="BC",sum!C246,"*")</f>
        <v>0</v>
      </c>
      <c r="Z253" s="1" t="s">
        <v>137</v>
      </c>
      <c r="AA253" s="1" t="s">
        <v>138</v>
      </c>
      <c r="AB253" s="1">
        <v>2020</v>
      </c>
      <c r="AC253" s="1" t="str">
        <f>IF(sum!A246="MA",sum!B246,"*")</f>
        <v>*</v>
      </c>
      <c r="AD253" s="1"/>
      <c r="AE253" s="1" t="str">
        <f>IF(sum!A246="MA",sum!C246,"*")</f>
        <v>*</v>
      </c>
      <c r="AH253" s="1" t="s">
        <v>137</v>
      </c>
      <c r="AI253" s="1" t="s">
        <v>138</v>
      </c>
      <c r="AJ253" s="1">
        <v>2020</v>
      </c>
      <c r="AK253" s="1" t="str">
        <f>IF(sum!A246="ON",sum!B246,"*")</f>
        <v>*</v>
      </c>
      <c r="AL253" s="1"/>
      <c r="AM253" s="1" t="str">
        <f>IF(sum!A246="ON",sum!C246,"*")</f>
        <v>*</v>
      </c>
      <c r="AP253" s="4" t="s">
        <v>137</v>
      </c>
      <c r="AQ253" s="4" t="s">
        <v>138</v>
      </c>
      <c r="AR253" s="4">
        <v>2020</v>
      </c>
      <c r="AS253" s="1" t="str">
        <f>IF(sum!A246="QU",sum!B246,"*")</f>
        <v>*</v>
      </c>
      <c r="AT253" s="1"/>
      <c r="AU253" s="1" t="str">
        <f>IF(sum!A246="QU",sum!C246,"*")</f>
        <v>*</v>
      </c>
      <c r="AX253" s="1" t="s">
        <v>137</v>
      </c>
      <c r="AY253" s="1" t="s">
        <v>138</v>
      </c>
      <c r="AZ253" s="1">
        <v>2020</v>
      </c>
      <c r="BA253" s="1" t="str">
        <f>IF(sum!A246="SA",sum!B246,"*")</f>
        <v>*</v>
      </c>
      <c r="BB253" s="1"/>
      <c r="BC253" s="1" t="str">
        <f>IF(sum!A246="SA",sum!C246,"*")</f>
        <v>*</v>
      </c>
    </row>
    <row r="254" spans="2:55">
      <c r="B254" s="1" t="s">
        <v>137</v>
      </c>
      <c r="C254" s="1" t="s">
        <v>138</v>
      </c>
      <c r="D254" s="1">
        <v>2020</v>
      </c>
      <c r="J254" s="1" t="s">
        <v>137</v>
      </c>
      <c r="K254" s="1" t="s">
        <v>138</v>
      </c>
      <c r="L254" s="1">
        <v>2020</v>
      </c>
      <c r="M254" s="1" t="str">
        <f>IF(sum!A247="AT",sum!B247,"*")</f>
        <v>*</v>
      </c>
      <c r="N254" s="1"/>
      <c r="O254" s="1" t="str">
        <f>IF(sum!A247="AT",sum!C247,"*")</f>
        <v>*</v>
      </c>
      <c r="R254" s="1" t="s">
        <v>137</v>
      </c>
      <c r="S254" s="1" t="s">
        <v>138</v>
      </c>
      <c r="T254" s="1">
        <v>2020</v>
      </c>
      <c r="U254" s="1" t="str">
        <f>IF(sum!A247="BC",sum!B247,"*")</f>
        <v>ICS-AuxiliaryEquip_ELE1</v>
      </c>
      <c r="V254" s="1"/>
      <c r="W254" s="1">
        <f>IF(sum!A247="BC",sum!C247,"*")</f>
        <v>0</v>
      </c>
      <c r="Z254" s="1" t="s">
        <v>137</v>
      </c>
      <c r="AA254" s="1" t="s">
        <v>138</v>
      </c>
      <c r="AB254" s="1">
        <v>2020</v>
      </c>
      <c r="AC254" s="1" t="str">
        <f>IF(sum!A247="MA",sum!B247,"*")</f>
        <v>*</v>
      </c>
      <c r="AD254" s="1"/>
      <c r="AE254" s="1" t="str">
        <f>IF(sum!A247="MA",sum!C247,"*")</f>
        <v>*</v>
      </c>
      <c r="AH254" s="1" t="s">
        <v>137</v>
      </c>
      <c r="AI254" s="1" t="s">
        <v>138</v>
      </c>
      <c r="AJ254" s="1">
        <v>2020</v>
      </c>
      <c r="AK254" s="1" t="str">
        <f>IF(sum!A247="ON",sum!B247,"*")</f>
        <v>*</v>
      </c>
      <c r="AL254" s="1"/>
      <c r="AM254" s="1" t="str">
        <f>IF(sum!A247="ON",sum!C247,"*")</f>
        <v>*</v>
      </c>
      <c r="AP254" s="1" t="s">
        <v>137</v>
      </c>
      <c r="AQ254" s="1" t="s">
        <v>138</v>
      </c>
      <c r="AR254" s="1">
        <v>2020</v>
      </c>
      <c r="AS254" s="1" t="str">
        <f>IF(sum!A247="QU",sum!B247,"*")</f>
        <v>*</v>
      </c>
      <c r="AT254" s="1"/>
      <c r="AU254" s="1" t="str">
        <f>IF(sum!A247="QU",sum!C247,"*")</f>
        <v>*</v>
      </c>
      <c r="AX254" s="1" t="s">
        <v>137</v>
      </c>
      <c r="AY254" s="1" t="s">
        <v>138</v>
      </c>
      <c r="AZ254" s="1">
        <v>2020</v>
      </c>
      <c r="BA254" s="1" t="str">
        <f>IF(sum!A247="SA",sum!B247,"*")</f>
        <v>*</v>
      </c>
      <c r="BB254" s="1"/>
      <c r="BC254" s="1" t="str">
        <f>IF(sum!A247="SA",sum!C247,"*")</f>
        <v>*</v>
      </c>
    </row>
    <row r="255" spans="2:55">
      <c r="B255" s="4" t="s">
        <v>137</v>
      </c>
      <c r="C255" s="4" t="s">
        <v>138</v>
      </c>
      <c r="D255" s="4">
        <v>2020</v>
      </c>
      <c r="J255" s="4" t="s">
        <v>137</v>
      </c>
      <c r="K255" s="4" t="s">
        <v>138</v>
      </c>
      <c r="L255" s="4">
        <v>2020</v>
      </c>
      <c r="M255" s="1" t="str">
        <f>IF(sum!A248="AT",sum!B248,"*")</f>
        <v>*</v>
      </c>
      <c r="N255" s="1"/>
      <c r="O255" s="1" t="str">
        <f>IF(sum!A248="AT",sum!C248,"*")</f>
        <v>*</v>
      </c>
      <c r="R255" s="4" t="s">
        <v>137</v>
      </c>
      <c r="S255" s="4" t="s">
        <v>138</v>
      </c>
      <c r="T255" s="4">
        <v>2020</v>
      </c>
      <c r="U255" s="1" t="str">
        <f>IF(sum!A248="BC",sum!B248,"*")</f>
        <v>ICS-AuxiliaryMot_ELE1</v>
      </c>
      <c r="V255" s="1"/>
      <c r="W255" s="1">
        <f>IF(sum!A248="BC",sum!C248,"*")</f>
        <v>0</v>
      </c>
      <c r="Z255" s="4" t="s">
        <v>137</v>
      </c>
      <c r="AA255" s="4" t="s">
        <v>138</v>
      </c>
      <c r="AB255" s="4">
        <v>2020</v>
      </c>
      <c r="AC255" s="1" t="str">
        <f>IF(sum!A248="MA",sum!B248,"*")</f>
        <v>*</v>
      </c>
      <c r="AD255" s="1"/>
      <c r="AE255" s="1" t="str">
        <f>IF(sum!A248="MA",sum!C248,"*")</f>
        <v>*</v>
      </c>
      <c r="AH255" s="4" t="s">
        <v>137</v>
      </c>
      <c r="AI255" s="4" t="s">
        <v>138</v>
      </c>
      <c r="AJ255" s="4">
        <v>2020</v>
      </c>
      <c r="AK255" s="1" t="str">
        <f>IF(sum!A248="ON",sum!B248,"*")</f>
        <v>*</v>
      </c>
      <c r="AL255" s="1"/>
      <c r="AM255" s="1" t="str">
        <f>IF(sum!A248="ON",sum!C248,"*")</f>
        <v>*</v>
      </c>
      <c r="AP255" s="4" t="s">
        <v>137</v>
      </c>
      <c r="AQ255" s="4" t="s">
        <v>138</v>
      </c>
      <c r="AR255" s="4">
        <v>2020</v>
      </c>
      <c r="AS255" s="1" t="str">
        <f>IF(sum!A248="QU",sum!B248,"*")</f>
        <v>*</v>
      </c>
      <c r="AT255" s="1"/>
      <c r="AU255" s="1" t="str">
        <f>IF(sum!A248="QU",sum!C248,"*")</f>
        <v>*</v>
      </c>
      <c r="AX255" s="4" t="s">
        <v>137</v>
      </c>
      <c r="AY255" s="4" t="s">
        <v>138</v>
      </c>
      <c r="AZ255" s="4">
        <v>2020</v>
      </c>
      <c r="BA255" s="1" t="str">
        <f>IF(sum!A248="SA",sum!B248,"*")</f>
        <v>*</v>
      </c>
      <c r="BB255" s="1"/>
      <c r="BC255" s="1" t="str">
        <f>IF(sum!A248="SA",sum!C248,"*")</f>
        <v>*</v>
      </c>
    </row>
    <row r="256" spans="2:55">
      <c r="B256" s="1" t="s">
        <v>137</v>
      </c>
      <c r="C256" s="1" t="s">
        <v>138</v>
      </c>
      <c r="D256" s="1">
        <v>2020</v>
      </c>
      <c r="J256" s="1" t="s">
        <v>137</v>
      </c>
      <c r="K256" s="1" t="s">
        <v>138</v>
      </c>
      <c r="L256" s="1">
        <v>2020</v>
      </c>
      <c r="M256" s="1" t="str">
        <f>IF(sum!A249="AT",sum!B249,"*")</f>
        <v>*</v>
      </c>
      <c r="N256" s="1"/>
      <c r="O256" s="1" t="str">
        <f>IF(sum!A249="AT",sum!C249,"*")</f>
        <v>*</v>
      </c>
      <c r="R256" s="1" t="s">
        <v>137</v>
      </c>
      <c r="S256" s="1" t="s">
        <v>138</v>
      </c>
      <c r="T256" s="1">
        <v>2020</v>
      </c>
      <c r="U256" s="1" t="str">
        <f>IF(sum!A249="BC",sum!B249,"*")</f>
        <v>ICS-Light_ELE1</v>
      </c>
      <c r="V256" s="1"/>
      <c r="W256" s="1">
        <f>IF(sum!A249="BC",sum!C249,"*")</f>
        <v>0</v>
      </c>
      <c r="Z256" s="1" t="s">
        <v>137</v>
      </c>
      <c r="AA256" s="1" t="s">
        <v>138</v>
      </c>
      <c r="AB256" s="1">
        <v>2020</v>
      </c>
      <c r="AC256" s="1" t="str">
        <f>IF(sum!A249="MA",sum!B249,"*")</f>
        <v>*</v>
      </c>
      <c r="AD256" s="1"/>
      <c r="AE256" s="1" t="str">
        <f>IF(sum!A249="MA",sum!C249,"*")</f>
        <v>*</v>
      </c>
      <c r="AH256" s="1" t="s">
        <v>137</v>
      </c>
      <c r="AI256" s="1" t="s">
        <v>138</v>
      </c>
      <c r="AJ256" s="1">
        <v>2020</v>
      </c>
      <c r="AK256" s="1" t="str">
        <f>IF(sum!A249="ON",sum!B249,"*")</f>
        <v>*</v>
      </c>
      <c r="AL256" s="1"/>
      <c r="AM256" s="1" t="str">
        <f>IF(sum!A249="ON",sum!C249,"*")</f>
        <v>*</v>
      </c>
      <c r="AP256" s="1" t="s">
        <v>137</v>
      </c>
      <c r="AQ256" s="1" t="s">
        <v>138</v>
      </c>
      <c r="AR256" s="1">
        <v>2020</v>
      </c>
      <c r="AS256" s="1" t="str">
        <f>IF(sum!A249="QU",sum!B249,"*")</f>
        <v>*</v>
      </c>
      <c r="AT256" s="1"/>
      <c r="AU256" s="1" t="str">
        <f>IF(sum!A249="QU",sum!C249,"*")</f>
        <v>*</v>
      </c>
      <c r="AX256" s="1" t="s">
        <v>137</v>
      </c>
      <c r="AY256" s="1" t="s">
        <v>138</v>
      </c>
      <c r="AZ256" s="1">
        <v>2020</v>
      </c>
      <c r="BA256" s="1" t="str">
        <f>IF(sum!A249="SA",sum!B249,"*")</f>
        <v>*</v>
      </c>
      <c r="BB256" s="1"/>
      <c r="BC256" s="1" t="str">
        <f>IF(sum!A249="SA",sum!C249,"*")</f>
        <v>*</v>
      </c>
    </row>
    <row r="257" spans="2:55">
      <c r="B257" s="1" t="s">
        <v>137</v>
      </c>
      <c r="C257" s="1" t="s">
        <v>138</v>
      </c>
      <c r="D257" s="1">
        <v>2020</v>
      </c>
      <c r="J257" s="1" t="s">
        <v>137</v>
      </c>
      <c r="K257" s="1" t="s">
        <v>138</v>
      </c>
      <c r="L257" s="1">
        <v>2020</v>
      </c>
      <c r="M257" s="1" t="str">
        <f>IF(sum!A250="AT",sum!B250,"*")</f>
        <v>*</v>
      </c>
      <c r="N257" s="1"/>
      <c r="O257" s="1" t="str">
        <f>IF(sum!A250="AT",sum!C250,"*")</f>
        <v>*</v>
      </c>
      <c r="R257" s="1" t="s">
        <v>137</v>
      </c>
      <c r="S257" s="1" t="s">
        <v>138</v>
      </c>
      <c r="T257" s="1">
        <v>2020</v>
      </c>
      <c r="U257" s="1" t="str">
        <f>IF(sum!A250="BC",sum!B250,"*")</f>
        <v>ICS-SpCool_ELE1</v>
      </c>
      <c r="V257" s="1"/>
      <c r="W257" s="1">
        <f>IF(sum!A250="BC",sum!C250,"*")</f>
        <v>0</v>
      </c>
      <c r="Z257" s="1" t="s">
        <v>137</v>
      </c>
      <c r="AA257" s="1" t="s">
        <v>138</v>
      </c>
      <c r="AB257" s="1">
        <v>2020</v>
      </c>
      <c r="AC257" s="1" t="str">
        <f>IF(sum!A250="MA",sum!B250,"*")</f>
        <v>*</v>
      </c>
      <c r="AD257" s="1"/>
      <c r="AE257" s="1" t="str">
        <f>IF(sum!A250="MA",sum!C250,"*")</f>
        <v>*</v>
      </c>
      <c r="AH257" s="1" t="s">
        <v>137</v>
      </c>
      <c r="AI257" s="1" t="s">
        <v>138</v>
      </c>
      <c r="AJ257" s="1">
        <v>2020</v>
      </c>
      <c r="AK257" s="1" t="str">
        <f>IF(sum!A250="ON",sum!B250,"*")</f>
        <v>*</v>
      </c>
      <c r="AL257" s="1"/>
      <c r="AM257" s="1" t="str">
        <f>IF(sum!A250="ON",sum!C250,"*")</f>
        <v>*</v>
      </c>
      <c r="AP257" s="4" t="s">
        <v>137</v>
      </c>
      <c r="AQ257" s="4" t="s">
        <v>138</v>
      </c>
      <c r="AR257" s="4">
        <v>2020</v>
      </c>
      <c r="AS257" s="1" t="str">
        <f>IF(sum!A250="QU",sum!B250,"*")</f>
        <v>*</v>
      </c>
      <c r="AT257" s="1"/>
      <c r="AU257" s="1" t="str">
        <f>IF(sum!A250="QU",sum!C250,"*")</f>
        <v>*</v>
      </c>
      <c r="AX257" s="1" t="s">
        <v>137</v>
      </c>
      <c r="AY257" s="1" t="s">
        <v>138</v>
      </c>
      <c r="AZ257" s="1">
        <v>2020</v>
      </c>
      <c r="BA257" s="1" t="str">
        <f>IF(sum!A250="SA",sum!B250,"*")</f>
        <v>*</v>
      </c>
      <c r="BB257" s="1"/>
      <c r="BC257" s="1" t="str">
        <f>IF(sum!A250="SA",sum!C250,"*")</f>
        <v>*</v>
      </c>
    </row>
    <row r="258" spans="2:55">
      <c r="B258" s="4" t="s">
        <v>137</v>
      </c>
      <c r="C258" s="4" t="s">
        <v>138</v>
      </c>
      <c r="D258" s="4">
        <v>2020</v>
      </c>
      <c r="J258" s="4" t="s">
        <v>137</v>
      </c>
      <c r="K258" s="4" t="s">
        <v>138</v>
      </c>
      <c r="L258" s="4">
        <v>2020</v>
      </c>
      <c r="M258" s="1" t="str">
        <f>IF(sum!A251="AT",sum!B251,"*")</f>
        <v>*</v>
      </c>
      <c r="N258" s="1"/>
      <c r="O258" s="1" t="str">
        <f>IF(sum!A251="AT",sum!C251,"*")</f>
        <v>*</v>
      </c>
      <c r="R258" s="4" t="s">
        <v>137</v>
      </c>
      <c r="S258" s="4" t="s">
        <v>138</v>
      </c>
      <c r="T258" s="4">
        <v>2020</v>
      </c>
      <c r="U258" s="1" t="str">
        <f>IF(sum!A251="BC",sum!B251,"*")</f>
        <v>ICS-SpHeat_ELE1</v>
      </c>
      <c r="V258" s="1"/>
      <c r="W258" s="1">
        <f>IF(sum!A251="BC",sum!C251,"*")</f>
        <v>2.1137180300147902E-2</v>
      </c>
      <c r="Z258" s="4" t="s">
        <v>137</v>
      </c>
      <c r="AA258" s="4" t="s">
        <v>138</v>
      </c>
      <c r="AB258" s="4">
        <v>2020</v>
      </c>
      <c r="AC258" s="1" t="str">
        <f>IF(sum!A251="MA",sum!B251,"*")</f>
        <v>*</v>
      </c>
      <c r="AD258" s="1"/>
      <c r="AE258" s="1" t="str">
        <f>IF(sum!A251="MA",sum!C251,"*")</f>
        <v>*</v>
      </c>
      <c r="AH258" s="4" t="s">
        <v>137</v>
      </c>
      <c r="AI258" s="4" t="s">
        <v>138</v>
      </c>
      <c r="AJ258" s="4">
        <v>2020</v>
      </c>
      <c r="AK258" s="1" t="str">
        <f>IF(sum!A251="ON",sum!B251,"*")</f>
        <v>*</v>
      </c>
      <c r="AL258" s="1"/>
      <c r="AM258" s="1" t="str">
        <f>IF(sum!A251="ON",sum!C251,"*")</f>
        <v>*</v>
      </c>
      <c r="AP258" s="1" t="s">
        <v>137</v>
      </c>
      <c r="AQ258" s="1" t="s">
        <v>138</v>
      </c>
      <c r="AR258" s="1">
        <v>2020</v>
      </c>
      <c r="AS258" s="1" t="str">
        <f>IF(sum!A251="QU",sum!B251,"*")</f>
        <v>*</v>
      </c>
      <c r="AT258" s="1"/>
      <c r="AU258" s="1" t="str">
        <f>IF(sum!A251="QU",sum!C251,"*")</f>
        <v>*</v>
      </c>
      <c r="AX258" s="4" t="s">
        <v>137</v>
      </c>
      <c r="AY258" s="4" t="s">
        <v>138</v>
      </c>
      <c r="AZ258" s="4">
        <v>2020</v>
      </c>
      <c r="BA258" s="1" t="str">
        <f>IF(sum!A251="SA",sum!B251,"*")</f>
        <v>*</v>
      </c>
      <c r="BB258" s="1"/>
      <c r="BC258" s="1" t="str">
        <f>IF(sum!A251="SA",sum!C251,"*")</f>
        <v>*</v>
      </c>
    </row>
    <row r="259" spans="2:55">
      <c r="B259" s="1" t="s">
        <v>137</v>
      </c>
      <c r="C259" s="1" t="s">
        <v>138</v>
      </c>
      <c r="D259" s="1">
        <v>2020</v>
      </c>
      <c r="J259" s="1" t="s">
        <v>137</v>
      </c>
      <c r="K259" s="1" t="s">
        <v>138</v>
      </c>
      <c r="L259" s="1">
        <v>2020</v>
      </c>
      <c r="M259" s="1" t="str">
        <f>IF(sum!A252="AT",sum!B252,"*")</f>
        <v>*</v>
      </c>
      <c r="N259" s="1"/>
      <c r="O259" s="1" t="str">
        <f>IF(sum!A252="AT",sum!C252,"*")</f>
        <v>*</v>
      </c>
      <c r="R259" s="1" t="s">
        <v>137</v>
      </c>
      <c r="S259" s="1" t="s">
        <v>138</v>
      </c>
      <c r="T259" s="1">
        <v>2020</v>
      </c>
      <c r="U259" s="1" t="str">
        <f>IF(sum!A252="BC",sum!B252,"*")</f>
        <v>ICS-WaterHeat_ELE1</v>
      </c>
      <c r="V259" s="1"/>
      <c r="W259" s="1">
        <f>IF(sum!A252="BC",sum!C252,"*")</f>
        <v>0</v>
      </c>
      <c r="Z259" s="1" t="s">
        <v>137</v>
      </c>
      <c r="AA259" s="1" t="s">
        <v>138</v>
      </c>
      <c r="AB259" s="1">
        <v>2020</v>
      </c>
      <c r="AC259" s="1" t="str">
        <f>IF(sum!A252="MA",sum!B252,"*")</f>
        <v>*</v>
      </c>
      <c r="AD259" s="1"/>
      <c r="AE259" s="1" t="str">
        <f>IF(sum!A252="MA",sum!C252,"*")</f>
        <v>*</v>
      </c>
      <c r="AH259" s="1" t="s">
        <v>137</v>
      </c>
      <c r="AI259" s="1" t="s">
        <v>138</v>
      </c>
      <c r="AJ259" s="1">
        <v>2020</v>
      </c>
      <c r="AK259" s="1" t="str">
        <f>IF(sum!A252="ON",sum!B252,"*")</f>
        <v>*</v>
      </c>
      <c r="AL259" s="1"/>
      <c r="AM259" s="1" t="str">
        <f>IF(sum!A252="ON",sum!C252,"*")</f>
        <v>*</v>
      </c>
      <c r="AP259" s="4" t="s">
        <v>137</v>
      </c>
      <c r="AQ259" s="4" t="s">
        <v>138</v>
      </c>
      <c r="AR259" s="4">
        <v>2020</v>
      </c>
      <c r="AS259" s="1" t="str">
        <f>IF(sum!A252="QU",sum!B252,"*")</f>
        <v>*</v>
      </c>
      <c r="AT259" s="1"/>
      <c r="AU259" s="1" t="str">
        <f>IF(sum!A252="QU",sum!C252,"*")</f>
        <v>*</v>
      </c>
      <c r="AX259" s="1" t="s">
        <v>137</v>
      </c>
      <c r="AY259" s="1" t="s">
        <v>138</v>
      </c>
      <c r="AZ259" s="1">
        <v>2020</v>
      </c>
      <c r="BA259" s="1" t="str">
        <f>IF(sum!A252="SA",sum!B252,"*")</f>
        <v>*</v>
      </c>
      <c r="BB259" s="1"/>
      <c r="BC259" s="1" t="str">
        <f>IF(sum!A252="SA",sum!C252,"*")</f>
        <v>*</v>
      </c>
    </row>
    <row r="260" spans="2:55">
      <c r="B260" s="1" t="s">
        <v>137</v>
      </c>
      <c r="C260" s="1" t="s">
        <v>138</v>
      </c>
      <c r="D260" s="1">
        <v>2020</v>
      </c>
      <c r="J260" s="1" t="s">
        <v>137</v>
      </c>
      <c r="K260" s="1" t="s">
        <v>138</v>
      </c>
      <c r="L260" s="1">
        <v>2020</v>
      </c>
      <c r="M260" s="1" t="str">
        <f>IF(sum!A253="AT",sum!B253,"*")</f>
        <v>*</v>
      </c>
      <c r="N260" s="1"/>
      <c r="O260" s="1" t="str">
        <f>IF(sum!A253="AT",sum!C253,"*")</f>
        <v>*</v>
      </c>
      <c r="R260" s="1" t="s">
        <v>137</v>
      </c>
      <c r="S260" s="1" t="s">
        <v>138</v>
      </c>
      <c r="T260" s="1">
        <v>2020</v>
      </c>
      <c r="U260" s="1" t="str">
        <f>IF(sum!A253="BC",sum!B253,"*")</f>
        <v>OS-AuxiliaryEquip_ELE1</v>
      </c>
      <c r="V260" s="1"/>
      <c r="W260" s="1">
        <f>IF(sum!A253="BC",sum!C253,"*")</f>
        <v>0</v>
      </c>
      <c r="Z260" s="1" t="s">
        <v>137</v>
      </c>
      <c r="AA260" s="1" t="s">
        <v>138</v>
      </c>
      <c r="AB260" s="1">
        <v>2020</v>
      </c>
      <c r="AC260" s="1" t="str">
        <f>IF(sum!A253="MA",sum!B253,"*")</f>
        <v>*</v>
      </c>
      <c r="AD260" s="1"/>
      <c r="AE260" s="1" t="str">
        <f>IF(sum!A253="MA",sum!C253,"*")</f>
        <v>*</v>
      </c>
      <c r="AH260" s="1" t="s">
        <v>137</v>
      </c>
      <c r="AI260" s="1" t="s">
        <v>138</v>
      </c>
      <c r="AJ260" s="1">
        <v>2020</v>
      </c>
      <c r="AK260" s="1" t="str">
        <f>IF(sum!A253="ON",sum!B253,"*")</f>
        <v>*</v>
      </c>
      <c r="AL260" s="1"/>
      <c r="AM260" s="1" t="str">
        <f>IF(sum!A253="ON",sum!C253,"*")</f>
        <v>*</v>
      </c>
      <c r="AP260" s="1" t="s">
        <v>137</v>
      </c>
      <c r="AQ260" s="1" t="s">
        <v>138</v>
      </c>
      <c r="AR260" s="1">
        <v>2020</v>
      </c>
      <c r="AS260" s="1" t="str">
        <f>IF(sum!A253="QU",sum!B253,"*")</f>
        <v>*</v>
      </c>
      <c r="AT260" s="1"/>
      <c r="AU260" s="1" t="str">
        <f>IF(sum!A253="QU",sum!C253,"*")</f>
        <v>*</v>
      </c>
      <c r="AX260" s="1" t="s">
        <v>137</v>
      </c>
      <c r="AY260" s="1" t="s">
        <v>138</v>
      </c>
      <c r="AZ260" s="1">
        <v>2020</v>
      </c>
      <c r="BA260" s="1" t="str">
        <f>IF(sum!A253="SA",sum!B253,"*")</f>
        <v>*</v>
      </c>
      <c r="BB260" s="1"/>
      <c r="BC260" s="1" t="str">
        <f>IF(sum!A253="SA",sum!C253,"*")</f>
        <v>*</v>
      </c>
    </row>
    <row r="261" spans="2:55">
      <c r="B261" s="4" t="s">
        <v>137</v>
      </c>
      <c r="C261" s="4" t="s">
        <v>138</v>
      </c>
      <c r="D261" s="4">
        <v>2020</v>
      </c>
      <c r="J261" s="4" t="s">
        <v>137</v>
      </c>
      <c r="K261" s="4" t="s">
        <v>138</v>
      </c>
      <c r="L261" s="4">
        <v>2020</v>
      </c>
      <c r="M261" s="1" t="str">
        <f>IF(sum!A254="AT",sum!B254,"*")</f>
        <v>*</v>
      </c>
      <c r="N261" s="1"/>
      <c r="O261" s="1" t="str">
        <f>IF(sum!A254="AT",sum!C254,"*")</f>
        <v>*</v>
      </c>
      <c r="R261" s="4" t="s">
        <v>137</v>
      </c>
      <c r="S261" s="4" t="s">
        <v>138</v>
      </c>
      <c r="T261" s="4">
        <v>2020</v>
      </c>
      <c r="U261" s="1" t="str">
        <f>IF(sum!A254="BC",sum!B254,"*")</f>
        <v>OS-AuxiliaryMot_ELE1</v>
      </c>
      <c r="V261" s="1"/>
      <c r="W261" s="1">
        <f>IF(sum!A254="BC",sum!C254,"*")</f>
        <v>0</v>
      </c>
      <c r="Z261" s="4" t="s">
        <v>137</v>
      </c>
      <c r="AA261" s="4" t="s">
        <v>138</v>
      </c>
      <c r="AB261" s="4">
        <v>2020</v>
      </c>
      <c r="AC261" s="1" t="str">
        <f>IF(sum!A254="MA",sum!B254,"*")</f>
        <v>*</v>
      </c>
      <c r="AD261" s="1"/>
      <c r="AE261" s="1" t="str">
        <f>IF(sum!A254="MA",sum!C254,"*")</f>
        <v>*</v>
      </c>
      <c r="AH261" s="4" t="s">
        <v>137</v>
      </c>
      <c r="AI261" s="4" t="s">
        <v>138</v>
      </c>
      <c r="AJ261" s="4">
        <v>2020</v>
      </c>
      <c r="AK261" s="1" t="str">
        <f>IF(sum!A254="ON",sum!B254,"*")</f>
        <v>*</v>
      </c>
      <c r="AL261" s="1"/>
      <c r="AM261" s="1" t="str">
        <f>IF(sum!A254="ON",sum!C254,"*")</f>
        <v>*</v>
      </c>
      <c r="AP261" s="4" t="s">
        <v>137</v>
      </c>
      <c r="AQ261" s="4" t="s">
        <v>138</v>
      </c>
      <c r="AR261" s="4">
        <v>2020</v>
      </c>
      <c r="AS261" s="1" t="str">
        <f>IF(sum!A254="QU",sum!B254,"*")</f>
        <v>*</v>
      </c>
      <c r="AT261" s="1"/>
      <c r="AU261" s="1" t="str">
        <f>IF(sum!A254="QU",sum!C254,"*")</f>
        <v>*</v>
      </c>
      <c r="AX261" s="4" t="s">
        <v>137</v>
      </c>
      <c r="AY261" s="4" t="s">
        <v>138</v>
      </c>
      <c r="AZ261" s="4">
        <v>2020</v>
      </c>
      <c r="BA261" s="1" t="str">
        <f>IF(sum!A254="SA",sum!B254,"*")</f>
        <v>*</v>
      </c>
      <c r="BB261" s="1"/>
      <c r="BC261" s="1" t="str">
        <f>IF(sum!A254="SA",sum!C254,"*")</f>
        <v>*</v>
      </c>
    </row>
    <row r="262" spans="2:55">
      <c r="B262" s="1" t="s">
        <v>137</v>
      </c>
      <c r="C262" s="1" t="s">
        <v>138</v>
      </c>
      <c r="D262" s="1">
        <v>2020</v>
      </c>
      <c r="J262" s="1" t="s">
        <v>137</v>
      </c>
      <c r="K262" s="1" t="s">
        <v>138</v>
      </c>
      <c r="L262" s="1">
        <v>2020</v>
      </c>
      <c r="M262" s="1" t="str">
        <f>IF(sum!A255="AT",sum!B255,"*")</f>
        <v>*</v>
      </c>
      <c r="N262" s="1"/>
      <c r="O262" s="1" t="str">
        <f>IF(sum!A255="AT",sum!C255,"*")</f>
        <v>*</v>
      </c>
      <c r="R262" s="1" t="s">
        <v>137</v>
      </c>
      <c r="S262" s="1" t="s">
        <v>138</v>
      </c>
      <c r="T262" s="1">
        <v>2020</v>
      </c>
      <c r="U262" s="1" t="str">
        <f>IF(sum!A255="BC",sum!B255,"*")</f>
        <v>OS-Light_ELE1</v>
      </c>
      <c r="V262" s="1"/>
      <c r="W262" s="1">
        <f>IF(sum!A255="BC",sum!C255,"*")</f>
        <v>0</v>
      </c>
      <c r="Z262" s="1" t="s">
        <v>137</v>
      </c>
      <c r="AA262" s="1" t="s">
        <v>138</v>
      </c>
      <c r="AB262" s="1">
        <v>2020</v>
      </c>
      <c r="AC262" s="1" t="str">
        <f>IF(sum!A255="MA",sum!B255,"*")</f>
        <v>*</v>
      </c>
      <c r="AD262" s="1"/>
      <c r="AE262" s="1" t="str">
        <f>IF(sum!A255="MA",sum!C255,"*")</f>
        <v>*</v>
      </c>
      <c r="AH262" s="1" t="s">
        <v>137</v>
      </c>
      <c r="AI262" s="1" t="s">
        <v>138</v>
      </c>
      <c r="AJ262" s="1">
        <v>2020</v>
      </c>
      <c r="AK262" s="1" t="str">
        <f>IF(sum!A255="ON",sum!B255,"*")</f>
        <v>*</v>
      </c>
      <c r="AL262" s="1"/>
      <c r="AM262" s="1" t="str">
        <f>IF(sum!A255="ON",sum!C255,"*")</f>
        <v>*</v>
      </c>
      <c r="AP262" s="1" t="s">
        <v>137</v>
      </c>
      <c r="AQ262" s="1" t="s">
        <v>138</v>
      </c>
      <c r="AR262" s="1">
        <v>2020</v>
      </c>
      <c r="AS262" s="1" t="str">
        <f>IF(sum!A255="QU",sum!B255,"*")</f>
        <v>*</v>
      </c>
      <c r="AT262" s="1"/>
      <c r="AU262" s="1" t="str">
        <f>IF(sum!A255="QU",sum!C255,"*")</f>
        <v>*</v>
      </c>
      <c r="AX262" s="1" t="s">
        <v>137</v>
      </c>
      <c r="AY262" s="1" t="s">
        <v>138</v>
      </c>
      <c r="AZ262" s="1">
        <v>2020</v>
      </c>
      <c r="BA262" s="1" t="str">
        <f>IF(sum!A255="SA",sum!B255,"*")</f>
        <v>*</v>
      </c>
      <c r="BB262" s="1"/>
      <c r="BC262" s="1" t="str">
        <f>IF(sum!A255="SA",sum!C255,"*")</f>
        <v>*</v>
      </c>
    </row>
    <row r="263" spans="2:55">
      <c r="B263" s="1" t="s">
        <v>137</v>
      </c>
      <c r="C263" s="1" t="s">
        <v>138</v>
      </c>
      <c r="D263" s="1">
        <v>2020</v>
      </c>
      <c r="J263" s="1" t="s">
        <v>137</v>
      </c>
      <c r="K263" s="1" t="s">
        <v>138</v>
      </c>
      <c r="L263" s="1">
        <v>2020</v>
      </c>
      <c r="M263" s="1" t="str">
        <f>IF(sum!A256="AT",sum!B256,"*")</f>
        <v>*</v>
      </c>
      <c r="N263" s="1"/>
      <c r="O263" s="1" t="str">
        <f>IF(sum!A256="AT",sum!C256,"*")</f>
        <v>*</v>
      </c>
      <c r="R263" s="1" t="s">
        <v>137</v>
      </c>
      <c r="S263" s="1" t="s">
        <v>138</v>
      </c>
      <c r="T263" s="1">
        <v>2020</v>
      </c>
      <c r="U263" s="1" t="str">
        <f>IF(sum!A256="BC",sum!B256,"*")</f>
        <v>OS-SpCool_ELE1</v>
      </c>
      <c r="V263" s="1"/>
      <c r="W263" s="1">
        <f>IF(sum!A256="BC",sum!C256,"*")</f>
        <v>0</v>
      </c>
      <c r="Z263" s="1" t="s">
        <v>137</v>
      </c>
      <c r="AA263" s="1" t="s">
        <v>138</v>
      </c>
      <c r="AB263" s="1">
        <v>2020</v>
      </c>
      <c r="AC263" s="1" t="str">
        <f>IF(sum!A256="MA",sum!B256,"*")</f>
        <v>*</v>
      </c>
      <c r="AD263" s="1"/>
      <c r="AE263" s="1" t="str">
        <f>IF(sum!A256="MA",sum!C256,"*")</f>
        <v>*</v>
      </c>
      <c r="AH263" s="1" t="s">
        <v>137</v>
      </c>
      <c r="AI263" s="1" t="s">
        <v>138</v>
      </c>
      <c r="AJ263" s="1">
        <v>2020</v>
      </c>
      <c r="AK263" s="1" t="str">
        <f>IF(sum!A256="ON",sum!B256,"*")</f>
        <v>*</v>
      </c>
      <c r="AL263" s="1"/>
      <c r="AM263" s="1" t="str">
        <f>IF(sum!A256="ON",sum!C256,"*")</f>
        <v>*</v>
      </c>
      <c r="AP263" s="4" t="s">
        <v>137</v>
      </c>
      <c r="AQ263" s="4" t="s">
        <v>138</v>
      </c>
      <c r="AR263" s="4">
        <v>2020</v>
      </c>
      <c r="AS263" s="1" t="str">
        <f>IF(sum!A256="QU",sum!B256,"*")</f>
        <v>*</v>
      </c>
      <c r="AT263" s="1"/>
      <c r="AU263" s="1" t="str">
        <f>IF(sum!A256="QU",sum!C256,"*")</f>
        <v>*</v>
      </c>
      <c r="AX263" s="1" t="s">
        <v>137</v>
      </c>
      <c r="AY263" s="1" t="s">
        <v>138</v>
      </c>
      <c r="AZ263" s="1">
        <v>2020</v>
      </c>
      <c r="BA263" s="1" t="str">
        <f>IF(sum!A256="SA",sum!B256,"*")</f>
        <v>*</v>
      </c>
      <c r="BB263" s="1"/>
      <c r="BC263" s="1" t="str">
        <f>IF(sum!A256="SA",sum!C256,"*")</f>
        <v>*</v>
      </c>
    </row>
    <row r="264" spans="2:55">
      <c r="B264" s="4" t="s">
        <v>137</v>
      </c>
      <c r="C264" s="4" t="s">
        <v>138</v>
      </c>
      <c r="D264" s="4">
        <v>2020</v>
      </c>
      <c r="J264" s="4" t="s">
        <v>137</v>
      </c>
      <c r="K264" s="4" t="s">
        <v>138</v>
      </c>
      <c r="L264" s="4">
        <v>2020</v>
      </c>
      <c r="M264" s="1" t="str">
        <f>IF(sum!A257="AT",sum!B257,"*")</f>
        <v>*</v>
      </c>
      <c r="N264" s="1"/>
      <c r="O264" s="1" t="str">
        <f>IF(sum!A257="AT",sum!C257,"*")</f>
        <v>*</v>
      </c>
      <c r="R264" s="4" t="s">
        <v>137</v>
      </c>
      <c r="S264" s="4" t="s">
        <v>138</v>
      </c>
      <c r="T264" s="4">
        <v>2020</v>
      </c>
      <c r="U264" s="1" t="str">
        <f>IF(sum!A257="BC",sum!B257,"*")</f>
        <v>OS-SpHeat_ELE1</v>
      </c>
      <c r="V264" s="1"/>
      <c r="W264" s="1">
        <f>IF(sum!A257="BC",sum!C257,"*")</f>
        <v>0</v>
      </c>
      <c r="Z264" s="4" t="s">
        <v>137</v>
      </c>
      <c r="AA264" s="4" t="s">
        <v>138</v>
      </c>
      <c r="AB264" s="4">
        <v>2020</v>
      </c>
      <c r="AC264" s="1" t="str">
        <f>IF(sum!A257="MA",sum!B257,"*")</f>
        <v>*</v>
      </c>
      <c r="AD264" s="1"/>
      <c r="AE264" s="1" t="str">
        <f>IF(sum!A257="MA",sum!C257,"*")</f>
        <v>*</v>
      </c>
      <c r="AH264" s="4" t="s">
        <v>137</v>
      </c>
      <c r="AI264" s="4" t="s">
        <v>138</v>
      </c>
      <c r="AJ264" s="4">
        <v>2020</v>
      </c>
      <c r="AK264" s="1" t="str">
        <f>IF(sum!A257="ON",sum!B257,"*")</f>
        <v>*</v>
      </c>
      <c r="AL264" s="1"/>
      <c r="AM264" s="1" t="str">
        <f>IF(sum!A257="ON",sum!C257,"*")</f>
        <v>*</v>
      </c>
      <c r="AP264" s="1" t="s">
        <v>137</v>
      </c>
      <c r="AQ264" s="1" t="s">
        <v>138</v>
      </c>
      <c r="AR264" s="1">
        <v>2020</v>
      </c>
      <c r="AS264" s="1" t="str">
        <f>IF(sum!A257="QU",sum!B257,"*")</f>
        <v>*</v>
      </c>
      <c r="AT264" s="1"/>
      <c r="AU264" s="1" t="str">
        <f>IF(sum!A257="QU",sum!C257,"*")</f>
        <v>*</v>
      </c>
      <c r="AX264" s="4" t="s">
        <v>137</v>
      </c>
      <c r="AY264" s="4" t="s">
        <v>138</v>
      </c>
      <c r="AZ264" s="4">
        <v>2020</v>
      </c>
      <c r="BA264" s="1" t="str">
        <f>IF(sum!A257="SA",sum!B257,"*")</f>
        <v>*</v>
      </c>
      <c r="BB264" s="1"/>
      <c r="BC264" s="1" t="str">
        <f>IF(sum!A257="SA",sum!C257,"*")</f>
        <v>*</v>
      </c>
    </row>
    <row r="265" spans="2:55">
      <c r="B265" s="1" t="s">
        <v>137</v>
      </c>
      <c r="C265" s="1" t="s">
        <v>138</v>
      </c>
      <c r="D265" s="1">
        <v>2020</v>
      </c>
      <c r="J265" s="1" t="s">
        <v>137</v>
      </c>
      <c r="K265" s="1" t="s">
        <v>138</v>
      </c>
      <c r="L265" s="1">
        <v>2020</v>
      </c>
      <c r="M265" s="1" t="str">
        <f>IF(sum!A258="AT",sum!B258,"*")</f>
        <v>*</v>
      </c>
      <c r="N265" s="1"/>
      <c r="O265" s="1" t="str">
        <f>IF(sum!A258="AT",sum!C258,"*")</f>
        <v>*</v>
      </c>
      <c r="R265" s="1" t="s">
        <v>137</v>
      </c>
      <c r="S265" s="1" t="s">
        <v>138</v>
      </c>
      <c r="T265" s="1">
        <v>2020</v>
      </c>
      <c r="U265" s="1" t="str">
        <f>IF(sum!A258="BC",sum!B258,"*")</f>
        <v>OS-WaterHeat_ELE1</v>
      </c>
      <c r="V265" s="1"/>
      <c r="W265" s="1">
        <f>IF(sum!A258="BC",sum!C258,"*")</f>
        <v>0</v>
      </c>
      <c r="Z265" s="1" t="s">
        <v>137</v>
      </c>
      <c r="AA265" s="1" t="s">
        <v>138</v>
      </c>
      <c r="AB265" s="1">
        <v>2020</v>
      </c>
      <c r="AC265" s="1" t="str">
        <f>IF(sum!A258="MA",sum!B258,"*")</f>
        <v>*</v>
      </c>
      <c r="AD265" s="1"/>
      <c r="AE265" s="1" t="str">
        <f>IF(sum!A258="MA",sum!C258,"*")</f>
        <v>*</v>
      </c>
      <c r="AH265" s="1" t="s">
        <v>137</v>
      </c>
      <c r="AI265" s="1" t="s">
        <v>138</v>
      </c>
      <c r="AJ265" s="1">
        <v>2020</v>
      </c>
      <c r="AK265" s="1" t="str">
        <f>IF(sum!A258="ON",sum!B258,"*")</f>
        <v>*</v>
      </c>
      <c r="AL265" s="1"/>
      <c r="AM265" s="1" t="str">
        <f>IF(sum!A258="ON",sum!C258,"*")</f>
        <v>*</v>
      </c>
      <c r="AP265" s="4" t="s">
        <v>137</v>
      </c>
      <c r="AQ265" s="4" t="s">
        <v>138</v>
      </c>
      <c r="AR265" s="4">
        <v>2020</v>
      </c>
      <c r="AS265" s="1" t="str">
        <f>IF(sum!A258="QU",sum!B258,"*")</f>
        <v>*</v>
      </c>
      <c r="AT265" s="1"/>
      <c r="AU265" s="1" t="str">
        <f>IF(sum!A258="QU",sum!C258,"*")</f>
        <v>*</v>
      </c>
      <c r="AX265" s="1" t="s">
        <v>137</v>
      </c>
      <c r="AY265" s="1" t="s">
        <v>138</v>
      </c>
      <c r="AZ265" s="1">
        <v>2020</v>
      </c>
      <c r="BA265" s="1" t="str">
        <f>IF(sum!A258="SA",sum!B258,"*")</f>
        <v>*</v>
      </c>
      <c r="BB265" s="1"/>
      <c r="BC265" s="1" t="str">
        <f>IF(sum!A258="SA",sum!C258,"*")</f>
        <v>*</v>
      </c>
    </row>
    <row r="266" spans="2:55">
      <c r="B266" s="1" t="s">
        <v>137</v>
      </c>
      <c r="C266" s="1" t="s">
        <v>138</v>
      </c>
      <c r="D266" s="1">
        <v>2020</v>
      </c>
      <c r="J266" s="1" t="s">
        <v>137</v>
      </c>
      <c r="K266" s="1" t="s">
        <v>138</v>
      </c>
      <c r="L266" s="1">
        <v>2020</v>
      </c>
      <c r="M266" s="1" t="str">
        <f>IF(sum!A259="AT",sum!B259,"*")</f>
        <v>*</v>
      </c>
      <c r="N266" s="1"/>
      <c r="O266" s="1" t="str">
        <f>IF(sum!A259="AT",sum!C259,"*")</f>
        <v>*</v>
      </c>
      <c r="R266" s="1" t="s">
        <v>137</v>
      </c>
      <c r="S266" s="1" t="s">
        <v>138</v>
      </c>
      <c r="T266" s="1">
        <v>2020</v>
      </c>
      <c r="U266" s="1" t="str">
        <f>IF(sum!A259="BC",sum!B259,"*")</f>
        <v>OTH-AuxiliaryEquip_ELE1</v>
      </c>
      <c r="V266" s="1"/>
      <c r="W266" s="1">
        <f>IF(sum!A259="BC",sum!C259,"*")</f>
        <v>0</v>
      </c>
      <c r="Z266" s="1" t="s">
        <v>137</v>
      </c>
      <c r="AA266" s="1" t="s">
        <v>138</v>
      </c>
      <c r="AB266" s="1">
        <v>2020</v>
      </c>
      <c r="AC266" s="1" t="str">
        <f>IF(sum!A259="MA",sum!B259,"*")</f>
        <v>*</v>
      </c>
      <c r="AD266" s="1"/>
      <c r="AE266" s="1" t="str">
        <f>IF(sum!A259="MA",sum!C259,"*")</f>
        <v>*</v>
      </c>
      <c r="AH266" s="1" t="s">
        <v>137</v>
      </c>
      <c r="AI266" s="1" t="s">
        <v>138</v>
      </c>
      <c r="AJ266" s="1">
        <v>2020</v>
      </c>
      <c r="AK266" s="1" t="str">
        <f>IF(sum!A259="ON",sum!B259,"*")</f>
        <v>*</v>
      </c>
      <c r="AL266" s="1"/>
      <c r="AM266" s="1" t="str">
        <f>IF(sum!A259="ON",sum!C259,"*")</f>
        <v>*</v>
      </c>
      <c r="AP266" s="1" t="s">
        <v>137</v>
      </c>
      <c r="AQ266" s="1" t="s">
        <v>138</v>
      </c>
      <c r="AR266" s="1">
        <v>2020</v>
      </c>
      <c r="AS266" s="1" t="str">
        <f>IF(sum!A259="QU",sum!B259,"*")</f>
        <v>*</v>
      </c>
      <c r="AT266" s="1"/>
      <c r="AU266" s="1" t="str">
        <f>IF(sum!A259="QU",sum!C259,"*")</f>
        <v>*</v>
      </c>
      <c r="AX266" s="1" t="s">
        <v>137</v>
      </c>
      <c r="AY266" s="1" t="s">
        <v>138</v>
      </c>
      <c r="AZ266" s="1">
        <v>2020</v>
      </c>
      <c r="BA266" s="1" t="str">
        <f>IF(sum!A259="SA",sum!B259,"*")</f>
        <v>*</v>
      </c>
      <c r="BB266" s="1"/>
      <c r="BC266" s="1" t="str">
        <f>IF(sum!A259="SA",sum!C259,"*")</f>
        <v>*</v>
      </c>
    </row>
    <row r="267" spans="2:55">
      <c r="B267" s="4" t="s">
        <v>137</v>
      </c>
      <c r="C267" s="4" t="s">
        <v>138</v>
      </c>
      <c r="D267" s="4">
        <v>2020</v>
      </c>
      <c r="J267" s="4" t="s">
        <v>137</v>
      </c>
      <c r="K267" s="4" t="s">
        <v>138</v>
      </c>
      <c r="L267" s="4">
        <v>2020</v>
      </c>
      <c r="M267" s="1" t="str">
        <f>IF(sum!A260="AT",sum!B260,"*")</f>
        <v>*</v>
      </c>
      <c r="N267" s="1"/>
      <c r="O267" s="1" t="str">
        <f>IF(sum!A260="AT",sum!C260,"*")</f>
        <v>*</v>
      </c>
      <c r="R267" s="4" t="s">
        <v>137</v>
      </c>
      <c r="S267" s="4" t="s">
        <v>138</v>
      </c>
      <c r="T267" s="4">
        <v>2020</v>
      </c>
      <c r="U267" s="1" t="str">
        <f>IF(sum!A260="BC",sum!B260,"*")</f>
        <v>OTH-AuxiliaryMot_ELE1</v>
      </c>
      <c r="V267" s="1"/>
      <c r="W267" s="1">
        <f>IF(sum!A260="BC",sum!C260,"*")</f>
        <v>0</v>
      </c>
      <c r="Z267" s="4" t="s">
        <v>137</v>
      </c>
      <c r="AA267" s="4" t="s">
        <v>138</v>
      </c>
      <c r="AB267" s="4">
        <v>2020</v>
      </c>
      <c r="AC267" s="1" t="str">
        <f>IF(sum!A260="MA",sum!B260,"*")</f>
        <v>*</v>
      </c>
      <c r="AD267" s="1"/>
      <c r="AE267" s="1" t="str">
        <f>IF(sum!A260="MA",sum!C260,"*")</f>
        <v>*</v>
      </c>
      <c r="AH267" s="4" t="s">
        <v>137</v>
      </c>
      <c r="AI267" s="4" t="s">
        <v>138</v>
      </c>
      <c r="AJ267" s="4">
        <v>2020</v>
      </c>
      <c r="AK267" s="1" t="str">
        <f>IF(sum!A260="ON",sum!B260,"*")</f>
        <v>*</v>
      </c>
      <c r="AL267" s="1"/>
      <c r="AM267" s="1" t="str">
        <f>IF(sum!A260="ON",sum!C260,"*")</f>
        <v>*</v>
      </c>
      <c r="AP267" s="4" t="s">
        <v>137</v>
      </c>
      <c r="AQ267" s="4" t="s">
        <v>138</v>
      </c>
      <c r="AR267" s="4">
        <v>2020</v>
      </c>
      <c r="AS267" s="1" t="str">
        <f>IF(sum!A260="QU",sum!B260,"*")</f>
        <v>*</v>
      </c>
      <c r="AT267" s="1"/>
      <c r="AU267" s="1" t="str">
        <f>IF(sum!A260="QU",sum!C260,"*")</f>
        <v>*</v>
      </c>
      <c r="AX267" s="4" t="s">
        <v>137</v>
      </c>
      <c r="AY267" s="4" t="s">
        <v>138</v>
      </c>
      <c r="AZ267" s="4">
        <v>2020</v>
      </c>
      <c r="BA267" s="1" t="str">
        <f>IF(sum!A260="SA",sum!B260,"*")</f>
        <v>*</v>
      </c>
      <c r="BB267" s="1"/>
      <c r="BC267" s="1" t="str">
        <f>IF(sum!A260="SA",sum!C260,"*")</f>
        <v>*</v>
      </c>
    </row>
    <row r="268" spans="2:55">
      <c r="B268" s="1" t="s">
        <v>137</v>
      </c>
      <c r="C268" s="1" t="s">
        <v>138</v>
      </c>
      <c r="D268" s="1">
        <v>2020</v>
      </c>
      <c r="J268" s="1" t="s">
        <v>137</v>
      </c>
      <c r="K268" s="1" t="s">
        <v>138</v>
      </c>
      <c r="L268" s="1">
        <v>2020</v>
      </c>
      <c r="M268" s="1" t="str">
        <f>IF(sum!A261="AT",sum!B261,"*")</f>
        <v>*</v>
      </c>
      <c r="N268" s="1"/>
      <c r="O268" s="1" t="str">
        <f>IF(sum!A261="AT",sum!C261,"*")</f>
        <v>*</v>
      </c>
      <c r="R268" s="1" t="s">
        <v>137</v>
      </c>
      <c r="S268" s="1" t="s">
        <v>138</v>
      </c>
      <c r="T268" s="1">
        <v>2020</v>
      </c>
      <c r="U268" s="1" t="str">
        <f>IF(sum!A261="BC",sum!B261,"*")</f>
        <v>OTH-Light_ELE1</v>
      </c>
      <c r="V268" s="1"/>
      <c r="W268" s="1">
        <f>IF(sum!A261="BC",sum!C261,"*")</f>
        <v>0</v>
      </c>
      <c r="Z268" s="1" t="s">
        <v>137</v>
      </c>
      <c r="AA268" s="1" t="s">
        <v>138</v>
      </c>
      <c r="AB268" s="1">
        <v>2020</v>
      </c>
      <c r="AC268" s="1" t="str">
        <f>IF(sum!A261="MA",sum!B261,"*")</f>
        <v>*</v>
      </c>
      <c r="AD268" s="1"/>
      <c r="AE268" s="1" t="str">
        <f>IF(sum!A261="MA",sum!C261,"*")</f>
        <v>*</v>
      </c>
      <c r="AH268" s="1" t="s">
        <v>137</v>
      </c>
      <c r="AI268" s="1" t="s">
        <v>138</v>
      </c>
      <c r="AJ268" s="1">
        <v>2020</v>
      </c>
      <c r="AK268" s="1" t="str">
        <f>IF(sum!A261="ON",sum!B261,"*")</f>
        <v>*</v>
      </c>
      <c r="AL268" s="1"/>
      <c r="AM268" s="1" t="str">
        <f>IF(sum!A261="ON",sum!C261,"*")</f>
        <v>*</v>
      </c>
      <c r="AP268" s="1" t="s">
        <v>137</v>
      </c>
      <c r="AQ268" s="1" t="s">
        <v>138</v>
      </c>
      <c r="AR268" s="1">
        <v>2020</v>
      </c>
      <c r="AS268" s="1" t="str">
        <f>IF(sum!A261="QU",sum!B261,"*")</f>
        <v>*</v>
      </c>
      <c r="AT268" s="1"/>
      <c r="AU268" s="1" t="str">
        <f>IF(sum!A261="QU",sum!C261,"*")</f>
        <v>*</v>
      </c>
      <c r="AX268" s="1" t="s">
        <v>137</v>
      </c>
      <c r="AY268" s="1" t="s">
        <v>138</v>
      </c>
      <c r="AZ268" s="1">
        <v>2020</v>
      </c>
      <c r="BA268" s="1" t="str">
        <f>IF(sum!A261="SA",sum!B261,"*")</f>
        <v>*</v>
      </c>
      <c r="BB268" s="1"/>
      <c r="BC268" s="1" t="str">
        <f>IF(sum!A261="SA",sum!C261,"*")</f>
        <v>*</v>
      </c>
    </row>
    <row r="269" spans="2:55">
      <c r="B269" s="1" t="s">
        <v>137</v>
      </c>
      <c r="C269" s="1" t="s">
        <v>138</v>
      </c>
      <c r="D269" s="1">
        <v>2020</v>
      </c>
      <c r="J269" s="1" t="s">
        <v>137</v>
      </c>
      <c r="K269" s="1" t="s">
        <v>138</v>
      </c>
      <c r="L269" s="1">
        <v>2020</v>
      </c>
      <c r="M269" s="1" t="str">
        <f>IF(sum!A262="AT",sum!B262,"*")</f>
        <v>*</v>
      </c>
      <c r="N269" s="1"/>
      <c r="O269" s="1" t="str">
        <f>IF(sum!A262="AT",sum!C262,"*")</f>
        <v>*</v>
      </c>
      <c r="R269" s="1" t="s">
        <v>137</v>
      </c>
      <c r="S269" s="1" t="s">
        <v>138</v>
      </c>
      <c r="T269" s="1">
        <v>2020</v>
      </c>
      <c r="U269" s="1" t="str">
        <f>IF(sum!A262="BC",sum!B262,"*")</f>
        <v>OTH-SpHeat_ELE1</v>
      </c>
      <c r="V269" s="1"/>
      <c r="W269" s="1">
        <f>IF(sum!A262="BC",sum!C262,"*")</f>
        <v>0</v>
      </c>
      <c r="Z269" s="1" t="s">
        <v>137</v>
      </c>
      <c r="AA269" s="1" t="s">
        <v>138</v>
      </c>
      <c r="AB269" s="1">
        <v>2020</v>
      </c>
      <c r="AC269" s="1" t="str">
        <f>IF(sum!A262="MA",sum!B262,"*")</f>
        <v>*</v>
      </c>
      <c r="AD269" s="1"/>
      <c r="AE269" s="1" t="str">
        <f>IF(sum!A262="MA",sum!C262,"*")</f>
        <v>*</v>
      </c>
      <c r="AH269" s="1" t="s">
        <v>137</v>
      </c>
      <c r="AI269" s="1" t="s">
        <v>138</v>
      </c>
      <c r="AJ269" s="1">
        <v>2020</v>
      </c>
      <c r="AK269" s="1" t="str">
        <f>IF(sum!A262="ON",sum!B262,"*")</f>
        <v>*</v>
      </c>
      <c r="AL269" s="1"/>
      <c r="AM269" s="1" t="str">
        <f>IF(sum!A262="ON",sum!C262,"*")</f>
        <v>*</v>
      </c>
      <c r="AP269" s="4" t="s">
        <v>137</v>
      </c>
      <c r="AQ269" s="4" t="s">
        <v>138</v>
      </c>
      <c r="AR269" s="4">
        <v>2020</v>
      </c>
      <c r="AS269" s="1" t="str">
        <f>IF(sum!A262="QU",sum!B262,"*")</f>
        <v>*</v>
      </c>
      <c r="AT269" s="1"/>
      <c r="AU269" s="1" t="str">
        <f>IF(sum!A262="QU",sum!C262,"*")</f>
        <v>*</v>
      </c>
      <c r="AX269" s="1" t="s">
        <v>137</v>
      </c>
      <c r="AY269" s="1" t="s">
        <v>138</v>
      </c>
      <c r="AZ269" s="1">
        <v>2020</v>
      </c>
      <c r="BA269" s="1" t="str">
        <f>IF(sum!A262="SA",sum!B262,"*")</f>
        <v>*</v>
      </c>
      <c r="BB269" s="1"/>
      <c r="BC269" s="1" t="str">
        <f>IF(sum!A262="SA",sum!C262,"*")</f>
        <v>*</v>
      </c>
    </row>
    <row r="270" spans="2:55">
      <c r="B270" s="4" t="s">
        <v>137</v>
      </c>
      <c r="C270" s="4" t="s">
        <v>138</v>
      </c>
      <c r="D270" s="4">
        <v>2020</v>
      </c>
      <c r="J270" s="4" t="s">
        <v>137</v>
      </c>
      <c r="K270" s="4" t="s">
        <v>138</v>
      </c>
      <c r="L270" s="4">
        <v>2020</v>
      </c>
      <c r="M270" s="1" t="str">
        <f>IF(sum!A263="AT",sum!B263,"*")</f>
        <v>*</v>
      </c>
      <c r="N270" s="1"/>
      <c r="O270" s="1" t="str">
        <f>IF(sum!A263="AT",sum!C263,"*")</f>
        <v>*</v>
      </c>
      <c r="R270" s="4" t="s">
        <v>137</v>
      </c>
      <c r="S270" s="4" t="s">
        <v>138</v>
      </c>
      <c r="T270" s="4">
        <v>2020</v>
      </c>
      <c r="U270" s="1" t="str">
        <f>IF(sum!A263="BC",sum!B263,"*")</f>
        <v>OTH-WaterHeat_ELE1</v>
      </c>
      <c r="V270" s="1"/>
      <c r="W270" s="1">
        <f>IF(sum!A263="BC",sum!C263,"*")</f>
        <v>0</v>
      </c>
      <c r="Z270" s="4" t="s">
        <v>137</v>
      </c>
      <c r="AA270" s="4" t="s">
        <v>138</v>
      </c>
      <c r="AB270" s="4">
        <v>2020</v>
      </c>
      <c r="AC270" s="1" t="str">
        <f>IF(sum!A263="MA",sum!B263,"*")</f>
        <v>*</v>
      </c>
      <c r="AD270" s="1"/>
      <c r="AE270" s="1" t="str">
        <f>IF(sum!A263="MA",sum!C263,"*")</f>
        <v>*</v>
      </c>
      <c r="AH270" s="4" t="s">
        <v>137</v>
      </c>
      <c r="AI270" s="4" t="s">
        <v>138</v>
      </c>
      <c r="AJ270" s="4">
        <v>2020</v>
      </c>
      <c r="AK270" s="1" t="str">
        <f>IF(sum!A263="ON",sum!B263,"*")</f>
        <v>*</v>
      </c>
      <c r="AL270" s="1"/>
      <c r="AM270" s="1" t="str">
        <f>IF(sum!A263="ON",sum!C263,"*")</f>
        <v>*</v>
      </c>
      <c r="AP270" s="1" t="s">
        <v>137</v>
      </c>
      <c r="AQ270" s="1" t="s">
        <v>138</v>
      </c>
      <c r="AR270" s="1">
        <v>2020</v>
      </c>
      <c r="AS270" s="1" t="str">
        <f>IF(sum!A263="QU",sum!B263,"*")</f>
        <v>*</v>
      </c>
      <c r="AT270" s="1"/>
      <c r="AU270" s="1" t="str">
        <f>IF(sum!A263="QU",sum!C263,"*")</f>
        <v>*</v>
      </c>
      <c r="AX270" s="4" t="s">
        <v>137</v>
      </c>
      <c r="AY270" s="4" t="s">
        <v>138</v>
      </c>
      <c r="AZ270" s="4">
        <v>2020</v>
      </c>
      <c r="BA270" s="1" t="str">
        <f>IF(sum!A263="SA",sum!B263,"*")</f>
        <v>*</v>
      </c>
      <c r="BB270" s="1"/>
      <c r="BC270" s="1" t="str">
        <f>IF(sum!A263="SA",sum!C263,"*")</f>
        <v>*</v>
      </c>
    </row>
    <row r="271" spans="2:55">
      <c r="B271" s="1" t="s">
        <v>137</v>
      </c>
      <c r="C271" s="1" t="s">
        <v>138</v>
      </c>
      <c r="D271" s="1">
        <v>2020</v>
      </c>
      <c r="J271" s="1" t="s">
        <v>137</v>
      </c>
      <c r="K271" s="1" t="s">
        <v>138</v>
      </c>
      <c r="L271" s="1">
        <v>2020</v>
      </c>
      <c r="M271" s="1" t="str">
        <f>IF(sum!A264="AT",sum!B264,"*")</f>
        <v>*</v>
      </c>
      <c r="N271" s="1"/>
      <c r="O271" s="1" t="str">
        <f>IF(sum!A264="AT",sum!C264,"*")</f>
        <v>*</v>
      </c>
      <c r="R271" s="1" t="s">
        <v>137</v>
      </c>
      <c r="S271" s="1" t="s">
        <v>138</v>
      </c>
      <c r="T271" s="1">
        <v>2020</v>
      </c>
      <c r="U271" s="1" t="str">
        <f>IF(sum!A264="BC",sum!B264,"*")</f>
        <v>R_ES-APP-CD_ELC1</v>
      </c>
      <c r="V271" s="1"/>
      <c r="W271" s="1">
        <f>IF(sum!A264="BC",sum!C264,"*")</f>
        <v>0</v>
      </c>
      <c r="Z271" s="1" t="s">
        <v>137</v>
      </c>
      <c r="AA271" s="1" t="s">
        <v>138</v>
      </c>
      <c r="AB271" s="1">
        <v>2020</v>
      </c>
      <c r="AC271" s="1" t="str">
        <f>IF(sum!A264="MA",sum!B264,"*")</f>
        <v>*</v>
      </c>
      <c r="AD271" s="1"/>
      <c r="AE271" s="1" t="str">
        <f>IF(sum!A264="MA",sum!C264,"*")</f>
        <v>*</v>
      </c>
      <c r="AH271" s="1" t="s">
        <v>137</v>
      </c>
      <c r="AI271" s="1" t="s">
        <v>138</v>
      </c>
      <c r="AJ271" s="1">
        <v>2020</v>
      </c>
      <c r="AK271" s="1" t="str">
        <f>IF(sum!A264="ON",sum!B264,"*")</f>
        <v>*</v>
      </c>
      <c r="AL271" s="1"/>
      <c r="AM271" s="1" t="str">
        <f>IF(sum!A264="ON",sum!C264,"*")</f>
        <v>*</v>
      </c>
      <c r="AP271" s="4" t="s">
        <v>137</v>
      </c>
      <c r="AQ271" s="4" t="s">
        <v>138</v>
      </c>
      <c r="AR271" s="4">
        <v>2020</v>
      </c>
      <c r="AS271" s="1" t="str">
        <f>IF(sum!A264="QU",sum!B264,"*")</f>
        <v>*</v>
      </c>
      <c r="AT271" s="1"/>
      <c r="AU271" s="1" t="str">
        <f>IF(sum!A264="QU",sum!C264,"*")</f>
        <v>*</v>
      </c>
      <c r="AX271" s="1" t="s">
        <v>137</v>
      </c>
      <c r="AY271" s="1" t="s">
        <v>138</v>
      </c>
      <c r="AZ271" s="1">
        <v>2020</v>
      </c>
      <c r="BA271" s="1" t="str">
        <f>IF(sum!A264="SA",sum!B264,"*")</f>
        <v>*</v>
      </c>
      <c r="BB271" s="1"/>
      <c r="BC271" s="1" t="str">
        <f>IF(sum!A264="SA",sum!C264,"*")</f>
        <v>*</v>
      </c>
    </row>
    <row r="272" spans="2:55">
      <c r="B272" s="1" t="s">
        <v>137</v>
      </c>
      <c r="C272" s="1" t="s">
        <v>138</v>
      </c>
      <c r="D272" s="1">
        <v>2020</v>
      </c>
      <c r="J272" s="1" t="s">
        <v>137</v>
      </c>
      <c r="K272" s="1" t="s">
        <v>138</v>
      </c>
      <c r="L272" s="1">
        <v>2020</v>
      </c>
      <c r="M272" s="1" t="str">
        <f>IF(sum!A265="AT",sum!B265,"*")</f>
        <v>*</v>
      </c>
      <c r="N272" s="1"/>
      <c r="O272" s="1" t="str">
        <f>IF(sum!A265="AT",sum!C265,"*")</f>
        <v>*</v>
      </c>
      <c r="R272" s="1" t="s">
        <v>137</v>
      </c>
      <c r="S272" s="1" t="s">
        <v>138</v>
      </c>
      <c r="T272" s="1">
        <v>2020</v>
      </c>
      <c r="U272" s="1" t="str">
        <f>IF(sum!A265="BC",sum!B265,"*")</f>
        <v>R_ES-APP-CW_ELC1</v>
      </c>
      <c r="V272" s="1"/>
      <c r="W272" s="1">
        <f>IF(sum!A265="BC",sum!C265,"*")</f>
        <v>0</v>
      </c>
      <c r="Z272" s="1" t="s">
        <v>137</v>
      </c>
      <c r="AA272" s="1" t="s">
        <v>138</v>
      </c>
      <c r="AB272" s="1">
        <v>2020</v>
      </c>
      <c r="AC272" s="1" t="str">
        <f>IF(sum!A265="MA",sum!B265,"*")</f>
        <v>*</v>
      </c>
      <c r="AD272" s="1"/>
      <c r="AE272" s="1" t="str">
        <f>IF(sum!A265="MA",sum!C265,"*")</f>
        <v>*</v>
      </c>
      <c r="AH272" s="1" t="s">
        <v>137</v>
      </c>
      <c r="AI272" s="1" t="s">
        <v>138</v>
      </c>
      <c r="AJ272" s="1">
        <v>2020</v>
      </c>
      <c r="AK272" s="1" t="str">
        <f>IF(sum!A265="ON",sum!B265,"*")</f>
        <v>*</v>
      </c>
      <c r="AL272" s="1"/>
      <c r="AM272" s="1" t="str">
        <f>IF(sum!A265="ON",sum!C265,"*")</f>
        <v>*</v>
      </c>
      <c r="AP272" s="1" t="s">
        <v>137</v>
      </c>
      <c r="AQ272" s="1" t="s">
        <v>138</v>
      </c>
      <c r="AR272" s="1">
        <v>2020</v>
      </c>
      <c r="AS272" s="1" t="str">
        <f>IF(sum!A265="QU",sum!B265,"*")</f>
        <v>*</v>
      </c>
      <c r="AT272" s="1"/>
      <c r="AU272" s="1" t="str">
        <f>IF(sum!A265="QU",sum!C265,"*")</f>
        <v>*</v>
      </c>
      <c r="AX272" s="1" t="s">
        <v>137</v>
      </c>
      <c r="AY272" s="1" t="s">
        <v>138</v>
      </c>
      <c r="AZ272" s="1">
        <v>2020</v>
      </c>
      <c r="BA272" s="1" t="str">
        <f>IF(sum!A265="SA",sum!B265,"*")</f>
        <v>*</v>
      </c>
      <c r="BB272" s="1"/>
      <c r="BC272" s="1" t="str">
        <f>IF(sum!A265="SA",sum!C265,"*")</f>
        <v>*</v>
      </c>
    </row>
    <row r="273" spans="2:55">
      <c r="B273" s="4" t="s">
        <v>137</v>
      </c>
      <c r="C273" s="4" t="s">
        <v>138</v>
      </c>
      <c r="D273" s="4">
        <v>2020</v>
      </c>
      <c r="J273" s="4" t="s">
        <v>137</v>
      </c>
      <c r="K273" s="4" t="s">
        <v>138</v>
      </c>
      <c r="L273" s="4">
        <v>2020</v>
      </c>
      <c r="M273" s="1" t="str">
        <f>IF(sum!A266="AT",sum!B266,"*")</f>
        <v>*</v>
      </c>
      <c r="N273" s="1"/>
      <c r="O273" s="1" t="str">
        <f>IF(sum!A266="AT",sum!C266,"*")</f>
        <v>*</v>
      </c>
      <c r="R273" s="4" t="s">
        <v>137</v>
      </c>
      <c r="S273" s="4" t="s">
        <v>138</v>
      </c>
      <c r="T273" s="4">
        <v>2020</v>
      </c>
      <c r="U273" s="1" t="str">
        <f>IF(sum!A266="BC",sum!B266,"*")</f>
        <v>R_ES-APP-DW_ELC1</v>
      </c>
      <c r="V273" s="1"/>
      <c r="W273" s="1">
        <f>IF(sum!A266="BC",sum!C266,"*")</f>
        <v>0</v>
      </c>
      <c r="Z273" s="4" t="s">
        <v>137</v>
      </c>
      <c r="AA273" s="4" t="s">
        <v>138</v>
      </c>
      <c r="AB273" s="4">
        <v>2020</v>
      </c>
      <c r="AC273" s="1" t="str">
        <f>IF(sum!A266="MA",sum!B266,"*")</f>
        <v>*</v>
      </c>
      <c r="AD273" s="1"/>
      <c r="AE273" s="1" t="str">
        <f>IF(sum!A266="MA",sum!C266,"*")</f>
        <v>*</v>
      </c>
      <c r="AH273" s="4" t="s">
        <v>137</v>
      </c>
      <c r="AI273" s="4" t="s">
        <v>138</v>
      </c>
      <c r="AJ273" s="4">
        <v>2020</v>
      </c>
      <c r="AK273" s="1" t="str">
        <f>IF(sum!A266="ON",sum!B266,"*")</f>
        <v>*</v>
      </c>
      <c r="AL273" s="1"/>
      <c r="AM273" s="1" t="str">
        <f>IF(sum!A266="ON",sum!C266,"*")</f>
        <v>*</v>
      </c>
      <c r="AP273" s="4" t="s">
        <v>137</v>
      </c>
      <c r="AQ273" s="4" t="s">
        <v>138</v>
      </c>
      <c r="AR273" s="4">
        <v>2020</v>
      </c>
      <c r="AS273" s="1" t="str">
        <f>IF(sum!A266="QU",sum!B266,"*")</f>
        <v>*</v>
      </c>
      <c r="AT273" s="1"/>
      <c r="AU273" s="1" t="str">
        <f>IF(sum!A266="QU",sum!C266,"*")</f>
        <v>*</v>
      </c>
      <c r="AX273" s="4" t="s">
        <v>137</v>
      </c>
      <c r="AY273" s="4" t="s">
        <v>138</v>
      </c>
      <c r="AZ273" s="4">
        <v>2020</v>
      </c>
      <c r="BA273" s="1" t="str">
        <f>IF(sum!A266="SA",sum!B266,"*")</f>
        <v>*</v>
      </c>
      <c r="BB273" s="1"/>
      <c r="BC273" s="1" t="str">
        <f>IF(sum!A266="SA",sum!C266,"*")</f>
        <v>*</v>
      </c>
    </row>
    <row r="274" spans="2:55">
      <c r="B274" s="1" t="s">
        <v>137</v>
      </c>
      <c r="C274" s="1" t="s">
        <v>138</v>
      </c>
      <c r="D274" s="1">
        <v>2020</v>
      </c>
      <c r="J274" s="1" t="s">
        <v>137</v>
      </c>
      <c r="K274" s="1" t="s">
        <v>138</v>
      </c>
      <c r="L274" s="1">
        <v>2020</v>
      </c>
      <c r="M274" s="1" t="str">
        <f>IF(sum!A267="AT",sum!B267,"*")</f>
        <v>*</v>
      </c>
      <c r="N274" s="1"/>
      <c r="O274" s="1" t="str">
        <f>IF(sum!A267="AT",sum!C267,"*")</f>
        <v>*</v>
      </c>
      <c r="R274" s="1" t="s">
        <v>137</v>
      </c>
      <c r="S274" s="1" t="s">
        <v>138</v>
      </c>
      <c r="T274" s="1">
        <v>2020</v>
      </c>
      <c r="U274" s="1" t="str">
        <f>IF(sum!A267="BC",sum!B267,"*")</f>
        <v>R_ES-APP-FR_ELC1</v>
      </c>
      <c r="V274" s="1"/>
      <c r="W274" s="1">
        <f>IF(sum!A267="BC",sum!C267,"*")</f>
        <v>0</v>
      </c>
      <c r="Z274" s="1" t="s">
        <v>137</v>
      </c>
      <c r="AA274" s="1" t="s">
        <v>138</v>
      </c>
      <c r="AB274" s="1">
        <v>2020</v>
      </c>
      <c r="AC274" s="1" t="str">
        <f>IF(sum!A267="MA",sum!B267,"*")</f>
        <v>*</v>
      </c>
      <c r="AD274" s="1"/>
      <c r="AE274" s="1" t="str">
        <f>IF(sum!A267="MA",sum!C267,"*")</f>
        <v>*</v>
      </c>
      <c r="AH274" s="1" t="s">
        <v>137</v>
      </c>
      <c r="AI274" s="1" t="s">
        <v>138</v>
      </c>
      <c r="AJ274" s="1">
        <v>2020</v>
      </c>
      <c r="AK274" s="1" t="str">
        <f>IF(sum!A267="ON",sum!B267,"*")</f>
        <v>*</v>
      </c>
      <c r="AL274" s="1"/>
      <c r="AM274" s="1" t="str">
        <f>IF(sum!A267="ON",sum!C267,"*")</f>
        <v>*</v>
      </c>
      <c r="AP274" s="1" t="s">
        <v>137</v>
      </c>
      <c r="AQ274" s="1" t="s">
        <v>138</v>
      </c>
      <c r="AR274" s="1">
        <v>2020</v>
      </c>
      <c r="AS274" s="1" t="str">
        <f>IF(sum!A267="QU",sum!B267,"*")</f>
        <v>*</v>
      </c>
      <c r="AT274" s="1"/>
      <c r="AU274" s="1" t="str">
        <f>IF(sum!A267="QU",sum!C267,"*")</f>
        <v>*</v>
      </c>
      <c r="AX274" s="1" t="s">
        <v>137</v>
      </c>
      <c r="AY274" s="1" t="s">
        <v>138</v>
      </c>
      <c r="AZ274" s="1">
        <v>2020</v>
      </c>
      <c r="BA274" s="1" t="str">
        <f>IF(sum!A267="SA",sum!B267,"*")</f>
        <v>*</v>
      </c>
      <c r="BB274" s="1"/>
      <c r="BC274" s="1" t="str">
        <f>IF(sum!A267="SA",sum!C267,"*")</f>
        <v>*</v>
      </c>
    </row>
    <row r="275" spans="2:55">
      <c r="B275" s="1" t="s">
        <v>137</v>
      </c>
      <c r="C275" s="1" t="s">
        <v>138</v>
      </c>
      <c r="D275" s="1">
        <v>2020</v>
      </c>
      <c r="J275" s="1" t="s">
        <v>137</v>
      </c>
      <c r="K275" s="1" t="s">
        <v>138</v>
      </c>
      <c r="L275" s="1">
        <v>2020</v>
      </c>
      <c r="M275" s="1" t="str">
        <f>IF(sum!A268="AT",sum!B268,"*")</f>
        <v>*</v>
      </c>
      <c r="N275" s="1"/>
      <c r="O275" s="1" t="str">
        <f>IF(sum!A268="AT",sum!C268,"*")</f>
        <v>*</v>
      </c>
      <c r="R275" s="1" t="s">
        <v>137</v>
      </c>
      <c r="S275" s="1" t="s">
        <v>138</v>
      </c>
      <c r="T275" s="1">
        <v>2020</v>
      </c>
      <c r="U275" s="1" t="str">
        <f>IF(sum!A268="BC",sum!B268,"*")</f>
        <v>R_ES-APP-OTH_ELC1</v>
      </c>
      <c r="V275" s="1"/>
      <c r="W275" s="1">
        <f>IF(sum!A268="BC",sum!C268,"*")</f>
        <v>0</v>
      </c>
      <c r="Z275" s="1" t="s">
        <v>137</v>
      </c>
      <c r="AA275" s="1" t="s">
        <v>138</v>
      </c>
      <c r="AB275" s="1">
        <v>2020</v>
      </c>
      <c r="AC275" s="1" t="str">
        <f>IF(sum!A268="MA",sum!B268,"*")</f>
        <v>*</v>
      </c>
      <c r="AD275" s="1"/>
      <c r="AE275" s="1" t="str">
        <f>IF(sum!A268="MA",sum!C268,"*")</f>
        <v>*</v>
      </c>
      <c r="AH275" s="1" t="s">
        <v>137</v>
      </c>
      <c r="AI275" s="1" t="s">
        <v>138</v>
      </c>
      <c r="AJ275" s="1">
        <v>2020</v>
      </c>
      <c r="AK275" s="1" t="str">
        <f>IF(sum!A268="ON",sum!B268,"*")</f>
        <v>*</v>
      </c>
      <c r="AL275" s="1"/>
      <c r="AM275" s="1" t="str">
        <f>IF(sum!A268="ON",sum!C268,"*")</f>
        <v>*</v>
      </c>
      <c r="AP275" s="4" t="s">
        <v>137</v>
      </c>
      <c r="AQ275" s="4" t="s">
        <v>138</v>
      </c>
      <c r="AR275" s="4">
        <v>2020</v>
      </c>
      <c r="AS275" s="1" t="str">
        <f>IF(sum!A268="QU",sum!B268,"*")</f>
        <v>*</v>
      </c>
      <c r="AT275" s="1"/>
      <c r="AU275" s="1" t="str">
        <f>IF(sum!A268="QU",sum!C268,"*")</f>
        <v>*</v>
      </c>
      <c r="AX275" s="1" t="s">
        <v>137</v>
      </c>
      <c r="AY275" s="1" t="s">
        <v>138</v>
      </c>
      <c r="AZ275" s="1">
        <v>2020</v>
      </c>
      <c r="BA275" s="1" t="str">
        <f>IF(sum!A268="SA",sum!B268,"*")</f>
        <v>*</v>
      </c>
      <c r="BB275" s="1"/>
      <c r="BC275" s="1" t="str">
        <f>IF(sum!A268="SA",sum!C268,"*")</f>
        <v>*</v>
      </c>
    </row>
    <row r="276" spans="2:55">
      <c r="B276" s="4" t="s">
        <v>137</v>
      </c>
      <c r="C276" s="4" t="s">
        <v>138</v>
      </c>
      <c r="D276" s="4">
        <v>2020</v>
      </c>
      <c r="J276" s="4" t="s">
        <v>137</v>
      </c>
      <c r="K276" s="4" t="s">
        <v>138</v>
      </c>
      <c r="L276" s="4">
        <v>2020</v>
      </c>
      <c r="M276" s="1" t="str">
        <f>IF(sum!A269="AT",sum!B269,"*")</f>
        <v>*</v>
      </c>
      <c r="N276" s="1"/>
      <c r="O276" s="1" t="str">
        <f>IF(sum!A269="AT",sum!C269,"*")</f>
        <v>*</v>
      </c>
      <c r="R276" s="4" t="s">
        <v>137</v>
      </c>
      <c r="S276" s="4" t="s">
        <v>138</v>
      </c>
      <c r="T276" s="4">
        <v>2020</v>
      </c>
      <c r="U276" s="1" t="str">
        <f>IF(sum!A269="BC",sum!B269,"*")</f>
        <v>R_ES-APP-RA_ELC1</v>
      </c>
      <c r="V276" s="1"/>
      <c r="W276" s="1">
        <f>IF(sum!A269="BC",sum!C269,"*")</f>
        <v>0</v>
      </c>
      <c r="Z276" s="4" t="s">
        <v>137</v>
      </c>
      <c r="AA276" s="4" t="s">
        <v>138</v>
      </c>
      <c r="AB276" s="4">
        <v>2020</v>
      </c>
      <c r="AC276" s="1" t="str">
        <f>IF(sum!A269="MA",sum!B269,"*")</f>
        <v>*</v>
      </c>
      <c r="AD276" s="1"/>
      <c r="AE276" s="1" t="str">
        <f>IF(sum!A269="MA",sum!C269,"*")</f>
        <v>*</v>
      </c>
      <c r="AH276" s="4" t="s">
        <v>137</v>
      </c>
      <c r="AI276" s="4" t="s">
        <v>138</v>
      </c>
      <c r="AJ276" s="4">
        <v>2020</v>
      </c>
      <c r="AK276" s="1" t="str">
        <f>IF(sum!A269="ON",sum!B269,"*")</f>
        <v>*</v>
      </c>
      <c r="AL276" s="1"/>
      <c r="AM276" s="1" t="str">
        <f>IF(sum!A269="ON",sum!C269,"*")</f>
        <v>*</v>
      </c>
      <c r="AP276" s="1" t="s">
        <v>137</v>
      </c>
      <c r="AQ276" s="1" t="s">
        <v>138</v>
      </c>
      <c r="AR276" s="1">
        <v>2020</v>
      </c>
      <c r="AS276" s="1" t="str">
        <f>IF(sum!A269="QU",sum!B269,"*")</f>
        <v>*</v>
      </c>
      <c r="AT276" s="1"/>
      <c r="AU276" s="1" t="str">
        <f>IF(sum!A269="QU",sum!C269,"*")</f>
        <v>*</v>
      </c>
      <c r="AX276" s="4" t="s">
        <v>137</v>
      </c>
      <c r="AY276" s="4" t="s">
        <v>138</v>
      </c>
      <c r="AZ276" s="4">
        <v>2020</v>
      </c>
      <c r="BA276" s="1" t="str">
        <f>IF(sum!A269="SA",sum!B269,"*")</f>
        <v>*</v>
      </c>
      <c r="BB276" s="1"/>
      <c r="BC276" s="1" t="str">
        <f>IF(sum!A269="SA",sum!C269,"*")</f>
        <v>*</v>
      </c>
    </row>
    <row r="277" spans="2:55">
      <c r="B277" s="1" t="s">
        <v>137</v>
      </c>
      <c r="C277" s="1" t="s">
        <v>138</v>
      </c>
      <c r="D277" s="1">
        <v>2020</v>
      </c>
      <c r="J277" s="1" t="s">
        <v>137</v>
      </c>
      <c r="K277" s="1" t="s">
        <v>138</v>
      </c>
      <c r="L277" s="1">
        <v>2020</v>
      </c>
      <c r="M277" s="1" t="str">
        <f>IF(sum!A270="AT",sum!B270,"*")</f>
        <v>*</v>
      </c>
      <c r="N277" s="1"/>
      <c r="O277" s="1" t="str">
        <f>IF(sum!A270="AT",sum!C270,"*")</f>
        <v>*</v>
      </c>
      <c r="R277" s="1" t="s">
        <v>137</v>
      </c>
      <c r="S277" s="1" t="s">
        <v>138</v>
      </c>
      <c r="T277" s="1">
        <v>2020</v>
      </c>
      <c r="U277" s="1" t="str">
        <f>IF(sum!A270="BC",sum!B270,"*")</f>
        <v>R_ES-APP-RE_ELC1</v>
      </c>
      <c r="V277" s="1"/>
      <c r="W277" s="1">
        <f>IF(sum!A270="BC",sum!C270,"*")</f>
        <v>0</v>
      </c>
      <c r="Z277" s="1" t="s">
        <v>137</v>
      </c>
      <c r="AA277" s="1" t="s">
        <v>138</v>
      </c>
      <c r="AB277" s="1">
        <v>2020</v>
      </c>
      <c r="AC277" s="1" t="str">
        <f>IF(sum!A270="MA",sum!B270,"*")</f>
        <v>*</v>
      </c>
      <c r="AD277" s="1"/>
      <c r="AE277" s="1" t="str">
        <f>IF(sum!A270="MA",sum!C270,"*")</f>
        <v>*</v>
      </c>
      <c r="AH277" s="1" t="s">
        <v>137</v>
      </c>
      <c r="AI277" s="1" t="s">
        <v>138</v>
      </c>
      <c r="AJ277" s="1">
        <v>2020</v>
      </c>
      <c r="AK277" s="1" t="str">
        <f>IF(sum!A270="ON",sum!B270,"*")</f>
        <v>*</v>
      </c>
      <c r="AL277" s="1"/>
      <c r="AM277" s="1" t="str">
        <f>IF(sum!A270="ON",sum!C270,"*")</f>
        <v>*</v>
      </c>
      <c r="AP277" s="4" t="s">
        <v>137</v>
      </c>
      <c r="AQ277" s="4" t="s">
        <v>138</v>
      </c>
      <c r="AR277" s="4">
        <v>2020</v>
      </c>
      <c r="AS277" s="1" t="str">
        <f>IF(sum!A270="QU",sum!B270,"*")</f>
        <v>*</v>
      </c>
      <c r="AT277" s="1"/>
      <c r="AU277" s="1" t="str">
        <f>IF(sum!A270="QU",sum!C270,"*")</f>
        <v>*</v>
      </c>
      <c r="AX277" s="1" t="s">
        <v>137</v>
      </c>
      <c r="AY277" s="1" t="s">
        <v>138</v>
      </c>
      <c r="AZ277" s="1">
        <v>2020</v>
      </c>
      <c r="BA277" s="1" t="str">
        <f>IF(sum!A270="SA",sum!B270,"*")</f>
        <v>*</v>
      </c>
      <c r="BB277" s="1"/>
      <c r="BC277" s="1" t="str">
        <f>IF(sum!A270="SA",sum!C270,"*")</f>
        <v>*</v>
      </c>
    </row>
    <row r="278" spans="2:55">
      <c r="B278" s="1" t="s">
        <v>137</v>
      </c>
      <c r="C278" s="1" t="s">
        <v>138</v>
      </c>
      <c r="D278" s="1">
        <v>2020</v>
      </c>
      <c r="J278" s="1" t="s">
        <v>137</v>
      </c>
      <c r="K278" s="1" t="s">
        <v>138</v>
      </c>
      <c r="L278" s="1">
        <v>2020</v>
      </c>
      <c r="M278" s="1" t="str">
        <f>IF(sum!A271="AT",sum!B271,"*")</f>
        <v>*</v>
      </c>
      <c r="N278" s="1"/>
      <c r="O278" s="1" t="str">
        <f>IF(sum!A271="AT",sum!C271,"*")</f>
        <v>*</v>
      </c>
      <c r="R278" s="1" t="s">
        <v>137</v>
      </c>
      <c r="S278" s="1" t="s">
        <v>138</v>
      </c>
      <c r="T278" s="1">
        <v>2020</v>
      </c>
      <c r="U278" s="1" t="str">
        <f>IF(sum!A271="BC",sum!B271,"*")</f>
        <v>R_ES-LI_ELC1</v>
      </c>
      <c r="V278" s="1"/>
      <c r="W278" s="1">
        <f>IF(sum!A271="BC",sum!C271,"*")</f>
        <v>0</v>
      </c>
      <c r="Z278" s="1" t="s">
        <v>137</v>
      </c>
      <c r="AA278" s="1" t="s">
        <v>138</v>
      </c>
      <c r="AB278" s="1">
        <v>2020</v>
      </c>
      <c r="AC278" s="1" t="str">
        <f>IF(sum!A271="MA",sum!B271,"*")</f>
        <v>*</v>
      </c>
      <c r="AD278" s="1"/>
      <c r="AE278" s="1" t="str">
        <f>IF(sum!A271="MA",sum!C271,"*")</f>
        <v>*</v>
      </c>
      <c r="AH278" s="1" t="s">
        <v>137</v>
      </c>
      <c r="AI278" s="1" t="s">
        <v>138</v>
      </c>
      <c r="AJ278" s="1">
        <v>2020</v>
      </c>
      <c r="AK278" s="1" t="str">
        <f>IF(sum!A271="ON",sum!B271,"*")</f>
        <v>*</v>
      </c>
      <c r="AL278" s="1"/>
      <c r="AM278" s="1" t="str">
        <f>IF(sum!A271="ON",sum!C271,"*")</f>
        <v>*</v>
      </c>
      <c r="AP278" s="1" t="s">
        <v>137</v>
      </c>
      <c r="AQ278" s="1" t="s">
        <v>138</v>
      </c>
      <c r="AR278" s="1">
        <v>2020</v>
      </c>
      <c r="AS278" s="1" t="str">
        <f>IF(sum!A271="QU",sum!B271,"*")</f>
        <v>*</v>
      </c>
      <c r="AT278" s="1"/>
      <c r="AU278" s="1" t="str">
        <f>IF(sum!A271="QU",sum!C271,"*")</f>
        <v>*</v>
      </c>
      <c r="AX278" s="1" t="s">
        <v>137</v>
      </c>
      <c r="AY278" s="1" t="s">
        <v>138</v>
      </c>
      <c r="AZ278" s="1">
        <v>2020</v>
      </c>
      <c r="BA278" s="1" t="str">
        <f>IF(sum!A271="SA",sum!B271,"*")</f>
        <v>*</v>
      </c>
      <c r="BB278" s="1"/>
      <c r="BC278" s="1" t="str">
        <f>IF(sum!A271="SA",sum!C271,"*")</f>
        <v>*</v>
      </c>
    </row>
    <row r="279" spans="2:55">
      <c r="B279" s="4" t="s">
        <v>137</v>
      </c>
      <c r="C279" s="4" t="s">
        <v>138</v>
      </c>
      <c r="D279" s="4">
        <v>2020</v>
      </c>
      <c r="J279" s="4" t="s">
        <v>137</v>
      </c>
      <c r="K279" s="4" t="s">
        <v>138</v>
      </c>
      <c r="L279" s="4">
        <v>2020</v>
      </c>
      <c r="M279" s="1" t="str">
        <f>IF(sum!A272="AT",sum!B272,"*")</f>
        <v>*</v>
      </c>
      <c r="N279" s="1"/>
      <c r="O279" s="1" t="str">
        <f>IF(sum!A272="AT",sum!C272,"*")</f>
        <v>*</v>
      </c>
      <c r="R279" s="4" t="s">
        <v>137</v>
      </c>
      <c r="S279" s="4" t="s">
        <v>138</v>
      </c>
      <c r="T279" s="4">
        <v>2020</v>
      </c>
      <c r="U279" s="1" t="str">
        <f>IF(sum!A272="BC",sum!B272,"*")</f>
        <v>R_ES-SC-AP_ELC1_ROOM_CENTRAL</v>
      </c>
      <c r="V279" s="1"/>
      <c r="W279" s="1">
        <f>IF(sum!A272="BC",sum!C272,"*")</f>
        <v>8.4832476249606503E-3</v>
      </c>
      <c r="Z279" s="4" t="s">
        <v>137</v>
      </c>
      <c r="AA279" s="4" t="s">
        <v>138</v>
      </c>
      <c r="AB279" s="4">
        <v>2020</v>
      </c>
      <c r="AC279" s="1" t="str">
        <f>IF(sum!A272="MA",sum!B272,"*")</f>
        <v>*</v>
      </c>
      <c r="AD279" s="1"/>
      <c r="AE279" s="1" t="str">
        <f>IF(sum!A272="MA",sum!C272,"*")</f>
        <v>*</v>
      </c>
      <c r="AH279" s="4" t="s">
        <v>137</v>
      </c>
      <c r="AI279" s="4" t="s">
        <v>138</v>
      </c>
      <c r="AJ279" s="4">
        <v>2020</v>
      </c>
      <c r="AK279" s="1" t="str">
        <f>IF(sum!A272="ON",sum!B272,"*")</f>
        <v>*</v>
      </c>
      <c r="AL279" s="1"/>
      <c r="AM279" s="1" t="str">
        <f>IF(sum!A272="ON",sum!C272,"*")</f>
        <v>*</v>
      </c>
      <c r="AP279" s="4" t="s">
        <v>137</v>
      </c>
      <c r="AQ279" s="4" t="s">
        <v>138</v>
      </c>
      <c r="AR279" s="4">
        <v>2020</v>
      </c>
      <c r="AS279" s="1" t="str">
        <f>IF(sum!A272="QU",sum!B272,"*")</f>
        <v>*</v>
      </c>
      <c r="AT279" s="1"/>
      <c r="AU279" s="1" t="str">
        <f>IF(sum!A272="QU",sum!C272,"*")</f>
        <v>*</v>
      </c>
      <c r="AX279" s="4" t="s">
        <v>137</v>
      </c>
      <c r="AY279" s="4" t="s">
        <v>138</v>
      </c>
      <c r="AZ279" s="4">
        <v>2020</v>
      </c>
      <c r="BA279" s="1" t="str">
        <f>IF(sum!A272="SA",sum!B272,"*")</f>
        <v>*</v>
      </c>
      <c r="BB279" s="1"/>
      <c r="BC279" s="1" t="str">
        <f>IF(sum!A272="SA",sum!C272,"*")</f>
        <v>*</v>
      </c>
    </row>
    <row r="280" spans="2:55">
      <c r="B280" s="1" t="s">
        <v>137</v>
      </c>
      <c r="C280" s="1" t="s">
        <v>138</v>
      </c>
      <c r="D280" s="1">
        <v>2020</v>
      </c>
      <c r="J280" s="1" t="s">
        <v>137</v>
      </c>
      <c r="K280" s="1" t="s">
        <v>138</v>
      </c>
      <c r="L280" s="1">
        <v>2020</v>
      </c>
      <c r="M280" s="1" t="str">
        <f>IF(sum!A273="AT",sum!B273,"*")</f>
        <v>*</v>
      </c>
      <c r="N280" s="1"/>
      <c r="O280" s="1" t="str">
        <f>IF(sum!A273="AT",sum!C273,"*")</f>
        <v>*</v>
      </c>
      <c r="R280" s="1" t="s">
        <v>137</v>
      </c>
      <c r="S280" s="1" t="s">
        <v>138</v>
      </c>
      <c r="T280" s="1">
        <v>2020</v>
      </c>
      <c r="U280" s="1" t="str">
        <f>IF(sum!A273="BC",sum!B273,"*")</f>
        <v>R_ES-SC-MOB_ELC1_ROOM_CENTRAL</v>
      </c>
      <c r="V280" s="1"/>
      <c r="W280" s="1">
        <f>IF(sum!A273="BC",sum!C273,"*")</f>
        <v>8.3784319846699003E-4</v>
      </c>
      <c r="Z280" s="1" t="s">
        <v>137</v>
      </c>
      <c r="AA280" s="1" t="s">
        <v>138</v>
      </c>
      <c r="AB280" s="1">
        <v>2020</v>
      </c>
      <c r="AC280" s="1" t="str">
        <f>IF(sum!A273="MA",sum!B273,"*")</f>
        <v>*</v>
      </c>
      <c r="AD280" s="1"/>
      <c r="AE280" s="1" t="str">
        <f>IF(sum!A273="MA",sum!C273,"*")</f>
        <v>*</v>
      </c>
      <c r="AH280" s="1" t="s">
        <v>137</v>
      </c>
      <c r="AI280" s="1" t="s">
        <v>138</v>
      </c>
      <c r="AJ280" s="1">
        <v>2020</v>
      </c>
      <c r="AK280" s="1" t="str">
        <f>IF(sum!A273="ON",sum!B273,"*")</f>
        <v>*</v>
      </c>
      <c r="AL280" s="1"/>
      <c r="AM280" s="1" t="str">
        <f>IF(sum!A273="ON",sum!C273,"*")</f>
        <v>*</v>
      </c>
      <c r="AP280" s="1" t="s">
        <v>137</v>
      </c>
      <c r="AQ280" s="1" t="s">
        <v>138</v>
      </c>
      <c r="AR280" s="1">
        <v>2020</v>
      </c>
      <c r="AS280" s="1" t="str">
        <f>IF(sum!A273="QU",sum!B273,"*")</f>
        <v>*</v>
      </c>
      <c r="AT280" s="1"/>
      <c r="AU280" s="1" t="str">
        <f>IF(sum!A273="QU",sum!C273,"*")</f>
        <v>*</v>
      </c>
      <c r="AX280" s="1" t="s">
        <v>137</v>
      </c>
      <c r="AY280" s="1" t="s">
        <v>138</v>
      </c>
      <c r="AZ280" s="1">
        <v>2020</v>
      </c>
      <c r="BA280" s="1" t="str">
        <f>IF(sum!A273="SA",sum!B273,"*")</f>
        <v>*</v>
      </c>
      <c r="BB280" s="1"/>
      <c r="BC280" s="1" t="str">
        <f>IF(sum!A273="SA",sum!C273,"*")</f>
        <v>*</v>
      </c>
    </row>
    <row r="281" spans="2:55">
      <c r="B281" s="1" t="s">
        <v>137</v>
      </c>
      <c r="C281" s="1" t="s">
        <v>138</v>
      </c>
      <c r="D281" s="1">
        <v>2020</v>
      </c>
      <c r="J281" s="1" t="s">
        <v>137</v>
      </c>
      <c r="K281" s="1" t="s">
        <v>138</v>
      </c>
      <c r="L281" s="1">
        <v>2020</v>
      </c>
      <c r="M281" s="1" t="str">
        <f>IF(sum!A274="AT",sum!B274,"*")</f>
        <v>*</v>
      </c>
      <c r="N281" s="1"/>
      <c r="O281" s="1" t="str">
        <f>IF(sum!A274="AT",sum!C274,"*")</f>
        <v>*</v>
      </c>
      <c r="R281" s="1" t="s">
        <v>137</v>
      </c>
      <c r="S281" s="1" t="s">
        <v>138</v>
      </c>
      <c r="T281" s="1">
        <v>2020</v>
      </c>
      <c r="U281" s="1" t="str">
        <f>IF(sum!A274="BC",sum!B274,"*")</f>
        <v>R_ES-SC-SA_ELC1_ROOM_CENTRAL</v>
      </c>
      <c r="V281" s="1"/>
      <c r="W281" s="1">
        <f>IF(sum!A274="BC",sum!C274,"*")</f>
        <v>2.8989332452623601E-3</v>
      </c>
      <c r="Z281" s="1" t="s">
        <v>137</v>
      </c>
      <c r="AA281" s="1" t="s">
        <v>138</v>
      </c>
      <c r="AB281" s="1">
        <v>2020</v>
      </c>
      <c r="AC281" s="1" t="str">
        <f>IF(sum!A274="MA",sum!B274,"*")</f>
        <v>*</v>
      </c>
      <c r="AD281" s="1"/>
      <c r="AE281" s="1" t="str">
        <f>IF(sum!A274="MA",sum!C274,"*")</f>
        <v>*</v>
      </c>
      <c r="AH281" s="1" t="s">
        <v>137</v>
      </c>
      <c r="AI281" s="1" t="s">
        <v>138</v>
      </c>
      <c r="AJ281" s="1">
        <v>2020</v>
      </c>
      <c r="AK281" s="1" t="str">
        <f>IF(sum!A274="ON",sum!B274,"*")</f>
        <v>*</v>
      </c>
      <c r="AL281" s="1"/>
      <c r="AM281" s="1" t="str">
        <f>IF(sum!A274="ON",sum!C274,"*")</f>
        <v>*</v>
      </c>
      <c r="AP281" s="4" t="s">
        <v>137</v>
      </c>
      <c r="AQ281" s="4" t="s">
        <v>138</v>
      </c>
      <c r="AR281" s="4">
        <v>2020</v>
      </c>
      <c r="AS281" s="1" t="str">
        <f>IF(sum!A274="QU",sum!B274,"*")</f>
        <v>*</v>
      </c>
      <c r="AT281" s="1"/>
      <c r="AU281" s="1" t="str">
        <f>IF(sum!A274="QU",sum!C274,"*")</f>
        <v>*</v>
      </c>
      <c r="AX281" s="1" t="s">
        <v>137</v>
      </c>
      <c r="AY281" s="1" t="s">
        <v>138</v>
      </c>
      <c r="AZ281" s="1">
        <v>2020</v>
      </c>
      <c r="BA281" s="1" t="str">
        <f>IF(sum!A274="SA",sum!B274,"*")</f>
        <v>*</v>
      </c>
      <c r="BB281" s="1"/>
      <c r="BC281" s="1" t="str">
        <f>IF(sum!A274="SA",sum!C274,"*")</f>
        <v>*</v>
      </c>
    </row>
    <row r="282" spans="2:55">
      <c r="B282" s="4" t="s">
        <v>137</v>
      </c>
      <c r="C282" s="4" t="s">
        <v>138</v>
      </c>
      <c r="D282" s="4">
        <v>2020</v>
      </c>
      <c r="J282" s="4" t="s">
        <v>137</v>
      </c>
      <c r="K282" s="4" t="s">
        <v>138</v>
      </c>
      <c r="L282" s="4">
        <v>2020</v>
      </c>
      <c r="M282" s="1" t="str">
        <f>IF(sum!A275="AT",sum!B275,"*")</f>
        <v>*</v>
      </c>
      <c r="N282" s="1"/>
      <c r="O282" s="1" t="str">
        <f>IF(sum!A275="AT",sum!C275,"*")</f>
        <v>*</v>
      </c>
      <c r="R282" s="4" t="s">
        <v>137</v>
      </c>
      <c r="S282" s="4" t="s">
        <v>138</v>
      </c>
      <c r="T282" s="4">
        <v>2020</v>
      </c>
      <c r="U282" s="1" t="str">
        <f>IF(sum!A275="BC",sum!B275,"*")</f>
        <v>R_ES-SC-SD_ELC1_ROOM_CENTRAL</v>
      </c>
      <c r="V282" s="1"/>
      <c r="W282" s="1">
        <f>IF(sum!A275="BC",sum!C275,"*")</f>
        <v>1.09746650274056E-2</v>
      </c>
      <c r="Z282" s="4" t="s">
        <v>137</v>
      </c>
      <c r="AA282" s="4" t="s">
        <v>138</v>
      </c>
      <c r="AB282" s="4">
        <v>2020</v>
      </c>
      <c r="AC282" s="1" t="str">
        <f>IF(sum!A275="MA",sum!B275,"*")</f>
        <v>*</v>
      </c>
      <c r="AD282" s="1"/>
      <c r="AE282" s="1" t="str">
        <f>IF(sum!A275="MA",sum!C275,"*")</f>
        <v>*</v>
      </c>
      <c r="AH282" s="4" t="s">
        <v>137</v>
      </c>
      <c r="AI282" s="4" t="s">
        <v>138</v>
      </c>
      <c r="AJ282" s="4">
        <v>2020</v>
      </c>
      <c r="AK282" s="1" t="str">
        <f>IF(sum!A275="ON",sum!B275,"*")</f>
        <v>*</v>
      </c>
      <c r="AL282" s="1"/>
      <c r="AM282" s="1" t="str">
        <f>IF(sum!A275="ON",sum!C275,"*")</f>
        <v>*</v>
      </c>
      <c r="AP282" s="1" t="s">
        <v>137</v>
      </c>
      <c r="AQ282" s="1" t="s">
        <v>138</v>
      </c>
      <c r="AR282" s="1">
        <v>2020</v>
      </c>
      <c r="AS282" s="1" t="str">
        <f>IF(sum!A275="QU",sum!B275,"*")</f>
        <v>*</v>
      </c>
      <c r="AT282" s="1"/>
      <c r="AU282" s="1" t="str">
        <f>IF(sum!A275="QU",sum!C275,"*")</f>
        <v>*</v>
      </c>
      <c r="AX282" s="4" t="s">
        <v>137</v>
      </c>
      <c r="AY282" s="4" t="s">
        <v>138</v>
      </c>
      <c r="AZ282" s="4">
        <v>2020</v>
      </c>
      <c r="BA282" s="1" t="str">
        <f>IF(sum!A275="SA",sum!B275,"*")</f>
        <v>*</v>
      </c>
      <c r="BB282" s="1"/>
      <c r="BC282" s="1" t="str">
        <f>IF(sum!A275="SA",sum!C275,"*")</f>
        <v>*</v>
      </c>
    </row>
    <row r="283" spans="2:55">
      <c r="B283" s="1" t="s">
        <v>137</v>
      </c>
      <c r="C283" s="1" t="s">
        <v>138</v>
      </c>
      <c r="D283" s="1">
        <v>2020</v>
      </c>
      <c r="J283" s="1" t="s">
        <v>137</v>
      </c>
      <c r="K283" s="1" t="s">
        <v>138</v>
      </c>
      <c r="L283" s="1">
        <v>2020</v>
      </c>
      <c r="M283" s="1" t="str">
        <f>IF(sum!A276="AT",sum!B276,"*")</f>
        <v>*</v>
      </c>
      <c r="N283" s="1"/>
      <c r="O283" s="1" t="str">
        <f>IF(sum!A276="AT",sum!C276,"*")</f>
        <v>*</v>
      </c>
      <c r="R283" s="1" t="s">
        <v>137</v>
      </c>
      <c r="S283" s="1" t="s">
        <v>138</v>
      </c>
      <c r="T283" s="1">
        <v>2020</v>
      </c>
      <c r="U283" s="1" t="str">
        <f>IF(sum!A276="BC",sum!B276,"*")</f>
        <v>R_ES-SH-AP_ELC1</v>
      </c>
      <c r="V283" s="1"/>
      <c r="W283" s="1">
        <f>IF(sum!A276="BC",sum!C276,"*")</f>
        <v>0</v>
      </c>
      <c r="Z283" s="1" t="s">
        <v>137</v>
      </c>
      <c r="AA283" s="1" t="s">
        <v>138</v>
      </c>
      <c r="AB283" s="1">
        <v>2020</v>
      </c>
      <c r="AC283" s="1" t="str">
        <f>IF(sum!A276="MA",sum!B276,"*")</f>
        <v>*</v>
      </c>
      <c r="AD283" s="1"/>
      <c r="AE283" s="1" t="str">
        <f>IF(sum!A276="MA",sum!C276,"*")</f>
        <v>*</v>
      </c>
      <c r="AH283" s="1" t="s">
        <v>137</v>
      </c>
      <c r="AI283" s="1" t="s">
        <v>138</v>
      </c>
      <c r="AJ283" s="1">
        <v>2020</v>
      </c>
      <c r="AK283" s="1" t="str">
        <f>IF(sum!A276="ON",sum!B276,"*")</f>
        <v>*</v>
      </c>
      <c r="AL283" s="1"/>
      <c r="AM283" s="1" t="str">
        <f>IF(sum!A276="ON",sum!C276,"*")</f>
        <v>*</v>
      </c>
      <c r="AP283" s="4" t="s">
        <v>137</v>
      </c>
      <c r="AQ283" s="4" t="s">
        <v>138</v>
      </c>
      <c r="AR283" s="4">
        <v>2020</v>
      </c>
      <c r="AS283" s="1" t="str">
        <f>IF(sum!A276="QU",sum!B276,"*")</f>
        <v>*</v>
      </c>
      <c r="AT283" s="1"/>
      <c r="AU283" s="1" t="str">
        <f>IF(sum!A276="QU",sum!C276,"*")</f>
        <v>*</v>
      </c>
      <c r="AX283" s="1" t="s">
        <v>137</v>
      </c>
      <c r="AY283" s="1" t="s">
        <v>138</v>
      </c>
      <c r="AZ283" s="1">
        <v>2020</v>
      </c>
      <c r="BA283" s="1" t="str">
        <f>IF(sum!A276="SA",sum!B276,"*")</f>
        <v>*</v>
      </c>
      <c r="BB283" s="1"/>
      <c r="BC283" s="1" t="str">
        <f>IF(sum!A276="SA",sum!C276,"*")</f>
        <v>*</v>
      </c>
    </row>
    <row r="284" spans="2:55">
      <c r="B284" s="1" t="s">
        <v>137</v>
      </c>
      <c r="C284" s="1" t="s">
        <v>138</v>
      </c>
      <c r="D284" s="1">
        <v>2020</v>
      </c>
      <c r="J284" s="1" t="s">
        <v>137</v>
      </c>
      <c r="K284" s="1" t="s">
        <v>138</v>
      </c>
      <c r="L284" s="1">
        <v>2020</v>
      </c>
      <c r="M284" s="1" t="str">
        <f>IF(sum!A277="AT",sum!B277,"*")</f>
        <v>*</v>
      </c>
      <c r="N284" s="1"/>
      <c r="O284" s="1" t="str">
        <f>IF(sum!A277="AT",sum!C277,"*")</f>
        <v>*</v>
      </c>
      <c r="R284" s="1" t="s">
        <v>137</v>
      </c>
      <c r="S284" s="1" t="s">
        <v>138</v>
      </c>
      <c r="T284" s="1">
        <v>2020</v>
      </c>
      <c r="U284" s="1" t="str">
        <f>IF(sum!A277="BC",sum!B277,"*")</f>
        <v>R_ES-SH-AP_HET1</v>
      </c>
      <c r="V284" s="1"/>
      <c r="W284" s="1">
        <f>IF(sum!A277="BC",sum!C277,"*")</f>
        <v>7.5421652745831496E-3</v>
      </c>
      <c r="Z284" s="1" t="s">
        <v>137</v>
      </c>
      <c r="AA284" s="1" t="s">
        <v>138</v>
      </c>
      <c r="AB284" s="1">
        <v>2020</v>
      </c>
      <c r="AC284" s="1" t="str">
        <f>IF(sum!A277="MA",sum!B277,"*")</f>
        <v>*</v>
      </c>
      <c r="AD284" s="1"/>
      <c r="AE284" s="1" t="str">
        <f>IF(sum!A277="MA",sum!C277,"*")</f>
        <v>*</v>
      </c>
      <c r="AH284" s="1" t="s">
        <v>137</v>
      </c>
      <c r="AI284" s="1" t="s">
        <v>138</v>
      </c>
      <c r="AJ284" s="1">
        <v>2020</v>
      </c>
      <c r="AK284" s="1" t="str">
        <f>IF(sum!A277="ON",sum!B277,"*")</f>
        <v>*</v>
      </c>
      <c r="AL284" s="1"/>
      <c r="AM284" s="1" t="str">
        <f>IF(sum!A277="ON",sum!C277,"*")</f>
        <v>*</v>
      </c>
      <c r="AP284" s="1" t="s">
        <v>137</v>
      </c>
      <c r="AQ284" s="1" t="s">
        <v>138</v>
      </c>
      <c r="AR284" s="1">
        <v>2020</v>
      </c>
      <c r="AS284" s="1" t="str">
        <f>IF(sum!A277="QU",sum!B277,"*")</f>
        <v>*</v>
      </c>
      <c r="AT284" s="1"/>
      <c r="AU284" s="1" t="str">
        <f>IF(sum!A277="QU",sum!C277,"*")</f>
        <v>*</v>
      </c>
      <c r="AX284" s="1" t="s">
        <v>137</v>
      </c>
      <c r="AY284" s="1" t="s">
        <v>138</v>
      </c>
      <c r="AZ284" s="1">
        <v>2020</v>
      </c>
      <c r="BA284" s="1" t="str">
        <f>IF(sum!A277="SA",sum!B277,"*")</f>
        <v>*</v>
      </c>
      <c r="BB284" s="1"/>
      <c r="BC284" s="1" t="str">
        <f>IF(sum!A277="SA",sum!C277,"*")</f>
        <v>*</v>
      </c>
    </row>
    <row r="285" spans="2:55">
      <c r="B285" s="4" t="s">
        <v>137</v>
      </c>
      <c r="C285" s="4" t="s">
        <v>138</v>
      </c>
      <c r="D285" s="4">
        <v>2020</v>
      </c>
      <c r="J285" s="4" t="s">
        <v>137</v>
      </c>
      <c r="K285" s="4" t="s">
        <v>138</v>
      </c>
      <c r="L285" s="4">
        <v>2020</v>
      </c>
      <c r="M285" s="1" t="str">
        <f>IF(sum!A278="AT",sum!B278,"*")</f>
        <v>*</v>
      </c>
      <c r="N285" s="1"/>
      <c r="O285" s="1" t="str">
        <f>IF(sum!A278="AT",sum!C278,"*")</f>
        <v>*</v>
      </c>
      <c r="R285" s="4" t="s">
        <v>137</v>
      </c>
      <c r="S285" s="4" t="s">
        <v>138</v>
      </c>
      <c r="T285" s="4">
        <v>2020</v>
      </c>
      <c r="U285" s="1" t="str">
        <f>IF(sum!A278="BC",sum!B278,"*")</f>
        <v>R_ES-SH-MOB_ELC1</v>
      </c>
      <c r="V285" s="1"/>
      <c r="W285" s="1">
        <f>IF(sum!A278="BC",sum!C278,"*")</f>
        <v>4.0266809479543603E-3</v>
      </c>
      <c r="Z285" s="4" t="s">
        <v>137</v>
      </c>
      <c r="AA285" s="4" t="s">
        <v>138</v>
      </c>
      <c r="AB285" s="4">
        <v>2020</v>
      </c>
      <c r="AC285" s="1" t="str">
        <f>IF(sum!A278="MA",sum!B278,"*")</f>
        <v>*</v>
      </c>
      <c r="AD285" s="1"/>
      <c r="AE285" s="1" t="str">
        <f>IF(sum!A278="MA",sum!C278,"*")</f>
        <v>*</v>
      </c>
      <c r="AH285" s="4" t="s">
        <v>137</v>
      </c>
      <c r="AI285" s="4" t="s">
        <v>138</v>
      </c>
      <c r="AJ285" s="4">
        <v>2020</v>
      </c>
      <c r="AK285" s="1" t="str">
        <f>IF(sum!A278="ON",sum!B278,"*")</f>
        <v>*</v>
      </c>
      <c r="AL285" s="1"/>
      <c r="AM285" s="1" t="str">
        <f>IF(sum!A278="ON",sum!C278,"*")</f>
        <v>*</v>
      </c>
      <c r="AP285" s="4" t="s">
        <v>137</v>
      </c>
      <c r="AQ285" s="4" t="s">
        <v>138</v>
      </c>
      <c r="AR285" s="4">
        <v>2020</v>
      </c>
      <c r="AS285" s="1" t="str">
        <f>IF(sum!A278="QU",sum!B278,"*")</f>
        <v>*</v>
      </c>
      <c r="AT285" s="1"/>
      <c r="AU285" s="1" t="str">
        <f>IF(sum!A278="QU",sum!C278,"*")</f>
        <v>*</v>
      </c>
      <c r="AX285" s="4" t="s">
        <v>137</v>
      </c>
      <c r="AY285" s="4" t="s">
        <v>138</v>
      </c>
      <c r="AZ285" s="4">
        <v>2020</v>
      </c>
      <c r="BA285" s="1" t="str">
        <f>IF(sum!A278="SA",sum!B278,"*")</f>
        <v>*</v>
      </c>
      <c r="BB285" s="1"/>
      <c r="BC285" s="1" t="str">
        <f>IF(sum!A278="SA",sum!C278,"*")</f>
        <v>*</v>
      </c>
    </row>
    <row r="286" spans="2:55">
      <c r="B286" s="1" t="s">
        <v>137</v>
      </c>
      <c r="C286" s="1" t="s">
        <v>138</v>
      </c>
      <c r="D286" s="1">
        <v>2020</v>
      </c>
      <c r="J286" s="1" t="s">
        <v>137</v>
      </c>
      <c r="K286" s="1" t="s">
        <v>138</v>
      </c>
      <c r="L286" s="1">
        <v>2020</v>
      </c>
      <c r="M286" s="1" t="str">
        <f>IF(sum!A279="AT",sum!B279,"*")</f>
        <v>*</v>
      </c>
      <c r="N286" s="1"/>
      <c r="O286" s="1" t="str">
        <f>IF(sum!A279="AT",sum!C279,"*")</f>
        <v>*</v>
      </c>
      <c r="R286" s="1" t="s">
        <v>137</v>
      </c>
      <c r="S286" s="1" t="s">
        <v>138</v>
      </c>
      <c r="T286" s="1">
        <v>2020</v>
      </c>
      <c r="U286" s="1" t="str">
        <f>IF(sum!A279="BC",sum!B279,"*")</f>
        <v>R_ES-SH-MOB_GAS_HE1</v>
      </c>
      <c r="V286" s="1"/>
      <c r="W286" s="1">
        <f>IF(sum!A279="BC",sum!C279,"*")</f>
        <v>0</v>
      </c>
      <c r="Z286" s="1" t="s">
        <v>137</v>
      </c>
      <c r="AA286" s="1" t="s">
        <v>138</v>
      </c>
      <c r="AB286" s="1">
        <v>2020</v>
      </c>
      <c r="AC286" s="1" t="str">
        <f>IF(sum!A279="MA",sum!B279,"*")</f>
        <v>*</v>
      </c>
      <c r="AD286" s="1"/>
      <c r="AE286" s="1" t="str">
        <f>IF(sum!A279="MA",sum!C279,"*")</f>
        <v>*</v>
      </c>
      <c r="AH286" s="1" t="s">
        <v>137</v>
      </c>
      <c r="AI286" s="1" t="s">
        <v>138</v>
      </c>
      <c r="AJ286" s="1">
        <v>2020</v>
      </c>
      <c r="AK286" s="1" t="str">
        <f>IF(sum!A279="ON",sum!B279,"*")</f>
        <v>*</v>
      </c>
      <c r="AL286" s="1"/>
      <c r="AM286" s="1" t="str">
        <f>IF(sum!A279="ON",sum!C279,"*")</f>
        <v>*</v>
      </c>
      <c r="AP286" s="1" t="s">
        <v>137</v>
      </c>
      <c r="AQ286" s="1" t="s">
        <v>138</v>
      </c>
      <c r="AR286" s="1">
        <v>2020</v>
      </c>
      <c r="AS286" s="1" t="str">
        <f>IF(sum!A279="QU",sum!B279,"*")</f>
        <v>*</v>
      </c>
      <c r="AT286" s="1"/>
      <c r="AU286" s="1" t="str">
        <f>IF(sum!A279="QU",sum!C279,"*")</f>
        <v>*</v>
      </c>
      <c r="AX286" s="1" t="s">
        <v>137</v>
      </c>
      <c r="AY286" s="1" t="s">
        <v>138</v>
      </c>
      <c r="AZ286" s="1">
        <v>2020</v>
      </c>
      <c r="BA286" s="1" t="str">
        <f>IF(sum!A279="SA",sum!B279,"*")</f>
        <v>*</v>
      </c>
      <c r="BB286" s="1"/>
      <c r="BC286" s="1" t="str">
        <f>IF(sum!A279="SA",sum!C279,"*")</f>
        <v>*</v>
      </c>
    </row>
    <row r="287" spans="2:55">
      <c r="B287" s="1" t="s">
        <v>137</v>
      </c>
      <c r="C287" s="1" t="s">
        <v>138</v>
      </c>
      <c r="D287" s="1">
        <v>2020</v>
      </c>
      <c r="J287" s="1" t="s">
        <v>137</v>
      </c>
      <c r="K287" s="1" t="s">
        <v>138</v>
      </c>
      <c r="L287" s="1">
        <v>2020</v>
      </c>
      <c r="M287" s="1" t="str">
        <f>IF(sum!A280="AT",sum!B280,"*")</f>
        <v>*</v>
      </c>
      <c r="N287" s="1"/>
      <c r="O287" s="1" t="str">
        <f>IF(sum!A280="AT",sum!C280,"*")</f>
        <v>*</v>
      </c>
      <c r="R287" s="1" t="s">
        <v>137</v>
      </c>
      <c r="S287" s="1" t="s">
        <v>138</v>
      </c>
      <c r="T287" s="1">
        <v>2020</v>
      </c>
      <c r="U287" s="1" t="str">
        <f>IF(sum!A280="BC",sum!B280,"*")</f>
        <v>R_ES-SH-SA_ELC1</v>
      </c>
      <c r="V287" s="1"/>
      <c r="W287" s="1">
        <f>IF(sum!A280="BC",sum!C280,"*")</f>
        <v>0</v>
      </c>
      <c r="Z287" s="1" t="s">
        <v>137</v>
      </c>
      <c r="AA287" s="1" t="s">
        <v>138</v>
      </c>
      <c r="AB287" s="1">
        <v>2020</v>
      </c>
      <c r="AC287" s="1" t="str">
        <f>IF(sum!A280="MA",sum!B280,"*")</f>
        <v>*</v>
      </c>
      <c r="AD287" s="1"/>
      <c r="AE287" s="1" t="str">
        <f>IF(sum!A280="MA",sum!C280,"*")</f>
        <v>*</v>
      </c>
      <c r="AH287" s="1" t="s">
        <v>137</v>
      </c>
      <c r="AI287" s="1" t="s">
        <v>138</v>
      </c>
      <c r="AJ287" s="1">
        <v>2020</v>
      </c>
      <c r="AK287" s="1" t="str">
        <f>IF(sum!A280="ON",sum!B280,"*")</f>
        <v>*</v>
      </c>
      <c r="AL287" s="1"/>
      <c r="AM287" s="1" t="str">
        <f>IF(sum!A280="ON",sum!C280,"*")</f>
        <v>*</v>
      </c>
      <c r="AP287" s="4" t="s">
        <v>137</v>
      </c>
      <c r="AQ287" s="4" t="s">
        <v>138</v>
      </c>
      <c r="AR287" s="4">
        <v>2020</v>
      </c>
      <c r="AS287" s="1" t="str">
        <f>IF(sum!A280="QU",sum!B280,"*")</f>
        <v>*</v>
      </c>
      <c r="AT287" s="1"/>
      <c r="AU287" s="1" t="str">
        <f>IF(sum!A280="QU",sum!C280,"*")</f>
        <v>*</v>
      </c>
      <c r="AX287" s="1" t="s">
        <v>137</v>
      </c>
      <c r="AY287" s="1" t="s">
        <v>138</v>
      </c>
      <c r="AZ287" s="1">
        <v>2020</v>
      </c>
      <c r="BA287" s="1" t="str">
        <f>IF(sum!A280="SA",sum!B280,"*")</f>
        <v>*</v>
      </c>
      <c r="BB287" s="1"/>
      <c r="BC287" s="1" t="str">
        <f>IF(sum!A280="SA",sum!C280,"*")</f>
        <v>*</v>
      </c>
    </row>
    <row r="288" spans="2:55">
      <c r="B288" s="4" t="s">
        <v>137</v>
      </c>
      <c r="C288" s="4" t="s">
        <v>138</v>
      </c>
      <c r="D288" s="4">
        <v>2020</v>
      </c>
      <c r="J288" s="4" t="s">
        <v>137</v>
      </c>
      <c r="K288" s="4" t="s">
        <v>138</v>
      </c>
      <c r="L288" s="4">
        <v>2020</v>
      </c>
      <c r="M288" s="1" t="str">
        <f>IF(sum!A281="AT",sum!B281,"*")</f>
        <v>*</v>
      </c>
      <c r="N288" s="1"/>
      <c r="O288" s="1" t="str">
        <f>IF(sum!A281="AT",sum!C281,"*")</f>
        <v>*</v>
      </c>
      <c r="R288" s="4" t="s">
        <v>137</v>
      </c>
      <c r="S288" s="4" t="s">
        <v>138</v>
      </c>
      <c r="T288" s="4">
        <v>2020</v>
      </c>
      <c r="U288" s="1" t="str">
        <f>IF(sum!A281="BC",sum!B281,"*")</f>
        <v>R_ES-SH-SA_HET1</v>
      </c>
      <c r="V288" s="1"/>
      <c r="W288" s="1">
        <f>IF(sum!A281="BC",sum!C281,"*")</f>
        <v>5.2597036273097798E-3</v>
      </c>
      <c r="Z288" s="4" t="s">
        <v>137</v>
      </c>
      <c r="AA288" s="4" t="s">
        <v>138</v>
      </c>
      <c r="AB288" s="4">
        <v>2020</v>
      </c>
      <c r="AC288" s="1" t="str">
        <f>IF(sum!A281="MA",sum!B281,"*")</f>
        <v>*</v>
      </c>
      <c r="AD288" s="1"/>
      <c r="AE288" s="1" t="str">
        <f>IF(sum!A281="MA",sum!C281,"*")</f>
        <v>*</v>
      </c>
      <c r="AH288" s="4" t="s">
        <v>137</v>
      </c>
      <c r="AI288" s="4" t="s">
        <v>138</v>
      </c>
      <c r="AJ288" s="4">
        <v>2020</v>
      </c>
      <c r="AK288" s="1" t="str">
        <f>IF(sum!A281="ON",sum!B281,"*")</f>
        <v>*</v>
      </c>
      <c r="AL288" s="1"/>
      <c r="AM288" s="1" t="str">
        <f>IF(sum!A281="ON",sum!C281,"*")</f>
        <v>*</v>
      </c>
      <c r="AP288" s="1" t="s">
        <v>137</v>
      </c>
      <c r="AQ288" s="1" t="s">
        <v>138</v>
      </c>
      <c r="AR288" s="1">
        <v>2020</v>
      </c>
      <c r="AS288" s="1" t="str">
        <f>IF(sum!A281="QU",sum!B281,"*")</f>
        <v>*</v>
      </c>
      <c r="AT288" s="1"/>
      <c r="AU288" s="1" t="str">
        <f>IF(sum!A281="QU",sum!C281,"*")</f>
        <v>*</v>
      </c>
      <c r="AX288" s="4" t="s">
        <v>137</v>
      </c>
      <c r="AY288" s="4" t="s">
        <v>138</v>
      </c>
      <c r="AZ288" s="4">
        <v>2020</v>
      </c>
      <c r="BA288" s="1" t="str">
        <f>IF(sum!A281="SA",sum!B281,"*")</f>
        <v>*</v>
      </c>
      <c r="BB288" s="1"/>
      <c r="BC288" s="1" t="str">
        <f>IF(sum!A281="SA",sum!C281,"*")</f>
        <v>*</v>
      </c>
    </row>
    <row r="289" spans="2:55">
      <c r="B289" s="1" t="s">
        <v>137</v>
      </c>
      <c r="C289" s="1" t="s">
        <v>138</v>
      </c>
      <c r="D289" s="1">
        <v>2020</v>
      </c>
      <c r="J289" s="1" t="s">
        <v>137</v>
      </c>
      <c r="K289" s="1" t="s">
        <v>138</v>
      </c>
      <c r="L289" s="1">
        <v>2020</v>
      </c>
      <c r="M289" s="1" t="str">
        <f>IF(sum!A282="AT",sum!B282,"*")</f>
        <v>*</v>
      </c>
      <c r="N289" s="1"/>
      <c r="O289" s="1" t="str">
        <f>IF(sum!A282="AT",sum!C282,"*")</f>
        <v>*</v>
      </c>
      <c r="R289" s="1" t="s">
        <v>137</v>
      </c>
      <c r="S289" s="1" t="s">
        <v>138</v>
      </c>
      <c r="T289" s="1">
        <v>2020</v>
      </c>
      <c r="U289" s="1" t="str">
        <f>IF(sum!A282="BC",sum!B282,"*")</f>
        <v>R_ES-SH-SD_ELC1</v>
      </c>
      <c r="V289" s="1"/>
      <c r="W289" s="1">
        <f>IF(sum!A282="BC",sum!C282,"*")</f>
        <v>0.218509272461865</v>
      </c>
      <c r="Z289" s="1" t="s">
        <v>137</v>
      </c>
      <c r="AA289" s="1" t="s">
        <v>138</v>
      </c>
      <c r="AB289" s="1">
        <v>2020</v>
      </c>
      <c r="AC289" s="1" t="str">
        <f>IF(sum!A282="MA",sum!B282,"*")</f>
        <v>*</v>
      </c>
      <c r="AD289" s="1"/>
      <c r="AE289" s="1" t="str">
        <f>IF(sum!A282="MA",sum!C282,"*")</f>
        <v>*</v>
      </c>
      <c r="AH289" s="1" t="s">
        <v>137</v>
      </c>
      <c r="AI289" s="1" t="s">
        <v>138</v>
      </c>
      <c r="AJ289" s="1">
        <v>2020</v>
      </c>
      <c r="AK289" s="1" t="str">
        <f>IF(sum!A282="ON",sum!B282,"*")</f>
        <v>*</v>
      </c>
      <c r="AL289" s="1"/>
      <c r="AM289" s="1" t="str">
        <f>IF(sum!A282="ON",sum!C282,"*")</f>
        <v>*</v>
      </c>
      <c r="AP289" s="4" t="s">
        <v>137</v>
      </c>
      <c r="AQ289" s="4" t="s">
        <v>138</v>
      </c>
      <c r="AR289" s="4">
        <v>2020</v>
      </c>
      <c r="AS289" s="1" t="str">
        <f>IF(sum!A282="QU",sum!B282,"*")</f>
        <v>*</v>
      </c>
      <c r="AT289" s="1"/>
      <c r="AU289" s="1" t="str">
        <f>IF(sum!A282="QU",sum!C282,"*")</f>
        <v>*</v>
      </c>
      <c r="AX289" s="1" t="s">
        <v>137</v>
      </c>
      <c r="AY289" s="1" t="s">
        <v>138</v>
      </c>
      <c r="AZ289" s="1">
        <v>2020</v>
      </c>
      <c r="BA289" s="1" t="str">
        <f>IF(sum!A282="SA",sum!B282,"*")</f>
        <v>*</v>
      </c>
      <c r="BB289" s="1"/>
      <c r="BC289" s="1" t="str">
        <f>IF(sum!A282="SA",sum!C282,"*")</f>
        <v>*</v>
      </c>
    </row>
    <row r="290" spans="2:55">
      <c r="B290" s="1" t="s">
        <v>137</v>
      </c>
      <c r="C290" s="1" t="s">
        <v>138</v>
      </c>
      <c r="D290" s="1">
        <v>2020</v>
      </c>
      <c r="J290" s="1" t="s">
        <v>137</v>
      </c>
      <c r="K290" s="1" t="s">
        <v>138</v>
      </c>
      <c r="L290" s="1">
        <v>2020</v>
      </c>
      <c r="M290" s="1" t="str">
        <f>IF(sum!A283="AT",sum!B283,"*")</f>
        <v>*</v>
      </c>
      <c r="N290" s="1"/>
      <c r="O290" s="1" t="str">
        <f>IF(sum!A283="AT",sum!C283,"*")</f>
        <v>*</v>
      </c>
      <c r="R290" s="1" t="s">
        <v>137</v>
      </c>
      <c r="S290" s="1" t="s">
        <v>138</v>
      </c>
      <c r="T290" s="1">
        <v>2020</v>
      </c>
      <c r="U290" s="1" t="str">
        <f>IF(sum!A283="BC",sum!B283,"*")</f>
        <v>R_ES-SH-SD_GAS_HE1</v>
      </c>
      <c r="V290" s="1"/>
      <c r="W290" s="1">
        <f>IF(sum!A283="BC",sum!C283,"*")</f>
        <v>0</v>
      </c>
      <c r="Z290" s="1" t="s">
        <v>137</v>
      </c>
      <c r="AA290" s="1" t="s">
        <v>138</v>
      </c>
      <c r="AB290" s="1">
        <v>2020</v>
      </c>
      <c r="AC290" s="1" t="str">
        <f>IF(sum!A283="MA",sum!B283,"*")</f>
        <v>*</v>
      </c>
      <c r="AD290" s="1"/>
      <c r="AE290" s="1" t="str">
        <f>IF(sum!A283="MA",sum!C283,"*")</f>
        <v>*</v>
      </c>
      <c r="AH290" s="1" t="s">
        <v>137</v>
      </c>
      <c r="AI290" s="1" t="s">
        <v>138</v>
      </c>
      <c r="AJ290" s="1">
        <v>2020</v>
      </c>
      <c r="AK290" s="1" t="str">
        <f>IF(sum!A283="ON",sum!B283,"*")</f>
        <v>*</v>
      </c>
      <c r="AL290" s="1"/>
      <c r="AM290" s="1" t="str">
        <f>IF(sum!A283="ON",sum!C283,"*")</f>
        <v>*</v>
      </c>
      <c r="AP290" s="1" t="s">
        <v>137</v>
      </c>
      <c r="AQ290" s="1" t="s">
        <v>138</v>
      </c>
      <c r="AR290" s="1">
        <v>2020</v>
      </c>
      <c r="AS290" s="1" t="str">
        <f>IF(sum!A283="QU",sum!B283,"*")</f>
        <v>*</v>
      </c>
      <c r="AT290" s="1"/>
      <c r="AU290" s="1" t="str">
        <f>IF(sum!A283="QU",sum!C283,"*")</f>
        <v>*</v>
      </c>
      <c r="AX290" s="1" t="s">
        <v>137</v>
      </c>
      <c r="AY290" s="1" t="s">
        <v>138</v>
      </c>
      <c r="AZ290" s="1">
        <v>2020</v>
      </c>
      <c r="BA290" s="1" t="str">
        <f>IF(sum!A283="SA",sum!B283,"*")</f>
        <v>*</v>
      </c>
      <c r="BB290" s="1"/>
      <c r="BC290" s="1" t="str">
        <f>IF(sum!A283="SA",sum!C283,"*")</f>
        <v>*</v>
      </c>
    </row>
    <row r="291" spans="2:55">
      <c r="B291" s="4" t="s">
        <v>137</v>
      </c>
      <c r="C291" s="4" t="s">
        <v>138</v>
      </c>
      <c r="D291" s="4">
        <v>2020</v>
      </c>
      <c r="J291" s="4" t="s">
        <v>137</v>
      </c>
      <c r="K291" s="4" t="s">
        <v>138</v>
      </c>
      <c r="L291" s="4">
        <v>2020</v>
      </c>
      <c r="M291" s="1" t="str">
        <f>IF(sum!A284="AT",sum!B284,"*")</f>
        <v>*</v>
      </c>
      <c r="N291" s="1"/>
      <c r="O291" s="1" t="str">
        <f>IF(sum!A284="AT",sum!C284,"*")</f>
        <v>*</v>
      </c>
      <c r="R291" s="4" t="s">
        <v>137</v>
      </c>
      <c r="S291" s="4" t="s">
        <v>138</v>
      </c>
      <c r="T291" s="4">
        <v>2020</v>
      </c>
      <c r="U291" s="1" t="str">
        <f>IF(sum!A284="BC",sum!B284,"*")</f>
        <v>R_ES-WH-AP_GAS1</v>
      </c>
      <c r="V291" s="1"/>
      <c r="W291" s="1">
        <f>IF(sum!A284="BC",sum!C284,"*")</f>
        <v>7.2193929936537398E-3</v>
      </c>
      <c r="Z291" s="4" t="s">
        <v>137</v>
      </c>
      <c r="AA291" s="4" t="s">
        <v>138</v>
      </c>
      <c r="AB291" s="4">
        <v>2020</v>
      </c>
      <c r="AC291" s="1" t="str">
        <f>IF(sum!A284="MA",sum!B284,"*")</f>
        <v>*</v>
      </c>
      <c r="AD291" s="1"/>
      <c r="AE291" s="1" t="str">
        <f>IF(sum!A284="MA",sum!C284,"*")</f>
        <v>*</v>
      </c>
      <c r="AH291" s="4" t="s">
        <v>137</v>
      </c>
      <c r="AI291" s="4" t="s">
        <v>138</v>
      </c>
      <c r="AJ291" s="4">
        <v>2020</v>
      </c>
      <c r="AK291" s="1" t="str">
        <f>IF(sum!A284="ON",sum!B284,"*")</f>
        <v>*</v>
      </c>
      <c r="AL291" s="1"/>
      <c r="AM291" s="1" t="str">
        <f>IF(sum!A284="ON",sum!C284,"*")</f>
        <v>*</v>
      </c>
      <c r="AP291" s="4" t="s">
        <v>137</v>
      </c>
      <c r="AQ291" s="4" t="s">
        <v>138</v>
      </c>
      <c r="AR291" s="4">
        <v>2020</v>
      </c>
      <c r="AS291" s="1" t="str">
        <f>IF(sum!A284="QU",sum!B284,"*")</f>
        <v>*</v>
      </c>
      <c r="AT291" s="1"/>
      <c r="AU291" s="1" t="str">
        <f>IF(sum!A284="QU",sum!C284,"*")</f>
        <v>*</v>
      </c>
      <c r="AX291" s="4" t="s">
        <v>137</v>
      </c>
      <c r="AY291" s="4" t="s">
        <v>138</v>
      </c>
      <c r="AZ291" s="4">
        <v>2020</v>
      </c>
      <c r="BA291" s="1" t="str">
        <f>IF(sum!A284="SA",sum!B284,"*")</f>
        <v>*</v>
      </c>
      <c r="BB291" s="1"/>
      <c r="BC291" s="1" t="str">
        <f>IF(sum!A284="SA",sum!C284,"*")</f>
        <v>*</v>
      </c>
    </row>
    <row r="292" spans="2:55">
      <c r="B292" s="1" t="s">
        <v>137</v>
      </c>
      <c r="C292" s="1" t="s">
        <v>138</v>
      </c>
      <c r="D292" s="1">
        <v>2020</v>
      </c>
      <c r="J292" s="1" t="s">
        <v>137</v>
      </c>
      <c r="K292" s="1" t="s">
        <v>138</v>
      </c>
      <c r="L292" s="1">
        <v>2020</v>
      </c>
      <c r="M292" s="1" t="str">
        <f>IF(sum!A285="AT",sum!B285,"*")</f>
        <v>*</v>
      </c>
      <c r="N292" s="1"/>
      <c r="O292" s="1" t="str">
        <f>IF(sum!A285="AT",sum!C285,"*")</f>
        <v>*</v>
      </c>
      <c r="R292" s="1" t="s">
        <v>137</v>
      </c>
      <c r="S292" s="1" t="s">
        <v>138</v>
      </c>
      <c r="T292" s="1">
        <v>2020</v>
      </c>
      <c r="U292" s="1" t="str">
        <f>IF(sum!A285="BC",sum!B285,"*")</f>
        <v>R_ES-WH-AP_STEAM1</v>
      </c>
      <c r="V292" s="1"/>
      <c r="W292" s="1">
        <f>IF(sum!A285="BC",sum!C285,"*")</f>
        <v>0</v>
      </c>
      <c r="Z292" s="1" t="s">
        <v>137</v>
      </c>
      <c r="AA292" s="1" t="s">
        <v>138</v>
      </c>
      <c r="AB292" s="1">
        <v>2020</v>
      </c>
      <c r="AC292" s="1" t="str">
        <f>IF(sum!A285="MA",sum!B285,"*")</f>
        <v>*</v>
      </c>
      <c r="AD292" s="1"/>
      <c r="AE292" s="1" t="str">
        <f>IF(sum!A285="MA",sum!C285,"*")</f>
        <v>*</v>
      </c>
      <c r="AH292" s="1" t="s">
        <v>137</v>
      </c>
      <c r="AI292" s="1" t="s">
        <v>138</v>
      </c>
      <c r="AJ292" s="1">
        <v>2020</v>
      </c>
      <c r="AK292" s="1" t="str">
        <f>IF(sum!A285="ON",sum!B285,"*")</f>
        <v>*</v>
      </c>
      <c r="AL292" s="1"/>
      <c r="AM292" s="1" t="str">
        <f>IF(sum!A285="ON",sum!C285,"*")</f>
        <v>*</v>
      </c>
      <c r="AP292" s="1" t="s">
        <v>137</v>
      </c>
      <c r="AQ292" s="1" t="s">
        <v>138</v>
      </c>
      <c r="AR292" s="1">
        <v>2020</v>
      </c>
      <c r="AS292" s="1" t="str">
        <f>IF(sum!A285="QU",sum!B285,"*")</f>
        <v>*</v>
      </c>
      <c r="AT292" s="1"/>
      <c r="AU292" s="1" t="str">
        <f>IF(sum!A285="QU",sum!C285,"*")</f>
        <v>*</v>
      </c>
      <c r="AX292" s="1" t="s">
        <v>137</v>
      </c>
      <c r="AY292" s="1" t="s">
        <v>138</v>
      </c>
      <c r="AZ292" s="1">
        <v>2020</v>
      </c>
      <c r="BA292" s="1" t="str">
        <f>IF(sum!A285="SA",sum!B285,"*")</f>
        <v>*</v>
      </c>
      <c r="BB292" s="1"/>
      <c r="BC292" s="1" t="str">
        <f>IF(sum!A285="SA",sum!C285,"*")</f>
        <v>*</v>
      </c>
    </row>
    <row r="293" spans="2:55">
      <c r="B293" s="1" t="s">
        <v>137</v>
      </c>
      <c r="C293" s="1" t="s">
        <v>138</v>
      </c>
      <c r="D293" s="1">
        <v>2020</v>
      </c>
      <c r="J293" s="1" t="s">
        <v>137</v>
      </c>
      <c r="K293" s="1" t="s">
        <v>138</v>
      </c>
      <c r="L293" s="1">
        <v>2020</v>
      </c>
      <c r="M293" s="1" t="str">
        <f>IF(sum!A286="AT",sum!B286,"*")</f>
        <v>*</v>
      </c>
      <c r="N293" s="1"/>
      <c r="O293" s="1" t="str">
        <f>IF(sum!A286="AT",sum!C286,"*")</f>
        <v>*</v>
      </c>
      <c r="R293" s="1" t="s">
        <v>137</v>
      </c>
      <c r="S293" s="1" t="s">
        <v>138</v>
      </c>
      <c r="T293" s="1">
        <v>2020</v>
      </c>
      <c r="U293" s="1" t="str">
        <f>IF(sum!A286="BC",sum!B286,"*")</f>
        <v>R_ES-WH-MOB_GAS1</v>
      </c>
      <c r="V293" s="1"/>
      <c r="W293" s="1">
        <f>IF(sum!A286="BC",sum!C286,"*")</f>
        <v>7.6361374997746903E-4</v>
      </c>
      <c r="Z293" s="1" t="s">
        <v>137</v>
      </c>
      <c r="AA293" s="1" t="s">
        <v>138</v>
      </c>
      <c r="AB293" s="1">
        <v>2020</v>
      </c>
      <c r="AC293" s="1" t="str">
        <f>IF(sum!A286="MA",sum!B286,"*")</f>
        <v>*</v>
      </c>
      <c r="AD293" s="1"/>
      <c r="AE293" s="1" t="str">
        <f>IF(sum!A286="MA",sum!C286,"*")</f>
        <v>*</v>
      </c>
      <c r="AH293" s="1" t="s">
        <v>137</v>
      </c>
      <c r="AI293" s="1" t="s">
        <v>138</v>
      </c>
      <c r="AJ293" s="1">
        <v>2020</v>
      </c>
      <c r="AK293" s="1" t="str">
        <f>IF(sum!A286="ON",sum!B286,"*")</f>
        <v>*</v>
      </c>
      <c r="AL293" s="1"/>
      <c r="AM293" s="1" t="str">
        <f>IF(sum!A286="ON",sum!C286,"*")</f>
        <v>*</v>
      </c>
      <c r="AP293" s="4" t="s">
        <v>137</v>
      </c>
      <c r="AQ293" s="4" t="s">
        <v>138</v>
      </c>
      <c r="AR293" s="4">
        <v>2020</v>
      </c>
      <c r="AS293" s="1" t="str">
        <f>IF(sum!A286="QU",sum!B286,"*")</f>
        <v>*</v>
      </c>
      <c r="AT293" s="1"/>
      <c r="AU293" s="1" t="str">
        <f>IF(sum!A286="QU",sum!C286,"*")</f>
        <v>*</v>
      </c>
      <c r="AX293" s="1" t="s">
        <v>137</v>
      </c>
      <c r="AY293" s="1" t="s">
        <v>138</v>
      </c>
      <c r="AZ293" s="1">
        <v>2020</v>
      </c>
      <c r="BA293" s="1" t="str">
        <f>IF(sum!A286="SA",sum!B286,"*")</f>
        <v>*</v>
      </c>
      <c r="BB293" s="1"/>
      <c r="BC293" s="1" t="str">
        <f>IF(sum!A286="SA",sum!C286,"*")</f>
        <v>*</v>
      </c>
    </row>
    <row r="294" spans="2:55">
      <c r="B294" s="4" t="s">
        <v>137</v>
      </c>
      <c r="C294" s="4" t="s">
        <v>138</v>
      </c>
      <c r="D294" s="4">
        <v>2020</v>
      </c>
      <c r="J294" s="4" t="s">
        <v>137</v>
      </c>
      <c r="K294" s="4" t="s">
        <v>138</v>
      </c>
      <c r="L294" s="4">
        <v>2020</v>
      </c>
      <c r="M294" s="1" t="str">
        <f>IF(sum!A287="AT",sum!B287,"*")</f>
        <v>*</v>
      </c>
      <c r="N294" s="1"/>
      <c r="O294" s="1" t="str">
        <f>IF(sum!A287="AT",sum!C287,"*")</f>
        <v>*</v>
      </c>
      <c r="R294" s="4" t="s">
        <v>137</v>
      </c>
      <c r="S294" s="4" t="s">
        <v>138</v>
      </c>
      <c r="T294" s="4">
        <v>2020</v>
      </c>
      <c r="U294" s="1" t="str">
        <f>IF(sum!A287="BC",sum!B287,"*")</f>
        <v>R_ES-WH-MOB_STEAM1</v>
      </c>
      <c r="V294" s="1"/>
      <c r="W294" s="1">
        <f>IF(sum!A287="BC",sum!C287,"*")</f>
        <v>0</v>
      </c>
      <c r="Z294" s="4" t="s">
        <v>137</v>
      </c>
      <c r="AA294" s="4" t="s">
        <v>138</v>
      </c>
      <c r="AB294" s="4">
        <v>2020</v>
      </c>
      <c r="AC294" s="1" t="str">
        <f>IF(sum!A287="MA",sum!B287,"*")</f>
        <v>*</v>
      </c>
      <c r="AD294" s="1"/>
      <c r="AE294" s="1" t="str">
        <f>IF(sum!A287="MA",sum!C287,"*")</f>
        <v>*</v>
      </c>
      <c r="AH294" s="4" t="s">
        <v>137</v>
      </c>
      <c r="AI294" s="4" t="s">
        <v>138</v>
      </c>
      <c r="AJ294" s="4">
        <v>2020</v>
      </c>
      <c r="AK294" s="1" t="str">
        <f>IF(sum!A287="ON",sum!B287,"*")</f>
        <v>*</v>
      </c>
      <c r="AL294" s="1"/>
      <c r="AM294" s="1" t="str">
        <f>IF(sum!A287="ON",sum!C287,"*")</f>
        <v>*</v>
      </c>
      <c r="AP294" s="1" t="s">
        <v>137</v>
      </c>
      <c r="AQ294" s="1" t="s">
        <v>138</v>
      </c>
      <c r="AR294" s="1">
        <v>2020</v>
      </c>
      <c r="AS294" s="1" t="str">
        <f>IF(sum!A287="QU",sum!B287,"*")</f>
        <v>*</v>
      </c>
      <c r="AT294" s="1"/>
      <c r="AU294" s="1" t="str">
        <f>IF(sum!A287="QU",sum!C287,"*")</f>
        <v>*</v>
      </c>
      <c r="AX294" s="4" t="s">
        <v>137</v>
      </c>
      <c r="AY294" s="4" t="s">
        <v>138</v>
      </c>
      <c r="AZ294" s="4">
        <v>2020</v>
      </c>
      <c r="BA294" s="1" t="str">
        <f>IF(sum!A287="SA",sum!B287,"*")</f>
        <v>*</v>
      </c>
      <c r="BB294" s="1"/>
      <c r="BC294" s="1" t="str">
        <f>IF(sum!A287="SA",sum!C287,"*")</f>
        <v>*</v>
      </c>
    </row>
    <row r="295" spans="2:55">
      <c r="B295" s="1" t="s">
        <v>137</v>
      </c>
      <c r="C295" s="1" t="s">
        <v>138</v>
      </c>
      <c r="D295" s="1">
        <v>2020</v>
      </c>
      <c r="J295" s="1" t="s">
        <v>137</v>
      </c>
      <c r="K295" s="1" t="s">
        <v>138</v>
      </c>
      <c r="L295" s="1">
        <v>2020</v>
      </c>
      <c r="M295" s="1" t="str">
        <f>IF(sum!A288="AT",sum!B288,"*")</f>
        <v>*</v>
      </c>
      <c r="N295" s="1"/>
      <c r="O295" s="1" t="str">
        <f>IF(sum!A288="AT",sum!C288,"*")</f>
        <v>*</v>
      </c>
      <c r="R295" s="1" t="s">
        <v>137</v>
      </c>
      <c r="S295" s="1" t="s">
        <v>138</v>
      </c>
      <c r="T295" s="1">
        <v>2020</v>
      </c>
      <c r="U295" s="1" t="str">
        <f>IF(sum!A288="BC",sum!B288,"*")</f>
        <v>R_ES-WH-SA_GAS1</v>
      </c>
      <c r="V295" s="1"/>
      <c r="W295" s="1">
        <f>IF(sum!A288="BC",sum!C288,"*")</f>
        <v>2.9518475252982902E-3</v>
      </c>
      <c r="Z295" s="1" t="s">
        <v>137</v>
      </c>
      <c r="AA295" s="1" t="s">
        <v>138</v>
      </c>
      <c r="AB295" s="1">
        <v>2020</v>
      </c>
      <c r="AC295" s="1" t="str">
        <f>IF(sum!A288="MA",sum!B288,"*")</f>
        <v>*</v>
      </c>
      <c r="AD295" s="1"/>
      <c r="AE295" s="1" t="str">
        <f>IF(sum!A288="MA",sum!C288,"*")</f>
        <v>*</v>
      </c>
      <c r="AH295" s="1" t="s">
        <v>137</v>
      </c>
      <c r="AI295" s="1" t="s">
        <v>138</v>
      </c>
      <c r="AJ295" s="1">
        <v>2020</v>
      </c>
      <c r="AK295" s="1" t="str">
        <f>IF(sum!A288="ON",sum!B288,"*")</f>
        <v>*</v>
      </c>
      <c r="AL295" s="1"/>
      <c r="AM295" s="1" t="str">
        <f>IF(sum!A288="ON",sum!C288,"*")</f>
        <v>*</v>
      </c>
      <c r="AP295" s="4" t="s">
        <v>137</v>
      </c>
      <c r="AQ295" s="4" t="s">
        <v>138</v>
      </c>
      <c r="AR295" s="4">
        <v>2020</v>
      </c>
      <c r="AS295" s="1" t="str">
        <f>IF(sum!A288="QU",sum!B288,"*")</f>
        <v>*</v>
      </c>
      <c r="AT295" s="1"/>
      <c r="AU295" s="1" t="str">
        <f>IF(sum!A288="QU",sum!C288,"*")</f>
        <v>*</v>
      </c>
      <c r="AX295" s="1" t="s">
        <v>137</v>
      </c>
      <c r="AY295" s="1" t="s">
        <v>138</v>
      </c>
      <c r="AZ295" s="1">
        <v>2020</v>
      </c>
      <c r="BA295" s="1" t="str">
        <f>IF(sum!A288="SA",sum!B288,"*")</f>
        <v>*</v>
      </c>
      <c r="BB295" s="1"/>
      <c r="BC295" s="1" t="str">
        <f>IF(sum!A288="SA",sum!C288,"*")</f>
        <v>*</v>
      </c>
    </row>
    <row r="296" spans="2:55">
      <c r="B296" s="1" t="s">
        <v>137</v>
      </c>
      <c r="C296" s="1" t="s">
        <v>138</v>
      </c>
      <c r="D296" s="1">
        <v>2020</v>
      </c>
      <c r="J296" s="1" t="s">
        <v>137</v>
      </c>
      <c r="K296" s="1" t="s">
        <v>138</v>
      </c>
      <c r="L296" s="1">
        <v>2020</v>
      </c>
      <c r="M296" s="1" t="str">
        <f>IF(sum!A289="AT",sum!B289,"*")</f>
        <v>*</v>
      </c>
      <c r="N296" s="1"/>
      <c r="O296" s="1" t="str">
        <f>IF(sum!A289="AT",sum!C289,"*")</f>
        <v>*</v>
      </c>
      <c r="R296" s="1" t="s">
        <v>137</v>
      </c>
      <c r="S296" s="1" t="s">
        <v>138</v>
      </c>
      <c r="T296" s="1">
        <v>2020</v>
      </c>
      <c r="U296" s="1" t="str">
        <f>IF(sum!A289="BC",sum!B289,"*")</f>
        <v>R_ES-WH-SA_STEAM1</v>
      </c>
      <c r="V296" s="1"/>
      <c r="W296" s="1">
        <f>IF(sum!A289="BC",sum!C289,"*")</f>
        <v>0</v>
      </c>
      <c r="Z296" s="1" t="s">
        <v>137</v>
      </c>
      <c r="AA296" s="1" t="s">
        <v>138</v>
      </c>
      <c r="AB296" s="1">
        <v>2020</v>
      </c>
      <c r="AC296" s="1" t="str">
        <f>IF(sum!A289="MA",sum!B289,"*")</f>
        <v>*</v>
      </c>
      <c r="AD296" s="1"/>
      <c r="AE296" s="1" t="str">
        <f>IF(sum!A289="MA",sum!C289,"*")</f>
        <v>*</v>
      </c>
      <c r="AH296" s="1" t="s">
        <v>137</v>
      </c>
      <c r="AI296" s="1" t="s">
        <v>138</v>
      </c>
      <c r="AJ296" s="1">
        <v>2020</v>
      </c>
      <c r="AK296" s="1" t="str">
        <f>IF(sum!A289="ON",sum!B289,"*")</f>
        <v>*</v>
      </c>
      <c r="AL296" s="1"/>
      <c r="AM296" s="1" t="str">
        <f>IF(sum!A289="ON",sum!C289,"*")</f>
        <v>*</v>
      </c>
      <c r="AP296" s="1" t="s">
        <v>137</v>
      </c>
      <c r="AQ296" s="1" t="s">
        <v>138</v>
      </c>
      <c r="AR296" s="1">
        <v>2020</v>
      </c>
      <c r="AS296" s="1" t="str">
        <f>IF(sum!A289="QU",sum!B289,"*")</f>
        <v>*</v>
      </c>
      <c r="AT296" s="1"/>
      <c r="AU296" s="1" t="str">
        <f>IF(sum!A289="QU",sum!C289,"*")</f>
        <v>*</v>
      </c>
      <c r="AX296" s="1" t="s">
        <v>137</v>
      </c>
      <c r="AY296" s="1" t="s">
        <v>138</v>
      </c>
      <c r="AZ296" s="1">
        <v>2020</v>
      </c>
      <c r="BA296" s="1" t="str">
        <f>IF(sum!A289="SA",sum!B289,"*")</f>
        <v>*</v>
      </c>
      <c r="BB296" s="1"/>
      <c r="BC296" s="1" t="str">
        <f>IF(sum!A289="SA",sum!C289,"*")</f>
        <v>*</v>
      </c>
    </row>
    <row r="297" spans="2:55">
      <c r="B297" s="4" t="s">
        <v>137</v>
      </c>
      <c r="C297" s="4" t="s">
        <v>138</v>
      </c>
      <c r="D297" s="4">
        <v>2020</v>
      </c>
      <c r="J297" s="4" t="s">
        <v>137</v>
      </c>
      <c r="K297" s="4" t="s">
        <v>138</v>
      </c>
      <c r="L297" s="4">
        <v>2020</v>
      </c>
      <c r="M297" s="1" t="str">
        <f>IF(sum!A290="AT",sum!B290,"*")</f>
        <v>*</v>
      </c>
      <c r="N297" s="1"/>
      <c r="O297" s="1" t="str">
        <f>IF(sum!A290="AT",sum!C290,"*")</f>
        <v>*</v>
      </c>
      <c r="R297" s="4" t="s">
        <v>137</v>
      </c>
      <c r="S297" s="4" t="s">
        <v>138</v>
      </c>
      <c r="T297" s="4">
        <v>2020</v>
      </c>
      <c r="U297" s="1" t="str">
        <f>IF(sum!A290="BC",sum!B290,"*")</f>
        <v>R_ES-WH-SD_GAS1</v>
      </c>
      <c r="V297" s="1"/>
      <c r="W297" s="1">
        <f>IF(sum!A290="BC",sum!C290,"*")</f>
        <v>9.6942526866292001E-3</v>
      </c>
      <c r="Z297" s="4" t="s">
        <v>137</v>
      </c>
      <c r="AA297" s="4" t="s">
        <v>138</v>
      </c>
      <c r="AB297" s="4">
        <v>2020</v>
      </c>
      <c r="AC297" s="1" t="str">
        <f>IF(sum!A290="MA",sum!B290,"*")</f>
        <v>*</v>
      </c>
      <c r="AD297" s="1"/>
      <c r="AE297" s="1" t="str">
        <f>IF(sum!A290="MA",sum!C290,"*")</f>
        <v>*</v>
      </c>
      <c r="AH297" s="4" t="s">
        <v>137</v>
      </c>
      <c r="AI297" s="4" t="s">
        <v>138</v>
      </c>
      <c r="AJ297" s="4">
        <v>2020</v>
      </c>
      <c r="AK297" s="1" t="str">
        <f>IF(sum!A290="ON",sum!B290,"*")</f>
        <v>*</v>
      </c>
      <c r="AL297" s="1"/>
      <c r="AM297" s="1" t="str">
        <f>IF(sum!A290="ON",sum!C290,"*")</f>
        <v>*</v>
      </c>
      <c r="AP297" s="4" t="s">
        <v>137</v>
      </c>
      <c r="AQ297" s="4" t="s">
        <v>138</v>
      </c>
      <c r="AR297" s="4">
        <v>2020</v>
      </c>
      <c r="AS297" s="1" t="str">
        <f>IF(sum!A290="QU",sum!B290,"*")</f>
        <v>*</v>
      </c>
      <c r="AT297" s="1"/>
      <c r="AU297" s="1" t="str">
        <f>IF(sum!A290="QU",sum!C290,"*")</f>
        <v>*</v>
      </c>
      <c r="AX297" s="4" t="s">
        <v>137</v>
      </c>
      <c r="AY297" s="4" t="s">
        <v>138</v>
      </c>
      <c r="AZ297" s="4">
        <v>2020</v>
      </c>
      <c r="BA297" s="1" t="str">
        <f>IF(sum!A290="SA",sum!B290,"*")</f>
        <v>*</v>
      </c>
      <c r="BB297" s="1"/>
      <c r="BC297" s="1" t="str">
        <f>IF(sum!A290="SA",sum!C290,"*")</f>
        <v>*</v>
      </c>
    </row>
    <row r="298" spans="2:55">
      <c r="B298" s="1" t="s">
        <v>137</v>
      </c>
      <c r="C298" s="1" t="s">
        <v>138</v>
      </c>
      <c r="D298" s="1">
        <v>2020</v>
      </c>
      <c r="J298" s="1" t="s">
        <v>137</v>
      </c>
      <c r="K298" s="1" t="s">
        <v>138</v>
      </c>
      <c r="L298" s="1">
        <v>2020</v>
      </c>
      <c r="M298" s="1" t="str">
        <f>IF(sum!A291="AT",sum!B291,"*")</f>
        <v>*</v>
      </c>
      <c r="N298" s="1"/>
      <c r="O298" s="1" t="str">
        <f>IF(sum!A291="AT",sum!C291,"*")</f>
        <v>*</v>
      </c>
      <c r="R298" s="1" t="s">
        <v>137</v>
      </c>
      <c r="S298" s="1" t="s">
        <v>138</v>
      </c>
      <c r="T298" s="1">
        <v>2020</v>
      </c>
      <c r="U298" s="1" t="str">
        <f>IF(sum!A291="BC",sum!B291,"*")</f>
        <v>R_ES-WH-SD_STEAM1</v>
      </c>
      <c r="V298" s="1"/>
      <c r="W298" s="1">
        <f>IF(sum!A291="BC",sum!C291,"*")</f>
        <v>0</v>
      </c>
      <c r="Z298" s="1" t="s">
        <v>137</v>
      </c>
      <c r="AA298" s="1" t="s">
        <v>138</v>
      </c>
      <c r="AB298" s="1">
        <v>2020</v>
      </c>
      <c r="AC298" s="1" t="str">
        <f>IF(sum!A291="MA",sum!B291,"*")</f>
        <v>*</v>
      </c>
      <c r="AD298" s="1"/>
      <c r="AE298" s="1" t="str">
        <f>IF(sum!A291="MA",sum!C291,"*")</f>
        <v>*</v>
      </c>
      <c r="AH298" s="1" t="s">
        <v>137</v>
      </c>
      <c r="AI298" s="1" t="s">
        <v>138</v>
      </c>
      <c r="AJ298" s="1">
        <v>2020</v>
      </c>
      <c r="AK298" s="1" t="str">
        <f>IF(sum!A291="ON",sum!B291,"*")</f>
        <v>*</v>
      </c>
      <c r="AL298" s="1"/>
      <c r="AM298" s="1" t="str">
        <f>IF(sum!A291="ON",sum!C291,"*")</f>
        <v>*</v>
      </c>
      <c r="AP298" s="1" t="s">
        <v>137</v>
      </c>
      <c r="AQ298" s="1" t="s">
        <v>138</v>
      </c>
      <c r="AR298" s="1">
        <v>2020</v>
      </c>
      <c r="AS298" s="1" t="str">
        <f>IF(sum!A291="QU",sum!B291,"*")</f>
        <v>*</v>
      </c>
      <c r="AT298" s="1"/>
      <c r="AU298" s="1" t="str">
        <f>IF(sum!A291="QU",sum!C291,"*")</f>
        <v>*</v>
      </c>
      <c r="AX298" s="1" t="s">
        <v>137</v>
      </c>
      <c r="AY298" s="1" t="s">
        <v>138</v>
      </c>
      <c r="AZ298" s="1">
        <v>2020</v>
      </c>
      <c r="BA298" s="1" t="str">
        <f>IF(sum!A291="SA",sum!B291,"*")</f>
        <v>*</v>
      </c>
      <c r="BB298" s="1"/>
      <c r="BC298" s="1" t="str">
        <f>IF(sum!A291="SA",sum!C291,"*")</f>
        <v>*</v>
      </c>
    </row>
    <row r="299" spans="2:55">
      <c r="B299" s="1" t="s">
        <v>137</v>
      </c>
      <c r="C299" s="1" t="s">
        <v>138</v>
      </c>
      <c r="D299" s="1">
        <v>2020</v>
      </c>
      <c r="J299" s="1" t="s">
        <v>137</v>
      </c>
      <c r="K299" s="1" t="s">
        <v>138</v>
      </c>
      <c r="L299" s="1">
        <v>2020</v>
      </c>
      <c r="M299" s="1" t="str">
        <f>IF(sum!A292="AT",sum!B292,"*")</f>
        <v>*</v>
      </c>
      <c r="N299" s="1"/>
      <c r="O299" s="1" t="str">
        <f>IF(sum!A292="AT",sum!C292,"*")</f>
        <v>*</v>
      </c>
      <c r="R299" s="1" t="s">
        <v>137</v>
      </c>
      <c r="S299" s="1" t="s">
        <v>138</v>
      </c>
      <c r="T299" s="1">
        <v>2020</v>
      </c>
      <c r="U299" s="1" t="str">
        <f>IF(sum!A292="BC",sum!B292,"*")</f>
        <v>RTS-AuxiliaryEquip_ELE1</v>
      </c>
      <c r="V299" s="1"/>
      <c r="W299" s="1">
        <f>IF(sum!A292="BC",sum!C292,"*")</f>
        <v>0</v>
      </c>
      <c r="Z299" s="1" t="s">
        <v>137</v>
      </c>
      <c r="AA299" s="1" t="s">
        <v>138</v>
      </c>
      <c r="AB299" s="1">
        <v>2020</v>
      </c>
      <c r="AC299" s="1" t="str">
        <f>IF(sum!A292="MA",sum!B292,"*")</f>
        <v>*</v>
      </c>
      <c r="AD299" s="1"/>
      <c r="AE299" s="1" t="str">
        <f>IF(sum!A292="MA",sum!C292,"*")</f>
        <v>*</v>
      </c>
      <c r="AH299" s="1" t="s">
        <v>137</v>
      </c>
      <c r="AI299" s="1" t="s">
        <v>138</v>
      </c>
      <c r="AJ299" s="1">
        <v>2020</v>
      </c>
      <c r="AK299" s="1" t="str">
        <f>IF(sum!A292="ON",sum!B292,"*")</f>
        <v>*</v>
      </c>
      <c r="AL299" s="1"/>
      <c r="AM299" s="1" t="str">
        <f>IF(sum!A292="ON",sum!C292,"*")</f>
        <v>*</v>
      </c>
      <c r="AP299" s="4" t="s">
        <v>137</v>
      </c>
      <c r="AQ299" s="4" t="s">
        <v>138</v>
      </c>
      <c r="AR299" s="4">
        <v>2020</v>
      </c>
      <c r="AS299" s="1" t="str">
        <f>IF(sum!A292="QU",sum!B292,"*")</f>
        <v>*</v>
      </c>
      <c r="AT299" s="1"/>
      <c r="AU299" s="1" t="str">
        <f>IF(sum!A292="QU",sum!C292,"*")</f>
        <v>*</v>
      </c>
      <c r="AX299" s="1" t="s">
        <v>137</v>
      </c>
      <c r="AY299" s="1" t="s">
        <v>138</v>
      </c>
      <c r="AZ299" s="1">
        <v>2020</v>
      </c>
      <c r="BA299" s="1" t="str">
        <f>IF(sum!A292="SA",sum!B292,"*")</f>
        <v>*</v>
      </c>
      <c r="BB299" s="1"/>
      <c r="BC299" s="1" t="str">
        <f>IF(sum!A292="SA",sum!C292,"*")</f>
        <v>*</v>
      </c>
    </row>
    <row r="300" spans="2:55">
      <c r="B300" s="4" t="s">
        <v>137</v>
      </c>
      <c r="C300" s="4" t="s">
        <v>138</v>
      </c>
      <c r="D300" s="4">
        <v>2020</v>
      </c>
      <c r="J300" s="4" t="s">
        <v>137</v>
      </c>
      <c r="K300" s="4" t="s">
        <v>138</v>
      </c>
      <c r="L300" s="4">
        <v>2020</v>
      </c>
      <c r="M300" s="1" t="str">
        <f>IF(sum!A293="AT",sum!B293,"*")</f>
        <v>*</v>
      </c>
      <c r="N300" s="1"/>
      <c r="O300" s="1" t="str">
        <f>IF(sum!A293="AT",sum!C293,"*")</f>
        <v>*</v>
      </c>
      <c r="R300" s="4" t="s">
        <v>137</v>
      </c>
      <c r="S300" s="4" t="s">
        <v>138</v>
      </c>
      <c r="T300" s="4">
        <v>2020</v>
      </c>
      <c r="U300" s="1" t="str">
        <f>IF(sum!A293="BC",sum!B293,"*")</f>
        <v>RTS-AuxiliaryMot_ELE1</v>
      </c>
      <c r="V300" s="1"/>
      <c r="W300" s="1">
        <f>IF(sum!A293="BC",sum!C293,"*")</f>
        <v>0</v>
      </c>
      <c r="Z300" s="4" t="s">
        <v>137</v>
      </c>
      <c r="AA300" s="4" t="s">
        <v>138</v>
      </c>
      <c r="AB300" s="4">
        <v>2020</v>
      </c>
      <c r="AC300" s="1" t="str">
        <f>IF(sum!A293="MA",sum!B293,"*")</f>
        <v>*</v>
      </c>
      <c r="AD300" s="1"/>
      <c r="AE300" s="1" t="str">
        <f>IF(sum!A293="MA",sum!C293,"*")</f>
        <v>*</v>
      </c>
      <c r="AH300" s="4" t="s">
        <v>137</v>
      </c>
      <c r="AI300" s="4" t="s">
        <v>138</v>
      </c>
      <c r="AJ300" s="4">
        <v>2020</v>
      </c>
      <c r="AK300" s="1" t="str">
        <f>IF(sum!A293="ON",sum!B293,"*")</f>
        <v>*</v>
      </c>
      <c r="AL300" s="1"/>
      <c r="AM300" s="1" t="str">
        <f>IF(sum!A293="ON",sum!C293,"*")</f>
        <v>*</v>
      </c>
      <c r="AP300" s="1" t="s">
        <v>137</v>
      </c>
      <c r="AQ300" s="1" t="s">
        <v>138</v>
      </c>
      <c r="AR300" s="1">
        <v>2020</v>
      </c>
      <c r="AS300" s="1" t="str">
        <f>IF(sum!A293="QU",sum!B293,"*")</f>
        <v>*</v>
      </c>
      <c r="AT300" s="1"/>
      <c r="AU300" s="1" t="str">
        <f>IF(sum!A293="QU",sum!C293,"*")</f>
        <v>*</v>
      </c>
      <c r="AX300" s="4" t="s">
        <v>137</v>
      </c>
      <c r="AY300" s="4" t="s">
        <v>138</v>
      </c>
      <c r="AZ300" s="4">
        <v>2020</v>
      </c>
      <c r="BA300" s="1" t="str">
        <f>IF(sum!A293="SA",sum!B293,"*")</f>
        <v>*</v>
      </c>
      <c r="BB300" s="1"/>
      <c r="BC300" s="1" t="str">
        <f>IF(sum!A293="SA",sum!C293,"*")</f>
        <v>*</v>
      </c>
    </row>
    <row r="301" spans="2:55">
      <c r="B301" s="1" t="s">
        <v>137</v>
      </c>
      <c r="C301" s="1" t="s">
        <v>138</v>
      </c>
      <c r="D301" s="1">
        <v>2020</v>
      </c>
      <c r="J301" s="1" t="s">
        <v>137</v>
      </c>
      <c r="K301" s="1" t="s">
        <v>138</v>
      </c>
      <c r="L301" s="1">
        <v>2020</v>
      </c>
      <c r="M301" s="1" t="str">
        <f>IF(sum!A294="AT",sum!B294,"*")</f>
        <v>*</v>
      </c>
      <c r="N301" s="1"/>
      <c r="O301" s="1" t="str">
        <f>IF(sum!A294="AT",sum!C294,"*")</f>
        <v>*</v>
      </c>
      <c r="R301" s="1" t="s">
        <v>137</v>
      </c>
      <c r="S301" s="1" t="s">
        <v>138</v>
      </c>
      <c r="T301" s="1">
        <v>2020</v>
      </c>
      <c r="U301" s="1" t="str">
        <f>IF(sum!A294="BC",sum!B294,"*")</f>
        <v>RTS-Light_ELE1</v>
      </c>
      <c r="V301" s="1"/>
      <c r="W301" s="1">
        <f>IF(sum!A294="BC",sum!C294,"*")</f>
        <v>0</v>
      </c>
      <c r="Z301" s="1" t="s">
        <v>137</v>
      </c>
      <c r="AA301" s="1" t="s">
        <v>138</v>
      </c>
      <c r="AB301" s="1">
        <v>2020</v>
      </c>
      <c r="AC301" s="1" t="str">
        <f>IF(sum!A294="MA",sum!B294,"*")</f>
        <v>*</v>
      </c>
      <c r="AD301" s="1"/>
      <c r="AE301" s="1" t="str">
        <f>IF(sum!A294="MA",sum!C294,"*")</f>
        <v>*</v>
      </c>
      <c r="AH301" s="1" t="s">
        <v>137</v>
      </c>
      <c r="AI301" s="1" t="s">
        <v>138</v>
      </c>
      <c r="AJ301" s="1">
        <v>2020</v>
      </c>
      <c r="AK301" s="1" t="str">
        <f>IF(sum!A294="ON",sum!B294,"*")</f>
        <v>*</v>
      </c>
      <c r="AL301" s="1"/>
      <c r="AM301" s="1" t="str">
        <f>IF(sum!A294="ON",sum!C294,"*")</f>
        <v>*</v>
      </c>
      <c r="AP301" s="4" t="s">
        <v>137</v>
      </c>
      <c r="AQ301" s="4" t="s">
        <v>138</v>
      </c>
      <c r="AR301" s="4">
        <v>2020</v>
      </c>
      <c r="AS301" s="1" t="str">
        <f>IF(sum!A294="QU",sum!B294,"*")</f>
        <v>*</v>
      </c>
      <c r="AT301" s="1"/>
      <c r="AU301" s="1" t="str">
        <f>IF(sum!A294="QU",sum!C294,"*")</f>
        <v>*</v>
      </c>
      <c r="AX301" s="1" t="s">
        <v>137</v>
      </c>
      <c r="AY301" s="1" t="s">
        <v>138</v>
      </c>
      <c r="AZ301" s="1">
        <v>2020</v>
      </c>
      <c r="BA301" s="1" t="str">
        <f>IF(sum!A294="SA",sum!B294,"*")</f>
        <v>*</v>
      </c>
      <c r="BB301" s="1"/>
      <c r="BC301" s="1" t="str">
        <f>IF(sum!A294="SA",sum!C294,"*")</f>
        <v>*</v>
      </c>
    </row>
    <row r="302" spans="2:55">
      <c r="B302" s="1" t="s">
        <v>137</v>
      </c>
      <c r="C302" s="1" t="s">
        <v>138</v>
      </c>
      <c r="D302" s="1">
        <v>2020</v>
      </c>
      <c r="J302" s="1" t="s">
        <v>137</v>
      </c>
      <c r="K302" s="1" t="s">
        <v>138</v>
      </c>
      <c r="L302" s="1">
        <v>2020</v>
      </c>
      <c r="M302" s="1" t="str">
        <f>IF(sum!A295="AT",sum!B295,"*")</f>
        <v>*</v>
      </c>
      <c r="N302" s="1"/>
      <c r="O302" s="1" t="str">
        <f>IF(sum!A295="AT",sum!C295,"*")</f>
        <v>*</v>
      </c>
      <c r="R302" s="1" t="s">
        <v>137</v>
      </c>
      <c r="S302" s="1" t="s">
        <v>138</v>
      </c>
      <c r="T302" s="1">
        <v>2020</v>
      </c>
      <c r="U302" s="1" t="str">
        <f>IF(sum!A295="BC",sum!B295,"*")</f>
        <v>RTS-SpCool_ELE1</v>
      </c>
      <c r="V302" s="1"/>
      <c r="W302" s="1">
        <f>IF(sum!A295="BC",sum!C295,"*")</f>
        <v>0</v>
      </c>
      <c r="Z302" s="1" t="s">
        <v>137</v>
      </c>
      <c r="AA302" s="1" t="s">
        <v>138</v>
      </c>
      <c r="AB302" s="1">
        <v>2020</v>
      </c>
      <c r="AC302" s="1" t="str">
        <f>IF(sum!A295="MA",sum!B295,"*")</f>
        <v>*</v>
      </c>
      <c r="AD302" s="1"/>
      <c r="AE302" s="1" t="str">
        <f>IF(sum!A295="MA",sum!C295,"*")</f>
        <v>*</v>
      </c>
      <c r="AH302" s="1" t="s">
        <v>137</v>
      </c>
      <c r="AI302" s="1" t="s">
        <v>138</v>
      </c>
      <c r="AJ302" s="1">
        <v>2020</v>
      </c>
      <c r="AK302" s="1" t="str">
        <f>IF(sum!A295="ON",sum!B295,"*")</f>
        <v>*</v>
      </c>
      <c r="AL302" s="1"/>
      <c r="AM302" s="1" t="str">
        <f>IF(sum!A295="ON",sum!C295,"*")</f>
        <v>*</v>
      </c>
      <c r="AP302" s="1" t="s">
        <v>137</v>
      </c>
      <c r="AQ302" s="1" t="s">
        <v>138</v>
      </c>
      <c r="AR302" s="1">
        <v>2020</v>
      </c>
      <c r="AS302" s="1" t="str">
        <f>IF(sum!A295="QU",sum!B295,"*")</f>
        <v>*</v>
      </c>
      <c r="AT302" s="1"/>
      <c r="AU302" s="1" t="str">
        <f>IF(sum!A295="QU",sum!C295,"*")</f>
        <v>*</v>
      </c>
      <c r="AX302" s="1" t="s">
        <v>137</v>
      </c>
      <c r="AY302" s="1" t="s">
        <v>138</v>
      </c>
      <c r="AZ302" s="1">
        <v>2020</v>
      </c>
      <c r="BA302" s="1" t="str">
        <f>IF(sum!A295="SA",sum!B295,"*")</f>
        <v>*</v>
      </c>
      <c r="BB302" s="1"/>
      <c r="BC302" s="1" t="str">
        <f>IF(sum!A295="SA",sum!C295,"*")</f>
        <v>*</v>
      </c>
    </row>
    <row r="303" spans="2:55">
      <c r="B303" s="4" t="s">
        <v>137</v>
      </c>
      <c r="C303" s="4" t="s">
        <v>138</v>
      </c>
      <c r="D303" s="4">
        <v>2020</v>
      </c>
      <c r="J303" s="4" t="s">
        <v>137</v>
      </c>
      <c r="K303" s="4" t="s">
        <v>138</v>
      </c>
      <c r="L303" s="4">
        <v>2020</v>
      </c>
      <c r="M303" s="1" t="str">
        <f>IF(sum!A296="AT",sum!B296,"*")</f>
        <v>*</v>
      </c>
      <c r="N303" s="1"/>
      <c r="O303" s="1" t="str">
        <f>IF(sum!A296="AT",sum!C296,"*")</f>
        <v>*</v>
      </c>
      <c r="R303" s="4" t="s">
        <v>137</v>
      </c>
      <c r="S303" s="4" t="s">
        <v>138</v>
      </c>
      <c r="T303" s="4">
        <v>2020</v>
      </c>
      <c r="U303" s="1" t="str">
        <f>IF(sum!A296="BC",sum!B296,"*")</f>
        <v>RTS-SpHeat_ELE1</v>
      </c>
      <c r="V303" s="1"/>
      <c r="W303" s="1">
        <f>IF(sum!A296="BC",sum!C296,"*")</f>
        <v>0</v>
      </c>
      <c r="Z303" s="4" t="s">
        <v>137</v>
      </c>
      <c r="AA303" s="4" t="s">
        <v>138</v>
      </c>
      <c r="AB303" s="4">
        <v>2020</v>
      </c>
      <c r="AC303" s="1" t="str">
        <f>IF(sum!A296="MA",sum!B296,"*")</f>
        <v>*</v>
      </c>
      <c r="AD303" s="1"/>
      <c r="AE303" s="1" t="str">
        <f>IF(sum!A296="MA",sum!C296,"*")</f>
        <v>*</v>
      </c>
      <c r="AH303" s="4" t="s">
        <v>137</v>
      </c>
      <c r="AI303" s="4" t="s">
        <v>138</v>
      </c>
      <c r="AJ303" s="4">
        <v>2020</v>
      </c>
      <c r="AK303" s="1" t="str">
        <f>IF(sum!A296="ON",sum!B296,"*")</f>
        <v>*</v>
      </c>
      <c r="AL303" s="1"/>
      <c r="AM303" s="1" t="str">
        <f>IF(sum!A296="ON",sum!C296,"*")</f>
        <v>*</v>
      </c>
      <c r="AP303" s="4" t="s">
        <v>137</v>
      </c>
      <c r="AQ303" s="4" t="s">
        <v>138</v>
      </c>
      <c r="AR303" s="4">
        <v>2020</v>
      </c>
      <c r="AS303" s="1" t="str">
        <f>IF(sum!A296="QU",sum!B296,"*")</f>
        <v>*</v>
      </c>
      <c r="AT303" s="1"/>
      <c r="AU303" s="1" t="str">
        <f>IF(sum!A296="QU",sum!C296,"*")</f>
        <v>*</v>
      </c>
      <c r="AX303" s="4" t="s">
        <v>137</v>
      </c>
      <c r="AY303" s="4" t="s">
        <v>138</v>
      </c>
      <c r="AZ303" s="4">
        <v>2020</v>
      </c>
      <c r="BA303" s="1" t="str">
        <f>IF(sum!A296="SA",sum!B296,"*")</f>
        <v>*</v>
      </c>
      <c r="BB303" s="1"/>
      <c r="BC303" s="1" t="str">
        <f>IF(sum!A296="SA",sum!C296,"*")</f>
        <v>*</v>
      </c>
    </row>
    <row r="304" spans="2:55">
      <c r="B304" s="1" t="s">
        <v>137</v>
      </c>
      <c r="C304" s="1" t="s">
        <v>138</v>
      </c>
      <c r="D304" s="1">
        <v>2020</v>
      </c>
      <c r="J304" s="1" t="s">
        <v>137</v>
      </c>
      <c r="K304" s="1" t="s">
        <v>138</v>
      </c>
      <c r="L304" s="1">
        <v>2020</v>
      </c>
      <c r="M304" s="1" t="str">
        <f>IF(sum!A297="AT",sum!B297,"*")</f>
        <v>*</v>
      </c>
      <c r="N304" s="1"/>
      <c r="O304" s="1" t="str">
        <f>IF(sum!A297="AT",sum!C297,"*")</f>
        <v>*</v>
      </c>
      <c r="R304" s="1" t="s">
        <v>137</v>
      </c>
      <c r="S304" s="1" t="s">
        <v>138</v>
      </c>
      <c r="T304" s="1">
        <v>2020</v>
      </c>
      <c r="U304" s="1" t="str">
        <f>IF(sum!A297="BC",sum!B297,"*")</f>
        <v>RTS-WaterHeat_ELE1</v>
      </c>
      <c r="V304" s="1"/>
      <c r="W304" s="1">
        <f>IF(sum!A297="BC",sum!C297,"*")</f>
        <v>0</v>
      </c>
      <c r="Z304" s="1" t="s">
        <v>137</v>
      </c>
      <c r="AA304" s="1" t="s">
        <v>138</v>
      </c>
      <c r="AB304" s="1">
        <v>2020</v>
      </c>
      <c r="AC304" s="1" t="str">
        <f>IF(sum!A297="MA",sum!B297,"*")</f>
        <v>*</v>
      </c>
      <c r="AD304" s="1"/>
      <c r="AE304" s="1" t="str">
        <f>IF(sum!A297="MA",sum!C297,"*")</f>
        <v>*</v>
      </c>
      <c r="AH304" s="1" t="s">
        <v>137</v>
      </c>
      <c r="AI304" s="1" t="s">
        <v>138</v>
      </c>
      <c r="AJ304" s="1">
        <v>2020</v>
      </c>
      <c r="AK304" s="1" t="str">
        <f>IF(sum!A297="ON",sum!B297,"*")</f>
        <v>*</v>
      </c>
      <c r="AL304" s="1"/>
      <c r="AM304" s="1" t="str">
        <f>IF(sum!A297="ON",sum!C297,"*")</f>
        <v>*</v>
      </c>
      <c r="AP304" s="1" t="s">
        <v>137</v>
      </c>
      <c r="AQ304" s="1" t="s">
        <v>138</v>
      </c>
      <c r="AR304" s="1">
        <v>2020</v>
      </c>
      <c r="AS304" s="1" t="str">
        <f>IF(sum!A297="QU",sum!B297,"*")</f>
        <v>*</v>
      </c>
      <c r="AT304" s="1"/>
      <c r="AU304" s="1" t="str">
        <f>IF(sum!A297="QU",sum!C297,"*")</f>
        <v>*</v>
      </c>
      <c r="AX304" s="1" t="s">
        <v>137</v>
      </c>
      <c r="AY304" s="1" t="s">
        <v>138</v>
      </c>
      <c r="AZ304" s="1">
        <v>2020</v>
      </c>
      <c r="BA304" s="1" t="str">
        <f>IF(sum!A297="SA",sum!B297,"*")</f>
        <v>*</v>
      </c>
      <c r="BB304" s="1"/>
      <c r="BC304" s="1" t="str">
        <f>IF(sum!A297="SA",sum!C297,"*")</f>
        <v>*</v>
      </c>
    </row>
    <row r="305" spans="2:55">
      <c r="B305" s="1" t="s">
        <v>137</v>
      </c>
      <c r="C305" s="1" t="s">
        <v>138</v>
      </c>
      <c r="D305" s="1">
        <v>2020</v>
      </c>
      <c r="J305" s="1" t="s">
        <v>137</v>
      </c>
      <c r="K305" s="1" t="s">
        <v>138</v>
      </c>
      <c r="L305" s="1">
        <v>2020</v>
      </c>
      <c r="M305" s="1" t="str">
        <f>IF(sum!A298="AT",sum!B298,"*")</f>
        <v>*</v>
      </c>
      <c r="N305" s="1"/>
      <c r="O305" s="1" t="str">
        <f>IF(sum!A298="AT",sum!C298,"*")</f>
        <v>*</v>
      </c>
      <c r="R305" s="1" t="s">
        <v>137</v>
      </c>
      <c r="S305" s="1" t="s">
        <v>138</v>
      </c>
      <c r="T305" s="1">
        <v>2020</v>
      </c>
      <c r="U305" s="1" t="str">
        <f>IF(sum!A298="BC",sum!B298,"*")</f>
        <v>S_CCUS_ATM</v>
      </c>
      <c r="V305" s="1"/>
      <c r="W305" s="1">
        <f>IF(sum!A298="BC",sum!C298,"*")</f>
        <v>0</v>
      </c>
      <c r="Z305" s="1" t="s">
        <v>137</v>
      </c>
      <c r="AA305" s="1" t="s">
        <v>138</v>
      </c>
      <c r="AB305" s="1">
        <v>2020</v>
      </c>
      <c r="AC305" s="1" t="str">
        <f>IF(sum!A298="MA",sum!B298,"*")</f>
        <v>*</v>
      </c>
      <c r="AD305" s="1"/>
      <c r="AE305" s="1" t="str">
        <f>IF(sum!A298="MA",sum!C298,"*")</f>
        <v>*</v>
      </c>
      <c r="AH305" s="1" t="s">
        <v>137</v>
      </c>
      <c r="AI305" s="1" t="s">
        <v>138</v>
      </c>
      <c r="AJ305" s="1">
        <v>2020</v>
      </c>
      <c r="AK305" s="1" t="str">
        <f>IF(sum!A298="ON",sum!B298,"*")</f>
        <v>*</v>
      </c>
      <c r="AL305" s="1"/>
      <c r="AM305" s="1" t="str">
        <f>IF(sum!A298="ON",sum!C298,"*")</f>
        <v>*</v>
      </c>
      <c r="AP305" s="4" t="s">
        <v>137</v>
      </c>
      <c r="AQ305" s="4" t="s">
        <v>138</v>
      </c>
      <c r="AR305" s="4">
        <v>2020</v>
      </c>
      <c r="AS305" s="1" t="str">
        <f>IF(sum!A298="QU",sum!B298,"*")</f>
        <v>*</v>
      </c>
      <c r="AT305" s="1"/>
      <c r="AU305" s="1" t="str">
        <f>IF(sum!A298="QU",sum!C298,"*")</f>
        <v>*</v>
      </c>
      <c r="AX305" s="1" t="s">
        <v>137</v>
      </c>
      <c r="AY305" s="1" t="s">
        <v>138</v>
      </c>
      <c r="AZ305" s="1">
        <v>2020</v>
      </c>
      <c r="BA305" s="1" t="str">
        <f>IF(sum!A298="SA",sum!B298,"*")</f>
        <v>*</v>
      </c>
      <c r="BB305" s="1"/>
      <c r="BC305" s="1" t="str">
        <f>IF(sum!A298="SA",sum!C298,"*")</f>
        <v>*</v>
      </c>
    </row>
    <row r="306" spans="2:55">
      <c r="B306" s="4" t="s">
        <v>137</v>
      </c>
      <c r="C306" s="4" t="s">
        <v>138</v>
      </c>
      <c r="D306" s="4">
        <v>2020</v>
      </c>
      <c r="J306" s="4" t="s">
        <v>137</v>
      </c>
      <c r="K306" s="4" t="s">
        <v>138</v>
      </c>
      <c r="L306" s="4">
        <v>2020</v>
      </c>
      <c r="M306" s="1" t="str">
        <f>IF(sum!A299="AT",sum!B299,"*")</f>
        <v>*</v>
      </c>
      <c r="N306" s="1"/>
      <c r="O306" s="1" t="str">
        <f>IF(sum!A299="AT",sum!C299,"*")</f>
        <v>*</v>
      </c>
      <c r="R306" s="4" t="s">
        <v>137</v>
      </c>
      <c r="S306" s="4" t="s">
        <v>138</v>
      </c>
      <c r="T306" s="4">
        <v>2020</v>
      </c>
      <c r="U306" s="1" t="str">
        <f>IF(sum!A299="BC",sum!B299,"*")</f>
        <v>S_CCUS_EMIS_H2U</v>
      </c>
      <c r="V306" s="1"/>
      <c r="W306" s="1">
        <f>IF(sum!A299="BC",sum!C299,"*")</f>
        <v>0</v>
      </c>
      <c r="Z306" s="4" t="s">
        <v>137</v>
      </c>
      <c r="AA306" s="4" t="s">
        <v>138</v>
      </c>
      <c r="AB306" s="4">
        <v>2020</v>
      </c>
      <c r="AC306" s="1" t="str">
        <f>IF(sum!A299="MA",sum!B299,"*")</f>
        <v>*</v>
      </c>
      <c r="AD306" s="1"/>
      <c r="AE306" s="1" t="str">
        <f>IF(sum!A299="MA",sum!C299,"*")</f>
        <v>*</v>
      </c>
      <c r="AH306" s="4" t="s">
        <v>137</v>
      </c>
      <c r="AI306" s="4" t="s">
        <v>138</v>
      </c>
      <c r="AJ306" s="4">
        <v>2020</v>
      </c>
      <c r="AK306" s="1" t="str">
        <f>IF(sum!A299="ON",sum!B299,"*")</f>
        <v>*</v>
      </c>
      <c r="AL306" s="1"/>
      <c r="AM306" s="1" t="str">
        <f>IF(sum!A299="ON",sum!C299,"*")</f>
        <v>*</v>
      </c>
      <c r="AP306" s="1" t="s">
        <v>137</v>
      </c>
      <c r="AQ306" s="1" t="s">
        <v>138</v>
      </c>
      <c r="AR306" s="1">
        <v>2020</v>
      </c>
      <c r="AS306" s="1" t="str">
        <f>IF(sum!A299="QU",sum!B299,"*")</f>
        <v>*</v>
      </c>
      <c r="AT306" s="1"/>
      <c r="AU306" s="1" t="str">
        <f>IF(sum!A299="QU",sum!C299,"*")</f>
        <v>*</v>
      </c>
      <c r="AX306" s="4" t="s">
        <v>137</v>
      </c>
      <c r="AY306" s="4" t="s">
        <v>138</v>
      </c>
      <c r="AZ306" s="4">
        <v>2020</v>
      </c>
      <c r="BA306" s="1" t="str">
        <f>IF(sum!A299="SA",sum!B299,"*")</f>
        <v>*</v>
      </c>
      <c r="BB306" s="1"/>
      <c r="BC306" s="1" t="str">
        <f>IF(sum!A299="SA",sum!C299,"*")</f>
        <v>*</v>
      </c>
    </row>
    <row r="307" spans="2:55">
      <c r="B307" s="1" t="s">
        <v>137</v>
      </c>
      <c r="C307" s="1" t="s">
        <v>138</v>
      </c>
      <c r="D307" s="1">
        <v>2020</v>
      </c>
      <c r="J307" s="1" t="s">
        <v>137</v>
      </c>
      <c r="K307" s="1" t="s">
        <v>138</v>
      </c>
      <c r="L307" s="1">
        <v>2020</v>
      </c>
      <c r="M307" s="1" t="str">
        <f>IF(sum!A300="AT",sum!B300,"*")</f>
        <v>*</v>
      </c>
      <c r="N307" s="1"/>
      <c r="O307" s="1" t="str">
        <f>IF(sum!A300="AT",sum!C300,"*")</f>
        <v>*</v>
      </c>
      <c r="R307" s="1" t="s">
        <v>137</v>
      </c>
      <c r="S307" s="1" t="s">
        <v>138</v>
      </c>
      <c r="T307" s="1">
        <v>2020</v>
      </c>
      <c r="U307" s="1" t="str">
        <f>IF(sum!A300="BC",sum!B300,"*")</f>
        <v>S_CCUS_EMISMeOH_H2</v>
      </c>
      <c r="V307" s="1"/>
      <c r="W307" s="1">
        <f>IF(sum!A300="BC",sum!C300,"*")</f>
        <v>0</v>
      </c>
      <c r="Z307" s="1" t="s">
        <v>137</v>
      </c>
      <c r="AA307" s="1" t="s">
        <v>138</v>
      </c>
      <c r="AB307" s="1">
        <v>2020</v>
      </c>
      <c r="AC307" s="1" t="str">
        <f>IF(sum!A300="MA",sum!B300,"*")</f>
        <v>*</v>
      </c>
      <c r="AD307" s="1"/>
      <c r="AE307" s="1" t="str">
        <f>IF(sum!A300="MA",sum!C300,"*")</f>
        <v>*</v>
      </c>
      <c r="AH307" s="1" t="s">
        <v>137</v>
      </c>
      <c r="AI307" s="1" t="s">
        <v>138</v>
      </c>
      <c r="AJ307" s="1">
        <v>2020</v>
      </c>
      <c r="AK307" s="1" t="str">
        <f>IF(sum!A300="ON",sum!B300,"*")</f>
        <v>*</v>
      </c>
      <c r="AL307" s="1"/>
      <c r="AM307" s="1" t="str">
        <f>IF(sum!A300="ON",sum!C300,"*")</f>
        <v>*</v>
      </c>
      <c r="AP307" s="4" t="s">
        <v>137</v>
      </c>
      <c r="AQ307" s="4" t="s">
        <v>138</v>
      </c>
      <c r="AR307" s="4">
        <v>2020</v>
      </c>
      <c r="AS307" s="1" t="str">
        <f>IF(sum!A300="QU",sum!B300,"*")</f>
        <v>*</v>
      </c>
      <c r="AT307" s="1"/>
      <c r="AU307" s="1" t="str">
        <f>IF(sum!A300="QU",sum!C300,"*")</f>
        <v>*</v>
      </c>
      <c r="AX307" s="1" t="s">
        <v>137</v>
      </c>
      <c r="AY307" s="1" t="s">
        <v>138</v>
      </c>
      <c r="AZ307" s="1">
        <v>2020</v>
      </c>
      <c r="BA307" s="1" t="str">
        <f>IF(sum!A300="SA",sum!B300,"*")</f>
        <v>*</v>
      </c>
      <c r="BB307" s="1"/>
      <c r="BC307" s="1" t="str">
        <f>IF(sum!A300="SA",sum!C300,"*")</f>
        <v>*</v>
      </c>
    </row>
    <row r="308" spans="2:55">
      <c r="B308" s="1" t="s">
        <v>137</v>
      </c>
      <c r="C308" s="1" t="s">
        <v>138</v>
      </c>
      <c r="D308" s="1">
        <v>2020</v>
      </c>
      <c r="J308" s="1" t="s">
        <v>137</v>
      </c>
      <c r="K308" s="1" t="s">
        <v>138</v>
      </c>
      <c r="L308" s="1">
        <v>2020</v>
      </c>
      <c r="M308" s="1" t="str">
        <f>IF(sum!A301="AT",sum!B301,"*")</f>
        <v>*</v>
      </c>
      <c r="N308" s="1"/>
      <c r="O308" s="1" t="str">
        <f>IF(sum!A301="AT",sum!C301,"*")</f>
        <v>*</v>
      </c>
      <c r="R308" s="1" t="s">
        <v>137</v>
      </c>
      <c r="S308" s="1" t="s">
        <v>138</v>
      </c>
      <c r="T308" s="1">
        <v>2020</v>
      </c>
      <c r="U308" s="1" t="str">
        <f>IF(sum!A301="BC",sum!B301,"*")</f>
        <v>SGASH2RC01</v>
      </c>
      <c r="V308" s="1"/>
      <c r="W308" s="1">
        <f>IF(sum!A301="BC",sum!C301,"*")</f>
        <v>0</v>
      </c>
      <c r="Z308" s="1" t="s">
        <v>137</v>
      </c>
      <c r="AA308" s="1" t="s">
        <v>138</v>
      </c>
      <c r="AB308" s="1">
        <v>2020</v>
      </c>
      <c r="AC308" s="1" t="str">
        <f>IF(sum!A301="MA",sum!B301,"*")</f>
        <v>*</v>
      </c>
      <c r="AD308" s="1"/>
      <c r="AE308" s="1" t="str">
        <f>IF(sum!A301="MA",sum!C301,"*")</f>
        <v>*</v>
      </c>
      <c r="AH308" s="1" t="s">
        <v>137</v>
      </c>
      <c r="AI308" s="1" t="s">
        <v>138</v>
      </c>
      <c r="AJ308" s="1">
        <v>2020</v>
      </c>
      <c r="AK308" s="1" t="str">
        <f>IF(sum!A301="ON",sum!B301,"*")</f>
        <v>*</v>
      </c>
      <c r="AL308" s="1"/>
      <c r="AM308" s="1" t="str">
        <f>IF(sum!A301="ON",sum!C301,"*")</f>
        <v>*</v>
      </c>
      <c r="AP308" s="1" t="s">
        <v>137</v>
      </c>
      <c r="AQ308" s="1" t="s">
        <v>138</v>
      </c>
      <c r="AR308" s="1">
        <v>2020</v>
      </c>
      <c r="AS308" s="1" t="str">
        <f>IF(sum!A301="QU",sum!B301,"*")</f>
        <v>*</v>
      </c>
      <c r="AT308" s="1"/>
      <c r="AU308" s="1" t="str">
        <f>IF(sum!A301="QU",sum!C301,"*")</f>
        <v>*</v>
      </c>
      <c r="AX308" s="1" t="s">
        <v>137</v>
      </c>
      <c r="AY308" s="1" t="s">
        <v>138</v>
      </c>
      <c r="AZ308" s="1">
        <v>2020</v>
      </c>
      <c r="BA308" s="1" t="str">
        <f>IF(sum!A301="SA",sum!B301,"*")</f>
        <v>*</v>
      </c>
      <c r="BB308" s="1"/>
      <c r="BC308" s="1" t="str">
        <f>IF(sum!A301="SA",sum!C301,"*")</f>
        <v>*</v>
      </c>
    </row>
    <row r="309" spans="2:55">
      <c r="B309" s="4" t="s">
        <v>137</v>
      </c>
      <c r="C309" s="4" t="s">
        <v>138</v>
      </c>
      <c r="D309" s="4">
        <v>2020</v>
      </c>
      <c r="J309" s="4" t="s">
        <v>137</v>
      </c>
      <c r="K309" s="4" t="s">
        <v>138</v>
      </c>
      <c r="L309" s="4">
        <v>2020</v>
      </c>
      <c r="M309" s="1" t="str">
        <f>IF(sum!A302="AT",sum!B302,"*")</f>
        <v>*</v>
      </c>
      <c r="N309" s="1"/>
      <c r="O309" s="1" t="str">
        <f>IF(sum!A302="AT",sum!C302,"*")</f>
        <v>*</v>
      </c>
      <c r="R309" s="4" t="s">
        <v>137</v>
      </c>
      <c r="S309" s="4" t="s">
        <v>138</v>
      </c>
      <c r="T309" s="4">
        <v>2020</v>
      </c>
      <c r="U309" s="1" t="str">
        <f>IF(sum!A302="BC",sum!B302,"*")</f>
        <v>SINKCCU</v>
      </c>
      <c r="V309" s="1"/>
      <c r="W309" s="1">
        <f>IF(sum!A302="BC",sum!C302,"*")</f>
        <v>0</v>
      </c>
      <c r="Z309" s="4" t="s">
        <v>137</v>
      </c>
      <c r="AA309" s="4" t="s">
        <v>138</v>
      </c>
      <c r="AB309" s="4">
        <v>2020</v>
      </c>
      <c r="AC309" s="1" t="str">
        <f>IF(sum!A302="MA",sum!B302,"*")</f>
        <v>*</v>
      </c>
      <c r="AD309" s="1"/>
      <c r="AE309" s="1" t="str">
        <f>IF(sum!A302="MA",sum!C302,"*")</f>
        <v>*</v>
      </c>
      <c r="AH309" s="4" t="s">
        <v>137</v>
      </c>
      <c r="AI309" s="4" t="s">
        <v>138</v>
      </c>
      <c r="AJ309" s="4">
        <v>2020</v>
      </c>
      <c r="AK309" s="1" t="str">
        <f>IF(sum!A302="ON",sum!B302,"*")</f>
        <v>*</v>
      </c>
      <c r="AL309" s="1"/>
      <c r="AM309" s="1" t="str">
        <f>IF(sum!A302="ON",sum!C302,"*")</f>
        <v>*</v>
      </c>
      <c r="AP309" s="4" t="s">
        <v>137</v>
      </c>
      <c r="AQ309" s="4" t="s">
        <v>138</v>
      </c>
      <c r="AR309" s="4">
        <v>2020</v>
      </c>
      <c r="AS309" s="1" t="str">
        <f>IF(sum!A302="QU",sum!B302,"*")</f>
        <v>*</v>
      </c>
      <c r="AT309" s="1"/>
      <c r="AU309" s="1" t="str">
        <f>IF(sum!A302="QU",sum!C302,"*")</f>
        <v>*</v>
      </c>
      <c r="AX309" s="4" t="s">
        <v>137</v>
      </c>
      <c r="AY309" s="4" t="s">
        <v>138</v>
      </c>
      <c r="AZ309" s="4">
        <v>2020</v>
      </c>
      <c r="BA309" s="1" t="str">
        <f>IF(sum!A302="SA",sum!B302,"*")</f>
        <v>*</v>
      </c>
      <c r="BB309" s="1"/>
      <c r="BC309" s="1" t="str">
        <f>IF(sum!A302="SA",sum!C302,"*")</f>
        <v>*</v>
      </c>
    </row>
    <row r="310" spans="2:55">
      <c r="B310" s="1" t="s">
        <v>137</v>
      </c>
      <c r="C310" s="1" t="s">
        <v>138</v>
      </c>
      <c r="D310" s="1">
        <v>2020</v>
      </c>
      <c r="J310" s="1" t="s">
        <v>137</v>
      </c>
      <c r="K310" s="1" t="s">
        <v>138</v>
      </c>
      <c r="L310" s="1">
        <v>2020</v>
      </c>
      <c r="M310" s="1" t="str">
        <f>IF(sum!A303="AT",sum!B303,"*")</f>
        <v>*</v>
      </c>
      <c r="N310" s="1"/>
      <c r="O310" s="1" t="str">
        <f>IF(sum!A303="AT",sum!C303,"*")</f>
        <v>*</v>
      </c>
      <c r="R310" s="1" t="s">
        <v>137</v>
      </c>
      <c r="S310" s="1" t="s">
        <v>138</v>
      </c>
      <c r="T310" s="1">
        <v>2020</v>
      </c>
      <c r="U310" s="1" t="str">
        <f>IF(sum!A303="BC",sum!B303,"*")</f>
        <v>SNK_DAC</v>
      </c>
      <c r="V310" s="1"/>
      <c r="W310" s="1">
        <f>IF(sum!A303="BC",sum!C303,"*")</f>
        <v>0</v>
      </c>
      <c r="Z310" s="1" t="s">
        <v>137</v>
      </c>
      <c r="AA310" s="1" t="s">
        <v>138</v>
      </c>
      <c r="AB310" s="1">
        <v>2020</v>
      </c>
      <c r="AC310" s="1" t="str">
        <f>IF(sum!A303="MA",sum!B303,"*")</f>
        <v>*</v>
      </c>
      <c r="AD310" s="1"/>
      <c r="AE310" s="1" t="str">
        <f>IF(sum!A303="MA",sum!C303,"*")</f>
        <v>*</v>
      </c>
      <c r="AH310" s="1" t="s">
        <v>137</v>
      </c>
      <c r="AI310" s="1" t="s">
        <v>138</v>
      </c>
      <c r="AJ310" s="1">
        <v>2020</v>
      </c>
      <c r="AK310" s="1" t="str">
        <f>IF(sum!A303="ON",sum!B303,"*")</f>
        <v>*</v>
      </c>
      <c r="AL310" s="1"/>
      <c r="AM310" s="1" t="str">
        <f>IF(sum!A303="ON",sum!C303,"*")</f>
        <v>*</v>
      </c>
      <c r="AP310" s="1" t="s">
        <v>137</v>
      </c>
      <c r="AQ310" s="1" t="s">
        <v>138</v>
      </c>
      <c r="AR310" s="1">
        <v>2020</v>
      </c>
      <c r="AS310" s="1" t="str">
        <f>IF(sum!A303="QU",sum!B303,"*")</f>
        <v>*</v>
      </c>
      <c r="AT310" s="1"/>
      <c r="AU310" s="1" t="str">
        <f>IF(sum!A303="QU",sum!C303,"*")</f>
        <v>*</v>
      </c>
      <c r="AX310" s="1" t="s">
        <v>137</v>
      </c>
      <c r="AY310" s="1" t="s">
        <v>138</v>
      </c>
      <c r="AZ310" s="1">
        <v>2020</v>
      </c>
      <c r="BA310" s="1" t="str">
        <f>IF(sum!A303="SA",sum!B303,"*")</f>
        <v>*</v>
      </c>
      <c r="BB310" s="1"/>
      <c r="BC310" s="1" t="str">
        <f>IF(sum!A303="SA",sum!C303,"*")</f>
        <v>*</v>
      </c>
    </row>
    <row r="311" spans="2:55">
      <c r="B311" s="1" t="s">
        <v>137</v>
      </c>
      <c r="C311" s="1" t="s">
        <v>138</v>
      </c>
      <c r="D311" s="1">
        <v>2020</v>
      </c>
      <c r="J311" s="1" t="s">
        <v>137</v>
      </c>
      <c r="K311" s="1" t="s">
        <v>138</v>
      </c>
      <c r="L311" s="1">
        <v>2020</v>
      </c>
      <c r="M311" s="1" t="str">
        <f>IF(sum!A304="AT",sum!B304,"*")</f>
        <v>*</v>
      </c>
      <c r="N311" s="1"/>
      <c r="O311" s="1" t="str">
        <f>IF(sum!A304="AT",sum!C304,"*")</f>
        <v>*</v>
      </c>
      <c r="R311" s="1" t="s">
        <v>137</v>
      </c>
      <c r="S311" s="1" t="s">
        <v>138</v>
      </c>
      <c r="T311" s="1">
        <v>2020</v>
      </c>
      <c r="U311" s="1" t="str">
        <f>IF(sum!A304="BC",sum!B304,"*")</f>
        <v>TB_ELC_AL_BC_01</v>
      </c>
      <c r="V311" s="1"/>
      <c r="W311" s="1">
        <f>IF(sum!A304="BC",sum!C304,"*")</f>
        <v>27.275053232837301</v>
      </c>
      <c r="Z311" s="1" t="s">
        <v>137</v>
      </c>
      <c r="AA311" s="1" t="s">
        <v>138</v>
      </c>
      <c r="AB311" s="1">
        <v>2020</v>
      </c>
      <c r="AC311" s="1" t="str">
        <f>IF(sum!A304="MA",sum!B304,"*")</f>
        <v>*</v>
      </c>
      <c r="AD311" s="1"/>
      <c r="AE311" s="1" t="str">
        <f>IF(sum!A304="MA",sum!C304,"*")</f>
        <v>*</v>
      </c>
      <c r="AH311" s="1" t="s">
        <v>137</v>
      </c>
      <c r="AI311" s="1" t="s">
        <v>138</v>
      </c>
      <c r="AJ311" s="1">
        <v>2020</v>
      </c>
      <c r="AK311" s="1" t="str">
        <f>IF(sum!A304="ON",sum!B304,"*")</f>
        <v>*</v>
      </c>
      <c r="AL311" s="1"/>
      <c r="AM311" s="1" t="str">
        <f>IF(sum!A304="ON",sum!C304,"*")</f>
        <v>*</v>
      </c>
      <c r="AP311" s="4" t="s">
        <v>137</v>
      </c>
      <c r="AQ311" s="4" t="s">
        <v>138</v>
      </c>
      <c r="AR311" s="4">
        <v>2020</v>
      </c>
      <c r="AS311" s="1" t="str">
        <f>IF(sum!A304="QU",sum!B304,"*")</f>
        <v>*</v>
      </c>
      <c r="AT311" s="1"/>
      <c r="AU311" s="1" t="str">
        <f>IF(sum!A304="QU",sum!C304,"*")</f>
        <v>*</v>
      </c>
      <c r="AX311" s="1" t="s">
        <v>137</v>
      </c>
      <c r="AY311" s="1" t="s">
        <v>138</v>
      </c>
      <c r="AZ311" s="1">
        <v>2020</v>
      </c>
      <c r="BA311" s="1" t="str">
        <f>IF(sum!A304="SA",sum!B304,"*")</f>
        <v>*</v>
      </c>
      <c r="BB311" s="1"/>
      <c r="BC311" s="1" t="str">
        <f>IF(sum!A304="SA",sum!C304,"*")</f>
        <v>*</v>
      </c>
    </row>
    <row r="312" spans="2:55">
      <c r="B312" s="4" t="s">
        <v>137</v>
      </c>
      <c r="C312" s="4" t="s">
        <v>138</v>
      </c>
      <c r="D312" s="4">
        <v>2020</v>
      </c>
      <c r="J312" s="4" t="s">
        <v>137</v>
      </c>
      <c r="K312" s="4" t="s">
        <v>138</v>
      </c>
      <c r="L312" s="4">
        <v>2020</v>
      </c>
      <c r="M312" s="1" t="str">
        <f>IF(sum!A305="AT",sum!B305,"*")</f>
        <v>*</v>
      </c>
      <c r="N312" s="1"/>
      <c r="O312" s="1" t="str">
        <f>IF(sum!A305="AT",sum!C305,"*")</f>
        <v>*</v>
      </c>
      <c r="R312" s="4" t="s">
        <v>137</v>
      </c>
      <c r="S312" s="4" t="s">
        <v>138</v>
      </c>
      <c r="T312" s="4">
        <v>2020</v>
      </c>
      <c r="U312" s="1" t="str">
        <f>IF(sum!A305="BC",sum!B305,"*")</f>
        <v>TRA_Bus_IC_GSL1</v>
      </c>
      <c r="V312" s="1"/>
      <c r="W312" s="1">
        <f>IF(sum!A305="BC",sum!C305,"*")</f>
        <v>0</v>
      </c>
      <c r="Z312" s="4" t="s">
        <v>137</v>
      </c>
      <c r="AA312" s="4" t="s">
        <v>138</v>
      </c>
      <c r="AB312" s="4">
        <v>2020</v>
      </c>
      <c r="AC312" s="1" t="str">
        <f>IF(sum!A305="MA",sum!B305,"*")</f>
        <v>*</v>
      </c>
      <c r="AD312" s="1"/>
      <c r="AE312" s="1" t="str">
        <f>IF(sum!A305="MA",sum!C305,"*")</f>
        <v>*</v>
      </c>
      <c r="AH312" s="4" t="s">
        <v>137</v>
      </c>
      <c r="AI312" s="4" t="s">
        <v>138</v>
      </c>
      <c r="AJ312" s="4">
        <v>2020</v>
      </c>
      <c r="AK312" s="1" t="str">
        <f>IF(sum!A305="ON",sum!B305,"*")</f>
        <v>*</v>
      </c>
      <c r="AL312" s="1"/>
      <c r="AM312" s="1" t="str">
        <f>IF(sum!A305="ON",sum!C305,"*")</f>
        <v>*</v>
      </c>
      <c r="AP312" s="1" t="s">
        <v>137</v>
      </c>
      <c r="AQ312" s="1" t="s">
        <v>138</v>
      </c>
      <c r="AR312" s="1">
        <v>2020</v>
      </c>
      <c r="AS312" s="1" t="str">
        <f>IF(sum!A305="QU",sum!B305,"*")</f>
        <v>*</v>
      </c>
      <c r="AT312" s="1"/>
      <c r="AU312" s="1" t="str">
        <f>IF(sum!A305="QU",sum!C305,"*")</f>
        <v>*</v>
      </c>
      <c r="AX312" s="4" t="s">
        <v>137</v>
      </c>
      <c r="AY312" s="4" t="s">
        <v>138</v>
      </c>
      <c r="AZ312" s="4">
        <v>2020</v>
      </c>
      <c r="BA312" s="1" t="str">
        <f>IF(sum!A305="SA",sum!B305,"*")</f>
        <v>*</v>
      </c>
      <c r="BB312" s="1"/>
      <c r="BC312" s="1" t="str">
        <f>IF(sum!A305="SA",sum!C305,"*")</f>
        <v>*</v>
      </c>
    </row>
    <row r="313" spans="2:55">
      <c r="B313" s="1" t="s">
        <v>137</v>
      </c>
      <c r="C313" s="1" t="s">
        <v>138</v>
      </c>
      <c r="D313" s="1">
        <v>2020</v>
      </c>
      <c r="J313" s="1" t="s">
        <v>137</v>
      </c>
      <c r="K313" s="1" t="s">
        <v>138</v>
      </c>
      <c r="L313" s="1">
        <v>2020</v>
      </c>
      <c r="M313" s="1" t="str">
        <f>IF(sum!A306="AT",sum!B306,"*")</f>
        <v>*</v>
      </c>
      <c r="N313" s="1"/>
      <c r="O313" s="1" t="str">
        <f>IF(sum!A306="AT",sum!C306,"*")</f>
        <v>*</v>
      </c>
      <c r="R313" s="1" t="s">
        <v>137</v>
      </c>
      <c r="S313" s="1" t="s">
        <v>138</v>
      </c>
      <c r="T313" s="1">
        <v>2020</v>
      </c>
      <c r="U313" s="1" t="str">
        <f>IF(sum!A306="BC",sum!B306,"*")</f>
        <v>TRA_Car_BEV01</v>
      </c>
      <c r="V313" s="1"/>
      <c r="W313" s="1">
        <f>IF(sum!A306="BC",sum!C306,"*")</f>
        <v>0</v>
      </c>
      <c r="Z313" s="1" t="s">
        <v>137</v>
      </c>
      <c r="AA313" s="1" t="s">
        <v>138</v>
      </c>
      <c r="AB313" s="1">
        <v>2020</v>
      </c>
      <c r="AC313" s="1" t="str">
        <f>IF(sum!A306="MA",sum!B306,"*")</f>
        <v>*</v>
      </c>
      <c r="AD313" s="1"/>
      <c r="AE313" s="1" t="str">
        <f>IF(sum!A306="MA",sum!C306,"*")</f>
        <v>*</v>
      </c>
      <c r="AH313" s="1" t="s">
        <v>137</v>
      </c>
      <c r="AI313" s="1" t="s">
        <v>138</v>
      </c>
      <c r="AJ313" s="1">
        <v>2020</v>
      </c>
      <c r="AK313" s="1" t="str">
        <f>IF(sum!A306="ON",sum!B306,"*")</f>
        <v>*</v>
      </c>
      <c r="AL313" s="1"/>
      <c r="AM313" s="1" t="str">
        <f>IF(sum!A306="ON",sum!C306,"*")</f>
        <v>*</v>
      </c>
      <c r="AP313" s="4" t="s">
        <v>137</v>
      </c>
      <c r="AQ313" s="4" t="s">
        <v>138</v>
      </c>
      <c r="AR313" s="4">
        <v>2020</v>
      </c>
      <c r="AS313" s="1" t="str">
        <f>IF(sum!A306="QU",sum!B306,"*")</f>
        <v>*</v>
      </c>
      <c r="AT313" s="1"/>
      <c r="AU313" s="1" t="str">
        <f>IF(sum!A306="QU",sum!C306,"*")</f>
        <v>*</v>
      </c>
      <c r="AX313" s="1" t="s">
        <v>137</v>
      </c>
      <c r="AY313" s="1" t="s">
        <v>138</v>
      </c>
      <c r="AZ313" s="1">
        <v>2020</v>
      </c>
      <c r="BA313" s="1" t="str">
        <f>IF(sum!A306="SA",sum!B306,"*")</f>
        <v>*</v>
      </c>
      <c r="BB313" s="1"/>
      <c r="BC313" s="1" t="str">
        <f>IF(sum!A306="SA",sum!C306,"*")</f>
        <v>*</v>
      </c>
    </row>
    <row r="314" spans="2:55">
      <c r="B314" s="1" t="s">
        <v>137</v>
      </c>
      <c r="C314" s="1" t="s">
        <v>138</v>
      </c>
      <c r="D314" s="1">
        <v>2020</v>
      </c>
      <c r="J314" s="1" t="s">
        <v>137</v>
      </c>
      <c r="K314" s="1" t="s">
        <v>138</v>
      </c>
      <c r="L314" s="1">
        <v>2020</v>
      </c>
      <c r="M314" s="1" t="str">
        <f>IF(sum!A307="AT",sum!B307,"*")</f>
        <v>*</v>
      </c>
      <c r="N314" s="1"/>
      <c r="O314" s="1" t="str">
        <f>IF(sum!A307="AT",sum!C307,"*")</f>
        <v>*</v>
      </c>
      <c r="R314" s="1" t="s">
        <v>137</v>
      </c>
      <c r="S314" s="1" t="s">
        <v>138</v>
      </c>
      <c r="T314" s="1">
        <v>2020</v>
      </c>
      <c r="U314" s="1" t="str">
        <f>IF(sum!A307="BC",sum!B307,"*")</f>
        <v>TRA_Car_GSL1</v>
      </c>
      <c r="V314" s="1"/>
      <c r="W314" s="1">
        <f>IF(sum!A307="BC",sum!C307,"*")</f>
        <v>0</v>
      </c>
      <c r="Z314" s="1" t="s">
        <v>137</v>
      </c>
      <c r="AA314" s="1" t="s">
        <v>138</v>
      </c>
      <c r="AB314" s="1">
        <v>2020</v>
      </c>
      <c r="AC314" s="1" t="str">
        <f>IF(sum!A307="MA",sum!B307,"*")</f>
        <v>*</v>
      </c>
      <c r="AD314" s="1"/>
      <c r="AE314" s="1" t="str">
        <f>IF(sum!A307="MA",sum!C307,"*")</f>
        <v>*</v>
      </c>
      <c r="AH314" s="1" t="s">
        <v>137</v>
      </c>
      <c r="AI314" s="1" t="s">
        <v>138</v>
      </c>
      <c r="AJ314" s="1">
        <v>2020</v>
      </c>
      <c r="AK314" s="1" t="str">
        <f>IF(sum!A307="ON",sum!B307,"*")</f>
        <v>*</v>
      </c>
      <c r="AL314" s="1"/>
      <c r="AM314" s="1" t="str">
        <f>IF(sum!A307="ON",sum!C307,"*")</f>
        <v>*</v>
      </c>
      <c r="AP314" s="1" t="s">
        <v>137</v>
      </c>
      <c r="AQ314" s="1" t="s">
        <v>138</v>
      </c>
      <c r="AR314" s="1">
        <v>2020</v>
      </c>
      <c r="AS314" s="1" t="str">
        <f>IF(sum!A307="QU",sum!B307,"*")</f>
        <v>*</v>
      </c>
      <c r="AT314" s="1"/>
      <c r="AU314" s="1" t="str">
        <f>IF(sum!A307="QU",sum!C307,"*")</f>
        <v>*</v>
      </c>
      <c r="AX314" s="1" t="s">
        <v>137</v>
      </c>
      <c r="AY314" s="1" t="s">
        <v>138</v>
      </c>
      <c r="AZ314" s="1">
        <v>2020</v>
      </c>
      <c r="BA314" s="1" t="str">
        <f>IF(sum!A307="SA",sum!B307,"*")</f>
        <v>*</v>
      </c>
      <c r="BB314" s="1"/>
      <c r="BC314" s="1" t="str">
        <f>IF(sum!A307="SA",sum!C307,"*")</f>
        <v>*</v>
      </c>
    </row>
    <row r="315" spans="2:55">
      <c r="B315" s="4" t="s">
        <v>137</v>
      </c>
      <c r="C315" s="4" t="s">
        <v>138</v>
      </c>
      <c r="D315" s="4">
        <v>2020</v>
      </c>
      <c r="J315" s="4" t="s">
        <v>137</v>
      </c>
      <c r="K315" s="4" t="s">
        <v>138</v>
      </c>
      <c r="L315" s="4">
        <v>2020</v>
      </c>
      <c r="M315" s="1" t="str">
        <f>IF(sum!A308="AT",sum!B308,"*")</f>
        <v>*</v>
      </c>
      <c r="N315" s="1"/>
      <c r="O315" s="1" t="str">
        <f>IF(sum!A308="AT",sum!C308,"*")</f>
        <v>*</v>
      </c>
      <c r="R315" s="4" t="s">
        <v>137</v>
      </c>
      <c r="S315" s="4" t="s">
        <v>138</v>
      </c>
      <c r="T315" s="4">
        <v>2020</v>
      </c>
      <c r="U315" s="1" t="str">
        <f>IF(sum!A308="BC",sum!B308,"*")</f>
        <v>TRA_Mot_ELC1</v>
      </c>
      <c r="V315" s="1"/>
      <c r="W315" s="1">
        <f>IF(sum!A308="BC",sum!C308,"*")</f>
        <v>0</v>
      </c>
      <c r="Z315" s="4" t="s">
        <v>137</v>
      </c>
      <c r="AA315" s="4" t="s">
        <v>138</v>
      </c>
      <c r="AB315" s="4">
        <v>2020</v>
      </c>
      <c r="AC315" s="1" t="str">
        <f>IF(sum!A308="MA",sum!B308,"*")</f>
        <v>*</v>
      </c>
      <c r="AD315" s="1"/>
      <c r="AE315" s="1" t="str">
        <f>IF(sum!A308="MA",sum!C308,"*")</f>
        <v>*</v>
      </c>
      <c r="AH315" s="4" t="s">
        <v>137</v>
      </c>
      <c r="AI315" s="4" t="s">
        <v>138</v>
      </c>
      <c r="AJ315" s="4">
        <v>2020</v>
      </c>
      <c r="AK315" s="1" t="str">
        <f>IF(sum!A308="ON",sum!B308,"*")</f>
        <v>*</v>
      </c>
      <c r="AL315" s="1"/>
      <c r="AM315" s="1" t="str">
        <f>IF(sum!A308="ON",sum!C308,"*")</f>
        <v>*</v>
      </c>
      <c r="AP315" s="4" t="s">
        <v>137</v>
      </c>
      <c r="AQ315" s="4" t="s">
        <v>138</v>
      </c>
      <c r="AR315" s="4">
        <v>2020</v>
      </c>
      <c r="AS315" s="1" t="str">
        <f>IF(sum!A308="QU",sum!B308,"*")</f>
        <v>*</v>
      </c>
      <c r="AT315" s="1"/>
      <c r="AU315" s="1" t="str">
        <f>IF(sum!A308="QU",sum!C308,"*")</f>
        <v>*</v>
      </c>
      <c r="AX315" s="4" t="s">
        <v>137</v>
      </c>
      <c r="AY315" s="4" t="s">
        <v>138</v>
      </c>
      <c r="AZ315" s="4">
        <v>2020</v>
      </c>
      <c r="BA315" s="1" t="str">
        <f>IF(sum!A308="SA",sum!B308,"*")</f>
        <v>*</v>
      </c>
      <c r="BB315" s="1"/>
      <c r="BC315" s="1" t="str">
        <f>IF(sum!A308="SA",sum!C308,"*")</f>
        <v>*</v>
      </c>
    </row>
    <row r="316" spans="2:55">
      <c r="B316" s="1" t="s">
        <v>137</v>
      </c>
      <c r="C316" s="1" t="s">
        <v>138</v>
      </c>
      <c r="D316" s="1">
        <v>2020</v>
      </c>
      <c r="J316" s="1" t="s">
        <v>137</v>
      </c>
      <c r="K316" s="1" t="s">
        <v>138</v>
      </c>
      <c r="L316" s="1">
        <v>2020</v>
      </c>
      <c r="M316" s="1" t="str">
        <f>IF(sum!A309="AT",sum!B309,"*")</f>
        <v>*</v>
      </c>
      <c r="N316" s="1"/>
      <c r="O316" s="1" t="str">
        <f>IF(sum!A309="AT",sum!C309,"*")</f>
        <v>*</v>
      </c>
      <c r="R316" s="1" t="s">
        <v>137</v>
      </c>
      <c r="S316" s="1" t="s">
        <v>138</v>
      </c>
      <c r="T316" s="1">
        <v>2020</v>
      </c>
      <c r="U316" s="1" t="str">
        <f>IF(sum!A309="BC",sum!B309,"*")</f>
        <v>TRA_Rai_Frt-ELC01</v>
      </c>
      <c r="V316" s="1"/>
      <c r="W316" s="1">
        <f>IF(sum!A309="BC",sum!C309,"*")</f>
        <v>0</v>
      </c>
      <c r="Z316" s="1" t="s">
        <v>137</v>
      </c>
      <c r="AA316" s="1" t="s">
        <v>138</v>
      </c>
      <c r="AB316" s="1">
        <v>2020</v>
      </c>
      <c r="AC316" s="1" t="str">
        <f>IF(sum!A309="MA",sum!B309,"*")</f>
        <v>*</v>
      </c>
      <c r="AD316" s="1"/>
      <c r="AE316" s="1" t="str">
        <f>IF(sum!A309="MA",sum!C309,"*")</f>
        <v>*</v>
      </c>
      <c r="AH316" s="1" t="s">
        <v>137</v>
      </c>
      <c r="AI316" s="1" t="s">
        <v>138</v>
      </c>
      <c r="AJ316" s="1">
        <v>2020</v>
      </c>
      <c r="AK316" s="1" t="str">
        <f>IF(sum!A309="ON",sum!B309,"*")</f>
        <v>*</v>
      </c>
      <c r="AL316" s="1"/>
      <c r="AM316" s="1" t="str">
        <f>IF(sum!A309="ON",sum!C309,"*")</f>
        <v>*</v>
      </c>
      <c r="AP316" s="1" t="s">
        <v>137</v>
      </c>
      <c r="AQ316" s="1" t="s">
        <v>138</v>
      </c>
      <c r="AR316" s="1">
        <v>2020</v>
      </c>
      <c r="AS316" s="1" t="str">
        <f>IF(sum!A309="QU",sum!B309,"*")</f>
        <v>*</v>
      </c>
      <c r="AT316" s="1"/>
      <c r="AU316" s="1" t="str">
        <f>IF(sum!A309="QU",sum!C309,"*")</f>
        <v>*</v>
      </c>
      <c r="AX316" s="1" t="s">
        <v>137</v>
      </c>
      <c r="AY316" s="1" t="s">
        <v>138</v>
      </c>
      <c r="AZ316" s="1">
        <v>2020</v>
      </c>
      <c r="BA316" s="1" t="str">
        <f>IF(sum!A309="SA",sum!B309,"*")</f>
        <v>*</v>
      </c>
      <c r="BB316" s="1"/>
      <c r="BC316" s="1" t="str">
        <f>IF(sum!A309="SA",sum!C309,"*")</f>
        <v>*</v>
      </c>
    </row>
    <row r="317" spans="2:55">
      <c r="B317" s="1" t="s">
        <v>137</v>
      </c>
      <c r="C317" s="1" t="s">
        <v>138</v>
      </c>
      <c r="D317" s="1">
        <v>2020</v>
      </c>
      <c r="J317" s="1" t="s">
        <v>137</v>
      </c>
      <c r="K317" s="1" t="s">
        <v>138</v>
      </c>
      <c r="L317" s="1">
        <v>2020</v>
      </c>
      <c r="M317" s="1" t="str">
        <f>IF(sum!A310="AT",sum!B310,"*")</f>
        <v>*</v>
      </c>
      <c r="N317" s="1"/>
      <c r="O317" s="1" t="str">
        <f>IF(sum!A310="AT",sum!C310,"*")</f>
        <v>*</v>
      </c>
      <c r="R317" s="1" t="s">
        <v>137</v>
      </c>
      <c r="S317" s="1" t="s">
        <v>138</v>
      </c>
      <c r="T317" s="1">
        <v>2020</v>
      </c>
      <c r="U317" s="1" t="str">
        <f>IF(sum!A310="BC",sum!B310,"*")</f>
        <v>TRA_Rai_Pas-ELC01</v>
      </c>
      <c r="V317" s="1"/>
      <c r="W317" s="1">
        <f>IF(sum!A310="BC",sum!C310,"*")</f>
        <v>0</v>
      </c>
      <c r="Z317" s="1" t="s">
        <v>137</v>
      </c>
      <c r="AA317" s="1" t="s">
        <v>138</v>
      </c>
      <c r="AB317" s="1">
        <v>2020</v>
      </c>
      <c r="AC317" s="1" t="str">
        <f>IF(sum!A310="MA",sum!B310,"*")</f>
        <v>*</v>
      </c>
      <c r="AD317" s="1"/>
      <c r="AE317" s="1" t="str">
        <f>IF(sum!A310="MA",sum!C310,"*")</f>
        <v>*</v>
      </c>
      <c r="AH317" s="1" t="s">
        <v>137</v>
      </c>
      <c r="AI317" s="1" t="s">
        <v>138</v>
      </c>
      <c r="AJ317" s="1">
        <v>2020</v>
      </c>
      <c r="AK317" s="1" t="str">
        <f>IF(sum!A310="ON",sum!B310,"*")</f>
        <v>*</v>
      </c>
      <c r="AL317" s="1"/>
      <c r="AM317" s="1" t="str">
        <f>IF(sum!A310="ON",sum!C310,"*")</f>
        <v>*</v>
      </c>
      <c r="AP317" s="4" t="s">
        <v>137</v>
      </c>
      <c r="AQ317" s="4" t="s">
        <v>138</v>
      </c>
      <c r="AR317" s="4">
        <v>2020</v>
      </c>
      <c r="AS317" s="1" t="str">
        <f>IF(sum!A310="QU",sum!B310,"*")</f>
        <v>*</v>
      </c>
      <c r="AT317" s="1"/>
      <c r="AU317" s="1" t="str">
        <f>IF(sum!A310="QU",sum!C310,"*")</f>
        <v>*</v>
      </c>
      <c r="AX317" s="1" t="s">
        <v>137</v>
      </c>
      <c r="AY317" s="1" t="s">
        <v>138</v>
      </c>
      <c r="AZ317" s="1">
        <v>2020</v>
      </c>
      <c r="BA317" s="1" t="str">
        <f>IF(sum!A310="SA",sum!B310,"*")</f>
        <v>*</v>
      </c>
      <c r="BB317" s="1"/>
      <c r="BC317" s="1" t="str">
        <f>IF(sum!A310="SA",sum!C310,"*")</f>
        <v>*</v>
      </c>
    </row>
    <row r="318" spans="2:55">
      <c r="B318" s="4" t="s">
        <v>137</v>
      </c>
      <c r="C318" s="4" t="s">
        <v>138</v>
      </c>
      <c r="D318" s="4">
        <v>2020</v>
      </c>
      <c r="J318" s="4" t="s">
        <v>137</v>
      </c>
      <c r="K318" s="4" t="s">
        <v>138</v>
      </c>
      <c r="L318" s="4">
        <v>2020</v>
      </c>
      <c r="M318" s="1" t="str">
        <f>IF(sum!A311="AT",sum!B311,"*")</f>
        <v>*</v>
      </c>
      <c r="N318" s="1"/>
      <c r="O318" s="1" t="str">
        <f>IF(sum!A311="AT",sum!C311,"*")</f>
        <v>*</v>
      </c>
      <c r="R318" s="4" t="s">
        <v>137</v>
      </c>
      <c r="S318" s="4" t="s">
        <v>138</v>
      </c>
      <c r="T318" s="4">
        <v>2020</v>
      </c>
      <c r="U318" s="1" t="str">
        <f>IF(sum!A311="BC",sum!B311,"*")</f>
        <v>TRA_Tru_BEV01</v>
      </c>
      <c r="V318" s="1"/>
      <c r="W318" s="1">
        <f>IF(sum!A311="BC",sum!C311,"*")</f>
        <v>0</v>
      </c>
      <c r="Z318" s="4" t="s">
        <v>137</v>
      </c>
      <c r="AA318" s="4" t="s">
        <v>138</v>
      </c>
      <c r="AB318" s="4">
        <v>2020</v>
      </c>
      <c r="AC318" s="1" t="str">
        <f>IF(sum!A311="MA",sum!B311,"*")</f>
        <v>*</v>
      </c>
      <c r="AD318" s="1"/>
      <c r="AE318" s="1" t="str">
        <f>IF(sum!A311="MA",sum!C311,"*")</f>
        <v>*</v>
      </c>
      <c r="AH318" s="4" t="s">
        <v>137</v>
      </c>
      <c r="AI318" s="4" t="s">
        <v>138</v>
      </c>
      <c r="AJ318" s="4">
        <v>2020</v>
      </c>
      <c r="AK318" s="1" t="str">
        <f>IF(sum!A311="ON",sum!B311,"*")</f>
        <v>*</v>
      </c>
      <c r="AL318" s="1"/>
      <c r="AM318" s="1" t="str">
        <f>IF(sum!A311="ON",sum!C311,"*")</f>
        <v>*</v>
      </c>
      <c r="AP318" s="1" t="s">
        <v>137</v>
      </c>
      <c r="AQ318" s="1" t="s">
        <v>138</v>
      </c>
      <c r="AR318" s="1">
        <v>2020</v>
      </c>
      <c r="AS318" s="1" t="str">
        <f>IF(sum!A311="QU",sum!B311,"*")</f>
        <v>*</v>
      </c>
      <c r="AT318" s="1"/>
      <c r="AU318" s="1" t="str">
        <f>IF(sum!A311="QU",sum!C311,"*")</f>
        <v>*</v>
      </c>
      <c r="AX318" s="4" t="s">
        <v>137</v>
      </c>
      <c r="AY318" s="4" t="s">
        <v>138</v>
      </c>
      <c r="AZ318" s="4">
        <v>2020</v>
      </c>
      <c r="BA318" s="1" t="str">
        <f>IF(sum!A311="SA",sum!B311,"*")</f>
        <v>*</v>
      </c>
      <c r="BB318" s="1"/>
      <c r="BC318" s="1" t="str">
        <f>IF(sum!A311="SA",sum!C311,"*")</f>
        <v>*</v>
      </c>
    </row>
    <row r="319" spans="2:55">
      <c r="B319" s="1" t="s">
        <v>137</v>
      </c>
      <c r="C319" s="1" t="s">
        <v>138</v>
      </c>
      <c r="D319" s="1">
        <v>2020</v>
      </c>
      <c r="J319" s="1" t="s">
        <v>137</v>
      </c>
      <c r="K319" s="1" t="s">
        <v>138</v>
      </c>
      <c r="L319" s="1">
        <v>2020</v>
      </c>
      <c r="M319" s="1" t="str">
        <f>IF(sum!A312="AT",sum!B312,"*")</f>
        <v>*</v>
      </c>
      <c r="N319" s="1"/>
      <c r="O319" s="1" t="str">
        <f>IF(sum!A312="AT",sum!C312,"*")</f>
        <v>*</v>
      </c>
      <c r="R319" s="1" t="s">
        <v>137</v>
      </c>
      <c r="S319" s="1" t="s">
        <v>138</v>
      </c>
      <c r="T319" s="1">
        <v>2020</v>
      </c>
      <c r="U319" s="1" t="str">
        <f>IF(sum!A312="BC",sum!B312,"*")</f>
        <v>TRA_Tru_HT_DST1</v>
      </c>
      <c r="V319" s="1"/>
      <c r="W319" s="1">
        <f>IF(sum!A312="BC",sum!C312,"*")</f>
        <v>185.29930597182101</v>
      </c>
      <c r="Z319" s="1" t="s">
        <v>137</v>
      </c>
      <c r="AA319" s="1" t="s">
        <v>138</v>
      </c>
      <c r="AB319" s="1">
        <v>2020</v>
      </c>
      <c r="AC319" s="1" t="str">
        <f>IF(sum!A312="MA",sum!B312,"*")</f>
        <v>*</v>
      </c>
      <c r="AD319" s="1"/>
      <c r="AE319" s="1" t="str">
        <f>IF(sum!A312="MA",sum!C312,"*")</f>
        <v>*</v>
      </c>
      <c r="AH319" s="1" t="s">
        <v>137</v>
      </c>
      <c r="AI319" s="1" t="s">
        <v>138</v>
      </c>
      <c r="AJ319" s="1">
        <v>2020</v>
      </c>
      <c r="AK319" s="1" t="str">
        <f>IF(sum!A312="ON",sum!B312,"*")</f>
        <v>*</v>
      </c>
      <c r="AL319" s="1"/>
      <c r="AM319" s="1" t="str">
        <f>IF(sum!A312="ON",sum!C312,"*")</f>
        <v>*</v>
      </c>
      <c r="AP319" s="4" t="s">
        <v>137</v>
      </c>
      <c r="AQ319" s="4" t="s">
        <v>138</v>
      </c>
      <c r="AR319" s="4">
        <v>2020</v>
      </c>
      <c r="AS319" s="1" t="str">
        <f>IF(sum!A312="QU",sum!B312,"*")</f>
        <v>*</v>
      </c>
      <c r="AT319" s="1"/>
      <c r="AU319" s="1" t="str">
        <f>IF(sum!A312="QU",sum!C312,"*")</f>
        <v>*</v>
      </c>
      <c r="AX319" s="1" t="s">
        <v>137</v>
      </c>
      <c r="AY319" s="1" t="s">
        <v>138</v>
      </c>
      <c r="AZ319" s="1">
        <v>2020</v>
      </c>
      <c r="BA319" s="1" t="str">
        <f>IF(sum!A312="SA",sum!B312,"*")</f>
        <v>*</v>
      </c>
      <c r="BB319" s="1"/>
      <c r="BC319" s="1" t="str">
        <f>IF(sum!A312="SA",sum!C312,"*")</f>
        <v>*</v>
      </c>
    </row>
    <row r="320" spans="2:55">
      <c r="B320" s="1" t="s">
        <v>137</v>
      </c>
      <c r="C320" s="1" t="s">
        <v>138</v>
      </c>
      <c r="D320" s="1">
        <v>2020</v>
      </c>
      <c r="J320" s="1" t="s">
        <v>137</v>
      </c>
      <c r="K320" s="1" t="s">
        <v>138</v>
      </c>
      <c r="L320" s="1">
        <v>2020</v>
      </c>
      <c r="M320" s="1" t="str">
        <f>IF(sum!A313="AT",sum!B313,"*")</f>
        <v>*</v>
      </c>
      <c r="N320" s="1"/>
      <c r="O320" s="1" t="str">
        <f>IF(sum!A313="AT",sum!C313,"*")</f>
        <v>*</v>
      </c>
      <c r="R320" s="1" t="s">
        <v>137</v>
      </c>
      <c r="S320" s="1" t="s">
        <v>138</v>
      </c>
      <c r="T320" s="1">
        <v>2020</v>
      </c>
      <c r="U320" s="1" t="str">
        <f>IF(sum!A313="BC",sum!B313,"*")</f>
        <v>TU_OILCRD_SA_BC_01</v>
      </c>
      <c r="V320" s="1"/>
      <c r="W320" s="1">
        <f>IF(sum!A313="BC",sum!C313,"*")</f>
        <v>0</v>
      </c>
      <c r="Z320" s="1" t="s">
        <v>137</v>
      </c>
      <c r="AA320" s="1" t="s">
        <v>138</v>
      </c>
      <c r="AB320" s="1">
        <v>2020</v>
      </c>
      <c r="AC320" s="1" t="str">
        <f>IF(sum!A313="MA",sum!B313,"*")</f>
        <v>*</v>
      </c>
      <c r="AD320" s="1"/>
      <c r="AE320" s="1" t="str">
        <f>IF(sum!A313="MA",sum!C313,"*")</f>
        <v>*</v>
      </c>
      <c r="AH320" s="1" t="s">
        <v>137</v>
      </c>
      <c r="AI320" s="1" t="s">
        <v>138</v>
      </c>
      <c r="AJ320" s="1">
        <v>2020</v>
      </c>
      <c r="AK320" s="1" t="str">
        <f>IF(sum!A313="ON",sum!B313,"*")</f>
        <v>*</v>
      </c>
      <c r="AL320" s="1"/>
      <c r="AM320" s="1" t="str">
        <f>IF(sum!A313="ON",sum!C313,"*")</f>
        <v>*</v>
      </c>
      <c r="AP320" s="1" t="s">
        <v>137</v>
      </c>
      <c r="AQ320" s="1" t="s">
        <v>138</v>
      </c>
      <c r="AR320" s="1">
        <v>2020</v>
      </c>
      <c r="AS320" s="1" t="str">
        <f>IF(sum!A313="QU",sum!B313,"*")</f>
        <v>*</v>
      </c>
      <c r="AT320" s="1"/>
      <c r="AU320" s="1" t="str">
        <f>IF(sum!A313="QU",sum!C313,"*")</f>
        <v>*</v>
      </c>
      <c r="AX320" s="1" t="s">
        <v>137</v>
      </c>
      <c r="AY320" s="1" t="s">
        <v>138</v>
      </c>
      <c r="AZ320" s="1">
        <v>2020</v>
      </c>
      <c r="BA320" s="1" t="str">
        <f>IF(sum!A313="SA",sum!B313,"*")</f>
        <v>*</v>
      </c>
      <c r="BB320" s="1"/>
      <c r="BC320" s="1" t="str">
        <f>IF(sum!A313="SA",sum!C313,"*")</f>
        <v>*</v>
      </c>
    </row>
    <row r="321" spans="2:55">
      <c r="B321" s="4" t="s">
        <v>137</v>
      </c>
      <c r="C321" s="4" t="s">
        <v>138</v>
      </c>
      <c r="D321" s="4">
        <v>2020</v>
      </c>
      <c r="J321" s="4" t="s">
        <v>137</v>
      </c>
      <c r="K321" s="4" t="s">
        <v>138</v>
      </c>
      <c r="L321" s="4">
        <v>2020</v>
      </c>
      <c r="M321" s="1" t="str">
        <f>IF(sum!A314="AT",sum!B314,"*")</f>
        <v>*</v>
      </c>
      <c r="N321" s="1"/>
      <c r="O321" s="1" t="str">
        <f>IF(sum!A314="AT",sum!C314,"*")</f>
        <v>*</v>
      </c>
      <c r="R321" s="4" t="s">
        <v>137</v>
      </c>
      <c r="S321" s="4" t="s">
        <v>138</v>
      </c>
      <c r="T321" s="4">
        <v>2020</v>
      </c>
      <c r="U321" s="1" t="str">
        <f>IF(sum!A314="BC",sum!B314,"*")</f>
        <v>TWS-AuxiliaryEquip_ELE1</v>
      </c>
      <c r="V321" s="1"/>
      <c r="W321" s="1">
        <f>IF(sum!A314="BC",sum!C314,"*")</f>
        <v>0</v>
      </c>
      <c r="Z321" s="4" t="s">
        <v>137</v>
      </c>
      <c r="AA321" s="4" t="s">
        <v>138</v>
      </c>
      <c r="AB321" s="4">
        <v>2020</v>
      </c>
      <c r="AC321" s="1" t="str">
        <f>IF(sum!A314="MA",sum!B314,"*")</f>
        <v>*</v>
      </c>
      <c r="AD321" s="1"/>
      <c r="AE321" s="1" t="str">
        <f>IF(sum!A314="MA",sum!C314,"*")</f>
        <v>*</v>
      </c>
      <c r="AH321" s="4" t="s">
        <v>137</v>
      </c>
      <c r="AI321" s="4" t="s">
        <v>138</v>
      </c>
      <c r="AJ321" s="4">
        <v>2020</v>
      </c>
      <c r="AK321" s="1" t="str">
        <f>IF(sum!A314="ON",sum!B314,"*")</f>
        <v>*</v>
      </c>
      <c r="AL321" s="1"/>
      <c r="AM321" s="1" t="str">
        <f>IF(sum!A314="ON",sum!C314,"*")</f>
        <v>*</v>
      </c>
      <c r="AP321" s="4" t="s">
        <v>137</v>
      </c>
      <c r="AQ321" s="4" t="s">
        <v>138</v>
      </c>
      <c r="AR321" s="4">
        <v>2020</v>
      </c>
      <c r="AS321" s="1" t="str">
        <f>IF(sum!A314="QU",sum!B314,"*")</f>
        <v>*</v>
      </c>
      <c r="AT321" s="1"/>
      <c r="AU321" s="1" t="str">
        <f>IF(sum!A314="QU",sum!C314,"*")</f>
        <v>*</v>
      </c>
      <c r="AX321" s="4" t="s">
        <v>137</v>
      </c>
      <c r="AY321" s="4" t="s">
        <v>138</v>
      </c>
      <c r="AZ321" s="4">
        <v>2020</v>
      </c>
      <c r="BA321" s="1" t="str">
        <f>IF(sum!A314="SA",sum!B314,"*")</f>
        <v>*</v>
      </c>
      <c r="BB321" s="1"/>
      <c r="BC321" s="1" t="str">
        <f>IF(sum!A314="SA",sum!C314,"*")</f>
        <v>*</v>
      </c>
    </row>
    <row r="322" spans="2:55">
      <c r="B322" s="1" t="s">
        <v>137</v>
      </c>
      <c r="C322" s="1" t="s">
        <v>138</v>
      </c>
      <c r="D322" s="1">
        <v>2020</v>
      </c>
      <c r="J322" s="1" t="s">
        <v>137</v>
      </c>
      <c r="K322" s="1" t="s">
        <v>138</v>
      </c>
      <c r="L322" s="1">
        <v>2020</v>
      </c>
      <c r="M322" s="1" t="str">
        <f>IF(sum!A315="AT",sum!B315,"*")</f>
        <v>*</v>
      </c>
      <c r="N322" s="1"/>
      <c r="O322" s="1" t="str">
        <f>IF(sum!A315="AT",sum!C315,"*")</f>
        <v>*</v>
      </c>
      <c r="R322" s="1" t="s">
        <v>137</v>
      </c>
      <c r="S322" s="1" t="s">
        <v>138</v>
      </c>
      <c r="T322" s="1">
        <v>2020</v>
      </c>
      <c r="U322" s="1" t="str">
        <f>IF(sum!A315="BC",sum!B315,"*")</f>
        <v>TWS-AuxiliaryMot_ELE1</v>
      </c>
      <c r="V322" s="1"/>
      <c r="W322" s="1">
        <f>IF(sum!A315="BC",sum!C315,"*")</f>
        <v>0</v>
      </c>
      <c r="Z322" s="1" t="s">
        <v>137</v>
      </c>
      <c r="AA322" s="1" t="s">
        <v>138</v>
      </c>
      <c r="AB322" s="1">
        <v>2020</v>
      </c>
      <c r="AC322" s="1" t="str">
        <f>IF(sum!A315="MA",sum!B315,"*")</f>
        <v>*</v>
      </c>
      <c r="AD322" s="1"/>
      <c r="AE322" s="1" t="str">
        <f>IF(sum!A315="MA",sum!C315,"*")</f>
        <v>*</v>
      </c>
      <c r="AH322" s="1" t="s">
        <v>137</v>
      </c>
      <c r="AI322" s="1" t="s">
        <v>138</v>
      </c>
      <c r="AJ322" s="1">
        <v>2020</v>
      </c>
      <c r="AK322" s="1" t="str">
        <f>IF(sum!A315="ON",sum!B315,"*")</f>
        <v>*</v>
      </c>
      <c r="AL322" s="1"/>
      <c r="AM322" s="1" t="str">
        <f>IF(sum!A315="ON",sum!C315,"*")</f>
        <v>*</v>
      </c>
      <c r="AP322" s="1" t="s">
        <v>137</v>
      </c>
      <c r="AQ322" s="1" t="s">
        <v>138</v>
      </c>
      <c r="AR322" s="1">
        <v>2020</v>
      </c>
      <c r="AS322" s="1" t="str">
        <f>IF(sum!A315="QU",sum!B315,"*")</f>
        <v>*</v>
      </c>
      <c r="AT322" s="1"/>
      <c r="AU322" s="1" t="str">
        <f>IF(sum!A315="QU",sum!C315,"*")</f>
        <v>*</v>
      </c>
      <c r="AX322" s="1" t="s">
        <v>137</v>
      </c>
      <c r="AY322" s="1" t="s">
        <v>138</v>
      </c>
      <c r="AZ322" s="1">
        <v>2020</v>
      </c>
      <c r="BA322" s="1" t="str">
        <f>IF(sum!A315="SA",sum!B315,"*")</f>
        <v>*</v>
      </c>
      <c r="BB322" s="1"/>
      <c r="BC322" s="1" t="str">
        <f>IF(sum!A315="SA",sum!C315,"*")</f>
        <v>*</v>
      </c>
    </row>
    <row r="323" spans="2:55">
      <c r="B323" s="1" t="s">
        <v>137</v>
      </c>
      <c r="C323" s="1" t="s">
        <v>138</v>
      </c>
      <c r="D323" s="1">
        <v>2020</v>
      </c>
      <c r="J323" s="1" t="s">
        <v>137</v>
      </c>
      <c r="K323" s="1" t="s">
        <v>138</v>
      </c>
      <c r="L323" s="1">
        <v>2020</v>
      </c>
      <c r="M323" s="1" t="str">
        <f>IF(sum!A316="AT",sum!B316,"*")</f>
        <v>*</v>
      </c>
      <c r="N323" s="1"/>
      <c r="O323" s="1" t="str">
        <f>IF(sum!A316="AT",sum!C316,"*")</f>
        <v>*</v>
      </c>
      <c r="R323" s="1" t="s">
        <v>137</v>
      </c>
      <c r="S323" s="1" t="s">
        <v>138</v>
      </c>
      <c r="T323" s="1">
        <v>2020</v>
      </c>
      <c r="U323" s="1" t="str">
        <f>IF(sum!A316="BC",sum!B316,"*")</f>
        <v>TWS-Light_ELE1</v>
      </c>
      <c r="V323" s="1"/>
      <c r="W323" s="1">
        <f>IF(sum!A316="BC",sum!C316,"*")</f>
        <v>0</v>
      </c>
      <c r="Z323" s="1" t="s">
        <v>137</v>
      </c>
      <c r="AA323" s="1" t="s">
        <v>138</v>
      </c>
      <c r="AB323" s="1">
        <v>2020</v>
      </c>
      <c r="AC323" s="1" t="str">
        <f>IF(sum!A316="MA",sum!B316,"*")</f>
        <v>*</v>
      </c>
      <c r="AD323" s="1"/>
      <c r="AE323" s="1" t="str">
        <f>IF(sum!A316="MA",sum!C316,"*")</f>
        <v>*</v>
      </c>
      <c r="AH323" s="1" t="s">
        <v>137</v>
      </c>
      <c r="AI323" s="1" t="s">
        <v>138</v>
      </c>
      <c r="AJ323" s="1">
        <v>2020</v>
      </c>
      <c r="AK323" s="1" t="str">
        <f>IF(sum!A316="ON",sum!B316,"*")</f>
        <v>*</v>
      </c>
      <c r="AL323" s="1"/>
      <c r="AM323" s="1" t="str">
        <f>IF(sum!A316="ON",sum!C316,"*")</f>
        <v>*</v>
      </c>
      <c r="AP323" s="4" t="s">
        <v>137</v>
      </c>
      <c r="AQ323" s="4" t="s">
        <v>138</v>
      </c>
      <c r="AR323" s="4">
        <v>2020</v>
      </c>
      <c r="AS323" s="1" t="str">
        <f>IF(sum!A316="QU",sum!B316,"*")</f>
        <v>*</v>
      </c>
      <c r="AT323" s="1"/>
      <c r="AU323" s="1" t="str">
        <f>IF(sum!A316="QU",sum!C316,"*")</f>
        <v>*</v>
      </c>
      <c r="AX323" s="1" t="s">
        <v>137</v>
      </c>
      <c r="AY323" s="1" t="s">
        <v>138</v>
      </c>
      <c r="AZ323" s="1">
        <v>2020</v>
      </c>
      <c r="BA323" s="1" t="str">
        <f>IF(sum!A316="SA",sum!B316,"*")</f>
        <v>*</v>
      </c>
      <c r="BB323" s="1"/>
      <c r="BC323" s="1" t="str">
        <f>IF(sum!A316="SA",sum!C316,"*")</f>
        <v>*</v>
      </c>
    </row>
    <row r="324" spans="2:55">
      <c r="B324" s="4" t="s">
        <v>137</v>
      </c>
      <c r="C324" s="4" t="s">
        <v>138</v>
      </c>
      <c r="D324" s="4">
        <v>2020</v>
      </c>
      <c r="J324" s="4" t="s">
        <v>137</v>
      </c>
      <c r="K324" s="4" t="s">
        <v>138</v>
      </c>
      <c r="L324" s="4">
        <v>2020</v>
      </c>
      <c r="M324" s="1" t="str">
        <f>IF(sum!A317="AT",sum!B317,"*")</f>
        <v>*</v>
      </c>
      <c r="N324" s="1"/>
      <c r="O324" s="1" t="str">
        <f>IF(sum!A317="AT",sum!C317,"*")</f>
        <v>*</v>
      </c>
      <c r="R324" s="4" t="s">
        <v>137</v>
      </c>
      <c r="S324" s="4" t="s">
        <v>138</v>
      </c>
      <c r="T324" s="4">
        <v>2020</v>
      </c>
      <c r="U324" s="1" t="str">
        <f>IF(sum!A317="BC",sum!B317,"*")</f>
        <v>TWS-SpCool_ELE1</v>
      </c>
      <c r="V324" s="1"/>
      <c r="W324" s="1">
        <f>IF(sum!A317="BC",sum!C317,"*")</f>
        <v>0</v>
      </c>
      <c r="Z324" s="4" t="s">
        <v>137</v>
      </c>
      <c r="AA324" s="4" t="s">
        <v>138</v>
      </c>
      <c r="AB324" s="4">
        <v>2020</v>
      </c>
      <c r="AC324" s="1" t="str">
        <f>IF(sum!A317="MA",sum!B317,"*")</f>
        <v>*</v>
      </c>
      <c r="AD324" s="1"/>
      <c r="AE324" s="1" t="str">
        <f>IF(sum!A317="MA",sum!C317,"*")</f>
        <v>*</v>
      </c>
      <c r="AH324" s="4" t="s">
        <v>137</v>
      </c>
      <c r="AI324" s="4" t="s">
        <v>138</v>
      </c>
      <c r="AJ324" s="4">
        <v>2020</v>
      </c>
      <c r="AK324" s="1" t="str">
        <f>IF(sum!A317="ON",sum!B317,"*")</f>
        <v>*</v>
      </c>
      <c r="AL324" s="1"/>
      <c r="AM324" s="1" t="str">
        <f>IF(sum!A317="ON",sum!C317,"*")</f>
        <v>*</v>
      </c>
      <c r="AP324" s="1" t="s">
        <v>137</v>
      </c>
      <c r="AQ324" s="1" t="s">
        <v>138</v>
      </c>
      <c r="AR324" s="1">
        <v>2020</v>
      </c>
      <c r="AS324" s="1" t="str">
        <f>IF(sum!A317="QU",sum!B317,"*")</f>
        <v>*</v>
      </c>
      <c r="AT324" s="1"/>
      <c r="AU324" s="1" t="str">
        <f>IF(sum!A317="QU",sum!C317,"*")</f>
        <v>*</v>
      </c>
      <c r="AX324" s="4" t="s">
        <v>137</v>
      </c>
      <c r="AY324" s="4" t="s">
        <v>138</v>
      </c>
      <c r="AZ324" s="4">
        <v>2020</v>
      </c>
      <c r="BA324" s="1" t="str">
        <f>IF(sum!A317="SA",sum!B317,"*")</f>
        <v>*</v>
      </c>
      <c r="BB324" s="1"/>
      <c r="BC324" s="1" t="str">
        <f>IF(sum!A317="SA",sum!C317,"*")</f>
        <v>*</v>
      </c>
    </row>
    <row r="325" spans="2:55">
      <c r="B325" s="1" t="s">
        <v>137</v>
      </c>
      <c r="C325" s="1" t="s">
        <v>138</v>
      </c>
      <c r="D325" s="1">
        <v>2020</v>
      </c>
      <c r="J325" s="1" t="s">
        <v>137</v>
      </c>
      <c r="K325" s="1" t="s">
        <v>138</v>
      </c>
      <c r="L325" s="1">
        <v>2020</v>
      </c>
      <c r="M325" s="1" t="str">
        <f>IF(sum!A318="AT",sum!B318,"*")</f>
        <v>*</v>
      </c>
      <c r="N325" s="1"/>
      <c r="O325" s="1" t="str">
        <f>IF(sum!A318="AT",sum!C318,"*")</f>
        <v>*</v>
      </c>
      <c r="R325" s="1" t="s">
        <v>137</v>
      </c>
      <c r="S325" s="1" t="s">
        <v>138</v>
      </c>
      <c r="T325" s="1">
        <v>2020</v>
      </c>
      <c r="U325" s="1" t="str">
        <f>IF(sum!A318="BC",sum!B318,"*")</f>
        <v>TWS-SpHeat_ELE1</v>
      </c>
      <c r="V325" s="1"/>
      <c r="W325" s="1">
        <f>IF(sum!A318="BC",sum!C318,"*")</f>
        <v>2.1137180300147999E-2</v>
      </c>
      <c r="Z325" s="1" t="s">
        <v>137</v>
      </c>
      <c r="AA325" s="1" t="s">
        <v>138</v>
      </c>
      <c r="AB325" s="1">
        <v>2020</v>
      </c>
      <c r="AC325" s="1" t="str">
        <f>IF(sum!A318="MA",sum!B318,"*")</f>
        <v>*</v>
      </c>
      <c r="AD325" s="1"/>
      <c r="AE325" s="1" t="str">
        <f>IF(sum!A318="MA",sum!C318,"*")</f>
        <v>*</v>
      </c>
      <c r="AH325" s="1" t="s">
        <v>137</v>
      </c>
      <c r="AI325" s="1" t="s">
        <v>138</v>
      </c>
      <c r="AJ325" s="1">
        <v>2020</v>
      </c>
      <c r="AK325" s="1" t="str">
        <f>IF(sum!A318="ON",sum!B318,"*")</f>
        <v>*</v>
      </c>
      <c r="AL325" s="1"/>
      <c r="AM325" s="1" t="str">
        <f>IF(sum!A318="ON",sum!C318,"*")</f>
        <v>*</v>
      </c>
      <c r="AP325" s="4" t="s">
        <v>137</v>
      </c>
      <c r="AQ325" s="4" t="s">
        <v>138</v>
      </c>
      <c r="AR325" s="4">
        <v>2020</v>
      </c>
      <c r="AS325" s="1" t="str">
        <f>IF(sum!A318="QU",sum!B318,"*")</f>
        <v>*</v>
      </c>
      <c r="AT325" s="1"/>
      <c r="AU325" s="1" t="str">
        <f>IF(sum!A318="QU",sum!C318,"*")</f>
        <v>*</v>
      </c>
      <c r="AX325" s="1" t="s">
        <v>137</v>
      </c>
      <c r="AY325" s="1" t="s">
        <v>138</v>
      </c>
      <c r="AZ325" s="1">
        <v>2020</v>
      </c>
      <c r="BA325" s="1" t="str">
        <f>IF(sum!A318="SA",sum!B318,"*")</f>
        <v>*</v>
      </c>
      <c r="BB325" s="1"/>
      <c r="BC325" s="1" t="str">
        <f>IF(sum!A318="SA",sum!C318,"*")</f>
        <v>*</v>
      </c>
    </row>
    <row r="326" spans="2:55">
      <c r="B326" s="1" t="s">
        <v>137</v>
      </c>
      <c r="C326" s="1" t="s">
        <v>138</v>
      </c>
      <c r="D326" s="1">
        <v>2020</v>
      </c>
      <c r="J326" s="1" t="s">
        <v>137</v>
      </c>
      <c r="K326" s="1" t="s">
        <v>138</v>
      </c>
      <c r="L326" s="1">
        <v>2020</v>
      </c>
      <c r="M326" s="1" t="str">
        <f>IF(sum!A319="AT",sum!B319,"*")</f>
        <v>*</v>
      </c>
      <c r="N326" s="1"/>
      <c r="O326" s="1" t="str">
        <f>IF(sum!A319="AT",sum!C319,"*")</f>
        <v>*</v>
      </c>
      <c r="R326" s="1" t="s">
        <v>137</v>
      </c>
      <c r="S326" s="1" t="s">
        <v>138</v>
      </c>
      <c r="T326" s="1">
        <v>2020</v>
      </c>
      <c r="U326" s="1" t="str">
        <f>IF(sum!A319="BC",sum!B319,"*")</f>
        <v>TWS-WaterHeat_ELE1</v>
      </c>
      <c r="V326" s="1"/>
      <c r="W326" s="1">
        <f>IF(sum!A319="BC",sum!C319,"*")</f>
        <v>0</v>
      </c>
      <c r="Z326" s="1" t="s">
        <v>137</v>
      </c>
      <c r="AA326" s="1" t="s">
        <v>138</v>
      </c>
      <c r="AB326" s="1">
        <v>2020</v>
      </c>
      <c r="AC326" s="1" t="str">
        <f>IF(sum!A319="MA",sum!B319,"*")</f>
        <v>*</v>
      </c>
      <c r="AD326" s="1"/>
      <c r="AE326" s="1" t="str">
        <f>IF(sum!A319="MA",sum!C319,"*")</f>
        <v>*</v>
      </c>
      <c r="AH326" s="1" t="s">
        <v>137</v>
      </c>
      <c r="AI326" s="1" t="s">
        <v>138</v>
      </c>
      <c r="AJ326" s="1">
        <v>2020</v>
      </c>
      <c r="AK326" s="1" t="str">
        <f>IF(sum!A319="ON",sum!B319,"*")</f>
        <v>*</v>
      </c>
      <c r="AL326" s="1"/>
      <c r="AM326" s="1" t="str">
        <f>IF(sum!A319="ON",sum!C319,"*")</f>
        <v>*</v>
      </c>
      <c r="AP326" s="1" t="s">
        <v>137</v>
      </c>
      <c r="AQ326" s="1" t="s">
        <v>138</v>
      </c>
      <c r="AR326" s="1">
        <v>2020</v>
      </c>
      <c r="AS326" s="1" t="str">
        <f>IF(sum!A319="QU",sum!B319,"*")</f>
        <v>*</v>
      </c>
      <c r="AT326" s="1"/>
      <c r="AU326" s="1" t="str">
        <f>IF(sum!A319="QU",sum!C319,"*")</f>
        <v>*</v>
      </c>
      <c r="AX326" s="1" t="s">
        <v>137</v>
      </c>
      <c r="AY326" s="1" t="s">
        <v>138</v>
      </c>
      <c r="AZ326" s="1">
        <v>2020</v>
      </c>
      <c r="BA326" s="1" t="str">
        <f>IF(sum!A319="SA",sum!B319,"*")</f>
        <v>*</v>
      </c>
      <c r="BB326" s="1"/>
      <c r="BC326" s="1" t="str">
        <f>IF(sum!A319="SA",sum!C319,"*")</f>
        <v>*</v>
      </c>
    </row>
    <row r="327" spans="2:55">
      <c r="B327" s="4" t="s">
        <v>137</v>
      </c>
      <c r="C327" s="4" t="s">
        <v>138</v>
      </c>
      <c r="D327" s="4">
        <v>2020</v>
      </c>
      <c r="J327" s="4" t="s">
        <v>137</v>
      </c>
      <c r="K327" s="4" t="s">
        <v>138</v>
      </c>
      <c r="L327" s="4">
        <v>2020</v>
      </c>
      <c r="M327" s="1" t="str">
        <f>IF(sum!A320="AT",sum!B320,"*")</f>
        <v>*</v>
      </c>
      <c r="N327" s="1"/>
      <c r="O327" s="1" t="str">
        <f>IF(sum!A320="AT",sum!C320,"*")</f>
        <v>*</v>
      </c>
      <c r="R327" s="4" t="s">
        <v>137</v>
      </c>
      <c r="S327" s="4" t="s">
        <v>138</v>
      </c>
      <c r="T327" s="4">
        <v>2020</v>
      </c>
      <c r="U327" s="1" t="str">
        <f>IF(sum!A320="BC",sum!B320,"*")</f>
        <v>WST-AuxiliaryEquip_ELE1</v>
      </c>
      <c r="V327" s="1"/>
      <c r="W327" s="1">
        <f>IF(sum!A320="BC",sum!C320,"*")</f>
        <v>0</v>
      </c>
      <c r="Z327" s="4" t="s">
        <v>137</v>
      </c>
      <c r="AA327" s="4" t="s">
        <v>138</v>
      </c>
      <c r="AB327" s="4">
        <v>2020</v>
      </c>
      <c r="AC327" s="1" t="str">
        <f>IF(sum!A320="MA",sum!B320,"*")</f>
        <v>*</v>
      </c>
      <c r="AD327" s="1"/>
      <c r="AE327" s="1" t="str">
        <f>IF(sum!A320="MA",sum!C320,"*")</f>
        <v>*</v>
      </c>
      <c r="AH327" s="4" t="s">
        <v>137</v>
      </c>
      <c r="AI327" s="4" t="s">
        <v>138</v>
      </c>
      <c r="AJ327" s="4">
        <v>2020</v>
      </c>
      <c r="AK327" s="1" t="str">
        <f>IF(sum!A320="ON",sum!B320,"*")</f>
        <v>*</v>
      </c>
      <c r="AL327" s="1"/>
      <c r="AM327" s="1" t="str">
        <f>IF(sum!A320="ON",sum!C320,"*")</f>
        <v>*</v>
      </c>
      <c r="AP327" s="4" t="s">
        <v>137</v>
      </c>
      <c r="AQ327" s="4" t="s">
        <v>138</v>
      </c>
      <c r="AR327" s="4">
        <v>2020</v>
      </c>
      <c r="AS327" s="1" t="str">
        <f>IF(sum!A320="QU",sum!B320,"*")</f>
        <v>*</v>
      </c>
      <c r="AT327" s="1"/>
      <c r="AU327" s="1" t="str">
        <f>IF(sum!A320="QU",sum!C320,"*")</f>
        <v>*</v>
      </c>
      <c r="AX327" s="4" t="s">
        <v>137</v>
      </c>
      <c r="AY327" s="4" t="s">
        <v>138</v>
      </c>
      <c r="AZ327" s="4">
        <v>2020</v>
      </c>
      <c r="BA327" s="1" t="str">
        <f>IF(sum!A320="SA",sum!B320,"*")</f>
        <v>*</v>
      </c>
      <c r="BB327" s="1"/>
      <c r="BC327" s="1" t="str">
        <f>IF(sum!A320="SA",sum!C320,"*")</f>
        <v>*</v>
      </c>
    </row>
    <row r="328" spans="2:55">
      <c r="B328" s="1" t="s">
        <v>137</v>
      </c>
      <c r="C328" s="1" t="s">
        <v>138</v>
      </c>
      <c r="D328" s="1">
        <v>2020</v>
      </c>
      <c r="J328" s="1" t="s">
        <v>137</v>
      </c>
      <c r="K328" s="1" t="s">
        <v>138</v>
      </c>
      <c r="L328" s="1">
        <v>2020</v>
      </c>
      <c r="M328" s="1" t="str">
        <f>IF(sum!A321="AT",sum!B321,"*")</f>
        <v>*</v>
      </c>
      <c r="N328" s="1"/>
      <c r="O328" s="1" t="str">
        <f>IF(sum!A321="AT",sum!C321,"*")</f>
        <v>*</v>
      </c>
      <c r="R328" s="1" t="s">
        <v>137</v>
      </c>
      <c r="S328" s="1" t="s">
        <v>138</v>
      </c>
      <c r="T328" s="1">
        <v>2020</v>
      </c>
      <c r="U328" s="1" t="str">
        <f>IF(sum!A321="BC",sum!B321,"*")</f>
        <v>WST-AuxiliaryMot_ELE1</v>
      </c>
      <c r="V328" s="1"/>
      <c r="W328" s="1">
        <f>IF(sum!A321="BC",sum!C321,"*")</f>
        <v>0</v>
      </c>
      <c r="Z328" s="1" t="s">
        <v>137</v>
      </c>
      <c r="AA328" s="1" t="s">
        <v>138</v>
      </c>
      <c r="AB328" s="1">
        <v>2020</v>
      </c>
      <c r="AC328" s="1" t="str">
        <f>IF(sum!A321="MA",sum!B321,"*")</f>
        <v>*</v>
      </c>
      <c r="AD328" s="1"/>
      <c r="AE328" s="1" t="str">
        <f>IF(sum!A321="MA",sum!C321,"*")</f>
        <v>*</v>
      </c>
      <c r="AH328" s="1" t="s">
        <v>137</v>
      </c>
      <c r="AI328" s="1" t="s">
        <v>138</v>
      </c>
      <c r="AJ328" s="1">
        <v>2020</v>
      </c>
      <c r="AK328" s="1" t="str">
        <f>IF(sum!A321="ON",sum!B321,"*")</f>
        <v>*</v>
      </c>
      <c r="AL328" s="1"/>
      <c r="AM328" s="1" t="str">
        <f>IF(sum!A321="ON",sum!C321,"*")</f>
        <v>*</v>
      </c>
      <c r="AP328" s="1" t="s">
        <v>137</v>
      </c>
      <c r="AQ328" s="1" t="s">
        <v>138</v>
      </c>
      <c r="AR328" s="1">
        <v>2020</v>
      </c>
      <c r="AS328" s="1" t="str">
        <f>IF(sum!A321="QU",sum!B321,"*")</f>
        <v>*</v>
      </c>
      <c r="AT328" s="1"/>
      <c r="AU328" s="1" t="str">
        <f>IF(sum!A321="QU",sum!C321,"*")</f>
        <v>*</v>
      </c>
      <c r="AX328" s="1" t="s">
        <v>137</v>
      </c>
      <c r="AY328" s="1" t="s">
        <v>138</v>
      </c>
      <c r="AZ328" s="1">
        <v>2020</v>
      </c>
      <c r="BA328" s="1" t="str">
        <f>IF(sum!A321="SA",sum!B321,"*")</f>
        <v>*</v>
      </c>
      <c r="BB328" s="1"/>
      <c r="BC328" s="1" t="str">
        <f>IF(sum!A321="SA",sum!C321,"*")</f>
        <v>*</v>
      </c>
    </row>
    <row r="329" spans="2:55">
      <c r="B329" s="1" t="s">
        <v>137</v>
      </c>
      <c r="C329" s="1" t="s">
        <v>138</v>
      </c>
      <c r="D329" s="1">
        <v>2020</v>
      </c>
      <c r="J329" s="1" t="s">
        <v>137</v>
      </c>
      <c r="K329" s="1" t="s">
        <v>138</v>
      </c>
      <c r="L329" s="1">
        <v>2020</v>
      </c>
      <c r="M329" s="1" t="str">
        <f>IF(sum!A322="AT",sum!B322,"*")</f>
        <v>*</v>
      </c>
      <c r="N329" s="1"/>
      <c r="O329" s="1" t="str">
        <f>IF(sum!A322="AT",sum!C322,"*")</f>
        <v>*</v>
      </c>
      <c r="R329" s="1" t="s">
        <v>137</v>
      </c>
      <c r="S329" s="1" t="s">
        <v>138</v>
      </c>
      <c r="T329" s="1">
        <v>2020</v>
      </c>
      <c r="U329" s="1" t="str">
        <f>IF(sum!A322="BC",sum!B322,"*")</f>
        <v>WST-Light_ELE1</v>
      </c>
      <c r="V329" s="1"/>
      <c r="W329" s="1">
        <f>IF(sum!A322="BC",sum!C322,"*")</f>
        <v>0</v>
      </c>
      <c r="Z329" s="1" t="s">
        <v>137</v>
      </c>
      <c r="AA329" s="1" t="s">
        <v>138</v>
      </c>
      <c r="AB329" s="1">
        <v>2020</v>
      </c>
      <c r="AC329" s="1" t="str">
        <f>IF(sum!A322="MA",sum!B322,"*")</f>
        <v>*</v>
      </c>
      <c r="AD329" s="1"/>
      <c r="AE329" s="1" t="str">
        <f>IF(sum!A322="MA",sum!C322,"*")</f>
        <v>*</v>
      </c>
      <c r="AH329" s="1" t="s">
        <v>137</v>
      </c>
      <c r="AI329" s="1" t="s">
        <v>138</v>
      </c>
      <c r="AJ329" s="1">
        <v>2020</v>
      </c>
      <c r="AK329" s="1" t="str">
        <f>IF(sum!A322="ON",sum!B322,"*")</f>
        <v>*</v>
      </c>
      <c r="AL329" s="1"/>
      <c r="AM329" s="1" t="str">
        <f>IF(sum!A322="ON",sum!C322,"*")</f>
        <v>*</v>
      </c>
      <c r="AP329" s="4" t="s">
        <v>137</v>
      </c>
      <c r="AQ329" s="4" t="s">
        <v>138</v>
      </c>
      <c r="AR329" s="4">
        <v>2020</v>
      </c>
      <c r="AS329" s="1" t="str">
        <f>IF(sum!A322="QU",sum!B322,"*")</f>
        <v>*</v>
      </c>
      <c r="AT329" s="1"/>
      <c r="AU329" s="1" t="str">
        <f>IF(sum!A322="QU",sum!C322,"*")</f>
        <v>*</v>
      </c>
      <c r="AX329" s="1" t="s">
        <v>137</v>
      </c>
      <c r="AY329" s="1" t="s">
        <v>138</v>
      </c>
      <c r="AZ329" s="1">
        <v>2020</v>
      </c>
      <c r="BA329" s="1" t="str">
        <f>IF(sum!A322="SA",sum!B322,"*")</f>
        <v>*</v>
      </c>
      <c r="BB329" s="1"/>
      <c r="BC329" s="1" t="str">
        <f>IF(sum!A322="SA",sum!C322,"*")</f>
        <v>*</v>
      </c>
    </row>
    <row r="330" spans="2:55">
      <c r="B330" s="4" t="s">
        <v>137</v>
      </c>
      <c r="C330" s="4" t="s">
        <v>138</v>
      </c>
      <c r="D330" s="4">
        <v>2020</v>
      </c>
      <c r="J330" s="4" t="s">
        <v>137</v>
      </c>
      <c r="K330" s="4" t="s">
        <v>138</v>
      </c>
      <c r="L330" s="4">
        <v>2020</v>
      </c>
      <c r="M330" s="1" t="str">
        <f>IF(sum!A323="AT",sum!B323,"*")</f>
        <v>*</v>
      </c>
      <c r="N330" s="1"/>
      <c r="O330" s="1" t="str">
        <f>IF(sum!A323="AT",sum!C323,"*")</f>
        <v>*</v>
      </c>
      <c r="R330" s="4" t="s">
        <v>137</v>
      </c>
      <c r="S330" s="4" t="s">
        <v>138</v>
      </c>
      <c r="T330" s="4">
        <v>2020</v>
      </c>
      <c r="U330" s="1" t="str">
        <f>IF(sum!A323="BC",sum!B323,"*")</f>
        <v>WST-SpCool_ELE1</v>
      </c>
      <c r="V330" s="1"/>
      <c r="W330" s="1">
        <f>IF(sum!A323="BC",sum!C323,"*")</f>
        <v>0</v>
      </c>
      <c r="Z330" s="4" t="s">
        <v>137</v>
      </c>
      <c r="AA330" s="4" t="s">
        <v>138</v>
      </c>
      <c r="AB330" s="4">
        <v>2020</v>
      </c>
      <c r="AC330" s="1" t="str">
        <f>IF(sum!A323="MA",sum!B323,"*")</f>
        <v>*</v>
      </c>
      <c r="AD330" s="1"/>
      <c r="AE330" s="1" t="str">
        <f>IF(sum!A323="MA",sum!C323,"*")</f>
        <v>*</v>
      </c>
      <c r="AH330" s="4" t="s">
        <v>137</v>
      </c>
      <c r="AI330" s="4" t="s">
        <v>138</v>
      </c>
      <c r="AJ330" s="4">
        <v>2020</v>
      </c>
      <c r="AK330" s="1" t="str">
        <f>IF(sum!A323="ON",sum!B323,"*")</f>
        <v>*</v>
      </c>
      <c r="AL330" s="1"/>
      <c r="AM330" s="1" t="str">
        <f>IF(sum!A323="ON",sum!C323,"*")</f>
        <v>*</v>
      </c>
      <c r="AP330" s="1" t="s">
        <v>137</v>
      </c>
      <c r="AQ330" s="1" t="s">
        <v>138</v>
      </c>
      <c r="AR330" s="1">
        <v>2020</v>
      </c>
      <c r="AS330" s="1" t="str">
        <f>IF(sum!A323="QU",sum!B323,"*")</f>
        <v>*</v>
      </c>
      <c r="AT330" s="1"/>
      <c r="AU330" s="1" t="str">
        <f>IF(sum!A323="QU",sum!C323,"*")</f>
        <v>*</v>
      </c>
      <c r="AX330" s="4" t="s">
        <v>137</v>
      </c>
      <c r="AY330" s="4" t="s">
        <v>138</v>
      </c>
      <c r="AZ330" s="4">
        <v>2020</v>
      </c>
      <c r="BA330" s="1" t="str">
        <f>IF(sum!A323="SA",sum!B323,"*")</f>
        <v>*</v>
      </c>
      <c r="BB330" s="1"/>
      <c r="BC330" s="1" t="str">
        <f>IF(sum!A323="SA",sum!C323,"*")</f>
        <v>*</v>
      </c>
    </row>
    <row r="331" spans="2:55">
      <c r="B331" s="1" t="s">
        <v>137</v>
      </c>
      <c r="C331" s="1" t="s">
        <v>138</v>
      </c>
      <c r="D331" s="1">
        <v>2020</v>
      </c>
      <c r="J331" s="1" t="s">
        <v>137</v>
      </c>
      <c r="K331" s="1" t="s">
        <v>138</v>
      </c>
      <c r="L331" s="1">
        <v>2020</v>
      </c>
      <c r="M331" s="1" t="str">
        <f>IF(sum!A324="AT",sum!B324,"*")</f>
        <v>*</v>
      </c>
      <c r="N331" s="1"/>
      <c r="O331" s="1" t="str">
        <f>IF(sum!A324="AT",sum!C324,"*")</f>
        <v>*</v>
      </c>
      <c r="R331" s="1" t="s">
        <v>137</v>
      </c>
      <c r="S331" s="1" t="s">
        <v>138</v>
      </c>
      <c r="T331" s="1">
        <v>2020</v>
      </c>
      <c r="U331" s="1" t="str">
        <f>IF(sum!A324="BC",sum!B324,"*")</f>
        <v>WST-SpHeat_ELE1</v>
      </c>
      <c r="V331" s="1"/>
      <c r="W331" s="1">
        <f>IF(sum!A324="BC",sum!C324,"*")</f>
        <v>0</v>
      </c>
      <c r="Z331" s="1" t="s">
        <v>137</v>
      </c>
      <c r="AA331" s="1" t="s">
        <v>138</v>
      </c>
      <c r="AB331" s="1">
        <v>2020</v>
      </c>
      <c r="AC331" s="1" t="str">
        <f>IF(sum!A324="MA",sum!B324,"*")</f>
        <v>*</v>
      </c>
      <c r="AD331" s="1"/>
      <c r="AE331" s="1" t="str">
        <f>IF(sum!A324="MA",sum!C324,"*")</f>
        <v>*</v>
      </c>
      <c r="AH331" s="1" t="s">
        <v>137</v>
      </c>
      <c r="AI331" s="1" t="s">
        <v>138</v>
      </c>
      <c r="AJ331" s="1">
        <v>2020</v>
      </c>
      <c r="AK331" s="1" t="str">
        <f>IF(sum!A324="ON",sum!B324,"*")</f>
        <v>*</v>
      </c>
      <c r="AL331" s="1"/>
      <c r="AM331" s="1" t="str">
        <f>IF(sum!A324="ON",sum!C324,"*")</f>
        <v>*</v>
      </c>
      <c r="AP331" s="4" t="s">
        <v>137</v>
      </c>
      <c r="AQ331" s="4" t="s">
        <v>138</v>
      </c>
      <c r="AR331" s="4">
        <v>2020</v>
      </c>
      <c r="AS331" s="1" t="str">
        <f>IF(sum!A324="QU",sum!B324,"*")</f>
        <v>*</v>
      </c>
      <c r="AT331" s="1"/>
      <c r="AU331" s="1" t="str">
        <f>IF(sum!A324="QU",sum!C324,"*")</f>
        <v>*</v>
      </c>
      <c r="AX331" s="1" t="s">
        <v>137</v>
      </c>
      <c r="AY331" s="1" t="s">
        <v>138</v>
      </c>
      <c r="AZ331" s="1">
        <v>2020</v>
      </c>
      <c r="BA331" s="1" t="str">
        <f>IF(sum!A324="SA",sum!B324,"*")</f>
        <v>*</v>
      </c>
      <c r="BB331" s="1"/>
      <c r="BC331" s="1" t="str">
        <f>IF(sum!A324="SA",sum!C324,"*")</f>
        <v>*</v>
      </c>
    </row>
    <row r="332" spans="2:55">
      <c r="B332" s="1" t="s">
        <v>137</v>
      </c>
      <c r="C332" s="1" t="s">
        <v>138</v>
      </c>
      <c r="D332" s="1">
        <v>2020</v>
      </c>
      <c r="J332" s="1" t="s">
        <v>137</v>
      </c>
      <c r="K332" s="1" t="s">
        <v>138</v>
      </c>
      <c r="L332" s="1">
        <v>2020</v>
      </c>
      <c r="M332" s="1" t="str">
        <f>IF(sum!A325="AT",sum!B325,"*")</f>
        <v>*</v>
      </c>
      <c r="N332" s="1"/>
      <c r="O332" s="1" t="str">
        <f>IF(sum!A325="AT",sum!C325,"*")</f>
        <v>*</v>
      </c>
      <c r="R332" s="1" t="s">
        <v>137</v>
      </c>
      <c r="S332" s="1" t="s">
        <v>138</v>
      </c>
      <c r="T332" s="1">
        <v>2020</v>
      </c>
      <c r="U332" s="1" t="str">
        <f>IF(sum!A325="BC",sum!B325,"*")</f>
        <v>WST-WaterHeat_ELE1</v>
      </c>
      <c r="V332" s="1"/>
      <c r="W332" s="1">
        <f>IF(sum!A325="BC",sum!C325,"*")</f>
        <v>0</v>
      </c>
      <c r="Z332" s="1" t="s">
        <v>137</v>
      </c>
      <c r="AA332" s="1" t="s">
        <v>138</v>
      </c>
      <c r="AB332" s="1">
        <v>2020</v>
      </c>
      <c r="AC332" s="1" t="str">
        <f>IF(sum!A325="MA",sum!B325,"*")</f>
        <v>*</v>
      </c>
      <c r="AD332" s="1"/>
      <c r="AE332" s="1" t="str">
        <f>IF(sum!A325="MA",sum!C325,"*")</f>
        <v>*</v>
      </c>
      <c r="AH332" s="1" t="s">
        <v>137</v>
      </c>
      <c r="AI332" s="1" t="s">
        <v>138</v>
      </c>
      <c r="AJ332" s="1">
        <v>2020</v>
      </c>
      <c r="AK332" s="1" t="str">
        <f>IF(sum!A325="ON",sum!B325,"*")</f>
        <v>*</v>
      </c>
      <c r="AL332" s="1"/>
      <c r="AM332" s="1" t="str">
        <f>IF(sum!A325="ON",sum!C325,"*")</f>
        <v>*</v>
      </c>
      <c r="AP332" s="1" t="s">
        <v>137</v>
      </c>
      <c r="AQ332" s="1" t="s">
        <v>138</v>
      </c>
      <c r="AR332" s="1">
        <v>2020</v>
      </c>
      <c r="AS332" s="1" t="str">
        <f>IF(sum!A325="QU",sum!B325,"*")</f>
        <v>*</v>
      </c>
      <c r="AT332" s="1"/>
      <c r="AU332" s="1" t="str">
        <f>IF(sum!A325="QU",sum!C325,"*")</f>
        <v>*</v>
      </c>
      <c r="AX332" s="1" t="s">
        <v>137</v>
      </c>
      <c r="AY332" s="1" t="s">
        <v>138</v>
      </c>
      <c r="AZ332" s="1">
        <v>2020</v>
      </c>
      <c r="BA332" s="1" t="str">
        <f>IF(sum!A325="SA",sum!B325,"*")</f>
        <v>*</v>
      </c>
      <c r="BB332" s="1"/>
      <c r="BC332" s="1" t="str">
        <f>IF(sum!A325="SA",sum!C325,"*")</f>
        <v>*</v>
      </c>
    </row>
    <row r="333" spans="2:55">
      <c r="B333" s="4" t="s">
        <v>137</v>
      </c>
      <c r="C333" s="4" t="s">
        <v>138</v>
      </c>
      <c r="D333" s="4">
        <v>2020</v>
      </c>
      <c r="J333" s="4" t="s">
        <v>137</v>
      </c>
      <c r="K333" s="4" t="s">
        <v>138</v>
      </c>
      <c r="L333" s="4">
        <v>2020</v>
      </c>
      <c r="M333" s="1" t="str">
        <f>IF(sum!A326="AT",sum!B326,"*")</f>
        <v>*</v>
      </c>
      <c r="N333" s="1"/>
      <c r="O333" s="1" t="str">
        <f>IF(sum!A326="AT",sum!C326,"*")</f>
        <v>*</v>
      </c>
      <c r="R333" s="4" t="s">
        <v>137</v>
      </c>
      <c r="S333" s="4" t="s">
        <v>138</v>
      </c>
      <c r="T333" s="4">
        <v>2020</v>
      </c>
      <c r="U333" s="1" t="str">
        <f>IF(sum!A326="BC",sum!B326,"*")</f>
        <v>*</v>
      </c>
      <c r="V333" s="1"/>
      <c r="W333" s="1" t="str">
        <f>IF(sum!A326="BC",sum!C326,"*")</f>
        <v>*</v>
      </c>
      <c r="Z333" s="4" t="s">
        <v>137</v>
      </c>
      <c r="AA333" s="4" t="s">
        <v>138</v>
      </c>
      <c r="AB333" s="4">
        <v>2020</v>
      </c>
      <c r="AC333" s="1" t="str">
        <f>IF(sum!A326="MA",sum!B326,"*")</f>
        <v>AFM-AuxiliaryEquip_ELE1</v>
      </c>
      <c r="AD333" s="1"/>
      <c r="AE333" s="1">
        <f>IF(sum!A326="MA",sum!C326,"*")</f>
        <v>0</v>
      </c>
      <c r="AH333" s="4" t="s">
        <v>137</v>
      </c>
      <c r="AI333" s="4" t="s">
        <v>138</v>
      </c>
      <c r="AJ333" s="4">
        <v>2020</v>
      </c>
      <c r="AK333" s="1" t="str">
        <f>IF(sum!A326="ON",sum!B326,"*")</f>
        <v>*</v>
      </c>
      <c r="AL333" s="1"/>
      <c r="AM333" s="1" t="str">
        <f>IF(sum!A326="ON",sum!C326,"*")</f>
        <v>*</v>
      </c>
      <c r="AP333" s="4" t="s">
        <v>137</v>
      </c>
      <c r="AQ333" s="4" t="s">
        <v>138</v>
      </c>
      <c r="AR333" s="4">
        <v>2020</v>
      </c>
      <c r="AS333" s="1" t="str">
        <f>IF(sum!A326="QU",sum!B326,"*")</f>
        <v>*</v>
      </c>
      <c r="AT333" s="1"/>
      <c r="AU333" s="1" t="str">
        <f>IF(sum!A326="QU",sum!C326,"*")</f>
        <v>*</v>
      </c>
      <c r="AX333" s="4" t="s">
        <v>137</v>
      </c>
      <c r="AY333" s="4" t="s">
        <v>138</v>
      </c>
      <c r="AZ333" s="4">
        <v>2020</v>
      </c>
      <c r="BA333" s="1" t="str">
        <f>IF(sum!A326="SA",sum!B326,"*")</f>
        <v>*</v>
      </c>
      <c r="BB333" s="1"/>
      <c r="BC333" s="1" t="str">
        <f>IF(sum!A326="SA",sum!C326,"*")</f>
        <v>*</v>
      </c>
    </row>
    <row r="334" spans="2:55">
      <c r="B334" s="1" t="s">
        <v>137</v>
      </c>
      <c r="C334" s="1" t="s">
        <v>138</v>
      </c>
      <c r="D334" s="1">
        <v>2020</v>
      </c>
      <c r="J334" s="1" t="s">
        <v>137</v>
      </c>
      <c r="K334" s="1" t="s">
        <v>138</v>
      </c>
      <c r="L334" s="1">
        <v>2020</v>
      </c>
      <c r="M334" s="1" t="str">
        <f>IF(sum!A327="AT",sum!B327,"*")</f>
        <v>*</v>
      </c>
      <c r="N334" s="1"/>
      <c r="O334" s="1" t="str">
        <f>IF(sum!A327="AT",sum!C327,"*")</f>
        <v>*</v>
      </c>
      <c r="R334" s="1" t="s">
        <v>137</v>
      </c>
      <c r="S334" s="1" t="s">
        <v>138</v>
      </c>
      <c r="T334" s="1">
        <v>2020</v>
      </c>
      <c r="U334" s="1" t="str">
        <f>IF(sum!A327="BC",sum!B327,"*")</f>
        <v>*</v>
      </c>
      <c r="V334" s="1"/>
      <c r="W334" s="1" t="str">
        <f>IF(sum!A327="BC",sum!C327,"*")</f>
        <v>*</v>
      </c>
      <c r="Z334" s="1" t="s">
        <v>137</v>
      </c>
      <c r="AA334" s="1" t="s">
        <v>138</v>
      </c>
      <c r="AB334" s="1">
        <v>2020</v>
      </c>
      <c r="AC334" s="1" t="str">
        <f>IF(sum!A327="MA",sum!B327,"*")</f>
        <v>AFM-AuxiliaryMot_ELE1</v>
      </c>
      <c r="AD334" s="1"/>
      <c r="AE334" s="1">
        <f>IF(sum!A327="MA",sum!C327,"*")</f>
        <v>0</v>
      </c>
      <c r="AH334" s="1" t="s">
        <v>137</v>
      </c>
      <c r="AI334" s="1" t="s">
        <v>138</v>
      </c>
      <c r="AJ334" s="1">
        <v>2020</v>
      </c>
      <c r="AK334" s="1" t="str">
        <f>IF(sum!A327="ON",sum!B327,"*")</f>
        <v>*</v>
      </c>
      <c r="AL334" s="1"/>
      <c r="AM334" s="1" t="str">
        <f>IF(sum!A327="ON",sum!C327,"*")</f>
        <v>*</v>
      </c>
      <c r="AP334" s="1" t="s">
        <v>137</v>
      </c>
      <c r="AQ334" s="1" t="s">
        <v>138</v>
      </c>
      <c r="AR334" s="1">
        <v>2020</v>
      </c>
      <c r="AS334" s="1" t="str">
        <f>IF(sum!A327="QU",sum!B327,"*")</f>
        <v>*</v>
      </c>
      <c r="AT334" s="1"/>
      <c r="AU334" s="1" t="str">
        <f>IF(sum!A327="QU",sum!C327,"*")</f>
        <v>*</v>
      </c>
      <c r="AX334" s="1" t="s">
        <v>137</v>
      </c>
      <c r="AY334" s="1" t="s">
        <v>138</v>
      </c>
      <c r="AZ334" s="1">
        <v>2020</v>
      </c>
      <c r="BA334" s="1" t="str">
        <f>IF(sum!A327="SA",sum!B327,"*")</f>
        <v>*</v>
      </c>
      <c r="BB334" s="1"/>
      <c r="BC334" s="1" t="str">
        <f>IF(sum!A327="SA",sum!C327,"*")</f>
        <v>*</v>
      </c>
    </row>
    <row r="335" spans="2:55">
      <c r="B335" s="1" t="s">
        <v>137</v>
      </c>
      <c r="C335" s="1" t="s">
        <v>138</v>
      </c>
      <c r="D335" s="1">
        <v>2020</v>
      </c>
      <c r="J335" s="1" t="s">
        <v>137</v>
      </c>
      <c r="K335" s="1" t="s">
        <v>138</v>
      </c>
      <c r="L335" s="1">
        <v>2020</v>
      </c>
      <c r="M335" s="1" t="str">
        <f>IF(sum!A328="AT",sum!B328,"*")</f>
        <v>*</v>
      </c>
      <c r="N335" s="1"/>
      <c r="O335" s="1" t="str">
        <f>IF(sum!A328="AT",sum!C328,"*")</f>
        <v>*</v>
      </c>
      <c r="R335" s="1" t="s">
        <v>137</v>
      </c>
      <c r="S335" s="1" t="s">
        <v>138</v>
      </c>
      <c r="T335" s="1">
        <v>2020</v>
      </c>
      <c r="U335" s="1" t="str">
        <f>IF(sum!A328="BC",sum!B328,"*")</f>
        <v>*</v>
      </c>
      <c r="V335" s="1"/>
      <c r="W335" s="1" t="str">
        <f>IF(sum!A328="BC",sum!C328,"*")</f>
        <v>*</v>
      </c>
      <c r="Z335" s="1" t="s">
        <v>137</v>
      </c>
      <c r="AA335" s="1" t="s">
        <v>138</v>
      </c>
      <c r="AB335" s="1">
        <v>2020</v>
      </c>
      <c r="AC335" s="1" t="str">
        <f>IF(sum!A328="MA",sum!B328,"*")</f>
        <v>AFM-Light_ELE1</v>
      </c>
      <c r="AD335" s="1"/>
      <c r="AE335" s="1">
        <f>IF(sum!A328="MA",sum!C328,"*")</f>
        <v>0</v>
      </c>
      <c r="AH335" s="1" t="s">
        <v>137</v>
      </c>
      <c r="AI335" s="1" t="s">
        <v>138</v>
      </c>
      <c r="AJ335" s="1">
        <v>2020</v>
      </c>
      <c r="AK335" s="1" t="str">
        <f>IF(sum!A328="ON",sum!B328,"*")</f>
        <v>*</v>
      </c>
      <c r="AL335" s="1"/>
      <c r="AM335" s="1" t="str">
        <f>IF(sum!A328="ON",sum!C328,"*")</f>
        <v>*</v>
      </c>
      <c r="AP335" s="4" t="s">
        <v>137</v>
      </c>
      <c r="AQ335" s="4" t="s">
        <v>138</v>
      </c>
      <c r="AR335" s="4">
        <v>2020</v>
      </c>
      <c r="AS335" s="1" t="str">
        <f>IF(sum!A328="QU",sum!B328,"*")</f>
        <v>*</v>
      </c>
      <c r="AT335" s="1"/>
      <c r="AU335" s="1" t="str">
        <f>IF(sum!A328="QU",sum!C328,"*")</f>
        <v>*</v>
      </c>
      <c r="AX335" s="1" t="s">
        <v>137</v>
      </c>
      <c r="AY335" s="1" t="s">
        <v>138</v>
      </c>
      <c r="AZ335" s="1">
        <v>2020</v>
      </c>
      <c r="BA335" s="1" t="str">
        <f>IF(sum!A328="SA",sum!B328,"*")</f>
        <v>*</v>
      </c>
      <c r="BB335" s="1"/>
      <c r="BC335" s="1" t="str">
        <f>IF(sum!A328="SA",sum!C328,"*")</f>
        <v>*</v>
      </c>
    </row>
    <row r="336" spans="2:55">
      <c r="B336" s="4" t="s">
        <v>137</v>
      </c>
      <c r="C336" s="4" t="s">
        <v>138</v>
      </c>
      <c r="D336" s="4">
        <v>2020</v>
      </c>
      <c r="J336" s="4" t="s">
        <v>137</v>
      </c>
      <c r="K336" s="4" t="s">
        <v>138</v>
      </c>
      <c r="L336" s="4">
        <v>2020</v>
      </c>
      <c r="M336" s="1" t="str">
        <f>IF(sum!A329="AT",sum!B329,"*")</f>
        <v>*</v>
      </c>
      <c r="N336" s="1"/>
      <c r="O336" s="1" t="str">
        <f>IF(sum!A329="AT",sum!C329,"*")</f>
        <v>*</v>
      </c>
      <c r="R336" s="4" t="s">
        <v>137</v>
      </c>
      <c r="S336" s="4" t="s">
        <v>138</v>
      </c>
      <c r="T336" s="4">
        <v>2020</v>
      </c>
      <c r="U336" s="1" t="str">
        <f>IF(sum!A329="BC",sum!B329,"*")</f>
        <v>*</v>
      </c>
      <c r="V336" s="1"/>
      <c r="W336" s="1" t="str">
        <f>IF(sum!A329="BC",sum!C329,"*")</f>
        <v>*</v>
      </c>
      <c r="Z336" s="4" t="s">
        <v>137</v>
      </c>
      <c r="AA336" s="4" t="s">
        <v>138</v>
      </c>
      <c r="AB336" s="4">
        <v>2020</v>
      </c>
      <c r="AC336" s="1" t="str">
        <f>IF(sum!A329="MA",sum!B329,"*")</f>
        <v>AFM-SpCool_ELE1</v>
      </c>
      <c r="AD336" s="1"/>
      <c r="AE336" s="1">
        <f>IF(sum!A329="MA",sum!C329,"*")</f>
        <v>0</v>
      </c>
      <c r="AH336" s="4" t="s">
        <v>137</v>
      </c>
      <c r="AI336" s="4" t="s">
        <v>138</v>
      </c>
      <c r="AJ336" s="4">
        <v>2020</v>
      </c>
      <c r="AK336" s="1" t="str">
        <f>IF(sum!A329="ON",sum!B329,"*")</f>
        <v>*</v>
      </c>
      <c r="AL336" s="1"/>
      <c r="AM336" s="1" t="str">
        <f>IF(sum!A329="ON",sum!C329,"*")</f>
        <v>*</v>
      </c>
      <c r="AP336" s="1" t="s">
        <v>137</v>
      </c>
      <c r="AQ336" s="1" t="s">
        <v>138</v>
      </c>
      <c r="AR336" s="1">
        <v>2020</v>
      </c>
      <c r="AS336" s="1" t="str">
        <f>IF(sum!A329="QU",sum!B329,"*")</f>
        <v>*</v>
      </c>
      <c r="AT336" s="1"/>
      <c r="AU336" s="1" t="str">
        <f>IF(sum!A329="QU",sum!C329,"*")</f>
        <v>*</v>
      </c>
      <c r="AX336" s="4" t="s">
        <v>137</v>
      </c>
      <c r="AY336" s="4" t="s">
        <v>138</v>
      </c>
      <c r="AZ336" s="4">
        <v>2020</v>
      </c>
      <c r="BA336" s="1" t="str">
        <f>IF(sum!A329="SA",sum!B329,"*")</f>
        <v>*</v>
      </c>
      <c r="BB336" s="1"/>
      <c r="BC336" s="1" t="str">
        <f>IF(sum!A329="SA",sum!C329,"*")</f>
        <v>*</v>
      </c>
    </row>
    <row r="337" spans="2:55">
      <c r="B337" s="1" t="s">
        <v>137</v>
      </c>
      <c r="C337" s="1" t="s">
        <v>138</v>
      </c>
      <c r="D337" s="1">
        <v>2020</v>
      </c>
      <c r="J337" s="1" t="s">
        <v>137</v>
      </c>
      <c r="K337" s="1" t="s">
        <v>138</v>
      </c>
      <c r="L337" s="1">
        <v>2020</v>
      </c>
      <c r="M337" s="1" t="str">
        <f>IF(sum!A330="AT",sum!B330,"*")</f>
        <v>*</v>
      </c>
      <c r="N337" s="1"/>
      <c r="O337" s="1" t="str">
        <f>IF(sum!A330="AT",sum!C330,"*")</f>
        <v>*</v>
      </c>
      <c r="R337" s="1" t="s">
        <v>137</v>
      </c>
      <c r="S337" s="1" t="s">
        <v>138</v>
      </c>
      <c r="T337" s="1">
        <v>2020</v>
      </c>
      <c r="U337" s="1" t="str">
        <f>IF(sum!A330="BC",sum!B330,"*")</f>
        <v>*</v>
      </c>
      <c r="V337" s="1"/>
      <c r="W337" s="1" t="str">
        <f>IF(sum!A330="BC",sum!C330,"*")</f>
        <v>*</v>
      </c>
      <c r="Z337" s="1" t="s">
        <v>137</v>
      </c>
      <c r="AA337" s="1" t="s">
        <v>138</v>
      </c>
      <c r="AB337" s="1">
        <v>2020</v>
      </c>
      <c r="AC337" s="1" t="str">
        <f>IF(sum!A330="MA",sum!B330,"*")</f>
        <v>AFM-SpHeat_ELE1</v>
      </c>
      <c r="AD337" s="1"/>
      <c r="AE337" s="1">
        <f>IF(sum!A330="MA",sum!C330,"*")</f>
        <v>2.1137180300149001E-2</v>
      </c>
      <c r="AH337" s="1" t="s">
        <v>137</v>
      </c>
      <c r="AI337" s="1" t="s">
        <v>138</v>
      </c>
      <c r="AJ337" s="1">
        <v>2020</v>
      </c>
      <c r="AK337" s="1" t="str">
        <f>IF(sum!A330="ON",sum!B330,"*")</f>
        <v>*</v>
      </c>
      <c r="AL337" s="1"/>
      <c r="AM337" s="1" t="str">
        <f>IF(sum!A330="ON",sum!C330,"*")</f>
        <v>*</v>
      </c>
      <c r="AP337" s="4" t="s">
        <v>137</v>
      </c>
      <c r="AQ337" s="4" t="s">
        <v>138</v>
      </c>
      <c r="AR337" s="4">
        <v>2020</v>
      </c>
      <c r="AS337" s="1" t="str">
        <f>IF(sum!A330="QU",sum!B330,"*")</f>
        <v>*</v>
      </c>
      <c r="AT337" s="1"/>
      <c r="AU337" s="1" t="str">
        <f>IF(sum!A330="QU",sum!C330,"*")</f>
        <v>*</v>
      </c>
      <c r="AX337" s="1" t="s">
        <v>137</v>
      </c>
      <c r="AY337" s="1" t="s">
        <v>138</v>
      </c>
      <c r="AZ337" s="1">
        <v>2020</v>
      </c>
      <c r="BA337" s="1" t="str">
        <f>IF(sum!A330="SA",sum!B330,"*")</f>
        <v>*</v>
      </c>
      <c r="BB337" s="1"/>
      <c r="BC337" s="1" t="str">
        <f>IF(sum!A330="SA",sum!C330,"*")</f>
        <v>*</v>
      </c>
    </row>
    <row r="338" spans="2:55">
      <c r="B338" s="1" t="s">
        <v>137</v>
      </c>
      <c r="C338" s="1" t="s">
        <v>138</v>
      </c>
      <c r="D338" s="1">
        <v>2020</v>
      </c>
      <c r="J338" s="1" t="s">
        <v>137</v>
      </c>
      <c r="K338" s="1" t="s">
        <v>138</v>
      </c>
      <c r="L338" s="1">
        <v>2020</v>
      </c>
      <c r="M338" s="1" t="str">
        <f>IF(sum!A331="AT",sum!B331,"*")</f>
        <v>*</v>
      </c>
      <c r="N338" s="1"/>
      <c r="O338" s="1" t="str">
        <f>IF(sum!A331="AT",sum!C331,"*")</f>
        <v>*</v>
      </c>
      <c r="R338" s="1" t="s">
        <v>137</v>
      </c>
      <c r="S338" s="1" t="s">
        <v>138</v>
      </c>
      <c r="T338" s="1">
        <v>2020</v>
      </c>
      <c r="U338" s="1" t="str">
        <f>IF(sum!A331="BC",sum!B331,"*")</f>
        <v>*</v>
      </c>
      <c r="V338" s="1"/>
      <c r="W338" s="1" t="str">
        <f>IF(sum!A331="BC",sum!C331,"*")</f>
        <v>*</v>
      </c>
      <c r="Z338" s="1" t="s">
        <v>137</v>
      </c>
      <c r="AA338" s="1" t="s">
        <v>138</v>
      </c>
      <c r="AB338" s="1">
        <v>2020</v>
      </c>
      <c r="AC338" s="1" t="str">
        <f>IF(sum!A331="MA",sum!B331,"*")</f>
        <v>AFM-WaterHeat_ELE1</v>
      </c>
      <c r="AD338" s="1"/>
      <c r="AE338" s="1">
        <f>IF(sum!A331="MA",sum!C331,"*")</f>
        <v>0</v>
      </c>
      <c r="AH338" s="1" t="s">
        <v>137</v>
      </c>
      <c r="AI338" s="1" t="s">
        <v>138</v>
      </c>
      <c r="AJ338" s="1">
        <v>2020</v>
      </c>
      <c r="AK338" s="1" t="str">
        <f>IF(sum!A331="ON",sum!B331,"*")</f>
        <v>*</v>
      </c>
      <c r="AL338" s="1"/>
      <c r="AM338" s="1" t="str">
        <f>IF(sum!A331="ON",sum!C331,"*")</f>
        <v>*</v>
      </c>
      <c r="AP338" s="1" t="s">
        <v>137</v>
      </c>
      <c r="AQ338" s="1" t="s">
        <v>138</v>
      </c>
      <c r="AR338" s="1">
        <v>2020</v>
      </c>
      <c r="AS338" s="1" t="str">
        <f>IF(sum!A331="QU",sum!B331,"*")</f>
        <v>*</v>
      </c>
      <c r="AT338" s="1"/>
      <c r="AU338" s="1" t="str">
        <f>IF(sum!A331="QU",sum!C331,"*")</f>
        <v>*</v>
      </c>
      <c r="AX338" s="1" t="s">
        <v>137</v>
      </c>
      <c r="AY338" s="1" t="s">
        <v>138</v>
      </c>
      <c r="AZ338" s="1">
        <v>2020</v>
      </c>
      <c r="BA338" s="1" t="str">
        <f>IF(sum!A331="SA",sum!B331,"*")</f>
        <v>*</v>
      </c>
      <c r="BB338" s="1"/>
      <c r="BC338" s="1" t="str">
        <f>IF(sum!A331="SA",sum!C331,"*")</f>
        <v>*</v>
      </c>
    </row>
    <row r="339" spans="2:55">
      <c r="B339" s="4" t="s">
        <v>137</v>
      </c>
      <c r="C339" s="4" t="s">
        <v>138</v>
      </c>
      <c r="D339" s="4">
        <v>2020</v>
      </c>
      <c r="J339" s="4" t="s">
        <v>137</v>
      </c>
      <c r="K339" s="4" t="s">
        <v>138</v>
      </c>
      <c r="L339" s="4">
        <v>2020</v>
      </c>
      <c r="M339" s="1" t="str">
        <f>IF(sum!A332="AT",sum!B332,"*")</f>
        <v>*</v>
      </c>
      <c r="N339" s="1"/>
      <c r="O339" s="1" t="str">
        <f>IF(sum!A332="AT",sum!C332,"*")</f>
        <v>*</v>
      </c>
      <c r="R339" s="4" t="s">
        <v>137</v>
      </c>
      <c r="S339" s="4" t="s">
        <v>138</v>
      </c>
      <c r="T339" s="4">
        <v>2020</v>
      </c>
      <c r="U339" s="1" t="str">
        <f>IF(sum!A332="BC",sum!B332,"*")</f>
        <v>*</v>
      </c>
      <c r="V339" s="1"/>
      <c r="W339" s="1" t="str">
        <f>IF(sum!A332="BC",sum!C332,"*")</f>
        <v>*</v>
      </c>
      <c r="Z339" s="4" t="s">
        <v>137</v>
      </c>
      <c r="AA339" s="4" t="s">
        <v>138</v>
      </c>
      <c r="AB339" s="4">
        <v>2020</v>
      </c>
      <c r="AC339" s="1" t="str">
        <f>IF(sum!A332="MA",sum!B332,"*")</f>
        <v>ART-AuxiliaryEquip_ELE1</v>
      </c>
      <c r="AD339" s="1"/>
      <c r="AE339" s="1">
        <f>IF(sum!A332="MA",sum!C332,"*")</f>
        <v>0</v>
      </c>
      <c r="AH339" s="4" t="s">
        <v>137</v>
      </c>
      <c r="AI339" s="4" t="s">
        <v>138</v>
      </c>
      <c r="AJ339" s="4">
        <v>2020</v>
      </c>
      <c r="AK339" s="1" t="str">
        <f>IF(sum!A332="ON",sum!B332,"*")</f>
        <v>*</v>
      </c>
      <c r="AL339" s="1"/>
      <c r="AM339" s="1" t="str">
        <f>IF(sum!A332="ON",sum!C332,"*")</f>
        <v>*</v>
      </c>
      <c r="AP339" s="4" t="s">
        <v>137</v>
      </c>
      <c r="AQ339" s="4" t="s">
        <v>138</v>
      </c>
      <c r="AR339" s="4">
        <v>2020</v>
      </c>
      <c r="AS339" s="1" t="str">
        <f>IF(sum!A332="QU",sum!B332,"*")</f>
        <v>*</v>
      </c>
      <c r="AT339" s="1"/>
      <c r="AU339" s="1" t="str">
        <f>IF(sum!A332="QU",sum!C332,"*")</f>
        <v>*</v>
      </c>
      <c r="AX339" s="4" t="s">
        <v>137</v>
      </c>
      <c r="AY339" s="4" t="s">
        <v>138</v>
      </c>
      <c r="AZ339" s="4">
        <v>2020</v>
      </c>
      <c r="BA339" s="1" t="str">
        <f>IF(sum!A332="SA",sum!B332,"*")</f>
        <v>*</v>
      </c>
      <c r="BB339" s="1"/>
      <c r="BC339" s="1" t="str">
        <f>IF(sum!A332="SA",sum!C332,"*")</f>
        <v>*</v>
      </c>
    </row>
    <row r="340" spans="2:55">
      <c r="B340" s="1" t="s">
        <v>137</v>
      </c>
      <c r="C340" s="1" t="s">
        <v>138</v>
      </c>
      <c r="D340" s="1">
        <v>2020</v>
      </c>
      <c r="J340" s="1" t="s">
        <v>137</v>
      </c>
      <c r="K340" s="1" t="s">
        <v>138</v>
      </c>
      <c r="L340" s="1">
        <v>2020</v>
      </c>
      <c r="M340" s="1" t="str">
        <f>IF(sum!A333="AT",sum!B333,"*")</f>
        <v>*</v>
      </c>
      <c r="N340" s="1"/>
      <c r="O340" s="1" t="str">
        <f>IF(sum!A333="AT",sum!C333,"*")</f>
        <v>*</v>
      </c>
      <c r="R340" s="1" t="s">
        <v>137</v>
      </c>
      <c r="S340" s="1" t="s">
        <v>138</v>
      </c>
      <c r="T340" s="1">
        <v>2020</v>
      </c>
      <c r="U340" s="1" t="str">
        <f>IF(sum!A333="BC",sum!B333,"*")</f>
        <v>*</v>
      </c>
      <c r="V340" s="1"/>
      <c r="W340" s="1" t="str">
        <f>IF(sum!A333="BC",sum!C333,"*")</f>
        <v>*</v>
      </c>
      <c r="Z340" s="1" t="s">
        <v>137</v>
      </c>
      <c r="AA340" s="1" t="s">
        <v>138</v>
      </c>
      <c r="AB340" s="1">
        <v>2020</v>
      </c>
      <c r="AC340" s="1" t="str">
        <f>IF(sum!A333="MA",sum!B333,"*")</f>
        <v>ART-Light_ELE1</v>
      </c>
      <c r="AD340" s="1"/>
      <c r="AE340" s="1">
        <f>IF(sum!A333="MA",sum!C333,"*")</f>
        <v>0</v>
      </c>
      <c r="AH340" s="1" t="s">
        <v>137</v>
      </c>
      <c r="AI340" s="1" t="s">
        <v>138</v>
      </c>
      <c r="AJ340" s="1">
        <v>2020</v>
      </c>
      <c r="AK340" s="1" t="str">
        <f>IF(sum!A333="ON",sum!B333,"*")</f>
        <v>*</v>
      </c>
      <c r="AL340" s="1"/>
      <c r="AM340" s="1" t="str">
        <f>IF(sum!A333="ON",sum!C333,"*")</f>
        <v>*</v>
      </c>
      <c r="AP340" s="1" t="s">
        <v>137</v>
      </c>
      <c r="AQ340" s="1" t="s">
        <v>138</v>
      </c>
      <c r="AR340" s="1">
        <v>2020</v>
      </c>
      <c r="AS340" s="1" t="str">
        <f>IF(sum!A333="QU",sum!B333,"*")</f>
        <v>*</v>
      </c>
      <c r="AT340" s="1"/>
      <c r="AU340" s="1" t="str">
        <f>IF(sum!A333="QU",sum!C333,"*")</f>
        <v>*</v>
      </c>
      <c r="AX340" s="1" t="s">
        <v>137</v>
      </c>
      <c r="AY340" s="1" t="s">
        <v>138</v>
      </c>
      <c r="AZ340" s="1">
        <v>2020</v>
      </c>
      <c r="BA340" s="1" t="str">
        <f>IF(sum!A333="SA",sum!B333,"*")</f>
        <v>*</v>
      </c>
      <c r="BB340" s="1"/>
      <c r="BC340" s="1" t="str">
        <f>IF(sum!A333="SA",sum!C333,"*")</f>
        <v>*</v>
      </c>
    </row>
    <row r="341" spans="2:55">
      <c r="B341" s="1" t="s">
        <v>137</v>
      </c>
      <c r="C341" s="1" t="s">
        <v>138</v>
      </c>
      <c r="D341" s="1">
        <v>2020</v>
      </c>
      <c r="J341" s="1" t="s">
        <v>137</v>
      </c>
      <c r="K341" s="1" t="s">
        <v>138</v>
      </c>
      <c r="L341" s="1">
        <v>2020</v>
      </c>
      <c r="M341" s="1" t="str">
        <f>IF(sum!A334="AT",sum!B334,"*")</f>
        <v>*</v>
      </c>
      <c r="N341" s="1"/>
      <c r="O341" s="1" t="str">
        <f>IF(sum!A334="AT",sum!C334,"*")</f>
        <v>*</v>
      </c>
      <c r="R341" s="1" t="s">
        <v>137</v>
      </c>
      <c r="S341" s="1" t="s">
        <v>138</v>
      </c>
      <c r="T341" s="1">
        <v>2020</v>
      </c>
      <c r="U341" s="1" t="str">
        <f>IF(sum!A334="BC",sum!B334,"*")</f>
        <v>*</v>
      </c>
      <c r="V341" s="1"/>
      <c r="W341" s="1" t="str">
        <f>IF(sum!A334="BC",sum!C334,"*")</f>
        <v>*</v>
      </c>
      <c r="Z341" s="1" t="s">
        <v>137</v>
      </c>
      <c r="AA341" s="1" t="s">
        <v>138</v>
      </c>
      <c r="AB341" s="1">
        <v>2020</v>
      </c>
      <c r="AC341" s="1" t="str">
        <f>IF(sum!A334="MA",sum!B334,"*")</f>
        <v>ART-SpHeat_ELE1</v>
      </c>
      <c r="AD341" s="1"/>
      <c r="AE341" s="1">
        <f>IF(sum!A334="MA",sum!C334,"*")</f>
        <v>0</v>
      </c>
      <c r="AH341" s="1" t="s">
        <v>137</v>
      </c>
      <c r="AI341" s="1" t="s">
        <v>138</v>
      </c>
      <c r="AJ341" s="1">
        <v>2020</v>
      </c>
      <c r="AK341" s="1" t="str">
        <f>IF(sum!A334="ON",sum!B334,"*")</f>
        <v>*</v>
      </c>
      <c r="AL341" s="1"/>
      <c r="AM341" s="1" t="str">
        <f>IF(sum!A334="ON",sum!C334,"*")</f>
        <v>*</v>
      </c>
      <c r="AP341" s="4" t="s">
        <v>137</v>
      </c>
      <c r="AQ341" s="4" t="s">
        <v>138</v>
      </c>
      <c r="AR341" s="4">
        <v>2020</v>
      </c>
      <c r="AS341" s="1" t="str">
        <f>IF(sum!A334="QU",sum!B334,"*")</f>
        <v>*</v>
      </c>
      <c r="AT341" s="1"/>
      <c r="AU341" s="1" t="str">
        <f>IF(sum!A334="QU",sum!C334,"*")</f>
        <v>*</v>
      </c>
      <c r="AX341" s="1" t="s">
        <v>137</v>
      </c>
      <c r="AY341" s="1" t="s">
        <v>138</v>
      </c>
      <c r="AZ341" s="1">
        <v>2020</v>
      </c>
      <c r="BA341" s="1" t="str">
        <f>IF(sum!A334="SA",sum!B334,"*")</f>
        <v>*</v>
      </c>
      <c r="BB341" s="1"/>
      <c r="BC341" s="1" t="str">
        <f>IF(sum!A334="SA",sum!C334,"*")</f>
        <v>*</v>
      </c>
    </row>
    <row r="342" spans="2:55">
      <c r="B342" s="4" t="s">
        <v>137</v>
      </c>
      <c r="C342" s="4" t="s">
        <v>138</v>
      </c>
      <c r="D342" s="4">
        <v>2020</v>
      </c>
      <c r="J342" s="4" t="s">
        <v>137</v>
      </c>
      <c r="K342" s="4" t="s">
        <v>138</v>
      </c>
      <c r="L342" s="4">
        <v>2020</v>
      </c>
      <c r="M342" s="1" t="str">
        <f>IF(sum!A335="AT",sum!B335,"*")</f>
        <v>*</v>
      </c>
      <c r="N342" s="1"/>
      <c r="O342" s="1" t="str">
        <f>IF(sum!A335="AT",sum!C335,"*")</f>
        <v>*</v>
      </c>
      <c r="R342" s="4" t="s">
        <v>137</v>
      </c>
      <c r="S342" s="4" t="s">
        <v>138</v>
      </c>
      <c r="T342" s="4">
        <v>2020</v>
      </c>
      <c r="U342" s="1" t="str">
        <f>IF(sum!A335="BC",sum!B335,"*")</f>
        <v>*</v>
      </c>
      <c r="V342" s="1"/>
      <c r="W342" s="1" t="str">
        <f>IF(sum!A335="BC",sum!C335,"*")</f>
        <v>*</v>
      </c>
      <c r="Z342" s="4" t="s">
        <v>137</v>
      </c>
      <c r="AA342" s="4" t="s">
        <v>138</v>
      </c>
      <c r="AB342" s="4">
        <v>2020</v>
      </c>
      <c r="AC342" s="1" t="str">
        <f>IF(sum!A335="MA",sum!B335,"*")</f>
        <v>ECHP_biomass_thermal01</v>
      </c>
      <c r="AD342" s="1"/>
      <c r="AE342" s="1">
        <f>IF(sum!A335="MA",sum!C335,"*")</f>
        <v>0</v>
      </c>
      <c r="AH342" s="4" t="s">
        <v>137</v>
      </c>
      <c r="AI342" s="4" t="s">
        <v>138</v>
      </c>
      <c r="AJ342" s="4">
        <v>2020</v>
      </c>
      <c r="AK342" s="1" t="str">
        <f>IF(sum!A335="ON",sum!B335,"*")</f>
        <v>*</v>
      </c>
      <c r="AL342" s="1"/>
      <c r="AM342" s="1" t="str">
        <f>IF(sum!A335="ON",sum!C335,"*")</f>
        <v>*</v>
      </c>
      <c r="AP342" s="1" t="s">
        <v>137</v>
      </c>
      <c r="AQ342" s="1" t="s">
        <v>138</v>
      </c>
      <c r="AR342" s="1">
        <v>2020</v>
      </c>
      <c r="AS342" s="1" t="str">
        <f>IF(sum!A335="QU",sum!B335,"*")</f>
        <v>*</v>
      </c>
      <c r="AT342" s="1"/>
      <c r="AU342" s="1" t="str">
        <f>IF(sum!A335="QU",sum!C335,"*")</f>
        <v>*</v>
      </c>
      <c r="AX342" s="4" t="s">
        <v>137</v>
      </c>
      <c r="AY342" s="4" t="s">
        <v>138</v>
      </c>
      <c r="AZ342" s="4">
        <v>2020</v>
      </c>
      <c r="BA342" s="1" t="str">
        <f>IF(sum!A335="SA",sum!B335,"*")</f>
        <v>*</v>
      </c>
      <c r="BB342" s="1"/>
      <c r="BC342" s="1" t="str">
        <f>IF(sum!A335="SA",sum!C335,"*")</f>
        <v>*</v>
      </c>
    </row>
    <row r="343" spans="2:55">
      <c r="B343" s="1" t="s">
        <v>137</v>
      </c>
      <c r="C343" s="1" t="s">
        <v>138</v>
      </c>
      <c r="D343" s="1">
        <v>2020</v>
      </c>
      <c r="J343" s="1" t="s">
        <v>137</v>
      </c>
      <c r="K343" s="1" t="s">
        <v>138</v>
      </c>
      <c r="L343" s="1">
        <v>2020</v>
      </c>
      <c r="M343" s="1" t="str">
        <f>IF(sum!A336="AT",sum!B336,"*")</f>
        <v>*</v>
      </c>
      <c r="N343" s="1"/>
      <c r="O343" s="1" t="str">
        <f>IF(sum!A336="AT",sum!C336,"*")</f>
        <v>*</v>
      </c>
      <c r="R343" s="1" t="s">
        <v>137</v>
      </c>
      <c r="S343" s="1" t="s">
        <v>138</v>
      </c>
      <c r="T343" s="1">
        <v>2020</v>
      </c>
      <c r="U343" s="1" t="str">
        <f>IF(sum!A336="BC",sum!B336,"*")</f>
        <v>*</v>
      </c>
      <c r="V343" s="1"/>
      <c r="W343" s="1" t="str">
        <f>IF(sum!A336="BC",sum!C336,"*")</f>
        <v>*</v>
      </c>
      <c r="Z343" s="1" t="s">
        <v>137</v>
      </c>
      <c r="AA343" s="1" t="s">
        <v>138</v>
      </c>
      <c r="AB343" s="1">
        <v>2020</v>
      </c>
      <c r="AC343" s="1" t="str">
        <f>IF(sum!A336="MA",sum!B336,"*")</f>
        <v>EDU-AuxiliaryEquip_ELE1</v>
      </c>
      <c r="AD343" s="1"/>
      <c r="AE343" s="1">
        <f>IF(sum!A336="MA",sum!C336,"*")</f>
        <v>0</v>
      </c>
      <c r="AH343" s="1" t="s">
        <v>137</v>
      </c>
      <c r="AI343" s="1" t="s">
        <v>138</v>
      </c>
      <c r="AJ343" s="1">
        <v>2020</v>
      </c>
      <c r="AK343" s="1" t="str">
        <f>IF(sum!A336="ON",sum!B336,"*")</f>
        <v>*</v>
      </c>
      <c r="AL343" s="1"/>
      <c r="AM343" s="1" t="str">
        <f>IF(sum!A336="ON",sum!C336,"*")</f>
        <v>*</v>
      </c>
      <c r="AP343" s="4" t="s">
        <v>137</v>
      </c>
      <c r="AQ343" s="4" t="s">
        <v>138</v>
      </c>
      <c r="AR343" s="4">
        <v>2020</v>
      </c>
      <c r="AS343" s="1" t="str">
        <f>IF(sum!A336="QU",sum!B336,"*")</f>
        <v>*</v>
      </c>
      <c r="AT343" s="1"/>
      <c r="AU343" s="1" t="str">
        <f>IF(sum!A336="QU",sum!C336,"*")</f>
        <v>*</v>
      </c>
      <c r="AX343" s="1" t="s">
        <v>137</v>
      </c>
      <c r="AY343" s="1" t="s">
        <v>138</v>
      </c>
      <c r="AZ343" s="1">
        <v>2020</v>
      </c>
      <c r="BA343" s="1" t="str">
        <f>IF(sum!A336="SA",sum!B336,"*")</f>
        <v>*</v>
      </c>
      <c r="BB343" s="1"/>
      <c r="BC343" s="1" t="str">
        <f>IF(sum!A336="SA",sum!C336,"*")</f>
        <v>*</v>
      </c>
    </row>
    <row r="344" spans="2:55">
      <c r="B344" s="1" t="s">
        <v>137</v>
      </c>
      <c r="C344" s="1" t="s">
        <v>138</v>
      </c>
      <c r="D344" s="1">
        <v>2020</v>
      </c>
      <c r="J344" s="1" t="s">
        <v>137</v>
      </c>
      <c r="K344" s="1" t="s">
        <v>138</v>
      </c>
      <c r="L344" s="1">
        <v>2020</v>
      </c>
      <c r="M344" s="1" t="str">
        <f>IF(sum!A337="AT",sum!B337,"*")</f>
        <v>*</v>
      </c>
      <c r="N344" s="1"/>
      <c r="O344" s="1" t="str">
        <f>IF(sum!A337="AT",sum!C337,"*")</f>
        <v>*</v>
      </c>
      <c r="R344" s="1" t="s">
        <v>137</v>
      </c>
      <c r="S344" s="1" t="s">
        <v>138</v>
      </c>
      <c r="T344" s="1">
        <v>2020</v>
      </c>
      <c r="U344" s="1" t="str">
        <f>IF(sum!A337="BC",sum!B337,"*")</f>
        <v>*</v>
      </c>
      <c r="V344" s="1"/>
      <c r="W344" s="1" t="str">
        <f>IF(sum!A337="BC",sum!C337,"*")</f>
        <v>*</v>
      </c>
      <c r="Z344" s="1" t="s">
        <v>137</v>
      </c>
      <c r="AA344" s="1" t="s">
        <v>138</v>
      </c>
      <c r="AB344" s="1">
        <v>2020</v>
      </c>
      <c r="AC344" s="1" t="str">
        <f>IF(sum!A337="MA",sum!B337,"*")</f>
        <v>EDU-AuxiliaryMot_ELE1</v>
      </c>
      <c r="AD344" s="1"/>
      <c r="AE344" s="1">
        <f>IF(sum!A337="MA",sum!C337,"*")</f>
        <v>0</v>
      </c>
      <c r="AH344" s="1" t="s">
        <v>137</v>
      </c>
      <c r="AI344" s="1" t="s">
        <v>138</v>
      </c>
      <c r="AJ344" s="1">
        <v>2020</v>
      </c>
      <c r="AK344" s="1" t="str">
        <f>IF(sum!A337="ON",sum!B337,"*")</f>
        <v>*</v>
      </c>
      <c r="AL344" s="1"/>
      <c r="AM344" s="1" t="str">
        <f>IF(sum!A337="ON",sum!C337,"*")</f>
        <v>*</v>
      </c>
      <c r="AP344" s="1" t="s">
        <v>137</v>
      </c>
      <c r="AQ344" s="1" t="s">
        <v>138</v>
      </c>
      <c r="AR344" s="1">
        <v>2020</v>
      </c>
      <c r="AS344" s="1" t="str">
        <f>IF(sum!A337="QU",sum!B337,"*")</f>
        <v>*</v>
      </c>
      <c r="AT344" s="1"/>
      <c r="AU344" s="1" t="str">
        <f>IF(sum!A337="QU",sum!C337,"*")</f>
        <v>*</v>
      </c>
      <c r="AX344" s="1" t="s">
        <v>137</v>
      </c>
      <c r="AY344" s="1" t="s">
        <v>138</v>
      </c>
      <c r="AZ344" s="1">
        <v>2020</v>
      </c>
      <c r="BA344" s="1" t="str">
        <f>IF(sum!A337="SA",sum!B337,"*")</f>
        <v>*</v>
      </c>
      <c r="BB344" s="1"/>
      <c r="BC344" s="1" t="str">
        <f>IF(sum!A337="SA",sum!C337,"*")</f>
        <v>*</v>
      </c>
    </row>
    <row r="345" spans="2:55">
      <c r="B345" s="4" t="s">
        <v>137</v>
      </c>
      <c r="C345" s="4" t="s">
        <v>138</v>
      </c>
      <c r="D345" s="4">
        <v>2020</v>
      </c>
      <c r="J345" s="4" t="s">
        <v>137</v>
      </c>
      <c r="K345" s="4" t="s">
        <v>138</v>
      </c>
      <c r="L345" s="4">
        <v>2020</v>
      </c>
      <c r="M345" s="1" t="str">
        <f>IF(sum!A338="AT",sum!B338,"*")</f>
        <v>*</v>
      </c>
      <c r="N345" s="1"/>
      <c r="O345" s="1" t="str">
        <f>IF(sum!A338="AT",sum!C338,"*")</f>
        <v>*</v>
      </c>
      <c r="R345" s="4" t="s">
        <v>137</v>
      </c>
      <c r="S345" s="4" t="s">
        <v>138</v>
      </c>
      <c r="T345" s="4">
        <v>2020</v>
      </c>
      <c r="U345" s="1" t="str">
        <f>IF(sum!A338="BC",sum!B338,"*")</f>
        <v>*</v>
      </c>
      <c r="V345" s="1"/>
      <c r="W345" s="1" t="str">
        <f>IF(sum!A338="BC",sum!C338,"*")</f>
        <v>*</v>
      </c>
      <c r="Z345" s="4" t="s">
        <v>137</v>
      </c>
      <c r="AA345" s="4" t="s">
        <v>138</v>
      </c>
      <c r="AB345" s="4">
        <v>2020</v>
      </c>
      <c r="AC345" s="1" t="str">
        <f>IF(sum!A338="MA",sum!B338,"*")</f>
        <v>EDU-Light_ELE1</v>
      </c>
      <c r="AD345" s="1"/>
      <c r="AE345" s="1">
        <f>IF(sum!A338="MA",sum!C338,"*")</f>
        <v>0</v>
      </c>
      <c r="AH345" s="4" t="s">
        <v>137</v>
      </c>
      <c r="AI345" s="4" t="s">
        <v>138</v>
      </c>
      <c r="AJ345" s="4">
        <v>2020</v>
      </c>
      <c r="AK345" s="1" t="str">
        <f>IF(sum!A338="ON",sum!B338,"*")</f>
        <v>*</v>
      </c>
      <c r="AL345" s="1"/>
      <c r="AM345" s="1" t="str">
        <f>IF(sum!A338="ON",sum!C338,"*")</f>
        <v>*</v>
      </c>
      <c r="AP345" s="4" t="s">
        <v>137</v>
      </c>
      <c r="AQ345" s="4" t="s">
        <v>138</v>
      </c>
      <c r="AR345" s="4">
        <v>2020</v>
      </c>
      <c r="AS345" s="1" t="str">
        <f>IF(sum!A338="QU",sum!B338,"*")</f>
        <v>*</v>
      </c>
      <c r="AT345" s="1"/>
      <c r="AU345" s="1" t="str">
        <f>IF(sum!A338="QU",sum!C338,"*")</f>
        <v>*</v>
      </c>
      <c r="AX345" s="4" t="s">
        <v>137</v>
      </c>
      <c r="AY345" s="4" t="s">
        <v>138</v>
      </c>
      <c r="AZ345" s="4">
        <v>2020</v>
      </c>
      <c r="BA345" s="1" t="str">
        <f>IF(sum!A338="SA",sum!B338,"*")</f>
        <v>*</v>
      </c>
      <c r="BB345" s="1"/>
      <c r="BC345" s="1" t="str">
        <f>IF(sum!A338="SA",sum!C338,"*")</f>
        <v>*</v>
      </c>
    </row>
    <row r="346" spans="2:55">
      <c r="B346" s="1" t="s">
        <v>137</v>
      </c>
      <c r="C346" s="1" t="s">
        <v>138</v>
      </c>
      <c r="D346" s="1">
        <v>2020</v>
      </c>
      <c r="J346" s="1" t="s">
        <v>137</v>
      </c>
      <c r="K346" s="1" t="s">
        <v>138</v>
      </c>
      <c r="L346" s="1">
        <v>2020</v>
      </c>
      <c r="M346" s="1" t="str">
        <f>IF(sum!A339="AT",sum!B339,"*")</f>
        <v>*</v>
      </c>
      <c r="N346" s="1"/>
      <c r="O346" s="1" t="str">
        <f>IF(sum!A339="AT",sum!C339,"*")</f>
        <v>*</v>
      </c>
      <c r="R346" s="1" t="s">
        <v>137</v>
      </c>
      <c r="S346" s="1" t="s">
        <v>138</v>
      </c>
      <c r="T346" s="1">
        <v>2020</v>
      </c>
      <c r="U346" s="1" t="str">
        <f>IF(sum!A339="BC",sum!B339,"*")</f>
        <v>*</v>
      </c>
      <c r="V346" s="1"/>
      <c r="W346" s="1" t="str">
        <f>IF(sum!A339="BC",sum!C339,"*")</f>
        <v>*</v>
      </c>
      <c r="Z346" s="1" t="s">
        <v>137</v>
      </c>
      <c r="AA346" s="1" t="s">
        <v>138</v>
      </c>
      <c r="AB346" s="1">
        <v>2020</v>
      </c>
      <c r="AC346" s="1" t="str">
        <f>IF(sum!A339="MA",sum!B339,"*")</f>
        <v>EDU-SpCool_ELE1</v>
      </c>
      <c r="AD346" s="1"/>
      <c r="AE346" s="1">
        <f>IF(sum!A339="MA",sum!C339,"*")</f>
        <v>3.1705770450222E-2</v>
      </c>
      <c r="AH346" s="1" t="s">
        <v>137</v>
      </c>
      <c r="AI346" s="1" t="s">
        <v>138</v>
      </c>
      <c r="AJ346" s="1">
        <v>2020</v>
      </c>
      <c r="AK346" s="1" t="str">
        <f>IF(sum!A339="ON",sum!B339,"*")</f>
        <v>*</v>
      </c>
      <c r="AL346" s="1"/>
      <c r="AM346" s="1" t="str">
        <f>IF(sum!A339="ON",sum!C339,"*")</f>
        <v>*</v>
      </c>
      <c r="AP346" s="1" t="s">
        <v>137</v>
      </c>
      <c r="AQ346" s="1" t="s">
        <v>138</v>
      </c>
      <c r="AR346" s="1">
        <v>2020</v>
      </c>
      <c r="AS346" s="1" t="str">
        <f>IF(sum!A339="QU",sum!B339,"*")</f>
        <v>*</v>
      </c>
      <c r="AT346" s="1"/>
      <c r="AU346" s="1" t="str">
        <f>IF(sum!A339="QU",sum!C339,"*")</f>
        <v>*</v>
      </c>
      <c r="AX346" s="1" t="s">
        <v>137</v>
      </c>
      <c r="AY346" s="1" t="s">
        <v>138</v>
      </c>
      <c r="AZ346" s="1">
        <v>2020</v>
      </c>
      <c r="BA346" s="1" t="str">
        <f>IF(sum!A339="SA",sum!B339,"*")</f>
        <v>*</v>
      </c>
      <c r="BB346" s="1"/>
      <c r="BC346" s="1" t="str">
        <f>IF(sum!A339="SA",sum!C339,"*")</f>
        <v>*</v>
      </c>
    </row>
    <row r="347" spans="2:55">
      <c r="B347" s="1" t="s">
        <v>137</v>
      </c>
      <c r="C347" s="1" t="s">
        <v>138</v>
      </c>
      <c r="D347" s="1">
        <v>2020</v>
      </c>
      <c r="J347" s="1" t="s">
        <v>137</v>
      </c>
      <c r="K347" s="1" t="s">
        <v>138</v>
      </c>
      <c r="L347" s="1">
        <v>2020</v>
      </c>
      <c r="M347" s="1" t="str">
        <f>IF(sum!A340="AT",sum!B340,"*")</f>
        <v>*</v>
      </c>
      <c r="N347" s="1"/>
      <c r="O347" s="1" t="str">
        <f>IF(sum!A340="AT",sum!C340,"*")</f>
        <v>*</v>
      </c>
      <c r="R347" s="1" t="s">
        <v>137</v>
      </c>
      <c r="S347" s="1" t="s">
        <v>138</v>
      </c>
      <c r="T347" s="1">
        <v>2020</v>
      </c>
      <c r="U347" s="1" t="str">
        <f>IF(sum!A340="BC",sum!B340,"*")</f>
        <v>*</v>
      </c>
      <c r="V347" s="1"/>
      <c r="W347" s="1" t="str">
        <f>IF(sum!A340="BC",sum!C340,"*")</f>
        <v>*</v>
      </c>
      <c r="Z347" s="1" t="s">
        <v>137</v>
      </c>
      <c r="AA347" s="1" t="s">
        <v>138</v>
      </c>
      <c r="AB347" s="1">
        <v>2020</v>
      </c>
      <c r="AC347" s="1" t="str">
        <f>IF(sum!A340="MA",sum!B340,"*")</f>
        <v>EDU-SpHeat_ELE1</v>
      </c>
      <c r="AD347" s="1"/>
      <c r="AE347" s="1">
        <f>IF(sum!A340="MA",sum!C340,"*")</f>
        <v>0</v>
      </c>
      <c r="AH347" s="1" t="s">
        <v>137</v>
      </c>
      <c r="AI347" s="1" t="s">
        <v>138</v>
      </c>
      <c r="AJ347" s="1">
        <v>2020</v>
      </c>
      <c r="AK347" s="1" t="str">
        <f>IF(sum!A340="ON",sum!B340,"*")</f>
        <v>*</v>
      </c>
      <c r="AL347" s="1"/>
      <c r="AM347" s="1" t="str">
        <f>IF(sum!A340="ON",sum!C340,"*")</f>
        <v>*</v>
      </c>
      <c r="AP347" s="4" t="s">
        <v>137</v>
      </c>
      <c r="AQ347" s="4" t="s">
        <v>138</v>
      </c>
      <c r="AR347" s="4">
        <v>2020</v>
      </c>
      <c r="AS347" s="1" t="str">
        <f>IF(sum!A340="QU",sum!B340,"*")</f>
        <v>*</v>
      </c>
      <c r="AT347" s="1"/>
      <c r="AU347" s="1" t="str">
        <f>IF(sum!A340="QU",sum!C340,"*")</f>
        <v>*</v>
      </c>
      <c r="AX347" s="1" t="s">
        <v>137</v>
      </c>
      <c r="AY347" s="1" t="s">
        <v>138</v>
      </c>
      <c r="AZ347" s="1">
        <v>2020</v>
      </c>
      <c r="BA347" s="1" t="str">
        <f>IF(sum!A340="SA",sum!B340,"*")</f>
        <v>*</v>
      </c>
      <c r="BB347" s="1"/>
      <c r="BC347" s="1" t="str">
        <f>IF(sum!A340="SA",sum!C340,"*")</f>
        <v>*</v>
      </c>
    </row>
    <row r="348" spans="2:55">
      <c r="B348" s="4" t="s">
        <v>137</v>
      </c>
      <c r="C348" s="4" t="s">
        <v>138</v>
      </c>
      <c r="D348" s="4">
        <v>2020</v>
      </c>
      <c r="J348" s="4" t="s">
        <v>137</v>
      </c>
      <c r="K348" s="4" t="s">
        <v>138</v>
      </c>
      <c r="L348" s="4">
        <v>2020</v>
      </c>
      <c r="M348" s="1" t="str">
        <f>IF(sum!A341="AT",sum!B341,"*")</f>
        <v>*</v>
      </c>
      <c r="N348" s="1"/>
      <c r="O348" s="1" t="str">
        <f>IF(sum!A341="AT",sum!C341,"*")</f>
        <v>*</v>
      </c>
      <c r="R348" s="4" t="s">
        <v>137</v>
      </c>
      <c r="S348" s="4" t="s">
        <v>138</v>
      </c>
      <c r="T348" s="4">
        <v>2020</v>
      </c>
      <c r="U348" s="1" t="str">
        <f>IF(sum!A341="BC",sum!B341,"*")</f>
        <v>*</v>
      </c>
      <c r="V348" s="1"/>
      <c r="W348" s="1" t="str">
        <f>IF(sum!A341="BC",sum!C341,"*")</f>
        <v>*</v>
      </c>
      <c r="Z348" s="4" t="s">
        <v>137</v>
      </c>
      <c r="AA348" s="4" t="s">
        <v>138</v>
      </c>
      <c r="AB348" s="4">
        <v>2020</v>
      </c>
      <c r="AC348" s="1" t="str">
        <f>IF(sum!A341="MA",sum!B341,"*")</f>
        <v>EDU-WaterHeat_ELE1</v>
      </c>
      <c r="AD348" s="1"/>
      <c r="AE348" s="1">
        <f>IF(sum!A341="MA",sum!C341,"*")</f>
        <v>0</v>
      </c>
      <c r="AH348" s="4" t="s">
        <v>137</v>
      </c>
      <c r="AI348" s="4" t="s">
        <v>138</v>
      </c>
      <c r="AJ348" s="4">
        <v>2020</v>
      </c>
      <c r="AK348" s="1" t="str">
        <f>IF(sum!A341="ON",sum!B341,"*")</f>
        <v>*</v>
      </c>
      <c r="AL348" s="1"/>
      <c r="AM348" s="1" t="str">
        <f>IF(sum!A341="ON",sum!C341,"*")</f>
        <v>*</v>
      </c>
      <c r="AP348" s="1" t="s">
        <v>137</v>
      </c>
      <c r="AQ348" s="1" t="s">
        <v>138</v>
      </c>
      <c r="AR348" s="1">
        <v>2020</v>
      </c>
      <c r="AS348" s="1" t="str">
        <f>IF(sum!A341="QU",sum!B341,"*")</f>
        <v>*</v>
      </c>
      <c r="AT348" s="1"/>
      <c r="AU348" s="1" t="str">
        <f>IF(sum!A341="QU",sum!C341,"*")</f>
        <v>*</v>
      </c>
      <c r="AX348" s="4" t="s">
        <v>137</v>
      </c>
      <c r="AY348" s="4" t="s">
        <v>138</v>
      </c>
      <c r="AZ348" s="4">
        <v>2020</v>
      </c>
      <c r="BA348" s="1" t="str">
        <f>IF(sum!A341="SA",sum!B341,"*")</f>
        <v>*</v>
      </c>
      <c r="BB348" s="1"/>
      <c r="BC348" s="1" t="str">
        <f>IF(sum!A341="SA",sum!C341,"*")</f>
        <v>*</v>
      </c>
    </row>
    <row r="349" spans="2:55">
      <c r="B349" s="1" t="s">
        <v>137</v>
      </c>
      <c r="C349" s="1" t="s">
        <v>138</v>
      </c>
      <c r="D349" s="1">
        <v>2020</v>
      </c>
      <c r="J349" s="1" t="s">
        <v>137</v>
      </c>
      <c r="K349" s="1" t="s">
        <v>138</v>
      </c>
      <c r="L349" s="1">
        <v>2020</v>
      </c>
      <c r="M349" s="1" t="str">
        <f>IF(sum!A342="AT",sum!B342,"*")</f>
        <v>*</v>
      </c>
      <c r="N349" s="1"/>
      <c r="O349" s="1" t="str">
        <f>IF(sum!A342="AT",sum!C342,"*")</f>
        <v>*</v>
      </c>
      <c r="R349" s="1" t="s">
        <v>137</v>
      </c>
      <c r="S349" s="1" t="s">
        <v>138</v>
      </c>
      <c r="T349" s="1">
        <v>2020</v>
      </c>
      <c r="U349" s="1" t="str">
        <f>IF(sum!A342="BC",sum!B342,"*")</f>
        <v>*</v>
      </c>
      <c r="V349" s="1"/>
      <c r="W349" s="1" t="str">
        <f>IF(sum!A342="BC",sum!C342,"*")</f>
        <v>*</v>
      </c>
      <c r="Z349" s="1" t="s">
        <v>137</v>
      </c>
      <c r="AA349" s="1" t="s">
        <v>138</v>
      </c>
      <c r="AB349" s="1">
        <v>2020</v>
      </c>
      <c r="AC349" s="1" t="str">
        <f>IF(sum!A342="MA",sum!B342,"*")</f>
        <v>ESTCAESS101_24h</v>
      </c>
      <c r="AD349" s="1"/>
      <c r="AE349" s="1">
        <f>IF(sum!A342="MA",sum!C342,"*")</f>
        <v>0</v>
      </c>
      <c r="AH349" s="1" t="s">
        <v>137</v>
      </c>
      <c r="AI349" s="1" t="s">
        <v>138</v>
      </c>
      <c r="AJ349" s="1">
        <v>2020</v>
      </c>
      <c r="AK349" s="1" t="str">
        <f>IF(sum!A342="ON",sum!B342,"*")</f>
        <v>*</v>
      </c>
      <c r="AL349" s="1"/>
      <c r="AM349" s="1" t="str">
        <f>IF(sum!A342="ON",sum!C342,"*")</f>
        <v>*</v>
      </c>
      <c r="AP349" s="4" t="s">
        <v>137</v>
      </c>
      <c r="AQ349" s="4" t="s">
        <v>138</v>
      </c>
      <c r="AR349" s="4">
        <v>2020</v>
      </c>
      <c r="AS349" s="1" t="str">
        <f>IF(sum!A342="QU",sum!B342,"*")</f>
        <v>*</v>
      </c>
      <c r="AT349" s="1"/>
      <c r="AU349" s="1" t="str">
        <f>IF(sum!A342="QU",sum!C342,"*")</f>
        <v>*</v>
      </c>
      <c r="AX349" s="1" t="s">
        <v>137</v>
      </c>
      <c r="AY349" s="1" t="s">
        <v>138</v>
      </c>
      <c r="AZ349" s="1">
        <v>2020</v>
      </c>
      <c r="BA349" s="1" t="str">
        <f>IF(sum!A342="SA",sum!B342,"*")</f>
        <v>*</v>
      </c>
      <c r="BB349" s="1"/>
      <c r="BC349" s="1" t="str">
        <f>IF(sum!A342="SA",sum!C342,"*")</f>
        <v>*</v>
      </c>
    </row>
    <row r="350" spans="2:55">
      <c r="B350" s="1" t="s">
        <v>137</v>
      </c>
      <c r="C350" s="1" t="s">
        <v>138</v>
      </c>
      <c r="D350" s="1">
        <v>2020</v>
      </c>
      <c r="J350" s="1" t="s">
        <v>137</v>
      </c>
      <c r="K350" s="1" t="s">
        <v>138</v>
      </c>
      <c r="L350" s="1">
        <v>2020</v>
      </c>
      <c r="M350" s="1" t="str">
        <f>IF(sum!A343="AT",sum!B343,"*")</f>
        <v>*</v>
      </c>
      <c r="N350" s="1"/>
      <c r="O350" s="1" t="str">
        <f>IF(sum!A343="AT",sum!C343,"*")</f>
        <v>*</v>
      </c>
      <c r="R350" s="1" t="s">
        <v>137</v>
      </c>
      <c r="S350" s="1" t="s">
        <v>138</v>
      </c>
      <c r="T350" s="1">
        <v>2020</v>
      </c>
      <c r="U350" s="1" t="str">
        <f>IF(sum!A343="BC",sum!B343,"*")</f>
        <v>*</v>
      </c>
      <c r="V350" s="1"/>
      <c r="W350" s="1" t="str">
        <f>IF(sum!A343="BC",sum!C343,"*")</f>
        <v>*</v>
      </c>
      <c r="Z350" s="1" t="s">
        <v>137</v>
      </c>
      <c r="AA350" s="1" t="s">
        <v>138</v>
      </c>
      <c r="AB350" s="1">
        <v>2020</v>
      </c>
      <c r="AC350" s="1" t="str">
        <f>IF(sum!A343="MA",sum!B343,"*")</f>
        <v>ESTHYDPS101_24h</v>
      </c>
      <c r="AD350" s="1"/>
      <c r="AE350" s="1">
        <f>IF(sum!A343="MA",sum!C343,"*")</f>
        <v>0</v>
      </c>
      <c r="AH350" s="1" t="s">
        <v>137</v>
      </c>
      <c r="AI350" s="1" t="s">
        <v>138</v>
      </c>
      <c r="AJ350" s="1">
        <v>2020</v>
      </c>
      <c r="AK350" s="1" t="str">
        <f>IF(sum!A343="ON",sum!B343,"*")</f>
        <v>*</v>
      </c>
      <c r="AL350" s="1"/>
      <c r="AM350" s="1" t="str">
        <f>IF(sum!A343="ON",sum!C343,"*")</f>
        <v>*</v>
      </c>
      <c r="AP350" s="1" t="s">
        <v>137</v>
      </c>
      <c r="AQ350" s="1" t="s">
        <v>138</v>
      </c>
      <c r="AR350" s="1">
        <v>2020</v>
      </c>
      <c r="AS350" s="1" t="str">
        <f>IF(sum!A343="QU",sum!B343,"*")</f>
        <v>*</v>
      </c>
      <c r="AT350" s="1"/>
      <c r="AU350" s="1" t="str">
        <f>IF(sum!A343="QU",sum!C343,"*")</f>
        <v>*</v>
      </c>
      <c r="AX350" s="1" t="s">
        <v>137</v>
      </c>
      <c r="AY350" s="1" t="s">
        <v>138</v>
      </c>
      <c r="AZ350" s="1">
        <v>2020</v>
      </c>
      <c r="BA350" s="1" t="str">
        <f>IF(sum!A343="SA",sum!B343,"*")</f>
        <v>*</v>
      </c>
      <c r="BB350" s="1"/>
      <c r="BC350" s="1" t="str">
        <f>IF(sum!A343="SA",sum!C343,"*")</f>
        <v>*</v>
      </c>
    </row>
    <row r="351" spans="2:55">
      <c r="B351" s="4" t="s">
        <v>137</v>
      </c>
      <c r="C351" s="4" t="s">
        <v>138</v>
      </c>
      <c r="D351" s="4">
        <v>2020</v>
      </c>
      <c r="J351" s="4" t="s">
        <v>137</v>
      </c>
      <c r="K351" s="4" t="s">
        <v>138</v>
      </c>
      <c r="L351" s="4">
        <v>2020</v>
      </c>
      <c r="M351" s="1" t="str">
        <f>IF(sum!A344="AT",sum!B344,"*")</f>
        <v>*</v>
      </c>
      <c r="N351" s="1"/>
      <c r="O351" s="1" t="str">
        <f>IF(sum!A344="AT",sum!C344,"*")</f>
        <v>*</v>
      </c>
      <c r="R351" s="4" t="s">
        <v>137</v>
      </c>
      <c r="S351" s="4" t="s">
        <v>138</v>
      </c>
      <c r="T351" s="4">
        <v>2020</v>
      </c>
      <c r="U351" s="1" t="str">
        <f>IF(sum!A344="BC",sum!B344,"*")</f>
        <v>*</v>
      </c>
      <c r="V351" s="1"/>
      <c r="W351" s="1" t="str">
        <f>IF(sum!A344="BC",sum!C344,"*")</f>
        <v>*</v>
      </c>
      <c r="Z351" s="4" t="s">
        <v>137</v>
      </c>
      <c r="AA351" s="4" t="s">
        <v>138</v>
      </c>
      <c r="AB351" s="4">
        <v>2020</v>
      </c>
      <c r="AC351" s="1" t="str">
        <f>IF(sum!A344="MA",sum!B344,"*")</f>
        <v>EUPVSOLL101</v>
      </c>
      <c r="AD351" s="1"/>
      <c r="AE351" s="1">
        <f>IF(sum!A344="MA",sum!C344,"*")</f>
        <v>0</v>
      </c>
      <c r="AH351" s="4" t="s">
        <v>137</v>
      </c>
      <c r="AI351" s="4" t="s">
        <v>138</v>
      </c>
      <c r="AJ351" s="4">
        <v>2020</v>
      </c>
      <c r="AK351" s="1" t="str">
        <f>IF(sum!A344="ON",sum!B344,"*")</f>
        <v>*</v>
      </c>
      <c r="AL351" s="1"/>
      <c r="AM351" s="1" t="str">
        <f>IF(sum!A344="ON",sum!C344,"*")</f>
        <v>*</v>
      </c>
      <c r="AP351" s="4" t="s">
        <v>137</v>
      </c>
      <c r="AQ351" s="4" t="s">
        <v>138</v>
      </c>
      <c r="AR351" s="4">
        <v>2020</v>
      </c>
      <c r="AS351" s="1" t="str">
        <f>IF(sum!A344="QU",sum!B344,"*")</f>
        <v>*</v>
      </c>
      <c r="AT351" s="1"/>
      <c r="AU351" s="1" t="str">
        <f>IF(sum!A344="QU",sum!C344,"*")</f>
        <v>*</v>
      </c>
      <c r="AX351" s="4" t="s">
        <v>137</v>
      </c>
      <c r="AY351" s="4" t="s">
        <v>138</v>
      </c>
      <c r="AZ351" s="4">
        <v>2020</v>
      </c>
      <c r="BA351" s="1" t="str">
        <f>IF(sum!A344="SA",sum!B344,"*")</f>
        <v>*</v>
      </c>
      <c r="BB351" s="1"/>
      <c r="BC351" s="1" t="str">
        <f>IF(sum!A344="SA",sum!C344,"*")</f>
        <v>*</v>
      </c>
    </row>
    <row r="352" spans="2:55">
      <c r="B352" s="1" t="s">
        <v>137</v>
      </c>
      <c r="C352" s="1" t="s">
        <v>138</v>
      </c>
      <c r="D352" s="1">
        <v>2020</v>
      </c>
      <c r="J352" s="1" t="s">
        <v>137</v>
      </c>
      <c r="K352" s="1" t="s">
        <v>138</v>
      </c>
      <c r="L352" s="1">
        <v>2020</v>
      </c>
      <c r="M352" s="1" t="str">
        <f>IF(sum!A345="AT",sum!B345,"*")</f>
        <v>*</v>
      </c>
      <c r="N352" s="1"/>
      <c r="O352" s="1" t="str">
        <f>IF(sum!A345="AT",sum!C345,"*")</f>
        <v>*</v>
      </c>
      <c r="R352" s="1" t="s">
        <v>137</v>
      </c>
      <c r="S352" s="1" t="s">
        <v>138</v>
      </c>
      <c r="T352" s="1">
        <v>2020</v>
      </c>
      <c r="U352" s="1" t="str">
        <f>IF(sum!A345="BC",sum!B345,"*")</f>
        <v>*</v>
      </c>
      <c r="V352" s="1"/>
      <c r="W352" s="1" t="str">
        <f>IF(sum!A345="BC",sum!C345,"*")</f>
        <v>*</v>
      </c>
      <c r="Z352" s="1" t="s">
        <v>137</v>
      </c>
      <c r="AA352" s="1" t="s">
        <v>138</v>
      </c>
      <c r="AB352" s="1">
        <v>2020</v>
      </c>
      <c r="AC352" s="1" t="str">
        <f>IF(sum!A345="MA",sum!B345,"*")</f>
        <v>EUPVSOLL201</v>
      </c>
      <c r="AD352" s="1"/>
      <c r="AE352" s="1">
        <f>IF(sum!A345="MA",sum!C345,"*")</f>
        <v>0</v>
      </c>
      <c r="AH352" s="1" t="s">
        <v>137</v>
      </c>
      <c r="AI352" s="1" t="s">
        <v>138</v>
      </c>
      <c r="AJ352" s="1">
        <v>2020</v>
      </c>
      <c r="AK352" s="1" t="str">
        <f>IF(sum!A345="ON",sum!B345,"*")</f>
        <v>*</v>
      </c>
      <c r="AL352" s="1"/>
      <c r="AM352" s="1" t="str">
        <f>IF(sum!A345="ON",sum!C345,"*")</f>
        <v>*</v>
      </c>
      <c r="AP352" s="1" t="s">
        <v>137</v>
      </c>
      <c r="AQ352" s="1" t="s">
        <v>138</v>
      </c>
      <c r="AR352" s="1">
        <v>2020</v>
      </c>
      <c r="AS352" s="1" t="str">
        <f>IF(sum!A345="QU",sum!B345,"*")</f>
        <v>*</v>
      </c>
      <c r="AT352" s="1"/>
      <c r="AU352" s="1" t="str">
        <f>IF(sum!A345="QU",sum!C345,"*")</f>
        <v>*</v>
      </c>
      <c r="AX352" s="1" t="s">
        <v>137</v>
      </c>
      <c r="AY352" s="1" t="s">
        <v>138</v>
      </c>
      <c r="AZ352" s="1">
        <v>2020</v>
      </c>
      <c r="BA352" s="1" t="str">
        <f>IF(sum!A345="SA",sum!B345,"*")</f>
        <v>*</v>
      </c>
      <c r="BB352" s="1"/>
      <c r="BC352" s="1" t="str">
        <f>IF(sum!A345="SA",sum!C345,"*")</f>
        <v>*</v>
      </c>
    </row>
    <row r="353" spans="2:55">
      <c r="B353" s="1" t="s">
        <v>137</v>
      </c>
      <c r="C353" s="1" t="s">
        <v>138</v>
      </c>
      <c r="D353" s="1">
        <v>2020</v>
      </c>
      <c r="J353" s="1" t="s">
        <v>137</v>
      </c>
      <c r="K353" s="1" t="s">
        <v>138</v>
      </c>
      <c r="L353" s="1">
        <v>2020</v>
      </c>
      <c r="M353" s="1" t="str">
        <f>IF(sum!A346="AT",sum!B346,"*")</f>
        <v>*</v>
      </c>
      <c r="N353" s="1"/>
      <c r="O353" s="1" t="str">
        <f>IF(sum!A346="AT",sum!C346,"*")</f>
        <v>*</v>
      </c>
      <c r="R353" s="1" t="s">
        <v>137</v>
      </c>
      <c r="S353" s="1" t="s">
        <v>138</v>
      </c>
      <c r="T353" s="1">
        <v>2020</v>
      </c>
      <c r="U353" s="1" t="str">
        <f>IF(sum!A346="BC",sum!B346,"*")</f>
        <v>*</v>
      </c>
      <c r="V353" s="1"/>
      <c r="W353" s="1" t="str">
        <f>IF(sum!A346="BC",sum!C346,"*")</f>
        <v>*</v>
      </c>
      <c r="Z353" s="1" t="s">
        <v>137</v>
      </c>
      <c r="AA353" s="1" t="s">
        <v>138</v>
      </c>
      <c r="AB353" s="1">
        <v>2020</v>
      </c>
      <c r="AC353" s="1" t="str">
        <f>IF(sum!A346="MA",sum!B346,"*")</f>
        <v>HSS-AuxiliaryEquip_ELE1</v>
      </c>
      <c r="AD353" s="1"/>
      <c r="AE353" s="1">
        <f>IF(sum!A346="MA",sum!C346,"*")</f>
        <v>0</v>
      </c>
      <c r="AH353" s="1" t="s">
        <v>137</v>
      </c>
      <c r="AI353" s="1" t="s">
        <v>138</v>
      </c>
      <c r="AJ353" s="1">
        <v>2020</v>
      </c>
      <c r="AK353" s="1" t="str">
        <f>IF(sum!A346="ON",sum!B346,"*")</f>
        <v>*</v>
      </c>
      <c r="AL353" s="1"/>
      <c r="AM353" s="1" t="str">
        <f>IF(sum!A346="ON",sum!C346,"*")</f>
        <v>*</v>
      </c>
      <c r="AP353" s="4" t="s">
        <v>137</v>
      </c>
      <c r="AQ353" s="4" t="s">
        <v>138</v>
      </c>
      <c r="AR353" s="4">
        <v>2020</v>
      </c>
      <c r="AS353" s="1" t="str">
        <f>IF(sum!A346="QU",sum!B346,"*")</f>
        <v>*</v>
      </c>
      <c r="AT353" s="1"/>
      <c r="AU353" s="1" t="str">
        <f>IF(sum!A346="QU",sum!C346,"*")</f>
        <v>*</v>
      </c>
      <c r="AX353" s="1" t="s">
        <v>137</v>
      </c>
      <c r="AY353" s="1" t="s">
        <v>138</v>
      </c>
      <c r="AZ353" s="1">
        <v>2020</v>
      </c>
      <c r="BA353" s="1" t="str">
        <f>IF(sum!A346="SA",sum!B346,"*")</f>
        <v>*</v>
      </c>
      <c r="BB353" s="1"/>
      <c r="BC353" s="1" t="str">
        <f>IF(sum!A346="SA",sum!C346,"*")</f>
        <v>*</v>
      </c>
    </row>
    <row r="354" spans="2:55">
      <c r="B354" s="4" t="s">
        <v>137</v>
      </c>
      <c r="C354" s="4" t="s">
        <v>138</v>
      </c>
      <c r="D354" s="4">
        <v>2020</v>
      </c>
      <c r="J354" s="4" t="s">
        <v>137</v>
      </c>
      <c r="K354" s="4" t="s">
        <v>138</v>
      </c>
      <c r="L354" s="4">
        <v>2020</v>
      </c>
      <c r="M354" s="1" t="str">
        <f>IF(sum!A347="AT",sum!B347,"*")</f>
        <v>*</v>
      </c>
      <c r="N354" s="1"/>
      <c r="O354" s="1" t="str">
        <f>IF(sum!A347="AT",sum!C347,"*")</f>
        <v>*</v>
      </c>
      <c r="R354" s="4" t="s">
        <v>137</v>
      </c>
      <c r="S354" s="4" t="s">
        <v>138</v>
      </c>
      <c r="T354" s="4">
        <v>2020</v>
      </c>
      <c r="U354" s="1" t="str">
        <f>IF(sum!A347="BC",sum!B347,"*")</f>
        <v>*</v>
      </c>
      <c r="V354" s="1"/>
      <c r="W354" s="1" t="str">
        <f>IF(sum!A347="BC",sum!C347,"*")</f>
        <v>*</v>
      </c>
      <c r="Z354" s="4" t="s">
        <v>137</v>
      </c>
      <c r="AA354" s="4" t="s">
        <v>138</v>
      </c>
      <c r="AB354" s="4">
        <v>2020</v>
      </c>
      <c r="AC354" s="1" t="str">
        <f>IF(sum!A347="MA",sum!B347,"*")</f>
        <v>HSS-AuxiliaryMot_ELE1</v>
      </c>
      <c r="AD354" s="1"/>
      <c r="AE354" s="1">
        <f>IF(sum!A347="MA",sum!C347,"*")</f>
        <v>0</v>
      </c>
      <c r="AH354" s="4" t="s">
        <v>137</v>
      </c>
      <c r="AI354" s="4" t="s">
        <v>138</v>
      </c>
      <c r="AJ354" s="4">
        <v>2020</v>
      </c>
      <c r="AK354" s="1" t="str">
        <f>IF(sum!A347="ON",sum!B347,"*")</f>
        <v>*</v>
      </c>
      <c r="AL354" s="1"/>
      <c r="AM354" s="1" t="str">
        <f>IF(sum!A347="ON",sum!C347,"*")</f>
        <v>*</v>
      </c>
      <c r="AP354" s="1" t="s">
        <v>137</v>
      </c>
      <c r="AQ354" s="1" t="s">
        <v>138</v>
      </c>
      <c r="AR354" s="1">
        <v>2020</v>
      </c>
      <c r="AS354" s="1" t="str">
        <f>IF(sum!A347="QU",sum!B347,"*")</f>
        <v>*</v>
      </c>
      <c r="AT354" s="1"/>
      <c r="AU354" s="1" t="str">
        <f>IF(sum!A347="QU",sum!C347,"*")</f>
        <v>*</v>
      </c>
      <c r="AX354" s="4" t="s">
        <v>137</v>
      </c>
      <c r="AY354" s="4" t="s">
        <v>138</v>
      </c>
      <c r="AZ354" s="4">
        <v>2020</v>
      </c>
      <c r="BA354" s="1" t="str">
        <f>IF(sum!A347="SA",sum!B347,"*")</f>
        <v>*</v>
      </c>
      <c r="BB354" s="1"/>
      <c r="BC354" s="1" t="str">
        <f>IF(sum!A347="SA",sum!C347,"*")</f>
        <v>*</v>
      </c>
    </row>
    <row r="355" spans="2:55">
      <c r="B355" s="1" t="s">
        <v>137</v>
      </c>
      <c r="C355" s="1" t="s">
        <v>138</v>
      </c>
      <c r="D355" s="1">
        <v>2020</v>
      </c>
      <c r="J355" s="1" t="s">
        <v>137</v>
      </c>
      <c r="K355" s="1" t="s">
        <v>138</v>
      </c>
      <c r="L355" s="1">
        <v>2020</v>
      </c>
      <c r="M355" s="1" t="str">
        <f>IF(sum!A348="AT",sum!B348,"*")</f>
        <v>*</v>
      </c>
      <c r="N355" s="1"/>
      <c r="O355" s="1" t="str">
        <f>IF(sum!A348="AT",sum!C348,"*")</f>
        <v>*</v>
      </c>
      <c r="R355" s="1" t="s">
        <v>137</v>
      </c>
      <c r="S355" s="1" t="s">
        <v>138</v>
      </c>
      <c r="T355" s="1">
        <v>2020</v>
      </c>
      <c r="U355" s="1" t="str">
        <f>IF(sum!A348="BC",sum!B348,"*")</f>
        <v>*</v>
      </c>
      <c r="V355" s="1"/>
      <c r="W355" s="1" t="str">
        <f>IF(sum!A348="BC",sum!C348,"*")</f>
        <v>*</v>
      </c>
      <c r="Z355" s="1" t="s">
        <v>137</v>
      </c>
      <c r="AA355" s="1" t="s">
        <v>138</v>
      </c>
      <c r="AB355" s="1">
        <v>2020</v>
      </c>
      <c r="AC355" s="1" t="str">
        <f>IF(sum!A348="MA",sum!B348,"*")</f>
        <v>HSS-Light_ELE1</v>
      </c>
      <c r="AD355" s="1"/>
      <c r="AE355" s="1">
        <f>IF(sum!A348="MA",sum!C348,"*")</f>
        <v>0</v>
      </c>
      <c r="AH355" s="1" t="s">
        <v>137</v>
      </c>
      <c r="AI355" s="1" t="s">
        <v>138</v>
      </c>
      <c r="AJ355" s="1">
        <v>2020</v>
      </c>
      <c r="AK355" s="1" t="str">
        <f>IF(sum!A348="ON",sum!B348,"*")</f>
        <v>*</v>
      </c>
      <c r="AL355" s="1"/>
      <c r="AM355" s="1" t="str">
        <f>IF(sum!A348="ON",sum!C348,"*")</f>
        <v>*</v>
      </c>
      <c r="AP355" s="4" t="s">
        <v>137</v>
      </c>
      <c r="AQ355" s="4" t="s">
        <v>138</v>
      </c>
      <c r="AR355" s="4">
        <v>2020</v>
      </c>
      <c r="AS355" s="1" t="str">
        <f>IF(sum!A348="QU",sum!B348,"*")</f>
        <v>*</v>
      </c>
      <c r="AT355" s="1"/>
      <c r="AU355" s="1" t="str">
        <f>IF(sum!A348="QU",sum!C348,"*")</f>
        <v>*</v>
      </c>
      <c r="AX355" s="1" t="s">
        <v>137</v>
      </c>
      <c r="AY355" s="1" t="s">
        <v>138</v>
      </c>
      <c r="AZ355" s="1">
        <v>2020</v>
      </c>
      <c r="BA355" s="1" t="str">
        <f>IF(sum!A348="SA",sum!B348,"*")</f>
        <v>*</v>
      </c>
      <c r="BB355" s="1"/>
      <c r="BC355" s="1" t="str">
        <f>IF(sum!A348="SA",sum!C348,"*")</f>
        <v>*</v>
      </c>
    </row>
    <row r="356" spans="2:55">
      <c r="B356" s="1" t="s">
        <v>137</v>
      </c>
      <c r="C356" s="1" t="s">
        <v>138</v>
      </c>
      <c r="D356" s="1">
        <v>2020</v>
      </c>
      <c r="J356" s="1" t="s">
        <v>137</v>
      </c>
      <c r="K356" s="1" t="s">
        <v>138</v>
      </c>
      <c r="L356" s="1">
        <v>2020</v>
      </c>
      <c r="M356" s="1" t="str">
        <f>IF(sum!A349="AT",sum!B349,"*")</f>
        <v>*</v>
      </c>
      <c r="N356" s="1"/>
      <c r="O356" s="1" t="str">
        <f>IF(sum!A349="AT",sum!C349,"*")</f>
        <v>*</v>
      </c>
      <c r="R356" s="1" t="s">
        <v>137</v>
      </c>
      <c r="S356" s="1" t="s">
        <v>138</v>
      </c>
      <c r="T356" s="1">
        <v>2020</v>
      </c>
      <c r="U356" s="1" t="str">
        <f>IF(sum!A349="BC",sum!B349,"*")</f>
        <v>*</v>
      </c>
      <c r="V356" s="1"/>
      <c r="W356" s="1" t="str">
        <f>IF(sum!A349="BC",sum!C349,"*")</f>
        <v>*</v>
      </c>
      <c r="Z356" s="1" t="s">
        <v>137</v>
      </c>
      <c r="AA356" s="1" t="s">
        <v>138</v>
      </c>
      <c r="AB356" s="1">
        <v>2020</v>
      </c>
      <c r="AC356" s="1" t="str">
        <f>IF(sum!A349="MA",sum!B349,"*")</f>
        <v>HSS-SpCool_ELE1</v>
      </c>
      <c r="AD356" s="1"/>
      <c r="AE356" s="1">
        <f>IF(sum!A349="MA",sum!C349,"*")</f>
        <v>0</v>
      </c>
      <c r="AH356" s="1" t="s">
        <v>137</v>
      </c>
      <c r="AI356" s="1" t="s">
        <v>138</v>
      </c>
      <c r="AJ356" s="1">
        <v>2020</v>
      </c>
      <c r="AK356" s="1" t="str">
        <f>IF(sum!A349="ON",sum!B349,"*")</f>
        <v>*</v>
      </c>
      <c r="AL356" s="1"/>
      <c r="AM356" s="1" t="str">
        <f>IF(sum!A349="ON",sum!C349,"*")</f>
        <v>*</v>
      </c>
      <c r="AP356" s="1" t="s">
        <v>137</v>
      </c>
      <c r="AQ356" s="1" t="s">
        <v>138</v>
      </c>
      <c r="AR356" s="1">
        <v>2020</v>
      </c>
      <c r="AS356" s="1" t="str">
        <f>IF(sum!A349="QU",sum!B349,"*")</f>
        <v>*</v>
      </c>
      <c r="AT356" s="1"/>
      <c r="AU356" s="1" t="str">
        <f>IF(sum!A349="QU",sum!C349,"*")</f>
        <v>*</v>
      </c>
      <c r="AX356" s="1" t="s">
        <v>137</v>
      </c>
      <c r="AY356" s="1" t="s">
        <v>138</v>
      </c>
      <c r="AZ356" s="1">
        <v>2020</v>
      </c>
      <c r="BA356" s="1" t="str">
        <f>IF(sum!A349="SA",sum!B349,"*")</f>
        <v>*</v>
      </c>
      <c r="BB356" s="1"/>
      <c r="BC356" s="1" t="str">
        <f>IF(sum!A349="SA",sum!C349,"*")</f>
        <v>*</v>
      </c>
    </row>
    <row r="357" spans="2:55">
      <c r="B357" s="4" t="s">
        <v>137</v>
      </c>
      <c r="C357" s="4" t="s">
        <v>138</v>
      </c>
      <c r="D357" s="4">
        <v>2020</v>
      </c>
      <c r="J357" s="4" t="s">
        <v>137</v>
      </c>
      <c r="K357" s="4" t="s">
        <v>138</v>
      </c>
      <c r="L357" s="4">
        <v>2020</v>
      </c>
      <c r="M357" s="1" t="str">
        <f>IF(sum!A350="AT",sum!B350,"*")</f>
        <v>*</v>
      </c>
      <c r="N357" s="1"/>
      <c r="O357" s="1" t="str">
        <f>IF(sum!A350="AT",sum!C350,"*")</f>
        <v>*</v>
      </c>
      <c r="R357" s="4" t="s">
        <v>137</v>
      </c>
      <c r="S357" s="4" t="s">
        <v>138</v>
      </c>
      <c r="T357" s="4">
        <v>2020</v>
      </c>
      <c r="U357" s="1" t="str">
        <f>IF(sum!A350="BC",sum!B350,"*")</f>
        <v>*</v>
      </c>
      <c r="V357" s="1"/>
      <c r="W357" s="1" t="str">
        <f>IF(sum!A350="BC",sum!C350,"*")</f>
        <v>*</v>
      </c>
      <c r="Z357" s="4" t="s">
        <v>137</v>
      </c>
      <c r="AA357" s="4" t="s">
        <v>138</v>
      </c>
      <c r="AB357" s="4">
        <v>2020</v>
      </c>
      <c r="AC357" s="1" t="str">
        <f>IF(sum!A350="MA",sum!B350,"*")</f>
        <v>HSS-SpHeat_ELE1</v>
      </c>
      <c r="AD357" s="1"/>
      <c r="AE357" s="1">
        <f>IF(sum!A350="MA",sum!C350,"*")</f>
        <v>0</v>
      </c>
      <c r="AH357" s="4" t="s">
        <v>137</v>
      </c>
      <c r="AI357" s="4" t="s">
        <v>138</v>
      </c>
      <c r="AJ357" s="4">
        <v>2020</v>
      </c>
      <c r="AK357" s="1" t="str">
        <f>IF(sum!A350="ON",sum!B350,"*")</f>
        <v>*</v>
      </c>
      <c r="AL357" s="1"/>
      <c r="AM357" s="1" t="str">
        <f>IF(sum!A350="ON",sum!C350,"*")</f>
        <v>*</v>
      </c>
      <c r="AP357" s="4" t="s">
        <v>137</v>
      </c>
      <c r="AQ357" s="4" t="s">
        <v>138</v>
      </c>
      <c r="AR357" s="4">
        <v>2020</v>
      </c>
      <c r="AS357" s="1" t="str">
        <f>IF(sum!A350="QU",sum!B350,"*")</f>
        <v>*</v>
      </c>
      <c r="AT357" s="1"/>
      <c r="AU357" s="1" t="str">
        <f>IF(sum!A350="QU",sum!C350,"*")</f>
        <v>*</v>
      </c>
      <c r="AX357" s="4" t="s">
        <v>137</v>
      </c>
      <c r="AY357" s="4" t="s">
        <v>138</v>
      </c>
      <c r="AZ357" s="4">
        <v>2020</v>
      </c>
      <c r="BA357" s="1" t="str">
        <f>IF(sum!A350="SA",sum!B350,"*")</f>
        <v>*</v>
      </c>
      <c r="BB357" s="1"/>
      <c r="BC357" s="1" t="str">
        <f>IF(sum!A350="SA",sum!C350,"*")</f>
        <v>*</v>
      </c>
    </row>
    <row r="358" spans="2:55">
      <c r="B358" s="1" t="s">
        <v>137</v>
      </c>
      <c r="C358" s="1" t="s">
        <v>138</v>
      </c>
      <c r="D358" s="1">
        <v>2020</v>
      </c>
      <c r="J358" s="1" t="s">
        <v>137</v>
      </c>
      <c r="K358" s="1" t="s">
        <v>138</v>
      </c>
      <c r="L358" s="1">
        <v>2020</v>
      </c>
      <c r="M358" s="1" t="str">
        <f>IF(sum!A351="AT",sum!B351,"*")</f>
        <v>*</v>
      </c>
      <c r="N358" s="1"/>
      <c r="O358" s="1" t="str">
        <f>IF(sum!A351="AT",sum!C351,"*")</f>
        <v>*</v>
      </c>
      <c r="R358" s="1" t="s">
        <v>137</v>
      </c>
      <c r="S358" s="1" t="s">
        <v>138</v>
      </c>
      <c r="T358" s="1">
        <v>2020</v>
      </c>
      <c r="U358" s="1" t="str">
        <f>IF(sum!A351="BC",sum!B351,"*")</f>
        <v>*</v>
      </c>
      <c r="V358" s="1"/>
      <c r="W358" s="1" t="str">
        <f>IF(sum!A351="BC",sum!C351,"*")</f>
        <v>*</v>
      </c>
      <c r="Z358" s="1" t="s">
        <v>137</v>
      </c>
      <c r="AA358" s="1" t="s">
        <v>138</v>
      </c>
      <c r="AB358" s="1">
        <v>2020</v>
      </c>
      <c r="AC358" s="1" t="str">
        <f>IF(sum!A351="MA",sum!B351,"*")</f>
        <v>HSS-WaterHeat_ELE1</v>
      </c>
      <c r="AD358" s="1"/>
      <c r="AE358" s="1">
        <f>IF(sum!A351="MA",sum!C351,"*")</f>
        <v>0</v>
      </c>
      <c r="AH358" s="1" t="s">
        <v>137</v>
      </c>
      <c r="AI358" s="1" t="s">
        <v>138</v>
      </c>
      <c r="AJ358" s="1">
        <v>2020</v>
      </c>
      <c r="AK358" s="1" t="str">
        <f>IF(sum!A351="ON",sum!B351,"*")</f>
        <v>*</v>
      </c>
      <c r="AL358" s="1"/>
      <c r="AM358" s="1" t="str">
        <f>IF(sum!A351="ON",sum!C351,"*")</f>
        <v>*</v>
      </c>
      <c r="AP358" s="1" t="s">
        <v>137</v>
      </c>
      <c r="AQ358" s="1" t="s">
        <v>138</v>
      </c>
      <c r="AR358" s="1">
        <v>2020</v>
      </c>
      <c r="AS358" s="1" t="str">
        <f>IF(sum!A351="QU",sum!B351,"*")</f>
        <v>*</v>
      </c>
      <c r="AT358" s="1"/>
      <c r="AU358" s="1" t="str">
        <f>IF(sum!A351="QU",sum!C351,"*")</f>
        <v>*</v>
      </c>
      <c r="AX358" s="1" t="s">
        <v>137</v>
      </c>
      <c r="AY358" s="1" t="s">
        <v>138</v>
      </c>
      <c r="AZ358" s="1">
        <v>2020</v>
      </c>
      <c r="BA358" s="1" t="str">
        <f>IF(sum!A351="SA",sum!B351,"*")</f>
        <v>*</v>
      </c>
      <c r="BB358" s="1"/>
      <c r="BC358" s="1" t="str">
        <f>IF(sum!A351="SA",sum!C351,"*")</f>
        <v>*</v>
      </c>
    </row>
    <row r="359" spans="2:55">
      <c r="B359" s="1" t="s">
        <v>137</v>
      </c>
      <c r="C359" s="1" t="s">
        <v>138</v>
      </c>
      <c r="D359" s="1">
        <v>2020</v>
      </c>
      <c r="J359" s="1" t="s">
        <v>137</v>
      </c>
      <c r="K359" s="1" t="s">
        <v>138</v>
      </c>
      <c r="L359" s="1">
        <v>2020</v>
      </c>
      <c r="M359" s="1" t="str">
        <f>IF(sum!A352="AT",sum!B352,"*")</f>
        <v>*</v>
      </c>
      <c r="N359" s="1"/>
      <c r="O359" s="1" t="str">
        <f>IF(sum!A352="AT",sum!C352,"*")</f>
        <v>*</v>
      </c>
      <c r="R359" s="1" t="s">
        <v>137</v>
      </c>
      <c r="S359" s="1" t="s">
        <v>138</v>
      </c>
      <c r="T359" s="1">
        <v>2020</v>
      </c>
      <c r="U359" s="1" t="str">
        <f>IF(sum!A352="BC",sum!B352,"*")</f>
        <v>*</v>
      </c>
      <c r="V359" s="1"/>
      <c r="W359" s="1" t="str">
        <f>IF(sum!A352="BC",sum!C352,"*")</f>
        <v>*</v>
      </c>
      <c r="Z359" s="1" t="s">
        <v>137</v>
      </c>
      <c r="AA359" s="1" t="s">
        <v>138</v>
      </c>
      <c r="AB359" s="1">
        <v>2020</v>
      </c>
      <c r="AC359" s="1" t="str">
        <f>IF(sum!A352="MA",sum!B352,"*")</f>
        <v>ICS-AuxiliaryEquip_ELE1</v>
      </c>
      <c r="AD359" s="1"/>
      <c r="AE359" s="1">
        <f>IF(sum!A352="MA",sum!C352,"*")</f>
        <v>0</v>
      </c>
      <c r="AH359" s="1" t="s">
        <v>137</v>
      </c>
      <c r="AI359" s="1" t="s">
        <v>138</v>
      </c>
      <c r="AJ359" s="1">
        <v>2020</v>
      </c>
      <c r="AK359" s="1" t="str">
        <f>IF(sum!A352="ON",sum!B352,"*")</f>
        <v>*</v>
      </c>
      <c r="AL359" s="1"/>
      <c r="AM359" s="1" t="str">
        <f>IF(sum!A352="ON",sum!C352,"*")</f>
        <v>*</v>
      </c>
      <c r="AP359" s="4" t="s">
        <v>137</v>
      </c>
      <c r="AQ359" s="4" t="s">
        <v>138</v>
      </c>
      <c r="AR359" s="4">
        <v>2020</v>
      </c>
      <c r="AS359" s="1" t="str">
        <f>IF(sum!A352="QU",sum!B352,"*")</f>
        <v>*</v>
      </c>
      <c r="AT359" s="1"/>
      <c r="AU359" s="1" t="str">
        <f>IF(sum!A352="QU",sum!C352,"*")</f>
        <v>*</v>
      </c>
      <c r="AX359" s="1" t="s">
        <v>137</v>
      </c>
      <c r="AY359" s="1" t="s">
        <v>138</v>
      </c>
      <c r="AZ359" s="1">
        <v>2020</v>
      </c>
      <c r="BA359" s="1" t="str">
        <f>IF(sum!A352="SA",sum!B352,"*")</f>
        <v>*</v>
      </c>
      <c r="BB359" s="1"/>
      <c r="BC359" s="1" t="str">
        <f>IF(sum!A352="SA",sum!C352,"*")</f>
        <v>*</v>
      </c>
    </row>
    <row r="360" spans="2:55">
      <c r="B360" s="4" t="s">
        <v>137</v>
      </c>
      <c r="C360" s="4" t="s">
        <v>138</v>
      </c>
      <c r="D360" s="4">
        <v>2020</v>
      </c>
      <c r="J360" s="4" t="s">
        <v>137</v>
      </c>
      <c r="K360" s="4" t="s">
        <v>138</v>
      </c>
      <c r="L360" s="4">
        <v>2020</v>
      </c>
      <c r="M360" s="1" t="str">
        <f>IF(sum!A353="AT",sum!B353,"*")</f>
        <v>*</v>
      </c>
      <c r="N360" s="1"/>
      <c r="O360" s="1" t="str">
        <f>IF(sum!A353="AT",sum!C353,"*")</f>
        <v>*</v>
      </c>
      <c r="R360" s="4" t="s">
        <v>137</v>
      </c>
      <c r="S360" s="4" t="s">
        <v>138</v>
      </c>
      <c r="T360" s="4">
        <v>2020</v>
      </c>
      <c r="U360" s="1" t="str">
        <f>IF(sum!A353="BC",sum!B353,"*")</f>
        <v>*</v>
      </c>
      <c r="V360" s="1"/>
      <c r="W360" s="1" t="str">
        <f>IF(sum!A353="BC",sum!C353,"*")</f>
        <v>*</v>
      </c>
      <c r="Z360" s="4" t="s">
        <v>137</v>
      </c>
      <c r="AA360" s="4" t="s">
        <v>138</v>
      </c>
      <c r="AB360" s="4">
        <v>2020</v>
      </c>
      <c r="AC360" s="1" t="str">
        <f>IF(sum!A353="MA",sum!B353,"*")</f>
        <v>ICS-Light_ELE1</v>
      </c>
      <c r="AD360" s="1"/>
      <c r="AE360" s="1">
        <f>IF(sum!A353="MA",sum!C353,"*")</f>
        <v>0</v>
      </c>
      <c r="AH360" s="4" t="s">
        <v>137</v>
      </c>
      <c r="AI360" s="4" t="s">
        <v>138</v>
      </c>
      <c r="AJ360" s="4">
        <v>2020</v>
      </c>
      <c r="AK360" s="1" t="str">
        <f>IF(sum!A353="ON",sum!B353,"*")</f>
        <v>*</v>
      </c>
      <c r="AL360" s="1"/>
      <c r="AM360" s="1" t="str">
        <f>IF(sum!A353="ON",sum!C353,"*")</f>
        <v>*</v>
      </c>
      <c r="AP360" s="1" t="s">
        <v>137</v>
      </c>
      <c r="AQ360" s="1" t="s">
        <v>138</v>
      </c>
      <c r="AR360" s="1">
        <v>2020</v>
      </c>
      <c r="AS360" s="1" t="str">
        <f>IF(sum!A353="QU",sum!B353,"*")</f>
        <v>*</v>
      </c>
      <c r="AT360" s="1"/>
      <c r="AU360" s="1" t="str">
        <f>IF(sum!A353="QU",sum!C353,"*")</f>
        <v>*</v>
      </c>
      <c r="AX360" s="4" t="s">
        <v>137</v>
      </c>
      <c r="AY360" s="4" t="s">
        <v>138</v>
      </c>
      <c r="AZ360" s="4">
        <v>2020</v>
      </c>
      <c r="BA360" s="1" t="str">
        <f>IF(sum!A353="SA",sum!B353,"*")</f>
        <v>*</v>
      </c>
      <c r="BB360" s="1"/>
      <c r="BC360" s="1" t="str">
        <f>IF(sum!A353="SA",sum!C353,"*")</f>
        <v>*</v>
      </c>
    </row>
    <row r="361" spans="2:55">
      <c r="B361" s="1" t="s">
        <v>137</v>
      </c>
      <c r="C361" s="1" t="s">
        <v>138</v>
      </c>
      <c r="D361" s="1">
        <v>2020</v>
      </c>
      <c r="J361" s="1" t="s">
        <v>137</v>
      </c>
      <c r="K361" s="1" t="s">
        <v>138</v>
      </c>
      <c r="L361" s="1">
        <v>2020</v>
      </c>
      <c r="M361" s="1" t="str">
        <f>IF(sum!A354="AT",sum!B354,"*")</f>
        <v>*</v>
      </c>
      <c r="N361" s="1"/>
      <c r="O361" s="1" t="str">
        <f>IF(sum!A354="AT",sum!C354,"*")</f>
        <v>*</v>
      </c>
      <c r="R361" s="1" t="s">
        <v>137</v>
      </c>
      <c r="S361" s="1" t="s">
        <v>138</v>
      </c>
      <c r="T361" s="1">
        <v>2020</v>
      </c>
      <c r="U361" s="1" t="str">
        <f>IF(sum!A354="BC",sum!B354,"*")</f>
        <v>*</v>
      </c>
      <c r="V361" s="1"/>
      <c r="W361" s="1" t="str">
        <f>IF(sum!A354="BC",sum!C354,"*")</f>
        <v>*</v>
      </c>
      <c r="Z361" s="1" t="s">
        <v>137</v>
      </c>
      <c r="AA361" s="1" t="s">
        <v>138</v>
      </c>
      <c r="AB361" s="1">
        <v>2020</v>
      </c>
      <c r="AC361" s="1" t="str">
        <f>IF(sum!A354="MA",sum!B354,"*")</f>
        <v>ICS-SpHeat_ELE1</v>
      </c>
      <c r="AD361" s="1"/>
      <c r="AE361" s="1">
        <f>IF(sum!A354="MA",sum!C354,"*")</f>
        <v>0</v>
      </c>
      <c r="AH361" s="1" t="s">
        <v>137</v>
      </c>
      <c r="AI361" s="1" t="s">
        <v>138</v>
      </c>
      <c r="AJ361" s="1">
        <v>2020</v>
      </c>
      <c r="AK361" s="1" t="str">
        <f>IF(sum!A354="ON",sum!B354,"*")</f>
        <v>*</v>
      </c>
      <c r="AL361" s="1"/>
      <c r="AM361" s="1" t="str">
        <f>IF(sum!A354="ON",sum!C354,"*")</f>
        <v>*</v>
      </c>
      <c r="AP361" s="4" t="s">
        <v>137</v>
      </c>
      <c r="AQ361" s="4" t="s">
        <v>138</v>
      </c>
      <c r="AR361" s="4">
        <v>2020</v>
      </c>
      <c r="AS361" s="1" t="str">
        <f>IF(sum!A354="QU",sum!B354,"*")</f>
        <v>*</v>
      </c>
      <c r="AT361" s="1"/>
      <c r="AU361" s="1" t="str">
        <f>IF(sum!A354="QU",sum!C354,"*")</f>
        <v>*</v>
      </c>
      <c r="AX361" s="1" t="s">
        <v>137</v>
      </c>
      <c r="AY361" s="1" t="s">
        <v>138</v>
      </c>
      <c r="AZ361" s="1">
        <v>2020</v>
      </c>
      <c r="BA361" s="1" t="str">
        <f>IF(sum!A354="SA",sum!B354,"*")</f>
        <v>*</v>
      </c>
      <c r="BB361" s="1"/>
      <c r="BC361" s="1" t="str">
        <f>IF(sum!A354="SA",sum!C354,"*")</f>
        <v>*</v>
      </c>
    </row>
    <row r="362" spans="2:55">
      <c r="B362" s="1" t="s">
        <v>137</v>
      </c>
      <c r="C362" s="1" t="s">
        <v>138</v>
      </c>
      <c r="D362" s="1">
        <v>2020</v>
      </c>
      <c r="J362" s="1" t="s">
        <v>137</v>
      </c>
      <c r="K362" s="1" t="s">
        <v>138</v>
      </c>
      <c r="L362" s="1">
        <v>2020</v>
      </c>
      <c r="M362" s="1" t="str">
        <f>IF(sum!A355="AT",sum!B355,"*")</f>
        <v>*</v>
      </c>
      <c r="N362" s="1"/>
      <c r="O362" s="1" t="str">
        <f>IF(sum!A355="AT",sum!C355,"*")</f>
        <v>*</v>
      </c>
      <c r="R362" s="1" t="s">
        <v>137</v>
      </c>
      <c r="S362" s="1" t="s">
        <v>138</v>
      </c>
      <c r="T362" s="1">
        <v>2020</v>
      </c>
      <c r="U362" s="1" t="str">
        <f>IF(sum!A355="BC",sum!B355,"*")</f>
        <v>*</v>
      </c>
      <c r="V362" s="1"/>
      <c r="W362" s="1" t="str">
        <f>IF(sum!A355="BC",sum!C355,"*")</f>
        <v>*</v>
      </c>
      <c r="Z362" s="1" t="s">
        <v>137</v>
      </c>
      <c r="AA362" s="1" t="s">
        <v>138</v>
      </c>
      <c r="AB362" s="1">
        <v>2020</v>
      </c>
      <c r="AC362" s="1" t="str">
        <f>IF(sum!A355="MA",sum!B355,"*")</f>
        <v>OS-AuxiliaryEquip_ELE1</v>
      </c>
      <c r="AD362" s="1"/>
      <c r="AE362" s="1">
        <f>IF(sum!A355="MA",sum!C355,"*")</f>
        <v>0</v>
      </c>
      <c r="AH362" s="1" t="s">
        <v>137</v>
      </c>
      <c r="AI362" s="1" t="s">
        <v>138</v>
      </c>
      <c r="AJ362" s="1">
        <v>2020</v>
      </c>
      <c r="AK362" s="1" t="str">
        <f>IF(sum!A355="ON",sum!B355,"*")</f>
        <v>*</v>
      </c>
      <c r="AL362" s="1"/>
      <c r="AM362" s="1" t="str">
        <f>IF(sum!A355="ON",sum!C355,"*")</f>
        <v>*</v>
      </c>
      <c r="AP362" s="1" t="s">
        <v>137</v>
      </c>
      <c r="AQ362" s="1" t="s">
        <v>138</v>
      </c>
      <c r="AR362" s="1">
        <v>2020</v>
      </c>
      <c r="AS362" s="1" t="str">
        <f>IF(sum!A355="QU",sum!B355,"*")</f>
        <v>*</v>
      </c>
      <c r="AT362" s="1"/>
      <c r="AU362" s="1" t="str">
        <f>IF(sum!A355="QU",sum!C355,"*")</f>
        <v>*</v>
      </c>
      <c r="AX362" s="1" t="s">
        <v>137</v>
      </c>
      <c r="AY362" s="1" t="s">
        <v>138</v>
      </c>
      <c r="AZ362" s="1">
        <v>2020</v>
      </c>
      <c r="BA362" s="1" t="str">
        <f>IF(sum!A355="SA",sum!B355,"*")</f>
        <v>*</v>
      </c>
      <c r="BB362" s="1"/>
      <c r="BC362" s="1" t="str">
        <f>IF(sum!A355="SA",sum!C355,"*")</f>
        <v>*</v>
      </c>
    </row>
    <row r="363" spans="2:55">
      <c r="B363" s="4" t="s">
        <v>137</v>
      </c>
      <c r="C363" s="4" t="s">
        <v>138</v>
      </c>
      <c r="D363" s="4">
        <v>2020</v>
      </c>
      <c r="J363" s="4" t="s">
        <v>137</v>
      </c>
      <c r="K363" s="4" t="s">
        <v>138</v>
      </c>
      <c r="L363" s="4">
        <v>2020</v>
      </c>
      <c r="M363" s="1" t="str">
        <f>IF(sum!A356="AT",sum!B356,"*")</f>
        <v>*</v>
      </c>
      <c r="N363" s="1"/>
      <c r="O363" s="1" t="str">
        <f>IF(sum!A356="AT",sum!C356,"*")</f>
        <v>*</v>
      </c>
      <c r="R363" s="4" t="s">
        <v>137</v>
      </c>
      <c r="S363" s="4" t="s">
        <v>138</v>
      </c>
      <c r="T363" s="4">
        <v>2020</v>
      </c>
      <c r="U363" s="1" t="str">
        <f>IF(sum!A356="BC",sum!B356,"*")</f>
        <v>*</v>
      </c>
      <c r="V363" s="1"/>
      <c r="W363" s="1" t="str">
        <f>IF(sum!A356="BC",sum!C356,"*")</f>
        <v>*</v>
      </c>
      <c r="Z363" s="4" t="s">
        <v>137</v>
      </c>
      <c r="AA363" s="4" t="s">
        <v>138</v>
      </c>
      <c r="AB363" s="4">
        <v>2020</v>
      </c>
      <c r="AC363" s="1" t="str">
        <f>IF(sum!A356="MA",sum!B356,"*")</f>
        <v>OS-AuxiliaryMot_ELE1</v>
      </c>
      <c r="AD363" s="1"/>
      <c r="AE363" s="1">
        <f>IF(sum!A356="MA",sum!C356,"*")</f>
        <v>0</v>
      </c>
      <c r="AH363" s="4" t="s">
        <v>137</v>
      </c>
      <c r="AI363" s="4" t="s">
        <v>138</v>
      </c>
      <c r="AJ363" s="4">
        <v>2020</v>
      </c>
      <c r="AK363" s="1" t="str">
        <f>IF(sum!A356="ON",sum!B356,"*")</f>
        <v>*</v>
      </c>
      <c r="AL363" s="1"/>
      <c r="AM363" s="1" t="str">
        <f>IF(sum!A356="ON",sum!C356,"*")</f>
        <v>*</v>
      </c>
      <c r="AP363" s="4" t="s">
        <v>137</v>
      </c>
      <c r="AQ363" s="4" t="s">
        <v>138</v>
      </c>
      <c r="AR363" s="4">
        <v>2020</v>
      </c>
      <c r="AS363" s="1" t="str">
        <f>IF(sum!A356="QU",sum!B356,"*")</f>
        <v>*</v>
      </c>
      <c r="AT363" s="1"/>
      <c r="AU363" s="1" t="str">
        <f>IF(sum!A356="QU",sum!C356,"*")</f>
        <v>*</v>
      </c>
      <c r="AX363" s="4" t="s">
        <v>137</v>
      </c>
      <c r="AY363" s="4" t="s">
        <v>138</v>
      </c>
      <c r="AZ363" s="4">
        <v>2020</v>
      </c>
      <c r="BA363" s="1" t="str">
        <f>IF(sum!A356="SA",sum!B356,"*")</f>
        <v>*</v>
      </c>
      <c r="BB363" s="1"/>
      <c r="BC363" s="1" t="str">
        <f>IF(sum!A356="SA",sum!C356,"*")</f>
        <v>*</v>
      </c>
    </row>
    <row r="364" spans="2:55">
      <c r="B364" s="1" t="s">
        <v>137</v>
      </c>
      <c r="C364" s="1" t="s">
        <v>138</v>
      </c>
      <c r="D364" s="1">
        <v>2020</v>
      </c>
      <c r="J364" s="1" t="s">
        <v>137</v>
      </c>
      <c r="K364" s="1" t="s">
        <v>138</v>
      </c>
      <c r="L364" s="1">
        <v>2020</v>
      </c>
      <c r="M364" s="1" t="str">
        <f>IF(sum!A357="AT",sum!B357,"*")</f>
        <v>*</v>
      </c>
      <c r="N364" s="1"/>
      <c r="O364" s="1" t="str">
        <f>IF(sum!A357="AT",sum!C357,"*")</f>
        <v>*</v>
      </c>
      <c r="R364" s="1" t="s">
        <v>137</v>
      </c>
      <c r="S364" s="1" t="s">
        <v>138</v>
      </c>
      <c r="T364" s="1">
        <v>2020</v>
      </c>
      <c r="U364" s="1" t="str">
        <f>IF(sum!A357="BC",sum!B357,"*")</f>
        <v>*</v>
      </c>
      <c r="V364" s="1"/>
      <c r="W364" s="1" t="str">
        <f>IF(sum!A357="BC",sum!C357,"*")</f>
        <v>*</v>
      </c>
      <c r="Z364" s="1" t="s">
        <v>137</v>
      </c>
      <c r="AA364" s="1" t="s">
        <v>138</v>
      </c>
      <c r="AB364" s="1">
        <v>2020</v>
      </c>
      <c r="AC364" s="1" t="str">
        <f>IF(sum!A357="MA",sum!B357,"*")</f>
        <v>OS-Light_ELE1</v>
      </c>
      <c r="AD364" s="1"/>
      <c r="AE364" s="1">
        <f>IF(sum!A357="MA",sum!C357,"*")</f>
        <v>0</v>
      </c>
      <c r="AH364" s="1" t="s">
        <v>137</v>
      </c>
      <c r="AI364" s="1" t="s">
        <v>138</v>
      </c>
      <c r="AJ364" s="1">
        <v>2020</v>
      </c>
      <c r="AK364" s="1" t="str">
        <f>IF(sum!A357="ON",sum!B357,"*")</f>
        <v>*</v>
      </c>
      <c r="AL364" s="1"/>
      <c r="AM364" s="1" t="str">
        <f>IF(sum!A357="ON",sum!C357,"*")</f>
        <v>*</v>
      </c>
      <c r="AP364" s="1" t="s">
        <v>137</v>
      </c>
      <c r="AQ364" s="1" t="s">
        <v>138</v>
      </c>
      <c r="AR364" s="1">
        <v>2020</v>
      </c>
      <c r="AS364" s="1" t="str">
        <f>IF(sum!A357="QU",sum!B357,"*")</f>
        <v>*</v>
      </c>
      <c r="AT364" s="1"/>
      <c r="AU364" s="1" t="str">
        <f>IF(sum!A357="QU",sum!C357,"*")</f>
        <v>*</v>
      </c>
      <c r="AX364" s="1" t="s">
        <v>137</v>
      </c>
      <c r="AY364" s="1" t="s">
        <v>138</v>
      </c>
      <c r="AZ364" s="1">
        <v>2020</v>
      </c>
      <c r="BA364" s="1" t="str">
        <f>IF(sum!A357="SA",sum!B357,"*")</f>
        <v>*</v>
      </c>
      <c r="BB364" s="1"/>
      <c r="BC364" s="1" t="str">
        <f>IF(sum!A357="SA",sum!C357,"*")</f>
        <v>*</v>
      </c>
    </row>
    <row r="365" spans="2:55">
      <c r="B365" s="1" t="s">
        <v>137</v>
      </c>
      <c r="C365" s="1" t="s">
        <v>138</v>
      </c>
      <c r="D365" s="1">
        <v>2020</v>
      </c>
      <c r="J365" s="1" t="s">
        <v>137</v>
      </c>
      <c r="K365" s="1" t="s">
        <v>138</v>
      </c>
      <c r="L365" s="1">
        <v>2020</v>
      </c>
      <c r="M365" s="1" t="str">
        <f>IF(sum!A358="AT",sum!B358,"*")</f>
        <v>*</v>
      </c>
      <c r="N365" s="1"/>
      <c r="O365" s="1" t="str">
        <f>IF(sum!A358="AT",sum!C358,"*")</f>
        <v>*</v>
      </c>
      <c r="R365" s="1" t="s">
        <v>137</v>
      </c>
      <c r="S365" s="1" t="s">
        <v>138</v>
      </c>
      <c r="T365" s="1">
        <v>2020</v>
      </c>
      <c r="U365" s="1" t="str">
        <f>IF(sum!A358="BC",sum!B358,"*")</f>
        <v>*</v>
      </c>
      <c r="V365" s="1"/>
      <c r="W365" s="1" t="str">
        <f>IF(sum!A358="BC",sum!C358,"*")</f>
        <v>*</v>
      </c>
      <c r="Z365" s="1" t="s">
        <v>137</v>
      </c>
      <c r="AA365" s="1" t="s">
        <v>138</v>
      </c>
      <c r="AB365" s="1">
        <v>2020</v>
      </c>
      <c r="AC365" s="1" t="str">
        <f>IF(sum!A358="MA",sum!B358,"*")</f>
        <v>OS-SpCool_ELE1</v>
      </c>
      <c r="AD365" s="1"/>
      <c r="AE365" s="1">
        <f>IF(sum!A358="MA",sum!C358,"*")</f>
        <v>3.1705770450222E-2</v>
      </c>
      <c r="AH365" s="1" t="s">
        <v>137</v>
      </c>
      <c r="AI365" s="1" t="s">
        <v>138</v>
      </c>
      <c r="AJ365" s="1">
        <v>2020</v>
      </c>
      <c r="AK365" s="1" t="str">
        <f>IF(sum!A358="ON",sum!B358,"*")</f>
        <v>*</v>
      </c>
      <c r="AL365" s="1"/>
      <c r="AM365" s="1" t="str">
        <f>IF(sum!A358="ON",sum!C358,"*")</f>
        <v>*</v>
      </c>
      <c r="AP365" s="4" t="s">
        <v>137</v>
      </c>
      <c r="AQ365" s="4" t="s">
        <v>138</v>
      </c>
      <c r="AR365" s="4">
        <v>2020</v>
      </c>
      <c r="AS365" s="1" t="str">
        <f>IF(sum!A358="QU",sum!B358,"*")</f>
        <v>*</v>
      </c>
      <c r="AT365" s="1"/>
      <c r="AU365" s="1" t="str">
        <f>IF(sum!A358="QU",sum!C358,"*")</f>
        <v>*</v>
      </c>
      <c r="AX365" s="1" t="s">
        <v>137</v>
      </c>
      <c r="AY365" s="1" t="s">
        <v>138</v>
      </c>
      <c r="AZ365" s="1">
        <v>2020</v>
      </c>
      <c r="BA365" s="1" t="str">
        <f>IF(sum!A358="SA",sum!B358,"*")</f>
        <v>*</v>
      </c>
      <c r="BB365" s="1"/>
      <c r="BC365" s="1" t="str">
        <f>IF(sum!A358="SA",sum!C358,"*")</f>
        <v>*</v>
      </c>
    </row>
    <row r="366" spans="2:55">
      <c r="B366" s="4" t="s">
        <v>137</v>
      </c>
      <c r="C366" s="4" t="s">
        <v>138</v>
      </c>
      <c r="D366" s="4">
        <v>2020</v>
      </c>
      <c r="J366" s="4" t="s">
        <v>137</v>
      </c>
      <c r="K366" s="4" t="s">
        <v>138</v>
      </c>
      <c r="L366" s="4">
        <v>2020</v>
      </c>
      <c r="M366" s="1" t="str">
        <f>IF(sum!A359="AT",sum!B359,"*")</f>
        <v>*</v>
      </c>
      <c r="N366" s="1"/>
      <c r="O366" s="1" t="str">
        <f>IF(sum!A359="AT",sum!C359,"*")</f>
        <v>*</v>
      </c>
      <c r="R366" s="4" t="s">
        <v>137</v>
      </c>
      <c r="S366" s="4" t="s">
        <v>138</v>
      </c>
      <c r="T366" s="4">
        <v>2020</v>
      </c>
      <c r="U366" s="1" t="str">
        <f>IF(sum!A359="BC",sum!B359,"*")</f>
        <v>*</v>
      </c>
      <c r="V366" s="1"/>
      <c r="W366" s="1" t="str">
        <f>IF(sum!A359="BC",sum!C359,"*")</f>
        <v>*</v>
      </c>
      <c r="Z366" s="4" t="s">
        <v>137</v>
      </c>
      <c r="AA366" s="4" t="s">
        <v>138</v>
      </c>
      <c r="AB366" s="4">
        <v>2020</v>
      </c>
      <c r="AC366" s="1" t="str">
        <f>IF(sum!A359="MA",sum!B359,"*")</f>
        <v>OS-SpHeat_ELE1</v>
      </c>
      <c r="AD366" s="1"/>
      <c r="AE366" s="1">
        <f>IF(sum!A359="MA",sum!C359,"*")</f>
        <v>0</v>
      </c>
      <c r="AH366" s="4" t="s">
        <v>137</v>
      </c>
      <c r="AI366" s="4" t="s">
        <v>138</v>
      </c>
      <c r="AJ366" s="4">
        <v>2020</v>
      </c>
      <c r="AK366" s="1" t="str">
        <f>IF(sum!A359="ON",sum!B359,"*")</f>
        <v>*</v>
      </c>
      <c r="AL366" s="1"/>
      <c r="AM366" s="1" t="str">
        <f>IF(sum!A359="ON",sum!C359,"*")</f>
        <v>*</v>
      </c>
      <c r="AP366" s="1" t="s">
        <v>137</v>
      </c>
      <c r="AQ366" s="1" t="s">
        <v>138</v>
      </c>
      <c r="AR366" s="1">
        <v>2020</v>
      </c>
      <c r="AS366" s="1" t="str">
        <f>IF(sum!A359="QU",sum!B359,"*")</f>
        <v>*</v>
      </c>
      <c r="AT366" s="1"/>
      <c r="AU366" s="1" t="str">
        <f>IF(sum!A359="QU",sum!C359,"*")</f>
        <v>*</v>
      </c>
      <c r="AX366" s="4" t="s">
        <v>137</v>
      </c>
      <c r="AY366" s="4" t="s">
        <v>138</v>
      </c>
      <c r="AZ366" s="4">
        <v>2020</v>
      </c>
      <c r="BA366" s="1" t="str">
        <f>IF(sum!A359="SA",sum!B359,"*")</f>
        <v>*</v>
      </c>
      <c r="BB366" s="1"/>
      <c r="BC366" s="1" t="str">
        <f>IF(sum!A359="SA",sum!C359,"*")</f>
        <v>*</v>
      </c>
    </row>
    <row r="367" spans="2:55">
      <c r="B367" s="1" t="s">
        <v>137</v>
      </c>
      <c r="C367" s="1" t="s">
        <v>138</v>
      </c>
      <c r="D367" s="1">
        <v>2020</v>
      </c>
      <c r="J367" s="1" t="s">
        <v>137</v>
      </c>
      <c r="K367" s="1" t="s">
        <v>138</v>
      </c>
      <c r="L367" s="1">
        <v>2020</v>
      </c>
      <c r="M367" s="1" t="str">
        <f>IF(sum!A360="AT",sum!B360,"*")</f>
        <v>*</v>
      </c>
      <c r="N367" s="1"/>
      <c r="O367" s="1" t="str">
        <f>IF(sum!A360="AT",sum!C360,"*")</f>
        <v>*</v>
      </c>
      <c r="R367" s="1" t="s">
        <v>137</v>
      </c>
      <c r="S367" s="1" t="s">
        <v>138</v>
      </c>
      <c r="T367" s="1">
        <v>2020</v>
      </c>
      <c r="U367" s="1" t="str">
        <f>IF(sum!A360="BC",sum!B360,"*")</f>
        <v>*</v>
      </c>
      <c r="V367" s="1"/>
      <c r="W367" s="1" t="str">
        <f>IF(sum!A360="BC",sum!C360,"*")</f>
        <v>*</v>
      </c>
      <c r="Z367" s="1" t="s">
        <v>137</v>
      </c>
      <c r="AA367" s="1" t="s">
        <v>138</v>
      </c>
      <c r="AB367" s="1">
        <v>2020</v>
      </c>
      <c r="AC367" s="1" t="str">
        <f>IF(sum!A360="MA",sum!B360,"*")</f>
        <v>OS-WaterHeat_ELE1</v>
      </c>
      <c r="AD367" s="1"/>
      <c r="AE367" s="1">
        <f>IF(sum!A360="MA",sum!C360,"*")</f>
        <v>0</v>
      </c>
      <c r="AH367" s="1" t="s">
        <v>137</v>
      </c>
      <c r="AI367" s="1" t="s">
        <v>138</v>
      </c>
      <c r="AJ367" s="1">
        <v>2020</v>
      </c>
      <c r="AK367" s="1" t="str">
        <f>IF(sum!A360="ON",sum!B360,"*")</f>
        <v>*</v>
      </c>
      <c r="AL367" s="1"/>
      <c r="AM367" s="1" t="str">
        <f>IF(sum!A360="ON",sum!C360,"*")</f>
        <v>*</v>
      </c>
      <c r="AP367" s="4" t="s">
        <v>137</v>
      </c>
      <c r="AQ367" s="4" t="s">
        <v>138</v>
      </c>
      <c r="AR367" s="4">
        <v>2020</v>
      </c>
      <c r="AS367" s="1" t="str">
        <f>IF(sum!A360="QU",sum!B360,"*")</f>
        <v>*</v>
      </c>
      <c r="AT367" s="1"/>
      <c r="AU367" s="1" t="str">
        <f>IF(sum!A360="QU",sum!C360,"*")</f>
        <v>*</v>
      </c>
      <c r="AX367" s="1" t="s">
        <v>137</v>
      </c>
      <c r="AY367" s="1" t="s">
        <v>138</v>
      </c>
      <c r="AZ367" s="1">
        <v>2020</v>
      </c>
      <c r="BA367" s="1" t="str">
        <f>IF(sum!A360="SA",sum!B360,"*")</f>
        <v>*</v>
      </c>
      <c r="BB367" s="1"/>
      <c r="BC367" s="1" t="str">
        <f>IF(sum!A360="SA",sum!C360,"*")</f>
        <v>*</v>
      </c>
    </row>
    <row r="368" spans="2:55">
      <c r="B368" s="1" t="s">
        <v>137</v>
      </c>
      <c r="C368" s="1" t="s">
        <v>138</v>
      </c>
      <c r="D368" s="1">
        <v>2020</v>
      </c>
      <c r="J368" s="1" t="s">
        <v>137</v>
      </c>
      <c r="K368" s="1" t="s">
        <v>138</v>
      </c>
      <c r="L368" s="1">
        <v>2020</v>
      </c>
      <c r="M368" s="1" t="str">
        <f>IF(sum!A361="AT",sum!B361,"*")</f>
        <v>*</v>
      </c>
      <c r="N368" s="1"/>
      <c r="O368" s="1" t="str">
        <f>IF(sum!A361="AT",sum!C361,"*")</f>
        <v>*</v>
      </c>
      <c r="R368" s="1" t="s">
        <v>137</v>
      </c>
      <c r="S368" s="1" t="s">
        <v>138</v>
      </c>
      <c r="T368" s="1">
        <v>2020</v>
      </c>
      <c r="U368" s="1" t="str">
        <f>IF(sum!A361="BC",sum!B361,"*")</f>
        <v>*</v>
      </c>
      <c r="V368" s="1"/>
      <c r="W368" s="1" t="str">
        <f>IF(sum!A361="BC",sum!C361,"*")</f>
        <v>*</v>
      </c>
      <c r="Z368" s="1" t="s">
        <v>137</v>
      </c>
      <c r="AA368" s="1" t="s">
        <v>138</v>
      </c>
      <c r="AB368" s="1">
        <v>2020</v>
      </c>
      <c r="AC368" s="1" t="str">
        <f>IF(sum!A361="MA",sum!B361,"*")</f>
        <v>OTH-AuxiliaryEquip_ELE1</v>
      </c>
      <c r="AD368" s="1"/>
      <c r="AE368" s="1">
        <f>IF(sum!A361="MA",sum!C361,"*")</f>
        <v>0</v>
      </c>
      <c r="AH368" s="1" t="s">
        <v>137</v>
      </c>
      <c r="AI368" s="1" t="s">
        <v>138</v>
      </c>
      <c r="AJ368" s="1">
        <v>2020</v>
      </c>
      <c r="AK368" s="1" t="str">
        <f>IF(sum!A361="ON",sum!B361,"*")</f>
        <v>*</v>
      </c>
      <c r="AL368" s="1"/>
      <c r="AM368" s="1" t="str">
        <f>IF(sum!A361="ON",sum!C361,"*")</f>
        <v>*</v>
      </c>
      <c r="AP368" s="1" t="s">
        <v>137</v>
      </c>
      <c r="AQ368" s="1" t="s">
        <v>138</v>
      </c>
      <c r="AR368" s="1">
        <v>2020</v>
      </c>
      <c r="AS368" s="1" t="str">
        <f>IF(sum!A361="QU",sum!B361,"*")</f>
        <v>*</v>
      </c>
      <c r="AT368" s="1"/>
      <c r="AU368" s="1" t="str">
        <f>IF(sum!A361="QU",sum!C361,"*")</f>
        <v>*</v>
      </c>
      <c r="AX368" s="1" t="s">
        <v>137</v>
      </c>
      <c r="AY368" s="1" t="s">
        <v>138</v>
      </c>
      <c r="AZ368" s="1">
        <v>2020</v>
      </c>
      <c r="BA368" s="1" t="str">
        <f>IF(sum!A361="SA",sum!B361,"*")</f>
        <v>*</v>
      </c>
      <c r="BB368" s="1"/>
      <c r="BC368" s="1" t="str">
        <f>IF(sum!A361="SA",sum!C361,"*")</f>
        <v>*</v>
      </c>
    </row>
    <row r="369" spans="2:55">
      <c r="B369" s="4" t="s">
        <v>137</v>
      </c>
      <c r="C369" s="4" t="s">
        <v>138</v>
      </c>
      <c r="D369" s="4">
        <v>2020</v>
      </c>
      <c r="J369" s="4" t="s">
        <v>137</v>
      </c>
      <c r="K369" s="4" t="s">
        <v>138</v>
      </c>
      <c r="L369" s="4">
        <v>2020</v>
      </c>
      <c r="M369" s="1" t="str">
        <f>IF(sum!A362="AT",sum!B362,"*")</f>
        <v>*</v>
      </c>
      <c r="N369" s="1"/>
      <c r="O369" s="1" t="str">
        <f>IF(sum!A362="AT",sum!C362,"*")</f>
        <v>*</v>
      </c>
      <c r="R369" s="4" t="s">
        <v>137</v>
      </c>
      <c r="S369" s="4" t="s">
        <v>138</v>
      </c>
      <c r="T369" s="4">
        <v>2020</v>
      </c>
      <c r="U369" s="1" t="str">
        <f>IF(sum!A362="BC",sum!B362,"*")</f>
        <v>*</v>
      </c>
      <c r="V369" s="1"/>
      <c r="W369" s="1" t="str">
        <f>IF(sum!A362="BC",sum!C362,"*")</f>
        <v>*</v>
      </c>
      <c r="Z369" s="4" t="s">
        <v>137</v>
      </c>
      <c r="AA369" s="4" t="s">
        <v>138</v>
      </c>
      <c r="AB369" s="4">
        <v>2020</v>
      </c>
      <c r="AC369" s="1" t="str">
        <f>IF(sum!A362="MA",sum!B362,"*")</f>
        <v>OTH-Light_ELE1</v>
      </c>
      <c r="AD369" s="1"/>
      <c r="AE369" s="1">
        <f>IF(sum!A362="MA",sum!C362,"*")</f>
        <v>0</v>
      </c>
      <c r="AH369" s="4" t="s">
        <v>137</v>
      </c>
      <c r="AI369" s="4" t="s">
        <v>138</v>
      </c>
      <c r="AJ369" s="4">
        <v>2020</v>
      </c>
      <c r="AK369" s="1" t="str">
        <f>IF(sum!A362="ON",sum!B362,"*")</f>
        <v>*</v>
      </c>
      <c r="AL369" s="1"/>
      <c r="AM369" s="1" t="str">
        <f>IF(sum!A362="ON",sum!C362,"*")</f>
        <v>*</v>
      </c>
      <c r="AP369" s="4" t="s">
        <v>137</v>
      </c>
      <c r="AQ369" s="4" t="s">
        <v>138</v>
      </c>
      <c r="AR369" s="4">
        <v>2020</v>
      </c>
      <c r="AS369" s="1" t="str">
        <f>IF(sum!A362="QU",sum!B362,"*")</f>
        <v>*</v>
      </c>
      <c r="AT369" s="1"/>
      <c r="AU369" s="1" t="str">
        <f>IF(sum!A362="QU",sum!C362,"*")</f>
        <v>*</v>
      </c>
      <c r="AX369" s="4" t="s">
        <v>137</v>
      </c>
      <c r="AY369" s="4" t="s">
        <v>138</v>
      </c>
      <c r="AZ369" s="4">
        <v>2020</v>
      </c>
      <c r="BA369" s="1" t="str">
        <f>IF(sum!A362="SA",sum!B362,"*")</f>
        <v>*</v>
      </c>
      <c r="BB369" s="1"/>
      <c r="BC369" s="1" t="str">
        <f>IF(sum!A362="SA",sum!C362,"*")</f>
        <v>*</v>
      </c>
    </row>
    <row r="370" spans="2:55">
      <c r="B370" s="1" t="s">
        <v>137</v>
      </c>
      <c r="C370" s="1" t="s">
        <v>138</v>
      </c>
      <c r="D370" s="1">
        <v>2020</v>
      </c>
      <c r="J370" s="1" t="s">
        <v>137</v>
      </c>
      <c r="K370" s="1" t="s">
        <v>138</v>
      </c>
      <c r="L370" s="1">
        <v>2020</v>
      </c>
      <c r="M370" s="1" t="str">
        <f>IF(sum!A363="AT",sum!B363,"*")</f>
        <v>*</v>
      </c>
      <c r="N370" s="1"/>
      <c r="O370" s="1" t="str">
        <f>IF(sum!A363="AT",sum!C363,"*")</f>
        <v>*</v>
      </c>
      <c r="R370" s="1" t="s">
        <v>137</v>
      </c>
      <c r="S370" s="1" t="s">
        <v>138</v>
      </c>
      <c r="T370" s="1">
        <v>2020</v>
      </c>
      <c r="U370" s="1" t="str">
        <f>IF(sum!A363="BC",sum!B363,"*")</f>
        <v>*</v>
      </c>
      <c r="V370" s="1"/>
      <c r="W370" s="1" t="str">
        <f>IF(sum!A363="BC",sum!C363,"*")</f>
        <v>*</v>
      </c>
      <c r="Z370" s="1" t="s">
        <v>137</v>
      </c>
      <c r="AA370" s="1" t="s">
        <v>138</v>
      </c>
      <c r="AB370" s="1">
        <v>2020</v>
      </c>
      <c r="AC370" s="1" t="str">
        <f>IF(sum!A363="MA",sum!B363,"*")</f>
        <v>OTH-SpHeat_ELE1</v>
      </c>
      <c r="AD370" s="1"/>
      <c r="AE370" s="1">
        <f>IF(sum!A363="MA",sum!C363,"*")</f>
        <v>0</v>
      </c>
      <c r="AH370" s="1" t="s">
        <v>137</v>
      </c>
      <c r="AI370" s="1" t="s">
        <v>138</v>
      </c>
      <c r="AJ370" s="1">
        <v>2020</v>
      </c>
      <c r="AK370" s="1" t="str">
        <f>IF(sum!A363="ON",sum!B363,"*")</f>
        <v>*</v>
      </c>
      <c r="AL370" s="1"/>
      <c r="AM370" s="1" t="str">
        <f>IF(sum!A363="ON",sum!C363,"*")</f>
        <v>*</v>
      </c>
      <c r="AP370" s="1" t="s">
        <v>137</v>
      </c>
      <c r="AQ370" s="1" t="s">
        <v>138</v>
      </c>
      <c r="AR370" s="1">
        <v>2020</v>
      </c>
      <c r="AS370" s="1" t="str">
        <f>IF(sum!A363="QU",sum!B363,"*")</f>
        <v>*</v>
      </c>
      <c r="AT370" s="1"/>
      <c r="AU370" s="1" t="str">
        <f>IF(sum!A363="QU",sum!C363,"*")</f>
        <v>*</v>
      </c>
      <c r="AX370" s="1" t="s">
        <v>137</v>
      </c>
      <c r="AY370" s="1" t="s">
        <v>138</v>
      </c>
      <c r="AZ370" s="1">
        <v>2020</v>
      </c>
      <c r="BA370" s="1" t="str">
        <f>IF(sum!A363="SA",sum!B363,"*")</f>
        <v>*</v>
      </c>
      <c r="BB370" s="1"/>
      <c r="BC370" s="1" t="str">
        <f>IF(sum!A363="SA",sum!C363,"*")</f>
        <v>*</v>
      </c>
    </row>
    <row r="371" spans="2:55">
      <c r="B371" s="1" t="s">
        <v>137</v>
      </c>
      <c r="C371" s="1" t="s">
        <v>138</v>
      </c>
      <c r="D371" s="1">
        <v>2020</v>
      </c>
      <c r="J371" s="1" t="s">
        <v>137</v>
      </c>
      <c r="K371" s="1" t="s">
        <v>138</v>
      </c>
      <c r="L371" s="1">
        <v>2020</v>
      </c>
      <c r="M371" s="1" t="str">
        <f>IF(sum!A364="AT",sum!B364,"*")</f>
        <v>*</v>
      </c>
      <c r="N371" s="1"/>
      <c r="O371" s="1" t="str">
        <f>IF(sum!A364="AT",sum!C364,"*")</f>
        <v>*</v>
      </c>
      <c r="R371" s="1" t="s">
        <v>137</v>
      </c>
      <c r="S371" s="1" t="s">
        <v>138</v>
      </c>
      <c r="T371" s="1">
        <v>2020</v>
      </c>
      <c r="U371" s="1" t="str">
        <f>IF(sum!A364="BC",sum!B364,"*")</f>
        <v>*</v>
      </c>
      <c r="V371" s="1"/>
      <c r="W371" s="1" t="str">
        <f>IF(sum!A364="BC",sum!C364,"*")</f>
        <v>*</v>
      </c>
      <c r="Z371" s="1" t="s">
        <v>137</v>
      </c>
      <c r="AA371" s="1" t="s">
        <v>138</v>
      </c>
      <c r="AB371" s="1">
        <v>2020</v>
      </c>
      <c r="AC371" s="1" t="str">
        <f>IF(sum!A364="MA",sum!B364,"*")</f>
        <v>R_ES-APP-CD_ELC1</v>
      </c>
      <c r="AD371" s="1"/>
      <c r="AE371" s="1">
        <f>IF(sum!A364="MA",sum!C364,"*")</f>
        <v>0</v>
      </c>
      <c r="AH371" s="1" t="s">
        <v>137</v>
      </c>
      <c r="AI371" s="1" t="s">
        <v>138</v>
      </c>
      <c r="AJ371" s="1">
        <v>2020</v>
      </c>
      <c r="AK371" s="1" t="str">
        <f>IF(sum!A364="ON",sum!B364,"*")</f>
        <v>*</v>
      </c>
      <c r="AL371" s="1"/>
      <c r="AM371" s="1" t="str">
        <f>IF(sum!A364="ON",sum!C364,"*")</f>
        <v>*</v>
      </c>
      <c r="AP371" s="4" t="s">
        <v>137</v>
      </c>
      <c r="AQ371" s="4" t="s">
        <v>138</v>
      </c>
      <c r="AR371" s="4">
        <v>2020</v>
      </c>
      <c r="AS371" s="1" t="str">
        <f>IF(sum!A364="QU",sum!B364,"*")</f>
        <v>*</v>
      </c>
      <c r="AT371" s="1"/>
      <c r="AU371" s="1" t="str">
        <f>IF(sum!A364="QU",sum!C364,"*")</f>
        <v>*</v>
      </c>
      <c r="AX371" s="1" t="s">
        <v>137</v>
      </c>
      <c r="AY371" s="1" t="s">
        <v>138</v>
      </c>
      <c r="AZ371" s="1">
        <v>2020</v>
      </c>
      <c r="BA371" s="1" t="str">
        <f>IF(sum!A364="SA",sum!B364,"*")</f>
        <v>*</v>
      </c>
      <c r="BB371" s="1"/>
      <c r="BC371" s="1" t="str">
        <f>IF(sum!A364="SA",sum!C364,"*")</f>
        <v>*</v>
      </c>
    </row>
    <row r="372" spans="2:55">
      <c r="B372" s="4" t="s">
        <v>137</v>
      </c>
      <c r="C372" s="4" t="s">
        <v>138</v>
      </c>
      <c r="D372" s="4">
        <v>2020</v>
      </c>
      <c r="J372" s="4" t="s">
        <v>137</v>
      </c>
      <c r="K372" s="4" t="s">
        <v>138</v>
      </c>
      <c r="L372" s="4">
        <v>2020</v>
      </c>
      <c r="M372" s="1" t="str">
        <f>IF(sum!A365="AT",sum!B365,"*")</f>
        <v>*</v>
      </c>
      <c r="N372" s="1"/>
      <c r="O372" s="1" t="str">
        <f>IF(sum!A365="AT",sum!C365,"*")</f>
        <v>*</v>
      </c>
      <c r="R372" s="4" t="s">
        <v>137</v>
      </c>
      <c r="S372" s="4" t="s">
        <v>138</v>
      </c>
      <c r="T372" s="4">
        <v>2020</v>
      </c>
      <c r="U372" s="1" t="str">
        <f>IF(sum!A365="BC",sum!B365,"*")</f>
        <v>*</v>
      </c>
      <c r="V372" s="1"/>
      <c r="W372" s="1" t="str">
        <f>IF(sum!A365="BC",sum!C365,"*")</f>
        <v>*</v>
      </c>
      <c r="Z372" s="4" t="s">
        <v>137</v>
      </c>
      <c r="AA372" s="4" t="s">
        <v>138</v>
      </c>
      <c r="AB372" s="4">
        <v>2020</v>
      </c>
      <c r="AC372" s="1" t="str">
        <f>IF(sum!A365="MA",sum!B365,"*")</f>
        <v>R_ES-APP-CW_ELC1</v>
      </c>
      <c r="AD372" s="1"/>
      <c r="AE372" s="1">
        <f>IF(sum!A365="MA",sum!C365,"*")</f>
        <v>0</v>
      </c>
      <c r="AH372" s="4" t="s">
        <v>137</v>
      </c>
      <c r="AI372" s="4" t="s">
        <v>138</v>
      </c>
      <c r="AJ372" s="4">
        <v>2020</v>
      </c>
      <c r="AK372" s="1" t="str">
        <f>IF(sum!A365="ON",sum!B365,"*")</f>
        <v>*</v>
      </c>
      <c r="AL372" s="1"/>
      <c r="AM372" s="1" t="str">
        <f>IF(sum!A365="ON",sum!C365,"*")</f>
        <v>*</v>
      </c>
      <c r="AP372" s="1" t="s">
        <v>137</v>
      </c>
      <c r="AQ372" s="1" t="s">
        <v>138</v>
      </c>
      <c r="AR372" s="1">
        <v>2020</v>
      </c>
      <c r="AS372" s="1" t="str">
        <f>IF(sum!A365="QU",sum!B365,"*")</f>
        <v>*</v>
      </c>
      <c r="AT372" s="1"/>
      <c r="AU372" s="1" t="str">
        <f>IF(sum!A365="QU",sum!C365,"*")</f>
        <v>*</v>
      </c>
      <c r="AX372" s="4" t="s">
        <v>137</v>
      </c>
      <c r="AY372" s="4" t="s">
        <v>138</v>
      </c>
      <c r="AZ372" s="4">
        <v>2020</v>
      </c>
      <c r="BA372" s="1" t="str">
        <f>IF(sum!A365="SA",sum!B365,"*")</f>
        <v>*</v>
      </c>
      <c r="BB372" s="1"/>
      <c r="BC372" s="1" t="str">
        <f>IF(sum!A365="SA",sum!C365,"*")</f>
        <v>*</v>
      </c>
    </row>
    <row r="373" spans="2:55">
      <c r="B373" s="1" t="s">
        <v>137</v>
      </c>
      <c r="C373" s="1" t="s">
        <v>138</v>
      </c>
      <c r="D373" s="1">
        <v>2020</v>
      </c>
      <c r="J373" s="1" t="s">
        <v>137</v>
      </c>
      <c r="K373" s="1" t="s">
        <v>138</v>
      </c>
      <c r="L373" s="1">
        <v>2020</v>
      </c>
      <c r="M373" s="1" t="str">
        <f>IF(sum!A366="AT",sum!B366,"*")</f>
        <v>*</v>
      </c>
      <c r="N373" s="1"/>
      <c r="O373" s="1" t="str">
        <f>IF(sum!A366="AT",sum!C366,"*")</f>
        <v>*</v>
      </c>
      <c r="R373" s="1" t="s">
        <v>137</v>
      </c>
      <c r="S373" s="1" t="s">
        <v>138</v>
      </c>
      <c r="T373" s="1">
        <v>2020</v>
      </c>
      <c r="U373" s="1" t="str">
        <f>IF(sum!A366="BC",sum!B366,"*")</f>
        <v>*</v>
      </c>
      <c r="V373" s="1"/>
      <c r="W373" s="1" t="str">
        <f>IF(sum!A366="BC",sum!C366,"*")</f>
        <v>*</v>
      </c>
      <c r="Z373" s="1" t="s">
        <v>137</v>
      </c>
      <c r="AA373" s="1" t="s">
        <v>138</v>
      </c>
      <c r="AB373" s="1">
        <v>2020</v>
      </c>
      <c r="AC373" s="1" t="str">
        <f>IF(sum!A366="MA",sum!B366,"*")</f>
        <v>R_ES-APP-DW_ELC1</v>
      </c>
      <c r="AD373" s="1"/>
      <c r="AE373" s="1">
        <f>IF(sum!A366="MA",sum!C366,"*")</f>
        <v>0</v>
      </c>
      <c r="AH373" s="1" t="s">
        <v>137</v>
      </c>
      <c r="AI373" s="1" t="s">
        <v>138</v>
      </c>
      <c r="AJ373" s="1">
        <v>2020</v>
      </c>
      <c r="AK373" s="1" t="str">
        <f>IF(sum!A366="ON",sum!B366,"*")</f>
        <v>*</v>
      </c>
      <c r="AL373" s="1"/>
      <c r="AM373" s="1" t="str">
        <f>IF(sum!A366="ON",sum!C366,"*")</f>
        <v>*</v>
      </c>
      <c r="AP373" s="4" t="s">
        <v>137</v>
      </c>
      <c r="AQ373" s="4" t="s">
        <v>138</v>
      </c>
      <c r="AR373" s="4">
        <v>2020</v>
      </c>
      <c r="AS373" s="1" t="str">
        <f>IF(sum!A366="QU",sum!B366,"*")</f>
        <v>*</v>
      </c>
      <c r="AT373" s="1"/>
      <c r="AU373" s="1" t="str">
        <f>IF(sum!A366="QU",sum!C366,"*")</f>
        <v>*</v>
      </c>
      <c r="AX373" s="1" t="s">
        <v>137</v>
      </c>
      <c r="AY373" s="1" t="s">
        <v>138</v>
      </c>
      <c r="AZ373" s="1">
        <v>2020</v>
      </c>
      <c r="BA373" s="1" t="str">
        <f>IF(sum!A366="SA",sum!B366,"*")</f>
        <v>*</v>
      </c>
      <c r="BB373" s="1"/>
      <c r="BC373" s="1" t="str">
        <f>IF(sum!A366="SA",sum!C366,"*")</f>
        <v>*</v>
      </c>
    </row>
    <row r="374" spans="2:55">
      <c r="B374" s="1" t="s">
        <v>137</v>
      </c>
      <c r="C374" s="1" t="s">
        <v>138</v>
      </c>
      <c r="D374" s="1">
        <v>2020</v>
      </c>
      <c r="J374" s="1" t="s">
        <v>137</v>
      </c>
      <c r="K374" s="1" t="s">
        <v>138</v>
      </c>
      <c r="L374" s="1">
        <v>2020</v>
      </c>
      <c r="M374" s="1" t="str">
        <f>IF(sum!A367="AT",sum!B367,"*")</f>
        <v>*</v>
      </c>
      <c r="N374" s="1"/>
      <c r="O374" s="1" t="str">
        <f>IF(sum!A367="AT",sum!C367,"*")</f>
        <v>*</v>
      </c>
      <c r="R374" s="1" t="s">
        <v>137</v>
      </c>
      <c r="S374" s="1" t="s">
        <v>138</v>
      </c>
      <c r="T374" s="1">
        <v>2020</v>
      </c>
      <c r="U374" s="1" t="str">
        <f>IF(sum!A367="BC",sum!B367,"*")</f>
        <v>*</v>
      </c>
      <c r="V374" s="1"/>
      <c r="W374" s="1" t="str">
        <f>IF(sum!A367="BC",sum!C367,"*")</f>
        <v>*</v>
      </c>
      <c r="Z374" s="1" t="s">
        <v>137</v>
      </c>
      <c r="AA374" s="1" t="s">
        <v>138</v>
      </c>
      <c r="AB374" s="1">
        <v>2020</v>
      </c>
      <c r="AC374" s="1" t="str">
        <f>IF(sum!A367="MA",sum!B367,"*")</f>
        <v>R_ES-APP-FR_ELC1</v>
      </c>
      <c r="AD374" s="1"/>
      <c r="AE374" s="1">
        <f>IF(sum!A367="MA",sum!C367,"*")</f>
        <v>0</v>
      </c>
      <c r="AH374" s="1" t="s">
        <v>137</v>
      </c>
      <c r="AI374" s="1" t="s">
        <v>138</v>
      </c>
      <c r="AJ374" s="1">
        <v>2020</v>
      </c>
      <c r="AK374" s="1" t="str">
        <f>IF(sum!A367="ON",sum!B367,"*")</f>
        <v>*</v>
      </c>
      <c r="AL374" s="1"/>
      <c r="AM374" s="1" t="str">
        <f>IF(sum!A367="ON",sum!C367,"*")</f>
        <v>*</v>
      </c>
      <c r="AP374" s="1" t="s">
        <v>137</v>
      </c>
      <c r="AQ374" s="1" t="s">
        <v>138</v>
      </c>
      <c r="AR374" s="1">
        <v>2020</v>
      </c>
      <c r="AS374" s="1" t="str">
        <f>IF(sum!A367="QU",sum!B367,"*")</f>
        <v>*</v>
      </c>
      <c r="AT374" s="1"/>
      <c r="AU374" s="1" t="str">
        <f>IF(sum!A367="QU",sum!C367,"*")</f>
        <v>*</v>
      </c>
      <c r="AX374" s="1" t="s">
        <v>137</v>
      </c>
      <c r="AY374" s="1" t="s">
        <v>138</v>
      </c>
      <c r="AZ374" s="1">
        <v>2020</v>
      </c>
      <c r="BA374" s="1" t="str">
        <f>IF(sum!A367="SA",sum!B367,"*")</f>
        <v>*</v>
      </c>
      <c r="BB374" s="1"/>
      <c r="BC374" s="1" t="str">
        <f>IF(sum!A367="SA",sum!C367,"*")</f>
        <v>*</v>
      </c>
    </row>
    <row r="375" spans="2:55">
      <c r="B375" s="4" t="s">
        <v>137</v>
      </c>
      <c r="C375" s="4" t="s">
        <v>138</v>
      </c>
      <c r="D375" s="4">
        <v>2020</v>
      </c>
      <c r="J375" s="4" t="s">
        <v>137</v>
      </c>
      <c r="K375" s="4" t="s">
        <v>138</v>
      </c>
      <c r="L375" s="4">
        <v>2020</v>
      </c>
      <c r="M375" s="1" t="str">
        <f>IF(sum!A368="AT",sum!B368,"*")</f>
        <v>*</v>
      </c>
      <c r="N375" s="1"/>
      <c r="O375" s="1" t="str">
        <f>IF(sum!A368="AT",sum!C368,"*")</f>
        <v>*</v>
      </c>
      <c r="R375" s="4" t="s">
        <v>137</v>
      </c>
      <c r="S375" s="4" t="s">
        <v>138</v>
      </c>
      <c r="T375" s="4">
        <v>2020</v>
      </c>
      <c r="U375" s="1" t="str">
        <f>IF(sum!A368="BC",sum!B368,"*")</f>
        <v>*</v>
      </c>
      <c r="V375" s="1"/>
      <c r="W375" s="1" t="str">
        <f>IF(sum!A368="BC",sum!C368,"*")</f>
        <v>*</v>
      </c>
      <c r="Z375" s="4" t="s">
        <v>137</v>
      </c>
      <c r="AA375" s="4" t="s">
        <v>138</v>
      </c>
      <c r="AB375" s="4">
        <v>2020</v>
      </c>
      <c r="AC375" s="1" t="str">
        <f>IF(sum!A368="MA",sum!B368,"*")</f>
        <v>R_ES-APP-OTH_ELC1</v>
      </c>
      <c r="AD375" s="1"/>
      <c r="AE375" s="1">
        <f>IF(sum!A368="MA",sum!C368,"*")</f>
        <v>0</v>
      </c>
      <c r="AH375" s="4" t="s">
        <v>137</v>
      </c>
      <c r="AI375" s="4" t="s">
        <v>138</v>
      </c>
      <c r="AJ375" s="4">
        <v>2020</v>
      </c>
      <c r="AK375" s="1" t="str">
        <f>IF(sum!A368="ON",sum!B368,"*")</f>
        <v>*</v>
      </c>
      <c r="AL375" s="1"/>
      <c r="AM375" s="1" t="str">
        <f>IF(sum!A368="ON",sum!C368,"*")</f>
        <v>*</v>
      </c>
      <c r="AP375" s="4" t="s">
        <v>137</v>
      </c>
      <c r="AQ375" s="4" t="s">
        <v>138</v>
      </c>
      <c r="AR375" s="4">
        <v>2020</v>
      </c>
      <c r="AS375" s="1" t="str">
        <f>IF(sum!A368="QU",sum!B368,"*")</f>
        <v>*</v>
      </c>
      <c r="AT375" s="1"/>
      <c r="AU375" s="1" t="str">
        <f>IF(sum!A368="QU",sum!C368,"*")</f>
        <v>*</v>
      </c>
      <c r="AX375" s="4" t="s">
        <v>137</v>
      </c>
      <c r="AY375" s="4" t="s">
        <v>138</v>
      </c>
      <c r="AZ375" s="4">
        <v>2020</v>
      </c>
      <c r="BA375" s="1" t="str">
        <f>IF(sum!A368="SA",sum!B368,"*")</f>
        <v>*</v>
      </c>
      <c r="BB375" s="1"/>
      <c r="BC375" s="1" t="str">
        <f>IF(sum!A368="SA",sum!C368,"*")</f>
        <v>*</v>
      </c>
    </row>
    <row r="376" spans="2:55">
      <c r="B376" s="1" t="s">
        <v>137</v>
      </c>
      <c r="C376" s="1" t="s">
        <v>138</v>
      </c>
      <c r="D376" s="1">
        <v>2020</v>
      </c>
      <c r="J376" s="1" t="s">
        <v>137</v>
      </c>
      <c r="K376" s="1" t="s">
        <v>138</v>
      </c>
      <c r="L376" s="1">
        <v>2020</v>
      </c>
      <c r="M376" s="1" t="str">
        <f>IF(sum!A369="AT",sum!B369,"*")</f>
        <v>*</v>
      </c>
      <c r="N376" s="1"/>
      <c r="O376" s="1" t="str">
        <f>IF(sum!A369="AT",sum!C369,"*")</f>
        <v>*</v>
      </c>
      <c r="R376" s="1" t="s">
        <v>137</v>
      </c>
      <c r="S376" s="1" t="s">
        <v>138</v>
      </c>
      <c r="T376" s="1">
        <v>2020</v>
      </c>
      <c r="U376" s="1" t="str">
        <f>IF(sum!A369="BC",sum!B369,"*")</f>
        <v>*</v>
      </c>
      <c r="V376" s="1"/>
      <c r="W376" s="1" t="str">
        <f>IF(sum!A369="BC",sum!C369,"*")</f>
        <v>*</v>
      </c>
      <c r="Z376" s="1" t="s">
        <v>137</v>
      </c>
      <c r="AA376" s="1" t="s">
        <v>138</v>
      </c>
      <c r="AB376" s="1">
        <v>2020</v>
      </c>
      <c r="AC376" s="1" t="str">
        <f>IF(sum!A369="MA",sum!B369,"*")</f>
        <v>R_ES-APP-RA_ELC1</v>
      </c>
      <c r="AD376" s="1"/>
      <c r="AE376" s="1">
        <f>IF(sum!A369="MA",sum!C369,"*")</f>
        <v>0</v>
      </c>
      <c r="AH376" s="1" t="s">
        <v>137</v>
      </c>
      <c r="AI376" s="1" t="s">
        <v>138</v>
      </c>
      <c r="AJ376" s="1">
        <v>2020</v>
      </c>
      <c r="AK376" s="1" t="str">
        <f>IF(sum!A369="ON",sum!B369,"*")</f>
        <v>*</v>
      </c>
      <c r="AL376" s="1"/>
      <c r="AM376" s="1" t="str">
        <f>IF(sum!A369="ON",sum!C369,"*")</f>
        <v>*</v>
      </c>
      <c r="AP376" s="1" t="s">
        <v>137</v>
      </c>
      <c r="AQ376" s="1" t="s">
        <v>138</v>
      </c>
      <c r="AR376" s="1">
        <v>2020</v>
      </c>
      <c r="AS376" s="1" t="str">
        <f>IF(sum!A369="QU",sum!B369,"*")</f>
        <v>*</v>
      </c>
      <c r="AT376" s="1"/>
      <c r="AU376" s="1" t="str">
        <f>IF(sum!A369="QU",sum!C369,"*")</f>
        <v>*</v>
      </c>
      <c r="AX376" s="1" t="s">
        <v>137</v>
      </c>
      <c r="AY376" s="1" t="s">
        <v>138</v>
      </c>
      <c r="AZ376" s="1">
        <v>2020</v>
      </c>
      <c r="BA376" s="1" t="str">
        <f>IF(sum!A369="SA",sum!B369,"*")</f>
        <v>*</v>
      </c>
      <c r="BB376" s="1"/>
      <c r="BC376" s="1" t="str">
        <f>IF(sum!A369="SA",sum!C369,"*")</f>
        <v>*</v>
      </c>
    </row>
    <row r="377" spans="2:55">
      <c r="B377" s="1" t="s">
        <v>137</v>
      </c>
      <c r="C377" s="1" t="s">
        <v>138</v>
      </c>
      <c r="D377" s="1">
        <v>2020</v>
      </c>
      <c r="J377" s="1" t="s">
        <v>137</v>
      </c>
      <c r="K377" s="1" t="s">
        <v>138</v>
      </c>
      <c r="L377" s="1">
        <v>2020</v>
      </c>
      <c r="M377" s="1" t="str">
        <f>IF(sum!A370="AT",sum!B370,"*")</f>
        <v>*</v>
      </c>
      <c r="N377" s="1"/>
      <c r="O377" s="1" t="str">
        <f>IF(sum!A370="AT",sum!C370,"*")</f>
        <v>*</v>
      </c>
      <c r="R377" s="1" t="s">
        <v>137</v>
      </c>
      <c r="S377" s="1" t="s">
        <v>138</v>
      </c>
      <c r="T377" s="1">
        <v>2020</v>
      </c>
      <c r="U377" s="1" t="str">
        <f>IF(sum!A370="BC",sum!B370,"*")</f>
        <v>*</v>
      </c>
      <c r="V377" s="1"/>
      <c r="W377" s="1" t="str">
        <f>IF(sum!A370="BC",sum!C370,"*")</f>
        <v>*</v>
      </c>
      <c r="Z377" s="1" t="s">
        <v>137</v>
      </c>
      <c r="AA377" s="1" t="s">
        <v>138</v>
      </c>
      <c r="AB377" s="1">
        <v>2020</v>
      </c>
      <c r="AC377" s="1" t="str">
        <f>IF(sum!A370="MA",sum!B370,"*")</f>
        <v>R_ES-APP-RE_ELC1</v>
      </c>
      <c r="AD377" s="1"/>
      <c r="AE377" s="1">
        <f>IF(sum!A370="MA",sum!C370,"*")</f>
        <v>0</v>
      </c>
      <c r="AH377" s="1" t="s">
        <v>137</v>
      </c>
      <c r="AI377" s="1" t="s">
        <v>138</v>
      </c>
      <c r="AJ377" s="1">
        <v>2020</v>
      </c>
      <c r="AK377" s="1" t="str">
        <f>IF(sum!A370="ON",sum!B370,"*")</f>
        <v>*</v>
      </c>
      <c r="AL377" s="1"/>
      <c r="AM377" s="1" t="str">
        <f>IF(sum!A370="ON",sum!C370,"*")</f>
        <v>*</v>
      </c>
      <c r="AP377" s="4" t="s">
        <v>137</v>
      </c>
      <c r="AQ377" s="4" t="s">
        <v>138</v>
      </c>
      <c r="AR377" s="4">
        <v>2020</v>
      </c>
      <c r="AS377" s="1" t="str">
        <f>IF(sum!A370="QU",sum!B370,"*")</f>
        <v>*</v>
      </c>
      <c r="AT377" s="1"/>
      <c r="AU377" s="1" t="str">
        <f>IF(sum!A370="QU",sum!C370,"*")</f>
        <v>*</v>
      </c>
      <c r="AX377" s="1" t="s">
        <v>137</v>
      </c>
      <c r="AY377" s="1" t="s">
        <v>138</v>
      </c>
      <c r="AZ377" s="1">
        <v>2020</v>
      </c>
      <c r="BA377" s="1" t="str">
        <f>IF(sum!A370="SA",sum!B370,"*")</f>
        <v>*</v>
      </c>
      <c r="BB377" s="1"/>
      <c r="BC377" s="1" t="str">
        <f>IF(sum!A370="SA",sum!C370,"*")</f>
        <v>*</v>
      </c>
    </row>
    <row r="378" spans="2:55">
      <c r="B378" s="4" t="s">
        <v>137</v>
      </c>
      <c r="C378" s="4" t="s">
        <v>138</v>
      </c>
      <c r="D378" s="4">
        <v>2020</v>
      </c>
      <c r="J378" s="4" t="s">
        <v>137</v>
      </c>
      <c r="K378" s="4" t="s">
        <v>138</v>
      </c>
      <c r="L378" s="4">
        <v>2020</v>
      </c>
      <c r="M378" s="1" t="str">
        <f>IF(sum!A371="AT",sum!B371,"*")</f>
        <v>*</v>
      </c>
      <c r="N378" s="1"/>
      <c r="O378" s="1" t="str">
        <f>IF(sum!A371="AT",sum!C371,"*")</f>
        <v>*</v>
      </c>
      <c r="R378" s="4" t="s">
        <v>137</v>
      </c>
      <c r="S378" s="4" t="s">
        <v>138</v>
      </c>
      <c r="T378" s="4">
        <v>2020</v>
      </c>
      <c r="U378" s="1" t="str">
        <f>IF(sum!A371="BC",sum!B371,"*")</f>
        <v>*</v>
      </c>
      <c r="V378" s="1"/>
      <c r="W378" s="1" t="str">
        <f>IF(sum!A371="BC",sum!C371,"*")</f>
        <v>*</v>
      </c>
      <c r="Z378" s="4" t="s">
        <v>137</v>
      </c>
      <c r="AA378" s="4" t="s">
        <v>138</v>
      </c>
      <c r="AB378" s="4">
        <v>2020</v>
      </c>
      <c r="AC378" s="1" t="str">
        <f>IF(sum!A371="MA",sum!B371,"*")</f>
        <v>R_ES-LI_ELC1</v>
      </c>
      <c r="AD378" s="1"/>
      <c r="AE378" s="1">
        <f>IF(sum!A371="MA",sum!C371,"*")</f>
        <v>0</v>
      </c>
      <c r="AH378" s="4" t="s">
        <v>137</v>
      </c>
      <c r="AI378" s="4" t="s">
        <v>138</v>
      </c>
      <c r="AJ378" s="4">
        <v>2020</v>
      </c>
      <c r="AK378" s="1" t="str">
        <f>IF(sum!A371="ON",sum!B371,"*")</f>
        <v>*</v>
      </c>
      <c r="AL378" s="1"/>
      <c r="AM378" s="1" t="str">
        <f>IF(sum!A371="ON",sum!C371,"*")</f>
        <v>*</v>
      </c>
      <c r="AP378" s="1" t="s">
        <v>137</v>
      </c>
      <c r="AQ378" s="1" t="s">
        <v>138</v>
      </c>
      <c r="AR378" s="1">
        <v>2020</v>
      </c>
      <c r="AS378" s="1" t="str">
        <f>IF(sum!A371="QU",sum!B371,"*")</f>
        <v>*</v>
      </c>
      <c r="AT378" s="1"/>
      <c r="AU378" s="1" t="str">
        <f>IF(sum!A371="QU",sum!C371,"*")</f>
        <v>*</v>
      </c>
      <c r="AX378" s="4" t="s">
        <v>137</v>
      </c>
      <c r="AY378" s="4" t="s">
        <v>138</v>
      </c>
      <c r="AZ378" s="4">
        <v>2020</v>
      </c>
      <c r="BA378" s="1" t="str">
        <f>IF(sum!A371="SA",sum!B371,"*")</f>
        <v>*</v>
      </c>
      <c r="BB378" s="1"/>
      <c r="BC378" s="1" t="str">
        <f>IF(sum!A371="SA",sum!C371,"*")</f>
        <v>*</v>
      </c>
    </row>
    <row r="379" spans="2:55">
      <c r="B379" s="1" t="s">
        <v>137</v>
      </c>
      <c r="C379" s="1" t="s">
        <v>138</v>
      </c>
      <c r="D379" s="1">
        <v>2020</v>
      </c>
      <c r="J379" s="1" t="s">
        <v>137</v>
      </c>
      <c r="K379" s="1" t="s">
        <v>138</v>
      </c>
      <c r="L379" s="1">
        <v>2020</v>
      </c>
      <c r="M379" s="1" t="str">
        <f>IF(sum!A372="AT",sum!B372,"*")</f>
        <v>*</v>
      </c>
      <c r="N379" s="1"/>
      <c r="O379" s="1" t="str">
        <f>IF(sum!A372="AT",sum!C372,"*")</f>
        <v>*</v>
      </c>
      <c r="R379" s="1" t="s">
        <v>137</v>
      </c>
      <c r="S379" s="1" t="s">
        <v>138</v>
      </c>
      <c r="T379" s="1">
        <v>2020</v>
      </c>
      <c r="U379" s="1" t="str">
        <f>IF(sum!A372="BC",sum!B372,"*")</f>
        <v>*</v>
      </c>
      <c r="V379" s="1"/>
      <c r="W379" s="1" t="str">
        <f>IF(sum!A372="BC",sum!C372,"*")</f>
        <v>*</v>
      </c>
      <c r="Z379" s="1" t="s">
        <v>137</v>
      </c>
      <c r="AA379" s="1" t="s">
        <v>138</v>
      </c>
      <c r="AB379" s="1">
        <v>2020</v>
      </c>
      <c r="AC379" s="1" t="str">
        <f>IF(sum!A372="MA",sum!B372,"*")</f>
        <v>R_ES-SC-AP_ELC1_ROOM_CENTRAL</v>
      </c>
      <c r="AD379" s="1"/>
      <c r="AE379" s="1">
        <f>IF(sum!A372="MA",sum!C372,"*")</f>
        <v>5.4449129196588501E-2</v>
      </c>
      <c r="AH379" s="1" t="s">
        <v>137</v>
      </c>
      <c r="AI379" s="1" t="s">
        <v>138</v>
      </c>
      <c r="AJ379" s="1">
        <v>2020</v>
      </c>
      <c r="AK379" s="1" t="str">
        <f>IF(sum!A372="ON",sum!B372,"*")</f>
        <v>*</v>
      </c>
      <c r="AL379" s="1"/>
      <c r="AM379" s="1" t="str">
        <f>IF(sum!A372="ON",sum!C372,"*")</f>
        <v>*</v>
      </c>
      <c r="AP379" s="4" t="s">
        <v>137</v>
      </c>
      <c r="AQ379" s="4" t="s">
        <v>138</v>
      </c>
      <c r="AR379" s="4">
        <v>2020</v>
      </c>
      <c r="AS379" s="1" t="str">
        <f>IF(sum!A372="QU",sum!B372,"*")</f>
        <v>*</v>
      </c>
      <c r="AT379" s="1"/>
      <c r="AU379" s="1" t="str">
        <f>IF(sum!A372="QU",sum!C372,"*")</f>
        <v>*</v>
      </c>
      <c r="AX379" s="1" t="s">
        <v>137</v>
      </c>
      <c r="AY379" s="1" t="s">
        <v>138</v>
      </c>
      <c r="AZ379" s="1">
        <v>2020</v>
      </c>
      <c r="BA379" s="1" t="str">
        <f>IF(sum!A372="SA",sum!B372,"*")</f>
        <v>*</v>
      </c>
      <c r="BB379" s="1"/>
      <c r="BC379" s="1" t="str">
        <f>IF(sum!A372="SA",sum!C372,"*")</f>
        <v>*</v>
      </c>
    </row>
    <row r="380" spans="2:55">
      <c r="B380" s="1" t="s">
        <v>137</v>
      </c>
      <c r="C380" s="1" t="s">
        <v>138</v>
      </c>
      <c r="D380" s="1">
        <v>2020</v>
      </c>
      <c r="J380" s="1" t="s">
        <v>137</v>
      </c>
      <c r="K380" s="1" t="s">
        <v>138</v>
      </c>
      <c r="L380" s="1">
        <v>2020</v>
      </c>
      <c r="M380" s="1" t="str">
        <f>IF(sum!A373="AT",sum!B373,"*")</f>
        <v>*</v>
      </c>
      <c r="N380" s="1"/>
      <c r="O380" s="1" t="str">
        <f>IF(sum!A373="AT",sum!C373,"*")</f>
        <v>*</v>
      </c>
      <c r="R380" s="1" t="s">
        <v>137</v>
      </c>
      <c r="S380" s="1" t="s">
        <v>138</v>
      </c>
      <c r="T380" s="1">
        <v>2020</v>
      </c>
      <c r="U380" s="1" t="str">
        <f>IF(sum!A373="BC",sum!B373,"*")</f>
        <v>*</v>
      </c>
      <c r="V380" s="1"/>
      <c r="W380" s="1" t="str">
        <f>IF(sum!A373="BC",sum!C373,"*")</f>
        <v>*</v>
      </c>
      <c r="Z380" s="1" t="s">
        <v>137</v>
      </c>
      <c r="AA380" s="1" t="s">
        <v>138</v>
      </c>
      <c r="AB380" s="1">
        <v>2020</v>
      </c>
      <c r="AC380" s="1" t="str">
        <f>IF(sum!A373="MA",sum!B373,"*")</f>
        <v>R_ES-SC-MOB_ELC1_ROOM_CENTRAL</v>
      </c>
      <c r="AD380" s="1"/>
      <c r="AE380" s="1">
        <f>IF(sum!A373="MA",sum!C373,"*")</f>
        <v>4.6831321078705801E-3</v>
      </c>
      <c r="AH380" s="1" t="s">
        <v>137</v>
      </c>
      <c r="AI380" s="1" t="s">
        <v>138</v>
      </c>
      <c r="AJ380" s="1">
        <v>2020</v>
      </c>
      <c r="AK380" s="1" t="str">
        <f>IF(sum!A373="ON",sum!B373,"*")</f>
        <v>*</v>
      </c>
      <c r="AL380" s="1"/>
      <c r="AM380" s="1" t="str">
        <f>IF(sum!A373="ON",sum!C373,"*")</f>
        <v>*</v>
      </c>
      <c r="AP380" s="1" t="s">
        <v>137</v>
      </c>
      <c r="AQ380" s="1" t="s">
        <v>138</v>
      </c>
      <c r="AR380" s="1">
        <v>2020</v>
      </c>
      <c r="AS380" s="1" t="str">
        <f>IF(sum!A373="QU",sum!B373,"*")</f>
        <v>*</v>
      </c>
      <c r="AT380" s="1"/>
      <c r="AU380" s="1" t="str">
        <f>IF(sum!A373="QU",sum!C373,"*")</f>
        <v>*</v>
      </c>
      <c r="AX380" s="1" t="s">
        <v>137</v>
      </c>
      <c r="AY380" s="1" t="s">
        <v>138</v>
      </c>
      <c r="AZ380" s="1">
        <v>2020</v>
      </c>
      <c r="BA380" s="1" t="str">
        <f>IF(sum!A373="SA",sum!B373,"*")</f>
        <v>*</v>
      </c>
      <c r="BB380" s="1"/>
      <c r="BC380" s="1" t="str">
        <f>IF(sum!A373="SA",sum!C373,"*")</f>
        <v>*</v>
      </c>
    </row>
    <row r="381" spans="2:55">
      <c r="B381" s="4" t="s">
        <v>137</v>
      </c>
      <c r="C381" s="4" t="s">
        <v>138</v>
      </c>
      <c r="D381" s="4">
        <v>2020</v>
      </c>
      <c r="J381" s="4" t="s">
        <v>137</v>
      </c>
      <c r="K381" s="4" t="s">
        <v>138</v>
      </c>
      <c r="L381" s="4">
        <v>2020</v>
      </c>
      <c r="M381" s="1" t="str">
        <f>IF(sum!A374="AT",sum!B374,"*")</f>
        <v>*</v>
      </c>
      <c r="N381" s="1"/>
      <c r="O381" s="1" t="str">
        <f>IF(sum!A374="AT",sum!C374,"*")</f>
        <v>*</v>
      </c>
      <c r="R381" s="4" t="s">
        <v>137</v>
      </c>
      <c r="S381" s="4" t="s">
        <v>138</v>
      </c>
      <c r="T381" s="4">
        <v>2020</v>
      </c>
      <c r="U381" s="1" t="str">
        <f>IF(sum!A374="BC",sum!B374,"*")</f>
        <v>*</v>
      </c>
      <c r="V381" s="1"/>
      <c r="W381" s="1" t="str">
        <f>IF(sum!A374="BC",sum!C374,"*")</f>
        <v>*</v>
      </c>
      <c r="Z381" s="4" t="s">
        <v>137</v>
      </c>
      <c r="AA381" s="4" t="s">
        <v>138</v>
      </c>
      <c r="AB381" s="4">
        <v>2020</v>
      </c>
      <c r="AC381" s="1" t="str">
        <f>IF(sum!A374="MA",sum!B374,"*")</f>
        <v>R_ES-SC-SA_ELC1_ROOM_CENTRAL</v>
      </c>
      <c r="AD381" s="1"/>
      <c r="AE381" s="1">
        <f>IF(sum!A374="MA",sum!C374,"*")</f>
        <v>1.6320197718367999E-2</v>
      </c>
      <c r="AH381" s="4" t="s">
        <v>137</v>
      </c>
      <c r="AI381" s="4" t="s">
        <v>138</v>
      </c>
      <c r="AJ381" s="4">
        <v>2020</v>
      </c>
      <c r="AK381" s="1" t="str">
        <f>IF(sum!A374="ON",sum!B374,"*")</f>
        <v>*</v>
      </c>
      <c r="AL381" s="1"/>
      <c r="AM381" s="1" t="str">
        <f>IF(sum!A374="ON",sum!C374,"*")</f>
        <v>*</v>
      </c>
      <c r="AP381" s="4" t="s">
        <v>137</v>
      </c>
      <c r="AQ381" s="4" t="s">
        <v>138</v>
      </c>
      <c r="AR381" s="4">
        <v>2020</v>
      </c>
      <c r="AS381" s="1" t="str">
        <f>IF(sum!A374="QU",sum!B374,"*")</f>
        <v>*</v>
      </c>
      <c r="AT381" s="1"/>
      <c r="AU381" s="1" t="str">
        <f>IF(sum!A374="QU",sum!C374,"*")</f>
        <v>*</v>
      </c>
      <c r="AX381" s="4" t="s">
        <v>137</v>
      </c>
      <c r="AY381" s="4" t="s">
        <v>138</v>
      </c>
      <c r="AZ381" s="4">
        <v>2020</v>
      </c>
      <c r="BA381" s="1" t="str">
        <f>IF(sum!A374="SA",sum!B374,"*")</f>
        <v>*</v>
      </c>
      <c r="BB381" s="1"/>
      <c r="BC381" s="1" t="str">
        <f>IF(sum!A374="SA",sum!C374,"*")</f>
        <v>*</v>
      </c>
    </row>
    <row r="382" spans="2:55">
      <c r="B382" s="1" t="s">
        <v>137</v>
      </c>
      <c r="C382" s="1" t="s">
        <v>138</v>
      </c>
      <c r="D382" s="1">
        <v>2020</v>
      </c>
      <c r="J382" s="1" t="s">
        <v>137</v>
      </c>
      <c r="K382" s="1" t="s">
        <v>138</v>
      </c>
      <c r="L382" s="1">
        <v>2020</v>
      </c>
      <c r="M382" s="1" t="str">
        <f>IF(sum!A375="AT",sum!B375,"*")</f>
        <v>*</v>
      </c>
      <c r="N382" s="1"/>
      <c r="O382" s="1" t="str">
        <f>IF(sum!A375="AT",sum!C375,"*")</f>
        <v>*</v>
      </c>
      <c r="R382" s="1" t="s">
        <v>137</v>
      </c>
      <c r="S382" s="1" t="s">
        <v>138</v>
      </c>
      <c r="T382" s="1">
        <v>2020</v>
      </c>
      <c r="U382" s="1" t="str">
        <f>IF(sum!A375="BC",sum!B375,"*")</f>
        <v>*</v>
      </c>
      <c r="V382" s="1"/>
      <c r="W382" s="1" t="str">
        <f>IF(sum!A375="BC",sum!C375,"*")</f>
        <v>*</v>
      </c>
      <c r="Z382" s="1" t="s">
        <v>137</v>
      </c>
      <c r="AA382" s="1" t="s">
        <v>138</v>
      </c>
      <c r="AB382" s="1">
        <v>2020</v>
      </c>
      <c r="AC382" s="1" t="str">
        <f>IF(sum!A375="MA",sum!B375,"*")</f>
        <v>R_ES-SC-SD_ELC1_ROOM_CENTRAL</v>
      </c>
      <c r="AD382" s="1"/>
      <c r="AE382" s="1">
        <f>IF(sum!A375="MA",sum!C375,"*")</f>
        <v>0.141853684719558</v>
      </c>
      <c r="AH382" s="1" t="s">
        <v>137</v>
      </c>
      <c r="AI382" s="1" t="s">
        <v>138</v>
      </c>
      <c r="AJ382" s="1">
        <v>2020</v>
      </c>
      <c r="AK382" s="1" t="str">
        <f>IF(sum!A375="ON",sum!B375,"*")</f>
        <v>*</v>
      </c>
      <c r="AL382" s="1"/>
      <c r="AM382" s="1" t="str">
        <f>IF(sum!A375="ON",sum!C375,"*")</f>
        <v>*</v>
      </c>
      <c r="AP382" s="1" t="s">
        <v>137</v>
      </c>
      <c r="AQ382" s="1" t="s">
        <v>138</v>
      </c>
      <c r="AR382" s="1">
        <v>2020</v>
      </c>
      <c r="AS382" s="1" t="str">
        <f>IF(sum!A375="QU",sum!B375,"*")</f>
        <v>*</v>
      </c>
      <c r="AT382" s="1"/>
      <c r="AU382" s="1" t="str">
        <f>IF(sum!A375="QU",sum!C375,"*")</f>
        <v>*</v>
      </c>
      <c r="AX382" s="1" t="s">
        <v>137</v>
      </c>
      <c r="AY382" s="1" t="s">
        <v>138</v>
      </c>
      <c r="AZ382" s="1">
        <v>2020</v>
      </c>
      <c r="BA382" s="1" t="str">
        <f>IF(sum!A375="SA",sum!B375,"*")</f>
        <v>*</v>
      </c>
      <c r="BB382" s="1"/>
      <c r="BC382" s="1" t="str">
        <f>IF(sum!A375="SA",sum!C375,"*")</f>
        <v>*</v>
      </c>
    </row>
    <row r="383" spans="2:55">
      <c r="B383" s="1" t="s">
        <v>137</v>
      </c>
      <c r="C383" s="1" t="s">
        <v>138</v>
      </c>
      <c r="D383" s="1">
        <v>2020</v>
      </c>
      <c r="J383" s="1" t="s">
        <v>137</v>
      </c>
      <c r="K383" s="1" t="s">
        <v>138</v>
      </c>
      <c r="L383" s="1">
        <v>2020</v>
      </c>
      <c r="M383" s="1" t="str">
        <f>IF(sum!A376="AT",sum!B376,"*")</f>
        <v>*</v>
      </c>
      <c r="N383" s="1"/>
      <c r="O383" s="1" t="str">
        <f>IF(sum!A376="AT",sum!C376,"*")</f>
        <v>*</v>
      </c>
      <c r="R383" s="1" t="s">
        <v>137</v>
      </c>
      <c r="S383" s="1" t="s">
        <v>138</v>
      </c>
      <c r="T383" s="1">
        <v>2020</v>
      </c>
      <c r="U383" s="1" t="str">
        <f>IF(sum!A376="BC",sum!B376,"*")</f>
        <v>*</v>
      </c>
      <c r="V383" s="1"/>
      <c r="W383" s="1" t="str">
        <f>IF(sum!A376="BC",sum!C376,"*")</f>
        <v>*</v>
      </c>
      <c r="Z383" s="1" t="s">
        <v>137</v>
      </c>
      <c r="AA383" s="1" t="s">
        <v>138</v>
      </c>
      <c r="AB383" s="1">
        <v>2020</v>
      </c>
      <c r="AC383" s="1" t="str">
        <f>IF(sum!A376="MA",sum!B376,"*")</f>
        <v>R_ES-SH-AP_ELC1</v>
      </c>
      <c r="AD383" s="1"/>
      <c r="AE383" s="1">
        <f>IF(sum!A376="MA",sum!C376,"*")</f>
        <v>0</v>
      </c>
      <c r="AH383" s="1" t="s">
        <v>137</v>
      </c>
      <c r="AI383" s="1" t="s">
        <v>138</v>
      </c>
      <c r="AJ383" s="1">
        <v>2020</v>
      </c>
      <c r="AK383" s="1" t="str">
        <f>IF(sum!A376="ON",sum!B376,"*")</f>
        <v>*</v>
      </c>
      <c r="AL383" s="1"/>
      <c r="AM383" s="1" t="str">
        <f>IF(sum!A376="ON",sum!C376,"*")</f>
        <v>*</v>
      </c>
      <c r="AP383" s="4" t="s">
        <v>137</v>
      </c>
      <c r="AQ383" s="4" t="s">
        <v>138</v>
      </c>
      <c r="AR383" s="4">
        <v>2020</v>
      </c>
      <c r="AS383" s="1" t="str">
        <f>IF(sum!A376="QU",sum!B376,"*")</f>
        <v>*</v>
      </c>
      <c r="AT383" s="1"/>
      <c r="AU383" s="1" t="str">
        <f>IF(sum!A376="QU",sum!C376,"*")</f>
        <v>*</v>
      </c>
      <c r="AX383" s="1" t="s">
        <v>137</v>
      </c>
      <c r="AY383" s="1" t="s">
        <v>138</v>
      </c>
      <c r="AZ383" s="1">
        <v>2020</v>
      </c>
      <c r="BA383" s="1" t="str">
        <f>IF(sum!A376="SA",sum!B376,"*")</f>
        <v>*</v>
      </c>
      <c r="BB383" s="1"/>
      <c r="BC383" s="1" t="str">
        <f>IF(sum!A376="SA",sum!C376,"*")</f>
        <v>*</v>
      </c>
    </row>
    <row r="384" spans="2:55">
      <c r="B384" s="4" t="s">
        <v>137</v>
      </c>
      <c r="C384" s="4" t="s">
        <v>138</v>
      </c>
      <c r="D384" s="4">
        <v>2020</v>
      </c>
      <c r="J384" s="4" t="s">
        <v>137</v>
      </c>
      <c r="K384" s="4" t="s">
        <v>138</v>
      </c>
      <c r="L384" s="4">
        <v>2020</v>
      </c>
      <c r="M384" s="1" t="str">
        <f>IF(sum!A377="AT",sum!B377,"*")</f>
        <v>*</v>
      </c>
      <c r="N384" s="1"/>
      <c r="O384" s="1" t="str">
        <f>IF(sum!A377="AT",sum!C377,"*")</f>
        <v>*</v>
      </c>
      <c r="R384" s="4" t="s">
        <v>137</v>
      </c>
      <c r="S384" s="4" t="s">
        <v>138</v>
      </c>
      <c r="T384" s="4">
        <v>2020</v>
      </c>
      <c r="U384" s="1" t="str">
        <f>IF(sum!A377="BC",sum!B377,"*")</f>
        <v>*</v>
      </c>
      <c r="V384" s="1"/>
      <c r="W384" s="1" t="str">
        <f>IF(sum!A377="BC",sum!C377,"*")</f>
        <v>*</v>
      </c>
      <c r="Z384" s="4" t="s">
        <v>137</v>
      </c>
      <c r="AA384" s="4" t="s">
        <v>138</v>
      </c>
      <c r="AB384" s="4">
        <v>2020</v>
      </c>
      <c r="AC384" s="1" t="str">
        <f>IF(sum!A377="MA",sum!B377,"*")</f>
        <v>R_ES-SH-AP_HET1</v>
      </c>
      <c r="AD384" s="1"/>
      <c r="AE384" s="1">
        <f>IF(sum!A377="MA",sum!C377,"*")</f>
        <v>1.88922596051836E-3</v>
      </c>
      <c r="AH384" s="4" t="s">
        <v>137</v>
      </c>
      <c r="AI384" s="4" t="s">
        <v>138</v>
      </c>
      <c r="AJ384" s="4">
        <v>2020</v>
      </c>
      <c r="AK384" s="1" t="str">
        <f>IF(sum!A377="ON",sum!B377,"*")</f>
        <v>*</v>
      </c>
      <c r="AL384" s="1"/>
      <c r="AM384" s="1" t="str">
        <f>IF(sum!A377="ON",sum!C377,"*")</f>
        <v>*</v>
      </c>
      <c r="AP384" s="1" t="s">
        <v>137</v>
      </c>
      <c r="AQ384" s="1" t="s">
        <v>138</v>
      </c>
      <c r="AR384" s="1">
        <v>2020</v>
      </c>
      <c r="AS384" s="1" t="str">
        <f>IF(sum!A377="QU",sum!B377,"*")</f>
        <v>*</v>
      </c>
      <c r="AT384" s="1"/>
      <c r="AU384" s="1" t="str">
        <f>IF(sum!A377="QU",sum!C377,"*")</f>
        <v>*</v>
      </c>
      <c r="AX384" s="4" t="s">
        <v>137</v>
      </c>
      <c r="AY384" s="4" t="s">
        <v>138</v>
      </c>
      <c r="AZ384" s="4">
        <v>2020</v>
      </c>
      <c r="BA384" s="1" t="str">
        <f>IF(sum!A377="SA",sum!B377,"*")</f>
        <v>*</v>
      </c>
      <c r="BB384" s="1"/>
      <c r="BC384" s="1" t="str">
        <f>IF(sum!A377="SA",sum!C377,"*")</f>
        <v>*</v>
      </c>
    </row>
    <row r="385" spans="2:55">
      <c r="B385" s="1" t="s">
        <v>137</v>
      </c>
      <c r="C385" s="1" t="s">
        <v>138</v>
      </c>
      <c r="D385" s="1">
        <v>2020</v>
      </c>
      <c r="J385" s="1" t="s">
        <v>137</v>
      </c>
      <c r="K385" s="1" t="s">
        <v>138</v>
      </c>
      <c r="L385" s="1">
        <v>2020</v>
      </c>
      <c r="M385" s="1" t="str">
        <f>IF(sum!A378="AT",sum!B378,"*")</f>
        <v>*</v>
      </c>
      <c r="N385" s="1"/>
      <c r="O385" s="1" t="str">
        <f>IF(sum!A378="AT",sum!C378,"*")</f>
        <v>*</v>
      </c>
      <c r="R385" s="1" t="s">
        <v>137</v>
      </c>
      <c r="S385" s="1" t="s">
        <v>138</v>
      </c>
      <c r="T385" s="1">
        <v>2020</v>
      </c>
      <c r="U385" s="1" t="str">
        <f>IF(sum!A378="BC",sum!B378,"*")</f>
        <v>*</v>
      </c>
      <c r="V385" s="1"/>
      <c r="W385" s="1" t="str">
        <f>IF(sum!A378="BC",sum!C378,"*")</f>
        <v>*</v>
      </c>
      <c r="Z385" s="1" t="s">
        <v>137</v>
      </c>
      <c r="AA385" s="1" t="s">
        <v>138</v>
      </c>
      <c r="AB385" s="1">
        <v>2020</v>
      </c>
      <c r="AC385" s="1" t="str">
        <f>IF(sum!A378="MA",sum!B378,"*")</f>
        <v>R_ES-SH-MOB_ELC1</v>
      </c>
      <c r="AD385" s="1"/>
      <c r="AE385" s="1">
        <f>IF(sum!A378="MA",sum!C378,"*")</f>
        <v>0</v>
      </c>
      <c r="AH385" s="1" t="s">
        <v>137</v>
      </c>
      <c r="AI385" s="1" t="s">
        <v>138</v>
      </c>
      <c r="AJ385" s="1">
        <v>2020</v>
      </c>
      <c r="AK385" s="1" t="str">
        <f>IF(sum!A378="ON",sum!B378,"*")</f>
        <v>*</v>
      </c>
      <c r="AL385" s="1"/>
      <c r="AM385" s="1" t="str">
        <f>IF(sum!A378="ON",sum!C378,"*")</f>
        <v>*</v>
      </c>
      <c r="AP385" s="4" t="s">
        <v>137</v>
      </c>
      <c r="AQ385" s="4" t="s">
        <v>138</v>
      </c>
      <c r="AR385" s="4">
        <v>2020</v>
      </c>
      <c r="AS385" s="1" t="str">
        <f>IF(sum!A378="QU",sum!B378,"*")</f>
        <v>*</v>
      </c>
      <c r="AT385" s="1"/>
      <c r="AU385" s="1" t="str">
        <f>IF(sum!A378="QU",sum!C378,"*")</f>
        <v>*</v>
      </c>
      <c r="AX385" s="1" t="s">
        <v>137</v>
      </c>
      <c r="AY385" s="1" t="s">
        <v>138</v>
      </c>
      <c r="AZ385" s="1">
        <v>2020</v>
      </c>
      <c r="BA385" s="1" t="str">
        <f>IF(sum!A378="SA",sum!B378,"*")</f>
        <v>*</v>
      </c>
      <c r="BB385" s="1"/>
      <c r="BC385" s="1" t="str">
        <f>IF(sum!A378="SA",sum!C378,"*")</f>
        <v>*</v>
      </c>
    </row>
    <row r="386" spans="2:55">
      <c r="B386" s="1" t="s">
        <v>137</v>
      </c>
      <c r="C386" s="1" t="s">
        <v>138</v>
      </c>
      <c r="D386" s="1">
        <v>2020</v>
      </c>
      <c r="J386" s="1" t="s">
        <v>137</v>
      </c>
      <c r="K386" s="1" t="s">
        <v>138</v>
      </c>
      <c r="L386" s="1">
        <v>2020</v>
      </c>
      <c r="M386" s="1" t="str">
        <f>IF(sum!A379="AT",sum!B379,"*")</f>
        <v>*</v>
      </c>
      <c r="N386" s="1"/>
      <c r="O386" s="1" t="str">
        <f>IF(sum!A379="AT",sum!C379,"*")</f>
        <v>*</v>
      </c>
      <c r="R386" s="1" t="s">
        <v>137</v>
      </c>
      <c r="S386" s="1" t="s">
        <v>138</v>
      </c>
      <c r="T386" s="1">
        <v>2020</v>
      </c>
      <c r="U386" s="1" t="str">
        <f>IF(sum!A379="BC",sum!B379,"*")</f>
        <v>*</v>
      </c>
      <c r="V386" s="1"/>
      <c r="W386" s="1" t="str">
        <f>IF(sum!A379="BC",sum!C379,"*")</f>
        <v>*</v>
      </c>
      <c r="Z386" s="1" t="s">
        <v>137</v>
      </c>
      <c r="AA386" s="1" t="s">
        <v>138</v>
      </c>
      <c r="AB386" s="1">
        <v>2020</v>
      </c>
      <c r="AC386" s="1" t="str">
        <f>IF(sum!A379="MA",sum!B379,"*")</f>
        <v>R_ES-SH-MOB_GAS_HE1</v>
      </c>
      <c r="AD386" s="1"/>
      <c r="AE386" s="1">
        <f>IF(sum!A379="MA",sum!C379,"*")</f>
        <v>0</v>
      </c>
      <c r="AH386" s="1" t="s">
        <v>137</v>
      </c>
      <c r="AI386" s="1" t="s">
        <v>138</v>
      </c>
      <c r="AJ386" s="1">
        <v>2020</v>
      </c>
      <c r="AK386" s="1" t="str">
        <f>IF(sum!A379="ON",sum!B379,"*")</f>
        <v>*</v>
      </c>
      <c r="AL386" s="1"/>
      <c r="AM386" s="1" t="str">
        <f>IF(sum!A379="ON",sum!C379,"*")</f>
        <v>*</v>
      </c>
      <c r="AP386" s="1" t="s">
        <v>137</v>
      </c>
      <c r="AQ386" s="1" t="s">
        <v>138</v>
      </c>
      <c r="AR386" s="1">
        <v>2020</v>
      </c>
      <c r="AS386" s="1" t="str">
        <f>IF(sum!A379="QU",sum!B379,"*")</f>
        <v>*</v>
      </c>
      <c r="AT386" s="1"/>
      <c r="AU386" s="1" t="str">
        <f>IF(sum!A379="QU",sum!C379,"*")</f>
        <v>*</v>
      </c>
      <c r="AX386" s="1" t="s">
        <v>137</v>
      </c>
      <c r="AY386" s="1" t="s">
        <v>138</v>
      </c>
      <c r="AZ386" s="1">
        <v>2020</v>
      </c>
      <c r="BA386" s="1" t="str">
        <f>IF(sum!A379="SA",sum!B379,"*")</f>
        <v>*</v>
      </c>
      <c r="BB386" s="1"/>
      <c r="BC386" s="1" t="str">
        <f>IF(sum!A379="SA",sum!C379,"*")</f>
        <v>*</v>
      </c>
    </row>
    <row r="387" spans="2:55">
      <c r="B387" s="4" t="s">
        <v>137</v>
      </c>
      <c r="C387" s="4" t="s">
        <v>138</v>
      </c>
      <c r="D387" s="4">
        <v>2020</v>
      </c>
      <c r="J387" s="4" t="s">
        <v>137</v>
      </c>
      <c r="K387" s="4" t="s">
        <v>138</v>
      </c>
      <c r="L387" s="4">
        <v>2020</v>
      </c>
      <c r="M387" s="1" t="str">
        <f>IF(sum!A380="AT",sum!B380,"*")</f>
        <v>*</v>
      </c>
      <c r="N387" s="1"/>
      <c r="O387" s="1" t="str">
        <f>IF(sum!A380="AT",sum!C380,"*")</f>
        <v>*</v>
      </c>
      <c r="R387" s="4" t="s">
        <v>137</v>
      </c>
      <c r="S387" s="4" t="s">
        <v>138</v>
      </c>
      <c r="T387" s="4">
        <v>2020</v>
      </c>
      <c r="U387" s="1" t="str">
        <f>IF(sum!A380="BC",sum!B380,"*")</f>
        <v>*</v>
      </c>
      <c r="V387" s="1"/>
      <c r="W387" s="1" t="str">
        <f>IF(sum!A380="BC",sum!C380,"*")</f>
        <v>*</v>
      </c>
      <c r="Z387" s="4" t="s">
        <v>137</v>
      </c>
      <c r="AA387" s="4" t="s">
        <v>138</v>
      </c>
      <c r="AB387" s="4">
        <v>2020</v>
      </c>
      <c r="AC387" s="1" t="str">
        <f>IF(sum!A380="MA",sum!B380,"*")</f>
        <v>R_ES-SH-MOB_HET1</v>
      </c>
      <c r="AD387" s="1"/>
      <c r="AE387" s="1">
        <f>IF(sum!A380="MA",sum!C380,"*")</f>
        <v>1.54289502785631E-2</v>
      </c>
      <c r="AH387" s="4" t="s">
        <v>137</v>
      </c>
      <c r="AI387" s="4" t="s">
        <v>138</v>
      </c>
      <c r="AJ387" s="4">
        <v>2020</v>
      </c>
      <c r="AK387" s="1" t="str">
        <f>IF(sum!A380="ON",sum!B380,"*")</f>
        <v>*</v>
      </c>
      <c r="AL387" s="1"/>
      <c r="AM387" s="1" t="str">
        <f>IF(sum!A380="ON",sum!C380,"*")</f>
        <v>*</v>
      </c>
      <c r="AP387" s="4" t="s">
        <v>137</v>
      </c>
      <c r="AQ387" s="4" t="s">
        <v>138</v>
      </c>
      <c r="AR387" s="4">
        <v>2020</v>
      </c>
      <c r="AS387" s="1" t="str">
        <f>IF(sum!A380="QU",sum!B380,"*")</f>
        <v>*</v>
      </c>
      <c r="AT387" s="1"/>
      <c r="AU387" s="1" t="str">
        <f>IF(sum!A380="QU",sum!C380,"*")</f>
        <v>*</v>
      </c>
      <c r="AX387" s="4" t="s">
        <v>137</v>
      </c>
      <c r="AY387" s="4" t="s">
        <v>138</v>
      </c>
      <c r="AZ387" s="4">
        <v>2020</v>
      </c>
      <c r="BA387" s="1" t="str">
        <f>IF(sum!A380="SA",sum!B380,"*")</f>
        <v>*</v>
      </c>
      <c r="BB387" s="1"/>
      <c r="BC387" s="1" t="str">
        <f>IF(sum!A380="SA",sum!C380,"*")</f>
        <v>*</v>
      </c>
    </row>
    <row r="388" spans="2:55">
      <c r="B388" s="1" t="s">
        <v>137</v>
      </c>
      <c r="C388" s="1" t="s">
        <v>138</v>
      </c>
      <c r="D388" s="1">
        <v>2020</v>
      </c>
      <c r="J388" s="1" t="s">
        <v>137</v>
      </c>
      <c r="K388" s="1" t="s">
        <v>138</v>
      </c>
      <c r="L388" s="1">
        <v>2020</v>
      </c>
      <c r="M388" s="1" t="str">
        <f>IF(sum!A381="AT",sum!B381,"*")</f>
        <v>*</v>
      </c>
      <c r="N388" s="1"/>
      <c r="O388" s="1" t="str">
        <f>IF(sum!A381="AT",sum!C381,"*")</f>
        <v>*</v>
      </c>
      <c r="R388" s="1" t="s">
        <v>137</v>
      </c>
      <c r="S388" s="1" t="s">
        <v>138</v>
      </c>
      <c r="T388" s="1">
        <v>2020</v>
      </c>
      <c r="U388" s="1" t="str">
        <f>IF(sum!A381="BC",sum!B381,"*")</f>
        <v>*</v>
      </c>
      <c r="V388" s="1"/>
      <c r="W388" s="1" t="str">
        <f>IF(sum!A381="BC",sum!C381,"*")</f>
        <v>*</v>
      </c>
      <c r="Z388" s="1" t="s">
        <v>137</v>
      </c>
      <c r="AA388" s="1" t="s">
        <v>138</v>
      </c>
      <c r="AB388" s="1">
        <v>2020</v>
      </c>
      <c r="AC388" s="1" t="str">
        <f>IF(sum!A381="MA",sum!B381,"*")</f>
        <v>R_ES-SH-SA_ELC1</v>
      </c>
      <c r="AD388" s="1"/>
      <c r="AE388" s="1">
        <f>IF(sum!A381="MA",sum!C381,"*")</f>
        <v>0</v>
      </c>
      <c r="AH388" s="1" t="s">
        <v>137</v>
      </c>
      <c r="AI388" s="1" t="s">
        <v>138</v>
      </c>
      <c r="AJ388" s="1">
        <v>2020</v>
      </c>
      <c r="AK388" s="1" t="str">
        <f>IF(sum!A381="ON",sum!B381,"*")</f>
        <v>*</v>
      </c>
      <c r="AL388" s="1"/>
      <c r="AM388" s="1" t="str">
        <f>IF(sum!A381="ON",sum!C381,"*")</f>
        <v>*</v>
      </c>
      <c r="AP388" s="1" t="s">
        <v>137</v>
      </c>
      <c r="AQ388" s="1" t="s">
        <v>138</v>
      </c>
      <c r="AR388" s="1">
        <v>2020</v>
      </c>
      <c r="AS388" s="1" t="str">
        <f>IF(sum!A381="QU",sum!B381,"*")</f>
        <v>*</v>
      </c>
      <c r="AT388" s="1"/>
      <c r="AU388" s="1" t="str">
        <f>IF(sum!A381="QU",sum!C381,"*")</f>
        <v>*</v>
      </c>
      <c r="AX388" s="1" t="s">
        <v>137</v>
      </c>
      <c r="AY388" s="1" t="s">
        <v>138</v>
      </c>
      <c r="AZ388" s="1">
        <v>2020</v>
      </c>
      <c r="BA388" s="1" t="str">
        <f>IF(sum!A381="SA",sum!B381,"*")</f>
        <v>*</v>
      </c>
      <c r="BB388" s="1"/>
      <c r="BC388" s="1" t="str">
        <f>IF(sum!A381="SA",sum!C381,"*")</f>
        <v>*</v>
      </c>
    </row>
    <row r="389" spans="2:55">
      <c r="B389" s="1" t="s">
        <v>137</v>
      </c>
      <c r="C389" s="1" t="s">
        <v>138</v>
      </c>
      <c r="D389" s="1">
        <v>2020</v>
      </c>
      <c r="J389" s="1" t="s">
        <v>137</v>
      </c>
      <c r="K389" s="1" t="s">
        <v>138</v>
      </c>
      <c r="L389" s="1">
        <v>2020</v>
      </c>
      <c r="M389" s="1" t="str">
        <f>IF(sum!A382="AT",sum!B382,"*")</f>
        <v>*</v>
      </c>
      <c r="N389" s="1"/>
      <c r="O389" s="1" t="str">
        <f>IF(sum!A382="AT",sum!C382,"*")</f>
        <v>*</v>
      </c>
      <c r="R389" s="1" t="s">
        <v>137</v>
      </c>
      <c r="S389" s="1" t="s">
        <v>138</v>
      </c>
      <c r="T389" s="1">
        <v>2020</v>
      </c>
      <c r="U389" s="1" t="str">
        <f>IF(sum!A382="BC",sum!B382,"*")</f>
        <v>*</v>
      </c>
      <c r="V389" s="1"/>
      <c r="W389" s="1" t="str">
        <f>IF(sum!A382="BC",sum!C382,"*")</f>
        <v>*</v>
      </c>
      <c r="Z389" s="1" t="s">
        <v>137</v>
      </c>
      <c r="AA389" s="1" t="s">
        <v>138</v>
      </c>
      <c r="AB389" s="1">
        <v>2020</v>
      </c>
      <c r="AC389" s="1" t="str">
        <f>IF(sum!A382="MA",sum!B382,"*")</f>
        <v>R_ES-SH-SA_HET1</v>
      </c>
      <c r="AD389" s="1"/>
      <c r="AE389" s="1">
        <f>IF(sum!A382="MA",sum!C382,"*")</f>
        <v>8.8910742229535503E-4</v>
      </c>
      <c r="AH389" s="1" t="s">
        <v>137</v>
      </c>
      <c r="AI389" s="1" t="s">
        <v>138</v>
      </c>
      <c r="AJ389" s="1">
        <v>2020</v>
      </c>
      <c r="AK389" s="1" t="str">
        <f>IF(sum!A382="ON",sum!B382,"*")</f>
        <v>*</v>
      </c>
      <c r="AL389" s="1"/>
      <c r="AM389" s="1" t="str">
        <f>IF(sum!A382="ON",sum!C382,"*")</f>
        <v>*</v>
      </c>
      <c r="AP389" s="4" t="s">
        <v>137</v>
      </c>
      <c r="AQ389" s="4" t="s">
        <v>138</v>
      </c>
      <c r="AR389" s="4">
        <v>2020</v>
      </c>
      <c r="AS389" s="1" t="str">
        <f>IF(sum!A382="QU",sum!B382,"*")</f>
        <v>*</v>
      </c>
      <c r="AT389" s="1"/>
      <c r="AU389" s="1" t="str">
        <f>IF(sum!A382="QU",sum!C382,"*")</f>
        <v>*</v>
      </c>
      <c r="AX389" s="1" t="s">
        <v>137</v>
      </c>
      <c r="AY389" s="1" t="s">
        <v>138</v>
      </c>
      <c r="AZ389" s="1">
        <v>2020</v>
      </c>
      <c r="BA389" s="1" t="str">
        <f>IF(sum!A382="SA",sum!B382,"*")</f>
        <v>*</v>
      </c>
      <c r="BB389" s="1"/>
      <c r="BC389" s="1" t="str">
        <f>IF(sum!A382="SA",sum!C382,"*")</f>
        <v>*</v>
      </c>
    </row>
    <row r="390" spans="2:55">
      <c r="B390" s="4" t="s">
        <v>137</v>
      </c>
      <c r="C390" s="4" t="s">
        <v>138</v>
      </c>
      <c r="D390" s="4">
        <v>2020</v>
      </c>
      <c r="J390" s="4" t="s">
        <v>137</v>
      </c>
      <c r="K390" s="4" t="s">
        <v>138</v>
      </c>
      <c r="L390" s="4">
        <v>2020</v>
      </c>
      <c r="M390" s="1" t="str">
        <f>IF(sum!A383="AT",sum!B383,"*")</f>
        <v>*</v>
      </c>
      <c r="N390" s="1"/>
      <c r="O390" s="1" t="str">
        <f>IF(sum!A383="AT",sum!C383,"*")</f>
        <v>*</v>
      </c>
      <c r="R390" s="4" t="s">
        <v>137</v>
      </c>
      <c r="S390" s="4" t="s">
        <v>138</v>
      </c>
      <c r="T390" s="4">
        <v>2020</v>
      </c>
      <c r="U390" s="1" t="str">
        <f>IF(sum!A383="BC",sum!B383,"*")</f>
        <v>*</v>
      </c>
      <c r="V390" s="1"/>
      <c r="W390" s="1" t="str">
        <f>IF(sum!A383="BC",sum!C383,"*")</f>
        <v>*</v>
      </c>
      <c r="Z390" s="4" t="s">
        <v>137</v>
      </c>
      <c r="AA390" s="4" t="s">
        <v>138</v>
      </c>
      <c r="AB390" s="4">
        <v>2020</v>
      </c>
      <c r="AC390" s="1" t="str">
        <f>IF(sum!A383="MA",sum!B383,"*")</f>
        <v>R_ES-SH-SD_ELC1</v>
      </c>
      <c r="AD390" s="1"/>
      <c r="AE390" s="1">
        <f>IF(sum!A383="MA",sum!C383,"*")</f>
        <v>0</v>
      </c>
      <c r="AH390" s="4" t="s">
        <v>137</v>
      </c>
      <c r="AI390" s="4" t="s">
        <v>138</v>
      </c>
      <c r="AJ390" s="4">
        <v>2020</v>
      </c>
      <c r="AK390" s="1" t="str">
        <f>IF(sum!A383="ON",sum!B383,"*")</f>
        <v>*</v>
      </c>
      <c r="AL390" s="1"/>
      <c r="AM390" s="1" t="str">
        <f>IF(sum!A383="ON",sum!C383,"*")</f>
        <v>*</v>
      </c>
      <c r="AP390" s="1" t="s">
        <v>137</v>
      </c>
      <c r="AQ390" s="1" t="s">
        <v>138</v>
      </c>
      <c r="AR390" s="1">
        <v>2020</v>
      </c>
      <c r="AS390" s="1" t="str">
        <f>IF(sum!A383="QU",sum!B383,"*")</f>
        <v>*</v>
      </c>
      <c r="AT390" s="1"/>
      <c r="AU390" s="1" t="str">
        <f>IF(sum!A383="QU",sum!C383,"*")</f>
        <v>*</v>
      </c>
      <c r="AX390" s="4" t="s">
        <v>137</v>
      </c>
      <c r="AY390" s="4" t="s">
        <v>138</v>
      </c>
      <c r="AZ390" s="4">
        <v>2020</v>
      </c>
      <c r="BA390" s="1" t="str">
        <f>IF(sum!A383="SA",sum!B383,"*")</f>
        <v>*</v>
      </c>
      <c r="BB390" s="1"/>
      <c r="BC390" s="1" t="str">
        <f>IF(sum!A383="SA",sum!C383,"*")</f>
        <v>*</v>
      </c>
    </row>
    <row r="391" spans="2:55">
      <c r="B391" s="1" t="s">
        <v>137</v>
      </c>
      <c r="C391" s="1" t="s">
        <v>138</v>
      </c>
      <c r="D391" s="1">
        <v>2020</v>
      </c>
      <c r="J391" s="1" t="s">
        <v>137</v>
      </c>
      <c r="K391" s="1" t="s">
        <v>138</v>
      </c>
      <c r="L391" s="1">
        <v>2020</v>
      </c>
      <c r="M391" s="1" t="str">
        <f>IF(sum!A384="AT",sum!B384,"*")</f>
        <v>*</v>
      </c>
      <c r="N391" s="1"/>
      <c r="O391" s="1" t="str">
        <f>IF(sum!A384="AT",sum!C384,"*")</f>
        <v>*</v>
      </c>
      <c r="R391" s="1" t="s">
        <v>137</v>
      </c>
      <c r="S391" s="1" t="s">
        <v>138</v>
      </c>
      <c r="T391" s="1">
        <v>2020</v>
      </c>
      <c r="U391" s="1" t="str">
        <f>IF(sum!A384="BC",sum!B384,"*")</f>
        <v>*</v>
      </c>
      <c r="V391" s="1"/>
      <c r="W391" s="1" t="str">
        <f>IF(sum!A384="BC",sum!C384,"*")</f>
        <v>*</v>
      </c>
      <c r="Z391" s="1" t="s">
        <v>137</v>
      </c>
      <c r="AA391" s="1" t="s">
        <v>138</v>
      </c>
      <c r="AB391" s="1">
        <v>2020</v>
      </c>
      <c r="AC391" s="1" t="str">
        <f>IF(sum!A384="MA",sum!B384,"*")</f>
        <v>R_ES-SH-SD_GAS_HE1</v>
      </c>
      <c r="AD391" s="1"/>
      <c r="AE391" s="1">
        <f>IF(sum!A384="MA",sum!C384,"*")</f>
        <v>0</v>
      </c>
      <c r="AH391" s="1" t="s">
        <v>137</v>
      </c>
      <c r="AI391" s="1" t="s">
        <v>138</v>
      </c>
      <c r="AJ391" s="1">
        <v>2020</v>
      </c>
      <c r="AK391" s="1" t="str">
        <f>IF(sum!A384="ON",sum!B384,"*")</f>
        <v>*</v>
      </c>
      <c r="AL391" s="1"/>
      <c r="AM391" s="1" t="str">
        <f>IF(sum!A384="ON",sum!C384,"*")</f>
        <v>*</v>
      </c>
      <c r="AP391" s="4" t="s">
        <v>137</v>
      </c>
      <c r="AQ391" s="4" t="s">
        <v>138</v>
      </c>
      <c r="AR391" s="4">
        <v>2020</v>
      </c>
      <c r="AS391" s="1" t="str">
        <f>IF(sum!A384="QU",sum!B384,"*")</f>
        <v>*</v>
      </c>
      <c r="AT391" s="1"/>
      <c r="AU391" s="1" t="str">
        <f>IF(sum!A384="QU",sum!C384,"*")</f>
        <v>*</v>
      </c>
      <c r="AX391" s="1" t="s">
        <v>137</v>
      </c>
      <c r="AY391" s="1" t="s">
        <v>138</v>
      </c>
      <c r="AZ391" s="1">
        <v>2020</v>
      </c>
      <c r="BA391" s="1" t="str">
        <f>IF(sum!A384="SA",sum!B384,"*")</f>
        <v>*</v>
      </c>
      <c r="BB391" s="1"/>
      <c r="BC391" s="1" t="str">
        <f>IF(sum!A384="SA",sum!C384,"*")</f>
        <v>*</v>
      </c>
    </row>
    <row r="392" spans="2:55">
      <c r="B392" s="1" t="s">
        <v>137</v>
      </c>
      <c r="C392" s="1" t="s">
        <v>138</v>
      </c>
      <c r="D392" s="1">
        <v>2020</v>
      </c>
      <c r="J392" s="1" t="s">
        <v>137</v>
      </c>
      <c r="K392" s="1" t="s">
        <v>138</v>
      </c>
      <c r="L392" s="1">
        <v>2020</v>
      </c>
      <c r="M392" s="1" t="str">
        <f>IF(sum!A385="AT",sum!B385,"*")</f>
        <v>*</v>
      </c>
      <c r="N392" s="1"/>
      <c r="O392" s="1" t="str">
        <f>IF(sum!A385="AT",sum!C385,"*")</f>
        <v>*</v>
      </c>
      <c r="R392" s="1" t="s">
        <v>137</v>
      </c>
      <c r="S392" s="1" t="s">
        <v>138</v>
      </c>
      <c r="T392" s="1">
        <v>2020</v>
      </c>
      <c r="U392" s="1" t="str">
        <f>IF(sum!A385="BC",sum!B385,"*")</f>
        <v>*</v>
      </c>
      <c r="V392" s="1"/>
      <c r="W392" s="1" t="str">
        <f>IF(sum!A385="BC",sum!C385,"*")</f>
        <v>*</v>
      </c>
      <c r="Z392" s="1" t="s">
        <v>137</v>
      </c>
      <c r="AA392" s="1" t="s">
        <v>138</v>
      </c>
      <c r="AB392" s="1">
        <v>2020</v>
      </c>
      <c r="AC392" s="1" t="str">
        <f>IF(sum!A385="MA",sum!B385,"*")</f>
        <v>R_ES-SH-SD_HET1</v>
      </c>
      <c r="AD392" s="1"/>
      <c r="AE392" s="1">
        <f>IF(sum!A385="MA",sum!C385,"*")</f>
        <v>9.5213074811387396E-2</v>
      </c>
      <c r="AH392" s="1" t="s">
        <v>137</v>
      </c>
      <c r="AI392" s="1" t="s">
        <v>138</v>
      </c>
      <c r="AJ392" s="1">
        <v>2020</v>
      </c>
      <c r="AK392" s="1" t="str">
        <f>IF(sum!A385="ON",sum!B385,"*")</f>
        <v>*</v>
      </c>
      <c r="AL392" s="1"/>
      <c r="AM392" s="1" t="str">
        <f>IF(sum!A385="ON",sum!C385,"*")</f>
        <v>*</v>
      </c>
      <c r="AP392" s="1" t="s">
        <v>137</v>
      </c>
      <c r="AQ392" s="1" t="s">
        <v>138</v>
      </c>
      <c r="AR392" s="1">
        <v>2020</v>
      </c>
      <c r="AS392" s="1" t="str">
        <f>IF(sum!A385="QU",sum!B385,"*")</f>
        <v>*</v>
      </c>
      <c r="AT392" s="1"/>
      <c r="AU392" s="1" t="str">
        <f>IF(sum!A385="QU",sum!C385,"*")</f>
        <v>*</v>
      </c>
      <c r="AX392" s="1" t="s">
        <v>137</v>
      </c>
      <c r="AY392" s="1" t="s">
        <v>138</v>
      </c>
      <c r="AZ392" s="1">
        <v>2020</v>
      </c>
      <c r="BA392" s="1" t="str">
        <f>IF(sum!A385="SA",sum!B385,"*")</f>
        <v>*</v>
      </c>
      <c r="BB392" s="1"/>
      <c r="BC392" s="1" t="str">
        <f>IF(sum!A385="SA",sum!C385,"*")</f>
        <v>*</v>
      </c>
    </row>
    <row r="393" spans="2:55">
      <c r="B393" s="4" t="s">
        <v>137</v>
      </c>
      <c r="C393" s="4" t="s">
        <v>138</v>
      </c>
      <c r="D393" s="4">
        <v>2020</v>
      </c>
      <c r="J393" s="4" t="s">
        <v>137</v>
      </c>
      <c r="K393" s="4" t="s">
        <v>138</v>
      </c>
      <c r="L393" s="4">
        <v>2020</v>
      </c>
      <c r="M393" s="1" t="str">
        <f>IF(sum!A386="AT",sum!B386,"*")</f>
        <v>*</v>
      </c>
      <c r="N393" s="1"/>
      <c r="O393" s="1" t="str">
        <f>IF(sum!A386="AT",sum!C386,"*")</f>
        <v>*</v>
      </c>
      <c r="R393" s="4" t="s">
        <v>137</v>
      </c>
      <c r="S393" s="4" t="s">
        <v>138</v>
      </c>
      <c r="T393" s="4">
        <v>2020</v>
      </c>
      <c r="U393" s="1" t="str">
        <f>IF(sum!A386="BC",sum!B386,"*")</f>
        <v>*</v>
      </c>
      <c r="V393" s="1"/>
      <c r="W393" s="1" t="str">
        <f>IF(sum!A386="BC",sum!C386,"*")</f>
        <v>*</v>
      </c>
      <c r="Z393" s="4" t="s">
        <v>137</v>
      </c>
      <c r="AA393" s="4" t="s">
        <v>138</v>
      </c>
      <c r="AB393" s="4">
        <v>2020</v>
      </c>
      <c r="AC393" s="1" t="str">
        <f>IF(sum!A386="MA",sum!B386,"*")</f>
        <v>R_ES-WH-AP_GAS1</v>
      </c>
      <c r="AD393" s="1"/>
      <c r="AE393" s="1">
        <f>IF(sum!A386="MA",sum!C386,"*")</f>
        <v>4.2033693205825902E-4</v>
      </c>
      <c r="AH393" s="4" t="s">
        <v>137</v>
      </c>
      <c r="AI393" s="4" t="s">
        <v>138</v>
      </c>
      <c r="AJ393" s="4">
        <v>2020</v>
      </c>
      <c r="AK393" s="1" t="str">
        <f>IF(sum!A386="ON",sum!B386,"*")</f>
        <v>*</v>
      </c>
      <c r="AL393" s="1"/>
      <c r="AM393" s="1" t="str">
        <f>IF(sum!A386="ON",sum!C386,"*")</f>
        <v>*</v>
      </c>
      <c r="AP393" s="4" t="s">
        <v>137</v>
      </c>
      <c r="AQ393" s="4" t="s">
        <v>138</v>
      </c>
      <c r="AR393" s="4">
        <v>2020</v>
      </c>
      <c r="AS393" s="1" t="str">
        <f>IF(sum!A386="QU",sum!B386,"*")</f>
        <v>*</v>
      </c>
      <c r="AT393" s="1"/>
      <c r="AU393" s="1" t="str">
        <f>IF(sum!A386="QU",sum!C386,"*")</f>
        <v>*</v>
      </c>
      <c r="AX393" s="4" t="s">
        <v>137</v>
      </c>
      <c r="AY393" s="4" t="s">
        <v>138</v>
      </c>
      <c r="AZ393" s="4">
        <v>2020</v>
      </c>
      <c r="BA393" s="1" t="str">
        <f>IF(sum!A386="SA",sum!B386,"*")</f>
        <v>*</v>
      </c>
      <c r="BB393" s="1"/>
      <c r="BC393" s="1" t="str">
        <f>IF(sum!A386="SA",sum!C386,"*")</f>
        <v>*</v>
      </c>
    </row>
    <row r="394" spans="2:55">
      <c r="B394" s="1" t="s">
        <v>137</v>
      </c>
      <c r="C394" s="1" t="s">
        <v>138</v>
      </c>
      <c r="D394" s="1">
        <v>2020</v>
      </c>
      <c r="J394" s="1" t="s">
        <v>137</v>
      </c>
      <c r="K394" s="1" t="s">
        <v>138</v>
      </c>
      <c r="L394" s="1">
        <v>2020</v>
      </c>
      <c r="M394" s="1" t="str">
        <f>IF(sum!A387="AT",sum!B387,"*")</f>
        <v>*</v>
      </c>
      <c r="N394" s="1"/>
      <c r="O394" s="1" t="str">
        <f>IF(sum!A387="AT",sum!C387,"*")</f>
        <v>*</v>
      </c>
      <c r="R394" s="1" t="s">
        <v>137</v>
      </c>
      <c r="S394" s="1" t="s">
        <v>138</v>
      </c>
      <c r="T394" s="1">
        <v>2020</v>
      </c>
      <c r="U394" s="1" t="str">
        <f>IF(sum!A387="BC",sum!B387,"*")</f>
        <v>*</v>
      </c>
      <c r="V394" s="1"/>
      <c r="W394" s="1" t="str">
        <f>IF(sum!A387="BC",sum!C387,"*")</f>
        <v>*</v>
      </c>
      <c r="Z394" s="1" t="s">
        <v>137</v>
      </c>
      <c r="AA394" s="1" t="s">
        <v>138</v>
      </c>
      <c r="AB394" s="1">
        <v>2020</v>
      </c>
      <c r="AC394" s="1" t="str">
        <f>IF(sum!A387="MA",sum!B387,"*")</f>
        <v>R_ES-WH-AP_WOD1</v>
      </c>
      <c r="AD394" s="1"/>
      <c r="AE394" s="1">
        <f>IF(sum!A387="MA",sum!C387,"*")</f>
        <v>0</v>
      </c>
      <c r="AH394" s="1" t="s">
        <v>137</v>
      </c>
      <c r="AI394" s="1" t="s">
        <v>138</v>
      </c>
      <c r="AJ394" s="1">
        <v>2020</v>
      </c>
      <c r="AK394" s="1" t="str">
        <f>IF(sum!A387="ON",sum!B387,"*")</f>
        <v>*</v>
      </c>
      <c r="AL394" s="1"/>
      <c r="AM394" s="1" t="str">
        <f>IF(sum!A387="ON",sum!C387,"*")</f>
        <v>*</v>
      </c>
      <c r="AP394" s="1" t="s">
        <v>137</v>
      </c>
      <c r="AQ394" s="1" t="s">
        <v>138</v>
      </c>
      <c r="AR394" s="1">
        <v>2020</v>
      </c>
      <c r="AS394" s="1" t="str">
        <f>IF(sum!A387="QU",sum!B387,"*")</f>
        <v>*</v>
      </c>
      <c r="AT394" s="1"/>
      <c r="AU394" s="1" t="str">
        <f>IF(sum!A387="QU",sum!C387,"*")</f>
        <v>*</v>
      </c>
      <c r="AX394" s="1" t="s">
        <v>137</v>
      </c>
      <c r="AY394" s="1" t="s">
        <v>138</v>
      </c>
      <c r="AZ394" s="1">
        <v>2020</v>
      </c>
      <c r="BA394" s="1" t="str">
        <f>IF(sum!A387="SA",sum!B387,"*")</f>
        <v>*</v>
      </c>
      <c r="BB394" s="1"/>
      <c r="BC394" s="1" t="str">
        <f>IF(sum!A387="SA",sum!C387,"*")</f>
        <v>*</v>
      </c>
    </row>
    <row r="395" spans="2:55">
      <c r="B395" s="1" t="s">
        <v>137</v>
      </c>
      <c r="C395" s="1" t="s">
        <v>138</v>
      </c>
      <c r="D395" s="1">
        <v>2020</v>
      </c>
      <c r="J395" s="1" t="s">
        <v>137</v>
      </c>
      <c r="K395" s="1" t="s">
        <v>138</v>
      </c>
      <c r="L395" s="1">
        <v>2020</v>
      </c>
      <c r="M395" s="1" t="str">
        <f>IF(sum!A388="AT",sum!B388,"*")</f>
        <v>*</v>
      </c>
      <c r="N395" s="1"/>
      <c r="O395" s="1" t="str">
        <f>IF(sum!A388="AT",sum!C388,"*")</f>
        <v>*</v>
      </c>
      <c r="R395" s="1" t="s">
        <v>137</v>
      </c>
      <c r="S395" s="1" t="s">
        <v>138</v>
      </c>
      <c r="T395" s="1">
        <v>2020</v>
      </c>
      <c r="U395" s="1" t="str">
        <f>IF(sum!A388="BC",sum!B388,"*")</f>
        <v>*</v>
      </c>
      <c r="V395" s="1"/>
      <c r="W395" s="1" t="str">
        <f>IF(sum!A388="BC",sum!C388,"*")</f>
        <v>*</v>
      </c>
      <c r="Z395" s="1" t="s">
        <v>137</v>
      </c>
      <c r="AA395" s="1" t="s">
        <v>138</v>
      </c>
      <c r="AB395" s="1">
        <v>2020</v>
      </c>
      <c r="AC395" s="1" t="str">
        <f>IF(sum!A388="MA",sum!B388,"*")</f>
        <v>R_ES-WH-MOB_GAS1</v>
      </c>
      <c r="AD395" s="1"/>
      <c r="AE395" s="1">
        <f>IF(sum!A388="MA",sum!C388,"*")</f>
        <v>5.2283858334605303E-5</v>
      </c>
      <c r="AH395" s="1" t="s">
        <v>137</v>
      </c>
      <c r="AI395" s="1" t="s">
        <v>138</v>
      </c>
      <c r="AJ395" s="1">
        <v>2020</v>
      </c>
      <c r="AK395" s="1" t="str">
        <f>IF(sum!A388="ON",sum!B388,"*")</f>
        <v>*</v>
      </c>
      <c r="AL395" s="1"/>
      <c r="AM395" s="1" t="str">
        <f>IF(sum!A388="ON",sum!C388,"*")</f>
        <v>*</v>
      </c>
      <c r="AP395" s="4" t="s">
        <v>137</v>
      </c>
      <c r="AQ395" s="4" t="s">
        <v>138</v>
      </c>
      <c r="AR395" s="4">
        <v>2020</v>
      </c>
      <c r="AS395" s="1" t="str">
        <f>IF(sum!A388="QU",sum!B388,"*")</f>
        <v>*</v>
      </c>
      <c r="AT395" s="1"/>
      <c r="AU395" s="1" t="str">
        <f>IF(sum!A388="QU",sum!C388,"*")</f>
        <v>*</v>
      </c>
      <c r="AX395" s="1" t="s">
        <v>137</v>
      </c>
      <c r="AY395" s="1" t="s">
        <v>138</v>
      </c>
      <c r="AZ395" s="1">
        <v>2020</v>
      </c>
      <c r="BA395" s="1" t="str">
        <f>IF(sum!A388="SA",sum!B388,"*")</f>
        <v>*</v>
      </c>
      <c r="BB395" s="1"/>
      <c r="BC395" s="1" t="str">
        <f>IF(sum!A388="SA",sum!C388,"*")</f>
        <v>*</v>
      </c>
    </row>
    <row r="396" spans="2:55">
      <c r="B396" s="4" t="s">
        <v>137</v>
      </c>
      <c r="C396" s="4" t="s">
        <v>138</v>
      </c>
      <c r="D396" s="4">
        <v>2020</v>
      </c>
      <c r="J396" s="4" t="s">
        <v>137</v>
      </c>
      <c r="K396" s="4" t="s">
        <v>138</v>
      </c>
      <c r="L396" s="4">
        <v>2020</v>
      </c>
      <c r="M396" s="1" t="str">
        <f>IF(sum!A389="AT",sum!B389,"*")</f>
        <v>*</v>
      </c>
      <c r="N396" s="1"/>
      <c r="O396" s="1" t="str">
        <f>IF(sum!A389="AT",sum!C389,"*")</f>
        <v>*</v>
      </c>
      <c r="R396" s="4" t="s">
        <v>137</v>
      </c>
      <c r="S396" s="4" t="s">
        <v>138</v>
      </c>
      <c r="T396" s="4">
        <v>2020</v>
      </c>
      <c r="U396" s="1" t="str">
        <f>IF(sum!A389="BC",sum!B389,"*")</f>
        <v>*</v>
      </c>
      <c r="V396" s="1"/>
      <c r="W396" s="1" t="str">
        <f>IF(sum!A389="BC",sum!C389,"*")</f>
        <v>*</v>
      </c>
      <c r="Z396" s="4" t="s">
        <v>137</v>
      </c>
      <c r="AA396" s="4" t="s">
        <v>138</v>
      </c>
      <c r="AB396" s="4">
        <v>2020</v>
      </c>
      <c r="AC396" s="1" t="str">
        <f>IF(sum!A389="MA",sum!B389,"*")</f>
        <v>R_ES-WH-MOB_WOD1</v>
      </c>
      <c r="AD396" s="1"/>
      <c r="AE396" s="1">
        <f>IF(sum!A389="MA",sum!C389,"*")</f>
        <v>0</v>
      </c>
      <c r="AH396" s="4" t="s">
        <v>137</v>
      </c>
      <c r="AI396" s="4" t="s">
        <v>138</v>
      </c>
      <c r="AJ396" s="4">
        <v>2020</v>
      </c>
      <c r="AK396" s="1" t="str">
        <f>IF(sum!A389="ON",sum!B389,"*")</f>
        <v>*</v>
      </c>
      <c r="AL396" s="1"/>
      <c r="AM396" s="1" t="str">
        <f>IF(sum!A389="ON",sum!C389,"*")</f>
        <v>*</v>
      </c>
      <c r="AP396" s="1" t="s">
        <v>137</v>
      </c>
      <c r="AQ396" s="1" t="s">
        <v>138</v>
      </c>
      <c r="AR396" s="1">
        <v>2020</v>
      </c>
      <c r="AS396" s="1" t="str">
        <f>IF(sum!A389="QU",sum!B389,"*")</f>
        <v>*</v>
      </c>
      <c r="AT396" s="1"/>
      <c r="AU396" s="1" t="str">
        <f>IF(sum!A389="QU",sum!C389,"*")</f>
        <v>*</v>
      </c>
      <c r="AX396" s="4" t="s">
        <v>137</v>
      </c>
      <c r="AY396" s="4" t="s">
        <v>138</v>
      </c>
      <c r="AZ396" s="4">
        <v>2020</v>
      </c>
      <c r="BA396" s="1" t="str">
        <f>IF(sum!A389="SA",sum!B389,"*")</f>
        <v>*</v>
      </c>
      <c r="BB396" s="1"/>
      <c r="BC396" s="1" t="str">
        <f>IF(sum!A389="SA",sum!C389,"*")</f>
        <v>*</v>
      </c>
    </row>
    <row r="397" spans="2:55">
      <c r="B397" s="1" t="s">
        <v>137</v>
      </c>
      <c r="C397" s="1" t="s">
        <v>138</v>
      </c>
      <c r="D397" s="1">
        <v>2020</v>
      </c>
      <c r="J397" s="1" t="s">
        <v>137</v>
      </c>
      <c r="K397" s="1" t="s">
        <v>138</v>
      </c>
      <c r="L397" s="1">
        <v>2020</v>
      </c>
      <c r="M397" s="1" t="str">
        <f>IF(sum!A390="AT",sum!B390,"*")</f>
        <v>*</v>
      </c>
      <c r="N397" s="1"/>
      <c r="O397" s="1" t="str">
        <f>IF(sum!A390="AT",sum!C390,"*")</f>
        <v>*</v>
      </c>
      <c r="R397" s="1" t="s">
        <v>137</v>
      </c>
      <c r="S397" s="1" t="s">
        <v>138</v>
      </c>
      <c r="T397" s="1">
        <v>2020</v>
      </c>
      <c r="U397" s="1" t="str">
        <f>IF(sum!A390="BC",sum!B390,"*")</f>
        <v>*</v>
      </c>
      <c r="V397" s="1"/>
      <c r="W397" s="1" t="str">
        <f>IF(sum!A390="BC",sum!C390,"*")</f>
        <v>*</v>
      </c>
      <c r="Z397" s="1" t="s">
        <v>137</v>
      </c>
      <c r="AA397" s="1" t="s">
        <v>138</v>
      </c>
      <c r="AB397" s="1">
        <v>2020</v>
      </c>
      <c r="AC397" s="1" t="str">
        <f>IF(sum!A390="MA",sum!B390,"*")</f>
        <v>R_ES-WH-SA_GAS1</v>
      </c>
      <c r="AD397" s="1"/>
      <c r="AE397" s="1">
        <f>IF(sum!A390="MA",sum!C390,"*")</f>
        <v>1.38057523391743E-4</v>
      </c>
      <c r="AH397" s="1" t="s">
        <v>137</v>
      </c>
      <c r="AI397" s="1" t="s">
        <v>138</v>
      </c>
      <c r="AJ397" s="1">
        <v>2020</v>
      </c>
      <c r="AK397" s="1" t="str">
        <f>IF(sum!A390="ON",sum!B390,"*")</f>
        <v>*</v>
      </c>
      <c r="AL397" s="1"/>
      <c r="AM397" s="1" t="str">
        <f>IF(sum!A390="ON",sum!C390,"*")</f>
        <v>*</v>
      </c>
      <c r="AP397" s="4" t="s">
        <v>137</v>
      </c>
      <c r="AQ397" s="4" t="s">
        <v>138</v>
      </c>
      <c r="AR397" s="4">
        <v>2020</v>
      </c>
      <c r="AS397" s="1" t="str">
        <f>IF(sum!A390="QU",sum!B390,"*")</f>
        <v>*</v>
      </c>
      <c r="AT397" s="1"/>
      <c r="AU397" s="1" t="str">
        <f>IF(sum!A390="QU",sum!C390,"*")</f>
        <v>*</v>
      </c>
      <c r="AX397" s="1" t="s">
        <v>137</v>
      </c>
      <c r="AY397" s="1" t="s">
        <v>138</v>
      </c>
      <c r="AZ397" s="1">
        <v>2020</v>
      </c>
      <c r="BA397" s="1" t="str">
        <f>IF(sum!A390="SA",sum!B390,"*")</f>
        <v>*</v>
      </c>
      <c r="BB397" s="1"/>
      <c r="BC397" s="1" t="str">
        <f>IF(sum!A390="SA",sum!C390,"*")</f>
        <v>*</v>
      </c>
    </row>
    <row r="398" spans="2:55">
      <c r="B398" s="1" t="s">
        <v>137</v>
      </c>
      <c r="C398" s="1" t="s">
        <v>138</v>
      </c>
      <c r="D398" s="1">
        <v>2020</v>
      </c>
      <c r="J398" s="1" t="s">
        <v>137</v>
      </c>
      <c r="K398" s="1" t="s">
        <v>138</v>
      </c>
      <c r="L398" s="1">
        <v>2020</v>
      </c>
      <c r="M398" s="1" t="str">
        <f>IF(sum!A391="AT",sum!B391,"*")</f>
        <v>*</v>
      </c>
      <c r="N398" s="1"/>
      <c r="O398" s="1" t="str">
        <f>IF(sum!A391="AT",sum!C391,"*")</f>
        <v>*</v>
      </c>
      <c r="R398" s="1" t="s">
        <v>137</v>
      </c>
      <c r="S398" s="1" t="s">
        <v>138</v>
      </c>
      <c r="T398" s="1">
        <v>2020</v>
      </c>
      <c r="U398" s="1" t="str">
        <f>IF(sum!A391="BC",sum!B391,"*")</f>
        <v>*</v>
      </c>
      <c r="V398" s="1"/>
      <c r="W398" s="1" t="str">
        <f>IF(sum!A391="BC",sum!C391,"*")</f>
        <v>*</v>
      </c>
      <c r="Z398" s="1" t="s">
        <v>137</v>
      </c>
      <c r="AA398" s="1" t="s">
        <v>138</v>
      </c>
      <c r="AB398" s="1">
        <v>2020</v>
      </c>
      <c r="AC398" s="1" t="str">
        <f>IF(sum!A391="MA",sum!B391,"*")</f>
        <v>R_ES-WH-SA_STEAM1</v>
      </c>
      <c r="AD398" s="1"/>
      <c r="AE398" s="1">
        <f>IF(sum!A391="MA",sum!C391,"*")</f>
        <v>0</v>
      </c>
      <c r="AH398" s="1" t="s">
        <v>137</v>
      </c>
      <c r="AI398" s="1" t="s">
        <v>138</v>
      </c>
      <c r="AJ398" s="1">
        <v>2020</v>
      </c>
      <c r="AK398" s="1" t="str">
        <f>IF(sum!A391="ON",sum!B391,"*")</f>
        <v>*</v>
      </c>
      <c r="AL398" s="1"/>
      <c r="AM398" s="1" t="str">
        <f>IF(sum!A391="ON",sum!C391,"*")</f>
        <v>*</v>
      </c>
      <c r="AP398" s="1" t="s">
        <v>137</v>
      </c>
      <c r="AQ398" s="1" t="s">
        <v>138</v>
      </c>
      <c r="AR398" s="1">
        <v>2020</v>
      </c>
      <c r="AS398" s="1" t="str">
        <f>IF(sum!A391="QU",sum!B391,"*")</f>
        <v>*</v>
      </c>
      <c r="AT398" s="1"/>
      <c r="AU398" s="1" t="str">
        <f>IF(sum!A391="QU",sum!C391,"*")</f>
        <v>*</v>
      </c>
      <c r="AX398" s="1" t="s">
        <v>137</v>
      </c>
      <c r="AY398" s="1" t="s">
        <v>138</v>
      </c>
      <c r="AZ398" s="1">
        <v>2020</v>
      </c>
      <c r="BA398" s="1" t="str">
        <f>IF(sum!A391="SA",sum!B391,"*")</f>
        <v>*</v>
      </c>
      <c r="BB398" s="1"/>
      <c r="BC398" s="1" t="str">
        <f>IF(sum!A391="SA",sum!C391,"*")</f>
        <v>*</v>
      </c>
    </row>
    <row r="399" spans="2:55">
      <c r="B399" s="4" t="s">
        <v>137</v>
      </c>
      <c r="C399" s="4" t="s">
        <v>138</v>
      </c>
      <c r="D399" s="4">
        <v>2020</v>
      </c>
      <c r="J399" s="4" t="s">
        <v>137</v>
      </c>
      <c r="K399" s="4" t="s">
        <v>138</v>
      </c>
      <c r="L399" s="4">
        <v>2020</v>
      </c>
      <c r="M399" s="1" t="str">
        <f>IF(sum!A392="AT",sum!B392,"*")</f>
        <v>*</v>
      </c>
      <c r="N399" s="1"/>
      <c r="O399" s="1" t="str">
        <f>IF(sum!A392="AT",sum!C392,"*")</f>
        <v>*</v>
      </c>
      <c r="R399" s="4" t="s">
        <v>137</v>
      </c>
      <c r="S399" s="4" t="s">
        <v>138</v>
      </c>
      <c r="T399" s="4">
        <v>2020</v>
      </c>
      <c r="U399" s="1" t="str">
        <f>IF(sum!A392="BC",sum!B392,"*")</f>
        <v>*</v>
      </c>
      <c r="V399" s="1"/>
      <c r="W399" s="1" t="str">
        <f>IF(sum!A392="BC",sum!C392,"*")</f>
        <v>*</v>
      </c>
      <c r="Z399" s="4" t="s">
        <v>137</v>
      </c>
      <c r="AA399" s="4" t="s">
        <v>138</v>
      </c>
      <c r="AB399" s="4">
        <v>2020</v>
      </c>
      <c r="AC399" s="1" t="str">
        <f>IF(sum!A392="MA",sum!B392,"*")</f>
        <v>R_ES-WH-SD_GAS1</v>
      </c>
      <c r="AD399" s="1"/>
      <c r="AE399" s="1">
        <f>IF(sum!A392="MA",sum!C392,"*")</f>
        <v>2.4041020760826501E-4</v>
      </c>
      <c r="AH399" s="4" t="s">
        <v>137</v>
      </c>
      <c r="AI399" s="4" t="s">
        <v>138</v>
      </c>
      <c r="AJ399" s="4">
        <v>2020</v>
      </c>
      <c r="AK399" s="1" t="str">
        <f>IF(sum!A392="ON",sum!B392,"*")</f>
        <v>*</v>
      </c>
      <c r="AL399" s="1"/>
      <c r="AM399" s="1" t="str">
        <f>IF(sum!A392="ON",sum!C392,"*")</f>
        <v>*</v>
      </c>
      <c r="AP399" s="4" t="s">
        <v>137</v>
      </c>
      <c r="AQ399" s="4" t="s">
        <v>138</v>
      </c>
      <c r="AR399" s="4">
        <v>2020</v>
      </c>
      <c r="AS399" s="1" t="str">
        <f>IF(sum!A392="QU",sum!B392,"*")</f>
        <v>*</v>
      </c>
      <c r="AT399" s="1"/>
      <c r="AU399" s="1" t="str">
        <f>IF(sum!A392="QU",sum!C392,"*")</f>
        <v>*</v>
      </c>
      <c r="AX399" s="4" t="s">
        <v>137</v>
      </c>
      <c r="AY399" s="4" t="s">
        <v>138</v>
      </c>
      <c r="AZ399" s="4">
        <v>2020</v>
      </c>
      <c r="BA399" s="1" t="str">
        <f>IF(sum!A392="SA",sum!B392,"*")</f>
        <v>*</v>
      </c>
      <c r="BB399" s="1"/>
      <c r="BC399" s="1" t="str">
        <f>IF(sum!A392="SA",sum!C392,"*")</f>
        <v>*</v>
      </c>
    </row>
    <row r="400" spans="2:55">
      <c r="B400" s="1" t="s">
        <v>137</v>
      </c>
      <c r="C400" s="1" t="s">
        <v>138</v>
      </c>
      <c r="D400" s="1">
        <v>2020</v>
      </c>
      <c r="J400" s="1" t="s">
        <v>137</v>
      </c>
      <c r="K400" s="1" t="s">
        <v>138</v>
      </c>
      <c r="L400" s="1">
        <v>2020</v>
      </c>
      <c r="M400" s="1" t="str">
        <f>IF(sum!A393="AT",sum!B393,"*")</f>
        <v>*</v>
      </c>
      <c r="N400" s="1"/>
      <c r="O400" s="1" t="str">
        <f>IF(sum!A393="AT",sum!C393,"*")</f>
        <v>*</v>
      </c>
      <c r="R400" s="1" t="s">
        <v>137</v>
      </c>
      <c r="S400" s="1" t="s">
        <v>138</v>
      </c>
      <c r="T400" s="1">
        <v>2020</v>
      </c>
      <c r="U400" s="1" t="str">
        <f>IF(sum!A393="BC",sum!B393,"*")</f>
        <v>*</v>
      </c>
      <c r="V400" s="1"/>
      <c r="W400" s="1" t="str">
        <f>IF(sum!A393="BC",sum!C393,"*")</f>
        <v>*</v>
      </c>
      <c r="Z400" s="1" t="s">
        <v>137</v>
      </c>
      <c r="AA400" s="1" t="s">
        <v>138</v>
      </c>
      <c r="AB400" s="1">
        <v>2020</v>
      </c>
      <c r="AC400" s="1" t="str">
        <f>IF(sum!A393="MA",sum!B393,"*")</f>
        <v>R_ES-WH-SD_STEAM1</v>
      </c>
      <c r="AD400" s="1"/>
      <c r="AE400" s="1">
        <f>IF(sum!A393="MA",sum!C393,"*")</f>
        <v>0</v>
      </c>
      <c r="AH400" s="1" t="s">
        <v>137</v>
      </c>
      <c r="AI400" s="1" t="s">
        <v>138</v>
      </c>
      <c r="AJ400" s="1">
        <v>2020</v>
      </c>
      <c r="AK400" s="1" t="str">
        <f>IF(sum!A393="ON",sum!B393,"*")</f>
        <v>*</v>
      </c>
      <c r="AL400" s="1"/>
      <c r="AM400" s="1" t="str">
        <f>IF(sum!A393="ON",sum!C393,"*")</f>
        <v>*</v>
      </c>
      <c r="AP400" s="1" t="s">
        <v>137</v>
      </c>
      <c r="AQ400" s="1" t="s">
        <v>138</v>
      </c>
      <c r="AR400" s="1">
        <v>2020</v>
      </c>
      <c r="AS400" s="1" t="str">
        <f>IF(sum!A393="QU",sum!B393,"*")</f>
        <v>*</v>
      </c>
      <c r="AT400" s="1"/>
      <c r="AU400" s="1" t="str">
        <f>IF(sum!A393="QU",sum!C393,"*")</f>
        <v>*</v>
      </c>
      <c r="AX400" s="1" t="s">
        <v>137</v>
      </c>
      <c r="AY400" s="1" t="s">
        <v>138</v>
      </c>
      <c r="AZ400" s="1">
        <v>2020</v>
      </c>
      <c r="BA400" s="1" t="str">
        <f>IF(sum!A393="SA",sum!B393,"*")</f>
        <v>*</v>
      </c>
      <c r="BB400" s="1"/>
      <c r="BC400" s="1" t="str">
        <f>IF(sum!A393="SA",sum!C393,"*")</f>
        <v>*</v>
      </c>
    </row>
    <row r="401" spans="2:55">
      <c r="B401" s="1" t="s">
        <v>137</v>
      </c>
      <c r="C401" s="1" t="s">
        <v>138</v>
      </c>
      <c r="D401" s="1">
        <v>2020</v>
      </c>
      <c r="J401" s="1" t="s">
        <v>137</v>
      </c>
      <c r="K401" s="1" t="s">
        <v>138</v>
      </c>
      <c r="L401" s="1">
        <v>2020</v>
      </c>
      <c r="M401" s="1" t="str">
        <f>IF(sum!A394="AT",sum!B394,"*")</f>
        <v>*</v>
      </c>
      <c r="N401" s="1"/>
      <c r="O401" s="1" t="str">
        <f>IF(sum!A394="AT",sum!C394,"*")</f>
        <v>*</v>
      </c>
      <c r="R401" s="1" t="s">
        <v>137</v>
      </c>
      <c r="S401" s="1" t="s">
        <v>138</v>
      </c>
      <c r="T401" s="1">
        <v>2020</v>
      </c>
      <c r="U401" s="1" t="str">
        <f>IF(sum!A394="BC",sum!B394,"*")</f>
        <v>*</v>
      </c>
      <c r="V401" s="1"/>
      <c r="W401" s="1" t="str">
        <f>IF(sum!A394="BC",sum!C394,"*")</f>
        <v>*</v>
      </c>
      <c r="Z401" s="1" t="s">
        <v>137</v>
      </c>
      <c r="AA401" s="1" t="s">
        <v>138</v>
      </c>
      <c r="AB401" s="1">
        <v>2020</v>
      </c>
      <c r="AC401" s="1" t="str">
        <f>IF(sum!A394="MA",sum!B394,"*")</f>
        <v>RTS-AuxiliaryEquip_ELE1</v>
      </c>
      <c r="AD401" s="1"/>
      <c r="AE401" s="1">
        <f>IF(sum!A394="MA",sum!C394,"*")</f>
        <v>0</v>
      </c>
      <c r="AH401" s="1" t="s">
        <v>137</v>
      </c>
      <c r="AI401" s="1" t="s">
        <v>138</v>
      </c>
      <c r="AJ401" s="1">
        <v>2020</v>
      </c>
      <c r="AK401" s="1" t="str">
        <f>IF(sum!A394="ON",sum!B394,"*")</f>
        <v>*</v>
      </c>
      <c r="AL401" s="1"/>
      <c r="AM401" s="1" t="str">
        <f>IF(sum!A394="ON",sum!C394,"*")</f>
        <v>*</v>
      </c>
      <c r="AP401" s="4" t="s">
        <v>137</v>
      </c>
      <c r="AQ401" s="4" t="s">
        <v>138</v>
      </c>
      <c r="AR401" s="4">
        <v>2020</v>
      </c>
      <c r="AS401" s="1" t="str">
        <f>IF(sum!A394="QU",sum!B394,"*")</f>
        <v>*</v>
      </c>
      <c r="AT401" s="1"/>
      <c r="AU401" s="1" t="str">
        <f>IF(sum!A394="QU",sum!C394,"*")</f>
        <v>*</v>
      </c>
      <c r="AX401" s="1" t="s">
        <v>137</v>
      </c>
      <c r="AY401" s="1" t="s">
        <v>138</v>
      </c>
      <c r="AZ401" s="1">
        <v>2020</v>
      </c>
      <c r="BA401" s="1" t="str">
        <f>IF(sum!A394="SA",sum!B394,"*")</f>
        <v>*</v>
      </c>
      <c r="BB401" s="1"/>
      <c r="BC401" s="1" t="str">
        <f>IF(sum!A394="SA",sum!C394,"*")</f>
        <v>*</v>
      </c>
    </row>
    <row r="402" spans="2:55">
      <c r="B402" s="4" t="s">
        <v>137</v>
      </c>
      <c r="C402" s="4" t="s">
        <v>138</v>
      </c>
      <c r="D402" s="4">
        <v>2020</v>
      </c>
      <c r="J402" s="4" t="s">
        <v>137</v>
      </c>
      <c r="K402" s="4" t="s">
        <v>138</v>
      </c>
      <c r="L402" s="4">
        <v>2020</v>
      </c>
      <c r="M402" s="1" t="str">
        <f>IF(sum!A395="AT",sum!B395,"*")</f>
        <v>*</v>
      </c>
      <c r="N402" s="1"/>
      <c r="O402" s="1" t="str">
        <f>IF(sum!A395="AT",sum!C395,"*")</f>
        <v>*</v>
      </c>
      <c r="R402" s="4" t="s">
        <v>137</v>
      </c>
      <c r="S402" s="4" t="s">
        <v>138</v>
      </c>
      <c r="T402" s="4">
        <v>2020</v>
      </c>
      <c r="U402" s="1" t="str">
        <f>IF(sum!A395="BC",sum!B395,"*")</f>
        <v>*</v>
      </c>
      <c r="V402" s="1"/>
      <c r="W402" s="1" t="str">
        <f>IF(sum!A395="BC",sum!C395,"*")</f>
        <v>*</v>
      </c>
      <c r="Z402" s="4" t="s">
        <v>137</v>
      </c>
      <c r="AA402" s="4" t="s">
        <v>138</v>
      </c>
      <c r="AB402" s="4">
        <v>2020</v>
      </c>
      <c r="AC402" s="1" t="str">
        <f>IF(sum!A395="MA",sum!B395,"*")</f>
        <v>RTS-AuxiliaryMot_ELE1</v>
      </c>
      <c r="AD402" s="1"/>
      <c r="AE402" s="1">
        <f>IF(sum!A395="MA",sum!C395,"*")</f>
        <v>0</v>
      </c>
      <c r="AH402" s="4" t="s">
        <v>137</v>
      </c>
      <c r="AI402" s="4" t="s">
        <v>138</v>
      </c>
      <c r="AJ402" s="4">
        <v>2020</v>
      </c>
      <c r="AK402" s="1" t="str">
        <f>IF(sum!A395="ON",sum!B395,"*")</f>
        <v>*</v>
      </c>
      <c r="AL402" s="1"/>
      <c r="AM402" s="1" t="str">
        <f>IF(sum!A395="ON",sum!C395,"*")</f>
        <v>*</v>
      </c>
      <c r="AP402" s="1" t="s">
        <v>137</v>
      </c>
      <c r="AQ402" s="1" t="s">
        <v>138</v>
      </c>
      <c r="AR402" s="1">
        <v>2020</v>
      </c>
      <c r="AS402" s="1" t="str">
        <f>IF(sum!A395="QU",sum!B395,"*")</f>
        <v>*</v>
      </c>
      <c r="AT402" s="1"/>
      <c r="AU402" s="1" t="str">
        <f>IF(sum!A395="QU",sum!C395,"*")</f>
        <v>*</v>
      </c>
      <c r="AX402" s="4" t="s">
        <v>137</v>
      </c>
      <c r="AY402" s="4" t="s">
        <v>138</v>
      </c>
      <c r="AZ402" s="4">
        <v>2020</v>
      </c>
      <c r="BA402" s="1" t="str">
        <f>IF(sum!A395="SA",sum!B395,"*")</f>
        <v>*</v>
      </c>
      <c r="BB402" s="1"/>
      <c r="BC402" s="1" t="str">
        <f>IF(sum!A395="SA",sum!C395,"*")</f>
        <v>*</v>
      </c>
    </row>
    <row r="403" spans="2:55">
      <c r="B403" s="1" t="s">
        <v>137</v>
      </c>
      <c r="C403" s="1" t="s">
        <v>138</v>
      </c>
      <c r="D403" s="1">
        <v>2020</v>
      </c>
      <c r="J403" s="1" t="s">
        <v>137</v>
      </c>
      <c r="K403" s="1" t="s">
        <v>138</v>
      </c>
      <c r="L403" s="1">
        <v>2020</v>
      </c>
      <c r="M403" s="1" t="str">
        <f>IF(sum!A396="AT",sum!B396,"*")</f>
        <v>*</v>
      </c>
      <c r="N403" s="1"/>
      <c r="O403" s="1" t="str">
        <f>IF(sum!A396="AT",sum!C396,"*")</f>
        <v>*</v>
      </c>
      <c r="R403" s="1" t="s">
        <v>137</v>
      </c>
      <c r="S403" s="1" t="s">
        <v>138</v>
      </c>
      <c r="T403" s="1">
        <v>2020</v>
      </c>
      <c r="U403" s="1" t="str">
        <f>IF(sum!A396="BC",sum!B396,"*")</f>
        <v>*</v>
      </c>
      <c r="V403" s="1"/>
      <c r="W403" s="1" t="str">
        <f>IF(sum!A396="BC",sum!C396,"*")</f>
        <v>*</v>
      </c>
      <c r="Z403" s="1" t="s">
        <v>137</v>
      </c>
      <c r="AA403" s="1" t="s">
        <v>138</v>
      </c>
      <c r="AB403" s="1">
        <v>2020</v>
      </c>
      <c r="AC403" s="1" t="str">
        <f>IF(sum!A396="MA",sum!B396,"*")</f>
        <v>RTS-Light_ELE1</v>
      </c>
      <c r="AD403" s="1"/>
      <c r="AE403" s="1">
        <f>IF(sum!A396="MA",sum!C396,"*")</f>
        <v>0</v>
      </c>
      <c r="AH403" s="1" t="s">
        <v>137</v>
      </c>
      <c r="AI403" s="1" t="s">
        <v>138</v>
      </c>
      <c r="AJ403" s="1">
        <v>2020</v>
      </c>
      <c r="AK403" s="1" t="str">
        <f>IF(sum!A396="ON",sum!B396,"*")</f>
        <v>*</v>
      </c>
      <c r="AL403" s="1"/>
      <c r="AM403" s="1" t="str">
        <f>IF(sum!A396="ON",sum!C396,"*")</f>
        <v>*</v>
      </c>
      <c r="AP403" s="4" t="s">
        <v>137</v>
      </c>
      <c r="AQ403" s="4" t="s">
        <v>138</v>
      </c>
      <c r="AR403" s="4">
        <v>2020</v>
      </c>
      <c r="AS403" s="1" t="str">
        <f>IF(sum!A396="QU",sum!B396,"*")</f>
        <v>*</v>
      </c>
      <c r="AT403" s="1"/>
      <c r="AU403" s="1" t="str">
        <f>IF(sum!A396="QU",sum!C396,"*")</f>
        <v>*</v>
      </c>
      <c r="AX403" s="1" t="s">
        <v>137</v>
      </c>
      <c r="AY403" s="1" t="s">
        <v>138</v>
      </c>
      <c r="AZ403" s="1">
        <v>2020</v>
      </c>
      <c r="BA403" s="1" t="str">
        <f>IF(sum!A396="SA",sum!B396,"*")</f>
        <v>*</v>
      </c>
      <c r="BB403" s="1"/>
      <c r="BC403" s="1" t="str">
        <f>IF(sum!A396="SA",sum!C396,"*")</f>
        <v>*</v>
      </c>
    </row>
    <row r="404" spans="2:55">
      <c r="B404" s="1" t="s">
        <v>137</v>
      </c>
      <c r="C404" s="1" t="s">
        <v>138</v>
      </c>
      <c r="D404" s="1">
        <v>2020</v>
      </c>
      <c r="J404" s="1" t="s">
        <v>137</v>
      </c>
      <c r="K404" s="1" t="s">
        <v>138</v>
      </c>
      <c r="L404" s="1">
        <v>2020</v>
      </c>
      <c r="M404" s="1" t="str">
        <f>IF(sum!A397="AT",sum!B397,"*")</f>
        <v>*</v>
      </c>
      <c r="N404" s="1"/>
      <c r="O404" s="1" t="str">
        <f>IF(sum!A397="AT",sum!C397,"*")</f>
        <v>*</v>
      </c>
      <c r="R404" s="1" t="s">
        <v>137</v>
      </c>
      <c r="S404" s="1" t="s">
        <v>138</v>
      </c>
      <c r="T404" s="1">
        <v>2020</v>
      </c>
      <c r="U404" s="1" t="str">
        <f>IF(sum!A397="BC",sum!B397,"*")</f>
        <v>*</v>
      </c>
      <c r="V404" s="1"/>
      <c r="W404" s="1" t="str">
        <f>IF(sum!A397="BC",sum!C397,"*")</f>
        <v>*</v>
      </c>
      <c r="Z404" s="1" t="s">
        <v>137</v>
      </c>
      <c r="AA404" s="1" t="s">
        <v>138</v>
      </c>
      <c r="AB404" s="1">
        <v>2020</v>
      </c>
      <c r="AC404" s="1" t="str">
        <f>IF(sum!A397="MA",sum!B397,"*")</f>
        <v>RTS-SpCool_ELE1</v>
      </c>
      <c r="AD404" s="1"/>
      <c r="AE404" s="1">
        <f>IF(sum!A397="MA",sum!C397,"*")</f>
        <v>0</v>
      </c>
      <c r="AH404" s="1" t="s">
        <v>137</v>
      </c>
      <c r="AI404" s="1" t="s">
        <v>138</v>
      </c>
      <c r="AJ404" s="1">
        <v>2020</v>
      </c>
      <c r="AK404" s="1" t="str">
        <f>IF(sum!A397="ON",sum!B397,"*")</f>
        <v>*</v>
      </c>
      <c r="AL404" s="1"/>
      <c r="AM404" s="1" t="str">
        <f>IF(sum!A397="ON",sum!C397,"*")</f>
        <v>*</v>
      </c>
      <c r="AP404" s="1" t="s">
        <v>137</v>
      </c>
      <c r="AQ404" s="1" t="s">
        <v>138</v>
      </c>
      <c r="AR404" s="1">
        <v>2020</v>
      </c>
      <c r="AS404" s="1" t="str">
        <f>IF(sum!A397="QU",sum!B397,"*")</f>
        <v>*</v>
      </c>
      <c r="AT404" s="1"/>
      <c r="AU404" s="1" t="str">
        <f>IF(sum!A397="QU",sum!C397,"*")</f>
        <v>*</v>
      </c>
      <c r="AX404" s="1" t="s">
        <v>137</v>
      </c>
      <c r="AY404" s="1" t="s">
        <v>138</v>
      </c>
      <c r="AZ404" s="1">
        <v>2020</v>
      </c>
      <c r="BA404" s="1" t="str">
        <f>IF(sum!A397="SA",sum!B397,"*")</f>
        <v>*</v>
      </c>
      <c r="BB404" s="1"/>
      <c r="BC404" s="1" t="str">
        <f>IF(sum!A397="SA",sum!C397,"*")</f>
        <v>*</v>
      </c>
    </row>
    <row r="405" spans="2:55">
      <c r="B405" s="4" t="s">
        <v>137</v>
      </c>
      <c r="C405" s="4" t="s">
        <v>138</v>
      </c>
      <c r="D405" s="4">
        <v>2020</v>
      </c>
      <c r="J405" s="4" t="s">
        <v>137</v>
      </c>
      <c r="K405" s="4" t="s">
        <v>138</v>
      </c>
      <c r="L405" s="4">
        <v>2020</v>
      </c>
      <c r="M405" s="1" t="str">
        <f>IF(sum!A398="AT",sum!B398,"*")</f>
        <v>*</v>
      </c>
      <c r="N405" s="1"/>
      <c r="O405" s="1" t="str">
        <f>IF(sum!A398="AT",sum!C398,"*")</f>
        <v>*</v>
      </c>
      <c r="R405" s="4" t="s">
        <v>137</v>
      </c>
      <c r="S405" s="4" t="s">
        <v>138</v>
      </c>
      <c r="T405" s="4">
        <v>2020</v>
      </c>
      <c r="U405" s="1" t="str">
        <f>IF(sum!A398="BC",sum!B398,"*")</f>
        <v>*</v>
      </c>
      <c r="V405" s="1"/>
      <c r="W405" s="1" t="str">
        <f>IF(sum!A398="BC",sum!C398,"*")</f>
        <v>*</v>
      </c>
      <c r="Z405" s="4" t="s">
        <v>137</v>
      </c>
      <c r="AA405" s="4" t="s">
        <v>138</v>
      </c>
      <c r="AB405" s="4">
        <v>2020</v>
      </c>
      <c r="AC405" s="1" t="str">
        <f>IF(sum!A398="MA",sum!B398,"*")</f>
        <v>RTS-SpHeat_ELE1</v>
      </c>
      <c r="AD405" s="1"/>
      <c r="AE405" s="1">
        <f>IF(sum!A398="MA",sum!C398,"*")</f>
        <v>0</v>
      </c>
      <c r="AH405" s="4" t="s">
        <v>137</v>
      </c>
      <c r="AI405" s="4" t="s">
        <v>138</v>
      </c>
      <c r="AJ405" s="4">
        <v>2020</v>
      </c>
      <c r="AK405" s="1" t="str">
        <f>IF(sum!A398="ON",sum!B398,"*")</f>
        <v>*</v>
      </c>
      <c r="AL405" s="1"/>
      <c r="AM405" s="1" t="str">
        <f>IF(sum!A398="ON",sum!C398,"*")</f>
        <v>*</v>
      </c>
      <c r="AP405" s="4" t="s">
        <v>137</v>
      </c>
      <c r="AQ405" s="4" t="s">
        <v>138</v>
      </c>
      <c r="AR405" s="4">
        <v>2020</v>
      </c>
      <c r="AS405" s="1" t="str">
        <f>IF(sum!A398="QU",sum!B398,"*")</f>
        <v>*</v>
      </c>
      <c r="AT405" s="1"/>
      <c r="AU405" s="1" t="str">
        <f>IF(sum!A398="QU",sum!C398,"*")</f>
        <v>*</v>
      </c>
      <c r="AX405" s="4" t="s">
        <v>137</v>
      </c>
      <c r="AY405" s="4" t="s">
        <v>138</v>
      </c>
      <c r="AZ405" s="4">
        <v>2020</v>
      </c>
      <c r="BA405" s="1" t="str">
        <f>IF(sum!A398="SA",sum!B398,"*")</f>
        <v>*</v>
      </c>
      <c r="BB405" s="1"/>
      <c r="BC405" s="1" t="str">
        <f>IF(sum!A398="SA",sum!C398,"*")</f>
        <v>*</v>
      </c>
    </row>
    <row r="406" spans="2:55">
      <c r="B406" s="1" t="s">
        <v>137</v>
      </c>
      <c r="C406" s="1" t="s">
        <v>138</v>
      </c>
      <c r="D406" s="1">
        <v>2020</v>
      </c>
      <c r="J406" s="1" t="s">
        <v>137</v>
      </c>
      <c r="K406" s="1" t="s">
        <v>138</v>
      </c>
      <c r="L406" s="1">
        <v>2020</v>
      </c>
      <c r="M406" s="1" t="str">
        <f>IF(sum!A399="AT",sum!B399,"*")</f>
        <v>*</v>
      </c>
      <c r="N406" s="1"/>
      <c r="O406" s="1" t="str">
        <f>IF(sum!A399="AT",sum!C399,"*")</f>
        <v>*</v>
      </c>
      <c r="R406" s="1" t="s">
        <v>137</v>
      </c>
      <c r="S406" s="1" t="s">
        <v>138</v>
      </c>
      <c r="T406" s="1">
        <v>2020</v>
      </c>
      <c r="U406" s="1" t="str">
        <f>IF(sum!A399="BC",sum!B399,"*")</f>
        <v>*</v>
      </c>
      <c r="V406" s="1"/>
      <c r="W406" s="1" t="str">
        <f>IF(sum!A399="BC",sum!C399,"*")</f>
        <v>*</v>
      </c>
      <c r="Z406" s="1" t="s">
        <v>137</v>
      </c>
      <c r="AA406" s="1" t="s">
        <v>138</v>
      </c>
      <c r="AB406" s="1">
        <v>2020</v>
      </c>
      <c r="AC406" s="1" t="str">
        <f>IF(sum!A399="MA",sum!B399,"*")</f>
        <v>RTS-WaterHeat_ELE1</v>
      </c>
      <c r="AD406" s="1"/>
      <c r="AE406" s="1">
        <f>IF(sum!A399="MA",sum!C399,"*")</f>
        <v>0</v>
      </c>
      <c r="AH406" s="1" t="s">
        <v>137</v>
      </c>
      <c r="AI406" s="1" t="s">
        <v>138</v>
      </c>
      <c r="AJ406" s="1">
        <v>2020</v>
      </c>
      <c r="AK406" s="1" t="str">
        <f>IF(sum!A399="ON",sum!B399,"*")</f>
        <v>*</v>
      </c>
      <c r="AL406" s="1"/>
      <c r="AM406" s="1" t="str">
        <f>IF(sum!A399="ON",sum!C399,"*")</f>
        <v>*</v>
      </c>
      <c r="AP406" s="1" t="s">
        <v>137</v>
      </c>
      <c r="AQ406" s="1" t="s">
        <v>138</v>
      </c>
      <c r="AR406" s="1">
        <v>2020</v>
      </c>
      <c r="AS406" s="1" t="str">
        <f>IF(sum!A399="QU",sum!B399,"*")</f>
        <v>*</v>
      </c>
      <c r="AT406" s="1"/>
      <c r="AU406" s="1" t="str">
        <f>IF(sum!A399="QU",sum!C399,"*")</f>
        <v>*</v>
      </c>
      <c r="AX406" s="1" t="s">
        <v>137</v>
      </c>
      <c r="AY406" s="1" t="s">
        <v>138</v>
      </c>
      <c r="AZ406" s="1">
        <v>2020</v>
      </c>
      <c r="BA406" s="1" t="str">
        <f>IF(sum!A399="SA",sum!B399,"*")</f>
        <v>*</v>
      </c>
      <c r="BB406" s="1"/>
      <c r="BC406" s="1" t="str">
        <f>IF(sum!A399="SA",sum!C399,"*")</f>
        <v>*</v>
      </c>
    </row>
    <row r="407" spans="2:55">
      <c r="B407" s="1" t="s">
        <v>137</v>
      </c>
      <c r="C407" s="1" t="s">
        <v>138</v>
      </c>
      <c r="D407" s="1">
        <v>2020</v>
      </c>
      <c r="J407" s="1" t="s">
        <v>137</v>
      </c>
      <c r="K407" s="1" t="s">
        <v>138</v>
      </c>
      <c r="L407" s="1">
        <v>2020</v>
      </c>
      <c r="M407" s="1" t="str">
        <f>IF(sum!A400="AT",sum!B400,"*")</f>
        <v>*</v>
      </c>
      <c r="N407" s="1"/>
      <c r="O407" s="1" t="str">
        <f>IF(sum!A400="AT",sum!C400,"*")</f>
        <v>*</v>
      </c>
      <c r="R407" s="1" t="s">
        <v>137</v>
      </c>
      <c r="S407" s="1" t="s">
        <v>138</v>
      </c>
      <c r="T407" s="1">
        <v>2020</v>
      </c>
      <c r="U407" s="1" t="str">
        <f>IF(sum!A400="BC",sum!B400,"*")</f>
        <v>*</v>
      </c>
      <c r="V407" s="1"/>
      <c r="W407" s="1" t="str">
        <f>IF(sum!A400="BC",sum!C400,"*")</f>
        <v>*</v>
      </c>
      <c r="Z407" s="1" t="s">
        <v>137</v>
      </c>
      <c r="AA407" s="1" t="s">
        <v>138</v>
      </c>
      <c r="AB407" s="1">
        <v>2020</v>
      </c>
      <c r="AC407" s="1" t="str">
        <f>IF(sum!A400="MA",sum!B400,"*")</f>
        <v>S_CCUS_EMIS_H2U</v>
      </c>
      <c r="AD407" s="1"/>
      <c r="AE407" s="1">
        <f>IF(sum!A400="MA",sum!C400,"*")</f>
        <v>0</v>
      </c>
      <c r="AH407" s="1" t="s">
        <v>137</v>
      </c>
      <c r="AI407" s="1" t="s">
        <v>138</v>
      </c>
      <c r="AJ407" s="1">
        <v>2020</v>
      </c>
      <c r="AK407" s="1" t="str">
        <f>IF(sum!A400="ON",sum!B400,"*")</f>
        <v>*</v>
      </c>
      <c r="AL407" s="1"/>
      <c r="AM407" s="1" t="str">
        <f>IF(sum!A400="ON",sum!C400,"*")</f>
        <v>*</v>
      </c>
      <c r="AP407" s="4" t="s">
        <v>137</v>
      </c>
      <c r="AQ407" s="4" t="s">
        <v>138</v>
      </c>
      <c r="AR407" s="4">
        <v>2020</v>
      </c>
      <c r="AS407" s="1" t="str">
        <f>IF(sum!A400="QU",sum!B400,"*")</f>
        <v>*</v>
      </c>
      <c r="AT407" s="1"/>
      <c r="AU407" s="1" t="str">
        <f>IF(sum!A400="QU",sum!C400,"*")</f>
        <v>*</v>
      </c>
      <c r="AX407" s="1" t="s">
        <v>137</v>
      </c>
      <c r="AY407" s="1" t="s">
        <v>138</v>
      </c>
      <c r="AZ407" s="1">
        <v>2020</v>
      </c>
      <c r="BA407" s="1" t="str">
        <f>IF(sum!A400="SA",sum!B400,"*")</f>
        <v>*</v>
      </c>
      <c r="BB407" s="1"/>
      <c r="BC407" s="1" t="str">
        <f>IF(sum!A400="SA",sum!C400,"*")</f>
        <v>*</v>
      </c>
    </row>
    <row r="408" spans="2:55">
      <c r="B408" s="4" t="s">
        <v>137</v>
      </c>
      <c r="C408" s="4" t="s">
        <v>138</v>
      </c>
      <c r="D408" s="4">
        <v>2020</v>
      </c>
      <c r="J408" s="4" t="s">
        <v>137</v>
      </c>
      <c r="K408" s="4" t="s">
        <v>138</v>
      </c>
      <c r="L408" s="4">
        <v>2020</v>
      </c>
      <c r="M408" s="1" t="str">
        <f>IF(sum!A401="AT",sum!B401,"*")</f>
        <v>*</v>
      </c>
      <c r="N408" s="1"/>
      <c r="O408" s="1" t="str">
        <f>IF(sum!A401="AT",sum!C401,"*")</f>
        <v>*</v>
      </c>
      <c r="R408" s="4" t="s">
        <v>137</v>
      </c>
      <c r="S408" s="4" t="s">
        <v>138</v>
      </c>
      <c r="T408" s="4">
        <v>2020</v>
      </c>
      <c r="U408" s="1" t="str">
        <f>IF(sum!A401="BC",sum!B401,"*")</f>
        <v>*</v>
      </c>
      <c r="V408" s="1"/>
      <c r="W408" s="1" t="str">
        <f>IF(sum!A401="BC",sum!C401,"*")</f>
        <v>*</v>
      </c>
      <c r="Z408" s="4" t="s">
        <v>137</v>
      </c>
      <c r="AA408" s="4" t="s">
        <v>138</v>
      </c>
      <c r="AB408" s="4">
        <v>2020</v>
      </c>
      <c r="AC408" s="1" t="str">
        <f>IF(sum!A401="MA",sum!B401,"*")</f>
        <v>S_CCUS_EMISMeOH_H2</v>
      </c>
      <c r="AD408" s="1"/>
      <c r="AE408" s="1">
        <f>IF(sum!A401="MA",sum!C401,"*")</f>
        <v>0</v>
      </c>
      <c r="AH408" s="4" t="s">
        <v>137</v>
      </c>
      <c r="AI408" s="4" t="s">
        <v>138</v>
      </c>
      <c r="AJ408" s="4">
        <v>2020</v>
      </c>
      <c r="AK408" s="1" t="str">
        <f>IF(sum!A401="ON",sum!B401,"*")</f>
        <v>*</v>
      </c>
      <c r="AL408" s="1"/>
      <c r="AM408" s="1" t="str">
        <f>IF(sum!A401="ON",sum!C401,"*")</f>
        <v>*</v>
      </c>
      <c r="AP408" s="1" t="s">
        <v>137</v>
      </c>
      <c r="AQ408" s="1" t="s">
        <v>138</v>
      </c>
      <c r="AR408" s="1">
        <v>2020</v>
      </c>
      <c r="AS408" s="1" t="str">
        <f>IF(sum!A401="QU",sum!B401,"*")</f>
        <v>*</v>
      </c>
      <c r="AT408" s="1"/>
      <c r="AU408" s="1" t="str">
        <f>IF(sum!A401="QU",sum!C401,"*")</f>
        <v>*</v>
      </c>
      <c r="AX408" s="4" t="s">
        <v>137</v>
      </c>
      <c r="AY408" s="4" t="s">
        <v>138</v>
      </c>
      <c r="AZ408" s="4">
        <v>2020</v>
      </c>
      <c r="BA408" s="1" t="str">
        <f>IF(sum!A401="SA",sum!B401,"*")</f>
        <v>*</v>
      </c>
      <c r="BB408" s="1"/>
      <c r="BC408" s="1" t="str">
        <f>IF(sum!A401="SA",sum!C401,"*")</f>
        <v>*</v>
      </c>
    </row>
    <row r="409" spans="2:55">
      <c r="B409" s="1" t="s">
        <v>137</v>
      </c>
      <c r="C409" s="1" t="s">
        <v>138</v>
      </c>
      <c r="D409" s="1">
        <v>2020</v>
      </c>
      <c r="J409" s="1" t="s">
        <v>137</v>
      </c>
      <c r="K409" s="1" t="s">
        <v>138</v>
      </c>
      <c r="L409" s="1">
        <v>2020</v>
      </c>
      <c r="M409" s="1" t="str">
        <f>IF(sum!A402="AT",sum!B402,"*")</f>
        <v>*</v>
      </c>
      <c r="N409" s="1"/>
      <c r="O409" s="1" t="str">
        <f>IF(sum!A402="AT",sum!C402,"*")</f>
        <v>*</v>
      </c>
      <c r="R409" s="1" t="s">
        <v>137</v>
      </c>
      <c r="S409" s="1" t="s">
        <v>138</v>
      </c>
      <c r="T409" s="1">
        <v>2020</v>
      </c>
      <c r="U409" s="1" t="str">
        <f>IF(sum!A402="BC",sum!B402,"*")</f>
        <v>*</v>
      </c>
      <c r="V409" s="1"/>
      <c r="W409" s="1" t="str">
        <f>IF(sum!A402="BC",sum!C402,"*")</f>
        <v>*</v>
      </c>
      <c r="Z409" s="1" t="s">
        <v>137</v>
      </c>
      <c r="AA409" s="1" t="s">
        <v>138</v>
      </c>
      <c r="AB409" s="1">
        <v>2020</v>
      </c>
      <c r="AC409" s="1" t="str">
        <f>IF(sum!A402="MA",sum!B402,"*")</f>
        <v>SGASH2RC01</v>
      </c>
      <c r="AD409" s="1"/>
      <c r="AE409" s="1">
        <f>IF(sum!A402="MA",sum!C402,"*")</f>
        <v>0</v>
      </c>
      <c r="AH409" s="1" t="s">
        <v>137</v>
      </c>
      <c r="AI409" s="1" t="s">
        <v>138</v>
      </c>
      <c r="AJ409" s="1">
        <v>2020</v>
      </c>
      <c r="AK409" s="1" t="str">
        <f>IF(sum!A402="ON",sum!B402,"*")</f>
        <v>*</v>
      </c>
      <c r="AL409" s="1"/>
      <c r="AM409" s="1" t="str">
        <f>IF(sum!A402="ON",sum!C402,"*")</f>
        <v>*</v>
      </c>
      <c r="AP409" s="4" t="s">
        <v>137</v>
      </c>
      <c r="AQ409" s="4" t="s">
        <v>138</v>
      </c>
      <c r="AR409" s="4">
        <v>2020</v>
      </c>
      <c r="AS409" s="1" t="str">
        <f>IF(sum!A402="QU",sum!B402,"*")</f>
        <v>*</v>
      </c>
      <c r="AT409" s="1"/>
      <c r="AU409" s="1" t="str">
        <f>IF(sum!A402="QU",sum!C402,"*")</f>
        <v>*</v>
      </c>
      <c r="AX409" s="1" t="s">
        <v>137</v>
      </c>
      <c r="AY409" s="1" t="s">
        <v>138</v>
      </c>
      <c r="AZ409" s="1">
        <v>2020</v>
      </c>
      <c r="BA409" s="1" t="str">
        <f>IF(sum!A402="SA",sum!B402,"*")</f>
        <v>*</v>
      </c>
      <c r="BB409" s="1"/>
      <c r="BC409" s="1" t="str">
        <f>IF(sum!A402="SA",sum!C402,"*")</f>
        <v>*</v>
      </c>
    </row>
    <row r="410" spans="2:55">
      <c r="B410" s="1" t="s">
        <v>137</v>
      </c>
      <c r="C410" s="1" t="s">
        <v>138</v>
      </c>
      <c r="D410" s="1">
        <v>2020</v>
      </c>
      <c r="J410" s="1" t="s">
        <v>137</v>
      </c>
      <c r="K410" s="1" t="s">
        <v>138</v>
      </c>
      <c r="L410" s="1">
        <v>2020</v>
      </c>
      <c r="M410" s="1" t="str">
        <f>IF(sum!A403="AT",sum!B403,"*")</f>
        <v>*</v>
      </c>
      <c r="N410" s="1"/>
      <c r="O410" s="1" t="str">
        <f>IF(sum!A403="AT",sum!C403,"*")</f>
        <v>*</v>
      </c>
      <c r="R410" s="1" t="s">
        <v>137</v>
      </c>
      <c r="S410" s="1" t="s">
        <v>138</v>
      </c>
      <c r="T410" s="1">
        <v>2020</v>
      </c>
      <c r="U410" s="1" t="str">
        <f>IF(sum!A403="BC",sum!B403,"*")</f>
        <v>*</v>
      </c>
      <c r="V410" s="1"/>
      <c r="W410" s="1" t="str">
        <f>IF(sum!A403="BC",sum!C403,"*")</f>
        <v>*</v>
      </c>
      <c r="Z410" s="1" t="s">
        <v>137</v>
      </c>
      <c r="AA410" s="1" t="s">
        <v>138</v>
      </c>
      <c r="AB410" s="1">
        <v>2020</v>
      </c>
      <c r="AC410" s="1" t="str">
        <f>IF(sum!A403="MA",sum!B403,"*")</f>
        <v>SINKCCU</v>
      </c>
      <c r="AD410" s="1"/>
      <c r="AE410" s="1">
        <f>IF(sum!A403="MA",sum!C403,"*")</f>
        <v>0</v>
      </c>
      <c r="AH410" s="1" t="s">
        <v>137</v>
      </c>
      <c r="AI410" s="1" t="s">
        <v>138</v>
      </c>
      <c r="AJ410" s="1">
        <v>2020</v>
      </c>
      <c r="AK410" s="1" t="str">
        <f>IF(sum!A403="ON",sum!B403,"*")</f>
        <v>*</v>
      </c>
      <c r="AL410" s="1"/>
      <c r="AM410" s="1" t="str">
        <f>IF(sum!A403="ON",sum!C403,"*")</f>
        <v>*</v>
      </c>
      <c r="AP410" s="1" t="s">
        <v>137</v>
      </c>
      <c r="AQ410" s="1" t="s">
        <v>138</v>
      </c>
      <c r="AR410" s="1">
        <v>2020</v>
      </c>
      <c r="AS410" s="1" t="str">
        <f>IF(sum!A403="QU",sum!B403,"*")</f>
        <v>*</v>
      </c>
      <c r="AT410" s="1"/>
      <c r="AU410" s="1" t="str">
        <f>IF(sum!A403="QU",sum!C403,"*")</f>
        <v>*</v>
      </c>
      <c r="AX410" s="1" t="s">
        <v>137</v>
      </c>
      <c r="AY410" s="1" t="s">
        <v>138</v>
      </c>
      <c r="AZ410" s="1">
        <v>2020</v>
      </c>
      <c r="BA410" s="1" t="str">
        <f>IF(sum!A403="SA",sum!B403,"*")</f>
        <v>*</v>
      </c>
      <c r="BB410" s="1"/>
      <c r="BC410" s="1" t="str">
        <f>IF(sum!A403="SA",sum!C403,"*")</f>
        <v>*</v>
      </c>
    </row>
    <row r="411" spans="2:55">
      <c r="B411" s="4" t="s">
        <v>137</v>
      </c>
      <c r="C411" s="4" t="s">
        <v>138</v>
      </c>
      <c r="D411" s="4">
        <v>2020</v>
      </c>
      <c r="J411" s="4" t="s">
        <v>137</v>
      </c>
      <c r="K411" s="4" t="s">
        <v>138</v>
      </c>
      <c r="L411" s="4">
        <v>2020</v>
      </c>
      <c r="M411" s="1" t="str">
        <f>IF(sum!A404="AT",sum!B404,"*")</f>
        <v>*</v>
      </c>
      <c r="N411" s="1"/>
      <c r="O411" s="1" t="str">
        <f>IF(sum!A404="AT",sum!C404,"*")</f>
        <v>*</v>
      </c>
      <c r="R411" s="4" t="s">
        <v>137</v>
      </c>
      <c r="S411" s="4" t="s">
        <v>138</v>
      </c>
      <c r="T411" s="4">
        <v>2020</v>
      </c>
      <c r="U411" s="1" t="str">
        <f>IF(sum!A404="BC",sum!B404,"*")</f>
        <v>*</v>
      </c>
      <c r="V411" s="1"/>
      <c r="W411" s="1" t="str">
        <f>IF(sum!A404="BC",sum!C404,"*")</f>
        <v>*</v>
      </c>
      <c r="Z411" s="4" t="s">
        <v>137</v>
      </c>
      <c r="AA411" s="4" t="s">
        <v>138</v>
      </c>
      <c r="AB411" s="4">
        <v>2020</v>
      </c>
      <c r="AC411" s="1" t="str">
        <f>IF(sum!A404="MA",sum!B404,"*")</f>
        <v>SNK_DAC</v>
      </c>
      <c r="AD411" s="1"/>
      <c r="AE411" s="1">
        <f>IF(sum!A404="MA",sum!C404,"*")</f>
        <v>0</v>
      </c>
      <c r="AH411" s="4" t="s">
        <v>137</v>
      </c>
      <c r="AI411" s="4" t="s">
        <v>138</v>
      </c>
      <c r="AJ411" s="4">
        <v>2020</v>
      </c>
      <c r="AK411" s="1" t="str">
        <f>IF(sum!A404="ON",sum!B404,"*")</f>
        <v>*</v>
      </c>
      <c r="AL411" s="1"/>
      <c r="AM411" s="1" t="str">
        <f>IF(sum!A404="ON",sum!C404,"*")</f>
        <v>*</v>
      </c>
      <c r="AP411" s="4" t="s">
        <v>137</v>
      </c>
      <c r="AQ411" s="4" t="s">
        <v>138</v>
      </c>
      <c r="AR411" s="4">
        <v>2020</v>
      </c>
      <c r="AS411" s="1" t="str">
        <f>IF(sum!A404="QU",sum!B404,"*")</f>
        <v>*</v>
      </c>
      <c r="AT411" s="1"/>
      <c r="AU411" s="1" t="str">
        <f>IF(sum!A404="QU",sum!C404,"*")</f>
        <v>*</v>
      </c>
      <c r="AX411" s="4" t="s">
        <v>137</v>
      </c>
      <c r="AY411" s="4" t="s">
        <v>138</v>
      </c>
      <c r="AZ411" s="4">
        <v>2020</v>
      </c>
      <c r="BA411" s="1" t="str">
        <f>IF(sum!A404="SA",sum!B404,"*")</f>
        <v>*</v>
      </c>
      <c r="BB411" s="1"/>
      <c r="BC411" s="1" t="str">
        <f>IF(sum!A404="SA",sum!C404,"*")</f>
        <v>*</v>
      </c>
    </row>
    <row r="412" spans="2:55">
      <c r="B412" s="1" t="s">
        <v>137</v>
      </c>
      <c r="C412" s="1" t="s">
        <v>138</v>
      </c>
      <c r="D412" s="1">
        <v>2020</v>
      </c>
      <c r="J412" s="1" t="s">
        <v>137</v>
      </c>
      <c r="K412" s="1" t="s">
        <v>138</v>
      </c>
      <c r="L412" s="1">
        <v>2020</v>
      </c>
      <c r="M412" s="1" t="str">
        <f>IF(sum!A405="AT",sum!B405,"*")</f>
        <v>*</v>
      </c>
      <c r="N412" s="1"/>
      <c r="O412" s="1" t="str">
        <f>IF(sum!A405="AT",sum!C405,"*")</f>
        <v>*</v>
      </c>
      <c r="R412" s="1" t="s">
        <v>137</v>
      </c>
      <c r="S412" s="1" t="s">
        <v>138</v>
      </c>
      <c r="T412" s="1">
        <v>2020</v>
      </c>
      <c r="U412" s="1" t="str">
        <f>IF(sum!A405="BC",sum!B405,"*")</f>
        <v>*</v>
      </c>
      <c r="V412" s="1"/>
      <c r="W412" s="1" t="str">
        <f>IF(sum!A405="BC",sum!C405,"*")</f>
        <v>*</v>
      </c>
      <c r="Z412" s="1" t="s">
        <v>137</v>
      </c>
      <c r="AA412" s="1" t="s">
        <v>138</v>
      </c>
      <c r="AB412" s="1">
        <v>2020</v>
      </c>
      <c r="AC412" s="1" t="str">
        <f>IF(sum!A405="MA",sum!B405,"*")</f>
        <v>TB_ELC_ON_MA_01</v>
      </c>
      <c r="AD412" s="1"/>
      <c r="AE412" s="1">
        <f>IF(sum!A405="MA",sum!C405,"*")</f>
        <v>34.935101282647302</v>
      </c>
      <c r="AH412" s="1" t="s">
        <v>137</v>
      </c>
      <c r="AI412" s="1" t="s">
        <v>138</v>
      </c>
      <c r="AJ412" s="1">
        <v>2020</v>
      </c>
      <c r="AK412" s="1" t="str">
        <f>IF(sum!A405="ON",sum!B405,"*")</f>
        <v>*</v>
      </c>
      <c r="AL412" s="1"/>
      <c r="AM412" s="1" t="str">
        <f>IF(sum!A405="ON",sum!C405,"*")</f>
        <v>*</v>
      </c>
      <c r="AP412" s="1" t="s">
        <v>137</v>
      </c>
      <c r="AQ412" s="1" t="s">
        <v>138</v>
      </c>
      <c r="AR412" s="1">
        <v>2020</v>
      </c>
      <c r="AS412" s="1" t="str">
        <f>IF(sum!A405="QU",sum!B405,"*")</f>
        <v>*</v>
      </c>
      <c r="AT412" s="1"/>
      <c r="AU412" s="1" t="str">
        <f>IF(sum!A405="QU",sum!C405,"*")</f>
        <v>*</v>
      </c>
      <c r="AX412" s="1" t="s">
        <v>137</v>
      </c>
      <c r="AY412" s="1" t="s">
        <v>138</v>
      </c>
      <c r="AZ412" s="1">
        <v>2020</v>
      </c>
      <c r="BA412" s="1" t="str">
        <f>IF(sum!A405="SA",sum!B405,"*")</f>
        <v>*</v>
      </c>
      <c r="BB412" s="1"/>
      <c r="BC412" s="1" t="str">
        <f>IF(sum!A405="SA",sum!C405,"*")</f>
        <v>*</v>
      </c>
    </row>
    <row r="413" spans="2:55">
      <c r="B413" s="1" t="s">
        <v>137</v>
      </c>
      <c r="C413" s="1" t="s">
        <v>138</v>
      </c>
      <c r="D413" s="1">
        <v>2020</v>
      </c>
      <c r="J413" s="1" t="s">
        <v>137</v>
      </c>
      <c r="K413" s="1" t="s">
        <v>138</v>
      </c>
      <c r="L413" s="1">
        <v>2020</v>
      </c>
      <c r="M413" s="1" t="str">
        <f>IF(sum!A406="AT",sum!B406,"*")</f>
        <v>*</v>
      </c>
      <c r="N413" s="1"/>
      <c r="O413" s="1" t="str">
        <f>IF(sum!A406="AT",sum!C406,"*")</f>
        <v>*</v>
      </c>
      <c r="R413" s="1" t="s">
        <v>137</v>
      </c>
      <c r="S413" s="1" t="s">
        <v>138</v>
      </c>
      <c r="T413" s="1">
        <v>2020</v>
      </c>
      <c r="U413" s="1" t="str">
        <f>IF(sum!A406="BC",sum!B406,"*")</f>
        <v>*</v>
      </c>
      <c r="V413" s="1"/>
      <c r="W413" s="1" t="str">
        <f>IF(sum!A406="BC",sum!C406,"*")</f>
        <v>*</v>
      </c>
      <c r="Z413" s="1" t="s">
        <v>137</v>
      </c>
      <c r="AA413" s="1" t="s">
        <v>138</v>
      </c>
      <c r="AB413" s="1">
        <v>2020</v>
      </c>
      <c r="AC413" s="1" t="str">
        <f>IF(sum!A406="MA",sum!B406,"*")</f>
        <v>TRA_Bus_IC_GSL1</v>
      </c>
      <c r="AD413" s="1"/>
      <c r="AE413" s="1">
        <f>IF(sum!A406="MA",sum!C406,"*")</f>
        <v>0</v>
      </c>
      <c r="AH413" s="1" t="s">
        <v>137</v>
      </c>
      <c r="AI413" s="1" t="s">
        <v>138</v>
      </c>
      <c r="AJ413" s="1">
        <v>2020</v>
      </c>
      <c r="AK413" s="1" t="str">
        <f>IF(sum!A406="ON",sum!B406,"*")</f>
        <v>*</v>
      </c>
      <c r="AL413" s="1"/>
      <c r="AM413" s="1" t="str">
        <f>IF(sum!A406="ON",sum!C406,"*")</f>
        <v>*</v>
      </c>
      <c r="AP413" s="4" t="s">
        <v>137</v>
      </c>
      <c r="AQ413" s="4" t="s">
        <v>138</v>
      </c>
      <c r="AR413" s="4">
        <v>2020</v>
      </c>
      <c r="AS413" s="1" t="str">
        <f>IF(sum!A406="QU",sum!B406,"*")</f>
        <v>*</v>
      </c>
      <c r="AT413" s="1"/>
      <c r="AU413" s="1" t="str">
        <f>IF(sum!A406="QU",sum!C406,"*")</f>
        <v>*</v>
      </c>
      <c r="AX413" s="1" t="s">
        <v>137</v>
      </c>
      <c r="AY413" s="1" t="s">
        <v>138</v>
      </c>
      <c r="AZ413" s="1">
        <v>2020</v>
      </c>
      <c r="BA413" s="1" t="str">
        <f>IF(sum!A406="SA",sum!B406,"*")</f>
        <v>*</v>
      </c>
      <c r="BB413" s="1"/>
      <c r="BC413" s="1" t="str">
        <f>IF(sum!A406="SA",sum!C406,"*")</f>
        <v>*</v>
      </c>
    </row>
    <row r="414" spans="2:55">
      <c r="B414" s="4" t="s">
        <v>137</v>
      </c>
      <c r="C414" s="4" t="s">
        <v>138</v>
      </c>
      <c r="D414" s="4">
        <v>2020</v>
      </c>
      <c r="J414" s="4" t="s">
        <v>137</v>
      </c>
      <c r="K414" s="4" t="s">
        <v>138</v>
      </c>
      <c r="L414" s="4">
        <v>2020</v>
      </c>
      <c r="M414" s="1" t="str">
        <f>IF(sum!A407="AT",sum!B407,"*")</f>
        <v>*</v>
      </c>
      <c r="N414" s="1"/>
      <c r="O414" s="1" t="str">
        <f>IF(sum!A407="AT",sum!C407,"*")</f>
        <v>*</v>
      </c>
      <c r="R414" s="4" t="s">
        <v>137</v>
      </c>
      <c r="S414" s="4" t="s">
        <v>138</v>
      </c>
      <c r="T414" s="4">
        <v>2020</v>
      </c>
      <c r="U414" s="1" t="str">
        <f>IF(sum!A407="BC",sum!B407,"*")</f>
        <v>*</v>
      </c>
      <c r="V414" s="1"/>
      <c r="W414" s="1" t="str">
        <f>IF(sum!A407="BC",sum!C407,"*")</f>
        <v>*</v>
      </c>
      <c r="Z414" s="4" t="s">
        <v>137</v>
      </c>
      <c r="AA414" s="4" t="s">
        <v>138</v>
      </c>
      <c r="AB414" s="4">
        <v>2020</v>
      </c>
      <c r="AC414" s="1" t="str">
        <f>IF(sum!A407="MA",sum!B407,"*")</f>
        <v>TRA_Car_GSL1</v>
      </c>
      <c r="AD414" s="1"/>
      <c r="AE414" s="1">
        <f>IF(sum!A407="MA",sum!C407,"*")</f>
        <v>0</v>
      </c>
      <c r="AH414" s="4" t="s">
        <v>137</v>
      </c>
      <c r="AI414" s="4" t="s">
        <v>138</v>
      </c>
      <c r="AJ414" s="4">
        <v>2020</v>
      </c>
      <c r="AK414" s="1" t="str">
        <f>IF(sum!A407="ON",sum!B407,"*")</f>
        <v>*</v>
      </c>
      <c r="AL414" s="1"/>
      <c r="AM414" s="1" t="str">
        <f>IF(sum!A407="ON",sum!C407,"*")</f>
        <v>*</v>
      </c>
      <c r="AP414" s="1" t="s">
        <v>137</v>
      </c>
      <c r="AQ414" s="1" t="s">
        <v>138</v>
      </c>
      <c r="AR414" s="1">
        <v>2020</v>
      </c>
      <c r="AS414" s="1" t="str">
        <f>IF(sum!A407="QU",sum!B407,"*")</f>
        <v>*</v>
      </c>
      <c r="AT414" s="1"/>
      <c r="AU414" s="1" t="str">
        <f>IF(sum!A407="QU",sum!C407,"*")</f>
        <v>*</v>
      </c>
      <c r="AX414" s="4" t="s">
        <v>137</v>
      </c>
      <c r="AY414" s="4" t="s">
        <v>138</v>
      </c>
      <c r="AZ414" s="4">
        <v>2020</v>
      </c>
      <c r="BA414" s="1" t="str">
        <f>IF(sum!A407="SA",sum!B407,"*")</f>
        <v>*</v>
      </c>
      <c r="BB414" s="1"/>
      <c r="BC414" s="1" t="str">
        <f>IF(sum!A407="SA",sum!C407,"*")</f>
        <v>*</v>
      </c>
    </row>
    <row r="415" spans="2:55">
      <c r="B415" s="1" t="s">
        <v>137</v>
      </c>
      <c r="C415" s="1" t="s">
        <v>138</v>
      </c>
      <c r="D415" s="1">
        <v>2020</v>
      </c>
      <c r="J415" s="1" t="s">
        <v>137</v>
      </c>
      <c r="K415" s="1" t="s">
        <v>138</v>
      </c>
      <c r="L415" s="1">
        <v>2020</v>
      </c>
      <c r="M415" s="1" t="str">
        <f>IF(sum!A408="AT",sum!B408,"*")</f>
        <v>*</v>
      </c>
      <c r="N415" s="1"/>
      <c r="O415" s="1" t="str">
        <f>IF(sum!A408="AT",sum!C408,"*")</f>
        <v>*</v>
      </c>
      <c r="R415" s="1" t="s">
        <v>137</v>
      </c>
      <c r="S415" s="1" t="s">
        <v>138</v>
      </c>
      <c r="T415" s="1">
        <v>2020</v>
      </c>
      <c r="U415" s="1" t="str">
        <f>IF(sum!A408="BC",sum!B408,"*")</f>
        <v>*</v>
      </c>
      <c r="V415" s="1"/>
      <c r="W415" s="1" t="str">
        <f>IF(sum!A408="BC",sum!C408,"*")</f>
        <v>*</v>
      </c>
      <c r="Z415" s="1" t="s">
        <v>137</v>
      </c>
      <c r="AA415" s="1" t="s">
        <v>138</v>
      </c>
      <c r="AB415" s="1">
        <v>2020</v>
      </c>
      <c r="AC415" s="1" t="str">
        <f>IF(sum!A408="MA",sum!B408,"*")</f>
        <v>TRA_Mot_ELC1</v>
      </c>
      <c r="AD415" s="1"/>
      <c r="AE415" s="1">
        <f>IF(sum!A408="MA",sum!C408,"*")</f>
        <v>0</v>
      </c>
      <c r="AH415" s="1" t="s">
        <v>137</v>
      </c>
      <c r="AI415" s="1" t="s">
        <v>138</v>
      </c>
      <c r="AJ415" s="1">
        <v>2020</v>
      </c>
      <c r="AK415" s="1" t="str">
        <f>IF(sum!A408="ON",sum!B408,"*")</f>
        <v>*</v>
      </c>
      <c r="AL415" s="1"/>
      <c r="AM415" s="1" t="str">
        <f>IF(sum!A408="ON",sum!C408,"*")</f>
        <v>*</v>
      </c>
      <c r="AP415" s="4" t="s">
        <v>137</v>
      </c>
      <c r="AQ415" s="4" t="s">
        <v>138</v>
      </c>
      <c r="AR415" s="4">
        <v>2020</v>
      </c>
      <c r="AS415" s="1" t="str">
        <f>IF(sum!A408="QU",sum!B408,"*")</f>
        <v>*</v>
      </c>
      <c r="AT415" s="1"/>
      <c r="AU415" s="1" t="str">
        <f>IF(sum!A408="QU",sum!C408,"*")</f>
        <v>*</v>
      </c>
      <c r="AX415" s="1" t="s">
        <v>137</v>
      </c>
      <c r="AY415" s="1" t="s">
        <v>138</v>
      </c>
      <c r="AZ415" s="1">
        <v>2020</v>
      </c>
      <c r="BA415" s="1" t="str">
        <f>IF(sum!A408="SA",sum!B408,"*")</f>
        <v>*</v>
      </c>
      <c r="BB415" s="1"/>
      <c r="BC415" s="1" t="str">
        <f>IF(sum!A408="SA",sum!C408,"*")</f>
        <v>*</v>
      </c>
    </row>
    <row r="416" spans="2:55">
      <c r="B416" s="1" t="s">
        <v>137</v>
      </c>
      <c r="C416" s="1" t="s">
        <v>138</v>
      </c>
      <c r="D416" s="1">
        <v>2020</v>
      </c>
      <c r="J416" s="1" t="s">
        <v>137</v>
      </c>
      <c r="K416" s="1" t="s">
        <v>138</v>
      </c>
      <c r="L416" s="1">
        <v>2020</v>
      </c>
      <c r="M416" s="1" t="str">
        <f>IF(sum!A409="AT",sum!B409,"*")</f>
        <v>*</v>
      </c>
      <c r="N416" s="1"/>
      <c r="O416" s="1" t="str">
        <f>IF(sum!A409="AT",sum!C409,"*")</f>
        <v>*</v>
      </c>
      <c r="R416" s="1" t="s">
        <v>137</v>
      </c>
      <c r="S416" s="1" t="s">
        <v>138</v>
      </c>
      <c r="T416" s="1">
        <v>2020</v>
      </c>
      <c r="U416" s="1" t="str">
        <f>IF(sum!A409="BC",sum!B409,"*")</f>
        <v>*</v>
      </c>
      <c r="V416" s="1"/>
      <c r="W416" s="1" t="str">
        <f>IF(sum!A409="BC",sum!C409,"*")</f>
        <v>*</v>
      </c>
      <c r="Z416" s="1" t="s">
        <v>137</v>
      </c>
      <c r="AA416" s="1" t="s">
        <v>138</v>
      </c>
      <c r="AB416" s="1">
        <v>2020</v>
      </c>
      <c r="AC416" s="1" t="str">
        <f>IF(sum!A409="MA",sum!B409,"*")</f>
        <v>TRA_Rai_Pas-ELC01</v>
      </c>
      <c r="AD416" s="1"/>
      <c r="AE416" s="1">
        <f>IF(sum!A409="MA",sum!C409,"*")</f>
        <v>0</v>
      </c>
      <c r="AH416" s="1" t="s">
        <v>137</v>
      </c>
      <c r="AI416" s="1" t="s">
        <v>138</v>
      </c>
      <c r="AJ416" s="1">
        <v>2020</v>
      </c>
      <c r="AK416" s="1" t="str">
        <f>IF(sum!A409="ON",sum!B409,"*")</f>
        <v>*</v>
      </c>
      <c r="AL416" s="1"/>
      <c r="AM416" s="1" t="str">
        <f>IF(sum!A409="ON",sum!C409,"*")</f>
        <v>*</v>
      </c>
      <c r="AP416" s="1" t="s">
        <v>137</v>
      </c>
      <c r="AQ416" s="1" t="s">
        <v>138</v>
      </c>
      <c r="AR416" s="1">
        <v>2020</v>
      </c>
      <c r="AS416" s="1" t="str">
        <f>IF(sum!A409="QU",sum!B409,"*")</f>
        <v>*</v>
      </c>
      <c r="AT416" s="1"/>
      <c r="AU416" s="1" t="str">
        <f>IF(sum!A409="QU",sum!C409,"*")</f>
        <v>*</v>
      </c>
      <c r="AX416" s="1" t="s">
        <v>137</v>
      </c>
      <c r="AY416" s="1" t="s">
        <v>138</v>
      </c>
      <c r="AZ416" s="1">
        <v>2020</v>
      </c>
      <c r="BA416" s="1" t="str">
        <f>IF(sum!A409="SA",sum!B409,"*")</f>
        <v>*</v>
      </c>
      <c r="BB416" s="1"/>
      <c r="BC416" s="1" t="str">
        <f>IF(sum!A409="SA",sum!C409,"*")</f>
        <v>*</v>
      </c>
    </row>
    <row r="417" spans="2:55">
      <c r="B417" s="4" t="s">
        <v>137</v>
      </c>
      <c r="C417" s="4" t="s">
        <v>138</v>
      </c>
      <c r="D417" s="4">
        <v>2020</v>
      </c>
      <c r="J417" s="4" t="s">
        <v>137</v>
      </c>
      <c r="K417" s="4" t="s">
        <v>138</v>
      </c>
      <c r="L417" s="4">
        <v>2020</v>
      </c>
      <c r="M417" s="1" t="str">
        <f>IF(sum!A410="AT",sum!B410,"*")</f>
        <v>*</v>
      </c>
      <c r="N417" s="1"/>
      <c r="O417" s="1" t="str">
        <f>IF(sum!A410="AT",sum!C410,"*")</f>
        <v>*</v>
      </c>
      <c r="R417" s="4" t="s">
        <v>137</v>
      </c>
      <c r="S417" s="4" t="s">
        <v>138</v>
      </c>
      <c r="T417" s="4">
        <v>2020</v>
      </c>
      <c r="U417" s="1" t="str">
        <f>IF(sum!A410="BC",sum!B410,"*")</f>
        <v>*</v>
      </c>
      <c r="V417" s="1"/>
      <c r="W417" s="1" t="str">
        <f>IF(sum!A410="BC",sum!C410,"*")</f>
        <v>*</v>
      </c>
      <c r="Z417" s="4" t="s">
        <v>137</v>
      </c>
      <c r="AA417" s="4" t="s">
        <v>138</v>
      </c>
      <c r="AB417" s="4">
        <v>2020</v>
      </c>
      <c r="AC417" s="1" t="str">
        <f>IF(sum!A410="MA",sum!B410,"*")</f>
        <v>TRA_Tru_HT_DST1</v>
      </c>
      <c r="AD417" s="1"/>
      <c r="AE417" s="1">
        <f>IF(sum!A410="MA",sum!C410,"*")</f>
        <v>48.840401575056603</v>
      </c>
      <c r="AH417" s="4" t="s">
        <v>137</v>
      </c>
      <c r="AI417" s="4" t="s">
        <v>138</v>
      </c>
      <c r="AJ417" s="4">
        <v>2020</v>
      </c>
      <c r="AK417" s="1" t="str">
        <f>IF(sum!A410="ON",sum!B410,"*")</f>
        <v>*</v>
      </c>
      <c r="AL417" s="1"/>
      <c r="AM417" s="1" t="str">
        <f>IF(sum!A410="ON",sum!C410,"*")</f>
        <v>*</v>
      </c>
      <c r="AP417" s="4" t="s">
        <v>137</v>
      </c>
      <c r="AQ417" s="4" t="s">
        <v>138</v>
      </c>
      <c r="AR417" s="4">
        <v>2020</v>
      </c>
      <c r="AS417" s="1" t="str">
        <f>IF(sum!A410="QU",sum!B410,"*")</f>
        <v>*</v>
      </c>
      <c r="AT417" s="1"/>
      <c r="AU417" s="1" t="str">
        <f>IF(sum!A410="QU",sum!C410,"*")</f>
        <v>*</v>
      </c>
      <c r="AX417" s="4" t="s">
        <v>137</v>
      </c>
      <c r="AY417" s="4" t="s">
        <v>138</v>
      </c>
      <c r="AZ417" s="4">
        <v>2020</v>
      </c>
      <c r="BA417" s="1" t="str">
        <f>IF(sum!A410="SA",sum!B410,"*")</f>
        <v>*</v>
      </c>
      <c r="BB417" s="1"/>
      <c r="BC417" s="1" t="str">
        <f>IF(sum!A410="SA",sum!C410,"*")</f>
        <v>*</v>
      </c>
    </row>
    <row r="418" spans="2:55">
      <c r="B418" s="1" t="s">
        <v>137</v>
      </c>
      <c r="C418" s="1" t="s">
        <v>138</v>
      </c>
      <c r="D418" s="1">
        <v>2020</v>
      </c>
      <c r="J418" s="1" t="s">
        <v>137</v>
      </c>
      <c r="K418" s="1" t="s">
        <v>138</v>
      </c>
      <c r="L418" s="1">
        <v>2020</v>
      </c>
      <c r="M418" s="1" t="str">
        <f>IF(sum!A411="AT",sum!B411,"*")</f>
        <v>*</v>
      </c>
      <c r="N418" s="1"/>
      <c r="O418" s="1" t="str">
        <f>IF(sum!A411="AT",sum!C411,"*")</f>
        <v>*</v>
      </c>
      <c r="R418" s="1" t="s">
        <v>137</v>
      </c>
      <c r="S418" s="1" t="s">
        <v>138</v>
      </c>
      <c r="T418" s="1">
        <v>2020</v>
      </c>
      <c r="U418" s="1" t="str">
        <f>IF(sum!A411="BC",sum!B411,"*")</f>
        <v>*</v>
      </c>
      <c r="V418" s="1"/>
      <c r="W418" s="1" t="str">
        <f>IF(sum!A411="BC",sum!C411,"*")</f>
        <v>*</v>
      </c>
      <c r="Z418" s="1" t="s">
        <v>137</v>
      </c>
      <c r="AA418" s="1" t="s">
        <v>138</v>
      </c>
      <c r="AB418" s="1">
        <v>2020</v>
      </c>
      <c r="AC418" s="1" t="str">
        <f>IF(sum!A411="MA",sum!B411,"*")</f>
        <v>TWS-AuxiliaryMot_ELE1</v>
      </c>
      <c r="AD418" s="1"/>
      <c r="AE418" s="1">
        <f>IF(sum!A411="MA",sum!C411,"*")</f>
        <v>0</v>
      </c>
      <c r="AH418" s="1" t="s">
        <v>137</v>
      </c>
      <c r="AI418" s="1" t="s">
        <v>138</v>
      </c>
      <c r="AJ418" s="1">
        <v>2020</v>
      </c>
      <c r="AK418" s="1" t="str">
        <f>IF(sum!A411="ON",sum!B411,"*")</f>
        <v>*</v>
      </c>
      <c r="AL418" s="1"/>
      <c r="AM418" s="1" t="str">
        <f>IF(sum!A411="ON",sum!C411,"*")</f>
        <v>*</v>
      </c>
      <c r="AP418" s="1" t="s">
        <v>137</v>
      </c>
      <c r="AQ418" s="1" t="s">
        <v>138</v>
      </c>
      <c r="AR418" s="1">
        <v>2020</v>
      </c>
      <c r="AS418" s="1" t="str">
        <f>IF(sum!A411="QU",sum!B411,"*")</f>
        <v>*</v>
      </c>
      <c r="AT418" s="1"/>
      <c r="AU418" s="1" t="str">
        <f>IF(sum!A411="QU",sum!C411,"*")</f>
        <v>*</v>
      </c>
      <c r="AX418" s="1" t="s">
        <v>137</v>
      </c>
      <c r="AY418" s="1" t="s">
        <v>138</v>
      </c>
      <c r="AZ418" s="1">
        <v>2020</v>
      </c>
      <c r="BA418" s="1" t="str">
        <f>IF(sum!A411="SA",sum!B411,"*")</f>
        <v>*</v>
      </c>
      <c r="BB418" s="1"/>
      <c r="BC418" s="1" t="str">
        <f>IF(sum!A411="SA",sum!C411,"*")</f>
        <v>*</v>
      </c>
    </row>
    <row r="419" spans="2:55">
      <c r="B419" s="1" t="s">
        <v>137</v>
      </c>
      <c r="C419" s="1" t="s">
        <v>138</v>
      </c>
      <c r="D419" s="1">
        <v>2020</v>
      </c>
      <c r="J419" s="1" t="s">
        <v>137</v>
      </c>
      <c r="K419" s="1" t="s">
        <v>138</v>
      </c>
      <c r="L419" s="1">
        <v>2020</v>
      </c>
      <c r="M419" s="1" t="str">
        <f>IF(sum!A412="AT",sum!B412,"*")</f>
        <v>*</v>
      </c>
      <c r="N419" s="1"/>
      <c r="O419" s="1" t="str">
        <f>IF(sum!A412="AT",sum!C412,"*")</f>
        <v>*</v>
      </c>
      <c r="R419" s="1" t="s">
        <v>137</v>
      </c>
      <c r="S419" s="1" t="s">
        <v>138</v>
      </c>
      <c r="T419" s="1">
        <v>2020</v>
      </c>
      <c r="U419" s="1" t="str">
        <f>IF(sum!A412="BC",sum!B412,"*")</f>
        <v>*</v>
      </c>
      <c r="V419" s="1"/>
      <c r="W419" s="1" t="str">
        <f>IF(sum!A412="BC",sum!C412,"*")</f>
        <v>*</v>
      </c>
      <c r="Z419" s="1" t="s">
        <v>137</v>
      </c>
      <c r="AA419" s="1" t="s">
        <v>138</v>
      </c>
      <c r="AB419" s="1">
        <v>2020</v>
      </c>
      <c r="AC419" s="1" t="str">
        <f>IF(sum!A412="MA",sum!B412,"*")</f>
        <v>TWS-Light_ELE1</v>
      </c>
      <c r="AD419" s="1"/>
      <c r="AE419" s="1">
        <f>IF(sum!A412="MA",sum!C412,"*")</f>
        <v>0</v>
      </c>
      <c r="AH419" s="1" t="s">
        <v>137</v>
      </c>
      <c r="AI419" s="1" t="s">
        <v>138</v>
      </c>
      <c r="AJ419" s="1">
        <v>2020</v>
      </c>
      <c r="AK419" s="1" t="str">
        <f>IF(sum!A412="ON",sum!B412,"*")</f>
        <v>*</v>
      </c>
      <c r="AL419" s="1"/>
      <c r="AM419" s="1" t="str">
        <f>IF(sum!A412="ON",sum!C412,"*")</f>
        <v>*</v>
      </c>
      <c r="AP419" s="4" t="s">
        <v>137</v>
      </c>
      <c r="AQ419" s="4" t="s">
        <v>138</v>
      </c>
      <c r="AR419" s="4">
        <v>2020</v>
      </c>
      <c r="AS419" s="1" t="str">
        <f>IF(sum!A412="QU",sum!B412,"*")</f>
        <v>*</v>
      </c>
      <c r="AT419" s="1"/>
      <c r="AU419" s="1" t="str">
        <f>IF(sum!A412="QU",sum!C412,"*")</f>
        <v>*</v>
      </c>
      <c r="AX419" s="1" t="s">
        <v>137</v>
      </c>
      <c r="AY419" s="1" t="s">
        <v>138</v>
      </c>
      <c r="AZ419" s="1">
        <v>2020</v>
      </c>
      <c r="BA419" s="1" t="str">
        <f>IF(sum!A412="SA",sum!B412,"*")</f>
        <v>*</v>
      </c>
      <c r="BB419" s="1"/>
      <c r="BC419" s="1" t="str">
        <f>IF(sum!A412="SA",sum!C412,"*")</f>
        <v>*</v>
      </c>
    </row>
    <row r="420" spans="2:55">
      <c r="B420" s="4" t="s">
        <v>137</v>
      </c>
      <c r="C420" s="4" t="s">
        <v>138</v>
      </c>
      <c r="D420" s="4">
        <v>2020</v>
      </c>
      <c r="J420" s="4" t="s">
        <v>137</v>
      </c>
      <c r="K420" s="4" t="s">
        <v>138</v>
      </c>
      <c r="L420" s="4">
        <v>2020</v>
      </c>
      <c r="M420" s="1" t="str">
        <f>IF(sum!A413="AT",sum!B413,"*")</f>
        <v>*</v>
      </c>
      <c r="N420" s="1"/>
      <c r="O420" s="1" t="str">
        <f>IF(sum!A413="AT",sum!C413,"*")</f>
        <v>*</v>
      </c>
      <c r="R420" s="4" t="s">
        <v>137</v>
      </c>
      <c r="S420" s="4" t="s">
        <v>138</v>
      </c>
      <c r="T420" s="4">
        <v>2020</v>
      </c>
      <c r="U420" s="1" t="str">
        <f>IF(sum!A413="BC",sum!B413,"*")</f>
        <v>*</v>
      </c>
      <c r="V420" s="1"/>
      <c r="W420" s="1" t="str">
        <f>IF(sum!A413="BC",sum!C413,"*")</f>
        <v>*</v>
      </c>
      <c r="Z420" s="4" t="s">
        <v>137</v>
      </c>
      <c r="AA420" s="4" t="s">
        <v>138</v>
      </c>
      <c r="AB420" s="4">
        <v>2020</v>
      </c>
      <c r="AC420" s="1" t="str">
        <f>IF(sum!A413="MA",sum!B413,"*")</f>
        <v>TWS-SpHeat_ELE1</v>
      </c>
      <c r="AD420" s="1"/>
      <c r="AE420" s="1">
        <f>IF(sum!A413="MA",sum!C413,"*")</f>
        <v>0</v>
      </c>
      <c r="AH420" s="4" t="s">
        <v>137</v>
      </c>
      <c r="AI420" s="4" t="s">
        <v>138</v>
      </c>
      <c r="AJ420" s="4">
        <v>2020</v>
      </c>
      <c r="AK420" s="1" t="str">
        <f>IF(sum!A413="ON",sum!B413,"*")</f>
        <v>*</v>
      </c>
      <c r="AL420" s="1"/>
      <c r="AM420" s="1" t="str">
        <f>IF(sum!A413="ON",sum!C413,"*")</f>
        <v>*</v>
      </c>
      <c r="AP420" s="1" t="s">
        <v>137</v>
      </c>
      <c r="AQ420" s="1" t="s">
        <v>138</v>
      </c>
      <c r="AR420" s="1">
        <v>2020</v>
      </c>
      <c r="AS420" s="1" t="str">
        <f>IF(sum!A413="QU",sum!B413,"*")</f>
        <v>*</v>
      </c>
      <c r="AT420" s="1"/>
      <c r="AU420" s="1" t="str">
        <f>IF(sum!A413="QU",sum!C413,"*")</f>
        <v>*</v>
      </c>
      <c r="AX420" s="4" t="s">
        <v>137</v>
      </c>
      <c r="AY420" s="4" t="s">
        <v>138</v>
      </c>
      <c r="AZ420" s="4">
        <v>2020</v>
      </c>
      <c r="BA420" s="1" t="str">
        <f>IF(sum!A413="SA",sum!B413,"*")</f>
        <v>*</v>
      </c>
      <c r="BB420" s="1"/>
      <c r="BC420" s="1" t="str">
        <f>IF(sum!A413="SA",sum!C413,"*")</f>
        <v>*</v>
      </c>
    </row>
    <row r="421" spans="2:55">
      <c r="B421" s="1" t="s">
        <v>137</v>
      </c>
      <c r="C421" s="1" t="s">
        <v>138</v>
      </c>
      <c r="D421" s="1">
        <v>2020</v>
      </c>
      <c r="J421" s="1" t="s">
        <v>137</v>
      </c>
      <c r="K421" s="1" t="s">
        <v>138</v>
      </c>
      <c r="L421" s="1">
        <v>2020</v>
      </c>
      <c r="M421" s="1" t="str">
        <f>IF(sum!A414="AT",sum!B414,"*")</f>
        <v>*</v>
      </c>
      <c r="N421" s="1"/>
      <c r="O421" s="1" t="str">
        <f>IF(sum!A414="AT",sum!C414,"*")</f>
        <v>*</v>
      </c>
      <c r="R421" s="1" t="s">
        <v>137</v>
      </c>
      <c r="S421" s="1" t="s">
        <v>138</v>
      </c>
      <c r="T421" s="1">
        <v>2020</v>
      </c>
      <c r="U421" s="1" t="str">
        <f>IF(sum!A414="BC",sum!B414,"*")</f>
        <v>*</v>
      </c>
      <c r="V421" s="1"/>
      <c r="W421" s="1" t="str">
        <f>IF(sum!A414="BC",sum!C414,"*")</f>
        <v>*</v>
      </c>
      <c r="Z421" s="1" t="s">
        <v>137</v>
      </c>
      <c r="AA421" s="1" t="s">
        <v>138</v>
      </c>
      <c r="AB421" s="1">
        <v>2020</v>
      </c>
      <c r="AC421" s="1" t="str">
        <f>IF(sum!A414="MA",sum!B414,"*")</f>
        <v>WST-AuxiliaryEquip_ELE1</v>
      </c>
      <c r="AD421" s="1"/>
      <c r="AE421" s="1">
        <f>IF(sum!A414="MA",sum!C414,"*")</f>
        <v>0</v>
      </c>
      <c r="AH421" s="1" t="s">
        <v>137</v>
      </c>
      <c r="AI421" s="1" t="s">
        <v>138</v>
      </c>
      <c r="AJ421" s="1">
        <v>2020</v>
      </c>
      <c r="AK421" s="1" t="str">
        <f>IF(sum!A414="ON",sum!B414,"*")</f>
        <v>*</v>
      </c>
      <c r="AL421" s="1"/>
      <c r="AM421" s="1" t="str">
        <f>IF(sum!A414="ON",sum!C414,"*")</f>
        <v>*</v>
      </c>
      <c r="AP421" s="4" t="s">
        <v>137</v>
      </c>
      <c r="AQ421" s="4" t="s">
        <v>138</v>
      </c>
      <c r="AR421" s="4">
        <v>2020</v>
      </c>
      <c r="AS421" s="1" t="str">
        <f>IF(sum!A414="QU",sum!B414,"*")</f>
        <v>*</v>
      </c>
      <c r="AT421" s="1"/>
      <c r="AU421" s="1" t="str">
        <f>IF(sum!A414="QU",sum!C414,"*")</f>
        <v>*</v>
      </c>
      <c r="AX421" s="1" t="s">
        <v>137</v>
      </c>
      <c r="AY421" s="1" t="s">
        <v>138</v>
      </c>
      <c r="AZ421" s="1">
        <v>2020</v>
      </c>
      <c r="BA421" s="1" t="str">
        <f>IF(sum!A414="SA",sum!B414,"*")</f>
        <v>*</v>
      </c>
      <c r="BB421" s="1"/>
      <c r="BC421" s="1" t="str">
        <f>IF(sum!A414="SA",sum!C414,"*")</f>
        <v>*</v>
      </c>
    </row>
    <row r="422" spans="2:55">
      <c r="B422" s="1" t="s">
        <v>137</v>
      </c>
      <c r="C422" s="1" t="s">
        <v>138</v>
      </c>
      <c r="D422" s="1">
        <v>2020</v>
      </c>
      <c r="J422" s="1" t="s">
        <v>137</v>
      </c>
      <c r="K422" s="1" t="s">
        <v>138</v>
      </c>
      <c r="L422" s="1">
        <v>2020</v>
      </c>
      <c r="M422" s="1" t="str">
        <f>IF(sum!A415="AT",sum!B415,"*")</f>
        <v>*</v>
      </c>
      <c r="N422" s="1"/>
      <c r="O422" s="1" t="str">
        <f>IF(sum!A415="AT",sum!C415,"*")</f>
        <v>*</v>
      </c>
      <c r="R422" s="1" t="s">
        <v>137</v>
      </c>
      <c r="S422" s="1" t="s">
        <v>138</v>
      </c>
      <c r="T422" s="1">
        <v>2020</v>
      </c>
      <c r="U422" s="1" t="str">
        <f>IF(sum!A415="BC",sum!B415,"*")</f>
        <v>*</v>
      </c>
      <c r="V422" s="1"/>
      <c r="W422" s="1" t="str">
        <f>IF(sum!A415="BC",sum!C415,"*")</f>
        <v>*</v>
      </c>
      <c r="Z422" s="1" t="s">
        <v>137</v>
      </c>
      <c r="AA422" s="1" t="s">
        <v>138</v>
      </c>
      <c r="AB422" s="1">
        <v>2020</v>
      </c>
      <c r="AC422" s="1" t="str">
        <f>IF(sum!A415="MA",sum!B415,"*")</f>
        <v>WST-AuxiliaryMot_ELE1</v>
      </c>
      <c r="AD422" s="1"/>
      <c r="AE422" s="1">
        <f>IF(sum!A415="MA",sum!C415,"*")</f>
        <v>0</v>
      </c>
      <c r="AH422" s="1" t="s">
        <v>137</v>
      </c>
      <c r="AI422" s="1" t="s">
        <v>138</v>
      </c>
      <c r="AJ422" s="1">
        <v>2020</v>
      </c>
      <c r="AK422" s="1" t="str">
        <f>IF(sum!A415="ON",sum!B415,"*")</f>
        <v>*</v>
      </c>
      <c r="AL422" s="1"/>
      <c r="AM422" s="1" t="str">
        <f>IF(sum!A415="ON",sum!C415,"*")</f>
        <v>*</v>
      </c>
      <c r="AP422" s="1" t="s">
        <v>137</v>
      </c>
      <c r="AQ422" s="1" t="s">
        <v>138</v>
      </c>
      <c r="AR422" s="1">
        <v>2020</v>
      </c>
      <c r="AS422" s="1" t="str">
        <f>IF(sum!A415="QU",sum!B415,"*")</f>
        <v>*</v>
      </c>
      <c r="AT422" s="1"/>
      <c r="AU422" s="1" t="str">
        <f>IF(sum!A415="QU",sum!C415,"*")</f>
        <v>*</v>
      </c>
      <c r="AX422" s="1" t="s">
        <v>137</v>
      </c>
      <c r="AY422" s="1" t="s">
        <v>138</v>
      </c>
      <c r="AZ422" s="1">
        <v>2020</v>
      </c>
      <c r="BA422" s="1" t="str">
        <f>IF(sum!A415="SA",sum!B415,"*")</f>
        <v>*</v>
      </c>
      <c r="BB422" s="1"/>
      <c r="BC422" s="1" t="str">
        <f>IF(sum!A415="SA",sum!C415,"*")</f>
        <v>*</v>
      </c>
    </row>
    <row r="423" spans="2:55">
      <c r="B423" s="4" t="s">
        <v>137</v>
      </c>
      <c r="C423" s="4" t="s">
        <v>138</v>
      </c>
      <c r="D423" s="4">
        <v>2020</v>
      </c>
      <c r="J423" s="4" t="s">
        <v>137</v>
      </c>
      <c r="K423" s="4" t="s">
        <v>138</v>
      </c>
      <c r="L423" s="4">
        <v>2020</v>
      </c>
      <c r="M423" s="1" t="str">
        <f>IF(sum!A416="AT",sum!B416,"*")</f>
        <v>*</v>
      </c>
      <c r="N423" s="1"/>
      <c r="O423" s="1" t="str">
        <f>IF(sum!A416="AT",sum!C416,"*")</f>
        <v>*</v>
      </c>
      <c r="R423" s="4" t="s">
        <v>137</v>
      </c>
      <c r="S423" s="4" t="s">
        <v>138</v>
      </c>
      <c r="T423" s="4">
        <v>2020</v>
      </c>
      <c r="U423" s="1" t="str">
        <f>IF(sum!A416="BC",sum!B416,"*")</f>
        <v>*</v>
      </c>
      <c r="V423" s="1"/>
      <c r="W423" s="1" t="str">
        <f>IF(sum!A416="BC",sum!C416,"*")</f>
        <v>*</v>
      </c>
      <c r="Z423" s="4" t="s">
        <v>137</v>
      </c>
      <c r="AA423" s="4" t="s">
        <v>138</v>
      </c>
      <c r="AB423" s="4">
        <v>2020</v>
      </c>
      <c r="AC423" s="1" t="str">
        <f>IF(sum!A416="MA",sum!B416,"*")</f>
        <v>WST-Light_ELE1</v>
      </c>
      <c r="AD423" s="1"/>
      <c r="AE423" s="1">
        <f>IF(sum!A416="MA",sum!C416,"*")</f>
        <v>0</v>
      </c>
      <c r="AH423" s="4" t="s">
        <v>137</v>
      </c>
      <c r="AI423" s="4" t="s">
        <v>138</v>
      </c>
      <c r="AJ423" s="4">
        <v>2020</v>
      </c>
      <c r="AK423" s="1" t="str">
        <f>IF(sum!A416="ON",sum!B416,"*")</f>
        <v>*</v>
      </c>
      <c r="AL423" s="1"/>
      <c r="AM423" s="1" t="str">
        <f>IF(sum!A416="ON",sum!C416,"*")</f>
        <v>*</v>
      </c>
      <c r="AP423" s="4" t="s">
        <v>137</v>
      </c>
      <c r="AQ423" s="4" t="s">
        <v>138</v>
      </c>
      <c r="AR423" s="4">
        <v>2020</v>
      </c>
      <c r="AS423" s="1" t="str">
        <f>IF(sum!A416="QU",sum!B416,"*")</f>
        <v>*</v>
      </c>
      <c r="AT423" s="1"/>
      <c r="AU423" s="1" t="str">
        <f>IF(sum!A416="QU",sum!C416,"*")</f>
        <v>*</v>
      </c>
      <c r="AX423" s="4" t="s">
        <v>137</v>
      </c>
      <c r="AY423" s="4" t="s">
        <v>138</v>
      </c>
      <c r="AZ423" s="4">
        <v>2020</v>
      </c>
      <c r="BA423" s="1" t="str">
        <f>IF(sum!A416="SA",sum!B416,"*")</f>
        <v>*</v>
      </c>
      <c r="BB423" s="1"/>
      <c r="BC423" s="1" t="str">
        <f>IF(sum!A416="SA",sum!C416,"*")</f>
        <v>*</v>
      </c>
    </row>
    <row r="424" spans="2:55">
      <c r="B424" s="1" t="s">
        <v>137</v>
      </c>
      <c r="C424" s="1" t="s">
        <v>138</v>
      </c>
      <c r="D424" s="1">
        <v>2020</v>
      </c>
      <c r="J424" s="1" t="s">
        <v>137</v>
      </c>
      <c r="K424" s="1" t="s">
        <v>138</v>
      </c>
      <c r="L424" s="1">
        <v>2020</v>
      </c>
      <c r="M424" s="1" t="str">
        <f>IF(sum!A417="AT",sum!B417,"*")</f>
        <v>*</v>
      </c>
      <c r="N424" s="1"/>
      <c r="O424" s="1" t="str">
        <f>IF(sum!A417="AT",sum!C417,"*")</f>
        <v>*</v>
      </c>
      <c r="R424" s="1" t="s">
        <v>137</v>
      </c>
      <c r="S424" s="1" t="s">
        <v>138</v>
      </c>
      <c r="T424" s="1">
        <v>2020</v>
      </c>
      <c r="U424" s="1" t="str">
        <f>IF(sum!A417="BC",sum!B417,"*")</f>
        <v>*</v>
      </c>
      <c r="V424" s="1"/>
      <c r="W424" s="1" t="str">
        <f>IF(sum!A417="BC",sum!C417,"*")</f>
        <v>*</v>
      </c>
      <c r="Z424" s="1" t="s">
        <v>137</v>
      </c>
      <c r="AA424" s="1" t="s">
        <v>138</v>
      </c>
      <c r="AB424" s="1">
        <v>2020</v>
      </c>
      <c r="AC424" s="1" t="str">
        <f>IF(sum!A417="MA",sum!B417,"*")</f>
        <v>WST-SpCool_ELE1</v>
      </c>
      <c r="AD424" s="1"/>
      <c r="AE424" s="1">
        <f>IF(sum!A417="MA",sum!C417,"*")</f>
        <v>0</v>
      </c>
      <c r="AH424" s="1" t="s">
        <v>137</v>
      </c>
      <c r="AI424" s="1" t="s">
        <v>138</v>
      </c>
      <c r="AJ424" s="1">
        <v>2020</v>
      </c>
      <c r="AK424" s="1" t="str">
        <f>IF(sum!A417="ON",sum!B417,"*")</f>
        <v>*</v>
      </c>
      <c r="AL424" s="1"/>
      <c r="AM424" s="1" t="str">
        <f>IF(sum!A417="ON",sum!C417,"*")</f>
        <v>*</v>
      </c>
      <c r="AP424" s="1" t="s">
        <v>137</v>
      </c>
      <c r="AQ424" s="1" t="s">
        <v>138</v>
      </c>
      <c r="AR424" s="1">
        <v>2020</v>
      </c>
      <c r="AS424" s="1" t="str">
        <f>IF(sum!A417="QU",sum!B417,"*")</f>
        <v>*</v>
      </c>
      <c r="AT424" s="1"/>
      <c r="AU424" s="1" t="str">
        <f>IF(sum!A417="QU",sum!C417,"*")</f>
        <v>*</v>
      </c>
      <c r="AX424" s="1" t="s">
        <v>137</v>
      </c>
      <c r="AY424" s="1" t="s">
        <v>138</v>
      </c>
      <c r="AZ424" s="1">
        <v>2020</v>
      </c>
      <c r="BA424" s="1" t="str">
        <f>IF(sum!A417="SA",sum!B417,"*")</f>
        <v>*</v>
      </c>
      <c r="BB424" s="1"/>
      <c r="BC424" s="1" t="str">
        <f>IF(sum!A417="SA",sum!C417,"*")</f>
        <v>*</v>
      </c>
    </row>
    <row r="425" spans="2:55">
      <c r="B425" s="1" t="s">
        <v>137</v>
      </c>
      <c r="C425" s="1" t="s">
        <v>138</v>
      </c>
      <c r="D425" s="1">
        <v>2020</v>
      </c>
      <c r="J425" s="1" t="s">
        <v>137</v>
      </c>
      <c r="K425" s="1" t="s">
        <v>138</v>
      </c>
      <c r="L425" s="1">
        <v>2020</v>
      </c>
      <c r="M425" s="1" t="str">
        <f>IF(sum!A418="AT",sum!B418,"*")</f>
        <v>*</v>
      </c>
      <c r="N425" s="1"/>
      <c r="O425" s="1" t="str">
        <f>IF(sum!A418="AT",sum!C418,"*")</f>
        <v>*</v>
      </c>
      <c r="R425" s="1" t="s">
        <v>137</v>
      </c>
      <c r="S425" s="1" t="s">
        <v>138</v>
      </c>
      <c r="T425" s="1">
        <v>2020</v>
      </c>
      <c r="U425" s="1" t="str">
        <f>IF(sum!A418="BC",sum!B418,"*")</f>
        <v>*</v>
      </c>
      <c r="V425" s="1"/>
      <c r="W425" s="1" t="str">
        <f>IF(sum!A418="BC",sum!C418,"*")</f>
        <v>*</v>
      </c>
      <c r="Z425" s="1" t="s">
        <v>137</v>
      </c>
      <c r="AA425" s="1" t="s">
        <v>138</v>
      </c>
      <c r="AB425" s="1">
        <v>2020</v>
      </c>
      <c r="AC425" s="1" t="str">
        <f>IF(sum!A418="MA",sum!B418,"*")</f>
        <v>WST-SpHeat_ELE1</v>
      </c>
      <c r="AD425" s="1"/>
      <c r="AE425" s="1">
        <f>IF(sum!A418="MA",sum!C418,"*")</f>
        <v>0</v>
      </c>
      <c r="AH425" s="1" t="s">
        <v>137</v>
      </c>
      <c r="AI425" s="1" t="s">
        <v>138</v>
      </c>
      <c r="AJ425" s="1">
        <v>2020</v>
      </c>
      <c r="AK425" s="1" t="str">
        <f>IF(sum!A418="ON",sum!B418,"*")</f>
        <v>*</v>
      </c>
      <c r="AL425" s="1"/>
      <c r="AM425" s="1" t="str">
        <f>IF(sum!A418="ON",sum!C418,"*")</f>
        <v>*</v>
      </c>
      <c r="AP425" s="4" t="s">
        <v>137</v>
      </c>
      <c r="AQ425" s="4" t="s">
        <v>138</v>
      </c>
      <c r="AR425" s="4">
        <v>2020</v>
      </c>
      <c r="AS425" s="1" t="str">
        <f>IF(sum!A418="QU",sum!B418,"*")</f>
        <v>*</v>
      </c>
      <c r="AT425" s="1"/>
      <c r="AU425" s="1" t="str">
        <f>IF(sum!A418="QU",sum!C418,"*")</f>
        <v>*</v>
      </c>
      <c r="AX425" s="1" t="s">
        <v>137</v>
      </c>
      <c r="AY425" s="1" t="s">
        <v>138</v>
      </c>
      <c r="AZ425" s="1">
        <v>2020</v>
      </c>
      <c r="BA425" s="1" t="str">
        <f>IF(sum!A418="SA",sum!B418,"*")</f>
        <v>*</v>
      </c>
      <c r="BB425" s="1"/>
      <c r="BC425" s="1" t="str">
        <f>IF(sum!A418="SA",sum!C418,"*")</f>
        <v>*</v>
      </c>
    </row>
    <row r="426" spans="2:55">
      <c r="B426" s="4" t="s">
        <v>137</v>
      </c>
      <c r="C426" s="4" t="s">
        <v>138</v>
      </c>
      <c r="D426" s="4">
        <v>2020</v>
      </c>
      <c r="J426" s="4" t="s">
        <v>137</v>
      </c>
      <c r="K426" s="4" t="s">
        <v>138</v>
      </c>
      <c r="L426" s="4">
        <v>2020</v>
      </c>
      <c r="M426" s="1" t="str">
        <f>IF(sum!A419="AT",sum!B419,"*")</f>
        <v>*</v>
      </c>
      <c r="N426" s="1"/>
      <c r="O426" s="1" t="str">
        <f>IF(sum!A419="AT",sum!C419,"*")</f>
        <v>*</v>
      </c>
      <c r="R426" s="4" t="s">
        <v>137</v>
      </c>
      <c r="S426" s="4" t="s">
        <v>138</v>
      </c>
      <c r="T426" s="4">
        <v>2020</v>
      </c>
      <c r="U426" s="1" t="str">
        <f>IF(sum!A419="BC",sum!B419,"*")</f>
        <v>*</v>
      </c>
      <c r="V426" s="1"/>
      <c r="W426" s="1" t="str">
        <f>IF(sum!A419="BC",sum!C419,"*")</f>
        <v>*</v>
      </c>
      <c r="Z426" s="4" t="s">
        <v>137</v>
      </c>
      <c r="AA426" s="4" t="s">
        <v>138</v>
      </c>
      <c r="AB426" s="4">
        <v>2020</v>
      </c>
      <c r="AC426" s="1" t="str">
        <f>IF(sum!A419="MA",sum!B419,"*")</f>
        <v>WST-WaterHeat_ELE1</v>
      </c>
      <c r="AD426" s="1"/>
      <c r="AE426" s="1">
        <f>IF(sum!A419="MA",sum!C419,"*")</f>
        <v>0</v>
      </c>
      <c r="AH426" s="4" t="s">
        <v>137</v>
      </c>
      <c r="AI426" s="4" t="s">
        <v>138</v>
      </c>
      <c r="AJ426" s="4">
        <v>2020</v>
      </c>
      <c r="AK426" s="1" t="str">
        <f>IF(sum!A419="ON",sum!B419,"*")</f>
        <v>*</v>
      </c>
      <c r="AL426" s="1"/>
      <c r="AM426" s="1" t="str">
        <f>IF(sum!A419="ON",sum!C419,"*")</f>
        <v>*</v>
      </c>
      <c r="AP426" s="1" t="s">
        <v>137</v>
      </c>
      <c r="AQ426" s="1" t="s">
        <v>138</v>
      </c>
      <c r="AR426" s="1">
        <v>2020</v>
      </c>
      <c r="AS426" s="1" t="str">
        <f>IF(sum!A419="QU",sum!B419,"*")</f>
        <v>*</v>
      </c>
      <c r="AT426" s="1"/>
      <c r="AU426" s="1" t="str">
        <f>IF(sum!A419="QU",sum!C419,"*")</f>
        <v>*</v>
      </c>
      <c r="AX426" s="4" t="s">
        <v>137</v>
      </c>
      <c r="AY426" s="4" t="s">
        <v>138</v>
      </c>
      <c r="AZ426" s="4">
        <v>2020</v>
      </c>
      <c r="BA426" s="1" t="str">
        <f>IF(sum!A419="SA",sum!B419,"*")</f>
        <v>*</v>
      </c>
      <c r="BB426" s="1"/>
      <c r="BC426" s="1" t="str">
        <f>IF(sum!A419="SA",sum!C419,"*")</f>
        <v>*</v>
      </c>
    </row>
    <row r="427" spans="2:55">
      <c r="B427" s="1" t="s">
        <v>137</v>
      </c>
      <c r="C427" s="1" t="s">
        <v>138</v>
      </c>
      <c r="D427" s="1">
        <v>2020</v>
      </c>
      <c r="J427" s="1" t="s">
        <v>137</v>
      </c>
      <c r="K427" s="1" t="s">
        <v>138</v>
      </c>
      <c r="L427" s="1">
        <v>2020</v>
      </c>
      <c r="M427" s="1" t="str">
        <f>IF(sum!A420="AT",sum!B420,"*")</f>
        <v>*</v>
      </c>
      <c r="N427" s="1"/>
      <c r="O427" s="1" t="str">
        <f>IF(sum!A420="AT",sum!C420,"*")</f>
        <v>*</v>
      </c>
      <c r="R427" s="1" t="s">
        <v>137</v>
      </c>
      <c r="S427" s="1" t="s">
        <v>138</v>
      </c>
      <c r="T427" s="1">
        <v>2020</v>
      </c>
      <c r="U427" s="1" t="str">
        <f>IF(sum!A420="BC",sum!B420,"*")</f>
        <v>*</v>
      </c>
      <c r="V427" s="1"/>
      <c r="W427" s="1" t="str">
        <f>IF(sum!A420="BC",sum!C420,"*")</f>
        <v>*</v>
      </c>
      <c r="Z427" s="1" t="s">
        <v>137</v>
      </c>
      <c r="AA427" s="1" t="s">
        <v>138</v>
      </c>
      <c r="AB427" s="1">
        <v>2020</v>
      </c>
      <c r="AC427" s="1" t="str">
        <f>IF(sum!A420="MA",sum!B420,"*")</f>
        <v>*</v>
      </c>
      <c r="AD427" s="1"/>
      <c r="AE427" s="1" t="str">
        <f>IF(sum!A420="MA",sum!C420,"*")</f>
        <v>*</v>
      </c>
      <c r="AH427" s="1" t="s">
        <v>137</v>
      </c>
      <c r="AI427" s="1" t="s">
        <v>138</v>
      </c>
      <c r="AJ427" s="1">
        <v>2020</v>
      </c>
      <c r="AK427" s="1" t="str">
        <f>IF(sum!A420="ON",sum!B420,"*")</f>
        <v>AFM-AuxiliaryEquip_ELE1</v>
      </c>
      <c r="AL427" s="1"/>
      <c r="AM427" s="1">
        <f>IF(sum!A420="ON",sum!C420,"*")</f>
        <v>0</v>
      </c>
      <c r="AP427" s="4" t="s">
        <v>137</v>
      </c>
      <c r="AQ427" s="4" t="s">
        <v>138</v>
      </c>
      <c r="AR427" s="4">
        <v>2020</v>
      </c>
      <c r="AS427" s="1" t="str">
        <f>IF(sum!A420="QU",sum!B420,"*")</f>
        <v>*</v>
      </c>
      <c r="AT427" s="1"/>
      <c r="AU427" s="1" t="str">
        <f>IF(sum!A420="QU",sum!C420,"*")</f>
        <v>*</v>
      </c>
      <c r="AX427" s="1" t="s">
        <v>137</v>
      </c>
      <c r="AY427" s="1" t="s">
        <v>138</v>
      </c>
      <c r="AZ427" s="1">
        <v>2020</v>
      </c>
      <c r="BA427" s="1" t="str">
        <f>IF(sum!A420="SA",sum!B420,"*")</f>
        <v>*</v>
      </c>
      <c r="BB427" s="1"/>
      <c r="BC427" s="1" t="str">
        <f>IF(sum!A420="SA",sum!C420,"*")</f>
        <v>*</v>
      </c>
    </row>
    <row r="428" spans="2:55">
      <c r="B428" s="1" t="s">
        <v>137</v>
      </c>
      <c r="C428" s="1" t="s">
        <v>138</v>
      </c>
      <c r="D428" s="1">
        <v>2020</v>
      </c>
      <c r="J428" s="1" t="s">
        <v>137</v>
      </c>
      <c r="K428" s="1" t="s">
        <v>138</v>
      </c>
      <c r="L428" s="1">
        <v>2020</v>
      </c>
      <c r="M428" s="1" t="str">
        <f>IF(sum!A421="AT",sum!B421,"*")</f>
        <v>*</v>
      </c>
      <c r="N428" s="1"/>
      <c r="O428" s="1" t="str">
        <f>IF(sum!A421="AT",sum!C421,"*")</f>
        <v>*</v>
      </c>
      <c r="R428" s="1" t="s">
        <v>137</v>
      </c>
      <c r="S428" s="1" t="s">
        <v>138</v>
      </c>
      <c r="T428" s="1">
        <v>2020</v>
      </c>
      <c r="U428" s="1" t="str">
        <f>IF(sum!A421="BC",sum!B421,"*")</f>
        <v>*</v>
      </c>
      <c r="V428" s="1"/>
      <c r="W428" s="1" t="str">
        <f>IF(sum!A421="BC",sum!C421,"*")</f>
        <v>*</v>
      </c>
      <c r="Z428" s="1" t="s">
        <v>137</v>
      </c>
      <c r="AA428" s="1" t="s">
        <v>138</v>
      </c>
      <c r="AB428" s="1">
        <v>2020</v>
      </c>
      <c r="AC428" s="1" t="str">
        <f>IF(sum!A421="MA",sum!B421,"*")</f>
        <v>*</v>
      </c>
      <c r="AD428" s="1"/>
      <c r="AE428" s="1" t="str">
        <f>IF(sum!A421="MA",sum!C421,"*")</f>
        <v>*</v>
      </c>
      <c r="AH428" s="1" t="s">
        <v>137</v>
      </c>
      <c r="AI428" s="1" t="s">
        <v>138</v>
      </c>
      <c r="AJ428" s="1">
        <v>2020</v>
      </c>
      <c r="AK428" s="1" t="str">
        <f>IF(sum!A421="ON",sum!B421,"*")</f>
        <v>AFM-AuxiliaryMot_ELE1</v>
      </c>
      <c r="AL428" s="1"/>
      <c r="AM428" s="1">
        <f>IF(sum!A421="ON",sum!C421,"*")</f>
        <v>0</v>
      </c>
      <c r="AP428" s="1" t="s">
        <v>137</v>
      </c>
      <c r="AQ428" s="1" t="s">
        <v>138</v>
      </c>
      <c r="AR428" s="1">
        <v>2020</v>
      </c>
      <c r="AS428" s="1" t="str">
        <f>IF(sum!A421="QU",sum!B421,"*")</f>
        <v>*</v>
      </c>
      <c r="AT428" s="1"/>
      <c r="AU428" s="1" t="str">
        <f>IF(sum!A421="QU",sum!C421,"*")</f>
        <v>*</v>
      </c>
      <c r="AX428" s="1" t="s">
        <v>137</v>
      </c>
      <c r="AY428" s="1" t="s">
        <v>138</v>
      </c>
      <c r="AZ428" s="1">
        <v>2020</v>
      </c>
      <c r="BA428" s="1" t="str">
        <f>IF(sum!A421="SA",sum!B421,"*")</f>
        <v>*</v>
      </c>
      <c r="BB428" s="1"/>
      <c r="BC428" s="1" t="str">
        <f>IF(sum!A421="SA",sum!C421,"*")</f>
        <v>*</v>
      </c>
    </row>
    <row r="429" spans="2:55">
      <c r="B429" s="4" t="s">
        <v>137</v>
      </c>
      <c r="C429" s="4" t="s">
        <v>138</v>
      </c>
      <c r="D429" s="4">
        <v>2020</v>
      </c>
      <c r="J429" s="4" t="s">
        <v>137</v>
      </c>
      <c r="K429" s="4" t="s">
        <v>138</v>
      </c>
      <c r="L429" s="4">
        <v>2020</v>
      </c>
      <c r="M429" s="1" t="str">
        <f>IF(sum!A422="AT",sum!B422,"*")</f>
        <v>*</v>
      </c>
      <c r="N429" s="1"/>
      <c r="O429" s="1" t="str">
        <f>IF(sum!A422="AT",sum!C422,"*")</f>
        <v>*</v>
      </c>
      <c r="R429" s="4" t="s">
        <v>137</v>
      </c>
      <c r="S429" s="4" t="s">
        <v>138</v>
      </c>
      <c r="T429" s="4">
        <v>2020</v>
      </c>
      <c r="U429" s="1" t="str">
        <f>IF(sum!A422="BC",sum!B422,"*")</f>
        <v>*</v>
      </c>
      <c r="V429" s="1"/>
      <c r="W429" s="1" t="str">
        <f>IF(sum!A422="BC",sum!C422,"*")</f>
        <v>*</v>
      </c>
      <c r="Z429" s="4" t="s">
        <v>137</v>
      </c>
      <c r="AA429" s="4" t="s">
        <v>138</v>
      </c>
      <c r="AB429" s="4">
        <v>2020</v>
      </c>
      <c r="AC429" s="1" t="str">
        <f>IF(sum!A422="MA",sum!B422,"*")</f>
        <v>*</v>
      </c>
      <c r="AD429" s="1"/>
      <c r="AE429" s="1" t="str">
        <f>IF(sum!A422="MA",sum!C422,"*")</f>
        <v>*</v>
      </c>
      <c r="AH429" s="4" t="s">
        <v>137</v>
      </c>
      <c r="AI429" s="4" t="s">
        <v>138</v>
      </c>
      <c r="AJ429" s="4">
        <v>2020</v>
      </c>
      <c r="AK429" s="1" t="str">
        <f>IF(sum!A422="ON",sum!B422,"*")</f>
        <v>AFM-Light_ELE1</v>
      </c>
      <c r="AL429" s="1"/>
      <c r="AM429" s="1">
        <f>IF(sum!A422="ON",sum!C422,"*")</f>
        <v>0</v>
      </c>
      <c r="AP429" s="4" t="s">
        <v>137</v>
      </c>
      <c r="AQ429" s="4" t="s">
        <v>138</v>
      </c>
      <c r="AR429" s="4">
        <v>2020</v>
      </c>
      <c r="AS429" s="1" t="str">
        <f>IF(sum!A422="QU",sum!B422,"*")</f>
        <v>*</v>
      </c>
      <c r="AT429" s="1"/>
      <c r="AU429" s="1" t="str">
        <f>IF(sum!A422="QU",sum!C422,"*")</f>
        <v>*</v>
      </c>
      <c r="AX429" s="4" t="s">
        <v>137</v>
      </c>
      <c r="AY429" s="4" t="s">
        <v>138</v>
      </c>
      <c r="AZ429" s="4">
        <v>2020</v>
      </c>
      <c r="BA429" s="1" t="str">
        <f>IF(sum!A422="SA",sum!B422,"*")</f>
        <v>*</v>
      </c>
      <c r="BB429" s="1"/>
      <c r="BC429" s="1" t="str">
        <f>IF(sum!A422="SA",sum!C422,"*")</f>
        <v>*</v>
      </c>
    </row>
    <row r="430" spans="2:55">
      <c r="B430" s="1" t="s">
        <v>137</v>
      </c>
      <c r="C430" s="1" t="s">
        <v>138</v>
      </c>
      <c r="D430" s="1">
        <v>2020</v>
      </c>
      <c r="J430" s="1" t="s">
        <v>137</v>
      </c>
      <c r="K430" s="1" t="s">
        <v>138</v>
      </c>
      <c r="L430" s="1">
        <v>2020</v>
      </c>
      <c r="M430" s="1" t="str">
        <f>IF(sum!A423="AT",sum!B423,"*")</f>
        <v>*</v>
      </c>
      <c r="N430" s="1"/>
      <c r="O430" s="1" t="str">
        <f>IF(sum!A423="AT",sum!C423,"*")</f>
        <v>*</v>
      </c>
      <c r="R430" s="1" t="s">
        <v>137</v>
      </c>
      <c r="S430" s="1" t="s">
        <v>138</v>
      </c>
      <c r="T430" s="1">
        <v>2020</v>
      </c>
      <c r="U430" s="1" t="str">
        <f>IF(sum!A423="BC",sum!B423,"*")</f>
        <v>*</v>
      </c>
      <c r="V430" s="1"/>
      <c r="W430" s="1" t="str">
        <f>IF(sum!A423="BC",sum!C423,"*")</f>
        <v>*</v>
      </c>
      <c r="Z430" s="1" t="s">
        <v>137</v>
      </c>
      <c r="AA430" s="1" t="s">
        <v>138</v>
      </c>
      <c r="AB430" s="1">
        <v>2020</v>
      </c>
      <c r="AC430" s="1" t="str">
        <f>IF(sum!A423="MA",sum!B423,"*")</f>
        <v>*</v>
      </c>
      <c r="AD430" s="1"/>
      <c r="AE430" s="1" t="str">
        <f>IF(sum!A423="MA",sum!C423,"*")</f>
        <v>*</v>
      </c>
      <c r="AH430" s="1" t="s">
        <v>137</v>
      </c>
      <c r="AI430" s="1" t="s">
        <v>138</v>
      </c>
      <c r="AJ430" s="1">
        <v>2020</v>
      </c>
      <c r="AK430" s="1" t="str">
        <f>IF(sum!A423="ON",sum!B423,"*")</f>
        <v>AFM-SpCool_ELE1</v>
      </c>
      <c r="AL430" s="1"/>
      <c r="AM430" s="1">
        <f>IF(sum!A423="ON",sum!C423,"*")</f>
        <v>0</v>
      </c>
      <c r="AP430" s="1" t="s">
        <v>137</v>
      </c>
      <c r="AQ430" s="1" t="s">
        <v>138</v>
      </c>
      <c r="AR430" s="1">
        <v>2020</v>
      </c>
      <c r="AS430" s="1" t="str">
        <f>IF(sum!A423="QU",sum!B423,"*")</f>
        <v>*</v>
      </c>
      <c r="AT430" s="1"/>
      <c r="AU430" s="1" t="str">
        <f>IF(sum!A423="QU",sum!C423,"*")</f>
        <v>*</v>
      </c>
      <c r="AX430" s="1" t="s">
        <v>137</v>
      </c>
      <c r="AY430" s="1" t="s">
        <v>138</v>
      </c>
      <c r="AZ430" s="1">
        <v>2020</v>
      </c>
      <c r="BA430" s="1" t="str">
        <f>IF(sum!A423="SA",sum!B423,"*")</f>
        <v>*</v>
      </c>
      <c r="BB430" s="1"/>
      <c r="BC430" s="1" t="str">
        <f>IF(sum!A423="SA",sum!C423,"*")</f>
        <v>*</v>
      </c>
    </row>
    <row r="431" spans="2:55">
      <c r="B431" s="1" t="s">
        <v>137</v>
      </c>
      <c r="C431" s="1" t="s">
        <v>138</v>
      </c>
      <c r="D431" s="1">
        <v>2020</v>
      </c>
      <c r="J431" s="1" t="s">
        <v>137</v>
      </c>
      <c r="K431" s="1" t="s">
        <v>138</v>
      </c>
      <c r="L431" s="1">
        <v>2020</v>
      </c>
      <c r="M431" s="1" t="str">
        <f>IF(sum!A424="AT",sum!B424,"*")</f>
        <v>*</v>
      </c>
      <c r="N431" s="1"/>
      <c r="O431" s="1" t="str">
        <f>IF(sum!A424="AT",sum!C424,"*")</f>
        <v>*</v>
      </c>
      <c r="R431" s="1" t="s">
        <v>137</v>
      </c>
      <c r="S431" s="1" t="s">
        <v>138</v>
      </c>
      <c r="T431" s="1">
        <v>2020</v>
      </c>
      <c r="U431" s="1" t="str">
        <f>IF(sum!A424="BC",sum!B424,"*")</f>
        <v>*</v>
      </c>
      <c r="V431" s="1"/>
      <c r="W431" s="1" t="str">
        <f>IF(sum!A424="BC",sum!C424,"*")</f>
        <v>*</v>
      </c>
      <c r="Z431" s="1" t="s">
        <v>137</v>
      </c>
      <c r="AA431" s="1" t="s">
        <v>138</v>
      </c>
      <c r="AB431" s="1">
        <v>2020</v>
      </c>
      <c r="AC431" s="1" t="str">
        <f>IF(sum!A424="MA",sum!B424,"*")</f>
        <v>*</v>
      </c>
      <c r="AD431" s="1"/>
      <c r="AE431" s="1" t="str">
        <f>IF(sum!A424="MA",sum!C424,"*")</f>
        <v>*</v>
      </c>
      <c r="AH431" s="1" t="s">
        <v>137</v>
      </c>
      <c r="AI431" s="1" t="s">
        <v>138</v>
      </c>
      <c r="AJ431" s="1">
        <v>2020</v>
      </c>
      <c r="AK431" s="1" t="str">
        <f>IF(sum!A424="ON",sum!B424,"*")</f>
        <v>AFM-SpHeat_ELE1</v>
      </c>
      <c r="AL431" s="1"/>
      <c r="AM431" s="1">
        <f>IF(sum!A424="ON",sum!C424,"*")</f>
        <v>0</v>
      </c>
      <c r="AP431" s="4" t="s">
        <v>137</v>
      </c>
      <c r="AQ431" s="4" t="s">
        <v>138</v>
      </c>
      <c r="AR431" s="4">
        <v>2020</v>
      </c>
      <c r="AS431" s="1" t="str">
        <f>IF(sum!A424="QU",sum!B424,"*")</f>
        <v>*</v>
      </c>
      <c r="AT431" s="1"/>
      <c r="AU431" s="1" t="str">
        <f>IF(sum!A424="QU",sum!C424,"*")</f>
        <v>*</v>
      </c>
      <c r="AX431" s="1" t="s">
        <v>137</v>
      </c>
      <c r="AY431" s="1" t="s">
        <v>138</v>
      </c>
      <c r="AZ431" s="1">
        <v>2020</v>
      </c>
      <c r="BA431" s="1" t="str">
        <f>IF(sum!A424="SA",sum!B424,"*")</f>
        <v>*</v>
      </c>
      <c r="BB431" s="1"/>
      <c r="BC431" s="1" t="str">
        <f>IF(sum!A424="SA",sum!C424,"*")</f>
        <v>*</v>
      </c>
    </row>
    <row r="432" spans="2:55">
      <c r="B432" s="4" t="s">
        <v>137</v>
      </c>
      <c r="C432" s="4" t="s">
        <v>138</v>
      </c>
      <c r="D432" s="4">
        <v>2020</v>
      </c>
      <c r="J432" s="4" t="s">
        <v>137</v>
      </c>
      <c r="K432" s="4" t="s">
        <v>138</v>
      </c>
      <c r="L432" s="4">
        <v>2020</v>
      </c>
      <c r="M432" s="1" t="str">
        <f>IF(sum!A425="AT",sum!B425,"*")</f>
        <v>*</v>
      </c>
      <c r="N432" s="1"/>
      <c r="O432" s="1" t="str">
        <f>IF(sum!A425="AT",sum!C425,"*")</f>
        <v>*</v>
      </c>
      <c r="R432" s="4" t="s">
        <v>137</v>
      </c>
      <c r="S432" s="4" t="s">
        <v>138</v>
      </c>
      <c r="T432" s="4">
        <v>2020</v>
      </c>
      <c r="U432" s="1" t="str">
        <f>IF(sum!A425="BC",sum!B425,"*")</f>
        <v>*</v>
      </c>
      <c r="V432" s="1"/>
      <c r="W432" s="1" t="str">
        <f>IF(sum!A425="BC",sum!C425,"*")</f>
        <v>*</v>
      </c>
      <c r="Z432" s="4" t="s">
        <v>137</v>
      </c>
      <c r="AA432" s="4" t="s">
        <v>138</v>
      </c>
      <c r="AB432" s="4">
        <v>2020</v>
      </c>
      <c r="AC432" s="1" t="str">
        <f>IF(sum!A425="MA",sum!B425,"*")</f>
        <v>*</v>
      </c>
      <c r="AD432" s="1"/>
      <c r="AE432" s="1" t="str">
        <f>IF(sum!A425="MA",sum!C425,"*")</f>
        <v>*</v>
      </c>
      <c r="AH432" s="4" t="s">
        <v>137</v>
      </c>
      <c r="AI432" s="4" t="s">
        <v>138</v>
      </c>
      <c r="AJ432" s="4">
        <v>2020</v>
      </c>
      <c r="AK432" s="1" t="str">
        <f>IF(sum!A425="ON",sum!B425,"*")</f>
        <v>AFM-WaterHeat_ELE1</v>
      </c>
      <c r="AL432" s="1"/>
      <c r="AM432" s="1">
        <f>IF(sum!A425="ON",sum!C425,"*")</f>
        <v>0</v>
      </c>
      <c r="AP432" s="1" t="s">
        <v>137</v>
      </c>
      <c r="AQ432" s="1" t="s">
        <v>138</v>
      </c>
      <c r="AR432" s="1">
        <v>2020</v>
      </c>
      <c r="AS432" s="1" t="str">
        <f>IF(sum!A425="QU",sum!B425,"*")</f>
        <v>*</v>
      </c>
      <c r="AT432" s="1"/>
      <c r="AU432" s="1" t="str">
        <f>IF(sum!A425="QU",sum!C425,"*")</f>
        <v>*</v>
      </c>
      <c r="AX432" s="4" t="s">
        <v>137</v>
      </c>
      <c r="AY432" s="4" t="s">
        <v>138</v>
      </c>
      <c r="AZ432" s="4">
        <v>2020</v>
      </c>
      <c r="BA432" s="1" t="str">
        <f>IF(sum!A425="SA",sum!B425,"*")</f>
        <v>*</v>
      </c>
      <c r="BB432" s="1"/>
      <c r="BC432" s="1" t="str">
        <f>IF(sum!A425="SA",sum!C425,"*")</f>
        <v>*</v>
      </c>
    </row>
    <row r="433" spans="2:55">
      <c r="B433" s="1" t="s">
        <v>137</v>
      </c>
      <c r="C433" s="1" t="s">
        <v>138</v>
      </c>
      <c r="D433" s="1">
        <v>2020</v>
      </c>
      <c r="J433" s="1" t="s">
        <v>137</v>
      </c>
      <c r="K433" s="1" t="s">
        <v>138</v>
      </c>
      <c r="L433" s="1">
        <v>2020</v>
      </c>
      <c r="M433" s="1" t="str">
        <f>IF(sum!A426="AT",sum!B426,"*")</f>
        <v>*</v>
      </c>
      <c r="N433" s="1"/>
      <c r="O433" s="1" t="str">
        <f>IF(sum!A426="AT",sum!C426,"*")</f>
        <v>*</v>
      </c>
      <c r="R433" s="1" t="s">
        <v>137</v>
      </c>
      <c r="S433" s="1" t="s">
        <v>138</v>
      </c>
      <c r="T433" s="1">
        <v>2020</v>
      </c>
      <c r="U433" s="1" t="str">
        <f>IF(sum!A426="BC",sum!B426,"*")</f>
        <v>*</v>
      </c>
      <c r="V433" s="1"/>
      <c r="W433" s="1" t="str">
        <f>IF(sum!A426="BC",sum!C426,"*")</f>
        <v>*</v>
      </c>
      <c r="Z433" s="1" t="s">
        <v>137</v>
      </c>
      <c r="AA433" s="1" t="s">
        <v>138</v>
      </c>
      <c r="AB433" s="1">
        <v>2020</v>
      </c>
      <c r="AC433" s="1" t="str">
        <f>IF(sum!A426="MA",sum!B426,"*")</f>
        <v>*</v>
      </c>
      <c r="AD433" s="1"/>
      <c r="AE433" s="1" t="str">
        <f>IF(sum!A426="MA",sum!C426,"*")</f>
        <v>*</v>
      </c>
      <c r="AH433" s="1" t="s">
        <v>137</v>
      </c>
      <c r="AI433" s="1" t="s">
        <v>138</v>
      </c>
      <c r="AJ433" s="1">
        <v>2020</v>
      </c>
      <c r="AK433" s="1" t="str">
        <f>IF(sum!A426="ON",sum!B426,"*")</f>
        <v>ART-AuxiliaryEquip_ELE1</v>
      </c>
      <c r="AL433" s="1"/>
      <c r="AM433" s="1">
        <f>IF(sum!A426="ON",sum!C426,"*")</f>
        <v>0</v>
      </c>
      <c r="AP433" s="4" t="s">
        <v>137</v>
      </c>
      <c r="AQ433" s="4" t="s">
        <v>138</v>
      </c>
      <c r="AR433" s="4">
        <v>2020</v>
      </c>
      <c r="AS433" s="1" t="str">
        <f>IF(sum!A426="QU",sum!B426,"*")</f>
        <v>*</v>
      </c>
      <c r="AT433" s="1"/>
      <c r="AU433" s="1" t="str">
        <f>IF(sum!A426="QU",sum!C426,"*")</f>
        <v>*</v>
      </c>
      <c r="AX433" s="1" t="s">
        <v>137</v>
      </c>
      <c r="AY433" s="1" t="s">
        <v>138</v>
      </c>
      <c r="AZ433" s="1">
        <v>2020</v>
      </c>
      <c r="BA433" s="1" t="str">
        <f>IF(sum!A426="SA",sum!B426,"*")</f>
        <v>*</v>
      </c>
      <c r="BB433" s="1"/>
      <c r="BC433" s="1" t="str">
        <f>IF(sum!A426="SA",sum!C426,"*")</f>
        <v>*</v>
      </c>
    </row>
    <row r="434" spans="2:55">
      <c r="B434" s="1" t="s">
        <v>137</v>
      </c>
      <c r="C434" s="1" t="s">
        <v>138</v>
      </c>
      <c r="D434" s="1">
        <v>2020</v>
      </c>
      <c r="J434" s="1" t="s">
        <v>137</v>
      </c>
      <c r="K434" s="1" t="s">
        <v>138</v>
      </c>
      <c r="L434" s="1">
        <v>2020</v>
      </c>
      <c r="M434" s="1" t="str">
        <f>IF(sum!A427="AT",sum!B427,"*")</f>
        <v>*</v>
      </c>
      <c r="N434" s="1"/>
      <c r="O434" s="1" t="str">
        <f>IF(sum!A427="AT",sum!C427,"*")</f>
        <v>*</v>
      </c>
      <c r="R434" s="1" t="s">
        <v>137</v>
      </c>
      <c r="S434" s="1" t="s">
        <v>138</v>
      </c>
      <c r="T434" s="1">
        <v>2020</v>
      </c>
      <c r="U434" s="1" t="str">
        <f>IF(sum!A427="BC",sum!B427,"*")</f>
        <v>*</v>
      </c>
      <c r="V434" s="1"/>
      <c r="W434" s="1" t="str">
        <f>IF(sum!A427="BC",sum!C427,"*")</f>
        <v>*</v>
      </c>
      <c r="Z434" s="1" t="s">
        <v>137</v>
      </c>
      <c r="AA434" s="1" t="s">
        <v>138</v>
      </c>
      <c r="AB434" s="1">
        <v>2020</v>
      </c>
      <c r="AC434" s="1" t="str">
        <f>IF(sum!A427="MA",sum!B427,"*")</f>
        <v>*</v>
      </c>
      <c r="AD434" s="1"/>
      <c r="AE434" s="1" t="str">
        <f>IF(sum!A427="MA",sum!C427,"*")</f>
        <v>*</v>
      </c>
      <c r="AH434" s="1" t="s">
        <v>137</v>
      </c>
      <c r="AI434" s="1" t="s">
        <v>138</v>
      </c>
      <c r="AJ434" s="1">
        <v>2020</v>
      </c>
      <c r="AK434" s="1" t="str">
        <f>IF(sum!A427="ON",sum!B427,"*")</f>
        <v>ART-AuxiliaryMot_ELE1</v>
      </c>
      <c r="AL434" s="1"/>
      <c r="AM434" s="1">
        <f>IF(sum!A427="ON",sum!C427,"*")</f>
        <v>0</v>
      </c>
      <c r="AP434" s="1" t="s">
        <v>137</v>
      </c>
      <c r="AQ434" s="1" t="s">
        <v>138</v>
      </c>
      <c r="AR434" s="1">
        <v>2020</v>
      </c>
      <c r="AS434" s="1" t="str">
        <f>IF(sum!A427="QU",sum!B427,"*")</f>
        <v>*</v>
      </c>
      <c r="AT434" s="1"/>
      <c r="AU434" s="1" t="str">
        <f>IF(sum!A427="QU",sum!C427,"*")</f>
        <v>*</v>
      </c>
      <c r="AX434" s="1" t="s">
        <v>137</v>
      </c>
      <c r="AY434" s="1" t="s">
        <v>138</v>
      </c>
      <c r="AZ434" s="1">
        <v>2020</v>
      </c>
      <c r="BA434" s="1" t="str">
        <f>IF(sum!A427="SA",sum!B427,"*")</f>
        <v>*</v>
      </c>
      <c r="BB434" s="1"/>
      <c r="BC434" s="1" t="str">
        <f>IF(sum!A427="SA",sum!C427,"*")</f>
        <v>*</v>
      </c>
    </row>
    <row r="435" spans="2:55">
      <c r="B435" s="4" t="s">
        <v>137</v>
      </c>
      <c r="C435" s="4" t="s">
        <v>138</v>
      </c>
      <c r="D435" s="4">
        <v>2020</v>
      </c>
      <c r="J435" s="4" t="s">
        <v>137</v>
      </c>
      <c r="K435" s="4" t="s">
        <v>138</v>
      </c>
      <c r="L435" s="4">
        <v>2020</v>
      </c>
      <c r="M435" s="1" t="str">
        <f>IF(sum!A428="AT",sum!B428,"*")</f>
        <v>*</v>
      </c>
      <c r="N435" s="1"/>
      <c r="O435" s="1" t="str">
        <f>IF(sum!A428="AT",sum!C428,"*")</f>
        <v>*</v>
      </c>
      <c r="R435" s="4" t="s">
        <v>137</v>
      </c>
      <c r="S435" s="4" t="s">
        <v>138</v>
      </c>
      <c r="T435" s="4">
        <v>2020</v>
      </c>
      <c r="U435" s="1" t="str">
        <f>IF(sum!A428="BC",sum!B428,"*")</f>
        <v>*</v>
      </c>
      <c r="V435" s="1"/>
      <c r="W435" s="1" t="str">
        <f>IF(sum!A428="BC",sum!C428,"*")</f>
        <v>*</v>
      </c>
      <c r="Z435" s="4" t="s">
        <v>137</v>
      </c>
      <c r="AA435" s="4" t="s">
        <v>138</v>
      </c>
      <c r="AB435" s="4">
        <v>2020</v>
      </c>
      <c r="AC435" s="1" t="str">
        <f>IF(sum!A428="MA",sum!B428,"*")</f>
        <v>*</v>
      </c>
      <c r="AD435" s="1"/>
      <c r="AE435" s="1" t="str">
        <f>IF(sum!A428="MA",sum!C428,"*")</f>
        <v>*</v>
      </c>
      <c r="AH435" s="4" t="s">
        <v>137</v>
      </c>
      <c r="AI435" s="4" t="s">
        <v>138</v>
      </c>
      <c r="AJ435" s="4">
        <v>2020</v>
      </c>
      <c r="AK435" s="1" t="str">
        <f>IF(sum!A428="ON",sum!B428,"*")</f>
        <v>ART-Light_ELE1</v>
      </c>
      <c r="AL435" s="1"/>
      <c r="AM435" s="1">
        <f>IF(sum!A428="ON",sum!C428,"*")</f>
        <v>0</v>
      </c>
      <c r="AP435" s="4" t="s">
        <v>137</v>
      </c>
      <c r="AQ435" s="4" t="s">
        <v>138</v>
      </c>
      <c r="AR435" s="4">
        <v>2020</v>
      </c>
      <c r="AS435" s="1" t="str">
        <f>IF(sum!A428="QU",sum!B428,"*")</f>
        <v>*</v>
      </c>
      <c r="AT435" s="1"/>
      <c r="AU435" s="1" t="str">
        <f>IF(sum!A428="QU",sum!C428,"*")</f>
        <v>*</v>
      </c>
      <c r="AX435" s="4" t="s">
        <v>137</v>
      </c>
      <c r="AY435" s="4" t="s">
        <v>138</v>
      </c>
      <c r="AZ435" s="4">
        <v>2020</v>
      </c>
      <c r="BA435" s="1" t="str">
        <f>IF(sum!A428="SA",sum!B428,"*")</f>
        <v>*</v>
      </c>
      <c r="BB435" s="1"/>
      <c r="BC435" s="1" t="str">
        <f>IF(sum!A428="SA",sum!C428,"*")</f>
        <v>*</v>
      </c>
    </row>
    <row r="436" spans="2:55">
      <c r="B436" s="1" t="s">
        <v>137</v>
      </c>
      <c r="C436" s="1" t="s">
        <v>138</v>
      </c>
      <c r="D436" s="1">
        <v>2020</v>
      </c>
      <c r="J436" s="1" t="s">
        <v>137</v>
      </c>
      <c r="K436" s="1" t="s">
        <v>138</v>
      </c>
      <c r="L436" s="1">
        <v>2020</v>
      </c>
      <c r="M436" s="1" t="str">
        <f>IF(sum!A429="AT",sum!B429,"*")</f>
        <v>*</v>
      </c>
      <c r="N436" s="1"/>
      <c r="O436" s="1" t="str">
        <f>IF(sum!A429="AT",sum!C429,"*")</f>
        <v>*</v>
      </c>
      <c r="R436" s="1" t="s">
        <v>137</v>
      </c>
      <c r="S436" s="1" t="s">
        <v>138</v>
      </c>
      <c r="T436" s="1">
        <v>2020</v>
      </c>
      <c r="U436" s="1" t="str">
        <f>IF(sum!A429="BC",sum!B429,"*")</f>
        <v>*</v>
      </c>
      <c r="V436" s="1"/>
      <c r="W436" s="1" t="str">
        <f>IF(sum!A429="BC",sum!C429,"*")</f>
        <v>*</v>
      </c>
      <c r="Z436" s="1" t="s">
        <v>137</v>
      </c>
      <c r="AA436" s="1" t="s">
        <v>138</v>
      </c>
      <c r="AB436" s="1">
        <v>2020</v>
      </c>
      <c r="AC436" s="1" t="str">
        <f>IF(sum!A429="MA",sum!B429,"*")</f>
        <v>*</v>
      </c>
      <c r="AD436" s="1"/>
      <c r="AE436" s="1" t="str">
        <f>IF(sum!A429="MA",sum!C429,"*")</f>
        <v>*</v>
      </c>
      <c r="AH436" s="1" t="s">
        <v>137</v>
      </c>
      <c r="AI436" s="1" t="s">
        <v>138</v>
      </c>
      <c r="AJ436" s="1">
        <v>2020</v>
      </c>
      <c r="AK436" s="1" t="str">
        <f>IF(sum!A429="ON",sum!B429,"*")</f>
        <v>ART-SpCool_ELE1</v>
      </c>
      <c r="AL436" s="1"/>
      <c r="AM436" s="1">
        <f>IF(sum!A429="ON",sum!C429,"*")</f>
        <v>3.17057704502215E-2</v>
      </c>
      <c r="AP436" s="1" t="s">
        <v>137</v>
      </c>
      <c r="AQ436" s="1" t="s">
        <v>138</v>
      </c>
      <c r="AR436" s="1">
        <v>2020</v>
      </c>
      <c r="AS436" s="1" t="str">
        <f>IF(sum!A429="QU",sum!B429,"*")</f>
        <v>*</v>
      </c>
      <c r="AT436" s="1"/>
      <c r="AU436" s="1" t="str">
        <f>IF(sum!A429="QU",sum!C429,"*")</f>
        <v>*</v>
      </c>
      <c r="AX436" s="1" t="s">
        <v>137</v>
      </c>
      <c r="AY436" s="1" t="s">
        <v>138</v>
      </c>
      <c r="AZ436" s="1">
        <v>2020</v>
      </c>
      <c r="BA436" s="1" t="str">
        <f>IF(sum!A429="SA",sum!B429,"*")</f>
        <v>*</v>
      </c>
      <c r="BB436" s="1"/>
      <c r="BC436" s="1" t="str">
        <f>IF(sum!A429="SA",sum!C429,"*")</f>
        <v>*</v>
      </c>
    </row>
    <row r="437" spans="2:55">
      <c r="B437" s="1" t="s">
        <v>137</v>
      </c>
      <c r="C437" s="1" t="s">
        <v>138</v>
      </c>
      <c r="D437" s="1">
        <v>2020</v>
      </c>
      <c r="J437" s="1" t="s">
        <v>137</v>
      </c>
      <c r="K437" s="1" t="s">
        <v>138</v>
      </c>
      <c r="L437" s="1">
        <v>2020</v>
      </c>
      <c r="M437" s="1" t="str">
        <f>IF(sum!A430="AT",sum!B430,"*")</f>
        <v>*</v>
      </c>
      <c r="N437" s="1"/>
      <c r="O437" s="1" t="str">
        <f>IF(sum!A430="AT",sum!C430,"*")</f>
        <v>*</v>
      </c>
      <c r="R437" s="1" t="s">
        <v>137</v>
      </c>
      <c r="S437" s="1" t="s">
        <v>138</v>
      </c>
      <c r="T437" s="1">
        <v>2020</v>
      </c>
      <c r="U437" s="1" t="str">
        <f>IF(sum!A430="BC",sum!B430,"*")</f>
        <v>*</v>
      </c>
      <c r="V437" s="1"/>
      <c r="W437" s="1" t="str">
        <f>IF(sum!A430="BC",sum!C430,"*")</f>
        <v>*</v>
      </c>
      <c r="Z437" s="1" t="s">
        <v>137</v>
      </c>
      <c r="AA437" s="1" t="s">
        <v>138</v>
      </c>
      <c r="AB437" s="1">
        <v>2020</v>
      </c>
      <c r="AC437" s="1" t="str">
        <f>IF(sum!A430="MA",sum!B430,"*")</f>
        <v>*</v>
      </c>
      <c r="AD437" s="1"/>
      <c r="AE437" s="1" t="str">
        <f>IF(sum!A430="MA",sum!C430,"*")</f>
        <v>*</v>
      </c>
      <c r="AH437" s="1" t="s">
        <v>137</v>
      </c>
      <c r="AI437" s="1" t="s">
        <v>138</v>
      </c>
      <c r="AJ437" s="1">
        <v>2020</v>
      </c>
      <c r="AK437" s="1" t="str">
        <f>IF(sum!A430="ON",sum!B430,"*")</f>
        <v>ART-SpHeat_ELE1</v>
      </c>
      <c r="AL437" s="1"/>
      <c r="AM437" s="1">
        <f>IF(sum!A430="ON",sum!C430,"*")</f>
        <v>0</v>
      </c>
      <c r="AP437" s="4" t="s">
        <v>137</v>
      </c>
      <c r="AQ437" s="4" t="s">
        <v>138</v>
      </c>
      <c r="AR437" s="4">
        <v>2020</v>
      </c>
      <c r="AS437" s="1" t="str">
        <f>IF(sum!A430="QU",sum!B430,"*")</f>
        <v>*</v>
      </c>
      <c r="AT437" s="1"/>
      <c r="AU437" s="1" t="str">
        <f>IF(sum!A430="QU",sum!C430,"*")</f>
        <v>*</v>
      </c>
      <c r="AX437" s="1" t="s">
        <v>137</v>
      </c>
      <c r="AY437" s="1" t="s">
        <v>138</v>
      </c>
      <c r="AZ437" s="1">
        <v>2020</v>
      </c>
      <c r="BA437" s="1" t="str">
        <f>IF(sum!A430="SA",sum!B430,"*")</f>
        <v>*</v>
      </c>
      <c r="BB437" s="1"/>
      <c r="BC437" s="1" t="str">
        <f>IF(sum!A430="SA",sum!C430,"*")</f>
        <v>*</v>
      </c>
    </row>
    <row r="438" spans="2:55">
      <c r="B438" s="4" t="s">
        <v>137</v>
      </c>
      <c r="C438" s="4" t="s">
        <v>138</v>
      </c>
      <c r="D438" s="4">
        <v>2020</v>
      </c>
      <c r="J438" s="4" t="s">
        <v>137</v>
      </c>
      <c r="K438" s="4" t="s">
        <v>138</v>
      </c>
      <c r="L438" s="4">
        <v>2020</v>
      </c>
      <c r="M438" s="1" t="str">
        <f>IF(sum!A431="AT",sum!B431,"*")</f>
        <v>*</v>
      </c>
      <c r="N438" s="1"/>
      <c r="O438" s="1" t="str">
        <f>IF(sum!A431="AT",sum!C431,"*")</f>
        <v>*</v>
      </c>
      <c r="R438" s="4" t="s">
        <v>137</v>
      </c>
      <c r="S438" s="4" t="s">
        <v>138</v>
      </c>
      <c r="T438" s="4">
        <v>2020</v>
      </c>
      <c r="U438" s="1" t="str">
        <f>IF(sum!A431="BC",sum!B431,"*")</f>
        <v>*</v>
      </c>
      <c r="V438" s="1"/>
      <c r="W438" s="1" t="str">
        <f>IF(sum!A431="BC",sum!C431,"*")</f>
        <v>*</v>
      </c>
      <c r="Z438" s="4" t="s">
        <v>137</v>
      </c>
      <c r="AA438" s="4" t="s">
        <v>138</v>
      </c>
      <c r="AB438" s="4">
        <v>2020</v>
      </c>
      <c r="AC438" s="1" t="str">
        <f>IF(sum!A431="MA",sum!B431,"*")</f>
        <v>*</v>
      </c>
      <c r="AD438" s="1"/>
      <c r="AE438" s="1" t="str">
        <f>IF(sum!A431="MA",sum!C431,"*")</f>
        <v>*</v>
      </c>
      <c r="AH438" s="4" t="s">
        <v>137</v>
      </c>
      <c r="AI438" s="4" t="s">
        <v>138</v>
      </c>
      <c r="AJ438" s="4">
        <v>2020</v>
      </c>
      <c r="AK438" s="1" t="str">
        <f>IF(sum!A431="ON",sum!B431,"*")</f>
        <v>ART-WaterHeat_ELE1</v>
      </c>
      <c r="AL438" s="1"/>
      <c r="AM438" s="1">
        <f>IF(sum!A431="ON",sum!C431,"*")</f>
        <v>0</v>
      </c>
      <c r="AP438" s="1" t="s">
        <v>137</v>
      </c>
      <c r="AQ438" s="1" t="s">
        <v>138</v>
      </c>
      <c r="AR438" s="1">
        <v>2020</v>
      </c>
      <c r="AS438" s="1" t="str">
        <f>IF(sum!A431="QU",sum!B431,"*")</f>
        <v>*</v>
      </c>
      <c r="AT438" s="1"/>
      <c r="AU438" s="1" t="str">
        <f>IF(sum!A431="QU",sum!C431,"*")</f>
        <v>*</v>
      </c>
      <c r="AX438" s="4" t="s">
        <v>137</v>
      </c>
      <c r="AY438" s="4" t="s">
        <v>138</v>
      </c>
      <c r="AZ438" s="4">
        <v>2020</v>
      </c>
      <c r="BA438" s="1" t="str">
        <f>IF(sum!A431="SA",sum!B431,"*")</f>
        <v>*</v>
      </c>
      <c r="BB438" s="1"/>
      <c r="BC438" s="1" t="str">
        <f>IF(sum!A431="SA",sum!C431,"*")</f>
        <v>*</v>
      </c>
    </row>
    <row r="439" spans="2:55">
      <c r="B439" s="1" t="s">
        <v>137</v>
      </c>
      <c r="C439" s="1" t="s">
        <v>138</v>
      </c>
      <c r="D439" s="1">
        <v>2020</v>
      </c>
      <c r="J439" s="1" t="s">
        <v>137</v>
      </c>
      <c r="K439" s="1" t="s">
        <v>138</v>
      </c>
      <c r="L439" s="1">
        <v>2020</v>
      </c>
      <c r="M439" s="1" t="str">
        <f>IF(sum!A432="AT",sum!B432,"*")</f>
        <v>*</v>
      </c>
      <c r="N439" s="1"/>
      <c r="O439" s="1" t="str">
        <f>IF(sum!A432="AT",sum!C432,"*")</f>
        <v>*</v>
      </c>
      <c r="R439" s="1" t="s">
        <v>137</v>
      </c>
      <c r="S439" s="1" t="s">
        <v>138</v>
      </c>
      <c r="T439" s="1">
        <v>2020</v>
      </c>
      <c r="U439" s="1" t="str">
        <f>IF(sum!A432="BC",sum!B432,"*")</f>
        <v>*</v>
      </c>
      <c r="V439" s="1"/>
      <c r="W439" s="1" t="str">
        <f>IF(sum!A432="BC",sum!C432,"*")</f>
        <v>*</v>
      </c>
      <c r="Z439" s="1" t="s">
        <v>137</v>
      </c>
      <c r="AA439" s="1" t="s">
        <v>138</v>
      </c>
      <c r="AB439" s="1">
        <v>2020</v>
      </c>
      <c r="AC439" s="1" t="str">
        <f>IF(sum!A432="MA",sum!B432,"*")</f>
        <v>*</v>
      </c>
      <c r="AD439" s="1"/>
      <c r="AE439" s="1" t="str">
        <f>IF(sum!A432="MA",sum!C432,"*")</f>
        <v>*</v>
      </c>
      <c r="AH439" s="1" t="s">
        <v>137</v>
      </c>
      <c r="AI439" s="1" t="s">
        <v>138</v>
      </c>
      <c r="AJ439" s="1">
        <v>2020</v>
      </c>
      <c r="AK439" s="1" t="str">
        <f>IF(sum!A432="ON",sum!B432,"*")</f>
        <v>ECHP_biomass_thermal01</v>
      </c>
      <c r="AL439" s="1"/>
      <c r="AM439" s="1">
        <f>IF(sum!A432="ON",sum!C432,"*")</f>
        <v>0</v>
      </c>
      <c r="AP439" s="4" t="s">
        <v>137</v>
      </c>
      <c r="AQ439" s="4" t="s">
        <v>138</v>
      </c>
      <c r="AR439" s="4">
        <v>2020</v>
      </c>
      <c r="AS439" s="1" t="str">
        <f>IF(sum!A432="QU",sum!B432,"*")</f>
        <v>*</v>
      </c>
      <c r="AT439" s="1"/>
      <c r="AU439" s="1" t="str">
        <f>IF(sum!A432="QU",sum!C432,"*")</f>
        <v>*</v>
      </c>
      <c r="AX439" s="1" t="s">
        <v>137</v>
      </c>
      <c r="AY439" s="1" t="s">
        <v>138</v>
      </c>
      <c r="AZ439" s="1">
        <v>2020</v>
      </c>
      <c r="BA439" s="1" t="str">
        <f>IF(sum!A432="SA",sum!B432,"*")</f>
        <v>*</v>
      </c>
      <c r="BB439" s="1"/>
      <c r="BC439" s="1" t="str">
        <f>IF(sum!A432="SA",sum!C432,"*")</f>
        <v>*</v>
      </c>
    </row>
    <row r="440" spans="2:55">
      <c r="B440" s="1" t="s">
        <v>137</v>
      </c>
      <c r="C440" s="1" t="s">
        <v>138</v>
      </c>
      <c r="D440" s="1">
        <v>2020</v>
      </c>
      <c r="J440" s="1" t="s">
        <v>137</v>
      </c>
      <c r="K440" s="1" t="s">
        <v>138</v>
      </c>
      <c r="L440" s="1">
        <v>2020</v>
      </c>
      <c r="M440" s="1" t="str">
        <f>IF(sum!A433="AT",sum!B433,"*")</f>
        <v>*</v>
      </c>
      <c r="N440" s="1"/>
      <c r="O440" s="1" t="str">
        <f>IF(sum!A433="AT",sum!C433,"*")</f>
        <v>*</v>
      </c>
      <c r="R440" s="1" t="s">
        <v>137</v>
      </c>
      <c r="S440" s="1" t="s">
        <v>138</v>
      </c>
      <c r="T440" s="1">
        <v>2020</v>
      </c>
      <c r="U440" s="1" t="str">
        <f>IF(sum!A433="BC",sum!B433,"*")</f>
        <v>*</v>
      </c>
      <c r="V440" s="1"/>
      <c r="W440" s="1" t="str">
        <f>IF(sum!A433="BC",sum!C433,"*")</f>
        <v>*</v>
      </c>
      <c r="Z440" s="1" t="s">
        <v>137</v>
      </c>
      <c r="AA440" s="1" t="s">
        <v>138</v>
      </c>
      <c r="AB440" s="1">
        <v>2020</v>
      </c>
      <c r="AC440" s="1" t="str">
        <f>IF(sum!A433="MA",sum!B433,"*")</f>
        <v>*</v>
      </c>
      <c r="AD440" s="1"/>
      <c r="AE440" s="1" t="str">
        <f>IF(sum!A433="MA",sum!C433,"*")</f>
        <v>*</v>
      </c>
      <c r="AH440" s="1" t="s">
        <v>137</v>
      </c>
      <c r="AI440" s="1" t="s">
        <v>138</v>
      </c>
      <c r="AJ440" s="1">
        <v>2020</v>
      </c>
      <c r="AK440" s="1" t="str">
        <f>IF(sum!A433="ON",sum!B433,"*")</f>
        <v>EDU-AuxiliaryEquip_ELE1</v>
      </c>
      <c r="AL440" s="1"/>
      <c r="AM440" s="1">
        <f>IF(sum!A433="ON",sum!C433,"*")</f>
        <v>0</v>
      </c>
      <c r="AP440" s="1" t="s">
        <v>137</v>
      </c>
      <c r="AQ440" s="1" t="s">
        <v>138</v>
      </c>
      <c r="AR440" s="1">
        <v>2020</v>
      </c>
      <c r="AS440" s="1" t="str">
        <f>IF(sum!A433="QU",sum!B433,"*")</f>
        <v>*</v>
      </c>
      <c r="AT440" s="1"/>
      <c r="AU440" s="1" t="str">
        <f>IF(sum!A433="QU",sum!C433,"*")</f>
        <v>*</v>
      </c>
      <c r="AX440" s="1" t="s">
        <v>137</v>
      </c>
      <c r="AY440" s="1" t="s">
        <v>138</v>
      </c>
      <c r="AZ440" s="1">
        <v>2020</v>
      </c>
      <c r="BA440" s="1" t="str">
        <f>IF(sum!A433="SA",sum!B433,"*")</f>
        <v>*</v>
      </c>
      <c r="BB440" s="1"/>
      <c r="BC440" s="1" t="str">
        <f>IF(sum!A433="SA",sum!C433,"*")</f>
        <v>*</v>
      </c>
    </row>
    <row r="441" spans="2:55">
      <c r="B441" s="4" t="s">
        <v>137</v>
      </c>
      <c r="C441" s="4" t="s">
        <v>138</v>
      </c>
      <c r="D441" s="4">
        <v>2020</v>
      </c>
      <c r="J441" s="4" t="s">
        <v>137</v>
      </c>
      <c r="K441" s="4" t="s">
        <v>138</v>
      </c>
      <c r="L441" s="4">
        <v>2020</v>
      </c>
      <c r="M441" s="1" t="str">
        <f>IF(sum!A434="AT",sum!B434,"*")</f>
        <v>*</v>
      </c>
      <c r="N441" s="1"/>
      <c r="O441" s="1" t="str">
        <f>IF(sum!A434="AT",sum!C434,"*")</f>
        <v>*</v>
      </c>
      <c r="R441" s="4" t="s">
        <v>137</v>
      </c>
      <c r="S441" s="4" t="s">
        <v>138</v>
      </c>
      <c r="T441" s="4">
        <v>2020</v>
      </c>
      <c r="U441" s="1" t="str">
        <f>IF(sum!A434="BC",sum!B434,"*")</f>
        <v>*</v>
      </c>
      <c r="V441" s="1"/>
      <c r="W441" s="1" t="str">
        <f>IF(sum!A434="BC",sum!C434,"*")</f>
        <v>*</v>
      </c>
      <c r="Z441" s="4" t="s">
        <v>137</v>
      </c>
      <c r="AA441" s="4" t="s">
        <v>138</v>
      </c>
      <c r="AB441" s="4">
        <v>2020</v>
      </c>
      <c r="AC441" s="1" t="str">
        <f>IF(sum!A434="MA",sum!B434,"*")</f>
        <v>*</v>
      </c>
      <c r="AD441" s="1"/>
      <c r="AE441" s="1" t="str">
        <f>IF(sum!A434="MA",sum!C434,"*")</f>
        <v>*</v>
      </c>
      <c r="AH441" s="4" t="s">
        <v>137</v>
      </c>
      <c r="AI441" s="4" t="s">
        <v>138</v>
      </c>
      <c r="AJ441" s="4">
        <v>2020</v>
      </c>
      <c r="AK441" s="1" t="str">
        <f>IF(sum!A434="ON",sum!B434,"*")</f>
        <v>EDU-AuxiliaryMot_ELE1</v>
      </c>
      <c r="AL441" s="1"/>
      <c r="AM441" s="1">
        <f>IF(sum!A434="ON",sum!C434,"*")</f>
        <v>0</v>
      </c>
      <c r="AP441" s="4" t="s">
        <v>137</v>
      </c>
      <c r="AQ441" s="4" t="s">
        <v>138</v>
      </c>
      <c r="AR441" s="4">
        <v>2020</v>
      </c>
      <c r="AS441" s="1" t="str">
        <f>IF(sum!A434="QU",sum!B434,"*")</f>
        <v>*</v>
      </c>
      <c r="AT441" s="1"/>
      <c r="AU441" s="1" t="str">
        <f>IF(sum!A434="QU",sum!C434,"*")</f>
        <v>*</v>
      </c>
      <c r="AX441" s="4" t="s">
        <v>137</v>
      </c>
      <c r="AY441" s="4" t="s">
        <v>138</v>
      </c>
      <c r="AZ441" s="4">
        <v>2020</v>
      </c>
      <c r="BA441" s="1" t="str">
        <f>IF(sum!A434="SA",sum!B434,"*")</f>
        <v>*</v>
      </c>
      <c r="BB441" s="1"/>
      <c r="BC441" s="1" t="str">
        <f>IF(sum!A434="SA",sum!C434,"*")</f>
        <v>*</v>
      </c>
    </row>
    <row r="442" spans="2:55">
      <c r="B442" s="1" t="s">
        <v>137</v>
      </c>
      <c r="C442" s="1" t="s">
        <v>138</v>
      </c>
      <c r="D442" s="1">
        <v>2020</v>
      </c>
      <c r="J442" s="1" t="s">
        <v>137</v>
      </c>
      <c r="K442" s="1" t="s">
        <v>138</v>
      </c>
      <c r="L442" s="1">
        <v>2020</v>
      </c>
      <c r="M442" s="1" t="str">
        <f>IF(sum!A435="AT",sum!B435,"*")</f>
        <v>*</v>
      </c>
      <c r="N442" s="1"/>
      <c r="O442" s="1" t="str">
        <f>IF(sum!A435="AT",sum!C435,"*")</f>
        <v>*</v>
      </c>
      <c r="R442" s="1" t="s">
        <v>137</v>
      </c>
      <c r="S442" s="1" t="s">
        <v>138</v>
      </c>
      <c r="T442" s="1">
        <v>2020</v>
      </c>
      <c r="U442" s="1" t="str">
        <f>IF(sum!A435="BC",sum!B435,"*")</f>
        <v>*</v>
      </c>
      <c r="V442" s="1"/>
      <c r="W442" s="1" t="str">
        <f>IF(sum!A435="BC",sum!C435,"*")</f>
        <v>*</v>
      </c>
      <c r="Z442" s="1" t="s">
        <v>137</v>
      </c>
      <c r="AA442" s="1" t="s">
        <v>138</v>
      </c>
      <c r="AB442" s="1">
        <v>2020</v>
      </c>
      <c r="AC442" s="1" t="str">
        <f>IF(sum!A435="MA",sum!B435,"*")</f>
        <v>*</v>
      </c>
      <c r="AD442" s="1"/>
      <c r="AE442" s="1" t="str">
        <f>IF(sum!A435="MA",sum!C435,"*")</f>
        <v>*</v>
      </c>
      <c r="AH442" s="1" t="s">
        <v>137</v>
      </c>
      <c r="AI442" s="1" t="s">
        <v>138</v>
      </c>
      <c r="AJ442" s="1">
        <v>2020</v>
      </c>
      <c r="AK442" s="1" t="str">
        <f>IF(sum!A435="ON",sum!B435,"*")</f>
        <v>EDU-Light_ELE1</v>
      </c>
      <c r="AL442" s="1"/>
      <c r="AM442" s="1">
        <f>IF(sum!A435="ON",sum!C435,"*")</f>
        <v>0</v>
      </c>
      <c r="AP442" s="1" t="s">
        <v>137</v>
      </c>
      <c r="AQ442" s="1" t="s">
        <v>138</v>
      </c>
      <c r="AR442" s="1">
        <v>2020</v>
      </c>
      <c r="AS442" s="1" t="str">
        <f>IF(sum!A435="QU",sum!B435,"*")</f>
        <v>*</v>
      </c>
      <c r="AT442" s="1"/>
      <c r="AU442" s="1" t="str">
        <f>IF(sum!A435="QU",sum!C435,"*")</f>
        <v>*</v>
      </c>
      <c r="AX442" s="1" t="s">
        <v>137</v>
      </c>
      <c r="AY442" s="1" t="s">
        <v>138</v>
      </c>
      <c r="AZ442" s="1">
        <v>2020</v>
      </c>
      <c r="BA442" s="1" t="str">
        <f>IF(sum!A435="SA",sum!B435,"*")</f>
        <v>*</v>
      </c>
      <c r="BB442" s="1"/>
      <c r="BC442" s="1" t="str">
        <f>IF(sum!A435="SA",sum!C435,"*")</f>
        <v>*</v>
      </c>
    </row>
    <row r="443" spans="2:55">
      <c r="B443" s="1" t="s">
        <v>137</v>
      </c>
      <c r="C443" s="1" t="s">
        <v>138</v>
      </c>
      <c r="D443" s="1">
        <v>2020</v>
      </c>
      <c r="J443" s="1" t="s">
        <v>137</v>
      </c>
      <c r="K443" s="1" t="s">
        <v>138</v>
      </c>
      <c r="L443" s="1">
        <v>2020</v>
      </c>
      <c r="M443" s="1" t="str">
        <f>IF(sum!A436="AT",sum!B436,"*")</f>
        <v>*</v>
      </c>
      <c r="N443" s="1"/>
      <c r="O443" s="1" t="str">
        <f>IF(sum!A436="AT",sum!C436,"*")</f>
        <v>*</v>
      </c>
      <c r="R443" s="1" t="s">
        <v>137</v>
      </c>
      <c r="S443" s="1" t="s">
        <v>138</v>
      </c>
      <c r="T443" s="1">
        <v>2020</v>
      </c>
      <c r="U443" s="1" t="str">
        <f>IF(sum!A436="BC",sum!B436,"*")</f>
        <v>*</v>
      </c>
      <c r="V443" s="1"/>
      <c r="W443" s="1" t="str">
        <f>IF(sum!A436="BC",sum!C436,"*")</f>
        <v>*</v>
      </c>
      <c r="Z443" s="1" t="s">
        <v>137</v>
      </c>
      <c r="AA443" s="1" t="s">
        <v>138</v>
      </c>
      <c r="AB443" s="1">
        <v>2020</v>
      </c>
      <c r="AC443" s="1" t="str">
        <f>IF(sum!A436="MA",sum!B436,"*")</f>
        <v>*</v>
      </c>
      <c r="AD443" s="1"/>
      <c r="AE443" s="1" t="str">
        <f>IF(sum!A436="MA",sum!C436,"*")</f>
        <v>*</v>
      </c>
      <c r="AH443" s="1" t="s">
        <v>137</v>
      </c>
      <c r="AI443" s="1" t="s">
        <v>138</v>
      </c>
      <c r="AJ443" s="1">
        <v>2020</v>
      </c>
      <c r="AK443" s="1" t="str">
        <f>IF(sum!A436="ON",sum!B436,"*")</f>
        <v>EDU-SpCool_ELE1</v>
      </c>
      <c r="AL443" s="1"/>
      <c r="AM443" s="1">
        <f>IF(sum!A436="ON",sum!C436,"*")</f>
        <v>0</v>
      </c>
      <c r="AP443" s="4" t="s">
        <v>137</v>
      </c>
      <c r="AQ443" s="4" t="s">
        <v>138</v>
      </c>
      <c r="AR443" s="4">
        <v>2020</v>
      </c>
      <c r="AS443" s="1" t="str">
        <f>IF(sum!A436="QU",sum!B436,"*")</f>
        <v>*</v>
      </c>
      <c r="AT443" s="1"/>
      <c r="AU443" s="1" t="str">
        <f>IF(sum!A436="QU",sum!C436,"*")</f>
        <v>*</v>
      </c>
      <c r="AX443" s="1" t="s">
        <v>137</v>
      </c>
      <c r="AY443" s="1" t="s">
        <v>138</v>
      </c>
      <c r="AZ443" s="1">
        <v>2020</v>
      </c>
      <c r="BA443" s="1" t="str">
        <f>IF(sum!A436="SA",sum!B436,"*")</f>
        <v>*</v>
      </c>
      <c r="BB443" s="1"/>
      <c r="BC443" s="1" t="str">
        <f>IF(sum!A436="SA",sum!C436,"*")</f>
        <v>*</v>
      </c>
    </row>
    <row r="444" spans="2:55">
      <c r="B444" s="4" t="s">
        <v>137</v>
      </c>
      <c r="C444" s="4" t="s">
        <v>138</v>
      </c>
      <c r="D444" s="4">
        <v>2020</v>
      </c>
      <c r="J444" s="4" t="s">
        <v>137</v>
      </c>
      <c r="K444" s="4" t="s">
        <v>138</v>
      </c>
      <c r="L444" s="4">
        <v>2020</v>
      </c>
      <c r="M444" s="1" t="str">
        <f>IF(sum!A437="AT",sum!B437,"*")</f>
        <v>*</v>
      </c>
      <c r="N444" s="1"/>
      <c r="O444" s="1" t="str">
        <f>IF(sum!A437="AT",sum!C437,"*")</f>
        <v>*</v>
      </c>
      <c r="R444" s="4" t="s">
        <v>137</v>
      </c>
      <c r="S444" s="4" t="s">
        <v>138</v>
      </c>
      <c r="T444" s="4">
        <v>2020</v>
      </c>
      <c r="U444" s="1" t="str">
        <f>IF(sum!A437="BC",sum!B437,"*")</f>
        <v>*</v>
      </c>
      <c r="V444" s="1"/>
      <c r="W444" s="1" t="str">
        <f>IF(sum!A437="BC",sum!C437,"*")</f>
        <v>*</v>
      </c>
      <c r="Z444" s="4" t="s">
        <v>137</v>
      </c>
      <c r="AA444" s="4" t="s">
        <v>138</v>
      </c>
      <c r="AB444" s="4">
        <v>2020</v>
      </c>
      <c r="AC444" s="1" t="str">
        <f>IF(sum!A437="MA",sum!B437,"*")</f>
        <v>*</v>
      </c>
      <c r="AD444" s="1"/>
      <c r="AE444" s="1" t="str">
        <f>IF(sum!A437="MA",sum!C437,"*")</f>
        <v>*</v>
      </c>
      <c r="AH444" s="4" t="s">
        <v>137</v>
      </c>
      <c r="AI444" s="4" t="s">
        <v>138</v>
      </c>
      <c r="AJ444" s="4">
        <v>2020</v>
      </c>
      <c r="AK444" s="1" t="str">
        <f>IF(sum!A437="ON",sum!B437,"*")</f>
        <v>EDU-SpHeat_ELE1</v>
      </c>
      <c r="AL444" s="1"/>
      <c r="AM444" s="1">
        <f>IF(sum!A437="ON",sum!C437,"*")</f>
        <v>2.1137180300146202E-2</v>
      </c>
      <c r="AP444" s="1" t="s">
        <v>137</v>
      </c>
      <c r="AQ444" s="1" t="s">
        <v>138</v>
      </c>
      <c r="AR444" s="1">
        <v>2020</v>
      </c>
      <c r="AS444" s="1" t="str">
        <f>IF(sum!A437="QU",sum!B437,"*")</f>
        <v>*</v>
      </c>
      <c r="AT444" s="1"/>
      <c r="AU444" s="1" t="str">
        <f>IF(sum!A437="QU",sum!C437,"*")</f>
        <v>*</v>
      </c>
      <c r="AX444" s="4" t="s">
        <v>137</v>
      </c>
      <c r="AY444" s="4" t="s">
        <v>138</v>
      </c>
      <c r="AZ444" s="4">
        <v>2020</v>
      </c>
      <c r="BA444" s="1" t="str">
        <f>IF(sum!A437="SA",sum!B437,"*")</f>
        <v>*</v>
      </c>
      <c r="BB444" s="1"/>
      <c r="BC444" s="1" t="str">
        <f>IF(sum!A437="SA",sum!C437,"*")</f>
        <v>*</v>
      </c>
    </row>
    <row r="445" spans="2:55">
      <c r="B445" s="1" t="s">
        <v>137</v>
      </c>
      <c r="C445" s="1" t="s">
        <v>138</v>
      </c>
      <c r="D445" s="1">
        <v>2020</v>
      </c>
      <c r="J445" s="1" t="s">
        <v>137</v>
      </c>
      <c r="K445" s="1" t="s">
        <v>138</v>
      </c>
      <c r="L445" s="1">
        <v>2020</v>
      </c>
      <c r="M445" s="1" t="str">
        <f>IF(sum!A438="AT",sum!B438,"*")</f>
        <v>*</v>
      </c>
      <c r="N445" s="1"/>
      <c r="O445" s="1" t="str">
        <f>IF(sum!A438="AT",sum!C438,"*")</f>
        <v>*</v>
      </c>
      <c r="R445" s="1" t="s">
        <v>137</v>
      </c>
      <c r="S445" s="1" t="s">
        <v>138</v>
      </c>
      <c r="T445" s="1">
        <v>2020</v>
      </c>
      <c r="U445" s="1" t="str">
        <f>IF(sum!A438="BC",sum!B438,"*")</f>
        <v>*</v>
      </c>
      <c r="V445" s="1"/>
      <c r="W445" s="1" t="str">
        <f>IF(sum!A438="BC",sum!C438,"*")</f>
        <v>*</v>
      </c>
      <c r="Z445" s="1" t="s">
        <v>137</v>
      </c>
      <c r="AA445" s="1" t="s">
        <v>138</v>
      </c>
      <c r="AB445" s="1">
        <v>2020</v>
      </c>
      <c r="AC445" s="1" t="str">
        <f>IF(sum!A438="MA",sum!B438,"*")</f>
        <v>*</v>
      </c>
      <c r="AD445" s="1"/>
      <c r="AE445" s="1" t="str">
        <f>IF(sum!A438="MA",sum!C438,"*")</f>
        <v>*</v>
      </c>
      <c r="AH445" s="1" t="s">
        <v>137</v>
      </c>
      <c r="AI445" s="1" t="s">
        <v>138</v>
      </c>
      <c r="AJ445" s="1">
        <v>2020</v>
      </c>
      <c r="AK445" s="1" t="str">
        <f>IF(sum!A438="ON",sum!B438,"*")</f>
        <v>EDU-WaterHeat_ELE1</v>
      </c>
      <c r="AL445" s="1"/>
      <c r="AM445" s="1">
        <f>IF(sum!A438="ON",sum!C438,"*")</f>
        <v>0</v>
      </c>
      <c r="AP445" s="4" t="s">
        <v>137</v>
      </c>
      <c r="AQ445" s="4" t="s">
        <v>138</v>
      </c>
      <c r="AR445" s="4">
        <v>2020</v>
      </c>
      <c r="AS445" s="1" t="str">
        <f>IF(sum!A438="QU",sum!B438,"*")</f>
        <v>*</v>
      </c>
      <c r="AT445" s="1"/>
      <c r="AU445" s="1" t="str">
        <f>IF(sum!A438="QU",sum!C438,"*")</f>
        <v>*</v>
      </c>
      <c r="AX445" s="1" t="s">
        <v>137</v>
      </c>
      <c r="AY445" s="1" t="s">
        <v>138</v>
      </c>
      <c r="AZ445" s="1">
        <v>2020</v>
      </c>
      <c r="BA445" s="1" t="str">
        <f>IF(sum!A438="SA",sum!B438,"*")</f>
        <v>*</v>
      </c>
      <c r="BB445" s="1"/>
      <c r="BC445" s="1" t="str">
        <f>IF(sum!A438="SA",sum!C438,"*")</f>
        <v>*</v>
      </c>
    </row>
    <row r="446" spans="2:55">
      <c r="B446" s="1" t="s">
        <v>137</v>
      </c>
      <c r="C446" s="1" t="s">
        <v>138</v>
      </c>
      <c r="D446" s="1">
        <v>2020</v>
      </c>
      <c r="J446" s="1" t="s">
        <v>137</v>
      </c>
      <c r="K446" s="1" t="s">
        <v>138</v>
      </c>
      <c r="L446" s="1">
        <v>2020</v>
      </c>
      <c r="M446" s="1" t="str">
        <f>IF(sum!A439="AT",sum!B439,"*")</f>
        <v>*</v>
      </c>
      <c r="N446" s="1"/>
      <c r="O446" s="1" t="str">
        <f>IF(sum!A439="AT",sum!C439,"*")</f>
        <v>*</v>
      </c>
      <c r="R446" s="1" t="s">
        <v>137</v>
      </c>
      <c r="S446" s="1" t="s">
        <v>138</v>
      </c>
      <c r="T446" s="1">
        <v>2020</v>
      </c>
      <c r="U446" s="1" t="str">
        <f>IF(sum!A439="BC",sum!B439,"*")</f>
        <v>*</v>
      </c>
      <c r="V446" s="1"/>
      <c r="W446" s="1" t="str">
        <f>IF(sum!A439="BC",sum!C439,"*")</f>
        <v>*</v>
      </c>
      <c r="Z446" s="1" t="s">
        <v>137</v>
      </c>
      <c r="AA446" s="1" t="s">
        <v>138</v>
      </c>
      <c r="AB446" s="1">
        <v>2020</v>
      </c>
      <c r="AC446" s="1" t="str">
        <f>IF(sum!A439="MA",sum!B439,"*")</f>
        <v>*</v>
      </c>
      <c r="AD446" s="1"/>
      <c r="AE446" s="1" t="str">
        <f>IF(sum!A439="MA",sum!C439,"*")</f>
        <v>*</v>
      </c>
      <c r="AH446" s="1" t="s">
        <v>137</v>
      </c>
      <c r="AI446" s="1" t="s">
        <v>138</v>
      </c>
      <c r="AJ446" s="1">
        <v>2020</v>
      </c>
      <c r="AK446" s="1" t="str">
        <f>IF(sum!A439="ON",sum!B439,"*")</f>
        <v>ESTCAESS101_24h</v>
      </c>
      <c r="AL446" s="1"/>
      <c r="AM446" s="1">
        <f>IF(sum!A439="ON",sum!C439,"*")</f>
        <v>0</v>
      </c>
      <c r="AP446" s="1" t="s">
        <v>137</v>
      </c>
      <c r="AQ446" s="1" t="s">
        <v>138</v>
      </c>
      <c r="AR446" s="1">
        <v>2020</v>
      </c>
      <c r="AS446" s="1" t="str">
        <f>IF(sum!A439="QU",sum!B439,"*")</f>
        <v>*</v>
      </c>
      <c r="AT446" s="1"/>
      <c r="AU446" s="1" t="str">
        <f>IF(sum!A439="QU",sum!C439,"*")</f>
        <v>*</v>
      </c>
      <c r="AX446" s="1" t="s">
        <v>137</v>
      </c>
      <c r="AY446" s="1" t="s">
        <v>138</v>
      </c>
      <c r="AZ446" s="1">
        <v>2020</v>
      </c>
      <c r="BA446" s="1" t="str">
        <f>IF(sum!A439="SA",sum!B439,"*")</f>
        <v>*</v>
      </c>
      <c r="BB446" s="1"/>
      <c r="BC446" s="1" t="str">
        <f>IF(sum!A439="SA",sum!C439,"*")</f>
        <v>*</v>
      </c>
    </row>
    <row r="447" spans="2:55">
      <c r="B447" s="4" t="s">
        <v>137</v>
      </c>
      <c r="C447" s="4" t="s">
        <v>138</v>
      </c>
      <c r="D447" s="4">
        <v>2020</v>
      </c>
      <c r="J447" s="4" t="s">
        <v>137</v>
      </c>
      <c r="K447" s="4" t="s">
        <v>138</v>
      </c>
      <c r="L447" s="4">
        <v>2020</v>
      </c>
      <c r="M447" s="1" t="str">
        <f>IF(sum!A440="AT",sum!B440,"*")</f>
        <v>*</v>
      </c>
      <c r="N447" s="1"/>
      <c r="O447" s="1" t="str">
        <f>IF(sum!A440="AT",sum!C440,"*")</f>
        <v>*</v>
      </c>
      <c r="R447" s="4" t="s">
        <v>137</v>
      </c>
      <c r="S447" s="4" t="s">
        <v>138</v>
      </c>
      <c r="T447" s="4">
        <v>2020</v>
      </c>
      <c r="U447" s="1" t="str">
        <f>IF(sum!A440="BC",sum!B440,"*")</f>
        <v>*</v>
      </c>
      <c r="V447" s="1"/>
      <c r="W447" s="1" t="str">
        <f>IF(sum!A440="BC",sum!C440,"*")</f>
        <v>*</v>
      </c>
      <c r="Z447" s="4" t="s">
        <v>137</v>
      </c>
      <c r="AA447" s="4" t="s">
        <v>138</v>
      </c>
      <c r="AB447" s="4">
        <v>2020</v>
      </c>
      <c r="AC447" s="1" t="str">
        <f>IF(sum!A440="MA",sum!B440,"*")</f>
        <v>*</v>
      </c>
      <c r="AD447" s="1"/>
      <c r="AE447" s="1" t="str">
        <f>IF(sum!A440="MA",sum!C440,"*")</f>
        <v>*</v>
      </c>
      <c r="AH447" s="4" t="s">
        <v>137</v>
      </c>
      <c r="AI447" s="4" t="s">
        <v>138</v>
      </c>
      <c r="AJ447" s="4">
        <v>2020</v>
      </c>
      <c r="AK447" s="1" t="str">
        <f>IF(sum!A440="ON",sum!B440,"*")</f>
        <v>ESTCAESS201</v>
      </c>
      <c r="AL447" s="1"/>
      <c r="AM447" s="1">
        <f>IF(sum!A440="ON",sum!C440,"*")</f>
        <v>0.18443874793203099</v>
      </c>
      <c r="AP447" s="4" t="s">
        <v>137</v>
      </c>
      <c r="AQ447" s="4" t="s">
        <v>138</v>
      </c>
      <c r="AR447" s="4">
        <v>2020</v>
      </c>
      <c r="AS447" s="1" t="str">
        <f>IF(sum!A440="QU",sum!B440,"*")</f>
        <v>*</v>
      </c>
      <c r="AT447" s="1"/>
      <c r="AU447" s="1" t="str">
        <f>IF(sum!A440="QU",sum!C440,"*")</f>
        <v>*</v>
      </c>
      <c r="AX447" s="4" t="s">
        <v>137</v>
      </c>
      <c r="AY447" s="4" t="s">
        <v>138</v>
      </c>
      <c r="AZ447" s="4">
        <v>2020</v>
      </c>
      <c r="BA447" s="1" t="str">
        <f>IF(sum!A440="SA",sum!B440,"*")</f>
        <v>*</v>
      </c>
      <c r="BB447" s="1"/>
      <c r="BC447" s="1" t="str">
        <f>IF(sum!A440="SA",sum!C440,"*")</f>
        <v>*</v>
      </c>
    </row>
    <row r="448" spans="2:55">
      <c r="B448" s="1" t="s">
        <v>137</v>
      </c>
      <c r="C448" s="1" t="s">
        <v>138</v>
      </c>
      <c r="D448" s="1">
        <v>2020</v>
      </c>
      <c r="J448" s="1" t="s">
        <v>137</v>
      </c>
      <c r="K448" s="1" t="s">
        <v>138</v>
      </c>
      <c r="L448" s="1">
        <v>2020</v>
      </c>
      <c r="M448" s="1" t="str">
        <f>IF(sum!A441="AT",sum!B441,"*")</f>
        <v>*</v>
      </c>
      <c r="N448" s="1"/>
      <c r="O448" s="1" t="str">
        <f>IF(sum!A441="AT",sum!C441,"*")</f>
        <v>*</v>
      </c>
      <c r="R448" s="1" t="s">
        <v>137</v>
      </c>
      <c r="S448" s="1" t="s">
        <v>138</v>
      </c>
      <c r="T448" s="1">
        <v>2020</v>
      </c>
      <c r="U448" s="1" t="str">
        <f>IF(sum!A441="BC",sum!B441,"*")</f>
        <v>*</v>
      </c>
      <c r="V448" s="1"/>
      <c r="W448" s="1" t="str">
        <f>IF(sum!A441="BC",sum!C441,"*")</f>
        <v>*</v>
      </c>
      <c r="Z448" s="1" t="s">
        <v>137</v>
      </c>
      <c r="AA448" s="1" t="s">
        <v>138</v>
      </c>
      <c r="AB448" s="1">
        <v>2020</v>
      </c>
      <c r="AC448" s="1" t="str">
        <f>IF(sum!A441="MA",sum!B441,"*")</f>
        <v>*</v>
      </c>
      <c r="AD448" s="1"/>
      <c r="AE448" s="1" t="str">
        <f>IF(sum!A441="MA",sum!C441,"*")</f>
        <v>*</v>
      </c>
      <c r="AH448" s="1" t="s">
        <v>137</v>
      </c>
      <c r="AI448" s="1" t="s">
        <v>138</v>
      </c>
      <c r="AJ448" s="1">
        <v>2020</v>
      </c>
      <c r="AK448" s="1" t="str">
        <f>IF(sum!A441="ON",sum!B441,"*")</f>
        <v>ESTHYDPS101_4h</v>
      </c>
      <c r="AL448" s="1"/>
      <c r="AM448" s="1">
        <f>IF(sum!A441="ON",sum!C441,"*")</f>
        <v>0</v>
      </c>
      <c r="AP448" s="1" t="s">
        <v>137</v>
      </c>
      <c r="AQ448" s="1" t="s">
        <v>138</v>
      </c>
      <c r="AR448" s="1">
        <v>2020</v>
      </c>
      <c r="AS448" s="1" t="str">
        <f>IF(sum!A441="QU",sum!B441,"*")</f>
        <v>*</v>
      </c>
      <c r="AT448" s="1"/>
      <c r="AU448" s="1" t="str">
        <f>IF(sum!A441="QU",sum!C441,"*")</f>
        <v>*</v>
      </c>
      <c r="AX448" s="1" t="s">
        <v>137</v>
      </c>
      <c r="AY448" s="1" t="s">
        <v>138</v>
      </c>
      <c r="AZ448" s="1">
        <v>2020</v>
      </c>
      <c r="BA448" s="1" t="str">
        <f>IF(sum!A441="SA",sum!B441,"*")</f>
        <v>*</v>
      </c>
      <c r="BB448" s="1"/>
      <c r="BC448" s="1" t="str">
        <f>IF(sum!A441="SA",sum!C441,"*")</f>
        <v>*</v>
      </c>
    </row>
    <row r="449" spans="2:55">
      <c r="B449" s="1" t="s">
        <v>137</v>
      </c>
      <c r="C449" s="1" t="s">
        <v>138</v>
      </c>
      <c r="D449" s="1">
        <v>2020</v>
      </c>
      <c r="J449" s="1" t="s">
        <v>137</v>
      </c>
      <c r="K449" s="1" t="s">
        <v>138</v>
      </c>
      <c r="L449" s="1">
        <v>2020</v>
      </c>
      <c r="M449" s="1" t="str">
        <f>IF(sum!A442="AT",sum!B442,"*")</f>
        <v>*</v>
      </c>
      <c r="N449" s="1"/>
      <c r="O449" s="1" t="str">
        <f>IF(sum!A442="AT",sum!C442,"*")</f>
        <v>*</v>
      </c>
      <c r="R449" s="1" t="s">
        <v>137</v>
      </c>
      <c r="S449" s="1" t="s">
        <v>138</v>
      </c>
      <c r="T449" s="1">
        <v>2020</v>
      </c>
      <c r="U449" s="1" t="str">
        <f>IF(sum!A442="BC",sum!B442,"*")</f>
        <v>*</v>
      </c>
      <c r="V449" s="1"/>
      <c r="W449" s="1" t="str">
        <f>IF(sum!A442="BC",sum!C442,"*")</f>
        <v>*</v>
      </c>
      <c r="Z449" s="1" t="s">
        <v>137</v>
      </c>
      <c r="AA449" s="1" t="s">
        <v>138</v>
      </c>
      <c r="AB449" s="1">
        <v>2020</v>
      </c>
      <c r="AC449" s="1" t="str">
        <f>IF(sum!A442="MA",sum!B442,"*")</f>
        <v>*</v>
      </c>
      <c r="AD449" s="1"/>
      <c r="AE449" s="1" t="str">
        <f>IF(sum!A442="MA",sum!C442,"*")</f>
        <v>*</v>
      </c>
      <c r="AH449" s="1" t="s">
        <v>137</v>
      </c>
      <c r="AI449" s="1" t="s">
        <v>138</v>
      </c>
      <c r="AJ449" s="1">
        <v>2020</v>
      </c>
      <c r="AK449" s="1" t="str">
        <f>IF(sum!A442="ON",sum!B442,"*")</f>
        <v>ESTHYDPS101_10h</v>
      </c>
      <c r="AL449" s="1"/>
      <c r="AM449" s="1">
        <f>IF(sum!A442="ON",sum!C442,"*")</f>
        <v>0</v>
      </c>
      <c r="AP449" s="4" t="s">
        <v>137</v>
      </c>
      <c r="AQ449" s="4" t="s">
        <v>138</v>
      </c>
      <c r="AR449" s="4">
        <v>2020</v>
      </c>
      <c r="AS449" s="1" t="str">
        <f>IF(sum!A442="QU",sum!B442,"*")</f>
        <v>*</v>
      </c>
      <c r="AT449" s="1"/>
      <c r="AU449" s="1" t="str">
        <f>IF(sum!A442="QU",sum!C442,"*")</f>
        <v>*</v>
      </c>
      <c r="AX449" s="1" t="s">
        <v>137</v>
      </c>
      <c r="AY449" s="1" t="s">
        <v>138</v>
      </c>
      <c r="AZ449" s="1">
        <v>2020</v>
      </c>
      <c r="BA449" s="1" t="str">
        <f>IF(sum!A442="SA",sum!B442,"*")</f>
        <v>*</v>
      </c>
      <c r="BB449" s="1"/>
      <c r="BC449" s="1" t="str">
        <f>IF(sum!A442="SA",sum!C442,"*")</f>
        <v>*</v>
      </c>
    </row>
    <row r="450" spans="2:55">
      <c r="B450" s="4" t="s">
        <v>137</v>
      </c>
      <c r="C450" s="4" t="s">
        <v>138</v>
      </c>
      <c r="D450" s="4">
        <v>2020</v>
      </c>
      <c r="J450" s="4" t="s">
        <v>137</v>
      </c>
      <c r="K450" s="4" t="s">
        <v>138</v>
      </c>
      <c r="L450" s="4">
        <v>2020</v>
      </c>
      <c r="M450" s="1" t="str">
        <f>IF(sum!A443="AT",sum!B443,"*")</f>
        <v>*</v>
      </c>
      <c r="N450" s="1"/>
      <c r="O450" s="1" t="str">
        <f>IF(sum!A443="AT",sum!C443,"*")</f>
        <v>*</v>
      </c>
      <c r="R450" s="4" t="s">
        <v>137</v>
      </c>
      <c r="S450" s="4" t="s">
        <v>138</v>
      </c>
      <c r="T450" s="4">
        <v>2020</v>
      </c>
      <c r="U450" s="1" t="str">
        <f>IF(sum!A443="BC",sum!B443,"*")</f>
        <v>*</v>
      </c>
      <c r="V450" s="1"/>
      <c r="W450" s="1" t="str">
        <f>IF(sum!A443="BC",sum!C443,"*")</f>
        <v>*</v>
      </c>
      <c r="Z450" s="4" t="s">
        <v>137</v>
      </c>
      <c r="AA450" s="4" t="s">
        <v>138</v>
      </c>
      <c r="AB450" s="4">
        <v>2020</v>
      </c>
      <c r="AC450" s="1" t="str">
        <f>IF(sum!A443="MA",sum!B443,"*")</f>
        <v>*</v>
      </c>
      <c r="AD450" s="1"/>
      <c r="AE450" s="1" t="str">
        <f>IF(sum!A443="MA",sum!C443,"*")</f>
        <v>*</v>
      </c>
      <c r="AH450" s="4" t="s">
        <v>137</v>
      </c>
      <c r="AI450" s="4" t="s">
        <v>138</v>
      </c>
      <c r="AJ450" s="4">
        <v>2020</v>
      </c>
      <c r="AK450" s="1" t="str">
        <f>IF(sum!A443="ON",sum!B443,"*")</f>
        <v>ESTHYDPS101_24h</v>
      </c>
      <c r="AL450" s="1"/>
      <c r="AM450" s="1">
        <f>IF(sum!A443="ON",sum!C443,"*")</f>
        <v>0</v>
      </c>
      <c r="AP450" s="1" t="s">
        <v>137</v>
      </c>
      <c r="AQ450" s="1" t="s">
        <v>138</v>
      </c>
      <c r="AR450" s="1">
        <v>2020</v>
      </c>
      <c r="AS450" s="1" t="str">
        <f>IF(sum!A443="QU",sum!B443,"*")</f>
        <v>*</v>
      </c>
      <c r="AT450" s="1"/>
      <c r="AU450" s="1" t="str">
        <f>IF(sum!A443="QU",sum!C443,"*")</f>
        <v>*</v>
      </c>
      <c r="AX450" s="4" t="s">
        <v>137</v>
      </c>
      <c r="AY450" s="4" t="s">
        <v>138</v>
      </c>
      <c r="AZ450" s="4">
        <v>2020</v>
      </c>
      <c r="BA450" s="1" t="str">
        <f>IF(sum!A443="SA",sum!B443,"*")</f>
        <v>*</v>
      </c>
      <c r="BB450" s="1"/>
      <c r="BC450" s="1" t="str">
        <f>IF(sum!A443="SA",sum!C443,"*")</f>
        <v>*</v>
      </c>
    </row>
    <row r="451" spans="2:55">
      <c r="B451" s="1" t="s">
        <v>137</v>
      </c>
      <c r="C451" s="1" t="s">
        <v>138</v>
      </c>
      <c r="D451" s="1">
        <v>2020</v>
      </c>
      <c r="J451" s="1" t="s">
        <v>137</v>
      </c>
      <c r="K451" s="1" t="s">
        <v>138</v>
      </c>
      <c r="L451" s="1">
        <v>2020</v>
      </c>
      <c r="M451" s="1" t="str">
        <f>IF(sum!A444="AT",sum!B444,"*")</f>
        <v>*</v>
      </c>
      <c r="N451" s="1"/>
      <c r="O451" s="1" t="str">
        <f>IF(sum!A444="AT",sum!C444,"*")</f>
        <v>*</v>
      </c>
      <c r="R451" s="1" t="s">
        <v>137</v>
      </c>
      <c r="S451" s="1" t="s">
        <v>138</v>
      </c>
      <c r="T451" s="1">
        <v>2020</v>
      </c>
      <c r="U451" s="1" t="str">
        <f>IF(sum!A444="BC",sum!B444,"*")</f>
        <v>*</v>
      </c>
      <c r="V451" s="1"/>
      <c r="W451" s="1" t="str">
        <f>IF(sum!A444="BC",sum!C444,"*")</f>
        <v>*</v>
      </c>
      <c r="Z451" s="1" t="s">
        <v>137</v>
      </c>
      <c r="AA451" s="1" t="s">
        <v>138</v>
      </c>
      <c r="AB451" s="1">
        <v>2020</v>
      </c>
      <c r="AC451" s="1" t="str">
        <f>IF(sum!A444="MA",sum!B444,"*")</f>
        <v>*</v>
      </c>
      <c r="AD451" s="1"/>
      <c r="AE451" s="1" t="str">
        <f>IF(sum!A444="MA",sum!C444,"*")</f>
        <v>*</v>
      </c>
      <c r="AH451" s="1" t="s">
        <v>137</v>
      </c>
      <c r="AI451" s="1" t="s">
        <v>138</v>
      </c>
      <c r="AJ451" s="1">
        <v>2020</v>
      </c>
      <c r="AK451" s="1" t="str">
        <f>IF(sum!A444="ON",sum!B444,"*")</f>
        <v>EUGEOF01</v>
      </c>
      <c r="AL451" s="1"/>
      <c r="AM451" s="1">
        <f>IF(sum!A444="ON",sum!C444,"*")</f>
        <v>0</v>
      </c>
      <c r="AP451" s="4" t="s">
        <v>137</v>
      </c>
      <c r="AQ451" s="4" t="s">
        <v>138</v>
      </c>
      <c r="AR451" s="4">
        <v>2020</v>
      </c>
      <c r="AS451" s="1" t="str">
        <f>IF(sum!A444="QU",sum!B444,"*")</f>
        <v>*</v>
      </c>
      <c r="AT451" s="1"/>
      <c r="AU451" s="1" t="str">
        <f>IF(sum!A444="QU",sum!C444,"*")</f>
        <v>*</v>
      </c>
      <c r="AX451" s="1" t="s">
        <v>137</v>
      </c>
      <c r="AY451" s="1" t="s">
        <v>138</v>
      </c>
      <c r="AZ451" s="1">
        <v>2020</v>
      </c>
      <c r="BA451" s="1" t="str">
        <f>IF(sum!A444="SA",sum!B444,"*")</f>
        <v>*</v>
      </c>
      <c r="BB451" s="1"/>
      <c r="BC451" s="1" t="str">
        <f>IF(sum!A444="SA",sum!C444,"*")</f>
        <v>*</v>
      </c>
    </row>
    <row r="452" spans="2:55">
      <c r="B452" s="1" t="s">
        <v>137</v>
      </c>
      <c r="C452" s="1" t="s">
        <v>138</v>
      </c>
      <c r="D452" s="1">
        <v>2020</v>
      </c>
      <c r="J452" s="1" t="s">
        <v>137</v>
      </c>
      <c r="K452" s="1" t="s">
        <v>138</v>
      </c>
      <c r="L452" s="1">
        <v>2020</v>
      </c>
      <c r="M452" s="1" t="str">
        <f>IF(sum!A445="AT",sum!B445,"*")</f>
        <v>*</v>
      </c>
      <c r="N452" s="1"/>
      <c r="O452" s="1" t="str">
        <f>IF(sum!A445="AT",sum!C445,"*")</f>
        <v>*</v>
      </c>
      <c r="R452" s="1" t="s">
        <v>137</v>
      </c>
      <c r="S452" s="1" t="s">
        <v>138</v>
      </c>
      <c r="T452" s="1">
        <v>2020</v>
      </c>
      <c r="U452" s="1" t="str">
        <f>IF(sum!A445="BC",sum!B445,"*")</f>
        <v>*</v>
      </c>
      <c r="V452" s="1"/>
      <c r="W452" s="1" t="str">
        <f>IF(sum!A445="BC",sum!C445,"*")</f>
        <v>*</v>
      </c>
      <c r="Z452" s="1" t="s">
        <v>137</v>
      </c>
      <c r="AA452" s="1" t="s">
        <v>138</v>
      </c>
      <c r="AB452" s="1">
        <v>2020</v>
      </c>
      <c r="AC452" s="1" t="str">
        <f>IF(sum!A445="MA",sum!B445,"*")</f>
        <v>*</v>
      </c>
      <c r="AD452" s="1"/>
      <c r="AE452" s="1" t="str">
        <f>IF(sum!A445="MA",sum!C445,"*")</f>
        <v>*</v>
      </c>
      <c r="AH452" s="1" t="s">
        <v>137</v>
      </c>
      <c r="AI452" s="1" t="s">
        <v>138</v>
      </c>
      <c r="AJ452" s="1">
        <v>2020</v>
      </c>
      <c r="AK452" s="1" t="str">
        <f>IF(sum!A445="ON",sum!B445,"*")</f>
        <v>EUPVSOLL101</v>
      </c>
      <c r="AL452" s="1"/>
      <c r="AM452" s="1">
        <f>IF(sum!A445="ON",sum!C445,"*")</f>
        <v>0</v>
      </c>
      <c r="AP452" s="1" t="s">
        <v>137</v>
      </c>
      <c r="AQ452" s="1" t="s">
        <v>138</v>
      </c>
      <c r="AR452" s="1">
        <v>2020</v>
      </c>
      <c r="AS452" s="1" t="str">
        <f>IF(sum!A445="QU",sum!B445,"*")</f>
        <v>*</v>
      </c>
      <c r="AT452" s="1"/>
      <c r="AU452" s="1" t="str">
        <f>IF(sum!A445="QU",sum!C445,"*")</f>
        <v>*</v>
      </c>
      <c r="AX452" s="1" t="s">
        <v>137</v>
      </c>
      <c r="AY452" s="1" t="s">
        <v>138</v>
      </c>
      <c r="AZ452" s="1">
        <v>2020</v>
      </c>
      <c r="BA452" s="1" t="str">
        <f>IF(sum!A445="SA",sum!B445,"*")</f>
        <v>*</v>
      </c>
      <c r="BB452" s="1"/>
      <c r="BC452" s="1" t="str">
        <f>IF(sum!A445="SA",sum!C445,"*")</f>
        <v>*</v>
      </c>
    </row>
    <row r="453" spans="2:55">
      <c r="B453" s="4" t="s">
        <v>137</v>
      </c>
      <c r="C453" s="4" t="s">
        <v>138</v>
      </c>
      <c r="D453" s="4">
        <v>2020</v>
      </c>
      <c r="J453" s="4" t="s">
        <v>137</v>
      </c>
      <c r="K453" s="4" t="s">
        <v>138</v>
      </c>
      <c r="L453" s="4">
        <v>2020</v>
      </c>
      <c r="M453" s="1" t="str">
        <f>IF(sum!A446="AT",sum!B446,"*")</f>
        <v>*</v>
      </c>
      <c r="N453" s="1"/>
      <c r="O453" s="1" t="str">
        <f>IF(sum!A446="AT",sum!C446,"*")</f>
        <v>*</v>
      </c>
      <c r="R453" s="4" t="s">
        <v>137</v>
      </c>
      <c r="S453" s="4" t="s">
        <v>138</v>
      </c>
      <c r="T453" s="4">
        <v>2020</v>
      </c>
      <c r="U453" s="1" t="str">
        <f>IF(sum!A446="BC",sum!B446,"*")</f>
        <v>*</v>
      </c>
      <c r="V453" s="1"/>
      <c r="W453" s="1" t="str">
        <f>IF(sum!A446="BC",sum!C446,"*")</f>
        <v>*</v>
      </c>
      <c r="Z453" s="4" t="s">
        <v>137</v>
      </c>
      <c r="AA453" s="4" t="s">
        <v>138</v>
      </c>
      <c r="AB453" s="4">
        <v>2020</v>
      </c>
      <c r="AC453" s="1" t="str">
        <f>IF(sum!A446="MA",sum!B446,"*")</f>
        <v>*</v>
      </c>
      <c r="AD453" s="1"/>
      <c r="AE453" s="1" t="str">
        <f>IF(sum!A446="MA",sum!C446,"*")</f>
        <v>*</v>
      </c>
      <c r="AH453" s="4" t="s">
        <v>137</v>
      </c>
      <c r="AI453" s="4" t="s">
        <v>138</v>
      </c>
      <c r="AJ453" s="4">
        <v>2020</v>
      </c>
      <c r="AK453" s="1" t="str">
        <f>IF(sum!A446="ON",sum!B446,"*")</f>
        <v>EUWINONH01</v>
      </c>
      <c r="AL453" s="1"/>
      <c r="AM453" s="1">
        <f>IF(sum!A446="ON",sum!C446,"*")</f>
        <v>0</v>
      </c>
      <c r="AP453" s="4" t="s">
        <v>137</v>
      </c>
      <c r="AQ453" s="4" t="s">
        <v>138</v>
      </c>
      <c r="AR453" s="4">
        <v>2020</v>
      </c>
      <c r="AS453" s="1" t="str">
        <f>IF(sum!A446="QU",sum!B446,"*")</f>
        <v>*</v>
      </c>
      <c r="AT453" s="1"/>
      <c r="AU453" s="1" t="str">
        <f>IF(sum!A446="QU",sum!C446,"*")</f>
        <v>*</v>
      </c>
      <c r="AX453" s="4" t="s">
        <v>137</v>
      </c>
      <c r="AY453" s="4" t="s">
        <v>138</v>
      </c>
      <c r="AZ453" s="4">
        <v>2020</v>
      </c>
      <c r="BA453" s="1" t="str">
        <f>IF(sum!A446="SA",sum!B446,"*")</f>
        <v>*</v>
      </c>
      <c r="BB453" s="1"/>
      <c r="BC453" s="1" t="str">
        <f>IF(sum!A446="SA",sum!C446,"*")</f>
        <v>*</v>
      </c>
    </row>
    <row r="454" spans="2:55">
      <c r="B454" s="1" t="s">
        <v>137</v>
      </c>
      <c r="C454" s="1" t="s">
        <v>138</v>
      </c>
      <c r="D454" s="1">
        <v>2020</v>
      </c>
      <c r="J454" s="1" t="s">
        <v>137</v>
      </c>
      <c r="K454" s="1" t="s">
        <v>138</v>
      </c>
      <c r="L454" s="1">
        <v>2020</v>
      </c>
      <c r="M454" s="1" t="str">
        <f>IF(sum!A447="AT",sum!B447,"*")</f>
        <v>*</v>
      </c>
      <c r="N454" s="1"/>
      <c r="O454" s="1" t="str">
        <f>IF(sum!A447="AT",sum!C447,"*")</f>
        <v>*</v>
      </c>
      <c r="R454" s="1" t="s">
        <v>137</v>
      </c>
      <c r="S454" s="1" t="s">
        <v>138</v>
      </c>
      <c r="T454" s="1">
        <v>2020</v>
      </c>
      <c r="U454" s="1" t="str">
        <f>IF(sum!A447="BC",sum!B447,"*")</f>
        <v>*</v>
      </c>
      <c r="V454" s="1"/>
      <c r="W454" s="1" t="str">
        <f>IF(sum!A447="BC",sum!C447,"*")</f>
        <v>*</v>
      </c>
      <c r="Z454" s="1" t="s">
        <v>137</v>
      </c>
      <c r="AA454" s="1" t="s">
        <v>138</v>
      </c>
      <c r="AB454" s="1">
        <v>2020</v>
      </c>
      <c r="AC454" s="1" t="str">
        <f>IF(sum!A447="MA",sum!B447,"*")</f>
        <v>*</v>
      </c>
      <c r="AD454" s="1"/>
      <c r="AE454" s="1" t="str">
        <f>IF(sum!A447="MA",sum!C447,"*")</f>
        <v>*</v>
      </c>
      <c r="AH454" s="1" t="s">
        <v>137</v>
      </c>
      <c r="AI454" s="1" t="s">
        <v>138</v>
      </c>
      <c r="AJ454" s="1">
        <v>2020</v>
      </c>
      <c r="AK454" s="1" t="str">
        <f>IF(sum!A447="ON",sum!B447,"*")</f>
        <v>EUWINONL01</v>
      </c>
      <c r="AL454" s="1"/>
      <c r="AM454" s="1">
        <f>IF(sum!A447="ON",sum!C447,"*")</f>
        <v>0</v>
      </c>
      <c r="AP454" s="1" t="s">
        <v>137</v>
      </c>
      <c r="AQ454" s="1" t="s">
        <v>138</v>
      </c>
      <c r="AR454" s="1">
        <v>2020</v>
      </c>
      <c r="AS454" s="1" t="str">
        <f>IF(sum!A447="QU",sum!B447,"*")</f>
        <v>*</v>
      </c>
      <c r="AT454" s="1"/>
      <c r="AU454" s="1" t="str">
        <f>IF(sum!A447="QU",sum!C447,"*")</f>
        <v>*</v>
      </c>
      <c r="AX454" s="1" t="s">
        <v>137</v>
      </c>
      <c r="AY454" s="1" t="s">
        <v>138</v>
      </c>
      <c r="AZ454" s="1">
        <v>2020</v>
      </c>
      <c r="BA454" s="1" t="str">
        <f>IF(sum!A447="SA",sum!B447,"*")</f>
        <v>*</v>
      </c>
      <c r="BB454" s="1"/>
      <c r="BC454" s="1" t="str">
        <f>IF(sum!A447="SA",sum!C447,"*")</f>
        <v>*</v>
      </c>
    </row>
    <row r="455" spans="2:55">
      <c r="B455" s="1" t="s">
        <v>137</v>
      </c>
      <c r="C455" s="1" t="s">
        <v>138</v>
      </c>
      <c r="D455" s="1">
        <v>2020</v>
      </c>
      <c r="J455" s="1" t="s">
        <v>137</v>
      </c>
      <c r="K455" s="1" t="s">
        <v>138</v>
      </c>
      <c r="L455" s="1">
        <v>2020</v>
      </c>
      <c r="M455" s="1" t="str">
        <f>IF(sum!A448="AT",sum!B448,"*")</f>
        <v>*</v>
      </c>
      <c r="N455" s="1"/>
      <c r="O455" s="1" t="str">
        <f>IF(sum!A448="AT",sum!C448,"*")</f>
        <v>*</v>
      </c>
      <c r="R455" s="1" t="s">
        <v>137</v>
      </c>
      <c r="S455" s="1" t="s">
        <v>138</v>
      </c>
      <c r="T455" s="1">
        <v>2020</v>
      </c>
      <c r="U455" s="1" t="str">
        <f>IF(sum!A448="BC",sum!B448,"*")</f>
        <v>*</v>
      </c>
      <c r="V455" s="1"/>
      <c r="W455" s="1" t="str">
        <f>IF(sum!A448="BC",sum!C448,"*")</f>
        <v>*</v>
      </c>
      <c r="Z455" s="1" t="s">
        <v>137</v>
      </c>
      <c r="AA455" s="1" t="s">
        <v>138</v>
      </c>
      <c r="AB455" s="1">
        <v>2020</v>
      </c>
      <c r="AC455" s="1" t="str">
        <f>IF(sum!A448="MA",sum!B448,"*")</f>
        <v>*</v>
      </c>
      <c r="AD455" s="1"/>
      <c r="AE455" s="1" t="str">
        <f>IF(sum!A448="MA",sum!C448,"*")</f>
        <v>*</v>
      </c>
      <c r="AH455" s="1" t="s">
        <v>137</v>
      </c>
      <c r="AI455" s="1" t="s">
        <v>138</v>
      </c>
      <c r="AJ455" s="1">
        <v>2020</v>
      </c>
      <c r="AK455" s="1" t="str">
        <f>IF(sum!A448="ON",sum!B448,"*")</f>
        <v>EUWINONM01</v>
      </c>
      <c r="AL455" s="1"/>
      <c r="AM455" s="1">
        <f>IF(sum!A448="ON",sum!C448,"*")</f>
        <v>0</v>
      </c>
      <c r="AP455" s="4" t="s">
        <v>137</v>
      </c>
      <c r="AQ455" s="4" t="s">
        <v>138</v>
      </c>
      <c r="AR455" s="4">
        <v>2020</v>
      </c>
      <c r="AS455" s="1" t="str">
        <f>IF(sum!A448="QU",sum!B448,"*")</f>
        <v>*</v>
      </c>
      <c r="AT455" s="1"/>
      <c r="AU455" s="1" t="str">
        <f>IF(sum!A448="QU",sum!C448,"*")</f>
        <v>*</v>
      </c>
      <c r="AX455" s="1" t="s">
        <v>137</v>
      </c>
      <c r="AY455" s="1" t="s">
        <v>138</v>
      </c>
      <c r="AZ455" s="1">
        <v>2020</v>
      </c>
      <c r="BA455" s="1" t="str">
        <f>IF(sum!A448="SA",sum!B448,"*")</f>
        <v>*</v>
      </c>
      <c r="BB455" s="1"/>
      <c r="BC455" s="1" t="str">
        <f>IF(sum!A448="SA",sum!C448,"*")</f>
        <v>*</v>
      </c>
    </row>
    <row r="456" spans="2:55">
      <c r="B456" s="4" t="s">
        <v>137</v>
      </c>
      <c r="C456" s="4" t="s">
        <v>138</v>
      </c>
      <c r="D456" s="4">
        <v>2020</v>
      </c>
      <c r="J456" s="4" t="s">
        <v>137</v>
      </c>
      <c r="K456" s="4" t="s">
        <v>138</v>
      </c>
      <c r="L456" s="4">
        <v>2020</v>
      </c>
      <c r="M456" s="1" t="str">
        <f>IF(sum!A449="AT",sum!B449,"*")</f>
        <v>*</v>
      </c>
      <c r="N456" s="1"/>
      <c r="O456" s="1" t="str">
        <f>IF(sum!A449="AT",sum!C449,"*")</f>
        <v>*</v>
      </c>
      <c r="R456" s="4" t="s">
        <v>137</v>
      </c>
      <c r="S456" s="4" t="s">
        <v>138</v>
      </c>
      <c r="T456" s="4">
        <v>2020</v>
      </c>
      <c r="U456" s="1" t="str">
        <f>IF(sum!A449="BC",sum!B449,"*")</f>
        <v>*</v>
      </c>
      <c r="V456" s="1"/>
      <c r="W456" s="1" t="str">
        <f>IF(sum!A449="BC",sum!C449,"*")</f>
        <v>*</v>
      </c>
      <c r="Z456" s="4" t="s">
        <v>137</v>
      </c>
      <c r="AA456" s="4" t="s">
        <v>138</v>
      </c>
      <c r="AB456" s="4">
        <v>2020</v>
      </c>
      <c r="AC456" s="1" t="str">
        <f>IF(sum!A449="MA",sum!B449,"*")</f>
        <v>*</v>
      </c>
      <c r="AD456" s="1"/>
      <c r="AE456" s="1" t="str">
        <f>IF(sum!A449="MA",sum!C449,"*")</f>
        <v>*</v>
      </c>
      <c r="AH456" s="4" t="s">
        <v>137</v>
      </c>
      <c r="AI456" s="4" t="s">
        <v>138</v>
      </c>
      <c r="AJ456" s="4">
        <v>2020</v>
      </c>
      <c r="AK456" s="1" t="str">
        <f>IF(sum!A449="ON",sum!B449,"*")</f>
        <v>HSS-AuxiliaryEquip_ELE1</v>
      </c>
      <c r="AL456" s="1"/>
      <c r="AM456" s="1">
        <f>IF(sum!A449="ON",sum!C449,"*")</f>
        <v>0</v>
      </c>
      <c r="AP456" s="1" t="s">
        <v>137</v>
      </c>
      <c r="AQ456" s="1" t="s">
        <v>138</v>
      </c>
      <c r="AR456" s="1">
        <v>2020</v>
      </c>
      <c r="AS456" s="1" t="str">
        <f>IF(sum!A449="QU",sum!B449,"*")</f>
        <v>*</v>
      </c>
      <c r="AT456" s="1"/>
      <c r="AU456" s="1" t="str">
        <f>IF(sum!A449="QU",sum!C449,"*")</f>
        <v>*</v>
      </c>
      <c r="AX456" s="4" t="s">
        <v>137</v>
      </c>
      <c r="AY456" s="4" t="s">
        <v>138</v>
      </c>
      <c r="AZ456" s="4">
        <v>2020</v>
      </c>
      <c r="BA456" s="1" t="str">
        <f>IF(sum!A449="SA",sum!B449,"*")</f>
        <v>*</v>
      </c>
      <c r="BB456" s="1"/>
      <c r="BC456" s="1" t="str">
        <f>IF(sum!A449="SA",sum!C449,"*")</f>
        <v>*</v>
      </c>
    </row>
    <row r="457" spans="2:55">
      <c r="B457" s="1" t="s">
        <v>137</v>
      </c>
      <c r="C457" s="1" t="s">
        <v>138</v>
      </c>
      <c r="D457" s="1">
        <v>2020</v>
      </c>
      <c r="J457" s="1" t="s">
        <v>137</v>
      </c>
      <c r="K457" s="1" t="s">
        <v>138</v>
      </c>
      <c r="L457" s="1">
        <v>2020</v>
      </c>
      <c r="M457" s="1" t="str">
        <f>IF(sum!A450="AT",sum!B450,"*")</f>
        <v>*</v>
      </c>
      <c r="N457" s="1"/>
      <c r="O457" s="1" t="str">
        <f>IF(sum!A450="AT",sum!C450,"*")</f>
        <v>*</v>
      </c>
      <c r="R457" s="1" t="s">
        <v>137</v>
      </c>
      <c r="S457" s="1" t="s">
        <v>138</v>
      </c>
      <c r="T457" s="1">
        <v>2020</v>
      </c>
      <c r="U457" s="1" t="str">
        <f>IF(sum!A450="BC",sum!B450,"*")</f>
        <v>*</v>
      </c>
      <c r="V457" s="1"/>
      <c r="W457" s="1" t="str">
        <f>IF(sum!A450="BC",sum!C450,"*")</f>
        <v>*</v>
      </c>
      <c r="Z457" s="1" t="s">
        <v>137</v>
      </c>
      <c r="AA457" s="1" t="s">
        <v>138</v>
      </c>
      <c r="AB457" s="1">
        <v>2020</v>
      </c>
      <c r="AC457" s="1" t="str">
        <f>IF(sum!A450="MA",sum!B450,"*")</f>
        <v>*</v>
      </c>
      <c r="AD457" s="1"/>
      <c r="AE457" s="1" t="str">
        <f>IF(sum!A450="MA",sum!C450,"*")</f>
        <v>*</v>
      </c>
      <c r="AH457" s="1" t="s">
        <v>137</v>
      </c>
      <c r="AI457" s="1" t="s">
        <v>138</v>
      </c>
      <c r="AJ457" s="1">
        <v>2020</v>
      </c>
      <c r="AK457" s="1" t="str">
        <f>IF(sum!A450="ON",sum!B450,"*")</f>
        <v>HSS-AuxiliaryMot_ELE1</v>
      </c>
      <c r="AL457" s="1"/>
      <c r="AM457" s="1">
        <f>IF(sum!A450="ON",sum!C450,"*")</f>
        <v>0</v>
      </c>
      <c r="AP457" s="4" t="s">
        <v>137</v>
      </c>
      <c r="AQ457" s="4" t="s">
        <v>138</v>
      </c>
      <c r="AR457" s="4">
        <v>2020</v>
      </c>
      <c r="AS457" s="1" t="str">
        <f>IF(sum!A450="QU",sum!B450,"*")</f>
        <v>*</v>
      </c>
      <c r="AT457" s="1"/>
      <c r="AU457" s="1" t="str">
        <f>IF(sum!A450="QU",sum!C450,"*")</f>
        <v>*</v>
      </c>
      <c r="AX457" s="1" t="s">
        <v>137</v>
      </c>
      <c r="AY457" s="1" t="s">
        <v>138</v>
      </c>
      <c r="AZ457" s="1">
        <v>2020</v>
      </c>
      <c r="BA457" s="1" t="str">
        <f>IF(sum!A450="SA",sum!B450,"*")</f>
        <v>*</v>
      </c>
      <c r="BB457" s="1"/>
      <c r="BC457" s="1" t="str">
        <f>IF(sum!A450="SA",sum!C450,"*")</f>
        <v>*</v>
      </c>
    </row>
    <row r="458" spans="2:55">
      <c r="B458" s="1" t="s">
        <v>137</v>
      </c>
      <c r="C458" s="1" t="s">
        <v>138</v>
      </c>
      <c r="D458" s="1">
        <v>2020</v>
      </c>
      <c r="J458" s="1" t="s">
        <v>137</v>
      </c>
      <c r="K458" s="1" t="s">
        <v>138</v>
      </c>
      <c r="L458" s="1">
        <v>2020</v>
      </c>
      <c r="M458" s="1" t="str">
        <f>IF(sum!A451="AT",sum!B451,"*")</f>
        <v>*</v>
      </c>
      <c r="N458" s="1"/>
      <c r="O458" s="1" t="str">
        <f>IF(sum!A451="AT",sum!C451,"*")</f>
        <v>*</v>
      </c>
      <c r="R458" s="1" t="s">
        <v>137</v>
      </c>
      <c r="S458" s="1" t="s">
        <v>138</v>
      </c>
      <c r="T458" s="1">
        <v>2020</v>
      </c>
      <c r="U458" s="1" t="str">
        <f>IF(sum!A451="BC",sum!B451,"*")</f>
        <v>*</v>
      </c>
      <c r="V458" s="1"/>
      <c r="W458" s="1" t="str">
        <f>IF(sum!A451="BC",sum!C451,"*")</f>
        <v>*</v>
      </c>
      <c r="Z458" s="1" t="s">
        <v>137</v>
      </c>
      <c r="AA458" s="1" t="s">
        <v>138</v>
      </c>
      <c r="AB458" s="1">
        <v>2020</v>
      </c>
      <c r="AC458" s="1" t="str">
        <f>IF(sum!A451="MA",sum!B451,"*")</f>
        <v>*</v>
      </c>
      <c r="AD458" s="1"/>
      <c r="AE458" s="1" t="str">
        <f>IF(sum!A451="MA",sum!C451,"*")</f>
        <v>*</v>
      </c>
      <c r="AH458" s="1" t="s">
        <v>137</v>
      </c>
      <c r="AI458" s="1" t="s">
        <v>138</v>
      </c>
      <c r="AJ458" s="1">
        <v>2020</v>
      </c>
      <c r="AK458" s="1" t="str">
        <f>IF(sum!A451="ON",sum!B451,"*")</f>
        <v>HSS-Light_ELE1</v>
      </c>
      <c r="AL458" s="1"/>
      <c r="AM458" s="1">
        <f>IF(sum!A451="ON",sum!C451,"*")</f>
        <v>0</v>
      </c>
      <c r="AP458" s="1" t="s">
        <v>137</v>
      </c>
      <c r="AQ458" s="1" t="s">
        <v>138</v>
      </c>
      <c r="AR458" s="1">
        <v>2020</v>
      </c>
      <c r="AS458" s="1" t="str">
        <f>IF(sum!A451="QU",sum!B451,"*")</f>
        <v>*</v>
      </c>
      <c r="AT458" s="1"/>
      <c r="AU458" s="1" t="str">
        <f>IF(sum!A451="QU",sum!C451,"*")</f>
        <v>*</v>
      </c>
      <c r="AX458" s="1" t="s">
        <v>137</v>
      </c>
      <c r="AY458" s="1" t="s">
        <v>138</v>
      </c>
      <c r="AZ458" s="1">
        <v>2020</v>
      </c>
      <c r="BA458" s="1" t="str">
        <f>IF(sum!A451="SA",sum!B451,"*")</f>
        <v>*</v>
      </c>
      <c r="BB458" s="1"/>
      <c r="BC458" s="1" t="str">
        <f>IF(sum!A451="SA",sum!C451,"*")</f>
        <v>*</v>
      </c>
    </row>
    <row r="459" spans="2:55">
      <c r="B459" s="4" t="s">
        <v>137</v>
      </c>
      <c r="C459" s="4" t="s">
        <v>138</v>
      </c>
      <c r="D459" s="4">
        <v>2020</v>
      </c>
      <c r="J459" s="4" t="s">
        <v>137</v>
      </c>
      <c r="K459" s="4" t="s">
        <v>138</v>
      </c>
      <c r="L459" s="4">
        <v>2020</v>
      </c>
      <c r="M459" s="1" t="str">
        <f>IF(sum!A452="AT",sum!B452,"*")</f>
        <v>*</v>
      </c>
      <c r="N459" s="1"/>
      <c r="O459" s="1" t="str">
        <f>IF(sum!A452="AT",sum!C452,"*")</f>
        <v>*</v>
      </c>
      <c r="R459" s="4" t="s">
        <v>137</v>
      </c>
      <c r="S459" s="4" t="s">
        <v>138</v>
      </c>
      <c r="T459" s="4">
        <v>2020</v>
      </c>
      <c r="U459" s="1" t="str">
        <f>IF(sum!A452="BC",sum!B452,"*")</f>
        <v>*</v>
      </c>
      <c r="V459" s="1"/>
      <c r="W459" s="1" t="str">
        <f>IF(sum!A452="BC",sum!C452,"*")</f>
        <v>*</v>
      </c>
      <c r="Z459" s="4" t="s">
        <v>137</v>
      </c>
      <c r="AA459" s="4" t="s">
        <v>138</v>
      </c>
      <c r="AB459" s="4">
        <v>2020</v>
      </c>
      <c r="AC459" s="1" t="str">
        <f>IF(sum!A452="MA",sum!B452,"*")</f>
        <v>*</v>
      </c>
      <c r="AD459" s="1"/>
      <c r="AE459" s="1" t="str">
        <f>IF(sum!A452="MA",sum!C452,"*")</f>
        <v>*</v>
      </c>
      <c r="AH459" s="4" t="s">
        <v>137</v>
      </c>
      <c r="AI459" s="4" t="s">
        <v>138</v>
      </c>
      <c r="AJ459" s="4">
        <v>2020</v>
      </c>
      <c r="AK459" s="1" t="str">
        <f>IF(sum!A452="ON",sum!B452,"*")</f>
        <v>HSS-SpCool_ELE1</v>
      </c>
      <c r="AL459" s="1"/>
      <c r="AM459" s="1">
        <f>IF(sum!A452="ON",sum!C452,"*")</f>
        <v>0</v>
      </c>
      <c r="AP459" s="4" t="s">
        <v>137</v>
      </c>
      <c r="AQ459" s="4" t="s">
        <v>138</v>
      </c>
      <c r="AR459" s="4">
        <v>2020</v>
      </c>
      <c r="AS459" s="1" t="str">
        <f>IF(sum!A452="QU",sum!B452,"*")</f>
        <v>*</v>
      </c>
      <c r="AT459" s="1"/>
      <c r="AU459" s="1" t="str">
        <f>IF(sum!A452="QU",sum!C452,"*")</f>
        <v>*</v>
      </c>
      <c r="AX459" s="4" t="s">
        <v>137</v>
      </c>
      <c r="AY459" s="4" t="s">
        <v>138</v>
      </c>
      <c r="AZ459" s="4">
        <v>2020</v>
      </c>
      <c r="BA459" s="1" t="str">
        <f>IF(sum!A452="SA",sum!B452,"*")</f>
        <v>*</v>
      </c>
      <c r="BB459" s="1"/>
      <c r="BC459" s="1" t="str">
        <f>IF(sum!A452="SA",sum!C452,"*")</f>
        <v>*</v>
      </c>
    </row>
    <row r="460" spans="2:55">
      <c r="B460" s="1" t="s">
        <v>137</v>
      </c>
      <c r="C460" s="1" t="s">
        <v>138</v>
      </c>
      <c r="D460" s="1">
        <v>2020</v>
      </c>
      <c r="J460" s="1" t="s">
        <v>137</v>
      </c>
      <c r="K460" s="1" t="s">
        <v>138</v>
      </c>
      <c r="L460" s="1">
        <v>2020</v>
      </c>
      <c r="M460" s="1" t="str">
        <f>IF(sum!A453="AT",sum!B453,"*")</f>
        <v>*</v>
      </c>
      <c r="N460" s="1"/>
      <c r="O460" s="1" t="str">
        <f>IF(sum!A453="AT",sum!C453,"*")</f>
        <v>*</v>
      </c>
      <c r="R460" s="1" t="s">
        <v>137</v>
      </c>
      <c r="S460" s="1" t="s">
        <v>138</v>
      </c>
      <c r="T460" s="1">
        <v>2020</v>
      </c>
      <c r="U460" s="1" t="str">
        <f>IF(sum!A453="BC",sum!B453,"*")</f>
        <v>*</v>
      </c>
      <c r="V460" s="1"/>
      <c r="W460" s="1" t="str">
        <f>IF(sum!A453="BC",sum!C453,"*")</f>
        <v>*</v>
      </c>
      <c r="Z460" s="1" t="s">
        <v>137</v>
      </c>
      <c r="AA460" s="1" t="s">
        <v>138</v>
      </c>
      <c r="AB460" s="1">
        <v>2020</v>
      </c>
      <c r="AC460" s="1" t="str">
        <f>IF(sum!A453="MA",sum!B453,"*")</f>
        <v>*</v>
      </c>
      <c r="AD460" s="1"/>
      <c r="AE460" s="1" t="str">
        <f>IF(sum!A453="MA",sum!C453,"*")</f>
        <v>*</v>
      </c>
      <c r="AH460" s="1" t="s">
        <v>137</v>
      </c>
      <c r="AI460" s="1" t="s">
        <v>138</v>
      </c>
      <c r="AJ460" s="1">
        <v>2020</v>
      </c>
      <c r="AK460" s="1" t="str">
        <f>IF(sum!A453="ON",sum!B453,"*")</f>
        <v>HSS-SpHeat_ELE1</v>
      </c>
      <c r="AL460" s="1"/>
      <c r="AM460" s="1">
        <f>IF(sum!A453="ON",sum!C453,"*")</f>
        <v>2.11371803001589E-2</v>
      </c>
      <c r="AP460" s="1" t="s">
        <v>137</v>
      </c>
      <c r="AQ460" s="1" t="s">
        <v>138</v>
      </c>
      <c r="AR460" s="1">
        <v>2020</v>
      </c>
      <c r="AS460" s="1" t="str">
        <f>IF(sum!A453="QU",sum!B453,"*")</f>
        <v>*</v>
      </c>
      <c r="AT460" s="1"/>
      <c r="AU460" s="1" t="str">
        <f>IF(sum!A453="QU",sum!C453,"*")</f>
        <v>*</v>
      </c>
      <c r="AX460" s="1" t="s">
        <v>137</v>
      </c>
      <c r="AY460" s="1" t="s">
        <v>138</v>
      </c>
      <c r="AZ460" s="1">
        <v>2020</v>
      </c>
      <c r="BA460" s="1" t="str">
        <f>IF(sum!A453="SA",sum!B453,"*")</f>
        <v>*</v>
      </c>
      <c r="BB460" s="1"/>
      <c r="BC460" s="1" t="str">
        <f>IF(sum!A453="SA",sum!C453,"*")</f>
        <v>*</v>
      </c>
    </row>
    <row r="461" spans="2:55">
      <c r="B461" s="1" t="s">
        <v>137</v>
      </c>
      <c r="C461" s="1" t="s">
        <v>138</v>
      </c>
      <c r="D461" s="1">
        <v>2020</v>
      </c>
      <c r="J461" s="1" t="s">
        <v>137</v>
      </c>
      <c r="K461" s="1" t="s">
        <v>138</v>
      </c>
      <c r="L461" s="1">
        <v>2020</v>
      </c>
      <c r="M461" s="1" t="str">
        <f>IF(sum!A454="AT",sum!B454,"*")</f>
        <v>*</v>
      </c>
      <c r="N461" s="1"/>
      <c r="O461" s="1" t="str">
        <f>IF(sum!A454="AT",sum!C454,"*")</f>
        <v>*</v>
      </c>
      <c r="R461" s="1" t="s">
        <v>137</v>
      </c>
      <c r="S461" s="1" t="s">
        <v>138</v>
      </c>
      <c r="T461" s="1">
        <v>2020</v>
      </c>
      <c r="U461" s="1" t="str">
        <f>IF(sum!A454="BC",sum!B454,"*")</f>
        <v>*</v>
      </c>
      <c r="V461" s="1"/>
      <c r="W461" s="1" t="str">
        <f>IF(sum!A454="BC",sum!C454,"*")</f>
        <v>*</v>
      </c>
      <c r="Z461" s="1" t="s">
        <v>137</v>
      </c>
      <c r="AA461" s="1" t="s">
        <v>138</v>
      </c>
      <c r="AB461" s="1">
        <v>2020</v>
      </c>
      <c r="AC461" s="1" t="str">
        <f>IF(sum!A454="MA",sum!B454,"*")</f>
        <v>*</v>
      </c>
      <c r="AD461" s="1"/>
      <c r="AE461" s="1" t="str">
        <f>IF(sum!A454="MA",sum!C454,"*")</f>
        <v>*</v>
      </c>
      <c r="AH461" s="1" t="s">
        <v>137</v>
      </c>
      <c r="AI461" s="1" t="s">
        <v>138</v>
      </c>
      <c r="AJ461" s="1">
        <v>2020</v>
      </c>
      <c r="AK461" s="1" t="str">
        <f>IF(sum!A454="ON",sum!B454,"*")</f>
        <v>HSS-WaterHeat_ELE1</v>
      </c>
      <c r="AL461" s="1"/>
      <c r="AM461" s="1">
        <f>IF(sum!A454="ON",sum!C454,"*")</f>
        <v>0</v>
      </c>
      <c r="AP461" s="4" t="s">
        <v>137</v>
      </c>
      <c r="AQ461" s="4" t="s">
        <v>138</v>
      </c>
      <c r="AR461" s="4">
        <v>2020</v>
      </c>
      <c r="AS461" s="1" t="str">
        <f>IF(sum!A454="QU",sum!B454,"*")</f>
        <v>*</v>
      </c>
      <c r="AT461" s="1"/>
      <c r="AU461" s="1" t="str">
        <f>IF(sum!A454="QU",sum!C454,"*")</f>
        <v>*</v>
      </c>
      <c r="AX461" s="1" t="s">
        <v>137</v>
      </c>
      <c r="AY461" s="1" t="s">
        <v>138</v>
      </c>
      <c r="AZ461" s="1">
        <v>2020</v>
      </c>
      <c r="BA461" s="1" t="str">
        <f>IF(sum!A454="SA",sum!B454,"*")</f>
        <v>*</v>
      </c>
      <c r="BB461" s="1"/>
      <c r="BC461" s="1" t="str">
        <f>IF(sum!A454="SA",sum!C454,"*")</f>
        <v>*</v>
      </c>
    </row>
    <row r="462" spans="2:55">
      <c r="B462" s="4" t="s">
        <v>137</v>
      </c>
      <c r="C462" s="4" t="s">
        <v>138</v>
      </c>
      <c r="D462" s="4">
        <v>2020</v>
      </c>
      <c r="J462" s="4" t="s">
        <v>137</v>
      </c>
      <c r="K462" s="4" t="s">
        <v>138</v>
      </c>
      <c r="L462" s="4">
        <v>2020</v>
      </c>
      <c r="M462" s="1" t="str">
        <f>IF(sum!A455="AT",sum!B455,"*")</f>
        <v>*</v>
      </c>
      <c r="N462" s="1"/>
      <c r="O462" s="1" t="str">
        <f>IF(sum!A455="AT",sum!C455,"*")</f>
        <v>*</v>
      </c>
      <c r="R462" s="4" t="s">
        <v>137</v>
      </c>
      <c r="S462" s="4" t="s">
        <v>138</v>
      </c>
      <c r="T462" s="4">
        <v>2020</v>
      </c>
      <c r="U462" s="1" t="str">
        <f>IF(sum!A455="BC",sum!B455,"*")</f>
        <v>*</v>
      </c>
      <c r="V462" s="1"/>
      <c r="W462" s="1" t="str">
        <f>IF(sum!A455="BC",sum!C455,"*")</f>
        <v>*</v>
      </c>
      <c r="Z462" s="4" t="s">
        <v>137</v>
      </c>
      <c r="AA462" s="4" t="s">
        <v>138</v>
      </c>
      <c r="AB462" s="4">
        <v>2020</v>
      </c>
      <c r="AC462" s="1" t="str">
        <f>IF(sum!A455="MA",sum!B455,"*")</f>
        <v>*</v>
      </c>
      <c r="AD462" s="1"/>
      <c r="AE462" s="1" t="str">
        <f>IF(sum!A455="MA",sum!C455,"*")</f>
        <v>*</v>
      </c>
      <c r="AH462" s="4" t="s">
        <v>137</v>
      </c>
      <c r="AI462" s="4" t="s">
        <v>138</v>
      </c>
      <c r="AJ462" s="4">
        <v>2020</v>
      </c>
      <c r="AK462" s="1" t="str">
        <f>IF(sum!A455="ON",sum!B455,"*")</f>
        <v>ICS-AuxiliaryEquip_ELE1</v>
      </c>
      <c r="AL462" s="1"/>
      <c r="AM462" s="1">
        <f>IF(sum!A455="ON",sum!C455,"*")</f>
        <v>0</v>
      </c>
      <c r="AP462" s="1" t="s">
        <v>137</v>
      </c>
      <c r="AQ462" s="1" t="s">
        <v>138</v>
      </c>
      <c r="AR462" s="1">
        <v>2020</v>
      </c>
      <c r="AS462" s="1" t="str">
        <f>IF(sum!A455="QU",sum!B455,"*")</f>
        <v>*</v>
      </c>
      <c r="AT462" s="1"/>
      <c r="AU462" s="1" t="str">
        <f>IF(sum!A455="QU",sum!C455,"*")</f>
        <v>*</v>
      </c>
      <c r="AX462" s="4" t="s">
        <v>137</v>
      </c>
      <c r="AY462" s="4" t="s">
        <v>138</v>
      </c>
      <c r="AZ462" s="4">
        <v>2020</v>
      </c>
      <c r="BA462" s="1" t="str">
        <f>IF(sum!A455="SA",sum!B455,"*")</f>
        <v>*</v>
      </c>
      <c r="BB462" s="1"/>
      <c r="BC462" s="1" t="str">
        <f>IF(sum!A455="SA",sum!C455,"*")</f>
        <v>*</v>
      </c>
    </row>
    <row r="463" spans="2:55">
      <c r="B463" s="1" t="s">
        <v>137</v>
      </c>
      <c r="C463" s="1" t="s">
        <v>138</v>
      </c>
      <c r="D463" s="1">
        <v>2020</v>
      </c>
      <c r="J463" s="1" t="s">
        <v>137</v>
      </c>
      <c r="K463" s="1" t="s">
        <v>138</v>
      </c>
      <c r="L463" s="1">
        <v>2020</v>
      </c>
      <c r="M463" s="1" t="str">
        <f>IF(sum!A456="AT",sum!B456,"*")</f>
        <v>*</v>
      </c>
      <c r="N463" s="1"/>
      <c r="O463" s="1" t="str">
        <f>IF(sum!A456="AT",sum!C456,"*")</f>
        <v>*</v>
      </c>
      <c r="R463" s="1" t="s">
        <v>137</v>
      </c>
      <c r="S463" s="1" t="s">
        <v>138</v>
      </c>
      <c r="T463" s="1">
        <v>2020</v>
      </c>
      <c r="U463" s="1" t="str">
        <f>IF(sum!A456="BC",sum!B456,"*")</f>
        <v>*</v>
      </c>
      <c r="V463" s="1"/>
      <c r="W463" s="1" t="str">
        <f>IF(sum!A456="BC",sum!C456,"*")</f>
        <v>*</v>
      </c>
      <c r="Z463" s="1" t="s">
        <v>137</v>
      </c>
      <c r="AA463" s="1" t="s">
        <v>138</v>
      </c>
      <c r="AB463" s="1">
        <v>2020</v>
      </c>
      <c r="AC463" s="1" t="str">
        <f>IF(sum!A456="MA",sum!B456,"*")</f>
        <v>*</v>
      </c>
      <c r="AD463" s="1"/>
      <c r="AE463" s="1" t="str">
        <f>IF(sum!A456="MA",sum!C456,"*")</f>
        <v>*</v>
      </c>
      <c r="AH463" s="1" t="s">
        <v>137</v>
      </c>
      <c r="AI463" s="1" t="s">
        <v>138</v>
      </c>
      <c r="AJ463" s="1">
        <v>2020</v>
      </c>
      <c r="AK463" s="1" t="str">
        <f>IF(sum!A456="ON",sum!B456,"*")</f>
        <v>ICS-AuxiliaryMot_ELE1</v>
      </c>
      <c r="AL463" s="1"/>
      <c r="AM463" s="1">
        <f>IF(sum!A456="ON",sum!C456,"*")</f>
        <v>0</v>
      </c>
      <c r="AP463" s="4" t="s">
        <v>137</v>
      </c>
      <c r="AQ463" s="4" t="s">
        <v>138</v>
      </c>
      <c r="AR463" s="4">
        <v>2020</v>
      </c>
      <c r="AS463" s="1" t="str">
        <f>IF(sum!A456="QU",sum!B456,"*")</f>
        <v>*</v>
      </c>
      <c r="AT463" s="1"/>
      <c r="AU463" s="1" t="str">
        <f>IF(sum!A456="QU",sum!C456,"*")</f>
        <v>*</v>
      </c>
      <c r="AX463" s="1" t="s">
        <v>137</v>
      </c>
      <c r="AY463" s="1" t="s">
        <v>138</v>
      </c>
      <c r="AZ463" s="1">
        <v>2020</v>
      </c>
      <c r="BA463" s="1" t="str">
        <f>IF(sum!A456="SA",sum!B456,"*")</f>
        <v>*</v>
      </c>
      <c r="BB463" s="1"/>
      <c r="BC463" s="1" t="str">
        <f>IF(sum!A456="SA",sum!C456,"*")</f>
        <v>*</v>
      </c>
    </row>
    <row r="464" spans="2:55">
      <c r="B464" s="1" t="s">
        <v>137</v>
      </c>
      <c r="C464" s="1" t="s">
        <v>138</v>
      </c>
      <c r="D464" s="1">
        <v>2020</v>
      </c>
      <c r="J464" s="1" t="s">
        <v>137</v>
      </c>
      <c r="K464" s="1" t="s">
        <v>138</v>
      </c>
      <c r="L464" s="1">
        <v>2020</v>
      </c>
      <c r="M464" s="1" t="str">
        <f>IF(sum!A457="AT",sum!B457,"*")</f>
        <v>*</v>
      </c>
      <c r="N464" s="1"/>
      <c r="O464" s="1" t="str">
        <f>IF(sum!A457="AT",sum!C457,"*")</f>
        <v>*</v>
      </c>
      <c r="R464" s="1" t="s">
        <v>137</v>
      </c>
      <c r="S464" s="1" t="s">
        <v>138</v>
      </c>
      <c r="T464" s="1">
        <v>2020</v>
      </c>
      <c r="U464" s="1" t="str">
        <f>IF(sum!A457="BC",sum!B457,"*")</f>
        <v>*</v>
      </c>
      <c r="V464" s="1"/>
      <c r="W464" s="1" t="str">
        <f>IF(sum!A457="BC",sum!C457,"*")</f>
        <v>*</v>
      </c>
      <c r="Z464" s="1" t="s">
        <v>137</v>
      </c>
      <c r="AA464" s="1" t="s">
        <v>138</v>
      </c>
      <c r="AB464" s="1">
        <v>2020</v>
      </c>
      <c r="AC464" s="1" t="str">
        <f>IF(sum!A457="MA",sum!B457,"*")</f>
        <v>*</v>
      </c>
      <c r="AD464" s="1"/>
      <c r="AE464" s="1" t="str">
        <f>IF(sum!A457="MA",sum!C457,"*")</f>
        <v>*</v>
      </c>
      <c r="AH464" s="1" t="s">
        <v>137</v>
      </c>
      <c r="AI464" s="1" t="s">
        <v>138</v>
      </c>
      <c r="AJ464" s="1">
        <v>2020</v>
      </c>
      <c r="AK464" s="1" t="str">
        <f>IF(sum!A457="ON",sum!B457,"*")</f>
        <v>ICS-Light_ELE1</v>
      </c>
      <c r="AL464" s="1"/>
      <c r="AM464" s="1">
        <f>IF(sum!A457="ON",sum!C457,"*")</f>
        <v>0</v>
      </c>
      <c r="AP464" s="1" t="s">
        <v>137</v>
      </c>
      <c r="AQ464" s="1" t="s">
        <v>138</v>
      </c>
      <c r="AR464" s="1">
        <v>2020</v>
      </c>
      <c r="AS464" s="1" t="str">
        <f>IF(sum!A457="QU",sum!B457,"*")</f>
        <v>*</v>
      </c>
      <c r="AT464" s="1"/>
      <c r="AU464" s="1" t="str">
        <f>IF(sum!A457="QU",sum!C457,"*")</f>
        <v>*</v>
      </c>
      <c r="AX464" s="1" t="s">
        <v>137</v>
      </c>
      <c r="AY464" s="1" t="s">
        <v>138</v>
      </c>
      <c r="AZ464" s="1">
        <v>2020</v>
      </c>
      <c r="BA464" s="1" t="str">
        <f>IF(sum!A457="SA",sum!B457,"*")</f>
        <v>*</v>
      </c>
      <c r="BB464" s="1"/>
      <c r="BC464" s="1" t="str">
        <f>IF(sum!A457="SA",sum!C457,"*")</f>
        <v>*</v>
      </c>
    </row>
    <row r="465" spans="2:55">
      <c r="B465" s="4" t="s">
        <v>137</v>
      </c>
      <c r="C465" s="4" t="s">
        <v>138</v>
      </c>
      <c r="D465" s="4">
        <v>2020</v>
      </c>
      <c r="J465" s="4" t="s">
        <v>137</v>
      </c>
      <c r="K465" s="4" t="s">
        <v>138</v>
      </c>
      <c r="L465" s="4">
        <v>2020</v>
      </c>
      <c r="M465" s="1" t="str">
        <f>IF(sum!A458="AT",sum!B458,"*")</f>
        <v>*</v>
      </c>
      <c r="N465" s="1"/>
      <c r="O465" s="1" t="str">
        <f>IF(sum!A458="AT",sum!C458,"*")</f>
        <v>*</v>
      </c>
      <c r="R465" s="4" t="s">
        <v>137</v>
      </c>
      <c r="S465" s="4" t="s">
        <v>138</v>
      </c>
      <c r="T465" s="4">
        <v>2020</v>
      </c>
      <c r="U465" s="1" t="str">
        <f>IF(sum!A458="BC",sum!B458,"*")</f>
        <v>*</v>
      </c>
      <c r="V465" s="1"/>
      <c r="W465" s="1" t="str">
        <f>IF(sum!A458="BC",sum!C458,"*")</f>
        <v>*</v>
      </c>
      <c r="Z465" s="4" t="s">
        <v>137</v>
      </c>
      <c r="AA465" s="4" t="s">
        <v>138</v>
      </c>
      <c r="AB465" s="4">
        <v>2020</v>
      </c>
      <c r="AC465" s="1" t="str">
        <f>IF(sum!A458="MA",sum!B458,"*")</f>
        <v>*</v>
      </c>
      <c r="AD465" s="1"/>
      <c r="AE465" s="1" t="str">
        <f>IF(sum!A458="MA",sum!C458,"*")</f>
        <v>*</v>
      </c>
      <c r="AH465" s="4" t="s">
        <v>137</v>
      </c>
      <c r="AI465" s="4" t="s">
        <v>138</v>
      </c>
      <c r="AJ465" s="4">
        <v>2020</v>
      </c>
      <c r="AK465" s="1" t="str">
        <f>IF(sum!A458="ON",sum!B458,"*")</f>
        <v>ICS-SpCool_ELE1</v>
      </c>
      <c r="AL465" s="1"/>
      <c r="AM465" s="1">
        <f>IF(sum!A458="ON",sum!C458,"*")</f>
        <v>0</v>
      </c>
      <c r="AP465" s="4" t="s">
        <v>137</v>
      </c>
      <c r="AQ465" s="4" t="s">
        <v>138</v>
      </c>
      <c r="AR465" s="4">
        <v>2020</v>
      </c>
      <c r="AS465" s="1" t="str">
        <f>IF(sum!A458="QU",sum!B458,"*")</f>
        <v>*</v>
      </c>
      <c r="AT465" s="1"/>
      <c r="AU465" s="1" t="str">
        <f>IF(sum!A458="QU",sum!C458,"*")</f>
        <v>*</v>
      </c>
      <c r="AX465" s="4" t="s">
        <v>137</v>
      </c>
      <c r="AY465" s="4" t="s">
        <v>138</v>
      </c>
      <c r="AZ465" s="4">
        <v>2020</v>
      </c>
      <c r="BA465" s="1" t="str">
        <f>IF(sum!A458="SA",sum!B458,"*")</f>
        <v>*</v>
      </c>
      <c r="BB465" s="1"/>
      <c r="BC465" s="1" t="str">
        <f>IF(sum!A458="SA",sum!C458,"*")</f>
        <v>*</v>
      </c>
    </row>
    <row r="466" spans="2:55">
      <c r="B466" s="1" t="s">
        <v>137</v>
      </c>
      <c r="C466" s="1" t="s">
        <v>138</v>
      </c>
      <c r="D466" s="1">
        <v>2020</v>
      </c>
      <c r="J466" s="1" t="s">
        <v>137</v>
      </c>
      <c r="K466" s="1" t="s">
        <v>138</v>
      </c>
      <c r="L466" s="1">
        <v>2020</v>
      </c>
      <c r="M466" s="1" t="str">
        <f>IF(sum!A459="AT",sum!B459,"*")</f>
        <v>*</v>
      </c>
      <c r="N466" s="1"/>
      <c r="O466" s="1" t="str">
        <f>IF(sum!A459="AT",sum!C459,"*")</f>
        <v>*</v>
      </c>
      <c r="R466" s="1" t="s">
        <v>137</v>
      </c>
      <c r="S466" s="1" t="s">
        <v>138</v>
      </c>
      <c r="T466" s="1">
        <v>2020</v>
      </c>
      <c r="U466" s="1" t="str">
        <f>IF(sum!A459="BC",sum!B459,"*")</f>
        <v>*</v>
      </c>
      <c r="V466" s="1"/>
      <c r="W466" s="1" t="str">
        <f>IF(sum!A459="BC",sum!C459,"*")</f>
        <v>*</v>
      </c>
      <c r="Z466" s="1" t="s">
        <v>137</v>
      </c>
      <c r="AA466" s="1" t="s">
        <v>138</v>
      </c>
      <c r="AB466" s="1">
        <v>2020</v>
      </c>
      <c r="AC466" s="1" t="str">
        <f>IF(sum!A459="MA",sum!B459,"*")</f>
        <v>*</v>
      </c>
      <c r="AD466" s="1"/>
      <c r="AE466" s="1" t="str">
        <f>IF(sum!A459="MA",sum!C459,"*")</f>
        <v>*</v>
      </c>
      <c r="AH466" s="1" t="s">
        <v>137</v>
      </c>
      <c r="AI466" s="1" t="s">
        <v>138</v>
      </c>
      <c r="AJ466" s="1">
        <v>2020</v>
      </c>
      <c r="AK466" s="1" t="str">
        <f>IF(sum!A459="ON",sum!B459,"*")</f>
        <v>ICS-SpHeat_ELE1</v>
      </c>
      <c r="AL466" s="1"/>
      <c r="AM466" s="1">
        <f>IF(sum!A459="ON",sum!C459,"*")</f>
        <v>0</v>
      </c>
      <c r="AP466" s="1" t="s">
        <v>137</v>
      </c>
      <c r="AQ466" s="1" t="s">
        <v>138</v>
      </c>
      <c r="AR466" s="1">
        <v>2020</v>
      </c>
      <c r="AS466" s="1" t="str">
        <f>IF(sum!A459="QU",sum!B459,"*")</f>
        <v>*</v>
      </c>
      <c r="AT466" s="1"/>
      <c r="AU466" s="1" t="str">
        <f>IF(sum!A459="QU",sum!C459,"*")</f>
        <v>*</v>
      </c>
      <c r="AX466" s="1" t="s">
        <v>137</v>
      </c>
      <c r="AY466" s="1" t="s">
        <v>138</v>
      </c>
      <c r="AZ466" s="1">
        <v>2020</v>
      </c>
      <c r="BA466" s="1" t="str">
        <f>IF(sum!A459="SA",sum!B459,"*")</f>
        <v>*</v>
      </c>
      <c r="BB466" s="1"/>
      <c r="BC466" s="1" t="str">
        <f>IF(sum!A459="SA",sum!C459,"*")</f>
        <v>*</v>
      </c>
    </row>
    <row r="467" spans="2:55">
      <c r="B467" s="1" t="s">
        <v>137</v>
      </c>
      <c r="C467" s="1" t="s">
        <v>138</v>
      </c>
      <c r="D467" s="1">
        <v>2020</v>
      </c>
      <c r="J467" s="1" t="s">
        <v>137</v>
      </c>
      <c r="K467" s="1" t="s">
        <v>138</v>
      </c>
      <c r="L467" s="1">
        <v>2020</v>
      </c>
      <c r="M467" s="1" t="str">
        <f>IF(sum!A460="AT",sum!B460,"*")</f>
        <v>*</v>
      </c>
      <c r="N467" s="1"/>
      <c r="O467" s="1" t="str">
        <f>IF(sum!A460="AT",sum!C460,"*")</f>
        <v>*</v>
      </c>
      <c r="R467" s="1" t="s">
        <v>137</v>
      </c>
      <c r="S467" s="1" t="s">
        <v>138</v>
      </c>
      <c r="T467" s="1">
        <v>2020</v>
      </c>
      <c r="U467" s="1" t="str">
        <f>IF(sum!A460="BC",sum!B460,"*")</f>
        <v>*</v>
      </c>
      <c r="V467" s="1"/>
      <c r="W467" s="1" t="str">
        <f>IF(sum!A460="BC",sum!C460,"*")</f>
        <v>*</v>
      </c>
      <c r="Z467" s="1" t="s">
        <v>137</v>
      </c>
      <c r="AA467" s="1" t="s">
        <v>138</v>
      </c>
      <c r="AB467" s="1">
        <v>2020</v>
      </c>
      <c r="AC467" s="1" t="str">
        <f>IF(sum!A460="MA",sum!B460,"*")</f>
        <v>*</v>
      </c>
      <c r="AD467" s="1"/>
      <c r="AE467" s="1" t="str">
        <f>IF(sum!A460="MA",sum!C460,"*")</f>
        <v>*</v>
      </c>
      <c r="AH467" s="1" t="s">
        <v>137</v>
      </c>
      <c r="AI467" s="1" t="s">
        <v>138</v>
      </c>
      <c r="AJ467" s="1">
        <v>2020</v>
      </c>
      <c r="AK467" s="1" t="str">
        <f>IF(sum!A460="ON",sum!B460,"*")</f>
        <v>ICS-WaterHeat_ELE1</v>
      </c>
      <c r="AL467" s="1"/>
      <c r="AM467" s="1">
        <f>IF(sum!A460="ON",sum!C460,"*")</f>
        <v>0</v>
      </c>
      <c r="AP467" s="4" t="s">
        <v>137</v>
      </c>
      <c r="AQ467" s="4" t="s">
        <v>138</v>
      </c>
      <c r="AR467" s="4">
        <v>2020</v>
      </c>
      <c r="AS467" s="1" t="str">
        <f>IF(sum!A460="QU",sum!B460,"*")</f>
        <v>*</v>
      </c>
      <c r="AT467" s="1"/>
      <c r="AU467" s="1" t="str">
        <f>IF(sum!A460="QU",sum!C460,"*")</f>
        <v>*</v>
      </c>
      <c r="AX467" s="1" t="s">
        <v>137</v>
      </c>
      <c r="AY467" s="1" t="s">
        <v>138</v>
      </c>
      <c r="AZ467" s="1">
        <v>2020</v>
      </c>
      <c r="BA467" s="1" t="str">
        <f>IF(sum!A460="SA",sum!B460,"*")</f>
        <v>*</v>
      </c>
      <c r="BB467" s="1"/>
      <c r="BC467" s="1" t="str">
        <f>IF(sum!A460="SA",sum!C460,"*")</f>
        <v>*</v>
      </c>
    </row>
    <row r="468" spans="2:55">
      <c r="B468" s="4" t="s">
        <v>137</v>
      </c>
      <c r="C468" s="4" t="s">
        <v>138</v>
      </c>
      <c r="D468" s="4">
        <v>2020</v>
      </c>
      <c r="J468" s="4" t="s">
        <v>137</v>
      </c>
      <c r="K468" s="4" t="s">
        <v>138</v>
      </c>
      <c r="L468" s="4">
        <v>2020</v>
      </c>
      <c r="M468" s="1" t="str">
        <f>IF(sum!A461="AT",sum!B461,"*")</f>
        <v>*</v>
      </c>
      <c r="N468" s="1"/>
      <c r="O468" s="1" t="str">
        <f>IF(sum!A461="AT",sum!C461,"*")</f>
        <v>*</v>
      </c>
      <c r="R468" s="4" t="s">
        <v>137</v>
      </c>
      <c r="S468" s="4" t="s">
        <v>138</v>
      </c>
      <c r="T468" s="4">
        <v>2020</v>
      </c>
      <c r="U468" s="1" t="str">
        <f>IF(sum!A461="BC",sum!B461,"*")</f>
        <v>*</v>
      </c>
      <c r="V468" s="1"/>
      <c r="W468" s="1" t="str">
        <f>IF(sum!A461="BC",sum!C461,"*")</f>
        <v>*</v>
      </c>
      <c r="Z468" s="4" t="s">
        <v>137</v>
      </c>
      <c r="AA468" s="4" t="s">
        <v>138</v>
      </c>
      <c r="AB468" s="4">
        <v>2020</v>
      </c>
      <c r="AC468" s="1" t="str">
        <f>IF(sum!A461="MA",sum!B461,"*")</f>
        <v>*</v>
      </c>
      <c r="AD468" s="1"/>
      <c r="AE468" s="1" t="str">
        <f>IF(sum!A461="MA",sum!C461,"*")</f>
        <v>*</v>
      </c>
      <c r="AH468" s="4" t="s">
        <v>137</v>
      </c>
      <c r="AI468" s="4" t="s">
        <v>138</v>
      </c>
      <c r="AJ468" s="4">
        <v>2020</v>
      </c>
      <c r="AK468" s="1" t="str">
        <f>IF(sum!A461="ON",sum!B461,"*")</f>
        <v>OS-AuxiliaryEquip_ELE1</v>
      </c>
      <c r="AL468" s="1"/>
      <c r="AM468" s="1">
        <f>IF(sum!A461="ON",sum!C461,"*")</f>
        <v>0</v>
      </c>
      <c r="AP468" s="1" t="s">
        <v>137</v>
      </c>
      <c r="AQ468" s="1" t="s">
        <v>138</v>
      </c>
      <c r="AR468" s="1">
        <v>2020</v>
      </c>
      <c r="AS468" s="1" t="str">
        <f>IF(sum!A461="QU",sum!B461,"*")</f>
        <v>*</v>
      </c>
      <c r="AT468" s="1"/>
      <c r="AU468" s="1" t="str">
        <f>IF(sum!A461="QU",sum!C461,"*")</f>
        <v>*</v>
      </c>
      <c r="AX468" s="4" t="s">
        <v>137</v>
      </c>
      <c r="AY468" s="4" t="s">
        <v>138</v>
      </c>
      <c r="AZ468" s="4">
        <v>2020</v>
      </c>
      <c r="BA468" s="1" t="str">
        <f>IF(sum!A461="SA",sum!B461,"*")</f>
        <v>*</v>
      </c>
      <c r="BB468" s="1"/>
      <c r="BC468" s="1" t="str">
        <f>IF(sum!A461="SA",sum!C461,"*")</f>
        <v>*</v>
      </c>
    </row>
    <row r="469" spans="2:55">
      <c r="B469" s="1" t="s">
        <v>137</v>
      </c>
      <c r="C469" s="1" t="s">
        <v>138</v>
      </c>
      <c r="D469" s="1">
        <v>2020</v>
      </c>
      <c r="J469" s="1" t="s">
        <v>137</v>
      </c>
      <c r="K469" s="1" t="s">
        <v>138</v>
      </c>
      <c r="L469" s="1">
        <v>2020</v>
      </c>
      <c r="M469" s="1" t="str">
        <f>IF(sum!A462="AT",sum!B462,"*")</f>
        <v>*</v>
      </c>
      <c r="N469" s="1"/>
      <c r="O469" s="1" t="str">
        <f>IF(sum!A462="AT",sum!C462,"*")</f>
        <v>*</v>
      </c>
      <c r="R469" s="1" t="s">
        <v>137</v>
      </c>
      <c r="S469" s="1" t="s">
        <v>138</v>
      </c>
      <c r="T469" s="1">
        <v>2020</v>
      </c>
      <c r="U469" s="1" t="str">
        <f>IF(sum!A462="BC",sum!B462,"*")</f>
        <v>*</v>
      </c>
      <c r="V469" s="1"/>
      <c r="W469" s="1" t="str">
        <f>IF(sum!A462="BC",sum!C462,"*")</f>
        <v>*</v>
      </c>
      <c r="Z469" s="1" t="s">
        <v>137</v>
      </c>
      <c r="AA469" s="1" t="s">
        <v>138</v>
      </c>
      <c r="AB469" s="1">
        <v>2020</v>
      </c>
      <c r="AC469" s="1" t="str">
        <f>IF(sum!A462="MA",sum!B462,"*")</f>
        <v>*</v>
      </c>
      <c r="AD469" s="1"/>
      <c r="AE469" s="1" t="str">
        <f>IF(sum!A462="MA",sum!C462,"*")</f>
        <v>*</v>
      </c>
      <c r="AH469" s="1" t="s">
        <v>137</v>
      </c>
      <c r="AI469" s="1" t="s">
        <v>138</v>
      </c>
      <c r="AJ469" s="1">
        <v>2020</v>
      </c>
      <c r="AK469" s="1" t="str">
        <f>IF(sum!A462="ON",sum!B462,"*")</f>
        <v>OS-AuxiliaryMot_ELE1</v>
      </c>
      <c r="AL469" s="1"/>
      <c r="AM469" s="1">
        <f>IF(sum!A462="ON",sum!C462,"*")</f>
        <v>0</v>
      </c>
      <c r="AP469" s="4" t="s">
        <v>137</v>
      </c>
      <c r="AQ469" s="4" t="s">
        <v>138</v>
      </c>
      <c r="AR469" s="4">
        <v>2020</v>
      </c>
      <c r="AS469" s="1" t="str">
        <f>IF(sum!A462="QU",sum!B462,"*")</f>
        <v>*</v>
      </c>
      <c r="AT469" s="1"/>
      <c r="AU469" s="1" t="str">
        <f>IF(sum!A462="QU",sum!C462,"*")</f>
        <v>*</v>
      </c>
      <c r="AX469" s="1" t="s">
        <v>137</v>
      </c>
      <c r="AY469" s="1" t="s">
        <v>138</v>
      </c>
      <c r="AZ469" s="1">
        <v>2020</v>
      </c>
      <c r="BA469" s="1" t="str">
        <f>IF(sum!A462="SA",sum!B462,"*")</f>
        <v>*</v>
      </c>
      <c r="BB469" s="1"/>
      <c r="BC469" s="1" t="str">
        <f>IF(sum!A462="SA",sum!C462,"*")</f>
        <v>*</v>
      </c>
    </row>
    <row r="470" spans="2:55">
      <c r="B470" s="1" t="s">
        <v>137</v>
      </c>
      <c r="C470" s="1" t="s">
        <v>138</v>
      </c>
      <c r="D470" s="1">
        <v>2020</v>
      </c>
      <c r="J470" s="1" t="s">
        <v>137</v>
      </c>
      <c r="K470" s="1" t="s">
        <v>138</v>
      </c>
      <c r="L470" s="1">
        <v>2020</v>
      </c>
      <c r="M470" s="1" t="str">
        <f>IF(sum!A463="AT",sum!B463,"*")</f>
        <v>*</v>
      </c>
      <c r="N470" s="1"/>
      <c r="O470" s="1" t="str">
        <f>IF(sum!A463="AT",sum!C463,"*")</f>
        <v>*</v>
      </c>
      <c r="R470" s="1" t="s">
        <v>137</v>
      </c>
      <c r="S470" s="1" t="s">
        <v>138</v>
      </c>
      <c r="T470" s="1">
        <v>2020</v>
      </c>
      <c r="U470" s="1" t="str">
        <f>IF(sum!A463="BC",sum!B463,"*")</f>
        <v>*</v>
      </c>
      <c r="V470" s="1"/>
      <c r="W470" s="1" t="str">
        <f>IF(sum!A463="BC",sum!C463,"*")</f>
        <v>*</v>
      </c>
      <c r="Z470" s="1" t="s">
        <v>137</v>
      </c>
      <c r="AA470" s="1" t="s">
        <v>138</v>
      </c>
      <c r="AB470" s="1">
        <v>2020</v>
      </c>
      <c r="AC470" s="1" t="str">
        <f>IF(sum!A463="MA",sum!B463,"*")</f>
        <v>*</v>
      </c>
      <c r="AD470" s="1"/>
      <c r="AE470" s="1" t="str">
        <f>IF(sum!A463="MA",sum!C463,"*")</f>
        <v>*</v>
      </c>
      <c r="AH470" s="1" t="s">
        <v>137</v>
      </c>
      <c r="AI470" s="1" t="s">
        <v>138</v>
      </c>
      <c r="AJ470" s="1">
        <v>2020</v>
      </c>
      <c r="AK470" s="1" t="str">
        <f>IF(sum!A463="ON",sum!B463,"*")</f>
        <v>OS-Light_ELE1</v>
      </c>
      <c r="AL470" s="1"/>
      <c r="AM470" s="1">
        <f>IF(sum!A463="ON",sum!C463,"*")</f>
        <v>0</v>
      </c>
      <c r="AP470" s="1" t="s">
        <v>137</v>
      </c>
      <c r="AQ470" s="1" t="s">
        <v>138</v>
      </c>
      <c r="AR470" s="1">
        <v>2020</v>
      </c>
      <c r="AS470" s="1" t="str">
        <f>IF(sum!A463="QU",sum!B463,"*")</f>
        <v>*</v>
      </c>
      <c r="AT470" s="1"/>
      <c r="AU470" s="1" t="str">
        <f>IF(sum!A463="QU",sum!C463,"*")</f>
        <v>*</v>
      </c>
      <c r="AX470" s="1" t="s">
        <v>137</v>
      </c>
      <c r="AY470" s="1" t="s">
        <v>138</v>
      </c>
      <c r="AZ470" s="1">
        <v>2020</v>
      </c>
      <c r="BA470" s="1" t="str">
        <f>IF(sum!A463="SA",sum!B463,"*")</f>
        <v>*</v>
      </c>
      <c r="BB470" s="1"/>
      <c r="BC470" s="1" t="str">
        <f>IF(sum!A463="SA",sum!C463,"*")</f>
        <v>*</v>
      </c>
    </row>
    <row r="471" spans="2:55">
      <c r="B471" s="4" t="s">
        <v>137</v>
      </c>
      <c r="C471" s="4" t="s">
        <v>138</v>
      </c>
      <c r="D471" s="4">
        <v>2020</v>
      </c>
      <c r="J471" s="4" t="s">
        <v>137</v>
      </c>
      <c r="K471" s="4" t="s">
        <v>138</v>
      </c>
      <c r="L471" s="4">
        <v>2020</v>
      </c>
      <c r="M471" s="1" t="str">
        <f>IF(sum!A464="AT",sum!B464,"*")</f>
        <v>*</v>
      </c>
      <c r="N471" s="1"/>
      <c r="O471" s="1" t="str">
        <f>IF(sum!A464="AT",sum!C464,"*")</f>
        <v>*</v>
      </c>
      <c r="R471" s="4" t="s">
        <v>137</v>
      </c>
      <c r="S471" s="4" t="s">
        <v>138</v>
      </c>
      <c r="T471" s="4">
        <v>2020</v>
      </c>
      <c r="U471" s="1" t="str">
        <f>IF(sum!A464="BC",sum!B464,"*")</f>
        <v>*</v>
      </c>
      <c r="V471" s="1"/>
      <c r="W471" s="1" t="str">
        <f>IF(sum!A464="BC",sum!C464,"*")</f>
        <v>*</v>
      </c>
      <c r="Z471" s="4" t="s">
        <v>137</v>
      </c>
      <c r="AA471" s="4" t="s">
        <v>138</v>
      </c>
      <c r="AB471" s="4">
        <v>2020</v>
      </c>
      <c r="AC471" s="1" t="str">
        <f>IF(sum!A464="MA",sum!B464,"*")</f>
        <v>*</v>
      </c>
      <c r="AD471" s="1"/>
      <c r="AE471" s="1" t="str">
        <f>IF(sum!A464="MA",sum!C464,"*")</f>
        <v>*</v>
      </c>
      <c r="AH471" s="4" t="s">
        <v>137</v>
      </c>
      <c r="AI471" s="4" t="s">
        <v>138</v>
      </c>
      <c r="AJ471" s="4">
        <v>2020</v>
      </c>
      <c r="AK471" s="1" t="str">
        <f>IF(sum!A464="ON",sum!B464,"*")</f>
        <v>OS-SpCool_ELE1</v>
      </c>
      <c r="AL471" s="1"/>
      <c r="AM471" s="1">
        <f>IF(sum!A464="ON",sum!C464,"*")</f>
        <v>0</v>
      </c>
      <c r="AP471" s="4" t="s">
        <v>137</v>
      </c>
      <c r="AQ471" s="4" t="s">
        <v>138</v>
      </c>
      <c r="AR471" s="4">
        <v>2020</v>
      </c>
      <c r="AS471" s="1" t="str">
        <f>IF(sum!A464="QU",sum!B464,"*")</f>
        <v>*</v>
      </c>
      <c r="AT471" s="1"/>
      <c r="AU471" s="1" t="str">
        <f>IF(sum!A464="QU",sum!C464,"*")</f>
        <v>*</v>
      </c>
      <c r="AX471" s="4" t="s">
        <v>137</v>
      </c>
      <c r="AY471" s="4" t="s">
        <v>138</v>
      </c>
      <c r="AZ471" s="4">
        <v>2020</v>
      </c>
      <c r="BA471" s="1" t="str">
        <f>IF(sum!A464="SA",sum!B464,"*")</f>
        <v>*</v>
      </c>
      <c r="BB471" s="1"/>
      <c r="BC471" s="1" t="str">
        <f>IF(sum!A464="SA",sum!C464,"*")</f>
        <v>*</v>
      </c>
    </row>
    <row r="472" spans="2:55">
      <c r="B472" s="1" t="s">
        <v>137</v>
      </c>
      <c r="C472" s="1" t="s">
        <v>138</v>
      </c>
      <c r="D472" s="1">
        <v>2020</v>
      </c>
      <c r="J472" s="1" t="s">
        <v>137</v>
      </c>
      <c r="K472" s="1" t="s">
        <v>138</v>
      </c>
      <c r="L472" s="1">
        <v>2020</v>
      </c>
      <c r="M472" s="1" t="str">
        <f>IF(sum!A465="AT",sum!B465,"*")</f>
        <v>*</v>
      </c>
      <c r="N472" s="1"/>
      <c r="O472" s="1" t="str">
        <f>IF(sum!A465="AT",sum!C465,"*")</f>
        <v>*</v>
      </c>
      <c r="R472" s="1" t="s">
        <v>137</v>
      </c>
      <c r="S472" s="1" t="s">
        <v>138</v>
      </c>
      <c r="T472" s="1">
        <v>2020</v>
      </c>
      <c r="U472" s="1" t="str">
        <f>IF(sum!A465="BC",sum!B465,"*")</f>
        <v>*</v>
      </c>
      <c r="V472" s="1"/>
      <c r="W472" s="1" t="str">
        <f>IF(sum!A465="BC",sum!C465,"*")</f>
        <v>*</v>
      </c>
      <c r="Z472" s="1" t="s">
        <v>137</v>
      </c>
      <c r="AA472" s="1" t="s">
        <v>138</v>
      </c>
      <c r="AB472" s="1">
        <v>2020</v>
      </c>
      <c r="AC472" s="1" t="str">
        <f>IF(sum!A465="MA",sum!B465,"*")</f>
        <v>*</v>
      </c>
      <c r="AD472" s="1"/>
      <c r="AE472" s="1" t="str">
        <f>IF(sum!A465="MA",sum!C465,"*")</f>
        <v>*</v>
      </c>
      <c r="AH472" s="1" t="s">
        <v>137</v>
      </c>
      <c r="AI472" s="1" t="s">
        <v>138</v>
      </c>
      <c r="AJ472" s="1">
        <v>2020</v>
      </c>
      <c r="AK472" s="1" t="str">
        <f>IF(sum!A465="ON",sum!B465,"*")</f>
        <v>OS-SpHeat_ELE1</v>
      </c>
      <c r="AL472" s="1"/>
      <c r="AM472" s="1">
        <f>IF(sum!A465="ON",sum!C465,"*")</f>
        <v>0</v>
      </c>
      <c r="AP472" s="1" t="s">
        <v>137</v>
      </c>
      <c r="AQ472" s="1" t="s">
        <v>138</v>
      </c>
      <c r="AR472" s="1">
        <v>2020</v>
      </c>
      <c r="AS472" s="1" t="str">
        <f>IF(sum!A465="QU",sum!B465,"*")</f>
        <v>*</v>
      </c>
      <c r="AT472" s="1"/>
      <c r="AU472" s="1" t="str">
        <f>IF(sum!A465="QU",sum!C465,"*")</f>
        <v>*</v>
      </c>
      <c r="AX472" s="1" t="s">
        <v>137</v>
      </c>
      <c r="AY472" s="1" t="s">
        <v>138</v>
      </c>
      <c r="AZ472" s="1">
        <v>2020</v>
      </c>
      <c r="BA472" s="1" t="str">
        <f>IF(sum!A465="SA",sum!B465,"*")</f>
        <v>*</v>
      </c>
      <c r="BB472" s="1"/>
      <c r="BC472" s="1" t="str">
        <f>IF(sum!A465="SA",sum!C465,"*")</f>
        <v>*</v>
      </c>
    </row>
    <row r="473" spans="2:55">
      <c r="B473" s="1" t="s">
        <v>137</v>
      </c>
      <c r="C473" s="1" t="s">
        <v>138</v>
      </c>
      <c r="D473" s="1">
        <v>2020</v>
      </c>
      <c r="J473" s="1" t="s">
        <v>137</v>
      </c>
      <c r="K473" s="1" t="s">
        <v>138</v>
      </c>
      <c r="L473" s="1">
        <v>2020</v>
      </c>
      <c r="M473" s="1" t="str">
        <f>IF(sum!A466="AT",sum!B466,"*")</f>
        <v>*</v>
      </c>
      <c r="N473" s="1"/>
      <c r="O473" s="1" t="str">
        <f>IF(sum!A466="AT",sum!C466,"*")</f>
        <v>*</v>
      </c>
      <c r="R473" s="1" t="s">
        <v>137</v>
      </c>
      <c r="S473" s="1" t="s">
        <v>138</v>
      </c>
      <c r="T473" s="1">
        <v>2020</v>
      </c>
      <c r="U473" s="1" t="str">
        <f>IF(sum!A466="BC",sum!B466,"*")</f>
        <v>*</v>
      </c>
      <c r="V473" s="1"/>
      <c r="W473" s="1" t="str">
        <f>IF(sum!A466="BC",sum!C466,"*")</f>
        <v>*</v>
      </c>
      <c r="Z473" s="1" t="s">
        <v>137</v>
      </c>
      <c r="AA473" s="1" t="s">
        <v>138</v>
      </c>
      <c r="AB473" s="1">
        <v>2020</v>
      </c>
      <c r="AC473" s="1" t="str">
        <f>IF(sum!A466="MA",sum!B466,"*")</f>
        <v>*</v>
      </c>
      <c r="AD473" s="1"/>
      <c r="AE473" s="1" t="str">
        <f>IF(sum!A466="MA",sum!C466,"*")</f>
        <v>*</v>
      </c>
      <c r="AH473" s="1" t="s">
        <v>137</v>
      </c>
      <c r="AI473" s="1" t="s">
        <v>138</v>
      </c>
      <c r="AJ473" s="1">
        <v>2020</v>
      </c>
      <c r="AK473" s="1" t="str">
        <f>IF(sum!A466="ON",sum!B466,"*")</f>
        <v>OS-WaterHeat_ELE1</v>
      </c>
      <c r="AL473" s="1"/>
      <c r="AM473" s="1">
        <f>IF(sum!A466="ON",sum!C466,"*")</f>
        <v>0</v>
      </c>
      <c r="AP473" s="4" t="s">
        <v>137</v>
      </c>
      <c r="AQ473" s="4" t="s">
        <v>138</v>
      </c>
      <c r="AR473" s="4">
        <v>2020</v>
      </c>
      <c r="AS473" s="1" t="str">
        <f>IF(sum!A466="QU",sum!B466,"*")</f>
        <v>*</v>
      </c>
      <c r="AT473" s="1"/>
      <c r="AU473" s="1" t="str">
        <f>IF(sum!A466="QU",sum!C466,"*")</f>
        <v>*</v>
      </c>
      <c r="AX473" s="1" t="s">
        <v>137</v>
      </c>
      <c r="AY473" s="1" t="s">
        <v>138</v>
      </c>
      <c r="AZ473" s="1">
        <v>2020</v>
      </c>
      <c r="BA473" s="1" t="str">
        <f>IF(sum!A466="SA",sum!B466,"*")</f>
        <v>*</v>
      </c>
      <c r="BB473" s="1"/>
      <c r="BC473" s="1" t="str">
        <f>IF(sum!A466="SA",sum!C466,"*")</f>
        <v>*</v>
      </c>
    </row>
    <row r="474" spans="2:55">
      <c r="B474" s="4" t="s">
        <v>137</v>
      </c>
      <c r="C474" s="4" t="s">
        <v>138</v>
      </c>
      <c r="D474" s="4">
        <v>2020</v>
      </c>
      <c r="J474" s="4" t="s">
        <v>137</v>
      </c>
      <c r="K474" s="4" t="s">
        <v>138</v>
      </c>
      <c r="L474" s="4">
        <v>2020</v>
      </c>
      <c r="M474" s="1" t="str">
        <f>IF(sum!A467="AT",sum!B467,"*")</f>
        <v>*</v>
      </c>
      <c r="N474" s="1"/>
      <c r="O474" s="1" t="str">
        <f>IF(sum!A467="AT",sum!C467,"*")</f>
        <v>*</v>
      </c>
      <c r="R474" s="4" t="s">
        <v>137</v>
      </c>
      <c r="S474" s="4" t="s">
        <v>138</v>
      </c>
      <c r="T474" s="4">
        <v>2020</v>
      </c>
      <c r="U474" s="1" t="str">
        <f>IF(sum!A467="BC",sum!B467,"*")</f>
        <v>*</v>
      </c>
      <c r="V474" s="1"/>
      <c r="W474" s="1" t="str">
        <f>IF(sum!A467="BC",sum!C467,"*")</f>
        <v>*</v>
      </c>
      <c r="Z474" s="4" t="s">
        <v>137</v>
      </c>
      <c r="AA474" s="4" t="s">
        <v>138</v>
      </c>
      <c r="AB474" s="4">
        <v>2020</v>
      </c>
      <c r="AC474" s="1" t="str">
        <f>IF(sum!A467="MA",sum!B467,"*")</f>
        <v>*</v>
      </c>
      <c r="AD474" s="1"/>
      <c r="AE474" s="1" t="str">
        <f>IF(sum!A467="MA",sum!C467,"*")</f>
        <v>*</v>
      </c>
      <c r="AH474" s="4" t="s">
        <v>137</v>
      </c>
      <c r="AI474" s="4" t="s">
        <v>138</v>
      </c>
      <c r="AJ474" s="4">
        <v>2020</v>
      </c>
      <c r="AK474" s="1" t="str">
        <f>IF(sum!A467="ON",sum!B467,"*")</f>
        <v>OTH-AuxiliaryEquip_ELE1</v>
      </c>
      <c r="AL474" s="1"/>
      <c r="AM474" s="1">
        <f>IF(sum!A467="ON",sum!C467,"*")</f>
        <v>0</v>
      </c>
      <c r="AP474" s="1" t="s">
        <v>137</v>
      </c>
      <c r="AQ474" s="1" t="s">
        <v>138</v>
      </c>
      <c r="AR474" s="1">
        <v>2020</v>
      </c>
      <c r="AS474" s="1" t="str">
        <f>IF(sum!A467="QU",sum!B467,"*")</f>
        <v>*</v>
      </c>
      <c r="AT474" s="1"/>
      <c r="AU474" s="1" t="str">
        <f>IF(sum!A467="QU",sum!C467,"*")</f>
        <v>*</v>
      </c>
      <c r="AX474" s="4" t="s">
        <v>137</v>
      </c>
      <c r="AY474" s="4" t="s">
        <v>138</v>
      </c>
      <c r="AZ474" s="4">
        <v>2020</v>
      </c>
      <c r="BA474" s="1" t="str">
        <f>IF(sum!A467="SA",sum!B467,"*")</f>
        <v>*</v>
      </c>
      <c r="BB474" s="1"/>
      <c r="BC474" s="1" t="str">
        <f>IF(sum!A467="SA",sum!C467,"*")</f>
        <v>*</v>
      </c>
    </row>
    <row r="475" spans="2:55">
      <c r="B475" s="1" t="s">
        <v>137</v>
      </c>
      <c r="C475" s="1" t="s">
        <v>138</v>
      </c>
      <c r="D475" s="1">
        <v>2020</v>
      </c>
      <c r="J475" s="1" t="s">
        <v>137</v>
      </c>
      <c r="K475" s="1" t="s">
        <v>138</v>
      </c>
      <c r="L475" s="1">
        <v>2020</v>
      </c>
      <c r="M475" s="1" t="str">
        <f>IF(sum!A468="AT",sum!B468,"*")</f>
        <v>*</v>
      </c>
      <c r="N475" s="1"/>
      <c r="O475" s="1" t="str">
        <f>IF(sum!A468="AT",sum!C468,"*")</f>
        <v>*</v>
      </c>
      <c r="R475" s="1" t="s">
        <v>137</v>
      </c>
      <c r="S475" s="1" t="s">
        <v>138</v>
      </c>
      <c r="T475" s="1">
        <v>2020</v>
      </c>
      <c r="U475" s="1" t="str">
        <f>IF(sum!A468="BC",sum!B468,"*")</f>
        <v>*</v>
      </c>
      <c r="V475" s="1"/>
      <c r="W475" s="1" t="str">
        <f>IF(sum!A468="BC",sum!C468,"*")</f>
        <v>*</v>
      </c>
      <c r="Z475" s="1" t="s">
        <v>137</v>
      </c>
      <c r="AA475" s="1" t="s">
        <v>138</v>
      </c>
      <c r="AB475" s="1">
        <v>2020</v>
      </c>
      <c r="AC475" s="1" t="str">
        <f>IF(sum!A468="MA",sum!B468,"*")</f>
        <v>*</v>
      </c>
      <c r="AD475" s="1"/>
      <c r="AE475" s="1" t="str">
        <f>IF(sum!A468="MA",sum!C468,"*")</f>
        <v>*</v>
      </c>
      <c r="AH475" s="1" t="s">
        <v>137</v>
      </c>
      <c r="AI475" s="1" t="s">
        <v>138</v>
      </c>
      <c r="AJ475" s="1">
        <v>2020</v>
      </c>
      <c r="AK475" s="1" t="str">
        <f>IF(sum!A468="ON",sum!B468,"*")</f>
        <v>OTH-AuxiliaryMot_ELE1</v>
      </c>
      <c r="AL475" s="1"/>
      <c r="AM475" s="1">
        <f>IF(sum!A468="ON",sum!C468,"*")</f>
        <v>0</v>
      </c>
      <c r="AP475" s="4" t="s">
        <v>137</v>
      </c>
      <c r="AQ475" s="4" t="s">
        <v>138</v>
      </c>
      <c r="AR475" s="4">
        <v>2020</v>
      </c>
      <c r="AS475" s="1" t="str">
        <f>IF(sum!A468="QU",sum!B468,"*")</f>
        <v>*</v>
      </c>
      <c r="AT475" s="1"/>
      <c r="AU475" s="1" t="str">
        <f>IF(sum!A468="QU",sum!C468,"*")</f>
        <v>*</v>
      </c>
      <c r="AX475" s="1" t="s">
        <v>137</v>
      </c>
      <c r="AY475" s="1" t="s">
        <v>138</v>
      </c>
      <c r="AZ475" s="1">
        <v>2020</v>
      </c>
      <c r="BA475" s="1" t="str">
        <f>IF(sum!A468="SA",sum!B468,"*")</f>
        <v>*</v>
      </c>
      <c r="BB475" s="1"/>
      <c r="BC475" s="1" t="str">
        <f>IF(sum!A468="SA",sum!C468,"*")</f>
        <v>*</v>
      </c>
    </row>
    <row r="476" spans="2:55">
      <c r="B476" s="1" t="s">
        <v>137</v>
      </c>
      <c r="C476" s="1" t="s">
        <v>138</v>
      </c>
      <c r="D476" s="1">
        <v>2020</v>
      </c>
      <c r="J476" s="1" t="s">
        <v>137</v>
      </c>
      <c r="K476" s="1" t="s">
        <v>138</v>
      </c>
      <c r="L476" s="1">
        <v>2020</v>
      </c>
      <c r="M476" s="1" t="str">
        <f>IF(sum!A469="AT",sum!B469,"*")</f>
        <v>*</v>
      </c>
      <c r="N476" s="1"/>
      <c r="O476" s="1" t="str">
        <f>IF(sum!A469="AT",sum!C469,"*")</f>
        <v>*</v>
      </c>
      <c r="R476" s="1" t="s">
        <v>137</v>
      </c>
      <c r="S476" s="1" t="s">
        <v>138</v>
      </c>
      <c r="T476" s="1">
        <v>2020</v>
      </c>
      <c r="U476" s="1" t="str">
        <f>IF(sum!A469="BC",sum!B469,"*")</f>
        <v>*</v>
      </c>
      <c r="V476" s="1"/>
      <c r="W476" s="1" t="str">
        <f>IF(sum!A469="BC",sum!C469,"*")</f>
        <v>*</v>
      </c>
      <c r="Z476" s="1" t="s">
        <v>137</v>
      </c>
      <c r="AA476" s="1" t="s">
        <v>138</v>
      </c>
      <c r="AB476" s="1">
        <v>2020</v>
      </c>
      <c r="AC476" s="1" t="str">
        <f>IF(sum!A469="MA",sum!B469,"*")</f>
        <v>*</v>
      </c>
      <c r="AD476" s="1"/>
      <c r="AE476" s="1" t="str">
        <f>IF(sum!A469="MA",sum!C469,"*")</f>
        <v>*</v>
      </c>
      <c r="AH476" s="1" t="s">
        <v>137</v>
      </c>
      <c r="AI476" s="1" t="s">
        <v>138</v>
      </c>
      <c r="AJ476" s="1">
        <v>2020</v>
      </c>
      <c r="AK476" s="1" t="str">
        <f>IF(sum!A469="ON",sum!B469,"*")</f>
        <v>OTH-Light_ELE1</v>
      </c>
      <c r="AL476" s="1"/>
      <c r="AM476" s="1">
        <f>IF(sum!A469="ON",sum!C469,"*")</f>
        <v>0</v>
      </c>
      <c r="AP476" s="1" t="s">
        <v>137</v>
      </c>
      <c r="AQ476" s="1" t="s">
        <v>138</v>
      </c>
      <c r="AR476" s="1">
        <v>2020</v>
      </c>
      <c r="AS476" s="1" t="str">
        <f>IF(sum!A469="QU",sum!B469,"*")</f>
        <v>*</v>
      </c>
      <c r="AT476" s="1"/>
      <c r="AU476" s="1" t="str">
        <f>IF(sum!A469="QU",sum!C469,"*")</f>
        <v>*</v>
      </c>
      <c r="AX476" s="1" t="s">
        <v>137</v>
      </c>
      <c r="AY476" s="1" t="s">
        <v>138</v>
      </c>
      <c r="AZ476" s="1">
        <v>2020</v>
      </c>
      <c r="BA476" s="1" t="str">
        <f>IF(sum!A469="SA",sum!B469,"*")</f>
        <v>*</v>
      </c>
      <c r="BB476" s="1"/>
      <c r="BC476" s="1" t="str">
        <f>IF(sum!A469="SA",sum!C469,"*")</f>
        <v>*</v>
      </c>
    </row>
    <row r="477" spans="2:55">
      <c r="B477" s="4" t="s">
        <v>137</v>
      </c>
      <c r="C477" s="4" t="s">
        <v>138</v>
      </c>
      <c r="D477" s="4">
        <v>2020</v>
      </c>
      <c r="J477" s="4" t="s">
        <v>137</v>
      </c>
      <c r="K477" s="4" t="s">
        <v>138</v>
      </c>
      <c r="L477" s="4">
        <v>2020</v>
      </c>
      <c r="M477" s="1" t="str">
        <f>IF(sum!A470="AT",sum!B470,"*")</f>
        <v>*</v>
      </c>
      <c r="N477" s="1"/>
      <c r="O477" s="1" t="str">
        <f>IF(sum!A470="AT",sum!C470,"*")</f>
        <v>*</v>
      </c>
      <c r="R477" s="4" t="s">
        <v>137</v>
      </c>
      <c r="S477" s="4" t="s">
        <v>138</v>
      </c>
      <c r="T477" s="4">
        <v>2020</v>
      </c>
      <c r="U477" s="1" t="str">
        <f>IF(sum!A470="BC",sum!B470,"*")</f>
        <v>*</v>
      </c>
      <c r="V477" s="1"/>
      <c r="W477" s="1" t="str">
        <f>IF(sum!A470="BC",sum!C470,"*")</f>
        <v>*</v>
      </c>
      <c r="Z477" s="4" t="s">
        <v>137</v>
      </c>
      <c r="AA477" s="4" t="s">
        <v>138</v>
      </c>
      <c r="AB477" s="4">
        <v>2020</v>
      </c>
      <c r="AC477" s="1" t="str">
        <f>IF(sum!A470="MA",sum!B470,"*")</f>
        <v>*</v>
      </c>
      <c r="AD477" s="1"/>
      <c r="AE477" s="1" t="str">
        <f>IF(sum!A470="MA",sum!C470,"*")</f>
        <v>*</v>
      </c>
      <c r="AH477" s="4" t="s">
        <v>137</v>
      </c>
      <c r="AI477" s="4" t="s">
        <v>138</v>
      </c>
      <c r="AJ477" s="4">
        <v>2020</v>
      </c>
      <c r="AK477" s="1" t="str">
        <f>IF(sum!A470="ON",sum!B470,"*")</f>
        <v>OTH-SpCool_ELE1</v>
      </c>
      <c r="AL477" s="1"/>
      <c r="AM477" s="1">
        <f>IF(sum!A470="ON",sum!C470,"*")</f>
        <v>0</v>
      </c>
      <c r="AP477" s="4" t="s">
        <v>137</v>
      </c>
      <c r="AQ477" s="4" t="s">
        <v>138</v>
      </c>
      <c r="AR477" s="4">
        <v>2020</v>
      </c>
      <c r="AS477" s="1" t="str">
        <f>IF(sum!A470="QU",sum!B470,"*")</f>
        <v>*</v>
      </c>
      <c r="AT477" s="1"/>
      <c r="AU477" s="1" t="str">
        <f>IF(sum!A470="QU",sum!C470,"*")</f>
        <v>*</v>
      </c>
      <c r="AX477" s="4" t="s">
        <v>137</v>
      </c>
      <c r="AY477" s="4" t="s">
        <v>138</v>
      </c>
      <c r="AZ477" s="4">
        <v>2020</v>
      </c>
      <c r="BA477" s="1" t="str">
        <f>IF(sum!A470="SA",sum!B470,"*")</f>
        <v>*</v>
      </c>
      <c r="BB477" s="1"/>
      <c r="BC477" s="1" t="str">
        <f>IF(sum!A470="SA",sum!C470,"*")</f>
        <v>*</v>
      </c>
    </row>
    <row r="478" spans="2:55">
      <c r="B478" s="1" t="s">
        <v>137</v>
      </c>
      <c r="C478" s="1" t="s">
        <v>138</v>
      </c>
      <c r="D478" s="1">
        <v>2020</v>
      </c>
      <c r="J478" s="1" t="s">
        <v>137</v>
      </c>
      <c r="K478" s="1" t="s">
        <v>138</v>
      </c>
      <c r="L478" s="1">
        <v>2020</v>
      </c>
      <c r="M478" s="1" t="str">
        <f>IF(sum!A471="AT",sum!B471,"*")</f>
        <v>*</v>
      </c>
      <c r="N478" s="1"/>
      <c r="O478" s="1" t="str">
        <f>IF(sum!A471="AT",sum!C471,"*")</f>
        <v>*</v>
      </c>
      <c r="R478" s="1" t="s">
        <v>137</v>
      </c>
      <c r="S478" s="1" t="s">
        <v>138</v>
      </c>
      <c r="T478" s="1">
        <v>2020</v>
      </c>
      <c r="U478" s="1" t="str">
        <f>IF(sum!A471="BC",sum!B471,"*")</f>
        <v>*</v>
      </c>
      <c r="V478" s="1"/>
      <c r="W478" s="1" t="str">
        <f>IF(sum!A471="BC",sum!C471,"*")</f>
        <v>*</v>
      </c>
      <c r="Z478" s="1" t="s">
        <v>137</v>
      </c>
      <c r="AA478" s="1" t="s">
        <v>138</v>
      </c>
      <c r="AB478" s="1">
        <v>2020</v>
      </c>
      <c r="AC478" s="1" t="str">
        <f>IF(sum!A471="MA",sum!B471,"*")</f>
        <v>*</v>
      </c>
      <c r="AD478" s="1"/>
      <c r="AE478" s="1" t="str">
        <f>IF(sum!A471="MA",sum!C471,"*")</f>
        <v>*</v>
      </c>
      <c r="AH478" s="1" t="s">
        <v>137</v>
      </c>
      <c r="AI478" s="1" t="s">
        <v>138</v>
      </c>
      <c r="AJ478" s="1">
        <v>2020</v>
      </c>
      <c r="AK478" s="1" t="str">
        <f>IF(sum!A471="ON",sum!B471,"*")</f>
        <v>OTH-SpHeat_ELE1</v>
      </c>
      <c r="AL478" s="1"/>
      <c r="AM478" s="1">
        <f>IF(sum!A471="ON",sum!C471,"*")</f>
        <v>0</v>
      </c>
      <c r="AP478" s="1" t="s">
        <v>137</v>
      </c>
      <c r="AQ478" s="1" t="s">
        <v>138</v>
      </c>
      <c r="AR478" s="1">
        <v>2020</v>
      </c>
      <c r="AS478" s="1" t="str">
        <f>IF(sum!A471="QU",sum!B471,"*")</f>
        <v>*</v>
      </c>
      <c r="AT478" s="1"/>
      <c r="AU478" s="1" t="str">
        <f>IF(sum!A471="QU",sum!C471,"*")</f>
        <v>*</v>
      </c>
      <c r="AX478" s="1" t="s">
        <v>137</v>
      </c>
      <c r="AY478" s="1" t="s">
        <v>138</v>
      </c>
      <c r="AZ478" s="1">
        <v>2020</v>
      </c>
      <c r="BA478" s="1" t="str">
        <f>IF(sum!A471="SA",sum!B471,"*")</f>
        <v>*</v>
      </c>
      <c r="BB478" s="1"/>
      <c r="BC478" s="1" t="str">
        <f>IF(sum!A471="SA",sum!C471,"*")</f>
        <v>*</v>
      </c>
    </row>
    <row r="479" spans="2:55">
      <c r="B479" s="1" t="s">
        <v>137</v>
      </c>
      <c r="C479" s="1" t="s">
        <v>138</v>
      </c>
      <c r="D479" s="1">
        <v>2020</v>
      </c>
      <c r="J479" s="1" t="s">
        <v>137</v>
      </c>
      <c r="K479" s="1" t="s">
        <v>138</v>
      </c>
      <c r="L479" s="1">
        <v>2020</v>
      </c>
      <c r="M479" s="1" t="str">
        <f>IF(sum!A472="AT",sum!B472,"*")</f>
        <v>*</v>
      </c>
      <c r="N479" s="1"/>
      <c r="O479" s="1" t="str">
        <f>IF(sum!A472="AT",sum!C472,"*")</f>
        <v>*</v>
      </c>
      <c r="R479" s="1" t="s">
        <v>137</v>
      </c>
      <c r="S479" s="1" t="s">
        <v>138</v>
      </c>
      <c r="T479" s="1">
        <v>2020</v>
      </c>
      <c r="U479" s="1" t="str">
        <f>IF(sum!A472="BC",sum!B472,"*")</f>
        <v>*</v>
      </c>
      <c r="V479" s="1"/>
      <c r="W479" s="1" t="str">
        <f>IF(sum!A472="BC",sum!C472,"*")</f>
        <v>*</v>
      </c>
      <c r="Z479" s="1" t="s">
        <v>137</v>
      </c>
      <c r="AA479" s="1" t="s">
        <v>138</v>
      </c>
      <c r="AB479" s="1">
        <v>2020</v>
      </c>
      <c r="AC479" s="1" t="str">
        <f>IF(sum!A472="MA",sum!B472,"*")</f>
        <v>*</v>
      </c>
      <c r="AD479" s="1"/>
      <c r="AE479" s="1" t="str">
        <f>IF(sum!A472="MA",sum!C472,"*")</f>
        <v>*</v>
      </c>
      <c r="AH479" s="1" t="s">
        <v>137</v>
      </c>
      <c r="AI479" s="1" t="s">
        <v>138</v>
      </c>
      <c r="AJ479" s="1">
        <v>2020</v>
      </c>
      <c r="AK479" s="1" t="str">
        <f>IF(sum!A472="ON",sum!B472,"*")</f>
        <v>OTH-WaterHeat_ELE1</v>
      </c>
      <c r="AL479" s="1"/>
      <c r="AM479" s="1">
        <f>IF(sum!A472="ON",sum!C472,"*")</f>
        <v>0</v>
      </c>
      <c r="AP479" s="4" t="s">
        <v>137</v>
      </c>
      <c r="AQ479" s="4" t="s">
        <v>138</v>
      </c>
      <c r="AR479" s="4">
        <v>2020</v>
      </c>
      <c r="AS479" s="1" t="str">
        <f>IF(sum!A472="QU",sum!B472,"*")</f>
        <v>*</v>
      </c>
      <c r="AT479" s="1"/>
      <c r="AU479" s="1" t="str">
        <f>IF(sum!A472="QU",sum!C472,"*")</f>
        <v>*</v>
      </c>
      <c r="AX479" s="1" t="s">
        <v>137</v>
      </c>
      <c r="AY479" s="1" t="s">
        <v>138</v>
      </c>
      <c r="AZ479" s="1">
        <v>2020</v>
      </c>
      <c r="BA479" s="1" t="str">
        <f>IF(sum!A472="SA",sum!B472,"*")</f>
        <v>*</v>
      </c>
      <c r="BB479" s="1"/>
      <c r="BC479" s="1" t="str">
        <f>IF(sum!A472="SA",sum!C472,"*")</f>
        <v>*</v>
      </c>
    </row>
    <row r="480" spans="2:55">
      <c r="B480" s="4" t="s">
        <v>137</v>
      </c>
      <c r="C480" s="4" t="s">
        <v>138</v>
      </c>
      <c r="D480" s="4">
        <v>2020</v>
      </c>
      <c r="J480" s="4" t="s">
        <v>137</v>
      </c>
      <c r="K480" s="4" t="s">
        <v>138</v>
      </c>
      <c r="L480" s="4">
        <v>2020</v>
      </c>
      <c r="M480" s="1" t="str">
        <f>IF(sum!A473="AT",sum!B473,"*")</f>
        <v>*</v>
      </c>
      <c r="N480" s="1"/>
      <c r="O480" s="1" t="str">
        <f>IF(sum!A473="AT",sum!C473,"*")</f>
        <v>*</v>
      </c>
      <c r="R480" s="4" t="s">
        <v>137</v>
      </c>
      <c r="S480" s="4" t="s">
        <v>138</v>
      </c>
      <c r="T480" s="4">
        <v>2020</v>
      </c>
      <c r="U480" s="1" t="str">
        <f>IF(sum!A473="BC",sum!B473,"*")</f>
        <v>*</v>
      </c>
      <c r="V480" s="1"/>
      <c r="W480" s="1" t="str">
        <f>IF(sum!A473="BC",sum!C473,"*")</f>
        <v>*</v>
      </c>
      <c r="Z480" s="4" t="s">
        <v>137</v>
      </c>
      <c r="AA480" s="4" t="s">
        <v>138</v>
      </c>
      <c r="AB480" s="4">
        <v>2020</v>
      </c>
      <c r="AC480" s="1" t="str">
        <f>IF(sum!A473="MA",sum!B473,"*")</f>
        <v>*</v>
      </c>
      <c r="AD480" s="1"/>
      <c r="AE480" s="1" t="str">
        <f>IF(sum!A473="MA",sum!C473,"*")</f>
        <v>*</v>
      </c>
      <c r="AH480" s="4" t="s">
        <v>137</v>
      </c>
      <c r="AI480" s="4" t="s">
        <v>138</v>
      </c>
      <c r="AJ480" s="4">
        <v>2020</v>
      </c>
      <c r="AK480" s="1" t="str">
        <f>IF(sum!A473="ON",sum!B473,"*")</f>
        <v>R_ES-APP-CD_ELC1</v>
      </c>
      <c r="AL480" s="1"/>
      <c r="AM480" s="1">
        <f>IF(sum!A473="ON",sum!C473,"*")</f>
        <v>0</v>
      </c>
      <c r="AP480" s="1" t="s">
        <v>137</v>
      </c>
      <c r="AQ480" s="1" t="s">
        <v>138</v>
      </c>
      <c r="AR480" s="1">
        <v>2020</v>
      </c>
      <c r="AS480" s="1" t="str">
        <f>IF(sum!A473="QU",sum!B473,"*")</f>
        <v>*</v>
      </c>
      <c r="AT480" s="1"/>
      <c r="AU480" s="1" t="str">
        <f>IF(sum!A473="QU",sum!C473,"*")</f>
        <v>*</v>
      </c>
      <c r="AX480" s="4" t="s">
        <v>137</v>
      </c>
      <c r="AY480" s="4" t="s">
        <v>138</v>
      </c>
      <c r="AZ480" s="4">
        <v>2020</v>
      </c>
      <c r="BA480" s="1" t="str">
        <f>IF(sum!A473="SA",sum!B473,"*")</f>
        <v>*</v>
      </c>
      <c r="BB480" s="1"/>
      <c r="BC480" s="1" t="str">
        <f>IF(sum!A473="SA",sum!C473,"*")</f>
        <v>*</v>
      </c>
    </row>
    <row r="481" spans="2:55">
      <c r="B481" s="1" t="s">
        <v>137</v>
      </c>
      <c r="C481" s="1" t="s">
        <v>138</v>
      </c>
      <c r="D481" s="1">
        <v>2020</v>
      </c>
      <c r="J481" s="1" t="s">
        <v>137</v>
      </c>
      <c r="K481" s="1" t="s">
        <v>138</v>
      </c>
      <c r="L481" s="1">
        <v>2020</v>
      </c>
      <c r="M481" s="1" t="str">
        <f>IF(sum!A474="AT",sum!B474,"*")</f>
        <v>*</v>
      </c>
      <c r="N481" s="1"/>
      <c r="O481" s="1" t="str">
        <f>IF(sum!A474="AT",sum!C474,"*")</f>
        <v>*</v>
      </c>
      <c r="R481" s="1" t="s">
        <v>137</v>
      </c>
      <c r="S481" s="1" t="s">
        <v>138</v>
      </c>
      <c r="T481" s="1">
        <v>2020</v>
      </c>
      <c r="U481" s="1" t="str">
        <f>IF(sum!A474="BC",sum!B474,"*")</f>
        <v>*</v>
      </c>
      <c r="V481" s="1"/>
      <c r="W481" s="1" t="str">
        <f>IF(sum!A474="BC",sum!C474,"*")</f>
        <v>*</v>
      </c>
      <c r="Z481" s="1" t="s">
        <v>137</v>
      </c>
      <c r="AA481" s="1" t="s">
        <v>138</v>
      </c>
      <c r="AB481" s="1">
        <v>2020</v>
      </c>
      <c r="AC481" s="1" t="str">
        <f>IF(sum!A474="MA",sum!B474,"*")</f>
        <v>*</v>
      </c>
      <c r="AD481" s="1"/>
      <c r="AE481" s="1" t="str">
        <f>IF(sum!A474="MA",sum!C474,"*")</f>
        <v>*</v>
      </c>
      <c r="AH481" s="1" t="s">
        <v>137</v>
      </c>
      <c r="AI481" s="1" t="s">
        <v>138</v>
      </c>
      <c r="AJ481" s="1">
        <v>2020</v>
      </c>
      <c r="AK481" s="1" t="str">
        <f>IF(sum!A474="ON",sum!B474,"*")</f>
        <v>R_ES-APP-CW_ELC1</v>
      </c>
      <c r="AL481" s="1"/>
      <c r="AM481" s="1">
        <f>IF(sum!A474="ON",sum!C474,"*")</f>
        <v>0</v>
      </c>
      <c r="AP481" s="4" t="s">
        <v>137</v>
      </c>
      <c r="AQ481" s="4" t="s">
        <v>138</v>
      </c>
      <c r="AR481" s="4">
        <v>2020</v>
      </c>
      <c r="AS481" s="1" t="str">
        <f>IF(sum!A474="QU",sum!B474,"*")</f>
        <v>*</v>
      </c>
      <c r="AT481" s="1"/>
      <c r="AU481" s="1" t="str">
        <f>IF(sum!A474="QU",sum!C474,"*")</f>
        <v>*</v>
      </c>
      <c r="AX481" s="1" t="s">
        <v>137</v>
      </c>
      <c r="AY481" s="1" t="s">
        <v>138</v>
      </c>
      <c r="AZ481" s="1">
        <v>2020</v>
      </c>
      <c r="BA481" s="1" t="str">
        <f>IF(sum!A474="SA",sum!B474,"*")</f>
        <v>*</v>
      </c>
      <c r="BB481" s="1"/>
      <c r="BC481" s="1" t="str">
        <f>IF(sum!A474="SA",sum!C474,"*")</f>
        <v>*</v>
      </c>
    </row>
    <row r="482" spans="2:55">
      <c r="B482" s="1" t="s">
        <v>137</v>
      </c>
      <c r="C482" s="1" t="s">
        <v>138</v>
      </c>
      <c r="D482" s="1">
        <v>2020</v>
      </c>
      <c r="J482" s="1" t="s">
        <v>137</v>
      </c>
      <c r="K482" s="1" t="s">
        <v>138</v>
      </c>
      <c r="L482" s="1">
        <v>2020</v>
      </c>
      <c r="M482" s="1" t="str">
        <f>IF(sum!A475="AT",sum!B475,"*")</f>
        <v>*</v>
      </c>
      <c r="N482" s="1"/>
      <c r="O482" s="1" t="str">
        <f>IF(sum!A475="AT",sum!C475,"*")</f>
        <v>*</v>
      </c>
      <c r="R482" s="1" t="s">
        <v>137</v>
      </c>
      <c r="S482" s="1" t="s">
        <v>138</v>
      </c>
      <c r="T482" s="1">
        <v>2020</v>
      </c>
      <c r="U482" s="1" t="str">
        <f>IF(sum!A475="BC",sum!B475,"*")</f>
        <v>*</v>
      </c>
      <c r="V482" s="1"/>
      <c r="W482" s="1" t="str">
        <f>IF(sum!A475="BC",sum!C475,"*")</f>
        <v>*</v>
      </c>
      <c r="Z482" s="1" t="s">
        <v>137</v>
      </c>
      <c r="AA482" s="1" t="s">
        <v>138</v>
      </c>
      <c r="AB482" s="1">
        <v>2020</v>
      </c>
      <c r="AC482" s="1" t="str">
        <f>IF(sum!A475="MA",sum!B475,"*")</f>
        <v>*</v>
      </c>
      <c r="AD482" s="1"/>
      <c r="AE482" s="1" t="str">
        <f>IF(sum!A475="MA",sum!C475,"*")</f>
        <v>*</v>
      </c>
      <c r="AH482" s="1" t="s">
        <v>137</v>
      </c>
      <c r="AI482" s="1" t="s">
        <v>138</v>
      </c>
      <c r="AJ482" s="1">
        <v>2020</v>
      </c>
      <c r="AK482" s="1" t="str">
        <f>IF(sum!A475="ON",sum!B475,"*")</f>
        <v>R_ES-APP-DW_ELC1</v>
      </c>
      <c r="AL482" s="1"/>
      <c r="AM482" s="1">
        <f>IF(sum!A475="ON",sum!C475,"*")</f>
        <v>0</v>
      </c>
      <c r="AP482" s="1" t="s">
        <v>137</v>
      </c>
      <c r="AQ482" s="1" t="s">
        <v>138</v>
      </c>
      <c r="AR482" s="1">
        <v>2020</v>
      </c>
      <c r="AS482" s="1" t="str">
        <f>IF(sum!A475="QU",sum!B475,"*")</f>
        <v>*</v>
      </c>
      <c r="AT482" s="1"/>
      <c r="AU482" s="1" t="str">
        <f>IF(sum!A475="QU",sum!C475,"*")</f>
        <v>*</v>
      </c>
      <c r="AX482" s="1" t="s">
        <v>137</v>
      </c>
      <c r="AY482" s="1" t="s">
        <v>138</v>
      </c>
      <c r="AZ482" s="1">
        <v>2020</v>
      </c>
      <c r="BA482" s="1" t="str">
        <f>IF(sum!A475="SA",sum!B475,"*")</f>
        <v>*</v>
      </c>
      <c r="BB482" s="1"/>
      <c r="BC482" s="1" t="str">
        <f>IF(sum!A475="SA",sum!C475,"*")</f>
        <v>*</v>
      </c>
    </row>
    <row r="483" spans="2:55">
      <c r="B483" s="4" t="s">
        <v>137</v>
      </c>
      <c r="C483" s="4" t="s">
        <v>138</v>
      </c>
      <c r="D483" s="4">
        <v>2020</v>
      </c>
      <c r="J483" s="4" t="s">
        <v>137</v>
      </c>
      <c r="K483" s="4" t="s">
        <v>138</v>
      </c>
      <c r="L483" s="4">
        <v>2020</v>
      </c>
      <c r="M483" s="1" t="str">
        <f>IF(sum!A476="AT",sum!B476,"*")</f>
        <v>*</v>
      </c>
      <c r="N483" s="1"/>
      <c r="O483" s="1" t="str">
        <f>IF(sum!A476="AT",sum!C476,"*")</f>
        <v>*</v>
      </c>
      <c r="R483" s="4" t="s">
        <v>137</v>
      </c>
      <c r="S483" s="4" t="s">
        <v>138</v>
      </c>
      <c r="T483" s="4">
        <v>2020</v>
      </c>
      <c r="U483" s="1" t="str">
        <f>IF(sum!A476="BC",sum!B476,"*")</f>
        <v>*</v>
      </c>
      <c r="V483" s="1"/>
      <c r="W483" s="1" t="str">
        <f>IF(sum!A476="BC",sum!C476,"*")</f>
        <v>*</v>
      </c>
      <c r="Z483" s="4" t="s">
        <v>137</v>
      </c>
      <c r="AA483" s="4" t="s">
        <v>138</v>
      </c>
      <c r="AB483" s="4">
        <v>2020</v>
      </c>
      <c r="AC483" s="1" t="str">
        <f>IF(sum!A476="MA",sum!B476,"*")</f>
        <v>*</v>
      </c>
      <c r="AD483" s="1"/>
      <c r="AE483" s="1" t="str">
        <f>IF(sum!A476="MA",sum!C476,"*")</f>
        <v>*</v>
      </c>
      <c r="AH483" s="4" t="s">
        <v>137</v>
      </c>
      <c r="AI483" s="4" t="s">
        <v>138</v>
      </c>
      <c r="AJ483" s="4">
        <v>2020</v>
      </c>
      <c r="AK483" s="1" t="str">
        <f>IF(sum!A476="ON",sum!B476,"*")</f>
        <v>R_ES-APP-FR_ELC1</v>
      </c>
      <c r="AL483" s="1"/>
      <c r="AM483" s="1">
        <f>IF(sum!A476="ON",sum!C476,"*")</f>
        <v>0</v>
      </c>
      <c r="AP483" s="4" t="s">
        <v>137</v>
      </c>
      <c r="AQ483" s="4" t="s">
        <v>138</v>
      </c>
      <c r="AR483" s="4">
        <v>2020</v>
      </c>
      <c r="AS483" s="1" t="str">
        <f>IF(sum!A476="QU",sum!B476,"*")</f>
        <v>*</v>
      </c>
      <c r="AT483" s="1"/>
      <c r="AU483" s="1" t="str">
        <f>IF(sum!A476="QU",sum!C476,"*")</f>
        <v>*</v>
      </c>
      <c r="AX483" s="4" t="s">
        <v>137</v>
      </c>
      <c r="AY483" s="4" t="s">
        <v>138</v>
      </c>
      <c r="AZ483" s="4">
        <v>2020</v>
      </c>
      <c r="BA483" s="1" t="str">
        <f>IF(sum!A476="SA",sum!B476,"*")</f>
        <v>*</v>
      </c>
      <c r="BB483" s="1"/>
      <c r="BC483" s="1" t="str">
        <f>IF(sum!A476="SA",sum!C476,"*")</f>
        <v>*</v>
      </c>
    </row>
    <row r="484" spans="2:55">
      <c r="B484" s="1" t="s">
        <v>137</v>
      </c>
      <c r="C484" s="1" t="s">
        <v>138</v>
      </c>
      <c r="D484" s="1">
        <v>2020</v>
      </c>
      <c r="J484" s="1" t="s">
        <v>137</v>
      </c>
      <c r="K484" s="1" t="s">
        <v>138</v>
      </c>
      <c r="L484" s="1">
        <v>2020</v>
      </c>
      <c r="M484" s="1" t="str">
        <f>IF(sum!A477="AT",sum!B477,"*")</f>
        <v>*</v>
      </c>
      <c r="N484" s="1"/>
      <c r="O484" s="1" t="str">
        <f>IF(sum!A477="AT",sum!C477,"*")</f>
        <v>*</v>
      </c>
      <c r="R484" s="1" t="s">
        <v>137</v>
      </c>
      <c r="S484" s="1" t="s">
        <v>138</v>
      </c>
      <c r="T484" s="1">
        <v>2020</v>
      </c>
      <c r="U484" s="1" t="str">
        <f>IF(sum!A477="BC",sum!B477,"*")</f>
        <v>*</v>
      </c>
      <c r="V484" s="1"/>
      <c r="W484" s="1" t="str">
        <f>IF(sum!A477="BC",sum!C477,"*")</f>
        <v>*</v>
      </c>
      <c r="Z484" s="1" t="s">
        <v>137</v>
      </c>
      <c r="AA484" s="1" t="s">
        <v>138</v>
      </c>
      <c r="AB484" s="1">
        <v>2020</v>
      </c>
      <c r="AC484" s="1" t="str">
        <f>IF(sum!A477="MA",sum!B477,"*")</f>
        <v>*</v>
      </c>
      <c r="AD484" s="1"/>
      <c r="AE484" s="1" t="str">
        <f>IF(sum!A477="MA",sum!C477,"*")</f>
        <v>*</v>
      </c>
      <c r="AH484" s="1" t="s">
        <v>137</v>
      </c>
      <c r="AI484" s="1" t="s">
        <v>138</v>
      </c>
      <c r="AJ484" s="1">
        <v>2020</v>
      </c>
      <c r="AK484" s="1" t="str">
        <f>IF(sum!A477="ON",sum!B477,"*")</f>
        <v>R_ES-APP-OTH_ELC1</v>
      </c>
      <c r="AL484" s="1"/>
      <c r="AM484" s="1">
        <f>IF(sum!A477="ON",sum!C477,"*")</f>
        <v>0</v>
      </c>
      <c r="AP484" s="1" t="s">
        <v>137</v>
      </c>
      <c r="AQ484" s="1" t="s">
        <v>138</v>
      </c>
      <c r="AR484" s="1">
        <v>2020</v>
      </c>
      <c r="AS484" s="1" t="str">
        <f>IF(sum!A477="QU",sum!B477,"*")</f>
        <v>*</v>
      </c>
      <c r="AT484" s="1"/>
      <c r="AU484" s="1" t="str">
        <f>IF(sum!A477="QU",sum!C477,"*")</f>
        <v>*</v>
      </c>
      <c r="AX484" s="1" t="s">
        <v>137</v>
      </c>
      <c r="AY484" s="1" t="s">
        <v>138</v>
      </c>
      <c r="AZ484" s="1">
        <v>2020</v>
      </c>
      <c r="BA484" s="1" t="str">
        <f>IF(sum!A477="SA",sum!B477,"*")</f>
        <v>*</v>
      </c>
      <c r="BB484" s="1"/>
      <c r="BC484" s="1" t="str">
        <f>IF(sum!A477="SA",sum!C477,"*")</f>
        <v>*</v>
      </c>
    </row>
    <row r="485" spans="2:55">
      <c r="B485" s="1" t="s">
        <v>137</v>
      </c>
      <c r="C485" s="1" t="s">
        <v>138</v>
      </c>
      <c r="D485" s="1">
        <v>2020</v>
      </c>
      <c r="J485" s="1" t="s">
        <v>137</v>
      </c>
      <c r="K485" s="1" t="s">
        <v>138</v>
      </c>
      <c r="L485" s="1">
        <v>2020</v>
      </c>
      <c r="M485" s="1" t="str">
        <f>IF(sum!A478="AT",sum!B478,"*")</f>
        <v>*</v>
      </c>
      <c r="N485" s="1"/>
      <c r="O485" s="1" t="str">
        <f>IF(sum!A478="AT",sum!C478,"*")</f>
        <v>*</v>
      </c>
      <c r="R485" s="1" t="s">
        <v>137</v>
      </c>
      <c r="S485" s="1" t="s">
        <v>138</v>
      </c>
      <c r="T485" s="1">
        <v>2020</v>
      </c>
      <c r="U485" s="1" t="str">
        <f>IF(sum!A478="BC",sum!B478,"*")</f>
        <v>*</v>
      </c>
      <c r="V485" s="1"/>
      <c r="W485" s="1" t="str">
        <f>IF(sum!A478="BC",sum!C478,"*")</f>
        <v>*</v>
      </c>
      <c r="Z485" s="1" t="s">
        <v>137</v>
      </c>
      <c r="AA485" s="1" t="s">
        <v>138</v>
      </c>
      <c r="AB485" s="1">
        <v>2020</v>
      </c>
      <c r="AC485" s="1" t="str">
        <f>IF(sum!A478="MA",sum!B478,"*")</f>
        <v>*</v>
      </c>
      <c r="AD485" s="1"/>
      <c r="AE485" s="1" t="str">
        <f>IF(sum!A478="MA",sum!C478,"*")</f>
        <v>*</v>
      </c>
      <c r="AH485" s="1" t="s">
        <v>137</v>
      </c>
      <c r="AI485" s="1" t="s">
        <v>138</v>
      </c>
      <c r="AJ485" s="1">
        <v>2020</v>
      </c>
      <c r="AK485" s="1" t="str">
        <f>IF(sum!A478="ON",sum!B478,"*")</f>
        <v>R_ES-APP-RA_ELC1</v>
      </c>
      <c r="AL485" s="1"/>
      <c r="AM485" s="1">
        <f>IF(sum!A478="ON",sum!C478,"*")</f>
        <v>0</v>
      </c>
      <c r="AP485" s="4" t="s">
        <v>137</v>
      </c>
      <c r="AQ485" s="4" t="s">
        <v>138</v>
      </c>
      <c r="AR485" s="4">
        <v>2020</v>
      </c>
      <c r="AS485" s="1" t="str">
        <f>IF(sum!A478="QU",sum!B478,"*")</f>
        <v>*</v>
      </c>
      <c r="AT485" s="1"/>
      <c r="AU485" s="1" t="str">
        <f>IF(sum!A478="QU",sum!C478,"*")</f>
        <v>*</v>
      </c>
      <c r="AX485" s="1" t="s">
        <v>137</v>
      </c>
      <c r="AY485" s="1" t="s">
        <v>138</v>
      </c>
      <c r="AZ485" s="1">
        <v>2020</v>
      </c>
      <c r="BA485" s="1" t="str">
        <f>IF(sum!A478="SA",sum!B478,"*")</f>
        <v>*</v>
      </c>
      <c r="BB485" s="1"/>
      <c r="BC485" s="1" t="str">
        <f>IF(sum!A478="SA",sum!C478,"*")</f>
        <v>*</v>
      </c>
    </row>
    <row r="486" spans="2:55">
      <c r="B486" s="4" t="s">
        <v>137</v>
      </c>
      <c r="C486" s="4" t="s">
        <v>138</v>
      </c>
      <c r="D486" s="4">
        <v>2020</v>
      </c>
      <c r="J486" s="4" t="s">
        <v>137</v>
      </c>
      <c r="K486" s="4" t="s">
        <v>138</v>
      </c>
      <c r="L486" s="4">
        <v>2020</v>
      </c>
      <c r="M486" s="1" t="str">
        <f>IF(sum!A479="AT",sum!B479,"*")</f>
        <v>*</v>
      </c>
      <c r="N486" s="1"/>
      <c r="O486" s="1" t="str">
        <f>IF(sum!A479="AT",sum!C479,"*")</f>
        <v>*</v>
      </c>
      <c r="R486" s="4" t="s">
        <v>137</v>
      </c>
      <c r="S486" s="4" t="s">
        <v>138</v>
      </c>
      <c r="T486" s="4">
        <v>2020</v>
      </c>
      <c r="U486" s="1" t="str">
        <f>IF(sum!A479="BC",sum!B479,"*")</f>
        <v>*</v>
      </c>
      <c r="V486" s="1"/>
      <c r="W486" s="1" t="str">
        <f>IF(sum!A479="BC",sum!C479,"*")</f>
        <v>*</v>
      </c>
      <c r="Z486" s="4" t="s">
        <v>137</v>
      </c>
      <c r="AA486" s="4" t="s">
        <v>138</v>
      </c>
      <c r="AB486" s="4">
        <v>2020</v>
      </c>
      <c r="AC486" s="1" t="str">
        <f>IF(sum!A479="MA",sum!B479,"*")</f>
        <v>*</v>
      </c>
      <c r="AD486" s="1"/>
      <c r="AE486" s="1" t="str">
        <f>IF(sum!A479="MA",sum!C479,"*")</f>
        <v>*</v>
      </c>
      <c r="AH486" s="4" t="s">
        <v>137</v>
      </c>
      <c r="AI486" s="4" t="s">
        <v>138</v>
      </c>
      <c r="AJ486" s="4">
        <v>2020</v>
      </c>
      <c r="AK486" s="1" t="str">
        <f>IF(sum!A479="ON",sum!B479,"*")</f>
        <v>R_ES-APP-RE_ELC1</v>
      </c>
      <c r="AL486" s="1"/>
      <c r="AM486" s="1">
        <f>IF(sum!A479="ON",sum!C479,"*")</f>
        <v>0</v>
      </c>
      <c r="AP486" s="1" t="s">
        <v>137</v>
      </c>
      <c r="AQ486" s="1" t="s">
        <v>138</v>
      </c>
      <c r="AR486" s="1">
        <v>2020</v>
      </c>
      <c r="AS486" s="1" t="str">
        <f>IF(sum!A479="QU",sum!B479,"*")</f>
        <v>*</v>
      </c>
      <c r="AT486" s="1"/>
      <c r="AU486" s="1" t="str">
        <f>IF(sum!A479="QU",sum!C479,"*")</f>
        <v>*</v>
      </c>
      <c r="AX486" s="4" t="s">
        <v>137</v>
      </c>
      <c r="AY486" s="4" t="s">
        <v>138</v>
      </c>
      <c r="AZ486" s="4">
        <v>2020</v>
      </c>
      <c r="BA486" s="1" t="str">
        <f>IF(sum!A479="SA",sum!B479,"*")</f>
        <v>*</v>
      </c>
      <c r="BB486" s="1"/>
      <c r="BC486" s="1" t="str">
        <f>IF(sum!A479="SA",sum!C479,"*")</f>
        <v>*</v>
      </c>
    </row>
    <row r="487" spans="2:55">
      <c r="B487" s="1" t="s">
        <v>137</v>
      </c>
      <c r="C487" s="1" t="s">
        <v>138</v>
      </c>
      <c r="D487" s="1">
        <v>2020</v>
      </c>
      <c r="J487" s="1" t="s">
        <v>137</v>
      </c>
      <c r="K487" s="1" t="s">
        <v>138</v>
      </c>
      <c r="L487" s="1">
        <v>2020</v>
      </c>
      <c r="M487" s="1" t="str">
        <f>IF(sum!A480="AT",sum!B480,"*")</f>
        <v>*</v>
      </c>
      <c r="N487" s="1"/>
      <c r="O487" s="1" t="str">
        <f>IF(sum!A480="AT",sum!C480,"*")</f>
        <v>*</v>
      </c>
      <c r="R487" s="1" t="s">
        <v>137</v>
      </c>
      <c r="S487" s="1" t="s">
        <v>138</v>
      </c>
      <c r="T487" s="1">
        <v>2020</v>
      </c>
      <c r="U487" s="1" t="str">
        <f>IF(sum!A480="BC",sum!B480,"*")</f>
        <v>*</v>
      </c>
      <c r="V487" s="1"/>
      <c r="W487" s="1" t="str">
        <f>IF(sum!A480="BC",sum!C480,"*")</f>
        <v>*</v>
      </c>
      <c r="Z487" s="1" t="s">
        <v>137</v>
      </c>
      <c r="AA487" s="1" t="s">
        <v>138</v>
      </c>
      <c r="AB487" s="1">
        <v>2020</v>
      </c>
      <c r="AC487" s="1" t="str">
        <f>IF(sum!A480="MA",sum!B480,"*")</f>
        <v>*</v>
      </c>
      <c r="AD487" s="1"/>
      <c r="AE487" s="1" t="str">
        <f>IF(sum!A480="MA",sum!C480,"*")</f>
        <v>*</v>
      </c>
      <c r="AH487" s="1" t="s">
        <v>137</v>
      </c>
      <c r="AI487" s="1" t="s">
        <v>138</v>
      </c>
      <c r="AJ487" s="1">
        <v>2020</v>
      </c>
      <c r="AK487" s="1" t="str">
        <f>IF(sum!A480="ON",sum!B480,"*")</f>
        <v>R_ES-LI_ELC1</v>
      </c>
      <c r="AL487" s="1"/>
      <c r="AM487" s="1">
        <f>IF(sum!A480="ON",sum!C480,"*")</f>
        <v>0</v>
      </c>
      <c r="AP487" s="4" t="s">
        <v>137</v>
      </c>
      <c r="AQ487" s="4" t="s">
        <v>138</v>
      </c>
      <c r="AR487" s="4">
        <v>2020</v>
      </c>
      <c r="AS487" s="1" t="str">
        <f>IF(sum!A480="QU",sum!B480,"*")</f>
        <v>*</v>
      </c>
      <c r="AT487" s="1"/>
      <c r="AU487" s="1" t="str">
        <f>IF(sum!A480="QU",sum!C480,"*")</f>
        <v>*</v>
      </c>
      <c r="AX487" s="1" t="s">
        <v>137</v>
      </c>
      <c r="AY487" s="1" t="s">
        <v>138</v>
      </c>
      <c r="AZ487" s="1">
        <v>2020</v>
      </c>
      <c r="BA487" s="1" t="str">
        <f>IF(sum!A480="SA",sum!B480,"*")</f>
        <v>*</v>
      </c>
      <c r="BB487" s="1"/>
      <c r="BC487" s="1" t="str">
        <f>IF(sum!A480="SA",sum!C480,"*")</f>
        <v>*</v>
      </c>
    </row>
    <row r="488" spans="2:55">
      <c r="B488" s="1" t="s">
        <v>137</v>
      </c>
      <c r="C488" s="1" t="s">
        <v>138</v>
      </c>
      <c r="D488" s="1">
        <v>2020</v>
      </c>
      <c r="J488" s="1" t="s">
        <v>137</v>
      </c>
      <c r="K488" s="1" t="s">
        <v>138</v>
      </c>
      <c r="L488" s="1">
        <v>2020</v>
      </c>
      <c r="M488" s="1" t="str">
        <f>IF(sum!A481="AT",sum!B481,"*")</f>
        <v>*</v>
      </c>
      <c r="N488" s="1"/>
      <c r="O488" s="1" t="str">
        <f>IF(sum!A481="AT",sum!C481,"*")</f>
        <v>*</v>
      </c>
      <c r="R488" s="1" t="s">
        <v>137</v>
      </c>
      <c r="S488" s="1" t="s">
        <v>138</v>
      </c>
      <c r="T488" s="1">
        <v>2020</v>
      </c>
      <c r="U488" s="1" t="str">
        <f>IF(sum!A481="BC",sum!B481,"*")</f>
        <v>*</v>
      </c>
      <c r="V488" s="1"/>
      <c r="W488" s="1" t="str">
        <f>IF(sum!A481="BC",sum!C481,"*")</f>
        <v>*</v>
      </c>
      <c r="Z488" s="1" t="s">
        <v>137</v>
      </c>
      <c r="AA488" s="1" t="s">
        <v>138</v>
      </c>
      <c r="AB488" s="1">
        <v>2020</v>
      </c>
      <c r="AC488" s="1" t="str">
        <f>IF(sum!A481="MA",sum!B481,"*")</f>
        <v>*</v>
      </c>
      <c r="AD488" s="1"/>
      <c r="AE488" s="1" t="str">
        <f>IF(sum!A481="MA",sum!C481,"*")</f>
        <v>*</v>
      </c>
      <c r="AH488" s="1" t="s">
        <v>137</v>
      </c>
      <c r="AI488" s="1" t="s">
        <v>138</v>
      </c>
      <c r="AJ488" s="1">
        <v>2020</v>
      </c>
      <c r="AK488" s="1" t="str">
        <f>IF(sum!A481="ON",sum!B481,"*")</f>
        <v>R_ES-SC-AP_ELC1_ROOM_CENTRAL</v>
      </c>
      <c r="AL488" s="1"/>
      <c r="AM488" s="1">
        <f>IF(sum!A481="ON",sum!C481,"*")</f>
        <v>0.230442383975864</v>
      </c>
      <c r="AP488" s="1" t="s">
        <v>137</v>
      </c>
      <c r="AQ488" s="1" t="s">
        <v>138</v>
      </c>
      <c r="AR488" s="1">
        <v>2020</v>
      </c>
      <c r="AS488" s="1" t="str">
        <f>IF(sum!A481="QU",sum!B481,"*")</f>
        <v>*</v>
      </c>
      <c r="AT488" s="1"/>
      <c r="AU488" s="1" t="str">
        <f>IF(sum!A481="QU",sum!C481,"*")</f>
        <v>*</v>
      </c>
      <c r="AX488" s="1" t="s">
        <v>137</v>
      </c>
      <c r="AY488" s="1" t="s">
        <v>138</v>
      </c>
      <c r="AZ488" s="1">
        <v>2020</v>
      </c>
      <c r="BA488" s="1" t="str">
        <f>IF(sum!A481="SA",sum!B481,"*")</f>
        <v>*</v>
      </c>
      <c r="BB488" s="1"/>
      <c r="BC488" s="1" t="str">
        <f>IF(sum!A481="SA",sum!C481,"*")</f>
        <v>*</v>
      </c>
    </row>
    <row r="489" spans="2:55">
      <c r="B489" s="4" t="s">
        <v>137</v>
      </c>
      <c r="C489" s="4" t="s">
        <v>138</v>
      </c>
      <c r="D489" s="4">
        <v>2020</v>
      </c>
      <c r="J489" s="4" t="s">
        <v>137</v>
      </c>
      <c r="K489" s="4" t="s">
        <v>138</v>
      </c>
      <c r="L489" s="4">
        <v>2020</v>
      </c>
      <c r="M489" s="1" t="str">
        <f>IF(sum!A482="AT",sum!B482,"*")</f>
        <v>*</v>
      </c>
      <c r="N489" s="1"/>
      <c r="O489" s="1" t="str">
        <f>IF(sum!A482="AT",sum!C482,"*")</f>
        <v>*</v>
      </c>
      <c r="R489" s="4" t="s">
        <v>137</v>
      </c>
      <c r="S489" s="4" t="s">
        <v>138</v>
      </c>
      <c r="T489" s="4">
        <v>2020</v>
      </c>
      <c r="U489" s="1" t="str">
        <f>IF(sum!A482="BC",sum!B482,"*")</f>
        <v>*</v>
      </c>
      <c r="V489" s="1"/>
      <c r="W489" s="1" t="str">
        <f>IF(sum!A482="BC",sum!C482,"*")</f>
        <v>*</v>
      </c>
      <c r="Z489" s="4" t="s">
        <v>137</v>
      </c>
      <c r="AA489" s="4" t="s">
        <v>138</v>
      </c>
      <c r="AB489" s="4">
        <v>2020</v>
      </c>
      <c r="AC489" s="1" t="str">
        <f>IF(sum!A482="MA",sum!B482,"*")</f>
        <v>*</v>
      </c>
      <c r="AD489" s="1"/>
      <c r="AE489" s="1" t="str">
        <f>IF(sum!A482="MA",sum!C482,"*")</f>
        <v>*</v>
      </c>
      <c r="AH489" s="4" t="s">
        <v>137</v>
      </c>
      <c r="AI489" s="4" t="s">
        <v>138</v>
      </c>
      <c r="AJ489" s="4">
        <v>2020</v>
      </c>
      <c r="AK489" s="1" t="str">
        <f>IF(sum!A482="ON",sum!B482,"*")</f>
        <v>R_ES-SC-MOB_ELC1_ROOM_CENTRAL</v>
      </c>
      <c r="AL489" s="1"/>
      <c r="AM489" s="1">
        <f>IF(sum!A482="ON",sum!C482,"*")</f>
        <v>3.5924149555828198E-3</v>
      </c>
      <c r="AP489" s="4" t="s">
        <v>137</v>
      </c>
      <c r="AQ489" s="4" t="s">
        <v>138</v>
      </c>
      <c r="AR489" s="4">
        <v>2020</v>
      </c>
      <c r="AS489" s="1" t="str">
        <f>IF(sum!A482="QU",sum!B482,"*")</f>
        <v>*</v>
      </c>
      <c r="AT489" s="1"/>
      <c r="AU489" s="1" t="str">
        <f>IF(sum!A482="QU",sum!C482,"*")</f>
        <v>*</v>
      </c>
      <c r="AX489" s="4" t="s">
        <v>137</v>
      </c>
      <c r="AY489" s="4" t="s">
        <v>138</v>
      </c>
      <c r="AZ489" s="4">
        <v>2020</v>
      </c>
      <c r="BA489" s="1" t="str">
        <f>IF(sum!A482="SA",sum!B482,"*")</f>
        <v>*</v>
      </c>
      <c r="BB489" s="1"/>
      <c r="BC489" s="1" t="str">
        <f>IF(sum!A482="SA",sum!C482,"*")</f>
        <v>*</v>
      </c>
    </row>
    <row r="490" spans="2:55">
      <c r="B490" s="1" t="s">
        <v>137</v>
      </c>
      <c r="C490" s="1" t="s">
        <v>138</v>
      </c>
      <c r="D490" s="1">
        <v>2020</v>
      </c>
      <c r="J490" s="1" t="s">
        <v>137</v>
      </c>
      <c r="K490" s="1" t="s">
        <v>138</v>
      </c>
      <c r="L490" s="1">
        <v>2020</v>
      </c>
      <c r="M490" s="1" t="str">
        <f>IF(sum!A483="AT",sum!B483,"*")</f>
        <v>*</v>
      </c>
      <c r="N490" s="1"/>
      <c r="O490" s="1" t="str">
        <f>IF(sum!A483="AT",sum!C483,"*")</f>
        <v>*</v>
      </c>
      <c r="R490" s="1" t="s">
        <v>137</v>
      </c>
      <c r="S490" s="1" t="s">
        <v>138</v>
      </c>
      <c r="T490" s="1">
        <v>2020</v>
      </c>
      <c r="U490" s="1" t="str">
        <f>IF(sum!A483="BC",sum!B483,"*")</f>
        <v>*</v>
      </c>
      <c r="V490" s="1"/>
      <c r="W490" s="1" t="str">
        <f>IF(sum!A483="BC",sum!C483,"*")</f>
        <v>*</v>
      </c>
      <c r="Z490" s="1" t="s">
        <v>137</v>
      </c>
      <c r="AA490" s="1" t="s">
        <v>138</v>
      </c>
      <c r="AB490" s="1">
        <v>2020</v>
      </c>
      <c r="AC490" s="1" t="str">
        <f>IF(sum!A483="MA",sum!B483,"*")</f>
        <v>*</v>
      </c>
      <c r="AD490" s="1"/>
      <c r="AE490" s="1" t="str">
        <f>IF(sum!A483="MA",sum!C483,"*")</f>
        <v>*</v>
      </c>
      <c r="AH490" s="1" t="s">
        <v>137</v>
      </c>
      <c r="AI490" s="1" t="s">
        <v>138</v>
      </c>
      <c r="AJ490" s="1">
        <v>2020</v>
      </c>
      <c r="AK490" s="1" t="str">
        <f>IF(sum!A483="ON",sum!B483,"*")</f>
        <v>R_ES-SC-SA_ELC1_ROOM_CENTRAL</v>
      </c>
      <c r="AL490" s="1"/>
      <c r="AM490" s="1">
        <f>IF(sum!A483="ON",sum!C483,"*")</f>
        <v>0.122974531517205</v>
      </c>
      <c r="AP490" s="1" t="s">
        <v>137</v>
      </c>
      <c r="AQ490" s="1" t="s">
        <v>138</v>
      </c>
      <c r="AR490" s="1">
        <v>2020</v>
      </c>
      <c r="AS490" s="1" t="str">
        <f>IF(sum!A483="QU",sum!B483,"*")</f>
        <v>*</v>
      </c>
      <c r="AT490" s="1"/>
      <c r="AU490" s="1" t="str">
        <f>IF(sum!A483="QU",sum!C483,"*")</f>
        <v>*</v>
      </c>
      <c r="AX490" s="1" t="s">
        <v>137</v>
      </c>
      <c r="AY490" s="1" t="s">
        <v>138</v>
      </c>
      <c r="AZ490" s="1">
        <v>2020</v>
      </c>
      <c r="BA490" s="1" t="str">
        <f>IF(sum!A483="SA",sum!B483,"*")</f>
        <v>*</v>
      </c>
      <c r="BB490" s="1"/>
      <c r="BC490" s="1" t="str">
        <f>IF(sum!A483="SA",sum!C483,"*")</f>
        <v>*</v>
      </c>
    </row>
    <row r="491" spans="2:55">
      <c r="B491" s="1" t="s">
        <v>137</v>
      </c>
      <c r="C491" s="1" t="s">
        <v>138</v>
      </c>
      <c r="D491" s="1">
        <v>2020</v>
      </c>
      <c r="J491" s="1" t="s">
        <v>137</v>
      </c>
      <c r="K491" s="1" t="s">
        <v>138</v>
      </c>
      <c r="L491" s="1">
        <v>2020</v>
      </c>
      <c r="M491" s="1" t="str">
        <f>IF(sum!A484="AT",sum!B484,"*")</f>
        <v>*</v>
      </c>
      <c r="N491" s="1"/>
      <c r="O491" s="1" t="str">
        <f>IF(sum!A484="AT",sum!C484,"*")</f>
        <v>*</v>
      </c>
      <c r="R491" s="1" t="s">
        <v>137</v>
      </c>
      <c r="S491" s="1" t="s">
        <v>138</v>
      </c>
      <c r="T491" s="1">
        <v>2020</v>
      </c>
      <c r="U491" s="1" t="str">
        <f>IF(sum!A484="BC",sum!B484,"*")</f>
        <v>*</v>
      </c>
      <c r="V491" s="1"/>
      <c r="W491" s="1" t="str">
        <f>IF(sum!A484="BC",sum!C484,"*")</f>
        <v>*</v>
      </c>
      <c r="Z491" s="1" t="s">
        <v>137</v>
      </c>
      <c r="AA491" s="1" t="s">
        <v>138</v>
      </c>
      <c r="AB491" s="1">
        <v>2020</v>
      </c>
      <c r="AC491" s="1" t="str">
        <f>IF(sum!A484="MA",sum!B484,"*")</f>
        <v>*</v>
      </c>
      <c r="AD491" s="1"/>
      <c r="AE491" s="1" t="str">
        <f>IF(sum!A484="MA",sum!C484,"*")</f>
        <v>*</v>
      </c>
      <c r="AH491" s="1" t="s">
        <v>137</v>
      </c>
      <c r="AI491" s="1" t="s">
        <v>138</v>
      </c>
      <c r="AJ491" s="1">
        <v>2020</v>
      </c>
      <c r="AK491" s="1" t="str">
        <f>IF(sum!A484="ON",sum!B484,"*")</f>
        <v>R_ES-SC-SD_ELC1_ROOM_CENTRAL</v>
      </c>
      <c r="AL491" s="1"/>
      <c r="AM491" s="1">
        <f>IF(sum!A484="ON",sum!C484,"*")</f>
        <v>0.42625596687928702</v>
      </c>
      <c r="AP491" s="4" t="s">
        <v>137</v>
      </c>
      <c r="AQ491" s="4" t="s">
        <v>138</v>
      </c>
      <c r="AR491" s="4">
        <v>2020</v>
      </c>
      <c r="AS491" s="1" t="str">
        <f>IF(sum!A484="QU",sum!B484,"*")</f>
        <v>*</v>
      </c>
      <c r="AT491" s="1"/>
      <c r="AU491" s="1" t="str">
        <f>IF(sum!A484="QU",sum!C484,"*")</f>
        <v>*</v>
      </c>
      <c r="AX491" s="1" t="s">
        <v>137</v>
      </c>
      <c r="AY491" s="1" t="s">
        <v>138</v>
      </c>
      <c r="AZ491" s="1">
        <v>2020</v>
      </c>
      <c r="BA491" s="1" t="str">
        <f>IF(sum!A484="SA",sum!B484,"*")</f>
        <v>*</v>
      </c>
      <c r="BB491" s="1"/>
      <c r="BC491" s="1" t="str">
        <f>IF(sum!A484="SA",sum!C484,"*")</f>
        <v>*</v>
      </c>
    </row>
    <row r="492" spans="2:55">
      <c r="B492" s="4" t="s">
        <v>137</v>
      </c>
      <c r="C492" s="4" t="s">
        <v>138</v>
      </c>
      <c r="D492" s="4">
        <v>2020</v>
      </c>
      <c r="J492" s="4" t="s">
        <v>137</v>
      </c>
      <c r="K492" s="4" t="s">
        <v>138</v>
      </c>
      <c r="L492" s="4">
        <v>2020</v>
      </c>
      <c r="M492" s="1" t="str">
        <f>IF(sum!A485="AT",sum!B485,"*")</f>
        <v>*</v>
      </c>
      <c r="N492" s="1"/>
      <c r="O492" s="1" t="str">
        <f>IF(sum!A485="AT",sum!C485,"*")</f>
        <v>*</v>
      </c>
      <c r="R492" s="4" t="s">
        <v>137</v>
      </c>
      <c r="S492" s="4" t="s">
        <v>138</v>
      </c>
      <c r="T492" s="4">
        <v>2020</v>
      </c>
      <c r="U492" s="1" t="str">
        <f>IF(sum!A485="BC",sum!B485,"*")</f>
        <v>*</v>
      </c>
      <c r="V492" s="1"/>
      <c r="W492" s="1" t="str">
        <f>IF(sum!A485="BC",sum!C485,"*")</f>
        <v>*</v>
      </c>
      <c r="Z492" s="4" t="s">
        <v>137</v>
      </c>
      <c r="AA492" s="4" t="s">
        <v>138</v>
      </c>
      <c r="AB492" s="4">
        <v>2020</v>
      </c>
      <c r="AC492" s="1" t="str">
        <f>IF(sum!A485="MA",sum!B485,"*")</f>
        <v>*</v>
      </c>
      <c r="AD492" s="1"/>
      <c r="AE492" s="1" t="str">
        <f>IF(sum!A485="MA",sum!C485,"*")</f>
        <v>*</v>
      </c>
      <c r="AH492" s="4" t="s">
        <v>137</v>
      </c>
      <c r="AI492" s="4" t="s">
        <v>138</v>
      </c>
      <c r="AJ492" s="4">
        <v>2020</v>
      </c>
      <c r="AK492" s="1" t="str">
        <f>IF(sum!A485="ON",sum!B485,"*")</f>
        <v>R_ES-SH-AP_ELC1</v>
      </c>
      <c r="AL492" s="1"/>
      <c r="AM492" s="1">
        <f>IF(sum!A485="ON",sum!C485,"*")</f>
        <v>0</v>
      </c>
      <c r="AP492" s="1" t="s">
        <v>137</v>
      </c>
      <c r="AQ492" s="1" t="s">
        <v>138</v>
      </c>
      <c r="AR492" s="1">
        <v>2020</v>
      </c>
      <c r="AS492" s="1" t="str">
        <f>IF(sum!A485="QU",sum!B485,"*")</f>
        <v>*</v>
      </c>
      <c r="AT492" s="1"/>
      <c r="AU492" s="1" t="str">
        <f>IF(sum!A485="QU",sum!C485,"*")</f>
        <v>*</v>
      </c>
      <c r="AX492" s="4" t="s">
        <v>137</v>
      </c>
      <c r="AY492" s="4" t="s">
        <v>138</v>
      </c>
      <c r="AZ492" s="4">
        <v>2020</v>
      </c>
      <c r="BA492" s="1" t="str">
        <f>IF(sum!A485="SA",sum!B485,"*")</f>
        <v>*</v>
      </c>
      <c r="BB492" s="1"/>
      <c r="BC492" s="1" t="str">
        <f>IF(sum!A485="SA",sum!C485,"*")</f>
        <v>*</v>
      </c>
    </row>
    <row r="493" spans="2:55">
      <c r="B493" s="1" t="s">
        <v>137</v>
      </c>
      <c r="C493" s="1" t="s">
        <v>138</v>
      </c>
      <c r="D493" s="1">
        <v>2020</v>
      </c>
      <c r="J493" s="1" t="s">
        <v>137</v>
      </c>
      <c r="K493" s="1" t="s">
        <v>138</v>
      </c>
      <c r="L493" s="1">
        <v>2020</v>
      </c>
      <c r="M493" s="1" t="str">
        <f>IF(sum!A486="AT",sum!B486,"*")</f>
        <v>*</v>
      </c>
      <c r="N493" s="1"/>
      <c r="O493" s="1" t="str">
        <f>IF(sum!A486="AT",sum!C486,"*")</f>
        <v>*</v>
      </c>
      <c r="R493" s="1" t="s">
        <v>137</v>
      </c>
      <c r="S493" s="1" t="s">
        <v>138</v>
      </c>
      <c r="T493" s="1">
        <v>2020</v>
      </c>
      <c r="U493" s="1" t="str">
        <f>IF(sum!A486="BC",sum!B486,"*")</f>
        <v>*</v>
      </c>
      <c r="V493" s="1"/>
      <c r="W493" s="1" t="str">
        <f>IF(sum!A486="BC",sum!C486,"*")</f>
        <v>*</v>
      </c>
      <c r="Z493" s="1" t="s">
        <v>137</v>
      </c>
      <c r="AA493" s="1" t="s">
        <v>138</v>
      </c>
      <c r="AB493" s="1">
        <v>2020</v>
      </c>
      <c r="AC493" s="1" t="str">
        <f>IF(sum!A486="MA",sum!B486,"*")</f>
        <v>*</v>
      </c>
      <c r="AD493" s="1"/>
      <c r="AE493" s="1" t="str">
        <f>IF(sum!A486="MA",sum!C486,"*")</f>
        <v>*</v>
      </c>
      <c r="AH493" s="1" t="s">
        <v>137</v>
      </c>
      <c r="AI493" s="1" t="s">
        <v>138</v>
      </c>
      <c r="AJ493" s="1">
        <v>2020</v>
      </c>
      <c r="AK493" s="1" t="str">
        <f>IF(sum!A486="ON",sum!B486,"*")</f>
        <v>R_ES-SH-AP_HET1</v>
      </c>
      <c r="AL493" s="1"/>
      <c r="AM493" s="1">
        <f>IF(sum!A486="ON",sum!C486,"*")</f>
        <v>0.945248840913962</v>
      </c>
      <c r="AP493" s="4" t="s">
        <v>137</v>
      </c>
      <c r="AQ493" s="4" t="s">
        <v>138</v>
      </c>
      <c r="AR493" s="4">
        <v>2020</v>
      </c>
      <c r="AS493" s="1" t="str">
        <f>IF(sum!A486="QU",sum!B486,"*")</f>
        <v>*</v>
      </c>
      <c r="AT493" s="1"/>
      <c r="AU493" s="1" t="str">
        <f>IF(sum!A486="QU",sum!C486,"*")</f>
        <v>*</v>
      </c>
      <c r="AX493" s="1" t="s">
        <v>137</v>
      </c>
      <c r="AY493" s="1" t="s">
        <v>138</v>
      </c>
      <c r="AZ493" s="1">
        <v>2020</v>
      </c>
      <c r="BA493" s="1" t="str">
        <f>IF(sum!A486="SA",sum!B486,"*")</f>
        <v>*</v>
      </c>
      <c r="BB493" s="1"/>
      <c r="BC493" s="1" t="str">
        <f>IF(sum!A486="SA",sum!C486,"*")</f>
        <v>*</v>
      </c>
    </row>
    <row r="494" spans="2:55">
      <c r="B494" s="1" t="s">
        <v>137</v>
      </c>
      <c r="C494" s="1" t="s">
        <v>138</v>
      </c>
      <c r="D494" s="1">
        <v>2020</v>
      </c>
      <c r="J494" s="1" t="s">
        <v>137</v>
      </c>
      <c r="K494" s="1" t="s">
        <v>138</v>
      </c>
      <c r="L494" s="1">
        <v>2020</v>
      </c>
      <c r="M494" s="1" t="str">
        <f>IF(sum!A487="AT",sum!B487,"*")</f>
        <v>*</v>
      </c>
      <c r="N494" s="1"/>
      <c r="O494" s="1" t="str">
        <f>IF(sum!A487="AT",sum!C487,"*")</f>
        <v>*</v>
      </c>
      <c r="R494" s="1" t="s">
        <v>137</v>
      </c>
      <c r="S494" s="1" t="s">
        <v>138</v>
      </c>
      <c r="T494" s="1">
        <v>2020</v>
      </c>
      <c r="U494" s="1" t="str">
        <f>IF(sum!A487="BC",sum!B487,"*")</f>
        <v>*</v>
      </c>
      <c r="V494" s="1"/>
      <c r="W494" s="1" t="str">
        <f>IF(sum!A487="BC",sum!C487,"*")</f>
        <v>*</v>
      </c>
      <c r="Z494" s="1" t="s">
        <v>137</v>
      </c>
      <c r="AA494" s="1" t="s">
        <v>138</v>
      </c>
      <c r="AB494" s="1">
        <v>2020</v>
      </c>
      <c r="AC494" s="1" t="str">
        <f>IF(sum!A487="MA",sum!B487,"*")</f>
        <v>*</v>
      </c>
      <c r="AD494" s="1"/>
      <c r="AE494" s="1" t="str">
        <f>IF(sum!A487="MA",sum!C487,"*")</f>
        <v>*</v>
      </c>
      <c r="AH494" s="1" t="s">
        <v>137</v>
      </c>
      <c r="AI494" s="1" t="s">
        <v>138</v>
      </c>
      <c r="AJ494" s="1">
        <v>2020</v>
      </c>
      <c r="AK494" s="1" t="str">
        <f>IF(sum!A487="ON",sum!B487,"*")</f>
        <v>R_ES-SH-MOB_ELC1</v>
      </c>
      <c r="AL494" s="1"/>
      <c r="AM494" s="1">
        <f>IF(sum!A487="ON",sum!C487,"*")</f>
        <v>7.13916120294481E-3</v>
      </c>
      <c r="AP494" s="1" t="s">
        <v>137</v>
      </c>
      <c r="AQ494" s="1" t="s">
        <v>138</v>
      </c>
      <c r="AR494" s="1">
        <v>2020</v>
      </c>
      <c r="AS494" s="1" t="str">
        <f>IF(sum!A487="QU",sum!B487,"*")</f>
        <v>*</v>
      </c>
      <c r="AT494" s="1"/>
      <c r="AU494" s="1" t="str">
        <f>IF(sum!A487="QU",sum!C487,"*")</f>
        <v>*</v>
      </c>
      <c r="AX494" s="1" t="s">
        <v>137</v>
      </c>
      <c r="AY494" s="1" t="s">
        <v>138</v>
      </c>
      <c r="AZ494" s="1">
        <v>2020</v>
      </c>
      <c r="BA494" s="1" t="str">
        <f>IF(sum!A487="SA",sum!B487,"*")</f>
        <v>*</v>
      </c>
      <c r="BB494" s="1"/>
      <c r="BC494" s="1" t="str">
        <f>IF(sum!A487="SA",sum!C487,"*")</f>
        <v>*</v>
      </c>
    </row>
    <row r="495" spans="2:55">
      <c r="B495" s="4" t="s">
        <v>137</v>
      </c>
      <c r="C495" s="4" t="s">
        <v>138</v>
      </c>
      <c r="D495" s="4">
        <v>2020</v>
      </c>
      <c r="J495" s="4" t="s">
        <v>137</v>
      </c>
      <c r="K495" s="4" t="s">
        <v>138</v>
      </c>
      <c r="L495" s="4">
        <v>2020</v>
      </c>
      <c r="M495" s="1" t="str">
        <f>IF(sum!A488="AT",sum!B488,"*")</f>
        <v>*</v>
      </c>
      <c r="N495" s="1"/>
      <c r="O495" s="1" t="str">
        <f>IF(sum!A488="AT",sum!C488,"*")</f>
        <v>*</v>
      </c>
      <c r="R495" s="4" t="s">
        <v>137</v>
      </c>
      <c r="S495" s="4" t="s">
        <v>138</v>
      </c>
      <c r="T495" s="4">
        <v>2020</v>
      </c>
      <c r="U495" s="1" t="str">
        <f>IF(sum!A488="BC",sum!B488,"*")</f>
        <v>*</v>
      </c>
      <c r="V495" s="1"/>
      <c r="W495" s="1" t="str">
        <f>IF(sum!A488="BC",sum!C488,"*")</f>
        <v>*</v>
      </c>
      <c r="Z495" s="4" t="s">
        <v>137</v>
      </c>
      <c r="AA495" s="4" t="s">
        <v>138</v>
      </c>
      <c r="AB495" s="4">
        <v>2020</v>
      </c>
      <c r="AC495" s="1" t="str">
        <f>IF(sum!A488="MA",sum!B488,"*")</f>
        <v>*</v>
      </c>
      <c r="AD495" s="1"/>
      <c r="AE495" s="1" t="str">
        <f>IF(sum!A488="MA",sum!C488,"*")</f>
        <v>*</v>
      </c>
      <c r="AH495" s="4" t="s">
        <v>137</v>
      </c>
      <c r="AI495" s="4" t="s">
        <v>138</v>
      </c>
      <c r="AJ495" s="4">
        <v>2020</v>
      </c>
      <c r="AK495" s="1" t="str">
        <f>IF(sum!A488="ON",sum!B488,"*")</f>
        <v>R_ES-SH-MOB_HET1</v>
      </c>
      <c r="AL495" s="1"/>
      <c r="AM495" s="1">
        <f>IF(sum!A488="ON",sum!C488,"*")</f>
        <v>2.35775850635827E-2</v>
      </c>
      <c r="AP495" s="4" t="s">
        <v>137</v>
      </c>
      <c r="AQ495" s="4" t="s">
        <v>138</v>
      </c>
      <c r="AR495" s="4">
        <v>2020</v>
      </c>
      <c r="AS495" s="1" t="str">
        <f>IF(sum!A488="QU",sum!B488,"*")</f>
        <v>*</v>
      </c>
      <c r="AT495" s="1"/>
      <c r="AU495" s="1" t="str">
        <f>IF(sum!A488="QU",sum!C488,"*")</f>
        <v>*</v>
      </c>
      <c r="AX495" s="4" t="s">
        <v>137</v>
      </c>
      <c r="AY495" s="4" t="s">
        <v>138</v>
      </c>
      <c r="AZ495" s="4">
        <v>2020</v>
      </c>
      <c r="BA495" s="1" t="str">
        <f>IF(sum!A488="SA",sum!B488,"*")</f>
        <v>*</v>
      </c>
      <c r="BB495" s="1"/>
      <c r="BC495" s="1" t="str">
        <f>IF(sum!A488="SA",sum!C488,"*")</f>
        <v>*</v>
      </c>
    </row>
    <row r="496" spans="2:55">
      <c r="B496" s="1" t="s">
        <v>137</v>
      </c>
      <c r="C496" s="1" t="s">
        <v>138</v>
      </c>
      <c r="D496" s="1">
        <v>2020</v>
      </c>
      <c r="J496" s="1" t="s">
        <v>137</v>
      </c>
      <c r="K496" s="1" t="s">
        <v>138</v>
      </c>
      <c r="L496" s="1">
        <v>2020</v>
      </c>
      <c r="M496" s="1" t="str">
        <f>IF(sum!A489="AT",sum!B489,"*")</f>
        <v>*</v>
      </c>
      <c r="N496" s="1"/>
      <c r="O496" s="1" t="str">
        <f>IF(sum!A489="AT",sum!C489,"*")</f>
        <v>*</v>
      </c>
      <c r="R496" s="1" t="s">
        <v>137</v>
      </c>
      <c r="S496" s="1" t="s">
        <v>138</v>
      </c>
      <c r="T496" s="1">
        <v>2020</v>
      </c>
      <c r="U496" s="1" t="str">
        <f>IF(sum!A489="BC",sum!B489,"*")</f>
        <v>*</v>
      </c>
      <c r="V496" s="1"/>
      <c r="W496" s="1" t="str">
        <f>IF(sum!A489="BC",sum!C489,"*")</f>
        <v>*</v>
      </c>
      <c r="Z496" s="1" t="s">
        <v>137</v>
      </c>
      <c r="AA496" s="1" t="s">
        <v>138</v>
      </c>
      <c r="AB496" s="1">
        <v>2020</v>
      </c>
      <c r="AC496" s="1" t="str">
        <f>IF(sum!A489="MA",sum!B489,"*")</f>
        <v>*</v>
      </c>
      <c r="AD496" s="1"/>
      <c r="AE496" s="1" t="str">
        <f>IF(sum!A489="MA",sum!C489,"*")</f>
        <v>*</v>
      </c>
      <c r="AH496" s="1" t="s">
        <v>137</v>
      </c>
      <c r="AI496" s="1" t="s">
        <v>138</v>
      </c>
      <c r="AJ496" s="1">
        <v>2020</v>
      </c>
      <c r="AK496" s="1" t="str">
        <f>IF(sum!A489="ON",sum!B489,"*")</f>
        <v>R_ES-SH-SA_ELC1</v>
      </c>
      <c r="AL496" s="1"/>
      <c r="AM496" s="1">
        <f>IF(sum!A489="ON",sum!C489,"*")</f>
        <v>0</v>
      </c>
      <c r="AP496" s="1" t="s">
        <v>137</v>
      </c>
      <c r="AQ496" s="1" t="s">
        <v>138</v>
      </c>
      <c r="AR496" s="1">
        <v>2020</v>
      </c>
      <c r="AS496" s="1" t="str">
        <f>IF(sum!A489="QU",sum!B489,"*")</f>
        <v>*</v>
      </c>
      <c r="AT496" s="1"/>
      <c r="AU496" s="1" t="str">
        <f>IF(sum!A489="QU",sum!C489,"*")</f>
        <v>*</v>
      </c>
      <c r="AX496" s="1" t="s">
        <v>137</v>
      </c>
      <c r="AY496" s="1" t="s">
        <v>138</v>
      </c>
      <c r="AZ496" s="1">
        <v>2020</v>
      </c>
      <c r="BA496" s="1" t="str">
        <f>IF(sum!A489="SA",sum!B489,"*")</f>
        <v>*</v>
      </c>
      <c r="BB496" s="1"/>
      <c r="BC496" s="1" t="str">
        <f>IF(sum!A489="SA",sum!C489,"*")</f>
        <v>*</v>
      </c>
    </row>
    <row r="497" spans="2:55">
      <c r="B497" s="1" t="s">
        <v>137</v>
      </c>
      <c r="C497" s="1" t="s">
        <v>138</v>
      </c>
      <c r="D497" s="1">
        <v>2020</v>
      </c>
      <c r="J497" s="1" t="s">
        <v>137</v>
      </c>
      <c r="K497" s="1" t="s">
        <v>138</v>
      </c>
      <c r="L497" s="1">
        <v>2020</v>
      </c>
      <c r="M497" s="1" t="str">
        <f>IF(sum!A490="AT",sum!B490,"*")</f>
        <v>*</v>
      </c>
      <c r="N497" s="1"/>
      <c r="O497" s="1" t="str">
        <f>IF(sum!A490="AT",sum!C490,"*")</f>
        <v>*</v>
      </c>
      <c r="R497" s="1" t="s">
        <v>137</v>
      </c>
      <c r="S497" s="1" t="s">
        <v>138</v>
      </c>
      <c r="T497" s="1">
        <v>2020</v>
      </c>
      <c r="U497" s="1" t="str">
        <f>IF(sum!A490="BC",sum!B490,"*")</f>
        <v>*</v>
      </c>
      <c r="V497" s="1"/>
      <c r="W497" s="1" t="str">
        <f>IF(sum!A490="BC",sum!C490,"*")</f>
        <v>*</v>
      </c>
      <c r="Z497" s="1" t="s">
        <v>137</v>
      </c>
      <c r="AA497" s="1" t="s">
        <v>138</v>
      </c>
      <c r="AB497" s="1">
        <v>2020</v>
      </c>
      <c r="AC497" s="1" t="str">
        <f>IF(sum!A490="MA",sum!B490,"*")</f>
        <v>*</v>
      </c>
      <c r="AD497" s="1"/>
      <c r="AE497" s="1" t="str">
        <f>IF(sum!A490="MA",sum!C490,"*")</f>
        <v>*</v>
      </c>
      <c r="AH497" s="1" t="s">
        <v>137</v>
      </c>
      <c r="AI497" s="1" t="s">
        <v>138</v>
      </c>
      <c r="AJ497" s="1">
        <v>2020</v>
      </c>
      <c r="AK497" s="1" t="str">
        <f>IF(sum!A490="ON",sum!B490,"*")</f>
        <v>R_ES-SH-SA_HET1</v>
      </c>
      <c r="AL497" s="1"/>
      <c r="AM497" s="1">
        <f>IF(sum!A490="ON",sum!C490,"*")</f>
        <v>0.73382755185345805</v>
      </c>
      <c r="AP497" s="4" t="s">
        <v>137</v>
      </c>
      <c r="AQ497" s="4" t="s">
        <v>138</v>
      </c>
      <c r="AR497" s="4">
        <v>2020</v>
      </c>
      <c r="AS497" s="1" t="str">
        <f>IF(sum!A490="QU",sum!B490,"*")</f>
        <v>*</v>
      </c>
      <c r="AT497" s="1"/>
      <c r="AU497" s="1" t="str">
        <f>IF(sum!A490="QU",sum!C490,"*")</f>
        <v>*</v>
      </c>
      <c r="AX497" s="1" t="s">
        <v>137</v>
      </c>
      <c r="AY497" s="1" t="s">
        <v>138</v>
      </c>
      <c r="AZ497" s="1">
        <v>2020</v>
      </c>
      <c r="BA497" s="1" t="str">
        <f>IF(sum!A490="SA",sum!B490,"*")</f>
        <v>*</v>
      </c>
      <c r="BB497" s="1"/>
      <c r="BC497" s="1" t="str">
        <f>IF(sum!A490="SA",sum!C490,"*")</f>
        <v>*</v>
      </c>
    </row>
    <row r="498" spans="2:55">
      <c r="B498" s="4" t="s">
        <v>137</v>
      </c>
      <c r="C498" s="4" t="s">
        <v>138</v>
      </c>
      <c r="D498" s="4">
        <v>2020</v>
      </c>
      <c r="J498" s="4" t="s">
        <v>137</v>
      </c>
      <c r="K498" s="4" t="s">
        <v>138</v>
      </c>
      <c r="L498" s="4">
        <v>2020</v>
      </c>
      <c r="M498" s="1" t="str">
        <f>IF(sum!A491="AT",sum!B491,"*")</f>
        <v>*</v>
      </c>
      <c r="N498" s="1"/>
      <c r="O498" s="1" t="str">
        <f>IF(sum!A491="AT",sum!C491,"*")</f>
        <v>*</v>
      </c>
      <c r="R498" s="4" t="s">
        <v>137</v>
      </c>
      <c r="S498" s="4" t="s">
        <v>138</v>
      </c>
      <c r="T498" s="4">
        <v>2020</v>
      </c>
      <c r="U498" s="1" t="str">
        <f>IF(sum!A491="BC",sum!B491,"*")</f>
        <v>*</v>
      </c>
      <c r="V498" s="1"/>
      <c r="W498" s="1" t="str">
        <f>IF(sum!A491="BC",sum!C491,"*")</f>
        <v>*</v>
      </c>
      <c r="Z498" s="4" t="s">
        <v>137</v>
      </c>
      <c r="AA498" s="4" t="s">
        <v>138</v>
      </c>
      <c r="AB498" s="4">
        <v>2020</v>
      </c>
      <c r="AC498" s="1" t="str">
        <f>IF(sum!A491="MA",sum!B491,"*")</f>
        <v>*</v>
      </c>
      <c r="AD498" s="1"/>
      <c r="AE498" s="1" t="str">
        <f>IF(sum!A491="MA",sum!C491,"*")</f>
        <v>*</v>
      </c>
      <c r="AH498" s="4" t="s">
        <v>137</v>
      </c>
      <c r="AI498" s="4" t="s">
        <v>138</v>
      </c>
      <c r="AJ498" s="4">
        <v>2020</v>
      </c>
      <c r="AK498" s="1" t="str">
        <f>IF(sum!A491="ON",sum!B491,"*")</f>
        <v>R_ES-SH-SD_COAPRO1</v>
      </c>
      <c r="AL498" s="1"/>
      <c r="AM498" s="1">
        <f>IF(sum!A491="ON",sum!C491,"*")</f>
        <v>0.42678056033676498</v>
      </c>
      <c r="AP498" s="1" t="s">
        <v>137</v>
      </c>
      <c r="AQ498" s="1" t="s">
        <v>138</v>
      </c>
      <c r="AR498" s="1">
        <v>2020</v>
      </c>
      <c r="AS498" s="1" t="str">
        <f>IF(sum!A491="QU",sum!B491,"*")</f>
        <v>*</v>
      </c>
      <c r="AT498" s="1"/>
      <c r="AU498" s="1" t="str">
        <f>IF(sum!A491="QU",sum!C491,"*")</f>
        <v>*</v>
      </c>
      <c r="AX498" s="4" t="s">
        <v>137</v>
      </c>
      <c r="AY498" s="4" t="s">
        <v>138</v>
      </c>
      <c r="AZ498" s="4">
        <v>2020</v>
      </c>
      <c r="BA498" s="1" t="str">
        <f>IF(sum!A491="SA",sum!B491,"*")</f>
        <v>*</v>
      </c>
      <c r="BB498" s="1"/>
      <c r="BC498" s="1" t="str">
        <f>IF(sum!A491="SA",sum!C491,"*")</f>
        <v>*</v>
      </c>
    </row>
    <row r="499" spans="2:55">
      <c r="B499" s="1" t="s">
        <v>137</v>
      </c>
      <c r="C499" s="1" t="s">
        <v>138</v>
      </c>
      <c r="D499" s="1">
        <v>2020</v>
      </c>
      <c r="J499" s="1" t="s">
        <v>137</v>
      </c>
      <c r="K499" s="1" t="s">
        <v>138</v>
      </c>
      <c r="L499" s="1">
        <v>2020</v>
      </c>
      <c r="M499" s="1" t="str">
        <f>IF(sum!A492="AT",sum!B492,"*")</f>
        <v>*</v>
      </c>
      <c r="N499" s="1"/>
      <c r="O499" s="1" t="str">
        <f>IF(sum!A492="AT",sum!C492,"*")</f>
        <v>*</v>
      </c>
      <c r="R499" s="1" t="s">
        <v>137</v>
      </c>
      <c r="S499" s="1" t="s">
        <v>138</v>
      </c>
      <c r="T499" s="1">
        <v>2020</v>
      </c>
      <c r="U499" s="1" t="str">
        <f>IF(sum!A492="BC",sum!B492,"*")</f>
        <v>*</v>
      </c>
      <c r="V499" s="1"/>
      <c r="W499" s="1" t="str">
        <f>IF(sum!A492="BC",sum!C492,"*")</f>
        <v>*</v>
      </c>
      <c r="Z499" s="1" t="s">
        <v>137</v>
      </c>
      <c r="AA499" s="1" t="s">
        <v>138</v>
      </c>
      <c r="AB499" s="1">
        <v>2020</v>
      </c>
      <c r="AC499" s="1" t="str">
        <f>IF(sum!A492="MA",sum!B492,"*")</f>
        <v>*</v>
      </c>
      <c r="AD499" s="1"/>
      <c r="AE499" s="1" t="str">
        <f>IF(sum!A492="MA",sum!C492,"*")</f>
        <v>*</v>
      </c>
      <c r="AH499" s="1" t="s">
        <v>137</v>
      </c>
      <c r="AI499" s="1" t="s">
        <v>138</v>
      </c>
      <c r="AJ499" s="1">
        <v>2020</v>
      </c>
      <c r="AK499" s="1" t="str">
        <f>IF(sum!A492="ON",sum!B492,"*")</f>
        <v>R_ES-SH-SD_ELC1</v>
      </c>
      <c r="AL499" s="1"/>
      <c r="AM499" s="1">
        <f>IF(sum!A492="ON",sum!C492,"*")</f>
        <v>0</v>
      </c>
      <c r="AP499" s="4" t="s">
        <v>137</v>
      </c>
      <c r="AQ499" s="4" t="s">
        <v>138</v>
      </c>
      <c r="AR499" s="4">
        <v>2020</v>
      </c>
      <c r="AS499" s="1" t="str">
        <f>IF(sum!A492="QU",sum!B492,"*")</f>
        <v>*</v>
      </c>
      <c r="AT499" s="1"/>
      <c r="AU499" s="1" t="str">
        <f>IF(sum!A492="QU",sum!C492,"*")</f>
        <v>*</v>
      </c>
      <c r="AX499" s="1" t="s">
        <v>137</v>
      </c>
      <c r="AY499" s="1" t="s">
        <v>138</v>
      </c>
      <c r="AZ499" s="1">
        <v>2020</v>
      </c>
      <c r="BA499" s="1" t="str">
        <f>IF(sum!A492="SA",sum!B492,"*")</f>
        <v>*</v>
      </c>
      <c r="BB499" s="1"/>
      <c r="BC499" s="1" t="str">
        <f>IF(sum!A492="SA",sum!C492,"*")</f>
        <v>*</v>
      </c>
    </row>
    <row r="500" spans="2:55">
      <c r="B500" s="1" t="s">
        <v>137</v>
      </c>
      <c r="C500" s="1" t="s">
        <v>138</v>
      </c>
      <c r="D500" s="1">
        <v>2020</v>
      </c>
      <c r="J500" s="1" t="s">
        <v>137</v>
      </c>
      <c r="K500" s="1" t="s">
        <v>138</v>
      </c>
      <c r="L500" s="1">
        <v>2020</v>
      </c>
      <c r="M500" s="1" t="str">
        <f>IF(sum!A493="AT",sum!B493,"*")</f>
        <v>*</v>
      </c>
      <c r="N500" s="1"/>
      <c r="O500" s="1" t="str">
        <f>IF(sum!A493="AT",sum!C493,"*")</f>
        <v>*</v>
      </c>
      <c r="R500" s="1" t="s">
        <v>137</v>
      </c>
      <c r="S500" s="1" t="s">
        <v>138</v>
      </c>
      <c r="T500" s="1">
        <v>2020</v>
      </c>
      <c r="U500" s="1" t="str">
        <f>IF(sum!A493="BC",sum!B493,"*")</f>
        <v>*</v>
      </c>
      <c r="V500" s="1"/>
      <c r="W500" s="1" t="str">
        <f>IF(sum!A493="BC",sum!C493,"*")</f>
        <v>*</v>
      </c>
      <c r="Z500" s="1" t="s">
        <v>137</v>
      </c>
      <c r="AA500" s="1" t="s">
        <v>138</v>
      </c>
      <c r="AB500" s="1">
        <v>2020</v>
      </c>
      <c r="AC500" s="1" t="str">
        <f>IF(sum!A493="MA",sum!B493,"*")</f>
        <v>*</v>
      </c>
      <c r="AD500" s="1"/>
      <c r="AE500" s="1" t="str">
        <f>IF(sum!A493="MA",sum!C493,"*")</f>
        <v>*</v>
      </c>
      <c r="AH500" s="1" t="s">
        <v>137</v>
      </c>
      <c r="AI500" s="1" t="s">
        <v>138</v>
      </c>
      <c r="AJ500" s="1">
        <v>2020</v>
      </c>
      <c r="AK500" s="1" t="str">
        <f>IF(sum!A493="ON",sum!B493,"*")</f>
        <v>R_ES-SH-SD_GAS_HE1</v>
      </c>
      <c r="AL500" s="1"/>
      <c r="AM500" s="1">
        <f>IF(sum!A493="ON",sum!C493,"*")</f>
        <v>0</v>
      </c>
      <c r="AP500" s="1" t="s">
        <v>137</v>
      </c>
      <c r="AQ500" s="1" t="s">
        <v>138</v>
      </c>
      <c r="AR500" s="1">
        <v>2020</v>
      </c>
      <c r="AS500" s="1" t="str">
        <f>IF(sum!A493="QU",sum!B493,"*")</f>
        <v>*</v>
      </c>
      <c r="AT500" s="1"/>
      <c r="AU500" s="1" t="str">
        <f>IF(sum!A493="QU",sum!C493,"*")</f>
        <v>*</v>
      </c>
      <c r="AX500" s="1" t="s">
        <v>137</v>
      </c>
      <c r="AY500" s="1" t="s">
        <v>138</v>
      </c>
      <c r="AZ500" s="1">
        <v>2020</v>
      </c>
      <c r="BA500" s="1" t="str">
        <f>IF(sum!A493="SA",sum!B493,"*")</f>
        <v>*</v>
      </c>
      <c r="BB500" s="1"/>
      <c r="BC500" s="1" t="str">
        <f>IF(sum!A493="SA",sum!C493,"*")</f>
        <v>*</v>
      </c>
    </row>
    <row r="501" spans="2:55">
      <c r="B501" s="4" t="s">
        <v>137</v>
      </c>
      <c r="C501" s="4" t="s">
        <v>138</v>
      </c>
      <c r="D501" s="4">
        <v>2020</v>
      </c>
      <c r="J501" s="4" t="s">
        <v>137</v>
      </c>
      <c r="K501" s="4" t="s">
        <v>138</v>
      </c>
      <c r="L501" s="4">
        <v>2020</v>
      </c>
      <c r="M501" s="1" t="str">
        <f>IF(sum!A494="AT",sum!B494,"*")</f>
        <v>*</v>
      </c>
      <c r="N501" s="1"/>
      <c r="O501" s="1" t="str">
        <f>IF(sum!A494="AT",sum!C494,"*")</f>
        <v>*</v>
      </c>
      <c r="R501" s="4" t="s">
        <v>137</v>
      </c>
      <c r="S501" s="4" t="s">
        <v>138</v>
      </c>
      <c r="T501" s="4">
        <v>2020</v>
      </c>
      <c r="U501" s="1" t="str">
        <f>IF(sum!A494="BC",sum!B494,"*")</f>
        <v>*</v>
      </c>
      <c r="V501" s="1"/>
      <c r="W501" s="1" t="str">
        <f>IF(sum!A494="BC",sum!C494,"*")</f>
        <v>*</v>
      </c>
      <c r="Z501" s="4" t="s">
        <v>137</v>
      </c>
      <c r="AA501" s="4" t="s">
        <v>138</v>
      </c>
      <c r="AB501" s="4">
        <v>2020</v>
      </c>
      <c r="AC501" s="1" t="str">
        <f>IF(sum!A494="MA",sum!B494,"*")</f>
        <v>*</v>
      </c>
      <c r="AD501" s="1"/>
      <c r="AE501" s="1" t="str">
        <f>IF(sum!A494="MA",sum!C494,"*")</f>
        <v>*</v>
      </c>
      <c r="AH501" s="4" t="s">
        <v>137</v>
      </c>
      <c r="AI501" s="4" t="s">
        <v>138</v>
      </c>
      <c r="AJ501" s="4">
        <v>2020</v>
      </c>
      <c r="AK501" s="1" t="str">
        <f>IF(sum!A494="ON",sum!B494,"*")</f>
        <v>R_ES-SH-SD_HET1</v>
      </c>
      <c r="AL501" s="1"/>
      <c r="AM501" s="1">
        <f>IF(sum!A494="ON",sum!C494,"*")</f>
        <v>2.5677632722710002</v>
      </c>
      <c r="AP501" s="4" t="s">
        <v>137</v>
      </c>
      <c r="AQ501" s="4" t="s">
        <v>138</v>
      </c>
      <c r="AR501" s="4">
        <v>2020</v>
      </c>
      <c r="AS501" s="1" t="str">
        <f>IF(sum!A494="QU",sum!B494,"*")</f>
        <v>*</v>
      </c>
      <c r="AT501" s="1"/>
      <c r="AU501" s="1" t="str">
        <f>IF(sum!A494="QU",sum!C494,"*")</f>
        <v>*</v>
      </c>
      <c r="AX501" s="4" t="s">
        <v>137</v>
      </c>
      <c r="AY501" s="4" t="s">
        <v>138</v>
      </c>
      <c r="AZ501" s="4">
        <v>2020</v>
      </c>
      <c r="BA501" s="1" t="str">
        <f>IF(sum!A494="SA",sum!B494,"*")</f>
        <v>*</v>
      </c>
      <c r="BB501" s="1"/>
      <c r="BC501" s="1" t="str">
        <f>IF(sum!A494="SA",sum!C494,"*")</f>
        <v>*</v>
      </c>
    </row>
    <row r="502" spans="2:55">
      <c r="B502" s="1" t="s">
        <v>137</v>
      </c>
      <c r="C502" s="1" t="s">
        <v>138</v>
      </c>
      <c r="D502" s="1">
        <v>2020</v>
      </c>
      <c r="J502" s="1" t="s">
        <v>137</v>
      </c>
      <c r="K502" s="1" t="s">
        <v>138</v>
      </c>
      <c r="L502" s="1">
        <v>2020</v>
      </c>
      <c r="M502" s="1" t="str">
        <f>IF(sum!A495="AT",sum!B495,"*")</f>
        <v>*</v>
      </c>
      <c r="N502" s="1"/>
      <c r="O502" s="1" t="str">
        <f>IF(sum!A495="AT",sum!C495,"*")</f>
        <v>*</v>
      </c>
      <c r="R502" s="1" t="s">
        <v>137</v>
      </c>
      <c r="S502" s="1" t="s">
        <v>138</v>
      </c>
      <c r="T502" s="1">
        <v>2020</v>
      </c>
      <c r="U502" s="1" t="str">
        <f>IF(sum!A495="BC",sum!B495,"*")</f>
        <v>*</v>
      </c>
      <c r="V502" s="1"/>
      <c r="W502" s="1" t="str">
        <f>IF(sum!A495="BC",sum!C495,"*")</f>
        <v>*</v>
      </c>
      <c r="Z502" s="1" t="s">
        <v>137</v>
      </c>
      <c r="AA502" s="1" t="s">
        <v>138</v>
      </c>
      <c r="AB502" s="1">
        <v>2020</v>
      </c>
      <c r="AC502" s="1" t="str">
        <f>IF(sum!A495="MA",sum!B495,"*")</f>
        <v>*</v>
      </c>
      <c r="AD502" s="1"/>
      <c r="AE502" s="1" t="str">
        <f>IF(sum!A495="MA",sum!C495,"*")</f>
        <v>*</v>
      </c>
      <c r="AH502" s="1" t="s">
        <v>137</v>
      </c>
      <c r="AI502" s="1" t="s">
        <v>138</v>
      </c>
      <c r="AJ502" s="1">
        <v>2020</v>
      </c>
      <c r="AK502" s="1" t="str">
        <f>IF(sum!A495="ON",sum!B495,"*")</f>
        <v>R_ES-WH-AP_GAS1</v>
      </c>
      <c r="AL502" s="1"/>
      <c r="AM502" s="1">
        <f>IF(sum!A495="ON",sum!C495,"*")</f>
        <v>2.1234048309714901E-2</v>
      </c>
      <c r="AP502" s="1" t="s">
        <v>137</v>
      </c>
      <c r="AQ502" s="1" t="s">
        <v>138</v>
      </c>
      <c r="AR502" s="1">
        <v>2020</v>
      </c>
      <c r="AS502" s="1" t="str">
        <f>IF(sum!A495="QU",sum!B495,"*")</f>
        <v>*</v>
      </c>
      <c r="AT502" s="1"/>
      <c r="AU502" s="1" t="str">
        <f>IF(sum!A495="QU",sum!C495,"*")</f>
        <v>*</v>
      </c>
      <c r="AX502" s="1" t="s">
        <v>137</v>
      </c>
      <c r="AY502" s="1" t="s">
        <v>138</v>
      </c>
      <c r="AZ502" s="1">
        <v>2020</v>
      </c>
      <c r="BA502" s="1" t="str">
        <f>IF(sum!A495="SA",sum!B495,"*")</f>
        <v>*</v>
      </c>
      <c r="BB502" s="1"/>
      <c r="BC502" s="1" t="str">
        <f>IF(sum!A495="SA",sum!C495,"*")</f>
        <v>*</v>
      </c>
    </row>
    <row r="503" spans="2:55">
      <c r="B503" s="1" t="s">
        <v>137</v>
      </c>
      <c r="C503" s="1" t="s">
        <v>138</v>
      </c>
      <c r="D503" s="1">
        <v>2020</v>
      </c>
      <c r="J503" s="1" t="s">
        <v>137</v>
      </c>
      <c r="K503" s="1" t="s">
        <v>138</v>
      </c>
      <c r="L503" s="1">
        <v>2020</v>
      </c>
      <c r="M503" s="1" t="str">
        <f>IF(sum!A496="AT",sum!B496,"*")</f>
        <v>*</v>
      </c>
      <c r="N503" s="1"/>
      <c r="O503" s="1" t="str">
        <f>IF(sum!A496="AT",sum!C496,"*")</f>
        <v>*</v>
      </c>
      <c r="R503" s="1" t="s">
        <v>137</v>
      </c>
      <c r="S503" s="1" t="s">
        <v>138</v>
      </c>
      <c r="T503" s="1">
        <v>2020</v>
      </c>
      <c r="U503" s="1" t="str">
        <f>IF(sum!A496="BC",sum!B496,"*")</f>
        <v>*</v>
      </c>
      <c r="V503" s="1"/>
      <c r="W503" s="1" t="str">
        <f>IF(sum!A496="BC",sum!C496,"*")</f>
        <v>*</v>
      </c>
      <c r="Z503" s="1" t="s">
        <v>137</v>
      </c>
      <c r="AA503" s="1" t="s">
        <v>138</v>
      </c>
      <c r="AB503" s="1">
        <v>2020</v>
      </c>
      <c r="AC503" s="1" t="str">
        <f>IF(sum!A496="MA",sum!B496,"*")</f>
        <v>*</v>
      </c>
      <c r="AD503" s="1"/>
      <c r="AE503" s="1" t="str">
        <f>IF(sum!A496="MA",sum!C496,"*")</f>
        <v>*</v>
      </c>
      <c r="AH503" s="1" t="s">
        <v>137</v>
      </c>
      <c r="AI503" s="1" t="s">
        <v>138</v>
      </c>
      <c r="AJ503" s="1">
        <v>2020</v>
      </c>
      <c r="AK503" s="1" t="str">
        <f>IF(sum!A496="ON",sum!B496,"*")</f>
        <v>R_ES-WH-AP_STEAM1</v>
      </c>
      <c r="AL503" s="1"/>
      <c r="AM503" s="1">
        <f>IF(sum!A496="ON",sum!C496,"*")</f>
        <v>0</v>
      </c>
      <c r="AP503" s="4" t="s">
        <v>137</v>
      </c>
      <c r="AQ503" s="4" t="s">
        <v>138</v>
      </c>
      <c r="AR503" s="4">
        <v>2020</v>
      </c>
      <c r="AS503" s="1" t="str">
        <f>IF(sum!A496="QU",sum!B496,"*")</f>
        <v>*</v>
      </c>
      <c r="AT503" s="1"/>
      <c r="AU503" s="1" t="str">
        <f>IF(sum!A496="QU",sum!C496,"*")</f>
        <v>*</v>
      </c>
      <c r="AX503" s="1" t="s">
        <v>137</v>
      </c>
      <c r="AY503" s="1" t="s">
        <v>138</v>
      </c>
      <c r="AZ503" s="1">
        <v>2020</v>
      </c>
      <c r="BA503" s="1" t="str">
        <f>IF(sum!A496="SA",sum!B496,"*")</f>
        <v>*</v>
      </c>
      <c r="BB503" s="1"/>
      <c r="BC503" s="1" t="str">
        <f>IF(sum!A496="SA",sum!C496,"*")</f>
        <v>*</v>
      </c>
    </row>
    <row r="504" spans="2:55">
      <c r="B504" s="4" t="s">
        <v>137</v>
      </c>
      <c r="C504" s="4" t="s">
        <v>138</v>
      </c>
      <c r="D504" s="4">
        <v>2020</v>
      </c>
      <c r="J504" s="4" t="s">
        <v>137</v>
      </c>
      <c r="K504" s="4" t="s">
        <v>138</v>
      </c>
      <c r="L504" s="4">
        <v>2020</v>
      </c>
      <c r="M504" s="1" t="str">
        <f>IF(sum!A497="AT",sum!B497,"*")</f>
        <v>*</v>
      </c>
      <c r="N504" s="1"/>
      <c r="O504" s="1" t="str">
        <f>IF(sum!A497="AT",sum!C497,"*")</f>
        <v>*</v>
      </c>
      <c r="R504" s="4" t="s">
        <v>137</v>
      </c>
      <c r="S504" s="4" t="s">
        <v>138</v>
      </c>
      <c r="T504" s="4">
        <v>2020</v>
      </c>
      <c r="U504" s="1" t="str">
        <f>IF(sum!A497="BC",sum!B497,"*")</f>
        <v>*</v>
      </c>
      <c r="V504" s="1"/>
      <c r="W504" s="1" t="str">
        <f>IF(sum!A497="BC",sum!C497,"*")</f>
        <v>*</v>
      </c>
      <c r="Z504" s="4" t="s">
        <v>137</v>
      </c>
      <c r="AA504" s="4" t="s">
        <v>138</v>
      </c>
      <c r="AB504" s="4">
        <v>2020</v>
      </c>
      <c r="AC504" s="1" t="str">
        <f>IF(sum!A497="MA",sum!B497,"*")</f>
        <v>*</v>
      </c>
      <c r="AD504" s="1"/>
      <c r="AE504" s="1" t="str">
        <f>IF(sum!A497="MA",sum!C497,"*")</f>
        <v>*</v>
      </c>
      <c r="AH504" s="4" t="s">
        <v>137</v>
      </c>
      <c r="AI504" s="4" t="s">
        <v>138</v>
      </c>
      <c r="AJ504" s="4">
        <v>2020</v>
      </c>
      <c r="AK504" s="1" t="str">
        <f>IF(sum!A497="ON",sum!B497,"*")</f>
        <v>R_ES-WH-MOB_GAS1</v>
      </c>
      <c r="AL504" s="1"/>
      <c r="AM504" s="1">
        <f>IF(sum!A497="ON",sum!C497,"*")</f>
        <v>1.89297821500151E-4</v>
      </c>
      <c r="AP504" s="1" t="s">
        <v>137</v>
      </c>
      <c r="AQ504" s="1" t="s">
        <v>138</v>
      </c>
      <c r="AR504" s="1">
        <v>2020</v>
      </c>
      <c r="AS504" s="1" t="str">
        <f>IF(sum!A497="QU",sum!B497,"*")</f>
        <v>*</v>
      </c>
      <c r="AT504" s="1"/>
      <c r="AU504" s="1" t="str">
        <f>IF(sum!A497="QU",sum!C497,"*")</f>
        <v>*</v>
      </c>
      <c r="AX504" s="4" t="s">
        <v>137</v>
      </c>
      <c r="AY504" s="4" t="s">
        <v>138</v>
      </c>
      <c r="AZ504" s="4">
        <v>2020</v>
      </c>
      <c r="BA504" s="1" t="str">
        <f>IF(sum!A497="SA",sum!B497,"*")</f>
        <v>*</v>
      </c>
      <c r="BB504" s="1"/>
      <c r="BC504" s="1" t="str">
        <f>IF(sum!A497="SA",sum!C497,"*")</f>
        <v>*</v>
      </c>
    </row>
    <row r="505" spans="2:55">
      <c r="B505" s="1" t="s">
        <v>137</v>
      </c>
      <c r="C505" s="1" t="s">
        <v>138</v>
      </c>
      <c r="D505" s="1">
        <v>2020</v>
      </c>
      <c r="J505" s="1" t="s">
        <v>137</v>
      </c>
      <c r="K505" s="1" t="s">
        <v>138</v>
      </c>
      <c r="L505" s="1">
        <v>2020</v>
      </c>
      <c r="M505" s="1" t="str">
        <f>IF(sum!A498="AT",sum!B498,"*")</f>
        <v>*</v>
      </c>
      <c r="N505" s="1"/>
      <c r="O505" s="1" t="str">
        <f>IF(sum!A498="AT",sum!C498,"*")</f>
        <v>*</v>
      </c>
      <c r="R505" s="1" t="s">
        <v>137</v>
      </c>
      <c r="S505" s="1" t="s">
        <v>138</v>
      </c>
      <c r="T505" s="1">
        <v>2020</v>
      </c>
      <c r="U505" s="1" t="str">
        <f>IF(sum!A498="BC",sum!B498,"*")</f>
        <v>*</v>
      </c>
      <c r="V505" s="1"/>
      <c r="W505" s="1" t="str">
        <f>IF(sum!A498="BC",sum!C498,"*")</f>
        <v>*</v>
      </c>
      <c r="Z505" s="1" t="s">
        <v>137</v>
      </c>
      <c r="AA505" s="1" t="s">
        <v>138</v>
      </c>
      <c r="AB505" s="1">
        <v>2020</v>
      </c>
      <c r="AC505" s="1" t="str">
        <f>IF(sum!A498="MA",sum!B498,"*")</f>
        <v>*</v>
      </c>
      <c r="AD505" s="1"/>
      <c r="AE505" s="1" t="str">
        <f>IF(sum!A498="MA",sum!C498,"*")</f>
        <v>*</v>
      </c>
      <c r="AH505" s="1" t="s">
        <v>137</v>
      </c>
      <c r="AI505" s="1" t="s">
        <v>138</v>
      </c>
      <c r="AJ505" s="1">
        <v>2020</v>
      </c>
      <c r="AK505" s="1" t="str">
        <f>IF(sum!A498="ON",sum!B498,"*")</f>
        <v>R_ES-WH-MOB_STEAM1</v>
      </c>
      <c r="AL505" s="1"/>
      <c r="AM505" s="1">
        <f>IF(sum!A498="ON",sum!C498,"*")</f>
        <v>0</v>
      </c>
      <c r="AP505" s="4" t="s">
        <v>137</v>
      </c>
      <c r="AQ505" s="4" t="s">
        <v>138</v>
      </c>
      <c r="AR505" s="4">
        <v>2020</v>
      </c>
      <c r="AS505" s="1" t="str">
        <f>IF(sum!A498="QU",sum!B498,"*")</f>
        <v>*</v>
      </c>
      <c r="AT505" s="1"/>
      <c r="AU505" s="1" t="str">
        <f>IF(sum!A498="QU",sum!C498,"*")</f>
        <v>*</v>
      </c>
      <c r="AX505" s="1" t="s">
        <v>137</v>
      </c>
      <c r="AY505" s="1" t="s">
        <v>138</v>
      </c>
      <c r="AZ505" s="1">
        <v>2020</v>
      </c>
      <c r="BA505" s="1" t="str">
        <f>IF(sum!A498="SA",sum!B498,"*")</f>
        <v>*</v>
      </c>
      <c r="BB505" s="1"/>
      <c r="BC505" s="1" t="str">
        <f>IF(sum!A498="SA",sum!C498,"*")</f>
        <v>*</v>
      </c>
    </row>
    <row r="506" spans="2:55">
      <c r="B506" s="1" t="s">
        <v>137</v>
      </c>
      <c r="C506" s="1" t="s">
        <v>138</v>
      </c>
      <c r="D506" s="1">
        <v>2020</v>
      </c>
      <c r="J506" s="1" t="s">
        <v>137</v>
      </c>
      <c r="K506" s="1" t="s">
        <v>138</v>
      </c>
      <c r="L506" s="1">
        <v>2020</v>
      </c>
      <c r="M506" s="1" t="str">
        <f>IF(sum!A499="AT",sum!B499,"*")</f>
        <v>*</v>
      </c>
      <c r="N506" s="1"/>
      <c r="O506" s="1" t="str">
        <f>IF(sum!A499="AT",sum!C499,"*")</f>
        <v>*</v>
      </c>
      <c r="R506" s="1" t="s">
        <v>137</v>
      </c>
      <c r="S506" s="1" t="s">
        <v>138</v>
      </c>
      <c r="T506" s="1">
        <v>2020</v>
      </c>
      <c r="U506" s="1" t="str">
        <f>IF(sum!A499="BC",sum!B499,"*")</f>
        <v>*</v>
      </c>
      <c r="V506" s="1"/>
      <c r="W506" s="1" t="str">
        <f>IF(sum!A499="BC",sum!C499,"*")</f>
        <v>*</v>
      </c>
      <c r="Z506" s="1" t="s">
        <v>137</v>
      </c>
      <c r="AA506" s="1" t="s">
        <v>138</v>
      </c>
      <c r="AB506" s="1">
        <v>2020</v>
      </c>
      <c r="AC506" s="1" t="str">
        <f>IF(sum!A499="MA",sum!B499,"*")</f>
        <v>*</v>
      </c>
      <c r="AD506" s="1"/>
      <c r="AE506" s="1" t="str">
        <f>IF(sum!A499="MA",sum!C499,"*")</f>
        <v>*</v>
      </c>
      <c r="AH506" s="1" t="s">
        <v>137</v>
      </c>
      <c r="AI506" s="1" t="s">
        <v>138</v>
      </c>
      <c r="AJ506" s="1">
        <v>2020</v>
      </c>
      <c r="AK506" s="1" t="str">
        <f>IF(sum!A499="ON",sum!B499,"*")</f>
        <v>R_ES-WH-SA_GAS1</v>
      </c>
      <c r="AL506" s="1"/>
      <c r="AM506" s="1">
        <f>IF(sum!A499="ON",sum!C499,"*")</f>
        <v>1.03442878528783E-2</v>
      </c>
      <c r="AP506" s="1" t="s">
        <v>137</v>
      </c>
      <c r="AQ506" s="1" t="s">
        <v>138</v>
      </c>
      <c r="AR506" s="1">
        <v>2020</v>
      </c>
      <c r="AS506" s="1" t="str">
        <f>IF(sum!A499="QU",sum!B499,"*")</f>
        <v>*</v>
      </c>
      <c r="AT506" s="1"/>
      <c r="AU506" s="1" t="str">
        <f>IF(sum!A499="QU",sum!C499,"*")</f>
        <v>*</v>
      </c>
      <c r="AX506" s="1" t="s">
        <v>137</v>
      </c>
      <c r="AY506" s="1" t="s">
        <v>138</v>
      </c>
      <c r="AZ506" s="1">
        <v>2020</v>
      </c>
      <c r="BA506" s="1" t="str">
        <f>IF(sum!A499="SA",sum!B499,"*")</f>
        <v>*</v>
      </c>
      <c r="BB506" s="1"/>
      <c r="BC506" s="1" t="str">
        <f>IF(sum!A499="SA",sum!C499,"*")</f>
        <v>*</v>
      </c>
    </row>
    <row r="507" spans="2:55">
      <c r="B507" s="4" t="s">
        <v>137</v>
      </c>
      <c r="C507" s="4" t="s">
        <v>138</v>
      </c>
      <c r="D507" s="4">
        <v>2020</v>
      </c>
      <c r="J507" s="4" t="s">
        <v>137</v>
      </c>
      <c r="K507" s="4" t="s">
        <v>138</v>
      </c>
      <c r="L507" s="4">
        <v>2020</v>
      </c>
      <c r="M507" s="1" t="str">
        <f>IF(sum!A500="AT",sum!B500,"*")</f>
        <v>*</v>
      </c>
      <c r="N507" s="1"/>
      <c r="O507" s="1" t="str">
        <f>IF(sum!A500="AT",sum!C500,"*")</f>
        <v>*</v>
      </c>
      <c r="R507" s="4" t="s">
        <v>137</v>
      </c>
      <c r="S507" s="4" t="s">
        <v>138</v>
      </c>
      <c r="T507" s="4">
        <v>2020</v>
      </c>
      <c r="U507" s="1" t="str">
        <f>IF(sum!A500="BC",sum!B500,"*")</f>
        <v>*</v>
      </c>
      <c r="V507" s="1"/>
      <c r="W507" s="1" t="str">
        <f>IF(sum!A500="BC",sum!C500,"*")</f>
        <v>*</v>
      </c>
      <c r="Z507" s="4" t="s">
        <v>137</v>
      </c>
      <c r="AA507" s="4" t="s">
        <v>138</v>
      </c>
      <c r="AB507" s="4">
        <v>2020</v>
      </c>
      <c r="AC507" s="1" t="str">
        <f>IF(sum!A500="MA",sum!B500,"*")</f>
        <v>*</v>
      </c>
      <c r="AD507" s="1"/>
      <c r="AE507" s="1" t="str">
        <f>IF(sum!A500="MA",sum!C500,"*")</f>
        <v>*</v>
      </c>
      <c r="AH507" s="4" t="s">
        <v>137</v>
      </c>
      <c r="AI507" s="4" t="s">
        <v>138</v>
      </c>
      <c r="AJ507" s="4">
        <v>2020</v>
      </c>
      <c r="AK507" s="1" t="str">
        <f>IF(sum!A500="ON",sum!B500,"*")</f>
        <v>R_ES-WH-SA_STEAM1</v>
      </c>
      <c r="AL507" s="1"/>
      <c r="AM507" s="1">
        <f>IF(sum!A500="ON",sum!C500,"*")</f>
        <v>0</v>
      </c>
      <c r="AP507" s="4" t="s">
        <v>137</v>
      </c>
      <c r="AQ507" s="4" t="s">
        <v>138</v>
      </c>
      <c r="AR507" s="4">
        <v>2020</v>
      </c>
      <c r="AS507" s="1" t="str">
        <f>IF(sum!A500="QU",sum!B500,"*")</f>
        <v>*</v>
      </c>
      <c r="AT507" s="1"/>
      <c r="AU507" s="1" t="str">
        <f>IF(sum!A500="QU",sum!C500,"*")</f>
        <v>*</v>
      </c>
      <c r="AX507" s="4" t="s">
        <v>137</v>
      </c>
      <c r="AY507" s="4" t="s">
        <v>138</v>
      </c>
      <c r="AZ507" s="4">
        <v>2020</v>
      </c>
      <c r="BA507" s="1" t="str">
        <f>IF(sum!A500="SA",sum!B500,"*")</f>
        <v>*</v>
      </c>
      <c r="BB507" s="1"/>
      <c r="BC507" s="1" t="str">
        <f>IF(sum!A500="SA",sum!C500,"*")</f>
        <v>*</v>
      </c>
    </row>
    <row r="508" spans="2:55">
      <c r="B508" s="1" t="s">
        <v>137</v>
      </c>
      <c r="C508" s="1" t="s">
        <v>138</v>
      </c>
      <c r="D508" s="1">
        <v>2020</v>
      </c>
      <c r="J508" s="1" t="s">
        <v>137</v>
      </c>
      <c r="K508" s="1" t="s">
        <v>138</v>
      </c>
      <c r="L508" s="1">
        <v>2020</v>
      </c>
      <c r="M508" s="1" t="str">
        <f>IF(sum!A501="AT",sum!B501,"*")</f>
        <v>*</v>
      </c>
      <c r="N508" s="1"/>
      <c r="O508" s="1" t="str">
        <f>IF(sum!A501="AT",sum!C501,"*")</f>
        <v>*</v>
      </c>
      <c r="R508" s="1" t="s">
        <v>137</v>
      </c>
      <c r="S508" s="1" t="s">
        <v>138</v>
      </c>
      <c r="T508" s="1">
        <v>2020</v>
      </c>
      <c r="U508" s="1" t="str">
        <f>IF(sum!A501="BC",sum!B501,"*")</f>
        <v>*</v>
      </c>
      <c r="V508" s="1"/>
      <c r="W508" s="1" t="str">
        <f>IF(sum!A501="BC",sum!C501,"*")</f>
        <v>*</v>
      </c>
      <c r="Z508" s="1" t="s">
        <v>137</v>
      </c>
      <c r="AA508" s="1" t="s">
        <v>138</v>
      </c>
      <c r="AB508" s="1">
        <v>2020</v>
      </c>
      <c r="AC508" s="1" t="str">
        <f>IF(sum!A501="MA",sum!B501,"*")</f>
        <v>*</v>
      </c>
      <c r="AD508" s="1"/>
      <c r="AE508" s="1" t="str">
        <f>IF(sum!A501="MA",sum!C501,"*")</f>
        <v>*</v>
      </c>
      <c r="AH508" s="1" t="s">
        <v>137</v>
      </c>
      <c r="AI508" s="1" t="s">
        <v>138</v>
      </c>
      <c r="AJ508" s="1">
        <v>2020</v>
      </c>
      <c r="AK508" s="1" t="str">
        <f>IF(sum!A501="ON",sum!B501,"*")</f>
        <v>R_ES-WH-SD_COAPRO1</v>
      </c>
      <c r="AL508" s="1"/>
      <c r="AM508" s="1">
        <f>IF(sum!A501="ON",sum!C501,"*")</f>
        <v>0.90315341351401401</v>
      </c>
      <c r="AP508" s="1" t="s">
        <v>137</v>
      </c>
      <c r="AQ508" s="1" t="s">
        <v>138</v>
      </c>
      <c r="AR508" s="1">
        <v>2020</v>
      </c>
      <c r="AS508" s="1" t="str">
        <f>IF(sum!A501="QU",sum!B501,"*")</f>
        <v>*</v>
      </c>
      <c r="AT508" s="1"/>
      <c r="AU508" s="1" t="str">
        <f>IF(sum!A501="QU",sum!C501,"*")</f>
        <v>*</v>
      </c>
      <c r="AX508" s="1" t="s">
        <v>137</v>
      </c>
      <c r="AY508" s="1" t="s">
        <v>138</v>
      </c>
      <c r="AZ508" s="1">
        <v>2020</v>
      </c>
      <c r="BA508" s="1" t="str">
        <f>IF(sum!A501="SA",sum!B501,"*")</f>
        <v>*</v>
      </c>
      <c r="BB508" s="1"/>
      <c r="BC508" s="1" t="str">
        <f>IF(sum!A501="SA",sum!C501,"*")</f>
        <v>*</v>
      </c>
    </row>
    <row r="509" spans="2:55">
      <c r="B509" s="1" t="s">
        <v>137</v>
      </c>
      <c r="C509" s="1" t="s">
        <v>138</v>
      </c>
      <c r="D509" s="1">
        <v>2020</v>
      </c>
      <c r="J509" s="1" t="s">
        <v>137</v>
      </c>
      <c r="K509" s="1" t="s">
        <v>138</v>
      </c>
      <c r="L509" s="1">
        <v>2020</v>
      </c>
      <c r="M509" s="1" t="str">
        <f>IF(sum!A502="AT",sum!B502,"*")</f>
        <v>*</v>
      </c>
      <c r="N509" s="1"/>
      <c r="O509" s="1" t="str">
        <f>IF(sum!A502="AT",sum!C502,"*")</f>
        <v>*</v>
      </c>
      <c r="R509" s="1" t="s">
        <v>137</v>
      </c>
      <c r="S509" s="1" t="s">
        <v>138</v>
      </c>
      <c r="T509" s="1">
        <v>2020</v>
      </c>
      <c r="U509" s="1" t="str">
        <f>IF(sum!A502="BC",sum!B502,"*")</f>
        <v>*</v>
      </c>
      <c r="V509" s="1"/>
      <c r="W509" s="1" t="str">
        <f>IF(sum!A502="BC",sum!C502,"*")</f>
        <v>*</v>
      </c>
      <c r="Z509" s="1" t="s">
        <v>137</v>
      </c>
      <c r="AA509" s="1" t="s">
        <v>138</v>
      </c>
      <c r="AB509" s="1">
        <v>2020</v>
      </c>
      <c r="AC509" s="1" t="str">
        <f>IF(sum!A502="MA",sum!B502,"*")</f>
        <v>*</v>
      </c>
      <c r="AD509" s="1"/>
      <c r="AE509" s="1" t="str">
        <f>IF(sum!A502="MA",sum!C502,"*")</f>
        <v>*</v>
      </c>
      <c r="AH509" s="1" t="s">
        <v>137</v>
      </c>
      <c r="AI509" s="1" t="s">
        <v>138</v>
      </c>
      <c r="AJ509" s="1">
        <v>2020</v>
      </c>
      <c r="AK509" s="1" t="str">
        <f>IF(sum!A502="ON",sum!B502,"*")</f>
        <v>R_ES-WH-SD_STEAM1</v>
      </c>
      <c r="AL509" s="1"/>
      <c r="AM509" s="1">
        <f>IF(sum!A502="ON",sum!C502,"*")</f>
        <v>0</v>
      </c>
      <c r="AP509" s="4" t="s">
        <v>137</v>
      </c>
      <c r="AQ509" s="4" t="s">
        <v>138</v>
      </c>
      <c r="AR509" s="4">
        <v>2020</v>
      </c>
      <c r="AS509" s="1" t="str">
        <f>IF(sum!A502="QU",sum!B502,"*")</f>
        <v>*</v>
      </c>
      <c r="AT509" s="1"/>
      <c r="AU509" s="1" t="str">
        <f>IF(sum!A502="QU",sum!C502,"*")</f>
        <v>*</v>
      </c>
      <c r="AX509" s="1" t="s">
        <v>137</v>
      </c>
      <c r="AY509" s="1" t="s">
        <v>138</v>
      </c>
      <c r="AZ509" s="1">
        <v>2020</v>
      </c>
      <c r="BA509" s="1" t="str">
        <f>IF(sum!A502="SA",sum!B502,"*")</f>
        <v>*</v>
      </c>
      <c r="BB509" s="1"/>
      <c r="BC509" s="1" t="str">
        <f>IF(sum!A502="SA",sum!C502,"*")</f>
        <v>*</v>
      </c>
    </row>
    <row r="510" spans="2:55">
      <c r="B510" s="4" t="s">
        <v>137</v>
      </c>
      <c r="C510" s="4" t="s">
        <v>138</v>
      </c>
      <c r="D510" s="4">
        <v>2020</v>
      </c>
      <c r="J510" s="4" t="s">
        <v>137</v>
      </c>
      <c r="K510" s="4" t="s">
        <v>138</v>
      </c>
      <c r="L510" s="4">
        <v>2020</v>
      </c>
      <c r="M510" s="1" t="str">
        <f>IF(sum!A503="AT",sum!B503,"*")</f>
        <v>*</v>
      </c>
      <c r="N510" s="1"/>
      <c r="O510" s="1" t="str">
        <f>IF(sum!A503="AT",sum!C503,"*")</f>
        <v>*</v>
      </c>
      <c r="R510" s="4" t="s">
        <v>137</v>
      </c>
      <c r="S510" s="4" t="s">
        <v>138</v>
      </c>
      <c r="T510" s="4">
        <v>2020</v>
      </c>
      <c r="U510" s="1" t="str">
        <f>IF(sum!A503="BC",sum!B503,"*")</f>
        <v>*</v>
      </c>
      <c r="V510" s="1"/>
      <c r="W510" s="1" t="str">
        <f>IF(sum!A503="BC",sum!C503,"*")</f>
        <v>*</v>
      </c>
      <c r="Z510" s="4" t="s">
        <v>137</v>
      </c>
      <c r="AA510" s="4" t="s">
        <v>138</v>
      </c>
      <c r="AB510" s="4">
        <v>2020</v>
      </c>
      <c r="AC510" s="1" t="str">
        <f>IF(sum!A503="MA",sum!B503,"*")</f>
        <v>*</v>
      </c>
      <c r="AD510" s="1"/>
      <c r="AE510" s="1" t="str">
        <f>IF(sum!A503="MA",sum!C503,"*")</f>
        <v>*</v>
      </c>
      <c r="AH510" s="4" t="s">
        <v>137</v>
      </c>
      <c r="AI510" s="4" t="s">
        <v>138</v>
      </c>
      <c r="AJ510" s="4">
        <v>2020</v>
      </c>
      <c r="AK510" s="1" t="str">
        <f>IF(sum!A503="ON",sum!B503,"*")</f>
        <v>RTS-AuxiliaryEquip_ELE1</v>
      </c>
      <c r="AL510" s="1"/>
      <c r="AM510" s="1">
        <f>IF(sum!A503="ON",sum!C503,"*")</f>
        <v>0</v>
      </c>
      <c r="AP510" s="1" t="s">
        <v>137</v>
      </c>
      <c r="AQ510" s="1" t="s">
        <v>138</v>
      </c>
      <c r="AR510" s="1">
        <v>2020</v>
      </c>
      <c r="AS510" s="1" t="str">
        <f>IF(sum!A503="QU",sum!B503,"*")</f>
        <v>*</v>
      </c>
      <c r="AT510" s="1"/>
      <c r="AU510" s="1" t="str">
        <f>IF(sum!A503="QU",sum!C503,"*")</f>
        <v>*</v>
      </c>
      <c r="AX510" s="4" t="s">
        <v>137</v>
      </c>
      <c r="AY510" s="4" t="s">
        <v>138</v>
      </c>
      <c r="AZ510" s="4">
        <v>2020</v>
      </c>
      <c r="BA510" s="1" t="str">
        <f>IF(sum!A503="SA",sum!B503,"*")</f>
        <v>*</v>
      </c>
      <c r="BB510" s="1"/>
      <c r="BC510" s="1" t="str">
        <f>IF(sum!A503="SA",sum!C503,"*")</f>
        <v>*</v>
      </c>
    </row>
    <row r="511" spans="2:55">
      <c r="B511" s="1" t="s">
        <v>137</v>
      </c>
      <c r="C511" s="1" t="s">
        <v>138</v>
      </c>
      <c r="D511" s="1">
        <v>2020</v>
      </c>
      <c r="J511" s="1" t="s">
        <v>137</v>
      </c>
      <c r="K511" s="1" t="s">
        <v>138</v>
      </c>
      <c r="L511" s="1">
        <v>2020</v>
      </c>
      <c r="M511" s="1" t="str">
        <f>IF(sum!A504="AT",sum!B504,"*")</f>
        <v>*</v>
      </c>
      <c r="N511" s="1"/>
      <c r="O511" s="1" t="str">
        <f>IF(sum!A504="AT",sum!C504,"*")</f>
        <v>*</v>
      </c>
      <c r="R511" s="1" t="s">
        <v>137</v>
      </c>
      <c r="S511" s="1" t="s">
        <v>138</v>
      </c>
      <c r="T511" s="1">
        <v>2020</v>
      </c>
      <c r="U511" s="1" t="str">
        <f>IF(sum!A504="BC",sum!B504,"*")</f>
        <v>*</v>
      </c>
      <c r="V511" s="1"/>
      <c r="W511" s="1" t="str">
        <f>IF(sum!A504="BC",sum!C504,"*")</f>
        <v>*</v>
      </c>
      <c r="Z511" s="1" t="s">
        <v>137</v>
      </c>
      <c r="AA511" s="1" t="s">
        <v>138</v>
      </c>
      <c r="AB511" s="1">
        <v>2020</v>
      </c>
      <c r="AC511" s="1" t="str">
        <f>IF(sum!A504="MA",sum!B504,"*")</f>
        <v>*</v>
      </c>
      <c r="AD511" s="1"/>
      <c r="AE511" s="1" t="str">
        <f>IF(sum!A504="MA",sum!C504,"*")</f>
        <v>*</v>
      </c>
      <c r="AH511" s="1" t="s">
        <v>137</v>
      </c>
      <c r="AI511" s="1" t="s">
        <v>138</v>
      </c>
      <c r="AJ511" s="1">
        <v>2020</v>
      </c>
      <c r="AK511" s="1" t="str">
        <f>IF(sum!A504="ON",sum!B504,"*")</f>
        <v>RTS-AuxiliaryMot_ELE1</v>
      </c>
      <c r="AL511" s="1"/>
      <c r="AM511" s="1">
        <f>IF(sum!A504="ON",sum!C504,"*")</f>
        <v>0</v>
      </c>
      <c r="AP511" s="4" t="s">
        <v>137</v>
      </c>
      <c r="AQ511" s="4" t="s">
        <v>138</v>
      </c>
      <c r="AR511" s="4">
        <v>2020</v>
      </c>
      <c r="AS511" s="1" t="str">
        <f>IF(sum!A504="QU",sum!B504,"*")</f>
        <v>*</v>
      </c>
      <c r="AT511" s="1"/>
      <c r="AU511" s="1" t="str">
        <f>IF(sum!A504="QU",sum!C504,"*")</f>
        <v>*</v>
      </c>
      <c r="AX511" s="1" t="s">
        <v>137</v>
      </c>
      <c r="AY511" s="1" t="s">
        <v>138</v>
      </c>
      <c r="AZ511" s="1">
        <v>2020</v>
      </c>
      <c r="BA511" s="1" t="str">
        <f>IF(sum!A504="SA",sum!B504,"*")</f>
        <v>*</v>
      </c>
      <c r="BB511" s="1"/>
      <c r="BC511" s="1" t="str">
        <f>IF(sum!A504="SA",sum!C504,"*")</f>
        <v>*</v>
      </c>
    </row>
    <row r="512" spans="2:55">
      <c r="B512" s="1" t="s">
        <v>137</v>
      </c>
      <c r="C512" s="1" t="s">
        <v>138</v>
      </c>
      <c r="D512" s="1">
        <v>2020</v>
      </c>
      <c r="J512" s="1" t="s">
        <v>137</v>
      </c>
      <c r="K512" s="1" t="s">
        <v>138</v>
      </c>
      <c r="L512" s="1">
        <v>2020</v>
      </c>
      <c r="M512" s="1" t="str">
        <f>IF(sum!A505="AT",sum!B505,"*")</f>
        <v>*</v>
      </c>
      <c r="N512" s="1"/>
      <c r="O512" s="1" t="str">
        <f>IF(sum!A505="AT",sum!C505,"*")</f>
        <v>*</v>
      </c>
      <c r="R512" s="1" t="s">
        <v>137</v>
      </c>
      <c r="S512" s="1" t="s">
        <v>138</v>
      </c>
      <c r="T512" s="1">
        <v>2020</v>
      </c>
      <c r="U512" s="1" t="str">
        <f>IF(sum!A505="BC",sum!B505,"*")</f>
        <v>*</v>
      </c>
      <c r="V512" s="1"/>
      <c r="W512" s="1" t="str">
        <f>IF(sum!A505="BC",sum!C505,"*")</f>
        <v>*</v>
      </c>
      <c r="Z512" s="1" t="s">
        <v>137</v>
      </c>
      <c r="AA512" s="1" t="s">
        <v>138</v>
      </c>
      <c r="AB512" s="1">
        <v>2020</v>
      </c>
      <c r="AC512" s="1" t="str">
        <f>IF(sum!A505="MA",sum!B505,"*")</f>
        <v>*</v>
      </c>
      <c r="AD512" s="1"/>
      <c r="AE512" s="1" t="str">
        <f>IF(sum!A505="MA",sum!C505,"*")</f>
        <v>*</v>
      </c>
      <c r="AH512" s="1" t="s">
        <v>137</v>
      </c>
      <c r="AI512" s="1" t="s">
        <v>138</v>
      </c>
      <c r="AJ512" s="1">
        <v>2020</v>
      </c>
      <c r="AK512" s="1" t="str">
        <f>IF(sum!A505="ON",sum!B505,"*")</f>
        <v>RTS-Light_ELE1</v>
      </c>
      <c r="AL512" s="1"/>
      <c r="AM512" s="1">
        <f>IF(sum!A505="ON",sum!C505,"*")</f>
        <v>0</v>
      </c>
      <c r="AP512" s="1" t="s">
        <v>137</v>
      </c>
      <c r="AQ512" s="1" t="s">
        <v>138</v>
      </c>
      <c r="AR512" s="1">
        <v>2020</v>
      </c>
      <c r="AS512" s="1" t="str">
        <f>IF(sum!A505="QU",sum!B505,"*")</f>
        <v>*</v>
      </c>
      <c r="AT512" s="1"/>
      <c r="AU512" s="1" t="str">
        <f>IF(sum!A505="QU",sum!C505,"*")</f>
        <v>*</v>
      </c>
      <c r="AX512" s="1" t="s">
        <v>137</v>
      </c>
      <c r="AY512" s="1" t="s">
        <v>138</v>
      </c>
      <c r="AZ512" s="1">
        <v>2020</v>
      </c>
      <c r="BA512" s="1" t="str">
        <f>IF(sum!A505="SA",sum!B505,"*")</f>
        <v>*</v>
      </c>
      <c r="BB512" s="1"/>
      <c r="BC512" s="1" t="str">
        <f>IF(sum!A505="SA",sum!C505,"*")</f>
        <v>*</v>
      </c>
    </row>
    <row r="513" spans="2:55">
      <c r="B513" s="4" t="s">
        <v>137</v>
      </c>
      <c r="C513" s="4" t="s">
        <v>138</v>
      </c>
      <c r="D513" s="4">
        <v>2020</v>
      </c>
      <c r="J513" s="4" t="s">
        <v>137</v>
      </c>
      <c r="K513" s="4" t="s">
        <v>138</v>
      </c>
      <c r="L513" s="4">
        <v>2020</v>
      </c>
      <c r="M513" s="1" t="str">
        <f>IF(sum!A506="AT",sum!B506,"*")</f>
        <v>*</v>
      </c>
      <c r="N513" s="1"/>
      <c r="O513" s="1" t="str">
        <f>IF(sum!A506="AT",sum!C506,"*")</f>
        <v>*</v>
      </c>
      <c r="R513" s="4" t="s">
        <v>137</v>
      </c>
      <c r="S513" s="4" t="s">
        <v>138</v>
      </c>
      <c r="T513" s="4">
        <v>2020</v>
      </c>
      <c r="U513" s="1" t="str">
        <f>IF(sum!A506="BC",sum!B506,"*")</f>
        <v>*</v>
      </c>
      <c r="V513" s="1"/>
      <c r="W513" s="1" t="str">
        <f>IF(sum!A506="BC",sum!C506,"*")</f>
        <v>*</v>
      </c>
      <c r="Z513" s="4" t="s">
        <v>137</v>
      </c>
      <c r="AA513" s="4" t="s">
        <v>138</v>
      </c>
      <c r="AB513" s="4">
        <v>2020</v>
      </c>
      <c r="AC513" s="1" t="str">
        <f>IF(sum!A506="MA",sum!B506,"*")</f>
        <v>*</v>
      </c>
      <c r="AD513" s="1"/>
      <c r="AE513" s="1" t="str">
        <f>IF(sum!A506="MA",sum!C506,"*")</f>
        <v>*</v>
      </c>
      <c r="AH513" s="4" t="s">
        <v>137</v>
      </c>
      <c r="AI513" s="4" t="s">
        <v>138</v>
      </c>
      <c r="AJ513" s="4">
        <v>2020</v>
      </c>
      <c r="AK513" s="1" t="str">
        <f>IF(sum!A506="ON",sum!B506,"*")</f>
        <v>RTS-SpCool_ELE1</v>
      </c>
      <c r="AL513" s="1"/>
      <c r="AM513" s="1">
        <f>IF(sum!A506="ON",sum!C506,"*")</f>
        <v>0</v>
      </c>
      <c r="AP513" s="4" t="s">
        <v>137</v>
      </c>
      <c r="AQ513" s="4" t="s">
        <v>138</v>
      </c>
      <c r="AR513" s="4">
        <v>2020</v>
      </c>
      <c r="AS513" s="1" t="str">
        <f>IF(sum!A506="QU",sum!B506,"*")</f>
        <v>*</v>
      </c>
      <c r="AT513" s="1"/>
      <c r="AU513" s="1" t="str">
        <f>IF(sum!A506="QU",sum!C506,"*")</f>
        <v>*</v>
      </c>
      <c r="AX513" s="4" t="s">
        <v>137</v>
      </c>
      <c r="AY513" s="4" t="s">
        <v>138</v>
      </c>
      <c r="AZ513" s="4">
        <v>2020</v>
      </c>
      <c r="BA513" s="1" t="str">
        <f>IF(sum!A506="SA",sum!B506,"*")</f>
        <v>*</v>
      </c>
      <c r="BB513" s="1"/>
      <c r="BC513" s="1" t="str">
        <f>IF(sum!A506="SA",sum!C506,"*")</f>
        <v>*</v>
      </c>
    </row>
    <row r="514" spans="2:55">
      <c r="B514" s="1" t="s">
        <v>137</v>
      </c>
      <c r="C514" s="1" t="s">
        <v>138</v>
      </c>
      <c r="D514" s="1">
        <v>2020</v>
      </c>
      <c r="J514" s="1" t="s">
        <v>137</v>
      </c>
      <c r="K514" s="1" t="s">
        <v>138</v>
      </c>
      <c r="L514" s="1">
        <v>2020</v>
      </c>
      <c r="M514" s="1" t="str">
        <f>IF(sum!A507="AT",sum!B507,"*")</f>
        <v>*</v>
      </c>
      <c r="N514" s="1"/>
      <c r="O514" s="1" t="str">
        <f>IF(sum!A507="AT",sum!C507,"*")</f>
        <v>*</v>
      </c>
      <c r="R514" s="1" t="s">
        <v>137</v>
      </c>
      <c r="S514" s="1" t="s">
        <v>138</v>
      </c>
      <c r="T514" s="1">
        <v>2020</v>
      </c>
      <c r="U514" s="1" t="str">
        <f>IF(sum!A507="BC",sum!B507,"*")</f>
        <v>*</v>
      </c>
      <c r="V514" s="1"/>
      <c r="W514" s="1" t="str">
        <f>IF(sum!A507="BC",sum!C507,"*")</f>
        <v>*</v>
      </c>
      <c r="Z514" s="1" t="s">
        <v>137</v>
      </c>
      <c r="AA514" s="1" t="s">
        <v>138</v>
      </c>
      <c r="AB514" s="1">
        <v>2020</v>
      </c>
      <c r="AC514" s="1" t="str">
        <f>IF(sum!A507="MA",sum!B507,"*")</f>
        <v>*</v>
      </c>
      <c r="AD514" s="1"/>
      <c r="AE514" s="1" t="str">
        <f>IF(sum!A507="MA",sum!C507,"*")</f>
        <v>*</v>
      </c>
      <c r="AH514" s="1" t="s">
        <v>137</v>
      </c>
      <c r="AI514" s="1" t="s">
        <v>138</v>
      </c>
      <c r="AJ514" s="1">
        <v>2020</v>
      </c>
      <c r="AK514" s="1" t="str">
        <f>IF(sum!A507="ON",sum!B507,"*")</f>
        <v>RTS-SpHeat_ELE1</v>
      </c>
      <c r="AL514" s="1"/>
      <c r="AM514" s="1">
        <f>IF(sum!A507="ON",sum!C507,"*")</f>
        <v>0</v>
      </c>
      <c r="AP514" s="1" t="s">
        <v>137</v>
      </c>
      <c r="AQ514" s="1" t="s">
        <v>138</v>
      </c>
      <c r="AR514" s="1">
        <v>2020</v>
      </c>
      <c r="AS514" s="1" t="str">
        <f>IF(sum!A507="QU",sum!B507,"*")</f>
        <v>*</v>
      </c>
      <c r="AT514" s="1"/>
      <c r="AU514" s="1" t="str">
        <f>IF(sum!A507="QU",sum!C507,"*")</f>
        <v>*</v>
      </c>
      <c r="AX514" s="1" t="s">
        <v>137</v>
      </c>
      <c r="AY514" s="1" t="s">
        <v>138</v>
      </c>
      <c r="AZ514" s="1">
        <v>2020</v>
      </c>
      <c r="BA514" s="1" t="str">
        <f>IF(sum!A507="SA",sum!B507,"*")</f>
        <v>*</v>
      </c>
      <c r="BB514" s="1"/>
      <c r="BC514" s="1" t="str">
        <f>IF(sum!A507="SA",sum!C507,"*")</f>
        <v>*</v>
      </c>
    </row>
    <row r="515" spans="2:55">
      <c r="B515" s="1" t="s">
        <v>137</v>
      </c>
      <c r="C515" s="1" t="s">
        <v>138</v>
      </c>
      <c r="D515" s="1">
        <v>2020</v>
      </c>
      <c r="J515" s="1" t="s">
        <v>137</v>
      </c>
      <c r="K515" s="1" t="s">
        <v>138</v>
      </c>
      <c r="L515" s="1">
        <v>2020</v>
      </c>
      <c r="M515" s="1" t="str">
        <f>IF(sum!A508="AT",sum!B508,"*")</f>
        <v>*</v>
      </c>
      <c r="N515" s="1"/>
      <c r="O515" s="1" t="str">
        <f>IF(sum!A508="AT",sum!C508,"*")</f>
        <v>*</v>
      </c>
      <c r="R515" s="1" t="s">
        <v>137</v>
      </c>
      <c r="S515" s="1" t="s">
        <v>138</v>
      </c>
      <c r="T515" s="1">
        <v>2020</v>
      </c>
      <c r="U515" s="1" t="str">
        <f>IF(sum!A508="BC",sum!B508,"*")</f>
        <v>*</v>
      </c>
      <c r="V515" s="1"/>
      <c r="W515" s="1" t="str">
        <f>IF(sum!A508="BC",sum!C508,"*")</f>
        <v>*</v>
      </c>
      <c r="Z515" s="1" t="s">
        <v>137</v>
      </c>
      <c r="AA515" s="1" t="s">
        <v>138</v>
      </c>
      <c r="AB515" s="1">
        <v>2020</v>
      </c>
      <c r="AC515" s="1" t="str">
        <f>IF(sum!A508="MA",sum!B508,"*")</f>
        <v>*</v>
      </c>
      <c r="AD515" s="1"/>
      <c r="AE515" s="1" t="str">
        <f>IF(sum!A508="MA",sum!C508,"*")</f>
        <v>*</v>
      </c>
      <c r="AH515" s="1" t="s">
        <v>137</v>
      </c>
      <c r="AI515" s="1" t="s">
        <v>138</v>
      </c>
      <c r="AJ515" s="1">
        <v>2020</v>
      </c>
      <c r="AK515" s="1" t="str">
        <f>IF(sum!A508="ON",sum!B508,"*")</f>
        <v>RTS-WaterHeat_ELE1</v>
      </c>
      <c r="AL515" s="1"/>
      <c r="AM515" s="1">
        <f>IF(sum!A508="ON",sum!C508,"*")</f>
        <v>0</v>
      </c>
      <c r="AP515" s="4" t="s">
        <v>137</v>
      </c>
      <c r="AQ515" s="4" t="s">
        <v>138</v>
      </c>
      <c r="AR515" s="4">
        <v>2020</v>
      </c>
      <c r="AS515" s="1" t="str">
        <f>IF(sum!A508="QU",sum!B508,"*")</f>
        <v>*</v>
      </c>
      <c r="AT515" s="1"/>
      <c r="AU515" s="1" t="str">
        <f>IF(sum!A508="QU",sum!C508,"*")</f>
        <v>*</v>
      </c>
      <c r="AX515" s="1" t="s">
        <v>137</v>
      </c>
      <c r="AY515" s="1" t="s">
        <v>138</v>
      </c>
      <c r="AZ515" s="1">
        <v>2020</v>
      </c>
      <c r="BA515" s="1" t="str">
        <f>IF(sum!A508="SA",sum!B508,"*")</f>
        <v>*</v>
      </c>
      <c r="BB515" s="1"/>
      <c r="BC515" s="1" t="str">
        <f>IF(sum!A508="SA",sum!C508,"*")</f>
        <v>*</v>
      </c>
    </row>
    <row r="516" spans="2:55">
      <c r="B516" s="4" t="s">
        <v>137</v>
      </c>
      <c r="C516" s="4" t="s">
        <v>138</v>
      </c>
      <c r="D516" s="4">
        <v>2020</v>
      </c>
      <c r="J516" s="4" t="s">
        <v>137</v>
      </c>
      <c r="K516" s="4" t="s">
        <v>138</v>
      </c>
      <c r="L516" s="4">
        <v>2020</v>
      </c>
      <c r="M516" s="1" t="str">
        <f>IF(sum!A509="AT",sum!B509,"*")</f>
        <v>*</v>
      </c>
      <c r="N516" s="1"/>
      <c r="O516" s="1" t="str">
        <f>IF(sum!A509="AT",sum!C509,"*")</f>
        <v>*</v>
      </c>
      <c r="R516" s="4" t="s">
        <v>137</v>
      </c>
      <c r="S516" s="4" t="s">
        <v>138</v>
      </c>
      <c r="T516" s="4">
        <v>2020</v>
      </c>
      <c r="U516" s="1" t="str">
        <f>IF(sum!A509="BC",sum!B509,"*")</f>
        <v>*</v>
      </c>
      <c r="V516" s="1"/>
      <c r="W516" s="1" t="str">
        <f>IF(sum!A509="BC",sum!C509,"*")</f>
        <v>*</v>
      </c>
      <c r="Z516" s="4" t="s">
        <v>137</v>
      </c>
      <c r="AA516" s="4" t="s">
        <v>138</v>
      </c>
      <c r="AB516" s="4">
        <v>2020</v>
      </c>
      <c r="AC516" s="1" t="str">
        <f>IF(sum!A509="MA",sum!B509,"*")</f>
        <v>*</v>
      </c>
      <c r="AD516" s="1"/>
      <c r="AE516" s="1" t="str">
        <f>IF(sum!A509="MA",sum!C509,"*")</f>
        <v>*</v>
      </c>
      <c r="AH516" s="4" t="s">
        <v>137</v>
      </c>
      <c r="AI516" s="4" t="s">
        <v>138</v>
      </c>
      <c r="AJ516" s="4">
        <v>2020</v>
      </c>
      <c r="AK516" s="1" t="str">
        <f>IF(sum!A509="ON",sum!B509,"*")</f>
        <v>S_CCUS_ATM</v>
      </c>
      <c r="AL516" s="1"/>
      <c r="AM516" s="1">
        <f>IF(sum!A509="ON",sum!C509,"*")</f>
        <v>0</v>
      </c>
      <c r="AP516" s="1" t="s">
        <v>137</v>
      </c>
      <c r="AQ516" s="1" t="s">
        <v>138</v>
      </c>
      <c r="AR516" s="1">
        <v>2020</v>
      </c>
      <c r="AS516" s="1" t="str">
        <f>IF(sum!A509="QU",sum!B509,"*")</f>
        <v>*</v>
      </c>
      <c r="AT516" s="1"/>
      <c r="AU516" s="1" t="str">
        <f>IF(sum!A509="QU",sum!C509,"*")</f>
        <v>*</v>
      </c>
      <c r="AX516" s="4" t="s">
        <v>137</v>
      </c>
      <c r="AY516" s="4" t="s">
        <v>138</v>
      </c>
      <c r="AZ516" s="4">
        <v>2020</v>
      </c>
      <c r="BA516" s="1" t="str">
        <f>IF(sum!A509="SA",sum!B509,"*")</f>
        <v>*</v>
      </c>
      <c r="BB516" s="1"/>
      <c r="BC516" s="1" t="str">
        <f>IF(sum!A509="SA",sum!C509,"*")</f>
        <v>*</v>
      </c>
    </row>
    <row r="517" spans="2:55">
      <c r="B517" s="1" t="s">
        <v>137</v>
      </c>
      <c r="C517" s="1" t="s">
        <v>138</v>
      </c>
      <c r="D517" s="1">
        <v>2020</v>
      </c>
      <c r="J517" s="1" t="s">
        <v>137</v>
      </c>
      <c r="K517" s="1" t="s">
        <v>138</v>
      </c>
      <c r="L517" s="1">
        <v>2020</v>
      </c>
      <c r="M517" s="1" t="str">
        <f>IF(sum!A510="AT",sum!B510,"*")</f>
        <v>*</v>
      </c>
      <c r="N517" s="1"/>
      <c r="O517" s="1" t="str">
        <f>IF(sum!A510="AT",sum!C510,"*")</f>
        <v>*</v>
      </c>
      <c r="R517" s="1" t="s">
        <v>137</v>
      </c>
      <c r="S517" s="1" t="s">
        <v>138</v>
      </c>
      <c r="T517" s="1">
        <v>2020</v>
      </c>
      <c r="U517" s="1" t="str">
        <f>IF(sum!A510="BC",sum!B510,"*")</f>
        <v>*</v>
      </c>
      <c r="V517" s="1"/>
      <c r="W517" s="1" t="str">
        <f>IF(sum!A510="BC",sum!C510,"*")</f>
        <v>*</v>
      </c>
      <c r="Z517" s="1" t="s">
        <v>137</v>
      </c>
      <c r="AA517" s="1" t="s">
        <v>138</v>
      </c>
      <c r="AB517" s="1">
        <v>2020</v>
      </c>
      <c r="AC517" s="1" t="str">
        <f>IF(sum!A510="MA",sum!B510,"*")</f>
        <v>*</v>
      </c>
      <c r="AD517" s="1"/>
      <c r="AE517" s="1" t="str">
        <f>IF(sum!A510="MA",sum!C510,"*")</f>
        <v>*</v>
      </c>
      <c r="AH517" s="1" t="s">
        <v>137</v>
      </c>
      <c r="AI517" s="1" t="s">
        <v>138</v>
      </c>
      <c r="AJ517" s="1">
        <v>2020</v>
      </c>
      <c r="AK517" s="1" t="str">
        <f>IF(sum!A510="ON",sum!B510,"*")</f>
        <v>S_CCUS_EMIS_H2T</v>
      </c>
      <c r="AL517" s="1"/>
      <c r="AM517" s="1">
        <f>IF(sum!A510="ON",sum!C510,"*")</f>
        <v>0</v>
      </c>
      <c r="AP517" s="4" t="s">
        <v>137</v>
      </c>
      <c r="AQ517" s="4" t="s">
        <v>138</v>
      </c>
      <c r="AR517" s="4">
        <v>2020</v>
      </c>
      <c r="AS517" s="1" t="str">
        <f>IF(sum!A510="QU",sum!B510,"*")</f>
        <v>*</v>
      </c>
      <c r="AT517" s="1"/>
      <c r="AU517" s="1" t="str">
        <f>IF(sum!A510="QU",sum!C510,"*")</f>
        <v>*</v>
      </c>
      <c r="AX517" s="1" t="s">
        <v>137</v>
      </c>
      <c r="AY517" s="1" t="s">
        <v>138</v>
      </c>
      <c r="AZ517" s="1">
        <v>2020</v>
      </c>
      <c r="BA517" s="1" t="str">
        <f>IF(sum!A510="SA",sum!B510,"*")</f>
        <v>*</v>
      </c>
      <c r="BB517" s="1"/>
      <c r="BC517" s="1" t="str">
        <f>IF(sum!A510="SA",sum!C510,"*")</f>
        <v>*</v>
      </c>
    </row>
    <row r="518" spans="2:55">
      <c r="B518" s="1" t="s">
        <v>137</v>
      </c>
      <c r="C518" s="1" t="s">
        <v>138</v>
      </c>
      <c r="D518" s="1">
        <v>2020</v>
      </c>
      <c r="J518" s="1" t="s">
        <v>137</v>
      </c>
      <c r="K518" s="1" t="s">
        <v>138</v>
      </c>
      <c r="L518" s="1">
        <v>2020</v>
      </c>
      <c r="M518" s="1" t="str">
        <f>IF(sum!A511="AT",sum!B511,"*")</f>
        <v>*</v>
      </c>
      <c r="N518" s="1"/>
      <c r="O518" s="1" t="str">
        <f>IF(sum!A511="AT",sum!C511,"*")</f>
        <v>*</v>
      </c>
      <c r="R518" s="1" t="s">
        <v>137</v>
      </c>
      <c r="S518" s="1" t="s">
        <v>138</v>
      </c>
      <c r="T518" s="1">
        <v>2020</v>
      </c>
      <c r="U518" s="1" t="str">
        <f>IF(sum!A511="BC",sum!B511,"*")</f>
        <v>*</v>
      </c>
      <c r="V518" s="1"/>
      <c r="W518" s="1" t="str">
        <f>IF(sum!A511="BC",sum!C511,"*")</f>
        <v>*</v>
      </c>
      <c r="Z518" s="1" t="s">
        <v>137</v>
      </c>
      <c r="AA518" s="1" t="s">
        <v>138</v>
      </c>
      <c r="AB518" s="1">
        <v>2020</v>
      </c>
      <c r="AC518" s="1" t="str">
        <f>IF(sum!A511="MA",sum!B511,"*")</f>
        <v>*</v>
      </c>
      <c r="AD518" s="1"/>
      <c r="AE518" s="1" t="str">
        <f>IF(sum!A511="MA",sum!C511,"*")</f>
        <v>*</v>
      </c>
      <c r="AH518" s="1" t="s">
        <v>137</v>
      </c>
      <c r="AI518" s="1" t="s">
        <v>138</v>
      </c>
      <c r="AJ518" s="1">
        <v>2020</v>
      </c>
      <c r="AK518" s="1" t="str">
        <f>IF(sum!A511="ON",sum!B511,"*")</f>
        <v>S_CCUS_EMIS_H2U</v>
      </c>
      <c r="AL518" s="1"/>
      <c r="AM518" s="1">
        <f>IF(sum!A511="ON",sum!C511,"*")</f>
        <v>0</v>
      </c>
      <c r="AP518" s="1" t="s">
        <v>137</v>
      </c>
      <c r="AQ518" s="1" t="s">
        <v>138</v>
      </c>
      <c r="AR518" s="1">
        <v>2020</v>
      </c>
      <c r="AS518" s="1" t="str">
        <f>IF(sum!A511="QU",sum!B511,"*")</f>
        <v>*</v>
      </c>
      <c r="AT518" s="1"/>
      <c r="AU518" s="1" t="str">
        <f>IF(sum!A511="QU",sum!C511,"*")</f>
        <v>*</v>
      </c>
      <c r="AX518" s="1" t="s">
        <v>137</v>
      </c>
      <c r="AY518" s="1" t="s">
        <v>138</v>
      </c>
      <c r="AZ518" s="1">
        <v>2020</v>
      </c>
      <c r="BA518" s="1" t="str">
        <f>IF(sum!A511="SA",sum!B511,"*")</f>
        <v>*</v>
      </c>
      <c r="BB518" s="1"/>
      <c r="BC518" s="1" t="str">
        <f>IF(sum!A511="SA",sum!C511,"*")</f>
        <v>*</v>
      </c>
    </row>
    <row r="519" spans="2:55">
      <c r="B519" s="4" t="s">
        <v>137</v>
      </c>
      <c r="C519" s="4" t="s">
        <v>138</v>
      </c>
      <c r="D519" s="4">
        <v>2020</v>
      </c>
      <c r="J519" s="4" t="s">
        <v>137</v>
      </c>
      <c r="K519" s="4" t="s">
        <v>138</v>
      </c>
      <c r="L519" s="4">
        <v>2020</v>
      </c>
      <c r="M519" s="1" t="str">
        <f>IF(sum!A512="AT",sum!B512,"*")</f>
        <v>*</v>
      </c>
      <c r="N519" s="1"/>
      <c r="O519" s="1" t="str">
        <f>IF(sum!A512="AT",sum!C512,"*")</f>
        <v>*</v>
      </c>
      <c r="R519" s="4" t="s">
        <v>137</v>
      </c>
      <c r="S519" s="4" t="s">
        <v>138</v>
      </c>
      <c r="T519" s="4">
        <v>2020</v>
      </c>
      <c r="U519" s="1" t="str">
        <f>IF(sum!A512="BC",sum!B512,"*")</f>
        <v>*</v>
      </c>
      <c r="V519" s="1"/>
      <c r="W519" s="1" t="str">
        <f>IF(sum!A512="BC",sum!C512,"*")</f>
        <v>*</v>
      </c>
      <c r="Z519" s="4" t="s">
        <v>137</v>
      </c>
      <c r="AA519" s="4" t="s">
        <v>138</v>
      </c>
      <c r="AB519" s="4">
        <v>2020</v>
      </c>
      <c r="AC519" s="1" t="str">
        <f>IF(sum!A512="MA",sum!B512,"*")</f>
        <v>*</v>
      </c>
      <c r="AD519" s="1"/>
      <c r="AE519" s="1" t="str">
        <f>IF(sum!A512="MA",sum!C512,"*")</f>
        <v>*</v>
      </c>
      <c r="AH519" s="4" t="s">
        <v>137</v>
      </c>
      <c r="AI519" s="4" t="s">
        <v>138</v>
      </c>
      <c r="AJ519" s="4">
        <v>2020</v>
      </c>
      <c r="AK519" s="1" t="str">
        <f>IF(sum!A512="ON",sum!B512,"*")</f>
        <v>S_CCUS_EMISMeOH_H2</v>
      </c>
      <c r="AL519" s="1"/>
      <c r="AM519" s="1">
        <f>IF(sum!A512="ON",sum!C512,"*")</f>
        <v>0</v>
      </c>
      <c r="AP519" s="4" t="s">
        <v>137</v>
      </c>
      <c r="AQ519" s="4" t="s">
        <v>138</v>
      </c>
      <c r="AR519" s="4">
        <v>2020</v>
      </c>
      <c r="AS519" s="1" t="str">
        <f>IF(sum!A512="QU",sum!B512,"*")</f>
        <v>*</v>
      </c>
      <c r="AT519" s="1"/>
      <c r="AU519" s="1" t="str">
        <f>IF(sum!A512="QU",sum!C512,"*")</f>
        <v>*</v>
      </c>
      <c r="AX519" s="4" t="s">
        <v>137</v>
      </c>
      <c r="AY519" s="4" t="s">
        <v>138</v>
      </c>
      <c r="AZ519" s="4">
        <v>2020</v>
      </c>
      <c r="BA519" s="1" t="str">
        <f>IF(sum!A512="SA",sum!B512,"*")</f>
        <v>*</v>
      </c>
      <c r="BB519" s="1"/>
      <c r="BC519" s="1" t="str">
        <f>IF(sum!A512="SA",sum!C512,"*")</f>
        <v>*</v>
      </c>
    </row>
    <row r="520" spans="2:55">
      <c r="B520" s="1" t="s">
        <v>137</v>
      </c>
      <c r="C520" s="1" t="s">
        <v>138</v>
      </c>
      <c r="D520" s="1">
        <v>2020</v>
      </c>
      <c r="J520" s="1" t="s">
        <v>137</v>
      </c>
      <c r="K520" s="1" t="s">
        <v>138</v>
      </c>
      <c r="L520" s="1">
        <v>2020</v>
      </c>
      <c r="M520" s="1" t="str">
        <f>IF(sum!A513="AT",sum!B513,"*")</f>
        <v>*</v>
      </c>
      <c r="N520" s="1"/>
      <c r="O520" s="1" t="str">
        <f>IF(sum!A513="AT",sum!C513,"*")</f>
        <v>*</v>
      </c>
      <c r="R520" s="1" t="s">
        <v>137</v>
      </c>
      <c r="S520" s="1" t="s">
        <v>138</v>
      </c>
      <c r="T520" s="1">
        <v>2020</v>
      </c>
      <c r="U520" s="1" t="str">
        <f>IF(sum!A513="BC",sum!B513,"*")</f>
        <v>*</v>
      </c>
      <c r="V520" s="1"/>
      <c r="W520" s="1" t="str">
        <f>IF(sum!A513="BC",sum!C513,"*")</f>
        <v>*</v>
      </c>
      <c r="Z520" s="1" t="s">
        <v>137</v>
      </c>
      <c r="AA520" s="1" t="s">
        <v>138</v>
      </c>
      <c r="AB520" s="1">
        <v>2020</v>
      </c>
      <c r="AC520" s="1" t="str">
        <f>IF(sum!A513="MA",sum!B513,"*")</f>
        <v>*</v>
      </c>
      <c r="AD520" s="1"/>
      <c r="AE520" s="1" t="str">
        <f>IF(sum!A513="MA",sum!C513,"*")</f>
        <v>*</v>
      </c>
      <c r="AH520" s="1" t="s">
        <v>137</v>
      </c>
      <c r="AI520" s="1" t="s">
        <v>138</v>
      </c>
      <c r="AJ520" s="1">
        <v>2020</v>
      </c>
      <c r="AK520" s="1" t="str">
        <f>IF(sum!A513="ON",sum!B513,"*")</f>
        <v>SGASH2RC01</v>
      </c>
      <c r="AL520" s="1"/>
      <c r="AM520" s="1">
        <f>IF(sum!A513="ON",sum!C513,"*")</f>
        <v>0</v>
      </c>
      <c r="AP520" s="1" t="s">
        <v>137</v>
      </c>
      <c r="AQ520" s="1" t="s">
        <v>138</v>
      </c>
      <c r="AR520" s="1">
        <v>2020</v>
      </c>
      <c r="AS520" s="1" t="str">
        <f>IF(sum!A513="QU",sum!B513,"*")</f>
        <v>*</v>
      </c>
      <c r="AT520" s="1"/>
      <c r="AU520" s="1" t="str">
        <f>IF(sum!A513="QU",sum!C513,"*")</f>
        <v>*</v>
      </c>
      <c r="AX520" s="1" t="s">
        <v>137</v>
      </c>
      <c r="AY520" s="1" t="s">
        <v>138</v>
      </c>
      <c r="AZ520" s="1">
        <v>2020</v>
      </c>
      <c r="BA520" s="1" t="str">
        <f>IF(sum!A513="SA",sum!B513,"*")</f>
        <v>*</v>
      </c>
      <c r="BB520" s="1"/>
      <c r="BC520" s="1" t="str">
        <f>IF(sum!A513="SA",sum!C513,"*")</f>
        <v>*</v>
      </c>
    </row>
    <row r="521" spans="2:55">
      <c r="B521" s="1" t="s">
        <v>137</v>
      </c>
      <c r="C521" s="1" t="s">
        <v>138</v>
      </c>
      <c r="D521" s="1">
        <v>2020</v>
      </c>
      <c r="J521" s="1" t="s">
        <v>137</v>
      </c>
      <c r="K521" s="1" t="s">
        <v>138</v>
      </c>
      <c r="L521" s="1">
        <v>2020</v>
      </c>
      <c r="M521" s="1" t="str">
        <f>IF(sum!A514="AT",sum!B514,"*")</f>
        <v>*</v>
      </c>
      <c r="N521" s="1"/>
      <c r="O521" s="1" t="str">
        <f>IF(sum!A514="AT",sum!C514,"*")</f>
        <v>*</v>
      </c>
      <c r="R521" s="1" t="s">
        <v>137</v>
      </c>
      <c r="S521" s="1" t="s">
        <v>138</v>
      </c>
      <c r="T521" s="1">
        <v>2020</v>
      </c>
      <c r="U521" s="1" t="str">
        <f>IF(sum!A514="BC",sum!B514,"*")</f>
        <v>*</v>
      </c>
      <c r="V521" s="1"/>
      <c r="W521" s="1" t="str">
        <f>IF(sum!A514="BC",sum!C514,"*")</f>
        <v>*</v>
      </c>
      <c r="Z521" s="1" t="s">
        <v>137</v>
      </c>
      <c r="AA521" s="1" t="s">
        <v>138</v>
      </c>
      <c r="AB521" s="1">
        <v>2020</v>
      </c>
      <c r="AC521" s="1" t="str">
        <f>IF(sum!A514="MA",sum!B514,"*")</f>
        <v>*</v>
      </c>
      <c r="AD521" s="1"/>
      <c r="AE521" s="1" t="str">
        <f>IF(sum!A514="MA",sum!C514,"*")</f>
        <v>*</v>
      </c>
      <c r="AH521" s="1" t="s">
        <v>137</v>
      </c>
      <c r="AI521" s="1" t="s">
        <v>138</v>
      </c>
      <c r="AJ521" s="1">
        <v>2020</v>
      </c>
      <c r="AK521" s="1" t="str">
        <f>IF(sum!A514="ON",sum!B514,"*")</f>
        <v>SGASSH2RC01</v>
      </c>
      <c r="AL521" s="1"/>
      <c r="AM521" s="1">
        <f>IF(sum!A514="ON",sum!C514,"*")</f>
        <v>0</v>
      </c>
      <c r="AP521" s="4" t="s">
        <v>137</v>
      </c>
      <c r="AQ521" s="4" t="s">
        <v>138</v>
      </c>
      <c r="AR521" s="4">
        <v>2020</v>
      </c>
      <c r="AS521" s="1" t="str">
        <f>IF(sum!A514="QU",sum!B514,"*")</f>
        <v>*</v>
      </c>
      <c r="AT521" s="1"/>
      <c r="AU521" s="1" t="str">
        <f>IF(sum!A514="QU",sum!C514,"*")</f>
        <v>*</v>
      </c>
      <c r="AX521" s="1" t="s">
        <v>137</v>
      </c>
      <c r="AY521" s="1" t="s">
        <v>138</v>
      </c>
      <c r="AZ521" s="1">
        <v>2020</v>
      </c>
      <c r="BA521" s="1" t="str">
        <f>IF(sum!A514="SA",sum!B514,"*")</f>
        <v>*</v>
      </c>
      <c r="BB521" s="1"/>
      <c r="BC521" s="1" t="str">
        <f>IF(sum!A514="SA",sum!C514,"*")</f>
        <v>*</v>
      </c>
    </row>
    <row r="522" spans="2:55">
      <c r="B522" s="4" t="s">
        <v>137</v>
      </c>
      <c r="C522" s="4" t="s">
        <v>138</v>
      </c>
      <c r="D522" s="4">
        <v>2020</v>
      </c>
      <c r="J522" s="4" t="s">
        <v>137</v>
      </c>
      <c r="K522" s="4" t="s">
        <v>138</v>
      </c>
      <c r="L522" s="4">
        <v>2020</v>
      </c>
      <c r="M522" s="1" t="str">
        <f>IF(sum!A515="AT",sum!B515,"*")</f>
        <v>*</v>
      </c>
      <c r="N522" s="1"/>
      <c r="O522" s="1" t="str">
        <f>IF(sum!A515="AT",sum!C515,"*")</f>
        <v>*</v>
      </c>
      <c r="R522" s="4" t="s">
        <v>137</v>
      </c>
      <c r="S522" s="4" t="s">
        <v>138</v>
      </c>
      <c r="T522" s="4">
        <v>2020</v>
      </c>
      <c r="U522" s="1" t="str">
        <f>IF(sum!A515="BC",sum!B515,"*")</f>
        <v>*</v>
      </c>
      <c r="V522" s="1"/>
      <c r="W522" s="1" t="str">
        <f>IF(sum!A515="BC",sum!C515,"*")</f>
        <v>*</v>
      </c>
      <c r="Z522" s="4" t="s">
        <v>137</v>
      </c>
      <c r="AA522" s="4" t="s">
        <v>138</v>
      </c>
      <c r="AB522" s="4">
        <v>2020</v>
      </c>
      <c r="AC522" s="1" t="str">
        <f>IF(sum!A515="MA",sum!B515,"*")</f>
        <v>*</v>
      </c>
      <c r="AD522" s="1"/>
      <c r="AE522" s="1" t="str">
        <f>IF(sum!A515="MA",sum!C515,"*")</f>
        <v>*</v>
      </c>
      <c r="AH522" s="4" t="s">
        <v>137</v>
      </c>
      <c r="AI522" s="4" t="s">
        <v>138</v>
      </c>
      <c r="AJ522" s="4">
        <v>2020</v>
      </c>
      <c r="AK522" s="1" t="str">
        <f>IF(sum!A515="ON",sum!B515,"*")</f>
        <v>SINKCCU</v>
      </c>
      <c r="AL522" s="1"/>
      <c r="AM522" s="1">
        <f>IF(sum!A515="ON",sum!C515,"*")</f>
        <v>0</v>
      </c>
      <c r="AP522" s="1" t="s">
        <v>137</v>
      </c>
      <c r="AQ522" s="1" t="s">
        <v>138</v>
      </c>
      <c r="AR522" s="1">
        <v>2020</v>
      </c>
      <c r="AS522" s="1" t="str">
        <f>IF(sum!A515="QU",sum!B515,"*")</f>
        <v>*</v>
      </c>
      <c r="AT522" s="1"/>
      <c r="AU522" s="1" t="str">
        <f>IF(sum!A515="QU",sum!C515,"*")</f>
        <v>*</v>
      </c>
      <c r="AX522" s="4" t="s">
        <v>137</v>
      </c>
      <c r="AY522" s="4" t="s">
        <v>138</v>
      </c>
      <c r="AZ522" s="4">
        <v>2020</v>
      </c>
      <c r="BA522" s="1" t="str">
        <f>IF(sum!A515="SA",sum!B515,"*")</f>
        <v>*</v>
      </c>
      <c r="BB522" s="1"/>
      <c r="BC522" s="1" t="str">
        <f>IF(sum!A515="SA",sum!C515,"*")</f>
        <v>*</v>
      </c>
    </row>
    <row r="523" spans="2:55">
      <c r="B523" s="1" t="s">
        <v>137</v>
      </c>
      <c r="C523" s="1" t="s">
        <v>138</v>
      </c>
      <c r="D523" s="1">
        <v>2020</v>
      </c>
      <c r="J523" s="1" t="s">
        <v>137</v>
      </c>
      <c r="K523" s="1" t="s">
        <v>138</v>
      </c>
      <c r="L523" s="1">
        <v>2020</v>
      </c>
      <c r="M523" s="1" t="str">
        <f>IF(sum!A516="AT",sum!B516,"*")</f>
        <v>*</v>
      </c>
      <c r="N523" s="1"/>
      <c r="O523" s="1" t="str">
        <f>IF(sum!A516="AT",sum!C516,"*")</f>
        <v>*</v>
      </c>
      <c r="R523" s="1" t="s">
        <v>137</v>
      </c>
      <c r="S523" s="1" t="s">
        <v>138</v>
      </c>
      <c r="T523" s="1">
        <v>2020</v>
      </c>
      <c r="U523" s="1" t="str">
        <f>IF(sum!A516="BC",sum!B516,"*")</f>
        <v>*</v>
      </c>
      <c r="V523" s="1"/>
      <c r="W523" s="1" t="str">
        <f>IF(sum!A516="BC",sum!C516,"*")</f>
        <v>*</v>
      </c>
      <c r="Z523" s="1" t="s">
        <v>137</v>
      </c>
      <c r="AA523" s="1" t="s">
        <v>138</v>
      </c>
      <c r="AB523" s="1">
        <v>2020</v>
      </c>
      <c r="AC523" s="1" t="str">
        <f>IF(sum!A516="MA",sum!B516,"*")</f>
        <v>*</v>
      </c>
      <c r="AD523" s="1"/>
      <c r="AE523" s="1" t="str">
        <f>IF(sum!A516="MA",sum!C516,"*")</f>
        <v>*</v>
      </c>
      <c r="AH523" s="1" t="s">
        <v>137</v>
      </c>
      <c r="AI523" s="1" t="s">
        <v>138</v>
      </c>
      <c r="AJ523" s="1">
        <v>2020</v>
      </c>
      <c r="AK523" s="1" t="str">
        <f>IF(sum!A516="ON",sum!B516,"*")</f>
        <v>SNK_DAC</v>
      </c>
      <c r="AL523" s="1"/>
      <c r="AM523" s="1">
        <f>IF(sum!A516="ON",sum!C516,"*")</f>
        <v>0</v>
      </c>
      <c r="AP523" s="4" t="s">
        <v>137</v>
      </c>
      <c r="AQ523" s="4" t="s">
        <v>138</v>
      </c>
      <c r="AR523" s="4">
        <v>2020</v>
      </c>
      <c r="AS523" s="1" t="str">
        <f>IF(sum!A516="QU",sum!B516,"*")</f>
        <v>*</v>
      </c>
      <c r="AT523" s="1"/>
      <c r="AU523" s="1" t="str">
        <f>IF(sum!A516="QU",sum!C516,"*")</f>
        <v>*</v>
      </c>
      <c r="AX523" s="1" t="s">
        <v>137</v>
      </c>
      <c r="AY523" s="1" t="s">
        <v>138</v>
      </c>
      <c r="AZ523" s="1">
        <v>2020</v>
      </c>
      <c r="BA523" s="1" t="str">
        <f>IF(sum!A516="SA",sum!B516,"*")</f>
        <v>*</v>
      </c>
      <c r="BB523" s="1"/>
      <c r="BC523" s="1" t="str">
        <f>IF(sum!A516="SA",sum!C516,"*")</f>
        <v>*</v>
      </c>
    </row>
    <row r="524" spans="2:55">
      <c r="B524" s="1" t="s">
        <v>137</v>
      </c>
      <c r="C524" s="1" t="s">
        <v>138</v>
      </c>
      <c r="D524" s="1">
        <v>2020</v>
      </c>
      <c r="J524" s="1" t="s">
        <v>137</v>
      </c>
      <c r="K524" s="1" t="s">
        <v>138</v>
      </c>
      <c r="L524" s="1">
        <v>2020</v>
      </c>
      <c r="M524" s="1" t="str">
        <f>IF(sum!A517="AT",sum!B517,"*")</f>
        <v>*</v>
      </c>
      <c r="N524" s="1"/>
      <c r="O524" s="1" t="str">
        <f>IF(sum!A517="AT",sum!C517,"*")</f>
        <v>*</v>
      </c>
      <c r="R524" s="1" t="s">
        <v>137</v>
      </c>
      <c r="S524" s="1" t="s">
        <v>138</v>
      </c>
      <c r="T524" s="1">
        <v>2020</v>
      </c>
      <c r="U524" s="1" t="str">
        <f>IF(sum!A517="BC",sum!B517,"*")</f>
        <v>*</v>
      </c>
      <c r="V524" s="1"/>
      <c r="W524" s="1" t="str">
        <f>IF(sum!A517="BC",sum!C517,"*")</f>
        <v>*</v>
      </c>
      <c r="Z524" s="1" t="s">
        <v>137</v>
      </c>
      <c r="AA524" s="1" t="s">
        <v>138</v>
      </c>
      <c r="AB524" s="1">
        <v>2020</v>
      </c>
      <c r="AC524" s="1" t="str">
        <f>IF(sum!A517="MA",sum!B517,"*")</f>
        <v>*</v>
      </c>
      <c r="AD524" s="1"/>
      <c r="AE524" s="1" t="str">
        <f>IF(sum!A517="MA",sum!C517,"*")</f>
        <v>*</v>
      </c>
      <c r="AH524" s="1" t="s">
        <v>137</v>
      </c>
      <c r="AI524" s="1" t="s">
        <v>138</v>
      </c>
      <c r="AJ524" s="1">
        <v>2020</v>
      </c>
      <c r="AK524" s="1" t="str">
        <f>IF(sum!A517="ON",sum!B517,"*")</f>
        <v>STH2SUG</v>
      </c>
      <c r="AL524" s="1"/>
      <c r="AM524" s="1">
        <f>IF(sum!A517="ON",sum!C517,"*")</f>
        <v>0</v>
      </c>
      <c r="AP524" s="1" t="s">
        <v>137</v>
      </c>
      <c r="AQ524" s="1" t="s">
        <v>138</v>
      </c>
      <c r="AR524" s="1">
        <v>2020</v>
      </c>
      <c r="AS524" s="1" t="str">
        <f>IF(sum!A517="QU",sum!B517,"*")</f>
        <v>*</v>
      </c>
      <c r="AT524" s="1"/>
      <c r="AU524" s="1" t="str">
        <f>IF(sum!A517="QU",sum!C517,"*")</f>
        <v>*</v>
      </c>
      <c r="AX524" s="1" t="s">
        <v>137</v>
      </c>
      <c r="AY524" s="1" t="s">
        <v>138</v>
      </c>
      <c r="AZ524" s="1">
        <v>2020</v>
      </c>
      <c r="BA524" s="1" t="str">
        <f>IF(sum!A517="SA",sum!B517,"*")</f>
        <v>*</v>
      </c>
      <c r="BB524" s="1"/>
      <c r="BC524" s="1" t="str">
        <f>IF(sum!A517="SA",sum!C517,"*")</f>
        <v>*</v>
      </c>
    </row>
    <row r="525" spans="2:55">
      <c r="B525" s="4" t="s">
        <v>137</v>
      </c>
      <c r="C525" s="4" t="s">
        <v>138</v>
      </c>
      <c r="D525" s="4">
        <v>2020</v>
      </c>
      <c r="J525" s="4" t="s">
        <v>137</v>
      </c>
      <c r="K525" s="4" t="s">
        <v>138</v>
      </c>
      <c r="L525" s="4">
        <v>2020</v>
      </c>
      <c r="M525" s="1" t="str">
        <f>IF(sum!A518="AT",sum!B518,"*")</f>
        <v>*</v>
      </c>
      <c r="N525" s="1"/>
      <c r="O525" s="1" t="str">
        <f>IF(sum!A518="AT",sum!C518,"*")</f>
        <v>*</v>
      </c>
      <c r="R525" s="4" t="s">
        <v>137</v>
      </c>
      <c r="S525" s="4" t="s">
        <v>138</v>
      </c>
      <c r="T525" s="4">
        <v>2020</v>
      </c>
      <c r="U525" s="1" t="str">
        <f>IF(sum!A518="BC",sum!B518,"*")</f>
        <v>*</v>
      </c>
      <c r="V525" s="1"/>
      <c r="W525" s="1" t="str">
        <f>IF(sum!A518="BC",sum!C518,"*")</f>
        <v>*</v>
      </c>
      <c r="Z525" s="4" t="s">
        <v>137</v>
      </c>
      <c r="AA525" s="4" t="s">
        <v>138</v>
      </c>
      <c r="AB525" s="4">
        <v>2020</v>
      </c>
      <c r="AC525" s="1" t="str">
        <f>IF(sum!A518="MA",sum!B518,"*")</f>
        <v>*</v>
      </c>
      <c r="AD525" s="1"/>
      <c r="AE525" s="1" t="str">
        <f>IF(sum!A518="MA",sum!C518,"*")</f>
        <v>*</v>
      </c>
      <c r="AH525" s="4" t="s">
        <v>137</v>
      </c>
      <c r="AI525" s="4" t="s">
        <v>138</v>
      </c>
      <c r="AJ525" s="4">
        <v>2020</v>
      </c>
      <c r="AK525" s="1" t="str">
        <f>IF(sum!A518="ON",sum!B518,"*")</f>
        <v>TB_ELC_ON_MA_01</v>
      </c>
      <c r="AL525" s="1"/>
      <c r="AM525" s="1">
        <f>IF(sum!A518="ON",sum!C518,"*")</f>
        <v>34.935101282647302</v>
      </c>
      <c r="AP525" s="4" t="s">
        <v>137</v>
      </c>
      <c r="AQ525" s="4" t="s">
        <v>138</v>
      </c>
      <c r="AR525" s="4">
        <v>2020</v>
      </c>
      <c r="AS525" s="1" t="str">
        <f>IF(sum!A518="QU",sum!B518,"*")</f>
        <v>*</v>
      </c>
      <c r="AT525" s="1"/>
      <c r="AU525" s="1" t="str">
        <f>IF(sum!A518="QU",sum!C518,"*")</f>
        <v>*</v>
      </c>
      <c r="AX525" s="4" t="s">
        <v>137</v>
      </c>
      <c r="AY525" s="4" t="s">
        <v>138</v>
      </c>
      <c r="AZ525" s="4">
        <v>2020</v>
      </c>
      <c r="BA525" s="1" t="str">
        <f>IF(sum!A518="SA",sum!B518,"*")</f>
        <v>*</v>
      </c>
      <c r="BB525" s="1"/>
      <c r="BC525" s="1" t="str">
        <f>IF(sum!A518="SA",sum!C518,"*")</f>
        <v>*</v>
      </c>
    </row>
    <row r="526" spans="2:55">
      <c r="B526" s="1" t="s">
        <v>137</v>
      </c>
      <c r="C526" s="1" t="s">
        <v>138</v>
      </c>
      <c r="D526" s="1">
        <v>2020</v>
      </c>
      <c r="J526" s="1" t="s">
        <v>137</v>
      </c>
      <c r="K526" s="1" t="s">
        <v>138</v>
      </c>
      <c r="L526" s="1">
        <v>2020</v>
      </c>
      <c r="M526" s="1" t="str">
        <f>IF(sum!A519="AT",sum!B519,"*")</f>
        <v>*</v>
      </c>
      <c r="N526" s="1"/>
      <c r="O526" s="1" t="str">
        <f>IF(sum!A519="AT",sum!C519,"*")</f>
        <v>*</v>
      </c>
      <c r="R526" s="1" t="s">
        <v>137</v>
      </c>
      <c r="S526" s="1" t="s">
        <v>138</v>
      </c>
      <c r="T526" s="1">
        <v>2020</v>
      </c>
      <c r="U526" s="1" t="str">
        <f>IF(sum!A519="BC",sum!B519,"*")</f>
        <v>*</v>
      </c>
      <c r="V526" s="1"/>
      <c r="W526" s="1" t="str">
        <f>IF(sum!A519="BC",sum!C519,"*")</f>
        <v>*</v>
      </c>
      <c r="Z526" s="1" t="s">
        <v>137</v>
      </c>
      <c r="AA526" s="1" t="s">
        <v>138</v>
      </c>
      <c r="AB526" s="1">
        <v>2020</v>
      </c>
      <c r="AC526" s="1" t="str">
        <f>IF(sum!A519="MA",sum!B519,"*")</f>
        <v>*</v>
      </c>
      <c r="AD526" s="1"/>
      <c r="AE526" s="1" t="str">
        <f>IF(sum!A519="MA",sum!C519,"*")</f>
        <v>*</v>
      </c>
      <c r="AH526" s="1" t="s">
        <v>137</v>
      </c>
      <c r="AI526" s="1" t="s">
        <v>138</v>
      </c>
      <c r="AJ526" s="1">
        <v>2020</v>
      </c>
      <c r="AK526" s="1" t="str">
        <f>IF(sum!A519="ON",sum!B519,"*")</f>
        <v>TB_ELC_QU_ON_01</v>
      </c>
      <c r="AL526" s="1"/>
      <c r="AM526" s="1">
        <f>IF(sum!A519="ON",sum!C519,"*")</f>
        <v>63.893569777109697</v>
      </c>
      <c r="AP526" s="1" t="s">
        <v>137</v>
      </c>
      <c r="AQ526" s="1" t="s">
        <v>138</v>
      </c>
      <c r="AR526" s="1">
        <v>2020</v>
      </c>
      <c r="AS526" s="1" t="str">
        <f>IF(sum!A519="QU",sum!B519,"*")</f>
        <v>*</v>
      </c>
      <c r="AT526" s="1"/>
      <c r="AU526" s="1" t="str">
        <f>IF(sum!A519="QU",sum!C519,"*")</f>
        <v>*</v>
      </c>
      <c r="AX526" s="1" t="s">
        <v>137</v>
      </c>
      <c r="AY526" s="1" t="s">
        <v>138</v>
      </c>
      <c r="AZ526" s="1">
        <v>2020</v>
      </c>
      <c r="BA526" s="1" t="str">
        <f>IF(sum!A519="SA",sum!B519,"*")</f>
        <v>*</v>
      </c>
      <c r="BB526" s="1"/>
      <c r="BC526" s="1" t="str">
        <f>IF(sum!A519="SA",sum!C519,"*")</f>
        <v>*</v>
      </c>
    </row>
    <row r="527" spans="2:55">
      <c r="B527" s="1" t="s">
        <v>137</v>
      </c>
      <c r="C527" s="1" t="s">
        <v>138</v>
      </c>
      <c r="D527" s="1">
        <v>2020</v>
      </c>
      <c r="J527" s="1" t="s">
        <v>137</v>
      </c>
      <c r="K527" s="1" t="s">
        <v>138</v>
      </c>
      <c r="L527" s="1">
        <v>2020</v>
      </c>
      <c r="M527" s="1" t="str">
        <f>IF(sum!A520="AT",sum!B520,"*")</f>
        <v>*</v>
      </c>
      <c r="N527" s="1"/>
      <c r="O527" s="1" t="str">
        <f>IF(sum!A520="AT",sum!C520,"*")</f>
        <v>*</v>
      </c>
      <c r="R527" s="1" t="s">
        <v>137</v>
      </c>
      <c r="S527" s="1" t="s">
        <v>138</v>
      </c>
      <c r="T527" s="1">
        <v>2020</v>
      </c>
      <c r="U527" s="1" t="str">
        <f>IF(sum!A520="BC",sum!B520,"*")</f>
        <v>*</v>
      </c>
      <c r="V527" s="1"/>
      <c r="W527" s="1" t="str">
        <f>IF(sum!A520="BC",sum!C520,"*")</f>
        <v>*</v>
      </c>
      <c r="Z527" s="1" t="s">
        <v>137</v>
      </c>
      <c r="AA527" s="1" t="s">
        <v>138</v>
      </c>
      <c r="AB527" s="1">
        <v>2020</v>
      </c>
      <c r="AC527" s="1" t="str">
        <f>IF(sum!A520="MA",sum!B520,"*")</f>
        <v>*</v>
      </c>
      <c r="AD527" s="1"/>
      <c r="AE527" s="1" t="str">
        <f>IF(sum!A520="MA",sum!C520,"*")</f>
        <v>*</v>
      </c>
      <c r="AH527" s="1" t="s">
        <v>137</v>
      </c>
      <c r="AI527" s="1" t="s">
        <v>138</v>
      </c>
      <c r="AJ527" s="1">
        <v>2020</v>
      </c>
      <c r="AK527" s="1" t="str">
        <f>IF(sum!A520="ON",sum!B520,"*")</f>
        <v>TRA_Bus_IC_GSL1</v>
      </c>
      <c r="AL527" s="1"/>
      <c r="AM527" s="1">
        <f>IF(sum!A520="ON",sum!C520,"*")</f>
        <v>0.11461463030467001</v>
      </c>
      <c r="AP527" s="4" t="s">
        <v>137</v>
      </c>
      <c r="AQ527" s="4" t="s">
        <v>138</v>
      </c>
      <c r="AR527" s="4">
        <v>2020</v>
      </c>
      <c r="AS527" s="1" t="str">
        <f>IF(sum!A520="QU",sum!B520,"*")</f>
        <v>*</v>
      </c>
      <c r="AT527" s="1"/>
      <c r="AU527" s="1" t="str">
        <f>IF(sum!A520="QU",sum!C520,"*")</f>
        <v>*</v>
      </c>
      <c r="AX527" s="1" t="s">
        <v>137</v>
      </c>
      <c r="AY527" s="1" t="s">
        <v>138</v>
      </c>
      <c r="AZ527" s="1">
        <v>2020</v>
      </c>
      <c r="BA527" s="1" t="str">
        <f>IF(sum!A520="SA",sum!B520,"*")</f>
        <v>*</v>
      </c>
      <c r="BB527" s="1"/>
      <c r="BC527" s="1" t="str">
        <f>IF(sum!A520="SA",sum!C520,"*")</f>
        <v>*</v>
      </c>
    </row>
    <row r="528" spans="2:55">
      <c r="B528" s="4" t="s">
        <v>137</v>
      </c>
      <c r="C528" s="4" t="s">
        <v>138</v>
      </c>
      <c r="D528" s="4">
        <v>2020</v>
      </c>
      <c r="J528" s="4" t="s">
        <v>137</v>
      </c>
      <c r="K528" s="4" t="s">
        <v>138</v>
      </c>
      <c r="L528" s="4">
        <v>2020</v>
      </c>
      <c r="M528" s="1" t="str">
        <f>IF(sum!A521="AT",sum!B521,"*")</f>
        <v>*</v>
      </c>
      <c r="N528" s="1"/>
      <c r="O528" s="1" t="str">
        <f>IF(sum!A521="AT",sum!C521,"*")</f>
        <v>*</v>
      </c>
      <c r="R528" s="4" t="s">
        <v>137</v>
      </c>
      <c r="S528" s="4" t="s">
        <v>138</v>
      </c>
      <c r="T528" s="4">
        <v>2020</v>
      </c>
      <c r="U528" s="1" t="str">
        <f>IF(sum!A521="BC",sum!B521,"*")</f>
        <v>*</v>
      </c>
      <c r="V528" s="1"/>
      <c r="W528" s="1" t="str">
        <f>IF(sum!A521="BC",sum!C521,"*")</f>
        <v>*</v>
      </c>
      <c r="Z528" s="4" t="s">
        <v>137</v>
      </c>
      <c r="AA528" s="4" t="s">
        <v>138</v>
      </c>
      <c r="AB528" s="4">
        <v>2020</v>
      </c>
      <c r="AC528" s="1" t="str">
        <f>IF(sum!A521="MA",sum!B521,"*")</f>
        <v>*</v>
      </c>
      <c r="AD528" s="1"/>
      <c r="AE528" s="1" t="str">
        <f>IF(sum!A521="MA",sum!C521,"*")</f>
        <v>*</v>
      </c>
      <c r="AH528" s="4" t="s">
        <v>137</v>
      </c>
      <c r="AI528" s="4" t="s">
        <v>138</v>
      </c>
      <c r="AJ528" s="4">
        <v>2020</v>
      </c>
      <c r="AK528" s="1" t="str">
        <f>IF(sum!A521="ON",sum!B521,"*")</f>
        <v>TRA_Car_GSL1</v>
      </c>
      <c r="AL528" s="1"/>
      <c r="AM528" s="1">
        <f>IF(sum!A521="ON",sum!C521,"*")</f>
        <v>0</v>
      </c>
      <c r="AP528" s="1" t="s">
        <v>137</v>
      </c>
      <c r="AQ528" s="1" t="s">
        <v>138</v>
      </c>
      <c r="AR528" s="1">
        <v>2020</v>
      </c>
      <c r="AS528" s="1" t="str">
        <f>IF(sum!A521="QU",sum!B521,"*")</f>
        <v>*</v>
      </c>
      <c r="AT528" s="1"/>
      <c r="AU528" s="1" t="str">
        <f>IF(sum!A521="QU",sum!C521,"*")</f>
        <v>*</v>
      </c>
      <c r="AX528" s="4" t="s">
        <v>137</v>
      </c>
      <c r="AY528" s="4" t="s">
        <v>138</v>
      </c>
      <c r="AZ528" s="4">
        <v>2020</v>
      </c>
      <c r="BA528" s="1" t="str">
        <f>IF(sum!A521="SA",sum!B521,"*")</f>
        <v>*</v>
      </c>
      <c r="BB528" s="1"/>
      <c r="BC528" s="1" t="str">
        <f>IF(sum!A521="SA",sum!C521,"*")</f>
        <v>*</v>
      </c>
    </row>
    <row r="529" spans="2:55">
      <c r="B529" s="1" t="s">
        <v>137</v>
      </c>
      <c r="C529" s="1" t="s">
        <v>138</v>
      </c>
      <c r="D529" s="1">
        <v>2020</v>
      </c>
      <c r="J529" s="1" t="s">
        <v>137</v>
      </c>
      <c r="K529" s="1" t="s">
        <v>138</v>
      </c>
      <c r="L529" s="1">
        <v>2020</v>
      </c>
      <c r="M529" s="1" t="str">
        <f>IF(sum!A522="AT",sum!B522,"*")</f>
        <v>*</v>
      </c>
      <c r="N529" s="1"/>
      <c r="O529" s="1" t="str">
        <f>IF(sum!A522="AT",sum!C522,"*")</f>
        <v>*</v>
      </c>
      <c r="R529" s="1" t="s">
        <v>137</v>
      </c>
      <c r="S529" s="1" t="s">
        <v>138</v>
      </c>
      <c r="T529" s="1">
        <v>2020</v>
      </c>
      <c r="U529" s="1" t="str">
        <f>IF(sum!A522="BC",sum!B522,"*")</f>
        <v>*</v>
      </c>
      <c r="V529" s="1"/>
      <c r="W529" s="1" t="str">
        <f>IF(sum!A522="BC",sum!C522,"*")</f>
        <v>*</v>
      </c>
      <c r="Z529" s="1" t="s">
        <v>137</v>
      </c>
      <c r="AA529" s="1" t="s">
        <v>138</v>
      </c>
      <c r="AB529" s="1">
        <v>2020</v>
      </c>
      <c r="AC529" s="1" t="str">
        <f>IF(sum!A522="MA",sum!B522,"*")</f>
        <v>*</v>
      </c>
      <c r="AD529" s="1"/>
      <c r="AE529" s="1" t="str">
        <f>IF(sum!A522="MA",sum!C522,"*")</f>
        <v>*</v>
      </c>
      <c r="AH529" s="1" t="s">
        <v>137</v>
      </c>
      <c r="AI529" s="1" t="s">
        <v>138</v>
      </c>
      <c r="AJ529" s="1">
        <v>2020</v>
      </c>
      <c r="AK529" s="1" t="str">
        <f>IF(sum!A522="ON",sum!B522,"*")</f>
        <v>TRA_Car_PHEV01</v>
      </c>
      <c r="AL529" s="1"/>
      <c r="AM529" s="1">
        <f>IF(sum!A522="ON",sum!C522,"*")</f>
        <v>0</v>
      </c>
      <c r="AP529" s="4" t="s">
        <v>137</v>
      </c>
      <c r="AQ529" s="4" t="s">
        <v>138</v>
      </c>
      <c r="AR529" s="4">
        <v>2020</v>
      </c>
      <c r="AS529" s="1" t="str">
        <f>IF(sum!A522="QU",sum!B522,"*")</f>
        <v>*</v>
      </c>
      <c r="AT529" s="1"/>
      <c r="AU529" s="1" t="str">
        <f>IF(sum!A522="QU",sum!C522,"*")</f>
        <v>*</v>
      </c>
      <c r="AX529" s="1" t="s">
        <v>137</v>
      </c>
      <c r="AY529" s="1" t="s">
        <v>138</v>
      </c>
      <c r="AZ529" s="1">
        <v>2020</v>
      </c>
      <c r="BA529" s="1" t="str">
        <f>IF(sum!A522="SA",sum!B522,"*")</f>
        <v>*</v>
      </c>
      <c r="BB529" s="1"/>
      <c r="BC529" s="1" t="str">
        <f>IF(sum!A522="SA",sum!C522,"*")</f>
        <v>*</v>
      </c>
    </row>
    <row r="530" spans="2:55">
      <c r="B530" s="1" t="s">
        <v>137</v>
      </c>
      <c r="C530" s="1" t="s">
        <v>138</v>
      </c>
      <c r="D530" s="1">
        <v>2020</v>
      </c>
      <c r="J530" s="1" t="s">
        <v>137</v>
      </c>
      <c r="K530" s="1" t="s">
        <v>138</v>
      </c>
      <c r="L530" s="1">
        <v>2020</v>
      </c>
      <c r="M530" s="1" t="str">
        <f>IF(sum!A523="AT",sum!B523,"*")</f>
        <v>*</v>
      </c>
      <c r="N530" s="1"/>
      <c r="O530" s="1" t="str">
        <f>IF(sum!A523="AT",sum!C523,"*")</f>
        <v>*</v>
      </c>
      <c r="R530" s="1" t="s">
        <v>137</v>
      </c>
      <c r="S530" s="1" t="s">
        <v>138</v>
      </c>
      <c r="T530" s="1">
        <v>2020</v>
      </c>
      <c r="U530" s="1" t="str">
        <f>IF(sum!A523="BC",sum!B523,"*")</f>
        <v>*</v>
      </c>
      <c r="V530" s="1"/>
      <c r="W530" s="1" t="str">
        <f>IF(sum!A523="BC",sum!C523,"*")</f>
        <v>*</v>
      </c>
      <c r="Z530" s="1" t="s">
        <v>137</v>
      </c>
      <c r="AA530" s="1" t="s">
        <v>138</v>
      </c>
      <c r="AB530" s="1">
        <v>2020</v>
      </c>
      <c r="AC530" s="1" t="str">
        <f>IF(sum!A523="MA",sum!B523,"*")</f>
        <v>*</v>
      </c>
      <c r="AD530" s="1"/>
      <c r="AE530" s="1" t="str">
        <f>IF(sum!A523="MA",sum!C523,"*")</f>
        <v>*</v>
      </c>
      <c r="AH530" s="1" t="s">
        <v>137</v>
      </c>
      <c r="AI530" s="1" t="s">
        <v>138</v>
      </c>
      <c r="AJ530" s="1">
        <v>2020</v>
      </c>
      <c r="AK530" s="1" t="str">
        <f>IF(sum!A523="ON",sum!B523,"*")</f>
        <v>TRA_Mot_ELC1</v>
      </c>
      <c r="AL530" s="1"/>
      <c r="AM530" s="1">
        <f>IF(sum!A523="ON",sum!C523,"*")</f>
        <v>0</v>
      </c>
      <c r="AP530" s="1" t="s">
        <v>137</v>
      </c>
      <c r="AQ530" s="1" t="s">
        <v>138</v>
      </c>
      <c r="AR530" s="1">
        <v>2020</v>
      </c>
      <c r="AS530" s="1" t="str">
        <f>IF(sum!A523="QU",sum!B523,"*")</f>
        <v>*</v>
      </c>
      <c r="AT530" s="1"/>
      <c r="AU530" s="1" t="str">
        <f>IF(sum!A523="QU",sum!C523,"*")</f>
        <v>*</v>
      </c>
      <c r="AX530" s="1" t="s">
        <v>137</v>
      </c>
      <c r="AY530" s="1" t="s">
        <v>138</v>
      </c>
      <c r="AZ530" s="1">
        <v>2020</v>
      </c>
      <c r="BA530" s="1" t="str">
        <f>IF(sum!A523="SA",sum!B523,"*")</f>
        <v>*</v>
      </c>
      <c r="BB530" s="1"/>
      <c r="BC530" s="1" t="str">
        <f>IF(sum!A523="SA",sum!C523,"*")</f>
        <v>*</v>
      </c>
    </row>
    <row r="531" spans="2:55">
      <c r="B531" s="4" t="s">
        <v>137</v>
      </c>
      <c r="C531" s="4" t="s">
        <v>138</v>
      </c>
      <c r="D531" s="4">
        <v>2020</v>
      </c>
      <c r="J531" s="4" t="s">
        <v>137</v>
      </c>
      <c r="K531" s="4" t="s">
        <v>138</v>
      </c>
      <c r="L531" s="4">
        <v>2020</v>
      </c>
      <c r="M531" s="1" t="str">
        <f>IF(sum!A524="AT",sum!B524,"*")</f>
        <v>*</v>
      </c>
      <c r="N531" s="1"/>
      <c r="O531" s="1" t="str">
        <f>IF(sum!A524="AT",sum!C524,"*")</f>
        <v>*</v>
      </c>
      <c r="R531" s="4" t="s">
        <v>137</v>
      </c>
      <c r="S531" s="4" t="s">
        <v>138</v>
      </c>
      <c r="T531" s="4">
        <v>2020</v>
      </c>
      <c r="U531" s="1" t="str">
        <f>IF(sum!A524="BC",sum!B524,"*")</f>
        <v>*</v>
      </c>
      <c r="V531" s="1"/>
      <c r="W531" s="1" t="str">
        <f>IF(sum!A524="BC",sum!C524,"*")</f>
        <v>*</v>
      </c>
      <c r="Z531" s="4" t="s">
        <v>137</v>
      </c>
      <c r="AA531" s="4" t="s">
        <v>138</v>
      </c>
      <c r="AB531" s="4">
        <v>2020</v>
      </c>
      <c r="AC531" s="1" t="str">
        <f>IF(sum!A524="MA",sum!B524,"*")</f>
        <v>*</v>
      </c>
      <c r="AD531" s="1"/>
      <c r="AE531" s="1" t="str">
        <f>IF(sum!A524="MA",sum!C524,"*")</f>
        <v>*</v>
      </c>
      <c r="AH531" s="4" t="s">
        <v>137</v>
      </c>
      <c r="AI531" s="4" t="s">
        <v>138</v>
      </c>
      <c r="AJ531" s="4">
        <v>2020</v>
      </c>
      <c r="AK531" s="1" t="str">
        <f>IF(sum!A524="ON",sum!B524,"*")</f>
        <v>TRA_Rai_Frt-ELC01</v>
      </c>
      <c r="AL531" s="1"/>
      <c r="AM531" s="1">
        <f>IF(sum!A524="ON",sum!C524,"*")</f>
        <v>0</v>
      </c>
      <c r="AP531" s="4" t="s">
        <v>137</v>
      </c>
      <c r="AQ531" s="4" t="s">
        <v>138</v>
      </c>
      <c r="AR531" s="4">
        <v>2020</v>
      </c>
      <c r="AS531" s="1" t="str">
        <f>IF(sum!A524="QU",sum!B524,"*")</f>
        <v>*</v>
      </c>
      <c r="AT531" s="1"/>
      <c r="AU531" s="1" t="str">
        <f>IF(sum!A524="QU",sum!C524,"*")</f>
        <v>*</v>
      </c>
      <c r="AX531" s="4" t="s">
        <v>137</v>
      </c>
      <c r="AY531" s="4" t="s">
        <v>138</v>
      </c>
      <c r="AZ531" s="4">
        <v>2020</v>
      </c>
      <c r="BA531" s="1" t="str">
        <f>IF(sum!A524="SA",sum!B524,"*")</f>
        <v>*</v>
      </c>
      <c r="BB531" s="1"/>
      <c r="BC531" s="1" t="str">
        <f>IF(sum!A524="SA",sum!C524,"*")</f>
        <v>*</v>
      </c>
    </row>
    <row r="532" spans="2:55">
      <c r="B532" s="1" t="s">
        <v>137</v>
      </c>
      <c r="C532" s="1" t="s">
        <v>138</v>
      </c>
      <c r="D532" s="1">
        <v>2020</v>
      </c>
      <c r="J532" s="1" t="s">
        <v>137</v>
      </c>
      <c r="K532" s="1" t="s">
        <v>138</v>
      </c>
      <c r="L532" s="1">
        <v>2020</v>
      </c>
      <c r="M532" s="1" t="str">
        <f>IF(sum!A525="AT",sum!B525,"*")</f>
        <v>*</v>
      </c>
      <c r="N532" s="1"/>
      <c r="O532" s="1" t="str">
        <f>IF(sum!A525="AT",sum!C525,"*")</f>
        <v>*</v>
      </c>
      <c r="R532" s="1" t="s">
        <v>137</v>
      </c>
      <c r="S532" s="1" t="s">
        <v>138</v>
      </c>
      <c r="T532" s="1">
        <v>2020</v>
      </c>
      <c r="U532" s="1" t="str">
        <f>IF(sum!A525="BC",sum!B525,"*")</f>
        <v>*</v>
      </c>
      <c r="V532" s="1"/>
      <c r="W532" s="1" t="str">
        <f>IF(sum!A525="BC",sum!C525,"*")</f>
        <v>*</v>
      </c>
      <c r="Z532" s="1" t="s">
        <v>137</v>
      </c>
      <c r="AA532" s="1" t="s">
        <v>138</v>
      </c>
      <c r="AB532" s="1">
        <v>2020</v>
      </c>
      <c r="AC532" s="1" t="str">
        <f>IF(sum!A525="MA",sum!B525,"*")</f>
        <v>*</v>
      </c>
      <c r="AD532" s="1"/>
      <c r="AE532" s="1" t="str">
        <f>IF(sum!A525="MA",sum!C525,"*")</f>
        <v>*</v>
      </c>
      <c r="AH532" s="1" t="s">
        <v>137</v>
      </c>
      <c r="AI532" s="1" t="s">
        <v>138</v>
      </c>
      <c r="AJ532" s="1">
        <v>2020</v>
      </c>
      <c r="AK532" s="1" t="str">
        <f>IF(sum!A525="ON",sum!B525,"*")</f>
        <v>TRA_Rai_Pas-ELC01</v>
      </c>
      <c r="AL532" s="1"/>
      <c r="AM532" s="1">
        <f>IF(sum!A525="ON",sum!C525,"*")</f>
        <v>0</v>
      </c>
      <c r="AP532" s="1" t="s">
        <v>137</v>
      </c>
      <c r="AQ532" s="1" t="s">
        <v>138</v>
      </c>
      <c r="AR532" s="1">
        <v>2020</v>
      </c>
      <c r="AS532" s="1" t="str">
        <f>IF(sum!A525="QU",sum!B525,"*")</f>
        <v>*</v>
      </c>
      <c r="AT532" s="1"/>
      <c r="AU532" s="1" t="str">
        <f>IF(sum!A525="QU",sum!C525,"*")</f>
        <v>*</v>
      </c>
      <c r="AX532" s="1" t="s">
        <v>137</v>
      </c>
      <c r="AY532" s="1" t="s">
        <v>138</v>
      </c>
      <c r="AZ532" s="1">
        <v>2020</v>
      </c>
      <c r="BA532" s="1" t="str">
        <f>IF(sum!A525="SA",sum!B525,"*")</f>
        <v>*</v>
      </c>
      <c r="BB532" s="1"/>
      <c r="BC532" s="1" t="str">
        <f>IF(sum!A525="SA",sum!C525,"*")</f>
        <v>*</v>
      </c>
    </row>
    <row r="533" spans="2:55">
      <c r="B533" s="1" t="s">
        <v>137</v>
      </c>
      <c r="C533" s="1" t="s">
        <v>138</v>
      </c>
      <c r="D533" s="1">
        <v>2020</v>
      </c>
      <c r="J533" s="1" t="s">
        <v>137</v>
      </c>
      <c r="K533" s="1" t="s">
        <v>138</v>
      </c>
      <c r="L533" s="1">
        <v>2020</v>
      </c>
      <c r="M533" s="1" t="str">
        <f>IF(sum!A526="AT",sum!B526,"*")</f>
        <v>*</v>
      </c>
      <c r="N533" s="1"/>
      <c r="O533" s="1" t="str">
        <f>IF(sum!A526="AT",sum!C526,"*")</f>
        <v>*</v>
      </c>
      <c r="R533" s="1" t="s">
        <v>137</v>
      </c>
      <c r="S533" s="1" t="s">
        <v>138</v>
      </c>
      <c r="T533" s="1">
        <v>2020</v>
      </c>
      <c r="U533" s="1" t="str">
        <f>IF(sum!A526="BC",sum!B526,"*")</f>
        <v>*</v>
      </c>
      <c r="V533" s="1"/>
      <c r="W533" s="1" t="str">
        <f>IF(sum!A526="BC",sum!C526,"*")</f>
        <v>*</v>
      </c>
      <c r="Z533" s="1" t="s">
        <v>137</v>
      </c>
      <c r="AA533" s="1" t="s">
        <v>138</v>
      </c>
      <c r="AB533" s="1">
        <v>2020</v>
      </c>
      <c r="AC533" s="1" t="str">
        <f>IF(sum!A526="MA",sum!B526,"*")</f>
        <v>*</v>
      </c>
      <c r="AD533" s="1"/>
      <c r="AE533" s="1" t="str">
        <f>IF(sum!A526="MA",sum!C526,"*")</f>
        <v>*</v>
      </c>
      <c r="AH533" s="1" t="s">
        <v>137</v>
      </c>
      <c r="AI533" s="1" t="s">
        <v>138</v>
      </c>
      <c r="AJ533" s="1">
        <v>2020</v>
      </c>
      <c r="AK533" s="1" t="str">
        <f>IF(sum!A526="ON",sum!B526,"*")</f>
        <v>TRA_Tru_BEV01</v>
      </c>
      <c r="AL533" s="1"/>
      <c r="AM533" s="1">
        <f>IF(sum!A526="ON",sum!C526,"*")</f>
        <v>0</v>
      </c>
      <c r="AP533" s="4" t="s">
        <v>137</v>
      </c>
      <c r="AQ533" s="4" t="s">
        <v>138</v>
      </c>
      <c r="AR533" s="4">
        <v>2020</v>
      </c>
      <c r="AS533" s="1" t="str">
        <f>IF(sum!A526="QU",sum!B526,"*")</f>
        <v>*</v>
      </c>
      <c r="AT533" s="1"/>
      <c r="AU533" s="1" t="str">
        <f>IF(sum!A526="QU",sum!C526,"*")</f>
        <v>*</v>
      </c>
      <c r="AX533" s="1" t="s">
        <v>137</v>
      </c>
      <c r="AY533" s="1" t="s">
        <v>138</v>
      </c>
      <c r="AZ533" s="1">
        <v>2020</v>
      </c>
      <c r="BA533" s="1" t="str">
        <f>IF(sum!A526="SA",sum!B526,"*")</f>
        <v>*</v>
      </c>
      <c r="BB533" s="1"/>
      <c r="BC533" s="1" t="str">
        <f>IF(sum!A526="SA",sum!C526,"*")</f>
        <v>*</v>
      </c>
    </row>
    <row r="534" spans="2:55">
      <c r="B534" s="4" t="s">
        <v>137</v>
      </c>
      <c r="C534" s="4" t="s">
        <v>138</v>
      </c>
      <c r="D534" s="4">
        <v>2020</v>
      </c>
      <c r="J534" s="4" t="s">
        <v>137</v>
      </c>
      <c r="K534" s="4" t="s">
        <v>138</v>
      </c>
      <c r="L534" s="4">
        <v>2020</v>
      </c>
      <c r="M534" s="1" t="str">
        <f>IF(sum!A527="AT",sum!B527,"*")</f>
        <v>*</v>
      </c>
      <c r="N534" s="1"/>
      <c r="O534" s="1" t="str">
        <f>IF(sum!A527="AT",sum!C527,"*")</f>
        <v>*</v>
      </c>
      <c r="R534" s="4" t="s">
        <v>137</v>
      </c>
      <c r="S534" s="4" t="s">
        <v>138</v>
      </c>
      <c r="T534" s="4">
        <v>2020</v>
      </c>
      <c r="U534" s="1" t="str">
        <f>IF(sum!A527="BC",sum!B527,"*")</f>
        <v>*</v>
      </c>
      <c r="V534" s="1"/>
      <c r="W534" s="1" t="str">
        <f>IF(sum!A527="BC",sum!C527,"*")</f>
        <v>*</v>
      </c>
      <c r="Z534" s="4" t="s">
        <v>137</v>
      </c>
      <c r="AA534" s="4" t="s">
        <v>138</v>
      </c>
      <c r="AB534" s="4">
        <v>2020</v>
      </c>
      <c r="AC534" s="1" t="str">
        <f>IF(sum!A527="MA",sum!B527,"*")</f>
        <v>*</v>
      </c>
      <c r="AD534" s="1"/>
      <c r="AE534" s="1" t="str">
        <f>IF(sum!A527="MA",sum!C527,"*")</f>
        <v>*</v>
      </c>
      <c r="AH534" s="4" t="s">
        <v>137</v>
      </c>
      <c r="AI534" s="4" t="s">
        <v>138</v>
      </c>
      <c r="AJ534" s="4">
        <v>2020</v>
      </c>
      <c r="AK534" s="1" t="str">
        <f>IF(sum!A527="ON",sum!B527,"*")</f>
        <v>TRA_Tru_HT_DST1</v>
      </c>
      <c r="AL534" s="1"/>
      <c r="AM534" s="1">
        <f>IF(sum!A527="ON",sum!C527,"*")</f>
        <v>429.97837148290898</v>
      </c>
      <c r="AP534" s="1" t="s">
        <v>137</v>
      </c>
      <c r="AQ534" s="1" t="s">
        <v>138</v>
      </c>
      <c r="AR534" s="1">
        <v>2020</v>
      </c>
      <c r="AS534" s="1" t="str">
        <f>IF(sum!A527="QU",sum!B527,"*")</f>
        <v>*</v>
      </c>
      <c r="AT534" s="1"/>
      <c r="AU534" s="1" t="str">
        <f>IF(sum!A527="QU",sum!C527,"*")</f>
        <v>*</v>
      </c>
      <c r="AX534" s="4" t="s">
        <v>137</v>
      </c>
      <c r="AY534" s="4" t="s">
        <v>138</v>
      </c>
      <c r="AZ534" s="4">
        <v>2020</v>
      </c>
      <c r="BA534" s="1" t="str">
        <f>IF(sum!A527="SA",sum!B527,"*")</f>
        <v>*</v>
      </c>
      <c r="BB534" s="1"/>
      <c r="BC534" s="1" t="str">
        <f>IF(sum!A527="SA",sum!C527,"*")</f>
        <v>*</v>
      </c>
    </row>
    <row r="535" spans="2:55">
      <c r="B535" s="1" t="s">
        <v>137</v>
      </c>
      <c r="C535" s="1" t="s">
        <v>138</v>
      </c>
      <c r="D535" s="1">
        <v>2020</v>
      </c>
      <c r="J535" s="1" t="s">
        <v>137</v>
      </c>
      <c r="K535" s="1" t="s">
        <v>138</v>
      </c>
      <c r="L535" s="1">
        <v>2020</v>
      </c>
      <c r="M535" s="1" t="str">
        <f>IF(sum!A528="AT",sum!B528,"*")</f>
        <v>*</v>
      </c>
      <c r="N535" s="1"/>
      <c r="O535" s="1" t="str">
        <f>IF(sum!A528="AT",sum!C528,"*")</f>
        <v>*</v>
      </c>
      <c r="R535" s="1" t="s">
        <v>137</v>
      </c>
      <c r="S535" s="1" t="s">
        <v>138</v>
      </c>
      <c r="T535" s="1">
        <v>2020</v>
      </c>
      <c r="U535" s="1" t="str">
        <f>IF(sum!A528="BC",sum!B528,"*")</f>
        <v>*</v>
      </c>
      <c r="V535" s="1"/>
      <c r="W535" s="1" t="str">
        <f>IF(sum!A528="BC",sum!C528,"*")</f>
        <v>*</v>
      </c>
      <c r="Z535" s="1" t="s">
        <v>137</v>
      </c>
      <c r="AA535" s="1" t="s">
        <v>138</v>
      </c>
      <c r="AB535" s="1">
        <v>2020</v>
      </c>
      <c r="AC535" s="1" t="str">
        <f>IF(sum!A528="MA",sum!B528,"*")</f>
        <v>*</v>
      </c>
      <c r="AD535" s="1"/>
      <c r="AE535" s="1" t="str">
        <f>IF(sum!A528="MA",sum!C528,"*")</f>
        <v>*</v>
      </c>
      <c r="AH535" s="1" t="s">
        <v>137</v>
      </c>
      <c r="AI535" s="1" t="s">
        <v>138</v>
      </c>
      <c r="AJ535" s="1">
        <v>2020</v>
      </c>
      <c r="AK535" s="1" t="str">
        <f>IF(sum!A528="ON",sum!B528,"*")</f>
        <v>TU_GASNAT_AL_ON_01</v>
      </c>
      <c r="AL535" s="1"/>
      <c r="AM535" s="1">
        <f>IF(sum!A528="ON",sum!C528,"*")</f>
        <v>782.77531113547298</v>
      </c>
      <c r="AP535" s="4" t="s">
        <v>137</v>
      </c>
      <c r="AQ535" s="4" t="s">
        <v>138</v>
      </c>
      <c r="AR535" s="4">
        <v>2020</v>
      </c>
      <c r="AS535" s="1" t="str">
        <f>IF(sum!A528="QU",sum!B528,"*")</f>
        <v>*</v>
      </c>
      <c r="AT535" s="1"/>
      <c r="AU535" s="1" t="str">
        <f>IF(sum!A528="QU",sum!C528,"*")</f>
        <v>*</v>
      </c>
      <c r="AX535" s="1" t="s">
        <v>137</v>
      </c>
      <c r="AY535" s="1" t="s">
        <v>138</v>
      </c>
      <c r="AZ535" s="1">
        <v>2020</v>
      </c>
      <c r="BA535" s="1" t="str">
        <f>IF(sum!A528="SA",sum!B528,"*")</f>
        <v>*</v>
      </c>
      <c r="BB535" s="1"/>
      <c r="BC535" s="1" t="str">
        <f>IF(sum!A528="SA",sum!C528,"*")</f>
        <v>*</v>
      </c>
    </row>
    <row r="536" spans="2:55">
      <c r="B536" s="1" t="s">
        <v>137</v>
      </c>
      <c r="C536" s="1" t="s">
        <v>138</v>
      </c>
      <c r="D536" s="1">
        <v>2020</v>
      </c>
      <c r="J536" s="1" t="s">
        <v>137</v>
      </c>
      <c r="K536" s="1" t="s">
        <v>138</v>
      </c>
      <c r="L536" s="1">
        <v>2020</v>
      </c>
      <c r="M536" s="1" t="str">
        <f>IF(sum!A529="AT",sum!B529,"*")</f>
        <v>*</v>
      </c>
      <c r="N536" s="1"/>
      <c r="O536" s="1" t="str">
        <f>IF(sum!A529="AT",sum!C529,"*")</f>
        <v>*</v>
      </c>
      <c r="R536" s="1" t="s">
        <v>137</v>
      </c>
      <c r="S536" s="1" t="s">
        <v>138</v>
      </c>
      <c r="T536" s="1">
        <v>2020</v>
      </c>
      <c r="U536" s="1" t="str">
        <f>IF(sum!A529="BC",sum!B529,"*")</f>
        <v>*</v>
      </c>
      <c r="V536" s="1"/>
      <c r="W536" s="1" t="str">
        <f>IF(sum!A529="BC",sum!C529,"*")</f>
        <v>*</v>
      </c>
      <c r="Z536" s="1" t="s">
        <v>137</v>
      </c>
      <c r="AA536" s="1" t="s">
        <v>138</v>
      </c>
      <c r="AB536" s="1">
        <v>2020</v>
      </c>
      <c r="AC536" s="1" t="str">
        <f>IF(sum!A529="MA",sum!B529,"*")</f>
        <v>*</v>
      </c>
      <c r="AD536" s="1"/>
      <c r="AE536" s="1" t="str">
        <f>IF(sum!A529="MA",sum!C529,"*")</f>
        <v>*</v>
      </c>
      <c r="AH536" s="1" t="s">
        <v>137</v>
      </c>
      <c r="AI536" s="1" t="s">
        <v>138</v>
      </c>
      <c r="AJ536" s="1">
        <v>2020</v>
      </c>
      <c r="AK536" s="1" t="str">
        <f>IF(sum!A529="ON",sum!B529,"*")</f>
        <v>TU_OILCRD_AL_ON_01</v>
      </c>
      <c r="AL536" s="1"/>
      <c r="AM536" s="1">
        <f>IF(sum!A529="ON",sum!C529,"*")</f>
        <v>182.74246130779099</v>
      </c>
      <c r="AP536" s="1" t="s">
        <v>137</v>
      </c>
      <c r="AQ536" s="1" t="s">
        <v>138</v>
      </c>
      <c r="AR536" s="1">
        <v>2020</v>
      </c>
      <c r="AS536" s="1" t="str">
        <f>IF(sum!A529="QU",sum!B529,"*")</f>
        <v>*</v>
      </c>
      <c r="AT536" s="1"/>
      <c r="AU536" s="1" t="str">
        <f>IF(sum!A529="QU",sum!C529,"*")</f>
        <v>*</v>
      </c>
      <c r="AX536" s="1" t="s">
        <v>137</v>
      </c>
      <c r="AY536" s="1" t="s">
        <v>138</v>
      </c>
      <c r="AZ536" s="1">
        <v>2020</v>
      </c>
      <c r="BA536" s="1" t="str">
        <f>IF(sum!A529="SA",sum!B529,"*")</f>
        <v>*</v>
      </c>
      <c r="BB536" s="1"/>
      <c r="BC536" s="1" t="str">
        <f>IF(sum!A529="SA",sum!C529,"*")</f>
        <v>*</v>
      </c>
    </row>
    <row r="537" spans="2:55">
      <c r="B537" s="4" t="s">
        <v>137</v>
      </c>
      <c r="C537" s="4" t="s">
        <v>138</v>
      </c>
      <c r="D537" s="4">
        <v>2020</v>
      </c>
      <c r="J537" s="4" t="s">
        <v>137</v>
      </c>
      <c r="K537" s="4" t="s">
        <v>138</v>
      </c>
      <c r="L537" s="4">
        <v>2020</v>
      </c>
      <c r="M537" s="1" t="str">
        <f>IF(sum!A530="AT",sum!B530,"*")</f>
        <v>*</v>
      </c>
      <c r="N537" s="1"/>
      <c r="O537" s="1" t="str">
        <f>IF(sum!A530="AT",sum!C530,"*")</f>
        <v>*</v>
      </c>
      <c r="R537" s="4" t="s">
        <v>137</v>
      </c>
      <c r="S537" s="4" t="s">
        <v>138</v>
      </c>
      <c r="T537" s="4">
        <v>2020</v>
      </c>
      <c r="U537" s="1" t="str">
        <f>IF(sum!A530="BC",sum!B530,"*")</f>
        <v>*</v>
      </c>
      <c r="V537" s="1"/>
      <c r="W537" s="1" t="str">
        <f>IF(sum!A530="BC",sum!C530,"*")</f>
        <v>*</v>
      </c>
      <c r="Z537" s="4" t="s">
        <v>137</v>
      </c>
      <c r="AA537" s="4" t="s">
        <v>138</v>
      </c>
      <c r="AB537" s="4">
        <v>2020</v>
      </c>
      <c r="AC537" s="1" t="str">
        <f>IF(sum!A530="MA",sum!B530,"*")</f>
        <v>*</v>
      </c>
      <c r="AD537" s="1"/>
      <c r="AE537" s="1" t="str">
        <f>IF(sum!A530="MA",sum!C530,"*")</f>
        <v>*</v>
      </c>
      <c r="AH537" s="4" t="s">
        <v>137</v>
      </c>
      <c r="AI537" s="4" t="s">
        <v>138</v>
      </c>
      <c r="AJ537" s="4">
        <v>2020</v>
      </c>
      <c r="AK537" s="1" t="str">
        <f>IF(sum!A530="ON",sum!B530,"*")</f>
        <v>TU_OILCRD_AT_ON_01</v>
      </c>
      <c r="AL537" s="1"/>
      <c r="AM537" s="1">
        <f>IF(sum!A530="ON",sum!C530,"*")</f>
        <v>0</v>
      </c>
      <c r="AP537" s="4" t="s">
        <v>137</v>
      </c>
      <c r="AQ537" s="4" t="s">
        <v>138</v>
      </c>
      <c r="AR537" s="4">
        <v>2020</v>
      </c>
      <c r="AS537" s="1" t="str">
        <f>IF(sum!A530="QU",sum!B530,"*")</f>
        <v>*</v>
      </c>
      <c r="AT537" s="1"/>
      <c r="AU537" s="1" t="str">
        <f>IF(sum!A530="QU",sum!C530,"*")</f>
        <v>*</v>
      </c>
      <c r="AX537" s="4" t="s">
        <v>137</v>
      </c>
      <c r="AY537" s="4" t="s">
        <v>138</v>
      </c>
      <c r="AZ537" s="4">
        <v>2020</v>
      </c>
      <c r="BA537" s="1" t="str">
        <f>IF(sum!A530="SA",sum!B530,"*")</f>
        <v>*</v>
      </c>
      <c r="BB537" s="1"/>
      <c r="BC537" s="1" t="str">
        <f>IF(sum!A530="SA",sum!C530,"*")</f>
        <v>*</v>
      </c>
    </row>
    <row r="538" spans="2:55">
      <c r="B538" s="1" t="s">
        <v>137</v>
      </c>
      <c r="C538" s="1" t="s">
        <v>138</v>
      </c>
      <c r="D538" s="1">
        <v>2020</v>
      </c>
      <c r="J538" s="1" t="s">
        <v>137</v>
      </c>
      <c r="K538" s="1" t="s">
        <v>138</v>
      </c>
      <c r="L538" s="1">
        <v>2020</v>
      </c>
      <c r="M538" s="1" t="str">
        <f>IF(sum!A531="AT",sum!B531,"*")</f>
        <v>*</v>
      </c>
      <c r="N538" s="1"/>
      <c r="O538" s="1" t="str">
        <f>IF(sum!A531="AT",sum!C531,"*")</f>
        <v>*</v>
      </c>
      <c r="R538" s="1" t="s">
        <v>137</v>
      </c>
      <c r="S538" s="1" t="s">
        <v>138</v>
      </c>
      <c r="T538" s="1">
        <v>2020</v>
      </c>
      <c r="U538" s="1" t="str">
        <f>IF(sum!A531="BC",sum!B531,"*")</f>
        <v>*</v>
      </c>
      <c r="V538" s="1"/>
      <c r="W538" s="1" t="str">
        <f>IF(sum!A531="BC",sum!C531,"*")</f>
        <v>*</v>
      </c>
      <c r="Z538" s="1" t="s">
        <v>137</v>
      </c>
      <c r="AA538" s="1" t="s">
        <v>138</v>
      </c>
      <c r="AB538" s="1">
        <v>2020</v>
      </c>
      <c r="AC538" s="1" t="str">
        <f>IF(sum!A531="MA",sum!B531,"*")</f>
        <v>*</v>
      </c>
      <c r="AD538" s="1"/>
      <c r="AE538" s="1" t="str">
        <f>IF(sum!A531="MA",sum!C531,"*")</f>
        <v>*</v>
      </c>
      <c r="AH538" s="1" t="s">
        <v>137</v>
      </c>
      <c r="AI538" s="1" t="s">
        <v>138</v>
      </c>
      <c r="AJ538" s="1">
        <v>2020</v>
      </c>
      <c r="AK538" s="1" t="str">
        <f>IF(sum!A531="ON",sum!B531,"*")</f>
        <v>TU_OILCRD_SA_ON_01</v>
      </c>
      <c r="AL538" s="1"/>
      <c r="AM538" s="1">
        <f>IF(sum!A531="ON",sum!C531,"*")</f>
        <v>743.75055545292605</v>
      </c>
      <c r="AP538" s="1" t="s">
        <v>137</v>
      </c>
      <c r="AQ538" s="1" t="s">
        <v>138</v>
      </c>
      <c r="AR538" s="1">
        <v>2020</v>
      </c>
      <c r="AS538" s="1" t="str">
        <f>IF(sum!A531="QU",sum!B531,"*")</f>
        <v>*</v>
      </c>
      <c r="AT538" s="1"/>
      <c r="AU538" s="1" t="str">
        <f>IF(sum!A531="QU",sum!C531,"*")</f>
        <v>*</v>
      </c>
      <c r="AX538" s="1" t="s">
        <v>137</v>
      </c>
      <c r="AY538" s="1" t="s">
        <v>138</v>
      </c>
      <c r="AZ538" s="1">
        <v>2020</v>
      </c>
      <c r="BA538" s="1" t="str">
        <f>IF(sum!A531="SA",sum!B531,"*")</f>
        <v>*</v>
      </c>
      <c r="BB538" s="1"/>
      <c r="BC538" s="1" t="str">
        <f>IF(sum!A531="SA",sum!C531,"*")</f>
        <v>*</v>
      </c>
    </row>
    <row r="539" spans="2:55">
      <c r="B539" s="1" t="s">
        <v>137</v>
      </c>
      <c r="C539" s="1" t="s">
        <v>138</v>
      </c>
      <c r="D539" s="1">
        <v>2020</v>
      </c>
      <c r="J539" s="1" t="s">
        <v>137</v>
      </c>
      <c r="K539" s="1" t="s">
        <v>138</v>
      </c>
      <c r="L539" s="1">
        <v>2020</v>
      </c>
      <c r="M539" s="1" t="str">
        <f>IF(sum!A532="AT",sum!B532,"*")</f>
        <v>*</v>
      </c>
      <c r="N539" s="1"/>
      <c r="O539" s="1" t="str">
        <f>IF(sum!A532="AT",sum!C532,"*")</f>
        <v>*</v>
      </c>
      <c r="R539" s="1" t="s">
        <v>137</v>
      </c>
      <c r="S539" s="1" t="s">
        <v>138</v>
      </c>
      <c r="T539" s="1">
        <v>2020</v>
      </c>
      <c r="U539" s="1" t="str">
        <f>IF(sum!A532="BC",sum!B532,"*")</f>
        <v>*</v>
      </c>
      <c r="V539" s="1"/>
      <c r="W539" s="1" t="str">
        <f>IF(sum!A532="BC",sum!C532,"*")</f>
        <v>*</v>
      </c>
      <c r="Z539" s="1" t="s">
        <v>137</v>
      </c>
      <c r="AA539" s="1" t="s">
        <v>138</v>
      </c>
      <c r="AB539" s="1">
        <v>2020</v>
      </c>
      <c r="AC539" s="1" t="str">
        <f>IF(sum!A532="MA",sum!B532,"*")</f>
        <v>*</v>
      </c>
      <c r="AD539" s="1"/>
      <c r="AE539" s="1" t="str">
        <f>IF(sum!A532="MA",sum!C532,"*")</f>
        <v>*</v>
      </c>
      <c r="AH539" s="1" t="s">
        <v>137</v>
      </c>
      <c r="AI539" s="1" t="s">
        <v>138</v>
      </c>
      <c r="AJ539" s="1">
        <v>2020</v>
      </c>
      <c r="AK539" s="1" t="str">
        <f>IF(sum!A532="ON",sum!B532,"*")</f>
        <v>TWS-AuxiliaryEquip_ELE1</v>
      </c>
      <c r="AL539" s="1"/>
      <c r="AM539" s="1">
        <f>IF(sum!A532="ON",sum!C532,"*")</f>
        <v>0</v>
      </c>
      <c r="AP539" s="4" t="s">
        <v>137</v>
      </c>
      <c r="AQ539" s="4" t="s">
        <v>138</v>
      </c>
      <c r="AR539" s="4">
        <v>2020</v>
      </c>
      <c r="AS539" s="1" t="str">
        <f>IF(sum!A532="QU",sum!B532,"*")</f>
        <v>*</v>
      </c>
      <c r="AT539" s="1"/>
      <c r="AU539" s="1" t="str">
        <f>IF(sum!A532="QU",sum!C532,"*")</f>
        <v>*</v>
      </c>
      <c r="AX539" s="1" t="s">
        <v>137</v>
      </c>
      <c r="AY539" s="1" t="s">
        <v>138</v>
      </c>
      <c r="AZ539" s="1">
        <v>2020</v>
      </c>
      <c r="BA539" s="1" t="str">
        <f>IF(sum!A532="SA",sum!B532,"*")</f>
        <v>*</v>
      </c>
      <c r="BB539" s="1"/>
      <c r="BC539" s="1" t="str">
        <f>IF(sum!A532="SA",sum!C532,"*")</f>
        <v>*</v>
      </c>
    </row>
    <row r="540" spans="2:55">
      <c r="B540" s="4" t="s">
        <v>137</v>
      </c>
      <c r="C540" s="4" t="s">
        <v>138</v>
      </c>
      <c r="D540" s="4">
        <v>2020</v>
      </c>
      <c r="J540" s="4" t="s">
        <v>137</v>
      </c>
      <c r="K540" s="4" t="s">
        <v>138</v>
      </c>
      <c r="L540" s="4">
        <v>2020</v>
      </c>
      <c r="M540" s="1" t="str">
        <f>IF(sum!A533="AT",sum!B533,"*")</f>
        <v>*</v>
      </c>
      <c r="N540" s="1"/>
      <c r="O540" s="1" t="str">
        <f>IF(sum!A533="AT",sum!C533,"*")</f>
        <v>*</v>
      </c>
      <c r="R540" s="4" t="s">
        <v>137</v>
      </c>
      <c r="S540" s="4" t="s">
        <v>138</v>
      </c>
      <c r="T540" s="4">
        <v>2020</v>
      </c>
      <c r="U540" s="1" t="str">
        <f>IF(sum!A533="BC",sum!B533,"*")</f>
        <v>*</v>
      </c>
      <c r="V540" s="1"/>
      <c r="W540" s="1" t="str">
        <f>IF(sum!A533="BC",sum!C533,"*")</f>
        <v>*</v>
      </c>
      <c r="Z540" s="4" t="s">
        <v>137</v>
      </c>
      <c r="AA540" s="4" t="s">
        <v>138</v>
      </c>
      <c r="AB540" s="4">
        <v>2020</v>
      </c>
      <c r="AC540" s="1" t="str">
        <f>IF(sum!A533="MA",sum!B533,"*")</f>
        <v>*</v>
      </c>
      <c r="AD540" s="1"/>
      <c r="AE540" s="1" t="str">
        <f>IF(sum!A533="MA",sum!C533,"*")</f>
        <v>*</v>
      </c>
      <c r="AH540" s="4" t="s">
        <v>137</v>
      </c>
      <c r="AI540" s="4" t="s">
        <v>138</v>
      </c>
      <c r="AJ540" s="4">
        <v>2020</v>
      </c>
      <c r="AK540" s="1" t="str">
        <f>IF(sum!A533="ON",sum!B533,"*")</f>
        <v>TWS-AuxiliaryMot_ELE1</v>
      </c>
      <c r="AL540" s="1"/>
      <c r="AM540" s="1">
        <f>IF(sum!A533="ON",sum!C533,"*")</f>
        <v>0</v>
      </c>
      <c r="AP540" s="1" t="s">
        <v>137</v>
      </c>
      <c r="AQ540" s="1" t="s">
        <v>138</v>
      </c>
      <c r="AR540" s="1">
        <v>2020</v>
      </c>
      <c r="AS540" s="1" t="str">
        <f>IF(sum!A533="QU",sum!B533,"*")</f>
        <v>*</v>
      </c>
      <c r="AT540" s="1"/>
      <c r="AU540" s="1" t="str">
        <f>IF(sum!A533="QU",sum!C533,"*")</f>
        <v>*</v>
      </c>
      <c r="AX540" s="4" t="s">
        <v>137</v>
      </c>
      <c r="AY540" s="4" t="s">
        <v>138</v>
      </c>
      <c r="AZ540" s="4">
        <v>2020</v>
      </c>
      <c r="BA540" s="1" t="str">
        <f>IF(sum!A533="SA",sum!B533,"*")</f>
        <v>*</v>
      </c>
      <c r="BB540" s="1"/>
      <c r="BC540" s="1" t="str">
        <f>IF(sum!A533="SA",sum!C533,"*")</f>
        <v>*</v>
      </c>
    </row>
    <row r="541" spans="2:55">
      <c r="B541" s="1" t="s">
        <v>137</v>
      </c>
      <c r="C541" s="1" t="s">
        <v>138</v>
      </c>
      <c r="D541" s="1">
        <v>2020</v>
      </c>
      <c r="J541" s="1" t="s">
        <v>137</v>
      </c>
      <c r="K541" s="1" t="s">
        <v>138</v>
      </c>
      <c r="L541" s="1">
        <v>2020</v>
      </c>
      <c r="M541" s="1" t="str">
        <f>IF(sum!A534="AT",sum!B534,"*")</f>
        <v>*</v>
      </c>
      <c r="N541" s="1"/>
      <c r="O541" s="1" t="str">
        <f>IF(sum!A534="AT",sum!C534,"*")</f>
        <v>*</v>
      </c>
      <c r="R541" s="1" t="s">
        <v>137</v>
      </c>
      <c r="S541" s="1" t="s">
        <v>138</v>
      </c>
      <c r="T541" s="1">
        <v>2020</v>
      </c>
      <c r="U541" s="1" t="str">
        <f>IF(sum!A534="BC",sum!B534,"*")</f>
        <v>*</v>
      </c>
      <c r="V541" s="1"/>
      <c r="W541" s="1" t="str">
        <f>IF(sum!A534="BC",sum!C534,"*")</f>
        <v>*</v>
      </c>
      <c r="Z541" s="1" t="s">
        <v>137</v>
      </c>
      <c r="AA541" s="1" t="s">
        <v>138</v>
      </c>
      <c r="AB541" s="1">
        <v>2020</v>
      </c>
      <c r="AC541" s="1" t="str">
        <f>IF(sum!A534="MA",sum!B534,"*")</f>
        <v>*</v>
      </c>
      <c r="AD541" s="1"/>
      <c r="AE541" s="1" t="str">
        <f>IF(sum!A534="MA",sum!C534,"*")</f>
        <v>*</v>
      </c>
      <c r="AH541" s="1" t="s">
        <v>137</v>
      </c>
      <c r="AI541" s="1" t="s">
        <v>138</v>
      </c>
      <c r="AJ541" s="1">
        <v>2020</v>
      </c>
      <c r="AK541" s="1" t="str">
        <f>IF(sum!A534="ON",sum!B534,"*")</f>
        <v>TWS-Light_ELE1</v>
      </c>
      <c r="AL541" s="1"/>
      <c r="AM541" s="1">
        <f>IF(sum!A534="ON",sum!C534,"*")</f>
        <v>0</v>
      </c>
      <c r="AP541" s="4" t="s">
        <v>137</v>
      </c>
      <c r="AQ541" s="4" t="s">
        <v>138</v>
      </c>
      <c r="AR541" s="4">
        <v>2020</v>
      </c>
      <c r="AS541" s="1" t="str">
        <f>IF(sum!A534="QU",sum!B534,"*")</f>
        <v>*</v>
      </c>
      <c r="AT541" s="1"/>
      <c r="AU541" s="1" t="str">
        <f>IF(sum!A534="QU",sum!C534,"*")</f>
        <v>*</v>
      </c>
      <c r="AX541" s="1" t="s">
        <v>137</v>
      </c>
      <c r="AY541" s="1" t="s">
        <v>138</v>
      </c>
      <c r="AZ541" s="1">
        <v>2020</v>
      </c>
      <c r="BA541" s="1" t="str">
        <f>IF(sum!A534="SA",sum!B534,"*")</f>
        <v>*</v>
      </c>
      <c r="BB541" s="1"/>
      <c r="BC541" s="1" t="str">
        <f>IF(sum!A534="SA",sum!C534,"*")</f>
        <v>*</v>
      </c>
    </row>
    <row r="542" spans="2:55">
      <c r="B542" s="1" t="s">
        <v>137</v>
      </c>
      <c r="C542" s="1" t="s">
        <v>138</v>
      </c>
      <c r="D542" s="1">
        <v>2020</v>
      </c>
      <c r="J542" s="1" t="s">
        <v>137</v>
      </c>
      <c r="K542" s="1" t="s">
        <v>138</v>
      </c>
      <c r="L542" s="1">
        <v>2020</v>
      </c>
      <c r="M542" s="1" t="str">
        <f>IF(sum!A535="AT",sum!B535,"*")</f>
        <v>*</v>
      </c>
      <c r="N542" s="1"/>
      <c r="O542" s="1" t="str">
        <f>IF(sum!A535="AT",sum!C535,"*")</f>
        <v>*</v>
      </c>
      <c r="R542" s="1" t="s">
        <v>137</v>
      </c>
      <c r="S542" s="1" t="s">
        <v>138</v>
      </c>
      <c r="T542" s="1">
        <v>2020</v>
      </c>
      <c r="U542" s="1" t="str">
        <f>IF(sum!A535="BC",sum!B535,"*")</f>
        <v>*</v>
      </c>
      <c r="V542" s="1"/>
      <c r="W542" s="1" t="str">
        <f>IF(sum!A535="BC",sum!C535,"*")</f>
        <v>*</v>
      </c>
      <c r="Z542" s="1" t="s">
        <v>137</v>
      </c>
      <c r="AA542" s="1" t="s">
        <v>138</v>
      </c>
      <c r="AB542" s="1">
        <v>2020</v>
      </c>
      <c r="AC542" s="1" t="str">
        <f>IF(sum!A535="MA",sum!B535,"*")</f>
        <v>*</v>
      </c>
      <c r="AD542" s="1"/>
      <c r="AE542" s="1" t="str">
        <f>IF(sum!A535="MA",sum!C535,"*")</f>
        <v>*</v>
      </c>
      <c r="AH542" s="1" t="s">
        <v>137</v>
      </c>
      <c r="AI542" s="1" t="s">
        <v>138</v>
      </c>
      <c r="AJ542" s="1">
        <v>2020</v>
      </c>
      <c r="AK542" s="1" t="str">
        <f>IF(sum!A535="ON",sum!B535,"*")</f>
        <v>TWS-SpCool_ELE1</v>
      </c>
      <c r="AL542" s="1"/>
      <c r="AM542" s="1">
        <f>IF(sum!A535="ON",sum!C535,"*")</f>
        <v>0</v>
      </c>
      <c r="AP542" s="1" t="s">
        <v>137</v>
      </c>
      <c r="AQ542" s="1" t="s">
        <v>138</v>
      </c>
      <c r="AR542" s="1">
        <v>2020</v>
      </c>
      <c r="AS542" s="1" t="str">
        <f>IF(sum!A535="QU",sum!B535,"*")</f>
        <v>*</v>
      </c>
      <c r="AT542" s="1"/>
      <c r="AU542" s="1" t="str">
        <f>IF(sum!A535="QU",sum!C535,"*")</f>
        <v>*</v>
      </c>
      <c r="AX542" s="1" t="s">
        <v>137</v>
      </c>
      <c r="AY542" s="1" t="s">
        <v>138</v>
      </c>
      <c r="AZ542" s="1">
        <v>2020</v>
      </c>
      <c r="BA542" s="1" t="str">
        <f>IF(sum!A535="SA",sum!B535,"*")</f>
        <v>*</v>
      </c>
      <c r="BB542" s="1"/>
      <c r="BC542" s="1" t="str">
        <f>IF(sum!A535="SA",sum!C535,"*")</f>
        <v>*</v>
      </c>
    </row>
    <row r="543" spans="2:55">
      <c r="B543" s="4" t="s">
        <v>137</v>
      </c>
      <c r="C543" s="4" t="s">
        <v>138</v>
      </c>
      <c r="D543" s="4">
        <v>2020</v>
      </c>
      <c r="J543" s="4" t="s">
        <v>137</v>
      </c>
      <c r="K543" s="4" t="s">
        <v>138</v>
      </c>
      <c r="L543" s="4">
        <v>2020</v>
      </c>
      <c r="M543" s="1" t="str">
        <f>IF(sum!A536="AT",sum!B536,"*")</f>
        <v>*</v>
      </c>
      <c r="N543" s="1"/>
      <c r="O543" s="1" t="str">
        <f>IF(sum!A536="AT",sum!C536,"*")</f>
        <v>*</v>
      </c>
      <c r="R543" s="4" t="s">
        <v>137</v>
      </c>
      <c r="S543" s="4" t="s">
        <v>138</v>
      </c>
      <c r="T543" s="4">
        <v>2020</v>
      </c>
      <c r="U543" s="1" t="str">
        <f>IF(sum!A536="BC",sum!B536,"*")</f>
        <v>*</v>
      </c>
      <c r="V543" s="1"/>
      <c r="W543" s="1" t="str">
        <f>IF(sum!A536="BC",sum!C536,"*")</f>
        <v>*</v>
      </c>
      <c r="Z543" s="4" t="s">
        <v>137</v>
      </c>
      <c r="AA543" s="4" t="s">
        <v>138</v>
      </c>
      <c r="AB543" s="4">
        <v>2020</v>
      </c>
      <c r="AC543" s="1" t="str">
        <f>IF(sum!A536="MA",sum!B536,"*")</f>
        <v>*</v>
      </c>
      <c r="AD543" s="1"/>
      <c r="AE543" s="1" t="str">
        <f>IF(sum!A536="MA",sum!C536,"*")</f>
        <v>*</v>
      </c>
      <c r="AH543" s="4" t="s">
        <v>137</v>
      </c>
      <c r="AI543" s="4" t="s">
        <v>138</v>
      </c>
      <c r="AJ543" s="4">
        <v>2020</v>
      </c>
      <c r="AK543" s="1" t="str">
        <f>IF(sum!A536="ON",sum!B536,"*")</f>
        <v>TWS-SpHeat_ELE1</v>
      </c>
      <c r="AL543" s="1"/>
      <c r="AM543" s="1">
        <f>IF(sum!A536="ON",sum!C536,"*")</f>
        <v>0</v>
      </c>
      <c r="AP543" s="4" t="s">
        <v>137</v>
      </c>
      <c r="AQ543" s="4" t="s">
        <v>138</v>
      </c>
      <c r="AR543" s="4">
        <v>2020</v>
      </c>
      <c r="AS543" s="1" t="str">
        <f>IF(sum!A536="QU",sum!B536,"*")</f>
        <v>*</v>
      </c>
      <c r="AT543" s="1"/>
      <c r="AU543" s="1" t="str">
        <f>IF(sum!A536="QU",sum!C536,"*")</f>
        <v>*</v>
      </c>
      <c r="AX543" s="4" t="s">
        <v>137</v>
      </c>
      <c r="AY543" s="4" t="s">
        <v>138</v>
      </c>
      <c r="AZ543" s="4">
        <v>2020</v>
      </c>
      <c r="BA543" s="1" t="str">
        <f>IF(sum!A536="SA",sum!B536,"*")</f>
        <v>*</v>
      </c>
      <c r="BB543" s="1"/>
      <c r="BC543" s="1" t="str">
        <f>IF(sum!A536="SA",sum!C536,"*")</f>
        <v>*</v>
      </c>
    </row>
    <row r="544" spans="2:55">
      <c r="B544" s="1" t="s">
        <v>137</v>
      </c>
      <c r="C544" s="1" t="s">
        <v>138</v>
      </c>
      <c r="D544" s="1">
        <v>2020</v>
      </c>
      <c r="J544" s="1" t="s">
        <v>137</v>
      </c>
      <c r="K544" s="1" t="s">
        <v>138</v>
      </c>
      <c r="L544" s="1">
        <v>2020</v>
      </c>
      <c r="M544" s="1" t="str">
        <f>IF(sum!A537="AT",sum!B537,"*")</f>
        <v>*</v>
      </c>
      <c r="N544" s="1"/>
      <c r="O544" s="1" t="str">
        <f>IF(sum!A537="AT",sum!C537,"*")</f>
        <v>*</v>
      </c>
      <c r="R544" s="1" t="s">
        <v>137</v>
      </c>
      <c r="S544" s="1" t="s">
        <v>138</v>
      </c>
      <c r="T544" s="1">
        <v>2020</v>
      </c>
      <c r="U544" s="1" t="str">
        <f>IF(sum!A537="BC",sum!B537,"*")</f>
        <v>*</v>
      </c>
      <c r="V544" s="1"/>
      <c r="W544" s="1" t="str">
        <f>IF(sum!A537="BC",sum!C537,"*")</f>
        <v>*</v>
      </c>
      <c r="Z544" s="1" t="s">
        <v>137</v>
      </c>
      <c r="AA544" s="1" t="s">
        <v>138</v>
      </c>
      <c r="AB544" s="1">
        <v>2020</v>
      </c>
      <c r="AC544" s="1" t="str">
        <f>IF(sum!A537="MA",sum!B537,"*")</f>
        <v>*</v>
      </c>
      <c r="AD544" s="1"/>
      <c r="AE544" s="1" t="str">
        <f>IF(sum!A537="MA",sum!C537,"*")</f>
        <v>*</v>
      </c>
      <c r="AH544" s="1" t="s">
        <v>137</v>
      </c>
      <c r="AI544" s="1" t="s">
        <v>138</v>
      </c>
      <c r="AJ544" s="1">
        <v>2020</v>
      </c>
      <c r="AK544" s="1" t="str">
        <f>IF(sum!A537="ON",sum!B537,"*")</f>
        <v>TWS-WaterHeat_ELE1</v>
      </c>
      <c r="AL544" s="1"/>
      <c r="AM544" s="1">
        <f>IF(sum!A537="ON",sum!C537,"*")</f>
        <v>0</v>
      </c>
      <c r="AP544" s="1" t="s">
        <v>137</v>
      </c>
      <c r="AQ544" s="1" t="s">
        <v>138</v>
      </c>
      <c r="AR544" s="1">
        <v>2020</v>
      </c>
      <c r="AS544" s="1" t="str">
        <f>IF(sum!A537="QU",sum!B537,"*")</f>
        <v>*</v>
      </c>
      <c r="AT544" s="1"/>
      <c r="AU544" s="1" t="str">
        <f>IF(sum!A537="QU",sum!C537,"*")</f>
        <v>*</v>
      </c>
      <c r="AX544" s="1" t="s">
        <v>137</v>
      </c>
      <c r="AY544" s="1" t="s">
        <v>138</v>
      </c>
      <c r="AZ544" s="1">
        <v>2020</v>
      </c>
      <c r="BA544" s="1" t="str">
        <f>IF(sum!A537="SA",sum!B537,"*")</f>
        <v>*</v>
      </c>
      <c r="BB544" s="1"/>
      <c r="BC544" s="1" t="str">
        <f>IF(sum!A537="SA",sum!C537,"*")</f>
        <v>*</v>
      </c>
    </row>
    <row r="545" spans="2:55">
      <c r="B545" s="1" t="s">
        <v>137</v>
      </c>
      <c r="C545" s="1" t="s">
        <v>138</v>
      </c>
      <c r="D545" s="1">
        <v>2020</v>
      </c>
      <c r="J545" s="1" t="s">
        <v>137</v>
      </c>
      <c r="K545" s="1" t="s">
        <v>138</v>
      </c>
      <c r="L545" s="1">
        <v>2020</v>
      </c>
      <c r="M545" s="1" t="str">
        <f>IF(sum!A538="AT",sum!B538,"*")</f>
        <v>*</v>
      </c>
      <c r="N545" s="1"/>
      <c r="O545" s="1" t="str">
        <f>IF(sum!A538="AT",sum!C538,"*")</f>
        <v>*</v>
      </c>
      <c r="R545" s="1" t="s">
        <v>137</v>
      </c>
      <c r="S545" s="1" t="s">
        <v>138</v>
      </c>
      <c r="T545" s="1">
        <v>2020</v>
      </c>
      <c r="U545" s="1" t="str">
        <f>IF(sum!A538="BC",sum!B538,"*")</f>
        <v>*</v>
      </c>
      <c r="V545" s="1"/>
      <c r="W545" s="1" t="str">
        <f>IF(sum!A538="BC",sum!C538,"*")</f>
        <v>*</v>
      </c>
      <c r="Z545" s="1" t="s">
        <v>137</v>
      </c>
      <c r="AA545" s="1" t="s">
        <v>138</v>
      </c>
      <c r="AB545" s="1">
        <v>2020</v>
      </c>
      <c r="AC545" s="1" t="str">
        <f>IF(sum!A538="MA",sum!B538,"*")</f>
        <v>*</v>
      </c>
      <c r="AD545" s="1"/>
      <c r="AE545" s="1" t="str">
        <f>IF(sum!A538="MA",sum!C538,"*")</f>
        <v>*</v>
      </c>
      <c r="AH545" s="1" t="s">
        <v>137</v>
      </c>
      <c r="AI545" s="1" t="s">
        <v>138</v>
      </c>
      <c r="AJ545" s="1">
        <v>2020</v>
      </c>
      <c r="AK545" s="1" t="str">
        <f>IF(sum!A538="ON",sum!B538,"*")</f>
        <v>WST-AuxiliaryEquip_ELE1</v>
      </c>
      <c r="AL545" s="1"/>
      <c r="AM545" s="1">
        <f>IF(sum!A538="ON",sum!C538,"*")</f>
        <v>0</v>
      </c>
      <c r="AP545" s="4" t="s">
        <v>137</v>
      </c>
      <c r="AQ545" s="4" t="s">
        <v>138</v>
      </c>
      <c r="AR545" s="4">
        <v>2020</v>
      </c>
      <c r="AS545" s="1" t="str">
        <f>IF(sum!A538="QU",sum!B538,"*")</f>
        <v>*</v>
      </c>
      <c r="AT545" s="1"/>
      <c r="AU545" s="1" t="str">
        <f>IF(sum!A538="QU",sum!C538,"*")</f>
        <v>*</v>
      </c>
      <c r="AX545" s="1" t="s">
        <v>137</v>
      </c>
      <c r="AY545" s="1" t="s">
        <v>138</v>
      </c>
      <c r="AZ545" s="1">
        <v>2020</v>
      </c>
      <c r="BA545" s="1" t="str">
        <f>IF(sum!A538="SA",sum!B538,"*")</f>
        <v>*</v>
      </c>
      <c r="BB545" s="1"/>
      <c r="BC545" s="1" t="str">
        <f>IF(sum!A538="SA",sum!C538,"*")</f>
        <v>*</v>
      </c>
    </row>
    <row r="546" spans="2:55">
      <c r="B546" s="4" t="s">
        <v>137</v>
      </c>
      <c r="C546" s="4" t="s">
        <v>138</v>
      </c>
      <c r="D546" s="4">
        <v>2020</v>
      </c>
      <c r="J546" s="4" t="s">
        <v>137</v>
      </c>
      <c r="K546" s="4" t="s">
        <v>138</v>
      </c>
      <c r="L546" s="4">
        <v>2020</v>
      </c>
      <c r="M546" s="1" t="str">
        <f>IF(sum!A539="AT",sum!B539,"*")</f>
        <v>*</v>
      </c>
      <c r="N546" s="1"/>
      <c r="O546" s="1" t="str">
        <f>IF(sum!A539="AT",sum!C539,"*")</f>
        <v>*</v>
      </c>
      <c r="R546" s="4" t="s">
        <v>137</v>
      </c>
      <c r="S546" s="4" t="s">
        <v>138</v>
      </c>
      <c r="T546" s="4">
        <v>2020</v>
      </c>
      <c r="U546" s="1" t="str">
        <f>IF(sum!A539="BC",sum!B539,"*")</f>
        <v>*</v>
      </c>
      <c r="V546" s="1"/>
      <c r="W546" s="1" t="str">
        <f>IF(sum!A539="BC",sum!C539,"*")</f>
        <v>*</v>
      </c>
      <c r="Z546" s="4" t="s">
        <v>137</v>
      </c>
      <c r="AA546" s="4" t="s">
        <v>138</v>
      </c>
      <c r="AB546" s="4">
        <v>2020</v>
      </c>
      <c r="AC546" s="1" t="str">
        <f>IF(sum!A539="MA",sum!B539,"*")</f>
        <v>*</v>
      </c>
      <c r="AD546" s="1"/>
      <c r="AE546" s="1" t="str">
        <f>IF(sum!A539="MA",sum!C539,"*")</f>
        <v>*</v>
      </c>
      <c r="AH546" s="4" t="s">
        <v>137</v>
      </c>
      <c r="AI546" s="4" t="s">
        <v>138</v>
      </c>
      <c r="AJ546" s="4">
        <v>2020</v>
      </c>
      <c r="AK546" s="1" t="str">
        <f>IF(sum!A539="ON",sum!B539,"*")</f>
        <v>WST-AuxiliaryMot_ELE1</v>
      </c>
      <c r="AL546" s="1"/>
      <c r="AM546" s="1">
        <f>IF(sum!A539="ON",sum!C539,"*")</f>
        <v>0</v>
      </c>
      <c r="AP546" s="1" t="s">
        <v>137</v>
      </c>
      <c r="AQ546" s="1" t="s">
        <v>138</v>
      </c>
      <c r="AR546" s="1">
        <v>2020</v>
      </c>
      <c r="AS546" s="1" t="str">
        <f>IF(sum!A539="QU",sum!B539,"*")</f>
        <v>*</v>
      </c>
      <c r="AT546" s="1"/>
      <c r="AU546" s="1" t="str">
        <f>IF(sum!A539="QU",sum!C539,"*")</f>
        <v>*</v>
      </c>
      <c r="AX546" s="4" t="s">
        <v>137</v>
      </c>
      <c r="AY546" s="4" t="s">
        <v>138</v>
      </c>
      <c r="AZ546" s="4">
        <v>2020</v>
      </c>
      <c r="BA546" s="1" t="str">
        <f>IF(sum!A539="SA",sum!B539,"*")</f>
        <v>*</v>
      </c>
      <c r="BB546" s="1"/>
      <c r="BC546" s="1" t="str">
        <f>IF(sum!A539="SA",sum!C539,"*")</f>
        <v>*</v>
      </c>
    </row>
    <row r="547" spans="2:55">
      <c r="B547" s="1" t="s">
        <v>137</v>
      </c>
      <c r="C547" s="1" t="s">
        <v>138</v>
      </c>
      <c r="D547" s="1">
        <v>2020</v>
      </c>
      <c r="J547" s="1" t="s">
        <v>137</v>
      </c>
      <c r="K547" s="1" t="s">
        <v>138</v>
      </c>
      <c r="L547" s="1">
        <v>2020</v>
      </c>
      <c r="M547" s="1" t="str">
        <f>IF(sum!A540="AT",sum!B540,"*")</f>
        <v>*</v>
      </c>
      <c r="N547" s="1"/>
      <c r="O547" s="1" t="str">
        <f>IF(sum!A540="AT",sum!C540,"*")</f>
        <v>*</v>
      </c>
      <c r="R547" s="1" t="s">
        <v>137</v>
      </c>
      <c r="S547" s="1" t="s">
        <v>138</v>
      </c>
      <c r="T547" s="1">
        <v>2020</v>
      </c>
      <c r="U547" s="1" t="str">
        <f>IF(sum!A540="BC",sum!B540,"*")</f>
        <v>*</v>
      </c>
      <c r="V547" s="1"/>
      <c r="W547" s="1" t="str">
        <f>IF(sum!A540="BC",sum!C540,"*")</f>
        <v>*</v>
      </c>
      <c r="Z547" s="1" t="s">
        <v>137</v>
      </c>
      <c r="AA547" s="1" t="s">
        <v>138</v>
      </c>
      <c r="AB547" s="1">
        <v>2020</v>
      </c>
      <c r="AC547" s="1" t="str">
        <f>IF(sum!A540="MA",sum!B540,"*")</f>
        <v>*</v>
      </c>
      <c r="AD547" s="1"/>
      <c r="AE547" s="1" t="str">
        <f>IF(sum!A540="MA",sum!C540,"*")</f>
        <v>*</v>
      </c>
      <c r="AH547" s="1" t="s">
        <v>137</v>
      </c>
      <c r="AI547" s="1" t="s">
        <v>138</v>
      </c>
      <c r="AJ547" s="1">
        <v>2020</v>
      </c>
      <c r="AK547" s="1" t="str">
        <f>IF(sum!A540="ON",sum!B540,"*")</f>
        <v>WST-Light_ELE1</v>
      </c>
      <c r="AL547" s="1"/>
      <c r="AM547" s="1">
        <f>IF(sum!A540="ON",sum!C540,"*")</f>
        <v>0</v>
      </c>
      <c r="AP547" s="4" t="s">
        <v>137</v>
      </c>
      <c r="AQ547" s="4" t="s">
        <v>138</v>
      </c>
      <c r="AR547" s="4">
        <v>2020</v>
      </c>
      <c r="AS547" s="1" t="str">
        <f>IF(sum!A540="QU",sum!B540,"*")</f>
        <v>*</v>
      </c>
      <c r="AT547" s="1"/>
      <c r="AU547" s="1" t="str">
        <f>IF(sum!A540="QU",sum!C540,"*")</f>
        <v>*</v>
      </c>
      <c r="AX547" s="1" t="s">
        <v>137</v>
      </c>
      <c r="AY547" s="1" t="s">
        <v>138</v>
      </c>
      <c r="AZ547" s="1">
        <v>2020</v>
      </c>
      <c r="BA547" s="1" t="str">
        <f>IF(sum!A540="SA",sum!B540,"*")</f>
        <v>*</v>
      </c>
      <c r="BB547" s="1"/>
      <c r="BC547" s="1" t="str">
        <f>IF(sum!A540="SA",sum!C540,"*")</f>
        <v>*</v>
      </c>
    </row>
    <row r="548" spans="2:55">
      <c r="B548" s="1" t="s">
        <v>137</v>
      </c>
      <c r="C548" s="1" t="s">
        <v>138</v>
      </c>
      <c r="D548" s="1">
        <v>2020</v>
      </c>
      <c r="J548" s="1" t="s">
        <v>137</v>
      </c>
      <c r="K548" s="1" t="s">
        <v>138</v>
      </c>
      <c r="L548" s="1">
        <v>2020</v>
      </c>
      <c r="M548" s="1" t="str">
        <f>IF(sum!A541="AT",sum!B541,"*")</f>
        <v>*</v>
      </c>
      <c r="N548" s="1"/>
      <c r="O548" s="1" t="str">
        <f>IF(sum!A541="AT",sum!C541,"*")</f>
        <v>*</v>
      </c>
      <c r="R548" s="1" t="s">
        <v>137</v>
      </c>
      <c r="S548" s="1" t="s">
        <v>138</v>
      </c>
      <c r="T548" s="1">
        <v>2020</v>
      </c>
      <c r="U548" s="1" t="str">
        <f>IF(sum!A541="BC",sum!B541,"*")</f>
        <v>*</v>
      </c>
      <c r="V548" s="1"/>
      <c r="W548" s="1" t="str">
        <f>IF(sum!A541="BC",sum!C541,"*")</f>
        <v>*</v>
      </c>
      <c r="Z548" s="1" t="s">
        <v>137</v>
      </c>
      <c r="AA548" s="1" t="s">
        <v>138</v>
      </c>
      <c r="AB548" s="1">
        <v>2020</v>
      </c>
      <c r="AC548" s="1" t="str">
        <f>IF(sum!A541="MA",sum!B541,"*")</f>
        <v>*</v>
      </c>
      <c r="AD548" s="1"/>
      <c r="AE548" s="1" t="str">
        <f>IF(sum!A541="MA",sum!C541,"*")</f>
        <v>*</v>
      </c>
      <c r="AH548" s="1" t="s">
        <v>137</v>
      </c>
      <c r="AI548" s="1" t="s">
        <v>138</v>
      </c>
      <c r="AJ548" s="1">
        <v>2020</v>
      </c>
      <c r="AK548" s="1" t="str">
        <f>IF(sum!A541="ON",sum!B541,"*")</f>
        <v>WST-SpCool_ELE1</v>
      </c>
      <c r="AL548" s="1"/>
      <c r="AM548" s="1">
        <f>IF(sum!A541="ON",sum!C541,"*")</f>
        <v>0</v>
      </c>
      <c r="AP548" s="1" t="s">
        <v>137</v>
      </c>
      <c r="AQ548" s="1" t="s">
        <v>138</v>
      </c>
      <c r="AR548" s="1">
        <v>2020</v>
      </c>
      <c r="AS548" s="1" t="str">
        <f>IF(sum!A541="QU",sum!B541,"*")</f>
        <v>*</v>
      </c>
      <c r="AT548" s="1"/>
      <c r="AU548" s="1" t="str">
        <f>IF(sum!A541="QU",sum!C541,"*")</f>
        <v>*</v>
      </c>
      <c r="AX548" s="1" t="s">
        <v>137</v>
      </c>
      <c r="AY548" s="1" t="s">
        <v>138</v>
      </c>
      <c r="AZ548" s="1">
        <v>2020</v>
      </c>
      <c r="BA548" s="1" t="str">
        <f>IF(sum!A541="SA",sum!B541,"*")</f>
        <v>*</v>
      </c>
      <c r="BB548" s="1"/>
      <c r="BC548" s="1" t="str">
        <f>IF(sum!A541="SA",sum!C541,"*")</f>
        <v>*</v>
      </c>
    </row>
    <row r="549" spans="2:55">
      <c r="B549" s="4" t="s">
        <v>137</v>
      </c>
      <c r="C549" s="4" t="s">
        <v>138</v>
      </c>
      <c r="D549" s="4">
        <v>2020</v>
      </c>
      <c r="J549" s="4" t="s">
        <v>137</v>
      </c>
      <c r="K549" s="4" t="s">
        <v>138</v>
      </c>
      <c r="L549" s="4">
        <v>2020</v>
      </c>
      <c r="M549" s="1" t="str">
        <f>IF(sum!A542="AT",sum!B542,"*")</f>
        <v>*</v>
      </c>
      <c r="N549" s="1"/>
      <c r="O549" s="1" t="str">
        <f>IF(sum!A542="AT",sum!C542,"*")</f>
        <v>*</v>
      </c>
      <c r="R549" s="4" t="s">
        <v>137</v>
      </c>
      <c r="S549" s="4" t="s">
        <v>138</v>
      </c>
      <c r="T549" s="4">
        <v>2020</v>
      </c>
      <c r="U549" s="1" t="str">
        <f>IF(sum!A542="BC",sum!B542,"*")</f>
        <v>*</v>
      </c>
      <c r="V549" s="1"/>
      <c r="W549" s="1" t="str">
        <f>IF(sum!A542="BC",sum!C542,"*")</f>
        <v>*</v>
      </c>
      <c r="Z549" s="4" t="s">
        <v>137</v>
      </c>
      <c r="AA549" s="4" t="s">
        <v>138</v>
      </c>
      <c r="AB549" s="4">
        <v>2020</v>
      </c>
      <c r="AC549" s="1" t="str">
        <f>IF(sum!A542="MA",sum!B542,"*")</f>
        <v>*</v>
      </c>
      <c r="AD549" s="1"/>
      <c r="AE549" s="1" t="str">
        <f>IF(sum!A542="MA",sum!C542,"*")</f>
        <v>*</v>
      </c>
      <c r="AH549" s="4" t="s">
        <v>137</v>
      </c>
      <c r="AI549" s="4" t="s">
        <v>138</v>
      </c>
      <c r="AJ549" s="4">
        <v>2020</v>
      </c>
      <c r="AK549" s="1" t="str">
        <f>IF(sum!A542="ON",sum!B542,"*")</f>
        <v>WST-SpHeat_ELE1</v>
      </c>
      <c r="AL549" s="1"/>
      <c r="AM549" s="1">
        <f>IF(sum!A542="ON",sum!C542,"*")</f>
        <v>0</v>
      </c>
      <c r="AP549" s="4" t="s">
        <v>137</v>
      </c>
      <c r="AQ549" s="4" t="s">
        <v>138</v>
      </c>
      <c r="AR549" s="4">
        <v>2020</v>
      </c>
      <c r="AS549" s="1" t="str">
        <f>IF(sum!A542="QU",sum!B542,"*")</f>
        <v>*</v>
      </c>
      <c r="AT549" s="1"/>
      <c r="AU549" s="1" t="str">
        <f>IF(sum!A542="QU",sum!C542,"*")</f>
        <v>*</v>
      </c>
      <c r="AX549" s="4" t="s">
        <v>137</v>
      </c>
      <c r="AY549" s="4" t="s">
        <v>138</v>
      </c>
      <c r="AZ549" s="4">
        <v>2020</v>
      </c>
      <c r="BA549" s="1" t="str">
        <f>IF(sum!A542="SA",sum!B542,"*")</f>
        <v>*</v>
      </c>
      <c r="BB549" s="1"/>
      <c r="BC549" s="1" t="str">
        <f>IF(sum!A542="SA",sum!C542,"*")</f>
        <v>*</v>
      </c>
    </row>
    <row r="550" spans="2:55">
      <c r="B550" s="1" t="s">
        <v>137</v>
      </c>
      <c r="C550" s="1" t="s">
        <v>138</v>
      </c>
      <c r="D550" s="1">
        <v>2020</v>
      </c>
      <c r="J550" s="1" t="s">
        <v>137</v>
      </c>
      <c r="K550" s="1" t="s">
        <v>138</v>
      </c>
      <c r="L550" s="1">
        <v>2020</v>
      </c>
      <c r="M550" s="1" t="str">
        <f>IF(sum!A543="AT",sum!B543,"*")</f>
        <v>*</v>
      </c>
      <c r="N550" s="1"/>
      <c r="O550" s="1" t="str">
        <f>IF(sum!A543="AT",sum!C543,"*")</f>
        <v>*</v>
      </c>
      <c r="R550" s="1" t="s">
        <v>137</v>
      </c>
      <c r="S550" s="1" t="s">
        <v>138</v>
      </c>
      <c r="T550" s="1">
        <v>2020</v>
      </c>
      <c r="U550" s="1" t="str">
        <f>IF(sum!A543="BC",sum!B543,"*")</f>
        <v>*</v>
      </c>
      <c r="V550" s="1"/>
      <c r="W550" s="1" t="str">
        <f>IF(sum!A543="BC",sum!C543,"*")</f>
        <v>*</v>
      </c>
      <c r="Z550" s="1" t="s">
        <v>137</v>
      </c>
      <c r="AA550" s="1" t="s">
        <v>138</v>
      </c>
      <c r="AB550" s="1">
        <v>2020</v>
      </c>
      <c r="AC550" s="1" t="str">
        <f>IF(sum!A543="MA",sum!B543,"*")</f>
        <v>*</v>
      </c>
      <c r="AD550" s="1"/>
      <c r="AE550" s="1" t="str">
        <f>IF(sum!A543="MA",sum!C543,"*")</f>
        <v>*</v>
      </c>
      <c r="AH550" s="1" t="s">
        <v>137</v>
      </c>
      <c r="AI550" s="1" t="s">
        <v>138</v>
      </c>
      <c r="AJ550" s="1">
        <v>2020</v>
      </c>
      <c r="AK550" s="1" t="str">
        <f>IF(sum!A543="ON",sum!B543,"*")</f>
        <v>WST-WaterHeat_ELE1</v>
      </c>
      <c r="AL550" s="1"/>
      <c r="AM550" s="1">
        <f>IF(sum!A543="ON",sum!C543,"*")</f>
        <v>0</v>
      </c>
      <c r="AP550" s="1" t="s">
        <v>137</v>
      </c>
      <c r="AQ550" s="1" t="s">
        <v>138</v>
      </c>
      <c r="AR550" s="1">
        <v>2020</v>
      </c>
      <c r="AS550" s="1" t="str">
        <f>IF(sum!A543="QU",sum!B543,"*")</f>
        <v>*</v>
      </c>
      <c r="AT550" s="1"/>
      <c r="AU550" s="1" t="str">
        <f>IF(sum!A543="QU",sum!C543,"*")</f>
        <v>*</v>
      </c>
      <c r="AX550" s="1" t="s">
        <v>137</v>
      </c>
      <c r="AY550" s="1" t="s">
        <v>138</v>
      </c>
      <c r="AZ550" s="1">
        <v>2020</v>
      </c>
      <c r="BA550" s="1" t="str">
        <f>IF(sum!A543="SA",sum!B543,"*")</f>
        <v>*</v>
      </c>
      <c r="BB550" s="1"/>
      <c r="BC550" s="1" t="str">
        <f>IF(sum!A543="SA",sum!C543,"*")</f>
        <v>*</v>
      </c>
    </row>
    <row r="551" spans="2:55">
      <c r="B551" s="1" t="s">
        <v>137</v>
      </c>
      <c r="C551" s="1" t="s">
        <v>138</v>
      </c>
      <c r="D551" s="1">
        <v>2020</v>
      </c>
      <c r="J551" s="1" t="s">
        <v>137</v>
      </c>
      <c r="K551" s="1" t="s">
        <v>138</v>
      </c>
      <c r="L551" s="1">
        <v>2020</v>
      </c>
      <c r="M551" s="1" t="str">
        <f>IF(sum!A544="AT",sum!B544,"*")</f>
        <v>*</v>
      </c>
      <c r="N551" s="1"/>
      <c r="O551" s="1" t="str">
        <f>IF(sum!A544="AT",sum!C544,"*")</f>
        <v>*</v>
      </c>
      <c r="R551" s="1" t="s">
        <v>137</v>
      </c>
      <c r="S551" s="1" t="s">
        <v>138</v>
      </c>
      <c r="T551" s="1">
        <v>2020</v>
      </c>
      <c r="U551" s="1" t="str">
        <f>IF(sum!A544="BC",sum!B544,"*")</f>
        <v>*</v>
      </c>
      <c r="V551" s="1"/>
      <c r="W551" s="1" t="str">
        <f>IF(sum!A544="BC",sum!C544,"*")</f>
        <v>*</v>
      </c>
      <c r="Z551" s="1" t="s">
        <v>137</v>
      </c>
      <c r="AA551" s="1" t="s">
        <v>138</v>
      </c>
      <c r="AB551" s="1">
        <v>2020</v>
      </c>
      <c r="AC551" s="1" t="str">
        <f>IF(sum!A544="MA",sum!B544,"*")</f>
        <v>*</v>
      </c>
      <c r="AD551" s="1"/>
      <c r="AE551" s="1" t="str">
        <f>IF(sum!A544="MA",sum!C544,"*")</f>
        <v>*</v>
      </c>
      <c r="AH551" s="1" t="s">
        <v>137</v>
      </c>
      <c r="AI551" s="1" t="s">
        <v>138</v>
      </c>
      <c r="AJ551" s="1">
        <v>2020</v>
      </c>
      <c r="AK551" s="1" t="str">
        <f>IF(sum!A544="ON",sum!B544,"*")</f>
        <v>*</v>
      </c>
      <c r="AL551" s="1"/>
      <c r="AM551" s="1" t="str">
        <f>IF(sum!A544="ON",sum!C544,"*")</f>
        <v>*</v>
      </c>
      <c r="AP551" s="4" t="s">
        <v>137</v>
      </c>
      <c r="AQ551" s="4" t="s">
        <v>138</v>
      </c>
      <c r="AR551" s="4">
        <v>2020</v>
      </c>
      <c r="AS551" s="1" t="str">
        <f>IF(sum!A544="QU",sum!B544,"*")</f>
        <v>AFM-AuxiliaryEquip_ELE1</v>
      </c>
      <c r="AT551" s="1"/>
      <c r="AU551" s="1">
        <f>IF(sum!A544="QU",sum!C544,"*")</f>
        <v>0</v>
      </c>
      <c r="AX551" s="1" t="s">
        <v>137</v>
      </c>
      <c r="AY551" s="1" t="s">
        <v>138</v>
      </c>
      <c r="AZ551" s="1">
        <v>2020</v>
      </c>
      <c r="BA551" s="1" t="str">
        <f>IF(sum!A544="SA",sum!B544,"*")</f>
        <v>*</v>
      </c>
      <c r="BB551" s="1"/>
      <c r="BC551" s="1" t="str">
        <f>IF(sum!A544="SA",sum!C544,"*")</f>
        <v>*</v>
      </c>
    </row>
    <row r="552" spans="2:55">
      <c r="B552" s="4" t="s">
        <v>137</v>
      </c>
      <c r="C552" s="4" t="s">
        <v>138</v>
      </c>
      <c r="D552" s="4">
        <v>2020</v>
      </c>
      <c r="J552" s="4" t="s">
        <v>137</v>
      </c>
      <c r="K552" s="4" t="s">
        <v>138</v>
      </c>
      <c r="L552" s="4">
        <v>2020</v>
      </c>
      <c r="M552" s="1" t="str">
        <f>IF(sum!A545="AT",sum!B545,"*")</f>
        <v>*</v>
      </c>
      <c r="N552" s="1"/>
      <c r="O552" s="1" t="str">
        <f>IF(sum!A545="AT",sum!C545,"*")</f>
        <v>*</v>
      </c>
      <c r="R552" s="4" t="s">
        <v>137</v>
      </c>
      <c r="S552" s="4" t="s">
        <v>138</v>
      </c>
      <c r="T552" s="4">
        <v>2020</v>
      </c>
      <c r="U552" s="1" t="str">
        <f>IF(sum!A545="BC",sum!B545,"*")</f>
        <v>*</v>
      </c>
      <c r="V552" s="1"/>
      <c r="W552" s="1" t="str">
        <f>IF(sum!A545="BC",sum!C545,"*")</f>
        <v>*</v>
      </c>
      <c r="Z552" s="4" t="s">
        <v>137</v>
      </c>
      <c r="AA552" s="4" t="s">
        <v>138</v>
      </c>
      <c r="AB552" s="4">
        <v>2020</v>
      </c>
      <c r="AC552" s="1" t="str">
        <f>IF(sum!A545="MA",sum!B545,"*")</f>
        <v>*</v>
      </c>
      <c r="AD552" s="1"/>
      <c r="AE552" s="1" t="str">
        <f>IF(sum!A545="MA",sum!C545,"*")</f>
        <v>*</v>
      </c>
      <c r="AH552" s="4" t="s">
        <v>137</v>
      </c>
      <c r="AI552" s="4" t="s">
        <v>138</v>
      </c>
      <c r="AJ552" s="4">
        <v>2020</v>
      </c>
      <c r="AK552" s="1" t="str">
        <f>IF(sum!A545="ON",sum!B545,"*")</f>
        <v>*</v>
      </c>
      <c r="AL552" s="1"/>
      <c r="AM552" s="1" t="str">
        <f>IF(sum!A545="ON",sum!C545,"*")</f>
        <v>*</v>
      </c>
      <c r="AP552" s="1" t="s">
        <v>137</v>
      </c>
      <c r="AQ552" s="1" t="s">
        <v>138</v>
      </c>
      <c r="AR552" s="1">
        <v>2020</v>
      </c>
      <c r="AS552" s="1" t="str">
        <f>IF(sum!A545="QU",sum!B545,"*")</f>
        <v>AFM-AuxiliaryMot_ELE1</v>
      </c>
      <c r="AT552" s="1"/>
      <c r="AU552" s="1">
        <f>IF(sum!A545="QU",sum!C545,"*")</f>
        <v>0</v>
      </c>
      <c r="AX552" s="4" t="s">
        <v>137</v>
      </c>
      <c r="AY552" s="4" t="s">
        <v>138</v>
      </c>
      <c r="AZ552" s="4">
        <v>2020</v>
      </c>
      <c r="BA552" s="1" t="str">
        <f>IF(sum!A545="SA",sum!B545,"*")</f>
        <v>*</v>
      </c>
      <c r="BB552" s="1"/>
      <c r="BC552" s="1" t="str">
        <f>IF(sum!A545="SA",sum!C545,"*")</f>
        <v>*</v>
      </c>
    </row>
    <row r="553" spans="2:55">
      <c r="B553" s="1" t="s">
        <v>137</v>
      </c>
      <c r="C553" s="1" t="s">
        <v>138</v>
      </c>
      <c r="D553" s="1">
        <v>2020</v>
      </c>
      <c r="J553" s="1" t="s">
        <v>137</v>
      </c>
      <c r="K553" s="1" t="s">
        <v>138</v>
      </c>
      <c r="L553" s="1">
        <v>2020</v>
      </c>
      <c r="M553" s="1" t="str">
        <f>IF(sum!A546="AT",sum!B546,"*")</f>
        <v>*</v>
      </c>
      <c r="N553" s="1"/>
      <c r="O553" s="1" t="str">
        <f>IF(sum!A546="AT",sum!C546,"*")</f>
        <v>*</v>
      </c>
      <c r="R553" s="1" t="s">
        <v>137</v>
      </c>
      <c r="S553" s="1" t="s">
        <v>138</v>
      </c>
      <c r="T553" s="1">
        <v>2020</v>
      </c>
      <c r="U553" s="1" t="str">
        <f>IF(sum!A546="BC",sum!B546,"*")</f>
        <v>*</v>
      </c>
      <c r="V553" s="1"/>
      <c r="W553" s="1" t="str">
        <f>IF(sum!A546="BC",sum!C546,"*")</f>
        <v>*</v>
      </c>
      <c r="Z553" s="1" t="s">
        <v>137</v>
      </c>
      <c r="AA553" s="1" t="s">
        <v>138</v>
      </c>
      <c r="AB553" s="1">
        <v>2020</v>
      </c>
      <c r="AC553" s="1" t="str">
        <f>IF(sum!A546="MA",sum!B546,"*")</f>
        <v>*</v>
      </c>
      <c r="AD553" s="1"/>
      <c r="AE553" s="1" t="str">
        <f>IF(sum!A546="MA",sum!C546,"*")</f>
        <v>*</v>
      </c>
      <c r="AH553" s="1" t="s">
        <v>137</v>
      </c>
      <c r="AI553" s="1" t="s">
        <v>138</v>
      </c>
      <c r="AJ553" s="1">
        <v>2020</v>
      </c>
      <c r="AK553" s="1" t="str">
        <f>IF(sum!A546="ON",sum!B546,"*")</f>
        <v>*</v>
      </c>
      <c r="AL553" s="1"/>
      <c r="AM553" s="1" t="str">
        <f>IF(sum!A546="ON",sum!C546,"*")</f>
        <v>*</v>
      </c>
      <c r="AP553" s="4" t="s">
        <v>137</v>
      </c>
      <c r="AQ553" s="4" t="s">
        <v>138</v>
      </c>
      <c r="AR553" s="4">
        <v>2020</v>
      </c>
      <c r="AS553" s="1" t="str">
        <f>IF(sum!A546="QU",sum!B546,"*")</f>
        <v>AFM-Light_ELE1</v>
      </c>
      <c r="AT553" s="1"/>
      <c r="AU553" s="1">
        <f>IF(sum!A546="QU",sum!C546,"*")</f>
        <v>0</v>
      </c>
      <c r="AX553" s="1" t="s">
        <v>137</v>
      </c>
      <c r="AY553" s="1" t="s">
        <v>138</v>
      </c>
      <c r="AZ553" s="1">
        <v>2020</v>
      </c>
      <c r="BA553" s="1" t="str">
        <f>IF(sum!A546="SA",sum!B546,"*")</f>
        <v>*</v>
      </c>
      <c r="BB553" s="1"/>
      <c r="BC553" s="1" t="str">
        <f>IF(sum!A546="SA",sum!C546,"*")</f>
        <v>*</v>
      </c>
    </row>
    <row r="554" spans="2:55">
      <c r="B554" s="1" t="s">
        <v>137</v>
      </c>
      <c r="C554" s="1" t="s">
        <v>138</v>
      </c>
      <c r="D554" s="1">
        <v>2020</v>
      </c>
      <c r="J554" s="1" t="s">
        <v>137</v>
      </c>
      <c r="K554" s="1" t="s">
        <v>138</v>
      </c>
      <c r="L554" s="1">
        <v>2020</v>
      </c>
      <c r="M554" s="1" t="str">
        <f>IF(sum!A547="AT",sum!B547,"*")</f>
        <v>*</v>
      </c>
      <c r="N554" s="1"/>
      <c r="O554" s="1" t="str">
        <f>IF(sum!A547="AT",sum!C547,"*")</f>
        <v>*</v>
      </c>
      <c r="R554" s="1" t="s">
        <v>137</v>
      </c>
      <c r="S554" s="1" t="s">
        <v>138</v>
      </c>
      <c r="T554" s="1">
        <v>2020</v>
      </c>
      <c r="U554" s="1" t="str">
        <f>IF(sum!A547="BC",sum!B547,"*")</f>
        <v>*</v>
      </c>
      <c r="V554" s="1"/>
      <c r="W554" s="1" t="str">
        <f>IF(sum!A547="BC",sum!C547,"*")</f>
        <v>*</v>
      </c>
      <c r="Z554" s="1" t="s">
        <v>137</v>
      </c>
      <c r="AA554" s="1" t="s">
        <v>138</v>
      </c>
      <c r="AB554" s="1">
        <v>2020</v>
      </c>
      <c r="AC554" s="1" t="str">
        <f>IF(sum!A547="MA",sum!B547,"*")</f>
        <v>*</v>
      </c>
      <c r="AD554" s="1"/>
      <c r="AE554" s="1" t="str">
        <f>IF(sum!A547="MA",sum!C547,"*")</f>
        <v>*</v>
      </c>
      <c r="AH554" s="1" t="s">
        <v>137</v>
      </c>
      <c r="AI554" s="1" t="s">
        <v>138</v>
      </c>
      <c r="AJ554" s="1">
        <v>2020</v>
      </c>
      <c r="AK554" s="1" t="str">
        <f>IF(sum!A547="ON",sum!B547,"*")</f>
        <v>*</v>
      </c>
      <c r="AL554" s="1"/>
      <c r="AM554" s="1" t="str">
        <f>IF(sum!A547="ON",sum!C547,"*")</f>
        <v>*</v>
      </c>
      <c r="AP554" s="1" t="s">
        <v>137</v>
      </c>
      <c r="AQ554" s="1" t="s">
        <v>138</v>
      </c>
      <c r="AR554" s="1">
        <v>2020</v>
      </c>
      <c r="AS554" s="1" t="str">
        <f>IF(sum!A547="QU",sum!B547,"*")</f>
        <v>AFM-SpCool_ELE1</v>
      </c>
      <c r="AT554" s="1"/>
      <c r="AU554" s="1">
        <f>IF(sum!A547="QU",sum!C547,"*")</f>
        <v>3.17057704502215E-2</v>
      </c>
      <c r="AX554" s="1" t="s">
        <v>137</v>
      </c>
      <c r="AY554" s="1" t="s">
        <v>138</v>
      </c>
      <c r="AZ554" s="1">
        <v>2020</v>
      </c>
      <c r="BA554" s="1" t="str">
        <f>IF(sum!A547="SA",sum!B547,"*")</f>
        <v>*</v>
      </c>
      <c r="BB554" s="1"/>
      <c r="BC554" s="1" t="str">
        <f>IF(sum!A547="SA",sum!C547,"*")</f>
        <v>*</v>
      </c>
    </row>
    <row r="555" spans="2:55">
      <c r="B555" s="4" t="s">
        <v>137</v>
      </c>
      <c r="C555" s="4" t="s">
        <v>138</v>
      </c>
      <c r="D555" s="4">
        <v>2020</v>
      </c>
      <c r="J555" s="4" t="s">
        <v>137</v>
      </c>
      <c r="K555" s="4" t="s">
        <v>138</v>
      </c>
      <c r="L555" s="4">
        <v>2020</v>
      </c>
      <c r="M555" s="1" t="str">
        <f>IF(sum!A548="AT",sum!B548,"*")</f>
        <v>*</v>
      </c>
      <c r="N555" s="1"/>
      <c r="O555" s="1" t="str">
        <f>IF(sum!A548="AT",sum!C548,"*")</f>
        <v>*</v>
      </c>
      <c r="R555" s="4" t="s">
        <v>137</v>
      </c>
      <c r="S555" s="4" t="s">
        <v>138</v>
      </c>
      <c r="T555" s="4">
        <v>2020</v>
      </c>
      <c r="U555" s="1" t="str">
        <f>IF(sum!A548="BC",sum!B548,"*")</f>
        <v>*</v>
      </c>
      <c r="V555" s="1"/>
      <c r="W555" s="1" t="str">
        <f>IF(sum!A548="BC",sum!C548,"*")</f>
        <v>*</v>
      </c>
      <c r="Z555" s="4" t="s">
        <v>137</v>
      </c>
      <c r="AA555" s="4" t="s">
        <v>138</v>
      </c>
      <c r="AB555" s="4">
        <v>2020</v>
      </c>
      <c r="AC555" s="1" t="str">
        <f>IF(sum!A548="MA",sum!B548,"*")</f>
        <v>*</v>
      </c>
      <c r="AD555" s="1"/>
      <c r="AE555" s="1" t="str">
        <f>IF(sum!A548="MA",sum!C548,"*")</f>
        <v>*</v>
      </c>
      <c r="AH555" s="4" t="s">
        <v>137</v>
      </c>
      <c r="AI555" s="4" t="s">
        <v>138</v>
      </c>
      <c r="AJ555" s="4">
        <v>2020</v>
      </c>
      <c r="AK555" s="1" t="str">
        <f>IF(sum!A548="ON",sum!B548,"*")</f>
        <v>*</v>
      </c>
      <c r="AL555" s="1"/>
      <c r="AM555" s="1" t="str">
        <f>IF(sum!A548="ON",sum!C548,"*")</f>
        <v>*</v>
      </c>
      <c r="AP555" s="4" t="s">
        <v>137</v>
      </c>
      <c r="AQ555" s="4" t="s">
        <v>138</v>
      </c>
      <c r="AR555" s="4">
        <v>2020</v>
      </c>
      <c r="AS555" s="1" t="str">
        <f>IF(sum!A548="QU",sum!B548,"*")</f>
        <v>AFM-SpHeat_ELE1</v>
      </c>
      <c r="AT555" s="1"/>
      <c r="AU555" s="1">
        <f>IF(sum!A548="QU",sum!C548,"*")</f>
        <v>0</v>
      </c>
      <c r="AX555" s="4" t="s">
        <v>137</v>
      </c>
      <c r="AY555" s="4" t="s">
        <v>138</v>
      </c>
      <c r="AZ555" s="4">
        <v>2020</v>
      </c>
      <c r="BA555" s="1" t="str">
        <f>IF(sum!A548="SA",sum!B548,"*")</f>
        <v>*</v>
      </c>
      <c r="BB555" s="1"/>
      <c r="BC555" s="1" t="str">
        <f>IF(sum!A548="SA",sum!C548,"*")</f>
        <v>*</v>
      </c>
    </row>
    <row r="556" spans="2:55">
      <c r="B556" s="1" t="s">
        <v>137</v>
      </c>
      <c r="C556" s="1" t="s">
        <v>138</v>
      </c>
      <c r="D556" s="1">
        <v>2020</v>
      </c>
      <c r="J556" s="1" t="s">
        <v>137</v>
      </c>
      <c r="K556" s="1" t="s">
        <v>138</v>
      </c>
      <c r="L556" s="1">
        <v>2020</v>
      </c>
      <c r="M556" s="1" t="str">
        <f>IF(sum!A549="AT",sum!B549,"*")</f>
        <v>*</v>
      </c>
      <c r="N556" s="1"/>
      <c r="O556" s="1" t="str">
        <f>IF(sum!A549="AT",sum!C549,"*")</f>
        <v>*</v>
      </c>
      <c r="R556" s="1" t="s">
        <v>137</v>
      </c>
      <c r="S556" s="1" t="s">
        <v>138</v>
      </c>
      <c r="T556" s="1">
        <v>2020</v>
      </c>
      <c r="U556" s="1" t="str">
        <f>IF(sum!A549="BC",sum!B549,"*")</f>
        <v>*</v>
      </c>
      <c r="V556" s="1"/>
      <c r="W556" s="1" t="str">
        <f>IF(sum!A549="BC",sum!C549,"*")</f>
        <v>*</v>
      </c>
      <c r="Z556" s="1" t="s">
        <v>137</v>
      </c>
      <c r="AA556" s="1" t="s">
        <v>138</v>
      </c>
      <c r="AB556" s="1">
        <v>2020</v>
      </c>
      <c r="AC556" s="1" t="str">
        <f>IF(sum!A549="MA",sum!B549,"*")</f>
        <v>*</v>
      </c>
      <c r="AD556" s="1"/>
      <c r="AE556" s="1" t="str">
        <f>IF(sum!A549="MA",sum!C549,"*")</f>
        <v>*</v>
      </c>
      <c r="AH556" s="1" t="s">
        <v>137</v>
      </c>
      <c r="AI556" s="1" t="s">
        <v>138</v>
      </c>
      <c r="AJ556" s="1">
        <v>2020</v>
      </c>
      <c r="AK556" s="1" t="str">
        <f>IF(sum!A549="ON",sum!B549,"*")</f>
        <v>*</v>
      </c>
      <c r="AL556" s="1"/>
      <c r="AM556" s="1" t="str">
        <f>IF(sum!A549="ON",sum!C549,"*")</f>
        <v>*</v>
      </c>
      <c r="AP556" s="1" t="s">
        <v>137</v>
      </c>
      <c r="AQ556" s="1" t="s">
        <v>138</v>
      </c>
      <c r="AR556" s="1">
        <v>2020</v>
      </c>
      <c r="AS556" s="1" t="str">
        <f>IF(sum!A549="QU",sum!B549,"*")</f>
        <v>AFM-WaterHeat_ELE1</v>
      </c>
      <c r="AT556" s="1"/>
      <c r="AU556" s="1">
        <f>IF(sum!A549="QU",sum!C549,"*")</f>
        <v>0</v>
      </c>
      <c r="AX556" s="1" t="s">
        <v>137</v>
      </c>
      <c r="AY556" s="1" t="s">
        <v>138</v>
      </c>
      <c r="AZ556" s="1">
        <v>2020</v>
      </c>
      <c r="BA556" s="1" t="str">
        <f>IF(sum!A549="SA",sum!B549,"*")</f>
        <v>*</v>
      </c>
      <c r="BB556" s="1"/>
      <c r="BC556" s="1" t="str">
        <f>IF(sum!A549="SA",sum!C549,"*")</f>
        <v>*</v>
      </c>
    </row>
    <row r="557" spans="2:55">
      <c r="B557" s="1" t="s">
        <v>137</v>
      </c>
      <c r="C557" s="1" t="s">
        <v>138</v>
      </c>
      <c r="D557" s="1">
        <v>2020</v>
      </c>
      <c r="J557" s="1" t="s">
        <v>137</v>
      </c>
      <c r="K557" s="1" t="s">
        <v>138</v>
      </c>
      <c r="L557" s="1">
        <v>2020</v>
      </c>
      <c r="M557" s="1" t="str">
        <f>IF(sum!A550="AT",sum!B550,"*")</f>
        <v>*</v>
      </c>
      <c r="N557" s="1"/>
      <c r="O557" s="1" t="str">
        <f>IF(sum!A550="AT",sum!C550,"*")</f>
        <v>*</v>
      </c>
      <c r="R557" s="1" t="s">
        <v>137</v>
      </c>
      <c r="S557" s="1" t="s">
        <v>138</v>
      </c>
      <c r="T557" s="1">
        <v>2020</v>
      </c>
      <c r="U557" s="1" t="str">
        <f>IF(sum!A550="BC",sum!B550,"*")</f>
        <v>*</v>
      </c>
      <c r="V557" s="1"/>
      <c r="W557" s="1" t="str">
        <f>IF(sum!A550="BC",sum!C550,"*")</f>
        <v>*</v>
      </c>
      <c r="Z557" s="1" t="s">
        <v>137</v>
      </c>
      <c r="AA557" s="1" t="s">
        <v>138</v>
      </c>
      <c r="AB557" s="1">
        <v>2020</v>
      </c>
      <c r="AC557" s="1" t="str">
        <f>IF(sum!A550="MA",sum!B550,"*")</f>
        <v>*</v>
      </c>
      <c r="AD557" s="1"/>
      <c r="AE557" s="1" t="str">
        <f>IF(sum!A550="MA",sum!C550,"*")</f>
        <v>*</v>
      </c>
      <c r="AH557" s="1" t="s">
        <v>137</v>
      </c>
      <c r="AI557" s="1" t="s">
        <v>138</v>
      </c>
      <c r="AJ557" s="1">
        <v>2020</v>
      </c>
      <c r="AK557" s="1" t="str">
        <f>IF(sum!A550="ON",sum!B550,"*")</f>
        <v>*</v>
      </c>
      <c r="AL557" s="1"/>
      <c r="AM557" s="1" t="str">
        <f>IF(sum!A550="ON",sum!C550,"*")</f>
        <v>*</v>
      </c>
      <c r="AP557" s="4" t="s">
        <v>137</v>
      </c>
      <c r="AQ557" s="4" t="s">
        <v>138</v>
      </c>
      <c r="AR557" s="4">
        <v>2020</v>
      </c>
      <c r="AS557" s="1" t="str">
        <f>IF(sum!A550="QU",sum!B550,"*")</f>
        <v>ART-AuxiliaryEquip_ELE1</v>
      </c>
      <c r="AT557" s="1"/>
      <c r="AU557" s="1">
        <f>IF(sum!A550="QU",sum!C550,"*")</f>
        <v>0</v>
      </c>
      <c r="AX557" s="1" t="s">
        <v>137</v>
      </c>
      <c r="AY557" s="1" t="s">
        <v>138</v>
      </c>
      <c r="AZ557" s="1">
        <v>2020</v>
      </c>
      <c r="BA557" s="1" t="str">
        <f>IF(sum!A550="SA",sum!B550,"*")</f>
        <v>*</v>
      </c>
      <c r="BB557" s="1"/>
      <c r="BC557" s="1" t="str">
        <f>IF(sum!A550="SA",sum!C550,"*")</f>
        <v>*</v>
      </c>
    </row>
    <row r="558" spans="2:55">
      <c r="B558" s="4" t="s">
        <v>137</v>
      </c>
      <c r="C558" s="4" t="s">
        <v>138</v>
      </c>
      <c r="D558" s="4">
        <v>2020</v>
      </c>
      <c r="J558" s="4" t="s">
        <v>137</v>
      </c>
      <c r="K558" s="4" t="s">
        <v>138</v>
      </c>
      <c r="L558" s="4">
        <v>2020</v>
      </c>
      <c r="M558" s="1" t="str">
        <f>IF(sum!A551="AT",sum!B551,"*")</f>
        <v>*</v>
      </c>
      <c r="N558" s="1"/>
      <c r="O558" s="1" t="str">
        <f>IF(sum!A551="AT",sum!C551,"*")</f>
        <v>*</v>
      </c>
      <c r="R558" s="4" t="s">
        <v>137</v>
      </c>
      <c r="S558" s="4" t="s">
        <v>138</v>
      </c>
      <c r="T558" s="4">
        <v>2020</v>
      </c>
      <c r="U558" s="1" t="str">
        <f>IF(sum!A551="BC",sum!B551,"*")</f>
        <v>*</v>
      </c>
      <c r="V558" s="1"/>
      <c r="W558" s="1" t="str">
        <f>IF(sum!A551="BC",sum!C551,"*")</f>
        <v>*</v>
      </c>
      <c r="Z558" s="4" t="s">
        <v>137</v>
      </c>
      <c r="AA558" s="4" t="s">
        <v>138</v>
      </c>
      <c r="AB558" s="4">
        <v>2020</v>
      </c>
      <c r="AC558" s="1" t="str">
        <f>IF(sum!A551="MA",sum!B551,"*")</f>
        <v>*</v>
      </c>
      <c r="AD558" s="1"/>
      <c r="AE558" s="1" t="str">
        <f>IF(sum!A551="MA",sum!C551,"*")</f>
        <v>*</v>
      </c>
      <c r="AH558" s="4" t="s">
        <v>137</v>
      </c>
      <c r="AI558" s="4" t="s">
        <v>138</v>
      </c>
      <c r="AJ558" s="4">
        <v>2020</v>
      </c>
      <c r="AK558" s="1" t="str">
        <f>IF(sum!A551="ON",sum!B551,"*")</f>
        <v>*</v>
      </c>
      <c r="AL558" s="1"/>
      <c r="AM558" s="1" t="str">
        <f>IF(sum!A551="ON",sum!C551,"*")</f>
        <v>*</v>
      </c>
      <c r="AP558" s="1" t="s">
        <v>137</v>
      </c>
      <c r="AQ558" s="1" t="s">
        <v>138</v>
      </c>
      <c r="AR558" s="1">
        <v>2020</v>
      </c>
      <c r="AS558" s="1" t="str">
        <f>IF(sum!A551="QU",sum!B551,"*")</f>
        <v>ART-AuxiliaryMot_ELE1</v>
      </c>
      <c r="AT558" s="1"/>
      <c r="AU558" s="1">
        <f>IF(sum!A551="QU",sum!C551,"*")</f>
        <v>0</v>
      </c>
      <c r="AX558" s="4" t="s">
        <v>137</v>
      </c>
      <c r="AY558" s="4" t="s">
        <v>138</v>
      </c>
      <c r="AZ558" s="4">
        <v>2020</v>
      </c>
      <c r="BA558" s="1" t="str">
        <f>IF(sum!A551="SA",sum!B551,"*")</f>
        <v>*</v>
      </c>
      <c r="BB558" s="1"/>
      <c r="BC558" s="1" t="str">
        <f>IF(sum!A551="SA",sum!C551,"*")</f>
        <v>*</v>
      </c>
    </row>
    <row r="559" spans="2:55">
      <c r="B559" s="1" t="s">
        <v>137</v>
      </c>
      <c r="C559" s="1" t="s">
        <v>138</v>
      </c>
      <c r="D559" s="1">
        <v>2020</v>
      </c>
      <c r="J559" s="1" t="s">
        <v>137</v>
      </c>
      <c r="K559" s="1" t="s">
        <v>138</v>
      </c>
      <c r="L559" s="1">
        <v>2020</v>
      </c>
      <c r="M559" s="1" t="str">
        <f>IF(sum!A552="AT",sum!B552,"*")</f>
        <v>*</v>
      </c>
      <c r="N559" s="1"/>
      <c r="O559" s="1" t="str">
        <f>IF(sum!A552="AT",sum!C552,"*")</f>
        <v>*</v>
      </c>
      <c r="R559" s="1" t="s">
        <v>137</v>
      </c>
      <c r="S559" s="1" t="s">
        <v>138</v>
      </c>
      <c r="T559" s="1">
        <v>2020</v>
      </c>
      <c r="U559" s="1" t="str">
        <f>IF(sum!A552="BC",sum!B552,"*")</f>
        <v>*</v>
      </c>
      <c r="V559" s="1"/>
      <c r="W559" s="1" t="str">
        <f>IF(sum!A552="BC",sum!C552,"*")</f>
        <v>*</v>
      </c>
      <c r="Z559" s="1" t="s">
        <v>137</v>
      </c>
      <c r="AA559" s="1" t="s">
        <v>138</v>
      </c>
      <c r="AB559" s="1">
        <v>2020</v>
      </c>
      <c r="AC559" s="1" t="str">
        <f>IF(sum!A552="MA",sum!B552,"*")</f>
        <v>*</v>
      </c>
      <c r="AD559" s="1"/>
      <c r="AE559" s="1" t="str">
        <f>IF(sum!A552="MA",sum!C552,"*")</f>
        <v>*</v>
      </c>
      <c r="AH559" s="1" t="s">
        <v>137</v>
      </c>
      <c r="AI559" s="1" t="s">
        <v>138</v>
      </c>
      <c r="AJ559" s="1">
        <v>2020</v>
      </c>
      <c r="AK559" s="1" t="str">
        <f>IF(sum!A552="ON",sum!B552,"*")</f>
        <v>*</v>
      </c>
      <c r="AL559" s="1"/>
      <c r="AM559" s="1" t="str">
        <f>IF(sum!A552="ON",sum!C552,"*")</f>
        <v>*</v>
      </c>
      <c r="AP559" s="4" t="s">
        <v>137</v>
      </c>
      <c r="AQ559" s="4" t="s">
        <v>138</v>
      </c>
      <c r="AR559" s="4">
        <v>2020</v>
      </c>
      <c r="AS559" s="1" t="str">
        <f>IF(sum!A552="QU",sum!B552,"*")</f>
        <v>ART-Light_ELE1</v>
      </c>
      <c r="AT559" s="1"/>
      <c r="AU559" s="1">
        <f>IF(sum!A552="QU",sum!C552,"*")</f>
        <v>0</v>
      </c>
      <c r="AX559" s="1" t="s">
        <v>137</v>
      </c>
      <c r="AY559" s="1" t="s">
        <v>138</v>
      </c>
      <c r="AZ559" s="1">
        <v>2020</v>
      </c>
      <c r="BA559" s="1" t="str">
        <f>IF(sum!A552="SA",sum!B552,"*")</f>
        <v>*</v>
      </c>
      <c r="BB559" s="1"/>
      <c r="BC559" s="1" t="str">
        <f>IF(sum!A552="SA",sum!C552,"*")</f>
        <v>*</v>
      </c>
    </row>
    <row r="560" spans="2:55">
      <c r="B560" s="1" t="s">
        <v>137</v>
      </c>
      <c r="C560" s="1" t="s">
        <v>138</v>
      </c>
      <c r="D560" s="1">
        <v>2020</v>
      </c>
      <c r="J560" s="1" t="s">
        <v>137</v>
      </c>
      <c r="K560" s="1" t="s">
        <v>138</v>
      </c>
      <c r="L560" s="1">
        <v>2020</v>
      </c>
      <c r="M560" s="1" t="str">
        <f>IF(sum!A553="AT",sum!B553,"*")</f>
        <v>*</v>
      </c>
      <c r="N560" s="1"/>
      <c r="O560" s="1" t="str">
        <f>IF(sum!A553="AT",sum!C553,"*")</f>
        <v>*</v>
      </c>
      <c r="R560" s="1" t="s">
        <v>137</v>
      </c>
      <c r="S560" s="1" t="s">
        <v>138</v>
      </c>
      <c r="T560" s="1">
        <v>2020</v>
      </c>
      <c r="U560" s="1" t="str">
        <f>IF(sum!A553="BC",sum!B553,"*")</f>
        <v>*</v>
      </c>
      <c r="V560" s="1"/>
      <c r="W560" s="1" t="str">
        <f>IF(sum!A553="BC",sum!C553,"*")</f>
        <v>*</v>
      </c>
      <c r="Z560" s="1" t="s">
        <v>137</v>
      </c>
      <c r="AA560" s="1" t="s">
        <v>138</v>
      </c>
      <c r="AB560" s="1">
        <v>2020</v>
      </c>
      <c r="AC560" s="1" t="str">
        <f>IF(sum!A553="MA",sum!B553,"*")</f>
        <v>*</v>
      </c>
      <c r="AD560" s="1"/>
      <c r="AE560" s="1" t="str">
        <f>IF(sum!A553="MA",sum!C553,"*")</f>
        <v>*</v>
      </c>
      <c r="AH560" s="1" t="s">
        <v>137</v>
      </c>
      <c r="AI560" s="1" t="s">
        <v>138</v>
      </c>
      <c r="AJ560" s="1">
        <v>2020</v>
      </c>
      <c r="AK560" s="1" t="str">
        <f>IF(sum!A553="ON",sum!B553,"*")</f>
        <v>*</v>
      </c>
      <c r="AL560" s="1"/>
      <c r="AM560" s="1" t="str">
        <f>IF(sum!A553="ON",sum!C553,"*")</f>
        <v>*</v>
      </c>
      <c r="AP560" s="1" t="s">
        <v>137</v>
      </c>
      <c r="AQ560" s="1" t="s">
        <v>138</v>
      </c>
      <c r="AR560" s="1">
        <v>2020</v>
      </c>
      <c r="AS560" s="1" t="str">
        <f>IF(sum!A553="QU",sum!B553,"*")</f>
        <v>ART-SpCool_ELE1</v>
      </c>
      <c r="AT560" s="1"/>
      <c r="AU560" s="1">
        <f>IF(sum!A553="QU",sum!C553,"*")</f>
        <v>0</v>
      </c>
      <c r="AX560" s="1" t="s">
        <v>137</v>
      </c>
      <c r="AY560" s="1" t="s">
        <v>138</v>
      </c>
      <c r="AZ560" s="1">
        <v>2020</v>
      </c>
      <c r="BA560" s="1" t="str">
        <f>IF(sum!A553="SA",sum!B553,"*")</f>
        <v>*</v>
      </c>
      <c r="BB560" s="1"/>
      <c r="BC560" s="1" t="str">
        <f>IF(sum!A553="SA",sum!C553,"*")</f>
        <v>*</v>
      </c>
    </row>
    <row r="561" spans="2:55">
      <c r="B561" s="4" t="s">
        <v>137</v>
      </c>
      <c r="C561" s="4" t="s">
        <v>138</v>
      </c>
      <c r="D561" s="4">
        <v>2020</v>
      </c>
      <c r="J561" s="4" t="s">
        <v>137</v>
      </c>
      <c r="K561" s="4" t="s">
        <v>138</v>
      </c>
      <c r="L561" s="4">
        <v>2020</v>
      </c>
      <c r="M561" s="1" t="str">
        <f>IF(sum!A554="AT",sum!B554,"*")</f>
        <v>*</v>
      </c>
      <c r="N561" s="1"/>
      <c r="O561" s="1" t="str">
        <f>IF(sum!A554="AT",sum!C554,"*")</f>
        <v>*</v>
      </c>
      <c r="R561" s="4" t="s">
        <v>137</v>
      </c>
      <c r="S561" s="4" t="s">
        <v>138</v>
      </c>
      <c r="T561" s="4">
        <v>2020</v>
      </c>
      <c r="U561" s="1" t="str">
        <f>IF(sum!A554="BC",sum!B554,"*")</f>
        <v>*</v>
      </c>
      <c r="V561" s="1"/>
      <c r="W561" s="1" t="str">
        <f>IF(sum!A554="BC",sum!C554,"*")</f>
        <v>*</v>
      </c>
      <c r="Z561" s="4" t="s">
        <v>137</v>
      </c>
      <c r="AA561" s="4" t="s">
        <v>138</v>
      </c>
      <c r="AB561" s="4">
        <v>2020</v>
      </c>
      <c r="AC561" s="1" t="str">
        <f>IF(sum!A554="MA",sum!B554,"*")</f>
        <v>*</v>
      </c>
      <c r="AD561" s="1"/>
      <c r="AE561" s="1" t="str">
        <f>IF(sum!A554="MA",sum!C554,"*")</f>
        <v>*</v>
      </c>
      <c r="AH561" s="4" t="s">
        <v>137</v>
      </c>
      <c r="AI561" s="4" t="s">
        <v>138</v>
      </c>
      <c r="AJ561" s="4">
        <v>2020</v>
      </c>
      <c r="AK561" s="1" t="str">
        <f>IF(sum!A554="ON",sum!B554,"*")</f>
        <v>*</v>
      </c>
      <c r="AL561" s="1"/>
      <c r="AM561" s="1" t="str">
        <f>IF(sum!A554="ON",sum!C554,"*")</f>
        <v>*</v>
      </c>
      <c r="AP561" s="4" t="s">
        <v>137</v>
      </c>
      <c r="AQ561" s="4" t="s">
        <v>138</v>
      </c>
      <c r="AR561" s="4">
        <v>2020</v>
      </c>
      <c r="AS561" s="1" t="str">
        <f>IF(sum!A554="QU",sum!B554,"*")</f>
        <v>ART-SpHeat_ELE1</v>
      </c>
      <c r="AT561" s="1"/>
      <c r="AU561" s="1">
        <f>IF(sum!A554="QU",sum!C554,"*")</f>
        <v>0</v>
      </c>
      <c r="AX561" s="4" t="s">
        <v>137</v>
      </c>
      <c r="AY561" s="4" t="s">
        <v>138</v>
      </c>
      <c r="AZ561" s="4">
        <v>2020</v>
      </c>
      <c r="BA561" s="1" t="str">
        <f>IF(sum!A554="SA",sum!B554,"*")</f>
        <v>*</v>
      </c>
      <c r="BB561" s="1"/>
      <c r="BC561" s="1" t="str">
        <f>IF(sum!A554="SA",sum!C554,"*")</f>
        <v>*</v>
      </c>
    </row>
    <row r="562" spans="2:55">
      <c r="B562" s="1" t="s">
        <v>137</v>
      </c>
      <c r="C562" s="1" t="s">
        <v>138</v>
      </c>
      <c r="D562" s="1">
        <v>2020</v>
      </c>
      <c r="J562" s="1" t="s">
        <v>137</v>
      </c>
      <c r="K562" s="1" t="s">
        <v>138</v>
      </c>
      <c r="L562" s="1">
        <v>2020</v>
      </c>
      <c r="M562" s="1" t="str">
        <f>IF(sum!A555="AT",sum!B555,"*")</f>
        <v>*</v>
      </c>
      <c r="N562" s="1"/>
      <c r="O562" s="1" t="str">
        <f>IF(sum!A555="AT",sum!C555,"*")</f>
        <v>*</v>
      </c>
      <c r="R562" s="1" t="s">
        <v>137</v>
      </c>
      <c r="S562" s="1" t="s">
        <v>138</v>
      </c>
      <c r="T562" s="1">
        <v>2020</v>
      </c>
      <c r="U562" s="1" t="str">
        <f>IF(sum!A555="BC",sum!B555,"*")</f>
        <v>*</v>
      </c>
      <c r="V562" s="1"/>
      <c r="W562" s="1" t="str">
        <f>IF(sum!A555="BC",sum!C555,"*")</f>
        <v>*</v>
      </c>
      <c r="Z562" s="1" t="s">
        <v>137</v>
      </c>
      <c r="AA562" s="1" t="s">
        <v>138</v>
      </c>
      <c r="AB562" s="1">
        <v>2020</v>
      </c>
      <c r="AC562" s="1" t="str">
        <f>IF(sum!A555="MA",sum!B555,"*")</f>
        <v>*</v>
      </c>
      <c r="AD562" s="1"/>
      <c r="AE562" s="1" t="str">
        <f>IF(sum!A555="MA",sum!C555,"*")</f>
        <v>*</v>
      </c>
      <c r="AH562" s="1" t="s">
        <v>137</v>
      </c>
      <c r="AI562" s="1" t="s">
        <v>138</v>
      </c>
      <c r="AJ562" s="1">
        <v>2020</v>
      </c>
      <c r="AK562" s="1" t="str">
        <f>IF(sum!A555="ON",sum!B555,"*")</f>
        <v>*</v>
      </c>
      <c r="AL562" s="1"/>
      <c r="AM562" s="1" t="str">
        <f>IF(sum!A555="ON",sum!C555,"*")</f>
        <v>*</v>
      </c>
      <c r="AP562" s="1" t="s">
        <v>137</v>
      </c>
      <c r="AQ562" s="1" t="s">
        <v>138</v>
      </c>
      <c r="AR562" s="1">
        <v>2020</v>
      </c>
      <c r="AS562" s="1" t="str">
        <f>IF(sum!A555="QU",sum!B555,"*")</f>
        <v>ART-WaterHeat_ELE1</v>
      </c>
      <c r="AT562" s="1"/>
      <c r="AU562" s="1">
        <f>IF(sum!A555="QU",sum!C555,"*")</f>
        <v>0</v>
      </c>
      <c r="AX562" s="1" t="s">
        <v>137</v>
      </c>
      <c r="AY562" s="1" t="s">
        <v>138</v>
      </c>
      <c r="AZ562" s="1">
        <v>2020</v>
      </c>
      <c r="BA562" s="1" t="str">
        <f>IF(sum!A555="SA",sum!B555,"*")</f>
        <v>*</v>
      </c>
      <c r="BB562" s="1"/>
      <c r="BC562" s="1" t="str">
        <f>IF(sum!A555="SA",sum!C555,"*")</f>
        <v>*</v>
      </c>
    </row>
    <row r="563" spans="2:55">
      <c r="B563" s="1" t="s">
        <v>137</v>
      </c>
      <c r="C563" s="1" t="s">
        <v>138</v>
      </c>
      <c r="D563" s="1">
        <v>2020</v>
      </c>
      <c r="J563" s="1" t="s">
        <v>137</v>
      </c>
      <c r="K563" s="1" t="s">
        <v>138</v>
      </c>
      <c r="L563" s="1">
        <v>2020</v>
      </c>
      <c r="M563" s="1" t="str">
        <f>IF(sum!A556="AT",sum!B556,"*")</f>
        <v>*</v>
      </c>
      <c r="N563" s="1"/>
      <c r="O563" s="1" t="str">
        <f>IF(sum!A556="AT",sum!C556,"*")</f>
        <v>*</v>
      </c>
      <c r="R563" s="1" t="s">
        <v>137</v>
      </c>
      <c r="S563" s="1" t="s">
        <v>138</v>
      </c>
      <c r="T563" s="1">
        <v>2020</v>
      </c>
      <c r="U563" s="1" t="str">
        <f>IF(sum!A556="BC",sum!B556,"*")</f>
        <v>*</v>
      </c>
      <c r="V563" s="1"/>
      <c r="W563" s="1" t="str">
        <f>IF(sum!A556="BC",sum!C556,"*")</f>
        <v>*</v>
      </c>
      <c r="Z563" s="1" t="s">
        <v>137</v>
      </c>
      <c r="AA563" s="1" t="s">
        <v>138</v>
      </c>
      <c r="AB563" s="1">
        <v>2020</v>
      </c>
      <c r="AC563" s="1" t="str">
        <f>IF(sum!A556="MA",sum!B556,"*")</f>
        <v>*</v>
      </c>
      <c r="AD563" s="1"/>
      <c r="AE563" s="1" t="str">
        <f>IF(sum!A556="MA",sum!C556,"*")</f>
        <v>*</v>
      </c>
      <c r="AH563" s="1" t="s">
        <v>137</v>
      </c>
      <c r="AI563" s="1" t="s">
        <v>138</v>
      </c>
      <c r="AJ563" s="1">
        <v>2020</v>
      </c>
      <c r="AK563" s="1" t="str">
        <f>IF(sum!A556="ON",sum!B556,"*")</f>
        <v>*</v>
      </c>
      <c r="AL563" s="1"/>
      <c r="AM563" s="1" t="str">
        <f>IF(sum!A556="ON",sum!C556,"*")</f>
        <v>*</v>
      </c>
      <c r="AP563" s="4" t="s">
        <v>137</v>
      </c>
      <c r="AQ563" s="4" t="s">
        <v>138</v>
      </c>
      <c r="AR563" s="4">
        <v>2020</v>
      </c>
      <c r="AS563" s="1" t="str">
        <f>IF(sum!A556="QU",sum!B556,"*")</f>
        <v>ECHP_biomass_thermal01</v>
      </c>
      <c r="AT563" s="1"/>
      <c r="AU563" s="1">
        <f>IF(sum!A556="QU",sum!C556,"*")</f>
        <v>0</v>
      </c>
      <c r="AX563" s="1" t="s">
        <v>137</v>
      </c>
      <c r="AY563" s="1" t="s">
        <v>138</v>
      </c>
      <c r="AZ563" s="1">
        <v>2020</v>
      </c>
      <c r="BA563" s="1" t="str">
        <f>IF(sum!A556="SA",sum!B556,"*")</f>
        <v>*</v>
      </c>
      <c r="BB563" s="1"/>
      <c r="BC563" s="1" t="str">
        <f>IF(sum!A556="SA",sum!C556,"*")</f>
        <v>*</v>
      </c>
    </row>
    <row r="564" spans="2:55">
      <c r="B564" s="4" t="s">
        <v>137</v>
      </c>
      <c r="C564" s="4" t="s">
        <v>138</v>
      </c>
      <c r="D564" s="4">
        <v>2020</v>
      </c>
      <c r="J564" s="4" t="s">
        <v>137</v>
      </c>
      <c r="K564" s="4" t="s">
        <v>138</v>
      </c>
      <c r="L564" s="4">
        <v>2020</v>
      </c>
      <c r="M564" s="1" t="str">
        <f>IF(sum!A557="AT",sum!B557,"*")</f>
        <v>*</v>
      </c>
      <c r="N564" s="1"/>
      <c r="O564" s="1" t="str">
        <f>IF(sum!A557="AT",sum!C557,"*")</f>
        <v>*</v>
      </c>
      <c r="R564" s="4" t="s">
        <v>137</v>
      </c>
      <c r="S564" s="4" t="s">
        <v>138</v>
      </c>
      <c r="T564" s="4">
        <v>2020</v>
      </c>
      <c r="U564" s="1" t="str">
        <f>IF(sum!A557="BC",sum!B557,"*")</f>
        <v>*</v>
      </c>
      <c r="V564" s="1"/>
      <c r="W564" s="1" t="str">
        <f>IF(sum!A557="BC",sum!C557,"*")</f>
        <v>*</v>
      </c>
      <c r="Z564" s="4" t="s">
        <v>137</v>
      </c>
      <c r="AA564" s="4" t="s">
        <v>138</v>
      </c>
      <c r="AB564" s="4">
        <v>2020</v>
      </c>
      <c r="AC564" s="1" t="str">
        <f>IF(sum!A557="MA",sum!B557,"*")</f>
        <v>*</v>
      </c>
      <c r="AD564" s="1"/>
      <c r="AE564" s="1" t="str">
        <f>IF(sum!A557="MA",sum!C557,"*")</f>
        <v>*</v>
      </c>
      <c r="AH564" s="4" t="s">
        <v>137</v>
      </c>
      <c r="AI564" s="4" t="s">
        <v>138</v>
      </c>
      <c r="AJ564" s="4">
        <v>2020</v>
      </c>
      <c r="AK564" s="1" t="str">
        <f>IF(sum!A557="ON",sum!B557,"*")</f>
        <v>*</v>
      </c>
      <c r="AL564" s="1"/>
      <c r="AM564" s="1" t="str">
        <f>IF(sum!A557="ON",sum!C557,"*")</f>
        <v>*</v>
      </c>
      <c r="AP564" s="1" t="s">
        <v>137</v>
      </c>
      <c r="AQ564" s="1" t="s">
        <v>138</v>
      </c>
      <c r="AR564" s="1">
        <v>2020</v>
      </c>
      <c r="AS564" s="1" t="str">
        <f>IF(sum!A557="QU",sum!B557,"*")</f>
        <v>EDU-AuxiliaryEquip_ELE1</v>
      </c>
      <c r="AT564" s="1"/>
      <c r="AU564" s="1">
        <f>IF(sum!A557="QU",sum!C557,"*")</f>
        <v>0</v>
      </c>
      <c r="AX564" s="4" t="s">
        <v>137</v>
      </c>
      <c r="AY564" s="4" t="s">
        <v>138</v>
      </c>
      <c r="AZ564" s="4">
        <v>2020</v>
      </c>
      <c r="BA564" s="1" t="str">
        <f>IF(sum!A557="SA",sum!B557,"*")</f>
        <v>*</v>
      </c>
      <c r="BB564" s="1"/>
      <c r="BC564" s="1" t="str">
        <f>IF(sum!A557="SA",sum!C557,"*")</f>
        <v>*</v>
      </c>
    </row>
    <row r="565" spans="2:55">
      <c r="B565" s="1" t="s">
        <v>137</v>
      </c>
      <c r="C565" s="1" t="s">
        <v>138</v>
      </c>
      <c r="D565" s="1">
        <v>2020</v>
      </c>
      <c r="J565" s="1" t="s">
        <v>137</v>
      </c>
      <c r="K565" s="1" t="s">
        <v>138</v>
      </c>
      <c r="L565" s="1">
        <v>2020</v>
      </c>
      <c r="M565" s="1" t="str">
        <f>IF(sum!A558="AT",sum!B558,"*")</f>
        <v>*</v>
      </c>
      <c r="N565" s="1"/>
      <c r="O565" s="1" t="str">
        <f>IF(sum!A558="AT",sum!C558,"*")</f>
        <v>*</v>
      </c>
      <c r="R565" s="1" t="s">
        <v>137</v>
      </c>
      <c r="S565" s="1" t="s">
        <v>138</v>
      </c>
      <c r="T565" s="1">
        <v>2020</v>
      </c>
      <c r="U565" s="1" t="str">
        <f>IF(sum!A558="BC",sum!B558,"*")</f>
        <v>*</v>
      </c>
      <c r="V565" s="1"/>
      <c r="W565" s="1" t="str">
        <f>IF(sum!A558="BC",sum!C558,"*")</f>
        <v>*</v>
      </c>
      <c r="Z565" s="1" t="s">
        <v>137</v>
      </c>
      <c r="AA565" s="1" t="s">
        <v>138</v>
      </c>
      <c r="AB565" s="1">
        <v>2020</v>
      </c>
      <c r="AC565" s="1" t="str">
        <f>IF(sum!A558="MA",sum!B558,"*")</f>
        <v>*</v>
      </c>
      <c r="AD565" s="1"/>
      <c r="AE565" s="1" t="str">
        <f>IF(sum!A558="MA",sum!C558,"*")</f>
        <v>*</v>
      </c>
      <c r="AH565" s="1" t="s">
        <v>137</v>
      </c>
      <c r="AI565" s="1" t="s">
        <v>138</v>
      </c>
      <c r="AJ565" s="1">
        <v>2020</v>
      </c>
      <c r="AK565" s="1" t="str">
        <f>IF(sum!A558="ON",sum!B558,"*")</f>
        <v>*</v>
      </c>
      <c r="AL565" s="1"/>
      <c r="AM565" s="1" t="str">
        <f>IF(sum!A558="ON",sum!C558,"*")</f>
        <v>*</v>
      </c>
      <c r="AP565" s="4" t="s">
        <v>137</v>
      </c>
      <c r="AQ565" s="4" t="s">
        <v>138</v>
      </c>
      <c r="AR565" s="4">
        <v>2020</v>
      </c>
      <c r="AS565" s="1" t="str">
        <f>IF(sum!A558="QU",sum!B558,"*")</f>
        <v>EDU-AuxiliaryMot_ELE1</v>
      </c>
      <c r="AT565" s="1"/>
      <c r="AU565" s="1">
        <f>IF(sum!A558="QU",sum!C558,"*")</f>
        <v>0</v>
      </c>
      <c r="AX565" s="1" t="s">
        <v>137</v>
      </c>
      <c r="AY565" s="1" t="s">
        <v>138</v>
      </c>
      <c r="AZ565" s="1">
        <v>2020</v>
      </c>
      <c r="BA565" s="1" t="str">
        <f>IF(sum!A558="SA",sum!B558,"*")</f>
        <v>*</v>
      </c>
      <c r="BB565" s="1"/>
      <c r="BC565" s="1" t="str">
        <f>IF(sum!A558="SA",sum!C558,"*")</f>
        <v>*</v>
      </c>
    </row>
    <row r="566" spans="2:55">
      <c r="B566" s="1" t="s">
        <v>137</v>
      </c>
      <c r="C566" s="1" t="s">
        <v>138</v>
      </c>
      <c r="D566" s="1">
        <v>2020</v>
      </c>
      <c r="J566" s="1" t="s">
        <v>137</v>
      </c>
      <c r="K566" s="1" t="s">
        <v>138</v>
      </c>
      <c r="L566" s="1">
        <v>2020</v>
      </c>
      <c r="M566" s="1" t="str">
        <f>IF(sum!A559="AT",sum!B559,"*")</f>
        <v>*</v>
      </c>
      <c r="N566" s="1"/>
      <c r="O566" s="1" t="str">
        <f>IF(sum!A559="AT",sum!C559,"*")</f>
        <v>*</v>
      </c>
      <c r="R566" s="1" t="s">
        <v>137</v>
      </c>
      <c r="S566" s="1" t="s">
        <v>138</v>
      </c>
      <c r="T566" s="1">
        <v>2020</v>
      </c>
      <c r="U566" s="1" t="str">
        <f>IF(sum!A559="BC",sum!B559,"*")</f>
        <v>*</v>
      </c>
      <c r="V566" s="1"/>
      <c r="W566" s="1" t="str">
        <f>IF(sum!A559="BC",sum!C559,"*")</f>
        <v>*</v>
      </c>
      <c r="Z566" s="1" t="s">
        <v>137</v>
      </c>
      <c r="AA566" s="1" t="s">
        <v>138</v>
      </c>
      <c r="AB566" s="1">
        <v>2020</v>
      </c>
      <c r="AC566" s="1" t="str">
        <f>IF(sum!A559="MA",sum!B559,"*")</f>
        <v>*</v>
      </c>
      <c r="AD566" s="1"/>
      <c r="AE566" s="1" t="str">
        <f>IF(sum!A559="MA",sum!C559,"*")</f>
        <v>*</v>
      </c>
      <c r="AH566" s="1" t="s">
        <v>137</v>
      </c>
      <c r="AI566" s="1" t="s">
        <v>138</v>
      </c>
      <c r="AJ566" s="1">
        <v>2020</v>
      </c>
      <c r="AK566" s="1" t="str">
        <f>IF(sum!A559="ON",sum!B559,"*")</f>
        <v>*</v>
      </c>
      <c r="AL566" s="1"/>
      <c r="AM566" s="1" t="str">
        <f>IF(sum!A559="ON",sum!C559,"*")</f>
        <v>*</v>
      </c>
      <c r="AP566" s="1" t="s">
        <v>137</v>
      </c>
      <c r="AQ566" s="1" t="s">
        <v>138</v>
      </c>
      <c r="AR566" s="1">
        <v>2020</v>
      </c>
      <c r="AS566" s="1" t="str">
        <f>IF(sum!A559="QU",sum!B559,"*")</f>
        <v>EDU-Light_ELE1</v>
      </c>
      <c r="AT566" s="1"/>
      <c r="AU566" s="1">
        <f>IF(sum!A559="QU",sum!C559,"*")</f>
        <v>0</v>
      </c>
      <c r="AX566" s="1" t="s">
        <v>137</v>
      </c>
      <c r="AY566" s="1" t="s">
        <v>138</v>
      </c>
      <c r="AZ566" s="1">
        <v>2020</v>
      </c>
      <c r="BA566" s="1" t="str">
        <f>IF(sum!A559="SA",sum!B559,"*")</f>
        <v>*</v>
      </c>
      <c r="BB566" s="1"/>
      <c r="BC566" s="1" t="str">
        <f>IF(sum!A559="SA",sum!C559,"*")</f>
        <v>*</v>
      </c>
    </row>
    <row r="567" spans="2:55">
      <c r="B567" s="4" t="s">
        <v>137</v>
      </c>
      <c r="C567" s="4" t="s">
        <v>138</v>
      </c>
      <c r="D567" s="4">
        <v>2020</v>
      </c>
      <c r="J567" s="4" t="s">
        <v>137</v>
      </c>
      <c r="K567" s="4" t="s">
        <v>138</v>
      </c>
      <c r="L567" s="4">
        <v>2020</v>
      </c>
      <c r="M567" s="1" t="str">
        <f>IF(sum!A560="AT",sum!B560,"*")</f>
        <v>*</v>
      </c>
      <c r="N567" s="1"/>
      <c r="O567" s="1" t="str">
        <f>IF(sum!A560="AT",sum!C560,"*")</f>
        <v>*</v>
      </c>
      <c r="R567" s="4" t="s">
        <v>137</v>
      </c>
      <c r="S567" s="4" t="s">
        <v>138</v>
      </c>
      <c r="T567" s="4">
        <v>2020</v>
      </c>
      <c r="U567" s="1" t="str">
        <f>IF(sum!A560="BC",sum!B560,"*")</f>
        <v>*</v>
      </c>
      <c r="V567" s="1"/>
      <c r="W567" s="1" t="str">
        <f>IF(sum!A560="BC",sum!C560,"*")</f>
        <v>*</v>
      </c>
      <c r="Z567" s="4" t="s">
        <v>137</v>
      </c>
      <c r="AA567" s="4" t="s">
        <v>138</v>
      </c>
      <c r="AB567" s="4">
        <v>2020</v>
      </c>
      <c r="AC567" s="1" t="str">
        <f>IF(sum!A560="MA",sum!B560,"*")</f>
        <v>*</v>
      </c>
      <c r="AD567" s="1"/>
      <c r="AE567" s="1" t="str">
        <f>IF(sum!A560="MA",sum!C560,"*")</f>
        <v>*</v>
      </c>
      <c r="AH567" s="4" t="s">
        <v>137</v>
      </c>
      <c r="AI567" s="4" t="s">
        <v>138</v>
      </c>
      <c r="AJ567" s="4">
        <v>2020</v>
      </c>
      <c r="AK567" s="1" t="str">
        <f>IF(sum!A560="ON",sum!B560,"*")</f>
        <v>*</v>
      </c>
      <c r="AL567" s="1"/>
      <c r="AM567" s="1" t="str">
        <f>IF(sum!A560="ON",sum!C560,"*")</f>
        <v>*</v>
      </c>
      <c r="AP567" s="4" t="s">
        <v>137</v>
      </c>
      <c r="AQ567" s="4" t="s">
        <v>138</v>
      </c>
      <c r="AR567" s="4">
        <v>2020</v>
      </c>
      <c r="AS567" s="1" t="str">
        <f>IF(sum!A560="QU",sum!B560,"*")</f>
        <v>EDU-SpCool_ELE1</v>
      </c>
      <c r="AT567" s="1"/>
      <c r="AU567" s="1">
        <f>IF(sum!A560="QU",sum!C560,"*")</f>
        <v>0</v>
      </c>
      <c r="AX567" s="4" t="s">
        <v>137</v>
      </c>
      <c r="AY567" s="4" t="s">
        <v>138</v>
      </c>
      <c r="AZ567" s="4">
        <v>2020</v>
      </c>
      <c r="BA567" s="1" t="str">
        <f>IF(sum!A560="SA",sum!B560,"*")</f>
        <v>*</v>
      </c>
      <c r="BB567" s="1"/>
      <c r="BC567" s="1" t="str">
        <f>IF(sum!A560="SA",sum!C560,"*")</f>
        <v>*</v>
      </c>
    </row>
    <row r="568" spans="2:55">
      <c r="B568" s="1" t="s">
        <v>137</v>
      </c>
      <c r="C568" s="1" t="s">
        <v>138</v>
      </c>
      <c r="D568" s="1">
        <v>2020</v>
      </c>
      <c r="J568" s="1" t="s">
        <v>137</v>
      </c>
      <c r="K568" s="1" t="s">
        <v>138</v>
      </c>
      <c r="L568" s="1">
        <v>2020</v>
      </c>
      <c r="M568" s="1" t="str">
        <f>IF(sum!A561="AT",sum!B561,"*")</f>
        <v>*</v>
      </c>
      <c r="N568" s="1"/>
      <c r="O568" s="1" t="str">
        <f>IF(sum!A561="AT",sum!C561,"*")</f>
        <v>*</v>
      </c>
      <c r="R568" s="1" t="s">
        <v>137</v>
      </c>
      <c r="S568" s="1" t="s">
        <v>138</v>
      </c>
      <c r="T568" s="1">
        <v>2020</v>
      </c>
      <c r="U568" s="1" t="str">
        <f>IF(sum!A561="BC",sum!B561,"*")</f>
        <v>*</v>
      </c>
      <c r="V568" s="1"/>
      <c r="W568" s="1" t="str">
        <f>IF(sum!A561="BC",sum!C561,"*")</f>
        <v>*</v>
      </c>
      <c r="Z568" s="1" t="s">
        <v>137</v>
      </c>
      <c r="AA568" s="1" t="s">
        <v>138</v>
      </c>
      <c r="AB568" s="1">
        <v>2020</v>
      </c>
      <c r="AC568" s="1" t="str">
        <f>IF(sum!A561="MA",sum!B561,"*")</f>
        <v>*</v>
      </c>
      <c r="AD568" s="1"/>
      <c r="AE568" s="1" t="str">
        <f>IF(sum!A561="MA",sum!C561,"*")</f>
        <v>*</v>
      </c>
      <c r="AH568" s="1" t="s">
        <v>137</v>
      </c>
      <c r="AI568" s="1" t="s">
        <v>138</v>
      </c>
      <c r="AJ568" s="1">
        <v>2020</v>
      </c>
      <c r="AK568" s="1" t="str">
        <f>IF(sum!A561="ON",sum!B561,"*")</f>
        <v>*</v>
      </c>
      <c r="AL568" s="1"/>
      <c r="AM568" s="1" t="str">
        <f>IF(sum!A561="ON",sum!C561,"*")</f>
        <v>*</v>
      </c>
      <c r="AP568" s="1" t="s">
        <v>137</v>
      </c>
      <c r="AQ568" s="1" t="s">
        <v>138</v>
      </c>
      <c r="AR568" s="1">
        <v>2020</v>
      </c>
      <c r="AS568" s="1" t="str">
        <f>IF(sum!A561="QU",sum!B561,"*")</f>
        <v>EDU-SpHeat_ELE1</v>
      </c>
      <c r="AT568" s="1"/>
      <c r="AU568" s="1">
        <f>IF(sum!A561="QU",sum!C561,"*")</f>
        <v>2.11371803001477E-2</v>
      </c>
      <c r="AX568" s="1" t="s">
        <v>137</v>
      </c>
      <c r="AY568" s="1" t="s">
        <v>138</v>
      </c>
      <c r="AZ568" s="1">
        <v>2020</v>
      </c>
      <c r="BA568" s="1" t="str">
        <f>IF(sum!A561="SA",sum!B561,"*")</f>
        <v>*</v>
      </c>
      <c r="BB568" s="1"/>
      <c r="BC568" s="1" t="str">
        <f>IF(sum!A561="SA",sum!C561,"*")</f>
        <v>*</v>
      </c>
    </row>
    <row r="569" spans="2:55">
      <c r="B569" s="1" t="s">
        <v>137</v>
      </c>
      <c r="C569" s="1" t="s">
        <v>138</v>
      </c>
      <c r="D569" s="1">
        <v>2020</v>
      </c>
      <c r="J569" s="1" t="s">
        <v>137</v>
      </c>
      <c r="K569" s="1" t="s">
        <v>138</v>
      </c>
      <c r="L569" s="1">
        <v>2020</v>
      </c>
      <c r="M569" s="1" t="str">
        <f>IF(sum!A562="AT",sum!B562,"*")</f>
        <v>*</v>
      </c>
      <c r="N569" s="1"/>
      <c r="O569" s="1" t="str">
        <f>IF(sum!A562="AT",sum!C562,"*")</f>
        <v>*</v>
      </c>
      <c r="R569" s="1" t="s">
        <v>137</v>
      </c>
      <c r="S569" s="1" t="s">
        <v>138</v>
      </c>
      <c r="T569" s="1">
        <v>2020</v>
      </c>
      <c r="U569" s="1" t="str">
        <f>IF(sum!A562="BC",sum!B562,"*")</f>
        <v>*</v>
      </c>
      <c r="V569" s="1"/>
      <c r="W569" s="1" t="str">
        <f>IF(sum!A562="BC",sum!C562,"*")</f>
        <v>*</v>
      </c>
      <c r="Z569" s="1" t="s">
        <v>137</v>
      </c>
      <c r="AA569" s="1" t="s">
        <v>138</v>
      </c>
      <c r="AB569" s="1">
        <v>2020</v>
      </c>
      <c r="AC569" s="1" t="str">
        <f>IF(sum!A562="MA",sum!B562,"*")</f>
        <v>*</v>
      </c>
      <c r="AD569" s="1"/>
      <c r="AE569" s="1" t="str">
        <f>IF(sum!A562="MA",sum!C562,"*")</f>
        <v>*</v>
      </c>
      <c r="AH569" s="1" t="s">
        <v>137</v>
      </c>
      <c r="AI569" s="1" t="s">
        <v>138</v>
      </c>
      <c r="AJ569" s="1">
        <v>2020</v>
      </c>
      <c r="AK569" s="1" t="str">
        <f>IF(sum!A562="ON",sum!B562,"*")</f>
        <v>*</v>
      </c>
      <c r="AL569" s="1"/>
      <c r="AM569" s="1" t="str">
        <f>IF(sum!A562="ON",sum!C562,"*")</f>
        <v>*</v>
      </c>
      <c r="AP569" s="4" t="s">
        <v>137</v>
      </c>
      <c r="AQ569" s="4" t="s">
        <v>138</v>
      </c>
      <c r="AR569" s="4">
        <v>2020</v>
      </c>
      <c r="AS569" s="1" t="str">
        <f>IF(sum!A562="QU",sum!B562,"*")</f>
        <v>EDU-WaterHeat_ELE1</v>
      </c>
      <c r="AT569" s="1"/>
      <c r="AU569" s="1">
        <f>IF(sum!A562="QU",sum!C562,"*")</f>
        <v>0</v>
      </c>
      <c r="AX569" s="1" t="s">
        <v>137</v>
      </c>
      <c r="AY569" s="1" t="s">
        <v>138</v>
      </c>
      <c r="AZ569" s="1">
        <v>2020</v>
      </c>
      <c r="BA569" s="1" t="str">
        <f>IF(sum!A562="SA",sum!B562,"*")</f>
        <v>*</v>
      </c>
      <c r="BB569" s="1"/>
      <c r="BC569" s="1" t="str">
        <f>IF(sum!A562="SA",sum!C562,"*")</f>
        <v>*</v>
      </c>
    </row>
    <row r="570" spans="2:55">
      <c r="B570" s="4" t="s">
        <v>137</v>
      </c>
      <c r="C570" s="4" t="s">
        <v>138</v>
      </c>
      <c r="D570" s="4">
        <v>2020</v>
      </c>
      <c r="J570" s="4" t="s">
        <v>137</v>
      </c>
      <c r="K570" s="4" t="s">
        <v>138</v>
      </c>
      <c r="L570" s="4">
        <v>2020</v>
      </c>
      <c r="M570" s="1" t="str">
        <f>IF(sum!A563="AT",sum!B563,"*")</f>
        <v>*</v>
      </c>
      <c r="N570" s="1"/>
      <c r="O570" s="1" t="str">
        <f>IF(sum!A563="AT",sum!C563,"*")</f>
        <v>*</v>
      </c>
      <c r="R570" s="4" t="s">
        <v>137</v>
      </c>
      <c r="S570" s="4" t="s">
        <v>138</v>
      </c>
      <c r="T570" s="4">
        <v>2020</v>
      </c>
      <c r="U570" s="1" t="str">
        <f>IF(sum!A563="BC",sum!B563,"*")</f>
        <v>*</v>
      </c>
      <c r="V570" s="1"/>
      <c r="W570" s="1" t="str">
        <f>IF(sum!A563="BC",sum!C563,"*")</f>
        <v>*</v>
      </c>
      <c r="Z570" s="4" t="s">
        <v>137</v>
      </c>
      <c r="AA570" s="4" t="s">
        <v>138</v>
      </c>
      <c r="AB570" s="4">
        <v>2020</v>
      </c>
      <c r="AC570" s="1" t="str">
        <f>IF(sum!A563="MA",sum!B563,"*")</f>
        <v>*</v>
      </c>
      <c r="AD570" s="1"/>
      <c r="AE570" s="1" t="str">
        <f>IF(sum!A563="MA",sum!C563,"*")</f>
        <v>*</v>
      </c>
      <c r="AH570" s="4" t="s">
        <v>137</v>
      </c>
      <c r="AI570" s="4" t="s">
        <v>138</v>
      </c>
      <c r="AJ570" s="4">
        <v>2020</v>
      </c>
      <c r="AK570" s="1" t="str">
        <f>IF(sum!A563="ON",sum!B563,"*")</f>
        <v>*</v>
      </c>
      <c r="AL570" s="1"/>
      <c r="AM570" s="1" t="str">
        <f>IF(sum!A563="ON",sum!C563,"*")</f>
        <v>*</v>
      </c>
      <c r="AP570" s="1" t="s">
        <v>137</v>
      </c>
      <c r="AQ570" s="1" t="s">
        <v>138</v>
      </c>
      <c r="AR570" s="1">
        <v>2020</v>
      </c>
      <c r="AS570" s="1" t="str">
        <f>IF(sum!A563="QU",sum!B563,"*")</f>
        <v>ESTCAESS201</v>
      </c>
      <c r="AT570" s="1"/>
      <c r="AU570" s="1">
        <f>IF(sum!A563="QU",sum!C563,"*")</f>
        <v>0.878502233729195</v>
      </c>
      <c r="AX570" s="4" t="s">
        <v>137</v>
      </c>
      <c r="AY570" s="4" t="s">
        <v>138</v>
      </c>
      <c r="AZ570" s="4">
        <v>2020</v>
      </c>
      <c r="BA570" s="1" t="str">
        <f>IF(sum!A563="SA",sum!B563,"*")</f>
        <v>*</v>
      </c>
      <c r="BB570" s="1"/>
      <c r="BC570" s="1" t="str">
        <f>IF(sum!A563="SA",sum!C563,"*")</f>
        <v>*</v>
      </c>
    </row>
    <row r="571" spans="2:55">
      <c r="B571" s="1" t="s">
        <v>137</v>
      </c>
      <c r="C571" s="1" t="s">
        <v>138</v>
      </c>
      <c r="D571" s="1">
        <v>2020</v>
      </c>
      <c r="J571" s="1" t="s">
        <v>137</v>
      </c>
      <c r="K571" s="1" t="s">
        <v>138</v>
      </c>
      <c r="L571" s="1">
        <v>2020</v>
      </c>
      <c r="M571" s="1" t="str">
        <f>IF(sum!A564="AT",sum!B564,"*")</f>
        <v>*</v>
      </c>
      <c r="N571" s="1"/>
      <c r="O571" s="1" t="str">
        <f>IF(sum!A564="AT",sum!C564,"*")</f>
        <v>*</v>
      </c>
      <c r="R571" s="1" t="s">
        <v>137</v>
      </c>
      <c r="S571" s="1" t="s">
        <v>138</v>
      </c>
      <c r="T571" s="1">
        <v>2020</v>
      </c>
      <c r="U571" s="1" t="str">
        <f>IF(sum!A564="BC",sum!B564,"*")</f>
        <v>*</v>
      </c>
      <c r="V571" s="1"/>
      <c r="W571" s="1" t="str">
        <f>IF(sum!A564="BC",sum!C564,"*")</f>
        <v>*</v>
      </c>
      <c r="Z571" s="1" t="s">
        <v>137</v>
      </c>
      <c r="AA571" s="1" t="s">
        <v>138</v>
      </c>
      <c r="AB571" s="1">
        <v>2020</v>
      </c>
      <c r="AC571" s="1" t="str">
        <f>IF(sum!A564="MA",sum!B564,"*")</f>
        <v>*</v>
      </c>
      <c r="AD571" s="1"/>
      <c r="AE571" s="1" t="str">
        <f>IF(sum!A564="MA",sum!C564,"*")</f>
        <v>*</v>
      </c>
      <c r="AH571" s="1" t="s">
        <v>137</v>
      </c>
      <c r="AI571" s="1" t="s">
        <v>138</v>
      </c>
      <c r="AJ571" s="1">
        <v>2020</v>
      </c>
      <c r="AK571" s="1" t="str">
        <f>IF(sum!A564="ON",sum!B564,"*")</f>
        <v>*</v>
      </c>
      <c r="AL571" s="1"/>
      <c r="AM571" s="1" t="str">
        <f>IF(sum!A564="ON",sum!C564,"*")</f>
        <v>*</v>
      </c>
      <c r="AP571" s="4" t="s">
        <v>137</v>
      </c>
      <c r="AQ571" s="4" t="s">
        <v>138</v>
      </c>
      <c r="AR571" s="4">
        <v>2020</v>
      </c>
      <c r="AS571" s="1" t="str">
        <f>IF(sum!A564="QU",sum!B564,"*")</f>
        <v>ESTHYDPS101_4h</v>
      </c>
      <c r="AT571" s="1"/>
      <c r="AU571" s="1">
        <f>IF(sum!A564="QU",sum!C564,"*")</f>
        <v>0</v>
      </c>
      <c r="AX571" s="1" t="s">
        <v>137</v>
      </c>
      <c r="AY571" s="1" t="s">
        <v>138</v>
      </c>
      <c r="AZ571" s="1">
        <v>2020</v>
      </c>
      <c r="BA571" s="1" t="str">
        <f>IF(sum!A564="SA",sum!B564,"*")</f>
        <v>*</v>
      </c>
      <c r="BB571" s="1"/>
      <c r="BC571" s="1" t="str">
        <f>IF(sum!A564="SA",sum!C564,"*")</f>
        <v>*</v>
      </c>
    </row>
    <row r="572" spans="2:55">
      <c r="B572" s="1" t="s">
        <v>137</v>
      </c>
      <c r="C572" s="1" t="s">
        <v>138</v>
      </c>
      <c r="D572" s="1">
        <v>2020</v>
      </c>
      <c r="J572" s="1" t="s">
        <v>137</v>
      </c>
      <c r="K572" s="1" t="s">
        <v>138</v>
      </c>
      <c r="L572" s="1">
        <v>2020</v>
      </c>
      <c r="M572" s="1" t="str">
        <f>IF(sum!A565="AT",sum!B565,"*")</f>
        <v>*</v>
      </c>
      <c r="N572" s="1"/>
      <c r="O572" s="1" t="str">
        <f>IF(sum!A565="AT",sum!C565,"*")</f>
        <v>*</v>
      </c>
      <c r="R572" s="1" t="s">
        <v>137</v>
      </c>
      <c r="S572" s="1" t="s">
        <v>138</v>
      </c>
      <c r="T572" s="1">
        <v>2020</v>
      </c>
      <c r="U572" s="1" t="str">
        <f>IF(sum!A565="BC",sum!B565,"*")</f>
        <v>*</v>
      </c>
      <c r="V572" s="1"/>
      <c r="W572" s="1" t="str">
        <f>IF(sum!A565="BC",sum!C565,"*")</f>
        <v>*</v>
      </c>
      <c r="Z572" s="1" t="s">
        <v>137</v>
      </c>
      <c r="AA572" s="1" t="s">
        <v>138</v>
      </c>
      <c r="AB572" s="1">
        <v>2020</v>
      </c>
      <c r="AC572" s="1" t="str">
        <f>IF(sum!A565="MA",sum!B565,"*")</f>
        <v>*</v>
      </c>
      <c r="AD572" s="1"/>
      <c r="AE572" s="1" t="str">
        <f>IF(sum!A565="MA",sum!C565,"*")</f>
        <v>*</v>
      </c>
      <c r="AH572" s="1" t="s">
        <v>137</v>
      </c>
      <c r="AI572" s="1" t="s">
        <v>138</v>
      </c>
      <c r="AJ572" s="1">
        <v>2020</v>
      </c>
      <c r="AK572" s="1" t="str">
        <f>IF(sum!A565="ON",sum!B565,"*")</f>
        <v>*</v>
      </c>
      <c r="AL572" s="1"/>
      <c r="AM572" s="1" t="str">
        <f>IF(sum!A565="ON",sum!C565,"*")</f>
        <v>*</v>
      </c>
      <c r="AP572" s="1" t="s">
        <v>137</v>
      </c>
      <c r="AQ572" s="1" t="s">
        <v>138</v>
      </c>
      <c r="AR572" s="1">
        <v>2020</v>
      </c>
      <c r="AS572" s="1" t="str">
        <f>IF(sum!A565="QU",sum!B565,"*")</f>
        <v>ESTHYDPS101_10h</v>
      </c>
      <c r="AT572" s="1"/>
      <c r="AU572" s="1">
        <f>IF(sum!A565="QU",sum!C565,"*")</f>
        <v>0.170124797278281</v>
      </c>
      <c r="AX572" s="1" t="s">
        <v>137</v>
      </c>
      <c r="AY572" s="1" t="s">
        <v>138</v>
      </c>
      <c r="AZ572" s="1">
        <v>2020</v>
      </c>
      <c r="BA572" s="1" t="str">
        <f>IF(sum!A565="SA",sum!B565,"*")</f>
        <v>*</v>
      </c>
      <c r="BB572" s="1"/>
      <c r="BC572" s="1" t="str">
        <f>IF(sum!A565="SA",sum!C565,"*")</f>
        <v>*</v>
      </c>
    </row>
    <row r="573" spans="2:55">
      <c r="B573" s="4" t="s">
        <v>137</v>
      </c>
      <c r="C573" s="4" t="s">
        <v>138</v>
      </c>
      <c r="D573" s="4">
        <v>2020</v>
      </c>
      <c r="J573" s="4" t="s">
        <v>137</v>
      </c>
      <c r="K573" s="4" t="s">
        <v>138</v>
      </c>
      <c r="L573" s="4">
        <v>2020</v>
      </c>
      <c r="M573" s="1" t="str">
        <f>IF(sum!A566="AT",sum!B566,"*")</f>
        <v>*</v>
      </c>
      <c r="N573" s="1"/>
      <c r="O573" s="1" t="str">
        <f>IF(sum!A566="AT",sum!C566,"*")</f>
        <v>*</v>
      </c>
      <c r="R573" s="4" t="s">
        <v>137</v>
      </c>
      <c r="S573" s="4" t="s">
        <v>138</v>
      </c>
      <c r="T573" s="4">
        <v>2020</v>
      </c>
      <c r="U573" s="1" t="str">
        <f>IF(sum!A566="BC",sum!B566,"*")</f>
        <v>*</v>
      </c>
      <c r="V573" s="1"/>
      <c r="W573" s="1" t="str">
        <f>IF(sum!A566="BC",sum!C566,"*")</f>
        <v>*</v>
      </c>
      <c r="Z573" s="4" t="s">
        <v>137</v>
      </c>
      <c r="AA573" s="4" t="s">
        <v>138</v>
      </c>
      <c r="AB573" s="4">
        <v>2020</v>
      </c>
      <c r="AC573" s="1" t="str">
        <f>IF(sum!A566="MA",sum!B566,"*")</f>
        <v>*</v>
      </c>
      <c r="AD573" s="1"/>
      <c r="AE573" s="1" t="str">
        <f>IF(sum!A566="MA",sum!C566,"*")</f>
        <v>*</v>
      </c>
      <c r="AH573" s="4" t="s">
        <v>137</v>
      </c>
      <c r="AI573" s="4" t="s">
        <v>138</v>
      </c>
      <c r="AJ573" s="4">
        <v>2020</v>
      </c>
      <c r="AK573" s="1" t="str">
        <f>IF(sum!A566="ON",sum!B566,"*")</f>
        <v>*</v>
      </c>
      <c r="AL573" s="1"/>
      <c r="AM573" s="1" t="str">
        <f>IF(sum!A566="ON",sum!C566,"*")</f>
        <v>*</v>
      </c>
      <c r="AP573" s="4" t="s">
        <v>137</v>
      </c>
      <c r="AQ573" s="4" t="s">
        <v>138</v>
      </c>
      <c r="AR573" s="4">
        <v>2020</v>
      </c>
      <c r="AS573" s="1" t="str">
        <f>IF(sum!A566="QU",sum!B566,"*")</f>
        <v>ESTHYDPS101_24h</v>
      </c>
      <c r="AT573" s="1"/>
      <c r="AU573" s="1">
        <f>IF(sum!A566="QU",sum!C566,"*")</f>
        <v>9.8039234891045393E-2</v>
      </c>
      <c r="AX573" s="4" t="s">
        <v>137</v>
      </c>
      <c r="AY573" s="4" t="s">
        <v>138</v>
      </c>
      <c r="AZ573" s="4">
        <v>2020</v>
      </c>
      <c r="BA573" s="1" t="str">
        <f>IF(sum!A566="SA",sum!B566,"*")</f>
        <v>*</v>
      </c>
      <c r="BB573" s="1"/>
      <c r="BC573" s="1" t="str">
        <f>IF(sum!A566="SA",sum!C566,"*")</f>
        <v>*</v>
      </c>
    </row>
    <row r="574" spans="2:55">
      <c r="B574" s="1" t="s">
        <v>137</v>
      </c>
      <c r="C574" s="1" t="s">
        <v>138</v>
      </c>
      <c r="D574" s="1">
        <v>2020</v>
      </c>
      <c r="J574" s="1" t="s">
        <v>137</v>
      </c>
      <c r="K574" s="1" t="s">
        <v>138</v>
      </c>
      <c r="L574" s="1">
        <v>2020</v>
      </c>
      <c r="M574" s="1" t="str">
        <f>IF(sum!A567="AT",sum!B567,"*")</f>
        <v>*</v>
      </c>
      <c r="N574" s="1"/>
      <c r="O574" s="1" t="str">
        <f>IF(sum!A567="AT",sum!C567,"*")</f>
        <v>*</v>
      </c>
      <c r="R574" s="1" t="s">
        <v>137</v>
      </c>
      <c r="S574" s="1" t="s">
        <v>138</v>
      </c>
      <c r="T574" s="1">
        <v>2020</v>
      </c>
      <c r="U574" s="1" t="str">
        <f>IF(sum!A567="BC",sum!B567,"*")</f>
        <v>*</v>
      </c>
      <c r="V574" s="1"/>
      <c r="W574" s="1" t="str">
        <f>IF(sum!A567="BC",sum!C567,"*")</f>
        <v>*</v>
      </c>
      <c r="Z574" s="1" t="s">
        <v>137</v>
      </c>
      <c r="AA574" s="1" t="s">
        <v>138</v>
      </c>
      <c r="AB574" s="1">
        <v>2020</v>
      </c>
      <c r="AC574" s="1" t="str">
        <f>IF(sum!A567="MA",sum!B567,"*")</f>
        <v>*</v>
      </c>
      <c r="AD574" s="1"/>
      <c r="AE574" s="1" t="str">
        <f>IF(sum!A567="MA",sum!C567,"*")</f>
        <v>*</v>
      </c>
      <c r="AH574" s="1" t="s">
        <v>137</v>
      </c>
      <c r="AI574" s="1" t="s">
        <v>138</v>
      </c>
      <c r="AJ574" s="1">
        <v>2020</v>
      </c>
      <c r="AK574" s="1" t="str">
        <f>IF(sum!A567="ON",sum!B567,"*")</f>
        <v>*</v>
      </c>
      <c r="AL574" s="1"/>
      <c r="AM574" s="1" t="str">
        <f>IF(sum!A567="ON",sum!C567,"*")</f>
        <v>*</v>
      </c>
      <c r="AP574" s="1" t="s">
        <v>137</v>
      </c>
      <c r="AQ574" s="1" t="s">
        <v>138</v>
      </c>
      <c r="AR574" s="1">
        <v>2020</v>
      </c>
      <c r="AS574" s="1" t="str">
        <f>IF(sum!A567="QU",sum!B567,"*")</f>
        <v>EUGEOF01</v>
      </c>
      <c r="AT574" s="1"/>
      <c r="AU574" s="1">
        <f>IF(sum!A567="QU",sum!C567,"*")</f>
        <v>0</v>
      </c>
      <c r="AX574" s="1" t="s">
        <v>137</v>
      </c>
      <c r="AY574" s="1" t="s">
        <v>138</v>
      </c>
      <c r="AZ574" s="1">
        <v>2020</v>
      </c>
      <c r="BA574" s="1" t="str">
        <f>IF(sum!A567="SA",sum!B567,"*")</f>
        <v>*</v>
      </c>
      <c r="BB574" s="1"/>
      <c r="BC574" s="1" t="str">
        <f>IF(sum!A567="SA",sum!C567,"*")</f>
        <v>*</v>
      </c>
    </row>
    <row r="575" spans="2:55">
      <c r="B575" s="1" t="s">
        <v>137</v>
      </c>
      <c r="C575" s="1" t="s">
        <v>138</v>
      </c>
      <c r="D575" s="1">
        <v>2020</v>
      </c>
      <c r="J575" s="1" t="s">
        <v>137</v>
      </c>
      <c r="K575" s="1" t="s">
        <v>138</v>
      </c>
      <c r="L575" s="1">
        <v>2020</v>
      </c>
      <c r="M575" s="1" t="str">
        <f>IF(sum!A568="AT",sum!B568,"*")</f>
        <v>*</v>
      </c>
      <c r="N575" s="1"/>
      <c r="O575" s="1" t="str">
        <f>IF(sum!A568="AT",sum!C568,"*")</f>
        <v>*</v>
      </c>
      <c r="R575" s="1" t="s">
        <v>137</v>
      </c>
      <c r="S575" s="1" t="s">
        <v>138</v>
      </c>
      <c r="T575" s="1">
        <v>2020</v>
      </c>
      <c r="U575" s="1" t="str">
        <f>IF(sum!A568="BC",sum!B568,"*")</f>
        <v>*</v>
      </c>
      <c r="V575" s="1"/>
      <c r="W575" s="1" t="str">
        <f>IF(sum!A568="BC",sum!C568,"*")</f>
        <v>*</v>
      </c>
      <c r="Z575" s="1" t="s">
        <v>137</v>
      </c>
      <c r="AA575" s="1" t="s">
        <v>138</v>
      </c>
      <c r="AB575" s="1">
        <v>2020</v>
      </c>
      <c r="AC575" s="1" t="str">
        <f>IF(sum!A568="MA",sum!B568,"*")</f>
        <v>*</v>
      </c>
      <c r="AD575" s="1"/>
      <c r="AE575" s="1" t="str">
        <f>IF(sum!A568="MA",sum!C568,"*")</f>
        <v>*</v>
      </c>
      <c r="AH575" s="1" t="s">
        <v>137</v>
      </c>
      <c r="AI575" s="1" t="s">
        <v>138</v>
      </c>
      <c r="AJ575" s="1">
        <v>2020</v>
      </c>
      <c r="AK575" s="1" t="str">
        <f>IF(sum!A568="ON",sum!B568,"*")</f>
        <v>*</v>
      </c>
      <c r="AL575" s="1"/>
      <c r="AM575" s="1" t="str">
        <f>IF(sum!A568="ON",sum!C568,"*")</f>
        <v>*</v>
      </c>
      <c r="AP575" s="4" t="s">
        <v>137</v>
      </c>
      <c r="AQ575" s="4" t="s">
        <v>138</v>
      </c>
      <c r="AR575" s="4">
        <v>2020</v>
      </c>
      <c r="AS575" s="1" t="str">
        <f>IF(sum!A568="QU",sum!B568,"*")</f>
        <v>EUPVSOLL101</v>
      </c>
      <c r="AT575" s="1"/>
      <c r="AU575" s="1">
        <f>IF(sum!A568="QU",sum!C568,"*")</f>
        <v>0</v>
      </c>
      <c r="AX575" s="1" t="s">
        <v>137</v>
      </c>
      <c r="AY575" s="1" t="s">
        <v>138</v>
      </c>
      <c r="AZ575" s="1">
        <v>2020</v>
      </c>
      <c r="BA575" s="1" t="str">
        <f>IF(sum!A568="SA",sum!B568,"*")</f>
        <v>*</v>
      </c>
      <c r="BB575" s="1"/>
      <c r="BC575" s="1" t="str">
        <f>IF(sum!A568="SA",sum!C568,"*")</f>
        <v>*</v>
      </c>
    </row>
    <row r="576" spans="2:55">
      <c r="B576" s="4" t="s">
        <v>137</v>
      </c>
      <c r="C576" s="4" t="s">
        <v>138</v>
      </c>
      <c r="D576" s="4">
        <v>2020</v>
      </c>
      <c r="J576" s="4" t="s">
        <v>137</v>
      </c>
      <c r="K576" s="4" t="s">
        <v>138</v>
      </c>
      <c r="L576" s="4">
        <v>2020</v>
      </c>
      <c r="M576" s="1" t="str">
        <f>IF(sum!A569="AT",sum!B569,"*")</f>
        <v>*</v>
      </c>
      <c r="N576" s="1"/>
      <c r="O576" s="1" t="str">
        <f>IF(sum!A569="AT",sum!C569,"*")</f>
        <v>*</v>
      </c>
      <c r="R576" s="4" t="s">
        <v>137</v>
      </c>
      <c r="S576" s="4" t="s">
        <v>138</v>
      </c>
      <c r="T576" s="4">
        <v>2020</v>
      </c>
      <c r="U576" s="1" t="str">
        <f>IF(sum!A569="BC",sum!B569,"*")</f>
        <v>*</v>
      </c>
      <c r="V576" s="1"/>
      <c r="W576" s="1" t="str">
        <f>IF(sum!A569="BC",sum!C569,"*")</f>
        <v>*</v>
      </c>
      <c r="Z576" s="4" t="s">
        <v>137</v>
      </c>
      <c r="AA576" s="4" t="s">
        <v>138</v>
      </c>
      <c r="AB576" s="4">
        <v>2020</v>
      </c>
      <c r="AC576" s="1" t="str">
        <f>IF(sum!A569="MA",sum!B569,"*")</f>
        <v>*</v>
      </c>
      <c r="AD576" s="1"/>
      <c r="AE576" s="1" t="str">
        <f>IF(sum!A569="MA",sum!C569,"*")</f>
        <v>*</v>
      </c>
      <c r="AH576" s="4" t="s">
        <v>137</v>
      </c>
      <c r="AI576" s="4" t="s">
        <v>138</v>
      </c>
      <c r="AJ576" s="4">
        <v>2020</v>
      </c>
      <c r="AK576" s="1" t="str">
        <f>IF(sum!A569="ON",sum!B569,"*")</f>
        <v>*</v>
      </c>
      <c r="AL576" s="1"/>
      <c r="AM576" s="1" t="str">
        <f>IF(sum!A569="ON",sum!C569,"*")</f>
        <v>*</v>
      </c>
      <c r="AP576" s="1" t="s">
        <v>137</v>
      </c>
      <c r="AQ576" s="1" t="s">
        <v>138</v>
      </c>
      <c r="AR576" s="1">
        <v>2020</v>
      </c>
      <c r="AS576" s="1" t="str">
        <f>IF(sum!A569="QU",sum!B569,"*")</f>
        <v>EUWINONH01</v>
      </c>
      <c r="AT576" s="1"/>
      <c r="AU576" s="1">
        <f>IF(sum!A569="QU",sum!C569,"*")</f>
        <v>0</v>
      </c>
      <c r="AX576" s="4" t="s">
        <v>137</v>
      </c>
      <c r="AY576" s="4" t="s">
        <v>138</v>
      </c>
      <c r="AZ576" s="4">
        <v>2020</v>
      </c>
      <c r="BA576" s="1" t="str">
        <f>IF(sum!A569="SA",sum!B569,"*")</f>
        <v>*</v>
      </c>
      <c r="BB576" s="1"/>
      <c r="BC576" s="1" t="str">
        <f>IF(sum!A569="SA",sum!C569,"*")</f>
        <v>*</v>
      </c>
    </row>
    <row r="577" spans="2:55">
      <c r="B577" s="1" t="s">
        <v>137</v>
      </c>
      <c r="C577" s="1" t="s">
        <v>138</v>
      </c>
      <c r="D577" s="1">
        <v>2020</v>
      </c>
      <c r="J577" s="1" t="s">
        <v>137</v>
      </c>
      <c r="K577" s="1" t="s">
        <v>138</v>
      </c>
      <c r="L577" s="1">
        <v>2020</v>
      </c>
      <c r="M577" s="1" t="str">
        <f>IF(sum!A570="AT",sum!B570,"*")</f>
        <v>*</v>
      </c>
      <c r="N577" s="1"/>
      <c r="O577" s="1" t="str">
        <f>IF(sum!A570="AT",sum!C570,"*")</f>
        <v>*</v>
      </c>
      <c r="R577" s="1" t="s">
        <v>137</v>
      </c>
      <c r="S577" s="1" t="s">
        <v>138</v>
      </c>
      <c r="T577" s="1">
        <v>2020</v>
      </c>
      <c r="U577" s="1" t="str">
        <f>IF(sum!A570="BC",sum!B570,"*")</f>
        <v>*</v>
      </c>
      <c r="V577" s="1"/>
      <c r="W577" s="1" t="str">
        <f>IF(sum!A570="BC",sum!C570,"*")</f>
        <v>*</v>
      </c>
      <c r="Z577" s="1" t="s">
        <v>137</v>
      </c>
      <c r="AA577" s="1" t="s">
        <v>138</v>
      </c>
      <c r="AB577" s="1">
        <v>2020</v>
      </c>
      <c r="AC577" s="1" t="str">
        <f>IF(sum!A570="MA",sum!B570,"*")</f>
        <v>*</v>
      </c>
      <c r="AD577" s="1"/>
      <c r="AE577" s="1" t="str">
        <f>IF(sum!A570="MA",sum!C570,"*")</f>
        <v>*</v>
      </c>
      <c r="AH577" s="1" t="s">
        <v>137</v>
      </c>
      <c r="AI577" s="1" t="s">
        <v>138</v>
      </c>
      <c r="AJ577" s="1">
        <v>2020</v>
      </c>
      <c r="AK577" s="1" t="str">
        <f>IF(sum!A570="ON",sum!B570,"*")</f>
        <v>*</v>
      </c>
      <c r="AL577" s="1"/>
      <c r="AM577" s="1" t="str">
        <f>IF(sum!A570="ON",sum!C570,"*")</f>
        <v>*</v>
      </c>
      <c r="AP577" s="4" t="s">
        <v>137</v>
      </c>
      <c r="AQ577" s="4" t="s">
        <v>138</v>
      </c>
      <c r="AR577" s="4">
        <v>2020</v>
      </c>
      <c r="AS577" s="1" t="str">
        <f>IF(sum!A570="QU",sum!B570,"*")</f>
        <v>HSS-AuxiliaryEquip_ELE1</v>
      </c>
      <c r="AT577" s="1"/>
      <c r="AU577" s="1">
        <f>IF(sum!A570="QU",sum!C570,"*")</f>
        <v>0</v>
      </c>
      <c r="AX577" s="1" t="s">
        <v>137</v>
      </c>
      <c r="AY577" s="1" t="s">
        <v>138</v>
      </c>
      <c r="AZ577" s="1">
        <v>2020</v>
      </c>
      <c r="BA577" s="1" t="str">
        <f>IF(sum!A570="SA",sum!B570,"*")</f>
        <v>*</v>
      </c>
      <c r="BB577" s="1"/>
      <c r="BC577" s="1" t="str">
        <f>IF(sum!A570="SA",sum!C570,"*")</f>
        <v>*</v>
      </c>
    </row>
    <row r="578" spans="2:55">
      <c r="B578" s="1" t="s">
        <v>137</v>
      </c>
      <c r="C578" s="1" t="s">
        <v>138</v>
      </c>
      <c r="D578" s="1">
        <v>2020</v>
      </c>
      <c r="J578" s="1" t="s">
        <v>137</v>
      </c>
      <c r="K578" s="1" t="s">
        <v>138</v>
      </c>
      <c r="L578" s="1">
        <v>2020</v>
      </c>
      <c r="M578" s="1" t="str">
        <f>IF(sum!A571="AT",sum!B571,"*")</f>
        <v>*</v>
      </c>
      <c r="N578" s="1"/>
      <c r="O578" s="1" t="str">
        <f>IF(sum!A571="AT",sum!C571,"*")</f>
        <v>*</v>
      </c>
      <c r="R578" s="1" t="s">
        <v>137</v>
      </c>
      <c r="S578" s="1" t="s">
        <v>138</v>
      </c>
      <c r="T578" s="1">
        <v>2020</v>
      </c>
      <c r="U578" s="1" t="str">
        <f>IF(sum!A571="BC",sum!B571,"*")</f>
        <v>*</v>
      </c>
      <c r="V578" s="1"/>
      <c r="W578" s="1" t="str">
        <f>IF(sum!A571="BC",sum!C571,"*")</f>
        <v>*</v>
      </c>
      <c r="Z578" s="1" t="s">
        <v>137</v>
      </c>
      <c r="AA578" s="1" t="s">
        <v>138</v>
      </c>
      <c r="AB578" s="1">
        <v>2020</v>
      </c>
      <c r="AC578" s="1" t="str">
        <f>IF(sum!A571="MA",sum!B571,"*")</f>
        <v>*</v>
      </c>
      <c r="AD578" s="1"/>
      <c r="AE578" s="1" t="str">
        <f>IF(sum!A571="MA",sum!C571,"*")</f>
        <v>*</v>
      </c>
      <c r="AH578" s="1" t="s">
        <v>137</v>
      </c>
      <c r="AI578" s="1" t="s">
        <v>138</v>
      </c>
      <c r="AJ578" s="1">
        <v>2020</v>
      </c>
      <c r="AK578" s="1" t="str">
        <f>IF(sum!A571="ON",sum!B571,"*")</f>
        <v>*</v>
      </c>
      <c r="AL578" s="1"/>
      <c r="AM578" s="1" t="str">
        <f>IF(sum!A571="ON",sum!C571,"*")</f>
        <v>*</v>
      </c>
      <c r="AP578" s="1" t="s">
        <v>137</v>
      </c>
      <c r="AQ578" s="1" t="s">
        <v>138</v>
      </c>
      <c r="AR578" s="1">
        <v>2020</v>
      </c>
      <c r="AS578" s="1" t="str">
        <f>IF(sum!A571="QU",sum!B571,"*")</f>
        <v>HSS-AuxiliaryMot_ELE1</v>
      </c>
      <c r="AT578" s="1"/>
      <c r="AU578" s="1">
        <f>IF(sum!A571="QU",sum!C571,"*")</f>
        <v>0</v>
      </c>
      <c r="AX578" s="1" t="s">
        <v>137</v>
      </c>
      <c r="AY578" s="1" t="s">
        <v>138</v>
      </c>
      <c r="AZ578" s="1">
        <v>2020</v>
      </c>
      <c r="BA578" s="1" t="str">
        <f>IF(sum!A571="SA",sum!B571,"*")</f>
        <v>*</v>
      </c>
      <c r="BB578" s="1"/>
      <c r="BC578" s="1" t="str">
        <f>IF(sum!A571="SA",sum!C571,"*")</f>
        <v>*</v>
      </c>
    </row>
    <row r="579" spans="2:55">
      <c r="B579" s="4" t="s">
        <v>137</v>
      </c>
      <c r="C579" s="4" t="s">
        <v>138</v>
      </c>
      <c r="D579" s="4">
        <v>2020</v>
      </c>
      <c r="J579" s="4" t="s">
        <v>137</v>
      </c>
      <c r="K579" s="4" t="s">
        <v>138</v>
      </c>
      <c r="L579" s="4">
        <v>2020</v>
      </c>
      <c r="M579" s="1" t="str">
        <f>IF(sum!A572="AT",sum!B572,"*")</f>
        <v>*</v>
      </c>
      <c r="N579" s="1"/>
      <c r="O579" s="1" t="str">
        <f>IF(sum!A572="AT",sum!C572,"*")</f>
        <v>*</v>
      </c>
      <c r="R579" s="4" t="s">
        <v>137</v>
      </c>
      <c r="S579" s="4" t="s">
        <v>138</v>
      </c>
      <c r="T579" s="4">
        <v>2020</v>
      </c>
      <c r="U579" s="1" t="str">
        <f>IF(sum!A572="BC",sum!B572,"*")</f>
        <v>*</v>
      </c>
      <c r="V579" s="1"/>
      <c r="W579" s="1" t="str">
        <f>IF(sum!A572="BC",sum!C572,"*")</f>
        <v>*</v>
      </c>
      <c r="Z579" s="4" t="s">
        <v>137</v>
      </c>
      <c r="AA579" s="4" t="s">
        <v>138</v>
      </c>
      <c r="AB579" s="4">
        <v>2020</v>
      </c>
      <c r="AC579" s="1" t="str">
        <f>IF(sum!A572="MA",sum!B572,"*")</f>
        <v>*</v>
      </c>
      <c r="AD579" s="1"/>
      <c r="AE579" s="1" t="str">
        <f>IF(sum!A572="MA",sum!C572,"*")</f>
        <v>*</v>
      </c>
      <c r="AH579" s="4" t="s">
        <v>137</v>
      </c>
      <c r="AI579" s="4" t="s">
        <v>138</v>
      </c>
      <c r="AJ579" s="4">
        <v>2020</v>
      </c>
      <c r="AK579" s="1" t="str">
        <f>IF(sum!A572="ON",sum!B572,"*")</f>
        <v>*</v>
      </c>
      <c r="AL579" s="1"/>
      <c r="AM579" s="1" t="str">
        <f>IF(sum!A572="ON",sum!C572,"*")</f>
        <v>*</v>
      </c>
      <c r="AP579" s="4" t="s">
        <v>137</v>
      </c>
      <c r="AQ579" s="4" t="s">
        <v>138</v>
      </c>
      <c r="AR579" s="4">
        <v>2020</v>
      </c>
      <c r="AS579" s="1" t="str">
        <f>IF(sum!A572="QU",sum!B572,"*")</f>
        <v>HSS-Light_ELE1</v>
      </c>
      <c r="AT579" s="1"/>
      <c r="AU579" s="1">
        <f>IF(sum!A572="QU",sum!C572,"*")</f>
        <v>0</v>
      </c>
      <c r="AX579" s="4" t="s">
        <v>137</v>
      </c>
      <c r="AY579" s="4" t="s">
        <v>138</v>
      </c>
      <c r="AZ579" s="4">
        <v>2020</v>
      </c>
      <c r="BA579" s="1" t="str">
        <f>IF(sum!A572="SA",sum!B572,"*")</f>
        <v>*</v>
      </c>
      <c r="BB579" s="1"/>
      <c r="BC579" s="1" t="str">
        <f>IF(sum!A572="SA",sum!C572,"*")</f>
        <v>*</v>
      </c>
    </row>
    <row r="580" spans="2:55">
      <c r="B580" s="1" t="s">
        <v>137</v>
      </c>
      <c r="C580" s="1" t="s">
        <v>138</v>
      </c>
      <c r="D580" s="1">
        <v>2020</v>
      </c>
      <c r="J580" s="1" t="s">
        <v>137</v>
      </c>
      <c r="K580" s="1" t="s">
        <v>138</v>
      </c>
      <c r="L580" s="1">
        <v>2020</v>
      </c>
      <c r="M580" s="1" t="str">
        <f>IF(sum!A573="AT",sum!B573,"*")</f>
        <v>*</v>
      </c>
      <c r="N580" s="1"/>
      <c r="O580" s="1" t="str">
        <f>IF(sum!A573="AT",sum!C573,"*")</f>
        <v>*</v>
      </c>
      <c r="R580" s="1" t="s">
        <v>137</v>
      </c>
      <c r="S580" s="1" t="s">
        <v>138</v>
      </c>
      <c r="T580" s="1">
        <v>2020</v>
      </c>
      <c r="U580" s="1" t="str">
        <f>IF(sum!A573="BC",sum!B573,"*")</f>
        <v>*</v>
      </c>
      <c r="V580" s="1"/>
      <c r="W580" s="1" t="str">
        <f>IF(sum!A573="BC",sum!C573,"*")</f>
        <v>*</v>
      </c>
      <c r="Z580" s="1" t="s">
        <v>137</v>
      </c>
      <c r="AA580" s="1" t="s">
        <v>138</v>
      </c>
      <c r="AB580" s="1">
        <v>2020</v>
      </c>
      <c r="AC580" s="1" t="str">
        <f>IF(sum!A573="MA",sum!B573,"*")</f>
        <v>*</v>
      </c>
      <c r="AD580" s="1"/>
      <c r="AE580" s="1" t="str">
        <f>IF(sum!A573="MA",sum!C573,"*")</f>
        <v>*</v>
      </c>
      <c r="AH580" s="1" t="s">
        <v>137</v>
      </c>
      <c r="AI580" s="1" t="s">
        <v>138</v>
      </c>
      <c r="AJ580" s="1">
        <v>2020</v>
      </c>
      <c r="AK580" s="1" t="str">
        <f>IF(sum!A573="ON",sum!B573,"*")</f>
        <v>*</v>
      </c>
      <c r="AL580" s="1"/>
      <c r="AM580" s="1" t="str">
        <f>IF(sum!A573="ON",sum!C573,"*")</f>
        <v>*</v>
      </c>
      <c r="AP580" s="1" t="s">
        <v>137</v>
      </c>
      <c r="AQ580" s="1" t="s">
        <v>138</v>
      </c>
      <c r="AR580" s="1">
        <v>2020</v>
      </c>
      <c r="AS580" s="1" t="str">
        <f>IF(sum!A573="QU",sum!B573,"*")</f>
        <v>HSS-SpCool_ELE1</v>
      </c>
      <c r="AT580" s="1"/>
      <c r="AU580" s="1">
        <f>IF(sum!A573="QU",sum!C573,"*")</f>
        <v>0</v>
      </c>
      <c r="AX580" s="1" t="s">
        <v>137</v>
      </c>
      <c r="AY580" s="1" t="s">
        <v>138</v>
      </c>
      <c r="AZ580" s="1">
        <v>2020</v>
      </c>
      <c r="BA580" s="1" t="str">
        <f>IF(sum!A573="SA",sum!B573,"*")</f>
        <v>*</v>
      </c>
      <c r="BB580" s="1"/>
      <c r="BC580" s="1" t="str">
        <f>IF(sum!A573="SA",sum!C573,"*")</f>
        <v>*</v>
      </c>
    </row>
    <row r="581" spans="2:55">
      <c r="B581" s="1" t="s">
        <v>137</v>
      </c>
      <c r="C581" s="1" t="s">
        <v>138</v>
      </c>
      <c r="D581" s="1">
        <v>2020</v>
      </c>
      <c r="J581" s="1" t="s">
        <v>137</v>
      </c>
      <c r="K581" s="1" t="s">
        <v>138</v>
      </c>
      <c r="L581" s="1">
        <v>2020</v>
      </c>
      <c r="M581" s="1" t="str">
        <f>IF(sum!A574="AT",sum!B574,"*")</f>
        <v>*</v>
      </c>
      <c r="N581" s="1"/>
      <c r="O581" s="1" t="str">
        <f>IF(sum!A574="AT",sum!C574,"*")</f>
        <v>*</v>
      </c>
      <c r="R581" s="1" t="s">
        <v>137</v>
      </c>
      <c r="S581" s="1" t="s">
        <v>138</v>
      </c>
      <c r="T581" s="1">
        <v>2020</v>
      </c>
      <c r="U581" s="1" t="str">
        <f>IF(sum!A574="BC",sum!B574,"*")</f>
        <v>*</v>
      </c>
      <c r="V581" s="1"/>
      <c r="W581" s="1" t="str">
        <f>IF(sum!A574="BC",sum!C574,"*")</f>
        <v>*</v>
      </c>
      <c r="Z581" s="1" t="s">
        <v>137</v>
      </c>
      <c r="AA581" s="1" t="s">
        <v>138</v>
      </c>
      <c r="AB581" s="1">
        <v>2020</v>
      </c>
      <c r="AC581" s="1" t="str">
        <f>IF(sum!A574="MA",sum!B574,"*")</f>
        <v>*</v>
      </c>
      <c r="AD581" s="1"/>
      <c r="AE581" s="1" t="str">
        <f>IF(sum!A574="MA",sum!C574,"*")</f>
        <v>*</v>
      </c>
      <c r="AH581" s="1" t="s">
        <v>137</v>
      </c>
      <c r="AI581" s="1" t="s">
        <v>138</v>
      </c>
      <c r="AJ581" s="1">
        <v>2020</v>
      </c>
      <c r="AK581" s="1" t="str">
        <f>IF(sum!A574="ON",sum!B574,"*")</f>
        <v>*</v>
      </c>
      <c r="AL581" s="1"/>
      <c r="AM581" s="1" t="str">
        <f>IF(sum!A574="ON",sum!C574,"*")</f>
        <v>*</v>
      </c>
      <c r="AP581" s="4" t="s">
        <v>137</v>
      </c>
      <c r="AQ581" s="4" t="s">
        <v>138</v>
      </c>
      <c r="AR581" s="4">
        <v>2020</v>
      </c>
      <c r="AS581" s="1" t="str">
        <f>IF(sum!A574="QU",sum!B574,"*")</f>
        <v>HSS-SpHeat_ELE1</v>
      </c>
      <c r="AT581" s="1"/>
      <c r="AU581" s="1">
        <f>IF(sum!A574="QU",sum!C574,"*")</f>
        <v>2.1137180300149501E-2</v>
      </c>
      <c r="AX581" s="1" t="s">
        <v>137</v>
      </c>
      <c r="AY581" s="1" t="s">
        <v>138</v>
      </c>
      <c r="AZ581" s="1">
        <v>2020</v>
      </c>
      <c r="BA581" s="1" t="str">
        <f>IF(sum!A574="SA",sum!B574,"*")</f>
        <v>*</v>
      </c>
      <c r="BB581" s="1"/>
      <c r="BC581" s="1" t="str">
        <f>IF(sum!A574="SA",sum!C574,"*")</f>
        <v>*</v>
      </c>
    </row>
    <row r="582" spans="2:55">
      <c r="B582" s="4" t="s">
        <v>137</v>
      </c>
      <c r="C582" s="4" t="s">
        <v>138</v>
      </c>
      <c r="D582" s="4">
        <v>2020</v>
      </c>
      <c r="J582" s="4" t="s">
        <v>137</v>
      </c>
      <c r="K582" s="4" t="s">
        <v>138</v>
      </c>
      <c r="L582" s="4">
        <v>2020</v>
      </c>
      <c r="M582" s="1" t="str">
        <f>IF(sum!A575="AT",sum!B575,"*")</f>
        <v>*</v>
      </c>
      <c r="N582" s="1"/>
      <c r="O582" s="1" t="str">
        <f>IF(sum!A575="AT",sum!C575,"*")</f>
        <v>*</v>
      </c>
      <c r="R582" s="4" t="s">
        <v>137</v>
      </c>
      <c r="S582" s="4" t="s">
        <v>138</v>
      </c>
      <c r="T582" s="4">
        <v>2020</v>
      </c>
      <c r="U582" s="1" t="str">
        <f>IF(sum!A575="BC",sum!B575,"*")</f>
        <v>*</v>
      </c>
      <c r="V582" s="1"/>
      <c r="W582" s="1" t="str">
        <f>IF(sum!A575="BC",sum!C575,"*")</f>
        <v>*</v>
      </c>
      <c r="Z582" s="4" t="s">
        <v>137</v>
      </c>
      <c r="AA582" s="4" t="s">
        <v>138</v>
      </c>
      <c r="AB582" s="4">
        <v>2020</v>
      </c>
      <c r="AC582" s="1" t="str">
        <f>IF(sum!A575="MA",sum!B575,"*")</f>
        <v>*</v>
      </c>
      <c r="AD582" s="1"/>
      <c r="AE582" s="1" t="str">
        <f>IF(sum!A575="MA",sum!C575,"*")</f>
        <v>*</v>
      </c>
      <c r="AH582" s="4" t="s">
        <v>137</v>
      </c>
      <c r="AI582" s="4" t="s">
        <v>138</v>
      </c>
      <c r="AJ582" s="4">
        <v>2020</v>
      </c>
      <c r="AK582" s="1" t="str">
        <f>IF(sum!A575="ON",sum!B575,"*")</f>
        <v>*</v>
      </c>
      <c r="AL582" s="1"/>
      <c r="AM582" s="1" t="str">
        <f>IF(sum!A575="ON",sum!C575,"*")</f>
        <v>*</v>
      </c>
      <c r="AP582" s="1" t="s">
        <v>137</v>
      </c>
      <c r="AQ582" s="1" t="s">
        <v>138</v>
      </c>
      <c r="AR582" s="1">
        <v>2020</v>
      </c>
      <c r="AS582" s="1" t="str">
        <f>IF(sum!A575="QU",sum!B575,"*")</f>
        <v>HSS-WaterHeat_ELE1</v>
      </c>
      <c r="AT582" s="1"/>
      <c r="AU582" s="1">
        <f>IF(sum!A575="QU",sum!C575,"*")</f>
        <v>0</v>
      </c>
      <c r="AX582" s="4" t="s">
        <v>137</v>
      </c>
      <c r="AY582" s="4" t="s">
        <v>138</v>
      </c>
      <c r="AZ582" s="4">
        <v>2020</v>
      </c>
      <c r="BA582" s="1" t="str">
        <f>IF(sum!A575="SA",sum!B575,"*")</f>
        <v>*</v>
      </c>
      <c r="BB582" s="1"/>
      <c r="BC582" s="1" t="str">
        <f>IF(sum!A575="SA",sum!C575,"*")</f>
        <v>*</v>
      </c>
    </row>
    <row r="583" spans="2:55">
      <c r="B583" s="1" t="s">
        <v>137</v>
      </c>
      <c r="C583" s="1" t="s">
        <v>138</v>
      </c>
      <c r="D583" s="1">
        <v>2020</v>
      </c>
      <c r="J583" s="1" t="s">
        <v>137</v>
      </c>
      <c r="K583" s="1" t="s">
        <v>138</v>
      </c>
      <c r="L583" s="1">
        <v>2020</v>
      </c>
      <c r="M583" s="1" t="str">
        <f>IF(sum!A576="AT",sum!B576,"*")</f>
        <v>*</v>
      </c>
      <c r="N583" s="1"/>
      <c r="O583" s="1" t="str">
        <f>IF(sum!A576="AT",sum!C576,"*")</f>
        <v>*</v>
      </c>
      <c r="R583" s="1" t="s">
        <v>137</v>
      </c>
      <c r="S583" s="1" t="s">
        <v>138</v>
      </c>
      <c r="T583" s="1">
        <v>2020</v>
      </c>
      <c r="U583" s="1" t="str">
        <f>IF(sum!A576="BC",sum!B576,"*")</f>
        <v>*</v>
      </c>
      <c r="V583" s="1"/>
      <c r="W583" s="1" t="str">
        <f>IF(sum!A576="BC",sum!C576,"*")</f>
        <v>*</v>
      </c>
      <c r="Z583" s="1" t="s">
        <v>137</v>
      </c>
      <c r="AA583" s="1" t="s">
        <v>138</v>
      </c>
      <c r="AB583" s="1">
        <v>2020</v>
      </c>
      <c r="AC583" s="1" t="str">
        <f>IF(sum!A576="MA",sum!B576,"*")</f>
        <v>*</v>
      </c>
      <c r="AD583" s="1"/>
      <c r="AE583" s="1" t="str">
        <f>IF(sum!A576="MA",sum!C576,"*")</f>
        <v>*</v>
      </c>
      <c r="AH583" s="1" t="s">
        <v>137</v>
      </c>
      <c r="AI583" s="1" t="s">
        <v>138</v>
      </c>
      <c r="AJ583" s="1">
        <v>2020</v>
      </c>
      <c r="AK583" s="1" t="str">
        <f>IF(sum!A576="ON",sum!B576,"*")</f>
        <v>*</v>
      </c>
      <c r="AL583" s="1"/>
      <c r="AM583" s="1" t="str">
        <f>IF(sum!A576="ON",sum!C576,"*")</f>
        <v>*</v>
      </c>
      <c r="AP583" s="4" t="s">
        <v>137</v>
      </c>
      <c r="AQ583" s="4" t="s">
        <v>138</v>
      </c>
      <c r="AR583" s="4">
        <v>2020</v>
      </c>
      <c r="AS583" s="1" t="str">
        <f>IF(sum!A576="QU",sum!B576,"*")</f>
        <v>ICS-AuxiliaryEquip_ELE1</v>
      </c>
      <c r="AT583" s="1"/>
      <c r="AU583" s="1">
        <f>IF(sum!A576="QU",sum!C576,"*")</f>
        <v>0</v>
      </c>
      <c r="AX583" s="1" t="s">
        <v>137</v>
      </c>
      <c r="AY583" s="1" t="s">
        <v>138</v>
      </c>
      <c r="AZ583" s="1">
        <v>2020</v>
      </c>
      <c r="BA583" s="1" t="str">
        <f>IF(sum!A576="SA",sum!B576,"*")</f>
        <v>*</v>
      </c>
      <c r="BB583" s="1"/>
      <c r="BC583" s="1" t="str">
        <f>IF(sum!A576="SA",sum!C576,"*")</f>
        <v>*</v>
      </c>
    </row>
    <row r="584" spans="2:55">
      <c r="B584" s="1" t="s">
        <v>137</v>
      </c>
      <c r="C584" s="1" t="s">
        <v>138</v>
      </c>
      <c r="D584" s="1">
        <v>2020</v>
      </c>
      <c r="J584" s="1" t="s">
        <v>137</v>
      </c>
      <c r="K584" s="1" t="s">
        <v>138</v>
      </c>
      <c r="L584" s="1">
        <v>2020</v>
      </c>
      <c r="M584" s="1" t="str">
        <f>IF(sum!A577="AT",sum!B577,"*")</f>
        <v>*</v>
      </c>
      <c r="N584" s="1"/>
      <c r="O584" s="1" t="str">
        <f>IF(sum!A577="AT",sum!C577,"*")</f>
        <v>*</v>
      </c>
      <c r="R584" s="1" t="s">
        <v>137</v>
      </c>
      <c r="S584" s="1" t="s">
        <v>138</v>
      </c>
      <c r="T584" s="1">
        <v>2020</v>
      </c>
      <c r="U584" s="1" t="str">
        <f>IF(sum!A577="BC",sum!B577,"*")</f>
        <v>*</v>
      </c>
      <c r="V584" s="1"/>
      <c r="W584" s="1" t="str">
        <f>IF(sum!A577="BC",sum!C577,"*")</f>
        <v>*</v>
      </c>
      <c r="Z584" s="1" t="s">
        <v>137</v>
      </c>
      <c r="AA584" s="1" t="s">
        <v>138</v>
      </c>
      <c r="AB584" s="1">
        <v>2020</v>
      </c>
      <c r="AC584" s="1" t="str">
        <f>IF(sum!A577="MA",sum!B577,"*")</f>
        <v>*</v>
      </c>
      <c r="AD584" s="1"/>
      <c r="AE584" s="1" t="str">
        <f>IF(sum!A577="MA",sum!C577,"*")</f>
        <v>*</v>
      </c>
      <c r="AH584" s="1" t="s">
        <v>137</v>
      </c>
      <c r="AI584" s="1" t="s">
        <v>138</v>
      </c>
      <c r="AJ584" s="1">
        <v>2020</v>
      </c>
      <c r="AK584" s="1" t="str">
        <f>IF(sum!A577="ON",sum!B577,"*")</f>
        <v>*</v>
      </c>
      <c r="AL584" s="1"/>
      <c r="AM584" s="1" t="str">
        <f>IF(sum!A577="ON",sum!C577,"*")</f>
        <v>*</v>
      </c>
      <c r="AP584" s="1" t="s">
        <v>137</v>
      </c>
      <c r="AQ584" s="1" t="s">
        <v>138</v>
      </c>
      <c r="AR584" s="1">
        <v>2020</v>
      </c>
      <c r="AS584" s="1" t="str">
        <f>IF(sum!A577="QU",sum!B577,"*")</f>
        <v>ICS-AuxiliaryMot_ELE1</v>
      </c>
      <c r="AT584" s="1"/>
      <c r="AU584" s="1">
        <f>IF(sum!A577="QU",sum!C577,"*")</f>
        <v>0</v>
      </c>
      <c r="AX584" s="1" t="s">
        <v>137</v>
      </c>
      <c r="AY584" s="1" t="s">
        <v>138</v>
      </c>
      <c r="AZ584" s="1">
        <v>2020</v>
      </c>
      <c r="BA584" s="1" t="str">
        <f>IF(sum!A577="SA",sum!B577,"*")</f>
        <v>*</v>
      </c>
      <c r="BB584" s="1"/>
      <c r="BC584" s="1" t="str">
        <f>IF(sum!A577="SA",sum!C577,"*")</f>
        <v>*</v>
      </c>
    </row>
    <row r="585" spans="2:55">
      <c r="B585" s="4" t="s">
        <v>137</v>
      </c>
      <c r="C585" s="4" t="s">
        <v>138</v>
      </c>
      <c r="D585" s="4">
        <v>2020</v>
      </c>
      <c r="J585" s="4" t="s">
        <v>137</v>
      </c>
      <c r="K585" s="4" t="s">
        <v>138</v>
      </c>
      <c r="L585" s="4">
        <v>2020</v>
      </c>
      <c r="M585" s="1" t="str">
        <f>IF(sum!A578="AT",sum!B578,"*")</f>
        <v>*</v>
      </c>
      <c r="N585" s="1"/>
      <c r="O585" s="1" t="str">
        <f>IF(sum!A578="AT",sum!C578,"*")</f>
        <v>*</v>
      </c>
      <c r="R585" s="4" t="s">
        <v>137</v>
      </c>
      <c r="S585" s="4" t="s">
        <v>138</v>
      </c>
      <c r="T585" s="4">
        <v>2020</v>
      </c>
      <c r="U585" s="1" t="str">
        <f>IF(sum!A578="BC",sum!B578,"*")</f>
        <v>*</v>
      </c>
      <c r="V585" s="1"/>
      <c r="W585" s="1" t="str">
        <f>IF(sum!A578="BC",sum!C578,"*")</f>
        <v>*</v>
      </c>
      <c r="Z585" s="4" t="s">
        <v>137</v>
      </c>
      <c r="AA585" s="4" t="s">
        <v>138</v>
      </c>
      <c r="AB585" s="4">
        <v>2020</v>
      </c>
      <c r="AC585" s="1" t="str">
        <f>IF(sum!A578="MA",sum!B578,"*")</f>
        <v>*</v>
      </c>
      <c r="AD585" s="1"/>
      <c r="AE585" s="1" t="str">
        <f>IF(sum!A578="MA",sum!C578,"*")</f>
        <v>*</v>
      </c>
      <c r="AH585" s="4" t="s">
        <v>137</v>
      </c>
      <c r="AI585" s="4" t="s">
        <v>138</v>
      </c>
      <c r="AJ585" s="4">
        <v>2020</v>
      </c>
      <c r="AK585" s="1" t="str">
        <f>IF(sum!A578="ON",sum!B578,"*")</f>
        <v>*</v>
      </c>
      <c r="AL585" s="1"/>
      <c r="AM585" s="1" t="str">
        <f>IF(sum!A578="ON",sum!C578,"*")</f>
        <v>*</v>
      </c>
      <c r="AP585" s="4" t="s">
        <v>137</v>
      </c>
      <c r="AQ585" s="4" t="s">
        <v>138</v>
      </c>
      <c r="AR585" s="4">
        <v>2020</v>
      </c>
      <c r="AS585" s="1" t="str">
        <f>IF(sum!A578="QU",sum!B578,"*")</f>
        <v>ICS-Light_ELE1</v>
      </c>
      <c r="AT585" s="1"/>
      <c r="AU585" s="1">
        <f>IF(sum!A578="QU",sum!C578,"*")</f>
        <v>0</v>
      </c>
      <c r="AX585" s="4" t="s">
        <v>137</v>
      </c>
      <c r="AY585" s="4" t="s">
        <v>138</v>
      </c>
      <c r="AZ585" s="4">
        <v>2020</v>
      </c>
      <c r="BA585" s="1" t="str">
        <f>IF(sum!A578="SA",sum!B578,"*")</f>
        <v>*</v>
      </c>
      <c r="BB585" s="1"/>
      <c r="BC585" s="1" t="str">
        <f>IF(sum!A578="SA",sum!C578,"*")</f>
        <v>*</v>
      </c>
    </row>
    <row r="586" spans="2:55">
      <c r="B586" s="1" t="s">
        <v>137</v>
      </c>
      <c r="C586" s="1" t="s">
        <v>138</v>
      </c>
      <c r="D586" s="1">
        <v>2020</v>
      </c>
      <c r="J586" s="1" t="s">
        <v>137</v>
      </c>
      <c r="K586" s="1" t="s">
        <v>138</v>
      </c>
      <c r="L586" s="1">
        <v>2020</v>
      </c>
      <c r="M586" s="1" t="str">
        <f>IF(sum!A579="AT",sum!B579,"*")</f>
        <v>*</v>
      </c>
      <c r="N586" s="1"/>
      <c r="O586" s="1" t="str">
        <f>IF(sum!A579="AT",sum!C579,"*")</f>
        <v>*</v>
      </c>
      <c r="R586" s="1" t="s">
        <v>137</v>
      </c>
      <c r="S586" s="1" t="s">
        <v>138</v>
      </c>
      <c r="T586" s="1">
        <v>2020</v>
      </c>
      <c r="U586" s="1" t="str">
        <f>IF(sum!A579="BC",sum!B579,"*")</f>
        <v>*</v>
      </c>
      <c r="V586" s="1"/>
      <c r="W586" s="1" t="str">
        <f>IF(sum!A579="BC",sum!C579,"*")</f>
        <v>*</v>
      </c>
      <c r="Z586" s="1" t="s">
        <v>137</v>
      </c>
      <c r="AA586" s="1" t="s">
        <v>138</v>
      </c>
      <c r="AB586" s="1">
        <v>2020</v>
      </c>
      <c r="AC586" s="1" t="str">
        <f>IF(sum!A579="MA",sum!B579,"*")</f>
        <v>*</v>
      </c>
      <c r="AD586" s="1"/>
      <c r="AE586" s="1" t="str">
        <f>IF(sum!A579="MA",sum!C579,"*")</f>
        <v>*</v>
      </c>
      <c r="AH586" s="1" t="s">
        <v>137</v>
      </c>
      <c r="AI586" s="1" t="s">
        <v>138</v>
      </c>
      <c r="AJ586" s="1">
        <v>2020</v>
      </c>
      <c r="AK586" s="1" t="str">
        <f>IF(sum!A579="ON",sum!B579,"*")</f>
        <v>*</v>
      </c>
      <c r="AL586" s="1"/>
      <c r="AM586" s="1" t="str">
        <f>IF(sum!A579="ON",sum!C579,"*")</f>
        <v>*</v>
      </c>
      <c r="AP586" s="1" t="s">
        <v>137</v>
      </c>
      <c r="AQ586" s="1" t="s">
        <v>138</v>
      </c>
      <c r="AR586" s="1">
        <v>2020</v>
      </c>
      <c r="AS586" s="1" t="str">
        <f>IF(sum!A579="QU",sum!B579,"*")</f>
        <v>ICS-SpCool_ELE1</v>
      </c>
      <c r="AT586" s="1"/>
      <c r="AU586" s="1">
        <f>IF(sum!A579="QU",sum!C579,"*")</f>
        <v>0</v>
      </c>
      <c r="AX586" s="1" t="s">
        <v>137</v>
      </c>
      <c r="AY586" s="1" t="s">
        <v>138</v>
      </c>
      <c r="AZ586" s="1">
        <v>2020</v>
      </c>
      <c r="BA586" s="1" t="str">
        <f>IF(sum!A579="SA",sum!B579,"*")</f>
        <v>*</v>
      </c>
      <c r="BB586" s="1"/>
      <c r="BC586" s="1" t="str">
        <f>IF(sum!A579="SA",sum!C579,"*")</f>
        <v>*</v>
      </c>
    </row>
    <row r="587" spans="2:55">
      <c r="B587" s="1" t="s">
        <v>137</v>
      </c>
      <c r="C587" s="1" t="s">
        <v>138</v>
      </c>
      <c r="D587" s="1">
        <v>2020</v>
      </c>
      <c r="J587" s="1" t="s">
        <v>137</v>
      </c>
      <c r="K587" s="1" t="s">
        <v>138</v>
      </c>
      <c r="L587" s="1">
        <v>2020</v>
      </c>
      <c r="M587" s="1" t="str">
        <f>IF(sum!A580="AT",sum!B580,"*")</f>
        <v>*</v>
      </c>
      <c r="N587" s="1"/>
      <c r="O587" s="1" t="str">
        <f>IF(sum!A580="AT",sum!C580,"*")</f>
        <v>*</v>
      </c>
      <c r="R587" s="1" t="s">
        <v>137</v>
      </c>
      <c r="S587" s="1" t="s">
        <v>138</v>
      </c>
      <c r="T587" s="1">
        <v>2020</v>
      </c>
      <c r="U587" s="1" t="str">
        <f>IF(sum!A580="BC",sum!B580,"*")</f>
        <v>*</v>
      </c>
      <c r="V587" s="1"/>
      <c r="W587" s="1" t="str">
        <f>IF(sum!A580="BC",sum!C580,"*")</f>
        <v>*</v>
      </c>
      <c r="Z587" s="1" t="s">
        <v>137</v>
      </c>
      <c r="AA587" s="1" t="s">
        <v>138</v>
      </c>
      <c r="AB587" s="1">
        <v>2020</v>
      </c>
      <c r="AC587" s="1" t="str">
        <f>IF(sum!A580="MA",sum!B580,"*")</f>
        <v>*</v>
      </c>
      <c r="AD587" s="1"/>
      <c r="AE587" s="1" t="str">
        <f>IF(sum!A580="MA",sum!C580,"*")</f>
        <v>*</v>
      </c>
      <c r="AH587" s="1" t="s">
        <v>137</v>
      </c>
      <c r="AI587" s="1" t="s">
        <v>138</v>
      </c>
      <c r="AJ587" s="1">
        <v>2020</v>
      </c>
      <c r="AK587" s="1" t="str">
        <f>IF(sum!A580="ON",sum!B580,"*")</f>
        <v>*</v>
      </c>
      <c r="AL587" s="1"/>
      <c r="AM587" s="1" t="str">
        <f>IF(sum!A580="ON",sum!C580,"*")</f>
        <v>*</v>
      </c>
      <c r="AP587" s="4" t="s">
        <v>137</v>
      </c>
      <c r="AQ587" s="4" t="s">
        <v>138</v>
      </c>
      <c r="AR587" s="4">
        <v>2020</v>
      </c>
      <c r="AS587" s="1" t="str">
        <f>IF(sum!A580="QU",sum!B580,"*")</f>
        <v>ICS-SpHeat_ELE1</v>
      </c>
      <c r="AT587" s="1"/>
      <c r="AU587" s="1">
        <f>IF(sum!A580="QU",sum!C580,"*")</f>
        <v>2.11371803001477E-2</v>
      </c>
      <c r="AX587" s="1" t="s">
        <v>137</v>
      </c>
      <c r="AY587" s="1" t="s">
        <v>138</v>
      </c>
      <c r="AZ587" s="1">
        <v>2020</v>
      </c>
      <c r="BA587" s="1" t="str">
        <f>IF(sum!A580="SA",sum!B580,"*")</f>
        <v>*</v>
      </c>
      <c r="BB587" s="1"/>
      <c r="BC587" s="1" t="str">
        <f>IF(sum!A580="SA",sum!C580,"*")</f>
        <v>*</v>
      </c>
    </row>
    <row r="588" spans="2:55">
      <c r="B588" s="4" t="s">
        <v>137</v>
      </c>
      <c r="C588" s="4" t="s">
        <v>138</v>
      </c>
      <c r="D588" s="4">
        <v>2020</v>
      </c>
      <c r="J588" s="4" t="s">
        <v>137</v>
      </c>
      <c r="K588" s="4" t="s">
        <v>138</v>
      </c>
      <c r="L588" s="4">
        <v>2020</v>
      </c>
      <c r="M588" s="1" t="str">
        <f>IF(sum!A581="AT",sum!B581,"*")</f>
        <v>*</v>
      </c>
      <c r="N588" s="1"/>
      <c r="O588" s="1" t="str">
        <f>IF(sum!A581="AT",sum!C581,"*")</f>
        <v>*</v>
      </c>
      <c r="R588" s="4" t="s">
        <v>137</v>
      </c>
      <c r="S588" s="4" t="s">
        <v>138</v>
      </c>
      <c r="T588" s="4">
        <v>2020</v>
      </c>
      <c r="U588" s="1" t="str">
        <f>IF(sum!A581="BC",sum!B581,"*")</f>
        <v>*</v>
      </c>
      <c r="V588" s="1"/>
      <c r="W588" s="1" t="str">
        <f>IF(sum!A581="BC",sum!C581,"*")</f>
        <v>*</v>
      </c>
      <c r="Z588" s="4" t="s">
        <v>137</v>
      </c>
      <c r="AA588" s="4" t="s">
        <v>138</v>
      </c>
      <c r="AB588" s="4">
        <v>2020</v>
      </c>
      <c r="AC588" s="1" t="str">
        <f>IF(sum!A581="MA",sum!B581,"*")</f>
        <v>*</v>
      </c>
      <c r="AD588" s="1"/>
      <c r="AE588" s="1" t="str">
        <f>IF(sum!A581="MA",sum!C581,"*")</f>
        <v>*</v>
      </c>
      <c r="AH588" s="4" t="s">
        <v>137</v>
      </c>
      <c r="AI588" s="4" t="s">
        <v>138</v>
      </c>
      <c r="AJ588" s="4">
        <v>2020</v>
      </c>
      <c r="AK588" s="1" t="str">
        <f>IF(sum!A581="ON",sum!B581,"*")</f>
        <v>*</v>
      </c>
      <c r="AL588" s="1"/>
      <c r="AM588" s="1" t="str">
        <f>IF(sum!A581="ON",sum!C581,"*")</f>
        <v>*</v>
      </c>
      <c r="AP588" s="1" t="s">
        <v>137</v>
      </c>
      <c r="AQ588" s="1" t="s">
        <v>138</v>
      </c>
      <c r="AR588" s="1">
        <v>2020</v>
      </c>
      <c r="AS588" s="1" t="str">
        <f>IF(sum!A581="QU",sum!B581,"*")</f>
        <v>ICS-WaterHeat_ELE1</v>
      </c>
      <c r="AT588" s="1"/>
      <c r="AU588" s="1">
        <f>IF(sum!A581="QU",sum!C581,"*")</f>
        <v>0</v>
      </c>
      <c r="AX588" s="4" t="s">
        <v>137</v>
      </c>
      <c r="AY588" s="4" t="s">
        <v>138</v>
      </c>
      <c r="AZ588" s="4">
        <v>2020</v>
      </c>
      <c r="BA588" s="1" t="str">
        <f>IF(sum!A581="SA",sum!B581,"*")</f>
        <v>*</v>
      </c>
      <c r="BB588" s="1"/>
      <c r="BC588" s="1" t="str">
        <f>IF(sum!A581="SA",sum!C581,"*")</f>
        <v>*</v>
      </c>
    </row>
    <row r="589" spans="2:55">
      <c r="B589" s="1" t="s">
        <v>137</v>
      </c>
      <c r="C589" s="1" t="s">
        <v>138</v>
      </c>
      <c r="D589" s="1">
        <v>2020</v>
      </c>
      <c r="J589" s="1" t="s">
        <v>137</v>
      </c>
      <c r="K589" s="1" t="s">
        <v>138</v>
      </c>
      <c r="L589" s="1">
        <v>2020</v>
      </c>
      <c r="M589" s="1" t="str">
        <f>IF(sum!A582="AT",sum!B582,"*")</f>
        <v>*</v>
      </c>
      <c r="N589" s="1"/>
      <c r="O589" s="1" t="str">
        <f>IF(sum!A582="AT",sum!C582,"*")</f>
        <v>*</v>
      </c>
      <c r="R589" s="1" t="s">
        <v>137</v>
      </c>
      <c r="S589" s="1" t="s">
        <v>138</v>
      </c>
      <c r="T589" s="1">
        <v>2020</v>
      </c>
      <c r="U589" s="1" t="str">
        <f>IF(sum!A582="BC",sum!B582,"*")</f>
        <v>*</v>
      </c>
      <c r="V589" s="1"/>
      <c r="W589" s="1" t="str">
        <f>IF(sum!A582="BC",sum!C582,"*")</f>
        <v>*</v>
      </c>
      <c r="Z589" s="1" t="s">
        <v>137</v>
      </c>
      <c r="AA589" s="1" t="s">
        <v>138</v>
      </c>
      <c r="AB589" s="1">
        <v>2020</v>
      </c>
      <c r="AC589" s="1" t="str">
        <f>IF(sum!A582="MA",sum!B582,"*")</f>
        <v>*</v>
      </c>
      <c r="AD589" s="1"/>
      <c r="AE589" s="1" t="str">
        <f>IF(sum!A582="MA",sum!C582,"*")</f>
        <v>*</v>
      </c>
      <c r="AH589" s="1" t="s">
        <v>137</v>
      </c>
      <c r="AI589" s="1" t="s">
        <v>138</v>
      </c>
      <c r="AJ589" s="1">
        <v>2020</v>
      </c>
      <c r="AK589" s="1" t="str">
        <f>IF(sum!A582="ON",sum!B582,"*")</f>
        <v>*</v>
      </c>
      <c r="AL589" s="1"/>
      <c r="AM589" s="1" t="str">
        <f>IF(sum!A582="ON",sum!C582,"*")</f>
        <v>*</v>
      </c>
      <c r="AP589" s="4" t="s">
        <v>137</v>
      </c>
      <c r="AQ589" s="4" t="s">
        <v>138</v>
      </c>
      <c r="AR589" s="4">
        <v>2020</v>
      </c>
      <c r="AS589" s="1" t="str">
        <f>IF(sum!A582="QU",sum!B582,"*")</f>
        <v>OS-AuxiliaryEquip_ELE1</v>
      </c>
      <c r="AT589" s="1"/>
      <c r="AU589" s="1">
        <f>IF(sum!A582="QU",sum!C582,"*")</f>
        <v>0</v>
      </c>
      <c r="AX589" s="1" t="s">
        <v>137</v>
      </c>
      <c r="AY589" s="1" t="s">
        <v>138</v>
      </c>
      <c r="AZ589" s="1">
        <v>2020</v>
      </c>
      <c r="BA589" s="1" t="str">
        <f>IF(sum!A582="SA",sum!B582,"*")</f>
        <v>*</v>
      </c>
      <c r="BB589" s="1"/>
      <c r="BC589" s="1" t="str">
        <f>IF(sum!A582="SA",sum!C582,"*")</f>
        <v>*</v>
      </c>
    </row>
    <row r="590" spans="2:55">
      <c r="B590" s="1" t="s">
        <v>137</v>
      </c>
      <c r="C590" s="1" t="s">
        <v>138</v>
      </c>
      <c r="D590" s="1">
        <v>2020</v>
      </c>
      <c r="J590" s="1" t="s">
        <v>137</v>
      </c>
      <c r="K590" s="1" t="s">
        <v>138</v>
      </c>
      <c r="L590" s="1">
        <v>2020</v>
      </c>
      <c r="M590" s="1" t="str">
        <f>IF(sum!A583="AT",sum!B583,"*")</f>
        <v>*</v>
      </c>
      <c r="N590" s="1"/>
      <c r="O590" s="1" t="str">
        <f>IF(sum!A583="AT",sum!C583,"*")</f>
        <v>*</v>
      </c>
      <c r="R590" s="1" t="s">
        <v>137</v>
      </c>
      <c r="S590" s="1" t="s">
        <v>138</v>
      </c>
      <c r="T590" s="1">
        <v>2020</v>
      </c>
      <c r="U590" s="1" t="str">
        <f>IF(sum!A583="BC",sum!B583,"*")</f>
        <v>*</v>
      </c>
      <c r="V590" s="1"/>
      <c r="W590" s="1" t="str">
        <f>IF(sum!A583="BC",sum!C583,"*")</f>
        <v>*</v>
      </c>
      <c r="Z590" s="1" t="s">
        <v>137</v>
      </c>
      <c r="AA590" s="1" t="s">
        <v>138</v>
      </c>
      <c r="AB590" s="1">
        <v>2020</v>
      </c>
      <c r="AC590" s="1" t="str">
        <f>IF(sum!A583="MA",sum!B583,"*")</f>
        <v>*</v>
      </c>
      <c r="AD590" s="1"/>
      <c r="AE590" s="1" t="str">
        <f>IF(sum!A583="MA",sum!C583,"*")</f>
        <v>*</v>
      </c>
      <c r="AH590" s="1" t="s">
        <v>137</v>
      </c>
      <c r="AI590" s="1" t="s">
        <v>138</v>
      </c>
      <c r="AJ590" s="1">
        <v>2020</v>
      </c>
      <c r="AK590" s="1" t="str">
        <f>IF(sum!A583="ON",sum!B583,"*")</f>
        <v>*</v>
      </c>
      <c r="AL590" s="1"/>
      <c r="AM590" s="1" t="str">
        <f>IF(sum!A583="ON",sum!C583,"*")</f>
        <v>*</v>
      </c>
      <c r="AP590" s="1" t="s">
        <v>137</v>
      </c>
      <c r="AQ590" s="1" t="s">
        <v>138</v>
      </c>
      <c r="AR590" s="1">
        <v>2020</v>
      </c>
      <c r="AS590" s="1" t="str">
        <f>IF(sum!A583="QU",sum!B583,"*")</f>
        <v>OS-AuxiliaryMot_ELE1</v>
      </c>
      <c r="AT590" s="1"/>
      <c r="AU590" s="1">
        <f>IF(sum!A583="QU",sum!C583,"*")</f>
        <v>0</v>
      </c>
      <c r="AX590" s="1" t="s">
        <v>137</v>
      </c>
      <c r="AY590" s="1" t="s">
        <v>138</v>
      </c>
      <c r="AZ590" s="1">
        <v>2020</v>
      </c>
      <c r="BA590" s="1" t="str">
        <f>IF(sum!A583="SA",sum!B583,"*")</f>
        <v>*</v>
      </c>
      <c r="BB590" s="1"/>
      <c r="BC590" s="1" t="str">
        <f>IF(sum!A583="SA",sum!C583,"*")</f>
        <v>*</v>
      </c>
    </row>
    <row r="591" spans="2:55">
      <c r="B591" s="4" t="s">
        <v>137</v>
      </c>
      <c r="C591" s="4" t="s">
        <v>138</v>
      </c>
      <c r="D591" s="4">
        <v>2020</v>
      </c>
      <c r="J591" s="4" t="s">
        <v>137</v>
      </c>
      <c r="K591" s="4" t="s">
        <v>138</v>
      </c>
      <c r="L591" s="4">
        <v>2020</v>
      </c>
      <c r="M591" s="1" t="str">
        <f>IF(sum!A584="AT",sum!B584,"*")</f>
        <v>*</v>
      </c>
      <c r="N591" s="1"/>
      <c r="O591" s="1" t="str">
        <f>IF(sum!A584="AT",sum!C584,"*")</f>
        <v>*</v>
      </c>
      <c r="R591" s="4" t="s">
        <v>137</v>
      </c>
      <c r="S591" s="4" t="s">
        <v>138</v>
      </c>
      <c r="T591" s="4">
        <v>2020</v>
      </c>
      <c r="U591" s="1" t="str">
        <f>IF(sum!A584="BC",sum!B584,"*")</f>
        <v>*</v>
      </c>
      <c r="V591" s="1"/>
      <c r="W591" s="1" t="str">
        <f>IF(sum!A584="BC",sum!C584,"*")</f>
        <v>*</v>
      </c>
      <c r="Z591" s="4" t="s">
        <v>137</v>
      </c>
      <c r="AA591" s="4" t="s">
        <v>138</v>
      </c>
      <c r="AB591" s="4">
        <v>2020</v>
      </c>
      <c r="AC591" s="1" t="str">
        <f>IF(sum!A584="MA",sum!B584,"*")</f>
        <v>*</v>
      </c>
      <c r="AD591" s="1"/>
      <c r="AE591" s="1" t="str">
        <f>IF(sum!A584="MA",sum!C584,"*")</f>
        <v>*</v>
      </c>
      <c r="AH591" s="4" t="s">
        <v>137</v>
      </c>
      <c r="AI591" s="4" t="s">
        <v>138</v>
      </c>
      <c r="AJ591" s="4">
        <v>2020</v>
      </c>
      <c r="AK591" s="1" t="str">
        <f>IF(sum!A584="ON",sum!B584,"*")</f>
        <v>*</v>
      </c>
      <c r="AL591" s="1"/>
      <c r="AM591" s="1" t="str">
        <f>IF(sum!A584="ON",sum!C584,"*")</f>
        <v>*</v>
      </c>
      <c r="AP591" s="4" t="s">
        <v>137</v>
      </c>
      <c r="AQ591" s="4" t="s">
        <v>138</v>
      </c>
      <c r="AR591" s="4">
        <v>2020</v>
      </c>
      <c r="AS591" s="1" t="str">
        <f>IF(sum!A584="QU",sum!B584,"*")</f>
        <v>OS-Light_ELE1</v>
      </c>
      <c r="AT591" s="1"/>
      <c r="AU591" s="1">
        <f>IF(sum!A584="QU",sum!C584,"*")</f>
        <v>0</v>
      </c>
      <c r="AX591" s="4" t="s">
        <v>137</v>
      </c>
      <c r="AY591" s="4" t="s">
        <v>138</v>
      </c>
      <c r="AZ591" s="4">
        <v>2020</v>
      </c>
      <c r="BA591" s="1" t="str">
        <f>IF(sum!A584="SA",sum!B584,"*")</f>
        <v>*</v>
      </c>
      <c r="BB591" s="1"/>
      <c r="BC591" s="1" t="str">
        <f>IF(sum!A584="SA",sum!C584,"*")</f>
        <v>*</v>
      </c>
    </row>
    <row r="592" spans="2:55">
      <c r="B592" s="1" t="s">
        <v>137</v>
      </c>
      <c r="C592" s="1" t="s">
        <v>138</v>
      </c>
      <c r="D592" s="1">
        <v>2020</v>
      </c>
      <c r="J592" s="1" t="s">
        <v>137</v>
      </c>
      <c r="K592" s="1" t="s">
        <v>138</v>
      </c>
      <c r="L592" s="1">
        <v>2020</v>
      </c>
      <c r="M592" s="1" t="str">
        <f>IF(sum!A585="AT",sum!B585,"*")</f>
        <v>*</v>
      </c>
      <c r="N592" s="1"/>
      <c r="O592" s="1" t="str">
        <f>IF(sum!A585="AT",sum!C585,"*")</f>
        <v>*</v>
      </c>
      <c r="R592" s="1" t="s">
        <v>137</v>
      </c>
      <c r="S592" s="1" t="s">
        <v>138</v>
      </c>
      <c r="T592" s="1">
        <v>2020</v>
      </c>
      <c r="U592" s="1" t="str">
        <f>IF(sum!A585="BC",sum!B585,"*")</f>
        <v>*</v>
      </c>
      <c r="V592" s="1"/>
      <c r="W592" s="1" t="str">
        <f>IF(sum!A585="BC",sum!C585,"*")</f>
        <v>*</v>
      </c>
      <c r="Z592" s="1" t="s">
        <v>137</v>
      </c>
      <c r="AA592" s="1" t="s">
        <v>138</v>
      </c>
      <c r="AB592" s="1">
        <v>2020</v>
      </c>
      <c r="AC592" s="1" t="str">
        <f>IF(sum!A585="MA",sum!B585,"*")</f>
        <v>*</v>
      </c>
      <c r="AD592" s="1"/>
      <c r="AE592" s="1" t="str">
        <f>IF(sum!A585="MA",sum!C585,"*")</f>
        <v>*</v>
      </c>
      <c r="AH592" s="1" t="s">
        <v>137</v>
      </c>
      <c r="AI592" s="1" t="s">
        <v>138</v>
      </c>
      <c r="AJ592" s="1">
        <v>2020</v>
      </c>
      <c r="AK592" s="1" t="str">
        <f>IF(sum!A585="ON",sum!B585,"*")</f>
        <v>*</v>
      </c>
      <c r="AL592" s="1"/>
      <c r="AM592" s="1" t="str">
        <f>IF(sum!A585="ON",sum!C585,"*")</f>
        <v>*</v>
      </c>
      <c r="AP592" s="1" t="s">
        <v>137</v>
      </c>
      <c r="AQ592" s="1" t="s">
        <v>138</v>
      </c>
      <c r="AR592" s="1">
        <v>2020</v>
      </c>
      <c r="AS592" s="1" t="str">
        <f>IF(sum!A585="QU",sum!B585,"*")</f>
        <v>OS-SpCool_ELE1</v>
      </c>
      <c r="AT592" s="1"/>
      <c r="AU592" s="1">
        <f>IF(sum!A585="QU",sum!C585,"*")</f>
        <v>0</v>
      </c>
      <c r="AX592" s="1" t="s">
        <v>137</v>
      </c>
      <c r="AY592" s="1" t="s">
        <v>138</v>
      </c>
      <c r="AZ592" s="1">
        <v>2020</v>
      </c>
      <c r="BA592" s="1" t="str">
        <f>IF(sum!A585="SA",sum!B585,"*")</f>
        <v>*</v>
      </c>
      <c r="BB592" s="1"/>
      <c r="BC592" s="1" t="str">
        <f>IF(sum!A585="SA",sum!C585,"*")</f>
        <v>*</v>
      </c>
    </row>
    <row r="593" spans="2:55">
      <c r="B593" s="1" t="s">
        <v>137</v>
      </c>
      <c r="C593" s="1" t="s">
        <v>138</v>
      </c>
      <c r="D593" s="1">
        <v>2020</v>
      </c>
      <c r="J593" s="1" t="s">
        <v>137</v>
      </c>
      <c r="K593" s="1" t="s">
        <v>138</v>
      </c>
      <c r="L593" s="1">
        <v>2020</v>
      </c>
      <c r="M593" s="1" t="str">
        <f>IF(sum!A586="AT",sum!B586,"*")</f>
        <v>*</v>
      </c>
      <c r="N593" s="1"/>
      <c r="O593" s="1" t="str">
        <f>IF(sum!A586="AT",sum!C586,"*")</f>
        <v>*</v>
      </c>
      <c r="R593" s="1" t="s">
        <v>137</v>
      </c>
      <c r="S593" s="1" t="s">
        <v>138</v>
      </c>
      <c r="T593" s="1">
        <v>2020</v>
      </c>
      <c r="U593" s="1" t="str">
        <f>IF(sum!A586="BC",sum!B586,"*")</f>
        <v>*</v>
      </c>
      <c r="V593" s="1"/>
      <c r="W593" s="1" t="str">
        <f>IF(sum!A586="BC",sum!C586,"*")</f>
        <v>*</v>
      </c>
      <c r="Z593" s="1" t="s">
        <v>137</v>
      </c>
      <c r="AA593" s="1" t="s">
        <v>138</v>
      </c>
      <c r="AB593" s="1">
        <v>2020</v>
      </c>
      <c r="AC593" s="1" t="str">
        <f>IF(sum!A586="MA",sum!B586,"*")</f>
        <v>*</v>
      </c>
      <c r="AD593" s="1"/>
      <c r="AE593" s="1" t="str">
        <f>IF(sum!A586="MA",sum!C586,"*")</f>
        <v>*</v>
      </c>
      <c r="AH593" s="1" t="s">
        <v>137</v>
      </c>
      <c r="AI593" s="1" t="s">
        <v>138</v>
      </c>
      <c r="AJ593" s="1">
        <v>2020</v>
      </c>
      <c r="AK593" s="1" t="str">
        <f>IF(sum!A586="ON",sum!B586,"*")</f>
        <v>*</v>
      </c>
      <c r="AL593" s="1"/>
      <c r="AM593" s="1" t="str">
        <f>IF(sum!A586="ON",sum!C586,"*")</f>
        <v>*</v>
      </c>
      <c r="AP593" s="4" t="s">
        <v>137</v>
      </c>
      <c r="AQ593" s="4" t="s">
        <v>138</v>
      </c>
      <c r="AR593" s="4">
        <v>2020</v>
      </c>
      <c r="AS593" s="1" t="str">
        <f>IF(sum!A586="QU",sum!B586,"*")</f>
        <v>OS-SpHeat_ELE1</v>
      </c>
      <c r="AT593" s="1"/>
      <c r="AU593" s="1">
        <f>IF(sum!A586="QU",sum!C586,"*")</f>
        <v>0</v>
      </c>
      <c r="AX593" s="1" t="s">
        <v>137</v>
      </c>
      <c r="AY593" s="1" t="s">
        <v>138</v>
      </c>
      <c r="AZ593" s="1">
        <v>2020</v>
      </c>
      <c r="BA593" s="1" t="str">
        <f>IF(sum!A586="SA",sum!B586,"*")</f>
        <v>*</v>
      </c>
      <c r="BB593" s="1"/>
      <c r="BC593" s="1" t="str">
        <f>IF(sum!A586="SA",sum!C586,"*")</f>
        <v>*</v>
      </c>
    </row>
    <row r="594" spans="2:55">
      <c r="B594" s="4" t="s">
        <v>137</v>
      </c>
      <c r="C594" s="4" t="s">
        <v>138</v>
      </c>
      <c r="D594" s="4">
        <v>2020</v>
      </c>
      <c r="J594" s="4" t="s">
        <v>137</v>
      </c>
      <c r="K594" s="4" t="s">
        <v>138</v>
      </c>
      <c r="L594" s="4">
        <v>2020</v>
      </c>
      <c r="M594" s="1" t="str">
        <f>IF(sum!A587="AT",sum!B587,"*")</f>
        <v>*</v>
      </c>
      <c r="N594" s="1"/>
      <c r="O594" s="1" t="str">
        <f>IF(sum!A587="AT",sum!C587,"*")</f>
        <v>*</v>
      </c>
      <c r="R594" s="4" t="s">
        <v>137</v>
      </c>
      <c r="S594" s="4" t="s">
        <v>138</v>
      </c>
      <c r="T594" s="4">
        <v>2020</v>
      </c>
      <c r="U594" s="1" t="str">
        <f>IF(sum!A587="BC",sum!B587,"*")</f>
        <v>*</v>
      </c>
      <c r="V594" s="1"/>
      <c r="W594" s="1" t="str">
        <f>IF(sum!A587="BC",sum!C587,"*")</f>
        <v>*</v>
      </c>
      <c r="Z594" s="4" t="s">
        <v>137</v>
      </c>
      <c r="AA594" s="4" t="s">
        <v>138</v>
      </c>
      <c r="AB594" s="4">
        <v>2020</v>
      </c>
      <c r="AC594" s="1" t="str">
        <f>IF(sum!A587="MA",sum!B587,"*")</f>
        <v>*</v>
      </c>
      <c r="AD594" s="1"/>
      <c r="AE594" s="1" t="str">
        <f>IF(sum!A587="MA",sum!C587,"*")</f>
        <v>*</v>
      </c>
      <c r="AH594" s="4" t="s">
        <v>137</v>
      </c>
      <c r="AI594" s="4" t="s">
        <v>138</v>
      </c>
      <c r="AJ594" s="4">
        <v>2020</v>
      </c>
      <c r="AK594" s="1" t="str">
        <f>IF(sum!A587="ON",sum!B587,"*")</f>
        <v>*</v>
      </c>
      <c r="AL594" s="1"/>
      <c r="AM594" s="1" t="str">
        <f>IF(sum!A587="ON",sum!C587,"*")</f>
        <v>*</v>
      </c>
      <c r="AP594" s="1" t="s">
        <v>137</v>
      </c>
      <c r="AQ594" s="1" t="s">
        <v>138</v>
      </c>
      <c r="AR594" s="1">
        <v>2020</v>
      </c>
      <c r="AS594" s="1" t="str">
        <f>IF(sum!A587="QU",sum!B587,"*")</f>
        <v>OS-WaterHeat_ELE1</v>
      </c>
      <c r="AT594" s="1"/>
      <c r="AU594" s="1">
        <f>IF(sum!A587="QU",sum!C587,"*")</f>
        <v>0</v>
      </c>
      <c r="AX594" s="4" t="s">
        <v>137</v>
      </c>
      <c r="AY594" s="4" t="s">
        <v>138</v>
      </c>
      <c r="AZ594" s="4">
        <v>2020</v>
      </c>
      <c r="BA594" s="1" t="str">
        <f>IF(sum!A587="SA",sum!B587,"*")</f>
        <v>*</v>
      </c>
      <c r="BB594" s="1"/>
      <c r="BC594" s="1" t="str">
        <f>IF(sum!A587="SA",sum!C587,"*")</f>
        <v>*</v>
      </c>
    </row>
    <row r="595" spans="2:55">
      <c r="B595" s="1" t="s">
        <v>137</v>
      </c>
      <c r="C595" s="1" t="s">
        <v>138</v>
      </c>
      <c r="D595" s="1">
        <v>2020</v>
      </c>
      <c r="J595" s="1" t="s">
        <v>137</v>
      </c>
      <c r="K595" s="1" t="s">
        <v>138</v>
      </c>
      <c r="L595" s="1">
        <v>2020</v>
      </c>
      <c r="M595" s="1" t="str">
        <f>IF(sum!A588="AT",sum!B588,"*")</f>
        <v>*</v>
      </c>
      <c r="N595" s="1"/>
      <c r="O595" s="1" t="str">
        <f>IF(sum!A588="AT",sum!C588,"*")</f>
        <v>*</v>
      </c>
      <c r="R595" s="1" t="s">
        <v>137</v>
      </c>
      <c r="S595" s="1" t="s">
        <v>138</v>
      </c>
      <c r="T595" s="1">
        <v>2020</v>
      </c>
      <c r="U595" s="1" t="str">
        <f>IF(sum!A588="BC",sum!B588,"*")</f>
        <v>*</v>
      </c>
      <c r="V595" s="1"/>
      <c r="W595" s="1" t="str">
        <f>IF(sum!A588="BC",sum!C588,"*")</f>
        <v>*</v>
      </c>
      <c r="Z595" s="1" t="s">
        <v>137</v>
      </c>
      <c r="AA595" s="1" t="s">
        <v>138</v>
      </c>
      <c r="AB595" s="1">
        <v>2020</v>
      </c>
      <c r="AC595" s="1" t="str">
        <f>IF(sum!A588="MA",sum!B588,"*")</f>
        <v>*</v>
      </c>
      <c r="AD595" s="1"/>
      <c r="AE595" s="1" t="str">
        <f>IF(sum!A588="MA",sum!C588,"*")</f>
        <v>*</v>
      </c>
      <c r="AH595" s="1" t="s">
        <v>137</v>
      </c>
      <c r="AI595" s="1" t="s">
        <v>138</v>
      </c>
      <c r="AJ595" s="1">
        <v>2020</v>
      </c>
      <c r="AK595" s="1" t="str">
        <f>IF(sum!A588="ON",sum!B588,"*")</f>
        <v>*</v>
      </c>
      <c r="AL595" s="1"/>
      <c r="AM595" s="1" t="str">
        <f>IF(sum!A588="ON",sum!C588,"*")</f>
        <v>*</v>
      </c>
      <c r="AP595" s="4" t="s">
        <v>137</v>
      </c>
      <c r="AQ595" s="4" t="s">
        <v>138</v>
      </c>
      <c r="AR595" s="4">
        <v>2020</v>
      </c>
      <c r="AS595" s="1" t="str">
        <f>IF(sum!A588="QU",sum!B588,"*")</f>
        <v>OTH-AuxiliaryEquip_ELE1</v>
      </c>
      <c r="AT595" s="1"/>
      <c r="AU595" s="1">
        <f>IF(sum!A588="QU",sum!C588,"*")</f>
        <v>0</v>
      </c>
      <c r="AX595" s="1" t="s">
        <v>137</v>
      </c>
      <c r="AY595" s="1" t="s">
        <v>138</v>
      </c>
      <c r="AZ595" s="1">
        <v>2020</v>
      </c>
      <c r="BA595" s="1" t="str">
        <f>IF(sum!A588="SA",sum!B588,"*")</f>
        <v>*</v>
      </c>
      <c r="BB595" s="1"/>
      <c r="BC595" s="1" t="str">
        <f>IF(sum!A588="SA",sum!C588,"*")</f>
        <v>*</v>
      </c>
    </row>
    <row r="596" spans="2:55">
      <c r="B596" s="1" t="s">
        <v>137</v>
      </c>
      <c r="C596" s="1" t="s">
        <v>138</v>
      </c>
      <c r="D596" s="1">
        <v>2020</v>
      </c>
      <c r="J596" s="1" t="s">
        <v>137</v>
      </c>
      <c r="K596" s="1" t="s">
        <v>138</v>
      </c>
      <c r="L596" s="1">
        <v>2020</v>
      </c>
      <c r="M596" s="1" t="str">
        <f>IF(sum!A589="AT",sum!B589,"*")</f>
        <v>*</v>
      </c>
      <c r="N596" s="1"/>
      <c r="O596" s="1" t="str">
        <f>IF(sum!A589="AT",sum!C589,"*")</f>
        <v>*</v>
      </c>
      <c r="R596" s="1" t="s">
        <v>137</v>
      </c>
      <c r="S596" s="1" t="s">
        <v>138</v>
      </c>
      <c r="T596" s="1">
        <v>2020</v>
      </c>
      <c r="U596" s="1" t="str">
        <f>IF(sum!A589="BC",sum!B589,"*")</f>
        <v>*</v>
      </c>
      <c r="V596" s="1"/>
      <c r="W596" s="1" t="str">
        <f>IF(sum!A589="BC",sum!C589,"*")</f>
        <v>*</v>
      </c>
      <c r="Z596" s="1" t="s">
        <v>137</v>
      </c>
      <c r="AA596" s="1" t="s">
        <v>138</v>
      </c>
      <c r="AB596" s="1">
        <v>2020</v>
      </c>
      <c r="AC596" s="1" t="str">
        <f>IF(sum!A589="MA",sum!B589,"*")</f>
        <v>*</v>
      </c>
      <c r="AD596" s="1"/>
      <c r="AE596" s="1" t="str">
        <f>IF(sum!A589="MA",sum!C589,"*")</f>
        <v>*</v>
      </c>
      <c r="AH596" s="1" t="s">
        <v>137</v>
      </c>
      <c r="AI596" s="1" t="s">
        <v>138</v>
      </c>
      <c r="AJ596" s="1">
        <v>2020</v>
      </c>
      <c r="AK596" s="1" t="str">
        <f>IF(sum!A589="ON",sum!B589,"*")</f>
        <v>*</v>
      </c>
      <c r="AL596" s="1"/>
      <c r="AM596" s="1" t="str">
        <f>IF(sum!A589="ON",sum!C589,"*")</f>
        <v>*</v>
      </c>
      <c r="AP596" s="1" t="s">
        <v>137</v>
      </c>
      <c r="AQ596" s="1" t="s">
        <v>138</v>
      </c>
      <c r="AR596" s="1">
        <v>2020</v>
      </c>
      <c r="AS596" s="1" t="str">
        <f>IF(sum!A589="QU",sum!B589,"*")</f>
        <v>OTH-AuxiliaryMot_ELE1</v>
      </c>
      <c r="AT596" s="1"/>
      <c r="AU596" s="1">
        <f>IF(sum!A589="QU",sum!C589,"*")</f>
        <v>0</v>
      </c>
      <c r="AX596" s="1" t="s">
        <v>137</v>
      </c>
      <c r="AY596" s="1" t="s">
        <v>138</v>
      </c>
      <c r="AZ596" s="1">
        <v>2020</v>
      </c>
      <c r="BA596" s="1" t="str">
        <f>IF(sum!A589="SA",sum!B589,"*")</f>
        <v>*</v>
      </c>
      <c r="BB596" s="1"/>
      <c r="BC596" s="1" t="str">
        <f>IF(sum!A589="SA",sum!C589,"*")</f>
        <v>*</v>
      </c>
    </row>
    <row r="597" spans="2:55">
      <c r="B597" s="4" t="s">
        <v>137</v>
      </c>
      <c r="C597" s="4" t="s">
        <v>138</v>
      </c>
      <c r="D597" s="4">
        <v>2020</v>
      </c>
      <c r="J597" s="4" t="s">
        <v>137</v>
      </c>
      <c r="K597" s="4" t="s">
        <v>138</v>
      </c>
      <c r="L597" s="4">
        <v>2020</v>
      </c>
      <c r="M597" s="1" t="str">
        <f>IF(sum!A590="AT",sum!B590,"*")</f>
        <v>*</v>
      </c>
      <c r="N597" s="1"/>
      <c r="O597" s="1" t="str">
        <f>IF(sum!A590="AT",sum!C590,"*")</f>
        <v>*</v>
      </c>
      <c r="R597" s="4" t="s">
        <v>137</v>
      </c>
      <c r="S597" s="4" t="s">
        <v>138</v>
      </c>
      <c r="T597" s="4">
        <v>2020</v>
      </c>
      <c r="U597" s="1" t="str">
        <f>IF(sum!A590="BC",sum!B590,"*")</f>
        <v>*</v>
      </c>
      <c r="V597" s="1"/>
      <c r="W597" s="1" t="str">
        <f>IF(sum!A590="BC",sum!C590,"*")</f>
        <v>*</v>
      </c>
      <c r="Z597" s="4" t="s">
        <v>137</v>
      </c>
      <c r="AA597" s="4" t="s">
        <v>138</v>
      </c>
      <c r="AB597" s="4">
        <v>2020</v>
      </c>
      <c r="AC597" s="1" t="str">
        <f>IF(sum!A590="MA",sum!B590,"*")</f>
        <v>*</v>
      </c>
      <c r="AD597" s="1"/>
      <c r="AE597" s="1" t="str">
        <f>IF(sum!A590="MA",sum!C590,"*")</f>
        <v>*</v>
      </c>
      <c r="AH597" s="4" t="s">
        <v>137</v>
      </c>
      <c r="AI597" s="4" t="s">
        <v>138</v>
      </c>
      <c r="AJ597" s="4">
        <v>2020</v>
      </c>
      <c r="AK597" s="1" t="str">
        <f>IF(sum!A590="ON",sum!B590,"*")</f>
        <v>*</v>
      </c>
      <c r="AL597" s="1"/>
      <c r="AM597" s="1" t="str">
        <f>IF(sum!A590="ON",sum!C590,"*")</f>
        <v>*</v>
      </c>
      <c r="AP597" s="4" t="s">
        <v>137</v>
      </c>
      <c r="AQ597" s="4" t="s">
        <v>138</v>
      </c>
      <c r="AR597" s="4">
        <v>2020</v>
      </c>
      <c r="AS597" s="1" t="str">
        <f>IF(sum!A590="QU",sum!B590,"*")</f>
        <v>OTH-Light_ELE1</v>
      </c>
      <c r="AT597" s="1"/>
      <c r="AU597" s="1">
        <f>IF(sum!A590="QU",sum!C590,"*")</f>
        <v>0</v>
      </c>
      <c r="AX597" s="4" t="s">
        <v>137</v>
      </c>
      <c r="AY597" s="4" t="s">
        <v>138</v>
      </c>
      <c r="AZ597" s="4">
        <v>2020</v>
      </c>
      <c r="BA597" s="1" t="str">
        <f>IF(sum!A590="SA",sum!B590,"*")</f>
        <v>*</v>
      </c>
      <c r="BB597" s="1"/>
      <c r="BC597" s="1" t="str">
        <f>IF(sum!A590="SA",sum!C590,"*")</f>
        <v>*</v>
      </c>
    </row>
    <row r="598" spans="2:55">
      <c r="B598" s="1" t="s">
        <v>137</v>
      </c>
      <c r="C598" s="1" t="s">
        <v>138</v>
      </c>
      <c r="D598" s="1">
        <v>2020</v>
      </c>
      <c r="J598" s="1" t="s">
        <v>137</v>
      </c>
      <c r="K598" s="1" t="s">
        <v>138</v>
      </c>
      <c r="L598" s="1">
        <v>2020</v>
      </c>
      <c r="M598" s="1" t="str">
        <f>IF(sum!A591="AT",sum!B591,"*")</f>
        <v>*</v>
      </c>
      <c r="N598" s="1"/>
      <c r="O598" s="1" t="str">
        <f>IF(sum!A591="AT",sum!C591,"*")</f>
        <v>*</v>
      </c>
      <c r="R598" s="1" t="s">
        <v>137</v>
      </c>
      <c r="S598" s="1" t="s">
        <v>138</v>
      </c>
      <c r="T598" s="1">
        <v>2020</v>
      </c>
      <c r="U598" s="1" t="str">
        <f>IF(sum!A591="BC",sum!B591,"*")</f>
        <v>*</v>
      </c>
      <c r="V598" s="1"/>
      <c r="W598" s="1" t="str">
        <f>IF(sum!A591="BC",sum!C591,"*")</f>
        <v>*</v>
      </c>
      <c r="Z598" s="1" t="s">
        <v>137</v>
      </c>
      <c r="AA598" s="1" t="s">
        <v>138</v>
      </c>
      <c r="AB598" s="1">
        <v>2020</v>
      </c>
      <c r="AC598" s="1" t="str">
        <f>IF(sum!A591="MA",sum!B591,"*")</f>
        <v>*</v>
      </c>
      <c r="AD598" s="1"/>
      <c r="AE598" s="1" t="str">
        <f>IF(sum!A591="MA",sum!C591,"*")</f>
        <v>*</v>
      </c>
      <c r="AH598" s="1" t="s">
        <v>137</v>
      </c>
      <c r="AI598" s="1" t="s">
        <v>138</v>
      </c>
      <c r="AJ598" s="1">
        <v>2020</v>
      </c>
      <c r="AK598" s="1" t="str">
        <f>IF(sum!A591="ON",sum!B591,"*")</f>
        <v>*</v>
      </c>
      <c r="AL598" s="1"/>
      <c r="AM598" s="1" t="str">
        <f>IF(sum!A591="ON",sum!C591,"*")</f>
        <v>*</v>
      </c>
      <c r="AP598" s="1" t="s">
        <v>137</v>
      </c>
      <c r="AQ598" s="1" t="s">
        <v>138</v>
      </c>
      <c r="AR598" s="1">
        <v>2020</v>
      </c>
      <c r="AS598" s="1" t="str">
        <f>IF(sum!A591="QU",sum!B591,"*")</f>
        <v>OTH-SpCool_ELE1</v>
      </c>
      <c r="AT598" s="1"/>
      <c r="AU598" s="1">
        <f>IF(sum!A591="QU",sum!C591,"*")</f>
        <v>0</v>
      </c>
      <c r="AX598" s="1" t="s">
        <v>137</v>
      </c>
      <c r="AY598" s="1" t="s">
        <v>138</v>
      </c>
      <c r="AZ598" s="1">
        <v>2020</v>
      </c>
      <c r="BA598" s="1" t="str">
        <f>IF(sum!A591="SA",sum!B591,"*")</f>
        <v>*</v>
      </c>
      <c r="BB598" s="1"/>
      <c r="BC598" s="1" t="str">
        <f>IF(sum!A591="SA",sum!C591,"*")</f>
        <v>*</v>
      </c>
    </row>
    <row r="599" spans="2:55">
      <c r="B599" s="1" t="s">
        <v>137</v>
      </c>
      <c r="C599" s="1" t="s">
        <v>138</v>
      </c>
      <c r="D599" s="1">
        <v>2020</v>
      </c>
      <c r="J599" s="1" t="s">
        <v>137</v>
      </c>
      <c r="K599" s="1" t="s">
        <v>138</v>
      </c>
      <c r="L599" s="1">
        <v>2020</v>
      </c>
      <c r="M599" s="1" t="str">
        <f>IF(sum!A592="AT",sum!B592,"*")</f>
        <v>*</v>
      </c>
      <c r="N599" s="1"/>
      <c r="O599" s="1" t="str">
        <f>IF(sum!A592="AT",sum!C592,"*")</f>
        <v>*</v>
      </c>
      <c r="R599" s="1" t="s">
        <v>137</v>
      </c>
      <c r="S599" s="1" t="s">
        <v>138</v>
      </c>
      <c r="T599" s="1">
        <v>2020</v>
      </c>
      <c r="U599" s="1" t="str">
        <f>IF(sum!A592="BC",sum!B592,"*")</f>
        <v>*</v>
      </c>
      <c r="V599" s="1"/>
      <c r="W599" s="1" t="str">
        <f>IF(sum!A592="BC",sum!C592,"*")</f>
        <v>*</v>
      </c>
      <c r="Z599" s="1" t="s">
        <v>137</v>
      </c>
      <c r="AA599" s="1" t="s">
        <v>138</v>
      </c>
      <c r="AB599" s="1">
        <v>2020</v>
      </c>
      <c r="AC599" s="1" t="str">
        <f>IF(sum!A592="MA",sum!B592,"*")</f>
        <v>*</v>
      </c>
      <c r="AD599" s="1"/>
      <c r="AE599" s="1" t="str">
        <f>IF(sum!A592="MA",sum!C592,"*")</f>
        <v>*</v>
      </c>
      <c r="AH599" s="1" t="s">
        <v>137</v>
      </c>
      <c r="AI599" s="1" t="s">
        <v>138</v>
      </c>
      <c r="AJ599" s="1">
        <v>2020</v>
      </c>
      <c r="AK599" s="1" t="str">
        <f>IF(sum!A592="ON",sum!B592,"*")</f>
        <v>*</v>
      </c>
      <c r="AL599" s="1"/>
      <c r="AM599" s="1" t="str">
        <f>IF(sum!A592="ON",sum!C592,"*")</f>
        <v>*</v>
      </c>
      <c r="AP599" s="4" t="s">
        <v>137</v>
      </c>
      <c r="AQ599" s="4" t="s">
        <v>138</v>
      </c>
      <c r="AR599" s="4">
        <v>2020</v>
      </c>
      <c r="AS599" s="1" t="str">
        <f>IF(sum!A592="QU",sum!B592,"*")</f>
        <v>OTH-SpHeat_ELE1</v>
      </c>
      <c r="AT599" s="1"/>
      <c r="AU599" s="1">
        <f>IF(sum!A592="QU",sum!C592,"*")</f>
        <v>0</v>
      </c>
      <c r="AX599" s="1" t="s">
        <v>137</v>
      </c>
      <c r="AY599" s="1" t="s">
        <v>138</v>
      </c>
      <c r="AZ599" s="1">
        <v>2020</v>
      </c>
      <c r="BA599" s="1" t="str">
        <f>IF(sum!A592="SA",sum!B592,"*")</f>
        <v>*</v>
      </c>
      <c r="BB599" s="1"/>
      <c r="BC599" s="1" t="str">
        <f>IF(sum!A592="SA",sum!C592,"*")</f>
        <v>*</v>
      </c>
    </row>
    <row r="600" spans="2:55">
      <c r="B600" s="4" t="s">
        <v>137</v>
      </c>
      <c r="C600" s="4" t="s">
        <v>138</v>
      </c>
      <c r="D600" s="4">
        <v>2020</v>
      </c>
      <c r="J600" s="4" t="s">
        <v>137</v>
      </c>
      <c r="K600" s="4" t="s">
        <v>138</v>
      </c>
      <c r="L600" s="4">
        <v>2020</v>
      </c>
      <c r="M600" s="1" t="str">
        <f>IF(sum!A593="AT",sum!B593,"*")</f>
        <v>*</v>
      </c>
      <c r="N600" s="1"/>
      <c r="O600" s="1" t="str">
        <f>IF(sum!A593="AT",sum!C593,"*")</f>
        <v>*</v>
      </c>
      <c r="R600" s="4" t="s">
        <v>137</v>
      </c>
      <c r="S600" s="4" t="s">
        <v>138</v>
      </c>
      <c r="T600" s="4">
        <v>2020</v>
      </c>
      <c r="U600" s="1" t="str">
        <f>IF(sum!A593="BC",sum!B593,"*")</f>
        <v>*</v>
      </c>
      <c r="V600" s="1"/>
      <c r="W600" s="1" t="str">
        <f>IF(sum!A593="BC",sum!C593,"*")</f>
        <v>*</v>
      </c>
      <c r="Z600" s="4" t="s">
        <v>137</v>
      </c>
      <c r="AA600" s="4" t="s">
        <v>138</v>
      </c>
      <c r="AB600" s="4">
        <v>2020</v>
      </c>
      <c r="AC600" s="1" t="str">
        <f>IF(sum!A593="MA",sum!B593,"*")</f>
        <v>*</v>
      </c>
      <c r="AD600" s="1"/>
      <c r="AE600" s="1" t="str">
        <f>IF(sum!A593="MA",sum!C593,"*")</f>
        <v>*</v>
      </c>
      <c r="AH600" s="4" t="s">
        <v>137</v>
      </c>
      <c r="AI600" s="4" t="s">
        <v>138</v>
      </c>
      <c r="AJ600" s="4">
        <v>2020</v>
      </c>
      <c r="AK600" s="1" t="str">
        <f>IF(sum!A593="ON",sum!B593,"*")</f>
        <v>*</v>
      </c>
      <c r="AL600" s="1"/>
      <c r="AM600" s="1" t="str">
        <f>IF(sum!A593="ON",sum!C593,"*")</f>
        <v>*</v>
      </c>
      <c r="AP600" s="1" t="s">
        <v>137</v>
      </c>
      <c r="AQ600" s="1" t="s">
        <v>138</v>
      </c>
      <c r="AR600" s="1">
        <v>2020</v>
      </c>
      <c r="AS600" s="1" t="str">
        <f>IF(sum!A593="QU",sum!B593,"*")</f>
        <v>OTH-WaterHeat_ELE1</v>
      </c>
      <c r="AT600" s="1"/>
      <c r="AU600" s="1">
        <f>IF(sum!A593="QU",sum!C593,"*")</f>
        <v>0</v>
      </c>
      <c r="AX600" s="4" t="s">
        <v>137</v>
      </c>
      <c r="AY600" s="4" t="s">
        <v>138</v>
      </c>
      <c r="AZ600" s="4">
        <v>2020</v>
      </c>
      <c r="BA600" s="1" t="str">
        <f>IF(sum!A593="SA",sum!B593,"*")</f>
        <v>*</v>
      </c>
      <c r="BB600" s="1"/>
      <c r="BC600" s="1" t="str">
        <f>IF(sum!A593="SA",sum!C593,"*")</f>
        <v>*</v>
      </c>
    </row>
    <row r="601" spans="2:55">
      <c r="B601" s="1" t="s">
        <v>137</v>
      </c>
      <c r="C601" s="1" t="s">
        <v>138</v>
      </c>
      <c r="D601" s="1">
        <v>2020</v>
      </c>
      <c r="J601" s="1" t="s">
        <v>137</v>
      </c>
      <c r="K601" s="1" t="s">
        <v>138</v>
      </c>
      <c r="L601" s="1">
        <v>2020</v>
      </c>
      <c r="M601" s="1" t="str">
        <f>IF(sum!A594="AT",sum!B594,"*")</f>
        <v>*</v>
      </c>
      <c r="N601" s="1"/>
      <c r="O601" s="1" t="str">
        <f>IF(sum!A594="AT",sum!C594,"*")</f>
        <v>*</v>
      </c>
      <c r="R601" s="1" t="s">
        <v>137</v>
      </c>
      <c r="S601" s="1" t="s">
        <v>138</v>
      </c>
      <c r="T601" s="1">
        <v>2020</v>
      </c>
      <c r="U601" s="1" t="str">
        <f>IF(sum!A594="BC",sum!B594,"*")</f>
        <v>*</v>
      </c>
      <c r="V601" s="1"/>
      <c r="W601" s="1" t="str">
        <f>IF(sum!A594="BC",sum!C594,"*")</f>
        <v>*</v>
      </c>
      <c r="Z601" s="1" t="s">
        <v>137</v>
      </c>
      <c r="AA601" s="1" t="s">
        <v>138</v>
      </c>
      <c r="AB601" s="1">
        <v>2020</v>
      </c>
      <c r="AC601" s="1" t="str">
        <f>IF(sum!A594="MA",sum!B594,"*")</f>
        <v>*</v>
      </c>
      <c r="AD601" s="1"/>
      <c r="AE601" s="1" t="str">
        <f>IF(sum!A594="MA",sum!C594,"*")</f>
        <v>*</v>
      </c>
      <c r="AH601" s="1" t="s">
        <v>137</v>
      </c>
      <c r="AI601" s="1" t="s">
        <v>138</v>
      </c>
      <c r="AJ601" s="1">
        <v>2020</v>
      </c>
      <c r="AK601" s="1" t="str">
        <f>IF(sum!A594="ON",sum!B594,"*")</f>
        <v>*</v>
      </c>
      <c r="AL601" s="1"/>
      <c r="AM601" s="1" t="str">
        <f>IF(sum!A594="ON",sum!C594,"*")</f>
        <v>*</v>
      </c>
      <c r="AP601" s="4" t="s">
        <v>137</v>
      </c>
      <c r="AQ601" s="4" t="s">
        <v>138</v>
      </c>
      <c r="AR601" s="4">
        <v>2020</v>
      </c>
      <c r="AS601" s="1" t="str">
        <f>IF(sum!A594="QU",sum!B594,"*")</f>
        <v>R_ES-APP-CD_ELC1</v>
      </c>
      <c r="AT601" s="1"/>
      <c r="AU601" s="1">
        <f>IF(sum!A594="QU",sum!C594,"*")</f>
        <v>0</v>
      </c>
      <c r="AX601" s="1" t="s">
        <v>137</v>
      </c>
      <c r="AY601" s="1" t="s">
        <v>138</v>
      </c>
      <c r="AZ601" s="1">
        <v>2020</v>
      </c>
      <c r="BA601" s="1" t="str">
        <f>IF(sum!A594="SA",sum!B594,"*")</f>
        <v>*</v>
      </c>
      <c r="BB601" s="1"/>
      <c r="BC601" s="1" t="str">
        <f>IF(sum!A594="SA",sum!C594,"*")</f>
        <v>*</v>
      </c>
    </row>
    <row r="602" spans="2:55">
      <c r="B602" s="1" t="s">
        <v>137</v>
      </c>
      <c r="C602" s="1" t="s">
        <v>138</v>
      </c>
      <c r="D602" s="1">
        <v>2020</v>
      </c>
      <c r="J602" s="1" t="s">
        <v>137</v>
      </c>
      <c r="K602" s="1" t="s">
        <v>138</v>
      </c>
      <c r="L602" s="1">
        <v>2020</v>
      </c>
      <c r="M602" s="1" t="str">
        <f>IF(sum!A595="AT",sum!B595,"*")</f>
        <v>*</v>
      </c>
      <c r="N602" s="1"/>
      <c r="O602" s="1" t="str">
        <f>IF(sum!A595="AT",sum!C595,"*")</f>
        <v>*</v>
      </c>
      <c r="R602" s="1" t="s">
        <v>137</v>
      </c>
      <c r="S602" s="1" t="s">
        <v>138</v>
      </c>
      <c r="T602" s="1">
        <v>2020</v>
      </c>
      <c r="U602" s="1" t="str">
        <f>IF(sum!A595="BC",sum!B595,"*")</f>
        <v>*</v>
      </c>
      <c r="V602" s="1"/>
      <c r="W602" s="1" t="str">
        <f>IF(sum!A595="BC",sum!C595,"*")</f>
        <v>*</v>
      </c>
      <c r="Z602" s="1" t="s">
        <v>137</v>
      </c>
      <c r="AA602" s="1" t="s">
        <v>138</v>
      </c>
      <c r="AB602" s="1">
        <v>2020</v>
      </c>
      <c r="AC602" s="1" t="str">
        <f>IF(sum!A595="MA",sum!B595,"*")</f>
        <v>*</v>
      </c>
      <c r="AD602" s="1"/>
      <c r="AE602" s="1" t="str">
        <f>IF(sum!A595="MA",sum!C595,"*")</f>
        <v>*</v>
      </c>
      <c r="AH602" s="1" t="s">
        <v>137</v>
      </c>
      <c r="AI602" s="1" t="s">
        <v>138</v>
      </c>
      <c r="AJ602" s="1">
        <v>2020</v>
      </c>
      <c r="AK602" s="1" t="str">
        <f>IF(sum!A595="ON",sum!B595,"*")</f>
        <v>*</v>
      </c>
      <c r="AL602" s="1"/>
      <c r="AM602" s="1" t="str">
        <f>IF(sum!A595="ON",sum!C595,"*")</f>
        <v>*</v>
      </c>
      <c r="AP602" s="1" t="s">
        <v>137</v>
      </c>
      <c r="AQ602" s="1" t="s">
        <v>138</v>
      </c>
      <c r="AR602" s="1">
        <v>2020</v>
      </c>
      <c r="AS602" s="1" t="str">
        <f>IF(sum!A595="QU",sum!B595,"*")</f>
        <v>R_ES-APP-CW_ELC1</v>
      </c>
      <c r="AT602" s="1"/>
      <c r="AU602" s="1">
        <f>IF(sum!A595="QU",sum!C595,"*")</f>
        <v>0</v>
      </c>
      <c r="AX602" s="1" t="s">
        <v>137</v>
      </c>
      <c r="AY602" s="1" t="s">
        <v>138</v>
      </c>
      <c r="AZ602" s="1">
        <v>2020</v>
      </c>
      <c r="BA602" s="1" t="str">
        <f>IF(sum!A595="SA",sum!B595,"*")</f>
        <v>*</v>
      </c>
      <c r="BB602" s="1"/>
      <c r="BC602" s="1" t="str">
        <f>IF(sum!A595="SA",sum!C595,"*")</f>
        <v>*</v>
      </c>
    </row>
    <row r="603" spans="2:55">
      <c r="B603" s="4" t="s">
        <v>137</v>
      </c>
      <c r="C603" s="4" t="s">
        <v>138</v>
      </c>
      <c r="D603" s="4">
        <v>2020</v>
      </c>
      <c r="J603" s="4" t="s">
        <v>137</v>
      </c>
      <c r="K603" s="4" t="s">
        <v>138</v>
      </c>
      <c r="L603" s="4">
        <v>2020</v>
      </c>
      <c r="M603" s="1" t="str">
        <f>IF(sum!A596="AT",sum!B596,"*")</f>
        <v>*</v>
      </c>
      <c r="N603" s="1"/>
      <c r="O603" s="1" t="str">
        <f>IF(sum!A596="AT",sum!C596,"*")</f>
        <v>*</v>
      </c>
      <c r="R603" s="4" t="s">
        <v>137</v>
      </c>
      <c r="S603" s="4" t="s">
        <v>138</v>
      </c>
      <c r="T603" s="4">
        <v>2020</v>
      </c>
      <c r="U603" s="1" t="str">
        <f>IF(sum!A596="BC",sum!B596,"*")</f>
        <v>*</v>
      </c>
      <c r="V603" s="1"/>
      <c r="W603" s="1" t="str">
        <f>IF(sum!A596="BC",sum!C596,"*")</f>
        <v>*</v>
      </c>
      <c r="Z603" s="4" t="s">
        <v>137</v>
      </c>
      <c r="AA603" s="4" t="s">
        <v>138</v>
      </c>
      <c r="AB603" s="4">
        <v>2020</v>
      </c>
      <c r="AC603" s="1" t="str">
        <f>IF(sum!A596="MA",sum!B596,"*")</f>
        <v>*</v>
      </c>
      <c r="AD603" s="1"/>
      <c r="AE603" s="1" t="str">
        <f>IF(sum!A596="MA",sum!C596,"*")</f>
        <v>*</v>
      </c>
      <c r="AH603" s="4" t="s">
        <v>137</v>
      </c>
      <c r="AI603" s="4" t="s">
        <v>138</v>
      </c>
      <c r="AJ603" s="4">
        <v>2020</v>
      </c>
      <c r="AK603" s="1" t="str">
        <f>IF(sum!A596="ON",sum!B596,"*")</f>
        <v>*</v>
      </c>
      <c r="AL603" s="1"/>
      <c r="AM603" s="1" t="str">
        <f>IF(sum!A596="ON",sum!C596,"*")</f>
        <v>*</v>
      </c>
      <c r="AP603" s="4" t="s">
        <v>137</v>
      </c>
      <c r="AQ603" s="4" t="s">
        <v>138</v>
      </c>
      <c r="AR603" s="4">
        <v>2020</v>
      </c>
      <c r="AS603" s="1" t="str">
        <f>IF(sum!A596="QU",sum!B596,"*")</f>
        <v>R_ES-APP-DW_ELC1</v>
      </c>
      <c r="AT603" s="1"/>
      <c r="AU603" s="1">
        <f>IF(sum!A596="QU",sum!C596,"*")</f>
        <v>0</v>
      </c>
      <c r="AX603" s="4" t="s">
        <v>137</v>
      </c>
      <c r="AY603" s="4" t="s">
        <v>138</v>
      </c>
      <c r="AZ603" s="4">
        <v>2020</v>
      </c>
      <c r="BA603" s="1" t="str">
        <f>IF(sum!A596="SA",sum!B596,"*")</f>
        <v>*</v>
      </c>
      <c r="BB603" s="1"/>
      <c r="BC603" s="1" t="str">
        <f>IF(sum!A596="SA",sum!C596,"*")</f>
        <v>*</v>
      </c>
    </row>
    <row r="604" spans="2:55">
      <c r="B604" s="1" t="s">
        <v>137</v>
      </c>
      <c r="C604" s="1" t="s">
        <v>138</v>
      </c>
      <c r="D604" s="1">
        <v>2020</v>
      </c>
      <c r="J604" s="1" t="s">
        <v>137</v>
      </c>
      <c r="K604" s="1" t="s">
        <v>138</v>
      </c>
      <c r="L604" s="1">
        <v>2020</v>
      </c>
      <c r="M604" s="1" t="str">
        <f>IF(sum!A597="AT",sum!B597,"*")</f>
        <v>*</v>
      </c>
      <c r="N604" s="1"/>
      <c r="O604" s="1" t="str">
        <f>IF(sum!A597="AT",sum!C597,"*")</f>
        <v>*</v>
      </c>
      <c r="R604" s="1" t="s">
        <v>137</v>
      </c>
      <c r="S604" s="1" t="s">
        <v>138</v>
      </c>
      <c r="T604" s="1">
        <v>2020</v>
      </c>
      <c r="U604" s="1" t="str">
        <f>IF(sum!A597="BC",sum!B597,"*")</f>
        <v>*</v>
      </c>
      <c r="V604" s="1"/>
      <c r="W604" s="1" t="str">
        <f>IF(sum!A597="BC",sum!C597,"*")</f>
        <v>*</v>
      </c>
      <c r="Z604" s="1" t="s">
        <v>137</v>
      </c>
      <c r="AA604" s="1" t="s">
        <v>138</v>
      </c>
      <c r="AB604" s="1">
        <v>2020</v>
      </c>
      <c r="AC604" s="1" t="str">
        <f>IF(sum!A597="MA",sum!B597,"*")</f>
        <v>*</v>
      </c>
      <c r="AD604" s="1"/>
      <c r="AE604" s="1" t="str">
        <f>IF(sum!A597="MA",sum!C597,"*")</f>
        <v>*</v>
      </c>
      <c r="AH604" s="1" t="s">
        <v>137</v>
      </c>
      <c r="AI604" s="1" t="s">
        <v>138</v>
      </c>
      <c r="AJ604" s="1">
        <v>2020</v>
      </c>
      <c r="AK604" s="1" t="str">
        <f>IF(sum!A597="ON",sum!B597,"*")</f>
        <v>*</v>
      </c>
      <c r="AL604" s="1"/>
      <c r="AM604" s="1" t="str">
        <f>IF(sum!A597="ON",sum!C597,"*")</f>
        <v>*</v>
      </c>
      <c r="AP604" s="1" t="s">
        <v>137</v>
      </c>
      <c r="AQ604" s="1" t="s">
        <v>138</v>
      </c>
      <c r="AR604" s="1">
        <v>2020</v>
      </c>
      <c r="AS604" s="1" t="str">
        <f>IF(sum!A597="QU",sum!B597,"*")</f>
        <v>R_ES-APP-FR_ELC1</v>
      </c>
      <c r="AT604" s="1"/>
      <c r="AU604" s="1">
        <f>IF(sum!A597="QU",sum!C597,"*")</f>
        <v>0</v>
      </c>
      <c r="AX604" s="1" t="s">
        <v>137</v>
      </c>
      <c r="AY604" s="1" t="s">
        <v>138</v>
      </c>
      <c r="AZ604" s="1">
        <v>2020</v>
      </c>
      <c r="BA604" s="1" t="str">
        <f>IF(sum!A597="SA",sum!B597,"*")</f>
        <v>*</v>
      </c>
      <c r="BB604" s="1"/>
      <c r="BC604" s="1" t="str">
        <f>IF(sum!A597="SA",sum!C597,"*")</f>
        <v>*</v>
      </c>
    </row>
    <row r="605" spans="2:55">
      <c r="B605" s="1" t="s">
        <v>137</v>
      </c>
      <c r="C605" s="1" t="s">
        <v>138</v>
      </c>
      <c r="D605" s="1">
        <v>2020</v>
      </c>
      <c r="J605" s="1" t="s">
        <v>137</v>
      </c>
      <c r="K605" s="1" t="s">
        <v>138</v>
      </c>
      <c r="L605" s="1">
        <v>2020</v>
      </c>
      <c r="M605" s="1" t="str">
        <f>IF(sum!A598="AT",sum!B598,"*")</f>
        <v>*</v>
      </c>
      <c r="N605" s="1"/>
      <c r="O605" s="1" t="str">
        <f>IF(sum!A598="AT",sum!C598,"*")</f>
        <v>*</v>
      </c>
      <c r="R605" s="1" t="s">
        <v>137</v>
      </c>
      <c r="S605" s="1" t="s">
        <v>138</v>
      </c>
      <c r="T605" s="1">
        <v>2020</v>
      </c>
      <c r="U605" s="1" t="str">
        <f>IF(sum!A598="BC",sum!B598,"*")</f>
        <v>*</v>
      </c>
      <c r="V605" s="1"/>
      <c r="W605" s="1" t="str">
        <f>IF(sum!A598="BC",sum!C598,"*")</f>
        <v>*</v>
      </c>
      <c r="Z605" s="1" t="s">
        <v>137</v>
      </c>
      <c r="AA605" s="1" t="s">
        <v>138</v>
      </c>
      <c r="AB605" s="1">
        <v>2020</v>
      </c>
      <c r="AC605" s="1" t="str">
        <f>IF(sum!A598="MA",sum!B598,"*")</f>
        <v>*</v>
      </c>
      <c r="AD605" s="1"/>
      <c r="AE605" s="1" t="str">
        <f>IF(sum!A598="MA",sum!C598,"*")</f>
        <v>*</v>
      </c>
      <c r="AH605" s="1" t="s">
        <v>137</v>
      </c>
      <c r="AI605" s="1" t="s">
        <v>138</v>
      </c>
      <c r="AJ605" s="1">
        <v>2020</v>
      </c>
      <c r="AK605" s="1" t="str">
        <f>IF(sum!A598="ON",sum!B598,"*")</f>
        <v>*</v>
      </c>
      <c r="AL605" s="1"/>
      <c r="AM605" s="1" t="str">
        <f>IF(sum!A598="ON",sum!C598,"*")</f>
        <v>*</v>
      </c>
      <c r="AP605" s="4" t="s">
        <v>137</v>
      </c>
      <c r="AQ605" s="4" t="s">
        <v>138</v>
      </c>
      <c r="AR605" s="4">
        <v>2020</v>
      </c>
      <c r="AS605" s="1" t="str">
        <f>IF(sum!A598="QU",sum!B598,"*")</f>
        <v>R_ES-APP-OTH_ELC1</v>
      </c>
      <c r="AT605" s="1"/>
      <c r="AU605" s="1">
        <f>IF(sum!A598="QU",sum!C598,"*")</f>
        <v>0</v>
      </c>
      <c r="AX605" s="1" t="s">
        <v>137</v>
      </c>
      <c r="AY605" s="1" t="s">
        <v>138</v>
      </c>
      <c r="AZ605" s="1">
        <v>2020</v>
      </c>
      <c r="BA605" s="1" t="str">
        <f>IF(sum!A598="SA",sum!B598,"*")</f>
        <v>*</v>
      </c>
      <c r="BB605" s="1"/>
      <c r="BC605" s="1" t="str">
        <f>IF(sum!A598="SA",sum!C598,"*")</f>
        <v>*</v>
      </c>
    </row>
    <row r="606" spans="2:55">
      <c r="B606" s="4" t="s">
        <v>137</v>
      </c>
      <c r="C606" s="4" t="s">
        <v>138</v>
      </c>
      <c r="D606" s="4">
        <v>2020</v>
      </c>
      <c r="J606" s="4" t="s">
        <v>137</v>
      </c>
      <c r="K606" s="4" t="s">
        <v>138</v>
      </c>
      <c r="L606" s="4">
        <v>2020</v>
      </c>
      <c r="M606" s="1" t="str">
        <f>IF(sum!A599="AT",sum!B599,"*")</f>
        <v>*</v>
      </c>
      <c r="N606" s="1"/>
      <c r="O606" s="1" t="str">
        <f>IF(sum!A599="AT",sum!C599,"*")</f>
        <v>*</v>
      </c>
      <c r="R606" s="4" t="s">
        <v>137</v>
      </c>
      <c r="S606" s="4" t="s">
        <v>138</v>
      </c>
      <c r="T606" s="4">
        <v>2020</v>
      </c>
      <c r="U606" s="1" t="str">
        <f>IF(sum!A599="BC",sum!B599,"*")</f>
        <v>*</v>
      </c>
      <c r="V606" s="1"/>
      <c r="W606" s="1" t="str">
        <f>IF(sum!A599="BC",sum!C599,"*")</f>
        <v>*</v>
      </c>
      <c r="Z606" s="4" t="s">
        <v>137</v>
      </c>
      <c r="AA606" s="4" t="s">
        <v>138</v>
      </c>
      <c r="AB606" s="4">
        <v>2020</v>
      </c>
      <c r="AC606" s="1" t="str">
        <f>IF(sum!A599="MA",sum!B599,"*")</f>
        <v>*</v>
      </c>
      <c r="AD606" s="1"/>
      <c r="AE606" s="1" t="str">
        <f>IF(sum!A599="MA",sum!C599,"*")</f>
        <v>*</v>
      </c>
      <c r="AH606" s="4" t="s">
        <v>137</v>
      </c>
      <c r="AI606" s="4" t="s">
        <v>138</v>
      </c>
      <c r="AJ606" s="4">
        <v>2020</v>
      </c>
      <c r="AK606" s="1" t="str">
        <f>IF(sum!A599="ON",sum!B599,"*")</f>
        <v>*</v>
      </c>
      <c r="AL606" s="1"/>
      <c r="AM606" s="1" t="str">
        <f>IF(sum!A599="ON",sum!C599,"*")</f>
        <v>*</v>
      </c>
      <c r="AP606" s="1" t="s">
        <v>137</v>
      </c>
      <c r="AQ606" s="1" t="s">
        <v>138</v>
      </c>
      <c r="AR606" s="1">
        <v>2020</v>
      </c>
      <c r="AS606" s="1" t="str">
        <f>IF(sum!A599="QU",sum!B599,"*")</f>
        <v>R_ES-APP-RA_ELC1</v>
      </c>
      <c r="AT606" s="1"/>
      <c r="AU606" s="1">
        <f>IF(sum!A599="QU",sum!C599,"*")</f>
        <v>0</v>
      </c>
      <c r="AX606" s="4" t="s">
        <v>137</v>
      </c>
      <c r="AY606" s="4" t="s">
        <v>138</v>
      </c>
      <c r="AZ606" s="4">
        <v>2020</v>
      </c>
      <c r="BA606" s="1" t="str">
        <f>IF(sum!A599="SA",sum!B599,"*")</f>
        <v>*</v>
      </c>
      <c r="BB606" s="1"/>
      <c r="BC606" s="1" t="str">
        <f>IF(sum!A599="SA",sum!C599,"*")</f>
        <v>*</v>
      </c>
    </row>
    <row r="607" spans="2:55">
      <c r="B607" s="1" t="s">
        <v>137</v>
      </c>
      <c r="C607" s="1" t="s">
        <v>138</v>
      </c>
      <c r="D607" s="1">
        <v>2020</v>
      </c>
      <c r="J607" s="1" t="s">
        <v>137</v>
      </c>
      <c r="K607" s="1" t="s">
        <v>138</v>
      </c>
      <c r="L607" s="1">
        <v>2020</v>
      </c>
      <c r="M607" s="1" t="str">
        <f>IF(sum!A600="AT",sum!B600,"*")</f>
        <v>*</v>
      </c>
      <c r="N607" s="1"/>
      <c r="O607" s="1" t="str">
        <f>IF(sum!A600="AT",sum!C600,"*")</f>
        <v>*</v>
      </c>
      <c r="R607" s="1" t="s">
        <v>137</v>
      </c>
      <c r="S607" s="1" t="s">
        <v>138</v>
      </c>
      <c r="T607" s="1">
        <v>2020</v>
      </c>
      <c r="U607" s="1" t="str">
        <f>IF(sum!A600="BC",sum!B600,"*")</f>
        <v>*</v>
      </c>
      <c r="V607" s="1"/>
      <c r="W607" s="1" t="str">
        <f>IF(sum!A600="BC",sum!C600,"*")</f>
        <v>*</v>
      </c>
      <c r="Z607" s="1" t="s">
        <v>137</v>
      </c>
      <c r="AA607" s="1" t="s">
        <v>138</v>
      </c>
      <c r="AB607" s="1">
        <v>2020</v>
      </c>
      <c r="AC607" s="1" t="str">
        <f>IF(sum!A600="MA",sum!B600,"*")</f>
        <v>*</v>
      </c>
      <c r="AD607" s="1"/>
      <c r="AE607" s="1" t="str">
        <f>IF(sum!A600="MA",sum!C600,"*")</f>
        <v>*</v>
      </c>
      <c r="AH607" s="1" t="s">
        <v>137</v>
      </c>
      <c r="AI607" s="1" t="s">
        <v>138</v>
      </c>
      <c r="AJ607" s="1">
        <v>2020</v>
      </c>
      <c r="AK607" s="1" t="str">
        <f>IF(sum!A600="ON",sum!B600,"*")</f>
        <v>*</v>
      </c>
      <c r="AL607" s="1"/>
      <c r="AM607" s="1" t="str">
        <f>IF(sum!A600="ON",sum!C600,"*")</f>
        <v>*</v>
      </c>
      <c r="AP607" s="4" t="s">
        <v>137</v>
      </c>
      <c r="AQ607" s="4" t="s">
        <v>138</v>
      </c>
      <c r="AR607" s="4">
        <v>2020</v>
      </c>
      <c r="AS607" s="1" t="str">
        <f>IF(sum!A600="QU",sum!B600,"*")</f>
        <v>R_ES-APP-RE_ELC1</v>
      </c>
      <c r="AT607" s="1"/>
      <c r="AU607" s="1">
        <f>IF(sum!A600="QU",sum!C600,"*")</f>
        <v>0</v>
      </c>
      <c r="AX607" s="1" t="s">
        <v>137</v>
      </c>
      <c r="AY607" s="1" t="s">
        <v>138</v>
      </c>
      <c r="AZ607" s="1">
        <v>2020</v>
      </c>
      <c r="BA607" s="1" t="str">
        <f>IF(sum!A600="SA",sum!B600,"*")</f>
        <v>*</v>
      </c>
      <c r="BB607" s="1"/>
      <c r="BC607" s="1" t="str">
        <f>IF(sum!A600="SA",sum!C600,"*")</f>
        <v>*</v>
      </c>
    </row>
    <row r="608" spans="2:55">
      <c r="B608" s="1" t="s">
        <v>137</v>
      </c>
      <c r="C608" s="1" t="s">
        <v>138</v>
      </c>
      <c r="D608" s="1">
        <v>2020</v>
      </c>
      <c r="J608" s="1" t="s">
        <v>137</v>
      </c>
      <c r="K608" s="1" t="s">
        <v>138</v>
      </c>
      <c r="L608" s="1">
        <v>2020</v>
      </c>
      <c r="M608" s="1" t="str">
        <f>IF(sum!A601="AT",sum!B601,"*")</f>
        <v>*</v>
      </c>
      <c r="N608" s="1"/>
      <c r="O608" s="1" t="str">
        <f>IF(sum!A601="AT",sum!C601,"*")</f>
        <v>*</v>
      </c>
      <c r="R608" s="1" t="s">
        <v>137</v>
      </c>
      <c r="S608" s="1" t="s">
        <v>138</v>
      </c>
      <c r="T608" s="1">
        <v>2020</v>
      </c>
      <c r="U608" s="1" t="str">
        <f>IF(sum!A601="BC",sum!B601,"*")</f>
        <v>*</v>
      </c>
      <c r="V608" s="1"/>
      <c r="W608" s="1" t="str">
        <f>IF(sum!A601="BC",sum!C601,"*")</f>
        <v>*</v>
      </c>
      <c r="Z608" s="1" t="s">
        <v>137</v>
      </c>
      <c r="AA608" s="1" t="s">
        <v>138</v>
      </c>
      <c r="AB608" s="1">
        <v>2020</v>
      </c>
      <c r="AC608" s="1" t="str">
        <f>IF(sum!A601="MA",sum!B601,"*")</f>
        <v>*</v>
      </c>
      <c r="AD608" s="1"/>
      <c r="AE608" s="1" t="str">
        <f>IF(sum!A601="MA",sum!C601,"*")</f>
        <v>*</v>
      </c>
      <c r="AH608" s="1" t="s">
        <v>137</v>
      </c>
      <c r="AI608" s="1" t="s">
        <v>138</v>
      </c>
      <c r="AJ608" s="1">
        <v>2020</v>
      </c>
      <c r="AK608" s="1" t="str">
        <f>IF(sum!A601="ON",sum!B601,"*")</f>
        <v>*</v>
      </c>
      <c r="AL608" s="1"/>
      <c r="AM608" s="1" t="str">
        <f>IF(sum!A601="ON",sum!C601,"*")</f>
        <v>*</v>
      </c>
      <c r="AP608" s="1" t="s">
        <v>137</v>
      </c>
      <c r="AQ608" s="1" t="s">
        <v>138</v>
      </c>
      <c r="AR608" s="1">
        <v>2020</v>
      </c>
      <c r="AS608" s="1" t="str">
        <f>IF(sum!A601="QU",sum!B601,"*")</f>
        <v>R_ES-LI_ELC1</v>
      </c>
      <c r="AT608" s="1"/>
      <c r="AU608" s="1">
        <f>IF(sum!A601="QU",sum!C601,"*")</f>
        <v>0</v>
      </c>
      <c r="AX608" s="1" t="s">
        <v>137</v>
      </c>
      <c r="AY608" s="1" t="s">
        <v>138</v>
      </c>
      <c r="AZ608" s="1">
        <v>2020</v>
      </c>
      <c r="BA608" s="1" t="str">
        <f>IF(sum!A601="SA",sum!B601,"*")</f>
        <v>*</v>
      </c>
      <c r="BB608" s="1"/>
      <c r="BC608" s="1" t="str">
        <f>IF(sum!A601="SA",sum!C601,"*")</f>
        <v>*</v>
      </c>
    </row>
    <row r="609" spans="2:55">
      <c r="B609" s="4" t="s">
        <v>137</v>
      </c>
      <c r="C609" s="4" t="s">
        <v>138</v>
      </c>
      <c r="D609" s="4">
        <v>2020</v>
      </c>
      <c r="J609" s="4" t="s">
        <v>137</v>
      </c>
      <c r="K609" s="4" t="s">
        <v>138</v>
      </c>
      <c r="L609" s="4">
        <v>2020</v>
      </c>
      <c r="M609" s="1" t="str">
        <f>IF(sum!A602="AT",sum!B602,"*")</f>
        <v>*</v>
      </c>
      <c r="N609" s="1"/>
      <c r="O609" s="1" t="str">
        <f>IF(sum!A602="AT",sum!C602,"*")</f>
        <v>*</v>
      </c>
      <c r="R609" s="4" t="s">
        <v>137</v>
      </c>
      <c r="S609" s="4" t="s">
        <v>138</v>
      </c>
      <c r="T609" s="4">
        <v>2020</v>
      </c>
      <c r="U609" s="1" t="str">
        <f>IF(sum!A602="BC",sum!B602,"*")</f>
        <v>*</v>
      </c>
      <c r="V609" s="1"/>
      <c r="W609" s="1" t="str">
        <f>IF(sum!A602="BC",sum!C602,"*")</f>
        <v>*</v>
      </c>
      <c r="Z609" s="4" t="s">
        <v>137</v>
      </c>
      <c r="AA609" s="4" t="s">
        <v>138</v>
      </c>
      <c r="AB609" s="4">
        <v>2020</v>
      </c>
      <c r="AC609" s="1" t="str">
        <f>IF(sum!A602="MA",sum!B602,"*")</f>
        <v>*</v>
      </c>
      <c r="AD609" s="1"/>
      <c r="AE609" s="1" t="str">
        <f>IF(sum!A602="MA",sum!C602,"*")</f>
        <v>*</v>
      </c>
      <c r="AH609" s="4" t="s">
        <v>137</v>
      </c>
      <c r="AI609" s="4" t="s">
        <v>138</v>
      </c>
      <c r="AJ609" s="4">
        <v>2020</v>
      </c>
      <c r="AK609" s="1" t="str">
        <f>IF(sum!A602="ON",sum!B602,"*")</f>
        <v>*</v>
      </c>
      <c r="AL609" s="1"/>
      <c r="AM609" s="1" t="str">
        <f>IF(sum!A602="ON",sum!C602,"*")</f>
        <v>*</v>
      </c>
      <c r="AP609" s="4" t="s">
        <v>137</v>
      </c>
      <c r="AQ609" s="4" t="s">
        <v>138</v>
      </c>
      <c r="AR609" s="4">
        <v>2020</v>
      </c>
      <c r="AS609" s="1" t="str">
        <f>IF(sum!A602="QU",sum!B602,"*")</f>
        <v>R_ES-SC-AP_ELC1_ROOM_CENTRAL</v>
      </c>
      <c r="AT609" s="1"/>
      <c r="AU609" s="1">
        <f>IF(sum!A602="QU",sum!C602,"*")</f>
        <v>6.8380724712760804E-3</v>
      </c>
      <c r="AX609" s="4" t="s">
        <v>137</v>
      </c>
      <c r="AY609" s="4" t="s">
        <v>138</v>
      </c>
      <c r="AZ609" s="4">
        <v>2020</v>
      </c>
      <c r="BA609" s="1" t="str">
        <f>IF(sum!A602="SA",sum!B602,"*")</f>
        <v>*</v>
      </c>
      <c r="BB609" s="1"/>
      <c r="BC609" s="1" t="str">
        <f>IF(sum!A602="SA",sum!C602,"*")</f>
        <v>*</v>
      </c>
    </row>
    <row r="610" spans="2:55">
      <c r="B610" s="1" t="s">
        <v>137</v>
      </c>
      <c r="C610" s="1" t="s">
        <v>138</v>
      </c>
      <c r="D610" s="1">
        <v>2020</v>
      </c>
      <c r="J610" s="1" t="s">
        <v>137</v>
      </c>
      <c r="K610" s="1" t="s">
        <v>138</v>
      </c>
      <c r="L610" s="1">
        <v>2020</v>
      </c>
      <c r="M610" s="1" t="str">
        <f>IF(sum!A603="AT",sum!B603,"*")</f>
        <v>*</v>
      </c>
      <c r="N610" s="1"/>
      <c r="O610" s="1" t="str">
        <f>IF(sum!A603="AT",sum!C603,"*")</f>
        <v>*</v>
      </c>
      <c r="R610" s="1" t="s">
        <v>137</v>
      </c>
      <c r="S610" s="1" t="s">
        <v>138</v>
      </c>
      <c r="T610" s="1">
        <v>2020</v>
      </c>
      <c r="U610" s="1" t="str">
        <f>IF(sum!A603="BC",sum!B603,"*")</f>
        <v>*</v>
      </c>
      <c r="V610" s="1"/>
      <c r="W610" s="1" t="str">
        <f>IF(sum!A603="BC",sum!C603,"*")</f>
        <v>*</v>
      </c>
      <c r="Z610" s="1" t="s">
        <v>137</v>
      </c>
      <c r="AA610" s="1" t="s">
        <v>138</v>
      </c>
      <c r="AB610" s="1">
        <v>2020</v>
      </c>
      <c r="AC610" s="1" t="str">
        <f>IF(sum!A603="MA",sum!B603,"*")</f>
        <v>*</v>
      </c>
      <c r="AD610" s="1"/>
      <c r="AE610" s="1" t="str">
        <f>IF(sum!A603="MA",sum!C603,"*")</f>
        <v>*</v>
      </c>
      <c r="AH610" s="1" t="s">
        <v>137</v>
      </c>
      <c r="AI610" s="1" t="s">
        <v>138</v>
      </c>
      <c r="AJ610" s="1">
        <v>2020</v>
      </c>
      <c r="AK610" s="1" t="str">
        <f>IF(sum!A603="ON",sum!B603,"*")</f>
        <v>*</v>
      </c>
      <c r="AL610" s="1"/>
      <c r="AM610" s="1" t="str">
        <f>IF(sum!A603="ON",sum!C603,"*")</f>
        <v>*</v>
      </c>
      <c r="AP610" s="1" t="s">
        <v>137</v>
      </c>
      <c r="AQ610" s="1" t="s">
        <v>138</v>
      </c>
      <c r="AR610" s="1">
        <v>2020</v>
      </c>
      <c r="AS610" s="1" t="str">
        <f>IF(sum!A603="QU",sum!B603,"*")</f>
        <v>R_ES-SC-MOB_ELC1_ROOM_CENTRAL</v>
      </c>
      <c r="AT610" s="1"/>
      <c r="AU610" s="1">
        <f>IF(sum!A603="QU",sum!C603,"*")</f>
        <v>1.67208340864586E-4</v>
      </c>
      <c r="AX610" s="1" t="s">
        <v>137</v>
      </c>
      <c r="AY610" s="1" t="s">
        <v>138</v>
      </c>
      <c r="AZ610" s="1">
        <v>2020</v>
      </c>
      <c r="BA610" s="1" t="str">
        <f>IF(sum!A603="SA",sum!B603,"*")</f>
        <v>*</v>
      </c>
      <c r="BB610" s="1"/>
      <c r="BC610" s="1" t="str">
        <f>IF(sum!A603="SA",sum!C603,"*")</f>
        <v>*</v>
      </c>
    </row>
    <row r="611" spans="2:55">
      <c r="B611" s="1" t="s">
        <v>137</v>
      </c>
      <c r="C611" s="1" t="s">
        <v>138</v>
      </c>
      <c r="D611" s="1">
        <v>2020</v>
      </c>
      <c r="J611" s="1" t="s">
        <v>137</v>
      </c>
      <c r="K611" s="1" t="s">
        <v>138</v>
      </c>
      <c r="L611" s="1">
        <v>2020</v>
      </c>
      <c r="M611" s="1" t="str">
        <f>IF(sum!A604="AT",sum!B604,"*")</f>
        <v>*</v>
      </c>
      <c r="N611" s="1"/>
      <c r="O611" s="1" t="str">
        <f>IF(sum!A604="AT",sum!C604,"*")</f>
        <v>*</v>
      </c>
      <c r="R611" s="1" t="s">
        <v>137</v>
      </c>
      <c r="S611" s="1" t="s">
        <v>138</v>
      </c>
      <c r="T611" s="1">
        <v>2020</v>
      </c>
      <c r="U611" s="1" t="str">
        <f>IF(sum!A604="BC",sum!B604,"*")</f>
        <v>*</v>
      </c>
      <c r="V611" s="1"/>
      <c r="W611" s="1" t="str">
        <f>IF(sum!A604="BC",sum!C604,"*")</f>
        <v>*</v>
      </c>
      <c r="Z611" s="1" t="s">
        <v>137</v>
      </c>
      <c r="AA611" s="1" t="s">
        <v>138</v>
      </c>
      <c r="AB611" s="1">
        <v>2020</v>
      </c>
      <c r="AC611" s="1" t="str">
        <f>IF(sum!A604="MA",sum!B604,"*")</f>
        <v>*</v>
      </c>
      <c r="AD611" s="1"/>
      <c r="AE611" s="1" t="str">
        <f>IF(sum!A604="MA",sum!C604,"*")</f>
        <v>*</v>
      </c>
      <c r="AH611" s="1" t="s">
        <v>137</v>
      </c>
      <c r="AI611" s="1" t="s">
        <v>138</v>
      </c>
      <c r="AJ611" s="1">
        <v>2020</v>
      </c>
      <c r="AK611" s="1" t="str">
        <f>IF(sum!A604="ON",sum!B604,"*")</f>
        <v>*</v>
      </c>
      <c r="AL611" s="1"/>
      <c r="AM611" s="1" t="str">
        <f>IF(sum!A604="ON",sum!C604,"*")</f>
        <v>*</v>
      </c>
      <c r="AP611" s="4" t="s">
        <v>137</v>
      </c>
      <c r="AQ611" s="4" t="s">
        <v>138</v>
      </c>
      <c r="AR611" s="4">
        <v>2020</v>
      </c>
      <c r="AS611" s="1" t="str">
        <f>IF(sum!A604="QU",sum!B604,"*")</f>
        <v>R_ES-SC-SA_ELC1_ROOM_CENTRAL</v>
      </c>
      <c r="AT611" s="1"/>
      <c r="AU611" s="1">
        <f>IF(sum!A604="QU",sum!C604,"*")</f>
        <v>1.2231411762829701E-3</v>
      </c>
      <c r="AX611" s="1" t="s">
        <v>137</v>
      </c>
      <c r="AY611" s="1" t="s">
        <v>138</v>
      </c>
      <c r="AZ611" s="1">
        <v>2020</v>
      </c>
      <c r="BA611" s="1" t="str">
        <f>IF(sum!A604="SA",sum!B604,"*")</f>
        <v>*</v>
      </c>
      <c r="BB611" s="1"/>
      <c r="BC611" s="1" t="str">
        <f>IF(sum!A604="SA",sum!C604,"*")</f>
        <v>*</v>
      </c>
    </row>
    <row r="612" spans="2:55">
      <c r="B612" s="4" t="s">
        <v>137</v>
      </c>
      <c r="C612" s="4" t="s">
        <v>138</v>
      </c>
      <c r="D612" s="4">
        <v>2020</v>
      </c>
      <c r="J612" s="4" t="s">
        <v>137</v>
      </c>
      <c r="K612" s="4" t="s">
        <v>138</v>
      </c>
      <c r="L612" s="4">
        <v>2020</v>
      </c>
      <c r="M612" s="1" t="str">
        <f>IF(sum!A605="AT",sum!B605,"*")</f>
        <v>*</v>
      </c>
      <c r="N612" s="1"/>
      <c r="O612" s="1" t="str">
        <f>IF(sum!A605="AT",sum!C605,"*")</f>
        <v>*</v>
      </c>
      <c r="R612" s="4" t="s">
        <v>137</v>
      </c>
      <c r="S612" s="4" t="s">
        <v>138</v>
      </c>
      <c r="T612" s="4">
        <v>2020</v>
      </c>
      <c r="U612" s="1" t="str">
        <f>IF(sum!A605="BC",sum!B605,"*")</f>
        <v>*</v>
      </c>
      <c r="V612" s="1"/>
      <c r="W612" s="1" t="str">
        <f>IF(sum!A605="BC",sum!C605,"*")</f>
        <v>*</v>
      </c>
      <c r="Z612" s="4" t="s">
        <v>137</v>
      </c>
      <c r="AA612" s="4" t="s">
        <v>138</v>
      </c>
      <c r="AB612" s="4">
        <v>2020</v>
      </c>
      <c r="AC612" s="1" t="str">
        <f>IF(sum!A605="MA",sum!B605,"*")</f>
        <v>*</v>
      </c>
      <c r="AD612" s="1"/>
      <c r="AE612" s="1" t="str">
        <f>IF(sum!A605="MA",sum!C605,"*")</f>
        <v>*</v>
      </c>
      <c r="AH612" s="4" t="s">
        <v>137</v>
      </c>
      <c r="AI612" s="4" t="s">
        <v>138</v>
      </c>
      <c r="AJ612" s="4">
        <v>2020</v>
      </c>
      <c r="AK612" s="1" t="str">
        <f>IF(sum!A605="ON",sum!B605,"*")</f>
        <v>*</v>
      </c>
      <c r="AL612" s="1"/>
      <c r="AM612" s="1" t="str">
        <f>IF(sum!A605="ON",sum!C605,"*")</f>
        <v>*</v>
      </c>
      <c r="AP612" s="1" t="s">
        <v>137</v>
      </c>
      <c r="AQ612" s="1" t="s">
        <v>138</v>
      </c>
      <c r="AR612" s="1">
        <v>2020</v>
      </c>
      <c r="AS612" s="1" t="str">
        <f>IF(sum!A605="QU",sum!B605,"*")</f>
        <v>R_ES-SC-SD_ELC1_ROOM_CENTRAL</v>
      </c>
      <c r="AT612" s="1"/>
      <c r="AU612" s="1">
        <f>IF(sum!A605="QU",sum!C605,"*")</f>
        <v>6.3763551482571203E-3</v>
      </c>
      <c r="AX612" s="4" t="s">
        <v>137</v>
      </c>
      <c r="AY612" s="4" t="s">
        <v>138</v>
      </c>
      <c r="AZ612" s="4">
        <v>2020</v>
      </c>
      <c r="BA612" s="1" t="str">
        <f>IF(sum!A605="SA",sum!B605,"*")</f>
        <v>*</v>
      </c>
      <c r="BB612" s="1"/>
      <c r="BC612" s="1" t="str">
        <f>IF(sum!A605="SA",sum!C605,"*")</f>
        <v>*</v>
      </c>
    </row>
    <row r="613" spans="2:55">
      <c r="B613" s="1" t="s">
        <v>137</v>
      </c>
      <c r="C613" s="1" t="s">
        <v>138</v>
      </c>
      <c r="D613" s="1">
        <v>2020</v>
      </c>
      <c r="J613" s="1" t="s">
        <v>137</v>
      </c>
      <c r="K613" s="1" t="s">
        <v>138</v>
      </c>
      <c r="L613" s="1">
        <v>2020</v>
      </c>
      <c r="M613" s="1" t="str">
        <f>IF(sum!A606="AT",sum!B606,"*")</f>
        <v>*</v>
      </c>
      <c r="N613" s="1"/>
      <c r="O613" s="1" t="str">
        <f>IF(sum!A606="AT",sum!C606,"*")</f>
        <v>*</v>
      </c>
      <c r="R613" s="1" t="s">
        <v>137</v>
      </c>
      <c r="S613" s="1" t="s">
        <v>138</v>
      </c>
      <c r="T613" s="1">
        <v>2020</v>
      </c>
      <c r="U613" s="1" t="str">
        <f>IF(sum!A606="BC",sum!B606,"*")</f>
        <v>*</v>
      </c>
      <c r="V613" s="1"/>
      <c r="W613" s="1" t="str">
        <f>IF(sum!A606="BC",sum!C606,"*")</f>
        <v>*</v>
      </c>
      <c r="Z613" s="1" t="s">
        <v>137</v>
      </c>
      <c r="AA613" s="1" t="s">
        <v>138</v>
      </c>
      <c r="AB613" s="1">
        <v>2020</v>
      </c>
      <c r="AC613" s="1" t="str">
        <f>IF(sum!A606="MA",sum!B606,"*")</f>
        <v>*</v>
      </c>
      <c r="AD613" s="1"/>
      <c r="AE613" s="1" t="str">
        <f>IF(sum!A606="MA",sum!C606,"*")</f>
        <v>*</v>
      </c>
      <c r="AH613" s="1" t="s">
        <v>137</v>
      </c>
      <c r="AI613" s="1" t="s">
        <v>138</v>
      </c>
      <c r="AJ613" s="1">
        <v>2020</v>
      </c>
      <c r="AK613" s="1" t="str">
        <f>IF(sum!A606="ON",sum!B606,"*")</f>
        <v>*</v>
      </c>
      <c r="AL613" s="1"/>
      <c r="AM613" s="1" t="str">
        <f>IF(sum!A606="ON",sum!C606,"*")</f>
        <v>*</v>
      </c>
      <c r="AP613" s="4" t="s">
        <v>137</v>
      </c>
      <c r="AQ613" s="4" t="s">
        <v>138</v>
      </c>
      <c r="AR613" s="4">
        <v>2020</v>
      </c>
      <c r="AS613" s="1" t="str">
        <f>IF(sum!A606="QU",sum!B606,"*")</f>
        <v>R_ES-SH-AP_ELC1</v>
      </c>
      <c r="AT613" s="1"/>
      <c r="AU613" s="1">
        <f>IF(sum!A606="QU",sum!C606,"*")</f>
        <v>0</v>
      </c>
      <c r="AX613" s="1" t="s">
        <v>137</v>
      </c>
      <c r="AY613" s="1" t="s">
        <v>138</v>
      </c>
      <c r="AZ613" s="1">
        <v>2020</v>
      </c>
      <c r="BA613" s="1" t="str">
        <f>IF(sum!A606="SA",sum!B606,"*")</f>
        <v>*</v>
      </c>
      <c r="BB613" s="1"/>
      <c r="BC613" s="1" t="str">
        <f>IF(sum!A606="SA",sum!C606,"*")</f>
        <v>*</v>
      </c>
    </row>
    <row r="614" spans="2:55">
      <c r="B614" s="1" t="s">
        <v>137</v>
      </c>
      <c r="C614" s="1" t="s">
        <v>138</v>
      </c>
      <c r="D614" s="1">
        <v>2020</v>
      </c>
      <c r="J614" s="1" t="s">
        <v>137</v>
      </c>
      <c r="K614" s="1" t="s">
        <v>138</v>
      </c>
      <c r="L614" s="1">
        <v>2020</v>
      </c>
      <c r="M614" s="1" t="str">
        <f>IF(sum!A607="AT",sum!B607,"*")</f>
        <v>*</v>
      </c>
      <c r="N614" s="1"/>
      <c r="O614" s="1" t="str">
        <f>IF(sum!A607="AT",sum!C607,"*")</f>
        <v>*</v>
      </c>
      <c r="R614" s="1" t="s">
        <v>137</v>
      </c>
      <c r="S614" s="1" t="s">
        <v>138</v>
      </c>
      <c r="T614" s="1">
        <v>2020</v>
      </c>
      <c r="U614" s="1" t="str">
        <f>IF(sum!A607="BC",sum!B607,"*")</f>
        <v>*</v>
      </c>
      <c r="V614" s="1"/>
      <c r="W614" s="1" t="str">
        <f>IF(sum!A607="BC",sum!C607,"*")</f>
        <v>*</v>
      </c>
      <c r="Z614" s="1" t="s">
        <v>137</v>
      </c>
      <c r="AA614" s="1" t="s">
        <v>138</v>
      </c>
      <c r="AB614" s="1">
        <v>2020</v>
      </c>
      <c r="AC614" s="1" t="str">
        <f>IF(sum!A607="MA",sum!B607,"*")</f>
        <v>*</v>
      </c>
      <c r="AD614" s="1"/>
      <c r="AE614" s="1" t="str">
        <f>IF(sum!A607="MA",sum!C607,"*")</f>
        <v>*</v>
      </c>
      <c r="AH614" s="1" t="s">
        <v>137</v>
      </c>
      <c r="AI614" s="1" t="s">
        <v>138</v>
      </c>
      <c r="AJ614" s="1">
        <v>2020</v>
      </c>
      <c r="AK614" s="1" t="str">
        <f>IF(sum!A607="ON",sum!B607,"*")</f>
        <v>*</v>
      </c>
      <c r="AL614" s="1"/>
      <c r="AM614" s="1" t="str">
        <f>IF(sum!A607="ON",sum!C607,"*")</f>
        <v>*</v>
      </c>
      <c r="AP614" s="1" t="s">
        <v>137</v>
      </c>
      <c r="AQ614" s="1" t="s">
        <v>138</v>
      </c>
      <c r="AR614" s="1">
        <v>2020</v>
      </c>
      <c r="AS614" s="1" t="str">
        <f>IF(sum!A607="QU",sum!B607,"*")</f>
        <v>R_ES-SH-AP_GAS_HE1</v>
      </c>
      <c r="AT614" s="1"/>
      <c r="AU614" s="1">
        <f>IF(sum!A607="QU",sum!C607,"*")</f>
        <v>0.15385677871313899</v>
      </c>
      <c r="AX614" s="1" t="s">
        <v>137</v>
      </c>
      <c r="AY614" s="1" t="s">
        <v>138</v>
      </c>
      <c r="AZ614" s="1">
        <v>2020</v>
      </c>
      <c r="BA614" s="1" t="str">
        <f>IF(sum!A607="SA",sum!B607,"*")</f>
        <v>*</v>
      </c>
      <c r="BB614" s="1"/>
      <c r="BC614" s="1" t="str">
        <f>IF(sum!A607="SA",sum!C607,"*")</f>
        <v>*</v>
      </c>
    </row>
    <row r="615" spans="2:55">
      <c r="B615" s="4" t="s">
        <v>137</v>
      </c>
      <c r="C615" s="4" t="s">
        <v>138</v>
      </c>
      <c r="D615" s="4">
        <v>2020</v>
      </c>
      <c r="J615" s="4" t="s">
        <v>137</v>
      </c>
      <c r="K615" s="4" t="s">
        <v>138</v>
      </c>
      <c r="L615" s="4">
        <v>2020</v>
      </c>
      <c r="M615" s="1" t="str">
        <f>IF(sum!A608="AT",sum!B608,"*")</f>
        <v>*</v>
      </c>
      <c r="N615" s="1"/>
      <c r="O615" s="1" t="str">
        <f>IF(sum!A608="AT",sum!C608,"*")</f>
        <v>*</v>
      </c>
      <c r="R615" s="4" t="s">
        <v>137</v>
      </c>
      <c r="S615" s="4" t="s">
        <v>138</v>
      </c>
      <c r="T615" s="4">
        <v>2020</v>
      </c>
      <c r="U615" s="1" t="str">
        <f>IF(sum!A608="BC",sum!B608,"*")</f>
        <v>*</v>
      </c>
      <c r="V615" s="1"/>
      <c r="W615" s="1" t="str">
        <f>IF(sum!A608="BC",sum!C608,"*")</f>
        <v>*</v>
      </c>
      <c r="Z615" s="4" t="s">
        <v>137</v>
      </c>
      <c r="AA615" s="4" t="s">
        <v>138</v>
      </c>
      <c r="AB615" s="4">
        <v>2020</v>
      </c>
      <c r="AC615" s="1" t="str">
        <f>IF(sum!A608="MA",sum!B608,"*")</f>
        <v>*</v>
      </c>
      <c r="AD615" s="1"/>
      <c r="AE615" s="1" t="str">
        <f>IF(sum!A608="MA",sum!C608,"*")</f>
        <v>*</v>
      </c>
      <c r="AH615" s="4" t="s">
        <v>137</v>
      </c>
      <c r="AI615" s="4" t="s">
        <v>138</v>
      </c>
      <c r="AJ615" s="4">
        <v>2020</v>
      </c>
      <c r="AK615" s="1" t="str">
        <f>IF(sum!A608="ON",sum!B608,"*")</f>
        <v>*</v>
      </c>
      <c r="AL615" s="1"/>
      <c r="AM615" s="1" t="str">
        <f>IF(sum!A608="ON",sum!C608,"*")</f>
        <v>*</v>
      </c>
      <c r="AP615" s="4" t="s">
        <v>137</v>
      </c>
      <c r="AQ615" s="4" t="s">
        <v>138</v>
      </c>
      <c r="AR615" s="4">
        <v>2020</v>
      </c>
      <c r="AS615" s="1" t="str">
        <f>IF(sum!A608="QU",sum!B608,"*")</f>
        <v>R_ES-SH-MOB_ELC1</v>
      </c>
      <c r="AT615" s="1"/>
      <c r="AU615" s="1">
        <f>IF(sum!A608="QU",sum!C608,"*")</f>
        <v>0</v>
      </c>
      <c r="AX615" s="4" t="s">
        <v>137</v>
      </c>
      <c r="AY615" s="4" t="s">
        <v>138</v>
      </c>
      <c r="AZ615" s="4">
        <v>2020</v>
      </c>
      <c r="BA615" s="1" t="str">
        <f>IF(sum!A608="SA",sum!B608,"*")</f>
        <v>*</v>
      </c>
      <c r="BB615" s="1"/>
      <c r="BC615" s="1" t="str">
        <f>IF(sum!A608="SA",sum!C608,"*")</f>
        <v>*</v>
      </c>
    </row>
    <row r="616" spans="2:55">
      <c r="B616" s="1" t="s">
        <v>137</v>
      </c>
      <c r="C616" s="1" t="s">
        <v>138</v>
      </c>
      <c r="D616" s="1">
        <v>2020</v>
      </c>
      <c r="J616" s="1" t="s">
        <v>137</v>
      </c>
      <c r="K616" s="1" t="s">
        <v>138</v>
      </c>
      <c r="L616" s="1">
        <v>2020</v>
      </c>
      <c r="M616" s="1" t="str">
        <f>IF(sum!A609="AT",sum!B609,"*")</f>
        <v>*</v>
      </c>
      <c r="N616" s="1"/>
      <c r="O616" s="1" t="str">
        <f>IF(sum!A609="AT",sum!C609,"*")</f>
        <v>*</v>
      </c>
      <c r="R616" s="1" t="s">
        <v>137</v>
      </c>
      <c r="S616" s="1" t="s">
        <v>138</v>
      </c>
      <c r="T616" s="1">
        <v>2020</v>
      </c>
      <c r="U616" s="1" t="str">
        <f>IF(sum!A609="BC",sum!B609,"*")</f>
        <v>*</v>
      </c>
      <c r="V616" s="1"/>
      <c r="W616" s="1" t="str">
        <f>IF(sum!A609="BC",sum!C609,"*")</f>
        <v>*</v>
      </c>
      <c r="Z616" s="1" t="s">
        <v>137</v>
      </c>
      <c r="AA616" s="1" t="s">
        <v>138</v>
      </c>
      <c r="AB616" s="1">
        <v>2020</v>
      </c>
      <c r="AC616" s="1" t="str">
        <f>IF(sum!A609="MA",sum!B609,"*")</f>
        <v>*</v>
      </c>
      <c r="AD616" s="1"/>
      <c r="AE616" s="1" t="str">
        <f>IF(sum!A609="MA",sum!C609,"*")</f>
        <v>*</v>
      </c>
      <c r="AH616" s="1" t="s">
        <v>137</v>
      </c>
      <c r="AI616" s="1" t="s">
        <v>138</v>
      </c>
      <c r="AJ616" s="1">
        <v>2020</v>
      </c>
      <c r="AK616" s="1" t="str">
        <f>IF(sum!A609="ON",sum!B609,"*")</f>
        <v>*</v>
      </c>
      <c r="AL616" s="1"/>
      <c r="AM616" s="1" t="str">
        <f>IF(sum!A609="ON",sum!C609,"*")</f>
        <v>*</v>
      </c>
      <c r="AP616" s="1" t="s">
        <v>137</v>
      </c>
      <c r="AQ616" s="1" t="s">
        <v>138</v>
      </c>
      <c r="AR616" s="1">
        <v>2020</v>
      </c>
      <c r="AS616" s="1" t="str">
        <f>IF(sum!A609="QU",sum!B609,"*")</f>
        <v>R_ES-SH-MOB_GAS_HE1</v>
      </c>
      <c r="AT616" s="1"/>
      <c r="AU616" s="1">
        <f>IF(sum!A609="QU",sum!C609,"*")</f>
        <v>2.8782926464729498E-2</v>
      </c>
      <c r="AX616" s="1" t="s">
        <v>137</v>
      </c>
      <c r="AY616" s="1" t="s">
        <v>138</v>
      </c>
      <c r="AZ616" s="1">
        <v>2020</v>
      </c>
      <c r="BA616" s="1" t="str">
        <f>IF(sum!A609="SA",sum!B609,"*")</f>
        <v>*</v>
      </c>
      <c r="BB616" s="1"/>
      <c r="BC616" s="1" t="str">
        <f>IF(sum!A609="SA",sum!C609,"*")</f>
        <v>*</v>
      </c>
    </row>
    <row r="617" spans="2:55">
      <c r="B617" s="1" t="s">
        <v>137</v>
      </c>
      <c r="C617" s="1" t="s">
        <v>138</v>
      </c>
      <c r="D617" s="1">
        <v>2020</v>
      </c>
      <c r="J617" s="1" t="s">
        <v>137</v>
      </c>
      <c r="K617" s="1" t="s">
        <v>138</v>
      </c>
      <c r="L617" s="1">
        <v>2020</v>
      </c>
      <c r="M617" s="1" t="str">
        <f>IF(sum!A610="AT",sum!B610,"*")</f>
        <v>*</v>
      </c>
      <c r="N617" s="1"/>
      <c r="O617" s="1" t="str">
        <f>IF(sum!A610="AT",sum!C610,"*")</f>
        <v>*</v>
      </c>
      <c r="R617" s="1" t="s">
        <v>137</v>
      </c>
      <c r="S617" s="1" t="s">
        <v>138</v>
      </c>
      <c r="T617" s="1">
        <v>2020</v>
      </c>
      <c r="U617" s="1" t="str">
        <f>IF(sum!A610="BC",sum!B610,"*")</f>
        <v>*</v>
      </c>
      <c r="V617" s="1"/>
      <c r="W617" s="1" t="str">
        <f>IF(sum!A610="BC",sum!C610,"*")</f>
        <v>*</v>
      </c>
      <c r="Z617" s="1" t="s">
        <v>137</v>
      </c>
      <c r="AA617" s="1" t="s">
        <v>138</v>
      </c>
      <c r="AB617" s="1">
        <v>2020</v>
      </c>
      <c r="AC617" s="1" t="str">
        <f>IF(sum!A610="MA",sum!B610,"*")</f>
        <v>*</v>
      </c>
      <c r="AD617" s="1"/>
      <c r="AE617" s="1" t="str">
        <f>IF(sum!A610="MA",sum!C610,"*")</f>
        <v>*</v>
      </c>
      <c r="AH617" s="1" t="s">
        <v>137</v>
      </c>
      <c r="AI617" s="1" t="s">
        <v>138</v>
      </c>
      <c r="AJ617" s="1">
        <v>2020</v>
      </c>
      <c r="AK617" s="1" t="str">
        <f>IF(sum!A610="ON",sum!B610,"*")</f>
        <v>*</v>
      </c>
      <c r="AL617" s="1"/>
      <c r="AM617" s="1" t="str">
        <f>IF(sum!A610="ON",sum!C610,"*")</f>
        <v>*</v>
      </c>
      <c r="AP617" s="4" t="s">
        <v>137</v>
      </c>
      <c r="AQ617" s="4" t="s">
        <v>138</v>
      </c>
      <c r="AR617" s="4">
        <v>2020</v>
      </c>
      <c r="AS617" s="1" t="str">
        <f>IF(sum!A610="QU",sum!B610,"*")</f>
        <v>R_ES-SH-SA_ELC1</v>
      </c>
      <c r="AT617" s="1"/>
      <c r="AU617" s="1">
        <f>IF(sum!A610="QU",sum!C610,"*")</f>
        <v>0</v>
      </c>
      <c r="AX617" s="1" t="s">
        <v>137</v>
      </c>
      <c r="AY617" s="1" t="s">
        <v>138</v>
      </c>
      <c r="AZ617" s="1">
        <v>2020</v>
      </c>
      <c r="BA617" s="1" t="str">
        <f>IF(sum!A610="SA",sum!B610,"*")</f>
        <v>*</v>
      </c>
      <c r="BB617" s="1"/>
      <c r="BC617" s="1" t="str">
        <f>IF(sum!A610="SA",sum!C610,"*")</f>
        <v>*</v>
      </c>
    </row>
    <row r="618" spans="2:55">
      <c r="B618" s="4" t="s">
        <v>137</v>
      </c>
      <c r="C618" s="4" t="s">
        <v>138</v>
      </c>
      <c r="D618" s="4">
        <v>2020</v>
      </c>
      <c r="J618" s="4" t="s">
        <v>137</v>
      </c>
      <c r="K618" s="4" t="s">
        <v>138</v>
      </c>
      <c r="L618" s="4">
        <v>2020</v>
      </c>
      <c r="M618" s="1" t="str">
        <f>IF(sum!A611="AT",sum!B611,"*")</f>
        <v>*</v>
      </c>
      <c r="N618" s="1"/>
      <c r="O618" s="1" t="str">
        <f>IF(sum!A611="AT",sum!C611,"*")</f>
        <v>*</v>
      </c>
      <c r="R618" s="4" t="s">
        <v>137</v>
      </c>
      <c r="S618" s="4" t="s">
        <v>138</v>
      </c>
      <c r="T618" s="4">
        <v>2020</v>
      </c>
      <c r="U618" s="1" t="str">
        <f>IF(sum!A611="BC",sum!B611,"*")</f>
        <v>*</v>
      </c>
      <c r="V618" s="1"/>
      <c r="W618" s="1" t="str">
        <f>IF(sum!A611="BC",sum!C611,"*")</f>
        <v>*</v>
      </c>
      <c r="Z618" s="4" t="s">
        <v>137</v>
      </c>
      <c r="AA618" s="4" t="s">
        <v>138</v>
      </c>
      <c r="AB618" s="4">
        <v>2020</v>
      </c>
      <c r="AC618" s="1" t="str">
        <f>IF(sum!A611="MA",sum!B611,"*")</f>
        <v>*</v>
      </c>
      <c r="AD618" s="1"/>
      <c r="AE618" s="1" t="str">
        <f>IF(sum!A611="MA",sum!C611,"*")</f>
        <v>*</v>
      </c>
      <c r="AH618" s="4" t="s">
        <v>137</v>
      </c>
      <c r="AI618" s="4" t="s">
        <v>138</v>
      </c>
      <c r="AJ618" s="4">
        <v>2020</v>
      </c>
      <c r="AK618" s="1" t="str">
        <f>IF(sum!A611="ON",sum!B611,"*")</f>
        <v>*</v>
      </c>
      <c r="AL618" s="1"/>
      <c r="AM618" s="1" t="str">
        <f>IF(sum!A611="ON",sum!C611,"*")</f>
        <v>*</v>
      </c>
      <c r="AP618" s="1" t="s">
        <v>137</v>
      </c>
      <c r="AQ618" s="1" t="s">
        <v>138</v>
      </c>
      <c r="AR618" s="1">
        <v>2020</v>
      </c>
      <c r="AS618" s="1" t="str">
        <f>IF(sum!A611="QU",sum!B611,"*")</f>
        <v>R_ES-SH-SA_GAS_HE1</v>
      </c>
      <c r="AT618" s="1"/>
      <c r="AU618" s="1">
        <f>IF(sum!A611="QU",sum!C611,"*")</f>
        <v>0</v>
      </c>
      <c r="AX618" s="4" t="s">
        <v>137</v>
      </c>
      <c r="AY618" s="4" t="s">
        <v>138</v>
      </c>
      <c r="AZ618" s="4">
        <v>2020</v>
      </c>
      <c r="BA618" s="1" t="str">
        <f>IF(sum!A611="SA",sum!B611,"*")</f>
        <v>*</v>
      </c>
      <c r="BB618" s="1"/>
      <c r="BC618" s="1" t="str">
        <f>IF(sum!A611="SA",sum!C611,"*")</f>
        <v>*</v>
      </c>
    </row>
    <row r="619" spans="2:55">
      <c r="B619" s="1" t="s">
        <v>137</v>
      </c>
      <c r="C619" s="1" t="s">
        <v>138</v>
      </c>
      <c r="D619" s="1">
        <v>2020</v>
      </c>
      <c r="J619" s="1" t="s">
        <v>137</v>
      </c>
      <c r="K619" s="1" t="s">
        <v>138</v>
      </c>
      <c r="L619" s="1">
        <v>2020</v>
      </c>
      <c r="M619" s="1" t="str">
        <f>IF(sum!A612="AT",sum!B612,"*")</f>
        <v>*</v>
      </c>
      <c r="N619" s="1"/>
      <c r="O619" s="1" t="str">
        <f>IF(sum!A612="AT",sum!C612,"*")</f>
        <v>*</v>
      </c>
      <c r="R619" s="1" t="s">
        <v>137</v>
      </c>
      <c r="S619" s="1" t="s">
        <v>138</v>
      </c>
      <c r="T619" s="1">
        <v>2020</v>
      </c>
      <c r="U619" s="1" t="str">
        <f>IF(sum!A612="BC",sum!B612,"*")</f>
        <v>*</v>
      </c>
      <c r="V619" s="1"/>
      <c r="W619" s="1" t="str">
        <f>IF(sum!A612="BC",sum!C612,"*")</f>
        <v>*</v>
      </c>
      <c r="Z619" s="1" t="s">
        <v>137</v>
      </c>
      <c r="AA619" s="1" t="s">
        <v>138</v>
      </c>
      <c r="AB619" s="1">
        <v>2020</v>
      </c>
      <c r="AC619" s="1" t="str">
        <f>IF(sum!A612="MA",sum!B612,"*")</f>
        <v>*</v>
      </c>
      <c r="AD619" s="1"/>
      <c r="AE619" s="1" t="str">
        <f>IF(sum!A612="MA",sum!C612,"*")</f>
        <v>*</v>
      </c>
      <c r="AH619" s="1" t="s">
        <v>137</v>
      </c>
      <c r="AI619" s="1" t="s">
        <v>138</v>
      </c>
      <c r="AJ619" s="1">
        <v>2020</v>
      </c>
      <c r="AK619" s="1" t="str">
        <f>IF(sum!A612="ON",sum!B612,"*")</f>
        <v>*</v>
      </c>
      <c r="AL619" s="1"/>
      <c r="AM619" s="1" t="str">
        <f>IF(sum!A612="ON",sum!C612,"*")</f>
        <v>*</v>
      </c>
      <c r="AP619" s="4" t="s">
        <v>137</v>
      </c>
      <c r="AQ619" s="4" t="s">
        <v>138</v>
      </c>
      <c r="AR619" s="4">
        <v>2020</v>
      </c>
      <c r="AS619" s="1" t="str">
        <f>IF(sum!A612="QU",sum!B612,"*")</f>
        <v>R_ES-SH-SA_HET1</v>
      </c>
      <c r="AT619" s="1"/>
      <c r="AU619" s="1">
        <f>IF(sum!A612="QU",sum!C612,"*")</f>
        <v>1.3295180722891599E-2</v>
      </c>
      <c r="AX619" s="1" t="s">
        <v>137</v>
      </c>
      <c r="AY619" s="1" t="s">
        <v>138</v>
      </c>
      <c r="AZ619" s="1">
        <v>2020</v>
      </c>
      <c r="BA619" s="1" t="str">
        <f>IF(sum!A612="SA",sum!B612,"*")</f>
        <v>*</v>
      </c>
      <c r="BB619" s="1"/>
      <c r="BC619" s="1" t="str">
        <f>IF(sum!A612="SA",sum!C612,"*")</f>
        <v>*</v>
      </c>
    </row>
    <row r="620" spans="2:55">
      <c r="B620" s="1" t="s">
        <v>137</v>
      </c>
      <c r="C620" s="1" t="s">
        <v>138</v>
      </c>
      <c r="D620" s="1">
        <v>2020</v>
      </c>
      <c r="J620" s="1" t="s">
        <v>137</v>
      </c>
      <c r="K620" s="1" t="s">
        <v>138</v>
      </c>
      <c r="L620" s="1">
        <v>2020</v>
      </c>
      <c r="M620" s="1" t="str">
        <f>IF(sum!A613="AT",sum!B613,"*")</f>
        <v>*</v>
      </c>
      <c r="N620" s="1"/>
      <c r="O620" s="1" t="str">
        <f>IF(sum!A613="AT",sum!C613,"*")</f>
        <v>*</v>
      </c>
      <c r="R620" s="1" t="s">
        <v>137</v>
      </c>
      <c r="S620" s="1" t="s">
        <v>138</v>
      </c>
      <c r="T620" s="1">
        <v>2020</v>
      </c>
      <c r="U620" s="1" t="str">
        <f>IF(sum!A613="BC",sum!B613,"*")</f>
        <v>*</v>
      </c>
      <c r="V620" s="1"/>
      <c r="W620" s="1" t="str">
        <f>IF(sum!A613="BC",sum!C613,"*")</f>
        <v>*</v>
      </c>
      <c r="Z620" s="1" t="s">
        <v>137</v>
      </c>
      <c r="AA620" s="1" t="s">
        <v>138</v>
      </c>
      <c r="AB620" s="1">
        <v>2020</v>
      </c>
      <c r="AC620" s="1" t="str">
        <f>IF(sum!A613="MA",sum!B613,"*")</f>
        <v>*</v>
      </c>
      <c r="AD620" s="1"/>
      <c r="AE620" s="1" t="str">
        <f>IF(sum!A613="MA",sum!C613,"*")</f>
        <v>*</v>
      </c>
      <c r="AH620" s="1" t="s">
        <v>137</v>
      </c>
      <c r="AI620" s="1" t="s">
        <v>138</v>
      </c>
      <c r="AJ620" s="1">
        <v>2020</v>
      </c>
      <c r="AK620" s="1" t="str">
        <f>IF(sum!A613="ON",sum!B613,"*")</f>
        <v>*</v>
      </c>
      <c r="AL620" s="1"/>
      <c r="AM620" s="1" t="str">
        <f>IF(sum!A613="ON",sum!C613,"*")</f>
        <v>*</v>
      </c>
      <c r="AP620" s="1" t="s">
        <v>137</v>
      </c>
      <c r="AQ620" s="1" t="s">
        <v>138</v>
      </c>
      <c r="AR620" s="1">
        <v>2020</v>
      </c>
      <c r="AS620" s="1" t="str">
        <f>IF(sum!A613="QU",sum!B613,"*")</f>
        <v>R_ES-SH-SD_ELC1</v>
      </c>
      <c r="AT620" s="1"/>
      <c r="AU620" s="1">
        <f>IF(sum!A613="QU",sum!C613,"*")</f>
        <v>0</v>
      </c>
      <c r="AX620" s="1" t="s">
        <v>137</v>
      </c>
      <c r="AY620" s="1" t="s">
        <v>138</v>
      </c>
      <c r="AZ620" s="1">
        <v>2020</v>
      </c>
      <c r="BA620" s="1" t="str">
        <f>IF(sum!A613="SA",sum!B613,"*")</f>
        <v>*</v>
      </c>
      <c r="BB620" s="1"/>
      <c r="BC620" s="1" t="str">
        <f>IF(sum!A613="SA",sum!C613,"*")</f>
        <v>*</v>
      </c>
    </row>
    <row r="621" spans="2:55">
      <c r="B621" s="4" t="s">
        <v>137</v>
      </c>
      <c r="C621" s="4" t="s">
        <v>138</v>
      </c>
      <c r="D621" s="4">
        <v>2020</v>
      </c>
      <c r="J621" s="4" t="s">
        <v>137</v>
      </c>
      <c r="K621" s="4" t="s">
        <v>138</v>
      </c>
      <c r="L621" s="4">
        <v>2020</v>
      </c>
      <c r="M621" s="1" t="str">
        <f>IF(sum!A614="AT",sum!B614,"*")</f>
        <v>*</v>
      </c>
      <c r="N621" s="1"/>
      <c r="O621" s="1" t="str">
        <f>IF(sum!A614="AT",sum!C614,"*")</f>
        <v>*</v>
      </c>
      <c r="R621" s="4" t="s">
        <v>137</v>
      </c>
      <c r="S621" s="4" t="s">
        <v>138</v>
      </c>
      <c r="T621" s="4">
        <v>2020</v>
      </c>
      <c r="U621" s="1" t="str">
        <f>IF(sum!A614="BC",sum!B614,"*")</f>
        <v>*</v>
      </c>
      <c r="V621" s="1"/>
      <c r="W621" s="1" t="str">
        <f>IF(sum!A614="BC",sum!C614,"*")</f>
        <v>*</v>
      </c>
      <c r="Z621" s="4" t="s">
        <v>137</v>
      </c>
      <c r="AA621" s="4" t="s">
        <v>138</v>
      </c>
      <c r="AB621" s="4">
        <v>2020</v>
      </c>
      <c r="AC621" s="1" t="str">
        <f>IF(sum!A614="MA",sum!B614,"*")</f>
        <v>*</v>
      </c>
      <c r="AD621" s="1"/>
      <c r="AE621" s="1" t="str">
        <f>IF(sum!A614="MA",sum!C614,"*")</f>
        <v>*</v>
      </c>
      <c r="AH621" s="4" t="s">
        <v>137</v>
      </c>
      <c r="AI621" s="4" t="s">
        <v>138</v>
      </c>
      <c r="AJ621" s="4">
        <v>2020</v>
      </c>
      <c r="AK621" s="1" t="str">
        <f>IF(sum!A614="ON",sum!B614,"*")</f>
        <v>*</v>
      </c>
      <c r="AL621" s="1"/>
      <c r="AM621" s="1" t="str">
        <f>IF(sum!A614="ON",sum!C614,"*")</f>
        <v>*</v>
      </c>
      <c r="AP621" s="4" t="s">
        <v>137</v>
      </c>
      <c r="AQ621" s="4" t="s">
        <v>138</v>
      </c>
      <c r="AR621" s="4">
        <v>2020</v>
      </c>
      <c r="AS621" s="1" t="str">
        <f>IF(sum!A614="QU",sum!B614,"*")</f>
        <v>R_ES-SH-SD_GAS_HE1</v>
      </c>
      <c r="AT621" s="1"/>
      <c r="AU621" s="1">
        <f>IF(sum!A614="QU",sum!C614,"*")</f>
        <v>1.1211926988976499</v>
      </c>
      <c r="AX621" s="4" t="s">
        <v>137</v>
      </c>
      <c r="AY621" s="4" t="s">
        <v>138</v>
      </c>
      <c r="AZ621" s="4">
        <v>2020</v>
      </c>
      <c r="BA621" s="1" t="str">
        <f>IF(sum!A614="SA",sum!B614,"*")</f>
        <v>*</v>
      </c>
      <c r="BB621" s="1"/>
      <c r="BC621" s="1" t="str">
        <f>IF(sum!A614="SA",sum!C614,"*")</f>
        <v>*</v>
      </c>
    </row>
    <row r="622" spans="2:55">
      <c r="B622" s="1" t="s">
        <v>137</v>
      </c>
      <c r="C622" s="1" t="s">
        <v>138</v>
      </c>
      <c r="D622" s="1">
        <v>2020</v>
      </c>
      <c r="J622" s="1" t="s">
        <v>137</v>
      </c>
      <c r="K622" s="1" t="s">
        <v>138</v>
      </c>
      <c r="L622" s="1">
        <v>2020</v>
      </c>
      <c r="M622" s="1" t="str">
        <f>IF(sum!A615="AT",sum!B615,"*")</f>
        <v>*</v>
      </c>
      <c r="N622" s="1"/>
      <c r="O622" s="1" t="str">
        <f>IF(sum!A615="AT",sum!C615,"*")</f>
        <v>*</v>
      </c>
      <c r="R622" s="1" t="s">
        <v>137</v>
      </c>
      <c r="S622" s="1" t="s">
        <v>138</v>
      </c>
      <c r="T622" s="1">
        <v>2020</v>
      </c>
      <c r="U622" s="1" t="str">
        <f>IF(sum!A615="BC",sum!B615,"*")</f>
        <v>*</v>
      </c>
      <c r="V622" s="1"/>
      <c r="W622" s="1" t="str">
        <f>IF(sum!A615="BC",sum!C615,"*")</f>
        <v>*</v>
      </c>
      <c r="Z622" s="1" t="s">
        <v>137</v>
      </c>
      <c r="AA622" s="1" t="s">
        <v>138</v>
      </c>
      <c r="AB622" s="1">
        <v>2020</v>
      </c>
      <c r="AC622" s="1" t="str">
        <f>IF(sum!A615="MA",sum!B615,"*")</f>
        <v>*</v>
      </c>
      <c r="AD622" s="1"/>
      <c r="AE622" s="1" t="str">
        <f>IF(sum!A615="MA",sum!C615,"*")</f>
        <v>*</v>
      </c>
      <c r="AH622" s="1" t="s">
        <v>137</v>
      </c>
      <c r="AI622" s="1" t="s">
        <v>138</v>
      </c>
      <c r="AJ622" s="1">
        <v>2020</v>
      </c>
      <c r="AK622" s="1" t="str">
        <f>IF(sum!A615="ON",sum!B615,"*")</f>
        <v>*</v>
      </c>
      <c r="AL622" s="1"/>
      <c r="AM622" s="1" t="str">
        <f>IF(sum!A615="ON",sum!C615,"*")</f>
        <v>*</v>
      </c>
      <c r="AP622" s="1" t="s">
        <v>137</v>
      </c>
      <c r="AQ622" s="1" t="s">
        <v>138</v>
      </c>
      <c r="AR622" s="1">
        <v>2020</v>
      </c>
      <c r="AS622" s="1" t="str">
        <f>IF(sum!A615="QU",sum!B615,"*")</f>
        <v>R_ES-WH-AP_GAS1</v>
      </c>
      <c r="AT622" s="1"/>
      <c r="AU622" s="1">
        <f>IF(sum!A615="QU",sum!C615,"*")</f>
        <v>0</v>
      </c>
      <c r="AX622" s="1" t="s">
        <v>137</v>
      </c>
      <c r="AY622" s="1" t="s">
        <v>138</v>
      </c>
      <c r="AZ622" s="1">
        <v>2020</v>
      </c>
      <c r="BA622" s="1" t="str">
        <f>IF(sum!A615="SA",sum!B615,"*")</f>
        <v>*</v>
      </c>
      <c r="BB622" s="1"/>
      <c r="BC622" s="1" t="str">
        <f>IF(sum!A615="SA",sum!C615,"*")</f>
        <v>*</v>
      </c>
    </row>
    <row r="623" spans="2:55">
      <c r="B623" s="1" t="s">
        <v>137</v>
      </c>
      <c r="C623" s="1" t="s">
        <v>138</v>
      </c>
      <c r="D623" s="1">
        <v>2020</v>
      </c>
      <c r="J623" s="1" t="s">
        <v>137</v>
      </c>
      <c r="K623" s="1" t="s">
        <v>138</v>
      </c>
      <c r="L623" s="1">
        <v>2020</v>
      </c>
      <c r="M623" s="1" t="str">
        <f>IF(sum!A616="AT",sum!B616,"*")</f>
        <v>*</v>
      </c>
      <c r="N623" s="1"/>
      <c r="O623" s="1" t="str">
        <f>IF(sum!A616="AT",sum!C616,"*")</f>
        <v>*</v>
      </c>
      <c r="R623" s="1" t="s">
        <v>137</v>
      </c>
      <c r="S623" s="1" t="s">
        <v>138</v>
      </c>
      <c r="T623" s="1">
        <v>2020</v>
      </c>
      <c r="U623" s="1" t="str">
        <f>IF(sum!A616="BC",sum!B616,"*")</f>
        <v>*</v>
      </c>
      <c r="V623" s="1"/>
      <c r="W623" s="1" t="str">
        <f>IF(sum!A616="BC",sum!C616,"*")</f>
        <v>*</v>
      </c>
      <c r="Z623" s="1" t="s">
        <v>137</v>
      </c>
      <c r="AA623" s="1" t="s">
        <v>138</v>
      </c>
      <c r="AB623" s="1">
        <v>2020</v>
      </c>
      <c r="AC623" s="1" t="str">
        <f>IF(sum!A616="MA",sum!B616,"*")</f>
        <v>*</v>
      </c>
      <c r="AD623" s="1"/>
      <c r="AE623" s="1" t="str">
        <f>IF(sum!A616="MA",sum!C616,"*")</f>
        <v>*</v>
      </c>
      <c r="AH623" s="1" t="s">
        <v>137</v>
      </c>
      <c r="AI623" s="1" t="s">
        <v>138</v>
      </c>
      <c r="AJ623" s="1">
        <v>2020</v>
      </c>
      <c r="AK623" s="1" t="str">
        <f>IF(sum!A616="ON",sum!B616,"*")</f>
        <v>*</v>
      </c>
      <c r="AL623" s="1"/>
      <c r="AM623" s="1" t="str">
        <f>IF(sum!A616="ON",sum!C616,"*")</f>
        <v>*</v>
      </c>
      <c r="AP623" s="4" t="s">
        <v>137</v>
      </c>
      <c r="AQ623" s="4" t="s">
        <v>138</v>
      </c>
      <c r="AR623" s="4">
        <v>2020</v>
      </c>
      <c r="AS623" s="1" t="str">
        <f>IF(sum!A616="QU",sum!B616,"*")</f>
        <v>R_ES-WH-AP_STEAM1</v>
      </c>
      <c r="AT623" s="1"/>
      <c r="AU623" s="1">
        <f>IF(sum!A616="QU",sum!C616,"*")</f>
        <v>0</v>
      </c>
      <c r="AX623" s="1" t="s">
        <v>137</v>
      </c>
      <c r="AY623" s="1" t="s">
        <v>138</v>
      </c>
      <c r="AZ623" s="1">
        <v>2020</v>
      </c>
      <c r="BA623" s="1" t="str">
        <f>IF(sum!A616="SA",sum!B616,"*")</f>
        <v>*</v>
      </c>
      <c r="BB623" s="1"/>
      <c r="BC623" s="1" t="str">
        <f>IF(sum!A616="SA",sum!C616,"*")</f>
        <v>*</v>
      </c>
    </row>
    <row r="624" spans="2:55">
      <c r="B624" s="4" t="s">
        <v>137</v>
      </c>
      <c r="C624" s="4" t="s">
        <v>138</v>
      </c>
      <c r="D624" s="4">
        <v>2020</v>
      </c>
      <c r="J624" s="4" t="s">
        <v>137</v>
      </c>
      <c r="K624" s="4" t="s">
        <v>138</v>
      </c>
      <c r="L624" s="4">
        <v>2020</v>
      </c>
      <c r="M624" s="1" t="str">
        <f>IF(sum!A617="AT",sum!B617,"*")</f>
        <v>*</v>
      </c>
      <c r="N624" s="1"/>
      <c r="O624" s="1" t="str">
        <f>IF(sum!A617="AT",sum!C617,"*")</f>
        <v>*</v>
      </c>
      <c r="R624" s="4" t="s">
        <v>137</v>
      </c>
      <c r="S624" s="4" t="s">
        <v>138</v>
      </c>
      <c r="T624" s="4">
        <v>2020</v>
      </c>
      <c r="U624" s="1" t="str">
        <f>IF(sum!A617="BC",sum!B617,"*")</f>
        <v>*</v>
      </c>
      <c r="V624" s="1"/>
      <c r="W624" s="1" t="str">
        <f>IF(sum!A617="BC",sum!C617,"*")</f>
        <v>*</v>
      </c>
      <c r="Z624" s="4" t="s">
        <v>137</v>
      </c>
      <c r="AA624" s="4" t="s">
        <v>138</v>
      </c>
      <c r="AB624" s="4">
        <v>2020</v>
      </c>
      <c r="AC624" s="1" t="str">
        <f>IF(sum!A617="MA",sum!B617,"*")</f>
        <v>*</v>
      </c>
      <c r="AD624" s="1"/>
      <c r="AE624" s="1" t="str">
        <f>IF(sum!A617="MA",sum!C617,"*")</f>
        <v>*</v>
      </c>
      <c r="AH624" s="4" t="s">
        <v>137</v>
      </c>
      <c r="AI624" s="4" t="s">
        <v>138</v>
      </c>
      <c r="AJ624" s="4">
        <v>2020</v>
      </c>
      <c r="AK624" s="1" t="str">
        <f>IF(sum!A617="ON",sum!B617,"*")</f>
        <v>*</v>
      </c>
      <c r="AL624" s="1"/>
      <c r="AM624" s="1" t="str">
        <f>IF(sum!A617="ON",sum!C617,"*")</f>
        <v>*</v>
      </c>
      <c r="AP624" s="1" t="s">
        <v>137</v>
      </c>
      <c r="AQ624" s="1" t="s">
        <v>138</v>
      </c>
      <c r="AR624" s="1">
        <v>2020</v>
      </c>
      <c r="AS624" s="1" t="str">
        <f>IF(sum!A617="QU",sum!B617,"*")</f>
        <v>R_ES-WH-MOB_GAS1</v>
      </c>
      <c r="AT624" s="1"/>
      <c r="AU624" s="1">
        <f>IF(sum!A617="QU",sum!C617,"*")</f>
        <v>6.5769571836629901E-5</v>
      </c>
      <c r="AX624" s="4" t="s">
        <v>137</v>
      </c>
      <c r="AY624" s="4" t="s">
        <v>138</v>
      </c>
      <c r="AZ624" s="4">
        <v>2020</v>
      </c>
      <c r="BA624" s="1" t="str">
        <f>IF(sum!A617="SA",sum!B617,"*")</f>
        <v>*</v>
      </c>
      <c r="BB624" s="1"/>
      <c r="BC624" s="1" t="str">
        <f>IF(sum!A617="SA",sum!C617,"*")</f>
        <v>*</v>
      </c>
    </row>
    <row r="625" spans="2:55">
      <c r="B625" s="1" t="s">
        <v>137</v>
      </c>
      <c r="C625" s="1" t="s">
        <v>138</v>
      </c>
      <c r="D625" s="1">
        <v>2020</v>
      </c>
      <c r="J625" s="1" t="s">
        <v>137</v>
      </c>
      <c r="K625" s="1" t="s">
        <v>138</v>
      </c>
      <c r="L625" s="1">
        <v>2020</v>
      </c>
      <c r="M625" s="1" t="str">
        <f>IF(sum!A618="AT",sum!B618,"*")</f>
        <v>*</v>
      </c>
      <c r="N625" s="1"/>
      <c r="O625" s="1" t="str">
        <f>IF(sum!A618="AT",sum!C618,"*")</f>
        <v>*</v>
      </c>
      <c r="R625" s="1" t="s">
        <v>137</v>
      </c>
      <c r="S625" s="1" t="s">
        <v>138</v>
      </c>
      <c r="T625" s="1">
        <v>2020</v>
      </c>
      <c r="U625" s="1" t="str">
        <f>IF(sum!A618="BC",sum!B618,"*")</f>
        <v>*</v>
      </c>
      <c r="V625" s="1"/>
      <c r="W625" s="1" t="str">
        <f>IF(sum!A618="BC",sum!C618,"*")</f>
        <v>*</v>
      </c>
      <c r="Z625" s="1" t="s">
        <v>137</v>
      </c>
      <c r="AA625" s="1" t="s">
        <v>138</v>
      </c>
      <c r="AB625" s="1">
        <v>2020</v>
      </c>
      <c r="AC625" s="1" t="str">
        <f>IF(sum!A618="MA",sum!B618,"*")</f>
        <v>*</v>
      </c>
      <c r="AD625" s="1"/>
      <c r="AE625" s="1" t="str">
        <f>IF(sum!A618="MA",sum!C618,"*")</f>
        <v>*</v>
      </c>
      <c r="AH625" s="1" t="s">
        <v>137</v>
      </c>
      <c r="AI625" s="1" t="s">
        <v>138</v>
      </c>
      <c r="AJ625" s="1">
        <v>2020</v>
      </c>
      <c r="AK625" s="1" t="str">
        <f>IF(sum!A618="ON",sum!B618,"*")</f>
        <v>*</v>
      </c>
      <c r="AL625" s="1"/>
      <c r="AM625" s="1" t="str">
        <f>IF(sum!A618="ON",sum!C618,"*")</f>
        <v>*</v>
      </c>
      <c r="AP625" s="4" t="s">
        <v>137</v>
      </c>
      <c r="AQ625" s="4" t="s">
        <v>138</v>
      </c>
      <c r="AR625" s="4">
        <v>2020</v>
      </c>
      <c r="AS625" s="1" t="str">
        <f>IF(sum!A618="QU",sum!B618,"*")</f>
        <v>R_ES-WH-MOB_STEAM1</v>
      </c>
      <c r="AT625" s="1"/>
      <c r="AU625" s="1">
        <f>IF(sum!A618="QU",sum!C618,"*")</f>
        <v>0</v>
      </c>
      <c r="AX625" s="1" t="s">
        <v>137</v>
      </c>
      <c r="AY625" s="1" t="s">
        <v>138</v>
      </c>
      <c r="AZ625" s="1">
        <v>2020</v>
      </c>
      <c r="BA625" s="1" t="str">
        <f>IF(sum!A618="SA",sum!B618,"*")</f>
        <v>*</v>
      </c>
      <c r="BB625" s="1"/>
      <c r="BC625" s="1" t="str">
        <f>IF(sum!A618="SA",sum!C618,"*")</f>
        <v>*</v>
      </c>
    </row>
    <row r="626" spans="2:55">
      <c r="B626" s="1" t="s">
        <v>137</v>
      </c>
      <c r="C626" s="1" t="s">
        <v>138</v>
      </c>
      <c r="D626" s="1">
        <v>2020</v>
      </c>
      <c r="J626" s="1" t="s">
        <v>137</v>
      </c>
      <c r="K626" s="1" t="s">
        <v>138</v>
      </c>
      <c r="L626" s="1">
        <v>2020</v>
      </c>
      <c r="M626" s="1" t="str">
        <f>IF(sum!A619="AT",sum!B619,"*")</f>
        <v>*</v>
      </c>
      <c r="N626" s="1"/>
      <c r="O626" s="1" t="str">
        <f>IF(sum!A619="AT",sum!C619,"*")</f>
        <v>*</v>
      </c>
      <c r="R626" s="1" t="s">
        <v>137</v>
      </c>
      <c r="S626" s="1" t="s">
        <v>138</v>
      </c>
      <c r="T626" s="1">
        <v>2020</v>
      </c>
      <c r="U626" s="1" t="str">
        <f>IF(sum!A619="BC",sum!B619,"*")</f>
        <v>*</v>
      </c>
      <c r="V626" s="1"/>
      <c r="W626" s="1" t="str">
        <f>IF(sum!A619="BC",sum!C619,"*")</f>
        <v>*</v>
      </c>
      <c r="Z626" s="1" t="s">
        <v>137</v>
      </c>
      <c r="AA626" s="1" t="s">
        <v>138</v>
      </c>
      <c r="AB626" s="1">
        <v>2020</v>
      </c>
      <c r="AC626" s="1" t="str">
        <f>IF(sum!A619="MA",sum!B619,"*")</f>
        <v>*</v>
      </c>
      <c r="AD626" s="1"/>
      <c r="AE626" s="1" t="str">
        <f>IF(sum!A619="MA",sum!C619,"*")</f>
        <v>*</v>
      </c>
      <c r="AH626" s="1" t="s">
        <v>137</v>
      </c>
      <c r="AI626" s="1" t="s">
        <v>138</v>
      </c>
      <c r="AJ626" s="1">
        <v>2020</v>
      </c>
      <c r="AK626" s="1" t="str">
        <f>IF(sum!A619="ON",sum!B619,"*")</f>
        <v>*</v>
      </c>
      <c r="AL626" s="1"/>
      <c r="AM626" s="1" t="str">
        <f>IF(sum!A619="ON",sum!C619,"*")</f>
        <v>*</v>
      </c>
      <c r="AP626" s="1" t="s">
        <v>137</v>
      </c>
      <c r="AQ626" s="1" t="s">
        <v>138</v>
      </c>
      <c r="AR626" s="1">
        <v>2020</v>
      </c>
      <c r="AS626" s="1" t="str">
        <f>IF(sum!A619="QU",sum!B619,"*")</f>
        <v>R_ES-WH-SA_GAS1</v>
      </c>
      <c r="AT626" s="1"/>
      <c r="AU626" s="1">
        <f>IF(sum!A619="QU",sum!C619,"*")</f>
        <v>5.07736802766009E-4</v>
      </c>
      <c r="AX626" s="1" t="s">
        <v>137</v>
      </c>
      <c r="AY626" s="1" t="s">
        <v>138</v>
      </c>
      <c r="AZ626" s="1">
        <v>2020</v>
      </c>
      <c r="BA626" s="1" t="str">
        <f>IF(sum!A619="SA",sum!B619,"*")</f>
        <v>*</v>
      </c>
      <c r="BB626" s="1"/>
      <c r="BC626" s="1" t="str">
        <f>IF(sum!A619="SA",sum!C619,"*")</f>
        <v>*</v>
      </c>
    </row>
    <row r="627" spans="2:55">
      <c r="B627" s="4" t="s">
        <v>137</v>
      </c>
      <c r="C627" s="4" t="s">
        <v>138</v>
      </c>
      <c r="D627" s="4">
        <v>2020</v>
      </c>
      <c r="J627" s="4" t="s">
        <v>137</v>
      </c>
      <c r="K627" s="4" t="s">
        <v>138</v>
      </c>
      <c r="L627" s="4">
        <v>2020</v>
      </c>
      <c r="M627" s="1" t="str">
        <f>IF(sum!A620="AT",sum!B620,"*")</f>
        <v>*</v>
      </c>
      <c r="N627" s="1"/>
      <c r="O627" s="1" t="str">
        <f>IF(sum!A620="AT",sum!C620,"*")</f>
        <v>*</v>
      </c>
      <c r="R627" s="4" t="s">
        <v>137</v>
      </c>
      <c r="S627" s="4" t="s">
        <v>138</v>
      </c>
      <c r="T627" s="4">
        <v>2020</v>
      </c>
      <c r="U627" s="1" t="str">
        <f>IF(sum!A620="BC",sum!B620,"*")</f>
        <v>*</v>
      </c>
      <c r="V627" s="1"/>
      <c r="W627" s="1" t="str">
        <f>IF(sum!A620="BC",sum!C620,"*")</f>
        <v>*</v>
      </c>
      <c r="Z627" s="4" t="s">
        <v>137</v>
      </c>
      <c r="AA627" s="4" t="s">
        <v>138</v>
      </c>
      <c r="AB627" s="4">
        <v>2020</v>
      </c>
      <c r="AC627" s="1" t="str">
        <f>IF(sum!A620="MA",sum!B620,"*")</f>
        <v>*</v>
      </c>
      <c r="AD627" s="1"/>
      <c r="AE627" s="1" t="str">
        <f>IF(sum!A620="MA",sum!C620,"*")</f>
        <v>*</v>
      </c>
      <c r="AH627" s="4" t="s">
        <v>137</v>
      </c>
      <c r="AI627" s="4" t="s">
        <v>138</v>
      </c>
      <c r="AJ627" s="4">
        <v>2020</v>
      </c>
      <c r="AK627" s="1" t="str">
        <f>IF(sum!A620="ON",sum!B620,"*")</f>
        <v>*</v>
      </c>
      <c r="AL627" s="1"/>
      <c r="AM627" s="1" t="str">
        <f>IF(sum!A620="ON",sum!C620,"*")</f>
        <v>*</v>
      </c>
      <c r="AP627" s="4" t="s">
        <v>137</v>
      </c>
      <c r="AQ627" s="4" t="s">
        <v>138</v>
      </c>
      <c r="AR627" s="4">
        <v>2020</v>
      </c>
      <c r="AS627" s="1" t="str">
        <f>IF(sum!A620="QU",sum!B620,"*")</f>
        <v>R_ES-WH-SA_STEAM1</v>
      </c>
      <c r="AT627" s="1"/>
      <c r="AU627" s="1">
        <f>IF(sum!A620="QU",sum!C620,"*")</f>
        <v>0</v>
      </c>
      <c r="AX627" s="4" t="s">
        <v>137</v>
      </c>
      <c r="AY627" s="4" t="s">
        <v>138</v>
      </c>
      <c r="AZ627" s="4">
        <v>2020</v>
      </c>
      <c r="BA627" s="1" t="str">
        <f>IF(sum!A620="SA",sum!B620,"*")</f>
        <v>*</v>
      </c>
      <c r="BB627" s="1"/>
      <c r="BC627" s="1" t="str">
        <f>IF(sum!A620="SA",sum!C620,"*")</f>
        <v>*</v>
      </c>
    </row>
    <row r="628" spans="2:55">
      <c r="B628" s="1" t="s">
        <v>137</v>
      </c>
      <c r="C628" s="1" t="s">
        <v>138</v>
      </c>
      <c r="D628" s="1">
        <v>2020</v>
      </c>
      <c r="J628" s="1" t="s">
        <v>137</v>
      </c>
      <c r="K628" s="1" t="s">
        <v>138</v>
      </c>
      <c r="L628" s="1">
        <v>2020</v>
      </c>
      <c r="M628" s="1" t="str">
        <f>IF(sum!A621="AT",sum!B621,"*")</f>
        <v>*</v>
      </c>
      <c r="N628" s="1"/>
      <c r="O628" s="1" t="str">
        <f>IF(sum!A621="AT",sum!C621,"*")</f>
        <v>*</v>
      </c>
      <c r="R628" s="1" t="s">
        <v>137</v>
      </c>
      <c r="S628" s="1" t="s">
        <v>138</v>
      </c>
      <c r="T628" s="1">
        <v>2020</v>
      </c>
      <c r="U628" s="1" t="str">
        <f>IF(sum!A621="BC",sum!B621,"*")</f>
        <v>*</v>
      </c>
      <c r="V628" s="1"/>
      <c r="W628" s="1" t="str">
        <f>IF(sum!A621="BC",sum!C621,"*")</f>
        <v>*</v>
      </c>
      <c r="Z628" s="1" t="s">
        <v>137</v>
      </c>
      <c r="AA628" s="1" t="s">
        <v>138</v>
      </c>
      <c r="AB628" s="1">
        <v>2020</v>
      </c>
      <c r="AC628" s="1" t="str">
        <f>IF(sum!A621="MA",sum!B621,"*")</f>
        <v>*</v>
      </c>
      <c r="AD628" s="1"/>
      <c r="AE628" s="1" t="str">
        <f>IF(sum!A621="MA",sum!C621,"*")</f>
        <v>*</v>
      </c>
      <c r="AH628" s="1" t="s">
        <v>137</v>
      </c>
      <c r="AI628" s="1" t="s">
        <v>138</v>
      </c>
      <c r="AJ628" s="1">
        <v>2020</v>
      </c>
      <c r="AK628" s="1" t="str">
        <f>IF(sum!A621="ON",sum!B621,"*")</f>
        <v>*</v>
      </c>
      <c r="AL628" s="1"/>
      <c r="AM628" s="1" t="str">
        <f>IF(sum!A621="ON",sum!C621,"*")</f>
        <v>*</v>
      </c>
      <c r="AP628" s="1" t="s">
        <v>137</v>
      </c>
      <c r="AQ628" s="1" t="s">
        <v>138</v>
      </c>
      <c r="AR628" s="1">
        <v>2020</v>
      </c>
      <c r="AS628" s="1" t="str">
        <f>IF(sum!A621="QU",sum!B621,"*")</f>
        <v>R_ES-WH-SD_GAS1</v>
      </c>
      <c r="AT628" s="1"/>
      <c r="AU628" s="1">
        <f>IF(sum!A621="QU",sum!C621,"*")</f>
        <v>2.3022290557207902E-3</v>
      </c>
      <c r="AX628" s="1" t="s">
        <v>137</v>
      </c>
      <c r="AY628" s="1" t="s">
        <v>138</v>
      </c>
      <c r="AZ628" s="1">
        <v>2020</v>
      </c>
      <c r="BA628" s="1" t="str">
        <f>IF(sum!A621="SA",sum!B621,"*")</f>
        <v>*</v>
      </c>
      <c r="BB628" s="1"/>
      <c r="BC628" s="1" t="str">
        <f>IF(sum!A621="SA",sum!C621,"*")</f>
        <v>*</v>
      </c>
    </row>
    <row r="629" spans="2:55">
      <c r="B629" s="1" t="s">
        <v>137</v>
      </c>
      <c r="C629" s="1" t="s">
        <v>138</v>
      </c>
      <c r="D629" s="1">
        <v>2020</v>
      </c>
      <c r="J629" s="1" t="s">
        <v>137</v>
      </c>
      <c r="K629" s="1" t="s">
        <v>138</v>
      </c>
      <c r="L629" s="1">
        <v>2020</v>
      </c>
      <c r="M629" s="1" t="str">
        <f>IF(sum!A622="AT",sum!B622,"*")</f>
        <v>*</v>
      </c>
      <c r="N629" s="1"/>
      <c r="O629" s="1" t="str">
        <f>IF(sum!A622="AT",sum!C622,"*")</f>
        <v>*</v>
      </c>
      <c r="R629" s="1" t="s">
        <v>137</v>
      </c>
      <c r="S629" s="1" t="s">
        <v>138</v>
      </c>
      <c r="T629" s="1">
        <v>2020</v>
      </c>
      <c r="U629" s="1" t="str">
        <f>IF(sum!A622="BC",sum!B622,"*")</f>
        <v>*</v>
      </c>
      <c r="V629" s="1"/>
      <c r="W629" s="1" t="str">
        <f>IF(sum!A622="BC",sum!C622,"*")</f>
        <v>*</v>
      </c>
      <c r="Z629" s="1" t="s">
        <v>137</v>
      </c>
      <c r="AA629" s="1" t="s">
        <v>138</v>
      </c>
      <c r="AB629" s="1">
        <v>2020</v>
      </c>
      <c r="AC629" s="1" t="str">
        <f>IF(sum!A622="MA",sum!B622,"*")</f>
        <v>*</v>
      </c>
      <c r="AD629" s="1"/>
      <c r="AE629" s="1" t="str">
        <f>IF(sum!A622="MA",sum!C622,"*")</f>
        <v>*</v>
      </c>
      <c r="AH629" s="1" t="s">
        <v>137</v>
      </c>
      <c r="AI629" s="1" t="s">
        <v>138</v>
      </c>
      <c r="AJ629" s="1">
        <v>2020</v>
      </c>
      <c r="AK629" s="1" t="str">
        <f>IF(sum!A622="ON",sum!B622,"*")</f>
        <v>*</v>
      </c>
      <c r="AL629" s="1"/>
      <c r="AM629" s="1" t="str">
        <f>IF(sum!A622="ON",sum!C622,"*")</f>
        <v>*</v>
      </c>
      <c r="AP629" s="4" t="s">
        <v>137</v>
      </c>
      <c r="AQ629" s="4" t="s">
        <v>138</v>
      </c>
      <c r="AR629" s="4">
        <v>2020</v>
      </c>
      <c r="AS629" s="1" t="str">
        <f>IF(sum!A622="QU",sum!B622,"*")</f>
        <v>R_ES-WH-SD_STEAM1</v>
      </c>
      <c r="AT629" s="1"/>
      <c r="AU629" s="1">
        <f>IF(sum!A622="QU",sum!C622,"*")</f>
        <v>0</v>
      </c>
      <c r="AX629" s="1" t="s">
        <v>137</v>
      </c>
      <c r="AY629" s="1" t="s">
        <v>138</v>
      </c>
      <c r="AZ629" s="1">
        <v>2020</v>
      </c>
      <c r="BA629" s="1" t="str">
        <f>IF(sum!A622="SA",sum!B622,"*")</f>
        <v>*</v>
      </c>
      <c r="BB629" s="1"/>
      <c r="BC629" s="1" t="str">
        <f>IF(sum!A622="SA",sum!C622,"*")</f>
        <v>*</v>
      </c>
    </row>
    <row r="630" spans="2:55">
      <c r="B630" s="4" t="s">
        <v>137</v>
      </c>
      <c r="C630" s="4" t="s">
        <v>138</v>
      </c>
      <c r="D630" s="4">
        <v>2020</v>
      </c>
      <c r="J630" s="4" t="s">
        <v>137</v>
      </c>
      <c r="K630" s="4" t="s">
        <v>138</v>
      </c>
      <c r="L630" s="4">
        <v>2020</v>
      </c>
      <c r="M630" s="1" t="str">
        <f>IF(sum!A623="AT",sum!B623,"*")</f>
        <v>*</v>
      </c>
      <c r="N630" s="1"/>
      <c r="O630" s="1" t="str">
        <f>IF(sum!A623="AT",sum!C623,"*")</f>
        <v>*</v>
      </c>
      <c r="R630" s="4" t="s">
        <v>137</v>
      </c>
      <c r="S630" s="4" t="s">
        <v>138</v>
      </c>
      <c r="T630" s="4">
        <v>2020</v>
      </c>
      <c r="U630" s="1" t="str">
        <f>IF(sum!A623="BC",sum!B623,"*")</f>
        <v>*</v>
      </c>
      <c r="V630" s="1"/>
      <c r="W630" s="1" t="str">
        <f>IF(sum!A623="BC",sum!C623,"*")</f>
        <v>*</v>
      </c>
      <c r="Z630" s="4" t="s">
        <v>137</v>
      </c>
      <c r="AA630" s="4" t="s">
        <v>138</v>
      </c>
      <c r="AB630" s="4">
        <v>2020</v>
      </c>
      <c r="AC630" s="1" t="str">
        <f>IF(sum!A623="MA",sum!B623,"*")</f>
        <v>*</v>
      </c>
      <c r="AD630" s="1"/>
      <c r="AE630" s="1" t="str">
        <f>IF(sum!A623="MA",sum!C623,"*")</f>
        <v>*</v>
      </c>
      <c r="AH630" s="4" t="s">
        <v>137</v>
      </c>
      <c r="AI630" s="4" t="s">
        <v>138</v>
      </c>
      <c r="AJ630" s="4">
        <v>2020</v>
      </c>
      <c r="AK630" s="1" t="str">
        <f>IF(sum!A623="ON",sum!B623,"*")</f>
        <v>*</v>
      </c>
      <c r="AL630" s="1"/>
      <c r="AM630" s="1" t="str">
        <f>IF(sum!A623="ON",sum!C623,"*")</f>
        <v>*</v>
      </c>
      <c r="AP630" s="1" t="s">
        <v>137</v>
      </c>
      <c r="AQ630" s="1" t="s">
        <v>138</v>
      </c>
      <c r="AR630" s="1">
        <v>2020</v>
      </c>
      <c r="AS630" s="1" t="str">
        <f>IF(sum!A623="QU",sum!B623,"*")</f>
        <v>RTS-AuxiliaryEquip_ELE1</v>
      </c>
      <c r="AT630" s="1"/>
      <c r="AU630" s="1">
        <f>IF(sum!A623="QU",sum!C623,"*")</f>
        <v>0</v>
      </c>
      <c r="AX630" s="4" t="s">
        <v>137</v>
      </c>
      <c r="AY630" s="4" t="s">
        <v>138</v>
      </c>
      <c r="AZ630" s="4">
        <v>2020</v>
      </c>
      <c r="BA630" s="1" t="str">
        <f>IF(sum!A623="SA",sum!B623,"*")</f>
        <v>*</v>
      </c>
      <c r="BB630" s="1"/>
      <c r="BC630" s="1" t="str">
        <f>IF(sum!A623="SA",sum!C623,"*")</f>
        <v>*</v>
      </c>
    </row>
    <row r="631" spans="2:55">
      <c r="B631" s="1" t="s">
        <v>137</v>
      </c>
      <c r="C631" s="1" t="s">
        <v>138</v>
      </c>
      <c r="D631" s="1">
        <v>2020</v>
      </c>
      <c r="J631" s="1" t="s">
        <v>137</v>
      </c>
      <c r="K631" s="1" t="s">
        <v>138</v>
      </c>
      <c r="L631" s="1">
        <v>2020</v>
      </c>
      <c r="M631" s="1" t="str">
        <f>IF(sum!A624="AT",sum!B624,"*")</f>
        <v>*</v>
      </c>
      <c r="N631" s="1"/>
      <c r="O631" s="1" t="str">
        <f>IF(sum!A624="AT",sum!C624,"*")</f>
        <v>*</v>
      </c>
      <c r="R631" s="1" t="s">
        <v>137</v>
      </c>
      <c r="S631" s="1" t="s">
        <v>138</v>
      </c>
      <c r="T631" s="1">
        <v>2020</v>
      </c>
      <c r="U631" s="1" t="str">
        <f>IF(sum!A624="BC",sum!B624,"*")</f>
        <v>*</v>
      </c>
      <c r="V631" s="1"/>
      <c r="W631" s="1" t="str">
        <f>IF(sum!A624="BC",sum!C624,"*")</f>
        <v>*</v>
      </c>
      <c r="Z631" s="1" t="s">
        <v>137</v>
      </c>
      <c r="AA631" s="1" t="s">
        <v>138</v>
      </c>
      <c r="AB631" s="1">
        <v>2020</v>
      </c>
      <c r="AC631" s="1" t="str">
        <f>IF(sum!A624="MA",sum!B624,"*")</f>
        <v>*</v>
      </c>
      <c r="AD631" s="1"/>
      <c r="AE631" s="1" t="str">
        <f>IF(sum!A624="MA",sum!C624,"*")</f>
        <v>*</v>
      </c>
      <c r="AH631" s="1" t="s">
        <v>137</v>
      </c>
      <c r="AI631" s="1" t="s">
        <v>138</v>
      </c>
      <c r="AJ631" s="1">
        <v>2020</v>
      </c>
      <c r="AK631" s="1" t="str">
        <f>IF(sum!A624="ON",sum!B624,"*")</f>
        <v>*</v>
      </c>
      <c r="AL631" s="1"/>
      <c r="AM631" s="1" t="str">
        <f>IF(sum!A624="ON",sum!C624,"*")</f>
        <v>*</v>
      </c>
      <c r="AP631" s="4" t="s">
        <v>137</v>
      </c>
      <c r="AQ631" s="4" t="s">
        <v>138</v>
      </c>
      <c r="AR631" s="4">
        <v>2020</v>
      </c>
      <c r="AS631" s="1" t="str">
        <f>IF(sum!A624="QU",sum!B624,"*")</f>
        <v>RTS-AuxiliaryMot_ELE1</v>
      </c>
      <c r="AT631" s="1"/>
      <c r="AU631" s="1">
        <f>IF(sum!A624="QU",sum!C624,"*")</f>
        <v>0</v>
      </c>
      <c r="AX631" s="1" t="s">
        <v>137</v>
      </c>
      <c r="AY631" s="1" t="s">
        <v>138</v>
      </c>
      <c r="AZ631" s="1">
        <v>2020</v>
      </c>
      <c r="BA631" s="1" t="str">
        <f>IF(sum!A624="SA",sum!B624,"*")</f>
        <v>*</v>
      </c>
      <c r="BB631" s="1"/>
      <c r="BC631" s="1" t="str">
        <f>IF(sum!A624="SA",sum!C624,"*")</f>
        <v>*</v>
      </c>
    </row>
    <row r="632" spans="2:55">
      <c r="B632" s="1" t="s">
        <v>137</v>
      </c>
      <c r="C632" s="1" t="s">
        <v>138</v>
      </c>
      <c r="D632" s="1">
        <v>2020</v>
      </c>
      <c r="J632" s="1" t="s">
        <v>137</v>
      </c>
      <c r="K632" s="1" t="s">
        <v>138</v>
      </c>
      <c r="L632" s="1">
        <v>2020</v>
      </c>
      <c r="M632" s="1" t="str">
        <f>IF(sum!A625="AT",sum!B625,"*")</f>
        <v>*</v>
      </c>
      <c r="N632" s="1"/>
      <c r="O632" s="1" t="str">
        <f>IF(sum!A625="AT",sum!C625,"*")</f>
        <v>*</v>
      </c>
      <c r="R632" s="1" t="s">
        <v>137</v>
      </c>
      <c r="S632" s="1" t="s">
        <v>138</v>
      </c>
      <c r="T632" s="1">
        <v>2020</v>
      </c>
      <c r="U632" s="1" t="str">
        <f>IF(sum!A625="BC",sum!B625,"*")</f>
        <v>*</v>
      </c>
      <c r="V632" s="1"/>
      <c r="W632" s="1" t="str">
        <f>IF(sum!A625="BC",sum!C625,"*")</f>
        <v>*</v>
      </c>
      <c r="Z632" s="1" t="s">
        <v>137</v>
      </c>
      <c r="AA632" s="1" t="s">
        <v>138</v>
      </c>
      <c r="AB632" s="1">
        <v>2020</v>
      </c>
      <c r="AC632" s="1" t="str">
        <f>IF(sum!A625="MA",sum!B625,"*")</f>
        <v>*</v>
      </c>
      <c r="AD632" s="1"/>
      <c r="AE632" s="1" t="str">
        <f>IF(sum!A625="MA",sum!C625,"*")</f>
        <v>*</v>
      </c>
      <c r="AH632" s="1" t="s">
        <v>137</v>
      </c>
      <c r="AI632" s="1" t="s">
        <v>138</v>
      </c>
      <c r="AJ632" s="1">
        <v>2020</v>
      </c>
      <c r="AK632" s="1" t="str">
        <f>IF(sum!A625="ON",sum!B625,"*")</f>
        <v>*</v>
      </c>
      <c r="AL632" s="1"/>
      <c r="AM632" s="1" t="str">
        <f>IF(sum!A625="ON",sum!C625,"*")</f>
        <v>*</v>
      </c>
      <c r="AP632" s="1" t="s">
        <v>137</v>
      </c>
      <c r="AQ632" s="1" t="s">
        <v>138</v>
      </c>
      <c r="AR632" s="1">
        <v>2020</v>
      </c>
      <c r="AS632" s="1" t="str">
        <f>IF(sum!A625="QU",sum!B625,"*")</f>
        <v>RTS-Light_ELE1</v>
      </c>
      <c r="AT632" s="1"/>
      <c r="AU632" s="1">
        <f>IF(sum!A625="QU",sum!C625,"*")</f>
        <v>0</v>
      </c>
      <c r="AX632" s="1" t="s">
        <v>137</v>
      </c>
      <c r="AY632" s="1" t="s">
        <v>138</v>
      </c>
      <c r="AZ632" s="1">
        <v>2020</v>
      </c>
      <c r="BA632" s="1" t="str">
        <f>IF(sum!A625="SA",sum!B625,"*")</f>
        <v>*</v>
      </c>
      <c r="BB632" s="1"/>
      <c r="BC632" s="1" t="str">
        <f>IF(sum!A625="SA",sum!C625,"*")</f>
        <v>*</v>
      </c>
    </row>
    <row r="633" spans="2:55">
      <c r="B633" s="4" t="s">
        <v>137</v>
      </c>
      <c r="C633" s="4" t="s">
        <v>138</v>
      </c>
      <c r="D633" s="4">
        <v>2020</v>
      </c>
      <c r="J633" s="4" t="s">
        <v>137</v>
      </c>
      <c r="K633" s="4" t="s">
        <v>138</v>
      </c>
      <c r="L633" s="4">
        <v>2020</v>
      </c>
      <c r="M633" s="1" t="str">
        <f>IF(sum!A626="AT",sum!B626,"*")</f>
        <v>*</v>
      </c>
      <c r="N633" s="1"/>
      <c r="O633" s="1" t="str">
        <f>IF(sum!A626="AT",sum!C626,"*")</f>
        <v>*</v>
      </c>
      <c r="R633" s="4" t="s">
        <v>137</v>
      </c>
      <c r="S633" s="4" t="s">
        <v>138</v>
      </c>
      <c r="T633" s="4">
        <v>2020</v>
      </c>
      <c r="U633" s="1" t="str">
        <f>IF(sum!A626="BC",sum!B626,"*")</f>
        <v>*</v>
      </c>
      <c r="V633" s="1"/>
      <c r="W633" s="1" t="str">
        <f>IF(sum!A626="BC",sum!C626,"*")</f>
        <v>*</v>
      </c>
      <c r="Z633" s="4" t="s">
        <v>137</v>
      </c>
      <c r="AA633" s="4" t="s">
        <v>138</v>
      </c>
      <c r="AB633" s="4">
        <v>2020</v>
      </c>
      <c r="AC633" s="1" t="str">
        <f>IF(sum!A626="MA",sum!B626,"*")</f>
        <v>*</v>
      </c>
      <c r="AD633" s="1"/>
      <c r="AE633" s="1" t="str">
        <f>IF(sum!A626="MA",sum!C626,"*")</f>
        <v>*</v>
      </c>
      <c r="AH633" s="4" t="s">
        <v>137</v>
      </c>
      <c r="AI633" s="4" t="s">
        <v>138</v>
      </c>
      <c r="AJ633" s="4">
        <v>2020</v>
      </c>
      <c r="AK633" s="1" t="str">
        <f>IF(sum!A626="ON",sum!B626,"*")</f>
        <v>*</v>
      </c>
      <c r="AL633" s="1"/>
      <c r="AM633" s="1" t="str">
        <f>IF(sum!A626="ON",sum!C626,"*")</f>
        <v>*</v>
      </c>
      <c r="AP633" s="4" t="s">
        <v>137</v>
      </c>
      <c r="AQ633" s="4" t="s">
        <v>138</v>
      </c>
      <c r="AR633" s="4">
        <v>2020</v>
      </c>
      <c r="AS633" s="1" t="str">
        <f>IF(sum!A626="QU",sum!B626,"*")</f>
        <v>RTS-SpCool_ELE1</v>
      </c>
      <c r="AT633" s="1"/>
      <c r="AU633" s="1">
        <f>IF(sum!A626="QU",sum!C626,"*")</f>
        <v>0</v>
      </c>
      <c r="AX633" s="4" t="s">
        <v>137</v>
      </c>
      <c r="AY633" s="4" t="s">
        <v>138</v>
      </c>
      <c r="AZ633" s="4">
        <v>2020</v>
      </c>
      <c r="BA633" s="1" t="str">
        <f>IF(sum!A626="SA",sum!B626,"*")</f>
        <v>*</v>
      </c>
      <c r="BB633" s="1"/>
      <c r="BC633" s="1" t="str">
        <f>IF(sum!A626="SA",sum!C626,"*")</f>
        <v>*</v>
      </c>
    </row>
    <row r="634" spans="2:55">
      <c r="B634" s="1" t="s">
        <v>137</v>
      </c>
      <c r="C634" s="1" t="s">
        <v>138</v>
      </c>
      <c r="D634" s="1">
        <v>2020</v>
      </c>
      <c r="J634" s="1" t="s">
        <v>137</v>
      </c>
      <c r="K634" s="1" t="s">
        <v>138</v>
      </c>
      <c r="L634" s="1">
        <v>2020</v>
      </c>
      <c r="M634" s="1" t="str">
        <f>IF(sum!A627="AT",sum!B627,"*")</f>
        <v>*</v>
      </c>
      <c r="N634" s="1"/>
      <c r="O634" s="1" t="str">
        <f>IF(sum!A627="AT",sum!C627,"*")</f>
        <v>*</v>
      </c>
      <c r="R634" s="1" t="s">
        <v>137</v>
      </c>
      <c r="S634" s="1" t="s">
        <v>138</v>
      </c>
      <c r="T634" s="1">
        <v>2020</v>
      </c>
      <c r="U634" s="1" t="str">
        <f>IF(sum!A627="BC",sum!B627,"*")</f>
        <v>*</v>
      </c>
      <c r="V634" s="1"/>
      <c r="W634" s="1" t="str">
        <f>IF(sum!A627="BC",sum!C627,"*")</f>
        <v>*</v>
      </c>
      <c r="Z634" s="1" t="s">
        <v>137</v>
      </c>
      <c r="AA634" s="1" t="s">
        <v>138</v>
      </c>
      <c r="AB634" s="1">
        <v>2020</v>
      </c>
      <c r="AC634" s="1" t="str">
        <f>IF(sum!A627="MA",sum!B627,"*")</f>
        <v>*</v>
      </c>
      <c r="AD634" s="1"/>
      <c r="AE634" s="1" t="str">
        <f>IF(sum!A627="MA",sum!C627,"*")</f>
        <v>*</v>
      </c>
      <c r="AH634" s="1" t="s">
        <v>137</v>
      </c>
      <c r="AI634" s="1" t="s">
        <v>138</v>
      </c>
      <c r="AJ634" s="1">
        <v>2020</v>
      </c>
      <c r="AK634" s="1" t="str">
        <f>IF(sum!A627="ON",sum!B627,"*")</f>
        <v>*</v>
      </c>
      <c r="AL634" s="1"/>
      <c r="AM634" s="1" t="str">
        <f>IF(sum!A627="ON",sum!C627,"*")</f>
        <v>*</v>
      </c>
      <c r="AP634" s="1" t="s">
        <v>137</v>
      </c>
      <c r="AQ634" s="1" t="s">
        <v>138</v>
      </c>
      <c r="AR634" s="1">
        <v>2020</v>
      </c>
      <c r="AS634" s="1" t="str">
        <f>IF(sum!A627="QU",sum!B627,"*")</f>
        <v>RTS-SpHeat_ELE1</v>
      </c>
      <c r="AT634" s="1"/>
      <c r="AU634" s="1">
        <f>IF(sum!A627="QU",sum!C627,"*")</f>
        <v>0</v>
      </c>
      <c r="AX634" s="1" t="s">
        <v>137</v>
      </c>
      <c r="AY634" s="1" t="s">
        <v>138</v>
      </c>
      <c r="AZ634" s="1">
        <v>2020</v>
      </c>
      <c r="BA634" s="1" t="str">
        <f>IF(sum!A627="SA",sum!B627,"*")</f>
        <v>*</v>
      </c>
      <c r="BB634" s="1"/>
      <c r="BC634" s="1" t="str">
        <f>IF(sum!A627="SA",sum!C627,"*")</f>
        <v>*</v>
      </c>
    </row>
    <row r="635" spans="2:55">
      <c r="B635" s="1" t="s">
        <v>137</v>
      </c>
      <c r="C635" s="1" t="s">
        <v>138</v>
      </c>
      <c r="D635" s="1">
        <v>2020</v>
      </c>
      <c r="J635" s="1" t="s">
        <v>137</v>
      </c>
      <c r="K635" s="1" t="s">
        <v>138</v>
      </c>
      <c r="L635" s="1">
        <v>2020</v>
      </c>
      <c r="M635" s="1" t="str">
        <f>IF(sum!A628="AT",sum!B628,"*")</f>
        <v>*</v>
      </c>
      <c r="N635" s="1"/>
      <c r="O635" s="1" t="str">
        <f>IF(sum!A628="AT",sum!C628,"*")</f>
        <v>*</v>
      </c>
      <c r="R635" s="1" t="s">
        <v>137</v>
      </c>
      <c r="S635" s="1" t="s">
        <v>138</v>
      </c>
      <c r="T635" s="1">
        <v>2020</v>
      </c>
      <c r="U635" s="1" t="str">
        <f>IF(sum!A628="BC",sum!B628,"*")</f>
        <v>*</v>
      </c>
      <c r="V635" s="1"/>
      <c r="W635" s="1" t="str">
        <f>IF(sum!A628="BC",sum!C628,"*")</f>
        <v>*</v>
      </c>
      <c r="Z635" s="1" t="s">
        <v>137</v>
      </c>
      <c r="AA635" s="1" t="s">
        <v>138</v>
      </c>
      <c r="AB635" s="1">
        <v>2020</v>
      </c>
      <c r="AC635" s="1" t="str">
        <f>IF(sum!A628="MA",sum!B628,"*")</f>
        <v>*</v>
      </c>
      <c r="AD635" s="1"/>
      <c r="AE635" s="1" t="str">
        <f>IF(sum!A628="MA",sum!C628,"*")</f>
        <v>*</v>
      </c>
      <c r="AH635" s="1" t="s">
        <v>137</v>
      </c>
      <c r="AI635" s="1" t="s">
        <v>138</v>
      </c>
      <c r="AJ635" s="1">
        <v>2020</v>
      </c>
      <c r="AK635" s="1" t="str">
        <f>IF(sum!A628="ON",sum!B628,"*")</f>
        <v>*</v>
      </c>
      <c r="AL635" s="1"/>
      <c r="AM635" s="1" t="str">
        <f>IF(sum!A628="ON",sum!C628,"*")</f>
        <v>*</v>
      </c>
      <c r="AP635" s="4" t="s">
        <v>137</v>
      </c>
      <c r="AQ635" s="4" t="s">
        <v>138</v>
      </c>
      <c r="AR635" s="4">
        <v>2020</v>
      </c>
      <c r="AS635" s="1" t="str">
        <f>IF(sum!A628="QU",sum!B628,"*")</f>
        <v>RTS-WaterHeat_ELE1</v>
      </c>
      <c r="AT635" s="1"/>
      <c r="AU635" s="1">
        <f>IF(sum!A628="QU",sum!C628,"*")</f>
        <v>0</v>
      </c>
      <c r="AX635" s="1" t="s">
        <v>137</v>
      </c>
      <c r="AY635" s="1" t="s">
        <v>138</v>
      </c>
      <c r="AZ635" s="1">
        <v>2020</v>
      </c>
      <c r="BA635" s="1" t="str">
        <f>IF(sum!A628="SA",sum!B628,"*")</f>
        <v>*</v>
      </c>
      <c r="BB635" s="1"/>
      <c r="BC635" s="1" t="str">
        <f>IF(sum!A628="SA",sum!C628,"*")</f>
        <v>*</v>
      </c>
    </row>
    <row r="636" spans="2:55">
      <c r="B636" s="4" t="s">
        <v>137</v>
      </c>
      <c r="C636" s="4" t="s">
        <v>138</v>
      </c>
      <c r="D636" s="4">
        <v>2020</v>
      </c>
      <c r="J636" s="4" t="s">
        <v>137</v>
      </c>
      <c r="K636" s="4" t="s">
        <v>138</v>
      </c>
      <c r="L636" s="4">
        <v>2020</v>
      </c>
      <c r="M636" s="1" t="str">
        <f>IF(sum!A629="AT",sum!B629,"*")</f>
        <v>*</v>
      </c>
      <c r="N636" s="1"/>
      <c r="O636" s="1" t="str">
        <f>IF(sum!A629="AT",sum!C629,"*")</f>
        <v>*</v>
      </c>
      <c r="R636" s="4" t="s">
        <v>137</v>
      </c>
      <c r="S636" s="4" t="s">
        <v>138</v>
      </c>
      <c r="T636" s="4">
        <v>2020</v>
      </c>
      <c r="U636" s="1" t="str">
        <f>IF(sum!A629="BC",sum!B629,"*")</f>
        <v>*</v>
      </c>
      <c r="V636" s="1"/>
      <c r="W636" s="1" t="str">
        <f>IF(sum!A629="BC",sum!C629,"*")</f>
        <v>*</v>
      </c>
      <c r="Z636" s="4" t="s">
        <v>137</v>
      </c>
      <c r="AA636" s="4" t="s">
        <v>138</v>
      </c>
      <c r="AB636" s="4">
        <v>2020</v>
      </c>
      <c r="AC636" s="1" t="str">
        <f>IF(sum!A629="MA",sum!B629,"*")</f>
        <v>*</v>
      </c>
      <c r="AD636" s="1"/>
      <c r="AE636" s="1" t="str">
        <f>IF(sum!A629="MA",sum!C629,"*")</f>
        <v>*</v>
      </c>
      <c r="AH636" s="4" t="s">
        <v>137</v>
      </c>
      <c r="AI636" s="4" t="s">
        <v>138</v>
      </c>
      <c r="AJ636" s="4">
        <v>2020</v>
      </c>
      <c r="AK636" s="1" t="str">
        <f>IF(sum!A629="ON",sum!B629,"*")</f>
        <v>*</v>
      </c>
      <c r="AL636" s="1"/>
      <c r="AM636" s="1" t="str">
        <f>IF(sum!A629="ON",sum!C629,"*")</f>
        <v>*</v>
      </c>
      <c r="AP636" s="1" t="s">
        <v>137</v>
      </c>
      <c r="AQ636" s="1" t="s">
        <v>138</v>
      </c>
      <c r="AR636" s="1">
        <v>2020</v>
      </c>
      <c r="AS636" s="1" t="str">
        <f>IF(sum!A629="QU",sum!B629,"*")</f>
        <v>S_CCUS_ATM</v>
      </c>
      <c r="AT636" s="1"/>
      <c r="AU636" s="1">
        <f>IF(sum!A629="QU",sum!C629,"*")</f>
        <v>0</v>
      </c>
      <c r="AX636" s="4" t="s">
        <v>137</v>
      </c>
      <c r="AY636" s="4" t="s">
        <v>138</v>
      </c>
      <c r="AZ636" s="4">
        <v>2020</v>
      </c>
      <c r="BA636" s="1" t="str">
        <f>IF(sum!A629="SA",sum!B629,"*")</f>
        <v>*</v>
      </c>
      <c r="BB636" s="1"/>
      <c r="BC636" s="1" t="str">
        <f>IF(sum!A629="SA",sum!C629,"*")</f>
        <v>*</v>
      </c>
    </row>
    <row r="637" spans="2:55">
      <c r="B637" s="1" t="s">
        <v>137</v>
      </c>
      <c r="C637" s="1" t="s">
        <v>138</v>
      </c>
      <c r="D637" s="1">
        <v>2020</v>
      </c>
      <c r="J637" s="1" t="s">
        <v>137</v>
      </c>
      <c r="K637" s="1" t="s">
        <v>138</v>
      </c>
      <c r="L637" s="1">
        <v>2020</v>
      </c>
      <c r="M637" s="1" t="str">
        <f>IF(sum!A630="AT",sum!B630,"*")</f>
        <v>*</v>
      </c>
      <c r="N637" s="1"/>
      <c r="O637" s="1" t="str">
        <f>IF(sum!A630="AT",sum!C630,"*")</f>
        <v>*</v>
      </c>
      <c r="R637" s="1" t="s">
        <v>137</v>
      </c>
      <c r="S637" s="1" t="s">
        <v>138</v>
      </c>
      <c r="T637" s="1">
        <v>2020</v>
      </c>
      <c r="U637" s="1" t="str">
        <f>IF(sum!A630="BC",sum!B630,"*")</f>
        <v>*</v>
      </c>
      <c r="V637" s="1"/>
      <c r="W637" s="1" t="str">
        <f>IF(sum!A630="BC",sum!C630,"*")</f>
        <v>*</v>
      </c>
      <c r="Z637" s="1" t="s">
        <v>137</v>
      </c>
      <c r="AA637" s="1" t="s">
        <v>138</v>
      </c>
      <c r="AB637" s="1">
        <v>2020</v>
      </c>
      <c r="AC637" s="1" t="str">
        <f>IF(sum!A630="MA",sum!B630,"*")</f>
        <v>*</v>
      </c>
      <c r="AD637" s="1"/>
      <c r="AE637" s="1" t="str">
        <f>IF(sum!A630="MA",sum!C630,"*")</f>
        <v>*</v>
      </c>
      <c r="AH637" s="1" t="s">
        <v>137</v>
      </c>
      <c r="AI637" s="1" t="s">
        <v>138</v>
      </c>
      <c r="AJ637" s="1">
        <v>2020</v>
      </c>
      <c r="AK637" s="1" t="str">
        <f>IF(sum!A630="ON",sum!B630,"*")</f>
        <v>*</v>
      </c>
      <c r="AL637" s="1"/>
      <c r="AM637" s="1" t="str">
        <f>IF(sum!A630="ON",sum!C630,"*")</f>
        <v>*</v>
      </c>
      <c r="AP637" s="4" t="s">
        <v>137</v>
      </c>
      <c r="AQ637" s="4" t="s">
        <v>138</v>
      </c>
      <c r="AR637" s="4">
        <v>2020</v>
      </c>
      <c r="AS637" s="1" t="str">
        <f>IF(sum!A630="QU",sum!B630,"*")</f>
        <v>S_CCUS_EMIS_H2U</v>
      </c>
      <c r="AT637" s="1"/>
      <c r="AU637" s="1">
        <f>IF(sum!A630="QU",sum!C630,"*")</f>
        <v>0</v>
      </c>
      <c r="AX637" s="1" t="s">
        <v>137</v>
      </c>
      <c r="AY637" s="1" t="s">
        <v>138</v>
      </c>
      <c r="AZ637" s="1">
        <v>2020</v>
      </c>
      <c r="BA637" s="1" t="str">
        <f>IF(sum!A630="SA",sum!B630,"*")</f>
        <v>*</v>
      </c>
      <c r="BB637" s="1"/>
      <c r="BC637" s="1" t="str">
        <f>IF(sum!A630="SA",sum!C630,"*")</f>
        <v>*</v>
      </c>
    </row>
    <row r="638" spans="2:55">
      <c r="B638" s="1" t="s">
        <v>137</v>
      </c>
      <c r="C638" s="1" t="s">
        <v>138</v>
      </c>
      <c r="D638" s="1">
        <v>2020</v>
      </c>
      <c r="J638" s="1" t="s">
        <v>137</v>
      </c>
      <c r="K638" s="1" t="s">
        <v>138</v>
      </c>
      <c r="L638" s="1">
        <v>2020</v>
      </c>
      <c r="M638" s="1" t="str">
        <f>IF(sum!A631="AT",sum!B631,"*")</f>
        <v>*</v>
      </c>
      <c r="N638" s="1"/>
      <c r="O638" s="1" t="str">
        <f>IF(sum!A631="AT",sum!C631,"*")</f>
        <v>*</v>
      </c>
      <c r="R638" s="1" t="s">
        <v>137</v>
      </c>
      <c r="S638" s="1" t="s">
        <v>138</v>
      </c>
      <c r="T638" s="1">
        <v>2020</v>
      </c>
      <c r="U638" s="1" t="str">
        <f>IF(sum!A631="BC",sum!B631,"*")</f>
        <v>*</v>
      </c>
      <c r="V638" s="1"/>
      <c r="W638" s="1" t="str">
        <f>IF(sum!A631="BC",sum!C631,"*")</f>
        <v>*</v>
      </c>
      <c r="Z638" s="1" t="s">
        <v>137</v>
      </c>
      <c r="AA638" s="1" t="s">
        <v>138</v>
      </c>
      <c r="AB638" s="1">
        <v>2020</v>
      </c>
      <c r="AC638" s="1" t="str">
        <f>IF(sum!A631="MA",sum!B631,"*")</f>
        <v>*</v>
      </c>
      <c r="AD638" s="1"/>
      <c r="AE638" s="1" t="str">
        <f>IF(sum!A631="MA",sum!C631,"*")</f>
        <v>*</v>
      </c>
      <c r="AH638" s="1" t="s">
        <v>137</v>
      </c>
      <c r="AI638" s="1" t="s">
        <v>138</v>
      </c>
      <c r="AJ638" s="1">
        <v>2020</v>
      </c>
      <c r="AK638" s="1" t="str">
        <f>IF(sum!A631="ON",sum!B631,"*")</f>
        <v>*</v>
      </c>
      <c r="AL638" s="1"/>
      <c r="AM638" s="1" t="str">
        <f>IF(sum!A631="ON",sum!C631,"*")</f>
        <v>*</v>
      </c>
      <c r="AP638" s="1" t="s">
        <v>137</v>
      </c>
      <c r="AQ638" s="1" t="s">
        <v>138</v>
      </c>
      <c r="AR638" s="1">
        <v>2020</v>
      </c>
      <c r="AS638" s="1" t="str">
        <f>IF(sum!A631="QU",sum!B631,"*")</f>
        <v>S_CCUS_EMISMeOH_H2</v>
      </c>
      <c r="AT638" s="1"/>
      <c r="AU638" s="1">
        <f>IF(sum!A631="QU",sum!C631,"*")</f>
        <v>0</v>
      </c>
      <c r="AX638" s="1" t="s">
        <v>137</v>
      </c>
      <c r="AY638" s="1" t="s">
        <v>138</v>
      </c>
      <c r="AZ638" s="1">
        <v>2020</v>
      </c>
      <c r="BA638" s="1" t="str">
        <f>IF(sum!A631="SA",sum!B631,"*")</f>
        <v>*</v>
      </c>
      <c r="BB638" s="1"/>
      <c r="BC638" s="1" t="str">
        <f>IF(sum!A631="SA",sum!C631,"*")</f>
        <v>*</v>
      </c>
    </row>
    <row r="639" spans="2:55">
      <c r="B639" s="4" t="s">
        <v>137</v>
      </c>
      <c r="C639" s="4" t="s">
        <v>138</v>
      </c>
      <c r="D639" s="4">
        <v>2020</v>
      </c>
      <c r="J639" s="4" t="s">
        <v>137</v>
      </c>
      <c r="K639" s="4" t="s">
        <v>138</v>
      </c>
      <c r="L639" s="4">
        <v>2020</v>
      </c>
      <c r="M639" s="1" t="str">
        <f>IF(sum!A632="AT",sum!B632,"*")</f>
        <v>*</v>
      </c>
      <c r="N639" s="1"/>
      <c r="O639" s="1" t="str">
        <f>IF(sum!A632="AT",sum!C632,"*")</f>
        <v>*</v>
      </c>
      <c r="R639" s="4" t="s">
        <v>137</v>
      </c>
      <c r="S639" s="4" t="s">
        <v>138</v>
      </c>
      <c r="T639" s="4">
        <v>2020</v>
      </c>
      <c r="U639" s="1" t="str">
        <f>IF(sum!A632="BC",sum!B632,"*")</f>
        <v>*</v>
      </c>
      <c r="V639" s="1"/>
      <c r="W639" s="1" t="str">
        <f>IF(sum!A632="BC",sum!C632,"*")</f>
        <v>*</v>
      </c>
      <c r="Z639" s="4" t="s">
        <v>137</v>
      </c>
      <c r="AA639" s="4" t="s">
        <v>138</v>
      </c>
      <c r="AB639" s="4">
        <v>2020</v>
      </c>
      <c r="AC639" s="1" t="str">
        <f>IF(sum!A632="MA",sum!B632,"*")</f>
        <v>*</v>
      </c>
      <c r="AD639" s="1"/>
      <c r="AE639" s="1" t="str">
        <f>IF(sum!A632="MA",sum!C632,"*")</f>
        <v>*</v>
      </c>
      <c r="AH639" s="4" t="s">
        <v>137</v>
      </c>
      <c r="AI639" s="4" t="s">
        <v>138</v>
      </c>
      <c r="AJ639" s="4">
        <v>2020</v>
      </c>
      <c r="AK639" s="1" t="str">
        <f>IF(sum!A632="ON",sum!B632,"*")</f>
        <v>*</v>
      </c>
      <c r="AL639" s="1"/>
      <c r="AM639" s="1" t="str">
        <f>IF(sum!A632="ON",sum!C632,"*")</f>
        <v>*</v>
      </c>
      <c r="AP639" s="4" t="s">
        <v>137</v>
      </c>
      <c r="AQ639" s="4" t="s">
        <v>138</v>
      </c>
      <c r="AR639" s="4">
        <v>2020</v>
      </c>
      <c r="AS639" s="1" t="str">
        <f>IF(sum!A632="QU",sum!B632,"*")</f>
        <v>SGASH2RC01</v>
      </c>
      <c r="AT639" s="1"/>
      <c r="AU639" s="1">
        <f>IF(sum!A632="QU",sum!C632,"*")</f>
        <v>0</v>
      </c>
      <c r="AX639" s="4" t="s">
        <v>137</v>
      </c>
      <c r="AY639" s="4" t="s">
        <v>138</v>
      </c>
      <c r="AZ639" s="4">
        <v>2020</v>
      </c>
      <c r="BA639" s="1" t="str">
        <f>IF(sum!A632="SA",sum!B632,"*")</f>
        <v>*</v>
      </c>
      <c r="BB639" s="1"/>
      <c r="BC639" s="1" t="str">
        <f>IF(sum!A632="SA",sum!C632,"*")</f>
        <v>*</v>
      </c>
    </row>
    <row r="640" spans="2:55">
      <c r="B640" s="1" t="s">
        <v>137</v>
      </c>
      <c r="C640" s="1" t="s">
        <v>138</v>
      </c>
      <c r="D640" s="1">
        <v>2020</v>
      </c>
      <c r="J640" s="1" t="s">
        <v>137</v>
      </c>
      <c r="K640" s="1" t="s">
        <v>138</v>
      </c>
      <c r="L640" s="1">
        <v>2020</v>
      </c>
      <c r="M640" s="1" t="str">
        <f>IF(sum!A633="AT",sum!B633,"*")</f>
        <v>*</v>
      </c>
      <c r="N640" s="1"/>
      <c r="O640" s="1" t="str">
        <f>IF(sum!A633="AT",sum!C633,"*")</f>
        <v>*</v>
      </c>
      <c r="R640" s="1" t="s">
        <v>137</v>
      </c>
      <c r="S640" s="1" t="s">
        <v>138</v>
      </c>
      <c r="T640" s="1">
        <v>2020</v>
      </c>
      <c r="U640" s="1" t="str">
        <f>IF(sum!A633="BC",sum!B633,"*")</f>
        <v>*</v>
      </c>
      <c r="V640" s="1"/>
      <c r="W640" s="1" t="str">
        <f>IF(sum!A633="BC",sum!C633,"*")</f>
        <v>*</v>
      </c>
      <c r="Z640" s="1" t="s">
        <v>137</v>
      </c>
      <c r="AA640" s="1" t="s">
        <v>138</v>
      </c>
      <c r="AB640" s="1">
        <v>2020</v>
      </c>
      <c r="AC640" s="1" t="str">
        <f>IF(sum!A633="MA",sum!B633,"*")</f>
        <v>*</v>
      </c>
      <c r="AD640" s="1"/>
      <c r="AE640" s="1" t="str">
        <f>IF(sum!A633="MA",sum!C633,"*")</f>
        <v>*</v>
      </c>
      <c r="AH640" s="1" t="s">
        <v>137</v>
      </c>
      <c r="AI640" s="1" t="s">
        <v>138</v>
      </c>
      <c r="AJ640" s="1">
        <v>2020</v>
      </c>
      <c r="AK640" s="1" t="str">
        <f>IF(sum!A633="ON",sum!B633,"*")</f>
        <v>*</v>
      </c>
      <c r="AL640" s="1"/>
      <c r="AM640" s="1" t="str">
        <f>IF(sum!A633="ON",sum!C633,"*")</f>
        <v>*</v>
      </c>
      <c r="AP640" s="1" t="s">
        <v>137</v>
      </c>
      <c r="AQ640" s="1" t="s">
        <v>138</v>
      </c>
      <c r="AR640" s="1">
        <v>2020</v>
      </c>
      <c r="AS640" s="1" t="str">
        <f>IF(sum!A633="QU",sum!B633,"*")</f>
        <v>SINKCCU</v>
      </c>
      <c r="AT640" s="1"/>
      <c r="AU640" s="1">
        <f>IF(sum!A633="QU",sum!C633,"*")</f>
        <v>0</v>
      </c>
      <c r="AX640" s="1" t="s">
        <v>137</v>
      </c>
      <c r="AY640" s="1" t="s">
        <v>138</v>
      </c>
      <c r="AZ640" s="1">
        <v>2020</v>
      </c>
      <c r="BA640" s="1" t="str">
        <f>IF(sum!A633="SA",sum!B633,"*")</f>
        <v>*</v>
      </c>
      <c r="BB640" s="1"/>
      <c r="BC640" s="1" t="str">
        <f>IF(sum!A633="SA",sum!C633,"*")</f>
        <v>*</v>
      </c>
    </row>
    <row r="641" spans="2:55">
      <c r="B641" s="1" t="s">
        <v>137</v>
      </c>
      <c r="C641" s="1" t="s">
        <v>138</v>
      </c>
      <c r="D641" s="1">
        <v>2020</v>
      </c>
      <c r="J641" s="1" t="s">
        <v>137</v>
      </c>
      <c r="K641" s="1" t="s">
        <v>138</v>
      </c>
      <c r="L641" s="1">
        <v>2020</v>
      </c>
      <c r="M641" s="1" t="str">
        <f>IF(sum!A634="AT",sum!B634,"*")</f>
        <v>*</v>
      </c>
      <c r="N641" s="1"/>
      <c r="O641" s="1" t="str">
        <f>IF(sum!A634="AT",sum!C634,"*")</f>
        <v>*</v>
      </c>
      <c r="R641" s="1" t="s">
        <v>137</v>
      </c>
      <c r="S641" s="1" t="s">
        <v>138</v>
      </c>
      <c r="T641" s="1">
        <v>2020</v>
      </c>
      <c r="U641" s="1" t="str">
        <f>IF(sum!A634="BC",sum!B634,"*")</f>
        <v>*</v>
      </c>
      <c r="V641" s="1"/>
      <c r="W641" s="1" t="str">
        <f>IF(sum!A634="BC",sum!C634,"*")</f>
        <v>*</v>
      </c>
      <c r="Z641" s="1" t="s">
        <v>137</v>
      </c>
      <c r="AA641" s="1" t="s">
        <v>138</v>
      </c>
      <c r="AB641" s="1">
        <v>2020</v>
      </c>
      <c r="AC641" s="1" t="str">
        <f>IF(sum!A634="MA",sum!B634,"*")</f>
        <v>*</v>
      </c>
      <c r="AD641" s="1"/>
      <c r="AE641" s="1" t="str">
        <f>IF(sum!A634="MA",sum!C634,"*")</f>
        <v>*</v>
      </c>
      <c r="AH641" s="1" t="s">
        <v>137</v>
      </c>
      <c r="AI641" s="1" t="s">
        <v>138</v>
      </c>
      <c r="AJ641" s="1">
        <v>2020</v>
      </c>
      <c r="AK641" s="1" t="str">
        <f>IF(sum!A634="ON",sum!B634,"*")</f>
        <v>*</v>
      </c>
      <c r="AL641" s="1"/>
      <c r="AM641" s="1" t="str">
        <f>IF(sum!A634="ON",sum!C634,"*")</f>
        <v>*</v>
      </c>
      <c r="AP641" s="4" t="s">
        <v>137</v>
      </c>
      <c r="AQ641" s="4" t="s">
        <v>138</v>
      </c>
      <c r="AR641" s="4">
        <v>2020</v>
      </c>
      <c r="AS641" s="1" t="str">
        <f>IF(sum!A634="QU",sum!B634,"*")</f>
        <v>SNK_DAC</v>
      </c>
      <c r="AT641" s="1"/>
      <c r="AU641" s="1">
        <f>IF(sum!A634="QU",sum!C634,"*")</f>
        <v>0</v>
      </c>
      <c r="AX641" s="1" t="s">
        <v>137</v>
      </c>
      <c r="AY641" s="1" t="s">
        <v>138</v>
      </c>
      <c r="AZ641" s="1">
        <v>2020</v>
      </c>
      <c r="BA641" s="1" t="str">
        <f>IF(sum!A634="SA",sum!B634,"*")</f>
        <v>*</v>
      </c>
      <c r="BB641" s="1"/>
      <c r="BC641" s="1" t="str">
        <f>IF(sum!A634="SA",sum!C634,"*")</f>
        <v>*</v>
      </c>
    </row>
    <row r="642" spans="2:55">
      <c r="B642" s="4" t="s">
        <v>137</v>
      </c>
      <c r="C642" s="4" t="s">
        <v>138</v>
      </c>
      <c r="D642" s="4">
        <v>2020</v>
      </c>
      <c r="J642" s="4" t="s">
        <v>137</v>
      </c>
      <c r="K642" s="4" t="s">
        <v>138</v>
      </c>
      <c r="L642" s="4">
        <v>2020</v>
      </c>
      <c r="M642" s="1" t="str">
        <f>IF(sum!A635="AT",sum!B635,"*")</f>
        <v>*</v>
      </c>
      <c r="N642" s="1"/>
      <c r="O642" s="1" t="str">
        <f>IF(sum!A635="AT",sum!C635,"*")</f>
        <v>*</v>
      </c>
      <c r="R642" s="4" t="s">
        <v>137</v>
      </c>
      <c r="S642" s="4" t="s">
        <v>138</v>
      </c>
      <c r="T642" s="4">
        <v>2020</v>
      </c>
      <c r="U642" s="1" t="str">
        <f>IF(sum!A635="BC",sum!B635,"*")</f>
        <v>*</v>
      </c>
      <c r="V642" s="1"/>
      <c r="W642" s="1" t="str">
        <f>IF(sum!A635="BC",sum!C635,"*")</f>
        <v>*</v>
      </c>
      <c r="Z642" s="4" t="s">
        <v>137</v>
      </c>
      <c r="AA642" s="4" t="s">
        <v>138</v>
      </c>
      <c r="AB642" s="4">
        <v>2020</v>
      </c>
      <c r="AC642" s="1" t="str">
        <f>IF(sum!A635="MA",sum!B635,"*")</f>
        <v>*</v>
      </c>
      <c r="AD642" s="1"/>
      <c r="AE642" s="1" t="str">
        <f>IF(sum!A635="MA",sum!C635,"*")</f>
        <v>*</v>
      </c>
      <c r="AH642" s="4" t="s">
        <v>137</v>
      </c>
      <c r="AI642" s="4" t="s">
        <v>138</v>
      </c>
      <c r="AJ642" s="4">
        <v>2020</v>
      </c>
      <c r="AK642" s="1" t="str">
        <f>IF(sum!A635="ON",sum!B635,"*")</f>
        <v>*</v>
      </c>
      <c r="AL642" s="1"/>
      <c r="AM642" s="1" t="str">
        <f>IF(sum!A635="ON",sum!C635,"*")</f>
        <v>*</v>
      </c>
      <c r="AP642" s="1" t="s">
        <v>137</v>
      </c>
      <c r="AQ642" s="1" t="s">
        <v>138</v>
      </c>
      <c r="AR642" s="1">
        <v>2020</v>
      </c>
      <c r="AS642" s="1" t="str">
        <f>IF(sum!A635="QU",sum!B635,"*")</f>
        <v>TB_ELC_AT_QU_01</v>
      </c>
      <c r="AT642" s="1"/>
      <c r="AU642" s="1">
        <f>IF(sum!A635="QU",sum!C635,"*")</f>
        <v>27.2332437837184</v>
      </c>
      <c r="AX642" s="4" t="s">
        <v>137</v>
      </c>
      <c r="AY642" s="4" t="s">
        <v>138</v>
      </c>
      <c r="AZ642" s="4">
        <v>2020</v>
      </c>
      <c r="BA642" s="1" t="str">
        <f>IF(sum!A635="SA",sum!B635,"*")</f>
        <v>*</v>
      </c>
      <c r="BB642" s="1"/>
      <c r="BC642" s="1" t="str">
        <f>IF(sum!A635="SA",sum!C635,"*")</f>
        <v>*</v>
      </c>
    </row>
    <row r="643" spans="2:55">
      <c r="B643" s="1" t="s">
        <v>137</v>
      </c>
      <c r="C643" s="1" t="s">
        <v>138</v>
      </c>
      <c r="D643" s="1">
        <v>2020</v>
      </c>
      <c r="J643" s="1" t="s">
        <v>137</v>
      </c>
      <c r="K643" s="1" t="s">
        <v>138</v>
      </c>
      <c r="L643" s="1">
        <v>2020</v>
      </c>
      <c r="M643" s="1" t="str">
        <f>IF(sum!A636="AT",sum!B636,"*")</f>
        <v>*</v>
      </c>
      <c r="N643" s="1"/>
      <c r="O643" s="1" t="str">
        <f>IF(sum!A636="AT",sum!C636,"*")</f>
        <v>*</v>
      </c>
      <c r="R643" s="1" t="s">
        <v>137</v>
      </c>
      <c r="S643" s="1" t="s">
        <v>138</v>
      </c>
      <c r="T643" s="1">
        <v>2020</v>
      </c>
      <c r="U643" s="1" t="str">
        <f>IF(sum!A636="BC",sum!B636,"*")</f>
        <v>*</v>
      </c>
      <c r="V643" s="1"/>
      <c r="W643" s="1" t="str">
        <f>IF(sum!A636="BC",sum!C636,"*")</f>
        <v>*</v>
      </c>
      <c r="Z643" s="1" t="s">
        <v>137</v>
      </c>
      <c r="AA643" s="1" t="s">
        <v>138</v>
      </c>
      <c r="AB643" s="1">
        <v>2020</v>
      </c>
      <c r="AC643" s="1" t="str">
        <f>IF(sum!A636="MA",sum!B636,"*")</f>
        <v>*</v>
      </c>
      <c r="AD643" s="1"/>
      <c r="AE643" s="1" t="str">
        <f>IF(sum!A636="MA",sum!C636,"*")</f>
        <v>*</v>
      </c>
      <c r="AH643" s="1" t="s">
        <v>137</v>
      </c>
      <c r="AI643" s="1" t="s">
        <v>138</v>
      </c>
      <c r="AJ643" s="1">
        <v>2020</v>
      </c>
      <c r="AK643" s="1" t="str">
        <f>IF(sum!A636="ON",sum!B636,"*")</f>
        <v>*</v>
      </c>
      <c r="AL643" s="1"/>
      <c r="AM643" s="1" t="str">
        <f>IF(sum!A636="ON",sum!C636,"*")</f>
        <v>*</v>
      </c>
      <c r="AP643" s="4" t="s">
        <v>137</v>
      </c>
      <c r="AQ643" s="4" t="s">
        <v>138</v>
      </c>
      <c r="AR643" s="4">
        <v>2020</v>
      </c>
      <c r="AS643" s="1" t="str">
        <f>IF(sum!A636="QU",sum!B636,"*")</f>
        <v>TB_ELC_QU_ON_01</v>
      </c>
      <c r="AT643" s="1"/>
      <c r="AU643" s="1">
        <f>IF(sum!A636="QU",sum!C636,"*")</f>
        <v>63.893569777109697</v>
      </c>
      <c r="AX643" s="1" t="s">
        <v>137</v>
      </c>
      <c r="AY643" s="1" t="s">
        <v>138</v>
      </c>
      <c r="AZ643" s="1">
        <v>2020</v>
      </c>
      <c r="BA643" s="1" t="str">
        <f>IF(sum!A636="SA",sum!B636,"*")</f>
        <v>*</v>
      </c>
      <c r="BB643" s="1"/>
      <c r="BC643" s="1" t="str">
        <f>IF(sum!A636="SA",sum!C636,"*")</f>
        <v>*</v>
      </c>
    </row>
    <row r="644" spans="2:55">
      <c r="B644" s="1" t="s">
        <v>137</v>
      </c>
      <c r="C644" s="1" t="s">
        <v>138</v>
      </c>
      <c r="D644" s="1">
        <v>2020</v>
      </c>
      <c r="J644" s="1" t="s">
        <v>137</v>
      </c>
      <c r="K644" s="1" t="s">
        <v>138</v>
      </c>
      <c r="L644" s="1">
        <v>2020</v>
      </c>
      <c r="M644" s="1" t="str">
        <f>IF(sum!A637="AT",sum!B637,"*")</f>
        <v>*</v>
      </c>
      <c r="N644" s="1"/>
      <c r="O644" s="1" t="str">
        <f>IF(sum!A637="AT",sum!C637,"*")</f>
        <v>*</v>
      </c>
      <c r="R644" s="1" t="s">
        <v>137</v>
      </c>
      <c r="S644" s="1" t="s">
        <v>138</v>
      </c>
      <c r="T644" s="1">
        <v>2020</v>
      </c>
      <c r="U644" s="1" t="str">
        <f>IF(sum!A637="BC",sum!B637,"*")</f>
        <v>*</v>
      </c>
      <c r="V644" s="1"/>
      <c r="W644" s="1" t="str">
        <f>IF(sum!A637="BC",sum!C637,"*")</f>
        <v>*</v>
      </c>
      <c r="Z644" s="1" t="s">
        <v>137</v>
      </c>
      <c r="AA644" s="1" t="s">
        <v>138</v>
      </c>
      <c r="AB644" s="1">
        <v>2020</v>
      </c>
      <c r="AC644" s="1" t="str">
        <f>IF(sum!A637="MA",sum!B637,"*")</f>
        <v>*</v>
      </c>
      <c r="AD644" s="1"/>
      <c r="AE644" s="1" t="str">
        <f>IF(sum!A637="MA",sum!C637,"*")</f>
        <v>*</v>
      </c>
      <c r="AH644" s="1" t="s">
        <v>137</v>
      </c>
      <c r="AI644" s="1" t="s">
        <v>138</v>
      </c>
      <c r="AJ644" s="1">
        <v>2020</v>
      </c>
      <c r="AK644" s="1" t="str">
        <f>IF(sum!A637="ON",sum!B637,"*")</f>
        <v>*</v>
      </c>
      <c r="AL644" s="1"/>
      <c r="AM644" s="1" t="str">
        <f>IF(sum!A637="ON",sum!C637,"*")</f>
        <v>*</v>
      </c>
      <c r="AP644" s="1" t="s">
        <v>137</v>
      </c>
      <c r="AQ644" s="1" t="s">
        <v>138</v>
      </c>
      <c r="AR644" s="1">
        <v>2020</v>
      </c>
      <c r="AS644" s="1" t="str">
        <f>IF(sum!A637="QU",sum!B637,"*")</f>
        <v>TRA_Bus_IC_GSL1</v>
      </c>
      <c r="AT644" s="1"/>
      <c r="AU644" s="1">
        <f>IF(sum!A637="QU",sum!C637,"*")</f>
        <v>0</v>
      </c>
      <c r="AX644" s="1" t="s">
        <v>137</v>
      </c>
      <c r="AY644" s="1" t="s">
        <v>138</v>
      </c>
      <c r="AZ644" s="1">
        <v>2020</v>
      </c>
      <c r="BA644" s="1" t="str">
        <f>IF(sum!A637="SA",sum!B637,"*")</f>
        <v>*</v>
      </c>
      <c r="BB644" s="1"/>
      <c r="BC644" s="1" t="str">
        <f>IF(sum!A637="SA",sum!C637,"*")</f>
        <v>*</v>
      </c>
    </row>
    <row r="645" spans="2:55">
      <c r="B645" s="4" t="s">
        <v>137</v>
      </c>
      <c r="C645" s="4" t="s">
        <v>138</v>
      </c>
      <c r="D645" s="4">
        <v>2020</v>
      </c>
      <c r="J645" s="4" t="s">
        <v>137</v>
      </c>
      <c r="K645" s="4" t="s">
        <v>138</v>
      </c>
      <c r="L645" s="4">
        <v>2020</v>
      </c>
      <c r="M645" s="1" t="str">
        <f>IF(sum!A638="AT",sum!B638,"*")</f>
        <v>*</v>
      </c>
      <c r="N645" s="1"/>
      <c r="O645" s="1" t="str">
        <f>IF(sum!A638="AT",sum!C638,"*")</f>
        <v>*</v>
      </c>
      <c r="R645" s="4" t="s">
        <v>137</v>
      </c>
      <c r="S645" s="4" t="s">
        <v>138</v>
      </c>
      <c r="T645" s="4">
        <v>2020</v>
      </c>
      <c r="U645" s="1" t="str">
        <f>IF(sum!A638="BC",sum!B638,"*")</f>
        <v>*</v>
      </c>
      <c r="V645" s="1"/>
      <c r="W645" s="1" t="str">
        <f>IF(sum!A638="BC",sum!C638,"*")</f>
        <v>*</v>
      </c>
      <c r="Z645" s="4" t="s">
        <v>137</v>
      </c>
      <c r="AA645" s="4" t="s">
        <v>138</v>
      </c>
      <c r="AB645" s="4">
        <v>2020</v>
      </c>
      <c r="AC645" s="1" t="str">
        <f>IF(sum!A638="MA",sum!B638,"*")</f>
        <v>*</v>
      </c>
      <c r="AD645" s="1"/>
      <c r="AE645" s="1" t="str">
        <f>IF(sum!A638="MA",sum!C638,"*")</f>
        <v>*</v>
      </c>
      <c r="AH645" s="4" t="s">
        <v>137</v>
      </c>
      <c r="AI645" s="4" t="s">
        <v>138</v>
      </c>
      <c r="AJ645" s="4">
        <v>2020</v>
      </c>
      <c r="AK645" s="1" t="str">
        <f>IF(sum!A638="ON",sum!B638,"*")</f>
        <v>*</v>
      </c>
      <c r="AL645" s="1"/>
      <c r="AM645" s="1" t="str">
        <f>IF(sum!A638="ON",sum!C638,"*")</f>
        <v>*</v>
      </c>
      <c r="AP645" s="4" t="s">
        <v>137</v>
      </c>
      <c r="AQ645" s="4" t="s">
        <v>138</v>
      </c>
      <c r="AR645" s="4">
        <v>2020</v>
      </c>
      <c r="AS645" s="1" t="str">
        <f>IF(sum!A638="QU",sum!B638,"*")</f>
        <v>TRA_Bus_SB_DST1</v>
      </c>
      <c r="AT645" s="1"/>
      <c r="AU645" s="1">
        <f>IF(sum!A638="QU",sum!C638,"*")</f>
        <v>0</v>
      </c>
      <c r="AX645" s="4" t="s">
        <v>137</v>
      </c>
      <c r="AY645" s="4" t="s">
        <v>138</v>
      </c>
      <c r="AZ645" s="4">
        <v>2020</v>
      </c>
      <c r="BA645" s="1" t="str">
        <f>IF(sum!A638="SA",sum!B638,"*")</f>
        <v>*</v>
      </c>
      <c r="BB645" s="1"/>
      <c r="BC645" s="1" t="str">
        <f>IF(sum!A638="SA",sum!C638,"*")</f>
        <v>*</v>
      </c>
    </row>
    <row r="646" spans="2:55">
      <c r="B646" s="1" t="s">
        <v>137</v>
      </c>
      <c r="C646" s="1" t="s">
        <v>138</v>
      </c>
      <c r="D646" s="1">
        <v>2020</v>
      </c>
      <c r="J646" s="1" t="s">
        <v>137</v>
      </c>
      <c r="K646" s="1" t="s">
        <v>138</v>
      </c>
      <c r="L646" s="1">
        <v>2020</v>
      </c>
      <c r="M646" s="1" t="str">
        <f>IF(sum!A639="AT",sum!B639,"*")</f>
        <v>*</v>
      </c>
      <c r="N646" s="1"/>
      <c r="O646" s="1" t="str">
        <f>IF(sum!A639="AT",sum!C639,"*")</f>
        <v>*</v>
      </c>
      <c r="R646" s="1" t="s">
        <v>137</v>
      </c>
      <c r="S646" s="1" t="s">
        <v>138</v>
      </c>
      <c r="T646" s="1">
        <v>2020</v>
      </c>
      <c r="U646" s="1" t="str">
        <f>IF(sum!A639="BC",sum!B639,"*")</f>
        <v>*</v>
      </c>
      <c r="V646" s="1"/>
      <c r="W646" s="1" t="str">
        <f>IF(sum!A639="BC",sum!C639,"*")</f>
        <v>*</v>
      </c>
      <c r="Z646" s="1" t="s">
        <v>137</v>
      </c>
      <c r="AA646" s="1" t="s">
        <v>138</v>
      </c>
      <c r="AB646" s="1">
        <v>2020</v>
      </c>
      <c r="AC646" s="1" t="str">
        <f>IF(sum!A639="MA",sum!B639,"*")</f>
        <v>*</v>
      </c>
      <c r="AD646" s="1"/>
      <c r="AE646" s="1" t="str">
        <f>IF(sum!A639="MA",sum!C639,"*")</f>
        <v>*</v>
      </c>
      <c r="AH646" s="1" t="s">
        <v>137</v>
      </c>
      <c r="AI646" s="1" t="s">
        <v>138</v>
      </c>
      <c r="AJ646" s="1">
        <v>2020</v>
      </c>
      <c r="AK646" s="1" t="str">
        <f>IF(sum!A639="ON",sum!B639,"*")</f>
        <v>*</v>
      </c>
      <c r="AL646" s="1"/>
      <c r="AM646" s="1" t="str">
        <f>IF(sum!A639="ON",sum!C639,"*")</f>
        <v>*</v>
      </c>
      <c r="AP646" s="1" t="s">
        <v>137</v>
      </c>
      <c r="AQ646" s="1" t="s">
        <v>138</v>
      </c>
      <c r="AR646" s="1">
        <v>2020</v>
      </c>
      <c r="AS646" s="1" t="str">
        <f>IF(sum!A639="QU",sum!B639,"*")</f>
        <v>TRA_Car_BEV01</v>
      </c>
      <c r="AT646" s="1"/>
      <c r="AU646" s="1">
        <f>IF(sum!A639="QU",sum!C639,"*")</f>
        <v>0</v>
      </c>
      <c r="AX646" s="1" t="s">
        <v>137</v>
      </c>
      <c r="AY646" s="1" t="s">
        <v>138</v>
      </c>
      <c r="AZ646" s="1">
        <v>2020</v>
      </c>
      <c r="BA646" s="1" t="str">
        <f>IF(sum!A639="SA",sum!B639,"*")</f>
        <v>*</v>
      </c>
      <c r="BB646" s="1"/>
      <c r="BC646" s="1" t="str">
        <f>IF(sum!A639="SA",sum!C639,"*")</f>
        <v>*</v>
      </c>
    </row>
    <row r="647" spans="2:55">
      <c r="B647" s="1" t="s">
        <v>137</v>
      </c>
      <c r="C647" s="1" t="s">
        <v>138</v>
      </c>
      <c r="D647" s="1">
        <v>2020</v>
      </c>
      <c r="J647" s="1" t="s">
        <v>137</v>
      </c>
      <c r="K647" s="1" t="s">
        <v>138</v>
      </c>
      <c r="L647" s="1">
        <v>2020</v>
      </c>
      <c r="M647" s="1" t="str">
        <f>IF(sum!A640="AT",sum!B640,"*")</f>
        <v>*</v>
      </c>
      <c r="N647" s="1"/>
      <c r="O647" s="1" t="str">
        <f>IF(sum!A640="AT",sum!C640,"*")</f>
        <v>*</v>
      </c>
      <c r="R647" s="1" t="s">
        <v>137</v>
      </c>
      <c r="S647" s="1" t="s">
        <v>138</v>
      </c>
      <c r="T647" s="1">
        <v>2020</v>
      </c>
      <c r="U647" s="1" t="str">
        <f>IF(sum!A640="BC",sum!B640,"*")</f>
        <v>*</v>
      </c>
      <c r="V647" s="1"/>
      <c r="W647" s="1" t="str">
        <f>IF(sum!A640="BC",sum!C640,"*")</f>
        <v>*</v>
      </c>
      <c r="Z647" s="1" t="s">
        <v>137</v>
      </c>
      <c r="AA647" s="1" t="s">
        <v>138</v>
      </c>
      <c r="AB647" s="1">
        <v>2020</v>
      </c>
      <c r="AC647" s="1" t="str">
        <f>IF(sum!A640="MA",sum!B640,"*")</f>
        <v>*</v>
      </c>
      <c r="AD647" s="1"/>
      <c r="AE647" s="1" t="str">
        <f>IF(sum!A640="MA",sum!C640,"*")</f>
        <v>*</v>
      </c>
      <c r="AH647" s="1" t="s">
        <v>137</v>
      </c>
      <c r="AI647" s="1" t="s">
        <v>138</v>
      </c>
      <c r="AJ647" s="1">
        <v>2020</v>
      </c>
      <c r="AK647" s="1" t="str">
        <f>IF(sum!A640="ON",sum!B640,"*")</f>
        <v>*</v>
      </c>
      <c r="AL647" s="1"/>
      <c r="AM647" s="1" t="str">
        <f>IF(sum!A640="ON",sum!C640,"*")</f>
        <v>*</v>
      </c>
      <c r="AP647" s="4" t="s">
        <v>137</v>
      </c>
      <c r="AQ647" s="4" t="s">
        <v>138</v>
      </c>
      <c r="AR647" s="4">
        <v>2020</v>
      </c>
      <c r="AS647" s="1" t="str">
        <f>IF(sum!A640="QU",sum!B640,"*")</f>
        <v>TRA_Car_GSL1</v>
      </c>
      <c r="AT647" s="1"/>
      <c r="AU647" s="1">
        <f>IF(sum!A640="QU",sum!C640,"*")</f>
        <v>0</v>
      </c>
      <c r="AX647" s="1" t="s">
        <v>137</v>
      </c>
      <c r="AY647" s="1" t="s">
        <v>138</v>
      </c>
      <c r="AZ647" s="1">
        <v>2020</v>
      </c>
      <c r="BA647" s="1" t="str">
        <f>IF(sum!A640="SA",sum!B640,"*")</f>
        <v>*</v>
      </c>
      <c r="BB647" s="1"/>
      <c r="BC647" s="1" t="str">
        <f>IF(sum!A640="SA",sum!C640,"*")</f>
        <v>*</v>
      </c>
    </row>
    <row r="648" spans="2:55">
      <c r="B648" s="4" t="s">
        <v>137</v>
      </c>
      <c r="C648" s="4" t="s">
        <v>138</v>
      </c>
      <c r="D648" s="4">
        <v>2020</v>
      </c>
      <c r="J648" s="4" t="s">
        <v>137</v>
      </c>
      <c r="K648" s="4" t="s">
        <v>138</v>
      </c>
      <c r="L648" s="4">
        <v>2020</v>
      </c>
      <c r="M648" s="1" t="str">
        <f>IF(sum!A641="AT",sum!B641,"*")</f>
        <v>*</v>
      </c>
      <c r="N648" s="1"/>
      <c r="O648" s="1" t="str">
        <f>IF(sum!A641="AT",sum!C641,"*")</f>
        <v>*</v>
      </c>
      <c r="R648" s="4" t="s">
        <v>137</v>
      </c>
      <c r="S648" s="4" t="s">
        <v>138</v>
      </c>
      <c r="T648" s="4">
        <v>2020</v>
      </c>
      <c r="U648" s="1" t="str">
        <f>IF(sum!A641="BC",sum!B641,"*")</f>
        <v>*</v>
      </c>
      <c r="V648" s="1"/>
      <c r="W648" s="1" t="str">
        <f>IF(sum!A641="BC",sum!C641,"*")</f>
        <v>*</v>
      </c>
      <c r="Z648" s="4" t="s">
        <v>137</v>
      </c>
      <c r="AA648" s="4" t="s">
        <v>138</v>
      </c>
      <c r="AB648" s="4">
        <v>2020</v>
      </c>
      <c r="AC648" s="1" t="str">
        <f>IF(sum!A641="MA",sum!B641,"*")</f>
        <v>*</v>
      </c>
      <c r="AD648" s="1"/>
      <c r="AE648" s="1" t="str">
        <f>IF(sum!A641="MA",sum!C641,"*")</f>
        <v>*</v>
      </c>
      <c r="AH648" s="4" t="s">
        <v>137</v>
      </c>
      <c r="AI648" s="4" t="s">
        <v>138</v>
      </c>
      <c r="AJ648" s="4">
        <v>2020</v>
      </c>
      <c r="AK648" s="1" t="str">
        <f>IF(sum!A641="ON",sum!B641,"*")</f>
        <v>*</v>
      </c>
      <c r="AL648" s="1"/>
      <c r="AM648" s="1" t="str">
        <f>IF(sum!A641="ON",sum!C641,"*")</f>
        <v>*</v>
      </c>
      <c r="AP648" s="1" t="s">
        <v>137</v>
      </c>
      <c r="AQ648" s="1" t="s">
        <v>138</v>
      </c>
      <c r="AR648" s="1">
        <v>2020</v>
      </c>
      <c r="AS648" s="1" t="str">
        <f>IF(sum!A641="QU",sum!B641,"*")</f>
        <v>TRA_Car_PHEV01</v>
      </c>
      <c r="AT648" s="1"/>
      <c r="AU648" s="1">
        <f>IF(sum!A641="QU",sum!C641,"*")</f>
        <v>0</v>
      </c>
      <c r="AX648" s="4" t="s">
        <v>137</v>
      </c>
      <c r="AY648" s="4" t="s">
        <v>138</v>
      </c>
      <c r="AZ648" s="4">
        <v>2020</v>
      </c>
      <c r="BA648" s="1" t="str">
        <f>IF(sum!A641="SA",sum!B641,"*")</f>
        <v>*</v>
      </c>
      <c r="BB648" s="1"/>
      <c r="BC648" s="1" t="str">
        <f>IF(sum!A641="SA",sum!C641,"*")</f>
        <v>*</v>
      </c>
    </row>
    <row r="649" spans="2:55">
      <c r="B649" s="1" t="s">
        <v>137</v>
      </c>
      <c r="C649" s="1" t="s">
        <v>138</v>
      </c>
      <c r="D649" s="1">
        <v>2020</v>
      </c>
      <c r="J649" s="1" t="s">
        <v>137</v>
      </c>
      <c r="K649" s="1" t="s">
        <v>138</v>
      </c>
      <c r="L649" s="1">
        <v>2020</v>
      </c>
      <c r="M649" s="1" t="str">
        <f>IF(sum!A642="AT",sum!B642,"*")</f>
        <v>*</v>
      </c>
      <c r="N649" s="1"/>
      <c r="O649" s="1" t="str">
        <f>IF(sum!A642="AT",sum!C642,"*")</f>
        <v>*</v>
      </c>
      <c r="R649" s="1" t="s">
        <v>137</v>
      </c>
      <c r="S649" s="1" t="s">
        <v>138</v>
      </c>
      <c r="T649" s="1">
        <v>2020</v>
      </c>
      <c r="U649" s="1" t="str">
        <f>IF(sum!A642="BC",sum!B642,"*")</f>
        <v>*</v>
      </c>
      <c r="V649" s="1"/>
      <c r="W649" s="1" t="str">
        <f>IF(sum!A642="BC",sum!C642,"*")</f>
        <v>*</v>
      </c>
      <c r="Z649" s="1" t="s">
        <v>137</v>
      </c>
      <c r="AA649" s="1" t="s">
        <v>138</v>
      </c>
      <c r="AB649" s="1">
        <v>2020</v>
      </c>
      <c r="AC649" s="1" t="str">
        <f>IF(sum!A642="MA",sum!B642,"*")</f>
        <v>*</v>
      </c>
      <c r="AD649" s="1"/>
      <c r="AE649" s="1" t="str">
        <f>IF(sum!A642="MA",sum!C642,"*")</f>
        <v>*</v>
      </c>
      <c r="AH649" s="1" t="s">
        <v>137</v>
      </c>
      <c r="AI649" s="1" t="s">
        <v>138</v>
      </c>
      <c r="AJ649" s="1">
        <v>2020</v>
      </c>
      <c r="AK649" s="1" t="str">
        <f>IF(sum!A642="ON",sum!B642,"*")</f>
        <v>*</v>
      </c>
      <c r="AL649" s="1"/>
      <c r="AM649" s="1" t="str">
        <f>IF(sum!A642="ON",sum!C642,"*")</f>
        <v>*</v>
      </c>
      <c r="AP649" s="4" t="s">
        <v>137</v>
      </c>
      <c r="AQ649" s="4" t="s">
        <v>138</v>
      </c>
      <c r="AR649" s="4">
        <v>2020</v>
      </c>
      <c r="AS649" s="1" t="str">
        <f>IF(sum!A642="QU",sum!B642,"*")</f>
        <v>TRA_Mot_ELC1</v>
      </c>
      <c r="AT649" s="1"/>
      <c r="AU649" s="1">
        <f>IF(sum!A642="QU",sum!C642,"*")</f>
        <v>0</v>
      </c>
      <c r="AX649" s="1" t="s">
        <v>137</v>
      </c>
      <c r="AY649" s="1" t="s">
        <v>138</v>
      </c>
      <c r="AZ649" s="1">
        <v>2020</v>
      </c>
      <c r="BA649" s="1" t="str">
        <f>IF(sum!A642="SA",sum!B642,"*")</f>
        <v>*</v>
      </c>
      <c r="BB649" s="1"/>
      <c r="BC649" s="1" t="str">
        <f>IF(sum!A642="SA",sum!C642,"*")</f>
        <v>*</v>
      </c>
    </row>
    <row r="650" spans="2:55">
      <c r="B650" s="1" t="s">
        <v>137</v>
      </c>
      <c r="C650" s="1" t="s">
        <v>138</v>
      </c>
      <c r="D650" s="1">
        <v>2020</v>
      </c>
      <c r="J650" s="1" t="s">
        <v>137</v>
      </c>
      <c r="K650" s="1" t="s">
        <v>138</v>
      </c>
      <c r="L650" s="1">
        <v>2020</v>
      </c>
      <c r="M650" s="1" t="str">
        <f>IF(sum!A643="AT",sum!B643,"*")</f>
        <v>*</v>
      </c>
      <c r="N650" s="1"/>
      <c r="O650" s="1" t="str">
        <f>IF(sum!A643="AT",sum!C643,"*")</f>
        <v>*</v>
      </c>
      <c r="R650" s="1" t="s">
        <v>137</v>
      </c>
      <c r="S650" s="1" t="s">
        <v>138</v>
      </c>
      <c r="T650" s="1">
        <v>2020</v>
      </c>
      <c r="U650" s="1" t="str">
        <f>IF(sum!A643="BC",sum!B643,"*")</f>
        <v>*</v>
      </c>
      <c r="V650" s="1"/>
      <c r="W650" s="1" t="str">
        <f>IF(sum!A643="BC",sum!C643,"*")</f>
        <v>*</v>
      </c>
      <c r="Z650" s="1" t="s">
        <v>137</v>
      </c>
      <c r="AA650" s="1" t="s">
        <v>138</v>
      </c>
      <c r="AB650" s="1">
        <v>2020</v>
      </c>
      <c r="AC650" s="1" t="str">
        <f>IF(sum!A643="MA",sum!B643,"*")</f>
        <v>*</v>
      </c>
      <c r="AD650" s="1"/>
      <c r="AE650" s="1" t="str">
        <f>IF(sum!A643="MA",sum!C643,"*")</f>
        <v>*</v>
      </c>
      <c r="AH650" s="1" t="s">
        <v>137</v>
      </c>
      <c r="AI650" s="1" t="s">
        <v>138</v>
      </c>
      <c r="AJ650" s="1">
        <v>2020</v>
      </c>
      <c r="AK650" s="1" t="str">
        <f>IF(sum!A643="ON",sum!B643,"*")</f>
        <v>*</v>
      </c>
      <c r="AL650" s="1"/>
      <c r="AM650" s="1" t="str">
        <f>IF(sum!A643="ON",sum!C643,"*")</f>
        <v>*</v>
      </c>
      <c r="AP650" s="1" t="s">
        <v>137</v>
      </c>
      <c r="AQ650" s="1" t="s">
        <v>138</v>
      </c>
      <c r="AR650" s="1">
        <v>2020</v>
      </c>
      <c r="AS650" s="1" t="str">
        <f>IF(sum!A643="QU",sum!B643,"*")</f>
        <v>TRA_Rai_Frt-ELC01</v>
      </c>
      <c r="AT650" s="1"/>
      <c r="AU650" s="1">
        <f>IF(sum!A643="QU",sum!C643,"*")</f>
        <v>0</v>
      </c>
      <c r="AX650" s="1" t="s">
        <v>137</v>
      </c>
      <c r="AY650" s="1" t="s">
        <v>138</v>
      </c>
      <c r="AZ650" s="1">
        <v>2020</v>
      </c>
      <c r="BA650" s="1" t="str">
        <f>IF(sum!A643="SA",sum!B643,"*")</f>
        <v>*</v>
      </c>
      <c r="BB650" s="1"/>
      <c r="BC650" s="1" t="str">
        <f>IF(sum!A643="SA",sum!C643,"*")</f>
        <v>*</v>
      </c>
    </row>
    <row r="651" spans="2:55">
      <c r="B651" s="4" t="s">
        <v>137</v>
      </c>
      <c r="C651" s="4" t="s">
        <v>138</v>
      </c>
      <c r="D651" s="4">
        <v>2020</v>
      </c>
      <c r="J651" s="4" t="s">
        <v>137</v>
      </c>
      <c r="K651" s="4" t="s">
        <v>138</v>
      </c>
      <c r="L651" s="4">
        <v>2020</v>
      </c>
      <c r="M651" s="1" t="str">
        <f>IF(sum!A644="AT",sum!B644,"*")</f>
        <v>*</v>
      </c>
      <c r="N651" s="1"/>
      <c r="O651" s="1" t="str">
        <f>IF(sum!A644="AT",sum!C644,"*")</f>
        <v>*</v>
      </c>
      <c r="R651" s="4" t="s">
        <v>137</v>
      </c>
      <c r="S651" s="4" t="s">
        <v>138</v>
      </c>
      <c r="T651" s="4">
        <v>2020</v>
      </c>
      <c r="U651" s="1" t="str">
        <f>IF(sum!A644="BC",sum!B644,"*")</f>
        <v>*</v>
      </c>
      <c r="V651" s="1"/>
      <c r="W651" s="1" t="str">
        <f>IF(sum!A644="BC",sum!C644,"*")</f>
        <v>*</v>
      </c>
      <c r="Z651" s="4" t="s">
        <v>137</v>
      </c>
      <c r="AA651" s="4" t="s">
        <v>138</v>
      </c>
      <c r="AB651" s="4">
        <v>2020</v>
      </c>
      <c r="AC651" s="1" t="str">
        <f>IF(sum!A644="MA",sum!B644,"*")</f>
        <v>*</v>
      </c>
      <c r="AD651" s="1"/>
      <c r="AE651" s="1" t="str">
        <f>IF(sum!A644="MA",sum!C644,"*")</f>
        <v>*</v>
      </c>
      <c r="AH651" s="4" t="s">
        <v>137</v>
      </c>
      <c r="AI651" s="4" t="s">
        <v>138</v>
      </c>
      <c r="AJ651" s="4">
        <v>2020</v>
      </c>
      <c r="AK651" s="1" t="str">
        <f>IF(sum!A644="ON",sum!B644,"*")</f>
        <v>*</v>
      </c>
      <c r="AL651" s="1"/>
      <c r="AM651" s="1" t="str">
        <f>IF(sum!A644="ON",sum!C644,"*")</f>
        <v>*</v>
      </c>
      <c r="AP651" s="4" t="s">
        <v>137</v>
      </c>
      <c r="AQ651" s="4" t="s">
        <v>138</v>
      </c>
      <c r="AR651" s="4">
        <v>2020</v>
      </c>
      <c r="AS651" s="1" t="str">
        <f>IF(sum!A644="QU",sum!B644,"*")</f>
        <v>TRA_Rai_Pas-ELC01</v>
      </c>
      <c r="AT651" s="1"/>
      <c r="AU651" s="1">
        <f>IF(sum!A644="QU",sum!C644,"*")</f>
        <v>0</v>
      </c>
      <c r="AX651" s="4" t="s">
        <v>137</v>
      </c>
      <c r="AY651" s="4" t="s">
        <v>138</v>
      </c>
      <c r="AZ651" s="4">
        <v>2020</v>
      </c>
      <c r="BA651" s="1" t="str">
        <f>IF(sum!A644="SA",sum!B644,"*")</f>
        <v>*</v>
      </c>
      <c r="BB651" s="1"/>
      <c r="BC651" s="1" t="str">
        <f>IF(sum!A644="SA",sum!C644,"*")</f>
        <v>*</v>
      </c>
    </row>
    <row r="652" spans="2:55">
      <c r="B652" s="1" t="s">
        <v>137</v>
      </c>
      <c r="C652" s="1" t="s">
        <v>138</v>
      </c>
      <c r="D652" s="1">
        <v>2020</v>
      </c>
      <c r="J652" s="1" t="s">
        <v>137</v>
      </c>
      <c r="K652" s="1" t="s">
        <v>138</v>
      </c>
      <c r="L652" s="1">
        <v>2020</v>
      </c>
      <c r="M652" s="1" t="str">
        <f>IF(sum!A645="AT",sum!B645,"*")</f>
        <v>*</v>
      </c>
      <c r="N652" s="1"/>
      <c r="O652" s="1" t="str">
        <f>IF(sum!A645="AT",sum!C645,"*")</f>
        <v>*</v>
      </c>
      <c r="R652" s="1" t="s">
        <v>137</v>
      </c>
      <c r="S652" s="1" t="s">
        <v>138</v>
      </c>
      <c r="T652" s="1">
        <v>2020</v>
      </c>
      <c r="U652" s="1" t="str">
        <f>IF(sum!A645="BC",sum!B645,"*")</f>
        <v>*</v>
      </c>
      <c r="V652" s="1"/>
      <c r="W652" s="1" t="str">
        <f>IF(sum!A645="BC",sum!C645,"*")</f>
        <v>*</v>
      </c>
      <c r="Z652" s="1" t="s">
        <v>137</v>
      </c>
      <c r="AA652" s="1" t="s">
        <v>138</v>
      </c>
      <c r="AB652" s="1">
        <v>2020</v>
      </c>
      <c r="AC652" s="1" t="str">
        <f>IF(sum!A645="MA",sum!B645,"*")</f>
        <v>*</v>
      </c>
      <c r="AD652" s="1"/>
      <c r="AE652" s="1" t="str">
        <f>IF(sum!A645="MA",sum!C645,"*")</f>
        <v>*</v>
      </c>
      <c r="AH652" s="1" t="s">
        <v>137</v>
      </c>
      <c r="AI652" s="1" t="s">
        <v>138</v>
      </c>
      <c r="AJ652" s="1">
        <v>2020</v>
      </c>
      <c r="AK652" s="1" t="str">
        <f>IF(sum!A645="ON",sum!B645,"*")</f>
        <v>*</v>
      </c>
      <c r="AL652" s="1"/>
      <c r="AM652" s="1" t="str">
        <f>IF(sum!A645="ON",sum!C645,"*")</f>
        <v>*</v>
      </c>
      <c r="AP652" s="1" t="s">
        <v>137</v>
      </c>
      <c r="AQ652" s="1" t="s">
        <v>138</v>
      </c>
      <c r="AR652" s="1">
        <v>2020</v>
      </c>
      <c r="AS652" s="1" t="str">
        <f>IF(sum!A645="QU",sum!B645,"*")</f>
        <v>TRA_Tru_BEV01</v>
      </c>
      <c r="AT652" s="1"/>
      <c r="AU652" s="1">
        <f>IF(sum!A645="QU",sum!C645,"*")</f>
        <v>0</v>
      </c>
      <c r="AX652" s="1" t="s">
        <v>137</v>
      </c>
      <c r="AY652" s="1" t="s">
        <v>138</v>
      </c>
      <c r="AZ652" s="1">
        <v>2020</v>
      </c>
      <c r="BA652" s="1" t="str">
        <f>IF(sum!A645="SA",sum!B645,"*")</f>
        <v>*</v>
      </c>
      <c r="BB652" s="1"/>
      <c r="BC652" s="1" t="str">
        <f>IF(sum!A645="SA",sum!C645,"*")</f>
        <v>*</v>
      </c>
    </row>
    <row r="653" spans="2:55">
      <c r="B653" s="1" t="s">
        <v>137</v>
      </c>
      <c r="C653" s="1" t="s">
        <v>138</v>
      </c>
      <c r="D653" s="1">
        <v>2020</v>
      </c>
      <c r="J653" s="1" t="s">
        <v>137</v>
      </c>
      <c r="K653" s="1" t="s">
        <v>138</v>
      </c>
      <c r="L653" s="1">
        <v>2020</v>
      </c>
      <c r="M653" s="1" t="str">
        <f>IF(sum!A646="AT",sum!B646,"*")</f>
        <v>*</v>
      </c>
      <c r="N653" s="1"/>
      <c r="O653" s="1" t="str">
        <f>IF(sum!A646="AT",sum!C646,"*")</f>
        <v>*</v>
      </c>
      <c r="R653" s="1" t="s">
        <v>137</v>
      </c>
      <c r="S653" s="1" t="s">
        <v>138</v>
      </c>
      <c r="T653" s="1">
        <v>2020</v>
      </c>
      <c r="U653" s="1" t="str">
        <f>IF(sum!A646="BC",sum!B646,"*")</f>
        <v>*</v>
      </c>
      <c r="V653" s="1"/>
      <c r="W653" s="1" t="str">
        <f>IF(sum!A646="BC",sum!C646,"*")</f>
        <v>*</v>
      </c>
      <c r="Z653" s="1" t="s">
        <v>137</v>
      </c>
      <c r="AA653" s="1" t="s">
        <v>138</v>
      </c>
      <c r="AB653" s="1">
        <v>2020</v>
      </c>
      <c r="AC653" s="1" t="str">
        <f>IF(sum!A646="MA",sum!B646,"*")</f>
        <v>*</v>
      </c>
      <c r="AD653" s="1"/>
      <c r="AE653" s="1" t="str">
        <f>IF(sum!A646="MA",sum!C646,"*")</f>
        <v>*</v>
      </c>
      <c r="AH653" s="1" t="s">
        <v>137</v>
      </c>
      <c r="AI653" s="1" t="s">
        <v>138</v>
      </c>
      <c r="AJ653" s="1">
        <v>2020</v>
      </c>
      <c r="AK653" s="1" t="str">
        <f>IF(sum!A646="ON",sum!B646,"*")</f>
        <v>*</v>
      </c>
      <c r="AL653" s="1"/>
      <c r="AM653" s="1" t="str">
        <f>IF(sum!A646="ON",sum!C646,"*")</f>
        <v>*</v>
      </c>
      <c r="AP653" s="4" t="s">
        <v>137</v>
      </c>
      <c r="AQ653" s="4" t="s">
        <v>138</v>
      </c>
      <c r="AR653" s="4">
        <v>2020</v>
      </c>
      <c r="AS653" s="1" t="str">
        <f>IF(sum!A646="QU",sum!B646,"*")</f>
        <v>TRA_Tru_HT_DST1</v>
      </c>
      <c r="AT653" s="1"/>
      <c r="AU653" s="1">
        <f>IF(sum!A646="QU",sum!C646,"*")</f>
        <v>261.77986999897303</v>
      </c>
      <c r="AX653" s="1" t="s">
        <v>137</v>
      </c>
      <c r="AY653" s="1" t="s">
        <v>138</v>
      </c>
      <c r="AZ653" s="1">
        <v>2020</v>
      </c>
      <c r="BA653" s="1" t="str">
        <f>IF(sum!A646="SA",sum!B646,"*")</f>
        <v>*</v>
      </c>
      <c r="BB653" s="1"/>
      <c r="BC653" s="1" t="str">
        <f>IF(sum!A646="SA",sum!C646,"*")</f>
        <v>*</v>
      </c>
    </row>
    <row r="654" spans="2:55">
      <c r="B654" s="4" t="s">
        <v>137</v>
      </c>
      <c r="C654" s="4" t="s">
        <v>138</v>
      </c>
      <c r="D654" s="4">
        <v>2020</v>
      </c>
      <c r="J654" s="4" t="s">
        <v>137</v>
      </c>
      <c r="K654" s="4" t="s">
        <v>138</v>
      </c>
      <c r="L654" s="4">
        <v>2020</v>
      </c>
      <c r="M654" s="1" t="str">
        <f>IF(sum!A647="AT",sum!B647,"*")</f>
        <v>*</v>
      </c>
      <c r="N654" s="1"/>
      <c r="O654" s="1" t="str">
        <f>IF(sum!A647="AT",sum!C647,"*")</f>
        <v>*</v>
      </c>
      <c r="R654" s="4" t="s">
        <v>137</v>
      </c>
      <c r="S654" s="4" t="s">
        <v>138</v>
      </c>
      <c r="T654" s="4">
        <v>2020</v>
      </c>
      <c r="U654" s="1" t="str">
        <f>IF(sum!A647="BC",sum!B647,"*")</f>
        <v>*</v>
      </c>
      <c r="V654" s="1"/>
      <c r="W654" s="1" t="str">
        <f>IF(sum!A647="BC",sum!C647,"*")</f>
        <v>*</v>
      </c>
      <c r="Z654" s="4" t="s">
        <v>137</v>
      </c>
      <c r="AA654" s="4" t="s">
        <v>138</v>
      </c>
      <c r="AB654" s="4">
        <v>2020</v>
      </c>
      <c r="AC654" s="1" t="str">
        <f>IF(sum!A647="MA",sum!B647,"*")</f>
        <v>*</v>
      </c>
      <c r="AD654" s="1"/>
      <c r="AE654" s="1" t="str">
        <f>IF(sum!A647="MA",sum!C647,"*")</f>
        <v>*</v>
      </c>
      <c r="AH654" s="4" t="s">
        <v>137</v>
      </c>
      <c r="AI654" s="4" t="s">
        <v>138</v>
      </c>
      <c r="AJ654" s="4">
        <v>2020</v>
      </c>
      <c r="AK654" s="1" t="str">
        <f>IF(sum!A647="ON",sum!B647,"*")</f>
        <v>*</v>
      </c>
      <c r="AL654" s="1"/>
      <c r="AM654" s="1" t="str">
        <f>IF(sum!A647="ON",sum!C647,"*")</f>
        <v>*</v>
      </c>
      <c r="AP654" s="1" t="s">
        <v>137</v>
      </c>
      <c r="AQ654" s="1" t="s">
        <v>138</v>
      </c>
      <c r="AR654" s="1">
        <v>2020</v>
      </c>
      <c r="AS654" s="1" t="str">
        <f>IF(sum!A647="QU",sum!B647,"*")</f>
        <v>TRA_Tru_PHEV01</v>
      </c>
      <c r="AT654" s="1"/>
      <c r="AU654" s="1">
        <f>IF(sum!A647="QU",sum!C647,"*")</f>
        <v>0</v>
      </c>
      <c r="AX654" s="4" t="s">
        <v>137</v>
      </c>
      <c r="AY654" s="4" t="s">
        <v>138</v>
      </c>
      <c r="AZ654" s="4">
        <v>2020</v>
      </c>
      <c r="BA654" s="1" t="str">
        <f>IF(sum!A647="SA",sum!B647,"*")</f>
        <v>*</v>
      </c>
      <c r="BB654" s="1"/>
      <c r="BC654" s="1" t="str">
        <f>IF(sum!A647="SA",sum!C647,"*")</f>
        <v>*</v>
      </c>
    </row>
    <row r="655" spans="2:55">
      <c r="B655" s="1" t="s">
        <v>137</v>
      </c>
      <c r="C655" s="1" t="s">
        <v>138</v>
      </c>
      <c r="D655" s="1">
        <v>2020</v>
      </c>
      <c r="J655" s="1" t="s">
        <v>137</v>
      </c>
      <c r="K655" s="1" t="s">
        <v>138</v>
      </c>
      <c r="L655" s="1">
        <v>2020</v>
      </c>
      <c r="M655" s="1" t="str">
        <f>IF(sum!A648="AT",sum!B648,"*")</f>
        <v>*</v>
      </c>
      <c r="N655" s="1"/>
      <c r="O655" s="1" t="str">
        <f>IF(sum!A648="AT",sum!C648,"*")</f>
        <v>*</v>
      </c>
      <c r="R655" s="1" t="s">
        <v>137</v>
      </c>
      <c r="S655" s="1" t="s">
        <v>138</v>
      </c>
      <c r="T655" s="1">
        <v>2020</v>
      </c>
      <c r="U655" s="1" t="str">
        <f>IF(sum!A648="BC",sum!B648,"*")</f>
        <v>*</v>
      </c>
      <c r="V655" s="1"/>
      <c r="W655" s="1" t="str">
        <f>IF(sum!A648="BC",sum!C648,"*")</f>
        <v>*</v>
      </c>
      <c r="Z655" s="1" t="s">
        <v>137</v>
      </c>
      <c r="AA655" s="1" t="s">
        <v>138</v>
      </c>
      <c r="AB655" s="1">
        <v>2020</v>
      </c>
      <c r="AC655" s="1" t="str">
        <f>IF(sum!A648="MA",sum!B648,"*")</f>
        <v>*</v>
      </c>
      <c r="AD655" s="1"/>
      <c r="AE655" s="1" t="str">
        <f>IF(sum!A648="MA",sum!C648,"*")</f>
        <v>*</v>
      </c>
      <c r="AH655" s="1" t="s">
        <v>137</v>
      </c>
      <c r="AI655" s="1" t="s">
        <v>138</v>
      </c>
      <c r="AJ655" s="1">
        <v>2020</v>
      </c>
      <c r="AK655" s="1" t="str">
        <f>IF(sum!A648="ON",sum!B648,"*")</f>
        <v>*</v>
      </c>
      <c r="AL655" s="1"/>
      <c r="AM655" s="1" t="str">
        <f>IF(sum!A648="ON",sum!C648,"*")</f>
        <v>*</v>
      </c>
      <c r="AP655" s="4" t="s">
        <v>137</v>
      </c>
      <c r="AQ655" s="4" t="s">
        <v>138</v>
      </c>
      <c r="AR655" s="4">
        <v>2020</v>
      </c>
      <c r="AS655" s="1" t="str">
        <f>IF(sum!A648="QU",sum!B648,"*")</f>
        <v>TU_OILCRD_SA_QU_01</v>
      </c>
      <c r="AT655" s="1"/>
      <c r="AU655" s="1">
        <f>IF(sum!A648="QU",sum!C648,"*")</f>
        <v>0</v>
      </c>
      <c r="AX655" s="1" t="s">
        <v>137</v>
      </c>
      <c r="AY655" s="1" t="s">
        <v>138</v>
      </c>
      <c r="AZ655" s="1">
        <v>2020</v>
      </c>
      <c r="BA655" s="1" t="str">
        <f>IF(sum!A648="SA",sum!B648,"*")</f>
        <v>*</v>
      </c>
      <c r="BB655" s="1"/>
      <c r="BC655" s="1" t="str">
        <f>IF(sum!A648="SA",sum!C648,"*")</f>
        <v>*</v>
      </c>
    </row>
    <row r="656" spans="2:55">
      <c r="B656" s="1" t="s">
        <v>137</v>
      </c>
      <c r="C656" s="1" t="s">
        <v>138</v>
      </c>
      <c r="D656" s="1">
        <v>2020</v>
      </c>
      <c r="J656" s="1" t="s">
        <v>137</v>
      </c>
      <c r="K656" s="1" t="s">
        <v>138</v>
      </c>
      <c r="L656" s="1">
        <v>2020</v>
      </c>
      <c r="M656" s="1" t="str">
        <f>IF(sum!A649="AT",sum!B649,"*")</f>
        <v>*</v>
      </c>
      <c r="N656" s="1"/>
      <c r="O656" s="1" t="str">
        <f>IF(sum!A649="AT",sum!C649,"*")</f>
        <v>*</v>
      </c>
      <c r="R656" s="1" t="s">
        <v>137</v>
      </c>
      <c r="S656" s="1" t="s">
        <v>138</v>
      </c>
      <c r="T656" s="1">
        <v>2020</v>
      </c>
      <c r="U656" s="1" t="str">
        <f>IF(sum!A649="BC",sum!B649,"*")</f>
        <v>*</v>
      </c>
      <c r="V656" s="1"/>
      <c r="W656" s="1" t="str">
        <f>IF(sum!A649="BC",sum!C649,"*")</f>
        <v>*</v>
      </c>
      <c r="Z656" s="1" t="s">
        <v>137</v>
      </c>
      <c r="AA656" s="1" t="s">
        <v>138</v>
      </c>
      <c r="AB656" s="1">
        <v>2020</v>
      </c>
      <c r="AC656" s="1" t="str">
        <f>IF(sum!A649="MA",sum!B649,"*")</f>
        <v>*</v>
      </c>
      <c r="AD656" s="1"/>
      <c r="AE656" s="1" t="str">
        <f>IF(sum!A649="MA",sum!C649,"*")</f>
        <v>*</v>
      </c>
      <c r="AH656" s="1" t="s">
        <v>137</v>
      </c>
      <c r="AI656" s="1" t="s">
        <v>138</v>
      </c>
      <c r="AJ656" s="1">
        <v>2020</v>
      </c>
      <c r="AK656" s="1" t="str">
        <f>IF(sum!A649="ON",sum!B649,"*")</f>
        <v>*</v>
      </c>
      <c r="AL656" s="1"/>
      <c r="AM656" s="1" t="str">
        <f>IF(sum!A649="ON",sum!C649,"*")</f>
        <v>*</v>
      </c>
      <c r="AP656" s="1" t="s">
        <v>137</v>
      </c>
      <c r="AQ656" s="1" t="s">
        <v>138</v>
      </c>
      <c r="AR656" s="1">
        <v>2020</v>
      </c>
      <c r="AS656" s="1" t="str">
        <f>IF(sum!A649="QU",sum!B649,"*")</f>
        <v>TWS-AuxiliaryEquip_ELE1</v>
      </c>
      <c r="AT656" s="1"/>
      <c r="AU656" s="1">
        <f>IF(sum!A649="QU",sum!C649,"*")</f>
        <v>0</v>
      </c>
      <c r="AX656" s="1" t="s">
        <v>137</v>
      </c>
      <c r="AY656" s="1" t="s">
        <v>138</v>
      </c>
      <c r="AZ656" s="1">
        <v>2020</v>
      </c>
      <c r="BA656" s="1" t="str">
        <f>IF(sum!A649="SA",sum!B649,"*")</f>
        <v>*</v>
      </c>
      <c r="BB656" s="1"/>
      <c r="BC656" s="1" t="str">
        <f>IF(sum!A649="SA",sum!C649,"*")</f>
        <v>*</v>
      </c>
    </row>
    <row r="657" spans="2:55">
      <c r="B657" s="4" t="s">
        <v>137</v>
      </c>
      <c r="C657" s="4" t="s">
        <v>138</v>
      </c>
      <c r="D657" s="4">
        <v>2020</v>
      </c>
      <c r="J657" s="4" t="s">
        <v>137</v>
      </c>
      <c r="K657" s="4" t="s">
        <v>138</v>
      </c>
      <c r="L657" s="4">
        <v>2020</v>
      </c>
      <c r="M657" s="1" t="str">
        <f>IF(sum!A650="AT",sum!B650,"*")</f>
        <v>*</v>
      </c>
      <c r="N657" s="1"/>
      <c r="O657" s="1" t="str">
        <f>IF(sum!A650="AT",sum!C650,"*")</f>
        <v>*</v>
      </c>
      <c r="R657" s="4" t="s">
        <v>137</v>
      </c>
      <c r="S657" s="4" t="s">
        <v>138</v>
      </c>
      <c r="T657" s="4">
        <v>2020</v>
      </c>
      <c r="U657" s="1" t="str">
        <f>IF(sum!A650="BC",sum!B650,"*")</f>
        <v>*</v>
      </c>
      <c r="V657" s="1"/>
      <c r="W657" s="1" t="str">
        <f>IF(sum!A650="BC",sum!C650,"*")</f>
        <v>*</v>
      </c>
      <c r="Z657" s="4" t="s">
        <v>137</v>
      </c>
      <c r="AA657" s="4" t="s">
        <v>138</v>
      </c>
      <c r="AB657" s="4">
        <v>2020</v>
      </c>
      <c r="AC657" s="1" t="str">
        <f>IF(sum!A650="MA",sum!B650,"*")</f>
        <v>*</v>
      </c>
      <c r="AD657" s="1"/>
      <c r="AE657" s="1" t="str">
        <f>IF(sum!A650="MA",sum!C650,"*")</f>
        <v>*</v>
      </c>
      <c r="AH657" s="4" t="s">
        <v>137</v>
      </c>
      <c r="AI657" s="4" t="s">
        <v>138</v>
      </c>
      <c r="AJ657" s="4">
        <v>2020</v>
      </c>
      <c r="AK657" s="1" t="str">
        <f>IF(sum!A650="ON",sum!B650,"*")</f>
        <v>*</v>
      </c>
      <c r="AL657" s="1"/>
      <c r="AM657" s="1" t="str">
        <f>IF(sum!A650="ON",sum!C650,"*")</f>
        <v>*</v>
      </c>
      <c r="AP657" s="4" t="s">
        <v>137</v>
      </c>
      <c r="AQ657" s="4" t="s">
        <v>138</v>
      </c>
      <c r="AR657" s="4">
        <v>2020</v>
      </c>
      <c r="AS657" s="1" t="str">
        <f>IF(sum!A650="QU",sum!B650,"*")</f>
        <v>TWS-AuxiliaryMot_ELE1</v>
      </c>
      <c r="AT657" s="1"/>
      <c r="AU657" s="1">
        <f>IF(sum!A650="QU",sum!C650,"*")</f>
        <v>0</v>
      </c>
      <c r="AX657" s="4" t="s">
        <v>137</v>
      </c>
      <c r="AY657" s="4" t="s">
        <v>138</v>
      </c>
      <c r="AZ657" s="4">
        <v>2020</v>
      </c>
      <c r="BA657" s="1" t="str">
        <f>IF(sum!A650="SA",sum!B650,"*")</f>
        <v>*</v>
      </c>
      <c r="BB657" s="1"/>
      <c r="BC657" s="1" t="str">
        <f>IF(sum!A650="SA",sum!C650,"*")</f>
        <v>*</v>
      </c>
    </row>
    <row r="658" spans="2:55">
      <c r="B658" s="1" t="s">
        <v>137</v>
      </c>
      <c r="C658" s="1" t="s">
        <v>138</v>
      </c>
      <c r="D658" s="1">
        <v>2020</v>
      </c>
      <c r="J658" s="1" t="s">
        <v>137</v>
      </c>
      <c r="K658" s="1" t="s">
        <v>138</v>
      </c>
      <c r="L658" s="1">
        <v>2020</v>
      </c>
      <c r="M658" s="1" t="str">
        <f>IF(sum!A651="AT",sum!B651,"*")</f>
        <v>*</v>
      </c>
      <c r="N658" s="1"/>
      <c r="O658" s="1" t="str">
        <f>IF(sum!A651="AT",sum!C651,"*")</f>
        <v>*</v>
      </c>
      <c r="R658" s="1" t="s">
        <v>137</v>
      </c>
      <c r="S658" s="1" t="s">
        <v>138</v>
      </c>
      <c r="T658" s="1">
        <v>2020</v>
      </c>
      <c r="U658" s="1" t="str">
        <f>IF(sum!A651="BC",sum!B651,"*")</f>
        <v>*</v>
      </c>
      <c r="V658" s="1"/>
      <c r="W658" s="1" t="str">
        <f>IF(sum!A651="BC",sum!C651,"*")</f>
        <v>*</v>
      </c>
      <c r="Z658" s="1" t="s">
        <v>137</v>
      </c>
      <c r="AA658" s="1" t="s">
        <v>138</v>
      </c>
      <c r="AB658" s="1">
        <v>2020</v>
      </c>
      <c r="AC658" s="1" t="str">
        <f>IF(sum!A651="MA",sum!B651,"*")</f>
        <v>*</v>
      </c>
      <c r="AD658" s="1"/>
      <c r="AE658" s="1" t="str">
        <f>IF(sum!A651="MA",sum!C651,"*")</f>
        <v>*</v>
      </c>
      <c r="AH658" s="1" t="s">
        <v>137</v>
      </c>
      <c r="AI658" s="1" t="s">
        <v>138</v>
      </c>
      <c r="AJ658" s="1">
        <v>2020</v>
      </c>
      <c r="AK658" s="1" t="str">
        <f>IF(sum!A651="ON",sum!B651,"*")</f>
        <v>*</v>
      </c>
      <c r="AL658" s="1"/>
      <c r="AM658" s="1" t="str">
        <f>IF(sum!A651="ON",sum!C651,"*")</f>
        <v>*</v>
      </c>
      <c r="AP658" s="1" t="s">
        <v>137</v>
      </c>
      <c r="AQ658" s="1" t="s">
        <v>138</v>
      </c>
      <c r="AR658" s="1">
        <v>2020</v>
      </c>
      <c r="AS658" s="1" t="str">
        <f>IF(sum!A651="QU",sum!B651,"*")</f>
        <v>TWS-Light_ELE1</v>
      </c>
      <c r="AT658" s="1"/>
      <c r="AU658" s="1">
        <f>IF(sum!A651="QU",sum!C651,"*")</f>
        <v>0</v>
      </c>
      <c r="AX658" s="1" t="s">
        <v>137</v>
      </c>
      <c r="AY658" s="1" t="s">
        <v>138</v>
      </c>
      <c r="AZ658" s="1">
        <v>2020</v>
      </c>
      <c r="BA658" s="1" t="str">
        <f>IF(sum!A651="SA",sum!B651,"*")</f>
        <v>*</v>
      </c>
      <c r="BB658" s="1"/>
      <c r="BC658" s="1" t="str">
        <f>IF(sum!A651="SA",sum!C651,"*")</f>
        <v>*</v>
      </c>
    </row>
    <row r="659" spans="2:55">
      <c r="B659" s="1" t="s">
        <v>137</v>
      </c>
      <c r="C659" s="1" t="s">
        <v>138</v>
      </c>
      <c r="D659" s="1">
        <v>2020</v>
      </c>
      <c r="J659" s="1" t="s">
        <v>137</v>
      </c>
      <c r="K659" s="1" t="s">
        <v>138</v>
      </c>
      <c r="L659" s="1">
        <v>2020</v>
      </c>
      <c r="M659" s="1" t="str">
        <f>IF(sum!A652="AT",sum!B652,"*")</f>
        <v>*</v>
      </c>
      <c r="N659" s="1"/>
      <c r="O659" s="1" t="str">
        <f>IF(sum!A652="AT",sum!C652,"*")</f>
        <v>*</v>
      </c>
      <c r="R659" s="1" t="s">
        <v>137</v>
      </c>
      <c r="S659" s="1" t="s">
        <v>138</v>
      </c>
      <c r="T659" s="1">
        <v>2020</v>
      </c>
      <c r="U659" s="1" t="str">
        <f>IF(sum!A652="BC",sum!B652,"*")</f>
        <v>*</v>
      </c>
      <c r="V659" s="1"/>
      <c r="W659" s="1" t="str">
        <f>IF(sum!A652="BC",sum!C652,"*")</f>
        <v>*</v>
      </c>
      <c r="Z659" s="1" t="s">
        <v>137</v>
      </c>
      <c r="AA659" s="1" t="s">
        <v>138</v>
      </c>
      <c r="AB659" s="1">
        <v>2020</v>
      </c>
      <c r="AC659" s="1" t="str">
        <f>IF(sum!A652="MA",sum!B652,"*")</f>
        <v>*</v>
      </c>
      <c r="AD659" s="1"/>
      <c r="AE659" s="1" t="str">
        <f>IF(sum!A652="MA",sum!C652,"*")</f>
        <v>*</v>
      </c>
      <c r="AH659" s="1" t="s">
        <v>137</v>
      </c>
      <c r="AI659" s="1" t="s">
        <v>138</v>
      </c>
      <c r="AJ659" s="1">
        <v>2020</v>
      </c>
      <c r="AK659" s="1" t="str">
        <f>IF(sum!A652="ON",sum!B652,"*")</f>
        <v>*</v>
      </c>
      <c r="AL659" s="1"/>
      <c r="AM659" s="1" t="str">
        <f>IF(sum!A652="ON",sum!C652,"*")</f>
        <v>*</v>
      </c>
      <c r="AP659" s="4" t="s">
        <v>137</v>
      </c>
      <c r="AQ659" s="4" t="s">
        <v>138</v>
      </c>
      <c r="AR659" s="4">
        <v>2020</v>
      </c>
      <c r="AS659" s="1" t="str">
        <f>IF(sum!A652="QU",sum!B652,"*")</f>
        <v>TWS-SpCool_ELE1</v>
      </c>
      <c r="AT659" s="1"/>
      <c r="AU659" s="1">
        <f>IF(sum!A652="QU",sum!C652,"*")</f>
        <v>0</v>
      </c>
      <c r="AX659" s="1" t="s">
        <v>137</v>
      </c>
      <c r="AY659" s="1" t="s">
        <v>138</v>
      </c>
      <c r="AZ659" s="1">
        <v>2020</v>
      </c>
      <c r="BA659" s="1" t="str">
        <f>IF(sum!A652="SA",sum!B652,"*")</f>
        <v>*</v>
      </c>
      <c r="BB659" s="1"/>
      <c r="BC659" s="1" t="str">
        <f>IF(sum!A652="SA",sum!C652,"*")</f>
        <v>*</v>
      </c>
    </row>
    <row r="660" spans="2:55">
      <c r="B660" s="4" t="s">
        <v>137</v>
      </c>
      <c r="C660" s="4" t="s">
        <v>138</v>
      </c>
      <c r="D660" s="4">
        <v>2020</v>
      </c>
      <c r="J660" s="4" t="s">
        <v>137</v>
      </c>
      <c r="K660" s="4" t="s">
        <v>138</v>
      </c>
      <c r="L660" s="4">
        <v>2020</v>
      </c>
      <c r="M660" s="1" t="str">
        <f>IF(sum!A653="AT",sum!B653,"*")</f>
        <v>*</v>
      </c>
      <c r="N660" s="1"/>
      <c r="O660" s="1" t="str">
        <f>IF(sum!A653="AT",sum!C653,"*")</f>
        <v>*</v>
      </c>
      <c r="R660" s="4" t="s">
        <v>137</v>
      </c>
      <c r="S660" s="4" t="s">
        <v>138</v>
      </c>
      <c r="T660" s="4">
        <v>2020</v>
      </c>
      <c r="U660" s="1" t="str">
        <f>IF(sum!A653="BC",sum!B653,"*")</f>
        <v>*</v>
      </c>
      <c r="V660" s="1"/>
      <c r="W660" s="1" t="str">
        <f>IF(sum!A653="BC",sum!C653,"*")</f>
        <v>*</v>
      </c>
      <c r="Z660" s="4" t="s">
        <v>137</v>
      </c>
      <c r="AA660" s="4" t="s">
        <v>138</v>
      </c>
      <c r="AB660" s="4">
        <v>2020</v>
      </c>
      <c r="AC660" s="1" t="str">
        <f>IF(sum!A653="MA",sum!B653,"*")</f>
        <v>*</v>
      </c>
      <c r="AD660" s="1"/>
      <c r="AE660" s="1" t="str">
        <f>IF(sum!A653="MA",sum!C653,"*")</f>
        <v>*</v>
      </c>
      <c r="AH660" s="4" t="s">
        <v>137</v>
      </c>
      <c r="AI660" s="4" t="s">
        <v>138</v>
      </c>
      <c r="AJ660" s="4">
        <v>2020</v>
      </c>
      <c r="AK660" s="1" t="str">
        <f>IF(sum!A653="ON",sum!B653,"*")</f>
        <v>*</v>
      </c>
      <c r="AL660" s="1"/>
      <c r="AM660" s="1" t="str">
        <f>IF(sum!A653="ON",sum!C653,"*")</f>
        <v>*</v>
      </c>
      <c r="AP660" s="1" t="s">
        <v>137</v>
      </c>
      <c r="AQ660" s="1" t="s">
        <v>138</v>
      </c>
      <c r="AR660" s="1">
        <v>2020</v>
      </c>
      <c r="AS660" s="1" t="str">
        <f>IF(sum!A653="QU",sum!B653,"*")</f>
        <v>TWS-SpHeat_ELE1</v>
      </c>
      <c r="AT660" s="1"/>
      <c r="AU660" s="1">
        <f>IF(sum!A653="QU",sum!C653,"*")</f>
        <v>0</v>
      </c>
      <c r="AX660" s="4" t="s">
        <v>137</v>
      </c>
      <c r="AY660" s="4" t="s">
        <v>138</v>
      </c>
      <c r="AZ660" s="4">
        <v>2020</v>
      </c>
      <c r="BA660" s="1" t="str">
        <f>IF(sum!A653="SA",sum!B653,"*")</f>
        <v>*</v>
      </c>
      <c r="BB660" s="1"/>
      <c r="BC660" s="1" t="str">
        <f>IF(sum!A653="SA",sum!C653,"*")</f>
        <v>*</v>
      </c>
    </row>
    <row r="661" spans="2:55">
      <c r="B661" s="1" t="s">
        <v>137</v>
      </c>
      <c r="C661" s="1" t="s">
        <v>138</v>
      </c>
      <c r="D661" s="1">
        <v>2020</v>
      </c>
      <c r="J661" s="1" t="s">
        <v>137</v>
      </c>
      <c r="K661" s="1" t="s">
        <v>138</v>
      </c>
      <c r="L661" s="1">
        <v>2020</v>
      </c>
      <c r="M661" s="1" t="str">
        <f>IF(sum!A654="AT",sum!B654,"*")</f>
        <v>*</v>
      </c>
      <c r="N661" s="1"/>
      <c r="O661" s="1" t="str">
        <f>IF(sum!A654="AT",sum!C654,"*")</f>
        <v>*</v>
      </c>
      <c r="R661" s="1" t="s">
        <v>137</v>
      </c>
      <c r="S661" s="1" t="s">
        <v>138</v>
      </c>
      <c r="T661" s="1">
        <v>2020</v>
      </c>
      <c r="U661" s="1" t="str">
        <f>IF(sum!A654="BC",sum!B654,"*")</f>
        <v>*</v>
      </c>
      <c r="V661" s="1"/>
      <c r="W661" s="1" t="str">
        <f>IF(sum!A654="BC",sum!C654,"*")</f>
        <v>*</v>
      </c>
      <c r="Z661" s="1" t="s">
        <v>137</v>
      </c>
      <c r="AA661" s="1" t="s">
        <v>138</v>
      </c>
      <c r="AB661" s="1">
        <v>2020</v>
      </c>
      <c r="AC661" s="1" t="str">
        <f>IF(sum!A654="MA",sum!B654,"*")</f>
        <v>*</v>
      </c>
      <c r="AD661" s="1"/>
      <c r="AE661" s="1" t="str">
        <f>IF(sum!A654="MA",sum!C654,"*")</f>
        <v>*</v>
      </c>
      <c r="AH661" s="1" t="s">
        <v>137</v>
      </c>
      <c r="AI661" s="1" t="s">
        <v>138</v>
      </c>
      <c r="AJ661" s="1">
        <v>2020</v>
      </c>
      <c r="AK661" s="1" t="str">
        <f>IF(sum!A654="ON",sum!B654,"*")</f>
        <v>*</v>
      </c>
      <c r="AL661" s="1"/>
      <c r="AM661" s="1" t="str">
        <f>IF(sum!A654="ON",sum!C654,"*")</f>
        <v>*</v>
      </c>
      <c r="AP661" s="4" t="s">
        <v>137</v>
      </c>
      <c r="AQ661" s="4" t="s">
        <v>138</v>
      </c>
      <c r="AR661" s="4">
        <v>2020</v>
      </c>
      <c r="AS661" s="1" t="str">
        <f>IF(sum!A654="QU",sum!B654,"*")</f>
        <v>TWS-WaterHeat_ELE1</v>
      </c>
      <c r="AT661" s="1"/>
      <c r="AU661" s="1">
        <f>IF(sum!A654="QU",sum!C654,"*")</f>
        <v>0</v>
      </c>
      <c r="AX661" s="1" t="s">
        <v>137</v>
      </c>
      <c r="AY661" s="1" t="s">
        <v>138</v>
      </c>
      <c r="AZ661" s="1">
        <v>2020</v>
      </c>
      <c r="BA661" s="1" t="str">
        <f>IF(sum!A654="SA",sum!B654,"*")</f>
        <v>*</v>
      </c>
      <c r="BB661" s="1"/>
      <c r="BC661" s="1" t="str">
        <f>IF(sum!A654="SA",sum!C654,"*")</f>
        <v>*</v>
      </c>
    </row>
    <row r="662" spans="2:55">
      <c r="B662" s="1" t="s">
        <v>137</v>
      </c>
      <c r="C662" s="1" t="s">
        <v>138</v>
      </c>
      <c r="D662" s="1">
        <v>2020</v>
      </c>
      <c r="J662" s="1" t="s">
        <v>137</v>
      </c>
      <c r="K662" s="1" t="s">
        <v>138</v>
      </c>
      <c r="L662" s="1">
        <v>2020</v>
      </c>
      <c r="M662" s="1" t="str">
        <f>IF(sum!A655="AT",sum!B655,"*")</f>
        <v>*</v>
      </c>
      <c r="N662" s="1"/>
      <c r="O662" s="1" t="str">
        <f>IF(sum!A655="AT",sum!C655,"*")</f>
        <v>*</v>
      </c>
      <c r="R662" s="1" t="s">
        <v>137</v>
      </c>
      <c r="S662" s="1" t="s">
        <v>138</v>
      </c>
      <c r="T662" s="1">
        <v>2020</v>
      </c>
      <c r="U662" s="1" t="str">
        <f>IF(sum!A655="BC",sum!B655,"*")</f>
        <v>*</v>
      </c>
      <c r="V662" s="1"/>
      <c r="W662" s="1" t="str">
        <f>IF(sum!A655="BC",sum!C655,"*")</f>
        <v>*</v>
      </c>
      <c r="Z662" s="1" t="s">
        <v>137</v>
      </c>
      <c r="AA662" s="1" t="s">
        <v>138</v>
      </c>
      <c r="AB662" s="1">
        <v>2020</v>
      </c>
      <c r="AC662" s="1" t="str">
        <f>IF(sum!A655="MA",sum!B655,"*")</f>
        <v>*</v>
      </c>
      <c r="AD662" s="1"/>
      <c r="AE662" s="1" t="str">
        <f>IF(sum!A655="MA",sum!C655,"*")</f>
        <v>*</v>
      </c>
      <c r="AH662" s="1" t="s">
        <v>137</v>
      </c>
      <c r="AI662" s="1" t="s">
        <v>138</v>
      </c>
      <c r="AJ662" s="1">
        <v>2020</v>
      </c>
      <c r="AK662" s="1" t="str">
        <f>IF(sum!A655="ON",sum!B655,"*")</f>
        <v>*</v>
      </c>
      <c r="AL662" s="1"/>
      <c r="AM662" s="1" t="str">
        <f>IF(sum!A655="ON",sum!C655,"*")</f>
        <v>*</v>
      </c>
      <c r="AP662" s="1" t="s">
        <v>137</v>
      </c>
      <c r="AQ662" s="1" t="s">
        <v>138</v>
      </c>
      <c r="AR662" s="1">
        <v>2020</v>
      </c>
      <c r="AS662" s="1" t="str">
        <f>IF(sum!A655="QU",sum!B655,"*")</f>
        <v>WST-AuxiliaryEquip_ELE1</v>
      </c>
      <c r="AT662" s="1"/>
      <c r="AU662" s="1">
        <f>IF(sum!A655="QU",sum!C655,"*")</f>
        <v>0</v>
      </c>
      <c r="AX662" s="1" t="s">
        <v>137</v>
      </c>
      <c r="AY662" s="1" t="s">
        <v>138</v>
      </c>
      <c r="AZ662" s="1">
        <v>2020</v>
      </c>
      <c r="BA662" s="1" t="str">
        <f>IF(sum!A655="SA",sum!B655,"*")</f>
        <v>*</v>
      </c>
      <c r="BB662" s="1"/>
      <c r="BC662" s="1" t="str">
        <f>IF(sum!A655="SA",sum!C655,"*")</f>
        <v>*</v>
      </c>
    </row>
    <row r="663" spans="2:55">
      <c r="B663" s="4" t="s">
        <v>137</v>
      </c>
      <c r="C663" s="4" t="s">
        <v>138</v>
      </c>
      <c r="D663" s="4">
        <v>2020</v>
      </c>
      <c r="J663" s="4" t="s">
        <v>137</v>
      </c>
      <c r="K663" s="4" t="s">
        <v>138</v>
      </c>
      <c r="L663" s="4">
        <v>2020</v>
      </c>
      <c r="M663" s="1" t="str">
        <f>IF(sum!A656="AT",sum!B656,"*")</f>
        <v>*</v>
      </c>
      <c r="N663" s="1"/>
      <c r="O663" s="1" t="str">
        <f>IF(sum!A656="AT",sum!C656,"*")</f>
        <v>*</v>
      </c>
      <c r="R663" s="4" t="s">
        <v>137</v>
      </c>
      <c r="S663" s="4" t="s">
        <v>138</v>
      </c>
      <c r="T663" s="4">
        <v>2020</v>
      </c>
      <c r="U663" s="1" t="str">
        <f>IF(sum!A656="BC",sum!B656,"*")</f>
        <v>*</v>
      </c>
      <c r="V663" s="1"/>
      <c r="W663" s="1" t="str">
        <f>IF(sum!A656="BC",sum!C656,"*")</f>
        <v>*</v>
      </c>
      <c r="Z663" s="4" t="s">
        <v>137</v>
      </c>
      <c r="AA663" s="4" t="s">
        <v>138</v>
      </c>
      <c r="AB663" s="4">
        <v>2020</v>
      </c>
      <c r="AC663" s="1" t="str">
        <f>IF(sum!A656="MA",sum!B656,"*")</f>
        <v>*</v>
      </c>
      <c r="AD663" s="1"/>
      <c r="AE663" s="1" t="str">
        <f>IF(sum!A656="MA",sum!C656,"*")</f>
        <v>*</v>
      </c>
      <c r="AH663" s="4" t="s">
        <v>137</v>
      </c>
      <c r="AI663" s="4" t="s">
        <v>138</v>
      </c>
      <c r="AJ663" s="4">
        <v>2020</v>
      </c>
      <c r="AK663" s="1" t="str">
        <f>IF(sum!A656="ON",sum!B656,"*")</f>
        <v>*</v>
      </c>
      <c r="AL663" s="1"/>
      <c r="AM663" s="1" t="str">
        <f>IF(sum!A656="ON",sum!C656,"*")</f>
        <v>*</v>
      </c>
      <c r="AP663" s="4" t="s">
        <v>137</v>
      </c>
      <c r="AQ663" s="4" t="s">
        <v>138</v>
      </c>
      <c r="AR663" s="4">
        <v>2020</v>
      </c>
      <c r="AS663" s="1" t="str">
        <f>IF(sum!A656="QU",sum!B656,"*")</f>
        <v>WST-AuxiliaryMot_ELE1</v>
      </c>
      <c r="AT663" s="1"/>
      <c r="AU663" s="1">
        <f>IF(sum!A656="QU",sum!C656,"*")</f>
        <v>0</v>
      </c>
      <c r="AX663" s="4" t="s">
        <v>137</v>
      </c>
      <c r="AY663" s="4" t="s">
        <v>138</v>
      </c>
      <c r="AZ663" s="4">
        <v>2020</v>
      </c>
      <c r="BA663" s="1" t="str">
        <f>IF(sum!A656="SA",sum!B656,"*")</f>
        <v>*</v>
      </c>
      <c r="BB663" s="1"/>
      <c r="BC663" s="1" t="str">
        <f>IF(sum!A656="SA",sum!C656,"*")</f>
        <v>*</v>
      </c>
    </row>
    <row r="664" spans="2:55">
      <c r="B664" s="1" t="s">
        <v>137</v>
      </c>
      <c r="C664" s="1" t="s">
        <v>138</v>
      </c>
      <c r="D664" s="1">
        <v>2020</v>
      </c>
      <c r="J664" s="1" t="s">
        <v>137</v>
      </c>
      <c r="K664" s="1" t="s">
        <v>138</v>
      </c>
      <c r="L664" s="1">
        <v>2020</v>
      </c>
      <c r="M664" s="1" t="str">
        <f>IF(sum!A657="AT",sum!B657,"*")</f>
        <v>*</v>
      </c>
      <c r="N664" s="1"/>
      <c r="O664" s="1" t="str">
        <f>IF(sum!A657="AT",sum!C657,"*")</f>
        <v>*</v>
      </c>
      <c r="R664" s="1" t="s">
        <v>137</v>
      </c>
      <c r="S664" s="1" t="s">
        <v>138</v>
      </c>
      <c r="T664" s="1">
        <v>2020</v>
      </c>
      <c r="U664" s="1" t="str">
        <f>IF(sum!A657="BC",sum!B657,"*")</f>
        <v>*</v>
      </c>
      <c r="V664" s="1"/>
      <c r="W664" s="1" t="str">
        <f>IF(sum!A657="BC",sum!C657,"*")</f>
        <v>*</v>
      </c>
      <c r="Z664" s="1" t="s">
        <v>137</v>
      </c>
      <c r="AA664" s="1" t="s">
        <v>138</v>
      </c>
      <c r="AB664" s="1">
        <v>2020</v>
      </c>
      <c r="AC664" s="1" t="str">
        <f>IF(sum!A657="MA",sum!B657,"*")</f>
        <v>*</v>
      </c>
      <c r="AD664" s="1"/>
      <c r="AE664" s="1" t="str">
        <f>IF(sum!A657="MA",sum!C657,"*")</f>
        <v>*</v>
      </c>
      <c r="AH664" s="1" t="s">
        <v>137</v>
      </c>
      <c r="AI664" s="1" t="s">
        <v>138</v>
      </c>
      <c r="AJ664" s="1">
        <v>2020</v>
      </c>
      <c r="AK664" s="1" t="str">
        <f>IF(sum!A657="ON",sum!B657,"*")</f>
        <v>*</v>
      </c>
      <c r="AL664" s="1"/>
      <c r="AM664" s="1" t="str">
        <f>IF(sum!A657="ON",sum!C657,"*")</f>
        <v>*</v>
      </c>
      <c r="AP664" s="1" t="s">
        <v>137</v>
      </c>
      <c r="AQ664" s="1" t="s">
        <v>138</v>
      </c>
      <c r="AR664" s="1">
        <v>2020</v>
      </c>
      <c r="AS664" s="1" t="str">
        <f>IF(sum!A657="QU",sum!B657,"*")</f>
        <v>WST-Light_ELE1</v>
      </c>
      <c r="AT664" s="1"/>
      <c r="AU664" s="1">
        <f>IF(sum!A657="QU",sum!C657,"*")</f>
        <v>0</v>
      </c>
      <c r="AX664" s="1" t="s">
        <v>137</v>
      </c>
      <c r="AY664" s="1" t="s">
        <v>138</v>
      </c>
      <c r="AZ664" s="1">
        <v>2020</v>
      </c>
      <c r="BA664" s="1" t="str">
        <f>IF(sum!A657="SA",sum!B657,"*")</f>
        <v>*</v>
      </c>
      <c r="BB664" s="1"/>
      <c r="BC664" s="1" t="str">
        <f>IF(sum!A657="SA",sum!C657,"*")</f>
        <v>*</v>
      </c>
    </row>
    <row r="665" spans="2:55">
      <c r="B665" s="1" t="s">
        <v>137</v>
      </c>
      <c r="C665" s="1" t="s">
        <v>138</v>
      </c>
      <c r="D665" s="1">
        <v>2020</v>
      </c>
      <c r="J665" s="1" t="s">
        <v>137</v>
      </c>
      <c r="K665" s="1" t="s">
        <v>138</v>
      </c>
      <c r="L665" s="1">
        <v>2020</v>
      </c>
      <c r="M665" s="1" t="str">
        <f>IF(sum!A658="AT",sum!B658,"*")</f>
        <v>*</v>
      </c>
      <c r="N665" s="1"/>
      <c r="O665" s="1" t="str">
        <f>IF(sum!A658="AT",sum!C658,"*")</f>
        <v>*</v>
      </c>
      <c r="R665" s="1" t="s">
        <v>137</v>
      </c>
      <c r="S665" s="1" t="s">
        <v>138</v>
      </c>
      <c r="T665" s="1">
        <v>2020</v>
      </c>
      <c r="U665" s="1" t="str">
        <f>IF(sum!A658="BC",sum!B658,"*")</f>
        <v>*</v>
      </c>
      <c r="V665" s="1"/>
      <c r="W665" s="1" t="str">
        <f>IF(sum!A658="BC",sum!C658,"*")</f>
        <v>*</v>
      </c>
      <c r="Z665" s="1" t="s">
        <v>137</v>
      </c>
      <c r="AA665" s="1" t="s">
        <v>138</v>
      </c>
      <c r="AB665" s="1">
        <v>2020</v>
      </c>
      <c r="AC665" s="1" t="str">
        <f>IF(sum!A658="MA",sum!B658,"*")</f>
        <v>*</v>
      </c>
      <c r="AD665" s="1"/>
      <c r="AE665" s="1" t="str">
        <f>IF(sum!A658="MA",sum!C658,"*")</f>
        <v>*</v>
      </c>
      <c r="AH665" s="1" t="s">
        <v>137</v>
      </c>
      <c r="AI665" s="1" t="s">
        <v>138</v>
      </c>
      <c r="AJ665" s="1">
        <v>2020</v>
      </c>
      <c r="AK665" s="1" t="str">
        <f>IF(sum!A658="ON",sum!B658,"*")</f>
        <v>*</v>
      </c>
      <c r="AL665" s="1"/>
      <c r="AM665" s="1" t="str">
        <f>IF(sum!A658="ON",sum!C658,"*")</f>
        <v>*</v>
      </c>
      <c r="AP665" s="4" t="s">
        <v>137</v>
      </c>
      <c r="AQ665" s="4" t="s">
        <v>138</v>
      </c>
      <c r="AR665" s="4">
        <v>2020</v>
      </c>
      <c r="AS665" s="1" t="str">
        <f>IF(sum!A658="QU",sum!B658,"*")</f>
        <v>WST-SpCool_ELE1</v>
      </c>
      <c r="AT665" s="1"/>
      <c r="AU665" s="1">
        <f>IF(sum!A658="QU",sum!C658,"*")</f>
        <v>3.1705770450221701E-2</v>
      </c>
      <c r="AX665" s="1" t="s">
        <v>137</v>
      </c>
      <c r="AY665" s="1" t="s">
        <v>138</v>
      </c>
      <c r="AZ665" s="1">
        <v>2020</v>
      </c>
      <c r="BA665" s="1" t="str">
        <f>IF(sum!A658="SA",sum!B658,"*")</f>
        <v>*</v>
      </c>
      <c r="BB665" s="1"/>
      <c r="BC665" s="1" t="str">
        <f>IF(sum!A658="SA",sum!C658,"*")</f>
        <v>*</v>
      </c>
    </row>
    <row r="666" spans="2:55">
      <c r="B666" s="4" t="s">
        <v>137</v>
      </c>
      <c r="C666" s="4" t="s">
        <v>138</v>
      </c>
      <c r="D666" s="4">
        <v>2020</v>
      </c>
      <c r="J666" s="4" t="s">
        <v>137</v>
      </c>
      <c r="K666" s="4" t="s">
        <v>138</v>
      </c>
      <c r="L666" s="4">
        <v>2020</v>
      </c>
      <c r="M666" s="1" t="str">
        <f>IF(sum!A659="AT",sum!B659,"*")</f>
        <v>*</v>
      </c>
      <c r="N666" s="1"/>
      <c r="O666" s="1" t="str">
        <f>IF(sum!A659="AT",sum!C659,"*")</f>
        <v>*</v>
      </c>
      <c r="R666" s="4" t="s">
        <v>137</v>
      </c>
      <c r="S666" s="4" t="s">
        <v>138</v>
      </c>
      <c r="T666" s="4">
        <v>2020</v>
      </c>
      <c r="U666" s="1" t="str">
        <f>IF(sum!A659="BC",sum!B659,"*")</f>
        <v>*</v>
      </c>
      <c r="V666" s="1"/>
      <c r="W666" s="1" t="str">
        <f>IF(sum!A659="BC",sum!C659,"*")</f>
        <v>*</v>
      </c>
      <c r="Z666" s="4" t="s">
        <v>137</v>
      </c>
      <c r="AA666" s="4" t="s">
        <v>138</v>
      </c>
      <c r="AB666" s="4">
        <v>2020</v>
      </c>
      <c r="AC666" s="1" t="str">
        <f>IF(sum!A659="MA",sum!B659,"*")</f>
        <v>*</v>
      </c>
      <c r="AD666" s="1"/>
      <c r="AE666" s="1" t="str">
        <f>IF(sum!A659="MA",sum!C659,"*")</f>
        <v>*</v>
      </c>
      <c r="AH666" s="4" t="s">
        <v>137</v>
      </c>
      <c r="AI666" s="4" t="s">
        <v>138</v>
      </c>
      <c r="AJ666" s="4">
        <v>2020</v>
      </c>
      <c r="AK666" s="1" t="str">
        <f>IF(sum!A659="ON",sum!B659,"*")</f>
        <v>*</v>
      </c>
      <c r="AL666" s="1"/>
      <c r="AM666" s="1" t="str">
        <f>IF(sum!A659="ON",sum!C659,"*")</f>
        <v>*</v>
      </c>
      <c r="AP666" s="1" t="s">
        <v>137</v>
      </c>
      <c r="AQ666" s="1" t="s">
        <v>138</v>
      </c>
      <c r="AR666" s="1">
        <v>2020</v>
      </c>
      <c r="AS666" s="1" t="str">
        <f>IF(sum!A659="QU",sum!B659,"*")</f>
        <v>WST-SpHeat_ELE1</v>
      </c>
      <c r="AT666" s="1"/>
      <c r="AU666" s="1">
        <f>IF(sum!A659="QU",sum!C659,"*")</f>
        <v>0</v>
      </c>
      <c r="AX666" s="4" t="s">
        <v>137</v>
      </c>
      <c r="AY666" s="4" t="s">
        <v>138</v>
      </c>
      <c r="AZ666" s="4">
        <v>2020</v>
      </c>
      <c r="BA666" s="1" t="str">
        <f>IF(sum!A659="SA",sum!B659,"*")</f>
        <v>*</v>
      </c>
      <c r="BB666" s="1"/>
      <c r="BC666" s="1" t="str">
        <f>IF(sum!A659="SA",sum!C659,"*")</f>
        <v>*</v>
      </c>
    </row>
    <row r="667" spans="2:55">
      <c r="B667" s="1" t="s">
        <v>137</v>
      </c>
      <c r="C667" s="1" t="s">
        <v>138</v>
      </c>
      <c r="D667" s="1">
        <v>2020</v>
      </c>
      <c r="J667" s="1" t="s">
        <v>137</v>
      </c>
      <c r="K667" s="1" t="s">
        <v>138</v>
      </c>
      <c r="L667" s="1">
        <v>2020</v>
      </c>
      <c r="M667" s="1" t="str">
        <f>IF(sum!A660="AT",sum!B660,"*")</f>
        <v>*</v>
      </c>
      <c r="N667" s="1"/>
      <c r="O667" s="1" t="str">
        <f>IF(sum!A660="AT",sum!C660,"*")</f>
        <v>*</v>
      </c>
      <c r="R667" s="1" t="s">
        <v>137</v>
      </c>
      <c r="S667" s="1" t="s">
        <v>138</v>
      </c>
      <c r="T667" s="1">
        <v>2020</v>
      </c>
      <c r="U667" s="1" t="str">
        <f>IF(sum!A660="BC",sum!B660,"*")</f>
        <v>*</v>
      </c>
      <c r="V667" s="1"/>
      <c r="W667" s="1" t="str">
        <f>IF(sum!A660="BC",sum!C660,"*")</f>
        <v>*</v>
      </c>
      <c r="Z667" s="1" t="s">
        <v>137</v>
      </c>
      <c r="AA667" s="1" t="s">
        <v>138</v>
      </c>
      <c r="AB667" s="1">
        <v>2020</v>
      </c>
      <c r="AC667" s="1" t="str">
        <f>IF(sum!A660="MA",sum!B660,"*")</f>
        <v>*</v>
      </c>
      <c r="AD667" s="1"/>
      <c r="AE667" s="1" t="str">
        <f>IF(sum!A660="MA",sum!C660,"*")</f>
        <v>*</v>
      </c>
      <c r="AH667" s="1" t="s">
        <v>137</v>
      </c>
      <c r="AI667" s="1" t="s">
        <v>138</v>
      </c>
      <c r="AJ667" s="1">
        <v>2020</v>
      </c>
      <c r="AK667" s="1" t="str">
        <f>IF(sum!A660="ON",sum!B660,"*")</f>
        <v>*</v>
      </c>
      <c r="AL667" s="1"/>
      <c r="AM667" s="1" t="str">
        <f>IF(sum!A660="ON",sum!C660,"*")</f>
        <v>*</v>
      </c>
      <c r="AP667" s="4" t="s">
        <v>137</v>
      </c>
      <c r="AQ667" s="4" t="s">
        <v>138</v>
      </c>
      <c r="AR667" s="4">
        <v>2020</v>
      </c>
      <c r="AS667" s="1" t="str">
        <f>IF(sum!A660="QU",sum!B660,"*")</f>
        <v>WST-WaterHeat_ELE1</v>
      </c>
      <c r="AT667" s="1"/>
      <c r="AU667" s="1">
        <f>IF(sum!A660="QU",sum!C660,"*")</f>
        <v>0</v>
      </c>
      <c r="AX667" s="1" t="s">
        <v>137</v>
      </c>
      <c r="AY667" s="1" t="s">
        <v>138</v>
      </c>
      <c r="AZ667" s="1">
        <v>2020</v>
      </c>
      <c r="BA667" s="1" t="str">
        <f>IF(sum!A660="SA",sum!B660,"*")</f>
        <v>*</v>
      </c>
      <c r="BB667" s="1"/>
      <c r="BC667" s="1" t="str">
        <f>IF(sum!A660="SA",sum!C660,"*")</f>
        <v>*</v>
      </c>
    </row>
    <row r="668" spans="2:55">
      <c r="B668" s="1" t="s">
        <v>137</v>
      </c>
      <c r="C668" s="1" t="s">
        <v>138</v>
      </c>
      <c r="D668" s="1">
        <v>2020</v>
      </c>
      <c r="J668" s="1" t="s">
        <v>137</v>
      </c>
      <c r="K668" s="1" t="s">
        <v>138</v>
      </c>
      <c r="L668" s="1">
        <v>2020</v>
      </c>
      <c r="M668" s="1" t="str">
        <f>IF(sum!A661="AT",sum!B661,"*")</f>
        <v>*</v>
      </c>
      <c r="N668" s="1"/>
      <c r="O668" s="1" t="str">
        <f>IF(sum!A661="AT",sum!C661,"*")</f>
        <v>*</v>
      </c>
      <c r="R668" s="1" t="s">
        <v>137</v>
      </c>
      <c r="S668" s="1" t="s">
        <v>138</v>
      </c>
      <c r="T668" s="1">
        <v>2020</v>
      </c>
      <c r="U668" s="1" t="str">
        <f>IF(sum!A661="BC",sum!B661,"*")</f>
        <v>*</v>
      </c>
      <c r="V668" s="1"/>
      <c r="W668" s="1" t="str">
        <f>IF(sum!A661="BC",sum!C661,"*")</f>
        <v>*</v>
      </c>
      <c r="Z668" s="1" t="s">
        <v>137</v>
      </c>
      <c r="AA668" s="1" t="s">
        <v>138</v>
      </c>
      <c r="AB668" s="1">
        <v>2020</v>
      </c>
      <c r="AC668" s="1" t="str">
        <f>IF(sum!A661="MA",sum!B661,"*")</f>
        <v>*</v>
      </c>
      <c r="AD668" s="1"/>
      <c r="AE668" s="1" t="str">
        <f>IF(sum!A661="MA",sum!C661,"*")</f>
        <v>*</v>
      </c>
      <c r="AH668" s="1" t="s">
        <v>137</v>
      </c>
      <c r="AI668" s="1" t="s">
        <v>138</v>
      </c>
      <c r="AJ668" s="1">
        <v>2020</v>
      </c>
      <c r="AK668" s="1" t="str">
        <f>IF(sum!A661="ON",sum!B661,"*")</f>
        <v>*</v>
      </c>
      <c r="AL668" s="1"/>
      <c r="AM668" s="1" t="str">
        <f>IF(sum!A661="ON",sum!C661,"*")</f>
        <v>*</v>
      </c>
      <c r="AP668" s="1" t="s">
        <v>137</v>
      </c>
      <c r="AQ668" s="1" t="s">
        <v>138</v>
      </c>
      <c r="AR668" s="1">
        <v>2020</v>
      </c>
      <c r="AS668" s="1" t="str">
        <f>IF(sum!A661="QU",sum!B661,"*")</f>
        <v>*</v>
      </c>
      <c r="AT668" s="1"/>
      <c r="AU668" s="1" t="str">
        <f>IF(sum!A661="QU",sum!C661,"*")</f>
        <v>*</v>
      </c>
      <c r="AX668" s="1" t="s">
        <v>137</v>
      </c>
      <c r="AY668" s="1" t="s">
        <v>138</v>
      </c>
      <c r="AZ668" s="1">
        <v>2020</v>
      </c>
      <c r="BA668" s="1" t="str">
        <f>IF(sum!A661="SA",sum!B661,"*")</f>
        <v>AFM-AuxiliaryEquip_ELE1</v>
      </c>
      <c r="BB668" s="1"/>
      <c r="BC668" s="1">
        <f>IF(sum!A661="SA",sum!C661,"*")</f>
        <v>0</v>
      </c>
    </row>
    <row r="669" spans="2:55">
      <c r="B669" s="4" t="s">
        <v>137</v>
      </c>
      <c r="C669" s="4" t="s">
        <v>138</v>
      </c>
      <c r="D669" s="4">
        <v>2020</v>
      </c>
      <c r="J669" s="4" t="s">
        <v>137</v>
      </c>
      <c r="K669" s="4" t="s">
        <v>138</v>
      </c>
      <c r="L669" s="4">
        <v>2020</v>
      </c>
      <c r="M669" s="1" t="str">
        <f>IF(sum!A662="AT",sum!B662,"*")</f>
        <v>*</v>
      </c>
      <c r="N669" s="1"/>
      <c r="O669" s="1" t="str">
        <f>IF(sum!A662="AT",sum!C662,"*")</f>
        <v>*</v>
      </c>
      <c r="R669" s="4" t="s">
        <v>137</v>
      </c>
      <c r="S669" s="4" t="s">
        <v>138</v>
      </c>
      <c r="T669" s="4">
        <v>2020</v>
      </c>
      <c r="U669" s="1" t="str">
        <f>IF(sum!A662="BC",sum!B662,"*")</f>
        <v>*</v>
      </c>
      <c r="V669" s="1"/>
      <c r="W669" s="1" t="str">
        <f>IF(sum!A662="BC",sum!C662,"*")</f>
        <v>*</v>
      </c>
      <c r="Z669" s="4" t="s">
        <v>137</v>
      </c>
      <c r="AA669" s="4" t="s">
        <v>138</v>
      </c>
      <c r="AB669" s="4">
        <v>2020</v>
      </c>
      <c r="AC669" s="1" t="str">
        <f>IF(sum!A662="MA",sum!B662,"*")</f>
        <v>*</v>
      </c>
      <c r="AD669" s="1"/>
      <c r="AE669" s="1" t="str">
        <f>IF(sum!A662="MA",sum!C662,"*")</f>
        <v>*</v>
      </c>
      <c r="AH669" s="4" t="s">
        <v>137</v>
      </c>
      <c r="AI669" s="4" t="s">
        <v>138</v>
      </c>
      <c r="AJ669" s="4">
        <v>2020</v>
      </c>
      <c r="AK669" s="1" t="str">
        <f>IF(sum!A662="ON",sum!B662,"*")</f>
        <v>*</v>
      </c>
      <c r="AL669" s="1"/>
      <c r="AM669" s="1" t="str">
        <f>IF(sum!A662="ON",sum!C662,"*")</f>
        <v>*</v>
      </c>
      <c r="AP669" s="4" t="s">
        <v>137</v>
      </c>
      <c r="AQ669" s="4" t="s">
        <v>138</v>
      </c>
      <c r="AR669" s="4">
        <v>2020</v>
      </c>
      <c r="AS669" s="1" t="str">
        <f>IF(sum!A662="QU",sum!B662,"*")</f>
        <v>*</v>
      </c>
      <c r="AT669" s="1"/>
      <c r="AU669" s="1" t="str">
        <f>IF(sum!A662="QU",sum!C662,"*")</f>
        <v>*</v>
      </c>
      <c r="AX669" s="4" t="s">
        <v>137</v>
      </c>
      <c r="AY669" s="4" t="s">
        <v>138</v>
      </c>
      <c r="AZ669" s="4">
        <v>2020</v>
      </c>
      <c r="BA669" s="1" t="str">
        <f>IF(sum!A662="SA",sum!B662,"*")</f>
        <v>AFM-AuxiliaryMot_ELE1</v>
      </c>
      <c r="BB669" s="1"/>
      <c r="BC669" s="1">
        <f>IF(sum!A662="SA",sum!C662,"*")</f>
        <v>0</v>
      </c>
    </row>
    <row r="670" spans="2:55">
      <c r="B670" s="1" t="s">
        <v>137</v>
      </c>
      <c r="C670" s="1" t="s">
        <v>138</v>
      </c>
      <c r="D670" s="1">
        <v>2020</v>
      </c>
      <c r="J670" s="1" t="s">
        <v>137</v>
      </c>
      <c r="K670" s="1" t="s">
        <v>138</v>
      </c>
      <c r="L670" s="1">
        <v>2020</v>
      </c>
      <c r="M670" s="1" t="str">
        <f>IF(sum!A663="AT",sum!B663,"*")</f>
        <v>*</v>
      </c>
      <c r="N670" s="1"/>
      <c r="O670" s="1" t="str">
        <f>IF(sum!A663="AT",sum!C663,"*")</f>
        <v>*</v>
      </c>
      <c r="R670" s="1" t="s">
        <v>137</v>
      </c>
      <c r="S670" s="1" t="s">
        <v>138</v>
      </c>
      <c r="T670" s="1">
        <v>2020</v>
      </c>
      <c r="U670" s="1" t="str">
        <f>IF(sum!A663="BC",sum!B663,"*")</f>
        <v>*</v>
      </c>
      <c r="V670" s="1"/>
      <c r="W670" s="1" t="str">
        <f>IF(sum!A663="BC",sum!C663,"*")</f>
        <v>*</v>
      </c>
      <c r="Z670" s="1" t="s">
        <v>137</v>
      </c>
      <c r="AA670" s="1" t="s">
        <v>138</v>
      </c>
      <c r="AB670" s="1">
        <v>2020</v>
      </c>
      <c r="AC670" s="1" t="str">
        <f>IF(sum!A663="MA",sum!B663,"*")</f>
        <v>*</v>
      </c>
      <c r="AD670" s="1"/>
      <c r="AE670" s="1" t="str">
        <f>IF(sum!A663="MA",sum!C663,"*")</f>
        <v>*</v>
      </c>
      <c r="AH670" s="1" t="s">
        <v>137</v>
      </c>
      <c r="AI670" s="1" t="s">
        <v>138</v>
      </c>
      <c r="AJ670" s="1">
        <v>2020</v>
      </c>
      <c r="AK670" s="1" t="str">
        <f>IF(sum!A663="ON",sum!B663,"*")</f>
        <v>*</v>
      </c>
      <c r="AL670" s="1"/>
      <c r="AM670" s="1" t="str">
        <f>IF(sum!A663="ON",sum!C663,"*")</f>
        <v>*</v>
      </c>
      <c r="AP670" s="1" t="s">
        <v>137</v>
      </c>
      <c r="AQ670" s="1" t="s">
        <v>138</v>
      </c>
      <c r="AR670" s="1">
        <v>2020</v>
      </c>
      <c r="AS670" s="1" t="str">
        <f>IF(sum!A663="QU",sum!B663,"*")</f>
        <v>*</v>
      </c>
      <c r="AT670" s="1"/>
      <c r="AU670" s="1" t="str">
        <f>IF(sum!A663="QU",sum!C663,"*")</f>
        <v>*</v>
      </c>
      <c r="AX670" s="1" t="s">
        <v>137</v>
      </c>
      <c r="AY670" s="1" t="s">
        <v>138</v>
      </c>
      <c r="AZ670" s="1">
        <v>2020</v>
      </c>
      <c r="BA670" s="1" t="str">
        <f>IF(sum!A663="SA",sum!B663,"*")</f>
        <v>AFM-Light_ELE1</v>
      </c>
      <c r="BB670" s="1"/>
      <c r="BC670" s="1">
        <f>IF(sum!A663="SA",sum!C663,"*")</f>
        <v>0</v>
      </c>
    </row>
    <row r="671" spans="2:55">
      <c r="B671" s="1" t="s">
        <v>137</v>
      </c>
      <c r="C671" s="1" t="s">
        <v>138</v>
      </c>
      <c r="D671" s="1">
        <v>2020</v>
      </c>
      <c r="J671" s="1" t="s">
        <v>137</v>
      </c>
      <c r="K671" s="1" t="s">
        <v>138</v>
      </c>
      <c r="L671" s="1">
        <v>2020</v>
      </c>
      <c r="M671" s="1" t="str">
        <f>IF(sum!A664="AT",sum!B664,"*")</f>
        <v>*</v>
      </c>
      <c r="N671" s="1"/>
      <c r="O671" s="1" t="str">
        <f>IF(sum!A664="AT",sum!C664,"*")</f>
        <v>*</v>
      </c>
      <c r="R671" s="1" t="s">
        <v>137</v>
      </c>
      <c r="S671" s="1" t="s">
        <v>138</v>
      </c>
      <c r="T671" s="1">
        <v>2020</v>
      </c>
      <c r="U671" s="1" t="str">
        <f>IF(sum!A664="BC",sum!B664,"*")</f>
        <v>*</v>
      </c>
      <c r="V671" s="1"/>
      <c r="W671" s="1" t="str">
        <f>IF(sum!A664="BC",sum!C664,"*")</f>
        <v>*</v>
      </c>
      <c r="Z671" s="1" t="s">
        <v>137</v>
      </c>
      <c r="AA671" s="1" t="s">
        <v>138</v>
      </c>
      <c r="AB671" s="1">
        <v>2020</v>
      </c>
      <c r="AC671" s="1" t="str">
        <f>IF(sum!A664="MA",sum!B664,"*")</f>
        <v>*</v>
      </c>
      <c r="AD671" s="1"/>
      <c r="AE671" s="1" t="str">
        <f>IF(sum!A664="MA",sum!C664,"*")</f>
        <v>*</v>
      </c>
      <c r="AH671" s="1" t="s">
        <v>137</v>
      </c>
      <c r="AI671" s="1" t="s">
        <v>138</v>
      </c>
      <c r="AJ671" s="1">
        <v>2020</v>
      </c>
      <c r="AK671" s="1" t="str">
        <f>IF(sum!A664="ON",sum!B664,"*")</f>
        <v>*</v>
      </c>
      <c r="AL671" s="1"/>
      <c r="AM671" s="1" t="str">
        <f>IF(sum!A664="ON",sum!C664,"*")</f>
        <v>*</v>
      </c>
      <c r="AP671" s="4" t="s">
        <v>137</v>
      </c>
      <c r="AQ671" s="4" t="s">
        <v>138</v>
      </c>
      <c r="AR671" s="4">
        <v>2020</v>
      </c>
      <c r="AS671" s="1" t="str">
        <f>IF(sum!A664="QU",sum!B664,"*")</f>
        <v>*</v>
      </c>
      <c r="AT671" s="1"/>
      <c r="AU671" s="1" t="str">
        <f>IF(sum!A664="QU",sum!C664,"*")</f>
        <v>*</v>
      </c>
      <c r="AX671" s="1" t="s">
        <v>137</v>
      </c>
      <c r="AY671" s="1" t="s">
        <v>138</v>
      </c>
      <c r="AZ671" s="1">
        <v>2020</v>
      </c>
      <c r="BA671" s="1" t="str">
        <f>IF(sum!A664="SA",sum!B664,"*")</f>
        <v>AFM-SpHeat_ELE1</v>
      </c>
      <c r="BB671" s="1"/>
      <c r="BC671" s="1">
        <f>IF(sum!A664="SA",sum!C664,"*")</f>
        <v>0</v>
      </c>
    </row>
    <row r="672" spans="2:55">
      <c r="B672" s="4" t="s">
        <v>137</v>
      </c>
      <c r="C672" s="4" t="s">
        <v>138</v>
      </c>
      <c r="D672" s="4">
        <v>2020</v>
      </c>
      <c r="J672" s="4" t="s">
        <v>137</v>
      </c>
      <c r="K672" s="4" t="s">
        <v>138</v>
      </c>
      <c r="L672" s="4">
        <v>2020</v>
      </c>
      <c r="M672" s="1" t="str">
        <f>IF(sum!A665="AT",sum!B665,"*")</f>
        <v>*</v>
      </c>
      <c r="N672" s="1"/>
      <c r="O672" s="1" t="str">
        <f>IF(sum!A665="AT",sum!C665,"*")</f>
        <v>*</v>
      </c>
      <c r="R672" s="4" t="s">
        <v>137</v>
      </c>
      <c r="S672" s="4" t="s">
        <v>138</v>
      </c>
      <c r="T672" s="4">
        <v>2020</v>
      </c>
      <c r="U672" s="1" t="str">
        <f>IF(sum!A665="BC",sum!B665,"*")</f>
        <v>*</v>
      </c>
      <c r="V672" s="1"/>
      <c r="W672" s="1" t="str">
        <f>IF(sum!A665="BC",sum!C665,"*")</f>
        <v>*</v>
      </c>
      <c r="Z672" s="4" t="s">
        <v>137</v>
      </c>
      <c r="AA672" s="4" t="s">
        <v>138</v>
      </c>
      <c r="AB672" s="4">
        <v>2020</v>
      </c>
      <c r="AC672" s="1" t="str">
        <f>IF(sum!A665="MA",sum!B665,"*")</f>
        <v>*</v>
      </c>
      <c r="AD672" s="1"/>
      <c r="AE672" s="1" t="str">
        <f>IF(sum!A665="MA",sum!C665,"*")</f>
        <v>*</v>
      </c>
      <c r="AH672" s="4" t="s">
        <v>137</v>
      </c>
      <c r="AI672" s="4" t="s">
        <v>138</v>
      </c>
      <c r="AJ672" s="4">
        <v>2020</v>
      </c>
      <c r="AK672" s="1" t="str">
        <f>IF(sum!A665="ON",sum!B665,"*")</f>
        <v>*</v>
      </c>
      <c r="AL672" s="1"/>
      <c r="AM672" s="1" t="str">
        <f>IF(sum!A665="ON",sum!C665,"*")</f>
        <v>*</v>
      </c>
      <c r="AP672" s="1" t="s">
        <v>137</v>
      </c>
      <c r="AQ672" s="1" t="s">
        <v>138</v>
      </c>
      <c r="AR672" s="1">
        <v>2020</v>
      </c>
      <c r="AS672" s="1" t="str">
        <f>IF(sum!A665="QU",sum!B665,"*")</f>
        <v>*</v>
      </c>
      <c r="AT672" s="1"/>
      <c r="AU672" s="1" t="str">
        <f>IF(sum!A665="QU",sum!C665,"*")</f>
        <v>*</v>
      </c>
      <c r="AX672" s="4" t="s">
        <v>137</v>
      </c>
      <c r="AY672" s="4" t="s">
        <v>138</v>
      </c>
      <c r="AZ672" s="4">
        <v>2020</v>
      </c>
      <c r="BA672" s="1" t="str">
        <f>IF(sum!A665="SA",sum!B665,"*")</f>
        <v>AFM-WaterHeat_ELE1</v>
      </c>
      <c r="BB672" s="1"/>
      <c r="BC672" s="1">
        <f>IF(sum!A665="SA",sum!C665,"*")</f>
        <v>0</v>
      </c>
    </row>
    <row r="673" spans="2:55">
      <c r="B673" s="1" t="s">
        <v>137</v>
      </c>
      <c r="C673" s="1" t="s">
        <v>138</v>
      </c>
      <c r="D673" s="1">
        <v>2020</v>
      </c>
      <c r="J673" s="1" t="s">
        <v>137</v>
      </c>
      <c r="K673" s="1" t="s">
        <v>138</v>
      </c>
      <c r="L673" s="1">
        <v>2020</v>
      </c>
      <c r="M673" s="1" t="str">
        <f>IF(sum!A666="AT",sum!B666,"*")</f>
        <v>*</v>
      </c>
      <c r="N673" s="1"/>
      <c r="O673" s="1" t="str">
        <f>IF(sum!A666="AT",sum!C666,"*")</f>
        <v>*</v>
      </c>
      <c r="R673" s="1" t="s">
        <v>137</v>
      </c>
      <c r="S673" s="1" t="s">
        <v>138</v>
      </c>
      <c r="T673" s="1">
        <v>2020</v>
      </c>
      <c r="U673" s="1" t="str">
        <f>IF(sum!A666="BC",sum!B666,"*")</f>
        <v>*</v>
      </c>
      <c r="V673" s="1"/>
      <c r="W673" s="1" t="str">
        <f>IF(sum!A666="BC",sum!C666,"*")</f>
        <v>*</v>
      </c>
      <c r="Z673" s="1" t="s">
        <v>137</v>
      </c>
      <c r="AA673" s="1" t="s">
        <v>138</v>
      </c>
      <c r="AB673" s="1">
        <v>2020</v>
      </c>
      <c r="AC673" s="1" t="str">
        <f>IF(sum!A666="MA",sum!B666,"*")</f>
        <v>*</v>
      </c>
      <c r="AD673" s="1"/>
      <c r="AE673" s="1" t="str">
        <f>IF(sum!A666="MA",sum!C666,"*")</f>
        <v>*</v>
      </c>
      <c r="AH673" s="1" t="s">
        <v>137</v>
      </c>
      <c r="AI673" s="1" t="s">
        <v>138</v>
      </c>
      <c r="AJ673" s="1">
        <v>2020</v>
      </c>
      <c r="AK673" s="1" t="str">
        <f>IF(sum!A666="ON",sum!B666,"*")</f>
        <v>*</v>
      </c>
      <c r="AL673" s="1"/>
      <c r="AM673" s="1" t="str">
        <f>IF(sum!A666="ON",sum!C666,"*")</f>
        <v>*</v>
      </c>
      <c r="AP673" s="4" t="s">
        <v>137</v>
      </c>
      <c r="AQ673" s="4" t="s">
        <v>138</v>
      </c>
      <c r="AR673" s="4">
        <v>2020</v>
      </c>
      <c r="AS673" s="1" t="str">
        <f>IF(sum!A666="QU",sum!B666,"*")</f>
        <v>*</v>
      </c>
      <c r="AT673" s="1"/>
      <c r="AU673" s="1" t="str">
        <f>IF(sum!A666="QU",sum!C666,"*")</f>
        <v>*</v>
      </c>
      <c r="AX673" s="1" t="s">
        <v>137</v>
      </c>
      <c r="AY673" s="1" t="s">
        <v>138</v>
      </c>
      <c r="AZ673" s="1">
        <v>2020</v>
      </c>
      <c r="BA673" s="1" t="str">
        <f>IF(sum!A666="SA",sum!B666,"*")</f>
        <v>ART-AuxiliaryEquip_ELE1</v>
      </c>
      <c r="BB673" s="1"/>
      <c r="BC673" s="1">
        <f>IF(sum!A666="SA",sum!C666,"*")</f>
        <v>0</v>
      </c>
    </row>
    <row r="674" spans="2:55">
      <c r="B674" s="1" t="s">
        <v>137</v>
      </c>
      <c r="C674" s="1" t="s">
        <v>138</v>
      </c>
      <c r="D674" s="1">
        <v>2020</v>
      </c>
      <c r="J674" s="1" t="s">
        <v>137</v>
      </c>
      <c r="K674" s="1" t="s">
        <v>138</v>
      </c>
      <c r="L674" s="1">
        <v>2020</v>
      </c>
      <c r="M674" s="1" t="str">
        <f>IF(sum!A667="AT",sum!B667,"*")</f>
        <v>*</v>
      </c>
      <c r="N674" s="1"/>
      <c r="O674" s="1" t="str">
        <f>IF(sum!A667="AT",sum!C667,"*")</f>
        <v>*</v>
      </c>
      <c r="R674" s="1" t="s">
        <v>137</v>
      </c>
      <c r="S674" s="1" t="s">
        <v>138</v>
      </c>
      <c r="T674" s="1">
        <v>2020</v>
      </c>
      <c r="U674" s="1" t="str">
        <f>IF(sum!A667="BC",sum!B667,"*")</f>
        <v>*</v>
      </c>
      <c r="V674" s="1"/>
      <c r="W674" s="1" t="str">
        <f>IF(sum!A667="BC",sum!C667,"*")</f>
        <v>*</v>
      </c>
      <c r="Z674" s="1" t="s">
        <v>137</v>
      </c>
      <c r="AA674" s="1" t="s">
        <v>138</v>
      </c>
      <c r="AB674" s="1">
        <v>2020</v>
      </c>
      <c r="AC674" s="1" t="str">
        <f>IF(sum!A667="MA",sum!B667,"*")</f>
        <v>*</v>
      </c>
      <c r="AD674" s="1"/>
      <c r="AE674" s="1" t="str">
        <f>IF(sum!A667="MA",sum!C667,"*")</f>
        <v>*</v>
      </c>
      <c r="AH674" s="1" t="s">
        <v>137</v>
      </c>
      <c r="AI674" s="1" t="s">
        <v>138</v>
      </c>
      <c r="AJ674" s="1">
        <v>2020</v>
      </c>
      <c r="AK674" s="1" t="str">
        <f>IF(sum!A667="ON",sum!B667,"*")</f>
        <v>*</v>
      </c>
      <c r="AL674" s="1"/>
      <c r="AM674" s="1" t="str">
        <f>IF(sum!A667="ON",sum!C667,"*")</f>
        <v>*</v>
      </c>
      <c r="AP674" s="1" t="s">
        <v>137</v>
      </c>
      <c r="AQ674" s="1" t="s">
        <v>138</v>
      </c>
      <c r="AR674" s="1">
        <v>2020</v>
      </c>
      <c r="AS674" s="1" t="str">
        <f>IF(sum!A667="QU",sum!B667,"*")</f>
        <v>*</v>
      </c>
      <c r="AT674" s="1"/>
      <c r="AU674" s="1" t="str">
        <f>IF(sum!A667="QU",sum!C667,"*")</f>
        <v>*</v>
      </c>
      <c r="AX674" s="1" t="s">
        <v>137</v>
      </c>
      <c r="AY674" s="1" t="s">
        <v>138</v>
      </c>
      <c r="AZ674" s="1">
        <v>2020</v>
      </c>
      <c r="BA674" s="1" t="str">
        <f>IF(sum!A667="SA",sum!B667,"*")</f>
        <v>ART-Light_ELE1</v>
      </c>
      <c r="BB674" s="1"/>
      <c r="BC674" s="1">
        <f>IF(sum!A667="SA",sum!C667,"*")</f>
        <v>0</v>
      </c>
    </row>
    <row r="675" spans="2:55">
      <c r="B675" s="4" t="s">
        <v>137</v>
      </c>
      <c r="C675" s="4" t="s">
        <v>138</v>
      </c>
      <c r="D675" s="4">
        <v>2020</v>
      </c>
      <c r="J675" s="4" t="s">
        <v>137</v>
      </c>
      <c r="K675" s="4" t="s">
        <v>138</v>
      </c>
      <c r="L675" s="4">
        <v>2020</v>
      </c>
      <c r="M675" s="1" t="str">
        <f>IF(sum!A668="AT",sum!B668,"*")</f>
        <v>*</v>
      </c>
      <c r="N675" s="1"/>
      <c r="O675" s="1" t="str">
        <f>IF(sum!A668="AT",sum!C668,"*")</f>
        <v>*</v>
      </c>
      <c r="R675" s="4" t="s">
        <v>137</v>
      </c>
      <c r="S675" s="4" t="s">
        <v>138</v>
      </c>
      <c r="T675" s="4">
        <v>2020</v>
      </c>
      <c r="U675" s="1" t="str">
        <f>IF(sum!A668="BC",sum!B668,"*")</f>
        <v>*</v>
      </c>
      <c r="V675" s="1"/>
      <c r="W675" s="1" t="str">
        <f>IF(sum!A668="BC",sum!C668,"*")</f>
        <v>*</v>
      </c>
      <c r="Z675" s="4" t="s">
        <v>137</v>
      </c>
      <c r="AA675" s="4" t="s">
        <v>138</v>
      </c>
      <c r="AB675" s="4">
        <v>2020</v>
      </c>
      <c r="AC675" s="1" t="str">
        <f>IF(sum!A668="MA",sum!B668,"*")</f>
        <v>*</v>
      </c>
      <c r="AD675" s="1"/>
      <c r="AE675" s="1" t="str">
        <f>IF(sum!A668="MA",sum!C668,"*")</f>
        <v>*</v>
      </c>
      <c r="AH675" s="4" t="s">
        <v>137</v>
      </c>
      <c r="AI675" s="4" t="s">
        <v>138</v>
      </c>
      <c r="AJ675" s="4">
        <v>2020</v>
      </c>
      <c r="AK675" s="1" t="str">
        <f>IF(sum!A668="ON",sum!B668,"*")</f>
        <v>*</v>
      </c>
      <c r="AL675" s="1"/>
      <c r="AM675" s="1" t="str">
        <f>IF(sum!A668="ON",sum!C668,"*")</f>
        <v>*</v>
      </c>
      <c r="AP675" s="4" t="s">
        <v>137</v>
      </c>
      <c r="AQ675" s="4" t="s">
        <v>138</v>
      </c>
      <c r="AR675" s="4">
        <v>2020</v>
      </c>
      <c r="AS675" s="1" t="str">
        <f>IF(sum!A668="QU",sum!B668,"*")</f>
        <v>*</v>
      </c>
      <c r="AT675" s="1"/>
      <c r="AU675" s="1" t="str">
        <f>IF(sum!A668="QU",sum!C668,"*")</f>
        <v>*</v>
      </c>
      <c r="AX675" s="4" t="s">
        <v>137</v>
      </c>
      <c r="AY675" s="4" t="s">
        <v>138</v>
      </c>
      <c r="AZ675" s="4">
        <v>2020</v>
      </c>
      <c r="BA675" s="1" t="str">
        <f>IF(sum!A668="SA",sum!B668,"*")</f>
        <v>ART-SpHeat_ELE1</v>
      </c>
      <c r="BB675" s="1"/>
      <c r="BC675" s="1">
        <f>IF(sum!A668="SA",sum!C668,"*")</f>
        <v>0</v>
      </c>
    </row>
    <row r="676" spans="2:55">
      <c r="B676" s="1" t="s">
        <v>137</v>
      </c>
      <c r="C676" s="1" t="s">
        <v>138</v>
      </c>
      <c r="D676" s="1">
        <v>2020</v>
      </c>
      <c r="J676" s="1" t="s">
        <v>137</v>
      </c>
      <c r="K676" s="1" t="s">
        <v>138</v>
      </c>
      <c r="L676" s="1">
        <v>2020</v>
      </c>
      <c r="M676" s="1" t="str">
        <f>IF(sum!A669="AT",sum!B669,"*")</f>
        <v>*</v>
      </c>
      <c r="N676" s="1"/>
      <c r="O676" s="1" t="str">
        <f>IF(sum!A669="AT",sum!C669,"*")</f>
        <v>*</v>
      </c>
      <c r="R676" s="1" t="s">
        <v>137</v>
      </c>
      <c r="S676" s="1" t="s">
        <v>138</v>
      </c>
      <c r="T676" s="1">
        <v>2020</v>
      </c>
      <c r="U676" s="1" t="str">
        <f>IF(sum!A669="BC",sum!B669,"*")</f>
        <v>*</v>
      </c>
      <c r="V676" s="1"/>
      <c r="W676" s="1" t="str">
        <f>IF(sum!A669="BC",sum!C669,"*")</f>
        <v>*</v>
      </c>
      <c r="Z676" s="1" t="s">
        <v>137</v>
      </c>
      <c r="AA676" s="1" t="s">
        <v>138</v>
      </c>
      <c r="AB676" s="1">
        <v>2020</v>
      </c>
      <c r="AC676" s="1" t="str">
        <f>IF(sum!A669="MA",sum!B669,"*")</f>
        <v>*</v>
      </c>
      <c r="AD676" s="1"/>
      <c r="AE676" s="1" t="str">
        <f>IF(sum!A669="MA",sum!C669,"*")</f>
        <v>*</v>
      </c>
      <c r="AH676" s="1" t="s">
        <v>137</v>
      </c>
      <c r="AI676" s="1" t="s">
        <v>138</v>
      </c>
      <c r="AJ676" s="1">
        <v>2020</v>
      </c>
      <c r="AK676" s="1" t="str">
        <f>IF(sum!A669="ON",sum!B669,"*")</f>
        <v>*</v>
      </c>
      <c r="AL676" s="1"/>
      <c r="AM676" s="1" t="str">
        <f>IF(sum!A669="ON",sum!C669,"*")</f>
        <v>*</v>
      </c>
      <c r="AP676" s="1" t="s">
        <v>137</v>
      </c>
      <c r="AQ676" s="1" t="s">
        <v>138</v>
      </c>
      <c r="AR676" s="1">
        <v>2020</v>
      </c>
      <c r="AS676" s="1" t="str">
        <f>IF(sum!A669="QU",sum!B669,"*")</f>
        <v>*</v>
      </c>
      <c r="AT676" s="1"/>
      <c r="AU676" s="1" t="str">
        <f>IF(sum!A669="QU",sum!C669,"*")</f>
        <v>*</v>
      </c>
      <c r="AX676" s="1" t="s">
        <v>137</v>
      </c>
      <c r="AY676" s="1" t="s">
        <v>138</v>
      </c>
      <c r="AZ676" s="1">
        <v>2020</v>
      </c>
      <c r="BA676" s="1" t="str">
        <f>IF(sum!A669="SA",sum!B669,"*")</f>
        <v>ECHP_biomass_thermal01</v>
      </c>
      <c r="BB676" s="1"/>
      <c r="BC676" s="1">
        <f>IF(sum!A669="SA",sum!C669,"*")</f>
        <v>0</v>
      </c>
    </row>
    <row r="677" spans="2:55">
      <c r="B677" s="1" t="s">
        <v>137</v>
      </c>
      <c r="C677" s="1" t="s">
        <v>138</v>
      </c>
      <c r="D677" s="1">
        <v>2020</v>
      </c>
      <c r="J677" s="1" t="s">
        <v>137</v>
      </c>
      <c r="K677" s="1" t="s">
        <v>138</v>
      </c>
      <c r="L677" s="1">
        <v>2020</v>
      </c>
      <c r="M677" s="1" t="str">
        <f>IF(sum!A670="AT",sum!B670,"*")</f>
        <v>*</v>
      </c>
      <c r="N677" s="1"/>
      <c r="O677" s="1" t="str">
        <f>IF(sum!A670="AT",sum!C670,"*")</f>
        <v>*</v>
      </c>
      <c r="R677" s="1" t="s">
        <v>137</v>
      </c>
      <c r="S677" s="1" t="s">
        <v>138</v>
      </c>
      <c r="T677" s="1">
        <v>2020</v>
      </c>
      <c r="U677" s="1" t="str">
        <f>IF(sum!A670="BC",sum!B670,"*")</f>
        <v>*</v>
      </c>
      <c r="V677" s="1"/>
      <c r="W677" s="1" t="str">
        <f>IF(sum!A670="BC",sum!C670,"*")</f>
        <v>*</v>
      </c>
      <c r="Z677" s="1" t="s">
        <v>137</v>
      </c>
      <c r="AA677" s="1" t="s">
        <v>138</v>
      </c>
      <c r="AB677" s="1">
        <v>2020</v>
      </c>
      <c r="AC677" s="1" t="str">
        <f>IF(sum!A670="MA",sum!B670,"*")</f>
        <v>*</v>
      </c>
      <c r="AD677" s="1"/>
      <c r="AE677" s="1" t="str">
        <f>IF(sum!A670="MA",sum!C670,"*")</f>
        <v>*</v>
      </c>
      <c r="AH677" s="1" t="s">
        <v>137</v>
      </c>
      <c r="AI677" s="1" t="s">
        <v>138</v>
      </c>
      <c r="AJ677" s="1">
        <v>2020</v>
      </c>
      <c r="AK677" s="1" t="str">
        <f>IF(sum!A670="ON",sum!B670,"*")</f>
        <v>*</v>
      </c>
      <c r="AL677" s="1"/>
      <c r="AM677" s="1" t="str">
        <f>IF(sum!A670="ON",sum!C670,"*")</f>
        <v>*</v>
      </c>
      <c r="AP677" s="4" t="s">
        <v>137</v>
      </c>
      <c r="AQ677" s="4" t="s">
        <v>138</v>
      </c>
      <c r="AR677" s="4">
        <v>2020</v>
      </c>
      <c r="AS677" s="1" t="str">
        <f>IF(sum!A670="QU",sum!B670,"*")</f>
        <v>*</v>
      </c>
      <c r="AT677" s="1"/>
      <c r="AU677" s="1" t="str">
        <f>IF(sum!A670="QU",sum!C670,"*")</f>
        <v>*</v>
      </c>
      <c r="AX677" s="1" t="s">
        <v>137</v>
      </c>
      <c r="AY677" s="1" t="s">
        <v>138</v>
      </c>
      <c r="AZ677" s="1">
        <v>2020</v>
      </c>
      <c r="BA677" s="1" t="str">
        <f>IF(sum!A670="SA",sum!B670,"*")</f>
        <v>EDU-AuxiliaryEquip_ELE1</v>
      </c>
      <c r="BB677" s="1"/>
      <c r="BC677" s="1">
        <f>IF(sum!A670="SA",sum!C670,"*")</f>
        <v>0</v>
      </c>
    </row>
    <row r="678" spans="2:55">
      <c r="B678" s="4" t="s">
        <v>137</v>
      </c>
      <c r="C678" s="4" t="s">
        <v>138</v>
      </c>
      <c r="D678" s="4">
        <v>2020</v>
      </c>
      <c r="J678" s="4" t="s">
        <v>137</v>
      </c>
      <c r="K678" s="4" t="s">
        <v>138</v>
      </c>
      <c r="L678" s="4">
        <v>2020</v>
      </c>
      <c r="M678" s="1" t="str">
        <f>IF(sum!A671="AT",sum!B671,"*")</f>
        <v>*</v>
      </c>
      <c r="N678" s="1"/>
      <c r="O678" s="1" t="str">
        <f>IF(sum!A671="AT",sum!C671,"*")</f>
        <v>*</v>
      </c>
      <c r="R678" s="4" t="s">
        <v>137</v>
      </c>
      <c r="S678" s="4" t="s">
        <v>138</v>
      </c>
      <c r="T678" s="4">
        <v>2020</v>
      </c>
      <c r="U678" s="1" t="str">
        <f>IF(sum!A671="BC",sum!B671,"*")</f>
        <v>*</v>
      </c>
      <c r="V678" s="1"/>
      <c r="W678" s="1" t="str">
        <f>IF(sum!A671="BC",sum!C671,"*")</f>
        <v>*</v>
      </c>
      <c r="Z678" s="4" t="s">
        <v>137</v>
      </c>
      <c r="AA678" s="4" t="s">
        <v>138</v>
      </c>
      <c r="AB678" s="4">
        <v>2020</v>
      </c>
      <c r="AC678" s="1" t="str">
        <f>IF(sum!A671="MA",sum!B671,"*")</f>
        <v>*</v>
      </c>
      <c r="AD678" s="1"/>
      <c r="AE678" s="1" t="str">
        <f>IF(sum!A671="MA",sum!C671,"*")</f>
        <v>*</v>
      </c>
      <c r="AH678" s="4" t="s">
        <v>137</v>
      </c>
      <c r="AI678" s="4" t="s">
        <v>138</v>
      </c>
      <c r="AJ678" s="4">
        <v>2020</v>
      </c>
      <c r="AK678" s="1" t="str">
        <f>IF(sum!A671="ON",sum!B671,"*")</f>
        <v>*</v>
      </c>
      <c r="AL678" s="1"/>
      <c r="AM678" s="1" t="str">
        <f>IF(sum!A671="ON",sum!C671,"*")</f>
        <v>*</v>
      </c>
      <c r="AP678" s="1" t="s">
        <v>137</v>
      </c>
      <c r="AQ678" s="1" t="s">
        <v>138</v>
      </c>
      <c r="AR678" s="1">
        <v>2020</v>
      </c>
      <c r="AS678" s="1" t="str">
        <f>IF(sum!A671="QU",sum!B671,"*")</f>
        <v>*</v>
      </c>
      <c r="AT678" s="1"/>
      <c r="AU678" s="1" t="str">
        <f>IF(sum!A671="QU",sum!C671,"*")</f>
        <v>*</v>
      </c>
      <c r="AX678" s="4" t="s">
        <v>137</v>
      </c>
      <c r="AY678" s="4" t="s">
        <v>138</v>
      </c>
      <c r="AZ678" s="4">
        <v>2020</v>
      </c>
      <c r="BA678" s="1" t="str">
        <f>IF(sum!A671="SA",sum!B671,"*")</f>
        <v>EDU-AuxiliaryMot_ELE1</v>
      </c>
      <c r="BB678" s="1"/>
      <c r="BC678" s="1">
        <f>IF(sum!A671="SA",sum!C671,"*")</f>
        <v>0</v>
      </c>
    </row>
    <row r="679" spans="2:55">
      <c r="B679" s="1" t="s">
        <v>137</v>
      </c>
      <c r="C679" s="1" t="s">
        <v>138</v>
      </c>
      <c r="D679" s="1">
        <v>2020</v>
      </c>
      <c r="J679" s="1" t="s">
        <v>137</v>
      </c>
      <c r="K679" s="1" t="s">
        <v>138</v>
      </c>
      <c r="L679" s="1">
        <v>2020</v>
      </c>
      <c r="M679" s="1" t="str">
        <f>IF(sum!A672="AT",sum!B672,"*")</f>
        <v>*</v>
      </c>
      <c r="N679" s="1"/>
      <c r="O679" s="1" t="str">
        <f>IF(sum!A672="AT",sum!C672,"*")</f>
        <v>*</v>
      </c>
      <c r="R679" s="1" t="s">
        <v>137</v>
      </c>
      <c r="S679" s="1" t="s">
        <v>138</v>
      </c>
      <c r="T679" s="1">
        <v>2020</v>
      </c>
      <c r="U679" s="1" t="str">
        <f>IF(sum!A672="BC",sum!B672,"*")</f>
        <v>*</v>
      </c>
      <c r="V679" s="1"/>
      <c r="W679" s="1" t="str">
        <f>IF(sum!A672="BC",sum!C672,"*")</f>
        <v>*</v>
      </c>
      <c r="Z679" s="1" t="s">
        <v>137</v>
      </c>
      <c r="AA679" s="1" t="s">
        <v>138</v>
      </c>
      <c r="AB679" s="1">
        <v>2020</v>
      </c>
      <c r="AC679" s="1" t="str">
        <f>IF(sum!A672="MA",sum!B672,"*")</f>
        <v>*</v>
      </c>
      <c r="AD679" s="1"/>
      <c r="AE679" s="1" t="str">
        <f>IF(sum!A672="MA",sum!C672,"*")</f>
        <v>*</v>
      </c>
      <c r="AH679" s="1" t="s">
        <v>137</v>
      </c>
      <c r="AI679" s="1" t="s">
        <v>138</v>
      </c>
      <c r="AJ679" s="1">
        <v>2020</v>
      </c>
      <c r="AK679" s="1" t="str">
        <f>IF(sum!A672="ON",sum!B672,"*")</f>
        <v>*</v>
      </c>
      <c r="AL679" s="1"/>
      <c r="AM679" s="1" t="str">
        <f>IF(sum!A672="ON",sum!C672,"*")</f>
        <v>*</v>
      </c>
      <c r="AP679" s="4" t="s">
        <v>137</v>
      </c>
      <c r="AQ679" s="4" t="s">
        <v>138</v>
      </c>
      <c r="AR679" s="4">
        <v>2020</v>
      </c>
      <c r="AS679" s="1" t="str">
        <f>IF(sum!A672="QU",sum!B672,"*")</f>
        <v>*</v>
      </c>
      <c r="AT679" s="1"/>
      <c r="AU679" s="1" t="str">
        <f>IF(sum!A672="QU",sum!C672,"*")</f>
        <v>*</v>
      </c>
      <c r="AX679" s="1" t="s">
        <v>137</v>
      </c>
      <c r="AY679" s="1" t="s">
        <v>138</v>
      </c>
      <c r="AZ679" s="1">
        <v>2020</v>
      </c>
      <c r="BA679" s="1" t="str">
        <f>IF(sum!A672="SA",sum!B672,"*")</f>
        <v>EDU-Light_ELE1</v>
      </c>
      <c r="BB679" s="1"/>
      <c r="BC679" s="1">
        <f>IF(sum!A672="SA",sum!C672,"*")</f>
        <v>0</v>
      </c>
    </row>
    <row r="680" spans="2:55">
      <c r="B680" s="4" t="s">
        <v>137</v>
      </c>
      <c r="C680" s="4" t="s">
        <v>138</v>
      </c>
      <c r="D680" s="4">
        <v>2020</v>
      </c>
      <c r="J680" s="4" t="s">
        <v>137</v>
      </c>
      <c r="K680" s="4" t="s">
        <v>138</v>
      </c>
      <c r="L680" s="4">
        <v>2020</v>
      </c>
      <c r="M680" s="1" t="str">
        <f>IF(sum!A673="AT",sum!B673,"*")</f>
        <v>*</v>
      </c>
      <c r="N680" s="1"/>
      <c r="O680" s="1" t="str">
        <f>IF(sum!A673="AT",sum!C673,"*")</f>
        <v>*</v>
      </c>
      <c r="R680" s="4" t="s">
        <v>137</v>
      </c>
      <c r="S680" s="4" t="s">
        <v>138</v>
      </c>
      <c r="T680" s="4">
        <v>2020</v>
      </c>
      <c r="U680" s="1" t="str">
        <f>IF(sum!A673="BC",sum!B673,"*")</f>
        <v>*</v>
      </c>
      <c r="V680" s="1"/>
      <c r="W680" s="1" t="str">
        <f>IF(sum!A673="BC",sum!C673,"*")</f>
        <v>*</v>
      </c>
      <c r="Z680" s="4" t="s">
        <v>137</v>
      </c>
      <c r="AA680" s="4" t="s">
        <v>138</v>
      </c>
      <c r="AB680" s="4">
        <v>2020</v>
      </c>
      <c r="AC680" s="1" t="str">
        <f>IF(sum!A673="MA",sum!B673,"*")</f>
        <v>*</v>
      </c>
      <c r="AD680" s="1"/>
      <c r="AE680" s="1" t="str">
        <f>IF(sum!A673="MA",sum!C673,"*")</f>
        <v>*</v>
      </c>
      <c r="AH680" s="4" t="s">
        <v>137</v>
      </c>
      <c r="AI680" s="4" t="s">
        <v>138</v>
      </c>
      <c r="AJ680" s="4">
        <v>2020</v>
      </c>
      <c r="AK680" s="1" t="str">
        <f>IF(sum!A673="ON",sum!B673,"*")</f>
        <v>*</v>
      </c>
      <c r="AL680" s="1"/>
      <c r="AM680" s="1" t="str">
        <f>IF(sum!A673="ON",sum!C673,"*")</f>
        <v>*</v>
      </c>
      <c r="AP680" s="1" t="s">
        <v>137</v>
      </c>
      <c r="AQ680" s="1" t="s">
        <v>138</v>
      </c>
      <c r="AR680" s="1">
        <v>2020</v>
      </c>
      <c r="AS680" s="1" t="str">
        <f>IF(sum!A673="QU",sum!B673,"*")</f>
        <v>*</v>
      </c>
      <c r="AT680" s="1"/>
      <c r="AU680" s="1" t="str">
        <f>IF(sum!A673="QU",sum!C673,"*")</f>
        <v>*</v>
      </c>
      <c r="AX680" s="4" t="s">
        <v>137</v>
      </c>
      <c r="AY680" s="4" t="s">
        <v>138</v>
      </c>
      <c r="AZ680" s="4">
        <v>2020</v>
      </c>
      <c r="BA680" s="1" t="str">
        <f>IF(sum!A673="SA",sum!B673,"*")</f>
        <v>EDU-SpCool_ELE1</v>
      </c>
      <c r="BB680" s="1"/>
      <c r="BC680" s="1">
        <f>IF(sum!A673="SA",sum!C673,"*")</f>
        <v>0</v>
      </c>
    </row>
    <row r="681" spans="2:55">
      <c r="B681" s="1" t="s">
        <v>137</v>
      </c>
      <c r="C681" s="1" t="s">
        <v>138</v>
      </c>
      <c r="D681" s="1">
        <v>2020</v>
      </c>
      <c r="J681" s="1" t="s">
        <v>137</v>
      </c>
      <c r="K681" s="1" t="s">
        <v>138</v>
      </c>
      <c r="L681" s="1">
        <v>2020</v>
      </c>
      <c r="M681" s="1" t="str">
        <f>IF(sum!A674="AT",sum!B674,"*")</f>
        <v>*</v>
      </c>
      <c r="N681" s="1"/>
      <c r="O681" s="1" t="str">
        <f>IF(sum!A674="AT",sum!C674,"*")</f>
        <v>*</v>
      </c>
      <c r="R681" s="1" t="s">
        <v>137</v>
      </c>
      <c r="S681" s="1" t="s">
        <v>138</v>
      </c>
      <c r="T681" s="1">
        <v>2020</v>
      </c>
      <c r="U681" s="1" t="str">
        <f>IF(sum!A674="BC",sum!B674,"*")</f>
        <v>*</v>
      </c>
      <c r="V681" s="1"/>
      <c r="W681" s="1" t="str">
        <f>IF(sum!A674="BC",sum!C674,"*")</f>
        <v>*</v>
      </c>
      <c r="Z681" s="1" t="s">
        <v>137</v>
      </c>
      <c r="AA681" s="1" t="s">
        <v>138</v>
      </c>
      <c r="AB681" s="1">
        <v>2020</v>
      </c>
      <c r="AC681" s="1" t="str">
        <f>IF(sum!A674="MA",sum!B674,"*")</f>
        <v>*</v>
      </c>
      <c r="AD681" s="1"/>
      <c r="AE681" s="1" t="str">
        <f>IF(sum!A674="MA",sum!C674,"*")</f>
        <v>*</v>
      </c>
      <c r="AH681" s="1" t="s">
        <v>137</v>
      </c>
      <c r="AI681" s="1" t="s">
        <v>138</v>
      </c>
      <c r="AJ681" s="1">
        <v>2020</v>
      </c>
      <c r="AK681" s="1" t="str">
        <f>IF(sum!A674="ON",sum!B674,"*")</f>
        <v>*</v>
      </c>
      <c r="AL681" s="1"/>
      <c r="AM681" s="1" t="str">
        <f>IF(sum!A674="ON",sum!C674,"*")</f>
        <v>*</v>
      </c>
      <c r="AP681" s="4" t="s">
        <v>137</v>
      </c>
      <c r="AQ681" s="4" t="s">
        <v>138</v>
      </c>
      <c r="AR681" s="4">
        <v>2020</v>
      </c>
      <c r="AS681" s="1" t="str">
        <f>IF(sum!A674="QU",sum!B674,"*")</f>
        <v>*</v>
      </c>
      <c r="AT681" s="1"/>
      <c r="AU681" s="1" t="str">
        <f>IF(sum!A674="QU",sum!C674,"*")</f>
        <v>*</v>
      </c>
      <c r="AX681" s="1" t="s">
        <v>137</v>
      </c>
      <c r="AY681" s="1" t="s">
        <v>138</v>
      </c>
      <c r="AZ681" s="1">
        <v>2020</v>
      </c>
      <c r="BA681" s="1" t="str">
        <f>IF(sum!A674="SA",sum!B674,"*")</f>
        <v>EDU-SpHeat_ELE1</v>
      </c>
      <c r="BB681" s="1"/>
      <c r="BC681" s="1">
        <f>IF(sum!A674="SA",sum!C674,"*")</f>
        <v>2.1137180300148599E-2</v>
      </c>
    </row>
    <row r="682" spans="2:55">
      <c r="B682" s="4" t="s">
        <v>137</v>
      </c>
      <c r="C682" s="4" t="s">
        <v>138</v>
      </c>
      <c r="D682" s="4">
        <v>2020</v>
      </c>
      <c r="J682" s="4" t="s">
        <v>137</v>
      </c>
      <c r="K682" s="4" t="s">
        <v>138</v>
      </c>
      <c r="L682" s="4">
        <v>2020</v>
      </c>
      <c r="M682" s="1" t="str">
        <f>IF(sum!A675="AT",sum!B675,"*")</f>
        <v>*</v>
      </c>
      <c r="N682" s="1"/>
      <c r="O682" s="1" t="str">
        <f>IF(sum!A675="AT",sum!C675,"*")</f>
        <v>*</v>
      </c>
      <c r="R682" s="4" t="s">
        <v>137</v>
      </c>
      <c r="S682" s="4" t="s">
        <v>138</v>
      </c>
      <c r="T682" s="4">
        <v>2020</v>
      </c>
      <c r="U682" s="1" t="str">
        <f>IF(sum!A675="BC",sum!B675,"*")</f>
        <v>*</v>
      </c>
      <c r="V682" s="1"/>
      <c r="W682" s="1" t="str">
        <f>IF(sum!A675="BC",sum!C675,"*")</f>
        <v>*</v>
      </c>
      <c r="Z682" s="4" t="s">
        <v>137</v>
      </c>
      <c r="AA682" s="4" t="s">
        <v>138</v>
      </c>
      <c r="AB682" s="4">
        <v>2020</v>
      </c>
      <c r="AC682" s="1" t="str">
        <f>IF(sum!A675="MA",sum!B675,"*")</f>
        <v>*</v>
      </c>
      <c r="AD682" s="1"/>
      <c r="AE682" s="1" t="str">
        <f>IF(sum!A675="MA",sum!C675,"*")</f>
        <v>*</v>
      </c>
      <c r="AH682" s="4" t="s">
        <v>137</v>
      </c>
      <c r="AI682" s="4" t="s">
        <v>138</v>
      </c>
      <c r="AJ682" s="4">
        <v>2020</v>
      </c>
      <c r="AK682" s="1" t="str">
        <f>IF(sum!A675="ON",sum!B675,"*")</f>
        <v>*</v>
      </c>
      <c r="AL682" s="1"/>
      <c r="AM682" s="1" t="str">
        <f>IF(sum!A675="ON",sum!C675,"*")</f>
        <v>*</v>
      </c>
      <c r="AP682" s="1" t="s">
        <v>137</v>
      </c>
      <c r="AQ682" s="1" t="s">
        <v>138</v>
      </c>
      <c r="AR682" s="1">
        <v>2020</v>
      </c>
      <c r="AS682" s="1" t="str">
        <f>IF(sum!A675="QU",sum!B675,"*")</f>
        <v>*</v>
      </c>
      <c r="AT682" s="1"/>
      <c r="AU682" s="1" t="str">
        <f>IF(sum!A675="QU",sum!C675,"*")</f>
        <v>*</v>
      </c>
      <c r="AX682" s="4" t="s">
        <v>137</v>
      </c>
      <c r="AY682" s="4" t="s">
        <v>138</v>
      </c>
      <c r="AZ682" s="4">
        <v>2020</v>
      </c>
      <c r="BA682" s="1" t="str">
        <f>IF(sum!A675="SA",sum!B675,"*")</f>
        <v>EDU-WaterHeat_ELE1</v>
      </c>
      <c r="BB682" s="1"/>
      <c r="BC682" s="1">
        <f>IF(sum!A675="SA",sum!C675,"*")</f>
        <v>0</v>
      </c>
    </row>
    <row r="683" spans="2:55">
      <c r="B683" s="1" t="s">
        <v>137</v>
      </c>
      <c r="C683" s="1" t="s">
        <v>138</v>
      </c>
      <c r="D683" s="1">
        <v>2020</v>
      </c>
      <c r="J683" s="1" t="s">
        <v>137</v>
      </c>
      <c r="K683" s="1" t="s">
        <v>138</v>
      </c>
      <c r="L683" s="1">
        <v>2020</v>
      </c>
      <c r="M683" s="1" t="str">
        <f>IF(sum!A676="AT",sum!B676,"*")</f>
        <v>*</v>
      </c>
      <c r="N683" s="1"/>
      <c r="O683" s="1" t="str">
        <f>IF(sum!A676="AT",sum!C676,"*")</f>
        <v>*</v>
      </c>
      <c r="R683" s="1" t="s">
        <v>137</v>
      </c>
      <c r="S683" s="1" t="s">
        <v>138</v>
      </c>
      <c r="T683" s="1">
        <v>2020</v>
      </c>
      <c r="U683" s="1" t="str">
        <f>IF(sum!A676="BC",sum!B676,"*")</f>
        <v>*</v>
      </c>
      <c r="V683" s="1"/>
      <c r="W683" s="1" t="str">
        <f>IF(sum!A676="BC",sum!C676,"*")</f>
        <v>*</v>
      </c>
      <c r="Z683" s="1" t="s">
        <v>137</v>
      </c>
      <c r="AA683" s="1" t="s">
        <v>138</v>
      </c>
      <c r="AB683" s="1">
        <v>2020</v>
      </c>
      <c r="AC683" s="1" t="str">
        <f>IF(sum!A676="MA",sum!B676,"*")</f>
        <v>*</v>
      </c>
      <c r="AD683" s="1"/>
      <c r="AE683" s="1" t="str">
        <f>IF(sum!A676="MA",sum!C676,"*")</f>
        <v>*</v>
      </c>
      <c r="AH683" s="1" t="s">
        <v>137</v>
      </c>
      <c r="AI683" s="1" t="s">
        <v>138</v>
      </c>
      <c r="AJ683" s="1">
        <v>2020</v>
      </c>
      <c r="AK683" s="1" t="str">
        <f>IF(sum!A676="ON",sum!B676,"*")</f>
        <v>*</v>
      </c>
      <c r="AL683" s="1"/>
      <c r="AM683" s="1" t="str">
        <f>IF(sum!A676="ON",sum!C676,"*")</f>
        <v>*</v>
      </c>
      <c r="AP683" s="4" t="s">
        <v>137</v>
      </c>
      <c r="AQ683" s="4" t="s">
        <v>138</v>
      </c>
      <c r="AR683" s="4">
        <v>2020</v>
      </c>
      <c r="AS683" s="1" t="str">
        <f>IF(sum!A676="QU",sum!B676,"*")</f>
        <v>*</v>
      </c>
      <c r="AT683" s="1"/>
      <c r="AU683" s="1" t="str">
        <f>IF(sum!A676="QU",sum!C676,"*")</f>
        <v>*</v>
      </c>
      <c r="AX683" s="1" t="s">
        <v>137</v>
      </c>
      <c r="AY683" s="1" t="s">
        <v>138</v>
      </c>
      <c r="AZ683" s="1">
        <v>2020</v>
      </c>
      <c r="BA683" s="1" t="str">
        <f>IF(sum!A676="SA",sum!B676,"*")</f>
        <v>EUGEOF01</v>
      </c>
      <c r="BB683" s="1"/>
      <c r="BC683" s="1">
        <f>IF(sum!A676="SA",sum!C676,"*")</f>
        <v>0</v>
      </c>
    </row>
    <row r="684" spans="2:55">
      <c r="B684" s="4" t="s">
        <v>137</v>
      </c>
      <c r="C684" s="4" t="s">
        <v>138</v>
      </c>
      <c r="D684" s="4">
        <v>2020</v>
      </c>
      <c r="J684" s="4" t="s">
        <v>137</v>
      </c>
      <c r="K684" s="4" t="s">
        <v>138</v>
      </c>
      <c r="L684" s="4">
        <v>2020</v>
      </c>
      <c r="M684" s="1" t="str">
        <f>IF(sum!A677="AT",sum!B677,"*")</f>
        <v>*</v>
      </c>
      <c r="N684" s="1"/>
      <c r="O684" s="1" t="str">
        <f>IF(sum!A677="AT",sum!C677,"*")</f>
        <v>*</v>
      </c>
      <c r="R684" s="4" t="s">
        <v>137</v>
      </c>
      <c r="S684" s="4" t="s">
        <v>138</v>
      </c>
      <c r="T684" s="4">
        <v>2020</v>
      </c>
      <c r="U684" s="1" t="str">
        <f>IF(sum!A677="BC",sum!B677,"*")</f>
        <v>*</v>
      </c>
      <c r="V684" s="1"/>
      <c r="W684" s="1" t="str">
        <f>IF(sum!A677="BC",sum!C677,"*")</f>
        <v>*</v>
      </c>
      <c r="Z684" s="4" t="s">
        <v>137</v>
      </c>
      <c r="AA684" s="4" t="s">
        <v>138</v>
      </c>
      <c r="AB684" s="4">
        <v>2020</v>
      </c>
      <c r="AC684" s="1" t="str">
        <f>IF(sum!A677="MA",sum!B677,"*")</f>
        <v>*</v>
      </c>
      <c r="AD684" s="1"/>
      <c r="AE684" s="1" t="str">
        <f>IF(sum!A677="MA",sum!C677,"*")</f>
        <v>*</v>
      </c>
      <c r="AH684" s="4" t="s">
        <v>137</v>
      </c>
      <c r="AI684" s="4" t="s">
        <v>138</v>
      </c>
      <c r="AJ684" s="4">
        <v>2020</v>
      </c>
      <c r="AK684" s="1" t="str">
        <f>IF(sum!A677="ON",sum!B677,"*")</f>
        <v>*</v>
      </c>
      <c r="AL684" s="1"/>
      <c r="AM684" s="1" t="str">
        <f>IF(sum!A677="ON",sum!C677,"*")</f>
        <v>*</v>
      </c>
      <c r="AP684" s="1" t="s">
        <v>137</v>
      </c>
      <c r="AQ684" s="1" t="s">
        <v>138</v>
      </c>
      <c r="AR684" s="1">
        <v>2020</v>
      </c>
      <c r="AS684" s="1" t="str">
        <f>IF(sum!A677="QU",sum!B677,"*")</f>
        <v>*</v>
      </c>
      <c r="AT684" s="1"/>
      <c r="AU684" s="1" t="str">
        <f>IF(sum!A677="QU",sum!C677,"*")</f>
        <v>*</v>
      </c>
      <c r="AX684" s="4" t="s">
        <v>137</v>
      </c>
      <c r="AY684" s="4" t="s">
        <v>138</v>
      </c>
      <c r="AZ684" s="4">
        <v>2020</v>
      </c>
      <c r="BA684" s="1" t="str">
        <f>IF(sum!A677="SA",sum!B677,"*")</f>
        <v>EUWINONL01</v>
      </c>
      <c r="BB684" s="1"/>
      <c r="BC684" s="1">
        <f>IF(sum!A677="SA",sum!C677,"*")</f>
        <v>0</v>
      </c>
    </row>
    <row r="685" spans="2:55">
      <c r="B685" s="1" t="s">
        <v>137</v>
      </c>
      <c r="C685" s="1" t="s">
        <v>138</v>
      </c>
      <c r="D685" s="1">
        <v>2020</v>
      </c>
      <c r="J685" s="1" t="s">
        <v>137</v>
      </c>
      <c r="K685" s="1" t="s">
        <v>138</v>
      </c>
      <c r="L685" s="1">
        <v>2020</v>
      </c>
      <c r="M685" s="1" t="str">
        <f>IF(sum!A678="AT",sum!B678,"*")</f>
        <v>*</v>
      </c>
      <c r="N685" s="1"/>
      <c r="O685" s="1" t="str">
        <f>IF(sum!A678="AT",sum!C678,"*")</f>
        <v>*</v>
      </c>
      <c r="R685" s="1" t="s">
        <v>137</v>
      </c>
      <c r="S685" s="1" t="s">
        <v>138</v>
      </c>
      <c r="T685" s="1">
        <v>2020</v>
      </c>
      <c r="U685" s="1" t="str">
        <f>IF(sum!A678="BC",sum!B678,"*")</f>
        <v>*</v>
      </c>
      <c r="V685" s="1"/>
      <c r="W685" s="1" t="str">
        <f>IF(sum!A678="BC",sum!C678,"*")</f>
        <v>*</v>
      </c>
      <c r="Z685" s="1" t="s">
        <v>137</v>
      </c>
      <c r="AA685" s="1" t="s">
        <v>138</v>
      </c>
      <c r="AB685" s="1">
        <v>2020</v>
      </c>
      <c r="AC685" s="1" t="str">
        <f>IF(sum!A678="MA",sum!B678,"*")</f>
        <v>*</v>
      </c>
      <c r="AD685" s="1"/>
      <c r="AE685" s="1" t="str">
        <f>IF(sum!A678="MA",sum!C678,"*")</f>
        <v>*</v>
      </c>
      <c r="AH685" s="1" t="s">
        <v>137</v>
      </c>
      <c r="AI685" s="1" t="s">
        <v>138</v>
      </c>
      <c r="AJ685" s="1">
        <v>2020</v>
      </c>
      <c r="AK685" s="1" t="str">
        <f>IF(sum!A678="ON",sum!B678,"*")</f>
        <v>*</v>
      </c>
      <c r="AL685" s="1"/>
      <c r="AM685" s="1" t="str">
        <f>IF(sum!A678="ON",sum!C678,"*")</f>
        <v>*</v>
      </c>
      <c r="AP685" s="4" t="s">
        <v>137</v>
      </c>
      <c r="AQ685" s="4" t="s">
        <v>138</v>
      </c>
      <c r="AR685" s="4">
        <v>2020</v>
      </c>
      <c r="AS685" s="1" t="str">
        <f>IF(sum!A678="QU",sum!B678,"*")</f>
        <v>*</v>
      </c>
      <c r="AT685" s="1"/>
      <c r="AU685" s="1" t="str">
        <f>IF(sum!A678="QU",sum!C678,"*")</f>
        <v>*</v>
      </c>
      <c r="AX685" s="1" t="s">
        <v>137</v>
      </c>
      <c r="AY685" s="1" t="s">
        <v>138</v>
      </c>
      <c r="AZ685" s="1">
        <v>2020</v>
      </c>
      <c r="BA685" s="1" t="str">
        <f>IF(sum!A678="SA",sum!B678,"*")</f>
        <v>HSS-AuxiliaryEquip_ELE1</v>
      </c>
      <c r="BB685" s="1"/>
      <c r="BC685" s="1">
        <f>IF(sum!A678="SA",sum!C678,"*")</f>
        <v>0</v>
      </c>
    </row>
    <row r="686" spans="2:55">
      <c r="B686" s="4" t="s">
        <v>137</v>
      </c>
      <c r="C686" s="4" t="s">
        <v>138</v>
      </c>
      <c r="D686" s="4">
        <v>2020</v>
      </c>
      <c r="J686" s="4" t="s">
        <v>137</v>
      </c>
      <c r="K686" s="4" t="s">
        <v>138</v>
      </c>
      <c r="L686" s="4">
        <v>2020</v>
      </c>
      <c r="M686" s="1" t="str">
        <f>IF(sum!A679="AT",sum!B679,"*")</f>
        <v>*</v>
      </c>
      <c r="N686" s="1"/>
      <c r="O686" s="1" t="str">
        <f>IF(sum!A679="AT",sum!C679,"*")</f>
        <v>*</v>
      </c>
      <c r="R686" s="4" t="s">
        <v>137</v>
      </c>
      <c r="S686" s="4" t="s">
        <v>138</v>
      </c>
      <c r="T686" s="4">
        <v>2020</v>
      </c>
      <c r="U686" s="1" t="str">
        <f>IF(sum!A679="BC",sum!B679,"*")</f>
        <v>*</v>
      </c>
      <c r="V686" s="1"/>
      <c r="W686" s="1" t="str">
        <f>IF(sum!A679="BC",sum!C679,"*")</f>
        <v>*</v>
      </c>
      <c r="Z686" s="4" t="s">
        <v>137</v>
      </c>
      <c r="AA686" s="4" t="s">
        <v>138</v>
      </c>
      <c r="AB686" s="4">
        <v>2020</v>
      </c>
      <c r="AC686" s="1" t="str">
        <f>IF(sum!A679="MA",sum!B679,"*")</f>
        <v>*</v>
      </c>
      <c r="AD686" s="1"/>
      <c r="AE686" s="1" t="str">
        <f>IF(sum!A679="MA",sum!C679,"*")</f>
        <v>*</v>
      </c>
      <c r="AH686" s="4" t="s">
        <v>137</v>
      </c>
      <c r="AI686" s="4" t="s">
        <v>138</v>
      </c>
      <c r="AJ686" s="4">
        <v>2020</v>
      </c>
      <c r="AK686" s="1" t="str">
        <f>IF(sum!A679="ON",sum!B679,"*")</f>
        <v>*</v>
      </c>
      <c r="AL686" s="1"/>
      <c r="AM686" s="1" t="str">
        <f>IF(sum!A679="ON",sum!C679,"*")</f>
        <v>*</v>
      </c>
      <c r="AP686" s="1" t="s">
        <v>137</v>
      </c>
      <c r="AQ686" s="1" t="s">
        <v>138</v>
      </c>
      <c r="AR686" s="1">
        <v>2020</v>
      </c>
      <c r="AS686" s="1" t="str">
        <f>IF(sum!A679="QU",sum!B679,"*")</f>
        <v>*</v>
      </c>
      <c r="AT686" s="1"/>
      <c r="AU686" s="1" t="str">
        <f>IF(sum!A679="QU",sum!C679,"*")</f>
        <v>*</v>
      </c>
      <c r="AX686" s="4" t="s">
        <v>137</v>
      </c>
      <c r="AY686" s="4" t="s">
        <v>138</v>
      </c>
      <c r="AZ686" s="4">
        <v>2020</v>
      </c>
      <c r="BA686" s="1" t="str">
        <f>IF(sum!A679="SA",sum!B679,"*")</f>
        <v>HSS-AuxiliaryMot_ELE1</v>
      </c>
      <c r="BB686" s="1"/>
      <c r="BC686" s="1">
        <f>IF(sum!A679="SA",sum!C679,"*")</f>
        <v>0</v>
      </c>
    </row>
    <row r="687" spans="2:55">
      <c r="B687" s="1" t="s">
        <v>137</v>
      </c>
      <c r="C687" s="1" t="s">
        <v>138</v>
      </c>
      <c r="D687" s="1">
        <v>2020</v>
      </c>
      <c r="J687" s="1" t="s">
        <v>137</v>
      </c>
      <c r="K687" s="1" t="s">
        <v>138</v>
      </c>
      <c r="L687" s="1">
        <v>2020</v>
      </c>
      <c r="M687" s="1" t="str">
        <f>IF(sum!A680="AT",sum!B680,"*")</f>
        <v>*</v>
      </c>
      <c r="N687" s="1"/>
      <c r="O687" s="1" t="str">
        <f>IF(sum!A680="AT",sum!C680,"*")</f>
        <v>*</v>
      </c>
      <c r="R687" s="1" t="s">
        <v>137</v>
      </c>
      <c r="S687" s="1" t="s">
        <v>138</v>
      </c>
      <c r="T687" s="1">
        <v>2020</v>
      </c>
      <c r="U687" s="1" t="str">
        <f>IF(sum!A680="BC",sum!B680,"*")</f>
        <v>*</v>
      </c>
      <c r="V687" s="1"/>
      <c r="W687" s="1" t="str">
        <f>IF(sum!A680="BC",sum!C680,"*")</f>
        <v>*</v>
      </c>
      <c r="Z687" s="1" t="s">
        <v>137</v>
      </c>
      <c r="AA687" s="1" t="s">
        <v>138</v>
      </c>
      <c r="AB687" s="1">
        <v>2020</v>
      </c>
      <c r="AC687" s="1" t="str">
        <f>IF(sum!A680="MA",sum!B680,"*")</f>
        <v>*</v>
      </c>
      <c r="AD687" s="1"/>
      <c r="AE687" s="1" t="str">
        <f>IF(sum!A680="MA",sum!C680,"*")</f>
        <v>*</v>
      </c>
      <c r="AH687" s="1" t="s">
        <v>137</v>
      </c>
      <c r="AI687" s="1" t="s">
        <v>138</v>
      </c>
      <c r="AJ687" s="1">
        <v>2020</v>
      </c>
      <c r="AK687" s="1" t="str">
        <f>IF(sum!A680="ON",sum!B680,"*")</f>
        <v>*</v>
      </c>
      <c r="AL687" s="1"/>
      <c r="AM687" s="1" t="str">
        <f>IF(sum!A680="ON",sum!C680,"*")</f>
        <v>*</v>
      </c>
      <c r="AP687" s="4" t="s">
        <v>137</v>
      </c>
      <c r="AQ687" s="4" t="s">
        <v>138</v>
      </c>
      <c r="AR687" s="4">
        <v>2020</v>
      </c>
      <c r="AS687" s="1" t="str">
        <f>IF(sum!A680="QU",sum!B680,"*")</f>
        <v>*</v>
      </c>
      <c r="AT687" s="1"/>
      <c r="AU687" s="1" t="str">
        <f>IF(sum!A680="QU",sum!C680,"*")</f>
        <v>*</v>
      </c>
      <c r="AX687" s="1" t="s">
        <v>137</v>
      </c>
      <c r="AY687" s="1" t="s">
        <v>138</v>
      </c>
      <c r="AZ687" s="1">
        <v>2020</v>
      </c>
      <c r="BA687" s="1" t="str">
        <f>IF(sum!A680="SA",sum!B680,"*")</f>
        <v>HSS-Light_ELE1</v>
      </c>
      <c r="BB687" s="1"/>
      <c r="BC687" s="1">
        <f>IF(sum!A680="SA",sum!C680,"*")</f>
        <v>0</v>
      </c>
    </row>
    <row r="688" spans="2:55">
      <c r="B688" s="4" t="s">
        <v>137</v>
      </c>
      <c r="C688" s="4" t="s">
        <v>138</v>
      </c>
      <c r="D688" s="4">
        <v>2020</v>
      </c>
      <c r="J688" s="4" t="s">
        <v>137</v>
      </c>
      <c r="K688" s="4" t="s">
        <v>138</v>
      </c>
      <c r="L688" s="4">
        <v>2020</v>
      </c>
      <c r="M688" s="1" t="str">
        <f>IF(sum!A681="AT",sum!B681,"*")</f>
        <v>*</v>
      </c>
      <c r="N688" s="1"/>
      <c r="O688" s="1" t="str">
        <f>IF(sum!A681="AT",sum!C681,"*")</f>
        <v>*</v>
      </c>
      <c r="R688" s="4" t="s">
        <v>137</v>
      </c>
      <c r="S688" s="4" t="s">
        <v>138</v>
      </c>
      <c r="T688" s="4">
        <v>2020</v>
      </c>
      <c r="U688" s="1" t="str">
        <f>IF(sum!A681="BC",sum!B681,"*")</f>
        <v>*</v>
      </c>
      <c r="V688" s="1"/>
      <c r="W688" s="1" t="str">
        <f>IF(sum!A681="BC",sum!C681,"*")</f>
        <v>*</v>
      </c>
      <c r="Z688" s="4" t="s">
        <v>137</v>
      </c>
      <c r="AA688" s="4" t="s">
        <v>138</v>
      </c>
      <c r="AB688" s="4">
        <v>2020</v>
      </c>
      <c r="AC688" s="1" t="str">
        <f>IF(sum!A681="MA",sum!B681,"*")</f>
        <v>*</v>
      </c>
      <c r="AD688" s="1"/>
      <c r="AE688" s="1" t="str">
        <f>IF(sum!A681="MA",sum!C681,"*")</f>
        <v>*</v>
      </c>
      <c r="AH688" s="4" t="s">
        <v>137</v>
      </c>
      <c r="AI688" s="4" t="s">
        <v>138</v>
      </c>
      <c r="AJ688" s="4">
        <v>2020</v>
      </c>
      <c r="AK688" s="1" t="str">
        <f>IF(sum!A681="ON",sum!B681,"*")</f>
        <v>*</v>
      </c>
      <c r="AL688" s="1"/>
      <c r="AM688" s="1" t="str">
        <f>IF(sum!A681="ON",sum!C681,"*")</f>
        <v>*</v>
      </c>
      <c r="AP688" s="1" t="s">
        <v>137</v>
      </c>
      <c r="AQ688" s="1" t="s">
        <v>138</v>
      </c>
      <c r="AR688" s="1">
        <v>2020</v>
      </c>
      <c r="AS688" s="1" t="str">
        <f>IF(sum!A681="QU",sum!B681,"*")</f>
        <v>*</v>
      </c>
      <c r="AT688" s="1"/>
      <c r="AU688" s="1" t="str">
        <f>IF(sum!A681="QU",sum!C681,"*")</f>
        <v>*</v>
      </c>
      <c r="AX688" s="4" t="s">
        <v>137</v>
      </c>
      <c r="AY688" s="4" t="s">
        <v>138</v>
      </c>
      <c r="AZ688" s="4">
        <v>2020</v>
      </c>
      <c r="BA688" s="1" t="str">
        <f>IF(sum!A681="SA",sum!B681,"*")</f>
        <v>HSS-SpCool_ELE1</v>
      </c>
      <c r="BB688" s="1"/>
      <c r="BC688" s="1">
        <f>IF(sum!A681="SA",sum!C681,"*")</f>
        <v>0</v>
      </c>
    </row>
    <row r="689" spans="2:55">
      <c r="B689" s="1" t="s">
        <v>137</v>
      </c>
      <c r="C689" s="1" t="s">
        <v>138</v>
      </c>
      <c r="D689" s="1">
        <v>2020</v>
      </c>
      <c r="J689" s="1" t="s">
        <v>137</v>
      </c>
      <c r="K689" s="1" t="s">
        <v>138</v>
      </c>
      <c r="L689" s="1">
        <v>2020</v>
      </c>
      <c r="M689" s="1" t="str">
        <f>IF(sum!A682="AT",sum!B682,"*")</f>
        <v>*</v>
      </c>
      <c r="N689" s="1"/>
      <c r="O689" s="1" t="str">
        <f>IF(sum!A682="AT",sum!C682,"*")</f>
        <v>*</v>
      </c>
      <c r="R689" s="1" t="s">
        <v>137</v>
      </c>
      <c r="S689" s="1" t="s">
        <v>138</v>
      </c>
      <c r="T689" s="1">
        <v>2020</v>
      </c>
      <c r="U689" s="1" t="str">
        <f>IF(sum!A682="BC",sum!B682,"*")</f>
        <v>*</v>
      </c>
      <c r="V689" s="1"/>
      <c r="W689" s="1" t="str">
        <f>IF(sum!A682="BC",sum!C682,"*")</f>
        <v>*</v>
      </c>
      <c r="Z689" s="1" t="s">
        <v>137</v>
      </c>
      <c r="AA689" s="1" t="s">
        <v>138</v>
      </c>
      <c r="AB689" s="1">
        <v>2020</v>
      </c>
      <c r="AC689" s="1" t="str">
        <f>IF(sum!A682="MA",sum!B682,"*")</f>
        <v>*</v>
      </c>
      <c r="AD689" s="1"/>
      <c r="AE689" s="1" t="str">
        <f>IF(sum!A682="MA",sum!C682,"*")</f>
        <v>*</v>
      </c>
      <c r="AH689" s="1" t="s">
        <v>137</v>
      </c>
      <c r="AI689" s="1" t="s">
        <v>138</v>
      </c>
      <c r="AJ689" s="1">
        <v>2020</v>
      </c>
      <c r="AK689" s="1" t="str">
        <f>IF(sum!A682="ON",sum!B682,"*")</f>
        <v>*</v>
      </c>
      <c r="AL689" s="1"/>
      <c r="AM689" s="1" t="str">
        <f>IF(sum!A682="ON",sum!C682,"*")</f>
        <v>*</v>
      </c>
      <c r="AP689" s="4" t="s">
        <v>137</v>
      </c>
      <c r="AQ689" s="4" t="s">
        <v>138</v>
      </c>
      <c r="AR689" s="4">
        <v>2020</v>
      </c>
      <c r="AS689" s="1" t="str">
        <f>IF(sum!A682="QU",sum!B682,"*")</f>
        <v>*</v>
      </c>
      <c r="AT689" s="1"/>
      <c r="AU689" s="1" t="str">
        <f>IF(sum!A682="QU",sum!C682,"*")</f>
        <v>*</v>
      </c>
      <c r="AX689" s="1" t="s">
        <v>137</v>
      </c>
      <c r="AY689" s="1" t="s">
        <v>138</v>
      </c>
      <c r="AZ689" s="1">
        <v>2020</v>
      </c>
      <c r="BA689" s="1" t="str">
        <f>IF(sum!A682="SA",sum!B682,"*")</f>
        <v>HSS-SpHeat_ELE1</v>
      </c>
      <c r="BB689" s="1"/>
      <c r="BC689" s="1">
        <f>IF(sum!A682="SA",sum!C682,"*")</f>
        <v>0</v>
      </c>
    </row>
    <row r="690" spans="2:55">
      <c r="B690" s="4" t="s">
        <v>137</v>
      </c>
      <c r="C690" s="4" t="s">
        <v>138</v>
      </c>
      <c r="D690" s="4">
        <v>2020</v>
      </c>
      <c r="J690" s="4" t="s">
        <v>137</v>
      </c>
      <c r="K690" s="4" t="s">
        <v>138</v>
      </c>
      <c r="L690" s="4">
        <v>2020</v>
      </c>
      <c r="M690" s="1" t="str">
        <f>IF(sum!A683="AT",sum!B683,"*")</f>
        <v>*</v>
      </c>
      <c r="N690" s="1"/>
      <c r="O690" s="1" t="str">
        <f>IF(sum!A683="AT",sum!C683,"*")</f>
        <v>*</v>
      </c>
      <c r="R690" s="4" t="s">
        <v>137</v>
      </c>
      <c r="S690" s="4" t="s">
        <v>138</v>
      </c>
      <c r="T690" s="4">
        <v>2020</v>
      </c>
      <c r="U690" s="1" t="str">
        <f>IF(sum!A683="BC",sum!B683,"*")</f>
        <v>*</v>
      </c>
      <c r="V690" s="1"/>
      <c r="W690" s="1" t="str">
        <f>IF(sum!A683="BC",sum!C683,"*")</f>
        <v>*</v>
      </c>
      <c r="Z690" s="4" t="s">
        <v>137</v>
      </c>
      <c r="AA690" s="4" t="s">
        <v>138</v>
      </c>
      <c r="AB690" s="4">
        <v>2020</v>
      </c>
      <c r="AC690" s="1" t="str">
        <f>IF(sum!A683="MA",sum!B683,"*")</f>
        <v>*</v>
      </c>
      <c r="AD690" s="1"/>
      <c r="AE690" s="1" t="str">
        <f>IF(sum!A683="MA",sum!C683,"*")</f>
        <v>*</v>
      </c>
      <c r="AH690" s="4" t="s">
        <v>137</v>
      </c>
      <c r="AI690" s="4" t="s">
        <v>138</v>
      </c>
      <c r="AJ690" s="4">
        <v>2020</v>
      </c>
      <c r="AK690" s="1" t="str">
        <f>IF(sum!A683="ON",sum!B683,"*")</f>
        <v>*</v>
      </c>
      <c r="AL690" s="1"/>
      <c r="AM690" s="1" t="str">
        <f>IF(sum!A683="ON",sum!C683,"*")</f>
        <v>*</v>
      </c>
      <c r="AP690" s="1" t="s">
        <v>137</v>
      </c>
      <c r="AQ690" s="1" t="s">
        <v>138</v>
      </c>
      <c r="AR690" s="1">
        <v>2020</v>
      </c>
      <c r="AS690" s="1" t="str">
        <f>IF(sum!A683="QU",sum!B683,"*")</f>
        <v>*</v>
      </c>
      <c r="AT690" s="1"/>
      <c r="AU690" s="1" t="str">
        <f>IF(sum!A683="QU",sum!C683,"*")</f>
        <v>*</v>
      </c>
      <c r="AX690" s="4" t="s">
        <v>137</v>
      </c>
      <c r="AY690" s="4" t="s">
        <v>138</v>
      </c>
      <c r="AZ690" s="4">
        <v>2020</v>
      </c>
      <c r="BA690" s="1" t="str">
        <f>IF(sum!A683="SA",sum!B683,"*")</f>
        <v>HSS-WaterHeat_ELE1</v>
      </c>
      <c r="BB690" s="1"/>
      <c r="BC690" s="1">
        <f>IF(sum!A683="SA",sum!C683,"*")</f>
        <v>0</v>
      </c>
    </row>
    <row r="691" spans="2:55">
      <c r="B691" s="1" t="s">
        <v>137</v>
      </c>
      <c r="C691" s="1" t="s">
        <v>138</v>
      </c>
      <c r="D691" s="1">
        <v>2020</v>
      </c>
      <c r="J691" s="1" t="s">
        <v>137</v>
      </c>
      <c r="K691" s="1" t="s">
        <v>138</v>
      </c>
      <c r="L691" s="1">
        <v>2020</v>
      </c>
      <c r="M691" s="1" t="str">
        <f>IF(sum!A684="AT",sum!B684,"*")</f>
        <v>*</v>
      </c>
      <c r="N691" s="1"/>
      <c r="O691" s="1" t="str">
        <f>IF(sum!A684="AT",sum!C684,"*")</f>
        <v>*</v>
      </c>
      <c r="R691" s="1" t="s">
        <v>137</v>
      </c>
      <c r="S691" s="1" t="s">
        <v>138</v>
      </c>
      <c r="T691" s="1">
        <v>2020</v>
      </c>
      <c r="U691" s="1" t="str">
        <f>IF(sum!A684="BC",sum!B684,"*")</f>
        <v>*</v>
      </c>
      <c r="V691" s="1"/>
      <c r="W691" s="1" t="str">
        <f>IF(sum!A684="BC",sum!C684,"*")</f>
        <v>*</v>
      </c>
      <c r="Z691" s="1" t="s">
        <v>137</v>
      </c>
      <c r="AA691" s="1" t="s">
        <v>138</v>
      </c>
      <c r="AB691" s="1">
        <v>2020</v>
      </c>
      <c r="AC691" s="1" t="str">
        <f>IF(sum!A684="MA",sum!B684,"*")</f>
        <v>*</v>
      </c>
      <c r="AD691" s="1"/>
      <c r="AE691" s="1" t="str">
        <f>IF(sum!A684="MA",sum!C684,"*")</f>
        <v>*</v>
      </c>
      <c r="AH691" s="1" t="s">
        <v>137</v>
      </c>
      <c r="AI691" s="1" t="s">
        <v>138</v>
      </c>
      <c r="AJ691" s="1">
        <v>2020</v>
      </c>
      <c r="AK691" s="1" t="str">
        <f>IF(sum!A684="ON",sum!B684,"*")</f>
        <v>*</v>
      </c>
      <c r="AL691" s="1"/>
      <c r="AM691" s="1" t="str">
        <f>IF(sum!A684="ON",sum!C684,"*")</f>
        <v>*</v>
      </c>
      <c r="AP691" s="4" t="s">
        <v>137</v>
      </c>
      <c r="AQ691" s="4" t="s">
        <v>138</v>
      </c>
      <c r="AR691" s="4">
        <v>2020</v>
      </c>
      <c r="AS691" s="1" t="str">
        <f>IF(sum!A684="QU",sum!B684,"*")</f>
        <v>*</v>
      </c>
      <c r="AT691" s="1"/>
      <c r="AU691" s="1" t="str">
        <f>IF(sum!A684="QU",sum!C684,"*")</f>
        <v>*</v>
      </c>
      <c r="AX691" s="1" t="s">
        <v>137</v>
      </c>
      <c r="AY691" s="1" t="s">
        <v>138</v>
      </c>
      <c r="AZ691" s="1">
        <v>2020</v>
      </c>
      <c r="BA691" s="1" t="str">
        <f>IF(sum!A684="SA",sum!B684,"*")</f>
        <v>ICS-AuxiliaryEquip_ELE1</v>
      </c>
      <c r="BB691" s="1"/>
      <c r="BC691" s="1">
        <f>IF(sum!A684="SA",sum!C684,"*")</f>
        <v>0</v>
      </c>
    </row>
    <row r="692" spans="2:55">
      <c r="B692" s="4" t="s">
        <v>137</v>
      </c>
      <c r="C692" s="4" t="s">
        <v>138</v>
      </c>
      <c r="D692" s="4">
        <v>2020</v>
      </c>
      <c r="J692" s="4" t="s">
        <v>137</v>
      </c>
      <c r="K692" s="4" t="s">
        <v>138</v>
      </c>
      <c r="L692" s="4">
        <v>2020</v>
      </c>
      <c r="M692" s="1" t="str">
        <f>IF(sum!A685="AT",sum!B685,"*")</f>
        <v>*</v>
      </c>
      <c r="N692" s="1"/>
      <c r="O692" s="1" t="str">
        <f>IF(sum!A685="AT",sum!C685,"*")</f>
        <v>*</v>
      </c>
      <c r="R692" s="4" t="s">
        <v>137</v>
      </c>
      <c r="S692" s="4" t="s">
        <v>138</v>
      </c>
      <c r="T692" s="4">
        <v>2020</v>
      </c>
      <c r="U692" s="1" t="str">
        <f>IF(sum!A685="BC",sum!B685,"*")</f>
        <v>*</v>
      </c>
      <c r="V692" s="1"/>
      <c r="W692" s="1" t="str">
        <f>IF(sum!A685="BC",sum!C685,"*")</f>
        <v>*</v>
      </c>
      <c r="Z692" s="4" t="s">
        <v>137</v>
      </c>
      <c r="AA692" s="4" t="s">
        <v>138</v>
      </c>
      <c r="AB692" s="4">
        <v>2020</v>
      </c>
      <c r="AC692" s="1" t="str">
        <f>IF(sum!A685="MA",sum!B685,"*")</f>
        <v>*</v>
      </c>
      <c r="AD692" s="1"/>
      <c r="AE692" s="1" t="str">
        <f>IF(sum!A685="MA",sum!C685,"*")</f>
        <v>*</v>
      </c>
      <c r="AH692" s="4" t="s">
        <v>137</v>
      </c>
      <c r="AI692" s="4" t="s">
        <v>138</v>
      </c>
      <c r="AJ692" s="4">
        <v>2020</v>
      </c>
      <c r="AK692" s="1" t="str">
        <f>IF(sum!A685="ON",sum!B685,"*")</f>
        <v>*</v>
      </c>
      <c r="AL692" s="1"/>
      <c r="AM692" s="1" t="str">
        <f>IF(sum!A685="ON",sum!C685,"*")</f>
        <v>*</v>
      </c>
      <c r="AP692" s="1" t="s">
        <v>137</v>
      </c>
      <c r="AQ692" s="1" t="s">
        <v>138</v>
      </c>
      <c r="AR692" s="1">
        <v>2020</v>
      </c>
      <c r="AS692" s="1" t="str">
        <f>IF(sum!A685="QU",sum!B685,"*")</f>
        <v>*</v>
      </c>
      <c r="AT692" s="1"/>
      <c r="AU692" s="1" t="str">
        <f>IF(sum!A685="QU",sum!C685,"*")</f>
        <v>*</v>
      </c>
      <c r="AX692" s="4" t="s">
        <v>137</v>
      </c>
      <c r="AY692" s="4" t="s">
        <v>138</v>
      </c>
      <c r="AZ692" s="4">
        <v>2020</v>
      </c>
      <c r="BA692" s="1" t="str">
        <f>IF(sum!A685="SA",sum!B685,"*")</f>
        <v>ICS-Light_ELE1</v>
      </c>
      <c r="BB692" s="1"/>
      <c r="BC692" s="1">
        <f>IF(sum!A685="SA",sum!C685,"*")</f>
        <v>0</v>
      </c>
    </row>
    <row r="693" spans="2:55">
      <c r="B693" s="1" t="s">
        <v>137</v>
      </c>
      <c r="C693" s="1" t="s">
        <v>138</v>
      </c>
      <c r="D693" s="1">
        <v>2020</v>
      </c>
      <c r="J693" s="1" t="s">
        <v>137</v>
      </c>
      <c r="K693" s="1" t="s">
        <v>138</v>
      </c>
      <c r="L693" s="1">
        <v>2020</v>
      </c>
      <c r="M693" s="1" t="str">
        <f>IF(sum!A686="AT",sum!B686,"*")</f>
        <v>*</v>
      </c>
      <c r="N693" s="1"/>
      <c r="O693" s="1" t="str">
        <f>IF(sum!A686="AT",sum!C686,"*")</f>
        <v>*</v>
      </c>
      <c r="R693" s="1" t="s">
        <v>137</v>
      </c>
      <c r="S693" s="1" t="s">
        <v>138</v>
      </c>
      <c r="T693" s="1">
        <v>2020</v>
      </c>
      <c r="U693" s="1" t="str">
        <f>IF(sum!A686="BC",sum!B686,"*")</f>
        <v>*</v>
      </c>
      <c r="V693" s="1"/>
      <c r="W693" s="1" t="str">
        <f>IF(sum!A686="BC",sum!C686,"*")</f>
        <v>*</v>
      </c>
      <c r="Z693" s="1" t="s">
        <v>137</v>
      </c>
      <c r="AA693" s="1" t="s">
        <v>138</v>
      </c>
      <c r="AB693" s="1">
        <v>2020</v>
      </c>
      <c r="AC693" s="1" t="str">
        <f>IF(sum!A686="MA",sum!B686,"*")</f>
        <v>*</v>
      </c>
      <c r="AD693" s="1"/>
      <c r="AE693" s="1" t="str">
        <f>IF(sum!A686="MA",sum!C686,"*")</f>
        <v>*</v>
      </c>
      <c r="AH693" s="1" t="s">
        <v>137</v>
      </c>
      <c r="AI693" s="1" t="s">
        <v>138</v>
      </c>
      <c r="AJ693" s="1">
        <v>2020</v>
      </c>
      <c r="AK693" s="1" t="str">
        <f>IF(sum!A686="ON",sum!B686,"*")</f>
        <v>*</v>
      </c>
      <c r="AL693" s="1"/>
      <c r="AM693" s="1" t="str">
        <f>IF(sum!A686="ON",sum!C686,"*")</f>
        <v>*</v>
      </c>
      <c r="AP693" s="4" t="s">
        <v>137</v>
      </c>
      <c r="AQ693" s="4" t="s">
        <v>138</v>
      </c>
      <c r="AR693" s="4">
        <v>2020</v>
      </c>
      <c r="AS693" s="1" t="str">
        <f>IF(sum!A686="QU",sum!B686,"*")</f>
        <v>*</v>
      </c>
      <c r="AT693" s="1"/>
      <c r="AU693" s="1" t="str">
        <f>IF(sum!A686="QU",sum!C686,"*")</f>
        <v>*</v>
      </c>
      <c r="AX693" s="1" t="s">
        <v>137</v>
      </c>
      <c r="AY693" s="1" t="s">
        <v>138</v>
      </c>
      <c r="AZ693" s="1">
        <v>2020</v>
      </c>
      <c r="BA693" s="1" t="str">
        <f>IF(sum!A686="SA",sum!B686,"*")</f>
        <v>ICS-SpHeat_ELE1</v>
      </c>
      <c r="BB693" s="1"/>
      <c r="BC693" s="1">
        <f>IF(sum!A686="SA",sum!C686,"*")</f>
        <v>0</v>
      </c>
    </row>
    <row r="694" spans="2:55">
      <c r="B694" s="4" t="s">
        <v>137</v>
      </c>
      <c r="C694" s="4" t="s">
        <v>138</v>
      </c>
      <c r="D694" s="4">
        <v>2020</v>
      </c>
      <c r="J694" s="4" t="s">
        <v>137</v>
      </c>
      <c r="K694" s="4" t="s">
        <v>138</v>
      </c>
      <c r="L694" s="4">
        <v>2020</v>
      </c>
      <c r="M694" s="1" t="str">
        <f>IF(sum!A687="AT",sum!B687,"*")</f>
        <v>*</v>
      </c>
      <c r="N694" s="1"/>
      <c r="O694" s="1" t="str">
        <f>IF(sum!A687="AT",sum!C687,"*")</f>
        <v>*</v>
      </c>
      <c r="R694" s="4" t="s">
        <v>137</v>
      </c>
      <c r="S694" s="4" t="s">
        <v>138</v>
      </c>
      <c r="T694" s="4">
        <v>2020</v>
      </c>
      <c r="U694" s="1" t="str">
        <f>IF(sum!A687="BC",sum!B687,"*")</f>
        <v>*</v>
      </c>
      <c r="V694" s="1"/>
      <c r="W694" s="1" t="str">
        <f>IF(sum!A687="BC",sum!C687,"*")</f>
        <v>*</v>
      </c>
      <c r="Z694" s="4" t="s">
        <v>137</v>
      </c>
      <c r="AA694" s="4" t="s">
        <v>138</v>
      </c>
      <c r="AB694" s="4">
        <v>2020</v>
      </c>
      <c r="AC694" s="1" t="str">
        <f>IF(sum!A687="MA",sum!B687,"*")</f>
        <v>*</v>
      </c>
      <c r="AD694" s="1"/>
      <c r="AE694" s="1" t="str">
        <f>IF(sum!A687="MA",sum!C687,"*")</f>
        <v>*</v>
      </c>
      <c r="AH694" s="4" t="s">
        <v>137</v>
      </c>
      <c r="AI694" s="4" t="s">
        <v>138</v>
      </c>
      <c r="AJ694" s="4">
        <v>2020</v>
      </c>
      <c r="AK694" s="1" t="str">
        <f>IF(sum!A687="ON",sum!B687,"*")</f>
        <v>*</v>
      </c>
      <c r="AL694" s="1"/>
      <c r="AM694" s="1" t="str">
        <f>IF(sum!A687="ON",sum!C687,"*")</f>
        <v>*</v>
      </c>
      <c r="AP694" s="1" t="s">
        <v>137</v>
      </c>
      <c r="AQ694" s="1" t="s">
        <v>138</v>
      </c>
      <c r="AR694" s="1">
        <v>2020</v>
      </c>
      <c r="AS694" s="1" t="str">
        <f>IF(sum!A687="QU",sum!B687,"*")</f>
        <v>*</v>
      </c>
      <c r="AT694" s="1"/>
      <c r="AU694" s="1" t="str">
        <f>IF(sum!A687="QU",sum!C687,"*")</f>
        <v>*</v>
      </c>
      <c r="AX694" s="4" t="s">
        <v>137</v>
      </c>
      <c r="AY694" s="4" t="s">
        <v>138</v>
      </c>
      <c r="AZ694" s="4">
        <v>2020</v>
      </c>
      <c r="BA694" s="1" t="str">
        <f>IF(sum!A687="SA",sum!B687,"*")</f>
        <v>OS-AuxiliaryEquip_ELE1</v>
      </c>
      <c r="BB694" s="1"/>
      <c r="BC694" s="1">
        <f>IF(sum!A687="SA",sum!C687,"*")</f>
        <v>0</v>
      </c>
    </row>
    <row r="695" spans="2:55">
      <c r="B695" s="1" t="s">
        <v>137</v>
      </c>
      <c r="C695" s="1" t="s">
        <v>138</v>
      </c>
      <c r="D695" s="1">
        <v>2020</v>
      </c>
      <c r="J695" s="1" t="s">
        <v>137</v>
      </c>
      <c r="K695" s="1" t="s">
        <v>138</v>
      </c>
      <c r="L695" s="1">
        <v>2020</v>
      </c>
      <c r="M695" s="1" t="str">
        <f>IF(sum!A688="AT",sum!B688,"*")</f>
        <v>*</v>
      </c>
      <c r="N695" s="1"/>
      <c r="O695" s="1" t="str">
        <f>IF(sum!A688="AT",sum!C688,"*")</f>
        <v>*</v>
      </c>
      <c r="R695" s="1" t="s">
        <v>137</v>
      </c>
      <c r="S695" s="1" t="s">
        <v>138</v>
      </c>
      <c r="T695" s="1">
        <v>2020</v>
      </c>
      <c r="U695" s="1" t="str">
        <f>IF(sum!A688="BC",sum!B688,"*")</f>
        <v>*</v>
      </c>
      <c r="V695" s="1"/>
      <c r="W695" s="1" t="str">
        <f>IF(sum!A688="BC",sum!C688,"*")</f>
        <v>*</v>
      </c>
      <c r="Z695" s="1" t="s">
        <v>137</v>
      </c>
      <c r="AA695" s="1" t="s">
        <v>138</v>
      </c>
      <c r="AB695" s="1">
        <v>2020</v>
      </c>
      <c r="AC695" s="1" t="str">
        <f>IF(sum!A688="MA",sum!B688,"*")</f>
        <v>*</v>
      </c>
      <c r="AD695" s="1"/>
      <c r="AE695" s="1" t="str">
        <f>IF(sum!A688="MA",sum!C688,"*")</f>
        <v>*</v>
      </c>
      <c r="AH695" s="1" t="s">
        <v>137</v>
      </c>
      <c r="AI695" s="1" t="s">
        <v>138</v>
      </c>
      <c r="AJ695" s="1">
        <v>2020</v>
      </c>
      <c r="AK695" s="1" t="str">
        <f>IF(sum!A688="ON",sum!B688,"*")</f>
        <v>*</v>
      </c>
      <c r="AL695" s="1"/>
      <c r="AM695" s="1" t="str">
        <f>IF(sum!A688="ON",sum!C688,"*")</f>
        <v>*</v>
      </c>
      <c r="AP695" s="4" t="s">
        <v>137</v>
      </c>
      <c r="AQ695" s="4" t="s">
        <v>138</v>
      </c>
      <c r="AR695" s="4">
        <v>2020</v>
      </c>
      <c r="AS695" s="1" t="str">
        <f>IF(sum!A688="QU",sum!B688,"*")</f>
        <v>*</v>
      </c>
      <c r="AT695" s="1"/>
      <c r="AU695" s="1" t="str">
        <f>IF(sum!A688="QU",sum!C688,"*")</f>
        <v>*</v>
      </c>
      <c r="AX695" s="1" t="s">
        <v>137</v>
      </c>
      <c r="AY695" s="1" t="s">
        <v>138</v>
      </c>
      <c r="AZ695" s="1">
        <v>2020</v>
      </c>
      <c r="BA695" s="1" t="str">
        <f>IF(sum!A688="SA",sum!B688,"*")</f>
        <v>OS-AuxiliaryMot_ELE1</v>
      </c>
      <c r="BB695" s="1"/>
      <c r="BC695" s="1">
        <f>IF(sum!A688="SA",sum!C688,"*")</f>
        <v>0</v>
      </c>
    </row>
    <row r="696" spans="2:55">
      <c r="B696" s="4" t="s">
        <v>137</v>
      </c>
      <c r="C696" s="4" t="s">
        <v>138</v>
      </c>
      <c r="D696" s="4">
        <v>2020</v>
      </c>
      <c r="J696" s="4" t="s">
        <v>137</v>
      </c>
      <c r="K696" s="4" t="s">
        <v>138</v>
      </c>
      <c r="L696" s="4">
        <v>2020</v>
      </c>
      <c r="M696" s="1" t="str">
        <f>IF(sum!A689="AT",sum!B689,"*")</f>
        <v>*</v>
      </c>
      <c r="N696" s="1"/>
      <c r="O696" s="1" t="str">
        <f>IF(sum!A689="AT",sum!C689,"*")</f>
        <v>*</v>
      </c>
      <c r="R696" s="4" t="s">
        <v>137</v>
      </c>
      <c r="S696" s="4" t="s">
        <v>138</v>
      </c>
      <c r="T696" s="4">
        <v>2020</v>
      </c>
      <c r="U696" s="1" t="str">
        <f>IF(sum!A689="BC",sum!B689,"*")</f>
        <v>*</v>
      </c>
      <c r="V696" s="1"/>
      <c r="W696" s="1" t="str">
        <f>IF(sum!A689="BC",sum!C689,"*")</f>
        <v>*</v>
      </c>
      <c r="Z696" s="4" t="s">
        <v>137</v>
      </c>
      <c r="AA696" s="4" t="s">
        <v>138</v>
      </c>
      <c r="AB696" s="4">
        <v>2020</v>
      </c>
      <c r="AC696" s="1" t="str">
        <f>IF(sum!A689="MA",sum!B689,"*")</f>
        <v>*</v>
      </c>
      <c r="AD696" s="1"/>
      <c r="AE696" s="1" t="str">
        <f>IF(sum!A689="MA",sum!C689,"*")</f>
        <v>*</v>
      </c>
      <c r="AH696" s="4" t="s">
        <v>137</v>
      </c>
      <c r="AI696" s="4" t="s">
        <v>138</v>
      </c>
      <c r="AJ696" s="4">
        <v>2020</v>
      </c>
      <c r="AK696" s="1" t="str">
        <f>IF(sum!A689="ON",sum!B689,"*")</f>
        <v>*</v>
      </c>
      <c r="AL696" s="1"/>
      <c r="AM696" s="1" t="str">
        <f>IF(sum!A689="ON",sum!C689,"*")</f>
        <v>*</v>
      </c>
      <c r="AP696" s="1" t="s">
        <v>137</v>
      </c>
      <c r="AQ696" s="1" t="s">
        <v>138</v>
      </c>
      <c r="AR696" s="1">
        <v>2020</v>
      </c>
      <c r="AS696" s="1" t="str">
        <f>IF(sum!A689="QU",sum!B689,"*")</f>
        <v>*</v>
      </c>
      <c r="AT696" s="1"/>
      <c r="AU696" s="1" t="str">
        <f>IF(sum!A689="QU",sum!C689,"*")</f>
        <v>*</v>
      </c>
      <c r="AX696" s="4" t="s">
        <v>137</v>
      </c>
      <c r="AY696" s="4" t="s">
        <v>138</v>
      </c>
      <c r="AZ696" s="4">
        <v>2020</v>
      </c>
      <c r="BA696" s="1" t="str">
        <f>IF(sum!A689="SA",sum!B689,"*")</f>
        <v>OS-Light_ELE1</v>
      </c>
      <c r="BB696" s="1"/>
      <c r="BC696" s="1">
        <f>IF(sum!A689="SA",sum!C689,"*")</f>
        <v>0</v>
      </c>
    </row>
    <row r="697" spans="2:55">
      <c r="B697" s="1" t="s">
        <v>137</v>
      </c>
      <c r="C697" s="1" t="s">
        <v>138</v>
      </c>
      <c r="D697" s="1">
        <v>2020</v>
      </c>
      <c r="J697" s="1" t="s">
        <v>137</v>
      </c>
      <c r="K697" s="1" t="s">
        <v>138</v>
      </c>
      <c r="L697" s="1">
        <v>2020</v>
      </c>
      <c r="M697" s="1" t="str">
        <f>IF(sum!A690="AT",sum!B690,"*")</f>
        <v>*</v>
      </c>
      <c r="N697" s="1"/>
      <c r="O697" s="1" t="str">
        <f>IF(sum!A690="AT",sum!C690,"*")</f>
        <v>*</v>
      </c>
      <c r="R697" s="1" t="s">
        <v>137</v>
      </c>
      <c r="S697" s="1" t="s">
        <v>138</v>
      </c>
      <c r="T697" s="1">
        <v>2020</v>
      </c>
      <c r="U697" s="1" t="str">
        <f>IF(sum!A690="BC",sum!B690,"*")</f>
        <v>*</v>
      </c>
      <c r="V697" s="1"/>
      <c r="W697" s="1" t="str">
        <f>IF(sum!A690="BC",sum!C690,"*")</f>
        <v>*</v>
      </c>
      <c r="Z697" s="1" t="s">
        <v>137</v>
      </c>
      <c r="AA697" s="1" t="s">
        <v>138</v>
      </c>
      <c r="AB697" s="1">
        <v>2020</v>
      </c>
      <c r="AC697" s="1" t="str">
        <f>IF(sum!A690="MA",sum!B690,"*")</f>
        <v>*</v>
      </c>
      <c r="AD697" s="1"/>
      <c r="AE697" s="1" t="str">
        <f>IF(sum!A690="MA",sum!C690,"*")</f>
        <v>*</v>
      </c>
      <c r="AH697" s="1" t="s">
        <v>137</v>
      </c>
      <c r="AI697" s="1" t="s">
        <v>138</v>
      </c>
      <c r="AJ697" s="1">
        <v>2020</v>
      </c>
      <c r="AK697" s="1" t="str">
        <f>IF(sum!A690="ON",sum!B690,"*")</f>
        <v>*</v>
      </c>
      <c r="AL697" s="1"/>
      <c r="AM697" s="1" t="str">
        <f>IF(sum!A690="ON",sum!C690,"*")</f>
        <v>*</v>
      </c>
      <c r="AP697" s="4" t="s">
        <v>137</v>
      </c>
      <c r="AQ697" s="4" t="s">
        <v>138</v>
      </c>
      <c r="AR697" s="4">
        <v>2020</v>
      </c>
      <c r="AS697" s="1" t="str">
        <f>IF(sum!A690="QU",sum!B690,"*")</f>
        <v>*</v>
      </c>
      <c r="AT697" s="1"/>
      <c r="AU697" s="1" t="str">
        <f>IF(sum!A690="QU",sum!C690,"*")</f>
        <v>*</v>
      </c>
      <c r="AX697" s="1" t="s">
        <v>137</v>
      </c>
      <c r="AY697" s="1" t="s">
        <v>138</v>
      </c>
      <c r="AZ697" s="1">
        <v>2020</v>
      </c>
      <c r="BA697" s="1" t="str">
        <f>IF(sum!A690="SA",sum!B690,"*")</f>
        <v>OS-SpCool_ELE1</v>
      </c>
      <c r="BB697" s="1"/>
      <c r="BC697" s="1">
        <f>IF(sum!A690="SA",sum!C690,"*")</f>
        <v>0</v>
      </c>
    </row>
    <row r="698" spans="2:55">
      <c r="B698" s="4" t="s">
        <v>137</v>
      </c>
      <c r="C698" s="4" t="s">
        <v>138</v>
      </c>
      <c r="D698" s="4">
        <v>2020</v>
      </c>
      <c r="J698" s="4" t="s">
        <v>137</v>
      </c>
      <c r="K698" s="4" t="s">
        <v>138</v>
      </c>
      <c r="L698" s="4">
        <v>2020</v>
      </c>
      <c r="M698" s="1" t="str">
        <f>IF(sum!A691="AT",sum!B691,"*")</f>
        <v>*</v>
      </c>
      <c r="N698" s="1"/>
      <c r="O698" s="1" t="str">
        <f>IF(sum!A691="AT",sum!C691,"*")</f>
        <v>*</v>
      </c>
      <c r="R698" s="4" t="s">
        <v>137</v>
      </c>
      <c r="S698" s="4" t="s">
        <v>138</v>
      </c>
      <c r="T698" s="4">
        <v>2020</v>
      </c>
      <c r="U698" s="1" t="str">
        <f>IF(sum!A691="BC",sum!B691,"*")</f>
        <v>*</v>
      </c>
      <c r="V698" s="1"/>
      <c r="W698" s="1" t="str">
        <f>IF(sum!A691="BC",sum!C691,"*")</f>
        <v>*</v>
      </c>
      <c r="Z698" s="4" t="s">
        <v>137</v>
      </c>
      <c r="AA698" s="4" t="s">
        <v>138</v>
      </c>
      <c r="AB698" s="4">
        <v>2020</v>
      </c>
      <c r="AC698" s="1" t="str">
        <f>IF(sum!A691="MA",sum!B691,"*")</f>
        <v>*</v>
      </c>
      <c r="AD698" s="1"/>
      <c r="AE698" s="1" t="str">
        <f>IF(sum!A691="MA",sum!C691,"*")</f>
        <v>*</v>
      </c>
      <c r="AH698" s="4" t="s">
        <v>137</v>
      </c>
      <c r="AI698" s="4" t="s">
        <v>138</v>
      </c>
      <c r="AJ698" s="4">
        <v>2020</v>
      </c>
      <c r="AK698" s="1" t="str">
        <f>IF(sum!A691="ON",sum!B691,"*")</f>
        <v>*</v>
      </c>
      <c r="AL698" s="1"/>
      <c r="AM698" s="1" t="str">
        <f>IF(sum!A691="ON",sum!C691,"*")</f>
        <v>*</v>
      </c>
      <c r="AP698" s="1" t="s">
        <v>137</v>
      </c>
      <c r="AQ698" s="1" t="s">
        <v>138</v>
      </c>
      <c r="AR698" s="1">
        <v>2020</v>
      </c>
      <c r="AS698" s="1" t="str">
        <f>IF(sum!A691="QU",sum!B691,"*")</f>
        <v>*</v>
      </c>
      <c r="AT698" s="1"/>
      <c r="AU698" s="1" t="str">
        <f>IF(sum!A691="QU",sum!C691,"*")</f>
        <v>*</v>
      </c>
      <c r="AX698" s="4" t="s">
        <v>137</v>
      </c>
      <c r="AY698" s="4" t="s">
        <v>138</v>
      </c>
      <c r="AZ698" s="4">
        <v>2020</v>
      </c>
      <c r="BA698" s="1" t="str">
        <f>IF(sum!A691="SA",sum!B691,"*")</f>
        <v>OS-SpHeat_ELE1</v>
      </c>
      <c r="BB698" s="1"/>
      <c r="BC698" s="1">
        <f>IF(sum!A691="SA",sum!C691,"*")</f>
        <v>0</v>
      </c>
    </row>
    <row r="699" spans="2:55">
      <c r="B699" s="1" t="s">
        <v>137</v>
      </c>
      <c r="C699" s="1" t="s">
        <v>138</v>
      </c>
      <c r="D699" s="1">
        <v>2020</v>
      </c>
      <c r="J699" s="1" t="s">
        <v>137</v>
      </c>
      <c r="K699" s="1" t="s">
        <v>138</v>
      </c>
      <c r="L699" s="1">
        <v>2020</v>
      </c>
      <c r="M699" s="1" t="str">
        <f>IF(sum!A692="AT",sum!B692,"*")</f>
        <v>*</v>
      </c>
      <c r="N699" s="1"/>
      <c r="O699" s="1" t="str">
        <f>IF(sum!A692="AT",sum!C692,"*")</f>
        <v>*</v>
      </c>
      <c r="R699" s="1" t="s">
        <v>137</v>
      </c>
      <c r="S699" s="1" t="s">
        <v>138</v>
      </c>
      <c r="T699" s="1">
        <v>2020</v>
      </c>
      <c r="U699" s="1" t="str">
        <f>IF(sum!A692="BC",sum!B692,"*")</f>
        <v>*</v>
      </c>
      <c r="V699" s="1"/>
      <c r="W699" s="1" t="str">
        <f>IF(sum!A692="BC",sum!C692,"*")</f>
        <v>*</v>
      </c>
      <c r="Z699" s="1" t="s">
        <v>137</v>
      </c>
      <c r="AA699" s="1" t="s">
        <v>138</v>
      </c>
      <c r="AB699" s="1">
        <v>2020</v>
      </c>
      <c r="AC699" s="1" t="str">
        <f>IF(sum!A692="MA",sum!B692,"*")</f>
        <v>*</v>
      </c>
      <c r="AD699" s="1"/>
      <c r="AE699" s="1" t="str">
        <f>IF(sum!A692="MA",sum!C692,"*")</f>
        <v>*</v>
      </c>
      <c r="AH699" s="1" t="s">
        <v>137</v>
      </c>
      <c r="AI699" s="1" t="s">
        <v>138</v>
      </c>
      <c r="AJ699" s="1">
        <v>2020</v>
      </c>
      <c r="AK699" s="1" t="str">
        <f>IF(sum!A692="ON",sum!B692,"*")</f>
        <v>*</v>
      </c>
      <c r="AL699" s="1"/>
      <c r="AM699" s="1" t="str">
        <f>IF(sum!A692="ON",sum!C692,"*")</f>
        <v>*</v>
      </c>
      <c r="AP699" s="4" t="s">
        <v>137</v>
      </c>
      <c r="AQ699" s="4" t="s">
        <v>138</v>
      </c>
      <c r="AR699" s="4">
        <v>2020</v>
      </c>
      <c r="AS699" s="1" t="str">
        <f>IF(sum!A692="QU",sum!B692,"*")</f>
        <v>*</v>
      </c>
      <c r="AT699" s="1"/>
      <c r="AU699" s="1" t="str">
        <f>IF(sum!A692="QU",sum!C692,"*")</f>
        <v>*</v>
      </c>
      <c r="AX699" s="1" t="s">
        <v>137</v>
      </c>
      <c r="AY699" s="1" t="s">
        <v>138</v>
      </c>
      <c r="AZ699" s="1">
        <v>2020</v>
      </c>
      <c r="BA699" s="1" t="str">
        <f>IF(sum!A692="SA",sum!B692,"*")</f>
        <v>OS-WaterHeat_ELE1</v>
      </c>
      <c r="BB699" s="1"/>
      <c r="BC699" s="1">
        <f>IF(sum!A692="SA",sum!C692,"*")</f>
        <v>0</v>
      </c>
    </row>
    <row r="700" spans="2:55">
      <c r="B700" s="4" t="s">
        <v>137</v>
      </c>
      <c r="C700" s="4" t="s">
        <v>138</v>
      </c>
      <c r="D700" s="4">
        <v>2020</v>
      </c>
      <c r="J700" s="4" t="s">
        <v>137</v>
      </c>
      <c r="K700" s="4" t="s">
        <v>138</v>
      </c>
      <c r="L700" s="4">
        <v>2020</v>
      </c>
      <c r="M700" s="1" t="str">
        <f>IF(sum!A693="AT",sum!B693,"*")</f>
        <v>*</v>
      </c>
      <c r="N700" s="1"/>
      <c r="O700" s="1" t="str">
        <f>IF(sum!A693="AT",sum!C693,"*")</f>
        <v>*</v>
      </c>
      <c r="R700" s="4" t="s">
        <v>137</v>
      </c>
      <c r="S700" s="4" t="s">
        <v>138</v>
      </c>
      <c r="T700" s="4">
        <v>2020</v>
      </c>
      <c r="U700" s="1" t="str">
        <f>IF(sum!A693="BC",sum!B693,"*")</f>
        <v>*</v>
      </c>
      <c r="V700" s="1"/>
      <c r="W700" s="1" t="str">
        <f>IF(sum!A693="BC",sum!C693,"*")</f>
        <v>*</v>
      </c>
      <c r="Z700" s="4" t="s">
        <v>137</v>
      </c>
      <c r="AA700" s="4" t="s">
        <v>138</v>
      </c>
      <c r="AB700" s="4">
        <v>2020</v>
      </c>
      <c r="AC700" s="1" t="str">
        <f>IF(sum!A693="MA",sum!B693,"*")</f>
        <v>*</v>
      </c>
      <c r="AD700" s="1"/>
      <c r="AE700" s="1" t="str">
        <f>IF(sum!A693="MA",sum!C693,"*")</f>
        <v>*</v>
      </c>
      <c r="AH700" s="4" t="s">
        <v>137</v>
      </c>
      <c r="AI700" s="4" t="s">
        <v>138</v>
      </c>
      <c r="AJ700" s="4">
        <v>2020</v>
      </c>
      <c r="AK700" s="1" t="str">
        <f>IF(sum!A693="ON",sum!B693,"*")</f>
        <v>*</v>
      </c>
      <c r="AL700" s="1"/>
      <c r="AM700" s="1" t="str">
        <f>IF(sum!A693="ON",sum!C693,"*")</f>
        <v>*</v>
      </c>
      <c r="AP700" s="1" t="s">
        <v>137</v>
      </c>
      <c r="AQ700" s="1" t="s">
        <v>138</v>
      </c>
      <c r="AR700" s="1">
        <v>2020</v>
      </c>
      <c r="AS700" s="1" t="str">
        <f>IF(sum!A693="QU",sum!B693,"*")</f>
        <v>*</v>
      </c>
      <c r="AT700" s="1"/>
      <c r="AU700" s="1" t="str">
        <f>IF(sum!A693="QU",sum!C693,"*")</f>
        <v>*</v>
      </c>
      <c r="AX700" s="4" t="s">
        <v>137</v>
      </c>
      <c r="AY700" s="4" t="s">
        <v>138</v>
      </c>
      <c r="AZ700" s="4">
        <v>2020</v>
      </c>
      <c r="BA700" s="1" t="str">
        <f>IF(sum!A693="SA",sum!B693,"*")</f>
        <v>OTH-AuxiliaryEquip_ELE1</v>
      </c>
      <c r="BB700" s="1"/>
      <c r="BC700" s="1">
        <f>IF(sum!A693="SA",sum!C693,"*")</f>
        <v>0</v>
      </c>
    </row>
    <row r="701" spans="2:55">
      <c r="B701" s="1" t="s">
        <v>137</v>
      </c>
      <c r="C701" s="1" t="s">
        <v>138</v>
      </c>
      <c r="D701" s="1">
        <v>2020</v>
      </c>
      <c r="J701" s="1" t="s">
        <v>137</v>
      </c>
      <c r="K701" s="1" t="s">
        <v>138</v>
      </c>
      <c r="L701" s="1">
        <v>2020</v>
      </c>
      <c r="M701" s="1" t="str">
        <f>IF(sum!A694="AT",sum!B694,"*")</f>
        <v>*</v>
      </c>
      <c r="N701" s="1"/>
      <c r="O701" s="1" t="str">
        <f>IF(sum!A694="AT",sum!C694,"*")</f>
        <v>*</v>
      </c>
      <c r="R701" s="1" t="s">
        <v>137</v>
      </c>
      <c r="S701" s="1" t="s">
        <v>138</v>
      </c>
      <c r="T701" s="1">
        <v>2020</v>
      </c>
      <c r="U701" s="1" t="str">
        <f>IF(sum!A694="BC",sum!B694,"*")</f>
        <v>*</v>
      </c>
      <c r="V701" s="1"/>
      <c r="W701" s="1" t="str">
        <f>IF(sum!A694="BC",sum!C694,"*")</f>
        <v>*</v>
      </c>
      <c r="Z701" s="1" t="s">
        <v>137</v>
      </c>
      <c r="AA701" s="1" t="s">
        <v>138</v>
      </c>
      <c r="AB701" s="1">
        <v>2020</v>
      </c>
      <c r="AC701" s="1" t="str">
        <f>IF(sum!A694="MA",sum!B694,"*")</f>
        <v>*</v>
      </c>
      <c r="AD701" s="1"/>
      <c r="AE701" s="1" t="str">
        <f>IF(sum!A694="MA",sum!C694,"*")</f>
        <v>*</v>
      </c>
      <c r="AH701" s="1" t="s">
        <v>137</v>
      </c>
      <c r="AI701" s="1" t="s">
        <v>138</v>
      </c>
      <c r="AJ701" s="1">
        <v>2020</v>
      </c>
      <c r="AK701" s="1" t="str">
        <f>IF(sum!A694="ON",sum!B694,"*")</f>
        <v>*</v>
      </c>
      <c r="AL701" s="1"/>
      <c r="AM701" s="1" t="str">
        <f>IF(sum!A694="ON",sum!C694,"*")</f>
        <v>*</v>
      </c>
      <c r="AP701" s="4" t="s">
        <v>137</v>
      </c>
      <c r="AQ701" s="4" t="s">
        <v>138</v>
      </c>
      <c r="AR701" s="4">
        <v>2020</v>
      </c>
      <c r="AS701" s="1" t="str">
        <f>IF(sum!A694="QU",sum!B694,"*")</f>
        <v>*</v>
      </c>
      <c r="AT701" s="1"/>
      <c r="AU701" s="1" t="str">
        <f>IF(sum!A694="QU",sum!C694,"*")</f>
        <v>*</v>
      </c>
      <c r="AX701" s="1" t="s">
        <v>137</v>
      </c>
      <c r="AY701" s="1" t="s">
        <v>138</v>
      </c>
      <c r="AZ701" s="1">
        <v>2020</v>
      </c>
      <c r="BA701" s="1" t="str">
        <f>IF(sum!A694="SA",sum!B694,"*")</f>
        <v>OTH-Light_ELE1</v>
      </c>
      <c r="BB701" s="1"/>
      <c r="BC701" s="1">
        <f>IF(sum!A694="SA",sum!C694,"*")</f>
        <v>0</v>
      </c>
    </row>
    <row r="702" spans="2:55">
      <c r="B702" s="4" t="s">
        <v>137</v>
      </c>
      <c r="C702" s="4" t="s">
        <v>138</v>
      </c>
      <c r="D702" s="4">
        <v>2020</v>
      </c>
      <c r="J702" s="4" t="s">
        <v>137</v>
      </c>
      <c r="K702" s="4" t="s">
        <v>138</v>
      </c>
      <c r="L702" s="4">
        <v>2020</v>
      </c>
      <c r="M702" s="1" t="str">
        <f>IF(sum!A695="AT",sum!B695,"*")</f>
        <v>*</v>
      </c>
      <c r="N702" s="1"/>
      <c r="O702" s="1" t="str">
        <f>IF(sum!A695="AT",sum!C695,"*")</f>
        <v>*</v>
      </c>
      <c r="R702" s="4" t="s">
        <v>137</v>
      </c>
      <c r="S702" s="4" t="s">
        <v>138</v>
      </c>
      <c r="T702" s="4">
        <v>2020</v>
      </c>
      <c r="U702" s="1" t="str">
        <f>IF(sum!A695="BC",sum!B695,"*")</f>
        <v>*</v>
      </c>
      <c r="V702" s="1"/>
      <c r="W702" s="1" t="str">
        <f>IF(sum!A695="BC",sum!C695,"*")</f>
        <v>*</v>
      </c>
      <c r="Z702" s="4" t="s">
        <v>137</v>
      </c>
      <c r="AA702" s="4" t="s">
        <v>138</v>
      </c>
      <c r="AB702" s="4">
        <v>2020</v>
      </c>
      <c r="AC702" s="1" t="str">
        <f>IF(sum!A695="MA",sum!B695,"*")</f>
        <v>*</v>
      </c>
      <c r="AD702" s="1"/>
      <c r="AE702" s="1" t="str">
        <f>IF(sum!A695="MA",sum!C695,"*")</f>
        <v>*</v>
      </c>
      <c r="AH702" s="4" t="s">
        <v>137</v>
      </c>
      <c r="AI702" s="4" t="s">
        <v>138</v>
      </c>
      <c r="AJ702" s="4">
        <v>2020</v>
      </c>
      <c r="AK702" s="1" t="str">
        <f>IF(sum!A695="ON",sum!B695,"*")</f>
        <v>*</v>
      </c>
      <c r="AL702" s="1"/>
      <c r="AM702" s="1" t="str">
        <f>IF(sum!A695="ON",sum!C695,"*")</f>
        <v>*</v>
      </c>
      <c r="AP702" s="1" t="s">
        <v>137</v>
      </c>
      <c r="AQ702" s="1" t="s">
        <v>138</v>
      </c>
      <c r="AR702" s="1">
        <v>2020</v>
      </c>
      <c r="AS702" s="1" t="str">
        <f>IF(sum!A695="QU",sum!B695,"*")</f>
        <v>*</v>
      </c>
      <c r="AT702" s="1"/>
      <c r="AU702" s="1" t="str">
        <f>IF(sum!A695="QU",sum!C695,"*")</f>
        <v>*</v>
      </c>
      <c r="AX702" s="4" t="s">
        <v>137</v>
      </c>
      <c r="AY702" s="4" t="s">
        <v>138</v>
      </c>
      <c r="AZ702" s="4">
        <v>2020</v>
      </c>
      <c r="BA702" s="1" t="str">
        <f>IF(sum!A695="SA",sum!B695,"*")</f>
        <v>OTH-SpHeat_ELE1</v>
      </c>
      <c r="BB702" s="1"/>
      <c r="BC702" s="1">
        <f>IF(sum!A695="SA",sum!C695,"*")</f>
        <v>0</v>
      </c>
    </row>
    <row r="703" spans="2:55">
      <c r="B703" s="1" t="s">
        <v>137</v>
      </c>
      <c r="C703" s="1" t="s">
        <v>138</v>
      </c>
      <c r="D703" s="1">
        <v>2020</v>
      </c>
      <c r="J703" s="1" t="s">
        <v>137</v>
      </c>
      <c r="K703" s="1" t="s">
        <v>138</v>
      </c>
      <c r="L703" s="1">
        <v>2020</v>
      </c>
      <c r="M703" s="1" t="str">
        <f>IF(sum!A696="AT",sum!B696,"*")</f>
        <v>*</v>
      </c>
      <c r="N703" s="1"/>
      <c r="O703" s="1" t="str">
        <f>IF(sum!A696="AT",sum!C696,"*")</f>
        <v>*</v>
      </c>
      <c r="R703" s="1" t="s">
        <v>137</v>
      </c>
      <c r="S703" s="1" t="s">
        <v>138</v>
      </c>
      <c r="T703" s="1">
        <v>2020</v>
      </c>
      <c r="U703" s="1" t="str">
        <f>IF(sum!A696="BC",sum!B696,"*")</f>
        <v>*</v>
      </c>
      <c r="V703" s="1"/>
      <c r="W703" s="1" t="str">
        <f>IF(sum!A696="BC",sum!C696,"*")</f>
        <v>*</v>
      </c>
      <c r="Z703" s="1" t="s">
        <v>137</v>
      </c>
      <c r="AA703" s="1" t="s">
        <v>138</v>
      </c>
      <c r="AB703" s="1">
        <v>2020</v>
      </c>
      <c r="AC703" s="1" t="str">
        <f>IF(sum!A696="MA",sum!B696,"*")</f>
        <v>*</v>
      </c>
      <c r="AD703" s="1"/>
      <c r="AE703" s="1" t="str">
        <f>IF(sum!A696="MA",sum!C696,"*")</f>
        <v>*</v>
      </c>
      <c r="AH703" s="1" t="s">
        <v>137</v>
      </c>
      <c r="AI703" s="1" t="s">
        <v>138</v>
      </c>
      <c r="AJ703" s="1">
        <v>2020</v>
      </c>
      <c r="AK703" s="1" t="str">
        <f>IF(sum!A696="ON",sum!B696,"*")</f>
        <v>*</v>
      </c>
      <c r="AL703" s="1"/>
      <c r="AM703" s="1" t="str">
        <f>IF(sum!A696="ON",sum!C696,"*")</f>
        <v>*</v>
      </c>
      <c r="AP703" s="4" t="s">
        <v>137</v>
      </c>
      <c r="AQ703" s="4" t="s">
        <v>138</v>
      </c>
      <c r="AR703" s="4">
        <v>2020</v>
      </c>
      <c r="AS703" s="1" t="str">
        <f>IF(sum!A696="QU",sum!B696,"*")</f>
        <v>*</v>
      </c>
      <c r="AT703" s="1"/>
      <c r="AU703" s="1" t="str">
        <f>IF(sum!A696="QU",sum!C696,"*")</f>
        <v>*</v>
      </c>
      <c r="AX703" s="1" t="s">
        <v>137</v>
      </c>
      <c r="AY703" s="1" t="s">
        <v>138</v>
      </c>
      <c r="AZ703" s="1">
        <v>2020</v>
      </c>
      <c r="BA703" s="1" t="str">
        <f>IF(sum!A696="SA",sum!B696,"*")</f>
        <v>R_ES-APP-CD_ELC1</v>
      </c>
      <c r="BB703" s="1"/>
      <c r="BC703" s="1">
        <f>IF(sum!A696="SA",sum!C696,"*")</f>
        <v>0</v>
      </c>
    </row>
    <row r="704" spans="2:55">
      <c r="B704" s="4" t="s">
        <v>137</v>
      </c>
      <c r="C704" s="4" t="s">
        <v>138</v>
      </c>
      <c r="D704" s="4">
        <v>2020</v>
      </c>
      <c r="J704" s="4" t="s">
        <v>137</v>
      </c>
      <c r="K704" s="4" t="s">
        <v>138</v>
      </c>
      <c r="L704" s="4">
        <v>2020</v>
      </c>
      <c r="M704" s="1" t="str">
        <f>IF(sum!A697="AT",sum!B697,"*")</f>
        <v>*</v>
      </c>
      <c r="N704" s="1"/>
      <c r="O704" s="1" t="str">
        <f>IF(sum!A697="AT",sum!C697,"*")</f>
        <v>*</v>
      </c>
      <c r="R704" s="4" t="s">
        <v>137</v>
      </c>
      <c r="S704" s="4" t="s">
        <v>138</v>
      </c>
      <c r="T704" s="4">
        <v>2020</v>
      </c>
      <c r="U704" s="1" t="str">
        <f>IF(sum!A697="BC",sum!B697,"*")</f>
        <v>*</v>
      </c>
      <c r="V704" s="1"/>
      <c r="W704" s="1" t="str">
        <f>IF(sum!A697="BC",sum!C697,"*")</f>
        <v>*</v>
      </c>
      <c r="Z704" s="4" t="s">
        <v>137</v>
      </c>
      <c r="AA704" s="4" t="s">
        <v>138</v>
      </c>
      <c r="AB704" s="4">
        <v>2020</v>
      </c>
      <c r="AC704" s="1" t="str">
        <f>IF(sum!A697="MA",sum!B697,"*")</f>
        <v>*</v>
      </c>
      <c r="AD704" s="1"/>
      <c r="AE704" s="1" t="str">
        <f>IF(sum!A697="MA",sum!C697,"*")</f>
        <v>*</v>
      </c>
      <c r="AH704" s="4" t="s">
        <v>137</v>
      </c>
      <c r="AI704" s="4" t="s">
        <v>138</v>
      </c>
      <c r="AJ704" s="4">
        <v>2020</v>
      </c>
      <c r="AK704" s="1" t="str">
        <f>IF(sum!A697="ON",sum!B697,"*")</f>
        <v>*</v>
      </c>
      <c r="AL704" s="1"/>
      <c r="AM704" s="1" t="str">
        <f>IF(sum!A697="ON",sum!C697,"*")</f>
        <v>*</v>
      </c>
      <c r="AP704" s="1" t="s">
        <v>137</v>
      </c>
      <c r="AQ704" s="1" t="s">
        <v>138</v>
      </c>
      <c r="AR704" s="1">
        <v>2020</v>
      </c>
      <c r="AS704" s="1" t="str">
        <f>IF(sum!A697="QU",sum!B697,"*")</f>
        <v>*</v>
      </c>
      <c r="AT704" s="1"/>
      <c r="AU704" s="1" t="str">
        <f>IF(sum!A697="QU",sum!C697,"*")</f>
        <v>*</v>
      </c>
      <c r="AX704" s="4" t="s">
        <v>137</v>
      </c>
      <c r="AY704" s="4" t="s">
        <v>138</v>
      </c>
      <c r="AZ704" s="4">
        <v>2020</v>
      </c>
      <c r="BA704" s="1" t="str">
        <f>IF(sum!A697="SA",sum!B697,"*")</f>
        <v>R_ES-APP-CW_ELC1</v>
      </c>
      <c r="BB704" s="1"/>
      <c r="BC704" s="1">
        <f>IF(sum!A697="SA",sum!C697,"*")</f>
        <v>0</v>
      </c>
    </row>
    <row r="705" spans="2:55">
      <c r="B705" s="1" t="s">
        <v>137</v>
      </c>
      <c r="C705" s="1" t="s">
        <v>138</v>
      </c>
      <c r="D705" s="1">
        <v>2020</v>
      </c>
      <c r="J705" s="1" t="s">
        <v>137</v>
      </c>
      <c r="K705" s="1" t="s">
        <v>138</v>
      </c>
      <c r="L705" s="1">
        <v>2020</v>
      </c>
      <c r="M705" s="1" t="str">
        <f>IF(sum!A698="AT",sum!B698,"*")</f>
        <v>*</v>
      </c>
      <c r="N705" s="1"/>
      <c r="O705" s="1" t="str">
        <f>IF(sum!A698="AT",sum!C698,"*")</f>
        <v>*</v>
      </c>
      <c r="R705" s="1" t="s">
        <v>137</v>
      </c>
      <c r="S705" s="1" t="s">
        <v>138</v>
      </c>
      <c r="T705" s="1">
        <v>2020</v>
      </c>
      <c r="U705" s="1" t="str">
        <f>IF(sum!A698="BC",sum!B698,"*")</f>
        <v>*</v>
      </c>
      <c r="V705" s="1"/>
      <c r="W705" s="1" t="str">
        <f>IF(sum!A698="BC",sum!C698,"*")</f>
        <v>*</v>
      </c>
      <c r="Z705" s="1" t="s">
        <v>137</v>
      </c>
      <c r="AA705" s="1" t="s">
        <v>138</v>
      </c>
      <c r="AB705" s="1">
        <v>2020</v>
      </c>
      <c r="AC705" s="1" t="str">
        <f>IF(sum!A698="MA",sum!B698,"*")</f>
        <v>*</v>
      </c>
      <c r="AD705" s="1"/>
      <c r="AE705" s="1" t="str">
        <f>IF(sum!A698="MA",sum!C698,"*")</f>
        <v>*</v>
      </c>
      <c r="AH705" s="1" t="s">
        <v>137</v>
      </c>
      <c r="AI705" s="1" t="s">
        <v>138</v>
      </c>
      <c r="AJ705" s="1">
        <v>2020</v>
      </c>
      <c r="AK705" s="1" t="str">
        <f>IF(sum!A698="ON",sum!B698,"*")</f>
        <v>*</v>
      </c>
      <c r="AL705" s="1"/>
      <c r="AM705" s="1" t="str">
        <f>IF(sum!A698="ON",sum!C698,"*")</f>
        <v>*</v>
      </c>
      <c r="AP705" s="4" t="s">
        <v>137</v>
      </c>
      <c r="AQ705" s="4" t="s">
        <v>138</v>
      </c>
      <c r="AR705" s="4">
        <v>2020</v>
      </c>
      <c r="AS705" s="1" t="str">
        <f>IF(sum!A698="QU",sum!B698,"*")</f>
        <v>*</v>
      </c>
      <c r="AT705" s="1"/>
      <c r="AU705" s="1" t="str">
        <f>IF(sum!A698="QU",sum!C698,"*")</f>
        <v>*</v>
      </c>
      <c r="AX705" s="1" t="s">
        <v>137</v>
      </c>
      <c r="AY705" s="1" t="s">
        <v>138</v>
      </c>
      <c r="AZ705" s="1">
        <v>2020</v>
      </c>
      <c r="BA705" s="1" t="str">
        <f>IF(sum!A698="SA",sum!B698,"*")</f>
        <v>R_ES-APP-DW_ELC1</v>
      </c>
      <c r="BB705" s="1"/>
      <c r="BC705" s="1">
        <f>IF(sum!A698="SA",sum!C698,"*")</f>
        <v>0</v>
      </c>
    </row>
    <row r="706" spans="2:55">
      <c r="B706" s="4" t="s">
        <v>137</v>
      </c>
      <c r="C706" s="4" t="s">
        <v>138</v>
      </c>
      <c r="D706" s="4">
        <v>2020</v>
      </c>
      <c r="J706" s="4" t="s">
        <v>137</v>
      </c>
      <c r="K706" s="4" t="s">
        <v>138</v>
      </c>
      <c r="L706" s="4">
        <v>2020</v>
      </c>
      <c r="M706" s="1" t="str">
        <f>IF(sum!A699="AT",sum!B699,"*")</f>
        <v>*</v>
      </c>
      <c r="N706" s="1"/>
      <c r="O706" s="1" t="str">
        <f>IF(sum!A699="AT",sum!C699,"*")</f>
        <v>*</v>
      </c>
      <c r="R706" s="4" t="s">
        <v>137</v>
      </c>
      <c r="S706" s="4" t="s">
        <v>138</v>
      </c>
      <c r="T706" s="4">
        <v>2020</v>
      </c>
      <c r="U706" s="1" t="str">
        <f>IF(sum!A699="BC",sum!B699,"*")</f>
        <v>*</v>
      </c>
      <c r="V706" s="1"/>
      <c r="W706" s="1" t="str">
        <f>IF(sum!A699="BC",sum!C699,"*")</f>
        <v>*</v>
      </c>
      <c r="Z706" s="4" t="s">
        <v>137</v>
      </c>
      <c r="AA706" s="4" t="s">
        <v>138</v>
      </c>
      <c r="AB706" s="4">
        <v>2020</v>
      </c>
      <c r="AC706" s="1" t="str">
        <f>IF(sum!A699="MA",sum!B699,"*")</f>
        <v>*</v>
      </c>
      <c r="AD706" s="1"/>
      <c r="AE706" s="1" t="str">
        <f>IF(sum!A699="MA",sum!C699,"*")</f>
        <v>*</v>
      </c>
      <c r="AH706" s="4" t="s">
        <v>137</v>
      </c>
      <c r="AI706" s="4" t="s">
        <v>138</v>
      </c>
      <c r="AJ706" s="4">
        <v>2020</v>
      </c>
      <c r="AK706" s="1" t="str">
        <f>IF(sum!A699="ON",sum!B699,"*")</f>
        <v>*</v>
      </c>
      <c r="AL706" s="1"/>
      <c r="AM706" s="1" t="str">
        <f>IF(sum!A699="ON",sum!C699,"*")</f>
        <v>*</v>
      </c>
      <c r="AP706" s="1" t="s">
        <v>137</v>
      </c>
      <c r="AQ706" s="1" t="s">
        <v>138</v>
      </c>
      <c r="AR706" s="1">
        <v>2020</v>
      </c>
      <c r="AS706" s="1" t="str">
        <f>IF(sum!A699="QU",sum!B699,"*")</f>
        <v>*</v>
      </c>
      <c r="AT706" s="1"/>
      <c r="AU706" s="1" t="str">
        <f>IF(sum!A699="QU",sum!C699,"*")</f>
        <v>*</v>
      </c>
      <c r="AX706" s="4" t="s">
        <v>137</v>
      </c>
      <c r="AY706" s="4" t="s">
        <v>138</v>
      </c>
      <c r="AZ706" s="4">
        <v>2020</v>
      </c>
      <c r="BA706" s="1" t="str">
        <f>IF(sum!A699="SA",sum!B699,"*")</f>
        <v>R_ES-APP-FR_ELC1</v>
      </c>
      <c r="BB706" s="1"/>
      <c r="BC706" s="1">
        <f>IF(sum!A699="SA",sum!C699,"*")</f>
        <v>0</v>
      </c>
    </row>
    <row r="707" spans="2:55">
      <c r="B707" s="1" t="s">
        <v>137</v>
      </c>
      <c r="C707" s="1" t="s">
        <v>138</v>
      </c>
      <c r="D707" s="1">
        <v>2020</v>
      </c>
      <c r="J707" s="1" t="s">
        <v>137</v>
      </c>
      <c r="K707" s="1" t="s">
        <v>138</v>
      </c>
      <c r="L707" s="1">
        <v>2020</v>
      </c>
      <c r="M707" s="1" t="str">
        <f>IF(sum!A700="AT",sum!B700,"*")</f>
        <v>*</v>
      </c>
      <c r="N707" s="1"/>
      <c r="O707" s="1" t="str">
        <f>IF(sum!A700="AT",sum!C700,"*")</f>
        <v>*</v>
      </c>
      <c r="R707" s="1" t="s">
        <v>137</v>
      </c>
      <c r="S707" s="1" t="s">
        <v>138</v>
      </c>
      <c r="T707" s="1">
        <v>2020</v>
      </c>
      <c r="U707" s="1" t="str">
        <f>IF(sum!A700="BC",sum!B700,"*")</f>
        <v>*</v>
      </c>
      <c r="V707" s="1"/>
      <c r="W707" s="1" t="str">
        <f>IF(sum!A700="BC",sum!C700,"*")</f>
        <v>*</v>
      </c>
      <c r="Z707" s="1" t="s">
        <v>137</v>
      </c>
      <c r="AA707" s="1" t="s">
        <v>138</v>
      </c>
      <c r="AB707" s="1">
        <v>2020</v>
      </c>
      <c r="AC707" s="1" t="str">
        <f>IF(sum!A700="MA",sum!B700,"*")</f>
        <v>*</v>
      </c>
      <c r="AD707" s="1"/>
      <c r="AE707" s="1" t="str">
        <f>IF(sum!A700="MA",sum!C700,"*")</f>
        <v>*</v>
      </c>
      <c r="AH707" s="1" t="s">
        <v>137</v>
      </c>
      <c r="AI707" s="1" t="s">
        <v>138</v>
      </c>
      <c r="AJ707" s="1">
        <v>2020</v>
      </c>
      <c r="AK707" s="1" t="str">
        <f>IF(sum!A700="ON",sum!B700,"*")</f>
        <v>*</v>
      </c>
      <c r="AL707" s="1"/>
      <c r="AM707" s="1" t="str">
        <f>IF(sum!A700="ON",sum!C700,"*")</f>
        <v>*</v>
      </c>
      <c r="AP707" s="4" t="s">
        <v>137</v>
      </c>
      <c r="AQ707" s="4" t="s">
        <v>138</v>
      </c>
      <c r="AR707" s="4">
        <v>2020</v>
      </c>
      <c r="AS707" s="1" t="str">
        <f>IF(sum!A700="QU",sum!B700,"*")</f>
        <v>*</v>
      </c>
      <c r="AT707" s="1"/>
      <c r="AU707" s="1" t="str">
        <f>IF(sum!A700="QU",sum!C700,"*")</f>
        <v>*</v>
      </c>
      <c r="AX707" s="1" t="s">
        <v>137</v>
      </c>
      <c r="AY707" s="1" t="s">
        <v>138</v>
      </c>
      <c r="AZ707" s="1">
        <v>2020</v>
      </c>
      <c r="BA707" s="1" t="str">
        <f>IF(sum!A700="SA",sum!B700,"*")</f>
        <v>R_ES-APP-OTH_ELC1</v>
      </c>
      <c r="BB707" s="1"/>
      <c r="BC707" s="1">
        <f>IF(sum!A700="SA",sum!C700,"*")</f>
        <v>0</v>
      </c>
    </row>
    <row r="708" spans="2:55">
      <c r="B708" s="4" t="s">
        <v>137</v>
      </c>
      <c r="C708" s="4" t="s">
        <v>138</v>
      </c>
      <c r="D708" s="4">
        <v>2020</v>
      </c>
      <c r="J708" s="4" t="s">
        <v>137</v>
      </c>
      <c r="K708" s="4" t="s">
        <v>138</v>
      </c>
      <c r="L708" s="4">
        <v>2020</v>
      </c>
      <c r="M708" s="1" t="str">
        <f>IF(sum!A701="AT",sum!B701,"*")</f>
        <v>*</v>
      </c>
      <c r="N708" s="1"/>
      <c r="O708" s="1" t="str">
        <f>IF(sum!A701="AT",sum!C701,"*")</f>
        <v>*</v>
      </c>
      <c r="R708" s="4" t="s">
        <v>137</v>
      </c>
      <c r="S708" s="4" t="s">
        <v>138</v>
      </c>
      <c r="T708" s="4">
        <v>2020</v>
      </c>
      <c r="U708" s="1" t="str">
        <f>IF(sum!A701="BC",sum!B701,"*")</f>
        <v>*</v>
      </c>
      <c r="V708" s="1"/>
      <c r="W708" s="1" t="str">
        <f>IF(sum!A701="BC",sum!C701,"*")</f>
        <v>*</v>
      </c>
      <c r="Z708" s="4" t="s">
        <v>137</v>
      </c>
      <c r="AA708" s="4" t="s">
        <v>138</v>
      </c>
      <c r="AB708" s="4">
        <v>2020</v>
      </c>
      <c r="AC708" s="1" t="str">
        <f>IF(sum!A701="MA",sum!B701,"*")</f>
        <v>*</v>
      </c>
      <c r="AD708" s="1"/>
      <c r="AE708" s="1" t="str">
        <f>IF(sum!A701="MA",sum!C701,"*")</f>
        <v>*</v>
      </c>
      <c r="AH708" s="4" t="s">
        <v>137</v>
      </c>
      <c r="AI708" s="4" t="s">
        <v>138</v>
      </c>
      <c r="AJ708" s="4">
        <v>2020</v>
      </c>
      <c r="AK708" s="1" t="str">
        <f>IF(sum!A701="ON",sum!B701,"*")</f>
        <v>*</v>
      </c>
      <c r="AL708" s="1"/>
      <c r="AM708" s="1" t="str">
        <f>IF(sum!A701="ON",sum!C701,"*")</f>
        <v>*</v>
      </c>
      <c r="AP708" s="1" t="s">
        <v>137</v>
      </c>
      <c r="AQ708" s="1" t="s">
        <v>138</v>
      </c>
      <c r="AR708" s="1">
        <v>2020</v>
      </c>
      <c r="AS708" s="1" t="str">
        <f>IF(sum!A701="QU",sum!B701,"*")</f>
        <v>*</v>
      </c>
      <c r="AT708" s="1"/>
      <c r="AU708" s="1" t="str">
        <f>IF(sum!A701="QU",sum!C701,"*")</f>
        <v>*</v>
      </c>
      <c r="AX708" s="4" t="s">
        <v>137</v>
      </c>
      <c r="AY708" s="4" t="s">
        <v>138</v>
      </c>
      <c r="AZ708" s="4">
        <v>2020</v>
      </c>
      <c r="BA708" s="1" t="str">
        <f>IF(sum!A701="SA",sum!B701,"*")</f>
        <v>R_ES-APP-RA_ELC1</v>
      </c>
      <c r="BB708" s="1"/>
      <c r="BC708" s="1">
        <f>IF(sum!A701="SA",sum!C701,"*")</f>
        <v>0</v>
      </c>
    </row>
    <row r="709" spans="2:55">
      <c r="B709" s="1" t="s">
        <v>137</v>
      </c>
      <c r="C709" s="1" t="s">
        <v>138</v>
      </c>
      <c r="D709" s="1">
        <v>2020</v>
      </c>
      <c r="J709" s="1" t="s">
        <v>137</v>
      </c>
      <c r="K709" s="1" t="s">
        <v>138</v>
      </c>
      <c r="L709" s="1">
        <v>2020</v>
      </c>
      <c r="M709" s="1" t="str">
        <f>IF(sum!A702="AT",sum!B702,"*")</f>
        <v>*</v>
      </c>
      <c r="N709" s="1"/>
      <c r="O709" s="1" t="str">
        <f>IF(sum!A702="AT",sum!C702,"*")</f>
        <v>*</v>
      </c>
      <c r="R709" s="1" t="s">
        <v>137</v>
      </c>
      <c r="S709" s="1" t="s">
        <v>138</v>
      </c>
      <c r="T709" s="1">
        <v>2020</v>
      </c>
      <c r="U709" s="1" t="str">
        <f>IF(sum!A702="BC",sum!B702,"*")</f>
        <v>*</v>
      </c>
      <c r="V709" s="1"/>
      <c r="W709" s="1" t="str">
        <f>IF(sum!A702="BC",sum!C702,"*")</f>
        <v>*</v>
      </c>
      <c r="Z709" s="1" t="s">
        <v>137</v>
      </c>
      <c r="AA709" s="1" t="s">
        <v>138</v>
      </c>
      <c r="AB709" s="1">
        <v>2020</v>
      </c>
      <c r="AC709" s="1" t="str">
        <f>IF(sum!A702="MA",sum!B702,"*")</f>
        <v>*</v>
      </c>
      <c r="AD709" s="1"/>
      <c r="AE709" s="1" t="str">
        <f>IF(sum!A702="MA",sum!C702,"*")</f>
        <v>*</v>
      </c>
      <c r="AH709" s="1" t="s">
        <v>137</v>
      </c>
      <c r="AI709" s="1" t="s">
        <v>138</v>
      </c>
      <c r="AJ709" s="1">
        <v>2020</v>
      </c>
      <c r="AK709" s="1" t="str">
        <f>IF(sum!A702="ON",sum!B702,"*")</f>
        <v>*</v>
      </c>
      <c r="AL709" s="1"/>
      <c r="AM709" s="1" t="str">
        <f>IF(sum!A702="ON",sum!C702,"*")</f>
        <v>*</v>
      </c>
      <c r="AP709" s="4" t="s">
        <v>137</v>
      </c>
      <c r="AQ709" s="4" t="s">
        <v>138</v>
      </c>
      <c r="AR709" s="4">
        <v>2020</v>
      </c>
      <c r="AS709" s="1" t="str">
        <f>IF(sum!A702="QU",sum!B702,"*")</f>
        <v>*</v>
      </c>
      <c r="AT709" s="1"/>
      <c r="AU709" s="1" t="str">
        <f>IF(sum!A702="QU",sum!C702,"*")</f>
        <v>*</v>
      </c>
      <c r="AX709" s="1" t="s">
        <v>137</v>
      </c>
      <c r="AY709" s="1" t="s">
        <v>138</v>
      </c>
      <c r="AZ709" s="1">
        <v>2020</v>
      </c>
      <c r="BA709" s="1" t="str">
        <f>IF(sum!A702="SA",sum!B702,"*")</f>
        <v>R_ES-APP-RE_ELC1</v>
      </c>
      <c r="BB709" s="1"/>
      <c r="BC709" s="1">
        <f>IF(sum!A702="SA",sum!C702,"*")</f>
        <v>0</v>
      </c>
    </row>
    <row r="710" spans="2:55">
      <c r="B710" s="4" t="s">
        <v>137</v>
      </c>
      <c r="C710" s="4" t="s">
        <v>138</v>
      </c>
      <c r="D710" s="4">
        <v>2020</v>
      </c>
      <c r="J710" s="4" t="s">
        <v>137</v>
      </c>
      <c r="K710" s="4" t="s">
        <v>138</v>
      </c>
      <c r="L710" s="4">
        <v>2020</v>
      </c>
      <c r="M710" s="1" t="str">
        <f>IF(sum!A703="AT",sum!B703,"*")</f>
        <v>*</v>
      </c>
      <c r="N710" s="1"/>
      <c r="O710" s="1" t="str">
        <f>IF(sum!A703="AT",sum!C703,"*")</f>
        <v>*</v>
      </c>
      <c r="R710" s="4" t="s">
        <v>137</v>
      </c>
      <c r="S710" s="4" t="s">
        <v>138</v>
      </c>
      <c r="T710" s="4">
        <v>2020</v>
      </c>
      <c r="U710" s="1" t="str">
        <f>IF(sum!A703="BC",sum!B703,"*")</f>
        <v>*</v>
      </c>
      <c r="V710" s="1"/>
      <c r="W710" s="1" t="str">
        <f>IF(sum!A703="BC",sum!C703,"*")</f>
        <v>*</v>
      </c>
      <c r="Z710" s="4" t="s">
        <v>137</v>
      </c>
      <c r="AA710" s="4" t="s">
        <v>138</v>
      </c>
      <c r="AB710" s="4">
        <v>2020</v>
      </c>
      <c r="AC710" s="1" t="str">
        <f>IF(sum!A703="MA",sum!B703,"*")</f>
        <v>*</v>
      </c>
      <c r="AD710" s="1"/>
      <c r="AE710" s="1" t="str">
        <f>IF(sum!A703="MA",sum!C703,"*")</f>
        <v>*</v>
      </c>
      <c r="AH710" s="4" t="s">
        <v>137</v>
      </c>
      <c r="AI710" s="4" t="s">
        <v>138</v>
      </c>
      <c r="AJ710" s="4">
        <v>2020</v>
      </c>
      <c r="AK710" s="1" t="str">
        <f>IF(sum!A703="ON",sum!B703,"*")</f>
        <v>*</v>
      </c>
      <c r="AL710" s="1"/>
      <c r="AM710" s="1" t="str">
        <f>IF(sum!A703="ON",sum!C703,"*")</f>
        <v>*</v>
      </c>
      <c r="AP710" s="1" t="s">
        <v>137</v>
      </c>
      <c r="AQ710" s="1" t="s">
        <v>138</v>
      </c>
      <c r="AR710" s="1">
        <v>2020</v>
      </c>
      <c r="AS710" s="1" t="str">
        <f>IF(sum!A703="QU",sum!B703,"*")</f>
        <v>*</v>
      </c>
      <c r="AT710" s="1"/>
      <c r="AU710" s="1" t="str">
        <f>IF(sum!A703="QU",sum!C703,"*")</f>
        <v>*</v>
      </c>
      <c r="AX710" s="4" t="s">
        <v>137</v>
      </c>
      <c r="AY710" s="4" t="s">
        <v>138</v>
      </c>
      <c r="AZ710" s="4">
        <v>2020</v>
      </c>
      <c r="BA710" s="1" t="str">
        <f>IF(sum!A703="SA",sum!B703,"*")</f>
        <v>R_ES-LI_ELC1</v>
      </c>
      <c r="BB710" s="1"/>
      <c r="BC710" s="1">
        <f>IF(sum!A703="SA",sum!C703,"*")</f>
        <v>0</v>
      </c>
    </row>
    <row r="711" spans="2:55">
      <c r="B711" s="1" t="s">
        <v>137</v>
      </c>
      <c r="C711" s="1" t="s">
        <v>138</v>
      </c>
      <c r="D711" s="1">
        <v>2020</v>
      </c>
      <c r="J711" s="1" t="s">
        <v>137</v>
      </c>
      <c r="K711" s="1" t="s">
        <v>138</v>
      </c>
      <c r="L711" s="1">
        <v>2020</v>
      </c>
      <c r="M711" s="1" t="str">
        <f>IF(sum!A704="AT",sum!B704,"*")</f>
        <v>*</v>
      </c>
      <c r="N711" s="1"/>
      <c r="O711" s="1" t="str">
        <f>IF(sum!A704="AT",sum!C704,"*")</f>
        <v>*</v>
      </c>
      <c r="R711" s="1" t="s">
        <v>137</v>
      </c>
      <c r="S711" s="1" t="s">
        <v>138</v>
      </c>
      <c r="T711" s="1">
        <v>2020</v>
      </c>
      <c r="U711" s="1" t="str">
        <f>IF(sum!A704="BC",sum!B704,"*")</f>
        <v>*</v>
      </c>
      <c r="V711" s="1"/>
      <c r="W711" s="1" t="str">
        <f>IF(sum!A704="BC",sum!C704,"*")</f>
        <v>*</v>
      </c>
      <c r="Z711" s="1" t="s">
        <v>137</v>
      </c>
      <c r="AA711" s="1" t="s">
        <v>138</v>
      </c>
      <c r="AB711" s="1">
        <v>2020</v>
      </c>
      <c r="AC711" s="1" t="str">
        <f>IF(sum!A704="MA",sum!B704,"*")</f>
        <v>*</v>
      </c>
      <c r="AD711" s="1"/>
      <c r="AE711" s="1" t="str">
        <f>IF(sum!A704="MA",sum!C704,"*")</f>
        <v>*</v>
      </c>
      <c r="AH711" s="1" t="s">
        <v>137</v>
      </c>
      <c r="AI711" s="1" t="s">
        <v>138</v>
      </c>
      <c r="AJ711" s="1">
        <v>2020</v>
      </c>
      <c r="AK711" s="1" t="str">
        <f>IF(sum!A704="ON",sum!B704,"*")</f>
        <v>*</v>
      </c>
      <c r="AL711" s="1"/>
      <c r="AM711" s="1" t="str">
        <f>IF(sum!A704="ON",sum!C704,"*")</f>
        <v>*</v>
      </c>
      <c r="AP711" s="4" t="s">
        <v>137</v>
      </c>
      <c r="AQ711" s="4" t="s">
        <v>138</v>
      </c>
      <c r="AR711" s="4">
        <v>2020</v>
      </c>
      <c r="AS711" s="1" t="str">
        <f>IF(sum!A704="QU",sum!B704,"*")</f>
        <v>*</v>
      </c>
      <c r="AT711" s="1"/>
      <c r="AU711" s="1" t="str">
        <f>IF(sum!A704="QU",sum!C704,"*")</f>
        <v>*</v>
      </c>
      <c r="AX711" s="1" t="s">
        <v>137</v>
      </c>
      <c r="AY711" s="1" t="s">
        <v>138</v>
      </c>
      <c r="AZ711" s="1">
        <v>2020</v>
      </c>
      <c r="BA711" s="1" t="str">
        <f>IF(sum!A704="SA",sum!B704,"*")</f>
        <v>R_ES-SC-AP_ELC1_ROOM_CENTRAL</v>
      </c>
      <c r="BB711" s="1"/>
      <c r="BC711" s="1">
        <f>IF(sum!A704="SA",sum!C704,"*")</f>
        <v>1.9988653692057899E-3</v>
      </c>
    </row>
    <row r="712" spans="2:55">
      <c r="B712" s="4" t="s">
        <v>137</v>
      </c>
      <c r="C712" s="4" t="s">
        <v>138</v>
      </c>
      <c r="D712" s="4">
        <v>2020</v>
      </c>
      <c r="J712" s="4" t="s">
        <v>137</v>
      </c>
      <c r="K712" s="4" t="s">
        <v>138</v>
      </c>
      <c r="L712" s="4">
        <v>2020</v>
      </c>
      <c r="M712" s="1" t="str">
        <f>IF(sum!A705="AT",sum!B705,"*")</f>
        <v>*</v>
      </c>
      <c r="N712" s="1"/>
      <c r="O712" s="1" t="str">
        <f>IF(sum!A705="AT",sum!C705,"*")</f>
        <v>*</v>
      </c>
      <c r="R712" s="4" t="s">
        <v>137</v>
      </c>
      <c r="S712" s="4" t="s">
        <v>138</v>
      </c>
      <c r="T712" s="4">
        <v>2020</v>
      </c>
      <c r="U712" s="1" t="str">
        <f>IF(sum!A705="BC",sum!B705,"*")</f>
        <v>*</v>
      </c>
      <c r="V712" s="1"/>
      <c r="W712" s="1" t="str">
        <f>IF(sum!A705="BC",sum!C705,"*")</f>
        <v>*</v>
      </c>
      <c r="Z712" s="4" t="s">
        <v>137</v>
      </c>
      <c r="AA712" s="4" t="s">
        <v>138</v>
      </c>
      <c r="AB712" s="4">
        <v>2020</v>
      </c>
      <c r="AC712" s="1" t="str">
        <f>IF(sum!A705="MA",sum!B705,"*")</f>
        <v>*</v>
      </c>
      <c r="AD712" s="1"/>
      <c r="AE712" s="1" t="str">
        <f>IF(sum!A705="MA",sum!C705,"*")</f>
        <v>*</v>
      </c>
      <c r="AH712" s="4" t="s">
        <v>137</v>
      </c>
      <c r="AI712" s="4" t="s">
        <v>138</v>
      </c>
      <c r="AJ712" s="4">
        <v>2020</v>
      </c>
      <c r="AK712" s="1" t="str">
        <f>IF(sum!A705="ON",sum!B705,"*")</f>
        <v>*</v>
      </c>
      <c r="AL712" s="1"/>
      <c r="AM712" s="1" t="str">
        <f>IF(sum!A705="ON",sum!C705,"*")</f>
        <v>*</v>
      </c>
      <c r="AP712" s="1" t="s">
        <v>137</v>
      </c>
      <c r="AQ712" s="1" t="s">
        <v>138</v>
      </c>
      <c r="AR712" s="1">
        <v>2020</v>
      </c>
      <c r="AS712" s="1" t="str">
        <f>IF(sum!A705="QU",sum!B705,"*")</f>
        <v>*</v>
      </c>
      <c r="AT712" s="1"/>
      <c r="AU712" s="1" t="str">
        <f>IF(sum!A705="QU",sum!C705,"*")</f>
        <v>*</v>
      </c>
      <c r="AX712" s="4" t="s">
        <v>137</v>
      </c>
      <c r="AY712" s="4" t="s">
        <v>138</v>
      </c>
      <c r="AZ712" s="4">
        <v>2020</v>
      </c>
      <c r="BA712" s="1" t="str">
        <f>IF(sum!A705="SA",sum!B705,"*")</f>
        <v>R_ES-SC-MOB_ELC1_ROOM_CENTRAL</v>
      </c>
      <c r="BB712" s="1"/>
      <c r="BC712" s="1">
        <f>IF(sum!A705="SA",sum!C705,"*")</f>
        <v>2.7220538410441399E-4</v>
      </c>
    </row>
    <row r="713" spans="2:55">
      <c r="B713" s="1" t="s">
        <v>137</v>
      </c>
      <c r="C713" s="1" t="s">
        <v>138</v>
      </c>
      <c r="D713" s="1">
        <v>2020</v>
      </c>
      <c r="J713" s="1" t="s">
        <v>137</v>
      </c>
      <c r="K713" s="1" t="s">
        <v>138</v>
      </c>
      <c r="L713" s="1">
        <v>2020</v>
      </c>
      <c r="M713" s="1" t="str">
        <f>IF(sum!A706="AT",sum!B706,"*")</f>
        <v>*</v>
      </c>
      <c r="N713" s="1"/>
      <c r="O713" s="1" t="str">
        <f>IF(sum!A706="AT",sum!C706,"*")</f>
        <v>*</v>
      </c>
      <c r="R713" s="1" t="s">
        <v>137</v>
      </c>
      <c r="S713" s="1" t="s">
        <v>138</v>
      </c>
      <c r="T713" s="1">
        <v>2020</v>
      </c>
      <c r="U713" s="1" t="str">
        <f>IF(sum!A706="BC",sum!B706,"*")</f>
        <v>*</v>
      </c>
      <c r="V713" s="1"/>
      <c r="W713" s="1" t="str">
        <f>IF(sum!A706="BC",sum!C706,"*")</f>
        <v>*</v>
      </c>
      <c r="Z713" s="1" t="s">
        <v>137</v>
      </c>
      <c r="AA713" s="1" t="s">
        <v>138</v>
      </c>
      <c r="AB713" s="1">
        <v>2020</v>
      </c>
      <c r="AC713" s="1" t="str">
        <f>IF(sum!A706="MA",sum!B706,"*")</f>
        <v>*</v>
      </c>
      <c r="AD713" s="1"/>
      <c r="AE713" s="1" t="str">
        <f>IF(sum!A706="MA",sum!C706,"*")</f>
        <v>*</v>
      </c>
      <c r="AH713" s="1" t="s">
        <v>137</v>
      </c>
      <c r="AI713" s="1" t="s">
        <v>138</v>
      </c>
      <c r="AJ713" s="1">
        <v>2020</v>
      </c>
      <c r="AK713" s="1" t="str">
        <f>IF(sum!A706="ON",sum!B706,"*")</f>
        <v>*</v>
      </c>
      <c r="AL713" s="1"/>
      <c r="AM713" s="1" t="str">
        <f>IF(sum!A706="ON",sum!C706,"*")</f>
        <v>*</v>
      </c>
      <c r="AP713" s="4" t="s">
        <v>137</v>
      </c>
      <c r="AQ713" s="4" t="s">
        <v>138</v>
      </c>
      <c r="AR713" s="4">
        <v>2020</v>
      </c>
      <c r="AS713" s="1" t="str">
        <f>IF(sum!A706="QU",sum!B706,"*")</f>
        <v>*</v>
      </c>
      <c r="AT713" s="1"/>
      <c r="AU713" s="1" t="str">
        <f>IF(sum!A706="QU",sum!C706,"*")</f>
        <v>*</v>
      </c>
      <c r="AX713" s="1" t="s">
        <v>137</v>
      </c>
      <c r="AY713" s="1" t="s">
        <v>138</v>
      </c>
      <c r="AZ713" s="1">
        <v>2020</v>
      </c>
      <c r="BA713" s="1" t="str">
        <f>IF(sum!A706="SA",sum!B706,"*")</f>
        <v>R_ES-SC-SA_ELC1_ROOM_CENTRAL</v>
      </c>
      <c r="BB713" s="1"/>
      <c r="BC713" s="1">
        <f>IF(sum!A706="SA",sum!C706,"*")</f>
        <v>7.6620685519862499E-4</v>
      </c>
    </row>
    <row r="714" spans="2:55">
      <c r="B714" s="4" t="s">
        <v>137</v>
      </c>
      <c r="C714" s="4" t="s">
        <v>138</v>
      </c>
      <c r="D714" s="4">
        <v>2020</v>
      </c>
      <c r="J714" s="4" t="s">
        <v>137</v>
      </c>
      <c r="K714" s="4" t="s">
        <v>138</v>
      </c>
      <c r="L714" s="4">
        <v>2020</v>
      </c>
      <c r="M714" s="1" t="str">
        <f>IF(sum!A707="AT",sum!B707,"*")</f>
        <v>*</v>
      </c>
      <c r="N714" s="1"/>
      <c r="O714" s="1" t="str">
        <f>IF(sum!A707="AT",sum!C707,"*")</f>
        <v>*</v>
      </c>
      <c r="R714" s="4" t="s">
        <v>137</v>
      </c>
      <c r="S714" s="4" t="s">
        <v>138</v>
      </c>
      <c r="T714" s="4">
        <v>2020</v>
      </c>
      <c r="U714" s="1" t="str">
        <f>IF(sum!A707="BC",sum!B707,"*")</f>
        <v>*</v>
      </c>
      <c r="V714" s="1"/>
      <c r="W714" s="1" t="str">
        <f>IF(sum!A707="BC",sum!C707,"*")</f>
        <v>*</v>
      </c>
      <c r="Z714" s="4" t="s">
        <v>137</v>
      </c>
      <c r="AA714" s="4" t="s">
        <v>138</v>
      </c>
      <c r="AB714" s="4">
        <v>2020</v>
      </c>
      <c r="AC714" s="1" t="str">
        <f>IF(sum!A707="MA",sum!B707,"*")</f>
        <v>*</v>
      </c>
      <c r="AD714" s="1"/>
      <c r="AE714" s="1" t="str">
        <f>IF(sum!A707="MA",sum!C707,"*")</f>
        <v>*</v>
      </c>
      <c r="AH714" s="4" t="s">
        <v>137</v>
      </c>
      <c r="AI714" s="4" t="s">
        <v>138</v>
      </c>
      <c r="AJ714" s="4">
        <v>2020</v>
      </c>
      <c r="AK714" s="1" t="str">
        <f>IF(sum!A707="ON",sum!B707,"*")</f>
        <v>*</v>
      </c>
      <c r="AL714" s="1"/>
      <c r="AM714" s="1" t="str">
        <f>IF(sum!A707="ON",sum!C707,"*")</f>
        <v>*</v>
      </c>
      <c r="AP714" s="1" t="s">
        <v>137</v>
      </c>
      <c r="AQ714" s="1" t="s">
        <v>138</v>
      </c>
      <c r="AR714" s="1">
        <v>2020</v>
      </c>
      <c r="AS714" s="1" t="str">
        <f>IF(sum!A707="QU",sum!B707,"*")</f>
        <v>*</v>
      </c>
      <c r="AT714" s="1"/>
      <c r="AU714" s="1" t="str">
        <f>IF(sum!A707="QU",sum!C707,"*")</f>
        <v>*</v>
      </c>
      <c r="AX714" s="4" t="s">
        <v>137</v>
      </c>
      <c r="AY714" s="4" t="s">
        <v>138</v>
      </c>
      <c r="AZ714" s="4">
        <v>2020</v>
      </c>
      <c r="BA714" s="1" t="str">
        <f>IF(sum!A707="SA",sum!B707,"*")</f>
        <v>R_ES-SC-SD_ELC1_ROOM_CENTRAL</v>
      </c>
      <c r="BB714" s="1"/>
      <c r="BC714" s="1">
        <f>IF(sum!A707="SA",sum!C707,"*")</f>
        <v>7.0470625620997103E-3</v>
      </c>
    </row>
    <row r="715" spans="2:55">
      <c r="B715" s="1" t="s">
        <v>137</v>
      </c>
      <c r="C715" s="1" t="s">
        <v>138</v>
      </c>
      <c r="D715" s="1">
        <v>2020</v>
      </c>
      <c r="J715" s="1" t="s">
        <v>137</v>
      </c>
      <c r="K715" s="1" t="s">
        <v>138</v>
      </c>
      <c r="L715" s="1">
        <v>2020</v>
      </c>
      <c r="M715" s="1" t="str">
        <f>IF(sum!A708="AT",sum!B708,"*")</f>
        <v>*</v>
      </c>
      <c r="N715" s="1"/>
      <c r="O715" s="1" t="str">
        <f>IF(sum!A708="AT",sum!C708,"*")</f>
        <v>*</v>
      </c>
      <c r="R715" s="1" t="s">
        <v>137</v>
      </c>
      <c r="S715" s="1" t="s">
        <v>138</v>
      </c>
      <c r="T715" s="1">
        <v>2020</v>
      </c>
      <c r="U715" s="1" t="str">
        <f>IF(sum!A708="BC",sum!B708,"*")</f>
        <v>*</v>
      </c>
      <c r="V715" s="1"/>
      <c r="W715" s="1" t="str">
        <f>IF(sum!A708="BC",sum!C708,"*")</f>
        <v>*</v>
      </c>
      <c r="Z715" s="1" t="s">
        <v>137</v>
      </c>
      <c r="AA715" s="1" t="s">
        <v>138</v>
      </c>
      <c r="AB715" s="1">
        <v>2020</v>
      </c>
      <c r="AC715" s="1" t="str">
        <f>IF(sum!A708="MA",sum!B708,"*")</f>
        <v>*</v>
      </c>
      <c r="AD715" s="1"/>
      <c r="AE715" s="1" t="str">
        <f>IF(sum!A708="MA",sum!C708,"*")</f>
        <v>*</v>
      </c>
      <c r="AH715" s="1" t="s">
        <v>137</v>
      </c>
      <c r="AI715" s="1" t="s">
        <v>138</v>
      </c>
      <c r="AJ715" s="1">
        <v>2020</v>
      </c>
      <c r="AK715" s="1" t="str">
        <f>IF(sum!A708="ON",sum!B708,"*")</f>
        <v>*</v>
      </c>
      <c r="AL715" s="1"/>
      <c r="AM715" s="1" t="str">
        <f>IF(sum!A708="ON",sum!C708,"*")</f>
        <v>*</v>
      </c>
      <c r="AP715" s="4" t="s">
        <v>137</v>
      </c>
      <c r="AQ715" s="4" t="s">
        <v>138</v>
      </c>
      <c r="AR715" s="4">
        <v>2020</v>
      </c>
      <c r="AS715" s="1" t="str">
        <f>IF(sum!A708="QU",sum!B708,"*")</f>
        <v>*</v>
      </c>
      <c r="AT715" s="1"/>
      <c r="AU715" s="1" t="str">
        <f>IF(sum!A708="QU",sum!C708,"*")</f>
        <v>*</v>
      </c>
      <c r="AX715" s="1" t="s">
        <v>137</v>
      </c>
      <c r="AY715" s="1" t="s">
        <v>138</v>
      </c>
      <c r="AZ715" s="1">
        <v>2020</v>
      </c>
      <c r="BA715" s="1" t="str">
        <f>IF(sum!A708="SA",sum!B708,"*")</f>
        <v>R_ES-SH-AP_ELC1</v>
      </c>
      <c r="BB715" s="1"/>
      <c r="BC715" s="1">
        <f>IF(sum!A708="SA",sum!C708,"*")</f>
        <v>0</v>
      </c>
    </row>
    <row r="716" spans="2:55">
      <c r="B716" s="4" t="s">
        <v>137</v>
      </c>
      <c r="C716" s="4" t="s">
        <v>138</v>
      </c>
      <c r="D716" s="4">
        <v>2020</v>
      </c>
      <c r="J716" s="4" t="s">
        <v>137</v>
      </c>
      <c r="K716" s="4" t="s">
        <v>138</v>
      </c>
      <c r="L716" s="4">
        <v>2020</v>
      </c>
      <c r="M716" s="1" t="str">
        <f>IF(sum!A709="AT",sum!B709,"*")</f>
        <v>*</v>
      </c>
      <c r="N716" s="1"/>
      <c r="O716" s="1" t="str">
        <f>IF(sum!A709="AT",sum!C709,"*")</f>
        <v>*</v>
      </c>
      <c r="R716" s="4" t="s">
        <v>137</v>
      </c>
      <c r="S716" s="4" t="s">
        <v>138</v>
      </c>
      <c r="T716" s="4">
        <v>2020</v>
      </c>
      <c r="U716" s="1" t="str">
        <f>IF(sum!A709="BC",sum!B709,"*")</f>
        <v>*</v>
      </c>
      <c r="V716" s="1"/>
      <c r="W716" s="1" t="str">
        <f>IF(sum!A709="BC",sum!C709,"*")</f>
        <v>*</v>
      </c>
      <c r="Z716" s="4" t="s">
        <v>137</v>
      </c>
      <c r="AA716" s="4" t="s">
        <v>138</v>
      </c>
      <c r="AB716" s="4">
        <v>2020</v>
      </c>
      <c r="AC716" s="1" t="str">
        <f>IF(sum!A709="MA",sum!B709,"*")</f>
        <v>*</v>
      </c>
      <c r="AD716" s="1"/>
      <c r="AE716" s="1" t="str">
        <f>IF(sum!A709="MA",sum!C709,"*")</f>
        <v>*</v>
      </c>
      <c r="AH716" s="4" t="s">
        <v>137</v>
      </c>
      <c r="AI716" s="4" t="s">
        <v>138</v>
      </c>
      <c r="AJ716" s="4">
        <v>2020</v>
      </c>
      <c r="AK716" s="1" t="str">
        <f>IF(sum!A709="ON",sum!B709,"*")</f>
        <v>*</v>
      </c>
      <c r="AL716" s="1"/>
      <c r="AM716" s="1" t="str">
        <f>IF(sum!A709="ON",sum!C709,"*")</f>
        <v>*</v>
      </c>
      <c r="AP716" s="1" t="s">
        <v>137</v>
      </c>
      <c r="AQ716" s="1" t="s">
        <v>138</v>
      </c>
      <c r="AR716" s="1">
        <v>2020</v>
      </c>
      <c r="AS716" s="1" t="str">
        <f>IF(sum!A709="QU",sum!B709,"*")</f>
        <v>*</v>
      </c>
      <c r="AT716" s="1"/>
      <c r="AU716" s="1" t="str">
        <f>IF(sum!A709="QU",sum!C709,"*")</f>
        <v>*</v>
      </c>
      <c r="AX716" s="4" t="s">
        <v>137</v>
      </c>
      <c r="AY716" s="4" t="s">
        <v>138</v>
      </c>
      <c r="AZ716" s="4">
        <v>2020</v>
      </c>
      <c r="BA716" s="1" t="str">
        <f>IF(sum!A709="SA",sum!B709,"*")</f>
        <v>R_ES-SH-AP_HET1</v>
      </c>
      <c r="BB716" s="1"/>
      <c r="BC716" s="1">
        <f>IF(sum!A709="SA",sum!C709,"*")</f>
        <v>1.18435493046399E-2</v>
      </c>
    </row>
    <row r="717" spans="2:55">
      <c r="B717" s="1" t="s">
        <v>137</v>
      </c>
      <c r="C717" s="1" t="s">
        <v>138</v>
      </c>
      <c r="D717" s="1">
        <v>2020</v>
      </c>
      <c r="J717" s="1" t="s">
        <v>137</v>
      </c>
      <c r="K717" s="1" t="s">
        <v>138</v>
      </c>
      <c r="L717" s="1">
        <v>2020</v>
      </c>
      <c r="M717" s="1" t="str">
        <f>IF(sum!A710="AT",sum!B710,"*")</f>
        <v>*</v>
      </c>
      <c r="N717" s="1"/>
      <c r="O717" s="1" t="str">
        <f>IF(sum!A710="AT",sum!C710,"*")</f>
        <v>*</v>
      </c>
      <c r="R717" s="1" t="s">
        <v>137</v>
      </c>
      <c r="S717" s="1" t="s">
        <v>138</v>
      </c>
      <c r="T717" s="1">
        <v>2020</v>
      </c>
      <c r="U717" s="1" t="str">
        <f>IF(sum!A710="BC",sum!B710,"*")</f>
        <v>*</v>
      </c>
      <c r="V717" s="1"/>
      <c r="W717" s="1" t="str">
        <f>IF(sum!A710="BC",sum!C710,"*")</f>
        <v>*</v>
      </c>
      <c r="Z717" s="1" t="s">
        <v>137</v>
      </c>
      <c r="AA717" s="1" t="s">
        <v>138</v>
      </c>
      <c r="AB717" s="1">
        <v>2020</v>
      </c>
      <c r="AC717" s="1" t="str">
        <f>IF(sum!A710="MA",sum!B710,"*")</f>
        <v>*</v>
      </c>
      <c r="AD717" s="1"/>
      <c r="AE717" s="1" t="str">
        <f>IF(sum!A710="MA",sum!C710,"*")</f>
        <v>*</v>
      </c>
      <c r="AH717" s="1" t="s">
        <v>137</v>
      </c>
      <c r="AI717" s="1" t="s">
        <v>138</v>
      </c>
      <c r="AJ717" s="1">
        <v>2020</v>
      </c>
      <c r="AK717" s="1" t="str">
        <f>IF(sum!A710="ON",sum!B710,"*")</f>
        <v>*</v>
      </c>
      <c r="AL717" s="1"/>
      <c r="AM717" s="1" t="str">
        <f>IF(sum!A710="ON",sum!C710,"*")</f>
        <v>*</v>
      </c>
      <c r="AP717" s="4" t="s">
        <v>137</v>
      </c>
      <c r="AQ717" s="4" t="s">
        <v>138</v>
      </c>
      <c r="AR717" s="4">
        <v>2020</v>
      </c>
      <c r="AS717" s="1" t="str">
        <f>IF(sum!A710="QU",sum!B710,"*")</f>
        <v>*</v>
      </c>
      <c r="AT717" s="1"/>
      <c r="AU717" s="1" t="str">
        <f>IF(sum!A710="QU",sum!C710,"*")</f>
        <v>*</v>
      </c>
      <c r="AX717" s="1" t="s">
        <v>137</v>
      </c>
      <c r="AY717" s="1" t="s">
        <v>138</v>
      </c>
      <c r="AZ717" s="1">
        <v>2020</v>
      </c>
      <c r="BA717" s="1" t="str">
        <f>IF(sum!A710="SA",sum!B710,"*")</f>
        <v>R_ES-SH-MOB_ELC1</v>
      </c>
      <c r="BB717" s="1"/>
      <c r="BC717" s="1">
        <f>IF(sum!A710="SA",sum!C710,"*")</f>
        <v>0</v>
      </c>
    </row>
    <row r="718" spans="2:55">
      <c r="B718" s="4" t="s">
        <v>137</v>
      </c>
      <c r="C718" s="4" t="s">
        <v>138</v>
      </c>
      <c r="D718" s="4">
        <v>2020</v>
      </c>
      <c r="J718" s="4" t="s">
        <v>137</v>
      </c>
      <c r="K718" s="4" t="s">
        <v>138</v>
      </c>
      <c r="L718" s="4">
        <v>2020</v>
      </c>
      <c r="M718" s="1" t="str">
        <f>IF(sum!A711="AT",sum!B711,"*")</f>
        <v>*</v>
      </c>
      <c r="N718" s="1"/>
      <c r="O718" s="1" t="str">
        <f>IF(sum!A711="AT",sum!C711,"*")</f>
        <v>*</v>
      </c>
      <c r="R718" s="4" t="s">
        <v>137</v>
      </c>
      <c r="S718" s="4" t="s">
        <v>138</v>
      </c>
      <c r="T718" s="4">
        <v>2020</v>
      </c>
      <c r="U718" s="1" t="str">
        <f>IF(sum!A711="BC",sum!B711,"*")</f>
        <v>*</v>
      </c>
      <c r="V718" s="1"/>
      <c r="W718" s="1" t="str">
        <f>IF(sum!A711="BC",sum!C711,"*")</f>
        <v>*</v>
      </c>
      <c r="Z718" s="4" t="s">
        <v>137</v>
      </c>
      <c r="AA718" s="4" t="s">
        <v>138</v>
      </c>
      <c r="AB718" s="4">
        <v>2020</v>
      </c>
      <c r="AC718" s="1" t="str">
        <f>IF(sum!A711="MA",sum!B711,"*")</f>
        <v>*</v>
      </c>
      <c r="AD718" s="1"/>
      <c r="AE718" s="1" t="str">
        <f>IF(sum!A711="MA",sum!C711,"*")</f>
        <v>*</v>
      </c>
      <c r="AH718" s="4" t="s">
        <v>137</v>
      </c>
      <c r="AI718" s="4" t="s">
        <v>138</v>
      </c>
      <c r="AJ718" s="4">
        <v>2020</v>
      </c>
      <c r="AK718" s="1" t="str">
        <f>IF(sum!A711="ON",sum!B711,"*")</f>
        <v>*</v>
      </c>
      <c r="AL718" s="1"/>
      <c r="AM718" s="1" t="str">
        <f>IF(sum!A711="ON",sum!C711,"*")</f>
        <v>*</v>
      </c>
      <c r="AP718" s="1" t="s">
        <v>137</v>
      </c>
      <c r="AQ718" s="1" t="s">
        <v>138</v>
      </c>
      <c r="AR718" s="1">
        <v>2020</v>
      </c>
      <c r="AS718" s="1" t="str">
        <f>IF(sum!A711="QU",sum!B711,"*")</f>
        <v>*</v>
      </c>
      <c r="AT718" s="1"/>
      <c r="AU718" s="1" t="str">
        <f>IF(sum!A711="QU",sum!C711,"*")</f>
        <v>*</v>
      </c>
      <c r="AX718" s="4" t="s">
        <v>137</v>
      </c>
      <c r="AY718" s="4" t="s">
        <v>138</v>
      </c>
      <c r="AZ718" s="4">
        <v>2020</v>
      </c>
      <c r="BA718" s="1" t="str">
        <f>IF(sum!A711="SA",sum!B711,"*")</f>
        <v>R_ES-SH-MOB_HET1</v>
      </c>
      <c r="BB718" s="1"/>
      <c r="BC718" s="1">
        <f>IF(sum!A711="SA",sum!C711,"*")</f>
        <v>4.6382498854736802E-3</v>
      </c>
    </row>
    <row r="719" spans="2:55">
      <c r="B719" s="1" t="s">
        <v>137</v>
      </c>
      <c r="C719" s="1" t="s">
        <v>138</v>
      </c>
      <c r="D719" s="1">
        <v>2020</v>
      </c>
      <c r="J719" s="1" t="s">
        <v>137</v>
      </c>
      <c r="K719" s="1" t="s">
        <v>138</v>
      </c>
      <c r="L719" s="1">
        <v>2020</v>
      </c>
      <c r="M719" s="1" t="str">
        <f>IF(sum!A712="AT",sum!B712,"*")</f>
        <v>*</v>
      </c>
      <c r="N719" s="1"/>
      <c r="O719" s="1" t="str">
        <f>IF(sum!A712="AT",sum!C712,"*")</f>
        <v>*</v>
      </c>
      <c r="R719" s="1" t="s">
        <v>137</v>
      </c>
      <c r="S719" s="1" t="s">
        <v>138</v>
      </c>
      <c r="T719" s="1">
        <v>2020</v>
      </c>
      <c r="U719" s="1" t="str">
        <f>IF(sum!A712="BC",sum!B712,"*")</f>
        <v>*</v>
      </c>
      <c r="V719" s="1"/>
      <c r="W719" s="1" t="str">
        <f>IF(sum!A712="BC",sum!C712,"*")</f>
        <v>*</v>
      </c>
      <c r="Z719" s="1" t="s">
        <v>137</v>
      </c>
      <c r="AA719" s="1" t="s">
        <v>138</v>
      </c>
      <c r="AB719" s="1">
        <v>2020</v>
      </c>
      <c r="AC719" s="1" t="str">
        <f>IF(sum!A712="MA",sum!B712,"*")</f>
        <v>*</v>
      </c>
      <c r="AD719" s="1"/>
      <c r="AE719" s="1" t="str">
        <f>IF(sum!A712="MA",sum!C712,"*")</f>
        <v>*</v>
      </c>
      <c r="AH719" s="1" t="s">
        <v>137</v>
      </c>
      <c r="AI719" s="1" t="s">
        <v>138</v>
      </c>
      <c r="AJ719" s="1">
        <v>2020</v>
      </c>
      <c r="AK719" s="1" t="str">
        <f>IF(sum!A712="ON",sum!B712,"*")</f>
        <v>*</v>
      </c>
      <c r="AL719" s="1"/>
      <c r="AM719" s="1" t="str">
        <f>IF(sum!A712="ON",sum!C712,"*")</f>
        <v>*</v>
      </c>
      <c r="AP719" s="4" t="s">
        <v>137</v>
      </c>
      <c r="AQ719" s="4" t="s">
        <v>138</v>
      </c>
      <c r="AR719" s="4">
        <v>2020</v>
      </c>
      <c r="AS719" s="1" t="str">
        <f>IF(sum!A712="QU",sum!B712,"*")</f>
        <v>*</v>
      </c>
      <c r="AT719" s="1"/>
      <c r="AU719" s="1" t="str">
        <f>IF(sum!A712="QU",sum!C712,"*")</f>
        <v>*</v>
      </c>
      <c r="AX719" s="1" t="s">
        <v>137</v>
      </c>
      <c r="AY719" s="1" t="s">
        <v>138</v>
      </c>
      <c r="AZ719" s="1">
        <v>2020</v>
      </c>
      <c r="BA719" s="1" t="str">
        <f>IF(sum!A712="SA",sum!B712,"*")</f>
        <v>R_ES-SH-SA_ELC1</v>
      </c>
      <c r="BB719" s="1"/>
      <c r="BC719" s="1">
        <f>IF(sum!A712="SA",sum!C712,"*")</f>
        <v>0</v>
      </c>
    </row>
    <row r="720" spans="2:55">
      <c r="B720" s="4" t="s">
        <v>137</v>
      </c>
      <c r="C720" s="4" t="s">
        <v>138</v>
      </c>
      <c r="D720" s="4">
        <v>2020</v>
      </c>
      <c r="J720" s="4" t="s">
        <v>137</v>
      </c>
      <c r="K720" s="4" t="s">
        <v>138</v>
      </c>
      <c r="L720" s="4">
        <v>2020</v>
      </c>
      <c r="M720" s="1" t="str">
        <f>IF(sum!A713="AT",sum!B713,"*")</f>
        <v>*</v>
      </c>
      <c r="N720" s="1"/>
      <c r="O720" s="1" t="str">
        <f>IF(sum!A713="AT",sum!C713,"*")</f>
        <v>*</v>
      </c>
      <c r="R720" s="4" t="s">
        <v>137</v>
      </c>
      <c r="S720" s="4" t="s">
        <v>138</v>
      </c>
      <c r="T720" s="4">
        <v>2020</v>
      </c>
      <c r="U720" s="1" t="str">
        <f>IF(sum!A713="BC",sum!B713,"*")</f>
        <v>*</v>
      </c>
      <c r="V720" s="1"/>
      <c r="W720" s="1" t="str">
        <f>IF(sum!A713="BC",sum!C713,"*")</f>
        <v>*</v>
      </c>
      <c r="Z720" s="4" t="s">
        <v>137</v>
      </c>
      <c r="AA720" s="4" t="s">
        <v>138</v>
      </c>
      <c r="AB720" s="4">
        <v>2020</v>
      </c>
      <c r="AC720" s="1" t="str">
        <f>IF(sum!A713="MA",sum!B713,"*")</f>
        <v>*</v>
      </c>
      <c r="AD720" s="1"/>
      <c r="AE720" s="1" t="str">
        <f>IF(sum!A713="MA",sum!C713,"*")</f>
        <v>*</v>
      </c>
      <c r="AH720" s="4" t="s">
        <v>137</v>
      </c>
      <c r="AI720" s="4" t="s">
        <v>138</v>
      </c>
      <c r="AJ720" s="4">
        <v>2020</v>
      </c>
      <c r="AK720" s="1" t="str">
        <f>IF(sum!A713="ON",sum!B713,"*")</f>
        <v>*</v>
      </c>
      <c r="AL720" s="1"/>
      <c r="AM720" s="1" t="str">
        <f>IF(sum!A713="ON",sum!C713,"*")</f>
        <v>*</v>
      </c>
      <c r="AP720" s="1" t="s">
        <v>137</v>
      </c>
      <c r="AQ720" s="1" t="s">
        <v>138</v>
      </c>
      <c r="AR720" s="1">
        <v>2020</v>
      </c>
      <c r="AS720" s="1" t="str">
        <f>IF(sum!A713="QU",sum!B713,"*")</f>
        <v>*</v>
      </c>
      <c r="AT720" s="1"/>
      <c r="AU720" s="1" t="str">
        <f>IF(sum!A713="QU",sum!C713,"*")</f>
        <v>*</v>
      </c>
      <c r="AX720" s="4" t="s">
        <v>137</v>
      </c>
      <c r="AY720" s="4" t="s">
        <v>138</v>
      </c>
      <c r="AZ720" s="4">
        <v>2020</v>
      </c>
      <c r="BA720" s="1" t="str">
        <f>IF(sum!A713="SA",sum!B713,"*")</f>
        <v>R_ES-SH-SA_HET1</v>
      </c>
      <c r="BB720" s="1"/>
      <c r="BC720" s="1">
        <f>IF(sum!A713="SA",sum!C713,"*")</f>
        <v>6.5575584587135496E-3</v>
      </c>
    </row>
    <row r="721" spans="2:55">
      <c r="B721" s="1" t="s">
        <v>137</v>
      </c>
      <c r="C721" s="1" t="s">
        <v>138</v>
      </c>
      <c r="D721" s="1">
        <v>2020</v>
      </c>
      <c r="J721" s="1" t="s">
        <v>137</v>
      </c>
      <c r="K721" s="1" t="s">
        <v>138</v>
      </c>
      <c r="L721" s="1">
        <v>2020</v>
      </c>
      <c r="M721" s="1" t="str">
        <f>IF(sum!A714="AT",sum!B714,"*")</f>
        <v>*</v>
      </c>
      <c r="N721" s="1"/>
      <c r="O721" s="1" t="str">
        <f>IF(sum!A714="AT",sum!C714,"*")</f>
        <v>*</v>
      </c>
      <c r="R721" s="1" t="s">
        <v>137</v>
      </c>
      <c r="S721" s="1" t="s">
        <v>138</v>
      </c>
      <c r="T721" s="1">
        <v>2020</v>
      </c>
      <c r="U721" s="1" t="str">
        <f>IF(sum!A714="BC",sum!B714,"*")</f>
        <v>*</v>
      </c>
      <c r="V721" s="1"/>
      <c r="W721" s="1" t="str">
        <f>IF(sum!A714="BC",sum!C714,"*")</f>
        <v>*</v>
      </c>
      <c r="Z721" s="1" t="s">
        <v>137</v>
      </c>
      <c r="AA721" s="1" t="s">
        <v>138</v>
      </c>
      <c r="AB721" s="1">
        <v>2020</v>
      </c>
      <c r="AC721" s="1" t="str">
        <f>IF(sum!A714="MA",sum!B714,"*")</f>
        <v>*</v>
      </c>
      <c r="AD721" s="1"/>
      <c r="AE721" s="1" t="str">
        <f>IF(sum!A714="MA",sum!C714,"*")</f>
        <v>*</v>
      </c>
      <c r="AH721" s="1" t="s">
        <v>137</v>
      </c>
      <c r="AI721" s="1" t="s">
        <v>138</v>
      </c>
      <c r="AJ721" s="1">
        <v>2020</v>
      </c>
      <c r="AK721" s="1" t="str">
        <f>IF(sum!A714="ON",sum!B714,"*")</f>
        <v>*</v>
      </c>
      <c r="AL721" s="1"/>
      <c r="AM721" s="1" t="str">
        <f>IF(sum!A714="ON",sum!C714,"*")</f>
        <v>*</v>
      </c>
      <c r="AP721" s="4" t="s">
        <v>137</v>
      </c>
      <c r="AQ721" s="4" t="s">
        <v>138</v>
      </c>
      <c r="AR721" s="4">
        <v>2020</v>
      </c>
      <c r="AS721" s="1" t="str">
        <f>IF(sum!A714="QU",sum!B714,"*")</f>
        <v>*</v>
      </c>
      <c r="AT721" s="1"/>
      <c r="AU721" s="1" t="str">
        <f>IF(sum!A714="QU",sum!C714,"*")</f>
        <v>*</v>
      </c>
      <c r="AX721" s="1" t="s">
        <v>137</v>
      </c>
      <c r="AY721" s="1" t="s">
        <v>138</v>
      </c>
      <c r="AZ721" s="1">
        <v>2020</v>
      </c>
      <c r="BA721" s="1" t="str">
        <f>IF(sum!A714="SA",sum!B714,"*")</f>
        <v>R_ES-SH-SD_ELC1</v>
      </c>
      <c r="BB721" s="1"/>
      <c r="BC721" s="1">
        <f>IF(sum!A714="SA",sum!C714,"*")</f>
        <v>0</v>
      </c>
    </row>
    <row r="722" spans="2:55">
      <c r="B722" s="4" t="s">
        <v>137</v>
      </c>
      <c r="C722" s="4" t="s">
        <v>138</v>
      </c>
      <c r="D722" s="4">
        <v>2020</v>
      </c>
      <c r="J722" s="4" t="s">
        <v>137</v>
      </c>
      <c r="K722" s="4" t="s">
        <v>138</v>
      </c>
      <c r="L722" s="4">
        <v>2020</v>
      </c>
      <c r="M722" s="1" t="str">
        <f>IF(sum!A715="AT",sum!B715,"*")</f>
        <v>*</v>
      </c>
      <c r="N722" s="1"/>
      <c r="O722" s="1" t="str">
        <f>IF(sum!A715="AT",sum!C715,"*")</f>
        <v>*</v>
      </c>
      <c r="R722" s="4" t="s">
        <v>137</v>
      </c>
      <c r="S722" s="4" t="s">
        <v>138</v>
      </c>
      <c r="T722" s="4">
        <v>2020</v>
      </c>
      <c r="U722" s="1" t="str">
        <f>IF(sum!A715="BC",sum!B715,"*")</f>
        <v>*</v>
      </c>
      <c r="V722" s="1"/>
      <c r="W722" s="1" t="str">
        <f>IF(sum!A715="BC",sum!C715,"*")</f>
        <v>*</v>
      </c>
      <c r="Z722" s="4" t="s">
        <v>137</v>
      </c>
      <c r="AA722" s="4" t="s">
        <v>138</v>
      </c>
      <c r="AB722" s="4">
        <v>2020</v>
      </c>
      <c r="AC722" s="1" t="str">
        <f>IF(sum!A715="MA",sum!B715,"*")</f>
        <v>*</v>
      </c>
      <c r="AD722" s="1"/>
      <c r="AE722" s="1" t="str">
        <f>IF(sum!A715="MA",sum!C715,"*")</f>
        <v>*</v>
      </c>
      <c r="AH722" s="4" t="s">
        <v>137</v>
      </c>
      <c r="AI722" s="4" t="s">
        <v>138</v>
      </c>
      <c r="AJ722" s="4">
        <v>2020</v>
      </c>
      <c r="AK722" s="1" t="str">
        <f>IF(sum!A715="ON",sum!B715,"*")</f>
        <v>*</v>
      </c>
      <c r="AL722" s="1"/>
      <c r="AM722" s="1" t="str">
        <f>IF(sum!A715="ON",sum!C715,"*")</f>
        <v>*</v>
      </c>
      <c r="AP722" s="1" t="s">
        <v>137</v>
      </c>
      <c r="AQ722" s="1" t="s">
        <v>138</v>
      </c>
      <c r="AR722" s="1">
        <v>2020</v>
      </c>
      <c r="AS722" s="1" t="str">
        <f>IF(sum!A715="QU",sum!B715,"*")</f>
        <v>*</v>
      </c>
      <c r="AT722" s="1"/>
      <c r="AU722" s="1" t="str">
        <f>IF(sum!A715="QU",sum!C715,"*")</f>
        <v>*</v>
      </c>
      <c r="AX722" s="4" t="s">
        <v>137</v>
      </c>
      <c r="AY722" s="4" t="s">
        <v>138</v>
      </c>
      <c r="AZ722" s="4">
        <v>2020</v>
      </c>
      <c r="BA722" s="1" t="str">
        <f>IF(sum!A715="SA",sum!B715,"*")</f>
        <v>R_ES-SH-SD_HET1</v>
      </c>
      <c r="BB722" s="1"/>
      <c r="BC722" s="1">
        <f>IF(sum!A715="SA",sum!C715,"*")</f>
        <v>6.84363478749479E-2</v>
      </c>
    </row>
    <row r="723" spans="2:55">
      <c r="B723" s="1" t="s">
        <v>137</v>
      </c>
      <c r="C723" s="1" t="s">
        <v>138</v>
      </c>
      <c r="D723" s="1">
        <v>2020</v>
      </c>
      <c r="J723" s="1" t="s">
        <v>137</v>
      </c>
      <c r="K723" s="1" t="s">
        <v>138</v>
      </c>
      <c r="L723" s="1">
        <v>2020</v>
      </c>
      <c r="M723" s="1" t="str">
        <f>IF(sum!A716="AT",sum!B716,"*")</f>
        <v>*</v>
      </c>
      <c r="N723" s="1"/>
      <c r="O723" s="1" t="str">
        <f>IF(sum!A716="AT",sum!C716,"*")</f>
        <v>*</v>
      </c>
      <c r="R723" s="1" t="s">
        <v>137</v>
      </c>
      <c r="S723" s="1" t="s">
        <v>138</v>
      </c>
      <c r="T723" s="1">
        <v>2020</v>
      </c>
      <c r="U723" s="1" t="str">
        <f>IF(sum!A716="BC",sum!B716,"*")</f>
        <v>*</v>
      </c>
      <c r="V723" s="1"/>
      <c r="W723" s="1" t="str">
        <f>IF(sum!A716="BC",sum!C716,"*")</f>
        <v>*</v>
      </c>
      <c r="Z723" s="1" t="s">
        <v>137</v>
      </c>
      <c r="AA723" s="1" t="s">
        <v>138</v>
      </c>
      <c r="AB723" s="1">
        <v>2020</v>
      </c>
      <c r="AC723" s="1" t="str">
        <f>IF(sum!A716="MA",sum!B716,"*")</f>
        <v>*</v>
      </c>
      <c r="AD723" s="1"/>
      <c r="AE723" s="1" t="str">
        <f>IF(sum!A716="MA",sum!C716,"*")</f>
        <v>*</v>
      </c>
      <c r="AH723" s="1" t="s">
        <v>137</v>
      </c>
      <c r="AI723" s="1" t="s">
        <v>138</v>
      </c>
      <c r="AJ723" s="1">
        <v>2020</v>
      </c>
      <c r="AK723" s="1" t="str">
        <f>IF(sum!A716="ON",sum!B716,"*")</f>
        <v>*</v>
      </c>
      <c r="AL723" s="1"/>
      <c r="AM723" s="1" t="str">
        <f>IF(sum!A716="ON",sum!C716,"*")</f>
        <v>*</v>
      </c>
      <c r="AP723" s="4" t="s">
        <v>137</v>
      </c>
      <c r="AQ723" s="4" t="s">
        <v>138</v>
      </c>
      <c r="AR723" s="4">
        <v>2020</v>
      </c>
      <c r="AS723" s="1" t="str">
        <f>IF(sum!A716="QU",sum!B716,"*")</f>
        <v>*</v>
      </c>
      <c r="AT723" s="1"/>
      <c r="AU723" s="1" t="str">
        <f>IF(sum!A716="QU",sum!C716,"*")</f>
        <v>*</v>
      </c>
      <c r="AX723" s="1" t="s">
        <v>137</v>
      </c>
      <c r="AY723" s="1" t="s">
        <v>138</v>
      </c>
      <c r="AZ723" s="1">
        <v>2020</v>
      </c>
      <c r="BA723" s="1" t="str">
        <f>IF(sum!A716="SA",sum!B716,"*")</f>
        <v>R_ES-WH-AP_GAS1</v>
      </c>
      <c r="BB723" s="1"/>
      <c r="BC723" s="1">
        <f>IF(sum!A716="SA",sum!C716,"*")</f>
        <v>3.6198578137374999E-4</v>
      </c>
    </row>
    <row r="724" spans="2:55">
      <c r="B724" s="4" t="s">
        <v>137</v>
      </c>
      <c r="C724" s="4" t="s">
        <v>138</v>
      </c>
      <c r="D724" s="4">
        <v>2020</v>
      </c>
      <c r="J724" s="4" t="s">
        <v>137</v>
      </c>
      <c r="K724" s="4" t="s">
        <v>138</v>
      </c>
      <c r="L724" s="4">
        <v>2020</v>
      </c>
      <c r="M724" s="1" t="str">
        <f>IF(sum!A717="AT",sum!B717,"*")</f>
        <v>*</v>
      </c>
      <c r="N724" s="1"/>
      <c r="O724" s="1" t="str">
        <f>IF(sum!A717="AT",sum!C717,"*")</f>
        <v>*</v>
      </c>
      <c r="R724" s="4" t="s">
        <v>137</v>
      </c>
      <c r="S724" s="4" t="s">
        <v>138</v>
      </c>
      <c r="T724" s="4">
        <v>2020</v>
      </c>
      <c r="U724" s="1" t="str">
        <f>IF(sum!A717="BC",sum!B717,"*")</f>
        <v>*</v>
      </c>
      <c r="V724" s="1"/>
      <c r="W724" s="1" t="str">
        <f>IF(sum!A717="BC",sum!C717,"*")</f>
        <v>*</v>
      </c>
      <c r="Z724" s="4" t="s">
        <v>137</v>
      </c>
      <c r="AA724" s="4" t="s">
        <v>138</v>
      </c>
      <c r="AB724" s="4">
        <v>2020</v>
      </c>
      <c r="AC724" s="1" t="str">
        <f>IF(sum!A717="MA",sum!B717,"*")</f>
        <v>*</v>
      </c>
      <c r="AD724" s="1"/>
      <c r="AE724" s="1" t="str">
        <f>IF(sum!A717="MA",sum!C717,"*")</f>
        <v>*</v>
      </c>
      <c r="AH724" s="4" t="s">
        <v>137</v>
      </c>
      <c r="AI724" s="4" t="s">
        <v>138</v>
      </c>
      <c r="AJ724" s="4">
        <v>2020</v>
      </c>
      <c r="AK724" s="1" t="str">
        <f>IF(sum!A717="ON",sum!B717,"*")</f>
        <v>*</v>
      </c>
      <c r="AL724" s="1"/>
      <c r="AM724" s="1" t="str">
        <f>IF(sum!A717="ON",sum!C717,"*")</f>
        <v>*</v>
      </c>
      <c r="AP724" s="1" t="s">
        <v>137</v>
      </c>
      <c r="AQ724" s="1" t="s">
        <v>138</v>
      </c>
      <c r="AR724" s="1">
        <v>2020</v>
      </c>
      <c r="AS724" s="1" t="str">
        <f>IF(sum!A717="QU",sum!B717,"*")</f>
        <v>*</v>
      </c>
      <c r="AT724" s="1"/>
      <c r="AU724" s="1" t="str">
        <f>IF(sum!A717="QU",sum!C717,"*")</f>
        <v>*</v>
      </c>
      <c r="AX724" s="4" t="s">
        <v>137</v>
      </c>
      <c r="AY724" s="4" t="s">
        <v>138</v>
      </c>
      <c r="AZ724" s="4">
        <v>2020</v>
      </c>
      <c r="BA724" s="1" t="str">
        <f>IF(sum!A717="SA",sum!B717,"*")</f>
        <v>R_ES-WH-AP_STEAM1</v>
      </c>
      <c r="BB724" s="1"/>
      <c r="BC724" s="1">
        <f>IF(sum!A717="SA",sum!C717,"*")</f>
        <v>0</v>
      </c>
    </row>
    <row r="725" spans="2:55">
      <c r="B725" s="1" t="s">
        <v>137</v>
      </c>
      <c r="C725" s="1" t="s">
        <v>138</v>
      </c>
      <c r="D725" s="1">
        <v>2020</v>
      </c>
      <c r="J725" s="1" t="s">
        <v>137</v>
      </c>
      <c r="K725" s="1" t="s">
        <v>138</v>
      </c>
      <c r="L725" s="1">
        <v>2020</v>
      </c>
      <c r="M725" s="1" t="str">
        <f>IF(sum!A718="AT",sum!B718,"*")</f>
        <v>*</v>
      </c>
      <c r="N725" s="1"/>
      <c r="O725" s="1" t="str">
        <f>IF(sum!A718="AT",sum!C718,"*")</f>
        <v>*</v>
      </c>
      <c r="R725" s="1" t="s">
        <v>137</v>
      </c>
      <c r="S725" s="1" t="s">
        <v>138</v>
      </c>
      <c r="T725" s="1">
        <v>2020</v>
      </c>
      <c r="U725" s="1" t="str">
        <f>IF(sum!A718="BC",sum!B718,"*")</f>
        <v>*</v>
      </c>
      <c r="V725" s="1"/>
      <c r="W725" s="1" t="str">
        <f>IF(sum!A718="BC",sum!C718,"*")</f>
        <v>*</v>
      </c>
      <c r="Z725" s="1" t="s">
        <v>137</v>
      </c>
      <c r="AA725" s="1" t="s">
        <v>138</v>
      </c>
      <c r="AB725" s="1">
        <v>2020</v>
      </c>
      <c r="AC725" s="1" t="str">
        <f>IF(sum!A718="MA",sum!B718,"*")</f>
        <v>*</v>
      </c>
      <c r="AD725" s="1"/>
      <c r="AE725" s="1" t="str">
        <f>IF(sum!A718="MA",sum!C718,"*")</f>
        <v>*</v>
      </c>
      <c r="AH725" s="1" t="s">
        <v>137</v>
      </c>
      <c r="AI725" s="1" t="s">
        <v>138</v>
      </c>
      <c r="AJ725" s="1">
        <v>2020</v>
      </c>
      <c r="AK725" s="1" t="str">
        <f>IF(sum!A718="ON",sum!B718,"*")</f>
        <v>*</v>
      </c>
      <c r="AL725" s="1"/>
      <c r="AM725" s="1" t="str">
        <f>IF(sum!A718="ON",sum!C718,"*")</f>
        <v>*</v>
      </c>
      <c r="AP725" s="4" t="s">
        <v>137</v>
      </c>
      <c r="AQ725" s="4" t="s">
        <v>138</v>
      </c>
      <c r="AR725" s="4">
        <v>2020</v>
      </c>
      <c r="AS725" s="1" t="str">
        <f>IF(sum!A718="QU",sum!B718,"*")</f>
        <v>*</v>
      </c>
      <c r="AT725" s="1"/>
      <c r="AU725" s="1" t="str">
        <f>IF(sum!A718="QU",sum!C718,"*")</f>
        <v>*</v>
      </c>
      <c r="AX725" s="1" t="s">
        <v>137</v>
      </c>
      <c r="AY725" s="1" t="s">
        <v>138</v>
      </c>
      <c r="AZ725" s="1">
        <v>2020</v>
      </c>
      <c r="BA725" s="1" t="str">
        <f>IF(sum!A718="SA",sum!B718,"*")</f>
        <v>R_ES-WH-AP_WOD1</v>
      </c>
      <c r="BB725" s="1"/>
      <c r="BC725" s="1">
        <f>IF(sum!A718="SA",sum!C718,"*")</f>
        <v>0</v>
      </c>
    </row>
    <row r="726" spans="2:55">
      <c r="B726" s="4" t="s">
        <v>137</v>
      </c>
      <c r="C726" s="4" t="s">
        <v>138</v>
      </c>
      <c r="D726" s="4">
        <v>2020</v>
      </c>
      <c r="J726" s="4" t="s">
        <v>137</v>
      </c>
      <c r="K726" s="4" t="s">
        <v>138</v>
      </c>
      <c r="L726" s="4">
        <v>2020</v>
      </c>
      <c r="M726" s="1" t="str">
        <f>IF(sum!A719="AT",sum!B719,"*")</f>
        <v>*</v>
      </c>
      <c r="N726" s="1"/>
      <c r="O726" s="1" t="str">
        <f>IF(sum!A719="AT",sum!C719,"*")</f>
        <v>*</v>
      </c>
      <c r="R726" s="4" t="s">
        <v>137</v>
      </c>
      <c r="S726" s="4" t="s">
        <v>138</v>
      </c>
      <c r="T726" s="4">
        <v>2020</v>
      </c>
      <c r="U726" s="1" t="str">
        <f>IF(sum!A719="BC",sum!B719,"*")</f>
        <v>*</v>
      </c>
      <c r="V726" s="1"/>
      <c r="W726" s="1" t="str">
        <f>IF(sum!A719="BC",sum!C719,"*")</f>
        <v>*</v>
      </c>
      <c r="Z726" s="4" t="s">
        <v>137</v>
      </c>
      <c r="AA726" s="4" t="s">
        <v>138</v>
      </c>
      <c r="AB726" s="4">
        <v>2020</v>
      </c>
      <c r="AC726" s="1" t="str">
        <f>IF(sum!A719="MA",sum!B719,"*")</f>
        <v>*</v>
      </c>
      <c r="AD726" s="1"/>
      <c r="AE726" s="1" t="str">
        <f>IF(sum!A719="MA",sum!C719,"*")</f>
        <v>*</v>
      </c>
      <c r="AH726" s="4" t="s">
        <v>137</v>
      </c>
      <c r="AI726" s="4" t="s">
        <v>138</v>
      </c>
      <c r="AJ726" s="4">
        <v>2020</v>
      </c>
      <c r="AK726" s="1" t="str">
        <f>IF(sum!A719="ON",sum!B719,"*")</f>
        <v>*</v>
      </c>
      <c r="AL726" s="1"/>
      <c r="AM726" s="1" t="str">
        <f>IF(sum!A719="ON",sum!C719,"*")</f>
        <v>*</v>
      </c>
      <c r="AP726" s="1" t="s">
        <v>137</v>
      </c>
      <c r="AQ726" s="1" t="s">
        <v>138</v>
      </c>
      <c r="AR726" s="1">
        <v>2020</v>
      </c>
      <c r="AS726" s="1" t="str">
        <f>IF(sum!A719="QU",sum!B719,"*")</f>
        <v>*</v>
      </c>
      <c r="AT726" s="1"/>
      <c r="AU726" s="1" t="str">
        <f>IF(sum!A719="QU",sum!C719,"*")</f>
        <v>*</v>
      </c>
      <c r="AX726" s="4" t="s">
        <v>137</v>
      </c>
      <c r="AY726" s="4" t="s">
        <v>138</v>
      </c>
      <c r="AZ726" s="4">
        <v>2020</v>
      </c>
      <c r="BA726" s="1" t="str">
        <f>IF(sum!A719="SA",sum!B719,"*")</f>
        <v>R_ES-WH-MOB_GAS1</v>
      </c>
      <c r="BB726" s="1"/>
      <c r="BC726" s="1">
        <f>IF(sum!A719="SA",sum!C719,"*")</f>
        <v>1.19126038263708E-4</v>
      </c>
    </row>
    <row r="727" spans="2:55">
      <c r="B727" s="1" t="s">
        <v>137</v>
      </c>
      <c r="C727" s="1" t="s">
        <v>138</v>
      </c>
      <c r="D727" s="1">
        <v>2020</v>
      </c>
      <c r="J727" s="1" t="s">
        <v>137</v>
      </c>
      <c r="K727" s="1" t="s">
        <v>138</v>
      </c>
      <c r="L727" s="1">
        <v>2020</v>
      </c>
      <c r="M727" s="1" t="str">
        <f>IF(sum!A720="AT",sum!B720,"*")</f>
        <v>*</v>
      </c>
      <c r="N727" s="1"/>
      <c r="O727" s="1" t="str">
        <f>IF(sum!A720="AT",sum!C720,"*")</f>
        <v>*</v>
      </c>
      <c r="R727" s="1" t="s">
        <v>137</v>
      </c>
      <c r="S727" s="1" t="s">
        <v>138</v>
      </c>
      <c r="T727" s="1">
        <v>2020</v>
      </c>
      <c r="U727" s="1" t="str">
        <f>IF(sum!A720="BC",sum!B720,"*")</f>
        <v>*</v>
      </c>
      <c r="V727" s="1"/>
      <c r="W727" s="1" t="str">
        <f>IF(sum!A720="BC",sum!C720,"*")</f>
        <v>*</v>
      </c>
      <c r="Z727" s="1" t="s">
        <v>137</v>
      </c>
      <c r="AA727" s="1" t="s">
        <v>138</v>
      </c>
      <c r="AB727" s="1">
        <v>2020</v>
      </c>
      <c r="AC727" s="1" t="str">
        <f>IF(sum!A720="MA",sum!B720,"*")</f>
        <v>*</v>
      </c>
      <c r="AD727" s="1"/>
      <c r="AE727" s="1" t="str">
        <f>IF(sum!A720="MA",sum!C720,"*")</f>
        <v>*</v>
      </c>
      <c r="AH727" s="1" t="s">
        <v>137</v>
      </c>
      <c r="AI727" s="1" t="s">
        <v>138</v>
      </c>
      <c r="AJ727" s="1">
        <v>2020</v>
      </c>
      <c r="AK727" s="1" t="str">
        <f>IF(sum!A720="ON",sum!B720,"*")</f>
        <v>*</v>
      </c>
      <c r="AL727" s="1"/>
      <c r="AM727" s="1" t="str">
        <f>IF(sum!A720="ON",sum!C720,"*")</f>
        <v>*</v>
      </c>
      <c r="AP727" s="4" t="s">
        <v>137</v>
      </c>
      <c r="AQ727" s="4" t="s">
        <v>138</v>
      </c>
      <c r="AR727" s="4">
        <v>2020</v>
      </c>
      <c r="AS727" s="1" t="str">
        <f>IF(sum!A720="QU",sum!B720,"*")</f>
        <v>*</v>
      </c>
      <c r="AT727" s="1"/>
      <c r="AU727" s="1" t="str">
        <f>IF(sum!A720="QU",sum!C720,"*")</f>
        <v>*</v>
      </c>
      <c r="AX727" s="1" t="s">
        <v>137</v>
      </c>
      <c r="AY727" s="1" t="s">
        <v>138</v>
      </c>
      <c r="AZ727" s="1">
        <v>2020</v>
      </c>
      <c r="BA727" s="1" t="str">
        <f>IF(sum!A720="SA",sum!B720,"*")</f>
        <v>R_ES-WH-MOB_STEAM1</v>
      </c>
      <c r="BB727" s="1"/>
      <c r="BC727" s="1">
        <f>IF(sum!A720="SA",sum!C720,"*")</f>
        <v>0</v>
      </c>
    </row>
    <row r="728" spans="2:55">
      <c r="B728" s="4" t="s">
        <v>137</v>
      </c>
      <c r="C728" s="4" t="s">
        <v>138</v>
      </c>
      <c r="D728" s="4">
        <v>2020</v>
      </c>
      <c r="J728" s="4" t="s">
        <v>137</v>
      </c>
      <c r="K728" s="4" t="s">
        <v>138</v>
      </c>
      <c r="L728" s="4">
        <v>2020</v>
      </c>
      <c r="M728" s="1" t="str">
        <f>IF(sum!A721="AT",sum!B721,"*")</f>
        <v>*</v>
      </c>
      <c r="N728" s="1"/>
      <c r="O728" s="1" t="str">
        <f>IF(sum!A721="AT",sum!C721,"*")</f>
        <v>*</v>
      </c>
      <c r="R728" s="4" t="s">
        <v>137</v>
      </c>
      <c r="S728" s="4" t="s">
        <v>138</v>
      </c>
      <c r="T728" s="4">
        <v>2020</v>
      </c>
      <c r="U728" s="1" t="str">
        <f>IF(sum!A721="BC",sum!B721,"*")</f>
        <v>*</v>
      </c>
      <c r="V728" s="1"/>
      <c r="W728" s="1" t="str">
        <f>IF(sum!A721="BC",sum!C721,"*")</f>
        <v>*</v>
      </c>
      <c r="Z728" s="4" t="s">
        <v>137</v>
      </c>
      <c r="AA728" s="4" t="s">
        <v>138</v>
      </c>
      <c r="AB728" s="4">
        <v>2020</v>
      </c>
      <c r="AC728" s="1" t="str">
        <f>IF(sum!A721="MA",sum!B721,"*")</f>
        <v>*</v>
      </c>
      <c r="AD728" s="1"/>
      <c r="AE728" s="1" t="str">
        <f>IF(sum!A721="MA",sum!C721,"*")</f>
        <v>*</v>
      </c>
      <c r="AH728" s="4" t="s">
        <v>137</v>
      </c>
      <c r="AI728" s="4" t="s">
        <v>138</v>
      </c>
      <c r="AJ728" s="4">
        <v>2020</v>
      </c>
      <c r="AK728" s="1" t="str">
        <f>IF(sum!A721="ON",sum!B721,"*")</f>
        <v>*</v>
      </c>
      <c r="AL728" s="1"/>
      <c r="AM728" s="1" t="str">
        <f>IF(sum!A721="ON",sum!C721,"*")</f>
        <v>*</v>
      </c>
      <c r="AP728" s="1" t="s">
        <v>137</v>
      </c>
      <c r="AQ728" s="1" t="s">
        <v>138</v>
      </c>
      <c r="AR728" s="1">
        <v>2020</v>
      </c>
      <c r="AS728" s="1" t="str">
        <f>IF(sum!A721="QU",sum!B721,"*")</f>
        <v>*</v>
      </c>
      <c r="AT728" s="1"/>
      <c r="AU728" s="1" t="str">
        <f>IF(sum!A721="QU",sum!C721,"*")</f>
        <v>*</v>
      </c>
      <c r="AX728" s="4" t="s">
        <v>137</v>
      </c>
      <c r="AY728" s="4" t="s">
        <v>138</v>
      </c>
      <c r="AZ728" s="4">
        <v>2020</v>
      </c>
      <c r="BA728" s="1" t="str">
        <f>IF(sum!A721="SA",sum!B721,"*")</f>
        <v>R_ES-WH-MOB_WOD1</v>
      </c>
      <c r="BB728" s="1"/>
      <c r="BC728" s="1">
        <f>IF(sum!A721="SA",sum!C721,"*")</f>
        <v>0</v>
      </c>
    </row>
    <row r="729" spans="2:55">
      <c r="B729" s="1" t="s">
        <v>137</v>
      </c>
      <c r="C729" s="1" t="s">
        <v>138</v>
      </c>
      <c r="D729" s="1">
        <v>2020</v>
      </c>
      <c r="J729" s="1" t="s">
        <v>137</v>
      </c>
      <c r="K729" s="1" t="s">
        <v>138</v>
      </c>
      <c r="L729" s="1">
        <v>2020</v>
      </c>
      <c r="M729" s="1" t="str">
        <f>IF(sum!A722="AT",sum!B722,"*")</f>
        <v>*</v>
      </c>
      <c r="N729" s="1"/>
      <c r="O729" s="1" t="str">
        <f>IF(sum!A722="AT",sum!C722,"*")</f>
        <v>*</v>
      </c>
      <c r="R729" s="1" t="s">
        <v>137</v>
      </c>
      <c r="S729" s="1" t="s">
        <v>138</v>
      </c>
      <c r="T729" s="1">
        <v>2020</v>
      </c>
      <c r="U729" s="1" t="str">
        <f>IF(sum!A722="BC",sum!B722,"*")</f>
        <v>*</v>
      </c>
      <c r="V729" s="1"/>
      <c r="W729" s="1" t="str">
        <f>IF(sum!A722="BC",sum!C722,"*")</f>
        <v>*</v>
      </c>
      <c r="Z729" s="1" t="s">
        <v>137</v>
      </c>
      <c r="AA729" s="1" t="s">
        <v>138</v>
      </c>
      <c r="AB729" s="1">
        <v>2020</v>
      </c>
      <c r="AC729" s="1" t="str">
        <f>IF(sum!A722="MA",sum!B722,"*")</f>
        <v>*</v>
      </c>
      <c r="AD729" s="1"/>
      <c r="AE729" s="1" t="str">
        <f>IF(sum!A722="MA",sum!C722,"*")</f>
        <v>*</v>
      </c>
      <c r="AH729" s="1" t="s">
        <v>137</v>
      </c>
      <c r="AI729" s="1" t="s">
        <v>138</v>
      </c>
      <c r="AJ729" s="1">
        <v>2020</v>
      </c>
      <c r="AK729" s="1" t="str">
        <f>IF(sum!A722="ON",sum!B722,"*")</f>
        <v>*</v>
      </c>
      <c r="AL729" s="1"/>
      <c r="AM729" s="1" t="str">
        <f>IF(sum!A722="ON",sum!C722,"*")</f>
        <v>*</v>
      </c>
      <c r="AP729" s="4" t="s">
        <v>137</v>
      </c>
      <c r="AQ729" s="4" t="s">
        <v>138</v>
      </c>
      <c r="AR729" s="4">
        <v>2020</v>
      </c>
      <c r="AS729" s="1" t="str">
        <f>IF(sum!A722="QU",sum!B722,"*")</f>
        <v>*</v>
      </c>
      <c r="AT729" s="1"/>
      <c r="AU729" s="1" t="str">
        <f>IF(sum!A722="QU",sum!C722,"*")</f>
        <v>*</v>
      </c>
      <c r="AX729" s="1" t="s">
        <v>137</v>
      </c>
      <c r="AY729" s="1" t="s">
        <v>138</v>
      </c>
      <c r="AZ729" s="1">
        <v>2020</v>
      </c>
      <c r="BA729" s="1" t="str">
        <f>IF(sum!A722="SA",sum!B722,"*")</f>
        <v>R_ES-WH-SA_GAS1</v>
      </c>
      <c r="BB729" s="1"/>
      <c r="BC729" s="1">
        <f>IF(sum!A722="SA",sum!C722,"*")</f>
        <v>1.8727844621870701E-4</v>
      </c>
    </row>
    <row r="730" spans="2:55">
      <c r="B730" s="4" t="s">
        <v>137</v>
      </c>
      <c r="C730" s="4" t="s">
        <v>138</v>
      </c>
      <c r="D730" s="4">
        <v>2020</v>
      </c>
      <c r="J730" s="4" t="s">
        <v>137</v>
      </c>
      <c r="K730" s="4" t="s">
        <v>138</v>
      </c>
      <c r="L730" s="4">
        <v>2020</v>
      </c>
      <c r="M730" s="1" t="str">
        <f>IF(sum!A723="AT",sum!B723,"*")</f>
        <v>*</v>
      </c>
      <c r="N730" s="1"/>
      <c r="O730" s="1" t="str">
        <f>IF(sum!A723="AT",sum!C723,"*")</f>
        <v>*</v>
      </c>
      <c r="R730" s="4" t="s">
        <v>137</v>
      </c>
      <c r="S730" s="4" t="s">
        <v>138</v>
      </c>
      <c r="T730" s="4">
        <v>2020</v>
      </c>
      <c r="U730" s="1" t="str">
        <f>IF(sum!A723="BC",sum!B723,"*")</f>
        <v>*</v>
      </c>
      <c r="V730" s="1"/>
      <c r="W730" s="1" t="str">
        <f>IF(sum!A723="BC",sum!C723,"*")</f>
        <v>*</v>
      </c>
      <c r="Z730" s="4" t="s">
        <v>137</v>
      </c>
      <c r="AA730" s="4" t="s">
        <v>138</v>
      </c>
      <c r="AB730" s="4">
        <v>2020</v>
      </c>
      <c r="AC730" s="1" t="str">
        <f>IF(sum!A723="MA",sum!B723,"*")</f>
        <v>*</v>
      </c>
      <c r="AD730" s="1"/>
      <c r="AE730" s="1" t="str">
        <f>IF(sum!A723="MA",sum!C723,"*")</f>
        <v>*</v>
      </c>
      <c r="AH730" s="4" t="s">
        <v>137</v>
      </c>
      <c r="AI730" s="4" t="s">
        <v>138</v>
      </c>
      <c r="AJ730" s="4">
        <v>2020</v>
      </c>
      <c r="AK730" s="1" t="str">
        <f>IF(sum!A723="ON",sum!B723,"*")</f>
        <v>*</v>
      </c>
      <c r="AL730" s="1"/>
      <c r="AM730" s="1" t="str">
        <f>IF(sum!A723="ON",sum!C723,"*")</f>
        <v>*</v>
      </c>
      <c r="AP730" s="1" t="s">
        <v>137</v>
      </c>
      <c r="AQ730" s="1" t="s">
        <v>138</v>
      </c>
      <c r="AR730" s="1">
        <v>2020</v>
      </c>
      <c r="AS730" s="1" t="str">
        <f>IF(sum!A723="QU",sum!B723,"*")</f>
        <v>*</v>
      </c>
      <c r="AT730" s="1"/>
      <c r="AU730" s="1" t="str">
        <f>IF(sum!A723="QU",sum!C723,"*")</f>
        <v>*</v>
      </c>
      <c r="AX730" s="4" t="s">
        <v>137</v>
      </c>
      <c r="AY730" s="4" t="s">
        <v>138</v>
      </c>
      <c r="AZ730" s="4">
        <v>2020</v>
      </c>
      <c r="BA730" s="1" t="str">
        <f>IF(sum!A723="SA",sum!B723,"*")</f>
        <v>R_ES-WH-SA_STEAM1</v>
      </c>
      <c r="BB730" s="1"/>
      <c r="BC730" s="1">
        <f>IF(sum!A723="SA",sum!C723,"*")</f>
        <v>0</v>
      </c>
    </row>
    <row r="731" spans="2:55">
      <c r="B731" s="1" t="s">
        <v>137</v>
      </c>
      <c r="C731" s="1" t="s">
        <v>138</v>
      </c>
      <c r="D731" s="1">
        <v>2020</v>
      </c>
      <c r="J731" s="1" t="s">
        <v>137</v>
      </c>
      <c r="K731" s="1" t="s">
        <v>138</v>
      </c>
      <c r="L731" s="1">
        <v>2020</v>
      </c>
      <c r="M731" s="1" t="str">
        <f>IF(sum!A724="AT",sum!B724,"*")</f>
        <v>*</v>
      </c>
      <c r="N731" s="1"/>
      <c r="O731" s="1" t="str">
        <f>IF(sum!A724="AT",sum!C724,"*")</f>
        <v>*</v>
      </c>
      <c r="R731" s="1" t="s">
        <v>137</v>
      </c>
      <c r="S731" s="1" t="s">
        <v>138</v>
      </c>
      <c r="T731" s="1">
        <v>2020</v>
      </c>
      <c r="U731" s="1" t="str">
        <f>IF(sum!A724="BC",sum!B724,"*")</f>
        <v>*</v>
      </c>
      <c r="V731" s="1"/>
      <c r="W731" s="1" t="str">
        <f>IF(sum!A724="BC",sum!C724,"*")</f>
        <v>*</v>
      </c>
      <c r="Z731" s="1" t="s">
        <v>137</v>
      </c>
      <c r="AA731" s="1" t="s">
        <v>138</v>
      </c>
      <c r="AB731" s="1">
        <v>2020</v>
      </c>
      <c r="AC731" s="1" t="str">
        <f>IF(sum!A724="MA",sum!B724,"*")</f>
        <v>*</v>
      </c>
      <c r="AD731" s="1"/>
      <c r="AE731" s="1" t="str">
        <f>IF(sum!A724="MA",sum!C724,"*")</f>
        <v>*</v>
      </c>
      <c r="AH731" s="1" t="s">
        <v>137</v>
      </c>
      <c r="AI731" s="1" t="s">
        <v>138</v>
      </c>
      <c r="AJ731" s="1">
        <v>2020</v>
      </c>
      <c r="AK731" s="1" t="str">
        <f>IF(sum!A724="ON",sum!B724,"*")</f>
        <v>*</v>
      </c>
      <c r="AL731" s="1"/>
      <c r="AM731" s="1" t="str">
        <f>IF(sum!A724="ON",sum!C724,"*")</f>
        <v>*</v>
      </c>
      <c r="AP731" s="4" t="s">
        <v>137</v>
      </c>
      <c r="AQ731" s="4" t="s">
        <v>138</v>
      </c>
      <c r="AR731" s="4">
        <v>2020</v>
      </c>
      <c r="AS731" s="1" t="str">
        <f>IF(sum!A724="QU",sum!B724,"*")</f>
        <v>*</v>
      </c>
      <c r="AT731" s="1"/>
      <c r="AU731" s="1" t="str">
        <f>IF(sum!A724="QU",sum!C724,"*")</f>
        <v>*</v>
      </c>
      <c r="AX731" s="1" t="s">
        <v>137</v>
      </c>
      <c r="AY731" s="1" t="s">
        <v>138</v>
      </c>
      <c r="AZ731" s="1">
        <v>2020</v>
      </c>
      <c r="BA731" s="1" t="str">
        <f>IF(sum!A724="SA",sum!B724,"*")</f>
        <v>R_ES-WH-SD_GAS1</v>
      </c>
      <c r="BB731" s="1"/>
      <c r="BC731" s="1">
        <f>IF(sum!A724="SA",sum!C724,"*")</f>
        <v>2.0559428396358698E-3</v>
      </c>
    </row>
    <row r="732" spans="2:55">
      <c r="B732" s="4" t="s">
        <v>137</v>
      </c>
      <c r="C732" s="4" t="s">
        <v>138</v>
      </c>
      <c r="D732" s="4">
        <v>2020</v>
      </c>
      <c r="J732" s="4" t="s">
        <v>137</v>
      </c>
      <c r="K732" s="4" t="s">
        <v>138</v>
      </c>
      <c r="L732" s="4">
        <v>2020</v>
      </c>
      <c r="M732" s="1" t="str">
        <f>IF(sum!A725="AT",sum!B725,"*")</f>
        <v>*</v>
      </c>
      <c r="N732" s="1"/>
      <c r="O732" s="1" t="str">
        <f>IF(sum!A725="AT",sum!C725,"*")</f>
        <v>*</v>
      </c>
      <c r="R732" s="4" t="s">
        <v>137</v>
      </c>
      <c r="S732" s="4" t="s">
        <v>138</v>
      </c>
      <c r="T732" s="4">
        <v>2020</v>
      </c>
      <c r="U732" s="1" t="str">
        <f>IF(sum!A725="BC",sum!B725,"*")</f>
        <v>*</v>
      </c>
      <c r="V732" s="1"/>
      <c r="W732" s="1" t="str">
        <f>IF(sum!A725="BC",sum!C725,"*")</f>
        <v>*</v>
      </c>
      <c r="Z732" s="4" t="s">
        <v>137</v>
      </c>
      <c r="AA732" s="4" t="s">
        <v>138</v>
      </c>
      <c r="AB732" s="4">
        <v>2020</v>
      </c>
      <c r="AC732" s="1" t="str">
        <f>IF(sum!A725="MA",sum!B725,"*")</f>
        <v>*</v>
      </c>
      <c r="AD732" s="1"/>
      <c r="AE732" s="1" t="str">
        <f>IF(sum!A725="MA",sum!C725,"*")</f>
        <v>*</v>
      </c>
      <c r="AH732" s="4" t="s">
        <v>137</v>
      </c>
      <c r="AI732" s="4" t="s">
        <v>138</v>
      </c>
      <c r="AJ732" s="4">
        <v>2020</v>
      </c>
      <c r="AK732" s="1" t="str">
        <f>IF(sum!A725="ON",sum!B725,"*")</f>
        <v>*</v>
      </c>
      <c r="AL732" s="1"/>
      <c r="AM732" s="1" t="str">
        <f>IF(sum!A725="ON",sum!C725,"*")</f>
        <v>*</v>
      </c>
      <c r="AP732" s="1" t="s">
        <v>137</v>
      </c>
      <c r="AQ732" s="1" t="s">
        <v>138</v>
      </c>
      <c r="AR732" s="1">
        <v>2020</v>
      </c>
      <c r="AS732" s="1" t="str">
        <f>IF(sum!A725="QU",sum!B725,"*")</f>
        <v>*</v>
      </c>
      <c r="AT732" s="1"/>
      <c r="AU732" s="1" t="str">
        <f>IF(sum!A725="QU",sum!C725,"*")</f>
        <v>*</v>
      </c>
      <c r="AX732" s="4" t="s">
        <v>137</v>
      </c>
      <c r="AY732" s="4" t="s">
        <v>138</v>
      </c>
      <c r="AZ732" s="4">
        <v>2020</v>
      </c>
      <c r="BA732" s="1" t="str">
        <f>IF(sum!A725="SA",sum!B725,"*")</f>
        <v>R_ES-WH-SD_STEAM1</v>
      </c>
      <c r="BB732" s="1"/>
      <c r="BC732" s="1">
        <f>IF(sum!A725="SA",sum!C725,"*")</f>
        <v>0</v>
      </c>
    </row>
    <row r="733" spans="2:55">
      <c r="B733" s="1" t="s">
        <v>137</v>
      </c>
      <c r="C733" s="1" t="s">
        <v>138</v>
      </c>
      <c r="D733" s="1">
        <v>2020</v>
      </c>
      <c r="J733" s="1" t="s">
        <v>137</v>
      </c>
      <c r="K733" s="1" t="s">
        <v>138</v>
      </c>
      <c r="L733" s="1">
        <v>2020</v>
      </c>
      <c r="M733" s="1" t="str">
        <f>IF(sum!A726="AT",sum!B726,"*")</f>
        <v>*</v>
      </c>
      <c r="N733" s="1"/>
      <c r="O733" s="1" t="str">
        <f>IF(sum!A726="AT",sum!C726,"*")</f>
        <v>*</v>
      </c>
      <c r="R733" s="1" t="s">
        <v>137</v>
      </c>
      <c r="S733" s="1" t="s">
        <v>138</v>
      </c>
      <c r="T733" s="1">
        <v>2020</v>
      </c>
      <c r="U733" s="1" t="str">
        <f>IF(sum!A726="BC",sum!B726,"*")</f>
        <v>*</v>
      </c>
      <c r="V733" s="1"/>
      <c r="W733" s="1" t="str">
        <f>IF(sum!A726="BC",sum!C726,"*")</f>
        <v>*</v>
      </c>
      <c r="Z733" s="1" t="s">
        <v>137</v>
      </c>
      <c r="AA733" s="1" t="s">
        <v>138</v>
      </c>
      <c r="AB733" s="1">
        <v>2020</v>
      </c>
      <c r="AC733" s="1" t="str">
        <f>IF(sum!A726="MA",sum!B726,"*")</f>
        <v>*</v>
      </c>
      <c r="AD733" s="1"/>
      <c r="AE733" s="1" t="str">
        <f>IF(sum!A726="MA",sum!C726,"*")</f>
        <v>*</v>
      </c>
      <c r="AH733" s="1" t="s">
        <v>137</v>
      </c>
      <c r="AI733" s="1" t="s">
        <v>138</v>
      </c>
      <c r="AJ733" s="1">
        <v>2020</v>
      </c>
      <c r="AK733" s="1" t="str">
        <f>IF(sum!A726="ON",sum!B726,"*")</f>
        <v>*</v>
      </c>
      <c r="AL733" s="1"/>
      <c r="AM733" s="1" t="str">
        <f>IF(sum!A726="ON",sum!C726,"*")</f>
        <v>*</v>
      </c>
      <c r="AP733" s="4" t="s">
        <v>137</v>
      </c>
      <c r="AQ733" s="4" t="s">
        <v>138</v>
      </c>
      <c r="AR733" s="4">
        <v>2020</v>
      </c>
      <c r="AS733" s="1" t="str">
        <f>IF(sum!A726="QU",sum!B726,"*")</f>
        <v>*</v>
      </c>
      <c r="AT733" s="1"/>
      <c r="AU733" s="1" t="str">
        <f>IF(sum!A726="QU",sum!C726,"*")</f>
        <v>*</v>
      </c>
      <c r="AX733" s="1" t="s">
        <v>137</v>
      </c>
      <c r="AY733" s="1" t="s">
        <v>138</v>
      </c>
      <c r="AZ733" s="1">
        <v>2020</v>
      </c>
      <c r="BA733" s="1" t="str">
        <f>IF(sum!A726="SA",sum!B726,"*")</f>
        <v>RTS-AuxiliaryEquip_ELE1</v>
      </c>
      <c r="BB733" s="1"/>
      <c r="BC733" s="1">
        <f>IF(sum!A726="SA",sum!C726,"*")</f>
        <v>0</v>
      </c>
    </row>
    <row r="734" spans="2:55">
      <c r="B734" s="4" t="s">
        <v>137</v>
      </c>
      <c r="C734" s="4" t="s">
        <v>138</v>
      </c>
      <c r="D734" s="4">
        <v>2020</v>
      </c>
      <c r="J734" s="4" t="s">
        <v>137</v>
      </c>
      <c r="K734" s="4" t="s">
        <v>138</v>
      </c>
      <c r="L734" s="4">
        <v>2020</v>
      </c>
      <c r="M734" s="1" t="str">
        <f>IF(sum!A727="AT",sum!B727,"*")</f>
        <v>*</v>
      </c>
      <c r="N734" s="1"/>
      <c r="O734" s="1" t="str">
        <f>IF(sum!A727="AT",sum!C727,"*")</f>
        <v>*</v>
      </c>
      <c r="R734" s="4" t="s">
        <v>137</v>
      </c>
      <c r="S734" s="4" t="s">
        <v>138</v>
      </c>
      <c r="T734" s="4">
        <v>2020</v>
      </c>
      <c r="U734" s="1" t="str">
        <f>IF(sum!A727="BC",sum!B727,"*")</f>
        <v>*</v>
      </c>
      <c r="V734" s="1"/>
      <c r="W734" s="1" t="str">
        <f>IF(sum!A727="BC",sum!C727,"*")</f>
        <v>*</v>
      </c>
      <c r="Z734" s="4" t="s">
        <v>137</v>
      </c>
      <c r="AA734" s="4" t="s">
        <v>138</v>
      </c>
      <c r="AB734" s="4">
        <v>2020</v>
      </c>
      <c r="AC734" s="1" t="str">
        <f>IF(sum!A727="MA",sum!B727,"*")</f>
        <v>*</v>
      </c>
      <c r="AD734" s="1"/>
      <c r="AE734" s="1" t="str">
        <f>IF(sum!A727="MA",sum!C727,"*")</f>
        <v>*</v>
      </c>
      <c r="AH734" s="4" t="s">
        <v>137</v>
      </c>
      <c r="AI734" s="4" t="s">
        <v>138</v>
      </c>
      <c r="AJ734" s="4">
        <v>2020</v>
      </c>
      <c r="AK734" s="1" t="str">
        <f>IF(sum!A727="ON",sum!B727,"*")</f>
        <v>*</v>
      </c>
      <c r="AL734" s="1"/>
      <c r="AM734" s="1" t="str">
        <f>IF(sum!A727="ON",sum!C727,"*")</f>
        <v>*</v>
      </c>
      <c r="AP734" s="1" t="s">
        <v>137</v>
      </c>
      <c r="AQ734" s="1" t="s">
        <v>138</v>
      </c>
      <c r="AR734" s="1">
        <v>2020</v>
      </c>
      <c r="AS734" s="1" t="str">
        <f>IF(sum!A727="QU",sum!B727,"*")</f>
        <v>*</v>
      </c>
      <c r="AT734" s="1"/>
      <c r="AU734" s="1" t="str">
        <f>IF(sum!A727="QU",sum!C727,"*")</f>
        <v>*</v>
      </c>
      <c r="AX734" s="4" t="s">
        <v>137</v>
      </c>
      <c r="AY734" s="4" t="s">
        <v>138</v>
      </c>
      <c r="AZ734" s="4">
        <v>2020</v>
      </c>
      <c r="BA734" s="1" t="str">
        <f>IF(sum!A727="SA",sum!B727,"*")</f>
        <v>RTS-AuxiliaryMot_ELE1</v>
      </c>
      <c r="BB734" s="1"/>
      <c r="BC734" s="1">
        <f>IF(sum!A727="SA",sum!C727,"*")</f>
        <v>0</v>
      </c>
    </row>
    <row r="735" spans="2:55">
      <c r="B735" s="1" t="s">
        <v>137</v>
      </c>
      <c r="C735" s="1" t="s">
        <v>138</v>
      </c>
      <c r="D735" s="1">
        <v>2020</v>
      </c>
      <c r="J735" s="1" t="s">
        <v>137</v>
      </c>
      <c r="K735" s="1" t="s">
        <v>138</v>
      </c>
      <c r="L735" s="1">
        <v>2020</v>
      </c>
      <c r="M735" s="1" t="str">
        <f>IF(sum!A728="AT",sum!B728,"*")</f>
        <v>*</v>
      </c>
      <c r="N735" s="1"/>
      <c r="O735" s="1" t="str">
        <f>IF(sum!A728="AT",sum!C728,"*")</f>
        <v>*</v>
      </c>
      <c r="R735" s="1" t="s">
        <v>137</v>
      </c>
      <c r="S735" s="1" t="s">
        <v>138</v>
      </c>
      <c r="T735" s="1">
        <v>2020</v>
      </c>
      <c r="U735" s="1" t="str">
        <f>IF(sum!A728="BC",sum!B728,"*")</f>
        <v>*</v>
      </c>
      <c r="V735" s="1"/>
      <c r="W735" s="1" t="str">
        <f>IF(sum!A728="BC",sum!C728,"*")</f>
        <v>*</v>
      </c>
      <c r="Z735" s="1" t="s">
        <v>137</v>
      </c>
      <c r="AA735" s="1" t="s">
        <v>138</v>
      </c>
      <c r="AB735" s="1">
        <v>2020</v>
      </c>
      <c r="AC735" s="1" t="str">
        <f>IF(sum!A728="MA",sum!B728,"*")</f>
        <v>*</v>
      </c>
      <c r="AD735" s="1"/>
      <c r="AE735" s="1" t="str">
        <f>IF(sum!A728="MA",sum!C728,"*")</f>
        <v>*</v>
      </c>
      <c r="AH735" s="1" t="s">
        <v>137</v>
      </c>
      <c r="AI735" s="1" t="s">
        <v>138</v>
      </c>
      <c r="AJ735" s="1">
        <v>2020</v>
      </c>
      <c r="AK735" s="1" t="str">
        <f>IF(sum!A728="ON",sum!B728,"*")</f>
        <v>*</v>
      </c>
      <c r="AL735" s="1"/>
      <c r="AM735" s="1" t="str">
        <f>IF(sum!A728="ON",sum!C728,"*")</f>
        <v>*</v>
      </c>
      <c r="AP735" s="4" t="s">
        <v>137</v>
      </c>
      <c r="AQ735" s="4" t="s">
        <v>138</v>
      </c>
      <c r="AR735" s="4">
        <v>2020</v>
      </c>
      <c r="AS735" s="1" t="str">
        <f>IF(sum!A728="QU",sum!B728,"*")</f>
        <v>*</v>
      </c>
      <c r="AT735" s="1"/>
      <c r="AU735" s="1" t="str">
        <f>IF(sum!A728="QU",sum!C728,"*")</f>
        <v>*</v>
      </c>
      <c r="AX735" s="1" t="s">
        <v>137</v>
      </c>
      <c r="AY735" s="1" t="s">
        <v>138</v>
      </c>
      <c r="AZ735" s="1">
        <v>2020</v>
      </c>
      <c r="BA735" s="1" t="str">
        <f>IF(sum!A728="SA",sum!B728,"*")</f>
        <v>RTS-Light_ELE1</v>
      </c>
      <c r="BB735" s="1"/>
      <c r="BC735" s="1">
        <f>IF(sum!A728="SA",sum!C728,"*")</f>
        <v>0</v>
      </c>
    </row>
    <row r="736" spans="2:55">
      <c r="B736" s="4" t="s">
        <v>137</v>
      </c>
      <c r="C736" s="4" t="s">
        <v>138</v>
      </c>
      <c r="D736" s="4">
        <v>2020</v>
      </c>
      <c r="J736" s="4" t="s">
        <v>137</v>
      </c>
      <c r="K736" s="4" t="s">
        <v>138</v>
      </c>
      <c r="L736" s="4">
        <v>2020</v>
      </c>
      <c r="M736" s="1" t="str">
        <f>IF(sum!A729="AT",sum!B729,"*")</f>
        <v>*</v>
      </c>
      <c r="N736" s="1"/>
      <c r="O736" s="1" t="str">
        <f>IF(sum!A729="AT",sum!C729,"*")</f>
        <v>*</v>
      </c>
      <c r="R736" s="4" t="s">
        <v>137</v>
      </c>
      <c r="S736" s="4" t="s">
        <v>138</v>
      </c>
      <c r="T736" s="4">
        <v>2020</v>
      </c>
      <c r="U736" s="1" t="str">
        <f>IF(sum!A729="BC",sum!B729,"*")</f>
        <v>*</v>
      </c>
      <c r="V736" s="1"/>
      <c r="W736" s="1" t="str">
        <f>IF(sum!A729="BC",sum!C729,"*")</f>
        <v>*</v>
      </c>
      <c r="Z736" s="4" t="s">
        <v>137</v>
      </c>
      <c r="AA736" s="4" t="s">
        <v>138</v>
      </c>
      <c r="AB736" s="4">
        <v>2020</v>
      </c>
      <c r="AC736" s="1" t="str">
        <f>IF(sum!A729="MA",sum!B729,"*")</f>
        <v>*</v>
      </c>
      <c r="AD736" s="1"/>
      <c r="AE736" s="1" t="str">
        <f>IF(sum!A729="MA",sum!C729,"*")</f>
        <v>*</v>
      </c>
      <c r="AH736" s="4" t="s">
        <v>137</v>
      </c>
      <c r="AI736" s="4" t="s">
        <v>138</v>
      </c>
      <c r="AJ736" s="4">
        <v>2020</v>
      </c>
      <c r="AK736" s="1" t="str">
        <f>IF(sum!A729="ON",sum!B729,"*")</f>
        <v>*</v>
      </c>
      <c r="AL736" s="1"/>
      <c r="AM736" s="1" t="str">
        <f>IF(sum!A729="ON",sum!C729,"*")</f>
        <v>*</v>
      </c>
      <c r="AP736" s="1" t="s">
        <v>137</v>
      </c>
      <c r="AQ736" s="1" t="s">
        <v>138</v>
      </c>
      <c r="AR736" s="1">
        <v>2020</v>
      </c>
      <c r="AS736" s="1" t="str">
        <f>IF(sum!A729="QU",sum!B729,"*")</f>
        <v>*</v>
      </c>
      <c r="AT736" s="1"/>
      <c r="AU736" s="1" t="str">
        <f>IF(sum!A729="QU",sum!C729,"*")</f>
        <v>*</v>
      </c>
      <c r="AX736" s="4" t="s">
        <v>137</v>
      </c>
      <c r="AY736" s="4" t="s">
        <v>138</v>
      </c>
      <c r="AZ736" s="4">
        <v>2020</v>
      </c>
      <c r="BA736" s="1" t="str">
        <f>IF(sum!A729="SA",sum!B729,"*")</f>
        <v>RTS-SpCool_ELE1</v>
      </c>
      <c r="BB736" s="1"/>
      <c r="BC736" s="1">
        <f>IF(sum!A729="SA",sum!C729,"*")</f>
        <v>0</v>
      </c>
    </row>
    <row r="737" spans="2:55">
      <c r="B737" s="1" t="s">
        <v>137</v>
      </c>
      <c r="C737" s="1" t="s">
        <v>138</v>
      </c>
      <c r="D737" s="1">
        <v>2020</v>
      </c>
      <c r="J737" s="1" t="s">
        <v>137</v>
      </c>
      <c r="K737" s="1" t="s">
        <v>138</v>
      </c>
      <c r="L737" s="1">
        <v>2020</v>
      </c>
      <c r="M737" s="1" t="str">
        <f>IF(sum!A730="AT",sum!B730,"*")</f>
        <v>*</v>
      </c>
      <c r="N737" s="1"/>
      <c r="O737" s="1" t="str">
        <f>IF(sum!A730="AT",sum!C730,"*")</f>
        <v>*</v>
      </c>
      <c r="R737" s="1" t="s">
        <v>137</v>
      </c>
      <c r="S737" s="1" t="s">
        <v>138</v>
      </c>
      <c r="T737" s="1">
        <v>2020</v>
      </c>
      <c r="U737" s="1" t="str">
        <f>IF(sum!A730="BC",sum!B730,"*")</f>
        <v>*</v>
      </c>
      <c r="V737" s="1"/>
      <c r="W737" s="1" t="str">
        <f>IF(sum!A730="BC",sum!C730,"*")</f>
        <v>*</v>
      </c>
      <c r="Z737" s="1" t="s">
        <v>137</v>
      </c>
      <c r="AA737" s="1" t="s">
        <v>138</v>
      </c>
      <c r="AB737" s="1">
        <v>2020</v>
      </c>
      <c r="AC737" s="1" t="str">
        <f>IF(sum!A730="MA",sum!B730,"*")</f>
        <v>*</v>
      </c>
      <c r="AD737" s="1"/>
      <c r="AE737" s="1" t="str">
        <f>IF(sum!A730="MA",sum!C730,"*")</f>
        <v>*</v>
      </c>
      <c r="AH737" s="1" t="s">
        <v>137</v>
      </c>
      <c r="AI737" s="1" t="s">
        <v>138</v>
      </c>
      <c r="AJ737" s="1">
        <v>2020</v>
      </c>
      <c r="AK737" s="1" t="str">
        <f>IF(sum!A730="ON",sum!B730,"*")</f>
        <v>*</v>
      </c>
      <c r="AL737" s="1"/>
      <c r="AM737" s="1" t="str">
        <f>IF(sum!A730="ON",sum!C730,"*")</f>
        <v>*</v>
      </c>
      <c r="AP737" s="4" t="s">
        <v>137</v>
      </c>
      <c r="AQ737" s="4" t="s">
        <v>138</v>
      </c>
      <c r="AR737" s="4">
        <v>2020</v>
      </c>
      <c r="AS737" s="1" t="str">
        <f>IF(sum!A730="QU",sum!B730,"*")</f>
        <v>*</v>
      </c>
      <c r="AT737" s="1"/>
      <c r="AU737" s="1" t="str">
        <f>IF(sum!A730="QU",sum!C730,"*")</f>
        <v>*</v>
      </c>
      <c r="AX737" s="1" t="s">
        <v>137</v>
      </c>
      <c r="AY737" s="1" t="s">
        <v>138</v>
      </c>
      <c r="AZ737" s="1">
        <v>2020</v>
      </c>
      <c r="BA737" s="1" t="str">
        <f>IF(sum!A730="SA",sum!B730,"*")</f>
        <v>RTS-SpHeat_ELE1</v>
      </c>
      <c r="BB737" s="1"/>
      <c r="BC737" s="1">
        <f>IF(sum!A730="SA",sum!C730,"*")</f>
        <v>0</v>
      </c>
    </row>
    <row r="738" spans="2:55">
      <c r="B738" s="4" t="s">
        <v>137</v>
      </c>
      <c r="C738" s="4" t="s">
        <v>138</v>
      </c>
      <c r="D738" s="4">
        <v>2020</v>
      </c>
      <c r="J738" s="4" t="s">
        <v>137</v>
      </c>
      <c r="K738" s="4" t="s">
        <v>138</v>
      </c>
      <c r="L738" s="4">
        <v>2020</v>
      </c>
      <c r="M738" s="1" t="str">
        <f>IF(sum!A731="AT",sum!B731,"*")</f>
        <v>*</v>
      </c>
      <c r="N738" s="1"/>
      <c r="O738" s="1" t="str">
        <f>IF(sum!A731="AT",sum!C731,"*")</f>
        <v>*</v>
      </c>
      <c r="R738" s="4" t="s">
        <v>137</v>
      </c>
      <c r="S738" s="4" t="s">
        <v>138</v>
      </c>
      <c r="T738" s="4">
        <v>2020</v>
      </c>
      <c r="U738" s="1" t="str">
        <f>IF(sum!A731="BC",sum!B731,"*")</f>
        <v>*</v>
      </c>
      <c r="V738" s="1"/>
      <c r="W738" s="1" t="str">
        <f>IF(sum!A731="BC",sum!C731,"*")</f>
        <v>*</v>
      </c>
      <c r="Z738" s="4" t="s">
        <v>137</v>
      </c>
      <c r="AA738" s="4" t="s">
        <v>138</v>
      </c>
      <c r="AB738" s="4">
        <v>2020</v>
      </c>
      <c r="AC738" s="1" t="str">
        <f>IF(sum!A731="MA",sum!B731,"*")</f>
        <v>*</v>
      </c>
      <c r="AD738" s="1"/>
      <c r="AE738" s="1" t="str">
        <f>IF(sum!A731="MA",sum!C731,"*")</f>
        <v>*</v>
      </c>
      <c r="AH738" s="4" t="s">
        <v>137</v>
      </c>
      <c r="AI738" s="4" t="s">
        <v>138</v>
      </c>
      <c r="AJ738" s="4">
        <v>2020</v>
      </c>
      <c r="AK738" s="1" t="str">
        <f>IF(sum!A731="ON",sum!B731,"*")</f>
        <v>*</v>
      </c>
      <c r="AL738" s="1"/>
      <c r="AM738" s="1" t="str">
        <f>IF(sum!A731="ON",sum!C731,"*")</f>
        <v>*</v>
      </c>
      <c r="AP738" s="1" t="s">
        <v>137</v>
      </c>
      <c r="AQ738" s="1" t="s">
        <v>138</v>
      </c>
      <c r="AR738" s="1">
        <v>2020</v>
      </c>
      <c r="AS738" s="1" t="str">
        <f>IF(sum!A731="QU",sum!B731,"*")</f>
        <v>*</v>
      </c>
      <c r="AT738" s="1"/>
      <c r="AU738" s="1" t="str">
        <f>IF(sum!A731="QU",sum!C731,"*")</f>
        <v>*</v>
      </c>
      <c r="AX738" s="4" t="s">
        <v>137</v>
      </c>
      <c r="AY738" s="4" t="s">
        <v>138</v>
      </c>
      <c r="AZ738" s="4">
        <v>2020</v>
      </c>
      <c r="BA738" s="1" t="str">
        <f>IF(sum!A731="SA",sum!B731,"*")</f>
        <v>RTS-WaterHeat_ELE1</v>
      </c>
      <c r="BB738" s="1"/>
      <c r="BC738" s="1">
        <f>IF(sum!A731="SA",sum!C731,"*")</f>
        <v>0</v>
      </c>
    </row>
    <row r="739" spans="2:55">
      <c r="B739" s="1" t="s">
        <v>137</v>
      </c>
      <c r="C739" s="1" t="s">
        <v>138</v>
      </c>
      <c r="D739" s="1">
        <v>2020</v>
      </c>
      <c r="J739" s="1" t="s">
        <v>137</v>
      </c>
      <c r="K739" s="1" t="s">
        <v>138</v>
      </c>
      <c r="L739" s="1">
        <v>2020</v>
      </c>
      <c r="M739" s="1" t="str">
        <f>IF(sum!A732="AT",sum!B732,"*")</f>
        <v>*</v>
      </c>
      <c r="N739" s="1"/>
      <c r="O739" s="1" t="str">
        <f>IF(sum!A732="AT",sum!C732,"*")</f>
        <v>*</v>
      </c>
      <c r="R739" s="1" t="s">
        <v>137</v>
      </c>
      <c r="S739" s="1" t="s">
        <v>138</v>
      </c>
      <c r="T739" s="1">
        <v>2020</v>
      </c>
      <c r="U739" s="1" t="str">
        <f>IF(sum!A732="BC",sum!B732,"*")</f>
        <v>*</v>
      </c>
      <c r="V739" s="1"/>
      <c r="W739" s="1" t="str">
        <f>IF(sum!A732="BC",sum!C732,"*")</f>
        <v>*</v>
      </c>
      <c r="Z739" s="1" t="s">
        <v>137</v>
      </c>
      <c r="AA739" s="1" t="s">
        <v>138</v>
      </c>
      <c r="AB739" s="1">
        <v>2020</v>
      </c>
      <c r="AC739" s="1" t="str">
        <f>IF(sum!A732="MA",sum!B732,"*")</f>
        <v>*</v>
      </c>
      <c r="AD739" s="1"/>
      <c r="AE739" s="1" t="str">
        <f>IF(sum!A732="MA",sum!C732,"*")</f>
        <v>*</v>
      </c>
      <c r="AH739" s="1" t="s">
        <v>137</v>
      </c>
      <c r="AI739" s="1" t="s">
        <v>138</v>
      </c>
      <c r="AJ739" s="1">
        <v>2020</v>
      </c>
      <c r="AK739" s="1" t="str">
        <f>IF(sum!A732="ON",sum!B732,"*")</f>
        <v>*</v>
      </c>
      <c r="AL739" s="1"/>
      <c r="AM739" s="1" t="str">
        <f>IF(sum!A732="ON",sum!C732,"*")</f>
        <v>*</v>
      </c>
      <c r="AP739" s="4" t="s">
        <v>137</v>
      </c>
      <c r="AQ739" s="4" t="s">
        <v>138</v>
      </c>
      <c r="AR739" s="4">
        <v>2020</v>
      </c>
      <c r="AS739" s="1" t="str">
        <f>IF(sum!A732="QU",sum!B732,"*")</f>
        <v>*</v>
      </c>
      <c r="AT739" s="1"/>
      <c r="AU739" s="1" t="str">
        <f>IF(sum!A732="QU",sum!C732,"*")</f>
        <v>*</v>
      </c>
      <c r="AX739" s="1" t="s">
        <v>137</v>
      </c>
      <c r="AY739" s="1" t="s">
        <v>138</v>
      </c>
      <c r="AZ739" s="1">
        <v>2020</v>
      </c>
      <c r="BA739" s="1" t="str">
        <f>IF(sum!A732="SA",sum!B732,"*")</f>
        <v>S_CCUS_EMIS_H2T</v>
      </c>
      <c r="BB739" s="1"/>
      <c r="BC739" s="1">
        <f>IF(sum!A732="SA",sum!C732,"*")</f>
        <v>0</v>
      </c>
    </row>
    <row r="740" spans="2:55">
      <c r="B740" s="4" t="s">
        <v>137</v>
      </c>
      <c r="C740" s="4" t="s">
        <v>138</v>
      </c>
      <c r="D740" s="4">
        <v>2020</v>
      </c>
      <c r="J740" s="4" t="s">
        <v>137</v>
      </c>
      <c r="K740" s="4" t="s">
        <v>138</v>
      </c>
      <c r="L740" s="4">
        <v>2020</v>
      </c>
      <c r="M740" s="1" t="str">
        <f>IF(sum!A733="AT",sum!B733,"*")</f>
        <v>*</v>
      </c>
      <c r="N740" s="1"/>
      <c r="O740" s="1" t="str">
        <f>IF(sum!A733="AT",sum!C733,"*")</f>
        <v>*</v>
      </c>
      <c r="R740" s="4" t="s">
        <v>137</v>
      </c>
      <c r="S740" s="4" t="s">
        <v>138</v>
      </c>
      <c r="T740" s="4">
        <v>2020</v>
      </c>
      <c r="U740" s="1" t="str">
        <f>IF(sum!A733="BC",sum!B733,"*")</f>
        <v>*</v>
      </c>
      <c r="V740" s="1"/>
      <c r="W740" s="1" t="str">
        <f>IF(sum!A733="BC",sum!C733,"*")</f>
        <v>*</v>
      </c>
      <c r="Z740" s="4" t="s">
        <v>137</v>
      </c>
      <c r="AA740" s="4" t="s">
        <v>138</v>
      </c>
      <c r="AB740" s="4">
        <v>2020</v>
      </c>
      <c r="AC740" s="1" t="str">
        <f>IF(sum!A733="MA",sum!B733,"*")</f>
        <v>*</v>
      </c>
      <c r="AD740" s="1"/>
      <c r="AE740" s="1" t="str">
        <f>IF(sum!A733="MA",sum!C733,"*")</f>
        <v>*</v>
      </c>
      <c r="AH740" s="4" t="s">
        <v>137</v>
      </c>
      <c r="AI740" s="4" t="s">
        <v>138</v>
      </c>
      <c r="AJ740" s="4">
        <v>2020</v>
      </c>
      <c r="AK740" s="1" t="str">
        <f>IF(sum!A733="ON",sum!B733,"*")</f>
        <v>*</v>
      </c>
      <c r="AL740" s="1"/>
      <c r="AM740" s="1" t="str">
        <f>IF(sum!A733="ON",sum!C733,"*")</f>
        <v>*</v>
      </c>
      <c r="AP740" s="1" t="s">
        <v>137</v>
      </c>
      <c r="AQ740" s="1" t="s">
        <v>138</v>
      </c>
      <c r="AR740" s="1">
        <v>2020</v>
      </c>
      <c r="AS740" s="1" t="str">
        <f>IF(sum!A733="QU",sum!B733,"*")</f>
        <v>*</v>
      </c>
      <c r="AT740" s="1"/>
      <c r="AU740" s="1" t="str">
        <f>IF(sum!A733="QU",sum!C733,"*")</f>
        <v>*</v>
      </c>
      <c r="AX740" s="4" t="s">
        <v>137</v>
      </c>
      <c r="AY740" s="4" t="s">
        <v>138</v>
      </c>
      <c r="AZ740" s="4">
        <v>2020</v>
      </c>
      <c r="BA740" s="1" t="str">
        <f>IF(sum!A733="SA",sum!B733,"*")</f>
        <v>S_CCUS_EMISMeOH_H2</v>
      </c>
      <c r="BB740" s="1"/>
      <c r="BC740" s="1">
        <f>IF(sum!A733="SA",sum!C733,"*")</f>
        <v>0</v>
      </c>
    </row>
    <row r="741" spans="2:55">
      <c r="B741" s="1" t="s">
        <v>137</v>
      </c>
      <c r="C741" s="1" t="s">
        <v>138</v>
      </c>
      <c r="D741" s="1">
        <v>2020</v>
      </c>
      <c r="J741" s="1" t="s">
        <v>137</v>
      </c>
      <c r="K741" s="1" t="s">
        <v>138</v>
      </c>
      <c r="L741" s="1">
        <v>2020</v>
      </c>
      <c r="M741" s="1" t="str">
        <f>IF(sum!A734="AT",sum!B734,"*")</f>
        <v>*</v>
      </c>
      <c r="N741" s="1"/>
      <c r="O741" s="1" t="str">
        <f>IF(sum!A734="AT",sum!C734,"*")</f>
        <v>*</v>
      </c>
      <c r="R741" s="1" t="s">
        <v>137</v>
      </c>
      <c r="S741" s="1" t="s">
        <v>138</v>
      </c>
      <c r="T741" s="1">
        <v>2020</v>
      </c>
      <c r="U741" s="1" t="str">
        <f>IF(sum!A734="BC",sum!B734,"*")</f>
        <v>*</v>
      </c>
      <c r="V741" s="1"/>
      <c r="W741" s="1" t="str">
        <f>IF(sum!A734="BC",sum!C734,"*")</f>
        <v>*</v>
      </c>
      <c r="Z741" s="1" t="s">
        <v>137</v>
      </c>
      <c r="AA741" s="1" t="s">
        <v>138</v>
      </c>
      <c r="AB741" s="1">
        <v>2020</v>
      </c>
      <c r="AC741" s="1" t="str">
        <f>IF(sum!A734="MA",sum!B734,"*")</f>
        <v>*</v>
      </c>
      <c r="AD741" s="1"/>
      <c r="AE741" s="1" t="str">
        <f>IF(sum!A734="MA",sum!C734,"*")</f>
        <v>*</v>
      </c>
      <c r="AH741" s="1" t="s">
        <v>137</v>
      </c>
      <c r="AI741" s="1" t="s">
        <v>138</v>
      </c>
      <c r="AJ741" s="1">
        <v>2020</v>
      </c>
      <c r="AK741" s="1" t="str">
        <f>IF(sum!A734="ON",sum!B734,"*")</f>
        <v>*</v>
      </c>
      <c r="AL741" s="1"/>
      <c r="AM741" s="1" t="str">
        <f>IF(sum!A734="ON",sum!C734,"*")</f>
        <v>*</v>
      </c>
      <c r="AP741" s="4" t="s">
        <v>137</v>
      </c>
      <c r="AQ741" s="4" t="s">
        <v>138</v>
      </c>
      <c r="AR741" s="4">
        <v>2020</v>
      </c>
      <c r="AS741" s="1" t="str">
        <f>IF(sum!A734="QU",sum!B734,"*")</f>
        <v>*</v>
      </c>
      <c r="AT741" s="1"/>
      <c r="AU741" s="1" t="str">
        <f>IF(sum!A734="QU",sum!C734,"*")</f>
        <v>*</v>
      </c>
      <c r="AX741" s="1" t="s">
        <v>137</v>
      </c>
      <c r="AY741" s="1" t="s">
        <v>138</v>
      </c>
      <c r="AZ741" s="1">
        <v>2020</v>
      </c>
      <c r="BA741" s="1" t="str">
        <f>IF(sum!A734="SA",sum!B734,"*")</f>
        <v>SGASSH2RC01</v>
      </c>
      <c r="BB741" s="1"/>
      <c r="BC741" s="1">
        <f>IF(sum!A734="SA",sum!C734,"*")</f>
        <v>0</v>
      </c>
    </row>
    <row r="742" spans="2:55">
      <c r="B742" s="4" t="s">
        <v>137</v>
      </c>
      <c r="C742" s="4" t="s">
        <v>138</v>
      </c>
      <c r="D742" s="4">
        <v>2020</v>
      </c>
      <c r="J742" s="4" t="s">
        <v>137</v>
      </c>
      <c r="K742" s="4" t="s">
        <v>138</v>
      </c>
      <c r="L742" s="4">
        <v>2020</v>
      </c>
      <c r="M742" s="1" t="str">
        <f>IF(sum!A735="AT",sum!B735,"*")</f>
        <v>*</v>
      </c>
      <c r="N742" s="1"/>
      <c r="O742" s="1" t="str">
        <f>IF(sum!A735="AT",sum!C735,"*")</f>
        <v>*</v>
      </c>
      <c r="R742" s="4" t="s">
        <v>137</v>
      </c>
      <c r="S742" s="4" t="s">
        <v>138</v>
      </c>
      <c r="T742" s="4">
        <v>2020</v>
      </c>
      <c r="U742" s="1" t="str">
        <f>IF(sum!A735="BC",sum!B735,"*")</f>
        <v>*</v>
      </c>
      <c r="V742" s="1"/>
      <c r="W742" s="1" t="str">
        <f>IF(sum!A735="BC",sum!C735,"*")</f>
        <v>*</v>
      </c>
      <c r="Z742" s="4" t="s">
        <v>137</v>
      </c>
      <c r="AA742" s="4" t="s">
        <v>138</v>
      </c>
      <c r="AB742" s="4">
        <v>2020</v>
      </c>
      <c r="AC742" s="1" t="str">
        <f>IF(sum!A735="MA",sum!B735,"*")</f>
        <v>*</v>
      </c>
      <c r="AD742" s="1"/>
      <c r="AE742" s="1" t="str">
        <f>IF(sum!A735="MA",sum!C735,"*")</f>
        <v>*</v>
      </c>
      <c r="AH742" s="4" t="s">
        <v>137</v>
      </c>
      <c r="AI742" s="4" t="s">
        <v>138</v>
      </c>
      <c r="AJ742" s="4">
        <v>2020</v>
      </c>
      <c r="AK742" s="1" t="str">
        <f>IF(sum!A735="ON",sum!B735,"*")</f>
        <v>*</v>
      </c>
      <c r="AL742" s="1"/>
      <c r="AM742" s="1" t="str">
        <f>IF(sum!A735="ON",sum!C735,"*")</f>
        <v>*</v>
      </c>
      <c r="AP742" s="1" t="s">
        <v>137</v>
      </c>
      <c r="AQ742" s="1" t="s">
        <v>138</v>
      </c>
      <c r="AR742" s="1">
        <v>2020</v>
      </c>
      <c r="AS742" s="1" t="str">
        <f>IF(sum!A735="QU",sum!B735,"*")</f>
        <v>*</v>
      </c>
      <c r="AT742" s="1"/>
      <c r="AU742" s="1" t="str">
        <f>IF(sum!A735="QU",sum!C735,"*")</f>
        <v>*</v>
      </c>
      <c r="AX742" s="4" t="s">
        <v>137</v>
      </c>
      <c r="AY742" s="4" t="s">
        <v>138</v>
      </c>
      <c r="AZ742" s="4">
        <v>2020</v>
      </c>
      <c r="BA742" s="1" t="str">
        <f>IF(sum!A735="SA",sum!B735,"*")</f>
        <v>SINKCCU</v>
      </c>
      <c r="BB742" s="1"/>
      <c r="BC742" s="1">
        <f>IF(sum!A735="SA",sum!C735,"*")</f>
        <v>0</v>
      </c>
    </row>
    <row r="743" spans="2:55">
      <c r="B743" s="1" t="s">
        <v>137</v>
      </c>
      <c r="C743" s="1" t="s">
        <v>138</v>
      </c>
      <c r="D743" s="1">
        <v>2020</v>
      </c>
      <c r="J743" s="1" t="s">
        <v>137</v>
      </c>
      <c r="K743" s="1" t="s">
        <v>138</v>
      </c>
      <c r="L743" s="1">
        <v>2020</v>
      </c>
      <c r="M743" s="1" t="str">
        <f>IF(sum!A736="AT",sum!B736,"*")</f>
        <v>*</v>
      </c>
      <c r="N743" s="1"/>
      <c r="O743" s="1" t="str">
        <f>IF(sum!A736="AT",sum!C736,"*")</f>
        <v>*</v>
      </c>
      <c r="R743" s="1" t="s">
        <v>137</v>
      </c>
      <c r="S743" s="1" t="s">
        <v>138</v>
      </c>
      <c r="T743" s="1">
        <v>2020</v>
      </c>
      <c r="U743" s="1" t="str">
        <f>IF(sum!A736="BC",sum!B736,"*")</f>
        <v>*</v>
      </c>
      <c r="V743" s="1"/>
      <c r="W743" s="1" t="str">
        <f>IF(sum!A736="BC",sum!C736,"*")</f>
        <v>*</v>
      </c>
      <c r="Z743" s="1" t="s">
        <v>137</v>
      </c>
      <c r="AA743" s="1" t="s">
        <v>138</v>
      </c>
      <c r="AB743" s="1">
        <v>2020</v>
      </c>
      <c r="AC743" s="1" t="str">
        <f>IF(sum!A736="MA",sum!B736,"*")</f>
        <v>*</v>
      </c>
      <c r="AD743" s="1"/>
      <c r="AE743" s="1" t="str">
        <f>IF(sum!A736="MA",sum!C736,"*")</f>
        <v>*</v>
      </c>
      <c r="AH743" s="1" t="s">
        <v>137</v>
      </c>
      <c r="AI743" s="1" t="s">
        <v>138</v>
      </c>
      <c r="AJ743" s="1">
        <v>2020</v>
      </c>
      <c r="AK743" s="1" t="str">
        <f>IF(sum!A736="ON",sum!B736,"*")</f>
        <v>*</v>
      </c>
      <c r="AL743" s="1"/>
      <c r="AM743" s="1" t="str">
        <f>IF(sum!A736="ON",sum!C736,"*")</f>
        <v>*</v>
      </c>
      <c r="AP743" s="4" t="s">
        <v>137</v>
      </c>
      <c r="AQ743" s="4" t="s">
        <v>138</v>
      </c>
      <c r="AR743" s="4">
        <v>2020</v>
      </c>
      <c r="AS743" s="1" t="str">
        <f>IF(sum!A736="QU",sum!B736,"*")</f>
        <v>*</v>
      </c>
      <c r="AT743" s="1"/>
      <c r="AU743" s="1" t="str">
        <f>IF(sum!A736="QU",sum!C736,"*")</f>
        <v>*</v>
      </c>
      <c r="AX743" s="1" t="s">
        <v>137</v>
      </c>
      <c r="AY743" s="1" t="s">
        <v>138</v>
      </c>
      <c r="AZ743" s="1">
        <v>2020</v>
      </c>
      <c r="BA743" s="1" t="str">
        <f>IF(sum!A736="SA",sum!B736,"*")</f>
        <v>SNK_DAC</v>
      </c>
      <c r="BB743" s="1"/>
      <c r="BC743" s="1">
        <f>IF(sum!A736="SA",sum!C736,"*")</f>
        <v>0</v>
      </c>
    </row>
    <row r="744" spans="2:55">
      <c r="B744" s="4" t="s">
        <v>137</v>
      </c>
      <c r="C744" s="4" t="s">
        <v>138</v>
      </c>
      <c r="D744" s="4">
        <v>2020</v>
      </c>
      <c r="J744" s="4" t="s">
        <v>137</v>
      </c>
      <c r="K744" s="4" t="s">
        <v>138</v>
      </c>
      <c r="L744" s="4">
        <v>2020</v>
      </c>
      <c r="M744" s="1" t="str">
        <f>IF(sum!A737="AT",sum!B737,"*")</f>
        <v>*</v>
      </c>
      <c r="N744" s="1"/>
      <c r="O744" s="1" t="str">
        <f>IF(sum!A737="AT",sum!C737,"*")</f>
        <v>*</v>
      </c>
      <c r="R744" s="4" t="s">
        <v>137</v>
      </c>
      <c r="S744" s="4" t="s">
        <v>138</v>
      </c>
      <c r="T744" s="4">
        <v>2020</v>
      </c>
      <c r="U744" s="1" t="str">
        <f>IF(sum!A737="BC",sum!B737,"*")</f>
        <v>*</v>
      </c>
      <c r="V744" s="1"/>
      <c r="W744" s="1" t="str">
        <f>IF(sum!A737="BC",sum!C737,"*")</f>
        <v>*</v>
      </c>
      <c r="Z744" s="4" t="s">
        <v>137</v>
      </c>
      <c r="AA744" s="4" t="s">
        <v>138</v>
      </c>
      <c r="AB744" s="4">
        <v>2020</v>
      </c>
      <c r="AC744" s="1" t="str">
        <f>IF(sum!A737="MA",sum!B737,"*")</f>
        <v>*</v>
      </c>
      <c r="AD744" s="1"/>
      <c r="AE744" s="1" t="str">
        <f>IF(sum!A737="MA",sum!C737,"*")</f>
        <v>*</v>
      </c>
      <c r="AH744" s="4" t="s">
        <v>137</v>
      </c>
      <c r="AI744" s="4" t="s">
        <v>138</v>
      </c>
      <c r="AJ744" s="4">
        <v>2020</v>
      </c>
      <c r="AK744" s="1" t="str">
        <f>IF(sum!A737="ON",sum!B737,"*")</f>
        <v>*</v>
      </c>
      <c r="AL744" s="1"/>
      <c r="AM744" s="1" t="str">
        <f>IF(sum!A737="ON",sum!C737,"*")</f>
        <v>*</v>
      </c>
      <c r="AP744" s="1" t="s">
        <v>137</v>
      </c>
      <c r="AQ744" s="1" t="s">
        <v>138</v>
      </c>
      <c r="AR744" s="1">
        <v>2020</v>
      </c>
      <c r="AS744" s="1" t="str">
        <f>IF(sum!A737="QU",sum!B737,"*")</f>
        <v>*</v>
      </c>
      <c r="AT744" s="1"/>
      <c r="AU744" s="1" t="str">
        <f>IF(sum!A737="QU",sum!C737,"*")</f>
        <v>*</v>
      </c>
      <c r="AX744" s="4" t="s">
        <v>137</v>
      </c>
      <c r="AY744" s="4" t="s">
        <v>138</v>
      </c>
      <c r="AZ744" s="4">
        <v>2020</v>
      </c>
      <c r="BA744" s="1" t="str">
        <f>IF(sum!A737="SA",sum!B737,"*")</f>
        <v>TB_ELC_SA_AL_01</v>
      </c>
      <c r="BB744" s="1"/>
      <c r="BC744" s="1">
        <f>IF(sum!A737="SA",sum!C737,"*")</f>
        <v>0</v>
      </c>
    </row>
    <row r="745" spans="2:55">
      <c r="B745" s="1" t="s">
        <v>137</v>
      </c>
      <c r="C745" s="1" t="s">
        <v>138</v>
      </c>
      <c r="D745" s="1">
        <v>2020</v>
      </c>
      <c r="J745" s="1" t="s">
        <v>137</v>
      </c>
      <c r="K745" s="1" t="s">
        <v>138</v>
      </c>
      <c r="L745" s="1">
        <v>2020</v>
      </c>
      <c r="M745" s="1" t="str">
        <f>IF(sum!A738="AT",sum!B738,"*")</f>
        <v>*</v>
      </c>
      <c r="N745" s="1"/>
      <c r="O745" s="1" t="str">
        <f>IF(sum!A738="AT",sum!C738,"*")</f>
        <v>*</v>
      </c>
      <c r="R745" s="1" t="s">
        <v>137</v>
      </c>
      <c r="S745" s="1" t="s">
        <v>138</v>
      </c>
      <c r="T745" s="1">
        <v>2020</v>
      </c>
      <c r="U745" s="1" t="str">
        <f>IF(sum!A738="BC",sum!B738,"*")</f>
        <v>*</v>
      </c>
      <c r="V745" s="1"/>
      <c r="W745" s="1" t="str">
        <f>IF(sum!A738="BC",sum!C738,"*")</f>
        <v>*</v>
      </c>
      <c r="Z745" s="1" t="s">
        <v>137</v>
      </c>
      <c r="AA745" s="1" t="s">
        <v>138</v>
      </c>
      <c r="AB745" s="1">
        <v>2020</v>
      </c>
      <c r="AC745" s="1" t="str">
        <f>IF(sum!A738="MA",sum!B738,"*")</f>
        <v>*</v>
      </c>
      <c r="AD745" s="1"/>
      <c r="AE745" s="1" t="str">
        <f>IF(sum!A738="MA",sum!C738,"*")</f>
        <v>*</v>
      </c>
      <c r="AH745" s="1" t="s">
        <v>137</v>
      </c>
      <c r="AI745" s="1" t="s">
        <v>138</v>
      </c>
      <c r="AJ745" s="1">
        <v>2020</v>
      </c>
      <c r="AK745" s="1" t="str">
        <f>IF(sum!A738="ON",sum!B738,"*")</f>
        <v>*</v>
      </c>
      <c r="AL745" s="1"/>
      <c r="AM745" s="1" t="str">
        <f>IF(sum!A738="ON",sum!C738,"*")</f>
        <v>*</v>
      </c>
      <c r="AP745" s="4" t="s">
        <v>137</v>
      </c>
      <c r="AQ745" s="4" t="s">
        <v>138</v>
      </c>
      <c r="AR745" s="4">
        <v>2020</v>
      </c>
      <c r="AS745" s="1" t="str">
        <f>IF(sum!A738="QU",sum!B738,"*")</f>
        <v>*</v>
      </c>
      <c r="AT745" s="1"/>
      <c r="AU745" s="1" t="str">
        <f>IF(sum!A738="QU",sum!C738,"*")</f>
        <v>*</v>
      </c>
      <c r="AX745" s="1" t="s">
        <v>137</v>
      </c>
      <c r="AY745" s="1" t="s">
        <v>138</v>
      </c>
      <c r="AZ745" s="1">
        <v>2020</v>
      </c>
      <c r="BA745" s="1" t="str">
        <f>IF(sum!A738="SA",sum!B738,"*")</f>
        <v>TRA_Bus_IC_GSL1</v>
      </c>
      <c r="BB745" s="1"/>
      <c r="BC745" s="1">
        <f>IF(sum!A738="SA",sum!C738,"*")</f>
        <v>0</v>
      </c>
    </row>
    <row r="746" spans="2:55">
      <c r="B746" s="4" t="s">
        <v>137</v>
      </c>
      <c r="C746" s="4" t="s">
        <v>138</v>
      </c>
      <c r="D746" s="4">
        <v>2020</v>
      </c>
      <c r="J746" s="4" t="s">
        <v>137</v>
      </c>
      <c r="K746" s="4" t="s">
        <v>138</v>
      </c>
      <c r="L746" s="4">
        <v>2020</v>
      </c>
      <c r="M746" s="1" t="str">
        <f>IF(sum!A739="AT",sum!B739,"*")</f>
        <v>*</v>
      </c>
      <c r="N746" s="1"/>
      <c r="O746" s="1" t="str">
        <f>IF(sum!A739="AT",sum!C739,"*")</f>
        <v>*</v>
      </c>
      <c r="R746" s="4" t="s">
        <v>137</v>
      </c>
      <c r="S746" s="4" t="s">
        <v>138</v>
      </c>
      <c r="T746" s="4">
        <v>2020</v>
      </c>
      <c r="U746" s="1" t="str">
        <f>IF(sum!A739="BC",sum!B739,"*")</f>
        <v>*</v>
      </c>
      <c r="V746" s="1"/>
      <c r="W746" s="1" t="str">
        <f>IF(sum!A739="BC",sum!C739,"*")</f>
        <v>*</v>
      </c>
      <c r="Z746" s="4" t="s">
        <v>137</v>
      </c>
      <c r="AA746" s="4" t="s">
        <v>138</v>
      </c>
      <c r="AB746" s="4">
        <v>2020</v>
      </c>
      <c r="AC746" s="1" t="str">
        <f>IF(sum!A739="MA",sum!B739,"*")</f>
        <v>*</v>
      </c>
      <c r="AD746" s="1"/>
      <c r="AE746" s="1" t="str">
        <f>IF(sum!A739="MA",sum!C739,"*")</f>
        <v>*</v>
      </c>
      <c r="AH746" s="4" t="s">
        <v>137</v>
      </c>
      <c r="AI746" s="4" t="s">
        <v>138</v>
      </c>
      <c r="AJ746" s="4">
        <v>2020</v>
      </c>
      <c r="AK746" s="1" t="str">
        <f>IF(sum!A739="ON",sum!B739,"*")</f>
        <v>*</v>
      </c>
      <c r="AL746" s="1"/>
      <c r="AM746" s="1" t="str">
        <f>IF(sum!A739="ON",sum!C739,"*")</f>
        <v>*</v>
      </c>
      <c r="AP746" s="1" t="s">
        <v>137</v>
      </c>
      <c r="AQ746" s="1" t="s">
        <v>138</v>
      </c>
      <c r="AR746" s="1">
        <v>2020</v>
      </c>
      <c r="AS746" s="1" t="str">
        <f>IF(sum!A739="QU",sum!B739,"*")</f>
        <v>*</v>
      </c>
      <c r="AT746" s="1"/>
      <c r="AU746" s="1" t="str">
        <f>IF(sum!A739="QU",sum!C739,"*")</f>
        <v>*</v>
      </c>
      <c r="AX746" s="4" t="s">
        <v>137</v>
      </c>
      <c r="AY746" s="4" t="s">
        <v>138</v>
      </c>
      <c r="AZ746" s="4">
        <v>2020</v>
      </c>
      <c r="BA746" s="1" t="str">
        <f>IF(sum!A739="SA",sum!B739,"*")</f>
        <v>TRA_Bus_SB_DST1</v>
      </c>
      <c r="BB746" s="1"/>
      <c r="BC746" s="1">
        <f>IF(sum!A739="SA",sum!C739,"*")</f>
        <v>0</v>
      </c>
    </row>
    <row r="747" spans="2:55">
      <c r="B747" s="1" t="s">
        <v>137</v>
      </c>
      <c r="C747" s="1" t="s">
        <v>138</v>
      </c>
      <c r="D747" s="1">
        <v>2020</v>
      </c>
      <c r="J747" s="1" t="s">
        <v>137</v>
      </c>
      <c r="K747" s="1" t="s">
        <v>138</v>
      </c>
      <c r="L747" s="1">
        <v>2020</v>
      </c>
      <c r="M747" s="1" t="str">
        <f>IF(sum!A740="AT",sum!B740,"*")</f>
        <v>*</v>
      </c>
      <c r="N747" s="1"/>
      <c r="O747" s="1" t="str">
        <f>IF(sum!A740="AT",sum!C740,"*")</f>
        <v>*</v>
      </c>
      <c r="R747" s="1" t="s">
        <v>137</v>
      </c>
      <c r="S747" s="1" t="s">
        <v>138</v>
      </c>
      <c r="T747" s="1">
        <v>2020</v>
      </c>
      <c r="U747" s="1" t="str">
        <f>IF(sum!A740="BC",sum!B740,"*")</f>
        <v>*</v>
      </c>
      <c r="V747" s="1"/>
      <c r="W747" s="1" t="str">
        <f>IF(sum!A740="BC",sum!C740,"*")</f>
        <v>*</v>
      </c>
      <c r="Z747" s="1" t="s">
        <v>137</v>
      </c>
      <c r="AA747" s="1" t="s">
        <v>138</v>
      </c>
      <c r="AB747" s="1">
        <v>2020</v>
      </c>
      <c r="AC747" s="1" t="str">
        <f>IF(sum!A740="MA",sum!B740,"*")</f>
        <v>*</v>
      </c>
      <c r="AD747" s="1"/>
      <c r="AE747" s="1" t="str">
        <f>IF(sum!A740="MA",sum!C740,"*")</f>
        <v>*</v>
      </c>
      <c r="AH747" s="1" t="s">
        <v>137</v>
      </c>
      <c r="AI747" s="1" t="s">
        <v>138</v>
      </c>
      <c r="AJ747" s="1">
        <v>2020</v>
      </c>
      <c r="AK747" s="1" t="str">
        <f>IF(sum!A740="ON",sum!B740,"*")</f>
        <v>*</v>
      </c>
      <c r="AL747" s="1"/>
      <c r="AM747" s="1" t="str">
        <f>IF(sum!A740="ON",sum!C740,"*")</f>
        <v>*</v>
      </c>
      <c r="AP747" s="4" t="s">
        <v>137</v>
      </c>
      <c r="AQ747" s="4" t="s">
        <v>138</v>
      </c>
      <c r="AR747" s="4">
        <v>2020</v>
      </c>
      <c r="AS747" s="1" t="str">
        <f>IF(sum!A740="QU",sum!B740,"*")</f>
        <v>*</v>
      </c>
      <c r="AT747" s="1"/>
      <c r="AU747" s="1" t="str">
        <f>IF(sum!A740="QU",sum!C740,"*")</f>
        <v>*</v>
      </c>
      <c r="AX747" s="1" t="s">
        <v>137</v>
      </c>
      <c r="AY747" s="1" t="s">
        <v>138</v>
      </c>
      <c r="AZ747" s="1">
        <v>2020</v>
      </c>
      <c r="BA747" s="1" t="str">
        <f>IF(sum!A740="SA",sum!B740,"*")</f>
        <v>TRA_Car_GSL1</v>
      </c>
      <c r="BB747" s="1"/>
      <c r="BC747" s="1">
        <f>IF(sum!A740="SA",sum!C740,"*")</f>
        <v>0</v>
      </c>
    </row>
    <row r="748" spans="2:55">
      <c r="B748" s="4" t="s">
        <v>137</v>
      </c>
      <c r="C748" s="4" t="s">
        <v>138</v>
      </c>
      <c r="D748" s="4">
        <v>2020</v>
      </c>
      <c r="J748" s="4" t="s">
        <v>137</v>
      </c>
      <c r="K748" s="4" t="s">
        <v>138</v>
      </c>
      <c r="L748" s="4">
        <v>2020</v>
      </c>
      <c r="M748" s="1" t="str">
        <f>IF(sum!A741="AT",sum!B741,"*")</f>
        <v>*</v>
      </c>
      <c r="N748" s="1"/>
      <c r="O748" s="1" t="str">
        <f>IF(sum!A741="AT",sum!C741,"*")</f>
        <v>*</v>
      </c>
      <c r="R748" s="4" t="s">
        <v>137</v>
      </c>
      <c r="S748" s="4" t="s">
        <v>138</v>
      </c>
      <c r="T748" s="4">
        <v>2020</v>
      </c>
      <c r="U748" s="1" t="str">
        <f>IF(sum!A741="BC",sum!B741,"*")</f>
        <v>*</v>
      </c>
      <c r="V748" s="1"/>
      <c r="W748" s="1" t="str">
        <f>IF(sum!A741="BC",sum!C741,"*")</f>
        <v>*</v>
      </c>
      <c r="Z748" s="4" t="s">
        <v>137</v>
      </c>
      <c r="AA748" s="4" t="s">
        <v>138</v>
      </c>
      <c r="AB748" s="4">
        <v>2020</v>
      </c>
      <c r="AC748" s="1" t="str">
        <f>IF(sum!A741="MA",sum!B741,"*")</f>
        <v>*</v>
      </c>
      <c r="AD748" s="1"/>
      <c r="AE748" s="1" t="str">
        <f>IF(sum!A741="MA",sum!C741,"*")</f>
        <v>*</v>
      </c>
      <c r="AH748" s="4" t="s">
        <v>137</v>
      </c>
      <c r="AI748" s="4" t="s">
        <v>138</v>
      </c>
      <c r="AJ748" s="4">
        <v>2020</v>
      </c>
      <c r="AK748" s="1" t="str">
        <f>IF(sum!A741="ON",sum!B741,"*")</f>
        <v>*</v>
      </c>
      <c r="AL748" s="1"/>
      <c r="AM748" s="1" t="str">
        <f>IF(sum!A741="ON",sum!C741,"*")</f>
        <v>*</v>
      </c>
      <c r="AP748" s="1" t="s">
        <v>137</v>
      </c>
      <c r="AQ748" s="1" t="s">
        <v>138</v>
      </c>
      <c r="AR748" s="1">
        <v>2020</v>
      </c>
      <c r="AS748" s="1" t="str">
        <f>IF(sum!A741="QU",sum!B741,"*")</f>
        <v>*</v>
      </c>
      <c r="AT748" s="1"/>
      <c r="AU748" s="1" t="str">
        <f>IF(sum!A741="QU",sum!C741,"*")</f>
        <v>*</v>
      </c>
      <c r="AX748" s="4" t="s">
        <v>137</v>
      </c>
      <c r="AY748" s="4" t="s">
        <v>138</v>
      </c>
      <c r="AZ748" s="4">
        <v>2020</v>
      </c>
      <c r="BA748" s="1" t="str">
        <f>IF(sum!A741="SA",sum!B741,"*")</f>
        <v>TRA_Mot_ELC1</v>
      </c>
      <c r="BB748" s="1"/>
      <c r="BC748" s="1">
        <f>IF(sum!A741="SA",sum!C741,"*")</f>
        <v>0</v>
      </c>
    </row>
    <row r="749" spans="2:55">
      <c r="B749" s="1" t="s">
        <v>137</v>
      </c>
      <c r="C749" s="1" t="s">
        <v>138</v>
      </c>
      <c r="D749" s="1">
        <v>2020</v>
      </c>
      <c r="J749" s="1" t="s">
        <v>137</v>
      </c>
      <c r="K749" s="1" t="s">
        <v>138</v>
      </c>
      <c r="L749" s="1">
        <v>2020</v>
      </c>
      <c r="M749" s="1" t="str">
        <f>IF(sum!A742="AT",sum!B742,"*")</f>
        <v>*</v>
      </c>
      <c r="N749" s="1"/>
      <c r="O749" s="1" t="str">
        <f>IF(sum!A742="AT",sum!C742,"*")</f>
        <v>*</v>
      </c>
      <c r="R749" s="1" t="s">
        <v>137</v>
      </c>
      <c r="S749" s="1" t="s">
        <v>138</v>
      </c>
      <c r="T749" s="1">
        <v>2020</v>
      </c>
      <c r="U749" s="1" t="str">
        <f>IF(sum!A742="BC",sum!B742,"*")</f>
        <v>*</v>
      </c>
      <c r="V749" s="1"/>
      <c r="W749" s="1" t="str">
        <f>IF(sum!A742="BC",sum!C742,"*")</f>
        <v>*</v>
      </c>
      <c r="Z749" s="1" t="s">
        <v>137</v>
      </c>
      <c r="AA749" s="1" t="s">
        <v>138</v>
      </c>
      <c r="AB749" s="1">
        <v>2020</v>
      </c>
      <c r="AC749" s="1" t="str">
        <f>IF(sum!A742="MA",sum!B742,"*")</f>
        <v>*</v>
      </c>
      <c r="AD749" s="1"/>
      <c r="AE749" s="1" t="str">
        <f>IF(sum!A742="MA",sum!C742,"*")</f>
        <v>*</v>
      </c>
      <c r="AH749" s="1" t="s">
        <v>137</v>
      </c>
      <c r="AI749" s="1" t="s">
        <v>138</v>
      </c>
      <c r="AJ749" s="1">
        <v>2020</v>
      </c>
      <c r="AK749" s="1" t="str">
        <f>IF(sum!A742="ON",sum!B742,"*")</f>
        <v>*</v>
      </c>
      <c r="AL749" s="1"/>
      <c r="AM749" s="1" t="str">
        <f>IF(sum!A742="ON",sum!C742,"*")</f>
        <v>*</v>
      </c>
      <c r="AP749" s="4" t="s">
        <v>137</v>
      </c>
      <c r="AQ749" s="4" t="s">
        <v>138</v>
      </c>
      <c r="AR749" s="4">
        <v>2020</v>
      </c>
      <c r="AS749" s="1" t="str">
        <f>IF(sum!A742="QU",sum!B742,"*")</f>
        <v>*</v>
      </c>
      <c r="AT749" s="1"/>
      <c r="AU749" s="1" t="str">
        <f>IF(sum!A742="QU",sum!C742,"*")</f>
        <v>*</v>
      </c>
      <c r="AX749" s="1" t="s">
        <v>137</v>
      </c>
      <c r="AY749" s="1" t="s">
        <v>138</v>
      </c>
      <c r="AZ749" s="1">
        <v>2020</v>
      </c>
      <c r="BA749" s="1" t="str">
        <f>IF(sum!A742="SA",sum!B742,"*")</f>
        <v>TRA_Rai_Pas-ELC01</v>
      </c>
      <c r="BB749" s="1"/>
      <c r="BC749" s="1">
        <f>IF(sum!A742="SA",sum!C742,"*")</f>
        <v>0</v>
      </c>
    </row>
    <row r="750" spans="2:55">
      <c r="B750" s="4" t="s">
        <v>137</v>
      </c>
      <c r="C750" s="4" t="s">
        <v>138</v>
      </c>
      <c r="D750" s="4">
        <v>2020</v>
      </c>
      <c r="J750" s="4" t="s">
        <v>137</v>
      </c>
      <c r="K750" s="4" t="s">
        <v>138</v>
      </c>
      <c r="L750" s="4">
        <v>2020</v>
      </c>
      <c r="M750" s="1" t="str">
        <f>IF(sum!A743="AT",sum!B743,"*")</f>
        <v>*</v>
      </c>
      <c r="N750" s="1"/>
      <c r="O750" s="1" t="str">
        <f>IF(sum!A743="AT",sum!C743,"*")</f>
        <v>*</v>
      </c>
      <c r="R750" s="4" t="s">
        <v>137</v>
      </c>
      <c r="S750" s="4" t="s">
        <v>138</v>
      </c>
      <c r="T750" s="4">
        <v>2020</v>
      </c>
      <c r="U750" s="1" t="str">
        <f>IF(sum!A743="BC",sum!B743,"*")</f>
        <v>*</v>
      </c>
      <c r="V750" s="1"/>
      <c r="W750" s="1" t="str">
        <f>IF(sum!A743="BC",sum!C743,"*")</f>
        <v>*</v>
      </c>
      <c r="Z750" s="4" t="s">
        <v>137</v>
      </c>
      <c r="AA750" s="4" t="s">
        <v>138</v>
      </c>
      <c r="AB750" s="4">
        <v>2020</v>
      </c>
      <c r="AC750" s="1" t="str">
        <f>IF(sum!A743="MA",sum!B743,"*")</f>
        <v>*</v>
      </c>
      <c r="AD750" s="1"/>
      <c r="AE750" s="1" t="str">
        <f>IF(sum!A743="MA",sum!C743,"*")</f>
        <v>*</v>
      </c>
      <c r="AH750" s="4" t="s">
        <v>137</v>
      </c>
      <c r="AI750" s="4" t="s">
        <v>138</v>
      </c>
      <c r="AJ750" s="4">
        <v>2020</v>
      </c>
      <c r="AK750" s="1" t="str">
        <f>IF(sum!A743="ON",sum!B743,"*")</f>
        <v>*</v>
      </c>
      <c r="AL750" s="1"/>
      <c r="AM750" s="1" t="str">
        <f>IF(sum!A743="ON",sum!C743,"*")</f>
        <v>*</v>
      </c>
      <c r="AP750" s="1" t="s">
        <v>137</v>
      </c>
      <c r="AQ750" s="1" t="s">
        <v>138</v>
      </c>
      <c r="AR750" s="1">
        <v>2020</v>
      </c>
      <c r="AS750" s="1" t="str">
        <f>IF(sum!A743="QU",sum!B743,"*")</f>
        <v>*</v>
      </c>
      <c r="AT750" s="1"/>
      <c r="AU750" s="1" t="str">
        <f>IF(sum!A743="QU",sum!C743,"*")</f>
        <v>*</v>
      </c>
      <c r="AX750" s="4" t="s">
        <v>137</v>
      </c>
      <c r="AY750" s="4" t="s">
        <v>138</v>
      </c>
      <c r="AZ750" s="4">
        <v>2020</v>
      </c>
      <c r="BA750" s="1" t="str">
        <f>IF(sum!A743="SA",sum!B743,"*")</f>
        <v>TRA_Tru_BEV01</v>
      </c>
      <c r="BB750" s="1"/>
      <c r="BC750" s="1">
        <f>IF(sum!A743="SA",sum!C743,"*")</f>
        <v>0</v>
      </c>
    </row>
    <row r="751" spans="2:55">
      <c r="B751" s="1" t="s">
        <v>137</v>
      </c>
      <c r="C751" s="1" t="s">
        <v>138</v>
      </c>
      <c r="D751" s="1">
        <v>2020</v>
      </c>
      <c r="J751" s="1" t="s">
        <v>137</v>
      </c>
      <c r="K751" s="1" t="s">
        <v>138</v>
      </c>
      <c r="L751" s="1">
        <v>2020</v>
      </c>
      <c r="M751" s="1" t="str">
        <f>IF(sum!A744="AT",sum!B744,"*")</f>
        <v>*</v>
      </c>
      <c r="N751" s="1"/>
      <c r="O751" s="1" t="str">
        <f>IF(sum!A744="AT",sum!C744,"*")</f>
        <v>*</v>
      </c>
      <c r="R751" s="1" t="s">
        <v>137</v>
      </c>
      <c r="S751" s="1" t="s">
        <v>138</v>
      </c>
      <c r="T751" s="1">
        <v>2020</v>
      </c>
      <c r="U751" s="1" t="str">
        <f>IF(sum!A744="BC",sum!B744,"*")</f>
        <v>*</v>
      </c>
      <c r="V751" s="1"/>
      <c r="W751" s="1" t="str">
        <f>IF(sum!A744="BC",sum!C744,"*")</f>
        <v>*</v>
      </c>
      <c r="Z751" s="1" t="s">
        <v>137</v>
      </c>
      <c r="AA751" s="1" t="s">
        <v>138</v>
      </c>
      <c r="AB751" s="1">
        <v>2020</v>
      </c>
      <c r="AC751" s="1" t="str">
        <f>IF(sum!A744="MA",sum!B744,"*")</f>
        <v>*</v>
      </c>
      <c r="AD751" s="1"/>
      <c r="AE751" s="1" t="str">
        <f>IF(sum!A744="MA",sum!C744,"*")</f>
        <v>*</v>
      </c>
      <c r="AH751" s="1" t="s">
        <v>137</v>
      </c>
      <c r="AI751" s="1" t="s">
        <v>138</v>
      </c>
      <c r="AJ751" s="1">
        <v>2020</v>
      </c>
      <c r="AK751" s="1" t="str">
        <f>IF(sum!A744="ON",sum!B744,"*")</f>
        <v>*</v>
      </c>
      <c r="AL751" s="1"/>
      <c r="AM751" s="1" t="str">
        <f>IF(sum!A744="ON",sum!C744,"*")</f>
        <v>*</v>
      </c>
      <c r="AP751" s="4" t="s">
        <v>137</v>
      </c>
      <c r="AQ751" s="4" t="s">
        <v>138</v>
      </c>
      <c r="AR751" s="4">
        <v>2020</v>
      </c>
      <c r="AS751" s="1" t="str">
        <f>IF(sum!A744="QU",sum!B744,"*")</f>
        <v>*</v>
      </c>
      <c r="AT751" s="1"/>
      <c r="AU751" s="1" t="str">
        <f>IF(sum!A744="QU",sum!C744,"*")</f>
        <v>*</v>
      </c>
      <c r="AX751" s="1" t="s">
        <v>137</v>
      </c>
      <c r="AY751" s="1" t="s">
        <v>138</v>
      </c>
      <c r="AZ751" s="1">
        <v>2020</v>
      </c>
      <c r="BA751" s="1" t="str">
        <f>IF(sum!A744="SA",sum!B744,"*")</f>
        <v>TRA_Tru_HT_DST1</v>
      </c>
      <c r="BB751" s="1"/>
      <c r="BC751" s="1">
        <f>IF(sum!A744="SA",sum!C744,"*")</f>
        <v>87.203725175882994</v>
      </c>
    </row>
    <row r="752" spans="2:55">
      <c r="B752" s="4" t="s">
        <v>137</v>
      </c>
      <c r="C752" s="4" t="s">
        <v>138</v>
      </c>
      <c r="D752" s="4">
        <v>2020</v>
      </c>
      <c r="J752" s="4" t="s">
        <v>137</v>
      </c>
      <c r="K752" s="4" t="s">
        <v>138</v>
      </c>
      <c r="L752" s="4">
        <v>2020</v>
      </c>
      <c r="M752" s="1" t="str">
        <f>IF(sum!A745="AT",sum!B745,"*")</f>
        <v>*</v>
      </c>
      <c r="N752" s="1"/>
      <c r="O752" s="1" t="str">
        <f>IF(sum!A745="AT",sum!C745,"*")</f>
        <v>*</v>
      </c>
      <c r="R752" s="4" t="s">
        <v>137</v>
      </c>
      <c r="S752" s="4" t="s">
        <v>138</v>
      </c>
      <c r="T752" s="4">
        <v>2020</v>
      </c>
      <c r="U752" s="1" t="str">
        <f>IF(sum!A745="BC",sum!B745,"*")</f>
        <v>*</v>
      </c>
      <c r="V752" s="1"/>
      <c r="W752" s="1" t="str">
        <f>IF(sum!A745="BC",sum!C745,"*")</f>
        <v>*</v>
      </c>
      <c r="Z752" s="4" t="s">
        <v>137</v>
      </c>
      <c r="AA752" s="4" t="s">
        <v>138</v>
      </c>
      <c r="AB752" s="4">
        <v>2020</v>
      </c>
      <c r="AC752" s="1" t="str">
        <f>IF(sum!A745="MA",sum!B745,"*")</f>
        <v>*</v>
      </c>
      <c r="AD752" s="1"/>
      <c r="AE752" s="1" t="str">
        <f>IF(sum!A745="MA",sum!C745,"*")</f>
        <v>*</v>
      </c>
      <c r="AH752" s="4" t="s">
        <v>137</v>
      </c>
      <c r="AI752" s="4" t="s">
        <v>138</v>
      </c>
      <c r="AJ752" s="4">
        <v>2020</v>
      </c>
      <c r="AK752" s="1" t="str">
        <f>IF(sum!A745="ON",sum!B745,"*")</f>
        <v>*</v>
      </c>
      <c r="AL752" s="1"/>
      <c r="AM752" s="1" t="str">
        <f>IF(sum!A745="ON",sum!C745,"*")</f>
        <v>*</v>
      </c>
      <c r="AP752" s="1" t="s">
        <v>137</v>
      </c>
      <c r="AQ752" s="1" t="s">
        <v>138</v>
      </c>
      <c r="AR752" s="1">
        <v>2020</v>
      </c>
      <c r="AS752" s="1" t="str">
        <f>IF(sum!A745="QU",sum!B745,"*")</f>
        <v>*</v>
      </c>
      <c r="AT752" s="1"/>
      <c r="AU752" s="1" t="str">
        <f>IF(sum!A745="QU",sum!C745,"*")</f>
        <v>*</v>
      </c>
      <c r="AX752" s="4" t="s">
        <v>137</v>
      </c>
      <c r="AY752" s="4" t="s">
        <v>138</v>
      </c>
      <c r="AZ752" s="4">
        <v>2020</v>
      </c>
      <c r="BA752" s="1" t="str">
        <f>IF(sum!A745="SA",sum!B745,"*")</f>
        <v>TU_GASNAT_AL_SA_01</v>
      </c>
      <c r="BB752" s="1"/>
      <c r="BC752" s="1">
        <f>IF(sum!A745="SA",sum!C745,"*")</f>
        <v>0</v>
      </c>
    </row>
    <row r="753" spans="2:55">
      <c r="B753" s="1" t="s">
        <v>137</v>
      </c>
      <c r="C753" s="1" t="s">
        <v>138</v>
      </c>
      <c r="D753" s="1">
        <v>2020</v>
      </c>
      <c r="J753" s="1" t="s">
        <v>137</v>
      </c>
      <c r="K753" s="1" t="s">
        <v>138</v>
      </c>
      <c r="L753" s="1">
        <v>2020</v>
      </c>
      <c r="M753" s="1" t="str">
        <f>IF(sum!A746="AT",sum!B746,"*")</f>
        <v>*</v>
      </c>
      <c r="N753" s="1"/>
      <c r="O753" s="1" t="str">
        <f>IF(sum!A746="AT",sum!C746,"*")</f>
        <v>*</v>
      </c>
      <c r="R753" s="1" t="s">
        <v>137</v>
      </c>
      <c r="S753" s="1" t="s">
        <v>138</v>
      </c>
      <c r="T753" s="1">
        <v>2020</v>
      </c>
      <c r="U753" s="1" t="str">
        <f>IF(sum!A746="BC",sum!B746,"*")</f>
        <v>*</v>
      </c>
      <c r="V753" s="1"/>
      <c r="W753" s="1" t="str">
        <f>IF(sum!A746="BC",sum!C746,"*")</f>
        <v>*</v>
      </c>
      <c r="Z753" s="1" t="s">
        <v>137</v>
      </c>
      <c r="AA753" s="1" t="s">
        <v>138</v>
      </c>
      <c r="AB753" s="1">
        <v>2020</v>
      </c>
      <c r="AC753" s="1" t="str">
        <f>IF(sum!A746="MA",sum!B746,"*")</f>
        <v>*</v>
      </c>
      <c r="AD753" s="1"/>
      <c r="AE753" s="1" t="str">
        <f>IF(sum!A746="MA",sum!C746,"*")</f>
        <v>*</v>
      </c>
      <c r="AH753" s="1" t="s">
        <v>137</v>
      </c>
      <c r="AI753" s="1" t="s">
        <v>138</v>
      </c>
      <c r="AJ753" s="1">
        <v>2020</v>
      </c>
      <c r="AK753" s="1" t="str">
        <f>IF(sum!A746="ON",sum!B746,"*")</f>
        <v>*</v>
      </c>
      <c r="AL753" s="1"/>
      <c r="AM753" s="1" t="str">
        <f>IF(sum!A746="ON",sum!C746,"*")</f>
        <v>*</v>
      </c>
      <c r="AP753" s="4" t="s">
        <v>137</v>
      </c>
      <c r="AQ753" s="4" t="s">
        <v>138</v>
      </c>
      <c r="AR753" s="4">
        <v>2020</v>
      </c>
      <c r="AS753" s="1" t="str">
        <f>IF(sum!A746="QU",sum!B746,"*")</f>
        <v>*</v>
      </c>
      <c r="AT753" s="1"/>
      <c r="AU753" s="1" t="str">
        <f>IF(sum!A746="QU",sum!C746,"*")</f>
        <v>*</v>
      </c>
      <c r="AX753" s="1" t="s">
        <v>137</v>
      </c>
      <c r="AY753" s="1" t="s">
        <v>138</v>
      </c>
      <c r="AZ753" s="1">
        <v>2020</v>
      </c>
      <c r="BA753" s="1" t="str">
        <f>IF(sum!A746="SA",sum!B746,"*")</f>
        <v>TU_OILCRD_SA_BC_01</v>
      </c>
      <c r="BB753" s="1"/>
      <c r="BC753" s="1">
        <f>IF(sum!A746="SA",sum!C746,"*")</f>
        <v>0</v>
      </c>
    </row>
    <row r="754" spans="2:55">
      <c r="B754" s="4" t="s">
        <v>137</v>
      </c>
      <c r="C754" s="4" t="s">
        <v>138</v>
      </c>
      <c r="D754" s="4">
        <v>2020</v>
      </c>
      <c r="J754" s="4" t="s">
        <v>137</v>
      </c>
      <c r="K754" s="4" t="s">
        <v>138</v>
      </c>
      <c r="L754" s="4">
        <v>2020</v>
      </c>
      <c r="M754" s="1" t="str">
        <f>IF(sum!A747="AT",sum!B747,"*")</f>
        <v>*</v>
      </c>
      <c r="N754" s="1"/>
      <c r="O754" s="1" t="str">
        <f>IF(sum!A747="AT",sum!C747,"*")</f>
        <v>*</v>
      </c>
      <c r="R754" s="4" t="s">
        <v>137</v>
      </c>
      <c r="S754" s="4" t="s">
        <v>138</v>
      </c>
      <c r="T754" s="4">
        <v>2020</v>
      </c>
      <c r="U754" s="1" t="str">
        <f>IF(sum!A747="BC",sum!B747,"*")</f>
        <v>*</v>
      </c>
      <c r="V754" s="1"/>
      <c r="W754" s="1" t="str">
        <f>IF(sum!A747="BC",sum!C747,"*")</f>
        <v>*</v>
      </c>
      <c r="Z754" s="4" t="s">
        <v>137</v>
      </c>
      <c r="AA754" s="4" t="s">
        <v>138</v>
      </c>
      <c r="AB754" s="4">
        <v>2020</v>
      </c>
      <c r="AC754" s="1" t="str">
        <f>IF(sum!A747="MA",sum!B747,"*")</f>
        <v>*</v>
      </c>
      <c r="AD754" s="1"/>
      <c r="AE754" s="1" t="str">
        <f>IF(sum!A747="MA",sum!C747,"*")</f>
        <v>*</v>
      </c>
      <c r="AH754" s="4" t="s">
        <v>137</v>
      </c>
      <c r="AI754" s="4" t="s">
        <v>138</v>
      </c>
      <c r="AJ754" s="4">
        <v>2020</v>
      </c>
      <c r="AK754" s="1" t="str">
        <f>IF(sum!A747="ON",sum!B747,"*")</f>
        <v>*</v>
      </c>
      <c r="AL754" s="1"/>
      <c r="AM754" s="1" t="str">
        <f>IF(sum!A747="ON",sum!C747,"*")</f>
        <v>*</v>
      </c>
      <c r="AP754" s="1" t="s">
        <v>137</v>
      </c>
      <c r="AQ754" s="1" t="s">
        <v>138</v>
      </c>
      <c r="AR754" s="1">
        <v>2020</v>
      </c>
      <c r="AS754" s="1" t="str">
        <f>IF(sum!A747="QU",sum!B747,"*")</f>
        <v>*</v>
      </c>
      <c r="AT754" s="1"/>
      <c r="AU754" s="1" t="str">
        <f>IF(sum!A747="QU",sum!C747,"*")</f>
        <v>*</v>
      </c>
      <c r="AX754" s="4" t="s">
        <v>137</v>
      </c>
      <c r="AY754" s="4" t="s">
        <v>138</v>
      </c>
      <c r="AZ754" s="4">
        <v>2020</v>
      </c>
      <c r="BA754" s="1" t="str">
        <f>IF(sum!A747="SA",sum!B747,"*")</f>
        <v>TU_OILCRD_SA_ON_01</v>
      </c>
      <c r="BB754" s="1"/>
      <c r="BC754" s="1">
        <f>IF(sum!A747="SA",sum!C747,"*")</f>
        <v>743.75055545292605</v>
      </c>
    </row>
    <row r="755" spans="2:55">
      <c r="B755" s="1" t="s">
        <v>137</v>
      </c>
      <c r="C755" s="1" t="s">
        <v>138</v>
      </c>
      <c r="D755" s="1">
        <v>2020</v>
      </c>
      <c r="J755" s="1" t="s">
        <v>137</v>
      </c>
      <c r="K755" s="1" t="s">
        <v>138</v>
      </c>
      <c r="L755" s="1">
        <v>2020</v>
      </c>
      <c r="M755" s="1" t="str">
        <f>IF(sum!A748="AT",sum!B748,"*")</f>
        <v>*</v>
      </c>
      <c r="N755" s="1"/>
      <c r="O755" s="1" t="str">
        <f>IF(sum!A748="AT",sum!C748,"*")</f>
        <v>*</v>
      </c>
      <c r="R755" s="1" t="s">
        <v>137</v>
      </c>
      <c r="S755" s="1" t="s">
        <v>138</v>
      </c>
      <c r="T755" s="1">
        <v>2020</v>
      </c>
      <c r="U755" s="1" t="str">
        <f>IF(sum!A748="BC",sum!B748,"*")</f>
        <v>*</v>
      </c>
      <c r="V755" s="1"/>
      <c r="W755" s="1" t="str">
        <f>IF(sum!A748="BC",sum!C748,"*")</f>
        <v>*</v>
      </c>
      <c r="Z755" s="1" t="s">
        <v>137</v>
      </c>
      <c r="AA755" s="1" t="s">
        <v>138</v>
      </c>
      <c r="AB755" s="1">
        <v>2020</v>
      </c>
      <c r="AC755" s="1" t="str">
        <f>IF(sum!A748="MA",sum!B748,"*")</f>
        <v>*</v>
      </c>
      <c r="AD755" s="1"/>
      <c r="AE755" s="1" t="str">
        <f>IF(sum!A748="MA",sum!C748,"*")</f>
        <v>*</v>
      </c>
      <c r="AH755" s="1" t="s">
        <v>137</v>
      </c>
      <c r="AI755" s="1" t="s">
        <v>138</v>
      </c>
      <c r="AJ755" s="1">
        <v>2020</v>
      </c>
      <c r="AK755" s="1" t="str">
        <f>IF(sum!A748="ON",sum!B748,"*")</f>
        <v>*</v>
      </c>
      <c r="AL755" s="1"/>
      <c r="AM755" s="1" t="str">
        <f>IF(sum!A748="ON",sum!C748,"*")</f>
        <v>*</v>
      </c>
      <c r="AP755" s="4" t="s">
        <v>137</v>
      </c>
      <c r="AQ755" s="4" t="s">
        <v>138</v>
      </c>
      <c r="AR755" s="4">
        <v>2020</v>
      </c>
      <c r="AS755" s="1" t="str">
        <f>IF(sum!A748="QU",sum!B748,"*")</f>
        <v>*</v>
      </c>
      <c r="AT755" s="1"/>
      <c r="AU755" s="1" t="str">
        <f>IF(sum!A748="QU",sum!C748,"*")</f>
        <v>*</v>
      </c>
      <c r="AX755" s="1" t="s">
        <v>137</v>
      </c>
      <c r="AY755" s="1" t="s">
        <v>138</v>
      </c>
      <c r="AZ755" s="1">
        <v>2020</v>
      </c>
      <c r="BA755" s="1" t="str">
        <f>IF(sum!A748="SA",sum!B748,"*")</f>
        <v>TU_OILCRD_SA_QU_01</v>
      </c>
      <c r="BB755" s="1"/>
      <c r="BC755" s="1">
        <f>IF(sum!A748="SA",sum!C748,"*")</f>
        <v>0</v>
      </c>
    </row>
    <row r="756" spans="2:55">
      <c r="B756" s="4" t="s">
        <v>137</v>
      </c>
      <c r="C756" s="4" t="s">
        <v>138</v>
      </c>
      <c r="D756" s="4">
        <v>2020</v>
      </c>
      <c r="J756" s="4" t="s">
        <v>137</v>
      </c>
      <c r="K756" s="4" t="s">
        <v>138</v>
      </c>
      <c r="L756" s="4">
        <v>2020</v>
      </c>
      <c r="M756" s="1" t="str">
        <f>IF(sum!A749="AT",sum!B749,"*")</f>
        <v>*</v>
      </c>
      <c r="N756" s="1"/>
      <c r="O756" s="1" t="str">
        <f>IF(sum!A749="AT",sum!C749,"*")</f>
        <v>*</v>
      </c>
      <c r="R756" s="4" t="s">
        <v>137</v>
      </c>
      <c r="S756" s="4" t="s">
        <v>138</v>
      </c>
      <c r="T756" s="4">
        <v>2020</v>
      </c>
      <c r="U756" s="1" t="str">
        <f>IF(sum!A749="BC",sum!B749,"*")</f>
        <v>*</v>
      </c>
      <c r="V756" s="1"/>
      <c r="W756" s="1" t="str">
        <f>IF(sum!A749="BC",sum!C749,"*")</f>
        <v>*</v>
      </c>
      <c r="Z756" s="4" t="s">
        <v>137</v>
      </c>
      <c r="AA756" s="4" t="s">
        <v>138</v>
      </c>
      <c r="AB756" s="4">
        <v>2020</v>
      </c>
      <c r="AC756" s="1" t="str">
        <f>IF(sum!A749="MA",sum!B749,"*")</f>
        <v>*</v>
      </c>
      <c r="AD756" s="1"/>
      <c r="AE756" s="1" t="str">
        <f>IF(sum!A749="MA",sum!C749,"*")</f>
        <v>*</v>
      </c>
      <c r="AH756" s="4" t="s">
        <v>137</v>
      </c>
      <c r="AI756" s="4" t="s">
        <v>138</v>
      </c>
      <c r="AJ756" s="4">
        <v>2020</v>
      </c>
      <c r="AK756" s="1" t="str">
        <f>IF(sum!A749="ON",sum!B749,"*")</f>
        <v>*</v>
      </c>
      <c r="AL756" s="1"/>
      <c r="AM756" s="1" t="str">
        <f>IF(sum!A749="ON",sum!C749,"*")</f>
        <v>*</v>
      </c>
      <c r="AP756" s="1" t="s">
        <v>137</v>
      </c>
      <c r="AQ756" s="1" t="s">
        <v>138</v>
      </c>
      <c r="AR756" s="1">
        <v>2020</v>
      </c>
      <c r="AS756" s="1" t="str">
        <f>IF(sum!A749="QU",sum!B749,"*")</f>
        <v>*</v>
      </c>
      <c r="AT756" s="1"/>
      <c r="AU756" s="1" t="str">
        <f>IF(sum!A749="QU",sum!C749,"*")</f>
        <v>*</v>
      </c>
      <c r="AX756" s="4" t="s">
        <v>137</v>
      </c>
      <c r="AY756" s="4" t="s">
        <v>138</v>
      </c>
      <c r="AZ756" s="4">
        <v>2020</v>
      </c>
      <c r="BA756" s="1" t="str">
        <f>IF(sum!A749="SA",sum!B749,"*")</f>
        <v>TWS-AuxiliaryMot_ELE1</v>
      </c>
      <c r="BB756" s="1"/>
      <c r="BC756" s="1">
        <f>IF(sum!A749="SA",sum!C749,"*")</f>
        <v>0</v>
      </c>
    </row>
    <row r="757" spans="2:55">
      <c r="B757" s="1" t="s">
        <v>137</v>
      </c>
      <c r="C757" s="1" t="s">
        <v>138</v>
      </c>
      <c r="D757" s="1">
        <v>2020</v>
      </c>
      <c r="J757" s="1" t="s">
        <v>137</v>
      </c>
      <c r="K757" s="1" t="s">
        <v>138</v>
      </c>
      <c r="L757" s="1">
        <v>2020</v>
      </c>
      <c r="M757" s="1" t="str">
        <f>IF(sum!A750="AT",sum!B750,"*")</f>
        <v>*</v>
      </c>
      <c r="N757" s="1"/>
      <c r="O757" s="1" t="str">
        <f>IF(sum!A750="AT",sum!C750,"*")</f>
        <v>*</v>
      </c>
      <c r="R757" s="1" t="s">
        <v>137</v>
      </c>
      <c r="S757" s="1" t="s">
        <v>138</v>
      </c>
      <c r="T757" s="1">
        <v>2020</v>
      </c>
      <c r="U757" s="1" t="str">
        <f>IF(sum!A750="BC",sum!B750,"*")</f>
        <v>*</v>
      </c>
      <c r="V757" s="1"/>
      <c r="W757" s="1" t="str">
        <f>IF(sum!A750="BC",sum!C750,"*")</f>
        <v>*</v>
      </c>
      <c r="Z757" s="1" t="s">
        <v>137</v>
      </c>
      <c r="AA757" s="1" t="s">
        <v>138</v>
      </c>
      <c r="AB757" s="1">
        <v>2020</v>
      </c>
      <c r="AC757" s="1" t="str">
        <f>IF(sum!A750="MA",sum!B750,"*")</f>
        <v>*</v>
      </c>
      <c r="AD757" s="1"/>
      <c r="AE757" s="1" t="str">
        <f>IF(sum!A750="MA",sum!C750,"*")</f>
        <v>*</v>
      </c>
      <c r="AH757" s="1" t="s">
        <v>137</v>
      </c>
      <c r="AI757" s="1" t="s">
        <v>138</v>
      </c>
      <c r="AJ757" s="1">
        <v>2020</v>
      </c>
      <c r="AK757" s="1" t="str">
        <f>IF(sum!A750="ON",sum!B750,"*")</f>
        <v>*</v>
      </c>
      <c r="AL757" s="1"/>
      <c r="AM757" s="1" t="str">
        <f>IF(sum!A750="ON",sum!C750,"*")</f>
        <v>*</v>
      </c>
      <c r="AP757" s="4" t="s">
        <v>137</v>
      </c>
      <c r="AQ757" s="4" t="s">
        <v>138</v>
      </c>
      <c r="AR757" s="4">
        <v>2020</v>
      </c>
      <c r="AS757" s="1" t="str">
        <f>IF(sum!A750="QU",sum!B750,"*")</f>
        <v>*</v>
      </c>
      <c r="AT757" s="1"/>
      <c r="AU757" s="1" t="str">
        <f>IF(sum!A750="QU",sum!C750,"*")</f>
        <v>*</v>
      </c>
      <c r="AX757" s="1" t="s">
        <v>137</v>
      </c>
      <c r="AY757" s="1" t="s">
        <v>138</v>
      </c>
      <c r="AZ757" s="1">
        <v>2020</v>
      </c>
      <c r="BA757" s="1" t="str">
        <f>IF(sum!A750="SA",sum!B750,"*")</f>
        <v>TWS-Light_ELE1</v>
      </c>
      <c r="BB757" s="1"/>
      <c r="BC757" s="1">
        <f>IF(sum!A750="SA",sum!C750,"*")</f>
        <v>0</v>
      </c>
    </row>
    <row r="758" spans="2:55">
      <c r="B758" s="4" t="s">
        <v>137</v>
      </c>
      <c r="C758" s="4" t="s">
        <v>138</v>
      </c>
      <c r="D758" s="4">
        <v>2020</v>
      </c>
      <c r="J758" s="4" t="s">
        <v>137</v>
      </c>
      <c r="K758" s="4" t="s">
        <v>138</v>
      </c>
      <c r="L758" s="4">
        <v>2020</v>
      </c>
      <c r="M758" s="1" t="str">
        <f>IF(sum!A751="AT",sum!B751,"*")</f>
        <v>*</v>
      </c>
      <c r="N758" s="1"/>
      <c r="O758" s="1" t="str">
        <f>IF(sum!A751="AT",sum!C751,"*")</f>
        <v>*</v>
      </c>
      <c r="R758" s="4" t="s">
        <v>137</v>
      </c>
      <c r="S758" s="4" t="s">
        <v>138</v>
      </c>
      <c r="T758" s="4">
        <v>2020</v>
      </c>
      <c r="U758" s="1" t="str">
        <f>IF(sum!A751="BC",sum!B751,"*")</f>
        <v>*</v>
      </c>
      <c r="V758" s="1"/>
      <c r="W758" s="1" t="str">
        <f>IF(sum!A751="BC",sum!C751,"*")</f>
        <v>*</v>
      </c>
      <c r="Z758" s="4" t="s">
        <v>137</v>
      </c>
      <c r="AA758" s="4" t="s">
        <v>138</v>
      </c>
      <c r="AB758" s="4">
        <v>2020</v>
      </c>
      <c r="AC758" s="1" t="str">
        <f>IF(sum!A751="MA",sum!B751,"*")</f>
        <v>*</v>
      </c>
      <c r="AD758" s="1"/>
      <c r="AE758" s="1" t="str">
        <f>IF(sum!A751="MA",sum!C751,"*")</f>
        <v>*</v>
      </c>
      <c r="AH758" s="4" t="s">
        <v>137</v>
      </c>
      <c r="AI758" s="4" t="s">
        <v>138</v>
      </c>
      <c r="AJ758" s="4">
        <v>2020</v>
      </c>
      <c r="AK758" s="1" t="str">
        <f>IF(sum!A751="ON",sum!B751,"*")</f>
        <v>*</v>
      </c>
      <c r="AL758" s="1"/>
      <c r="AM758" s="1" t="str">
        <f>IF(sum!A751="ON",sum!C751,"*")</f>
        <v>*</v>
      </c>
      <c r="AP758" s="1" t="s">
        <v>137</v>
      </c>
      <c r="AQ758" s="1" t="s">
        <v>138</v>
      </c>
      <c r="AR758" s="1">
        <v>2020</v>
      </c>
      <c r="AS758" s="1" t="str">
        <f>IF(sum!A751="QU",sum!B751,"*")</f>
        <v>*</v>
      </c>
      <c r="AT758" s="1"/>
      <c r="AU758" s="1" t="str">
        <f>IF(sum!A751="QU",sum!C751,"*")</f>
        <v>*</v>
      </c>
      <c r="AX758" s="4" t="s">
        <v>137</v>
      </c>
      <c r="AY758" s="4" t="s">
        <v>138</v>
      </c>
      <c r="AZ758" s="4">
        <v>2020</v>
      </c>
      <c r="BA758" s="1" t="str">
        <f>IF(sum!A751="SA",sum!B751,"*")</f>
        <v>TWS-SpHeat_ELE1</v>
      </c>
      <c r="BB758" s="1"/>
      <c r="BC758" s="1">
        <f>IF(sum!A751="SA",sum!C751,"*")</f>
        <v>0</v>
      </c>
    </row>
    <row r="759" spans="2:55">
      <c r="B759" s="1" t="s">
        <v>137</v>
      </c>
      <c r="C759" s="1" t="s">
        <v>138</v>
      </c>
      <c r="D759" s="1">
        <v>2020</v>
      </c>
      <c r="J759" s="1" t="s">
        <v>137</v>
      </c>
      <c r="K759" s="1" t="s">
        <v>138</v>
      </c>
      <c r="L759" s="1">
        <v>2020</v>
      </c>
      <c r="M759" s="1" t="str">
        <f>IF(sum!A752="AT",sum!B752,"*")</f>
        <v>*</v>
      </c>
      <c r="N759" s="1"/>
      <c r="O759" s="1" t="str">
        <f>IF(sum!A752="AT",sum!C752,"*")</f>
        <v>*</v>
      </c>
      <c r="R759" s="1" t="s">
        <v>137</v>
      </c>
      <c r="S759" s="1" t="s">
        <v>138</v>
      </c>
      <c r="T759" s="1">
        <v>2020</v>
      </c>
      <c r="U759" s="1" t="str">
        <f>IF(sum!A752="BC",sum!B752,"*")</f>
        <v>*</v>
      </c>
      <c r="V759" s="1"/>
      <c r="W759" s="1" t="str">
        <f>IF(sum!A752="BC",sum!C752,"*")</f>
        <v>*</v>
      </c>
      <c r="Z759" s="1" t="s">
        <v>137</v>
      </c>
      <c r="AA759" s="1" t="s">
        <v>138</v>
      </c>
      <c r="AB759" s="1">
        <v>2020</v>
      </c>
      <c r="AC759" s="1" t="str">
        <f>IF(sum!A752="MA",sum!B752,"*")</f>
        <v>*</v>
      </c>
      <c r="AD759" s="1"/>
      <c r="AE759" s="1" t="str">
        <f>IF(sum!A752="MA",sum!C752,"*")</f>
        <v>*</v>
      </c>
      <c r="AH759" s="1" t="s">
        <v>137</v>
      </c>
      <c r="AI759" s="1" t="s">
        <v>138</v>
      </c>
      <c r="AJ759" s="1">
        <v>2020</v>
      </c>
      <c r="AK759" s="1" t="str">
        <f>IF(sum!A752="ON",sum!B752,"*")</f>
        <v>*</v>
      </c>
      <c r="AL759" s="1"/>
      <c r="AM759" s="1" t="str">
        <f>IF(sum!A752="ON",sum!C752,"*")</f>
        <v>*</v>
      </c>
      <c r="AP759" s="4" t="s">
        <v>137</v>
      </c>
      <c r="AQ759" s="4" t="s">
        <v>138</v>
      </c>
      <c r="AR759" s="4">
        <v>2020</v>
      </c>
      <c r="AS759" s="1" t="str">
        <f>IF(sum!A752="QU",sum!B752,"*")</f>
        <v>*</v>
      </c>
      <c r="AT759" s="1"/>
      <c r="AU759" s="1" t="str">
        <f>IF(sum!A752="QU",sum!C752,"*")</f>
        <v>*</v>
      </c>
      <c r="AX759" s="1" t="s">
        <v>137</v>
      </c>
      <c r="AY759" s="1" t="s">
        <v>138</v>
      </c>
      <c r="AZ759" s="1">
        <v>2020</v>
      </c>
      <c r="BA759" s="1" t="str">
        <f>IF(sum!A752="SA",sum!B752,"*")</f>
        <v>TWS-WaterHeat_ELE1</v>
      </c>
      <c r="BB759" s="1"/>
      <c r="BC759" s="1">
        <f>IF(sum!A752="SA",sum!C752,"*")</f>
        <v>0</v>
      </c>
    </row>
    <row r="760" spans="2:55">
      <c r="B760" s="4" t="s">
        <v>137</v>
      </c>
      <c r="C760" s="4" t="s">
        <v>138</v>
      </c>
      <c r="D760" s="4">
        <v>2020</v>
      </c>
      <c r="J760" s="4" t="s">
        <v>137</v>
      </c>
      <c r="K760" s="4" t="s">
        <v>138</v>
      </c>
      <c r="L760" s="4">
        <v>2020</v>
      </c>
      <c r="M760" s="1" t="str">
        <f>IF(sum!A753="AT",sum!B753,"*")</f>
        <v>*</v>
      </c>
      <c r="N760" s="1"/>
      <c r="O760" s="1" t="str">
        <f>IF(sum!A753="AT",sum!C753,"*")</f>
        <v>*</v>
      </c>
      <c r="R760" s="4" t="s">
        <v>137</v>
      </c>
      <c r="S760" s="4" t="s">
        <v>138</v>
      </c>
      <c r="T760" s="4">
        <v>2020</v>
      </c>
      <c r="U760" s="1" t="str">
        <f>IF(sum!A753="BC",sum!B753,"*")</f>
        <v>*</v>
      </c>
      <c r="V760" s="1"/>
      <c r="W760" s="1" t="str">
        <f>IF(sum!A753="BC",sum!C753,"*")</f>
        <v>*</v>
      </c>
      <c r="Z760" s="4" t="s">
        <v>137</v>
      </c>
      <c r="AA760" s="4" t="s">
        <v>138</v>
      </c>
      <c r="AB760" s="4">
        <v>2020</v>
      </c>
      <c r="AC760" s="1" t="str">
        <f>IF(sum!A753="MA",sum!B753,"*")</f>
        <v>*</v>
      </c>
      <c r="AD760" s="1"/>
      <c r="AE760" s="1" t="str">
        <f>IF(sum!A753="MA",sum!C753,"*")</f>
        <v>*</v>
      </c>
      <c r="AH760" s="4" t="s">
        <v>137</v>
      </c>
      <c r="AI760" s="4" t="s">
        <v>138</v>
      </c>
      <c r="AJ760" s="4">
        <v>2020</v>
      </c>
      <c r="AK760" s="1" t="str">
        <f>IF(sum!A753="ON",sum!B753,"*")</f>
        <v>*</v>
      </c>
      <c r="AL760" s="1"/>
      <c r="AM760" s="1" t="str">
        <f>IF(sum!A753="ON",sum!C753,"*")</f>
        <v>*</v>
      </c>
      <c r="AP760" s="1" t="s">
        <v>137</v>
      </c>
      <c r="AQ760" s="1" t="s">
        <v>138</v>
      </c>
      <c r="AR760" s="1">
        <v>2020</v>
      </c>
      <c r="AS760" s="1" t="str">
        <f>IF(sum!A753="QU",sum!B753,"*")</f>
        <v>*</v>
      </c>
      <c r="AT760" s="1"/>
      <c r="AU760" s="1" t="str">
        <f>IF(sum!A753="QU",sum!C753,"*")</f>
        <v>*</v>
      </c>
      <c r="AX760" s="4" t="s">
        <v>137</v>
      </c>
      <c r="AY760" s="4" t="s">
        <v>138</v>
      </c>
      <c r="AZ760" s="4">
        <v>2020</v>
      </c>
      <c r="BA760" s="1" t="str">
        <f>IF(sum!A753="SA",sum!B753,"*")</f>
        <v>WST-AuxiliaryEquip_ELE1</v>
      </c>
      <c r="BB760" s="1"/>
      <c r="BC760" s="1">
        <f>IF(sum!A753="SA",sum!C753,"*")</f>
        <v>0</v>
      </c>
    </row>
    <row r="761" spans="2:55">
      <c r="B761" s="1" t="s">
        <v>137</v>
      </c>
      <c r="C761" s="1" t="s">
        <v>138</v>
      </c>
      <c r="D761" s="1">
        <v>2020</v>
      </c>
      <c r="J761" s="1" t="s">
        <v>137</v>
      </c>
      <c r="K761" s="1" t="s">
        <v>138</v>
      </c>
      <c r="L761" s="1">
        <v>2020</v>
      </c>
      <c r="M761" s="1" t="str">
        <f>IF(sum!A754="AT",sum!B754,"*")</f>
        <v>*</v>
      </c>
      <c r="N761" s="1"/>
      <c r="O761" s="1" t="str">
        <f>IF(sum!A754="AT",sum!C754,"*")</f>
        <v>*</v>
      </c>
      <c r="R761" s="1" t="s">
        <v>137</v>
      </c>
      <c r="S761" s="1" t="s">
        <v>138</v>
      </c>
      <c r="T761" s="1">
        <v>2020</v>
      </c>
      <c r="U761" s="1" t="str">
        <f>IF(sum!A754="BC",sum!B754,"*")</f>
        <v>*</v>
      </c>
      <c r="V761" s="1"/>
      <c r="W761" s="1" t="str">
        <f>IF(sum!A754="BC",sum!C754,"*")</f>
        <v>*</v>
      </c>
      <c r="Z761" s="1" t="s">
        <v>137</v>
      </c>
      <c r="AA761" s="1" t="s">
        <v>138</v>
      </c>
      <c r="AB761" s="1">
        <v>2020</v>
      </c>
      <c r="AC761" s="1" t="str">
        <f>IF(sum!A754="MA",sum!B754,"*")</f>
        <v>*</v>
      </c>
      <c r="AD761" s="1"/>
      <c r="AE761" s="1" t="str">
        <f>IF(sum!A754="MA",sum!C754,"*")</f>
        <v>*</v>
      </c>
      <c r="AH761" s="1" t="s">
        <v>137</v>
      </c>
      <c r="AI761" s="1" t="s">
        <v>138</v>
      </c>
      <c r="AJ761" s="1">
        <v>2020</v>
      </c>
      <c r="AK761" s="1" t="str">
        <f>IF(sum!A754="ON",sum!B754,"*")</f>
        <v>*</v>
      </c>
      <c r="AL761" s="1"/>
      <c r="AM761" s="1" t="str">
        <f>IF(sum!A754="ON",sum!C754,"*")</f>
        <v>*</v>
      </c>
      <c r="AP761" s="4" t="s">
        <v>137</v>
      </c>
      <c r="AQ761" s="4" t="s">
        <v>138</v>
      </c>
      <c r="AR761" s="4">
        <v>2020</v>
      </c>
      <c r="AS761" s="1" t="str">
        <f>IF(sum!A754="QU",sum!B754,"*")</f>
        <v>*</v>
      </c>
      <c r="AT761" s="1"/>
      <c r="AU761" s="1" t="str">
        <f>IF(sum!A754="QU",sum!C754,"*")</f>
        <v>*</v>
      </c>
      <c r="AX761" s="1" t="s">
        <v>137</v>
      </c>
      <c r="AY761" s="1" t="s">
        <v>138</v>
      </c>
      <c r="AZ761" s="1">
        <v>2020</v>
      </c>
      <c r="BA761" s="1" t="str">
        <f>IF(sum!A754="SA",sum!B754,"*")</f>
        <v>WST-AuxiliaryMot_ELE1</v>
      </c>
      <c r="BB761" s="1"/>
      <c r="BC761" s="1">
        <f>IF(sum!A754="SA",sum!C754,"*")</f>
        <v>0</v>
      </c>
    </row>
    <row r="762" spans="2:55">
      <c r="B762" s="4" t="s">
        <v>137</v>
      </c>
      <c r="C762" s="4" t="s">
        <v>138</v>
      </c>
      <c r="D762" s="4">
        <v>2020</v>
      </c>
      <c r="J762" s="4" t="s">
        <v>137</v>
      </c>
      <c r="K762" s="4" t="s">
        <v>138</v>
      </c>
      <c r="L762" s="4">
        <v>2020</v>
      </c>
      <c r="M762" s="1" t="str">
        <f>IF(sum!A755="AT",sum!B755,"*")</f>
        <v>*</v>
      </c>
      <c r="N762" s="1"/>
      <c r="O762" s="1" t="str">
        <f>IF(sum!A755="AT",sum!C755,"*")</f>
        <v>*</v>
      </c>
      <c r="R762" s="4" t="s">
        <v>137</v>
      </c>
      <c r="S762" s="4" t="s">
        <v>138</v>
      </c>
      <c r="T762" s="4">
        <v>2020</v>
      </c>
      <c r="U762" s="1" t="str">
        <f>IF(sum!A755="BC",sum!B755,"*")</f>
        <v>*</v>
      </c>
      <c r="V762" s="1"/>
      <c r="W762" s="1" t="str">
        <f>IF(sum!A755="BC",sum!C755,"*")</f>
        <v>*</v>
      </c>
      <c r="Z762" s="4" t="s">
        <v>137</v>
      </c>
      <c r="AA762" s="4" t="s">
        <v>138</v>
      </c>
      <c r="AB762" s="4">
        <v>2020</v>
      </c>
      <c r="AC762" s="1" t="str">
        <f>IF(sum!A755="MA",sum!B755,"*")</f>
        <v>*</v>
      </c>
      <c r="AD762" s="1"/>
      <c r="AE762" s="1" t="str">
        <f>IF(sum!A755="MA",sum!C755,"*")</f>
        <v>*</v>
      </c>
      <c r="AH762" s="4" t="s">
        <v>137</v>
      </c>
      <c r="AI762" s="4" t="s">
        <v>138</v>
      </c>
      <c r="AJ762" s="4">
        <v>2020</v>
      </c>
      <c r="AK762" s="1" t="str">
        <f>IF(sum!A755="ON",sum!B755,"*")</f>
        <v>*</v>
      </c>
      <c r="AL762" s="1"/>
      <c r="AM762" s="1" t="str">
        <f>IF(sum!A755="ON",sum!C755,"*")</f>
        <v>*</v>
      </c>
      <c r="AP762" s="1" t="s">
        <v>137</v>
      </c>
      <c r="AQ762" s="1" t="s">
        <v>138</v>
      </c>
      <c r="AR762" s="1">
        <v>2020</v>
      </c>
      <c r="AS762" s="1" t="str">
        <f>IF(sum!A755="QU",sum!B755,"*")</f>
        <v>*</v>
      </c>
      <c r="AT762" s="1"/>
      <c r="AU762" s="1" t="str">
        <f>IF(sum!A755="QU",sum!C755,"*")</f>
        <v>*</v>
      </c>
      <c r="AX762" s="4" t="s">
        <v>137</v>
      </c>
      <c r="AY762" s="4" t="s">
        <v>138</v>
      </c>
      <c r="AZ762" s="4">
        <v>2020</v>
      </c>
      <c r="BA762" s="1" t="str">
        <f>IF(sum!A755="SA",sum!B755,"*")</f>
        <v>WST-Light_ELE1</v>
      </c>
      <c r="BB762" s="1"/>
      <c r="BC762" s="1">
        <f>IF(sum!A755="SA",sum!C755,"*")</f>
        <v>0</v>
      </c>
    </row>
    <row r="763" spans="2:55">
      <c r="B763" s="1" t="s">
        <v>137</v>
      </c>
      <c r="C763" s="1" t="s">
        <v>138</v>
      </c>
      <c r="D763" s="1">
        <v>2020</v>
      </c>
      <c r="J763" s="1" t="s">
        <v>137</v>
      </c>
      <c r="K763" s="1" t="s">
        <v>138</v>
      </c>
      <c r="L763" s="1">
        <v>2020</v>
      </c>
      <c r="M763" s="1" t="str">
        <f>IF(sum!A756="AT",sum!B756,"*")</f>
        <v>*</v>
      </c>
      <c r="N763" s="1"/>
      <c r="O763" s="1" t="str">
        <f>IF(sum!A756="AT",sum!C756,"*")</f>
        <v>*</v>
      </c>
      <c r="R763" s="1" t="s">
        <v>137</v>
      </c>
      <c r="S763" s="1" t="s">
        <v>138</v>
      </c>
      <c r="T763" s="1">
        <v>2020</v>
      </c>
      <c r="U763" s="1" t="str">
        <f>IF(sum!A756="BC",sum!B756,"*")</f>
        <v>*</v>
      </c>
      <c r="V763" s="1"/>
      <c r="W763" s="1" t="str">
        <f>IF(sum!A756="BC",sum!C756,"*")</f>
        <v>*</v>
      </c>
      <c r="Z763" s="1" t="s">
        <v>137</v>
      </c>
      <c r="AA763" s="1" t="s">
        <v>138</v>
      </c>
      <c r="AB763" s="1">
        <v>2020</v>
      </c>
      <c r="AC763" s="1" t="str">
        <f>IF(sum!A756="MA",sum!B756,"*")</f>
        <v>*</v>
      </c>
      <c r="AD763" s="1"/>
      <c r="AE763" s="1" t="str">
        <f>IF(sum!A756="MA",sum!C756,"*")</f>
        <v>*</v>
      </c>
      <c r="AH763" s="1" t="s">
        <v>137</v>
      </c>
      <c r="AI763" s="1" t="s">
        <v>138</v>
      </c>
      <c r="AJ763" s="1">
        <v>2020</v>
      </c>
      <c r="AK763" s="1" t="str">
        <f>IF(sum!A756="ON",sum!B756,"*")</f>
        <v>*</v>
      </c>
      <c r="AL763" s="1"/>
      <c r="AM763" s="1" t="str">
        <f>IF(sum!A756="ON",sum!C756,"*")</f>
        <v>*</v>
      </c>
      <c r="AP763" s="4" t="s">
        <v>137</v>
      </c>
      <c r="AQ763" s="4" t="s">
        <v>138</v>
      </c>
      <c r="AR763" s="4">
        <v>2020</v>
      </c>
      <c r="AS763" s="1" t="str">
        <f>IF(sum!A756="QU",sum!B756,"*")</f>
        <v>*</v>
      </c>
      <c r="AT763" s="1"/>
      <c r="AU763" s="1" t="str">
        <f>IF(sum!A756="QU",sum!C756,"*")</f>
        <v>*</v>
      </c>
      <c r="AX763" s="1" t="s">
        <v>137</v>
      </c>
      <c r="AY763" s="1" t="s">
        <v>138</v>
      </c>
      <c r="AZ763" s="1">
        <v>2020</v>
      </c>
      <c r="BA763" s="1" t="str">
        <f>IF(sum!A756="SA",sum!B756,"*")</f>
        <v>WST-SpHeat_ELE1</v>
      </c>
      <c r="BB763" s="1"/>
      <c r="BC763" s="1">
        <f>IF(sum!A756="SA",sum!C756,"*")</f>
        <v>0</v>
      </c>
    </row>
    <row r="764" spans="2:55">
      <c r="B764" s="4" t="s">
        <v>137</v>
      </c>
      <c r="C764" s="4" t="s">
        <v>138</v>
      </c>
      <c r="D764" s="4">
        <v>2020</v>
      </c>
      <c r="J764" s="4" t="s">
        <v>137</v>
      </c>
      <c r="K764" s="4" t="s">
        <v>138</v>
      </c>
      <c r="L764" s="4">
        <v>2020</v>
      </c>
      <c r="M764" s="1" t="str">
        <f>IF(sum!A757="AT",sum!B757,"*")</f>
        <v>*</v>
      </c>
      <c r="N764" s="1"/>
      <c r="O764" s="1" t="str">
        <f>IF(sum!A757="AT",sum!C757,"*")</f>
        <v>*</v>
      </c>
      <c r="R764" s="4" t="s">
        <v>137</v>
      </c>
      <c r="S764" s="4" t="s">
        <v>138</v>
      </c>
      <c r="T764" s="4">
        <v>2020</v>
      </c>
      <c r="U764" s="1" t="str">
        <f>IF(sum!A757="BC",sum!B757,"*")</f>
        <v>*</v>
      </c>
      <c r="V764" s="1"/>
      <c r="W764" s="1" t="str">
        <f>IF(sum!A757="BC",sum!C757,"*")</f>
        <v>*</v>
      </c>
      <c r="Z764" s="4" t="s">
        <v>137</v>
      </c>
      <c r="AA764" s="4" t="s">
        <v>138</v>
      </c>
      <c r="AB764" s="4">
        <v>2020</v>
      </c>
      <c r="AC764" s="1" t="str">
        <f>IF(sum!A757="MA",sum!B757,"*")</f>
        <v>*</v>
      </c>
      <c r="AD764" s="1"/>
      <c r="AE764" s="1" t="str">
        <f>IF(sum!A757="MA",sum!C757,"*")</f>
        <v>*</v>
      </c>
      <c r="AH764" s="4" t="s">
        <v>137</v>
      </c>
      <c r="AI764" s="4" t="s">
        <v>138</v>
      </c>
      <c r="AJ764" s="4">
        <v>2020</v>
      </c>
      <c r="AK764" s="1" t="str">
        <f>IF(sum!A757="ON",sum!B757,"*")</f>
        <v>*</v>
      </c>
      <c r="AL764" s="1"/>
      <c r="AM764" s="1" t="str">
        <f>IF(sum!A757="ON",sum!C757,"*")</f>
        <v>*</v>
      </c>
      <c r="AP764" s="1" t="s">
        <v>137</v>
      </c>
      <c r="AQ764" s="1" t="s">
        <v>138</v>
      </c>
      <c r="AR764" s="1">
        <v>2020</v>
      </c>
      <c r="AS764" s="1" t="str">
        <f>IF(sum!A757="QU",sum!B757,"*")</f>
        <v>*</v>
      </c>
      <c r="AT764" s="1"/>
      <c r="AU764" s="1" t="str">
        <f>IF(sum!A757="QU",sum!C757,"*")</f>
        <v>*</v>
      </c>
      <c r="AX764" s="4" t="s">
        <v>137</v>
      </c>
      <c r="AY764" s="4" t="s">
        <v>138</v>
      </c>
      <c r="AZ764" s="4">
        <v>2020</v>
      </c>
      <c r="BA764" s="1" t="str">
        <f>IF(sum!A757="SA",sum!B757,"*")</f>
        <v>WST-WaterHeat_ELE1</v>
      </c>
      <c r="BB764" s="1"/>
      <c r="BC764" s="1">
        <f>IF(sum!A757="SA",sum!C757,"*")</f>
        <v>0</v>
      </c>
    </row>
    <row r="765" spans="2:55">
      <c r="B765" s="1" t="s">
        <v>137</v>
      </c>
      <c r="C765" s="1" t="s">
        <v>138</v>
      </c>
      <c r="D765" s="1">
        <v>2020</v>
      </c>
      <c r="J765" s="1" t="s">
        <v>137</v>
      </c>
      <c r="K765" s="1" t="s">
        <v>138</v>
      </c>
      <c r="L765" s="1">
        <v>2020</v>
      </c>
      <c r="M765" s="1" t="str">
        <f>IF(sum!A758="AT",sum!B758,"*")</f>
        <v>*</v>
      </c>
      <c r="N765" s="1"/>
      <c r="O765" s="1" t="str">
        <f>IF(sum!A758="AT",sum!C758,"*")</f>
        <v>*</v>
      </c>
      <c r="R765" s="1" t="s">
        <v>137</v>
      </c>
      <c r="S765" s="1" t="s">
        <v>138</v>
      </c>
      <c r="T765" s="1">
        <v>2020</v>
      </c>
      <c r="U765" s="1" t="str">
        <f>IF(sum!A758="BC",sum!B758,"*")</f>
        <v>*</v>
      </c>
      <c r="V765" s="1"/>
      <c r="W765" s="1" t="str">
        <f>IF(sum!A758="BC",sum!C758,"*")</f>
        <v>*</v>
      </c>
      <c r="Z765" s="1" t="s">
        <v>137</v>
      </c>
      <c r="AA765" s="1" t="s">
        <v>138</v>
      </c>
      <c r="AB765" s="1">
        <v>2020</v>
      </c>
      <c r="AC765" s="1" t="str">
        <f>IF(sum!A758="MA",sum!B758,"*")</f>
        <v>*</v>
      </c>
      <c r="AD765" s="1"/>
      <c r="AE765" s="1" t="str">
        <f>IF(sum!A758="MA",sum!C758,"*")</f>
        <v>*</v>
      </c>
      <c r="AH765" s="1" t="s">
        <v>137</v>
      </c>
      <c r="AI765" s="1" t="s">
        <v>138</v>
      </c>
      <c r="AJ765" s="1">
        <v>2020</v>
      </c>
      <c r="AK765" s="1" t="str">
        <f>IF(sum!A758="ON",sum!B758,"*")</f>
        <v>*</v>
      </c>
      <c r="AL765" s="1"/>
      <c r="AM765" s="1" t="str">
        <f>IF(sum!A758="ON",sum!C758,"*")</f>
        <v>*</v>
      </c>
      <c r="AP765" s="4" t="s">
        <v>137</v>
      </c>
      <c r="AQ765" s="4" t="s">
        <v>138</v>
      </c>
      <c r="AR765" s="4">
        <v>2020</v>
      </c>
      <c r="AS765" s="1" t="str">
        <f>IF(sum!A758="QU",sum!B758,"*")</f>
        <v>*</v>
      </c>
      <c r="AT765" s="1"/>
      <c r="AU765" s="1" t="str">
        <f>IF(sum!A758="QU",sum!C758,"*")</f>
        <v>*</v>
      </c>
      <c r="AX765" s="1" t="s">
        <v>137</v>
      </c>
      <c r="AY765" s="1" t="s">
        <v>138</v>
      </c>
      <c r="AZ765" s="1">
        <v>2020</v>
      </c>
      <c r="BA765" s="1" t="str">
        <f>IF(sum!A758="SA",sum!B758,"*")</f>
        <v>*</v>
      </c>
      <c r="BB765" s="1"/>
      <c r="BC765" s="1" t="str">
        <f>IF(sum!A758="SA",sum!C758,"*")</f>
        <v>*</v>
      </c>
    </row>
    <row r="766" spans="2:55">
      <c r="B766" s="4" t="s">
        <v>137</v>
      </c>
      <c r="C766" s="4" t="s">
        <v>138</v>
      </c>
      <c r="D766" s="4">
        <v>2020</v>
      </c>
      <c r="J766" s="4" t="s">
        <v>137</v>
      </c>
      <c r="K766" s="4" t="s">
        <v>138</v>
      </c>
      <c r="L766" s="4">
        <v>2020</v>
      </c>
      <c r="M766" s="1" t="str">
        <f>IF(sum!A759="AT",sum!B759,"*")</f>
        <v>*</v>
      </c>
      <c r="N766" s="1"/>
      <c r="O766" s="1" t="str">
        <f>IF(sum!A759="AT",sum!C759,"*")</f>
        <v>*</v>
      </c>
      <c r="R766" s="4" t="s">
        <v>137</v>
      </c>
      <c r="S766" s="4" t="s">
        <v>138</v>
      </c>
      <c r="T766" s="4">
        <v>2020</v>
      </c>
      <c r="U766" s="1" t="str">
        <f>IF(sum!A759="BC",sum!B759,"*")</f>
        <v>*</v>
      </c>
      <c r="V766" s="1"/>
      <c r="W766" s="1" t="str">
        <f>IF(sum!A759="BC",sum!C759,"*")</f>
        <v>*</v>
      </c>
      <c r="Z766" s="4" t="s">
        <v>137</v>
      </c>
      <c r="AA766" s="4" t="s">
        <v>138</v>
      </c>
      <c r="AB766" s="4">
        <v>2020</v>
      </c>
      <c r="AC766" s="1" t="str">
        <f>IF(sum!A759="MA",sum!B759,"*")</f>
        <v>*</v>
      </c>
      <c r="AD766" s="1"/>
      <c r="AE766" s="1" t="str">
        <f>IF(sum!A759="MA",sum!C759,"*")</f>
        <v>*</v>
      </c>
      <c r="AH766" s="4" t="s">
        <v>137</v>
      </c>
      <c r="AI766" s="4" t="s">
        <v>138</v>
      </c>
      <c r="AJ766" s="4">
        <v>2020</v>
      </c>
      <c r="AK766" s="1" t="str">
        <f>IF(sum!A759="ON",sum!B759,"*")</f>
        <v>*</v>
      </c>
      <c r="AL766" s="1"/>
      <c r="AM766" s="1" t="str">
        <f>IF(sum!A759="ON",sum!C759,"*")</f>
        <v>*</v>
      </c>
      <c r="AP766" s="1" t="s">
        <v>137</v>
      </c>
      <c r="AQ766" s="1" t="s">
        <v>138</v>
      </c>
      <c r="AR766" s="1">
        <v>2020</v>
      </c>
      <c r="AS766" s="1" t="str">
        <f>IF(sum!A759="QU",sum!B759,"*")</f>
        <v>*</v>
      </c>
      <c r="AT766" s="1"/>
      <c r="AU766" s="1" t="str">
        <f>IF(sum!A759="QU",sum!C759,"*")</f>
        <v>*</v>
      </c>
      <c r="AX766" s="4" t="s">
        <v>137</v>
      </c>
      <c r="AY766" s="4" t="s">
        <v>138</v>
      </c>
      <c r="AZ766" s="4">
        <v>2020</v>
      </c>
      <c r="BA766" s="1" t="str">
        <f>IF(sum!A759="SA",sum!B759,"*")</f>
        <v>*</v>
      </c>
      <c r="BB766" s="1"/>
      <c r="BC766" s="1" t="str">
        <f>IF(sum!A759="SA",sum!C759,"*")</f>
        <v>*</v>
      </c>
    </row>
    <row r="767" spans="2:55">
      <c r="B767" s="1" t="s">
        <v>137</v>
      </c>
      <c r="C767" s="1" t="s">
        <v>138</v>
      </c>
      <c r="D767" s="1">
        <v>2020</v>
      </c>
      <c r="J767" s="1" t="s">
        <v>137</v>
      </c>
      <c r="K767" s="1" t="s">
        <v>138</v>
      </c>
      <c r="L767" s="1">
        <v>2020</v>
      </c>
      <c r="M767" s="1" t="str">
        <f>IF(sum!A760="AT",sum!B760,"*")</f>
        <v>*</v>
      </c>
      <c r="N767" s="1"/>
      <c r="O767" s="1" t="str">
        <f>IF(sum!A760="AT",sum!C760,"*")</f>
        <v>*</v>
      </c>
      <c r="R767" s="1" t="s">
        <v>137</v>
      </c>
      <c r="S767" s="1" t="s">
        <v>138</v>
      </c>
      <c r="T767" s="1">
        <v>2020</v>
      </c>
      <c r="U767" s="1" t="str">
        <f>IF(sum!A760="BC",sum!B760,"*")</f>
        <v>*</v>
      </c>
      <c r="V767" s="1"/>
      <c r="W767" s="1" t="str">
        <f>IF(sum!A760="BC",sum!C760,"*")</f>
        <v>*</v>
      </c>
      <c r="Z767" s="1" t="s">
        <v>137</v>
      </c>
      <c r="AA767" s="1" t="s">
        <v>138</v>
      </c>
      <c r="AB767" s="1">
        <v>2020</v>
      </c>
      <c r="AC767" s="1" t="str">
        <f>IF(sum!A760="MA",sum!B760,"*")</f>
        <v>*</v>
      </c>
      <c r="AD767" s="1"/>
      <c r="AE767" s="1" t="str">
        <f>IF(sum!A760="MA",sum!C760,"*")</f>
        <v>*</v>
      </c>
      <c r="AH767" s="1" t="s">
        <v>137</v>
      </c>
      <c r="AI767" s="1" t="s">
        <v>138</v>
      </c>
      <c r="AJ767" s="1">
        <v>2020</v>
      </c>
      <c r="AK767" s="1" t="str">
        <f>IF(sum!A760="ON",sum!B760,"*")</f>
        <v>*</v>
      </c>
      <c r="AL767" s="1"/>
      <c r="AM767" s="1" t="str">
        <f>IF(sum!A760="ON",sum!C760,"*")</f>
        <v>*</v>
      </c>
      <c r="AP767" s="4" t="s">
        <v>137</v>
      </c>
      <c r="AQ767" s="4" t="s">
        <v>138</v>
      </c>
      <c r="AR767" s="4">
        <v>2020</v>
      </c>
      <c r="AS767" s="1" t="str">
        <f>IF(sum!A760="QU",sum!B760,"*")</f>
        <v>*</v>
      </c>
      <c r="AT767" s="1"/>
      <c r="AU767" s="1" t="str">
        <f>IF(sum!A760="QU",sum!C760,"*")</f>
        <v>*</v>
      </c>
      <c r="AX767" s="1" t="s">
        <v>137</v>
      </c>
      <c r="AY767" s="1" t="s">
        <v>138</v>
      </c>
      <c r="AZ767" s="1">
        <v>2020</v>
      </c>
      <c r="BA767" s="1" t="str">
        <f>IF(sum!A760="SA",sum!B760,"*")</f>
        <v>*</v>
      </c>
      <c r="BB767" s="1"/>
      <c r="BC767" s="1" t="str">
        <f>IF(sum!A760="SA",sum!C760,"*")</f>
        <v>*</v>
      </c>
    </row>
    <row r="768" spans="2:55">
      <c r="B768" s="4" t="s">
        <v>137</v>
      </c>
      <c r="C768" s="4" t="s">
        <v>138</v>
      </c>
      <c r="D768" s="4">
        <v>2020</v>
      </c>
      <c r="J768" s="4" t="s">
        <v>137</v>
      </c>
      <c r="K768" s="4" t="s">
        <v>138</v>
      </c>
      <c r="L768" s="4">
        <v>2020</v>
      </c>
      <c r="M768" s="1" t="str">
        <f>IF(sum!A761="AT",sum!B761,"*")</f>
        <v>*</v>
      </c>
      <c r="N768" s="1"/>
      <c r="O768" s="1" t="str">
        <f>IF(sum!A761="AT",sum!C761,"*")</f>
        <v>*</v>
      </c>
      <c r="R768" s="4" t="s">
        <v>137</v>
      </c>
      <c r="S768" s="4" t="s">
        <v>138</v>
      </c>
      <c r="T768" s="4">
        <v>2020</v>
      </c>
      <c r="U768" s="1" t="str">
        <f>IF(sum!A761="BC",sum!B761,"*")</f>
        <v>*</v>
      </c>
      <c r="V768" s="1"/>
      <c r="W768" s="1" t="str">
        <f>IF(sum!A761="BC",sum!C761,"*")</f>
        <v>*</v>
      </c>
      <c r="Z768" s="4" t="s">
        <v>137</v>
      </c>
      <c r="AA768" s="4" t="s">
        <v>138</v>
      </c>
      <c r="AB768" s="4">
        <v>2020</v>
      </c>
      <c r="AC768" s="1" t="str">
        <f>IF(sum!A761="MA",sum!B761,"*")</f>
        <v>*</v>
      </c>
      <c r="AD768" s="1"/>
      <c r="AE768" s="1" t="str">
        <f>IF(sum!A761="MA",sum!C761,"*")</f>
        <v>*</v>
      </c>
      <c r="AH768" s="4" t="s">
        <v>137</v>
      </c>
      <c r="AI768" s="4" t="s">
        <v>138</v>
      </c>
      <c r="AJ768" s="4">
        <v>2020</v>
      </c>
      <c r="AK768" s="1" t="str">
        <f>IF(sum!A761="ON",sum!B761,"*")</f>
        <v>*</v>
      </c>
      <c r="AL768" s="1"/>
      <c r="AM768" s="1" t="str">
        <f>IF(sum!A761="ON",sum!C761,"*")</f>
        <v>*</v>
      </c>
      <c r="AP768" s="1" t="s">
        <v>137</v>
      </c>
      <c r="AQ768" s="1" t="s">
        <v>138</v>
      </c>
      <c r="AR768" s="1">
        <v>2020</v>
      </c>
      <c r="AS768" s="1" t="str">
        <f>IF(sum!A761="QU",sum!B761,"*")</f>
        <v>*</v>
      </c>
      <c r="AT768" s="1"/>
      <c r="AU768" s="1" t="str">
        <f>IF(sum!A761="QU",sum!C761,"*")</f>
        <v>*</v>
      </c>
      <c r="AX768" s="4" t="s">
        <v>137</v>
      </c>
      <c r="AY768" s="4" t="s">
        <v>138</v>
      </c>
      <c r="AZ768" s="4">
        <v>2020</v>
      </c>
      <c r="BA768" s="1" t="str">
        <f>IF(sum!A761="SA",sum!B761,"*")</f>
        <v>*</v>
      </c>
      <c r="BB768" s="1"/>
      <c r="BC768" s="1" t="str">
        <f>IF(sum!A761="SA",sum!C761,"*")</f>
        <v>*</v>
      </c>
    </row>
    <row r="769" spans="2:55">
      <c r="B769" s="1" t="s">
        <v>137</v>
      </c>
      <c r="C769" s="1" t="s">
        <v>138</v>
      </c>
      <c r="D769" s="1">
        <v>2020</v>
      </c>
      <c r="J769" s="1" t="s">
        <v>137</v>
      </c>
      <c r="K769" s="1" t="s">
        <v>138</v>
      </c>
      <c r="L769" s="1">
        <v>2020</v>
      </c>
      <c r="M769" s="1" t="str">
        <f>IF(sum!A762="AT",sum!B762,"*")</f>
        <v>*</v>
      </c>
      <c r="N769" s="1"/>
      <c r="O769" s="1" t="str">
        <f>IF(sum!A762="AT",sum!C762,"*")</f>
        <v>*</v>
      </c>
      <c r="R769" s="1" t="s">
        <v>137</v>
      </c>
      <c r="S769" s="1" t="s">
        <v>138</v>
      </c>
      <c r="T769" s="1">
        <v>2020</v>
      </c>
      <c r="U769" s="1" t="str">
        <f>IF(sum!A762="BC",sum!B762,"*")</f>
        <v>*</v>
      </c>
      <c r="V769" s="1"/>
      <c r="W769" s="1" t="str">
        <f>IF(sum!A762="BC",sum!C762,"*")</f>
        <v>*</v>
      </c>
      <c r="Z769" s="1" t="s">
        <v>137</v>
      </c>
      <c r="AA769" s="1" t="s">
        <v>138</v>
      </c>
      <c r="AB769" s="1">
        <v>2020</v>
      </c>
      <c r="AC769" s="1" t="str">
        <f>IF(sum!A762="MA",sum!B762,"*")</f>
        <v>*</v>
      </c>
      <c r="AD769" s="1"/>
      <c r="AE769" s="1" t="str">
        <f>IF(sum!A762="MA",sum!C762,"*")</f>
        <v>*</v>
      </c>
      <c r="AH769" s="1" t="s">
        <v>137</v>
      </c>
      <c r="AI769" s="1" t="s">
        <v>138</v>
      </c>
      <c r="AJ769" s="1">
        <v>2020</v>
      </c>
      <c r="AK769" s="1" t="str">
        <f>IF(sum!A762="ON",sum!B762,"*")</f>
        <v>*</v>
      </c>
      <c r="AL769" s="1"/>
      <c r="AM769" s="1" t="str">
        <f>IF(sum!A762="ON",sum!C762,"*")</f>
        <v>*</v>
      </c>
      <c r="AP769" s="4" t="s">
        <v>137</v>
      </c>
      <c r="AQ769" s="4" t="s">
        <v>138</v>
      </c>
      <c r="AR769" s="4">
        <v>2020</v>
      </c>
      <c r="AS769" s="1" t="str">
        <f>IF(sum!A762="QU",sum!B762,"*")</f>
        <v>*</v>
      </c>
      <c r="AT769" s="1"/>
      <c r="AU769" s="1" t="str">
        <f>IF(sum!A762="QU",sum!C762,"*")</f>
        <v>*</v>
      </c>
      <c r="AX769" s="1" t="s">
        <v>137</v>
      </c>
      <c r="AY769" s="1" t="s">
        <v>138</v>
      </c>
      <c r="AZ769" s="1">
        <v>2020</v>
      </c>
      <c r="BA769" s="1" t="str">
        <f>IF(sum!A762="SA",sum!B762,"*")</f>
        <v>*</v>
      </c>
      <c r="BB769" s="1"/>
      <c r="BC769" s="1" t="str">
        <f>IF(sum!A762="SA",sum!C762,"*")</f>
        <v>*</v>
      </c>
    </row>
    <row r="770" spans="2:55">
      <c r="B770" s="4" t="s">
        <v>137</v>
      </c>
      <c r="C770" s="4" t="s">
        <v>138</v>
      </c>
      <c r="D770" s="4">
        <v>2020</v>
      </c>
      <c r="J770" s="4" t="s">
        <v>137</v>
      </c>
      <c r="K770" s="4" t="s">
        <v>138</v>
      </c>
      <c r="L770" s="4">
        <v>2020</v>
      </c>
      <c r="M770" s="1" t="str">
        <f>IF(sum!A763="AT",sum!B763,"*")</f>
        <v>*</v>
      </c>
      <c r="N770" s="1"/>
      <c r="O770" s="1" t="str">
        <f>IF(sum!A763="AT",sum!C763,"*")</f>
        <v>*</v>
      </c>
      <c r="R770" s="4" t="s">
        <v>137</v>
      </c>
      <c r="S770" s="4" t="s">
        <v>138</v>
      </c>
      <c r="T770" s="4">
        <v>2020</v>
      </c>
      <c r="U770" s="1" t="str">
        <f>IF(sum!A763="BC",sum!B763,"*")</f>
        <v>*</v>
      </c>
      <c r="V770" s="1"/>
      <c r="W770" s="1" t="str">
        <f>IF(sum!A763="BC",sum!C763,"*")</f>
        <v>*</v>
      </c>
      <c r="Z770" s="4" t="s">
        <v>137</v>
      </c>
      <c r="AA770" s="4" t="s">
        <v>138</v>
      </c>
      <c r="AB770" s="4">
        <v>2020</v>
      </c>
      <c r="AC770" s="1" t="str">
        <f>IF(sum!A763="MA",sum!B763,"*")</f>
        <v>*</v>
      </c>
      <c r="AD770" s="1"/>
      <c r="AE770" s="1" t="str">
        <f>IF(sum!A763="MA",sum!C763,"*")</f>
        <v>*</v>
      </c>
      <c r="AH770" s="4" t="s">
        <v>137</v>
      </c>
      <c r="AI770" s="4" t="s">
        <v>138</v>
      </c>
      <c r="AJ770" s="4">
        <v>2020</v>
      </c>
      <c r="AK770" s="1" t="str">
        <f>IF(sum!A763="ON",sum!B763,"*")</f>
        <v>*</v>
      </c>
      <c r="AL770" s="1"/>
      <c r="AM770" s="1" t="str">
        <f>IF(sum!A763="ON",sum!C763,"*")</f>
        <v>*</v>
      </c>
      <c r="AP770" s="1" t="s">
        <v>137</v>
      </c>
      <c r="AQ770" s="1" t="s">
        <v>138</v>
      </c>
      <c r="AR770" s="1">
        <v>2020</v>
      </c>
      <c r="AS770" s="1" t="str">
        <f>IF(sum!A763="QU",sum!B763,"*")</f>
        <v>*</v>
      </c>
      <c r="AT770" s="1"/>
      <c r="AU770" s="1" t="str">
        <f>IF(sum!A763="QU",sum!C763,"*")</f>
        <v>*</v>
      </c>
      <c r="AX770" s="4" t="s">
        <v>137</v>
      </c>
      <c r="AY770" s="4" t="s">
        <v>138</v>
      </c>
      <c r="AZ770" s="4">
        <v>2020</v>
      </c>
      <c r="BA770" s="1" t="str">
        <f>IF(sum!A763="SA",sum!B763,"*")</f>
        <v>*</v>
      </c>
      <c r="BB770" s="1"/>
      <c r="BC770" s="1" t="str">
        <f>IF(sum!A763="SA",sum!C763,"*")</f>
        <v>*</v>
      </c>
    </row>
    <row r="771" spans="2:55">
      <c r="B771" s="1" t="s">
        <v>137</v>
      </c>
      <c r="C771" s="1" t="s">
        <v>138</v>
      </c>
      <c r="D771" s="1">
        <v>2020</v>
      </c>
      <c r="J771" s="1" t="s">
        <v>137</v>
      </c>
      <c r="K771" s="1" t="s">
        <v>138</v>
      </c>
      <c r="L771" s="1">
        <v>2020</v>
      </c>
      <c r="M771" s="1" t="str">
        <f>IF(sum!A764="AT",sum!B764,"*")</f>
        <v>*</v>
      </c>
      <c r="N771" s="1"/>
      <c r="O771" s="1" t="str">
        <f>IF(sum!A764="AT",sum!C764,"*")</f>
        <v>*</v>
      </c>
      <c r="R771" s="1" t="s">
        <v>137</v>
      </c>
      <c r="S771" s="1" t="s">
        <v>138</v>
      </c>
      <c r="T771" s="1">
        <v>2020</v>
      </c>
      <c r="U771" s="1" t="str">
        <f>IF(sum!A764="BC",sum!B764,"*")</f>
        <v>*</v>
      </c>
      <c r="V771" s="1"/>
      <c r="W771" s="1" t="str">
        <f>IF(sum!A764="BC",sum!C764,"*")</f>
        <v>*</v>
      </c>
      <c r="Z771" s="1" t="s">
        <v>137</v>
      </c>
      <c r="AA771" s="1" t="s">
        <v>138</v>
      </c>
      <c r="AB771" s="1">
        <v>2020</v>
      </c>
      <c r="AC771" s="1" t="str">
        <f>IF(sum!A764="MA",sum!B764,"*")</f>
        <v>*</v>
      </c>
      <c r="AD771" s="1"/>
      <c r="AE771" s="1" t="str">
        <f>IF(sum!A764="MA",sum!C764,"*")</f>
        <v>*</v>
      </c>
      <c r="AH771" s="1" t="s">
        <v>137</v>
      </c>
      <c r="AI771" s="1" t="s">
        <v>138</v>
      </c>
      <c r="AJ771" s="1">
        <v>2020</v>
      </c>
      <c r="AK771" s="1" t="str">
        <f>IF(sum!A764="ON",sum!B764,"*")</f>
        <v>*</v>
      </c>
      <c r="AL771" s="1"/>
      <c r="AM771" s="1" t="str">
        <f>IF(sum!A764="ON",sum!C764,"*")</f>
        <v>*</v>
      </c>
      <c r="AP771" s="4" t="s">
        <v>137</v>
      </c>
      <c r="AQ771" s="4" t="s">
        <v>138</v>
      </c>
      <c r="AR771" s="4">
        <v>2020</v>
      </c>
      <c r="AS771" s="1" t="str">
        <f>IF(sum!A764="QU",sum!B764,"*")</f>
        <v>*</v>
      </c>
      <c r="AT771" s="1"/>
      <c r="AU771" s="1" t="str">
        <f>IF(sum!A764="QU",sum!C764,"*")</f>
        <v>*</v>
      </c>
      <c r="AX771" s="1" t="s">
        <v>137</v>
      </c>
      <c r="AY771" s="1" t="s">
        <v>138</v>
      </c>
      <c r="AZ771" s="1">
        <v>2020</v>
      </c>
      <c r="BA771" s="1" t="str">
        <f>IF(sum!A764="SA",sum!B764,"*")</f>
        <v>*</v>
      </c>
      <c r="BB771" s="1"/>
      <c r="BC771" s="1" t="str">
        <f>IF(sum!A764="SA",sum!C764,"*")</f>
        <v>*</v>
      </c>
    </row>
    <row r="772" spans="2:55">
      <c r="B772" s="4" t="s">
        <v>137</v>
      </c>
      <c r="C772" s="4" t="s">
        <v>138</v>
      </c>
      <c r="D772" s="4">
        <v>2020</v>
      </c>
      <c r="J772" s="4" t="s">
        <v>137</v>
      </c>
      <c r="K772" s="4" t="s">
        <v>138</v>
      </c>
      <c r="L772" s="4">
        <v>2020</v>
      </c>
      <c r="M772" s="1" t="str">
        <f>IF(sum!A765="AT",sum!B765,"*")</f>
        <v>*</v>
      </c>
      <c r="N772" s="1"/>
      <c r="O772" s="1" t="str">
        <f>IF(sum!A765="AT",sum!C765,"*")</f>
        <v>*</v>
      </c>
      <c r="R772" s="4" t="s">
        <v>137</v>
      </c>
      <c r="S772" s="4" t="s">
        <v>138</v>
      </c>
      <c r="T772" s="4">
        <v>2020</v>
      </c>
      <c r="U772" s="1" t="str">
        <f>IF(sum!A765="BC",sum!B765,"*")</f>
        <v>*</v>
      </c>
      <c r="V772" s="1"/>
      <c r="W772" s="1" t="str">
        <f>IF(sum!A765="BC",sum!C765,"*")</f>
        <v>*</v>
      </c>
      <c r="Z772" s="4" t="s">
        <v>137</v>
      </c>
      <c r="AA772" s="4" t="s">
        <v>138</v>
      </c>
      <c r="AB772" s="4">
        <v>2020</v>
      </c>
      <c r="AC772" s="1" t="str">
        <f>IF(sum!A765="MA",sum!B765,"*")</f>
        <v>*</v>
      </c>
      <c r="AD772" s="1"/>
      <c r="AE772" s="1" t="str">
        <f>IF(sum!A765="MA",sum!C765,"*")</f>
        <v>*</v>
      </c>
      <c r="AH772" s="4" t="s">
        <v>137</v>
      </c>
      <c r="AI772" s="4" t="s">
        <v>138</v>
      </c>
      <c r="AJ772" s="4">
        <v>2020</v>
      </c>
      <c r="AK772" s="1" t="str">
        <f>IF(sum!A765="ON",sum!B765,"*")</f>
        <v>*</v>
      </c>
      <c r="AL772" s="1"/>
      <c r="AM772" s="1" t="str">
        <f>IF(sum!A765="ON",sum!C765,"*")</f>
        <v>*</v>
      </c>
      <c r="AP772" s="1" t="s">
        <v>137</v>
      </c>
      <c r="AQ772" s="1" t="s">
        <v>138</v>
      </c>
      <c r="AR772" s="1">
        <v>2020</v>
      </c>
      <c r="AS772" s="1" t="str">
        <f>IF(sum!A765="QU",sum!B765,"*")</f>
        <v>*</v>
      </c>
      <c r="AT772" s="1"/>
      <c r="AU772" s="1" t="str">
        <f>IF(sum!A765="QU",sum!C765,"*")</f>
        <v>*</v>
      </c>
      <c r="AX772" s="4" t="s">
        <v>137</v>
      </c>
      <c r="AY772" s="4" t="s">
        <v>138</v>
      </c>
      <c r="AZ772" s="4">
        <v>2020</v>
      </c>
      <c r="BA772" s="1" t="str">
        <f>IF(sum!A765="SA",sum!B765,"*")</f>
        <v>*</v>
      </c>
      <c r="BB772" s="1"/>
      <c r="BC772" s="1" t="str">
        <f>IF(sum!A765="SA",sum!C765,"*")</f>
        <v>*</v>
      </c>
    </row>
    <row r="773" spans="2:55">
      <c r="B773" s="1" t="s">
        <v>137</v>
      </c>
      <c r="C773" s="1" t="s">
        <v>138</v>
      </c>
      <c r="D773" s="1">
        <v>2020</v>
      </c>
      <c r="J773" s="1" t="s">
        <v>137</v>
      </c>
      <c r="K773" s="1" t="s">
        <v>138</v>
      </c>
      <c r="L773" s="1">
        <v>2020</v>
      </c>
      <c r="M773" s="1" t="str">
        <f>IF(sum!A766="AT",sum!B766,"*")</f>
        <v>*</v>
      </c>
      <c r="N773" s="1"/>
      <c r="O773" s="1" t="str">
        <f>IF(sum!A766="AT",sum!C766,"*")</f>
        <v>*</v>
      </c>
      <c r="R773" s="1" t="s">
        <v>137</v>
      </c>
      <c r="S773" s="1" t="s">
        <v>138</v>
      </c>
      <c r="T773" s="1">
        <v>2020</v>
      </c>
      <c r="U773" s="1" t="str">
        <f>IF(sum!A766="BC",sum!B766,"*")</f>
        <v>*</v>
      </c>
      <c r="V773" s="1"/>
      <c r="W773" s="1" t="str">
        <f>IF(sum!A766="BC",sum!C766,"*")</f>
        <v>*</v>
      </c>
      <c r="Z773" s="1" t="s">
        <v>137</v>
      </c>
      <c r="AA773" s="1" t="s">
        <v>138</v>
      </c>
      <c r="AB773" s="1">
        <v>2020</v>
      </c>
      <c r="AC773" s="1" t="str">
        <f>IF(sum!A766="MA",sum!B766,"*")</f>
        <v>*</v>
      </c>
      <c r="AD773" s="1"/>
      <c r="AE773" s="1" t="str">
        <f>IF(sum!A766="MA",sum!C766,"*")</f>
        <v>*</v>
      </c>
      <c r="AH773" s="1" t="s">
        <v>137</v>
      </c>
      <c r="AI773" s="1" t="s">
        <v>138</v>
      </c>
      <c r="AJ773" s="1">
        <v>2020</v>
      </c>
      <c r="AK773" s="1" t="str">
        <f>IF(sum!A766="ON",sum!B766,"*")</f>
        <v>*</v>
      </c>
      <c r="AL773" s="1"/>
      <c r="AM773" s="1" t="str">
        <f>IF(sum!A766="ON",sum!C766,"*")</f>
        <v>*</v>
      </c>
      <c r="AP773" s="4" t="s">
        <v>137</v>
      </c>
      <c r="AQ773" s="4" t="s">
        <v>138</v>
      </c>
      <c r="AR773" s="4">
        <v>2020</v>
      </c>
      <c r="AS773" s="1" t="str">
        <f>IF(sum!A766="QU",sum!B766,"*")</f>
        <v>*</v>
      </c>
      <c r="AT773" s="1"/>
      <c r="AU773" s="1" t="str">
        <f>IF(sum!A766="QU",sum!C766,"*")</f>
        <v>*</v>
      </c>
      <c r="AX773" s="1" t="s">
        <v>137</v>
      </c>
      <c r="AY773" s="1" t="s">
        <v>138</v>
      </c>
      <c r="AZ773" s="1">
        <v>2020</v>
      </c>
      <c r="BA773" s="1" t="str">
        <f>IF(sum!A766="SA",sum!B766,"*")</f>
        <v>*</v>
      </c>
      <c r="BB773" s="1"/>
      <c r="BC773" s="1" t="str">
        <f>IF(sum!A766="SA",sum!C766,"*")</f>
        <v>*</v>
      </c>
    </row>
    <row r="774" spans="2:55">
      <c r="B774" s="4" t="s">
        <v>137</v>
      </c>
      <c r="C774" s="4" t="s">
        <v>138</v>
      </c>
      <c r="D774" s="4">
        <v>2020</v>
      </c>
      <c r="J774" s="4" t="s">
        <v>137</v>
      </c>
      <c r="K774" s="4" t="s">
        <v>138</v>
      </c>
      <c r="L774" s="4">
        <v>2020</v>
      </c>
      <c r="M774" s="1" t="str">
        <f>IF(sum!A767="AT",sum!B767,"*")</f>
        <v>*</v>
      </c>
      <c r="N774" s="1"/>
      <c r="O774" s="1" t="str">
        <f>IF(sum!A767="AT",sum!C767,"*")</f>
        <v>*</v>
      </c>
      <c r="R774" s="4" t="s">
        <v>137</v>
      </c>
      <c r="S774" s="4" t="s">
        <v>138</v>
      </c>
      <c r="T774" s="4">
        <v>2020</v>
      </c>
      <c r="U774" s="1" t="str">
        <f>IF(sum!A767="BC",sum!B767,"*")</f>
        <v>*</v>
      </c>
      <c r="V774" s="1"/>
      <c r="W774" s="1" t="str">
        <f>IF(sum!A767="BC",sum!C767,"*")</f>
        <v>*</v>
      </c>
      <c r="Z774" s="4" t="s">
        <v>137</v>
      </c>
      <c r="AA774" s="4" t="s">
        <v>138</v>
      </c>
      <c r="AB774" s="4">
        <v>2020</v>
      </c>
      <c r="AC774" s="1" t="str">
        <f>IF(sum!A767="MA",sum!B767,"*")</f>
        <v>*</v>
      </c>
      <c r="AD774" s="1"/>
      <c r="AE774" s="1" t="str">
        <f>IF(sum!A767="MA",sum!C767,"*")</f>
        <v>*</v>
      </c>
      <c r="AH774" s="4" t="s">
        <v>137</v>
      </c>
      <c r="AI774" s="4" t="s">
        <v>138</v>
      </c>
      <c r="AJ774" s="4">
        <v>2020</v>
      </c>
      <c r="AK774" s="1" t="str">
        <f>IF(sum!A767="ON",sum!B767,"*")</f>
        <v>*</v>
      </c>
      <c r="AL774" s="1"/>
      <c r="AM774" s="1" t="str">
        <f>IF(sum!A767="ON",sum!C767,"*")</f>
        <v>*</v>
      </c>
      <c r="AP774" s="1" t="s">
        <v>137</v>
      </c>
      <c r="AQ774" s="1" t="s">
        <v>138</v>
      </c>
      <c r="AR774" s="1">
        <v>2020</v>
      </c>
      <c r="AS774" s="1" t="str">
        <f>IF(sum!A767="QU",sum!B767,"*")</f>
        <v>*</v>
      </c>
      <c r="AT774" s="1"/>
      <c r="AU774" s="1" t="str">
        <f>IF(sum!A767="QU",sum!C767,"*")</f>
        <v>*</v>
      </c>
      <c r="AX774" s="4" t="s">
        <v>137</v>
      </c>
      <c r="AY774" s="4" t="s">
        <v>138</v>
      </c>
      <c r="AZ774" s="4">
        <v>2020</v>
      </c>
      <c r="BA774" s="1" t="str">
        <f>IF(sum!A767="SA",sum!B767,"*")</f>
        <v>*</v>
      </c>
      <c r="BB774" s="1"/>
      <c r="BC774" s="1" t="str">
        <f>IF(sum!A767="SA",sum!C767,"*")</f>
        <v>*</v>
      </c>
    </row>
    <row r="775" spans="2:55">
      <c r="B775" s="1" t="s">
        <v>137</v>
      </c>
      <c r="C775" s="1" t="s">
        <v>138</v>
      </c>
      <c r="D775" s="1">
        <v>2020</v>
      </c>
      <c r="J775" s="1" t="s">
        <v>137</v>
      </c>
      <c r="K775" s="1" t="s">
        <v>138</v>
      </c>
      <c r="L775" s="1">
        <v>2020</v>
      </c>
      <c r="M775" s="1" t="str">
        <f>IF(sum!A768="AT",sum!B768,"*")</f>
        <v>*</v>
      </c>
      <c r="N775" s="1"/>
      <c r="O775" s="1" t="str">
        <f>IF(sum!A768="AT",sum!C768,"*")</f>
        <v>*</v>
      </c>
      <c r="R775" s="1" t="s">
        <v>137</v>
      </c>
      <c r="S775" s="1" t="s">
        <v>138</v>
      </c>
      <c r="T775" s="1">
        <v>2020</v>
      </c>
      <c r="U775" s="1" t="str">
        <f>IF(sum!A768="BC",sum!B768,"*")</f>
        <v>*</v>
      </c>
      <c r="V775" s="1"/>
      <c r="W775" s="1" t="str">
        <f>IF(sum!A768="BC",sum!C768,"*")</f>
        <v>*</v>
      </c>
      <c r="Z775" s="1" t="s">
        <v>137</v>
      </c>
      <c r="AA775" s="1" t="s">
        <v>138</v>
      </c>
      <c r="AB775" s="1">
        <v>2020</v>
      </c>
      <c r="AC775" s="1" t="str">
        <f>IF(sum!A768="MA",sum!B768,"*")</f>
        <v>*</v>
      </c>
      <c r="AD775" s="1"/>
      <c r="AE775" s="1" t="str">
        <f>IF(sum!A768="MA",sum!C768,"*")</f>
        <v>*</v>
      </c>
      <c r="AH775" s="1" t="s">
        <v>137</v>
      </c>
      <c r="AI775" s="1" t="s">
        <v>138</v>
      </c>
      <c r="AJ775" s="1">
        <v>2020</v>
      </c>
      <c r="AK775" s="1" t="str">
        <f>IF(sum!A768="ON",sum!B768,"*")</f>
        <v>*</v>
      </c>
      <c r="AL775" s="1"/>
      <c r="AM775" s="1" t="str">
        <f>IF(sum!A768="ON",sum!C768,"*")</f>
        <v>*</v>
      </c>
      <c r="AP775" s="4" t="s">
        <v>137</v>
      </c>
      <c r="AQ775" s="4" t="s">
        <v>138</v>
      </c>
      <c r="AR775" s="4">
        <v>2020</v>
      </c>
      <c r="AS775" s="1" t="str">
        <f>IF(sum!A768="QU",sum!B768,"*")</f>
        <v>*</v>
      </c>
      <c r="AT775" s="1"/>
      <c r="AU775" s="1" t="str">
        <f>IF(sum!A768="QU",sum!C768,"*")</f>
        <v>*</v>
      </c>
      <c r="AX775" s="1" t="s">
        <v>137</v>
      </c>
      <c r="AY775" s="1" t="s">
        <v>138</v>
      </c>
      <c r="AZ775" s="1">
        <v>2020</v>
      </c>
      <c r="BA775" s="1" t="str">
        <f>IF(sum!A768="SA",sum!B768,"*")</f>
        <v>*</v>
      </c>
      <c r="BB775" s="1"/>
      <c r="BC775" s="1" t="str">
        <f>IF(sum!A768="SA",sum!C768,"*")</f>
        <v>*</v>
      </c>
    </row>
    <row r="776" spans="2:55">
      <c r="B776" s="4" t="s">
        <v>137</v>
      </c>
      <c r="C776" s="4" t="s">
        <v>138</v>
      </c>
      <c r="D776" s="4">
        <v>2020</v>
      </c>
      <c r="J776" s="4" t="s">
        <v>137</v>
      </c>
      <c r="K776" s="4" t="s">
        <v>138</v>
      </c>
      <c r="L776" s="4">
        <v>2020</v>
      </c>
      <c r="M776" s="1" t="str">
        <f>IF(sum!A769="AT",sum!B769,"*")</f>
        <v>*</v>
      </c>
      <c r="N776" s="1"/>
      <c r="O776" s="1" t="str">
        <f>IF(sum!A769="AT",sum!C769,"*")</f>
        <v>*</v>
      </c>
      <c r="R776" s="4" t="s">
        <v>137</v>
      </c>
      <c r="S776" s="4" t="s">
        <v>138</v>
      </c>
      <c r="T776" s="4">
        <v>2020</v>
      </c>
      <c r="U776" s="1" t="str">
        <f>IF(sum!A769="BC",sum!B769,"*")</f>
        <v>*</v>
      </c>
      <c r="V776" s="1"/>
      <c r="W776" s="1" t="str">
        <f>IF(sum!A769="BC",sum!C769,"*")</f>
        <v>*</v>
      </c>
      <c r="Z776" s="4" t="s">
        <v>137</v>
      </c>
      <c r="AA776" s="4" t="s">
        <v>138</v>
      </c>
      <c r="AB776" s="4">
        <v>2020</v>
      </c>
      <c r="AC776" s="1" t="str">
        <f>IF(sum!A769="MA",sum!B769,"*")</f>
        <v>*</v>
      </c>
      <c r="AD776" s="1"/>
      <c r="AE776" s="1" t="str">
        <f>IF(sum!A769="MA",sum!C769,"*")</f>
        <v>*</v>
      </c>
      <c r="AH776" s="4" t="s">
        <v>137</v>
      </c>
      <c r="AI776" s="4" t="s">
        <v>138</v>
      </c>
      <c r="AJ776" s="4">
        <v>2020</v>
      </c>
      <c r="AK776" s="1" t="str">
        <f>IF(sum!A769="ON",sum!B769,"*")</f>
        <v>*</v>
      </c>
      <c r="AL776" s="1"/>
      <c r="AM776" s="1" t="str">
        <f>IF(sum!A769="ON",sum!C769,"*")</f>
        <v>*</v>
      </c>
      <c r="AP776" s="1" t="s">
        <v>137</v>
      </c>
      <c r="AQ776" s="1" t="s">
        <v>138</v>
      </c>
      <c r="AR776" s="1">
        <v>2020</v>
      </c>
      <c r="AS776" s="1" t="str">
        <f>IF(sum!A769="QU",sum!B769,"*")</f>
        <v>*</v>
      </c>
      <c r="AT776" s="1"/>
      <c r="AU776" s="1" t="str">
        <f>IF(sum!A769="QU",sum!C769,"*")</f>
        <v>*</v>
      </c>
      <c r="AX776" s="4" t="s">
        <v>137</v>
      </c>
      <c r="AY776" s="4" t="s">
        <v>138</v>
      </c>
      <c r="AZ776" s="4">
        <v>2020</v>
      </c>
      <c r="BA776" s="1" t="str">
        <f>IF(sum!A769="SA",sum!B769,"*")</f>
        <v>*</v>
      </c>
      <c r="BB776" s="1"/>
      <c r="BC776" s="1" t="str">
        <f>IF(sum!A769="SA",sum!C769,"*")</f>
        <v>*</v>
      </c>
    </row>
    <row r="777" spans="2:55">
      <c r="B777" s="1" t="s">
        <v>137</v>
      </c>
      <c r="C777" s="1" t="s">
        <v>138</v>
      </c>
      <c r="D777" s="1">
        <v>2020</v>
      </c>
      <c r="J777" s="1" t="s">
        <v>137</v>
      </c>
      <c r="K777" s="1" t="s">
        <v>138</v>
      </c>
      <c r="L777" s="1">
        <v>2020</v>
      </c>
      <c r="M777" s="1" t="str">
        <f>IF(sum!A770="AT",sum!B770,"*")</f>
        <v>*</v>
      </c>
      <c r="N777" s="1"/>
      <c r="O777" s="1" t="str">
        <f>IF(sum!A770="AT",sum!C770,"*")</f>
        <v>*</v>
      </c>
      <c r="R777" s="1" t="s">
        <v>137</v>
      </c>
      <c r="S777" s="1" t="s">
        <v>138</v>
      </c>
      <c r="T777" s="1">
        <v>2020</v>
      </c>
      <c r="U777" s="1" t="str">
        <f>IF(sum!A770="BC",sum!B770,"*")</f>
        <v>*</v>
      </c>
      <c r="V777" s="1"/>
      <c r="W777" s="1" t="str">
        <f>IF(sum!A770="BC",sum!C770,"*")</f>
        <v>*</v>
      </c>
      <c r="Z777" s="1" t="s">
        <v>137</v>
      </c>
      <c r="AA777" s="1" t="s">
        <v>138</v>
      </c>
      <c r="AB777" s="1">
        <v>2020</v>
      </c>
      <c r="AC777" s="1" t="str">
        <f>IF(sum!A770="MA",sum!B770,"*")</f>
        <v>*</v>
      </c>
      <c r="AD777" s="1"/>
      <c r="AE777" s="1" t="str">
        <f>IF(sum!A770="MA",sum!C770,"*")</f>
        <v>*</v>
      </c>
      <c r="AH777" s="1" t="s">
        <v>137</v>
      </c>
      <c r="AI777" s="1" t="s">
        <v>138</v>
      </c>
      <c r="AJ777" s="1">
        <v>2020</v>
      </c>
      <c r="AK777" s="1" t="str">
        <f>IF(sum!A770="ON",sum!B770,"*")</f>
        <v>*</v>
      </c>
      <c r="AL777" s="1"/>
      <c r="AM777" s="1" t="str">
        <f>IF(sum!A770="ON",sum!C770,"*")</f>
        <v>*</v>
      </c>
      <c r="AP777" s="4" t="s">
        <v>137</v>
      </c>
      <c r="AQ777" s="4" t="s">
        <v>138</v>
      </c>
      <c r="AR777" s="4">
        <v>2020</v>
      </c>
      <c r="AS777" s="1" t="str">
        <f>IF(sum!A770="QU",sum!B770,"*")</f>
        <v>*</v>
      </c>
      <c r="AT777" s="1"/>
      <c r="AU777" s="1" t="str">
        <f>IF(sum!A770="QU",sum!C770,"*")</f>
        <v>*</v>
      </c>
      <c r="AX777" s="1" t="s">
        <v>137</v>
      </c>
      <c r="AY777" s="1" t="s">
        <v>138</v>
      </c>
      <c r="AZ777" s="1">
        <v>2020</v>
      </c>
      <c r="BA777" s="1" t="str">
        <f>IF(sum!A770="SA",sum!B770,"*")</f>
        <v>*</v>
      </c>
      <c r="BB777" s="1"/>
      <c r="BC777" s="1" t="str">
        <f>IF(sum!A770="SA",sum!C770,"*")</f>
        <v>*</v>
      </c>
    </row>
    <row r="778" spans="2:55">
      <c r="B778" s="4" t="s">
        <v>137</v>
      </c>
      <c r="C778" s="4" t="s">
        <v>138</v>
      </c>
      <c r="D778" s="4">
        <v>2020</v>
      </c>
      <c r="J778" s="4" t="s">
        <v>137</v>
      </c>
      <c r="K778" s="4" t="s">
        <v>138</v>
      </c>
      <c r="L778" s="4">
        <v>2020</v>
      </c>
      <c r="M778" s="1" t="str">
        <f>IF(sum!A771="AT",sum!B771,"*")</f>
        <v>*</v>
      </c>
      <c r="N778" s="1"/>
      <c r="O778" s="1" t="str">
        <f>IF(sum!A771="AT",sum!C771,"*")</f>
        <v>*</v>
      </c>
      <c r="R778" s="4" t="s">
        <v>137</v>
      </c>
      <c r="S778" s="4" t="s">
        <v>138</v>
      </c>
      <c r="T778" s="4">
        <v>2020</v>
      </c>
      <c r="U778" s="1" t="str">
        <f>IF(sum!A771="BC",sum!B771,"*")</f>
        <v>*</v>
      </c>
      <c r="V778" s="1"/>
      <c r="W778" s="1" t="str">
        <f>IF(sum!A771="BC",sum!C771,"*")</f>
        <v>*</v>
      </c>
      <c r="Z778" s="4" t="s">
        <v>137</v>
      </c>
      <c r="AA778" s="4" t="s">
        <v>138</v>
      </c>
      <c r="AB778" s="4">
        <v>2020</v>
      </c>
      <c r="AC778" s="1" t="str">
        <f>IF(sum!A771="MA",sum!B771,"*")</f>
        <v>*</v>
      </c>
      <c r="AD778" s="1"/>
      <c r="AE778" s="1" t="str">
        <f>IF(sum!A771="MA",sum!C771,"*")</f>
        <v>*</v>
      </c>
      <c r="AH778" s="4" t="s">
        <v>137</v>
      </c>
      <c r="AI778" s="4" t="s">
        <v>138</v>
      </c>
      <c r="AJ778" s="4">
        <v>2020</v>
      </c>
      <c r="AK778" s="1" t="str">
        <f>IF(sum!A771="ON",sum!B771,"*")</f>
        <v>*</v>
      </c>
      <c r="AL778" s="1"/>
      <c r="AM778" s="1" t="str">
        <f>IF(sum!A771="ON",sum!C771,"*")</f>
        <v>*</v>
      </c>
      <c r="AP778" s="1" t="s">
        <v>137</v>
      </c>
      <c r="AQ778" s="1" t="s">
        <v>138</v>
      </c>
      <c r="AR778" s="1">
        <v>2020</v>
      </c>
      <c r="AS778" s="1" t="str">
        <f>IF(sum!A771="QU",sum!B771,"*")</f>
        <v>*</v>
      </c>
      <c r="AT778" s="1"/>
      <c r="AU778" s="1" t="str">
        <f>IF(sum!A771="QU",sum!C771,"*")</f>
        <v>*</v>
      </c>
      <c r="AX778" s="4" t="s">
        <v>137</v>
      </c>
      <c r="AY778" s="4" t="s">
        <v>138</v>
      </c>
      <c r="AZ778" s="4">
        <v>2020</v>
      </c>
      <c r="BA778" s="1" t="str">
        <f>IF(sum!A771="SA",sum!B771,"*")</f>
        <v>*</v>
      </c>
      <c r="BB778" s="1"/>
      <c r="BC778" s="1" t="str">
        <f>IF(sum!A771="SA",sum!C771,"*")</f>
        <v>*</v>
      </c>
    </row>
    <row r="779" spans="2:55">
      <c r="B779" s="1" t="s">
        <v>137</v>
      </c>
      <c r="C779" s="1" t="s">
        <v>138</v>
      </c>
      <c r="D779" s="1">
        <v>2020</v>
      </c>
      <c r="J779" s="1" t="s">
        <v>137</v>
      </c>
      <c r="K779" s="1" t="s">
        <v>138</v>
      </c>
      <c r="L779" s="1">
        <v>2020</v>
      </c>
      <c r="M779" s="1" t="str">
        <f>IF(sum!A772="AT",sum!B772,"*")</f>
        <v>*</v>
      </c>
      <c r="N779" s="1"/>
      <c r="O779" s="1" t="str">
        <f>IF(sum!A772="AT",sum!C772,"*")</f>
        <v>*</v>
      </c>
      <c r="R779" s="1" t="s">
        <v>137</v>
      </c>
      <c r="S779" s="1" t="s">
        <v>138</v>
      </c>
      <c r="T779" s="1">
        <v>2020</v>
      </c>
      <c r="U779" s="1" t="str">
        <f>IF(sum!A772="BC",sum!B772,"*")</f>
        <v>*</v>
      </c>
      <c r="V779" s="1"/>
      <c r="W779" s="1" t="str">
        <f>IF(sum!A772="BC",sum!C772,"*")</f>
        <v>*</v>
      </c>
      <c r="Z779" s="1" t="s">
        <v>137</v>
      </c>
      <c r="AA779" s="1" t="s">
        <v>138</v>
      </c>
      <c r="AB779" s="1">
        <v>2020</v>
      </c>
      <c r="AC779" s="1" t="str">
        <f>IF(sum!A772="MA",sum!B772,"*")</f>
        <v>*</v>
      </c>
      <c r="AD779" s="1"/>
      <c r="AE779" s="1" t="str">
        <f>IF(sum!A772="MA",sum!C772,"*")</f>
        <v>*</v>
      </c>
      <c r="AH779" s="1" t="s">
        <v>137</v>
      </c>
      <c r="AI779" s="1" t="s">
        <v>138</v>
      </c>
      <c r="AJ779" s="1">
        <v>2020</v>
      </c>
      <c r="AK779" s="1" t="str">
        <f>IF(sum!A772="ON",sum!B772,"*")</f>
        <v>*</v>
      </c>
      <c r="AL779" s="1"/>
      <c r="AM779" s="1" t="str">
        <f>IF(sum!A772="ON",sum!C772,"*")</f>
        <v>*</v>
      </c>
      <c r="AP779" s="4" t="s">
        <v>137</v>
      </c>
      <c r="AQ779" s="4" t="s">
        <v>138</v>
      </c>
      <c r="AR779" s="4">
        <v>2020</v>
      </c>
      <c r="AS779" s="1" t="str">
        <f>IF(sum!A772="QU",sum!B772,"*")</f>
        <v>*</v>
      </c>
      <c r="AT779" s="1"/>
      <c r="AU779" s="1" t="str">
        <f>IF(sum!A772="QU",sum!C772,"*")</f>
        <v>*</v>
      </c>
      <c r="AX779" s="1" t="s">
        <v>137</v>
      </c>
      <c r="AY779" s="1" t="s">
        <v>138</v>
      </c>
      <c r="AZ779" s="1">
        <v>2020</v>
      </c>
      <c r="BA779" s="1" t="str">
        <f>IF(sum!A772="SA",sum!B772,"*")</f>
        <v>*</v>
      </c>
      <c r="BB779" s="1"/>
      <c r="BC779" s="1" t="str">
        <f>IF(sum!A772="SA",sum!C772,"*")</f>
        <v>*</v>
      </c>
    </row>
    <row r="780" spans="2:55">
      <c r="B780" s="4" t="s">
        <v>137</v>
      </c>
      <c r="C780" s="4" t="s">
        <v>138</v>
      </c>
      <c r="D780" s="4">
        <v>2020</v>
      </c>
      <c r="J780" s="4" t="s">
        <v>137</v>
      </c>
      <c r="K780" s="4" t="s">
        <v>138</v>
      </c>
      <c r="L780" s="4">
        <v>2020</v>
      </c>
      <c r="M780" s="1" t="str">
        <f>IF(sum!A773="AT",sum!B773,"*")</f>
        <v>*</v>
      </c>
      <c r="N780" s="1"/>
      <c r="O780" s="1" t="str">
        <f>IF(sum!A773="AT",sum!C773,"*")</f>
        <v>*</v>
      </c>
      <c r="R780" s="4" t="s">
        <v>137</v>
      </c>
      <c r="S780" s="4" t="s">
        <v>138</v>
      </c>
      <c r="T780" s="4">
        <v>2020</v>
      </c>
      <c r="U780" s="1" t="str">
        <f>IF(sum!A773="BC",sum!B773,"*")</f>
        <v>*</v>
      </c>
      <c r="V780" s="1"/>
      <c r="W780" s="1" t="str">
        <f>IF(sum!A773="BC",sum!C773,"*")</f>
        <v>*</v>
      </c>
      <c r="Z780" s="4" t="s">
        <v>137</v>
      </c>
      <c r="AA780" s="4" t="s">
        <v>138</v>
      </c>
      <c r="AB780" s="4">
        <v>2020</v>
      </c>
      <c r="AC780" s="1" t="str">
        <f>IF(sum!A773="MA",sum!B773,"*")</f>
        <v>*</v>
      </c>
      <c r="AD780" s="1"/>
      <c r="AE780" s="1" t="str">
        <f>IF(sum!A773="MA",sum!C773,"*")</f>
        <v>*</v>
      </c>
      <c r="AH780" s="4" t="s">
        <v>137</v>
      </c>
      <c r="AI780" s="4" t="s">
        <v>138</v>
      </c>
      <c r="AJ780" s="4">
        <v>2020</v>
      </c>
      <c r="AK780" s="1" t="str">
        <f>IF(sum!A773="ON",sum!B773,"*")</f>
        <v>*</v>
      </c>
      <c r="AL780" s="1"/>
      <c r="AM780" s="1" t="str">
        <f>IF(sum!A773="ON",sum!C773,"*")</f>
        <v>*</v>
      </c>
      <c r="AP780" s="1" t="s">
        <v>137</v>
      </c>
      <c r="AQ780" s="1" t="s">
        <v>138</v>
      </c>
      <c r="AR780" s="1">
        <v>2020</v>
      </c>
      <c r="AS780" s="1" t="str">
        <f>IF(sum!A773="QU",sum!B773,"*")</f>
        <v>*</v>
      </c>
      <c r="AT780" s="1"/>
      <c r="AU780" s="1" t="str">
        <f>IF(sum!A773="QU",sum!C773,"*")</f>
        <v>*</v>
      </c>
      <c r="AX780" s="4" t="s">
        <v>137</v>
      </c>
      <c r="AY780" s="4" t="s">
        <v>138</v>
      </c>
      <c r="AZ780" s="4">
        <v>2020</v>
      </c>
      <c r="BA780" s="1" t="str">
        <f>IF(sum!A773="SA",sum!B773,"*")</f>
        <v>*</v>
      </c>
      <c r="BB780" s="1"/>
      <c r="BC780" s="1" t="str">
        <f>IF(sum!A773="SA",sum!C773,"*")</f>
        <v>*</v>
      </c>
    </row>
    <row r="781" spans="2:55">
      <c r="B781" s="1" t="s">
        <v>137</v>
      </c>
      <c r="C781" s="1" t="s">
        <v>138</v>
      </c>
      <c r="D781" s="1">
        <v>2020</v>
      </c>
      <c r="J781" s="1" t="s">
        <v>137</v>
      </c>
      <c r="K781" s="1" t="s">
        <v>138</v>
      </c>
      <c r="L781" s="1">
        <v>2020</v>
      </c>
      <c r="M781" s="1" t="str">
        <f>IF(sum!A774="AT",sum!B774,"*")</f>
        <v>*</v>
      </c>
      <c r="N781" s="1"/>
      <c r="O781" s="1" t="str">
        <f>IF(sum!A774="AT",sum!C774,"*")</f>
        <v>*</v>
      </c>
      <c r="R781" s="1" t="s">
        <v>137</v>
      </c>
      <c r="S781" s="1" t="s">
        <v>138</v>
      </c>
      <c r="T781" s="1">
        <v>2020</v>
      </c>
      <c r="U781" s="1" t="str">
        <f>IF(sum!A774="BC",sum!B774,"*")</f>
        <v>*</v>
      </c>
      <c r="V781" s="1"/>
      <c r="W781" s="1" t="str">
        <f>IF(sum!A774="BC",sum!C774,"*")</f>
        <v>*</v>
      </c>
      <c r="Z781" s="1" t="s">
        <v>137</v>
      </c>
      <c r="AA781" s="1" t="s">
        <v>138</v>
      </c>
      <c r="AB781" s="1">
        <v>2020</v>
      </c>
      <c r="AC781" s="1" t="str">
        <f>IF(sum!A774="MA",sum!B774,"*")</f>
        <v>*</v>
      </c>
      <c r="AD781" s="1"/>
      <c r="AE781" s="1" t="str">
        <f>IF(sum!A774="MA",sum!C774,"*")</f>
        <v>*</v>
      </c>
      <c r="AH781" s="1" t="s">
        <v>137</v>
      </c>
      <c r="AI781" s="1" t="s">
        <v>138</v>
      </c>
      <c r="AJ781" s="1">
        <v>2020</v>
      </c>
      <c r="AK781" s="1" t="str">
        <f>IF(sum!A774="ON",sum!B774,"*")</f>
        <v>*</v>
      </c>
      <c r="AL781" s="1"/>
      <c r="AM781" s="1" t="str">
        <f>IF(sum!A774="ON",sum!C774,"*")</f>
        <v>*</v>
      </c>
      <c r="AP781" s="4" t="s">
        <v>137</v>
      </c>
      <c r="AQ781" s="4" t="s">
        <v>138</v>
      </c>
      <c r="AR781" s="4">
        <v>2020</v>
      </c>
      <c r="AS781" s="1" t="str">
        <f>IF(sum!A774="QU",sum!B774,"*")</f>
        <v>*</v>
      </c>
      <c r="AT781" s="1"/>
      <c r="AU781" s="1" t="str">
        <f>IF(sum!A774="QU",sum!C774,"*")</f>
        <v>*</v>
      </c>
      <c r="AX781" s="1" t="s">
        <v>137</v>
      </c>
      <c r="AY781" s="1" t="s">
        <v>138</v>
      </c>
      <c r="AZ781" s="1">
        <v>2020</v>
      </c>
      <c r="BA781" s="1" t="str">
        <f>IF(sum!A774="SA",sum!B774,"*")</f>
        <v>*</v>
      </c>
      <c r="BB781" s="1"/>
      <c r="BC781" s="1" t="str">
        <f>IF(sum!A774="SA",sum!C774,"*")</f>
        <v>*</v>
      </c>
    </row>
    <row r="782" spans="2:55">
      <c r="B782" s="4" t="s">
        <v>137</v>
      </c>
      <c r="C782" s="4" t="s">
        <v>138</v>
      </c>
      <c r="D782" s="4">
        <v>2020</v>
      </c>
      <c r="J782" s="4" t="s">
        <v>137</v>
      </c>
      <c r="K782" s="4" t="s">
        <v>138</v>
      </c>
      <c r="L782" s="4">
        <v>2020</v>
      </c>
      <c r="M782" s="1" t="str">
        <f>IF(sum!A775="AT",sum!B775,"*")</f>
        <v>*</v>
      </c>
      <c r="N782" s="1"/>
      <c r="O782" s="1" t="str">
        <f>IF(sum!A775="AT",sum!C775,"*")</f>
        <v>*</v>
      </c>
      <c r="R782" s="4" t="s">
        <v>137</v>
      </c>
      <c r="S782" s="4" t="s">
        <v>138</v>
      </c>
      <c r="T782" s="4">
        <v>2020</v>
      </c>
      <c r="U782" s="1" t="str">
        <f>IF(sum!A775="BC",sum!B775,"*")</f>
        <v>*</v>
      </c>
      <c r="V782" s="1"/>
      <c r="W782" s="1" t="str">
        <f>IF(sum!A775="BC",sum!C775,"*")</f>
        <v>*</v>
      </c>
      <c r="Z782" s="4" t="s">
        <v>137</v>
      </c>
      <c r="AA782" s="4" t="s">
        <v>138</v>
      </c>
      <c r="AB782" s="4">
        <v>2020</v>
      </c>
      <c r="AC782" s="1" t="str">
        <f>IF(sum!A775="MA",sum!B775,"*")</f>
        <v>*</v>
      </c>
      <c r="AD782" s="1"/>
      <c r="AE782" s="1" t="str">
        <f>IF(sum!A775="MA",sum!C775,"*")</f>
        <v>*</v>
      </c>
      <c r="AH782" s="4" t="s">
        <v>137</v>
      </c>
      <c r="AI782" s="4" t="s">
        <v>138</v>
      </c>
      <c r="AJ782" s="4">
        <v>2020</v>
      </c>
      <c r="AK782" s="1" t="str">
        <f>IF(sum!A775="ON",sum!B775,"*")</f>
        <v>*</v>
      </c>
      <c r="AL782" s="1"/>
      <c r="AM782" s="1" t="str">
        <f>IF(sum!A775="ON",sum!C775,"*")</f>
        <v>*</v>
      </c>
      <c r="AP782" s="1" t="s">
        <v>137</v>
      </c>
      <c r="AQ782" s="1" t="s">
        <v>138</v>
      </c>
      <c r="AR782" s="1">
        <v>2020</v>
      </c>
      <c r="AS782" s="1" t="str">
        <f>IF(sum!A775="QU",sum!B775,"*")</f>
        <v>*</v>
      </c>
      <c r="AT782" s="1"/>
      <c r="AU782" s="1" t="str">
        <f>IF(sum!A775="QU",sum!C775,"*")</f>
        <v>*</v>
      </c>
      <c r="AX782" s="4" t="s">
        <v>137</v>
      </c>
      <c r="AY782" s="4" t="s">
        <v>138</v>
      </c>
      <c r="AZ782" s="4">
        <v>2020</v>
      </c>
      <c r="BA782" s="1" t="str">
        <f>IF(sum!A775="SA",sum!B775,"*")</f>
        <v>*</v>
      </c>
      <c r="BB782" s="1"/>
      <c r="BC782" s="1" t="str">
        <f>IF(sum!A775="SA",sum!C775,"*")</f>
        <v>*</v>
      </c>
    </row>
    <row r="783" spans="2:55">
      <c r="B783" s="1" t="s">
        <v>137</v>
      </c>
      <c r="C783" s="1" t="s">
        <v>138</v>
      </c>
      <c r="D783" s="1">
        <v>2020</v>
      </c>
      <c r="J783" s="1" t="s">
        <v>137</v>
      </c>
      <c r="K783" s="1" t="s">
        <v>138</v>
      </c>
      <c r="L783" s="1">
        <v>2020</v>
      </c>
      <c r="M783" s="1" t="str">
        <f>IF(sum!A776="AT",sum!B776,"*")</f>
        <v>*</v>
      </c>
      <c r="N783" s="1"/>
      <c r="O783" s="1" t="str">
        <f>IF(sum!A776="AT",sum!C776,"*")</f>
        <v>*</v>
      </c>
      <c r="R783" s="1" t="s">
        <v>137</v>
      </c>
      <c r="S783" s="1" t="s">
        <v>138</v>
      </c>
      <c r="T783" s="1">
        <v>2020</v>
      </c>
      <c r="U783" s="1" t="str">
        <f>IF(sum!A776="BC",sum!B776,"*")</f>
        <v>*</v>
      </c>
      <c r="V783" s="1"/>
      <c r="W783" s="1" t="str">
        <f>IF(sum!A776="BC",sum!C776,"*")</f>
        <v>*</v>
      </c>
      <c r="Z783" s="1" t="s">
        <v>137</v>
      </c>
      <c r="AA783" s="1" t="s">
        <v>138</v>
      </c>
      <c r="AB783" s="1">
        <v>2020</v>
      </c>
      <c r="AC783" s="1" t="str">
        <f>IF(sum!A776="MA",sum!B776,"*")</f>
        <v>*</v>
      </c>
      <c r="AD783" s="1"/>
      <c r="AE783" s="1" t="str">
        <f>IF(sum!A776="MA",sum!C776,"*")</f>
        <v>*</v>
      </c>
      <c r="AH783" s="1" t="s">
        <v>137</v>
      </c>
      <c r="AI783" s="1" t="s">
        <v>138</v>
      </c>
      <c r="AJ783" s="1">
        <v>2020</v>
      </c>
      <c r="AK783" s="1" t="str">
        <f>IF(sum!A776="ON",sum!B776,"*")</f>
        <v>*</v>
      </c>
      <c r="AL783" s="1"/>
      <c r="AM783" s="1" t="str">
        <f>IF(sum!A776="ON",sum!C776,"*")</f>
        <v>*</v>
      </c>
      <c r="AP783" s="4" t="s">
        <v>137</v>
      </c>
      <c r="AQ783" s="4" t="s">
        <v>138</v>
      </c>
      <c r="AR783" s="4">
        <v>2020</v>
      </c>
      <c r="AS783" s="1" t="str">
        <f>IF(sum!A776="QU",sum!B776,"*")</f>
        <v>*</v>
      </c>
      <c r="AT783" s="1"/>
      <c r="AU783" s="1" t="str">
        <f>IF(sum!A776="QU",sum!C776,"*")</f>
        <v>*</v>
      </c>
      <c r="AX783" s="1" t="s">
        <v>137</v>
      </c>
      <c r="AY783" s="1" t="s">
        <v>138</v>
      </c>
      <c r="AZ783" s="1">
        <v>2020</v>
      </c>
      <c r="BA783" s="1" t="str">
        <f>IF(sum!A776="SA",sum!B776,"*")</f>
        <v>*</v>
      </c>
      <c r="BB783" s="1"/>
      <c r="BC783" s="1" t="str">
        <f>IF(sum!A776="SA",sum!C776,"*")</f>
        <v>*</v>
      </c>
    </row>
    <row r="784" spans="2:55">
      <c r="B784" s="4" t="s">
        <v>137</v>
      </c>
      <c r="C784" s="4" t="s">
        <v>138</v>
      </c>
      <c r="D784" s="4">
        <v>2020</v>
      </c>
      <c r="J784" s="4" t="s">
        <v>137</v>
      </c>
      <c r="K784" s="4" t="s">
        <v>138</v>
      </c>
      <c r="L784" s="4">
        <v>2020</v>
      </c>
      <c r="M784" s="1" t="str">
        <f>IF(sum!A777="AT",sum!B777,"*")</f>
        <v>*</v>
      </c>
      <c r="N784" s="1"/>
      <c r="O784" s="1" t="str">
        <f>IF(sum!A777="AT",sum!C777,"*")</f>
        <v>*</v>
      </c>
      <c r="R784" s="4" t="s">
        <v>137</v>
      </c>
      <c r="S784" s="4" t="s">
        <v>138</v>
      </c>
      <c r="T784" s="4">
        <v>2020</v>
      </c>
      <c r="U784" s="1" t="str">
        <f>IF(sum!A777="BC",sum!B777,"*")</f>
        <v>*</v>
      </c>
      <c r="V784" s="1"/>
      <c r="W784" s="1" t="str">
        <f>IF(sum!A777="BC",sum!C777,"*")</f>
        <v>*</v>
      </c>
      <c r="Z784" s="4" t="s">
        <v>137</v>
      </c>
      <c r="AA784" s="4" t="s">
        <v>138</v>
      </c>
      <c r="AB784" s="4">
        <v>2020</v>
      </c>
      <c r="AC784" s="1" t="str">
        <f>IF(sum!A777="MA",sum!B777,"*")</f>
        <v>*</v>
      </c>
      <c r="AD784" s="1"/>
      <c r="AE784" s="1" t="str">
        <f>IF(sum!A777="MA",sum!C777,"*")</f>
        <v>*</v>
      </c>
      <c r="AH784" s="4" t="s">
        <v>137</v>
      </c>
      <c r="AI784" s="4" t="s">
        <v>138</v>
      </c>
      <c r="AJ784" s="4">
        <v>2020</v>
      </c>
      <c r="AK784" s="1" t="str">
        <f>IF(sum!A777="ON",sum!B777,"*")</f>
        <v>*</v>
      </c>
      <c r="AL784" s="1"/>
      <c r="AM784" s="1" t="str">
        <f>IF(sum!A777="ON",sum!C777,"*")</f>
        <v>*</v>
      </c>
      <c r="AP784" s="1" t="s">
        <v>137</v>
      </c>
      <c r="AQ784" s="1" t="s">
        <v>138</v>
      </c>
      <c r="AR784" s="1">
        <v>2020</v>
      </c>
      <c r="AS784" s="1" t="str">
        <f>IF(sum!A777="QU",sum!B777,"*")</f>
        <v>*</v>
      </c>
      <c r="AT784" s="1"/>
      <c r="AU784" s="1" t="str">
        <f>IF(sum!A777="QU",sum!C777,"*")</f>
        <v>*</v>
      </c>
      <c r="AX784" s="4" t="s">
        <v>137</v>
      </c>
      <c r="AY784" s="4" t="s">
        <v>138</v>
      </c>
      <c r="AZ784" s="4">
        <v>2020</v>
      </c>
      <c r="BA784" s="1" t="str">
        <f>IF(sum!A777="SA",sum!B777,"*")</f>
        <v>*</v>
      </c>
      <c r="BB784" s="1"/>
      <c r="BC784" s="1" t="str">
        <f>IF(sum!A777="SA",sum!C777,"*")</f>
        <v>*</v>
      </c>
    </row>
    <row r="785" spans="2:55">
      <c r="B785" s="1" t="s">
        <v>137</v>
      </c>
      <c r="C785" s="1" t="s">
        <v>138</v>
      </c>
      <c r="D785" s="1">
        <v>2020</v>
      </c>
      <c r="J785" s="1" t="s">
        <v>137</v>
      </c>
      <c r="K785" s="1" t="s">
        <v>138</v>
      </c>
      <c r="L785" s="1">
        <v>2020</v>
      </c>
      <c r="M785" s="1" t="str">
        <f>IF(sum!A778="AT",sum!B778,"*")</f>
        <v>*</v>
      </c>
      <c r="N785" s="1"/>
      <c r="O785" s="1" t="str">
        <f>IF(sum!A778="AT",sum!C778,"*")</f>
        <v>*</v>
      </c>
      <c r="R785" s="1" t="s">
        <v>137</v>
      </c>
      <c r="S785" s="1" t="s">
        <v>138</v>
      </c>
      <c r="T785" s="1">
        <v>2020</v>
      </c>
      <c r="U785" s="1" t="str">
        <f>IF(sum!A778="BC",sum!B778,"*")</f>
        <v>*</v>
      </c>
      <c r="V785" s="1"/>
      <c r="W785" s="1" t="str">
        <f>IF(sum!A778="BC",sum!C778,"*")</f>
        <v>*</v>
      </c>
      <c r="Z785" s="1" t="s">
        <v>137</v>
      </c>
      <c r="AA785" s="1" t="s">
        <v>138</v>
      </c>
      <c r="AB785" s="1">
        <v>2020</v>
      </c>
      <c r="AC785" s="1" t="str">
        <f>IF(sum!A778="MA",sum!B778,"*")</f>
        <v>*</v>
      </c>
      <c r="AD785" s="1"/>
      <c r="AE785" s="1" t="str">
        <f>IF(sum!A778="MA",sum!C778,"*")</f>
        <v>*</v>
      </c>
      <c r="AH785" s="1" t="s">
        <v>137</v>
      </c>
      <c r="AI785" s="1" t="s">
        <v>138</v>
      </c>
      <c r="AJ785" s="1">
        <v>2020</v>
      </c>
      <c r="AK785" s="1" t="str">
        <f>IF(sum!A778="ON",sum!B778,"*")</f>
        <v>*</v>
      </c>
      <c r="AL785" s="1"/>
      <c r="AM785" s="1" t="str">
        <f>IF(sum!A778="ON",sum!C778,"*")</f>
        <v>*</v>
      </c>
      <c r="AP785" s="4" t="s">
        <v>137</v>
      </c>
      <c r="AQ785" s="4" t="s">
        <v>138</v>
      </c>
      <c r="AR785" s="4">
        <v>2020</v>
      </c>
      <c r="AS785" s="1" t="str">
        <f>IF(sum!A778="QU",sum!B778,"*")</f>
        <v>*</v>
      </c>
      <c r="AT785" s="1"/>
      <c r="AU785" s="1" t="str">
        <f>IF(sum!A778="QU",sum!C778,"*")</f>
        <v>*</v>
      </c>
      <c r="AX785" s="1" t="s">
        <v>137</v>
      </c>
      <c r="AY785" s="1" t="s">
        <v>138</v>
      </c>
      <c r="AZ785" s="1">
        <v>2020</v>
      </c>
      <c r="BA785" s="1" t="str">
        <f>IF(sum!A778="SA",sum!B778,"*")</f>
        <v>*</v>
      </c>
      <c r="BB785" s="1"/>
      <c r="BC785" s="1" t="str">
        <f>IF(sum!A778="SA",sum!C778,"*")</f>
        <v>*</v>
      </c>
    </row>
    <row r="786" spans="2:55">
      <c r="B786" s="4" t="s">
        <v>137</v>
      </c>
      <c r="C786" s="4" t="s">
        <v>138</v>
      </c>
      <c r="D786" s="4">
        <v>2020</v>
      </c>
      <c r="J786" s="4" t="s">
        <v>137</v>
      </c>
      <c r="K786" s="4" t="s">
        <v>138</v>
      </c>
      <c r="L786" s="4">
        <v>2020</v>
      </c>
      <c r="M786" s="1" t="str">
        <f>IF(sum!A779="AT",sum!B779,"*")</f>
        <v>*</v>
      </c>
      <c r="N786" s="1"/>
      <c r="O786" s="1" t="str">
        <f>IF(sum!A779="AT",sum!C779,"*")</f>
        <v>*</v>
      </c>
      <c r="R786" s="4" t="s">
        <v>137</v>
      </c>
      <c r="S786" s="4" t="s">
        <v>138</v>
      </c>
      <c r="T786" s="4">
        <v>2020</v>
      </c>
      <c r="U786" s="1" t="str">
        <f>IF(sum!A779="BC",sum!B779,"*")</f>
        <v>*</v>
      </c>
      <c r="V786" s="1"/>
      <c r="W786" s="1" t="str">
        <f>IF(sum!A779="BC",sum!C779,"*")</f>
        <v>*</v>
      </c>
      <c r="Z786" s="4" t="s">
        <v>137</v>
      </c>
      <c r="AA786" s="4" t="s">
        <v>138</v>
      </c>
      <c r="AB786" s="4">
        <v>2020</v>
      </c>
      <c r="AC786" s="1" t="str">
        <f>IF(sum!A779="MA",sum!B779,"*")</f>
        <v>*</v>
      </c>
      <c r="AD786" s="1"/>
      <c r="AE786" s="1" t="str">
        <f>IF(sum!A779="MA",sum!C779,"*")</f>
        <v>*</v>
      </c>
      <c r="AH786" s="4" t="s">
        <v>137</v>
      </c>
      <c r="AI786" s="4" t="s">
        <v>138</v>
      </c>
      <c r="AJ786" s="4">
        <v>2020</v>
      </c>
      <c r="AK786" s="1" t="str">
        <f>IF(sum!A779="ON",sum!B779,"*")</f>
        <v>*</v>
      </c>
      <c r="AL786" s="1"/>
      <c r="AM786" s="1" t="str">
        <f>IF(sum!A779="ON",sum!C779,"*")</f>
        <v>*</v>
      </c>
      <c r="AP786" s="1" t="s">
        <v>137</v>
      </c>
      <c r="AQ786" s="1" t="s">
        <v>138</v>
      </c>
      <c r="AR786" s="1">
        <v>2020</v>
      </c>
      <c r="AS786" s="1" t="str">
        <f>IF(sum!A779="QU",sum!B779,"*")</f>
        <v>*</v>
      </c>
      <c r="AT786" s="1"/>
      <c r="AU786" s="1" t="str">
        <f>IF(sum!A779="QU",sum!C779,"*")</f>
        <v>*</v>
      </c>
      <c r="AX786" s="4" t="s">
        <v>137</v>
      </c>
      <c r="AY786" s="4" t="s">
        <v>138</v>
      </c>
      <c r="AZ786" s="4">
        <v>2020</v>
      </c>
      <c r="BA786" s="1" t="str">
        <f>IF(sum!A779="SA",sum!B779,"*")</f>
        <v>*</v>
      </c>
      <c r="BB786" s="1"/>
      <c r="BC786" s="1" t="str">
        <f>IF(sum!A779="SA",sum!C779,"*")</f>
        <v>*</v>
      </c>
    </row>
    <row r="787" spans="2:55">
      <c r="B787" s="1" t="s">
        <v>137</v>
      </c>
      <c r="C787" s="1" t="s">
        <v>138</v>
      </c>
      <c r="D787" s="1">
        <v>2020</v>
      </c>
      <c r="J787" s="1" t="s">
        <v>137</v>
      </c>
      <c r="K787" s="1" t="s">
        <v>138</v>
      </c>
      <c r="L787" s="1">
        <v>2020</v>
      </c>
      <c r="M787" s="1" t="str">
        <f>IF(sum!A780="AT",sum!B780,"*")</f>
        <v>*</v>
      </c>
      <c r="N787" s="1"/>
      <c r="O787" s="1" t="str">
        <f>IF(sum!A780="AT",sum!C780,"*")</f>
        <v>*</v>
      </c>
      <c r="R787" s="1" t="s">
        <v>137</v>
      </c>
      <c r="S787" s="1" t="s">
        <v>138</v>
      </c>
      <c r="T787" s="1">
        <v>2020</v>
      </c>
      <c r="U787" s="1" t="str">
        <f>IF(sum!A780="BC",sum!B780,"*")</f>
        <v>*</v>
      </c>
      <c r="V787" s="1"/>
      <c r="W787" s="1" t="str">
        <f>IF(sum!A780="BC",sum!C780,"*")</f>
        <v>*</v>
      </c>
      <c r="Z787" s="1" t="s">
        <v>137</v>
      </c>
      <c r="AA787" s="1" t="s">
        <v>138</v>
      </c>
      <c r="AB787" s="1">
        <v>2020</v>
      </c>
      <c r="AC787" s="1" t="str">
        <f>IF(sum!A780="MA",sum!B780,"*")</f>
        <v>*</v>
      </c>
      <c r="AD787" s="1"/>
      <c r="AE787" s="1" t="str">
        <f>IF(sum!A780="MA",sum!C780,"*")</f>
        <v>*</v>
      </c>
      <c r="AH787" s="1" t="s">
        <v>137</v>
      </c>
      <c r="AI787" s="1" t="s">
        <v>138</v>
      </c>
      <c r="AJ787" s="1">
        <v>2020</v>
      </c>
      <c r="AK787" s="1" t="str">
        <f>IF(sum!A780="ON",sum!B780,"*")</f>
        <v>*</v>
      </c>
      <c r="AL787" s="1"/>
      <c r="AM787" s="1" t="str">
        <f>IF(sum!A780="ON",sum!C780,"*")</f>
        <v>*</v>
      </c>
      <c r="AP787" s="4" t="s">
        <v>137</v>
      </c>
      <c r="AQ787" s="4" t="s">
        <v>138</v>
      </c>
      <c r="AR787" s="4">
        <v>2020</v>
      </c>
      <c r="AS787" s="1" t="str">
        <f>IF(sum!A780="QU",sum!B780,"*")</f>
        <v>*</v>
      </c>
      <c r="AT787" s="1"/>
      <c r="AU787" s="1" t="str">
        <f>IF(sum!A780="QU",sum!C780,"*")</f>
        <v>*</v>
      </c>
      <c r="AX787" s="1" t="s">
        <v>137</v>
      </c>
      <c r="AY787" s="1" t="s">
        <v>138</v>
      </c>
      <c r="AZ787" s="1">
        <v>2020</v>
      </c>
      <c r="BA787" s="1" t="str">
        <f>IF(sum!A780="SA",sum!B780,"*")</f>
        <v>*</v>
      </c>
      <c r="BB787" s="1"/>
      <c r="BC787" s="1" t="str">
        <f>IF(sum!A780="SA",sum!C780,"*")</f>
        <v>*</v>
      </c>
    </row>
    <row r="788" spans="2:55">
      <c r="B788" s="4" t="s">
        <v>137</v>
      </c>
      <c r="C788" s="4" t="s">
        <v>138</v>
      </c>
      <c r="D788" s="4">
        <v>2020</v>
      </c>
      <c r="J788" s="4" t="s">
        <v>137</v>
      </c>
      <c r="K788" s="4" t="s">
        <v>138</v>
      </c>
      <c r="L788" s="4">
        <v>2020</v>
      </c>
      <c r="M788" s="1" t="str">
        <f>IF(sum!A781="AT",sum!B781,"*")</f>
        <v>*</v>
      </c>
      <c r="N788" s="1"/>
      <c r="O788" s="1" t="str">
        <f>IF(sum!A781="AT",sum!C781,"*")</f>
        <v>*</v>
      </c>
      <c r="R788" s="4" t="s">
        <v>137</v>
      </c>
      <c r="S788" s="4" t="s">
        <v>138</v>
      </c>
      <c r="T788" s="4">
        <v>2020</v>
      </c>
      <c r="U788" s="1" t="str">
        <f>IF(sum!A781="BC",sum!B781,"*")</f>
        <v>*</v>
      </c>
      <c r="V788" s="1"/>
      <c r="W788" s="1" t="str">
        <f>IF(sum!A781="BC",sum!C781,"*")</f>
        <v>*</v>
      </c>
      <c r="Z788" s="4" t="s">
        <v>137</v>
      </c>
      <c r="AA788" s="4" t="s">
        <v>138</v>
      </c>
      <c r="AB788" s="4">
        <v>2020</v>
      </c>
      <c r="AC788" s="1" t="str">
        <f>IF(sum!A781="MA",sum!B781,"*")</f>
        <v>*</v>
      </c>
      <c r="AD788" s="1"/>
      <c r="AE788" s="1" t="str">
        <f>IF(sum!A781="MA",sum!C781,"*")</f>
        <v>*</v>
      </c>
      <c r="AH788" s="4" t="s">
        <v>137</v>
      </c>
      <c r="AI788" s="4" t="s">
        <v>138</v>
      </c>
      <c r="AJ788" s="4">
        <v>2020</v>
      </c>
      <c r="AK788" s="1" t="str">
        <f>IF(sum!A781="ON",sum!B781,"*")</f>
        <v>*</v>
      </c>
      <c r="AL788" s="1"/>
      <c r="AM788" s="1" t="str">
        <f>IF(sum!A781="ON",sum!C781,"*")</f>
        <v>*</v>
      </c>
      <c r="AP788" s="1" t="s">
        <v>137</v>
      </c>
      <c r="AQ788" s="1" t="s">
        <v>138</v>
      </c>
      <c r="AR788" s="1">
        <v>2020</v>
      </c>
      <c r="AS788" s="1" t="str">
        <f>IF(sum!A781="QU",sum!B781,"*")</f>
        <v>*</v>
      </c>
      <c r="AT788" s="1"/>
      <c r="AU788" s="1" t="str">
        <f>IF(sum!A781="QU",sum!C781,"*")</f>
        <v>*</v>
      </c>
      <c r="AX788" s="4" t="s">
        <v>137</v>
      </c>
      <c r="AY788" s="4" t="s">
        <v>138</v>
      </c>
      <c r="AZ788" s="4">
        <v>2020</v>
      </c>
      <c r="BA788" s="1" t="str">
        <f>IF(sum!A781="SA",sum!B781,"*")</f>
        <v>*</v>
      </c>
      <c r="BB788" s="1"/>
      <c r="BC788" s="1" t="str">
        <f>IF(sum!A781="SA",sum!C781,"*")</f>
        <v>*</v>
      </c>
    </row>
    <row r="789" spans="2:55">
      <c r="B789" s="1" t="s">
        <v>137</v>
      </c>
      <c r="C789" s="1" t="s">
        <v>138</v>
      </c>
      <c r="D789" s="1">
        <v>2020</v>
      </c>
      <c r="J789" s="1" t="s">
        <v>137</v>
      </c>
      <c r="K789" s="1" t="s">
        <v>138</v>
      </c>
      <c r="L789" s="1">
        <v>2020</v>
      </c>
      <c r="M789" s="1" t="str">
        <f>IF(sum!A782="AT",sum!B782,"*")</f>
        <v>*</v>
      </c>
      <c r="N789" s="1"/>
      <c r="O789" s="1" t="str">
        <f>IF(sum!A782="AT",sum!C782,"*")</f>
        <v>*</v>
      </c>
      <c r="R789" s="1" t="s">
        <v>137</v>
      </c>
      <c r="S789" s="1" t="s">
        <v>138</v>
      </c>
      <c r="T789" s="1">
        <v>2020</v>
      </c>
      <c r="U789" s="1" t="str">
        <f>IF(sum!A782="BC",sum!B782,"*")</f>
        <v>*</v>
      </c>
      <c r="V789" s="1"/>
      <c r="W789" s="1" t="str">
        <f>IF(sum!A782="BC",sum!C782,"*")</f>
        <v>*</v>
      </c>
      <c r="Z789" s="1" t="s">
        <v>137</v>
      </c>
      <c r="AA789" s="1" t="s">
        <v>138</v>
      </c>
      <c r="AB789" s="1">
        <v>2020</v>
      </c>
      <c r="AC789" s="1" t="str">
        <f>IF(sum!A782="MA",sum!B782,"*")</f>
        <v>*</v>
      </c>
      <c r="AD789" s="1"/>
      <c r="AE789" s="1" t="str">
        <f>IF(sum!A782="MA",sum!C782,"*")</f>
        <v>*</v>
      </c>
      <c r="AH789" s="1" t="s">
        <v>137</v>
      </c>
      <c r="AI789" s="1" t="s">
        <v>138</v>
      </c>
      <c r="AJ789" s="1">
        <v>2020</v>
      </c>
      <c r="AK789" s="1" t="str">
        <f>IF(sum!A782="ON",sum!B782,"*")</f>
        <v>*</v>
      </c>
      <c r="AL789" s="1"/>
      <c r="AM789" s="1" t="str">
        <f>IF(sum!A782="ON",sum!C782,"*")</f>
        <v>*</v>
      </c>
      <c r="AP789" s="4" t="s">
        <v>137</v>
      </c>
      <c r="AQ789" s="4" t="s">
        <v>138</v>
      </c>
      <c r="AR789" s="4">
        <v>2020</v>
      </c>
      <c r="AS789" s="1" t="str">
        <f>IF(sum!A782="QU",sum!B782,"*")</f>
        <v>*</v>
      </c>
      <c r="AT789" s="1"/>
      <c r="AU789" s="1" t="str">
        <f>IF(sum!A782="QU",sum!C782,"*")</f>
        <v>*</v>
      </c>
      <c r="AX789" s="1" t="s">
        <v>137</v>
      </c>
      <c r="AY789" s="1" t="s">
        <v>138</v>
      </c>
      <c r="AZ789" s="1">
        <v>2020</v>
      </c>
      <c r="BA789" s="1" t="str">
        <f>IF(sum!A782="SA",sum!B782,"*")</f>
        <v>*</v>
      </c>
      <c r="BB789" s="1"/>
      <c r="BC789" s="1" t="str">
        <f>IF(sum!A782="SA",sum!C782,"*")</f>
        <v>*</v>
      </c>
    </row>
    <row r="790" spans="2:55">
      <c r="B790" s="4" t="s">
        <v>137</v>
      </c>
      <c r="C790" s="4" t="s">
        <v>138</v>
      </c>
      <c r="D790" s="4">
        <v>2020</v>
      </c>
      <c r="J790" s="4" t="s">
        <v>137</v>
      </c>
      <c r="K790" s="4" t="s">
        <v>138</v>
      </c>
      <c r="L790" s="4">
        <v>2020</v>
      </c>
      <c r="M790" s="1" t="str">
        <f>IF(sum!A783="AT",sum!B783,"*")</f>
        <v>*</v>
      </c>
      <c r="N790" s="1"/>
      <c r="O790" s="1" t="str">
        <f>IF(sum!A783="AT",sum!C783,"*")</f>
        <v>*</v>
      </c>
      <c r="R790" s="4" t="s">
        <v>137</v>
      </c>
      <c r="S790" s="4" t="s">
        <v>138</v>
      </c>
      <c r="T790" s="4">
        <v>2020</v>
      </c>
      <c r="U790" s="1" t="str">
        <f>IF(sum!A783="BC",sum!B783,"*")</f>
        <v>*</v>
      </c>
      <c r="V790" s="1"/>
      <c r="W790" s="1" t="str">
        <f>IF(sum!A783="BC",sum!C783,"*")</f>
        <v>*</v>
      </c>
      <c r="Z790" s="4" t="s">
        <v>137</v>
      </c>
      <c r="AA790" s="4" t="s">
        <v>138</v>
      </c>
      <c r="AB790" s="4">
        <v>2020</v>
      </c>
      <c r="AC790" s="1" t="str">
        <f>IF(sum!A783="MA",sum!B783,"*")</f>
        <v>*</v>
      </c>
      <c r="AD790" s="1"/>
      <c r="AE790" s="1" t="str">
        <f>IF(sum!A783="MA",sum!C783,"*")</f>
        <v>*</v>
      </c>
      <c r="AH790" s="4" t="s">
        <v>137</v>
      </c>
      <c r="AI790" s="4" t="s">
        <v>138</v>
      </c>
      <c r="AJ790" s="4">
        <v>2020</v>
      </c>
      <c r="AK790" s="1" t="str">
        <f>IF(sum!A783="ON",sum!B783,"*")</f>
        <v>*</v>
      </c>
      <c r="AL790" s="1"/>
      <c r="AM790" s="1" t="str">
        <f>IF(sum!A783="ON",sum!C783,"*")</f>
        <v>*</v>
      </c>
      <c r="AP790" s="1" t="s">
        <v>137</v>
      </c>
      <c r="AQ790" s="1" t="s">
        <v>138</v>
      </c>
      <c r="AR790" s="1">
        <v>2020</v>
      </c>
      <c r="AS790" s="1" t="str">
        <f>IF(sum!A783="QU",sum!B783,"*")</f>
        <v>*</v>
      </c>
      <c r="AT790" s="1"/>
      <c r="AU790" s="1" t="str">
        <f>IF(sum!A783="QU",sum!C783,"*")</f>
        <v>*</v>
      </c>
      <c r="AX790" s="4" t="s">
        <v>137</v>
      </c>
      <c r="AY790" s="4" t="s">
        <v>138</v>
      </c>
      <c r="AZ790" s="4">
        <v>2020</v>
      </c>
      <c r="BA790" s="1" t="str">
        <f>IF(sum!A783="SA",sum!B783,"*")</f>
        <v>*</v>
      </c>
      <c r="BB790" s="1"/>
      <c r="BC790" s="1" t="str">
        <f>IF(sum!A783="SA",sum!C783,"*")</f>
        <v>*</v>
      </c>
    </row>
    <row r="791" spans="2:55">
      <c r="B791" s="1" t="s">
        <v>137</v>
      </c>
      <c r="C791" s="1" t="s">
        <v>138</v>
      </c>
      <c r="D791" s="1">
        <v>2020</v>
      </c>
      <c r="J791" s="1" t="s">
        <v>137</v>
      </c>
      <c r="K791" s="1" t="s">
        <v>138</v>
      </c>
      <c r="L791" s="1">
        <v>2020</v>
      </c>
      <c r="M791" s="1" t="str">
        <f>IF(sum!A784="AT",sum!B784,"*")</f>
        <v>*</v>
      </c>
      <c r="N791" s="1"/>
      <c r="O791" s="1" t="str">
        <f>IF(sum!A784="AT",sum!C784,"*")</f>
        <v>*</v>
      </c>
      <c r="R791" s="1" t="s">
        <v>137</v>
      </c>
      <c r="S791" s="1" t="s">
        <v>138</v>
      </c>
      <c r="T791" s="1">
        <v>2020</v>
      </c>
      <c r="U791" s="1" t="str">
        <f>IF(sum!A784="BC",sum!B784,"*")</f>
        <v>*</v>
      </c>
      <c r="V791" s="1"/>
      <c r="W791" s="1" t="str">
        <f>IF(sum!A784="BC",sum!C784,"*")</f>
        <v>*</v>
      </c>
      <c r="Z791" s="1" t="s">
        <v>137</v>
      </c>
      <c r="AA791" s="1" t="s">
        <v>138</v>
      </c>
      <c r="AB791" s="1">
        <v>2020</v>
      </c>
      <c r="AC791" s="1" t="str">
        <f>IF(sum!A784="MA",sum!B784,"*")</f>
        <v>*</v>
      </c>
      <c r="AD791" s="1"/>
      <c r="AE791" s="1" t="str">
        <f>IF(sum!A784="MA",sum!C784,"*")</f>
        <v>*</v>
      </c>
      <c r="AH791" s="1" t="s">
        <v>137</v>
      </c>
      <c r="AI791" s="1" t="s">
        <v>138</v>
      </c>
      <c r="AJ791" s="1">
        <v>2020</v>
      </c>
      <c r="AK791" s="1" t="str">
        <f>IF(sum!A784="ON",sum!B784,"*")</f>
        <v>*</v>
      </c>
      <c r="AL791" s="1"/>
      <c r="AM791" s="1" t="str">
        <f>IF(sum!A784="ON",sum!C784,"*")</f>
        <v>*</v>
      </c>
      <c r="AP791" s="4" t="s">
        <v>137</v>
      </c>
      <c r="AQ791" s="4" t="s">
        <v>138</v>
      </c>
      <c r="AR791" s="4">
        <v>2020</v>
      </c>
      <c r="AS791" s="1" t="str">
        <f>IF(sum!A784="QU",sum!B784,"*")</f>
        <v>*</v>
      </c>
      <c r="AT791" s="1"/>
      <c r="AU791" s="1" t="str">
        <f>IF(sum!A784="QU",sum!C784,"*")</f>
        <v>*</v>
      </c>
      <c r="AX791" s="1" t="s">
        <v>137</v>
      </c>
      <c r="AY791" s="1" t="s">
        <v>138</v>
      </c>
      <c r="AZ791" s="1">
        <v>2020</v>
      </c>
      <c r="BA791" s="1" t="str">
        <f>IF(sum!A784="SA",sum!B784,"*")</f>
        <v>*</v>
      </c>
      <c r="BB791" s="1"/>
      <c r="BC791" s="1" t="str">
        <f>IF(sum!A784="SA",sum!C784,"*")</f>
        <v>*</v>
      </c>
    </row>
    <row r="792" spans="2:55">
      <c r="B792" s="4" t="s">
        <v>137</v>
      </c>
      <c r="C792" s="4" t="s">
        <v>138</v>
      </c>
      <c r="D792" s="4">
        <v>2020</v>
      </c>
      <c r="J792" s="4" t="s">
        <v>137</v>
      </c>
      <c r="K792" s="4" t="s">
        <v>138</v>
      </c>
      <c r="L792" s="4">
        <v>2020</v>
      </c>
      <c r="M792" s="1" t="str">
        <f>IF(sum!A785="AT",sum!B785,"*")</f>
        <v>*</v>
      </c>
      <c r="N792" s="1"/>
      <c r="O792" s="1" t="str">
        <f>IF(sum!A785="AT",sum!C785,"*")</f>
        <v>*</v>
      </c>
      <c r="R792" s="4" t="s">
        <v>137</v>
      </c>
      <c r="S792" s="4" t="s">
        <v>138</v>
      </c>
      <c r="T792" s="4">
        <v>2020</v>
      </c>
      <c r="U792" s="1" t="str">
        <f>IF(sum!A785="BC",sum!B785,"*")</f>
        <v>*</v>
      </c>
      <c r="V792" s="1"/>
      <c r="W792" s="1" t="str">
        <f>IF(sum!A785="BC",sum!C785,"*")</f>
        <v>*</v>
      </c>
      <c r="Z792" s="4" t="s">
        <v>137</v>
      </c>
      <c r="AA792" s="4" t="s">
        <v>138</v>
      </c>
      <c r="AB792" s="4">
        <v>2020</v>
      </c>
      <c r="AC792" s="1" t="str">
        <f>IF(sum!A785="MA",sum!B785,"*")</f>
        <v>*</v>
      </c>
      <c r="AD792" s="1"/>
      <c r="AE792" s="1" t="str">
        <f>IF(sum!A785="MA",sum!C785,"*")</f>
        <v>*</v>
      </c>
      <c r="AH792" s="4" t="s">
        <v>137</v>
      </c>
      <c r="AI792" s="4" t="s">
        <v>138</v>
      </c>
      <c r="AJ792" s="4">
        <v>2020</v>
      </c>
      <c r="AK792" s="1" t="str">
        <f>IF(sum!A785="ON",sum!B785,"*")</f>
        <v>*</v>
      </c>
      <c r="AL792" s="1"/>
      <c r="AM792" s="1" t="str">
        <f>IF(sum!A785="ON",sum!C785,"*")</f>
        <v>*</v>
      </c>
      <c r="AP792" s="1" t="s">
        <v>137</v>
      </c>
      <c r="AQ792" s="1" t="s">
        <v>138</v>
      </c>
      <c r="AR792" s="1">
        <v>2020</v>
      </c>
      <c r="AS792" s="1" t="str">
        <f>IF(sum!A785="QU",sum!B785,"*")</f>
        <v>*</v>
      </c>
      <c r="AT792" s="1"/>
      <c r="AU792" s="1" t="str">
        <f>IF(sum!A785="QU",sum!C785,"*")</f>
        <v>*</v>
      </c>
      <c r="AX792" s="4" t="s">
        <v>137</v>
      </c>
      <c r="AY792" s="4" t="s">
        <v>138</v>
      </c>
      <c r="AZ792" s="4">
        <v>2020</v>
      </c>
      <c r="BA792" s="1" t="str">
        <f>IF(sum!A785="SA",sum!B785,"*")</f>
        <v>*</v>
      </c>
      <c r="BB792" s="1"/>
      <c r="BC792" s="1" t="str">
        <f>IF(sum!A785="SA",sum!C785,"*")</f>
        <v>*</v>
      </c>
    </row>
    <row r="793" spans="2:55">
      <c r="B793" s="1" t="s">
        <v>137</v>
      </c>
      <c r="C793" s="1" t="s">
        <v>138</v>
      </c>
      <c r="D793" s="1">
        <v>2020</v>
      </c>
      <c r="J793" s="1" t="s">
        <v>137</v>
      </c>
      <c r="K793" s="1" t="s">
        <v>138</v>
      </c>
      <c r="L793" s="1">
        <v>2020</v>
      </c>
      <c r="M793" s="1" t="str">
        <f>IF(sum!A786="AT",sum!B786,"*")</f>
        <v>*</v>
      </c>
      <c r="N793" s="1"/>
      <c r="O793" s="1" t="str">
        <f>IF(sum!A786="AT",sum!C786,"*")</f>
        <v>*</v>
      </c>
      <c r="R793" s="1" t="s">
        <v>137</v>
      </c>
      <c r="S793" s="1" t="s">
        <v>138</v>
      </c>
      <c r="T793" s="1">
        <v>2020</v>
      </c>
      <c r="U793" s="1" t="str">
        <f>IF(sum!A786="BC",sum!B786,"*")</f>
        <v>*</v>
      </c>
      <c r="V793" s="1"/>
      <c r="W793" s="1" t="str">
        <f>IF(sum!A786="BC",sum!C786,"*")</f>
        <v>*</v>
      </c>
      <c r="Z793" s="1" t="s">
        <v>137</v>
      </c>
      <c r="AA793" s="1" t="s">
        <v>138</v>
      </c>
      <c r="AB793" s="1">
        <v>2020</v>
      </c>
      <c r="AC793" s="1" t="str">
        <f>IF(sum!A786="MA",sum!B786,"*")</f>
        <v>*</v>
      </c>
      <c r="AD793" s="1"/>
      <c r="AE793" s="1" t="str">
        <f>IF(sum!A786="MA",sum!C786,"*")</f>
        <v>*</v>
      </c>
      <c r="AH793" s="1" t="s">
        <v>137</v>
      </c>
      <c r="AI793" s="1" t="s">
        <v>138</v>
      </c>
      <c r="AJ793" s="1">
        <v>2020</v>
      </c>
      <c r="AK793" s="1" t="str">
        <f>IF(sum!A786="ON",sum!B786,"*")</f>
        <v>*</v>
      </c>
      <c r="AL793" s="1"/>
      <c r="AM793" s="1" t="str">
        <f>IF(sum!A786="ON",sum!C786,"*")</f>
        <v>*</v>
      </c>
      <c r="AP793" s="4" t="s">
        <v>137</v>
      </c>
      <c r="AQ793" s="4" t="s">
        <v>138</v>
      </c>
      <c r="AR793" s="4">
        <v>2020</v>
      </c>
      <c r="AS793" s="1" t="str">
        <f>IF(sum!A786="QU",sum!B786,"*")</f>
        <v>*</v>
      </c>
      <c r="AT793" s="1"/>
      <c r="AU793" s="1" t="str">
        <f>IF(sum!A786="QU",sum!C786,"*")</f>
        <v>*</v>
      </c>
      <c r="AX793" s="1" t="s">
        <v>137</v>
      </c>
      <c r="AY793" s="1" t="s">
        <v>138</v>
      </c>
      <c r="AZ793" s="1">
        <v>2020</v>
      </c>
      <c r="BA793" s="1" t="str">
        <f>IF(sum!A786="SA",sum!B786,"*")</f>
        <v>*</v>
      </c>
      <c r="BB793" s="1"/>
      <c r="BC793" s="1" t="str">
        <f>IF(sum!A786="SA",sum!C786,"*")</f>
        <v>*</v>
      </c>
    </row>
    <row r="794" spans="2:55">
      <c r="B794" s="4" t="s">
        <v>137</v>
      </c>
      <c r="C794" s="4" t="s">
        <v>138</v>
      </c>
      <c r="D794" s="4">
        <v>2020</v>
      </c>
      <c r="J794" s="4" t="s">
        <v>137</v>
      </c>
      <c r="K794" s="4" t="s">
        <v>138</v>
      </c>
      <c r="L794" s="4">
        <v>2020</v>
      </c>
      <c r="M794" s="1" t="str">
        <f>IF(sum!A787="AT",sum!B787,"*")</f>
        <v>*</v>
      </c>
      <c r="N794" s="1"/>
      <c r="O794" s="1" t="str">
        <f>IF(sum!A787="AT",sum!C787,"*")</f>
        <v>*</v>
      </c>
      <c r="R794" s="4" t="s">
        <v>137</v>
      </c>
      <c r="S794" s="4" t="s">
        <v>138</v>
      </c>
      <c r="T794" s="4">
        <v>2020</v>
      </c>
      <c r="U794" s="1" t="str">
        <f>IF(sum!A787="BC",sum!B787,"*")</f>
        <v>*</v>
      </c>
      <c r="V794" s="1"/>
      <c r="W794" s="1" t="str">
        <f>IF(sum!A787="BC",sum!C787,"*")</f>
        <v>*</v>
      </c>
      <c r="Z794" s="4" t="s">
        <v>137</v>
      </c>
      <c r="AA794" s="4" t="s">
        <v>138</v>
      </c>
      <c r="AB794" s="4">
        <v>2020</v>
      </c>
      <c r="AC794" s="1" t="str">
        <f>IF(sum!A787="MA",sum!B787,"*")</f>
        <v>*</v>
      </c>
      <c r="AD794" s="1"/>
      <c r="AE794" s="1" t="str">
        <f>IF(sum!A787="MA",sum!C787,"*")</f>
        <v>*</v>
      </c>
      <c r="AH794" s="4" t="s">
        <v>137</v>
      </c>
      <c r="AI794" s="4" t="s">
        <v>138</v>
      </c>
      <c r="AJ794" s="4">
        <v>2020</v>
      </c>
      <c r="AK794" s="1" t="str">
        <f>IF(sum!A787="ON",sum!B787,"*")</f>
        <v>*</v>
      </c>
      <c r="AL794" s="1"/>
      <c r="AM794" s="1" t="str">
        <f>IF(sum!A787="ON",sum!C787,"*")</f>
        <v>*</v>
      </c>
      <c r="AP794" s="1" t="s">
        <v>137</v>
      </c>
      <c r="AQ794" s="1" t="s">
        <v>138</v>
      </c>
      <c r="AR794" s="1">
        <v>2020</v>
      </c>
      <c r="AS794" s="1" t="str">
        <f>IF(sum!A787="QU",sum!B787,"*")</f>
        <v>*</v>
      </c>
      <c r="AT794" s="1"/>
      <c r="AU794" s="1" t="str">
        <f>IF(sum!A787="QU",sum!C787,"*")</f>
        <v>*</v>
      </c>
      <c r="AX794" s="4" t="s">
        <v>137</v>
      </c>
      <c r="AY794" s="4" t="s">
        <v>138</v>
      </c>
      <c r="AZ794" s="4">
        <v>2020</v>
      </c>
      <c r="BA794" s="1" t="str">
        <f>IF(sum!A787="SA",sum!B787,"*")</f>
        <v>*</v>
      </c>
      <c r="BB794" s="1"/>
      <c r="BC794" s="1" t="str">
        <f>IF(sum!A787="SA",sum!C787,"*")</f>
        <v>*</v>
      </c>
    </row>
    <row r="795" spans="2:55">
      <c r="B795" s="1" t="s">
        <v>137</v>
      </c>
      <c r="C795" s="1" t="s">
        <v>138</v>
      </c>
      <c r="D795" s="1">
        <v>2020</v>
      </c>
      <c r="J795" s="1" t="s">
        <v>137</v>
      </c>
      <c r="K795" s="1" t="s">
        <v>138</v>
      </c>
      <c r="L795" s="1">
        <v>2020</v>
      </c>
      <c r="M795" s="1" t="str">
        <f>IF(sum!A788="AT",sum!B788,"*")</f>
        <v>*</v>
      </c>
      <c r="N795" s="1"/>
      <c r="O795" s="1" t="str">
        <f>IF(sum!A788="AT",sum!C788,"*")</f>
        <v>*</v>
      </c>
      <c r="R795" s="1" t="s">
        <v>137</v>
      </c>
      <c r="S795" s="1" t="s">
        <v>138</v>
      </c>
      <c r="T795" s="1">
        <v>2020</v>
      </c>
      <c r="U795" s="1" t="str">
        <f>IF(sum!A788="BC",sum!B788,"*")</f>
        <v>*</v>
      </c>
      <c r="V795" s="1"/>
      <c r="W795" s="1" t="str">
        <f>IF(sum!A788="BC",sum!C788,"*")</f>
        <v>*</v>
      </c>
      <c r="Z795" s="1" t="s">
        <v>137</v>
      </c>
      <c r="AA795" s="1" t="s">
        <v>138</v>
      </c>
      <c r="AB795" s="1">
        <v>2020</v>
      </c>
      <c r="AC795" s="1" t="str">
        <f>IF(sum!A788="MA",sum!B788,"*")</f>
        <v>*</v>
      </c>
      <c r="AD795" s="1"/>
      <c r="AE795" s="1" t="str">
        <f>IF(sum!A788="MA",sum!C788,"*")</f>
        <v>*</v>
      </c>
      <c r="AH795" s="1" t="s">
        <v>137</v>
      </c>
      <c r="AI795" s="1" t="s">
        <v>138</v>
      </c>
      <c r="AJ795" s="1">
        <v>2020</v>
      </c>
      <c r="AK795" s="1" t="str">
        <f>IF(sum!A788="ON",sum!B788,"*")</f>
        <v>*</v>
      </c>
      <c r="AL795" s="1"/>
      <c r="AM795" s="1" t="str">
        <f>IF(sum!A788="ON",sum!C788,"*")</f>
        <v>*</v>
      </c>
      <c r="AP795" s="4" t="s">
        <v>137</v>
      </c>
      <c r="AQ795" s="4" t="s">
        <v>138</v>
      </c>
      <c r="AR795" s="4">
        <v>2020</v>
      </c>
      <c r="AS795" s="1" t="str">
        <f>IF(sum!A788="QU",sum!B788,"*")</f>
        <v>*</v>
      </c>
      <c r="AT795" s="1"/>
      <c r="AU795" s="1" t="str">
        <f>IF(sum!A788="QU",sum!C788,"*")</f>
        <v>*</v>
      </c>
      <c r="AX795" s="1" t="s">
        <v>137</v>
      </c>
      <c r="AY795" s="1" t="s">
        <v>138</v>
      </c>
      <c r="AZ795" s="1">
        <v>2020</v>
      </c>
      <c r="BA795" s="1" t="str">
        <f>IF(sum!A788="SA",sum!B788,"*")</f>
        <v>*</v>
      </c>
      <c r="BB795" s="1"/>
      <c r="BC795" s="1" t="str">
        <f>IF(sum!A788="SA",sum!C788,"*")</f>
        <v>*</v>
      </c>
    </row>
    <row r="796" spans="2:55">
      <c r="B796" s="4" t="s">
        <v>137</v>
      </c>
      <c r="C796" s="4" t="s">
        <v>138</v>
      </c>
      <c r="D796" s="4">
        <v>2020</v>
      </c>
      <c r="J796" s="4" t="s">
        <v>137</v>
      </c>
      <c r="K796" s="4" t="s">
        <v>138</v>
      </c>
      <c r="L796" s="4">
        <v>2020</v>
      </c>
      <c r="M796" s="1" t="str">
        <f>IF(sum!A789="AT",sum!B789,"*")</f>
        <v>*</v>
      </c>
      <c r="N796" s="1"/>
      <c r="O796" s="1" t="str">
        <f>IF(sum!A789="AT",sum!C789,"*")</f>
        <v>*</v>
      </c>
      <c r="R796" s="4" t="s">
        <v>137</v>
      </c>
      <c r="S796" s="4" t="s">
        <v>138</v>
      </c>
      <c r="T796" s="4">
        <v>2020</v>
      </c>
      <c r="U796" s="1" t="str">
        <f>IF(sum!A789="BC",sum!B789,"*")</f>
        <v>*</v>
      </c>
      <c r="V796" s="1"/>
      <c r="W796" s="1" t="str">
        <f>IF(sum!A789="BC",sum!C789,"*")</f>
        <v>*</v>
      </c>
      <c r="Z796" s="4" t="s">
        <v>137</v>
      </c>
      <c r="AA796" s="4" t="s">
        <v>138</v>
      </c>
      <c r="AB796" s="4">
        <v>2020</v>
      </c>
      <c r="AC796" s="1" t="str">
        <f>IF(sum!A789="MA",sum!B789,"*")</f>
        <v>*</v>
      </c>
      <c r="AD796" s="1"/>
      <c r="AE796" s="1" t="str">
        <f>IF(sum!A789="MA",sum!C789,"*")</f>
        <v>*</v>
      </c>
      <c r="AH796" s="4" t="s">
        <v>137</v>
      </c>
      <c r="AI796" s="4" t="s">
        <v>138</v>
      </c>
      <c r="AJ796" s="4">
        <v>2020</v>
      </c>
      <c r="AK796" s="1" t="str">
        <f>IF(sum!A789="ON",sum!B789,"*")</f>
        <v>*</v>
      </c>
      <c r="AL796" s="1"/>
      <c r="AM796" s="1" t="str">
        <f>IF(sum!A789="ON",sum!C789,"*")</f>
        <v>*</v>
      </c>
      <c r="AP796" s="1" t="s">
        <v>137</v>
      </c>
      <c r="AQ796" s="1" t="s">
        <v>138</v>
      </c>
      <c r="AR796" s="1">
        <v>2020</v>
      </c>
      <c r="AS796" s="1" t="str">
        <f>IF(sum!A789="QU",sum!B789,"*")</f>
        <v>*</v>
      </c>
      <c r="AT796" s="1"/>
      <c r="AU796" s="1" t="str">
        <f>IF(sum!A789="QU",sum!C789,"*")</f>
        <v>*</v>
      </c>
      <c r="AX796" s="4" t="s">
        <v>137</v>
      </c>
      <c r="AY796" s="4" t="s">
        <v>138</v>
      </c>
      <c r="AZ796" s="4">
        <v>2020</v>
      </c>
      <c r="BA796" s="1" t="str">
        <f>IF(sum!A789="SA",sum!B789,"*")</f>
        <v>*</v>
      </c>
      <c r="BB796" s="1"/>
      <c r="BC796" s="1" t="str">
        <f>IF(sum!A789="SA",sum!C789,"*")</f>
        <v>*</v>
      </c>
    </row>
    <row r="797" spans="2:55">
      <c r="B797" s="1" t="s">
        <v>137</v>
      </c>
      <c r="C797" s="1" t="s">
        <v>138</v>
      </c>
      <c r="D797" s="1">
        <v>2020</v>
      </c>
      <c r="J797" s="1" t="s">
        <v>137</v>
      </c>
      <c r="K797" s="1" t="s">
        <v>138</v>
      </c>
      <c r="L797" s="1">
        <v>2020</v>
      </c>
      <c r="M797" s="1" t="str">
        <f>IF(sum!A790="AT",sum!B790,"*")</f>
        <v>*</v>
      </c>
      <c r="N797" s="1"/>
      <c r="O797" s="1" t="str">
        <f>IF(sum!A790="AT",sum!C790,"*")</f>
        <v>*</v>
      </c>
      <c r="R797" s="1" t="s">
        <v>137</v>
      </c>
      <c r="S797" s="1" t="s">
        <v>138</v>
      </c>
      <c r="T797" s="1">
        <v>2020</v>
      </c>
      <c r="U797" s="1" t="str">
        <f>IF(sum!A790="BC",sum!B790,"*")</f>
        <v>*</v>
      </c>
      <c r="V797" s="1"/>
      <c r="W797" s="1" t="str">
        <f>IF(sum!A790="BC",sum!C790,"*")</f>
        <v>*</v>
      </c>
      <c r="Z797" s="1" t="s">
        <v>137</v>
      </c>
      <c r="AA797" s="1" t="s">
        <v>138</v>
      </c>
      <c r="AB797" s="1">
        <v>2020</v>
      </c>
      <c r="AC797" s="1" t="str">
        <f>IF(sum!A790="MA",sum!B790,"*")</f>
        <v>*</v>
      </c>
      <c r="AD797" s="1"/>
      <c r="AE797" s="1" t="str">
        <f>IF(sum!A790="MA",sum!C790,"*")</f>
        <v>*</v>
      </c>
      <c r="AH797" s="1" t="s">
        <v>137</v>
      </c>
      <c r="AI797" s="1" t="s">
        <v>138</v>
      </c>
      <c r="AJ797" s="1">
        <v>2020</v>
      </c>
      <c r="AK797" s="1" t="str">
        <f>IF(sum!A790="ON",sum!B790,"*")</f>
        <v>*</v>
      </c>
      <c r="AL797" s="1"/>
      <c r="AM797" s="1" t="str">
        <f>IF(sum!A790="ON",sum!C790,"*")</f>
        <v>*</v>
      </c>
      <c r="AP797" s="4" t="s">
        <v>137</v>
      </c>
      <c r="AQ797" s="4" t="s">
        <v>138</v>
      </c>
      <c r="AR797" s="4">
        <v>2020</v>
      </c>
      <c r="AS797" s="1" t="str">
        <f>IF(sum!A790="QU",sum!B790,"*")</f>
        <v>*</v>
      </c>
      <c r="AT797" s="1"/>
      <c r="AU797" s="1" t="str">
        <f>IF(sum!A790="QU",sum!C790,"*")</f>
        <v>*</v>
      </c>
      <c r="AX797" s="1" t="s">
        <v>137</v>
      </c>
      <c r="AY797" s="1" t="s">
        <v>138</v>
      </c>
      <c r="AZ797" s="1">
        <v>2020</v>
      </c>
      <c r="BA797" s="1" t="str">
        <f>IF(sum!A790="SA",sum!B790,"*")</f>
        <v>*</v>
      </c>
      <c r="BB797" s="1"/>
      <c r="BC797" s="1" t="str">
        <f>IF(sum!A790="SA",sum!C790,"*")</f>
        <v>*</v>
      </c>
    </row>
    <row r="798" spans="2:55">
      <c r="B798" s="4" t="s">
        <v>137</v>
      </c>
      <c r="C798" s="4" t="s">
        <v>138</v>
      </c>
      <c r="D798" s="4">
        <v>2020</v>
      </c>
      <c r="J798" s="4" t="s">
        <v>137</v>
      </c>
      <c r="K798" s="4" t="s">
        <v>138</v>
      </c>
      <c r="L798" s="4">
        <v>2020</v>
      </c>
      <c r="M798" s="1" t="str">
        <f>IF(sum!A791="AT",sum!B791,"*")</f>
        <v>*</v>
      </c>
      <c r="N798" s="1"/>
      <c r="O798" s="1" t="str">
        <f>IF(sum!A791="AT",sum!C791,"*")</f>
        <v>*</v>
      </c>
      <c r="R798" s="4" t="s">
        <v>137</v>
      </c>
      <c r="S798" s="4" t="s">
        <v>138</v>
      </c>
      <c r="T798" s="4">
        <v>2020</v>
      </c>
      <c r="U798" s="1" t="str">
        <f>IF(sum!A791="BC",sum!B791,"*")</f>
        <v>*</v>
      </c>
      <c r="V798" s="1"/>
      <c r="W798" s="1" t="str">
        <f>IF(sum!A791="BC",sum!C791,"*")</f>
        <v>*</v>
      </c>
      <c r="Z798" s="4" t="s">
        <v>137</v>
      </c>
      <c r="AA798" s="4" t="s">
        <v>138</v>
      </c>
      <c r="AB798" s="4">
        <v>2020</v>
      </c>
      <c r="AC798" s="1" t="str">
        <f>IF(sum!A791="MA",sum!B791,"*")</f>
        <v>*</v>
      </c>
      <c r="AD798" s="1"/>
      <c r="AE798" s="1" t="str">
        <f>IF(sum!A791="MA",sum!C791,"*")</f>
        <v>*</v>
      </c>
      <c r="AH798" s="4" t="s">
        <v>137</v>
      </c>
      <c r="AI798" s="4" t="s">
        <v>138</v>
      </c>
      <c r="AJ798" s="4">
        <v>2020</v>
      </c>
      <c r="AK798" s="1" t="str">
        <f>IF(sum!A791="ON",sum!B791,"*")</f>
        <v>*</v>
      </c>
      <c r="AL798" s="1"/>
      <c r="AM798" s="1" t="str">
        <f>IF(sum!A791="ON",sum!C791,"*")</f>
        <v>*</v>
      </c>
      <c r="AP798" s="1" t="s">
        <v>137</v>
      </c>
      <c r="AQ798" s="1" t="s">
        <v>138</v>
      </c>
      <c r="AR798" s="1">
        <v>2020</v>
      </c>
      <c r="AS798" s="1" t="str">
        <f>IF(sum!A791="QU",sum!B791,"*")</f>
        <v>*</v>
      </c>
      <c r="AT798" s="1"/>
      <c r="AU798" s="1" t="str">
        <f>IF(sum!A791="QU",sum!C791,"*")</f>
        <v>*</v>
      </c>
      <c r="AX798" s="4" t="s">
        <v>137</v>
      </c>
      <c r="AY798" s="4" t="s">
        <v>138</v>
      </c>
      <c r="AZ798" s="4">
        <v>2020</v>
      </c>
      <c r="BA798" s="1" t="str">
        <f>IF(sum!A791="SA",sum!B791,"*")</f>
        <v>*</v>
      </c>
      <c r="BB798" s="1"/>
      <c r="BC798" s="1" t="str">
        <f>IF(sum!A791="SA",sum!C791,"*")</f>
        <v>*</v>
      </c>
    </row>
    <row r="799" spans="2:55">
      <c r="B799" s="1" t="s">
        <v>137</v>
      </c>
      <c r="C799" s="1" t="s">
        <v>138</v>
      </c>
      <c r="D799" s="1">
        <v>2020</v>
      </c>
      <c r="J799" s="1" t="s">
        <v>137</v>
      </c>
      <c r="K799" s="1" t="s">
        <v>138</v>
      </c>
      <c r="L799" s="1">
        <v>2020</v>
      </c>
      <c r="M799" s="1" t="str">
        <f>IF(sum!A792="AT",sum!B792,"*")</f>
        <v>*</v>
      </c>
      <c r="N799" s="1"/>
      <c r="O799" s="1" t="str">
        <f>IF(sum!A792="AT",sum!C792,"*")</f>
        <v>*</v>
      </c>
      <c r="R799" s="1" t="s">
        <v>137</v>
      </c>
      <c r="S799" s="1" t="s">
        <v>138</v>
      </c>
      <c r="T799" s="1">
        <v>2020</v>
      </c>
      <c r="U799" s="1" t="str">
        <f>IF(sum!A792="BC",sum!B792,"*")</f>
        <v>*</v>
      </c>
      <c r="V799" s="1"/>
      <c r="W799" s="1" t="str">
        <f>IF(sum!A792="BC",sum!C792,"*")</f>
        <v>*</v>
      </c>
      <c r="Z799" s="1" t="s">
        <v>137</v>
      </c>
      <c r="AA799" s="1" t="s">
        <v>138</v>
      </c>
      <c r="AB799" s="1">
        <v>2020</v>
      </c>
      <c r="AC799" s="1" t="str">
        <f>IF(sum!A792="MA",sum!B792,"*")</f>
        <v>*</v>
      </c>
      <c r="AD799" s="1"/>
      <c r="AE799" s="1" t="str">
        <f>IF(sum!A792="MA",sum!C792,"*")</f>
        <v>*</v>
      </c>
      <c r="AH799" s="1" t="s">
        <v>137</v>
      </c>
      <c r="AI799" s="1" t="s">
        <v>138</v>
      </c>
      <c r="AJ799" s="1">
        <v>2020</v>
      </c>
      <c r="AK799" s="1" t="str">
        <f>IF(sum!A792="ON",sum!B792,"*")</f>
        <v>*</v>
      </c>
      <c r="AL799" s="1"/>
      <c r="AM799" s="1" t="str">
        <f>IF(sum!A792="ON",sum!C792,"*")</f>
        <v>*</v>
      </c>
      <c r="AP799" s="4" t="s">
        <v>137</v>
      </c>
      <c r="AQ799" s="4" t="s">
        <v>138</v>
      </c>
      <c r="AR799" s="4">
        <v>2020</v>
      </c>
      <c r="AS799" s="1" t="str">
        <f>IF(sum!A792="QU",sum!B792,"*")</f>
        <v>*</v>
      </c>
      <c r="AT799" s="1"/>
      <c r="AU799" s="1" t="str">
        <f>IF(sum!A792="QU",sum!C792,"*")</f>
        <v>*</v>
      </c>
      <c r="AX799" s="1" t="s">
        <v>137</v>
      </c>
      <c r="AY799" s="1" t="s">
        <v>138</v>
      </c>
      <c r="AZ799" s="1">
        <v>2020</v>
      </c>
      <c r="BA799" s="1" t="str">
        <f>IF(sum!A792="SA",sum!B792,"*")</f>
        <v>*</v>
      </c>
      <c r="BB799" s="1"/>
      <c r="BC799" s="1" t="str">
        <f>IF(sum!A792="SA",sum!C792,"*")</f>
        <v>*</v>
      </c>
    </row>
    <row r="800" spans="2:55">
      <c r="B800" s="4" t="s">
        <v>137</v>
      </c>
      <c r="C800" s="4" t="s">
        <v>138</v>
      </c>
      <c r="D800" s="4">
        <v>2020</v>
      </c>
      <c r="J800" s="4" t="s">
        <v>137</v>
      </c>
      <c r="K800" s="4" t="s">
        <v>138</v>
      </c>
      <c r="L800" s="4">
        <v>2020</v>
      </c>
      <c r="M800" s="1" t="str">
        <f>IF(sum!A793="AT",sum!B793,"*")</f>
        <v>*</v>
      </c>
      <c r="N800" s="1"/>
      <c r="O800" s="1" t="str">
        <f>IF(sum!A793="AT",sum!C793,"*")</f>
        <v>*</v>
      </c>
      <c r="R800" s="4" t="s">
        <v>137</v>
      </c>
      <c r="S800" s="4" t="s">
        <v>138</v>
      </c>
      <c r="T800" s="4">
        <v>2020</v>
      </c>
      <c r="U800" s="1" t="str">
        <f>IF(sum!A793="BC",sum!B793,"*")</f>
        <v>*</v>
      </c>
      <c r="V800" s="1"/>
      <c r="W800" s="1" t="str">
        <f>IF(sum!A793="BC",sum!C793,"*")</f>
        <v>*</v>
      </c>
      <c r="Z800" s="4" t="s">
        <v>137</v>
      </c>
      <c r="AA800" s="4" t="s">
        <v>138</v>
      </c>
      <c r="AB800" s="4">
        <v>2020</v>
      </c>
      <c r="AC800" s="1" t="str">
        <f>IF(sum!A793="MA",sum!B793,"*")</f>
        <v>*</v>
      </c>
      <c r="AD800" s="1"/>
      <c r="AE800" s="1" t="str">
        <f>IF(sum!A793="MA",sum!C793,"*")</f>
        <v>*</v>
      </c>
      <c r="AH800" s="4" t="s">
        <v>137</v>
      </c>
      <c r="AI800" s="4" t="s">
        <v>138</v>
      </c>
      <c r="AJ800" s="4">
        <v>2020</v>
      </c>
      <c r="AK800" s="1" t="str">
        <f>IF(sum!A793="ON",sum!B793,"*")</f>
        <v>*</v>
      </c>
      <c r="AL800" s="1"/>
      <c r="AM800" s="1" t="str">
        <f>IF(sum!A793="ON",sum!C793,"*")</f>
        <v>*</v>
      </c>
      <c r="AP800" s="1" t="s">
        <v>137</v>
      </c>
      <c r="AQ800" s="1" t="s">
        <v>138</v>
      </c>
      <c r="AR800" s="1">
        <v>2020</v>
      </c>
      <c r="AS800" s="1" t="str">
        <f>IF(sum!A793="QU",sum!B793,"*")</f>
        <v>*</v>
      </c>
      <c r="AT800" s="1"/>
      <c r="AU800" s="1" t="str">
        <f>IF(sum!A793="QU",sum!C793,"*")</f>
        <v>*</v>
      </c>
      <c r="AX800" s="4" t="s">
        <v>137</v>
      </c>
      <c r="AY800" s="4" t="s">
        <v>138</v>
      </c>
      <c r="AZ800" s="4">
        <v>2020</v>
      </c>
      <c r="BA800" s="1" t="str">
        <f>IF(sum!A793="SA",sum!B793,"*")</f>
        <v>*</v>
      </c>
      <c r="BB800" s="1"/>
      <c r="BC800" s="1" t="str">
        <f>IF(sum!A793="SA",sum!C793,"*")</f>
        <v>*</v>
      </c>
    </row>
    <row r="801" spans="2:55">
      <c r="B801" s="1" t="s">
        <v>137</v>
      </c>
      <c r="C801" s="1" t="s">
        <v>138</v>
      </c>
      <c r="D801" s="1">
        <v>2020</v>
      </c>
      <c r="J801" s="1" t="s">
        <v>137</v>
      </c>
      <c r="K801" s="1" t="s">
        <v>138</v>
      </c>
      <c r="L801" s="1">
        <v>2020</v>
      </c>
      <c r="M801" s="1" t="str">
        <f>IF(sum!A794="AT",sum!B794,"*")</f>
        <v>*</v>
      </c>
      <c r="N801" s="1"/>
      <c r="O801" s="1" t="str">
        <f>IF(sum!A794="AT",sum!C794,"*")</f>
        <v>*</v>
      </c>
      <c r="R801" s="1" t="s">
        <v>137</v>
      </c>
      <c r="S801" s="1" t="s">
        <v>138</v>
      </c>
      <c r="T801" s="1">
        <v>2020</v>
      </c>
      <c r="U801" s="1" t="str">
        <f>IF(sum!A794="BC",sum!B794,"*")</f>
        <v>*</v>
      </c>
      <c r="V801" s="1"/>
      <c r="W801" s="1" t="str">
        <f>IF(sum!A794="BC",sum!C794,"*")</f>
        <v>*</v>
      </c>
      <c r="Z801" s="1" t="s">
        <v>137</v>
      </c>
      <c r="AA801" s="1" t="s">
        <v>138</v>
      </c>
      <c r="AB801" s="1">
        <v>2020</v>
      </c>
      <c r="AC801" s="1" t="str">
        <f>IF(sum!A794="MA",sum!B794,"*")</f>
        <v>*</v>
      </c>
      <c r="AD801" s="1"/>
      <c r="AE801" s="1" t="str">
        <f>IF(sum!A794="MA",sum!C794,"*")</f>
        <v>*</v>
      </c>
      <c r="AH801" s="1" t="s">
        <v>137</v>
      </c>
      <c r="AI801" s="1" t="s">
        <v>138</v>
      </c>
      <c r="AJ801" s="1">
        <v>2020</v>
      </c>
      <c r="AK801" s="1" t="str">
        <f>IF(sum!A794="ON",sum!B794,"*")</f>
        <v>*</v>
      </c>
      <c r="AL801" s="1"/>
      <c r="AM801" s="1" t="str">
        <f>IF(sum!A794="ON",sum!C794,"*")</f>
        <v>*</v>
      </c>
      <c r="AP801" s="4" t="s">
        <v>137</v>
      </c>
      <c r="AQ801" s="4" t="s">
        <v>138</v>
      </c>
      <c r="AR801" s="4">
        <v>2020</v>
      </c>
      <c r="AS801" s="1" t="str">
        <f>IF(sum!A794="QU",sum!B794,"*")</f>
        <v>*</v>
      </c>
      <c r="AT801" s="1"/>
      <c r="AU801" s="1" t="str">
        <f>IF(sum!A794="QU",sum!C794,"*")</f>
        <v>*</v>
      </c>
      <c r="AX801" s="1" t="s">
        <v>137</v>
      </c>
      <c r="AY801" s="1" t="s">
        <v>138</v>
      </c>
      <c r="AZ801" s="1">
        <v>2020</v>
      </c>
      <c r="BA801" s="1" t="str">
        <f>IF(sum!A794="SA",sum!B794,"*")</f>
        <v>*</v>
      </c>
      <c r="BB801" s="1"/>
      <c r="BC801" s="1" t="str">
        <f>IF(sum!A794="SA",sum!C794,"*")</f>
        <v>*</v>
      </c>
    </row>
    <row r="802" spans="2:55">
      <c r="B802" s="4" t="s">
        <v>137</v>
      </c>
      <c r="C802" s="4" t="s">
        <v>138</v>
      </c>
      <c r="D802" s="4">
        <v>2020</v>
      </c>
      <c r="J802" s="4" t="s">
        <v>137</v>
      </c>
      <c r="K802" s="4" t="s">
        <v>138</v>
      </c>
      <c r="L802" s="4">
        <v>2020</v>
      </c>
      <c r="M802" s="1" t="str">
        <f>IF(sum!A795="AT",sum!B795,"*")</f>
        <v>*</v>
      </c>
      <c r="N802" s="1"/>
      <c r="O802" s="1" t="str">
        <f>IF(sum!A795="AT",sum!C795,"*")</f>
        <v>*</v>
      </c>
      <c r="R802" s="4" t="s">
        <v>137</v>
      </c>
      <c r="S802" s="4" t="s">
        <v>138</v>
      </c>
      <c r="T802" s="4">
        <v>2020</v>
      </c>
      <c r="U802" s="1" t="str">
        <f>IF(sum!A795="BC",sum!B795,"*")</f>
        <v>*</v>
      </c>
      <c r="V802" s="1"/>
      <c r="W802" s="1" t="str">
        <f>IF(sum!A795="BC",sum!C795,"*")</f>
        <v>*</v>
      </c>
      <c r="Z802" s="4" t="s">
        <v>137</v>
      </c>
      <c r="AA802" s="4" t="s">
        <v>138</v>
      </c>
      <c r="AB802" s="4">
        <v>2020</v>
      </c>
      <c r="AC802" s="1" t="str">
        <f>IF(sum!A795="MA",sum!B795,"*")</f>
        <v>*</v>
      </c>
      <c r="AD802" s="1"/>
      <c r="AE802" s="1" t="str">
        <f>IF(sum!A795="MA",sum!C795,"*")</f>
        <v>*</v>
      </c>
      <c r="AH802" s="4" t="s">
        <v>137</v>
      </c>
      <c r="AI802" s="4" t="s">
        <v>138</v>
      </c>
      <c r="AJ802" s="4">
        <v>2020</v>
      </c>
      <c r="AK802" s="1" t="str">
        <f>IF(sum!A795="ON",sum!B795,"*")</f>
        <v>*</v>
      </c>
      <c r="AL802" s="1"/>
      <c r="AM802" s="1" t="str">
        <f>IF(sum!A795="ON",sum!C795,"*")</f>
        <v>*</v>
      </c>
      <c r="AP802" s="1" t="s">
        <v>137</v>
      </c>
      <c r="AQ802" s="1" t="s">
        <v>138</v>
      </c>
      <c r="AR802" s="1">
        <v>2020</v>
      </c>
      <c r="AS802" s="1" t="str">
        <f>IF(sum!A795="QU",sum!B795,"*")</f>
        <v>*</v>
      </c>
      <c r="AT802" s="1"/>
      <c r="AU802" s="1" t="str">
        <f>IF(sum!A795="QU",sum!C795,"*")</f>
        <v>*</v>
      </c>
      <c r="AX802" s="4" t="s">
        <v>137</v>
      </c>
      <c r="AY802" s="4" t="s">
        <v>138</v>
      </c>
      <c r="AZ802" s="4">
        <v>2020</v>
      </c>
      <c r="BA802" s="1" t="str">
        <f>IF(sum!A795="SA",sum!B795,"*")</f>
        <v>*</v>
      </c>
      <c r="BB802" s="1"/>
      <c r="BC802" s="1" t="str">
        <f>IF(sum!A795="SA",sum!C795,"*")</f>
        <v>*</v>
      </c>
    </row>
    <row r="803" spans="2:55">
      <c r="B803" s="1" t="s">
        <v>137</v>
      </c>
      <c r="C803" s="1" t="s">
        <v>138</v>
      </c>
      <c r="D803" s="1">
        <v>2020</v>
      </c>
      <c r="J803" s="1" t="s">
        <v>137</v>
      </c>
      <c r="K803" s="1" t="s">
        <v>138</v>
      </c>
      <c r="L803" s="1">
        <v>2020</v>
      </c>
      <c r="M803" s="1" t="str">
        <f>IF(sum!A796="AT",sum!B796,"*")</f>
        <v>*</v>
      </c>
      <c r="N803" s="1"/>
      <c r="O803" s="1" t="str">
        <f>IF(sum!A796="AT",sum!C796,"*")</f>
        <v>*</v>
      </c>
      <c r="R803" s="1" t="s">
        <v>137</v>
      </c>
      <c r="S803" s="1" t="s">
        <v>138</v>
      </c>
      <c r="T803" s="1">
        <v>2020</v>
      </c>
      <c r="U803" s="1" t="str">
        <f>IF(sum!A796="BC",sum!B796,"*")</f>
        <v>*</v>
      </c>
      <c r="V803" s="1"/>
      <c r="W803" s="1" t="str">
        <f>IF(sum!A796="BC",sum!C796,"*")</f>
        <v>*</v>
      </c>
      <c r="Z803" s="1" t="s">
        <v>137</v>
      </c>
      <c r="AA803" s="1" t="s">
        <v>138</v>
      </c>
      <c r="AB803" s="1">
        <v>2020</v>
      </c>
      <c r="AC803" s="1" t="str">
        <f>IF(sum!A796="MA",sum!B796,"*")</f>
        <v>*</v>
      </c>
      <c r="AD803" s="1"/>
      <c r="AE803" s="1" t="str">
        <f>IF(sum!A796="MA",sum!C796,"*")</f>
        <v>*</v>
      </c>
      <c r="AH803" s="1" t="s">
        <v>137</v>
      </c>
      <c r="AI803" s="1" t="s">
        <v>138</v>
      </c>
      <c r="AJ803" s="1">
        <v>2020</v>
      </c>
      <c r="AK803" s="1" t="str">
        <f>IF(sum!A796="ON",sum!B796,"*")</f>
        <v>*</v>
      </c>
      <c r="AL803" s="1"/>
      <c r="AM803" s="1" t="str">
        <f>IF(sum!A796="ON",sum!C796,"*")</f>
        <v>*</v>
      </c>
      <c r="AP803" s="4" t="s">
        <v>137</v>
      </c>
      <c r="AQ803" s="4" t="s">
        <v>138</v>
      </c>
      <c r="AR803" s="4">
        <v>2020</v>
      </c>
      <c r="AS803" s="1" t="str">
        <f>IF(sum!A796="QU",sum!B796,"*")</f>
        <v>*</v>
      </c>
      <c r="AT803" s="1"/>
      <c r="AU803" s="1" t="str">
        <f>IF(sum!A796="QU",sum!C796,"*")</f>
        <v>*</v>
      </c>
      <c r="AX803" s="1" t="s">
        <v>137</v>
      </c>
      <c r="AY803" s="1" t="s">
        <v>138</v>
      </c>
      <c r="AZ803" s="1">
        <v>2020</v>
      </c>
      <c r="BA803" s="1" t="str">
        <f>IF(sum!A796="SA",sum!B796,"*")</f>
        <v>*</v>
      </c>
      <c r="BB803" s="1"/>
      <c r="BC803" s="1" t="str">
        <f>IF(sum!A796="SA",sum!C796,"*")</f>
        <v>*</v>
      </c>
    </row>
    <row r="804" spans="2:55">
      <c r="B804" s="4" t="s">
        <v>137</v>
      </c>
      <c r="C804" s="4" t="s">
        <v>138</v>
      </c>
      <c r="D804" s="4">
        <v>2020</v>
      </c>
      <c r="J804" s="4" t="s">
        <v>137</v>
      </c>
      <c r="K804" s="4" t="s">
        <v>138</v>
      </c>
      <c r="L804" s="4">
        <v>2020</v>
      </c>
      <c r="M804" s="1" t="str">
        <f>IF(sum!A797="AT",sum!B797,"*")</f>
        <v>*</v>
      </c>
      <c r="N804" s="1"/>
      <c r="O804" s="1" t="str">
        <f>IF(sum!A797="AT",sum!C797,"*")</f>
        <v>*</v>
      </c>
      <c r="R804" s="4" t="s">
        <v>137</v>
      </c>
      <c r="S804" s="4" t="s">
        <v>138</v>
      </c>
      <c r="T804" s="4">
        <v>2020</v>
      </c>
      <c r="U804" s="1" t="str">
        <f>IF(sum!A797="BC",sum!B797,"*")</f>
        <v>*</v>
      </c>
      <c r="V804" s="1"/>
      <c r="W804" s="1" t="str">
        <f>IF(sum!A797="BC",sum!C797,"*")</f>
        <v>*</v>
      </c>
      <c r="Z804" s="4" t="s">
        <v>137</v>
      </c>
      <c r="AA804" s="4" t="s">
        <v>138</v>
      </c>
      <c r="AB804" s="4">
        <v>2020</v>
      </c>
      <c r="AC804" s="1" t="str">
        <f>IF(sum!A797="MA",sum!B797,"*")</f>
        <v>*</v>
      </c>
      <c r="AD804" s="1"/>
      <c r="AE804" s="1" t="str">
        <f>IF(sum!A797="MA",sum!C797,"*")</f>
        <v>*</v>
      </c>
      <c r="AH804" s="4" t="s">
        <v>137</v>
      </c>
      <c r="AI804" s="4" t="s">
        <v>138</v>
      </c>
      <c r="AJ804" s="4">
        <v>2020</v>
      </c>
      <c r="AK804" s="1" t="str">
        <f>IF(sum!A797="ON",sum!B797,"*")</f>
        <v>*</v>
      </c>
      <c r="AL804" s="1"/>
      <c r="AM804" s="1" t="str">
        <f>IF(sum!A797="ON",sum!C797,"*")</f>
        <v>*</v>
      </c>
      <c r="AP804" s="1" t="s">
        <v>137</v>
      </c>
      <c r="AQ804" s="1" t="s">
        <v>138</v>
      </c>
      <c r="AR804" s="1">
        <v>2020</v>
      </c>
      <c r="AS804" s="1" t="str">
        <f>IF(sum!A797="QU",sum!B797,"*")</f>
        <v>*</v>
      </c>
      <c r="AT804" s="1"/>
      <c r="AU804" s="1" t="str">
        <f>IF(sum!A797="QU",sum!C797,"*")</f>
        <v>*</v>
      </c>
      <c r="AX804" s="4" t="s">
        <v>137</v>
      </c>
      <c r="AY804" s="4" t="s">
        <v>138</v>
      </c>
      <c r="AZ804" s="4">
        <v>2020</v>
      </c>
      <c r="BA804" s="1" t="str">
        <f>IF(sum!A797="SA",sum!B797,"*")</f>
        <v>*</v>
      </c>
      <c r="BB804" s="1"/>
      <c r="BC804" s="1" t="str">
        <f>IF(sum!A797="SA",sum!C797,"*")</f>
        <v>*</v>
      </c>
    </row>
    <row r="805" spans="2:55">
      <c r="B805" s="1" t="s">
        <v>137</v>
      </c>
      <c r="C805" s="1" t="s">
        <v>138</v>
      </c>
      <c r="D805" s="1">
        <v>2020</v>
      </c>
      <c r="J805" s="1" t="s">
        <v>137</v>
      </c>
      <c r="K805" s="1" t="s">
        <v>138</v>
      </c>
      <c r="L805" s="1">
        <v>2020</v>
      </c>
      <c r="M805" s="1" t="str">
        <f>IF(sum!A798="AT",sum!B798,"*")</f>
        <v>*</v>
      </c>
      <c r="N805" s="1"/>
      <c r="O805" s="1" t="str">
        <f>IF(sum!A798="AT",sum!C798,"*")</f>
        <v>*</v>
      </c>
      <c r="R805" s="1" t="s">
        <v>137</v>
      </c>
      <c r="S805" s="1" t="s">
        <v>138</v>
      </c>
      <c r="T805" s="1">
        <v>2020</v>
      </c>
      <c r="U805" s="1" t="str">
        <f>IF(sum!A798="BC",sum!B798,"*")</f>
        <v>*</v>
      </c>
      <c r="V805" s="1"/>
      <c r="W805" s="1" t="str">
        <f>IF(sum!A798="BC",sum!C798,"*")</f>
        <v>*</v>
      </c>
      <c r="Z805" s="1" t="s">
        <v>137</v>
      </c>
      <c r="AA805" s="1" t="s">
        <v>138</v>
      </c>
      <c r="AB805" s="1">
        <v>2020</v>
      </c>
      <c r="AC805" s="1" t="str">
        <f>IF(sum!A798="MA",sum!B798,"*")</f>
        <v>*</v>
      </c>
      <c r="AD805" s="1"/>
      <c r="AE805" s="1" t="str">
        <f>IF(sum!A798="MA",sum!C798,"*")</f>
        <v>*</v>
      </c>
      <c r="AH805" s="1" t="s">
        <v>137</v>
      </c>
      <c r="AI805" s="1" t="s">
        <v>138</v>
      </c>
      <c r="AJ805" s="1">
        <v>2020</v>
      </c>
      <c r="AK805" s="1" t="str">
        <f>IF(sum!A798="ON",sum!B798,"*")</f>
        <v>*</v>
      </c>
      <c r="AL805" s="1"/>
      <c r="AM805" s="1" t="str">
        <f>IF(sum!A798="ON",sum!C798,"*")</f>
        <v>*</v>
      </c>
      <c r="AP805" s="4" t="s">
        <v>137</v>
      </c>
      <c r="AQ805" s="4" t="s">
        <v>138</v>
      </c>
      <c r="AR805" s="4">
        <v>2020</v>
      </c>
      <c r="AS805" s="1" t="str">
        <f>IF(sum!A798="QU",sum!B798,"*")</f>
        <v>*</v>
      </c>
      <c r="AT805" s="1"/>
      <c r="AU805" s="1" t="str">
        <f>IF(sum!A798="QU",sum!C798,"*")</f>
        <v>*</v>
      </c>
      <c r="AX805" s="1" t="s">
        <v>137</v>
      </c>
      <c r="AY805" s="1" t="s">
        <v>138</v>
      </c>
      <c r="AZ805" s="1">
        <v>2020</v>
      </c>
      <c r="BA805" s="1" t="str">
        <f>IF(sum!A798="SA",sum!B798,"*")</f>
        <v>*</v>
      </c>
      <c r="BB805" s="1"/>
      <c r="BC805" s="1" t="str">
        <f>IF(sum!A798="SA",sum!C798,"*")</f>
        <v>*</v>
      </c>
    </row>
    <row r="806" spans="2:55">
      <c r="B806" s="4" t="s">
        <v>137</v>
      </c>
      <c r="C806" s="4" t="s">
        <v>138</v>
      </c>
      <c r="D806" s="4">
        <v>2020</v>
      </c>
      <c r="J806" s="4" t="s">
        <v>137</v>
      </c>
      <c r="K806" s="4" t="s">
        <v>138</v>
      </c>
      <c r="L806" s="4">
        <v>2020</v>
      </c>
      <c r="M806" s="1" t="str">
        <f>IF(sum!A799="AT",sum!B799,"*")</f>
        <v>*</v>
      </c>
      <c r="N806" s="1"/>
      <c r="O806" s="1" t="str">
        <f>IF(sum!A799="AT",sum!C799,"*")</f>
        <v>*</v>
      </c>
      <c r="R806" s="4" t="s">
        <v>137</v>
      </c>
      <c r="S806" s="4" t="s">
        <v>138</v>
      </c>
      <c r="T806" s="4">
        <v>2020</v>
      </c>
      <c r="U806" s="1" t="str">
        <f>IF(sum!A799="BC",sum!B799,"*")</f>
        <v>*</v>
      </c>
      <c r="V806" s="1"/>
      <c r="W806" s="1" t="str">
        <f>IF(sum!A799="BC",sum!C799,"*")</f>
        <v>*</v>
      </c>
      <c r="Z806" s="4" t="s">
        <v>137</v>
      </c>
      <c r="AA806" s="4" t="s">
        <v>138</v>
      </c>
      <c r="AB806" s="4">
        <v>2020</v>
      </c>
      <c r="AC806" s="1" t="str">
        <f>IF(sum!A799="MA",sum!B799,"*")</f>
        <v>*</v>
      </c>
      <c r="AD806" s="1"/>
      <c r="AE806" s="1" t="str">
        <f>IF(sum!A799="MA",sum!C799,"*")</f>
        <v>*</v>
      </c>
      <c r="AH806" s="4" t="s">
        <v>137</v>
      </c>
      <c r="AI806" s="4" t="s">
        <v>138</v>
      </c>
      <c r="AJ806" s="4">
        <v>2020</v>
      </c>
      <c r="AK806" s="1" t="str">
        <f>IF(sum!A799="ON",sum!B799,"*")</f>
        <v>*</v>
      </c>
      <c r="AL806" s="1"/>
      <c r="AM806" s="1" t="str">
        <f>IF(sum!A799="ON",sum!C799,"*")</f>
        <v>*</v>
      </c>
      <c r="AP806" s="1" t="s">
        <v>137</v>
      </c>
      <c r="AQ806" s="1" t="s">
        <v>138</v>
      </c>
      <c r="AR806" s="1">
        <v>2020</v>
      </c>
      <c r="AS806" s="1" t="str">
        <f>IF(sum!A799="QU",sum!B799,"*")</f>
        <v>*</v>
      </c>
      <c r="AT806" s="1"/>
      <c r="AU806" s="1" t="str">
        <f>IF(sum!A799="QU",sum!C799,"*")</f>
        <v>*</v>
      </c>
      <c r="AX806" s="4" t="s">
        <v>137</v>
      </c>
      <c r="AY806" s="4" t="s">
        <v>138</v>
      </c>
      <c r="AZ806" s="4">
        <v>2020</v>
      </c>
      <c r="BA806" s="1" t="str">
        <f>IF(sum!A799="SA",sum!B799,"*")</f>
        <v>*</v>
      </c>
      <c r="BB806" s="1"/>
      <c r="BC806" s="1" t="str">
        <f>IF(sum!A799="SA",sum!C799,"*")</f>
        <v>*</v>
      </c>
    </row>
    <row r="807" spans="2:55">
      <c r="B807" s="1" t="s">
        <v>137</v>
      </c>
      <c r="C807" s="1" t="s">
        <v>138</v>
      </c>
      <c r="D807" s="1">
        <v>2020</v>
      </c>
      <c r="J807" s="1" t="s">
        <v>137</v>
      </c>
      <c r="K807" s="1" t="s">
        <v>138</v>
      </c>
      <c r="L807" s="1">
        <v>2020</v>
      </c>
      <c r="M807" s="1" t="str">
        <f>IF(sum!A800="AT",sum!B800,"*")</f>
        <v>*</v>
      </c>
      <c r="N807" s="1"/>
      <c r="O807" s="1" t="str">
        <f>IF(sum!A800="AT",sum!C800,"*")</f>
        <v>*</v>
      </c>
      <c r="R807" s="1" t="s">
        <v>137</v>
      </c>
      <c r="S807" s="1" t="s">
        <v>138</v>
      </c>
      <c r="T807" s="1">
        <v>2020</v>
      </c>
      <c r="U807" s="1" t="str">
        <f>IF(sum!A800="BC",sum!B800,"*")</f>
        <v>*</v>
      </c>
      <c r="V807" s="1"/>
      <c r="W807" s="1" t="str">
        <f>IF(sum!A800="BC",sum!C800,"*")</f>
        <v>*</v>
      </c>
      <c r="Z807" s="1" t="s">
        <v>137</v>
      </c>
      <c r="AA807" s="1" t="s">
        <v>138</v>
      </c>
      <c r="AB807" s="1">
        <v>2020</v>
      </c>
      <c r="AC807" s="1" t="str">
        <f>IF(sum!A800="MA",sum!B800,"*")</f>
        <v>*</v>
      </c>
      <c r="AD807" s="1"/>
      <c r="AE807" s="1" t="str">
        <f>IF(sum!A800="MA",sum!C800,"*")</f>
        <v>*</v>
      </c>
      <c r="AH807" s="1" t="s">
        <v>137</v>
      </c>
      <c r="AI807" s="1" t="s">
        <v>138</v>
      </c>
      <c r="AJ807" s="1">
        <v>2020</v>
      </c>
      <c r="AK807" s="1" t="str">
        <f>IF(sum!A800="ON",sum!B800,"*")</f>
        <v>*</v>
      </c>
      <c r="AL807" s="1"/>
      <c r="AM807" s="1" t="str">
        <f>IF(sum!A800="ON",sum!C800,"*")</f>
        <v>*</v>
      </c>
      <c r="AP807" s="4" t="s">
        <v>137</v>
      </c>
      <c r="AQ807" s="4" t="s">
        <v>138</v>
      </c>
      <c r="AR807" s="4">
        <v>2020</v>
      </c>
      <c r="AS807" s="1" t="str">
        <f>IF(sum!A800="QU",sum!B800,"*")</f>
        <v>*</v>
      </c>
      <c r="AT807" s="1"/>
      <c r="AU807" s="1" t="str">
        <f>IF(sum!A800="QU",sum!C800,"*")</f>
        <v>*</v>
      </c>
      <c r="AX807" s="1" t="s">
        <v>137</v>
      </c>
      <c r="AY807" s="1" t="s">
        <v>138</v>
      </c>
      <c r="AZ807" s="1">
        <v>2020</v>
      </c>
      <c r="BA807" s="1" t="str">
        <f>IF(sum!A800="SA",sum!B800,"*")</f>
        <v>*</v>
      </c>
      <c r="BB807" s="1"/>
      <c r="BC807" s="1" t="str">
        <f>IF(sum!A800="SA",sum!C800,"*")</f>
        <v>*</v>
      </c>
    </row>
    <row r="808" spans="2:55">
      <c r="B808" s="4" t="s">
        <v>137</v>
      </c>
      <c r="C808" s="4" t="s">
        <v>138</v>
      </c>
      <c r="D808" s="4">
        <v>2020</v>
      </c>
      <c r="J808" s="4" t="s">
        <v>137</v>
      </c>
      <c r="K808" s="4" t="s">
        <v>138</v>
      </c>
      <c r="L808" s="4">
        <v>2020</v>
      </c>
      <c r="M808" s="1" t="str">
        <f>IF(sum!A801="AT",sum!B801,"*")</f>
        <v>*</v>
      </c>
      <c r="N808" s="1"/>
      <c r="O808" s="1" t="str">
        <f>IF(sum!A801="AT",sum!C801,"*")</f>
        <v>*</v>
      </c>
      <c r="R808" s="4" t="s">
        <v>137</v>
      </c>
      <c r="S808" s="4" t="s">
        <v>138</v>
      </c>
      <c r="T808" s="4">
        <v>2020</v>
      </c>
      <c r="U808" s="1" t="str">
        <f>IF(sum!A801="BC",sum!B801,"*")</f>
        <v>*</v>
      </c>
      <c r="V808" s="1"/>
      <c r="W808" s="1" t="str">
        <f>IF(sum!A801="BC",sum!C801,"*")</f>
        <v>*</v>
      </c>
      <c r="Z808" s="4" t="s">
        <v>137</v>
      </c>
      <c r="AA808" s="4" t="s">
        <v>138</v>
      </c>
      <c r="AB808" s="4">
        <v>2020</v>
      </c>
      <c r="AC808" s="1" t="str">
        <f>IF(sum!A801="MA",sum!B801,"*")</f>
        <v>*</v>
      </c>
      <c r="AD808" s="1"/>
      <c r="AE808" s="1" t="str">
        <f>IF(sum!A801="MA",sum!C801,"*")</f>
        <v>*</v>
      </c>
      <c r="AH808" s="4" t="s">
        <v>137</v>
      </c>
      <c r="AI808" s="4" t="s">
        <v>138</v>
      </c>
      <c r="AJ808" s="4">
        <v>2020</v>
      </c>
      <c r="AK808" s="1" t="str">
        <f>IF(sum!A801="ON",sum!B801,"*")</f>
        <v>*</v>
      </c>
      <c r="AL808" s="1"/>
      <c r="AM808" s="1" t="str">
        <f>IF(sum!A801="ON",sum!C801,"*")</f>
        <v>*</v>
      </c>
      <c r="AP808" s="1" t="s">
        <v>137</v>
      </c>
      <c r="AQ808" s="1" t="s">
        <v>138</v>
      </c>
      <c r="AR808" s="1">
        <v>2020</v>
      </c>
      <c r="AS808" s="1" t="str">
        <f>IF(sum!A801="QU",sum!B801,"*")</f>
        <v>*</v>
      </c>
      <c r="AT808" s="1"/>
      <c r="AU808" s="1" t="str">
        <f>IF(sum!A801="QU",sum!C801,"*")</f>
        <v>*</v>
      </c>
      <c r="AX808" s="4" t="s">
        <v>137</v>
      </c>
      <c r="AY808" s="4" t="s">
        <v>138</v>
      </c>
      <c r="AZ808" s="4">
        <v>2020</v>
      </c>
      <c r="BA808" s="1" t="str">
        <f>IF(sum!A801="SA",sum!B801,"*")</f>
        <v>*</v>
      </c>
      <c r="BB808" s="1"/>
      <c r="BC808" s="1" t="str">
        <f>IF(sum!A801="SA",sum!C801,"*")</f>
        <v>*</v>
      </c>
    </row>
    <row r="809" spans="2:55">
      <c r="B809" s="1" t="s">
        <v>137</v>
      </c>
      <c r="C809" s="1" t="s">
        <v>138</v>
      </c>
      <c r="D809" s="1">
        <v>2020</v>
      </c>
      <c r="J809" s="1" t="s">
        <v>137</v>
      </c>
      <c r="K809" s="1" t="s">
        <v>138</v>
      </c>
      <c r="L809" s="1">
        <v>2020</v>
      </c>
      <c r="M809" s="1" t="str">
        <f>IF(sum!A802="AT",sum!B802,"*")</f>
        <v>*</v>
      </c>
      <c r="N809" s="1"/>
      <c r="O809" s="1" t="str">
        <f>IF(sum!A802="AT",sum!C802,"*")</f>
        <v>*</v>
      </c>
      <c r="R809" s="1" t="s">
        <v>137</v>
      </c>
      <c r="S809" s="1" t="s">
        <v>138</v>
      </c>
      <c r="T809" s="1">
        <v>2020</v>
      </c>
      <c r="U809" s="1" t="str">
        <f>IF(sum!A802="BC",sum!B802,"*")</f>
        <v>*</v>
      </c>
      <c r="V809" s="1"/>
      <c r="W809" s="1" t="str">
        <f>IF(sum!A802="BC",sum!C802,"*")</f>
        <v>*</v>
      </c>
      <c r="Z809" s="1" t="s">
        <v>137</v>
      </c>
      <c r="AA809" s="1" t="s">
        <v>138</v>
      </c>
      <c r="AB809" s="1">
        <v>2020</v>
      </c>
      <c r="AC809" s="1" t="str">
        <f>IF(sum!A802="MA",sum!B802,"*")</f>
        <v>*</v>
      </c>
      <c r="AD809" s="1"/>
      <c r="AE809" s="1" t="str">
        <f>IF(sum!A802="MA",sum!C802,"*")</f>
        <v>*</v>
      </c>
      <c r="AH809" s="1" t="s">
        <v>137</v>
      </c>
      <c r="AI809" s="1" t="s">
        <v>138</v>
      </c>
      <c r="AJ809" s="1">
        <v>2020</v>
      </c>
      <c r="AK809" s="1" t="str">
        <f>IF(sum!A802="ON",sum!B802,"*")</f>
        <v>*</v>
      </c>
      <c r="AL809" s="1"/>
      <c r="AM809" s="1" t="str">
        <f>IF(sum!A802="ON",sum!C802,"*")</f>
        <v>*</v>
      </c>
      <c r="AP809" s="4" t="s">
        <v>137</v>
      </c>
      <c r="AQ809" s="4" t="s">
        <v>138</v>
      </c>
      <c r="AR809" s="4">
        <v>2020</v>
      </c>
      <c r="AS809" s="1" t="str">
        <f>IF(sum!A802="QU",sum!B802,"*")</f>
        <v>*</v>
      </c>
      <c r="AT809" s="1"/>
      <c r="AU809" s="1" t="str">
        <f>IF(sum!A802="QU",sum!C802,"*")</f>
        <v>*</v>
      </c>
      <c r="AX809" s="1" t="s">
        <v>137</v>
      </c>
      <c r="AY809" s="1" t="s">
        <v>138</v>
      </c>
      <c r="AZ809" s="1">
        <v>2020</v>
      </c>
      <c r="BA809" s="1" t="str">
        <f>IF(sum!A802="SA",sum!B802,"*")</f>
        <v>*</v>
      </c>
      <c r="BB809" s="1"/>
      <c r="BC809" s="1" t="str">
        <f>IF(sum!A802="SA",sum!C802,"*")</f>
        <v>*</v>
      </c>
    </row>
    <row r="810" spans="2:55">
      <c r="B810" s="4" t="s">
        <v>137</v>
      </c>
      <c r="C810" s="4" t="s">
        <v>138</v>
      </c>
      <c r="D810" s="4">
        <v>2020</v>
      </c>
      <c r="J810" s="4" t="s">
        <v>137</v>
      </c>
      <c r="K810" s="4" t="s">
        <v>138</v>
      </c>
      <c r="L810" s="4">
        <v>2020</v>
      </c>
      <c r="M810" s="1" t="str">
        <f>IF(sum!A803="AT",sum!B803,"*")</f>
        <v>*</v>
      </c>
      <c r="N810" s="1"/>
      <c r="O810" s="1" t="str">
        <f>IF(sum!A803="AT",sum!C803,"*")</f>
        <v>*</v>
      </c>
      <c r="R810" s="4" t="s">
        <v>137</v>
      </c>
      <c r="S810" s="4" t="s">
        <v>138</v>
      </c>
      <c r="T810" s="4">
        <v>2020</v>
      </c>
      <c r="U810" s="1" t="str">
        <f>IF(sum!A803="BC",sum!B803,"*")</f>
        <v>*</v>
      </c>
      <c r="V810" s="1"/>
      <c r="W810" s="1" t="str">
        <f>IF(sum!A803="BC",sum!C803,"*")</f>
        <v>*</v>
      </c>
      <c r="Z810" s="4" t="s">
        <v>137</v>
      </c>
      <c r="AA810" s="4" t="s">
        <v>138</v>
      </c>
      <c r="AB810" s="4">
        <v>2020</v>
      </c>
      <c r="AC810" s="1" t="str">
        <f>IF(sum!A803="MA",sum!B803,"*")</f>
        <v>*</v>
      </c>
      <c r="AD810" s="1"/>
      <c r="AE810" s="1" t="str">
        <f>IF(sum!A803="MA",sum!C803,"*")</f>
        <v>*</v>
      </c>
      <c r="AH810" s="4" t="s">
        <v>137</v>
      </c>
      <c r="AI810" s="4" t="s">
        <v>138</v>
      </c>
      <c r="AJ810" s="4">
        <v>2020</v>
      </c>
      <c r="AK810" s="1" t="str">
        <f>IF(sum!A803="ON",sum!B803,"*")</f>
        <v>*</v>
      </c>
      <c r="AL810" s="1"/>
      <c r="AM810" s="1" t="str">
        <f>IF(sum!A803="ON",sum!C803,"*")</f>
        <v>*</v>
      </c>
      <c r="AP810" s="1" t="s">
        <v>137</v>
      </c>
      <c r="AQ810" s="1" t="s">
        <v>138</v>
      </c>
      <c r="AR810" s="1">
        <v>2020</v>
      </c>
      <c r="AS810" s="1" t="str">
        <f>IF(sum!A803="QU",sum!B803,"*")</f>
        <v>*</v>
      </c>
      <c r="AT810" s="1"/>
      <c r="AU810" s="1" t="str">
        <f>IF(sum!A803="QU",sum!C803,"*")</f>
        <v>*</v>
      </c>
      <c r="AX810" s="4" t="s">
        <v>137</v>
      </c>
      <c r="AY810" s="4" t="s">
        <v>138</v>
      </c>
      <c r="AZ810" s="4">
        <v>2020</v>
      </c>
      <c r="BA810" s="1" t="str">
        <f>IF(sum!A803="SA",sum!B803,"*")</f>
        <v>*</v>
      </c>
      <c r="BB810" s="1"/>
      <c r="BC810" s="1" t="str">
        <f>IF(sum!A803="SA",sum!C803,"*")</f>
        <v>*</v>
      </c>
    </row>
    <row r="811" spans="2:55">
      <c r="B811" s="1" t="s">
        <v>137</v>
      </c>
      <c r="C811" s="1" t="s">
        <v>138</v>
      </c>
      <c r="D811" s="1">
        <v>2020</v>
      </c>
      <c r="J811" s="1" t="s">
        <v>137</v>
      </c>
      <c r="K811" s="1" t="s">
        <v>138</v>
      </c>
      <c r="L811" s="1">
        <v>2020</v>
      </c>
      <c r="M811" s="1" t="str">
        <f>IF(sum!A804="AT",sum!B804,"*")</f>
        <v>*</v>
      </c>
      <c r="N811" s="1"/>
      <c r="O811" s="1" t="str">
        <f>IF(sum!A804="AT",sum!C804,"*")</f>
        <v>*</v>
      </c>
      <c r="R811" s="1" t="s">
        <v>137</v>
      </c>
      <c r="S811" s="1" t="s">
        <v>138</v>
      </c>
      <c r="T811" s="1">
        <v>2020</v>
      </c>
      <c r="U811" s="1" t="str">
        <f>IF(sum!A804="BC",sum!B804,"*")</f>
        <v>*</v>
      </c>
      <c r="V811" s="1"/>
      <c r="W811" s="1" t="str">
        <f>IF(sum!A804="BC",sum!C804,"*")</f>
        <v>*</v>
      </c>
      <c r="Z811" s="1" t="s">
        <v>137</v>
      </c>
      <c r="AA811" s="1" t="s">
        <v>138</v>
      </c>
      <c r="AB811" s="1">
        <v>2020</v>
      </c>
      <c r="AC811" s="1" t="str">
        <f>IF(sum!A804="MA",sum!B804,"*")</f>
        <v>*</v>
      </c>
      <c r="AD811" s="1"/>
      <c r="AE811" s="1" t="str">
        <f>IF(sum!A804="MA",sum!C804,"*")</f>
        <v>*</v>
      </c>
      <c r="AH811" s="1" t="s">
        <v>137</v>
      </c>
      <c r="AI811" s="1" t="s">
        <v>138</v>
      </c>
      <c r="AJ811" s="1">
        <v>2020</v>
      </c>
      <c r="AK811" s="1" t="str">
        <f>IF(sum!A804="ON",sum!B804,"*")</f>
        <v>*</v>
      </c>
      <c r="AL811" s="1"/>
      <c r="AM811" s="1" t="str">
        <f>IF(sum!A804="ON",sum!C804,"*")</f>
        <v>*</v>
      </c>
      <c r="AP811" s="4" t="s">
        <v>137</v>
      </c>
      <c r="AQ811" s="4" t="s">
        <v>138</v>
      </c>
      <c r="AR811" s="4">
        <v>2020</v>
      </c>
      <c r="AS811" s="1" t="str">
        <f>IF(sum!A804="QU",sum!B804,"*")</f>
        <v>*</v>
      </c>
      <c r="AT811" s="1"/>
      <c r="AU811" s="1" t="str">
        <f>IF(sum!A804="QU",sum!C804,"*")</f>
        <v>*</v>
      </c>
      <c r="AX811" s="1" t="s">
        <v>137</v>
      </c>
      <c r="AY811" s="1" t="s">
        <v>138</v>
      </c>
      <c r="AZ811" s="1">
        <v>2020</v>
      </c>
      <c r="BA811" s="1" t="str">
        <f>IF(sum!A804="SA",sum!B804,"*")</f>
        <v>*</v>
      </c>
      <c r="BB811" s="1"/>
      <c r="BC811" s="1" t="str">
        <f>IF(sum!A804="SA",sum!C804,"*")</f>
        <v>*</v>
      </c>
    </row>
    <row r="812" spans="2:55">
      <c r="B812" s="4" t="s">
        <v>137</v>
      </c>
      <c r="C812" s="4" t="s">
        <v>138</v>
      </c>
      <c r="D812" s="4">
        <v>2020</v>
      </c>
      <c r="J812" s="4" t="s">
        <v>137</v>
      </c>
      <c r="K812" s="4" t="s">
        <v>138</v>
      </c>
      <c r="L812" s="4">
        <v>2020</v>
      </c>
      <c r="M812" s="1" t="str">
        <f>IF(sum!A805="AT",sum!B805,"*")</f>
        <v>*</v>
      </c>
      <c r="N812" s="1"/>
      <c r="O812" s="1" t="str">
        <f>IF(sum!A805="AT",sum!C805,"*")</f>
        <v>*</v>
      </c>
      <c r="R812" s="4" t="s">
        <v>137</v>
      </c>
      <c r="S812" s="4" t="s">
        <v>138</v>
      </c>
      <c r="T812" s="4">
        <v>2020</v>
      </c>
      <c r="U812" s="1" t="str">
        <f>IF(sum!A805="BC",sum!B805,"*")</f>
        <v>*</v>
      </c>
      <c r="V812" s="1"/>
      <c r="W812" s="1" t="str">
        <f>IF(sum!A805="BC",sum!C805,"*")</f>
        <v>*</v>
      </c>
      <c r="Z812" s="4" t="s">
        <v>137</v>
      </c>
      <c r="AA812" s="4" t="s">
        <v>138</v>
      </c>
      <c r="AB812" s="4">
        <v>2020</v>
      </c>
      <c r="AC812" s="1" t="str">
        <f>IF(sum!A805="MA",sum!B805,"*")</f>
        <v>*</v>
      </c>
      <c r="AD812" s="1"/>
      <c r="AE812" s="1" t="str">
        <f>IF(sum!A805="MA",sum!C805,"*")</f>
        <v>*</v>
      </c>
      <c r="AH812" s="4" t="s">
        <v>137</v>
      </c>
      <c r="AI812" s="4" t="s">
        <v>138</v>
      </c>
      <c r="AJ812" s="4">
        <v>2020</v>
      </c>
      <c r="AK812" s="1" t="str">
        <f>IF(sum!A805="ON",sum!B805,"*")</f>
        <v>*</v>
      </c>
      <c r="AL812" s="1"/>
      <c r="AM812" s="1" t="str">
        <f>IF(sum!A805="ON",sum!C805,"*")</f>
        <v>*</v>
      </c>
      <c r="AP812" s="1" t="s">
        <v>137</v>
      </c>
      <c r="AQ812" s="1" t="s">
        <v>138</v>
      </c>
      <c r="AR812" s="1">
        <v>2020</v>
      </c>
      <c r="AS812" s="1" t="str">
        <f>IF(sum!A805="QU",sum!B805,"*")</f>
        <v>*</v>
      </c>
      <c r="AT812" s="1"/>
      <c r="AU812" s="1" t="str">
        <f>IF(sum!A805="QU",sum!C805,"*")</f>
        <v>*</v>
      </c>
      <c r="AX812" s="4" t="s">
        <v>137</v>
      </c>
      <c r="AY812" s="4" t="s">
        <v>138</v>
      </c>
      <c r="AZ812" s="4">
        <v>2020</v>
      </c>
      <c r="BA812" s="1" t="str">
        <f>IF(sum!A805="SA",sum!B805,"*")</f>
        <v>*</v>
      </c>
      <c r="BB812" s="1"/>
      <c r="BC812" s="1" t="str">
        <f>IF(sum!A805="SA",sum!C805,"*")</f>
        <v>*</v>
      </c>
    </row>
    <row r="813" spans="2:55">
      <c r="B813" s="1" t="s">
        <v>137</v>
      </c>
      <c r="C813" s="1" t="s">
        <v>138</v>
      </c>
      <c r="D813" s="1">
        <v>2020</v>
      </c>
      <c r="J813" s="1" t="s">
        <v>137</v>
      </c>
      <c r="K813" s="1" t="s">
        <v>138</v>
      </c>
      <c r="L813" s="1">
        <v>2020</v>
      </c>
      <c r="M813" s="1" t="str">
        <f>IF(sum!A806="AT",sum!B806,"*")</f>
        <v>*</v>
      </c>
      <c r="N813" s="1"/>
      <c r="O813" s="1" t="str">
        <f>IF(sum!A806="AT",sum!C806,"*")</f>
        <v>*</v>
      </c>
      <c r="R813" s="1" t="s">
        <v>137</v>
      </c>
      <c r="S813" s="1" t="s">
        <v>138</v>
      </c>
      <c r="T813" s="1">
        <v>2020</v>
      </c>
      <c r="U813" s="1" t="str">
        <f>IF(sum!A806="BC",sum!B806,"*")</f>
        <v>*</v>
      </c>
      <c r="V813" s="1"/>
      <c r="W813" s="1" t="str">
        <f>IF(sum!A806="BC",sum!C806,"*")</f>
        <v>*</v>
      </c>
      <c r="Z813" s="1" t="s">
        <v>137</v>
      </c>
      <c r="AA813" s="1" t="s">
        <v>138</v>
      </c>
      <c r="AB813" s="1">
        <v>2020</v>
      </c>
      <c r="AC813" s="1" t="str">
        <f>IF(sum!A806="MA",sum!B806,"*")</f>
        <v>*</v>
      </c>
      <c r="AD813" s="1"/>
      <c r="AE813" s="1" t="str">
        <f>IF(sum!A806="MA",sum!C806,"*")</f>
        <v>*</v>
      </c>
      <c r="AH813" s="1" t="s">
        <v>137</v>
      </c>
      <c r="AI813" s="1" t="s">
        <v>138</v>
      </c>
      <c r="AJ813" s="1">
        <v>2020</v>
      </c>
      <c r="AK813" s="1" t="str">
        <f>IF(sum!A806="ON",sum!B806,"*")</f>
        <v>*</v>
      </c>
      <c r="AL813" s="1"/>
      <c r="AM813" s="1" t="str">
        <f>IF(sum!A806="ON",sum!C806,"*")</f>
        <v>*</v>
      </c>
      <c r="AP813" s="4" t="s">
        <v>137</v>
      </c>
      <c r="AQ813" s="4" t="s">
        <v>138</v>
      </c>
      <c r="AR813" s="4">
        <v>2020</v>
      </c>
      <c r="AS813" s="1" t="str">
        <f>IF(sum!A806="QU",sum!B806,"*")</f>
        <v>*</v>
      </c>
      <c r="AT813" s="1"/>
      <c r="AU813" s="1" t="str">
        <f>IF(sum!A806="QU",sum!C806,"*")</f>
        <v>*</v>
      </c>
      <c r="AX813" s="1" t="s">
        <v>137</v>
      </c>
      <c r="AY813" s="1" t="s">
        <v>138</v>
      </c>
      <c r="AZ813" s="1">
        <v>2020</v>
      </c>
      <c r="BA813" s="1" t="str">
        <f>IF(sum!A806="SA",sum!B806,"*")</f>
        <v>*</v>
      </c>
      <c r="BB813" s="1"/>
      <c r="BC813" s="1" t="str">
        <f>IF(sum!A806="SA",sum!C806,"*")</f>
        <v>*</v>
      </c>
    </row>
    <row r="814" spans="2:55">
      <c r="B814" s="4" t="s">
        <v>137</v>
      </c>
      <c r="C814" s="4" t="s">
        <v>138</v>
      </c>
      <c r="D814" s="4">
        <v>2020</v>
      </c>
      <c r="J814" s="4" t="s">
        <v>137</v>
      </c>
      <c r="K814" s="4" t="s">
        <v>138</v>
      </c>
      <c r="L814" s="4">
        <v>2020</v>
      </c>
      <c r="M814" s="1" t="str">
        <f>IF(sum!A807="AT",sum!B807,"*")</f>
        <v>*</v>
      </c>
      <c r="N814" s="1"/>
      <c r="O814" s="1" t="str">
        <f>IF(sum!A807="AT",sum!C807,"*")</f>
        <v>*</v>
      </c>
      <c r="R814" s="4" t="s">
        <v>137</v>
      </c>
      <c r="S814" s="4" t="s">
        <v>138</v>
      </c>
      <c r="T814" s="4">
        <v>2020</v>
      </c>
      <c r="U814" s="1" t="str">
        <f>IF(sum!A807="BC",sum!B807,"*")</f>
        <v>*</v>
      </c>
      <c r="V814" s="1"/>
      <c r="W814" s="1" t="str">
        <f>IF(sum!A807="BC",sum!C807,"*")</f>
        <v>*</v>
      </c>
      <c r="Z814" s="4" t="s">
        <v>137</v>
      </c>
      <c r="AA814" s="4" t="s">
        <v>138</v>
      </c>
      <c r="AB814" s="4">
        <v>2020</v>
      </c>
      <c r="AC814" s="1" t="str">
        <f>IF(sum!A807="MA",sum!B807,"*")</f>
        <v>*</v>
      </c>
      <c r="AD814" s="1"/>
      <c r="AE814" s="1" t="str">
        <f>IF(sum!A807="MA",sum!C807,"*")</f>
        <v>*</v>
      </c>
      <c r="AH814" s="4" t="s">
        <v>137</v>
      </c>
      <c r="AI814" s="4" t="s">
        <v>138</v>
      </c>
      <c r="AJ814" s="4">
        <v>2020</v>
      </c>
      <c r="AK814" s="1" t="str">
        <f>IF(sum!A807="ON",sum!B807,"*")</f>
        <v>*</v>
      </c>
      <c r="AL814" s="1"/>
      <c r="AM814" s="1" t="str">
        <f>IF(sum!A807="ON",sum!C807,"*")</f>
        <v>*</v>
      </c>
      <c r="AP814" s="1" t="s">
        <v>137</v>
      </c>
      <c r="AQ814" s="1" t="s">
        <v>138</v>
      </c>
      <c r="AR814" s="1">
        <v>2020</v>
      </c>
      <c r="AS814" s="1" t="str">
        <f>IF(sum!A807="QU",sum!B807,"*")</f>
        <v>*</v>
      </c>
      <c r="AT814" s="1"/>
      <c r="AU814" s="1" t="str">
        <f>IF(sum!A807="QU",sum!C807,"*")</f>
        <v>*</v>
      </c>
      <c r="AX814" s="4" t="s">
        <v>137</v>
      </c>
      <c r="AY814" s="4" t="s">
        <v>138</v>
      </c>
      <c r="AZ814" s="4">
        <v>2020</v>
      </c>
      <c r="BA814" s="1" t="str">
        <f>IF(sum!A807="SA",sum!B807,"*")</f>
        <v>*</v>
      </c>
      <c r="BB814" s="1"/>
      <c r="BC814" s="1" t="str">
        <f>IF(sum!A807="SA",sum!C807,"*")</f>
        <v>*</v>
      </c>
    </row>
    <row r="815" spans="2:55">
      <c r="B815" s="1" t="s">
        <v>137</v>
      </c>
      <c r="C815" s="1" t="s">
        <v>138</v>
      </c>
      <c r="D815" s="1">
        <v>2020</v>
      </c>
      <c r="J815" s="1" t="s">
        <v>137</v>
      </c>
      <c r="K815" s="1" t="s">
        <v>138</v>
      </c>
      <c r="L815" s="1">
        <v>2020</v>
      </c>
      <c r="M815" s="1" t="str">
        <f>IF(sum!A808="AT",sum!B808,"*")</f>
        <v>*</v>
      </c>
      <c r="N815" s="1"/>
      <c r="O815" s="1" t="str">
        <f>IF(sum!A808="AT",sum!C808,"*")</f>
        <v>*</v>
      </c>
      <c r="R815" s="1" t="s">
        <v>137</v>
      </c>
      <c r="S815" s="1" t="s">
        <v>138</v>
      </c>
      <c r="T815" s="1">
        <v>2020</v>
      </c>
      <c r="U815" s="1" t="str">
        <f>IF(sum!A808="BC",sum!B808,"*")</f>
        <v>*</v>
      </c>
      <c r="V815" s="1"/>
      <c r="W815" s="1" t="str">
        <f>IF(sum!A808="BC",sum!C808,"*")</f>
        <v>*</v>
      </c>
      <c r="Z815" s="1" t="s">
        <v>137</v>
      </c>
      <c r="AA815" s="1" t="s">
        <v>138</v>
      </c>
      <c r="AB815" s="1">
        <v>2020</v>
      </c>
      <c r="AC815" s="1" t="str">
        <f>IF(sum!A808="MA",sum!B808,"*")</f>
        <v>*</v>
      </c>
      <c r="AD815" s="1"/>
      <c r="AE815" s="1" t="str">
        <f>IF(sum!A808="MA",sum!C808,"*")</f>
        <v>*</v>
      </c>
      <c r="AH815" s="1" t="s">
        <v>137</v>
      </c>
      <c r="AI815" s="1" t="s">
        <v>138</v>
      </c>
      <c r="AJ815" s="1">
        <v>2020</v>
      </c>
      <c r="AK815" s="1" t="str">
        <f>IF(sum!A808="ON",sum!B808,"*")</f>
        <v>*</v>
      </c>
      <c r="AL815" s="1"/>
      <c r="AM815" s="1" t="str">
        <f>IF(sum!A808="ON",sum!C808,"*")</f>
        <v>*</v>
      </c>
      <c r="AP815" s="4" t="s">
        <v>137</v>
      </c>
      <c r="AQ815" s="4" t="s">
        <v>138</v>
      </c>
      <c r="AR815" s="4">
        <v>2020</v>
      </c>
      <c r="AS815" s="1" t="str">
        <f>IF(sum!A808="QU",sum!B808,"*")</f>
        <v>*</v>
      </c>
      <c r="AT815" s="1"/>
      <c r="AU815" s="1" t="str">
        <f>IF(sum!A808="QU",sum!C808,"*")</f>
        <v>*</v>
      </c>
      <c r="AX815" s="1" t="s">
        <v>137</v>
      </c>
      <c r="AY815" s="1" t="s">
        <v>138</v>
      </c>
      <c r="AZ815" s="1">
        <v>2020</v>
      </c>
      <c r="BA815" s="1" t="str">
        <f>IF(sum!A808="SA",sum!B808,"*")</f>
        <v>*</v>
      </c>
      <c r="BB815" s="1"/>
      <c r="BC815" s="1" t="str">
        <f>IF(sum!A808="SA",sum!C808,"*")</f>
        <v>*</v>
      </c>
    </row>
    <row r="816" spans="2:55">
      <c r="B816" s="4" t="s">
        <v>137</v>
      </c>
      <c r="C816" s="4" t="s">
        <v>138</v>
      </c>
      <c r="D816" s="4">
        <v>2020</v>
      </c>
      <c r="J816" s="4" t="s">
        <v>137</v>
      </c>
      <c r="K816" s="4" t="s">
        <v>138</v>
      </c>
      <c r="L816" s="4">
        <v>2020</v>
      </c>
      <c r="M816" s="1" t="str">
        <f>IF(sum!A809="AT",sum!B809,"*")</f>
        <v>*</v>
      </c>
      <c r="N816" s="1"/>
      <c r="O816" s="1" t="str">
        <f>IF(sum!A809="AT",sum!C809,"*")</f>
        <v>*</v>
      </c>
      <c r="R816" s="4" t="s">
        <v>137</v>
      </c>
      <c r="S816" s="4" t="s">
        <v>138</v>
      </c>
      <c r="T816" s="4">
        <v>2020</v>
      </c>
      <c r="U816" s="1" t="str">
        <f>IF(sum!A809="BC",sum!B809,"*")</f>
        <v>*</v>
      </c>
      <c r="V816" s="1"/>
      <c r="W816" s="1" t="str">
        <f>IF(sum!A809="BC",sum!C809,"*")</f>
        <v>*</v>
      </c>
      <c r="Z816" s="4" t="s">
        <v>137</v>
      </c>
      <c r="AA816" s="4" t="s">
        <v>138</v>
      </c>
      <c r="AB816" s="4">
        <v>2020</v>
      </c>
      <c r="AC816" s="1" t="str">
        <f>IF(sum!A809="MA",sum!B809,"*")</f>
        <v>*</v>
      </c>
      <c r="AD816" s="1"/>
      <c r="AE816" s="1" t="str">
        <f>IF(sum!A809="MA",sum!C809,"*")</f>
        <v>*</v>
      </c>
      <c r="AH816" s="4" t="s">
        <v>137</v>
      </c>
      <c r="AI816" s="4" t="s">
        <v>138</v>
      </c>
      <c r="AJ816" s="4">
        <v>2020</v>
      </c>
      <c r="AK816" s="1" t="str">
        <f>IF(sum!A809="ON",sum!B809,"*")</f>
        <v>*</v>
      </c>
      <c r="AL816" s="1"/>
      <c r="AM816" s="1" t="str">
        <f>IF(sum!A809="ON",sum!C809,"*")</f>
        <v>*</v>
      </c>
      <c r="AP816" s="1" t="s">
        <v>137</v>
      </c>
      <c r="AQ816" s="1" t="s">
        <v>138</v>
      </c>
      <c r="AR816" s="1">
        <v>2020</v>
      </c>
      <c r="AS816" s="1" t="str">
        <f>IF(sum!A809="QU",sum!B809,"*")</f>
        <v>*</v>
      </c>
      <c r="AT816" s="1"/>
      <c r="AU816" s="1" t="str">
        <f>IF(sum!A809="QU",sum!C809,"*")</f>
        <v>*</v>
      </c>
      <c r="AX816" s="4" t="s">
        <v>137</v>
      </c>
      <c r="AY816" s="4" t="s">
        <v>138</v>
      </c>
      <c r="AZ816" s="4">
        <v>2020</v>
      </c>
      <c r="BA816" s="1" t="str">
        <f>IF(sum!A809="SA",sum!B809,"*")</f>
        <v>*</v>
      </c>
      <c r="BB816" s="1"/>
      <c r="BC816" s="1" t="str">
        <f>IF(sum!A809="SA",sum!C809,"*")</f>
        <v>*</v>
      </c>
    </row>
    <row r="817" spans="2:55">
      <c r="B817" s="1" t="s">
        <v>137</v>
      </c>
      <c r="C817" s="1" t="s">
        <v>138</v>
      </c>
      <c r="D817" s="1">
        <v>2020</v>
      </c>
      <c r="J817" s="1" t="s">
        <v>137</v>
      </c>
      <c r="K817" s="1" t="s">
        <v>138</v>
      </c>
      <c r="L817" s="1">
        <v>2020</v>
      </c>
      <c r="M817" s="1" t="str">
        <f>IF(sum!A810="AT",sum!B810,"*")</f>
        <v>*</v>
      </c>
      <c r="N817" s="1"/>
      <c r="O817" s="1" t="str">
        <f>IF(sum!A810="AT",sum!C810,"*")</f>
        <v>*</v>
      </c>
      <c r="R817" s="1" t="s">
        <v>137</v>
      </c>
      <c r="S817" s="1" t="s">
        <v>138</v>
      </c>
      <c r="T817" s="1">
        <v>2020</v>
      </c>
      <c r="U817" s="1" t="str">
        <f>IF(sum!A810="BC",sum!B810,"*")</f>
        <v>*</v>
      </c>
      <c r="V817" s="1"/>
      <c r="W817" s="1" t="str">
        <f>IF(sum!A810="BC",sum!C810,"*")</f>
        <v>*</v>
      </c>
      <c r="Z817" s="1" t="s">
        <v>137</v>
      </c>
      <c r="AA817" s="1" t="s">
        <v>138</v>
      </c>
      <c r="AB817" s="1">
        <v>2020</v>
      </c>
      <c r="AC817" s="1" t="str">
        <f>IF(sum!A810="MA",sum!B810,"*")</f>
        <v>*</v>
      </c>
      <c r="AD817" s="1"/>
      <c r="AE817" s="1" t="str">
        <f>IF(sum!A810="MA",sum!C810,"*")</f>
        <v>*</v>
      </c>
      <c r="AH817" s="1" t="s">
        <v>137</v>
      </c>
      <c r="AI817" s="1" t="s">
        <v>138</v>
      </c>
      <c r="AJ817" s="1">
        <v>2020</v>
      </c>
      <c r="AK817" s="1" t="str">
        <f>IF(sum!A810="ON",sum!B810,"*")</f>
        <v>*</v>
      </c>
      <c r="AL817" s="1"/>
      <c r="AM817" s="1" t="str">
        <f>IF(sum!A810="ON",sum!C810,"*")</f>
        <v>*</v>
      </c>
      <c r="AP817" s="4" t="s">
        <v>137</v>
      </c>
      <c r="AQ817" s="4" t="s">
        <v>138</v>
      </c>
      <c r="AR817" s="4">
        <v>2020</v>
      </c>
      <c r="AS817" s="1" t="str">
        <f>IF(sum!A810="QU",sum!B810,"*")</f>
        <v>*</v>
      </c>
      <c r="AT817" s="1"/>
      <c r="AU817" s="1" t="str">
        <f>IF(sum!A810="QU",sum!C810,"*")</f>
        <v>*</v>
      </c>
      <c r="AX817" s="1" t="s">
        <v>137</v>
      </c>
      <c r="AY817" s="1" t="s">
        <v>138</v>
      </c>
      <c r="AZ817" s="1">
        <v>2020</v>
      </c>
      <c r="BA817" s="1" t="str">
        <f>IF(sum!A810="SA",sum!B810,"*")</f>
        <v>*</v>
      </c>
      <c r="BB817" s="1"/>
      <c r="BC817" s="1" t="str">
        <f>IF(sum!A810="SA",sum!C810,"*")</f>
        <v>*</v>
      </c>
    </row>
    <row r="818" spans="2:55">
      <c r="B818" s="4" t="s">
        <v>137</v>
      </c>
      <c r="C818" s="4" t="s">
        <v>138</v>
      </c>
      <c r="D818" s="4">
        <v>2020</v>
      </c>
      <c r="J818" s="4" t="s">
        <v>137</v>
      </c>
      <c r="K818" s="4" t="s">
        <v>138</v>
      </c>
      <c r="L818" s="4">
        <v>2020</v>
      </c>
      <c r="M818" s="1" t="str">
        <f>IF(sum!A811="AT",sum!B811,"*")</f>
        <v>*</v>
      </c>
      <c r="N818" s="1"/>
      <c r="O818" s="1" t="str">
        <f>IF(sum!A811="AT",sum!C811,"*")</f>
        <v>*</v>
      </c>
      <c r="R818" s="4" t="s">
        <v>137</v>
      </c>
      <c r="S818" s="4" t="s">
        <v>138</v>
      </c>
      <c r="T818" s="4">
        <v>2020</v>
      </c>
      <c r="U818" s="1" t="str">
        <f>IF(sum!A811="BC",sum!B811,"*")</f>
        <v>*</v>
      </c>
      <c r="V818" s="1"/>
      <c r="W818" s="1" t="str">
        <f>IF(sum!A811="BC",sum!C811,"*")</f>
        <v>*</v>
      </c>
      <c r="Z818" s="4" t="s">
        <v>137</v>
      </c>
      <c r="AA818" s="4" t="s">
        <v>138</v>
      </c>
      <c r="AB818" s="4">
        <v>2020</v>
      </c>
      <c r="AC818" s="1" t="str">
        <f>IF(sum!A811="MA",sum!B811,"*")</f>
        <v>*</v>
      </c>
      <c r="AD818" s="1"/>
      <c r="AE818" s="1" t="str">
        <f>IF(sum!A811="MA",sum!C811,"*")</f>
        <v>*</v>
      </c>
      <c r="AH818" s="4" t="s">
        <v>137</v>
      </c>
      <c r="AI818" s="4" t="s">
        <v>138</v>
      </c>
      <c r="AJ818" s="4">
        <v>2020</v>
      </c>
      <c r="AK818" s="1" t="str">
        <f>IF(sum!A811="ON",sum!B811,"*")</f>
        <v>*</v>
      </c>
      <c r="AL818" s="1"/>
      <c r="AM818" s="1" t="str">
        <f>IF(sum!A811="ON",sum!C811,"*")</f>
        <v>*</v>
      </c>
      <c r="AP818" s="1" t="s">
        <v>137</v>
      </c>
      <c r="AQ818" s="1" t="s">
        <v>138</v>
      </c>
      <c r="AR818" s="1">
        <v>2020</v>
      </c>
      <c r="AS818" s="1" t="str">
        <f>IF(sum!A811="QU",sum!B811,"*")</f>
        <v>*</v>
      </c>
      <c r="AT818" s="1"/>
      <c r="AU818" s="1" t="str">
        <f>IF(sum!A811="QU",sum!C811,"*")</f>
        <v>*</v>
      </c>
      <c r="AX818" s="4" t="s">
        <v>137</v>
      </c>
      <c r="AY818" s="4" t="s">
        <v>138</v>
      </c>
      <c r="AZ818" s="4">
        <v>2020</v>
      </c>
      <c r="BA818" s="1" t="str">
        <f>IF(sum!A811="SA",sum!B811,"*")</f>
        <v>*</v>
      </c>
      <c r="BB818" s="1"/>
      <c r="BC818" s="1" t="str">
        <f>IF(sum!A811="SA",sum!C811,"*")</f>
        <v>*</v>
      </c>
    </row>
    <row r="819" spans="2:55">
      <c r="B819" s="1" t="s">
        <v>137</v>
      </c>
      <c r="C819" s="1" t="s">
        <v>138</v>
      </c>
      <c r="D819" s="1">
        <v>2020</v>
      </c>
      <c r="J819" s="1" t="s">
        <v>137</v>
      </c>
      <c r="K819" s="1" t="s">
        <v>138</v>
      </c>
      <c r="L819" s="1">
        <v>2020</v>
      </c>
      <c r="M819" s="1" t="str">
        <f>IF(sum!A812="AT",sum!B812,"*")</f>
        <v>*</v>
      </c>
      <c r="N819" s="1"/>
      <c r="O819" s="1" t="str">
        <f>IF(sum!A812="AT",sum!C812,"*")</f>
        <v>*</v>
      </c>
      <c r="R819" s="1" t="s">
        <v>137</v>
      </c>
      <c r="S819" s="1" t="s">
        <v>138</v>
      </c>
      <c r="T819" s="1">
        <v>2020</v>
      </c>
      <c r="U819" s="1" t="str">
        <f>IF(sum!A812="BC",sum!B812,"*")</f>
        <v>*</v>
      </c>
      <c r="V819" s="1"/>
      <c r="W819" s="1" t="str">
        <f>IF(sum!A812="BC",sum!C812,"*")</f>
        <v>*</v>
      </c>
      <c r="Z819" s="1" t="s">
        <v>137</v>
      </c>
      <c r="AA819" s="1" t="s">
        <v>138</v>
      </c>
      <c r="AB819" s="1">
        <v>2020</v>
      </c>
      <c r="AC819" s="1" t="str">
        <f>IF(sum!A812="MA",sum!B812,"*")</f>
        <v>*</v>
      </c>
      <c r="AD819" s="1"/>
      <c r="AE819" s="1" t="str">
        <f>IF(sum!A812="MA",sum!C812,"*")</f>
        <v>*</v>
      </c>
      <c r="AH819" s="1" t="s">
        <v>137</v>
      </c>
      <c r="AI819" s="1" t="s">
        <v>138</v>
      </c>
      <c r="AJ819" s="1">
        <v>2020</v>
      </c>
      <c r="AK819" s="1" t="str">
        <f>IF(sum!A812="ON",sum!B812,"*")</f>
        <v>*</v>
      </c>
      <c r="AL819" s="1"/>
      <c r="AM819" s="1" t="str">
        <f>IF(sum!A812="ON",sum!C812,"*")</f>
        <v>*</v>
      </c>
      <c r="AP819" s="4" t="s">
        <v>137</v>
      </c>
      <c r="AQ819" s="4" t="s">
        <v>138</v>
      </c>
      <c r="AR819" s="4">
        <v>2020</v>
      </c>
      <c r="AS819" s="1" t="str">
        <f>IF(sum!A812="QU",sum!B812,"*")</f>
        <v>*</v>
      </c>
      <c r="AT819" s="1"/>
      <c r="AU819" s="1" t="str">
        <f>IF(sum!A812="QU",sum!C812,"*")</f>
        <v>*</v>
      </c>
      <c r="AX819" s="1" t="s">
        <v>137</v>
      </c>
      <c r="AY819" s="1" t="s">
        <v>138</v>
      </c>
      <c r="AZ819" s="1">
        <v>2020</v>
      </c>
      <c r="BA819" s="1" t="str">
        <f>IF(sum!A812="SA",sum!B812,"*")</f>
        <v>*</v>
      </c>
      <c r="BB819" s="1"/>
      <c r="BC819" s="1" t="str">
        <f>IF(sum!A812="SA",sum!C812,"*")</f>
        <v>*</v>
      </c>
    </row>
    <row r="820" spans="2:55">
      <c r="B820" s="4" t="s">
        <v>137</v>
      </c>
      <c r="C820" s="4" t="s">
        <v>138</v>
      </c>
      <c r="D820" s="4">
        <v>2020</v>
      </c>
      <c r="J820" s="4" t="s">
        <v>137</v>
      </c>
      <c r="K820" s="4" t="s">
        <v>138</v>
      </c>
      <c r="L820" s="4">
        <v>2020</v>
      </c>
      <c r="M820" s="1" t="str">
        <f>IF(sum!A813="AT",sum!B813,"*")</f>
        <v>*</v>
      </c>
      <c r="N820" s="1"/>
      <c r="O820" s="1" t="str">
        <f>IF(sum!A813="AT",sum!C813,"*")</f>
        <v>*</v>
      </c>
      <c r="R820" s="4" t="s">
        <v>137</v>
      </c>
      <c r="S820" s="4" t="s">
        <v>138</v>
      </c>
      <c r="T820" s="4">
        <v>2020</v>
      </c>
      <c r="U820" s="1" t="str">
        <f>IF(sum!A813="BC",sum!B813,"*")</f>
        <v>*</v>
      </c>
      <c r="V820" s="1"/>
      <c r="W820" s="1" t="str">
        <f>IF(sum!A813="BC",sum!C813,"*")</f>
        <v>*</v>
      </c>
      <c r="Z820" s="4" t="s">
        <v>137</v>
      </c>
      <c r="AA820" s="4" t="s">
        <v>138</v>
      </c>
      <c r="AB820" s="4">
        <v>2020</v>
      </c>
      <c r="AC820" s="1" t="str">
        <f>IF(sum!A813="MA",sum!B813,"*")</f>
        <v>*</v>
      </c>
      <c r="AD820" s="1"/>
      <c r="AE820" s="1" t="str">
        <f>IF(sum!A813="MA",sum!C813,"*")</f>
        <v>*</v>
      </c>
      <c r="AH820" s="4" t="s">
        <v>137</v>
      </c>
      <c r="AI820" s="4" t="s">
        <v>138</v>
      </c>
      <c r="AJ820" s="4">
        <v>2020</v>
      </c>
      <c r="AK820" s="1" t="str">
        <f>IF(sum!A813="ON",sum!B813,"*")</f>
        <v>*</v>
      </c>
      <c r="AL820" s="1"/>
      <c r="AM820" s="1" t="str">
        <f>IF(sum!A813="ON",sum!C813,"*")</f>
        <v>*</v>
      </c>
      <c r="AP820" s="1" t="s">
        <v>137</v>
      </c>
      <c r="AQ820" s="1" t="s">
        <v>138</v>
      </c>
      <c r="AR820" s="1">
        <v>2020</v>
      </c>
      <c r="AS820" s="1" t="str">
        <f>IF(sum!A813="QU",sum!B813,"*")</f>
        <v>*</v>
      </c>
      <c r="AT820" s="1"/>
      <c r="AU820" s="1" t="str">
        <f>IF(sum!A813="QU",sum!C813,"*")</f>
        <v>*</v>
      </c>
      <c r="AX820" s="4" t="s">
        <v>137</v>
      </c>
      <c r="AY820" s="4" t="s">
        <v>138</v>
      </c>
      <c r="AZ820" s="4">
        <v>2020</v>
      </c>
      <c r="BA820" s="1" t="str">
        <f>IF(sum!A813="SA",sum!B813,"*")</f>
        <v>*</v>
      </c>
      <c r="BB820" s="1"/>
      <c r="BC820" s="1" t="str">
        <f>IF(sum!A813="SA",sum!C813,"*")</f>
        <v>*</v>
      </c>
    </row>
    <row r="821" spans="2:55">
      <c r="B821" s="1" t="s">
        <v>137</v>
      </c>
      <c r="C821" s="1" t="s">
        <v>138</v>
      </c>
      <c r="D821" s="1">
        <v>2020</v>
      </c>
      <c r="J821" s="1" t="s">
        <v>137</v>
      </c>
      <c r="K821" s="1" t="s">
        <v>138</v>
      </c>
      <c r="L821" s="1">
        <v>2020</v>
      </c>
      <c r="M821" s="1" t="str">
        <f>IF(sum!A814="AT",sum!B814,"*")</f>
        <v>*</v>
      </c>
      <c r="N821" s="1"/>
      <c r="O821" s="1" t="str">
        <f>IF(sum!A814="AT",sum!C814,"*")</f>
        <v>*</v>
      </c>
      <c r="R821" s="1" t="s">
        <v>137</v>
      </c>
      <c r="S821" s="1" t="s">
        <v>138</v>
      </c>
      <c r="T821" s="1">
        <v>2020</v>
      </c>
      <c r="U821" s="1" t="str">
        <f>IF(sum!A814="BC",sum!B814,"*")</f>
        <v>*</v>
      </c>
      <c r="V821" s="1"/>
      <c r="W821" s="1" t="str">
        <f>IF(sum!A814="BC",sum!C814,"*")</f>
        <v>*</v>
      </c>
      <c r="Z821" s="1" t="s">
        <v>137</v>
      </c>
      <c r="AA821" s="1" t="s">
        <v>138</v>
      </c>
      <c r="AB821" s="1">
        <v>2020</v>
      </c>
      <c r="AC821" s="1" t="str">
        <f>IF(sum!A814="MA",sum!B814,"*")</f>
        <v>*</v>
      </c>
      <c r="AD821" s="1"/>
      <c r="AE821" s="1" t="str">
        <f>IF(sum!A814="MA",sum!C814,"*")</f>
        <v>*</v>
      </c>
      <c r="AH821" s="1" t="s">
        <v>137</v>
      </c>
      <c r="AI821" s="1" t="s">
        <v>138</v>
      </c>
      <c r="AJ821" s="1">
        <v>2020</v>
      </c>
      <c r="AK821" s="1" t="str">
        <f>IF(sum!A814="ON",sum!B814,"*")</f>
        <v>*</v>
      </c>
      <c r="AL821" s="1"/>
      <c r="AM821" s="1" t="str">
        <f>IF(sum!A814="ON",sum!C814,"*")</f>
        <v>*</v>
      </c>
      <c r="AP821" s="4" t="s">
        <v>137</v>
      </c>
      <c r="AQ821" s="4" t="s">
        <v>138</v>
      </c>
      <c r="AR821" s="4">
        <v>2020</v>
      </c>
      <c r="AS821" s="1" t="str">
        <f>IF(sum!A814="QU",sum!B814,"*")</f>
        <v>*</v>
      </c>
      <c r="AT821" s="1"/>
      <c r="AU821" s="1" t="str">
        <f>IF(sum!A814="QU",sum!C814,"*")</f>
        <v>*</v>
      </c>
      <c r="AX821" s="1" t="s">
        <v>137</v>
      </c>
      <c r="AY821" s="1" t="s">
        <v>138</v>
      </c>
      <c r="AZ821" s="1">
        <v>2020</v>
      </c>
      <c r="BA821" s="1" t="str">
        <f>IF(sum!A814="SA",sum!B814,"*")</f>
        <v>*</v>
      </c>
      <c r="BB821" s="1"/>
      <c r="BC821" s="1" t="str">
        <f>IF(sum!A814="SA",sum!C814,"*")</f>
        <v>*</v>
      </c>
    </row>
    <row r="822" spans="2:55">
      <c r="B822" s="4" t="s">
        <v>137</v>
      </c>
      <c r="C822" s="4" t="s">
        <v>138</v>
      </c>
      <c r="D822" s="4">
        <v>2020</v>
      </c>
      <c r="J822" s="4" t="s">
        <v>137</v>
      </c>
      <c r="K822" s="4" t="s">
        <v>138</v>
      </c>
      <c r="L822" s="4">
        <v>2020</v>
      </c>
      <c r="M822" s="1" t="str">
        <f>IF(sum!A815="AT",sum!B815,"*")</f>
        <v>*</v>
      </c>
      <c r="N822" s="1"/>
      <c r="O822" s="1" t="str">
        <f>IF(sum!A815="AT",sum!C815,"*")</f>
        <v>*</v>
      </c>
      <c r="R822" s="4" t="s">
        <v>137</v>
      </c>
      <c r="S822" s="4" t="s">
        <v>138</v>
      </c>
      <c r="T822" s="4">
        <v>2020</v>
      </c>
      <c r="U822" s="1" t="str">
        <f>IF(sum!A815="BC",sum!B815,"*")</f>
        <v>*</v>
      </c>
      <c r="V822" s="1"/>
      <c r="W822" s="1" t="str">
        <f>IF(sum!A815="BC",sum!C815,"*")</f>
        <v>*</v>
      </c>
      <c r="Z822" s="4" t="s">
        <v>137</v>
      </c>
      <c r="AA822" s="4" t="s">
        <v>138</v>
      </c>
      <c r="AB822" s="4">
        <v>2020</v>
      </c>
      <c r="AC822" s="1" t="str">
        <f>IF(sum!A815="MA",sum!B815,"*")</f>
        <v>*</v>
      </c>
      <c r="AD822" s="1"/>
      <c r="AE822" s="1" t="str">
        <f>IF(sum!A815="MA",sum!C815,"*")</f>
        <v>*</v>
      </c>
      <c r="AH822" s="4" t="s">
        <v>137</v>
      </c>
      <c r="AI822" s="4" t="s">
        <v>138</v>
      </c>
      <c r="AJ822" s="4">
        <v>2020</v>
      </c>
      <c r="AK822" s="1" t="str">
        <f>IF(sum!A815="ON",sum!B815,"*")</f>
        <v>*</v>
      </c>
      <c r="AL822" s="1"/>
      <c r="AM822" s="1" t="str">
        <f>IF(sum!A815="ON",sum!C815,"*")</f>
        <v>*</v>
      </c>
      <c r="AP822" s="1" t="s">
        <v>137</v>
      </c>
      <c r="AQ822" s="1" t="s">
        <v>138</v>
      </c>
      <c r="AR822" s="1">
        <v>2020</v>
      </c>
      <c r="AS822" s="1" t="str">
        <f>IF(sum!A815="QU",sum!B815,"*")</f>
        <v>*</v>
      </c>
      <c r="AT822" s="1"/>
      <c r="AU822" s="1" t="str">
        <f>IF(sum!A815="QU",sum!C815,"*")</f>
        <v>*</v>
      </c>
      <c r="AX822" s="4" t="s">
        <v>137</v>
      </c>
      <c r="AY822" s="4" t="s">
        <v>138</v>
      </c>
      <c r="AZ822" s="4">
        <v>2020</v>
      </c>
      <c r="BA822" s="1" t="str">
        <f>IF(sum!A815="SA",sum!B815,"*")</f>
        <v>*</v>
      </c>
      <c r="BB822" s="1"/>
      <c r="BC822" s="1" t="str">
        <f>IF(sum!A815="SA",sum!C815,"*")</f>
        <v>*</v>
      </c>
    </row>
    <row r="823" spans="2:55">
      <c r="B823" s="1" t="s">
        <v>137</v>
      </c>
      <c r="C823" s="1" t="s">
        <v>138</v>
      </c>
      <c r="D823" s="1">
        <v>2020</v>
      </c>
      <c r="J823" s="1" t="s">
        <v>137</v>
      </c>
      <c r="K823" s="1" t="s">
        <v>138</v>
      </c>
      <c r="L823" s="1">
        <v>2020</v>
      </c>
      <c r="M823" s="1" t="str">
        <f>IF(sum!A816="AT",sum!B816,"*")</f>
        <v>*</v>
      </c>
      <c r="N823" s="1"/>
      <c r="O823" s="1" t="str">
        <f>IF(sum!A816="AT",sum!C816,"*")</f>
        <v>*</v>
      </c>
      <c r="R823" s="1" t="s">
        <v>137</v>
      </c>
      <c r="S823" s="1" t="s">
        <v>138</v>
      </c>
      <c r="T823" s="1">
        <v>2020</v>
      </c>
      <c r="U823" s="1" t="str">
        <f>IF(sum!A816="BC",sum!B816,"*")</f>
        <v>*</v>
      </c>
      <c r="V823" s="1"/>
      <c r="W823" s="1" t="str">
        <f>IF(sum!A816="BC",sum!C816,"*")</f>
        <v>*</v>
      </c>
      <c r="Z823" s="1" t="s">
        <v>137</v>
      </c>
      <c r="AA823" s="1" t="s">
        <v>138</v>
      </c>
      <c r="AB823" s="1">
        <v>2020</v>
      </c>
      <c r="AC823" s="1" t="str">
        <f>IF(sum!A816="MA",sum!B816,"*")</f>
        <v>*</v>
      </c>
      <c r="AD823" s="1"/>
      <c r="AE823" s="1" t="str">
        <f>IF(sum!A816="MA",sum!C816,"*")</f>
        <v>*</v>
      </c>
      <c r="AH823" s="1" t="s">
        <v>137</v>
      </c>
      <c r="AI823" s="1" t="s">
        <v>138</v>
      </c>
      <c r="AJ823" s="1">
        <v>2020</v>
      </c>
      <c r="AK823" s="1" t="str">
        <f>IF(sum!A816="ON",sum!B816,"*")</f>
        <v>*</v>
      </c>
      <c r="AL823" s="1"/>
      <c r="AM823" s="1" t="str">
        <f>IF(sum!A816="ON",sum!C816,"*")</f>
        <v>*</v>
      </c>
      <c r="AP823" s="4" t="s">
        <v>137</v>
      </c>
      <c r="AQ823" s="4" t="s">
        <v>138</v>
      </c>
      <c r="AR823" s="4">
        <v>2020</v>
      </c>
      <c r="AS823" s="1" t="str">
        <f>IF(sum!A816="QU",sum!B816,"*")</f>
        <v>*</v>
      </c>
      <c r="AT823" s="1"/>
      <c r="AU823" s="1" t="str">
        <f>IF(sum!A816="QU",sum!C816,"*")</f>
        <v>*</v>
      </c>
      <c r="AX823" s="1" t="s">
        <v>137</v>
      </c>
      <c r="AY823" s="1" t="s">
        <v>138</v>
      </c>
      <c r="AZ823" s="1">
        <v>2020</v>
      </c>
      <c r="BA823" s="1" t="str">
        <f>IF(sum!A816="SA",sum!B816,"*")</f>
        <v>*</v>
      </c>
      <c r="BB823" s="1"/>
      <c r="BC823" s="1" t="str">
        <f>IF(sum!A816="SA",sum!C816,"*")</f>
        <v>*</v>
      </c>
    </row>
    <row r="824" spans="2:55">
      <c r="B824" s="4" t="s">
        <v>137</v>
      </c>
      <c r="C824" s="4" t="s">
        <v>138</v>
      </c>
      <c r="D824" s="4">
        <v>2020</v>
      </c>
      <c r="J824" s="4" t="s">
        <v>137</v>
      </c>
      <c r="K824" s="4" t="s">
        <v>138</v>
      </c>
      <c r="L824" s="4">
        <v>2020</v>
      </c>
      <c r="M824" s="1" t="str">
        <f>IF(sum!A817="AT",sum!B817,"*")</f>
        <v>*</v>
      </c>
      <c r="N824" s="1"/>
      <c r="O824" s="1" t="str">
        <f>IF(sum!A817="AT",sum!C817,"*")</f>
        <v>*</v>
      </c>
      <c r="R824" s="4" t="s">
        <v>137</v>
      </c>
      <c r="S824" s="4" t="s">
        <v>138</v>
      </c>
      <c r="T824" s="4">
        <v>2020</v>
      </c>
      <c r="U824" s="1" t="str">
        <f>IF(sum!A817="BC",sum!B817,"*")</f>
        <v>*</v>
      </c>
      <c r="V824" s="1"/>
      <c r="W824" s="1" t="str">
        <f>IF(sum!A817="BC",sum!C817,"*")</f>
        <v>*</v>
      </c>
      <c r="Z824" s="4" t="s">
        <v>137</v>
      </c>
      <c r="AA824" s="4" t="s">
        <v>138</v>
      </c>
      <c r="AB824" s="4">
        <v>2020</v>
      </c>
      <c r="AC824" s="1" t="str">
        <f>IF(sum!A817="MA",sum!B817,"*")</f>
        <v>*</v>
      </c>
      <c r="AD824" s="1"/>
      <c r="AE824" s="1" t="str">
        <f>IF(sum!A817="MA",sum!C817,"*")</f>
        <v>*</v>
      </c>
      <c r="AH824" s="4" t="s">
        <v>137</v>
      </c>
      <c r="AI824" s="4" t="s">
        <v>138</v>
      </c>
      <c r="AJ824" s="4">
        <v>2020</v>
      </c>
      <c r="AK824" s="1" t="str">
        <f>IF(sum!A817="ON",sum!B817,"*")</f>
        <v>*</v>
      </c>
      <c r="AL824" s="1"/>
      <c r="AM824" s="1" t="str">
        <f>IF(sum!A817="ON",sum!C817,"*")</f>
        <v>*</v>
      </c>
      <c r="AP824" s="1" t="s">
        <v>137</v>
      </c>
      <c r="AQ824" s="1" t="s">
        <v>138</v>
      </c>
      <c r="AR824" s="1">
        <v>2020</v>
      </c>
      <c r="AS824" s="1" t="str">
        <f>IF(sum!A817="QU",sum!B817,"*")</f>
        <v>*</v>
      </c>
      <c r="AT824" s="1"/>
      <c r="AU824" s="1" t="str">
        <f>IF(sum!A817="QU",sum!C817,"*")</f>
        <v>*</v>
      </c>
      <c r="AX824" s="4" t="s">
        <v>137</v>
      </c>
      <c r="AY824" s="4" t="s">
        <v>138</v>
      </c>
      <c r="AZ824" s="4">
        <v>2020</v>
      </c>
      <c r="BA824" s="1" t="str">
        <f>IF(sum!A817="SA",sum!B817,"*")</f>
        <v>*</v>
      </c>
      <c r="BB824" s="1"/>
      <c r="BC824" s="1" t="str">
        <f>IF(sum!A817="SA",sum!C817,"*")</f>
        <v>*</v>
      </c>
    </row>
    <row r="825" spans="2:55">
      <c r="B825" s="1" t="s">
        <v>137</v>
      </c>
      <c r="C825" s="1" t="s">
        <v>138</v>
      </c>
      <c r="D825" s="1">
        <v>2020</v>
      </c>
      <c r="J825" s="1" t="s">
        <v>137</v>
      </c>
      <c r="K825" s="1" t="s">
        <v>138</v>
      </c>
      <c r="L825" s="1">
        <v>2020</v>
      </c>
      <c r="M825" s="1" t="str">
        <f>IF(sum!A818="AT",sum!B818,"*")</f>
        <v>*</v>
      </c>
      <c r="N825" s="1"/>
      <c r="O825" s="1" t="str">
        <f>IF(sum!A818="AT",sum!C818,"*")</f>
        <v>*</v>
      </c>
      <c r="R825" s="1" t="s">
        <v>137</v>
      </c>
      <c r="S825" s="1" t="s">
        <v>138</v>
      </c>
      <c r="T825" s="1">
        <v>2020</v>
      </c>
      <c r="U825" s="1" t="str">
        <f>IF(sum!A818="BC",sum!B818,"*")</f>
        <v>*</v>
      </c>
      <c r="V825" s="1"/>
      <c r="W825" s="1" t="str">
        <f>IF(sum!A818="BC",sum!C818,"*")</f>
        <v>*</v>
      </c>
      <c r="Z825" s="1" t="s">
        <v>137</v>
      </c>
      <c r="AA825" s="1" t="s">
        <v>138</v>
      </c>
      <c r="AB825" s="1">
        <v>2020</v>
      </c>
      <c r="AC825" s="1" t="str">
        <f>IF(sum!A818="MA",sum!B818,"*")</f>
        <v>*</v>
      </c>
      <c r="AD825" s="1"/>
      <c r="AE825" s="1" t="str">
        <f>IF(sum!A818="MA",sum!C818,"*")</f>
        <v>*</v>
      </c>
      <c r="AH825" s="1" t="s">
        <v>137</v>
      </c>
      <c r="AI825" s="1" t="s">
        <v>138</v>
      </c>
      <c r="AJ825" s="1">
        <v>2020</v>
      </c>
      <c r="AK825" s="1" t="str">
        <f>IF(sum!A818="ON",sum!B818,"*")</f>
        <v>*</v>
      </c>
      <c r="AL825" s="1"/>
      <c r="AM825" s="1" t="str">
        <f>IF(sum!A818="ON",sum!C818,"*")</f>
        <v>*</v>
      </c>
      <c r="AP825" s="4" t="s">
        <v>137</v>
      </c>
      <c r="AQ825" s="4" t="s">
        <v>138</v>
      </c>
      <c r="AR825" s="4">
        <v>2020</v>
      </c>
      <c r="AS825" s="1" t="str">
        <f>IF(sum!A818="QU",sum!B818,"*")</f>
        <v>*</v>
      </c>
      <c r="AT825" s="1"/>
      <c r="AU825" s="1" t="str">
        <f>IF(sum!A818="QU",sum!C818,"*")</f>
        <v>*</v>
      </c>
      <c r="AX825" s="1" t="s">
        <v>137</v>
      </c>
      <c r="AY825" s="1" t="s">
        <v>138</v>
      </c>
      <c r="AZ825" s="1">
        <v>2020</v>
      </c>
      <c r="BA825" s="1" t="str">
        <f>IF(sum!A818="SA",sum!B818,"*")</f>
        <v>*</v>
      </c>
      <c r="BB825" s="1"/>
      <c r="BC825" s="1" t="str">
        <f>IF(sum!A818="SA",sum!C818,"*")</f>
        <v>*</v>
      </c>
    </row>
    <row r="826" spans="2:55">
      <c r="B826" s="4" t="s">
        <v>137</v>
      </c>
      <c r="C826" s="4" t="s">
        <v>138</v>
      </c>
      <c r="D826" s="4">
        <v>2020</v>
      </c>
      <c r="J826" s="4" t="s">
        <v>137</v>
      </c>
      <c r="K826" s="4" t="s">
        <v>138</v>
      </c>
      <c r="L826" s="4">
        <v>2020</v>
      </c>
      <c r="M826" s="1" t="str">
        <f>IF(sum!A819="AT",sum!B819,"*")</f>
        <v>*</v>
      </c>
      <c r="N826" s="1"/>
      <c r="O826" s="1" t="str">
        <f>IF(sum!A819="AT",sum!C819,"*")</f>
        <v>*</v>
      </c>
      <c r="R826" s="4" t="s">
        <v>137</v>
      </c>
      <c r="S826" s="4" t="s">
        <v>138</v>
      </c>
      <c r="T826" s="4">
        <v>2020</v>
      </c>
      <c r="U826" s="1" t="str">
        <f>IF(sum!A819="BC",sum!B819,"*")</f>
        <v>*</v>
      </c>
      <c r="V826" s="1"/>
      <c r="W826" s="1" t="str">
        <f>IF(sum!A819="BC",sum!C819,"*")</f>
        <v>*</v>
      </c>
      <c r="Z826" s="4" t="s">
        <v>137</v>
      </c>
      <c r="AA826" s="4" t="s">
        <v>138</v>
      </c>
      <c r="AB826" s="4">
        <v>2020</v>
      </c>
      <c r="AC826" s="1" t="str">
        <f>IF(sum!A819="MA",sum!B819,"*")</f>
        <v>*</v>
      </c>
      <c r="AD826" s="1"/>
      <c r="AE826" s="1" t="str">
        <f>IF(sum!A819="MA",sum!C819,"*")</f>
        <v>*</v>
      </c>
      <c r="AH826" s="4" t="s">
        <v>137</v>
      </c>
      <c r="AI826" s="4" t="s">
        <v>138</v>
      </c>
      <c r="AJ826" s="4">
        <v>2020</v>
      </c>
      <c r="AK826" s="1" t="str">
        <f>IF(sum!A819="ON",sum!B819,"*")</f>
        <v>*</v>
      </c>
      <c r="AL826" s="1"/>
      <c r="AM826" s="1" t="str">
        <f>IF(sum!A819="ON",sum!C819,"*")</f>
        <v>*</v>
      </c>
      <c r="AP826" s="1" t="s">
        <v>137</v>
      </c>
      <c r="AQ826" s="1" t="s">
        <v>138</v>
      </c>
      <c r="AR826" s="1">
        <v>2020</v>
      </c>
      <c r="AS826" s="1" t="str">
        <f>IF(sum!A819="QU",sum!B819,"*")</f>
        <v>*</v>
      </c>
      <c r="AT826" s="1"/>
      <c r="AU826" s="1" t="str">
        <f>IF(sum!A819="QU",sum!C819,"*")</f>
        <v>*</v>
      </c>
      <c r="AX826" s="4" t="s">
        <v>137</v>
      </c>
      <c r="AY826" s="4" t="s">
        <v>138</v>
      </c>
      <c r="AZ826" s="4">
        <v>2020</v>
      </c>
      <c r="BA826" s="1" t="str">
        <f>IF(sum!A819="SA",sum!B819,"*")</f>
        <v>*</v>
      </c>
      <c r="BB826" s="1"/>
      <c r="BC826" s="1" t="str">
        <f>IF(sum!A819="SA",sum!C819,"*")</f>
        <v>*</v>
      </c>
    </row>
    <row r="827" spans="2:55">
      <c r="B827" s="1" t="s">
        <v>137</v>
      </c>
      <c r="C827" s="1" t="s">
        <v>138</v>
      </c>
      <c r="D827" s="1">
        <v>2020</v>
      </c>
      <c r="J827" s="1" t="s">
        <v>137</v>
      </c>
      <c r="K827" s="1" t="s">
        <v>138</v>
      </c>
      <c r="L827" s="1">
        <v>2020</v>
      </c>
      <c r="M827" s="1" t="str">
        <f>IF(sum!A820="AT",sum!B820,"*")</f>
        <v>*</v>
      </c>
      <c r="N827" s="1"/>
      <c r="O827" s="1" t="str">
        <f>IF(sum!A820="AT",sum!C820,"*")</f>
        <v>*</v>
      </c>
      <c r="R827" s="1" t="s">
        <v>137</v>
      </c>
      <c r="S827" s="1" t="s">
        <v>138</v>
      </c>
      <c r="T827" s="1">
        <v>2020</v>
      </c>
      <c r="U827" s="1" t="str">
        <f>IF(sum!A820="BC",sum!B820,"*")</f>
        <v>*</v>
      </c>
      <c r="V827" s="1"/>
      <c r="W827" s="1" t="str">
        <f>IF(sum!A820="BC",sum!C820,"*")</f>
        <v>*</v>
      </c>
      <c r="Z827" s="1" t="s">
        <v>137</v>
      </c>
      <c r="AA827" s="1" t="s">
        <v>138</v>
      </c>
      <c r="AB827" s="1">
        <v>2020</v>
      </c>
      <c r="AC827" s="1" t="str">
        <f>IF(sum!A820="MA",sum!B820,"*")</f>
        <v>*</v>
      </c>
      <c r="AD827" s="1"/>
      <c r="AE827" s="1" t="str">
        <f>IF(sum!A820="MA",sum!C820,"*")</f>
        <v>*</v>
      </c>
      <c r="AH827" s="1" t="s">
        <v>137</v>
      </c>
      <c r="AI827" s="1" t="s">
        <v>138</v>
      </c>
      <c r="AJ827" s="1">
        <v>2020</v>
      </c>
      <c r="AK827" s="1" t="str">
        <f>IF(sum!A820="ON",sum!B820,"*")</f>
        <v>*</v>
      </c>
      <c r="AL827" s="1"/>
      <c r="AM827" s="1" t="str">
        <f>IF(sum!A820="ON",sum!C820,"*")</f>
        <v>*</v>
      </c>
      <c r="AP827" s="4" t="s">
        <v>137</v>
      </c>
      <c r="AQ827" s="4" t="s">
        <v>138</v>
      </c>
      <c r="AR827" s="4">
        <v>2020</v>
      </c>
      <c r="AS827" s="1" t="str">
        <f>IF(sum!A820="QU",sum!B820,"*")</f>
        <v>*</v>
      </c>
      <c r="AT827" s="1"/>
      <c r="AU827" s="1" t="str">
        <f>IF(sum!A820="QU",sum!C820,"*")</f>
        <v>*</v>
      </c>
      <c r="AX827" s="1" t="s">
        <v>137</v>
      </c>
      <c r="AY827" s="1" t="s">
        <v>138</v>
      </c>
      <c r="AZ827" s="1">
        <v>2020</v>
      </c>
      <c r="BA827" s="1" t="str">
        <f>IF(sum!A820="SA",sum!B820,"*")</f>
        <v>*</v>
      </c>
      <c r="BB827" s="1"/>
      <c r="BC827" s="1" t="str">
        <f>IF(sum!A820="SA",sum!C820,"*")</f>
        <v>*</v>
      </c>
    </row>
    <row r="828" spans="2:55">
      <c r="B828" s="4" t="s">
        <v>137</v>
      </c>
      <c r="C828" s="4" t="s">
        <v>138</v>
      </c>
      <c r="D828" s="4">
        <v>2020</v>
      </c>
      <c r="J828" s="4" t="s">
        <v>137</v>
      </c>
      <c r="K828" s="4" t="s">
        <v>138</v>
      </c>
      <c r="L828" s="4">
        <v>2020</v>
      </c>
      <c r="M828" s="1" t="str">
        <f>IF(sum!A821="AT",sum!B821,"*")</f>
        <v>*</v>
      </c>
      <c r="N828" s="1"/>
      <c r="O828" s="1" t="str">
        <f>IF(sum!A821="AT",sum!C821,"*")</f>
        <v>*</v>
      </c>
      <c r="R828" s="4" t="s">
        <v>137</v>
      </c>
      <c r="S828" s="4" t="s">
        <v>138</v>
      </c>
      <c r="T828" s="4">
        <v>2020</v>
      </c>
      <c r="U828" s="1" t="str">
        <f>IF(sum!A821="BC",sum!B821,"*")</f>
        <v>*</v>
      </c>
      <c r="V828" s="1"/>
      <c r="W828" s="1" t="str">
        <f>IF(sum!A821="BC",sum!C821,"*")</f>
        <v>*</v>
      </c>
      <c r="Z828" s="4" t="s">
        <v>137</v>
      </c>
      <c r="AA828" s="4" t="s">
        <v>138</v>
      </c>
      <c r="AB828" s="4">
        <v>2020</v>
      </c>
      <c r="AC828" s="1" t="str">
        <f>IF(sum!A821="MA",sum!B821,"*")</f>
        <v>*</v>
      </c>
      <c r="AD828" s="1"/>
      <c r="AE828" s="1" t="str">
        <f>IF(sum!A821="MA",sum!C821,"*")</f>
        <v>*</v>
      </c>
      <c r="AH828" s="4" t="s">
        <v>137</v>
      </c>
      <c r="AI828" s="4" t="s">
        <v>138</v>
      </c>
      <c r="AJ828" s="4">
        <v>2020</v>
      </c>
      <c r="AK828" s="1" t="str">
        <f>IF(sum!A821="ON",sum!B821,"*")</f>
        <v>*</v>
      </c>
      <c r="AL828" s="1"/>
      <c r="AM828" s="1" t="str">
        <f>IF(sum!A821="ON",sum!C821,"*")</f>
        <v>*</v>
      </c>
      <c r="AP828" s="1" t="s">
        <v>137</v>
      </c>
      <c r="AQ828" s="1" t="s">
        <v>138</v>
      </c>
      <c r="AR828" s="1">
        <v>2020</v>
      </c>
      <c r="AS828" s="1" t="str">
        <f>IF(sum!A821="QU",sum!B821,"*")</f>
        <v>*</v>
      </c>
      <c r="AT828" s="1"/>
      <c r="AU828" s="1" t="str">
        <f>IF(sum!A821="QU",sum!C821,"*")</f>
        <v>*</v>
      </c>
      <c r="AX828" s="4" t="s">
        <v>137</v>
      </c>
      <c r="AY828" s="4" t="s">
        <v>138</v>
      </c>
      <c r="AZ828" s="4">
        <v>2020</v>
      </c>
      <c r="BA828" s="1" t="str">
        <f>IF(sum!A821="SA",sum!B821,"*")</f>
        <v>*</v>
      </c>
      <c r="BB828" s="1"/>
      <c r="BC828" s="1" t="str">
        <f>IF(sum!A821="SA",sum!C821,"*")</f>
        <v>*</v>
      </c>
    </row>
    <row r="829" spans="2:55">
      <c r="B829" s="1" t="s">
        <v>137</v>
      </c>
      <c r="C829" s="1" t="s">
        <v>138</v>
      </c>
      <c r="D829" s="1">
        <v>2020</v>
      </c>
      <c r="J829" s="1" t="s">
        <v>137</v>
      </c>
      <c r="K829" s="1" t="s">
        <v>138</v>
      </c>
      <c r="L829" s="1">
        <v>2020</v>
      </c>
      <c r="M829" s="1" t="str">
        <f>IF(sum!A822="AT",sum!B822,"*")</f>
        <v>*</v>
      </c>
      <c r="N829" s="1"/>
      <c r="O829" s="1" t="str">
        <f>IF(sum!A822="AT",sum!C822,"*")</f>
        <v>*</v>
      </c>
      <c r="R829" s="1" t="s">
        <v>137</v>
      </c>
      <c r="S829" s="1" t="s">
        <v>138</v>
      </c>
      <c r="T829" s="1">
        <v>2020</v>
      </c>
      <c r="U829" s="1" t="str">
        <f>IF(sum!A822="BC",sum!B822,"*")</f>
        <v>*</v>
      </c>
      <c r="V829" s="1"/>
      <c r="W829" s="1" t="str">
        <f>IF(sum!A822="BC",sum!C822,"*")</f>
        <v>*</v>
      </c>
      <c r="Z829" s="1" t="s">
        <v>137</v>
      </c>
      <c r="AA829" s="1" t="s">
        <v>138</v>
      </c>
      <c r="AB829" s="1">
        <v>2020</v>
      </c>
      <c r="AC829" s="1" t="str">
        <f>IF(sum!A822="MA",sum!B822,"*")</f>
        <v>*</v>
      </c>
      <c r="AD829" s="1"/>
      <c r="AE829" s="1" t="str">
        <f>IF(sum!A822="MA",sum!C822,"*")</f>
        <v>*</v>
      </c>
      <c r="AH829" s="1" t="s">
        <v>137</v>
      </c>
      <c r="AI829" s="1" t="s">
        <v>138</v>
      </c>
      <c r="AJ829" s="1">
        <v>2020</v>
      </c>
      <c r="AK829" s="1" t="str">
        <f>IF(sum!A822="ON",sum!B822,"*")</f>
        <v>*</v>
      </c>
      <c r="AL829" s="1"/>
      <c r="AM829" s="1" t="str">
        <f>IF(sum!A822="ON",sum!C822,"*")</f>
        <v>*</v>
      </c>
      <c r="AP829" s="4" t="s">
        <v>137</v>
      </c>
      <c r="AQ829" s="4" t="s">
        <v>138</v>
      </c>
      <c r="AR829" s="4">
        <v>2020</v>
      </c>
      <c r="AS829" s="1" t="str">
        <f>IF(sum!A822="QU",sum!B822,"*")</f>
        <v>*</v>
      </c>
      <c r="AT829" s="1"/>
      <c r="AU829" s="1" t="str">
        <f>IF(sum!A822="QU",sum!C822,"*")</f>
        <v>*</v>
      </c>
      <c r="AX829" s="1" t="s">
        <v>137</v>
      </c>
      <c r="AY829" s="1" t="s">
        <v>138</v>
      </c>
      <c r="AZ829" s="1">
        <v>2020</v>
      </c>
      <c r="BA829" s="1" t="str">
        <f>IF(sum!A822="SA",sum!B822,"*")</f>
        <v>*</v>
      </c>
      <c r="BB829" s="1"/>
      <c r="BC829" s="1" t="str">
        <f>IF(sum!A822="SA",sum!C822,"*")</f>
        <v>*</v>
      </c>
    </row>
    <row r="830" spans="2:55">
      <c r="B830" s="4" t="s">
        <v>137</v>
      </c>
      <c r="C830" s="4" t="s">
        <v>138</v>
      </c>
      <c r="D830" s="4">
        <v>2020</v>
      </c>
      <c r="J830" s="4" t="s">
        <v>137</v>
      </c>
      <c r="K830" s="4" t="s">
        <v>138</v>
      </c>
      <c r="L830" s="4">
        <v>2020</v>
      </c>
      <c r="M830" s="1" t="str">
        <f>IF(sum!A823="AT",sum!B823,"*")</f>
        <v>*</v>
      </c>
      <c r="N830" s="1"/>
      <c r="O830" s="1" t="str">
        <f>IF(sum!A823="AT",sum!C823,"*")</f>
        <v>*</v>
      </c>
      <c r="R830" s="4" t="s">
        <v>137</v>
      </c>
      <c r="S830" s="4" t="s">
        <v>138</v>
      </c>
      <c r="T830" s="4">
        <v>2020</v>
      </c>
      <c r="U830" s="1" t="str">
        <f>IF(sum!A823="BC",sum!B823,"*")</f>
        <v>*</v>
      </c>
      <c r="V830" s="1"/>
      <c r="W830" s="1" t="str">
        <f>IF(sum!A823="BC",sum!C823,"*")</f>
        <v>*</v>
      </c>
      <c r="Z830" s="4" t="s">
        <v>137</v>
      </c>
      <c r="AA830" s="4" t="s">
        <v>138</v>
      </c>
      <c r="AB830" s="4">
        <v>2020</v>
      </c>
      <c r="AC830" s="1" t="str">
        <f>IF(sum!A823="MA",sum!B823,"*")</f>
        <v>*</v>
      </c>
      <c r="AD830" s="1"/>
      <c r="AE830" s="1" t="str">
        <f>IF(sum!A823="MA",sum!C823,"*")</f>
        <v>*</v>
      </c>
      <c r="AH830" s="4" t="s">
        <v>137</v>
      </c>
      <c r="AI830" s="4" t="s">
        <v>138</v>
      </c>
      <c r="AJ830" s="4">
        <v>2020</v>
      </c>
      <c r="AK830" s="1" t="str">
        <f>IF(sum!A823="ON",sum!B823,"*")</f>
        <v>*</v>
      </c>
      <c r="AL830" s="1"/>
      <c r="AM830" s="1" t="str">
        <f>IF(sum!A823="ON",sum!C823,"*")</f>
        <v>*</v>
      </c>
      <c r="AP830" s="1" t="s">
        <v>137</v>
      </c>
      <c r="AQ830" s="1" t="s">
        <v>138</v>
      </c>
      <c r="AR830" s="1">
        <v>2020</v>
      </c>
      <c r="AS830" s="1" t="str">
        <f>IF(sum!A823="QU",sum!B823,"*")</f>
        <v>*</v>
      </c>
      <c r="AT830" s="1"/>
      <c r="AU830" s="1" t="str">
        <f>IF(sum!A823="QU",sum!C823,"*")</f>
        <v>*</v>
      </c>
      <c r="AX830" s="4" t="s">
        <v>137</v>
      </c>
      <c r="AY830" s="4" t="s">
        <v>138</v>
      </c>
      <c r="AZ830" s="4">
        <v>2020</v>
      </c>
      <c r="BA830" s="1" t="str">
        <f>IF(sum!A823="SA",sum!B823,"*")</f>
        <v>*</v>
      </c>
      <c r="BB830" s="1"/>
      <c r="BC830" s="1" t="str">
        <f>IF(sum!A823="SA",sum!C823,"*")</f>
        <v>*</v>
      </c>
    </row>
    <row r="831" spans="2:55">
      <c r="B831" s="1" t="s">
        <v>137</v>
      </c>
      <c r="C831" s="1" t="s">
        <v>138</v>
      </c>
      <c r="D831" s="1">
        <v>2020</v>
      </c>
      <c r="J831" s="1" t="s">
        <v>137</v>
      </c>
      <c r="K831" s="1" t="s">
        <v>138</v>
      </c>
      <c r="L831" s="1">
        <v>2020</v>
      </c>
      <c r="M831" s="1" t="str">
        <f>IF(sum!A824="AT",sum!B824,"*")</f>
        <v>*</v>
      </c>
      <c r="N831" s="1"/>
      <c r="O831" s="1" t="str">
        <f>IF(sum!A824="AT",sum!C824,"*")</f>
        <v>*</v>
      </c>
      <c r="R831" s="1" t="s">
        <v>137</v>
      </c>
      <c r="S831" s="1" t="s">
        <v>138</v>
      </c>
      <c r="T831" s="1">
        <v>2020</v>
      </c>
      <c r="U831" s="1" t="str">
        <f>IF(sum!A824="BC",sum!B824,"*")</f>
        <v>*</v>
      </c>
      <c r="V831" s="1"/>
      <c r="W831" s="1" t="str">
        <f>IF(sum!A824="BC",sum!C824,"*")</f>
        <v>*</v>
      </c>
      <c r="Z831" s="1" t="s">
        <v>137</v>
      </c>
      <c r="AA831" s="1" t="s">
        <v>138</v>
      </c>
      <c r="AB831" s="1">
        <v>2020</v>
      </c>
      <c r="AC831" s="1" t="str">
        <f>IF(sum!A824="MA",sum!B824,"*")</f>
        <v>*</v>
      </c>
      <c r="AD831" s="1"/>
      <c r="AE831" s="1" t="str">
        <f>IF(sum!A824="MA",sum!C824,"*")</f>
        <v>*</v>
      </c>
      <c r="AH831" s="1" t="s">
        <v>137</v>
      </c>
      <c r="AI831" s="1" t="s">
        <v>138</v>
      </c>
      <c r="AJ831" s="1">
        <v>2020</v>
      </c>
      <c r="AK831" s="1" t="str">
        <f>IF(sum!A824="ON",sum!B824,"*")</f>
        <v>*</v>
      </c>
      <c r="AL831" s="1"/>
      <c r="AM831" s="1" t="str">
        <f>IF(sum!A824="ON",sum!C824,"*")</f>
        <v>*</v>
      </c>
      <c r="AP831" s="4" t="s">
        <v>137</v>
      </c>
      <c r="AQ831" s="4" t="s">
        <v>138</v>
      </c>
      <c r="AR831" s="4">
        <v>2020</v>
      </c>
      <c r="AS831" s="1" t="str">
        <f>IF(sum!A824="QU",sum!B824,"*")</f>
        <v>*</v>
      </c>
      <c r="AT831" s="1"/>
      <c r="AU831" s="1" t="str">
        <f>IF(sum!A824="QU",sum!C824,"*")</f>
        <v>*</v>
      </c>
      <c r="AX831" s="1" t="s">
        <v>137</v>
      </c>
      <c r="AY831" s="1" t="s">
        <v>138</v>
      </c>
      <c r="AZ831" s="1">
        <v>2020</v>
      </c>
      <c r="BA831" s="1" t="str">
        <f>IF(sum!A824="SA",sum!B824,"*")</f>
        <v>*</v>
      </c>
      <c r="BB831" s="1"/>
      <c r="BC831" s="1" t="str">
        <f>IF(sum!A824="SA",sum!C824,"*")</f>
        <v>*</v>
      </c>
    </row>
    <row r="832" spans="2:55">
      <c r="B832" s="4" t="s">
        <v>137</v>
      </c>
      <c r="C832" s="4" t="s">
        <v>138</v>
      </c>
      <c r="D832" s="4">
        <v>2020</v>
      </c>
      <c r="J832" s="4" t="s">
        <v>137</v>
      </c>
      <c r="K832" s="4" t="s">
        <v>138</v>
      </c>
      <c r="L832" s="4">
        <v>2020</v>
      </c>
      <c r="M832" s="1" t="str">
        <f>IF(sum!A825="AT",sum!B825,"*")</f>
        <v>*</v>
      </c>
      <c r="N832" s="1"/>
      <c r="O832" s="1" t="str">
        <f>IF(sum!A825="AT",sum!C825,"*")</f>
        <v>*</v>
      </c>
      <c r="R832" s="4" t="s">
        <v>137</v>
      </c>
      <c r="S832" s="4" t="s">
        <v>138</v>
      </c>
      <c r="T832" s="4">
        <v>2020</v>
      </c>
      <c r="U832" s="1" t="str">
        <f>IF(sum!A825="BC",sum!B825,"*")</f>
        <v>*</v>
      </c>
      <c r="V832" s="1"/>
      <c r="W832" s="1" t="str">
        <f>IF(sum!A825="BC",sum!C825,"*")</f>
        <v>*</v>
      </c>
      <c r="Z832" s="4" t="s">
        <v>137</v>
      </c>
      <c r="AA832" s="4" t="s">
        <v>138</v>
      </c>
      <c r="AB832" s="4">
        <v>2020</v>
      </c>
      <c r="AC832" s="1" t="str">
        <f>IF(sum!A825="MA",sum!B825,"*")</f>
        <v>*</v>
      </c>
      <c r="AD832" s="1"/>
      <c r="AE832" s="1" t="str">
        <f>IF(sum!A825="MA",sum!C825,"*")</f>
        <v>*</v>
      </c>
      <c r="AH832" s="4" t="s">
        <v>137</v>
      </c>
      <c r="AI832" s="4" t="s">
        <v>138</v>
      </c>
      <c r="AJ832" s="4">
        <v>2020</v>
      </c>
      <c r="AK832" s="1" t="str">
        <f>IF(sum!A825="ON",sum!B825,"*")</f>
        <v>*</v>
      </c>
      <c r="AL832" s="1"/>
      <c r="AM832" s="1" t="str">
        <f>IF(sum!A825="ON",sum!C825,"*")</f>
        <v>*</v>
      </c>
      <c r="AP832" s="1" t="s">
        <v>137</v>
      </c>
      <c r="AQ832" s="1" t="s">
        <v>138</v>
      </c>
      <c r="AR832" s="1">
        <v>2020</v>
      </c>
      <c r="AS832" s="1" t="str">
        <f>IF(sum!A825="QU",sum!B825,"*")</f>
        <v>*</v>
      </c>
      <c r="AT832" s="1"/>
      <c r="AU832" s="1" t="str">
        <f>IF(sum!A825="QU",sum!C825,"*")</f>
        <v>*</v>
      </c>
      <c r="AX832" s="4" t="s">
        <v>137</v>
      </c>
      <c r="AY832" s="4" t="s">
        <v>138</v>
      </c>
      <c r="AZ832" s="4">
        <v>2020</v>
      </c>
      <c r="BA832" s="1" t="str">
        <f>IF(sum!A825="SA",sum!B825,"*")</f>
        <v>*</v>
      </c>
      <c r="BB832" s="1"/>
      <c r="BC832" s="1" t="str">
        <f>IF(sum!A825="SA",sum!C825,"*")</f>
        <v>*</v>
      </c>
    </row>
    <row r="833" spans="2:55">
      <c r="B833" s="1" t="s">
        <v>137</v>
      </c>
      <c r="C833" s="1" t="s">
        <v>138</v>
      </c>
      <c r="D833" s="1">
        <v>2020</v>
      </c>
      <c r="J833" s="1" t="s">
        <v>137</v>
      </c>
      <c r="K833" s="1" t="s">
        <v>138</v>
      </c>
      <c r="L833" s="1">
        <v>2020</v>
      </c>
      <c r="M833" s="1" t="str">
        <f>IF(sum!A826="AT",sum!B826,"*")</f>
        <v>*</v>
      </c>
      <c r="N833" s="1"/>
      <c r="O833" s="1" t="str">
        <f>IF(sum!A826="AT",sum!C826,"*")</f>
        <v>*</v>
      </c>
      <c r="R833" s="1" t="s">
        <v>137</v>
      </c>
      <c r="S833" s="1" t="s">
        <v>138</v>
      </c>
      <c r="T833" s="1">
        <v>2020</v>
      </c>
      <c r="U833" s="1" t="str">
        <f>IF(sum!A826="BC",sum!B826,"*")</f>
        <v>*</v>
      </c>
      <c r="V833" s="1"/>
      <c r="W833" s="1" t="str">
        <f>IF(sum!A826="BC",sum!C826,"*")</f>
        <v>*</v>
      </c>
      <c r="Z833" s="1" t="s">
        <v>137</v>
      </c>
      <c r="AA833" s="1" t="s">
        <v>138</v>
      </c>
      <c r="AB833" s="1">
        <v>2020</v>
      </c>
      <c r="AC833" s="1" t="str">
        <f>IF(sum!A826="MA",sum!B826,"*")</f>
        <v>*</v>
      </c>
      <c r="AD833" s="1"/>
      <c r="AE833" s="1" t="str">
        <f>IF(sum!A826="MA",sum!C826,"*")</f>
        <v>*</v>
      </c>
      <c r="AH833" s="1" t="s">
        <v>137</v>
      </c>
      <c r="AI833" s="1" t="s">
        <v>138</v>
      </c>
      <c r="AJ833" s="1">
        <v>2020</v>
      </c>
      <c r="AK833" s="1" t="str">
        <f>IF(sum!A826="ON",sum!B826,"*")</f>
        <v>*</v>
      </c>
      <c r="AL833" s="1"/>
      <c r="AM833" s="1" t="str">
        <f>IF(sum!A826="ON",sum!C826,"*")</f>
        <v>*</v>
      </c>
      <c r="AP833" s="4" t="s">
        <v>137</v>
      </c>
      <c r="AQ833" s="4" t="s">
        <v>138</v>
      </c>
      <c r="AR833" s="4">
        <v>2020</v>
      </c>
      <c r="AS833" s="1" t="str">
        <f>IF(sum!A826="QU",sum!B826,"*")</f>
        <v>*</v>
      </c>
      <c r="AT833" s="1"/>
      <c r="AU833" s="1" t="str">
        <f>IF(sum!A826="QU",sum!C826,"*")</f>
        <v>*</v>
      </c>
      <c r="AX833" s="1" t="s">
        <v>137</v>
      </c>
      <c r="AY833" s="1" t="s">
        <v>138</v>
      </c>
      <c r="AZ833" s="1">
        <v>2020</v>
      </c>
      <c r="BA833" s="1" t="str">
        <f>IF(sum!A826="SA",sum!B826,"*")</f>
        <v>*</v>
      </c>
      <c r="BB833" s="1"/>
      <c r="BC833" s="1" t="str">
        <f>IF(sum!A826="SA",sum!C826,"*")</f>
        <v>*</v>
      </c>
    </row>
    <row r="834" spans="2:55">
      <c r="B834" s="4" t="s">
        <v>137</v>
      </c>
      <c r="C834" s="4" t="s">
        <v>138</v>
      </c>
      <c r="D834" s="4">
        <v>2020</v>
      </c>
      <c r="J834" s="4" t="s">
        <v>137</v>
      </c>
      <c r="K834" s="4" t="s">
        <v>138</v>
      </c>
      <c r="L834" s="4">
        <v>2020</v>
      </c>
      <c r="M834" s="1" t="str">
        <f>IF(sum!A827="AT",sum!B827,"*")</f>
        <v>*</v>
      </c>
      <c r="N834" s="1"/>
      <c r="O834" s="1" t="str">
        <f>IF(sum!A827="AT",sum!C827,"*")</f>
        <v>*</v>
      </c>
      <c r="R834" s="4" t="s">
        <v>137</v>
      </c>
      <c r="S834" s="4" t="s">
        <v>138</v>
      </c>
      <c r="T834" s="4">
        <v>2020</v>
      </c>
      <c r="U834" s="1" t="str">
        <f>IF(sum!A827="BC",sum!B827,"*")</f>
        <v>*</v>
      </c>
      <c r="V834" s="1"/>
      <c r="W834" s="1" t="str">
        <f>IF(sum!A827="BC",sum!C827,"*")</f>
        <v>*</v>
      </c>
      <c r="Z834" s="4" t="s">
        <v>137</v>
      </c>
      <c r="AA834" s="4" t="s">
        <v>138</v>
      </c>
      <c r="AB834" s="4">
        <v>2020</v>
      </c>
      <c r="AC834" s="1" t="str">
        <f>IF(sum!A827="MA",sum!B827,"*")</f>
        <v>*</v>
      </c>
      <c r="AD834" s="1"/>
      <c r="AE834" s="1" t="str">
        <f>IF(sum!A827="MA",sum!C827,"*")</f>
        <v>*</v>
      </c>
      <c r="AH834" s="4" t="s">
        <v>137</v>
      </c>
      <c r="AI834" s="4" t="s">
        <v>138</v>
      </c>
      <c r="AJ834" s="4">
        <v>2020</v>
      </c>
      <c r="AK834" s="1" t="str">
        <f>IF(sum!A827="ON",sum!B827,"*")</f>
        <v>*</v>
      </c>
      <c r="AL834" s="1"/>
      <c r="AM834" s="1" t="str">
        <f>IF(sum!A827="ON",sum!C827,"*")</f>
        <v>*</v>
      </c>
      <c r="AP834" s="1" t="s">
        <v>137</v>
      </c>
      <c r="AQ834" s="1" t="s">
        <v>138</v>
      </c>
      <c r="AR834" s="1">
        <v>2020</v>
      </c>
      <c r="AS834" s="1" t="str">
        <f>IF(sum!A827="QU",sum!B827,"*")</f>
        <v>*</v>
      </c>
      <c r="AT834" s="1"/>
      <c r="AU834" s="1" t="str">
        <f>IF(sum!A827="QU",sum!C827,"*")</f>
        <v>*</v>
      </c>
      <c r="AX834" s="4" t="s">
        <v>137</v>
      </c>
      <c r="AY834" s="4" t="s">
        <v>138</v>
      </c>
      <c r="AZ834" s="4">
        <v>2020</v>
      </c>
      <c r="BA834" s="1" t="str">
        <f>IF(sum!A827="SA",sum!B827,"*")</f>
        <v>*</v>
      </c>
      <c r="BB834" s="1"/>
      <c r="BC834" s="1" t="str">
        <f>IF(sum!A827="SA",sum!C827,"*")</f>
        <v>*</v>
      </c>
    </row>
    <row r="835" spans="2:55">
      <c r="B835" s="1" t="s">
        <v>137</v>
      </c>
      <c r="C835" s="1" t="s">
        <v>138</v>
      </c>
      <c r="D835" s="1">
        <v>2020</v>
      </c>
      <c r="J835" s="1" t="s">
        <v>137</v>
      </c>
      <c r="K835" s="1" t="s">
        <v>138</v>
      </c>
      <c r="L835" s="1">
        <v>2020</v>
      </c>
      <c r="M835" s="1" t="str">
        <f>IF(sum!A828="AT",sum!B828,"*")</f>
        <v>*</v>
      </c>
      <c r="N835" s="1"/>
      <c r="O835" s="1" t="str">
        <f>IF(sum!A828="AT",sum!C828,"*")</f>
        <v>*</v>
      </c>
      <c r="R835" s="1" t="s">
        <v>137</v>
      </c>
      <c r="S835" s="1" t="s">
        <v>138</v>
      </c>
      <c r="T835" s="1">
        <v>2020</v>
      </c>
      <c r="U835" s="1" t="str">
        <f>IF(sum!A828="BC",sum!B828,"*")</f>
        <v>*</v>
      </c>
      <c r="V835" s="1"/>
      <c r="W835" s="1" t="str">
        <f>IF(sum!A828="BC",sum!C828,"*")</f>
        <v>*</v>
      </c>
      <c r="Z835" s="1" t="s">
        <v>137</v>
      </c>
      <c r="AA835" s="1" t="s">
        <v>138</v>
      </c>
      <c r="AB835" s="1">
        <v>2020</v>
      </c>
      <c r="AC835" s="1" t="str">
        <f>IF(sum!A828="MA",sum!B828,"*")</f>
        <v>*</v>
      </c>
      <c r="AD835" s="1"/>
      <c r="AE835" s="1" t="str">
        <f>IF(sum!A828="MA",sum!C828,"*")</f>
        <v>*</v>
      </c>
      <c r="AH835" s="1" t="s">
        <v>137</v>
      </c>
      <c r="AI835" s="1" t="s">
        <v>138</v>
      </c>
      <c r="AJ835" s="1">
        <v>2020</v>
      </c>
      <c r="AK835" s="1" t="str">
        <f>IF(sum!A828="ON",sum!B828,"*")</f>
        <v>*</v>
      </c>
      <c r="AL835" s="1"/>
      <c r="AM835" s="1" t="str">
        <f>IF(sum!A828="ON",sum!C828,"*")</f>
        <v>*</v>
      </c>
      <c r="AP835" s="4" t="s">
        <v>137</v>
      </c>
      <c r="AQ835" s="4" t="s">
        <v>138</v>
      </c>
      <c r="AR835" s="4">
        <v>2020</v>
      </c>
      <c r="AS835" s="1" t="str">
        <f>IF(sum!A828="QU",sum!B828,"*")</f>
        <v>*</v>
      </c>
      <c r="AT835" s="1"/>
      <c r="AU835" s="1" t="str">
        <f>IF(sum!A828="QU",sum!C828,"*")</f>
        <v>*</v>
      </c>
      <c r="AX835" s="1" t="s">
        <v>137</v>
      </c>
      <c r="AY835" s="1" t="s">
        <v>138</v>
      </c>
      <c r="AZ835" s="1">
        <v>2020</v>
      </c>
      <c r="BA835" s="1" t="str">
        <f>IF(sum!A828="SA",sum!B828,"*")</f>
        <v>*</v>
      </c>
      <c r="BB835" s="1"/>
      <c r="BC835" s="1" t="str">
        <f>IF(sum!A828="SA",sum!C828,"*")</f>
        <v>*</v>
      </c>
    </row>
    <row r="836" spans="2:55">
      <c r="B836" s="4" t="s">
        <v>137</v>
      </c>
      <c r="C836" s="4" t="s">
        <v>138</v>
      </c>
      <c r="D836" s="4">
        <v>2020</v>
      </c>
      <c r="J836" s="4" t="s">
        <v>137</v>
      </c>
      <c r="K836" s="4" t="s">
        <v>138</v>
      </c>
      <c r="L836" s="4">
        <v>2020</v>
      </c>
      <c r="M836" s="1" t="str">
        <f>IF(sum!A829="AT",sum!B829,"*")</f>
        <v>*</v>
      </c>
      <c r="N836" s="1"/>
      <c r="O836" s="1" t="str">
        <f>IF(sum!A829="AT",sum!C829,"*")</f>
        <v>*</v>
      </c>
      <c r="R836" s="4" t="s">
        <v>137</v>
      </c>
      <c r="S836" s="4" t="s">
        <v>138</v>
      </c>
      <c r="T836" s="4">
        <v>2020</v>
      </c>
      <c r="U836" s="1" t="str">
        <f>IF(sum!A829="BC",sum!B829,"*")</f>
        <v>*</v>
      </c>
      <c r="V836" s="1"/>
      <c r="W836" s="1" t="str">
        <f>IF(sum!A829="BC",sum!C829,"*")</f>
        <v>*</v>
      </c>
      <c r="Z836" s="4" t="s">
        <v>137</v>
      </c>
      <c r="AA836" s="4" t="s">
        <v>138</v>
      </c>
      <c r="AB836" s="4">
        <v>2020</v>
      </c>
      <c r="AC836" s="1" t="str">
        <f>IF(sum!A829="MA",sum!B829,"*")</f>
        <v>*</v>
      </c>
      <c r="AD836" s="1"/>
      <c r="AE836" s="1" t="str">
        <f>IF(sum!A829="MA",sum!C829,"*")</f>
        <v>*</v>
      </c>
      <c r="AH836" s="4" t="s">
        <v>137</v>
      </c>
      <c r="AI836" s="4" t="s">
        <v>138</v>
      </c>
      <c r="AJ836" s="4">
        <v>2020</v>
      </c>
      <c r="AK836" s="1" t="str">
        <f>IF(sum!A829="ON",sum!B829,"*")</f>
        <v>*</v>
      </c>
      <c r="AL836" s="1"/>
      <c r="AM836" s="1" t="str">
        <f>IF(sum!A829="ON",sum!C829,"*")</f>
        <v>*</v>
      </c>
      <c r="AP836" s="1" t="s">
        <v>137</v>
      </c>
      <c r="AQ836" s="1" t="s">
        <v>138</v>
      </c>
      <c r="AR836" s="1">
        <v>2020</v>
      </c>
      <c r="AS836" s="1" t="str">
        <f>IF(sum!A829="QU",sum!B829,"*")</f>
        <v>*</v>
      </c>
      <c r="AT836" s="1"/>
      <c r="AU836" s="1" t="str">
        <f>IF(sum!A829="QU",sum!C829,"*")</f>
        <v>*</v>
      </c>
      <c r="AX836" s="4" t="s">
        <v>137</v>
      </c>
      <c r="AY836" s="4" t="s">
        <v>138</v>
      </c>
      <c r="AZ836" s="4">
        <v>2020</v>
      </c>
      <c r="BA836" s="1" t="str">
        <f>IF(sum!A829="SA",sum!B829,"*")</f>
        <v>*</v>
      </c>
      <c r="BB836" s="1"/>
      <c r="BC836" s="1" t="str">
        <f>IF(sum!A829="SA",sum!C829,"*")</f>
        <v>*</v>
      </c>
    </row>
    <row r="837" spans="2:55">
      <c r="B837" s="1" t="s">
        <v>137</v>
      </c>
      <c r="C837" s="1" t="s">
        <v>138</v>
      </c>
      <c r="D837" s="1">
        <v>2020</v>
      </c>
      <c r="J837" s="1" t="s">
        <v>137</v>
      </c>
      <c r="K837" s="1" t="s">
        <v>138</v>
      </c>
      <c r="L837" s="1">
        <v>2020</v>
      </c>
      <c r="M837" s="1" t="str">
        <f>IF(sum!A830="AT",sum!B830,"*")</f>
        <v>*</v>
      </c>
      <c r="N837" s="1"/>
      <c r="O837" s="1" t="str">
        <f>IF(sum!A830="AT",sum!C830,"*")</f>
        <v>*</v>
      </c>
      <c r="R837" s="1" t="s">
        <v>137</v>
      </c>
      <c r="S837" s="1" t="s">
        <v>138</v>
      </c>
      <c r="T837" s="1">
        <v>2020</v>
      </c>
      <c r="U837" s="1" t="str">
        <f>IF(sum!A830="BC",sum!B830,"*")</f>
        <v>*</v>
      </c>
      <c r="V837" s="1"/>
      <c r="W837" s="1" t="str">
        <f>IF(sum!A830="BC",sum!C830,"*")</f>
        <v>*</v>
      </c>
      <c r="Z837" s="1" t="s">
        <v>137</v>
      </c>
      <c r="AA837" s="1" t="s">
        <v>138</v>
      </c>
      <c r="AB837" s="1">
        <v>2020</v>
      </c>
      <c r="AC837" s="1" t="str">
        <f>IF(sum!A830="MA",sum!B830,"*")</f>
        <v>*</v>
      </c>
      <c r="AD837" s="1"/>
      <c r="AE837" s="1" t="str">
        <f>IF(sum!A830="MA",sum!C830,"*")</f>
        <v>*</v>
      </c>
      <c r="AH837" s="1" t="s">
        <v>137</v>
      </c>
      <c r="AI837" s="1" t="s">
        <v>138</v>
      </c>
      <c r="AJ837" s="1">
        <v>2020</v>
      </c>
      <c r="AK837" s="1" t="str">
        <f>IF(sum!A830="ON",sum!B830,"*")</f>
        <v>*</v>
      </c>
      <c r="AL837" s="1"/>
      <c r="AM837" s="1" t="str">
        <f>IF(sum!A830="ON",sum!C830,"*")</f>
        <v>*</v>
      </c>
      <c r="AP837" s="4" t="s">
        <v>137</v>
      </c>
      <c r="AQ837" s="4" t="s">
        <v>138</v>
      </c>
      <c r="AR837" s="4">
        <v>2020</v>
      </c>
      <c r="AS837" s="1" t="str">
        <f>IF(sum!A830="QU",sum!B830,"*")</f>
        <v>*</v>
      </c>
      <c r="AT837" s="1"/>
      <c r="AU837" s="1" t="str">
        <f>IF(sum!A830="QU",sum!C830,"*")</f>
        <v>*</v>
      </c>
      <c r="AX837" s="1" t="s">
        <v>137</v>
      </c>
      <c r="AY837" s="1" t="s">
        <v>138</v>
      </c>
      <c r="AZ837" s="1">
        <v>2020</v>
      </c>
      <c r="BA837" s="1" t="str">
        <f>IF(sum!A830="SA",sum!B830,"*")</f>
        <v>*</v>
      </c>
      <c r="BB837" s="1"/>
      <c r="BC837" s="1" t="str">
        <f>IF(sum!A830="SA",sum!C830,"*")</f>
        <v>*</v>
      </c>
    </row>
    <row r="838" spans="2:55">
      <c r="B838" s="4" t="s">
        <v>137</v>
      </c>
      <c r="C838" s="4" t="s">
        <v>138</v>
      </c>
      <c r="D838" s="4">
        <v>2020</v>
      </c>
      <c r="J838" s="4" t="s">
        <v>137</v>
      </c>
      <c r="K838" s="4" t="s">
        <v>138</v>
      </c>
      <c r="L838" s="4">
        <v>2020</v>
      </c>
      <c r="M838" s="1" t="str">
        <f>IF(sum!A831="AT",sum!B831,"*")</f>
        <v>*</v>
      </c>
      <c r="N838" s="1"/>
      <c r="O838" s="1" t="str">
        <f>IF(sum!A831="AT",sum!C831,"*")</f>
        <v>*</v>
      </c>
      <c r="R838" s="4" t="s">
        <v>137</v>
      </c>
      <c r="S838" s="4" t="s">
        <v>138</v>
      </c>
      <c r="T838" s="4">
        <v>2020</v>
      </c>
      <c r="U838" s="1" t="str">
        <f>IF(sum!A831="BC",sum!B831,"*")</f>
        <v>*</v>
      </c>
      <c r="V838" s="1"/>
      <c r="W838" s="1" t="str">
        <f>IF(sum!A831="BC",sum!C831,"*")</f>
        <v>*</v>
      </c>
      <c r="Z838" s="4" t="s">
        <v>137</v>
      </c>
      <c r="AA838" s="4" t="s">
        <v>138</v>
      </c>
      <c r="AB838" s="4">
        <v>2020</v>
      </c>
      <c r="AC838" s="1" t="str">
        <f>IF(sum!A831="MA",sum!B831,"*")</f>
        <v>*</v>
      </c>
      <c r="AD838" s="1"/>
      <c r="AE838" s="1" t="str">
        <f>IF(sum!A831="MA",sum!C831,"*")</f>
        <v>*</v>
      </c>
      <c r="AH838" s="4" t="s">
        <v>137</v>
      </c>
      <c r="AI838" s="4" t="s">
        <v>138</v>
      </c>
      <c r="AJ838" s="4">
        <v>2020</v>
      </c>
      <c r="AK838" s="1" t="str">
        <f>IF(sum!A831="ON",sum!B831,"*")</f>
        <v>*</v>
      </c>
      <c r="AL838" s="1"/>
      <c r="AM838" s="1" t="str">
        <f>IF(sum!A831="ON",sum!C831,"*")</f>
        <v>*</v>
      </c>
      <c r="AP838" s="1" t="s">
        <v>137</v>
      </c>
      <c r="AQ838" s="1" t="s">
        <v>138</v>
      </c>
      <c r="AR838" s="1">
        <v>2020</v>
      </c>
      <c r="AS838" s="1" t="str">
        <f>IF(sum!A831="QU",sum!B831,"*")</f>
        <v>*</v>
      </c>
      <c r="AT838" s="1"/>
      <c r="AU838" s="1" t="str">
        <f>IF(sum!A831="QU",sum!C831,"*")</f>
        <v>*</v>
      </c>
      <c r="AX838" s="4" t="s">
        <v>137</v>
      </c>
      <c r="AY838" s="4" t="s">
        <v>138</v>
      </c>
      <c r="AZ838" s="4">
        <v>2020</v>
      </c>
      <c r="BA838" s="1" t="str">
        <f>IF(sum!A831="SA",sum!B831,"*")</f>
        <v>*</v>
      </c>
      <c r="BB838" s="1"/>
      <c r="BC838" s="1" t="str">
        <f>IF(sum!A831="SA",sum!C831,"*")</f>
        <v>*</v>
      </c>
    </row>
    <row r="839" spans="2:55">
      <c r="B839" s="1" t="s">
        <v>137</v>
      </c>
      <c r="C839" s="1" t="s">
        <v>138</v>
      </c>
      <c r="D839" s="1">
        <v>2020</v>
      </c>
      <c r="J839" s="1" t="s">
        <v>137</v>
      </c>
      <c r="K839" s="1" t="s">
        <v>138</v>
      </c>
      <c r="L839" s="1">
        <v>2020</v>
      </c>
      <c r="M839" s="1" t="str">
        <f>IF(sum!A832="AT",sum!B832,"*")</f>
        <v>*</v>
      </c>
      <c r="N839" s="1"/>
      <c r="O839" s="1" t="str">
        <f>IF(sum!A832="AT",sum!C832,"*")</f>
        <v>*</v>
      </c>
      <c r="R839" s="1" t="s">
        <v>137</v>
      </c>
      <c r="S839" s="1" t="s">
        <v>138</v>
      </c>
      <c r="T839" s="1">
        <v>2020</v>
      </c>
      <c r="U839" s="1" t="str">
        <f>IF(sum!A832="BC",sum!B832,"*")</f>
        <v>*</v>
      </c>
      <c r="V839" s="1"/>
      <c r="W839" s="1" t="str">
        <f>IF(sum!A832="BC",sum!C832,"*")</f>
        <v>*</v>
      </c>
      <c r="Z839" s="1" t="s">
        <v>137</v>
      </c>
      <c r="AA839" s="1" t="s">
        <v>138</v>
      </c>
      <c r="AB839" s="1">
        <v>2020</v>
      </c>
      <c r="AC839" s="1" t="str">
        <f>IF(sum!A832="MA",sum!B832,"*")</f>
        <v>*</v>
      </c>
      <c r="AD839" s="1"/>
      <c r="AE839" s="1" t="str">
        <f>IF(sum!A832="MA",sum!C832,"*")</f>
        <v>*</v>
      </c>
      <c r="AH839" s="1" t="s">
        <v>137</v>
      </c>
      <c r="AI839" s="1" t="s">
        <v>138</v>
      </c>
      <c r="AJ839" s="1">
        <v>2020</v>
      </c>
      <c r="AK839" s="1" t="str">
        <f>IF(sum!A832="ON",sum!B832,"*")</f>
        <v>*</v>
      </c>
      <c r="AL839" s="1"/>
      <c r="AM839" s="1" t="str">
        <f>IF(sum!A832="ON",sum!C832,"*")</f>
        <v>*</v>
      </c>
      <c r="AP839" s="4" t="s">
        <v>137</v>
      </c>
      <c r="AQ839" s="4" t="s">
        <v>138</v>
      </c>
      <c r="AR839" s="4">
        <v>2020</v>
      </c>
      <c r="AS839" s="1" t="str">
        <f>IF(sum!A832="QU",sum!B832,"*")</f>
        <v>*</v>
      </c>
      <c r="AT839" s="1"/>
      <c r="AU839" s="1" t="str">
        <f>IF(sum!A832="QU",sum!C832,"*")</f>
        <v>*</v>
      </c>
      <c r="AX839" s="1" t="s">
        <v>137</v>
      </c>
      <c r="AY839" s="1" t="s">
        <v>138</v>
      </c>
      <c r="AZ839" s="1">
        <v>2020</v>
      </c>
      <c r="BA839" s="1" t="str">
        <f>IF(sum!A832="SA",sum!B832,"*")</f>
        <v>*</v>
      </c>
      <c r="BB839" s="1"/>
      <c r="BC839" s="1" t="str">
        <f>IF(sum!A832="SA",sum!C832,"*")</f>
        <v>*</v>
      </c>
    </row>
    <row r="840" spans="2:55">
      <c r="B840" s="4" t="s">
        <v>137</v>
      </c>
      <c r="C840" s="4" t="s">
        <v>138</v>
      </c>
      <c r="D840" s="4">
        <v>2020</v>
      </c>
      <c r="J840" s="4" t="s">
        <v>137</v>
      </c>
      <c r="K840" s="4" t="s">
        <v>138</v>
      </c>
      <c r="L840" s="4">
        <v>2020</v>
      </c>
      <c r="M840" s="1" t="str">
        <f>IF(sum!A833="AT",sum!B833,"*")</f>
        <v>*</v>
      </c>
      <c r="N840" s="1"/>
      <c r="O840" s="1" t="str">
        <f>IF(sum!A833="AT",sum!C833,"*")</f>
        <v>*</v>
      </c>
      <c r="R840" s="4" t="s">
        <v>137</v>
      </c>
      <c r="S840" s="4" t="s">
        <v>138</v>
      </c>
      <c r="T840" s="4">
        <v>2020</v>
      </c>
      <c r="U840" s="1" t="str">
        <f>IF(sum!A833="BC",sum!B833,"*")</f>
        <v>*</v>
      </c>
      <c r="V840" s="1"/>
      <c r="W840" s="1" t="str">
        <f>IF(sum!A833="BC",sum!C833,"*")</f>
        <v>*</v>
      </c>
      <c r="Z840" s="4" t="s">
        <v>137</v>
      </c>
      <c r="AA840" s="4" t="s">
        <v>138</v>
      </c>
      <c r="AB840" s="4">
        <v>2020</v>
      </c>
      <c r="AC840" s="1" t="str">
        <f>IF(sum!A833="MA",sum!B833,"*")</f>
        <v>*</v>
      </c>
      <c r="AD840" s="1"/>
      <c r="AE840" s="1" t="str">
        <f>IF(sum!A833="MA",sum!C833,"*")</f>
        <v>*</v>
      </c>
      <c r="AH840" s="4" t="s">
        <v>137</v>
      </c>
      <c r="AI840" s="4" t="s">
        <v>138</v>
      </c>
      <c r="AJ840" s="4">
        <v>2020</v>
      </c>
      <c r="AK840" s="1" t="str">
        <f>IF(sum!A833="ON",sum!B833,"*")</f>
        <v>*</v>
      </c>
      <c r="AL840" s="1"/>
      <c r="AM840" s="1" t="str">
        <f>IF(sum!A833="ON",sum!C833,"*")</f>
        <v>*</v>
      </c>
      <c r="AP840" s="1" t="s">
        <v>137</v>
      </c>
      <c r="AQ840" s="1" t="s">
        <v>138</v>
      </c>
      <c r="AR840" s="1">
        <v>2020</v>
      </c>
      <c r="AS840" s="1" t="str">
        <f>IF(sum!A833="QU",sum!B833,"*")</f>
        <v>*</v>
      </c>
      <c r="AT840" s="1"/>
      <c r="AU840" s="1" t="str">
        <f>IF(sum!A833="QU",sum!C833,"*")</f>
        <v>*</v>
      </c>
      <c r="AX840" s="4" t="s">
        <v>137</v>
      </c>
      <c r="AY840" s="4" t="s">
        <v>138</v>
      </c>
      <c r="AZ840" s="4">
        <v>2020</v>
      </c>
      <c r="BA840" s="1" t="str">
        <f>IF(sum!A833="SA",sum!B833,"*")</f>
        <v>*</v>
      </c>
      <c r="BB840" s="1"/>
      <c r="BC840" s="1" t="str">
        <f>IF(sum!A833="SA",sum!C833,"*")</f>
        <v>*</v>
      </c>
    </row>
    <row r="841" spans="2:55">
      <c r="B841" s="1" t="s">
        <v>137</v>
      </c>
      <c r="C841" s="1" t="s">
        <v>138</v>
      </c>
      <c r="D841" s="1">
        <v>2020</v>
      </c>
      <c r="J841" s="1" t="s">
        <v>137</v>
      </c>
      <c r="K841" s="1" t="s">
        <v>138</v>
      </c>
      <c r="L841" s="1">
        <v>2020</v>
      </c>
      <c r="M841" s="1" t="str">
        <f>IF(sum!A834="AT",sum!B834,"*")</f>
        <v>*</v>
      </c>
      <c r="N841" s="1"/>
      <c r="O841" s="1" t="str">
        <f>IF(sum!A834="AT",sum!C834,"*")</f>
        <v>*</v>
      </c>
      <c r="R841" s="1" t="s">
        <v>137</v>
      </c>
      <c r="S841" s="1" t="s">
        <v>138</v>
      </c>
      <c r="T841" s="1">
        <v>2020</v>
      </c>
      <c r="U841" s="1" t="str">
        <f>IF(sum!A834="BC",sum!B834,"*")</f>
        <v>*</v>
      </c>
      <c r="V841" s="1"/>
      <c r="W841" s="1" t="str">
        <f>IF(sum!A834="BC",sum!C834,"*")</f>
        <v>*</v>
      </c>
      <c r="Z841" s="1" t="s">
        <v>137</v>
      </c>
      <c r="AA841" s="1" t="s">
        <v>138</v>
      </c>
      <c r="AB841" s="1">
        <v>2020</v>
      </c>
      <c r="AC841" s="1" t="str">
        <f>IF(sum!A834="MA",sum!B834,"*")</f>
        <v>*</v>
      </c>
      <c r="AD841" s="1"/>
      <c r="AE841" s="1" t="str">
        <f>IF(sum!A834="MA",sum!C834,"*")</f>
        <v>*</v>
      </c>
      <c r="AH841" s="1" t="s">
        <v>137</v>
      </c>
      <c r="AI841" s="1" t="s">
        <v>138</v>
      </c>
      <c r="AJ841" s="1">
        <v>2020</v>
      </c>
      <c r="AK841" s="1" t="str">
        <f>IF(sum!A834="ON",sum!B834,"*")</f>
        <v>*</v>
      </c>
      <c r="AL841" s="1"/>
      <c r="AM841" s="1" t="str">
        <f>IF(sum!A834="ON",sum!C834,"*")</f>
        <v>*</v>
      </c>
      <c r="AP841" s="4" t="s">
        <v>137</v>
      </c>
      <c r="AQ841" s="4" t="s">
        <v>138</v>
      </c>
      <c r="AR841" s="4">
        <v>2020</v>
      </c>
      <c r="AS841" s="1" t="str">
        <f>IF(sum!A834="QU",sum!B834,"*")</f>
        <v>*</v>
      </c>
      <c r="AT841" s="1"/>
      <c r="AU841" s="1" t="str">
        <f>IF(sum!A834="QU",sum!C834,"*")</f>
        <v>*</v>
      </c>
      <c r="AX841" s="1" t="s">
        <v>137</v>
      </c>
      <c r="AY841" s="1" t="s">
        <v>138</v>
      </c>
      <c r="AZ841" s="1">
        <v>2020</v>
      </c>
      <c r="BA841" s="1" t="str">
        <f>IF(sum!A834="SA",sum!B834,"*")</f>
        <v>*</v>
      </c>
      <c r="BB841" s="1"/>
      <c r="BC841" s="1" t="str">
        <f>IF(sum!A834="SA",sum!C834,"*")</f>
        <v>*</v>
      </c>
    </row>
    <row r="842" spans="2:55">
      <c r="B842" s="4" t="s">
        <v>137</v>
      </c>
      <c r="C842" s="4" t="s">
        <v>138</v>
      </c>
      <c r="D842" s="4">
        <v>2020</v>
      </c>
      <c r="J842" s="4" t="s">
        <v>137</v>
      </c>
      <c r="K842" s="4" t="s">
        <v>138</v>
      </c>
      <c r="L842" s="4">
        <v>2020</v>
      </c>
      <c r="M842" s="1" t="str">
        <f>IF(sum!A835="AT",sum!B835,"*")</f>
        <v>*</v>
      </c>
      <c r="N842" s="1"/>
      <c r="O842" s="1" t="str">
        <f>IF(sum!A835="AT",sum!C835,"*")</f>
        <v>*</v>
      </c>
      <c r="R842" s="4" t="s">
        <v>137</v>
      </c>
      <c r="S842" s="4" t="s">
        <v>138</v>
      </c>
      <c r="T842" s="4">
        <v>2020</v>
      </c>
      <c r="U842" s="1" t="str">
        <f>IF(sum!A835="BC",sum!B835,"*")</f>
        <v>*</v>
      </c>
      <c r="V842" s="1"/>
      <c r="W842" s="1" t="str">
        <f>IF(sum!A835="BC",sum!C835,"*")</f>
        <v>*</v>
      </c>
      <c r="Z842" s="4" t="s">
        <v>137</v>
      </c>
      <c r="AA842" s="4" t="s">
        <v>138</v>
      </c>
      <c r="AB842" s="4">
        <v>2020</v>
      </c>
      <c r="AC842" s="1" t="str">
        <f>IF(sum!A835="MA",sum!B835,"*")</f>
        <v>*</v>
      </c>
      <c r="AD842" s="1"/>
      <c r="AE842" s="1" t="str">
        <f>IF(sum!A835="MA",sum!C835,"*")</f>
        <v>*</v>
      </c>
      <c r="AH842" s="4" t="s">
        <v>137</v>
      </c>
      <c r="AI842" s="4" t="s">
        <v>138</v>
      </c>
      <c r="AJ842" s="4">
        <v>2020</v>
      </c>
      <c r="AK842" s="1" t="str">
        <f>IF(sum!A835="ON",sum!B835,"*")</f>
        <v>*</v>
      </c>
      <c r="AL842" s="1"/>
      <c r="AM842" s="1" t="str">
        <f>IF(sum!A835="ON",sum!C835,"*")</f>
        <v>*</v>
      </c>
      <c r="AP842" s="1" t="s">
        <v>137</v>
      </c>
      <c r="AQ842" s="1" t="s">
        <v>138</v>
      </c>
      <c r="AR842" s="1">
        <v>2020</v>
      </c>
      <c r="AS842" s="1" t="str">
        <f>IF(sum!A835="QU",sum!B835,"*")</f>
        <v>*</v>
      </c>
      <c r="AT842" s="1"/>
      <c r="AU842" s="1" t="str">
        <f>IF(sum!A835="QU",sum!C835,"*")</f>
        <v>*</v>
      </c>
      <c r="AX842" s="4" t="s">
        <v>137</v>
      </c>
      <c r="AY842" s="4" t="s">
        <v>138</v>
      </c>
      <c r="AZ842" s="4">
        <v>2020</v>
      </c>
      <c r="BA842" s="1" t="str">
        <f>IF(sum!A835="SA",sum!B835,"*")</f>
        <v>*</v>
      </c>
      <c r="BB842" s="1"/>
      <c r="BC842" s="1" t="str">
        <f>IF(sum!A835="SA",sum!C835,"*")</f>
        <v>*</v>
      </c>
    </row>
    <row r="843" spans="2:55">
      <c r="B843" s="1" t="s">
        <v>137</v>
      </c>
      <c r="C843" s="1" t="s">
        <v>138</v>
      </c>
      <c r="D843" s="1">
        <v>2020</v>
      </c>
      <c r="J843" s="1" t="s">
        <v>137</v>
      </c>
      <c r="K843" s="1" t="s">
        <v>138</v>
      </c>
      <c r="L843" s="1">
        <v>2020</v>
      </c>
      <c r="M843" s="1" t="str">
        <f>IF(sum!A836="AT",sum!B836,"*")</f>
        <v>*</v>
      </c>
      <c r="N843" s="1"/>
      <c r="O843" s="1" t="str">
        <f>IF(sum!A836="AT",sum!C836,"*")</f>
        <v>*</v>
      </c>
      <c r="R843" s="1" t="s">
        <v>137</v>
      </c>
      <c r="S843" s="1" t="s">
        <v>138</v>
      </c>
      <c r="T843" s="1">
        <v>2020</v>
      </c>
      <c r="U843" s="1" t="str">
        <f>IF(sum!A836="BC",sum!B836,"*")</f>
        <v>*</v>
      </c>
      <c r="V843" s="1"/>
      <c r="W843" s="1" t="str">
        <f>IF(sum!A836="BC",sum!C836,"*")</f>
        <v>*</v>
      </c>
      <c r="Z843" s="1" t="s">
        <v>137</v>
      </c>
      <c r="AA843" s="1" t="s">
        <v>138</v>
      </c>
      <c r="AB843" s="1">
        <v>2020</v>
      </c>
      <c r="AC843" s="1" t="str">
        <f>IF(sum!A836="MA",sum!B836,"*")</f>
        <v>*</v>
      </c>
      <c r="AD843" s="1"/>
      <c r="AE843" s="1" t="str">
        <f>IF(sum!A836="MA",sum!C836,"*")</f>
        <v>*</v>
      </c>
      <c r="AH843" s="1" t="s">
        <v>137</v>
      </c>
      <c r="AI843" s="1" t="s">
        <v>138</v>
      </c>
      <c r="AJ843" s="1">
        <v>2020</v>
      </c>
      <c r="AK843" s="1" t="str">
        <f>IF(sum!A836="ON",sum!B836,"*")</f>
        <v>*</v>
      </c>
      <c r="AL843" s="1"/>
      <c r="AM843" s="1" t="str">
        <f>IF(sum!A836="ON",sum!C836,"*")</f>
        <v>*</v>
      </c>
      <c r="AP843" s="4" t="s">
        <v>137</v>
      </c>
      <c r="AQ843" s="4" t="s">
        <v>138</v>
      </c>
      <c r="AR843" s="4">
        <v>2020</v>
      </c>
      <c r="AS843" s="1" t="str">
        <f>IF(sum!A836="QU",sum!B836,"*")</f>
        <v>*</v>
      </c>
      <c r="AT843" s="1"/>
      <c r="AU843" s="1" t="str">
        <f>IF(sum!A836="QU",sum!C836,"*")</f>
        <v>*</v>
      </c>
      <c r="AX843" s="1" t="s">
        <v>137</v>
      </c>
      <c r="AY843" s="1" t="s">
        <v>138</v>
      </c>
      <c r="AZ843" s="1">
        <v>2020</v>
      </c>
      <c r="BA843" s="1" t="str">
        <f>IF(sum!A836="SA",sum!B836,"*")</f>
        <v>*</v>
      </c>
      <c r="BB843" s="1"/>
      <c r="BC843" s="1" t="str">
        <f>IF(sum!A836="SA",sum!C836,"*")</f>
        <v>*</v>
      </c>
    </row>
    <row r="844" spans="2:55">
      <c r="B844" s="4" t="s">
        <v>137</v>
      </c>
      <c r="C844" s="4" t="s">
        <v>138</v>
      </c>
      <c r="D844" s="4">
        <v>2020</v>
      </c>
      <c r="J844" s="4" t="s">
        <v>137</v>
      </c>
      <c r="K844" s="4" t="s">
        <v>138</v>
      </c>
      <c r="L844" s="4">
        <v>2020</v>
      </c>
      <c r="M844" s="1" t="str">
        <f>IF(sum!A837="AT",sum!B837,"*")</f>
        <v>*</v>
      </c>
      <c r="N844" s="1"/>
      <c r="O844" s="1" t="str">
        <f>IF(sum!A837="AT",sum!C837,"*")</f>
        <v>*</v>
      </c>
      <c r="R844" s="4" t="s">
        <v>137</v>
      </c>
      <c r="S844" s="4" t="s">
        <v>138</v>
      </c>
      <c r="T844" s="4">
        <v>2020</v>
      </c>
      <c r="U844" s="1" t="str">
        <f>IF(sum!A837="BC",sum!B837,"*")</f>
        <v>*</v>
      </c>
      <c r="V844" s="1"/>
      <c r="W844" s="1" t="str">
        <f>IF(sum!A837="BC",sum!C837,"*")</f>
        <v>*</v>
      </c>
      <c r="Z844" s="4" t="s">
        <v>137</v>
      </c>
      <c r="AA844" s="4" t="s">
        <v>138</v>
      </c>
      <c r="AB844" s="4">
        <v>2020</v>
      </c>
      <c r="AC844" s="1" t="str">
        <f>IF(sum!A837="MA",sum!B837,"*")</f>
        <v>*</v>
      </c>
      <c r="AD844" s="1"/>
      <c r="AE844" s="1" t="str">
        <f>IF(sum!A837="MA",sum!C837,"*")</f>
        <v>*</v>
      </c>
      <c r="AH844" s="4" t="s">
        <v>137</v>
      </c>
      <c r="AI844" s="4" t="s">
        <v>138</v>
      </c>
      <c r="AJ844" s="4">
        <v>2020</v>
      </c>
      <c r="AK844" s="1" t="str">
        <f>IF(sum!A837="ON",sum!B837,"*")</f>
        <v>*</v>
      </c>
      <c r="AL844" s="1"/>
      <c r="AM844" s="1" t="str">
        <f>IF(sum!A837="ON",sum!C837,"*")</f>
        <v>*</v>
      </c>
      <c r="AP844" s="1" t="s">
        <v>137</v>
      </c>
      <c r="AQ844" s="1" t="s">
        <v>138</v>
      </c>
      <c r="AR844" s="1">
        <v>2020</v>
      </c>
      <c r="AS844" s="1" t="str">
        <f>IF(sum!A837="QU",sum!B837,"*")</f>
        <v>*</v>
      </c>
      <c r="AT844" s="1"/>
      <c r="AU844" s="1" t="str">
        <f>IF(sum!A837="QU",sum!C837,"*")</f>
        <v>*</v>
      </c>
      <c r="AX844" s="4" t="s">
        <v>137</v>
      </c>
      <c r="AY844" s="4" t="s">
        <v>138</v>
      </c>
      <c r="AZ844" s="4">
        <v>2020</v>
      </c>
      <c r="BA844" s="1" t="str">
        <f>IF(sum!A837="SA",sum!B837,"*")</f>
        <v>*</v>
      </c>
      <c r="BB844" s="1"/>
      <c r="BC844" s="1" t="str">
        <f>IF(sum!A837="SA",sum!C837,"*")</f>
        <v>*</v>
      </c>
    </row>
    <row r="845" spans="2:55">
      <c r="B845" s="1" t="s">
        <v>137</v>
      </c>
      <c r="C845" s="1" t="s">
        <v>138</v>
      </c>
      <c r="D845" s="1">
        <v>2020</v>
      </c>
      <c r="J845" s="1" t="s">
        <v>137</v>
      </c>
      <c r="K845" s="1" t="s">
        <v>138</v>
      </c>
      <c r="L845" s="1">
        <v>2020</v>
      </c>
      <c r="M845" s="1" t="str">
        <f>IF(sum!A838="AT",sum!B838,"*")</f>
        <v>*</v>
      </c>
      <c r="N845" s="1"/>
      <c r="O845" s="1" t="str">
        <f>IF(sum!A838="AT",sum!C838,"*")</f>
        <v>*</v>
      </c>
      <c r="R845" s="1" t="s">
        <v>137</v>
      </c>
      <c r="S845" s="1" t="s">
        <v>138</v>
      </c>
      <c r="T845" s="1">
        <v>2020</v>
      </c>
      <c r="U845" s="1" t="str">
        <f>IF(sum!A838="BC",sum!B838,"*")</f>
        <v>*</v>
      </c>
      <c r="V845" s="1"/>
      <c r="W845" s="1" t="str">
        <f>IF(sum!A838="BC",sum!C838,"*")</f>
        <v>*</v>
      </c>
      <c r="Z845" s="1" t="s">
        <v>137</v>
      </c>
      <c r="AA845" s="1" t="s">
        <v>138</v>
      </c>
      <c r="AB845" s="1">
        <v>2020</v>
      </c>
      <c r="AC845" s="1" t="str">
        <f>IF(sum!A838="MA",sum!B838,"*")</f>
        <v>*</v>
      </c>
      <c r="AD845" s="1"/>
      <c r="AE845" s="1" t="str">
        <f>IF(sum!A838="MA",sum!C838,"*")</f>
        <v>*</v>
      </c>
      <c r="AH845" s="1" t="s">
        <v>137</v>
      </c>
      <c r="AI845" s="1" t="s">
        <v>138</v>
      </c>
      <c r="AJ845" s="1">
        <v>2020</v>
      </c>
      <c r="AK845" s="1" t="str">
        <f>IF(sum!A838="ON",sum!B838,"*")</f>
        <v>*</v>
      </c>
      <c r="AL845" s="1"/>
      <c r="AM845" s="1" t="str">
        <f>IF(sum!A838="ON",sum!C838,"*")</f>
        <v>*</v>
      </c>
      <c r="AP845" s="4" t="s">
        <v>137</v>
      </c>
      <c r="AQ845" s="4" t="s">
        <v>138</v>
      </c>
      <c r="AR845" s="4">
        <v>2020</v>
      </c>
      <c r="AS845" s="1" t="str">
        <f>IF(sum!A838="QU",sum!B838,"*")</f>
        <v>*</v>
      </c>
      <c r="AT845" s="1"/>
      <c r="AU845" s="1" t="str">
        <f>IF(sum!A838="QU",sum!C838,"*")</f>
        <v>*</v>
      </c>
      <c r="AX845" s="1" t="s">
        <v>137</v>
      </c>
      <c r="AY845" s="1" t="s">
        <v>138</v>
      </c>
      <c r="AZ845" s="1">
        <v>2020</v>
      </c>
      <c r="BA845" s="1" t="str">
        <f>IF(sum!A838="SA",sum!B838,"*")</f>
        <v>*</v>
      </c>
      <c r="BB845" s="1"/>
      <c r="BC845" s="1" t="str">
        <f>IF(sum!A838="SA",sum!C838,"*")</f>
        <v>*</v>
      </c>
    </row>
    <row r="846" spans="2:55">
      <c r="B846" s="4" t="s">
        <v>137</v>
      </c>
      <c r="C846" s="4" t="s">
        <v>138</v>
      </c>
      <c r="D846" s="4">
        <v>2020</v>
      </c>
      <c r="J846" s="4" t="s">
        <v>137</v>
      </c>
      <c r="K846" s="4" t="s">
        <v>138</v>
      </c>
      <c r="L846" s="4">
        <v>2020</v>
      </c>
      <c r="M846" s="1" t="str">
        <f>IF(sum!A839="AT",sum!B839,"*")</f>
        <v>*</v>
      </c>
      <c r="N846" s="1"/>
      <c r="O846" s="1" t="str">
        <f>IF(sum!A839="AT",sum!C839,"*")</f>
        <v>*</v>
      </c>
      <c r="R846" s="4" t="s">
        <v>137</v>
      </c>
      <c r="S846" s="4" t="s">
        <v>138</v>
      </c>
      <c r="T846" s="4">
        <v>2020</v>
      </c>
      <c r="U846" s="1" t="str">
        <f>IF(sum!A839="BC",sum!B839,"*")</f>
        <v>*</v>
      </c>
      <c r="V846" s="1"/>
      <c r="W846" s="1" t="str">
        <f>IF(sum!A839="BC",sum!C839,"*")</f>
        <v>*</v>
      </c>
      <c r="Z846" s="4" t="s">
        <v>137</v>
      </c>
      <c r="AA846" s="4" t="s">
        <v>138</v>
      </c>
      <c r="AB846" s="4">
        <v>2020</v>
      </c>
      <c r="AC846" s="1" t="str">
        <f>IF(sum!A839="MA",sum!B839,"*")</f>
        <v>*</v>
      </c>
      <c r="AD846" s="1"/>
      <c r="AE846" s="1" t="str">
        <f>IF(sum!A839="MA",sum!C839,"*")</f>
        <v>*</v>
      </c>
      <c r="AH846" s="4" t="s">
        <v>137</v>
      </c>
      <c r="AI846" s="4" t="s">
        <v>138</v>
      </c>
      <c r="AJ846" s="4">
        <v>2020</v>
      </c>
      <c r="AK846" s="1" t="str">
        <f>IF(sum!A839="ON",sum!B839,"*")</f>
        <v>*</v>
      </c>
      <c r="AL846" s="1"/>
      <c r="AM846" s="1" t="str">
        <f>IF(sum!A839="ON",sum!C839,"*")</f>
        <v>*</v>
      </c>
      <c r="AP846" s="1" t="s">
        <v>137</v>
      </c>
      <c r="AQ846" s="1" t="s">
        <v>138</v>
      </c>
      <c r="AR846" s="1">
        <v>2020</v>
      </c>
      <c r="AS846" s="1" t="str">
        <f>IF(sum!A839="QU",sum!B839,"*")</f>
        <v>*</v>
      </c>
      <c r="AT846" s="1"/>
      <c r="AU846" s="1" t="str">
        <f>IF(sum!A839="QU",sum!C839,"*")</f>
        <v>*</v>
      </c>
      <c r="AX846" s="4" t="s">
        <v>137</v>
      </c>
      <c r="AY846" s="4" t="s">
        <v>138</v>
      </c>
      <c r="AZ846" s="4">
        <v>2020</v>
      </c>
      <c r="BA846" s="1" t="str">
        <f>IF(sum!A839="SA",sum!B839,"*")</f>
        <v>*</v>
      </c>
      <c r="BB846" s="1"/>
      <c r="BC846" s="1" t="str">
        <f>IF(sum!A839="SA",sum!C839,"*")</f>
        <v>*</v>
      </c>
    </row>
    <row r="847" spans="2:55">
      <c r="B847" s="1" t="s">
        <v>137</v>
      </c>
      <c r="C847" s="1" t="s">
        <v>138</v>
      </c>
      <c r="D847" s="1">
        <v>2020</v>
      </c>
      <c r="J847" s="1" t="s">
        <v>137</v>
      </c>
      <c r="K847" s="1" t="s">
        <v>138</v>
      </c>
      <c r="L847" s="1">
        <v>2020</v>
      </c>
      <c r="M847" s="1" t="str">
        <f>IF(sum!A840="AT",sum!B840,"*")</f>
        <v>*</v>
      </c>
      <c r="N847" s="1"/>
      <c r="O847" s="1" t="str">
        <f>IF(sum!A840="AT",sum!C840,"*")</f>
        <v>*</v>
      </c>
      <c r="R847" s="1" t="s">
        <v>137</v>
      </c>
      <c r="S847" s="1" t="s">
        <v>138</v>
      </c>
      <c r="T847" s="1">
        <v>2020</v>
      </c>
      <c r="U847" s="1" t="str">
        <f>IF(sum!A840="BC",sum!B840,"*")</f>
        <v>*</v>
      </c>
      <c r="V847" s="1"/>
      <c r="W847" s="1" t="str">
        <f>IF(sum!A840="BC",sum!C840,"*")</f>
        <v>*</v>
      </c>
      <c r="Z847" s="1" t="s">
        <v>137</v>
      </c>
      <c r="AA847" s="1" t="s">
        <v>138</v>
      </c>
      <c r="AB847" s="1">
        <v>2020</v>
      </c>
      <c r="AC847" s="1" t="str">
        <f>IF(sum!A840="MA",sum!B840,"*")</f>
        <v>*</v>
      </c>
      <c r="AD847" s="1"/>
      <c r="AE847" s="1" t="str">
        <f>IF(sum!A840="MA",sum!C840,"*")</f>
        <v>*</v>
      </c>
      <c r="AH847" s="1" t="s">
        <v>137</v>
      </c>
      <c r="AI847" s="1" t="s">
        <v>138</v>
      </c>
      <c r="AJ847" s="1">
        <v>2020</v>
      </c>
      <c r="AK847" s="1" t="str">
        <f>IF(sum!A840="ON",sum!B840,"*")</f>
        <v>*</v>
      </c>
      <c r="AL847" s="1"/>
      <c r="AM847" s="1" t="str">
        <f>IF(sum!A840="ON",sum!C840,"*")</f>
        <v>*</v>
      </c>
      <c r="AP847" s="4" t="s">
        <v>137</v>
      </c>
      <c r="AQ847" s="4" t="s">
        <v>138</v>
      </c>
      <c r="AR847" s="4">
        <v>2020</v>
      </c>
      <c r="AS847" s="1" t="str">
        <f>IF(sum!A840="QU",sum!B840,"*")</f>
        <v>*</v>
      </c>
      <c r="AT847" s="1"/>
      <c r="AU847" s="1" t="str">
        <f>IF(sum!A840="QU",sum!C840,"*")</f>
        <v>*</v>
      </c>
      <c r="AX847" s="1" t="s">
        <v>137</v>
      </c>
      <c r="AY847" s="1" t="s">
        <v>138</v>
      </c>
      <c r="AZ847" s="1">
        <v>2020</v>
      </c>
      <c r="BA847" s="1" t="str">
        <f>IF(sum!A840="SA",sum!B840,"*")</f>
        <v>*</v>
      </c>
      <c r="BB847" s="1"/>
      <c r="BC847" s="1" t="str">
        <f>IF(sum!A840="SA",sum!C840,"*")</f>
        <v>*</v>
      </c>
    </row>
    <row r="848" spans="2:55">
      <c r="B848" s="4" t="s">
        <v>137</v>
      </c>
      <c r="C848" s="4" t="s">
        <v>138</v>
      </c>
      <c r="D848" s="4">
        <v>2020</v>
      </c>
      <c r="J848" s="4" t="s">
        <v>137</v>
      </c>
      <c r="K848" s="4" t="s">
        <v>138</v>
      </c>
      <c r="L848" s="4">
        <v>2020</v>
      </c>
      <c r="M848" s="1" t="str">
        <f>IF(sum!A841="AT",sum!B841,"*")</f>
        <v>*</v>
      </c>
      <c r="N848" s="1"/>
      <c r="O848" s="1" t="str">
        <f>IF(sum!A841="AT",sum!C841,"*")</f>
        <v>*</v>
      </c>
      <c r="R848" s="4" t="s">
        <v>137</v>
      </c>
      <c r="S848" s="4" t="s">
        <v>138</v>
      </c>
      <c r="T848" s="4">
        <v>2020</v>
      </c>
      <c r="U848" s="1" t="str">
        <f>IF(sum!A841="BC",sum!B841,"*")</f>
        <v>*</v>
      </c>
      <c r="V848" s="1"/>
      <c r="W848" s="1" t="str">
        <f>IF(sum!A841="BC",sum!C841,"*")</f>
        <v>*</v>
      </c>
      <c r="Z848" s="4" t="s">
        <v>137</v>
      </c>
      <c r="AA848" s="4" t="s">
        <v>138</v>
      </c>
      <c r="AB848" s="4">
        <v>2020</v>
      </c>
      <c r="AC848" s="1" t="str">
        <f>IF(sum!A841="MA",sum!B841,"*")</f>
        <v>*</v>
      </c>
      <c r="AD848" s="1"/>
      <c r="AE848" s="1" t="str">
        <f>IF(sum!A841="MA",sum!C841,"*")</f>
        <v>*</v>
      </c>
      <c r="AH848" s="4" t="s">
        <v>137</v>
      </c>
      <c r="AI848" s="4" t="s">
        <v>138</v>
      </c>
      <c r="AJ848" s="4">
        <v>2020</v>
      </c>
      <c r="AK848" s="1" t="str">
        <f>IF(sum!A841="ON",sum!B841,"*")</f>
        <v>*</v>
      </c>
      <c r="AL848" s="1"/>
      <c r="AM848" s="1" t="str">
        <f>IF(sum!A841="ON",sum!C841,"*")</f>
        <v>*</v>
      </c>
      <c r="AP848" s="1" t="s">
        <v>137</v>
      </c>
      <c r="AQ848" s="1" t="s">
        <v>138</v>
      </c>
      <c r="AR848" s="1">
        <v>2020</v>
      </c>
      <c r="AS848" s="1" t="str">
        <f>IF(sum!A841="QU",sum!B841,"*")</f>
        <v>*</v>
      </c>
      <c r="AT848" s="1"/>
      <c r="AU848" s="1" t="str">
        <f>IF(sum!A841="QU",sum!C841,"*")</f>
        <v>*</v>
      </c>
      <c r="AX848" s="4" t="s">
        <v>137</v>
      </c>
      <c r="AY848" s="4" t="s">
        <v>138</v>
      </c>
      <c r="AZ848" s="4">
        <v>2020</v>
      </c>
      <c r="BA848" s="1" t="str">
        <f>IF(sum!A841="SA",sum!B841,"*")</f>
        <v>*</v>
      </c>
      <c r="BB848" s="1"/>
      <c r="BC848" s="1" t="str">
        <f>IF(sum!A841="SA",sum!C841,"*")</f>
        <v>*</v>
      </c>
    </row>
    <row r="849" spans="2:55">
      <c r="B849" s="1" t="s">
        <v>137</v>
      </c>
      <c r="C849" s="1" t="s">
        <v>138</v>
      </c>
      <c r="D849" s="1">
        <v>2020</v>
      </c>
      <c r="J849" s="1" t="s">
        <v>137</v>
      </c>
      <c r="K849" s="1" t="s">
        <v>138</v>
      </c>
      <c r="L849" s="1">
        <v>2020</v>
      </c>
      <c r="M849" s="1" t="str">
        <f>IF(sum!A842="AT",sum!B842,"*")</f>
        <v>*</v>
      </c>
      <c r="N849" s="1"/>
      <c r="O849" s="1" t="str">
        <f>IF(sum!A842="AT",sum!C842,"*")</f>
        <v>*</v>
      </c>
      <c r="R849" s="1" t="s">
        <v>137</v>
      </c>
      <c r="S849" s="1" t="s">
        <v>138</v>
      </c>
      <c r="T849" s="1">
        <v>2020</v>
      </c>
      <c r="U849" s="1" t="str">
        <f>IF(sum!A842="BC",sum!B842,"*")</f>
        <v>*</v>
      </c>
      <c r="V849" s="1"/>
      <c r="W849" s="1" t="str">
        <f>IF(sum!A842="BC",sum!C842,"*")</f>
        <v>*</v>
      </c>
      <c r="Z849" s="1" t="s">
        <v>137</v>
      </c>
      <c r="AA849" s="1" t="s">
        <v>138</v>
      </c>
      <c r="AB849" s="1">
        <v>2020</v>
      </c>
      <c r="AC849" s="1" t="str">
        <f>IF(sum!A842="MA",sum!B842,"*")</f>
        <v>*</v>
      </c>
      <c r="AD849" s="1"/>
      <c r="AE849" s="1" t="str">
        <f>IF(sum!A842="MA",sum!C842,"*")</f>
        <v>*</v>
      </c>
      <c r="AH849" s="1" t="s">
        <v>137</v>
      </c>
      <c r="AI849" s="1" t="s">
        <v>138</v>
      </c>
      <c r="AJ849" s="1">
        <v>2020</v>
      </c>
      <c r="AK849" s="1" t="str">
        <f>IF(sum!A842="ON",sum!B842,"*")</f>
        <v>*</v>
      </c>
      <c r="AL849" s="1"/>
      <c r="AM849" s="1" t="str">
        <f>IF(sum!A842="ON",sum!C842,"*")</f>
        <v>*</v>
      </c>
      <c r="AP849" s="4" t="s">
        <v>137</v>
      </c>
      <c r="AQ849" s="4" t="s">
        <v>138</v>
      </c>
      <c r="AR849" s="4">
        <v>2020</v>
      </c>
      <c r="AS849" s="1" t="str">
        <f>IF(sum!A842="QU",sum!B842,"*")</f>
        <v>*</v>
      </c>
      <c r="AT849" s="1"/>
      <c r="AU849" s="1" t="str">
        <f>IF(sum!A842="QU",sum!C842,"*")</f>
        <v>*</v>
      </c>
      <c r="AX849" s="1" t="s">
        <v>137</v>
      </c>
      <c r="AY849" s="1" t="s">
        <v>138</v>
      </c>
      <c r="AZ849" s="1">
        <v>2020</v>
      </c>
      <c r="BA849" s="1" t="str">
        <f>IF(sum!A842="SA",sum!B842,"*")</f>
        <v>*</v>
      </c>
      <c r="BB849" s="1"/>
      <c r="BC849" s="1" t="str">
        <f>IF(sum!A842="SA",sum!C842,"*")</f>
        <v>*</v>
      </c>
    </row>
    <row r="850" spans="2:55">
      <c r="B850" s="4" t="s">
        <v>137</v>
      </c>
      <c r="C850" s="4" t="s">
        <v>138</v>
      </c>
      <c r="D850" s="4">
        <v>2020</v>
      </c>
      <c r="J850" s="4" t="s">
        <v>137</v>
      </c>
      <c r="K850" s="4" t="s">
        <v>138</v>
      </c>
      <c r="L850" s="4">
        <v>2020</v>
      </c>
      <c r="M850" s="1" t="str">
        <f>IF(sum!A843="AT",sum!B843,"*")</f>
        <v>*</v>
      </c>
      <c r="N850" s="1"/>
      <c r="O850" s="1" t="str">
        <f>IF(sum!A843="AT",sum!C843,"*")</f>
        <v>*</v>
      </c>
      <c r="R850" s="4" t="s">
        <v>137</v>
      </c>
      <c r="S850" s="4" t="s">
        <v>138</v>
      </c>
      <c r="T850" s="4">
        <v>2020</v>
      </c>
      <c r="U850" s="1" t="str">
        <f>IF(sum!A843="BC",sum!B843,"*")</f>
        <v>*</v>
      </c>
      <c r="V850" s="1"/>
      <c r="W850" s="1" t="str">
        <f>IF(sum!A843="BC",sum!C843,"*")</f>
        <v>*</v>
      </c>
      <c r="Z850" s="4" t="s">
        <v>137</v>
      </c>
      <c r="AA850" s="4" t="s">
        <v>138</v>
      </c>
      <c r="AB850" s="4">
        <v>2020</v>
      </c>
      <c r="AC850" s="1" t="str">
        <f>IF(sum!A843="MA",sum!B843,"*")</f>
        <v>*</v>
      </c>
      <c r="AD850" s="1"/>
      <c r="AE850" s="1" t="str">
        <f>IF(sum!A843="MA",sum!C843,"*")</f>
        <v>*</v>
      </c>
      <c r="AH850" s="4" t="s">
        <v>137</v>
      </c>
      <c r="AI850" s="4" t="s">
        <v>138</v>
      </c>
      <c r="AJ850" s="4">
        <v>2020</v>
      </c>
      <c r="AK850" s="1" t="str">
        <f>IF(sum!A843="ON",sum!B843,"*")</f>
        <v>*</v>
      </c>
      <c r="AL850" s="1"/>
      <c r="AM850" s="1" t="str">
        <f>IF(sum!A843="ON",sum!C843,"*")</f>
        <v>*</v>
      </c>
      <c r="AP850" s="1" t="s">
        <v>137</v>
      </c>
      <c r="AQ850" s="1" t="s">
        <v>138</v>
      </c>
      <c r="AR850" s="1">
        <v>2020</v>
      </c>
      <c r="AS850" s="1" t="str">
        <f>IF(sum!A843="QU",sum!B843,"*")</f>
        <v>*</v>
      </c>
      <c r="AT850" s="1"/>
      <c r="AU850" s="1" t="str">
        <f>IF(sum!A843="QU",sum!C843,"*")</f>
        <v>*</v>
      </c>
      <c r="AX850" s="4" t="s">
        <v>137</v>
      </c>
      <c r="AY850" s="4" t="s">
        <v>138</v>
      </c>
      <c r="AZ850" s="4">
        <v>2020</v>
      </c>
      <c r="BA850" s="1" t="str">
        <f>IF(sum!A843="SA",sum!B843,"*")</f>
        <v>*</v>
      </c>
      <c r="BB850" s="1"/>
      <c r="BC850" s="1" t="str">
        <f>IF(sum!A843="SA",sum!C843,"*")</f>
        <v>*</v>
      </c>
    </row>
    <row r="851" spans="2:55">
      <c r="B851" s="1" t="s">
        <v>137</v>
      </c>
      <c r="C851" s="1" t="s">
        <v>138</v>
      </c>
      <c r="D851" s="1">
        <v>2020</v>
      </c>
      <c r="J851" s="1" t="s">
        <v>137</v>
      </c>
      <c r="K851" s="1" t="s">
        <v>138</v>
      </c>
      <c r="L851" s="1">
        <v>2020</v>
      </c>
      <c r="M851" s="1" t="str">
        <f>IF(sum!A844="AT",sum!B844,"*")</f>
        <v>*</v>
      </c>
      <c r="N851" s="1"/>
      <c r="O851" s="1" t="str">
        <f>IF(sum!A844="AT",sum!C844,"*")</f>
        <v>*</v>
      </c>
      <c r="R851" s="1" t="s">
        <v>137</v>
      </c>
      <c r="S851" s="1" t="s">
        <v>138</v>
      </c>
      <c r="T851" s="1">
        <v>2020</v>
      </c>
      <c r="U851" s="1" t="str">
        <f>IF(sum!A844="BC",sum!B844,"*")</f>
        <v>*</v>
      </c>
      <c r="V851" s="1"/>
      <c r="W851" s="1" t="str">
        <f>IF(sum!A844="BC",sum!C844,"*")</f>
        <v>*</v>
      </c>
      <c r="Z851" s="1" t="s">
        <v>137</v>
      </c>
      <c r="AA851" s="1" t="s">
        <v>138</v>
      </c>
      <c r="AB851" s="1">
        <v>2020</v>
      </c>
      <c r="AC851" s="1" t="str">
        <f>IF(sum!A844="MA",sum!B844,"*")</f>
        <v>*</v>
      </c>
      <c r="AD851" s="1"/>
      <c r="AE851" s="1" t="str">
        <f>IF(sum!A844="MA",sum!C844,"*")</f>
        <v>*</v>
      </c>
      <c r="AH851" s="1" t="s">
        <v>137</v>
      </c>
      <c r="AI851" s="1" t="s">
        <v>138</v>
      </c>
      <c r="AJ851" s="1">
        <v>2020</v>
      </c>
      <c r="AK851" s="1" t="str">
        <f>IF(sum!A844="ON",sum!B844,"*")</f>
        <v>*</v>
      </c>
      <c r="AL851" s="1"/>
      <c r="AM851" s="1" t="str">
        <f>IF(sum!A844="ON",sum!C844,"*")</f>
        <v>*</v>
      </c>
      <c r="AP851" s="4" t="s">
        <v>137</v>
      </c>
      <c r="AQ851" s="4" t="s">
        <v>138</v>
      </c>
      <c r="AR851" s="4">
        <v>2020</v>
      </c>
      <c r="AS851" s="1" t="str">
        <f>IF(sum!A844="QU",sum!B844,"*")</f>
        <v>*</v>
      </c>
      <c r="AT851" s="1"/>
      <c r="AU851" s="1" t="str">
        <f>IF(sum!A844="QU",sum!C844,"*")</f>
        <v>*</v>
      </c>
      <c r="AX851" s="1" t="s">
        <v>137</v>
      </c>
      <c r="AY851" s="1" t="s">
        <v>138</v>
      </c>
      <c r="AZ851" s="1">
        <v>2020</v>
      </c>
      <c r="BA851" s="1" t="str">
        <f>IF(sum!A844="SA",sum!B844,"*")</f>
        <v>*</v>
      </c>
      <c r="BB851" s="1"/>
      <c r="BC851" s="1" t="str">
        <f>IF(sum!A844="SA",sum!C844,"*")</f>
        <v>*</v>
      </c>
    </row>
    <row r="852" spans="2:55">
      <c r="B852" s="4" t="s">
        <v>137</v>
      </c>
      <c r="C852" s="4" t="s">
        <v>138</v>
      </c>
      <c r="D852" s="4">
        <v>2020</v>
      </c>
      <c r="J852" s="4" t="s">
        <v>137</v>
      </c>
      <c r="K852" s="4" t="s">
        <v>138</v>
      </c>
      <c r="L852" s="4">
        <v>2020</v>
      </c>
      <c r="M852" s="1" t="str">
        <f>IF(sum!A845="AT",sum!B845,"*")</f>
        <v>*</v>
      </c>
      <c r="N852" s="1"/>
      <c r="O852" s="1" t="str">
        <f>IF(sum!A845="AT",sum!C845,"*")</f>
        <v>*</v>
      </c>
      <c r="R852" s="4" t="s">
        <v>137</v>
      </c>
      <c r="S852" s="4" t="s">
        <v>138</v>
      </c>
      <c r="T852" s="4">
        <v>2020</v>
      </c>
      <c r="U852" s="1" t="str">
        <f>IF(sum!A845="BC",sum!B845,"*")</f>
        <v>*</v>
      </c>
      <c r="V852" s="1"/>
      <c r="W852" s="1" t="str">
        <f>IF(sum!A845="BC",sum!C845,"*")</f>
        <v>*</v>
      </c>
      <c r="Z852" s="4" t="s">
        <v>137</v>
      </c>
      <c r="AA852" s="4" t="s">
        <v>138</v>
      </c>
      <c r="AB852" s="4">
        <v>2020</v>
      </c>
      <c r="AC852" s="1" t="str">
        <f>IF(sum!A845="MA",sum!B845,"*")</f>
        <v>*</v>
      </c>
      <c r="AD852" s="1"/>
      <c r="AE852" s="1" t="str">
        <f>IF(sum!A845="MA",sum!C845,"*")</f>
        <v>*</v>
      </c>
      <c r="AH852" s="4" t="s">
        <v>137</v>
      </c>
      <c r="AI852" s="4" t="s">
        <v>138</v>
      </c>
      <c r="AJ852" s="4">
        <v>2020</v>
      </c>
      <c r="AK852" s="1" t="str">
        <f>IF(sum!A845="ON",sum!B845,"*")</f>
        <v>*</v>
      </c>
      <c r="AL852" s="1"/>
      <c r="AM852" s="1" t="str">
        <f>IF(sum!A845="ON",sum!C845,"*")</f>
        <v>*</v>
      </c>
      <c r="AP852" s="1" t="s">
        <v>137</v>
      </c>
      <c r="AQ852" s="1" t="s">
        <v>138</v>
      </c>
      <c r="AR852" s="1">
        <v>2020</v>
      </c>
      <c r="AS852" s="1" t="str">
        <f>IF(sum!A845="QU",sum!B845,"*")</f>
        <v>*</v>
      </c>
      <c r="AT852" s="1"/>
      <c r="AU852" s="1" t="str">
        <f>IF(sum!A845="QU",sum!C845,"*")</f>
        <v>*</v>
      </c>
      <c r="AX852" s="4" t="s">
        <v>137</v>
      </c>
      <c r="AY852" s="4" t="s">
        <v>138</v>
      </c>
      <c r="AZ852" s="4">
        <v>2020</v>
      </c>
      <c r="BA852" s="1" t="str">
        <f>IF(sum!A845="SA",sum!B845,"*")</f>
        <v>*</v>
      </c>
      <c r="BB852" s="1"/>
      <c r="BC852" s="1" t="str">
        <f>IF(sum!A845="SA",sum!C845,"*")</f>
        <v>*</v>
      </c>
    </row>
    <row r="853" spans="2:55">
      <c r="B853" s="1" t="s">
        <v>137</v>
      </c>
      <c r="C853" s="1" t="s">
        <v>138</v>
      </c>
      <c r="D853" s="1">
        <v>2020</v>
      </c>
      <c r="J853" s="1" t="s">
        <v>137</v>
      </c>
      <c r="K853" s="1" t="s">
        <v>138</v>
      </c>
      <c r="L853" s="1">
        <v>2020</v>
      </c>
      <c r="M853" s="1" t="str">
        <f>IF(sum!A846="AT",sum!B846,"*")</f>
        <v>*</v>
      </c>
      <c r="N853" s="1"/>
      <c r="O853" s="1" t="str">
        <f>IF(sum!A846="AT",sum!C846,"*")</f>
        <v>*</v>
      </c>
      <c r="R853" s="1" t="s">
        <v>137</v>
      </c>
      <c r="S853" s="1" t="s">
        <v>138</v>
      </c>
      <c r="T853" s="1">
        <v>2020</v>
      </c>
      <c r="U853" s="1" t="str">
        <f>IF(sum!A846="BC",sum!B846,"*")</f>
        <v>*</v>
      </c>
      <c r="V853" s="1"/>
      <c r="W853" s="1" t="str">
        <f>IF(sum!A846="BC",sum!C846,"*")</f>
        <v>*</v>
      </c>
      <c r="Z853" s="1" t="s">
        <v>137</v>
      </c>
      <c r="AA853" s="1" t="s">
        <v>138</v>
      </c>
      <c r="AB853" s="1">
        <v>2020</v>
      </c>
      <c r="AC853" s="1" t="str">
        <f>IF(sum!A846="MA",sum!B846,"*")</f>
        <v>*</v>
      </c>
      <c r="AD853" s="1"/>
      <c r="AE853" s="1" t="str">
        <f>IF(sum!A846="MA",sum!C846,"*")</f>
        <v>*</v>
      </c>
      <c r="AH853" s="1" t="s">
        <v>137</v>
      </c>
      <c r="AI853" s="1" t="s">
        <v>138</v>
      </c>
      <c r="AJ853" s="1">
        <v>2020</v>
      </c>
      <c r="AK853" s="1" t="str">
        <f>IF(sum!A846="ON",sum!B846,"*")</f>
        <v>*</v>
      </c>
      <c r="AL853" s="1"/>
      <c r="AM853" s="1" t="str">
        <f>IF(sum!A846="ON",sum!C846,"*")</f>
        <v>*</v>
      </c>
      <c r="AP853" s="4" t="s">
        <v>137</v>
      </c>
      <c r="AQ853" s="4" t="s">
        <v>138</v>
      </c>
      <c r="AR853" s="4">
        <v>2020</v>
      </c>
      <c r="AS853" s="1" t="str">
        <f>IF(sum!A846="QU",sum!B846,"*")</f>
        <v>*</v>
      </c>
      <c r="AT853" s="1"/>
      <c r="AU853" s="1" t="str">
        <f>IF(sum!A846="QU",sum!C846,"*")</f>
        <v>*</v>
      </c>
      <c r="AX853" s="1" t="s">
        <v>137</v>
      </c>
      <c r="AY853" s="1" t="s">
        <v>138</v>
      </c>
      <c r="AZ853" s="1">
        <v>2020</v>
      </c>
      <c r="BA853" s="1" t="str">
        <f>IF(sum!A846="SA",sum!B846,"*")</f>
        <v>*</v>
      </c>
      <c r="BB853" s="1"/>
      <c r="BC853" s="1" t="str">
        <f>IF(sum!A846="SA",sum!C846,"*")</f>
        <v>*</v>
      </c>
    </row>
    <row r="854" spans="2:55">
      <c r="B854" s="4" t="s">
        <v>137</v>
      </c>
      <c r="C854" s="4" t="s">
        <v>138</v>
      </c>
      <c r="D854" s="4">
        <v>2020</v>
      </c>
      <c r="J854" s="4" t="s">
        <v>137</v>
      </c>
      <c r="K854" s="4" t="s">
        <v>138</v>
      </c>
      <c r="L854" s="4">
        <v>2020</v>
      </c>
      <c r="M854" s="1" t="str">
        <f>IF(sum!A847="AT",sum!B847,"*")</f>
        <v>*</v>
      </c>
      <c r="N854" s="1"/>
      <c r="O854" s="1" t="str">
        <f>IF(sum!A847="AT",sum!C847,"*")</f>
        <v>*</v>
      </c>
      <c r="R854" s="4" t="s">
        <v>137</v>
      </c>
      <c r="S854" s="4" t="s">
        <v>138</v>
      </c>
      <c r="T854" s="4">
        <v>2020</v>
      </c>
      <c r="U854" s="1" t="str">
        <f>IF(sum!A847="BC",sum!B847,"*")</f>
        <v>*</v>
      </c>
      <c r="V854" s="1"/>
      <c r="W854" s="1" t="str">
        <f>IF(sum!A847="BC",sum!C847,"*")</f>
        <v>*</v>
      </c>
      <c r="Z854" s="4" t="s">
        <v>137</v>
      </c>
      <c r="AA854" s="4" t="s">
        <v>138</v>
      </c>
      <c r="AB854" s="4">
        <v>2020</v>
      </c>
      <c r="AC854" s="1" t="str">
        <f>IF(sum!A847="MA",sum!B847,"*")</f>
        <v>*</v>
      </c>
      <c r="AD854" s="1"/>
      <c r="AE854" s="1" t="str">
        <f>IF(sum!A847="MA",sum!C847,"*")</f>
        <v>*</v>
      </c>
      <c r="AH854" s="4" t="s">
        <v>137</v>
      </c>
      <c r="AI854" s="4" t="s">
        <v>138</v>
      </c>
      <c r="AJ854" s="4">
        <v>2020</v>
      </c>
      <c r="AK854" s="1" t="str">
        <f>IF(sum!A847="ON",sum!B847,"*")</f>
        <v>*</v>
      </c>
      <c r="AL854" s="1"/>
      <c r="AM854" s="1" t="str">
        <f>IF(sum!A847="ON",sum!C847,"*")</f>
        <v>*</v>
      </c>
      <c r="AP854" s="1" t="s">
        <v>137</v>
      </c>
      <c r="AQ854" s="1" t="s">
        <v>138</v>
      </c>
      <c r="AR854" s="1">
        <v>2020</v>
      </c>
      <c r="AS854" s="1" t="str">
        <f>IF(sum!A847="QU",sum!B847,"*")</f>
        <v>*</v>
      </c>
      <c r="AT854" s="1"/>
      <c r="AU854" s="1" t="str">
        <f>IF(sum!A847="QU",sum!C847,"*")</f>
        <v>*</v>
      </c>
      <c r="AX854" s="4" t="s">
        <v>137</v>
      </c>
      <c r="AY854" s="4" t="s">
        <v>138</v>
      </c>
      <c r="AZ854" s="4">
        <v>2020</v>
      </c>
      <c r="BA854" s="1" t="str">
        <f>IF(sum!A847="SA",sum!B847,"*")</f>
        <v>*</v>
      </c>
      <c r="BB854" s="1"/>
      <c r="BC854" s="1" t="str">
        <f>IF(sum!A847="SA",sum!C847,"*")</f>
        <v>*</v>
      </c>
    </row>
    <row r="855" spans="2:55">
      <c r="B855" s="1" t="s">
        <v>137</v>
      </c>
      <c r="C855" s="1" t="s">
        <v>138</v>
      </c>
      <c r="D855" s="1">
        <v>2020</v>
      </c>
      <c r="J855" s="1" t="s">
        <v>137</v>
      </c>
      <c r="K855" s="1" t="s">
        <v>138</v>
      </c>
      <c r="L855" s="1">
        <v>2020</v>
      </c>
      <c r="M855" s="1" t="str">
        <f>IF(sum!A848="AT",sum!B848,"*")</f>
        <v>*</v>
      </c>
      <c r="N855" s="1"/>
      <c r="O855" s="1" t="str">
        <f>IF(sum!A848="AT",sum!C848,"*")</f>
        <v>*</v>
      </c>
      <c r="R855" s="1" t="s">
        <v>137</v>
      </c>
      <c r="S855" s="1" t="s">
        <v>138</v>
      </c>
      <c r="T855" s="1">
        <v>2020</v>
      </c>
      <c r="U855" s="1" t="str">
        <f>IF(sum!A848="BC",sum!B848,"*")</f>
        <v>*</v>
      </c>
      <c r="V855" s="1"/>
      <c r="W855" s="1" t="str">
        <f>IF(sum!A848="BC",sum!C848,"*")</f>
        <v>*</v>
      </c>
      <c r="Z855" s="1" t="s">
        <v>137</v>
      </c>
      <c r="AA855" s="1" t="s">
        <v>138</v>
      </c>
      <c r="AB855" s="1">
        <v>2020</v>
      </c>
      <c r="AC855" s="1" t="str">
        <f>IF(sum!A848="MA",sum!B848,"*")</f>
        <v>*</v>
      </c>
      <c r="AD855" s="1"/>
      <c r="AE855" s="1" t="str">
        <f>IF(sum!A848="MA",sum!C848,"*")</f>
        <v>*</v>
      </c>
      <c r="AH855" s="1" t="s">
        <v>137</v>
      </c>
      <c r="AI855" s="1" t="s">
        <v>138</v>
      </c>
      <c r="AJ855" s="1">
        <v>2020</v>
      </c>
      <c r="AK855" s="1" t="str">
        <f>IF(sum!A848="ON",sum!B848,"*")</f>
        <v>*</v>
      </c>
      <c r="AL855" s="1"/>
      <c r="AM855" s="1" t="str">
        <f>IF(sum!A848="ON",sum!C848,"*")</f>
        <v>*</v>
      </c>
      <c r="AP855" s="4" t="s">
        <v>137</v>
      </c>
      <c r="AQ855" s="4" t="s">
        <v>138</v>
      </c>
      <c r="AR855" s="4">
        <v>2020</v>
      </c>
      <c r="AS855" s="1" t="str">
        <f>IF(sum!A848="QU",sum!B848,"*")</f>
        <v>*</v>
      </c>
      <c r="AT855" s="1"/>
      <c r="AU855" s="1" t="str">
        <f>IF(sum!A848="QU",sum!C848,"*")</f>
        <v>*</v>
      </c>
      <c r="AX855" s="1" t="s">
        <v>137</v>
      </c>
      <c r="AY855" s="1" t="s">
        <v>138</v>
      </c>
      <c r="AZ855" s="1">
        <v>2020</v>
      </c>
      <c r="BA855" s="1" t="str">
        <f>IF(sum!A848="SA",sum!B848,"*")</f>
        <v>*</v>
      </c>
      <c r="BB855" s="1"/>
      <c r="BC855" s="1" t="str">
        <f>IF(sum!A848="SA",sum!C848,"*")</f>
        <v>*</v>
      </c>
    </row>
    <row r="856" spans="2:55">
      <c r="B856" s="4" t="s">
        <v>137</v>
      </c>
      <c r="C856" s="4" t="s">
        <v>138</v>
      </c>
      <c r="D856" s="4">
        <v>2020</v>
      </c>
      <c r="J856" s="4" t="s">
        <v>137</v>
      </c>
      <c r="K856" s="4" t="s">
        <v>138</v>
      </c>
      <c r="L856" s="4">
        <v>2020</v>
      </c>
      <c r="M856" s="1" t="str">
        <f>IF(sum!A849="AT",sum!B849,"*")</f>
        <v>*</v>
      </c>
      <c r="N856" s="1"/>
      <c r="O856" s="1" t="str">
        <f>IF(sum!A849="AT",sum!C849,"*")</f>
        <v>*</v>
      </c>
      <c r="R856" s="4" t="s">
        <v>137</v>
      </c>
      <c r="S856" s="4" t="s">
        <v>138</v>
      </c>
      <c r="T856" s="4">
        <v>2020</v>
      </c>
      <c r="U856" s="1" t="str">
        <f>IF(sum!A849="BC",sum!B849,"*")</f>
        <v>*</v>
      </c>
      <c r="V856" s="1"/>
      <c r="W856" s="1" t="str">
        <f>IF(sum!A849="BC",sum!C849,"*")</f>
        <v>*</v>
      </c>
      <c r="Z856" s="4" t="s">
        <v>137</v>
      </c>
      <c r="AA856" s="4" t="s">
        <v>138</v>
      </c>
      <c r="AB856" s="4">
        <v>2020</v>
      </c>
      <c r="AC856" s="1" t="str">
        <f>IF(sum!A849="MA",sum!B849,"*")</f>
        <v>*</v>
      </c>
      <c r="AD856" s="1"/>
      <c r="AE856" s="1" t="str">
        <f>IF(sum!A849="MA",sum!C849,"*")</f>
        <v>*</v>
      </c>
      <c r="AH856" s="4" t="s">
        <v>137</v>
      </c>
      <c r="AI856" s="4" t="s">
        <v>138</v>
      </c>
      <c r="AJ856" s="4">
        <v>2020</v>
      </c>
      <c r="AK856" s="1" t="str">
        <f>IF(sum!A849="ON",sum!B849,"*")</f>
        <v>*</v>
      </c>
      <c r="AL856" s="1"/>
      <c r="AM856" s="1" t="str">
        <f>IF(sum!A849="ON",sum!C849,"*")</f>
        <v>*</v>
      </c>
      <c r="AP856" s="1" t="s">
        <v>137</v>
      </c>
      <c r="AQ856" s="1" t="s">
        <v>138</v>
      </c>
      <c r="AR856" s="1">
        <v>2020</v>
      </c>
      <c r="AS856" s="1" t="str">
        <f>IF(sum!A849="QU",sum!B849,"*")</f>
        <v>*</v>
      </c>
      <c r="AT856" s="1"/>
      <c r="AU856" s="1" t="str">
        <f>IF(sum!A849="QU",sum!C849,"*")</f>
        <v>*</v>
      </c>
      <c r="AX856" s="4" t="s">
        <v>137</v>
      </c>
      <c r="AY856" s="4" t="s">
        <v>138</v>
      </c>
      <c r="AZ856" s="4">
        <v>2020</v>
      </c>
      <c r="BA856" s="1" t="str">
        <f>IF(sum!A849="SA",sum!B849,"*")</f>
        <v>*</v>
      </c>
      <c r="BB856" s="1"/>
      <c r="BC856" s="1" t="str">
        <f>IF(sum!A849="SA",sum!C849,"*")</f>
        <v>*</v>
      </c>
    </row>
    <row r="857" spans="2:55">
      <c r="B857" s="1" t="s">
        <v>137</v>
      </c>
      <c r="C857" s="1" t="s">
        <v>138</v>
      </c>
      <c r="D857" s="1">
        <v>2020</v>
      </c>
      <c r="J857" s="1" t="s">
        <v>137</v>
      </c>
      <c r="K857" s="1" t="s">
        <v>138</v>
      </c>
      <c r="L857" s="1">
        <v>2020</v>
      </c>
      <c r="M857" s="1" t="str">
        <f>IF(sum!A850="AT",sum!B850,"*")</f>
        <v>*</v>
      </c>
      <c r="N857" s="1"/>
      <c r="O857" s="1" t="str">
        <f>IF(sum!A850="AT",sum!C850,"*")</f>
        <v>*</v>
      </c>
      <c r="R857" s="1" t="s">
        <v>137</v>
      </c>
      <c r="S857" s="1" t="s">
        <v>138</v>
      </c>
      <c r="T857" s="1">
        <v>2020</v>
      </c>
      <c r="U857" s="1" t="str">
        <f>IF(sum!A850="BC",sum!B850,"*")</f>
        <v>*</v>
      </c>
      <c r="V857" s="1"/>
      <c r="W857" s="1" t="str">
        <f>IF(sum!A850="BC",sum!C850,"*")</f>
        <v>*</v>
      </c>
      <c r="Z857" s="1" t="s">
        <v>137</v>
      </c>
      <c r="AA857" s="1" t="s">
        <v>138</v>
      </c>
      <c r="AB857" s="1">
        <v>2020</v>
      </c>
      <c r="AC857" s="1" t="str">
        <f>IF(sum!A850="MA",sum!B850,"*")</f>
        <v>*</v>
      </c>
      <c r="AD857" s="1"/>
      <c r="AE857" s="1" t="str">
        <f>IF(sum!A850="MA",sum!C850,"*")</f>
        <v>*</v>
      </c>
      <c r="AH857" s="1" t="s">
        <v>137</v>
      </c>
      <c r="AI857" s="1" t="s">
        <v>138</v>
      </c>
      <c r="AJ857" s="1">
        <v>2020</v>
      </c>
      <c r="AK857" s="1" t="str">
        <f>IF(sum!A850="ON",sum!B850,"*")</f>
        <v>*</v>
      </c>
      <c r="AL857" s="1"/>
      <c r="AM857" s="1" t="str">
        <f>IF(sum!A850="ON",sum!C850,"*")</f>
        <v>*</v>
      </c>
      <c r="AP857" s="4" t="s">
        <v>137</v>
      </c>
      <c r="AQ857" s="4" t="s">
        <v>138</v>
      </c>
      <c r="AR857" s="4">
        <v>2020</v>
      </c>
      <c r="AS857" s="1" t="str">
        <f>IF(sum!A850="QU",sum!B850,"*")</f>
        <v>*</v>
      </c>
      <c r="AT857" s="1"/>
      <c r="AU857" s="1" t="str">
        <f>IF(sum!A850="QU",sum!C850,"*")</f>
        <v>*</v>
      </c>
      <c r="AX857" s="1" t="s">
        <v>137</v>
      </c>
      <c r="AY857" s="1" t="s">
        <v>138</v>
      </c>
      <c r="AZ857" s="1">
        <v>2020</v>
      </c>
      <c r="BA857" s="1" t="str">
        <f>IF(sum!A850="SA",sum!B850,"*")</f>
        <v>*</v>
      </c>
      <c r="BB857" s="1"/>
      <c r="BC857" s="1" t="str">
        <f>IF(sum!A850="SA",sum!C850,"*")</f>
        <v>*</v>
      </c>
    </row>
    <row r="858" spans="2:55">
      <c r="B858" s="4" t="s">
        <v>137</v>
      </c>
      <c r="C858" s="4" t="s">
        <v>138</v>
      </c>
      <c r="D858" s="4">
        <v>2020</v>
      </c>
      <c r="J858" s="4" t="s">
        <v>137</v>
      </c>
      <c r="K858" s="4" t="s">
        <v>138</v>
      </c>
      <c r="L858" s="4">
        <v>2020</v>
      </c>
      <c r="M858" s="1" t="str">
        <f>IF(sum!A851="AT",sum!B851,"*")</f>
        <v>*</v>
      </c>
      <c r="N858" s="1"/>
      <c r="O858" s="1" t="str">
        <f>IF(sum!A851="AT",sum!C851,"*")</f>
        <v>*</v>
      </c>
      <c r="R858" s="4" t="s">
        <v>137</v>
      </c>
      <c r="S858" s="4" t="s">
        <v>138</v>
      </c>
      <c r="T858" s="4">
        <v>2020</v>
      </c>
      <c r="U858" s="1" t="str">
        <f>IF(sum!A851="BC",sum!B851,"*")</f>
        <v>*</v>
      </c>
      <c r="V858" s="1"/>
      <c r="W858" s="1" t="str">
        <f>IF(sum!A851="BC",sum!C851,"*")</f>
        <v>*</v>
      </c>
      <c r="Z858" s="4" t="s">
        <v>137</v>
      </c>
      <c r="AA858" s="4" t="s">
        <v>138</v>
      </c>
      <c r="AB858" s="4">
        <v>2020</v>
      </c>
      <c r="AC858" s="1" t="str">
        <f>IF(sum!A851="MA",sum!B851,"*")</f>
        <v>*</v>
      </c>
      <c r="AD858" s="1"/>
      <c r="AE858" s="1" t="str">
        <f>IF(sum!A851="MA",sum!C851,"*")</f>
        <v>*</v>
      </c>
      <c r="AH858" s="4" t="s">
        <v>137</v>
      </c>
      <c r="AI858" s="4" t="s">
        <v>138</v>
      </c>
      <c r="AJ858" s="4">
        <v>2020</v>
      </c>
      <c r="AK858" s="1" t="str">
        <f>IF(sum!A851="ON",sum!B851,"*")</f>
        <v>*</v>
      </c>
      <c r="AL858" s="1"/>
      <c r="AM858" s="1" t="str">
        <f>IF(sum!A851="ON",sum!C851,"*")</f>
        <v>*</v>
      </c>
      <c r="AP858" s="1" t="s">
        <v>137</v>
      </c>
      <c r="AQ858" s="1" t="s">
        <v>138</v>
      </c>
      <c r="AR858" s="1">
        <v>2020</v>
      </c>
      <c r="AS858" s="1" t="str">
        <f>IF(sum!A851="QU",sum!B851,"*")</f>
        <v>*</v>
      </c>
      <c r="AT858" s="1"/>
      <c r="AU858" s="1" t="str">
        <f>IF(sum!A851="QU",sum!C851,"*")</f>
        <v>*</v>
      </c>
      <c r="AX858" s="4" t="s">
        <v>137</v>
      </c>
      <c r="AY858" s="4" t="s">
        <v>138</v>
      </c>
      <c r="AZ858" s="4">
        <v>2020</v>
      </c>
      <c r="BA858" s="1" t="str">
        <f>IF(sum!A851="SA",sum!B851,"*")</f>
        <v>*</v>
      </c>
      <c r="BB858" s="1"/>
      <c r="BC858" s="1" t="str">
        <f>IF(sum!A851="SA",sum!C851,"*")</f>
        <v>*</v>
      </c>
    </row>
    <row r="859" spans="2:55">
      <c r="B859" s="1" t="s">
        <v>137</v>
      </c>
      <c r="C859" s="1" t="s">
        <v>138</v>
      </c>
      <c r="D859" s="1">
        <v>2020</v>
      </c>
      <c r="J859" s="1" t="s">
        <v>137</v>
      </c>
      <c r="K859" s="1" t="s">
        <v>138</v>
      </c>
      <c r="L859" s="1">
        <v>2020</v>
      </c>
      <c r="M859" s="1" t="str">
        <f>IF(sum!A852="AT",sum!B852,"*")</f>
        <v>*</v>
      </c>
      <c r="N859" s="1"/>
      <c r="O859" s="1" t="str">
        <f>IF(sum!A852="AT",sum!C852,"*")</f>
        <v>*</v>
      </c>
      <c r="R859" s="1" t="s">
        <v>137</v>
      </c>
      <c r="S859" s="1" t="s">
        <v>138</v>
      </c>
      <c r="T859" s="1">
        <v>2020</v>
      </c>
      <c r="U859" s="1" t="str">
        <f>IF(sum!A852="BC",sum!B852,"*")</f>
        <v>*</v>
      </c>
      <c r="V859" s="1"/>
      <c r="W859" s="1" t="str">
        <f>IF(sum!A852="BC",sum!C852,"*")</f>
        <v>*</v>
      </c>
      <c r="Z859" s="1" t="s">
        <v>137</v>
      </c>
      <c r="AA859" s="1" t="s">
        <v>138</v>
      </c>
      <c r="AB859" s="1">
        <v>2020</v>
      </c>
      <c r="AC859" s="1" t="str">
        <f>IF(sum!A852="MA",sum!B852,"*")</f>
        <v>*</v>
      </c>
      <c r="AD859" s="1"/>
      <c r="AE859" s="1" t="str">
        <f>IF(sum!A852="MA",sum!C852,"*")</f>
        <v>*</v>
      </c>
      <c r="AH859" s="1" t="s">
        <v>137</v>
      </c>
      <c r="AI859" s="1" t="s">
        <v>138</v>
      </c>
      <c r="AJ859" s="1">
        <v>2020</v>
      </c>
      <c r="AK859" s="1" t="str">
        <f>IF(sum!A852="ON",sum!B852,"*")</f>
        <v>*</v>
      </c>
      <c r="AL859" s="1"/>
      <c r="AM859" s="1" t="str">
        <f>IF(sum!A852="ON",sum!C852,"*")</f>
        <v>*</v>
      </c>
      <c r="AP859" s="4" t="s">
        <v>137</v>
      </c>
      <c r="AQ859" s="4" t="s">
        <v>138</v>
      </c>
      <c r="AR859" s="4">
        <v>2020</v>
      </c>
      <c r="AS859" s="1" t="str">
        <f>IF(sum!A852="QU",sum!B852,"*")</f>
        <v>*</v>
      </c>
      <c r="AT859" s="1"/>
      <c r="AU859" s="1" t="str">
        <f>IF(sum!A852="QU",sum!C852,"*")</f>
        <v>*</v>
      </c>
      <c r="AX859" s="1" t="s">
        <v>137</v>
      </c>
      <c r="AY859" s="1" t="s">
        <v>138</v>
      </c>
      <c r="AZ859" s="1">
        <v>2020</v>
      </c>
      <c r="BA859" s="1" t="str">
        <f>IF(sum!A852="SA",sum!B852,"*")</f>
        <v>*</v>
      </c>
      <c r="BB859" s="1"/>
      <c r="BC859" s="1" t="str">
        <f>IF(sum!A852="SA",sum!C852,"*")</f>
        <v>*</v>
      </c>
    </row>
    <row r="860" spans="2:55">
      <c r="B860" s="4" t="s">
        <v>137</v>
      </c>
      <c r="C860" s="4" t="s">
        <v>138</v>
      </c>
      <c r="D860" s="4">
        <v>2020</v>
      </c>
      <c r="J860" s="4" t="s">
        <v>137</v>
      </c>
      <c r="K860" s="4" t="s">
        <v>138</v>
      </c>
      <c r="L860" s="4">
        <v>2020</v>
      </c>
      <c r="M860" s="1" t="str">
        <f>IF(sum!A853="AT",sum!B853,"*")</f>
        <v>*</v>
      </c>
      <c r="N860" s="1"/>
      <c r="O860" s="1" t="str">
        <f>IF(sum!A853="AT",sum!C853,"*")</f>
        <v>*</v>
      </c>
      <c r="R860" s="4" t="s">
        <v>137</v>
      </c>
      <c r="S860" s="4" t="s">
        <v>138</v>
      </c>
      <c r="T860" s="4">
        <v>2020</v>
      </c>
      <c r="U860" s="1" t="str">
        <f>IF(sum!A853="BC",sum!B853,"*")</f>
        <v>*</v>
      </c>
      <c r="V860" s="1"/>
      <c r="W860" s="1" t="str">
        <f>IF(sum!A853="BC",sum!C853,"*")</f>
        <v>*</v>
      </c>
      <c r="Z860" s="4" t="s">
        <v>137</v>
      </c>
      <c r="AA860" s="4" t="s">
        <v>138</v>
      </c>
      <c r="AB860" s="4">
        <v>2020</v>
      </c>
      <c r="AC860" s="1" t="str">
        <f>IF(sum!A853="MA",sum!B853,"*")</f>
        <v>*</v>
      </c>
      <c r="AD860" s="1"/>
      <c r="AE860" s="1" t="str">
        <f>IF(sum!A853="MA",sum!C853,"*")</f>
        <v>*</v>
      </c>
      <c r="AH860" s="4" t="s">
        <v>137</v>
      </c>
      <c r="AI860" s="4" t="s">
        <v>138</v>
      </c>
      <c r="AJ860" s="4">
        <v>2020</v>
      </c>
      <c r="AK860" s="1" t="str">
        <f>IF(sum!A853="ON",sum!B853,"*")</f>
        <v>*</v>
      </c>
      <c r="AL860" s="1"/>
      <c r="AM860" s="1" t="str">
        <f>IF(sum!A853="ON",sum!C853,"*")</f>
        <v>*</v>
      </c>
      <c r="AP860" s="1" t="s">
        <v>137</v>
      </c>
      <c r="AQ860" s="1" t="s">
        <v>138</v>
      </c>
      <c r="AR860" s="1">
        <v>2020</v>
      </c>
      <c r="AS860" s="1" t="str">
        <f>IF(sum!A853="QU",sum!B853,"*")</f>
        <v>*</v>
      </c>
      <c r="AT860" s="1"/>
      <c r="AU860" s="1" t="str">
        <f>IF(sum!A853="QU",sum!C853,"*")</f>
        <v>*</v>
      </c>
      <c r="AX860" s="4" t="s">
        <v>137</v>
      </c>
      <c r="AY860" s="4" t="s">
        <v>138</v>
      </c>
      <c r="AZ860" s="4">
        <v>2020</v>
      </c>
      <c r="BA860" s="1" t="str">
        <f>IF(sum!A853="SA",sum!B853,"*")</f>
        <v>*</v>
      </c>
      <c r="BB860" s="1"/>
      <c r="BC860" s="1" t="str">
        <f>IF(sum!A853="SA",sum!C853,"*")</f>
        <v>*</v>
      </c>
    </row>
    <row r="861" spans="2:55">
      <c r="B861" s="1" t="s">
        <v>137</v>
      </c>
      <c r="C861" s="1" t="s">
        <v>138</v>
      </c>
      <c r="D861" s="1">
        <v>2020</v>
      </c>
      <c r="J861" s="1" t="s">
        <v>137</v>
      </c>
      <c r="K861" s="1" t="s">
        <v>138</v>
      </c>
      <c r="L861" s="1">
        <v>2020</v>
      </c>
      <c r="M861" s="1" t="str">
        <f>IF(sum!A854="AT",sum!B854,"*")</f>
        <v>*</v>
      </c>
      <c r="N861" s="1"/>
      <c r="O861" s="1" t="str">
        <f>IF(sum!A854="AT",sum!C854,"*")</f>
        <v>*</v>
      </c>
      <c r="R861" s="1" t="s">
        <v>137</v>
      </c>
      <c r="S861" s="1" t="s">
        <v>138</v>
      </c>
      <c r="T861" s="1">
        <v>2020</v>
      </c>
      <c r="U861" s="1" t="str">
        <f>IF(sum!A854="BC",sum!B854,"*")</f>
        <v>*</v>
      </c>
      <c r="V861" s="1"/>
      <c r="W861" s="1" t="str">
        <f>IF(sum!A854="BC",sum!C854,"*")</f>
        <v>*</v>
      </c>
      <c r="Z861" s="1" t="s">
        <v>137</v>
      </c>
      <c r="AA861" s="1" t="s">
        <v>138</v>
      </c>
      <c r="AB861" s="1">
        <v>2020</v>
      </c>
      <c r="AC861" s="1" t="str">
        <f>IF(sum!A854="MA",sum!B854,"*")</f>
        <v>*</v>
      </c>
      <c r="AD861" s="1"/>
      <c r="AE861" s="1" t="str">
        <f>IF(sum!A854="MA",sum!C854,"*")</f>
        <v>*</v>
      </c>
      <c r="AH861" s="1" t="s">
        <v>137</v>
      </c>
      <c r="AI861" s="1" t="s">
        <v>138</v>
      </c>
      <c r="AJ861" s="1">
        <v>2020</v>
      </c>
      <c r="AK861" s="1" t="str">
        <f>IF(sum!A854="ON",sum!B854,"*")</f>
        <v>*</v>
      </c>
      <c r="AL861" s="1"/>
      <c r="AM861" s="1" t="str">
        <f>IF(sum!A854="ON",sum!C854,"*")</f>
        <v>*</v>
      </c>
      <c r="AP861" s="4" t="s">
        <v>137</v>
      </c>
      <c r="AQ861" s="4" t="s">
        <v>138</v>
      </c>
      <c r="AR861" s="4">
        <v>2020</v>
      </c>
      <c r="AS861" s="1" t="str">
        <f>IF(sum!A854="QU",sum!B854,"*")</f>
        <v>*</v>
      </c>
      <c r="AT861" s="1"/>
      <c r="AU861" s="1" t="str">
        <f>IF(sum!A854="QU",sum!C854,"*")</f>
        <v>*</v>
      </c>
      <c r="AX861" s="1" t="s">
        <v>137</v>
      </c>
      <c r="AY861" s="1" t="s">
        <v>138</v>
      </c>
      <c r="AZ861" s="1">
        <v>2020</v>
      </c>
      <c r="BA861" s="1" t="str">
        <f>IF(sum!A854="SA",sum!B854,"*")</f>
        <v>*</v>
      </c>
      <c r="BB861" s="1"/>
      <c r="BC861" s="1" t="str">
        <f>IF(sum!A854="SA",sum!C854,"*")</f>
        <v>*</v>
      </c>
    </row>
    <row r="862" spans="2:55">
      <c r="B862" s="4" t="s">
        <v>137</v>
      </c>
      <c r="C862" s="4" t="s">
        <v>138</v>
      </c>
      <c r="D862" s="4">
        <v>2020</v>
      </c>
      <c r="J862" s="4" t="s">
        <v>137</v>
      </c>
      <c r="K862" s="4" t="s">
        <v>138</v>
      </c>
      <c r="L862" s="4">
        <v>2020</v>
      </c>
      <c r="M862" s="1" t="str">
        <f>IF(sum!A855="AT",sum!B855,"*")</f>
        <v>*</v>
      </c>
      <c r="N862" s="1"/>
      <c r="O862" s="1" t="str">
        <f>IF(sum!A855="AT",sum!C855,"*")</f>
        <v>*</v>
      </c>
      <c r="R862" s="4" t="s">
        <v>137</v>
      </c>
      <c r="S862" s="4" t="s">
        <v>138</v>
      </c>
      <c r="T862" s="4">
        <v>2020</v>
      </c>
      <c r="U862" s="1" t="str">
        <f>IF(sum!A855="BC",sum!B855,"*")</f>
        <v>*</v>
      </c>
      <c r="V862" s="1"/>
      <c r="W862" s="1" t="str">
        <f>IF(sum!A855="BC",sum!C855,"*")</f>
        <v>*</v>
      </c>
      <c r="Z862" s="4" t="s">
        <v>137</v>
      </c>
      <c r="AA862" s="4" t="s">
        <v>138</v>
      </c>
      <c r="AB862" s="4">
        <v>2020</v>
      </c>
      <c r="AC862" s="1" t="str">
        <f>IF(sum!A855="MA",sum!B855,"*")</f>
        <v>*</v>
      </c>
      <c r="AD862" s="1"/>
      <c r="AE862" s="1" t="str">
        <f>IF(sum!A855="MA",sum!C855,"*")</f>
        <v>*</v>
      </c>
      <c r="AH862" s="4" t="s">
        <v>137</v>
      </c>
      <c r="AI862" s="4" t="s">
        <v>138</v>
      </c>
      <c r="AJ862" s="4">
        <v>2020</v>
      </c>
      <c r="AK862" s="1" t="str">
        <f>IF(sum!A855="ON",sum!B855,"*")</f>
        <v>*</v>
      </c>
      <c r="AL862" s="1"/>
      <c r="AM862" s="1" t="str">
        <f>IF(sum!A855="ON",sum!C855,"*")</f>
        <v>*</v>
      </c>
      <c r="AP862" s="1" t="s">
        <v>137</v>
      </c>
      <c r="AQ862" s="1" t="s">
        <v>138</v>
      </c>
      <c r="AR862" s="1">
        <v>2020</v>
      </c>
      <c r="AS862" s="1" t="str">
        <f>IF(sum!A855="QU",sum!B855,"*")</f>
        <v>*</v>
      </c>
      <c r="AT862" s="1"/>
      <c r="AU862" s="1" t="str">
        <f>IF(sum!A855="QU",sum!C855,"*")</f>
        <v>*</v>
      </c>
      <c r="AX862" s="4" t="s">
        <v>137</v>
      </c>
      <c r="AY862" s="4" t="s">
        <v>138</v>
      </c>
      <c r="AZ862" s="4">
        <v>2020</v>
      </c>
      <c r="BA862" s="1" t="str">
        <f>IF(sum!A855="SA",sum!B855,"*")</f>
        <v>*</v>
      </c>
      <c r="BB862" s="1"/>
      <c r="BC862" s="1" t="str">
        <f>IF(sum!A855="SA",sum!C855,"*")</f>
        <v>*</v>
      </c>
    </row>
    <row r="863" spans="2:55">
      <c r="B863" s="1" t="s">
        <v>137</v>
      </c>
      <c r="C863" s="1" t="s">
        <v>138</v>
      </c>
      <c r="D863" s="1">
        <v>2020</v>
      </c>
      <c r="J863" s="1" t="s">
        <v>137</v>
      </c>
      <c r="K863" s="1" t="s">
        <v>138</v>
      </c>
      <c r="L863" s="1">
        <v>2020</v>
      </c>
      <c r="M863" s="1" t="str">
        <f>IF(sum!A856="AT",sum!B856,"*")</f>
        <v>*</v>
      </c>
      <c r="N863" s="1"/>
      <c r="O863" s="1" t="str">
        <f>IF(sum!A856="AT",sum!C856,"*")</f>
        <v>*</v>
      </c>
      <c r="R863" s="1" t="s">
        <v>137</v>
      </c>
      <c r="S863" s="1" t="s">
        <v>138</v>
      </c>
      <c r="T863" s="1">
        <v>2020</v>
      </c>
      <c r="U863" s="1" t="str">
        <f>IF(sum!A856="BC",sum!B856,"*")</f>
        <v>*</v>
      </c>
      <c r="V863" s="1"/>
      <c r="W863" s="1" t="str">
        <f>IF(sum!A856="BC",sum!C856,"*")</f>
        <v>*</v>
      </c>
      <c r="Z863" s="1" t="s">
        <v>137</v>
      </c>
      <c r="AA863" s="1" t="s">
        <v>138</v>
      </c>
      <c r="AB863" s="1">
        <v>2020</v>
      </c>
      <c r="AC863" s="1" t="str">
        <f>IF(sum!A856="MA",sum!B856,"*")</f>
        <v>*</v>
      </c>
      <c r="AD863" s="1"/>
      <c r="AE863" s="1" t="str">
        <f>IF(sum!A856="MA",sum!C856,"*")</f>
        <v>*</v>
      </c>
      <c r="AH863" s="1" t="s">
        <v>137</v>
      </c>
      <c r="AI863" s="1" t="s">
        <v>138</v>
      </c>
      <c r="AJ863" s="1">
        <v>2020</v>
      </c>
      <c r="AK863" s="1" t="str">
        <f>IF(sum!A856="ON",sum!B856,"*")</f>
        <v>*</v>
      </c>
      <c r="AL863" s="1"/>
      <c r="AM863" s="1" t="str">
        <f>IF(sum!A856="ON",sum!C856,"*")</f>
        <v>*</v>
      </c>
      <c r="AP863" s="4" t="s">
        <v>137</v>
      </c>
      <c r="AQ863" s="4" t="s">
        <v>138</v>
      </c>
      <c r="AR863" s="4">
        <v>2020</v>
      </c>
      <c r="AS863" s="1" t="str">
        <f>IF(sum!A856="QU",sum!B856,"*")</f>
        <v>*</v>
      </c>
      <c r="AT863" s="1"/>
      <c r="AU863" s="1" t="str">
        <f>IF(sum!A856="QU",sum!C856,"*")</f>
        <v>*</v>
      </c>
      <c r="AX863" s="1" t="s">
        <v>137</v>
      </c>
      <c r="AY863" s="1" t="s">
        <v>138</v>
      </c>
      <c r="AZ863" s="1">
        <v>2020</v>
      </c>
      <c r="BA863" s="1" t="str">
        <f>IF(sum!A856="SA",sum!B856,"*")</f>
        <v>*</v>
      </c>
      <c r="BB863" s="1"/>
      <c r="BC863" s="1" t="str">
        <f>IF(sum!A856="SA",sum!C856,"*")</f>
        <v>*</v>
      </c>
    </row>
    <row r="864" spans="2:55">
      <c r="B864" s="4" t="s">
        <v>137</v>
      </c>
      <c r="C864" s="4" t="s">
        <v>138</v>
      </c>
      <c r="D864" s="4">
        <v>2020</v>
      </c>
      <c r="J864" s="4" t="s">
        <v>137</v>
      </c>
      <c r="K864" s="4" t="s">
        <v>138</v>
      </c>
      <c r="L864" s="4">
        <v>2020</v>
      </c>
      <c r="M864" s="1" t="str">
        <f>IF(sum!A857="AT",sum!B857,"*")</f>
        <v>*</v>
      </c>
      <c r="N864" s="1"/>
      <c r="O864" s="1" t="str">
        <f>IF(sum!A857="AT",sum!C857,"*")</f>
        <v>*</v>
      </c>
      <c r="R864" s="4" t="s">
        <v>137</v>
      </c>
      <c r="S864" s="4" t="s">
        <v>138</v>
      </c>
      <c r="T864" s="4">
        <v>2020</v>
      </c>
      <c r="U864" s="1" t="str">
        <f>IF(sum!A857="BC",sum!B857,"*")</f>
        <v>*</v>
      </c>
      <c r="V864" s="1"/>
      <c r="W864" s="1" t="str">
        <f>IF(sum!A857="BC",sum!C857,"*")</f>
        <v>*</v>
      </c>
      <c r="Z864" s="4" t="s">
        <v>137</v>
      </c>
      <c r="AA864" s="4" t="s">
        <v>138</v>
      </c>
      <c r="AB864" s="4">
        <v>2020</v>
      </c>
      <c r="AC864" s="1" t="str">
        <f>IF(sum!A857="MA",sum!B857,"*")</f>
        <v>*</v>
      </c>
      <c r="AD864" s="1"/>
      <c r="AE864" s="1" t="str">
        <f>IF(sum!A857="MA",sum!C857,"*")</f>
        <v>*</v>
      </c>
      <c r="AH864" s="4" t="s">
        <v>137</v>
      </c>
      <c r="AI864" s="4" t="s">
        <v>138</v>
      </c>
      <c r="AJ864" s="4">
        <v>2020</v>
      </c>
      <c r="AK864" s="1" t="str">
        <f>IF(sum!A857="ON",sum!B857,"*")</f>
        <v>*</v>
      </c>
      <c r="AL864" s="1"/>
      <c r="AM864" s="1" t="str">
        <f>IF(sum!A857="ON",sum!C857,"*")</f>
        <v>*</v>
      </c>
      <c r="AP864" s="1" t="s">
        <v>137</v>
      </c>
      <c r="AQ864" s="1" t="s">
        <v>138</v>
      </c>
      <c r="AR864" s="1">
        <v>2020</v>
      </c>
      <c r="AS864" s="1" t="str">
        <f>IF(sum!A857="QU",sum!B857,"*")</f>
        <v>*</v>
      </c>
      <c r="AT864" s="1"/>
      <c r="AU864" s="1" t="str">
        <f>IF(sum!A857="QU",sum!C857,"*")</f>
        <v>*</v>
      </c>
      <c r="AX864" s="4" t="s">
        <v>137</v>
      </c>
      <c r="AY864" s="4" t="s">
        <v>138</v>
      </c>
      <c r="AZ864" s="4">
        <v>2020</v>
      </c>
      <c r="BA864" s="1" t="str">
        <f>IF(sum!A857="SA",sum!B857,"*")</f>
        <v>*</v>
      </c>
      <c r="BB864" s="1"/>
      <c r="BC864" s="1" t="str">
        <f>IF(sum!A857="SA",sum!C857,"*")</f>
        <v>*</v>
      </c>
    </row>
    <row r="865" spans="2:55">
      <c r="B865" s="1" t="s">
        <v>137</v>
      </c>
      <c r="C865" s="1" t="s">
        <v>138</v>
      </c>
      <c r="D865" s="1">
        <v>2020</v>
      </c>
      <c r="J865" s="1" t="s">
        <v>137</v>
      </c>
      <c r="K865" s="1" t="s">
        <v>138</v>
      </c>
      <c r="L865" s="1">
        <v>2020</v>
      </c>
      <c r="M865" s="1" t="str">
        <f>IF(sum!A858="AT",sum!B858,"*")</f>
        <v>*</v>
      </c>
      <c r="N865" s="1"/>
      <c r="O865" s="1" t="str">
        <f>IF(sum!A858="AT",sum!C858,"*")</f>
        <v>*</v>
      </c>
      <c r="R865" s="1" t="s">
        <v>137</v>
      </c>
      <c r="S865" s="1" t="s">
        <v>138</v>
      </c>
      <c r="T865" s="1">
        <v>2020</v>
      </c>
      <c r="U865" s="1" t="str">
        <f>IF(sum!A858="BC",sum!B858,"*")</f>
        <v>*</v>
      </c>
      <c r="V865" s="1"/>
      <c r="W865" s="1" t="str">
        <f>IF(sum!A858="BC",sum!C858,"*")</f>
        <v>*</v>
      </c>
      <c r="Z865" s="1" t="s">
        <v>137</v>
      </c>
      <c r="AA865" s="1" t="s">
        <v>138</v>
      </c>
      <c r="AB865" s="1">
        <v>2020</v>
      </c>
      <c r="AC865" s="1" t="str">
        <f>IF(sum!A858="MA",sum!B858,"*")</f>
        <v>*</v>
      </c>
      <c r="AD865" s="1"/>
      <c r="AE865" s="1" t="str">
        <f>IF(sum!A858="MA",sum!C858,"*")</f>
        <v>*</v>
      </c>
      <c r="AH865" s="1" t="s">
        <v>137</v>
      </c>
      <c r="AI865" s="1" t="s">
        <v>138</v>
      </c>
      <c r="AJ865" s="1">
        <v>2020</v>
      </c>
      <c r="AK865" s="1" t="str">
        <f>IF(sum!A858="ON",sum!B858,"*")</f>
        <v>*</v>
      </c>
      <c r="AL865" s="1"/>
      <c r="AM865" s="1" t="str">
        <f>IF(sum!A858="ON",sum!C858,"*")</f>
        <v>*</v>
      </c>
      <c r="AP865" s="4" t="s">
        <v>137</v>
      </c>
      <c r="AQ865" s="4" t="s">
        <v>138</v>
      </c>
      <c r="AR865" s="4">
        <v>2020</v>
      </c>
      <c r="AS865" s="1" t="str">
        <f>IF(sum!A858="QU",sum!B858,"*")</f>
        <v>*</v>
      </c>
      <c r="AT865" s="1"/>
      <c r="AU865" s="1" t="str">
        <f>IF(sum!A858="QU",sum!C858,"*")</f>
        <v>*</v>
      </c>
      <c r="AX865" s="1" t="s">
        <v>137</v>
      </c>
      <c r="AY865" s="1" t="s">
        <v>138</v>
      </c>
      <c r="AZ865" s="1">
        <v>2020</v>
      </c>
      <c r="BA865" s="1" t="str">
        <f>IF(sum!A858="SA",sum!B858,"*")</f>
        <v>*</v>
      </c>
      <c r="BB865" s="1"/>
      <c r="BC865" s="1" t="str">
        <f>IF(sum!A858="SA",sum!C858,"*")</f>
        <v>*</v>
      </c>
    </row>
    <row r="866" spans="2:55">
      <c r="B866" s="4" t="s">
        <v>137</v>
      </c>
      <c r="C866" s="4" t="s">
        <v>138</v>
      </c>
      <c r="D866" s="4">
        <v>2020</v>
      </c>
      <c r="J866" s="4" t="s">
        <v>137</v>
      </c>
      <c r="K866" s="4" t="s">
        <v>138</v>
      </c>
      <c r="L866" s="4">
        <v>2020</v>
      </c>
      <c r="M866" s="1" t="str">
        <f>IF(sum!A859="AT",sum!B859,"*")</f>
        <v>*</v>
      </c>
      <c r="N866" s="1"/>
      <c r="O866" s="1" t="str">
        <f>IF(sum!A859="AT",sum!C859,"*")</f>
        <v>*</v>
      </c>
      <c r="R866" s="4" t="s">
        <v>137</v>
      </c>
      <c r="S866" s="4" t="s">
        <v>138</v>
      </c>
      <c r="T866" s="4">
        <v>2020</v>
      </c>
      <c r="U866" s="1" t="str">
        <f>IF(sum!A859="BC",sum!B859,"*")</f>
        <v>*</v>
      </c>
      <c r="V866" s="1"/>
      <c r="W866" s="1" t="str">
        <f>IF(sum!A859="BC",sum!C859,"*")</f>
        <v>*</v>
      </c>
      <c r="Z866" s="4" t="s">
        <v>137</v>
      </c>
      <c r="AA866" s="4" t="s">
        <v>138</v>
      </c>
      <c r="AB866" s="4">
        <v>2020</v>
      </c>
      <c r="AC866" s="1" t="str">
        <f>IF(sum!A859="MA",sum!B859,"*")</f>
        <v>*</v>
      </c>
      <c r="AD866" s="1"/>
      <c r="AE866" s="1" t="str">
        <f>IF(sum!A859="MA",sum!C859,"*")</f>
        <v>*</v>
      </c>
      <c r="AH866" s="4" t="s">
        <v>137</v>
      </c>
      <c r="AI866" s="4" t="s">
        <v>138</v>
      </c>
      <c r="AJ866" s="4">
        <v>2020</v>
      </c>
      <c r="AK866" s="1" t="str">
        <f>IF(sum!A859="ON",sum!B859,"*")</f>
        <v>*</v>
      </c>
      <c r="AL866" s="1"/>
      <c r="AM866" s="1" t="str">
        <f>IF(sum!A859="ON",sum!C859,"*")</f>
        <v>*</v>
      </c>
      <c r="AP866" s="1" t="s">
        <v>137</v>
      </c>
      <c r="AQ866" s="1" t="s">
        <v>138</v>
      </c>
      <c r="AR866" s="1">
        <v>2020</v>
      </c>
      <c r="AS866" s="1" t="str">
        <f>IF(sum!A859="QU",sum!B859,"*")</f>
        <v>*</v>
      </c>
      <c r="AT866" s="1"/>
      <c r="AU866" s="1" t="str">
        <f>IF(sum!A859="QU",sum!C859,"*")</f>
        <v>*</v>
      </c>
      <c r="AX866" s="4" t="s">
        <v>137</v>
      </c>
      <c r="AY866" s="4" t="s">
        <v>138</v>
      </c>
      <c r="AZ866" s="4">
        <v>2020</v>
      </c>
      <c r="BA866" s="1" t="str">
        <f>IF(sum!A859="SA",sum!B859,"*")</f>
        <v>*</v>
      </c>
      <c r="BB866" s="1"/>
      <c r="BC866" s="1" t="str">
        <f>IF(sum!A859="SA",sum!C859,"*")</f>
        <v>*</v>
      </c>
    </row>
    <row r="867" spans="2:55">
      <c r="B867" s="1" t="s">
        <v>137</v>
      </c>
      <c r="C867" s="1" t="s">
        <v>138</v>
      </c>
      <c r="D867" s="1">
        <v>2020</v>
      </c>
      <c r="J867" s="1" t="s">
        <v>137</v>
      </c>
      <c r="K867" s="1" t="s">
        <v>138</v>
      </c>
      <c r="L867" s="1">
        <v>2020</v>
      </c>
      <c r="M867" s="1" t="str">
        <f>IF(sum!A860="AT",sum!B860,"*")</f>
        <v>*</v>
      </c>
      <c r="N867" s="1"/>
      <c r="O867" s="1" t="str">
        <f>IF(sum!A860="AT",sum!C860,"*")</f>
        <v>*</v>
      </c>
      <c r="R867" s="1" t="s">
        <v>137</v>
      </c>
      <c r="S867" s="1" t="s">
        <v>138</v>
      </c>
      <c r="T867" s="1">
        <v>2020</v>
      </c>
      <c r="U867" s="1" t="str">
        <f>IF(sum!A860="BC",sum!B860,"*")</f>
        <v>*</v>
      </c>
      <c r="V867" s="1"/>
      <c r="W867" s="1" t="str">
        <f>IF(sum!A860="BC",sum!C860,"*")</f>
        <v>*</v>
      </c>
      <c r="Z867" s="1" t="s">
        <v>137</v>
      </c>
      <c r="AA867" s="1" t="s">
        <v>138</v>
      </c>
      <c r="AB867" s="1">
        <v>2020</v>
      </c>
      <c r="AC867" s="1" t="str">
        <f>IF(sum!A860="MA",sum!B860,"*")</f>
        <v>*</v>
      </c>
      <c r="AD867" s="1"/>
      <c r="AE867" s="1" t="str">
        <f>IF(sum!A860="MA",sum!C860,"*")</f>
        <v>*</v>
      </c>
      <c r="AH867" s="1" t="s">
        <v>137</v>
      </c>
      <c r="AI867" s="1" t="s">
        <v>138</v>
      </c>
      <c r="AJ867" s="1">
        <v>2020</v>
      </c>
      <c r="AK867" s="1" t="str">
        <f>IF(sum!A860="ON",sum!B860,"*")</f>
        <v>*</v>
      </c>
      <c r="AL867" s="1"/>
      <c r="AM867" s="1" t="str">
        <f>IF(sum!A860="ON",sum!C860,"*")</f>
        <v>*</v>
      </c>
      <c r="AP867" s="4" t="s">
        <v>137</v>
      </c>
      <c r="AQ867" s="4" t="s">
        <v>138</v>
      </c>
      <c r="AR867" s="4">
        <v>2020</v>
      </c>
      <c r="AS867" s="1" t="str">
        <f>IF(sum!A860="QU",sum!B860,"*")</f>
        <v>*</v>
      </c>
      <c r="AT867" s="1"/>
      <c r="AU867" s="1" t="str">
        <f>IF(sum!A860="QU",sum!C860,"*")</f>
        <v>*</v>
      </c>
      <c r="AX867" s="1" t="s">
        <v>137</v>
      </c>
      <c r="AY867" s="1" t="s">
        <v>138</v>
      </c>
      <c r="AZ867" s="1">
        <v>2020</v>
      </c>
      <c r="BA867" s="1" t="str">
        <f>IF(sum!A860="SA",sum!B860,"*")</f>
        <v>*</v>
      </c>
      <c r="BB867" s="1"/>
      <c r="BC867" s="1" t="str">
        <f>IF(sum!A860="SA",sum!C860,"*")</f>
        <v>*</v>
      </c>
    </row>
    <row r="868" spans="2:55">
      <c r="B868" s="4" t="s">
        <v>137</v>
      </c>
      <c r="C868" s="4" t="s">
        <v>138</v>
      </c>
      <c r="D868" s="4">
        <v>2020</v>
      </c>
      <c r="J868" s="4" t="s">
        <v>137</v>
      </c>
      <c r="K868" s="4" t="s">
        <v>138</v>
      </c>
      <c r="L868" s="4">
        <v>2020</v>
      </c>
      <c r="M868" s="1" t="str">
        <f>IF(sum!A861="AT",sum!B861,"*")</f>
        <v>*</v>
      </c>
      <c r="N868" s="1"/>
      <c r="O868" s="1" t="str">
        <f>IF(sum!A861="AT",sum!C861,"*")</f>
        <v>*</v>
      </c>
      <c r="R868" s="4" t="s">
        <v>137</v>
      </c>
      <c r="S868" s="4" t="s">
        <v>138</v>
      </c>
      <c r="T868" s="4">
        <v>2020</v>
      </c>
      <c r="U868" s="1" t="str">
        <f>IF(sum!A861="BC",sum!B861,"*")</f>
        <v>*</v>
      </c>
      <c r="V868" s="1"/>
      <c r="W868" s="1" t="str">
        <f>IF(sum!A861="BC",sum!C861,"*")</f>
        <v>*</v>
      </c>
      <c r="Z868" s="4" t="s">
        <v>137</v>
      </c>
      <c r="AA868" s="4" t="s">
        <v>138</v>
      </c>
      <c r="AB868" s="4">
        <v>2020</v>
      </c>
      <c r="AC868" s="1" t="str">
        <f>IF(sum!A861="MA",sum!B861,"*")</f>
        <v>*</v>
      </c>
      <c r="AD868" s="1"/>
      <c r="AE868" s="1" t="str">
        <f>IF(sum!A861="MA",sum!C861,"*")</f>
        <v>*</v>
      </c>
      <c r="AH868" s="4" t="s">
        <v>137</v>
      </c>
      <c r="AI868" s="4" t="s">
        <v>138</v>
      </c>
      <c r="AJ868" s="4">
        <v>2020</v>
      </c>
      <c r="AK868" s="1" t="str">
        <f>IF(sum!A861="ON",sum!B861,"*")</f>
        <v>*</v>
      </c>
      <c r="AL868" s="1"/>
      <c r="AM868" s="1" t="str">
        <f>IF(sum!A861="ON",sum!C861,"*")</f>
        <v>*</v>
      </c>
      <c r="AP868" s="1" t="s">
        <v>137</v>
      </c>
      <c r="AQ868" s="1" t="s">
        <v>138</v>
      </c>
      <c r="AR868" s="1">
        <v>2020</v>
      </c>
      <c r="AS868" s="1" t="str">
        <f>IF(sum!A861="QU",sum!B861,"*")</f>
        <v>*</v>
      </c>
      <c r="AT868" s="1"/>
      <c r="AU868" s="1" t="str">
        <f>IF(sum!A861="QU",sum!C861,"*")</f>
        <v>*</v>
      </c>
      <c r="AX868" s="4" t="s">
        <v>137</v>
      </c>
      <c r="AY868" s="4" t="s">
        <v>138</v>
      </c>
      <c r="AZ868" s="4">
        <v>2020</v>
      </c>
      <c r="BA868" s="1" t="str">
        <f>IF(sum!A861="SA",sum!B861,"*")</f>
        <v>*</v>
      </c>
      <c r="BB868" s="1"/>
      <c r="BC868" s="1" t="str">
        <f>IF(sum!A861="SA",sum!C861,"*")</f>
        <v>*</v>
      </c>
    </row>
    <row r="869" spans="2:55">
      <c r="B869" s="1" t="s">
        <v>137</v>
      </c>
      <c r="C869" s="1" t="s">
        <v>138</v>
      </c>
      <c r="D869" s="1">
        <v>2020</v>
      </c>
      <c r="J869" s="1" t="s">
        <v>137</v>
      </c>
      <c r="K869" s="1" t="s">
        <v>138</v>
      </c>
      <c r="L869" s="1">
        <v>2020</v>
      </c>
      <c r="M869" s="1" t="str">
        <f>IF(sum!A862="AT",sum!B862,"*")</f>
        <v>*</v>
      </c>
      <c r="N869" s="1"/>
      <c r="O869" s="1" t="str">
        <f>IF(sum!A862="AT",sum!C862,"*")</f>
        <v>*</v>
      </c>
      <c r="R869" s="1" t="s">
        <v>137</v>
      </c>
      <c r="S869" s="1" t="s">
        <v>138</v>
      </c>
      <c r="T869" s="1">
        <v>2020</v>
      </c>
      <c r="U869" s="1" t="str">
        <f>IF(sum!A862="BC",sum!B862,"*")</f>
        <v>*</v>
      </c>
      <c r="V869" s="1"/>
      <c r="W869" s="1" t="str">
        <f>IF(sum!A862="BC",sum!C862,"*")</f>
        <v>*</v>
      </c>
      <c r="Z869" s="1" t="s">
        <v>137</v>
      </c>
      <c r="AA869" s="1" t="s">
        <v>138</v>
      </c>
      <c r="AB869" s="1">
        <v>2020</v>
      </c>
      <c r="AC869" s="1" t="str">
        <f>IF(sum!A862="MA",sum!B862,"*")</f>
        <v>*</v>
      </c>
      <c r="AD869" s="1"/>
      <c r="AE869" s="1" t="str">
        <f>IF(sum!A862="MA",sum!C862,"*")</f>
        <v>*</v>
      </c>
      <c r="AH869" s="1" t="s">
        <v>137</v>
      </c>
      <c r="AI869" s="1" t="s">
        <v>138</v>
      </c>
      <c r="AJ869" s="1">
        <v>2020</v>
      </c>
      <c r="AK869" s="1" t="str">
        <f>IF(sum!A862="ON",sum!B862,"*")</f>
        <v>*</v>
      </c>
      <c r="AL869" s="1"/>
      <c r="AM869" s="1" t="str">
        <f>IF(sum!A862="ON",sum!C862,"*")</f>
        <v>*</v>
      </c>
      <c r="AP869" s="4" t="s">
        <v>137</v>
      </c>
      <c r="AQ869" s="4" t="s">
        <v>138</v>
      </c>
      <c r="AR869" s="4">
        <v>2020</v>
      </c>
      <c r="AS869" s="1" t="str">
        <f>IF(sum!A862="QU",sum!B862,"*")</f>
        <v>*</v>
      </c>
      <c r="AT869" s="1"/>
      <c r="AU869" s="1" t="str">
        <f>IF(sum!A862="QU",sum!C862,"*")</f>
        <v>*</v>
      </c>
      <c r="AX869" s="1" t="s">
        <v>137</v>
      </c>
      <c r="AY869" s="1" t="s">
        <v>138</v>
      </c>
      <c r="AZ869" s="1">
        <v>2020</v>
      </c>
      <c r="BA869" s="1" t="str">
        <f>IF(sum!A862="SA",sum!B862,"*")</f>
        <v>*</v>
      </c>
      <c r="BB869" s="1"/>
      <c r="BC869" s="1" t="str">
        <f>IF(sum!A862="SA",sum!C862,"*")</f>
        <v>*</v>
      </c>
    </row>
    <row r="870" spans="2:55">
      <c r="B870" s="4" t="s">
        <v>137</v>
      </c>
      <c r="C870" s="4" t="s">
        <v>138</v>
      </c>
      <c r="D870" s="4">
        <v>2020</v>
      </c>
      <c r="J870" s="4" t="s">
        <v>137</v>
      </c>
      <c r="K870" s="4" t="s">
        <v>138</v>
      </c>
      <c r="L870" s="4">
        <v>2020</v>
      </c>
      <c r="M870" s="1" t="str">
        <f>IF(sum!A863="AT",sum!B863,"*")</f>
        <v>*</v>
      </c>
      <c r="N870" s="1"/>
      <c r="O870" s="1" t="str">
        <f>IF(sum!A863="AT",sum!C863,"*")</f>
        <v>*</v>
      </c>
      <c r="R870" s="4" t="s">
        <v>137</v>
      </c>
      <c r="S870" s="4" t="s">
        <v>138</v>
      </c>
      <c r="T870" s="4">
        <v>2020</v>
      </c>
      <c r="U870" s="1" t="str">
        <f>IF(sum!A863="BC",sum!B863,"*")</f>
        <v>*</v>
      </c>
      <c r="V870" s="1"/>
      <c r="W870" s="1" t="str">
        <f>IF(sum!A863="BC",sum!C863,"*")</f>
        <v>*</v>
      </c>
      <c r="Z870" s="4" t="s">
        <v>137</v>
      </c>
      <c r="AA870" s="4" t="s">
        <v>138</v>
      </c>
      <c r="AB870" s="4">
        <v>2020</v>
      </c>
      <c r="AC870" s="1" t="str">
        <f>IF(sum!A863="MA",sum!B863,"*")</f>
        <v>*</v>
      </c>
      <c r="AD870" s="1"/>
      <c r="AE870" s="1" t="str">
        <f>IF(sum!A863="MA",sum!C863,"*")</f>
        <v>*</v>
      </c>
      <c r="AH870" s="4" t="s">
        <v>137</v>
      </c>
      <c r="AI870" s="4" t="s">
        <v>138</v>
      </c>
      <c r="AJ870" s="4">
        <v>2020</v>
      </c>
      <c r="AK870" s="1" t="str">
        <f>IF(sum!A863="ON",sum!B863,"*")</f>
        <v>*</v>
      </c>
      <c r="AL870" s="1"/>
      <c r="AM870" s="1" t="str">
        <f>IF(sum!A863="ON",sum!C863,"*")</f>
        <v>*</v>
      </c>
      <c r="AP870" s="1" t="s">
        <v>137</v>
      </c>
      <c r="AQ870" s="1" t="s">
        <v>138</v>
      </c>
      <c r="AR870" s="1">
        <v>2020</v>
      </c>
      <c r="AS870" s="1" t="str">
        <f>IF(sum!A863="QU",sum!B863,"*")</f>
        <v>*</v>
      </c>
      <c r="AT870" s="1"/>
      <c r="AU870" s="1" t="str">
        <f>IF(sum!A863="QU",sum!C863,"*")</f>
        <v>*</v>
      </c>
      <c r="AX870" s="4" t="s">
        <v>137</v>
      </c>
      <c r="AY870" s="4" t="s">
        <v>138</v>
      </c>
      <c r="AZ870" s="4">
        <v>2020</v>
      </c>
      <c r="BA870" s="1" t="str">
        <f>IF(sum!A863="SA",sum!B863,"*")</f>
        <v>*</v>
      </c>
      <c r="BB870" s="1"/>
      <c r="BC870" s="1" t="str">
        <f>IF(sum!A863="SA",sum!C863,"*")</f>
        <v>*</v>
      </c>
    </row>
    <row r="871" spans="2:55">
      <c r="B871" s="1" t="s">
        <v>137</v>
      </c>
      <c r="C871" s="1" t="s">
        <v>138</v>
      </c>
      <c r="D871" s="1">
        <v>2020</v>
      </c>
      <c r="J871" s="1" t="s">
        <v>137</v>
      </c>
      <c r="K871" s="1" t="s">
        <v>138</v>
      </c>
      <c r="L871" s="1">
        <v>2020</v>
      </c>
      <c r="M871" s="1" t="str">
        <f>IF(sum!A864="AT",sum!B864,"*")</f>
        <v>*</v>
      </c>
      <c r="N871" s="1"/>
      <c r="O871" s="1" t="str">
        <f>IF(sum!A864="AT",sum!C864,"*")</f>
        <v>*</v>
      </c>
      <c r="R871" s="1" t="s">
        <v>137</v>
      </c>
      <c r="S871" s="1" t="s">
        <v>138</v>
      </c>
      <c r="T871" s="1">
        <v>2020</v>
      </c>
      <c r="U871" s="1" t="str">
        <f>IF(sum!A864="BC",sum!B864,"*")</f>
        <v>*</v>
      </c>
      <c r="V871" s="1"/>
      <c r="W871" s="1" t="str">
        <f>IF(sum!A864="BC",sum!C864,"*")</f>
        <v>*</v>
      </c>
      <c r="Z871" s="1" t="s">
        <v>137</v>
      </c>
      <c r="AA871" s="1" t="s">
        <v>138</v>
      </c>
      <c r="AB871" s="1">
        <v>2020</v>
      </c>
      <c r="AC871" s="1" t="str">
        <f>IF(sum!A864="MA",sum!B864,"*")</f>
        <v>*</v>
      </c>
      <c r="AD871" s="1"/>
      <c r="AE871" s="1" t="str">
        <f>IF(sum!A864="MA",sum!C864,"*")</f>
        <v>*</v>
      </c>
      <c r="AH871" s="1" t="s">
        <v>137</v>
      </c>
      <c r="AI871" s="1" t="s">
        <v>138</v>
      </c>
      <c r="AJ871" s="1">
        <v>2020</v>
      </c>
      <c r="AK871" s="1" t="str">
        <f>IF(sum!A864="ON",sum!B864,"*")</f>
        <v>*</v>
      </c>
      <c r="AL871" s="1"/>
      <c r="AM871" s="1" t="str">
        <f>IF(sum!A864="ON",sum!C864,"*")</f>
        <v>*</v>
      </c>
      <c r="AP871" s="4" t="s">
        <v>137</v>
      </c>
      <c r="AQ871" s="4" t="s">
        <v>138</v>
      </c>
      <c r="AR871" s="4">
        <v>2020</v>
      </c>
      <c r="AS871" s="1" t="str">
        <f>IF(sum!A864="QU",sum!B864,"*")</f>
        <v>*</v>
      </c>
      <c r="AT871" s="1"/>
      <c r="AU871" s="1" t="str">
        <f>IF(sum!A864="QU",sum!C864,"*")</f>
        <v>*</v>
      </c>
      <c r="AX871" s="1" t="s">
        <v>137</v>
      </c>
      <c r="AY871" s="1" t="s">
        <v>138</v>
      </c>
      <c r="AZ871" s="1">
        <v>2020</v>
      </c>
      <c r="BA871" s="1" t="str">
        <f>IF(sum!A864="SA",sum!B864,"*")</f>
        <v>*</v>
      </c>
      <c r="BB871" s="1"/>
      <c r="BC871" s="1" t="str">
        <f>IF(sum!A864="SA",sum!C864,"*")</f>
        <v>*</v>
      </c>
    </row>
  </sheetData>
  <phoneticPr fontId="7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CD1F-2E9A-4DB2-AB38-FAFE84C42A73}"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2021</v>
      </c>
      <c r="E9" s="1" t="str">
        <f>IF(sum!A2="AL",sum!B2,"*")</f>
        <v>AFM-AuxiliaryEquip_ELE1</v>
      </c>
      <c r="F9" s="1"/>
      <c r="G9" s="1">
        <f>IF(sum!A2="AL",sum!D2,"*")</f>
        <v>4.8615514690340103E-2</v>
      </c>
      <c r="H9" s="1"/>
      <c r="I9" s="1"/>
      <c r="J9" s="1" t="s">
        <v>137</v>
      </c>
      <c r="K9" s="1" t="s">
        <v>138</v>
      </c>
      <c r="L9" s="1">
        <v>2021</v>
      </c>
      <c r="M9" s="1" t="str">
        <f>IF(sum!A2="AT",sum!B2,"*")</f>
        <v>*</v>
      </c>
      <c r="N9" s="1"/>
      <c r="O9" s="1" t="str">
        <f>IF(sum!A2="AT",sum!D2,"*")</f>
        <v>*</v>
      </c>
      <c r="R9" s="1" t="s">
        <v>137</v>
      </c>
      <c r="S9" s="1" t="s">
        <v>138</v>
      </c>
      <c r="T9" s="1">
        <v>2021</v>
      </c>
      <c r="U9" s="1" t="str">
        <f>IF(sum!A2="BC",sum!B2,"*")</f>
        <v>*</v>
      </c>
      <c r="V9" s="1"/>
      <c r="W9" s="1" t="str">
        <f>IF(sum!A2="BC",sum!D2,"*")</f>
        <v>*</v>
      </c>
      <c r="Z9" s="1" t="s">
        <v>137</v>
      </c>
      <c r="AA9" s="1" t="s">
        <v>138</v>
      </c>
      <c r="AB9" s="1">
        <v>2021</v>
      </c>
      <c r="AC9" s="1" t="str">
        <f>IF(sum!A2="MA",sum!B2,"*")</f>
        <v>*</v>
      </c>
      <c r="AD9" s="1"/>
      <c r="AE9" s="1" t="str">
        <f>IF(sum!A2="MA",sum!D2,"*")</f>
        <v>*</v>
      </c>
      <c r="AH9" s="1" t="s">
        <v>137</v>
      </c>
      <c r="AI9" s="1" t="s">
        <v>138</v>
      </c>
      <c r="AJ9" s="1">
        <v>2021</v>
      </c>
      <c r="AK9" s="1" t="str">
        <f>IF(sum!A2="ON",sum!B2,"*")</f>
        <v>*</v>
      </c>
      <c r="AL9" s="1"/>
      <c r="AM9" s="1" t="str">
        <f>IF(sum!A2="ON",sum!D2,"*")</f>
        <v>*</v>
      </c>
      <c r="AP9" s="1" t="s">
        <v>137</v>
      </c>
      <c r="AQ9" s="1" t="s">
        <v>138</v>
      </c>
      <c r="AR9" s="1">
        <v>2021</v>
      </c>
      <c r="AS9" s="1" t="str">
        <f>IF(sum!A2="QU",sum!B2,"*")</f>
        <v>*</v>
      </c>
      <c r="AT9" s="1"/>
      <c r="AU9" s="1" t="str">
        <f>IF(sum!A2="QU",sum!D2,"*")</f>
        <v>*</v>
      </c>
      <c r="AX9" s="1" t="s">
        <v>137</v>
      </c>
      <c r="AY9" s="1" t="s">
        <v>138</v>
      </c>
      <c r="AZ9" s="1">
        <v>2021</v>
      </c>
      <c r="BA9" s="1" t="str">
        <f>IF(sum!A2="SA",sum!B2,"*")</f>
        <v>*</v>
      </c>
      <c r="BB9" s="1"/>
      <c r="BC9" s="1" t="str">
        <f>IF(sum!A2="SA",sum!D2,"*")</f>
        <v>*</v>
      </c>
    </row>
    <row r="10" spans="1:55">
      <c r="B10" s="1" t="s">
        <v>137</v>
      </c>
      <c r="C10" s="1" t="s">
        <v>138</v>
      </c>
      <c r="D10" s="1">
        <v>2021</v>
      </c>
      <c r="E10" s="1" t="str">
        <f>IF(sum!A3="AL",sum!B3,"*")</f>
        <v>AFM-AuxiliaryMot_ELE1</v>
      </c>
      <c r="F10" s="1"/>
      <c r="G10" s="1">
        <f>IF(sum!A3="AL",sum!D3,"*")</f>
        <v>1.5852885225110702E-2</v>
      </c>
      <c r="H10" s="1"/>
      <c r="I10" s="1"/>
      <c r="J10" s="1" t="s">
        <v>137</v>
      </c>
      <c r="K10" s="1" t="s">
        <v>138</v>
      </c>
      <c r="L10" s="1">
        <v>2021</v>
      </c>
      <c r="M10" s="1" t="str">
        <f>IF(sum!A3="AT",sum!B3,"*")</f>
        <v>*</v>
      </c>
      <c r="N10" s="1"/>
      <c r="O10" s="1" t="str">
        <f>IF(sum!A3="AT",sum!D3,"*")</f>
        <v>*</v>
      </c>
      <c r="R10" s="1" t="s">
        <v>137</v>
      </c>
      <c r="S10" s="1" t="s">
        <v>138</v>
      </c>
      <c r="T10" s="1">
        <v>2021</v>
      </c>
      <c r="U10" s="1" t="str">
        <f>IF(sum!A3="BC",sum!B3,"*")</f>
        <v>*</v>
      </c>
      <c r="V10" s="1"/>
      <c r="W10" s="1" t="str">
        <f>IF(sum!A3="BC",sum!D3,"*")</f>
        <v>*</v>
      </c>
      <c r="Z10" s="1" t="s">
        <v>137</v>
      </c>
      <c r="AA10" s="1" t="s">
        <v>138</v>
      </c>
      <c r="AB10" s="1">
        <v>2021</v>
      </c>
      <c r="AC10" s="1" t="str">
        <f>IF(sum!A3="MA",sum!B3,"*")</f>
        <v>*</v>
      </c>
      <c r="AD10" s="1"/>
      <c r="AE10" s="1" t="str">
        <f>IF(sum!A3="MA",sum!D3,"*")</f>
        <v>*</v>
      </c>
      <c r="AH10" s="1" t="s">
        <v>137</v>
      </c>
      <c r="AI10" s="1" t="s">
        <v>138</v>
      </c>
      <c r="AJ10" s="1">
        <v>2021</v>
      </c>
      <c r="AK10" s="1" t="str">
        <f>IF(sum!A3="ON",sum!B3,"*")</f>
        <v>*</v>
      </c>
      <c r="AL10" s="1"/>
      <c r="AM10" s="1" t="str">
        <f>IF(sum!A3="ON",sum!D3,"*")</f>
        <v>*</v>
      </c>
      <c r="AP10" s="1" t="s">
        <v>137</v>
      </c>
      <c r="AQ10" s="1" t="s">
        <v>138</v>
      </c>
      <c r="AR10" s="1">
        <v>2021</v>
      </c>
      <c r="AS10" s="1" t="str">
        <f>IF(sum!A3="QU",sum!B3,"*")</f>
        <v>*</v>
      </c>
      <c r="AT10" s="1"/>
      <c r="AU10" s="1" t="str">
        <f>IF(sum!A3="QU",sum!D3,"*")</f>
        <v>*</v>
      </c>
      <c r="AX10" s="1" t="s">
        <v>137</v>
      </c>
      <c r="AY10" s="1" t="s">
        <v>138</v>
      </c>
      <c r="AZ10" s="1">
        <v>2021</v>
      </c>
      <c r="BA10" s="1" t="str">
        <f>IF(sum!A3="SA",sum!B3,"*")</f>
        <v>*</v>
      </c>
      <c r="BB10" s="1"/>
      <c r="BC10" s="1" t="str">
        <f>IF(sum!A3="SA",sum!D3,"*")</f>
        <v>*</v>
      </c>
    </row>
    <row r="11" spans="1:55">
      <c r="B11" s="1" t="s">
        <v>137</v>
      </c>
      <c r="C11" s="1" t="s">
        <v>138</v>
      </c>
      <c r="D11" s="1">
        <v>2021</v>
      </c>
      <c r="E11" s="1" t="str">
        <f>IF(sum!A4="AL",sum!B4,"*")</f>
        <v>AFM-Light_ELE1</v>
      </c>
      <c r="F11" s="1"/>
      <c r="G11" s="1">
        <f>IF(sum!A4="AL",sum!D4,"*")</f>
        <v>6.3411540900443694E-2</v>
      </c>
      <c r="H11" s="1"/>
      <c r="J11" s="1" t="s">
        <v>137</v>
      </c>
      <c r="K11" s="1" t="s">
        <v>138</v>
      </c>
      <c r="L11" s="1">
        <v>2021</v>
      </c>
      <c r="M11" s="1" t="str">
        <f>IF(sum!A4="AT",sum!B4,"*")</f>
        <v>*</v>
      </c>
      <c r="N11" s="1"/>
      <c r="O11" s="1" t="str">
        <f>IF(sum!A4="AT",sum!D4,"*")</f>
        <v>*</v>
      </c>
      <c r="R11" s="1" t="s">
        <v>137</v>
      </c>
      <c r="S11" s="1" t="s">
        <v>138</v>
      </c>
      <c r="T11" s="1">
        <v>2021</v>
      </c>
      <c r="U11" s="1" t="str">
        <f>IF(sum!A4="BC",sum!B4,"*")</f>
        <v>*</v>
      </c>
      <c r="V11" s="1"/>
      <c r="W11" s="1" t="str">
        <f>IF(sum!A4="BC",sum!D4,"*")</f>
        <v>*</v>
      </c>
      <c r="Z11" s="1" t="s">
        <v>137</v>
      </c>
      <c r="AA11" s="1" t="s">
        <v>138</v>
      </c>
      <c r="AB11" s="1">
        <v>2021</v>
      </c>
      <c r="AC11" s="1" t="str">
        <f>IF(sum!A4="MA",sum!B4,"*")</f>
        <v>*</v>
      </c>
      <c r="AD11" s="1"/>
      <c r="AE11" s="1" t="str">
        <f>IF(sum!A4="MA",sum!D4,"*")</f>
        <v>*</v>
      </c>
      <c r="AH11" s="1" t="s">
        <v>137</v>
      </c>
      <c r="AI11" s="1" t="s">
        <v>138</v>
      </c>
      <c r="AJ11" s="1">
        <v>2021</v>
      </c>
      <c r="AK11" s="1" t="str">
        <f>IF(sum!A4="ON",sum!B4,"*")</f>
        <v>*</v>
      </c>
      <c r="AL11" s="1"/>
      <c r="AM11" s="1" t="str">
        <f>IF(sum!A4="ON",sum!D4,"*")</f>
        <v>*</v>
      </c>
      <c r="AP11" s="1" t="s">
        <v>137</v>
      </c>
      <c r="AQ11" s="1" t="s">
        <v>138</v>
      </c>
      <c r="AR11" s="1">
        <v>2021</v>
      </c>
      <c r="AS11" s="1" t="str">
        <f>IF(sum!A4="QU",sum!B4,"*")</f>
        <v>*</v>
      </c>
      <c r="AT11" s="1"/>
      <c r="AU11" s="1" t="str">
        <f>IF(sum!A4="QU",sum!D4,"*")</f>
        <v>*</v>
      </c>
      <c r="AX11" s="1" t="s">
        <v>137</v>
      </c>
      <c r="AY11" s="1" t="s">
        <v>138</v>
      </c>
      <c r="AZ11" s="1">
        <v>2021</v>
      </c>
      <c r="BA11" s="1" t="str">
        <f>IF(sum!A4="SA",sum!B4,"*")</f>
        <v>*</v>
      </c>
      <c r="BB11" s="1"/>
      <c r="BC11" s="1" t="str">
        <f>IF(sum!A4="SA",sum!D4,"*")</f>
        <v>*</v>
      </c>
    </row>
    <row r="12" spans="1:55">
      <c r="B12" s="1" t="s">
        <v>137</v>
      </c>
      <c r="C12" s="1" t="s">
        <v>138</v>
      </c>
      <c r="D12" s="1">
        <v>2021</v>
      </c>
      <c r="E12" s="1" t="str">
        <f>IF(sum!A5="AL",sum!B5,"*")</f>
        <v>AFM-SpCool_ELE1</v>
      </c>
      <c r="F12" s="1"/>
      <c r="G12" s="1">
        <f>IF(sum!A5="AL",sum!D5,"*")</f>
        <v>3.1705770450221899E-3</v>
      </c>
      <c r="H12" s="1"/>
      <c r="J12" s="1" t="s">
        <v>137</v>
      </c>
      <c r="K12" s="1" t="s">
        <v>138</v>
      </c>
      <c r="L12" s="1">
        <v>2021</v>
      </c>
      <c r="M12" s="1" t="str">
        <f>IF(sum!A5="AT",sum!B5,"*")</f>
        <v>*</v>
      </c>
      <c r="N12" s="1"/>
      <c r="O12" s="1" t="str">
        <f>IF(sum!A5="AT",sum!D5,"*")</f>
        <v>*</v>
      </c>
      <c r="R12" s="1" t="s">
        <v>137</v>
      </c>
      <c r="S12" s="1" t="s">
        <v>138</v>
      </c>
      <c r="T12" s="1">
        <v>2021</v>
      </c>
      <c r="U12" s="1" t="str">
        <f>IF(sum!A5="BC",sum!B5,"*")</f>
        <v>*</v>
      </c>
      <c r="V12" s="1"/>
      <c r="W12" s="1" t="str">
        <f>IF(sum!A5="BC",sum!D5,"*")</f>
        <v>*</v>
      </c>
      <c r="Z12" s="1" t="s">
        <v>137</v>
      </c>
      <c r="AA12" s="1" t="s">
        <v>138</v>
      </c>
      <c r="AB12" s="1">
        <v>2021</v>
      </c>
      <c r="AC12" s="1" t="str">
        <f>IF(sum!A5="MA",sum!B5,"*")</f>
        <v>*</v>
      </c>
      <c r="AD12" s="1"/>
      <c r="AE12" s="1" t="str">
        <f>IF(sum!A5="MA",sum!D5,"*")</f>
        <v>*</v>
      </c>
      <c r="AH12" s="1" t="s">
        <v>137</v>
      </c>
      <c r="AI12" s="1" t="s">
        <v>138</v>
      </c>
      <c r="AJ12" s="1">
        <v>2021</v>
      </c>
      <c r="AK12" s="1" t="str">
        <f>IF(sum!A5="ON",sum!B5,"*")</f>
        <v>*</v>
      </c>
      <c r="AL12" s="1"/>
      <c r="AM12" s="1" t="str">
        <f>IF(sum!A5="ON",sum!D5,"*")</f>
        <v>*</v>
      </c>
      <c r="AP12" s="1" t="s">
        <v>137</v>
      </c>
      <c r="AQ12" s="1" t="s">
        <v>138</v>
      </c>
      <c r="AR12" s="1">
        <v>2021</v>
      </c>
      <c r="AS12" s="1" t="str">
        <f>IF(sum!A5="QU",sum!B5,"*")</f>
        <v>*</v>
      </c>
      <c r="AT12" s="1"/>
      <c r="AU12" s="1" t="str">
        <f>IF(sum!A5="QU",sum!D5,"*")</f>
        <v>*</v>
      </c>
      <c r="AX12" s="1" t="s">
        <v>137</v>
      </c>
      <c r="AY12" s="1" t="s">
        <v>138</v>
      </c>
      <c r="AZ12" s="1">
        <v>2021</v>
      </c>
      <c r="BA12" s="1" t="str">
        <f>IF(sum!A5="SA",sum!B5,"*")</f>
        <v>*</v>
      </c>
      <c r="BB12" s="1"/>
      <c r="BC12" s="1" t="str">
        <f>IF(sum!A5="SA",sum!D5,"*")</f>
        <v>*</v>
      </c>
    </row>
    <row r="13" spans="1:55">
      <c r="B13" s="1" t="s">
        <v>137</v>
      </c>
      <c r="C13" s="1" t="s">
        <v>138</v>
      </c>
      <c r="D13" s="1">
        <v>2021</v>
      </c>
      <c r="E13" s="1" t="str">
        <f>IF(sum!A6="AL",sum!B6,"*")</f>
        <v>AFM-SpHeat_ELE1</v>
      </c>
      <c r="F13" s="1"/>
      <c r="G13" s="1">
        <f>IF(sum!A6="AL",sum!D6,"*")</f>
        <v>0.17473402381455699</v>
      </c>
      <c r="H13" s="1"/>
      <c r="J13" s="1" t="s">
        <v>137</v>
      </c>
      <c r="K13" s="1" t="s">
        <v>138</v>
      </c>
      <c r="L13" s="1">
        <v>2021</v>
      </c>
      <c r="M13" s="1" t="str">
        <f>IF(sum!A6="AT",sum!B6,"*")</f>
        <v>*</v>
      </c>
      <c r="N13" s="1"/>
      <c r="O13" s="1" t="str">
        <f>IF(sum!A6="AT",sum!D6,"*")</f>
        <v>*</v>
      </c>
      <c r="R13" s="1" t="s">
        <v>137</v>
      </c>
      <c r="S13" s="1" t="s">
        <v>138</v>
      </c>
      <c r="T13" s="1">
        <v>2021</v>
      </c>
      <c r="U13" s="1" t="str">
        <f>IF(sum!A6="BC",sum!B6,"*")</f>
        <v>*</v>
      </c>
      <c r="V13" s="1"/>
      <c r="W13" s="1" t="str">
        <f>IF(sum!A6="BC",sum!D6,"*")</f>
        <v>*</v>
      </c>
      <c r="Z13" s="1" t="s">
        <v>137</v>
      </c>
      <c r="AA13" s="1" t="s">
        <v>138</v>
      </c>
      <c r="AB13" s="1">
        <v>2021</v>
      </c>
      <c r="AC13" s="1" t="str">
        <f>IF(sum!A6="MA",sum!B6,"*")</f>
        <v>*</v>
      </c>
      <c r="AD13" s="1"/>
      <c r="AE13" s="1" t="str">
        <f>IF(sum!A6="MA",sum!D6,"*")</f>
        <v>*</v>
      </c>
      <c r="AH13" s="1" t="s">
        <v>137</v>
      </c>
      <c r="AI13" s="1" t="s">
        <v>138</v>
      </c>
      <c r="AJ13" s="1">
        <v>2021</v>
      </c>
      <c r="AK13" s="1" t="str">
        <f>IF(sum!A6="ON",sum!B6,"*")</f>
        <v>*</v>
      </c>
      <c r="AL13" s="1"/>
      <c r="AM13" s="1" t="str">
        <f>IF(sum!A6="ON",sum!D6,"*")</f>
        <v>*</v>
      </c>
      <c r="AP13" s="1" t="s">
        <v>137</v>
      </c>
      <c r="AQ13" s="1" t="s">
        <v>138</v>
      </c>
      <c r="AR13" s="1">
        <v>2021</v>
      </c>
      <c r="AS13" s="1" t="str">
        <f>IF(sum!A6="QU",sum!B6,"*")</f>
        <v>*</v>
      </c>
      <c r="AT13" s="1"/>
      <c r="AU13" s="1" t="str">
        <f>IF(sum!A6="QU",sum!D6,"*")</f>
        <v>*</v>
      </c>
      <c r="AX13" s="1" t="s">
        <v>137</v>
      </c>
      <c r="AY13" s="1" t="s">
        <v>138</v>
      </c>
      <c r="AZ13" s="1">
        <v>2021</v>
      </c>
      <c r="BA13" s="1" t="str">
        <f>IF(sum!A6="SA",sum!B6,"*")</f>
        <v>*</v>
      </c>
      <c r="BB13" s="1"/>
      <c r="BC13" s="1" t="str">
        <f>IF(sum!A6="SA",sum!D6,"*")</f>
        <v>*</v>
      </c>
    </row>
    <row r="14" spans="1:55">
      <c r="B14" s="1" t="s">
        <v>137</v>
      </c>
      <c r="C14" s="1" t="s">
        <v>138</v>
      </c>
      <c r="D14" s="1">
        <v>2021</v>
      </c>
      <c r="E14" s="1" t="str">
        <f>IF(sum!A7="AL",sum!B7,"*")</f>
        <v>AFM-WaterHeat_ELE1</v>
      </c>
      <c r="F14" s="1"/>
      <c r="G14" s="1">
        <f>IF(sum!A7="AL",sum!D7,"*")</f>
        <v>2.3250898330162799E-2</v>
      </c>
      <c r="H14" s="1"/>
      <c r="J14" s="1" t="s">
        <v>137</v>
      </c>
      <c r="K14" s="1" t="s">
        <v>138</v>
      </c>
      <c r="L14" s="1">
        <v>2021</v>
      </c>
      <c r="M14" s="1" t="str">
        <f>IF(sum!A7="AT",sum!B7,"*")</f>
        <v>*</v>
      </c>
      <c r="N14" s="1"/>
      <c r="O14" s="1" t="str">
        <f>IF(sum!A7="AT",sum!D7,"*")</f>
        <v>*</v>
      </c>
      <c r="R14" s="1" t="s">
        <v>137</v>
      </c>
      <c r="S14" s="1" t="s">
        <v>138</v>
      </c>
      <c r="T14" s="1">
        <v>2021</v>
      </c>
      <c r="U14" s="1" t="str">
        <f>IF(sum!A7="BC",sum!B7,"*")</f>
        <v>*</v>
      </c>
      <c r="V14" s="1"/>
      <c r="W14" s="1" t="str">
        <f>IF(sum!A7="BC",sum!D7,"*")</f>
        <v>*</v>
      </c>
      <c r="Z14" s="1" t="s">
        <v>137</v>
      </c>
      <c r="AA14" s="1" t="s">
        <v>138</v>
      </c>
      <c r="AB14" s="1">
        <v>2021</v>
      </c>
      <c r="AC14" s="1" t="str">
        <f>IF(sum!A7="MA",sum!B7,"*")</f>
        <v>*</v>
      </c>
      <c r="AD14" s="1"/>
      <c r="AE14" s="1" t="str">
        <f>IF(sum!A7="MA",sum!D7,"*")</f>
        <v>*</v>
      </c>
      <c r="AH14" s="1" t="s">
        <v>137</v>
      </c>
      <c r="AI14" s="1" t="s">
        <v>138</v>
      </c>
      <c r="AJ14" s="1">
        <v>2021</v>
      </c>
      <c r="AK14" s="1" t="str">
        <f>IF(sum!A7="ON",sum!B7,"*")</f>
        <v>*</v>
      </c>
      <c r="AL14" s="1"/>
      <c r="AM14" s="1" t="str">
        <f>IF(sum!A7="ON",sum!D7,"*")</f>
        <v>*</v>
      </c>
      <c r="AP14" s="1" t="s">
        <v>137</v>
      </c>
      <c r="AQ14" s="1" t="s">
        <v>138</v>
      </c>
      <c r="AR14" s="1">
        <v>2021</v>
      </c>
      <c r="AS14" s="1" t="str">
        <f>IF(sum!A7="QU",sum!B7,"*")</f>
        <v>*</v>
      </c>
      <c r="AT14" s="1"/>
      <c r="AU14" s="1" t="str">
        <f>IF(sum!A7="QU",sum!D7,"*")</f>
        <v>*</v>
      </c>
      <c r="AX14" s="1" t="s">
        <v>137</v>
      </c>
      <c r="AY14" s="1" t="s">
        <v>138</v>
      </c>
      <c r="AZ14" s="1">
        <v>2021</v>
      </c>
      <c r="BA14" s="1" t="str">
        <f>IF(sum!A7="SA",sum!B7,"*")</f>
        <v>*</v>
      </c>
      <c r="BB14" s="1"/>
      <c r="BC14" s="1" t="str">
        <f>IF(sum!A7="SA",sum!D7,"*")</f>
        <v>*</v>
      </c>
    </row>
    <row r="15" spans="1:55">
      <c r="B15" s="1" t="s">
        <v>137</v>
      </c>
      <c r="C15" s="1" t="s">
        <v>138</v>
      </c>
      <c r="D15" s="1">
        <v>2021</v>
      </c>
      <c r="E15" s="1" t="str">
        <f>IF(sum!A8="AL",sum!B8,"*")</f>
        <v>ART-AuxiliaryEquip_ELE1</v>
      </c>
      <c r="F15" s="1"/>
      <c r="G15" s="1">
        <f>IF(sum!A8="AL",sum!D8,"*")</f>
        <v>1.2682308180088401E-2</v>
      </c>
      <c r="H15" s="1"/>
      <c r="J15" s="1" t="s">
        <v>137</v>
      </c>
      <c r="K15" s="1" t="s">
        <v>138</v>
      </c>
      <c r="L15" s="1">
        <v>2021</v>
      </c>
      <c r="M15" s="1" t="str">
        <f>IF(sum!A8="AT",sum!B8,"*")</f>
        <v>*</v>
      </c>
      <c r="N15" s="1"/>
      <c r="O15" s="1" t="str">
        <f>IF(sum!A8="AT",sum!D8,"*")</f>
        <v>*</v>
      </c>
      <c r="R15" s="1" t="s">
        <v>137</v>
      </c>
      <c r="S15" s="1" t="s">
        <v>138</v>
      </c>
      <c r="T15" s="1">
        <v>2021</v>
      </c>
      <c r="U15" s="1" t="str">
        <f>IF(sum!A8="BC",sum!B8,"*")</f>
        <v>*</v>
      </c>
      <c r="V15" s="1"/>
      <c r="W15" s="1" t="str">
        <f>IF(sum!A8="BC",sum!D8,"*")</f>
        <v>*</v>
      </c>
      <c r="Z15" s="1" t="s">
        <v>137</v>
      </c>
      <c r="AA15" s="1" t="s">
        <v>138</v>
      </c>
      <c r="AB15" s="1">
        <v>2021</v>
      </c>
      <c r="AC15" s="1" t="str">
        <f>IF(sum!A8="MA",sum!B8,"*")</f>
        <v>*</v>
      </c>
      <c r="AD15" s="1"/>
      <c r="AE15" s="1" t="str">
        <f>IF(sum!A8="MA",sum!D8,"*")</f>
        <v>*</v>
      </c>
      <c r="AH15" s="1" t="s">
        <v>137</v>
      </c>
      <c r="AI15" s="1" t="s">
        <v>138</v>
      </c>
      <c r="AJ15" s="1">
        <v>2021</v>
      </c>
      <c r="AK15" s="1" t="str">
        <f>IF(sum!A8="ON",sum!B8,"*")</f>
        <v>*</v>
      </c>
      <c r="AL15" s="1"/>
      <c r="AM15" s="1" t="str">
        <f>IF(sum!A8="ON",sum!D8,"*")</f>
        <v>*</v>
      </c>
      <c r="AP15" s="1" t="s">
        <v>137</v>
      </c>
      <c r="AQ15" s="1" t="s">
        <v>138</v>
      </c>
      <c r="AR15" s="1">
        <v>2021</v>
      </c>
      <c r="AS15" s="1" t="str">
        <f>IF(sum!A8="QU",sum!B8,"*")</f>
        <v>*</v>
      </c>
      <c r="AT15" s="1"/>
      <c r="AU15" s="1" t="str">
        <f>IF(sum!A8="QU",sum!D8,"*")</f>
        <v>*</v>
      </c>
      <c r="AX15" s="1" t="s">
        <v>137</v>
      </c>
      <c r="AY15" s="1" t="s">
        <v>138</v>
      </c>
      <c r="AZ15" s="1">
        <v>2021</v>
      </c>
      <c r="BA15" s="1" t="str">
        <f>IF(sum!A8="SA",sum!B8,"*")</f>
        <v>*</v>
      </c>
      <c r="BB15" s="1"/>
      <c r="BC15" s="1" t="str">
        <f>IF(sum!A8="SA",sum!D8,"*")</f>
        <v>*</v>
      </c>
    </row>
    <row r="16" spans="1:55">
      <c r="B16" s="1" t="s">
        <v>137</v>
      </c>
      <c r="C16" s="1" t="s">
        <v>138</v>
      </c>
      <c r="D16" s="1">
        <v>2021</v>
      </c>
      <c r="E16" s="1" t="str">
        <f>IF(sum!A9="AL",sum!B9,"*")</f>
        <v>ART-AuxiliaryMot_ELE1</v>
      </c>
      <c r="F16" s="1"/>
      <c r="G16" s="1">
        <f>IF(sum!A9="AL",sum!D9,"*")</f>
        <v>6.3411540900443703E-3</v>
      </c>
      <c r="H16" s="1"/>
      <c r="J16" s="1" t="s">
        <v>137</v>
      </c>
      <c r="K16" s="1" t="s">
        <v>138</v>
      </c>
      <c r="L16" s="1">
        <v>2021</v>
      </c>
      <c r="M16" s="1" t="str">
        <f>IF(sum!A9="AT",sum!B9,"*")</f>
        <v>*</v>
      </c>
      <c r="N16" s="1"/>
      <c r="O16" s="1" t="str">
        <f>IF(sum!A9="AT",sum!D9,"*")</f>
        <v>*</v>
      </c>
      <c r="R16" s="1" t="s">
        <v>137</v>
      </c>
      <c r="S16" s="1" t="s">
        <v>138</v>
      </c>
      <c r="T16" s="1">
        <v>2021</v>
      </c>
      <c r="U16" s="1" t="str">
        <f>IF(sum!A9="BC",sum!B9,"*")</f>
        <v>*</v>
      </c>
      <c r="V16" s="1"/>
      <c r="W16" s="1" t="str">
        <f>IF(sum!A9="BC",sum!D9,"*")</f>
        <v>*</v>
      </c>
      <c r="Z16" s="1" t="s">
        <v>137</v>
      </c>
      <c r="AA16" s="1" t="s">
        <v>138</v>
      </c>
      <c r="AB16" s="1">
        <v>2021</v>
      </c>
      <c r="AC16" s="1" t="str">
        <f>IF(sum!A9="MA",sum!B9,"*")</f>
        <v>*</v>
      </c>
      <c r="AD16" s="1"/>
      <c r="AE16" s="1" t="str">
        <f>IF(sum!A9="MA",sum!D9,"*")</f>
        <v>*</v>
      </c>
      <c r="AH16" s="1" t="s">
        <v>137</v>
      </c>
      <c r="AI16" s="1" t="s">
        <v>138</v>
      </c>
      <c r="AJ16" s="1">
        <v>2021</v>
      </c>
      <c r="AK16" s="1" t="str">
        <f>IF(sum!A9="ON",sum!B9,"*")</f>
        <v>*</v>
      </c>
      <c r="AL16" s="1"/>
      <c r="AM16" s="1" t="str">
        <f>IF(sum!A9="ON",sum!D9,"*")</f>
        <v>*</v>
      </c>
      <c r="AP16" s="1" t="s">
        <v>137</v>
      </c>
      <c r="AQ16" s="1" t="s">
        <v>138</v>
      </c>
      <c r="AR16" s="1">
        <v>2021</v>
      </c>
      <c r="AS16" s="1" t="str">
        <f>IF(sum!A9="QU",sum!B9,"*")</f>
        <v>*</v>
      </c>
      <c r="AT16" s="1"/>
      <c r="AU16" s="1" t="str">
        <f>IF(sum!A9="QU",sum!D9,"*")</f>
        <v>*</v>
      </c>
      <c r="AX16" s="1" t="s">
        <v>137</v>
      </c>
      <c r="AY16" s="1" t="s">
        <v>138</v>
      </c>
      <c r="AZ16" s="1">
        <v>2021</v>
      </c>
      <c r="BA16" s="1" t="str">
        <f>IF(sum!A9="SA",sum!B9,"*")</f>
        <v>*</v>
      </c>
      <c r="BB16" s="1"/>
      <c r="BC16" s="1" t="str">
        <f>IF(sum!A9="SA",sum!D9,"*")</f>
        <v>*</v>
      </c>
    </row>
    <row r="17" spans="2:55">
      <c r="B17" s="1" t="s">
        <v>137</v>
      </c>
      <c r="C17" s="1" t="s">
        <v>138</v>
      </c>
      <c r="D17" s="1">
        <v>2021</v>
      </c>
      <c r="E17" s="1" t="str">
        <f>IF(sum!A10="AL",sum!B10,"*")</f>
        <v>ART-Light_ELE1</v>
      </c>
      <c r="F17" s="1"/>
      <c r="G17" s="1">
        <f>IF(sum!A10="AL",sum!D10,"*")</f>
        <v>1.5852885225110702E-2</v>
      </c>
      <c r="H17" s="1"/>
      <c r="J17" s="1" t="s">
        <v>137</v>
      </c>
      <c r="K17" s="1" t="s">
        <v>138</v>
      </c>
      <c r="L17" s="1">
        <v>2021</v>
      </c>
      <c r="M17" s="1" t="str">
        <f>IF(sum!A10="AT",sum!B10,"*")</f>
        <v>*</v>
      </c>
      <c r="N17" s="1"/>
      <c r="O17" s="1" t="str">
        <f>IF(sum!A10="AT",sum!D10,"*")</f>
        <v>*</v>
      </c>
      <c r="R17" s="1" t="s">
        <v>137</v>
      </c>
      <c r="S17" s="1" t="s">
        <v>138</v>
      </c>
      <c r="T17" s="1">
        <v>2021</v>
      </c>
      <c r="U17" s="1" t="str">
        <f>IF(sum!A10="BC",sum!B10,"*")</f>
        <v>*</v>
      </c>
      <c r="V17" s="1"/>
      <c r="W17" s="1" t="str">
        <f>IF(sum!A10="BC",sum!D10,"*")</f>
        <v>*</v>
      </c>
      <c r="Z17" s="1" t="s">
        <v>137</v>
      </c>
      <c r="AA17" s="1" t="s">
        <v>138</v>
      </c>
      <c r="AB17" s="1">
        <v>2021</v>
      </c>
      <c r="AC17" s="1" t="str">
        <f>IF(sum!A10="MA",sum!B10,"*")</f>
        <v>*</v>
      </c>
      <c r="AD17" s="1"/>
      <c r="AE17" s="1" t="str">
        <f>IF(sum!A10="MA",sum!D10,"*")</f>
        <v>*</v>
      </c>
      <c r="AH17" s="1" t="s">
        <v>137</v>
      </c>
      <c r="AI17" s="1" t="s">
        <v>138</v>
      </c>
      <c r="AJ17" s="1">
        <v>2021</v>
      </c>
      <c r="AK17" s="1" t="str">
        <f>IF(sum!A10="ON",sum!B10,"*")</f>
        <v>*</v>
      </c>
      <c r="AL17" s="1"/>
      <c r="AM17" s="1" t="str">
        <f>IF(sum!A10="ON",sum!D10,"*")</f>
        <v>*</v>
      </c>
      <c r="AP17" s="1" t="s">
        <v>137</v>
      </c>
      <c r="AQ17" s="1" t="s">
        <v>138</v>
      </c>
      <c r="AR17" s="1">
        <v>2021</v>
      </c>
      <c r="AS17" s="1" t="str">
        <f>IF(sum!A10="QU",sum!B10,"*")</f>
        <v>*</v>
      </c>
      <c r="AT17" s="1"/>
      <c r="AU17" s="1" t="str">
        <f>IF(sum!A10="QU",sum!D10,"*")</f>
        <v>*</v>
      </c>
      <c r="AX17" s="1" t="s">
        <v>137</v>
      </c>
      <c r="AY17" s="1" t="s">
        <v>138</v>
      </c>
      <c r="AZ17" s="1">
        <v>2021</v>
      </c>
      <c r="BA17" s="1" t="str">
        <f>IF(sum!A10="SA",sum!B10,"*")</f>
        <v>*</v>
      </c>
      <c r="BB17" s="1"/>
      <c r="BC17" s="1" t="str">
        <f>IF(sum!A10="SA",sum!D10,"*")</f>
        <v>*</v>
      </c>
    </row>
    <row r="18" spans="2:55">
      <c r="B18" s="1" t="s">
        <v>137</v>
      </c>
      <c r="C18" s="1" t="s">
        <v>138</v>
      </c>
      <c r="D18" s="1">
        <v>2021</v>
      </c>
      <c r="E18" s="1" t="str">
        <f>IF(sum!A11="AL",sum!B11,"*")</f>
        <v>ART-SpHeat_ELE1</v>
      </c>
      <c r="F18" s="1"/>
      <c r="G18" s="1">
        <f>IF(sum!A11="AL",sum!D11,"*")</f>
        <v>4.6501796660324599E-2</v>
      </c>
      <c r="H18" s="1"/>
      <c r="J18" s="1" t="s">
        <v>137</v>
      </c>
      <c r="K18" s="1" t="s">
        <v>138</v>
      </c>
      <c r="L18" s="1">
        <v>2021</v>
      </c>
      <c r="M18" s="1" t="str">
        <f>IF(sum!A11="AT",sum!B11,"*")</f>
        <v>*</v>
      </c>
      <c r="N18" s="1"/>
      <c r="O18" s="1" t="str">
        <f>IF(sum!A11="AT",sum!D11,"*")</f>
        <v>*</v>
      </c>
      <c r="R18" s="1" t="s">
        <v>137</v>
      </c>
      <c r="S18" s="1" t="s">
        <v>138</v>
      </c>
      <c r="T18" s="1">
        <v>2021</v>
      </c>
      <c r="U18" s="1" t="str">
        <f>IF(sum!A11="BC",sum!B11,"*")</f>
        <v>*</v>
      </c>
      <c r="V18" s="1"/>
      <c r="W18" s="1" t="str">
        <f>IF(sum!A11="BC",sum!D11,"*")</f>
        <v>*</v>
      </c>
      <c r="Z18" s="1" t="s">
        <v>137</v>
      </c>
      <c r="AA18" s="1" t="s">
        <v>138</v>
      </c>
      <c r="AB18" s="1">
        <v>2021</v>
      </c>
      <c r="AC18" s="1" t="str">
        <f>IF(sum!A11="MA",sum!B11,"*")</f>
        <v>*</v>
      </c>
      <c r="AD18" s="1"/>
      <c r="AE18" s="1" t="str">
        <f>IF(sum!A11="MA",sum!D11,"*")</f>
        <v>*</v>
      </c>
      <c r="AH18" s="1" t="s">
        <v>137</v>
      </c>
      <c r="AI18" s="1" t="s">
        <v>138</v>
      </c>
      <c r="AJ18" s="1">
        <v>2021</v>
      </c>
      <c r="AK18" s="1" t="str">
        <f>IF(sum!A11="ON",sum!B11,"*")</f>
        <v>*</v>
      </c>
      <c r="AL18" s="1"/>
      <c r="AM18" s="1" t="str">
        <f>IF(sum!A11="ON",sum!D11,"*")</f>
        <v>*</v>
      </c>
      <c r="AP18" s="1" t="s">
        <v>137</v>
      </c>
      <c r="AQ18" s="1" t="s">
        <v>138</v>
      </c>
      <c r="AR18" s="1">
        <v>2021</v>
      </c>
      <c r="AS18" s="1" t="str">
        <f>IF(sum!A11="QU",sum!B11,"*")</f>
        <v>*</v>
      </c>
      <c r="AT18" s="1"/>
      <c r="AU18" s="1" t="str">
        <f>IF(sum!A11="QU",sum!D11,"*")</f>
        <v>*</v>
      </c>
      <c r="AX18" s="1" t="s">
        <v>137</v>
      </c>
      <c r="AY18" s="1" t="s">
        <v>138</v>
      </c>
      <c r="AZ18" s="1">
        <v>2021</v>
      </c>
      <c r="BA18" s="1" t="str">
        <f>IF(sum!A11="SA",sum!B11,"*")</f>
        <v>*</v>
      </c>
      <c r="BB18" s="1"/>
      <c r="BC18" s="1" t="str">
        <f>IF(sum!A11="SA",sum!D11,"*")</f>
        <v>*</v>
      </c>
    </row>
    <row r="19" spans="2:55">
      <c r="B19" s="1" t="s">
        <v>137</v>
      </c>
      <c r="C19" s="1" t="s">
        <v>138</v>
      </c>
      <c r="D19" s="1">
        <v>2021</v>
      </c>
      <c r="E19" s="1" t="str">
        <f>IF(sum!A12="AL",sum!B12,"*")</f>
        <v>ART-WaterHeat_ELE1</v>
      </c>
      <c r="F19" s="1"/>
      <c r="G19" s="1">
        <f>IF(sum!A12="AL",sum!D12,"*")</f>
        <v>4.22743606002959E-3</v>
      </c>
      <c r="H19" s="1"/>
      <c r="J19" s="1" t="s">
        <v>137</v>
      </c>
      <c r="K19" s="1" t="s">
        <v>138</v>
      </c>
      <c r="L19" s="1">
        <v>2021</v>
      </c>
      <c r="M19" s="1" t="str">
        <f>IF(sum!A12="AT",sum!B12,"*")</f>
        <v>*</v>
      </c>
      <c r="N19" s="1"/>
      <c r="O19" s="1" t="str">
        <f>IF(sum!A12="AT",sum!D12,"*")</f>
        <v>*</v>
      </c>
      <c r="R19" s="1" t="s">
        <v>137</v>
      </c>
      <c r="S19" s="1" t="s">
        <v>138</v>
      </c>
      <c r="T19" s="1">
        <v>2021</v>
      </c>
      <c r="U19" s="1" t="str">
        <f>IF(sum!A12="BC",sum!B12,"*")</f>
        <v>*</v>
      </c>
      <c r="V19" s="1"/>
      <c r="W19" s="1" t="str">
        <f>IF(sum!A12="BC",sum!D12,"*")</f>
        <v>*</v>
      </c>
      <c r="Z19" s="1" t="s">
        <v>137</v>
      </c>
      <c r="AA19" s="1" t="s">
        <v>138</v>
      </c>
      <c r="AB19" s="1">
        <v>2021</v>
      </c>
      <c r="AC19" s="1" t="str">
        <f>IF(sum!A12="MA",sum!B12,"*")</f>
        <v>*</v>
      </c>
      <c r="AD19" s="1"/>
      <c r="AE19" s="1" t="str">
        <f>IF(sum!A12="MA",sum!D12,"*")</f>
        <v>*</v>
      </c>
      <c r="AH19" s="1" t="s">
        <v>137</v>
      </c>
      <c r="AI19" s="1" t="s">
        <v>138</v>
      </c>
      <c r="AJ19" s="1">
        <v>2021</v>
      </c>
      <c r="AK19" s="1" t="str">
        <f>IF(sum!A12="ON",sum!B12,"*")</f>
        <v>*</v>
      </c>
      <c r="AL19" s="1"/>
      <c r="AM19" s="1" t="str">
        <f>IF(sum!A12="ON",sum!D12,"*")</f>
        <v>*</v>
      </c>
      <c r="AP19" s="1" t="s">
        <v>137</v>
      </c>
      <c r="AQ19" s="1" t="s">
        <v>138</v>
      </c>
      <c r="AR19" s="1">
        <v>2021</v>
      </c>
      <c r="AS19" s="1" t="str">
        <f>IF(sum!A12="QU",sum!B12,"*")</f>
        <v>*</v>
      </c>
      <c r="AT19" s="1"/>
      <c r="AU19" s="1" t="str">
        <f>IF(sum!A12="QU",sum!D12,"*")</f>
        <v>*</v>
      </c>
      <c r="AX19" s="1" t="s">
        <v>137</v>
      </c>
      <c r="AY19" s="1" t="s">
        <v>138</v>
      </c>
      <c r="AZ19" s="1">
        <v>2021</v>
      </c>
      <c r="BA19" s="1" t="str">
        <f>IF(sum!A12="SA",sum!B12,"*")</f>
        <v>*</v>
      </c>
      <c r="BB19" s="1"/>
      <c r="BC19" s="1" t="str">
        <f>IF(sum!A12="SA",sum!D12,"*")</f>
        <v>*</v>
      </c>
    </row>
    <row r="20" spans="2:55">
      <c r="B20" s="1" t="s">
        <v>137</v>
      </c>
      <c r="C20" s="1" t="s">
        <v>138</v>
      </c>
      <c r="D20" s="1">
        <v>2021</v>
      </c>
      <c r="E20" s="1" t="str">
        <f>IF(sum!A13="AL",sum!B13,"*")</f>
        <v>ECHP_biomass_thermal01</v>
      </c>
      <c r="F20" s="1"/>
      <c r="G20" s="1">
        <f>IF(sum!A13="AL",sum!D13,"*")</f>
        <v>0</v>
      </c>
      <c r="H20" s="1"/>
      <c r="J20" s="1" t="s">
        <v>137</v>
      </c>
      <c r="K20" s="1" t="s">
        <v>138</v>
      </c>
      <c r="L20" s="1">
        <v>2021</v>
      </c>
      <c r="M20" s="1" t="str">
        <f>IF(sum!A13="AT",sum!B13,"*")</f>
        <v>*</v>
      </c>
      <c r="N20" s="1"/>
      <c r="O20" s="1" t="str">
        <f>IF(sum!A13="AT",sum!D13,"*")</f>
        <v>*</v>
      </c>
      <c r="R20" s="1" t="s">
        <v>137</v>
      </c>
      <c r="S20" s="1" t="s">
        <v>138</v>
      </c>
      <c r="T20" s="1">
        <v>2021</v>
      </c>
      <c r="U20" s="1" t="str">
        <f>IF(sum!A13="BC",sum!B13,"*")</f>
        <v>*</v>
      </c>
      <c r="V20" s="1"/>
      <c r="W20" s="1" t="str">
        <f>IF(sum!A13="BC",sum!D13,"*")</f>
        <v>*</v>
      </c>
      <c r="Z20" s="1" t="s">
        <v>137</v>
      </c>
      <c r="AA20" s="1" t="s">
        <v>138</v>
      </c>
      <c r="AB20" s="1">
        <v>2021</v>
      </c>
      <c r="AC20" s="1" t="str">
        <f>IF(sum!A13="MA",sum!B13,"*")</f>
        <v>*</v>
      </c>
      <c r="AD20" s="1"/>
      <c r="AE20" s="1" t="str">
        <f>IF(sum!A13="MA",sum!D13,"*")</f>
        <v>*</v>
      </c>
      <c r="AH20" s="1" t="s">
        <v>137</v>
      </c>
      <c r="AI20" s="1" t="s">
        <v>138</v>
      </c>
      <c r="AJ20" s="1">
        <v>2021</v>
      </c>
      <c r="AK20" s="1" t="str">
        <f>IF(sum!A13="ON",sum!B13,"*")</f>
        <v>*</v>
      </c>
      <c r="AL20" s="1"/>
      <c r="AM20" s="1" t="str">
        <f>IF(sum!A13="ON",sum!D13,"*")</f>
        <v>*</v>
      </c>
      <c r="AP20" s="1" t="s">
        <v>137</v>
      </c>
      <c r="AQ20" s="1" t="s">
        <v>138</v>
      </c>
      <c r="AR20" s="1">
        <v>2021</v>
      </c>
      <c r="AS20" s="1" t="str">
        <f>IF(sum!A13="QU",sum!B13,"*")</f>
        <v>*</v>
      </c>
      <c r="AT20" s="1"/>
      <c r="AU20" s="1" t="str">
        <f>IF(sum!A13="QU",sum!D13,"*")</f>
        <v>*</v>
      </c>
      <c r="AX20" s="1" t="s">
        <v>137</v>
      </c>
      <c r="AY20" s="1" t="s">
        <v>138</v>
      </c>
      <c r="AZ20" s="1">
        <v>2021</v>
      </c>
      <c r="BA20" s="1" t="str">
        <f>IF(sum!A13="SA",sum!B13,"*")</f>
        <v>*</v>
      </c>
      <c r="BB20" s="1"/>
      <c r="BC20" s="1" t="str">
        <f>IF(sum!A13="SA",sum!D13,"*")</f>
        <v>*</v>
      </c>
    </row>
    <row r="21" spans="2:55">
      <c r="B21" s="1" t="s">
        <v>137</v>
      </c>
      <c r="C21" s="1" t="s">
        <v>138</v>
      </c>
      <c r="D21" s="1">
        <v>2021</v>
      </c>
      <c r="E21" s="1" t="str">
        <f>IF(sum!A14="AL",sum!B14,"*")</f>
        <v>EDU-AuxiliaryEquip_ELE1</v>
      </c>
      <c r="F21" s="1"/>
      <c r="G21" s="1">
        <f>IF(sum!A14="AL",sum!D14,"*")</f>
        <v>7.8207567110545703E-2</v>
      </c>
      <c r="H21" s="1"/>
      <c r="J21" s="1" t="s">
        <v>137</v>
      </c>
      <c r="K21" s="1" t="s">
        <v>138</v>
      </c>
      <c r="L21" s="1">
        <v>2021</v>
      </c>
      <c r="M21" s="1" t="str">
        <f>IF(sum!A14="AT",sum!B14,"*")</f>
        <v>*</v>
      </c>
      <c r="N21" s="1"/>
      <c r="O21" s="1" t="str">
        <f>IF(sum!A14="AT",sum!D14,"*")</f>
        <v>*</v>
      </c>
      <c r="R21" s="1" t="s">
        <v>137</v>
      </c>
      <c r="S21" s="1" t="s">
        <v>138</v>
      </c>
      <c r="T21" s="1">
        <v>2021</v>
      </c>
      <c r="U21" s="1" t="str">
        <f>IF(sum!A14="BC",sum!B14,"*")</f>
        <v>*</v>
      </c>
      <c r="V21" s="1"/>
      <c r="W21" s="1" t="str">
        <f>IF(sum!A14="BC",sum!D14,"*")</f>
        <v>*</v>
      </c>
      <c r="Z21" s="1" t="s">
        <v>137</v>
      </c>
      <c r="AA21" s="1" t="s">
        <v>138</v>
      </c>
      <c r="AB21" s="1">
        <v>2021</v>
      </c>
      <c r="AC21" s="1" t="str">
        <f>IF(sum!A14="MA",sum!B14,"*")</f>
        <v>*</v>
      </c>
      <c r="AD21" s="1"/>
      <c r="AE21" s="1" t="str">
        <f>IF(sum!A14="MA",sum!D14,"*")</f>
        <v>*</v>
      </c>
      <c r="AH21" s="1" t="s">
        <v>137</v>
      </c>
      <c r="AI21" s="1" t="s">
        <v>138</v>
      </c>
      <c r="AJ21" s="1">
        <v>2021</v>
      </c>
      <c r="AK21" s="1" t="str">
        <f>IF(sum!A14="ON",sum!B14,"*")</f>
        <v>*</v>
      </c>
      <c r="AL21" s="1"/>
      <c r="AM21" s="1" t="str">
        <f>IF(sum!A14="ON",sum!D14,"*")</f>
        <v>*</v>
      </c>
      <c r="AP21" s="1" t="s">
        <v>137</v>
      </c>
      <c r="AQ21" s="1" t="s">
        <v>138</v>
      </c>
      <c r="AR21" s="1">
        <v>2021</v>
      </c>
      <c r="AS21" s="1" t="str">
        <f>IF(sum!A14="QU",sum!B14,"*")</f>
        <v>*</v>
      </c>
      <c r="AT21" s="1"/>
      <c r="AU21" s="1" t="str">
        <f>IF(sum!A14="QU",sum!D14,"*")</f>
        <v>*</v>
      </c>
      <c r="AX21" s="1" t="s">
        <v>137</v>
      </c>
      <c r="AY21" s="1" t="s">
        <v>138</v>
      </c>
      <c r="AZ21" s="1">
        <v>2021</v>
      </c>
      <c r="BA21" s="1" t="str">
        <f>IF(sum!A14="SA",sum!B14,"*")</f>
        <v>*</v>
      </c>
      <c r="BB21" s="1"/>
      <c r="BC21" s="1" t="str">
        <f>IF(sum!A14="SA",sum!D14,"*")</f>
        <v>*</v>
      </c>
    </row>
    <row r="22" spans="2:55">
      <c r="B22" s="1" t="s">
        <v>137</v>
      </c>
      <c r="C22" s="1" t="s">
        <v>138</v>
      </c>
      <c r="D22" s="1">
        <v>2021</v>
      </c>
      <c r="E22" s="1" t="str">
        <f>IF(sum!A15="AL",sum!B15,"*")</f>
        <v>EDU-AuxiliaryMot_ELE1</v>
      </c>
      <c r="F22" s="1"/>
      <c r="G22" s="1">
        <f>IF(sum!A15="AL",sum!D15,"*")</f>
        <v>2.85351934052002E-2</v>
      </c>
      <c r="H22" s="1"/>
      <c r="J22" s="1" t="s">
        <v>137</v>
      </c>
      <c r="K22" s="1" t="s">
        <v>138</v>
      </c>
      <c r="L22" s="1">
        <v>2021</v>
      </c>
      <c r="M22" s="1" t="str">
        <f>IF(sum!A15="AT",sum!B15,"*")</f>
        <v>*</v>
      </c>
      <c r="N22" s="1"/>
      <c r="O22" s="1" t="str">
        <f>IF(sum!A15="AT",sum!D15,"*")</f>
        <v>*</v>
      </c>
      <c r="R22" s="1" t="s">
        <v>137</v>
      </c>
      <c r="S22" s="1" t="s">
        <v>138</v>
      </c>
      <c r="T22" s="1">
        <v>2021</v>
      </c>
      <c r="U22" s="1" t="str">
        <f>IF(sum!A15="BC",sum!B15,"*")</f>
        <v>*</v>
      </c>
      <c r="V22" s="1"/>
      <c r="W22" s="1" t="str">
        <f>IF(sum!A15="BC",sum!D15,"*")</f>
        <v>*</v>
      </c>
      <c r="Z22" s="1" t="s">
        <v>137</v>
      </c>
      <c r="AA22" s="1" t="s">
        <v>138</v>
      </c>
      <c r="AB22" s="1">
        <v>2021</v>
      </c>
      <c r="AC22" s="1" t="str">
        <f>IF(sum!A15="MA",sum!B15,"*")</f>
        <v>*</v>
      </c>
      <c r="AD22" s="1"/>
      <c r="AE22" s="1" t="str">
        <f>IF(sum!A15="MA",sum!D15,"*")</f>
        <v>*</v>
      </c>
      <c r="AH22" s="1" t="s">
        <v>137</v>
      </c>
      <c r="AI22" s="1" t="s">
        <v>138</v>
      </c>
      <c r="AJ22" s="1">
        <v>2021</v>
      </c>
      <c r="AK22" s="1" t="str">
        <f>IF(sum!A15="ON",sum!B15,"*")</f>
        <v>*</v>
      </c>
      <c r="AL22" s="1"/>
      <c r="AM22" s="1" t="str">
        <f>IF(sum!A15="ON",sum!D15,"*")</f>
        <v>*</v>
      </c>
      <c r="AP22" s="1" t="s">
        <v>137</v>
      </c>
      <c r="AQ22" s="1" t="s">
        <v>138</v>
      </c>
      <c r="AR22" s="1">
        <v>2021</v>
      </c>
      <c r="AS22" s="1" t="str">
        <f>IF(sum!A15="QU",sum!B15,"*")</f>
        <v>*</v>
      </c>
      <c r="AT22" s="1"/>
      <c r="AU22" s="1" t="str">
        <f>IF(sum!A15="QU",sum!D15,"*")</f>
        <v>*</v>
      </c>
      <c r="AX22" s="1" t="s">
        <v>137</v>
      </c>
      <c r="AY22" s="1" t="s">
        <v>138</v>
      </c>
      <c r="AZ22" s="1">
        <v>2021</v>
      </c>
      <c r="BA22" s="1" t="str">
        <f>IF(sum!A15="SA",sum!B15,"*")</f>
        <v>*</v>
      </c>
      <c r="BB22" s="1"/>
      <c r="BC22" s="1" t="str">
        <f>IF(sum!A15="SA",sum!D15,"*")</f>
        <v>*</v>
      </c>
    </row>
    <row r="23" spans="2:55">
      <c r="B23" s="1" t="s">
        <v>137</v>
      </c>
      <c r="C23" s="1" t="s">
        <v>138</v>
      </c>
      <c r="D23" s="1">
        <v>2021</v>
      </c>
      <c r="E23" s="1" t="str">
        <f>IF(sum!A16="AL",sum!B16,"*")</f>
        <v>EDU-Light_ELE1</v>
      </c>
      <c r="F23" s="1"/>
      <c r="G23" s="1">
        <f>IF(sum!A16="AL",sum!D16,"*")</f>
        <v>8.2435003170577406E-2</v>
      </c>
      <c r="H23" s="1"/>
      <c r="J23" s="1" t="s">
        <v>137</v>
      </c>
      <c r="K23" s="1" t="s">
        <v>138</v>
      </c>
      <c r="L23" s="1">
        <v>2021</v>
      </c>
      <c r="M23" s="1" t="str">
        <f>IF(sum!A16="AT",sum!B16,"*")</f>
        <v>*</v>
      </c>
      <c r="N23" s="1"/>
      <c r="O23" s="1" t="str">
        <f>IF(sum!A16="AT",sum!D16,"*")</f>
        <v>*</v>
      </c>
      <c r="R23" s="1" t="s">
        <v>137</v>
      </c>
      <c r="S23" s="1" t="s">
        <v>138</v>
      </c>
      <c r="T23" s="1">
        <v>2021</v>
      </c>
      <c r="U23" s="1" t="str">
        <f>IF(sum!A16="BC",sum!B16,"*")</f>
        <v>*</v>
      </c>
      <c r="V23" s="1"/>
      <c r="W23" s="1" t="str">
        <f>IF(sum!A16="BC",sum!D16,"*")</f>
        <v>*</v>
      </c>
      <c r="Z23" s="1" t="s">
        <v>137</v>
      </c>
      <c r="AA23" s="1" t="s">
        <v>138</v>
      </c>
      <c r="AB23" s="1">
        <v>2021</v>
      </c>
      <c r="AC23" s="1" t="str">
        <f>IF(sum!A16="MA",sum!B16,"*")</f>
        <v>*</v>
      </c>
      <c r="AD23" s="1"/>
      <c r="AE23" s="1" t="str">
        <f>IF(sum!A16="MA",sum!D16,"*")</f>
        <v>*</v>
      </c>
      <c r="AH23" s="1" t="s">
        <v>137</v>
      </c>
      <c r="AI23" s="1" t="s">
        <v>138</v>
      </c>
      <c r="AJ23" s="1">
        <v>2021</v>
      </c>
      <c r="AK23" s="1" t="str">
        <f>IF(sum!A16="ON",sum!B16,"*")</f>
        <v>*</v>
      </c>
      <c r="AL23" s="1"/>
      <c r="AM23" s="1" t="str">
        <f>IF(sum!A16="ON",sum!D16,"*")</f>
        <v>*</v>
      </c>
      <c r="AP23" s="1" t="s">
        <v>137</v>
      </c>
      <c r="AQ23" s="1" t="s">
        <v>138</v>
      </c>
      <c r="AR23" s="1">
        <v>2021</v>
      </c>
      <c r="AS23" s="1" t="str">
        <f>IF(sum!A16="QU",sum!B16,"*")</f>
        <v>*</v>
      </c>
      <c r="AT23" s="1"/>
      <c r="AU23" s="1" t="str">
        <f>IF(sum!A16="QU",sum!D16,"*")</f>
        <v>*</v>
      </c>
      <c r="AX23" s="1" t="s">
        <v>137</v>
      </c>
      <c r="AY23" s="1" t="s">
        <v>138</v>
      </c>
      <c r="AZ23" s="1">
        <v>2021</v>
      </c>
      <c r="BA23" s="1" t="str">
        <f>IF(sum!A16="SA",sum!B16,"*")</f>
        <v>*</v>
      </c>
      <c r="BB23" s="1"/>
      <c r="BC23" s="1" t="str">
        <f>IF(sum!A16="SA",sum!D16,"*")</f>
        <v>*</v>
      </c>
    </row>
    <row r="24" spans="2:55">
      <c r="B24" s="1" t="s">
        <v>137</v>
      </c>
      <c r="C24" s="1" t="s">
        <v>138</v>
      </c>
      <c r="D24" s="1">
        <v>2021</v>
      </c>
      <c r="E24" s="1" t="str">
        <f>IF(sum!A17="AL",sum!B17,"*")</f>
        <v>EDU-SpCool_ELE1</v>
      </c>
      <c r="F24" s="1"/>
      <c r="G24" s="1">
        <f>IF(sum!A17="AL",sum!D17,"*")</f>
        <v>3.1705770450221899E-3</v>
      </c>
      <c r="H24" s="1"/>
      <c r="J24" s="1" t="s">
        <v>137</v>
      </c>
      <c r="K24" s="1" t="s">
        <v>138</v>
      </c>
      <c r="L24" s="1">
        <v>2021</v>
      </c>
      <c r="M24" s="1" t="str">
        <f>IF(sum!A17="AT",sum!B17,"*")</f>
        <v>*</v>
      </c>
      <c r="N24" s="1"/>
      <c r="O24" s="1" t="str">
        <f>IF(sum!A17="AT",sum!D17,"*")</f>
        <v>*</v>
      </c>
      <c r="R24" s="1" t="s">
        <v>137</v>
      </c>
      <c r="S24" s="1" t="s">
        <v>138</v>
      </c>
      <c r="T24" s="1">
        <v>2021</v>
      </c>
      <c r="U24" s="1" t="str">
        <f>IF(sum!A17="BC",sum!B17,"*")</f>
        <v>*</v>
      </c>
      <c r="V24" s="1"/>
      <c r="W24" s="1" t="str">
        <f>IF(sum!A17="BC",sum!D17,"*")</f>
        <v>*</v>
      </c>
      <c r="Z24" s="1" t="s">
        <v>137</v>
      </c>
      <c r="AA24" s="1" t="s">
        <v>138</v>
      </c>
      <c r="AB24" s="1">
        <v>2021</v>
      </c>
      <c r="AC24" s="1" t="str">
        <f>IF(sum!A17="MA",sum!B17,"*")</f>
        <v>*</v>
      </c>
      <c r="AD24" s="1"/>
      <c r="AE24" s="1" t="str">
        <f>IF(sum!A17="MA",sum!D17,"*")</f>
        <v>*</v>
      </c>
      <c r="AH24" s="1" t="s">
        <v>137</v>
      </c>
      <c r="AI24" s="1" t="s">
        <v>138</v>
      </c>
      <c r="AJ24" s="1">
        <v>2021</v>
      </c>
      <c r="AK24" s="1" t="str">
        <f>IF(sum!A17="ON",sum!B17,"*")</f>
        <v>*</v>
      </c>
      <c r="AL24" s="1"/>
      <c r="AM24" s="1" t="str">
        <f>IF(sum!A17="ON",sum!D17,"*")</f>
        <v>*</v>
      </c>
      <c r="AP24" s="1" t="s">
        <v>137</v>
      </c>
      <c r="AQ24" s="1" t="s">
        <v>138</v>
      </c>
      <c r="AR24" s="1">
        <v>2021</v>
      </c>
      <c r="AS24" s="1" t="str">
        <f>IF(sum!A17="QU",sum!B17,"*")</f>
        <v>*</v>
      </c>
      <c r="AT24" s="1"/>
      <c r="AU24" s="1" t="str">
        <f>IF(sum!A17="QU",sum!D17,"*")</f>
        <v>*</v>
      </c>
      <c r="AX24" s="1" t="s">
        <v>137</v>
      </c>
      <c r="AY24" s="1" t="s">
        <v>138</v>
      </c>
      <c r="AZ24" s="1">
        <v>2021</v>
      </c>
      <c r="BA24" s="1" t="str">
        <f>IF(sum!A17="SA",sum!B17,"*")</f>
        <v>*</v>
      </c>
      <c r="BB24" s="1"/>
      <c r="BC24" s="1" t="str">
        <f>IF(sum!A17="SA",sum!D17,"*")</f>
        <v>*</v>
      </c>
    </row>
    <row r="25" spans="2:55">
      <c r="B25" s="1" t="s">
        <v>137</v>
      </c>
      <c r="C25" s="1" t="s">
        <v>138</v>
      </c>
      <c r="D25" s="1">
        <v>2021</v>
      </c>
      <c r="E25" s="1" t="str">
        <f>IF(sum!A18="AL",sum!B18,"*")</f>
        <v>EDU-SpHeat_ELE1</v>
      </c>
      <c r="F25" s="1"/>
      <c r="G25" s="1">
        <f>IF(sum!A18="AL",sum!D18,"*")</f>
        <v>0.28464736137532498</v>
      </c>
      <c r="H25" s="1"/>
      <c r="J25" s="1" t="s">
        <v>137</v>
      </c>
      <c r="K25" s="1" t="s">
        <v>138</v>
      </c>
      <c r="L25" s="1">
        <v>2021</v>
      </c>
      <c r="M25" s="1" t="str">
        <f>IF(sum!A18="AT",sum!B18,"*")</f>
        <v>*</v>
      </c>
      <c r="N25" s="1"/>
      <c r="O25" s="1" t="str">
        <f>IF(sum!A18="AT",sum!D18,"*")</f>
        <v>*</v>
      </c>
      <c r="R25" s="1" t="s">
        <v>137</v>
      </c>
      <c r="S25" s="1" t="s">
        <v>138</v>
      </c>
      <c r="T25" s="1">
        <v>2021</v>
      </c>
      <c r="U25" s="1" t="str">
        <f>IF(sum!A18="BC",sum!B18,"*")</f>
        <v>*</v>
      </c>
      <c r="V25" s="1"/>
      <c r="W25" s="1" t="str">
        <f>IF(sum!A18="BC",sum!D18,"*")</f>
        <v>*</v>
      </c>
      <c r="Z25" s="1" t="s">
        <v>137</v>
      </c>
      <c r="AA25" s="1" t="s">
        <v>138</v>
      </c>
      <c r="AB25" s="1">
        <v>2021</v>
      </c>
      <c r="AC25" s="1" t="str">
        <f>IF(sum!A18="MA",sum!B18,"*")</f>
        <v>*</v>
      </c>
      <c r="AD25" s="1"/>
      <c r="AE25" s="1" t="str">
        <f>IF(sum!A18="MA",sum!D18,"*")</f>
        <v>*</v>
      </c>
      <c r="AH25" s="1" t="s">
        <v>137</v>
      </c>
      <c r="AI25" s="1" t="s">
        <v>138</v>
      </c>
      <c r="AJ25" s="1">
        <v>2021</v>
      </c>
      <c r="AK25" s="1" t="str">
        <f>IF(sum!A18="ON",sum!B18,"*")</f>
        <v>*</v>
      </c>
      <c r="AL25" s="1"/>
      <c r="AM25" s="1" t="str">
        <f>IF(sum!A18="ON",sum!D18,"*")</f>
        <v>*</v>
      </c>
      <c r="AP25" s="1" t="s">
        <v>137</v>
      </c>
      <c r="AQ25" s="1" t="s">
        <v>138</v>
      </c>
      <c r="AR25" s="1">
        <v>2021</v>
      </c>
      <c r="AS25" s="1" t="str">
        <f>IF(sum!A18="QU",sum!B18,"*")</f>
        <v>*</v>
      </c>
      <c r="AT25" s="1"/>
      <c r="AU25" s="1" t="str">
        <f>IF(sum!A18="QU",sum!D18,"*")</f>
        <v>*</v>
      </c>
      <c r="AX25" s="1" t="s">
        <v>137</v>
      </c>
      <c r="AY25" s="1" t="s">
        <v>138</v>
      </c>
      <c r="AZ25" s="1">
        <v>2021</v>
      </c>
      <c r="BA25" s="1" t="str">
        <f>IF(sum!A18="SA",sum!B18,"*")</f>
        <v>*</v>
      </c>
      <c r="BB25" s="1"/>
      <c r="BC25" s="1" t="str">
        <f>IF(sum!A18="SA",sum!D18,"*")</f>
        <v>*</v>
      </c>
    </row>
    <row r="26" spans="2:55">
      <c r="B26" s="1" t="s">
        <v>137</v>
      </c>
      <c r="C26" s="1" t="s">
        <v>138</v>
      </c>
      <c r="D26" s="1">
        <v>2021</v>
      </c>
      <c r="E26" s="1" t="str">
        <f>IF(sum!A19="AL",sum!B19,"*")</f>
        <v>EDU-WaterHeat_ELE1</v>
      </c>
      <c r="F26" s="1"/>
      <c r="G26" s="1">
        <f>IF(sum!A19="AL",sum!D19,"*")</f>
        <v>2.9592052420207099E-2</v>
      </c>
      <c r="H26" s="1"/>
      <c r="J26" s="1" t="s">
        <v>137</v>
      </c>
      <c r="K26" s="1" t="s">
        <v>138</v>
      </c>
      <c r="L26" s="1">
        <v>2021</v>
      </c>
      <c r="M26" s="1" t="str">
        <f>IF(sum!A19="AT",sum!B19,"*")</f>
        <v>*</v>
      </c>
      <c r="N26" s="1"/>
      <c r="O26" s="1" t="str">
        <f>IF(sum!A19="AT",sum!D19,"*")</f>
        <v>*</v>
      </c>
      <c r="R26" s="1" t="s">
        <v>137</v>
      </c>
      <c r="S26" s="1" t="s">
        <v>138</v>
      </c>
      <c r="T26" s="1">
        <v>2021</v>
      </c>
      <c r="U26" s="1" t="str">
        <f>IF(sum!A19="BC",sum!B19,"*")</f>
        <v>*</v>
      </c>
      <c r="V26" s="1"/>
      <c r="W26" s="1" t="str">
        <f>IF(sum!A19="BC",sum!D19,"*")</f>
        <v>*</v>
      </c>
      <c r="Z26" s="1" t="s">
        <v>137</v>
      </c>
      <c r="AA26" s="1" t="s">
        <v>138</v>
      </c>
      <c r="AB26" s="1">
        <v>2021</v>
      </c>
      <c r="AC26" s="1" t="str">
        <f>IF(sum!A19="MA",sum!B19,"*")</f>
        <v>*</v>
      </c>
      <c r="AD26" s="1"/>
      <c r="AE26" s="1" t="str">
        <f>IF(sum!A19="MA",sum!D19,"*")</f>
        <v>*</v>
      </c>
      <c r="AH26" s="1" t="s">
        <v>137</v>
      </c>
      <c r="AI26" s="1" t="s">
        <v>138</v>
      </c>
      <c r="AJ26" s="1">
        <v>2021</v>
      </c>
      <c r="AK26" s="1" t="str">
        <f>IF(sum!A19="ON",sum!B19,"*")</f>
        <v>*</v>
      </c>
      <c r="AL26" s="1"/>
      <c r="AM26" s="1" t="str">
        <f>IF(sum!A19="ON",sum!D19,"*")</f>
        <v>*</v>
      </c>
      <c r="AP26" s="1" t="s">
        <v>137</v>
      </c>
      <c r="AQ26" s="1" t="s">
        <v>138</v>
      </c>
      <c r="AR26" s="1">
        <v>2021</v>
      </c>
      <c r="AS26" s="1" t="str">
        <f>IF(sum!A19="QU",sum!B19,"*")</f>
        <v>*</v>
      </c>
      <c r="AT26" s="1"/>
      <c r="AU26" s="1" t="str">
        <f>IF(sum!A19="QU",sum!D19,"*")</f>
        <v>*</v>
      </c>
      <c r="AX26" s="1" t="s">
        <v>137</v>
      </c>
      <c r="AY26" s="1" t="s">
        <v>138</v>
      </c>
      <c r="AZ26" s="1">
        <v>2021</v>
      </c>
      <c r="BA26" s="1" t="str">
        <f>IF(sum!A19="SA",sum!B19,"*")</f>
        <v>*</v>
      </c>
      <c r="BB26" s="1"/>
      <c r="BC26" s="1" t="str">
        <f>IF(sum!A19="SA",sum!D19,"*")</f>
        <v>*</v>
      </c>
    </row>
    <row r="27" spans="2:55">
      <c r="B27" s="1" t="s">
        <v>137</v>
      </c>
      <c r="C27" s="1" t="s">
        <v>138</v>
      </c>
      <c r="D27" s="1">
        <v>2021</v>
      </c>
      <c r="E27" s="1" t="str">
        <f>IF(sum!A20="AL",sum!B20,"*")</f>
        <v>ESTHYDPS101_10h</v>
      </c>
      <c r="F27" s="1"/>
      <c r="G27" s="1">
        <f>IF(sum!A20="AL",sum!D20,"*")</f>
        <v>0</v>
      </c>
      <c r="H27" s="1"/>
      <c r="J27" s="1" t="s">
        <v>137</v>
      </c>
      <c r="K27" s="1" t="s">
        <v>138</v>
      </c>
      <c r="L27" s="1">
        <v>2021</v>
      </c>
      <c r="M27" s="1" t="str">
        <f>IF(sum!A20="AT",sum!B20,"*")</f>
        <v>*</v>
      </c>
      <c r="N27" s="1"/>
      <c r="O27" s="1" t="str">
        <f>IF(sum!A20="AT",sum!D20,"*")</f>
        <v>*</v>
      </c>
      <c r="R27" s="1" t="s">
        <v>137</v>
      </c>
      <c r="S27" s="1" t="s">
        <v>138</v>
      </c>
      <c r="T27" s="1">
        <v>2021</v>
      </c>
      <c r="U27" s="1" t="str">
        <f>IF(sum!A20="BC",sum!B20,"*")</f>
        <v>*</v>
      </c>
      <c r="V27" s="1"/>
      <c r="W27" s="1" t="str">
        <f>IF(sum!A20="BC",sum!D20,"*")</f>
        <v>*</v>
      </c>
      <c r="Z27" s="1" t="s">
        <v>137</v>
      </c>
      <c r="AA27" s="1" t="s">
        <v>138</v>
      </c>
      <c r="AB27" s="1">
        <v>2021</v>
      </c>
      <c r="AC27" s="1" t="str">
        <f>IF(sum!A20="MA",sum!B20,"*")</f>
        <v>*</v>
      </c>
      <c r="AD27" s="1"/>
      <c r="AE27" s="1" t="str">
        <f>IF(sum!A20="MA",sum!D20,"*")</f>
        <v>*</v>
      </c>
      <c r="AH27" s="1" t="s">
        <v>137</v>
      </c>
      <c r="AI27" s="1" t="s">
        <v>138</v>
      </c>
      <c r="AJ27" s="1">
        <v>2021</v>
      </c>
      <c r="AK27" s="1" t="str">
        <f>IF(sum!A20="ON",sum!B20,"*")</f>
        <v>*</v>
      </c>
      <c r="AL27" s="1"/>
      <c r="AM27" s="1" t="str">
        <f>IF(sum!A20="ON",sum!D20,"*")</f>
        <v>*</v>
      </c>
      <c r="AP27" s="1" t="s">
        <v>137</v>
      </c>
      <c r="AQ27" s="1" t="s">
        <v>138</v>
      </c>
      <c r="AR27" s="1">
        <v>2021</v>
      </c>
      <c r="AS27" s="1" t="str">
        <f>IF(sum!A20="QU",sum!B20,"*")</f>
        <v>*</v>
      </c>
      <c r="AT27" s="1"/>
      <c r="AU27" s="1" t="str">
        <f>IF(sum!A20="QU",sum!D20,"*")</f>
        <v>*</v>
      </c>
      <c r="AX27" s="1" t="s">
        <v>137</v>
      </c>
      <c r="AY27" s="1" t="s">
        <v>138</v>
      </c>
      <c r="AZ27" s="1">
        <v>2021</v>
      </c>
      <c r="BA27" s="1" t="str">
        <f>IF(sum!A20="SA",sum!B20,"*")</f>
        <v>*</v>
      </c>
      <c r="BB27" s="1"/>
      <c r="BC27" s="1" t="str">
        <f>IF(sum!A20="SA",sum!D20,"*")</f>
        <v>*</v>
      </c>
    </row>
    <row r="28" spans="2:55">
      <c r="B28" s="1" t="s">
        <v>137</v>
      </c>
      <c r="C28" s="1" t="s">
        <v>138</v>
      </c>
      <c r="D28" s="1">
        <v>2021</v>
      </c>
      <c r="E28" s="1" t="str">
        <f>IF(sum!A21="AL",sum!B21,"*")</f>
        <v>ESTHYDPS101_24h</v>
      </c>
      <c r="F28" s="1"/>
      <c r="G28" s="1">
        <f>IF(sum!A21="AL",sum!D21,"*")</f>
        <v>0</v>
      </c>
      <c r="H28" s="1"/>
      <c r="J28" s="1" t="s">
        <v>137</v>
      </c>
      <c r="K28" s="1" t="s">
        <v>138</v>
      </c>
      <c r="L28" s="1">
        <v>2021</v>
      </c>
      <c r="M28" s="1" t="str">
        <f>IF(sum!A21="AT",sum!B21,"*")</f>
        <v>*</v>
      </c>
      <c r="N28" s="1"/>
      <c r="O28" s="1" t="str">
        <f>IF(sum!A21="AT",sum!D21,"*")</f>
        <v>*</v>
      </c>
      <c r="R28" s="1" t="s">
        <v>137</v>
      </c>
      <c r="S28" s="1" t="s">
        <v>138</v>
      </c>
      <c r="T28" s="1">
        <v>2021</v>
      </c>
      <c r="U28" s="1" t="str">
        <f>IF(sum!A21="BC",sum!B21,"*")</f>
        <v>*</v>
      </c>
      <c r="V28" s="1"/>
      <c r="W28" s="1" t="str">
        <f>IF(sum!A21="BC",sum!D21,"*")</f>
        <v>*</v>
      </c>
      <c r="Z28" s="1" t="s">
        <v>137</v>
      </c>
      <c r="AA28" s="1" t="s">
        <v>138</v>
      </c>
      <c r="AB28" s="1">
        <v>2021</v>
      </c>
      <c r="AC28" s="1" t="str">
        <f>IF(sum!A21="MA",sum!B21,"*")</f>
        <v>*</v>
      </c>
      <c r="AD28" s="1"/>
      <c r="AE28" s="1" t="str">
        <f>IF(sum!A21="MA",sum!D21,"*")</f>
        <v>*</v>
      </c>
      <c r="AH28" s="1" t="s">
        <v>137</v>
      </c>
      <c r="AI28" s="1" t="s">
        <v>138</v>
      </c>
      <c r="AJ28" s="1">
        <v>2021</v>
      </c>
      <c r="AK28" s="1" t="str">
        <f>IF(sum!A21="ON",sum!B21,"*")</f>
        <v>*</v>
      </c>
      <c r="AL28" s="1"/>
      <c r="AM28" s="1" t="str">
        <f>IF(sum!A21="ON",sum!D21,"*")</f>
        <v>*</v>
      </c>
      <c r="AP28" s="1" t="s">
        <v>137</v>
      </c>
      <c r="AQ28" s="1" t="s">
        <v>138</v>
      </c>
      <c r="AR28" s="1">
        <v>2021</v>
      </c>
      <c r="AS28" s="1" t="str">
        <f>IF(sum!A21="QU",sum!B21,"*")</f>
        <v>*</v>
      </c>
      <c r="AT28" s="1"/>
      <c r="AU28" s="1" t="str">
        <f>IF(sum!A21="QU",sum!D21,"*")</f>
        <v>*</v>
      </c>
      <c r="AX28" s="1" t="s">
        <v>137</v>
      </c>
      <c r="AY28" s="1" t="s">
        <v>138</v>
      </c>
      <c r="AZ28" s="1">
        <v>2021</v>
      </c>
      <c r="BA28" s="1" t="str">
        <f>IF(sum!A21="SA",sum!B21,"*")</f>
        <v>*</v>
      </c>
      <c r="BB28" s="1"/>
      <c r="BC28" s="1" t="str">
        <f>IF(sum!A21="SA",sum!D21,"*")</f>
        <v>*</v>
      </c>
    </row>
    <row r="29" spans="2:55">
      <c r="B29" s="1" t="s">
        <v>137</v>
      </c>
      <c r="C29" s="1" t="s">
        <v>138</v>
      </c>
      <c r="D29" s="1">
        <v>2021</v>
      </c>
      <c r="E29" s="1" t="str">
        <f>IF(sum!A22="AL",sum!B22,"*")</f>
        <v>ESTHYDPS201</v>
      </c>
      <c r="F29" s="1"/>
      <c r="G29" s="1">
        <f>IF(sum!A22="AL",sum!D22,"*")</f>
        <v>0</v>
      </c>
      <c r="H29" s="1"/>
      <c r="J29" s="1" t="s">
        <v>137</v>
      </c>
      <c r="K29" s="1" t="s">
        <v>138</v>
      </c>
      <c r="L29" s="1">
        <v>2021</v>
      </c>
      <c r="M29" s="1" t="str">
        <f>IF(sum!A22="AT",sum!B22,"*")</f>
        <v>*</v>
      </c>
      <c r="N29" s="1"/>
      <c r="O29" s="1" t="str">
        <f>IF(sum!A22="AT",sum!D22,"*")</f>
        <v>*</v>
      </c>
      <c r="R29" s="1" t="s">
        <v>137</v>
      </c>
      <c r="S29" s="1" t="s">
        <v>138</v>
      </c>
      <c r="T29" s="1">
        <v>2021</v>
      </c>
      <c r="U29" s="1" t="str">
        <f>IF(sum!A22="BC",sum!B22,"*")</f>
        <v>*</v>
      </c>
      <c r="V29" s="1"/>
      <c r="W29" s="1" t="str">
        <f>IF(sum!A22="BC",sum!D22,"*")</f>
        <v>*</v>
      </c>
      <c r="Z29" s="1" t="s">
        <v>137</v>
      </c>
      <c r="AA29" s="1" t="s">
        <v>138</v>
      </c>
      <c r="AB29" s="1">
        <v>2021</v>
      </c>
      <c r="AC29" s="1" t="str">
        <f>IF(sum!A22="MA",sum!B22,"*")</f>
        <v>*</v>
      </c>
      <c r="AD29" s="1"/>
      <c r="AE29" s="1" t="str">
        <f>IF(sum!A22="MA",sum!D22,"*")</f>
        <v>*</v>
      </c>
      <c r="AH29" s="1" t="s">
        <v>137</v>
      </c>
      <c r="AI29" s="1" t="s">
        <v>138</v>
      </c>
      <c r="AJ29" s="1">
        <v>2021</v>
      </c>
      <c r="AK29" s="1" t="str">
        <f>IF(sum!A22="ON",sum!B22,"*")</f>
        <v>*</v>
      </c>
      <c r="AL29" s="1"/>
      <c r="AM29" s="1" t="str">
        <f>IF(sum!A22="ON",sum!D22,"*")</f>
        <v>*</v>
      </c>
      <c r="AP29" s="1" t="s">
        <v>137</v>
      </c>
      <c r="AQ29" s="1" t="s">
        <v>138</v>
      </c>
      <c r="AR29" s="1">
        <v>2021</v>
      </c>
      <c r="AS29" s="1" t="str">
        <f>IF(sum!A22="QU",sum!B22,"*")</f>
        <v>*</v>
      </c>
      <c r="AT29" s="1"/>
      <c r="AU29" s="1" t="str">
        <f>IF(sum!A22="QU",sum!D22,"*")</f>
        <v>*</v>
      </c>
      <c r="AX29" s="1" t="s">
        <v>137</v>
      </c>
      <c r="AY29" s="1" t="s">
        <v>138</v>
      </c>
      <c r="AZ29" s="1">
        <v>2021</v>
      </c>
      <c r="BA29" s="1" t="str">
        <f>IF(sum!A22="SA",sum!B22,"*")</f>
        <v>*</v>
      </c>
      <c r="BB29" s="1"/>
      <c r="BC29" s="1" t="str">
        <f>IF(sum!A22="SA",sum!D22,"*")</f>
        <v>*</v>
      </c>
    </row>
    <row r="30" spans="2:55">
      <c r="B30" s="1" t="s">
        <v>137</v>
      </c>
      <c r="C30" s="1" t="s">
        <v>138</v>
      </c>
      <c r="D30" s="1">
        <v>2021</v>
      </c>
      <c r="E30" s="1" t="str">
        <f>IF(sum!A23="AL",sum!B23,"*")</f>
        <v>EUGEOF01</v>
      </c>
      <c r="F30" s="1"/>
      <c r="G30" s="1">
        <f>IF(sum!A23="AL",sum!D23,"*")</f>
        <v>0</v>
      </c>
      <c r="H30" s="1"/>
      <c r="J30" s="1" t="s">
        <v>137</v>
      </c>
      <c r="K30" s="1" t="s">
        <v>138</v>
      </c>
      <c r="L30" s="1">
        <v>2021</v>
      </c>
      <c r="M30" s="1" t="str">
        <f>IF(sum!A23="AT",sum!B23,"*")</f>
        <v>*</v>
      </c>
      <c r="N30" s="1"/>
      <c r="O30" s="1" t="str">
        <f>IF(sum!A23="AT",sum!D23,"*")</f>
        <v>*</v>
      </c>
      <c r="R30" s="1" t="s">
        <v>137</v>
      </c>
      <c r="S30" s="1" t="s">
        <v>138</v>
      </c>
      <c r="T30" s="1">
        <v>2021</v>
      </c>
      <c r="U30" s="1" t="str">
        <f>IF(sum!A23="BC",sum!B23,"*")</f>
        <v>*</v>
      </c>
      <c r="V30" s="1"/>
      <c r="W30" s="1" t="str">
        <f>IF(sum!A23="BC",sum!D23,"*")</f>
        <v>*</v>
      </c>
      <c r="Z30" s="1" t="s">
        <v>137</v>
      </c>
      <c r="AA30" s="1" t="s">
        <v>138</v>
      </c>
      <c r="AB30" s="1">
        <v>2021</v>
      </c>
      <c r="AC30" s="1" t="str">
        <f>IF(sum!A23="MA",sum!B23,"*")</f>
        <v>*</v>
      </c>
      <c r="AD30" s="1"/>
      <c r="AE30" s="1" t="str">
        <f>IF(sum!A23="MA",sum!D23,"*")</f>
        <v>*</v>
      </c>
      <c r="AH30" s="1" t="s">
        <v>137</v>
      </c>
      <c r="AI30" s="1" t="s">
        <v>138</v>
      </c>
      <c r="AJ30" s="1">
        <v>2021</v>
      </c>
      <c r="AK30" s="1" t="str">
        <f>IF(sum!A23="ON",sum!B23,"*")</f>
        <v>*</v>
      </c>
      <c r="AL30" s="1"/>
      <c r="AM30" s="1" t="str">
        <f>IF(sum!A23="ON",sum!D23,"*")</f>
        <v>*</v>
      </c>
      <c r="AP30" s="1" t="s">
        <v>137</v>
      </c>
      <c r="AQ30" s="1" t="s">
        <v>138</v>
      </c>
      <c r="AR30" s="1">
        <v>2021</v>
      </c>
      <c r="AS30" s="1" t="str">
        <f>IF(sum!A23="QU",sum!B23,"*")</f>
        <v>*</v>
      </c>
      <c r="AT30" s="1"/>
      <c r="AU30" s="1" t="str">
        <f>IF(sum!A23="QU",sum!D23,"*")</f>
        <v>*</v>
      </c>
      <c r="AX30" s="1" t="s">
        <v>137</v>
      </c>
      <c r="AY30" s="1" t="s">
        <v>138</v>
      </c>
      <c r="AZ30" s="1">
        <v>2021</v>
      </c>
      <c r="BA30" s="1" t="str">
        <f>IF(sum!A23="SA",sum!B23,"*")</f>
        <v>*</v>
      </c>
      <c r="BB30" s="1"/>
      <c r="BC30" s="1" t="str">
        <f>IF(sum!A23="SA",sum!D23,"*")</f>
        <v>*</v>
      </c>
    </row>
    <row r="31" spans="2:55">
      <c r="B31" s="1" t="s">
        <v>137</v>
      </c>
      <c r="C31" s="1" t="s">
        <v>138</v>
      </c>
      <c r="D31" s="1">
        <v>2021</v>
      </c>
      <c r="E31" s="1" t="str">
        <f>IF(sum!A24="AL",sum!B24,"*")</f>
        <v>EUPVSOLL101</v>
      </c>
      <c r="F31" s="1"/>
      <c r="G31" s="1">
        <f>IF(sum!A24="AL",sum!D24,"*")</f>
        <v>0</v>
      </c>
      <c r="H31" s="1"/>
      <c r="J31" s="1" t="s">
        <v>137</v>
      </c>
      <c r="K31" s="1" t="s">
        <v>138</v>
      </c>
      <c r="L31" s="1">
        <v>2021</v>
      </c>
      <c r="M31" s="1" t="str">
        <f>IF(sum!A24="AT",sum!B24,"*")</f>
        <v>*</v>
      </c>
      <c r="N31" s="1"/>
      <c r="O31" s="1" t="str">
        <f>IF(sum!A24="AT",sum!D24,"*")</f>
        <v>*</v>
      </c>
      <c r="R31" s="1" t="s">
        <v>137</v>
      </c>
      <c r="S31" s="1" t="s">
        <v>138</v>
      </c>
      <c r="T31" s="1">
        <v>2021</v>
      </c>
      <c r="U31" s="1" t="str">
        <f>IF(sum!A24="BC",sum!B24,"*")</f>
        <v>*</v>
      </c>
      <c r="V31" s="1"/>
      <c r="W31" s="1" t="str">
        <f>IF(sum!A24="BC",sum!D24,"*")</f>
        <v>*</v>
      </c>
      <c r="Z31" s="1" t="s">
        <v>137</v>
      </c>
      <c r="AA31" s="1" t="s">
        <v>138</v>
      </c>
      <c r="AB31" s="1">
        <v>2021</v>
      </c>
      <c r="AC31" s="1" t="str">
        <f>IF(sum!A24="MA",sum!B24,"*")</f>
        <v>*</v>
      </c>
      <c r="AD31" s="1"/>
      <c r="AE31" s="1" t="str">
        <f>IF(sum!A24="MA",sum!D24,"*")</f>
        <v>*</v>
      </c>
      <c r="AH31" s="1" t="s">
        <v>137</v>
      </c>
      <c r="AI31" s="1" t="s">
        <v>138</v>
      </c>
      <c r="AJ31" s="1">
        <v>2021</v>
      </c>
      <c r="AK31" s="1" t="str">
        <f>IF(sum!A24="ON",sum!B24,"*")</f>
        <v>*</v>
      </c>
      <c r="AL31" s="1"/>
      <c r="AM31" s="1" t="str">
        <f>IF(sum!A24="ON",sum!D24,"*")</f>
        <v>*</v>
      </c>
      <c r="AP31" s="1" t="s">
        <v>137</v>
      </c>
      <c r="AQ31" s="1" t="s">
        <v>138</v>
      </c>
      <c r="AR31" s="1">
        <v>2021</v>
      </c>
      <c r="AS31" s="1" t="str">
        <f>IF(sum!A24="QU",sum!B24,"*")</f>
        <v>*</v>
      </c>
      <c r="AT31" s="1"/>
      <c r="AU31" s="1" t="str">
        <f>IF(sum!A24="QU",sum!D24,"*")</f>
        <v>*</v>
      </c>
      <c r="AX31" s="1" t="s">
        <v>137</v>
      </c>
      <c r="AY31" s="1" t="s">
        <v>138</v>
      </c>
      <c r="AZ31" s="1">
        <v>2021</v>
      </c>
      <c r="BA31" s="1" t="str">
        <f>IF(sum!A24="SA",sum!B24,"*")</f>
        <v>*</v>
      </c>
      <c r="BB31" s="1"/>
      <c r="BC31" s="1" t="str">
        <f>IF(sum!A24="SA",sum!D24,"*")</f>
        <v>*</v>
      </c>
    </row>
    <row r="32" spans="2:55">
      <c r="B32" s="1" t="s">
        <v>137</v>
      </c>
      <c r="C32" s="1" t="s">
        <v>138</v>
      </c>
      <c r="D32" s="1">
        <v>2021</v>
      </c>
      <c r="E32" s="1" t="str">
        <f>IF(sum!A25="AL",sum!B25,"*")</f>
        <v>EUWINONH01</v>
      </c>
      <c r="F32" s="1"/>
      <c r="G32" s="1">
        <f>IF(sum!A25="AL",sum!D25,"*")</f>
        <v>0</v>
      </c>
      <c r="H32" s="1"/>
      <c r="J32" s="1" t="s">
        <v>137</v>
      </c>
      <c r="K32" s="1" t="s">
        <v>138</v>
      </c>
      <c r="L32" s="1">
        <v>2021</v>
      </c>
      <c r="M32" s="1" t="str">
        <f>IF(sum!A25="AT",sum!B25,"*")</f>
        <v>*</v>
      </c>
      <c r="N32" s="1"/>
      <c r="O32" s="1" t="str">
        <f>IF(sum!A25="AT",sum!D25,"*")</f>
        <v>*</v>
      </c>
      <c r="R32" s="1" t="s">
        <v>137</v>
      </c>
      <c r="S32" s="1" t="s">
        <v>138</v>
      </c>
      <c r="T32" s="1">
        <v>2021</v>
      </c>
      <c r="U32" s="1" t="str">
        <f>IF(sum!A25="BC",sum!B25,"*")</f>
        <v>*</v>
      </c>
      <c r="V32" s="1"/>
      <c r="W32" s="1" t="str">
        <f>IF(sum!A25="BC",sum!D25,"*")</f>
        <v>*</v>
      </c>
      <c r="Z32" s="1" t="s">
        <v>137</v>
      </c>
      <c r="AA32" s="1" t="s">
        <v>138</v>
      </c>
      <c r="AB32" s="1">
        <v>2021</v>
      </c>
      <c r="AC32" s="1" t="str">
        <f>IF(sum!A25="MA",sum!B25,"*")</f>
        <v>*</v>
      </c>
      <c r="AD32" s="1"/>
      <c r="AE32" s="1" t="str">
        <f>IF(sum!A25="MA",sum!D25,"*")</f>
        <v>*</v>
      </c>
      <c r="AH32" s="1" t="s">
        <v>137</v>
      </c>
      <c r="AI32" s="1" t="s">
        <v>138</v>
      </c>
      <c r="AJ32" s="1">
        <v>2021</v>
      </c>
      <c r="AK32" s="1" t="str">
        <f>IF(sum!A25="ON",sum!B25,"*")</f>
        <v>*</v>
      </c>
      <c r="AL32" s="1"/>
      <c r="AM32" s="1" t="str">
        <f>IF(sum!A25="ON",sum!D25,"*")</f>
        <v>*</v>
      </c>
      <c r="AP32" s="1" t="s">
        <v>137</v>
      </c>
      <c r="AQ32" s="1" t="s">
        <v>138</v>
      </c>
      <c r="AR32" s="1">
        <v>2021</v>
      </c>
      <c r="AS32" s="1" t="str">
        <f>IF(sum!A25="QU",sum!B25,"*")</f>
        <v>*</v>
      </c>
      <c r="AT32" s="1"/>
      <c r="AU32" s="1" t="str">
        <f>IF(sum!A25="QU",sum!D25,"*")</f>
        <v>*</v>
      </c>
      <c r="AX32" s="1" t="s">
        <v>137</v>
      </c>
      <c r="AY32" s="1" t="s">
        <v>138</v>
      </c>
      <c r="AZ32" s="1">
        <v>2021</v>
      </c>
      <c r="BA32" s="1" t="str">
        <f>IF(sum!A25="SA",sum!B25,"*")</f>
        <v>*</v>
      </c>
      <c r="BB32" s="1"/>
      <c r="BC32" s="1" t="str">
        <f>IF(sum!A25="SA",sum!D25,"*")</f>
        <v>*</v>
      </c>
    </row>
    <row r="33" spans="2:55">
      <c r="B33" s="1" t="s">
        <v>137</v>
      </c>
      <c r="C33" s="1" t="s">
        <v>138</v>
      </c>
      <c r="D33" s="1">
        <v>2021</v>
      </c>
      <c r="E33" s="1" t="str">
        <f>IF(sum!A26="AL",sum!B26,"*")</f>
        <v>HSS-AuxiliaryEquip_ELE1</v>
      </c>
      <c r="F33" s="1"/>
      <c r="G33" s="1">
        <f>IF(sum!A26="AL",sum!D26,"*")</f>
        <v>0.173324878461209</v>
      </c>
      <c r="H33" s="1"/>
      <c r="J33" s="1" t="s">
        <v>137</v>
      </c>
      <c r="K33" s="1" t="s">
        <v>138</v>
      </c>
      <c r="L33" s="1">
        <v>2021</v>
      </c>
      <c r="M33" s="1" t="str">
        <f>IF(sum!A26="AT",sum!B26,"*")</f>
        <v>*</v>
      </c>
      <c r="N33" s="1"/>
      <c r="O33" s="1" t="str">
        <f>IF(sum!A26="AT",sum!D26,"*")</f>
        <v>*</v>
      </c>
      <c r="R33" s="1" t="s">
        <v>137</v>
      </c>
      <c r="S33" s="1" t="s">
        <v>138</v>
      </c>
      <c r="T33" s="1">
        <v>2021</v>
      </c>
      <c r="U33" s="1" t="str">
        <f>IF(sum!A26="BC",sum!B26,"*")</f>
        <v>*</v>
      </c>
      <c r="V33" s="1"/>
      <c r="W33" s="1" t="str">
        <f>IF(sum!A26="BC",sum!D26,"*")</f>
        <v>*</v>
      </c>
      <c r="Z33" s="1" t="s">
        <v>137</v>
      </c>
      <c r="AA33" s="1" t="s">
        <v>138</v>
      </c>
      <c r="AB33" s="1">
        <v>2021</v>
      </c>
      <c r="AC33" s="1" t="str">
        <f>IF(sum!A26="MA",sum!B26,"*")</f>
        <v>*</v>
      </c>
      <c r="AD33" s="1"/>
      <c r="AE33" s="1" t="str">
        <f>IF(sum!A26="MA",sum!D26,"*")</f>
        <v>*</v>
      </c>
      <c r="AH33" s="1" t="s">
        <v>137</v>
      </c>
      <c r="AI33" s="1" t="s">
        <v>138</v>
      </c>
      <c r="AJ33" s="1">
        <v>2021</v>
      </c>
      <c r="AK33" s="1" t="str">
        <f>IF(sum!A26="ON",sum!B26,"*")</f>
        <v>*</v>
      </c>
      <c r="AL33" s="1"/>
      <c r="AM33" s="1" t="str">
        <f>IF(sum!A26="ON",sum!D26,"*")</f>
        <v>*</v>
      </c>
      <c r="AP33" s="1" t="s">
        <v>137</v>
      </c>
      <c r="AQ33" s="1" t="s">
        <v>138</v>
      </c>
      <c r="AR33" s="1">
        <v>2021</v>
      </c>
      <c r="AS33" s="1" t="str">
        <f>IF(sum!A26="QU",sum!B26,"*")</f>
        <v>*</v>
      </c>
      <c r="AT33" s="1"/>
      <c r="AU33" s="1" t="str">
        <f>IF(sum!A26="QU",sum!D26,"*")</f>
        <v>*</v>
      </c>
      <c r="AX33" s="1" t="s">
        <v>137</v>
      </c>
      <c r="AY33" s="1" t="s">
        <v>138</v>
      </c>
      <c r="AZ33" s="1">
        <v>2021</v>
      </c>
      <c r="BA33" s="1" t="str">
        <f>IF(sum!A26="SA",sum!B26,"*")</f>
        <v>*</v>
      </c>
      <c r="BB33" s="1"/>
      <c r="BC33" s="1" t="str">
        <f>IF(sum!A26="SA",sum!D26,"*")</f>
        <v>*</v>
      </c>
    </row>
    <row r="34" spans="2:55">
      <c r="B34" s="1" t="s">
        <v>137</v>
      </c>
      <c r="C34" s="1" t="s">
        <v>138</v>
      </c>
      <c r="D34" s="1">
        <v>2021</v>
      </c>
      <c r="E34" s="1" t="str">
        <f>IF(sum!A27="AL",sum!B27,"*")</f>
        <v>HSS-AuxiliaryMot_ELE1</v>
      </c>
      <c r="F34" s="1"/>
      <c r="G34" s="1">
        <f>IF(sum!A27="AL",sum!D27,"*")</f>
        <v>2.85351934052002E-2</v>
      </c>
      <c r="H34" s="1"/>
      <c r="J34" s="1" t="s">
        <v>137</v>
      </c>
      <c r="K34" s="1" t="s">
        <v>138</v>
      </c>
      <c r="L34" s="1">
        <v>2021</v>
      </c>
      <c r="M34" s="1" t="str">
        <f>IF(sum!A27="AT",sum!B27,"*")</f>
        <v>*</v>
      </c>
      <c r="N34" s="1"/>
      <c r="O34" s="1" t="str">
        <f>IF(sum!A27="AT",sum!D27,"*")</f>
        <v>*</v>
      </c>
      <c r="R34" s="1" t="s">
        <v>137</v>
      </c>
      <c r="S34" s="1" t="s">
        <v>138</v>
      </c>
      <c r="T34" s="1">
        <v>2021</v>
      </c>
      <c r="U34" s="1" t="str">
        <f>IF(sum!A27="BC",sum!B27,"*")</f>
        <v>*</v>
      </c>
      <c r="V34" s="1"/>
      <c r="W34" s="1" t="str">
        <f>IF(sum!A27="BC",sum!D27,"*")</f>
        <v>*</v>
      </c>
      <c r="Z34" s="1" t="s">
        <v>137</v>
      </c>
      <c r="AA34" s="1" t="s">
        <v>138</v>
      </c>
      <c r="AB34" s="1">
        <v>2021</v>
      </c>
      <c r="AC34" s="1" t="str">
        <f>IF(sum!A27="MA",sum!B27,"*")</f>
        <v>*</v>
      </c>
      <c r="AD34" s="1"/>
      <c r="AE34" s="1" t="str">
        <f>IF(sum!A27="MA",sum!D27,"*")</f>
        <v>*</v>
      </c>
      <c r="AH34" s="1" t="s">
        <v>137</v>
      </c>
      <c r="AI34" s="1" t="s">
        <v>138</v>
      </c>
      <c r="AJ34" s="1">
        <v>2021</v>
      </c>
      <c r="AK34" s="1" t="str">
        <f>IF(sum!A27="ON",sum!B27,"*")</f>
        <v>*</v>
      </c>
      <c r="AL34" s="1"/>
      <c r="AM34" s="1" t="str">
        <f>IF(sum!A27="ON",sum!D27,"*")</f>
        <v>*</v>
      </c>
      <c r="AP34" s="1" t="s">
        <v>137</v>
      </c>
      <c r="AQ34" s="1" t="s">
        <v>138</v>
      </c>
      <c r="AR34" s="1">
        <v>2021</v>
      </c>
      <c r="AS34" s="1" t="str">
        <f>IF(sum!A27="QU",sum!B27,"*")</f>
        <v>*</v>
      </c>
      <c r="AT34" s="1"/>
      <c r="AU34" s="1" t="str">
        <f>IF(sum!A27="QU",sum!D27,"*")</f>
        <v>*</v>
      </c>
      <c r="AX34" s="1" t="s">
        <v>137</v>
      </c>
      <c r="AY34" s="1" t="s">
        <v>138</v>
      </c>
      <c r="AZ34" s="1">
        <v>2021</v>
      </c>
      <c r="BA34" s="1" t="str">
        <f>IF(sum!A27="SA",sum!B27,"*")</f>
        <v>*</v>
      </c>
      <c r="BB34" s="1"/>
      <c r="BC34" s="1" t="str">
        <f>IF(sum!A27="SA",sum!D27,"*")</f>
        <v>*</v>
      </c>
    </row>
    <row r="35" spans="2:55">
      <c r="B35" s="1" t="s">
        <v>137</v>
      </c>
      <c r="C35" s="1" t="s">
        <v>138</v>
      </c>
      <c r="D35" s="1">
        <v>2021</v>
      </c>
      <c r="E35" s="1" t="str">
        <f>IF(sum!A28="AL",sum!B28,"*")</f>
        <v>HSS-Light_ELE1</v>
      </c>
      <c r="F35" s="1"/>
      <c r="G35" s="1">
        <f>IF(sum!A28="AL",sum!D28,"*")</f>
        <v>9.1946734305643901E-2</v>
      </c>
      <c r="H35" s="1"/>
      <c r="J35" s="1" t="s">
        <v>137</v>
      </c>
      <c r="K35" s="1" t="s">
        <v>138</v>
      </c>
      <c r="L35" s="1">
        <v>2021</v>
      </c>
      <c r="M35" s="1" t="str">
        <f>IF(sum!A28="AT",sum!B28,"*")</f>
        <v>*</v>
      </c>
      <c r="N35" s="1"/>
      <c r="O35" s="1" t="str">
        <f>IF(sum!A28="AT",sum!D28,"*")</f>
        <v>*</v>
      </c>
      <c r="R35" s="1" t="s">
        <v>137</v>
      </c>
      <c r="S35" s="1" t="s">
        <v>138</v>
      </c>
      <c r="T35" s="1">
        <v>2021</v>
      </c>
      <c r="U35" s="1" t="str">
        <f>IF(sum!A28="BC",sum!B28,"*")</f>
        <v>*</v>
      </c>
      <c r="V35" s="1"/>
      <c r="W35" s="1" t="str">
        <f>IF(sum!A28="BC",sum!D28,"*")</f>
        <v>*</v>
      </c>
      <c r="Z35" s="1" t="s">
        <v>137</v>
      </c>
      <c r="AA35" s="1" t="s">
        <v>138</v>
      </c>
      <c r="AB35" s="1">
        <v>2021</v>
      </c>
      <c r="AC35" s="1" t="str">
        <f>IF(sum!A28="MA",sum!B28,"*")</f>
        <v>*</v>
      </c>
      <c r="AD35" s="1"/>
      <c r="AE35" s="1" t="str">
        <f>IF(sum!A28="MA",sum!D28,"*")</f>
        <v>*</v>
      </c>
      <c r="AH35" s="1" t="s">
        <v>137</v>
      </c>
      <c r="AI35" s="1" t="s">
        <v>138</v>
      </c>
      <c r="AJ35" s="1">
        <v>2021</v>
      </c>
      <c r="AK35" s="1" t="str">
        <f>IF(sum!A28="ON",sum!B28,"*")</f>
        <v>*</v>
      </c>
      <c r="AL35" s="1"/>
      <c r="AM35" s="1" t="str">
        <f>IF(sum!A28="ON",sum!D28,"*")</f>
        <v>*</v>
      </c>
      <c r="AP35" s="1" t="s">
        <v>137</v>
      </c>
      <c r="AQ35" s="1" t="s">
        <v>138</v>
      </c>
      <c r="AR35" s="1">
        <v>2021</v>
      </c>
      <c r="AS35" s="1" t="str">
        <f>IF(sum!A28="QU",sum!B28,"*")</f>
        <v>*</v>
      </c>
      <c r="AT35" s="1"/>
      <c r="AU35" s="1" t="str">
        <f>IF(sum!A28="QU",sum!D28,"*")</f>
        <v>*</v>
      </c>
      <c r="AX35" s="1" t="s">
        <v>137</v>
      </c>
      <c r="AY35" s="1" t="s">
        <v>138</v>
      </c>
      <c r="AZ35" s="1">
        <v>2021</v>
      </c>
      <c r="BA35" s="1" t="str">
        <f>IF(sum!A28="SA",sum!B28,"*")</f>
        <v>*</v>
      </c>
      <c r="BB35" s="1"/>
      <c r="BC35" s="1" t="str">
        <f>IF(sum!A28="SA",sum!D28,"*")</f>
        <v>*</v>
      </c>
    </row>
    <row r="36" spans="2:55">
      <c r="B36" s="1" t="s">
        <v>137</v>
      </c>
      <c r="C36" s="1" t="s">
        <v>138</v>
      </c>
      <c r="D36" s="1">
        <v>2021</v>
      </c>
      <c r="E36" s="1" t="str">
        <f>IF(sum!A29="AL",sum!B29,"*")</f>
        <v>HSS-SpCool_ELE1</v>
      </c>
      <c r="F36" s="1"/>
      <c r="G36" s="1">
        <f>IF(sum!A29="AL",sum!D29,"*")</f>
        <v>6.3411540900443703E-3</v>
      </c>
      <c r="H36" s="1"/>
      <c r="J36" s="1" t="s">
        <v>137</v>
      </c>
      <c r="K36" s="1" t="s">
        <v>138</v>
      </c>
      <c r="L36" s="1">
        <v>2021</v>
      </c>
      <c r="M36" s="1" t="str">
        <f>IF(sum!A29="AT",sum!B29,"*")</f>
        <v>*</v>
      </c>
      <c r="N36" s="1"/>
      <c r="O36" s="1" t="str">
        <f>IF(sum!A29="AT",sum!D29,"*")</f>
        <v>*</v>
      </c>
      <c r="R36" s="1" t="s">
        <v>137</v>
      </c>
      <c r="S36" s="1" t="s">
        <v>138</v>
      </c>
      <c r="T36" s="1">
        <v>2021</v>
      </c>
      <c r="U36" s="1" t="str">
        <f>IF(sum!A29="BC",sum!B29,"*")</f>
        <v>*</v>
      </c>
      <c r="V36" s="1"/>
      <c r="W36" s="1" t="str">
        <f>IF(sum!A29="BC",sum!D29,"*")</f>
        <v>*</v>
      </c>
      <c r="Z36" s="1" t="s">
        <v>137</v>
      </c>
      <c r="AA36" s="1" t="s">
        <v>138</v>
      </c>
      <c r="AB36" s="1">
        <v>2021</v>
      </c>
      <c r="AC36" s="1" t="str">
        <f>IF(sum!A29="MA",sum!B29,"*")</f>
        <v>*</v>
      </c>
      <c r="AD36" s="1"/>
      <c r="AE36" s="1" t="str">
        <f>IF(sum!A29="MA",sum!D29,"*")</f>
        <v>*</v>
      </c>
      <c r="AH36" s="1" t="s">
        <v>137</v>
      </c>
      <c r="AI36" s="1" t="s">
        <v>138</v>
      </c>
      <c r="AJ36" s="1">
        <v>2021</v>
      </c>
      <c r="AK36" s="1" t="str">
        <f>IF(sum!A29="ON",sum!B29,"*")</f>
        <v>*</v>
      </c>
      <c r="AL36" s="1"/>
      <c r="AM36" s="1" t="str">
        <f>IF(sum!A29="ON",sum!D29,"*")</f>
        <v>*</v>
      </c>
      <c r="AP36" s="1" t="s">
        <v>137</v>
      </c>
      <c r="AQ36" s="1" t="s">
        <v>138</v>
      </c>
      <c r="AR36" s="1">
        <v>2021</v>
      </c>
      <c r="AS36" s="1" t="str">
        <f>IF(sum!A29="QU",sum!B29,"*")</f>
        <v>*</v>
      </c>
      <c r="AT36" s="1"/>
      <c r="AU36" s="1" t="str">
        <f>IF(sum!A29="QU",sum!D29,"*")</f>
        <v>*</v>
      </c>
      <c r="AX36" s="1" t="s">
        <v>137</v>
      </c>
      <c r="AY36" s="1" t="s">
        <v>138</v>
      </c>
      <c r="AZ36" s="1">
        <v>2021</v>
      </c>
      <c r="BA36" s="1" t="str">
        <f>IF(sum!A29="SA",sum!B29,"*")</f>
        <v>*</v>
      </c>
      <c r="BB36" s="1"/>
      <c r="BC36" s="1" t="str">
        <f>IF(sum!A29="SA",sum!D29,"*")</f>
        <v>*</v>
      </c>
    </row>
    <row r="37" spans="2:55">
      <c r="B37" s="1" t="s">
        <v>137</v>
      </c>
      <c r="C37" s="1" t="s">
        <v>138</v>
      </c>
      <c r="D37" s="1">
        <v>2021</v>
      </c>
      <c r="E37" s="1" t="str">
        <f>IF(sum!A30="AL",sum!B30,"*")</f>
        <v>HSS-SpHeat_ELE1</v>
      </c>
      <c r="F37" s="1"/>
      <c r="G37" s="1">
        <f>IF(sum!A30="AL",sum!D30,"*")</f>
        <v>0.22264496582822499</v>
      </c>
      <c r="H37" s="1"/>
      <c r="J37" s="1" t="s">
        <v>137</v>
      </c>
      <c r="K37" s="1" t="s">
        <v>138</v>
      </c>
      <c r="L37" s="1">
        <v>2021</v>
      </c>
      <c r="M37" s="1" t="str">
        <f>IF(sum!A30="AT",sum!B30,"*")</f>
        <v>*</v>
      </c>
      <c r="N37" s="1"/>
      <c r="O37" s="1" t="str">
        <f>IF(sum!A30="AT",sum!D30,"*")</f>
        <v>*</v>
      </c>
      <c r="R37" s="1" t="s">
        <v>137</v>
      </c>
      <c r="S37" s="1" t="s">
        <v>138</v>
      </c>
      <c r="T37" s="1">
        <v>2021</v>
      </c>
      <c r="U37" s="1" t="str">
        <f>IF(sum!A30="BC",sum!B30,"*")</f>
        <v>*</v>
      </c>
      <c r="V37" s="1"/>
      <c r="W37" s="1" t="str">
        <f>IF(sum!A30="BC",sum!D30,"*")</f>
        <v>*</v>
      </c>
      <c r="Z37" s="1" t="s">
        <v>137</v>
      </c>
      <c r="AA37" s="1" t="s">
        <v>138</v>
      </c>
      <c r="AB37" s="1">
        <v>2021</v>
      </c>
      <c r="AC37" s="1" t="str">
        <f>IF(sum!A30="MA",sum!B30,"*")</f>
        <v>*</v>
      </c>
      <c r="AD37" s="1"/>
      <c r="AE37" s="1" t="str">
        <f>IF(sum!A30="MA",sum!D30,"*")</f>
        <v>*</v>
      </c>
      <c r="AH37" s="1" t="s">
        <v>137</v>
      </c>
      <c r="AI37" s="1" t="s">
        <v>138</v>
      </c>
      <c r="AJ37" s="1">
        <v>2021</v>
      </c>
      <c r="AK37" s="1" t="str">
        <f>IF(sum!A30="ON",sum!B30,"*")</f>
        <v>*</v>
      </c>
      <c r="AL37" s="1"/>
      <c r="AM37" s="1" t="str">
        <f>IF(sum!A30="ON",sum!D30,"*")</f>
        <v>*</v>
      </c>
      <c r="AP37" s="1" t="s">
        <v>137</v>
      </c>
      <c r="AQ37" s="1" t="s">
        <v>138</v>
      </c>
      <c r="AR37" s="1">
        <v>2021</v>
      </c>
      <c r="AS37" s="1" t="str">
        <f>IF(sum!A30="QU",sum!B30,"*")</f>
        <v>*</v>
      </c>
      <c r="AT37" s="1"/>
      <c r="AU37" s="1" t="str">
        <f>IF(sum!A30="QU",sum!D30,"*")</f>
        <v>*</v>
      </c>
      <c r="AX37" s="1" t="s">
        <v>137</v>
      </c>
      <c r="AY37" s="1" t="s">
        <v>138</v>
      </c>
      <c r="AZ37" s="1">
        <v>2021</v>
      </c>
      <c r="BA37" s="1" t="str">
        <f>IF(sum!A30="SA",sum!B30,"*")</f>
        <v>*</v>
      </c>
      <c r="BB37" s="1"/>
      <c r="BC37" s="1" t="str">
        <f>IF(sum!A30="SA",sum!D30,"*")</f>
        <v>*</v>
      </c>
    </row>
    <row r="38" spans="2:55">
      <c r="B38" s="1" t="s">
        <v>137</v>
      </c>
      <c r="C38" s="1" t="s">
        <v>138</v>
      </c>
      <c r="D38" s="1">
        <v>2021</v>
      </c>
      <c r="E38" s="1" t="str">
        <f>IF(sum!A31="AL",sum!B31,"*")</f>
        <v>HSS-WaterHeat_ELE1</v>
      </c>
      <c r="F38" s="1"/>
      <c r="G38" s="1">
        <f>IF(sum!A31="AL",sum!D31,"*")</f>
        <v>0.10779961953075499</v>
      </c>
      <c r="H38" s="1"/>
      <c r="J38" s="1" t="s">
        <v>137</v>
      </c>
      <c r="K38" s="1" t="s">
        <v>138</v>
      </c>
      <c r="L38" s="1">
        <v>2021</v>
      </c>
      <c r="M38" s="1" t="str">
        <f>IF(sum!A31="AT",sum!B31,"*")</f>
        <v>*</v>
      </c>
      <c r="N38" s="1"/>
      <c r="O38" s="1" t="str">
        <f>IF(sum!A31="AT",sum!D31,"*")</f>
        <v>*</v>
      </c>
      <c r="R38" s="1" t="s">
        <v>137</v>
      </c>
      <c r="S38" s="1" t="s">
        <v>138</v>
      </c>
      <c r="T38" s="1">
        <v>2021</v>
      </c>
      <c r="U38" s="1" t="str">
        <f>IF(sum!A31="BC",sum!B31,"*")</f>
        <v>*</v>
      </c>
      <c r="V38" s="1"/>
      <c r="W38" s="1" t="str">
        <f>IF(sum!A31="BC",sum!D31,"*")</f>
        <v>*</v>
      </c>
      <c r="Z38" s="1" t="s">
        <v>137</v>
      </c>
      <c r="AA38" s="1" t="s">
        <v>138</v>
      </c>
      <c r="AB38" s="1">
        <v>2021</v>
      </c>
      <c r="AC38" s="1" t="str">
        <f>IF(sum!A31="MA",sum!B31,"*")</f>
        <v>*</v>
      </c>
      <c r="AD38" s="1"/>
      <c r="AE38" s="1" t="str">
        <f>IF(sum!A31="MA",sum!D31,"*")</f>
        <v>*</v>
      </c>
      <c r="AH38" s="1" t="s">
        <v>137</v>
      </c>
      <c r="AI38" s="1" t="s">
        <v>138</v>
      </c>
      <c r="AJ38" s="1">
        <v>2021</v>
      </c>
      <c r="AK38" s="1" t="str">
        <f>IF(sum!A31="ON",sum!B31,"*")</f>
        <v>*</v>
      </c>
      <c r="AL38" s="1"/>
      <c r="AM38" s="1" t="str">
        <f>IF(sum!A31="ON",sum!D31,"*")</f>
        <v>*</v>
      </c>
      <c r="AP38" s="1" t="s">
        <v>137</v>
      </c>
      <c r="AQ38" s="1" t="s">
        <v>138</v>
      </c>
      <c r="AR38" s="1">
        <v>2021</v>
      </c>
      <c r="AS38" s="1" t="str">
        <f>IF(sum!A31="QU",sum!B31,"*")</f>
        <v>*</v>
      </c>
      <c r="AT38" s="1"/>
      <c r="AU38" s="1" t="str">
        <f>IF(sum!A31="QU",sum!D31,"*")</f>
        <v>*</v>
      </c>
      <c r="AX38" s="1" t="s">
        <v>137</v>
      </c>
      <c r="AY38" s="1" t="s">
        <v>138</v>
      </c>
      <c r="AZ38" s="1">
        <v>2021</v>
      </c>
      <c r="BA38" s="1" t="str">
        <f>IF(sum!A31="SA",sum!B31,"*")</f>
        <v>*</v>
      </c>
      <c r="BB38" s="1"/>
      <c r="BC38" s="1" t="str">
        <f>IF(sum!A31="SA",sum!D31,"*")</f>
        <v>*</v>
      </c>
    </row>
    <row r="39" spans="2:55">
      <c r="B39" s="1" t="s">
        <v>137</v>
      </c>
      <c r="C39" s="1" t="s">
        <v>138</v>
      </c>
      <c r="D39" s="1">
        <v>2021</v>
      </c>
      <c r="E39" s="1" t="str">
        <f>IF(sum!A32="AL",sum!B32,"*")</f>
        <v>ICS-AuxiliaryEquip_ELE1</v>
      </c>
      <c r="F39" s="1"/>
      <c r="G39" s="1">
        <f>IF(sum!A32="AL",sum!D32,"*")</f>
        <v>1.4796026210103201E-2</v>
      </c>
      <c r="H39" s="1"/>
      <c r="J39" s="1" t="s">
        <v>137</v>
      </c>
      <c r="K39" s="1" t="s">
        <v>138</v>
      </c>
      <c r="L39" s="1">
        <v>2021</v>
      </c>
      <c r="M39" s="1" t="str">
        <f>IF(sum!A32="AT",sum!B32,"*")</f>
        <v>*</v>
      </c>
      <c r="N39" s="1"/>
      <c r="O39" s="1" t="str">
        <f>IF(sum!A32="AT",sum!D32,"*")</f>
        <v>*</v>
      </c>
      <c r="R39" s="1" t="s">
        <v>137</v>
      </c>
      <c r="S39" s="1" t="s">
        <v>138</v>
      </c>
      <c r="T39" s="1">
        <v>2021</v>
      </c>
      <c r="U39" s="1" t="str">
        <f>IF(sum!A32="BC",sum!B32,"*")</f>
        <v>*</v>
      </c>
      <c r="V39" s="1"/>
      <c r="W39" s="1" t="str">
        <f>IF(sum!A32="BC",sum!D32,"*")</f>
        <v>*</v>
      </c>
      <c r="Z39" s="1" t="s">
        <v>137</v>
      </c>
      <c r="AA39" s="1" t="s">
        <v>138</v>
      </c>
      <c r="AB39" s="1">
        <v>2021</v>
      </c>
      <c r="AC39" s="1" t="str">
        <f>IF(sum!A32="MA",sum!B32,"*")</f>
        <v>*</v>
      </c>
      <c r="AD39" s="1"/>
      <c r="AE39" s="1" t="str">
        <f>IF(sum!A32="MA",sum!D32,"*")</f>
        <v>*</v>
      </c>
      <c r="AH39" s="1" t="s">
        <v>137</v>
      </c>
      <c r="AI39" s="1" t="s">
        <v>138</v>
      </c>
      <c r="AJ39" s="1">
        <v>2021</v>
      </c>
      <c r="AK39" s="1" t="str">
        <f>IF(sum!A32="ON",sum!B32,"*")</f>
        <v>*</v>
      </c>
      <c r="AL39" s="1"/>
      <c r="AM39" s="1" t="str">
        <f>IF(sum!A32="ON",sum!D32,"*")</f>
        <v>*</v>
      </c>
      <c r="AP39" s="1" t="s">
        <v>137</v>
      </c>
      <c r="AQ39" s="1" t="s">
        <v>138</v>
      </c>
      <c r="AR39" s="1">
        <v>2021</v>
      </c>
      <c r="AS39" s="1" t="str">
        <f>IF(sum!A32="QU",sum!B32,"*")</f>
        <v>*</v>
      </c>
      <c r="AT39" s="1"/>
      <c r="AU39" s="1" t="str">
        <f>IF(sum!A32="QU",sum!D32,"*")</f>
        <v>*</v>
      </c>
      <c r="AX39" s="1" t="s">
        <v>137</v>
      </c>
      <c r="AY39" s="1" t="s">
        <v>138</v>
      </c>
      <c r="AZ39" s="1">
        <v>2021</v>
      </c>
      <c r="BA39" s="1" t="str">
        <f>IF(sum!A32="SA",sum!B32,"*")</f>
        <v>*</v>
      </c>
      <c r="BB39" s="1"/>
      <c r="BC39" s="1" t="str">
        <f>IF(sum!A32="SA",sum!D32,"*")</f>
        <v>*</v>
      </c>
    </row>
    <row r="40" spans="2:55">
      <c r="B40" s="1" t="s">
        <v>137</v>
      </c>
      <c r="C40" s="1" t="s">
        <v>138</v>
      </c>
      <c r="D40" s="1">
        <v>2021</v>
      </c>
      <c r="E40" s="1" t="str">
        <f>IF(sum!A33="AL",sum!B33,"*")</f>
        <v>ICS-AuxiliaryMot_ELE1</v>
      </c>
      <c r="F40" s="1"/>
      <c r="G40" s="1">
        <f>IF(sum!A33="AL",sum!D33,"*")</f>
        <v>3.1705770450222298E-3</v>
      </c>
      <c r="H40" s="1"/>
      <c r="J40" s="1" t="s">
        <v>137</v>
      </c>
      <c r="K40" s="1" t="s">
        <v>138</v>
      </c>
      <c r="L40" s="1">
        <v>2021</v>
      </c>
      <c r="M40" s="1" t="str">
        <f>IF(sum!A33="AT",sum!B33,"*")</f>
        <v>*</v>
      </c>
      <c r="N40" s="1"/>
      <c r="O40" s="1" t="str">
        <f>IF(sum!A33="AT",sum!D33,"*")</f>
        <v>*</v>
      </c>
      <c r="R40" s="1" t="s">
        <v>137</v>
      </c>
      <c r="S40" s="1" t="s">
        <v>138</v>
      </c>
      <c r="T40" s="1">
        <v>2021</v>
      </c>
      <c r="U40" s="1" t="str">
        <f>IF(sum!A33="BC",sum!B33,"*")</f>
        <v>*</v>
      </c>
      <c r="V40" s="1"/>
      <c r="W40" s="1" t="str">
        <f>IF(sum!A33="BC",sum!D33,"*")</f>
        <v>*</v>
      </c>
      <c r="Z40" s="1" t="s">
        <v>137</v>
      </c>
      <c r="AA40" s="1" t="s">
        <v>138</v>
      </c>
      <c r="AB40" s="1">
        <v>2021</v>
      </c>
      <c r="AC40" s="1" t="str">
        <f>IF(sum!A33="MA",sum!B33,"*")</f>
        <v>*</v>
      </c>
      <c r="AD40" s="1"/>
      <c r="AE40" s="1" t="str">
        <f>IF(sum!A33="MA",sum!D33,"*")</f>
        <v>*</v>
      </c>
      <c r="AH40" s="1" t="s">
        <v>137</v>
      </c>
      <c r="AI40" s="1" t="s">
        <v>138</v>
      </c>
      <c r="AJ40" s="1">
        <v>2021</v>
      </c>
      <c r="AK40" s="1" t="str">
        <f>IF(sum!A33="ON",sum!B33,"*")</f>
        <v>*</v>
      </c>
      <c r="AL40" s="1"/>
      <c r="AM40" s="1" t="str">
        <f>IF(sum!A33="ON",sum!D33,"*")</f>
        <v>*</v>
      </c>
      <c r="AP40" s="1" t="s">
        <v>137</v>
      </c>
      <c r="AQ40" s="1" t="s">
        <v>138</v>
      </c>
      <c r="AR40" s="1">
        <v>2021</v>
      </c>
      <c r="AS40" s="1" t="str">
        <f>IF(sum!A33="QU",sum!B33,"*")</f>
        <v>*</v>
      </c>
      <c r="AT40" s="1"/>
      <c r="AU40" s="1" t="str">
        <f>IF(sum!A33="QU",sum!D33,"*")</f>
        <v>*</v>
      </c>
      <c r="AX40" s="1" t="s">
        <v>137</v>
      </c>
      <c r="AY40" s="1" t="s">
        <v>138</v>
      </c>
      <c r="AZ40" s="1">
        <v>2021</v>
      </c>
      <c r="BA40" s="1" t="str">
        <f>IF(sum!A33="SA",sum!B33,"*")</f>
        <v>*</v>
      </c>
      <c r="BB40" s="1"/>
      <c r="BC40" s="1" t="str">
        <f>IF(sum!A33="SA",sum!D33,"*")</f>
        <v>*</v>
      </c>
    </row>
    <row r="41" spans="2:55">
      <c r="B41" s="1" t="s">
        <v>137</v>
      </c>
      <c r="C41" s="1" t="s">
        <v>138</v>
      </c>
      <c r="D41" s="1">
        <v>2021</v>
      </c>
      <c r="E41" s="1" t="str">
        <f>IF(sum!A34="AL",sum!B34,"*")</f>
        <v>ICS-Light_ELE1</v>
      </c>
      <c r="F41" s="1"/>
      <c r="G41" s="1">
        <f>IF(sum!A34="AL",sum!D34,"*")</f>
        <v>1.5852885225110702E-2</v>
      </c>
      <c r="H41" s="1"/>
      <c r="J41" s="1" t="s">
        <v>137</v>
      </c>
      <c r="K41" s="1" t="s">
        <v>138</v>
      </c>
      <c r="L41" s="1">
        <v>2021</v>
      </c>
      <c r="M41" s="1" t="str">
        <f>IF(sum!A34="AT",sum!B34,"*")</f>
        <v>*</v>
      </c>
      <c r="N41" s="1"/>
      <c r="O41" s="1" t="str">
        <f>IF(sum!A34="AT",sum!D34,"*")</f>
        <v>*</v>
      </c>
      <c r="R41" s="1" t="s">
        <v>137</v>
      </c>
      <c r="S41" s="1" t="s">
        <v>138</v>
      </c>
      <c r="T41" s="1">
        <v>2021</v>
      </c>
      <c r="U41" s="1" t="str">
        <f>IF(sum!A34="BC",sum!B34,"*")</f>
        <v>*</v>
      </c>
      <c r="V41" s="1"/>
      <c r="W41" s="1" t="str">
        <f>IF(sum!A34="BC",sum!D34,"*")</f>
        <v>*</v>
      </c>
      <c r="Z41" s="1" t="s">
        <v>137</v>
      </c>
      <c r="AA41" s="1" t="s">
        <v>138</v>
      </c>
      <c r="AB41" s="1">
        <v>2021</v>
      </c>
      <c r="AC41" s="1" t="str">
        <f>IF(sum!A34="MA",sum!B34,"*")</f>
        <v>*</v>
      </c>
      <c r="AD41" s="1"/>
      <c r="AE41" s="1" t="str">
        <f>IF(sum!A34="MA",sum!D34,"*")</f>
        <v>*</v>
      </c>
      <c r="AH41" s="1" t="s">
        <v>137</v>
      </c>
      <c r="AI41" s="1" t="s">
        <v>138</v>
      </c>
      <c r="AJ41" s="1">
        <v>2021</v>
      </c>
      <c r="AK41" s="1" t="str">
        <f>IF(sum!A34="ON",sum!B34,"*")</f>
        <v>*</v>
      </c>
      <c r="AL41" s="1"/>
      <c r="AM41" s="1" t="str">
        <f>IF(sum!A34="ON",sum!D34,"*")</f>
        <v>*</v>
      </c>
      <c r="AP41" s="1" t="s">
        <v>137</v>
      </c>
      <c r="AQ41" s="1" t="s">
        <v>138</v>
      </c>
      <c r="AR41" s="1">
        <v>2021</v>
      </c>
      <c r="AS41" s="1" t="str">
        <f>IF(sum!A34="QU",sum!B34,"*")</f>
        <v>*</v>
      </c>
      <c r="AT41" s="1"/>
      <c r="AU41" s="1" t="str">
        <f>IF(sum!A34="QU",sum!D34,"*")</f>
        <v>*</v>
      </c>
      <c r="AX41" s="1" t="s">
        <v>137</v>
      </c>
      <c r="AY41" s="1" t="s">
        <v>138</v>
      </c>
      <c r="AZ41" s="1">
        <v>2021</v>
      </c>
      <c r="BA41" s="1" t="str">
        <f>IF(sum!A34="SA",sum!B34,"*")</f>
        <v>*</v>
      </c>
      <c r="BB41" s="1"/>
      <c r="BC41" s="1" t="str">
        <f>IF(sum!A34="SA",sum!D34,"*")</f>
        <v>*</v>
      </c>
    </row>
    <row r="42" spans="2:55">
      <c r="B42" s="1" t="s">
        <v>137</v>
      </c>
      <c r="C42" s="1" t="s">
        <v>138</v>
      </c>
      <c r="D42" s="1">
        <v>2021</v>
      </c>
      <c r="E42" s="1" t="str">
        <f>IF(sum!A35="AL",sum!B35,"*")</f>
        <v>ICS-SpCool_ELE1</v>
      </c>
      <c r="F42" s="1"/>
      <c r="G42" s="1">
        <f>IF(sum!A35="AL",sum!D35,"*")</f>
        <v>0</v>
      </c>
      <c r="H42" s="1"/>
      <c r="J42" s="1" t="s">
        <v>137</v>
      </c>
      <c r="K42" s="1" t="s">
        <v>138</v>
      </c>
      <c r="L42" s="1">
        <v>2021</v>
      </c>
      <c r="M42" s="1" t="str">
        <f>IF(sum!A35="AT",sum!B35,"*")</f>
        <v>*</v>
      </c>
      <c r="N42" s="1"/>
      <c r="O42" s="1" t="str">
        <f>IF(sum!A35="AT",sum!D35,"*")</f>
        <v>*</v>
      </c>
      <c r="R42" s="1" t="s">
        <v>137</v>
      </c>
      <c r="S42" s="1" t="s">
        <v>138</v>
      </c>
      <c r="T42" s="1">
        <v>2021</v>
      </c>
      <c r="U42" s="1" t="str">
        <f>IF(sum!A35="BC",sum!B35,"*")</f>
        <v>*</v>
      </c>
      <c r="V42" s="1"/>
      <c r="W42" s="1" t="str">
        <f>IF(sum!A35="BC",sum!D35,"*")</f>
        <v>*</v>
      </c>
      <c r="Z42" s="1" t="s">
        <v>137</v>
      </c>
      <c r="AA42" s="1" t="s">
        <v>138</v>
      </c>
      <c r="AB42" s="1">
        <v>2021</v>
      </c>
      <c r="AC42" s="1" t="str">
        <f>IF(sum!A35="MA",sum!B35,"*")</f>
        <v>*</v>
      </c>
      <c r="AD42" s="1"/>
      <c r="AE42" s="1" t="str">
        <f>IF(sum!A35="MA",sum!D35,"*")</f>
        <v>*</v>
      </c>
      <c r="AH42" s="1" t="s">
        <v>137</v>
      </c>
      <c r="AI42" s="1" t="s">
        <v>138</v>
      </c>
      <c r="AJ42" s="1">
        <v>2021</v>
      </c>
      <c r="AK42" s="1" t="str">
        <f>IF(sum!A35="ON",sum!B35,"*")</f>
        <v>*</v>
      </c>
      <c r="AL42" s="1"/>
      <c r="AM42" s="1" t="str">
        <f>IF(sum!A35="ON",sum!D35,"*")</f>
        <v>*</v>
      </c>
      <c r="AP42" s="1" t="s">
        <v>137</v>
      </c>
      <c r="AQ42" s="1" t="s">
        <v>138</v>
      </c>
      <c r="AR42" s="1">
        <v>2021</v>
      </c>
      <c r="AS42" s="1" t="str">
        <f>IF(sum!A35="QU",sum!B35,"*")</f>
        <v>*</v>
      </c>
      <c r="AT42" s="1"/>
      <c r="AU42" s="1" t="str">
        <f>IF(sum!A35="QU",sum!D35,"*")</f>
        <v>*</v>
      </c>
      <c r="AX42" s="1" t="s">
        <v>137</v>
      </c>
      <c r="AY42" s="1" t="s">
        <v>138</v>
      </c>
      <c r="AZ42" s="1">
        <v>2021</v>
      </c>
      <c r="BA42" s="1" t="str">
        <f>IF(sum!A35="SA",sum!B35,"*")</f>
        <v>*</v>
      </c>
      <c r="BB42" s="1"/>
      <c r="BC42" s="1" t="str">
        <f>IF(sum!A35="SA",sum!D35,"*")</f>
        <v>*</v>
      </c>
    </row>
    <row r="43" spans="2:55">
      <c r="B43" s="1" t="s">
        <v>137</v>
      </c>
      <c r="C43" s="1" t="s">
        <v>138</v>
      </c>
      <c r="D43" s="1">
        <v>2021</v>
      </c>
      <c r="E43" s="1" t="str">
        <f>IF(sum!A36="AL",sum!B36,"*")</f>
        <v>ICS-SpHeat_ELE1</v>
      </c>
      <c r="F43" s="1"/>
      <c r="G43" s="1">
        <f>IF(sum!A36="AL",sum!D36,"*")</f>
        <v>2.3955471006834501E-2</v>
      </c>
      <c r="H43" s="1"/>
      <c r="J43" s="1" t="s">
        <v>137</v>
      </c>
      <c r="K43" s="1" t="s">
        <v>138</v>
      </c>
      <c r="L43" s="1">
        <v>2021</v>
      </c>
      <c r="M43" s="1" t="str">
        <f>IF(sum!A36="AT",sum!B36,"*")</f>
        <v>*</v>
      </c>
      <c r="N43" s="1"/>
      <c r="O43" s="1" t="str">
        <f>IF(sum!A36="AT",sum!D36,"*")</f>
        <v>*</v>
      </c>
      <c r="R43" s="1" t="s">
        <v>137</v>
      </c>
      <c r="S43" s="1" t="s">
        <v>138</v>
      </c>
      <c r="T43" s="1">
        <v>2021</v>
      </c>
      <c r="U43" s="1" t="str">
        <f>IF(sum!A36="BC",sum!B36,"*")</f>
        <v>*</v>
      </c>
      <c r="V43" s="1"/>
      <c r="W43" s="1" t="str">
        <f>IF(sum!A36="BC",sum!D36,"*")</f>
        <v>*</v>
      </c>
      <c r="Z43" s="1" t="s">
        <v>137</v>
      </c>
      <c r="AA43" s="1" t="s">
        <v>138</v>
      </c>
      <c r="AB43" s="1">
        <v>2021</v>
      </c>
      <c r="AC43" s="1" t="str">
        <f>IF(sum!A36="MA",sum!B36,"*")</f>
        <v>*</v>
      </c>
      <c r="AD43" s="1"/>
      <c r="AE43" s="1" t="str">
        <f>IF(sum!A36="MA",sum!D36,"*")</f>
        <v>*</v>
      </c>
      <c r="AH43" s="1" t="s">
        <v>137</v>
      </c>
      <c r="AI43" s="1" t="s">
        <v>138</v>
      </c>
      <c r="AJ43" s="1">
        <v>2021</v>
      </c>
      <c r="AK43" s="1" t="str">
        <f>IF(sum!A36="ON",sum!B36,"*")</f>
        <v>*</v>
      </c>
      <c r="AL43" s="1"/>
      <c r="AM43" s="1" t="str">
        <f>IF(sum!A36="ON",sum!D36,"*")</f>
        <v>*</v>
      </c>
      <c r="AP43" s="1" t="s">
        <v>137</v>
      </c>
      <c r="AQ43" s="1" t="s">
        <v>138</v>
      </c>
      <c r="AR43" s="1">
        <v>2021</v>
      </c>
      <c r="AS43" s="1" t="str">
        <f>IF(sum!A36="QU",sum!B36,"*")</f>
        <v>*</v>
      </c>
      <c r="AT43" s="1"/>
      <c r="AU43" s="1" t="str">
        <f>IF(sum!A36="QU",sum!D36,"*")</f>
        <v>*</v>
      </c>
      <c r="AX43" s="1" t="s">
        <v>137</v>
      </c>
      <c r="AY43" s="1" t="s">
        <v>138</v>
      </c>
      <c r="AZ43" s="1">
        <v>2021</v>
      </c>
      <c r="BA43" s="1" t="str">
        <f>IF(sum!A36="SA",sum!B36,"*")</f>
        <v>*</v>
      </c>
      <c r="BB43" s="1"/>
      <c r="BC43" s="1" t="str">
        <f>IF(sum!A36="SA",sum!D36,"*")</f>
        <v>*</v>
      </c>
    </row>
    <row r="44" spans="2:55">
      <c r="B44" s="1" t="s">
        <v>137</v>
      </c>
      <c r="C44" s="1" t="s">
        <v>138</v>
      </c>
      <c r="D44" s="1">
        <v>2021</v>
      </c>
      <c r="E44" s="1" t="str">
        <f>IF(sum!A37="AL",sum!B37,"*")</f>
        <v>ICS-WaterHeat_ELE1</v>
      </c>
      <c r="F44" s="1"/>
      <c r="G44" s="1">
        <f>IF(sum!A37="AL",sum!D37,"*")</f>
        <v>4.22743606002959E-3</v>
      </c>
      <c r="H44" s="1"/>
      <c r="J44" s="1" t="s">
        <v>137</v>
      </c>
      <c r="K44" s="1" t="s">
        <v>138</v>
      </c>
      <c r="L44" s="1">
        <v>2021</v>
      </c>
      <c r="M44" s="1" t="str">
        <f>IF(sum!A37="AT",sum!B37,"*")</f>
        <v>*</v>
      </c>
      <c r="N44" s="1"/>
      <c r="O44" s="1" t="str">
        <f>IF(sum!A37="AT",sum!D37,"*")</f>
        <v>*</v>
      </c>
      <c r="R44" s="1" t="s">
        <v>137</v>
      </c>
      <c r="S44" s="1" t="s">
        <v>138</v>
      </c>
      <c r="T44" s="1">
        <v>2021</v>
      </c>
      <c r="U44" s="1" t="str">
        <f>IF(sum!A37="BC",sum!B37,"*")</f>
        <v>*</v>
      </c>
      <c r="V44" s="1"/>
      <c r="W44" s="1" t="str">
        <f>IF(sum!A37="BC",sum!D37,"*")</f>
        <v>*</v>
      </c>
      <c r="Z44" s="1" t="s">
        <v>137</v>
      </c>
      <c r="AA44" s="1" t="s">
        <v>138</v>
      </c>
      <c r="AB44" s="1">
        <v>2021</v>
      </c>
      <c r="AC44" s="1" t="str">
        <f>IF(sum!A37="MA",sum!B37,"*")</f>
        <v>*</v>
      </c>
      <c r="AD44" s="1"/>
      <c r="AE44" s="1" t="str">
        <f>IF(sum!A37="MA",sum!D37,"*")</f>
        <v>*</v>
      </c>
      <c r="AH44" s="1" t="s">
        <v>137</v>
      </c>
      <c r="AI44" s="1" t="s">
        <v>138</v>
      </c>
      <c r="AJ44" s="1">
        <v>2021</v>
      </c>
      <c r="AK44" s="1" t="str">
        <f>IF(sum!A37="ON",sum!B37,"*")</f>
        <v>*</v>
      </c>
      <c r="AL44" s="1"/>
      <c r="AM44" s="1" t="str">
        <f>IF(sum!A37="ON",sum!D37,"*")</f>
        <v>*</v>
      </c>
      <c r="AP44" s="1" t="s">
        <v>137</v>
      </c>
      <c r="AQ44" s="1" t="s">
        <v>138</v>
      </c>
      <c r="AR44" s="1">
        <v>2021</v>
      </c>
      <c r="AS44" s="1" t="str">
        <f>IF(sum!A37="QU",sum!B37,"*")</f>
        <v>*</v>
      </c>
      <c r="AT44" s="1"/>
      <c r="AU44" s="1" t="str">
        <f>IF(sum!A37="QU",sum!D37,"*")</f>
        <v>*</v>
      </c>
      <c r="AX44" s="1" t="s">
        <v>137</v>
      </c>
      <c r="AY44" s="1" t="s">
        <v>138</v>
      </c>
      <c r="AZ44" s="1">
        <v>2021</v>
      </c>
      <c r="BA44" s="1" t="str">
        <f>IF(sum!A37="SA",sum!B37,"*")</f>
        <v>*</v>
      </c>
      <c r="BB44" s="1"/>
      <c r="BC44" s="1" t="str">
        <f>IF(sum!A37="SA",sum!D37,"*")</f>
        <v>*</v>
      </c>
    </row>
    <row r="45" spans="2:55">
      <c r="B45" s="1" t="s">
        <v>137</v>
      </c>
      <c r="C45" s="1" t="s">
        <v>138</v>
      </c>
      <c r="D45" s="1">
        <v>2021</v>
      </c>
      <c r="E45" s="1" t="str">
        <f>IF(sum!A38="AL",sum!B38,"*")</f>
        <v>OS-AuxiliaryEquip_ELE1</v>
      </c>
      <c r="F45" s="1"/>
      <c r="G45" s="1">
        <f>IF(sum!A38="AL",sum!D38,"*")</f>
        <v>0.181779750581268</v>
      </c>
      <c r="H45" s="1"/>
      <c r="J45" s="1" t="s">
        <v>137</v>
      </c>
      <c r="K45" s="1" t="s">
        <v>138</v>
      </c>
      <c r="L45" s="1">
        <v>2021</v>
      </c>
      <c r="M45" s="1" t="str">
        <f>IF(sum!A38="AT",sum!B38,"*")</f>
        <v>*</v>
      </c>
      <c r="N45" s="1"/>
      <c r="O45" s="1" t="str">
        <f>IF(sum!A38="AT",sum!D38,"*")</f>
        <v>*</v>
      </c>
      <c r="R45" s="1" t="s">
        <v>137</v>
      </c>
      <c r="S45" s="1" t="s">
        <v>138</v>
      </c>
      <c r="T45" s="1">
        <v>2021</v>
      </c>
      <c r="U45" s="1" t="str">
        <f>IF(sum!A38="BC",sum!B38,"*")</f>
        <v>*</v>
      </c>
      <c r="V45" s="1"/>
      <c r="W45" s="1" t="str">
        <f>IF(sum!A38="BC",sum!D38,"*")</f>
        <v>*</v>
      </c>
      <c r="Z45" s="1" t="s">
        <v>137</v>
      </c>
      <c r="AA45" s="1" t="s">
        <v>138</v>
      </c>
      <c r="AB45" s="1">
        <v>2021</v>
      </c>
      <c r="AC45" s="1" t="str">
        <f>IF(sum!A38="MA",sum!B38,"*")</f>
        <v>*</v>
      </c>
      <c r="AD45" s="1"/>
      <c r="AE45" s="1" t="str">
        <f>IF(sum!A38="MA",sum!D38,"*")</f>
        <v>*</v>
      </c>
      <c r="AH45" s="1" t="s">
        <v>137</v>
      </c>
      <c r="AI45" s="1" t="s">
        <v>138</v>
      </c>
      <c r="AJ45" s="1">
        <v>2021</v>
      </c>
      <c r="AK45" s="1" t="str">
        <f>IF(sum!A38="ON",sum!B38,"*")</f>
        <v>*</v>
      </c>
      <c r="AL45" s="1"/>
      <c r="AM45" s="1" t="str">
        <f>IF(sum!A38="ON",sum!D38,"*")</f>
        <v>*</v>
      </c>
      <c r="AP45" s="1" t="s">
        <v>137</v>
      </c>
      <c r="AQ45" s="1" t="s">
        <v>138</v>
      </c>
      <c r="AR45" s="1">
        <v>2021</v>
      </c>
      <c r="AS45" s="1" t="str">
        <f>IF(sum!A38="QU",sum!B38,"*")</f>
        <v>*</v>
      </c>
      <c r="AT45" s="1"/>
      <c r="AU45" s="1" t="str">
        <f>IF(sum!A38="QU",sum!D38,"*")</f>
        <v>*</v>
      </c>
      <c r="AX45" s="1" t="s">
        <v>137</v>
      </c>
      <c r="AY45" s="1" t="s">
        <v>138</v>
      </c>
      <c r="AZ45" s="1">
        <v>2021</v>
      </c>
      <c r="BA45" s="1" t="str">
        <f>IF(sum!A38="SA",sum!B38,"*")</f>
        <v>*</v>
      </c>
      <c r="BB45" s="1"/>
      <c r="BC45" s="1" t="str">
        <f>IF(sum!A38="SA",sum!D38,"*")</f>
        <v>*</v>
      </c>
    </row>
    <row r="46" spans="2:55">
      <c r="B46" s="1" t="s">
        <v>137</v>
      </c>
      <c r="C46" s="1" t="s">
        <v>138</v>
      </c>
      <c r="D46" s="1">
        <v>2021</v>
      </c>
      <c r="E46" s="1" t="str">
        <f>IF(sum!A39="AL",sum!B39,"*")</f>
        <v>OS-AuxiliaryMot_ELE1</v>
      </c>
      <c r="F46" s="1"/>
      <c r="G46" s="1">
        <f>IF(sum!A39="AL",sum!D39,"*")</f>
        <v>6.6582117945465702E-2</v>
      </c>
      <c r="H46" s="1"/>
      <c r="J46" s="1" t="s">
        <v>137</v>
      </c>
      <c r="K46" s="1" t="s">
        <v>138</v>
      </c>
      <c r="L46" s="1">
        <v>2021</v>
      </c>
      <c r="M46" s="1" t="str">
        <f>IF(sum!A39="AT",sum!B39,"*")</f>
        <v>*</v>
      </c>
      <c r="N46" s="1"/>
      <c r="O46" s="1" t="str">
        <f>IF(sum!A39="AT",sum!D39,"*")</f>
        <v>*</v>
      </c>
      <c r="R46" s="1" t="s">
        <v>137</v>
      </c>
      <c r="S46" s="1" t="s">
        <v>138</v>
      </c>
      <c r="T46" s="1">
        <v>2021</v>
      </c>
      <c r="U46" s="1" t="str">
        <f>IF(sum!A39="BC",sum!B39,"*")</f>
        <v>*</v>
      </c>
      <c r="V46" s="1"/>
      <c r="W46" s="1" t="str">
        <f>IF(sum!A39="BC",sum!D39,"*")</f>
        <v>*</v>
      </c>
      <c r="Z46" s="1" t="s">
        <v>137</v>
      </c>
      <c r="AA46" s="1" t="s">
        <v>138</v>
      </c>
      <c r="AB46" s="1">
        <v>2021</v>
      </c>
      <c r="AC46" s="1" t="str">
        <f>IF(sum!A39="MA",sum!B39,"*")</f>
        <v>*</v>
      </c>
      <c r="AD46" s="1"/>
      <c r="AE46" s="1" t="str">
        <f>IF(sum!A39="MA",sum!D39,"*")</f>
        <v>*</v>
      </c>
      <c r="AH46" s="1" t="s">
        <v>137</v>
      </c>
      <c r="AI46" s="1" t="s">
        <v>138</v>
      </c>
      <c r="AJ46" s="1">
        <v>2021</v>
      </c>
      <c r="AK46" s="1" t="str">
        <f>IF(sum!A39="ON",sum!B39,"*")</f>
        <v>*</v>
      </c>
      <c r="AL46" s="1"/>
      <c r="AM46" s="1" t="str">
        <f>IF(sum!A39="ON",sum!D39,"*")</f>
        <v>*</v>
      </c>
      <c r="AP46" s="1" t="s">
        <v>137</v>
      </c>
      <c r="AQ46" s="1" t="s">
        <v>138</v>
      </c>
      <c r="AR46" s="1">
        <v>2021</v>
      </c>
      <c r="AS46" s="1" t="str">
        <f>IF(sum!A39="QU",sum!B39,"*")</f>
        <v>*</v>
      </c>
      <c r="AT46" s="1"/>
      <c r="AU46" s="1" t="str">
        <f>IF(sum!A39="QU",sum!D39,"*")</f>
        <v>*</v>
      </c>
      <c r="AX46" s="1" t="s">
        <v>137</v>
      </c>
      <c r="AY46" s="1" t="s">
        <v>138</v>
      </c>
      <c r="AZ46" s="1">
        <v>2021</v>
      </c>
      <c r="BA46" s="1" t="str">
        <f>IF(sum!A39="SA",sum!B39,"*")</f>
        <v>*</v>
      </c>
      <c r="BB46" s="1"/>
      <c r="BC46" s="1" t="str">
        <f>IF(sum!A39="SA",sum!D39,"*")</f>
        <v>*</v>
      </c>
    </row>
    <row r="47" spans="2:55">
      <c r="B47" s="1" t="s">
        <v>137</v>
      </c>
      <c r="C47" s="1" t="s">
        <v>138</v>
      </c>
      <c r="D47" s="1">
        <v>2021</v>
      </c>
      <c r="E47" s="1" t="str">
        <f>IF(sum!A40="AL",sum!B40,"*")</f>
        <v>OS-Light_ELE1</v>
      </c>
      <c r="F47" s="1"/>
      <c r="G47" s="1">
        <f>IF(sum!A40="AL",sum!D40,"*")</f>
        <v>0.240963855421684</v>
      </c>
      <c r="H47" s="1"/>
      <c r="J47" s="1" t="s">
        <v>137</v>
      </c>
      <c r="K47" s="1" t="s">
        <v>138</v>
      </c>
      <c r="L47" s="1">
        <v>2021</v>
      </c>
      <c r="M47" s="1" t="str">
        <f>IF(sum!A40="AT",sum!B40,"*")</f>
        <v>*</v>
      </c>
      <c r="N47" s="1"/>
      <c r="O47" s="1" t="str">
        <f>IF(sum!A40="AT",sum!D40,"*")</f>
        <v>*</v>
      </c>
      <c r="R47" s="1" t="s">
        <v>137</v>
      </c>
      <c r="S47" s="1" t="s">
        <v>138</v>
      </c>
      <c r="T47" s="1">
        <v>2021</v>
      </c>
      <c r="U47" s="1" t="str">
        <f>IF(sum!A40="BC",sum!B40,"*")</f>
        <v>*</v>
      </c>
      <c r="V47" s="1"/>
      <c r="W47" s="1" t="str">
        <f>IF(sum!A40="BC",sum!D40,"*")</f>
        <v>*</v>
      </c>
      <c r="Z47" s="1" t="s">
        <v>137</v>
      </c>
      <c r="AA47" s="1" t="s">
        <v>138</v>
      </c>
      <c r="AB47" s="1">
        <v>2021</v>
      </c>
      <c r="AC47" s="1" t="str">
        <f>IF(sum!A40="MA",sum!B40,"*")</f>
        <v>*</v>
      </c>
      <c r="AD47" s="1"/>
      <c r="AE47" s="1" t="str">
        <f>IF(sum!A40="MA",sum!D40,"*")</f>
        <v>*</v>
      </c>
      <c r="AH47" s="1" t="s">
        <v>137</v>
      </c>
      <c r="AI47" s="1" t="s">
        <v>138</v>
      </c>
      <c r="AJ47" s="1">
        <v>2021</v>
      </c>
      <c r="AK47" s="1" t="str">
        <f>IF(sum!A40="ON",sum!B40,"*")</f>
        <v>*</v>
      </c>
      <c r="AL47" s="1"/>
      <c r="AM47" s="1" t="str">
        <f>IF(sum!A40="ON",sum!D40,"*")</f>
        <v>*</v>
      </c>
      <c r="AP47" s="1" t="s">
        <v>137</v>
      </c>
      <c r="AQ47" s="1" t="s">
        <v>138</v>
      </c>
      <c r="AR47" s="1">
        <v>2021</v>
      </c>
      <c r="AS47" s="1" t="str">
        <f>IF(sum!A40="QU",sum!B40,"*")</f>
        <v>*</v>
      </c>
      <c r="AT47" s="1"/>
      <c r="AU47" s="1" t="str">
        <f>IF(sum!A40="QU",sum!D40,"*")</f>
        <v>*</v>
      </c>
      <c r="AX47" s="1" t="s">
        <v>137</v>
      </c>
      <c r="AY47" s="1" t="s">
        <v>138</v>
      </c>
      <c r="AZ47" s="1">
        <v>2021</v>
      </c>
      <c r="BA47" s="1" t="str">
        <f>IF(sum!A40="SA",sum!B40,"*")</f>
        <v>*</v>
      </c>
      <c r="BB47" s="1"/>
      <c r="BC47" s="1" t="str">
        <f>IF(sum!A40="SA",sum!D40,"*")</f>
        <v>*</v>
      </c>
    </row>
    <row r="48" spans="2:55">
      <c r="B48" s="1" t="s">
        <v>137</v>
      </c>
      <c r="C48" s="1" t="s">
        <v>138</v>
      </c>
      <c r="D48" s="1">
        <v>2021</v>
      </c>
      <c r="E48" s="1" t="str">
        <f>IF(sum!A41="AL",sum!B41,"*")</f>
        <v>OS-SpCool_ELE1</v>
      </c>
      <c r="F48" s="1"/>
      <c r="G48" s="1">
        <f>IF(sum!A41="AL",sum!D41,"*")</f>
        <v>1.90234622701329E-2</v>
      </c>
      <c r="H48" s="1"/>
      <c r="J48" s="1" t="s">
        <v>137</v>
      </c>
      <c r="K48" s="1" t="s">
        <v>138</v>
      </c>
      <c r="L48" s="1">
        <v>2021</v>
      </c>
      <c r="M48" s="1" t="str">
        <f>IF(sum!A41="AT",sum!B41,"*")</f>
        <v>*</v>
      </c>
      <c r="N48" s="1"/>
      <c r="O48" s="1" t="str">
        <f>IF(sum!A41="AT",sum!D41,"*")</f>
        <v>*</v>
      </c>
      <c r="R48" s="1" t="s">
        <v>137</v>
      </c>
      <c r="S48" s="1" t="s">
        <v>138</v>
      </c>
      <c r="T48" s="1">
        <v>2021</v>
      </c>
      <c r="U48" s="1" t="str">
        <f>IF(sum!A41="BC",sum!B41,"*")</f>
        <v>*</v>
      </c>
      <c r="V48" s="1"/>
      <c r="W48" s="1" t="str">
        <f>IF(sum!A41="BC",sum!D41,"*")</f>
        <v>*</v>
      </c>
      <c r="Z48" s="1" t="s">
        <v>137</v>
      </c>
      <c r="AA48" s="1" t="s">
        <v>138</v>
      </c>
      <c r="AB48" s="1">
        <v>2021</v>
      </c>
      <c r="AC48" s="1" t="str">
        <f>IF(sum!A41="MA",sum!B41,"*")</f>
        <v>*</v>
      </c>
      <c r="AD48" s="1"/>
      <c r="AE48" s="1" t="str">
        <f>IF(sum!A41="MA",sum!D41,"*")</f>
        <v>*</v>
      </c>
      <c r="AH48" s="1" t="s">
        <v>137</v>
      </c>
      <c r="AI48" s="1" t="s">
        <v>138</v>
      </c>
      <c r="AJ48" s="1">
        <v>2021</v>
      </c>
      <c r="AK48" s="1" t="str">
        <f>IF(sum!A41="ON",sum!B41,"*")</f>
        <v>*</v>
      </c>
      <c r="AL48" s="1"/>
      <c r="AM48" s="1" t="str">
        <f>IF(sum!A41="ON",sum!D41,"*")</f>
        <v>*</v>
      </c>
      <c r="AP48" s="1" t="s">
        <v>137</v>
      </c>
      <c r="AQ48" s="1" t="s">
        <v>138</v>
      </c>
      <c r="AR48" s="1">
        <v>2021</v>
      </c>
      <c r="AS48" s="1" t="str">
        <f>IF(sum!A41="QU",sum!B41,"*")</f>
        <v>*</v>
      </c>
      <c r="AT48" s="1"/>
      <c r="AU48" s="1" t="str">
        <f>IF(sum!A41="QU",sum!D41,"*")</f>
        <v>*</v>
      </c>
      <c r="AX48" s="1" t="s">
        <v>137</v>
      </c>
      <c r="AY48" s="1" t="s">
        <v>138</v>
      </c>
      <c r="AZ48" s="1">
        <v>2021</v>
      </c>
      <c r="BA48" s="1" t="str">
        <f>IF(sum!A41="SA",sum!B41,"*")</f>
        <v>*</v>
      </c>
      <c r="BB48" s="1"/>
      <c r="BC48" s="1" t="str">
        <f>IF(sum!A41="SA",sum!D41,"*")</f>
        <v>*</v>
      </c>
    </row>
    <row r="49" spans="2:55">
      <c r="B49" s="1" t="s">
        <v>137</v>
      </c>
      <c r="C49" s="1" t="s">
        <v>138</v>
      </c>
      <c r="D49" s="1">
        <v>2021</v>
      </c>
      <c r="E49" s="1" t="str">
        <f>IF(sum!A42="AL",sum!B42,"*")</f>
        <v>OS-SpHeat_ELE1</v>
      </c>
      <c r="F49" s="1"/>
      <c r="G49" s="1">
        <f>IF(sum!A42="AL",sum!D42,"*")</f>
        <v>0.68484464172478998</v>
      </c>
      <c r="H49" s="1"/>
      <c r="J49" s="1" t="s">
        <v>137</v>
      </c>
      <c r="K49" s="1" t="s">
        <v>138</v>
      </c>
      <c r="L49" s="1">
        <v>2021</v>
      </c>
      <c r="M49" s="1" t="str">
        <f>IF(sum!A42="AT",sum!B42,"*")</f>
        <v>*</v>
      </c>
      <c r="N49" s="1"/>
      <c r="O49" s="1" t="str">
        <f>IF(sum!A42="AT",sum!D42,"*")</f>
        <v>*</v>
      </c>
      <c r="R49" s="1" t="s">
        <v>137</v>
      </c>
      <c r="S49" s="1" t="s">
        <v>138</v>
      </c>
      <c r="T49" s="1">
        <v>2021</v>
      </c>
      <c r="U49" s="1" t="str">
        <f>IF(sum!A42="BC",sum!B42,"*")</f>
        <v>*</v>
      </c>
      <c r="V49" s="1"/>
      <c r="W49" s="1" t="str">
        <f>IF(sum!A42="BC",sum!D42,"*")</f>
        <v>*</v>
      </c>
      <c r="Z49" s="1" t="s">
        <v>137</v>
      </c>
      <c r="AA49" s="1" t="s">
        <v>138</v>
      </c>
      <c r="AB49" s="1">
        <v>2021</v>
      </c>
      <c r="AC49" s="1" t="str">
        <f>IF(sum!A42="MA",sum!B42,"*")</f>
        <v>*</v>
      </c>
      <c r="AD49" s="1"/>
      <c r="AE49" s="1" t="str">
        <f>IF(sum!A42="MA",sum!D42,"*")</f>
        <v>*</v>
      </c>
      <c r="AH49" s="1" t="s">
        <v>137</v>
      </c>
      <c r="AI49" s="1" t="s">
        <v>138</v>
      </c>
      <c r="AJ49" s="1">
        <v>2021</v>
      </c>
      <c r="AK49" s="1" t="str">
        <f>IF(sum!A42="ON",sum!B42,"*")</f>
        <v>*</v>
      </c>
      <c r="AL49" s="1"/>
      <c r="AM49" s="1" t="str">
        <f>IF(sum!A42="ON",sum!D42,"*")</f>
        <v>*</v>
      </c>
      <c r="AP49" s="1" t="s">
        <v>137</v>
      </c>
      <c r="AQ49" s="1" t="s">
        <v>138</v>
      </c>
      <c r="AR49" s="1">
        <v>2021</v>
      </c>
      <c r="AS49" s="1" t="str">
        <f>IF(sum!A42="QU",sum!B42,"*")</f>
        <v>*</v>
      </c>
      <c r="AT49" s="1"/>
      <c r="AU49" s="1" t="str">
        <f>IF(sum!A42="QU",sum!D42,"*")</f>
        <v>*</v>
      </c>
      <c r="AX49" s="1" t="s">
        <v>137</v>
      </c>
      <c r="AY49" s="1" t="s">
        <v>138</v>
      </c>
      <c r="AZ49" s="1">
        <v>2021</v>
      </c>
      <c r="BA49" s="1" t="str">
        <f>IF(sum!A42="SA",sum!B42,"*")</f>
        <v>*</v>
      </c>
      <c r="BB49" s="1"/>
      <c r="BC49" s="1" t="str">
        <f>IF(sum!A42="SA",sum!D42,"*")</f>
        <v>*</v>
      </c>
    </row>
    <row r="50" spans="2:55">
      <c r="B50" s="1" t="s">
        <v>137</v>
      </c>
      <c r="C50" s="1" t="s">
        <v>138</v>
      </c>
      <c r="D50" s="1">
        <v>2021</v>
      </c>
      <c r="E50" s="1" t="str">
        <f>IF(sum!A43="AL",sum!B43,"*")</f>
        <v>OS-WaterHeat_ELE1</v>
      </c>
      <c r="F50" s="1"/>
      <c r="G50" s="1">
        <f>IF(sum!A43="AL",sum!D43,"*")</f>
        <v>3.80469245402663E-2</v>
      </c>
      <c r="H50" s="1"/>
      <c r="J50" s="1" t="s">
        <v>137</v>
      </c>
      <c r="K50" s="1" t="s">
        <v>138</v>
      </c>
      <c r="L50" s="1">
        <v>2021</v>
      </c>
      <c r="M50" s="1" t="str">
        <f>IF(sum!A43="AT",sum!B43,"*")</f>
        <v>*</v>
      </c>
      <c r="N50" s="1"/>
      <c r="O50" s="1" t="str">
        <f>IF(sum!A43="AT",sum!D43,"*")</f>
        <v>*</v>
      </c>
      <c r="R50" s="1" t="s">
        <v>137</v>
      </c>
      <c r="S50" s="1" t="s">
        <v>138</v>
      </c>
      <c r="T50" s="1">
        <v>2021</v>
      </c>
      <c r="U50" s="1" t="str">
        <f>IF(sum!A43="BC",sum!B43,"*")</f>
        <v>*</v>
      </c>
      <c r="V50" s="1"/>
      <c r="W50" s="1" t="str">
        <f>IF(sum!A43="BC",sum!D43,"*")</f>
        <v>*</v>
      </c>
      <c r="Z50" s="1" t="s">
        <v>137</v>
      </c>
      <c r="AA50" s="1" t="s">
        <v>138</v>
      </c>
      <c r="AB50" s="1">
        <v>2021</v>
      </c>
      <c r="AC50" s="1" t="str">
        <f>IF(sum!A43="MA",sum!B43,"*")</f>
        <v>*</v>
      </c>
      <c r="AD50" s="1"/>
      <c r="AE50" s="1" t="str">
        <f>IF(sum!A43="MA",sum!D43,"*")</f>
        <v>*</v>
      </c>
      <c r="AH50" s="1" t="s">
        <v>137</v>
      </c>
      <c r="AI50" s="1" t="s">
        <v>138</v>
      </c>
      <c r="AJ50" s="1">
        <v>2021</v>
      </c>
      <c r="AK50" s="1" t="str">
        <f>IF(sum!A43="ON",sum!B43,"*")</f>
        <v>*</v>
      </c>
      <c r="AL50" s="1"/>
      <c r="AM50" s="1" t="str">
        <f>IF(sum!A43="ON",sum!D43,"*")</f>
        <v>*</v>
      </c>
      <c r="AP50" s="1" t="s">
        <v>137</v>
      </c>
      <c r="AQ50" s="1" t="s">
        <v>138</v>
      </c>
      <c r="AR50" s="1">
        <v>2021</v>
      </c>
      <c r="AS50" s="1" t="str">
        <f>IF(sum!A43="QU",sum!B43,"*")</f>
        <v>*</v>
      </c>
      <c r="AT50" s="1"/>
      <c r="AU50" s="1" t="str">
        <f>IF(sum!A43="QU",sum!D43,"*")</f>
        <v>*</v>
      </c>
      <c r="AX50" s="1" t="s">
        <v>137</v>
      </c>
      <c r="AY50" s="1" t="s">
        <v>138</v>
      </c>
      <c r="AZ50" s="1">
        <v>2021</v>
      </c>
      <c r="BA50" s="1" t="str">
        <f>IF(sum!A43="SA",sum!B43,"*")</f>
        <v>*</v>
      </c>
      <c r="BB50" s="1"/>
      <c r="BC50" s="1" t="str">
        <f>IF(sum!A43="SA",sum!D43,"*")</f>
        <v>*</v>
      </c>
    </row>
    <row r="51" spans="2:55">
      <c r="B51" s="1" t="s">
        <v>137</v>
      </c>
      <c r="C51" s="1" t="s">
        <v>138</v>
      </c>
      <c r="D51" s="1">
        <v>2021</v>
      </c>
      <c r="E51" s="1" t="str">
        <f>IF(sum!A44="AL",sum!B44,"*")</f>
        <v>OTH-AuxiliaryEquip_ELE1</v>
      </c>
      <c r="F51" s="1"/>
      <c r="G51" s="1">
        <f>IF(sum!A44="AL",sum!D44,"*")</f>
        <v>1.0568590150073699E-2</v>
      </c>
      <c r="H51" s="1"/>
      <c r="J51" s="1" t="s">
        <v>137</v>
      </c>
      <c r="K51" s="1" t="s">
        <v>138</v>
      </c>
      <c r="L51" s="1">
        <v>2021</v>
      </c>
      <c r="M51" s="1" t="str">
        <f>IF(sum!A44="AT",sum!B44,"*")</f>
        <v>*</v>
      </c>
      <c r="N51" s="1"/>
      <c r="O51" s="1" t="str">
        <f>IF(sum!A44="AT",sum!D44,"*")</f>
        <v>*</v>
      </c>
      <c r="R51" s="1" t="s">
        <v>137</v>
      </c>
      <c r="S51" s="1" t="s">
        <v>138</v>
      </c>
      <c r="T51" s="1">
        <v>2021</v>
      </c>
      <c r="U51" s="1" t="str">
        <f>IF(sum!A44="BC",sum!B44,"*")</f>
        <v>*</v>
      </c>
      <c r="V51" s="1"/>
      <c r="W51" s="1" t="str">
        <f>IF(sum!A44="BC",sum!D44,"*")</f>
        <v>*</v>
      </c>
      <c r="Z51" s="1" t="s">
        <v>137</v>
      </c>
      <c r="AA51" s="1" t="s">
        <v>138</v>
      </c>
      <c r="AB51" s="1">
        <v>2021</v>
      </c>
      <c r="AC51" s="1" t="str">
        <f>IF(sum!A44="MA",sum!B44,"*")</f>
        <v>*</v>
      </c>
      <c r="AD51" s="1"/>
      <c r="AE51" s="1" t="str">
        <f>IF(sum!A44="MA",sum!D44,"*")</f>
        <v>*</v>
      </c>
      <c r="AH51" s="1" t="s">
        <v>137</v>
      </c>
      <c r="AI51" s="1" t="s">
        <v>138</v>
      </c>
      <c r="AJ51" s="1">
        <v>2021</v>
      </c>
      <c r="AK51" s="1" t="str">
        <f>IF(sum!A44="ON",sum!B44,"*")</f>
        <v>*</v>
      </c>
      <c r="AL51" s="1"/>
      <c r="AM51" s="1" t="str">
        <f>IF(sum!A44="ON",sum!D44,"*")</f>
        <v>*</v>
      </c>
      <c r="AP51" s="1" t="s">
        <v>137</v>
      </c>
      <c r="AQ51" s="1" t="s">
        <v>138</v>
      </c>
      <c r="AR51" s="1">
        <v>2021</v>
      </c>
      <c r="AS51" s="1" t="str">
        <f>IF(sum!A44="QU",sum!B44,"*")</f>
        <v>*</v>
      </c>
      <c r="AT51" s="1"/>
      <c r="AU51" s="1" t="str">
        <f>IF(sum!A44="QU",sum!D44,"*")</f>
        <v>*</v>
      </c>
      <c r="AX51" s="1" t="s">
        <v>137</v>
      </c>
      <c r="AY51" s="1" t="s">
        <v>138</v>
      </c>
      <c r="AZ51" s="1">
        <v>2021</v>
      </c>
      <c r="BA51" s="1" t="str">
        <f>IF(sum!A44="SA",sum!B44,"*")</f>
        <v>*</v>
      </c>
      <c r="BB51" s="1"/>
      <c r="BC51" s="1" t="str">
        <f>IF(sum!A44="SA",sum!D44,"*")</f>
        <v>*</v>
      </c>
    </row>
    <row r="52" spans="2:55">
      <c r="B52" s="1" t="s">
        <v>137</v>
      </c>
      <c r="C52" s="1" t="s">
        <v>138</v>
      </c>
      <c r="D52" s="1">
        <v>2021</v>
      </c>
      <c r="E52" s="1" t="str">
        <f>IF(sum!A45="AL",sum!B45,"*")</f>
        <v>OTH-AuxiliaryMot_ELE1</v>
      </c>
      <c r="F52" s="1"/>
      <c r="G52" s="1">
        <f>IF(sum!A45="AL",sum!D45,"*")</f>
        <v>3.1705770450222298E-3</v>
      </c>
      <c r="H52" s="1"/>
      <c r="J52" s="1" t="s">
        <v>137</v>
      </c>
      <c r="K52" s="1" t="s">
        <v>138</v>
      </c>
      <c r="L52" s="1">
        <v>2021</v>
      </c>
      <c r="M52" s="1" t="str">
        <f>IF(sum!A45="AT",sum!B45,"*")</f>
        <v>*</v>
      </c>
      <c r="N52" s="1"/>
      <c r="O52" s="1" t="str">
        <f>IF(sum!A45="AT",sum!D45,"*")</f>
        <v>*</v>
      </c>
      <c r="R52" s="1" t="s">
        <v>137</v>
      </c>
      <c r="S52" s="1" t="s">
        <v>138</v>
      </c>
      <c r="T52" s="1">
        <v>2021</v>
      </c>
      <c r="U52" s="1" t="str">
        <f>IF(sum!A45="BC",sum!B45,"*")</f>
        <v>*</v>
      </c>
      <c r="V52" s="1"/>
      <c r="W52" s="1" t="str">
        <f>IF(sum!A45="BC",sum!D45,"*")</f>
        <v>*</v>
      </c>
      <c r="Z52" s="1" t="s">
        <v>137</v>
      </c>
      <c r="AA52" s="1" t="s">
        <v>138</v>
      </c>
      <c r="AB52" s="1">
        <v>2021</v>
      </c>
      <c r="AC52" s="1" t="str">
        <f>IF(sum!A45="MA",sum!B45,"*")</f>
        <v>*</v>
      </c>
      <c r="AD52" s="1"/>
      <c r="AE52" s="1" t="str">
        <f>IF(sum!A45="MA",sum!D45,"*")</f>
        <v>*</v>
      </c>
      <c r="AH52" s="1" t="s">
        <v>137</v>
      </c>
      <c r="AI52" s="1" t="s">
        <v>138</v>
      </c>
      <c r="AJ52" s="1">
        <v>2021</v>
      </c>
      <c r="AK52" s="1" t="str">
        <f>IF(sum!A45="ON",sum!B45,"*")</f>
        <v>*</v>
      </c>
      <c r="AL52" s="1"/>
      <c r="AM52" s="1" t="str">
        <f>IF(sum!A45="ON",sum!D45,"*")</f>
        <v>*</v>
      </c>
      <c r="AP52" s="1" t="s">
        <v>137</v>
      </c>
      <c r="AQ52" s="1" t="s">
        <v>138</v>
      </c>
      <c r="AR52" s="1">
        <v>2021</v>
      </c>
      <c r="AS52" s="1" t="str">
        <f>IF(sum!A45="QU",sum!B45,"*")</f>
        <v>*</v>
      </c>
      <c r="AT52" s="1"/>
      <c r="AU52" s="1" t="str">
        <f>IF(sum!A45="QU",sum!D45,"*")</f>
        <v>*</v>
      </c>
      <c r="AX52" s="1" t="s">
        <v>137</v>
      </c>
      <c r="AY52" s="1" t="s">
        <v>138</v>
      </c>
      <c r="AZ52" s="1">
        <v>2021</v>
      </c>
      <c r="BA52" s="1" t="str">
        <f>IF(sum!A45="SA",sum!B45,"*")</f>
        <v>*</v>
      </c>
      <c r="BB52" s="1"/>
      <c r="BC52" s="1" t="str">
        <f>IF(sum!A45="SA",sum!D45,"*")</f>
        <v>*</v>
      </c>
    </row>
    <row r="53" spans="2:55">
      <c r="B53" s="1" t="s">
        <v>137</v>
      </c>
      <c r="C53" s="1" t="s">
        <v>138</v>
      </c>
      <c r="D53" s="1">
        <v>2021</v>
      </c>
      <c r="E53" s="1" t="str">
        <f>IF(sum!A46="AL",sum!B46,"*")</f>
        <v>OTH-Light_ELE1</v>
      </c>
      <c r="F53" s="1"/>
      <c r="G53" s="1">
        <f>IF(sum!A46="AL",sum!D46,"*")</f>
        <v>1.26823081800886E-2</v>
      </c>
      <c r="H53" s="1"/>
      <c r="J53" s="1" t="s">
        <v>137</v>
      </c>
      <c r="K53" s="1" t="s">
        <v>138</v>
      </c>
      <c r="L53" s="1">
        <v>2021</v>
      </c>
      <c r="M53" s="1" t="str">
        <f>IF(sum!A46="AT",sum!B46,"*")</f>
        <v>*</v>
      </c>
      <c r="N53" s="1"/>
      <c r="O53" s="1" t="str">
        <f>IF(sum!A46="AT",sum!D46,"*")</f>
        <v>*</v>
      </c>
      <c r="R53" s="1" t="s">
        <v>137</v>
      </c>
      <c r="S53" s="1" t="s">
        <v>138</v>
      </c>
      <c r="T53" s="1">
        <v>2021</v>
      </c>
      <c r="U53" s="1" t="str">
        <f>IF(sum!A46="BC",sum!B46,"*")</f>
        <v>*</v>
      </c>
      <c r="V53" s="1"/>
      <c r="W53" s="1" t="str">
        <f>IF(sum!A46="BC",sum!D46,"*")</f>
        <v>*</v>
      </c>
      <c r="Z53" s="1" t="s">
        <v>137</v>
      </c>
      <c r="AA53" s="1" t="s">
        <v>138</v>
      </c>
      <c r="AB53" s="1">
        <v>2021</v>
      </c>
      <c r="AC53" s="1" t="str">
        <f>IF(sum!A46="MA",sum!B46,"*")</f>
        <v>*</v>
      </c>
      <c r="AD53" s="1"/>
      <c r="AE53" s="1" t="str">
        <f>IF(sum!A46="MA",sum!D46,"*")</f>
        <v>*</v>
      </c>
      <c r="AH53" s="1" t="s">
        <v>137</v>
      </c>
      <c r="AI53" s="1" t="s">
        <v>138</v>
      </c>
      <c r="AJ53" s="1">
        <v>2021</v>
      </c>
      <c r="AK53" s="1" t="str">
        <f>IF(sum!A46="ON",sum!B46,"*")</f>
        <v>*</v>
      </c>
      <c r="AL53" s="1"/>
      <c r="AM53" s="1" t="str">
        <f>IF(sum!A46="ON",sum!D46,"*")</f>
        <v>*</v>
      </c>
      <c r="AP53" s="1" t="s">
        <v>137</v>
      </c>
      <c r="AQ53" s="1" t="s">
        <v>138</v>
      </c>
      <c r="AR53" s="1">
        <v>2021</v>
      </c>
      <c r="AS53" s="1" t="str">
        <f>IF(sum!A46="QU",sum!B46,"*")</f>
        <v>*</v>
      </c>
      <c r="AT53" s="1"/>
      <c r="AU53" s="1" t="str">
        <f>IF(sum!A46="QU",sum!D46,"*")</f>
        <v>*</v>
      </c>
      <c r="AX53" s="1" t="s">
        <v>137</v>
      </c>
      <c r="AY53" s="1" t="s">
        <v>138</v>
      </c>
      <c r="AZ53" s="1">
        <v>2021</v>
      </c>
      <c r="BA53" s="1" t="str">
        <f>IF(sum!A46="SA",sum!B46,"*")</f>
        <v>*</v>
      </c>
      <c r="BB53" s="1"/>
      <c r="BC53" s="1" t="str">
        <f>IF(sum!A46="SA",sum!D46,"*")</f>
        <v>*</v>
      </c>
    </row>
    <row r="54" spans="2:55">
      <c r="B54" s="1" t="s">
        <v>137</v>
      </c>
      <c r="C54" s="1" t="s">
        <v>138</v>
      </c>
      <c r="D54" s="1">
        <v>2021</v>
      </c>
      <c r="E54" s="1" t="str">
        <f>IF(sum!A47="AL",sum!B47,"*")</f>
        <v>OTH-SpHeat_ELE1</v>
      </c>
      <c r="F54" s="1"/>
      <c r="G54" s="1">
        <f>IF(sum!A47="AL",sum!D47,"*")</f>
        <v>3.1001197773550301E-2</v>
      </c>
      <c r="H54" s="1"/>
      <c r="J54" s="1" t="s">
        <v>137</v>
      </c>
      <c r="K54" s="1" t="s">
        <v>138</v>
      </c>
      <c r="L54" s="1">
        <v>2021</v>
      </c>
      <c r="M54" s="1" t="str">
        <f>IF(sum!A47="AT",sum!B47,"*")</f>
        <v>*</v>
      </c>
      <c r="N54" s="1"/>
      <c r="O54" s="1" t="str">
        <f>IF(sum!A47="AT",sum!D47,"*")</f>
        <v>*</v>
      </c>
      <c r="R54" s="1" t="s">
        <v>137</v>
      </c>
      <c r="S54" s="1" t="s">
        <v>138</v>
      </c>
      <c r="T54" s="1">
        <v>2021</v>
      </c>
      <c r="U54" s="1" t="str">
        <f>IF(sum!A47="BC",sum!B47,"*")</f>
        <v>*</v>
      </c>
      <c r="V54" s="1"/>
      <c r="W54" s="1" t="str">
        <f>IF(sum!A47="BC",sum!D47,"*")</f>
        <v>*</v>
      </c>
      <c r="Z54" s="1" t="s">
        <v>137</v>
      </c>
      <c r="AA54" s="1" t="s">
        <v>138</v>
      </c>
      <c r="AB54" s="1">
        <v>2021</v>
      </c>
      <c r="AC54" s="1" t="str">
        <f>IF(sum!A47="MA",sum!B47,"*")</f>
        <v>*</v>
      </c>
      <c r="AD54" s="1"/>
      <c r="AE54" s="1" t="str">
        <f>IF(sum!A47="MA",sum!D47,"*")</f>
        <v>*</v>
      </c>
      <c r="AH54" s="1" t="s">
        <v>137</v>
      </c>
      <c r="AI54" s="1" t="s">
        <v>138</v>
      </c>
      <c r="AJ54" s="1">
        <v>2021</v>
      </c>
      <c r="AK54" s="1" t="str">
        <f>IF(sum!A47="ON",sum!B47,"*")</f>
        <v>*</v>
      </c>
      <c r="AL54" s="1"/>
      <c r="AM54" s="1" t="str">
        <f>IF(sum!A47="ON",sum!D47,"*")</f>
        <v>*</v>
      </c>
      <c r="AP54" s="1" t="s">
        <v>137</v>
      </c>
      <c r="AQ54" s="1" t="s">
        <v>138</v>
      </c>
      <c r="AR54" s="1">
        <v>2021</v>
      </c>
      <c r="AS54" s="1" t="str">
        <f>IF(sum!A47="QU",sum!B47,"*")</f>
        <v>*</v>
      </c>
      <c r="AT54" s="1"/>
      <c r="AU54" s="1" t="str">
        <f>IF(sum!A47="QU",sum!D47,"*")</f>
        <v>*</v>
      </c>
      <c r="AX54" s="1" t="s">
        <v>137</v>
      </c>
      <c r="AY54" s="1" t="s">
        <v>138</v>
      </c>
      <c r="AZ54" s="1">
        <v>2021</v>
      </c>
      <c r="BA54" s="1" t="str">
        <f>IF(sum!A47="SA",sum!B47,"*")</f>
        <v>*</v>
      </c>
      <c r="BB54" s="1"/>
      <c r="BC54" s="1" t="str">
        <f>IF(sum!A47="SA",sum!D47,"*")</f>
        <v>*</v>
      </c>
    </row>
    <row r="55" spans="2:55">
      <c r="B55" s="1" t="s">
        <v>137</v>
      </c>
      <c r="C55" s="1" t="s">
        <v>138</v>
      </c>
      <c r="D55" s="1">
        <v>2021</v>
      </c>
      <c r="E55" s="1" t="str">
        <f>IF(sum!A48="AL",sum!B48,"*")</f>
        <v>OTH-WaterHeat_ELE1</v>
      </c>
      <c r="F55" s="1"/>
      <c r="G55" s="1">
        <f>IF(sum!A48="AL",sum!D48,"*")</f>
        <v>2.1137180300148002E-3</v>
      </c>
      <c r="H55" s="1"/>
      <c r="J55" s="1" t="s">
        <v>137</v>
      </c>
      <c r="K55" s="1" t="s">
        <v>138</v>
      </c>
      <c r="L55" s="1">
        <v>2021</v>
      </c>
      <c r="M55" s="1" t="str">
        <f>IF(sum!A48="AT",sum!B48,"*")</f>
        <v>*</v>
      </c>
      <c r="N55" s="1"/>
      <c r="O55" s="1" t="str">
        <f>IF(sum!A48="AT",sum!D48,"*")</f>
        <v>*</v>
      </c>
      <c r="R55" s="1" t="s">
        <v>137</v>
      </c>
      <c r="S55" s="1" t="s">
        <v>138</v>
      </c>
      <c r="T55" s="1">
        <v>2021</v>
      </c>
      <c r="U55" s="1" t="str">
        <f>IF(sum!A48="BC",sum!B48,"*")</f>
        <v>*</v>
      </c>
      <c r="V55" s="1"/>
      <c r="W55" s="1" t="str">
        <f>IF(sum!A48="BC",sum!D48,"*")</f>
        <v>*</v>
      </c>
      <c r="Z55" s="1" t="s">
        <v>137</v>
      </c>
      <c r="AA55" s="1" t="s">
        <v>138</v>
      </c>
      <c r="AB55" s="1">
        <v>2021</v>
      </c>
      <c r="AC55" s="1" t="str">
        <f>IF(sum!A48="MA",sum!B48,"*")</f>
        <v>*</v>
      </c>
      <c r="AD55" s="1"/>
      <c r="AE55" s="1" t="str">
        <f>IF(sum!A48="MA",sum!D48,"*")</f>
        <v>*</v>
      </c>
      <c r="AH55" s="1" t="s">
        <v>137</v>
      </c>
      <c r="AI55" s="1" t="s">
        <v>138</v>
      </c>
      <c r="AJ55" s="1">
        <v>2021</v>
      </c>
      <c r="AK55" s="1" t="str">
        <f>IF(sum!A48="ON",sum!B48,"*")</f>
        <v>*</v>
      </c>
      <c r="AL55" s="1"/>
      <c r="AM55" s="1" t="str">
        <f>IF(sum!A48="ON",sum!D48,"*")</f>
        <v>*</v>
      </c>
      <c r="AP55" s="1" t="s">
        <v>137</v>
      </c>
      <c r="AQ55" s="1" t="s">
        <v>138</v>
      </c>
      <c r="AR55" s="1">
        <v>2021</v>
      </c>
      <c r="AS55" s="1" t="str">
        <f>IF(sum!A48="QU",sum!B48,"*")</f>
        <v>*</v>
      </c>
      <c r="AT55" s="1"/>
      <c r="AU55" s="1" t="str">
        <f>IF(sum!A48="QU",sum!D48,"*")</f>
        <v>*</v>
      </c>
      <c r="AX55" s="1" t="s">
        <v>137</v>
      </c>
      <c r="AY55" s="1" t="s">
        <v>138</v>
      </c>
      <c r="AZ55" s="1">
        <v>2021</v>
      </c>
      <c r="BA55" s="1" t="str">
        <f>IF(sum!A48="SA",sum!B48,"*")</f>
        <v>*</v>
      </c>
      <c r="BB55" s="1"/>
      <c r="BC55" s="1" t="str">
        <f>IF(sum!A48="SA",sum!D48,"*")</f>
        <v>*</v>
      </c>
    </row>
    <row r="56" spans="2:55">
      <c r="B56" s="1" t="s">
        <v>137</v>
      </c>
      <c r="C56" s="1" t="s">
        <v>138</v>
      </c>
      <c r="D56" s="1">
        <v>2021</v>
      </c>
      <c r="E56" s="1" t="str">
        <f>IF(sum!A49="AL",sum!B49,"*")</f>
        <v>P_ESTHYDPS201</v>
      </c>
      <c r="F56" s="1"/>
      <c r="G56" s="1">
        <f>IF(sum!A49="AL",sum!D49,"*")</f>
        <v>0</v>
      </c>
      <c r="H56" s="1"/>
      <c r="J56" s="1" t="s">
        <v>137</v>
      </c>
      <c r="K56" s="1" t="s">
        <v>138</v>
      </c>
      <c r="L56" s="1">
        <v>2021</v>
      </c>
      <c r="M56" s="1" t="str">
        <f>IF(sum!A49="AT",sum!B49,"*")</f>
        <v>*</v>
      </c>
      <c r="N56" s="1"/>
      <c r="O56" s="1" t="str">
        <f>IF(sum!A49="AT",sum!D49,"*")</f>
        <v>*</v>
      </c>
      <c r="R56" s="1" t="s">
        <v>137</v>
      </c>
      <c r="S56" s="1" t="s">
        <v>138</v>
      </c>
      <c r="T56" s="1">
        <v>2021</v>
      </c>
      <c r="U56" s="1" t="str">
        <f>IF(sum!A49="BC",sum!B49,"*")</f>
        <v>*</v>
      </c>
      <c r="V56" s="1"/>
      <c r="W56" s="1" t="str">
        <f>IF(sum!A49="BC",sum!D49,"*")</f>
        <v>*</v>
      </c>
      <c r="Z56" s="1" t="s">
        <v>137</v>
      </c>
      <c r="AA56" s="1" t="s">
        <v>138</v>
      </c>
      <c r="AB56" s="1">
        <v>2021</v>
      </c>
      <c r="AC56" s="1" t="str">
        <f>IF(sum!A49="MA",sum!B49,"*")</f>
        <v>*</v>
      </c>
      <c r="AD56" s="1"/>
      <c r="AE56" s="1" t="str">
        <f>IF(sum!A49="MA",sum!D49,"*")</f>
        <v>*</v>
      </c>
      <c r="AH56" s="1" t="s">
        <v>137</v>
      </c>
      <c r="AI56" s="1" t="s">
        <v>138</v>
      </c>
      <c r="AJ56" s="1">
        <v>2021</v>
      </c>
      <c r="AK56" s="1" t="str">
        <f>IF(sum!A49="ON",sum!B49,"*")</f>
        <v>*</v>
      </c>
      <c r="AL56" s="1"/>
      <c r="AM56" s="1" t="str">
        <f>IF(sum!A49="ON",sum!D49,"*")</f>
        <v>*</v>
      </c>
      <c r="AP56" s="1" t="s">
        <v>137</v>
      </c>
      <c r="AQ56" s="1" t="s">
        <v>138</v>
      </c>
      <c r="AR56" s="1">
        <v>2021</v>
      </c>
      <c r="AS56" s="1" t="str">
        <f>IF(sum!A49="QU",sum!B49,"*")</f>
        <v>*</v>
      </c>
      <c r="AT56" s="1"/>
      <c r="AU56" s="1" t="str">
        <f>IF(sum!A49="QU",sum!D49,"*")</f>
        <v>*</v>
      </c>
      <c r="AX56" s="1" t="s">
        <v>137</v>
      </c>
      <c r="AY56" s="1" t="s">
        <v>138</v>
      </c>
      <c r="AZ56" s="1">
        <v>2021</v>
      </c>
      <c r="BA56" s="1" t="str">
        <f>IF(sum!A49="SA",sum!B49,"*")</f>
        <v>*</v>
      </c>
      <c r="BB56" s="1"/>
      <c r="BC56" s="1" t="str">
        <f>IF(sum!A49="SA",sum!D49,"*")</f>
        <v>*</v>
      </c>
    </row>
    <row r="57" spans="2:55">
      <c r="B57" s="1" t="s">
        <v>137</v>
      </c>
      <c r="C57" s="1" t="s">
        <v>138</v>
      </c>
      <c r="D57" s="1">
        <v>2021</v>
      </c>
      <c r="E57" s="1" t="str">
        <f>IF(sum!A50="AL",sum!B50,"*")</f>
        <v>R_ES-APP-CD_ELC1</v>
      </c>
      <c r="F57" s="1"/>
      <c r="G57" s="1">
        <f>IF(sum!A50="AL",sum!D50,"*")</f>
        <v>0.41478943188134598</v>
      </c>
      <c r="H57" s="1"/>
      <c r="J57" s="1" t="s">
        <v>137</v>
      </c>
      <c r="K57" s="1" t="s">
        <v>138</v>
      </c>
      <c r="L57" s="1">
        <v>2021</v>
      </c>
      <c r="M57" s="1" t="str">
        <f>IF(sum!A50="AT",sum!B50,"*")</f>
        <v>*</v>
      </c>
      <c r="N57" s="1"/>
      <c r="O57" s="1" t="str">
        <f>IF(sum!A50="AT",sum!D50,"*")</f>
        <v>*</v>
      </c>
      <c r="R57" s="1" t="s">
        <v>137</v>
      </c>
      <c r="S57" s="1" t="s">
        <v>138</v>
      </c>
      <c r="T57" s="1">
        <v>2021</v>
      </c>
      <c r="U57" s="1" t="str">
        <f>IF(sum!A50="BC",sum!B50,"*")</f>
        <v>*</v>
      </c>
      <c r="V57" s="1"/>
      <c r="W57" s="1" t="str">
        <f>IF(sum!A50="BC",sum!D50,"*")</f>
        <v>*</v>
      </c>
      <c r="Z57" s="1" t="s">
        <v>137</v>
      </c>
      <c r="AA57" s="1" t="s">
        <v>138</v>
      </c>
      <c r="AB57" s="1">
        <v>2021</v>
      </c>
      <c r="AC57" s="1" t="str">
        <f>IF(sum!A50="MA",sum!B50,"*")</f>
        <v>*</v>
      </c>
      <c r="AD57" s="1"/>
      <c r="AE57" s="1" t="str">
        <f>IF(sum!A50="MA",sum!D50,"*")</f>
        <v>*</v>
      </c>
      <c r="AH57" s="1" t="s">
        <v>137</v>
      </c>
      <c r="AI57" s="1" t="s">
        <v>138</v>
      </c>
      <c r="AJ57" s="1">
        <v>2021</v>
      </c>
      <c r="AK57" s="1" t="str">
        <f>IF(sum!A50="ON",sum!B50,"*")</f>
        <v>*</v>
      </c>
      <c r="AL57" s="1"/>
      <c r="AM57" s="1" t="str">
        <f>IF(sum!A50="ON",sum!D50,"*")</f>
        <v>*</v>
      </c>
      <c r="AP57" s="1" t="s">
        <v>137</v>
      </c>
      <c r="AQ57" s="1" t="s">
        <v>138</v>
      </c>
      <c r="AR57" s="1">
        <v>2021</v>
      </c>
      <c r="AS57" s="1" t="str">
        <f>IF(sum!A50="QU",sum!B50,"*")</f>
        <v>*</v>
      </c>
      <c r="AT57" s="1"/>
      <c r="AU57" s="1" t="str">
        <f>IF(sum!A50="QU",sum!D50,"*")</f>
        <v>*</v>
      </c>
      <c r="AX57" s="1" t="s">
        <v>137</v>
      </c>
      <c r="AY57" s="1" t="s">
        <v>138</v>
      </c>
      <c r="AZ57" s="1">
        <v>2021</v>
      </c>
      <c r="BA57" s="1" t="str">
        <f>IF(sum!A50="SA",sum!B50,"*")</f>
        <v>*</v>
      </c>
      <c r="BB57" s="1"/>
      <c r="BC57" s="1" t="str">
        <f>IF(sum!A50="SA",sum!D50,"*")</f>
        <v>*</v>
      </c>
    </row>
    <row r="58" spans="2:55">
      <c r="B58" s="1" t="s">
        <v>137</v>
      </c>
      <c r="C58" s="1" t="s">
        <v>138</v>
      </c>
      <c r="D58" s="1">
        <v>2021</v>
      </c>
      <c r="E58" s="1" t="str">
        <f>IF(sum!A51="AL",sum!B51,"*")</f>
        <v>R_ES-APP-CW_ELC1</v>
      </c>
      <c r="F58" s="1"/>
      <c r="G58" s="1">
        <f>IF(sum!A51="AL",sum!D51,"*")</f>
        <v>4.6524206002345699E-2</v>
      </c>
      <c r="H58" s="1"/>
      <c r="J58" s="1" t="s">
        <v>137</v>
      </c>
      <c r="K58" s="1" t="s">
        <v>138</v>
      </c>
      <c r="L58" s="1">
        <v>2021</v>
      </c>
      <c r="M58" s="1" t="str">
        <f>IF(sum!A51="AT",sum!B51,"*")</f>
        <v>*</v>
      </c>
      <c r="N58" s="1"/>
      <c r="O58" s="1" t="str">
        <f>IF(sum!A51="AT",sum!D51,"*")</f>
        <v>*</v>
      </c>
      <c r="R58" s="1" t="s">
        <v>137</v>
      </c>
      <c r="S58" s="1" t="s">
        <v>138</v>
      </c>
      <c r="T58" s="1">
        <v>2021</v>
      </c>
      <c r="U58" s="1" t="str">
        <f>IF(sum!A51="BC",sum!B51,"*")</f>
        <v>*</v>
      </c>
      <c r="V58" s="1"/>
      <c r="W58" s="1" t="str">
        <f>IF(sum!A51="BC",sum!D51,"*")</f>
        <v>*</v>
      </c>
      <c r="Z58" s="1" t="s">
        <v>137</v>
      </c>
      <c r="AA58" s="1" t="s">
        <v>138</v>
      </c>
      <c r="AB58" s="1">
        <v>2021</v>
      </c>
      <c r="AC58" s="1" t="str">
        <f>IF(sum!A51="MA",sum!B51,"*")</f>
        <v>*</v>
      </c>
      <c r="AD58" s="1"/>
      <c r="AE58" s="1" t="str">
        <f>IF(sum!A51="MA",sum!D51,"*")</f>
        <v>*</v>
      </c>
      <c r="AH58" s="1" t="s">
        <v>137</v>
      </c>
      <c r="AI58" s="1" t="s">
        <v>138</v>
      </c>
      <c r="AJ58" s="1">
        <v>2021</v>
      </c>
      <c r="AK58" s="1" t="str">
        <f>IF(sum!A51="ON",sum!B51,"*")</f>
        <v>*</v>
      </c>
      <c r="AL58" s="1"/>
      <c r="AM58" s="1" t="str">
        <f>IF(sum!A51="ON",sum!D51,"*")</f>
        <v>*</v>
      </c>
      <c r="AP58" s="1" t="s">
        <v>137</v>
      </c>
      <c r="AQ58" s="1" t="s">
        <v>138</v>
      </c>
      <c r="AR58" s="1">
        <v>2021</v>
      </c>
      <c r="AS58" s="1" t="str">
        <f>IF(sum!A51="QU",sum!B51,"*")</f>
        <v>*</v>
      </c>
      <c r="AT58" s="1"/>
      <c r="AU58" s="1" t="str">
        <f>IF(sum!A51="QU",sum!D51,"*")</f>
        <v>*</v>
      </c>
      <c r="AX58" s="1" t="s">
        <v>137</v>
      </c>
      <c r="AY58" s="1" t="s">
        <v>138</v>
      </c>
      <c r="AZ58" s="1">
        <v>2021</v>
      </c>
      <c r="BA58" s="1" t="str">
        <f>IF(sum!A51="SA",sum!B51,"*")</f>
        <v>*</v>
      </c>
      <c r="BB58" s="1"/>
      <c r="BC58" s="1" t="str">
        <f>IF(sum!A51="SA",sum!D51,"*")</f>
        <v>*</v>
      </c>
    </row>
    <row r="59" spans="2:55">
      <c r="B59" s="1" t="s">
        <v>137</v>
      </c>
      <c r="C59" s="1" t="s">
        <v>138</v>
      </c>
      <c r="D59" s="1">
        <v>2021</v>
      </c>
      <c r="E59" s="1" t="str">
        <f>IF(sum!A52="AL",sum!B52,"*")</f>
        <v>R_ES-APP-DW_ELC1</v>
      </c>
      <c r="F59" s="1"/>
      <c r="G59" s="1">
        <f>IF(sum!A52="AL",sum!D52,"*")</f>
        <v>0.18233073336299499</v>
      </c>
      <c r="H59" s="1"/>
      <c r="J59" s="1" t="s">
        <v>137</v>
      </c>
      <c r="K59" s="1" t="s">
        <v>138</v>
      </c>
      <c r="L59" s="1">
        <v>2021</v>
      </c>
      <c r="M59" s="1" t="str">
        <f>IF(sum!A52="AT",sum!B52,"*")</f>
        <v>*</v>
      </c>
      <c r="N59" s="1"/>
      <c r="O59" s="1" t="str">
        <f>IF(sum!A52="AT",sum!D52,"*")</f>
        <v>*</v>
      </c>
      <c r="R59" s="1" t="s">
        <v>137</v>
      </c>
      <c r="S59" s="1" t="s">
        <v>138</v>
      </c>
      <c r="T59" s="1">
        <v>2021</v>
      </c>
      <c r="U59" s="1" t="str">
        <f>IF(sum!A52="BC",sum!B52,"*")</f>
        <v>*</v>
      </c>
      <c r="V59" s="1"/>
      <c r="W59" s="1" t="str">
        <f>IF(sum!A52="BC",sum!D52,"*")</f>
        <v>*</v>
      </c>
      <c r="Z59" s="1" t="s">
        <v>137</v>
      </c>
      <c r="AA59" s="1" t="s">
        <v>138</v>
      </c>
      <c r="AB59" s="1">
        <v>2021</v>
      </c>
      <c r="AC59" s="1" t="str">
        <f>IF(sum!A52="MA",sum!B52,"*")</f>
        <v>*</v>
      </c>
      <c r="AD59" s="1"/>
      <c r="AE59" s="1" t="str">
        <f>IF(sum!A52="MA",sum!D52,"*")</f>
        <v>*</v>
      </c>
      <c r="AH59" s="1" t="s">
        <v>137</v>
      </c>
      <c r="AI59" s="1" t="s">
        <v>138</v>
      </c>
      <c r="AJ59" s="1">
        <v>2021</v>
      </c>
      <c r="AK59" s="1" t="str">
        <f>IF(sum!A52="ON",sum!B52,"*")</f>
        <v>*</v>
      </c>
      <c r="AL59" s="1"/>
      <c r="AM59" s="1" t="str">
        <f>IF(sum!A52="ON",sum!D52,"*")</f>
        <v>*</v>
      </c>
      <c r="AP59" s="1" t="s">
        <v>137</v>
      </c>
      <c r="AQ59" s="1" t="s">
        <v>138</v>
      </c>
      <c r="AR59" s="1">
        <v>2021</v>
      </c>
      <c r="AS59" s="1" t="str">
        <f>IF(sum!A52="QU",sum!B52,"*")</f>
        <v>*</v>
      </c>
      <c r="AT59" s="1"/>
      <c r="AU59" s="1" t="str">
        <f>IF(sum!A52="QU",sum!D52,"*")</f>
        <v>*</v>
      </c>
      <c r="AX59" s="1" t="s">
        <v>137</v>
      </c>
      <c r="AY59" s="1" t="s">
        <v>138</v>
      </c>
      <c r="AZ59" s="1">
        <v>2021</v>
      </c>
      <c r="BA59" s="1" t="str">
        <f>IF(sum!A52="SA",sum!B52,"*")</f>
        <v>*</v>
      </c>
      <c r="BB59" s="1"/>
      <c r="BC59" s="1" t="str">
        <f>IF(sum!A52="SA",sum!D52,"*")</f>
        <v>*</v>
      </c>
    </row>
    <row r="60" spans="2:55">
      <c r="B60" s="1" t="s">
        <v>137</v>
      </c>
      <c r="C60" s="1" t="s">
        <v>138</v>
      </c>
      <c r="D60" s="1">
        <v>2021</v>
      </c>
      <c r="E60" s="1" t="str">
        <f>IF(sum!A53="AL",sum!B53,"*")</f>
        <v>R_ES-APP-FR_ELC1</v>
      </c>
      <c r="F60" s="1"/>
      <c r="G60" s="1">
        <f>IF(sum!A53="AL",sum!D53,"*")</f>
        <v>2.9686371851636102E-2</v>
      </c>
      <c r="H60" s="1"/>
      <c r="J60" s="1" t="s">
        <v>137</v>
      </c>
      <c r="K60" s="1" t="s">
        <v>138</v>
      </c>
      <c r="L60" s="1">
        <v>2021</v>
      </c>
      <c r="M60" s="1" t="str">
        <f>IF(sum!A53="AT",sum!B53,"*")</f>
        <v>*</v>
      </c>
      <c r="N60" s="1"/>
      <c r="O60" s="1" t="str">
        <f>IF(sum!A53="AT",sum!D53,"*")</f>
        <v>*</v>
      </c>
      <c r="R60" s="1" t="s">
        <v>137</v>
      </c>
      <c r="S60" s="1" t="s">
        <v>138</v>
      </c>
      <c r="T60" s="1">
        <v>2021</v>
      </c>
      <c r="U60" s="1" t="str">
        <f>IF(sum!A53="BC",sum!B53,"*")</f>
        <v>*</v>
      </c>
      <c r="V60" s="1"/>
      <c r="W60" s="1" t="str">
        <f>IF(sum!A53="BC",sum!D53,"*")</f>
        <v>*</v>
      </c>
      <c r="Z60" s="1" t="s">
        <v>137</v>
      </c>
      <c r="AA60" s="1" t="s">
        <v>138</v>
      </c>
      <c r="AB60" s="1">
        <v>2021</v>
      </c>
      <c r="AC60" s="1" t="str">
        <f>IF(sum!A53="MA",sum!B53,"*")</f>
        <v>*</v>
      </c>
      <c r="AD60" s="1"/>
      <c r="AE60" s="1" t="str">
        <f>IF(sum!A53="MA",sum!D53,"*")</f>
        <v>*</v>
      </c>
      <c r="AH60" s="1" t="s">
        <v>137</v>
      </c>
      <c r="AI60" s="1" t="s">
        <v>138</v>
      </c>
      <c r="AJ60" s="1">
        <v>2021</v>
      </c>
      <c r="AK60" s="1" t="str">
        <f>IF(sum!A53="ON",sum!B53,"*")</f>
        <v>*</v>
      </c>
      <c r="AL60" s="1"/>
      <c r="AM60" s="1" t="str">
        <f>IF(sum!A53="ON",sum!D53,"*")</f>
        <v>*</v>
      </c>
      <c r="AP60" s="1" t="s">
        <v>137</v>
      </c>
      <c r="AQ60" s="1" t="s">
        <v>138</v>
      </c>
      <c r="AR60" s="1">
        <v>2021</v>
      </c>
      <c r="AS60" s="1" t="str">
        <f>IF(sum!A53="QU",sum!B53,"*")</f>
        <v>*</v>
      </c>
      <c r="AT60" s="1"/>
      <c r="AU60" s="1" t="str">
        <f>IF(sum!A53="QU",sum!D53,"*")</f>
        <v>*</v>
      </c>
      <c r="AX60" s="1" t="s">
        <v>137</v>
      </c>
      <c r="AY60" s="1" t="s">
        <v>138</v>
      </c>
      <c r="AZ60" s="1">
        <v>2021</v>
      </c>
      <c r="BA60" s="1" t="str">
        <f>IF(sum!A53="SA",sum!B53,"*")</f>
        <v>*</v>
      </c>
      <c r="BB60" s="1"/>
      <c r="BC60" s="1" t="str">
        <f>IF(sum!A53="SA",sum!D53,"*")</f>
        <v>*</v>
      </c>
    </row>
    <row r="61" spans="2:55">
      <c r="B61" s="1" t="s">
        <v>137</v>
      </c>
      <c r="C61" s="1" t="s">
        <v>138</v>
      </c>
      <c r="D61" s="1">
        <v>2021</v>
      </c>
      <c r="E61" s="1" t="str">
        <f>IF(sum!A54="AL",sum!B54,"*")</f>
        <v>R_ES-APP-OTH_ELC1</v>
      </c>
      <c r="F61" s="1"/>
      <c r="G61" s="1">
        <f>IF(sum!A54="AL",sum!D54,"*")</f>
        <v>0.400832981738105</v>
      </c>
      <c r="H61" s="1"/>
      <c r="J61" s="1" t="s">
        <v>137</v>
      </c>
      <c r="K61" s="1" t="s">
        <v>138</v>
      </c>
      <c r="L61" s="1">
        <v>2021</v>
      </c>
      <c r="M61" s="1" t="str">
        <f>IF(sum!A54="AT",sum!B54,"*")</f>
        <v>*</v>
      </c>
      <c r="N61" s="1"/>
      <c r="O61" s="1" t="str">
        <f>IF(sum!A54="AT",sum!D54,"*")</f>
        <v>*</v>
      </c>
      <c r="R61" s="1" t="s">
        <v>137</v>
      </c>
      <c r="S61" s="1" t="s">
        <v>138</v>
      </c>
      <c r="T61" s="1">
        <v>2021</v>
      </c>
      <c r="U61" s="1" t="str">
        <f>IF(sum!A54="BC",sum!B54,"*")</f>
        <v>*</v>
      </c>
      <c r="V61" s="1"/>
      <c r="W61" s="1" t="str">
        <f>IF(sum!A54="BC",sum!D54,"*")</f>
        <v>*</v>
      </c>
      <c r="Z61" s="1" t="s">
        <v>137</v>
      </c>
      <c r="AA61" s="1" t="s">
        <v>138</v>
      </c>
      <c r="AB61" s="1">
        <v>2021</v>
      </c>
      <c r="AC61" s="1" t="str">
        <f>IF(sum!A54="MA",sum!B54,"*")</f>
        <v>*</v>
      </c>
      <c r="AD61" s="1"/>
      <c r="AE61" s="1" t="str">
        <f>IF(sum!A54="MA",sum!D54,"*")</f>
        <v>*</v>
      </c>
      <c r="AH61" s="1" t="s">
        <v>137</v>
      </c>
      <c r="AI61" s="1" t="s">
        <v>138</v>
      </c>
      <c r="AJ61" s="1">
        <v>2021</v>
      </c>
      <c r="AK61" s="1" t="str">
        <f>IF(sum!A54="ON",sum!B54,"*")</f>
        <v>*</v>
      </c>
      <c r="AL61" s="1"/>
      <c r="AM61" s="1" t="str">
        <f>IF(sum!A54="ON",sum!D54,"*")</f>
        <v>*</v>
      </c>
      <c r="AP61" s="1" t="s">
        <v>137</v>
      </c>
      <c r="AQ61" s="1" t="s">
        <v>138</v>
      </c>
      <c r="AR61" s="1">
        <v>2021</v>
      </c>
      <c r="AS61" s="1" t="str">
        <f>IF(sum!A54="QU",sum!B54,"*")</f>
        <v>*</v>
      </c>
      <c r="AT61" s="1"/>
      <c r="AU61" s="1" t="str">
        <f>IF(sum!A54="QU",sum!D54,"*")</f>
        <v>*</v>
      </c>
      <c r="AX61" s="1" t="s">
        <v>137</v>
      </c>
      <c r="AY61" s="1" t="s">
        <v>138</v>
      </c>
      <c r="AZ61" s="1">
        <v>2021</v>
      </c>
      <c r="BA61" s="1" t="str">
        <f>IF(sum!A54="SA",sum!B54,"*")</f>
        <v>*</v>
      </c>
      <c r="BB61" s="1"/>
      <c r="BC61" s="1" t="str">
        <f>IF(sum!A54="SA",sum!D54,"*")</f>
        <v>*</v>
      </c>
    </row>
    <row r="62" spans="2:55">
      <c r="B62" s="1" t="s">
        <v>137</v>
      </c>
      <c r="C62" s="1" t="s">
        <v>138</v>
      </c>
      <c r="D62" s="1">
        <v>2021</v>
      </c>
      <c r="E62" s="1" t="str">
        <f>IF(sum!A55="AL",sum!B55,"*")</f>
        <v>R_ES-APP-RA_ELC1</v>
      </c>
      <c r="F62" s="1"/>
      <c r="G62" s="1">
        <f>IF(sum!A55="AL",sum!D55,"*")</f>
        <v>0.263464013753686</v>
      </c>
      <c r="H62" s="1"/>
      <c r="J62" s="1" t="s">
        <v>137</v>
      </c>
      <c r="K62" s="1" t="s">
        <v>138</v>
      </c>
      <c r="L62" s="1">
        <v>2021</v>
      </c>
      <c r="M62" s="1" t="str">
        <f>IF(sum!A55="AT",sum!B55,"*")</f>
        <v>*</v>
      </c>
      <c r="N62" s="1"/>
      <c r="O62" s="1" t="str">
        <f>IF(sum!A55="AT",sum!D55,"*")</f>
        <v>*</v>
      </c>
      <c r="R62" s="1" t="s">
        <v>137</v>
      </c>
      <c r="S62" s="1" t="s">
        <v>138</v>
      </c>
      <c r="T62" s="1">
        <v>2021</v>
      </c>
      <c r="U62" s="1" t="str">
        <f>IF(sum!A55="BC",sum!B55,"*")</f>
        <v>*</v>
      </c>
      <c r="V62" s="1"/>
      <c r="W62" s="1" t="str">
        <f>IF(sum!A55="BC",sum!D55,"*")</f>
        <v>*</v>
      </c>
      <c r="Z62" s="1" t="s">
        <v>137</v>
      </c>
      <c r="AA62" s="1" t="s">
        <v>138</v>
      </c>
      <c r="AB62" s="1">
        <v>2021</v>
      </c>
      <c r="AC62" s="1" t="str">
        <f>IF(sum!A55="MA",sum!B55,"*")</f>
        <v>*</v>
      </c>
      <c r="AD62" s="1"/>
      <c r="AE62" s="1" t="str">
        <f>IF(sum!A55="MA",sum!D55,"*")</f>
        <v>*</v>
      </c>
      <c r="AH62" s="1" t="s">
        <v>137</v>
      </c>
      <c r="AI62" s="1" t="s">
        <v>138</v>
      </c>
      <c r="AJ62" s="1">
        <v>2021</v>
      </c>
      <c r="AK62" s="1" t="str">
        <f>IF(sum!A55="ON",sum!B55,"*")</f>
        <v>*</v>
      </c>
      <c r="AL62" s="1"/>
      <c r="AM62" s="1" t="str">
        <f>IF(sum!A55="ON",sum!D55,"*")</f>
        <v>*</v>
      </c>
      <c r="AP62" s="1" t="s">
        <v>137</v>
      </c>
      <c r="AQ62" s="1" t="s">
        <v>138</v>
      </c>
      <c r="AR62" s="1">
        <v>2021</v>
      </c>
      <c r="AS62" s="1" t="str">
        <f>IF(sum!A55="QU",sum!B55,"*")</f>
        <v>*</v>
      </c>
      <c r="AT62" s="1"/>
      <c r="AU62" s="1" t="str">
        <f>IF(sum!A55="QU",sum!D55,"*")</f>
        <v>*</v>
      </c>
      <c r="AX62" s="1" t="s">
        <v>137</v>
      </c>
      <c r="AY62" s="1" t="s">
        <v>138</v>
      </c>
      <c r="AZ62" s="1">
        <v>2021</v>
      </c>
      <c r="BA62" s="1" t="str">
        <f>IF(sum!A55="SA",sum!B55,"*")</f>
        <v>*</v>
      </c>
      <c r="BB62" s="1"/>
      <c r="BC62" s="1" t="str">
        <f>IF(sum!A55="SA",sum!D55,"*")</f>
        <v>*</v>
      </c>
    </row>
    <row r="63" spans="2:55">
      <c r="B63" s="1" t="s">
        <v>137</v>
      </c>
      <c r="C63" s="1" t="s">
        <v>138</v>
      </c>
      <c r="D63" s="1">
        <v>2021</v>
      </c>
      <c r="E63" s="1" t="str">
        <f>IF(sum!A56="AL",sum!B56,"*")</f>
        <v>R_ES-APP-RE_ELC1</v>
      </c>
      <c r="F63" s="1"/>
      <c r="G63" s="1">
        <f>IF(sum!A56="AL",sum!D56,"*")</f>
        <v>8.37630505834248E-2</v>
      </c>
      <c r="H63" s="1"/>
      <c r="J63" s="1" t="s">
        <v>137</v>
      </c>
      <c r="K63" s="1" t="s">
        <v>138</v>
      </c>
      <c r="L63" s="1">
        <v>2021</v>
      </c>
      <c r="M63" s="1" t="str">
        <f>IF(sum!A56="AT",sum!B56,"*")</f>
        <v>*</v>
      </c>
      <c r="N63" s="1"/>
      <c r="O63" s="1" t="str">
        <f>IF(sum!A56="AT",sum!D56,"*")</f>
        <v>*</v>
      </c>
      <c r="R63" s="1" t="s">
        <v>137</v>
      </c>
      <c r="S63" s="1" t="s">
        <v>138</v>
      </c>
      <c r="T63" s="1">
        <v>2021</v>
      </c>
      <c r="U63" s="1" t="str">
        <f>IF(sum!A56="BC",sum!B56,"*")</f>
        <v>*</v>
      </c>
      <c r="V63" s="1"/>
      <c r="W63" s="1" t="str">
        <f>IF(sum!A56="BC",sum!D56,"*")</f>
        <v>*</v>
      </c>
      <c r="Z63" s="1" t="s">
        <v>137</v>
      </c>
      <c r="AA63" s="1" t="s">
        <v>138</v>
      </c>
      <c r="AB63" s="1">
        <v>2021</v>
      </c>
      <c r="AC63" s="1" t="str">
        <f>IF(sum!A56="MA",sum!B56,"*")</f>
        <v>*</v>
      </c>
      <c r="AD63" s="1"/>
      <c r="AE63" s="1" t="str">
        <f>IF(sum!A56="MA",sum!D56,"*")</f>
        <v>*</v>
      </c>
      <c r="AH63" s="1" t="s">
        <v>137</v>
      </c>
      <c r="AI63" s="1" t="s">
        <v>138</v>
      </c>
      <c r="AJ63" s="1">
        <v>2021</v>
      </c>
      <c r="AK63" s="1" t="str">
        <f>IF(sum!A56="ON",sum!B56,"*")</f>
        <v>*</v>
      </c>
      <c r="AL63" s="1"/>
      <c r="AM63" s="1" t="str">
        <f>IF(sum!A56="ON",sum!D56,"*")</f>
        <v>*</v>
      </c>
      <c r="AP63" s="1" t="s">
        <v>137</v>
      </c>
      <c r="AQ63" s="1" t="s">
        <v>138</v>
      </c>
      <c r="AR63" s="1">
        <v>2021</v>
      </c>
      <c r="AS63" s="1" t="str">
        <f>IF(sum!A56="QU",sum!B56,"*")</f>
        <v>*</v>
      </c>
      <c r="AT63" s="1"/>
      <c r="AU63" s="1" t="str">
        <f>IF(sum!A56="QU",sum!D56,"*")</f>
        <v>*</v>
      </c>
      <c r="AX63" s="1" t="s">
        <v>137</v>
      </c>
      <c r="AY63" s="1" t="s">
        <v>138</v>
      </c>
      <c r="AZ63" s="1">
        <v>2021</v>
      </c>
      <c r="BA63" s="1" t="str">
        <f>IF(sum!A56="SA",sum!B56,"*")</f>
        <v>*</v>
      </c>
      <c r="BB63" s="1"/>
      <c r="BC63" s="1" t="str">
        <f>IF(sum!A56="SA",sum!D56,"*")</f>
        <v>*</v>
      </c>
    </row>
    <row r="64" spans="2:55">
      <c r="B64" s="1" t="s">
        <v>137</v>
      </c>
      <c r="C64" s="1" t="s">
        <v>138</v>
      </c>
      <c r="D64" s="1">
        <v>2021</v>
      </c>
      <c r="E64" s="1" t="str">
        <f>IF(sum!A57="AL",sum!B57,"*")</f>
        <v>R_ES-LI_ELC1</v>
      </c>
      <c r="F64" s="1"/>
      <c r="G64" s="1">
        <f>IF(sum!A57="AL",sum!D57,"*")</f>
        <v>0.80119670000171495</v>
      </c>
      <c r="H64" s="1"/>
      <c r="J64" s="1" t="s">
        <v>137</v>
      </c>
      <c r="K64" s="1" t="s">
        <v>138</v>
      </c>
      <c r="L64" s="1">
        <v>2021</v>
      </c>
      <c r="M64" s="1" t="str">
        <f>IF(sum!A57="AT",sum!B57,"*")</f>
        <v>*</v>
      </c>
      <c r="N64" s="1"/>
      <c r="O64" s="1" t="str">
        <f>IF(sum!A57="AT",sum!D57,"*")</f>
        <v>*</v>
      </c>
      <c r="R64" s="1" t="s">
        <v>137</v>
      </c>
      <c r="S64" s="1" t="s">
        <v>138</v>
      </c>
      <c r="T64" s="1">
        <v>2021</v>
      </c>
      <c r="U64" s="1" t="str">
        <f>IF(sum!A57="BC",sum!B57,"*")</f>
        <v>*</v>
      </c>
      <c r="V64" s="1"/>
      <c r="W64" s="1" t="str">
        <f>IF(sum!A57="BC",sum!D57,"*")</f>
        <v>*</v>
      </c>
      <c r="Z64" s="1" t="s">
        <v>137</v>
      </c>
      <c r="AA64" s="1" t="s">
        <v>138</v>
      </c>
      <c r="AB64" s="1">
        <v>2021</v>
      </c>
      <c r="AC64" s="1" t="str">
        <f>IF(sum!A57="MA",sum!B57,"*")</f>
        <v>*</v>
      </c>
      <c r="AD64" s="1"/>
      <c r="AE64" s="1" t="str">
        <f>IF(sum!A57="MA",sum!D57,"*")</f>
        <v>*</v>
      </c>
      <c r="AH64" s="1" t="s">
        <v>137</v>
      </c>
      <c r="AI64" s="1" t="s">
        <v>138</v>
      </c>
      <c r="AJ64" s="1">
        <v>2021</v>
      </c>
      <c r="AK64" s="1" t="str">
        <f>IF(sum!A57="ON",sum!B57,"*")</f>
        <v>*</v>
      </c>
      <c r="AL64" s="1"/>
      <c r="AM64" s="1" t="str">
        <f>IF(sum!A57="ON",sum!D57,"*")</f>
        <v>*</v>
      </c>
      <c r="AP64" s="1" t="s">
        <v>137</v>
      </c>
      <c r="AQ64" s="1" t="s">
        <v>138</v>
      </c>
      <c r="AR64" s="1">
        <v>2021</v>
      </c>
      <c r="AS64" s="1" t="str">
        <f>IF(sum!A57="QU",sum!B57,"*")</f>
        <v>*</v>
      </c>
      <c r="AT64" s="1"/>
      <c r="AU64" s="1" t="str">
        <f>IF(sum!A57="QU",sum!D57,"*")</f>
        <v>*</v>
      </c>
      <c r="AX64" s="1" t="s">
        <v>137</v>
      </c>
      <c r="AY64" s="1" t="s">
        <v>138</v>
      </c>
      <c r="AZ64" s="1">
        <v>2021</v>
      </c>
      <c r="BA64" s="1" t="str">
        <f>IF(sum!A57="SA",sum!B57,"*")</f>
        <v>*</v>
      </c>
      <c r="BB64" s="1"/>
      <c r="BC64" s="1" t="str">
        <f>IF(sum!A57="SA",sum!D57,"*")</f>
        <v>*</v>
      </c>
    </row>
    <row r="65" spans="2:55">
      <c r="B65" s="1" t="s">
        <v>137</v>
      </c>
      <c r="C65" s="1" t="s">
        <v>138</v>
      </c>
      <c r="D65" s="1">
        <v>2021</v>
      </c>
      <c r="E65" s="1" t="str">
        <f>IF(sum!A58="AL",sum!B58,"*")</f>
        <v>R_ES-SC-AP_ELC1_ROOM_CENTRAL</v>
      </c>
      <c r="F65" s="1"/>
      <c r="G65" s="1">
        <f>IF(sum!A58="AL",sum!D58,"*")</f>
        <v>5.0718593406767201E-3</v>
      </c>
      <c r="H65" s="1"/>
      <c r="J65" s="1" t="s">
        <v>137</v>
      </c>
      <c r="K65" s="1" t="s">
        <v>138</v>
      </c>
      <c r="L65" s="1">
        <v>2021</v>
      </c>
      <c r="M65" s="1" t="str">
        <f>IF(sum!A58="AT",sum!B58,"*")</f>
        <v>*</v>
      </c>
      <c r="N65" s="1"/>
      <c r="O65" s="1" t="str">
        <f>IF(sum!A58="AT",sum!D58,"*")</f>
        <v>*</v>
      </c>
      <c r="R65" s="1" t="s">
        <v>137</v>
      </c>
      <c r="S65" s="1" t="s">
        <v>138</v>
      </c>
      <c r="T65" s="1">
        <v>2021</v>
      </c>
      <c r="U65" s="1" t="str">
        <f>IF(sum!A58="BC",sum!B58,"*")</f>
        <v>*</v>
      </c>
      <c r="V65" s="1"/>
      <c r="W65" s="1" t="str">
        <f>IF(sum!A58="BC",sum!D58,"*")</f>
        <v>*</v>
      </c>
      <c r="Z65" s="1" t="s">
        <v>137</v>
      </c>
      <c r="AA65" s="1" t="s">
        <v>138</v>
      </c>
      <c r="AB65" s="1">
        <v>2021</v>
      </c>
      <c r="AC65" s="1" t="str">
        <f>IF(sum!A58="MA",sum!B58,"*")</f>
        <v>*</v>
      </c>
      <c r="AD65" s="1"/>
      <c r="AE65" s="1" t="str">
        <f>IF(sum!A58="MA",sum!D58,"*")</f>
        <v>*</v>
      </c>
      <c r="AH65" s="1" t="s">
        <v>137</v>
      </c>
      <c r="AI65" s="1" t="s">
        <v>138</v>
      </c>
      <c r="AJ65" s="1">
        <v>2021</v>
      </c>
      <c r="AK65" s="1" t="str">
        <f>IF(sum!A58="ON",sum!B58,"*")</f>
        <v>*</v>
      </c>
      <c r="AL65" s="1"/>
      <c r="AM65" s="1" t="str">
        <f>IF(sum!A58="ON",sum!D58,"*")</f>
        <v>*</v>
      </c>
      <c r="AP65" s="1" t="s">
        <v>137</v>
      </c>
      <c r="AQ65" s="1" t="s">
        <v>138</v>
      </c>
      <c r="AR65" s="1">
        <v>2021</v>
      </c>
      <c r="AS65" s="1" t="str">
        <f>IF(sum!A58="QU",sum!B58,"*")</f>
        <v>*</v>
      </c>
      <c r="AT65" s="1"/>
      <c r="AU65" s="1" t="str">
        <f>IF(sum!A58="QU",sum!D58,"*")</f>
        <v>*</v>
      </c>
      <c r="AX65" s="1" t="s">
        <v>137</v>
      </c>
      <c r="AY65" s="1" t="s">
        <v>138</v>
      </c>
      <c r="AZ65" s="1">
        <v>2021</v>
      </c>
      <c r="BA65" s="1" t="str">
        <f>IF(sum!A58="SA",sum!B58,"*")</f>
        <v>*</v>
      </c>
      <c r="BB65" s="1"/>
      <c r="BC65" s="1" t="str">
        <f>IF(sum!A58="SA",sum!D58,"*")</f>
        <v>*</v>
      </c>
    </row>
    <row r="66" spans="2:55">
      <c r="B66" s="1" t="s">
        <v>137</v>
      </c>
      <c r="C66" s="1" t="s">
        <v>138</v>
      </c>
      <c r="D66" s="1">
        <v>2021</v>
      </c>
      <c r="E66" s="1" t="str">
        <f>IF(sum!A59="AL",sum!B59,"*")</f>
        <v>R_ES-SC-MOB_ELC1_ROOM_CENTRAL</v>
      </c>
      <c r="F66" s="1"/>
      <c r="G66" s="1">
        <f>IF(sum!A59="AL",sum!D59,"*")</f>
        <v>8.6741865039754095E-4</v>
      </c>
      <c r="H66" s="1"/>
      <c r="J66" s="1" t="s">
        <v>137</v>
      </c>
      <c r="K66" s="1" t="s">
        <v>138</v>
      </c>
      <c r="L66" s="1">
        <v>2021</v>
      </c>
      <c r="M66" s="1" t="str">
        <f>IF(sum!A59="AT",sum!B59,"*")</f>
        <v>*</v>
      </c>
      <c r="N66" s="1"/>
      <c r="O66" s="1" t="str">
        <f>IF(sum!A59="AT",sum!D59,"*")</f>
        <v>*</v>
      </c>
      <c r="R66" s="1" t="s">
        <v>137</v>
      </c>
      <c r="S66" s="1" t="s">
        <v>138</v>
      </c>
      <c r="T66" s="1">
        <v>2021</v>
      </c>
      <c r="U66" s="1" t="str">
        <f>IF(sum!A59="BC",sum!B59,"*")</f>
        <v>*</v>
      </c>
      <c r="V66" s="1"/>
      <c r="W66" s="1" t="str">
        <f>IF(sum!A59="BC",sum!D59,"*")</f>
        <v>*</v>
      </c>
      <c r="Z66" s="1" t="s">
        <v>137</v>
      </c>
      <c r="AA66" s="1" t="s">
        <v>138</v>
      </c>
      <c r="AB66" s="1">
        <v>2021</v>
      </c>
      <c r="AC66" s="1" t="str">
        <f>IF(sum!A59="MA",sum!B59,"*")</f>
        <v>*</v>
      </c>
      <c r="AD66" s="1"/>
      <c r="AE66" s="1" t="str">
        <f>IF(sum!A59="MA",sum!D59,"*")</f>
        <v>*</v>
      </c>
      <c r="AH66" s="1" t="s">
        <v>137</v>
      </c>
      <c r="AI66" s="1" t="s">
        <v>138</v>
      </c>
      <c r="AJ66" s="1">
        <v>2021</v>
      </c>
      <c r="AK66" s="1" t="str">
        <f>IF(sum!A59="ON",sum!B59,"*")</f>
        <v>*</v>
      </c>
      <c r="AL66" s="1"/>
      <c r="AM66" s="1" t="str">
        <f>IF(sum!A59="ON",sum!D59,"*")</f>
        <v>*</v>
      </c>
      <c r="AP66" s="1" t="s">
        <v>137</v>
      </c>
      <c r="AQ66" s="1" t="s">
        <v>138</v>
      </c>
      <c r="AR66" s="1">
        <v>2021</v>
      </c>
      <c r="AS66" s="1" t="str">
        <f>IF(sum!A59="QU",sum!B59,"*")</f>
        <v>*</v>
      </c>
      <c r="AT66" s="1"/>
      <c r="AU66" s="1" t="str">
        <f>IF(sum!A59="QU",sum!D59,"*")</f>
        <v>*</v>
      </c>
      <c r="AX66" s="1" t="s">
        <v>137</v>
      </c>
      <c r="AY66" s="1" t="s">
        <v>138</v>
      </c>
      <c r="AZ66" s="1">
        <v>2021</v>
      </c>
      <c r="BA66" s="1" t="str">
        <f>IF(sum!A59="SA",sum!B59,"*")</f>
        <v>*</v>
      </c>
      <c r="BB66" s="1"/>
      <c r="BC66" s="1" t="str">
        <f>IF(sum!A59="SA",sum!D59,"*")</f>
        <v>*</v>
      </c>
    </row>
    <row r="67" spans="2:55">
      <c r="B67" s="1" t="s">
        <v>137</v>
      </c>
      <c r="C67" s="1" t="s">
        <v>138</v>
      </c>
      <c r="D67" s="1">
        <v>2021</v>
      </c>
      <c r="E67" s="1" t="str">
        <f>IF(sum!A60="AL",sum!B60,"*")</f>
        <v>R_ES-SC-SA_ELC1_ROOM_CENTRAL</v>
      </c>
      <c r="F67" s="1"/>
      <c r="G67" s="1">
        <f>IF(sum!A60="AL",sum!D60,"*")</f>
        <v>3.2652783116416699E-3</v>
      </c>
      <c r="H67" s="1"/>
      <c r="J67" s="1" t="s">
        <v>137</v>
      </c>
      <c r="K67" s="1" t="s">
        <v>138</v>
      </c>
      <c r="L67" s="1">
        <v>2021</v>
      </c>
      <c r="M67" s="1" t="str">
        <f>IF(sum!A60="AT",sum!B60,"*")</f>
        <v>*</v>
      </c>
      <c r="N67" s="1"/>
      <c r="O67" s="1" t="str">
        <f>IF(sum!A60="AT",sum!D60,"*")</f>
        <v>*</v>
      </c>
      <c r="R67" s="1" t="s">
        <v>137</v>
      </c>
      <c r="S67" s="1" t="s">
        <v>138</v>
      </c>
      <c r="T67" s="1">
        <v>2021</v>
      </c>
      <c r="U67" s="1" t="str">
        <f>IF(sum!A60="BC",sum!B60,"*")</f>
        <v>*</v>
      </c>
      <c r="V67" s="1"/>
      <c r="W67" s="1" t="str">
        <f>IF(sum!A60="BC",sum!D60,"*")</f>
        <v>*</v>
      </c>
      <c r="Z67" s="1" t="s">
        <v>137</v>
      </c>
      <c r="AA67" s="1" t="s">
        <v>138</v>
      </c>
      <c r="AB67" s="1">
        <v>2021</v>
      </c>
      <c r="AC67" s="1" t="str">
        <f>IF(sum!A60="MA",sum!B60,"*")</f>
        <v>*</v>
      </c>
      <c r="AD67" s="1"/>
      <c r="AE67" s="1" t="str">
        <f>IF(sum!A60="MA",sum!D60,"*")</f>
        <v>*</v>
      </c>
      <c r="AH67" s="1" t="s">
        <v>137</v>
      </c>
      <c r="AI67" s="1" t="s">
        <v>138</v>
      </c>
      <c r="AJ67" s="1">
        <v>2021</v>
      </c>
      <c r="AK67" s="1" t="str">
        <f>IF(sum!A60="ON",sum!B60,"*")</f>
        <v>*</v>
      </c>
      <c r="AL67" s="1"/>
      <c r="AM67" s="1" t="str">
        <f>IF(sum!A60="ON",sum!D60,"*")</f>
        <v>*</v>
      </c>
      <c r="AP67" s="1" t="s">
        <v>137</v>
      </c>
      <c r="AQ67" s="1" t="s">
        <v>138</v>
      </c>
      <c r="AR67" s="1">
        <v>2021</v>
      </c>
      <c r="AS67" s="1" t="str">
        <f>IF(sum!A60="QU",sum!B60,"*")</f>
        <v>*</v>
      </c>
      <c r="AT67" s="1"/>
      <c r="AU67" s="1" t="str">
        <f>IF(sum!A60="QU",sum!D60,"*")</f>
        <v>*</v>
      </c>
      <c r="AX67" s="1" t="s">
        <v>137</v>
      </c>
      <c r="AY67" s="1" t="s">
        <v>138</v>
      </c>
      <c r="AZ67" s="1">
        <v>2021</v>
      </c>
      <c r="BA67" s="1" t="str">
        <f>IF(sum!A60="SA",sum!B60,"*")</f>
        <v>*</v>
      </c>
      <c r="BB67" s="1"/>
      <c r="BC67" s="1" t="str">
        <f>IF(sum!A60="SA",sum!D60,"*")</f>
        <v>*</v>
      </c>
    </row>
    <row r="68" spans="2:55">
      <c r="B68" s="1" t="s">
        <v>137</v>
      </c>
      <c r="C68" s="1" t="s">
        <v>138</v>
      </c>
      <c r="D68" s="1">
        <v>2021</v>
      </c>
      <c r="E68" s="1" t="str">
        <f>IF(sum!A61="AL",sum!B61,"*")</f>
        <v>R_ES-SC-SD_ELC1_ROOM_CENTRAL</v>
      </c>
      <c r="F68" s="1"/>
      <c r="G68" s="1">
        <f>IF(sum!A61="AL",sum!D61,"*")</f>
        <v>1.34578464820698E-2</v>
      </c>
      <c r="H68" s="1"/>
      <c r="J68" s="1" t="s">
        <v>137</v>
      </c>
      <c r="K68" s="1" t="s">
        <v>138</v>
      </c>
      <c r="L68" s="1">
        <v>2021</v>
      </c>
      <c r="M68" s="1" t="str">
        <f>IF(sum!A61="AT",sum!B61,"*")</f>
        <v>*</v>
      </c>
      <c r="N68" s="1"/>
      <c r="O68" s="1" t="str">
        <f>IF(sum!A61="AT",sum!D61,"*")</f>
        <v>*</v>
      </c>
      <c r="R68" s="1" t="s">
        <v>137</v>
      </c>
      <c r="S68" s="1" t="s">
        <v>138</v>
      </c>
      <c r="T68" s="1">
        <v>2021</v>
      </c>
      <c r="U68" s="1" t="str">
        <f>IF(sum!A61="BC",sum!B61,"*")</f>
        <v>*</v>
      </c>
      <c r="V68" s="1"/>
      <c r="W68" s="1" t="str">
        <f>IF(sum!A61="BC",sum!D61,"*")</f>
        <v>*</v>
      </c>
      <c r="Z68" s="1" t="s">
        <v>137</v>
      </c>
      <c r="AA68" s="1" t="s">
        <v>138</v>
      </c>
      <c r="AB68" s="1">
        <v>2021</v>
      </c>
      <c r="AC68" s="1" t="str">
        <f>IF(sum!A61="MA",sum!B61,"*")</f>
        <v>*</v>
      </c>
      <c r="AD68" s="1"/>
      <c r="AE68" s="1" t="str">
        <f>IF(sum!A61="MA",sum!D61,"*")</f>
        <v>*</v>
      </c>
      <c r="AH68" s="1" t="s">
        <v>137</v>
      </c>
      <c r="AI68" s="1" t="s">
        <v>138</v>
      </c>
      <c r="AJ68" s="1">
        <v>2021</v>
      </c>
      <c r="AK68" s="1" t="str">
        <f>IF(sum!A61="ON",sum!B61,"*")</f>
        <v>*</v>
      </c>
      <c r="AL68" s="1"/>
      <c r="AM68" s="1" t="str">
        <f>IF(sum!A61="ON",sum!D61,"*")</f>
        <v>*</v>
      </c>
      <c r="AP68" s="1" t="s">
        <v>137</v>
      </c>
      <c r="AQ68" s="1" t="s">
        <v>138</v>
      </c>
      <c r="AR68" s="1">
        <v>2021</v>
      </c>
      <c r="AS68" s="1" t="str">
        <f>IF(sum!A61="QU",sum!B61,"*")</f>
        <v>*</v>
      </c>
      <c r="AT68" s="1"/>
      <c r="AU68" s="1" t="str">
        <f>IF(sum!A61="QU",sum!D61,"*")</f>
        <v>*</v>
      </c>
      <c r="AX68" s="1" t="s">
        <v>137</v>
      </c>
      <c r="AY68" s="1" t="s">
        <v>138</v>
      </c>
      <c r="AZ68" s="1">
        <v>2021</v>
      </c>
      <c r="BA68" s="1" t="str">
        <f>IF(sum!A61="SA",sum!B61,"*")</f>
        <v>*</v>
      </c>
      <c r="BB68" s="1"/>
      <c r="BC68" s="1" t="str">
        <f>IF(sum!A61="SA",sum!D61,"*")</f>
        <v>*</v>
      </c>
    </row>
    <row r="69" spans="2:55">
      <c r="B69" s="1" t="s">
        <v>137</v>
      </c>
      <c r="C69" s="1" t="s">
        <v>138</v>
      </c>
      <c r="D69" s="1">
        <v>2021</v>
      </c>
      <c r="E69" s="1" t="str">
        <f>IF(sum!A62="AL",sum!B62,"*")</f>
        <v>R_ES-SH-AP_ELC1</v>
      </c>
      <c r="F69" s="1"/>
      <c r="G69" s="1">
        <f>IF(sum!A62="AL",sum!D62,"*")</f>
        <v>0</v>
      </c>
      <c r="H69" s="1"/>
      <c r="J69" s="1" t="s">
        <v>137</v>
      </c>
      <c r="K69" s="1" t="s">
        <v>138</v>
      </c>
      <c r="L69" s="1">
        <v>2021</v>
      </c>
      <c r="M69" s="1" t="str">
        <f>IF(sum!A62="AT",sum!B62,"*")</f>
        <v>*</v>
      </c>
      <c r="N69" s="1"/>
      <c r="O69" s="1" t="str">
        <f>IF(sum!A62="AT",sum!D62,"*")</f>
        <v>*</v>
      </c>
      <c r="R69" s="1" t="s">
        <v>137</v>
      </c>
      <c r="S69" s="1" t="s">
        <v>138</v>
      </c>
      <c r="T69" s="1">
        <v>2021</v>
      </c>
      <c r="U69" s="1" t="str">
        <f>IF(sum!A62="BC",sum!B62,"*")</f>
        <v>*</v>
      </c>
      <c r="V69" s="1"/>
      <c r="W69" s="1" t="str">
        <f>IF(sum!A62="BC",sum!D62,"*")</f>
        <v>*</v>
      </c>
      <c r="Z69" s="1" t="s">
        <v>137</v>
      </c>
      <c r="AA69" s="1" t="s">
        <v>138</v>
      </c>
      <c r="AB69" s="1">
        <v>2021</v>
      </c>
      <c r="AC69" s="1" t="str">
        <f>IF(sum!A62="MA",sum!B62,"*")</f>
        <v>*</v>
      </c>
      <c r="AD69" s="1"/>
      <c r="AE69" s="1" t="str">
        <f>IF(sum!A62="MA",sum!D62,"*")</f>
        <v>*</v>
      </c>
      <c r="AH69" s="1" t="s">
        <v>137</v>
      </c>
      <c r="AI69" s="1" t="s">
        <v>138</v>
      </c>
      <c r="AJ69" s="1">
        <v>2021</v>
      </c>
      <c r="AK69" s="1" t="str">
        <f>IF(sum!A62="ON",sum!B62,"*")</f>
        <v>*</v>
      </c>
      <c r="AL69" s="1"/>
      <c r="AM69" s="1" t="str">
        <f>IF(sum!A62="ON",sum!D62,"*")</f>
        <v>*</v>
      </c>
      <c r="AP69" s="1" t="s">
        <v>137</v>
      </c>
      <c r="AQ69" s="1" t="s">
        <v>138</v>
      </c>
      <c r="AR69" s="1">
        <v>2021</v>
      </c>
      <c r="AS69" s="1" t="str">
        <f>IF(sum!A62="QU",sum!B62,"*")</f>
        <v>*</v>
      </c>
      <c r="AT69" s="1"/>
      <c r="AU69" s="1" t="str">
        <f>IF(sum!A62="QU",sum!D62,"*")</f>
        <v>*</v>
      </c>
      <c r="AX69" s="1" t="s">
        <v>137</v>
      </c>
      <c r="AY69" s="1" t="s">
        <v>138</v>
      </c>
      <c r="AZ69" s="1">
        <v>2021</v>
      </c>
      <c r="BA69" s="1" t="str">
        <f>IF(sum!A62="SA",sum!B62,"*")</f>
        <v>*</v>
      </c>
      <c r="BB69" s="1"/>
      <c r="BC69" s="1" t="str">
        <f>IF(sum!A62="SA",sum!D62,"*")</f>
        <v>*</v>
      </c>
    </row>
    <row r="70" spans="2:55">
      <c r="B70" s="1" t="s">
        <v>137</v>
      </c>
      <c r="C70" s="1" t="s">
        <v>138</v>
      </c>
      <c r="D70" s="1">
        <v>2021</v>
      </c>
      <c r="E70" s="1" t="str">
        <f>IF(sum!A63="AL",sum!B63,"*")</f>
        <v>R_ES-SH-AP_GAS_HE1</v>
      </c>
      <c r="F70" s="1"/>
      <c r="G70" s="1">
        <f>IF(sum!A63="AL",sum!D63,"*")</f>
        <v>0</v>
      </c>
      <c r="H70" s="1"/>
      <c r="J70" s="1" t="s">
        <v>137</v>
      </c>
      <c r="K70" s="1" t="s">
        <v>138</v>
      </c>
      <c r="L70" s="1">
        <v>2021</v>
      </c>
      <c r="M70" s="1" t="str">
        <f>IF(sum!A63="AT",sum!B63,"*")</f>
        <v>*</v>
      </c>
      <c r="N70" s="1"/>
      <c r="O70" s="1" t="str">
        <f>IF(sum!A63="AT",sum!D63,"*")</f>
        <v>*</v>
      </c>
      <c r="R70" s="1" t="s">
        <v>137</v>
      </c>
      <c r="S70" s="1" t="s">
        <v>138</v>
      </c>
      <c r="T70" s="1">
        <v>2021</v>
      </c>
      <c r="U70" s="1" t="str">
        <f>IF(sum!A63="BC",sum!B63,"*")</f>
        <v>*</v>
      </c>
      <c r="V70" s="1"/>
      <c r="W70" s="1" t="str">
        <f>IF(sum!A63="BC",sum!D63,"*")</f>
        <v>*</v>
      </c>
      <c r="Z70" s="1" t="s">
        <v>137</v>
      </c>
      <c r="AA70" s="1" t="s">
        <v>138</v>
      </c>
      <c r="AB70" s="1">
        <v>2021</v>
      </c>
      <c r="AC70" s="1" t="str">
        <f>IF(sum!A63="MA",sum!B63,"*")</f>
        <v>*</v>
      </c>
      <c r="AD70" s="1"/>
      <c r="AE70" s="1" t="str">
        <f>IF(sum!A63="MA",sum!D63,"*")</f>
        <v>*</v>
      </c>
      <c r="AH70" s="1" t="s">
        <v>137</v>
      </c>
      <c r="AI70" s="1" t="s">
        <v>138</v>
      </c>
      <c r="AJ70" s="1">
        <v>2021</v>
      </c>
      <c r="AK70" s="1" t="str">
        <f>IF(sum!A63="ON",sum!B63,"*")</f>
        <v>*</v>
      </c>
      <c r="AL70" s="1"/>
      <c r="AM70" s="1" t="str">
        <f>IF(sum!A63="ON",sum!D63,"*")</f>
        <v>*</v>
      </c>
      <c r="AP70" s="1" t="s">
        <v>137</v>
      </c>
      <c r="AQ70" s="1" t="s">
        <v>138</v>
      </c>
      <c r="AR70" s="1">
        <v>2021</v>
      </c>
      <c r="AS70" s="1" t="str">
        <f>IF(sum!A63="QU",sum!B63,"*")</f>
        <v>*</v>
      </c>
      <c r="AT70" s="1"/>
      <c r="AU70" s="1" t="str">
        <f>IF(sum!A63="QU",sum!D63,"*")</f>
        <v>*</v>
      </c>
      <c r="AX70" s="1" t="s">
        <v>137</v>
      </c>
      <c r="AY70" s="1" t="s">
        <v>138</v>
      </c>
      <c r="AZ70" s="1">
        <v>2021</v>
      </c>
      <c r="BA70" s="1" t="str">
        <f>IF(sum!A63="SA",sum!B63,"*")</f>
        <v>*</v>
      </c>
      <c r="BB70" s="1"/>
      <c r="BC70" s="1" t="str">
        <f>IF(sum!A63="SA",sum!D63,"*")</f>
        <v>*</v>
      </c>
    </row>
    <row r="71" spans="2:55">
      <c r="B71" s="1" t="s">
        <v>137</v>
      </c>
      <c r="C71" s="1" t="s">
        <v>138</v>
      </c>
      <c r="D71" s="1">
        <v>2021</v>
      </c>
      <c r="E71" s="1" t="str">
        <f>IF(sum!A64="AL",sum!B64,"*")</f>
        <v>R_ES-SH-AP_HET1</v>
      </c>
      <c r="F71" s="1"/>
      <c r="G71" s="1">
        <f>IF(sum!A64="AL",sum!D64,"*")</f>
        <v>3.7679185547705697E-2</v>
      </c>
      <c r="H71" s="1"/>
      <c r="J71" s="1" t="s">
        <v>137</v>
      </c>
      <c r="K71" s="1" t="s">
        <v>138</v>
      </c>
      <c r="L71" s="1">
        <v>2021</v>
      </c>
      <c r="M71" s="1" t="str">
        <f>IF(sum!A64="AT",sum!B64,"*")</f>
        <v>*</v>
      </c>
      <c r="N71" s="1"/>
      <c r="O71" s="1" t="str">
        <f>IF(sum!A64="AT",sum!D64,"*")</f>
        <v>*</v>
      </c>
      <c r="R71" s="1" t="s">
        <v>137</v>
      </c>
      <c r="S71" s="1" t="s">
        <v>138</v>
      </c>
      <c r="T71" s="1">
        <v>2021</v>
      </c>
      <c r="U71" s="1" t="str">
        <f>IF(sum!A64="BC",sum!B64,"*")</f>
        <v>*</v>
      </c>
      <c r="V71" s="1"/>
      <c r="W71" s="1" t="str">
        <f>IF(sum!A64="BC",sum!D64,"*")</f>
        <v>*</v>
      </c>
      <c r="Z71" s="1" t="s">
        <v>137</v>
      </c>
      <c r="AA71" s="1" t="s">
        <v>138</v>
      </c>
      <c r="AB71" s="1">
        <v>2021</v>
      </c>
      <c r="AC71" s="1" t="str">
        <f>IF(sum!A64="MA",sum!B64,"*")</f>
        <v>*</v>
      </c>
      <c r="AD71" s="1"/>
      <c r="AE71" s="1" t="str">
        <f>IF(sum!A64="MA",sum!D64,"*")</f>
        <v>*</v>
      </c>
      <c r="AH71" s="1" t="s">
        <v>137</v>
      </c>
      <c r="AI71" s="1" t="s">
        <v>138</v>
      </c>
      <c r="AJ71" s="1">
        <v>2021</v>
      </c>
      <c r="AK71" s="1" t="str">
        <f>IF(sum!A64="ON",sum!B64,"*")</f>
        <v>*</v>
      </c>
      <c r="AL71" s="1"/>
      <c r="AM71" s="1" t="str">
        <f>IF(sum!A64="ON",sum!D64,"*")</f>
        <v>*</v>
      </c>
      <c r="AP71" s="1" t="s">
        <v>137</v>
      </c>
      <c r="AQ71" s="1" t="s">
        <v>138</v>
      </c>
      <c r="AR71" s="1">
        <v>2021</v>
      </c>
      <c r="AS71" s="1" t="str">
        <f>IF(sum!A64="QU",sum!B64,"*")</f>
        <v>*</v>
      </c>
      <c r="AT71" s="1"/>
      <c r="AU71" s="1" t="str">
        <f>IF(sum!A64="QU",sum!D64,"*")</f>
        <v>*</v>
      </c>
      <c r="AX71" s="1" t="s">
        <v>137</v>
      </c>
      <c r="AY71" s="1" t="s">
        <v>138</v>
      </c>
      <c r="AZ71" s="1">
        <v>2021</v>
      </c>
      <c r="BA71" s="1" t="str">
        <f>IF(sum!A64="SA",sum!B64,"*")</f>
        <v>*</v>
      </c>
      <c r="BB71" s="1"/>
      <c r="BC71" s="1" t="str">
        <f>IF(sum!A64="SA",sum!D64,"*")</f>
        <v>*</v>
      </c>
    </row>
    <row r="72" spans="2:55">
      <c r="B72" s="1" t="s">
        <v>137</v>
      </c>
      <c r="C72" s="1" t="s">
        <v>138</v>
      </c>
      <c r="D72" s="1">
        <v>2021</v>
      </c>
      <c r="E72" s="1" t="str">
        <f>IF(sum!A65="AL",sum!B65,"*")</f>
        <v>R_ES-SH-MOB_ELC1</v>
      </c>
      <c r="F72" s="1"/>
      <c r="G72" s="1">
        <f>IF(sum!A65="AL",sum!D65,"*")</f>
        <v>0</v>
      </c>
      <c r="H72" s="1"/>
      <c r="J72" s="1" t="s">
        <v>137</v>
      </c>
      <c r="K72" s="1" t="s">
        <v>138</v>
      </c>
      <c r="L72" s="1">
        <v>2021</v>
      </c>
      <c r="M72" s="1" t="str">
        <f>IF(sum!A65="AT",sum!B65,"*")</f>
        <v>*</v>
      </c>
      <c r="N72" s="1"/>
      <c r="O72" s="1" t="str">
        <f>IF(sum!A65="AT",sum!D65,"*")</f>
        <v>*</v>
      </c>
      <c r="R72" s="1" t="s">
        <v>137</v>
      </c>
      <c r="S72" s="1" t="s">
        <v>138</v>
      </c>
      <c r="T72" s="1">
        <v>2021</v>
      </c>
      <c r="U72" s="1" t="str">
        <f>IF(sum!A65="BC",sum!B65,"*")</f>
        <v>*</v>
      </c>
      <c r="V72" s="1"/>
      <c r="W72" s="1" t="str">
        <f>IF(sum!A65="BC",sum!D65,"*")</f>
        <v>*</v>
      </c>
      <c r="Z72" s="1" t="s">
        <v>137</v>
      </c>
      <c r="AA72" s="1" t="s">
        <v>138</v>
      </c>
      <c r="AB72" s="1">
        <v>2021</v>
      </c>
      <c r="AC72" s="1" t="str">
        <f>IF(sum!A65="MA",sum!B65,"*")</f>
        <v>*</v>
      </c>
      <c r="AD72" s="1"/>
      <c r="AE72" s="1" t="str">
        <f>IF(sum!A65="MA",sum!D65,"*")</f>
        <v>*</v>
      </c>
      <c r="AH72" s="1" t="s">
        <v>137</v>
      </c>
      <c r="AI72" s="1" t="s">
        <v>138</v>
      </c>
      <c r="AJ72" s="1">
        <v>2021</v>
      </c>
      <c r="AK72" s="1" t="str">
        <f>IF(sum!A65="ON",sum!B65,"*")</f>
        <v>*</v>
      </c>
      <c r="AL72" s="1"/>
      <c r="AM72" s="1" t="str">
        <f>IF(sum!A65="ON",sum!D65,"*")</f>
        <v>*</v>
      </c>
      <c r="AP72" s="1" t="s">
        <v>137</v>
      </c>
      <c r="AQ72" s="1" t="s">
        <v>138</v>
      </c>
      <c r="AR72" s="1">
        <v>2021</v>
      </c>
      <c r="AS72" s="1" t="str">
        <f>IF(sum!A65="QU",sum!B65,"*")</f>
        <v>*</v>
      </c>
      <c r="AT72" s="1"/>
      <c r="AU72" s="1" t="str">
        <f>IF(sum!A65="QU",sum!D65,"*")</f>
        <v>*</v>
      </c>
      <c r="AX72" s="1" t="s">
        <v>137</v>
      </c>
      <c r="AY72" s="1" t="s">
        <v>138</v>
      </c>
      <c r="AZ72" s="1">
        <v>2021</v>
      </c>
      <c r="BA72" s="1" t="str">
        <f>IF(sum!A65="SA",sum!B65,"*")</f>
        <v>*</v>
      </c>
      <c r="BB72" s="1"/>
      <c r="BC72" s="1" t="str">
        <f>IF(sum!A65="SA",sum!D65,"*")</f>
        <v>*</v>
      </c>
    </row>
    <row r="73" spans="2:55">
      <c r="B73" s="1" t="s">
        <v>137</v>
      </c>
      <c r="C73" s="1" t="s">
        <v>138</v>
      </c>
      <c r="D73" s="1">
        <v>2021</v>
      </c>
      <c r="E73" s="1" t="str">
        <f>IF(sum!A66="AL",sum!B66,"*")</f>
        <v>R_ES-SH-MOB_GAS_HE1</v>
      </c>
      <c r="F73" s="1"/>
      <c r="G73" s="1">
        <f>IF(sum!A66="AL",sum!D66,"*")</f>
        <v>4.6548314448579004E-3</v>
      </c>
      <c r="H73" s="1"/>
      <c r="J73" s="1" t="s">
        <v>137</v>
      </c>
      <c r="K73" s="1" t="s">
        <v>138</v>
      </c>
      <c r="L73" s="1">
        <v>2021</v>
      </c>
      <c r="M73" s="1" t="str">
        <f>IF(sum!A66="AT",sum!B66,"*")</f>
        <v>*</v>
      </c>
      <c r="N73" s="1"/>
      <c r="O73" s="1" t="str">
        <f>IF(sum!A66="AT",sum!D66,"*")</f>
        <v>*</v>
      </c>
      <c r="R73" s="1" t="s">
        <v>137</v>
      </c>
      <c r="S73" s="1" t="s">
        <v>138</v>
      </c>
      <c r="T73" s="1">
        <v>2021</v>
      </c>
      <c r="U73" s="1" t="str">
        <f>IF(sum!A66="BC",sum!B66,"*")</f>
        <v>*</v>
      </c>
      <c r="V73" s="1"/>
      <c r="W73" s="1" t="str">
        <f>IF(sum!A66="BC",sum!D66,"*")</f>
        <v>*</v>
      </c>
      <c r="Z73" s="1" t="s">
        <v>137</v>
      </c>
      <c r="AA73" s="1" t="s">
        <v>138</v>
      </c>
      <c r="AB73" s="1">
        <v>2021</v>
      </c>
      <c r="AC73" s="1" t="str">
        <f>IF(sum!A66="MA",sum!B66,"*")</f>
        <v>*</v>
      </c>
      <c r="AD73" s="1"/>
      <c r="AE73" s="1" t="str">
        <f>IF(sum!A66="MA",sum!D66,"*")</f>
        <v>*</v>
      </c>
      <c r="AH73" s="1" t="s">
        <v>137</v>
      </c>
      <c r="AI73" s="1" t="s">
        <v>138</v>
      </c>
      <c r="AJ73" s="1">
        <v>2021</v>
      </c>
      <c r="AK73" s="1" t="str">
        <f>IF(sum!A66="ON",sum!B66,"*")</f>
        <v>*</v>
      </c>
      <c r="AL73" s="1"/>
      <c r="AM73" s="1" t="str">
        <f>IF(sum!A66="ON",sum!D66,"*")</f>
        <v>*</v>
      </c>
      <c r="AP73" s="1" t="s">
        <v>137</v>
      </c>
      <c r="AQ73" s="1" t="s">
        <v>138</v>
      </c>
      <c r="AR73" s="1">
        <v>2021</v>
      </c>
      <c r="AS73" s="1" t="str">
        <f>IF(sum!A66="QU",sum!B66,"*")</f>
        <v>*</v>
      </c>
      <c r="AT73" s="1"/>
      <c r="AU73" s="1" t="str">
        <f>IF(sum!A66="QU",sum!D66,"*")</f>
        <v>*</v>
      </c>
      <c r="AX73" s="1" t="s">
        <v>137</v>
      </c>
      <c r="AY73" s="1" t="s">
        <v>138</v>
      </c>
      <c r="AZ73" s="1">
        <v>2021</v>
      </c>
      <c r="BA73" s="1" t="str">
        <f>IF(sum!A66="SA",sum!B66,"*")</f>
        <v>*</v>
      </c>
      <c r="BB73" s="1"/>
      <c r="BC73" s="1" t="str">
        <f>IF(sum!A66="SA",sum!D66,"*")</f>
        <v>*</v>
      </c>
    </row>
    <row r="74" spans="2:55">
      <c r="B74" s="1" t="s">
        <v>137</v>
      </c>
      <c r="C74" s="1" t="s">
        <v>138</v>
      </c>
      <c r="D74" s="1">
        <v>2021</v>
      </c>
      <c r="E74" s="1" t="str">
        <f>IF(sum!A67="AL",sum!B67,"*")</f>
        <v>R_ES-SH-MOB_HET1</v>
      </c>
      <c r="F74" s="1"/>
      <c r="G74" s="1">
        <f>IF(sum!A67="AL",sum!D67,"*")</f>
        <v>0</v>
      </c>
      <c r="H74" s="1"/>
      <c r="J74" s="1" t="s">
        <v>137</v>
      </c>
      <c r="K74" s="1" t="s">
        <v>138</v>
      </c>
      <c r="L74" s="1">
        <v>2021</v>
      </c>
      <c r="M74" s="1" t="str">
        <f>IF(sum!A67="AT",sum!B67,"*")</f>
        <v>*</v>
      </c>
      <c r="N74" s="1"/>
      <c r="O74" s="1" t="str">
        <f>IF(sum!A67="AT",sum!D67,"*")</f>
        <v>*</v>
      </c>
      <c r="R74" s="1" t="s">
        <v>137</v>
      </c>
      <c r="S74" s="1" t="s">
        <v>138</v>
      </c>
      <c r="T74" s="1">
        <v>2021</v>
      </c>
      <c r="U74" s="1" t="str">
        <f>IF(sum!A67="BC",sum!B67,"*")</f>
        <v>*</v>
      </c>
      <c r="V74" s="1"/>
      <c r="W74" s="1" t="str">
        <f>IF(sum!A67="BC",sum!D67,"*")</f>
        <v>*</v>
      </c>
      <c r="Z74" s="1" t="s">
        <v>137</v>
      </c>
      <c r="AA74" s="1" t="s">
        <v>138</v>
      </c>
      <c r="AB74" s="1">
        <v>2021</v>
      </c>
      <c r="AC74" s="1" t="str">
        <f>IF(sum!A67="MA",sum!B67,"*")</f>
        <v>*</v>
      </c>
      <c r="AD74" s="1"/>
      <c r="AE74" s="1" t="str">
        <f>IF(sum!A67="MA",sum!D67,"*")</f>
        <v>*</v>
      </c>
      <c r="AH74" s="1" t="s">
        <v>137</v>
      </c>
      <c r="AI74" s="1" t="s">
        <v>138</v>
      </c>
      <c r="AJ74" s="1">
        <v>2021</v>
      </c>
      <c r="AK74" s="1" t="str">
        <f>IF(sum!A67="ON",sum!B67,"*")</f>
        <v>*</v>
      </c>
      <c r="AL74" s="1"/>
      <c r="AM74" s="1" t="str">
        <f>IF(sum!A67="ON",sum!D67,"*")</f>
        <v>*</v>
      </c>
      <c r="AP74" s="1" t="s">
        <v>137</v>
      </c>
      <c r="AQ74" s="1" t="s">
        <v>138</v>
      </c>
      <c r="AR74" s="1">
        <v>2021</v>
      </c>
      <c r="AS74" s="1" t="str">
        <f>IF(sum!A67="QU",sum!B67,"*")</f>
        <v>*</v>
      </c>
      <c r="AT74" s="1"/>
      <c r="AU74" s="1" t="str">
        <f>IF(sum!A67="QU",sum!D67,"*")</f>
        <v>*</v>
      </c>
      <c r="AX74" s="1" t="s">
        <v>137</v>
      </c>
      <c r="AY74" s="1" t="s">
        <v>138</v>
      </c>
      <c r="AZ74" s="1">
        <v>2021</v>
      </c>
      <c r="BA74" s="1" t="str">
        <f>IF(sum!A67="SA",sum!B67,"*")</f>
        <v>*</v>
      </c>
      <c r="BB74" s="1"/>
      <c r="BC74" s="1" t="str">
        <f>IF(sum!A67="SA",sum!D67,"*")</f>
        <v>*</v>
      </c>
    </row>
    <row r="75" spans="2:55">
      <c r="B75" s="1" t="s">
        <v>137</v>
      </c>
      <c r="C75" s="1" t="s">
        <v>138</v>
      </c>
      <c r="D75" s="1">
        <v>2021</v>
      </c>
      <c r="E75" s="1" t="str">
        <f>IF(sum!A68="AL",sum!B68,"*")</f>
        <v>R_ES-SH-SA_ELC1</v>
      </c>
      <c r="F75" s="1"/>
      <c r="G75" s="1">
        <f>IF(sum!A68="AL",sum!D68,"*")</f>
        <v>0</v>
      </c>
      <c r="H75" s="1"/>
      <c r="J75" s="1" t="s">
        <v>137</v>
      </c>
      <c r="K75" s="1" t="s">
        <v>138</v>
      </c>
      <c r="L75" s="1">
        <v>2021</v>
      </c>
      <c r="M75" s="1" t="str">
        <f>IF(sum!A68="AT",sum!B68,"*")</f>
        <v>*</v>
      </c>
      <c r="N75" s="1"/>
      <c r="O75" s="1" t="str">
        <f>IF(sum!A68="AT",sum!D68,"*")</f>
        <v>*</v>
      </c>
      <c r="R75" s="1" t="s">
        <v>137</v>
      </c>
      <c r="S75" s="1" t="s">
        <v>138</v>
      </c>
      <c r="T75" s="1">
        <v>2021</v>
      </c>
      <c r="U75" s="1" t="str">
        <f>IF(sum!A68="BC",sum!B68,"*")</f>
        <v>*</v>
      </c>
      <c r="V75" s="1"/>
      <c r="W75" s="1" t="str">
        <f>IF(sum!A68="BC",sum!D68,"*")</f>
        <v>*</v>
      </c>
      <c r="Z75" s="1" t="s">
        <v>137</v>
      </c>
      <c r="AA75" s="1" t="s">
        <v>138</v>
      </c>
      <c r="AB75" s="1">
        <v>2021</v>
      </c>
      <c r="AC75" s="1" t="str">
        <f>IF(sum!A68="MA",sum!B68,"*")</f>
        <v>*</v>
      </c>
      <c r="AD75" s="1"/>
      <c r="AE75" s="1" t="str">
        <f>IF(sum!A68="MA",sum!D68,"*")</f>
        <v>*</v>
      </c>
      <c r="AH75" s="1" t="s">
        <v>137</v>
      </c>
      <c r="AI75" s="1" t="s">
        <v>138</v>
      </c>
      <c r="AJ75" s="1">
        <v>2021</v>
      </c>
      <c r="AK75" s="1" t="str">
        <f>IF(sum!A68="ON",sum!B68,"*")</f>
        <v>*</v>
      </c>
      <c r="AL75" s="1"/>
      <c r="AM75" s="1" t="str">
        <f>IF(sum!A68="ON",sum!D68,"*")</f>
        <v>*</v>
      </c>
      <c r="AP75" s="1" t="s">
        <v>137</v>
      </c>
      <c r="AQ75" s="1" t="s">
        <v>138</v>
      </c>
      <c r="AR75" s="1">
        <v>2021</v>
      </c>
      <c r="AS75" s="1" t="str">
        <f>IF(sum!A68="QU",sum!B68,"*")</f>
        <v>*</v>
      </c>
      <c r="AT75" s="1"/>
      <c r="AU75" s="1" t="str">
        <f>IF(sum!A68="QU",sum!D68,"*")</f>
        <v>*</v>
      </c>
      <c r="AX75" s="1" t="s">
        <v>137</v>
      </c>
      <c r="AY75" s="1" t="s">
        <v>138</v>
      </c>
      <c r="AZ75" s="1">
        <v>2021</v>
      </c>
      <c r="BA75" s="1" t="str">
        <f>IF(sum!A68="SA",sum!B68,"*")</f>
        <v>*</v>
      </c>
      <c r="BB75" s="1"/>
      <c r="BC75" s="1" t="str">
        <f>IF(sum!A68="SA",sum!D68,"*")</f>
        <v>*</v>
      </c>
    </row>
    <row r="76" spans="2:55">
      <c r="B76" s="1" t="s">
        <v>137</v>
      </c>
      <c r="C76" s="1" t="s">
        <v>138</v>
      </c>
      <c r="D76" s="1">
        <v>2021</v>
      </c>
      <c r="E76" s="1" t="str">
        <f>IF(sum!A69="AL",sum!B69,"*")</f>
        <v>R_ES-SH-SA_HET1</v>
      </c>
      <c r="F76" s="1"/>
      <c r="G76" s="1">
        <f>IF(sum!A69="AL",sum!D69,"*")</f>
        <v>2.5398526338678E-2</v>
      </c>
      <c r="H76" s="1"/>
      <c r="J76" s="1" t="s">
        <v>137</v>
      </c>
      <c r="K76" s="1" t="s">
        <v>138</v>
      </c>
      <c r="L76" s="1">
        <v>2021</v>
      </c>
      <c r="M76" s="1" t="str">
        <f>IF(sum!A69="AT",sum!B69,"*")</f>
        <v>*</v>
      </c>
      <c r="N76" s="1"/>
      <c r="O76" s="1" t="str">
        <f>IF(sum!A69="AT",sum!D69,"*")</f>
        <v>*</v>
      </c>
      <c r="R76" s="1" t="s">
        <v>137</v>
      </c>
      <c r="S76" s="1" t="s">
        <v>138</v>
      </c>
      <c r="T76" s="1">
        <v>2021</v>
      </c>
      <c r="U76" s="1" t="str">
        <f>IF(sum!A69="BC",sum!B69,"*")</f>
        <v>*</v>
      </c>
      <c r="V76" s="1"/>
      <c r="W76" s="1" t="str">
        <f>IF(sum!A69="BC",sum!D69,"*")</f>
        <v>*</v>
      </c>
      <c r="Z76" s="1" t="s">
        <v>137</v>
      </c>
      <c r="AA76" s="1" t="s">
        <v>138</v>
      </c>
      <c r="AB76" s="1">
        <v>2021</v>
      </c>
      <c r="AC76" s="1" t="str">
        <f>IF(sum!A69="MA",sum!B69,"*")</f>
        <v>*</v>
      </c>
      <c r="AD76" s="1"/>
      <c r="AE76" s="1" t="str">
        <f>IF(sum!A69="MA",sum!D69,"*")</f>
        <v>*</v>
      </c>
      <c r="AH76" s="1" t="s">
        <v>137</v>
      </c>
      <c r="AI76" s="1" t="s">
        <v>138</v>
      </c>
      <c r="AJ76" s="1">
        <v>2021</v>
      </c>
      <c r="AK76" s="1" t="str">
        <f>IF(sum!A69="ON",sum!B69,"*")</f>
        <v>*</v>
      </c>
      <c r="AL76" s="1"/>
      <c r="AM76" s="1" t="str">
        <f>IF(sum!A69="ON",sum!D69,"*")</f>
        <v>*</v>
      </c>
      <c r="AP76" s="1" t="s">
        <v>137</v>
      </c>
      <c r="AQ76" s="1" t="s">
        <v>138</v>
      </c>
      <c r="AR76" s="1">
        <v>2021</v>
      </c>
      <c r="AS76" s="1" t="str">
        <f>IF(sum!A69="QU",sum!B69,"*")</f>
        <v>*</v>
      </c>
      <c r="AT76" s="1"/>
      <c r="AU76" s="1" t="str">
        <f>IF(sum!A69="QU",sum!D69,"*")</f>
        <v>*</v>
      </c>
      <c r="AX76" s="1" t="s">
        <v>137</v>
      </c>
      <c r="AY76" s="1" t="s">
        <v>138</v>
      </c>
      <c r="AZ76" s="1">
        <v>2021</v>
      </c>
      <c r="BA76" s="1" t="str">
        <f>IF(sum!A69="SA",sum!B69,"*")</f>
        <v>*</v>
      </c>
      <c r="BB76" s="1"/>
      <c r="BC76" s="1" t="str">
        <f>IF(sum!A69="SA",sum!D69,"*")</f>
        <v>*</v>
      </c>
    </row>
    <row r="77" spans="2:55">
      <c r="B77" s="1" t="s">
        <v>137</v>
      </c>
      <c r="C77" s="1" t="s">
        <v>138</v>
      </c>
      <c r="D77" s="1">
        <v>2021</v>
      </c>
      <c r="E77" s="1" t="str">
        <f>IF(sum!A70="AL",sum!B70,"*")</f>
        <v>R_ES-SH-SD_ELC1</v>
      </c>
      <c r="F77" s="1"/>
      <c r="G77" s="1">
        <f>IF(sum!A70="AL",sum!D70,"*")</f>
        <v>0</v>
      </c>
      <c r="H77" s="1"/>
      <c r="J77" s="1" t="s">
        <v>137</v>
      </c>
      <c r="K77" s="1" t="s">
        <v>138</v>
      </c>
      <c r="L77" s="1">
        <v>2021</v>
      </c>
      <c r="M77" s="1" t="str">
        <f>IF(sum!A70="AT",sum!B70,"*")</f>
        <v>*</v>
      </c>
      <c r="N77" s="1"/>
      <c r="O77" s="1" t="str">
        <f>IF(sum!A70="AT",sum!D70,"*")</f>
        <v>*</v>
      </c>
      <c r="R77" s="1" t="s">
        <v>137</v>
      </c>
      <c r="S77" s="1" t="s">
        <v>138</v>
      </c>
      <c r="T77" s="1">
        <v>2021</v>
      </c>
      <c r="U77" s="1" t="str">
        <f>IF(sum!A70="BC",sum!B70,"*")</f>
        <v>*</v>
      </c>
      <c r="V77" s="1"/>
      <c r="W77" s="1" t="str">
        <f>IF(sum!A70="BC",sum!D70,"*")</f>
        <v>*</v>
      </c>
      <c r="Z77" s="1" t="s">
        <v>137</v>
      </c>
      <c r="AA77" s="1" t="s">
        <v>138</v>
      </c>
      <c r="AB77" s="1">
        <v>2021</v>
      </c>
      <c r="AC77" s="1" t="str">
        <f>IF(sum!A70="MA",sum!B70,"*")</f>
        <v>*</v>
      </c>
      <c r="AD77" s="1"/>
      <c r="AE77" s="1" t="str">
        <f>IF(sum!A70="MA",sum!D70,"*")</f>
        <v>*</v>
      </c>
      <c r="AH77" s="1" t="s">
        <v>137</v>
      </c>
      <c r="AI77" s="1" t="s">
        <v>138</v>
      </c>
      <c r="AJ77" s="1">
        <v>2021</v>
      </c>
      <c r="AK77" s="1" t="str">
        <f>IF(sum!A70="ON",sum!B70,"*")</f>
        <v>*</v>
      </c>
      <c r="AL77" s="1"/>
      <c r="AM77" s="1" t="str">
        <f>IF(sum!A70="ON",sum!D70,"*")</f>
        <v>*</v>
      </c>
      <c r="AP77" s="1" t="s">
        <v>137</v>
      </c>
      <c r="AQ77" s="1" t="s">
        <v>138</v>
      </c>
      <c r="AR77" s="1">
        <v>2021</v>
      </c>
      <c r="AS77" s="1" t="str">
        <f>IF(sum!A70="QU",sum!B70,"*")</f>
        <v>*</v>
      </c>
      <c r="AT77" s="1"/>
      <c r="AU77" s="1" t="str">
        <f>IF(sum!A70="QU",sum!D70,"*")</f>
        <v>*</v>
      </c>
      <c r="AX77" s="1" t="s">
        <v>137</v>
      </c>
      <c r="AY77" s="1" t="s">
        <v>138</v>
      </c>
      <c r="AZ77" s="1">
        <v>2021</v>
      </c>
      <c r="BA77" s="1" t="str">
        <f>IF(sum!A70="SA",sum!B70,"*")</f>
        <v>*</v>
      </c>
      <c r="BB77" s="1"/>
      <c r="BC77" s="1" t="str">
        <f>IF(sum!A70="SA",sum!D70,"*")</f>
        <v>*</v>
      </c>
    </row>
    <row r="78" spans="2:55">
      <c r="B78" s="1" t="s">
        <v>137</v>
      </c>
      <c r="C78" s="1" t="s">
        <v>138</v>
      </c>
      <c r="D78" s="1">
        <v>2021</v>
      </c>
      <c r="E78" s="1" t="str">
        <f>IF(sum!A71="AL",sum!B71,"*")</f>
        <v>R_ES-SH-SD_GAS_HE1</v>
      </c>
      <c r="F78" s="1"/>
      <c r="G78" s="1">
        <f>IF(sum!A71="AL",sum!D71,"*")</f>
        <v>7.4382766453650107E-2</v>
      </c>
      <c r="H78" s="1"/>
      <c r="J78" s="1" t="s">
        <v>137</v>
      </c>
      <c r="K78" s="1" t="s">
        <v>138</v>
      </c>
      <c r="L78" s="1">
        <v>2021</v>
      </c>
      <c r="M78" s="1" t="str">
        <f>IF(sum!A71="AT",sum!B71,"*")</f>
        <v>*</v>
      </c>
      <c r="N78" s="1"/>
      <c r="O78" s="1" t="str">
        <f>IF(sum!A71="AT",sum!D71,"*")</f>
        <v>*</v>
      </c>
      <c r="R78" s="1" t="s">
        <v>137</v>
      </c>
      <c r="S78" s="1" t="s">
        <v>138</v>
      </c>
      <c r="T78" s="1">
        <v>2021</v>
      </c>
      <c r="U78" s="1" t="str">
        <f>IF(sum!A71="BC",sum!B71,"*")</f>
        <v>*</v>
      </c>
      <c r="V78" s="1"/>
      <c r="W78" s="1" t="str">
        <f>IF(sum!A71="BC",sum!D71,"*")</f>
        <v>*</v>
      </c>
      <c r="Z78" s="1" t="s">
        <v>137</v>
      </c>
      <c r="AA78" s="1" t="s">
        <v>138</v>
      </c>
      <c r="AB78" s="1">
        <v>2021</v>
      </c>
      <c r="AC78" s="1" t="str">
        <f>IF(sum!A71="MA",sum!B71,"*")</f>
        <v>*</v>
      </c>
      <c r="AD78" s="1"/>
      <c r="AE78" s="1" t="str">
        <f>IF(sum!A71="MA",sum!D71,"*")</f>
        <v>*</v>
      </c>
      <c r="AH78" s="1" t="s">
        <v>137</v>
      </c>
      <c r="AI78" s="1" t="s">
        <v>138</v>
      </c>
      <c r="AJ78" s="1">
        <v>2021</v>
      </c>
      <c r="AK78" s="1" t="str">
        <f>IF(sum!A71="ON",sum!B71,"*")</f>
        <v>*</v>
      </c>
      <c r="AL78" s="1"/>
      <c r="AM78" s="1" t="str">
        <f>IF(sum!A71="ON",sum!D71,"*")</f>
        <v>*</v>
      </c>
      <c r="AP78" s="1" t="s">
        <v>137</v>
      </c>
      <c r="AQ78" s="1" t="s">
        <v>138</v>
      </c>
      <c r="AR78" s="1">
        <v>2021</v>
      </c>
      <c r="AS78" s="1" t="str">
        <f>IF(sum!A71="QU",sum!B71,"*")</f>
        <v>*</v>
      </c>
      <c r="AT78" s="1"/>
      <c r="AU78" s="1" t="str">
        <f>IF(sum!A71="QU",sum!D71,"*")</f>
        <v>*</v>
      </c>
      <c r="AX78" s="1" t="s">
        <v>137</v>
      </c>
      <c r="AY78" s="1" t="s">
        <v>138</v>
      </c>
      <c r="AZ78" s="1">
        <v>2021</v>
      </c>
      <c r="BA78" s="1" t="str">
        <f>IF(sum!A71="SA",sum!B71,"*")</f>
        <v>*</v>
      </c>
      <c r="BB78" s="1"/>
      <c r="BC78" s="1" t="str">
        <f>IF(sum!A71="SA",sum!D71,"*")</f>
        <v>*</v>
      </c>
    </row>
    <row r="79" spans="2:55">
      <c r="B79" s="1" t="s">
        <v>137</v>
      </c>
      <c r="C79" s="1" t="s">
        <v>138</v>
      </c>
      <c r="D79" s="1">
        <v>2021</v>
      </c>
      <c r="E79" s="1" t="str">
        <f>IF(sum!A72="AL",sum!B72,"*")</f>
        <v>R_ES-SH-SD_HET1</v>
      </c>
      <c r="F79" s="1"/>
      <c r="G79" s="1">
        <f>IF(sum!A72="AL",sum!D72,"*")</f>
        <v>0</v>
      </c>
      <c r="H79" s="1"/>
      <c r="J79" s="1" t="s">
        <v>137</v>
      </c>
      <c r="K79" s="1" t="s">
        <v>138</v>
      </c>
      <c r="L79" s="1">
        <v>2021</v>
      </c>
      <c r="M79" s="1" t="str">
        <f>IF(sum!A72="AT",sum!B72,"*")</f>
        <v>*</v>
      </c>
      <c r="N79" s="1"/>
      <c r="O79" s="1" t="str">
        <f>IF(sum!A72="AT",sum!D72,"*")</f>
        <v>*</v>
      </c>
      <c r="R79" s="1" t="s">
        <v>137</v>
      </c>
      <c r="S79" s="1" t="s">
        <v>138</v>
      </c>
      <c r="T79" s="1">
        <v>2021</v>
      </c>
      <c r="U79" s="1" t="str">
        <f>IF(sum!A72="BC",sum!B72,"*")</f>
        <v>*</v>
      </c>
      <c r="V79" s="1"/>
      <c r="W79" s="1" t="str">
        <f>IF(sum!A72="BC",sum!D72,"*")</f>
        <v>*</v>
      </c>
      <c r="Z79" s="1" t="s">
        <v>137</v>
      </c>
      <c r="AA79" s="1" t="s">
        <v>138</v>
      </c>
      <c r="AB79" s="1">
        <v>2021</v>
      </c>
      <c r="AC79" s="1" t="str">
        <f>IF(sum!A72="MA",sum!B72,"*")</f>
        <v>*</v>
      </c>
      <c r="AD79" s="1"/>
      <c r="AE79" s="1" t="str">
        <f>IF(sum!A72="MA",sum!D72,"*")</f>
        <v>*</v>
      </c>
      <c r="AH79" s="1" t="s">
        <v>137</v>
      </c>
      <c r="AI79" s="1" t="s">
        <v>138</v>
      </c>
      <c r="AJ79" s="1">
        <v>2021</v>
      </c>
      <c r="AK79" s="1" t="str">
        <f>IF(sum!A72="ON",sum!B72,"*")</f>
        <v>*</v>
      </c>
      <c r="AL79" s="1"/>
      <c r="AM79" s="1" t="str">
        <f>IF(sum!A72="ON",sum!D72,"*")</f>
        <v>*</v>
      </c>
      <c r="AP79" s="1" t="s">
        <v>137</v>
      </c>
      <c r="AQ79" s="1" t="s">
        <v>138</v>
      </c>
      <c r="AR79" s="1">
        <v>2021</v>
      </c>
      <c r="AS79" s="1" t="str">
        <f>IF(sum!A72="QU",sum!B72,"*")</f>
        <v>*</v>
      </c>
      <c r="AT79" s="1"/>
      <c r="AU79" s="1" t="str">
        <f>IF(sum!A72="QU",sum!D72,"*")</f>
        <v>*</v>
      </c>
      <c r="AX79" s="1" t="s">
        <v>137</v>
      </c>
      <c r="AY79" s="1" t="s">
        <v>138</v>
      </c>
      <c r="AZ79" s="1">
        <v>2021</v>
      </c>
      <c r="BA79" s="1" t="str">
        <f>IF(sum!A72="SA",sum!B72,"*")</f>
        <v>*</v>
      </c>
      <c r="BB79" s="1"/>
      <c r="BC79" s="1" t="str">
        <f>IF(sum!A72="SA",sum!D72,"*")</f>
        <v>*</v>
      </c>
    </row>
    <row r="80" spans="2:55">
      <c r="B80" s="1" t="s">
        <v>137</v>
      </c>
      <c r="C80" s="1" t="s">
        <v>138</v>
      </c>
      <c r="D80" s="1">
        <v>2021</v>
      </c>
      <c r="E80" s="1" t="str">
        <f>IF(sum!A73="AL",sum!B73,"*")</f>
        <v>R_ES-WH-AP_GAS1</v>
      </c>
      <c r="F80" s="1"/>
      <c r="G80" s="1">
        <f>IF(sum!A73="AL",sum!D73,"*")</f>
        <v>5.78020822445846E-2</v>
      </c>
      <c r="H80" s="1"/>
      <c r="J80" s="1" t="s">
        <v>137</v>
      </c>
      <c r="K80" s="1" t="s">
        <v>138</v>
      </c>
      <c r="L80" s="1">
        <v>2021</v>
      </c>
      <c r="M80" s="1" t="str">
        <f>IF(sum!A73="AT",sum!B73,"*")</f>
        <v>*</v>
      </c>
      <c r="N80" s="1"/>
      <c r="O80" s="1" t="str">
        <f>IF(sum!A73="AT",sum!D73,"*")</f>
        <v>*</v>
      </c>
      <c r="R80" s="1" t="s">
        <v>137</v>
      </c>
      <c r="S80" s="1" t="s">
        <v>138</v>
      </c>
      <c r="T80" s="1">
        <v>2021</v>
      </c>
      <c r="U80" s="1" t="str">
        <f>IF(sum!A73="BC",sum!B73,"*")</f>
        <v>*</v>
      </c>
      <c r="V80" s="1"/>
      <c r="W80" s="1" t="str">
        <f>IF(sum!A73="BC",sum!D73,"*")</f>
        <v>*</v>
      </c>
      <c r="Z80" s="1" t="s">
        <v>137</v>
      </c>
      <c r="AA80" s="1" t="s">
        <v>138</v>
      </c>
      <c r="AB80" s="1">
        <v>2021</v>
      </c>
      <c r="AC80" s="1" t="str">
        <f>IF(sum!A73="MA",sum!B73,"*")</f>
        <v>*</v>
      </c>
      <c r="AD80" s="1"/>
      <c r="AE80" s="1" t="str">
        <f>IF(sum!A73="MA",sum!D73,"*")</f>
        <v>*</v>
      </c>
      <c r="AH80" s="1" t="s">
        <v>137</v>
      </c>
      <c r="AI80" s="1" t="s">
        <v>138</v>
      </c>
      <c r="AJ80" s="1">
        <v>2021</v>
      </c>
      <c r="AK80" s="1" t="str">
        <f>IF(sum!A73="ON",sum!B73,"*")</f>
        <v>*</v>
      </c>
      <c r="AL80" s="1"/>
      <c r="AM80" s="1" t="str">
        <f>IF(sum!A73="ON",sum!D73,"*")</f>
        <v>*</v>
      </c>
      <c r="AP80" s="1" t="s">
        <v>137</v>
      </c>
      <c r="AQ80" s="1" t="s">
        <v>138</v>
      </c>
      <c r="AR80" s="1">
        <v>2021</v>
      </c>
      <c r="AS80" s="1" t="str">
        <f>IF(sum!A73="QU",sum!B73,"*")</f>
        <v>*</v>
      </c>
      <c r="AT80" s="1"/>
      <c r="AU80" s="1" t="str">
        <f>IF(sum!A73="QU",sum!D73,"*")</f>
        <v>*</v>
      </c>
      <c r="AX80" s="1" t="s">
        <v>137</v>
      </c>
      <c r="AY80" s="1" t="s">
        <v>138</v>
      </c>
      <c r="AZ80" s="1">
        <v>2021</v>
      </c>
      <c r="BA80" s="1" t="str">
        <f>IF(sum!A73="SA",sum!B73,"*")</f>
        <v>*</v>
      </c>
      <c r="BB80" s="1"/>
      <c r="BC80" s="1" t="str">
        <f>IF(sum!A73="SA",sum!D73,"*")</f>
        <v>*</v>
      </c>
    </row>
    <row r="81" spans="2:55">
      <c r="B81" s="1" t="s">
        <v>137</v>
      </c>
      <c r="C81" s="1" t="s">
        <v>138</v>
      </c>
      <c r="D81" s="1">
        <v>2021</v>
      </c>
      <c r="E81" s="1" t="str">
        <f>IF(sum!A74="AL",sum!B74,"*")</f>
        <v>R_ES-WH-AP_STEAM1</v>
      </c>
      <c r="F81" s="1"/>
      <c r="G81" s="1">
        <f>IF(sum!A74="AL",sum!D74,"*")</f>
        <v>0</v>
      </c>
      <c r="H81" s="1"/>
      <c r="J81" s="1" t="s">
        <v>137</v>
      </c>
      <c r="K81" s="1" t="s">
        <v>138</v>
      </c>
      <c r="L81" s="1">
        <v>2021</v>
      </c>
      <c r="M81" s="1" t="str">
        <f>IF(sum!A74="AT",sum!B74,"*")</f>
        <v>*</v>
      </c>
      <c r="N81" s="1"/>
      <c r="O81" s="1" t="str">
        <f>IF(sum!A74="AT",sum!D74,"*")</f>
        <v>*</v>
      </c>
      <c r="R81" s="1" t="s">
        <v>137</v>
      </c>
      <c r="S81" s="1" t="s">
        <v>138</v>
      </c>
      <c r="T81" s="1">
        <v>2021</v>
      </c>
      <c r="U81" s="1" t="str">
        <f>IF(sum!A74="BC",sum!B74,"*")</f>
        <v>*</v>
      </c>
      <c r="V81" s="1"/>
      <c r="W81" s="1" t="str">
        <f>IF(sum!A74="BC",sum!D74,"*")</f>
        <v>*</v>
      </c>
      <c r="Z81" s="1" t="s">
        <v>137</v>
      </c>
      <c r="AA81" s="1" t="s">
        <v>138</v>
      </c>
      <c r="AB81" s="1">
        <v>2021</v>
      </c>
      <c r="AC81" s="1" t="str">
        <f>IF(sum!A74="MA",sum!B74,"*")</f>
        <v>*</v>
      </c>
      <c r="AD81" s="1"/>
      <c r="AE81" s="1" t="str">
        <f>IF(sum!A74="MA",sum!D74,"*")</f>
        <v>*</v>
      </c>
      <c r="AH81" s="1" t="s">
        <v>137</v>
      </c>
      <c r="AI81" s="1" t="s">
        <v>138</v>
      </c>
      <c r="AJ81" s="1">
        <v>2021</v>
      </c>
      <c r="AK81" s="1" t="str">
        <f>IF(sum!A74="ON",sum!B74,"*")</f>
        <v>*</v>
      </c>
      <c r="AL81" s="1"/>
      <c r="AM81" s="1" t="str">
        <f>IF(sum!A74="ON",sum!D74,"*")</f>
        <v>*</v>
      </c>
      <c r="AP81" s="1" t="s">
        <v>137</v>
      </c>
      <c r="AQ81" s="1" t="s">
        <v>138</v>
      </c>
      <c r="AR81" s="1">
        <v>2021</v>
      </c>
      <c r="AS81" s="1" t="str">
        <f>IF(sum!A74="QU",sum!B74,"*")</f>
        <v>*</v>
      </c>
      <c r="AT81" s="1"/>
      <c r="AU81" s="1" t="str">
        <f>IF(sum!A74="QU",sum!D74,"*")</f>
        <v>*</v>
      </c>
      <c r="AX81" s="1" t="s">
        <v>137</v>
      </c>
      <c r="AY81" s="1" t="s">
        <v>138</v>
      </c>
      <c r="AZ81" s="1">
        <v>2021</v>
      </c>
      <c r="BA81" s="1" t="str">
        <f>IF(sum!A74="SA",sum!B74,"*")</f>
        <v>*</v>
      </c>
      <c r="BB81" s="1"/>
      <c r="BC81" s="1" t="str">
        <f>IF(sum!A74="SA",sum!D74,"*")</f>
        <v>*</v>
      </c>
    </row>
    <row r="82" spans="2:55">
      <c r="B82" s="1" t="s">
        <v>137</v>
      </c>
      <c r="C82" s="1" t="s">
        <v>138</v>
      </c>
      <c r="D82" s="1">
        <v>2021</v>
      </c>
      <c r="E82" s="1" t="str">
        <f>IF(sum!A75="AL",sum!B75,"*")</f>
        <v>R_ES-WH-MOB_GAS1</v>
      </c>
      <c r="F82" s="1"/>
      <c r="G82" s="1">
        <f>IF(sum!A75="AL",sum!D75,"*")</f>
        <v>1.52971007447336E-2</v>
      </c>
      <c r="H82" s="1"/>
      <c r="J82" s="1" t="s">
        <v>137</v>
      </c>
      <c r="K82" s="1" t="s">
        <v>138</v>
      </c>
      <c r="L82" s="1">
        <v>2021</v>
      </c>
      <c r="M82" s="1" t="str">
        <f>IF(sum!A75="AT",sum!B75,"*")</f>
        <v>*</v>
      </c>
      <c r="N82" s="1"/>
      <c r="O82" s="1" t="str">
        <f>IF(sum!A75="AT",sum!D75,"*")</f>
        <v>*</v>
      </c>
      <c r="R82" s="1" t="s">
        <v>137</v>
      </c>
      <c r="S82" s="1" t="s">
        <v>138</v>
      </c>
      <c r="T82" s="1">
        <v>2021</v>
      </c>
      <c r="U82" s="1" t="str">
        <f>IF(sum!A75="BC",sum!B75,"*")</f>
        <v>*</v>
      </c>
      <c r="V82" s="1"/>
      <c r="W82" s="1" t="str">
        <f>IF(sum!A75="BC",sum!D75,"*")</f>
        <v>*</v>
      </c>
      <c r="Z82" s="1" t="s">
        <v>137</v>
      </c>
      <c r="AA82" s="1" t="s">
        <v>138</v>
      </c>
      <c r="AB82" s="1">
        <v>2021</v>
      </c>
      <c r="AC82" s="1" t="str">
        <f>IF(sum!A75="MA",sum!B75,"*")</f>
        <v>*</v>
      </c>
      <c r="AD82" s="1"/>
      <c r="AE82" s="1" t="str">
        <f>IF(sum!A75="MA",sum!D75,"*")</f>
        <v>*</v>
      </c>
      <c r="AH82" s="1" t="s">
        <v>137</v>
      </c>
      <c r="AI82" s="1" t="s">
        <v>138</v>
      </c>
      <c r="AJ82" s="1">
        <v>2021</v>
      </c>
      <c r="AK82" s="1" t="str">
        <f>IF(sum!A75="ON",sum!B75,"*")</f>
        <v>*</v>
      </c>
      <c r="AL82" s="1"/>
      <c r="AM82" s="1" t="str">
        <f>IF(sum!A75="ON",sum!D75,"*")</f>
        <v>*</v>
      </c>
      <c r="AP82" s="1" t="s">
        <v>137</v>
      </c>
      <c r="AQ82" s="1" t="s">
        <v>138</v>
      </c>
      <c r="AR82" s="1">
        <v>2021</v>
      </c>
      <c r="AS82" s="1" t="str">
        <f>IF(sum!A75="QU",sum!B75,"*")</f>
        <v>*</v>
      </c>
      <c r="AT82" s="1"/>
      <c r="AU82" s="1" t="str">
        <f>IF(sum!A75="QU",sum!D75,"*")</f>
        <v>*</v>
      </c>
      <c r="AX82" s="1" t="s">
        <v>137</v>
      </c>
      <c r="AY82" s="1" t="s">
        <v>138</v>
      </c>
      <c r="AZ82" s="1">
        <v>2021</v>
      </c>
      <c r="BA82" s="1" t="str">
        <f>IF(sum!A75="SA",sum!B75,"*")</f>
        <v>*</v>
      </c>
      <c r="BB82" s="1"/>
      <c r="BC82" s="1" t="str">
        <f>IF(sum!A75="SA",sum!D75,"*")</f>
        <v>*</v>
      </c>
    </row>
    <row r="83" spans="2:55">
      <c r="B83" s="1" t="s">
        <v>137</v>
      </c>
      <c r="C83" s="1" t="s">
        <v>138</v>
      </c>
      <c r="D83" s="1">
        <v>2021</v>
      </c>
      <c r="E83" s="1" t="str">
        <f>IF(sum!A76="AL",sum!B76,"*")</f>
        <v>R_ES-WH-MOB_STEAM1</v>
      </c>
      <c r="F83" s="1"/>
      <c r="G83" s="1">
        <f>IF(sum!A76="AL",sum!D76,"*")</f>
        <v>0</v>
      </c>
      <c r="H83" s="1"/>
      <c r="J83" s="1" t="s">
        <v>137</v>
      </c>
      <c r="K83" s="1" t="s">
        <v>138</v>
      </c>
      <c r="L83" s="1">
        <v>2021</v>
      </c>
      <c r="M83" s="1" t="str">
        <f>IF(sum!A76="AT",sum!B76,"*")</f>
        <v>*</v>
      </c>
      <c r="N83" s="1"/>
      <c r="O83" s="1" t="str">
        <f>IF(sum!A76="AT",sum!D76,"*")</f>
        <v>*</v>
      </c>
      <c r="R83" s="1" t="s">
        <v>137</v>
      </c>
      <c r="S83" s="1" t="s">
        <v>138</v>
      </c>
      <c r="T83" s="1">
        <v>2021</v>
      </c>
      <c r="U83" s="1" t="str">
        <f>IF(sum!A76="BC",sum!B76,"*")</f>
        <v>*</v>
      </c>
      <c r="V83" s="1"/>
      <c r="W83" s="1" t="str">
        <f>IF(sum!A76="BC",sum!D76,"*")</f>
        <v>*</v>
      </c>
      <c r="Z83" s="1" t="s">
        <v>137</v>
      </c>
      <c r="AA83" s="1" t="s">
        <v>138</v>
      </c>
      <c r="AB83" s="1">
        <v>2021</v>
      </c>
      <c r="AC83" s="1" t="str">
        <f>IF(sum!A76="MA",sum!B76,"*")</f>
        <v>*</v>
      </c>
      <c r="AD83" s="1"/>
      <c r="AE83" s="1" t="str">
        <f>IF(sum!A76="MA",sum!D76,"*")</f>
        <v>*</v>
      </c>
      <c r="AH83" s="1" t="s">
        <v>137</v>
      </c>
      <c r="AI83" s="1" t="s">
        <v>138</v>
      </c>
      <c r="AJ83" s="1">
        <v>2021</v>
      </c>
      <c r="AK83" s="1" t="str">
        <f>IF(sum!A76="ON",sum!B76,"*")</f>
        <v>*</v>
      </c>
      <c r="AL83" s="1"/>
      <c r="AM83" s="1" t="str">
        <f>IF(sum!A76="ON",sum!D76,"*")</f>
        <v>*</v>
      </c>
      <c r="AP83" s="1" t="s">
        <v>137</v>
      </c>
      <c r="AQ83" s="1" t="s">
        <v>138</v>
      </c>
      <c r="AR83" s="1">
        <v>2021</v>
      </c>
      <c r="AS83" s="1" t="str">
        <f>IF(sum!A76="QU",sum!B76,"*")</f>
        <v>*</v>
      </c>
      <c r="AT83" s="1"/>
      <c r="AU83" s="1" t="str">
        <f>IF(sum!A76="QU",sum!D76,"*")</f>
        <v>*</v>
      </c>
      <c r="AX83" s="1" t="s">
        <v>137</v>
      </c>
      <c r="AY83" s="1" t="s">
        <v>138</v>
      </c>
      <c r="AZ83" s="1">
        <v>2021</v>
      </c>
      <c r="BA83" s="1" t="str">
        <f>IF(sum!A76="SA",sum!B76,"*")</f>
        <v>*</v>
      </c>
      <c r="BB83" s="1"/>
      <c r="BC83" s="1" t="str">
        <f>IF(sum!A76="SA",sum!D76,"*")</f>
        <v>*</v>
      </c>
    </row>
    <row r="84" spans="2:55">
      <c r="B84" s="1" t="s">
        <v>137</v>
      </c>
      <c r="C84" s="1" t="s">
        <v>138</v>
      </c>
      <c r="D84" s="1">
        <v>2021</v>
      </c>
      <c r="E84" s="1" t="str">
        <f>IF(sum!A77="AL",sum!B77,"*")</f>
        <v>R_ES-WH-SA_GAS1</v>
      </c>
      <c r="F84" s="1"/>
      <c r="G84" s="1">
        <f>IF(sum!A77="AL",sum!D77,"*")</f>
        <v>3.2253638905652901E-2</v>
      </c>
      <c r="H84" s="1"/>
      <c r="J84" s="1" t="s">
        <v>137</v>
      </c>
      <c r="K84" s="1" t="s">
        <v>138</v>
      </c>
      <c r="L84" s="1">
        <v>2021</v>
      </c>
      <c r="M84" s="1" t="str">
        <f>IF(sum!A77="AT",sum!B77,"*")</f>
        <v>*</v>
      </c>
      <c r="N84" s="1"/>
      <c r="O84" s="1" t="str">
        <f>IF(sum!A77="AT",sum!D77,"*")</f>
        <v>*</v>
      </c>
      <c r="R84" s="1" t="s">
        <v>137</v>
      </c>
      <c r="S84" s="1" t="s">
        <v>138</v>
      </c>
      <c r="T84" s="1">
        <v>2021</v>
      </c>
      <c r="U84" s="1" t="str">
        <f>IF(sum!A77="BC",sum!B77,"*")</f>
        <v>*</v>
      </c>
      <c r="V84" s="1"/>
      <c r="W84" s="1" t="str">
        <f>IF(sum!A77="BC",sum!D77,"*")</f>
        <v>*</v>
      </c>
      <c r="Z84" s="1" t="s">
        <v>137</v>
      </c>
      <c r="AA84" s="1" t="s">
        <v>138</v>
      </c>
      <c r="AB84" s="1">
        <v>2021</v>
      </c>
      <c r="AC84" s="1" t="str">
        <f>IF(sum!A77="MA",sum!B77,"*")</f>
        <v>*</v>
      </c>
      <c r="AD84" s="1"/>
      <c r="AE84" s="1" t="str">
        <f>IF(sum!A77="MA",sum!D77,"*")</f>
        <v>*</v>
      </c>
      <c r="AH84" s="1" t="s">
        <v>137</v>
      </c>
      <c r="AI84" s="1" t="s">
        <v>138</v>
      </c>
      <c r="AJ84" s="1">
        <v>2021</v>
      </c>
      <c r="AK84" s="1" t="str">
        <f>IF(sum!A77="ON",sum!B77,"*")</f>
        <v>*</v>
      </c>
      <c r="AL84" s="1"/>
      <c r="AM84" s="1" t="str">
        <f>IF(sum!A77="ON",sum!D77,"*")</f>
        <v>*</v>
      </c>
      <c r="AP84" s="1" t="s">
        <v>137</v>
      </c>
      <c r="AQ84" s="1" t="s">
        <v>138</v>
      </c>
      <c r="AR84" s="1">
        <v>2021</v>
      </c>
      <c r="AS84" s="1" t="str">
        <f>IF(sum!A77="QU",sum!B77,"*")</f>
        <v>*</v>
      </c>
      <c r="AT84" s="1"/>
      <c r="AU84" s="1" t="str">
        <f>IF(sum!A77="QU",sum!D77,"*")</f>
        <v>*</v>
      </c>
      <c r="AX84" s="1" t="s">
        <v>137</v>
      </c>
      <c r="AY84" s="1" t="s">
        <v>138</v>
      </c>
      <c r="AZ84" s="1">
        <v>2021</v>
      </c>
      <c r="BA84" s="1" t="str">
        <f>IF(sum!A77="SA",sum!B77,"*")</f>
        <v>*</v>
      </c>
      <c r="BB84" s="1"/>
      <c r="BC84" s="1" t="str">
        <f>IF(sum!A77="SA",sum!D77,"*")</f>
        <v>*</v>
      </c>
    </row>
    <row r="85" spans="2:55">
      <c r="B85" s="1" t="s">
        <v>137</v>
      </c>
      <c r="C85" s="1" t="s">
        <v>138</v>
      </c>
      <c r="D85" s="1">
        <v>2021</v>
      </c>
      <c r="E85" s="1" t="str">
        <f>IF(sum!A78="AL",sum!B78,"*")</f>
        <v>R_ES-WH-SA_STEAM1</v>
      </c>
      <c r="F85" s="1"/>
      <c r="G85" s="1">
        <f>IF(sum!A78="AL",sum!D78,"*")</f>
        <v>0</v>
      </c>
      <c r="H85" s="1"/>
      <c r="J85" s="1" t="s">
        <v>137</v>
      </c>
      <c r="K85" s="1" t="s">
        <v>138</v>
      </c>
      <c r="L85" s="1">
        <v>2021</v>
      </c>
      <c r="M85" s="1" t="str">
        <f>IF(sum!A78="AT",sum!B78,"*")</f>
        <v>*</v>
      </c>
      <c r="N85" s="1"/>
      <c r="O85" s="1" t="str">
        <f>IF(sum!A78="AT",sum!D78,"*")</f>
        <v>*</v>
      </c>
      <c r="R85" s="1" t="s">
        <v>137</v>
      </c>
      <c r="S85" s="1" t="s">
        <v>138</v>
      </c>
      <c r="T85" s="1">
        <v>2021</v>
      </c>
      <c r="U85" s="1" t="str">
        <f>IF(sum!A78="BC",sum!B78,"*")</f>
        <v>*</v>
      </c>
      <c r="V85" s="1"/>
      <c r="W85" s="1" t="str">
        <f>IF(sum!A78="BC",sum!D78,"*")</f>
        <v>*</v>
      </c>
      <c r="Z85" s="1" t="s">
        <v>137</v>
      </c>
      <c r="AA85" s="1" t="s">
        <v>138</v>
      </c>
      <c r="AB85" s="1">
        <v>2021</v>
      </c>
      <c r="AC85" s="1" t="str">
        <f>IF(sum!A78="MA",sum!B78,"*")</f>
        <v>*</v>
      </c>
      <c r="AD85" s="1"/>
      <c r="AE85" s="1" t="str">
        <f>IF(sum!A78="MA",sum!D78,"*")</f>
        <v>*</v>
      </c>
      <c r="AH85" s="1" t="s">
        <v>137</v>
      </c>
      <c r="AI85" s="1" t="s">
        <v>138</v>
      </c>
      <c r="AJ85" s="1">
        <v>2021</v>
      </c>
      <c r="AK85" s="1" t="str">
        <f>IF(sum!A78="ON",sum!B78,"*")</f>
        <v>*</v>
      </c>
      <c r="AL85" s="1"/>
      <c r="AM85" s="1" t="str">
        <f>IF(sum!A78="ON",sum!D78,"*")</f>
        <v>*</v>
      </c>
      <c r="AP85" s="1" t="s">
        <v>137</v>
      </c>
      <c r="AQ85" s="1" t="s">
        <v>138</v>
      </c>
      <c r="AR85" s="1">
        <v>2021</v>
      </c>
      <c r="AS85" s="1" t="str">
        <f>IF(sum!A78="QU",sum!B78,"*")</f>
        <v>*</v>
      </c>
      <c r="AT85" s="1"/>
      <c r="AU85" s="1" t="str">
        <f>IF(sum!A78="QU",sum!D78,"*")</f>
        <v>*</v>
      </c>
      <c r="AX85" s="1" t="s">
        <v>137</v>
      </c>
      <c r="AY85" s="1" t="s">
        <v>138</v>
      </c>
      <c r="AZ85" s="1">
        <v>2021</v>
      </c>
      <c r="BA85" s="1" t="str">
        <f>IF(sum!A78="SA",sum!B78,"*")</f>
        <v>*</v>
      </c>
      <c r="BB85" s="1"/>
      <c r="BC85" s="1" t="str">
        <f>IF(sum!A78="SA",sum!D78,"*")</f>
        <v>*</v>
      </c>
    </row>
    <row r="86" spans="2:55">
      <c r="B86" s="1" t="s">
        <v>137</v>
      </c>
      <c r="C86" s="1" t="s">
        <v>138</v>
      </c>
      <c r="D86" s="1">
        <v>2021</v>
      </c>
      <c r="E86" s="1" t="str">
        <f>IF(sum!A79="AL",sum!B79,"*")</f>
        <v>R_ES-WH-SD_GAS1</v>
      </c>
      <c r="F86" s="1"/>
      <c r="G86" s="1">
        <f>IF(sum!A79="AL",sum!D79,"*")</f>
        <v>0.152350666124449</v>
      </c>
      <c r="H86" s="1"/>
      <c r="J86" s="1" t="s">
        <v>137</v>
      </c>
      <c r="K86" s="1" t="s">
        <v>138</v>
      </c>
      <c r="L86" s="1">
        <v>2021</v>
      </c>
      <c r="M86" s="1" t="str">
        <f>IF(sum!A79="AT",sum!B79,"*")</f>
        <v>*</v>
      </c>
      <c r="N86" s="1"/>
      <c r="O86" s="1" t="str">
        <f>IF(sum!A79="AT",sum!D79,"*")</f>
        <v>*</v>
      </c>
      <c r="R86" s="1" t="s">
        <v>137</v>
      </c>
      <c r="S86" s="1" t="s">
        <v>138</v>
      </c>
      <c r="T86" s="1">
        <v>2021</v>
      </c>
      <c r="U86" s="1" t="str">
        <f>IF(sum!A79="BC",sum!B79,"*")</f>
        <v>*</v>
      </c>
      <c r="V86" s="1"/>
      <c r="W86" s="1" t="str">
        <f>IF(sum!A79="BC",sum!D79,"*")</f>
        <v>*</v>
      </c>
      <c r="Z86" s="1" t="s">
        <v>137</v>
      </c>
      <c r="AA86" s="1" t="s">
        <v>138</v>
      </c>
      <c r="AB86" s="1">
        <v>2021</v>
      </c>
      <c r="AC86" s="1" t="str">
        <f>IF(sum!A79="MA",sum!B79,"*")</f>
        <v>*</v>
      </c>
      <c r="AD86" s="1"/>
      <c r="AE86" s="1" t="str">
        <f>IF(sum!A79="MA",sum!D79,"*")</f>
        <v>*</v>
      </c>
      <c r="AH86" s="1" t="s">
        <v>137</v>
      </c>
      <c r="AI86" s="1" t="s">
        <v>138</v>
      </c>
      <c r="AJ86" s="1">
        <v>2021</v>
      </c>
      <c r="AK86" s="1" t="str">
        <f>IF(sum!A79="ON",sum!B79,"*")</f>
        <v>*</v>
      </c>
      <c r="AL86" s="1"/>
      <c r="AM86" s="1" t="str">
        <f>IF(sum!A79="ON",sum!D79,"*")</f>
        <v>*</v>
      </c>
      <c r="AP86" s="1" t="s">
        <v>137</v>
      </c>
      <c r="AQ86" s="1" t="s">
        <v>138</v>
      </c>
      <c r="AR86" s="1">
        <v>2021</v>
      </c>
      <c r="AS86" s="1" t="str">
        <f>IF(sum!A79="QU",sum!B79,"*")</f>
        <v>*</v>
      </c>
      <c r="AT86" s="1"/>
      <c r="AU86" s="1" t="str">
        <f>IF(sum!A79="QU",sum!D79,"*")</f>
        <v>*</v>
      </c>
      <c r="AX86" s="1" t="s">
        <v>137</v>
      </c>
      <c r="AY86" s="1" t="s">
        <v>138</v>
      </c>
      <c r="AZ86" s="1">
        <v>2021</v>
      </c>
      <c r="BA86" s="1" t="str">
        <f>IF(sum!A79="SA",sum!B79,"*")</f>
        <v>*</v>
      </c>
      <c r="BB86" s="1"/>
      <c r="BC86" s="1" t="str">
        <f>IF(sum!A79="SA",sum!D79,"*")</f>
        <v>*</v>
      </c>
    </row>
    <row r="87" spans="2:55">
      <c r="B87" s="1" t="s">
        <v>137</v>
      </c>
      <c r="C87" s="1" t="s">
        <v>138</v>
      </c>
      <c r="D87" s="1">
        <v>2021</v>
      </c>
      <c r="E87" s="1" t="str">
        <f>IF(sum!A80="AL",sum!B80,"*")</f>
        <v>R_ES-WH-SD_STEAM1</v>
      </c>
      <c r="F87" s="1"/>
      <c r="G87" s="1">
        <f>IF(sum!A80="AL",sum!D80,"*")</f>
        <v>0</v>
      </c>
      <c r="H87" s="1"/>
      <c r="J87" s="1" t="s">
        <v>137</v>
      </c>
      <c r="K87" s="1" t="s">
        <v>138</v>
      </c>
      <c r="L87" s="1">
        <v>2021</v>
      </c>
      <c r="M87" s="1" t="str">
        <f>IF(sum!A80="AT",sum!B80,"*")</f>
        <v>*</v>
      </c>
      <c r="N87" s="1"/>
      <c r="O87" s="1" t="str">
        <f>IF(sum!A80="AT",sum!D80,"*")</f>
        <v>*</v>
      </c>
      <c r="R87" s="1" t="s">
        <v>137</v>
      </c>
      <c r="S87" s="1" t="s">
        <v>138</v>
      </c>
      <c r="T87" s="1">
        <v>2021</v>
      </c>
      <c r="U87" s="1" t="str">
        <f>IF(sum!A80="BC",sum!B80,"*")</f>
        <v>*</v>
      </c>
      <c r="V87" s="1"/>
      <c r="W87" s="1" t="str">
        <f>IF(sum!A80="BC",sum!D80,"*")</f>
        <v>*</v>
      </c>
      <c r="Z87" s="1" t="s">
        <v>137</v>
      </c>
      <c r="AA87" s="1" t="s">
        <v>138</v>
      </c>
      <c r="AB87" s="1">
        <v>2021</v>
      </c>
      <c r="AC87" s="1" t="str">
        <f>IF(sum!A80="MA",sum!B80,"*")</f>
        <v>*</v>
      </c>
      <c r="AD87" s="1"/>
      <c r="AE87" s="1" t="str">
        <f>IF(sum!A80="MA",sum!D80,"*")</f>
        <v>*</v>
      </c>
      <c r="AH87" s="1" t="s">
        <v>137</v>
      </c>
      <c r="AI87" s="1" t="s">
        <v>138</v>
      </c>
      <c r="AJ87" s="1">
        <v>2021</v>
      </c>
      <c r="AK87" s="1" t="str">
        <f>IF(sum!A80="ON",sum!B80,"*")</f>
        <v>*</v>
      </c>
      <c r="AL87" s="1"/>
      <c r="AM87" s="1" t="str">
        <f>IF(sum!A80="ON",sum!D80,"*")</f>
        <v>*</v>
      </c>
      <c r="AP87" s="1" t="s">
        <v>137</v>
      </c>
      <c r="AQ87" s="1" t="s">
        <v>138</v>
      </c>
      <c r="AR87" s="1">
        <v>2021</v>
      </c>
      <c r="AS87" s="1" t="str">
        <f>IF(sum!A80="QU",sum!B80,"*")</f>
        <v>*</v>
      </c>
      <c r="AT87" s="1"/>
      <c r="AU87" s="1" t="str">
        <f>IF(sum!A80="QU",sum!D80,"*")</f>
        <v>*</v>
      </c>
      <c r="AX87" s="1" t="s">
        <v>137</v>
      </c>
      <c r="AY87" s="1" t="s">
        <v>138</v>
      </c>
      <c r="AZ87" s="1">
        <v>2021</v>
      </c>
      <c r="BA87" s="1" t="str">
        <f>IF(sum!A80="SA",sum!B80,"*")</f>
        <v>*</v>
      </c>
      <c r="BB87" s="1"/>
      <c r="BC87" s="1" t="str">
        <f>IF(sum!A80="SA",sum!D80,"*")</f>
        <v>*</v>
      </c>
    </row>
    <row r="88" spans="2:55">
      <c r="B88" s="1" t="s">
        <v>137</v>
      </c>
      <c r="C88" s="1" t="s">
        <v>138</v>
      </c>
      <c r="D88" s="1">
        <v>2021</v>
      </c>
      <c r="E88" s="1" t="str">
        <f>IF(sum!A81="AL",sum!B81,"*")</f>
        <v>RTS-AuxiliaryEquip_ELE1</v>
      </c>
      <c r="F88" s="1"/>
      <c r="G88" s="1">
        <f>IF(sum!A81="AL",sum!D81,"*")</f>
        <v>8.66624392306099E-2</v>
      </c>
      <c r="H88" s="1"/>
      <c r="J88" s="1" t="s">
        <v>137</v>
      </c>
      <c r="K88" s="1" t="s">
        <v>138</v>
      </c>
      <c r="L88" s="1">
        <v>2021</v>
      </c>
      <c r="M88" s="1" t="str">
        <f>IF(sum!A81="AT",sum!B81,"*")</f>
        <v>*</v>
      </c>
      <c r="N88" s="1"/>
      <c r="O88" s="1" t="str">
        <f>IF(sum!A81="AT",sum!D81,"*")</f>
        <v>*</v>
      </c>
      <c r="R88" s="1" t="s">
        <v>137</v>
      </c>
      <c r="S88" s="1" t="s">
        <v>138</v>
      </c>
      <c r="T88" s="1">
        <v>2021</v>
      </c>
      <c r="U88" s="1" t="str">
        <f>IF(sum!A81="BC",sum!B81,"*")</f>
        <v>*</v>
      </c>
      <c r="V88" s="1"/>
      <c r="W88" s="1" t="str">
        <f>IF(sum!A81="BC",sum!D81,"*")</f>
        <v>*</v>
      </c>
      <c r="Z88" s="1" t="s">
        <v>137</v>
      </c>
      <c r="AA88" s="1" t="s">
        <v>138</v>
      </c>
      <c r="AB88" s="1">
        <v>2021</v>
      </c>
      <c r="AC88" s="1" t="str">
        <f>IF(sum!A81="MA",sum!B81,"*")</f>
        <v>*</v>
      </c>
      <c r="AD88" s="1"/>
      <c r="AE88" s="1" t="str">
        <f>IF(sum!A81="MA",sum!D81,"*")</f>
        <v>*</v>
      </c>
      <c r="AH88" s="1" t="s">
        <v>137</v>
      </c>
      <c r="AI88" s="1" t="s">
        <v>138</v>
      </c>
      <c r="AJ88" s="1">
        <v>2021</v>
      </c>
      <c r="AK88" s="1" t="str">
        <f>IF(sum!A81="ON",sum!B81,"*")</f>
        <v>*</v>
      </c>
      <c r="AL88" s="1"/>
      <c r="AM88" s="1" t="str">
        <f>IF(sum!A81="ON",sum!D81,"*")</f>
        <v>*</v>
      </c>
      <c r="AP88" s="1" t="s">
        <v>137</v>
      </c>
      <c r="AQ88" s="1" t="s">
        <v>138</v>
      </c>
      <c r="AR88" s="1">
        <v>2021</v>
      </c>
      <c r="AS88" s="1" t="str">
        <f>IF(sum!A81="QU",sum!B81,"*")</f>
        <v>*</v>
      </c>
      <c r="AT88" s="1"/>
      <c r="AU88" s="1" t="str">
        <f>IF(sum!A81="QU",sum!D81,"*")</f>
        <v>*</v>
      </c>
      <c r="AX88" s="1" t="s">
        <v>137</v>
      </c>
      <c r="AY88" s="1" t="s">
        <v>138</v>
      </c>
      <c r="AZ88" s="1">
        <v>2021</v>
      </c>
      <c r="BA88" s="1" t="str">
        <f>IF(sum!A81="SA",sum!B81,"*")</f>
        <v>*</v>
      </c>
      <c r="BB88" s="1"/>
      <c r="BC88" s="1" t="str">
        <f>IF(sum!A81="SA",sum!D81,"*")</f>
        <v>*</v>
      </c>
    </row>
    <row r="89" spans="2:55">
      <c r="B89" s="1" t="s">
        <v>137</v>
      </c>
      <c r="C89" s="1" t="s">
        <v>138</v>
      </c>
      <c r="D89" s="1">
        <v>2021</v>
      </c>
      <c r="E89" s="1" t="str">
        <f>IF(sum!A82="AL",sum!B82,"*")</f>
        <v>RTS-AuxiliaryMot_ELE1</v>
      </c>
      <c r="F89" s="1"/>
      <c r="G89" s="1">
        <f>IF(sum!A82="AL",sum!D82,"*")</f>
        <v>3.1705770450222402E-2</v>
      </c>
      <c r="H89" s="1"/>
      <c r="J89" s="1" t="s">
        <v>137</v>
      </c>
      <c r="K89" s="1" t="s">
        <v>138</v>
      </c>
      <c r="L89" s="1">
        <v>2021</v>
      </c>
      <c r="M89" s="1" t="str">
        <f>IF(sum!A82="AT",sum!B82,"*")</f>
        <v>*</v>
      </c>
      <c r="N89" s="1"/>
      <c r="O89" s="1" t="str">
        <f>IF(sum!A82="AT",sum!D82,"*")</f>
        <v>*</v>
      </c>
      <c r="R89" s="1" t="s">
        <v>137</v>
      </c>
      <c r="S89" s="1" t="s">
        <v>138</v>
      </c>
      <c r="T89" s="1">
        <v>2021</v>
      </c>
      <c r="U89" s="1" t="str">
        <f>IF(sum!A82="BC",sum!B82,"*")</f>
        <v>*</v>
      </c>
      <c r="V89" s="1"/>
      <c r="W89" s="1" t="str">
        <f>IF(sum!A82="BC",sum!D82,"*")</f>
        <v>*</v>
      </c>
      <c r="Z89" s="1" t="s">
        <v>137</v>
      </c>
      <c r="AA89" s="1" t="s">
        <v>138</v>
      </c>
      <c r="AB89" s="1">
        <v>2021</v>
      </c>
      <c r="AC89" s="1" t="str">
        <f>IF(sum!A82="MA",sum!B82,"*")</f>
        <v>*</v>
      </c>
      <c r="AD89" s="1"/>
      <c r="AE89" s="1" t="str">
        <f>IF(sum!A82="MA",sum!D82,"*")</f>
        <v>*</v>
      </c>
      <c r="AH89" s="1" t="s">
        <v>137</v>
      </c>
      <c r="AI89" s="1" t="s">
        <v>138</v>
      </c>
      <c r="AJ89" s="1">
        <v>2021</v>
      </c>
      <c r="AK89" s="1" t="str">
        <f>IF(sum!A82="ON",sum!B82,"*")</f>
        <v>*</v>
      </c>
      <c r="AL89" s="1"/>
      <c r="AM89" s="1" t="str">
        <f>IF(sum!A82="ON",sum!D82,"*")</f>
        <v>*</v>
      </c>
      <c r="AP89" s="1" t="s">
        <v>137</v>
      </c>
      <c r="AQ89" s="1" t="s">
        <v>138</v>
      </c>
      <c r="AR89" s="1">
        <v>2021</v>
      </c>
      <c r="AS89" s="1" t="str">
        <f>IF(sum!A82="QU",sum!B82,"*")</f>
        <v>*</v>
      </c>
      <c r="AT89" s="1"/>
      <c r="AU89" s="1" t="str">
        <f>IF(sum!A82="QU",sum!D82,"*")</f>
        <v>*</v>
      </c>
      <c r="AX89" s="1" t="s">
        <v>137</v>
      </c>
      <c r="AY89" s="1" t="s">
        <v>138</v>
      </c>
      <c r="AZ89" s="1">
        <v>2021</v>
      </c>
      <c r="BA89" s="1" t="str">
        <f>IF(sum!A82="SA",sum!B82,"*")</f>
        <v>*</v>
      </c>
      <c r="BB89" s="1"/>
      <c r="BC89" s="1" t="str">
        <f>IF(sum!A82="SA",sum!D82,"*")</f>
        <v>*</v>
      </c>
    </row>
    <row r="90" spans="2:55">
      <c r="B90" s="1" t="s">
        <v>137</v>
      </c>
      <c r="C90" s="1" t="s">
        <v>138</v>
      </c>
      <c r="D90" s="1">
        <v>2021</v>
      </c>
      <c r="E90" s="1" t="str">
        <f>IF(sum!A83="AL",sum!B83,"*")</f>
        <v>RTS-Light_ELE1</v>
      </c>
      <c r="F90" s="1"/>
      <c r="G90" s="1">
        <f>IF(sum!A83="AL",sum!D83,"*")</f>
        <v>0.142675967025996</v>
      </c>
      <c r="H90" s="1"/>
      <c r="J90" s="1" t="s">
        <v>137</v>
      </c>
      <c r="K90" s="1" t="s">
        <v>138</v>
      </c>
      <c r="L90" s="1">
        <v>2021</v>
      </c>
      <c r="M90" s="1" t="str">
        <f>IF(sum!A83="AT",sum!B83,"*")</f>
        <v>*</v>
      </c>
      <c r="N90" s="1"/>
      <c r="O90" s="1" t="str">
        <f>IF(sum!A83="AT",sum!D83,"*")</f>
        <v>*</v>
      </c>
      <c r="R90" s="1" t="s">
        <v>137</v>
      </c>
      <c r="S90" s="1" t="s">
        <v>138</v>
      </c>
      <c r="T90" s="1">
        <v>2021</v>
      </c>
      <c r="U90" s="1" t="str">
        <f>IF(sum!A83="BC",sum!B83,"*")</f>
        <v>*</v>
      </c>
      <c r="V90" s="1"/>
      <c r="W90" s="1" t="str">
        <f>IF(sum!A83="BC",sum!D83,"*")</f>
        <v>*</v>
      </c>
      <c r="Z90" s="1" t="s">
        <v>137</v>
      </c>
      <c r="AA90" s="1" t="s">
        <v>138</v>
      </c>
      <c r="AB90" s="1">
        <v>2021</v>
      </c>
      <c r="AC90" s="1" t="str">
        <f>IF(sum!A83="MA",sum!B83,"*")</f>
        <v>*</v>
      </c>
      <c r="AD90" s="1"/>
      <c r="AE90" s="1" t="str">
        <f>IF(sum!A83="MA",sum!D83,"*")</f>
        <v>*</v>
      </c>
      <c r="AH90" s="1" t="s">
        <v>137</v>
      </c>
      <c r="AI90" s="1" t="s">
        <v>138</v>
      </c>
      <c r="AJ90" s="1">
        <v>2021</v>
      </c>
      <c r="AK90" s="1" t="str">
        <f>IF(sum!A83="ON",sum!B83,"*")</f>
        <v>*</v>
      </c>
      <c r="AL90" s="1"/>
      <c r="AM90" s="1" t="str">
        <f>IF(sum!A83="ON",sum!D83,"*")</f>
        <v>*</v>
      </c>
      <c r="AP90" s="1" t="s">
        <v>137</v>
      </c>
      <c r="AQ90" s="1" t="s">
        <v>138</v>
      </c>
      <c r="AR90" s="1">
        <v>2021</v>
      </c>
      <c r="AS90" s="1" t="str">
        <f>IF(sum!A83="QU",sum!B83,"*")</f>
        <v>*</v>
      </c>
      <c r="AT90" s="1"/>
      <c r="AU90" s="1" t="str">
        <f>IF(sum!A83="QU",sum!D83,"*")</f>
        <v>*</v>
      </c>
      <c r="AX90" s="1" t="s">
        <v>137</v>
      </c>
      <c r="AY90" s="1" t="s">
        <v>138</v>
      </c>
      <c r="AZ90" s="1">
        <v>2021</v>
      </c>
      <c r="BA90" s="1" t="str">
        <f>IF(sum!A83="SA",sum!B83,"*")</f>
        <v>*</v>
      </c>
      <c r="BB90" s="1"/>
      <c r="BC90" s="1" t="str">
        <f>IF(sum!A83="SA",sum!D83,"*")</f>
        <v>*</v>
      </c>
    </row>
    <row r="91" spans="2:55">
      <c r="B91" s="1" t="s">
        <v>137</v>
      </c>
      <c r="C91" s="1" t="s">
        <v>138</v>
      </c>
      <c r="D91" s="1">
        <v>2021</v>
      </c>
      <c r="E91" s="1" t="str">
        <f>IF(sum!A84="AL",sum!B84,"*")</f>
        <v>RTS-SpCool_ELE1</v>
      </c>
      <c r="F91" s="1"/>
      <c r="G91" s="1">
        <f>IF(sum!A84="AL",sum!D84,"*")</f>
        <v>6.3411540900443998E-3</v>
      </c>
      <c r="H91" s="1"/>
      <c r="J91" s="1" t="s">
        <v>137</v>
      </c>
      <c r="K91" s="1" t="s">
        <v>138</v>
      </c>
      <c r="L91" s="1">
        <v>2021</v>
      </c>
      <c r="M91" s="1" t="str">
        <f>IF(sum!A84="AT",sum!B84,"*")</f>
        <v>*</v>
      </c>
      <c r="N91" s="1"/>
      <c r="O91" s="1" t="str">
        <f>IF(sum!A84="AT",sum!D84,"*")</f>
        <v>*</v>
      </c>
      <c r="R91" s="1" t="s">
        <v>137</v>
      </c>
      <c r="S91" s="1" t="s">
        <v>138</v>
      </c>
      <c r="T91" s="1">
        <v>2021</v>
      </c>
      <c r="U91" s="1" t="str">
        <f>IF(sum!A84="BC",sum!B84,"*")</f>
        <v>*</v>
      </c>
      <c r="V91" s="1"/>
      <c r="W91" s="1" t="str">
        <f>IF(sum!A84="BC",sum!D84,"*")</f>
        <v>*</v>
      </c>
      <c r="Z91" s="1" t="s">
        <v>137</v>
      </c>
      <c r="AA91" s="1" t="s">
        <v>138</v>
      </c>
      <c r="AB91" s="1">
        <v>2021</v>
      </c>
      <c r="AC91" s="1" t="str">
        <f>IF(sum!A84="MA",sum!B84,"*")</f>
        <v>*</v>
      </c>
      <c r="AD91" s="1"/>
      <c r="AE91" s="1" t="str">
        <f>IF(sum!A84="MA",sum!D84,"*")</f>
        <v>*</v>
      </c>
      <c r="AH91" s="1" t="s">
        <v>137</v>
      </c>
      <c r="AI91" s="1" t="s">
        <v>138</v>
      </c>
      <c r="AJ91" s="1">
        <v>2021</v>
      </c>
      <c r="AK91" s="1" t="str">
        <f>IF(sum!A84="ON",sum!B84,"*")</f>
        <v>*</v>
      </c>
      <c r="AL91" s="1"/>
      <c r="AM91" s="1" t="str">
        <f>IF(sum!A84="ON",sum!D84,"*")</f>
        <v>*</v>
      </c>
      <c r="AP91" s="1" t="s">
        <v>137</v>
      </c>
      <c r="AQ91" s="1" t="s">
        <v>138</v>
      </c>
      <c r="AR91" s="1">
        <v>2021</v>
      </c>
      <c r="AS91" s="1" t="str">
        <f>IF(sum!A84="QU",sum!B84,"*")</f>
        <v>*</v>
      </c>
      <c r="AT91" s="1"/>
      <c r="AU91" s="1" t="str">
        <f>IF(sum!A84="QU",sum!D84,"*")</f>
        <v>*</v>
      </c>
      <c r="AX91" s="1" t="s">
        <v>137</v>
      </c>
      <c r="AY91" s="1" t="s">
        <v>138</v>
      </c>
      <c r="AZ91" s="1">
        <v>2021</v>
      </c>
      <c r="BA91" s="1" t="str">
        <f>IF(sum!A84="SA",sum!B84,"*")</f>
        <v>*</v>
      </c>
      <c r="BB91" s="1"/>
      <c r="BC91" s="1" t="str">
        <f>IF(sum!A84="SA",sum!D84,"*")</f>
        <v>*</v>
      </c>
    </row>
    <row r="92" spans="2:55">
      <c r="B92" s="1" t="s">
        <v>137</v>
      </c>
      <c r="C92" s="1" t="s">
        <v>138</v>
      </c>
      <c r="D92" s="1">
        <v>2021</v>
      </c>
      <c r="E92" s="1" t="str">
        <f>IF(sum!A85="AL",sum!B85,"*")</f>
        <v>RTS-SpHeat_ELE1</v>
      </c>
      <c r="F92" s="1"/>
      <c r="G92" s="1">
        <f>IF(sum!A85="AL",sum!D85,"*")</f>
        <v>0.32974001268229902</v>
      </c>
      <c r="H92" s="1"/>
      <c r="J92" s="1" t="s">
        <v>137</v>
      </c>
      <c r="K92" s="1" t="s">
        <v>138</v>
      </c>
      <c r="L92" s="1">
        <v>2021</v>
      </c>
      <c r="M92" s="1" t="str">
        <f>IF(sum!A85="AT",sum!B85,"*")</f>
        <v>*</v>
      </c>
      <c r="N92" s="1"/>
      <c r="O92" s="1" t="str">
        <f>IF(sum!A85="AT",sum!D85,"*")</f>
        <v>*</v>
      </c>
      <c r="R92" s="1" t="s">
        <v>137</v>
      </c>
      <c r="S92" s="1" t="s">
        <v>138</v>
      </c>
      <c r="T92" s="1">
        <v>2021</v>
      </c>
      <c r="U92" s="1" t="str">
        <f>IF(sum!A85="BC",sum!B85,"*")</f>
        <v>*</v>
      </c>
      <c r="V92" s="1"/>
      <c r="W92" s="1" t="str">
        <f>IF(sum!A85="BC",sum!D85,"*")</f>
        <v>*</v>
      </c>
      <c r="Z92" s="1" t="s">
        <v>137</v>
      </c>
      <c r="AA92" s="1" t="s">
        <v>138</v>
      </c>
      <c r="AB92" s="1">
        <v>2021</v>
      </c>
      <c r="AC92" s="1" t="str">
        <f>IF(sum!A85="MA",sum!B85,"*")</f>
        <v>*</v>
      </c>
      <c r="AD92" s="1"/>
      <c r="AE92" s="1" t="str">
        <f>IF(sum!A85="MA",sum!D85,"*")</f>
        <v>*</v>
      </c>
      <c r="AH92" s="1" t="s">
        <v>137</v>
      </c>
      <c r="AI92" s="1" t="s">
        <v>138</v>
      </c>
      <c r="AJ92" s="1">
        <v>2021</v>
      </c>
      <c r="AK92" s="1" t="str">
        <f>IF(sum!A85="ON",sum!B85,"*")</f>
        <v>*</v>
      </c>
      <c r="AL92" s="1"/>
      <c r="AM92" s="1" t="str">
        <f>IF(sum!A85="ON",sum!D85,"*")</f>
        <v>*</v>
      </c>
      <c r="AP92" s="1" t="s">
        <v>137</v>
      </c>
      <c r="AQ92" s="1" t="s">
        <v>138</v>
      </c>
      <c r="AR92" s="1">
        <v>2021</v>
      </c>
      <c r="AS92" s="1" t="str">
        <f>IF(sum!A85="QU",sum!B85,"*")</f>
        <v>*</v>
      </c>
      <c r="AT92" s="1"/>
      <c r="AU92" s="1" t="str">
        <f>IF(sum!A85="QU",sum!D85,"*")</f>
        <v>*</v>
      </c>
      <c r="AX92" s="1" t="s">
        <v>137</v>
      </c>
      <c r="AY92" s="1" t="s">
        <v>138</v>
      </c>
      <c r="AZ92" s="1">
        <v>2021</v>
      </c>
      <c r="BA92" s="1" t="str">
        <f>IF(sum!A85="SA",sum!B85,"*")</f>
        <v>*</v>
      </c>
      <c r="BB92" s="1"/>
      <c r="BC92" s="1" t="str">
        <f>IF(sum!A85="SA",sum!D85,"*")</f>
        <v>*</v>
      </c>
    </row>
    <row r="93" spans="2:55">
      <c r="B93" s="1" t="s">
        <v>137</v>
      </c>
      <c r="C93" s="1" t="s">
        <v>138</v>
      </c>
      <c r="D93" s="1">
        <v>2021</v>
      </c>
      <c r="E93" s="1" t="str">
        <f>IF(sum!A86="AL",sum!B86,"*")</f>
        <v>RTS-WaterHeat_ELE1</v>
      </c>
      <c r="F93" s="1"/>
      <c r="G93" s="1">
        <f>IF(sum!A86="AL",sum!D86,"*")</f>
        <v>3.5933206510251503E-2</v>
      </c>
      <c r="H93" s="1"/>
      <c r="J93" s="1" t="s">
        <v>137</v>
      </c>
      <c r="K93" s="1" t="s">
        <v>138</v>
      </c>
      <c r="L93" s="1">
        <v>2021</v>
      </c>
      <c r="M93" s="1" t="str">
        <f>IF(sum!A86="AT",sum!B86,"*")</f>
        <v>*</v>
      </c>
      <c r="N93" s="1"/>
      <c r="O93" s="1" t="str">
        <f>IF(sum!A86="AT",sum!D86,"*")</f>
        <v>*</v>
      </c>
      <c r="R93" s="1" t="s">
        <v>137</v>
      </c>
      <c r="S93" s="1" t="s">
        <v>138</v>
      </c>
      <c r="T93" s="1">
        <v>2021</v>
      </c>
      <c r="U93" s="1" t="str">
        <f>IF(sum!A86="BC",sum!B86,"*")</f>
        <v>*</v>
      </c>
      <c r="V93" s="1"/>
      <c r="W93" s="1" t="str">
        <f>IF(sum!A86="BC",sum!D86,"*")</f>
        <v>*</v>
      </c>
      <c r="Z93" s="1" t="s">
        <v>137</v>
      </c>
      <c r="AA93" s="1" t="s">
        <v>138</v>
      </c>
      <c r="AB93" s="1">
        <v>2021</v>
      </c>
      <c r="AC93" s="1" t="str">
        <f>IF(sum!A86="MA",sum!B86,"*")</f>
        <v>*</v>
      </c>
      <c r="AD93" s="1"/>
      <c r="AE93" s="1" t="str">
        <f>IF(sum!A86="MA",sum!D86,"*")</f>
        <v>*</v>
      </c>
      <c r="AH93" s="1" t="s">
        <v>137</v>
      </c>
      <c r="AI93" s="1" t="s">
        <v>138</v>
      </c>
      <c r="AJ93" s="1">
        <v>2021</v>
      </c>
      <c r="AK93" s="1" t="str">
        <f>IF(sum!A86="ON",sum!B86,"*")</f>
        <v>*</v>
      </c>
      <c r="AL93" s="1"/>
      <c r="AM93" s="1" t="str">
        <f>IF(sum!A86="ON",sum!D86,"*")</f>
        <v>*</v>
      </c>
      <c r="AP93" s="1" t="s">
        <v>137</v>
      </c>
      <c r="AQ93" s="1" t="s">
        <v>138</v>
      </c>
      <c r="AR93" s="1">
        <v>2021</v>
      </c>
      <c r="AS93" s="1" t="str">
        <f>IF(sum!A86="QU",sum!B86,"*")</f>
        <v>*</v>
      </c>
      <c r="AT93" s="1"/>
      <c r="AU93" s="1" t="str">
        <f>IF(sum!A86="QU",sum!D86,"*")</f>
        <v>*</v>
      </c>
      <c r="AX93" s="1" t="s">
        <v>137</v>
      </c>
      <c r="AY93" s="1" t="s">
        <v>138</v>
      </c>
      <c r="AZ93" s="1">
        <v>2021</v>
      </c>
      <c r="BA93" s="1" t="str">
        <f>IF(sum!A86="SA",sum!B86,"*")</f>
        <v>*</v>
      </c>
      <c r="BB93" s="1"/>
      <c r="BC93" s="1" t="str">
        <f>IF(sum!A86="SA",sum!D86,"*")</f>
        <v>*</v>
      </c>
    </row>
    <row r="94" spans="2:55">
      <c r="B94" s="1" t="s">
        <v>137</v>
      </c>
      <c r="C94" s="1" t="s">
        <v>138</v>
      </c>
      <c r="D94" s="1">
        <v>2021</v>
      </c>
      <c r="E94" s="1" t="str">
        <f>IF(sum!A87="AL",sum!B87,"*")</f>
        <v>S_CCUS_ATM</v>
      </c>
      <c r="F94" s="1"/>
      <c r="G94" s="1">
        <f>IF(sum!A87="AL",sum!D87,"*")</f>
        <v>0</v>
      </c>
      <c r="H94" s="1"/>
      <c r="J94" s="1" t="s">
        <v>137</v>
      </c>
      <c r="K94" s="1" t="s">
        <v>138</v>
      </c>
      <c r="L94" s="1">
        <v>2021</v>
      </c>
      <c r="M94" s="1" t="str">
        <f>IF(sum!A87="AT",sum!B87,"*")</f>
        <v>*</v>
      </c>
      <c r="N94" s="1"/>
      <c r="O94" s="1" t="str">
        <f>IF(sum!A87="AT",sum!D87,"*")</f>
        <v>*</v>
      </c>
      <c r="R94" s="1" t="s">
        <v>137</v>
      </c>
      <c r="S94" s="1" t="s">
        <v>138</v>
      </c>
      <c r="T94" s="1">
        <v>2021</v>
      </c>
      <c r="U94" s="1" t="str">
        <f>IF(sum!A87="BC",sum!B87,"*")</f>
        <v>*</v>
      </c>
      <c r="V94" s="1"/>
      <c r="W94" s="1" t="str">
        <f>IF(sum!A87="BC",sum!D87,"*")</f>
        <v>*</v>
      </c>
      <c r="Z94" s="1" t="s">
        <v>137</v>
      </c>
      <c r="AA94" s="1" t="s">
        <v>138</v>
      </c>
      <c r="AB94" s="1">
        <v>2021</v>
      </c>
      <c r="AC94" s="1" t="str">
        <f>IF(sum!A87="MA",sum!B87,"*")</f>
        <v>*</v>
      </c>
      <c r="AD94" s="1"/>
      <c r="AE94" s="1" t="str">
        <f>IF(sum!A87="MA",sum!D87,"*")</f>
        <v>*</v>
      </c>
      <c r="AH94" s="1" t="s">
        <v>137</v>
      </c>
      <c r="AI94" s="1" t="s">
        <v>138</v>
      </c>
      <c r="AJ94" s="1">
        <v>2021</v>
      </c>
      <c r="AK94" s="1" t="str">
        <f>IF(sum!A87="ON",sum!B87,"*")</f>
        <v>*</v>
      </c>
      <c r="AL94" s="1"/>
      <c r="AM94" s="1" t="str">
        <f>IF(sum!A87="ON",sum!D87,"*")</f>
        <v>*</v>
      </c>
      <c r="AP94" s="1" t="s">
        <v>137</v>
      </c>
      <c r="AQ94" s="1" t="s">
        <v>138</v>
      </c>
      <c r="AR94" s="1">
        <v>2021</v>
      </c>
      <c r="AS94" s="1" t="str">
        <f>IF(sum!A87="QU",sum!B87,"*")</f>
        <v>*</v>
      </c>
      <c r="AT94" s="1"/>
      <c r="AU94" s="1" t="str">
        <f>IF(sum!A87="QU",sum!D87,"*")</f>
        <v>*</v>
      </c>
      <c r="AX94" s="1" t="s">
        <v>137</v>
      </c>
      <c r="AY94" s="1" t="s">
        <v>138</v>
      </c>
      <c r="AZ94" s="1">
        <v>2021</v>
      </c>
      <c r="BA94" s="1" t="str">
        <f>IF(sum!A87="SA",sum!B87,"*")</f>
        <v>*</v>
      </c>
      <c r="BB94" s="1"/>
      <c r="BC94" s="1" t="str">
        <f>IF(sum!A87="SA",sum!D87,"*")</f>
        <v>*</v>
      </c>
    </row>
    <row r="95" spans="2:55">
      <c r="B95" s="1" t="s">
        <v>137</v>
      </c>
      <c r="C95" s="1" t="s">
        <v>138</v>
      </c>
      <c r="D95" s="1">
        <v>2021</v>
      </c>
      <c r="E95" s="1" t="str">
        <f>IF(sum!A88="AL",sum!B88,"*")</f>
        <v>S_CCUS_EMIS_H2U</v>
      </c>
      <c r="F95" s="1"/>
      <c r="G95" s="1">
        <f>IF(sum!A88="AL",sum!D88,"*")</f>
        <v>0</v>
      </c>
      <c r="H95" s="1"/>
      <c r="J95" s="1" t="s">
        <v>137</v>
      </c>
      <c r="K95" s="1" t="s">
        <v>138</v>
      </c>
      <c r="L95" s="1">
        <v>2021</v>
      </c>
      <c r="M95" s="1" t="str">
        <f>IF(sum!A88="AT",sum!B88,"*")</f>
        <v>*</v>
      </c>
      <c r="N95" s="1"/>
      <c r="O95" s="1" t="str">
        <f>IF(sum!A88="AT",sum!D88,"*")</f>
        <v>*</v>
      </c>
      <c r="R95" s="1" t="s">
        <v>137</v>
      </c>
      <c r="S95" s="1" t="s">
        <v>138</v>
      </c>
      <c r="T95" s="1">
        <v>2021</v>
      </c>
      <c r="U95" s="1" t="str">
        <f>IF(sum!A88="BC",sum!B88,"*")</f>
        <v>*</v>
      </c>
      <c r="V95" s="1"/>
      <c r="W95" s="1" t="str">
        <f>IF(sum!A88="BC",sum!D88,"*")</f>
        <v>*</v>
      </c>
      <c r="Z95" s="1" t="s">
        <v>137</v>
      </c>
      <c r="AA95" s="1" t="s">
        <v>138</v>
      </c>
      <c r="AB95" s="1">
        <v>2021</v>
      </c>
      <c r="AC95" s="1" t="str">
        <f>IF(sum!A88="MA",sum!B88,"*")</f>
        <v>*</v>
      </c>
      <c r="AD95" s="1"/>
      <c r="AE95" s="1" t="str">
        <f>IF(sum!A88="MA",sum!D88,"*")</f>
        <v>*</v>
      </c>
      <c r="AH95" s="1" t="s">
        <v>137</v>
      </c>
      <c r="AI95" s="1" t="s">
        <v>138</v>
      </c>
      <c r="AJ95" s="1">
        <v>2021</v>
      </c>
      <c r="AK95" s="1" t="str">
        <f>IF(sum!A88="ON",sum!B88,"*")</f>
        <v>*</v>
      </c>
      <c r="AL95" s="1"/>
      <c r="AM95" s="1" t="str">
        <f>IF(sum!A88="ON",sum!D88,"*")</f>
        <v>*</v>
      </c>
      <c r="AP95" s="1" t="s">
        <v>137</v>
      </c>
      <c r="AQ95" s="1" t="s">
        <v>138</v>
      </c>
      <c r="AR95" s="1">
        <v>2021</v>
      </c>
      <c r="AS95" s="1" t="str">
        <f>IF(sum!A88="QU",sum!B88,"*")</f>
        <v>*</v>
      </c>
      <c r="AT95" s="1"/>
      <c r="AU95" s="1" t="str">
        <f>IF(sum!A88="QU",sum!D88,"*")</f>
        <v>*</v>
      </c>
      <c r="AX95" s="1" t="s">
        <v>137</v>
      </c>
      <c r="AY95" s="1" t="s">
        <v>138</v>
      </c>
      <c r="AZ95" s="1">
        <v>2021</v>
      </c>
      <c r="BA95" s="1" t="str">
        <f>IF(sum!A88="SA",sum!B88,"*")</f>
        <v>*</v>
      </c>
      <c r="BB95" s="1"/>
      <c r="BC95" s="1" t="str">
        <f>IF(sum!A88="SA",sum!D88,"*")</f>
        <v>*</v>
      </c>
    </row>
    <row r="96" spans="2:55">
      <c r="B96" s="1" t="s">
        <v>137</v>
      </c>
      <c r="C96" s="1" t="s">
        <v>138</v>
      </c>
      <c r="D96" s="1">
        <v>2021</v>
      </c>
      <c r="E96" s="1" t="str">
        <f>IF(sum!A89="AL",sum!B89,"*")</f>
        <v>S_CCUS_EMISMeOH_H2</v>
      </c>
      <c r="F96" s="1"/>
      <c r="G96" s="1">
        <f>IF(sum!A89="AL",sum!D89,"*")</f>
        <v>0</v>
      </c>
      <c r="H96" s="1"/>
      <c r="J96" s="1" t="s">
        <v>137</v>
      </c>
      <c r="K96" s="1" t="s">
        <v>138</v>
      </c>
      <c r="L96" s="1">
        <v>2021</v>
      </c>
      <c r="M96" s="1" t="str">
        <f>IF(sum!A89="AT",sum!B89,"*")</f>
        <v>*</v>
      </c>
      <c r="N96" s="1"/>
      <c r="O96" s="1" t="str">
        <f>IF(sum!A89="AT",sum!D89,"*")</f>
        <v>*</v>
      </c>
      <c r="R96" s="1" t="s">
        <v>137</v>
      </c>
      <c r="S96" s="1" t="s">
        <v>138</v>
      </c>
      <c r="T96" s="1">
        <v>2021</v>
      </c>
      <c r="U96" s="1" t="str">
        <f>IF(sum!A89="BC",sum!B89,"*")</f>
        <v>*</v>
      </c>
      <c r="V96" s="1"/>
      <c r="W96" s="1" t="str">
        <f>IF(sum!A89="BC",sum!D89,"*")</f>
        <v>*</v>
      </c>
      <c r="Z96" s="1" t="s">
        <v>137</v>
      </c>
      <c r="AA96" s="1" t="s">
        <v>138</v>
      </c>
      <c r="AB96" s="1">
        <v>2021</v>
      </c>
      <c r="AC96" s="1" t="str">
        <f>IF(sum!A89="MA",sum!B89,"*")</f>
        <v>*</v>
      </c>
      <c r="AD96" s="1"/>
      <c r="AE96" s="1" t="str">
        <f>IF(sum!A89="MA",sum!D89,"*")</f>
        <v>*</v>
      </c>
      <c r="AH96" s="1" t="s">
        <v>137</v>
      </c>
      <c r="AI96" s="1" t="s">
        <v>138</v>
      </c>
      <c r="AJ96" s="1">
        <v>2021</v>
      </c>
      <c r="AK96" s="1" t="str">
        <f>IF(sum!A89="ON",sum!B89,"*")</f>
        <v>*</v>
      </c>
      <c r="AL96" s="1"/>
      <c r="AM96" s="1" t="str">
        <f>IF(sum!A89="ON",sum!D89,"*")</f>
        <v>*</v>
      </c>
      <c r="AP96" s="1" t="s">
        <v>137</v>
      </c>
      <c r="AQ96" s="1" t="s">
        <v>138</v>
      </c>
      <c r="AR96" s="1">
        <v>2021</v>
      </c>
      <c r="AS96" s="1" t="str">
        <f>IF(sum!A89="QU",sum!B89,"*")</f>
        <v>*</v>
      </c>
      <c r="AT96" s="1"/>
      <c r="AU96" s="1" t="str">
        <f>IF(sum!A89="QU",sum!D89,"*")</f>
        <v>*</v>
      </c>
      <c r="AX96" s="1" t="s">
        <v>137</v>
      </c>
      <c r="AY96" s="1" t="s">
        <v>138</v>
      </c>
      <c r="AZ96" s="1">
        <v>2021</v>
      </c>
      <c r="BA96" s="1" t="str">
        <f>IF(sum!A89="SA",sum!B89,"*")</f>
        <v>*</v>
      </c>
      <c r="BB96" s="1"/>
      <c r="BC96" s="1" t="str">
        <f>IF(sum!A89="SA",sum!D89,"*")</f>
        <v>*</v>
      </c>
    </row>
    <row r="97" spans="2:55">
      <c r="B97" s="1" t="s">
        <v>137</v>
      </c>
      <c r="C97" s="1" t="s">
        <v>138</v>
      </c>
      <c r="D97" s="1">
        <v>2021</v>
      </c>
      <c r="E97" s="1" t="str">
        <f>IF(sum!A90="AL",sum!B90,"*")</f>
        <v>SGASH2RC01</v>
      </c>
      <c r="F97" s="1"/>
      <c r="G97" s="1">
        <f>IF(sum!A90="AL",sum!D90,"*")</f>
        <v>0</v>
      </c>
      <c r="H97" s="1"/>
      <c r="J97" s="1" t="s">
        <v>137</v>
      </c>
      <c r="K97" s="1" t="s">
        <v>138</v>
      </c>
      <c r="L97" s="1">
        <v>2021</v>
      </c>
      <c r="M97" s="1" t="str">
        <f>IF(sum!A90="AT",sum!B90,"*")</f>
        <v>*</v>
      </c>
      <c r="N97" s="1"/>
      <c r="O97" s="1" t="str">
        <f>IF(sum!A90="AT",sum!D90,"*")</f>
        <v>*</v>
      </c>
      <c r="R97" s="1" t="s">
        <v>137</v>
      </c>
      <c r="S97" s="1" t="s">
        <v>138</v>
      </c>
      <c r="T97" s="1">
        <v>2021</v>
      </c>
      <c r="U97" s="1" t="str">
        <f>IF(sum!A90="BC",sum!B90,"*")</f>
        <v>*</v>
      </c>
      <c r="V97" s="1"/>
      <c r="W97" s="1" t="str">
        <f>IF(sum!A90="BC",sum!D90,"*")</f>
        <v>*</v>
      </c>
      <c r="Z97" s="1" t="s">
        <v>137</v>
      </c>
      <c r="AA97" s="1" t="s">
        <v>138</v>
      </c>
      <c r="AB97" s="1">
        <v>2021</v>
      </c>
      <c r="AC97" s="1" t="str">
        <f>IF(sum!A90="MA",sum!B90,"*")</f>
        <v>*</v>
      </c>
      <c r="AD97" s="1"/>
      <c r="AE97" s="1" t="str">
        <f>IF(sum!A90="MA",sum!D90,"*")</f>
        <v>*</v>
      </c>
      <c r="AH97" s="1" t="s">
        <v>137</v>
      </c>
      <c r="AI97" s="1" t="s">
        <v>138</v>
      </c>
      <c r="AJ97" s="1">
        <v>2021</v>
      </c>
      <c r="AK97" s="1" t="str">
        <f>IF(sum!A90="ON",sum!B90,"*")</f>
        <v>*</v>
      </c>
      <c r="AL97" s="1"/>
      <c r="AM97" s="1" t="str">
        <f>IF(sum!A90="ON",sum!D90,"*")</f>
        <v>*</v>
      </c>
      <c r="AP97" s="1" t="s">
        <v>137</v>
      </c>
      <c r="AQ97" s="1" t="s">
        <v>138</v>
      </c>
      <c r="AR97" s="1">
        <v>2021</v>
      </c>
      <c r="AS97" s="1" t="str">
        <f>IF(sum!A90="QU",sum!B90,"*")</f>
        <v>*</v>
      </c>
      <c r="AT97" s="1"/>
      <c r="AU97" s="1" t="str">
        <f>IF(sum!A90="QU",sum!D90,"*")</f>
        <v>*</v>
      </c>
      <c r="AX97" s="1" t="s">
        <v>137</v>
      </c>
      <c r="AY97" s="1" t="s">
        <v>138</v>
      </c>
      <c r="AZ97" s="1">
        <v>2021</v>
      </c>
      <c r="BA97" s="1" t="str">
        <f>IF(sum!A90="SA",sum!B90,"*")</f>
        <v>*</v>
      </c>
      <c r="BB97" s="1"/>
      <c r="BC97" s="1" t="str">
        <f>IF(sum!A90="SA",sum!D90,"*")</f>
        <v>*</v>
      </c>
    </row>
    <row r="98" spans="2:55">
      <c r="B98" s="1" t="s">
        <v>137</v>
      </c>
      <c r="C98" s="1" t="s">
        <v>138</v>
      </c>
      <c r="D98" s="1">
        <v>2021</v>
      </c>
      <c r="E98" s="1" t="str">
        <f>IF(sum!A91="AL",sum!B91,"*")</f>
        <v>SINKCCU</v>
      </c>
      <c r="F98" s="1"/>
      <c r="G98" s="1">
        <f>IF(sum!A91="AL",sum!D91,"*")</f>
        <v>0</v>
      </c>
      <c r="H98" s="1"/>
      <c r="J98" s="1" t="s">
        <v>137</v>
      </c>
      <c r="K98" s="1" t="s">
        <v>138</v>
      </c>
      <c r="L98" s="1">
        <v>2021</v>
      </c>
      <c r="M98" s="1" t="str">
        <f>IF(sum!A91="AT",sum!B91,"*")</f>
        <v>*</v>
      </c>
      <c r="N98" s="1"/>
      <c r="O98" s="1" t="str">
        <f>IF(sum!A91="AT",sum!D91,"*")</f>
        <v>*</v>
      </c>
      <c r="R98" s="1" t="s">
        <v>137</v>
      </c>
      <c r="S98" s="1" t="s">
        <v>138</v>
      </c>
      <c r="T98" s="1">
        <v>2021</v>
      </c>
      <c r="U98" s="1" t="str">
        <f>IF(sum!A91="BC",sum!B91,"*")</f>
        <v>*</v>
      </c>
      <c r="V98" s="1"/>
      <c r="W98" s="1" t="str">
        <f>IF(sum!A91="BC",sum!D91,"*")</f>
        <v>*</v>
      </c>
      <c r="Z98" s="1" t="s">
        <v>137</v>
      </c>
      <c r="AA98" s="1" t="s">
        <v>138</v>
      </c>
      <c r="AB98" s="1">
        <v>2021</v>
      </c>
      <c r="AC98" s="1" t="str">
        <f>IF(sum!A91="MA",sum!B91,"*")</f>
        <v>*</v>
      </c>
      <c r="AD98" s="1"/>
      <c r="AE98" s="1" t="str">
        <f>IF(sum!A91="MA",sum!D91,"*")</f>
        <v>*</v>
      </c>
      <c r="AH98" s="1" t="s">
        <v>137</v>
      </c>
      <c r="AI98" s="1" t="s">
        <v>138</v>
      </c>
      <c r="AJ98" s="1">
        <v>2021</v>
      </c>
      <c r="AK98" s="1" t="str">
        <f>IF(sum!A91="ON",sum!B91,"*")</f>
        <v>*</v>
      </c>
      <c r="AL98" s="1"/>
      <c r="AM98" s="1" t="str">
        <f>IF(sum!A91="ON",sum!D91,"*")</f>
        <v>*</v>
      </c>
      <c r="AP98" s="1" t="s">
        <v>137</v>
      </c>
      <c r="AQ98" s="1" t="s">
        <v>138</v>
      </c>
      <c r="AR98" s="1">
        <v>2021</v>
      </c>
      <c r="AS98" s="1" t="str">
        <f>IF(sum!A91="QU",sum!B91,"*")</f>
        <v>*</v>
      </c>
      <c r="AT98" s="1"/>
      <c r="AU98" s="1" t="str">
        <f>IF(sum!A91="QU",sum!D91,"*")</f>
        <v>*</v>
      </c>
      <c r="AX98" s="1" t="s">
        <v>137</v>
      </c>
      <c r="AY98" s="1" t="s">
        <v>138</v>
      </c>
      <c r="AZ98" s="1">
        <v>2021</v>
      </c>
      <c r="BA98" s="1" t="str">
        <f>IF(sum!A91="SA",sum!B91,"*")</f>
        <v>*</v>
      </c>
      <c r="BB98" s="1"/>
      <c r="BC98" s="1" t="str">
        <f>IF(sum!A91="SA",sum!D91,"*")</f>
        <v>*</v>
      </c>
    </row>
    <row r="99" spans="2:55">
      <c r="B99" s="1" t="s">
        <v>137</v>
      </c>
      <c r="C99" s="1" t="s">
        <v>138</v>
      </c>
      <c r="D99" s="1">
        <v>2021</v>
      </c>
      <c r="E99" s="1" t="str">
        <f>IF(sum!A92="AL",sum!B92,"*")</f>
        <v>SNK_DAC</v>
      </c>
      <c r="F99" s="1"/>
      <c r="G99" s="1">
        <f>IF(sum!A92="AL",sum!D92,"*")</f>
        <v>0</v>
      </c>
      <c r="H99" s="1"/>
      <c r="J99" s="1" t="s">
        <v>137</v>
      </c>
      <c r="K99" s="1" t="s">
        <v>138</v>
      </c>
      <c r="L99" s="1">
        <v>2021</v>
      </c>
      <c r="M99" s="1" t="str">
        <f>IF(sum!A92="AT",sum!B92,"*")</f>
        <v>*</v>
      </c>
      <c r="N99" s="1"/>
      <c r="O99" s="1" t="str">
        <f>IF(sum!A92="AT",sum!D92,"*")</f>
        <v>*</v>
      </c>
      <c r="R99" s="1" t="s">
        <v>137</v>
      </c>
      <c r="S99" s="1" t="s">
        <v>138</v>
      </c>
      <c r="T99" s="1">
        <v>2021</v>
      </c>
      <c r="U99" s="1" t="str">
        <f>IF(sum!A92="BC",sum!B92,"*")</f>
        <v>*</v>
      </c>
      <c r="V99" s="1"/>
      <c r="W99" s="1" t="str">
        <f>IF(sum!A92="BC",sum!D92,"*")</f>
        <v>*</v>
      </c>
      <c r="Z99" s="1" t="s">
        <v>137</v>
      </c>
      <c r="AA99" s="1" t="s">
        <v>138</v>
      </c>
      <c r="AB99" s="1">
        <v>2021</v>
      </c>
      <c r="AC99" s="1" t="str">
        <f>IF(sum!A92="MA",sum!B92,"*")</f>
        <v>*</v>
      </c>
      <c r="AD99" s="1"/>
      <c r="AE99" s="1" t="str">
        <f>IF(sum!A92="MA",sum!D92,"*")</f>
        <v>*</v>
      </c>
      <c r="AH99" s="1" t="s">
        <v>137</v>
      </c>
      <c r="AI99" s="1" t="s">
        <v>138</v>
      </c>
      <c r="AJ99" s="1">
        <v>2021</v>
      </c>
      <c r="AK99" s="1" t="str">
        <f>IF(sum!A92="ON",sum!B92,"*")</f>
        <v>*</v>
      </c>
      <c r="AL99" s="1"/>
      <c r="AM99" s="1" t="str">
        <f>IF(sum!A92="ON",sum!D92,"*")</f>
        <v>*</v>
      </c>
      <c r="AP99" s="1" t="s">
        <v>137</v>
      </c>
      <c r="AQ99" s="1" t="s">
        <v>138</v>
      </c>
      <c r="AR99" s="1">
        <v>2021</v>
      </c>
      <c r="AS99" s="1" t="str">
        <f>IF(sum!A92="QU",sum!B92,"*")</f>
        <v>*</v>
      </c>
      <c r="AT99" s="1"/>
      <c r="AU99" s="1" t="str">
        <f>IF(sum!A92="QU",sum!D92,"*")</f>
        <v>*</v>
      </c>
      <c r="AX99" s="1" t="s">
        <v>137</v>
      </c>
      <c r="AY99" s="1" t="s">
        <v>138</v>
      </c>
      <c r="AZ99" s="1">
        <v>2021</v>
      </c>
      <c r="BA99" s="1" t="str">
        <f>IF(sum!A92="SA",sum!B92,"*")</f>
        <v>*</v>
      </c>
      <c r="BB99" s="1"/>
      <c r="BC99" s="1" t="str">
        <f>IF(sum!A92="SA",sum!D92,"*")</f>
        <v>*</v>
      </c>
    </row>
    <row r="100" spans="2:55">
      <c r="B100" s="1" t="s">
        <v>137</v>
      </c>
      <c r="C100" s="1" t="s">
        <v>138</v>
      </c>
      <c r="D100" s="1">
        <v>2021</v>
      </c>
      <c r="E100" s="1" t="str">
        <f>IF(sum!A93="AL",sum!B93,"*")</f>
        <v>TB_ELC_AL_BC_01</v>
      </c>
      <c r="F100" s="1"/>
      <c r="G100" s="1">
        <f>IF(sum!A93="AL",sum!D93,"*")</f>
        <v>0</v>
      </c>
      <c r="H100" s="1"/>
      <c r="J100" s="1" t="s">
        <v>137</v>
      </c>
      <c r="K100" s="1" t="s">
        <v>138</v>
      </c>
      <c r="L100" s="1">
        <v>2021</v>
      </c>
      <c r="M100" s="1" t="str">
        <f>IF(sum!A93="AT",sum!B93,"*")</f>
        <v>*</v>
      </c>
      <c r="N100" s="1"/>
      <c r="O100" s="1" t="str">
        <f>IF(sum!A93="AT",sum!D93,"*")</f>
        <v>*</v>
      </c>
      <c r="R100" s="1" t="s">
        <v>137</v>
      </c>
      <c r="S100" s="1" t="s">
        <v>138</v>
      </c>
      <c r="T100" s="1">
        <v>2021</v>
      </c>
      <c r="U100" s="1" t="str">
        <f>IF(sum!A93="BC",sum!B93,"*")</f>
        <v>*</v>
      </c>
      <c r="V100" s="1"/>
      <c r="W100" s="1" t="str">
        <f>IF(sum!A93="BC",sum!D93,"*")</f>
        <v>*</v>
      </c>
      <c r="Z100" s="1" t="s">
        <v>137</v>
      </c>
      <c r="AA100" s="1" t="s">
        <v>138</v>
      </c>
      <c r="AB100" s="1">
        <v>2021</v>
      </c>
      <c r="AC100" s="1" t="str">
        <f>IF(sum!A93="MA",sum!B93,"*")</f>
        <v>*</v>
      </c>
      <c r="AD100" s="1"/>
      <c r="AE100" s="1" t="str">
        <f>IF(sum!A93="MA",sum!D93,"*")</f>
        <v>*</v>
      </c>
      <c r="AH100" s="1" t="s">
        <v>137</v>
      </c>
      <c r="AI100" s="1" t="s">
        <v>138</v>
      </c>
      <c r="AJ100" s="1">
        <v>2021</v>
      </c>
      <c r="AK100" s="1" t="str">
        <f>IF(sum!A93="ON",sum!B93,"*")</f>
        <v>*</v>
      </c>
      <c r="AL100" s="1"/>
      <c r="AM100" s="1" t="str">
        <f>IF(sum!A93="ON",sum!D93,"*")</f>
        <v>*</v>
      </c>
      <c r="AP100" s="1" t="s">
        <v>137</v>
      </c>
      <c r="AQ100" s="1" t="s">
        <v>138</v>
      </c>
      <c r="AR100" s="1">
        <v>2021</v>
      </c>
      <c r="AS100" s="1" t="str">
        <f>IF(sum!A93="QU",sum!B93,"*")</f>
        <v>*</v>
      </c>
      <c r="AT100" s="1"/>
      <c r="AU100" s="1" t="str">
        <f>IF(sum!A93="QU",sum!D93,"*")</f>
        <v>*</v>
      </c>
      <c r="AX100" s="1" t="s">
        <v>137</v>
      </c>
      <c r="AY100" s="1" t="s">
        <v>138</v>
      </c>
      <c r="AZ100" s="1">
        <v>2021</v>
      </c>
      <c r="BA100" s="1" t="str">
        <f>IF(sum!A93="SA",sum!B93,"*")</f>
        <v>*</v>
      </c>
      <c r="BB100" s="1"/>
      <c r="BC100" s="1" t="str">
        <f>IF(sum!A93="SA",sum!D93,"*")</f>
        <v>*</v>
      </c>
    </row>
    <row r="101" spans="2:55">
      <c r="B101" s="1" t="s">
        <v>137</v>
      </c>
      <c r="C101" s="1" t="s">
        <v>138</v>
      </c>
      <c r="D101" s="1">
        <v>2021</v>
      </c>
      <c r="E101" s="1" t="str">
        <f>IF(sum!A94="AL",sum!B94,"*")</f>
        <v>TB_ELC_SA_AL_01</v>
      </c>
      <c r="F101" s="1"/>
      <c r="G101" s="1">
        <f>IF(sum!A94="AL",sum!D94,"*")</f>
        <v>0</v>
      </c>
      <c r="H101" s="1"/>
      <c r="J101" s="1" t="s">
        <v>137</v>
      </c>
      <c r="K101" s="1" t="s">
        <v>138</v>
      </c>
      <c r="L101" s="1">
        <v>2021</v>
      </c>
      <c r="M101" s="1" t="str">
        <f>IF(sum!A94="AT",sum!B94,"*")</f>
        <v>*</v>
      </c>
      <c r="N101" s="1"/>
      <c r="O101" s="1" t="str">
        <f>IF(sum!A94="AT",sum!D94,"*")</f>
        <v>*</v>
      </c>
      <c r="R101" s="1" t="s">
        <v>137</v>
      </c>
      <c r="S101" s="1" t="s">
        <v>138</v>
      </c>
      <c r="T101" s="1">
        <v>2021</v>
      </c>
      <c r="U101" s="1" t="str">
        <f>IF(sum!A94="BC",sum!B94,"*")</f>
        <v>*</v>
      </c>
      <c r="V101" s="1"/>
      <c r="W101" s="1" t="str">
        <f>IF(sum!A94="BC",sum!D94,"*")</f>
        <v>*</v>
      </c>
      <c r="Z101" s="1" t="s">
        <v>137</v>
      </c>
      <c r="AA101" s="1" t="s">
        <v>138</v>
      </c>
      <c r="AB101" s="1">
        <v>2021</v>
      </c>
      <c r="AC101" s="1" t="str">
        <f>IF(sum!A94="MA",sum!B94,"*")</f>
        <v>*</v>
      </c>
      <c r="AD101" s="1"/>
      <c r="AE101" s="1" t="str">
        <f>IF(sum!A94="MA",sum!D94,"*")</f>
        <v>*</v>
      </c>
      <c r="AH101" s="1" t="s">
        <v>137</v>
      </c>
      <c r="AI101" s="1" t="s">
        <v>138</v>
      </c>
      <c r="AJ101" s="1">
        <v>2021</v>
      </c>
      <c r="AK101" s="1" t="str">
        <f>IF(sum!A94="ON",sum!B94,"*")</f>
        <v>*</v>
      </c>
      <c r="AL101" s="1"/>
      <c r="AM101" s="1" t="str">
        <f>IF(sum!A94="ON",sum!D94,"*")</f>
        <v>*</v>
      </c>
      <c r="AP101" s="1" t="s">
        <v>137</v>
      </c>
      <c r="AQ101" s="1" t="s">
        <v>138</v>
      </c>
      <c r="AR101" s="1">
        <v>2021</v>
      </c>
      <c r="AS101" s="1" t="str">
        <f>IF(sum!A94="QU",sum!B94,"*")</f>
        <v>*</v>
      </c>
      <c r="AT101" s="1"/>
      <c r="AU101" s="1" t="str">
        <f>IF(sum!A94="QU",sum!D94,"*")</f>
        <v>*</v>
      </c>
      <c r="AX101" s="1" t="s">
        <v>137</v>
      </c>
      <c r="AY101" s="1" t="s">
        <v>138</v>
      </c>
      <c r="AZ101" s="1">
        <v>2021</v>
      </c>
      <c r="BA101" s="1" t="str">
        <f>IF(sum!A94="SA",sum!B94,"*")</f>
        <v>*</v>
      </c>
      <c r="BB101" s="1"/>
      <c r="BC101" s="1" t="str">
        <f>IF(sum!A94="SA",sum!D94,"*")</f>
        <v>*</v>
      </c>
    </row>
    <row r="102" spans="2:55">
      <c r="B102" s="1" t="s">
        <v>137</v>
      </c>
      <c r="C102" s="1" t="s">
        <v>138</v>
      </c>
      <c r="D102" s="1">
        <v>2021</v>
      </c>
      <c r="E102" s="1" t="str">
        <f>IF(sum!A95="AL",sum!B95,"*")</f>
        <v>TRA_Bus_IC_GSL1</v>
      </c>
      <c r="F102" s="1"/>
      <c r="G102" s="1">
        <f>IF(sum!A95="AL",sum!D95,"*")</f>
        <v>0.75000000000003098</v>
      </c>
      <c r="H102" s="1"/>
      <c r="J102" s="1" t="s">
        <v>137</v>
      </c>
      <c r="K102" s="1" t="s">
        <v>138</v>
      </c>
      <c r="L102" s="1">
        <v>2021</v>
      </c>
      <c r="M102" s="1" t="str">
        <f>IF(sum!A95="AT",sum!B95,"*")</f>
        <v>*</v>
      </c>
      <c r="N102" s="1"/>
      <c r="O102" s="1" t="str">
        <f>IF(sum!A95="AT",sum!D95,"*")</f>
        <v>*</v>
      </c>
      <c r="R102" s="1" t="s">
        <v>137</v>
      </c>
      <c r="S102" s="1" t="s">
        <v>138</v>
      </c>
      <c r="T102" s="1">
        <v>2021</v>
      </c>
      <c r="U102" s="1" t="str">
        <f>IF(sum!A95="BC",sum!B95,"*")</f>
        <v>*</v>
      </c>
      <c r="V102" s="1"/>
      <c r="W102" s="1" t="str">
        <f>IF(sum!A95="BC",sum!D95,"*")</f>
        <v>*</v>
      </c>
      <c r="Z102" s="1" t="s">
        <v>137</v>
      </c>
      <c r="AA102" s="1" t="s">
        <v>138</v>
      </c>
      <c r="AB102" s="1">
        <v>2021</v>
      </c>
      <c r="AC102" s="1" t="str">
        <f>IF(sum!A95="MA",sum!B95,"*")</f>
        <v>*</v>
      </c>
      <c r="AD102" s="1"/>
      <c r="AE102" s="1" t="str">
        <f>IF(sum!A95="MA",sum!D95,"*")</f>
        <v>*</v>
      </c>
      <c r="AH102" s="1" t="s">
        <v>137</v>
      </c>
      <c r="AI102" s="1" t="s">
        <v>138</v>
      </c>
      <c r="AJ102" s="1">
        <v>2021</v>
      </c>
      <c r="AK102" s="1" t="str">
        <f>IF(sum!A95="ON",sum!B95,"*")</f>
        <v>*</v>
      </c>
      <c r="AL102" s="1"/>
      <c r="AM102" s="1" t="str">
        <f>IF(sum!A95="ON",sum!D95,"*")</f>
        <v>*</v>
      </c>
      <c r="AP102" s="1" t="s">
        <v>137</v>
      </c>
      <c r="AQ102" s="1" t="s">
        <v>138</v>
      </c>
      <c r="AR102" s="1">
        <v>2021</v>
      </c>
      <c r="AS102" s="1" t="str">
        <f>IF(sum!A95="QU",sum!B95,"*")</f>
        <v>*</v>
      </c>
      <c r="AT102" s="1"/>
      <c r="AU102" s="1" t="str">
        <f>IF(sum!A95="QU",sum!D95,"*")</f>
        <v>*</v>
      </c>
      <c r="AX102" s="1" t="s">
        <v>137</v>
      </c>
      <c r="AY102" s="1" t="s">
        <v>138</v>
      </c>
      <c r="AZ102" s="1">
        <v>2021</v>
      </c>
      <c r="BA102" s="1" t="str">
        <f>IF(sum!A95="SA",sum!B95,"*")</f>
        <v>*</v>
      </c>
      <c r="BB102" s="1"/>
      <c r="BC102" s="1" t="str">
        <f>IF(sum!A95="SA",sum!D95,"*")</f>
        <v>*</v>
      </c>
    </row>
    <row r="103" spans="2:55">
      <c r="B103" s="1" t="s">
        <v>137</v>
      </c>
      <c r="C103" s="1" t="s">
        <v>138</v>
      </c>
      <c r="D103" s="1">
        <v>2021</v>
      </c>
      <c r="E103" s="1" t="str">
        <f>IF(sum!A96="AL",sum!B96,"*")</f>
        <v>TRA_Car_BEV01</v>
      </c>
      <c r="F103" s="1"/>
      <c r="G103" s="1">
        <f>IF(sum!A96="AL",sum!D96,"*")</f>
        <v>0</v>
      </c>
      <c r="H103" s="1"/>
      <c r="J103" s="1" t="s">
        <v>137</v>
      </c>
      <c r="K103" s="1" t="s">
        <v>138</v>
      </c>
      <c r="L103" s="1">
        <v>2021</v>
      </c>
      <c r="M103" s="1" t="str">
        <f>IF(sum!A96="AT",sum!B96,"*")</f>
        <v>*</v>
      </c>
      <c r="N103" s="1"/>
      <c r="O103" s="1" t="str">
        <f>IF(sum!A96="AT",sum!D96,"*")</f>
        <v>*</v>
      </c>
      <c r="R103" s="1" t="s">
        <v>137</v>
      </c>
      <c r="S103" s="1" t="s">
        <v>138</v>
      </c>
      <c r="T103" s="1">
        <v>2021</v>
      </c>
      <c r="U103" s="1" t="str">
        <f>IF(sum!A96="BC",sum!B96,"*")</f>
        <v>*</v>
      </c>
      <c r="V103" s="1"/>
      <c r="W103" s="1" t="str">
        <f>IF(sum!A96="BC",sum!D96,"*")</f>
        <v>*</v>
      </c>
      <c r="Z103" s="1" t="s">
        <v>137</v>
      </c>
      <c r="AA103" s="1" t="s">
        <v>138</v>
      </c>
      <c r="AB103" s="1">
        <v>2021</v>
      </c>
      <c r="AC103" s="1" t="str">
        <f>IF(sum!A96="MA",sum!B96,"*")</f>
        <v>*</v>
      </c>
      <c r="AD103" s="1"/>
      <c r="AE103" s="1" t="str">
        <f>IF(sum!A96="MA",sum!D96,"*")</f>
        <v>*</v>
      </c>
      <c r="AH103" s="1" t="s">
        <v>137</v>
      </c>
      <c r="AI103" s="1" t="s">
        <v>138</v>
      </c>
      <c r="AJ103" s="1">
        <v>2021</v>
      </c>
      <c r="AK103" s="1" t="str">
        <f>IF(sum!A96="ON",sum!B96,"*")</f>
        <v>*</v>
      </c>
      <c r="AL103" s="1"/>
      <c r="AM103" s="1" t="str">
        <f>IF(sum!A96="ON",sum!D96,"*")</f>
        <v>*</v>
      </c>
      <c r="AP103" s="1" t="s">
        <v>137</v>
      </c>
      <c r="AQ103" s="1" t="s">
        <v>138</v>
      </c>
      <c r="AR103" s="1">
        <v>2021</v>
      </c>
      <c r="AS103" s="1" t="str">
        <f>IF(sum!A96="QU",sum!B96,"*")</f>
        <v>*</v>
      </c>
      <c r="AT103" s="1"/>
      <c r="AU103" s="1" t="str">
        <f>IF(sum!A96="QU",sum!D96,"*")</f>
        <v>*</v>
      </c>
      <c r="AX103" s="1" t="s">
        <v>137</v>
      </c>
      <c r="AY103" s="1" t="s">
        <v>138</v>
      </c>
      <c r="AZ103" s="1">
        <v>2021</v>
      </c>
      <c r="BA103" s="1" t="str">
        <f>IF(sum!A96="SA",sum!B96,"*")</f>
        <v>*</v>
      </c>
      <c r="BB103" s="1"/>
      <c r="BC103" s="1" t="str">
        <f>IF(sum!A96="SA",sum!D96,"*")</f>
        <v>*</v>
      </c>
    </row>
    <row r="104" spans="2:55">
      <c r="B104" s="1" t="s">
        <v>137</v>
      </c>
      <c r="C104" s="1" t="s">
        <v>138</v>
      </c>
      <c r="D104" s="1">
        <v>2021</v>
      </c>
      <c r="E104" s="1" t="str">
        <f>IF(sum!A97="AL",sum!B97,"*")</f>
        <v>TRA_Car_GSL1</v>
      </c>
      <c r="F104" s="1"/>
      <c r="G104" s="1">
        <f>IF(sum!A97="AL",sum!D97,"*")</f>
        <v>97.243505280533199</v>
      </c>
      <c r="H104" s="1"/>
      <c r="J104" s="1" t="s">
        <v>137</v>
      </c>
      <c r="K104" s="1" t="s">
        <v>138</v>
      </c>
      <c r="L104" s="1">
        <v>2021</v>
      </c>
      <c r="M104" s="1" t="str">
        <f>IF(sum!A97="AT",sum!B97,"*")</f>
        <v>*</v>
      </c>
      <c r="N104" s="1"/>
      <c r="O104" s="1" t="str">
        <f>IF(sum!A97="AT",sum!D97,"*")</f>
        <v>*</v>
      </c>
      <c r="R104" s="1" t="s">
        <v>137</v>
      </c>
      <c r="S104" s="1" t="s">
        <v>138</v>
      </c>
      <c r="T104" s="1">
        <v>2021</v>
      </c>
      <c r="U104" s="1" t="str">
        <f>IF(sum!A97="BC",sum!B97,"*")</f>
        <v>*</v>
      </c>
      <c r="V104" s="1"/>
      <c r="W104" s="1" t="str">
        <f>IF(sum!A97="BC",sum!D97,"*")</f>
        <v>*</v>
      </c>
      <c r="Z104" s="1" t="s">
        <v>137</v>
      </c>
      <c r="AA104" s="1" t="s">
        <v>138</v>
      </c>
      <c r="AB104" s="1">
        <v>2021</v>
      </c>
      <c r="AC104" s="1" t="str">
        <f>IF(sum!A97="MA",sum!B97,"*")</f>
        <v>*</v>
      </c>
      <c r="AD104" s="1"/>
      <c r="AE104" s="1" t="str">
        <f>IF(sum!A97="MA",sum!D97,"*")</f>
        <v>*</v>
      </c>
      <c r="AH104" s="1" t="s">
        <v>137</v>
      </c>
      <c r="AI104" s="1" t="s">
        <v>138</v>
      </c>
      <c r="AJ104" s="1">
        <v>2021</v>
      </c>
      <c r="AK104" s="1" t="str">
        <f>IF(sum!A97="ON",sum!B97,"*")</f>
        <v>*</v>
      </c>
      <c r="AL104" s="1"/>
      <c r="AM104" s="1" t="str">
        <f>IF(sum!A97="ON",sum!D97,"*")</f>
        <v>*</v>
      </c>
      <c r="AP104" s="1" t="s">
        <v>137</v>
      </c>
      <c r="AQ104" s="1" t="s">
        <v>138</v>
      </c>
      <c r="AR104" s="1">
        <v>2021</v>
      </c>
      <c r="AS104" s="1" t="str">
        <f>IF(sum!A97="QU",sum!B97,"*")</f>
        <v>*</v>
      </c>
      <c r="AT104" s="1"/>
      <c r="AU104" s="1" t="str">
        <f>IF(sum!A97="QU",sum!D97,"*")</f>
        <v>*</v>
      </c>
      <c r="AX104" s="1" t="s">
        <v>137</v>
      </c>
      <c r="AY104" s="1" t="s">
        <v>138</v>
      </c>
      <c r="AZ104" s="1">
        <v>2021</v>
      </c>
      <c r="BA104" s="1" t="str">
        <f>IF(sum!A97="SA",sum!B97,"*")</f>
        <v>*</v>
      </c>
      <c r="BB104" s="1"/>
      <c r="BC104" s="1" t="str">
        <f>IF(sum!A97="SA",sum!D97,"*")</f>
        <v>*</v>
      </c>
    </row>
    <row r="105" spans="2:55">
      <c r="B105" s="4" t="s">
        <v>137</v>
      </c>
      <c r="C105" s="4" t="s">
        <v>138</v>
      </c>
      <c r="D105" s="4">
        <v>2021</v>
      </c>
      <c r="E105" s="1" t="str">
        <f>IF(sum!A98="AL",sum!B98,"*")</f>
        <v>TRA_Mot_ELC1</v>
      </c>
      <c r="F105" s="1"/>
      <c r="G105" s="1">
        <f>IF(sum!A98="AL",sum!D98,"*")</f>
        <v>10.4166666666667</v>
      </c>
      <c r="H105" s="1"/>
      <c r="J105" s="4" t="s">
        <v>137</v>
      </c>
      <c r="K105" s="4" t="s">
        <v>138</v>
      </c>
      <c r="L105" s="4">
        <v>2021</v>
      </c>
      <c r="M105" s="1" t="str">
        <f>IF(sum!A98="AT",sum!B98,"*")</f>
        <v>*</v>
      </c>
      <c r="N105" s="1"/>
      <c r="O105" s="1" t="str">
        <f>IF(sum!A98="AT",sum!D98,"*")</f>
        <v>*</v>
      </c>
      <c r="R105" s="4" t="s">
        <v>137</v>
      </c>
      <c r="S105" s="4" t="s">
        <v>138</v>
      </c>
      <c r="T105" s="4">
        <v>2021</v>
      </c>
      <c r="U105" s="1" t="str">
        <f>IF(sum!A98="BC",sum!B98,"*")</f>
        <v>*</v>
      </c>
      <c r="V105" s="1"/>
      <c r="W105" s="1" t="str">
        <f>IF(sum!A98="BC",sum!D98,"*")</f>
        <v>*</v>
      </c>
      <c r="Z105" s="4" t="s">
        <v>137</v>
      </c>
      <c r="AA105" s="4" t="s">
        <v>138</v>
      </c>
      <c r="AB105" s="4">
        <v>2021</v>
      </c>
      <c r="AC105" s="1" t="str">
        <f>IF(sum!A98="MA",sum!B98,"*")</f>
        <v>*</v>
      </c>
      <c r="AD105" s="1"/>
      <c r="AE105" s="1" t="str">
        <f>IF(sum!A98="MA",sum!D98,"*")</f>
        <v>*</v>
      </c>
      <c r="AH105" s="4" t="s">
        <v>137</v>
      </c>
      <c r="AI105" s="4" t="s">
        <v>138</v>
      </c>
      <c r="AJ105" s="4">
        <v>2021</v>
      </c>
      <c r="AK105" s="1" t="str">
        <f>IF(sum!A98="ON",sum!B98,"*")</f>
        <v>*</v>
      </c>
      <c r="AL105" s="1"/>
      <c r="AM105" s="1" t="str">
        <f>IF(sum!A98="ON",sum!D98,"*")</f>
        <v>*</v>
      </c>
      <c r="AP105" s="1" t="s">
        <v>137</v>
      </c>
      <c r="AQ105" s="1" t="s">
        <v>138</v>
      </c>
      <c r="AR105" s="1">
        <v>2021</v>
      </c>
      <c r="AS105" s="1" t="str">
        <f>IF(sum!A98="QU",sum!B98,"*")</f>
        <v>*</v>
      </c>
      <c r="AT105" s="1"/>
      <c r="AU105" s="1" t="str">
        <f>IF(sum!A98="QU",sum!D98,"*")</f>
        <v>*</v>
      </c>
      <c r="AX105" s="4" t="s">
        <v>137</v>
      </c>
      <c r="AY105" s="4" t="s">
        <v>138</v>
      </c>
      <c r="AZ105" s="4">
        <v>2021</v>
      </c>
      <c r="BA105" s="1" t="str">
        <f>IF(sum!A98="SA",sum!B98,"*")</f>
        <v>*</v>
      </c>
      <c r="BB105" s="1"/>
      <c r="BC105" s="1" t="str">
        <f>IF(sum!A98="SA",sum!D98,"*")</f>
        <v>*</v>
      </c>
    </row>
    <row r="106" spans="2:55">
      <c r="B106" s="1" t="s">
        <v>137</v>
      </c>
      <c r="C106" s="1" t="s">
        <v>138</v>
      </c>
      <c r="D106" s="1">
        <v>2021</v>
      </c>
      <c r="E106" s="1" t="str">
        <f>IF(sum!A99="AL",sum!B99,"*")</f>
        <v>TRA_Rai_Frt-ELC01</v>
      </c>
      <c r="F106" s="1"/>
      <c r="G106" s="1">
        <f>IF(sum!A99="AL",sum!D99,"*")</f>
        <v>0</v>
      </c>
      <c r="H106" s="1"/>
      <c r="J106" s="1" t="s">
        <v>137</v>
      </c>
      <c r="K106" s="1" t="s">
        <v>138</v>
      </c>
      <c r="L106" s="1">
        <v>2021</v>
      </c>
      <c r="M106" s="1" t="str">
        <f>IF(sum!A99="AT",sum!B99,"*")</f>
        <v>*</v>
      </c>
      <c r="N106" s="1"/>
      <c r="O106" s="1" t="str">
        <f>IF(sum!A99="AT",sum!D99,"*")</f>
        <v>*</v>
      </c>
      <c r="R106" s="1" t="s">
        <v>137</v>
      </c>
      <c r="S106" s="1" t="s">
        <v>138</v>
      </c>
      <c r="T106" s="1">
        <v>2021</v>
      </c>
      <c r="U106" s="1" t="str">
        <f>IF(sum!A99="BC",sum!B99,"*")</f>
        <v>*</v>
      </c>
      <c r="V106" s="1"/>
      <c r="W106" s="1" t="str">
        <f>IF(sum!A99="BC",sum!D99,"*")</f>
        <v>*</v>
      </c>
      <c r="Z106" s="1" t="s">
        <v>137</v>
      </c>
      <c r="AA106" s="1" t="s">
        <v>138</v>
      </c>
      <c r="AB106" s="1">
        <v>2021</v>
      </c>
      <c r="AC106" s="1" t="str">
        <f>IF(sum!A99="MA",sum!B99,"*")</f>
        <v>*</v>
      </c>
      <c r="AD106" s="1"/>
      <c r="AE106" s="1" t="str">
        <f>IF(sum!A99="MA",sum!D99,"*")</f>
        <v>*</v>
      </c>
      <c r="AH106" s="1" t="s">
        <v>137</v>
      </c>
      <c r="AI106" s="1" t="s">
        <v>138</v>
      </c>
      <c r="AJ106" s="1">
        <v>2021</v>
      </c>
      <c r="AK106" s="1" t="str">
        <f>IF(sum!A99="ON",sum!B99,"*")</f>
        <v>*</v>
      </c>
      <c r="AL106" s="1"/>
      <c r="AM106" s="1" t="str">
        <f>IF(sum!A99="ON",sum!D99,"*")</f>
        <v>*</v>
      </c>
      <c r="AP106" s="1" t="s">
        <v>137</v>
      </c>
      <c r="AQ106" s="1" t="s">
        <v>138</v>
      </c>
      <c r="AR106" s="1">
        <v>2021</v>
      </c>
      <c r="AS106" s="1" t="str">
        <f>IF(sum!A99="QU",sum!B99,"*")</f>
        <v>*</v>
      </c>
      <c r="AT106" s="1"/>
      <c r="AU106" s="1" t="str">
        <f>IF(sum!A99="QU",sum!D99,"*")</f>
        <v>*</v>
      </c>
      <c r="AX106" s="1" t="s">
        <v>137</v>
      </c>
      <c r="AY106" s="1" t="s">
        <v>138</v>
      </c>
      <c r="AZ106" s="1">
        <v>2021</v>
      </c>
      <c r="BA106" s="1" t="str">
        <f>IF(sum!A99="SA",sum!B99,"*")</f>
        <v>*</v>
      </c>
      <c r="BB106" s="1"/>
      <c r="BC106" s="1" t="str">
        <f>IF(sum!A99="SA",sum!D99,"*")</f>
        <v>*</v>
      </c>
    </row>
    <row r="107" spans="2:55">
      <c r="B107" s="1" t="s">
        <v>137</v>
      </c>
      <c r="C107" s="1" t="s">
        <v>138</v>
      </c>
      <c r="D107" s="1">
        <v>2021</v>
      </c>
      <c r="E107" s="1" t="str">
        <f>IF(sum!A100="AL",sum!B100,"*")</f>
        <v>TRA_Rai_Pas-ELC01</v>
      </c>
      <c r="F107" s="1"/>
      <c r="G107" s="1">
        <f>IF(sum!A100="AL",sum!D100,"*")</f>
        <v>0</v>
      </c>
      <c r="H107" s="1"/>
      <c r="J107" s="1" t="s">
        <v>137</v>
      </c>
      <c r="K107" s="1" t="s">
        <v>138</v>
      </c>
      <c r="L107" s="1">
        <v>2021</v>
      </c>
      <c r="M107" s="1" t="str">
        <f>IF(sum!A100="AT",sum!B100,"*")</f>
        <v>*</v>
      </c>
      <c r="N107" s="1"/>
      <c r="O107" s="1" t="str">
        <f>IF(sum!A100="AT",sum!D100,"*")</f>
        <v>*</v>
      </c>
      <c r="R107" s="1" t="s">
        <v>137</v>
      </c>
      <c r="S107" s="1" t="s">
        <v>138</v>
      </c>
      <c r="T107" s="1">
        <v>2021</v>
      </c>
      <c r="U107" s="1" t="str">
        <f>IF(sum!A100="BC",sum!B100,"*")</f>
        <v>*</v>
      </c>
      <c r="V107" s="1"/>
      <c r="W107" s="1" t="str">
        <f>IF(sum!A100="BC",sum!D100,"*")</f>
        <v>*</v>
      </c>
      <c r="Z107" s="1" t="s">
        <v>137</v>
      </c>
      <c r="AA107" s="1" t="s">
        <v>138</v>
      </c>
      <c r="AB107" s="1">
        <v>2021</v>
      </c>
      <c r="AC107" s="1" t="str">
        <f>IF(sum!A100="MA",sum!B100,"*")</f>
        <v>*</v>
      </c>
      <c r="AD107" s="1"/>
      <c r="AE107" s="1" t="str">
        <f>IF(sum!A100="MA",sum!D100,"*")</f>
        <v>*</v>
      </c>
      <c r="AH107" s="1" t="s">
        <v>137</v>
      </c>
      <c r="AI107" s="1" t="s">
        <v>138</v>
      </c>
      <c r="AJ107" s="1">
        <v>2021</v>
      </c>
      <c r="AK107" s="1" t="str">
        <f>IF(sum!A100="ON",sum!B100,"*")</f>
        <v>*</v>
      </c>
      <c r="AL107" s="1"/>
      <c r="AM107" s="1" t="str">
        <f>IF(sum!A100="ON",sum!D100,"*")</f>
        <v>*</v>
      </c>
      <c r="AP107" s="1" t="s">
        <v>137</v>
      </c>
      <c r="AQ107" s="1" t="s">
        <v>138</v>
      </c>
      <c r="AR107" s="1">
        <v>2021</v>
      </c>
      <c r="AS107" s="1" t="str">
        <f>IF(sum!A100="QU",sum!B100,"*")</f>
        <v>*</v>
      </c>
      <c r="AT107" s="1"/>
      <c r="AU107" s="1" t="str">
        <f>IF(sum!A100="QU",sum!D100,"*")</f>
        <v>*</v>
      </c>
      <c r="AX107" s="1" t="s">
        <v>137</v>
      </c>
      <c r="AY107" s="1" t="s">
        <v>138</v>
      </c>
      <c r="AZ107" s="1">
        <v>2021</v>
      </c>
      <c r="BA107" s="1" t="str">
        <f>IF(sum!A100="SA",sum!B100,"*")</f>
        <v>*</v>
      </c>
      <c r="BB107" s="1"/>
      <c r="BC107" s="1" t="str">
        <f>IF(sum!A100="SA",sum!D100,"*")</f>
        <v>*</v>
      </c>
    </row>
    <row r="108" spans="2:55">
      <c r="B108" s="4" t="s">
        <v>137</v>
      </c>
      <c r="C108" s="4" t="s">
        <v>138</v>
      </c>
      <c r="D108" s="4">
        <v>2021</v>
      </c>
      <c r="E108" s="1" t="str">
        <f>IF(sum!A101="AL",sum!B101,"*")</f>
        <v>TRA_Tru_BEV01</v>
      </c>
      <c r="F108" s="1"/>
      <c r="G108" s="1">
        <f>IF(sum!A101="AL",sum!D101,"*")</f>
        <v>0</v>
      </c>
      <c r="H108" s="1"/>
      <c r="J108" s="4" t="s">
        <v>137</v>
      </c>
      <c r="K108" s="4" t="s">
        <v>138</v>
      </c>
      <c r="L108" s="4">
        <v>2021</v>
      </c>
      <c r="M108" s="1" t="str">
        <f>IF(sum!A101="AT",sum!B101,"*")</f>
        <v>*</v>
      </c>
      <c r="N108" s="1"/>
      <c r="O108" s="1" t="str">
        <f>IF(sum!A101="AT",sum!D101,"*")</f>
        <v>*</v>
      </c>
      <c r="R108" s="4" t="s">
        <v>137</v>
      </c>
      <c r="S108" s="4" t="s">
        <v>138</v>
      </c>
      <c r="T108" s="4">
        <v>2021</v>
      </c>
      <c r="U108" s="1" t="str">
        <f>IF(sum!A101="BC",sum!B101,"*")</f>
        <v>*</v>
      </c>
      <c r="V108" s="1"/>
      <c r="W108" s="1" t="str">
        <f>IF(sum!A101="BC",sum!D101,"*")</f>
        <v>*</v>
      </c>
      <c r="Z108" s="4" t="s">
        <v>137</v>
      </c>
      <c r="AA108" s="4" t="s">
        <v>138</v>
      </c>
      <c r="AB108" s="4">
        <v>2021</v>
      </c>
      <c r="AC108" s="1" t="str">
        <f>IF(sum!A101="MA",sum!B101,"*")</f>
        <v>*</v>
      </c>
      <c r="AD108" s="1"/>
      <c r="AE108" s="1" t="str">
        <f>IF(sum!A101="MA",sum!D101,"*")</f>
        <v>*</v>
      </c>
      <c r="AH108" s="4" t="s">
        <v>137</v>
      </c>
      <c r="AI108" s="4" t="s">
        <v>138</v>
      </c>
      <c r="AJ108" s="4">
        <v>2021</v>
      </c>
      <c r="AK108" s="1" t="str">
        <f>IF(sum!A101="ON",sum!B101,"*")</f>
        <v>*</v>
      </c>
      <c r="AL108" s="1"/>
      <c r="AM108" s="1" t="str">
        <f>IF(sum!A101="ON",sum!D101,"*")</f>
        <v>*</v>
      </c>
      <c r="AP108" s="1" t="s">
        <v>137</v>
      </c>
      <c r="AQ108" s="1" t="s">
        <v>138</v>
      </c>
      <c r="AR108" s="1">
        <v>2021</v>
      </c>
      <c r="AS108" s="1" t="str">
        <f>IF(sum!A101="QU",sum!B101,"*")</f>
        <v>*</v>
      </c>
      <c r="AT108" s="1"/>
      <c r="AU108" s="1" t="str">
        <f>IF(sum!A101="QU",sum!D101,"*")</f>
        <v>*</v>
      </c>
      <c r="AX108" s="4" t="s">
        <v>137</v>
      </c>
      <c r="AY108" s="4" t="s">
        <v>138</v>
      </c>
      <c r="AZ108" s="4">
        <v>2021</v>
      </c>
      <c r="BA108" s="1" t="str">
        <f>IF(sum!A101="SA",sum!B101,"*")</f>
        <v>*</v>
      </c>
      <c r="BB108" s="1"/>
      <c r="BC108" s="1" t="str">
        <f>IF(sum!A101="SA",sum!D101,"*")</f>
        <v>*</v>
      </c>
    </row>
    <row r="109" spans="2:55">
      <c r="B109" s="1" t="s">
        <v>137</v>
      </c>
      <c r="C109" s="1" t="s">
        <v>138</v>
      </c>
      <c r="D109" s="1">
        <v>2021</v>
      </c>
      <c r="E109" s="1" t="str">
        <f>IF(sum!A102="AL",sum!B102,"*")</f>
        <v>TRA_Tru_HT_DST1</v>
      </c>
      <c r="F109" s="1"/>
      <c r="G109" s="1">
        <f>IF(sum!A102="AL",sum!D102,"*")</f>
        <v>15.0873631321248</v>
      </c>
      <c r="H109" s="1"/>
      <c r="J109" s="1" t="s">
        <v>137</v>
      </c>
      <c r="K109" s="1" t="s">
        <v>138</v>
      </c>
      <c r="L109" s="1">
        <v>2021</v>
      </c>
      <c r="M109" s="1" t="str">
        <f>IF(sum!A102="AT",sum!B102,"*")</f>
        <v>*</v>
      </c>
      <c r="N109" s="1"/>
      <c r="O109" s="1" t="str">
        <f>IF(sum!A102="AT",sum!D102,"*")</f>
        <v>*</v>
      </c>
      <c r="R109" s="1" t="s">
        <v>137</v>
      </c>
      <c r="S109" s="1" t="s">
        <v>138</v>
      </c>
      <c r="T109" s="1">
        <v>2021</v>
      </c>
      <c r="U109" s="1" t="str">
        <f>IF(sum!A102="BC",sum!B102,"*")</f>
        <v>*</v>
      </c>
      <c r="V109" s="1"/>
      <c r="W109" s="1" t="str">
        <f>IF(sum!A102="BC",sum!D102,"*")</f>
        <v>*</v>
      </c>
      <c r="Z109" s="1" t="s">
        <v>137</v>
      </c>
      <c r="AA109" s="1" t="s">
        <v>138</v>
      </c>
      <c r="AB109" s="1">
        <v>2021</v>
      </c>
      <c r="AC109" s="1" t="str">
        <f>IF(sum!A102="MA",sum!B102,"*")</f>
        <v>*</v>
      </c>
      <c r="AD109" s="1"/>
      <c r="AE109" s="1" t="str">
        <f>IF(sum!A102="MA",sum!D102,"*")</f>
        <v>*</v>
      </c>
      <c r="AH109" s="1" t="s">
        <v>137</v>
      </c>
      <c r="AI109" s="1" t="s">
        <v>138</v>
      </c>
      <c r="AJ109" s="1">
        <v>2021</v>
      </c>
      <c r="AK109" s="1" t="str">
        <f>IF(sum!A102="ON",sum!B102,"*")</f>
        <v>*</v>
      </c>
      <c r="AL109" s="1"/>
      <c r="AM109" s="1" t="str">
        <f>IF(sum!A102="ON",sum!D102,"*")</f>
        <v>*</v>
      </c>
      <c r="AP109" s="1" t="s">
        <v>137</v>
      </c>
      <c r="AQ109" s="1" t="s">
        <v>138</v>
      </c>
      <c r="AR109" s="1">
        <v>2021</v>
      </c>
      <c r="AS109" s="1" t="str">
        <f>IF(sum!A102="QU",sum!B102,"*")</f>
        <v>*</v>
      </c>
      <c r="AT109" s="1"/>
      <c r="AU109" s="1" t="str">
        <f>IF(sum!A102="QU",sum!D102,"*")</f>
        <v>*</v>
      </c>
      <c r="AX109" s="1" t="s">
        <v>137</v>
      </c>
      <c r="AY109" s="1" t="s">
        <v>138</v>
      </c>
      <c r="AZ109" s="1">
        <v>2021</v>
      </c>
      <c r="BA109" s="1" t="str">
        <f>IF(sum!A102="SA",sum!B102,"*")</f>
        <v>*</v>
      </c>
      <c r="BB109" s="1"/>
      <c r="BC109" s="1" t="str">
        <f>IF(sum!A102="SA",sum!D102,"*")</f>
        <v>*</v>
      </c>
    </row>
    <row r="110" spans="2:55">
      <c r="B110" s="1" t="s">
        <v>137</v>
      </c>
      <c r="C110" s="1" t="s">
        <v>138</v>
      </c>
      <c r="D110" s="1">
        <v>2021</v>
      </c>
      <c r="E110" s="1" t="str">
        <f>IF(sum!A103="AL",sum!B103,"*")</f>
        <v>TU_GASNAT_AL_ON_01</v>
      </c>
      <c r="F110" s="1"/>
      <c r="G110" s="1">
        <f>IF(sum!A103="AL",sum!D103,"*")</f>
        <v>100.007532925756</v>
      </c>
      <c r="H110" s="1"/>
      <c r="J110" s="1" t="s">
        <v>137</v>
      </c>
      <c r="K110" s="1" t="s">
        <v>138</v>
      </c>
      <c r="L110" s="1">
        <v>2021</v>
      </c>
      <c r="M110" s="1" t="str">
        <f>IF(sum!A103="AT",sum!B103,"*")</f>
        <v>*</v>
      </c>
      <c r="N110" s="1"/>
      <c r="O110" s="1" t="str">
        <f>IF(sum!A103="AT",sum!D103,"*")</f>
        <v>*</v>
      </c>
      <c r="R110" s="1" t="s">
        <v>137</v>
      </c>
      <c r="S110" s="1" t="s">
        <v>138</v>
      </c>
      <c r="T110" s="1">
        <v>2021</v>
      </c>
      <c r="U110" s="1" t="str">
        <f>IF(sum!A103="BC",sum!B103,"*")</f>
        <v>*</v>
      </c>
      <c r="V110" s="1"/>
      <c r="W110" s="1" t="str">
        <f>IF(sum!A103="BC",sum!D103,"*")</f>
        <v>*</v>
      </c>
      <c r="Z110" s="1" t="s">
        <v>137</v>
      </c>
      <c r="AA110" s="1" t="s">
        <v>138</v>
      </c>
      <c r="AB110" s="1">
        <v>2021</v>
      </c>
      <c r="AC110" s="1" t="str">
        <f>IF(sum!A103="MA",sum!B103,"*")</f>
        <v>*</v>
      </c>
      <c r="AD110" s="1"/>
      <c r="AE110" s="1" t="str">
        <f>IF(sum!A103="MA",sum!D103,"*")</f>
        <v>*</v>
      </c>
      <c r="AH110" s="1" t="s">
        <v>137</v>
      </c>
      <c r="AI110" s="1" t="s">
        <v>138</v>
      </c>
      <c r="AJ110" s="1">
        <v>2021</v>
      </c>
      <c r="AK110" s="1" t="str">
        <f>IF(sum!A103="ON",sum!B103,"*")</f>
        <v>*</v>
      </c>
      <c r="AL110" s="1"/>
      <c r="AM110" s="1" t="str">
        <f>IF(sum!A103="ON",sum!D103,"*")</f>
        <v>*</v>
      </c>
      <c r="AP110" s="1" t="s">
        <v>137</v>
      </c>
      <c r="AQ110" s="1" t="s">
        <v>138</v>
      </c>
      <c r="AR110" s="1">
        <v>2021</v>
      </c>
      <c r="AS110" s="1" t="str">
        <f>IF(sum!A103="QU",sum!B103,"*")</f>
        <v>*</v>
      </c>
      <c r="AT110" s="1"/>
      <c r="AU110" s="1" t="str">
        <f>IF(sum!A103="QU",sum!D103,"*")</f>
        <v>*</v>
      </c>
      <c r="AX110" s="1" t="s">
        <v>137</v>
      </c>
      <c r="AY110" s="1" t="s">
        <v>138</v>
      </c>
      <c r="AZ110" s="1">
        <v>2021</v>
      </c>
      <c r="BA110" s="1" t="str">
        <f>IF(sum!A103="SA",sum!B103,"*")</f>
        <v>*</v>
      </c>
      <c r="BB110" s="1"/>
      <c r="BC110" s="1" t="str">
        <f>IF(sum!A103="SA",sum!D103,"*")</f>
        <v>*</v>
      </c>
    </row>
    <row r="111" spans="2:55">
      <c r="B111" s="4" t="s">
        <v>137</v>
      </c>
      <c r="C111" s="4" t="s">
        <v>138</v>
      </c>
      <c r="D111" s="4">
        <v>2021</v>
      </c>
      <c r="E111" s="1" t="str">
        <f>IF(sum!A104="AL",sum!B104,"*")</f>
        <v>TU_GASNAT_AL_SA_01</v>
      </c>
      <c r="F111" s="1"/>
      <c r="G111" s="1">
        <f>IF(sum!A104="AL",sum!D104,"*")</f>
        <v>0</v>
      </c>
      <c r="H111" s="1"/>
      <c r="J111" s="4" t="s">
        <v>137</v>
      </c>
      <c r="K111" s="4" t="s">
        <v>138</v>
      </c>
      <c r="L111" s="4">
        <v>2021</v>
      </c>
      <c r="M111" s="1" t="str">
        <f>IF(sum!A104="AT",sum!B104,"*")</f>
        <v>*</v>
      </c>
      <c r="N111" s="1"/>
      <c r="O111" s="1" t="str">
        <f>IF(sum!A104="AT",sum!D104,"*")</f>
        <v>*</v>
      </c>
      <c r="R111" s="4" t="s">
        <v>137</v>
      </c>
      <c r="S111" s="4" t="s">
        <v>138</v>
      </c>
      <c r="T111" s="4">
        <v>2021</v>
      </c>
      <c r="U111" s="1" t="str">
        <f>IF(sum!A104="BC",sum!B104,"*")</f>
        <v>*</v>
      </c>
      <c r="V111" s="1"/>
      <c r="W111" s="1" t="str">
        <f>IF(sum!A104="BC",sum!D104,"*")</f>
        <v>*</v>
      </c>
      <c r="Z111" s="4" t="s">
        <v>137</v>
      </c>
      <c r="AA111" s="4" t="s">
        <v>138</v>
      </c>
      <c r="AB111" s="4">
        <v>2021</v>
      </c>
      <c r="AC111" s="1" t="str">
        <f>IF(sum!A104="MA",sum!B104,"*")</f>
        <v>*</v>
      </c>
      <c r="AD111" s="1"/>
      <c r="AE111" s="1" t="str">
        <f>IF(sum!A104="MA",sum!D104,"*")</f>
        <v>*</v>
      </c>
      <c r="AH111" s="4" t="s">
        <v>137</v>
      </c>
      <c r="AI111" s="4" t="s">
        <v>138</v>
      </c>
      <c r="AJ111" s="4">
        <v>2021</v>
      </c>
      <c r="AK111" s="1" t="str">
        <f>IF(sum!A104="ON",sum!B104,"*")</f>
        <v>*</v>
      </c>
      <c r="AL111" s="1"/>
      <c r="AM111" s="1" t="str">
        <f>IF(sum!A104="ON",sum!D104,"*")</f>
        <v>*</v>
      </c>
      <c r="AP111" s="1" t="s">
        <v>137</v>
      </c>
      <c r="AQ111" s="1" t="s">
        <v>138</v>
      </c>
      <c r="AR111" s="1">
        <v>2021</v>
      </c>
      <c r="AS111" s="1" t="str">
        <f>IF(sum!A104="QU",sum!B104,"*")</f>
        <v>*</v>
      </c>
      <c r="AT111" s="1"/>
      <c r="AU111" s="1" t="str">
        <f>IF(sum!A104="QU",sum!D104,"*")</f>
        <v>*</v>
      </c>
      <c r="AX111" s="4" t="s">
        <v>137</v>
      </c>
      <c r="AY111" s="4" t="s">
        <v>138</v>
      </c>
      <c r="AZ111" s="4">
        <v>2021</v>
      </c>
      <c r="BA111" s="1" t="str">
        <f>IF(sum!A104="SA",sum!B104,"*")</f>
        <v>*</v>
      </c>
      <c r="BB111" s="1"/>
      <c r="BC111" s="1" t="str">
        <f>IF(sum!A104="SA",sum!D104,"*")</f>
        <v>*</v>
      </c>
    </row>
    <row r="112" spans="2:55">
      <c r="B112" s="1" t="s">
        <v>137</v>
      </c>
      <c r="C112" s="1" t="s">
        <v>138</v>
      </c>
      <c r="D112" s="1">
        <v>2021</v>
      </c>
      <c r="E112" s="1" t="str">
        <f>IF(sum!A105="AL",sum!B105,"*")</f>
        <v>TU_OILCRD_AL_ON_01</v>
      </c>
      <c r="F112" s="1"/>
      <c r="G112" s="1">
        <f>IF(sum!A105="AL",sum!D105,"*")</f>
        <v>0</v>
      </c>
      <c r="H112" s="1"/>
      <c r="J112" s="1" t="s">
        <v>137</v>
      </c>
      <c r="K112" s="1" t="s">
        <v>138</v>
      </c>
      <c r="L112" s="1">
        <v>2021</v>
      </c>
      <c r="M112" s="1" t="str">
        <f>IF(sum!A105="AT",sum!B105,"*")</f>
        <v>*</v>
      </c>
      <c r="N112" s="1"/>
      <c r="O112" s="1" t="str">
        <f>IF(sum!A105="AT",sum!D105,"*")</f>
        <v>*</v>
      </c>
      <c r="R112" s="1" t="s">
        <v>137</v>
      </c>
      <c r="S112" s="1" t="s">
        <v>138</v>
      </c>
      <c r="T112" s="1">
        <v>2021</v>
      </c>
      <c r="U112" s="1" t="str">
        <f>IF(sum!A105="BC",sum!B105,"*")</f>
        <v>*</v>
      </c>
      <c r="V112" s="1"/>
      <c r="W112" s="1" t="str">
        <f>IF(sum!A105="BC",sum!D105,"*")</f>
        <v>*</v>
      </c>
      <c r="Z112" s="1" t="s">
        <v>137</v>
      </c>
      <c r="AA112" s="1" t="s">
        <v>138</v>
      </c>
      <c r="AB112" s="1">
        <v>2021</v>
      </c>
      <c r="AC112" s="1" t="str">
        <f>IF(sum!A105="MA",sum!B105,"*")</f>
        <v>*</v>
      </c>
      <c r="AD112" s="1"/>
      <c r="AE112" s="1" t="str">
        <f>IF(sum!A105="MA",sum!D105,"*")</f>
        <v>*</v>
      </c>
      <c r="AH112" s="1" t="s">
        <v>137</v>
      </c>
      <c r="AI112" s="1" t="s">
        <v>138</v>
      </c>
      <c r="AJ112" s="1">
        <v>2021</v>
      </c>
      <c r="AK112" s="1" t="str">
        <f>IF(sum!A105="ON",sum!B105,"*")</f>
        <v>*</v>
      </c>
      <c r="AL112" s="1"/>
      <c r="AM112" s="1" t="str">
        <f>IF(sum!A105="ON",sum!D105,"*")</f>
        <v>*</v>
      </c>
      <c r="AP112" s="1" t="s">
        <v>137</v>
      </c>
      <c r="AQ112" s="1" t="s">
        <v>138</v>
      </c>
      <c r="AR112" s="1">
        <v>2021</v>
      </c>
      <c r="AS112" s="1" t="str">
        <f>IF(sum!A105="QU",sum!B105,"*")</f>
        <v>*</v>
      </c>
      <c r="AT112" s="1"/>
      <c r="AU112" s="1" t="str">
        <f>IF(sum!A105="QU",sum!D105,"*")</f>
        <v>*</v>
      </c>
      <c r="AX112" s="1" t="s">
        <v>137</v>
      </c>
      <c r="AY112" s="1" t="s">
        <v>138</v>
      </c>
      <c r="AZ112" s="1">
        <v>2021</v>
      </c>
      <c r="BA112" s="1" t="str">
        <f>IF(sum!A105="SA",sum!B105,"*")</f>
        <v>*</v>
      </c>
      <c r="BB112" s="1"/>
      <c r="BC112" s="1" t="str">
        <f>IF(sum!A105="SA",sum!D105,"*")</f>
        <v>*</v>
      </c>
    </row>
    <row r="113" spans="2:55">
      <c r="B113" s="1" t="s">
        <v>137</v>
      </c>
      <c r="C113" s="1" t="s">
        <v>138</v>
      </c>
      <c r="D113" s="1">
        <v>2021</v>
      </c>
      <c r="E113" s="1" t="str">
        <f>IF(sum!A106="AL",sum!B106,"*")</f>
        <v>TWS-AuxiliaryMot_ELE1</v>
      </c>
      <c r="F113" s="1"/>
      <c r="G113" s="1">
        <f>IF(sum!A106="AL",sum!D106,"*")</f>
        <v>9.5117311350665906E-3</v>
      </c>
      <c r="H113" s="1"/>
      <c r="J113" s="1" t="s">
        <v>137</v>
      </c>
      <c r="K113" s="1" t="s">
        <v>138</v>
      </c>
      <c r="L113" s="1">
        <v>2021</v>
      </c>
      <c r="M113" s="1" t="str">
        <f>IF(sum!A106="AT",sum!B106,"*")</f>
        <v>*</v>
      </c>
      <c r="N113" s="1"/>
      <c r="O113" s="1" t="str">
        <f>IF(sum!A106="AT",sum!D106,"*")</f>
        <v>*</v>
      </c>
      <c r="R113" s="1" t="s">
        <v>137</v>
      </c>
      <c r="S113" s="1" t="s">
        <v>138</v>
      </c>
      <c r="T113" s="1">
        <v>2021</v>
      </c>
      <c r="U113" s="1" t="str">
        <f>IF(sum!A106="BC",sum!B106,"*")</f>
        <v>*</v>
      </c>
      <c r="V113" s="1"/>
      <c r="W113" s="1" t="str">
        <f>IF(sum!A106="BC",sum!D106,"*")</f>
        <v>*</v>
      </c>
      <c r="Z113" s="1" t="s">
        <v>137</v>
      </c>
      <c r="AA113" s="1" t="s">
        <v>138</v>
      </c>
      <c r="AB113" s="1">
        <v>2021</v>
      </c>
      <c r="AC113" s="1" t="str">
        <f>IF(sum!A106="MA",sum!B106,"*")</f>
        <v>*</v>
      </c>
      <c r="AD113" s="1"/>
      <c r="AE113" s="1" t="str">
        <f>IF(sum!A106="MA",sum!D106,"*")</f>
        <v>*</v>
      </c>
      <c r="AH113" s="1" t="s">
        <v>137</v>
      </c>
      <c r="AI113" s="1" t="s">
        <v>138</v>
      </c>
      <c r="AJ113" s="1">
        <v>2021</v>
      </c>
      <c r="AK113" s="1" t="str">
        <f>IF(sum!A106="ON",sum!B106,"*")</f>
        <v>*</v>
      </c>
      <c r="AL113" s="1"/>
      <c r="AM113" s="1" t="str">
        <f>IF(sum!A106="ON",sum!D106,"*")</f>
        <v>*</v>
      </c>
      <c r="AP113" s="1" t="s">
        <v>137</v>
      </c>
      <c r="AQ113" s="1" t="s">
        <v>138</v>
      </c>
      <c r="AR113" s="1">
        <v>2021</v>
      </c>
      <c r="AS113" s="1" t="str">
        <f>IF(sum!A106="QU",sum!B106,"*")</f>
        <v>*</v>
      </c>
      <c r="AT113" s="1"/>
      <c r="AU113" s="1" t="str">
        <f>IF(sum!A106="QU",sum!D106,"*")</f>
        <v>*</v>
      </c>
      <c r="AX113" s="1" t="s">
        <v>137</v>
      </c>
      <c r="AY113" s="1" t="s">
        <v>138</v>
      </c>
      <c r="AZ113" s="1">
        <v>2021</v>
      </c>
      <c r="BA113" s="1" t="str">
        <f>IF(sum!A106="SA",sum!B106,"*")</f>
        <v>*</v>
      </c>
      <c r="BB113" s="1"/>
      <c r="BC113" s="1" t="str">
        <f>IF(sum!A106="SA",sum!D106,"*")</f>
        <v>*</v>
      </c>
    </row>
    <row r="114" spans="2:55">
      <c r="B114" s="4" t="s">
        <v>137</v>
      </c>
      <c r="C114" s="4" t="s">
        <v>138</v>
      </c>
      <c r="D114" s="4">
        <v>2021</v>
      </c>
      <c r="E114" s="1" t="str">
        <f>IF(sum!A107="AL",sum!B107,"*")</f>
        <v>TWS-Light_ELE1</v>
      </c>
      <c r="F114" s="1"/>
      <c r="G114" s="1">
        <f>IF(sum!A107="AL",sum!D107,"*")</f>
        <v>3.1705770450222402E-2</v>
      </c>
      <c r="H114" s="1"/>
      <c r="J114" s="4" t="s">
        <v>137</v>
      </c>
      <c r="K114" s="4" t="s">
        <v>138</v>
      </c>
      <c r="L114" s="4">
        <v>2021</v>
      </c>
      <c r="M114" s="1" t="str">
        <f>IF(sum!A107="AT",sum!B107,"*")</f>
        <v>*</v>
      </c>
      <c r="N114" s="1"/>
      <c r="O114" s="1" t="str">
        <f>IF(sum!A107="AT",sum!D107,"*")</f>
        <v>*</v>
      </c>
      <c r="R114" s="4" t="s">
        <v>137</v>
      </c>
      <c r="S114" s="4" t="s">
        <v>138</v>
      </c>
      <c r="T114" s="4">
        <v>2021</v>
      </c>
      <c r="U114" s="1" t="str">
        <f>IF(sum!A107="BC",sum!B107,"*")</f>
        <v>*</v>
      </c>
      <c r="V114" s="1"/>
      <c r="W114" s="1" t="str">
        <f>IF(sum!A107="BC",sum!D107,"*")</f>
        <v>*</v>
      </c>
      <c r="Z114" s="4" t="s">
        <v>137</v>
      </c>
      <c r="AA114" s="4" t="s">
        <v>138</v>
      </c>
      <c r="AB114" s="4">
        <v>2021</v>
      </c>
      <c r="AC114" s="1" t="str">
        <f>IF(sum!A107="MA",sum!B107,"*")</f>
        <v>*</v>
      </c>
      <c r="AD114" s="1"/>
      <c r="AE114" s="1" t="str">
        <f>IF(sum!A107="MA",sum!D107,"*")</f>
        <v>*</v>
      </c>
      <c r="AH114" s="4" t="s">
        <v>137</v>
      </c>
      <c r="AI114" s="4" t="s">
        <v>138</v>
      </c>
      <c r="AJ114" s="4">
        <v>2021</v>
      </c>
      <c r="AK114" s="1" t="str">
        <f>IF(sum!A107="ON",sum!B107,"*")</f>
        <v>*</v>
      </c>
      <c r="AL114" s="1"/>
      <c r="AM114" s="1" t="str">
        <f>IF(sum!A107="ON",sum!D107,"*")</f>
        <v>*</v>
      </c>
      <c r="AP114" s="1" t="s">
        <v>137</v>
      </c>
      <c r="AQ114" s="1" t="s">
        <v>138</v>
      </c>
      <c r="AR114" s="1">
        <v>2021</v>
      </c>
      <c r="AS114" s="1" t="str">
        <f>IF(sum!A107="QU",sum!B107,"*")</f>
        <v>*</v>
      </c>
      <c r="AT114" s="1"/>
      <c r="AU114" s="1" t="str">
        <f>IF(sum!A107="QU",sum!D107,"*")</f>
        <v>*</v>
      </c>
      <c r="AX114" s="4" t="s">
        <v>137</v>
      </c>
      <c r="AY114" s="4" t="s">
        <v>138</v>
      </c>
      <c r="AZ114" s="4">
        <v>2021</v>
      </c>
      <c r="BA114" s="1" t="str">
        <f>IF(sum!A107="SA",sum!B107,"*")</f>
        <v>*</v>
      </c>
      <c r="BB114" s="1"/>
      <c r="BC114" s="1" t="str">
        <f>IF(sum!A107="SA",sum!D107,"*")</f>
        <v>*</v>
      </c>
    </row>
    <row r="115" spans="2:55">
      <c r="B115" s="1" t="s">
        <v>137</v>
      </c>
      <c r="C115" s="1" t="s">
        <v>138</v>
      </c>
      <c r="D115" s="1">
        <v>2021</v>
      </c>
      <c r="E115" s="1" t="str">
        <f>IF(sum!A108="AL",sum!B108,"*")</f>
        <v>TWS-SpCool_ELE1</v>
      </c>
      <c r="F115" s="1"/>
      <c r="G115" s="1">
        <f>IF(sum!A108="AL",sum!D108,"*")</f>
        <v>0</v>
      </c>
      <c r="H115" s="1"/>
      <c r="J115" s="1" t="s">
        <v>137</v>
      </c>
      <c r="K115" s="1" t="s">
        <v>138</v>
      </c>
      <c r="L115" s="1">
        <v>2021</v>
      </c>
      <c r="M115" s="1" t="str">
        <f>IF(sum!A108="AT",sum!B108,"*")</f>
        <v>*</v>
      </c>
      <c r="N115" s="1"/>
      <c r="O115" s="1" t="str">
        <f>IF(sum!A108="AT",sum!D108,"*")</f>
        <v>*</v>
      </c>
      <c r="R115" s="1" t="s">
        <v>137</v>
      </c>
      <c r="S115" s="1" t="s">
        <v>138</v>
      </c>
      <c r="T115" s="1">
        <v>2021</v>
      </c>
      <c r="U115" s="1" t="str">
        <f>IF(sum!A108="BC",sum!B108,"*")</f>
        <v>*</v>
      </c>
      <c r="V115" s="1"/>
      <c r="W115" s="1" t="str">
        <f>IF(sum!A108="BC",sum!D108,"*")</f>
        <v>*</v>
      </c>
      <c r="Z115" s="1" t="s">
        <v>137</v>
      </c>
      <c r="AA115" s="1" t="s">
        <v>138</v>
      </c>
      <c r="AB115" s="1">
        <v>2021</v>
      </c>
      <c r="AC115" s="1" t="str">
        <f>IF(sum!A108="MA",sum!B108,"*")</f>
        <v>*</v>
      </c>
      <c r="AD115" s="1"/>
      <c r="AE115" s="1" t="str">
        <f>IF(sum!A108="MA",sum!D108,"*")</f>
        <v>*</v>
      </c>
      <c r="AH115" s="1" t="s">
        <v>137</v>
      </c>
      <c r="AI115" s="1" t="s">
        <v>138</v>
      </c>
      <c r="AJ115" s="1">
        <v>2021</v>
      </c>
      <c r="AK115" s="1" t="str">
        <f>IF(sum!A108="ON",sum!B108,"*")</f>
        <v>*</v>
      </c>
      <c r="AL115" s="1"/>
      <c r="AM115" s="1" t="str">
        <f>IF(sum!A108="ON",sum!D108,"*")</f>
        <v>*</v>
      </c>
      <c r="AP115" s="1" t="s">
        <v>137</v>
      </c>
      <c r="AQ115" s="1" t="s">
        <v>138</v>
      </c>
      <c r="AR115" s="1">
        <v>2021</v>
      </c>
      <c r="AS115" s="1" t="str">
        <f>IF(sum!A108="QU",sum!B108,"*")</f>
        <v>*</v>
      </c>
      <c r="AT115" s="1"/>
      <c r="AU115" s="1" t="str">
        <f>IF(sum!A108="QU",sum!D108,"*")</f>
        <v>*</v>
      </c>
      <c r="AX115" s="1" t="s">
        <v>137</v>
      </c>
      <c r="AY115" s="1" t="s">
        <v>138</v>
      </c>
      <c r="AZ115" s="1">
        <v>2021</v>
      </c>
      <c r="BA115" s="1" t="str">
        <f>IF(sum!A108="SA",sum!B108,"*")</f>
        <v>*</v>
      </c>
      <c r="BB115" s="1"/>
      <c r="BC115" s="1" t="str">
        <f>IF(sum!A108="SA",sum!D108,"*")</f>
        <v>*</v>
      </c>
    </row>
    <row r="116" spans="2:55">
      <c r="B116" s="1" t="s">
        <v>137</v>
      </c>
      <c r="C116" s="1" t="s">
        <v>138</v>
      </c>
      <c r="D116" s="1">
        <v>2021</v>
      </c>
      <c r="E116" s="1" t="str">
        <f>IF(sum!A109="AL",sum!B109,"*")</f>
        <v>TWS-SpHeat_ELE1</v>
      </c>
      <c r="F116" s="1"/>
      <c r="G116" s="1">
        <f>IF(sum!A109="AL",sum!D109,"*")</f>
        <v>0.100049320087367</v>
      </c>
      <c r="H116" s="1"/>
      <c r="J116" s="1" t="s">
        <v>137</v>
      </c>
      <c r="K116" s="1" t="s">
        <v>138</v>
      </c>
      <c r="L116" s="1">
        <v>2021</v>
      </c>
      <c r="M116" s="1" t="str">
        <f>IF(sum!A109="AT",sum!B109,"*")</f>
        <v>*</v>
      </c>
      <c r="N116" s="1"/>
      <c r="O116" s="1" t="str">
        <f>IF(sum!A109="AT",sum!D109,"*")</f>
        <v>*</v>
      </c>
      <c r="R116" s="1" t="s">
        <v>137</v>
      </c>
      <c r="S116" s="1" t="s">
        <v>138</v>
      </c>
      <c r="T116" s="1">
        <v>2021</v>
      </c>
      <c r="U116" s="1" t="str">
        <f>IF(sum!A109="BC",sum!B109,"*")</f>
        <v>*</v>
      </c>
      <c r="V116" s="1"/>
      <c r="W116" s="1" t="str">
        <f>IF(sum!A109="BC",sum!D109,"*")</f>
        <v>*</v>
      </c>
      <c r="Z116" s="1" t="s">
        <v>137</v>
      </c>
      <c r="AA116" s="1" t="s">
        <v>138</v>
      </c>
      <c r="AB116" s="1">
        <v>2021</v>
      </c>
      <c r="AC116" s="1" t="str">
        <f>IF(sum!A109="MA",sum!B109,"*")</f>
        <v>*</v>
      </c>
      <c r="AD116" s="1"/>
      <c r="AE116" s="1" t="str">
        <f>IF(sum!A109="MA",sum!D109,"*")</f>
        <v>*</v>
      </c>
      <c r="AH116" s="1" t="s">
        <v>137</v>
      </c>
      <c r="AI116" s="1" t="s">
        <v>138</v>
      </c>
      <c r="AJ116" s="1">
        <v>2021</v>
      </c>
      <c r="AK116" s="1" t="str">
        <f>IF(sum!A109="ON",sum!B109,"*")</f>
        <v>*</v>
      </c>
      <c r="AL116" s="1"/>
      <c r="AM116" s="1" t="str">
        <f>IF(sum!A109="ON",sum!D109,"*")</f>
        <v>*</v>
      </c>
      <c r="AP116" s="1" t="s">
        <v>137</v>
      </c>
      <c r="AQ116" s="1" t="s">
        <v>138</v>
      </c>
      <c r="AR116" s="1">
        <v>2021</v>
      </c>
      <c r="AS116" s="1" t="str">
        <f>IF(sum!A109="QU",sum!B109,"*")</f>
        <v>*</v>
      </c>
      <c r="AT116" s="1"/>
      <c r="AU116" s="1" t="str">
        <f>IF(sum!A109="QU",sum!D109,"*")</f>
        <v>*</v>
      </c>
      <c r="AX116" s="1" t="s">
        <v>137</v>
      </c>
      <c r="AY116" s="1" t="s">
        <v>138</v>
      </c>
      <c r="AZ116" s="1">
        <v>2021</v>
      </c>
      <c r="BA116" s="1" t="str">
        <f>IF(sum!A109="SA",sum!B109,"*")</f>
        <v>*</v>
      </c>
      <c r="BB116" s="1"/>
      <c r="BC116" s="1" t="str">
        <f>IF(sum!A109="SA",sum!D109,"*")</f>
        <v>*</v>
      </c>
    </row>
    <row r="117" spans="2:55">
      <c r="B117" s="4" t="s">
        <v>137</v>
      </c>
      <c r="C117" s="4" t="s">
        <v>138</v>
      </c>
      <c r="D117" s="4">
        <v>2021</v>
      </c>
      <c r="E117" s="1" t="str">
        <f>IF(sum!A110="AL",sum!B110,"*")</f>
        <v>TWS-WaterHeat_ELE1</v>
      </c>
      <c r="F117" s="1"/>
      <c r="G117" s="1">
        <f>IF(sum!A110="AL",sum!D110,"*")</f>
        <v>4.22743606002959E-3</v>
      </c>
      <c r="H117" s="1"/>
      <c r="J117" s="4" t="s">
        <v>137</v>
      </c>
      <c r="K117" s="4" t="s">
        <v>138</v>
      </c>
      <c r="L117" s="4">
        <v>2021</v>
      </c>
      <c r="M117" s="1" t="str">
        <f>IF(sum!A110="AT",sum!B110,"*")</f>
        <v>*</v>
      </c>
      <c r="N117" s="1"/>
      <c r="O117" s="1" t="str">
        <f>IF(sum!A110="AT",sum!D110,"*")</f>
        <v>*</v>
      </c>
      <c r="R117" s="4" t="s">
        <v>137</v>
      </c>
      <c r="S117" s="4" t="s">
        <v>138</v>
      </c>
      <c r="T117" s="4">
        <v>2021</v>
      </c>
      <c r="U117" s="1" t="str">
        <f>IF(sum!A110="BC",sum!B110,"*")</f>
        <v>*</v>
      </c>
      <c r="V117" s="1"/>
      <c r="W117" s="1" t="str">
        <f>IF(sum!A110="BC",sum!D110,"*")</f>
        <v>*</v>
      </c>
      <c r="Z117" s="4" t="s">
        <v>137</v>
      </c>
      <c r="AA117" s="4" t="s">
        <v>138</v>
      </c>
      <c r="AB117" s="4">
        <v>2021</v>
      </c>
      <c r="AC117" s="1" t="str">
        <f>IF(sum!A110="MA",sum!B110,"*")</f>
        <v>*</v>
      </c>
      <c r="AD117" s="1"/>
      <c r="AE117" s="1" t="str">
        <f>IF(sum!A110="MA",sum!D110,"*")</f>
        <v>*</v>
      </c>
      <c r="AH117" s="4" t="s">
        <v>137</v>
      </c>
      <c r="AI117" s="4" t="s">
        <v>138</v>
      </c>
      <c r="AJ117" s="4">
        <v>2021</v>
      </c>
      <c r="AK117" s="1" t="str">
        <f>IF(sum!A110="ON",sum!B110,"*")</f>
        <v>*</v>
      </c>
      <c r="AL117" s="1"/>
      <c r="AM117" s="1" t="str">
        <f>IF(sum!A110="ON",sum!D110,"*")</f>
        <v>*</v>
      </c>
      <c r="AP117" s="1" t="s">
        <v>137</v>
      </c>
      <c r="AQ117" s="1" t="s">
        <v>138</v>
      </c>
      <c r="AR117" s="1">
        <v>2021</v>
      </c>
      <c r="AS117" s="1" t="str">
        <f>IF(sum!A110="QU",sum!B110,"*")</f>
        <v>*</v>
      </c>
      <c r="AT117" s="1"/>
      <c r="AU117" s="1" t="str">
        <f>IF(sum!A110="QU",sum!D110,"*")</f>
        <v>*</v>
      </c>
      <c r="AX117" s="4" t="s">
        <v>137</v>
      </c>
      <c r="AY117" s="4" t="s">
        <v>138</v>
      </c>
      <c r="AZ117" s="4">
        <v>2021</v>
      </c>
      <c r="BA117" s="1" t="str">
        <f>IF(sum!A110="SA",sum!B110,"*")</f>
        <v>*</v>
      </c>
      <c r="BB117" s="1"/>
      <c r="BC117" s="1" t="str">
        <f>IF(sum!A110="SA",sum!D110,"*")</f>
        <v>*</v>
      </c>
    </row>
    <row r="118" spans="2:55">
      <c r="B118" s="1" t="s">
        <v>137</v>
      </c>
      <c r="C118" s="1" t="s">
        <v>138</v>
      </c>
      <c r="D118" s="1">
        <v>2021</v>
      </c>
      <c r="E118" s="1" t="str">
        <f>IF(sum!A111="AL",sum!B111,"*")</f>
        <v>WST-AuxiliaryEquip_ELE1</v>
      </c>
      <c r="F118" s="1"/>
      <c r="G118" s="1">
        <f>IF(sum!A111="AL",sum!D111,"*")</f>
        <v>3.5933206510251503E-2</v>
      </c>
      <c r="H118" s="1"/>
      <c r="J118" s="1" t="s">
        <v>137</v>
      </c>
      <c r="K118" s="1" t="s">
        <v>138</v>
      </c>
      <c r="L118" s="1">
        <v>2021</v>
      </c>
      <c r="M118" s="1" t="str">
        <f>IF(sum!A111="AT",sum!B111,"*")</f>
        <v>*</v>
      </c>
      <c r="N118" s="1"/>
      <c r="O118" s="1" t="str">
        <f>IF(sum!A111="AT",sum!D111,"*")</f>
        <v>*</v>
      </c>
      <c r="R118" s="1" t="s">
        <v>137</v>
      </c>
      <c r="S118" s="1" t="s">
        <v>138</v>
      </c>
      <c r="T118" s="1">
        <v>2021</v>
      </c>
      <c r="U118" s="1" t="str">
        <f>IF(sum!A111="BC",sum!B111,"*")</f>
        <v>*</v>
      </c>
      <c r="V118" s="1"/>
      <c r="W118" s="1" t="str">
        <f>IF(sum!A111="BC",sum!D111,"*")</f>
        <v>*</v>
      </c>
      <c r="Z118" s="1" t="s">
        <v>137</v>
      </c>
      <c r="AA118" s="1" t="s">
        <v>138</v>
      </c>
      <c r="AB118" s="1">
        <v>2021</v>
      </c>
      <c r="AC118" s="1" t="str">
        <f>IF(sum!A111="MA",sum!B111,"*")</f>
        <v>*</v>
      </c>
      <c r="AD118" s="1"/>
      <c r="AE118" s="1" t="str">
        <f>IF(sum!A111="MA",sum!D111,"*")</f>
        <v>*</v>
      </c>
      <c r="AH118" s="1" t="s">
        <v>137</v>
      </c>
      <c r="AI118" s="1" t="s">
        <v>138</v>
      </c>
      <c r="AJ118" s="1">
        <v>2021</v>
      </c>
      <c r="AK118" s="1" t="str">
        <f>IF(sum!A111="ON",sum!B111,"*")</f>
        <v>*</v>
      </c>
      <c r="AL118" s="1"/>
      <c r="AM118" s="1" t="str">
        <f>IF(sum!A111="ON",sum!D111,"*")</f>
        <v>*</v>
      </c>
      <c r="AP118" s="1" t="s">
        <v>137</v>
      </c>
      <c r="AQ118" s="1" t="s">
        <v>138</v>
      </c>
      <c r="AR118" s="1">
        <v>2021</v>
      </c>
      <c r="AS118" s="1" t="str">
        <f>IF(sum!A111="QU",sum!B111,"*")</f>
        <v>*</v>
      </c>
      <c r="AT118" s="1"/>
      <c r="AU118" s="1" t="str">
        <f>IF(sum!A111="QU",sum!D111,"*")</f>
        <v>*</v>
      </c>
      <c r="AX118" s="1" t="s">
        <v>137</v>
      </c>
      <c r="AY118" s="1" t="s">
        <v>138</v>
      </c>
      <c r="AZ118" s="1">
        <v>2021</v>
      </c>
      <c r="BA118" s="1" t="str">
        <f>IF(sum!A111="SA",sum!B111,"*")</f>
        <v>*</v>
      </c>
      <c r="BB118" s="1"/>
      <c r="BC118" s="1" t="str">
        <f>IF(sum!A111="SA",sum!D111,"*")</f>
        <v>*</v>
      </c>
    </row>
    <row r="119" spans="2:55" s="3" customFormat="1">
      <c r="B119" s="1" t="s">
        <v>137</v>
      </c>
      <c r="C119" s="1" t="s">
        <v>138</v>
      </c>
      <c r="D119" s="1">
        <v>2021</v>
      </c>
      <c r="E119" s="1" t="str">
        <f>IF(sum!A112="AL",sum!B112,"*")</f>
        <v>WST-AuxiliaryMot_ELE1</v>
      </c>
      <c r="F119" s="1"/>
      <c r="G119" s="1">
        <f>IF(sum!A112="AL",sum!D112,"*")</f>
        <v>0.14659808954575801</v>
      </c>
      <c r="H119" s="4"/>
      <c r="J119" s="1" t="s">
        <v>137</v>
      </c>
      <c r="K119" s="1" t="s">
        <v>138</v>
      </c>
      <c r="L119" s="1">
        <v>2021</v>
      </c>
      <c r="M119" s="1" t="str">
        <f>IF(sum!A112="AT",sum!B112,"*")</f>
        <v>*</v>
      </c>
      <c r="N119" s="1"/>
      <c r="O119" s="1" t="str">
        <f>IF(sum!A112="AT",sum!D112,"*")</f>
        <v>*</v>
      </c>
      <c r="R119" s="1" t="s">
        <v>137</v>
      </c>
      <c r="S119" s="1" t="s">
        <v>138</v>
      </c>
      <c r="T119" s="1">
        <v>2021</v>
      </c>
      <c r="U119" s="1" t="str">
        <f>IF(sum!A112="BC",sum!B112,"*")</f>
        <v>*</v>
      </c>
      <c r="V119" s="1"/>
      <c r="W119" s="1" t="str">
        <f>IF(sum!A112="BC",sum!D112,"*")</f>
        <v>*</v>
      </c>
      <c r="Z119" s="1" t="s">
        <v>137</v>
      </c>
      <c r="AA119" s="1" t="s">
        <v>138</v>
      </c>
      <c r="AB119" s="1">
        <v>2021</v>
      </c>
      <c r="AC119" s="1" t="str">
        <f>IF(sum!A112="MA",sum!B112,"*")</f>
        <v>*</v>
      </c>
      <c r="AD119" s="1"/>
      <c r="AE119" s="1" t="str">
        <f>IF(sum!A112="MA",sum!D112,"*")</f>
        <v>*</v>
      </c>
      <c r="AH119" s="1" t="s">
        <v>137</v>
      </c>
      <c r="AI119" s="1" t="s">
        <v>138</v>
      </c>
      <c r="AJ119" s="1">
        <v>2021</v>
      </c>
      <c r="AK119" s="1" t="str">
        <f>IF(sum!A112="ON",sum!B112,"*")</f>
        <v>*</v>
      </c>
      <c r="AL119" s="1"/>
      <c r="AM119" s="1" t="str">
        <f>IF(sum!A112="ON",sum!D112,"*")</f>
        <v>*</v>
      </c>
      <c r="AP119" s="4" t="s">
        <v>137</v>
      </c>
      <c r="AQ119" s="4" t="s">
        <v>138</v>
      </c>
      <c r="AR119" s="4">
        <v>2021</v>
      </c>
      <c r="AS119" s="1" t="str">
        <f>IF(sum!A112="QU",sum!B112,"*")</f>
        <v>*</v>
      </c>
      <c r="AT119" s="1"/>
      <c r="AU119" s="1" t="str">
        <f>IF(sum!A112="QU",sum!D112,"*")</f>
        <v>*</v>
      </c>
      <c r="AX119" s="1" t="s">
        <v>137</v>
      </c>
      <c r="AY119" s="1" t="s">
        <v>138</v>
      </c>
      <c r="AZ119" s="1">
        <v>2021</v>
      </c>
      <c r="BA119" s="1" t="str">
        <f>IF(sum!A112="SA",sum!B112,"*")</f>
        <v>*</v>
      </c>
      <c r="BB119" s="1"/>
      <c r="BC119" s="1" t="str">
        <f>IF(sum!A112="SA",sum!D112,"*")</f>
        <v>*</v>
      </c>
    </row>
    <row r="120" spans="2:55">
      <c r="B120" s="4" t="s">
        <v>137</v>
      </c>
      <c r="C120" s="4" t="s">
        <v>138</v>
      </c>
      <c r="D120" s="4">
        <v>2021</v>
      </c>
      <c r="E120" s="1" t="str">
        <f>IF(sum!A113="AL",sum!B113,"*")</f>
        <v>WST-Light_ELE1</v>
      </c>
      <c r="F120" s="1"/>
      <c r="G120" s="1">
        <f>IF(sum!A113="AL",sum!D113,"*")</f>
        <v>4.1217501585288703E-2</v>
      </c>
      <c r="H120" s="1"/>
      <c r="J120" s="4" t="s">
        <v>137</v>
      </c>
      <c r="K120" s="4" t="s">
        <v>138</v>
      </c>
      <c r="L120" s="4">
        <v>2021</v>
      </c>
      <c r="M120" s="1" t="str">
        <f>IF(sum!A113="AT",sum!B113,"*")</f>
        <v>*</v>
      </c>
      <c r="N120" s="1"/>
      <c r="O120" s="1" t="str">
        <f>IF(sum!A113="AT",sum!D113,"*")</f>
        <v>*</v>
      </c>
      <c r="R120" s="4" t="s">
        <v>137</v>
      </c>
      <c r="S120" s="4" t="s">
        <v>138</v>
      </c>
      <c r="T120" s="4">
        <v>2021</v>
      </c>
      <c r="U120" s="1" t="str">
        <f>IF(sum!A113="BC",sum!B113,"*")</f>
        <v>*</v>
      </c>
      <c r="V120" s="1"/>
      <c r="W120" s="1" t="str">
        <f>IF(sum!A113="BC",sum!D113,"*")</f>
        <v>*</v>
      </c>
      <c r="Z120" s="4" t="s">
        <v>137</v>
      </c>
      <c r="AA120" s="4" t="s">
        <v>138</v>
      </c>
      <c r="AB120" s="4">
        <v>2021</v>
      </c>
      <c r="AC120" s="1" t="str">
        <f>IF(sum!A113="MA",sum!B113,"*")</f>
        <v>*</v>
      </c>
      <c r="AD120" s="1"/>
      <c r="AE120" s="1" t="str">
        <f>IF(sum!A113="MA",sum!D113,"*")</f>
        <v>*</v>
      </c>
      <c r="AH120" s="4" t="s">
        <v>137</v>
      </c>
      <c r="AI120" s="4" t="s">
        <v>138</v>
      </c>
      <c r="AJ120" s="4">
        <v>2021</v>
      </c>
      <c r="AK120" s="1" t="str">
        <f>IF(sum!A113="ON",sum!B113,"*")</f>
        <v>*</v>
      </c>
      <c r="AL120" s="1"/>
      <c r="AM120" s="1" t="str">
        <f>IF(sum!A113="ON",sum!D113,"*")</f>
        <v>*</v>
      </c>
      <c r="AP120" s="1" t="s">
        <v>137</v>
      </c>
      <c r="AQ120" s="1" t="s">
        <v>138</v>
      </c>
      <c r="AR120" s="1">
        <v>2021</v>
      </c>
      <c r="AS120" s="1" t="str">
        <f>IF(sum!A113="QU",sum!B113,"*")</f>
        <v>*</v>
      </c>
      <c r="AT120" s="1"/>
      <c r="AU120" s="1" t="str">
        <f>IF(sum!A113="QU",sum!D113,"*")</f>
        <v>*</v>
      </c>
      <c r="AX120" s="4" t="s">
        <v>137</v>
      </c>
      <c r="AY120" s="4" t="s">
        <v>138</v>
      </c>
      <c r="AZ120" s="4">
        <v>2021</v>
      </c>
      <c r="BA120" s="1" t="str">
        <f>IF(sum!A113="SA",sum!B113,"*")</f>
        <v>*</v>
      </c>
      <c r="BB120" s="1"/>
      <c r="BC120" s="1" t="str">
        <f>IF(sum!A113="SA",sum!D113,"*")</f>
        <v>*</v>
      </c>
    </row>
    <row r="121" spans="2:55">
      <c r="B121" s="1" t="s">
        <v>137</v>
      </c>
      <c r="C121" s="1" t="s">
        <v>138</v>
      </c>
      <c r="D121" s="1">
        <v>2021</v>
      </c>
      <c r="E121" s="1" t="str">
        <f>IF(sum!A114="AL",sum!B114,"*")</f>
        <v>WST-SpCool_ELE1</v>
      </c>
      <c r="F121" s="1"/>
      <c r="G121" s="1">
        <f>IF(sum!A114="AL",sum!D114,"*")</f>
        <v>3.1705770450222298E-3</v>
      </c>
      <c r="H121" s="1"/>
      <c r="J121" s="1" t="s">
        <v>137</v>
      </c>
      <c r="K121" s="1" t="s">
        <v>138</v>
      </c>
      <c r="L121" s="1">
        <v>2021</v>
      </c>
      <c r="M121" s="1" t="str">
        <f>IF(sum!A114="AT",sum!B114,"*")</f>
        <v>*</v>
      </c>
      <c r="N121" s="1"/>
      <c r="O121" s="1" t="str">
        <f>IF(sum!A114="AT",sum!D114,"*")</f>
        <v>*</v>
      </c>
      <c r="R121" s="1" t="s">
        <v>137</v>
      </c>
      <c r="S121" s="1" t="s">
        <v>138</v>
      </c>
      <c r="T121" s="1">
        <v>2021</v>
      </c>
      <c r="U121" s="1" t="str">
        <f>IF(sum!A114="BC",sum!B114,"*")</f>
        <v>*</v>
      </c>
      <c r="V121" s="1"/>
      <c r="W121" s="1" t="str">
        <f>IF(sum!A114="BC",sum!D114,"*")</f>
        <v>*</v>
      </c>
      <c r="Z121" s="1" t="s">
        <v>137</v>
      </c>
      <c r="AA121" s="1" t="s">
        <v>138</v>
      </c>
      <c r="AB121" s="1">
        <v>2021</v>
      </c>
      <c r="AC121" s="1" t="str">
        <f>IF(sum!A114="MA",sum!B114,"*")</f>
        <v>*</v>
      </c>
      <c r="AD121" s="1"/>
      <c r="AE121" s="1" t="str">
        <f>IF(sum!A114="MA",sum!D114,"*")</f>
        <v>*</v>
      </c>
      <c r="AH121" s="1" t="s">
        <v>137</v>
      </c>
      <c r="AI121" s="1" t="s">
        <v>138</v>
      </c>
      <c r="AJ121" s="1">
        <v>2021</v>
      </c>
      <c r="AK121" s="1" t="str">
        <f>IF(sum!A114="ON",sum!B114,"*")</f>
        <v>*</v>
      </c>
      <c r="AL121" s="1"/>
      <c r="AM121" s="1" t="str">
        <f>IF(sum!A114="ON",sum!D114,"*")</f>
        <v>*</v>
      </c>
      <c r="AP121" s="1" t="s">
        <v>137</v>
      </c>
      <c r="AQ121" s="1" t="s">
        <v>138</v>
      </c>
      <c r="AR121" s="1">
        <v>2021</v>
      </c>
      <c r="AS121" s="1" t="str">
        <f>IF(sum!A114="QU",sum!B114,"*")</f>
        <v>*</v>
      </c>
      <c r="AT121" s="1"/>
      <c r="AU121" s="1" t="str">
        <f>IF(sum!A114="QU",sum!D114,"*")</f>
        <v>*</v>
      </c>
      <c r="AX121" s="1" t="s">
        <v>137</v>
      </c>
      <c r="AY121" s="1" t="s">
        <v>138</v>
      </c>
      <c r="AZ121" s="1">
        <v>2021</v>
      </c>
      <c r="BA121" s="1" t="str">
        <f>IF(sum!A114="SA",sum!B114,"*")</f>
        <v>*</v>
      </c>
      <c r="BB121" s="1"/>
      <c r="BC121" s="1" t="str">
        <f>IF(sum!A114="SA",sum!D114,"*")</f>
        <v>*</v>
      </c>
    </row>
    <row r="122" spans="2:55">
      <c r="B122" s="1" t="s">
        <v>137</v>
      </c>
      <c r="C122" s="1" t="s">
        <v>138</v>
      </c>
      <c r="D122" s="1">
        <v>2021</v>
      </c>
      <c r="E122" s="1" t="str">
        <f>IF(sum!A115="AL",sum!B115,"*")</f>
        <v>WST-SpHeat_ELE1</v>
      </c>
      <c r="F122" s="1"/>
      <c r="G122" s="1">
        <f>IF(sum!A115="AL",sum!D115,"*")</f>
        <v>0.11132248291411399</v>
      </c>
      <c r="H122" s="1"/>
      <c r="J122" s="1" t="s">
        <v>137</v>
      </c>
      <c r="K122" s="1" t="s">
        <v>138</v>
      </c>
      <c r="L122" s="1">
        <v>2021</v>
      </c>
      <c r="M122" s="1" t="str">
        <f>IF(sum!A115="AT",sum!B115,"*")</f>
        <v>*</v>
      </c>
      <c r="N122" s="1"/>
      <c r="O122" s="1" t="str">
        <f>IF(sum!A115="AT",sum!D115,"*")</f>
        <v>*</v>
      </c>
      <c r="R122" s="1" t="s">
        <v>137</v>
      </c>
      <c r="S122" s="1" t="s">
        <v>138</v>
      </c>
      <c r="T122" s="1">
        <v>2021</v>
      </c>
      <c r="U122" s="1" t="str">
        <f>IF(sum!A115="BC",sum!B115,"*")</f>
        <v>*</v>
      </c>
      <c r="V122" s="1"/>
      <c r="W122" s="1" t="str">
        <f>IF(sum!A115="BC",sum!D115,"*")</f>
        <v>*</v>
      </c>
      <c r="Z122" s="1" t="s">
        <v>137</v>
      </c>
      <c r="AA122" s="1" t="s">
        <v>138</v>
      </c>
      <c r="AB122" s="1">
        <v>2021</v>
      </c>
      <c r="AC122" s="1" t="str">
        <f>IF(sum!A115="MA",sum!B115,"*")</f>
        <v>*</v>
      </c>
      <c r="AD122" s="1"/>
      <c r="AE122" s="1" t="str">
        <f>IF(sum!A115="MA",sum!D115,"*")</f>
        <v>*</v>
      </c>
      <c r="AH122" s="1" t="s">
        <v>137</v>
      </c>
      <c r="AI122" s="1" t="s">
        <v>138</v>
      </c>
      <c r="AJ122" s="1">
        <v>2021</v>
      </c>
      <c r="AK122" s="1" t="str">
        <f>IF(sum!A115="ON",sum!B115,"*")</f>
        <v>*</v>
      </c>
      <c r="AL122" s="1"/>
      <c r="AM122" s="1" t="str">
        <f>IF(sum!A115="ON",sum!D115,"*")</f>
        <v>*</v>
      </c>
      <c r="AP122" s="1" t="s">
        <v>137</v>
      </c>
      <c r="AQ122" s="1" t="s">
        <v>138</v>
      </c>
      <c r="AR122" s="1">
        <v>2021</v>
      </c>
      <c r="AS122" s="1" t="str">
        <f>IF(sum!A115="QU",sum!B115,"*")</f>
        <v>*</v>
      </c>
      <c r="AT122" s="1"/>
      <c r="AU122" s="1" t="str">
        <f>IF(sum!A115="QU",sum!D115,"*")</f>
        <v>*</v>
      </c>
      <c r="AX122" s="1" t="s">
        <v>137</v>
      </c>
      <c r="AY122" s="1" t="s">
        <v>138</v>
      </c>
      <c r="AZ122" s="1">
        <v>2021</v>
      </c>
      <c r="BA122" s="1" t="str">
        <f>IF(sum!A115="SA",sum!B115,"*")</f>
        <v>*</v>
      </c>
      <c r="BB122" s="1"/>
      <c r="BC122" s="1" t="str">
        <f>IF(sum!A115="SA",sum!D115,"*")</f>
        <v>*</v>
      </c>
    </row>
    <row r="123" spans="2:55">
      <c r="B123" s="4" t="s">
        <v>137</v>
      </c>
      <c r="C123" s="4" t="s">
        <v>138</v>
      </c>
      <c r="D123" s="4">
        <v>2021</v>
      </c>
      <c r="E123" s="1" t="str">
        <f>IF(sum!A116="AL",sum!B116,"*")</f>
        <v>WST-WaterHeat_ELE1</v>
      </c>
      <c r="F123" s="1"/>
      <c r="G123" s="1">
        <f>IF(sum!A116="AL",sum!D116,"*")</f>
        <v>1.26823081800888E-2</v>
      </c>
      <c r="H123" s="1"/>
      <c r="J123" s="4" t="s">
        <v>137</v>
      </c>
      <c r="K123" s="4" t="s">
        <v>138</v>
      </c>
      <c r="L123" s="4">
        <v>2021</v>
      </c>
      <c r="M123" s="1" t="str">
        <f>IF(sum!A116="AT",sum!B116,"*")</f>
        <v>*</v>
      </c>
      <c r="N123" s="1"/>
      <c r="O123" s="1" t="str">
        <f>IF(sum!A116="AT",sum!D116,"*")</f>
        <v>*</v>
      </c>
      <c r="R123" s="4" t="s">
        <v>137</v>
      </c>
      <c r="S123" s="4" t="s">
        <v>138</v>
      </c>
      <c r="T123" s="4">
        <v>2021</v>
      </c>
      <c r="U123" s="1" t="str">
        <f>IF(sum!A116="BC",sum!B116,"*")</f>
        <v>*</v>
      </c>
      <c r="V123" s="1"/>
      <c r="W123" s="1" t="str">
        <f>IF(sum!A116="BC",sum!D116,"*")</f>
        <v>*</v>
      </c>
      <c r="Z123" s="4" t="s">
        <v>137</v>
      </c>
      <c r="AA123" s="4" t="s">
        <v>138</v>
      </c>
      <c r="AB123" s="4">
        <v>2021</v>
      </c>
      <c r="AC123" s="1" t="str">
        <f>IF(sum!A116="MA",sum!B116,"*")</f>
        <v>*</v>
      </c>
      <c r="AD123" s="1"/>
      <c r="AE123" s="1" t="str">
        <f>IF(sum!A116="MA",sum!D116,"*")</f>
        <v>*</v>
      </c>
      <c r="AH123" s="4" t="s">
        <v>137</v>
      </c>
      <c r="AI123" s="4" t="s">
        <v>138</v>
      </c>
      <c r="AJ123" s="4">
        <v>2021</v>
      </c>
      <c r="AK123" s="1" t="str">
        <f>IF(sum!A116="ON",sum!B116,"*")</f>
        <v>*</v>
      </c>
      <c r="AL123" s="1"/>
      <c r="AM123" s="1" t="str">
        <f>IF(sum!A116="ON",sum!D116,"*")</f>
        <v>*</v>
      </c>
      <c r="AP123" s="1" t="s">
        <v>137</v>
      </c>
      <c r="AQ123" s="1" t="s">
        <v>138</v>
      </c>
      <c r="AR123" s="1">
        <v>2021</v>
      </c>
      <c r="AS123" s="1" t="str">
        <f>IF(sum!A116="QU",sum!B116,"*")</f>
        <v>*</v>
      </c>
      <c r="AT123" s="1"/>
      <c r="AU123" s="1" t="str">
        <f>IF(sum!A116="QU",sum!D116,"*")</f>
        <v>*</v>
      </c>
      <c r="AX123" s="4" t="s">
        <v>137</v>
      </c>
      <c r="AY123" s="4" t="s">
        <v>138</v>
      </c>
      <c r="AZ123" s="4">
        <v>2021</v>
      </c>
      <c r="BA123" s="1" t="str">
        <f>IF(sum!A116="SA",sum!B116,"*")</f>
        <v>*</v>
      </c>
      <c r="BB123" s="1"/>
      <c r="BC123" s="1" t="str">
        <f>IF(sum!A116="SA",sum!D116,"*")</f>
        <v>*</v>
      </c>
    </row>
    <row r="124" spans="2:55">
      <c r="B124" s="1" t="s">
        <v>137</v>
      </c>
      <c r="C124" s="1" t="s">
        <v>138</v>
      </c>
      <c r="D124" s="1">
        <v>2021</v>
      </c>
      <c r="E124" s="1" t="str">
        <f>IF(sum!A117="AL",sum!B117,"*")</f>
        <v>*</v>
      </c>
      <c r="F124" s="1"/>
      <c r="G124" s="1" t="str">
        <f>IF(sum!A117="AL",sum!D117,"*")</f>
        <v>*</v>
      </c>
      <c r="H124" s="1"/>
      <c r="J124" s="1" t="s">
        <v>137</v>
      </c>
      <c r="K124" s="1" t="s">
        <v>138</v>
      </c>
      <c r="L124" s="1">
        <v>2021</v>
      </c>
      <c r="M124" s="1" t="str">
        <f>IF(sum!A117="AT",sum!B117,"*")</f>
        <v>AFM-AuxiliaryEquip_ELE1</v>
      </c>
      <c r="N124" s="1"/>
      <c r="O124" s="1">
        <f>IF(sum!A117="AT",sum!D117,"*")</f>
        <v>1.4796026210103201E-2</v>
      </c>
      <c r="R124" s="1" t="s">
        <v>137</v>
      </c>
      <c r="S124" s="1" t="s">
        <v>138</v>
      </c>
      <c r="T124" s="1">
        <v>2021</v>
      </c>
      <c r="U124" s="1" t="str">
        <f>IF(sum!A117="BC",sum!B117,"*")</f>
        <v>*</v>
      </c>
      <c r="V124" s="1"/>
      <c r="W124" s="1" t="str">
        <f>IF(sum!A117="BC",sum!D117,"*")</f>
        <v>*</v>
      </c>
      <c r="Z124" s="1" t="s">
        <v>137</v>
      </c>
      <c r="AA124" s="1" t="s">
        <v>138</v>
      </c>
      <c r="AB124" s="1">
        <v>2021</v>
      </c>
      <c r="AC124" s="1" t="str">
        <f>IF(sum!A117="MA",sum!B117,"*")</f>
        <v>*</v>
      </c>
      <c r="AD124" s="1"/>
      <c r="AE124" s="1" t="str">
        <f>IF(sum!A117="MA",sum!D117,"*")</f>
        <v>*</v>
      </c>
      <c r="AH124" s="1" t="s">
        <v>137</v>
      </c>
      <c r="AI124" s="1" t="s">
        <v>138</v>
      </c>
      <c r="AJ124" s="1">
        <v>2021</v>
      </c>
      <c r="AK124" s="1" t="str">
        <f>IF(sum!A117="ON",sum!B117,"*")</f>
        <v>*</v>
      </c>
      <c r="AL124" s="1"/>
      <c r="AM124" s="1" t="str">
        <f>IF(sum!A117="ON",sum!D117,"*")</f>
        <v>*</v>
      </c>
      <c r="AP124" s="1" t="s">
        <v>137</v>
      </c>
      <c r="AQ124" s="1" t="s">
        <v>138</v>
      </c>
      <c r="AR124" s="1">
        <v>2021</v>
      </c>
      <c r="AS124" s="1" t="str">
        <f>IF(sum!A117="QU",sum!B117,"*")</f>
        <v>*</v>
      </c>
      <c r="AT124" s="1"/>
      <c r="AU124" s="1" t="str">
        <f>IF(sum!A117="QU",sum!D117,"*")</f>
        <v>*</v>
      </c>
      <c r="AX124" s="1" t="s">
        <v>137</v>
      </c>
      <c r="AY124" s="1" t="s">
        <v>138</v>
      </c>
      <c r="AZ124" s="1">
        <v>2021</v>
      </c>
      <c r="BA124" s="1" t="str">
        <f>IF(sum!A117="SA",sum!B117,"*")</f>
        <v>*</v>
      </c>
      <c r="BB124" s="1"/>
      <c r="BC124" s="1" t="str">
        <f>IF(sum!A117="SA",sum!D117,"*")</f>
        <v>*</v>
      </c>
    </row>
    <row r="125" spans="2:55">
      <c r="B125" s="1" t="s">
        <v>137</v>
      </c>
      <c r="C125" s="1" t="s">
        <v>138</v>
      </c>
      <c r="D125" s="1">
        <v>2021</v>
      </c>
      <c r="E125" s="1" t="str">
        <f>IF(sum!A118="AL",sum!B118,"*")</f>
        <v>*</v>
      </c>
      <c r="F125" s="1"/>
      <c r="G125" s="1" t="str">
        <f>IF(sum!A118="AL",sum!D118,"*")</f>
        <v>*</v>
      </c>
      <c r="H125" s="1"/>
      <c r="J125" s="1" t="s">
        <v>137</v>
      </c>
      <c r="K125" s="1" t="s">
        <v>138</v>
      </c>
      <c r="L125" s="1">
        <v>2021</v>
      </c>
      <c r="M125" s="1" t="str">
        <f>IF(sum!A118="AT",sum!B118,"*")</f>
        <v>AFM-AuxiliaryMot_ELE1</v>
      </c>
      <c r="N125" s="1"/>
      <c r="O125" s="1">
        <f>IF(sum!A118="AT",sum!D118,"*")</f>
        <v>6.3411540900443703E-3</v>
      </c>
      <c r="R125" s="1" t="s">
        <v>137</v>
      </c>
      <c r="S125" s="1" t="s">
        <v>138</v>
      </c>
      <c r="T125" s="1">
        <v>2021</v>
      </c>
      <c r="U125" s="1" t="str">
        <f>IF(sum!A118="BC",sum!B118,"*")</f>
        <v>*</v>
      </c>
      <c r="V125" s="1"/>
      <c r="W125" s="1" t="str">
        <f>IF(sum!A118="BC",sum!D118,"*")</f>
        <v>*</v>
      </c>
      <c r="Z125" s="1" t="s">
        <v>137</v>
      </c>
      <c r="AA125" s="1" t="s">
        <v>138</v>
      </c>
      <c r="AB125" s="1">
        <v>2021</v>
      </c>
      <c r="AC125" s="1" t="str">
        <f>IF(sum!A118="MA",sum!B118,"*")</f>
        <v>*</v>
      </c>
      <c r="AD125" s="1"/>
      <c r="AE125" s="1" t="str">
        <f>IF(sum!A118="MA",sum!D118,"*")</f>
        <v>*</v>
      </c>
      <c r="AH125" s="1" t="s">
        <v>137</v>
      </c>
      <c r="AI125" s="1" t="s">
        <v>138</v>
      </c>
      <c r="AJ125" s="1">
        <v>2021</v>
      </c>
      <c r="AK125" s="1" t="str">
        <f>IF(sum!A118="ON",sum!B118,"*")</f>
        <v>*</v>
      </c>
      <c r="AL125" s="1"/>
      <c r="AM125" s="1" t="str">
        <f>IF(sum!A118="ON",sum!D118,"*")</f>
        <v>*</v>
      </c>
      <c r="AP125" s="1" t="s">
        <v>137</v>
      </c>
      <c r="AQ125" s="1" t="s">
        <v>138</v>
      </c>
      <c r="AR125" s="1">
        <v>2021</v>
      </c>
      <c r="AS125" s="1" t="str">
        <f>IF(sum!A118="QU",sum!B118,"*")</f>
        <v>*</v>
      </c>
      <c r="AT125" s="1"/>
      <c r="AU125" s="1" t="str">
        <f>IF(sum!A118="QU",sum!D118,"*")</f>
        <v>*</v>
      </c>
      <c r="AX125" s="1" t="s">
        <v>137</v>
      </c>
      <c r="AY125" s="1" t="s">
        <v>138</v>
      </c>
      <c r="AZ125" s="1">
        <v>2021</v>
      </c>
      <c r="BA125" s="1" t="str">
        <f>IF(sum!A118="SA",sum!B118,"*")</f>
        <v>*</v>
      </c>
      <c r="BB125" s="1"/>
      <c r="BC125" s="1" t="str">
        <f>IF(sum!A118="SA",sum!D118,"*")</f>
        <v>*</v>
      </c>
    </row>
    <row r="126" spans="2:55">
      <c r="B126" s="4" t="s">
        <v>137</v>
      </c>
      <c r="C126" s="4" t="s">
        <v>138</v>
      </c>
      <c r="D126" s="4">
        <v>2021</v>
      </c>
      <c r="E126" s="1" t="str">
        <f>IF(sum!A119="AL",sum!B119,"*")</f>
        <v>*</v>
      </c>
      <c r="F126" s="1"/>
      <c r="G126" s="1" t="str">
        <f>IF(sum!A119="AL",sum!D119,"*")</f>
        <v>*</v>
      </c>
      <c r="H126" s="1"/>
      <c r="J126" s="4" t="s">
        <v>137</v>
      </c>
      <c r="K126" s="4" t="s">
        <v>138</v>
      </c>
      <c r="L126" s="4">
        <v>2021</v>
      </c>
      <c r="M126" s="1" t="str">
        <f>IF(sum!A119="AT",sum!B119,"*")</f>
        <v>AFM-Light_ELE1</v>
      </c>
      <c r="N126" s="1"/>
      <c r="O126" s="1">
        <f>IF(sum!A119="AT",sum!D119,"*")</f>
        <v>2.2194039315155002E-2</v>
      </c>
      <c r="R126" s="4" t="s">
        <v>137</v>
      </c>
      <c r="S126" s="4" t="s">
        <v>138</v>
      </c>
      <c r="T126" s="4">
        <v>2021</v>
      </c>
      <c r="U126" s="1" t="str">
        <f>IF(sum!A119="BC",sum!B119,"*")</f>
        <v>*</v>
      </c>
      <c r="V126" s="1"/>
      <c r="W126" s="1" t="str">
        <f>IF(sum!A119="BC",sum!D119,"*")</f>
        <v>*</v>
      </c>
      <c r="Z126" s="4" t="s">
        <v>137</v>
      </c>
      <c r="AA126" s="4" t="s">
        <v>138</v>
      </c>
      <c r="AB126" s="4">
        <v>2021</v>
      </c>
      <c r="AC126" s="1" t="str">
        <f>IF(sum!A119="MA",sum!B119,"*")</f>
        <v>*</v>
      </c>
      <c r="AD126" s="1"/>
      <c r="AE126" s="1" t="str">
        <f>IF(sum!A119="MA",sum!D119,"*")</f>
        <v>*</v>
      </c>
      <c r="AH126" s="4" t="s">
        <v>137</v>
      </c>
      <c r="AI126" s="4" t="s">
        <v>138</v>
      </c>
      <c r="AJ126" s="4">
        <v>2021</v>
      </c>
      <c r="AK126" s="1" t="str">
        <f>IF(sum!A119="ON",sum!B119,"*")</f>
        <v>*</v>
      </c>
      <c r="AL126" s="1"/>
      <c r="AM126" s="1" t="str">
        <f>IF(sum!A119="ON",sum!D119,"*")</f>
        <v>*</v>
      </c>
      <c r="AP126" s="1" t="s">
        <v>137</v>
      </c>
      <c r="AQ126" s="1" t="s">
        <v>138</v>
      </c>
      <c r="AR126" s="1">
        <v>2021</v>
      </c>
      <c r="AS126" s="1" t="str">
        <f>IF(sum!A119="QU",sum!B119,"*")</f>
        <v>*</v>
      </c>
      <c r="AT126" s="1"/>
      <c r="AU126" s="1" t="str">
        <f>IF(sum!A119="QU",sum!D119,"*")</f>
        <v>*</v>
      </c>
      <c r="AX126" s="4" t="s">
        <v>137</v>
      </c>
      <c r="AY126" s="4" t="s">
        <v>138</v>
      </c>
      <c r="AZ126" s="4">
        <v>2021</v>
      </c>
      <c r="BA126" s="1" t="str">
        <f>IF(sum!A119="SA",sum!B119,"*")</f>
        <v>*</v>
      </c>
      <c r="BB126" s="1"/>
      <c r="BC126" s="1" t="str">
        <f>IF(sum!A119="SA",sum!D119,"*")</f>
        <v>*</v>
      </c>
    </row>
    <row r="127" spans="2:55">
      <c r="B127" s="1" t="s">
        <v>137</v>
      </c>
      <c r="C127" s="1" t="s">
        <v>138</v>
      </c>
      <c r="D127" s="1">
        <v>2021</v>
      </c>
      <c r="E127" s="1" t="str">
        <f>IF(sum!A120="AL",sum!B120,"*")</f>
        <v>*</v>
      </c>
      <c r="F127" s="1"/>
      <c r="G127" s="1" t="str">
        <f>IF(sum!A120="AL",sum!D120,"*")</f>
        <v>*</v>
      </c>
      <c r="H127" s="1"/>
      <c r="J127" s="1" t="s">
        <v>137</v>
      </c>
      <c r="K127" s="1" t="s">
        <v>138</v>
      </c>
      <c r="L127" s="1">
        <v>2021</v>
      </c>
      <c r="M127" s="1" t="str">
        <f>IF(sum!A120="AT",sum!B120,"*")</f>
        <v>AFM-SpCool_ELE1</v>
      </c>
      <c r="N127" s="1"/>
      <c r="O127" s="1">
        <f>IF(sum!A120="AT",sum!D120,"*")</f>
        <v>1.5852885225110702E-2</v>
      </c>
      <c r="R127" s="1" t="s">
        <v>137</v>
      </c>
      <c r="S127" s="1" t="s">
        <v>138</v>
      </c>
      <c r="T127" s="1">
        <v>2021</v>
      </c>
      <c r="U127" s="1" t="str">
        <f>IF(sum!A120="BC",sum!B120,"*")</f>
        <v>*</v>
      </c>
      <c r="V127" s="1"/>
      <c r="W127" s="1" t="str">
        <f>IF(sum!A120="BC",sum!D120,"*")</f>
        <v>*</v>
      </c>
      <c r="Z127" s="1" t="s">
        <v>137</v>
      </c>
      <c r="AA127" s="1" t="s">
        <v>138</v>
      </c>
      <c r="AB127" s="1">
        <v>2021</v>
      </c>
      <c r="AC127" s="1" t="str">
        <f>IF(sum!A120="MA",sum!B120,"*")</f>
        <v>*</v>
      </c>
      <c r="AD127" s="1"/>
      <c r="AE127" s="1" t="str">
        <f>IF(sum!A120="MA",sum!D120,"*")</f>
        <v>*</v>
      </c>
      <c r="AH127" s="1" t="s">
        <v>137</v>
      </c>
      <c r="AI127" s="1" t="s">
        <v>138</v>
      </c>
      <c r="AJ127" s="1">
        <v>2021</v>
      </c>
      <c r="AK127" s="1" t="str">
        <f>IF(sum!A120="ON",sum!B120,"*")</f>
        <v>*</v>
      </c>
      <c r="AL127" s="1"/>
      <c r="AM127" s="1" t="str">
        <f>IF(sum!A120="ON",sum!D120,"*")</f>
        <v>*</v>
      </c>
      <c r="AP127" s="1" t="s">
        <v>137</v>
      </c>
      <c r="AQ127" s="1" t="s">
        <v>138</v>
      </c>
      <c r="AR127" s="1">
        <v>2021</v>
      </c>
      <c r="AS127" s="1" t="str">
        <f>IF(sum!A120="QU",sum!B120,"*")</f>
        <v>*</v>
      </c>
      <c r="AT127" s="1"/>
      <c r="AU127" s="1" t="str">
        <f>IF(sum!A120="QU",sum!D120,"*")</f>
        <v>*</v>
      </c>
      <c r="AX127" s="1" t="s">
        <v>137</v>
      </c>
      <c r="AY127" s="1" t="s">
        <v>138</v>
      </c>
      <c r="AZ127" s="1">
        <v>2021</v>
      </c>
      <c r="BA127" s="1" t="str">
        <f>IF(sum!A120="SA",sum!B120,"*")</f>
        <v>*</v>
      </c>
      <c r="BB127" s="1"/>
      <c r="BC127" s="1" t="str">
        <f>IF(sum!A120="SA",sum!D120,"*")</f>
        <v>*</v>
      </c>
    </row>
    <row r="128" spans="2:55">
      <c r="B128" s="1" t="s">
        <v>137</v>
      </c>
      <c r="C128" s="1" t="s">
        <v>138</v>
      </c>
      <c r="D128" s="1">
        <v>2021</v>
      </c>
      <c r="E128" s="1" t="str">
        <f>IF(sum!A121="AL",sum!B121,"*")</f>
        <v>*</v>
      </c>
      <c r="F128" s="1"/>
      <c r="G128" s="1" t="str">
        <f>IF(sum!A121="AL",sum!D121,"*")</f>
        <v>*</v>
      </c>
      <c r="H128" s="1"/>
      <c r="J128" s="1" t="s">
        <v>137</v>
      </c>
      <c r="K128" s="1" t="s">
        <v>138</v>
      </c>
      <c r="L128" s="1">
        <v>2021</v>
      </c>
      <c r="M128" s="1" t="str">
        <f>IF(sum!A121="AT",sum!B121,"*")</f>
        <v>AFM-SpHeat_ELE1</v>
      </c>
      <c r="N128" s="1"/>
      <c r="O128" s="1">
        <f>IF(sum!A121="AT",sum!D121,"*")</f>
        <v>5.6365814133727803E-3</v>
      </c>
      <c r="R128" s="1" t="s">
        <v>137</v>
      </c>
      <c r="S128" s="1" t="s">
        <v>138</v>
      </c>
      <c r="T128" s="1">
        <v>2021</v>
      </c>
      <c r="U128" s="1" t="str">
        <f>IF(sum!A121="BC",sum!B121,"*")</f>
        <v>*</v>
      </c>
      <c r="V128" s="1"/>
      <c r="W128" s="1" t="str">
        <f>IF(sum!A121="BC",sum!D121,"*")</f>
        <v>*</v>
      </c>
      <c r="Z128" s="1" t="s">
        <v>137</v>
      </c>
      <c r="AA128" s="1" t="s">
        <v>138</v>
      </c>
      <c r="AB128" s="1">
        <v>2021</v>
      </c>
      <c r="AC128" s="1" t="str">
        <f>IF(sum!A121="MA",sum!B121,"*")</f>
        <v>*</v>
      </c>
      <c r="AD128" s="1"/>
      <c r="AE128" s="1" t="str">
        <f>IF(sum!A121="MA",sum!D121,"*")</f>
        <v>*</v>
      </c>
      <c r="AH128" s="1" t="s">
        <v>137</v>
      </c>
      <c r="AI128" s="1" t="s">
        <v>138</v>
      </c>
      <c r="AJ128" s="1">
        <v>2021</v>
      </c>
      <c r="AK128" s="1" t="str">
        <f>IF(sum!A121="ON",sum!B121,"*")</f>
        <v>*</v>
      </c>
      <c r="AL128" s="1"/>
      <c r="AM128" s="1" t="str">
        <f>IF(sum!A121="ON",sum!D121,"*")</f>
        <v>*</v>
      </c>
      <c r="AP128" s="1" t="s">
        <v>137</v>
      </c>
      <c r="AQ128" s="1" t="s">
        <v>138</v>
      </c>
      <c r="AR128" s="1">
        <v>2021</v>
      </c>
      <c r="AS128" s="1" t="str">
        <f>IF(sum!A121="QU",sum!B121,"*")</f>
        <v>*</v>
      </c>
      <c r="AT128" s="1"/>
      <c r="AU128" s="1" t="str">
        <f>IF(sum!A121="QU",sum!D121,"*")</f>
        <v>*</v>
      </c>
      <c r="AX128" s="1" t="s">
        <v>137</v>
      </c>
      <c r="AY128" s="1" t="s">
        <v>138</v>
      </c>
      <c r="AZ128" s="1">
        <v>2021</v>
      </c>
      <c r="BA128" s="1" t="str">
        <f>IF(sum!A121="SA",sum!B121,"*")</f>
        <v>*</v>
      </c>
      <c r="BB128" s="1"/>
      <c r="BC128" s="1" t="str">
        <f>IF(sum!A121="SA",sum!D121,"*")</f>
        <v>*</v>
      </c>
    </row>
    <row r="129" spans="2:55">
      <c r="B129" s="4" t="s">
        <v>137</v>
      </c>
      <c r="C129" s="4" t="s">
        <v>138</v>
      </c>
      <c r="D129" s="4">
        <v>2021</v>
      </c>
      <c r="E129" s="1" t="str">
        <f>IF(sum!A122="AL",sum!B122,"*")</f>
        <v>*</v>
      </c>
      <c r="F129" s="1"/>
      <c r="G129" s="1" t="str">
        <f>IF(sum!A122="AL",sum!D122,"*")</f>
        <v>*</v>
      </c>
      <c r="H129" s="1"/>
      <c r="J129" s="4" t="s">
        <v>137</v>
      </c>
      <c r="K129" s="4" t="s">
        <v>138</v>
      </c>
      <c r="L129" s="4">
        <v>2021</v>
      </c>
      <c r="M129" s="1" t="str">
        <f>IF(sum!A122="AT",sum!B122,"*")</f>
        <v>AFM-WaterHeat_ELE1</v>
      </c>
      <c r="N129" s="1"/>
      <c r="O129" s="1">
        <f>IF(sum!A122="AT",sum!D122,"*")</f>
        <v>2.1137180300148002E-3</v>
      </c>
      <c r="R129" s="4" t="s">
        <v>137</v>
      </c>
      <c r="S129" s="4" t="s">
        <v>138</v>
      </c>
      <c r="T129" s="4">
        <v>2021</v>
      </c>
      <c r="U129" s="1" t="str">
        <f>IF(sum!A122="BC",sum!B122,"*")</f>
        <v>*</v>
      </c>
      <c r="V129" s="1"/>
      <c r="W129" s="1" t="str">
        <f>IF(sum!A122="BC",sum!D122,"*")</f>
        <v>*</v>
      </c>
      <c r="Z129" s="4" t="s">
        <v>137</v>
      </c>
      <c r="AA129" s="4" t="s">
        <v>138</v>
      </c>
      <c r="AB129" s="4">
        <v>2021</v>
      </c>
      <c r="AC129" s="1" t="str">
        <f>IF(sum!A122="MA",sum!B122,"*")</f>
        <v>*</v>
      </c>
      <c r="AD129" s="1"/>
      <c r="AE129" s="1" t="str">
        <f>IF(sum!A122="MA",sum!D122,"*")</f>
        <v>*</v>
      </c>
      <c r="AH129" s="4" t="s">
        <v>137</v>
      </c>
      <c r="AI129" s="4" t="s">
        <v>138</v>
      </c>
      <c r="AJ129" s="4">
        <v>2021</v>
      </c>
      <c r="AK129" s="1" t="str">
        <f>IF(sum!A122="ON",sum!B122,"*")</f>
        <v>*</v>
      </c>
      <c r="AL129" s="1"/>
      <c r="AM129" s="1" t="str">
        <f>IF(sum!A122="ON",sum!D122,"*")</f>
        <v>*</v>
      </c>
      <c r="AP129" s="4" t="s">
        <v>137</v>
      </c>
      <c r="AQ129" s="4" t="s">
        <v>138</v>
      </c>
      <c r="AR129" s="4">
        <v>2021</v>
      </c>
      <c r="AS129" s="1" t="str">
        <f>IF(sum!A122="QU",sum!B122,"*")</f>
        <v>*</v>
      </c>
      <c r="AT129" s="1"/>
      <c r="AU129" s="1" t="str">
        <f>IF(sum!A122="QU",sum!D122,"*")</f>
        <v>*</v>
      </c>
      <c r="AX129" s="4" t="s">
        <v>137</v>
      </c>
      <c r="AY129" s="4" t="s">
        <v>138</v>
      </c>
      <c r="AZ129" s="4">
        <v>2021</v>
      </c>
      <c r="BA129" s="1" t="str">
        <f>IF(sum!A122="SA",sum!B122,"*")</f>
        <v>*</v>
      </c>
      <c r="BB129" s="1"/>
      <c r="BC129" s="1" t="str">
        <f>IF(sum!A122="SA",sum!D122,"*")</f>
        <v>*</v>
      </c>
    </row>
    <row r="130" spans="2:55">
      <c r="B130" s="1" t="s">
        <v>137</v>
      </c>
      <c r="C130" s="1" t="s">
        <v>138</v>
      </c>
      <c r="D130" s="1">
        <v>2021</v>
      </c>
      <c r="E130" s="1" t="str">
        <f>IF(sum!A123="AL",sum!B123,"*")</f>
        <v>*</v>
      </c>
      <c r="F130" s="1"/>
      <c r="G130" s="1" t="str">
        <f>IF(sum!A123="AL",sum!D123,"*")</f>
        <v>*</v>
      </c>
      <c r="H130" s="1"/>
      <c r="J130" s="1" t="s">
        <v>137</v>
      </c>
      <c r="K130" s="1" t="s">
        <v>138</v>
      </c>
      <c r="L130" s="1">
        <v>2021</v>
      </c>
      <c r="M130" s="1" t="str">
        <f>IF(sum!A123="AT",sum!B123,"*")</f>
        <v>ART-AuxiliaryEquip_ELE1</v>
      </c>
      <c r="N130" s="1"/>
      <c r="O130" s="1">
        <f>IF(sum!A123="AT",sum!D123,"*")</f>
        <v>4.2274360600295701E-3</v>
      </c>
      <c r="R130" s="1" t="s">
        <v>137</v>
      </c>
      <c r="S130" s="1" t="s">
        <v>138</v>
      </c>
      <c r="T130" s="1">
        <v>2021</v>
      </c>
      <c r="U130" s="1" t="str">
        <f>IF(sum!A123="BC",sum!B123,"*")</f>
        <v>*</v>
      </c>
      <c r="V130" s="1"/>
      <c r="W130" s="1" t="str">
        <f>IF(sum!A123="BC",sum!D123,"*")</f>
        <v>*</v>
      </c>
      <c r="Z130" s="1" t="s">
        <v>137</v>
      </c>
      <c r="AA130" s="1" t="s">
        <v>138</v>
      </c>
      <c r="AB130" s="1">
        <v>2021</v>
      </c>
      <c r="AC130" s="1" t="str">
        <f>IF(sum!A123="MA",sum!B123,"*")</f>
        <v>*</v>
      </c>
      <c r="AD130" s="1"/>
      <c r="AE130" s="1" t="str">
        <f>IF(sum!A123="MA",sum!D123,"*")</f>
        <v>*</v>
      </c>
      <c r="AH130" s="1" t="s">
        <v>137</v>
      </c>
      <c r="AI130" s="1" t="s">
        <v>138</v>
      </c>
      <c r="AJ130" s="1">
        <v>2021</v>
      </c>
      <c r="AK130" s="1" t="str">
        <f>IF(sum!A123="ON",sum!B123,"*")</f>
        <v>*</v>
      </c>
      <c r="AL130" s="1"/>
      <c r="AM130" s="1" t="str">
        <f>IF(sum!A123="ON",sum!D123,"*")</f>
        <v>*</v>
      </c>
      <c r="AP130" s="1" t="s">
        <v>137</v>
      </c>
      <c r="AQ130" s="1" t="s">
        <v>138</v>
      </c>
      <c r="AR130" s="1">
        <v>2021</v>
      </c>
      <c r="AS130" s="1" t="str">
        <f>IF(sum!A123="QU",sum!B123,"*")</f>
        <v>*</v>
      </c>
      <c r="AT130" s="1"/>
      <c r="AU130" s="1" t="str">
        <f>IF(sum!A123="QU",sum!D123,"*")</f>
        <v>*</v>
      </c>
      <c r="AX130" s="1" t="s">
        <v>137</v>
      </c>
      <c r="AY130" s="1" t="s">
        <v>138</v>
      </c>
      <c r="AZ130" s="1">
        <v>2021</v>
      </c>
      <c r="BA130" s="1" t="str">
        <f>IF(sum!A123="SA",sum!B123,"*")</f>
        <v>*</v>
      </c>
      <c r="BB130" s="1"/>
      <c r="BC130" s="1" t="str">
        <f>IF(sum!A123="SA",sum!D123,"*")</f>
        <v>*</v>
      </c>
    </row>
    <row r="131" spans="2:55">
      <c r="B131" s="1" t="s">
        <v>137</v>
      </c>
      <c r="C131" s="1" t="s">
        <v>138</v>
      </c>
      <c r="D131" s="1">
        <v>2021</v>
      </c>
      <c r="E131" s="1" t="str">
        <f>IF(sum!A124="AL",sum!B124,"*")</f>
        <v>*</v>
      </c>
      <c r="F131" s="1"/>
      <c r="G131" s="1" t="str">
        <f>IF(sum!A124="AL",sum!D124,"*")</f>
        <v>*</v>
      </c>
      <c r="H131" s="1"/>
      <c r="J131" s="1" t="s">
        <v>137</v>
      </c>
      <c r="K131" s="1" t="s">
        <v>138</v>
      </c>
      <c r="L131" s="1">
        <v>2021</v>
      </c>
      <c r="M131" s="1" t="str">
        <f>IF(sum!A124="AT",sum!B124,"*")</f>
        <v>ART-Light_ELE1</v>
      </c>
      <c r="N131" s="1"/>
      <c r="O131" s="1">
        <f>IF(sum!A124="AT",sum!D124,"*")</f>
        <v>6.3411540900443703E-3</v>
      </c>
      <c r="R131" s="1" t="s">
        <v>137</v>
      </c>
      <c r="S131" s="1" t="s">
        <v>138</v>
      </c>
      <c r="T131" s="1">
        <v>2021</v>
      </c>
      <c r="U131" s="1" t="str">
        <f>IF(sum!A124="BC",sum!B124,"*")</f>
        <v>*</v>
      </c>
      <c r="V131" s="1"/>
      <c r="W131" s="1" t="str">
        <f>IF(sum!A124="BC",sum!D124,"*")</f>
        <v>*</v>
      </c>
      <c r="Z131" s="1" t="s">
        <v>137</v>
      </c>
      <c r="AA131" s="1" t="s">
        <v>138</v>
      </c>
      <c r="AB131" s="1">
        <v>2021</v>
      </c>
      <c r="AC131" s="1" t="str">
        <f>IF(sum!A124="MA",sum!B124,"*")</f>
        <v>*</v>
      </c>
      <c r="AD131" s="1"/>
      <c r="AE131" s="1" t="str">
        <f>IF(sum!A124="MA",sum!D124,"*")</f>
        <v>*</v>
      </c>
      <c r="AH131" s="1" t="s">
        <v>137</v>
      </c>
      <c r="AI131" s="1" t="s">
        <v>138</v>
      </c>
      <c r="AJ131" s="1">
        <v>2021</v>
      </c>
      <c r="AK131" s="1" t="str">
        <f>IF(sum!A124="ON",sum!B124,"*")</f>
        <v>*</v>
      </c>
      <c r="AL131" s="1"/>
      <c r="AM131" s="1" t="str">
        <f>IF(sum!A124="ON",sum!D124,"*")</f>
        <v>*</v>
      </c>
      <c r="AP131" s="4" t="s">
        <v>137</v>
      </c>
      <c r="AQ131" s="4" t="s">
        <v>138</v>
      </c>
      <c r="AR131" s="4">
        <v>2021</v>
      </c>
      <c r="AS131" s="1" t="str">
        <f>IF(sum!A124="QU",sum!B124,"*")</f>
        <v>*</v>
      </c>
      <c r="AT131" s="1"/>
      <c r="AU131" s="1" t="str">
        <f>IF(sum!A124="QU",sum!D124,"*")</f>
        <v>*</v>
      </c>
      <c r="AX131" s="1" t="s">
        <v>137</v>
      </c>
      <c r="AY131" s="1" t="s">
        <v>138</v>
      </c>
      <c r="AZ131" s="1">
        <v>2021</v>
      </c>
      <c r="BA131" s="1" t="str">
        <f>IF(sum!A124="SA",sum!B124,"*")</f>
        <v>*</v>
      </c>
      <c r="BB131" s="1"/>
      <c r="BC131" s="1" t="str">
        <f>IF(sum!A124="SA",sum!D124,"*")</f>
        <v>*</v>
      </c>
    </row>
    <row r="132" spans="2:55">
      <c r="B132" s="4" t="s">
        <v>137</v>
      </c>
      <c r="C132" s="4" t="s">
        <v>138</v>
      </c>
      <c r="D132" s="4">
        <v>2021</v>
      </c>
      <c r="E132" s="1" t="str">
        <f>IF(sum!A125="AL",sum!B125,"*")</f>
        <v>*</v>
      </c>
      <c r="F132" s="1"/>
      <c r="G132" s="1" t="str">
        <f>IF(sum!A125="AL",sum!D125,"*")</f>
        <v>*</v>
      </c>
      <c r="H132" s="1"/>
      <c r="J132" s="4" t="s">
        <v>137</v>
      </c>
      <c r="K132" s="4" t="s">
        <v>138</v>
      </c>
      <c r="L132" s="4">
        <v>2021</v>
      </c>
      <c r="M132" s="1" t="str">
        <f>IF(sum!A125="AT",sum!B125,"*")</f>
        <v>ART-SpCool_ELE1</v>
      </c>
      <c r="N132" s="1"/>
      <c r="O132" s="1">
        <f>IF(sum!A125="AT",sum!D125,"*")</f>
        <v>3.1705770450222298E-3</v>
      </c>
      <c r="R132" s="4" t="s">
        <v>137</v>
      </c>
      <c r="S132" s="4" t="s">
        <v>138</v>
      </c>
      <c r="T132" s="4">
        <v>2021</v>
      </c>
      <c r="U132" s="1" t="str">
        <f>IF(sum!A125="BC",sum!B125,"*")</f>
        <v>*</v>
      </c>
      <c r="V132" s="1"/>
      <c r="W132" s="1" t="str">
        <f>IF(sum!A125="BC",sum!D125,"*")</f>
        <v>*</v>
      </c>
      <c r="Z132" s="4" t="s">
        <v>137</v>
      </c>
      <c r="AA132" s="4" t="s">
        <v>138</v>
      </c>
      <c r="AB132" s="4">
        <v>2021</v>
      </c>
      <c r="AC132" s="1" t="str">
        <f>IF(sum!A125="MA",sum!B125,"*")</f>
        <v>*</v>
      </c>
      <c r="AD132" s="1"/>
      <c r="AE132" s="1" t="str">
        <f>IF(sum!A125="MA",sum!D125,"*")</f>
        <v>*</v>
      </c>
      <c r="AH132" s="4" t="s">
        <v>137</v>
      </c>
      <c r="AI132" s="4" t="s">
        <v>138</v>
      </c>
      <c r="AJ132" s="4">
        <v>2021</v>
      </c>
      <c r="AK132" s="1" t="str">
        <f>IF(sum!A125="ON",sum!B125,"*")</f>
        <v>*</v>
      </c>
      <c r="AL132" s="1"/>
      <c r="AM132" s="1" t="str">
        <f>IF(sum!A125="ON",sum!D125,"*")</f>
        <v>*</v>
      </c>
      <c r="AP132" s="1" t="s">
        <v>137</v>
      </c>
      <c r="AQ132" s="1" t="s">
        <v>138</v>
      </c>
      <c r="AR132" s="1">
        <v>2021</v>
      </c>
      <c r="AS132" s="1" t="str">
        <f>IF(sum!A125="QU",sum!B125,"*")</f>
        <v>*</v>
      </c>
      <c r="AT132" s="1"/>
      <c r="AU132" s="1" t="str">
        <f>IF(sum!A125="QU",sum!D125,"*")</f>
        <v>*</v>
      </c>
      <c r="AX132" s="4" t="s">
        <v>137</v>
      </c>
      <c r="AY132" s="4" t="s">
        <v>138</v>
      </c>
      <c r="AZ132" s="4">
        <v>2021</v>
      </c>
      <c r="BA132" s="1" t="str">
        <f>IF(sum!A125="SA",sum!B125,"*")</f>
        <v>*</v>
      </c>
      <c r="BB132" s="1"/>
      <c r="BC132" s="1" t="str">
        <f>IF(sum!A125="SA",sum!D125,"*")</f>
        <v>*</v>
      </c>
    </row>
    <row r="133" spans="2:55">
      <c r="B133" s="1" t="s">
        <v>137</v>
      </c>
      <c r="C133" s="1" t="s">
        <v>138</v>
      </c>
      <c r="D133" s="1">
        <v>2021</v>
      </c>
      <c r="E133" s="1" t="str">
        <f>IF(sum!A126="AL",sum!B126,"*")</f>
        <v>*</v>
      </c>
      <c r="F133" s="1"/>
      <c r="G133" s="1" t="str">
        <f>IF(sum!A126="AL",sum!D126,"*")</f>
        <v>*</v>
      </c>
      <c r="H133" s="1"/>
      <c r="J133" s="1" t="s">
        <v>137</v>
      </c>
      <c r="K133" s="1" t="s">
        <v>138</v>
      </c>
      <c r="L133" s="1">
        <v>2021</v>
      </c>
      <c r="M133" s="1" t="str">
        <f>IF(sum!A126="AT",sum!B126,"*")</f>
        <v>ART-SpHeat_ELE1</v>
      </c>
      <c r="N133" s="1"/>
      <c r="O133" s="1">
        <f>IF(sum!A126="AT",sum!D126,"*")</f>
        <v>5.6365814133728003E-3</v>
      </c>
      <c r="R133" s="1" t="s">
        <v>137</v>
      </c>
      <c r="S133" s="1" t="s">
        <v>138</v>
      </c>
      <c r="T133" s="1">
        <v>2021</v>
      </c>
      <c r="U133" s="1" t="str">
        <f>IF(sum!A126="BC",sum!B126,"*")</f>
        <v>*</v>
      </c>
      <c r="V133" s="1"/>
      <c r="W133" s="1" t="str">
        <f>IF(sum!A126="BC",sum!D126,"*")</f>
        <v>*</v>
      </c>
      <c r="Z133" s="1" t="s">
        <v>137</v>
      </c>
      <c r="AA133" s="1" t="s">
        <v>138</v>
      </c>
      <c r="AB133" s="1">
        <v>2021</v>
      </c>
      <c r="AC133" s="1" t="str">
        <f>IF(sum!A126="MA",sum!B126,"*")</f>
        <v>*</v>
      </c>
      <c r="AD133" s="1"/>
      <c r="AE133" s="1" t="str">
        <f>IF(sum!A126="MA",sum!D126,"*")</f>
        <v>*</v>
      </c>
      <c r="AH133" s="1" t="s">
        <v>137</v>
      </c>
      <c r="AI133" s="1" t="s">
        <v>138</v>
      </c>
      <c r="AJ133" s="1">
        <v>2021</v>
      </c>
      <c r="AK133" s="1" t="str">
        <f>IF(sum!A126="ON",sum!B126,"*")</f>
        <v>*</v>
      </c>
      <c r="AL133" s="1"/>
      <c r="AM133" s="1" t="str">
        <f>IF(sum!A126="ON",sum!D126,"*")</f>
        <v>*</v>
      </c>
      <c r="AP133" s="4" t="s">
        <v>137</v>
      </c>
      <c r="AQ133" s="4" t="s">
        <v>138</v>
      </c>
      <c r="AR133" s="4">
        <v>2021</v>
      </c>
      <c r="AS133" s="1" t="str">
        <f>IF(sum!A126="QU",sum!B126,"*")</f>
        <v>*</v>
      </c>
      <c r="AT133" s="1"/>
      <c r="AU133" s="1" t="str">
        <f>IF(sum!A126="QU",sum!D126,"*")</f>
        <v>*</v>
      </c>
      <c r="AX133" s="1" t="s">
        <v>137</v>
      </c>
      <c r="AY133" s="1" t="s">
        <v>138</v>
      </c>
      <c r="AZ133" s="1">
        <v>2021</v>
      </c>
      <c r="BA133" s="1" t="str">
        <f>IF(sum!A126="SA",sum!B126,"*")</f>
        <v>*</v>
      </c>
      <c r="BB133" s="1"/>
      <c r="BC133" s="1" t="str">
        <f>IF(sum!A126="SA",sum!D126,"*")</f>
        <v>*</v>
      </c>
    </row>
    <row r="134" spans="2:55">
      <c r="B134" s="1" t="s">
        <v>137</v>
      </c>
      <c r="C134" s="1" t="s">
        <v>138</v>
      </c>
      <c r="D134" s="1">
        <v>2021</v>
      </c>
      <c r="E134" s="1" t="str">
        <f>IF(sum!A127="AL",sum!B127,"*")</f>
        <v>*</v>
      </c>
      <c r="F134" s="1"/>
      <c r="G134" s="1" t="str">
        <f>IF(sum!A127="AL",sum!D127,"*")</f>
        <v>*</v>
      </c>
      <c r="H134" s="1"/>
      <c r="J134" s="1" t="s">
        <v>137</v>
      </c>
      <c r="K134" s="1" t="s">
        <v>138</v>
      </c>
      <c r="L134" s="1">
        <v>2021</v>
      </c>
      <c r="M134" s="1" t="str">
        <f>IF(sum!A127="AT",sum!B127,"*")</f>
        <v>ECHP_biomass_thermal01</v>
      </c>
      <c r="N134" s="1"/>
      <c r="O134" s="1">
        <f>IF(sum!A127="AT",sum!D127,"*")</f>
        <v>0</v>
      </c>
      <c r="R134" s="1" t="s">
        <v>137</v>
      </c>
      <c r="S134" s="1" t="s">
        <v>138</v>
      </c>
      <c r="T134" s="1">
        <v>2021</v>
      </c>
      <c r="U134" s="1" t="str">
        <f>IF(sum!A127="BC",sum!B127,"*")</f>
        <v>*</v>
      </c>
      <c r="V134" s="1"/>
      <c r="W134" s="1" t="str">
        <f>IF(sum!A127="BC",sum!D127,"*")</f>
        <v>*</v>
      </c>
      <c r="Z134" s="1" t="s">
        <v>137</v>
      </c>
      <c r="AA134" s="1" t="s">
        <v>138</v>
      </c>
      <c r="AB134" s="1">
        <v>2021</v>
      </c>
      <c r="AC134" s="1" t="str">
        <f>IF(sum!A127="MA",sum!B127,"*")</f>
        <v>*</v>
      </c>
      <c r="AD134" s="1"/>
      <c r="AE134" s="1" t="str">
        <f>IF(sum!A127="MA",sum!D127,"*")</f>
        <v>*</v>
      </c>
      <c r="AH134" s="1" t="s">
        <v>137</v>
      </c>
      <c r="AI134" s="1" t="s">
        <v>138</v>
      </c>
      <c r="AJ134" s="1">
        <v>2021</v>
      </c>
      <c r="AK134" s="1" t="str">
        <f>IF(sum!A127="ON",sum!B127,"*")</f>
        <v>*</v>
      </c>
      <c r="AL134" s="1"/>
      <c r="AM134" s="1" t="str">
        <f>IF(sum!A127="ON",sum!D127,"*")</f>
        <v>*</v>
      </c>
      <c r="AP134" s="1" t="s">
        <v>137</v>
      </c>
      <c r="AQ134" s="1" t="s">
        <v>138</v>
      </c>
      <c r="AR134" s="1">
        <v>2021</v>
      </c>
      <c r="AS134" s="1" t="str">
        <f>IF(sum!A127="QU",sum!B127,"*")</f>
        <v>*</v>
      </c>
      <c r="AT134" s="1"/>
      <c r="AU134" s="1" t="str">
        <f>IF(sum!A127="QU",sum!D127,"*")</f>
        <v>*</v>
      </c>
      <c r="AX134" s="1" t="s">
        <v>137</v>
      </c>
      <c r="AY134" s="1" t="s">
        <v>138</v>
      </c>
      <c r="AZ134" s="1">
        <v>2021</v>
      </c>
      <c r="BA134" s="1" t="str">
        <f>IF(sum!A127="SA",sum!B127,"*")</f>
        <v>*</v>
      </c>
      <c r="BB134" s="1"/>
      <c r="BC134" s="1" t="str">
        <f>IF(sum!A127="SA",sum!D127,"*")</f>
        <v>*</v>
      </c>
    </row>
    <row r="135" spans="2:55">
      <c r="B135" s="4" t="s">
        <v>137</v>
      </c>
      <c r="C135" s="4" t="s">
        <v>138</v>
      </c>
      <c r="D135" s="4">
        <v>2021</v>
      </c>
      <c r="E135" s="1" t="str">
        <f>IF(sum!A128="AL",sum!B128,"*")</f>
        <v>*</v>
      </c>
      <c r="F135" s="1"/>
      <c r="G135" s="1" t="str">
        <f>IF(sum!A128="AL",sum!D128,"*")</f>
        <v>*</v>
      </c>
      <c r="H135" s="1"/>
      <c r="J135" s="4" t="s">
        <v>137</v>
      </c>
      <c r="K135" s="4" t="s">
        <v>138</v>
      </c>
      <c r="L135" s="4">
        <v>2021</v>
      </c>
      <c r="M135" s="1" t="str">
        <f>IF(sum!A128="AT",sum!B128,"*")</f>
        <v>EDU-AuxiliaryEquip_ELE1</v>
      </c>
      <c r="N135" s="1"/>
      <c r="O135" s="1">
        <f>IF(sum!A128="AT",sum!D128,"*")</f>
        <v>2.7478334390192601E-2</v>
      </c>
      <c r="R135" s="4" t="s">
        <v>137</v>
      </c>
      <c r="S135" s="4" t="s">
        <v>138</v>
      </c>
      <c r="T135" s="4">
        <v>2021</v>
      </c>
      <c r="U135" s="1" t="str">
        <f>IF(sum!A128="BC",sum!B128,"*")</f>
        <v>*</v>
      </c>
      <c r="V135" s="1"/>
      <c r="W135" s="1" t="str">
        <f>IF(sum!A128="BC",sum!D128,"*")</f>
        <v>*</v>
      </c>
      <c r="Z135" s="4" t="s">
        <v>137</v>
      </c>
      <c r="AA135" s="4" t="s">
        <v>138</v>
      </c>
      <c r="AB135" s="4">
        <v>2021</v>
      </c>
      <c r="AC135" s="1" t="str">
        <f>IF(sum!A128="MA",sum!B128,"*")</f>
        <v>*</v>
      </c>
      <c r="AD135" s="1"/>
      <c r="AE135" s="1" t="str">
        <f>IF(sum!A128="MA",sum!D128,"*")</f>
        <v>*</v>
      </c>
      <c r="AH135" s="4" t="s">
        <v>137</v>
      </c>
      <c r="AI135" s="4" t="s">
        <v>138</v>
      </c>
      <c r="AJ135" s="4">
        <v>2021</v>
      </c>
      <c r="AK135" s="1" t="str">
        <f>IF(sum!A128="ON",sum!B128,"*")</f>
        <v>*</v>
      </c>
      <c r="AL135" s="1"/>
      <c r="AM135" s="1" t="str">
        <f>IF(sum!A128="ON",sum!D128,"*")</f>
        <v>*</v>
      </c>
      <c r="AP135" s="4" t="s">
        <v>137</v>
      </c>
      <c r="AQ135" s="4" t="s">
        <v>138</v>
      </c>
      <c r="AR135" s="4">
        <v>2021</v>
      </c>
      <c r="AS135" s="1" t="str">
        <f>IF(sum!A128="QU",sum!B128,"*")</f>
        <v>*</v>
      </c>
      <c r="AT135" s="1"/>
      <c r="AU135" s="1" t="str">
        <f>IF(sum!A128="QU",sum!D128,"*")</f>
        <v>*</v>
      </c>
      <c r="AX135" s="4" t="s">
        <v>137</v>
      </c>
      <c r="AY135" s="4" t="s">
        <v>138</v>
      </c>
      <c r="AZ135" s="4">
        <v>2021</v>
      </c>
      <c r="BA135" s="1" t="str">
        <f>IF(sum!A128="SA",sum!B128,"*")</f>
        <v>*</v>
      </c>
      <c r="BB135" s="1"/>
      <c r="BC135" s="1" t="str">
        <f>IF(sum!A128="SA",sum!D128,"*")</f>
        <v>*</v>
      </c>
    </row>
    <row r="136" spans="2:55">
      <c r="B136" s="1" t="s">
        <v>137</v>
      </c>
      <c r="C136" s="1" t="s">
        <v>138</v>
      </c>
      <c r="D136" s="1">
        <v>2021</v>
      </c>
      <c r="E136" s="1" t="str">
        <f>IF(sum!A129="AL",sum!B129,"*")</f>
        <v>*</v>
      </c>
      <c r="F136" s="1"/>
      <c r="G136" s="1" t="str">
        <f>IF(sum!A129="AL",sum!D129,"*")</f>
        <v>*</v>
      </c>
      <c r="H136" s="1"/>
      <c r="J136" s="1" t="s">
        <v>137</v>
      </c>
      <c r="K136" s="1" t="s">
        <v>138</v>
      </c>
      <c r="L136" s="1">
        <v>2021</v>
      </c>
      <c r="M136" s="1" t="str">
        <f>IF(sum!A129="AT",sum!B129,"*")</f>
        <v>EDU-AuxiliaryMot_ELE1</v>
      </c>
      <c r="N136" s="1"/>
      <c r="O136" s="1">
        <f>IF(sum!A129="AT",sum!D129,"*")</f>
        <v>9.5117311350665906E-3</v>
      </c>
      <c r="R136" s="1" t="s">
        <v>137</v>
      </c>
      <c r="S136" s="1" t="s">
        <v>138</v>
      </c>
      <c r="T136" s="1">
        <v>2021</v>
      </c>
      <c r="U136" s="1" t="str">
        <f>IF(sum!A129="BC",sum!B129,"*")</f>
        <v>*</v>
      </c>
      <c r="V136" s="1"/>
      <c r="W136" s="1" t="str">
        <f>IF(sum!A129="BC",sum!D129,"*")</f>
        <v>*</v>
      </c>
      <c r="Z136" s="1" t="s">
        <v>137</v>
      </c>
      <c r="AA136" s="1" t="s">
        <v>138</v>
      </c>
      <c r="AB136" s="1">
        <v>2021</v>
      </c>
      <c r="AC136" s="1" t="str">
        <f>IF(sum!A129="MA",sum!B129,"*")</f>
        <v>*</v>
      </c>
      <c r="AD136" s="1"/>
      <c r="AE136" s="1" t="str">
        <f>IF(sum!A129="MA",sum!D129,"*")</f>
        <v>*</v>
      </c>
      <c r="AH136" s="1" t="s">
        <v>137</v>
      </c>
      <c r="AI136" s="1" t="s">
        <v>138</v>
      </c>
      <c r="AJ136" s="1">
        <v>2021</v>
      </c>
      <c r="AK136" s="1" t="str">
        <f>IF(sum!A129="ON",sum!B129,"*")</f>
        <v>*</v>
      </c>
      <c r="AL136" s="1"/>
      <c r="AM136" s="1" t="str">
        <f>IF(sum!A129="ON",sum!D129,"*")</f>
        <v>*</v>
      </c>
      <c r="AP136" s="1" t="s">
        <v>137</v>
      </c>
      <c r="AQ136" s="1" t="s">
        <v>138</v>
      </c>
      <c r="AR136" s="1">
        <v>2021</v>
      </c>
      <c r="AS136" s="1" t="str">
        <f>IF(sum!A129="QU",sum!B129,"*")</f>
        <v>*</v>
      </c>
      <c r="AT136" s="1"/>
      <c r="AU136" s="1" t="str">
        <f>IF(sum!A129="QU",sum!D129,"*")</f>
        <v>*</v>
      </c>
      <c r="AX136" s="1" t="s">
        <v>137</v>
      </c>
      <c r="AY136" s="1" t="s">
        <v>138</v>
      </c>
      <c r="AZ136" s="1">
        <v>2021</v>
      </c>
      <c r="BA136" s="1" t="str">
        <f>IF(sum!A129="SA",sum!B129,"*")</f>
        <v>*</v>
      </c>
      <c r="BB136" s="1"/>
      <c r="BC136" s="1" t="str">
        <f>IF(sum!A129="SA",sum!D129,"*")</f>
        <v>*</v>
      </c>
    </row>
    <row r="137" spans="2:55">
      <c r="B137" s="1" t="s">
        <v>137</v>
      </c>
      <c r="C137" s="1" t="s">
        <v>138</v>
      </c>
      <c r="D137" s="1">
        <v>2021</v>
      </c>
      <c r="E137" s="1" t="str">
        <f>IF(sum!A130="AL",sum!B130,"*")</f>
        <v>*</v>
      </c>
      <c r="F137" s="1"/>
      <c r="G137" s="1" t="str">
        <f>IF(sum!A130="AL",sum!D130,"*")</f>
        <v>*</v>
      </c>
      <c r="J137" s="1" t="s">
        <v>137</v>
      </c>
      <c r="K137" s="1" t="s">
        <v>138</v>
      </c>
      <c r="L137" s="1">
        <v>2021</v>
      </c>
      <c r="M137" s="1" t="str">
        <f>IF(sum!A130="AT",sum!B130,"*")</f>
        <v>EDU-Light_ELE1</v>
      </c>
      <c r="N137" s="1"/>
      <c r="O137" s="1">
        <f>IF(sum!A130="AT",sum!D130,"*")</f>
        <v>4.4388078630310801E-2</v>
      </c>
      <c r="R137" s="1" t="s">
        <v>137</v>
      </c>
      <c r="S137" s="1" t="s">
        <v>138</v>
      </c>
      <c r="T137" s="1">
        <v>2021</v>
      </c>
      <c r="U137" s="1" t="str">
        <f>IF(sum!A130="BC",sum!B130,"*")</f>
        <v>*</v>
      </c>
      <c r="V137" s="1"/>
      <c r="W137" s="1" t="str">
        <f>IF(sum!A130="BC",sum!D130,"*")</f>
        <v>*</v>
      </c>
      <c r="Z137" s="1" t="s">
        <v>137</v>
      </c>
      <c r="AA137" s="1" t="s">
        <v>138</v>
      </c>
      <c r="AB137" s="1">
        <v>2021</v>
      </c>
      <c r="AC137" s="1" t="str">
        <f>IF(sum!A130="MA",sum!B130,"*")</f>
        <v>*</v>
      </c>
      <c r="AD137" s="1"/>
      <c r="AE137" s="1" t="str">
        <f>IF(sum!A130="MA",sum!D130,"*")</f>
        <v>*</v>
      </c>
      <c r="AH137" s="1" t="s">
        <v>137</v>
      </c>
      <c r="AI137" s="1" t="s">
        <v>138</v>
      </c>
      <c r="AJ137" s="1">
        <v>2021</v>
      </c>
      <c r="AK137" s="1" t="str">
        <f>IF(sum!A130="ON",sum!B130,"*")</f>
        <v>*</v>
      </c>
      <c r="AL137" s="1"/>
      <c r="AM137" s="1" t="str">
        <f>IF(sum!A130="ON",sum!D130,"*")</f>
        <v>*</v>
      </c>
      <c r="AP137" s="4" t="s">
        <v>137</v>
      </c>
      <c r="AQ137" s="4" t="s">
        <v>138</v>
      </c>
      <c r="AR137" s="4">
        <v>2021</v>
      </c>
      <c r="AS137" s="1" t="str">
        <f>IF(sum!A130="QU",sum!B130,"*")</f>
        <v>*</v>
      </c>
      <c r="AT137" s="1"/>
      <c r="AU137" s="1" t="str">
        <f>IF(sum!A130="QU",sum!D130,"*")</f>
        <v>*</v>
      </c>
      <c r="AX137" s="1" t="s">
        <v>137</v>
      </c>
      <c r="AY137" s="1" t="s">
        <v>138</v>
      </c>
      <c r="AZ137" s="1">
        <v>2021</v>
      </c>
      <c r="BA137" s="1" t="str">
        <f>IF(sum!A130="SA",sum!B130,"*")</f>
        <v>*</v>
      </c>
      <c r="BB137" s="1"/>
      <c r="BC137" s="1" t="str">
        <f>IF(sum!A130="SA",sum!D130,"*")</f>
        <v>*</v>
      </c>
    </row>
    <row r="138" spans="2:55">
      <c r="B138" s="4" t="s">
        <v>137</v>
      </c>
      <c r="C138" s="4" t="s">
        <v>138</v>
      </c>
      <c r="D138" s="4">
        <v>2021</v>
      </c>
      <c r="E138" s="1" t="str">
        <f>IF(sum!A131="AL",sum!B131,"*")</f>
        <v>*</v>
      </c>
      <c r="F138" s="1"/>
      <c r="G138" s="1" t="str">
        <f>IF(sum!A131="AL",sum!D131,"*")</f>
        <v>*</v>
      </c>
      <c r="J138" s="4" t="s">
        <v>137</v>
      </c>
      <c r="K138" s="4" t="s">
        <v>138</v>
      </c>
      <c r="L138" s="4">
        <v>2021</v>
      </c>
      <c r="M138" s="1" t="str">
        <f>IF(sum!A131="AT",sum!B131,"*")</f>
        <v>EDU-SpCool_ELE1</v>
      </c>
      <c r="N138" s="1"/>
      <c r="O138" s="1">
        <f>IF(sum!A131="AT",sum!D131,"*")</f>
        <v>2.5364616360178099E-2</v>
      </c>
      <c r="R138" s="4" t="s">
        <v>137</v>
      </c>
      <c r="S138" s="4" t="s">
        <v>138</v>
      </c>
      <c r="T138" s="4">
        <v>2021</v>
      </c>
      <c r="U138" s="1" t="str">
        <f>IF(sum!A131="BC",sum!B131,"*")</f>
        <v>*</v>
      </c>
      <c r="V138" s="1"/>
      <c r="W138" s="1" t="str">
        <f>IF(sum!A131="BC",sum!D131,"*")</f>
        <v>*</v>
      </c>
      <c r="Z138" s="4" t="s">
        <v>137</v>
      </c>
      <c r="AA138" s="4" t="s">
        <v>138</v>
      </c>
      <c r="AB138" s="4">
        <v>2021</v>
      </c>
      <c r="AC138" s="1" t="str">
        <f>IF(sum!A131="MA",sum!B131,"*")</f>
        <v>*</v>
      </c>
      <c r="AD138" s="1"/>
      <c r="AE138" s="1" t="str">
        <f>IF(sum!A131="MA",sum!D131,"*")</f>
        <v>*</v>
      </c>
      <c r="AH138" s="4" t="s">
        <v>137</v>
      </c>
      <c r="AI138" s="4" t="s">
        <v>138</v>
      </c>
      <c r="AJ138" s="4">
        <v>2021</v>
      </c>
      <c r="AK138" s="1" t="str">
        <f>IF(sum!A131="ON",sum!B131,"*")</f>
        <v>*</v>
      </c>
      <c r="AL138" s="1"/>
      <c r="AM138" s="1" t="str">
        <f>IF(sum!A131="ON",sum!D131,"*")</f>
        <v>*</v>
      </c>
      <c r="AP138" s="1" t="s">
        <v>137</v>
      </c>
      <c r="AQ138" s="1" t="s">
        <v>138</v>
      </c>
      <c r="AR138" s="1">
        <v>2021</v>
      </c>
      <c r="AS138" s="1" t="str">
        <f>IF(sum!A131="QU",sum!B131,"*")</f>
        <v>*</v>
      </c>
      <c r="AT138" s="1"/>
      <c r="AU138" s="1" t="str">
        <f>IF(sum!A131="QU",sum!D131,"*")</f>
        <v>*</v>
      </c>
      <c r="AX138" s="4" t="s">
        <v>137</v>
      </c>
      <c r="AY138" s="4" t="s">
        <v>138</v>
      </c>
      <c r="AZ138" s="4">
        <v>2021</v>
      </c>
      <c r="BA138" s="1" t="str">
        <f>IF(sum!A131="SA",sum!B131,"*")</f>
        <v>*</v>
      </c>
      <c r="BB138" s="1"/>
      <c r="BC138" s="1" t="str">
        <f>IF(sum!A131="SA",sum!D131,"*")</f>
        <v>*</v>
      </c>
    </row>
    <row r="139" spans="2:55">
      <c r="B139" s="1" t="s">
        <v>137</v>
      </c>
      <c r="C139" s="1" t="s">
        <v>138</v>
      </c>
      <c r="D139" s="1">
        <v>2021</v>
      </c>
      <c r="E139" s="1" t="str">
        <f>IF(sum!A132="AL",sum!B132,"*")</f>
        <v>*</v>
      </c>
      <c r="F139" s="1"/>
      <c r="G139" s="1" t="str">
        <f>IF(sum!A132="AL",sum!D132,"*")</f>
        <v>*</v>
      </c>
      <c r="J139" s="1" t="s">
        <v>137</v>
      </c>
      <c r="K139" s="1" t="s">
        <v>138</v>
      </c>
      <c r="L139" s="1">
        <v>2021</v>
      </c>
      <c r="M139" s="1" t="str">
        <f>IF(sum!A132="AT",sum!B132,"*")</f>
        <v>EDU-SpHeat_ELE1</v>
      </c>
      <c r="N139" s="1"/>
      <c r="O139" s="1">
        <f>IF(sum!A132="AT",sum!D132,"*")</f>
        <v>5.2138378073697103E-2</v>
      </c>
      <c r="R139" s="1" t="s">
        <v>137</v>
      </c>
      <c r="S139" s="1" t="s">
        <v>138</v>
      </c>
      <c r="T139" s="1">
        <v>2021</v>
      </c>
      <c r="U139" s="1" t="str">
        <f>IF(sum!A132="BC",sum!B132,"*")</f>
        <v>*</v>
      </c>
      <c r="V139" s="1"/>
      <c r="W139" s="1" t="str">
        <f>IF(sum!A132="BC",sum!D132,"*")</f>
        <v>*</v>
      </c>
      <c r="Z139" s="1" t="s">
        <v>137</v>
      </c>
      <c r="AA139" s="1" t="s">
        <v>138</v>
      </c>
      <c r="AB139" s="1">
        <v>2021</v>
      </c>
      <c r="AC139" s="1" t="str">
        <f>IF(sum!A132="MA",sum!B132,"*")</f>
        <v>*</v>
      </c>
      <c r="AD139" s="1"/>
      <c r="AE139" s="1" t="str">
        <f>IF(sum!A132="MA",sum!D132,"*")</f>
        <v>*</v>
      </c>
      <c r="AH139" s="1" t="s">
        <v>137</v>
      </c>
      <c r="AI139" s="1" t="s">
        <v>138</v>
      </c>
      <c r="AJ139" s="1">
        <v>2021</v>
      </c>
      <c r="AK139" s="1" t="str">
        <f>IF(sum!A132="ON",sum!B132,"*")</f>
        <v>*</v>
      </c>
      <c r="AL139" s="1"/>
      <c r="AM139" s="1" t="str">
        <f>IF(sum!A132="ON",sum!D132,"*")</f>
        <v>*</v>
      </c>
      <c r="AP139" s="4" t="s">
        <v>137</v>
      </c>
      <c r="AQ139" s="4" t="s">
        <v>138</v>
      </c>
      <c r="AR139" s="4">
        <v>2021</v>
      </c>
      <c r="AS139" s="1" t="str">
        <f>IF(sum!A132="QU",sum!B132,"*")</f>
        <v>*</v>
      </c>
      <c r="AT139" s="1"/>
      <c r="AU139" s="1" t="str">
        <f>IF(sum!A132="QU",sum!D132,"*")</f>
        <v>*</v>
      </c>
      <c r="AX139" s="1" t="s">
        <v>137</v>
      </c>
      <c r="AY139" s="1" t="s">
        <v>138</v>
      </c>
      <c r="AZ139" s="1">
        <v>2021</v>
      </c>
      <c r="BA139" s="1" t="str">
        <f>IF(sum!A132="SA",sum!B132,"*")</f>
        <v>*</v>
      </c>
      <c r="BB139" s="1"/>
      <c r="BC139" s="1" t="str">
        <f>IF(sum!A132="SA",sum!D132,"*")</f>
        <v>*</v>
      </c>
    </row>
    <row r="140" spans="2:55">
      <c r="B140" s="1" t="s">
        <v>137</v>
      </c>
      <c r="C140" s="1" t="s">
        <v>138</v>
      </c>
      <c r="D140" s="1">
        <v>2021</v>
      </c>
      <c r="E140" s="1" t="str">
        <f>IF(sum!A133="AL",sum!B133,"*")</f>
        <v>*</v>
      </c>
      <c r="F140" s="1"/>
      <c r="G140" s="1" t="str">
        <f>IF(sum!A133="AL",sum!D133,"*")</f>
        <v>*</v>
      </c>
      <c r="J140" s="1" t="s">
        <v>137</v>
      </c>
      <c r="K140" s="1" t="s">
        <v>138</v>
      </c>
      <c r="L140" s="1">
        <v>2021</v>
      </c>
      <c r="M140" s="1" t="str">
        <f>IF(sum!A133="AT",sum!B133,"*")</f>
        <v>EDU-WaterHeat_ELE1</v>
      </c>
      <c r="N140" s="1"/>
      <c r="O140" s="1">
        <f>IF(sum!A133="AT",sum!D133,"*")</f>
        <v>6.3411540900443798E-3</v>
      </c>
      <c r="R140" s="1" t="s">
        <v>137</v>
      </c>
      <c r="S140" s="1" t="s">
        <v>138</v>
      </c>
      <c r="T140" s="1">
        <v>2021</v>
      </c>
      <c r="U140" s="1" t="str">
        <f>IF(sum!A133="BC",sum!B133,"*")</f>
        <v>*</v>
      </c>
      <c r="V140" s="1"/>
      <c r="W140" s="1" t="str">
        <f>IF(sum!A133="BC",sum!D133,"*")</f>
        <v>*</v>
      </c>
      <c r="Z140" s="1" t="s">
        <v>137</v>
      </c>
      <c r="AA140" s="1" t="s">
        <v>138</v>
      </c>
      <c r="AB140" s="1">
        <v>2021</v>
      </c>
      <c r="AC140" s="1" t="str">
        <f>IF(sum!A133="MA",sum!B133,"*")</f>
        <v>*</v>
      </c>
      <c r="AD140" s="1"/>
      <c r="AE140" s="1" t="str">
        <f>IF(sum!A133="MA",sum!D133,"*")</f>
        <v>*</v>
      </c>
      <c r="AH140" s="1" t="s">
        <v>137</v>
      </c>
      <c r="AI140" s="1" t="s">
        <v>138</v>
      </c>
      <c r="AJ140" s="1">
        <v>2021</v>
      </c>
      <c r="AK140" s="1" t="str">
        <f>IF(sum!A133="ON",sum!B133,"*")</f>
        <v>*</v>
      </c>
      <c r="AL140" s="1"/>
      <c r="AM140" s="1" t="str">
        <f>IF(sum!A133="ON",sum!D133,"*")</f>
        <v>*</v>
      </c>
      <c r="AP140" s="1" t="s">
        <v>137</v>
      </c>
      <c r="AQ140" s="1" t="s">
        <v>138</v>
      </c>
      <c r="AR140" s="1">
        <v>2021</v>
      </c>
      <c r="AS140" s="1" t="str">
        <f>IF(sum!A133="QU",sum!B133,"*")</f>
        <v>*</v>
      </c>
      <c r="AT140" s="1"/>
      <c r="AU140" s="1" t="str">
        <f>IF(sum!A133="QU",sum!D133,"*")</f>
        <v>*</v>
      </c>
      <c r="AX140" s="1" t="s">
        <v>137</v>
      </c>
      <c r="AY140" s="1" t="s">
        <v>138</v>
      </c>
      <c r="AZ140" s="1">
        <v>2021</v>
      </c>
      <c r="BA140" s="1" t="str">
        <f>IF(sum!A133="SA",sum!B133,"*")</f>
        <v>*</v>
      </c>
      <c r="BB140" s="1"/>
      <c r="BC140" s="1" t="str">
        <f>IF(sum!A133="SA",sum!D133,"*")</f>
        <v>*</v>
      </c>
    </row>
    <row r="141" spans="2:55">
      <c r="B141" s="4" t="s">
        <v>137</v>
      </c>
      <c r="C141" s="4" t="s">
        <v>138</v>
      </c>
      <c r="D141" s="4">
        <v>2021</v>
      </c>
      <c r="J141" s="4" t="s">
        <v>137</v>
      </c>
      <c r="K141" s="4" t="s">
        <v>138</v>
      </c>
      <c r="L141" s="4">
        <v>2021</v>
      </c>
      <c r="M141" s="1" t="str">
        <f>IF(sum!A134="AT",sum!B134,"*")</f>
        <v>ESTHYDPS101_24h</v>
      </c>
      <c r="N141" s="1"/>
      <c r="O141" s="1">
        <f>IF(sum!A134="AT",sum!D134,"*")</f>
        <v>7.2610563748606999E-2</v>
      </c>
      <c r="R141" s="4" t="s">
        <v>137</v>
      </c>
      <c r="S141" s="4" t="s">
        <v>138</v>
      </c>
      <c r="T141" s="4">
        <v>2021</v>
      </c>
      <c r="U141" s="1" t="str">
        <f>IF(sum!A134="BC",sum!B134,"*")</f>
        <v>*</v>
      </c>
      <c r="V141" s="1"/>
      <c r="W141" s="1" t="str">
        <f>IF(sum!A134="BC",sum!D134,"*")</f>
        <v>*</v>
      </c>
      <c r="Z141" s="4" t="s">
        <v>137</v>
      </c>
      <c r="AA141" s="4" t="s">
        <v>138</v>
      </c>
      <c r="AB141" s="4">
        <v>2021</v>
      </c>
      <c r="AC141" s="1" t="str">
        <f>IF(sum!A134="MA",sum!B134,"*")</f>
        <v>*</v>
      </c>
      <c r="AD141" s="1"/>
      <c r="AE141" s="1" t="str">
        <f>IF(sum!A134="MA",sum!D134,"*")</f>
        <v>*</v>
      </c>
      <c r="AH141" s="4" t="s">
        <v>137</v>
      </c>
      <c r="AI141" s="4" t="s">
        <v>138</v>
      </c>
      <c r="AJ141" s="4">
        <v>2021</v>
      </c>
      <c r="AK141" s="1" t="str">
        <f>IF(sum!A134="ON",sum!B134,"*")</f>
        <v>*</v>
      </c>
      <c r="AL141" s="1"/>
      <c r="AM141" s="1" t="str">
        <f>IF(sum!A134="ON",sum!D134,"*")</f>
        <v>*</v>
      </c>
      <c r="AP141" s="4" t="s">
        <v>137</v>
      </c>
      <c r="AQ141" s="4" t="s">
        <v>138</v>
      </c>
      <c r="AR141" s="4">
        <v>2021</v>
      </c>
      <c r="AS141" s="1" t="str">
        <f>IF(sum!A134="QU",sum!B134,"*")</f>
        <v>*</v>
      </c>
      <c r="AT141" s="1"/>
      <c r="AU141" s="1" t="str">
        <f>IF(sum!A134="QU",sum!D134,"*")</f>
        <v>*</v>
      </c>
      <c r="AX141" s="4" t="s">
        <v>137</v>
      </c>
      <c r="AY141" s="4" t="s">
        <v>138</v>
      </c>
      <c r="AZ141" s="4">
        <v>2021</v>
      </c>
      <c r="BA141" s="1" t="str">
        <f>IF(sum!A134="SA",sum!B134,"*")</f>
        <v>*</v>
      </c>
      <c r="BB141" s="1"/>
      <c r="BC141" s="1" t="str">
        <f>IF(sum!A134="SA",sum!D134,"*")</f>
        <v>*</v>
      </c>
    </row>
    <row r="142" spans="2:55">
      <c r="B142" s="1" t="s">
        <v>137</v>
      </c>
      <c r="C142" s="1" t="s">
        <v>138</v>
      </c>
      <c r="D142" s="1">
        <v>2021</v>
      </c>
      <c r="J142" s="1" t="s">
        <v>137</v>
      </c>
      <c r="K142" s="1" t="s">
        <v>138</v>
      </c>
      <c r="L142" s="1">
        <v>2021</v>
      </c>
      <c r="M142" s="1" t="str">
        <f>IF(sum!A135="AT",sum!B135,"*")</f>
        <v>EUGEOF01</v>
      </c>
      <c r="N142" s="1"/>
      <c r="O142" s="1">
        <f>IF(sum!A135="AT",sum!D135,"*")</f>
        <v>0</v>
      </c>
      <c r="R142" s="1" t="s">
        <v>137</v>
      </c>
      <c r="S142" s="1" t="s">
        <v>138</v>
      </c>
      <c r="T142" s="1">
        <v>2021</v>
      </c>
      <c r="U142" s="1" t="str">
        <f>IF(sum!A135="BC",sum!B135,"*")</f>
        <v>*</v>
      </c>
      <c r="V142" s="1"/>
      <c r="W142" s="1" t="str">
        <f>IF(sum!A135="BC",sum!D135,"*")</f>
        <v>*</v>
      </c>
      <c r="Z142" s="1" t="s">
        <v>137</v>
      </c>
      <c r="AA142" s="1" t="s">
        <v>138</v>
      </c>
      <c r="AB142" s="1">
        <v>2021</v>
      </c>
      <c r="AC142" s="1" t="str">
        <f>IF(sum!A135="MA",sum!B135,"*")</f>
        <v>*</v>
      </c>
      <c r="AD142" s="1"/>
      <c r="AE142" s="1" t="str">
        <f>IF(sum!A135="MA",sum!D135,"*")</f>
        <v>*</v>
      </c>
      <c r="AH142" s="1" t="s">
        <v>137</v>
      </c>
      <c r="AI142" s="1" t="s">
        <v>138</v>
      </c>
      <c r="AJ142" s="1">
        <v>2021</v>
      </c>
      <c r="AK142" s="1" t="str">
        <f>IF(sum!A135="ON",sum!B135,"*")</f>
        <v>*</v>
      </c>
      <c r="AL142" s="1"/>
      <c r="AM142" s="1" t="str">
        <f>IF(sum!A135="ON",sum!D135,"*")</f>
        <v>*</v>
      </c>
      <c r="AP142" s="1" t="s">
        <v>137</v>
      </c>
      <c r="AQ142" s="1" t="s">
        <v>138</v>
      </c>
      <c r="AR142" s="1">
        <v>2021</v>
      </c>
      <c r="AS142" s="1" t="str">
        <f>IF(sum!A135="QU",sum!B135,"*")</f>
        <v>*</v>
      </c>
      <c r="AT142" s="1"/>
      <c r="AU142" s="1" t="str">
        <f>IF(sum!A135="QU",sum!D135,"*")</f>
        <v>*</v>
      </c>
      <c r="AX142" s="1" t="s">
        <v>137</v>
      </c>
      <c r="AY142" s="1" t="s">
        <v>138</v>
      </c>
      <c r="AZ142" s="1">
        <v>2021</v>
      </c>
      <c r="BA142" s="1" t="str">
        <f>IF(sum!A135="SA",sum!B135,"*")</f>
        <v>*</v>
      </c>
      <c r="BB142" s="1"/>
      <c r="BC142" s="1" t="str">
        <f>IF(sum!A135="SA",sum!D135,"*")</f>
        <v>*</v>
      </c>
    </row>
    <row r="143" spans="2:55">
      <c r="B143" s="1" t="s">
        <v>137</v>
      </c>
      <c r="C143" s="1" t="s">
        <v>138</v>
      </c>
      <c r="D143" s="1">
        <v>2021</v>
      </c>
      <c r="J143" s="1" t="s">
        <v>137</v>
      </c>
      <c r="K143" s="1" t="s">
        <v>138</v>
      </c>
      <c r="L143" s="1">
        <v>2021</v>
      </c>
      <c r="M143" s="1" t="str">
        <f>IF(sum!A136="AT",sum!B136,"*")</f>
        <v>EUPVSOLS101</v>
      </c>
      <c r="N143" s="1"/>
      <c r="O143" s="1">
        <f>IF(sum!A136="AT",sum!D136,"*")</f>
        <v>0</v>
      </c>
      <c r="R143" s="1" t="s">
        <v>137</v>
      </c>
      <c r="S143" s="1" t="s">
        <v>138</v>
      </c>
      <c r="T143" s="1">
        <v>2021</v>
      </c>
      <c r="U143" s="1" t="str">
        <f>IF(sum!A136="BC",sum!B136,"*")</f>
        <v>*</v>
      </c>
      <c r="V143" s="1"/>
      <c r="W143" s="1" t="str">
        <f>IF(sum!A136="BC",sum!D136,"*")</f>
        <v>*</v>
      </c>
      <c r="Z143" s="1" t="s">
        <v>137</v>
      </c>
      <c r="AA143" s="1" t="s">
        <v>138</v>
      </c>
      <c r="AB143" s="1">
        <v>2021</v>
      </c>
      <c r="AC143" s="1" t="str">
        <f>IF(sum!A136="MA",sum!B136,"*")</f>
        <v>*</v>
      </c>
      <c r="AD143" s="1"/>
      <c r="AE143" s="1" t="str">
        <f>IF(sum!A136="MA",sum!D136,"*")</f>
        <v>*</v>
      </c>
      <c r="AH143" s="1" t="s">
        <v>137</v>
      </c>
      <c r="AI143" s="1" t="s">
        <v>138</v>
      </c>
      <c r="AJ143" s="1">
        <v>2021</v>
      </c>
      <c r="AK143" s="1" t="str">
        <f>IF(sum!A136="ON",sum!B136,"*")</f>
        <v>*</v>
      </c>
      <c r="AL143" s="1"/>
      <c r="AM143" s="1" t="str">
        <f>IF(sum!A136="ON",sum!D136,"*")</f>
        <v>*</v>
      </c>
      <c r="AP143" s="4" t="s">
        <v>137</v>
      </c>
      <c r="AQ143" s="4" t="s">
        <v>138</v>
      </c>
      <c r="AR143" s="4">
        <v>2021</v>
      </c>
      <c r="AS143" s="1" t="str">
        <f>IF(sum!A136="QU",sum!B136,"*")</f>
        <v>*</v>
      </c>
      <c r="AT143" s="1"/>
      <c r="AU143" s="1" t="str">
        <f>IF(sum!A136="QU",sum!D136,"*")</f>
        <v>*</v>
      </c>
      <c r="AX143" s="1" t="s">
        <v>137</v>
      </c>
      <c r="AY143" s="1" t="s">
        <v>138</v>
      </c>
      <c r="AZ143" s="1">
        <v>2021</v>
      </c>
      <c r="BA143" s="1" t="str">
        <f>IF(sum!A136="SA",sum!B136,"*")</f>
        <v>*</v>
      </c>
      <c r="BB143" s="1"/>
      <c r="BC143" s="1" t="str">
        <f>IF(sum!A136="SA",sum!D136,"*")</f>
        <v>*</v>
      </c>
    </row>
    <row r="144" spans="2:55">
      <c r="B144" s="4" t="s">
        <v>137</v>
      </c>
      <c r="C144" s="4" t="s">
        <v>138</v>
      </c>
      <c r="D144" s="4">
        <v>2021</v>
      </c>
      <c r="J144" s="4" t="s">
        <v>137</v>
      </c>
      <c r="K144" s="4" t="s">
        <v>138</v>
      </c>
      <c r="L144" s="4">
        <v>2021</v>
      </c>
      <c r="M144" s="1" t="str">
        <f>IF(sum!A137="AT",sum!B137,"*")</f>
        <v>HSS-AuxiliaryEquip_ELE1</v>
      </c>
      <c r="N144" s="1"/>
      <c r="O144" s="1">
        <f>IF(sum!A137="AT",sum!D137,"*")</f>
        <v>5.9184104840414101E-2</v>
      </c>
      <c r="R144" s="4" t="s">
        <v>137</v>
      </c>
      <c r="S144" s="4" t="s">
        <v>138</v>
      </c>
      <c r="T144" s="4">
        <v>2021</v>
      </c>
      <c r="U144" s="1" t="str">
        <f>IF(sum!A137="BC",sum!B137,"*")</f>
        <v>*</v>
      </c>
      <c r="V144" s="1"/>
      <c r="W144" s="1" t="str">
        <f>IF(sum!A137="BC",sum!D137,"*")</f>
        <v>*</v>
      </c>
      <c r="Z144" s="4" t="s">
        <v>137</v>
      </c>
      <c r="AA144" s="4" t="s">
        <v>138</v>
      </c>
      <c r="AB144" s="4">
        <v>2021</v>
      </c>
      <c r="AC144" s="1" t="str">
        <f>IF(sum!A137="MA",sum!B137,"*")</f>
        <v>*</v>
      </c>
      <c r="AD144" s="1"/>
      <c r="AE144" s="1" t="str">
        <f>IF(sum!A137="MA",sum!D137,"*")</f>
        <v>*</v>
      </c>
      <c r="AH144" s="4" t="s">
        <v>137</v>
      </c>
      <c r="AI144" s="4" t="s">
        <v>138</v>
      </c>
      <c r="AJ144" s="4">
        <v>2021</v>
      </c>
      <c r="AK144" s="1" t="str">
        <f>IF(sum!A137="ON",sum!B137,"*")</f>
        <v>*</v>
      </c>
      <c r="AL144" s="1"/>
      <c r="AM144" s="1" t="str">
        <f>IF(sum!A137="ON",sum!D137,"*")</f>
        <v>*</v>
      </c>
      <c r="AP144" s="1" t="s">
        <v>137</v>
      </c>
      <c r="AQ144" s="1" t="s">
        <v>138</v>
      </c>
      <c r="AR144" s="1">
        <v>2021</v>
      </c>
      <c r="AS144" s="1" t="str">
        <f>IF(sum!A137="QU",sum!B137,"*")</f>
        <v>*</v>
      </c>
      <c r="AT144" s="1"/>
      <c r="AU144" s="1" t="str">
        <f>IF(sum!A137="QU",sum!D137,"*")</f>
        <v>*</v>
      </c>
      <c r="AX144" s="4" t="s">
        <v>137</v>
      </c>
      <c r="AY144" s="4" t="s">
        <v>138</v>
      </c>
      <c r="AZ144" s="4">
        <v>2021</v>
      </c>
      <c r="BA144" s="1" t="str">
        <f>IF(sum!A137="SA",sum!B137,"*")</f>
        <v>*</v>
      </c>
      <c r="BB144" s="1"/>
      <c r="BC144" s="1" t="str">
        <f>IF(sum!A137="SA",sum!D137,"*")</f>
        <v>*</v>
      </c>
    </row>
    <row r="145" spans="2:55">
      <c r="B145" s="1" t="s">
        <v>137</v>
      </c>
      <c r="C145" s="1" t="s">
        <v>138</v>
      </c>
      <c r="D145" s="1">
        <v>2021</v>
      </c>
      <c r="J145" s="1" t="s">
        <v>137</v>
      </c>
      <c r="K145" s="1" t="s">
        <v>138</v>
      </c>
      <c r="L145" s="1">
        <v>2021</v>
      </c>
      <c r="M145" s="1" t="str">
        <f>IF(sum!A138="AT",sum!B138,"*")</f>
        <v>HSS-AuxiliaryMot_ELE1</v>
      </c>
      <c r="N145" s="1"/>
      <c r="O145" s="1">
        <f>IF(sum!A138="AT",sum!D138,"*")</f>
        <v>1.5852885225110702E-2</v>
      </c>
      <c r="R145" s="1" t="s">
        <v>137</v>
      </c>
      <c r="S145" s="1" t="s">
        <v>138</v>
      </c>
      <c r="T145" s="1">
        <v>2021</v>
      </c>
      <c r="U145" s="1" t="str">
        <f>IF(sum!A138="BC",sum!B138,"*")</f>
        <v>*</v>
      </c>
      <c r="V145" s="1"/>
      <c r="W145" s="1" t="str">
        <f>IF(sum!A138="BC",sum!D138,"*")</f>
        <v>*</v>
      </c>
      <c r="Z145" s="1" t="s">
        <v>137</v>
      </c>
      <c r="AA145" s="1" t="s">
        <v>138</v>
      </c>
      <c r="AB145" s="1">
        <v>2021</v>
      </c>
      <c r="AC145" s="1" t="str">
        <f>IF(sum!A138="MA",sum!B138,"*")</f>
        <v>*</v>
      </c>
      <c r="AD145" s="1"/>
      <c r="AE145" s="1" t="str">
        <f>IF(sum!A138="MA",sum!D138,"*")</f>
        <v>*</v>
      </c>
      <c r="AH145" s="1" t="s">
        <v>137</v>
      </c>
      <c r="AI145" s="1" t="s">
        <v>138</v>
      </c>
      <c r="AJ145" s="1">
        <v>2021</v>
      </c>
      <c r="AK145" s="1" t="str">
        <f>IF(sum!A138="ON",sum!B138,"*")</f>
        <v>*</v>
      </c>
      <c r="AL145" s="1"/>
      <c r="AM145" s="1" t="str">
        <f>IF(sum!A138="ON",sum!D138,"*")</f>
        <v>*</v>
      </c>
      <c r="AP145" s="4" t="s">
        <v>137</v>
      </c>
      <c r="AQ145" s="4" t="s">
        <v>138</v>
      </c>
      <c r="AR145" s="4">
        <v>2021</v>
      </c>
      <c r="AS145" s="1" t="str">
        <f>IF(sum!A138="QU",sum!B138,"*")</f>
        <v>*</v>
      </c>
      <c r="AT145" s="1"/>
      <c r="AU145" s="1" t="str">
        <f>IF(sum!A138="QU",sum!D138,"*")</f>
        <v>*</v>
      </c>
      <c r="AX145" s="1" t="s">
        <v>137</v>
      </c>
      <c r="AY145" s="1" t="s">
        <v>138</v>
      </c>
      <c r="AZ145" s="1">
        <v>2021</v>
      </c>
      <c r="BA145" s="1" t="str">
        <f>IF(sum!A138="SA",sum!B138,"*")</f>
        <v>*</v>
      </c>
      <c r="BB145" s="1"/>
      <c r="BC145" s="1" t="str">
        <f>IF(sum!A138="SA",sum!D138,"*")</f>
        <v>*</v>
      </c>
    </row>
    <row r="146" spans="2:55">
      <c r="B146" s="1" t="s">
        <v>137</v>
      </c>
      <c r="C146" s="1" t="s">
        <v>138</v>
      </c>
      <c r="D146" s="1">
        <v>2021</v>
      </c>
      <c r="J146" s="1" t="s">
        <v>137</v>
      </c>
      <c r="K146" s="1" t="s">
        <v>138</v>
      </c>
      <c r="L146" s="1">
        <v>2021</v>
      </c>
      <c r="M146" s="1" t="str">
        <f>IF(sum!A139="AT",sum!B139,"*")</f>
        <v>HSS-Light_ELE1</v>
      </c>
      <c r="N146" s="1"/>
      <c r="O146" s="1">
        <f>IF(sum!A139="AT",sum!D139,"*")</f>
        <v>5.3899809765377199E-2</v>
      </c>
      <c r="R146" s="1" t="s">
        <v>137</v>
      </c>
      <c r="S146" s="1" t="s">
        <v>138</v>
      </c>
      <c r="T146" s="1">
        <v>2021</v>
      </c>
      <c r="U146" s="1" t="str">
        <f>IF(sum!A139="BC",sum!B139,"*")</f>
        <v>*</v>
      </c>
      <c r="V146" s="1"/>
      <c r="W146" s="1" t="str">
        <f>IF(sum!A139="BC",sum!D139,"*")</f>
        <v>*</v>
      </c>
      <c r="Z146" s="1" t="s">
        <v>137</v>
      </c>
      <c r="AA146" s="1" t="s">
        <v>138</v>
      </c>
      <c r="AB146" s="1">
        <v>2021</v>
      </c>
      <c r="AC146" s="1" t="str">
        <f>IF(sum!A139="MA",sum!B139,"*")</f>
        <v>*</v>
      </c>
      <c r="AD146" s="1"/>
      <c r="AE146" s="1" t="str">
        <f>IF(sum!A139="MA",sum!D139,"*")</f>
        <v>*</v>
      </c>
      <c r="AH146" s="1" t="s">
        <v>137</v>
      </c>
      <c r="AI146" s="1" t="s">
        <v>138</v>
      </c>
      <c r="AJ146" s="1">
        <v>2021</v>
      </c>
      <c r="AK146" s="1" t="str">
        <f>IF(sum!A139="ON",sum!B139,"*")</f>
        <v>*</v>
      </c>
      <c r="AL146" s="1"/>
      <c r="AM146" s="1" t="str">
        <f>IF(sum!A139="ON",sum!D139,"*")</f>
        <v>*</v>
      </c>
      <c r="AP146" s="1" t="s">
        <v>137</v>
      </c>
      <c r="AQ146" s="1" t="s">
        <v>138</v>
      </c>
      <c r="AR146" s="1">
        <v>2021</v>
      </c>
      <c r="AS146" s="1" t="str">
        <f>IF(sum!A139="QU",sum!B139,"*")</f>
        <v>*</v>
      </c>
      <c r="AT146" s="1"/>
      <c r="AU146" s="1" t="str">
        <f>IF(sum!A139="QU",sum!D139,"*")</f>
        <v>*</v>
      </c>
      <c r="AX146" s="1" t="s">
        <v>137</v>
      </c>
      <c r="AY146" s="1" t="s">
        <v>138</v>
      </c>
      <c r="AZ146" s="1">
        <v>2021</v>
      </c>
      <c r="BA146" s="1" t="str">
        <f>IF(sum!A139="SA",sum!B139,"*")</f>
        <v>*</v>
      </c>
      <c r="BB146" s="1"/>
      <c r="BC146" s="1" t="str">
        <f>IF(sum!A139="SA",sum!D139,"*")</f>
        <v>*</v>
      </c>
    </row>
    <row r="147" spans="2:55">
      <c r="B147" s="4" t="s">
        <v>137</v>
      </c>
      <c r="C147" s="4" t="s">
        <v>138</v>
      </c>
      <c r="D147" s="4">
        <v>2021</v>
      </c>
      <c r="J147" s="4" t="s">
        <v>137</v>
      </c>
      <c r="K147" s="4" t="s">
        <v>138</v>
      </c>
      <c r="L147" s="4">
        <v>2021</v>
      </c>
      <c r="M147" s="1" t="str">
        <f>IF(sum!A140="AT",sum!B140,"*")</f>
        <v>HSS-SpCool_ELE1</v>
      </c>
      <c r="N147" s="1"/>
      <c r="O147" s="1">
        <f>IF(sum!A140="AT",sum!D140,"*")</f>
        <v>2.5364616360178099E-2</v>
      </c>
      <c r="R147" s="4" t="s">
        <v>137</v>
      </c>
      <c r="S147" s="4" t="s">
        <v>138</v>
      </c>
      <c r="T147" s="4">
        <v>2021</v>
      </c>
      <c r="U147" s="1" t="str">
        <f>IF(sum!A140="BC",sum!B140,"*")</f>
        <v>*</v>
      </c>
      <c r="V147" s="1"/>
      <c r="W147" s="1" t="str">
        <f>IF(sum!A140="BC",sum!D140,"*")</f>
        <v>*</v>
      </c>
      <c r="Z147" s="4" t="s">
        <v>137</v>
      </c>
      <c r="AA147" s="4" t="s">
        <v>138</v>
      </c>
      <c r="AB147" s="4">
        <v>2021</v>
      </c>
      <c r="AC147" s="1" t="str">
        <f>IF(sum!A140="MA",sum!B140,"*")</f>
        <v>*</v>
      </c>
      <c r="AD147" s="1"/>
      <c r="AE147" s="1" t="str">
        <f>IF(sum!A140="MA",sum!D140,"*")</f>
        <v>*</v>
      </c>
      <c r="AH147" s="4" t="s">
        <v>137</v>
      </c>
      <c r="AI147" s="4" t="s">
        <v>138</v>
      </c>
      <c r="AJ147" s="4">
        <v>2021</v>
      </c>
      <c r="AK147" s="1" t="str">
        <f>IF(sum!A140="ON",sum!B140,"*")</f>
        <v>*</v>
      </c>
      <c r="AL147" s="1"/>
      <c r="AM147" s="1" t="str">
        <f>IF(sum!A140="ON",sum!D140,"*")</f>
        <v>*</v>
      </c>
      <c r="AP147" s="4" t="s">
        <v>137</v>
      </c>
      <c r="AQ147" s="4" t="s">
        <v>138</v>
      </c>
      <c r="AR147" s="4">
        <v>2021</v>
      </c>
      <c r="AS147" s="1" t="str">
        <f>IF(sum!A140="QU",sum!B140,"*")</f>
        <v>*</v>
      </c>
      <c r="AT147" s="1"/>
      <c r="AU147" s="1" t="str">
        <f>IF(sum!A140="QU",sum!D140,"*")</f>
        <v>*</v>
      </c>
      <c r="AX147" s="4" t="s">
        <v>137</v>
      </c>
      <c r="AY147" s="4" t="s">
        <v>138</v>
      </c>
      <c r="AZ147" s="4">
        <v>2021</v>
      </c>
      <c r="BA147" s="1" t="str">
        <f>IF(sum!A140="SA",sum!B140,"*")</f>
        <v>*</v>
      </c>
      <c r="BB147" s="1"/>
      <c r="BC147" s="1" t="str">
        <f>IF(sum!A140="SA",sum!D140,"*")</f>
        <v>*</v>
      </c>
    </row>
    <row r="148" spans="2:55">
      <c r="B148" s="1" t="s">
        <v>137</v>
      </c>
      <c r="C148" s="1" t="s">
        <v>138</v>
      </c>
      <c r="D148" s="1">
        <v>2021</v>
      </c>
      <c r="J148" s="1" t="s">
        <v>137</v>
      </c>
      <c r="K148" s="1" t="s">
        <v>138</v>
      </c>
      <c r="L148" s="1">
        <v>2021</v>
      </c>
      <c r="M148" s="1" t="str">
        <f>IF(sum!A141="AT",sum!B141,"*")</f>
        <v>HSS-SpHeat_ELE1</v>
      </c>
      <c r="N148" s="1"/>
      <c r="O148" s="1">
        <f>IF(sum!A141="AT",sum!D141,"*")</f>
        <v>5.91841048404151E-2</v>
      </c>
      <c r="R148" s="1" t="s">
        <v>137</v>
      </c>
      <c r="S148" s="1" t="s">
        <v>138</v>
      </c>
      <c r="T148" s="1">
        <v>2021</v>
      </c>
      <c r="U148" s="1" t="str">
        <f>IF(sum!A141="BC",sum!B141,"*")</f>
        <v>*</v>
      </c>
      <c r="V148" s="1"/>
      <c r="W148" s="1" t="str">
        <f>IF(sum!A141="BC",sum!D141,"*")</f>
        <v>*</v>
      </c>
      <c r="Z148" s="1" t="s">
        <v>137</v>
      </c>
      <c r="AA148" s="1" t="s">
        <v>138</v>
      </c>
      <c r="AB148" s="1">
        <v>2021</v>
      </c>
      <c r="AC148" s="1" t="str">
        <f>IF(sum!A141="MA",sum!B141,"*")</f>
        <v>*</v>
      </c>
      <c r="AD148" s="1"/>
      <c r="AE148" s="1" t="str">
        <f>IF(sum!A141="MA",sum!D141,"*")</f>
        <v>*</v>
      </c>
      <c r="AH148" s="1" t="s">
        <v>137</v>
      </c>
      <c r="AI148" s="1" t="s">
        <v>138</v>
      </c>
      <c r="AJ148" s="1">
        <v>2021</v>
      </c>
      <c r="AK148" s="1" t="str">
        <f>IF(sum!A141="ON",sum!B141,"*")</f>
        <v>*</v>
      </c>
      <c r="AL148" s="1"/>
      <c r="AM148" s="1" t="str">
        <f>IF(sum!A141="ON",sum!D141,"*")</f>
        <v>*</v>
      </c>
      <c r="AP148" s="1" t="s">
        <v>137</v>
      </c>
      <c r="AQ148" s="1" t="s">
        <v>138</v>
      </c>
      <c r="AR148" s="1">
        <v>2021</v>
      </c>
      <c r="AS148" s="1" t="str">
        <f>IF(sum!A141="QU",sum!B141,"*")</f>
        <v>*</v>
      </c>
      <c r="AT148" s="1"/>
      <c r="AU148" s="1" t="str">
        <f>IF(sum!A141="QU",sum!D141,"*")</f>
        <v>*</v>
      </c>
      <c r="AX148" s="1" t="s">
        <v>137</v>
      </c>
      <c r="AY148" s="1" t="s">
        <v>138</v>
      </c>
      <c r="AZ148" s="1">
        <v>2021</v>
      </c>
      <c r="BA148" s="1" t="str">
        <f>IF(sum!A141="SA",sum!B141,"*")</f>
        <v>*</v>
      </c>
      <c r="BB148" s="1"/>
      <c r="BC148" s="1" t="str">
        <f>IF(sum!A141="SA",sum!D141,"*")</f>
        <v>*</v>
      </c>
    </row>
    <row r="149" spans="2:55">
      <c r="B149" s="1" t="s">
        <v>137</v>
      </c>
      <c r="C149" s="1" t="s">
        <v>138</v>
      </c>
      <c r="D149" s="1">
        <v>2021</v>
      </c>
      <c r="J149" s="1" t="s">
        <v>137</v>
      </c>
      <c r="K149" s="1" t="s">
        <v>138</v>
      </c>
      <c r="L149" s="1">
        <v>2021</v>
      </c>
      <c r="M149" s="1" t="str">
        <f>IF(sum!A142="AT",sum!B142,"*")</f>
        <v>HSS-WaterHeat_ELE1</v>
      </c>
      <c r="N149" s="1"/>
      <c r="O149" s="1">
        <f>IF(sum!A142="AT",sum!D142,"*")</f>
        <v>1.6909744240118402E-2</v>
      </c>
      <c r="R149" s="1" t="s">
        <v>137</v>
      </c>
      <c r="S149" s="1" t="s">
        <v>138</v>
      </c>
      <c r="T149" s="1">
        <v>2021</v>
      </c>
      <c r="U149" s="1" t="str">
        <f>IF(sum!A142="BC",sum!B142,"*")</f>
        <v>*</v>
      </c>
      <c r="V149" s="1"/>
      <c r="W149" s="1" t="str">
        <f>IF(sum!A142="BC",sum!D142,"*")</f>
        <v>*</v>
      </c>
      <c r="Z149" s="1" t="s">
        <v>137</v>
      </c>
      <c r="AA149" s="1" t="s">
        <v>138</v>
      </c>
      <c r="AB149" s="1">
        <v>2021</v>
      </c>
      <c r="AC149" s="1" t="str">
        <f>IF(sum!A142="MA",sum!B142,"*")</f>
        <v>*</v>
      </c>
      <c r="AD149" s="1"/>
      <c r="AE149" s="1" t="str">
        <f>IF(sum!A142="MA",sum!D142,"*")</f>
        <v>*</v>
      </c>
      <c r="AH149" s="1" t="s">
        <v>137</v>
      </c>
      <c r="AI149" s="1" t="s">
        <v>138</v>
      </c>
      <c r="AJ149" s="1">
        <v>2021</v>
      </c>
      <c r="AK149" s="1" t="str">
        <f>IF(sum!A142="ON",sum!B142,"*")</f>
        <v>*</v>
      </c>
      <c r="AL149" s="1"/>
      <c r="AM149" s="1" t="str">
        <f>IF(sum!A142="ON",sum!D142,"*")</f>
        <v>*</v>
      </c>
      <c r="AP149" s="4" t="s">
        <v>137</v>
      </c>
      <c r="AQ149" s="4" t="s">
        <v>138</v>
      </c>
      <c r="AR149" s="4">
        <v>2021</v>
      </c>
      <c r="AS149" s="1" t="str">
        <f>IF(sum!A142="QU",sum!B142,"*")</f>
        <v>*</v>
      </c>
      <c r="AT149" s="1"/>
      <c r="AU149" s="1" t="str">
        <f>IF(sum!A142="QU",sum!D142,"*")</f>
        <v>*</v>
      </c>
      <c r="AX149" s="1" t="s">
        <v>137</v>
      </c>
      <c r="AY149" s="1" t="s">
        <v>138</v>
      </c>
      <c r="AZ149" s="1">
        <v>2021</v>
      </c>
      <c r="BA149" s="1" t="str">
        <f>IF(sum!A142="SA",sum!B142,"*")</f>
        <v>*</v>
      </c>
      <c r="BB149" s="1"/>
      <c r="BC149" s="1" t="str">
        <f>IF(sum!A142="SA",sum!D142,"*")</f>
        <v>*</v>
      </c>
    </row>
    <row r="150" spans="2:55">
      <c r="B150" s="4" t="s">
        <v>137</v>
      </c>
      <c r="C150" s="4" t="s">
        <v>138</v>
      </c>
      <c r="D150" s="4">
        <v>2021</v>
      </c>
      <c r="J150" s="4" t="s">
        <v>137</v>
      </c>
      <c r="K150" s="4" t="s">
        <v>138</v>
      </c>
      <c r="L150" s="4">
        <v>2021</v>
      </c>
      <c r="M150" s="1" t="str">
        <f>IF(sum!A143="AT",sum!B143,"*")</f>
        <v>ICS-AuxiliaryEquip_ELE1</v>
      </c>
      <c r="N150" s="1"/>
      <c r="O150" s="1">
        <f>IF(sum!A143="AT",sum!D143,"*")</f>
        <v>4.2274360600295701E-3</v>
      </c>
      <c r="R150" s="4" t="s">
        <v>137</v>
      </c>
      <c r="S150" s="4" t="s">
        <v>138</v>
      </c>
      <c r="T150" s="4">
        <v>2021</v>
      </c>
      <c r="U150" s="1" t="str">
        <f>IF(sum!A143="BC",sum!B143,"*")</f>
        <v>*</v>
      </c>
      <c r="V150" s="1"/>
      <c r="W150" s="1" t="str">
        <f>IF(sum!A143="BC",sum!D143,"*")</f>
        <v>*</v>
      </c>
      <c r="Z150" s="4" t="s">
        <v>137</v>
      </c>
      <c r="AA150" s="4" t="s">
        <v>138</v>
      </c>
      <c r="AB150" s="4">
        <v>2021</v>
      </c>
      <c r="AC150" s="1" t="str">
        <f>IF(sum!A143="MA",sum!B143,"*")</f>
        <v>*</v>
      </c>
      <c r="AD150" s="1"/>
      <c r="AE150" s="1" t="str">
        <f>IF(sum!A143="MA",sum!D143,"*")</f>
        <v>*</v>
      </c>
      <c r="AH150" s="4" t="s">
        <v>137</v>
      </c>
      <c r="AI150" s="4" t="s">
        <v>138</v>
      </c>
      <c r="AJ150" s="4">
        <v>2021</v>
      </c>
      <c r="AK150" s="1" t="str">
        <f>IF(sum!A143="ON",sum!B143,"*")</f>
        <v>*</v>
      </c>
      <c r="AL150" s="1"/>
      <c r="AM150" s="1" t="str">
        <f>IF(sum!A143="ON",sum!D143,"*")</f>
        <v>*</v>
      </c>
      <c r="AP150" s="1" t="s">
        <v>137</v>
      </c>
      <c r="AQ150" s="1" t="s">
        <v>138</v>
      </c>
      <c r="AR150" s="1">
        <v>2021</v>
      </c>
      <c r="AS150" s="1" t="str">
        <f>IF(sum!A143="QU",sum!B143,"*")</f>
        <v>*</v>
      </c>
      <c r="AT150" s="1"/>
      <c r="AU150" s="1" t="str">
        <f>IF(sum!A143="QU",sum!D143,"*")</f>
        <v>*</v>
      </c>
      <c r="AX150" s="4" t="s">
        <v>137</v>
      </c>
      <c r="AY150" s="4" t="s">
        <v>138</v>
      </c>
      <c r="AZ150" s="4">
        <v>2021</v>
      </c>
      <c r="BA150" s="1" t="str">
        <f>IF(sum!A143="SA",sum!B143,"*")</f>
        <v>*</v>
      </c>
      <c r="BB150" s="1"/>
      <c r="BC150" s="1" t="str">
        <f>IF(sum!A143="SA",sum!D143,"*")</f>
        <v>*</v>
      </c>
    </row>
    <row r="151" spans="2:55">
      <c r="B151" s="1" t="s">
        <v>137</v>
      </c>
      <c r="C151" s="1" t="s">
        <v>138</v>
      </c>
      <c r="D151" s="1">
        <v>2021</v>
      </c>
      <c r="J151" s="1" t="s">
        <v>137</v>
      </c>
      <c r="K151" s="1" t="s">
        <v>138</v>
      </c>
      <c r="L151" s="1">
        <v>2021</v>
      </c>
      <c r="M151" s="1" t="str">
        <f>IF(sum!A144="AT",sum!B144,"*")</f>
        <v>ICS-Light_ELE1</v>
      </c>
      <c r="N151" s="1"/>
      <c r="O151" s="1">
        <f>IF(sum!A144="AT",sum!D144,"*")</f>
        <v>6.3411540900443703E-3</v>
      </c>
      <c r="R151" s="1" t="s">
        <v>137</v>
      </c>
      <c r="S151" s="1" t="s">
        <v>138</v>
      </c>
      <c r="T151" s="1">
        <v>2021</v>
      </c>
      <c r="U151" s="1" t="str">
        <f>IF(sum!A144="BC",sum!B144,"*")</f>
        <v>*</v>
      </c>
      <c r="V151" s="1"/>
      <c r="W151" s="1" t="str">
        <f>IF(sum!A144="BC",sum!D144,"*")</f>
        <v>*</v>
      </c>
      <c r="Z151" s="1" t="s">
        <v>137</v>
      </c>
      <c r="AA151" s="1" t="s">
        <v>138</v>
      </c>
      <c r="AB151" s="1">
        <v>2021</v>
      </c>
      <c r="AC151" s="1" t="str">
        <f>IF(sum!A144="MA",sum!B144,"*")</f>
        <v>*</v>
      </c>
      <c r="AD151" s="1"/>
      <c r="AE151" s="1" t="str">
        <f>IF(sum!A144="MA",sum!D144,"*")</f>
        <v>*</v>
      </c>
      <c r="AH151" s="1" t="s">
        <v>137</v>
      </c>
      <c r="AI151" s="1" t="s">
        <v>138</v>
      </c>
      <c r="AJ151" s="1">
        <v>2021</v>
      </c>
      <c r="AK151" s="1" t="str">
        <f>IF(sum!A144="ON",sum!B144,"*")</f>
        <v>*</v>
      </c>
      <c r="AL151" s="1"/>
      <c r="AM151" s="1" t="str">
        <f>IF(sum!A144="ON",sum!D144,"*")</f>
        <v>*</v>
      </c>
      <c r="AP151" s="4" t="s">
        <v>137</v>
      </c>
      <c r="AQ151" s="4" t="s">
        <v>138</v>
      </c>
      <c r="AR151" s="4">
        <v>2021</v>
      </c>
      <c r="AS151" s="1" t="str">
        <f>IF(sum!A144="QU",sum!B144,"*")</f>
        <v>*</v>
      </c>
      <c r="AT151" s="1"/>
      <c r="AU151" s="1" t="str">
        <f>IF(sum!A144="QU",sum!D144,"*")</f>
        <v>*</v>
      </c>
      <c r="AX151" s="1" t="s">
        <v>137</v>
      </c>
      <c r="AY151" s="1" t="s">
        <v>138</v>
      </c>
      <c r="AZ151" s="1">
        <v>2021</v>
      </c>
      <c r="BA151" s="1" t="str">
        <f>IF(sum!A144="SA",sum!B144,"*")</f>
        <v>*</v>
      </c>
      <c r="BB151" s="1"/>
      <c r="BC151" s="1" t="str">
        <f>IF(sum!A144="SA",sum!D144,"*")</f>
        <v>*</v>
      </c>
    </row>
    <row r="152" spans="2:55">
      <c r="B152" s="1" t="s">
        <v>137</v>
      </c>
      <c r="C152" s="1" t="s">
        <v>138</v>
      </c>
      <c r="D152" s="1">
        <v>2021</v>
      </c>
      <c r="J152" s="1" t="s">
        <v>137</v>
      </c>
      <c r="K152" s="1" t="s">
        <v>138</v>
      </c>
      <c r="L152" s="1">
        <v>2021</v>
      </c>
      <c r="M152" s="1" t="str">
        <f>IF(sum!A145="AT",sum!B145,"*")</f>
        <v>ICS-SpCool_ELE1</v>
      </c>
      <c r="N152" s="1"/>
      <c r="O152" s="1">
        <f>IF(sum!A145="AT",sum!D145,"*")</f>
        <v>3.1705770450222298E-3</v>
      </c>
      <c r="R152" s="1" t="s">
        <v>137</v>
      </c>
      <c r="S152" s="1" t="s">
        <v>138</v>
      </c>
      <c r="T152" s="1">
        <v>2021</v>
      </c>
      <c r="U152" s="1" t="str">
        <f>IF(sum!A145="BC",sum!B145,"*")</f>
        <v>*</v>
      </c>
      <c r="V152" s="1"/>
      <c r="W152" s="1" t="str">
        <f>IF(sum!A145="BC",sum!D145,"*")</f>
        <v>*</v>
      </c>
      <c r="Z152" s="1" t="s">
        <v>137</v>
      </c>
      <c r="AA152" s="1" t="s">
        <v>138</v>
      </c>
      <c r="AB152" s="1">
        <v>2021</v>
      </c>
      <c r="AC152" s="1" t="str">
        <f>IF(sum!A145="MA",sum!B145,"*")</f>
        <v>*</v>
      </c>
      <c r="AD152" s="1"/>
      <c r="AE152" s="1" t="str">
        <f>IF(sum!A145="MA",sum!D145,"*")</f>
        <v>*</v>
      </c>
      <c r="AH152" s="1" t="s">
        <v>137</v>
      </c>
      <c r="AI152" s="1" t="s">
        <v>138</v>
      </c>
      <c r="AJ152" s="1">
        <v>2021</v>
      </c>
      <c r="AK152" s="1" t="str">
        <f>IF(sum!A145="ON",sum!B145,"*")</f>
        <v>*</v>
      </c>
      <c r="AL152" s="1"/>
      <c r="AM152" s="1" t="str">
        <f>IF(sum!A145="ON",sum!D145,"*")</f>
        <v>*</v>
      </c>
      <c r="AP152" s="1" t="s">
        <v>137</v>
      </c>
      <c r="AQ152" s="1" t="s">
        <v>138</v>
      </c>
      <c r="AR152" s="1">
        <v>2021</v>
      </c>
      <c r="AS152" s="1" t="str">
        <f>IF(sum!A145="QU",sum!B145,"*")</f>
        <v>*</v>
      </c>
      <c r="AT152" s="1"/>
      <c r="AU152" s="1" t="str">
        <f>IF(sum!A145="QU",sum!D145,"*")</f>
        <v>*</v>
      </c>
      <c r="AX152" s="1" t="s">
        <v>137</v>
      </c>
      <c r="AY152" s="1" t="s">
        <v>138</v>
      </c>
      <c r="AZ152" s="1">
        <v>2021</v>
      </c>
      <c r="BA152" s="1" t="str">
        <f>IF(sum!A145="SA",sum!B145,"*")</f>
        <v>*</v>
      </c>
      <c r="BB152" s="1"/>
      <c r="BC152" s="1" t="str">
        <f>IF(sum!A145="SA",sum!D145,"*")</f>
        <v>*</v>
      </c>
    </row>
    <row r="153" spans="2:55">
      <c r="B153" s="4" t="s">
        <v>137</v>
      </c>
      <c r="C153" s="4" t="s">
        <v>138</v>
      </c>
      <c r="D153" s="4">
        <v>2021</v>
      </c>
      <c r="J153" s="4" t="s">
        <v>137</v>
      </c>
      <c r="K153" s="4" t="s">
        <v>138</v>
      </c>
      <c r="L153" s="4">
        <v>2021</v>
      </c>
      <c r="M153" s="1" t="str">
        <f>IF(sum!A146="AT",sum!B146,"*")</f>
        <v>ICS-SpHeat_ELE1</v>
      </c>
      <c r="N153" s="1"/>
      <c r="O153" s="1">
        <f>IF(sum!A146="AT",sum!D146,"*")</f>
        <v>5.6365814133728003E-3</v>
      </c>
      <c r="R153" s="4" t="s">
        <v>137</v>
      </c>
      <c r="S153" s="4" t="s">
        <v>138</v>
      </c>
      <c r="T153" s="4">
        <v>2021</v>
      </c>
      <c r="U153" s="1" t="str">
        <f>IF(sum!A146="BC",sum!B146,"*")</f>
        <v>*</v>
      </c>
      <c r="V153" s="1"/>
      <c r="W153" s="1" t="str">
        <f>IF(sum!A146="BC",sum!D146,"*")</f>
        <v>*</v>
      </c>
      <c r="Z153" s="4" t="s">
        <v>137</v>
      </c>
      <c r="AA153" s="4" t="s">
        <v>138</v>
      </c>
      <c r="AB153" s="4">
        <v>2021</v>
      </c>
      <c r="AC153" s="1" t="str">
        <f>IF(sum!A146="MA",sum!B146,"*")</f>
        <v>*</v>
      </c>
      <c r="AD153" s="1"/>
      <c r="AE153" s="1" t="str">
        <f>IF(sum!A146="MA",sum!D146,"*")</f>
        <v>*</v>
      </c>
      <c r="AH153" s="4" t="s">
        <v>137</v>
      </c>
      <c r="AI153" s="4" t="s">
        <v>138</v>
      </c>
      <c r="AJ153" s="4">
        <v>2021</v>
      </c>
      <c r="AK153" s="1" t="str">
        <f>IF(sum!A146="ON",sum!B146,"*")</f>
        <v>*</v>
      </c>
      <c r="AL153" s="1"/>
      <c r="AM153" s="1" t="str">
        <f>IF(sum!A146="ON",sum!D146,"*")</f>
        <v>*</v>
      </c>
      <c r="AP153" s="4" t="s">
        <v>137</v>
      </c>
      <c r="AQ153" s="4" t="s">
        <v>138</v>
      </c>
      <c r="AR153" s="4">
        <v>2021</v>
      </c>
      <c r="AS153" s="1" t="str">
        <f>IF(sum!A146="QU",sum!B146,"*")</f>
        <v>*</v>
      </c>
      <c r="AT153" s="1"/>
      <c r="AU153" s="1" t="str">
        <f>IF(sum!A146="QU",sum!D146,"*")</f>
        <v>*</v>
      </c>
      <c r="AX153" s="4" t="s">
        <v>137</v>
      </c>
      <c r="AY153" s="4" t="s">
        <v>138</v>
      </c>
      <c r="AZ153" s="4">
        <v>2021</v>
      </c>
      <c r="BA153" s="1" t="str">
        <f>IF(sum!A146="SA",sum!B146,"*")</f>
        <v>*</v>
      </c>
      <c r="BB153" s="1"/>
      <c r="BC153" s="1" t="str">
        <f>IF(sum!A146="SA",sum!D146,"*")</f>
        <v>*</v>
      </c>
    </row>
    <row r="154" spans="2:55">
      <c r="B154" s="1" t="s">
        <v>137</v>
      </c>
      <c r="C154" s="1" t="s">
        <v>138</v>
      </c>
      <c r="D154" s="1">
        <v>2021</v>
      </c>
      <c r="J154" s="1" t="s">
        <v>137</v>
      </c>
      <c r="K154" s="1" t="s">
        <v>138</v>
      </c>
      <c r="L154" s="1">
        <v>2021</v>
      </c>
      <c r="M154" s="1" t="str">
        <f>IF(sum!A147="AT",sum!B147,"*")</f>
        <v>OS-AuxiliaryEquip_ELE1</v>
      </c>
      <c r="N154" s="1"/>
      <c r="O154" s="1">
        <f>IF(sum!A147="AT",sum!D147,"*")</f>
        <v>5.4956668780384299E-2</v>
      </c>
      <c r="R154" s="1" t="s">
        <v>137</v>
      </c>
      <c r="S154" s="1" t="s">
        <v>138</v>
      </c>
      <c r="T154" s="1">
        <v>2021</v>
      </c>
      <c r="U154" s="1" t="str">
        <f>IF(sum!A147="BC",sum!B147,"*")</f>
        <v>*</v>
      </c>
      <c r="V154" s="1"/>
      <c r="W154" s="1" t="str">
        <f>IF(sum!A147="BC",sum!D147,"*")</f>
        <v>*</v>
      </c>
      <c r="Z154" s="1" t="s">
        <v>137</v>
      </c>
      <c r="AA154" s="1" t="s">
        <v>138</v>
      </c>
      <c r="AB154" s="1">
        <v>2021</v>
      </c>
      <c r="AC154" s="1" t="str">
        <f>IF(sum!A147="MA",sum!B147,"*")</f>
        <v>*</v>
      </c>
      <c r="AD154" s="1"/>
      <c r="AE154" s="1" t="str">
        <f>IF(sum!A147="MA",sum!D147,"*")</f>
        <v>*</v>
      </c>
      <c r="AH154" s="1" t="s">
        <v>137</v>
      </c>
      <c r="AI154" s="1" t="s">
        <v>138</v>
      </c>
      <c r="AJ154" s="1">
        <v>2021</v>
      </c>
      <c r="AK154" s="1" t="str">
        <f>IF(sum!A147="ON",sum!B147,"*")</f>
        <v>*</v>
      </c>
      <c r="AL154" s="1"/>
      <c r="AM154" s="1" t="str">
        <f>IF(sum!A147="ON",sum!D147,"*")</f>
        <v>*</v>
      </c>
      <c r="AP154" s="1" t="s">
        <v>137</v>
      </c>
      <c r="AQ154" s="1" t="s">
        <v>138</v>
      </c>
      <c r="AR154" s="1">
        <v>2021</v>
      </c>
      <c r="AS154" s="1" t="str">
        <f>IF(sum!A147="QU",sum!B147,"*")</f>
        <v>*</v>
      </c>
      <c r="AT154" s="1"/>
      <c r="AU154" s="1" t="str">
        <f>IF(sum!A147="QU",sum!D147,"*")</f>
        <v>*</v>
      </c>
      <c r="AX154" s="1" t="s">
        <v>137</v>
      </c>
      <c r="AY154" s="1" t="s">
        <v>138</v>
      </c>
      <c r="AZ154" s="1">
        <v>2021</v>
      </c>
      <c r="BA154" s="1" t="str">
        <f>IF(sum!A147="SA",sum!B147,"*")</f>
        <v>*</v>
      </c>
      <c r="BB154" s="1"/>
      <c r="BC154" s="1" t="str">
        <f>IF(sum!A147="SA",sum!D147,"*")</f>
        <v>*</v>
      </c>
    </row>
    <row r="155" spans="2:55">
      <c r="B155" s="1" t="s">
        <v>137</v>
      </c>
      <c r="C155" s="1" t="s">
        <v>138</v>
      </c>
      <c r="D155" s="1">
        <v>2021</v>
      </c>
      <c r="J155" s="1" t="s">
        <v>137</v>
      </c>
      <c r="K155" s="1" t="s">
        <v>138</v>
      </c>
      <c r="L155" s="1">
        <v>2021</v>
      </c>
      <c r="M155" s="1" t="str">
        <f>IF(sum!A148="AT",sum!B148,"*")</f>
        <v>OS-AuxiliaryMot_ELE1</v>
      </c>
      <c r="N155" s="1"/>
      <c r="O155" s="1">
        <f>IF(sum!A148="AT",sum!D148,"*")</f>
        <v>1.9023462270132799E-2</v>
      </c>
      <c r="R155" s="1" t="s">
        <v>137</v>
      </c>
      <c r="S155" s="1" t="s">
        <v>138</v>
      </c>
      <c r="T155" s="1">
        <v>2021</v>
      </c>
      <c r="U155" s="1" t="str">
        <f>IF(sum!A148="BC",sum!B148,"*")</f>
        <v>*</v>
      </c>
      <c r="V155" s="1"/>
      <c r="W155" s="1" t="str">
        <f>IF(sum!A148="BC",sum!D148,"*")</f>
        <v>*</v>
      </c>
      <c r="Z155" s="1" t="s">
        <v>137</v>
      </c>
      <c r="AA155" s="1" t="s">
        <v>138</v>
      </c>
      <c r="AB155" s="1">
        <v>2021</v>
      </c>
      <c r="AC155" s="1" t="str">
        <f>IF(sum!A148="MA",sum!B148,"*")</f>
        <v>*</v>
      </c>
      <c r="AD155" s="1"/>
      <c r="AE155" s="1" t="str">
        <f>IF(sum!A148="MA",sum!D148,"*")</f>
        <v>*</v>
      </c>
      <c r="AH155" s="1" t="s">
        <v>137</v>
      </c>
      <c r="AI155" s="1" t="s">
        <v>138</v>
      </c>
      <c r="AJ155" s="1">
        <v>2021</v>
      </c>
      <c r="AK155" s="1" t="str">
        <f>IF(sum!A148="ON",sum!B148,"*")</f>
        <v>*</v>
      </c>
      <c r="AL155" s="1"/>
      <c r="AM155" s="1" t="str">
        <f>IF(sum!A148="ON",sum!D148,"*")</f>
        <v>*</v>
      </c>
      <c r="AP155" s="4" t="s">
        <v>137</v>
      </c>
      <c r="AQ155" s="4" t="s">
        <v>138</v>
      </c>
      <c r="AR155" s="4">
        <v>2021</v>
      </c>
      <c r="AS155" s="1" t="str">
        <f>IF(sum!A148="QU",sum!B148,"*")</f>
        <v>*</v>
      </c>
      <c r="AT155" s="1"/>
      <c r="AU155" s="1" t="str">
        <f>IF(sum!A148="QU",sum!D148,"*")</f>
        <v>*</v>
      </c>
      <c r="AX155" s="1" t="s">
        <v>137</v>
      </c>
      <c r="AY155" s="1" t="s">
        <v>138</v>
      </c>
      <c r="AZ155" s="1">
        <v>2021</v>
      </c>
      <c r="BA155" s="1" t="str">
        <f>IF(sum!A148="SA",sum!B148,"*")</f>
        <v>*</v>
      </c>
      <c r="BB155" s="1"/>
      <c r="BC155" s="1" t="str">
        <f>IF(sum!A148="SA",sum!D148,"*")</f>
        <v>*</v>
      </c>
    </row>
    <row r="156" spans="2:55">
      <c r="B156" s="4" t="s">
        <v>137</v>
      </c>
      <c r="C156" s="4" t="s">
        <v>138</v>
      </c>
      <c r="D156" s="4">
        <v>2021</v>
      </c>
      <c r="J156" s="4" t="s">
        <v>137</v>
      </c>
      <c r="K156" s="4" t="s">
        <v>138</v>
      </c>
      <c r="L156" s="4">
        <v>2021</v>
      </c>
      <c r="M156" s="1" t="str">
        <f>IF(sum!A149="AT",sum!B149,"*")</f>
        <v>OS-Light_ELE1</v>
      </c>
      <c r="N156" s="1"/>
      <c r="O156" s="1">
        <f>IF(sum!A149="AT",sum!D149,"*")</f>
        <v>0.104629042485736</v>
      </c>
      <c r="R156" s="4" t="s">
        <v>137</v>
      </c>
      <c r="S156" s="4" t="s">
        <v>138</v>
      </c>
      <c r="T156" s="4">
        <v>2021</v>
      </c>
      <c r="U156" s="1" t="str">
        <f>IF(sum!A149="BC",sum!B149,"*")</f>
        <v>*</v>
      </c>
      <c r="V156" s="1"/>
      <c r="W156" s="1" t="str">
        <f>IF(sum!A149="BC",sum!D149,"*")</f>
        <v>*</v>
      </c>
      <c r="Z156" s="4" t="s">
        <v>137</v>
      </c>
      <c r="AA156" s="4" t="s">
        <v>138</v>
      </c>
      <c r="AB156" s="4">
        <v>2021</v>
      </c>
      <c r="AC156" s="1" t="str">
        <f>IF(sum!A149="MA",sum!B149,"*")</f>
        <v>*</v>
      </c>
      <c r="AD156" s="1"/>
      <c r="AE156" s="1" t="str">
        <f>IF(sum!A149="MA",sum!D149,"*")</f>
        <v>*</v>
      </c>
      <c r="AH156" s="4" t="s">
        <v>137</v>
      </c>
      <c r="AI156" s="4" t="s">
        <v>138</v>
      </c>
      <c r="AJ156" s="4">
        <v>2021</v>
      </c>
      <c r="AK156" s="1" t="str">
        <f>IF(sum!A149="ON",sum!B149,"*")</f>
        <v>*</v>
      </c>
      <c r="AL156" s="1"/>
      <c r="AM156" s="1" t="str">
        <f>IF(sum!A149="ON",sum!D149,"*")</f>
        <v>*</v>
      </c>
      <c r="AP156" s="1" t="s">
        <v>137</v>
      </c>
      <c r="AQ156" s="1" t="s">
        <v>138</v>
      </c>
      <c r="AR156" s="1">
        <v>2021</v>
      </c>
      <c r="AS156" s="1" t="str">
        <f>IF(sum!A149="QU",sum!B149,"*")</f>
        <v>*</v>
      </c>
      <c r="AT156" s="1"/>
      <c r="AU156" s="1" t="str">
        <f>IF(sum!A149="QU",sum!D149,"*")</f>
        <v>*</v>
      </c>
      <c r="AX156" s="4" t="s">
        <v>137</v>
      </c>
      <c r="AY156" s="4" t="s">
        <v>138</v>
      </c>
      <c r="AZ156" s="4">
        <v>2021</v>
      </c>
      <c r="BA156" s="1" t="str">
        <f>IF(sum!A149="SA",sum!B149,"*")</f>
        <v>*</v>
      </c>
      <c r="BB156" s="1"/>
      <c r="BC156" s="1" t="str">
        <f>IF(sum!A149="SA",sum!D149,"*")</f>
        <v>*</v>
      </c>
    </row>
    <row r="157" spans="2:55">
      <c r="B157" s="1" t="s">
        <v>137</v>
      </c>
      <c r="C157" s="1" t="s">
        <v>138</v>
      </c>
      <c r="D157" s="1">
        <v>2021</v>
      </c>
      <c r="J157" s="1" t="s">
        <v>137</v>
      </c>
      <c r="K157" s="1" t="s">
        <v>138</v>
      </c>
      <c r="L157" s="1">
        <v>2021</v>
      </c>
      <c r="M157" s="1" t="str">
        <f>IF(sum!A150="AT",sum!B150,"*")</f>
        <v>OS-SpCool_ELE1</v>
      </c>
      <c r="N157" s="1"/>
      <c r="O157" s="1">
        <f>IF(sum!A150="AT",sum!D150,"*")</f>
        <v>4.4388078630310801E-2</v>
      </c>
      <c r="R157" s="1" t="s">
        <v>137</v>
      </c>
      <c r="S157" s="1" t="s">
        <v>138</v>
      </c>
      <c r="T157" s="1">
        <v>2021</v>
      </c>
      <c r="U157" s="1" t="str">
        <f>IF(sum!A150="BC",sum!B150,"*")</f>
        <v>*</v>
      </c>
      <c r="V157" s="1"/>
      <c r="W157" s="1" t="str">
        <f>IF(sum!A150="BC",sum!D150,"*")</f>
        <v>*</v>
      </c>
      <c r="Z157" s="1" t="s">
        <v>137</v>
      </c>
      <c r="AA157" s="1" t="s">
        <v>138</v>
      </c>
      <c r="AB157" s="1">
        <v>2021</v>
      </c>
      <c r="AC157" s="1" t="str">
        <f>IF(sum!A150="MA",sum!B150,"*")</f>
        <v>*</v>
      </c>
      <c r="AD157" s="1"/>
      <c r="AE157" s="1" t="str">
        <f>IF(sum!A150="MA",sum!D150,"*")</f>
        <v>*</v>
      </c>
      <c r="AH157" s="1" t="s">
        <v>137</v>
      </c>
      <c r="AI157" s="1" t="s">
        <v>138</v>
      </c>
      <c r="AJ157" s="1">
        <v>2021</v>
      </c>
      <c r="AK157" s="1" t="str">
        <f>IF(sum!A150="ON",sum!B150,"*")</f>
        <v>*</v>
      </c>
      <c r="AL157" s="1"/>
      <c r="AM157" s="1" t="str">
        <f>IF(sum!A150="ON",sum!D150,"*")</f>
        <v>*</v>
      </c>
      <c r="AP157" s="4" t="s">
        <v>137</v>
      </c>
      <c r="AQ157" s="4" t="s">
        <v>138</v>
      </c>
      <c r="AR157" s="4">
        <v>2021</v>
      </c>
      <c r="AS157" s="1" t="str">
        <f>IF(sum!A150="QU",sum!B150,"*")</f>
        <v>*</v>
      </c>
      <c r="AT157" s="1"/>
      <c r="AU157" s="1" t="str">
        <f>IF(sum!A150="QU",sum!D150,"*")</f>
        <v>*</v>
      </c>
      <c r="AX157" s="1" t="s">
        <v>137</v>
      </c>
      <c r="AY157" s="1" t="s">
        <v>138</v>
      </c>
      <c r="AZ157" s="1">
        <v>2021</v>
      </c>
      <c r="BA157" s="1" t="str">
        <f>IF(sum!A150="SA",sum!B150,"*")</f>
        <v>*</v>
      </c>
      <c r="BB157" s="1"/>
      <c r="BC157" s="1" t="str">
        <f>IF(sum!A150="SA",sum!D150,"*")</f>
        <v>*</v>
      </c>
    </row>
    <row r="158" spans="2:55">
      <c r="B158" s="1" t="s">
        <v>137</v>
      </c>
      <c r="C158" s="1" t="s">
        <v>138</v>
      </c>
      <c r="D158" s="1">
        <v>2021</v>
      </c>
      <c r="J158" s="1" t="s">
        <v>137</v>
      </c>
      <c r="K158" s="1" t="s">
        <v>138</v>
      </c>
      <c r="L158" s="1">
        <v>2021</v>
      </c>
      <c r="M158" s="1" t="str">
        <f>IF(sum!A151="AT",sum!B151,"*")</f>
        <v>OS-SpHeat_ELE1</v>
      </c>
      <c r="N158" s="1"/>
      <c r="O158" s="1">
        <f>IF(sum!A151="AT",sum!D151,"*")</f>
        <v>9.8640174734024103E-2</v>
      </c>
      <c r="R158" s="1" t="s">
        <v>137</v>
      </c>
      <c r="S158" s="1" t="s">
        <v>138</v>
      </c>
      <c r="T158" s="1">
        <v>2021</v>
      </c>
      <c r="U158" s="1" t="str">
        <f>IF(sum!A151="BC",sum!B151,"*")</f>
        <v>*</v>
      </c>
      <c r="V158" s="1"/>
      <c r="W158" s="1" t="str">
        <f>IF(sum!A151="BC",sum!D151,"*")</f>
        <v>*</v>
      </c>
      <c r="Z158" s="1" t="s">
        <v>137</v>
      </c>
      <c r="AA158" s="1" t="s">
        <v>138</v>
      </c>
      <c r="AB158" s="1">
        <v>2021</v>
      </c>
      <c r="AC158" s="1" t="str">
        <f>IF(sum!A151="MA",sum!B151,"*")</f>
        <v>*</v>
      </c>
      <c r="AD158" s="1"/>
      <c r="AE158" s="1" t="str">
        <f>IF(sum!A151="MA",sum!D151,"*")</f>
        <v>*</v>
      </c>
      <c r="AH158" s="1" t="s">
        <v>137</v>
      </c>
      <c r="AI158" s="1" t="s">
        <v>138</v>
      </c>
      <c r="AJ158" s="1">
        <v>2021</v>
      </c>
      <c r="AK158" s="1" t="str">
        <f>IF(sum!A151="ON",sum!B151,"*")</f>
        <v>*</v>
      </c>
      <c r="AL158" s="1"/>
      <c r="AM158" s="1" t="str">
        <f>IF(sum!A151="ON",sum!D151,"*")</f>
        <v>*</v>
      </c>
      <c r="AP158" s="1" t="s">
        <v>137</v>
      </c>
      <c r="AQ158" s="1" t="s">
        <v>138</v>
      </c>
      <c r="AR158" s="1">
        <v>2021</v>
      </c>
      <c r="AS158" s="1" t="str">
        <f>IF(sum!A151="QU",sum!B151,"*")</f>
        <v>*</v>
      </c>
      <c r="AT158" s="1"/>
      <c r="AU158" s="1" t="str">
        <f>IF(sum!A151="QU",sum!D151,"*")</f>
        <v>*</v>
      </c>
      <c r="AX158" s="1" t="s">
        <v>137</v>
      </c>
      <c r="AY158" s="1" t="s">
        <v>138</v>
      </c>
      <c r="AZ158" s="1">
        <v>2021</v>
      </c>
      <c r="BA158" s="1" t="str">
        <f>IF(sum!A151="SA",sum!B151,"*")</f>
        <v>*</v>
      </c>
      <c r="BB158" s="1"/>
      <c r="BC158" s="1" t="str">
        <f>IF(sum!A151="SA",sum!D151,"*")</f>
        <v>*</v>
      </c>
    </row>
    <row r="159" spans="2:55">
      <c r="B159" s="4" t="s">
        <v>137</v>
      </c>
      <c r="C159" s="4" t="s">
        <v>138</v>
      </c>
      <c r="D159" s="4">
        <v>2021</v>
      </c>
      <c r="J159" s="4" t="s">
        <v>137</v>
      </c>
      <c r="K159" s="4" t="s">
        <v>138</v>
      </c>
      <c r="L159" s="4">
        <v>2021</v>
      </c>
      <c r="M159" s="1" t="str">
        <f>IF(sum!A152="AT",sum!B152,"*")</f>
        <v>OS-WaterHeat_ELE1</v>
      </c>
      <c r="N159" s="1"/>
      <c r="O159" s="1">
        <f>IF(sum!A152="AT",sum!D152,"*")</f>
        <v>4.22743606002959E-3</v>
      </c>
      <c r="R159" s="4" t="s">
        <v>137</v>
      </c>
      <c r="S159" s="4" t="s">
        <v>138</v>
      </c>
      <c r="T159" s="4">
        <v>2021</v>
      </c>
      <c r="U159" s="1" t="str">
        <f>IF(sum!A152="BC",sum!B152,"*")</f>
        <v>*</v>
      </c>
      <c r="V159" s="1"/>
      <c r="W159" s="1" t="str">
        <f>IF(sum!A152="BC",sum!D152,"*")</f>
        <v>*</v>
      </c>
      <c r="Z159" s="4" t="s">
        <v>137</v>
      </c>
      <c r="AA159" s="4" t="s">
        <v>138</v>
      </c>
      <c r="AB159" s="4">
        <v>2021</v>
      </c>
      <c r="AC159" s="1" t="str">
        <f>IF(sum!A152="MA",sum!B152,"*")</f>
        <v>*</v>
      </c>
      <c r="AD159" s="1"/>
      <c r="AE159" s="1" t="str">
        <f>IF(sum!A152="MA",sum!D152,"*")</f>
        <v>*</v>
      </c>
      <c r="AH159" s="4" t="s">
        <v>137</v>
      </c>
      <c r="AI159" s="4" t="s">
        <v>138</v>
      </c>
      <c r="AJ159" s="4">
        <v>2021</v>
      </c>
      <c r="AK159" s="1" t="str">
        <f>IF(sum!A152="ON",sum!B152,"*")</f>
        <v>*</v>
      </c>
      <c r="AL159" s="1"/>
      <c r="AM159" s="1" t="str">
        <f>IF(sum!A152="ON",sum!D152,"*")</f>
        <v>*</v>
      </c>
      <c r="AP159" s="4" t="s">
        <v>137</v>
      </c>
      <c r="AQ159" s="4" t="s">
        <v>138</v>
      </c>
      <c r="AR159" s="4">
        <v>2021</v>
      </c>
      <c r="AS159" s="1" t="str">
        <f>IF(sum!A152="QU",sum!B152,"*")</f>
        <v>*</v>
      </c>
      <c r="AT159" s="1"/>
      <c r="AU159" s="1" t="str">
        <f>IF(sum!A152="QU",sum!D152,"*")</f>
        <v>*</v>
      </c>
      <c r="AX159" s="4" t="s">
        <v>137</v>
      </c>
      <c r="AY159" s="4" t="s">
        <v>138</v>
      </c>
      <c r="AZ159" s="4">
        <v>2021</v>
      </c>
      <c r="BA159" s="1" t="str">
        <f>IF(sum!A152="SA",sum!B152,"*")</f>
        <v>*</v>
      </c>
      <c r="BB159" s="1"/>
      <c r="BC159" s="1" t="str">
        <f>IF(sum!A152="SA",sum!D152,"*")</f>
        <v>*</v>
      </c>
    </row>
    <row r="160" spans="2:55">
      <c r="B160" s="1" t="s">
        <v>137</v>
      </c>
      <c r="C160" s="1" t="s">
        <v>138</v>
      </c>
      <c r="D160" s="1">
        <v>2021</v>
      </c>
      <c r="J160" s="1" t="s">
        <v>137</v>
      </c>
      <c r="K160" s="1" t="s">
        <v>138</v>
      </c>
      <c r="L160" s="1">
        <v>2021</v>
      </c>
      <c r="M160" s="1" t="str">
        <f>IF(sum!A153="AT",sum!B153,"*")</f>
        <v>OTH-AuxiliaryEquip_ELE1</v>
      </c>
      <c r="N160" s="1"/>
      <c r="O160" s="1">
        <f>IF(sum!A153="AT",sum!D153,"*")</f>
        <v>4.2274360600295701E-3</v>
      </c>
      <c r="R160" s="1" t="s">
        <v>137</v>
      </c>
      <c r="S160" s="1" t="s">
        <v>138</v>
      </c>
      <c r="T160" s="1">
        <v>2021</v>
      </c>
      <c r="U160" s="1" t="str">
        <f>IF(sum!A153="BC",sum!B153,"*")</f>
        <v>*</v>
      </c>
      <c r="V160" s="1"/>
      <c r="W160" s="1" t="str">
        <f>IF(sum!A153="BC",sum!D153,"*")</f>
        <v>*</v>
      </c>
      <c r="Z160" s="1" t="s">
        <v>137</v>
      </c>
      <c r="AA160" s="1" t="s">
        <v>138</v>
      </c>
      <c r="AB160" s="1">
        <v>2021</v>
      </c>
      <c r="AC160" s="1" t="str">
        <f>IF(sum!A153="MA",sum!B153,"*")</f>
        <v>*</v>
      </c>
      <c r="AD160" s="1"/>
      <c r="AE160" s="1" t="str">
        <f>IF(sum!A153="MA",sum!D153,"*")</f>
        <v>*</v>
      </c>
      <c r="AH160" s="1" t="s">
        <v>137</v>
      </c>
      <c r="AI160" s="1" t="s">
        <v>138</v>
      </c>
      <c r="AJ160" s="1">
        <v>2021</v>
      </c>
      <c r="AK160" s="1" t="str">
        <f>IF(sum!A153="ON",sum!B153,"*")</f>
        <v>*</v>
      </c>
      <c r="AL160" s="1"/>
      <c r="AM160" s="1" t="str">
        <f>IF(sum!A153="ON",sum!D153,"*")</f>
        <v>*</v>
      </c>
      <c r="AP160" s="1" t="s">
        <v>137</v>
      </c>
      <c r="AQ160" s="1" t="s">
        <v>138</v>
      </c>
      <c r="AR160" s="1">
        <v>2021</v>
      </c>
      <c r="AS160" s="1" t="str">
        <f>IF(sum!A153="QU",sum!B153,"*")</f>
        <v>*</v>
      </c>
      <c r="AT160" s="1"/>
      <c r="AU160" s="1" t="str">
        <f>IF(sum!A153="QU",sum!D153,"*")</f>
        <v>*</v>
      </c>
      <c r="AX160" s="1" t="s">
        <v>137</v>
      </c>
      <c r="AY160" s="1" t="s">
        <v>138</v>
      </c>
      <c r="AZ160" s="1">
        <v>2021</v>
      </c>
      <c r="BA160" s="1" t="str">
        <f>IF(sum!A153="SA",sum!B153,"*")</f>
        <v>*</v>
      </c>
      <c r="BB160" s="1"/>
      <c r="BC160" s="1" t="str">
        <f>IF(sum!A153="SA",sum!D153,"*")</f>
        <v>*</v>
      </c>
    </row>
    <row r="161" spans="2:55">
      <c r="B161" s="1" t="s">
        <v>137</v>
      </c>
      <c r="C161" s="1" t="s">
        <v>138</v>
      </c>
      <c r="D161" s="1">
        <v>2021</v>
      </c>
      <c r="J161" s="1" t="s">
        <v>137</v>
      </c>
      <c r="K161" s="1" t="s">
        <v>138</v>
      </c>
      <c r="L161" s="1">
        <v>2021</v>
      </c>
      <c r="M161" s="1" t="str">
        <f>IF(sum!A154="AT",sum!B154,"*")</f>
        <v>OTH-Light_ELE1</v>
      </c>
      <c r="N161" s="1"/>
      <c r="O161" s="1">
        <f>IF(sum!A154="AT",sum!D154,"*")</f>
        <v>6.3411540900443703E-3</v>
      </c>
      <c r="R161" s="1" t="s">
        <v>137</v>
      </c>
      <c r="S161" s="1" t="s">
        <v>138</v>
      </c>
      <c r="T161" s="1">
        <v>2021</v>
      </c>
      <c r="U161" s="1" t="str">
        <f>IF(sum!A154="BC",sum!B154,"*")</f>
        <v>*</v>
      </c>
      <c r="V161" s="1"/>
      <c r="W161" s="1" t="str">
        <f>IF(sum!A154="BC",sum!D154,"*")</f>
        <v>*</v>
      </c>
      <c r="Z161" s="1" t="s">
        <v>137</v>
      </c>
      <c r="AA161" s="1" t="s">
        <v>138</v>
      </c>
      <c r="AB161" s="1">
        <v>2021</v>
      </c>
      <c r="AC161" s="1" t="str">
        <f>IF(sum!A154="MA",sum!B154,"*")</f>
        <v>*</v>
      </c>
      <c r="AD161" s="1"/>
      <c r="AE161" s="1" t="str">
        <f>IF(sum!A154="MA",sum!D154,"*")</f>
        <v>*</v>
      </c>
      <c r="AH161" s="1" t="s">
        <v>137</v>
      </c>
      <c r="AI161" s="1" t="s">
        <v>138</v>
      </c>
      <c r="AJ161" s="1">
        <v>2021</v>
      </c>
      <c r="AK161" s="1" t="str">
        <f>IF(sum!A154="ON",sum!B154,"*")</f>
        <v>*</v>
      </c>
      <c r="AL161" s="1"/>
      <c r="AM161" s="1" t="str">
        <f>IF(sum!A154="ON",sum!D154,"*")</f>
        <v>*</v>
      </c>
      <c r="AP161" s="4" t="s">
        <v>137</v>
      </c>
      <c r="AQ161" s="4" t="s">
        <v>138</v>
      </c>
      <c r="AR161" s="4">
        <v>2021</v>
      </c>
      <c r="AS161" s="1" t="str">
        <f>IF(sum!A154="QU",sum!B154,"*")</f>
        <v>*</v>
      </c>
      <c r="AT161" s="1"/>
      <c r="AU161" s="1" t="str">
        <f>IF(sum!A154="QU",sum!D154,"*")</f>
        <v>*</v>
      </c>
      <c r="AX161" s="1" t="s">
        <v>137</v>
      </c>
      <c r="AY161" s="1" t="s">
        <v>138</v>
      </c>
      <c r="AZ161" s="1">
        <v>2021</v>
      </c>
      <c r="BA161" s="1" t="str">
        <f>IF(sum!A154="SA",sum!B154,"*")</f>
        <v>*</v>
      </c>
      <c r="BB161" s="1"/>
      <c r="BC161" s="1" t="str">
        <f>IF(sum!A154="SA",sum!D154,"*")</f>
        <v>*</v>
      </c>
    </row>
    <row r="162" spans="2:55">
      <c r="B162" s="4" t="s">
        <v>137</v>
      </c>
      <c r="C162" s="4" t="s">
        <v>138</v>
      </c>
      <c r="D162" s="4">
        <v>2021</v>
      </c>
      <c r="J162" s="4" t="s">
        <v>137</v>
      </c>
      <c r="K162" s="4" t="s">
        <v>138</v>
      </c>
      <c r="L162" s="4">
        <v>2021</v>
      </c>
      <c r="M162" s="1" t="str">
        <f>IF(sum!A155="AT",sum!B155,"*")</f>
        <v>OTH-SpCool_ELE1</v>
      </c>
      <c r="N162" s="1"/>
      <c r="O162" s="1">
        <f>IF(sum!A155="AT",sum!D155,"*")</f>
        <v>3.1705770450222298E-3</v>
      </c>
      <c r="R162" s="4" t="s">
        <v>137</v>
      </c>
      <c r="S162" s="4" t="s">
        <v>138</v>
      </c>
      <c r="T162" s="4">
        <v>2021</v>
      </c>
      <c r="U162" s="1" t="str">
        <f>IF(sum!A155="BC",sum!B155,"*")</f>
        <v>*</v>
      </c>
      <c r="V162" s="1"/>
      <c r="W162" s="1" t="str">
        <f>IF(sum!A155="BC",sum!D155,"*")</f>
        <v>*</v>
      </c>
      <c r="Z162" s="4" t="s">
        <v>137</v>
      </c>
      <c r="AA162" s="4" t="s">
        <v>138</v>
      </c>
      <c r="AB162" s="4">
        <v>2021</v>
      </c>
      <c r="AC162" s="1" t="str">
        <f>IF(sum!A155="MA",sum!B155,"*")</f>
        <v>*</v>
      </c>
      <c r="AD162" s="1"/>
      <c r="AE162" s="1" t="str">
        <f>IF(sum!A155="MA",sum!D155,"*")</f>
        <v>*</v>
      </c>
      <c r="AH162" s="4" t="s">
        <v>137</v>
      </c>
      <c r="AI162" s="4" t="s">
        <v>138</v>
      </c>
      <c r="AJ162" s="4">
        <v>2021</v>
      </c>
      <c r="AK162" s="1" t="str">
        <f>IF(sum!A155="ON",sum!B155,"*")</f>
        <v>*</v>
      </c>
      <c r="AL162" s="1"/>
      <c r="AM162" s="1" t="str">
        <f>IF(sum!A155="ON",sum!D155,"*")</f>
        <v>*</v>
      </c>
      <c r="AP162" s="1" t="s">
        <v>137</v>
      </c>
      <c r="AQ162" s="1" t="s">
        <v>138</v>
      </c>
      <c r="AR162" s="1">
        <v>2021</v>
      </c>
      <c r="AS162" s="1" t="str">
        <f>IF(sum!A155="QU",sum!B155,"*")</f>
        <v>*</v>
      </c>
      <c r="AT162" s="1"/>
      <c r="AU162" s="1" t="str">
        <f>IF(sum!A155="QU",sum!D155,"*")</f>
        <v>*</v>
      </c>
      <c r="AX162" s="4" t="s">
        <v>137</v>
      </c>
      <c r="AY162" s="4" t="s">
        <v>138</v>
      </c>
      <c r="AZ162" s="4">
        <v>2021</v>
      </c>
      <c r="BA162" s="1" t="str">
        <f>IF(sum!A155="SA",sum!B155,"*")</f>
        <v>*</v>
      </c>
      <c r="BB162" s="1"/>
      <c r="BC162" s="1" t="str">
        <f>IF(sum!A155="SA",sum!D155,"*")</f>
        <v>*</v>
      </c>
    </row>
    <row r="163" spans="2:55">
      <c r="B163" s="1" t="s">
        <v>137</v>
      </c>
      <c r="C163" s="1" t="s">
        <v>138</v>
      </c>
      <c r="D163" s="1">
        <v>2021</v>
      </c>
      <c r="J163" s="1" t="s">
        <v>137</v>
      </c>
      <c r="K163" s="1" t="s">
        <v>138</v>
      </c>
      <c r="L163" s="1">
        <v>2021</v>
      </c>
      <c r="M163" s="1" t="str">
        <f>IF(sum!A156="AT",sum!B156,"*")</f>
        <v>OTH-SpHeat_ELE1</v>
      </c>
      <c r="N163" s="1"/>
      <c r="O163" s="1">
        <f>IF(sum!A156="AT",sum!D156,"*")</f>
        <v>5.6365814133729304E-3</v>
      </c>
      <c r="R163" s="1" t="s">
        <v>137</v>
      </c>
      <c r="S163" s="1" t="s">
        <v>138</v>
      </c>
      <c r="T163" s="1">
        <v>2021</v>
      </c>
      <c r="U163" s="1" t="str">
        <f>IF(sum!A156="BC",sum!B156,"*")</f>
        <v>*</v>
      </c>
      <c r="V163" s="1"/>
      <c r="W163" s="1" t="str">
        <f>IF(sum!A156="BC",sum!D156,"*")</f>
        <v>*</v>
      </c>
      <c r="Z163" s="1" t="s">
        <v>137</v>
      </c>
      <c r="AA163" s="1" t="s">
        <v>138</v>
      </c>
      <c r="AB163" s="1">
        <v>2021</v>
      </c>
      <c r="AC163" s="1" t="str">
        <f>IF(sum!A156="MA",sum!B156,"*")</f>
        <v>*</v>
      </c>
      <c r="AD163" s="1"/>
      <c r="AE163" s="1" t="str">
        <f>IF(sum!A156="MA",sum!D156,"*")</f>
        <v>*</v>
      </c>
      <c r="AH163" s="1" t="s">
        <v>137</v>
      </c>
      <c r="AI163" s="1" t="s">
        <v>138</v>
      </c>
      <c r="AJ163" s="1">
        <v>2021</v>
      </c>
      <c r="AK163" s="1" t="str">
        <f>IF(sum!A156="ON",sum!B156,"*")</f>
        <v>*</v>
      </c>
      <c r="AL163" s="1"/>
      <c r="AM163" s="1" t="str">
        <f>IF(sum!A156="ON",sum!D156,"*")</f>
        <v>*</v>
      </c>
      <c r="AP163" s="4" t="s">
        <v>137</v>
      </c>
      <c r="AQ163" s="4" t="s">
        <v>138</v>
      </c>
      <c r="AR163" s="4">
        <v>2021</v>
      </c>
      <c r="AS163" s="1" t="str">
        <f>IF(sum!A156="QU",sum!B156,"*")</f>
        <v>*</v>
      </c>
      <c r="AT163" s="1"/>
      <c r="AU163" s="1" t="str">
        <f>IF(sum!A156="QU",sum!D156,"*")</f>
        <v>*</v>
      </c>
      <c r="AX163" s="1" t="s">
        <v>137</v>
      </c>
      <c r="AY163" s="1" t="s">
        <v>138</v>
      </c>
      <c r="AZ163" s="1">
        <v>2021</v>
      </c>
      <c r="BA163" s="1" t="str">
        <f>IF(sum!A156="SA",sum!B156,"*")</f>
        <v>*</v>
      </c>
      <c r="BB163" s="1"/>
      <c r="BC163" s="1" t="str">
        <f>IF(sum!A156="SA",sum!D156,"*")</f>
        <v>*</v>
      </c>
    </row>
    <row r="164" spans="2:55">
      <c r="B164" s="1" t="s">
        <v>137</v>
      </c>
      <c r="C164" s="1" t="s">
        <v>138</v>
      </c>
      <c r="D164" s="1">
        <v>2021</v>
      </c>
      <c r="J164" s="1" t="s">
        <v>137</v>
      </c>
      <c r="K164" s="1" t="s">
        <v>138</v>
      </c>
      <c r="L164" s="1">
        <v>2021</v>
      </c>
      <c r="M164" s="1" t="str">
        <f>IF(sum!A157="AT",sum!B157,"*")</f>
        <v>R_ES-APP-CD_ELC1</v>
      </c>
      <c r="N164" s="1"/>
      <c r="O164" s="1">
        <f>IF(sum!A157="AT",sum!D157,"*")</f>
        <v>0.27606261479690303</v>
      </c>
      <c r="R164" s="1" t="s">
        <v>137</v>
      </c>
      <c r="S164" s="1" t="s">
        <v>138</v>
      </c>
      <c r="T164" s="1">
        <v>2021</v>
      </c>
      <c r="U164" s="1" t="str">
        <f>IF(sum!A157="BC",sum!B157,"*")</f>
        <v>*</v>
      </c>
      <c r="V164" s="1"/>
      <c r="W164" s="1" t="str">
        <f>IF(sum!A157="BC",sum!D157,"*")</f>
        <v>*</v>
      </c>
      <c r="Z164" s="1" t="s">
        <v>137</v>
      </c>
      <c r="AA164" s="1" t="s">
        <v>138</v>
      </c>
      <c r="AB164" s="1">
        <v>2021</v>
      </c>
      <c r="AC164" s="1" t="str">
        <f>IF(sum!A157="MA",sum!B157,"*")</f>
        <v>*</v>
      </c>
      <c r="AD164" s="1"/>
      <c r="AE164" s="1" t="str">
        <f>IF(sum!A157="MA",sum!D157,"*")</f>
        <v>*</v>
      </c>
      <c r="AH164" s="1" t="s">
        <v>137</v>
      </c>
      <c r="AI164" s="1" t="s">
        <v>138</v>
      </c>
      <c r="AJ164" s="1">
        <v>2021</v>
      </c>
      <c r="AK164" s="1" t="str">
        <f>IF(sum!A157="ON",sum!B157,"*")</f>
        <v>*</v>
      </c>
      <c r="AL164" s="1"/>
      <c r="AM164" s="1" t="str">
        <f>IF(sum!A157="ON",sum!D157,"*")</f>
        <v>*</v>
      </c>
      <c r="AP164" s="1" t="s">
        <v>137</v>
      </c>
      <c r="AQ164" s="1" t="s">
        <v>138</v>
      </c>
      <c r="AR164" s="1">
        <v>2021</v>
      </c>
      <c r="AS164" s="1" t="str">
        <f>IF(sum!A157="QU",sum!B157,"*")</f>
        <v>*</v>
      </c>
      <c r="AT164" s="1"/>
      <c r="AU164" s="1" t="str">
        <f>IF(sum!A157="QU",sum!D157,"*")</f>
        <v>*</v>
      </c>
      <c r="AX164" s="1" t="s">
        <v>137</v>
      </c>
      <c r="AY164" s="1" t="s">
        <v>138</v>
      </c>
      <c r="AZ164" s="1">
        <v>2021</v>
      </c>
      <c r="BA164" s="1" t="str">
        <f>IF(sum!A157="SA",sum!B157,"*")</f>
        <v>*</v>
      </c>
      <c r="BB164" s="1"/>
      <c r="BC164" s="1" t="str">
        <f>IF(sum!A157="SA",sum!D157,"*")</f>
        <v>*</v>
      </c>
    </row>
    <row r="165" spans="2:55">
      <c r="B165" s="4" t="s">
        <v>137</v>
      </c>
      <c r="C165" s="4" t="s">
        <v>138</v>
      </c>
      <c r="D165" s="4">
        <v>2021</v>
      </c>
      <c r="J165" s="4" t="s">
        <v>137</v>
      </c>
      <c r="K165" s="4" t="s">
        <v>138</v>
      </c>
      <c r="L165" s="4">
        <v>2021</v>
      </c>
      <c r="M165" s="1" t="str">
        <f>IF(sum!A158="AT",sum!B158,"*")</f>
        <v>R_ES-APP-CW_ELC1</v>
      </c>
      <c r="N165" s="1"/>
      <c r="O165" s="1">
        <f>IF(sum!A158="AT",sum!D158,"*")</f>
        <v>3.4890821598221197E-2</v>
      </c>
      <c r="R165" s="4" t="s">
        <v>137</v>
      </c>
      <c r="S165" s="4" t="s">
        <v>138</v>
      </c>
      <c r="T165" s="4">
        <v>2021</v>
      </c>
      <c r="U165" s="1" t="str">
        <f>IF(sum!A158="BC",sum!B158,"*")</f>
        <v>*</v>
      </c>
      <c r="V165" s="1"/>
      <c r="W165" s="1" t="str">
        <f>IF(sum!A158="BC",sum!D158,"*")</f>
        <v>*</v>
      </c>
      <c r="Z165" s="4" t="s">
        <v>137</v>
      </c>
      <c r="AA165" s="4" t="s">
        <v>138</v>
      </c>
      <c r="AB165" s="4">
        <v>2021</v>
      </c>
      <c r="AC165" s="1" t="str">
        <f>IF(sum!A158="MA",sum!B158,"*")</f>
        <v>*</v>
      </c>
      <c r="AD165" s="1"/>
      <c r="AE165" s="1" t="str">
        <f>IF(sum!A158="MA",sum!D158,"*")</f>
        <v>*</v>
      </c>
      <c r="AH165" s="4" t="s">
        <v>137</v>
      </c>
      <c r="AI165" s="4" t="s">
        <v>138</v>
      </c>
      <c r="AJ165" s="4">
        <v>2021</v>
      </c>
      <c r="AK165" s="1" t="str">
        <f>IF(sum!A158="ON",sum!B158,"*")</f>
        <v>*</v>
      </c>
      <c r="AL165" s="1"/>
      <c r="AM165" s="1" t="str">
        <f>IF(sum!A158="ON",sum!D158,"*")</f>
        <v>*</v>
      </c>
      <c r="AP165" s="4" t="s">
        <v>137</v>
      </c>
      <c r="AQ165" s="4" t="s">
        <v>138</v>
      </c>
      <c r="AR165" s="4">
        <v>2021</v>
      </c>
      <c r="AS165" s="1" t="str">
        <f>IF(sum!A158="QU",sum!B158,"*")</f>
        <v>*</v>
      </c>
      <c r="AT165" s="1"/>
      <c r="AU165" s="1" t="str">
        <f>IF(sum!A158="QU",sum!D158,"*")</f>
        <v>*</v>
      </c>
      <c r="AX165" s="4" t="s">
        <v>137</v>
      </c>
      <c r="AY165" s="4" t="s">
        <v>138</v>
      </c>
      <c r="AZ165" s="4">
        <v>2021</v>
      </c>
      <c r="BA165" s="1" t="str">
        <f>IF(sum!A158="SA",sum!B158,"*")</f>
        <v>*</v>
      </c>
      <c r="BB165" s="1"/>
      <c r="BC165" s="1" t="str">
        <f>IF(sum!A158="SA",sum!D158,"*")</f>
        <v>*</v>
      </c>
    </row>
    <row r="166" spans="2:55">
      <c r="B166" s="1" t="s">
        <v>137</v>
      </c>
      <c r="C166" s="1" t="s">
        <v>138</v>
      </c>
      <c r="D166" s="1">
        <v>2021</v>
      </c>
      <c r="J166" s="1" t="s">
        <v>137</v>
      </c>
      <c r="K166" s="1" t="s">
        <v>138</v>
      </c>
      <c r="L166" s="1">
        <v>2021</v>
      </c>
      <c r="M166" s="1" t="str">
        <f>IF(sum!A159="AT",sum!B159,"*")</f>
        <v>R_ES-APP-DW_ELC1</v>
      </c>
      <c r="N166" s="1"/>
      <c r="O166" s="1">
        <f>IF(sum!A159="AT",sum!D159,"*")</f>
        <v>9.4274157369943795E-2</v>
      </c>
      <c r="R166" s="1" t="s">
        <v>137</v>
      </c>
      <c r="S166" s="1" t="s">
        <v>138</v>
      </c>
      <c r="T166" s="1">
        <v>2021</v>
      </c>
      <c r="U166" s="1" t="str">
        <f>IF(sum!A159="BC",sum!B159,"*")</f>
        <v>*</v>
      </c>
      <c r="V166" s="1"/>
      <c r="W166" s="1" t="str">
        <f>IF(sum!A159="BC",sum!D159,"*")</f>
        <v>*</v>
      </c>
      <c r="Z166" s="1" t="s">
        <v>137</v>
      </c>
      <c r="AA166" s="1" t="s">
        <v>138</v>
      </c>
      <c r="AB166" s="1">
        <v>2021</v>
      </c>
      <c r="AC166" s="1" t="str">
        <f>IF(sum!A159="MA",sum!B159,"*")</f>
        <v>*</v>
      </c>
      <c r="AD166" s="1"/>
      <c r="AE166" s="1" t="str">
        <f>IF(sum!A159="MA",sum!D159,"*")</f>
        <v>*</v>
      </c>
      <c r="AH166" s="1" t="s">
        <v>137</v>
      </c>
      <c r="AI166" s="1" t="s">
        <v>138</v>
      </c>
      <c r="AJ166" s="1">
        <v>2021</v>
      </c>
      <c r="AK166" s="1" t="str">
        <f>IF(sum!A159="ON",sum!B159,"*")</f>
        <v>*</v>
      </c>
      <c r="AL166" s="1"/>
      <c r="AM166" s="1" t="str">
        <f>IF(sum!A159="ON",sum!D159,"*")</f>
        <v>*</v>
      </c>
      <c r="AP166" s="1" t="s">
        <v>137</v>
      </c>
      <c r="AQ166" s="1" t="s">
        <v>138</v>
      </c>
      <c r="AR166" s="1">
        <v>2021</v>
      </c>
      <c r="AS166" s="1" t="str">
        <f>IF(sum!A159="QU",sum!B159,"*")</f>
        <v>*</v>
      </c>
      <c r="AT166" s="1"/>
      <c r="AU166" s="1" t="str">
        <f>IF(sum!A159="QU",sum!D159,"*")</f>
        <v>*</v>
      </c>
      <c r="AX166" s="1" t="s">
        <v>137</v>
      </c>
      <c r="AY166" s="1" t="s">
        <v>138</v>
      </c>
      <c r="AZ166" s="1">
        <v>2021</v>
      </c>
      <c r="BA166" s="1" t="str">
        <f>IF(sum!A159="SA",sum!B159,"*")</f>
        <v>*</v>
      </c>
      <c r="BB166" s="1"/>
      <c r="BC166" s="1" t="str">
        <f>IF(sum!A159="SA",sum!D159,"*")</f>
        <v>*</v>
      </c>
    </row>
    <row r="167" spans="2:55">
      <c r="B167" s="1" t="s">
        <v>137</v>
      </c>
      <c r="C167" s="1" t="s">
        <v>138</v>
      </c>
      <c r="D167" s="1">
        <v>2021</v>
      </c>
      <c r="J167" s="1" t="s">
        <v>137</v>
      </c>
      <c r="K167" s="1" t="s">
        <v>138</v>
      </c>
      <c r="L167" s="1">
        <v>2021</v>
      </c>
      <c r="M167" s="1" t="str">
        <f>IF(sum!A160="AT",sum!B160,"*")</f>
        <v>R_ES-APP-FR_ELC1</v>
      </c>
      <c r="N167" s="1"/>
      <c r="O167" s="1">
        <f>IF(sum!A160="AT",sum!D160,"*")</f>
        <v>2.4296229364842398E-2</v>
      </c>
      <c r="R167" s="1" t="s">
        <v>137</v>
      </c>
      <c r="S167" s="1" t="s">
        <v>138</v>
      </c>
      <c r="T167" s="1">
        <v>2021</v>
      </c>
      <c r="U167" s="1" t="str">
        <f>IF(sum!A160="BC",sum!B160,"*")</f>
        <v>*</v>
      </c>
      <c r="V167" s="1"/>
      <c r="W167" s="1" t="str">
        <f>IF(sum!A160="BC",sum!D160,"*")</f>
        <v>*</v>
      </c>
      <c r="Z167" s="1" t="s">
        <v>137</v>
      </c>
      <c r="AA167" s="1" t="s">
        <v>138</v>
      </c>
      <c r="AB167" s="1">
        <v>2021</v>
      </c>
      <c r="AC167" s="1" t="str">
        <f>IF(sum!A160="MA",sum!B160,"*")</f>
        <v>*</v>
      </c>
      <c r="AD167" s="1"/>
      <c r="AE167" s="1" t="str">
        <f>IF(sum!A160="MA",sum!D160,"*")</f>
        <v>*</v>
      </c>
      <c r="AH167" s="1" t="s">
        <v>137</v>
      </c>
      <c r="AI167" s="1" t="s">
        <v>138</v>
      </c>
      <c r="AJ167" s="1">
        <v>2021</v>
      </c>
      <c r="AK167" s="1" t="str">
        <f>IF(sum!A160="ON",sum!B160,"*")</f>
        <v>*</v>
      </c>
      <c r="AL167" s="1"/>
      <c r="AM167" s="1" t="str">
        <f>IF(sum!A160="ON",sum!D160,"*")</f>
        <v>*</v>
      </c>
      <c r="AP167" s="4" t="s">
        <v>137</v>
      </c>
      <c r="AQ167" s="4" t="s">
        <v>138</v>
      </c>
      <c r="AR167" s="4">
        <v>2021</v>
      </c>
      <c r="AS167" s="1" t="str">
        <f>IF(sum!A160="QU",sum!B160,"*")</f>
        <v>*</v>
      </c>
      <c r="AT167" s="1"/>
      <c r="AU167" s="1" t="str">
        <f>IF(sum!A160="QU",sum!D160,"*")</f>
        <v>*</v>
      </c>
      <c r="AX167" s="1" t="s">
        <v>137</v>
      </c>
      <c r="AY167" s="1" t="s">
        <v>138</v>
      </c>
      <c r="AZ167" s="1">
        <v>2021</v>
      </c>
      <c r="BA167" s="1" t="str">
        <f>IF(sum!A160="SA",sum!B160,"*")</f>
        <v>*</v>
      </c>
      <c r="BB167" s="1"/>
      <c r="BC167" s="1" t="str">
        <f>IF(sum!A160="SA",sum!D160,"*")</f>
        <v>*</v>
      </c>
    </row>
    <row r="168" spans="2:55">
      <c r="B168" s="4" t="s">
        <v>137</v>
      </c>
      <c r="C168" s="4" t="s">
        <v>138</v>
      </c>
      <c r="D168" s="4">
        <v>2021</v>
      </c>
      <c r="J168" s="4" t="s">
        <v>137</v>
      </c>
      <c r="K168" s="4" t="s">
        <v>138</v>
      </c>
      <c r="L168" s="4">
        <v>2021</v>
      </c>
      <c r="M168" s="1" t="str">
        <f>IF(sum!A161="AT",sum!B161,"*")</f>
        <v>R_ES-APP-OTH_ELC1</v>
      </c>
      <c r="N168" s="1"/>
      <c r="O168" s="1">
        <f>IF(sum!A161="AT",sum!D161,"*")</f>
        <v>0.298290672519258</v>
      </c>
      <c r="R168" s="4" t="s">
        <v>137</v>
      </c>
      <c r="S168" s="4" t="s">
        <v>138</v>
      </c>
      <c r="T168" s="4">
        <v>2021</v>
      </c>
      <c r="U168" s="1" t="str">
        <f>IF(sum!A161="BC",sum!B161,"*")</f>
        <v>*</v>
      </c>
      <c r="V168" s="1"/>
      <c r="W168" s="1" t="str">
        <f>IF(sum!A161="BC",sum!D161,"*")</f>
        <v>*</v>
      </c>
      <c r="Z168" s="4" t="s">
        <v>137</v>
      </c>
      <c r="AA168" s="4" t="s">
        <v>138</v>
      </c>
      <c r="AB168" s="4">
        <v>2021</v>
      </c>
      <c r="AC168" s="1" t="str">
        <f>IF(sum!A161="MA",sum!B161,"*")</f>
        <v>*</v>
      </c>
      <c r="AD168" s="1"/>
      <c r="AE168" s="1" t="str">
        <f>IF(sum!A161="MA",sum!D161,"*")</f>
        <v>*</v>
      </c>
      <c r="AH168" s="4" t="s">
        <v>137</v>
      </c>
      <c r="AI168" s="4" t="s">
        <v>138</v>
      </c>
      <c r="AJ168" s="4">
        <v>2021</v>
      </c>
      <c r="AK168" s="1" t="str">
        <f>IF(sum!A161="ON",sum!B161,"*")</f>
        <v>*</v>
      </c>
      <c r="AL168" s="1"/>
      <c r="AM168" s="1" t="str">
        <f>IF(sum!A161="ON",sum!D161,"*")</f>
        <v>*</v>
      </c>
      <c r="AP168" s="1" t="s">
        <v>137</v>
      </c>
      <c r="AQ168" s="1" t="s">
        <v>138</v>
      </c>
      <c r="AR168" s="1">
        <v>2021</v>
      </c>
      <c r="AS168" s="1" t="str">
        <f>IF(sum!A161="QU",sum!B161,"*")</f>
        <v>*</v>
      </c>
      <c r="AT168" s="1"/>
      <c r="AU168" s="1" t="str">
        <f>IF(sum!A161="QU",sum!D161,"*")</f>
        <v>*</v>
      </c>
      <c r="AX168" s="4" t="s">
        <v>137</v>
      </c>
      <c r="AY168" s="4" t="s">
        <v>138</v>
      </c>
      <c r="AZ168" s="4">
        <v>2021</v>
      </c>
      <c r="BA168" s="1" t="str">
        <f>IF(sum!A161="SA",sum!B161,"*")</f>
        <v>*</v>
      </c>
      <c r="BB168" s="1"/>
      <c r="BC168" s="1" t="str">
        <f>IF(sum!A161="SA",sum!D161,"*")</f>
        <v>*</v>
      </c>
    </row>
    <row r="169" spans="2:55">
      <c r="B169" s="1" t="s">
        <v>137</v>
      </c>
      <c r="C169" s="1" t="s">
        <v>138</v>
      </c>
      <c r="D169" s="1">
        <v>2021</v>
      </c>
      <c r="J169" s="1" t="s">
        <v>137</v>
      </c>
      <c r="K169" s="1" t="s">
        <v>138</v>
      </c>
      <c r="L169" s="1">
        <v>2021</v>
      </c>
      <c r="M169" s="1" t="str">
        <f>IF(sum!A162="AT",sum!B162,"*")</f>
        <v>R_ES-APP-RA_ELC1</v>
      </c>
      <c r="N169" s="1"/>
      <c r="O169" s="1">
        <f>IF(sum!A162="AT",sum!D162,"*")</f>
        <v>0.198199782404824</v>
      </c>
      <c r="R169" s="1" t="s">
        <v>137</v>
      </c>
      <c r="S169" s="1" t="s">
        <v>138</v>
      </c>
      <c r="T169" s="1">
        <v>2021</v>
      </c>
      <c r="U169" s="1" t="str">
        <f>IF(sum!A162="BC",sum!B162,"*")</f>
        <v>*</v>
      </c>
      <c r="V169" s="1"/>
      <c r="W169" s="1" t="str">
        <f>IF(sum!A162="BC",sum!D162,"*")</f>
        <v>*</v>
      </c>
      <c r="Z169" s="1" t="s">
        <v>137</v>
      </c>
      <c r="AA169" s="1" t="s">
        <v>138</v>
      </c>
      <c r="AB169" s="1">
        <v>2021</v>
      </c>
      <c r="AC169" s="1" t="str">
        <f>IF(sum!A162="MA",sum!B162,"*")</f>
        <v>*</v>
      </c>
      <c r="AD169" s="1"/>
      <c r="AE169" s="1" t="str">
        <f>IF(sum!A162="MA",sum!D162,"*")</f>
        <v>*</v>
      </c>
      <c r="AH169" s="1" t="s">
        <v>137</v>
      </c>
      <c r="AI169" s="1" t="s">
        <v>138</v>
      </c>
      <c r="AJ169" s="1">
        <v>2021</v>
      </c>
      <c r="AK169" s="1" t="str">
        <f>IF(sum!A162="ON",sum!B162,"*")</f>
        <v>*</v>
      </c>
      <c r="AL169" s="1"/>
      <c r="AM169" s="1" t="str">
        <f>IF(sum!A162="ON",sum!D162,"*")</f>
        <v>*</v>
      </c>
      <c r="AP169" s="4" t="s">
        <v>137</v>
      </c>
      <c r="AQ169" s="4" t="s">
        <v>138</v>
      </c>
      <c r="AR169" s="4">
        <v>2021</v>
      </c>
      <c r="AS169" s="1" t="str">
        <f>IF(sum!A162="QU",sum!B162,"*")</f>
        <v>*</v>
      </c>
      <c r="AT169" s="1"/>
      <c r="AU169" s="1" t="str">
        <f>IF(sum!A162="QU",sum!D162,"*")</f>
        <v>*</v>
      </c>
      <c r="AX169" s="1" t="s">
        <v>137</v>
      </c>
      <c r="AY169" s="1" t="s">
        <v>138</v>
      </c>
      <c r="AZ169" s="1">
        <v>2021</v>
      </c>
      <c r="BA169" s="1" t="str">
        <f>IF(sum!A162="SA",sum!B162,"*")</f>
        <v>*</v>
      </c>
      <c r="BB169" s="1"/>
      <c r="BC169" s="1" t="str">
        <f>IF(sum!A162="SA",sum!D162,"*")</f>
        <v>*</v>
      </c>
    </row>
    <row r="170" spans="2:55">
      <c r="B170" s="1" t="s">
        <v>137</v>
      </c>
      <c r="C170" s="1" t="s">
        <v>138</v>
      </c>
      <c r="D170" s="1">
        <v>2021</v>
      </c>
      <c r="J170" s="1" t="s">
        <v>137</v>
      </c>
      <c r="K170" s="1" t="s">
        <v>138</v>
      </c>
      <c r="L170" s="1">
        <v>2021</v>
      </c>
      <c r="M170" s="1" t="str">
        <f>IF(sum!A163="AT",sum!B163,"*")</f>
        <v>R_ES-APP-RE_ELC1</v>
      </c>
      <c r="N170" s="1"/>
      <c r="O170" s="1">
        <f>IF(sum!A163="AT",sum!D163,"*")</f>
        <v>5.8119453101317699E-2</v>
      </c>
      <c r="R170" s="1" t="s">
        <v>137</v>
      </c>
      <c r="S170" s="1" t="s">
        <v>138</v>
      </c>
      <c r="T170" s="1">
        <v>2021</v>
      </c>
      <c r="U170" s="1" t="str">
        <f>IF(sum!A163="BC",sum!B163,"*")</f>
        <v>*</v>
      </c>
      <c r="V170" s="1"/>
      <c r="W170" s="1" t="str">
        <f>IF(sum!A163="BC",sum!D163,"*")</f>
        <v>*</v>
      </c>
      <c r="Z170" s="1" t="s">
        <v>137</v>
      </c>
      <c r="AA170" s="1" t="s">
        <v>138</v>
      </c>
      <c r="AB170" s="1">
        <v>2021</v>
      </c>
      <c r="AC170" s="1" t="str">
        <f>IF(sum!A163="MA",sum!B163,"*")</f>
        <v>*</v>
      </c>
      <c r="AD170" s="1"/>
      <c r="AE170" s="1" t="str">
        <f>IF(sum!A163="MA",sum!D163,"*")</f>
        <v>*</v>
      </c>
      <c r="AH170" s="1" t="s">
        <v>137</v>
      </c>
      <c r="AI170" s="1" t="s">
        <v>138</v>
      </c>
      <c r="AJ170" s="1">
        <v>2021</v>
      </c>
      <c r="AK170" s="1" t="str">
        <f>IF(sum!A163="ON",sum!B163,"*")</f>
        <v>*</v>
      </c>
      <c r="AL170" s="1"/>
      <c r="AM170" s="1" t="str">
        <f>IF(sum!A163="ON",sum!D163,"*")</f>
        <v>*</v>
      </c>
      <c r="AP170" s="1" t="s">
        <v>137</v>
      </c>
      <c r="AQ170" s="1" t="s">
        <v>138</v>
      </c>
      <c r="AR170" s="1">
        <v>2021</v>
      </c>
      <c r="AS170" s="1" t="str">
        <f>IF(sum!A163="QU",sum!B163,"*")</f>
        <v>*</v>
      </c>
      <c r="AT170" s="1"/>
      <c r="AU170" s="1" t="str">
        <f>IF(sum!A163="QU",sum!D163,"*")</f>
        <v>*</v>
      </c>
      <c r="AX170" s="1" t="s">
        <v>137</v>
      </c>
      <c r="AY170" s="1" t="s">
        <v>138</v>
      </c>
      <c r="AZ170" s="1">
        <v>2021</v>
      </c>
      <c r="BA170" s="1" t="str">
        <f>IF(sum!A163="SA",sum!B163,"*")</f>
        <v>*</v>
      </c>
      <c r="BB170" s="1"/>
      <c r="BC170" s="1" t="str">
        <f>IF(sum!A163="SA",sum!D163,"*")</f>
        <v>*</v>
      </c>
    </row>
    <row r="171" spans="2:55">
      <c r="B171" s="4" t="s">
        <v>137</v>
      </c>
      <c r="C171" s="4" t="s">
        <v>138</v>
      </c>
      <c r="D171" s="4">
        <v>2021</v>
      </c>
      <c r="J171" s="4" t="s">
        <v>137</v>
      </c>
      <c r="K171" s="4" t="s">
        <v>138</v>
      </c>
      <c r="L171" s="4">
        <v>2021</v>
      </c>
      <c r="M171" s="1" t="str">
        <f>IF(sum!A164="AT",sum!B164,"*")</f>
        <v>R_ES-LI_ELC1</v>
      </c>
      <c r="N171" s="1"/>
      <c r="O171" s="1">
        <f>IF(sum!A164="AT",sum!D164,"*")</f>
        <v>0.40596377016929802</v>
      </c>
      <c r="R171" s="4" t="s">
        <v>137</v>
      </c>
      <c r="S171" s="4" t="s">
        <v>138</v>
      </c>
      <c r="T171" s="4">
        <v>2021</v>
      </c>
      <c r="U171" s="1" t="str">
        <f>IF(sum!A164="BC",sum!B164,"*")</f>
        <v>*</v>
      </c>
      <c r="V171" s="1"/>
      <c r="W171" s="1" t="str">
        <f>IF(sum!A164="BC",sum!D164,"*")</f>
        <v>*</v>
      </c>
      <c r="Z171" s="4" t="s">
        <v>137</v>
      </c>
      <c r="AA171" s="4" t="s">
        <v>138</v>
      </c>
      <c r="AB171" s="4">
        <v>2021</v>
      </c>
      <c r="AC171" s="1" t="str">
        <f>IF(sum!A164="MA",sum!B164,"*")</f>
        <v>*</v>
      </c>
      <c r="AD171" s="1"/>
      <c r="AE171" s="1" t="str">
        <f>IF(sum!A164="MA",sum!D164,"*")</f>
        <v>*</v>
      </c>
      <c r="AH171" s="4" t="s">
        <v>137</v>
      </c>
      <c r="AI171" s="4" t="s">
        <v>138</v>
      </c>
      <c r="AJ171" s="4">
        <v>2021</v>
      </c>
      <c r="AK171" s="1" t="str">
        <f>IF(sum!A164="ON",sum!B164,"*")</f>
        <v>*</v>
      </c>
      <c r="AL171" s="1"/>
      <c r="AM171" s="1" t="str">
        <f>IF(sum!A164="ON",sum!D164,"*")</f>
        <v>*</v>
      </c>
      <c r="AP171" s="4" t="s">
        <v>137</v>
      </c>
      <c r="AQ171" s="4" t="s">
        <v>138</v>
      </c>
      <c r="AR171" s="4">
        <v>2021</v>
      </c>
      <c r="AS171" s="1" t="str">
        <f>IF(sum!A164="QU",sum!B164,"*")</f>
        <v>*</v>
      </c>
      <c r="AT171" s="1"/>
      <c r="AU171" s="1" t="str">
        <f>IF(sum!A164="QU",sum!D164,"*")</f>
        <v>*</v>
      </c>
      <c r="AX171" s="4" t="s">
        <v>137</v>
      </c>
      <c r="AY171" s="4" t="s">
        <v>138</v>
      </c>
      <c r="AZ171" s="4">
        <v>2021</v>
      </c>
      <c r="BA171" s="1" t="str">
        <f>IF(sum!A164="SA",sum!B164,"*")</f>
        <v>*</v>
      </c>
      <c r="BB171" s="1"/>
      <c r="BC171" s="1" t="str">
        <f>IF(sum!A164="SA",sum!D164,"*")</f>
        <v>*</v>
      </c>
    </row>
    <row r="172" spans="2:55">
      <c r="B172" s="1" t="s">
        <v>137</v>
      </c>
      <c r="C172" s="1" t="s">
        <v>138</v>
      </c>
      <c r="D172" s="1">
        <v>2021</v>
      </c>
      <c r="J172" s="1" t="s">
        <v>137</v>
      </c>
      <c r="K172" s="1" t="s">
        <v>138</v>
      </c>
      <c r="L172" s="1">
        <v>2021</v>
      </c>
      <c r="M172" s="1" t="str">
        <f>IF(sum!A165="AT",sum!B165,"*")</f>
        <v>R_ES-SC-AP_ELC1_ROOM_CENTRAL</v>
      </c>
      <c r="N172" s="1"/>
      <c r="O172" s="1">
        <f>IF(sum!A165="AT",sum!D165,"*")</f>
        <v>8.5191157725630698E-3</v>
      </c>
      <c r="R172" s="1" t="s">
        <v>137</v>
      </c>
      <c r="S172" s="1" t="s">
        <v>138</v>
      </c>
      <c r="T172" s="1">
        <v>2021</v>
      </c>
      <c r="U172" s="1" t="str">
        <f>IF(sum!A165="BC",sum!B165,"*")</f>
        <v>*</v>
      </c>
      <c r="V172" s="1"/>
      <c r="W172" s="1" t="str">
        <f>IF(sum!A165="BC",sum!D165,"*")</f>
        <v>*</v>
      </c>
      <c r="Z172" s="1" t="s">
        <v>137</v>
      </c>
      <c r="AA172" s="1" t="s">
        <v>138</v>
      </c>
      <c r="AB172" s="1">
        <v>2021</v>
      </c>
      <c r="AC172" s="1" t="str">
        <f>IF(sum!A165="MA",sum!B165,"*")</f>
        <v>*</v>
      </c>
      <c r="AD172" s="1"/>
      <c r="AE172" s="1" t="str">
        <f>IF(sum!A165="MA",sum!D165,"*")</f>
        <v>*</v>
      </c>
      <c r="AH172" s="1" t="s">
        <v>137</v>
      </c>
      <c r="AI172" s="1" t="s">
        <v>138</v>
      </c>
      <c r="AJ172" s="1">
        <v>2021</v>
      </c>
      <c r="AK172" s="1" t="str">
        <f>IF(sum!A165="ON",sum!B165,"*")</f>
        <v>*</v>
      </c>
      <c r="AL172" s="1"/>
      <c r="AM172" s="1" t="str">
        <f>IF(sum!A165="ON",sum!D165,"*")</f>
        <v>*</v>
      </c>
      <c r="AP172" s="1" t="s">
        <v>137</v>
      </c>
      <c r="AQ172" s="1" t="s">
        <v>138</v>
      </c>
      <c r="AR172" s="1">
        <v>2021</v>
      </c>
      <c r="AS172" s="1" t="str">
        <f>IF(sum!A165="QU",sum!B165,"*")</f>
        <v>*</v>
      </c>
      <c r="AT172" s="1"/>
      <c r="AU172" s="1" t="str">
        <f>IF(sum!A165="QU",sum!D165,"*")</f>
        <v>*</v>
      </c>
      <c r="AX172" s="1" t="s">
        <v>137</v>
      </c>
      <c r="AY172" s="1" t="s">
        <v>138</v>
      </c>
      <c r="AZ172" s="1">
        <v>2021</v>
      </c>
      <c r="BA172" s="1" t="str">
        <f>IF(sum!A165="SA",sum!B165,"*")</f>
        <v>*</v>
      </c>
      <c r="BB172" s="1"/>
      <c r="BC172" s="1" t="str">
        <f>IF(sum!A165="SA",sum!D165,"*")</f>
        <v>*</v>
      </c>
    </row>
    <row r="173" spans="2:55">
      <c r="B173" s="1" t="s">
        <v>137</v>
      </c>
      <c r="C173" s="1" t="s">
        <v>138</v>
      </c>
      <c r="D173" s="1">
        <v>2021</v>
      </c>
      <c r="J173" s="1" t="s">
        <v>137</v>
      </c>
      <c r="K173" s="1" t="s">
        <v>138</v>
      </c>
      <c r="L173" s="1">
        <v>2021</v>
      </c>
      <c r="M173" s="1" t="str">
        <f>IF(sum!A166="AT",sum!B166,"*")</f>
        <v>R_ES-SC-MOB_ELC1_ROOM_CENTRAL</v>
      </c>
      <c r="N173" s="1"/>
      <c r="O173" s="1">
        <f>IF(sum!A166="AT",sum!D166,"*")</f>
        <v>1.57482826343433E-3</v>
      </c>
      <c r="R173" s="1" t="s">
        <v>137</v>
      </c>
      <c r="S173" s="1" t="s">
        <v>138</v>
      </c>
      <c r="T173" s="1">
        <v>2021</v>
      </c>
      <c r="U173" s="1" t="str">
        <f>IF(sum!A166="BC",sum!B166,"*")</f>
        <v>*</v>
      </c>
      <c r="V173" s="1"/>
      <c r="W173" s="1" t="str">
        <f>IF(sum!A166="BC",sum!D166,"*")</f>
        <v>*</v>
      </c>
      <c r="Z173" s="1" t="s">
        <v>137</v>
      </c>
      <c r="AA173" s="1" t="s">
        <v>138</v>
      </c>
      <c r="AB173" s="1">
        <v>2021</v>
      </c>
      <c r="AC173" s="1" t="str">
        <f>IF(sum!A166="MA",sum!B166,"*")</f>
        <v>*</v>
      </c>
      <c r="AD173" s="1"/>
      <c r="AE173" s="1" t="str">
        <f>IF(sum!A166="MA",sum!D166,"*")</f>
        <v>*</v>
      </c>
      <c r="AH173" s="1" t="s">
        <v>137</v>
      </c>
      <c r="AI173" s="1" t="s">
        <v>138</v>
      </c>
      <c r="AJ173" s="1">
        <v>2021</v>
      </c>
      <c r="AK173" s="1" t="str">
        <f>IF(sum!A166="ON",sum!B166,"*")</f>
        <v>*</v>
      </c>
      <c r="AL173" s="1"/>
      <c r="AM173" s="1" t="str">
        <f>IF(sum!A166="ON",sum!D166,"*")</f>
        <v>*</v>
      </c>
      <c r="AP173" s="4" t="s">
        <v>137</v>
      </c>
      <c r="AQ173" s="4" t="s">
        <v>138</v>
      </c>
      <c r="AR173" s="4">
        <v>2021</v>
      </c>
      <c r="AS173" s="1" t="str">
        <f>IF(sum!A166="QU",sum!B166,"*")</f>
        <v>*</v>
      </c>
      <c r="AT173" s="1"/>
      <c r="AU173" s="1" t="str">
        <f>IF(sum!A166="QU",sum!D166,"*")</f>
        <v>*</v>
      </c>
      <c r="AX173" s="1" t="s">
        <v>137</v>
      </c>
      <c r="AY173" s="1" t="s">
        <v>138</v>
      </c>
      <c r="AZ173" s="1">
        <v>2021</v>
      </c>
      <c r="BA173" s="1" t="str">
        <f>IF(sum!A166="SA",sum!B166,"*")</f>
        <v>*</v>
      </c>
      <c r="BB173" s="1"/>
      <c r="BC173" s="1" t="str">
        <f>IF(sum!A166="SA",sum!D166,"*")</f>
        <v>*</v>
      </c>
    </row>
    <row r="174" spans="2:55">
      <c r="B174" s="4" t="s">
        <v>137</v>
      </c>
      <c r="C174" s="4" t="s">
        <v>138</v>
      </c>
      <c r="D174" s="4">
        <v>2021</v>
      </c>
      <c r="J174" s="4" t="s">
        <v>137</v>
      </c>
      <c r="K174" s="4" t="s">
        <v>138</v>
      </c>
      <c r="L174" s="4">
        <v>2021</v>
      </c>
      <c r="M174" s="1" t="str">
        <f>IF(sum!A167="AT",sum!B167,"*")</f>
        <v>R_ES-SC-SA_ELC1_ROOM_CENTRAL</v>
      </c>
      <c r="N174" s="1"/>
      <c r="O174" s="1">
        <f>IF(sum!A167="AT",sum!D167,"*")</f>
        <v>3.3526219948243402E-3</v>
      </c>
      <c r="R174" s="4" t="s">
        <v>137</v>
      </c>
      <c r="S174" s="4" t="s">
        <v>138</v>
      </c>
      <c r="T174" s="4">
        <v>2021</v>
      </c>
      <c r="U174" s="1" t="str">
        <f>IF(sum!A167="BC",sum!B167,"*")</f>
        <v>*</v>
      </c>
      <c r="V174" s="1"/>
      <c r="W174" s="1" t="str">
        <f>IF(sum!A167="BC",sum!D167,"*")</f>
        <v>*</v>
      </c>
      <c r="Z174" s="4" t="s">
        <v>137</v>
      </c>
      <c r="AA174" s="4" t="s">
        <v>138</v>
      </c>
      <c r="AB174" s="4">
        <v>2021</v>
      </c>
      <c r="AC174" s="1" t="str">
        <f>IF(sum!A167="MA",sum!B167,"*")</f>
        <v>*</v>
      </c>
      <c r="AD174" s="1"/>
      <c r="AE174" s="1" t="str">
        <f>IF(sum!A167="MA",sum!D167,"*")</f>
        <v>*</v>
      </c>
      <c r="AH174" s="4" t="s">
        <v>137</v>
      </c>
      <c r="AI174" s="4" t="s">
        <v>138</v>
      </c>
      <c r="AJ174" s="4">
        <v>2021</v>
      </c>
      <c r="AK174" s="1" t="str">
        <f>IF(sum!A167="ON",sum!B167,"*")</f>
        <v>*</v>
      </c>
      <c r="AL174" s="1"/>
      <c r="AM174" s="1" t="str">
        <f>IF(sum!A167="ON",sum!D167,"*")</f>
        <v>*</v>
      </c>
      <c r="AP174" s="1" t="s">
        <v>137</v>
      </c>
      <c r="AQ174" s="1" t="s">
        <v>138</v>
      </c>
      <c r="AR174" s="1">
        <v>2021</v>
      </c>
      <c r="AS174" s="1" t="str">
        <f>IF(sum!A167="QU",sum!B167,"*")</f>
        <v>*</v>
      </c>
      <c r="AT174" s="1"/>
      <c r="AU174" s="1" t="str">
        <f>IF(sum!A167="QU",sum!D167,"*")</f>
        <v>*</v>
      </c>
      <c r="AX174" s="4" t="s">
        <v>137</v>
      </c>
      <c r="AY174" s="4" t="s">
        <v>138</v>
      </c>
      <c r="AZ174" s="4">
        <v>2021</v>
      </c>
      <c r="BA174" s="1" t="str">
        <f>IF(sum!A167="SA",sum!B167,"*")</f>
        <v>*</v>
      </c>
      <c r="BB174" s="1"/>
      <c r="BC174" s="1" t="str">
        <f>IF(sum!A167="SA",sum!D167,"*")</f>
        <v>*</v>
      </c>
    </row>
    <row r="175" spans="2:55">
      <c r="B175" s="1" t="s">
        <v>137</v>
      </c>
      <c r="C175" s="1" t="s">
        <v>138</v>
      </c>
      <c r="D175" s="1">
        <v>2021</v>
      </c>
      <c r="J175" s="1" t="s">
        <v>137</v>
      </c>
      <c r="K175" s="1" t="s">
        <v>138</v>
      </c>
      <c r="L175" s="1">
        <v>2021</v>
      </c>
      <c r="M175" s="1" t="str">
        <f>IF(sum!A168="AT",sum!B168,"*")</f>
        <v>R_ES-SC-SD_ELC1_ROOM_CENTRAL</v>
      </c>
      <c r="N175" s="1"/>
      <c r="O175" s="1">
        <f>IF(sum!A168="AT",sum!D168,"*")</f>
        <v>2.9526004749564301E-2</v>
      </c>
      <c r="R175" s="1" t="s">
        <v>137</v>
      </c>
      <c r="S175" s="1" t="s">
        <v>138</v>
      </c>
      <c r="T175" s="1">
        <v>2021</v>
      </c>
      <c r="U175" s="1" t="str">
        <f>IF(sum!A168="BC",sum!B168,"*")</f>
        <v>*</v>
      </c>
      <c r="V175" s="1"/>
      <c r="W175" s="1" t="str">
        <f>IF(sum!A168="BC",sum!D168,"*")</f>
        <v>*</v>
      </c>
      <c r="Z175" s="1" t="s">
        <v>137</v>
      </c>
      <c r="AA175" s="1" t="s">
        <v>138</v>
      </c>
      <c r="AB175" s="1">
        <v>2021</v>
      </c>
      <c r="AC175" s="1" t="str">
        <f>IF(sum!A168="MA",sum!B168,"*")</f>
        <v>*</v>
      </c>
      <c r="AD175" s="1"/>
      <c r="AE175" s="1" t="str">
        <f>IF(sum!A168="MA",sum!D168,"*")</f>
        <v>*</v>
      </c>
      <c r="AH175" s="1" t="s">
        <v>137</v>
      </c>
      <c r="AI175" s="1" t="s">
        <v>138</v>
      </c>
      <c r="AJ175" s="1">
        <v>2021</v>
      </c>
      <c r="AK175" s="1" t="str">
        <f>IF(sum!A168="ON",sum!B168,"*")</f>
        <v>*</v>
      </c>
      <c r="AL175" s="1"/>
      <c r="AM175" s="1" t="str">
        <f>IF(sum!A168="ON",sum!D168,"*")</f>
        <v>*</v>
      </c>
      <c r="AP175" s="4" t="s">
        <v>137</v>
      </c>
      <c r="AQ175" s="4" t="s">
        <v>138</v>
      </c>
      <c r="AR175" s="4">
        <v>2021</v>
      </c>
      <c r="AS175" s="1" t="str">
        <f>IF(sum!A168="QU",sum!B168,"*")</f>
        <v>*</v>
      </c>
      <c r="AT175" s="1"/>
      <c r="AU175" s="1" t="str">
        <f>IF(sum!A168="QU",sum!D168,"*")</f>
        <v>*</v>
      </c>
      <c r="AX175" s="1" t="s">
        <v>137</v>
      </c>
      <c r="AY175" s="1" t="s">
        <v>138</v>
      </c>
      <c r="AZ175" s="1">
        <v>2021</v>
      </c>
      <c r="BA175" s="1" t="str">
        <f>IF(sum!A168="SA",sum!B168,"*")</f>
        <v>*</v>
      </c>
      <c r="BB175" s="1"/>
      <c r="BC175" s="1" t="str">
        <f>IF(sum!A168="SA",sum!D168,"*")</f>
        <v>*</v>
      </c>
    </row>
    <row r="176" spans="2:55">
      <c r="B176" s="1" t="s">
        <v>137</v>
      </c>
      <c r="C176" s="1" t="s">
        <v>138</v>
      </c>
      <c r="D176" s="1">
        <v>2021</v>
      </c>
      <c r="J176" s="1" t="s">
        <v>137</v>
      </c>
      <c r="K176" s="1" t="s">
        <v>138</v>
      </c>
      <c r="L176" s="1">
        <v>2021</v>
      </c>
      <c r="M176" s="1" t="str">
        <f>IF(sum!A169="AT",sum!B169,"*")</f>
        <v>R_ES-SH-AP_ELC1</v>
      </c>
      <c r="N176" s="1"/>
      <c r="O176" s="1">
        <f>IF(sum!A169="AT",sum!D169,"*")</f>
        <v>0</v>
      </c>
      <c r="R176" s="1" t="s">
        <v>137</v>
      </c>
      <c r="S176" s="1" t="s">
        <v>138</v>
      </c>
      <c r="T176" s="1">
        <v>2021</v>
      </c>
      <c r="U176" s="1" t="str">
        <f>IF(sum!A169="BC",sum!B169,"*")</f>
        <v>*</v>
      </c>
      <c r="V176" s="1"/>
      <c r="W176" s="1" t="str">
        <f>IF(sum!A169="BC",sum!D169,"*")</f>
        <v>*</v>
      </c>
      <c r="Z176" s="1" t="s">
        <v>137</v>
      </c>
      <c r="AA176" s="1" t="s">
        <v>138</v>
      </c>
      <c r="AB176" s="1">
        <v>2021</v>
      </c>
      <c r="AC176" s="1" t="str">
        <f>IF(sum!A169="MA",sum!B169,"*")</f>
        <v>*</v>
      </c>
      <c r="AD176" s="1"/>
      <c r="AE176" s="1" t="str">
        <f>IF(sum!A169="MA",sum!D169,"*")</f>
        <v>*</v>
      </c>
      <c r="AH176" s="1" t="s">
        <v>137</v>
      </c>
      <c r="AI176" s="1" t="s">
        <v>138</v>
      </c>
      <c r="AJ176" s="1">
        <v>2021</v>
      </c>
      <c r="AK176" s="1" t="str">
        <f>IF(sum!A169="ON",sum!B169,"*")</f>
        <v>*</v>
      </c>
      <c r="AL176" s="1"/>
      <c r="AM176" s="1" t="str">
        <f>IF(sum!A169="ON",sum!D169,"*")</f>
        <v>*</v>
      </c>
      <c r="AP176" s="1" t="s">
        <v>137</v>
      </c>
      <c r="AQ176" s="1" t="s">
        <v>138</v>
      </c>
      <c r="AR176" s="1">
        <v>2021</v>
      </c>
      <c r="AS176" s="1" t="str">
        <f>IF(sum!A169="QU",sum!B169,"*")</f>
        <v>*</v>
      </c>
      <c r="AT176" s="1"/>
      <c r="AU176" s="1" t="str">
        <f>IF(sum!A169="QU",sum!D169,"*")</f>
        <v>*</v>
      </c>
      <c r="AX176" s="1" t="s">
        <v>137</v>
      </c>
      <c r="AY176" s="1" t="s">
        <v>138</v>
      </c>
      <c r="AZ176" s="1">
        <v>2021</v>
      </c>
      <c r="BA176" s="1" t="str">
        <f>IF(sum!A169="SA",sum!B169,"*")</f>
        <v>*</v>
      </c>
      <c r="BB176" s="1"/>
      <c r="BC176" s="1" t="str">
        <f>IF(sum!A169="SA",sum!D169,"*")</f>
        <v>*</v>
      </c>
    </row>
    <row r="177" spans="2:55">
      <c r="B177" s="4" t="s">
        <v>137</v>
      </c>
      <c r="C177" s="4" t="s">
        <v>138</v>
      </c>
      <c r="D177" s="4">
        <v>2021</v>
      </c>
      <c r="J177" s="4" t="s">
        <v>137</v>
      </c>
      <c r="K177" s="4" t="s">
        <v>138</v>
      </c>
      <c r="L177" s="4">
        <v>2021</v>
      </c>
      <c r="M177" s="1" t="str">
        <f>IF(sum!A170="AT",sum!B170,"*")</f>
        <v>R_ES-SH-AP_HET1</v>
      </c>
      <c r="N177" s="1"/>
      <c r="O177" s="1">
        <f>IF(sum!A170="AT",sum!D170,"*")</f>
        <v>6.7984956867164301E-3</v>
      </c>
      <c r="R177" s="4" t="s">
        <v>137</v>
      </c>
      <c r="S177" s="4" t="s">
        <v>138</v>
      </c>
      <c r="T177" s="4">
        <v>2021</v>
      </c>
      <c r="U177" s="1" t="str">
        <f>IF(sum!A170="BC",sum!B170,"*")</f>
        <v>*</v>
      </c>
      <c r="V177" s="1"/>
      <c r="W177" s="1" t="str">
        <f>IF(sum!A170="BC",sum!D170,"*")</f>
        <v>*</v>
      </c>
      <c r="Z177" s="4" t="s">
        <v>137</v>
      </c>
      <c r="AA177" s="4" t="s">
        <v>138</v>
      </c>
      <c r="AB177" s="4">
        <v>2021</v>
      </c>
      <c r="AC177" s="1" t="str">
        <f>IF(sum!A170="MA",sum!B170,"*")</f>
        <v>*</v>
      </c>
      <c r="AD177" s="1"/>
      <c r="AE177" s="1" t="str">
        <f>IF(sum!A170="MA",sum!D170,"*")</f>
        <v>*</v>
      </c>
      <c r="AH177" s="4" t="s">
        <v>137</v>
      </c>
      <c r="AI177" s="4" t="s">
        <v>138</v>
      </c>
      <c r="AJ177" s="4">
        <v>2021</v>
      </c>
      <c r="AK177" s="1" t="str">
        <f>IF(sum!A170="ON",sum!B170,"*")</f>
        <v>*</v>
      </c>
      <c r="AL177" s="1"/>
      <c r="AM177" s="1" t="str">
        <f>IF(sum!A170="ON",sum!D170,"*")</f>
        <v>*</v>
      </c>
      <c r="AP177" s="4" t="s">
        <v>137</v>
      </c>
      <c r="AQ177" s="4" t="s">
        <v>138</v>
      </c>
      <c r="AR177" s="4">
        <v>2021</v>
      </c>
      <c r="AS177" s="1" t="str">
        <f>IF(sum!A170="QU",sum!B170,"*")</f>
        <v>*</v>
      </c>
      <c r="AT177" s="1"/>
      <c r="AU177" s="1" t="str">
        <f>IF(sum!A170="QU",sum!D170,"*")</f>
        <v>*</v>
      </c>
      <c r="AX177" s="4" t="s">
        <v>137</v>
      </c>
      <c r="AY177" s="4" t="s">
        <v>138</v>
      </c>
      <c r="AZ177" s="4">
        <v>2021</v>
      </c>
      <c r="BA177" s="1" t="str">
        <f>IF(sum!A170="SA",sum!B170,"*")</f>
        <v>*</v>
      </c>
      <c r="BB177" s="1"/>
      <c r="BC177" s="1" t="str">
        <f>IF(sum!A170="SA",sum!D170,"*")</f>
        <v>*</v>
      </c>
    </row>
    <row r="178" spans="2:55">
      <c r="B178" s="1" t="s">
        <v>137</v>
      </c>
      <c r="C178" s="1" t="s">
        <v>138</v>
      </c>
      <c r="D178" s="1">
        <v>2021</v>
      </c>
      <c r="J178" s="1" t="s">
        <v>137</v>
      </c>
      <c r="K178" s="1" t="s">
        <v>138</v>
      </c>
      <c r="L178" s="1">
        <v>2021</v>
      </c>
      <c r="M178" s="1" t="str">
        <f>IF(sum!A171="AT",sum!B171,"*")</f>
        <v>R_ES-SH-MOB_ELC1</v>
      </c>
      <c r="N178" s="1"/>
      <c r="O178" s="1">
        <f>IF(sum!A171="AT",sum!D171,"*")</f>
        <v>0</v>
      </c>
      <c r="R178" s="1" t="s">
        <v>137</v>
      </c>
      <c r="S178" s="1" t="s">
        <v>138</v>
      </c>
      <c r="T178" s="1">
        <v>2021</v>
      </c>
      <c r="U178" s="1" t="str">
        <f>IF(sum!A171="BC",sum!B171,"*")</f>
        <v>*</v>
      </c>
      <c r="V178" s="1"/>
      <c r="W178" s="1" t="str">
        <f>IF(sum!A171="BC",sum!D171,"*")</f>
        <v>*</v>
      </c>
      <c r="Z178" s="1" t="s">
        <v>137</v>
      </c>
      <c r="AA178" s="1" t="s">
        <v>138</v>
      </c>
      <c r="AB178" s="1">
        <v>2021</v>
      </c>
      <c r="AC178" s="1" t="str">
        <f>IF(sum!A171="MA",sum!B171,"*")</f>
        <v>*</v>
      </c>
      <c r="AD178" s="1"/>
      <c r="AE178" s="1" t="str">
        <f>IF(sum!A171="MA",sum!D171,"*")</f>
        <v>*</v>
      </c>
      <c r="AH178" s="1" t="s">
        <v>137</v>
      </c>
      <c r="AI178" s="1" t="s">
        <v>138</v>
      </c>
      <c r="AJ178" s="1">
        <v>2021</v>
      </c>
      <c r="AK178" s="1" t="str">
        <f>IF(sum!A171="ON",sum!B171,"*")</f>
        <v>*</v>
      </c>
      <c r="AL178" s="1"/>
      <c r="AM178" s="1" t="str">
        <f>IF(sum!A171="ON",sum!D171,"*")</f>
        <v>*</v>
      </c>
      <c r="AP178" s="1" t="s">
        <v>137</v>
      </c>
      <c r="AQ178" s="1" t="s">
        <v>138</v>
      </c>
      <c r="AR178" s="1">
        <v>2021</v>
      </c>
      <c r="AS178" s="1" t="str">
        <f>IF(sum!A171="QU",sum!B171,"*")</f>
        <v>*</v>
      </c>
      <c r="AT178" s="1"/>
      <c r="AU178" s="1" t="str">
        <f>IF(sum!A171="QU",sum!D171,"*")</f>
        <v>*</v>
      </c>
      <c r="AX178" s="1" t="s">
        <v>137</v>
      </c>
      <c r="AY178" s="1" t="s">
        <v>138</v>
      </c>
      <c r="AZ178" s="1">
        <v>2021</v>
      </c>
      <c r="BA178" s="1" t="str">
        <f>IF(sum!A171="SA",sum!B171,"*")</f>
        <v>*</v>
      </c>
      <c r="BB178" s="1"/>
      <c r="BC178" s="1" t="str">
        <f>IF(sum!A171="SA",sum!D171,"*")</f>
        <v>*</v>
      </c>
    </row>
    <row r="179" spans="2:55">
      <c r="B179" s="1" t="s">
        <v>137</v>
      </c>
      <c r="C179" s="1" t="s">
        <v>138</v>
      </c>
      <c r="D179" s="1">
        <v>2021</v>
      </c>
      <c r="J179" s="1" t="s">
        <v>137</v>
      </c>
      <c r="K179" s="1" t="s">
        <v>138</v>
      </c>
      <c r="L179" s="1">
        <v>2021</v>
      </c>
      <c r="M179" s="1" t="str">
        <f>IF(sum!A172="AT",sum!B172,"*")</f>
        <v>R_ES-SH-MOB_HET1</v>
      </c>
      <c r="N179" s="1"/>
      <c r="O179" s="1">
        <f>IF(sum!A172="AT",sum!D172,"*")</f>
        <v>1.49373565977066E-2</v>
      </c>
      <c r="R179" s="1" t="s">
        <v>137</v>
      </c>
      <c r="S179" s="1" t="s">
        <v>138</v>
      </c>
      <c r="T179" s="1">
        <v>2021</v>
      </c>
      <c r="U179" s="1" t="str">
        <f>IF(sum!A172="BC",sum!B172,"*")</f>
        <v>*</v>
      </c>
      <c r="V179" s="1"/>
      <c r="W179" s="1" t="str">
        <f>IF(sum!A172="BC",sum!D172,"*")</f>
        <v>*</v>
      </c>
      <c r="Z179" s="1" t="s">
        <v>137</v>
      </c>
      <c r="AA179" s="1" t="s">
        <v>138</v>
      </c>
      <c r="AB179" s="1">
        <v>2021</v>
      </c>
      <c r="AC179" s="1" t="str">
        <f>IF(sum!A172="MA",sum!B172,"*")</f>
        <v>*</v>
      </c>
      <c r="AD179" s="1"/>
      <c r="AE179" s="1" t="str">
        <f>IF(sum!A172="MA",sum!D172,"*")</f>
        <v>*</v>
      </c>
      <c r="AH179" s="1" t="s">
        <v>137</v>
      </c>
      <c r="AI179" s="1" t="s">
        <v>138</v>
      </c>
      <c r="AJ179" s="1">
        <v>2021</v>
      </c>
      <c r="AK179" s="1" t="str">
        <f>IF(sum!A172="ON",sum!B172,"*")</f>
        <v>*</v>
      </c>
      <c r="AL179" s="1"/>
      <c r="AM179" s="1" t="str">
        <f>IF(sum!A172="ON",sum!D172,"*")</f>
        <v>*</v>
      </c>
      <c r="AP179" s="4" t="s">
        <v>137</v>
      </c>
      <c r="AQ179" s="4" t="s">
        <v>138</v>
      </c>
      <c r="AR179" s="4">
        <v>2021</v>
      </c>
      <c r="AS179" s="1" t="str">
        <f>IF(sum!A172="QU",sum!B172,"*")</f>
        <v>*</v>
      </c>
      <c r="AT179" s="1"/>
      <c r="AU179" s="1" t="str">
        <f>IF(sum!A172="QU",sum!D172,"*")</f>
        <v>*</v>
      </c>
      <c r="AX179" s="1" t="s">
        <v>137</v>
      </c>
      <c r="AY179" s="1" t="s">
        <v>138</v>
      </c>
      <c r="AZ179" s="1">
        <v>2021</v>
      </c>
      <c r="BA179" s="1" t="str">
        <f>IF(sum!A172="SA",sum!B172,"*")</f>
        <v>*</v>
      </c>
      <c r="BB179" s="1"/>
      <c r="BC179" s="1" t="str">
        <f>IF(sum!A172="SA",sum!D172,"*")</f>
        <v>*</v>
      </c>
    </row>
    <row r="180" spans="2:55">
      <c r="B180" s="4" t="s">
        <v>137</v>
      </c>
      <c r="C180" s="4" t="s">
        <v>138</v>
      </c>
      <c r="D180" s="4">
        <v>2021</v>
      </c>
      <c r="J180" s="4" t="s">
        <v>137</v>
      </c>
      <c r="K180" s="4" t="s">
        <v>138</v>
      </c>
      <c r="L180" s="4">
        <v>2021</v>
      </c>
      <c r="M180" s="1" t="str">
        <f>IF(sum!A173="AT",sum!B173,"*")</f>
        <v>R_ES-SH-SA_ELC1</v>
      </c>
      <c r="N180" s="1"/>
      <c r="O180" s="1">
        <f>IF(sum!A173="AT",sum!D173,"*")</f>
        <v>0</v>
      </c>
      <c r="R180" s="4" t="s">
        <v>137</v>
      </c>
      <c r="S180" s="4" t="s">
        <v>138</v>
      </c>
      <c r="T180" s="4">
        <v>2021</v>
      </c>
      <c r="U180" s="1" t="str">
        <f>IF(sum!A173="BC",sum!B173,"*")</f>
        <v>*</v>
      </c>
      <c r="V180" s="1"/>
      <c r="W180" s="1" t="str">
        <f>IF(sum!A173="BC",sum!D173,"*")</f>
        <v>*</v>
      </c>
      <c r="Z180" s="4" t="s">
        <v>137</v>
      </c>
      <c r="AA180" s="4" t="s">
        <v>138</v>
      </c>
      <c r="AB180" s="4">
        <v>2021</v>
      </c>
      <c r="AC180" s="1" t="str">
        <f>IF(sum!A173="MA",sum!B173,"*")</f>
        <v>*</v>
      </c>
      <c r="AD180" s="1"/>
      <c r="AE180" s="1" t="str">
        <f>IF(sum!A173="MA",sum!D173,"*")</f>
        <v>*</v>
      </c>
      <c r="AH180" s="4" t="s">
        <v>137</v>
      </c>
      <c r="AI180" s="4" t="s">
        <v>138</v>
      </c>
      <c r="AJ180" s="4">
        <v>2021</v>
      </c>
      <c r="AK180" s="1" t="str">
        <f>IF(sum!A173="ON",sum!B173,"*")</f>
        <v>*</v>
      </c>
      <c r="AL180" s="1"/>
      <c r="AM180" s="1" t="str">
        <f>IF(sum!A173="ON",sum!D173,"*")</f>
        <v>*</v>
      </c>
      <c r="AP180" s="1" t="s">
        <v>137</v>
      </c>
      <c r="AQ180" s="1" t="s">
        <v>138</v>
      </c>
      <c r="AR180" s="1">
        <v>2021</v>
      </c>
      <c r="AS180" s="1" t="str">
        <f>IF(sum!A173="QU",sum!B173,"*")</f>
        <v>*</v>
      </c>
      <c r="AT180" s="1"/>
      <c r="AU180" s="1" t="str">
        <f>IF(sum!A173="QU",sum!D173,"*")</f>
        <v>*</v>
      </c>
      <c r="AX180" s="4" t="s">
        <v>137</v>
      </c>
      <c r="AY180" s="4" t="s">
        <v>138</v>
      </c>
      <c r="AZ180" s="4">
        <v>2021</v>
      </c>
      <c r="BA180" s="1" t="str">
        <f>IF(sum!A173="SA",sum!B173,"*")</f>
        <v>*</v>
      </c>
      <c r="BB180" s="1"/>
      <c r="BC180" s="1" t="str">
        <f>IF(sum!A173="SA",sum!D173,"*")</f>
        <v>*</v>
      </c>
    </row>
    <row r="181" spans="2:55">
      <c r="B181" s="1" t="s">
        <v>137</v>
      </c>
      <c r="C181" s="1" t="s">
        <v>138</v>
      </c>
      <c r="D181" s="1">
        <v>2021</v>
      </c>
      <c r="J181" s="1" t="s">
        <v>137</v>
      </c>
      <c r="K181" s="1" t="s">
        <v>138</v>
      </c>
      <c r="L181" s="1">
        <v>2021</v>
      </c>
      <c r="M181" s="1" t="str">
        <f>IF(sum!A174="AT",sum!B174,"*")</f>
        <v>R_ES-SH-SA_HET1</v>
      </c>
      <c r="N181" s="1"/>
      <c r="O181" s="1">
        <f>IF(sum!A174="AT",sum!D174,"*")</f>
        <v>5.05156640707662E-2</v>
      </c>
      <c r="R181" s="1" t="s">
        <v>137</v>
      </c>
      <c r="S181" s="1" t="s">
        <v>138</v>
      </c>
      <c r="T181" s="1">
        <v>2021</v>
      </c>
      <c r="U181" s="1" t="str">
        <f>IF(sum!A174="BC",sum!B174,"*")</f>
        <v>*</v>
      </c>
      <c r="V181" s="1"/>
      <c r="W181" s="1" t="str">
        <f>IF(sum!A174="BC",sum!D174,"*")</f>
        <v>*</v>
      </c>
      <c r="Z181" s="1" t="s">
        <v>137</v>
      </c>
      <c r="AA181" s="1" t="s">
        <v>138</v>
      </c>
      <c r="AB181" s="1">
        <v>2021</v>
      </c>
      <c r="AC181" s="1" t="str">
        <f>IF(sum!A174="MA",sum!B174,"*")</f>
        <v>*</v>
      </c>
      <c r="AD181" s="1"/>
      <c r="AE181" s="1" t="str">
        <f>IF(sum!A174="MA",sum!D174,"*")</f>
        <v>*</v>
      </c>
      <c r="AH181" s="1" t="s">
        <v>137</v>
      </c>
      <c r="AI181" s="1" t="s">
        <v>138</v>
      </c>
      <c r="AJ181" s="1">
        <v>2021</v>
      </c>
      <c r="AK181" s="1" t="str">
        <f>IF(sum!A174="ON",sum!B174,"*")</f>
        <v>*</v>
      </c>
      <c r="AL181" s="1"/>
      <c r="AM181" s="1" t="str">
        <f>IF(sum!A174="ON",sum!D174,"*")</f>
        <v>*</v>
      </c>
      <c r="AP181" s="4" t="s">
        <v>137</v>
      </c>
      <c r="AQ181" s="4" t="s">
        <v>138</v>
      </c>
      <c r="AR181" s="4">
        <v>2021</v>
      </c>
      <c r="AS181" s="1" t="str">
        <f>IF(sum!A174="QU",sum!B174,"*")</f>
        <v>*</v>
      </c>
      <c r="AT181" s="1"/>
      <c r="AU181" s="1" t="str">
        <f>IF(sum!A174="QU",sum!D174,"*")</f>
        <v>*</v>
      </c>
      <c r="AX181" s="1" t="s">
        <v>137</v>
      </c>
      <c r="AY181" s="1" t="s">
        <v>138</v>
      </c>
      <c r="AZ181" s="1">
        <v>2021</v>
      </c>
      <c r="BA181" s="1" t="str">
        <f>IF(sum!A174="SA",sum!B174,"*")</f>
        <v>*</v>
      </c>
      <c r="BB181" s="1"/>
      <c r="BC181" s="1" t="str">
        <f>IF(sum!A174="SA",sum!D174,"*")</f>
        <v>*</v>
      </c>
    </row>
    <row r="182" spans="2:55">
      <c r="B182" s="1" t="s">
        <v>137</v>
      </c>
      <c r="C182" s="1" t="s">
        <v>138</v>
      </c>
      <c r="D182" s="1">
        <v>2021</v>
      </c>
      <c r="J182" s="1" t="s">
        <v>137</v>
      </c>
      <c r="K182" s="1" t="s">
        <v>138</v>
      </c>
      <c r="L182" s="1">
        <v>2021</v>
      </c>
      <c r="M182" s="1" t="str">
        <f>IF(sum!A175="AT",sum!B175,"*")</f>
        <v>R_ES-SH-SD_ELC1</v>
      </c>
      <c r="N182" s="1"/>
      <c r="O182" s="1">
        <f>IF(sum!A175="AT",sum!D175,"*")</f>
        <v>0</v>
      </c>
      <c r="R182" s="1" t="s">
        <v>137</v>
      </c>
      <c r="S182" s="1" t="s">
        <v>138</v>
      </c>
      <c r="T182" s="1">
        <v>2021</v>
      </c>
      <c r="U182" s="1" t="str">
        <f>IF(sum!A175="BC",sum!B175,"*")</f>
        <v>*</v>
      </c>
      <c r="V182" s="1"/>
      <c r="W182" s="1" t="str">
        <f>IF(sum!A175="BC",sum!D175,"*")</f>
        <v>*</v>
      </c>
      <c r="Z182" s="1" t="s">
        <v>137</v>
      </c>
      <c r="AA182" s="1" t="s">
        <v>138</v>
      </c>
      <c r="AB182" s="1">
        <v>2021</v>
      </c>
      <c r="AC182" s="1" t="str">
        <f>IF(sum!A175="MA",sum!B175,"*")</f>
        <v>*</v>
      </c>
      <c r="AD182" s="1"/>
      <c r="AE182" s="1" t="str">
        <f>IF(sum!A175="MA",sum!D175,"*")</f>
        <v>*</v>
      </c>
      <c r="AH182" s="1" t="s">
        <v>137</v>
      </c>
      <c r="AI182" s="1" t="s">
        <v>138</v>
      </c>
      <c r="AJ182" s="1">
        <v>2021</v>
      </c>
      <c r="AK182" s="1" t="str">
        <f>IF(sum!A175="ON",sum!B175,"*")</f>
        <v>*</v>
      </c>
      <c r="AL182" s="1"/>
      <c r="AM182" s="1" t="str">
        <f>IF(sum!A175="ON",sum!D175,"*")</f>
        <v>*</v>
      </c>
      <c r="AP182" s="1" t="s">
        <v>137</v>
      </c>
      <c r="AQ182" s="1" t="s">
        <v>138</v>
      </c>
      <c r="AR182" s="1">
        <v>2021</v>
      </c>
      <c r="AS182" s="1" t="str">
        <f>IF(sum!A175="QU",sum!B175,"*")</f>
        <v>*</v>
      </c>
      <c r="AT182" s="1"/>
      <c r="AU182" s="1" t="str">
        <f>IF(sum!A175="QU",sum!D175,"*")</f>
        <v>*</v>
      </c>
      <c r="AX182" s="1" t="s">
        <v>137</v>
      </c>
      <c r="AY182" s="1" t="s">
        <v>138</v>
      </c>
      <c r="AZ182" s="1">
        <v>2021</v>
      </c>
      <c r="BA182" s="1" t="str">
        <f>IF(sum!A175="SA",sum!B175,"*")</f>
        <v>*</v>
      </c>
      <c r="BB182" s="1"/>
      <c r="BC182" s="1" t="str">
        <f>IF(sum!A175="SA",sum!D175,"*")</f>
        <v>*</v>
      </c>
    </row>
    <row r="183" spans="2:55">
      <c r="B183" s="4" t="s">
        <v>137</v>
      </c>
      <c r="C183" s="4" t="s">
        <v>138</v>
      </c>
      <c r="D183" s="4">
        <v>2021</v>
      </c>
      <c r="J183" s="4" t="s">
        <v>137</v>
      </c>
      <c r="K183" s="4" t="s">
        <v>138</v>
      </c>
      <c r="L183" s="4">
        <v>2021</v>
      </c>
      <c r="M183" s="1" t="str">
        <f>IF(sum!A176="AT",sum!B176,"*")</f>
        <v>R_ES-SH-SD_HET1</v>
      </c>
      <c r="N183" s="1"/>
      <c r="O183" s="1">
        <f>IF(sum!A176="AT",sum!D176,"*")</f>
        <v>7.0158619980528594E-2</v>
      </c>
      <c r="R183" s="4" t="s">
        <v>137</v>
      </c>
      <c r="S183" s="4" t="s">
        <v>138</v>
      </c>
      <c r="T183" s="4">
        <v>2021</v>
      </c>
      <c r="U183" s="1" t="str">
        <f>IF(sum!A176="BC",sum!B176,"*")</f>
        <v>*</v>
      </c>
      <c r="V183" s="1"/>
      <c r="W183" s="1" t="str">
        <f>IF(sum!A176="BC",sum!D176,"*")</f>
        <v>*</v>
      </c>
      <c r="Z183" s="4" t="s">
        <v>137</v>
      </c>
      <c r="AA183" s="4" t="s">
        <v>138</v>
      </c>
      <c r="AB183" s="4">
        <v>2021</v>
      </c>
      <c r="AC183" s="1" t="str">
        <f>IF(sum!A176="MA",sum!B176,"*")</f>
        <v>*</v>
      </c>
      <c r="AD183" s="1"/>
      <c r="AE183" s="1" t="str">
        <f>IF(sum!A176="MA",sum!D176,"*")</f>
        <v>*</v>
      </c>
      <c r="AH183" s="4" t="s">
        <v>137</v>
      </c>
      <c r="AI183" s="4" t="s">
        <v>138</v>
      </c>
      <c r="AJ183" s="4">
        <v>2021</v>
      </c>
      <c r="AK183" s="1" t="str">
        <f>IF(sum!A176="ON",sum!B176,"*")</f>
        <v>*</v>
      </c>
      <c r="AL183" s="1"/>
      <c r="AM183" s="1" t="str">
        <f>IF(sum!A176="ON",sum!D176,"*")</f>
        <v>*</v>
      </c>
      <c r="AP183" s="4" t="s">
        <v>137</v>
      </c>
      <c r="AQ183" s="4" t="s">
        <v>138</v>
      </c>
      <c r="AR183" s="4">
        <v>2021</v>
      </c>
      <c r="AS183" s="1" t="str">
        <f>IF(sum!A176="QU",sum!B176,"*")</f>
        <v>*</v>
      </c>
      <c r="AT183" s="1"/>
      <c r="AU183" s="1" t="str">
        <f>IF(sum!A176="QU",sum!D176,"*")</f>
        <v>*</v>
      </c>
      <c r="AX183" s="4" t="s">
        <v>137</v>
      </c>
      <c r="AY183" s="4" t="s">
        <v>138</v>
      </c>
      <c r="AZ183" s="4">
        <v>2021</v>
      </c>
      <c r="BA183" s="1" t="str">
        <f>IF(sum!A176="SA",sum!B176,"*")</f>
        <v>*</v>
      </c>
      <c r="BB183" s="1"/>
      <c r="BC183" s="1" t="str">
        <f>IF(sum!A176="SA",sum!D176,"*")</f>
        <v>*</v>
      </c>
    </row>
    <row r="184" spans="2:55">
      <c r="B184" s="1" t="s">
        <v>137</v>
      </c>
      <c r="C184" s="1" t="s">
        <v>138</v>
      </c>
      <c r="D184" s="1">
        <v>2021</v>
      </c>
      <c r="J184" s="1" t="s">
        <v>137</v>
      </c>
      <c r="K184" s="1" t="s">
        <v>138</v>
      </c>
      <c r="L184" s="1">
        <v>2021</v>
      </c>
      <c r="M184" s="1" t="str">
        <f>IF(sum!A177="AT",sum!B177,"*")</f>
        <v>R_ES-WH-AP_STEAM1</v>
      </c>
      <c r="N184" s="1"/>
      <c r="O184" s="1">
        <f>IF(sum!A177="AT",sum!D177,"*")</f>
        <v>2.8936536910834702E-2</v>
      </c>
      <c r="R184" s="1" t="s">
        <v>137</v>
      </c>
      <c r="S184" s="1" t="s">
        <v>138</v>
      </c>
      <c r="T184" s="1">
        <v>2021</v>
      </c>
      <c r="U184" s="1" t="str">
        <f>IF(sum!A177="BC",sum!B177,"*")</f>
        <v>*</v>
      </c>
      <c r="V184" s="1"/>
      <c r="W184" s="1" t="str">
        <f>IF(sum!A177="BC",sum!D177,"*")</f>
        <v>*</v>
      </c>
      <c r="Z184" s="1" t="s">
        <v>137</v>
      </c>
      <c r="AA184" s="1" t="s">
        <v>138</v>
      </c>
      <c r="AB184" s="1">
        <v>2021</v>
      </c>
      <c r="AC184" s="1" t="str">
        <f>IF(sum!A177="MA",sum!B177,"*")</f>
        <v>*</v>
      </c>
      <c r="AD184" s="1"/>
      <c r="AE184" s="1" t="str">
        <f>IF(sum!A177="MA",sum!D177,"*")</f>
        <v>*</v>
      </c>
      <c r="AH184" s="1" t="s">
        <v>137</v>
      </c>
      <c r="AI184" s="1" t="s">
        <v>138</v>
      </c>
      <c r="AJ184" s="1">
        <v>2021</v>
      </c>
      <c r="AK184" s="1" t="str">
        <f>IF(sum!A177="ON",sum!B177,"*")</f>
        <v>*</v>
      </c>
      <c r="AL184" s="1"/>
      <c r="AM184" s="1" t="str">
        <f>IF(sum!A177="ON",sum!D177,"*")</f>
        <v>*</v>
      </c>
      <c r="AP184" s="1" t="s">
        <v>137</v>
      </c>
      <c r="AQ184" s="1" t="s">
        <v>138</v>
      </c>
      <c r="AR184" s="1">
        <v>2021</v>
      </c>
      <c r="AS184" s="1" t="str">
        <f>IF(sum!A177="QU",sum!B177,"*")</f>
        <v>*</v>
      </c>
      <c r="AT184" s="1"/>
      <c r="AU184" s="1" t="str">
        <f>IF(sum!A177="QU",sum!D177,"*")</f>
        <v>*</v>
      </c>
      <c r="AX184" s="1" t="s">
        <v>137</v>
      </c>
      <c r="AY184" s="1" t="s">
        <v>138</v>
      </c>
      <c r="AZ184" s="1">
        <v>2021</v>
      </c>
      <c r="BA184" s="1" t="str">
        <f>IF(sum!A177="SA",sum!B177,"*")</f>
        <v>*</v>
      </c>
      <c r="BB184" s="1"/>
      <c r="BC184" s="1" t="str">
        <f>IF(sum!A177="SA",sum!D177,"*")</f>
        <v>*</v>
      </c>
    </row>
    <row r="185" spans="2:55">
      <c r="B185" s="1" t="s">
        <v>137</v>
      </c>
      <c r="C185" s="1" t="s">
        <v>138</v>
      </c>
      <c r="D185" s="1">
        <v>2021</v>
      </c>
      <c r="J185" s="1" t="s">
        <v>137</v>
      </c>
      <c r="K185" s="1" t="s">
        <v>138</v>
      </c>
      <c r="L185" s="1">
        <v>2021</v>
      </c>
      <c r="M185" s="1" t="str">
        <f>IF(sum!A178="AT",sum!B178,"*")</f>
        <v>R_ES-WH-MOB_STEAM1</v>
      </c>
      <c r="N185" s="1"/>
      <c r="O185" s="1">
        <f>IF(sum!A178="AT",sum!D178,"*")</f>
        <v>4.7920148298837796E-3</v>
      </c>
      <c r="R185" s="1" t="s">
        <v>137</v>
      </c>
      <c r="S185" s="1" t="s">
        <v>138</v>
      </c>
      <c r="T185" s="1">
        <v>2021</v>
      </c>
      <c r="U185" s="1" t="str">
        <f>IF(sum!A178="BC",sum!B178,"*")</f>
        <v>*</v>
      </c>
      <c r="V185" s="1"/>
      <c r="W185" s="1" t="str">
        <f>IF(sum!A178="BC",sum!D178,"*")</f>
        <v>*</v>
      </c>
      <c r="Z185" s="1" t="s">
        <v>137</v>
      </c>
      <c r="AA185" s="1" t="s">
        <v>138</v>
      </c>
      <c r="AB185" s="1">
        <v>2021</v>
      </c>
      <c r="AC185" s="1" t="str">
        <f>IF(sum!A178="MA",sum!B178,"*")</f>
        <v>*</v>
      </c>
      <c r="AD185" s="1"/>
      <c r="AE185" s="1" t="str">
        <f>IF(sum!A178="MA",sum!D178,"*")</f>
        <v>*</v>
      </c>
      <c r="AH185" s="1" t="s">
        <v>137</v>
      </c>
      <c r="AI185" s="1" t="s">
        <v>138</v>
      </c>
      <c r="AJ185" s="1">
        <v>2021</v>
      </c>
      <c r="AK185" s="1" t="str">
        <f>IF(sum!A178="ON",sum!B178,"*")</f>
        <v>*</v>
      </c>
      <c r="AL185" s="1"/>
      <c r="AM185" s="1" t="str">
        <f>IF(sum!A178="ON",sum!D178,"*")</f>
        <v>*</v>
      </c>
      <c r="AP185" s="4" t="s">
        <v>137</v>
      </c>
      <c r="AQ185" s="4" t="s">
        <v>138</v>
      </c>
      <c r="AR185" s="4">
        <v>2021</v>
      </c>
      <c r="AS185" s="1" t="str">
        <f>IF(sum!A178="QU",sum!B178,"*")</f>
        <v>*</v>
      </c>
      <c r="AT185" s="1"/>
      <c r="AU185" s="1" t="str">
        <f>IF(sum!A178="QU",sum!D178,"*")</f>
        <v>*</v>
      </c>
      <c r="AX185" s="1" t="s">
        <v>137</v>
      </c>
      <c r="AY185" s="1" t="s">
        <v>138</v>
      </c>
      <c r="AZ185" s="1">
        <v>2021</v>
      </c>
      <c r="BA185" s="1" t="str">
        <f>IF(sum!A178="SA",sum!B178,"*")</f>
        <v>*</v>
      </c>
      <c r="BB185" s="1"/>
      <c r="BC185" s="1" t="str">
        <f>IF(sum!A178="SA",sum!D178,"*")</f>
        <v>*</v>
      </c>
    </row>
    <row r="186" spans="2:55">
      <c r="B186" s="4" t="s">
        <v>137</v>
      </c>
      <c r="C186" s="4" t="s">
        <v>138</v>
      </c>
      <c r="D186" s="4">
        <v>2021</v>
      </c>
      <c r="J186" s="4" t="s">
        <v>137</v>
      </c>
      <c r="K186" s="4" t="s">
        <v>138</v>
      </c>
      <c r="L186" s="4">
        <v>2021</v>
      </c>
      <c r="M186" s="1" t="str">
        <f>IF(sum!A179="AT",sum!B179,"*")</f>
        <v>R_ES-WH-SA_STEAM1</v>
      </c>
      <c r="N186" s="1"/>
      <c r="O186" s="1">
        <f>IF(sum!A179="AT",sum!D179,"*")</f>
        <v>1.0427666167905299E-2</v>
      </c>
      <c r="R186" s="4" t="s">
        <v>137</v>
      </c>
      <c r="S186" s="4" t="s">
        <v>138</v>
      </c>
      <c r="T186" s="4">
        <v>2021</v>
      </c>
      <c r="U186" s="1" t="str">
        <f>IF(sum!A179="BC",sum!B179,"*")</f>
        <v>*</v>
      </c>
      <c r="V186" s="1"/>
      <c r="W186" s="1" t="str">
        <f>IF(sum!A179="BC",sum!D179,"*")</f>
        <v>*</v>
      </c>
      <c r="Z186" s="4" t="s">
        <v>137</v>
      </c>
      <c r="AA186" s="4" t="s">
        <v>138</v>
      </c>
      <c r="AB186" s="4">
        <v>2021</v>
      </c>
      <c r="AC186" s="1" t="str">
        <f>IF(sum!A179="MA",sum!B179,"*")</f>
        <v>*</v>
      </c>
      <c r="AD186" s="1"/>
      <c r="AE186" s="1" t="str">
        <f>IF(sum!A179="MA",sum!D179,"*")</f>
        <v>*</v>
      </c>
      <c r="AH186" s="4" t="s">
        <v>137</v>
      </c>
      <c r="AI186" s="4" t="s">
        <v>138</v>
      </c>
      <c r="AJ186" s="4">
        <v>2021</v>
      </c>
      <c r="AK186" s="1" t="str">
        <f>IF(sum!A179="ON",sum!B179,"*")</f>
        <v>*</v>
      </c>
      <c r="AL186" s="1"/>
      <c r="AM186" s="1" t="str">
        <f>IF(sum!A179="ON",sum!D179,"*")</f>
        <v>*</v>
      </c>
      <c r="AP186" s="1" t="s">
        <v>137</v>
      </c>
      <c r="AQ186" s="1" t="s">
        <v>138</v>
      </c>
      <c r="AR186" s="1">
        <v>2021</v>
      </c>
      <c r="AS186" s="1" t="str">
        <f>IF(sum!A179="QU",sum!B179,"*")</f>
        <v>*</v>
      </c>
      <c r="AT186" s="1"/>
      <c r="AU186" s="1" t="str">
        <f>IF(sum!A179="QU",sum!D179,"*")</f>
        <v>*</v>
      </c>
      <c r="AX186" s="4" t="s">
        <v>137</v>
      </c>
      <c r="AY186" s="4" t="s">
        <v>138</v>
      </c>
      <c r="AZ186" s="4">
        <v>2021</v>
      </c>
      <c r="BA186" s="1" t="str">
        <f>IF(sum!A179="SA",sum!B179,"*")</f>
        <v>*</v>
      </c>
      <c r="BB186" s="1"/>
      <c r="BC186" s="1" t="str">
        <f>IF(sum!A179="SA",sum!D179,"*")</f>
        <v>*</v>
      </c>
    </row>
    <row r="187" spans="2:55">
      <c r="B187" s="1" t="s">
        <v>137</v>
      </c>
      <c r="C187" s="1" t="s">
        <v>138</v>
      </c>
      <c r="D187" s="1">
        <v>2021</v>
      </c>
      <c r="J187" s="1" t="s">
        <v>137</v>
      </c>
      <c r="K187" s="1" t="s">
        <v>138</v>
      </c>
      <c r="L187" s="1">
        <v>2021</v>
      </c>
      <c r="M187" s="1" t="str">
        <f>IF(sum!A180="AT",sum!B180,"*")</f>
        <v>R_ES-WH-SD_STEAM1</v>
      </c>
      <c r="N187" s="1"/>
      <c r="O187" s="1">
        <f>IF(sum!A180="AT",sum!D180,"*")</f>
        <v>0</v>
      </c>
      <c r="R187" s="1" t="s">
        <v>137</v>
      </c>
      <c r="S187" s="1" t="s">
        <v>138</v>
      </c>
      <c r="T187" s="1">
        <v>2021</v>
      </c>
      <c r="U187" s="1" t="str">
        <f>IF(sum!A180="BC",sum!B180,"*")</f>
        <v>*</v>
      </c>
      <c r="V187" s="1"/>
      <c r="W187" s="1" t="str">
        <f>IF(sum!A180="BC",sum!D180,"*")</f>
        <v>*</v>
      </c>
      <c r="Z187" s="1" t="s">
        <v>137</v>
      </c>
      <c r="AA187" s="1" t="s">
        <v>138</v>
      </c>
      <c r="AB187" s="1">
        <v>2021</v>
      </c>
      <c r="AC187" s="1" t="str">
        <f>IF(sum!A180="MA",sum!B180,"*")</f>
        <v>*</v>
      </c>
      <c r="AD187" s="1"/>
      <c r="AE187" s="1" t="str">
        <f>IF(sum!A180="MA",sum!D180,"*")</f>
        <v>*</v>
      </c>
      <c r="AH187" s="1" t="s">
        <v>137</v>
      </c>
      <c r="AI187" s="1" t="s">
        <v>138</v>
      </c>
      <c r="AJ187" s="1">
        <v>2021</v>
      </c>
      <c r="AK187" s="1" t="str">
        <f>IF(sum!A180="ON",sum!B180,"*")</f>
        <v>*</v>
      </c>
      <c r="AL187" s="1"/>
      <c r="AM187" s="1" t="str">
        <f>IF(sum!A180="ON",sum!D180,"*")</f>
        <v>*</v>
      </c>
      <c r="AP187" s="4" t="s">
        <v>137</v>
      </c>
      <c r="AQ187" s="4" t="s">
        <v>138</v>
      </c>
      <c r="AR187" s="4">
        <v>2021</v>
      </c>
      <c r="AS187" s="1" t="str">
        <f>IF(sum!A180="QU",sum!B180,"*")</f>
        <v>*</v>
      </c>
      <c r="AT187" s="1"/>
      <c r="AU187" s="1" t="str">
        <f>IF(sum!A180="QU",sum!D180,"*")</f>
        <v>*</v>
      </c>
      <c r="AX187" s="1" t="s">
        <v>137</v>
      </c>
      <c r="AY187" s="1" t="s">
        <v>138</v>
      </c>
      <c r="AZ187" s="1">
        <v>2021</v>
      </c>
      <c r="BA187" s="1" t="str">
        <f>IF(sum!A180="SA",sum!B180,"*")</f>
        <v>*</v>
      </c>
      <c r="BB187" s="1"/>
      <c r="BC187" s="1" t="str">
        <f>IF(sum!A180="SA",sum!D180,"*")</f>
        <v>*</v>
      </c>
    </row>
    <row r="188" spans="2:55">
      <c r="B188" s="1" t="s">
        <v>137</v>
      </c>
      <c r="C188" s="1" t="s">
        <v>138</v>
      </c>
      <c r="D188" s="1">
        <v>2021</v>
      </c>
      <c r="J188" s="1" t="s">
        <v>137</v>
      </c>
      <c r="K188" s="1" t="s">
        <v>138</v>
      </c>
      <c r="L188" s="1">
        <v>2021</v>
      </c>
      <c r="M188" s="1" t="str">
        <f>IF(sum!A181="AT",sum!B181,"*")</f>
        <v>RTS-AuxiliaryEquip_ELE1</v>
      </c>
      <c r="N188" s="1"/>
      <c r="O188" s="1">
        <f>IF(sum!A181="AT",sum!D181,"*")</f>
        <v>2.7478334390192601E-2</v>
      </c>
      <c r="R188" s="1" t="s">
        <v>137</v>
      </c>
      <c r="S188" s="1" t="s">
        <v>138</v>
      </c>
      <c r="T188" s="1">
        <v>2021</v>
      </c>
      <c r="U188" s="1" t="str">
        <f>IF(sum!A181="BC",sum!B181,"*")</f>
        <v>*</v>
      </c>
      <c r="V188" s="1"/>
      <c r="W188" s="1" t="str">
        <f>IF(sum!A181="BC",sum!D181,"*")</f>
        <v>*</v>
      </c>
      <c r="Z188" s="1" t="s">
        <v>137</v>
      </c>
      <c r="AA188" s="1" t="s">
        <v>138</v>
      </c>
      <c r="AB188" s="1">
        <v>2021</v>
      </c>
      <c r="AC188" s="1" t="str">
        <f>IF(sum!A181="MA",sum!B181,"*")</f>
        <v>*</v>
      </c>
      <c r="AD188" s="1"/>
      <c r="AE188" s="1" t="str">
        <f>IF(sum!A181="MA",sum!D181,"*")</f>
        <v>*</v>
      </c>
      <c r="AH188" s="1" t="s">
        <v>137</v>
      </c>
      <c r="AI188" s="1" t="s">
        <v>138</v>
      </c>
      <c r="AJ188" s="1">
        <v>2021</v>
      </c>
      <c r="AK188" s="1" t="str">
        <f>IF(sum!A181="ON",sum!B181,"*")</f>
        <v>*</v>
      </c>
      <c r="AL188" s="1"/>
      <c r="AM188" s="1" t="str">
        <f>IF(sum!A181="ON",sum!D181,"*")</f>
        <v>*</v>
      </c>
      <c r="AP188" s="1" t="s">
        <v>137</v>
      </c>
      <c r="AQ188" s="1" t="s">
        <v>138</v>
      </c>
      <c r="AR188" s="1">
        <v>2021</v>
      </c>
      <c r="AS188" s="1" t="str">
        <f>IF(sum!A181="QU",sum!B181,"*")</f>
        <v>*</v>
      </c>
      <c r="AT188" s="1"/>
      <c r="AU188" s="1" t="str">
        <f>IF(sum!A181="QU",sum!D181,"*")</f>
        <v>*</v>
      </c>
      <c r="AX188" s="1" t="s">
        <v>137</v>
      </c>
      <c r="AY188" s="1" t="s">
        <v>138</v>
      </c>
      <c r="AZ188" s="1">
        <v>2021</v>
      </c>
      <c r="BA188" s="1" t="str">
        <f>IF(sum!A181="SA",sum!B181,"*")</f>
        <v>*</v>
      </c>
      <c r="BB188" s="1"/>
      <c r="BC188" s="1" t="str">
        <f>IF(sum!A181="SA",sum!D181,"*")</f>
        <v>*</v>
      </c>
    </row>
    <row r="189" spans="2:55">
      <c r="B189" s="4" t="s">
        <v>137</v>
      </c>
      <c r="C189" s="4" t="s">
        <v>138</v>
      </c>
      <c r="D189" s="4">
        <v>2021</v>
      </c>
      <c r="J189" s="4" t="s">
        <v>137</v>
      </c>
      <c r="K189" s="4" t="s">
        <v>138</v>
      </c>
      <c r="L189" s="4">
        <v>2021</v>
      </c>
      <c r="M189" s="1" t="str">
        <f>IF(sum!A182="AT",sum!B182,"*")</f>
        <v>RTS-AuxiliaryMot_ELE1</v>
      </c>
      <c r="N189" s="1"/>
      <c r="O189" s="1">
        <f>IF(sum!A182="AT",sum!D182,"*")</f>
        <v>9.5117311350665906E-3</v>
      </c>
      <c r="R189" s="4" t="s">
        <v>137</v>
      </c>
      <c r="S189" s="4" t="s">
        <v>138</v>
      </c>
      <c r="T189" s="4">
        <v>2021</v>
      </c>
      <c r="U189" s="1" t="str">
        <f>IF(sum!A182="BC",sum!B182,"*")</f>
        <v>*</v>
      </c>
      <c r="V189" s="1"/>
      <c r="W189" s="1" t="str">
        <f>IF(sum!A182="BC",sum!D182,"*")</f>
        <v>*</v>
      </c>
      <c r="Z189" s="4" t="s">
        <v>137</v>
      </c>
      <c r="AA189" s="4" t="s">
        <v>138</v>
      </c>
      <c r="AB189" s="4">
        <v>2021</v>
      </c>
      <c r="AC189" s="1" t="str">
        <f>IF(sum!A182="MA",sum!B182,"*")</f>
        <v>*</v>
      </c>
      <c r="AD189" s="1"/>
      <c r="AE189" s="1" t="str">
        <f>IF(sum!A182="MA",sum!D182,"*")</f>
        <v>*</v>
      </c>
      <c r="AH189" s="4" t="s">
        <v>137</v>
      </c>
      <c r="AI189" s="4" t="s">
        <v>138</v>
      </c>
      <c r="AJ189" s="4">
        <v>2021</v>
      </c>
      <c r="AK189" s="1" t="str">
        <f>IF(sum!A182="ON",sum!B182,"*")</f>
        <v>*</v>
      </c>
      <c r="AL189" s="1"/>
      <c r="AM189" s="1" t="str">
        <f>IF(sum!A182="ON",sum!D182,"*")</f>
        <v>*</v>
      </c>
      <c r="AP189" s="4" t="s">
        <v>137</v>
      </c>
      <c r="AQ189" s="4" t="s">
        <v>138</v>
      </c>
      <c r="AR189" s="4">
        <v>2021</v>
      </c>
      <c r="AS189" s="1" t="str">
        <f>IF(sum!A182="QU",sum!B182,"*")</f>
        <v>*</v>
      </c>
      <c r="AT189" s="1"/>
      <c r="AU189" s="1" t="str">
        <f>IF(sum!A182="QU",sum!D182,"*")</f>
        <v>*</v>
      </c>
      <c r="AX189" s="4" t="s">
        <v>137</v>
      </c>
      <c r="AY189" s="4" t="s">
        <v>138</v>
      </c>
      <c r="AZ189" s="4">
        <v>2021</v>
      </c>
      <c r="BA189" s="1" t="str">
        <f>IF(sum!A182="SA",sum!B182,"*")</f>
        <v>*</v>
      </c>
      <c r="BB189" s="1"/>
      <c r="BC189" s="1" t="str">
        <f>IF(sum!A182="SA",sum!D182,"*")</f>
        <v>*</v>
      </c>
    </row>
    <row r="190" spans="2:55">
      <c r="B190" s="1" t="s">
        <v>137</v>
      </c>
      <c r="C190" s="1" t="s">
        <v>138</v>
      </c>
      <c r="D190" s="1">
        <v>2021</v>
      </c>
      <c r="J190" s="1" t="s">
        <v>137</v>
      </c>
      <c r="K190" s="1" t="s">
        <v>138</v>
      </c>
      <c r="L190" s="1">
        <v>2021</v>
      </c>
      <c r="M190" s="1" t="str">
        <f>IF(sum!A183="AT",sum!B183,"*")</f>
        <v>RTS-Light_ELE1</v>
      </c>
      <c r="N190" s="1"/>
      <c r="O190" s="1">
        <f>IF(sum!A183="AT",sum!D183,"*")</f>
        <v>5.3899809765377199E-2</v>
      </c>
      <c r="R190" s="1" t="s">
        <v>137</v>
      </c>
      <c r="S190" s="1" t="s">
        <v>138</v>
      </c>
      <c r="T190" s="1">
        <v>2021</v>
      </c>
      <c r="U190" s="1" t="str">
        <f>IF(sum!A183="BC",sum!B183,"*")</f>
        <v>*</v>
      </c>
      <c r="V190" s="1"/>
      <c r="W190" s="1" t="str">
        <f>IF(sum!A183="BC",sum!D183,"*")</f>
        <v>*</v>
      </c>
      <c r="Z190" s="1" t="s">
        <v>137</v>
      </c>
      <c r="AA190" s="1" t="s">
        <v>138</v>
      </c>
      <c r="AB190" s="1">
        <v>2021</v>
      </c>
      <c r="AC190" s="1" t="str">
        <f>IF(sum!A183="MA",sum!B183,"*")</f>
        <v>*</v>
      </c>
      <c r="AD190" s="1"/>
      <c r="AE190" s="1" t="str">
        <f>IF(sum!A183="MA",sum!D183,"*")</f>
        <v>*</v>
      </c>
      <c r="AH190" s="1" t="s">
        <v>137</v>
      </c>
      <c r="AI190" s="1" t="s">
        <v>138</v>
      </c>
      <c r="AJ190" s="1">
        <v>2021</v>
      </c>
      <c r="AK190" s="1" t="str">
        <f>IF(sum!A183="ON",sum!B183,"*")</f>
        <v>*</v>
      </c>
      <c r="AL190" s="1"/>
      <c r="AM190" s="1" t="str">
        <f>IF(sum!A183="ON",sum!D183,"*")</f>
        <v>*</v>
      </c>
      <c r="AP190" s="1" t="s">
        <v>137</v>
      </c>
      <c r="AQ190" s="1" t="s">
        <v>138</v>
      </c>
      <c r="AR190" s="1">
        <v>2021</v>
      </c>
      <c r="AS190" s="1" t="str">
        <f>IF(sum!A183="QU",sum!B183,"*")</f>
        <v>*</v>
      </c>
      <c r="AT190" s="1"/>
      <c r="AU190" s="1" t="str">
        <f>IF(sum!A183="QU",sum!D183,"*")</f>
        <v>*</v>
      </c>
      <c r="AX190" s="1" t="s">
        <v>137</v>
      </c>
      <c r="AY190" s="1" t="s">
        <v>138</v>
      </c>
      <c r="AZ190" s="1">
        <v>2021</v>
      </c>
      <c r="BA190" s="1" t="str">
        <f>IF(sum!A183="SA",sum!B183,"*")</f>
        <v>*</v>
      </c>
      <c r="BB190" s="1"/>
      <c r="BC190" s="1" t="str">
        <f>IF(sum!A183="SA",sum!D183,"*")</f>
        <v>*</v>
      </c>
    </row>
    <row r="191" spans="2:55">
      <c r="B191" s="1" t="s">
        <v>137</v>
      </c>
      <c r="C191" s="1" t="s">
        <v>138</v>
      </c>
      <c r="D191" s="1">
        <v>2021</v>
      </c>
      <c r="J191" s="1" t="s">
        <v>137</v>
      </c>
      <c r="K191" s="1" t="s">
        <v>138</v>
      </c>
      <c r="L191" s="1">
        <v>2021</v>
      </c>
      <c r="M191" s="1" t="str">
        <f>IF(sum!A184="AT",sum!B184,"*")</f>
        <v>RTS-SpCool_ELE1</v>
      </c>
      <c r="N191" s="1"/>
      <c r="O191" s="1">
        <f>IF(sum!A184="AT",sum!D184,"*")</f>
        <v>2.85351934052002E-2</v>
      </c>
      <c r="R191" s="1" t="s">
        <v>137</v>
      </c>
      <c r="S191" s="1" t="s">
        <v>138</v>
      </c>
      <c r="T191" s="1">
        <v>2021</v>
      </c>
      <c r="U191" s="1" t="str">
        <f>IF(sum!A184="BC",sum!B184,"*")</f>
        <v>*</v>
      </c>
      <c r="V191" s="1"/>
      <c r="W191" s="1" t="str">
        <f>IF(sum!A184="BC",sum!D184,"*")</f>
        <v>*</v>
      </c>
      <c r="Z191" s="1" t="s">
        <v>137</v>
      </c>
      <c r="AA191" s="1" t="s">
        <v>138</v>
      </c>
      <c r="AB191" s="1">
        <v>2021</v>
      </c>
      <c r="AC191" s="1" t="str">
        <f>IF(sum!A184="MA",sum!B184,"*")</f>
        <v>*</v>
      </c>
      <c r="AD191" s="1"/>
      <c r="AE191" s="1" t="str">
        <f>IF(sum!A184="MA",sum!D184,"*")</f>
        <v>*</v>
      </c>
      <c r="AH191" s="1" t="s">
        <v>137</v>
      </c>
      <c r="AI191" s="1" t="s">
        <v>138</v>
      </c>
      <c r="AJ191" s="1">
        <v>2021</v>
      </c>
      <c r="AK191" s="1" t="str">
        <f>IF(sum!A184="ON",sum!B184,"*")</f>
        <v>*</v>
      </c>
      <c r="AL191" s="1"/>
      <c r="AM191" s="1" t="str">
        <f>IF(sum!A184="ON",sum!D184,"*")</f>
        <v>*</v>
      </c>
      <c r="AP191" s="4" t="s">
        <v>137</v>
      </c>
      <c r="AQ191" s="4" t="s">
        <v>138</v>
      </c>
      <c r="AR191" s="4">
        <v>2021</v>
      </c>
      <c r="AS191" s="1" t="str">
        <f>IF(sum!A184="QU",sum!B184,"*")</f>
        <v>*</v>
      </c>
      <c r="AT191" s="1"/>
      <c r="AU191" s="1" t="str">
        <f>IF(sum!A184="QU",sum!D184,"*")</f>
        <v>*</v>
      </c>
      <c r="AX191" s="1" t="s">
        <v>137</v>
      </c>
      <c r="AY191" s="1" t="s">
        <v>138</v>
      </c>
      <c r="AZ191" s="1">
        <v>2021</v>
      </c>
      <c r="BA191" s="1" t="str">
        <f>IF(sum!A184="SA",sum!B184,"*")</f>
        <v>*</v>
      </c>
      <c r="BB191" s="1"/>
      <c r="BC191" s="1" t="str">
        <f>IF(sum!A184="SA",sum!D184,"*")</f>
        <v>*</v>
      </c>
    </row>
    <row r="192" spans="2:55">
      <c r="B192" s="4" t="s">
        <v>137</v>
      </c>
      <c r="C192" s="4" t="s">
        <v>138</v>
      </c>
      <c r="D192" s="4">
        <v>2021</v>
      </c>
      <c r="J192" s="4" t="s">
        <v>137</v>
      </c>
      <c r="K192" s="4" t="s">
        <v>138</v>
      </c>
      <c r="L192" s="4">
        <v>2021</v>
      </c>
      <c r="M192" s="1" t="str">
        <f>IF(sum!A185="AT",sum!B185,"*")</f>
        <v>RTS-SpHeat_ELE1</v>
      </c>
      <c r="N192" s="1"/>
      <c r="O192" s="1">
        <f>IF(sum!A185="AT",sum!D185,"*")</f>
        <v>5.9184104840413497E-2</v>
      </c>
      <c r="R192" s="4" t="s">
        <v>137</v>
      </c>
      <c r="S192" s="4" t="s">
        <v>138</v>
      </c>
      <c r="T192" s="4">
        <v>2021</v>
      </c>
      <c r="U192" s="1" t="str">
        <f>IF(sum!A185="BC",sum!B185,"*")</f>
        <v>*</v>
      </c>
      <c r="V192" s="1"/>
      <c r="W192" s="1" t="str">
        <f>IF(sum!A185="BC",sum!D185,"*")</f>
        <v>*</v>
      </c>
      <c r="Z192" s="4" t="s">
        <v>137</v>
      </c>
      <c r="AA192" s="4" t="s">
        <v>138</v>
      </c>
      <c r="AB192" s="4">
        <v>2021</v>
      </c>
      <c r="AC192" s="1" t="str">
        <f>IF(sum!A185="MA",sum!B185,"*")</f>
        <v>*</v>
      </c>
      <c r="AD192" s="1"/>
      <c r="AE192" s="1" t="str">
        <f>IF(sum!A185="MA",sum!D185,"*")</f>
        <v>*</v>
      </c>
      <c r="AH192" s="4" t="s">
        <v>137</v>
      </c>
      <c r="AI192" s="4" t="s">
        <v>138</v>
      </c>
      <c r="AJ192" s="4">
        <v>2021</v>
      </c>
      <c r="AK192" s="1" t="str">
        <f>IF(sum!A185="ON",sum!B185,"*")</f>
        <v>*</v>
      </c>
      <c r="AL192" s="1"/>
      <c r="AM192" s="1" t="str">
        <f>IF(sum!A185="ON",sum!D185,"*")</f>
        <v>*</v>
      </c>
      <c r="AP192" s="1" t="s">
        <v>137</v>
      </c>
      <c r="AQ192" s="1" t="s">
        <v>138</v>
      </c>
      <c r="AR192" s="1">
        <v>2021</v>
      </c>
      <c r="AS192" s="1" t="str">
        <f>IF(sum!A185="QU",sum!B185,"*")</f>
        <v>*</v>
      </c>
      <c r="AT192" s="1"/>
      <c r="AU192" s="1" t="str">
        <f>IF(sum!A185="QU",sum!D185,"*")</f>
        <v>*</v>
      </c>
      <c r="AX192" s="4" t="s">
        <v>137</v>
      </c>
      <c r="AY192" s="4" t="s">
        <v>138</v>
      </c>
      <c r="AZ192" s="4">
        <v>2021</v>
      </c>
      <c r="BA192" s="1" t="str">
        <f>IF(sum!A185="SA",sum!B185,"*")</f>
        <v>*</v>
      </c>
      <c r="BB192" s="1"/>
      <c r="BC192" s="1" t="str">
        <f>IF(sum!A185="SA",sum!D185,"*")</f>
        <v>*</v>
      </c>
    </row>
    <row r="193" spans="2:55">
      <c r="B193" s="1" t="s">
        <v>137</v>
      </c>
      <c r="C193" s="1" t="s">
        <v>138</v>
      </c>
      <c r="D193" s="1">
        <v>2021</v>
      </c>
      <c r="J193" s="1" t="s">
        <v>137</v>
      </c>
      <c r="K193" s="1" t="s">
        <v>138</v>
      </c>
      <c r="L193" s="1">
        <v>2021</v>
      </c>
      <c r="M193" s="1" t="str">
        <f>IF(sum!A186="AT",sum!B186,"*")</f>
        <v>RTS-WaterHeat_ELE1</v>
      </c>
      <c r="N193" s="1"/>
      <c r="O193" s="1">
        <f>IF(sum!A186="AT",sum!D186,"*")</f>
        <v>6.3411540900443798E-3</v>
      </c>
      <c r="R193" s="1" t="s">
        <v>137</v>
      </c>
      <c r="S193" s="1" t="s">
        <v>138</v>
      </c>
      <c r="T193" s="1">
        <v>2021</v>
      </c>
      <c r="U193" s="1" t="str">
        <f>IF(sum!A186="BC",sum!B186,"*")</f>
        <v>*</v>
      </c>
      <c r="V193" s="1"/>
      <c r="W193" s="1" t="str">
        <f>IF(sum!A186="BC",sum!D186,"*")</f>
        <v>*</v>
      </c>
      <c r="Z193" s="1" t="s">
        <v>137</v>
      </c>
      <c r="AA193" s="1" t="s">
        <v>138</v>
      </c>
      <c r="AB193" s="1">
        <v>2021</v>
      </c>
      <c r="AC193" s="1" t="str">
        <f>IF(sum!A186="MA",sum!B186,"*")</f>
        <v>*</v>
      </c>
      <c r="AD193" s="1"/>
      <c r="AE193" s="1" t="str">
        <f>IF(sum!A186="MA",sum!D186,"*")</f>
        <v>*</v>
      </c>
      <c r="AH193" s="1" t="s">
        <v>137</v>
      </c>
      <c r="AI193" s="1" t="s">
        <v>138</v>
      </c>
      <c r="AJ193" s="1">
        <v>2021</v>
      </c>
      <c r="AK193" s="1" t="str">
        <f>IF(sum!A186="ON",sum!B186,"*")</f>
        <v>*</v>
      </c>
      <c r="AL193" s="1"/>
      <c r="AM193" s="1" t="str">
        <f>IF(sum!A186="ON",sum!D186,"*")</f>
        <v>*</v>
      </c>
      <c r="AP193" s="4" t="s">
        <v>137</v>
      </c>
      <c r="AQ193" s="4" t="s">
        <v>138</v>
      </c>
      <c r="AR193" s="4">
        <v>2021</v>
      </c>
      <c r="AS193" s="1" t="str">
        <f>IF(sum!A186="QU",sum!B186,"*")</f>
        <v>*</v>
      </c>
      <c r="AT193" s="1"/>
      <c r="AU193" s="1" t="str">
        <f>IF(sum!A186="QU",sum!D186,"*")</f>
        <v>*</v>
      </c>
      <c r="AX193" s="1" t="s">
        <v>137</v>
      </c>
      <c r="AY193" s="1" t="s">
        <v>138</v>
      </c>
      <c r="AZ193" s="1">
        <v>2021</v>
      </c>
      <c r="BA193" s="1" t="str">
        <f>IF(sum!A186="SA",sum!B186,"*")</f>
        <v>*</v>
      </c>
      <c r="BB193" s="1"/>
      <c r="BC193" s="1" t="str">
        <f>IF(sum!A186="SA",sum!D186,"*")</f>
        <v>*</v>
      </c>
    </row>
    <row r="194" spans="2:55">
      <c r="B194" s="1" t="s">
        <v>137</v>
      </c>
      <c r="C194" s="1" t="s">
        <v>138</v>
      </c>
      <c r="D194" s="1">
        <v>2021</v>
      </c>
      <c r="J194" s="1" t="s">
        <v>137</v>
      </c>
      <c r="K194" s="1" t="s">
        <v>138</v>
      </c>
      <c r="L194" s="1">
        <v>2021</v>
      </c>
      <c r="M194" s="1" t="str">
        <f>IF(sum!A187="AT",sum!B187,"*")</f>
        <v>S_CCUS_ATM</v>
      </c>
      <c r="N194" s="1"/>
      <c r="O194" s="1">
        <f>IF(sum!A187="AT",sum!D187,"*")</f>
        <v>0</v>
      </c>
      <c r="R194" s="1" t="s">
        <v>137</v>
      </c>
      <c r="S194" s="1" t="s">
        <v>138</v>
      </c>
      <c r="T194" s="1">
        <v>2021</v>
      </c>
      <c r="U194" s="1" t="str">
        <f>IF(sum!A187="BC",sum!B187,"*")</f>
        <v>*</v>
      </c>
      <c r="V194" s="1"/>
      <c r="W194" s="1" t="str">
        <f>IF(sum!A187="BC",sum!D187,"*")</f>
        <v>*</v>
      </c>
      <c r="Z194" s="1" t="s">
        <v>137</v>
      </c>
      <c r="AA194" s="1" t="s">
        <v>138</v>
      </c>
      <c r="AB194" s="1">
        <v>2021</v>
      </c>
      <c r="AC194" s="1" t="str">
        <f>IF(sum!A187="MA",sum!B187,"*")</f>
        <v>*</v>
      </c>
      <c r="AD194" s="1"/>
      <c r="AE194" s="1" t="str">
        <f>IF(sum!A187="MA",sum!D187,"*")</f>
        <v>*</v>
      </c>
      <c r="AH194" s="1" t="s">
        <v>137</v>
      </c>
      <c r="AI194" s="1" t="s">
        <v>138</v>
      </c>
      <c r="AJ194" s="1">
        <v>2021</v>
      </c>
      <c r="AK194" s="1" t="str">
        <f>IF(sum!A187="ON",sum!B187,"*")</f>
        <v>*</v>
      </c>
      <c r="AL194" s="1"/>
      <c r="AM194" s="1" t="str">
        <f>IF(sum!A187="ON",sum!D187,"*")</f>
        <v>*</v>
      </c>
      <c r="AP194" s="1" t="s">
        <v>137</v>
      </c>
      <c r="AQ194" s="1" t="s">
        <v>138</v>
      </c>
      <c r="AR194" s="1">
        <v>2021</v>
      </c>
      <c r="AS194" s="1" t="str">
        <f>IF(sum!A187="QU",sum!B187,"*")</f>
        <v>*</v>
      </c>
      <c r="AT194" s="1"/>
      <c r="AU194" s="1" t="str">
        <f>IF(sum!A187="QU",sum!D187,"*")</f>
        <v>*</v>
      </c>
      <c r="AX194" s="1" t="s">
        <v>137</v>
      </c>
      <c r="AY194" s="1" t="s">
        <v>138</v>
      </c>
      <c r="AZ194" s="1">
        <v>2021</v>
      </c>
      <c r="BA194" s="1" t="str">
        <f>IF(sum!A187="SA",sum!B187,"*")</f>
        <v>*</v>
      </c>
      <c r="BB194" s="1"/>
      <c r="BC194" s="1" t="str">
        <f>IF(sum!A187="SA",sum!D187,"*")</f>
        <v>*</v>
      </c>
    </row>
    <row r="195" spans="2:55">
      <c r="B195" s="4" t="s">
        <v>137</v>
      </c>
      <c r="C195" s="4" t="s">
        <v>138</v>
      </c>
      <c r="D195" s="4">
        <v>2021</v>
      </c>
      <c r="J195" s="4" t="s">
        <v>137</v>
      </c>
      <c r="K195" s="4" t="s">
        <v>138</v>
      </c>
      <c r="L195" s="4">
        <v>2021</v>
      </c>
      <c r="M195" s="1" t="str">
        <f>IF(sum!A188="AT",sum!B188,"*")</f>
        <v>S_CCUS_EMIS_H2T</v>
      </c>
      <c r="N195" s="1"/>
      <c r="O195" s="1">
        <f>IF(sum!A188="AT",sum!D188,"*")</f>
        <v>0</v>
      </c>
      <c r="R195" s="4" t="s">
        <v>137</v>
      </c>
      <c r="S195" s="4" t="s">
        <v>138</v>
      </c>
      <c r="T195" s="4">
        <v>2021</v>
      </c>
      <c r="U195" s="1" t="str">
        <f>IF(sum!A188="BC",sum!B188,"*")</f>
        <v>*</v>
      </c>
      <c r="V195" s="1"/>
      <c r="W195" s="1" t="str">
        <f>IF(sum!A188="BC",sum!D188,"*")</f>
        <v>*</v>
      </c>
      <c r="Z195" s="4" t="s">
        <v>137</v>
      </c>
      <c r="AA195" s="4" t="s">
        <v>138</v>
      </c>
      <c r="AB195" s="4">
        <v>2021</v>
      </c>
      <c r="AC195" s="1" t="str">
        <f>IF(sum!A188="MA",sum!B188,"*")</f>
        <v>*</v>
      </c>
      <c r="AD195" s="1"/>
      <c r="AE195" s="1" t="str">
        <f>IF(sum!A188="MA",sum!D188,"*")</f>
        <v>*</v>
      </c>
      <c r="AH195" s="4" t="s">
        <v>137</v>
      </c>
      <c r="AI195" s="4" t="s">
        <v>138</v>
      </c>
      <c r="AJ195" s="4">
        <v>2021</v>
      </c>
      <c r="AK195" s="1" t="str">
        <f>IF(sum!A188="ON",sum!B188,"*")</f>
        <v>*</v>
      </c>
      <c r="AL195" s="1"/>
      <c r="AM195" s="1" t="str">
        <f>IF(sum!A188="ON",sum!D188,"*")</f>
        <v>*</v>
      </c>
      <c r="AP195" s="4" t="s">
        <v>137</v>
      </c>
      <c r="AQ195" s="4" t="s">
        <v>138</v>
      </c>
      <c r="AR195" s="4">
        <v>2021</v>
      </c>
      <c r="AS195" s="1" t="str">
        <f>IF(sum!A188="QU",sum!B188,"*")</f>
        <v>*</v>
      </c>
      <c r="AT195" s="1"/>
      <c r="AU195" s="1" t="str">
        <f>IF(sum!A188="QU",sum!D188,"*")</f>
        <v>*</v>
      </c>
      <c r="AX195" s="4" t="s">
        <v>137</v>
      </c>
      <c r="AY195" s="4" t="s">
        <v>138</v>
      </c>
      <c r="AZ195" s="4">
        <v>2021</v>
      </c>
      <c r="BA195" s="1" t="str">
        <f>IF(sum!A188="SA",sum!B188,"*")</f>
        <v>*</v>
      </c>
      <c r="BB195" s="1"/>
      <c r="BC195" s="1" t="str">
        <f>IF(sum!A188="SA",sum!D188,"*")</f>
        <v>*</v>
      </c>
    </row>
    <row r="196" spans="2:55">
      <c r="B196" s="1" t="s">
        <v>137</v>
      </c>
      <c r="C196" s="1" t="s">
        <v>138</v>
      </c>
      <c r="D196" s="1">
        <v>2021</v>
      </c>
      <c r="J196" s="1" t="s">
        <v>137</v>
      </c>
      <c r="K196" s="1" t="s">
        <v>138</v>
      </c>
      <c r="L196" s="1">
        <v>2021</v>
      </c>
      <c r="M196" s="1" t="str">
        <f>IF(sum!A189="AT",sum!B189,"*")</f>
        <v>SELCH2EC01</v>
      </c>
      <c r="N196" s="1"/>
      <c r="O196" s="1">
        <f>IF(sum!A189="AT",sum!D189,"*")</f>
        <v>0</v>
      </c>
      <c r="R196" s="1" t="s">
        <v>137</v>
      </c>
      <c r="S196" s="1" t="s">
        <v>138</v>
      </c>
      <c r="T196" s="1">
        <v>2021</v>
      </c>
      <c r="U196" s="1" t="str">
        <f>IF(sum!A189="BC",sum!B189,"*")</f>
        <v>*</v>
      </c>
      <c r="V196" s="1"/>
      <c r="W196" s="1" t="str">
        <f>IF(sum!A189="BC",sum!D189,"*")</f>
        <v>*</v>
      </c>
      <c r="Z196" s="1" t="s">
        <v>137</v>
      </c>
      <c r="AA196" s="1" t="s">
        <v>138</v>
      </c>
      <c r="AB196" s="1">
        <v>2021</v>
      </c>
      <c r="AC196" s="1" t="str">
        <f>IF(sum!A189="MA",sum!B189,"*")</f>
        <v>*</v>
      </c>
      <c r="AD196" s="1"/>
      <c r="AE196" s="1" t="str">
        <f>IF(sum!A189="MA",sum!D189,"*")</f>
        <v>*</v>
      </c>
      <c r="AH196" s="1" t="s">
        <v>137</v>
      </c>
      <c r="AI196" s="1" t="s">
        <v>138</v>
      </c>
      <c r="AJ196" s="1">
        <v>2021</v>
      </c>
      <c r="AK196" s="1" t="str">
        <f>IF(sum!A189="ON",sum!B189,"*")</f>
        <v>*</v>
      </c>
      <c r="AL196" s="1"/>
      <c r="AM196" s="1" t="str">
        <f>IF(sum!A189="ON",sum!D189,"*")</f>
        <v>*</v>
      </c>
      <c r="AP196" s="1" t="s">
        <v>137</v>
      </c>
      <c r="AQ196" s="1" t="s">
        <v>138</v>
      </c>
      <c r="AR196" s="1">
        <v>2021</v>
      </c>
      <c r="AS196" s="1" t="str">
        <f>IF(sum!A189="QU",sum!B189,"*")</f>
        <v>*</v>
      </c>
      <c r="AT196" s="1"/>
      <c r="AU196" s="1" t="str">
        <f>IF(sum!A189="QU",sum!D189,"*")</f>
        <v>*</v>
      </c>
      <c r="AX196" s="1" t="s">
        <v>137</v>
      </c>
      <c r="AY196" s="1" t="s">
        <v>138</v>
      </c>
      <c r="AZ196" s="1">
        <v>2021</v>
      </c>
      <c r="BA196" s="1" t="str">
        <f>IF(sum!A189="SA",sum!B189,"*")</f>
        <v>*</v>
      </c>
      <c r="BB196" s="1"/>
      <c r="BC196" s="1" t="str">
        <f>IF(sum!A189="SA",sum!D189,"*")</f>
        <v>*</v>
      </c>
    </row>
    <row r="197" spans="2:55">
      <c r="B197" s="1" t="s">
        <v>137</v>
      </c>
      <c r="C197" s="1" t="s">
        <v>138</v>
      </c>
      <c r="D197" s="1">
        <v>2021</v>
      </c>
      <c r="J197" s="1" t="s">
        <v>137</v>
      </c>
      <c r="K197" s="1" t="s">
        <v>138</v>
      </c>
      <c r="L197" s="1">
        <v>2021</v>
      </c>
      <c r="M197" s="1" t="str">
        <f>IF(sum!A190="AT",sum!B190,"*")</f>
        <v>SGASSH2RC01</v>
      </c>
      <c r="N197" s="1"/>
      <c r="O197" s="1">
        <f>IF(sum!A190="AT",sum!D190,"*")</f>
        <v>0</v>
      </c>
      <c r="R197" s="1" t="s">
        <v>137</v>
      </c>
      <c r="S197" s="1" t="s">
        <v>138</v>
      </c>
      <c r="T197" s="1">
        <v>2021</v>
      </c>
      <c r="U197" s="1" t="str">
        <f>IF(sum!A190="BC",sum!B190,"*")</f>
        <v>*</v>
      </c>
      <c r="V197" s="1"/>
      <c r="W197" s="1" t="str">
        <f>IF(sum!A190="BC",sum!D190,"*")</f>
        <v>*</v>
      </c>
      <c r="Z197" s="1" t="s">
        <v>137</v>
      </c>
      <c r="AA197" s="1" t="s">
        <v>138</v>
      </c>
      <c r="AB197" s="1">
        <v>2021</v>
      </c>
      <c r="AC197" s="1" t="str">
        <f>IF(sum!A190="MA",sum!B190,"*")</f>
        <v>*</v>
      </c>
      <c r="AD197" s="1"/>
      <c r="AE197" s="1" t="str">
        <f>IF(sum!A190="MA",sum!D190,"*")</f>
        <v>*</v>
      </c>
      <c r="AH197" s="1" t="s">
        <v>137</v>
      </c>
      <c r="AI197" s="1" t="s">
        <v>138</v>
      </c>
      <c r="AJ197" s="1">
        <v>2021</v>
      </c>
      <c r="AK197" s="1" t="str">
        <f>IF(sum!A190="ON",sum!B190,"*")</f>
        <v>*</v>
      </c>
      <c r="AL197" s="1"/>
      <c r="AM197" s="1" t="str">
        <f>IF(sum!A190="ON",sum!D190,"*")</f>
        <v>*</v>
      </c>
      <c r="AP197" s="4" t="s">
        <v>137</v>
      </c>
      <c r="AQ197" s="4" t="s">
        <v>138</v>
      </c>
      <c r="AR197" s="4">
        <v>2021</v>
      </c>
      <c r="AS197" s="1" t="str">
        <f>IF(sum!A190="QU",sum!B190,"*")</f>
        <v>*</v>
      </c>
      <c r="AT197" s="1"/>
      <c r="AU197" s="1" t="str">
        <f>IF(sum!A190="QU",sum!D190,"*")</f>
        <v>*</v>
      </c>
      <c r="AX197" s="1" t="s">
        <v>137</v>
      </c>
      <c r="AY197" s="1" t="s">
        <v>138</v>
      </c>
      <c r="AZ197" s="1">
        <v>2021</v>
      </c>
      <c r="BA197" s="1" t="str">
        <f>IF(sum!A190="SA",sum!B190,"*")</f>
        <v>*</v>
      </c>
      <c r="BB197" s="1"/>
      <c r="BC197" s="1" t="str">
        <f>IF(sum!A190="SA",sum!D190,"*")</f>
        <v>*</v>
      </c>
    </row>
    <row r="198" spans="2:55">
      <c r="B198" s="4" t="s">
        <v>137</v>
      </c>
      <c r="C198" s="4" t="s">
        <v>138</v>
      </c>
      <c r="D198" s="4">
        <v>2021</v>
      </c>
      <c r="J198" s="4" t="s">
        <v>137</v>
      </c>
      <c r="K198" s="4" t="s">
        <v>138</v>
      </c>
      <c r="L198" s="4">
        <v>2021</v>
      </c>
      <c r="M198" s="1" t="str">
        <f>IF(sum!A191="AT",sum!B191,"*")</f>
        <v>SINKCCU</v>
      </c>
      <c r="N198" s="1"/>
      <c r="O198" s="1">
        <f>IF(sum!A191="AT",sum!D191,"*")</f>
        <v>0</v>
      </c>
      <c r="R198" s="4" t="s">
        <v>137</v>
      </c>
      <c r="S198" s="4" t="s">
        <v>138</v>
      </c>
      <c r="T198" s="4">
        <v>2021</v>
      </c>
      <c r="U198" s="1" t="str">
        <f>IF(sum!A191="BC",sum!B191,"*")</f>
        <v>*</v>
      </c>
      <c r="V198" s="1"/>
      <c r="W198" s="1" t="str">
        <f>IF(sum!A191="BC",sum!D191,"*")</f>
        <v>*</v>
      </c>
      <c r="Z198" s="4" t="s">
        <v>137</v>
      </c>
      <c r="AA198" s="4" t="s">
        <v>138</v>
      </c>
      <c r="AB198" s="4">
        <v>2021</v>
      </c>
      <c r="AC198" s="1" t="str">
        <f>IF(sum!A191="MA",sum!B191,"*")</f>
        <v>*</v>
      </c>
      <c r="AD198" s="1"/>
      <c r="AE198" s="1" t="str">
        <f>IF(sum!A191="MA",sum!D191,"*")</f>
        <v>*</v>
      </c>
      <c r="AH198" s="4" t="s">
        <v>137</v>
      </c>
      <c r="AI198" s="4" t="s">
        <v>138</v>
      </c>
      <c r="AJ198" s="4">
        <v>2021</v>
      </c>
      <c r="AK198" s="1" t="str">
        <f>IF(sum!A191="ON",sum!B191,"*")</f>
        <v>*</v>
      </c>
      <c r="AL198" s="1"/>
      <c r="AM198" s="1" t="str">
        <f>IF(sum!A191="ON",sum!D191,"*")</f>
        <v>*</v>
      </c>
      <c r="AP198" s="1" t="s">
        <v>137</v>
      </c>
      <c r="AQ198" s="1" t="s">
        <v>138</v>
      </c>
      <c r="AR198" s="1">
        <v>2021</v>
      </c>
      <c r="AS198" s="1" t="str">
        <f>IF(sum!A191="QU",sum!B191,"*")</f>
        <v>*</v>
      </c>
      <c r="AT198" s="1"/>
      <c r="AU198" s="1" t="str">
        <f>IF(sum!A191="QU",sum!D191,"*")</f>
        <v>*</v>
      </c>
      <c r="AX198" s="4" t="s">
        <v>137</v>
      </c>
      <c r="AY198" s="4" t="s">
        <v>138</v>
      </c>
      <c r="AZ198" s="4">
        <v>2021</v>
      </c>
      <c r="BA198" s="1" t="str">
        <f>IF(sum!A191="SA",sum!B191,"*")</f>
        <v>*</v>
      </c>
      <c r="BB198" s="1"/>
      <c r="BC198" s="1" t="str">
        <f>IF(sum!A191="SA",sum!D191,"*")</f>
        <v>*</v>
      </c>
    </row>
    <row r="199" spans="2:55">
      <c r="B199" s="1" t="s">
        <v>137</v>
      </c>
      <c r="C199" s="1" t="s">
        <v>138</v>
      </c>
      <c r="D199" s="1">
        <v>2021</v>
      </c>
      <c r="J199" s="1" t="s">
        <v>137</v>
      </c>
      <c r="K199" s="1" t="s">
        <v>138</v>
      </c>
      <c r="L199" s="1">
        <v>2021</v>
      </c>
      <c r="M199" s="1" t="str">
        <f>IF(sum!A192="AT",sum!B192,"*")</f>
        <v>SNK_DAC</v>
      </c>
      <c r="N199" s="1"/>
      <c r="O199" s="1">
        <f>IF(sum!A192="AT",sum!D192,"*")</f>
        <v>0</v>
      </c>
      <c r="R199" s="1" t="s">
        <v>137</v>
      </c>
      <c r="S199" s="1" t="s">
        <v>138</v>
      </c>
      <c r="T199" s="1">
        <v>2021</v>
      </c>
      <c r="U199" s="1" t="str">
        <f>IF(sum!A192="BC",sum!B192,"*")</f>
        <v>*</v>
      </c>
      <c r="V199" s="1"/>
      <c r="W199" s="1" t="str">
        <f>IF(sum!A192="BC",sum!D192,"*")</f>
        <v>*</v>
      </c>
      <c r="Z199" s="1" t="s">
        <v>137</v>
      </c>
      <c r="AA199" s="1" t="s">
        <v>138</v>
      </c>
      <c r="AB199" s="1">
        <v>2021</v>
      </c>
      <c r="AC199" s="1" t="str">
        <f>IF(sum!A192="MA",sum!B192,"*")</f>
        <v>*</v>
      </c>
      <c r="AD199" s="1"/>
      <c r="AE199" s="1" t="str">
        <f>IF(sum!A192="MA",sum!D192,"*")</f>
        <v>*</v>
      </c>
      <c r="AH199" s="1" t="s">
        <v>137</v>
      </c>
      <c r="AI199" s="1" t="s">
        <v>138</v>
      </c>
      <c r="AJ199" s="1">
        <v>2021</v>
      </c>
      <c r="AK199" s="1" t="str">
        <f>IF(sum!A192="ON",sum!B192,"*")</f>
        <v>*</v>
      </c>
      <c r="AL199" s="1"/>
      <c r="AM199" s="1" t="str">
        <f>IF(sum!A192="ON",sum!D192,"*")</f>
        <v>*</v>
      </c>
      <c r="AP199" s="4" t="s">
        <v>137</v>
      </c>
      <c r="AQ199" s="4" t="s">
        <v>138</v>
      </c>
      <c r="AR199" s="4">
        <v>2021</v>
      </c>
      <c r="AS199" s="1" t="str">
        <f>IF(sum!A192="QU",sum!B192,"*")</f>
        <v>*</v>
      </c>
      <c r="AT199" s="1"/>
      <c r="AU199" s="1" t="str">
        <f>IF(sum!A192="QU",sum!D192,"*")</f>
        <v>*</v>
      </c>
      <c r="AX199" s="1" t="s">
        <v>137</v>
      </c>
      <c r="AY199" s="1" t="s">
        <v>138</v>
      </c>
      <c r="AZ199" s="1">
        <v>2021</v>
      </c>
      <c r="BA199" s="1" t="str">
        <f>IF(sum!A192="SA",sum!B192,"*")</f>
        <v>*</v>
      </c>
      <c r="BB199" s="1"/>
      <c r="BC199" s="1" t="str">
        <f>IF(sum!A192="SA",sum!D192,"*")</f>
        <v>*</v>
      </c>
    </row>
    <row r="200" spans="2:55">
      <c r="B200" s="1" t="s">
        <v>137</v>
      </c>
      <c r="C200" s="1" t="s">
        <v>138</v>
      </c>
      <c r="D200" s="1">
        <v>2021</v>
      </c>
      <c r="J200" s="1" t="s">
        <v>137</v>
      </c>
      <c r="K200" s="1" t="s">
        <v>138</v>
      </c>
      <c r="L200" s="1">
        <v>2021</v>
      </c>
      <c r="M200" s="1" t="str">
        <f>IF(sum!A193="AT",sum!B193,"*")</f>
        <v>STH2SGT</v>
      </c>
      <c r="N200" s="1"/>
      <c r="O200" s="1">
        <f>IF(sum!A193="AT",sum!D193,"*")</f>
        <v>0</v>
      </c>
      <c r="R200" s="1" t="s">
        <v>137</v>
      </c>
      <c r="S200" s="1" t="s">
        <v>138</v>
      </c>
      <c r="T200" s="1">
        <v>2021</v>
      </c>
      <c r="U200" s="1" t="str">
        <f>IF(sum!A193="BC",sum!B193,"*")</f>
        <v>*</v>
      </c>
      <c r="V200" s="1"/>
      <c r="W200" s="1" t="str">
        <f>IF(sum!A193="BC",sum!D193,"*")</f>
        <v>*</v>
      </c>
      <c r="Z200" s="1" t="s">
        <v>137</v>
      </c>
      <c r="AA200" s="1" t="s">
        <v>138</v>
      </c>
      <c r="AB200" s="1">
        <v>2021</v>
      </c>
      <c r="AC200" s="1" t="str">
        <f>IF(sum!A193="MA",sum!B193,"*")</f>
        <v>*</v>
      </c>
      <c r="AD200" s="1"/>
      <c r="AE200" s="1" t="str">
        <f>IF(sum!A193="MA",sum!D193,"*")</f>
        <v>*</v>
      </c>
      <c r="AH200" s="1" t="s">
        <v>137</v>
      </c>
      <c r="AI200" s="1" t="s">
        <v>138</v>
      </c>
      <c r="AJ200" s="1">
        <v>2021</v>
      </c>
      <c r="AK200" s="1" t="str">
        <f>IF(sum!A193="ON",sum!B193,"*")</f>
        <v>*</v>
      </c>
      <c r="AL200" s="1"/>
      <c r="AM200" s="1" t="str">
        <f>IF(sum!A193="ON",sum!D193,"*")</f>
        <v>*</v>
      </c>
      <c r="AP200" s="1" t="s">
        <v>137</v>
      </c>
      <c r="AQ200" s="1" t="s">
        <v>138</v>
      </c>
      <c r="AR200" s="1">
        <v>2021</v>
      </c>
      <c r="AS200" s="1" t="str">
        <f>IF(sum!A193="QU",sum!B193,"*")</f>
        <v>*</v>
      </c>
      <c r="AT200" s="1"/>
      <c r="AU200" s="1" t="str">
        <f>IF(sum!A193="QU",sum!D193,"*")</f>
        <v>*</v>
      </c>
      <c r="AX200" s="1" t="s">
        <v>137</v>
      </c>
      <c r="AY200" s="1" t="s">
        <v>138</v>
      </c>
      <c r="AZ200" s="1">
        <v>2021</v>
      </c>
      <c r="BA200" s="1" t="str">
        <f>IF(sum!A193="SA",sum!B193,"*")</f>
        <v>*</v>
      </c>
      <c r="BB200" s="1"/>
      <c r="BC200" s="1" t="str">
        <f>IF(sum!A193="SA",sum!D193,"*")</f>
        <v>*</v>
      </c>
    </row>
    <row r="201" spans="2:55">
      <c r="B201" s="4" t="s">
        <v>137</v>
      </c>
      <c r="C201" s="4" t="s">
        <v>138</v>
      </c>
      <c r="D201" s="4">
        <v>2021</v>
      </c>
      <c r="J201" s="4" t="s">
        <v>137</v>
      </c>
      <c r="K201" s="4" t="s">
        <v>138</v>
      </c>
      <c r="L201" s="4">
        <v>2021</v>
      </c>
      <c r="M201" s="1" t="str">
        <f>IF(sum!A194="AT",sum!B194,"*")</f>
        <v>TB_ELC_AT_QU_01</v>
      </c>
      <c r="N201" s="1"/>
      <c r="O201" s="1">
        <f>IF(sum!A194="AT",sum!D194,"*")</f>
        <v>0</v>
      </c>
      <c r="R201" s="4" t="s">
        <v>137</v>
      </c>
      <c r="S201" s="4" t="s">
        <v>138</v>
      </c>
      <c r="T201" s="4">
        <v>2021</v>
      </c>
      <c r="U201" s="1" t="str">
        <f>IF(sum!A194="BC",sum!B194,"*")</f>
        <v>*</v>
      </c>
      <c r="V201" s="1"/>
      <c r="W201" s="1" t="str">
        <f>IF(sum!A194="BC",sum!D194,"*")</f>
        <v>*</v>
      </c>
      <c r="Z201" s="4" t="s">
        <v>137</v>
      </c>
      <c r="AA201" s="4" t="s">
        <v>138</v>
      </c>
      <c r="AB201" s="4">
        <v>2021</v>
      </c>
      <c r="AC201" s="1" t="str">
        <f>IF(sum!A194="MA",sum!B194,"*")</f>
        <v>*</v>
      </c>
      <c r="AD201" s="1"/>
      <c r="AE201" s="1" t="str">
        <f>IF(sum!A194="MA",sum!D194,"*")</f>
        <v>*</v>
      </c>
      <c r="AH201" s="4" t="s">
        <v>137</v>
      </c>
      <c r="AI201" s="4" t="s">
        <v>138</v>
      </c>
      <c r="AJ201" s="4">
        <v>2021</v>
      </c>
      <c r="AK201" s="1" t="str">
        <f>IF(sum!A194="ON",sum!B194,"*")</f>
        <v>*</v>
      </c>
      <c r="AL201" s="1"/>
      <c r="AM201" s="1" t="str">
        <f>IF(sum!A194="ON",sum!D194,"*")</f>
        <v>*</v>
      </c>
      <c r="AP201" s="4" t="s">
        <v>137</v>
      </c>
      <c r="AQ201" s="4" t="s">
        <v>138</v>
      </c>
      <c r="AR201" s="4">
        <v>2021</v>
      </c>
      <c r="AS201" s="1" t="str">
        <f>IF(sum!A194="QU",sum!B194,"*")</f>
        <v>*</v>
      </c>
      <c r="AT201" s="1"/>
      <c r="AU201" s="1" t="str">
        <f>IF(sum!A194="QU",sum!D194,"*")</f>
        <v>*</v>
      </c>
      <c r="AX201" s="4" t="s">
        <v>137</v>
      </c>
      <c r="AY201" s="4" t="s">
        <v>138</v>
      </c>
      <c r="AZ201" s="4">
        <v>2021</v>
      </c>
      <c r="BA201" s="1" t="str">
        <f>IF(sum!A194="SA",sum!B194,"*")</f>
        <v>*</v>
      </c>
      <c r="BB201" s="1"/>
      <c r="BC201" s="1" t="str">
        <f>IF(sum!A194="SA",sum!D194,"*")</f>
        <v>*</v>
      </c>
    </row>
    <row r="202" spans="2:55">
      <c r="B202" s="1" t="s">
        <v>137</v>
      </c>
      <c r="C202" s="1" t="s">
        <v>138</v>
      </c>
      <c r="D202" s="1">
        <v>2021</v>
      </c>
      <c r="J202" s="1" t="s">
        <v>137</v>
      </c>
      <c r="K202" s="1" t="s">
        <v>138</v>
      </c>
      <c r="L202" s="1">
        <v>2021</v>
      </c>
      <c r="M202" s="1" t="str">
        <f>IF(sum!A195="AT",sum!B195,"*")</f>
        <v>TRA_Bus_IC_GSL1</v>
      </c>
      <c r="N202" s="1"/>
      <c r="O202" s="1">
        <f>IF(sum!A195="AT",sum!D195,"*")</f>
        <v>0.29999999999999299</v>
      </c>
      <c r="R202" s="1" t="s">
        <v>137</v>
      </c>
      <c r="S202" s="1" t="s">
        <v>138</v>
      </c>
      <c r="T202" s="1">
        <v>2021</v>
      </c>
      <c r="U202" s="1" t="str">
        <f>IF(sum!A195="BC",sum!B195,"*")</f>
        <v>*</v>
      </c>
      <c r="V202" s="1"/>
      <c r="W202" s="1" t="str">
        <f>IF(sum!A195="BC",sum!D195,"*")</f>
        <v>*</v>
      </c>
      <c r="Z202" s="1" t="s">
        <v>137</v>
      </c>
      <c r="AA202" s="1" t="s">
        <v>138</v>
      </c>
      <c r="AB202" s="1">
        <v>2021</v>
      </c>
      <c r="AC202" s="1" t="str">
        <f>IF(sum!A195="MA",sum!B195,"*")</f>
        <v>*</v>
      </c>
      <c r="AD202" s="1"/>
      <c r="AE202" s="1" t="str">
        <f>IF(sum!A195="MA",sum!D195,"*")</f>
        <v>*</v>
      </c>
      <c r="AH202" s="1" t="s">
        <v>137</v>
      </c>
      <c r="AI202" s="1" t="s">
        <v>138</v>
      </c>
      <c r="AJ202" s="1">
        <v>2021</v>
      </c>
      <c r="AK202" s="1" t="str">
        <f>IF(sum!A195="ON",sum!B195,"*")</f>
        <v>*</v>
      </c>
      <c r="AL202" s="1"/>
      <c r="AM202" s="1" t="str">
        <f>IF(sum!A195="ON",sum!D195,"*")</f>
        <v>*</v>
      </c>
      <c r="AP202" s="1" t="s">
        <v>137</v>
      </c>
      <c r="AQ202" s="1" t="s">
        <v>138</v>
      </c>
      <c r="AR202" s="1">
        <v>2021</v>
      </c>
      <c r="AS202" s="1" t="str">
        <f>IF(sum!A195="QU",sum!B195,"*")</f>
        <v>*</v>
      </c>
      <c r="AT202" s="1"/>
      <c r="AU202" s="1" t="str">
        <f>IF(sum!A195="QU",sum!D195,"*")</f>
        <v>*</v>
      </c>
      <c r="AX202" s="1" t="s">
        <v>137</v>
      </c>
      <c r="AY202" s="1" t="s">
        <v>138</v>
      </c>
      <c r="AZ202" s="1">
        <v>2021</v>
      </c>
      <c r="BA202" s="1" t="str">
        <f>IF(sum!A195="SA",sum!B195,"*")</f>
        <v>*</v>
      </c>
      <c r="BB202" s="1"/>
      <c r="BC202" s="1" t="str">
        <f>IF(sum!A195="SA",sum!D195,"*")</f>
        <v>*</v>
      </c>
    </row>
    <row r="203" spans="2:55">
      <c r="B203" s="1" t="s">
        <v>137</v>
      </c>
      <c r="C203" s="1" t="s">
        <v>138</v>
      </c>
      <c r="D203" s="1">
        <v>2021</v>
      </c>
      <c r="J203" s="1" t="s">
        <v>137</v>
      </c>
      <c r="K203" s="1" t="s">
        <v>138</v>
      </c>
      <c r="L203" s="1">
        <v>2021</v>
      </c>
      <c r="M203" s="1" t="str">
        <f>IF(sum!A196="AT",sum!B196,"*")</f>
        <v>TRA_Car_GSL1</v>
      </c>
      <c r="N203" s="1"/>
      <c r="O203" s="1">
        <f>IF(sum!A196="AT",sum!D196,"*")</f>
        <v>69.102433895854105</v>
      </c>
      <c r="R203" s="1" t="s">
        <v>137</v>
      </c>
      <c r="S203" s="1" t="s">
        <v>138</v>
      </c>
      <c r="T203" s="1">
        <v>2021</v>
      </c>
      <c r="U203" s="1" t="str">
        <f>IF(sum!A196="BC",sum!B196,"*")</f>
        <v>*</v>
      </c>
      <c r="V203" s="1"/>
      <c r="W203" s="1" t="str">
        <f>IF(sum!A196="BC",sum!D196,"*")</f>
        <v>*</v>
      </c>
      <c r="Z203" s="1" t="s">
        <v>137</v>
      </c>
      <c r="AA203" s="1" t="s">
        <v>138</v>
      </c>
      <c r="AB203" s="1">
        <v>2021</v>
      </c>
      <c r="AC203" s="1" t="str">
        <f>IF(sum!A196="MA",sum!B196,"*")</f>
        <v>*</v>
      </c>
      <c r="AD203" s="1"/>
      <c r="AE203" s="1" t="str">
        <f>IF(sum!A196="MA",sum!D196,"*")</f>
        <v>*</v>
      </c>
      <c r="AH203" s="1" t="s">
        <v>137</v>
      </c>
      <c r="AI203" s="1" t="s">
        <v>138</v>
      </c>
      <c r="AJ203" s="1">
        <v>2021</v>
      </c>
      <c r="AK203" s="1" t="str">
        <f>IF(sum!A196="ON",sum!B196,"*")</f>
        <v>*</v>
      </c>
      <c r="AL203" s="1"/>
      <c r="AM203" s="1" t="str">
        <f>IF(sum!A196="ON",sum!D196,"*")</f>
        <v>*</v>
      </c>
      <c r="AP203" s="4" t="s">
        <v>137</v>
      </c>
      <c r="AQ203" s="4" t="s">
        <v>138</v>
      </c>
      <c r="AR203" s="4">
        <v>2021</v>
      </c>
      <c r="AS203" s="1" t="str">
        <f>IF(sum!A196="QU",sum!B196,"*")</f>
        <v>*</v>
      </c>
      <c r="AT203" s="1"/>
      <c r="AU203" s="1" t="str">
        <f>IF(sum!A196="QU",sum!D196,"*")</f>
        <v>*</v>
      </c>
      <c r="AX203" s="1" t="s">
        <v>137</v>
      </c>
      <c r="AY203" s="1" t="s">
        <v>138</v>
      </c>
      <c r="AZ203" s="1">
        <v>2021</v>
      </c>
      <c r="BA203" s="1" t="str">
        <f>IF(sum!A196="SA",sum!B196,"*")</f>
        <v>*</v>
      </c>
      <c r="BB203" s="1"/>
      <c r="BC203" s="1" t="str">
        <f>IF(sum!A196="SA",sum!D196,"*")</f>
        <v>*</v>
      </c>
    </row>
    <row r="204" spans="2:55">
      <c r="B204" s="4" t="s">
        <v>137</v>
      </c>
      <c r="C204" s="4" t="s">
        <v>138</v>
      </c>
      <c r="D204" s="4">
        <v>2021</v>
      </c>
      <c r="J204" s="4" t="s">
        <v>137</v>
      </c>
      <c r="K204" s="4" t="s">
        <v>138</v>
      </c>
      <c r="L204" s="4">
        <v>2021</v>
      </c>
      <c r="M204" s="1" t="str">
        <f>IF(sum!A197="AT",sum!B197,"*")</f>
        <v>TRA_Car_PHEV01</v>
      </c>
      <c r="N204" s="1"/>
      <c r="O204" s="1">
        <f>IF(sum!A197="AT",sum!D197,"*")</f>
        <v>0</v>
      </c>
      <c r="R204" s="4" t="s">
        <v>137</v>
      </c>
      <c r="S204" s="4" t="s">
        <v>138</v>
      </c>
      <c r="T204" s="4">
        <v>2021</v>
      </c>
      <c r="U204" s="1" t="str">
        <f>IF(sum!A197="BC",sum!B197,"*")</f>
        <v>*</v>
      </c>
      <c r="V204" s="1"/>
      <c r="W204" s="1" t="str">
        <f>IF(sum!A197="BC",sum!D197,"*")</f>
        <v>*</v>
      </c>
      <c r="Z204" s="4" t="s">
        <v>137</v>
      </c>
      <c r="AA204" s="4" t="s">
        <v>138</v>
      </c>
      <c r="AB204" s="4">
        <v>2021</v>
      </c>
      <c r="AC204" s="1" t="str">
        <f>IF(sum!A197="MA",sum!B197,"*")</f>
        <v>*</v>
      </c>
      <c r="AD204" s="1"/>
      <c r="AE204" s="1" t="str">
        <f>IF(sum!A197="MA",sum!D197,"*")</f>
        <v>*</v>
      </c>
      <c r="AH204" s="4" t="s">
        <v>137</v>
      </c>
      <c r="AI204" s="4" t="s">
        <v>138</v>
      </c>
      <c r="AJ204" s="4">
        <v>2021</v>
      </c>
      <c r="AK204" s="1" t="str">
        <f>IF(sum!A197="ON",sum!B197,"*")</f>
        <v>*</v>
      </c>
      <c r="AL204" s="1"/>
      <c r="AM204" s="1" t="str">
        <f>IF(sum!A197="ON",sum!D197,"*")</f>
        <v>*</v>
      </c>
      <c r="AP204" s="1" t="s">
        <v>137</v>
      </c>
      <c r="AQ204" s="1" t="s">
        <v>138</v>
      </c>
      <c r="AR204" s="1">
        <v>2021</v>
      </c>
      <c r="AS204" s="1" t="str">
        <f>IF(sum!A197="QU",sum!B197,"*")</f>
        <v>*</v>
      </c>
      <c r="AT204" s="1"/>
      <c r="AU204" s="1" t="str">
        <f>IF(sum!A197="QU",sum!D197,"*")</f>
        <v>*</v>
      </c>
      <c r="AX204" s="4" t="s">
        <v>137</v>
      </c>
      <c r="AY204" s="4" t="s">
        <v>138</v>
      </c>
      <c r="AZ204" s="4">
        <v>2021</v>
      </c>
      <c r="BA204" s="1" t="str">
        <f>IF(sum!A197="SA",sum!B197,"*")</f>
        <v>*</v>
      </c>
      <c r="BB204" s="1"/>
      <c r="BC204" s="1" t="str">
        <f>IF(sum!A197="SA",sum!D197,"*")</f>
        <v>*</v>
      </c>
    </row>
    <row r="205" spans="2:55">
      <c r="B205" s="1" t="s">
        <v>137</v>
      </c>
      <c r="C205" s="1" t="s">
        <v>138</v>
      </c>
      <c r="D205" s="1">
        <v>2021</v>
      </c>
      <c r="J205" s="1" t="s">
        <v>137</v>
      </c>
      <c r="K205" s="1" t="s">
        <v>138</v>
      </c>
      <c r="L205" s="1">
        <v>2021</v>
      </c>
      <c r="M205" s="1" t="str">
        <f>IF(sum!A198="AT",sum!B198,"*")</f>
        <v>TRA_Mot_ELC1</v>
      </c>
      <c r="N205" s="1"/>
      <c r="O205" s="1">
        <f>IF(sum!A198="AT",sum!D198,"*")</f>
        <v>5.0000000000001004</v>
      </c>
      <c r="R205" s="1" t="s">
        <v>137</v>
      </c>
      <c r="S205" s="1" t="s">
        <v>138</v>
      </c>
      <c r="T205" s="1">
        <v>2021</v>
      </c>
      <c r="U205" s="1" t="str">
        <f>IF(sum!A198="BC",sum!B198,"*")</f>
        <v>*</v>
      </c>
      <c r="V205" s="1"/>
      <c r="W205" s="1" t="str">
        <f>IF(sum!A198="BC",sum!D198,"*")</f>
        <v>*</v>
      </c>
      <c r="Z205" s="1" t="s">
        <v>137</v>
      </c>
      <c r="AA205" s="1" t="s">
        <v>138</v>
      </c>
      <c r="AB205" s="1">
        <v>2021</v>
      </c>
      <c r="AC205" s="1" t="str">
        <f>IF(sum!A198="MA",sum!B198,"*")</f>
        <v>*</v>
      </c>
      <c r="AD205" s="1"/>
      <c r="AE205" s="1" t="str">
        <f>IF(sum!A198="MA",sum!D198,"*")</f>
        <v>*</v>
      </c>
      <c r="AH205" s="1" t="s">
        <v>137</v>
      </c>
      <c r="AI205" s="1" t="s">
        <v>138</v>
      </c>
      <c r="AJ205" s="1">
        <v>2021</v>
      </c>
      <c r="AK205" s="1" t="str">
        <f>IF(sum!A198="ON",sum!B198,"*")</f>
        <v>*</v>
      </c>
      <c r="AL205" s="1"/>
      <c r="AM205" s="1" t="str">
        <f>IF(sum!A198="ON",sum!D198,"*")</f>
        <v>*</v>
      </c>
      <c r="AP205" s="4" t="s">
        <v>137</v>
      </c>
      <c r="AQ205" s="4" t="s">
        <v>138</v>
      </c>
      <c r="AR205" s="4">
        <v>2021</v>
      </c>
      <c r="AS205" s="1" t="str">
        <f>IF(sum!A198="QU",sum!B198,"*")</f>
        <v>*</v>
      </c>
      <c r="AT205" s="1"/>
      <c r="AU205" s="1" t="str">
        <f>IF(sum!A198="QU",sum!D198,"*")</f>
        <v>*</v>
      </c>
      <c r="AX205" s="1" t="s">
        <v>137</v>
      </c>
      <c r="AY205" s="1" t="s">
        <v>138</v>
      </c>
      <c r="AZ205" s="1">
        <v>2021</v>
      </c>
      <c r="BA205" s="1" t="str">
        <f>IF(sum!A198="SA",sum!B198,"*")</f>
        <v>*</v>
      </c>
      <c r="BB205" s="1"/>
      <c r="BC205" s="1" t="str">
        <f>IF(sum!A198="SA",sum!D198,"*")</f>
        <v>*</v>
      </c>
    </row>
    <row r="206" spans="2:55">
      <c r="B206" s="1" t="s">
        <v>137</v>
      </c>
      <c r="C206" s="1" t="s">
        <v>138</v>
      </c>
      <c r="D206" s="1">
        <v>2021</v>
      </c>
      <c r="J206" s="1" t="s">
        <v>137</v>
      </c>
      <c r="K206" s="1" t="s">
        <v>138</v>
      </c>
      <c r="L206" s="1">
        <v>2021</v>
      </c>
      <c r="M206" s="1" t="str">
        <f>IF(sum!A199="AT",sum!B199,"*")</f>
        <v>TRA_Rai_Frt-ELC01</v>
      </c>
      <c r="N206" s="1"/>
      <c r="O206" s="1">
        <f>IF(sum!A199="AT",sum!D199,"*")</f>
        <v>0</v>
      </c>
      <c r="R206" s="1" t="s">
        <v>137</v>
      </c>
      <c r="S206" s="1" t="s">
        <v>138</v>
      </c>
      <c r="T206" s="1">
        <v>2021</v>
      </c>
      <c r="U206" s="1" t="str">
        <f>IF(sum!A199="BC",sum!B199,"*")</f>
        <v>*</v>
      </c>
      <c r="V206" s="1"/>
      <c r="W206" s="1" t="str">
        <f>IF(sum!A199="BC",sum!D199,"*")</f>
        <v>*</v>
      </c>
      <c r="Z206" s="1" t="s">
        <v>137</v>
      </c>
      <c r="AA206" s="1" t="s">
        <v>138</v>
      </c>
      <c r="AB206" s="1">
        <v>2021</v>
      </c>
      <c r="AC206" s="1" t="str">
        <f>IF(sum!A199="MA",sum!B199,"*")</f>
        <v>*</v>
      </c>
      <c r="AD206" s="1"/>
      <c r="AE206" s="1" t="str">
        <f>IF(sum!A199="MA",sum!D199,"*")</f>
        <v>*</v>
      </c>
      <c r="AH206" s="1" t="s">
        <v>137</v>
      </c>
      <c r="AI206" s="1" t="s">
        <v>138</v>
      </c>
      <c r="AJ206" s="1">
        <v>2021</v>
      </c>
      <c r="AK206" s="1" t="str">
        <f>IF(sum!A199="ON",sum!B199,"*")</f>
        <v>*</v>
      </c>
      <c r="AL206" s="1"/>
      <c r="AM206" s="1" t="str">
        <f>IF(sum!A199="ON",sum!D199,"*")</f>
        <v>*</v>
      </c>
      <c r="AP206" s="1" t="s">
        <v>137</v>
      </c>
      <c r="AQ206" s="1" t="s">
        <v>138</v>
      </c>
      <c r="AR206" s="1">
        <v>2021</v>
      </c>
      <c r="AS206" s="1" t="str">
        <f>IF(sum!A199="QU",sum!B199,"*")</f>
        <v>*</v>
      </c>
      <c r="AT206" s="1"/>
      <c r="AU206" s="1" t="str">
        <f>IF(sum!A199="QU",sum!D199,"*")</f>
        <v>*</v>
      </c>
      <c r="AX206" s="1" t="s">
        <v>137</v>
      </c>
      <c r="AY206" s="1" t="s">
        <v>138</v>
      </c>
      <c r="AZ206" s="1">
        <v>2021</v>
      </c>
      <c r="BA206" s="1" t="str">
        <f>IF(sum!A199="SA",sum!B199,"*")</f>
        <v>*</v>
      </c>
      <c r="BB206" s="1"/>
      <c r="BC206" s="1" t="str">
        <f>IF(sum!A199="SA",sum!D199,"*")</f>
        <v>*</v>
      </c>
    </row>
    <row r="207" spans="2:55">
      <c r="B207" s="4" t="s">
        <v>137</v>
      </c>
      <c r="C207" s="4" t="s">
        <v>138</v>
      </c>
      <c r="D207" s="4">
        <v>2021</v>
      </c>
      <c r="J207" s="4" t="s">
        <v>137</v>
      </c>
      <c r="K207" s="4" t="s">
        <v>138</v>
      </c>
      <c r="L207" s="4">
        <v>2021</v>
      </c>
      <c r="M207" s="1" t="str">
        <f>IF(sum!A200="AT",sum!B200,"*")</f>
        <v>TRA_Tru_BEV01</v>
      </c>
      <c r="N207" s="1"/>
      <c r="O207" s="1">
        <f>IF(sum!A200="AT",sum!D200,"*")</f>
        <v>0</v>
      </c>
      <c r="R207" s="4" t="s">
        <v>137</v>
      </c>
      <c r="S207" s="4" t="s">
        <v>138</v>
      </c>
      <c r="T207" s="4">
        <v>2021</v>
      </c>
      <c r="U207" s="1" t="str">
        <f>IF(sum!A200="BC",sum!B200,"*")</f>
        <v>*</v>
      </c>
      <c r="V207" s="1"/>
      <c r="W207" s="1" t="str">
        <f>IF(sum!A200="BC",sum!D200,"*")</f>
        <v>*</v>
      </c>
      <c r="Z207" s="4" t="s">
        <v>137</v>
      </c>
      <c r="AA207" s="4" t="s">
        <v>138</v>
      </c>
      <c r="AB207" s="4">
        <v>2021</v>
      </c>
      <c r="AC207" s="1" t="str">
        <f>IF(sum!A200="MA",sum!B200,"*")</f>
        <v>*</v>
      </c>
      <c r="AD207" s="1"/>
      <c r="AE207" s="1" t="str">
        <f>IF(sum!A200="MA",sum!D200,"*")</f>
        <v>*</v>
      </c>
      <c r="AH207" s="4" t="s">
        <v>137</v>
      </c>
      <c r="AI207" s="4" t="s">
        <v>138</v>
      </c>
      <c r="AJ207" s="4">
        <v>2021</v>
      </c>
      <c r="AK207" s="1" t="str">
        <f>IF(sum!A200="ON",sum!B200,"*")</f>
        <v>*</v>
      </c>
      <c r="AL207" s="1"/>
      <c r="AM207" s="1" t="str">
        <f>IF(sum!A200="ON",sum!D200,"*")</f>
        <v>*</v>
      </c>
      <c r="AP207" s="4" t="s">
        <v>137</v>
      </c>
      <c r="AQ207" s="4" t="s">
        <v>138</v>
      </c>
      <c r="AR207" s="4">
        <v>2021</v>
      </c>
      <c r="AS207" s="1" t="str">
        <f>IF(sum!A200="QU",sum!B200,"*")</f>
        <v>*</v>
      </c>
      <c r="AT207" s="1"/>
      <c r="AU207" s="1" t="str">
        <f>IF(sum!A200="QU",sum!D200,"*")</f>
        <v>*</v>
      </c>
      <c r="AX207" s="4" t="s">
        <v>137</v>
      </c>
      <c r="AY207" s="4" t="s">
        <v>138</v>
      </c>
      <c r="AZ207" s="4">
        <v>2021</v>
      </c>
      <c r="BA207" s="1" t="str">
        <f>IF(sum!A200="SA",sum!B200,"*")</f>
        <v>*</v>
      </c>
      <c r="BB207" s="1"/>
      <c r="BC207" s="1" t="str">
        <f>IF(sum!A200="SA",sum!D200,"*")</f>
        <v>*</v>
      </c>
    </row>
    <row r="208" spans="2:55">
      <c r="B208" s="1" t="s">
        <v>137</v>
      </c>
      <c r="C208" s="1" t="s">
        <v>138</v>
      </c>
      <c r="D208" s="1">
        <v>2021</v>
      </c>
      <c r="J208" s="1" t="s">
        <v>137</v>
      </c>
      <c r="K208" s="1" t="s">
        <v>138</v>
      </c>
      <c r="L208" s="1">
        <v>2021</v>
      </c>
      <c r="M208" s="1" t="str">
        <f>IF(sum!A201="AT",sum!B201,"*")</f>
        <v>TRA_Tru_HT_DST1</v>
      </c>
      <c r="N208" s="1"/>
      <c r="O208" s="1">
        <f>IF(sum!A201="AT",sum!D201,"*")</f>
        <v>4.8768004517148702</v>
      </c>
      <c r="R208" s="1" t="s">
        <v>137</v>
      </c>
      <c r="S208" s="1" t="s">
        <v>138</v>
      </c>
      <c r="T208" s="1">
        <v>2021</v>
      </c>
      <c r="U208" s="1" t="str">
        <f>IF(sum!A201="BC",sum!B201,"*")</f>
        <v>*</v>
      </c>
      <c r="V208" s="1"/>
      <c r="W208" s="1" t="str">
        <f>IF(sum!A201="BC",sum!D201,"*")</f>
        <v>*</v>
      </c>
      <c r="Z208" s="1" t="s">
        <v>137</v>
      </c>
      <c r="AA208" s="1" t="s">
        <v>138</v>
      </c>
      <c r="AB208" s="1">
        <v>2021</v>
      </c>
      <c r="AC208" s="1" t="str">
        <f>IF(sum!A201="MA",sum!B201,"*")</f>
        <v>*</v>
      </c>
      <c r="AD208" s="1"/>
      <c r="AE208" s="1" t="str">
        <f>IF(sum!A201="MA",sum!D201,"*")</f>
        <v>*</v>
      </c>
      <c r="AH208" s="1" t="s">
        <v>137</v>
      </c>
      <c r="AI208" s="1" t="s">
        <v>138</v>
      </c>
      <c r="AJ208" s="1">
        <v>2021</v>
      </c>
      <c r="AK208" s="1" t="str">
        <f>IF(sum!A201="ON",sum!B201,"*")</f>
        <v>*</v>
      </c>
      <c r="AL208" s="1"/>
      <c r="AM208" s="1" t="str">
        <f>IF(sum!A201="ON",sum!D201,"*")</f>
        <v>*</v>
      </c>
      <c r="AP208" s="1" t="s">
        <v>137</v>
      </c>
      <c r="AQ208" s="1" t="s">
        <v>138</v>
      </c>
      <c r="AR208" s="1">
        <v>2021</v>
      </c>
      <c r="AS208" s="1" t="str">
        <f>IF(sum!A201="QU",sum!B201,"*")</f>
        <v>*</v>
      </c>
      <c r="AT208" s="1"/>
      <c r="AU208" s="1" t="str">
        <f>IF(sum!A201="QU",sum!D201,"*")</f>
        <v>*</v>
      </c>
      <c r="AX208" s="1" t="s">
        <v>137</v>
      </c>
      <c r="AY208" s="1" t="s">
        <v>138</v>
      </c>
      <c r="AZ208" s="1">
        <v>2021</v>
      </c>
      <c r="BA208" s="1" t="str">
        <f>IF(sum!A201="SA",sum!B201,"*")</f>
        <v>*</v>
      </c>
      <c r="BB208" s="1"/>
      <c r="BC208" s="1" t="str">
        <f>IF(sum!A201="SA",sum!D201,"*")</f>
        <v>*</v>
      </c>
    </row>
    <row r="209" spans="2:55">
      <c r="B209" s="1" t="s">
        <v>137</v>
      </c>
      <c r="C209" s="1" t="s">
        <v>138</v>
      </c>
      <c r="D209" s="1">
        <v>2021</v>
      </c>
      <c r="J209" s="1" t="s">
        <v>137</v>
      </c>
      <c r="K209" s="1" t="s">
        <v>138</v>
      </c>
      <c r="L209" s="1">
        <v>2021</v>
      </c>
      <c r="M209" s="1" t="str">
        <f>IF(sum!A202="AT",sum!B202,"*")</f>
        <v>TRA_Tru_PHEV01</v>
      </c>
      <c r="N209" s="1"/>
      <c r="O209" s="1">
        <f>IF(sum!A202="AT",sum!D202,"*")</f>
        <v>0</v>
      </c>
      <c r="R209" s="1" t="s">
        <v>137</v>
      </c>
      <c r="S209" s="1" t="s">
        <v>138</v>
      </c>
      <c r="T209" s="1">
        <v>2021</v>
      </c>
      <c r="U209" s="1" t="str">
        <f>IF(sum!A202="BC",sum!B202,"*")</f>
        <v>*</v>
      </c>
      <c r="V209" s="1"/>
      <c r="W209" s="1" t="str">
        <f>IF(sum!A202="BC",sum!D202,"*")</f>
        <v>*</v>
      </c>
      <c r="Z209" s="1" t="s">
        <v>137</v>
      </c>
      <c r="AA209" s="1" t="s">
        <v>138</v>
      </c>
      <c r="AB209" s="1">
        <v>2021</v>
      </c>
      <c r="AC209" s="1" t="str">
        <f>IF(sum!A202="MA",sum!B202,"*")</f>
        <v>*</v>
      </c>
      <c r="AD209" s="1"/>
      <c r="AE209" s="1" t="str">
        <f>IF(sum!A202="MA",sum!D202,"*")</f>
        <v>*</v>
      </c>
      <c r="AH209" s="1" t="s">
        <v>137</v>
      </c>
      <c r="AI209" s="1" t="s">
        <v>138</v>
      </c>
      <c r="AJ209" s="1">
        <v>2021</v>
      </c>
      <c r="AK209" s="1" t="str">
        <f>IF(sum!A202="ON",sum!B202,"*")</f>
        <v>*</v>
      </c>
      <c r="AL209" s="1"/>
      <c r="AM209" s="1" t="str">
        <f>IF(sum!A202="ON",sum!D202,"*")</f>
        <v>*</v>
      </c>
      <c r="AP209" s="4" t="s">
        <v>137</v>
      </c>
      <c r="AQ209" s="4" t="s">
        <v>138</v>
      </c>
      <c r="AR209" s="4">
        <v>2021</v>
      </c>
      <c r="AS209" s="1" t="str">
        <f>IF(sum!A202="QU",sum!B202,"*")</f>
        <v>*</v>
      </c>
      <c r="AT209" s="1"/>
      <c r="AU209" s="1" t="str">
        <f>IF(sum!A202="QU",sum!D202,"*")</f>
        <v>*</v>
      </c>
      <c r="AX209" s="1" t="s">
        <v>137</v>
      </c>
      <c r="AY209" s="1" t="s">
        <v>138</v>
      </c>
      <c r="AZ209" s="1">
        <v>2021</v>
      </c>
      <c r="BA209" s="1" t="str">
        <f>IF(sum!A202="SA",sum!B202,"*")</f>
        <v>*</v>
      </c>
      <c r="BB209" s="1"/>
      <c r="BC209" s="1" t="str">
        <f>IF(sum!A202="SA",sum!D202,"*")</f>
        <v>*</v>
      </c>
    </row>
    <row r="210" spans="2:55">
      <c r="B210" s="4" t="s">
        <v>137</v>
      </c>
      <c r="C210" s="4" t="s">
        <v>138</v>
      </c>
      <c r="D210" s="4">
        <v>2021</v>
      </c>
      <c r="J210" s="4" t="s">
        <v>137</v>
      </c>
      <c r="K210" s="4" t="s">
        <v>138</v>
      </c>
      <c r="L210" s="4">
        <v>2021</v>
      </c>
      <c r="M210" s="1" t="str">
        <f>IF(sum!A203="AT",sum!B203,"*")</f>
        <v>TRA_Tru_PLT_GSL1</v>
      </c>
      <c r="N210" s="1"/>
      <c r="O210" s="1">
        <f>IF(sum!A203="AT",sum!D203,"*")</f>
        <v>0</v>
      </c>
      <c r="R210" s="4" t="s">
        <v>137</v>
      </c>
      <c r="S210" s="4" t="s">
        <v>138</v>
      </c>
      <c r="T210" s="4">
        <v>2021</v>
      </c>
      <c r="U210" s="1" t="str">
        <f>IF(sum!A203="BC",sum!B203,"*")</f>
        <v>*</v>
      </c>
      <c r="V210" s="1"/>
      <c r="W210" s="1" t="str">
        <f>IF(sum!A203="BC",sum!D203,"*")</f>
        <v>*</v>
      </c>
      <c r="Z210" s="4" t="s">
        <v>137</v>
      </c>
      <c r="AA210" s="4" t="s">
        <v>138</v>
      </c>
      <c r="AB210" s="4">
        <v>2021</v>
      </c>
      <c r="AC210" s="1" t="str">
        <f>IF(sum!A203="MA",sum!B203,"*")</f>
        <v>*</v>
      </c>
      <c r="AD210" s="1"/>
      <c r="AE210" s="1" t="str">
        <f>IF(sum!A203="MA",sum!D203,"*")</f>
        <v>*</v>
      </c>
      <c r="AH210" s="4" t="s">
        <v>137</v>
      </c>
      <c r="AI210" s="4" t="s">
        <v>138</v>
      </c>
      <c r="AJ210" s="4">
        <v>2021</v>
      </c>
      <c r="AK210" s="1" t="str">
        <f>IF(sum!A203="ON",sum!B203,"*")</f>
        <v>*</v>
      </c>
      <c r="AL210" s="1"/>
      <c r="AM210" s="1" t="str">
        <f>IF(sum!A203="ON",sum!D203,"*")</f>
        <v>*</v>
      </c>
      <c r="AP210" s="1" t="s">
        <v>137</v>
      </c>
      <c r="AQ210" s="1" t="s">
        <v>138</v>
      </c>
      <c r="AR210" s="1">
        <v>2021</v>
      </c>
      <c r="AS210" s="1" t="str">
        <f>IF(sum!A203="QU",sum!B203,"*")</f>
        <v>*</v>
      </c>
      <c r="AT210" s="1"/>
      <c r="AU210" s="1" t="str">
        <f>IF(sum!A203="QU",sum!D203,"*")</f>
        <v>*</v>
      </c>
      <c r="AX210" s="4" t="s">
        <v>137</v>
      </c>
      <c r="AY210" s="4" t="s">
        <v>138</v>
      </c>
      <c r="AZ210" s="4">
        <v>2021</v>
      </c>
      <c r="BA210" s="1" t="str">
        <f>IF(sum!A203="SA",sum!B203,"*")</f>
        <v>*</v>
      </c>
      <c r="BB210" s="1"/>
      <c r="BC210" s="1" t="str">
        <f>IF(sum!A203="SA",sum!D203,"*")</f>
        <v>*</v>
      </c>
    </row>
    <row r="211" spans="2:55">
      <c r="B211" s="1" t="s">
        <v>137</v>
      </c>
      <c r="C211" s="1" t="s">
        <v>138</v>
      </c>
      <c r="D211" s="1">
        <v>2021</v>
      </c>
      <c r="J211" s="1" t="s">
        <v>137</v>
      </c>
      <c r="K211" s="1" t="s">
        <v>138</v>
      </c>
      <c r="L211" s="1">
        <v>2021</v>
      </c>
      <c r="M211" s="1" t="str">
        <f>IF(sum!A204="AT",sum!B204,"*")</f>
        <v>TU_OILCRD_AT_ON_01</v>
      </c>
      <c r="N211" s="1"/>
      <c r="O211" s="1">
        <f>IF(sum!A204="AT",sum!D204,"*")</f>
        <v>0</v>
      </c>
      <c r="R211" s="1" t="s">
        <v>137</v>
      </c>
      <c r="S211" s="1" t="s">
        <v>138</v>
      </c>
      <c r="T211" s="1">
        <v>2021</v>
      </c>
      <c r="U211" s="1" t="str">
        <f>IF(sum!A204="BC",sum!B204,"*")</f>
        <v>*</v>
      </c>
      <c r="V211" s="1"/>
      <c r="W211" s="1" t="str">
        <f>IF(sum!A204="BC",sum!D204,"*")</f>
        <v>*</v>
      </c>
      <c r="Z211" s="1" t="s">
        <v>137</v>
      </c>
      <c r="AA211" s="1" t="s">
        <v>138</v>
      </c>
      <c r="AB211" s="1">
        <v>2021</v>
      </c>
      <c r="AC211" s="1" t="str">
        <f>IF(sum!A204="MA",sum!B204,"*")</f>
        <v>*</v>
      </c>
      <c r="AD211" s="1"/>
      <c r="AE211" s="1" t="str">
        <f>IF(sum!A204="MA",sum!D204,"*")</f>
        <v>*</v>
      </c>
      <c r="AH211" s="1" t="s">
        <v>137</v>
      </c>
      <c r="AI211" s="1" t="s">
        <v>138</v>
      </c>
      <c r="AJ211" s="1">
        <v>2021</v>
      </c>
      <c r="AK211" s="1" t="str">
        <f>IF(sum!A204="ON",sum!B204,"*")</f>
        <v>*</v>
      </c>
      <c r="AL211" s="1"/>
      <c r="AM211" s="1" t="str">
        <f>IF(sum!A204="ON",sum!D204,"*")</f>
        <v>*</v>
      </c>
      <c r="AP211" s="4" t="s">
        <v>137</v>
      </c>
      <c r="AQ211" s="4" t="s">
        <v>138</v>
      </c>
      <c r="AR211" s="4">
        <v>2021</v>
      </c>
      <c r="AS211" s="1" t="str">
        <f>IF(sum!A204="QU",sum!B204,"*")</f>
        <v>*</v>
      </c>
      <c r="AT211" s="1"/>
      <c r="AU211" s="1" t="str">
        <f>IF(sum!A204="QU",sum!D204,"*")</f>
        <v>*</v>
      </c>
      <c r="AX211" s="1" t="s">
        <v>137</v>
      </c>
      <c r="AY211" s="1" t="s">
        <v>138</v>
      </c>
      <c r="AZ211" s="1">
        <v>2021</v>
      </c>
      <c r="BA211" s="1" t="str">
        <f>IF(sum!A204="SA",sum!B204,"*")</f>
        <v>*</v>
      </c>
      <c r="BB211" s="1"/>
      <c r="BC211" s="1" t="str">
        <f>IF(sum!A204="SA",sum!D204,"*")</f>
        <v>*</v>
      </c>
    </row>
    <row r="212" spans="2:55">
      <c r="B212" s="1" t="s">
        <v>137</v>
      </c>
      <c r="C212" s="1" t="s">
        <v>138</v>
      </c>
      <c r="D212" s="1">
        <v>2021</v>
      </c>
      <c r="J212" s="1" t="s">
        <v>137</v>
      </c>
      <c r="K212" s="1" t="s">
        <v>138</v>
      </c>
      <c r="L212" s="1">
        <v>2021</v>
      </c>
      <c r="M212" s="1" t="str">
        <f>IF(sum!A205="AT",sum!B205,"*")</f>
        <v>TWS-AuxiliaryEquip_ELE1</v>
      </c>
      <c r="N212" s="1"/>
      <c r="O212" s="1">
        <f>IF(sum!A205="AT",sum!D205,"*")</f>
        <v>4.2274360600295701E-3</v>
      </c>
      <c r="R212" s="1" t="s">
        <v>137</v>
      </c>
      <c r="S212" s="1" t="s">
        <v>138</v>
      </c>
      <c r="T212" s="1">
        <v>2021</v>
      </c>
      <c r="U212" s="1" t="str">
        <f>IF(sum!A205="BC",sum!B205,"*")</f>
        <v>*</v>
      </c>
      <c r="V212" s="1"/>
      <c r="W212" s="1" t="str">
        <f>IF(sum!A205="BC",sum!D205,"*")</f>
        <v>*</v>
      </c>
      <c r="Z212" s="1" t="s">
        <v>137</v>
      </c>
      <c r="AA212" s="1" t="s">
        <v>138</v>
      </c>
      <c r="AB212" s="1">
        <v>2021</v>
      </c>
      <c r="AC212" s="1" t="str">
        <f>IF(sum!A205="MA",sum!B205,"*")</f>
        <v>*</v>
      </c>
      <c r="AD212" s="1"/>
      <c r="AE212" s="1" t="str">
        <f>IF(sum!A205="MA",sum!D205,"*")</f>
        <v>*</v>
      </c>
      <c r="AH212" s="1" t="s">
        <v>137</v>
      </c>
      <c r="AI212" s="1" t="s">
        <v>138</v>
      </c>
      <c r="AJ212" s="1">
        <v>2021</v>
      </c>
      <c r="AK212" s="1" t="str">
        <f>IF(sum!A205="ON",sum!B205,"*")</f>
        <v>*</v>
      </c>
      <c r="AL212" s="1"/>
      <c r="AM212" s="1" t="str">
        <f>IF(sum!A205="ON",sum!D205,"*")</f>
        <v>*</v>
      </c>
      <c r="AP212" s="1" t="s">
        <v>137</v>
      </c>
      <c r="AQ212" s="1" t="s">
        <v>138</v>
      </c>
      <c r="AR212" s="1">
        <v>2021</v>
      </c>
      <c r="AS212" s="1" t="str">
        <f>IF(sum!A205="QU",sum!B205,"*")</f>
        <v>*</v>
      </c>
      <c r="AT212" s="1"/>
      <c r="AU212" s="1" t="str">
        <f>IF(sum!A205="QU",sum!D205,"*")</f>
        <v>*</v>
      </c>
      <c r="AX212" s="1" t="s">
        <v>137</v>
      </c>
      <c r="AY212" s="1" t="s">
        <v>138</v>
      </c>
      <c r="AZ212" s="1">
        <v>2021</v>
      </c>
      <c r="BA212" s="1" t="str">
        <f>IF(sum!A205="SA",sum!B205,"*")</f>
        <v>*</v>
      </c>
      <c r="BB212" s="1"/>
      <c r="BC212" s="1" t="str">
        <f>IF(sum!A205="SA",sum!D205,"*")</f>
        <v>*</v>
      </c>
    </row>
    <row r="213" spans="2:55">
      <c r="B213" s="4" t="s">
        <v>137</v>
      </c>
      <c r="C213" s="4" t="s">
        <v>138</v>
      </c>
      <c r="D213" s="4">
        <v>2021</v>
      </c>
      <c r="J213" s="4" t="s">
        <v>137</v>
      </c>
      <c r="K213" s="4" t="s">
        <v>138</v>
      </c>
      <c r="L213" s="4">
        <v>2021</v>
      </c>
      <c r="M213" s="1" t="str">
        <f>IF(sum!A206="AT",sum!B206,"*")</f>
        <v>TWS-AuxiliaryMot_ELE1</v>
      </c>
      <c r="N213" s="1"/>
      <c r="O213" s="1">
        <f>IF(sum!A206="AT",sum!D206,"*")</f>
        <v>3.1705770450222298E-3</v>
      </c>
      <c r="R213" s="4" t="s">
        <v>137</v>
      </c>
      <c r="S213" s="4" t="s">
        <v>138</v>
      </c>
      <c r="T213" s="4">
        <v>2021</v>
      </c>
      <c r="U213" s="1" t="str">
        <f>IF(sum!A206="BC",sum!B206,"*")</f>
        <v>*</v>
      </c>
      <c r="V213" s="1"/>
      <c r="W213" s="1" t="str">
        <f>IF(sum!A206="BC",sum!D206,"*")</f>
        <v>*</v>
      </c>
      <c r="Z213" s="4" t="s">
        <v>137</v>
      </c>
      <c r="AA213" s="4" t="s">
        <v>138</v>
      </c>
      <c r="AB213" s="4">
        <v>2021</v>
      </c>
      <c r="AC213" s="1" t="str">
        <f>IF(sum!A206="MA",sum!B206,"*")</f>
        <v>*</v>
      </c>
      <c r="AD213" s="1"/>
      <c r="AE213" s="1" t="str">
        <f>IF(sum!A206="MA",sum!D206,"*")</f>
        <v>*</v>
      </c>
      <c r="AH213" s="4" t="s">
        <v>137</v>
      </c>
      <c r="AI213" s="4" t="s">
        <v>138</v>
      </c>
      <c r="AJ213" s="4">
        <v>2021</v>
      </c>
      <c r="AK213" s="1" t="str">
        <f>IF(sum!A206="ON",sum!B206,"*")</f>
        <v>*</v>
      </c>
      <c r="AL213" s="1"/>
      <c r="AM213" s="1" t="str">
        <f>IF(sum!A206="ON",sum!D206,"*")</f>
        <v>*</v>
      </c>
      <c r="AP213" s="4" t="s">
        <v>137</v>
      </c>
      <c r="AQ213" s="4" t="s">
        <v>138</v>
      </c>
      <c r="AR213" s="4">
        <v>2021</v>
      </c>
      <c r="AS213" s="1" t="str">
        <f>IF(sum!A206="QU",sum!B206,"*")</f>
        <v>*</v>
      </c>
      <c r="AT213" s="1"/>
      <c r="AU213" s="1" t="str">
        <f>IF(sum!A206="QU",sum!D206,"*")</f>
        <v>*</v>
      </c>
      <c r="AX213" s="4" t="s">
        <v>137</v>
      </c>
      <c r="AY213" s="4" t="s">
        <v>138</v>
      </c>
      <c r="AZ213" s="4">
        <v>2021</v>
      </c>
      <c r="BA213" s="1" t="str">
        <f>IF(sum!A206="SA",sum!B206,"*")</f>
        <v>*</v>
      </c>
      <c r="BB213" s="1"/>
      <c r="BC213" s="1" t="str">
        <f>IF(sum!A206="SA",sum!D206,"*")</f>
        <v>*</v>
      </c>
    </row>
    <row r="214" spans="2:55">
      <c r="B214" s="1" t="s">
        <v>137</v>
      </c>
      <c r="C214" s="1" t="s">
        <v>138</v>
      </c>
      <c r="D214" s="1">
        <v>2021</v>
      </c>
      <c r="J214" s="1" t="s">
        <v>137</v>
      </c>
      <c r="K214" s="1" t="s">
        <v>138</v>
      </c>
      <c r="L214" s="1">
        <v>2021</v>
      </c>
      <c r="M214" s="1" t="str">
        <f>IF(sum!A207="AT",sum!B207,"*")</f>
        <v>TWS-Light_ELE1</v>
      </c>
      <c r="N214" s="1"/>
      <c r="O214" s="1">
        <f>IF(sum!A207="AT",sum!D207,"*")</f>
        <v>1.26823081800886E-2</v>
      </c>
      <c r="R214" s="1" t="s">
        <v>137</v>
      </c>
      <c r="S214" s="1" t="s">
        <v>138</v>
      </c>
      <c r="T214" s="1">
        <v>2021</v>
      </c>
      <c r="U214" s="1" t="str">
        <f>IF(sum!A207="BC",sum!B207,"*")</f>
        <v>*</v>
      </c>
      <c r="V214" s="1"/>
      <c r="W214" s="1" t="str">
        <f>IF(sum!A207="BC",sum!D207,"*")</f>
        <v>*</v>
      </c>
      <c r="Z214" s="1" t="s">
        <v>137</v>
      </c>
      <c r="AA214" s="1" t="s">
        <v>138</v>
      </c>
      <c r="AB214" s="1">
        <v>2021</v>
      </c>
      <c r="AC214" s="1" t="str">
        <f>IF(sum!A207="MA",sum!B207,"*")</f>
        <v>*</v>
      </c>
      <c r="AD214" s="1"/>
      <c r="AE214" s="1" t="str">
        <f>IF(sum!A207="MA",sum!D207,"*")</f>
        <v>*</v>
      </c>
      <c r="AH214" s="1" t="s">
        <v>137</v>
      </c>
      <c r="AI214" s="1" t="s">
        <v>138</v>
      </c>
      <c r="AJ214" s="1">
        <v>2021</v>
      </c>
      <c r="AK214" s="1" t="str">
        <f>IF(sum!A207="ON",sum!B207,"*")</f>
        <v>*</v>
      </c>
      <c r="AL214" s="1"/>
      <c r="AM214" s="1" t="str">
        <f>IF(sum!A207="ON",sum!D207,"*")</f>
        <v>*</v>
      </c>
      <c r="AP214" s="1" t="s">
        <v>137</v>
      </c>
      <c r="AQ214" s="1" t="s">
        <v>138</v>
      </c>
      <c r="AR214" s="1">
        <v>2021</v>
      </c>
      <c r="AS214" s="1" t="str">
        <f>IF(sum!A207="QU",sum!B207,"*")</f>
        <v>*</v>
      </c>
      <c r="AT214" s="1"/>
      <c r="AU214" s="1" t="str">
        <f>IF(sum!A207="QU",sum!D207,"*")</f>
        <v>*</v>
      </c>
      <c r="AX214" s="1" t="s">
        <v>137</v>
      </c>
      <c r="AY214" s="1" t="s">
        <v>138</v>
      </c>
      <c r="AZ214" s="1">
        <v>2021</v>
      </c>
      <c r="BA214" s="1" t="str">
        <f>IF(sum!A207="SA",sum!B207,"*")</f>
        <v>*</v>
      </c>
      <c r="BB214" s="1"/>
      <c r="BC214" s="1" t="str">
        <f>IF(sum!A207="SA",sum!D207,"*")</f>
        <v>*</v>
      </c>
    </row>
    <row r="215" spans="2:55">
      <c r="B215" s="1" t="s">
        <v>137</v>
      </c>
      <c r="C215" s="1" t="s">
        <v>138</v>
      </c>
      <c r="D215" s="1">
        <v>2021</v>
      </c>
      <c r="J215" s="1" t="s">
        <v>137</v>
      </c>
      <c r="K215" s="1" t="s">
        <v>138</v>
      </c>
      <c r="L215" s="1">
        <v>2021</v>
      </c>
      <c r="M215" s="1" t="str">
        <f>IF(sum!A208="AT",sum!B208,"*")</f>
        <v>TWS-SpCool_ELE1</v>
      </c>
      <c r="N215" s="1"/>
      <c r="O215" s="1">
        <f>IF(sum!A208="AT",sum!D208,"*")</f>
        <v>6.3411540900443703E-3</v>
      </c>
      <c r="R215" s="1" t="s">
        <v>137</v>
      </c>
      <c r="S215" s="1" t="s">
        <v>138</v>
      </c>
      <c r="T215" s="1">
        <v>2021</v>
      </c>
      <c r="U215" s="1" t="str">
        <f>IF(sum!A208="BC",sum!B208,"*")</f>
        <v>*</v>
      </c>
      <c r="V215" s="1"/>
      <c r="W215" s="1" t="str">
        <f>IF(sum!A208="BC",sum!D208,"*")</f>
        <v>*</v>
      </c>
      <c r="Z215" s="1" t="s">
        <v>137</v>
      </c>
      <c r="AA215" s="1" t="s">
        <v>138</v>
      </c>
      <c r="AB215" s="1">
        <v>2021</v>
      </c>
      <c r="AC215" s="1" t="str">
        <f>IF(sum!A208="MA",sum!B208,"*")</f>
        <v>*</v>
      </c>
      <c r="AD215" s="1"/>
      <c r="AE215" s="1" t="str">
        <f>IF(sum!A208="MA",sum!D208,"*")</f>
        <v>*</v>
      </c>
      <c r="AH215" s="1" t="s">
        <v>137</v>
      </c>
      <c r="AI215" s="1" t="s">
        <v>138</v>
      </c>
      <c r="AJ215" s="1">
        <v>2021</v>
      </c>
      <c r="AK215" s="1" t="str">
        <f>IF(sum!A208="ON",sum!B208,"*")</f>
        <v>*</v>
      </c>
      <c r="AL215" s="1"/>
      <c r="AM215" s="1" t="str">
        <f>IF(sum!A208="ON",sum!D208,"*")</f>
        <v>*</v>
      </c>
      <c r="AP215" s="4" t="s">
        <v>137</v>
      </c>
      <c r="AQ215" s="4" t="s">
        <v>138</v>
      </c>
      <c r="AR215" s="4">
        <v>2021</v>
      </c>
      <c r="AS215" s="1" t="str">
        <f>IF(sum!A208="QU",sum!B208,"*")</f>
        <v>*</v>
      </c>
      <c r="AT215" s="1"/>
      <c r="AU215" s="1" t="str">
        <f>IF(sum!A208="QU",sum!D208,"*")</f>
        <v>*</v>
      </c>
      <c r="AX215" s="1" t="s">
        <v>137</v>
      </c>
      <c r="AY215" s="1" t="s">
        <v>138</v>
      </c>
      <c r="AZ215" s="1">
        <v>2021</v>
      </c>
      <c r="BA215" s="1" t="str">
        <f>IF(sum!A208="SA",sum!B208,"*")</f>
        <v>*</v>
      </c>
      <c r="BB215" s="1"/>
      <c r="BC215" s="1" t="str">
        <f>IF(sum!A208="SA",sum!D208,"*")</f>
        <v>*</v>
      </c>
    </row>
    <row r="216" spans="2:55">
      <c r="B216" s="4" t="s">
        <v>137</v>
      </c>
      <c r="C216" s="4" t="s">
        <v>138</v>
      </c>
      <c r="D216" s="4">
        <v>2021</v>
      </c>
      <c r="J216" s="4" t="s">
        <v>137</v>
      </c>
      <c r="K216" s="4" t="s">
        <v>138</v>
      </c>
      <c r="L216" s="4">
        <v>2021</v>
      </c>
      <c r="M216" s="1" t="str">
        <f>IF(sum!A209="AT",sum!B209,"*")</f>
        <v>TWS-SpHeat_ELE1</v>
      </c>
      <c r="N216" s="1"/>
      <c r="O216" s="1">
        <f>IF(sum!A209="AT",sum!D209,"*")</f>
        <v>1.4091453533432E-2</v>
      </c>
      <c r="R216" s="4" t="s">
        <v>137</v>
      </c>
      <c r="S216" s="4" t="s">
        <v>138</v>
      </c>
      <c r="T216" s="4">
        <v>2021</v>
      </c>
      <c r="U216" s="1" t="str">
        <f>IF(sum!A209="BC",sum!B209,"*")</f>
        <v>*</v>
      </c>
      <c r="V216" s="1"/>
      <c r="W216" s="1" t="str">
        <f>IF(sum!A209="BC",sum!D209,"*")</f>
        <v>*</v>
      </c>
      <c r="Z216" s="4" t="s">
        <v>137</v>
      </c>
      <c r="AA216" s="4" t="s">
        <v>138</v>
      </c>
      <c r="AB216" s="4">
        <v>2021</v>
      </c>
      <c r="AC216" s="1" t="str">
        <f>IF(sum!A209="MA",sum!B209,"*")</f>
        <v>*</v>
      </c>
      <c r="AD216" s="1"/>
      <c r="AE216" s="1" t="str">
        <f>IF(sum!A209="MA",sum!D209,"*")</f>
        <v>*</v>
      </c>
      <c r="AH216" s="4" t="s">
        <v>137</v>
      </c>
      <c r="AI216" s="4" t="s">
        <v>138</v>
      </c>
      <c r="AJ216" s="4">
        <v>2021</v>
      </c>
      <c r="AK216" s="1" t="str">
        <f>IF(sum!A209="ON",sum!B209,"*")</f>
        <v>*</v>
      </c>
      <c r="AL216" s="1"/>
      <c r="AM216" s="1" t="str">
        <f>IF(sum!A209="ON",sum!D209,"*")</f>
        <v>*</v>
      </c>
      <c r="AP216" s="1" t="s">
        <v>137</v>
      </c>
      <c r="AQ216" s="1" t="s">
        <v>138</v>
      </c>
      <c r="AR216" s="1">
        <v>2021</v>
      </c>
      <c r="AS216" s="1" t="str">
        <f>IF(sum!A209="QU",sum!B209,"*")</f>
        <v>*</v>
      </c>
      <c r="AT216" s="1"/>
      <c r="AU216" s="1" t="str">
        <f>IF(sum!A209="QU",sum!D209,"*")</f>
        <v>*</v>
      </c>
      <c r="AX216" s="4" t="s">
        <v>137</v>
      </c>
      <c r="AY216" s="4" t="s">
        <v>138</v>
      </c>
      <c r="AZ216" s="4">
        <v>2021</v>
      </c>
      <c r="BA216" s="1" t="str">
        <f>IF(sum!A209="SA",sum!B209,"*")</f>
        <v>*</v>
      </c>
      <c r="BB216" s="1"/>
      <c r="BC216" s="1" t="str">
        <f>IF(sum!A209="SA",sum!D209,"*")</f>
        <v>*</v>
      </c>
    </row>
    <row r="217" spans="2:55">
      <c r="B217" s="1" t="s">
        <v>137</v>
      </c>
      <c r="C217" s="1" t="s">
        <v>138</v>
      </c>
      <c r="D217" s="1">
        <v>2021</v>
      </c>
      <c r="J217" s="1" t="s">
        <v>137</v>
      </c>
      <c r="K217" s="1" t="s">
        <v>138</v>
      </c>
      <c r="L217" s="1">
        <v>2021</v>
      </c>
      <c r="M217" s="1" t="str">
        <f>IF(sum!A210="AT",sum!B210,"*")</f>
        <v>TWS-WaterHeat_ELE1</v>
      </c>
      <c r="N217" s="1"/>
      <c r="O217" s="1">
        <f>IF(sum!A210="AT",sum!D210,"*")</f>
        <v>2.1137180300148002E-3</v>
      </c>
      <c r="R217" s="1" t="s">
        <v>137</v>
      </c>
      <c r="S217" s="1" t="s">
        <v>138</v>
      </c>
      <c r="T217" s="1">
        <v>2021</v>
      </c>
      <c r="U217" s="1" t="str">
        <f>IF(sum!A210="BC",sum!B210,"*")</f>
        <v>*</v>
      </c>
      <c r="V217" s="1"/>
      <c r="W217" s="1" t="str">
        <f>IF(sum!A210="BC",sum!D210,"*")</f>
        <v>*</v>
      </c>
      <c r="Z217" s="1" t="s">
        <v>137</v>
      </c>
      <c r="AA217" s="1" t="s">
        <v>138</v>
      </c>
      <c r="AB217" s="1">
        <v>2021</v>
      </c>
      <c r="AC217" s="1" t="str">
        <f>IF(sum!A210="MA",sum!B210,"*")</f>
        <v>*</v>
      </c>
      <c r="AD217" s="1"/>
      <c r="AE217" s="1" t="str">
        <f>IF(sum!A210="MA",sum!D210,"*")</f>
        <v>*</v>
      </c>
      <c r="AH217" s="1" t="s">
        <v>137</v>
      </c>
      <c r="AI217" s="1" t="s">
        <v>138</v>
      </c>
      <c r="AJ217" s="1">
        <v>2021</v>
      </c>
      <c r="AK217" s="1" t="str">
        <f>IF(sum!A210="ON",sum!B210,"*")</f>
        <v>*</v>
      </c>
      <c r="AL217" s="1"/>
      <c r="AM217" s="1" t="str">
        <f>IF(sum!A210="ON",sum!D210,"*")</f>
        <v>*</v>
      </c>
      <c r="AP217" s="4" t="s">
        <v>137</v>
      </c>
      <c r="AQ217" s="4" t="s">
        <v>138</v>
      </c>
      <c r="AR217" s="4">
        <v>2021</v>
      </c>
      <c r="AS217" s="1" t="str">
        <f>IF(sum!A210="QU",sum!B210,"*")</f>
        <v>*</v>
      </c>
      <c r="AT217" s="1"/>
      <c r="AU217" s="1" t="str">
        <f>IF(sum!A210="QU",sum!D210,"*")</f>
        <v>*</v>
      </c>
      <c r="AX217" s="1" t="s">
        <v>137</v>
      </c>
      <c r="AY217" s="1" t="s">
        <v>138</v>
      </c>
      <c r="AZ217" s="1">
        <v>2021</v>
      </c>
      <c r="BA217" s="1" t="str">
        <f>IF(sum!A210="SA",sum!B210,"*")</f>
        <v>*</v>
      </c>
      <c r="BB217" s="1"/>
      <c r="BC217" s="1" t="str">
        <f>IF(sum!A210="SA",sum!D210,"*")</f>
        <v>*</v>
      </c>
    </row>
    <row r="218" spans="2:55">
      <c r="B218" s="1" t="s">
        <v>137</v>
      </c>
      <c r="C218" s="1" t="s">
        <v>138</v>
      </c>
      <c r="D218" s="1">
        <v>2021</v>
      </c>
      <c r="J218" s="1" t="s">
        <v>137</v>
      </c>
      <c r="K218" s="1" t="s">
        <v>138</v>
      </c>
      <c r="L218" s="1">
        <v>2021</v>
      </c>
      <c r="M218" s="1" t="str">
        <f>IF(sum!A211="AT",sum!B211,"*")</f>
        <v>WST-AuxiliaryEquip_ELE1</v>
      </c>
      <c r="N218" s="1"/>
      <c r="O218" s="1">
        <f>IF(sum!A211="AT",sum!D211,"*")</f>
        <v>1.05685901500738E-2</v>
      </c>
      <c r="R218" s="1" t="s">
        <v>137</v>
      </c>
      <c r="S218" s="1" t="s">
        <v>138</v>
      </c>
      <c r="T218" s="1">
        <v>2021</v>
      </c>
      <c r="U218" s="1" t="str">
        <f>IF(sum!A211="BC",sum!B211,"*")</f>
        <v>*</v>
      </c>
      <c r="V218" s="1"/>
      <c r="W218" s="1" t="str">
        <f>IF(sum!A211="BC",sum!D211,"*")</f>
        <v>*</v>
      </c>
      <c r="Z218" s="1" t="s">
        <v>137</v>
      </c>
      <c r="AA218" s="1" t="s">
        <v>138</v>
      </c>
      <c r="AB218" s="1">
        <v>2021</v>
      </c>
      <c r="AC218" s="1" t="str">
        <f>IF(sum!A211="MA",sum!B211,"*")</f>
        <v>*</v>
      </c>
      <c r="AD218" s="1"/>
      <c r="AE218" s="1" t="str">
        <f>IF(sum!A211="MA",sum!D211,"*")</f>
        <v>*</v>
      </c>
      <c r="AH218" s="1" t="s">
        <v>137</v>
      </c>
      <c r="AI218" s="1" t="s">
        <v>138</v>
      </c>
      <c r="AJ218" s="1">
        <v>2021</v>
      </c>
      <c r="AK218" s="1" t="str">
        <f>IF(sum!A211="ON",sum!B211,"*")</f>
        <v>*</v>
      </c>
      <c r="AL218" s="1"/>
      <c r="AM218" s="1" t="str">
        <f>IF(sum!A211="ON",sum!D211,"*")</f>
        <v>*</v>
      </c>
      <c r="AP218" s="1" t="s">
        <v>137</v>
      </c>
      <c r="AQ218" s="1" t="s">
        <v>138</v>
      </c>
      <c r="AR218" s="1">
        <v>2021</v>
      </c>
      <c r="AS218" s="1" t="str">
        <f>IF(sum!A211="QU",sum!B211,"*")</f>
        <v>*</v>
      </c>
      <c r="AT218" s="1"/>
      <c r="AU218" s="1" t="str">
        <f>IF(sum!A211="QU",sum!D211,"*")</f>
        <v>*</v>
      </c>
      <c r="AX218" s="1" t="s">
        <v>137</v>
      </c>
      <c r="AY218" s="1" t="s">
        <v>138</v>
      </c>
      <c r="AZ218" s="1">
        <v>2021</v>
      </c>
      <c r="BA218" s="1" t="str">
        <f>IF(sum!A211="SA",sum!B211,"*")</f>
        <v>*</v>
      </c>
      <c r="BB218" s="1"/>
      <c r="BC218" s="1" t="str">
        <f>IF(sum!A211="SA",sum!D211,"*")</f>
        <v>*</v>
      </c>
    </row>
    <row r="219" spans="2:55">
      <c r="B219" s="4" t="s">
        <v>137</v>
      </c>
      <c r="C219" s="4" t="s">
        <v>138</v>
      </c>
      <c r="D219" s="4">
        <v>2021</v>
      </c>
      <c r="J219" s="4" t="s">
        <v>137</v>
      </c>
      <c r="K219" s="4" t="s">
        <v>138</v>
      </c>
      <c r="L219" s="4">
        <v>2021</v>
      </c>
      <c r="M219" s="1" t="str">
        <f>IF(sum!A212="AT",sum!B212,"*")</f>
        <v>WST-AuxiliaryMot_ELE1</v>
      </c>
      <c r="N219" s="1"/>
      <c r="O219" s="1">
        <f>IF(sum!A212="AT",sum!D212,"*")</f>
        <v>3.1705770450222298E-3</v>
      </c>
      <c r="R219" s="4" t="s">
        <v>137</v>
      </c>
      <c r="S219" s="4" t="s">
        <v>138</v>
      </c>
      <c r="T219" s="4">
        <v>2021</v>
      </c>
      <c r="U219" s="1" t="str">
        <f>IF(sum!A212="BC",sum!B212,"*")</f>
        <v>*</v>
      </c>
      <c r="V219" s="1"/>
      <c r="W219" s="1" t="str">
        <f>IF(sum!A212="BC",sum!D212,"*")</f>
        <v>*</v>
      </c>
      <c r="Z219" s="4" t="s">
        <v>137</v>
      </c>
      <c r="AA219" s="4" t="s">
        <v>138</v>
      </c>
      <c r="AB219" s="4">
        <v>2021</v>
      </c>
      <c r="AC219" s="1" t="str">
        <f>IF(sum!A212="MA",sum!B212,"*")</f>
        <v>*</v>
      </c>
      <c r="AD219" s="1"/>
      <c r="AE219" s="1" t="str">
        <f>IF(sum!A212="MA",sum!D212,"*")</f>
        <v>*</v>
      </c>
      <c r="AH219" s="4" t="s">
        <v>137</v>
      </c>
      <c r="AI219" s="4" t="s">
        <v>138</v>
      </c>
      <c r="AJ219" s="4">
        <v>2021</v>
      </c>
      <c r="AK219" s="1" t="str">
        <f>IF(sum!A212="ON",sum!B212,"*")</f>
        <v>*</v>
      </c>
      <c r="AL219" s="1"/>
      <c r="AM219" s="1" t="str">
        <f>IF(sum!A212="ON",sum!D212,"*")</f>
        <v>*</v>
      </c>
      <c r="AP219" s="4" t="s">
        <v>137</v>
      </c>
      <c r="AQ219" s="4" t="s">
        <v>138</v>
      </c>
      <c r="AR219" s="4">
        <v>2021</v>
      </c>
      <c r="AS219" s="1" t="str">
        <f>IF(sum!A212="QU",sum!B212,"*")</f>
        <v>*</v>
      </c>
      <c r="AT219" s="1"/>
      <c r="AU219" s="1" t="str">
        <f>IF(sum!A212="QU",sum!D212,"*")</f>
        <v>*</v>
      </c>
      <c r="AX219" s="4" t="s">
        <v>137</v>
      </c>
      <c r="AY219" s="4" t="s">
        <v>138</v>
      </c>
      <c r="AZ219" s="4">
        <v>2021</v>
      </c>
      <c r="BA219" s="1" t="str">
        <f>IF(sum!A212="SA",sum!B212,"*")</f>
        <v>*</v>
      </c>
      <c r="BB219" s="1"/>
      <c r="BC219" s="1" t="str">
        <f>IF(sum!A212="SA",sum!D212,"*")</f>
        <v>*</v>
      </c>
    </row>
    <row r="220" spans="2:55">
      <c r="B220" s="1" t="s">
        <v>137</v>
      </c>
      <c r="C220" s="1" t="s">
        <v>138</v>
      </c>
      <c r="D220" s="1">
        <v>2021</v>
      </c>
      <c r="J220" s="1" t="s">
        <v>137</v>
      </c>
      <c r="K220" s="1" t="s">
        <v>138</v>
      </c>
      <c r="L220" s="1">
        <v>2021</v>
      </c>
      <c r="M220" s="1" t="str">
        <f>IF(sum!A213="AT",sum!B213,"*")</f>
        <v>WST-Light_ELE1</v>
      </c>
      <c r="N220" s="1"/>
      <c r="O220" s="1">
        <f>IF(sum!A213="AT",sum!D213,"*")</f>
        <v>1.5852885225110702E-2</v>
      </c>
      <c r="R220" s="1" t="s">
        <v>137</v>
      </c>
      <c r="S220" s="1" t="s">
        <v>138</v>
      </c>
      <c r="T220" s="1">
        <v>2021</v>
      </c>
      <c r="U220" s="1" t="str">
        <f>IF(sum!A213="BC",sum!B213,"*")</f>
        <v>*</v>
      </c>
      <c r="V220" s="1"/>
      <c r="W220" s="1" t="str">
        <f>IF(sum!A213="BC",sum!D213,"*")</f>
        <v>*</v>
      </c>
      <c r="Z220" s="1" t="s">
        <v>137</v>
      </c>
      <c r="AA220" s="1" t="s">
        <v>138</v>
      </c>
      <c r="AB220" s="1">
        <v>2021</v>
      </c>
      <c r="AC220" s="1" t="str">
        <f>IF(sum!A213="MA",sum!B213,"*")</f>
        <v>*</v>
      </c>
      <c r="AD220" s="1"/>
      <c r="AE220" s="1" t="str">
        <f>IF(sum!A213="MA",sum!D213,"*")</f>
        <v>*</v>
      </c>
      <c r="AH220" s="1" t="s">
        <v>137</v>
      </c>
      <c r="AI220" s="1" t="s">
        <v>138</v>
      </c>
      <c r="AJ220" s="1">
        <v>2021</v>
      </c>
      <c r="AK220" s="1" t="str">
        <f>IF(sum!A213="ON",sum!B213,"*")</f>
        <v>*</v>
      </c>
      <c r="AL220" s="1"/>
      <c r="AM220" s="1" t="str">
        <f>IF(sum!A213="ON",sum!D213,"*")</f>
        <v>*</v>
      </c>
      <c r="AP220" s="1" t="s">
        <v>137</v>
      </c>
      <c r="AQ220" s="1" t="s">
        <v>138</v>
      </c>
      <c r="AR220" s="1">
        <v>2021</v>
      </c>
      <c r="AS220" s="1" t="str">
        <f>IF(sum!A213="QU",sum!B213,"*")</f>
        <v>*</v>
      </c>
      <c r="AT220" s="1"/>
      <c r="AU220" s="1" t="str">
        <f>IF(sum!A213="QU",sum!D213,"*")</f>
        <v>*</v>
      </c>
      <c r="AX220" s="1" t="s">
        <v>137</v>
      </c>
      <c r="AY220" s="1" t="s">
        <v>138</v>
      </c>
      <c r="AZ220" s="1">
        <v>2021</v>
      </c>
      <c r="BA220" s="1" t="str">
        <f>IF(sum!A213="SA",sum!B213,"*")</f>
        <v>*</v>
      </c>
      <c r="BB220" s="1"/>
      <c r="BC220" s="1" t="str">
        <f>IF(sum!A213="SA",sum!D213,"*")</f>
        <v>*</v>
      </c>
    </row>
    <row r="221" spans="2:55">
      <c r="B221" s="1" t="s">
        <v>137</v>
      </c>
      <c r="C221" s="1" t="s">
        <v>138</v>
      </c>
      <c r="D221" s="1">
        <v>2021</v>
      </c>
      <c r="J221" s="1" t="s">
        <v>137</v>
      </c>
      <c r="K221" s="1" t="s">
        <v>138</v>
      </c>
      <c r="L221" s="1">
        <v>2021</v>
      </c>
      <c r="M221" s="1" t="str">
        <f>IF(sum!A214="AT",sum!B214,"*")</f>
        <v>WST-SpCool_ELE1</v>
      </c>
      <c r="N221" s="1"/>
      <c r="O221" s="1">
        <f>IF(sum!A214="AT",sum!D214,"*")</f>
        <v>9.5117311350665906E-3</v>
      </c>
      <c r="R221" s="1" t="s">
        <v>137</v>
      </c>
      <c r="S221" s="1" t="s">
        <v>138</v>
      </c>
      <c r="T221" s="1">
        <v>2021</v>
      </c>
      <c r="U221" s="1" t="str">
        <f>IF(sum!A214="BC",sum!B214,"*")</f>
        <v>*</v>
      </c>
      <c r="V221" s="1"/>
      <c r="W221" s="1" t="str">
        <f>IF(sum!A214="BC",sum!D214,"*")</f>
        <v>*</v>
      </c>
      <c r="Z221" s="1" t="s">
        <v>137</v>
      </c>
      <c r="AA221" s="1" t="s">
        <v>138</v>
      </c>
      <c r="AB221" s="1">
        <v>2021</v>
      </c>
      <c r="AC221" s="1" t="str">
        <f>IF(sum!A214="MA",sum!B214,"*")</f>
        <v>*</v>
      </c>
      <c r="AD221" s="1"/>
      <c r="AE221" s="1" t="str">
        <f>IF(sum!A214="MA",sum!D214,"*")</f>
        <v>*</v>
      </c>
      <c r="AH221" s="1" t="s">
        <v>137</v>
      </c>
      <c r="AI221" s="1" t="s">
        <v>138</v>
      </c>
      <c r="AJ221" s="1">
        <v>2021</v>
      </c>
      <c r="AK221" s="1" t="str">
        <f>IF(sum!A214="ON",sum!B214,"*")</f>
        <v>*</v>
      </c>
      <c r="AL221" s="1"/>
      <c r="AM221" s="1" t="str">
        <f>IF(sum!A214="ON",sum!D214,"*")</f>
        <v>*</v>
      </c>
      <c r="AP221" s="4" t="s">
        <v>137</v>
      </c>
      <c r="AQ221" s="4" t="s">
        <v>138</v>
      </c>
      <c r="AR221" s="4">
        <v>2021</v>
      </c>
      <c r="AS221" s="1" t="str">
        <f>IF(sum!A214="QU",sum!B214,"*")</f>
        <v>*</v>
      </c>
      <c r="AT221" s="1"/>
      <c r="AU221" s="1" t="str">
        <f>IF(sum!A214="QU",sum!D214,"*")</f>
        <v>*</v>
      </c>
      <c r="AX221" s="1" t="s">
        <v>137</v>
      </c>
      <c r="AY221" s="1" t="s">
        <v>138</v>
      </c>
      <c r="AZ221" s="1">
        <v>2021</v>
      </c>
      <c r="BA221" s="1" t="str">
        <f>IF(sum!A214="SA",sum!B214,"*")</f>
        <v>*</v>
      </c>
      <c r="BB221" s="1"/>
      <c r="BC221" s="1" t="str">
        <f>IF(sum!A214="SA",sum!D214,"*")</f>
        <v>*</v>
      </c>
    </row>
    <row r="222" spans="2:55">
      <c r="B222" s="4" t="s">
        <v>137</v>
      </c>
      <c r="C222" s="4" t="s">
        <v>138</v>
      </c>
      <c r="D222" s="4">
        <v>2021</v>
      </c>
      <c r="J222" s="4" t="s">
        <v>137</v>
      </c>
      <c r="K222" s="4" t="s">
        <v>138</v>
      </c>
      <c r="L222" s="4">
        <v>2021</v>
      </c>
      <c r="M222" s="1" t="str">
        <f>IF(sum!A215="AT",sum!B215,"*")</f>
        <v>WST-SpHeat_ELE1</v>
      </c>
      <c r="N222" s="1"/>
      <c r="O222" s="1">
        <f>IF(sum!A215="AT",sum!D215,"*")</f>
        <v>1.8318889593461399E-2</v>
      </c>
      <c r="R222" s="4" t="s">
        <v>137</v>
      </c>
      <c r="S222" s="4" t="s">
        <v>138</v>
      </c>
      <c r="T222" s="4">
        <v>2021</v>
      </c>
      <c r="U222" s="1" t="str">
        <f>IF(sum!A215="BC",sum!B215,"*")</f>
        <v>*</v>
      </c>
      <c r="V222" s="1"/>
      <c r="W222" s="1" t="str">
        <f>IF(sum!A215="BC",sum!D215,"*")</f>
        <v>*</v>
      </c>
      <c r="Z222" s="4" t="s">
        <v>137</v>
      </c>
      <c r="AA222" s="4" t="s">
        <v>138</v>
      </c>
      <c r="AB222" s="4">
        <v>2021</v>
      </c>
      <c r="AC222" s="1" t="str">
        <f>IF(sum!A215="MA",sum!B215,"*")</f>
        <v>*</v>
      </c>
      <c r="AD222" s="1"/>
      <c r="AE222" s="1" t="str">
        <f>IF(sum!A215="MA",sum!D215,"*")</f>
        <v>*</v>
      </c>
      <c r="AH222" s="4" t="s">
        <v>137</v>
      </c>
      <c r="AI222" s="4" t="s">
        <v>138</v>
      </c>
      <c r="AJ222" s="4">
        <v>2021</v>
      </c>
      <c r="AK222" s="1" t="str">
        <f>IF(sum!A215="ON",sum!B215,"*")</f>
        <v>*</v>
      </c>
      <c r="AL222" s="1"/>
      <c r="AM222" s="1" t="str">
        <f>IF(sum!A215="ON",sum!D215,"*")</f>
        <v>*</v>
      </c>
      <c r="AP222" s="1" t="s">
        <v>137</v>
      </c>
      <c r="AQ222" s="1" t="s">
        <v>138</v>
      </c>
      <c r="AR222" s="1">
        <v>2021</v>
      </c>
      <c r="AS222" s="1" t="str">
        <f>IF(sum!A215="QU",sum!B215,"*")</f>
        <v>*</v>
      </c>
      <c r="AT222" s="1"/>
      <c r="AU222" s="1" t="str">
        <f>IF(sum!A215="QU",sum!D215,"*")</f>
        <v>*</v>
      </c>
      <c r="AX222" s="4" t="s">
        <v>137</v>
      </c>
      <c r="AY222" s="4" t="s">
        <v>138</v>
      </c>
      <c r="AZ222" s="4">
        <v>2021</v>
      </c>
      <c r="BA222" s="1" t="str">
        <f>IF(sum!A215="SA",sum!B215,"*")</f>
        <v>*</v>
      </c>
      <c r="BB222" s="1"/>
      <c r="BC222" s="1" t="str">
        <f>IF(sum!A215="SA",sum!D215,"*")</f>
        <v>*</v>
      </c>
    </row>
    <row r="223" spans="2:55">
      <c r="B223" s="1" t="s">
        <v>137</v>
      </c>
      <c r="C223" s="1" t="s">
        <v>138</v>
      </c>
      <c r="D223" s="1">
        <v>2021</v>
      </c>
      <c r="J223" s="1" t="s">
        <v>137</v>
      </c>
      <c r="K223" s="1" t="s">
        <v>138</v>
      </c>
      <c r="L223" s="1">
        <v>2021</v>
      </c>
      <c r="M223" s="1" t="str">
        <f>IF(sum!A216="AT",sum!B216,"*")</f>
        <v>WST-WaterHeat_ELE1</v>
      </c>
      <c r="N223" s="1"/>
      <c r="O223" s="1">
        <f>IF(sum!A216="AT",sum!D216,"*")</f>
        <v>2.1137180300148002E-3</v>
      </c>
      <c r="R223" s="1" t="s">
        <v>137</v>
      </c>
      <c r="S223" s="1" t="s">
        <v>138</v>
      </c>
      <c r="T223" s="1">
        <v>2021</v>
      </c>
      <c r="U223" s="1" t="str">
        <f>IF(sum!A216="BC",sum!B216,"*")</f>
        <v>*</v>
      </c>
      <c r="V223" s="1"/>
      <c r="W223" s="1" t="str">
        <f>IF(sum!A216="BC",sum!D216,"*")</f>
        <v>*</v>
      </c>
      <c r="Z223" s="1" t="s">
        <v>137</v>
      </c>
      <c r="AA223" s="1" t="s">
        <v>138</v>
      </c>
      <c r="AB223" s="1">
        <v>2021</v>
      </c>
      <c r="AC223" s="1" t="str">
        <f>IF(sum!A216="MA",sum!B216,"*")</f>
        <v>*</v>
      </c>
      <c r="AD223" s="1"/>
      <c r="AE223" s="1" t="str">
        <f>IF(sum!A216="MA",sum!D216,"*")</f>
        <v>*</v>
      </c>
      <c r="AH223" s="1" t="s">
        <v>137</v>
      </c>
      <c r="AI223" s="1" t="s">
        <v>138</v>
      </c>
      <c r="AJ223" s="1">
        <v>2021</v>
      </c>
      <c r="AK223" s="1" t="str">
        <f>IF(sum!A216="ON",sum!B216,"*")</f>
        <v>*</v>
      </c>
      <c r="AL223" s="1"/>
      <c r="AM223" s="1" t="str">
        <f>IF(sum!A216="ON",sum!D216,"*")</f>
        <v>*</v>
      </c>
      <c r="AP223" s="4" t="s">
        <v>137</v>
      </c>
      <c r="AQ223" s="4" t="s">
        <v>138</v>
      </c>
      <c r="AR223" s="4">
        <v>2021</v>
      </c>
      <c r="AS223" s="1" t="str">
        <f>IF(sum!A216="QU",sum!B216,"*")</f>
        <v>*</v>
      </c>
      <c r="AT223" s="1"/>
      <c r="AU223" s="1" t="str">
        <f>IF(sum!A216="QU",sum!D216,"*")</f>
        <v>*</v>
      </c>
      <c r="AX223" s="1" t="s">
        <v>137</v>
      </c>
      <c r="AY223" s="1" t="s">
        <v>138</v>
      </c>
      <c r="AZ223" s="1">
        <v>2021</v>
      </c>
      <c r="BA223" s="1" t="str">
        <f>IF(sum!A216="SA",sum!B216,"*")</f>
        <v>*</v>
      </c>
      <c r="BB223" s="1"/>
      <c r="BC223" s="1" t="str">
        <f>IF(sum!A216="SA",sum!D216,"*")</f>
        <v>*</v>
      </c>
    </row>
    <row r="224" spans="2:55">
      <c r="B224" s="1" t="s">
        <v>137</v>
      </c>
      <c r="C224" s="1" t="s">
        <v>138</v>
      </c>
      <c r="D224" s="1">
        <v>2021</v>
      </c>
      <c r="J224" s="1" t="s">
        <v>137</v>
      </c>
      <c r="K224" s="1" t="s">
        <v>138</v>
      </c>
      <c r="L224" s="1">
        <v>2021</v>
      </c>
      <c r="M224" s="1" t="str">
        <f>IF(sum!A217="AT",sum!B217,"*")</f>
        <v>*</v>
      </c>
      <c r="N224" s="1"/>
      <c r="O224" s="1" t="str">
        <f>IF(sum!A217="AT",sum!D217,"*")</f>
        <v>*</v>
      </c>
      <c r="R224" s="1" t="s">
        <v>137</v>
      </c>
      <c r="S224" s="1" t="s">
        <v>138</v>
      </c>
      <c r="T224" s="1">
        <v>2021</v>
      </c>
      <c r="U224" s="1" t="str">
        <f>IF(sum!A217="BC",sum!B217,"*")</f>
        <v>AFM-AuxiliaryEquip_ELE1</v>
      </c>
      <c r="V224" s="1"/>
      <c r="W224" s="1">
        <f>IF(sum!A217="BC",sum!D217,"*")</f>
        <v>3.8046924540266501E-2</v>
      </c>
      <c r="Z224" s="1" t="s">
        <v>137</v>
      </c>
      <c r="AA224" s="1" t="s">
        <v>138</v>
      </c>
      <c r="AB224" s="1">
        <v>2021</v>
      </c>
      <c r="AC224" s="1" t="str">
        <f>IF(sum!A217="MA",sum!B217,"*")</f>
        <v>*</v>
      </c>
      <c r="AD224" s="1"/>
      <c r="AE224" s="1" t="str">
        <f>IF(sum!A217="MA",sum!D217,"*")</f>
        <v>*</v>
      </c>
      <c r="AH224" s="1" t="s">
        <v>137</v>
      </c>
      <c r="AI224" s="1" t="s">
        <v>138</v>
      </c>
      <c r="AJ224" s="1">
        <v>2021</v>
      </c>
      <c r="AK224" s="1" t="str">
        <f>IF(sum!A217="ON",sum!B217,"*")</f>
        <v>*</v>
      </c>
      <c r="AL224" s="1"/>
      <c r="AM224" s="1" t="str">
        <f>IF(sum!A217="ON",sum!D217,"*")</f>
        <v>*</v>
      </c>
      <c r="AP224" s="1" t="s">
        <v>137</v>
      </c>
      <c r="AQ224" s="1" t="s">
        <v>138</v>
      </c>
      <c r="AR224" s="1">
        <v>2021</v>
      </c>
      <c r="AS224" s="1" t="str">
        <f>IF(sum!A217="QU",sum!B217,"*")</f>
        <v>*</v>
      </c>
      <c r="AT224" s="1"/>
      <c r="AU224" s="1" t="str">
        <f>IF(sum!A217="QU",sum!D217,"*")</f>
        <v>*</v>
      </c>
      <c r="AX224" s="1" t="s">
        <v>137</v>
      </c>
      <c r="AY224" s="1" t="s">
        <v>138</v>
      </c>
      <c r="AZ224" s="1">
        <v>2021</v>
      </c>
      <c r="BA224" s="1" t="str">
        <f>IF(sum!A217="SA",sum!B217,"*")</f>
        <v>*</v>
      </c>
      <c r="BB224" s="1"/>
      <c r="BC224" s="1" t="str">
        <f>IF(sum!A217="SA",sum!D217,"*")</f>
        <v>*</v>
      </c>
    </row>
    <row r="225" spans="2:55">
      <c r="B225" s="4" t="s">
        <v>137</v>
      </c>
      <c r="C225" s="4" t="s">
        <v>138</v>
      </c>
      <c r="D225" s="4">
        <v>2021</v>
      </c>
      <c r="J225" s="4" t="s">
        <v>137</v>
      </c>
      <c r="K225" s="4" t="s">
        <v>138</v>
      </c>
      <c r="L225" s="4">
        <v>2021</v>
      </c>
      <c r="M225" s="1" t="str">
        <f>IF(sum!A218="AT",sum!B218,"*")</f>
        <v>*</v>
      </c>
      <c r="N225" s="1"/>
      <c r="O225" s="1" t="str">
        <f>IF(sum!A218="AT",sum!D218,"*")</f>
        <v>*</v>
      </c>
      <c r="R225" s="4" t="s">
        <v>137</v>
      </c>
      <c r="S225" s="4" t="s">
        <v>138</v>
      </c>
      <c r="T225" s="4">
        <v>2021</v>
      </c>
      <c r="U225" s="1" t="str">
        <f>IF(sum!A218="BC",sum!B218,"*")</f>
        <v>AFM-AuxiliaryMot_ELE1</v>
      </c>
      <c r="V225" s="1"/>
      <c r="W225" s="1">
        <f>IF(sum!A218="BC",sum!D218,"*")</f>
        <v>1.9023462270132799E-2</v>
      </c>
      <c r="Z225" s="4" t="s">
        <v>137</v>
      </c>
      <c r="AA225" s="4" t="s">
        <v>138</v>
      </c>
      <c r="AB225" s="4">
        <v>2021</v>
      </c>
      <c r="AC225" s="1" t="str">
        <f>IF(sum!A218="MA",sum!B218,"*")</f>
        <v>*</v>
      </c>
      <c r="AD225" s="1"/>
      <c r="AE225" s="1" t="str">
        <f>IF(sum!A218="MA",sum!D218,"*")</f>
        <v>*</v>
      </c>
      <c r="AH225" s="4" t="s">
        <v>137</v>
      </c>
      <c r="AI225" s="4" t="s">
        <v>138</v>
      </c>
      <c r="AJ225" s="4">
        <v>2021</v>
      </c>
      <c r="AK225" s="1" t="str">
        <f>IF(sum!A218="ON",sum!B218,"*")</f>
        <v>*</v>
      </c>
      <c r="AL225" s="1"/>
      <c r="AM225" s="1" t="str">
        <f>IF(sum!A218="ON",sum!D218,"*")</f>
        <v>*</v>
      </c>
      <c r="AP225" s="4" t="s">
        <v>137</v>
      </c>
      <c r="AQ225" s="4" t="s">
        <v>138</v>
      </c>
      <c r="AR225" s="4">
        <v>2021</v>
      </c>
      <c r="AS225" s="1" t="str">
        <f>IF(sum!A218="QU",sum!B218,"*")</f>
        <v>*</v>
      </c>
      <c r="AT225" s="1"/>
      <c r="AU225" s="1" t="str">
        <f>IF(sum!A218="QU",sum!D218,"*")</f>
        <v>*</v>
      </c>
      <c r="AX225" s="4" t="s">
        <v>137</v>
      </c>
      <c r="AY225" s="4" t="s">
        <v>138</v>
      </c>
      <c r="AZ225" s="4">
        <v>2021</v>
      </c>
      <c r="BA225" s="1" t="str">
        <f>IF(sum!A218="SA",sum!B218,"*")</f>
        <v>*</v>
      </c>
      <c r="BB225" s="1"/>
      <c r="BC225" s="1" t="str">
        <f>IF(sum!A218="SA",sum!D218,"*")</f>
        <v>*</v>
      </c>
    </row>
    <row r="226" spans="2:55">
      <c r="B226" s="1" t="s">
        <v>137</v>
      </c>
      <c r="C226" s="1" t="s">
        <v>138</v>
      </c>
      <c r="D226" s="1">
        <v>2021</v>
      </c>
      <c r="J226" s="1" t="s">
        <v>137</v>
      </c>
      <c r="K226" s="1" t="s">
        <v>138</v>
      </c>
      <c r="L226" s="1">
        <v>2021</v>
      </c>
      <c r="M226" s="1" t="str">
        <f>IF(sum!A219="AT",sum!B219,"*")</f>
        <v>*</v>
      </c>
      <c r="N226" s="1"/>
      <c r="O226" s="1" t="str">
        <f>IF(sum!A219="AT",sum!D219,"*")</f>
        <v>*</v>
      </c>
      <c r="R226" s="1" t="s">
        <v>137</v>
      </c>
      <c r="S226" s="1" t="s">
        <v>138</v>
      </c>
      <c r="T226" s="1">
        <v>2021</v>
      </c>
      <c r="U226" s="1" t="str">
        <f>IF(sum!A219="BC",sum!B219,"*")</f>
        <v>AFM-Light_ELE1</v>
      </c>
      <c r="V226" s="1"/>
      <c r="W226" s="1">
        <f>IF(sum!A219="BC",sum!D219,"*")</f>
        <v>6.0240963855421603E-2</v>
      </c>
      <c r="Z226" s="1" t="s">
        <v>137</v>
      </c>
      <c r="AA226" s="1" t="s">
        <v>138</v>
      </c>
      <c r="AB226" s="1">
        <v>2021</v>
      </c>
      <c r="AC226" s="1" t="str">
        <f>IF(sum!A219="MA",sum!B219,"*")</f>
        <v>*</v>
      </c>
      <c r="AD226" s="1"/>
      <c r="AE226" s="1" t="str">
        <f>IF(sum!A219="MA",sum!D219,"*")</f>
        <v>*</v>
      </c>
      <c r="AH226" s="1" t="s">
        <v>137</v>
      </c>
      <c r="AI226" s="1" t="s">
        <v>138</v>
      </c>
      <c r="AJ226" s="1">
        <v>2021</v>
      </c>
      <c r="AK226" s="1" t="str">
        <f>IF(sum!A219="ON",sum!B219,"*")</f>
        <v>*</v>
      </c>
      <c r="AL226" s="1"/>
      <c r="AM226" s="1" t="str">
        <f>IF(sum!A219="ON",sum!D219,"*")</f>
        <v>*</v>
      </c>
      <c r="AP226" s="1" t="s">
        <v>137</v>
      </c>
      <c r="AQ226" s="1" t="s">
        <v>138</v>
      </c>
      <c r="AR226" s="1">
        <v>2021</v>
      </c>
      <c r="AS226" s="1" t="str">
        <f>IF(sum!A219="QU",sum!B219,"*")</f>
        <v>*</v>
      </c>
      <c r="AT226" s="1"/>
      <c r="AU226" s="1" t="str">
        <f>IF(sum!A219="QU",sum!D219,"*")</f>
        <v>*</v>
      </c>
      <c r="AX226" s="1" t="s">
        <v>137</v>
      </c>
      <c r="AY226" s="1" t="s">
        <v>138</v>
      </c>
      <c r="AZ226" s="1">
        <v>2021</v>
      </c>
      <c r="BA226" s="1" t="str">
        <f>IF(sum!A219="SA",sum!B219,"*")</f>
        <v>*</v>
      </c>
      <c r="BB226" s="1"/>
      <c r="BC226" s="1" t="str">
        <f>IF(sum!A219="SA",sum!D219,"*")</f>
        <v>*</v>
      </c>
    </row>
    <row r="227" spans="2:55">
      <c r="B227" s="1" t="s">
        <v>137</v>
      </c>
      <c r="C227" s="1" t="s">
        <v>138</v>
      </c>
      <c r="D227" s="1">
        <v>2021</v>
      </c>
      <c r="J227" s="1" t="s">
        <v>137</v>
      </c>
      <c r="K227" s="1" t="s">
        <v>138</v>
      </c>
      <c r="L227" s="1">
        <v>2021</v>
      </c>
      <c r="M227" s="1" t="str">
        <f>IF(sum!A220="AT",sum!B220,"*")</f>
        <v>*</v>
      </c>
      <c r="N227" s="1"/>
      <c r="O227" s="1" t="str">
        <f>IF(sum!A220="AT",sum!D220,"*")</f>
        <v>*</v>
      </c>
      <c r="R227" s="1" t="s">
        <v>137</v>
      </c>
      <c r="S227" s="1" t="s">
        <v>138</v>
      </c>
      <c r="T227" s="1">
        <v>2021</v>
      </c>
      <c r="U227" s="1" t="str">
        <f>IF(sum!A220="BC",sum!B220,"*")</f>
        <v>AFM-SpCool_ELE1</v>
      </c>
      <c r="V227" s="1"/>
      <c r="W227" s="1">
        <f>IF(sum!A220="BC",sum!D220,"*")</f>
        <v>1.5852885225110702E-2</v>
      </c>
      <c r="Z227" s="1" t="s">
        <v>137</v>
      </c>
      <c r="AA227" s="1" t="s">
        <v>138</v>
      </c>
      <c r="AB227" s="1">
        <v>2021</v>
      </c>
      <c r="AC227" s="1" t="str">
        <f>IF(sum!A220="MA",sum!B220,"*")</f>
        <v>*</v>
      </c>
      <c r="AD227" s="1"/>
      <c r="AE227" s="1" t="str">
        <f>IF(sum!A220="MA",sum!D220,"*")</f>
        <v>*</v>
      </c>
      <c r="AH227" s="1" t="s">
        <v>137</v>
      </c>
      <c r="AI227" s="1" t="s">
        <v>138</v>
      </c>
      <c r="AJ227" s="1">
        <v>2021</v>
      </c>
      <c r="AK227" s="1" t="str">
        <f>IF(sum!A220="ON",sum!B220,"*")</f>
        <v>*</v>
      </c>
      <c r="AL227" s="1"/>
      <c r="AM227" s="1" t="str">
        <f>IF(sum!A220="ON",sum!D220,"*")</f>
        <v>*</v>
      </c>
      <c r="AP227" s="4" t="s">
        <v>137</v>
      </c>
      <c r="AQ227" s="4" t="s">
        <v>138</v>
      </c>
      <c r="AR227" s="4">
        <v>2021</v>
      </c>
      <c r="AS227" s="1" t="str">
        <f>IF(sum!A220="QU",sum!B220,"*")</f>
        <v>*</v>
      </c>
      <c r="AT227" s="1"/>
      <c r="AU227" s="1" t="str">
        <f>IF(sum!A220="QU",sum!D220,"*")</f>
        <v>*</v>
      </c>
      <c r="AX227" s="1" t="s">
        <v>137</v>
      </c>
      <c r="AY227" s="1" t="s">
        <v>138</v>
      </c>
      <c r="AZ227" s="1">
        <v>2021</v>
      </c>
      <c r="BA227" s="1" t="str">
        <f>IF(sum!A220="SA",sum!B220,"*")</f>
        <v>*</v>
      </c>
      <c r="BB227" s="1"/>
      <c r="BC227" s="1" t="str">
        <f>IF(sum!A220="SA",sum!D220,"*")</f>
        <v>*</v>
      </c>
    </row>
    <row r="228" spans="2:55">
      <c r="B228" s="4" t="s">
        <v>137</v>
      </c>
      <c r="C228" s="4" t="s">
        <v>138</v>
      </c>
      <c r="D228" s="4">
        <v>2021</v>
      </c>
      <c r="J228" s="4" t="s">
        <v>137</v>
      </c>
      <c r="K228" s="4" t="s">
        <v>138</v>
      </c>
      <c r="L228" s="4">
        <v>2021</v>
      </c>
      <c r="M228" s="1" t="str">
        <f>IF(sum!A221="AT",sum!B221,"*")</f>
        <v>*</v>
      </c>
      <c r="N228" s="1"/>
      <c r="O228" s="1" t="str">
        <f>IF(sum!A221="AT",sum!D221,"*")</f>
        <v>*</v>
      </c>
      <c r="R228" s="4" t="s">
        <v>137</v>
      </c>
      <c r="S228" s="4" t="s">
        <v>138</v>
      </c>
      <c r="T228" s="4">
        <v>2021</v>
      </c>
      <c r="U228" s="1" t="str">
        <f>IF(sum!A221="BC",sum!B221,"*")</f>
        <v>AFM-SpHeat_ELE1</v>
      </c>
      <c r="V228" s="1"/>
      <c r="W228" s="1">
        <f>IF(sum!A221="BC",sum!D221,"*")</f>
        <v>9.4412738673992899E-2</v>
      </c>
      <c r="Z228" s="4" t="s">
        <v>137</v>
      </c>
      <c r="AA228" s="4" t="s">
        <v>138</v>
      </c>
      <c r="AB228" s="4">
        <v>2021</v>
      </c>
      <c r="AC228" s="1" t="str">
        <f>IF(sum!A221="MA",sum!B221,"*")</f>
        <v>*</v>
      </c>
      <c r="AD228" s="1"/>
      <c r="AE228" s="1" t="str">
        <f>IF(sum!A221="MA",sum!D221,"*")</f>
        <v>*</v>
      </c>
      <c r="AH228" s="4" t="s">
        <v>137</v>
      </c>
      <c r="AI228" s="4" t="s">
        <v>138</v>
      </c>
      <c r="AJ228" s="4">
        <v>2021</v>
      </c>
      <c r="AK228" s="1" t="str">
        <f>IF(sum!A221="ON",sum!B221,"*")</f>
        <v>*</v>
      </c>
      <c r="AL228" s="1"/>
      <c r="AM228" s="1" t="str">
        <f>IF(sum!A221="ON",sum!D221,"*")</f>
        <v>*</v>
      </c>
      <c r="AP228" s="1" t="s">
        <v>137</v>
      </c>
      <c r="AQ228" s="1" t="s">
        <v>138</v>
      </c>
      <c r="AR228" s="1">
        <v>2021</v>
      </c>
      <c r="AS228" s="1" t="str">
        <f>IF(sum!A221="QU",sum!B221,"*")</f>
        <v>*</v>
      </c>
      <c r="AT228" s="1"/>
      <c r="AU228" s="1" t="str">
        <f>IF(sum!A221="QU",sum!D221,"*")</f>
        <v>*</v>
      </c>
      <c r="AX228" s="4" t="s">
        <v>137</v>
      </c>
      <c r="AY228" s="4" t="s">
        <v>138</v>
      </c>
      <c r="AZ228" s="4">
        <v>2021</v>
      </c>
      <c r="BA228" s="1" t="str">
        <f>IF(sum!A221="SA",sum!B221,"*")</f>
        <v>*</v>
      </c>
      <c r="BB228" s="1"/>
      <c r="BC228" s="1" t="str">
        <f>IF(sum!A221="SA",sum!D221,"*")</f>
        <v>*</v>
      </c>
    </row>
    <row r="229" spans="2:55">
      <c r="B229" s="1" t="s">
        <v>137</v>
      </c>
      <c r="C229" s="1" t="s">
        <v>138</v>
      </c>
      <c r="D229" s="1">
        <v>2021</v>
      </c>
      <c r="J229" s="1" t="s">
        <v>137</v>
      </c>
      <c r="K229" s="1" t="s">
        <v>138</v>
      </c>
      <c r="L229" s="1">
        <v>2021</v>
      </c>
      <c r="M229" s="1" t="str">
        <f>IF(sum!A222="AT",sum!B222,"*")</f>
        <v>*</v>
      </c>
      <c r="N229" s="1"/>
      <c r="O229" s="1" t="str">
        <f>IF(sum!A222="AT",sum!D222,"*")</f>
        <v>*</v>
      </c>
      <c r="R229" s="1" t="s">
        <v>137</v>
      </c>
      <c r="S229" s="1" t="s">
        <v>138</v>
      </c>
      <c r="T229" s="1">
        <v>2021</v>
      </c>
      <c r="U229" s="1" t="str">
        <f>IF(sum!A222="BC",sum!B222,"*")</f>
        <v>AFM-WaterHeat_ELE1</v>
      </c>
      <c r="V229" s="1"/>
      <c r="W229" s="1">
        <f>IF(sum!A222="BC",sum!D222,"*")</f>
        <v>1.6909744240118301E-2</v>
      </c>
      <c r="Z229" s="1" t="s">
        <v>137</v>
      </c>
      <c r="AA229" s="1" t="s">
        <v>138</v>
      </c>
      <c r="AB229" s="1">
        <v>2021</v>
      </c>
      <c r="AC229" s="1" t="str">
        <f>IF(sum!A222="MA",sum!B222,"*")</f>
        <v>*</v>
      </c>
      <c r="AD229" s="1"/>
      <c r="AE229" s="1" t="str">
        <f>IF(sum!A222="MA",sum!D222,"*")</f>
        <v>*</v>
      </c>
      <c r="AH229" s="1" t="s">
        <v>137</v>
      </c>
      <c r="AI229" s="1" t="s">
        <v>138</v>
      </c>
      <c r="AJ229" s="1">
        <v>2021</v>
      </c>
      <c r="AK229" s="1" t="str">
        <f>IF(sum!A222="ON",sum!B222,"*")</f>
        <v>*</v>
      </c>
      <c r="AL229" s="1"/>
      <c r="AM229" s="1" t="str">
        <f>IF(sum!A222="ON",sum!D222,"*")</f>
        <v>*</v>
      </c>
      <c r="AP229" s="4" t="s">
        <v>137</v>
      </c>
      <c r="AQ229" s="4" t="s">
        <v>138</v>
      </c>
      <c r="AR229" s="4">
        <v>2021</v>
      </c>
      <c r="AS229" s="1" t="str">
        <f>IF(sum!A222="QU",sum!B222,"*")</f>
        <v>*</v>
      </c>
      <c r="AT229" s="1"/>
      <c r="AU229" s="1" t="str">
        <f>IF(sum!A222="QU",sum!D222,"*")</f>
        <v>*</v>
      </c>
      <c r="AX229" s="1" t="s">
        <v>137</v>
      </c>
      <c r="AY229" s="1" t="s">
        <v>138</v>
      </c>
      <c r="AZ229" s="1">
        <v>2021</v>
      </c>
      <c r="BA229" s="1" t="str">
        <f>IF(sum!A222="SA",sum!B222,"*")</f>
        <v>*</v>
      </c>
      <c r="BB229" s="1"/>
      <c r="BC229" s="1" t="str">
        <f>IF(sum!A222="SA",sum!D222,"*")</f>
        <v>*</v>
      </c>
    </row>
    <row r="230" spans="2:55">
      <c r="B230" s="1" t="s">
        <v>137</v>
      </c>
      <c r="C230" s="1" t="s">
        <v>138</v>
      </c>
      <c r="D230" s="1">
        <v>2021</v>
      </c>
      <c r="J230" s="1" t="s">
        <v>137</v>
      </c>
      <c r="K230" s="1" t="s">
        <v>138</v>
      </c>
      <c r="L230" s="1">
        <v>2021</v>
      </c>
      <c r="M230" s="1" t="str">
        <f>IF(sum!A223="AT",sum!B223,"*")</f>
        <v>*</v>
      </c>
      <c r="N230" s="1"/>
      <c r="O230" s="1" t="str">
        <f>IF(sum!A223="AT",sum!D223,"*")</f>
        <v>*</v>
      </c>
      <c r="R230" s="1" t="s">
        <v>137</v>
      </c>
      <c r="S230" s="1" t="s">
        <v>138</v>
      </c>
      <c r="T230" s="1">
        <v>2021</v>
      </c>
      <c r="U230" s="1" t="str">
        <f>IF(sum!A223="BC",sum!B223,"*")</f>
        <v>ART-AuxiliaryEquip_ELE1</v>
      </c>
      <c r="V230" s="1"/>
      <c r="W230" s="1">
        <f>IF(sum!A223="BC",sum!D223,"*")</f>
        <v>8.4548721200589805E-3</v>
      </c>
      <c r="Z230" s="1" t="s">
        <v>137</v>
      </c>
      <c r="AA230" s="1" t="s">
        <v>138</v>
      </c>
      <c r="AB230" s="1">
        <v>2021</v>
      </c>
      <c r="AC230" s="1" t="str">
        <f>IF(sum!A223="MA",sum!B223,"*")</f>
        <v>*</v>
      </c>
      <c r="AD230" s="1"/>
      <c r="AE230" s="1" t="str">
        <f>IF(sum!A223="MA",sum!D223,"*")</f>
        <v>*</v>
      </c>
      <c r="AH230" s="1" t="s">
        <v>137</v>
      </c>
      <c r="AI230" s="1" t="s">
        <v>138</v>
      </c>
      <c r="AJ230" s="1">
        <v>2021</v>
      </c>
      <c r="AK230" s="1" t="str">
        <f>IF(sum!A223="ON",sum!B223,"*")</f>
        <v>*</v>
      </c>
      <c r="AL230" s="1"/>
      <c r="AM230" s="1" t="str">
        <f>IF(sum!A223="ON",sum!D223,"*")</f>
        <v>*</v>
      </c>
      <c r="AP230" s="1" t="s">
        <v>137</v>
      </c>
      <c r="AQ230" s="1" t="s">
        <v>138</v>
      </c>
      <c r="AR230" s="1">
        <v>2021</v>
      </c>
      <c r="AS230" s="1" t="str">
        <f>IF(sum!A223="QU",sum!B223,"*")</f>
        <v>*</v>
      </c>
      <c r="AT230" s="1"/>
      <c r="AU230" s="1" t="str">
        <f>IF(sum!A223="QU",sum!D223,"*")</f>
        <v>*</v>
      </c>
      <c r="AX230" s="1" t="s">
        <v>137</v>
      </c>
      <c r="AY230" s="1" t="s">
        <v>138</v>
      </c>
      <c r="AZ230" s="1">
        <v>2021</v>
      </c>
      <c r="BA230" s="1" t="str">
        <f>IF(sum!A223="SA",sum!B223,"*")</f>
        <v>*</v>
      </c>
      <c r="BB230" s="1"/>
      <c r="BC230" s="1" t="str">
        <f>IF(sum!A223="SA",sum!D223,"*")</f>
        <v>*</v>
      </c>
    </row>
    <row r="231" spans="2:55">
      <c r="B231" s="4" t="s">
        <v>137</v>
      </c>
      <c r="C231" s="4" t="s">
        <v>138</v>
      </c>
      <c r="D231" s="4">
        <v>2021</v>
      </c>
      <c r="J231" s="4" t="s">
        <v>137</v>
      </c>
      <c r="K231" s="4" t="s">
        <v>138</v>
      </c>
      <c r="L231" s="4">
        <v>2021</v>
      </c>
      <c r="M231" s="1" t="str">
        <f>IF(sum!A224="AT",sum!B224,"*")</f>
        <v>*</v>
      </c>
      <c r="N231" s="1"/>
      <c r="O231" s="1" t="str">
        <f>IF(sum!A224="AT",sum!D224,"*")</f>
        <v>*</v>
      </c>
      <c r="R231" s="4" t="s">
        <v>137</v>
      </c>
      <c r="S231" s="4" t="s">
        <v>138</v>
      </c>
      <c r="T231" s="4">
        <v>2021</v>
      </c>
      <c r="U231" s="1" t="str">
        <f>IF(sum!A224="BC",sum!B224,"*")</f>
        <v>ART-AuxiliaryMot_ELE1</v>
      </c>
      <c r="V231" s="1"/>
      <c r="W231" s="1">
        <f>IF(sum!A224="BC",sum!D224,"*")</f>
        <v>6.3411540900443703E-3</v>
      </c>
      <c r="Z231" s="4" t="s">
        <v>137</v>
      </c>
      <c r="AA231" s="4" t="s">
        <v>138</v>
      </c>
      <c r="AB231" s="4">
        <v>2021</v>
      </c>
      <c r="AC231" s="1" t="str">
        <f>IF(sum!A224="MA",sum!B224,"*")</f>
        <v>*</v>
      </c>
      <c r="AD231" s="1"/>
      <c r="AE231" s="1" t="str">
        <f>IF(sum!A224="MA",sum!D224,"*")</f>
        <v>*</v>
      </c>
      <c r="AH231" s="4" t="s">
        <v>137</v>
      </c>
      <c r="AI231" s="4" t="s">
        <v>138</v>
      </c>
      <c r="AJ231" s="4">
        <v>2021</v>
      </c>
      <c r="AK231" s="1" t="str">
        <f>IF(sum!A224="ON",sum!B224,"*")</f>
        <v>*</v>
      </c>
      <c r="AL231" s="1"/>
      <c r="AM231" s="1" t="str">
        <f>IF(sum!A224="ON",sum!D224,"*")</f>
        <v>*</v>
      </c>
      <c r="AP231" s="4" t="s">
        <v>137</v>
      </c>
      <c r="AQ231" s="4" t="s">
        <v>138</v>
      </c>
      <c r="AR231" s="4">
        <v>2021</v>
      </c>
      <c r="AS231" s="1" t="str">
        <f>IF(sum!A224="QU",sum!B224,"*")</f>
        <v>*</v>
      </c>
      <c r="AT231" s="1"/>
      <c r="AU231" s="1" t="str">
        <f>IF(sum!A224="QU",sum!D224,"*")</f>
        <v>*</v>
      </c>
      <c r="AX231" s="4" t="s">
        <v>137</v>
      </c>
      <c r="AY231" s="4" t="s">
        <v>138</v>
      </c>
      <c r="AZ231" s="4">
        <v>2021</v>
      </c>
      <c r="BA231" s="1" t="str">
        <f>IF(sum!A224="SA",sum!B224,"*")</f>
        <v>*</v>
      </c>
      <c r="BB231" s="1"/>
      <c r="BC231" s="1" t="str">
        <f>IF(sum!A224="SA",sum!D224,"*")</f>
        <v>*</v>
      </c>
    </row>
    <row r="232" spans="2:55">
      <c r="B232" s="1" t="s">
        <v>137</v>
      </c>
      <c r="C232" s="1" t="s">
        <v>138</v>
      </c>
      <c r="D232" s="1">
        <v>2021</v>
      </c>
      <c r="J232" s="1" t="s">
        <v>137</v>
      </c>
      <c r="K232" s="1" t="s">
        <v>138</v>
      </c>
      <c r="L232" s="1">
        <v>2021</v>
      </c>
      <c r="M232" s="1" t="str">
        <f>IF(sum!A225="AT",sum!B225,"*")</f>
        <v>*</v>
      </c>
      <c r="N232" s="1"/>
      <c r="O232" s="1" t="str">
        <f>IF(sum!A225="AT",sum!D225,"*")</f>
        <v>*</v>
      </c>
      <c r="R232" s="1" t="s">
        <v>137</v>
      </c>
      <c r="S232" s="1" t="s">
        <v>138</v>
      </c>
      <c r="T232" s="1">
        <v>2021</v>
      </c>
      <c r="U232" s="1" t="str">
        <f>IF(sum!A225="BC",sum!B225,"*")</f>
        <v>ART-Light_ELE1</v>
      </c>
      <c r="V232" s="1"/>
      <c r="W232" s="1">
        <f>IF(sum!A225="BC",sum!D225,"*")</f>
        <v>1.9023462270132799E-2</v>
      </c>
      <c r="Z232" s="1" t="s">
        <v>137</v>
      </c>
      <c r="AA232" s="1" t="s">
        <v>138</v>
      </c>
      <c r="AB232" s="1">
        <v>2021</v>
      </c>
      <c r="AC232" s="1" t="str">
        <f>IF(sum!A225="MA",sum!B225,"*")</f>
        <v>*</v>
      </c>
      <c r="AD232" s="1"/>
      <c r="AE232" s="1" t="str">
        <f>IF(sum!A225="MA",sum!D225,"*")</f>
        <v>*</v>
      </c>
      <c r="AH232" s="1" t="s">
        <v>137</v>
      </c>
      <c r="AI232" s="1" t="s">
        <v>138</v>
      </c>
      <c r="AJ232" s="1">
        <v>2021</v>
      </c>
      <c r="AK232" s="1" t="str">
        <f>IF(sum!A225="ON",sum!B225,"*")</f>
        <v>*</v>
      </c>
      <c r="AL232" s="1"/>
      <c r="AM232" s="1" t="str">
        <f>IF(sum!A225="ON",sum!D225,"*")</f>
        <v>*</v>
      </c>
      <c r="AP232" s="1" t="s">
        <v>137</v>
      </c>
      <c r="AQ232" s="1" t="s">
        <v>138</v>
      </c>
      <c r="AR232" s="1">
        <v>2021</v>
      </c>
      <c r="AS232" s="1" t="str">
        <f>IF(sum!A225="QU",sum!B225,"*")</f>
        <v>*</v>
      </c>
      <c r="AT232" s="1"/>
      <c r="AU232" s="1" t="str">
        <f>IF(sum!A225="QU",sum!D225,"*")</f>
        <v>*</v>
      </c>
      <c r="AX232" s="1" t="s">
        <v>137</v>
      </c>
      <c r="AY232" s="1" t="s">
        <v>138</v>
      </c>
      <c r="AZ232" s="1">
        <v>2021</v>
      </c>
      <c r="BA232" s="1" t="str">
        <f>IF(sum!A225="SA",sum!B225,"*")</f>
        <v>*</v>
      </c>
      <c r="BB232" s="1"/>
      <c r="BC232" s="1" t="str">
        <f>IF(sum!A225="SA",sum!D225,"*")</f>
        <v>*</v>
      </c>
    </row>
    <row r="233" spans="2:55">
      <c r="B233" s="1" t="s">
        <v>137</v>
      </c>
      <c r="C233" s="1" t="s">
        <v>138</v>
      </c>
      <c r="D233" s="1">
        <v>2021</v>
      </c>
      <c r="J233" s="1" t="s">
        <v>137</v>
      </c>
      <c r="K233" s="1" t="s">
        <v>138</v>
      </c>
      <c r="L233" s="1">
        <v>2021</v>
      </c>
      <c r="M233" s="1" t="str">
        <f>IF(sum!A226="AT",sum!B226,"*")</f>
        <v>*</v>
      </c>
      <c r="N233" s="1"/>
      <c r="O233" s="1" t="str">
        <f>IF(sum!A226="AT",sum!D226,"*")</f>
        <v>*</v>
      </c>
      <c r="R233" s="1" t="s">
        <v>137</v>
      </c>
      <c r="S233" s="1" t="s">
        <v>138</v>
      </c>
      <c r="T233" s="1">
        <v>2021</v>
      </c>
      <c r="U233" s="1" t="str">
        <f>IF(sum!A226="BC",sum!B226,"*")</f>
        <v>ART-SpCool_ELE1</v>
      </c>
      <c r="V233" s="1"/>
      <c r="W233" s="1">
        <f>IF(sum!A226="BC",sum!D226,"*")</f>
        <v>3.1705770450222298E-3</v>
      </c>
      <c r="Z233" s="1" t="s">
        <v>137</v>
      </c>
      <c r="AA233" s="1" t="s">
        <v>138</v>
      </c>
      <c r="AB233" s="1">
        <v>2021</v>
      </c>
      <c r="AC233" s="1" t="str">
        <f>IF(sum!A226="MA",sum!B226,"*")</f>
        <v>*</v>
      </c>
      <c r="AD233" s="1"/>
      <c r="AE233" s="1" t="str">
        <f>IF(sum!A226="MA",sum!D226,"*")</f>
        <v>*</v>
      </c>
      <c r="AH233" s="1" t="s">
        <v>137</v>
      </c>
      <c r="AI233" s="1" t="s">
        <v>138</v>
      </c>
      <c r="AJ233" s="1">
        <v>2021</v>
      </c>
      <c r="AK233" s="1" t="str">
        <f>IF(sum!A226="ON",sum!B226,"*")</f>
        <v>*</v>
      </c>
      <c r="AL233" s="1"/>
      <c r="AM233" s="1" t="str">
        <f>IF(sum!A226="ON",sum!D226,"*")</f>
        <v>*</v>
      </c>
      <c r="AP233" s="4" t="s">
        <v>137</v>
      </c>
      <c r="AQ233" s="4" t="s">
        <v>138</v>
      </c>
      <c r="AR233" s="4">
        <v>2021</v>
      </c>
      <c r="AS233" s="1" t="str">
        <f>IF(sum!A226="QU",sum!B226,"*")</f>
        <v>*</v>
      </c>
      <c r="AT233" s="1"/>
      <c r="AU233" s="1" t="str">
        <f>IF(sum!A226="QU",sum!D226,"*")</f>
        <v>*</v>
      </c>
      <c r="AX233" s="1" t="s">
        <v>137</v>
      </c>
      <c r="AY233" s="1" t="s">
        <v>138</v>
      </c>
      <c r="AZ233" s="1">
        <v>2021</v>
      </c>
      <c r="BA233" s="1" t="str">
        <f>IF(sum!A226="SA",sum!B226,"*")</f>
        <v>*</v>
      </c>
      <c r="BB233" s="1"/>
      <c r="BC233" s="1" t="str">
        <f>IF(sum!A226="SA",sum!D226,"*")</f>
        <v>*</v>
      </c>
    </row>
    <row r="234" spans="2:55">
      <c r="B234" s="4" t="s">
        <v>137</v>
      </c>
      <c r="C234" s="4" t="s">
        <v>138</v>
      </c>
      <c r="D234" s="4">
        <v>2021</v>
      </c>
      <c r="J234" s="4" t="s">
        <v>137</v>
      </c>
      <c r="K234" s="4" t="s">
        <v>138</v>
      </c>
      <c r="L234" s="4">
        <v>2021</v>
      </c>
      <c r="M234" s="1" t="str">
        <f>IF(sum!A227="AT",sum!B227,"*")</f>
        <v>*</v>
      </c>
      <c r="N234" s="1"/>
      <c r="O234" s="1" t="str">
        <f>IF(sum!A227="AT",sum!D227,"*")</f>
        <v>*</v>
      </c>
      <c r="R234" s="4" t="s">
        <v>137</v>
      </c>
      <c r="S234" s="4" t="s">
        <v>138</v>
      </c>
      <c r="T234" s="4">
        <v>2021</v>
      </c>
      <c r="U234" s="1" t="str">
        <f>IF(sum!A227="BC",sum!B227,"*")</f>
        <v>ART-SpHeat_ELE1</v>
      </c>
      <c r="V234" s="1"/>
      <c r="W234" s="1">
        <f>IF(sum!A227="BC",sum!D227,"*")</f>
        <v>2.53646163601777E-2</v>
      </c>
      <c r="Z234" s="4" t="s">
        <v>137</v>
      </c>
      <c r="AA234" s="4" t="s">
        <v>138</v>
      </c>
      <c r="AB234" s="4">
        <v>2021</v>
      </c>
      <c r="AC234" s="1" t="str">
        <f>IF(sum!A227="MA",sum!B227,"*")</f>
        <v>*</v>
      </c>
      <c r="AD234" s="1"/>
      <c r="AE234" s="1" t="str">
        <f>IF(sum!A227="MA",sum!D227,"*")</f>
        <v>*</v>
      </c>
      <c r="AH234" s="4" t="s">
        <v>137</v>
      </c>
      <c r="AI234" s="4" t="s">
        <v>138</v>
      </c>
      <c r="AJ234" s="4">
        <v>2021</v>
      </c>
      <c r="AK234" s="1" t="str">
        <f>IF(sum!A227="ON",sum!B227,"*")</f>
        <v>*</v>
      </c>
      <c r="AL234" s="1"/>
      <c r="AM234" s="1" t="str">
        <f>IF(sum!A227="ON",sum!D227,"*")</f>
        <v>*</v>
      </c>
      <c r="AP234" s="1" t="s">
        <v>137</v>
      </c>
      <c r="AQ234" s="1" t="s">
        <v>138</v>
      </c>
      <c r="AR234" s="1">
        <v>2021</v>
      </c>
      <c r="AS234" s="1" t="str">
        <f>IF(sum!A227="QU",sum!B227,"*")</f>
        <v>*</v>
      </c>
      <c r="AT234" s="1"/>
      <c r="AU234" s="1" t="str">
        <f>IF(sum!A227="QU",sum!D227,"*")</f>
        <v>*</v>
      </c>
      <c r="AX234" s="4" t="s">
        <v>137</v>
      </c>
      <c r="AY234" s="4" t="s">
        <v>138</v>
      </c>
      <c r="AZ234" s="4">
        <v>2021</v>
      </c>
      <c r="BA234" s="1" t="str">
        <f>IF(sum!A227="SA",sum!B227,"*")</f>
        <v>*</v>
      </c>
      <c r="BB234" s="1"/>
      <c r="BC234" s="1" t="str">
        <f>IF(sum!A227="SA",sum!D227,"*")</f>
        <v>*</v>
      </c>
    </row>
    <row r="235" spans="2:55">
      <c r="B235" s="1" t="s">
        <v>137</v>
      </c>
      <c r="C235" s="1" t="s">
        <v>138</v>
      </c>
      <c r="D235" s="1">
        <v>2021</v>
      </c>
      <c r="J235" s="1" t="s">
        <v>137</v>
      </c>
      <c r="K235" s="1" t="s">
        <v>138</v>
      </c>
      <c r="L235" s="1">
        <v>2021</v>
      </c>
      <c r="M235" s="1" t="str">
        <f>IF(sum!A228="AT",sum!B228,"*")</f>
        <v>*</v>
      </c>
      <c r="N235" s="1"/>
      <c r="O235" s="1" t="str">
        <f>IF(sum!A228="AT",sum!D228,"*")</f>
        <v>*</v>
      </c>
      <c r="R235" s="1" t="s">
        <v>137</v>
      </c>
      <c r="S235" s="1" t="s">
        <v>138</v>
      </c>
      <c r="T235" s="1">
        <v>2021</v>
      </c>
      <c r="U235" s="1" t="str">
        <f>IF(sum!A228="BC",sum!B228,"*")</f>
        <v>ART-WaterHeat_ELE1</v>
      </c>
      <c r="V235" s="1"/>
      <c r="W235" s="1">
        <f>IF(sum!A228="BC",sum!D228,"*")</f>
        <v>2.1137180300148002E-3</v>
      </c>
      <c r="Z235" s="1" t="s">
        <v>137</v>
      </c>
      <c r="AA235" s="1" t="s">
        <v>138</v>
      </c>
      <c r="AB235" s="1">
        <v>2021</v>
      </c>
      <c r="AC235" s="1" t="str">
        <f>IF(sum!A228="MA",sum!B228,"*")</f>
        <v>*</v>
      </c>
      <c r="AD235" s="1"/>
      <c r="AE235" s="1" t="str">
        <f>IF(sum!A228="MA",sum!D228,"*")</f>
        <v>*</v>
      </c>
      <c r="AH235" s="1" t="s">
        <v>137</v>
      </c>
      <c r="AI235" s="1" t="s">
        <v>138</v>
      </c>
      <c r="AJ235" s="1">
        <v>2021</v>
      </c>
      <c r="AK235" s="1" t="str">
        <f>IF(sum!A228="ON",sum!B228,"*")</f>
        <v>*</v>
      </c>
      <c r="AL235" s="1"/>
      <c r="AM235" s="1" t="str">
        <f>IF(sum!A228="ON",sum!D228,"*")</f>
        <v>*</v>
      </c>
      <c r="AP235" s="4" t="s">
        <v>137</v>
      </c>
      <c r="AQ235" s="4" t="s">
        <v>138</v>
      </c>
      <c r="AR235" s="4">
        <v>2021</v>
      </c>
      <c r="AS235" s="1" t="str">
        <f>IF(sum!A228="QU",sum!B228,"*")</f>
        <v>*</v>
      </c>
      <c r="AT235" s="1"/>
      <c r="AU235" s="1" t="str">
        <f>IF(sum!A228="QU",sum!D228,"*")</f>
        <v>*</v>
      </c>
      <c r="AX235" s="1" t="s">
        <v>137</v>
      </c>
      <c r="AY235" s="1" t="s">
        <v>138</v>
      </c>
      <c r="AZ235" s="1">
        <v>2021</v>
      </c>
      <c r="BA235" s="1" t="str">
        <f>IF(sum!A228="SA",sum!B228,"*")</f>
        <v>*</v>
      </c>
      <c r="BB235" s="1"/>
      <c r="BC235" s="1" t="str">
        <f>IF(sum!A228="SA",sum!D228,"*")</f>
        <v>*</v>
      </c>
    </row>
    <row r="236" spans="2:55">
      <c r="B236" s="1" t="s">
        <v>137</v>
      </c>
      <c r="C236" s="1" t="s">
        <v>138</v>
      </c>
      <c r="D236" s="1">
        <v>2021</v>
      </c>
      <c r="J236" s="1" t="s">
        <v>137</v>
      </c>
      <c r="K236" s="1" t="s">
        <v>138</v>
      </c>
      <c r="L236" s="1">
        <v>2021</v>
      </c>
      <c r="M236" s="1" t="str">
        <f>IF(sum!A229="AT",sum!B229,"*")</f>
        <v>*</v>
      </c>
      <c r="N236" s="1"/>
      <c r="O236" s="1" t="str">
        <f>IF(sum!A229="AT",sum!D229,"*")</f>
        <v>*</v>
      </c>
      <c r="R236" s="1" t="s">
        <v>137</v>
      </c>
      <c r="S236" s="1" t="s">
        <v>138</v>
      </c>
      <c r="T236" s="1">
        <v>2021</v>
      </c>
      <c r="U236" s="1" t="str">
        <f>IF(sum!A229="BC",sum!B229,"*")</f>
        <v>ECHP_biomass_thermal01</v>
      </c>
      <c r="V236" s="1"/>
      <c r="W236" s="1">
        <f>IF(sum!A229="BC",sum!D229,"*")</f>
        <v>0</v>
      </c>
      <c r="Z236" s="1" t="s">
        <v>137</v>
      </c>
      <c r="AA236" s="1" t="s">
        <v>138</v>
      </c>
      <c r="AB236" s="1">
        <v>2021</v>
      </c>
      <c r="AC236" s="1" t="str">
        <f>IF(sum!A229="MA",sum!B229,"*")</f>
        <v>*</v>
      </c>
      <c r="AD236" s="1"/>
      <c r="AE236" s="1" t="str">
        <f>IF(sum!A229="MA",sum!D229,"*")</f>
        <v>*</v>
      </c>
      <c r="AH236" s="1" t="s">
        <v>137</v>
      </c>
      <c r="AI236" s="1" t="s">
        <v>138</v>
      </c>
      <c r="AJ236" s="1">
        <v>2021</v>
      </c>
      <c r="AK236" s="1" t="str">
        <f>IF(sum!A229="ON",sum!B229,"*")</f>
        <v>*</v>
      </c>
      <c r="AL236" s="1"/>
      <c r="AM236" s="1" t="str">
        <f>IF(sum!A229="ON",sum!D229,"*")</f>
        <v>*</v>
      </c>
      <c r="AP236" s="1" t="s">
        <v>137</v>
      </c>
      <c r="AQ236" s="1" t="s">
        <v>138</v>
      </c>
      <c r="AR236" s="1">
        <v>2021</v>
      </c>
      <c r="AS236" s="1" t="str">
        <f>IF(sum!A229="QU",sum!B229,"*")</f>
        <v>*</v>
      </c>
      <c r="AT236" s="1"/>
      <c r="AU236" s="1" t="str">
        <f>IF(sum!A229="QU",sum!D229,"*")</f>
        <v>*</v>
      </c>
      <c r="AX236" s="1" t="s">
        <v>137</v>
      </c>
      <c r="AY236" s="1" t="s">
        <v>138</v>
      </c>
      <c r="AZ236" s="1">
        <v>2021</v>
      </c>
      <c r="BA236" s="1" t="str">
        <f>IF(sum!A229="SA",sum!B229,"*")</f>
        <v>*</v>
      </c>
      <c r="BB236" s="1"/>
      <c r="BC236" s="1" t="str">
        <f>IF(sum!A229="SA",sum!D229,"*")</f>
        <v>*</v>
      </c>
    </row>
    <row r="237" spans="2:55">
      <c r="B237" s="4" t="s">
        <v>137</v>
      </c>
      <c r="C237" s="4" t="s">
        <v>138</v>
      </c>
      <c r="D237" s="4">
        <v>2021</v>
      </c>
      <c r="J237" s="4" t="s">
        <v>137</v>
      </c>
      <c r="K237" s="4" t="s">
        <v>138</v>
      </c>
      <c r="L237" s="4">
        <v>2021</v>
      </c>
      <c r="M237" s="1" t="str">
        <f>IF(sum!A230="AT",sum!B230,"*")</f>
        <v>*</v>
      </c>
      <c r="N237" s="1"/>
      <c r="O237" s="1" t="str">
        <f>IF(sum!A230="AT",sum!D230,"*")</f>
        <v>*</v>
      </c>
      <c r="R237" s="4" t="s">
        <v>137</v>
      </c>
      <c r="S237" s="4" t="s">
        <v>138</v>
      </c>
      <c r="T237" s="4">
        <v>2021</v>
      </c>
      <c r="U237" s="1" t="str">
        <f>IF(sum!A230="BC",sum!B230,"*")</f>
        <v>EDU-AuxiliaryEquip_ELE1</v>
      </c>
      <c r="V237" s="1"/>
      <c r="W237" s="1">
        <f>IF(sum!A230="BC",sum!D230,"*")</f>
        <v>4.86155146903402E-2</v>
      </c>
      <c r="Z237" s="4" t="s">
        <v>137</v>
      </c>
      <c r="AA237" s="4" t="s">
        <v>138</v>
      </c>
      <c r="AB237" s="4">
        <v>2021</v>
      </c>
      <c r="AC237" s="1" t="str">
        <f>IF(sum!A230="MA",sum!B230,"*")</f>
        <v>*</v>
      </c>
      <c r="AD237" s="1"/>
      <c r="AE237" s="1" t="str">
        <f>IF(sum!A230="MA",sum!D230,"*")</f>
        <v>*</v>
      </c>
      <c r="AH237" s="4" t="s">
        <v>137</v>
      </c>
      <c r="AI237" s="4" t="s">
        <v>138</v>
      </c>
      <c r="AJ237" s="4">
        <v>2021</v>
      </c>
      <c r="AK237" s="1" t="str">
        <f>IF(sum!A230="ON",sum!B230,"*")</f>
        <v>*</v>
      </c>
      <c r="AL237" s="1"/>
      <c r="AM237" s="1" t="str">
        <f>IF(sum!A230="ON",sum!D230,"*")</f>
        <v>*</v>
      </c>
      <c r="AP237" s="4" t="s">
        <v>137</v>
      </c>
      <c r="AQ237" s="4" t="s">
        <v>138</v>
      </c>
      <c r="AR237" s="4">
        <v>2021</v>
      </c>
      <c r="AS237" s="1" t="str">
        <f>IF(sum!A230="QU",sum!B230,"*")</f>
        <v>*</v>
      </c>
      <c r="AT237" s="1"/>
      <c r="AU237" s="1" t="str">
        <f>IF(sum!A230="QU",sum!D230,"*")</f>
        <v>*</v>
      </c>
      <c r="AX237" s="4" t="s">
        <v>137</v>
      </c>
      <c r="AY237" s="4" t="s">
        <v>138</v>
      </c>
      <c r="AZ237" s="4">
        <v>2021</v>
      </c>
      <c r="BA237" s="1" t="str">
        <f>IF(sum!A230="SA",sum!B230,"*")</f>
        <v>*</v>
      </c>
      <c r="BB237" s="1"/>
      <c r="BC237" s="1" t="str">
        <f>IF(sum!A230="SA",sum!D230,"*")</f>
        <v>*</v>
      </c>
    </row>
    <row r="238" spans="2:55">
      <c r="B238" s="1" t="s">
        <v>137</v>
      </c>
      <c r="C238" s="1" t="s">
        <v>138</v>
      </c>
      <c r="D238" s="1">
        <v>2021</v>
      </c>
      <c r="J238" s="1" t="s">
        <v>137</v>
      </c>
      <c r="K238" s="1" t="s">
        <v>138</v>
      </c>
      <c r="L238" s="1">
        <v>2021</v>
      </c>
      <c r="M238" s="1" t="str">
        <f>IF(sum!A231="AT",sum!B231,"*")</f>
        <v>*</v>
      </c>
      <c r="N238" s="1"/>
      <c r="O238" s="1" t="str">
        <f>IF(sum!A231="AT",sum!D231,"*")</f>
        <v>*</v>
      </c>
      <c r="R238" s="1" t="s">
        <v>137</v>
      </c>
      <c r="S238" s="1" t="s">
        <v>138</v>
      </c>
      <c r="T238" s="1">
        <v>2021</v>
      </c>
      <c r="U238" s="1" t="str">
        <f>IF(sum!A231="BC",sum!B231,"*")</f>
        <v>EDU-AuxiliaryMot_ELE1</v>
      </c>
      <c r="V238" s="1"/>
      <c r="W238" s="1">
        <f>IF(sum!A231="BC",sum!D231,"*")</f>
        <v>2.5364616360178099E-2</v>
      </c>
      <c r="Z238" s="1" t="s">
        <v>137</v>
      </c>
      <c r="AA238" s="1" t="s">
        <v>138</v>
      </c>
      <c r="AB238" s="1">
        <v>2021</v>
      </c>
      <c r="AC238" s="1" t="str">
        <f>IF(sum!A231="MA",sum!B231,"*")</f>
        <v>*</v>
      </c>
      <c r="AD238" s="1"/>
      <c r="AE238" s="1" t="str">
        <f>IF(sum!A231="MA",sum!D231,"*")</f>
        <v>*</v>
      </c>
      <c r="AH238" s="1" t="s">
        <v>137</v>
      </c>
      <c r="AI238" s="1" t="s">
        <v>138</v>
      </c>
      <c r="AJ238" s="1">
        <v>2021</v>
      </c>
      <c r="AK238" s="1" t="str">
        <f>IF(sum!A231="ON",sum!B231,"*")</f>
        <v>*</v>
      </c>
      <c r="AL238" s="1"/>
      <c r="AM238" s="1" t="str">
        <f>IF(sum!A231="ON",sum!D231,"*")</f>
        <v>*</v>
      </c>
      <c r="AP238" s="1" t="s">
        <v>137</v>
      </c>
      <c r="AQ238" s="1" t="s">
        <v>138</v>
      </c>
      <c r="AR238" s="1">
        <v>2021</v>
      </c>
      <c r="AS238" s="1" t="str">
        <f>IF(sum!A231="QU",sum!B231,"*")</f>
        <v>*</v>
      </c>
      <c r="AT238" s="1"/>
      <c r="AU238" s="1" t="str">
        <f>IF(sum!A231="QU",sum!D231,"*")</f>
        <v>*</v>
      </c>
      <c r="AX238" s="1" t="s">
        <v>137</v>
      </c>
      <c r="AY238" s="1" t="s">
        <v>138</v>
      </c>
      <c r="AZ238" s="1">
        <v>2021</v>
      </c>
      <c r="BA238" s="1" t="str">
        <f>IF(sum!A231="SA",sum!B231,"*")</f>
        <v>*</v>
      </c>
      <c r="BB238" s="1"/>
      <c r="BC238" s="1" t="str">
        <f>IF(sum!A231="SA",sum!D231,"*")</f>
        <v>*</v>
      </c>
    </row>
    <row r="239" spans="2:55">
      <c r="B239" s="1" t="s">
        <v>137</v>
      </c>
      <c r="C239" s="1" t="s">
        <v>138</v>
      </c>
      <c r="D239" s="1">
        <v>2021</v>
      </c>
      <c r="J239" s="1" t="s">
        <v>137</v>
      </c>
      <c r="K239" s="1" t="s">
        <v>138</v>
      </c>
      <c r="L239" s="1">
        <v>2021</v>
      </c>
      <c r="M239" s="1" t="str">
        <f>IF(sum!A232="AT",sum!B232,"*")</f>
        <v>*</v>
      </c>
      <c r="N239" s="1"/>
      <c r="O239" s="1" t="str">
        <f>IF(sum!A232="AT",sum!D232,"*")</f>
        <v>*</v>
      </c>
      <c r="R239" s="1" t="s">
        <v>137</v>
      </c>
      <c r="S239" s="1" t="s">
        <v>138</v>
      </c>
      <c r="T239" s="1">
        <v>2021</v>
      </c>
      <c r="U239" s="1" t="str">
        <f>IF(sum!A232="BC",sum!B232,"*")</f>
        <v>EDU-Light_ELE1</v>
      </c>
      <c r="V239" s="1"/>
      <c r="W239" s="1">
        <f>IF(sum!A232="BC",sum!D232,"*")</f>
        <v>6.9752694990488098E-2</v>
      </c>
      <c r="Z239" s="1" t="s">
        <v>137</v>
      </c>
      <c r="AA239" s="1" t="s">
        <v>138</v>
      </c>
      <c r="AB239" s="1">
        <v>2021</v>
      </c>
      <c r="AC239" s="1" t="str">
        <f>IF(sum!A232="MA",sum!B232,"*")</f>
        <v>*</v>
      </c>
      <c r="AD239" s="1"/>
      <c r="AE239" s="1" t="str">
        <f>IF(sum!A232="MA",sum!D232,"*")</f>
        <v>*</v>
      </c>
      <c r="AH239" s="1" t="s">
        <v>137</v>
      </c>
      <c r="AI239" s="1" t="s">
        <v>138</v>
      </c>
      <c r="AJ239" s="1">
        <v>2021</v>
      </c>
      <c r="AK239" s="1" t="str">
        <f>IF(sum!A232="ON",sum!B232,"*")</f>
        <v>*</v>
      </c>
      <c r="AL239" s="1"/>
      <c r="AM239" s="1" t="str">
        <f>IF(sum!A232="ON",sum!D232,"*")</f>
        <v>*</v>
      </c>
      <c r="AP239" s="4" t="s">
        <v>137</v>
      </c>
      <c r="AQ239" s="4" t="s">
        <v>138</v>
      </c>
      <c r="AR239" s="4">
        <v>2021</v>
      </c>
      <c r="AS239" s="1" t="str">
        <f>IF(sum!A232="QU",sum!B232,"*")</f>
        <v>*</v>
      </c>
      <c r="AT239" s="1"/>
      <c r="AU239" s="1" t="str">
        <f>IF(sum!A232="QU",sum!D232,"*")</f>
        <v>*</v>
      </c>
      <c r="AX239" s="1" t="s">
        <v>137</v>
      </c>
      <c r="AY239" s="1" t="s">
        <v>138</v>
      </c>
      <c r="AZ239" s="1">
        <v>2021</v>
      </c>
      <c r="BA239" s="1" t="str">
        <f>IF(sum!A232="SA",sum!B232,"*")</f>
        <v>*</v>
      </c>
      <c r="BB239" s="1"/>
      <c r="BC239" s="1" t="str">
        <f>IF(sum!A232="SA",sum!D232,"*")</f>
        <v>*</v>
      </c>
    </row>
    <row r="240" spans="2:55">
      <c r="B240" s="4" t="s">
        <v>137</v>
      </c>
      <c r="C240" s="4" t="s">
        <v>138</v>
      </c>
      <c r="D240" s="4">
        <v>2021</v>
      </c>
      <c r="J240" s="4" t="s">
        <v>137</v>
      </c>
      <c r="K240" s="4" t="s">
        <v>138</v>
      </c>
      <c r="L240" s="4">
        <v>2021</v>
      </c>
      <c r="M240" s="1" t="str">
        <f>IF(sum!A233="AT",sum!B233,"*")</f>
        <v>*</v>
      </c>
      <c r="N240" s="1"/>
      <c r="O240" s="1" t="str">
        <f>IF(sum!A233="AT",sum!D233,"*")</f>
        <v>*</v>
      </c>
      <c r="R240" s="4" t="s">
        <v>137</v>
      </c>
      <c r="S240" s="4" t="s">
        <v>138</v>
      </c>
      <c r="T240" s="4">
        <v>2021</v>
      </c>
      <c r="U240" s="1" t="str">
        <f>IF(sum!A233="BC",sum!B233,"*")</f>
        <v>EDU-SpCool_ELE1</v>
      </c>
      <c r="V240" s="1"/>
      <c r="W240" s="1">
        <f>IF(sum!A233="BC",sum!D233,"*")</f>
        <v>1.9023462270132799E-2</v>
      </c>
      <c r="Z240" s="4" t="s">
        <v>137</v>
      </c>
      <c r="AA240" s="4" t="s">
        <v>138</v>
      </c>
      <c r="AB240" s="4">
        <v>2021</v>
      </c>
      <c r="AC240" s="1" t="str">
        <f>IF(sum!A233="MA",sum!B233,"*")</f>
        <v>*</v>
      </c>
      <c r="AD240" s="1"/>
      <c r="AE240" s="1" t="str">
        <f>IF(sum!A233="MA",sum!D233,"*")</f>
        <v>*</v>
      </c>
      <c r="AH240" s="4" t="s">
        <v>137</v>
      </c>
      <c r="AI240" s="4" t="s">
        <v>138</v>
      </c>
      <c r="AJ240" s="4">
        <v>2021</v>
      </c>
      <c r="AK240" s="1" t="str">
        <f>IF(sum!A233="ON",sum!B233,"*")</f>
        <v>*</v>
      </c>
      <c r="AL240" s="1"/>
      <c r="AM240" s="1" t="str">
        <f>IF(sum!A233="ON",sum!D233,"*")</f>
        <v>*</v>
      </c>
      <c r="AP240" s="1" t="s">
        <v>137</v>
      </c>
      <c r="AQ240" s="1" t="s">
        <v>138</v>
      </c>
      <c r="AR240" s="1">
        <v>2021</v>
      </c>
      <c r="AS240" s="1" t="str">
        <f>IF(sum!A233="QU",sum!B233,"*")</f>
        <v>*</v>
      </c>
      <c r="AT240" s="1"/>
      <c r="AU240" s="1" t="str">
        <f>IF(sum!A233="QU",sum!D233,"*")</f>
        <v>*</v>
      </c>
      <c r="AX240" s="4" t="s">
        <v>137</v>
      </c>
      <c r="AY240" s="4" t="s">
        <v>138</v>
      </c>
      <c r="AZ240" s="4">
        <v>2021</v>
      </c>
      <c r="BA240" s="1" t="str">
        <f>IF(sum!A233="SA",sum!B233,"*")</f>
        <v>*</v>
      </c>
      <c r="BB240" s="1"/>
      <c r="BC240" s="1" t="str">
        <f>IF(sum!A233="SA",sum!D233,"*")</f>
        <v>*</v>
      </c>
    </row>
    <row r="241" spans="2:55">
      <c r="B241" s="1" t="s">
        <v>137</v>
      </c>
      <c r="C241" s="1" t="s">
        <v>138</v>
      </c>
      <c r="D241" s="1">
        <v>2021</v>
      </c>
      <c r="J241" s="1" t="s">
        <v>137</v>
      </c>
      <c r="K241" s="1" t="s">
        <v>138</v>
      </c>
      <c r="L241" s="1">
        <v>2021</v>
      </c>
      <c r="M241" s="1" t="str">
        <f>IF(sum!A234="AT",sum!B234,"*")</f>
        <v>*</v>
      </c>
      <c r="N241" s="1"/>
      <c r="O241" s="1" t="str">
        <f>IF(sum!A234="AT",sum!D234,"*")</f>
        <v>*</v>
      </c>
      <c r="R241" s="1" t="s">
        <v>137</v>
      </c>
      <c r="S241" s="1" t="s">
        <v>138</v>
      </c>
      <c r="T241" s="1">
        <v>2021</v>
      </c>
      <c r="U241" s="1" t="str">
        <f>IF(sum!A234="BC",sum!B234,"*")</f>
        <v>EDU-SpHeat_ELE1</v>
      </c>
      <c r="V241" s="1"/>
      <c r="W241" s="1">
        <f>IF(sum!A234="BC",sum!D234,"*")</f>
        <v>0.112731628267456</v>
      </c>
      <c r="Z241" s="1" t="s">
        <v>137</v>
      </c>
      <c r="AA241" s="1" t="s">
        <v>138</v>
      </c>
      <c r="AB241" s="1">
        <v>2021</v>
      </c>
      <c r="AC241" s="1" t="str">
        <f>IF(sum!A234="MA",sum!B234,"*")</f>
        <v>*</v>
      </c>
      <c r="AD241" s="1"/>
      <c r="AE241" s="1" t="str">
        <f>IF(sum!A234="MA",sum!D234,"*")</f>
        <v>*</v>
      </c>
      <c r="AH241" s="1" t="s">
        <v>137</v>
      </c>
      <c r="AI241" s="1" t="s">
        <v>138</v>
      </c>
      <c r="AJ241" s="1">
        <v>2021</v>
      </c>
      <c r="AK241" s="1" t="str">
        <f>IF(sum!A234="ON",sum!B234,"*")</f>
        <v>*</v>
      </c>
      <c r="AL241" s="1"/>
      <c r="AM241" s="1" t="str">
        <f>IF(sum!A234="ON",sum!D234,"*")</f>
        <v>*</v>
      </c>
      <c r="AP241" s="4" t="s">
        <v>137</v>
      </c>
      <c r="AQ241" s="4" t="s">
        <v>138</v>
      </c>
      <c r="AR241" s="4">
        <v>2021</v>
      </c>
      <c r="AS241" s="1" t="str">
        <f>IF(sum!A234="QU",sum!B234,"*")</f>
        <v>*</v>
      </c>
      <c r="AT241" s="1"/>
      <c r="AU241" s="1" t="str">
        <f>IF(sum!A234="QU",sum!D234,"*")</f>
        <v>*</v>
      </c>
      <c r="AX241" s="1" t="s">
        <v>137</v>
      </c>
      <c r="AY241" s="1" t="s">
        <v>138</v>
      </c>
      <c r="AZ241" s="1">
        <v>2021</v>
      </c>
      <c r="BA241" s="1" t="str">
        <f>IF(sum!A234="SA",sum!B234,"*")</f>
        <v>*</v>
      </c>
      <c r="BB241" s="1"/>
      <c r="BC241" s="1" t="str">
        <f>IF(sum!A234="SA",sum!D234,"*")</f>
        <v>*</v>
      </c>
    </row>
    <row r="242" spans="2:55">
      <c r="B242" s="1" t="s">
        <v>137</v>
      </c>
      <c r="C242" s="1" t="s">
        <v>138</v>
      </c>
      <c r="D242" s="1">
        <v>2021</v>
      </c>
      <c r="J242" s="1" t="s">
        <v>137</v>
      </c>
      <c r="K242" s="1" t="s">
        <v>138</v>
      </c>
      <c r="L242" s="1">
        <v>2021</v>
      </c>
      <c r="M242" s="1" t="str">
        <f>IF(sum!A235="AT",sum!B235,"*")</f>
        <v>*</v>
      </c>
      <c r="N242" s="1"/>
      <c r="O242" s="1" t="str">
        <f>IF(sum!A235="AT",sum!D235,"*")</f>
        <v>*</v>
      </c>
      <c r="R242" s="1" t="s">
        <v>137</v>
      </c>
      <c r="S242" s="1" t="s">
        <v>138</v>
      </c>
      <c r="T242" s="1">
        <v>2021</v>
      </c>
      <c r="U242" s="1" t="str">
        <f>IF(sum!A235="BC",sum!B235,"*")</f>
        <v>EDU-WaterHeat_ELE1</v>
      </c>
      <c r="V242" s="1"/>
      <c r="W242" s="1">
        <f>IF(sum!A235="BC",sum!D235,"*")</f>
        <v>1.4796026210103499E-2</v>
      </c>
      <c r="Z242" s="1" t="s">
        <v>137</v>
      </c>
      <c r="AA242" s="1" t="s">
        <v>138</v>
      </c>
      <c r="AB242" s="1">
        <v>2021</v>
      </c>
      <c r="AC242" s="1" t="str">
        <f>IF(sum!A235="MA",sum!B235,"*")</f>
        <v>*</v>
      </c>
      <c r="AD242" s="1"/>
      <c r="AE242" s="1" t="str">
        <f>IF(sum!A235="MA",sum!D235,"*")</f>
        <v>*</v>
      </c>
      <c r="AH242" s="1" t="s">
        <v>137</v>
      </c>
      <c r="AI242" s="1" t="s">
        <v>138</v>
      </c>
      <c r="AJ242" s="1">
        <v>2021</v>
      </c>
      <c r="AK242" s="1" t="str">
        <f>IF(sum!A235="ON",sum!B235,"*")</f>
        <v>*</v>
      </c>
      <c r="AL242" s="1"/>
      <c r="AM242" s="1" t="str">
        <f>IF(sum!A235="ON",sum!D235,"*")</f>
        <v>*</v>
      </c>
      <c r="AP242" s="1" t="s">
        <v>137</v>
      </c>
      <c r="AQ242" s="1" t="s">
        <v>138</v>
      </c>
      <c r="AR242" s="1">
        <v>2021</v>
      </c>
      <c r="AS242" s="1" t="str">
        <f>IF(sum!A235="QU",sum!B235,"*")</f>
        <v>*</v>
      </c>
      <c r="AT242" s="1"/>
      <c r="AU242" s="1" t="str">
        <f>IF(sum!A235="QU",sum!D235,"*")</f>
        <v>*</v>
      </c>
      <c r="AX242" s="1" t="s">
        <v>137</v>
      </c>
      <c r="AY242" s="1" t="s">
        <v>138</v>
      </c>
      <c r="AZ242" s="1">
        <v>2021</v>
      </c>
      <c r="BA242" s="1" t="str">
        <f>IF(sum!A235="SA",sum!B235,"*")</f>
        <v>*</v>
      </c>
      <c r="BB242" s="1"/>
      <c r="BC242" s="1" t="str">
        <f>IF(sum!A235="SA",sum!D235,"*")</f>
        <v>*</v>
      </c>
    </row>
    <row r="243" spans="2:55">
      <c r="B243" s="4" t="s">
        <v>137</v>
      </c>
      <c r="C243" s="4" t="s">
        <v>138</v>
      </c>
      <c r="D243" s="4">
        <v>2021</v>
      </c>
      <c r="J243" s="4" t="s">
        <v>137</v>
      </c>
      <c r="K243" s="4" t="s">
        <v>138</v>
      </c>
      <c r="L243" s="4">
        <v>2021</v>
      </c>
      <c r="M243" s="1" t="str">
        <f>IF(sum!A236="AT",sum!B236,"*")</f>
        <v>*</v>
      </c>
      <c r="N243" s="1"/>
      <c r="O243" s="1" t="str">
        <f>IF(sum!A236="AT",sum!D236,"*")</f>
        <v>*</v>
      </c>
      <c r="R243" s="4" t="s">
        <v>137</v>
      </c>
      <c r="S243" s="4" t="s">
        <v>138</v>
      </c>
      <c r="T243" s="4">
        <v>2021</v>
      </c>
      <c r="U243" s="1" t="str">
        <f>IF(sum!A236="BC",sum!B236,"*")</f>
        <v>ESTCAESS101_24h</v>
      </c>
      <c r="V243" s="1"/>
      <c r="W243" s="1">
        <f>IF(sum!A236="BC",sum!D236,"*")</f>
        <v>4.8399234430678796E-3</v>
      </c>
      <c r="Z243" s="4" t="s">
        <v>137</v>
      </c>
      <c r="AA243" s="4" t="s">
        <v>138</v>
      </c>
      <c r="AB243" s="4">
        <v>2021</v>
      </c>
      <c r="AC243" s="1" t="str">
        <f>IF(sum!A236="MA",sum!B236,"*")</f>
        <v>*</v>
      </c>
      <c r="AD243" s="1"/>
      <c r="AE243" s="1" t="str">
        <f>IF(sum!A236="MA",sum!D236,"*")</f>
        <v>*</v>
      </c>
      <c r="AH243" s="4" t="s">
        <v>137</v>
      </c>
      <c r="AI243" s="4" t="s">
        <v>138</v>
      </c>
      <c r="AJ243" s="4">
        <v>2021</v>
      </c>
      <c r="AK243" s="1" t="str">
        <f>IF(sum!A236="ON",sum!B236,"*")</f>
        <v>*</v>
      </c>
      <c r="AL243" s="1"/>
      <c r="AM243" s="1" t="str">
        <f>IF(sum!A236="ON",sum!D236,"*")</f>
        <v>*</v>
      </c>
      <c r="AP243" s="4" t="s">
        <v>137</v>
      </c>
      <c r="AQ243" s="4" t="s">
        <v>138</v>
      </c>
      <c r="AR243" s="4">
        <v>2021</v>
      </c>
      <c r="AS243" s="1" t="str">
        <f>IF(sum!A236="QU",sum!B236,"*")</f>
        <v>*</v>
      </c>
      <c r="AT243" s="1"/>
      <c r="AU243" s="1" t="str">
        <f>IF(sum!A236="QU",sum!D236,"*")</f>
        <v>*</v>
      </c>
      <c r="AX243" s="4" t="s">
        <v>137</v>
      </c>
      <c r="AY243" s="4" t="s">
        <v>138</v>
      </c>
      <c r="AZ243" s="4">
        <v>2021</v>
      </c>
      <c r="BA243" s="1" t="str">
        <f>IF(sum!A236="SA",sum!B236,"*")</f>
        <v>*</v>
      </c>
      <c r="BB243" s="1"/>
      <c r="BC243" s="1" t="str">
        <f>IF(sum!A236="SA",sum!D236,"*")</f>
        <v>*</v>
      </c>
    </row>
    <row r="244" spans="2:55">
      <c r="B244" s="1" t="s">
        <v>137</v>
      </c>
      <c r="C244" s="1" t="s">
        <v>138</v>
      </c>
      <c r="D244" s="1">
        <v>2021</v>
      </c>
      <c r="J244" s="1" t="s">
        <v>137</v>
      </c>
      <c r="K244" s="1" t="s">
        <v>138</v>
      </c>
      <c r="L244" s="1">
        <v>2021</v>
      </c>
      <c r="M244" s="1" t="str">
        <f>IF(sum!A237="AT",sum!B237,"*")</f>
        <v>*</v>
      </c>
      <c r="N244" s="1"/>
      <c r="O244" s="1" t="str">
        <f>IF(sum!A237="AT",sum!D237,"*")</f>
        <v>*</v>
      </c>
      <c r="R244" s="1" t="s">
        <v>137</v>
      </c>
      <c r="S244" s="1" t="s">
        <v>138</v>
      </c>
      <c r="T244" s="1">
        <v>2021</v>
      </c>
      <c r="U244" s="1" t="str">
        <f>IF(sum!A237="BC",sum!B237,"*")</f>
        <v>ESTHYDPS101_10h</v>
      </c>
      <c r="V244" s="1"/>
      <c r="W244" s="1">
        <f>IF(sum!A237="BC",sum!D237,"*")</f>
        <v>0.215548359620021</v>
      </c>
      <c r="Z244" s="1" t="s">
        <v>137</v>
      </c>
      <c r="AA244" s="1" t="s">
        <v>138</v>
      </c>
      <c r="AB244" s="1">
        <v>2021</v>
      </c>
      <c r="AC244" s="1" t="str">
        <f>IF(sum!A237="MA",sum!B237,"*")</f>
        <v>*</v>
      </c>
      <c r="AD244" s="1"/>
      <c r="AE244" s="1" t="str">
        <f>IF(sum!A237="MA",sum!D237,"*")</f>
        <v>*</v>
      </c>
      <c r="AH244" s="1" t="s">
        <v>137</v>
      </c>
      <c r="AI244" s="1" t="s">
        <v>138</v>
      </c>
      <c r="AJ244" s="1">
        <v>2021</v>
      </c>
      <c r="AK244" s="1" t="str">
        <f>IF(sum!A237="ON",sum!B237,"*")</f>
        <v>*</v>
      </c>
      <c r="AL244" s="1"/>
      <c r="AM244" s="1" t="str">
        <f>IF(sum!A237="ON",sum!D237,"*")</f>
        <v>*</v>
      </c>
      <c r="AP244" s="1" t="s">
        <v>137</v>
      </c>
      <c r="AQ244" s="1" t="s">
        <v>138</v>
      </c>
      <c r="AR244" s="1">
        <v>2021</v>
      </c>
      <c r="AS244" s="1" t="str">
        <f>IF(sum!A237="QU",sum!B237,"*")</f>
        <v>*</v>
      </c>
      <c r="AT244" s="1"/>
      <c r="AU244" s="1" t="str">
        <f>IF(sum!A237="QU",sum!D237,"*")</f>
        <v>*</v>
      </c>
      <c r="AX244" s="1" t="s">
        <v>137</v>
      </c>
      <c r="AY244" s="1" t="s">
        <v>138</v>
      </c>
      <c r="AZ244" s="1">
        <v>2021</v>
      </c>
      <c r="BA244" s="1" t="str">
        <f>IF(sum!A237="SA",sum!B237,"*")</f>
        <v>*</v>
      </c>
      <c r="BB244" s="1"/>
      <c r="BC244" s="1" t="str">
        <f>IF(sum!A237="SA",sum!D237,"*")</f>
        <v>*</v>
      </c>
    </row>
    <row r="245" spans="2:55">
      <c r="B245" s="1" t="s">
        <v>137</v>
      </c>
      <c r="C245" s="1" t="s">
        <v>138</v>
      </c>
      <c r="D245" s="1">
        <v>2021</v>
      </c>
      <c r="J245" s="1" t="s">
        <v>137</v>
      </c>
      <c r="K245" s="1" t="s">
        <v>138</v>
      </c>
      <c r="L245" s="1">
        <v>2021</v>
      </c>
      <c r="M245" s="1" t="str">
        <f>IF(sum!A238="AT",sum!B238,"*")</f>
        <v>*</v>
      </c>
      <c r="N245" s="1"/>
      <c r="O245" s="1" t="str">
        <f>IF(sum!A238="AT",sum!D238,"*")</f>
        <v>*</v>
      </c>
      <c r="R245" s="1" t="s">
        <v>137</v>
      </c>
      <c r="S245" s="1" t="s">
        <v>138</v>
      </c>
      <c r="T245" s="1">
        <v>2021</v>
      </c>
      <c r="U245" s="1" t="str">
        <f>IF(sum!A238="BC",sum!B238,"*")</f>
        <v>ESTHYDPS101_24h</v>
      </c>
      <c r="V245" s="1"/>
      <c r="W245" s="1">
        <f>IF(sum!A238="BC",sum!D238,"*")</f>
        <v>0.14561342871336799</v>
      </c>
      <c r="Z245" s="1" t="s">
        <v>137</v>
      </c>
      <c r="AA245" s="1" t="s">
        <v>138</v>
      </c>
      <c r="AB245" s="1">
        <v>2021</v>
      </c>
      <c r="AC245" s="1" t="str">
        <f>IF(sum!A238="MA",sum!B238,"*")</f>
        <v>*</v>
      </c>
      <c r="AD245" s="1"/>
      <c r="AE245" s="1" t="str">
        <f>IF(sum!A238="MA",sum!D238,"*")</f>
        <v>*</v>
      </c>
      <c r="AH245" s="1" t="s">
        <v>137</v>
      </c>
      <c r="AI245" s="1" t="s">
        <v>138</v>
      </c>
      <c r="AJ245" s="1">
        <v>2021</v>
      </c>
      <c r="AK245" s="1" t="str">
        <f>IF(sum!A238="ON",sum!B238,"*")</f>
        <v>*</v>
      </c>
      <c r="AL245" s="1"/>
      <c r="AM245" s="1" t="str">
        <f>IF(sum!A238="ON",sum!D238,"*")</f>
        <v>*</v>
      </c>
      <c r="AP245" s="4" t="s">
        <v>137</v>
      </c>
      <c r="AQ245" s="4" t="s">
        <v>138</v>
      </c>
      <c r="AR245" s="4">
        <v>2021</v>
      </c>
      <c r="AS245" s="1" t="str">
        <f>IF(sum!A238="QU",sum!B238,"*")</f>
        <v>*</v>
      </c>
      <c r="AT245" s="1"/>
      <c r="AU245" s="1" t="str">
        <f>IF(sum!A238="QU",sum!D238,"*")</f>
        <v>*</v>
      </c>
      <c r="AX245" s="1" t="s">
        <v>137</v>
      </c>
      <c r="AY245" s="1" t="s">
        <v>138</v>
      </c>
      <c r="AZ245" s="1">
        <v>2021</v>
      </c>
      <c r="BA245" s="1" t="str">
        <f>IF(sum!A238="SA",sum!B238,"*")</f>
        <v>*</v>
      </c>
      <c r="BB245" s="1"/>
      <c r="BC245" s="1" t="str">
        <f>IF(sum!A238="SA",sum!D238,"*")</f>
        <v>*</v>
      </c>
    </row>
    <row r="246" spans="2:55">
      <c r="B246" s="4" t="s">
        <v>137</v>
      </c>
      <c r="C246" s="4" t="s">
        <v>138</v>
      </c>
      <c r="D246" s="4">
        <v>2021</v>
      </c>
      <c r="J246" s="4" t="s">
        <v>137</v>
      </c>
      <c r="K246" s="4" t="s">
        <v>138</v>
      </c>
      <c r="L246" s="4">
        <v>2021</v>
      </c>
      <c r="M246" s="1" t="str">
        <f>IF(sum!A239="AT",sum!B239,"*")</f>
        <v>*</v>
      </c>
      <c r="N246" s="1"/>
      <c r="O246" s="1" t="str">
        <f>IF(sum!A239="AT",sum!D239,"*")</f>
        <v>*</v>
      </c>
      <c r="R246" s="4" t="s">
        <v>137</v>
      </c>
      <c r="S246" s="4" t="s">
        <v>138</v>
      </c>
      <c r="T246" s="4">
        <v>2021</v>
      </c>
      <c r="U246" s="1" t="str">
        <f>IF(sum!A239="BC",sum!B239,"*")</f>
        <v>EUGEOF01</v>
      </c>
      <c r="V246" s="1"/>
      <c r="W246" s="1">
        <f>IF(sum!A239="BC",sum!D239,"*")</f>
        <v>0</v>
      </c>
      <c r="Z246" s="4" t="s">
        <v>137</v>
      </c>
      <c r="AA246" s="4" t="s">
        <v>138</v>
      </c>
      <c r="AB246" s="4">
        <v>2021</v>
      </c>
      <c r="AC246" s="1" t="str">
        <f>IF(sum!A239="MA",sum!B239,"*")</f>
        <v>*</v>
      </c>
      <c r="AD246" s="1"/>
      <c r="AE246" s="1" t="str">
        <f>IF(sum!A239="MA",sum!D239,"*")</f>
        <v>*</v>
      </c>
      <c r="AH246" s="4" t="s">
        <v>137</v>
      </c>
      <c r="AI246" s="4" t="s">
        <v>138</v>
      </c>
      <c r="AJ246" s="4">
        <v>2021</v>
      </c>
      <c r="AK246" s="1" t="str">
        <f>IF(sum!A239="ON",sum!B239,"*")</f>
        <v>*</v>
      </c>
      <c r="AL246" s="1"/>
      <c r="AM246" s="1" t="str">
        <f>IF(sum!A239="ON",sum!D239,"*")</f>
        <v>*</v>
      </c>
      <c r="AP246" s="1" t="s">
        <v>137</v>
      </c>
      <c r="AQ246" s="1" t="s">
        <v>138</v>
      </c>
      <c r="AR246" s="1">
        <v>2021</v>
      </c>
      <c r="AS246" s="1" t="str">
        <f>IF(sum!A239="QU",sum!B239,"*")</f>
        <v>*</v>
      </c>
      <c r="AT246" s="1"/>
      <c r="AU246" s="1" t="str">
        <f>IF(sum!A239="QU",sum!D239,"*")</f>
        <v>*</v>
      </c>
      <c r="AX246" s="4" t="s">
        <v>137</v>
      </c>
      <c r="AY246" s="4" t="s">
        <v>138</v>
      </c>
      <c r="AZ246" s="4">
        <v>2021</v>
      </c>
      <c r="BA246" s="1" t="str">
        <f>IF(sum!A239="SA",sum!B239,"*")</f>
        <v>*</v>
      </c>
      <c r="BB246" s="1"/>
      <c r="BC246" s="1" t="str">
        <f>IF(sum!A239="SA",sum!D239,"*")</f>
        <v>*</v>
      </c>
    </row>
    <row r="247" spans="2:55">
      <c r="B247" s="1" t="s">
        <v>137</v>
      </c>
      <c r="C247" s="1" t="s">
        <v>138</v>
      </c>
      <c r="D247" s="1">
        <v>2021</v>
      </c>
      <c r="J247" s="1" t="s">
        <v>137</v>
      </c>
      <c r="K247" s="1" t="s">
        <v>138</v>
      </c>
      <c r="L247" s="1">
        <v>2021</v>
      </c>
      <c r="M247" s="1" t="str">
        <f>IF(sum!A240="AT",sum!B240,"*")</f>
        <v>*</v>
      </c>
      <c r="N247" s="1"/>
      <c r="O247" s="1" t="str">
        <f>IF(sum!A240="AT",sum!D240,"*")</f>
        <v>*</v>
      </c>
      <c r="R247" s="1" t="s">
        <v>137</v>
      </c>
      <c r="S247" s="1" t="s">
        <v>138</v>
      </c>
      <c r="T247" s="1">
        <v>2021</v>
      </c>
      <c r="U247" s="1" t="str">
        <f>IF(sum!A240="BC",sum!B240,"*")</f>
        <v>EUPVSOLS101</v>
      </c>
      <c r="V247" s="1"/>
      <c r="W247" s="1">
        <f>IF(sum!A240="BC",sum!D240,"*")</f>
        <v>0</v>
      </c>
      <c r="Z247" s="1" t="s">
        <v>137</v>
      </c>
      <c r="AA247" s="1" t="s">
        <v>138</v>
      </c>
      <c r="AB247" s="1">
        <v>2021</v>
      </c>
      <c r="AC247" s="1" t="str">
        <f>IF(sum!A240="MA",sum!B240,"*")</f>
        <v>*</v>
      </c>
      <c r="AD247" s="1"/>
      <c r="AE247" s="1" t="str">
        <f>IF(sum!A240="MA",sum!D240,"*")</f>
        <v>*</v>
      </c>
      <c r="AH247" s="1" t="s">
        <v>137</v>
      </c>
      <c r="AI247" s="1" t="s">
        <v>138</v>
      </c>
      <c r="AJ247" s="1">
        <v>2021</v>
      </c>
      <c r="AK247" s="1" t="str">
        <f>IF(sum!A240="ON",sum!B240,"*")</f>
        <v>*</v>
      </c>
      <c r="AL247" s="1"/>
      <c r="AM247" s="1" t="str">
        <f>IF(sum!A240="ON",sum!D240,"*")</f>
        <v>*</v>
      </c>
      <c r="AP247" s="4" t="s">
        <v>137</v>
      </c>
      <c r="AQ247" s="4" t="s">
        <v>138</v>
      </c>
      <c r="AR247" s="4">
        <v>2021</v>
      </c>
      <c r="AS247" s="1" t="str">
        <f>IF(sum!A240="QU",sum!B240,"*")</f>
        <v>*</v>
      </c>
      <c r="AT247" s="1"/>
      <c r="AU247" s="1" t="str">
        <f>IF(sum!A240="QU",sum!D240,"*")</f>
        <v>*</v>
      </c>
      <c r="AX247" s="1" t="s">
        <v>137</v>
      </c>
      <c r="AY247" s="1" t="s">
        <v>138</v>
      </c>
      <c r="AZ247" s="1">
        <v>2021</v>
      </c>
      <c r="BA247" s="1" t="str">
        <f>IF(sum!A240="SA",sum!B240,"*")</f>
        <v>*</v>
      </c>
      <c r="BB247" s="1"/>
      <c r="BC247" s="1" t="str">
        <f>IF(sum!A240="SA",sum!D240,"*")</f>
        <v>*</v>
      </c>
    </row>
    <row r="248" spans="2:55">
      <c r="B248" s="1" t="s">
        <v>137</v>
      </c>
      <c r="C248" s="1" t="s">
        <v>138</v>
      </c>
      <c r="D248" s="1">
        <v>2021</v>
      </c>
      <c r="J248" s="1" t="s">
        <v>137</v>
      </c>
      <c r="K248" s="1" t="s">
        <v>138</v>
      </c>
      <c r="L248" s="1">
        <v>2021</v>
      </c>
      <c r="M248" s="1" t="str">
        <f>IF(sum!A241="AT",sum!B241,"*")</f>
        <v>*</v>
      </c>
      <c r="N248" s="1"/>
      <c r="O248" s="1" t="str">
        <f>IF(sum!A241="AT",sum!D241,"*")</f>
        <v>*</v>
      </c>
      <c r="R248" s="1" t="s">
        <v>137</v>
      </c>
      <c r="S248" s="1" t="s">
        <v>138</v>
      </c>
      <c r="T248" s="1">
        <v>2021</v>
      </c>
      <c r="U248" s="1" t="str">
        <f>IF(sum!A241="BC",sum!B241,"*")</f>
        <v>HSS-AuxiliaryEquip_ELE1</v>
      </c>
      <c r="V248" s="1"/>
      <c r="W248" s="1">
        <f>IF(sum!A241="BC",sum!D241,"*")</f>
        <v>0.11202705559078401</v>
      </c>
      <c r="Z248" s="1" t="s">
        <v>137</v>
      </c>
      <c r="AA248" s="1" t="s">
        <v>138</v>
      </c>
      <c r="AB248" s="1">
        <v>2021</v>
      </c>
      <c r="AC248" s="1" t="str">
        <f>IF(sum!A241="MA",sum!B241,"*")</f>
        <v>*</v>
      </c>
      <c r="AD248" s="1"/>
      <c r="AE248" s="1" t="str">
        <f>IF(sum!A241="MA",sum!D241,"*")</f>
        <v>*</v>
      </c>
      <c r="AH248" s="1" t="s">
        <v>137</v>
      </c>
      <c r="AI248" s="1" t="s">
        <v>138</v>
      </c>
      <c r="AJ248" s="1">
        <v>2021</v>
      </c>
      <c r="AK248" s="1" t="str">
        <f>IF(sum!A241="ON",sum!B241,"*")</f>
        <v>*</v>
      </c>
      <c r="AL248" s="1"/>
      <c r="AM248" s="1" t="str">
        <f>IF(sum!A241="ON",sum!D241,"*")</f>
        <v>*</v>
      </c>
      <c r="AP248" s="1" t="s">
        <v>137</v>
      </c>
      <c r="AQ248" s="1" t="s">
        <v>138</v>
      </c>
      <c r="AR248" s="1">
        <v>2021</v>
      </c>
      <c r="AS248" s="1" t="str">
        <f>IF(sum!A241="QU",sum!B241,"*")</f>
        <v>*</v>
      </c>
      <c r="AT248" s="1"/>
      <c r="AU248" s="1" t="str">
        <f>IF(sum!A241="QU",sum!D241,"*")</f>
        <v>*</v>
      </c>
      <c r="AX248" s="1" t="s">
        <v>137</v>
      </c>
      <c r="AY248" s="1" t="s">
        <v>138</v>
      </c>
      <c r="AZ248" s="1">
        <v>2021</v>
      </c>
      <c r="BA248" s="1" t="str">
        <f>IF(sum!A241="SA",sum!B241,"*")</f>
        <v>*</v>
      </c>
      <c r="BB248" s="1"/>
      <c r="BC248" s="1" t="str">
        <f>IF(sum!A241="SA",sum!D241,"*")</f>
        <v>*</v>
      </c>
    </row>
    <row r="249" spans="2:55">
      <c r="B249" s="4" t="s">
        <v>137</v>
      </c>
      <c r="C249" s="4" t="s">
        <v>138</v>
      </c>
      <c r="D249" s="4">
        <v>2021</v>
      </c>
      <c r="J249" s="4" t="s">
        <v>137</v>
      </c>
      <c r="K249" s="4" t="s">
        <v>138</v>
      </c>
      <c r="L249" s="4">
        <v>2021</v>
      </c>
      <c r="M249" s="1" t="str">
        <f>IF(sum!A242="AT",sum!B242,"*")</f>
        <v>*</v>
      </c>
      <c r="N249" s="1"/>
      <c r="O249" s="1" t="str">
        <f>IF(sum!A242="AT",sum!D242,"*")</f>
        <v>*</v>
      </c>
      <c r="R249" s="4" t="s">
        <v>137</v>
      </c>
      <c r="S249" s="4" t="s">
        <v>138</v>
      </c>
      <c r="T249" s="4">
        <v>2021</v>
      </c>
      <c r="U249" s="1" t="str">
        <f>IF(sum!A242="BC",sum!B242,"*")</f>
        <v>HSS-AuxiliaryMot_ELE1</v>
      </c>
      <c r="V249" s="1"/>
      <c r="W249" s="1">
        <f>IF(sum!A242="BC",sum!D242,"*")</f>
        <v>4.1217501585288703E-2</v>
      </c>
      <c r="Z249" s="4" t="s">
        <v>137</v>
      </c>
      <c r="AA249" s="4" t="s">
        <v>138</v>
      </c>
      <c r="AB249" s="4">
        <v>2021</v>
      </c>
      <c r="AC249" s="1" t="str">
        <f>IF(sum!A242="MA",sum!B242,"*")</f>
        <v>*</v>
      </c>
      <c r="AD249" s="1"/>
      <c r="AE249" s="1" t="str">
        <f>IF(sum!A242="MA",sum!D242,"*")</f>
        <v>*</v>
      </c>
      <c r="AH249" s="4" t="s">
        <v>137</v>
      </c>
      <c r="AI249" s="4" t="s">
        <v>138</v>
      </c>
      <c r="AJ249" s="4">
        <v>2021</v>
      </c>
      <c r="AK249" s="1" t="str">
        <f>IF(sum!A242="ON",sum!B242,"*")</f>
        <v>*</v>
      </c>
      <c r="AL249" s="1"/>
      <c r="AM249" s="1" t="str">
        <f>IF(sum!A242="ON",sum!D242,"*")</f>
        <v>*</v>
      </c>
      <c r="AP249" s="4" t="s">
        <v>137</v>
      </c>
      <c r="AQ249" s="4" t="s">
        <v>138</v>
      </c>
      <c r="AR249" s="4">
        <v>2021</v>
      </c>
      <c r="AS249" s="1" t="str">
        <f>IF(sum!A242="QU",sum!B242,"*")</f>
        <v>*</v>
      </c>
      <c r="AT249" s="1"/>
      <c r="AU249" s="1" t="str">
        <f>IF(sum!A242="QU",sum!D242,"*")</f>
        <v>*</v>
      </c>
      <c r="AX249" s="4" t="s">
        <v>137</v>
      </c>
      <c r="AY249" s="4" t="s">
        <v>138</v>
      </c>
      <c r="AZ249" s="4">
        <v>2021</v>
      </c>
      <c r="BA249" s="1" t="str">
        <f>IF(sum!A242="SA",sum!B242,"*")</f>
        <v>*</v>
      </c>
      <c r="BB249" s="1"/>
      <c r="BC249" s="1" t="str">
        <f>IF(sum!A242="SA",sum!D242,"*")</f>
        <v>*</v>
      </c>
    </row>
    <row r="250" spans="2:55">
      <c r="B250" s="1" t="s">
        <v>137</v>
      </c>
      <c r="C250" s="1" t="s">
        <v>138</v>
      </c>
      <c r="D250" s="1">
        <v>2021</v>
      </c>
      <c r="J250" s="1" t="s">
        <v>137</v>
      </c>
      <c r="K250" s="1" t="s">
        <v>138</v>
      </c>
      <c r="L250" s="1">
        <v>2021</v>
      </c>
      <c r="M250" s="1" t="str">
        <f>IF(sum!A243="AT",sum!B243,"*")</f>
        <v>*</v>
      </c>
      <c r="N250" s="1"/>
      <c r="O250" s="1" t="str">
        <f>IF(sum!A243="AT",sum!D243,"*")</f>
        <v>*</v>
      </c>
      <c r="R250" s="1" t="s">
        <v>137</v>
      </c>
      <c r="S250" s="1" t="s">
        <v>138</v>
      </c>
      <c r="T250" s="1">
        <v>2021</v>
      </c>
      <c r="U250" s="1" t="str">
        <f>IF(sum!A243="BC",sum!B243,"*")</f>
        <v>HSS-Light_ELE1</v>
      </c>
      <c r="V250" s="1"/>
      <c r="W250" s="1">
        <f>IF(sum!A243="BC",sum!D243,"*")</f>
        <v>0.126823081800886</v>
      </c>
      <c r="Z250" s="1" t="s">
        <v>137</v>
      </c>
      <c r="AA250" s="1" t="s">
        <v>138</v>
      </c>
      <c r="AB250" s="1">
        <v>2021</v>
      </c>
      <c r="AC250" s="1" t="str">
        <f>IF(sum!A243="MA",sum!B243,"*")</f>
        <v>*</v>
      </c>
      <c r="AD250" s="1"/>
      <c r="AE250" s="1" t="str">
        <f>IF(sum!A243="MA",sum!D243,"*")</f>
        <v>*</v>
      </c>
      <c r="AH250" s="1" t="s">
        <v>137</v>
      </c>
      <c r="AI250" s="1" t="s">
        <v>138</v>
      </c>
      <c r="AJ250" s="1">
        <v>2021</v>
      </c>
      <c r="AK250" s="1" t="str">
        <f>IF(sum!A243="ON",sum!B243,"*")</f>
        <v>*</v>
      </c>
      <c r="AL250" s="1"/>
      <c r="AM250" s="1" t="str">
        <f>IF(sum!A243="ON",sum!D243,"*")</f>
        <v>*</v>
      </c>
      <c r="AP250" s="1" t="s">
        <v>137</v>
      </c>
      <c r="AQ250" s="1" t="s">
        <v>138</v>
      </c>
      <c r="AR250" s="1">
        <v>2021</v>
      </c>
      <c r="AS250" s="1" t="str">
        <f>IF(sum!A243="QU",sum!B243,"*")</f>
        <v>*</v>
      </c>
      <c r="AT250" s="1"/>
      <c r="AU250" s="1" t="str">
        <f>IF(sum!A243="QU",sum!D243,"*")</f>
        <v>*</v>
      </c>
      <c r="AX250" s="1" t="s">
        <v>137</v>
      </c>
      <c r="AY250" s="1" t="s">
        <v>138</v>
      </c>
      <c r="AZ250" s="1">
        <v>2021</v>
      </c>
      <c r="BA250" s="1" t="str">
        <f>IF(sum!A243="SA",sum!B243,"*")</f>
        <v>*</v>
      </c>
      <c r="BB250" s="1"/>
      <c r="BC250" s="1" t="str">
        <f>IF(sum!A243="SA",sum!D243,"*")</f>
        <v>*</v>
      </c>
    </row>
    <row r="251" spans="2:55">
      <c r="B251" s="1" t="s">
        <v>137</v>
      </c>
      <c r="C251" s="1" t="s">
        <v>138</v>
      </c>
      <c r="D251" s="1">
        <v>2021</v>
      </c>
      <c r="J251" s="1" t="s">
        <v>137</v>
      </c>
      <c r="K251" s="1" t="s">
        <v>138</v>
      </c>
      <c r="L251" s="1">
        <v>2021</v>
      </c>
      <c r="M251" s="1" t="str">
        <f>IF(sum!A244="AT",sum!B244,"*")</f>
        <v>*</v>
      </c>
      <c r="N251" s="1"/>
      <c r="O251" s="1" t="str">
        <f>IF(sum!A244="AT",sum!D244,"*")</f>
        <v>*</v>
      </c>
      <c r="R251" s="1" t="s">
        <v>137</v>
      </c>
      <c r="S251" s="1" t="s">
        <v>138</v>
      </c>
      <c r="T251" s="1">
        <v>2021</v>
      </c>
      <c r="U251" s="1" t="str">
        <f>IF(sum!A244="BC",sum!B244,"*")</f>
        <v>HSS-SpCool_ELE1</v>
      </c>
      <c r="V251" s="1"/>
      <c r="W251" s="1">
        <f>IF(sum!A244="BC",sum!D244,"*")</f>
        <v>2.2194039315155002E-2</v>
      </c>
      <c r="Z251" s="1" t="s">
        <v>137</v>
      </c>
      <c r="AA251" s="1" t="s">
        <v>138</v>
      </c>
      <c r="AB251" s="1">
        <v>2021</v>
      </c>
      <c r="AC251" s="1" t="str">
        <f>IF(sum!A244="MA",sum!B244,"*")</f>
        <v>*</v>
      </c>
      <c r="AD251" s="1"/>
      <c r="AE251" s="1" t="str">
        <f>IF(sum!A244="MA",sum!D244,"*")</f>
        <v>*</v>
      </c>
      <c r="AH251" s="1" t="s">
        <v>137</v>
      </c>
      <c r="AI251" s="1" t="s">
        <v>138</v>
      </c>
      <c r="AJ251" s="1">
        <v>2021</v>
      </c>
      <c r="AK251" s="1" t="str">
        <f>IF(sum!A244="ON",sum!B244,"*")</f>
        <v>*</v>
      </c>
      <c r="AL251" s="1"/>
      <c r="AM251" s="1" t="str">
        <f>IF(sum!A244="ON",sum!D244,"*")</f>
        <v>*</v>
      </c>
      <c r="AP251" s="4" t="s">
        <v>137</v>
      </c>
      <c r="AQ251" s="4" t="s">
        <v>138</v>
      </c>
      <c r="AR251" s="4">
        <v>2021</v>
      </c>
      <c r="AS251" s="1" t="str">
        <f>IF(sum!A244="QU",sum!B244,"*")</f>
        <v>*</v>
      </c>
      <c r="AT251" s="1"/>
      <c r="AU251" s="1" t="str">
        <f>IF(sum!A244="QU",sum!D244,"*")</f>
        <v>*</v>
      </c>
      <c r="AX251" s="1" t="s">
        <v>137</v>
      </c>
      <c r="AY251" s="1" t="s">
        <v>138</v>
      </c>
      <c r="AZ251" s="1">
        <v>2021</v>
      </c>
      <c r="BA251" s="1" t="str">
        <f>IF(sum!A244="SA",sum!B244,"*")</f>
        <v>*</v>
      </c>
      <c r="BB251" s="1"/>
      <c r="BC251" s="1" t="str">
        <f>IF(sum!A244="SA",sum!D244,"*")</f>
        <v>*</v>
      </c>
    </row>
    <row r="252" spans="2:55">
      <c r="B252" s="4" t="s">
        <v>137</v>
      </c>
      <c r="C252" s="4" t="s">
        <v>138</v>
      </c>
      <c r="D252" s="4">
        <v>2021</v>
      </c>
      <c r="J252" s="4" t="s">
        <v>137</v>
      </c>
      <c r="K252" s="4" t="s">
        <v>138</v>
      </c>
      <c r="L252" s="4">
        <v>2021</v>
      </c>
      <c r="M252" s="1" t="str">
        <f>IF(sum!A245="AT",sum!B245,"*")</f>
        <v>*</v>
      </c>
      <c r="N252" s="1"/>
      <c r="O252" s="1" t="str">
        <f>IF(sum!A245="AT",sum!D245,"*")</f>
        <v>*</v>
      </c>
      <c r="R252" s="4" t="s">
        <v>137</v>
      </c>
      <c r="S252" s="4" t="s">
        <v>138</v>
      </c>
      <c r="T252" s="4">
        <v>2021</v>
      </c>
      <c r="U252" s="1" t="str">
        <f>IF(sum!A245="BC",sum!B245,"*")</f>
        <v>HSS-SpHeat_ELE1</v>
      </c>
      <c r="V252" s="1"/>
      <c r="W252" s="1">
        <f>IF(sum!A245="BC",sum!D245,"*")</f>
        <v>0.139505389980976</v>
      </c>
      <c r="Z252" s="4" t="s">
        <v>137</v>
      </c>
      <c r="AA252" s="4" t="s">
        <v>138</v>
      </c>
      <c r="AB252" s="4">
        <v>2021</v>
      </c>
      <c r="AC252" s="1" t="str">
        <f>IF(sum!A245="MA",sum!B245,"*")</f>
        <v>*</v>
      </c>
      <c r="AD252" s="1"/>
      <c r="AE252" s="1" t="str">
        <f>IF(sum!A245="MA",sum!D245,"*")</f>
        <v>*</v>
      </c>
      <c r="AH252" s="4" t="s">
        <v>137</v>
      </c>
      <c r="AI252" s="4" t="s">
        <v>138</v>
      </c>
      <c r="AJ252" s="4">
        <v>2021</v>
      </c>
      <c r="AK252" s="1" t="str">
        <f>IF(sum!A245="ON",sum!B245,"*")</f>
        <v>*</v>
      </c>
      <c r="AL252" s="1"/>
      <c r="AM252" s="1" t="str">
        <f>IF(sum!A245="ON",sum!D245,"*")</f>
        <v>*</v>
      </c>
      <c r="AP252" s="1" t="s">
        <v>137</v>
      </c>
      <c r="AQ252" s="1" t="s">
        <v>138</v>
      </c>
      <c r="AR252" s="1">
        <v>2021</v>
      </c>
      <c r="AS252" s="1" t="str">
        <f>IF(sum!A245="QU",sum!B245,"*")</f>
        <v>*</v>
      </c>
      <c r="AT252" s="1"/>
      <c r="AU252" s="1" t="str">
        <f>IF(sum!A245="QU",sum!D245,"*")</f>
        <v>*</v>
      </c>
      <c r="AX252" s="4" t="s">
        <v>137</v>
      </c>
      <c r="AY252" s="4" t="s">
        <v>138</v>
      </c>
      <c r="AZ252" s="4">
        <v>2021</v>
      </c>
      <c r="BA252" s="1" t="str">
        <f>IF(sum!A245="SA",sum!B245,"*")</f>
        <v>*</v>
      </c>
      <c r="BB252" s="1"/>
      <c r="BC252" s="1" t="str">
        <f>IF(sum!A245="SA",sum!D245,"*")</f>
        <v>*</v>
      </c>
    </row>
    <row r="253" spans="2:55">
      <c r="B253" s="1" t="s">
        <v>137</v>
      </c>
      <c r="C253" s="1" t="s">
        <v>138</v>
      </c>
      <c r="D253" s="1">
        <v>2021</v>
      </c>
      <c r="J253" s="1" t="s">
        <v>137</v>
      </c>
      <c r="K253" s="1" t="s">
        <v>138</v>
      </c>
      <c r="L253" s="1">
        <v>2021</v>
      </c>
      <c r="M253" s="1" t="str">
        <f>IF(sum!A246="AT",sum!B246,"*")</f>
        <v>*</v>
      </c>
      <c r="N253" s="1"/>
      <c r="O253" s="1" t="str">
        <f>IF(sum!A246="AT",sum!D246,"*")</f>
        <v>*</v>
      </c>
      <c r="R253" s="1" t="s">
        <v>137</v>
      </c>
      <c r="S253" s="1" t="s">
        <v>138</v>
      </c>
      <c r="T253" s="1">
        <v>2021</v>
      </c>
      <c r="U253" s="1" t="str">
        <f>IF(sum!A246="BC",sum!B246,"*")</f>
        <v>HSS-WaterHeat_ELE1</v>
      </c>
      <c r="V253" s="1"/>
      <c r="W253" s="1">
        <f>IF(sum!A246="BC",sum!D246,"*")</f>
        <v>5.9184104840414302E-2</v>
      </c>
      <c r="Z253" s="1" t="s">
        <v>137</v>
      </c>
      <c r="AA253" s="1" t="s">
        <v>138</v>
      </c>
      <c r="AB253" s="1">
        <v>2021</v>
      </c>
      <c r="AC253" s="1" t="str">
        <f>IF(sum!A246="MA",sum!B246,"*")</f>
        <v>*</v>
      </c>
      <c r="AD253" s="1"/>
      <c r="AE253" s="1" t="str">
        <f>IF(sum!A246="MA",sum!D246,"*")</f>
        <v>*</v>
      </c>
      <c r="AH253" s="1" t="s">
        <v>137</v>
      </c>
      <c r="AI253" s="1" t="s">
        <v>138</v>
      </c>
      <c r="AJ253" s="1">
        <v>2021</v>
      </c>
      <c r="AK253" s="1" t="str">
        <f>IF(sum!A246="ON",sum!B246,"*")</f>
        <v>*</v>
      </c>
      <c r="AL253" s="1"/>
      <c r="AM253" s="1" t="str">
        <f>IF(sum!A246="ON",sum!D246,"*")</f>
        <v>*</v>
      </c>
      <c r="AP253" s="4" t="s">
        <v>137</v>
      </c>
      <c r="AQ253" s="4" t="s">
        <v>138</v>
      </c>
      <c r="AR253" s="4">
        <v>2021</v>
      </c>
      <c r="AS253" s="1" t="str">
        <f>IF(sum!A246="QU",sum!B246,"*")</f>
        <v>*</v>
      </c>
      <c r="AT253" s="1"/>
      <c r="AU253" s="1" t="str">
        <f>IF(sum!A246="QU",sum!D246,"*")</f>
        <v>*</v>
      </c>
      <c r="AX253" s="1" t="s">
        <v>137</v>
      </c>
      <c r="AY253" s="1" t="s">
        <v>138</v>
      </c>
      <c r="AZ253" s="1">
        <v>2021</v>
      </c>
      <c r="BA253" s="1" t="str">
        <f>IF(sum!A246="SA",sum!B246,"*")</f>
        <v>*</v>
      </c>
      <c r="BB253" s="1"/>
      <c r="BC253" s="1" t="str">
        <f>IF(sum!A246="SA",sum!D246,"*")</f>
        <v>*</v>
      </c>
    </row>
    <row r="254" spans="2:55">
      <c r="B254" s="1" t="s">
        <v>137</v>
      </c>
      <c r="C254" s="1" t="s">
        <v>138</v>
      </c>
      <c r="D254" s="1">
        <v>2021</v>
      </c>
      <c r="J254" s="1" t="s">
        <v>137</v>
      </c>
      <c r="K254" s="1" t="s">
        <v>138</v>
      </c>
      <c r="L254" s="1">
        <v>2021</v>
      </c>
      <c r="M254" s="1" t="str">
        <f>IF(sum!A247="AT",sum!B247,"*")</f>
        <v>*</v>
      </c>
      <c r="N254" s="1"/>
      <c r="O254" s="1" t="str">
        <f>IF(sum!A247="AT",sum!D247,"*")</f>
        <v>*</v>
      </c>
      <c r="R254" s="1" t="s">
        <v>137</v>
      </c>
      <c r="S254" s="1" t="s">
        <v>138</v>
      </c>
      <c r="T254" s="1">
        <v>2021</v>
      </c>
      <c r="U254" s="1" t="str">
        <f>IF(sum!A247="BC",sum!B247,"*")</f>
        <v>ICS-AuxiliaryEquip_ELE1</v>
      </c>
      <c r="V254" s="1"/>
      <c r="W254" s="1">
        <f>IF(sum!A247="BC",sum!D247,"*")</f>
        <v>4.2274360600295701E-3</v>
      </c>
      <c r="Z254" s="1" t="s">
        <v>137</v>
      </c>
      <c r="AA254" s="1" t="s">
        <v>138</v>
      </c>
      <c r="AB254" s="1">
        <v>2021</v>
      </c>
      <c r="AC254" s="1" t="str">
        <f>IF(sum!A247="MA",sum!B247,"*")</f>
        <v>*</v>
      </c>
      <c r="AD254" s="1"/>
      <c r="AE254" s="1" t="str">
        <f>IF(sum!A247="MA",sum!D247,"*")</f>
        <v>*</v>
      </c>
      <c r="AH254" s="1" t="s">
        <v>137</v>
      </c>
      <c r="AI254" s="1" t="s">
        <v>138</v>
      </c>
      <c r="AJ254" s="1">
        <v>2021</v>
      </c>
      <c r="AK254" s="1" t="str">
        <f>IF(sum!A247="ON",sum!B247,"*")</f>
        <v>*</v>
      </c>
      <c r="AL254" s="1"/>
      <c r="AM254" s="1" t="str">
        <f>IF(sum!A247="ON",sum!D247,"*")</f>
        <v>*</v>
      </c>
      <c r="AP254" s="1" t="s">
        <v>137</v>
      </c>
      <c r="AQ254" s="1" t="s">
        <v>138</v>
      </c>
      <c r="AR254" s="1">
        <v>2021</v>
      </c>
      <c r="AS254" s="1" t="str">
        <f>IF(sum!A247="QU",sum!B247,"*")</f>
        <v>*</v>
      </c>
      <c r="AT254" s="1"/>
      <c r="AU254" s="1" t="str">
        <f>IF(sum!A247="QU",sum!D247,"*")</f>
        <v>*</v>
      </c>
      <c r="AX254" s="1" t="s">
        <v>137</v>
      </c>
      <c r="AY254" s="1" t="s">
        <v>138</v>
      </c>
      <c r="AZ254" s="1">
        <v>2021</v>
      </c>
      <c r="BA254" s="1" t="str">
        <f>IF(sum!A247="SA",sum!B247,"*")</f>
        <v>*</v>
      </c>
      <c r="BB254" s="1"/>
      <c r="BC254" s="1" t="str">
        <f>IF(sum!A247="SA",sum!D247,"*")</f>
        <v>*</v>
      </c>
    </row>
    <row r="255" spans="2:55">
      <c r="B255" s="4" t="s">
        <v>137</v>
      </c>
      <c r="C255" s="4" t="s">
        <v>138</v>
      </c>
      <c r="D255" s="4">
        <v>2021</v>
      </c>
      <c r="J255" s="4" t="s">
        <v>137</v>
      </c>
      <c r="K255" s="4" t="s">
        <v>138</v>
      </c>
      <c r="L255" s="4">
        <v>2021</v>
      </c>
      <c r="M255" s="1" t="str">
        <f>IF(sum!A248="AT",sum!B248,"*")</f>
        <v>*</v>
      </c>
      <c r="N255" s="1"/>
      <c r="O255" s="1" t="str">
        <f>IF(sum!A248="AT",sum!D248,"*")</f>
        <v>*</v>
      </c>
      <c r="R255" s="4" t="s">
        <v>137</v>
      </c>
      <c r="S255" s="4" t="s">
        <v>138</v>
      </c>
      <c r="T255" s="4">
        <v>2021</v>
      </c>
      <c r="U255" s="1" t="str">
        <f>IF(sum!A248="BC",sum!B248,"*")</f>
        <v>ICS-AuxiliaryMot_ELE1</v>
      </c>
      <c r="V255" s="1"/>
      <c r="W255" s="1">
        <f>IF(sum!A248="BC",sum!D248,"*")</f>
        <v>3.1705770450222298E-3</v>
      </c>
      <c r="Z255" s="4" t="s">
        <v>137</v>
      </c>
      <c r="AA255" s="4" t="s">
        <v>138</v>
      </c>
      <c r="AB255" s="4">
        <v>2021</v>
      </c>
      <c r="AC255" s="1" t="str">
        <f>IF(sum!A248="MA",sum!B248,"*")</f>
        <v>*</v>
      </c>
      <c r="AD255" s="1"/>
      <c r="AE255" s="1" t="str">
        <f>IF(sum!A248="MA",sum!D248,"*")</f>
        <v>*</v>
      </c>
      <c r="AH255" s="4" t="s">
        <v>137</v>
      </c>
      <c r="AI255" s="4" t="s">
        <v>138</v>
      </c>
      <c r="AJ255" s="4">
        <v>2021</v>
      </c>
      <c r="AK255" s="1" t="str">
        <f>IF(sum!A248="ON",sum!B248,"*")</f>
        <v>*</v>
      </c>
      <c r="AL255" s="1"/>
      <c r="AM255" s="1" t="str">
        <f>IF(sum!A248="ON",sum!D248,"*")</f>
        <v>*</v>
      </c>
      <c r="AP255" s="4" t="s">
        <v>137</v>
      </c>
      <c r="AQ255" s="4" t="s">
        <v>138</v>
      </c>
      <c r="AR255" s="4">
        <v>2021</v>
      </c>
      <c r="AS255" s="1" t="str">
        <f>IF(sum!A248="QU",sum!B248,"*")</f>
        <v>*</v>
      </c>
      <c r="AT255" s="1"/>
      <c r="AU255" s="1" t="str">
        <f>IF(sum!A248="QU",sum!D248,"*")</f>
        <v>*</v>
      </c>
      <c r="AX255" s="4" t="s">
        <v>137</v>
      </c>
      <c r="AY255" s="4" t="s">
        <v>138</v>
      </c>
      <c r="AZ255" s="4">
        <v>2021</v>
      </c>
      <c r="BA255" s="1" t="str">
        <f>IF(sum!A248="SA",sum!B248,"*")</f>
        <v>*</v>
      </c>
      <c r="BB255" s="1"/>
      <c r="BC255" s="1" t="str">
        <f>IF(sum!A248="SA",sum!D248,"*")</f>
        <v>*</v>
      </c>
    </row>
    <row r="256" spans="2:55">
      <c r="B256" s="1" t="s">
        <v>137</v>
      </c>
      <c r="C256" s="1" t="s">
        <v>138</v>
      </c>
      <c r="D256" s="1">
        <v>2021</v>
      </c>
      <c r="J256" s="1" t="s">
        <v>137</v>
      </c>
      <c r="K256" s="1" t="s">
        <v>138</v>
      </c>
      <c r="L256" s="1">
        <v>2021</v>
      </c>
      <c r="M256" s="1" t="str">
        <f>IF(sum!A249="AT",sum!B249,"*")</f>
        <v>*</v>
      </c>
      <c r="N256" s="1"/>
      <c r="O256" s="1" t="str">
        <f>IF(sum!A249="AT",sum!D249,"*")</f>
        <v>*</v>
      </c>
      <c r="R256" s="1" t="s">
        <v>137</v>
      </c>
      <c r="S256" s="1" t="s">
        <v>138</v>
      </c>
      <c r="T256" s="1">
        <v>2021</v>
      </c>
      <c r="U256" s="1" t="str">
        <f>IF(sum!A249="BC",sum!B249,"*")</f>
        <v>ICS-Light_ELE1</v>
      </c>
      <c r="V256" s="1"/>
      <c r="W256" s="1">
        <f>IF(sum!A249="BC",sum!D249,"*")</f>
        <v>9.5117311350665906E-3</v>
      </c>
      <c r="Z256" s="1" t="s">
        <v>137</v>
      </c>
      <c r="AA256" s="1" t="s">
        <v>138</v>
      </c>
      <c r="AB256" s="1">
        <v>2021</v>
      </c>
      <c r="AC256" s="1" t="str">
        <f>IF(sum!A249="MA",sum!B249,"*")</f>
        <v>*</v>
      </c>
      <c r="AD256" s="1"/>
      <c r="AE256" s="1" t="str">
        <f>IF(sum!A249="MA",sum!D249,"*")</f>
        <v>*</v>
      </c>
      <c r="AH256" s="1" t="s">
        <v>137</v>
      </c>
      <c r="AI256" s="1" t="s">
        <v>138</v>
      </c>
      <c r="AJ256" s="1">
        <v>2021</v>
      </c>
      <c r="AK256" s="1" t="str">
        <f>IF(sum!A249="ON",sum!B249,"*")</f>
        <v>*</v>
      </c>
      <c r="AL256" s="1"/>
      <c r="AM256" s="1" t="str">
        <f>IF(sum!A249="ON",sum!D249,"*")</f>
        <v>*</v>
      </c>
      <c r="AP256" s="1" t="s">
        <v>137</v>
      </c>
      <c r="AQ256" s="1" t="s">
        <v>138</v>
      </c>
      <c r="AR256" s="1">
        <v>2021</v>
      </c>
      <c r="AS256" s="1" t="str">
        <f>IF(sum!A249="QU",sum!B249,"*")</f>
        <v>*</v>
      </c>
      <c r="AT256" s="1"/>
      <c r="AU256" s="1" t="str">
        <f>IF(sum!A249="QU",sum!D249,"*")</f>
        <v>*</v>
      </c>
      <c r="AX256" s="1" t="s">
        <v>137</v>
      </c>
      <c r="AY256" s="1" t="s">
        <v>138</v>
      </c>
      <c r="AZ256" s="1">
        <v>2021</v>
      </c>
      <c r="BA256" s="1" t="str">
        <f>IF(sum!A249="SA",sum!B249,"*")</f>
        <v>*</v>
      </c>
      <c r="BB256" s="1"/>
      <c r="BC256" s="1" t="str">
        <f>IF(sum!A249="SA",sum!D249,"*")</f>
        <v>*</v>
      </c>
    </row>
    <row r="257" spans="2:55">
      <c r="B257" s="1" t="s">
        <v>137</v>
      </c>
      <c r="C257" s="1" t="s">
        <v>138</v>
      </c>
      <c r="D257" s="1">
        <v>2021</v>
      </c>
      <c r="J257" s="1" t="s">
        <v>137</v>
      </c>
      <c r="K257" s="1" t="s">
        <v>138</v>
      </c>
      <c r="L257" s="1">
        <v>2021</v>
      </c>
      <c r="M257" s="1" t="str">
        <f>IF(sum!A250="AT",sum!B250,"*")</f>
        <v>*</v>
      </c>
      <c r="N257" s="1"/>
      <c r="O257" s="1" t="str">
        <f>IF(sum!A250="AT",sum!D250,"*")</f>
        <v>*</v>
      </c>
      <c r="R257" s="1" t="s">
        <v>137</v>
      </c>
      <c r="S257" s="1" t="s">
        <v>138</v>
      </c>
      <c r="T257" s="1">
        <v>2021</v>
      </c>
      <c r="U257" s="1" t="str">
        <f>IF(sum!A250="BC",sum!B250,"*")</f>
        <v>ICS-SpCool_ELE1</v>
      </c>
      <c r="V257" s="1"/>
      <c r="W257" s="1">
        <f>IF(sum!A250="BC",sum!D250,"*")</f>
        <v>3.1705770450222298E-3</v>
      </c>
      <c r="Z257" s="1" t="s">
        <v>137</v>
      </c>
      <c r="AA257" s="1" t="s">
        <v>138</v>
      </c>
      <c r="AB257" s="1">
        <v>2021</v>
      </c>
      <c r="AC257" s="1" t="str">
        <f>IF(sum!A250="MA",sum!B250,"*")</f>
        <v>*</v>
      </c>
      <c r="AD257" s="1"/>
      <c r="AE257" s="1" t="str">
        <f>IF(sum!A250="MA",sum!D250,"*")</f>
        <v>*</v>
      </c>
      <c r="AH257" s="1" t="s">
        <v>137</v>
      </c>
      <c r="AI257" s="1" t="s">
        <v>138</v>
      </c>
      <c r="AJ257" s="1">
        <v>2021</v>
      </c>
      <c r="AK257" s="1" t="str">
        <f>IF(sum!A250="ON",sum!B250,"*")</f>
        <v>*</v>
      </c>
      <c r="AL257" s="1"/>
      <c r="AM257" s="1" t="str">
        <f>IF(sum!A250="ON",sum!D250,"*")</f>
        <v>*</v>
      </c>
      <c r="AP257" s="4" t="s">
        <v>137</v>
      </c>
      <c r="AQ257" s="4" t="s">
        <v>138</v>
      </c>
      <c r="AR257" s="4">
        <v>2021</v>
      </c>
      <c r="AS257" s="1" t="str">
        <f>IF(sum!A250="QU",sum!B250,"*")</f>
        <v>*</v>
      </c>
      <c r="AT257" s="1"/>
      <c r="AU257" s="1" t="str">
        <f>IF(sum!A250="QU",sum!D250,"*")</f>
        <v>*</v>
      </c>
      <c r="AX257" s="1" t="s">
        <v>137</v>
      </c>
      <c r="AY257" s="1" t="s">
        <v>138</v>
      </c>
      <c r="AZ257" s="1">
        <v>2021</v>
      </c>
      <c r="BA257" s="1" t="str">
        <f>IF(sum!A250="SA",sum!B250,"*")</f>
        <v>*</v>
      </c>
      <c r="BB257" s="1"/>
      <c r="BC257" s="1" t="str">
        <f>IF(sum!A250="SA",sum!D250,"*")</f>
        <v>*</v>
      </c>
    </row>
    <row r="258" spans="2:55">
      <c r="B258" s="4" t="s">
        <v>137</v>
      </c>
      <c r="C258" s="4" t="s">
        <v>138</v>
      </c>
      <c r="D258" s="4">
        <v>2021</v>
      </c>
      <c r="J258" s="4" t="s">
        <v>137</v>
      </c>
      <c r="K258" s="4" t="s">
        <v>138</v>
      </c>
      <c r="L258" s="4">
        <v>2021</v>
      </c>
      <c r="M258" s="1" t="str">
        <f>IF(sum!A251="AT",sum!B251,"*")</f>
        <v>*</v>
      </c>
      <c r="N258" s="1"/>
      <c r="O258" s="1" t="str">
        <f>IF(sum!A251="AT",sum!D251,"*")</f>
        <v>*</v>
      </c>
      <c r="R258" s="4" t="s">
        <v>137</v>
      </c>
      <c r="S258" s="4" t="s">
        <v>138</v>
      </c>
      <c r="T258" s="4">
        <v>2021</v>
      </c>
      <c r="U258" s="1" t="str">
        <f>IF(sum!A251="BC",sum!B251,"*")</f>
        <v>ICS-SpHeat_ELE1</v>
      </c>
      <c r="V258" s="1"/>
      <c r="W258" s="1">
        <f>IF(sum!A251="BC",sum!D251,"*")</f>
        <v>9.8640174734023998E-3</v>
      </c>
      <c r="Z258" s="4" t="s">
        <v>137</v>
      </c>
      <c r="AA258" s="4" t="s">
        <v>138</v>
      </c>
      <c r="AB258" s="4">
        <v>2021</v>
      </c>
      <c r="AC258" s="1" t="str">
        <f>IF(sum!A251="MA",sum!B251,"*")</f>
        <v>*</v>
      </c>
      <c r="AD258" s="1"/>
      <c r="AE258" s="1" t="str">
        <f>IF(sum!A251="MA",sum!D251,"*")</f>
        <v>*</v>
      </c>
      <c r="AH258" s="4" t="s">
        <v>137</v>
      </c>
      <c r="AI258" s="4" t="s">
        <v>138</v>
      </c>
      <c r="AJ258" s="4">
        <v>2021</v>
      </c>
      <c r="AK258" s="1" t="str">
        <f>IF(sum!A251="ON",sum!B251,"*")</f>
        <v>*</v>
      </c>
      <c r="AL258" s="1"/>
      <c r="AM258" s="1" t="str">
        <f>IF(sum!A251="ON",sum!D251,"*")</f>
        <v>*</v>
      </c>
      <c r="AP258" s="1" t="s">
        <v>137</v>
      </c>
      <c r="AQ258" s="1" t="s">
        <v>138</v>
      </c>
      <c r="AR258" s="1">
        <v>2021</v>
      </c>
      <c r="AS258" s="1" t="str">
        <f>IF(sum!A251="QU",sum!B251,"*")</f>
        <v>*</v>
      </c>
      <c r="AT258" s="1"/>
      <c r="AU258" s="1" t="str">
        <f>IF(sum!A251="QU",sum!D251,"*")</f>
        <v>*</v>
      </c>
      <c r="AX258" s="4" t="s">
        <v>137</v>
      </c>
      <c r="AY258" s="4" t="s">
        <v>138</v>
      </c>
      <c r="AZ258" s="4">
        <v>2021</v>
      </c>
      <c r="BA258" s="1" t="str">
        <f>IF(sum!A251="SA",sum!B251,"*")</f>
        <v>*</v>
      </c>
      <c r="BB258" s="1"/>
      <c r="BC258" s="1" t="str">
        <f>IF(sum!A251="SA",sum!D251,"*")</f>
        <v>*</v>
      </c>
    </row>
    <row r="259" spans="2:55">
      <c r="B259" s="1" t="s">
        <v>137</v>
      </c>
      <c r="C259" s="1" t="s">
        <v>138</v>
      </c>
      <c r="D259" s="1">
        <v>2021</v>
      </c>
      <c r="J259" s="1" t="s">
        <v>137</v>
      </c>
      <c r="K259" s="1" t="s">
        <v>138</v>
      </c>
      <c r="L259" s="1">
        <v>2021</v>
      </c>
      <c r="M259" s="1" t="str">
        <f>IF(sum!A252="AT",sum!B252,"*")</f>
        <v>*</v>
      </c>
      <c r="N259" s="1"/>
      <c r="O259" s="1" t="str">
        <f>IF(sum!A252="AT",sum!D252,"*")</f>
        <v>*</v>
      </c>
      <c r="R259" s="1" t="s">
        <v>137</v>
      </c>
      <c r="S259" s="1" t="s">
        <v>138</v>
      </c>
      <c r="T259" s="1">
        <v>2021</v>
      </c>
      <c r="U259" s="1" t="str">
        <f>IF(sum!A252="BC",sum!B252,"*")</f>
        <v>ICS-WaterHeat_ELE1</v>
      </c>
      <c r="V259" s="1"/>
      <c r="W259" s="1">
        <f>IF(sum!A252="BC",sum!D252,"*")</f>
        <v>2.1137180300148002E-3</v>
      </c>
      <c r="Z259" s="1" t="s">
        <v>137</v>
      </c>
      <c r="AA259" s="1" t="s">
        <v>138</v>
      </c>
      <c r="AB259" s="1">
        <v>2021</v>
      </c>
      <c r="AC259" s="1" t="str">
        <f>IF(sum!A252="MA",sum!B252,"*")</f>
        <v>*</v>
      </c>
      <c r="AD259" s="1"/>
      <c r="AE259" s="1" t="str">
        <f>IF(sum!A252="MA",sum!D252,"*")</f>
        <v>*</v>
      </c>
      <c r="AH259" s="1" t="s">
        <v>137</v>
      </c>
      <c r="AI259" s="1" t="s">
        <v>138</v>
      </c>
      <c r="AJ259" s="1">
        <v>2021</v>
      </c>
      <c r="AK259" s="1" t="str">
        <f>IF(sum!A252="ON",sum!B252,"*")</f>
        <v>*</v>
      </c>
      <c r="AL259" s="1"/>
      <c r="AM259" s="1" t="str">
        <f>IF(sum!A252="ON",sum!D252,"*")</f>
        <v>*</v>
      </c>
      <c r="AP259" s="4" t="s">
        <v>137</v>
      </c>
      <c r="AQ259" s="4" t="s">
        <v>138</v>
      </c>
      <c r="AR259" s="4">
        <v>2021</v>
      </c>
      <c r="AS259" s="1" t="str">
        <f>IF(sum!A252="QU",sum!B252,"*")</f>
        <v>*</v>
      </c>
      <c r="AT259" s="1"/>
      <c r="AU259" s="1" t="str">
        <f>IF(sum!A252="QU",sum!D252,"*")</f>
        <v>*</v>
      </c>
      <c r="AX259" s="1" t="s">
        <v>137</v>
      </c>
      <c r="AY259" s="1" t="s">
        <v>138</v>
      </c>
      <c r="AZ259" s="1">
        <v>2021</v>
      </c>
      <c r="BA259" s="1" t="str">
        <f>IF(sum!A252="SA",sum!B252,"*")</f>
        <v>*</v>
      </c>
      <c r="BB259" s="1"/>
      <c r="BC259" s="1" t="str">
        <f>IF(sum!A252="SA",sum!D252,"*")</f>
        <v>*</v>
      </c>
    </row>
    <row r="260" spans="2:55">
      <c r="B260" s="1" t="s">
        <v>137</v>
      </c>
      <c r="C260" s="1" t="s">
        <v>138</v>
      </c>
      <c r="D260" s="1">
        <v>2021</v>
      </c>
      <c r="J260" s="1" t="s">
        <v>137</v>
      </c>
      <c r="K260" s="1" t="s">
        <v>138</v>
      </c>
      <c r="L260" s="1">
        <v>2021</v>
      </c>
      <c r="M260" s="1" t="str">
        <f>IF(sum!A253="AT",sum!B253,"*")</f>
        <v>*</v>
      </c>
      <c r="N260" s="1"/>
      <c r="O260" s="1" t="str">
        <f>IF(sum!A253="AT",sum!D253,"*")</f>
        <v>*</v>
      </c>
      <c r="R260" s="1" t="s">
        <v>137</v>
      </c>
      <c r="S260" s="1" t="s">
        <v>138</v>
      </c>
      <c r="T260" s="1">
        <v>2021</v>
      </c>
      <c r="U260" s="1" t="str">
        <f>IF(sum!A253="BC",sum!B253,"*")</f>
        <v>OS-AuxiliaryEquip_ELE1</v>
      </c>
      <c r="V260" s="1"/>
      <c r="W260" s="1">
        <f>IF(sum!A253="BC",sum!D253,"*")</f>
        <v>0.13105051786092001</v>
      </c>
      <c r="Z260" s="1" t="s">
        <v>137</v>
      </c>
      <c r="AA260" s="1" t="s">
        <v>138</v>
      </c>
      <c r="AB260" s="1">
        <v>2021</v>
      </c>
      <c r="AC260" s="1" t="str">
        <f>IF(sum!A253="MA",sum!B253,"*")</f>
        <v>*</v>
      </c>
      <c r="AD260" s="1"/>
      <c r="AE260" s="1" t="str">
        <f>IF(sum!A253="MA",sum!D253,"*")</f>
        <v>*</v>
      </c>
      <c r="AH260" s="1" t="s">
        <v>137</v>
      </c>
      <c r="AI260" s="1" t="s">
        <v>138</v>
      </c>
      <c r="AJ260" s="1">
        <v>2021</v>
      </c>
      <c r="AK260" s="1" t="str">
        <f>IF(sum!A253="ON",sum!B253,"*")</f>
        <v>*</v>
      </c>
      <c r="AL260" s="1"/>
      <c r="AM260" s="1" t="str">
        <f>IF(sum!A253="ON",sum!D253,"*")</f>
        <v>*</v>
      </c>
      <c r="AP260" s="1" t="s">
        <v>137</v>
      </c>
      <c r="AQ260" s="1" t="s">
        <v>138</v>
      </c>
      <c r="AR260" s="1">
        <v>2021</v>
      </c>
      <c r="AS260" s="1" t="str">
        <f>IF(sum!A253="QU",sum!B253,"*")</f>
        <v>*</v>
      </c>
      <c r="AT260" s="1"/>
      <c r="AU260" s="1" t="str">
        <f>IF(sum!A253="QU",sum!D253,"*")</f>
        <v>*</v>
      </c>
      <c r="AX260" s="1" t="s">
        <v>137</v>
      </c>
      <c r="AY260" s="1" t="s">
        <v>138</v>
      </c>
      <c r="AZ260" s="1">
        <v>2021</v>
      </c>
      <c r="BA260" s="1" t="str">
        <f>IF(sum!A253="SA",sum!B253,"*")</f>
        <v>*</v>
      </c>
      <c r="BB260" s="1"/>
      <c r="BC260" s="1" t="str">
        <f>IF(sum!A253="SA",sum!D253,"*")</f>
        <v>*</v>
      </c>
    </row>
    <row r="261" spans="2:55">
      <c r="B261" s="4" t="s">
        <v>137</v>
      </c>
      <c r="C261" s="4" t="s">
        <v>138</v>
      </c>
      <c r="D261" s="4">
        <v>2021</v>
      </c>
      <c r="J261" s="4" t="s">
        <v>137</v>
      </c>
      <c r="K261" s="4" t="s">
        <v>138</v>
      </c>
      <c r="L261" s="4">
        <v>2021</v>
      </c>
      <c r="M261" s="1" t="str">
        <f>IF(sum!A254="AT",sum!B254,"*")</f>
        <v>*</v>
      </c>
      <c r="N261" s="1"/>
      <c r="O261" s="1" t="str">
        <f>IF(sum!A254="AT",sum!D254,"*")</f>
        <v>*</v>
      </c>
      <c r="R261" s="4" t="s">
        <v>137</v>
      </c>
      <c r="S261" s="4" t="s">
        <v>138</v>
      </c>
      <c r="T261" s="4">
        <v>2021</v>
      </c>
      <c r="U261" s="1" t="str">
        <f>IF(sum!A254="BC",sum!B254,"*")</f>
        <v>OS-AuxiliaryMot_ELE1</v>
      </c>
      <c r="V261" s="1"/>
      <c r="W261" s="1">
        <f>IF(sum!A254="BC",sum!D254,"*")</f>
        <v>5.7070386810399498E-2</v>
      </c>
      <c r="Z261" s="4" t="s">
        <v>137</v>
      </c>
      <c r="AA261" s="4" t="s">
        <v>138</v>
      </c>
      <c r="AB261" s="4">
        <v>2021</v>
      </c>
      <c r="AC261" s="1" t="str">
        <f>IF(sum!A254="MA",sum!B254,"*")</f>
        <v>*</v>
      </c>
      <c r="AD261" s="1"/>
      <c r="AE261" s="1" t="str">
        <f>IF(sum!A254="MA",sum!D254,"*")</f>
        <v>*</v>
      </c>
      <c r="AH261" s="4" t="s">
        <v>137</v>
      </c>
      <c r="AI261" s="4" t="s">
        <v>138</v>
      </c>
      <c r="AJ261" s="4">
        <v>2021</v>
      </c>
      <c r="AK261" s="1" t="str">
        <f>IF(sum!A254="ON",sum!B254,"*")</f>
        <v>*</v>
      </c>
      <c r="AL261" s="1"/>
      <c r="AM261" s="1" t="str">
        <f>IF(sum!A254="ON",sum!D254,"*")</f>
        <v>*</v>
      </c>
      <c r="AP261" s="4" t="s">
        <v>137</v>
      </c>
      <c r="AQ261" s="4" t="s">
        <v>138</v>
      </c>
      <c r="AR261" s="4">
        <v>2021</v>
      </c>
      <c r="AS261" s="1" t="str">
        <f>IF(sum!A254="QU",sum!B254,"*")</f>
        <v>*</v>
      </c>
      <c r="AT261" s="1"/>
      <c r="AU261" s="1" t="str">
        <f>IF(sum!A254="QU",sum!D254,"*")</f>
        <v>*</v>
      </c>
      <c r="AX261" s="4" t="s">
        <v>137</v>
      </c>
      <c r="AY261" s="4" t="s">
        <v>138</v>
      </c>
      <c r="AZ261" s="4">
        <v>2021</v>
      </c>
      <c r="BA261" s="1" t="str">
        <f>IF(sum!A254="SA",sum!B254,"*")</f>
        <v>*</v>
      </c>
      <c r="BB261" s="1"/>
      <c r="BC261" s="1" t="str">
        <f>IF(sum!A254="SA",sum!D254,"*")</f>
        <v>*</v>
      </c>
    </row>
    <row r="262" spans="2:55">
      <c r="B262" s="1" t="s">
        <v>137</v>
      </c>
      <c r="C262" s="1" t="s">
        <v>138</v>
      </c>
      <c r="D262" s="1">
        <v>2021</v>
      </c>
      <c r="J262" s="1" t="s">
        <v>137</v>
      </c>
      <c r="K262" s="1" t="s">
        <v>138</v>
      </c>
      <c r="L262" s="1">
        <v>2021</v>
      </c>
      <c r="M262" s="1" t="str">
        <f>IF(sum!A255="AT",sum!B255,"*")</f>
        <v>*</v>
      </c>
      <c r="N262" s="1"/>
      <c r="O262" s="1" t="str">
        <f>IF(sum!A255="AT",sum!D255,"*")</f>
        <v>*</v>
      </c>
      <c r="R262" s="1" t="s">
        <v>137</v>
      </c>
      <c r="S262" s="1" t="s">
        <v>138</v>
      </c>
      <c r="T262" s="1">
        <v>2021</v>
      </c>
      <c r="U262" s="1" t="str">
        <f>IF(sum!A255="BC",sum!B255,"*")</f>
        <v>OS-Light_ELE1</v>
      </c>
      <c r="V262" s="1"/>
      <c r="W262" s="1">
        <f>IF(sum!A255="BC",sum!D255,"*")</f>
        <v>0.20608750792643901</v>
      </c>
      <c r="Z262" s="1" t="s">
        <v>137</v>
      </c>
      <c r="AA262" s="1" t="s">
        <v>138</v>
      </c>
      <c r="AB262" s="1">
        <v>2021</v>
      </c>
      <c r="AC262" s="1" t="str">
        <f>IF(sum!A255="MA",sum!B255,"*")</f>
        <v>*</v>
      </c>
      <c r="AD262" s="1"/>
      <c r="AE262" s="1" t="str">
        <f>IF(sum!A255="MA",sum!D255,"*")</f>
        <v>*</v>
      </c>
      <c r="AH262" s="1" t="s">
        <v>137</v>
      </c>
      <c r="AI262" s="1" t="s">
        <v>138</v>
      </c>
      <c r="AJ262" s="1">
        <v>2021</v>
      </c>
      <c r="AK262" s="1" t="str">
        <f>IF(sum!A255="ON",sum!B255,"*")</f>
        <v>*</v>
      </c>
      <c r="AL262" s="1"/>
      <c r="AM262" s="1" t="str">
        <f>IF(sum!A255="ON",sum!D255,"*")</f>
        <v>*</v>
      </c>
      <c r="AP262" s="1" t="s">
        <v>137</v>
      </c>
      <c r="AQ262" s="1" t="s">
        <v>138</v>
      </c>
      <c r="AR262" s="1">
        <v>2021</v>
      </c>
      <c r="AS262" s="1" t="str">
        <f>IF(sum!A255="QU",sum!B255,"*")</f>
        <v>*</v>
      </c>
      <c r="AT262" s="1"/>
      <c r="AU262" s="1" t="str">
        <f>IF(sum!A255="QU",sum!D255,"*")</f>
        <v>*</v>
      </c>
      <c r="AX262" s="1" t="s">
        <v>137</v>
      </c>
      <c r="AY262" s="1" t="s">
        <v>138</v>
      </c>
      <c r="AZ262" s="1">
        <v>2021</v>
      </c>
      <c r="BA262" s="1" t="str">
        <f>IF(sum!A255="SA",sum!B255,"*")</f>
        <v>*</v>
      </c>
      <c r="BB262" s="1"/>
      <c r="BC262" s="1" t="str">
        <f>IF(sum!A255="SA",sum!D255,"*")</f>
        <v>*</v>
      </c>
    </row>
    <row r="263" spans="2:55">
      <c r="B263" s="1" t="s">
        <v>137</v>
      </c>
      <c r="C263" s="1" t="s">
        <v>138</v>
      </c>
      <c r="D263" s="1">
        <v>2021</v>
      </c>
      <c r="J263" s="1" t="s">
        <v>137</v>
      </c>
      <c r="K263" s="1" t="s">
        <v>138</v>
      </c>
      <c r="L263" s="1">
        <v>2021</v>
      </c>
      <c r="M263" s="1" t="str">
        <f>IF(sum!A256="AT",sum!B256,"*")</f>
        <v>*</v>
      </c>
      <c r="N263" s="1"/>
      <c r="O263" s="1" t="str">
        <f>IF(sum!A256="AT",sum!D256,"*")</f>
        <v>*</v>
      </c>
      <c r="R263" s="1" t="s">
        <v>137</v>
      </c>
      <c r="S263" s="1" t="s">
        <v>138</v>
      </c>
      <c r="T263" s="1">
        <v>2021</v>
      </c>
      <c r="U263" s="1" t="str">
        <f>IF(sum!A256="BC",sum!B256,"*")</f>
        <v>OS-SpCool_ELE1</v>
      </c>
      <c r="V263" s="1"/>
      <c r="W263" s="1">
        <f>IF(sum!A256="BC",sum!D256,"*")</f>
        <v>8.8776157260621699E-2</v>
      </c>
      <c r="Z263" s="1" t="s">
        <v>137</v>
      </c>
      <c r="AA263" s="1" t="s">
        <v>138</v>
      </c>
      <c r="AB263" s="1">
        <v>2021</v>
      </c>
      <c r="AC263" s="1" t="str">
        <f>IF(sum!A256="MA",sum!B256,"*")</f>
        <v>*</v>
      </c>
      <c r="AD263" s="1"/>
      <c r="AE263" s="1" t="str">
        <f>IF(sum!A256="MA",sum!D256,"*")</f>
        <v>*</v>
      </c>
      <c r="AH263" s="1" t="s">
        <v>137</v>
      </c>
      <c r="AI263" s="1" t="s">
        <v>138</v>
      </c>
      <c r="AJ263" s="1">
        <v>2021</v>
      </c>
      <c r="AK263" s="1" t="str">
        <f>IF(sum!A256="ON",sum!B256,"*")</f>
        <v>*</v>
      </c>
      <c r="AL263" s="1"/>
      <c r="AM263" s="1" t="str">
        <f>IF(sum!A256="ON",sum!D256,"*")</f>
        <v>*</v>
      </c>
      <c r="AP263" s="4" t="s">
        <v>137</v>
      </c>
      <c r="AQ263" s="4" t="s">
        <v>138</v>
      </c>
      <c r="AR263" s="4">
        <v>2021</v>
      </c>
      <c r="AS263" s="1" t="str">
        <f>IF(sum!A256="QU",sum!B256,"*")</f>
        <v>*</v>
      </c>
      <c r="AT263" s="1"/>
      <c r="AU263" s="1" t="str">
        <f>IF(sum!A256="QU",sum!D256,"*")</f>
        <v>*</v>
      </c>
      <c r="AX263" s="1" t="s">
        <v>137</v>
      </c>
      <c r="AY263" s="1" t="s">
        <v>138</v>
      </c>
      <c r="AZ263" s="1">
        <v>2021</v>
      </c>
      <c r="BA263" s="1" t="str">
        <f>IF(sum!A256="SA",sum!B256,"*")</f>
        <v>*</v>
      </c>
      <c r="BB263" s="1"/>
      <c r="BC263" s="1" t="str">
        <f>IF(sum!A256="SA",sum!D256,"*")</f>
        <v>*</v>
      </c>
    </row>
    <row r="264" spans="2:55">
      <c r="B264" s="4" t="s">
        <v>137</v>
      </c>
      <c r="C264" s="4" t="s">
        <v>138</v>
      </c>
      <c r="D264" s="4">
        <v>2021</v>
      </c>
      <c r="J264" s="4" t="s">
        <v>137</v>
      </c>
      <c r="K264" s="4" t="s">
        <v>138</v>
      </c>
      <c r="L264" s="4">
        <v>2021</v>
      </c>
      <c r="M264" s="1" t="str">
        <f>IF(sum!A257="AT",sum!B257,"*")</f>
        <v>*</v>
      </c>
      <c r="N264" s="1"/>
      <c r="O264" s="1" t="str">
        <f>IF(sum!A257="AT",sum!D257,"*")</f>
        <v>*</v>
      </c>
      <c r="R264" s="4" t="s">
        <v>137</v>
      </c>
      <c r="S264" s="4" t="s">
        <v>138</v>
      </c>
      <c r="T264" s="4">
        <v>2021</v>
      </c>
      <c r="U264" s="1" t="str">
        <f>IF(sum!A257="BC",sum!B257,"*")</f>
        <v>OS-SpHeat_ELE1</v>
      </c>
      <c r="V264" s="1"/>
      <c r="W264" s="1">
        <f>IF(sum!A257="BC",sum!D257,"*")</f>
        <v>0.28041992531528598</v>
      </c>
      <c r="Z264" s="4" t="s">
        <v>137</v>
      </c>
      <c r="AA264" s="4" t="s">
        <v>138</v>
      </c>
      <c r="AB264" s="4">
        <v>2021</v>
      </c>
      <c r="AC264" s="1" t="str">
        <f>IF(sum!A257="MA",sum!B257,"*")</f>
        <v>*</v>
      </c>
      <c r="AD264" s="1"/>
      <c r="AE264" s="1" t="str">
        <f>IF(sum!A257="MA",sum!D257,"*")</f>
        <v>*</v>
      </c>
      <c r="AH264" s="4" t="s">
        <v>137</v>
      </c>
      <c r="AI264" s="4" t="s">
        <v>138</v>
      </c>
      <c r="AJ264" s="4">
        <v>2021</v>
      </c>
      <c r="AK264" s="1" t="str">
        <f>IF(sum!A257="ON",sum!B257,"*")</f>
        <v>*</v>
      </c>
      <c r="AL264" s="1"/>
      <c r="AM264" s="1" t="str">
        <f>IF(sum!A257="ON",sum!D257,"*")</f>
        <v>*</v>
      </c>
      <c r="AP264" s="1" t="s">
        <v>137</v>
      </c>
      <c r="AQ264" s="1" t="s">
        <v>138</v>
      </c>
      <c r="AR264" s="1">
        <v>2021</v>
      </c>
      <c r="AS264" s="1" t="str">
        <f>IF(sum!A257="QU",sum!B257,"*")</f>
        <v>*</v>
      </c>
      <c r="AT264" s="1"/>
      <c r="AU264" s="1" t="str">
        <f>IF(sum!A257="QU",sum!D257,"*")</f>
        <v>*</v>
      </c>
      <c r="AX264" s="4" t="s">
        <v>137</v>
      </c>
      <c r="AY264" s="4" t="s">
        <v>138</v>
      </c>
      <c r="AZ264" s="4">
        <v>2021</v>
      </c>
      <c r="BA264" s="1" t="str">
        <f>IF(sum!A257="SA",sum!B257,"*")</f>
        <v>*</v>
      </c>
      <c r="BB264" s="1"/>
      <c r="BC264" s="1" t="str">
        <f>IF(sum!A257="SA",sum!D257,"*")</f>
        <v>*</v>
      </c>
    </row>
    <row r="265" spans="2:55">
      <c r="B265" s="1" t="s">
        <v>137</v>
      </c>
      <c r="C265" s="1" t="s">
        <v>138</v>
      </c>
      <c r="D265" s="1">
        <v>2021</v>
      </c>
      <c r="J265" s="1" t="s">
        <v>137</v>
      </c>
      <c r="K265" s="1" t="s">
        <v>138</v>
      </c>
      <c r="L265" s="1">
        <v>2021</v>
      </c>
      <c r="M265" s="1" t="str">
        <f>IF(sum!A258="AT",sum!B258,"*")</f>
        <v>*</v>
      </c>
      <c r="N265" s="1"/>
      <c r="O265" s="1" t="str">
        <f>IF(sum!A258="AT",sum!D258,"*")</f>
        <v>*</v>
      </c>
      <c r="R265" s="1" t="s">
        <v>137</v>
      </c>
      <c r="S265" s="1" t="s">
        <v>138</v>
      </c>
      <c r="T265" s="1">
        <v>2021</v>
      </c>
      <c r="U265" s="1" t="str">
        <f>IF(sum!A258="BC",sum!B258,"*")</f>
        <v>OS-WaterHeat_ELE1</v>
      </c>
      <c r="V265" s="1"/>
      <c r="W265" s="1">
        <f>IF(sum!A258="BC",sum!D258,"*")</f>
        <v>1.9023462270133101E-2</v>
      </c>
      <c r="Z265" s="1" t="s">
        <v>137</v>
      </c>
      <c r="AA265" s="1" t="s">
        <v>138</v>
      </c>
      <c r="AB265" s="1">
        <v>2021</v>
      </c>
      <c r="AC265" s="1" t="str">
        <f>IF(sum!A258="MA",sum!B258,"*")</f>
        <v>*</v>
      </c>
      <c r="AD265" s="1"/>
      <c r="AE265" s="1" t="str">
        <f>IF(sum!A258="MA",sum!D258,"*")</f>
        <v>*</v>
      </c>
      <c r="AH265" s="1" t="s">
        <v>137</v>
      </c>
      <c r="AI265" s="1" t="s">
        <v>138</v>
      </c>
      <c r="AJ265" s="1">
        <v>2021</v>
      </c>
      <c r="AK265" s="1" t="str">
        <f>IF(sum!A258="ON",sum!B258,"*")</f>
        <v>*</v>
      </c>
      <c r="AL265" s="1"/>
      <c r="AM265" s="1" t="str">
        <f>IF(sum!A258="ON",sum!D258,"*")</f>
        <v>*</v>
      </c>
      <c r="AP265" s="4" t="s">
        <v>137</v>
      </c>
      <c r="AQ265" s="4" t="s">
        <v>138</v>
      </c>
      <c r="AR265" s="4">
        <v>2021</v>
      </c>
      <c r="AS265" s="1" t="str">
        <f>IF(sum!A258="QU",sum!B258,"*")</f>
        <v>*</v>
      </c>
      <c r="AT265" s="1"/>
      <c r="AU265" s="1" t="str">
        <f>IF(sum!A258="QU",sum!D258,"*")</f>
        <v>*</v>
      </c>
      <c r="AX265" s="1" t="s">
        <v>137</v>
      </c>
      <c r="AY265" s="1" t="s">
        <v>138</v>
      </c>
      <c r="AZ265" s="1">
        <v>2021</v>
      </c>
      <c r="BA265" s="1" t="str">
        <f>IF(sum!A258="SA",sum!B258,"*")</f>
        <v>*</v>
      </c>
      <c r="BB265" s="1"/>
      <c r="BC265" s="1" t="str">
        <f>IF(sum!A258="SA",sum!D258,"*")</f>
        <v>*</v>
      </c>
    </row>
    <row r="266" spans="2:55">
      <c r="B266" s="1" t="s">
        <v>137</v>
      </c>
      <c r="C266" s="1" t="s">
        <v>138</v>
      </c>
      <c r="D266" s="1">
        <v>2021</v>
      </c>
      <c r="J266" s="1" t="s">
        <v>137</v>
      </c>
      <c r="K266" s="1" t="s">
        <v>138</v>
      </c>
      <c r="L266" s="1">
        <v>2021</v>
      </c>
      <c r="M266" s="1" t="str">
        <f>IF(sum!A259="AT",sum!B259,"*")</f>
        <v>*</v>
      </c>
      <c r="N266" s="1"/>
      <c r="O266" s="1" t="str">
        <f>IF(sum!A259="AT",sum!D259,"*")</f>
        <v>*</v>
      </c>
      <c r="R266" s="1" t="s">
        <v>137</v>
      </c>
      <c r="S266" s="1" t="s">
        <v>138</v>
      </c>
      <c r="T266" s="1">
        <v>2021</v>
      </c>
      <c r="U266" s="1" t="str">
        <f>IF(sum!A259="BC",sum!B259,"*")</f>
        <v>OTH-AuxiliaryEquip_ELE1</v>
      </c>
      <c r="V266" s="1"/>
      <c r="W266" s="1">
        <f>IF(sum!A259="BC",sum!D259,"*")</f>
        <v>4.2274360600295701E-3</v>
      </c>
      <c r="Z266" s="1" t="s">
        <v>137</v>
      </c>
      <c r="AA266" s="1" t="s">
        <v>138</v>
      </c>
      <c r="AB266" s="1">
        <v>2021</v>
      </c>
      <c r="AC266" s="1" t="str">
        <f>IF(sum!A259="MA",sum!B259,"*")</f>
        <v>*</v>
      </c>
      <c r="AD266" s="1"/>
      <c r="AE266" s="1" t="str">
        <f>IF(sum!A259="MA",sum!D259,"*")</f>
        <v>*</v>
      </c>
      <c r="AH266" s="1" t="s">
        <v>137</v>
      </c>
      <c r="AI266" s="1" t="s">
        <v>138</v>
      </c>
      <c r="AJ266" s="1">
        <v>2021</v>
      </c>
      <c r="AK266" s="1" t="str">
        <f>IF(sum!A259="ON",sum!B259,"*")</f>
        <v>*</v>
      </c>
      <c r="AL266" s="1"/>
      <c r="AM266" s="1" t="str">
        <f>IF(sum!A259="ON",sum!D259,"*")</f>
        <v>*</v>
      </c>
      <c r="AP266" s="1" t="s">
        <v>137</v>
      </c>
      <c r="AQ266" s="1" t="s">
        <v>138</v>
      </c>
      <c r="AR266" s="1">
        <v>2021</v>
      </c>
      <c r="AS266" s="1" t="str">
        <f>IF(sum!A259="QU",sum!B259,"*")</f>
        <v>*</v>
      </c>
      <c r="AT266" s="1"/>
      <c r="AU266" s="1" t="str">
        <f>IF(sum!A259="QU",sum!D259,"*")</f>
        <v>*</v>
      </c>
      <c r="AX266" s="1" t="s">
        <v>137</v>
      </c>
      <c r="AY266" s="1" t="s">
        <v>138</v>
      </c>
      <c r="AZ266" s="1">
        <v>2021</v>
      </c>
      <c r="BA266" s="1" t="str">
        <f>IF(sum!A259="SA",sum!B259,"*")</f>
        <v>*</v>
      </c>
      <c r="BB266" s="1"/>
      <c r="BC266" s="1" t="str">
        <f>IF(sum!A259="SA",sum!D259,"*")</f>
        <v>*</v>
      </c>
    </row>
    <row r="267" spans="2:55">
      <c r="B267" s="4" t="s">
        <v>137</v>
      </c>
      <c r="C267" s="4" t="s">
        <v>138</v>
      </c>
      <c r="D267" s="4">
        <v>2021</v>
      </c>
      <c r="J267" s="4" t="s">
        <v>137</v>
      </c>
      <c r="K267" s="4" t="s">
        <v>138</v>
      </c>
      <c r="L267" s="4">
        <v>2021</v>
      </c>
      <c r="M267" s="1" t="str">
        <f>IF(sum!A260="AT",sum!B260,"*")</f>
        <v>*</v>
      </c>
      <c r="N267" s="1"/>
      <c r="O267" s="1" t="str">
        <f>IF(sum!A260="AT",sum!D260,"*")</f>
        <v>*</v>
      </c>
      <c r="R267" s="4" t="s">
        <v>137</v>
      </c>
      <c r="S267" s="4" t="s">
        <v>138</v>
      </c>
      <c r="T267" s="4">
        <v>2021</v>
      </c>
      <c r="U267" s="1" t="str">
        <f>IF(sum!A260="BC",sum!B260,"*")</f>
        <v>OTH-AuxiliaryMot_ELE1</v>
      </c>
      <c r="V267" s="1"/>
      <c r="W267" s="1">
        <f>IF(sum!A260="BC",sum!D260,"*")</f>
        <v>3.1705770450222298E-3</v>
      </c>
      <c r="Z267" s="4" t="s">
        <v>137</v>
      </c>
      <c r="AA267" s="4" t="s">
        <v>138</v>
      </c>
      <c r="AB267" s="4">
        <v>2021</v>
      </c>
      <c r="AC267" s="1" t="str">
        <f>IF(sum!A260="MA",sum!B260,"*")</f>
        <v>*</v>
      </c>
      <c r="AD267" s="1"/>
      <c r="AE267" s="1" t="str">
        <f>IF(sum!A260="MA",sum!D260,"*")</f>
        <v>*</v>
      </c>
      <c r="AH267" s="4" t="s">
        <v>137</v>
      </c>
      <c r="AI267" s="4" t="s">
        <v>138</v>
      </c>
      <c r="AJ267" s="4">
        <v>2021</v>
      </c>
      <c r="AK267" s="1" t="str">
        <f>IF(sum!A260="ON",sum!B260,"*")</f>
        <v>*</v>
      </c>
      <c r="AL267" s="1"/>
      <c r="AM267" s="1" t="str">
        <f>IF(sum!A260="ON",sum!D260,"*")</f>
        <v>*</v>
      </c>
      <c r="AP267" s="4" t="s">
        <v>137</v>
      </c>
      <c r="AQ267" s="4" t="s">
        <v>138</v>
      </c>
      <c r="AR267" s="4">
        <v>2021</v>
      </c>
      <c r="AS267" s="1" t="str">
        <f>IF(sum!A260="QU",sum!B260,"*")</f>
        <v>*</v>
      </c>
      <c r="AT267" s="1"/>
      <c r="AU267" s="1" t="str">
        <f>IF(sum!A260="QU",sum!D260,"*")</f>
        <v>*</v>
      </c>
      <c r="AX267" s="4" t="s">
        <v>137</v>
      </c>
      <c r="AY267" s="4" t="s">
        <v>138</v>
      </c>
      <c r="AZ267" s="4">
        <v>2021</v>
      </c>
      <c r="BA267" s="1" t="str">
        <f>IF(sum!A260="SA",sum!B260,"*")</f>
        <v>*</v>
      </c>
      <c r="BB267" s="1"/>
      <c r="BC267" s="1" t="str">
        <f>IF(sum!A260="SA",sum!D260,"*")</f>
        <v>*</v>
      </c>
    </row>
    <row r="268" spans="2:55">
      <c r="B268" s="1" t="s">
        <v>137</v>
      </c>
      <c r="C268" s="1" t="s">
        <v>138</v>
      </c>
      <c r="D268" s="1">
        <v>2021</v>
      </c>
      <c r="J268" s="1" t="s">
        <v>137</v>
      </c>
      <c r="K268" s="1" t="s">
        <v>138</v>
      </c>
      <c r="L268" s="1">
        <v>2021</v>
      </c>
      <c r="M268" s="1" t="str">
        <f>IF(sum!A261="AT",sum!B261,"*")</f>
        <v>*</v>
      </c>
      <c r="N268" s="1"/>
      <c r="O268" s="1" t="str">
        <f>IF(sum!A261="AT",sum!D261,"*")</f>
        <v>*</v>
      </c>
      <c r="R268" s="1" t="s">
        <v>137</v>
      </c>
      <c r="S268" s="1" t="s">
        <v>138</v>
      </c>
      <c r="T268" s="1">
        <v>2021</v>
      </c>
      <c r="U268" s="1" t="str">
        <f>IF(sum!A261="BC",sum!B261,"*")</f>
        <v>OTH-Light_ELE1</v>
      </c>
      <c r="V268" s="1"/>
      <c r="W268" s="1">
        <f>IF(sum!A261="BC",sum!D261,"*")</f>
        <v>9.5117311350665906E-3</v>
      </c>
      <c r="Z268" s="1" t="s">
        <v>137</v>
      </c>
      <c r="AA268" s="1" t="s">
        <v>138</v>
      </c>
      <c r="AB268" s="1">
        <v>2021</v>
      </c>
      <c r="AC268" s="1" t="str">
        <f>IF(sum!A261="MA",sum!B261,"*")</f>
        <v>*</v>
      </c>
      <c r="AD268" s="1"/>
      <c r="AE268" s="1" t="str">
        <f>IF(sum!A261="MA",sum!D261,"*")</f>
        <v>*</v>
      </c>
      <c r="AH268" s="1" t="s">
        <v>137</v>
      </c>
      <c r="AI268" s="1" t="s">
        <v>138</v>
      </c>
      <c r="AJ268" s="1">
        <v>2021</v>
      </c>
      <c r="AK268" s="1" t="str">
        <f>IF(sum!A261="ON",sum!B261,"*")</f>
        <v>*</v>
      </c>
      <c r="AL268" s="1"/>
      <c r="AM268" s="1" t="str">
        <f>IF(sum!A261="ON",sum!D261,"*")</f>
        <v>*</v>
      </c>
      <c r="AP268" s="1" t="s">
        <v>137</v>
      </c>
      <c r="AQ268" s="1" t="s">
        <v>138</v>
      </c>
      <c r="AR268" s="1">
        <v>2021</v>
      </c>
      <c r="AS268" s="1" t="str">
        <f>IF(sum!A261="QU",sum!B261,"*")</f>
        <v>*</v>
      </c>
      <c r="AT268" s="1"/>
      <c r="AU268" s="1" t="str">
        <f>IF(sum!A261="QU",sum!D261,"*")</f>
        <v>*</v>
      </c>
      <c r="AX268" s="1" t="s">
        <v>137</v>
      </c>
      <c r="AY268" s="1" t="s">
        <v>138</v>
      </c>
      <c r="AZ268" s="1">
        <v>2021</v>
      </c>
      <c r="BA268" s="1" t="str">
        <f>IF(sum!A261="SA",sum!B261,"*")</f>
        <v>*</v>
      </c>
      <c r="BB268" s="1"/>
      <c r="BC268" s="1" t="str">
        <f>IF(sum!A261="SA",sum!D261,"*")</f>
        <v>*</v>
      </c>
    </row>
    <row r="269" spans="2:55">
      <c r="B269" s="1" t="s">
        <v>137</v>
      </c>
      <c r="C269" s="1" t="s">
        <v>138</v>
      </c>
      <c r="D269" s="1">
        <v>2021</v>
      </c>
      <c r="J269" s="1" t="s">
        <v>137</v>
      </c>
      <c r="K269" s="1" t="s">
        <v>138</v>
      </c>
      <c r="L269" s="1">
        <v>2021</v>
      </c>
      <c r="M269" s="1" t="str">
        <f>IF(sum!A262="AT",sum!B262,"*")</f>
        <v>*</v>
      </c>
      <c r="N269" s="1"/>
      <c r="O269" s="1" t="str">
        <f>IF(sum!A262="AT",sum!D262,"*")</f>
        <v>*</v>
      </c>
      <c r="R269" s="1" t="s">
        <v>137</v>
      </c>
      <c r="S269" s="1" t="s">
        <v>138</v>
      </c>
      <c r="T269" s="1">
        <v>2021</v>
      </c>
      <c r="U269" s="1" t="str">
        <f>IF(sum!A262="BC",sum!B262,"*")</f>
        <v>OTH-SpHeat_ELE1</v>
      </c>
      <c r="V269" s="1"/>
      <c r="W269" s="1">
        <f>IF(sum!A262="BC",sum!D262,"*")</f>
        <v>1.12731628267455E-2</v>
      </c>
      <c r="Z269" s="1" t="s">
        <v>137</v>
      </c>
      <c r="AA269" s="1" t="s">
        <v>138</v>
      </c>
      <c r="AB269" s="1">
        <v>2021</v>
      </c>
      <c r="AC269" s="1" t="str">
        <f>IF(sum!A262="MA",sum!B262,"*")</f>
        <v>*</v>
      </c>
      <c r="AD269" s="1"/>
      <c r="AE269" s="1" t="str">
        <f>IF(sum!A262="MA",sum!D262,"*")</f>
        <v>*</v>
      </c>
      <c r="AH269" s="1" t="s">
        <v>137</v>
      </c>
      <c r="AI269" s="1" t="s">
        <v>138</v>
      </c>
      <c r="AJ269" s="1">
        <v>2021</v>
      </c>
      <c r="AK269" s="1" t="str">
        <f>IF(sum!A262="ON",sum!B262,"*")</f>
        <v>*</v>
      </c>
      <c r="AL269" s="1"/>
      <c r="AM269" s="1" t="str">
        <f>IF(sum!A262="ON",sum!D262,"*")</f>
        <v>*</v>
      </c>
      <c r="AP269" s="4" t="s">
        <v>137</v>
      </c>
      <c r="AQ269" s="4" t="s">
        <v>138</v>
      </c>
      <c r="AR269" s="4">
        <v>2021</v>
      </c>
      <c r="AS269" s="1" t="str">
        <f>IF(sum!A262="QU",sum!B262,"*")</f>
        <v>*</v>
      </c>
      <c r="AT269" s="1"/>
      <c r="AU269" s="1" t="str">
        <f>IF(sum!A262="QU",sum!D262,"*")</f>
        <v>*</v>
      </c>
      <c r="AX269" s="1" t="s">
        <v>137</v>
      </c>
      <c r="AY269" s="1" t="s">
        <v>138</v>
      </c>
      <c r="AZ269" s="1">
        <v>2021</v>
      </c>
      <c r="BA269" s="1" t="str">
        <f>IF(sum!A262="SA",sum!B262,"*")</f>
        <v>*</v>
      </c>
      <c r="BB269" s="1"/>
      <c r="BC269" s="1" t="str">
        <f>IF(sum!A262="SA",sum!D262,"*")</f>
        <v>*</v>
      </c>
    </row>
    <row r="270" spans="2:55">
      <c r="B270" s="4" t="s">
        <v>137</v>
      </c>
      <c r="C270" s="4" t="s">
        <v>138</v>
      </c>
      <c r="D270" s="4">
        <v>2021</v>
      </c>
      <c r="J270" s="4" t="s">
        <v>137</v>
      </c>
      <c r="K270" s="4" t="s">
        <v>138</v>
      </c>
      <c r="L270" s="4">
        <v>2021</v>
      </c>
      <c r="M270" s="1" t="str">
        <f>IF(sum!A263="AT",sum!B263,"*")</f>
        <v>*</v>
      </c>
      <c r="N270" s="1"/>
      <c r="O270" s="1" t="str">
        <f>IF(sum!A263="AT",sum!D263,"*")</f>
        <v>*</v>
      </c>
      <c r="R270" s="4" t="s">
        <v>137</v>
      </c>
      <c r="S270" s="4" t="s">
        <v>138</v>
      </c>
      <c r="T270" s="4">
        <v>2021</v>
      </c>
      <c r="U270" s="1" t="str">
        <f>IF(sum!A263="BC",sum!B263,"*")</f>
        <v>OTH-WaterHeat_ELE1</v>
      </c>
      <c r="V270" s="1"/>
      <c r="W270" s="1">
        <f>IF(sum!A263="BC",sum!D263,"*")</f>
        <v>2.1137180300148002E-3</v>
      </c>
      <c r="Z270" s="4" t="s">
        <v>137</v>
      </c>
      <c r="AA270" s="4" t="s">
        <v>138</v>
      </c>
      <c r="AB270" s="4">
        <v>2021</v>
      </c>
      <c r="AC270" s="1" t="str">
        <f>IF(sum!A263="MA",sum!B263,"*")</f>
        <v>*</v>
      </c>
      <c r="AD270" s="1"/>
      <c r="AE270" s="1" t="str">
        <f>IF(sum!A263="MA",sum!D263,"*")</f>
        <v>*</v>
      </c>
      <c r="AH270" s="4" t="s">
        <v>137</v>
      </c>
      <c r="AI270" s="4" t="s">
        <v>138</v>
      </c>
      <c r="AJ270" s="4">
        <v>2021</v>
      </c>
      <c r="AK270" s="1" t="str">
        <f>IF(sum!A263="ON",sum!B263,"*")</f>
        <v>*</v>
      </c>
      <c r="AL270" s="1"/>
      <c r="AM270" s="1" t="str">
        <f>IF(sum!A263="ON",sum!D263,"*")</f>
        <v>*</v>
      </c>
      <c r="AP270" s="1" t="s">
        <v>137</v>
      </c>
      <c r="AQ270" s="1" t="s">
        <v>138</v>
      </c>
      <c r="AR270" s="1">
        <v>2021</v>
      </c>
      <c r="AS270" s="1" t="str">
        <f>IF(sum!A263="QU",sum!B263,"*")</f>
        <v>*</v>
      </c>
      <c r="AT270" s="1"/>
      <c r="AU270" s="1" t="str">
        <f>IF(sum!A263="QU",sum!D263,"*")</f>
        <v>*</v>
      </c>
      <c r="AX270" s="4" t="s">
        <v>137</v>
      </c>
      <c r="AY270" s="4" t="s">
        <v>138</v>
      </c>
      <c r="AZ270" s="4">
        <v>2021</v>
      </c>
      <c r="BA270" s="1" t="str">
        <f>IF(sum!A263="SA",sum!B263,"*")</f>
        <v>*</v>
      </c>
      <c r="BB270" s="1"/>
      <c r="BC270" s="1" t="str">
        <f>IF(sum!A263="SA",sum!D263,"*")</f>
        <v>*</v>
      </c>
    </row>
    <row r="271" spans="2:55">
      <c r="B271" s="1" t="s">
        <v>137</v>
      </c>
      <c r="C271" s="1" t="s">
        <v>138</v>
      </c>
      <c r="D271" s="1">
        <v>2021</v>
      </c>
      <c r="J271" s="1" t="s">
        <v>137</v>
      </c>
      <c r="K271" s="1" t="s">
        <v>138</v>
      </c>
      <c r="L271" s="1">
        <v>2021</v>
      </c>
      <c r="M271" s="1" t="str">
        <f>IF(sum!A264="AT",sum!B264,"*")</f>
        <v>*</v>
      </c>
      <c r="N271" s="1"/>
      <c r="O271" s="1" t="str">
        <f>IF(sum!A264="AT",sum!D264,"*")</f>
        <v>*</v>
      </c>
      <c r="R271" s="1" t="s">
        <v>137</v>
      </c>
      <c r="S271" s="1" t="s">
        <v>138</v>
      </c>
      <c r="T271" s="1">
        <v>2021</v>
      </c>
      <c r="U271" s="1" t="str">
        <f>IF(sum!A264="BC",sum!B264,"*")</f>
        <v>R_ES-APP-CD_ELC1</v>
      </c>
      <c r="V271" s="1"/>
      <c r="W271" s="1">
        <f>IF(sum!A264="BC",sum!D264,"*")</f>
        <v>0.49521435827369897</v>
      </c>
      <c r="Z271" s="1" t="s">
        <v>137</v>
      </c>
      <c r="AA271" s="1" t="s">
        <v>138</v>
      </c>
      <c r="AB271" s="1">
        <v>2021</v>
      </c>
      <c r="AC271" s="1" t="str">
        <f>IF(sum!A264="MA",sum!B264,"*")</f>
        <v>*</v>
      </c>
      <c r="AD271" s="1"/>
      <c r="AE271" s="1" t="str">
        <f>IF(sum!A264="MA",sum!D264,"*")</f>
        <v>*</v>
      </c>
      <c r="AH271" s="1" t="s">
        <v>137</v>
      </c>
      <c r="AI271" s="1" t="s">
        <v>138</v>
      </c>
      <c r="AJ271" s="1">
        <v>2021</v>
      </c>
      <c r="AK271" s="1" t="str">
        <f>IF(sum!A264="ON",sum!B264,"*")</f>
        <v>*</v>
      </c>
      <c r="AL271" s="1"/>
      <c r="AM271" s="1" t="str">
        <f>IF(sum!A264="ON",sum!D264,"*")</f>
        <v>*</v>
      </c>
      <c r="AP271" s="4" t="s">
        <v>137</v>
      </c>
      <c r="AQ271" s="4" t="s">
        <v>138</v>
      </c>
      <c r="AR271" s="4">
        <v>2021</v>
      </c>
      <c r="AS271" s="1" t="str">
        <f>IF(sum!A264="QU",sum!B264,"*")</f>
        <v>*</v>
      </c>
      <c r="AT271" s="1"/>
      <c r="AU271" s="1" t="str">
        <f>IF(sum!A264="QU",sum!D264,"*")</f>
        <v>*</v>
      </c>
      <c r="AX271" s="1" t="s">
        <v>137</v>
      </c>
      <c r="AY271" s="1" t="s">
        <v>138</v>
      </c>
      <c r="AZ271" s="1">
        <v>2021</v>
      </c>
      <c r="BA271" s="1" t="str">
        <f>IF(sum!A264="SA",sum!B264,"*")</f>
        <v>*</v>
      </c>
      <c r="BB271" s="1"/>
      <c r="BC271" s="1" t="str">
        <f>IF(sum!A264="SA",sum!D264,"*")</f>
        <v>*</v>
      </c>
    </row>
    <row r="272" spans="2:55">
      <c r="B272" s="1" t="s">
        <v>137</v>
      </c>
      <c r="C272" s="1" t="s">
        <v>138</v>
      </c>
      <c r="D272" s="1">
        <v>2021</v>
      </c>
      <c r="J272" s="1" t="s">
        <v>137</v>
      </c>
      <c r="K272" s="1" t="s">
        <v>138</v>
      </c>
      <c r="L272" s="1">
        <v>2021</v>
      </c>
      <c r="M272" s="1" t="str">
        <f>IF(sum!A265="AT",sum!B265,"*")</f>
        <v>*</v>
      </c>
      <c r="N272" s="1"/>
      <c r="O272" s="1" t="str">
        <f>IF(sum!A265="AT",sum!D265,"*")</f>
        <v>*</v>
      </c>
      <c r="R272" s="1" t="s">
        <v>137</v>
      </c>
      <c r="S272" s="1" t="s">
        <v>138</v>
      </c>
      <c r="T272" s="1">
        <v>2021</v>
      </c>
      <c r="U272" s="1" t="str">
        <f>IF(sum!A265="BC",sum!B265,"*")</f>
        <v>R_ES-APP-CW_ELC1</v>
      </c>
      <c r="V272" s="1"/>
      <c r="W272" s="1">
        <f>IF(sum!A265="BC",sum!D265,"*")</f>
        <v>6.0636928389241E-2</v>
      </c>
      <c r="Z272" s="1" t="s">
        <v>137</v>
      </c>
      <c r="AA272" s="1" t="s">
        <v>138</v>
      </c>
      <c r="AB272" s="1">
        <v>2021</v>
      </c>
      <c r="AC272" s="1" t="str">
        <f>IF(sum!A265="MA",sum!B265,"*")</f>
        <v>*</v>
      </c>
      <c r="AD272" s="1"/>
      <c r="AE272" s="1" t="str">
        <f>IF(sum!A265="MA",sum!D265,"*")</f>
        <v>*</v>
      </c>
      <c r="AH272" s="1" t="s">
        <v>137</v>
      </c>
      <c r="AI272" s="1" t="s">
        <v>138</v>
      </c>
      <c r="AJ272" s="1">
        <v>2021</v>
      </c>
      <c r="AK272" s="1" t="str">
        <f>IF(sum!A265="ON",sum!B265,"*")</f>
        <v>*</v>
      </c>
      <c r="AL272" s="1"/>
      <c r="AM272" s="1" t="str">
        <f>IF(sum!A265="ON",sum!D265,"*")</f>
        <v>*</v>
      </c>
      <c r="AP272" s="1" t="s">
        <v>137</v>
      </c>
      <c r="AQ272" s="1" t="s">
        <v>138</v>
      </c>
      <c r="AR272" s="1">
        <v>2021</v>
      </c>
      <c r="AS272" s="1" t="str">
        <f>IF(sum!A265="QU",sum!B265,"*")</f>
        <v>*</v>
      </c>
      <c r="AT272" s="1"/>
      <c r="AU272" s="1" t="str">
        <f>IF(sum!A265="QU",sum!D265,"*")</f>
        <v>*</v>
      </c>
      <c r="AX272" s="1" t="s">
        <v>137</v>
      </c>
      <c r="AY272" s="1" t="s">
        <v>138</v>
      </c>
      <c r="AZ272" s="1">
        <v>2021</v>
      </c>
      <c r="BA272" s="1" t="str">
        <f>IF(sum!A265="SA",sum!B265,"*")</f>
        <v>*</v>
      </c>
      <c r="BB272" s="1"/>
      <c r="BC272" s="1" t="str">
        <f>IF(sum!A265="SA",sum!D265,"*")</f>
        <v>*</v>
      </c>
    </row>
    <row r="273" spans="2:55">
      <c r="B273" s="4" t="s">
        <v>137</v>
      </c>
      <c r="C273" s="4" t="s">
        <v>138</v>
      </c>
      <c r="D273" s="4">
        <v>2021</v>
      </c>
      <c r="J273" s="4" t="s">
        <v>137</v>
      </c>
      <c r="K273" s="4" t="s">
        <v>138</v>
      </c>
      <c r="L273" s="4">
        <v>2021</v>
      </c>
      <c r="M273" s="1" t="str">
        <f>IF(sum!A266="AT",sum!B266,"*")</f>
        <v>*</v>
      </c>
      <c r="N273" s="1"/>
      <c r="O273" s="1" t="str">
        <f>IF(sum!A266="AT",sum!D266,"*")</f>
        <v>*</v>
      </c>
      <c r="R273" s="4" t="s">
        <v>137</v>
      </c>
      <c r="S273" s="4" t="s">
        <v>138</v>
      </c>
      <c r="T273" s="4">
        <v>2021</v>
      </c>
      <c r="U273" s="1" t="str">
        <f>IF(sum!A266="BC",sum!B266,"*")</f>
        <v>R_ES-APP-DW_ELC1</v>
      </c>
      <c r="V273" s="1"/>
      <c r="W273" s="1">
        <f>IF(sum!A266="BC",sum!D266,"*")</f>
        <v>0.235437631245833</v>
      </c>
      <c r="Z273" s="4" t="s">
        <v>137</v>
      </c>
      <c r="AA273" s="4" t="s">
        <v>138</v>
      </c>
      <c r="AB273" s="4">
        <v>2021</v>
      </c>
      <c r="AC273" s="1" t="str">
        <f>IF(sum!A266="MA",sum!B266,"*")</f>
        <v>*</v>
      </c>
      <c r="AD273" s="1"/>
      <c r="AE273" s="1" t="str">
        <f>IF(sum!A266="MA",sum!D266,"*")</f>
        <v>*</v>
      </c>
      <c r="AH273" s="4" t="s">
        <v>137</v>
      </c>
      <c r="AI273" s="4" t="s">
        <v>138</v>
      </c>
      <c r="AJ273" s="4">
        <v>2021</v>
      </c>
      <c r="AK273" s="1" t="str">
        <f>IF(sum!A266="ON",sum!B266,"*")</f>
        <v>*</v>
      </c>
      <c r="AL273" s="1"/>
      <c r="AM273" s="1" t="str">
        <f>IF(sum!A266="ON",sum!D266,"*")</f>
        <v>*</v>
      </c>
      <c r="AP273" s="4" t="s">
        <v>137</v>
      </c>
      <c r="AQ273" s="4" t="s">
        <v>138</v>
      </c>
      <c r="AR273" s="4">
        <v>2021</v>
      </c>
      <c r="AS273" s="1" t="str">
        <f>IF(sum!A266="QU",sum!B266,"*")</f>
        <v>*</v>
      </c>
      <c r="AT273" s="1"/>
      <c r="AU273" s="1" t="str">
        <f>IF(sum!A266="QU",sum!D266,"*")</f>
        <v>*</v>
      </c>
      <c r="AX273" s="4" t="s">
        <v>137</v>
      </c>
      <c r="AY273" s="4" t="s">
        <v>138</v>
      </c>
      <c r="AZ273" s="4">
        <v>2021</v>
      </c>
      <c r="BA273" s="1" t="str">
        <f>IF(sum!A266="SA",sum!B266,"*")</f>
        <v>*</v>
      </c>
      <c r="BB273" s="1"/>
      <c r="BC273" s="1" t="str">
        <f>IF(sum!A266="SA",sum!D266,"*")</f>
        <v>*</v>
      </c>
    </row>
    <row r="274" spans="2:55">
      <c r="B274" s="1" t="s">
        <v>137</v>
      </c>
      <c r="C274" s="1" t="s">
        <v>138</v>
      </c>
      <c r="D274" s="1">
        <v>2021</v>
      </c>
      <c r="J274" s="1" t="s">
        <v>137</v>
      </c>
      <c r="K274" s="1" t="s">
        <v>138</v>
      </c>
      <c r="L274" s="1">
        <v>2021</v>
      </c>
      <c r="M274" s="1" t="str">
        <f>IF(sum!A267="AT",sum!B267,"*")</f>
        <v>*</v>
      </c>
      <c r="N274" s="1"/>
      <c r="O274" s="1" t="str">
        <f>IF(sum!A267="AT",sum!D267,"*")</f>
        <v>*</v>
      </c>
      <c r="R274" s="1" t="s">
        <v>137</v>
      </c>
      <c r="S274" s="1" t="s">
        <v>138</v>
      </c>
      <c r="T274" s="1">
        <v>2021</v>
      </c>
      <c r="U274" s="1" t="str">
        <f>IF(sum!A267="BC",sum!B267,"*")</f>
        <v>R_ES-APP-FR_ELC1</v>
      </c>
      <c r="V274" s="1"/>
      <c r="W274" s="1">
        <f>IF(sum!A267="BC",sum!D267,"*")</f>
        <v>3.4711958452911897E-2</v>
      </c>
      <c r="Z274" s="1" t="s">
        <v>137</v>
      </c>
      <c r="AA274" s="1" t="s">
        <v>138</v>
      </c>
      <c r="AB274" s="1">
        <v>2021</v>
      </c>
      <c r="AC274" s="1" t="str">
        <f>IF(sum!A267="MA",sum!B267,"*")</f>
        <v>*</v>
      </c>
      <c r="AD274" s="1"/>
      <c r="AE274" s="1" t="str">
        <f>IF(sum!A267="MA",sum!D267,"*")</f>
        <v>*</v>
      </c>
      <c r="AH274" s="1" t="s">
        <v>137</v>
      </c>
      <c r="AI274" s="1" t="s">
        <v>138</v>
      </c>
      <c r="AJ274" s="1">
        <v>2021</v>
      </c>
      <c r="AK274" s="1" t="str">
        <f>IF(sum!A267="ON",sum!B267,"*")</f>
        <v>*</v>
      </c>
      <c r="AL274" s="1"/>
      <c r="AM274" s="1" t="str">
        <f>IF(sum!A267="ON",sum!D267,"*")</f>
        <v>*</v>
      </c>
      <c r="AP274" s="1" t="s">
        <v>137</v>
      </c>
      <c r="AQ274" s="1" t="s">
        <v>138</v>
      </c>
      <c r="AR274" s="1">
        <v>2021</v>
      </c>
      <c r="AS274" s="1" t="str">
        <f>IF(sum!A267="QU",sum!B267,"*")</f>
        <v>*</v>
      </c>
      <c r="AT274" s="1"/>
      <c r="AU274" s="1" t="str">
        <f>IF(sum!A267="QU",sum!D267,"*")</f>
        <v>*</v>
      </c>
      <c r="AX274" s="1" t="s">
        <v>137</v>
      </c>
      <c r="AY274" s="1" t="s">
        <v>138</v>
      </c>
      <c r="AZ274" s="1">
        <v>2021</v>
      </c>
      <c r="BA274" s="1" t="str">
        <f>IF(sum!A267="SA",sum!B267,"*")</f>
        <v>*</v>
      </c>
      <c r="BB274" s="1"/>
      <c r="BC274" s="1" t="str">
        <f>IF(sum!A267="SA",sum!D267,"*")</f>
        <v>*</v>
      </c>
    </row>
    <row r="275" spans="2:55">
      <c r="B275" s="1" t="s">
        <v>137</v>
      </c>
      <c r="C275" s="1" t="s">
        <v>138</v>
      </c>
      <c r="D275" s="1">
        <v>2021</v>
      </c>
      <c r="J275" s="1" t="s">
        <v>137</v>
      </c>
      <c r="K275" s="1" t="s">
        <v>138</v>
      </c>
      <c r="L275" s="1">
        <v>2021</v>
      </c>
      <c r="M275" s="1" t="str">
        <f>IF(sum!A268="AT",sum!B268,"*")</f>
        <v>*</v>
      </c>
      <c r="N275" s="1"/>
      <c r="O275" s="1" t="str">
        <f>IF(sum!A268="AT",sum!D268,"*")</f>
        <v>*</v>
      </c>
      <c r="R275" s="1" t="s">
        <v>137</v>
      </c>
      <c r="S275" s="1" t="s">
        <v>138</v>
      </c>
      <c r="T275" s="1">
        <v>2021</v>
      </c>
      <c r="U275" s="1" t="str">
        <f>IF(sum!A268="BC",sum!B268,"*")</f>
        <v>R_ES-APP-OTH_ELC1</v>
      </c>
      <c r="V275" s="1"/>
      <c r="W275" s="1">
        <f>IF(sum!A268="BC",sum!D268,"*")</f>
        <v>0.59672946879133704</v>
      </c>
      <c r="Z275" s="1" t="s">
        <v>137</v>
      </c>
      <c r="AA275" s="1" t="s">
        <v>138</v>
      </c>
      <c r="AB275" s="1">
        <v>2021</v>
      </c>
      <c r="AC275" s="1" t="str">
        <f>IF(sum!A268="MA",sum!B268,"*")</f>
        <v>*</v>
      </c>
      <c r="AD275" s="1"/>
      <c r="AE275" s="1" t="str">
        <f>IF(sum!A268="MA",sum!D268,"*")</f>
        <v>*</v>
      </c>
      <c r="AH275" s="1" t="s">
        <v>137</v>
      </c>
      <c r="AI275" s="1" t="s">
        <v>138</v>
      </c>
      <c r="AJ275" s="1">
        <v>2021</v>
      </c>
      <c r="AK275" s="1" t="str">
        <f>IF(sum!A268="ON",sum!B268,"*")</f>
        <v>*</v>
      </c>
      <c r="AL275" s="1"/>
      <c r="AM275" s="1" t="str">
        <f>IF(sum!A268="ON",sum!D268,"*")</f>
        <v>*</v>
      </c>
      <c r="AP275" s="4" t="s">
        <v>137</v>
      </c>
      <c r="AQ275" s="4" t="s">
        <v>138</v>
      </c>
      <c r="AR275" s="4">
        <v>2021</v>
      </c>
      <c r="AS275" s="1" t="str">
        <f>IF(sum!A268="QU",sum!B268,"*")</f>
        <v>*</v>
      </c>
      <c r="AT275" s="1"/>
      <c r="AU275" s="1" t="str">
        <f>IF(sum!A268="QU",sum!D268,"*")</f>
        <v>*</v>
      </c>
      <c r="AX275" s="1" t="s">
        <v>137</v>
      </c>
      <c r="AY275" s="1" t="s">
        <v>138</v>
      </c>
      <c r="AZ275" s="1">
        <v>2021</v>
      </c>
      <c r="BA275" s="1" t="str">
        <f>IF(sum!A268="SA",sum!B268,"*")</f>
        <v>*</v>
      </c>
      <c r="BB275" s="1"/>
      <c r="BC275" s="1" t="str">
        <f>IF(sum!A268="SA",sum!D268,"*")</f>
        <v>*</v>
      </c>
    </row>
    <row r="276" spans="2:55">
      <c r="B276" s="4" t="s">
        <v>137</v>
      </c>
      <c r="C276" s="4" t="s">
        <v>138</v>
      </c>
      <c r="D276" s="4">
        <v>2021</v>
      </c>
      <c r="J276" s="4" t="s">
        <v>137</v>
      </c>
      <c r="K276" s="4" t="s">
        <v>138</v>
      </c>
      <c r="L276" s="4">
        <v>2021</v>
      </c>
      <c r="M276" s="1" t="str">
        <f>IF(sum!A269="AT",sum!B269,"*")</f>
        <v>*</v>
      </c>
      <c r="N276" s="1"/>
      <c r="O276" s="1" t="str">
        <f>IF(sum!A269="AT",sum!D269,"*")</f>
        <v>*</v>
      </c>
      <c r="R276" s="4" t="s">
        <v>137</v>
      </c>
      <c r="S276" s="4" t="s">
        <v>138</v>
      </c>
      <c r="T276" s="4">
        <v>2021</v>
      </c>
      <c r="U276" s="1" t="str">
        <f>IF(sum!A269="BC",sum!B269,"*")</f>
        <v>R_ES-APP-RA_ELC1</v>
      </c>
      <c r="V276" s="1"/>
      <c r="W276" s="1">
        <f>IF(sum!A269="BC",sum!D269,"*")</f>
        <v>0.39977443938039398</v>
      </c>
      <c r="Z276" s="4" t="s">
        <v>137</v>
      </c>
      <c r="AA276" s="4" t="s">
        <v>138</v>
      </c>
      <c r="AB276" s="4">
        <v>2021</v>
      </c>
      <c r="AC276" s="1" t="str">
        <f>IF(sum!A269="MA",sum!B269,"*")</f>
        <v>*</v>
      </c>
      <c r="AD276" s="1"/>
      <c r="AE276" s="1" t="str">
        <f>IF(sum!A269="MA",sum!D269,"*")</f>
        <v>*</v>
      </c>
      <c r="AH276" s="4" t="s">
        <v>137</v>
      </c>
      <c r="AI276" s="4" t="s">
        <v>138</v>
      </c>
      <c r="AJ276" s="4">
        <v>2021</v>
      </c>
      <c r="AK276" s="1" t="str">
        <f>IF(sum!A269="ON",sum!B269,"*")</f>
        <v>*</v>
      </c>
      <c r="AL276" s="1"/>
      <c r="AM276" s="1" t="str">
        <f>IF(sum!A269="ON",sum!D269,"*")</f>
        <v>*</v>
      </c>
      <c r="AP276" s="1" t="s">
        <v>137</v>
      </c>
      <c r="AQ276" s="1" t="s">
        <v>138</v>
      </c>
      <c r="AR276" s="1">
        <v>2021</v>
      </c>
      <c r="AS276" s="1" t="str">
        <f>IF(sum!A269="QU",sum!B269,"*")</f>
        <v>*</v>
      </c>
      <c r="AT276" s="1"/>
      <c r="AU276" s="1" t="str">
        <f>IF(sum!A269="QU",sum!D269,"*")</f>
        <v>*</v>
      </c>
      <c r="AX276" s="4" t="s">
        <v>137</v>
      </c>
      <c r="AY276" s="4" t="s">
        <v>138</v>
      </c>
      <c r="AZ276" s="4">
        <v>2021</v>
      </c>
      <c r="BA276" s="1" t="str">
        <f>IF(sum!A269="SA",sum!B269,"*")</f>
        <v>*</v>
      </c>
      <c r="BB276" s="1"/>
      <c r="BC276" s="1" t="str">
        <f>IF(sum!A269="SA",sum!D269,"*")</f>
        <v>*</v>
      </c>
    </row>
    <row r="277" spans="2:55">
      <c r="B277" s="1" t="s">
        <v>137</v>
      </c>
      <c r="C277" s="1" t="s">
        <v>138</v>
      </c>
      <c r="D277" s="1">
        <v>2021</v>
      </c>
      <c r="J277" s="1" t="s">
        <v>137</v>
      </c>
      <c r="K277" s="1" t="s">
        <v>138</v>
      </c>
      <c r="L277" s="1">
        <v>2021</v>
      </c>
      <c r="M277" s="1" t="str">
        <f>IF(sum!A270="AT",sum!B270,"*")</f>
        <v>*</v>
      </c>
      <c r="N277" s="1"/>
      <c r="O277" s="1" t="str">
        <f>IF(sum!A270="AT",sum!D270,"*")</f>
        <v>*</v>
      </c>
      <c r="R277" s="1" t="s">
        <v>137</v>
      </c>
      <c r="S277" s="1" t="s">
        <v>138</v>
      </c>
      <c r="T277" s="1">
        <v>2021</v>
      </c>
      <c r="U277" s="1" t="str">
        <f>IF(sum!A270="BC",sum!B270,"*")</f>
        <v>R_ES-APP-RE_ELC1</v>
      </c>
      <c r="V277" s="1"/>
      <c r="W277" s="1">
        <f>IF(sum!A270="BC",sum!D270,"*")</f>
        <v>0.12691784394998401</v>
      </c>
      <c r="Z277" s="1" t="s">
        <v>137</v>
      </c>
      <c r="AA277" s="1" t="s">
        <v>138</v>
      </c>
      <c r="AB277" s="1">
        <v>2021</v>
      </c>
      <c r="AC277" s="1" t="str">
        <f>IF(sum!A270="MA",sum!B270,"*")</f>
        <v>*</v>
      </c>
      <c r="AD277" s="1"/>
      <c r="AE277" s="1" t="str">
        <f>IF(sum!A270="MA",sum!D270,"*")</f>
        <v>*</v>
      </c>
      <c r="AH277" s="1" t="s">
        <v>137</v>
      </c>
      <c r="AI277" s="1" t="s">
        <v>138</v>
      </c>
      <c r="AJ277" s="1">
        <v>2021</v>
      </c>
      <c r="AK277" s="1" t="str">
        <f>IF(sum!A270="ON",sum!B270,"*")</f>
        <v>*</v>
      </c>
      <c r="AL277" s="1"/>
      <c r="AM277" s="1" t="str">
        <f>IF(sum!A270="ON",sum!D270,"*")</f>
        <v>*</v>
      </c>
      <c r="AP277" s="4" t="s">
        <v>137</v>
      </c>
      <c r="AQ277" s="4" t="s">
        <v>138</v>
      </c>
      <c r="AR277" s="4">
        <v>2021</v>
      </c>
      <c r="AS277" s="1" t="str">
        <f>IF(sum!A270="QU",sum!B270,"*")</f>
        <v>*</v>
      </c>
      <c r="AT277" s="1"/>
      <c r="AU277" s="1" t="str">
        <f>IF(sum!A270="QU",sum!D270,"*")</f>
        <v>*</v>
      </c>
      <c r="AX277" s="1" t="s">
        <v>137</v>
      </c>
      <c r="AY277" s="1" t="s">
        <v>138</v>
      </c>
      <c r="AZ277" s="1">
        <v>2021</v>
      </c>
      <c r="BA277" s="1" t="str">
        <f>IF(sum!A270="SA",sum!B270,"*")</f>
        <v>*</v>
      </c>
      <c r="BB277" s="1"/>
      <c r="BC277" s="1" t="str">
        <f>IF(sum!A270="SA",sum!D270,"*")</f>
        <v>*</v>
      </c>
    </row>
    <row r="278" spans="2:55">
      <c r="B278" s="1" t="s">
        <v>137</v>
      </c>
      <c r="C278" s="1" t="s">
        <v>138</v>
      </c>
      <c r="D278" s="1">
        <v>2021</v>
      </c>
      <c r="J278" s="1" t="s">
        <v>137</v>
      </c>
      <c r="K278" s="1" t="s">
        <v>138</v>
      </c>
      <c r="L278" s="1">
        <v>2021</v>
      </c>
      <c r="M278" s="1" t="str">
        <f>IF(sum!A271="AT",sum!B271,"*")</f>
        <v>*</v>
      </c>
      <c r="N278" s="1"/>
      <c r="O278" s="1" t="str">
        <f>IF(sum!A271="AT",sum!D271,"*")</f>
        <v>*</v>
      </c>
      <c r="R278" s="1" t="s">
        <v>137</v>
      </c>
      <c r="S278" s="1" t="s">
        <v>138</v>
      </c>
      <c r="T278" s="1">
        <v>2021</v>
      </c>
      <c r="U278" s="1" t="str">
        <f>IF(sum!A271="BC",sum!B271,"*")</f>
        <v>R_ES-LI_ELC1</v>
      </c>
      <c r="V278" s="1"/>
      <c r="W278" s="1">
        <f>IF(sum!A271="BC",sum!D271,"*")</f>
        <v>1.00982540580814</v>
      </c>
      <c r="Z278" s="1" t="s">
        <v>137</v>
      </c>
      <c r="AA278" s="1" t="s">
        <v>138</v>
      </c>
      <c r="AB278" s="1">
        <v>2021</v>
      </c>
      <c r="AC278" s="1" t="str">
        <f>IF(sum!A271="MA",sum!B271,"*")</f>
        <v>*</v>
      </c>
      <c r="AD278" s="1"/>
      <c r="AE278" s="1" t="str">
        <f>IF(sum!A271="MA",sum!D271,"*")</f>
        <v>*</v>
      </c>
      <c r="AH278" s="1" t="s">
        <v>137</v>
      </c>
      <c r="AI278" s="1" t="s">
        <v>138</v>
      </c>
      <c r="AJ278" s="1">
        <v>2021</v>
      </c>
      <c r="AK278" s="1" t="str">
        <f>IF(sum!A271="ON",sum!B271,"*")</f>
        <v>*</v>
      </c>
      <c r="AL278" s="1"/>
      <c r="AM278" s="1" t="str">
        <f>IF(sum!A271="ON",sum!D271,"*")</f>
        <v>*</v>
      </c>
      <c r="AP278" s="1" t="s">
        <v>137</v>
      </c>
      <c r="AQ278" s="1" t="s">
        <v>138</v>
      </c>
      <c r="AR278" s="1">
        <v>2021</v>
      </c>
      <c r="AS278" s="1" t="str">
        <f>IF(sum!A271="QU",sum!B271,"*")</f>
        <v>*</v>
      </c>
      <c r="AT278" s="1"/>
      <c r="AU278" s="1" t="str">
        <f>IF(sum!A271="QU",sum!D271,"*")</f>
        <v>*</v>
      </c>
      <c r="AX278" s="1" t="s">
        <v>137</v>
      </c>
      <c r="AY278" s="1" t="s">
        <v>138</v>
      </c>
      <c r="AZ278" s="1">
        <v>2021</v>
      </c>
      <c r="BA278" s="1" t="str">
        <f>IF(sum!A271="SA",sum!B271,"*")</f>
        <v>*</v>
      </c>
      <c r="BB278" s="1"/>
      <c r="BC278" s="1" t="str">
        <f>IF(sum!A271="SA",sum!D271,"*")</f>
        <v>*</v>
      </c>
    </row>
    <row r="279" spans="2:55">
      <c r="B279" s="4" t="s">
        <v>137</v>
      </c>
      <c r="C279" s="4" t="s">
        <v>138</v>
      </c>
      <c r="D279" s="4">
        <v>2021</v>
      </c>
      <c r="J279" s="4" t="s">
        <v>137</v>
      </c>
      <c r="K279" s="4" t="s">
        <v>138</v>
      </c>
      <c r="L279" s="4">
        <v>2021</v>
      </c>
      <c r="M279" s="1" t="str">
        <f>IF(sum!A272="AT",sum!B272,"*")</f>
        <v>*</v>
      </c>
      <c r="N279" s="1"/>
      <c r="O279" s="1" t="str">
        <f>IF(sum!A272="AT",sum!D272,"*")</f>
        <v>*</v>
      </c>
      <c r="R279" s="4" t="s">
        <v>137</v>
      </c>
      <c r="S279" s="4" t="s">
        <v>138</v>
      </c>
      <c r="T279" s="4">
        <v>2021</v>
      </c>
      <c r="U279" s="1" t="str">
        <f>IF(sum!A272="BC",sum!B272,"*")</f>
        <v>R_ES-SC-AP_ELC1_ROOM_CENTRAL</v>
      </c>
      <c r="V279" s="1"/>
      <c r="W279" s="1">
        <f>IF(sum!A272="BC",sum!D272,"*")</f>
        <v>2.52700239165419E-2</v>
      </c>
      <c r="Z279" s="4" t="s">
        <v>137</v>
      </c>
      <c r="AA279" s="4" t="s">
        <v>138</v>
      </c>
      <c r="AB279" s="4">
        <v>2021</v>
      </c>
      <c r="AC279" s="1" t="str">
        <f>IF(sum!A272="MA",sum!B272,"*")</f>
        <v>*</v>
      </c>
      <c r="AD279" s="1"/>
      <c r="AE279" s="1" t="str">
        <f>IF(sum!A272="MA",sum!D272,"*")</f>
        <v>*</v>
      </c>
      <c r="AH279" s="4" t="s">
        <v>137</v>
      </c>
      <c r="AI279" s="4" t="s">
        <v>138</v>
      </c>
      <c r="AJ279" s="4">
        <v>2021</v>
      </c>
      <c r="AK279" s="1" t="str">
        <f>IF(sum!A272="ON",sum!B272,"*")</f>
        <v>*</v>
      </c>
      <c r="AL279" s="1"/>
      <c r="AM279" s="1" t="str">
        <f>IF(sum!A272="ON",sum!D272,"*")</f>
        <v>*</v>
      </c>
      <c r="AP279" s="4" t="s">
        <v>137</v>
      </c>
      <c r="AQ279" s="4" t="s">
        <v>138</v>
      </c>
      <c r="AR279" s="4">
        <v>2021</v>
      </c>
      <c r="AS279" s="1" t="str">
        <f>IF(sum!A272="QU",sum!B272,"*")</f>
        <v>*</v>
      </c>
      <c r="AT279" s="1"/>
      <c r="AU279" s="1" t="str">
        <f>IF(sum!A272="QU",sum!D272,"*")</f>
        <v>*</v>
      </c>
      <c r="AX279" s="4" t="s">
        <v>137</v>
      </c>
      <c r="AY279" s="4" t="s">
        <v>138</v>
      </c>
      <c r="AZ279" s="4">
        <v>2021</v>
      </c>
      <c r="BA279" s="1" t="str">
        <f>IF(sum!A272="SA",sum!B272,"*")</f>
        <v>*</v>
      </c>
      <c r="BB279" s="1"/>
      <c r="BC279" s="1" t="str">
        <f>IF(sum!A272="SA",sum!D272,"*")</f>
        <v>*</v>
      </c>
    </row>
    <row r="280" spans="2:55">
      <c r="B280" s="1" t="s">
        <v>137</v>
      </c>
      <c r="C280" s="1" t="s">
        <v>138</v>
      </c>
      <c r="D280" s="1">
        <v>2021</v>
      </c>
      <c r="J280" s="1" t="s">
        <v>137</v>
      </c>
      <c r="K280" s="1" t="s">
        <v>138</v>
      </c>
      <c r="L280" s="1">
        <v>2021</v>
      </c>
      <c r="M280" s="1" t="str">
        <f>IF(sum!A273="AT",sum!B273,"*")</f>
        <v>*</v>
      </c>
      <c r="N280" s="1"/>
      <c r="O280" s="1" t="str">
        <f>IF(sum!A273="AT",sum!D273,"*")</f>
        <v>*</v>
      </c>
      <c r="R280" s="1" t="s">
        <v>137</v>
      </c>
      <c r="S280" s="1" t="s">
        <v>138</v>
      </c>
      <c r="T280" s="1">
        <v>2021</v>
      </c>
      <c r="U280" s="1" t="str">
        <f>IF(sum!A273="BC",sum!B273,"*")</f>
        <v>R_ES-SC-MOB_ELC1_ROOM_CENTRAL</v>
      </c>
      <c r="V280" s="1"/>
      <c r="W280" s="1">
        <f>IF(sum!A273="BC",sum!D273,"*")</f>
        <v>2.4957797531780599E-3</v>
      </c>
      <c r="Z280" s="1" t="s">
        <v>137</v>
      </c>
      <c r="AA280" s="1" t="s">
        <v>138</v>
      </c>
      <c r="AB280" s="1">
        <v>2021</v>
      </c>
      <c r="AC280" s="1" t="str">
        <f>IF(sum!A273="MA",sum!B273,"*")</f>
        <v>*</v>
      </c>
      <c r="AD280" s="1"/>
      <c r="AE280" s="1" t="str">
        <f>IF(sum!A273="MA",sum!D273,"*")</f>
        <v>*</v>
      </c>
      <c r="AH280" s="1" t="s">
        <v>137</v>
      </c>
      <c r="AI280" s="1" t="s">
        <v>138</v>
      </c>
      <c r="AJ280" s="1">
        <v>2021</v>
      </c>
      <c r="AK280" s="1" t="str">
        <f>IF(sum!A273="ON",sum!B273,"*")</f>
        <v>*</v>
      </c>
      <c r="AL280" s="1"/>
      <c r="AM280" s="1" t="str">
        <f>IF(sum!A273="ON",sum!D273,"*")</f>
        <v>*</v>
      </c>
      <c r="AP280" s="1" t="s">
        <v>137</v>
      </c>
      <c r="AQ280" s="1" t="s">
        <v>138</v>
      </c>
      <c r="AR280" s="1">
        <v>2021</v>
      </c>
      <c r="AS280" s="1" t="str">
        <f>IF(sum!A273="QU",sum!B273,"*")</f>
        <v>*</v>
      </c>
      <c r="AT280" s="1"/>
      <c r="AU280" s="1" t="str">
        <f>IF(sum!A273="QU",sum!D273,"*")</f>
        <v>*</v>
      </c>
      <c r="AX280" s="1" t="s">
        <v>137</v>
      </c>
      <c r="AY280" s="1" t="s">
        <v>138</v>
      </c>
      <c r="AZ280" s="1">
        <v>2021</v>
      </c>
      <c r="BA280" s="1" t="str">
        <f>IF(sum!A273="SA",sum!B273,"*")</f>
        <v>*</v>
      </c>
      <c r="BB280" s="1"/>
      <c r="BC280" s="1" t="str">
        <f>IF(sum!A273="SA",sum!D273,"*")</f>
        <v>*</v>
      </c>
    </row>
    <row r="281" spans="2:55">
      <c r="B281" s="1" t="s">
        <v>137</v>
      </c>
      <c r="C281" s="1" t="s">
        <v>138</v>
      </c>
      <c r="D281" s="1">
        <v>2021</v>
      </c>
      <c r="J281" s="1" t="s">
        <v>137</v>
      </c>
      <c r="K281" s="1" t="s">
        <v>138</v>
      </c>
      <c r="L281" s="1">
        <v>2021</v>
      </c>
      <c r="M281" s="1" t="str">
        <f>IF(sum!A274="AT",sum!B274,"*")</f>
        <v>*</v>
      </c>
      <c r="N281" s="1"/>
      <c r="O281" s="1" t="str">
        <f>IF(sum!A274="AT",sum!D274,"*")</f>
        <v>*</v>
      </c>
      <c r="R281" s="1" t="s">
        <v>137</v>
      </c>
      <c r="S281" s="1" t="s">
        <v>138</v>
      </c>
      <c r="T281" s="1">
        <v>2021</v>
      </c>
      <c r="U281" s="1" t="str">
        <f>IF(sum!A274="BC",sum!B274,"*")</f>
        <v>R_ES-SC-SA_ELC1_ROOM_CENTRAL</v>
      </c>
      <c r="V281" s="1"/>
      <c r="W281" s="1">
        <f>IF(sum!A274="BC",sum!D274,"*")</f>
        <v>8.6353853711275998E-3</v>
      </c>
      <c r="Z281" s="1" t="s">
        <v>137</v>
      </c>
      <c r="AA281" s="1" t="s">
        <v>138</v>
      </c>
      <c r="AB281" s="1">
        <v>2021</v>
      </c>
      <c r="AC281" s="1" t="str">
        <f>IF(sum!A274="MA",sum!B274,"*")</f>
        <v>*</v>
      </c>
      <c r="AD281" s="1"/>
      <c r="AE281" s="1" t="str">
        <f>IF(sum!A274="MA",sum!D274,"*")</f>
        <v>*</v>
      </c>
      <c r="AH281" s="1" t="s">
        <v>137</v>
      </c>
      <c r="AI281" s="1" t="s">
        <v>138</v>
      </c>
      <c r="AJ281" s="1">
        <v>2021</v>
      </c>
      <c r="AK281" s="1" t="str">
        <f>IF(sum!A274="ON",sum!B274,"*")</f>
        <v>*</v>
      </c>
      <c r="AL281" s="1"/>
      <c r="AM281" s="1" t="str">
        <f>IF(sum!A274="ON",sum!D274,"*")</f>
        <v>*</v>
      </c>
      <c r="AP281" s="4" t="s">
        <v>137</v>
      </c>
      <c r="AQ281" s="4" t="s">
        <v>138</v>
      </c>
      <c r="AR281" s="4">
        <v>2021</v>
      </c>
      <c r="AS281" s="1" t="str">
        <f>IF(sum!A274="QU",sum!B274,"*")</f>
        <v>*</v>
      </c>
      <c r="AT281" s="1"/>
      <c r="AU281" s="1" t="str">
        <f>IF(sum!A274="QU",sum!D274,"*")</f>
        <v>*</v>
      </c>
      <c r="AX281" s="1" t="s">
        <v>137</v>
      </c>
      <c r="AY281" s="1" t="s">
        <v>138</v>
      </c>
      <c r="AZ281" s="1">
        <v>2021</v>
      </c>
      <c r="BA281" s="1" t="str">
        <f>IF(sum!A274="SA",sum!B274,"*")</f>
        <v>*</v>
      </c>
      <c r="BB281" s="1"/>
      <c r="BC281" s="1" t="str">
        <f>IF(sum!A274="SA",sum!D274,"*")</f>
        <v>*</v>
      </c>
    </row>
    <row r="282" spans="2:55">
      <c r="B282" s="4" t="s">
        <v>137</v>
      </c>
      <c r="C282" s="4" t="s">
        <v>138</v>
      </c>
      <c r="D282" s="4">
        <v>2021</v>
      </c>
      <c r="J282" s="4" t="s">
        <v>137</v>
      </c>
      <c r="K282" s="4" t="s">
        <v>138</v>
      </c>
      <c r="L282" s="4">
        <v>2021</v>
      </c>
      <c r="M282" s="1" t="str">
        <f>IF(sum!A275="AT",sum!B275,"*")</f>
        <v>*</v>
      </c>
      <c r="N282" s="1"/>
      <c r="O282" s="1" t="str">
        <f>IF(sum!A275="AT",sum!D275,"*")</f>
        <v>*</v>
      </c>
      <c r="R282" s="4" t="s">
        <v>137</v>
      </c>
      <c r="S282" s="4" t="s">
        <v>138</v>
      </c>
      <c r="T282" s="4">
        <v>2021</v>
      </c>
      <c r="U282" s="1" t="str">
        <f>IF(sum!A275="BC",sum!B275,"*")</f>
        <v>R_ES-SC-SD_ELC1_ROOM_CENTRAL</v>
      </c>
      <c r="V282" s="1"/>
      <c r="W282" s="1">
        <f>IF(sum!A275="BC",sum!D275,"*")</f>
        <v>3.2691495047554003E-2</v>
      </c>
      <c r="Z282" s="4" t="s">
        <v>137</v>
      </c>
      <c r="AA282" s="4" t="s">
        <v>138</v>
      </c>
      <c r="AB282" s="4">
        <v>2021</v>
      </c>
      <c r="AC282" s="1" t="str">
        <f>IF(sum!A275="MA",sum!B275,"*")</f>
        <v>*</v>
      </c>
      <c r="AD282" s="1"/>
      <c r="AE282" s="1" t="str">
        <f>IF(sum!A275="MA",sum!D275,"*")</f>
        <v>*</v>
      </c>
      <c r="AH282" s="4" t="s">
        <v>137</v>
      </c>
      <c r="AI282" s="4" t="s">
        <v>138</v>
      </c>
      <c r="AJ282" s="4">
        <v>2021</v>
      </c>
      <c r="AK282" s="1" t="str">
        <f>IF(sum!A275="ON",sum!B275,"*")</f>
        <v>*</v>
      </c>
      <c r="AL282" s="1"/>
      <c r="AM282" s="1" t="str">
        <f>IF(sum!A275="ON",sum!D275,"*")</f>
        <v>*</v>
      </c>
      <c r="AP282" s="1" t="s">
        <v>137</v>
      </c>
      <c r="AQ282" s="1" t="s">
        <v>138</v>
      </c>
      <c r="AR282" s="1">
        <v>2021</v>
      </c>
      <c r="AS282" s="1" t="str">
        <f>IF(sum!A275="QU",sum!B275,"*")</f>
        <v>*</v>
      </c>
      <c r="AT282" s="1"/>
      <c r="AU282" s="1" t="str">
        <f>IF(sum!A275="QU",sum!D275,"*")</f>
        <v>*</v>
      </c>
      <c r="AX282" s="4" t="s">
        <v>137</v>
      </c>
      <c r="AY282" s="4" t="s">
        <v>138</v>
      </c>
      <c r="AZ282" s="4">
        <v>2021</v>
      </c>
      <c r="BA282" s="1" t="str">
        <f>IF(sum!A275="SA",sum!B275,"*")</f>
        <v>*</v>
      </c>
      <c r="BB282" s="1"/>
      <c r="BC282" s="1" t="str">
        <f>IF(sum!A275="SA",sum!D275,"*")</f>
        <v>*</v>
      </c>
    </row>
    <row r="283" spans="2:55">
      <c r="B283" s="1" t="s">
        <v>137</v>
      </c>
      <c r="C283" s="1" t="s">
        <v>138</v>
      </c>
      <c r="D283" s="1">
        <v>2021</v>
      </c>
      <c r="J283" s="1" t="s">
        <v>137</v>
      </c>
      <c r="K283" s="1" t="s">
        <v>138</v>
      </c>
      <c r="L283" s="1">
        <v>2021</v>
      </c>
      <c r="M283" s="1" t="str">
        <f>IF(sum!A276="AT",sum!B276,"*")</f>
        <v>*</v>
      </c>
      <c r="N283" s="1"/>
      <c r="O283" s="1" t="str">
        <f>IF(sum!A276="AT",sum!D276,"*")</f>
        <v>*</v>
      </c>
      <c r="R283" s="1" t="s">
        <v>137</v>
      </c>
      <c r="S283" s="1" t="s">
        <v>138</v>
      </c>
      <c r="T283" s="1">
        <v>2021</v>
      </c>
      <c r="U283" s="1" t="str">
        <f>IF(sum!A276="BC",sum!B276,"*")</f>
        <v>R_ES-SH-AP_ELC1</v>
      </c>
      <c r="V283" s="1"/>
      <c r="W283" s="1">
        <f>IF(sum!A276="BC",sum!D276,"*")</f>
        <v>0</v>
      </c>
      <c r="Z283" s="1" t="s">
        <v>137</v>
      </c>
      <c r="AA283" s="1" t="s">
        <v>138</v>
      </c>
      <c r="AB283" s="1">
        <v>2021</v>
      </c>
      <c r="AC283" s="1" t="str">
        <f>IF(sum!A276="MA",sum!B276,"*")</f>
        <v>*</v>
      </c>
      <c r="AD283" s="1"/>
      <c r="AE283" s="1" t="str">
        <f>IF(sum!A276="MA",sum!D276,"*")</f>
        <v>*</v>
      </c>
      <c r="AH283" s="1" t="s">
        <v>137</v>
      </c>
      <c r="AI283" s="1" t="s">
        <v>138</v>
      </c>
      <c r="AJ283" s="1">
        <v>2021</v>
      </c>
      <c r="AK283" s="1" t="str">
        <f>IF(sum!A276="ON",sum!B276,"*")</f>
        <v>*</v>
      </c>
      <c r="AL283" s="1"/>
      <c r="AM283" s="1" t="str">
        <f>IF(sum!A276="ON",sum!D276,"*")</f>
        <v>*</v>
      </c>
      <c r="AP283" s="4" t="s">
        <v>137</v>
      </c>
      <c r="AQ283" s="4" t="s">
        <v>138</v>
      </c>
      <c r="AR283" s="4">
        <v>2021</v>
      </c>
      <c r="AS283" s="1" t="str">
        <f>IF(sum!A276="QU",sum!B276,"*")</f>
        <v>*</v>
      </c>
      <c r="AT283" s="1"/>
      <c r="AU283" s="1" t="str">
        <f>IF(sum!A276="QU",sum!D276,"*")</f>
        <v>*</v>
      </c>
      <c r="AX283" s="1" t="s">
        <v>137</v>
      </c>
      <c r="AY283" s="1" t="s">
        <v>138</v>
      </c>
      <c r="AZ283" s="1">
        <v>2021</v>
      </c>
      <c r="BA283" s="1" t="str">
        <f>IF(sum!A276="SA",sum!B276,"*")</f>
        <v>*</v>
      </c>
      <c r="BB283" s="1"/>
      <c r="BC283" s="1" t="str">
        <f>IF(sum!A276="SA",sum!D276,"*")</f>
        <v>*</v>
      </c>
    </row>
    <row r="284" spans="2:55">
      <c r="B284" s="1" t="s">
        <v>137</v>
      </c>
      <c r="C284" s="1" t="s">
        <v>138</v>
      </c>
      <c r="D284" s="1">
        <v>2021</v>
      </c>
      <c r="J284" s="1" t="s">
        <v>137</v>
      </c>
      <c r="K284" s="1" t="s">
        <v>138</v>
      </c>
      <c r="L284" s="1">
        <v>2021</v>
      </c>
      <c r="M284" s="1" t="str">
        <f>IF(sum!A277="AT",sum!B277,"*")</f>
        <v>*</v>
      </c>
      <c r="N284" s="1"/>
      <c r="O284" s="1" t="str">
        <f>IF(sum!A277="AT",sum!D277,"*")</f>
        <v>*</v>
      </c>
      <c r="R284" s="1" t="s">
        <v>137</v>
      </c>
      <c r="S284" s="1" t="s">
        <v>138</v>
      </c>
      <c r="T284" s="1">
        <v>2021</v>
      </c>
      <c r="U284" s="1" t="str">
        <f>IF(sum!A277="BC",sum!B277,"*")</f>
        <v>R_ES-SH-AP_HET1</v>
      </c>
      <c r="V284" s="1"/>
      <c r="W284" s="1">
        <f>IF(sum!A277="BC",sum!D277,"*")</f>
        <v>2.3553384445084501E-2</v>
      </c>
      <c r="Z284" s="1" t="s">
        <v>137</v>
      </c>
      <c r="AA284" s="1" t="s">
        <v>138</v>
      </c>
      <c r="AB284" s="1">
        <v>2021</v>
      </c>
      <c r="AC284" s="1" t="str">
        <f>IF(sum!A277="MA",sum!B277,"*")</f>
        <v>*</v>
      </c>
      <c r="AD284" s="1"/>
      <c r="AE284" s="1" t="str">
        <f>IF(sum!A277="MA",sum!D277,"*")</f>
        <v>*</v>
      </c>
      <c r="AH284" s="1" t="s">
        <v>137</v>
      </c>
      <c r="AI284" s="1" t="s">
        <v>138</v>
      </c>
      <c r="AJ284" s="1">
        <v>2021</v>
      </c>
      <c r="AK284" s="1" t="str">
        <f>IF(sum!A277="ON",sum!B277,"*")</f>
        <v>*</v>
      </c>
      <c r="AL284" s="1"/>
      <c r="AM284" s="1" t="str">
        <f>IF(sum!A277="ON",sum!D277,"*")</f>
        <v>*</v>
      </c>
      <c r="AP284" s="1" t="s">
        <v>137</v>
      </c>
      <c r="AQ284" s="1" t="s">
        <v>138</v>
      </c>
      <c r="AR284" s="1">
        <v>2021</v>
      </c>
      <c r="AS284" s="1" t="str">
        <f>IF(sum!A277="QU",sum!B277,"*")</f>
        <v>*</v>
      </c>
      <c r="AT284" s="1"/>
      <c r="AU284" s="1" t="str">
        <f>IF(sum!A277="QU",sum!D277,"*")</f>
        <v>*</v>
      </c>
      <c r="AX284" s="1" t="s">
        <v>137</v>
      </c>
      <c r="AY284" s="1" t="s">
        <v>138</v>
      </c>
      <c r="AZ284" s="1">
        <v>2021</v>
      </c>
      <c r="BA284" s="1" t="str">
        <f>IF(sum!A277="SA",sum!B277,"*")</f>
        <v>*</v>
      </c>
      <c r="BB284" s="1"/>
      <c r="BC284" s="1" t="str">
        <f>IF(sum!A277="SA",sum!D277,"*")</f>
        <v>*</v>
      </c>
    </row>
    <row r="285" spans="2:55">
      <c r="B285" s="4" t="s">
        <v>137</v>
      </c>
      <c r="C285" s="4" t="s">
        <v>138</v>
      </c>
      <c r="D285" s="4">
        <v>2021</v>
      </c>
      <c r="J285" s="4" t="s">
        <v>137</v>
      </c>
      <c r="K285" s="4" t="s">
        <v>138</v>
      </c>
      <c r="L285" s="4">
        <v>2021</v>
      </c>
      <c r="M285" s="1" t="str">
        <f>IF(sum!A278="AT",sum!B278,"*")</f>
        <v>*</v>
      </c>
      <c r="N285" s="1"/>
      <c r="O285" s="1" t="str">
        <f>IF(sum!A278="AT",sum!D278,"*")</f>
        <v>*</v>
      </c>
      <c r="R285" s="4" t="s">
        <v>137</v>
      </c>
      <c r="S285" s="4" t="s">
        <v>138</v>
      </c>
      <c r="T285" s="4">
        <v>2021</v>
      </c>
      <c r="U285" s="1" t="str">
        <f>IF(sum!A278="BC",sum!B278,"*")</f>
        <v>R_ES-SH-MOB_ELC1</v>
      </c>
      <c r="V285" s="1"/>
      <c r="W285" s="1">
        <f>IF(sum!A278="BC",sum!D278,"*")</f>
        <v>0</v>
      </c>
      <c r="Z285" s="4" t="s">
        <v>137</v>
      </c>
      <c r="AA285" s="4" t="s">
        <v>138</v>
      </c>
      <c r="AB285" s="4">
        <v>2021</v>
      </c>
      <c r="AC285" s="1" t="str">
        <f>IF(sum!A278="MA",sum!B278,"*")</f>
        <v>*</v>
      </c>
      <c r="AD285" s="1"/>
      <c r="AE285" s="1" t="str">
        <f>IF(sum!A278="MA",sum!D278,"*")</f>
        <v>*</v>
      </c>
      <c r="AH285" s="4" t="s">
        <v>137</v>
      </c>
      <c r="AI285" s="4" t="s">
        <v>138</v>
      </c>
      <c r="AJ285" s="4">
        <v>2021</v>
      </c>
      <c r="AK285" s="1" t="str">
        <f>IF(sum!A278="ON",sum!B278,"*")</f>
        <v>*</v>
      </c>
      <c r="AL285" s="1"/>
      <c r="AM285" s="1" t="str">
        <f>IF(sum!A278="ON",sum!D278,"*")</f>
        <v>*</v>
      </c>
      <c r="AP285" s="4" t="s">
        <v>137</v>
      </c>
      <c r="AQ285" s="4" t="s">
        <v>138</v>
      </c>
      <c r="AR285" s="4">
        <v>2021</v>
      </c>
      <c r="AS285" s="1" t="str">
        <f>IF(sum!A278="QU",sum!B278,"*")</f>
        <v>*</v>
      </c>
      <c r="AT285" s="1"/>
      <c r="AU285" s="1" t="str">
        <f>IF(sum!A278="QU",sum!D278,"*")</f>
        <v>*</v>
      </c>
      <c r="AX285" s="4" t="s">
        <v>137</v>
      </c>
      <c r="AY285" s="4" t="s">
        <v>138</v>
      </c>
      <c r="AZ285" s="4">
        <v>2021</v>
      </c>
      <c r="BA285" s="1" t="str">
        <f>IF(sum!A278="SA",sum!B278,"*")</f>
        <v>*</v>
      </c>
      <c r="BB285" s="1"/>
      <c r="BC285" s="1" t="str">
        <f>IF(sum!A278="SA",sum!D278,"*")</f>
        <v>*</v>
      </c>
    </row>
    <row r="286" spans="2:55">
      <c r="B286" s="1" t="s">
        <v>137</v>
      </c>
      <c r="C286" s="1" t="s">
        <v>138</v>
      </c>
      <c r="D286" s="1">
        <v>2021</v>
      </c>
      <c r="J286" s="1" t="s">
        <v>137</v>
      </c>
      <c r="K286" s="1" t="s">
        <v>138</v>
      </c>
      <c r="L286" s="1">
        <v>2021</v>
      </c>
      <c r="M286" s="1" t="str">
        <f>IF(sum!A279="AT",sum!B279,"*")</f>
        <v>*</v>
      </c>
      <c r="N286" s="1"/>
      <c r="O286" s="1" t="str">
        <f>IF(sum!A279="AT",sum!D279,"*")</f>
        <v>*</v>
      </c>
      <c r="R286" s="1" t="s">
        <v>137</v>
      </c>
      <c r="S286" s="1" t="s">
        <v>138</v>
      </c>
      <c r="T286" s="1">
        <v>2021</v>
      </c>
      <c r="U286" s="1" t="str">
        <f>IF(sum!A279="BC",sum!B279,"*")</f>
        <v>R_ES-SH-MOB_GAS_HE1</v>
      </c>
      <c r="V286" s="1"/>
      <c r="W286" s="1">
        <f>IF(sum!A279="BC",sum!D279,"*")</f>
        <v>0</v>
      </c>
      <c r="Z286" s="1" t="s">
        <v>137</v>
      </c>
      <c r="AA286" s="1" t="s">
        <v>138</v>
      </c>
      <c r="AB286" s="1">
        <v>2021</v>
      </c>
      <c r="AC286" s="1" t="str">
        <f>IF(sum!A279="MA",sum!B279,"*")</f>
        <v>*</v>
      </c>
      <c r="AD286" s="1"/>
      <c r="AE286" s="1" t="str">
        <f>IF(sum!A279="MA",sum!D279,"*")</f>
        <v>*</v>
      </c>
      <c r="AH286" s="1" t="s">
        <v>137</v>
      </c>
      <c r="AI286" s="1" t="s">
        <v>138</v>
      </c>
      <c r="AJ286" s="1">
        <v>2021</v>
      </c>
      <c r="AK286" s="1" t="str">
        <f>IF(sum!A279="ON",sum!B279,"*")</f>
        <v>*</v>
      </c>
      <c r="AL286" s="1"/>
      <c r="AM286" s="1" t="str">
        <f>IF(sum!A279="ON",sum!D279,"*")</f>
        <v>*</v>
      </c>
      <c r="AP286" s="1" t="s">
        <v>137</v>
      </c>
      <c r="AQ286" s="1" t="s">
        <v>138</v>
      </c>
      <c r="AR286" s="1">
        <v>2021</v>
      </c>
      <c r="AS286" s="1" t="str">
        <f>IF(sum!A279="QU",sum!B279,"*")</f>
        <v>*</v>
      </c>
      <c r="AT286" s="1"/>
      <c r="AU286" s="1" t="str">
        <f>IF(sum!A279="QU",sum!D279,"*")</f>
        <v>*</v>
      </c>
      <c r="AX286" s="1" t="s">
        <v>137</v>
      </c>
      <c r="AY286" s="1" t="s">
        <v>138</v>
      </c>
      <c r="AZ286" s="1">
        <v>2021</v>
      </c>
      <c r="BA286" s="1" t="str">
        <f>IF(sum!A279="SA",sum!B279,"*")</f>
        <v>*</v>
      </c>
      <c r="BB286" s="1"/>
      <c r="BC286" s="1" t="str">
        <f>IF(sum!A279="SA",sum!D279,"*")</f>
        <v>*</v>
      </c>
    </row>
    <row r="287" spans="2:55">
      <c r="B287" s="1" t="s">
        <v>137</v>
      </c>
      <c r="C287" s="1" t="s">
        <v>138</v>
      </c>
      <c r="D287" s="1">
        <v>2021</v>
      </c>
      <c r="J287" s="1" t="s">
        <v>137</v>
      </c>
      <c r="K287" s="1" t="s">
        <v>138</v>
      </c>
      <c r="L287" s="1">
        <v>2021</v>
      </c>
      <c r="M287" s="1" t="str">
        <f>IF(sum!A280="AT",sum!B280,"*")</f>
        <v>*</v>
      </c>
      <c r="N287" s="1"/>
      <c r="O287" s="1" t="str">
        <f>IF(sum!A280="AT",sum!D280,"*")</f>
        <v>*</v>
      </c>
      <c r="R287" s="1" t="s">
        <v>137</v>
      </c>
      <c r="S287" s="1" t="s">
        <v>138</v>
      </c>
      <c r="T287" s="1">
        <v>2021</v>
      </c>
      <c r="U287" s="1" t="str">
        <f>IF(sum!A280="BC",sum!B280,"*")</f>
        <v>R_ES-SH-SA_ELC1</v>
      </c>
      <c r="V287" s="1"/>
      <c r="W287" s="1">
        <f>IF(sum!A280="BC",sum!D280,"*")</f>
        <v>0</v>
      </c>
      <c r="Z287" s="1" t="s">
        <v>137</v>
      </c>
      <c r="AA287" s="1" t="s">
        <v>138</v>
      </c>
      <c r="AB287" s="1">
        <v>2021</v>
      </c>
      <c r="AC287" s="1" t="str">
        <f>IF(sum!A280="MA",sum!B280,"*")</f>
        <v>*</v>
      </c>
      <c r="AD287" s="1"/>
      <c r="AE287" s="1" t="str">
        <f>IF(sum!A280="MA",sum!D280,"*")</f>
        <v>*</v>
      </c>
      <c r="AH287" s="1" t="s">
        <v>137</v>
      </c>
      <c r="AI287" s="1" t="s">
        <v>138</v>
      </c>
      <c r="AJ287" s="1">
        <v>2021</v>
      </c>
      <c r="AK287" s="1" t="str">
        <f>IF(sum!A280="ON",sum!B280,"*")</f>
        <v>*</v>
      </c>
      <c r="AL287" s="1"/>
      <c r="AM287" s="1" t="str">
        <f>IF(sum!A280="ON",sum!D280,"*")</f>
        <v>*</v>
      </c>
      <c r="AP287" s="4" t="s">
        <v>137</v>
      </c>
      <c r="AQ287" s="4" t="s">
        <v>138</v>
      </c>
      <c r="AR287" s="4">
        <v>2021</v>
      </c>
      <c r="AS287" s="1" t="str">
        <f>IF(sum!A280="QU",sum!B280,"*")</f>
        <v>*</v>
      </c>
      <c r="AT287" s="1"/>
      <c r="AU287" s="1" t="str">
        <f>IF(sum!A280="QU",sum!D280,"*")</f>
        <v>*</v>
      </c>
      <c r="AX287" s="1" t="s">
        <v>137</v>
      </c>
      <c r="AY287" s="1" t="s">
        <v>138</v>
      </c>
      <c r="AZ287" s="1">
        <v>2021</v>
      </c>
      <c r="BA287" s="1" t="str">
        <f>IF(sum!A280="SA",sum!B280,"*")</f>
        <v>*</v>
      </c>
      <c r="BB287" s="1"/>
      <c r="BC287" s="1" t="str">
        <f>IF(sum!A280="SA",sum!D280,"*")</f>
        <v>*</v>
      </c>
    </row>
    <row r="288" spans="2:55">
      <c r="B288" s="4" t="s">
        <v>137</v>
      </c>
      <c r="C288" s="4" t="s">
        <v>138</v>
      </c>
      <c r="D288" s="4">
        <v>2021</v>
      </c>
      <c r="J288" s="4" t="s">
        <v>137</v>
      </c>
      <c r="K288" s="4" t="s">
        <v>138</v>
      </c>
      <c r="L288" s="4">
        <v>2021</v>
      </c>
      <c r="M288" s="1" t="str">
        <f>IF(sum!A281="AT",sum!B281,"*")</f>
        <v>*</v>
      </c>
      <c r="N288" s="1"/>
      <c r="O288" s="1" t="str">
        <f>IF(sum!A281="AT",sum!D281,"*")</f>
        <v>*</v>
      </c>
      <c r="R288" s="4" t="s">
        <v>137</v>
      </c>
      <c r="S288" s="4" t="s">
        <v>138</v>
      </c>
      <c r="T288" s="4">
        <v>2021</v>
      </c>
      <c r="U288" s="1" t="str">
        <f>IF(sum!A281="BC",sum!B281,"*")</f>
        <v>R_ES-SH-SA_HET1</v>
      </c>
      <c r="V288" s="1"/>
      <c r="W288" s="1">
        <f>IF(sum!A281="BC",sum!D281,"*")</f>
        <v>1.74710336952194E-2</v>
      </c>
      <c r="Z288" s="4" t="s">
        <v>137</v>
      </c>
      <c r="AA288" s="4" t="s">
        <v>138</v>
      </c>
      <c r="AB288" s="4">
        <v>2021</v>
      </c>
      <c r="AC288" s="1" t="str">
        <f>IF(sum!A281="MA",sum!B281,"*")</f>
        <v>*</v>
      </c>
      <c r="AD288" s="1"/>
      <c r="AE288" s="1" t="str">
        <f>IF(sum!A281="MA",sum!D281,"*")</f>
        <v>*</v>
      </c>
      <c r="AH288" s="4" t="s">
        <v>137</v>
      </c>
      <c r="AI288" s="4" t="s">
        <v>138</v>
      </c>
      <c r="AJ288" s="4">
        <v>2021</v>
      </c>
      <c r="AK288" s="1" t="str">
        <f>IF(sum!A281="ON",sum!B281,"*")</f>
        <v>*</v>
      </c>
      <c r="AL288" s="1"/>
      <c r="AM288" s="1" t="str">
        <f>IF(sum!A281="ON",sum!D281,"*")</f>
        <v>*</v>
      </c>
      <c r="AP288" s="1" t="s">
        <v>137</v>
      </c>
      <c r="AQ288" s="1" t="s">
        <v>138</v>
      </c>
      <c r="AR288" s="1">
        <v>2021</v>
      </c>
      <c r="AS288" s="1" t="str">
        <f>IF(sum!A281="QU",sum!B281,"*")</f>
        <v>*</v>
      </c>
      <c r="AT288" s="1"/>
      <c r="AU288" s="1" t="str">
        <f>IF(sum!A281="QU",sum!D281,"*")</f>
        <v>*</v>
      </c>
      <c r="AX288" s="4" t="s">
        <v>137</v>
      </c>
      <c r="AY288" s="4" t="s">
        <v>138</v>
      </c>
      <c r="AZ288" s="4">
        <v>2021</v>
      </c>
      <c r="BA288" s="1" t="str">
        <f>IF(sum!A281="SA",sum!B281,"*")</f>
        <v>*</v>
      </c>
      <c r="BB288" s="1"/>
      <c r="BC288" s="1" t="str">
        <f>IF(sum!A281="SA",sum!D281,"*")</f>
        <v>*</v>
      </c>
    </row>
    <row r="289" spans="2:55">
      <c r="B289" s="1" t="s">
        <v>137</v>
      </c>
      <c r="C289" s="1" t="s">
        <v>138</v>
      </c>
      <c r="D289" s="1">
        <v>2021</v>
      </c>
      <c r="J289" s="1" t="s">
        <v>137</v>
      </c>
      <c r="K289" s="1" t="s">
        <v>138</v>
      </c>
      <c r="L289" s="1">
        <v>2021</v>
      </c>
      <c r="M289" s="1" t="str">
        <f>IF(sum!A282="AT",sum!B282,"*")</f>
        <v>*</v>
      </c>
      <c r="N289" s="1"/>
      <c r="O289" s="1" t="str">
        <f>IF(sum!A282="AT",sum!D282,"*")</f>
        <v>*</v>
      </c>
      <c r="R289" s="1" t="s">
        <v>137</v>
      </c>
      <c r="S289" s="1" t="s">
        <v>138</v>
      </c>
      <c r="T289" s="1">
        <v>2021</v>
      </c>
      <c r="U289" s="1" t="str">
        <f>IF(sum!A282="BC",sum!B282,"*")</f>
        <v>R_ES-SH-SD_ELC1</v>
      </c>
      <c r="V289" s="1"/>
      <c r="W289" s="1">
        <f>IF(sum!A282="BC",sum!D282,"*")</f>
        <v>0</v>
      </c>
      <c r="Z289" s="1" t="s">
        <v>137</v>
      </c>
      <c r="AA289" s="1" t="s">
        <v>138</v>
      </c>
      <c r="AB289" s="1">
        <v>2021</v>
      </c>
      <c r="AC289" s="1" t="str">
        <f>IF(sum!A282="MA",sum!B282,"*")</f>
        <v>*</v>
      </c>
      <c r="AD289" s="1"/>
      <c r="AE289" s="1" t="str">
        <f>IF(sum!A282="MA",sum!D282,"*")</f>
        <v>*</v>
      </c>
      <c r="AH289" s="1" t="s">
        <v>137</v>
      </c>
      <c r="AI289" s="1" t="s">
        <v>138</v>
      </c>
      <c r="AJ289" s="1">
        <v>2021</v>
      </c>
      <c r="AK289" s="1" t="str">
        <f>IF(sum!A282="ON",sum!B282,"*")</f>
        <v>*</v>
      </c>
      <c r="AL289" s="1"/>
      <c r="AM289" s="1" t="str">
        <f>IF(sum!A282="ON",sum!D282,"*")</f>
        <v>*</v>
      </c>
      <c r="AP289" s="4" t="s">
        <v>137</v>
      </c>
      <c r="AQ289" s="4" t="s">
        <v>138</v>
      </c>
      <c r="AR289" s="4">
        <v>2021</v>
      </c>
      <c r="AS289" s="1" t="str">
        <f>IF(sum!A282="QU",sum!B282,"*")</f>
        <v>*</v>
      </c>
      <c r="AT289" s="1"/>
      <c r="AU289" s="1" t="str">
        <f>IF(sum!A282="QU",sum!D282,"*")</f>
        <v>*</v>
      </c>
      <c r="AX289" s="1" t="s">
        <v>137</v>
      </c>
      <c r="AY289" s="1" t="s">
        <v>138</v>
      </c>
      <c r="AZ289" s="1">
        <v>2021</v>
      </c>
      <c r="BA289" s="1" t="str">
        <f>IF(sum!A282="SA",sum!B282,"*")</f>
        <v>*</v>
      </c>
      <c r="BB289" s="1"/>
      <c r="BC289" s="1" t="str">
        <f>IF(sum!A282="SA",sum!D282,"*")</f>
        <v>*</v>
      </c>
    </row>
    <row r="290" spans="2:55">
      <c r="B290" s="1" t="s">
        <v>137</v>
      </c>
      <c r="C290" s="1" t="s">
        <v>138</v>
      </c>
      <c r="D290" s="1">
        <v>2021</v>
      </c>
      <c r="J290" s="1" t="s">
        <v>137</v>
      </c>
      <c r="K290" s="1" t="s">
        <v>138</v>
      </c>
      <c r="L290" s="1">
        <v>2021</v>
      </c>
      <c r="M290" s="1" t="str">
        <f>IF(sum!A283="AT",sum!B283,"*")</f>
        <v>*</v>
      </c>
      <c r="N290" s="1"/>
      <c r="O290" s="1" t="str">
        <f>IF(sum!A283="AT",sum!D283,"*")</f>
        <v>*</v>
      </c>
      <c r="R290" s="1" t="s">
        <v>137</v>
      </c>
      <c r="S290" s="1" t="s">
        <v>138</v>
      </c>
      <c r="T290" s="1">
        <v>2021</v>
      </c>
      <c r="U290" s="1" t="str">
        <f>IF(sum!A283="BC",sum!B283,"*")</f>
        <v>R_ES-SH-SD_GAS_HE1</v>
      </c>
      <c r="V290" s="1"/>
      <c r="W290" s="1">
        <f>IF(sum!A283="BC",sum!D283,"*")</f>
        <v>0</v>
      </c>
      <c r="Z290" s="1" t="s">
        <v>137</v>
      </c>
      <c r="AA290" s="1" t="s">
        <v>138</v>
      </c>
      <c r="AB290" s="1">
        <v>2021</v>
      </c>
      <c r="AC290" s="1" t="str">
        <f>IF(sum!A283="MA",sum!B283,"*")</f>
        <v>*</v>
      </c>
      <c r="AD290" s="1"/>
      <c r="AE290" s="1" t="str">
        <f>IF(sum!A283="MA",sum!D283,"*")</f>
        <v>*</v>
      </c>
      <c r="AH290" s="1" t="s">
        <v>137</v>
      </c>
      <c r="AI290" s="1" t="s">
        <v>138</v>
      </c>
      <c r="AJ290" s="1">
        <v>2021</v>
      </c>
      <c r="AK290" s="1" t="str">
        <f>IF(sum!A283="ON",sum!B283,"*")</f>
        <v>*</v>
      </c>
      <c r="AL290" s="1"/>
      <c r="AM290" s="1" t="str">
        <f>IF(sum!A283="ON",sum!D283,"*")</f>
        <v>*</v>
      </c>
      <c r="AP290" s="1" t="s">
        <v>137</v>
      </c>
      <c r="AQ290" s="1" t="s">
        <v>138</v>
      </c>
      <c r="AR290" s="1">
        <v>2021</v>
      </c>
      <c r="AS290" s="1" t="str">
        <f>IF(sum!A283="QU",sum!B283,"*")</f>
        <v>*</v>
      </c>
      <c r="AT290" s="1"/>
      <c r="AU290" s="1" t="str">
        <f>IF(sum!A283="QU",sum!D283,"*")</f>
        <v>*</v>
      </c>
      <c r="AX290" s="1" t="s">
        <v>137</v>
      </c>
      <c r="AY290" s="1" t="s">
        <v>138</v>
      </c>
      <c r="AZ290" s="1">
        <v>2021</v>
      </c>
      <c r="BA290" s="1" t="str">
        <f>IF(sum!A283="SA",sum!B283,"*")</f>
        <v>*</v>
      </c>
      <c r="BB290" s="1"/>
      <c r="BC290" s="1" t="str">
        <f>IF(sum!A283="SA",sum!D283,"*")</f>
        <v>*</v>
      </c>
    </row>
    <row r="291" spans="2:55">
      <c r="B291" s="4" t="s">
        <v>137</v>
      </c>
      <c r="C291" s="4" t="s">
        <v>138</v>
      </c>
      <c r="D291" s="4">
        <v>2021</v>
      </c>
      <c r="J291" s="4" t="s">
        <v>137</v>
      </c>
      <c r="K291" s="4" t="s">
        <v>138</v>
      </c>
      <c r="L291" s="4">
        <v>2021</v>
      </c>
      <c r="M291" s="1" t="str">
        <f>IF(sum!A284="AT",sum!B284,"*")</f>
        <v>*</v>
      </c>
      <c r="N291" s="1"/>
      <c r="O291" s="1" t="str">
        <f>IF(sum!A284="AT",sum!D284,"*")</f>
        <v>*</v>
      </c>
      <c r="R291" s="4" t="s">
        <v>137</v>
      </c>
      <c r="S291" s="4" t="s">
        <v>138</v>
      </c>
      <c r="T291" s="4">
        <v>2021</v>
      </c>
      <c r="U291" s="1" t="str">
        <f>IF(sum!A284="BC",sum!B284,"*")</f>
        <v>R_ES-WH-AP_GAS1</v>
      </c>
      <c r="V291" s="1"/>
      <c r="W291" s="1">
        <f>IF(sum!A284="BC",sum!D284,"*")</f>
        <v>0.106676557165926</v>
      </c>
      <c r="Z291" s="4" t="s">
        <v>137</v>
      </c>
      <c r="AA291" s="4" t="s">
        <v>138</v>
      </c>
      <c r="AB291" s="4">
        <v>2021</v>
      </c>
      <c r="AC291" s="1" t="str">
        <f>IF(sum!A284="MA",sum!B284,"*")</f>
        <v>*</v>
      </c>
      <c r="AD291" s="1"/>
      <c r="AE291" s="1" t="str">
        <f>IF(sum!A284="MA",sum!D284,"*")</f>
        <v>*</v>
      </c>
      <c r="AH291" s="4" t="s">
        <v>137</v>
      </c>
      <c r="AI291" s="4" t="s">
        <v>138</v>
      </c>
      <c r="AJ291" s="4">
        <v>2021</v>
      </c>
      <c r="AK291" s="1" t="str">
        <f>IF(sum!A284="ON",sum!B284,"*")</f>
        <v>*</v>
      </c>
      <c r="AL291" s="1"/>
      <c r="AM291" s="1" t="str">
        <f>IF(sum!A284="ON",sum!D284,"*")</f>
        <v>*</v>
      </c>
      <c r="AP291" s="4" t="s">
        <v>137</v>
      </c>
      <c r="AQ291" s="4" t="s">
        <v>138</v>
      </c>
      <c r="AR291" s="4">
        <v>2021</v>
      </c>
      <c r="AS291" s="1" t="str">
        <f>IF(sum!A284="QU",sum!B284,"*")</f>
        <v>*</v>
      </c>
      <c r="AT291" s="1"/>
      <c r="AU291" s="1" t="str">
        <f>IF(sum!A284="QU",sum!D284,"*")</f>
        <v>*</v>
      </c>
      <c r="AX291" s="4" t="s">
        <v>137</v>
      </c>
      <c r="AY291" s="4" t="s">
        <v>138</v>
      </c>
      <c r="AZ291" s="4">
        <v>2021</v>
      </c>
      <c r="BA291" s="1" t="str">
        <f>IF(sum!A284="SA",sum!B284,"*")</f>
        <v>*</v>
      </c>
      <c r="BB291" s="1"/>
      <c r="BC291" s="1" t="str">
        <f>IF(sum!A284="SA",sum!D284,"*")</f>
        <v>*</v>
      </c>
    </row>
    <row r="292" spans="2:55">
      <c r="B292" s="1" t="s">
        <v>137</v>
      </c>
      <c r="C292" s="1" t="s">
        <v>138</v>
      </c>
      <c r="D292" s="1">
        <v>2021</v>
      </c>
      <c r="J292" s="1" t="s">
        <v>137</v>
      </c>
      <c r="K292" s="1" t="s">
        <v>138</v>
      </c>
      <c r="L292" s="1">
        <v>2021</v>
      </c>
      <c r="M292" s="1" t="str">
        <f>IF(sum!A285="AT",sum!B285,"*")</f>
        <v>*</v>
      </c>
      <c r="N292" s="1"/>
      <c r="O292" s="1" t="str">
        <f>IF(sum!A285="AT",sum!D285,"*")</f>
        <v>*</v>
      </c>
      <c r="R292" s="1" t="s">
        <v>137</v>
      </c>
      <c r="S292" s="1" t="s">
        <v>138</v>
      </c>
      <c r="T292" s="1">
        <v>2021</v>
      </c>
      <c r="U292" s="1" t="str">
        <f>IF(sum!A285="BC",sum!B285,"*")</f>
        <v>R_ES-WH-AP_STEAM1</v>
      </c>
      <c r="V292" s="1"/>
      <c r="W292" s="1">
        <f>IF(sum!A285="BC",sum!D285,"*")</f>
        <v>0</v>
      </c>
      <c r="Z292" s="1" t="s">
        <v>137</v>
      </c>
      <c r="AA292" s="1" t="s">
        <v>138</v>
      </c>
      <c r="AB292" s="1">
        <v>2021</v>
      </c>
      <c r="AC292" s="1" t="str">
        <f>IF(sum!A285="MA",sum!B285,"*")</f>
        <v>*</v>
      </c>
      <c r="AD292" s="1"/>
      <c r="AE292" s="1" t="str">
        <f>IF(sum!A285="MA",sum!D285,"*")</f>
        <v>*</v>
      </c>
      <c r="AH292" s="1" t="s">
        <v>137</v>
      </c>
      <c r="AI292" s="1" t="s">
        <v>138</v>
      </c>
      <c r="AJ292" s="1">
        <v>2021</v>
      </c>
      <c r="AK292" s="1" t="str">
        <f>IF(sum!A285="ON",sum!B285,"*")</f>
        <v>*</v>
      </c>
      <c r="AL292" s="1"/>
      <c r="AM292" s="1" t="str">
        <f>IF(sum!A285="ON",sum!D285,"*")</f>
        <v>*</v>
      </c>
      <c r="AP292" s="1" t="s">
        <v>137</v>
      </c>
      <c r="AQ292" s="1" t="s">
        <v>138</v>
      </c>
      <c r="AR292" s="1">
        <v>2021</v>
      </c>
      <c r="AS292" s="1" t="str">
        <f>IF(sum!A285="QU",sum!B285,"*")</f>
        <v>*</v>
      </c>
      <c r="AT292" s="1"/>
      <c r="AU292" s="1" t="str">
        <f>IF(sum!A285="QU",sum!D285,"*")</f>
        <v>*</v>
      </c>
      <c r="AX292" s="1" t="s">
        <v>137</v>
      </c>
      <c r="AY292" s="1" t="s">
        <v>138</v>
      </c>
      <c r="AZ292" s="1">
        <v>2021</v>
      </c>
      <c r="BA292" s="1" t="str">
        <f>IF(sum!A285="SA",sum!B285,"*")</f>
        <v>*</v>
      </c>
      <c r="BB292" s="1"/>
      <c r="BC292" s="1" t="str">
        <f>IF(sum!A285="SA",sum!D285,"*")</f>
        <v>*</v>
      </c>
    </row>
    <row r="293" spans="2:55">
      <c r="B293" s="1" t="s">
        <v>137</v>
      </c>
      <c r="C293" s="1" t="s">
        <v>138</v>
      </c>
      <c r="D293" s="1">
        <v>2021</v>
      </c>
      <c r="J293" s="1" t="s">
        <v>137</v>
      </c>
      <c r="K293" s="1" t="s">
        <v>138</v>
      </c>
      <c r="L293" s="1">
        <v>2021</v>
      </c>
      <c r="M293" s="1" t="str">
        <f>IF(sum!A286="AT",sum!B286,"*")</f>
        <v>*</v>
      </c>
      <c r="N293" s="1"/>
      <c r="O293" s="1" t="str">
        <f>IF(sum!A286="AT",sum!D286,"*")</f>
        <v>*</v>
      </c>
      <c r="R293" s="1" t="s">
        <v>137</v>
      </c>
      <c r="S293" s="1" t="s">
        <v>138</v>
      </c>
      <c r="T293" s="1">
        <v>2021</v>
      </c>
      <c r="U293" s="1" t="str">
        <f>IF(sum!A286="BC",sum!B286,"*")</f>
        <v>R_ES-WH-MOB_GAS1</v>
      </c>
      <c r="V293" s="1"/>
      <c r="W293" s="1">
        <f>IF(sum!A286="BC",sum!D286,"*")</f>
        <v>1.14360943443809E-2</v>
      </c>
      <c r="Z293" s="1" t="s">
        <v>137</v>
      </c>
      <c r="AA293" s="1" t="s">
        <v>138</v>
      </c>
      <c r="AB293" s="1">
        <v>2021</v>
      </c>
      <c r="AC293" s="1" t="str">
        <f>IF(sum!A286="MA",sum!B286,"*")</f>
        <v>*</v>
      </c>
      <c r="AD293" s="1"/>
      <c r="AE293" s="1" t="str">
        <f>IF(sum!A286="MA",sum!D286,"*")</f>
        <v>*</v>
      </c>
      <c r="AH293" s="1" t="s">
        <v>137</v>
      </c>
      <c r="AI293" s="1" t="s">
        <v>138</v>
      </c>
      <c r="AJ293" s="1">
        <v>2021</v>
      </c>
      <c r="AK293" s="1" t="str">
        <f>IF(sum!A286="ON",sum!B286,"*")</f>
        <v>*</v>
      </c>
      <c r="AL293" s="1"/>
      <c r="AM293" s="1" t="str">
        <f>IF(sum!A286="ON",sum!D286,"*")</f>
        <v>*</v>
      </c>
      <c r="AP293" s="4" t="s">
        <v>137</v>
      </c>
      <c r="AQ293" s="4" t="s">
        <v>138</v>
      </c>
      <c r="AR293" s="4">
        <v>2021</v>
      </c>
      <c r="AS293" s="1" t="str">
        <f>IF(sum!A286="QU",sum!B286,"*")</f>
        <v>*</v>
      </c>
      <c r="AT293" s="1"/>
      <c r="AU293" s="1" t="str">
        <f>IF(sum!A286="QU",sum!D286,"*")</f>
        <v>*</v>
      </c>
      <c r="AX293" s="1" t="s">
        <v>137</v>
      </c>
      <c r="AY293" s="1" t="s">
        <v>138</v>
      </c>
      <c r="AZ293" s="1">
        <v>2021</v>
      </c>
      <c r="BA293" s="1" t="str">
        <f>IF(sum!A286="SA",sum!B286,"*")</f>
        <v>*</v>
      </c>
      <c r="BB293" s="1"/>
      <c r="BC293" s="1" t="str">
        <f>IF(sum!A286="SA",sum!D286,"*")</f>
        <v>*</v>
      </c>
    </row>
    <row r="294" spans="2:55">
      <c r="B294" s="4" t="s">
        <v>137</v>
      </c>
      <c r="C294" s="4" t="s">
        <v>138</v>
      </c>
      <c r="D294" s="4">
        <v>2021</v>
      </c>
      <c r="J294" s="4" t="s">
        <v>137</v>
      </c>
      <c r="K294" s="4" t="s">
        <v>138</v>
      </c>
      <c r="L294" s="4">
        <v>2021</v>
      </c>
      <c r="M294" s="1" t="str">
        <f>IF(sum!A287="AT",sum!B287,"*")</f>
        <v>*</v>
      </c>
      <c r="N294" s="1"/>
      <c r="O294" s="1" t="str">
        <f>IF(sum!A287="AT",sum!D287,"*")</f>
        <v>*</v>
      </c>
      <c r="R294" s="4" t="s">
        <v>137</v>
      </c>
      <c r="S294" s="4" t="s">
        <v>138</v>
      </c>
      <c r="T294" s="4">
        <v>2021</v>
      </c>
      <c r="U294" s="1" t="str">
        <f>IF(sum!A287="BC",sum!B287,"*")</f>
        <v>R_ES-WH-MOB_STEAM1</v>
      </c>
      <c r="V294" s="1"/>
      <c r="W294" s="1">
        <f>IF(sum!A287="BC",sum!D287,"*")</f>
        <v>0</v>
      </c>
      <c r="Z294" s="4" t="s">
        <v>137</v>
      </c>
      <c r="AA294" s="4" t="s">
        <v>138</v>
      </c>
      <c r="AB294" s="4">
        <v>2021</v>
      </c>
      <c r="AC294" s="1" t="str">
        <f>IF(sum!A287="MA",sum!B287,"*")</f>
        <v>*</v>
      </c>
      <c r="AD294" s="1"/>
      <c r="AE294" s="1" t="str">
        <f>IF(sum!A287="MA",sum!D287,"*")</f>
        <v>*</v>
      </c>
      <c r="AH294" s="4" t="s">
        <v>137</v>
      </c>
      <c r="AI294" s="4" t="s">
        <v>138</v>
      </c>
      <c r="AJ294" s="4">
        <v>2021</v>
      </c>
      <c r="AK294" s="1" t="str">
        <f>IF(sum!A287="ON",sum!B287,"*")</f>
        <v>*</v>
      </c>
      <c r="AL294" s="1"/>
      <c r="AM294" s="1" t="str">
        <f>IF(sum!A287="ON",sum!D287,"*")</f>
        <v>*</v>
      </c>
      <c r="AP294" s="1" t="s">
        <v>137</v>
      </c>
      <c r="AQ294" s="1" t="s">
        <v>138</v>
      </c>
      <c r="AR294" s="1">
        <v>2021</v>
      </c>
      <c r="AS294" s="1" t="str">
        <f>IF(sum!A287="QU",sum!B287,"*")</f>
        <v>*</v>
      </c>
      <c r="AT294" s="1"/>
      <c r="AU294" s="1" t="str">
        <f>IF(sum!A287="QU",sum!D287,"*")</f>
        <v>*</v>
      </c>
      <c r="AX294" s="4" t="s">
        <v>137</v>
      </c>
      <c r="AY294" s="4" t="s">
        <v>138</v>
      </c>
      <c r="AZ294" s="4">
        <v>2021</v>
      </c>
      <c r="BA294" s="1" t="str">
        <f>IF(sum!A287="SA",sum!B287,"*")</f>
        <v>*</v>
      </c>
      <c r="BB294" s="1"/>
      <c r="BC294" s="1" t="str">
        <f>IF(sum!A287="SA",sum!D287,"*")</f>
        <v>*</v>
      </c>
    </row>
    <row r="295" spans="2:55">
      <c r="B295" s="1" t="s">
        <v>137</v>
      </c>
      <c r="C295" s="1" t="s">
        <v>138</v>
      </c>
      <c r="D295" s="1">
        <v>2021</v>
      </c>
      <c r="J295" s="1" t="s">
        <v>137</v>
      </c>
      <c r="K295" s="1" t="s">
        <v>138</v>
      </c>
      <c r="L295" s="1">
        <v>2021</v>
      </c>
      <c r="M295" s="1" t="str">
        <f>IF(sum!A288="AT",sum!B288,"*")</f>
        <v>*</v>
      </c>
      <c r="N295" s="1"/>
      <c r="O295" s="1" t="str">
        <f>IF(sum!A288="AT",sum!D288,"*")</f>
        <v>*</v>
      </c>
      <c r="R295" s="1" t="s">
        <v>137</v>
      </c>
      <c r="S295" s="1" t="s">
        <v>138</v>
      </c>
      <c r="T295" s="1">
        <v>2021</v>
      </c>
      <c r="U295" s="1" t="str">
        <f>IF(sum!A288="BC",sum!B288,"*")</f>
        <v>R_ES-WH-SA_GAS1</v>
      </c>
      <c r="V295" s="1"/>
      <c r="W295" s="1">
        <f>IF(sum!A288="BC",sum!D288,"*")</f>
        <v>3.3197846894815697E-2</v>
      </c>
      <c r="Z295" s="1" t="s">
        <v>137</v>
      </c>
      <c r="AA295" s="1" t="s">
        <v>138</v>
      </c>
      <c r="AB295" s="1">
        <v>2021</v>
      </c>
      <c r="AC295" s="1" t="str">
        <f>IF(sum!A288="MA",sum!B288,"*")</f>
        <v>*</v>
      </c>
      <c r="AD295" s="1"/>
      <c r="AE295" s="1" t="str">
        <f>IF(sum!A288="MA",sum!D288,"*")</f>
        <v>*</v>
      </c>
      <c r="AH295" s="1" t="s">
        <v>137</v>
      </c>
      <c r="AI295" s="1" t="s">
        <v>138</v>
      </c>
      <c r="AJ295" s="1">
        <v>2021</v>
      </c>
      <c r="AK295" s="1" t="str">
        <f>IF(sum!A288="ON",sum!B288,"*")</f>
        <v>*</v>
      </c>
      <c r="AL295" s="1"/>
      <c r="AM295" s="1" t="str">
        <f>IF(sum!A288="ON",sum!D288,"*")</f>
        <v>*</v>
      </c>
      <c r="AP295" s="4" t="s">
        <v>137</v>
      </c>
      <c r="AQ295" s="4" t="s">
        <v>138</v>
      </c>
      <c r="AR295" s="4">
        <v>2021</v>
      </c>
      <c r="AS295" s="1" t="str">
        <f>IF(sum!A288="QU",sum!B288,"*")</f>
        <v>*</v>
      </c>
      <c r="AT295" s="1"/>
      <c r="AU295" s="1" t="str">
        <f>IF(sum!A288="QU",sum!D288,"*")</f>
        <v>*</v>
      </c>
      <c r="AX295" s="1" t="s">
        <v>137</v>
      </c>
      <c r="AY295" s="1" t="s">
        <v>138</v>
      </c>
      <c r="AZ295" s="1">
        <v>2021</v>
      </c>
      <c r="BA295" s="1" t="str">
        <f>IF(sum!A288="SA",sum!B288,"*")</f>
        <v>*</v>
      </c>
      <c r="BB295" s="1"/>
      <c r="BC295" s="1" t="str">
        <f>IF(sum!A288="SA",sum!D288,"*")</f>
        <v>*</v>
      </c>
    </row>
    <row r="296" spans="2:55">
      <c r="B296" s="1" t="s">
        <v>137</v>
      </c>
      <c r="C296" s="1" t="s">
        <v>138</v>
      </c>
      <c r="D296" s="1">
        <v>2021</v>
      </c>
      <c r="J296" s="1" t="s">
        <v>137</v>
      </c>
      <c r="K296" s="1" t="s">
        <v>138</v>
      </c>
      <c r="L296" s="1">
        <v>2021</v>
      </c>
      <c r="M296" s="1" t="str">
        <f>IF(sum!A289="AT",sum!B289,"*")</f>
        <v>*</v>
      </c>
      <c r="N296" s="1"/>
      <c r="O296" s="1" t="str">
        <f>IF(sum!A289="AT",sum!D289,"*")</f>
        <v>*</v>
      </c>
      <c r="R296" s="1" t="s">
        <v>137</v>
      </c>
      <c r="S296" s="1" t="s">
        <v>138</v>
      </c>
      <c r="T296" s="1">
        <v>2021</v>
      </c>
      <c r="U296" s="1" t="str">
        <f>IF(sum!A289="BC",sum!B289,"*")</f>
        <v>R_ES-WH-SA_STEAM1</v>
      </c>
      <c r="V296" s="1"/>
      <c r="W296" s="1">
        <f>IF(sum!A289="BC",sum!D289,"*")</f>
        <v>0</v>
      </c>
      <c r="Z296" s="1" t="s">
        <v>137</v>
      </c>
      <c r="AA296" s="1" t="s">
        <v>138</v>
      </c>
      <c r="AB296" s="1">
        <v>2021</v>
      </c>
      <c r="AC296" s="1" t="str">
        <f>IF(sum!A289="MA",sum!B289,"*")</f>
        <v>*</v>
      </c>
      <c r="AD296" s="1"/>
      <c r="AE296" s="1" t="str">
        <f>IF(sum!A289="MA",sum!D289,"*")</f>
        <v>*</v>
      </c>
      <c r="AH296" s="1" t="s">
        <v>137</v>
      </c>
      <c r="AI296" s="1" t="s">
        <v>138</v>
      </c>
      <c r="AJ296" s="1">
        <v>2021</v>
      </c>
      <c r="AK296" s="1" t="str">
        <f>IF(sum!A289="ON",sum!B289,"*")</f>
        <v>*</v>
      </c>
      <c r="AL296" s="1"/>
      <c r="AM296" s="1" t="str">
        <f>IF(sum!A289="ON",sum!D289,"*")</f>
        <v>*</v>
      </c>
      <c r="AP296" s="1" t="s">
        <v>137</v>
      </c>
      <c r="AQ296" s="1" t="s">
        <v>138</v>
      </c>
      <c r="AR296" s="1">
        <v>2021</v>
      </c>
      <c r="AS296" s="1" t="str">
        <f>IF(sum!A289="QU",sum!B289,"*")</f>
        <v>*</v>
      </c>
      <c r="AT296" s="1"/>
      <c r="AU296" s="1" t="str">
        <f>IF(sum!A289="QU",sum!D289,"*")</f>
        <v>*</v>
      </c>
      <c r="AX296" s="1" t="s">
        <v>137</v>
      </c>
      <c r="AY296" s="1" t="s">
        <v>138</v>
      </c>
      <c r="AZ296" s="1">
        <v>2021</v>
      </c>
      <c r="BA296" s="1" t="str">
        <f>IF(sum!A289="SA",sum!B289,"*")</f>
        <v>*</v>
      </c>
      <c r="BB296" s="1"/>
      <c r="BC296" s="1" t="str">
        <f>IF(sum!A289="SA",sum!D289,"*")</f>
        <v>*</v>
      </c>
    </row>
    <row r="297" spans="2:55">
      <c r="B297" s="4" t="s">
        <v>137</v>
      </c>
      <c r="C297" s="4" t="s">
        <v>138</v>
      </c>
      <c r="D297" s="4">
        <v>2021</v>
      </c>
      <c r="J297" s="4" t="s">
        <v>137</v>
      </c>
      <c r="K297" s="4" t="s">
        <v>138</v>
      </c>
      <c r="L297" s="4">
        <v>2021</v>
      </c>
      <c r="M297" s="1" t="str">
        <f>IF(sum!A290="AT",sum!B290,"*")</f>
        <v>*</v>
      </c>
      <c r="N297" s="1"/>
      <c r="O297" s="1" t="str">
        <f>IF(sum!A290="AT",sum!D290,"*")</f>
        <v>*</v>
      </c>
      <c r="R297" s="4" t="s">
        <v>137</v>
      </c>
      <c r="S297" s="4" t="s">
        <v>138</v>
      </c>
      <c r="T297" s="4">
        <v>2021</v>
      </c>
      <c r="U297" s="1" t="str">
        <f>IF(sum!A290="BC",sum!B290,"*")</f>
        <v>R_ES-WH-SD_GAS1</v>
      </c>
      <c r="V297" s="1"/>
      <c r="W297" s="1">
        <f>IF(sum!A290="BC",sum!D290,"*")</f>
        <v>0.109027491426061</v>
      </c>
      <c r="Z297" s="4" t="s">
        <v>137</v>
      </c>
      <c r="AA297" s="4" t="s">
        <v>138</v>
      </c>
      <c r="AB297" s="4">
        <v>2021</v>
      </c>
      <c r="AC297" s="1" t="str">
        <f>IF(sum!A290="MA",sum!B290,"*")</f>
        <v>*</v>
      </c>
      <c r="AD297" s="1"/>
      <c r="AE297" s="1" t="str">
        <f>IF(sum!A290="MA",sum!D290,"*")</f>
        <v>*</v>
      </c>
      <c r="AH297" s="4" t="s">
        <v>137</v>
      </c>
      <c r="AI297" s="4" t="s">
        <v>138</v>
      </c>
      <c r="AJ297" s="4">
        <v>2021</v>
      </c>
      <c r="AK297" s="1" t="str">
        <f>IF(sum!A290="ON",sum!B290,"*")</f>
        <v>*</v>
      </c>
      <c r="AL297" s="1"/>
      <c r="AM297" s="1" t="str">
        <f>IF(sum!A290="ON",sum!D290,"*")</f>
        <v>*</v>
      </c>
      <c r="AP297" s="4" t="s">
        <v>137</v>
      </c>
      <c r="AQ297" s="4" t="s">
        <v>138</v>
      </c>
      <c r="AR297" s="4">
        <v>2021</v>
      </c>
      <c r="AS297" s="1" t="str">
        <f>IF(sum!A290="QU",sum!B290,"*")</f>
        <v>*</v>
      </c>
      <c r="AT297" s="1"/>
      <c r="AU297" s="1" t="str">
        <f>IF(sum!A290="QU",sum!D290,"*")</f>
        <v>*</v>
      </c>
      <c r="AX297" s="4" t="s">
        <v>137</v>
      </c>
      <c r="AY297" s="4" t="s">
        <v>138</v>
      </c>
      <c r="AZ297" s="4">
        <v>2021</v>
      </c>
      <c r="BA297" s="1" t="str">
        <f>IF(sum!A290="SA",sum!B290,"*")</f>
        <v>*</v>
      </c>
      <c r="BB297" s="1"/>
      <c r="BC297" s="1" t="str">
        <f>IF(sum!A290="SA",sum!D290,"*")</f>
        <v>*</v>
      </c>
    </row>
    <row r="298" spans="2:55">
      <c r="B298" s="1" t="s">
        <v>137</v>
      </c>
      <c r="C298" s="1" t="s">
        <v>138</v>
      </c>
      <c r="D298" s="1">
        <v>2021</v>
      </c>
      <c r="J298" s="1" t="s">
        <v>137</v>
      </c>
      <c r="K298" s="1" t="s">
        <v>138</v>
      </c>
      <c r="L298" s="1">
        <v>2021</v>
      </c>
      <c r="M298" s="1" t="str">
        <f>IF(sum!A291="AT",sum!B291,"*")</f>
        <v>*</v>
      </c>
      <c r="N298" s="1"/>
      <c r="O298" s="1" t="str">
        <f>IF(sum!A291="AT",sum!D291,"*")</f>
        <v>*</v>
      </c>
      <c r="R298" s="1" t="s">
        <v>137</v>
      </c>
      <c r="S298" s="1" t="s">
        <v>138</v>
      </c>
      <c r="T298" s="1">
        <v>2021</v>
      </c>
      <c r="U298" s="1" t="str">
        <f>IF(sum!A291="BC",sum!B291,"*")</f>
        <v>R_ES-WH-SD_STEAM1</v>
      </c>
      <c r="V298" s="1"/>
      <c r="W298" s="1">
        <f>IF(sum!A291="BC",sum!D291,"*")</f>
        <v>0</v>
      </c>
      <c r="Z298" s="1" t="s">
        <v>137</v>
      </c>
      <c r="AA298" s="1" t="s">
        <v>138</v>
      </c>
      <c r="AB298" s="1">
        <v>2021</v>
      </c>
      <c r="AC298" s="1" t="str">
        <f>IF(sum!A291="MA",sum!B291,"*")</f>
        <v>*</v>
      </c>
      <c r="AD298" s="1"/>
      <c r="AE298" s="1" t="str">
        <f>IF(sum!A291="MA",sum!D291,"*")</f>
        <v>*</v>
      </c>
      <c r="AH298" s="1" t="s">
        <v>137</v>
      </c>
      <c r="AI298" s="1" t="s">
        <v>138</v>
      </c>
      <c r="AJ298" s="1">
        <v>2021</v>
      </c>
      <c r="AK298" s="1" t="str">
        <f>IF(sum!A291="ON",sum!B291,"*")</f>
        <v>*</v>
      </c>
      <c r="AL298" s="1"/>
      <c r="AM298" s="1" t="str">
        <f>IF(sum!A291="ON",sum!D291,"*")</f>
        <v>*</v>
      </c>
      <c r="AP298" s="1" t="s">
        <v>137</v>
      </c>
      <c r="AQ298" s="1" t="s">
        <v>138</v>
      </c>
      <c r="AR298" s="1">
        <v>2021</v>
      </c>
      <c r="AS298" s="1" t="str">
        <f>IF(sum!A291="QU",sum!B291,"*")</f>
        <v>*</v>
      </c>
      <c r="AT298" s="1"/>
      <c r="AU298" s="1" t="str">
        <f>IF(sum!A291="QU",sum!D291,"*")</f>
        <v>*</v>
      </c>
      <c r="AX298" s="1" t="s">
        <v>137</v>
      </c>
      <c r="AY298" s="1" t="s">
        <v>138</v>
      </c>
      <c r="AZ298" s="1">
        <v>2021</v>
      </c>
      <c r="BA298" s="1" t="str">
        <f>IF(sum!A291="SA",sum!B291,"*")</f>
        <v>*</v>
      </c>
      <c r="BB298" s="1"/>
      <c r="BC298" s="1" t="str">
        <f>IF(sum!A291="SA",sum!D291,"*")</f>
        <v>*</v>
      </c>
    </row>
    <row r="299" spans="2:55">
      <c r="B299" s="1" t="s">
        <v>137</v>
      </c>
      <c r="C299" s="1" t="s">
        <v>138</v>
      </c>
      <c r="D299" s="1">
        <v>2021</v>
      </c>
      <c r="J299" s="1" t="s">
        <v>137</v>
      </c>
      <c r="K299" s="1" t="s">
        <v>138</v>
      </c>
      <c r="L299" s="1">
        <v>2021</v>
      </c>
      <c r="M299" s="1" t="str">
        <f>IF(sum!A292="AT",sum!B292,"*")</f>
        <v>*</v>
      </c>
      <c r="N299" s="1"/>
      <c r="O299" s="1" t="str">
        <f>IF(sum!A292="AT",sum!D292,"*")</f>
        <v>*</v>
      </c>
      <c r="R299" s="1" t="s">
        <v>137</v>
      </c>
      <c r="S299" s="1" t="s">
        <v>138</v>
      </c>
      <c r="T299" s="1">
        <v>2021</v>
      </c>
      <c r="U299" s="1" t="str">
        <f>IF(sum!A292="BC",sum!B292,"*")</f>
        <v>RTS-AuxiliaryEquip_ELE1</v>
      </c>
      <c r="V299" s="1"/>
      <c r="W299" s="1">
        <f>IF(sum!A292="BC",sum!D292,"*")</f>
        <v>5.4956668780385097E-2</v>
      </c>
      <c r="Z299" s="1" t="s">
        <v>137</v>
      </c>
      <c r="AA299" s="1" t="s">
        <v>138</v>
      </c>
      <c r="AB299" s="1">
        <v>2021</v>
      </c>
      <c r="AC299" s="1" t="str">
        <f>IF(sum!A292="MA",sum!B292,"*")</f>
        <v>*</v>
      </c>
      <c r="AD299" s="1"/>
      <c r="AE299" s="1" t="str">
        <f>IF(sum!A292="MA",sum!D292,"*")</f>
        <v>*</v>
      </c>
      <c r="AH299" s="1" t="s">
        <v>137</v>
      </c>
      <c r="AI299" s="1" t="s">
        <v>138</v>
      </c>
      <c r="AJ299" s="1">
        <v>2021</v>
      </c>
      <c r="AK299" s="1" t="str">
        <f>IF(sum!A292="ON",sum!B292,"*")</f>
        <v>*</v>
      </c>
      <c r="AL299" s="1"/>
      <c r="AM299" s="1" t="str">
        <f>IF(sum!A292="ON",sum!D292,"*")</f>
        <v>*</v>
      </c>
      <c r="AP299" s="4" t="s">
        <v>137</v>
      </c>
      <c r="AQ299" s="4" t="s">
        <v>138</v>
      </c>
      <c r="AR299" s="4">
        <v>2021</v>
      </c>
      <c r="AS299" s="1" t="str">
        <f>IF(sum!A292="QU",sum!B292,"*")</f>
        <v>*</v>
      </c>
      <c r="AT299" s="1"/>
      <c r="AU299" s="1" t="str">
        <f>IF(sum!A292="QU",sum!D292,"*")</f>
        <v>*</v>
      </c>
      <c r="AX299" s="1" t="s">
        <v>137</v>
      </c>
      <c r="AY299" s="1" t="s">
        <v>138</v>
      </c>
      <c r="AZ299" s="1">
        <v>2021</v>
      </c>
      <c r="BA299" s="1" t="str">
        <f>IF(sum!A292="SA",sum!B292,"*")</f>
        <v>*</v>
      </c>
      <c r="BB299" s="1"/>
      <c r="BC299" s="1" t="str">
        <f>IF(sum!A292="SA",sum!D292,"*")</f>
        <v>*</v>
      </c>
    </row>
    <row r="300" spans="2:55">
      <c r="B300" s="4" t="s">
        <v>137</v>
      </c>
      <c r="C300" s="4" t="s">
        <v>138</v>
      </c>
      <c r="D300" s="4">
        <v>2021</v>
      </c>
      <c r="J300" s="4" t="s">
        <v>137</v>
      </c>
      <c r="K300" s="4" t="s">
        <v>138</v>
      </c>
      <c r="L300" s="4">
        <v>2021</v>
      </c>
      <c r="M300" s="1" t="str">
        <f>IF(sum!A293="AT",sum!B293,"*")</f>
        <v>*</v>
      </c>
      <c r="N300" s="1"/>
      <c r="O300" s="1" t="str">
        <f>IF(sum!A293="AT",sum!D293,"*")</f>
        <v>*</v>
      </c>
      <c r="R300" s="4" t="s">
        <v>137</v>
      </c>
      <c r="S300" s="4" t="s">
        <v>138</v>
      </c>
      <c r="T300" s="4">
        <v>2021</v>
      </c>
      <c r="U300" s="1" t="str">
        <f>IF(sum!A293="BC",sum!B293,"*")</f>
        <v>RTS-AuxiliaryMot_ELE1</v>
      </c>
      <c r="V300" s="1"/>
      <c r="W300" s="1">
        <f>IF(sum!A293="BC",sum!D293,"*")</f>
        <v>2.85351934052002E-2</v>
      </c>
      <c r="Z300" s="4" t="s">
        <v>137</v>
      </c>
      <c r="AA300" s="4" t="s">
        <v>138</v>
      </c>
      <c r="AB300" s="4">
        <v>2021</v>
      </c>
      <c r="AC300" s="1" t="str">
        <f>IF(sum!A293="MA",sum!B293,"*")</f>
        <v>*</v>
      </c>
      <c r="AD300" s="1"/>
      <c r="AE300" s="1" t="str">
        <f>IF(sum!A293="MA",sum!D293,"*")</f>
        <v>*</v>
      </c>
      <c r="AH300" s="4" t="s">
        <v>137</v>
      </c>
      <c r="AI300" s="4" t="s">
        <v>138</v>
      </c>
      <c r="AJ300" s="4">
        <v>2021</v>
      </c>
      <c r="AK300" s="1" t="str">
        <f>IF(sum!A293="ON",sum!B293,"*")</f>
        <v>*</v>
      </c>
      <c r="AL300" s="1"/>
      <c r="AM300" s="1" t="str">
        <f>IF(sum!A293="ON",sum!D293,"*")</f>
        <v>*</v>
      </c>
      <c r="AP300" s="1" t="s">
        <v>137</v>
      </c>
      <c r="AQ300" s="1" t="s">
        <v>138</v>
      </c>
      <c r="AR300" s="1">
        <v>2021</v>
      </c>
      <c r="AS300" s="1" t="str">
        <f>IF(sum!A293="QU",sum!B293,"*")</f>
        <v>*</v>
      </c>
      <c r="AT300" s="1"/>
      <c r="AU300" s="1" t="str">
        <f>IF(sum!A293="QU",sum!D293,"*")</f>
        <v>*</v>
      </c>
      <c r="AX300" s="4" t="s">
        <v>137</v>
      </c>
      <c r="AY300" s="4" t="s">
        <v>138</v>
      </c>
      <c r="AZ300" s="4">
        <v>2021</v>
      </c>
      <c r="BA300" s="1" t="str">
        <f>IF(sum!A293="SA",sum!B293,"*")</f>
        <v>*</v>
      </c>
      <c r="BB300" s="1"/>
      <c r="BC300" s="1" t="str">
        <f>IF(sum!A293="SA",sum!D293,"*")</f>
        <v>*</v>
      </c>
    </row>
    <row r="301" spans="2:55">
      <c r="B301" s="1" t="s">
        <v>137</v>
      </c>
      <c r="C301" s="1" t="s">
        <v>138</v>
      </c>
      <c r="D301" s="1">
        <v>2021</v>
      </c>
      <c r="J301" s="1" t="s">
        <v>137</v>
      </c>
      <c r="K301" s="1" t="s">
        <v>138</v>
      </c>
      <c r="L301" s="1">
        <v>2021</v>
      </c>
      <c r="M301" s="1" t="str">
        <f>IF(sum!A294="AT",sum!B294,"*")</f>
        <v>*</v>
      </c>
      <c r="N301" s="1"/>
      <c r="O301" s="1" t="str">
        <f>IF(sum!A294="AT",sum!D294,"*")</f>
        <v>*</v>
      </c>
      <c r="R301" s="1" t="s">
        <v>137</v>
      </c>
      <c r="S301" s="1" t="s">
        <v>138</v>
      </c>
      <c r="T301" s="1">
        <v>2021</v>
      </c>
      <c r="U301" s="1" t="str">
        <f>IF(sum!A294="BC",sum!B294,"*")</f>
        <v>RTS-Light_ELE1</v>
      </c>
      <c r="V301" s="1"/>
      <c r="W301" s="1">
        <f>IF(sum!A294="BC",sum!D294,"*")</f>
        <v>0.117311350665823</v>
      </c>
      <c r="Z301" s="1" t="s">
        <v>137</v>
      </c>
      <c r="AA301" s="1" t="s">
        <v>138</v>
      </c>
      <c r="AB301" s="1">
        <v>2021</v>
      </c>
      <c r="AC301" s="1" t="str">
        <f>IF(sum!A294="MA",sum!B294,"*")</f>
        <v>*</v>
      </c>
      <c r="AD301" s="1"/>
      <c r="AE301" s="1" t="str">
        <f>IF(sum!A294="MA",sum!D294,"*")</f>
        <v>*</v>
      </c>
      <c r="AH301" s="1" t="s">
        <v>137</v>
      </c>
      <c r="AI301" s="1" t="s">
        <v>138</v>
      </c>
      <c r="AJ301" s="1">
        <v>2021</v>
      </c>
      <c r="AK301" s="1" t="str">
        <f>IF(sum!A294="ON",sum!B294,"*")</f>
        <v>*</v>
      </c>
      <c r="AL301" s="1"/>
      <c r="AM301" s="1" t="str">
        <f>IF(sum!A294="ON",sum!D294,"*")</f>
        <v>*</v>
      </c>
      <c r="AP301" s="4" t="s">
        <v>137</v>
      </c>
      <c r="AQ301" s="4" t="s">
        <v>138</v>
      </c>
      <c r="AR301" s="4">
        <v>2021</v>
      </c>
      <c r="AS301" s="1" t="str">
        <f>IF(sum!A294="QU",sum!B294,"*")</f>
        <v>*</v>
      </c>
      <c r="AT301" s="1"/>
      <c r="AU301" s="1" t="str">
        <f>IF(sum!A294="QU",sum!D294,"*")</f>
        <v>*</v>
      </c>
      <c r="AX301" s="1" t="s">
        <v>137</v>
      </c>
      <c r="AY301" s="1" t="s">
        <v>138</v>
      </c>
      <c r="AZ301" s="1">
        <v>2021</v>
      </c>
      <c r="BA301" s="1" t="str">
        <f>IF(sum!A294="SA",sum!B294,"*")</f>
        <v>*</v>
      </c>
      <c r="BB301" s="1"/>
      <c r="BC301" s="1" t="str">
        <f>IF(sum!A294="SA",sum!D294,"*")</f>
        <v>*</v>
      </c>
    </row>
    <row r="302" spans="2:55">
      <c r="B302" s="1" t="s">
        <v>137</v>
      </c>
      <c r="C302" s="1" t="s">
        <v>138</v>
      </c>
      <c r="D302" s="1">
        <v>2021</v>
      </c>
      <c r="J302" s="1" t="s">
        <v>137</v>
      </c>
      <c r="K302" s="1" t="s">
        <v>138</v>
      </c>
      <c r="L302" s="1">
        <v>2021</v>
      </c>
      <c r="M302" s="1" t="str">
        <f>IF(sum!A295="AT",sum!B295,"*")</f>
        <v>*</v>
      </c>
      <c r="N302" s="1"/>
      <c r="O302" s="1" t="str">
        <f>IF(sum!A295="AT",sum!D295,"*")</f>
        <v>*</v>
      </c>
      <c r="R302" s="1" t="s">
        <v>137</v>
      </c>
      <c r="S302" s="1" t="s">
        <v>138</v>
      </c>
      <c r="T302" s="1">
        <v>2021</v>
      </c>
      <c r="U302" s="1" t="str">
        <f>IF(sum!A295="BC",sum!B295,"*")</f>
        <v>RTS-SpCool_ELE1</v>
      </c>
      <c r="V302" s="1"/>
      <c r="W302" s="1">
        <f>IF(sum!A295="BC",sum!D295,"*")</f>
        <v>1.9023462270132799E-2</v>
      </c>
      <c r="Z302" s="1" t="s">
        <v>137</v>
      </c>
      <c r="AA302" s="1" t="s">
        <v>138</v>
      </c>
      <c r="AB302" s="1">
        <v>2021</v>
      </c>
      <c r="AC302" s="1" t="str">
        <f>IF(sum!A295="MA",sum!B295,"*")</f>
        <v>*</v>
      </c>
      <c r="AD302" s="1"/>
      <c r="AE302" s="1" t="str">
        <f>IF(sum!A295="MA",sum!D295,"*")</f>
        <v>*</v>
      </c>
      <c r="AH302" s="1" t="s">
        <v>137</v>
      </c>
      <c r="AI302" s="1" t="s">
        <v>138</v>
      </c>
      <c r="AJ302" s="1">
        <v>2021</v>
      </c>
      <c r="AK302" s="1" t="str">
        <f>IF(sum!A295="ON",sum!B295,"*")</f>
        <v>*</v>
      </c>
      <c r="AL302" s="1"/>
      <c r="AM302" s="1" t="str">
        <f>IF(sum!A295="ON",sum!D295,"*")</f>
        <v>*</v>
      </c>
      <c r="AP302" s="1" t="s">
        <v>137</v>
      </c>
      <c r="AQ302" s="1" t="s">
        <v>138</v>
      </c>
      <c r="AR302" s="1">
        <v>2021</v>
      </c>
      <c r="AS302" s="1" t="str">
        <f>IF(sum!A295="QU",sum!B295,"*")</f>
        <v>*</v>
      </c>
      <c r="AT302" s="1"/>
      <c r="AU302" s="1" t="str">
        <f>IF(sum!A295="QU",sum!D295,"*")</f>
        <v>*</v>
      </c>
      <c r="AX302" s="1" t="s">
        <v>137</v>
      </c>
      <c r="AY302" s="1" t="s">
        <v>138</v>
      </c>
      <c r="AZ302" s="1">
        <v>2021</v>
      </c>
      <c r="BA302" s="1" t="str">
        <f>IF(sum!A295="SA",sum!B295,"*")</f>
        <v>*</v>
      </c>
      <c r="BB302" s="1"/>
      <c r="BC302" s="1" t="str">
        <f>IF(sum!A295="SA",sum!D295,"*")</f>
        <v>*</v>
      </c>
    </row>
    <row r="303" spans="2:55">
      <c r="B303" s="4" t="s">
        <v>137</v>
      </c>
      <c r="C303" s="4" t="s">
        <v>138</v>
      </c>
      <c r="D303" s="4">
        <v>2021</v>
      </c>
      <c r="J303" s="4" t="s">
        <v>137</v>
      </c>
      <c r="K303" s="4" t="s">
        <v>138</v>
      </c>
      <c r="L303" s="4">
        <v>2021</v>
      </c>
      <c r="M303" s="1" t="str">
        <f>IF(sum!A296="AT",sum!B296,"*")</f>
        <v>*</v>
      </c>
      <c r="N303" s="1"/>
      <c r="O303" s="1" t="str">
        <f>IF(sum!A296="AT",sum!D296,"*")</f>
        <v>*</v>
      </c>
      <c r="R303" s="4" t="s">
        <v>137</v>
      </c>
      <c r="S303" s="4" t="s">
        <v>138</v>
      </c>
      <c r="T303" s="4">
        <v>2021</v>
      </c>
      <c r="U303" s="1" t="str">
        <f>IF(sum!A296="BC",sum!B296,"*")</f>
        <v>RTS-SpHeat_ELE1</v>
      </c>
      <c r="V303" s="1"/>
      <c r="W303" s="1">
        <f>IF(sum!A296="BC",sum!D296,"*")</f>
        <v>0.109913337560769</v>
      </c>
      <c r="Z303" s="4" t="s">
        <v>137</v>
      </c>
      <c r="AA303" s="4" t="s">
        <v>138</v>
      </c>
      <c r="AB303" s="4">
        <v>2021</v>
      </c>
      <c r="AC303" s="1" t="str">
        <f>IF(sum!A296="MA",sum!B296,"*")</f>
        <v>*</v>
      </c>
      <c r="AD303" s="1"/>
      <c r="AE303" s="1" t="str">
        <f>IF(sum!A296="MA",sum!D296,"*")</f>
        <v>*</v>
      </c>
      <c r="AH303" s="4" t="s">
        <v>137</v>
      </c>
      <c r="AI303" s="4" t="s">
        <v>138</v>
      </c>
      <c r="AJ303" s="4">
        <v>2021</v>
      </c>
      <c r="AK303" s="1" t="str">
        <f>IF(sum!A296="ON",sum!B296,"*")</f>
        <v>*</v>
      </c>
      <c r="AL303" s="1"/>
      <c r="AM303" s="1" t="str">
        <f>IF(sum!A296="ON",sum!D296,"*")</f>
        <v>*</v>
      </c>
      <c r="AP303" s="4" t="s">
        <v>137</v>
      </c>
      <c r="AQ303" s="4" t="s">
        <v>138</v>
      </c>
      <c r="AR303" s="4">
        <v>2021</v>
      </c>
      <c r="AS303" s="1" t="str">
        <f>IF(sum!A296="QU",sum!B296,"*")</f>
        <v>*</v>
      </c>
      <c r="AT303" s="1"/>
      <c r="AU303" s="1" t="str">
        <f>IF(sum!A296="QU",sum!D296,"*")</f>
        <v>*</v>
      </c>
      <c r="AX303" s="4" t="s">
        <v>137</v>
      </c>
      <c r="AY303" s="4" t="s">
        <v>138</v>
      </c>
      <c r="AZ303" s="4">
        <v>2021</v>
      </c>
      <c r="BA303" s="1" t="str">
        <f>IF(sum!A296="SA",sum!B296,"*")</f>
        <v>*</v>
      </c>
      <c r="BB303" s="1"/>
      <c r="BC303" s="1" t="str">
        <f>IF(sum!A296="SA",sum!D296,"*")</f>
        <v>*</v>
      </c>
    </row>
    <row r="304" spans="2:55">
      <c r="B304" s="1" t="s">
        <v>137</v>
      </c>
      <c r="C304" s="1" t="s">
        <v>138</v>
      </c>
      <c r="D304" s="1">
        <v>2021</v>
      </c>
      <c r="J304" s="1" t="s">
        <v>137</v>
      </c>
      <c r="K304" s="1" t="s">
        <v>138</v>
      </c>
      <c r="L304" s="1">
        <v>2021</v>
      </c>
      <c r="M304" s="1" t="str">
        <f>IF(sum!A297="AT",sum!B297,"*")</f>
        <v>*</v>
      </c>
      <c r="N304" s="1"/>
      <c r="O304" s="1" t="str">
        <f>IF(sum!A297="AT",sum!D297,"*")</f>
        <v>*</v>
      </c>
      <c r="R304" s="1" t="s">
        <v>137</v>
      </c>
      <c r="S304" s="1" t="s">
        <v>138</v>
      </c>
      <c r="T304" s="1">
        <v>2021</v>
      </c>
      <c r="U304" s="1" t="str">
        <f>IF(sum!A297="BC",sum!B297,"*")</f>
        <v>RTS-WaterHeat_ELE1</v>
      </c>
      <c r="V304" s="1"/>
      <c r="W304" s="1">
        <f>IF(sum!A297="BC",sum!D297,"*")</f>
        <v>1.9023462270133101E-2</v>
      </c>
      <c r="Z304" s="1" t="s">
        <v>137</v>
      </c>
      <c r="AA304" s="1" t="s">
        <v>138</v>
      </c>
      <c r="AB304" s="1">
        <v>2021</v>
      </c>
      <c r="AC304" s="1" t="str">
        <f>IF(sum!A297="MA",sum!B297,"*")</f>
        <v>*</v>
      </c>
      <c r="AD304" s="1"/>
      <c r="AE304" s="1" t="str">
        <f>IF(sum!A297="MA",sum!D297,"*")</f>
        <v>*</v>
      </c>
      <c r="AH304" s="1" t="s">
        <v>137</v>
      </c>
      <c r="AI304" s="1" t="s">
        <v>138</v>
      </c>
      <c r="AJ304" s="1">
        <v>2021</v>
      </c>
      <c r="AK304" s="1" t="str">
        <f>IF(sum!A297="ON",sum!B297,"*")</f>
        <v>*</v>
      </c>
      <c r="AL304" s="1"/>
      <c r="AM304" s="1" t="str">
        <f>IF(sum!A297="ON",sum!D297,"*")</f>
        <v>*</v>
      </c>
      <c r="AP304" s="1" t="s">
        <v>137</v>
      </c>
      <c r="AQ304" s="1" t="s">
        <v>138</v>
      </c>
      <c r="AR304" s="1">
        <v>2021</v>
      </c>
      <c r="AS304" s="1" t="str">
        <f>IF(sum!A297="QU",sum!B297,"*")</f>
        <v>*</v>
      </c>
      <c r="AT304" s="1"/>
      <c r="AU304" s="1" t="str">
        <f>IF(sum!A297="QU",sum!D297,"*")</f>
        <v>*</v>
      </c>
      <c r="AX304" s="1" t="s">
        <v>137</v>
      </c>
      <c r="AY304" s="1" t="s">
        <v>138</v>
      </c>
      <c r="AZ304" s="1">
        <v>2021</v>
      </c>
      <c r="BA304" s="1" t="str">
        <f>IF(sum!A297="SA",sum!B297,"*")</f>
        <v>*</v>
      </c>
      <c r="BB304" s="1"/>
      <c r="BC304" s="1" t="str">
        <f>IF(sum!A297="SA",sum!D297,"*")</f>
        <v>*</v>
      </c>
    </row>
    <row r="305" spans="2:55">
      <c r="B305" s="1" t="s">
        <v>137</v>
      </c>
      <c r="C305" s="1" t="s">
        <v>138</v>
      </c>
      <c r="D305" s="1">
        <v>2021</v>
      </c>
      <c r="J305" s="1" t="s">
        <v>137</v>
      </c>
      <c r="K305" s="1" t="s">
        <v>138</v>
      </c>
      <c r="L305" s="1">
        <v>2021</v>
      </c>
      <c r="M305" s="1" t="str">
        <f>IF(sum!A298="AT",sum!B298,"*")</f>
        <v>*</v>
      </c>
      <c r="N305" s="1"/>
      <c r="O305" s="1" t="str">
        <f>IF(sum!A298="AT",sum!D298,"*")</f>
        <v>*</v>
      </c>
      <c r="R305" s="1" t="s">
        <v>137</v>
      </c>
      <c r="S305" s="1" t="s">
        <v>138</v>
      </c>
      <c r="T305" s="1">
        <v>2021</v>
      </c>
      <c r="U305" s="1" t="str">
        <f>IF(sum!A298="BC",sum!B298,"*")</f>
        <v>S_CCUS_ATM</v>
      </c>
      <c r="V305" s="1"/>
      <c r="W305" s="1">
        <f>IF(sum!A298="BC",sum!D298,"*")</f>
        <v>0</v>
      </c>
      <c r="Z305" s="1" t="s">
        <v>137</v>
      </c>
      <c r="AA305" s="1" t="s">
        <v>138</v>
      </c>
      <c r="AB305" s="1">
        <v>2021</v>
      </c>
      <c r="AC305" s="1" t="str">
        <f>IF(sum!A298="MA",sum!B298,"*")</f>
        <v>*</v>
      </c>
      <c r="AD305" s="1"/>
      <c r="AE305" s="1" t="str">
        <f>IF(sum!A298="MA",sum!D298,"*")</f>
        <v>*</v>
      </c>
      <c r="AH305" s="1" t="s">
        <v>137</v>
      </c>
      <c r="AI305" s="1" t="s">
        <v>138</v>
      </c>
      <c r="AJ305" s="1">
        <v>2021</v>
      </c>
      <c r="AK305" s="1" t="str">
        <f>IF(sum!A298="ON",sum!B298,"*")</f>
        <v>*</v>
      </c>
      <c r="AL305" s="1"/>
      <c r="AM305" s="1" t="str">
        <f>IF(sum!A298="ON",sum!D298,"*")</f>
        <v>*</v>
      </c>
      <c r="AP305" s="4" t="s">
        <v>137</v>
      </c>
      <c r="AQ305" s="4" t="s">
        <v>138</v>
      </c>
      <c r="AR305" s="4">
        <v>2021</v>
      </c>
      <c r="AS305" s="1" t="str">
        <f>IF(sum!A298="QU",sum!B298,"*")</f>
        <v>*</v>
      </c>
      <c r="AT305" s="1"/>
      <c r="AU305" s="1" t="str">
        <f>IF(sum!A298="QU",sum!D298,"*")</f>
        <v>*</v>
      </c>
      <c r="AX305" s="1" t="s">
        <v>137</v>
      </c>
      <c r="AY305" s="1" t="s">
        <v>138</v>
      </c>
      <c r="AZ305" s="1">
        <v>2021</v>
      </c>
      <c r="BA305" s="1" t="str">
        <f>IF(sum!A298="SA",sum!B298,"*")</f>
        <v>*</v>
      </c>
      <c r="BB305" s="1"/>
      <c r="BC305" s="1" t="str">
        <f>IF(sum!A298="SA",sum!D298,"*")</f>
        <v>*</v>
      </c>
    </row>
    <row r="306" spans="2:55">
      <c r="B306" s="4" t="s">
        <v>137</v>
      </c>
      <c r="C306" s="4" t="s">
        <v>138</v>
      </c>
      <c r="D306" s="4">
        <v>2021</v>
      </c>
      <c r="J306" s="4" t="s">
        <v>137</v>
      </c>
      <c r="K306" s="4" t="s">
        <v>138</v>
      </c>
      <c r="L306" s="4">
        <v>2021</v>
      </c>
      <c r="M306" s="1" t="str">
        <f>IF(sum!A299="AT",sum!B299,"*")</f>
        <v>*</v>
      </c>
      <c r="N306" s="1"/>
      <c r="O306" s="1" t="str">
        <f>IF(sum!A299="AT",sum!D299,"*")</f>
        <v>*</v>
      </c>
      <c r="R306" s="4" t="s">
        <v>137</v>
      </c>
      <c r="S306" s="4" t="s">
        <v>138</v>
      </c>
      <c r="T306" s="4">
        <v>2021</v>
      </c>
      <c r="U306" s="1" t="str">
        <f>IF(sum!A299="BC",sum!B299,"*")</f>
        <v>S_CCUS_EMIS_H2U</v>
      </c>
      <c r="V306" s="1"/>
      <c r="W306" s="1">
        <f>IF(sum!A299="BC",sum!D299,"*")</f>
        <v>0</v>
      </c>
      <c r="Z306" s="4" t="s">
        <v>137</v>
      </c>
      <c r="AA306" s="4" t="s">
        <v>138</v>
      </c>
      <c r="AB306" s="4">
        <v>2021</v>
      </c>
      <c r="AC306" s="1" t="str">
        <f>IF(sum!A299="MA",sum!B299,"*")</f>
        <v>*</v>
      </c>
      <c r="AD306" s="1"/>
      <c r="AE306" s="1" t="str">
        <f>IF(sum!A299="MA",sum!D299,"*")</f>
        <v>*</v>
      </c>
      <c r="AH306" s="4" t="s">
        <v>137</v>
      </c>
      <c r="AI306" s="4" t="s">
        <v>138</v>
      </c>
      <c r="AJ306" s="4">
        <v>2021</v>
      </c>
      <c r="AK306" s="1" t="str">
        <f>IF(sum!A299="ON",sum!B299,"*")</f>
        <v>*</v>
      </c>
      <c r="AL306" s="1"/>
      <c r="AM306" s="1" t="str">
        <f>IF(sum!A299="ON",sum!D299,"*")</f>
        <v>*</v>
      </c>
      <c r="AP306" s="1" t="s">
        <v>137</v>
      </c>
      <c r="AQ306" s="1" t="s">
        <v>138</v>
      </c>
      <c r="AR306" s="1">
        <v>2021</v>
      </c>
      <c r="AS306" s="1" t="str">
        <f>IF(sum!A299="QU",sum!B299,"*")</f>
        <v>*</v>
      </c>
      <c r="AT306" s="1"/>
      <c r="AU306" s="1" t="str">
        <f>IF(sum!A299="QU",sum!D299,"*")</f>
        <v>*</v>
      </c>
      <c r="AX306" s="4" t="s">
        <v>137</v>
      </c>
      <c r="AY306" s="4" t="s">
        <v>138</v>
      </c>
      <c r="AZ306" s="4">
        <v>2021</v>
      </c>
      <c r="BA306" s="1" t="str">
        <f>IF(sum!A299="SA",sum!B299,"*")</f>
        <v>*</v>
      </c>
      <c r="BB306" s="1"/>
      <c r="BC306" s="1" t="str">
        <f>IF(sum!A299="SA",sum!D299,"*")</f>
        <v>*</v>
      </c>
    </row>
    <row r="307" spans="2:55">
      <c r="B307" s="1" t="s">
        <v>137</v>
      </c>
      <c r="C307" s="1" t="s">
        <v>138</v>
      </c>
      <c r="D307" s="1">
        <v>2021</v>
      </c>
      <c r="J307" s="1" t="s">
        <v>137</v>
      </c>
      <c r="K307" s="1" t="s">
        <v>138</v>
      </c>
      <c r="L307" s="1">
        <v>2021</v>
      </c>
      <c r="M307" s="1" t="str">
        <f>IF(sum!A300="AT",sum!B300,"*")</f>
        <v>*</v>
      </c>
      <c r="N307" s="1"/>
      <c r="O307" s="1" t="str">
        <f>IF(sum!A300="AT",sum!D300,"*")</f>
        <v>*</v>
      </c>
      <c r="R307" s="1" t="s">
        <v>137</v>
      </c>
      <c r="S307" s="1" t="s">
        <v>138</v>
      </c>
      <c r="T307" s="1">
        <v>2021</v>
      </c>
      <c r="U307" s="1" t="str">
        <f>IF(sum!A300="BC",sum!B300,"*")</f>
        <v>S_CCUS_EMISMeOH_H2</v>
      </c>
      <c r="V307" s="1"/>
      <c r="W307" s="1">
        <f>IF(sum!A300="BC",sum!D300,"*")</f>
        <v>0</v>
      </c>
      <c r="Z307" s="1" t="s">
        <v>137</v>
      </c>
      <c r="AA307" s="1" t="s">
        <v>138</v>
      </c>
      <c r="AB307" s="1">
        <v>2021</v>
      </c>
      <c r="AC307" s="1" t="str">
        <f>IF(sum!A300="MA",sum!B300,"*")</f>
        <v>*</v>
      </c>
      <c r="AD307" s="1"/>
      <c r="AE307" s="1" t="str">
        <f>IF(sum!A300="MA",sum!D300,"*")</f>
        <v>*</v>
      </c>
      <c r="AH307" s="1" t="s">
        <v>137</v>
      </c>
      <c r="AI307" s="1" t="s">
        <v>138</v>
      </c>
      <c r="AJ307" s="1">
        <v>2021</v>
      </c>
      <c r="AK307" s="1" t="str">
        <f>IF(sum!A300="ON",sum!B300,"*")</f>
        <v>*</v>
      </c>
      <c r="AL307" s="1"/>
      <c r="AM307" s="1" t="str">
        <f>IF(sum!A300="ON",sum!D300,"*")</f>
        <v>*</v>
      </c>
      <c r="AP307" s="4" t="s">
        <v>137</v>
      </c>
      <c r="AQ307" s="4" t="s">
        <v>138</v>
      </c>
      <c r="AR307" s="4">
        <v>2021</v>
      </c>
      <c r="AS307" s="1" t="str">
        <f>IF(sum!A300="QU",sum!B300,"*")</f>
        <v>*</v>
      </c>
      <c r="AT307" s="1"/>
      <c r="AU307" s="1" t="str">
        <f>IF(sum!A300="QU",sum!D300,"*")</f>
        <v>*</v>
      </c>
      <c r="AX307" s="1" t="s">
        <v>137</v>
      </c>
      <c r="AY307" s="1" t="s">
        <v>138</v>
      </c>
      <c r="AZ307" s="1">
        <v>2021</v>
      </c>
      <c r="BA307" s="1" t="str">
        <f>IF(sum!A300="SA",sum!B300,"*")</f>
        <v>*</v>
      </c>
      <c r="BB307" s="1"/>
      <c r="BC307" s="1" t="str">
        <f>IF(sum!A300="SA",sum!D300,"*")</f>
        <v>*</v>
      </c>
    </row>
    <row r="308" spans="2:55">
      <c r="B308" s="1" t="s">
        <v>137</v>
      </c>
      <c r="C308" s="1" t="s">
        <v>138</v>
      </c>
      <c r="D308" s="1">
        <v>2021</v>
      </c>
      <c r="J308" s="1" t="s">
        <v>137</v>
      </c>
      <c r="K308" s="1" t="s">
        <v>138</v>
      </c>
      <c r="L308" s="1">
        <v>2021</v>
      </c>
      <c r="M308" s="1" t="str">
        <f>IF(sum!A301="AT",sum!B301,"*")</f>
        <v>*</v>
      </c>
      <c r="N308" s="1"/>
      <c r="O308" s="1" t="str">
        <f>IF(sum!A301="AT",sum!D301,"*")</f>
        <v>*</v>
      </c>
      <c r="R308" s="1" t="s">
        <v>137</v>
      </c>
      <c r="S308" s="1" t="s">
        <v>138</v>
      </c>
      <c r="T308" s="1">
        <v>2021</v>
      </c>
      <c r="U308" s="1" t="str">
        <f>IF(sum!A301="BC",sum!B301,"*")</f>
        <v>SGASH2RC01</v>
      </c>
      <c r="V308" s="1"/>
      <c r="W308" s="1">
        <f>IF(sum!A301="BC",sum!D301,"*")</f>
        <v>0</v>
      </c>
      <c r="Z308" s="1" t="s">
        <v>137</v>
      </c>
      <c r="AA308" s="1" t="s">
        <v>138</v>
      </c>
      <c r="AB308" s="1">
        <v>2021</v>
      </c>
      <c r="AC308" s="1" t="str">
        <f>IF(sum!A301="MA",sum!B301,"*")</f>
        <v>*</v>
      </c>
      <c r="AD308" s="1"/>
      <c r="AE308" s="1" t="str">
        <f>IF(sum!A301="MA",sum!D301,"*")</f>
        <v>*</v>
      </c>
      <c r="AH308" s="1" t="s">
        <v>137</v>
      </c>
      <c r="AI308" s="1" t="s">
        <v>138</v>
      </c>
      <c r="AJ308" s="1">
        <v>2021</v>
      </c>
      <c r="AK308" s="1" t="str">
        <f>IF(sum!A301="ON",sum!B301,"*")</f>
        <v>*</v>
      </c>
      <c r="AL308" s="1"/>
      <c r="AM308" s="1" t="str">
        <f>IF(sum!A301="ON",sum!D301,"*")</f>
        <v>*</v>
      </c>
      <c r="AP308" s="1" t="s">
        <v>137</v>
      </c>
      <c r="AQ308" s="1" t="s">
        <v>138</v>
      </c>
      <c r="AR308" s="1">
        <v>2021</v>
      </c>
      <c r="AS308" s="1" t="str">
        <f>IF(sum!A301="QU",sum!B301,"*")</f>
        <v>*</v>
      </c>
      <c r="AT308" s="1"/>
      <c r="AU308" s="1" t="str">
        <f>IF(sum!A301="QU",sum!D301,"*")</f>
        <v>*</v>
      </c>
      <c r="AX308" s="1" t="s">
        <v>137</v>
      </c>
      <c r="AY308" s="1" t="s">
        <v>138</v>
      </c>
      <c r="AZ308" s="1">
        <v>2021</v>
      </c>
      <c r="BA308" s="1" t="str">
        <f>IF(sum!A301="SA",sum!B301,"*")</f>
        <v>*</v>
      </c>
      <c r="BB308" s="1"/>
      <c r="BC308" s="1" t="str">
        <f>IF(sum!A301="SA",sum!D301,"*")</f>
        <v>*</v>
      </c>
    </row>
    <row r="309" spans="2:55">
      <c r="B309" s="4" t="s">
        <v>137</v>
      </c>
      <c r="C309" s="4" t="s">
        <v>138</v>
      </c>
      <c r="D309" s="4">
        <v>2021</v>
      </c>
      <c r="J309" s="4" t="s">
        <v>137</v>
      </c>
      <c r="K309" s="4" t="s">
        <v>138</v>
      </c>
      <c r="L309" s="4">
        <v>2021</v>
      </c>
      <c r="M309" s="1" t="str">
        <f>IF(sum!A302="AT",sum!B302,"*")</f>
        <v>*</v>
      </c>
      <c r="N309" s="1"/>
      <c r="O309" s="1" t="str">
        <f>IF(sum!A302="AT",sum!D302,"*")</f>
        <v>*</v>
      </c>
      <c r="R309" s="4" t="s">
        <v>137</v>
      </c>
      <c r="S309" s="4" t="s">
        <v>138</v>
      </c>
      <c r="T309" s="4">
        <v>2021</v>
      </c>
      <c r="U309" s="1" t="str">
        <f>IF(sum!A302="BC",sum!B302,"*")</f>
        <v>SINKCCU</v>
      </c>
      <c r="V309" s="1"/>
      <c r="W309" s="1">
        <f>IF(sum!A302="BC",sum!D302,"*")</f>
        <v>0</v>
      </c>
      <c r="Z309" s="4" t="s">
        <v>137</v>
      </c>
      <c r="AA309" s="4" t="s">
        <v>138</v>
      </c>
      <c r="AB309" s="4">
        <v>2021</v>
      </c>
      <c r="AC309" s="1" t="str">
        <f>IF(sum!A302="MA",sum!B302,"*")</f>
        <v>*</v>
      </c>
      <c r="AD309" s="1"/>
      <c r="AE309" s="1" t="str">
        <f>IF(sum!A302="MA",sum!D302,"*")</f>
        <v>*</v>
      </c>
      <c r="AH309" s="4" t="s">
        <v>137</v>
      </c>
      <c r="AI309" s="4" t="s">
        <v>138</v>
      </c>
      <c r="AJ309" s="4">
        <v>2021</v>
      </c>
      <c r="AK309" s="1" t="str">
        <f>IF(sum!A302="ON",sum!B302,"*")</f>
        <v>*</v>
      </c>
      <c r="AL309" s="1"/>
      <c r="AM309" s="1" t="str">
        <f>IF(sum!A302="ON",sum!D302,"*")</f>
        <v>*</v>
      </c>
      <c r="AP309" s="4" t="s">
        <v>137</v>
      </c>
      <c r="AQ309" s="4" t="s">
        <v>138</v>
      </c>
      <c r="AR309" s="4">
        <v>2021</v>
      </c>
      <c r="AS309" s="1" t="str">
        <f>IF(sum!A302="QU",sum!B302,"*")</f>
        <v>*</v>
      </c>
      <c r="AT309" s="1"/>
      <c r="AU309" s="1" t="str">
        <f>IF(sum!A302="QU",sum!D302,"*")</f>
        <v>*</v>
      </c>
      <c r="AX309" s="4" t="s">
        <v>137</v>
      </c>
      <c r="AY309" s="4" t="s">
        <v>138</v>
      </c>
      <c r="AZ309" s="4">
        <v>2021</v>
      </c>
      <c r="BA309" s="1" t="str">
        <f>IF(sum!A302="SA",sum!B302,"*")</f>
        <v>*</v>
      </c>
      <c r="BB309" s="1"/>
      <c r="BC309" s="1" t="str">
        <f>IF(sum!A302="SA",sum!D302,"*")</f>
        <v>*</v>
      </c>
    </row>
    <row r="310" spans="2:55">
      <c r="B310" s="1" t="s">
        <v>137</v>
      </c>
      <c r="C310" s="1" t="s">
        <v>138</v>
      </c>
      <c r="D310" s="1">
        <v>2021</v>
      </c>
      <c r="J310" s="1" t="s">
        <v>137</v>
      </c>
      <c r="K310" s="1" t="s">
        <v>138</v>
      </c>
      <c r="L310" s="1">
        <v>2021</v>
      </c>
      <c r="M310" s="1" t="str">
        <f>IF(sum!A303="AT",sum!B303,"*")</f>
        <v>*</v>
      </c>
      <c r="N310" s="1"/>
      <c r="O310" s="1" t="str">
        <f>IF(sum!A303="AT",sum!D303,"*")</f>
        <v>*</v>
      </c>
      <c r="R310" s="1" t="s">
        <v>137</v>
      </c>
      <c r="S310" s="1" t="s">
        <v>138</v>
      </c>
      <c r="T310" s="1">
        <v>2021</v>
      </c>
      <c r="U310" s="1" t="str">
        <f>IF(sum!A303="BC",sum!B303,"*")</f>
        <v>SNK_DAC</v>
      </c>
      <c r="V310" s="1"/>
      <c r="W310" s="1">
        <f>IF(sum!A303="BC",sum!D303,"*")</f>
        <v>0</v>
      </c>
      <c r="Z310" s="1" t="s">
        <v>137</v>
      </c>
      <c r="AA310" s="1" t="s">
        <v>138</v>
      </c>
      <c r="AB310" s="1">
        <v>2021</v>
      </c>
      <c r="AC310" s="1" t="str">
        <f>IF(sum!A303="MA",sum!B303,"*")</f>
        <v>*</v>
      </c>
      <c r="AD310" s="1"/>
      <c r="AE310" s="1" t="str">
        <f>IF(sum!A303="MA",sum!D303,"*")</f>
        <v>*</v>
      </c>
      <c r="AH310" s="1" t="s">
        <v>137</v>
      </c>
      <c r="AI310" s="1" t="s">
        <v>138</v>
      </c>
      <c r="AJ310" s="1">
        <v>2021</v>
      </c>
      <c r="AK310" s="1" t="str">
        <f>IF(sum!A303="ON",sum!B303,"*")</f>
        <v>*</v>
      </c>
      <c r="AL310" s="1"/>
      <c r="AM310" s="1" t="str">
        <f>IF(sum!A303="ON",sum!D303,"*")</f>
        <v>*</v>
      </c>
      <c r="AP310" s="1" t="s">
        <v>137</v>
      </c>
      <c r="AQ310" s="1" t="s">
        <v>138</v>
      </c>
      <c r="AR310" s="1">
        <v>2021</v>
      </c>
      <c r="AS310" s="1" t="str">
        <f>IF(sum!A303="QU",sum!B303,"*")</f>
        <v>*</v>
      </c>
      <c r="AT310" s="1"/>
      <c r="AU310" s="1" t="str">
        <f>IF(sum!A303="QU",sum!D303,"*")</f>
        <v>*</v>
      </c>
      <c r="AX310" s="1" t="s">
        <v>137</v>
      </c>
      <c r="AY310" s="1" t="s">
        <v>138</v>
      </c>
      <c r="AZ310" s="1">
        <v>2021</v>
      </c>
      <c r="BA310" s="1" t="str">
        <f>IF(sum!A303="SA",sum!B303,"*")</f>
        <v>*</v>
      </c>
      <c r="BB310" s="1"/>
      <c r="BC310" s="1" t="str">
        <f>IF(sum!A303="SA",sum!D303,"*")</f>
        <v>*</v>
      </c>
    </row>
    <row r="311" spans="2:55">
      <c r="B311" s="1" t="s">
        <v>137</v>
      </c>
      <c r="C311" s="1" t="s">
        <v>138</v>
      </c>
      <c r="D311" s="1">
        <v>2021</v>
      </c>
      <c r="J311" s="1" t="s">
        <v>137</v>
      </c>
      <c r="K311" s="1" t="s">
        <v>138</v>
      </c>
      <c r="L311" s="1">
        <v>2021</v>
      </c>
      <c r="M311" s="1" t="str">
        <f>IF(sum!A304="AT",sum!B304,"*")</f>
        <v>*</v>
      </c>
      <c r="N311" s="1"/>
      <c r="O311" s="1" t="str">
        <f>IF(sum!A304="AT",sum!D304,"*")</f>
        <v>*</v>
      </c>
      <c r="R311" s="1" t="s">
        <v>137</v>
      </c>
      <c r="S311" s="1" t="s">
        <v>138</v>
      </c>
      <c r="T311" s="1">
        <v>2021</v>
      </c>
      <c r="U311" s="1" t="str">
        <f>IF(sum!A304="BC",sum!B304,"*")</f>
        <v>TB_ELC_AL_BC_01</v>
      </c>
      <c r="V311" s="1"/>
      <c r="W311" s="1">
        <f>IF(sum!A304="BC",sum!D304,"*")</f>
        <v>0</v>
      </c>
      <c r="Z311" s="1" t="s">
        <v>137</v>
      </c>
      <c r="AA311" s="1" t="s">
        <v>138</v>
      </c>
      <c r="AB311" s="1">
        <v>2021</v>
      </c>
      <c r="AC311" s="1" t="str">
        <f>IF(sum!A304="MA",sum!B304,"*")</f>
        <v>*</v>
      </c>
      <c r="AD311" s="1"/>
      <c r="AE311" s="1" t="str">
        <f>IF(sum!A304="MA",sum!D304,"*")</f>
        <v>*</v>
      </c>
      <c r="AH311" s="1" t="s">
        <v>137</v>
      </c>
      <c r="AI311" s="1" t="s">
        <v>138</v>
      </c>
      <c r="AJ311" s="1">
        <v>2021</v>
      </c>
      <c r="AK311" s="1" t="str">
        <f>IF(sum!A304="ON",sum!B304,"*")</f>
        <v>*</v>
      </c>
      <c r="AL311" s="1"/>
      <c r="AM311" s="1" t="str">
        <f>IF(sum!A304="ON",sum!D304,"*")</f>
        <v>*</v>
      </c>
      <c r="AP311" s="4" t="s">
        <v>137</v>
      </c>
      <c r="AQ311" s="4" t="s">
        <v>138</v>
      </c>
      <c r="AR311" s="4">
        <v>2021</v>
      </c>
      <c r="AS311" s="1" t="str">
        <f>IF(sum!A304="QU",sum!B304,"*")</f>
        <v>*</v>
      </c>
      <c r="AT311" s="1"/>
      <c r="AU311" s="1" t="str">
        <f>IF(sum!A304="QU",sum!D304,"*")</f>
        <v>*</v>
      </c>
      <c r="AX311" s="1" t="s">
        <v>137</v>
      </c>
      <c r="AY311" s="1" t="s">
        <v>138</v>
      </c>
      <c r="AZ311" s="1">
        <v>2021</v>
      </c>
      <c r="BA311" s="1" t="str">
        <f>IF(sum!A304="SA",sum!B304,"*")</f>
        <v>*</v>
      </c>
      <c r="BB311" s="1"/>
      <c r="BC311" s="1" t="str">
        <f>IF(sum!A304="SA",sum!D304,"*")</f>
        <v>*</v>
      </c>
    </row>
    <row r="312" spans="2:55">
      <c r="B312" s="4" t="s">
        <v>137</v>
      </c>
      <c r="C312" s="4" t="s">
        <v>138</v>
      </c>
      <c r="D312" s="4">
        <v>2021</v>
      </c>
      <c r="J312" s="4" t="s">
        <v>137</v>
      </c>
      <c r="K312" s="4" t="s">
        <v>138</v>
      </c>
      <c r="L312" s="4">
        <v>2021</v>
      </c>
      <c r="M312" s="1" t="str">
        <f>IF(sum!A305="AT",sum!B305,"*")</f>
        <v>*</v>
      </c>
      <c r="N312" s="1"/>
      <c r="O312" s="1" t="str">
        <f>IF(sum!A305="AT",sum!D305,"*")</f>
        <v>*</v>
      </c>
      <c r="R312" s="4" t="s">
        <v>137</v>
      </c>
      <c r="S312" s="4" t="s">
        <v>138</v>
      </c>
      <c r="T312" s="4">
        <v>2021</v>
      </c>
      <c r="U312" s="1" t="str">
        <f>IF(sum!A305="BC",sum!B305,"*")</f>
        <v>TRA_Bus_IC_GSL1</v>
      </c>
      <c r="V312" s="1"/>
      <c r="W312" s="1">
        <f>IF(sum!A305="BC",sum!D305,"*")</f>
        <v>0.60000000000002696</v>
      </c>
      <c r="Z312" s="4" t="s">
        <v>137</v>
      </c>
      <c r="AA312" s="4" t="s">
        <v>138</v>
      </c>
      <c r="AB312" s="4">
        <v>2021</v>
      </c>
      <c r="AC312" s="1" t="str">
        <f>IF(sum!A305="MA",sum!B305,"*")</f>
        <v>*</v>
      </c>
      <c r="AD312" s="1"/>
      <c r="AE312" s="1" t="str">
        <f>IF(sum!A305="MA",sum!D305,"*")</f>
        <v>*</v>
      </c>
      <c r="AH312" s="4" t="s">
        <v>137</v>
      </c>
      <c r="AI312" s="4" t="s">
        <v>138</v>
      </c>
      <c r="AJ312" s="4">
        <v>2021</v>
      </c>
      <c r="AK312" s="1" t="str">
        <f>IF(sum!A305="ON",sum!B305,"*")</f>
        <v>*</v>
      </c>
      <c r="AL312" s="1"/>
      <c r="AM312" s="1" t="str">
        <f>IF(sum!A305="ON",sum!D305,"*")</f>
        <v>*</v>
      </c>
      <c r="AP312" s="1" t="s">
        <v>137</v>
      </c>
      <c r="AQ312" s="1" t="s">
        <v>138</v>
      </c>
      <c r="AR312" s="1">
        <v>2021</v>
      </c>
      <c r="AS312" s="1" t="str">
        <f>IF(sum!A305="QU",sum!B305,"*")</f>
        <v>*</v>
      </c>
      <c r="AT312" s="1"/>
      <c r="AU312" s="1" t="str">
        <f>IF(sum!A305="QU",sum!D305,"*")</f>
        <v>*</v>
      </c>
      <c r="AX312" s="4" t="s">
        <v>137</v>
      </c>
      <c r="AY312" s="4" t="s">
        <v>138</v>
      </c>
      <c r="AZ312" s="4">
        <v>2021</v>
      </c>
      <c r="BA312" s="1" t="str">
        <f>IF(sum!A305="SA",sum!B305,"*")</f>
        <v>*</v>
      </c>
      <c r="BB312" s="1"/>
      <c r="BC312" s="1" t="str">
        <f>IF(sum!A305="SA",sum!D305,"*")</f>
        <v>*</v>
      </c>
    </row>
    <row r="313" spans="2:55">
      <c r="B313" s="1" t="s">
        <v>137</v>
      </c>
      <c r="C313" s="1" t="s">
        <v>138</v>
      </c>
      <c r="D313" s="1">
        <v>2021</v>
      </c>
      <c r="J313" s="1" t="s">
        <v>137</v>
      </c>
      <c r="K313" s="1" t="s">
        <v>138</v>
      </c>
      <c r="L313" s="1">
        <v>2021</v>
      </c>
      <c r="M313" s="1" t="str">
        <f>IF(sum!A306="AT",sum!B306,"*")</f>
        <v>*</v>
      </c>
      <c r="N313" s="1"/>
      <c r="O313" s="1" t="str">
        <f>IF(sum!A306="AT",sum!D306,"*")</f>
        <v>*</v>
      </c>
      <c r="R313" s="1" t="s">
        <v>137</v>
      </c>
      <c r="S313" s="1" t="s">
        <v>138</v>
      </c>
      <c r="T313" s="1">
        <v>2021</v>
      </c>
      <c r="U313" s="1" t="str">
        <f>IF(sum!A306="BC",sum!B306,"*")</f>
        <v>TRA_Car_BEV01</v>
      </c>
      <c r="V313" s="1"/>
      <c r="W313" s="1">
        <f>IF(sum!A306="BC",sum!D306,"*")</f>
        <v>0</v>
      </c>
      <c r="Z313" s="1" t="s">
        <v>137</v>
      </c>
      <c r="AA313" s="1" t="s">
        <v>138</v>
      </c>
      <c r="AB313" s="1">
        <v>2021</v>
      </c>
      <c r="AC313" s="1" t="str">
        <f>IF(sum!A306="MA",sum!B306,"*")</f>
        <v>*</v>
      </c>
      <c r="AD313" s="1"/>
      <c r="AE313" s="1" t="str">
        <f>IF(sum!A306="MA",sum!D306,"*")</f>
        <v>*</v>
      </c>
      <c r="AH313" s="1" t="s">
        <v>137</v>
      </c>
      <c r="AI313" s="1" t="s">
        <v>138</v>
      </c>
      <c r="AJ313" s="1">
        <v>2021</v>
      </c>
      <c r="AK313" s="1" t="str">
        <f>IF(sum!A306="ON",sum!B306,"*")</f>
        <v>*</v>
      </c>
      <c r="AL313" s="1"/>
      <c r="AM313" s="1" t="str">
        <f>IF(sum!A306="ON",sum!D306,"*")</f>
        <v>*</v>
      </c>
      <c r="AP313" s="4" t="s">
        <v>137</v>
      </c>
      <c r="AQ313" s="4" t="s">
        <v>138</v>
      </c>
      <c r="AR313" s="4">
        <v>2021</v>
      </c>
      <c r="AS313" s="1" t="str">
        <f>IF(sum!A306="QU",sum!B306,"*")</f>
        <v>*</v>
      </c>
      <c r="AT313" s="1"/>
      <c r="AU313" s="1" t="str">
        <f>IF(sum!A306="QU",sum!D306,"*")</f>
        <v>*</v>
      </c>
      <c r="AX313" s="1" t="s">
        <v>137</v>
      </c>
      <c r="AY313" s="1" t="s">
        <v>138</v>
      </c>
      <c r="AZ313" s="1">
        <v>2021</v>
      </c>
      <c r="BA313" s="1" t="str">
        <f>IF(sum!A306="SA",sum!B306,"*")</f>
        <v>*</v>
      </c>
      <c r="BB313" s="1"/>
      <c r="BC313" s="1" t="str">
        <f>IF(sum!A306="SA",sum!D306,"*")</f>
        <v>*</v>
      </c>
    </row>
    <row r="314" spans="2:55">
      <c r="B314" s="1" t="s">
        <v>137</v>
      </c>
      <c r="C314" s="1" t="s">
        <v>138</v>
      </c>
      <c r="D314" s="1">
        <v>2021</v>
      </c>
      <c r="J314" s="1" t="s">
        <v>137</v>
      </c>
      <c r="K314" s="1" t="s">
        <v>138</v>
      </c>
      <c r="L314" s="1">
        <v>2021</v>
      </c>
      <c r="M314" s="1" t="str">
        <f>IF(sum!A307="AT",sum!B307,"*")</f>
        <v>*</v>
      </c>
      <c r="N314" s="1"/>
      <c r="O314" s="1" t="str">
        <f>IF(sum!A307="AT",sum!D307,"*")</f>
        <v>*</v>
      </c>
      <c r="R314" s="1" t="s">
        <v>137</v>
      </c>
      <c r="S314" s="1" t="s">
        <v>138</v>
      </c>
      <c r="T314" s="1">
        <v>2021</v>
      </c>
      <c r="U314" s="1" t="str">
        <f>IF(sum!A307="BC",sum!B307,"*")</f>
        <v>TRA_Car_GSL1</v>
      </c>
      <c r="V314" s="1"/>
      <c r="W314" s="1">
        <f>IF(sum!A307="BC",sum!D307,"*")</f>
        <v>140.42171732392899</v>
      </c>
      <c r="Z314" s="1" t="s">
        <v>137</v>
      </c>
      <c r="AA314" s="1" t="s">
        <v>138</v>
      </c>
      <c r="AB314" s="1">
        <v>2021</v>
      </c>
      <c r="AC314" s="1" t="str">
        <f>IF(sum!A307="MA",sum!B307,"*")</f>
        <v>*</v>
      </c>
      <c r="AD314" s="1"/>
      <c r="AE314" s="1" t="str">
        <f>IF(sum!A307="MA",sum!D307,"*")</f>
        <v>*</v>
      </c>
      <c r="AH314" s="1" t="s">
        <v>137</v>
      </c>
      <c r="AI314" s="1" t="s">
        <v>138</v>
      </c>
      <c r="AJ314" s="1">
        <v>2021</v>
      </c>
      <c r="AK314" s="1" t="str">
        <f>IF(sum!A307="ON",sum!B307,"*")</f>
        <v>*</v>
      </c>
      <c r="AL314" s="1"/>
      <c r="AM314" s="1" t="str">
        <f>IF(sum!A307="ON",sum!D307,"*")</f>
        <v>*</v>
      </c>
      <c r="AP314" s="1" t="s">
        <v>137</v>
      </c>
      <c r="AQ314" s="1" t="s">
        <v>138</v>
      </c>
      <c r="AR314" s="1">
        <v>2021</v>
      </c>
      <c r="AS314" s="1" t="str">
        <f>IF(sum!A307="QU",sum!B307,"*")</f>
        <v>*</v>
      </c>
      <c r="AT314" s="1"/>
      <c r="AU314" s="1" t="str">
        <f>IF(sum!A307="QU",sum!D307,"*")</f>
        <v>*</v>
      </c>
      <c r="AX314" s="1" t="s">
        <v>137</v>
      </c>
      <c r="AY314" s="1" t="s">
        <v>138</v>
      </c>
      <c r="AZ314" s="1">
        <v>2021</v>
      </c>
      <c r="BA314" s="1" t="str">
        <f>IF(sum!A307="SA",sum!B307,"*")</f>
        <v>*</v>
      </c>
      <c r="BB314" s="1"/>
      <c r="BC314" s="1" t="str">
        <f>IF(sum!A307="SA",sum!D307,"*")</f>
        <v>*</v>
      </c>
    </row>
    <row r="315" spans="2:55">
      <c r="B315" s="4" t="s">
        <v>137</v>
      </c>
      <c r="C315" s="4" t="s">
        <v>138</v>
      </c>
      <c r="D315" s="4">
        <v>2021</v>
      </c>
      <c r="J315" s="4" t="s">
        <v>137</v>
      </c>
      <c r="K315" s="4" t="s">
        <v>138</v>
      </c>
      <c r="L315" s="4">
        <v>2021</v>
      </c>
      <c r="M315" s="1" t="str">
        <f>IF(sum!A308="AT",sum!B308,"*")</f>
        <v>*</v>
      </c>
      <c r="N315" s="1"/>
      <c r="O315" s="1" t="str">
        <f>IF(sum!A308="AT",sum!D308,"*")</f>
        <v>*</v>
      </c>
      <c r="R315" s="4" t="s">
        <v>137</v>
      </c>
      <c r="S315" s="4" t="s">
        <v>138</v>
      </c>
      <c r="T315" s="4">
        <v>2021</v>
      </c>
      <c r="U315" s="1" t="str">
        <f>IF(sum!A308="BC",sum!B308,"*")</f>
        <v>TRA_Mot_ELC1</v>
      </c>
      <c r="V315" s="1"/>
      <c r="W315" s="1">
        <f>IF(sum!A308="BC",sum!D308,"*")</f>
        <v>6.41666666666677</v>
      </c>
      <c r="Z315" s="4" t="s">
        <v>137</v>
      </c>
      <c r="AA315" s="4" t="s">
        <v>138</v>
      </c>
      <c r="AB315" s="4">
        <v>2021</v>
      </c>
      <c r="AC315" s="1" t="str">
        <f>IF(sum!A308="MA",sum!B308,"*")</f>
        <v>*</v>
      </c>
      <c r="AD315" s="1"/>
      <c r="AE315" s="1" t="str">
        <f>IF(sum!A308="MA",sum!D308,"*")</f>
        <v>*</v>
      </c>
      <c r="AH315" s="4" t="s">
        <v>137</v>
      </c>
      <c r="AI315" s="4" t="s">
        <v>138</v>
      </c>
      <c r="AJ315" s="4">
        <v>2021</v>
      </c>
      <c r="AK315" s="1" t="str">
        <f>IF(sum!A308="ON",sum!B308,"*")</f>
        <v>*</v>
      </c>
      <c r="AL315" s="1"/>
      <c r="AM315" s="1" t="str">
        <f>IF(sum!A308="ON",sum!D308,"*")</f>
        <v>*</v>
      </c>
      <c r="AP315" s="4" t="s">
        <v>137</v>
      </c>
      <c r="AQ315" s="4" t="s">
        <v>138</v>
      </c>
      <c r="AR315" s="4">
        <v>2021</v>
      </c>
      <c r="AS315" s="1" t="str">
        <f>IF(sum!A308="QU",sum!B308,"*")</f>
        <v>*</v>
      </c>
      <c r="AT315" s="1"/>
      <c r="AU315" s="1" t="str">
        <f>IF(sum!A308="QU",sum!D308,"*")</f>
        <v>*</v>
      </c>
      <c r="AX315" s="4" t="s">
        <v>137</v>
      </c>
      <c r="AY315" s="4" t="s">
        <v>138</v>
      </c>
      <c r="AZ315" s="4">
        <v>2021</v>
      </c>
      <c r="BA315" s="1" t="str">
        <f>IF(sum!A308="SA",sum!B308,"*")</f>
        <v>*</v>
      </c>
      <c r="BB315" s="1"/>
      <c r="BC315" s="1" t="str">
        <f>IF(sum!A308="SA",sum!D308,"*")</f>
        <v>*</v>
      </c>
    </row>
    <row r="316" spans="2:55">
      <c r="B316" s="1" t="s">
        <v>137</v>
      </c>
      <c r="C316" s="1" t="s">
        <v>138</v>
      </c>
      <c r="D316" s="1">
        <v>2021</v>
      </c>
      <c r="J316" s="1" t="s">
        <v>137</v>
      </c>
      <c r="K316" s="1" t="s">
        <v>138</v>
      </c>
      <c r="L316" s="1">
        <v>2021</v>
      </c>
      <c r="M316" s="1" t="str">
        <f>IF(sum!A309="AT",sum!B309,"*")</f>
        <v>*</v>
      </c>
      <c r="N316" s="1"/>
      <c r="O316" s="1" t="str">
        <f>IF(sum!A309="AT",sum!D309,"*")</f>
        <v>*</v>
      </c>
      <c r="R316" s="1" t="s">
        <v>137</v>
      </c>
      <c r="S316" s="1" t="s">
        <v>138</v>
      </c>
      <c r="T316" s="1">
        <v>2021</v>
      </c>
      <c r="U316" s="1" t="str">
        <f>IF(sum!A309="BC",sum!B309,"*")</f>
        <v>TRA_Rai_Frt-ELC01</v>
      </c>
      <c r="V316" s="1"/>
      <c r="W316" s="1">
        <f>IF(sum!A309="BC",sum!D309,"*")</f>
        <v>0</v>
      </c>
      <c r="Z316" s="1" t="s">
        <v>137</v>
      </c>
      <c r="AA316" s="1" t="s">
        <v>138</v>
      </c>
      <c r="AB316" s="1">
        <v>2021</v>
      </c>
      <c r="AC316" s="1" t="str">
        <f>IF(sum!A309="MA",sum!B309,"*")</f>
        <v>*</v>
      </c>
      <c r="AD316" s="1"/>
      <c r="AE316" s="1" t="str">
        <f>IF(sum!A309="MA",sum!D309,"*")</f>
        <v>*</v>
      </c>
      <c r="AH316" s="1" t="s">
        <v>137</v>
      </c>
      <c r="AI316" s="1" t="s">
        <v>138</v>
      </c>
      <c r="AJ316" s="1">
        <v>2021</v>
      </c>
      <c r="AK316" s="1" t="str">
        <f>IF(sum!A309="ON",sum!B309,"*")</f>
        <v>*</v>
      </c>
      <c r="AL316" s="1"/>
      <c r="AM316" s="1" t="str">
        <f>IF(sum!A309="ON",sum!D309,"*")</f>
        <v>*</v>
      </c>
      <c r="AP316" s="1" t="s">
        <v>137</v>
      </c>
      <c r="AQ316" s="1" t="s">
        <v>138</v>
      </c>
      <c r="AR316" s="1">
        <v>2021</v>
      </c>
      <c r="AS316" s="1" t="str">
        <f>IF(sum!A309="QU",sum!B309,"*")</f>
        <v>*</v>
      </c>
      <c r="AT316" s="1"/>
      <c r="AU316" s="1" t="str">
        <f>IF(sum!A309="QU",sum!D309,"*")</f>
        <v>*</v>
      </c>
      <c r="AX316" s="1" t="s">
        <v>137</v>
      </c>
      <c r="AY316" s="1" t="s">
        <v>138</v>
      </c>
      <c r="AZ316" s="1">
        <v>2021</v>
      </c>
      <c r="BA316" s="1" t="str">
        <f>IF(sum!A309="SA",sum!B309,"*")</f>
        <v>*</v>
      </c>
      <c r="BB316" s="1"/>
      <c r="BC316" s="1" t="str">
        <f>IF(sum!A309="SA",sum!D309,"*")</f>
        <v>*</v>
      </c>
    </row>
    <row r="317" spans="2:55">
      <c r="B317" s="1" t="s">
        <v>137</v>
      </c>
      <c r="C317" s="1" t="s">
        <v>138</v>
      </c>
      <c r="D317" s="1">
        <v>2021</v>
      </c>
      <c r="J317" s="1" t="s">
        <v>137</v>
      </c>
      <c r="K317" s="1" t="s">
        <v>138</v>
      </c>
      <c r="L317" s="1">
        <v>2021</v>
      </c>
      <c r="M317" s="1" t="str">
        <f>IF(sum!A310="AT",sum!B310,"*")</f>
        <v>*</v>
      </c>
      <c r="N317" s="1"/>
      <c r="O317" s="1" t="str">
        <f>IF(sum!A310="AT",sum!D310,"*")</f>
        <v>*</v>
      </c>
      <c r="R317" s="1" t="s">
        <v>137</v>
      </c>
      <c r="S317" s="1" t="s">
        <v>138</v>
      </c>
      <c r="T317" s="1">
        <v>2021</v>
      </c>
      <c r="U317" s="1" t="str">
        <f>IF(sum!A310="BC",sum!B310,"*")</f>
        <v>TRA_Rai_Pas-ELC01</v>
      </c>
      <c r="V317" s="1"/>
      <c r="W317" s="1">
        <f>IF(sum!A310="BC",sum!D310,"*")</f>
        <v>0</v>
      </c>
      <c r="Z317" s="1" t="s">
        <v>137</v>
      </c>
      <c r="AA317" s="1" t="s">
        <v>138</v>
      </c>
      <c r="AB317" s="1">
        <v>2021</v>
      </c>
      <c r="AC317" s="1" t="str">
        <f>IF(sum!A310="MA",sum!B310,"*")</f>
        <v>*</v>
      </c>
      <c r="AD317" s="1"/>
      <c r="AE317" s="1" t="str">
        <f>IF(sum!A310="MA",sum!D310,"*")</f>
        <v>*</v>
      </c>
      <c r="AH317" s="1" t="s">
        <v>137</v>
      </c>
      <c r="AI317" s="1" t="s">
        <v>138</v>
      </c>
      <c r="AJ317" s="1">
        <v>2021</v>
      </c>
      <c r="AK317" s="1" t="str">
        <f>IF(sum!A310="ON",sum!B310,"*")</f>
        <v>*</v>
      </c>
      <c r="AL317" s="1"/>
      <c r="AM317" s="1" t="str">
        <f>IF(sum!A310="ON",sum!D310,"*")</f>
        <v>*</v>
      </c>
      <c r="AP317" s="4" t="s">
        <v>137</v>
      </c>
      <c r="AQ317" s="4" t="s">
        <v>138</v>
      </c>
      <c r="AR317" s="4">
        <v>2021</v>
      </c>
      <c r="AS317" s="1" t="str">
        <f>IF(sum!A310="QU",sum!B310,"*")</f>
        <v>*</v>
      </c>
      <c r="AT317" s="1"/>
      <c r="AU317" s="1" t="str">
        <f>IF(sum!A310="QU",sum!D310,"*")</f>
        <v>*</v>
      </c>
      <c r="AX317" s="1" t="s">
        <v>137</v>
      </c>
      <c r="AY317" s="1" t="s">
        <v>138</v>
      </c>
      <c r="AZ317" s="1">
        <v>2021</v>
      </c>
      <c r="BA317" s="1" t="str">
        <f>IF(sum!A310="SA",sum!B310,"*")</f>
        <v>*</v>
      </c>
      <c r="BB317" s="1"/>
      <c r="BC317" s="1" t="str">
        <f>IF(sum!A310="SA",sum!D310,"*")</f>
        <v>*</v>
      </c>
    </row>
    <row r="318" spans="2:55">
      <c r="B318" s="4" t="s">
        <v>137</v>
      </c>
      <c r="C318" s="4" t="s">
        <v>138</v>
      </c>
      <c r="D318" s="4">
        <v>2021</v>
      </c>
      <c r="J318" s="4" t="s">
        <v>137</v>
      </c>
      <c r="K318" s="4" t="s">
        <v>138</v>
      </c>
      <c r="L318" s="4">
        <v>2021</v>
      </c>
      <c r="M318" s="1" t="str">
        <f>IF(sum!A311="AT",sum!B311,"*")</f>
        <v>*</v>
      </c>
      <c r="N318" s="1"/>
      <c r="O318" s="1" t="str">
        <f>IF(sum!A311="AT",sum!D311,"*")</f>
        <v>*</v>
      </c>
      <c r="R318" s="4" t="s">
        <v>137</v>
      </c>
      <c r="S318" s="4" t="s">
        <v>138</v>
      </c>
      <c r="T318" s="4">
        <v>2021</v>
      </c>
      <c r="U318" s="1" t="str">
        <f>IF(sum!A311="BC",sum!B311,"*")</f>
        <v>TRA_Tru_BEV01</v>
      </c>
      <c r="V318" s="1"/>
      <c r="W318" s="1">
        <f>IF(sum!A311="BC",sum!D311,"*")</f>
        <v>0</v>
      </c>
      <c r="Z318" s="4" t="s">
        <v>137</v>
      </c>
      <c r="AA318" s="4" t="s">
        <v>138</v>
      </c>
      <c r="AB318" s="4">
        <v>2021</v>
      </c>
      <c r="AC318" s="1" t="str">
        <f>IF(sum!A311="MA",sum!B311,"*")</f>
        <v>*</v>
      </c>
      <c r="AD318" s="1"/>
      <c r="AE318" s="1" t="str">
        <f>IF(sum!A311="MA",sum!D311,"*")</f>
        <v>*</v>
      </c>
      <c r="AH318" s="4" t="s">
        <v>137</v>
      </c>
      <c r="AI318" s="4" t="s">
        <v>138</v>
      </c>
      <c r="AJ318" s="4">
        <v>2021</v>
      </c>
      <c r="AK318" s="1" t="str">
        <f>IF(sum!A311="ON",sum!B311,"*")</f>
        <v>*</v>
      </c>
      <c r="AL318" s="1"/>
      <c r="AM318" s="1" t="str">
        <f>IF(sum!A311="ON",sum!D311,"*")</f>
        <v>*</v>
      </c>
      <c r="AP318" s="1" t="s">
        <v>137</v>
      </c>
      <c r="AQ318" s="1" t="s">
        <v>138</v>
      </c>
      <c r="AR318" s="1">
        <v>2021</v>
      </c>
      <c r="AS318" s="1" t="str">
        <f>IF(sum!A311="QU",sum!B311,"*")</f>
        <v>*</v>
      </c>
      <c r="AT318" s="1"/>
      <c r="AU318" s="1" t="str">
        <f>IF(sum!A311="QU",sum!D311,"*")</f>
        <v>*</v>
      </c>
      <c r="AX318" s="4" t="s">
        <v>137</v>
      </c>
      <c r="AY318" s="4" t="s">
        <v>138</v>
      </c>
      <c r="AZ318" s="4">
        <v>2021</v>
      </c>
      <c r="BA318" s="1" t="str">
        <f>IF(sum!A311="SA",sum!B311,"*")</f>
        <v>*</v>
      </c>
      <c r="BB318" s="1"/>
      <c r="BC318" s="1" t="str">
        <f>IF(sum!A311="SA",sum!D311,"*")</f>
        <v>*</v>
      </c>
    </row>
    <row r="319" spans="2:55">
      <c r="B319" s="1" t="s">
        <v>137</v>
      </c>
      <c r="C319" s="1" t="s">
        <v>138</v>
      </c>
      <c r="D319" s="1">
        <v>2021</v>
      </c>
      <c r="J319" s="1" t="s">
        <v>137</v>
      </c>
      <c r="K319" s="1" t="s">
        <v>138</v>
      </c>
      <c r="L319" s="1">
        <v>2021</v>
      </c>
      <c r="M319" s="1" t="str">
        <f>IF(sum!A312="AT",sum!B312,"*")</f>
        <v>*</v>
      </c>
      <c r="N319" s="1"/>
      <c r="O319" s="1" t="str">
        <f>IF(sum!A312="AT",sum!D312,"*")</f>
        <v>*</v>
      </c>
      <c r="R319" s="1" t="s">
        <v>137</v>
      </c>
      <c r="S319" s="1" t="s">
        <v>138</v>
      </c>
      <c r="T319" s="1">
        <v>2021</v>
      </c>
      <c r="U319" s="1" t="str">
        <f>IF(sum!A312="BC",sum!B312,"*")</f>
        <v>TRA_Tru_HT_DST1</v>
      </c>
      <c r="V319" s="1"/>
      <c r="W319" s="1">
        <f>IF(sum!A312="BC",sum!D312,"*")</f>
        <v>9.6982422012383704</v>
      </c>
      <c r="Z319" s="1" t="s">
        <v>137</v>
      </c>
      <c r="AA319" s="1" t="s">
        <v>138</v>
      </c>
      <c r="AB319" s="1">
        <v>2021</v>
      </c>
      <c r="AC319" s="1" t="str">
        <f>IF(sum!A312="MA",sum!B312,"*")</f>
        <v>*</v>
      </c>
      <c r="AD319" s="1"/>
      <c r="AE319" s="1" t="str">
        <f>IF(sum!A312="MA",sum!D312,"*")</f>
        <v>*</v>
      </c>
      <c r="AH319" s="1" t="s">
        <v>137</v>
      </c>
      <c r="AI319" s="1" t="s">
        <v>138</v>
      </c>
      <c r="AJ319" s="1">
        <v>2021</v>
      </c>
      <c r="AK319" s="1" t="str">
        <f>IF(sum!A312="ON",sum!B312,"*")</f>
        <v>*</v>
      </c>
      <c r="AL319" s="1"/>
      <c r="AM319" s="1" t="str">
        <f>IF(sum!A312="ON",sum!D312,"*")</f>
        <v>*</v>
      </c>
      <c r="AP319" s="4" t="s">
        <v>137</v>
      </c>
      <c r="AQ319" s="4" t="s">
        <v>138</v>
      </c>
      <c r="AR319" s="4">
        <v>2021</v>
      </c>
      <c r="AS319" s="1" t="str">
        <f>IF(sum!A312="QU",sum!B312,"*")</f>
        <v>*</v>
      </c>
      <c r="AT319" s="1"/>
      <c r="AU319" s="1" t="str">
        <f>IF(sum!A312="QU",sum!D312,"*")</f>
        <v>*</v>
      </c>
      <c r="AX319" s="1" t="s">
        <v>137</v>
      </c>
      <c r="AY319" s="1" t="s">
        <v>138</v>
      </c>
      <c r="AZ319" s="1">
        <v>2021</v>
      </c>
      <c r="BA319" s="1" t="str">
        <f>IF(sum!A312="SA",sum!B312,"*")</f>
        <v>*</v>
      </c>
      <c r="BB319" s="1"/>
      <c r="BC319" s="1" t="str">
        <f>IF(sum!A312="SA",sum!D312,"*")</f>
        <v>*</v>
      </c>
    </row>
    <row r="320" spans="2:55">
      <c r="B320" s="1" t="s">
        <v>137</v>
      </c>
      <c r="C320" s="1" t="s">
        <v>138</v>
      </c>
      <c r="D320" s="1">
        <v>2021</v>
      </c>
      <c r="J320" s="1" t="s">
        <v>137</v>
      </c>
      <c r="K320" s="1" t="s">
        <v>138</v>
      </c>
      <c r="L320" s="1">
        <v>2021</v>
      </c>
      <c r="M320" s="1" t="str">
        <f>IF(sum!A313="AT",sum!B313,"*")</f>
        <v>*</v>
      </c>
      <c r="N320" s="1"/>
      <c r="O320" s="1" t="str">
        <f>IF(sum!A313="AT",sum!D313,"*")</f>
        <v>*</v>
      </c>
      <c r="R320" s="1" t="s">
        <v>137</v>
      </c>
      <c r="S320" s="1" t="s">
        <v>138</v>
      </c>
      <c r="T320" s="1">
        <v>2021</v>
      </c>
      <c r="U320" s="1" t="str">
        <f>IF(sum!A313="BC",sum!B313,"*")</f>
        <v>TU_OILCRD_SA_BC_01</v>
      </c>
      <c r="V320" s="1"/>
      <c r="W320" s="1">
        <f>IF(sum!A313="BC",sum!D313,"*")</f>
        <v>0</v>
      </c>
      <c r="Z320" s="1" t="s">
        <v>137</v>
      </c>
      <c r="AA320" s="1" t="s">
        <v>138</v>
      </c>
      <c r="AB320" s="1">
        <v>2021</v>
      </c>
      <c r="AC320" s="1" t="str">
        <f>IF(sum!A313="MA",sum!B313,"*")</f>
        <v>*</v>
      </c>
      <c r="AD320" s="1"/>
      <c r="AE320" s="1" t="str">
        <f>IF(sum!A313="MA",sum!D313,"*")</f>
        <v>*</v>
      </c>
      <c r="AH320" s="1" t="s">
        <v>137</v>
      </c>
      <c r="AI320" s="1" t="s">
        <v>138</v>
      </c>
      <c r="AJ320" s="1">
        <v>2021</v>
      </c>
      <c r="AK320" s="1" t="str">
        <f>IF(sum!A313="ON",sum!B313,"*")</f>
        <v>*</v>
      </c>
      <c r="AL320" s="1"/>
      <c r="AM320" s="1" t="str">
        <f>IF(sum!A313="ON",sum!D313,"*")</f>
        <v>*</v>
      </c>
      <c r="AP320" s="1" t="s">
        <v>137</v>
      </c>
      <c r="AQ320" s="1" t="s">
        <v>138</v>
      </c>
      <c r="AR320" s="1">
        <v>2021</v>
      </c>
      <c r="AS320" s="1" t="str">
        <f>IF(sum!A313="QU",sum!B313,"*")</f>
        <v>*</v>
      </c>
      <c r="AT320" s="1"/>
      <c r="AU320" s="1" t="str">
        <f>IF(sum!A313="QU",sum!D313,"*")</f>
        <v>*</v>
      </c>
      <c r="AX320" s="1" t="s">
        <v>137</v>
      </c>
      <c r="AY320" s="1" t="s">
        <v>138</v>
      </c>
      <c r="AZ320" s="1">
        <v>2021</v>
      </c>
      <c r="BA320" s="1" t="str">
        <f>IF(sum!A313="SA",sum!B313,"*")</f>
        <v>*</v>
      </c>
      <c r="BB320" s="1"/>
      <c r="BC320" s="1" t="str">
        <f>IF(sum!A313="SA",sum!D313,"*")</f>
        <v>*</v>
      </c>
    </row>
    <row r="321" spans="2:55">
      <c r="B321" s="4" t="s">
        <v>137</v>
      </c>
      <c r="C321" s="4" t="s">
        <v>138</v>
      </c>
      <c r="D321" s="4">
        <v>2021</v>
      </c>
      <c r="J321" s="4" t="s">
        <v>137</v>
      </c>
      <c r="K321" s="4" t="s">
        <v>138</v>
      </c>
      <c r="L321" s="4">
        <v>2021</v>
      </c>
      <c r="M321" s="1" t="str">
        <f>IF(sum!A314="AT",sum!B314,"*")</f>
        <v>*</v>
      </c>
      <c r="N321" s="1"/>
      <c r="O321" s="1" t="str">
        <f>IF(sum!A314="AT",sum!D314,"*")</f>
        <v>*</v>
      </c>
      <c r="R321" s="4" t="s">
        <v>137</v>
      </c>
      <c r="S321" s="4" t="s">
        <v>138</v>
      </c>
      <c r="T321" s="4">
        <v>2021</v>
      </c>
      <c r="U321" s="1" t="str">
        <f>IF(sum!A314="BC",sum!B314,"*")</f>
        <v>TWS-AuxiliaryEquip_ELE1</v>
      </c>
      <c r="V321" s="1"/>
      <c r="W321" s="1">
        <f>IF(sum!A314="BC",sum!D314,"*")</f>
        <v>2.1137180300148301E-3</v>
      </c>
      <c r="Z321" s="4" t="s">
        <v>137</v>
      </c>
      <c r="AA321" s="4" t="s">
        <v>138</v>
      </c>
      <c r="AB321" s="4">
        <v>2021</v>
      </c>
      <c r="AC321" s="1" t="str">
        <f>IF(sum!A314="MA",sum!B314,"*")</f>
        <v>*</v>
      </c>
      <c r="AD321" s="1"/>
      <c r="AE321" s="1" t="str">
        <f>IF(sum!A314="MA",sum!D314,"*")</f>
        <v>*</v>
      </c>
      <c r="AH321" s="4" t="s">
        <v>137</v>
      </c>
      <c r="AI321" s="4" t="s">
        <v>138</v>
      </c>
      <c r="AJ321" s="4">
        <v>2021</v>
      </c>
      <c r="AK321" s="1" t="str">
        <f>IF(sum!A314="ON",sum!B314,"*")</f>
        <v>*</v>
      </c>
      <c r="AL321" s="1"/>
      <c r="AM321" s="1" t="str">
        <f>IF(sum!A314="ON",sum!D314,"*")</f>
        <v>*</v>
      </c>
      <c r="AP321" s="4" t="s">
        <v>137</v>
      </c>
      <c r="AQ321" s="4" t="s">
        <v>138</v>
      </c>
      <c r="AR321" s="4">
        <v>2021</v>
      </c>
      <c r="AS321" s="1" t="str">
        <f>IF(sum!A314="QU",sum!B314,"*")</f>
        <v>*</v>
      </c>
      <c r="AT321" s="1"/>
      <c r="AU321" s="1" t="str">
        <f>IF(sum!A314="QU",sum!D314,"*")</f>
        <v>*</v>
      </c>
      <c r="AX321" s="4" t="s">
        <v>137</v>
      </c>
      <c r="AY321" s="4" t="s">
        <v>138</v>
      </c>
      <c r="AZ321" s="4">
        <v>2021</v>
      </c>
      <c r="BA321" s="1" t="str">
        <f>IF(sum!A314="SA",sum!B314,"*")</f>
        <v>*</v>
      </c>
      <c r="BB321" s="1"/>
      <c r="BC321" s="1" t="str">
        <f>IF(sum!A314="SA",sum!D314,"*")</f>
        <v>*</v>
      </c>
    </row>
    <row r="322" spans="2:55">
      <c r="B322" s="1" t="s">
        <v>137</v>
      </c>
      <c r="C322" s="1" t="s">
        <v>138</v>
      </c>
      <c r="D322" s="1">
        <v>2021</v>
      </c>
      <c r="J322" s="1" t="s">
        <v>137</v>
      </c>
      <c r="K322" s="1" t="s">
        <v>138</v>
      </c>
      <c r="L322" s="1">
        <v>2021</v>
      </c>
      <c r="M322" s="1" t="str">
        <f>IF(sum!A315="AT",sum!B315,"*")</f>
        <v>*</v>
      </c>
      <c r="N322" s="1"/>
      <c r="O322" s="1" t="str">
        <f>IF(sum!A315="AT",sum!D315,"*")</f>
        <v>*</v>
      </c>
      <c r="R322" s="1" t="s">
        <v>137</v>
      </c>
      <c r="S322" s="1" t="s">
        <v>138</v>
      </c>
      <c r="T322" s="1">
        <v>2021</v>
      </c>
      <c r="U322" s="1" t="str">
        <f>IF(sum!A315="BC",sum!B315,"*")</f>
        <v>TWS-AuxiliaryMot_ELE1</v>
      </c>
      <c r="V322" s="1"/>
      <c r="W322" s="1">
        <f>IF(sum!A315="BC",sum!D315,"*")</f>
        <v>9.5117311350665906E-3</v>
      </c>
      <c r="Z322" s="1" t="s">
        <v>137</v>
      </c>
      <c r="AA322" s="1" t="s">
        <v>138</v>
      </c>
      <c r="AB322" s="1">
        <v>2021</v>
      </c>
      <c r="AC322" s="1" t="str">
        <f>IF(sum!A315="MA",sum!B315,"*")</f>
        <v>*</v>
      </c>
      <c r="AD322" s="1"/>
      <c r="AE322" s="1" t="str">
        <f>IF(sum!A315="MA",sum!D315,"*")</f>
        <v>*</v>
      </c>
      <c r="AH322" s="1" t="s">
        <v>137</v>
      </c>
      <c r="AI322" s="1" t="s">
        <v>138</v>
      </c>
      <c r="AJ322" s="1">
        <v>2021</v>
      </c>
      <c r="AK322" s="1" t="str">
        <f>IF(sum!A315="ON",sum!B315,"*")</f>
        <v>*</v>
      </c>
      <c r="AL322" s="1"/>
      <c r="AM322" s="1" t="str">
        <f>IF(sum!A315="ON",sum!D315,"*")</f>
        <v>*</v>
      </c>
      <c r="AP322" s="1" t="s">
        <v>137</v>
      </c>
      <c r="AQ322" s="1" t="s">
        <v>138</v>
      </c>
      <c r="AR322" s="1">
        <v>2021</v>
      </c>
      <c r="AS322" s="1" t="str">
        <f>IF(sum!A315="QU",sum!B315,"*")</f>
        <v>*</v>
      </c>
      <c r="AT322" s="1"/>
      <c r="AU322" s="1" t="str">
        <f>IF(sum!A315="QU",sum!D315,"*")</f>
        <v>*</v>
      </c>
      <c r="AX322" s="1" t="s">
        <v>137</v>
      </c>
      <c r="AY322" s="1" t="s">
        <v>138</v>
      </c>
      <c r="AZ322" s="1">
        <v>2021</v>
      </c>
      <c r="BA322" s="1" t="str">
        <f>IF(sum!A315="SA",sum!B315,"*")</f>
        <v>*</v>
      </c>
      <c r="BB322" s="1"/>
      <c r="BC322" s="1" t="str">
        <f>IF(sum!A315="SA",sum!D315,"*")</f>
        <v>*</v>
      </c>
    </row>
    <row r="323" spans="2:55">
      <c r="B323" s="1" t="s">
        <v>137</v>
      </c>
      <c r="C323" s="1" t="s">
        <v>138</v>
      </c>
      <c r="D323" s="1">
        <v>2021</v>
      </c>
      <c r="J323" s="1" t="s">
        <v>137</v>
      </c>
      <c r="K323" s="1" t="s">
        <v>138</v>
      </c>
      <c r="L323" s="1">
        <v>2021</v>
      </c>
      <c r="M323" s="1" t="str">
        <f>IF(sum!A316="AT",sum!B316,"*")</f>
        <v>*</v>
      </c>
      <c r="N323" s="1"/>
      <c r="O323" s="1" t="str">
        <f>IF(sum!A316="AT",sum!D316,"*")</f>
        <v>*</v>
      </c>
      <c r="R323" s="1" t="s">
        <v>137</v>
      </c>
      <c r="S323" s="1" t="s">
        <v>138</v>
      </c>
      <c r="T323" s="1">
        <v>2021</v>
      </c>
      <c r="U323" s="1" t="str">
        <f>IF(sum!A316="BC",sum!B316,"*")</f>
        <v>TWS-Light_ELE1</v>
      </c>
      <c r="V323" s="1"/>
      <c r="W323" s="1">
        <f>IF(sum!A316="BC",sum!D316,"*")</f>
        <v>2.2194039315155002E-2</v>
      </c>
      <c r="Z323" s="1" t="s">
        <v>137</v>
      </c>
      <c r="AA323" s="1" t="s">
        <v>138</v>
      </c>
      <c r="AB323" s="1">
        <v>2021</v>
      </c>
      <c r="AC323" s="1" t="str">
        <f>IF(sum!A316="MA",sum!B316,"*")</f>
        <v>*</v>
      </c>
      <c r="AD323" s="1"/>
      <c r="AE323" s="1" t="str">
        <f>IF(sum!A316="MA",sum!D316,"*")</f>
        <v>*</v>
      </c>
      <c r="AH323" s="1" t="s">
        <v>137</v>
      </c>
      <c r="AI323" s="1" t="s">
        <v>138</v>
      </c>
      <c r="AJ323" s="1">
        <v>2021</v>
      </c>
      <c r="AK323" s="1" t="str">
        <f>IF(sum!A316="ON",sum!B316,"*")</f>
        <v>*</v>
      </c>
      <c r="AL323" s="1"/>
      <c r="AM323" s="1" t="str">
        <f>IF(sum!A316="ON",sum!D316,"*")</f>
        <v>*</v>
      </c>
      <c r="AP323" s="4" t="s">
        <v>137</v>
      </c>
      <c r="AQ323" s="4" t="s">
        <v>138</v>
      </c>
      <c r="AR323" s="4">
        <v>2021</v>
      </c>
      <c r="AS323" s="1" t="str">
        <f>IF(sum!A316="QU",sum!B316,"*")</f>
        <v>*</v>
      </c>
      <c r="AT323" s="1"/>
      <c r="AU323" s="1" t="str">
        <f>IF(sum!A316="QU",sum!D316,"*")</f>
        <v>*</v>
      </c>
      <c r="AX323" s="1" t="s">
        <v>137</v>
      </c>
      <c r="AY323" s="1" t="s">
        <v>138</v>
      </c>
      <c r="AZ323" s="1">
        <v>2021</v>
      </c>
      <c r="BA323" s="1" t="str">
        <f>IF(sum!A316="SA",sum!B316,"*")</f>
        <v>*</v>
      </c>
      <c r="BB323" s="1"/>
      <c r="BC323" s="1" t="str">
        <f>IF(sum!A316="SA",sum!D316,"*")</f>
        <v>*</v>
      </c>
    </row>
    <row r="324" spans="2:55">
      <c r="B324" s="4" t="s">
        <v>137</v>
      </c>
      <c r="C324" s="4" t="s">
        <v>138</v>
      </c>
      <c r="D324" s="4">
        <v>2021</v>
      </c>
      <c r="J324" s="4" t="s">
        <v>137</v>
      </c>
      <c r="K324" s="4" t="s">
        <v>138</v>
      </c>
      <c r="L324" s="4">
        <v>2021</v>
      </c>
      <c r="M324" s="1" t="str">
        <f>IF(sum!A317="AT",sum!B317,"*")</f>
        <v>*</v>
      </c>
      <c r="N324" s="1"/>
      <c r="O324" s="1" t="str">
        <f>IF(sum!A317="AT",sum!D317,"*")</f>
        <v>*</v>
      </c>
      <c r="R324" s="4" t="s">
        <v>137</v>
      </c>
      <c r="S324" s="4" t="s">
        <v>138</v>
      </c>
      <c r="T324" s="4">
        <v>2021</v>
      </c>
      <c r="U324" s="1" t="str">
        <f>IF(sum!A317="BC",sum!B317,"*")</f>
        <v>TWS-SpCool_ELE1</v>
      </c>
      <c r="V324" s="1"/>
      <c r="W324" s="1">
        <f>IF(sum!A317="BC",sum!D317,"*")</f>
        <v>3.1705770450222298E-3</v>
      </c>
      <c r="Z324" s="4" t="s">
        <v>137</v>
      </c>
      <c r="AA324" s="4" t="s">
        <v>138</v>
      </c>
      <c r="AB324" s="4">
        <v>2021</v>
      </c>
      <c r="AC324" s="1" t="str">
        <f>IF(sum!A317="MA",sum!B317,"*")</f>
        <v>*</v>
      </c>
      <c r="AD324" s="1"/>
      <c r="AE324" s="1" t="str">
        <f>IF(sum!A317="MA",sum!D317,"*")</f>
        <v>*</v>
      </c>
      <c r="AH324" s="4" t="s">
        <v>137</v>
      </c>
      <c r="AI324" s="4" t="s">
        <v>138</v>
      </c>
      <c r="AJ324" s="4">
        <v>2021</v>
      </c>
      <c r="AK324" s="1" t="str">
        <f>IF(sum!A317="ON",sum!B317,"*")</f>
        <v>*</v>
      </c>
      <c r="AL324" s="1"/>
      <c r="AM324" s="1" t="str">
        <f>IF(sum!A317="ON",sum!D317,"*")</f>
        <v>*</v>
      </c>
      <c r="AP324" s="1" t="s">
        <v>137</v>
      </c>
      <c r="AQ324" s="1" t="s">
        <v>138</v>
      </c>
      <c r="AR324" s="1">
        <v>2021</v>
      </c>
      <c r="AS324" s="1" t="str">
        <f>IF(sum!A317="QU",sum!B317,"*")</f>
        <v>*</v>
      </c>
      <c r="AT324" s="1"/>
      <c r="AU324" s="1" t="str">
        <f>IF(sum!A317="QU",sum!D317,"*")</f>
        <v>*</v>
      </c>
      <c r="AX324" s="4" t="s">
        <v>137</v>
      </c>
      <c r="AY324" s="4" t="s">
        <v>138</v>
      </c>
      <c r="AZ324" s="4">
        <v>2021</v>
      </c>
      <c r="BA324" s="1" t="str">
        <f>IF(sum!A317="SA",sum!B317,"*")</f>
        <v>*</v>
      </c>
      <c r="BB324" s="1"/>
      <c r="BC324" s="1" t="str">
        <f>IF(sum!A317="SA",sum!D317,"*")</f>
        <v>*</v>
      </c>
    </row>
    <row r="325" spans="2:55">
      <c r="B325" s="1" t="s">
        <v>137</v>
      </c>
      <c r="C325" s="1" t="s">
        <v>138</v>
      </c>
      <c r="D325" s="1">
        <v>2021</v>
      </c>
      <c r="J325" s="1" t="s">
        <v>137</v>
      </c>
      <c r="K325" s="1" t="s">
        <v>138</v>
      </c>
      <c r="L325" s="1">
        <v>2021</v>
      </c>
      <c r="M325" s="1" t="str">
        <f>IF(sum!A318="AT",sum!B318,"*")</f>
        <v>*</v>
      </c>
      <c r="N325" s="1"/>
      <c r="O325" s="1" t="str">
        <f>IF(sum!A318="AT",sum!D318,"*")</f>
        <v>*</v>
      </c>
      <c r="R325" s="1" t="s">
        <v>137</v>
      </c>
      <c r="S325" s="1" t="s">
        <v>138</v>
      </c>
      <c r="T325" s="1">
        <v>2021</v>
      </c>
      <c r="U325" s="1" t="str">
        <f>IF(sum!A318="BC",sum!B318,"*")</f>
        <v>TWS-SpHeat_ELE1</v>
      </c>
      <c r="V325" s="1"/>
      <c r="W325" s="1">
        <f>IF(sum!A318="BC",sum!D318,"*")</f>
        <v>3.5228633833579902E-2</v>
      </c>
      <c r="Z325" s="1" t="s">
        <v>137</v>
      </c>
      <c r="AA325" s="1" t="s">
        <v>138</v>
      </c>
      <c r="AB325" s="1">
        <v>2021</v>
      </c>
      <c r="AC325" s="1" t="str">
        <f>IF(sum!A318="MA",sum!B318,"*")</f>
        <v>*</v>
      </c>
      <c r="AD325" s="1"/>
      <c r="AE325" s="1" t="str">
        <f>IF(sum!A318="MA",sum!D318,"*")</f>
        <v>*</v>
      </c>
      <c r="AH325" s="1" t="s">
        <v>137</v>
      </c>
      <c r="AI325" s="1" t="s">
        <v>138</v>
      </c>
      <c r="AJ325" s="1">
        <v>2021</v>
      </c>
      <c r="AK325" s="1" t="str">
        <f>IF(sum!A318="ON",sum!B318,"*")</f>
        <v>*</v>
      </c>
      <c r="AL325" s="1"/>
      <c r="AM325" s="1" t="str">
        <f>IF(sum!A318="ON",sum!D318,"*")</f>
        <v>*</v>
      </c>
      <c r="AP325" s="4" t="s">
        <v>137</v>
      </c>
      <c r="AQ325" s="4" t="s">
        <v>138</v>
      </c>
      <c r="AR325" s="4">
        <v>2021</v>
      </c>
      <c r="AS325" s="1" t="str">
        <f>IF(sum!A318="QU",sum!B318,"*")</f>
        <v>*</v>
      </c>
      <c r="AT325" s="1"/>
      <c r="AU325" s="1" t="str">
        <f>IF(sum!A318="QU",sum!D318,"*")</f>
        <v>*</v>
      </c>
      <c r="AX325" s="1" t="s">
        <v>137</v>
      </c>
      <c r="AY325" s="1" t="s">
        <v>138</v>
      </c>
      <c r="AZ325" s="1">
        <v>2021</v>
      </c>
      <c r="BA325" s="1" t="str">
        <f>IF(sum!A318="SA",sum!B318,"*")</f>
        <v>*</v>
      </c>
      <c r="BB325" s="1"/>
      <c r="BC325" s="1" t="str">
        <f>IF(sum!A318="SA",sum!D318,"*")</f>
        <v>*</v>
      </c>
    </row>
    <row r="326" spans="2:55">
      <c r="B326" s="1" t="s">
        <v>137</v>
      </c>
      <c r="C326" s="1" t="s">
        <v>138</v>
      </c>
      <c r="D326" s="1">
        <v>2021</v>
      </c>
      <c r="J326" s="1" t="s">
        <v>137</v>
      </c>
      <c r="K326" s="1" t="s">
        <v>138</v>
      </c>
      <c r="L326" s="1">
        <v>2021</v>
      </c>
      <c r="M326" s="1" t="str">
        <f>IF(sum!A319="AT",sum!B319,"*")</f>
        <v>*</v>
      </c>
      <c r="N326" s="1"/>
      <c r="O326" s="1" t="str">
        <f>IF(sum!A319="AT",sum!D319,"*")</f>
        <v>*</v>
      </c>
      <c r="R326" s="1" t="s">
        <v>137</v>
      </c>
      <c r="S326" s="1" t="s">
        <v>138</v>
      </c>
      <c r="T326" s="1">
        <v>2021</v>
      </c>
      <c r="U326" s="1" t="str">
        <f>IF(sum!A319="BC",sum!B319,"*")</f>
        <v>TWS-WaterHeat_ELE1</v>
      </c>
      <c r="V326" s="1"/>
      <c r="W326" s="1">
        <f>IF(sum!A319="BC",sum!D319,"*")</f>
        <v>2.1137180300148002E-3</v>
      </c>
      <c r="Z326" s="1" t="s">
        <v>137</v>
      </c>
      <c r="AA326" s="1" t="s">
        <v>138</v>
      </c>
      <c r="AB326" s="1">
        <v>2021</v>
      </c>
      <c r="AC326" s="1" t="str">
        <f>IF(sum!A319="MA",sum!B319,"*")</f>
        <v>*</v>
      </c>
      <c r="AD326" s="1"/>
      <c r="AE326" s="1" t="str">
        <f>IF(sum!A319="MA",sum!D319,"*")</f>
        <v>*</v>
      </c>
      <c r="AH326" s="1" t="s">
        <v>137</v>
      </c>
      <c r="AI326" s="1" t="s">
        <v>138</v>
      </c>
      <c r="AJ326" s="1">
        <v>2021</v>
      </c>
      <c r="AK326" s="1" t="str">
        <f>IF(sum!A319="ON",sum!B319,"*")</f>
        <v>*</v>
      </c>
      <c r="AL326" s="1"/>
      <c r="AM326" s="1" t="str">
        <f>IF(sum!A319="ON",sum!D319,"*")</f>
        <v>*</v>
      </c>
      <c r="AP326" s="1" t="s">
        <v>137</v>
      </c>
      <c r="AQ326" s="1" t="s">
        <v>138</v>
      </c>
      <c r="AR326" s="1">
        <v>2021</v>
      </c>
      <c r="AS326" s="1" t="str">
        <f>IF(sum!A319="QU",sum!B319,"*")</f>
        <v>*</v>
      </c>
      <c r="AT326" s="1"/>
      <c r="AU326" s="1" t="str">
        <f>IF(sum!A319="QU",sum!D319,"*")</f>
        <v>*</v>
      </c>
      <c r="AX326" s="1" t="s">
        <v>137</v>
      </c>
      <c r="AY326" s="1" t="s">
        <v>138</v>
      </c>
      <c r="AZ326" s="1">
        <v>2021</v>
      </c>
      <c r="BA326" s="1" t="str">
        <f>IF(sum!A319="SA",sum!B319,"*")</f>
        <v>*</v>
      </c>
      <c r="BB326" s="1"/>
      <c r="BC326" s="1" t="str">
        <f>IF(sum!A319="SA",sum!D319,"*")</f>
        <v>*</v>
      </c>
    </row>
    <row r="327" spans="2:55">
      <c r="B327" s="4" t="s">
        <v>137</v>
      </c>
      <c r="C327" s="4" t="s">
        <v>138</v>
      </c>
      <c r="D327" s="4">
        <v>2021</v>
      </c>
      <c r="J327" s="4" t="s">
        <v>137</v>
      </c>
      <c r="K327" s="4" t="s">
        <v>138</v>
      </c>
      <c r="L327" s="4">
        <v>2021</v>
      </c>
      <c r="M327" s="1" t="str">
        <f>IF(sum!A320="AT",sum!B320,"*")</f>
        <v>*</v>
      </c>
      <c r="N327" s="1"/>
      <c r="O327" s="1" t="str">
        <f>IF(sum!A320="AT",sum!D320,"*")</f>
        <v>*</v>
      </c>
      <c r="R327" s="4" t="s">
        <v>137</v>
      </c>
      <c r="S327" s="4" t="s">
        <v>138</v>
      </c>
      <c r="T327" s="4">
        <v>2021</v>
      </c>
      <c r="U327" s="1" t="str">
        <f>IF(sum!A320="BC",sum!B320,"*")</f>
        <v>WST-AuxiliaryEquip_ELE1</v>
      </c>
      <c r="V327" s="1"/>
      <c r="W327" s="1">
        <f>IF(sum!A320="BC",sum!D320,"*")</f>
        <v>1.6909744240117999E-2</v>
      </c>
      <c r="Z327" s="4" t="s">
        <v>137</v>
      </c>
      <c r="AA327" s="4" t="s">
        <v>138</v>
      </c>
      <c r="AB327" s="4">
        <v>2021</v>
      </c>
      <c r="AC327" s="1" t="str">
        <f>IF(sum!A320="MA",sum!B320,"*")</f>
        <v>*</v>
      </c>
      <c r="AD327" s="1"/>
      <c r="AE327" s="1" t="str">
        <f>IF(sum!A320="MA",sum!D320,"*")</f>
        <v>*</v>
      </c>
      <c r="AH327" s="4" t="s">
        <v>137</v>
      </c>
      <c r="AI327" s="4" t="s">
        <v>138</v>
      </c>
      <c r="AJ327" s="4">
        <v>2021</v>
      </c>
      <c r="AK327" s="1" t="str">
        <f>IF(sum!A320="ON",sum!B320,"*")</f>
        <v>*</v>
      </c>
      <c r="AL327" s="1"/>
      <c r="AM327" s="1" t="str">
        <f>IF(sum!A320="ON",sum!D320,"*")</f>
        <v>*</v>
      </c>
      <c r="AP327" s="4" t="s">
        <v>137</v>
      </c>
      <c r="AQ327" s="4" t="s">
        <v>138</v>
      </c>
      <c r="AR327" s="4">
        <v>2021</v>
      </c>
      <c r="AS327" s="1" t="str">
        <f>IF(sum!A320="QU",sum!B320,"*")</f>
        <v>*</v>
      </c>
      <c r="AT327" s="1"/>
      <c r="AU327" s="1" t="str">
        <f>IF(sum!A320="QU",sum!D320,"*")</f>
        <v>*</v>
      </c>
      <c r="AX327" s="4" t="s">
        <v>137</v>
      </c>
      <c r="AY327" s="4" t="s">
        <v>138</v>
      </c>
      <c r="AZ327" s="4">
        <v>2021</v>
      </c>
      <c r="BA327" s="1" t="str">
        <f>IF(sum!A320="SA",sum!B320,"*")</f>
        <v>*</v>
      </c>
      <c r="BB327" s="1"/>
      <c r="BC327" s="1" t="str">
        <f>IF(sum!A320="SA",sum!D320,"*")</f>
        <v>*</v>
      </c>
    </row>
    <row r="328" spans="2:55">
      <c r="B328" s="1" t="s">
        <v>137</v>
      </c>
      <c r="C328" s="1" t="s">
        <v>138</v>
      </c>
      <c r="D328" s="1">
        <v>2021</v>
      </c>
      <c r="J328" s="1" t="s">
        <v>137</v>
      </c>
      <c r="K328" s="1" t="s">
        <v>138</v>
      </c>
      <c r="L328" s="1">
        <v>2021</v>
      </c>
      <c r="M328" s="1" t="str">
        <f>IF(sum!A321="AT",sum!B321,"*")</f>
        <v>*</v>
      </c>
      <c r="N328" s="1"/>
      <c r="O328" s="1" t="str">
        <f>IF(sum!A321="AT",sum!D321,"*")</f>
        <v>*</v>
      </c>
      <c r="R328" s="1" t="s">
        <v>137</v>
      </c>
      <c r="S328" s="1" t="s">
        <v>138</v>
      </c>
      <c r="T328" s="1">
        <v>2021</v>
      </c>
      <c r="U328" s="1" t="str">
        <f>IF(sum!A321="BC",sum!B321,"*")</f>
        <v>WST-AuxiliaryMot_ELE1</v>
      </c>
      <c r="V328" s="1"/>
      <c r="W328" s="1">
        <f>IF(sum!A321="BC",sum!D321,"*")</f>
        <v>0.178303859995979</v>
      </c>
      <c r="Z328" s="1" t="s">
        <v>137</v>
      </c>
      <c r="AA328" s="1" t="s">
        <v>138</v>
      </c>
      <c r="AB328" s="1">
        <v>2021</v>
      </c>
      <c r="AC328" s="1" t="str">
        <f>IF(sum!A321="MA",sum!B321,"*")</f>
        <v>*</v>
      </c>
      <c r="AD328" s="1"/>
      <c r="AE328" s="1" t="str">
        <f>IF(sum!A321="MA",sum!D321,"*")</f>
        <v>*</v>
      </c>
      <c r="AH328" s="1" t="s">
        <v>137</v>
      </c>
      <c r="AI328" s="1" t="s">
        <v>138</v>
      </c>
      <c r="AJ328" s="1">
        <v>2021</v>
      </c>
      <c r="AK328" s="1" t="str">
        <f>IF(sum!A321="ON",sum!B321,"*")</f>
        <v>*</v>
      </c>
      <c r="AL328" s="1"/>
      <c r="AM328" s="1" t="str">
        <f>IF(sum!A321="ON",sum!D321,"*")</f>
        <v>*</v>
      </c>
      <c r="AP328" s="1" t="s">
        <v>137</v>
      </c>
      <c r="AQ328" s="1" t="s">
        <v>138</v>
      </c>
      <c r="AR328" s="1">
        <v>2021</v>
      </c>
      <c r="AS328" s="1" t="str">
        <f>IF(sum!A321="QU",sum!B321,"*")</f>
        <v>*</v>
      </c>
      <c r="AT328" s="1"/>
      <c r="AU328" s="1" t="str">
        <f>IF(sum!A321="QU",sum!D321,"*")</f>
        <v>*</v>
      </c>
      <c r="AX328" s="1" t="s">
        <v>137</v>
      </c>
      <c r="AY328" s="1" t="s">
        <v>138</v>
      </c>
      <c r="AZ328" s="1">
        <v>2021</v>
      </c>
      <c r="BA328" s="1" t="str">
        <f>IF(sum!A321="SA",sum!B321,"*")</f>
        <v>*</v>
      </c>
      <c r="BB328" s="1"/>
      <c r="BC328" s="1" t="str">
        <f>IF(sum!A321="SA",sum!D321,"*")</f>
        <v>*</v>
      </c>
    </row>
    <row r="329" spans="2:55">
      <c r="B329" s="1" t="s">
        <v>137</v>
      </c>
      <c r="C329" s="1" t="s">
        <v>138</v>
      </c>
      <c r="D329" s="1">
        <v>2021</v>
      </c>
      <c r="J329" s="1" t="s">
        <v>137</v>
      </c>
      <c r="K329" s="1" t="s">
        <v>138</v>
      </c>
      <c r="L329" s="1">
        <v>2021</v>
      </c>
      <c r="M329" s="1" t="str">
        <f>IF(sum!A322="AT",sum!B322,"*")</f>
        <v>*</v>
      </c>
      <c r="N329" s="1"/>
      <c r="O329" s="1" t="str">
        <f>IF(sum!A322="AT",sum!D322,"*")</f>
        <v>*</v>
      </c>
      <c r="R329" s="1" t="s">
        <v>137</v>
      </c>
      <c r="S329" s="1" t="s">
        <v>138</v>
      </c>
      <c r="T329" s="1">
        <v>2021</v>
      </c>
      <c r="U329" s="1" t="str">
        <f>IF(sum!A322="BC",sum!B322,"*")</f>
        <v>WST-Light_ELE1</v>
      </c>
      <c r="V329" s="1"/>
      <c r="W329" s="1">
        <f>IF(sum!A322="BC",sum!D322,"*")</f>
        <v>3.1705770450222402E-2</v>
      </c>
      <c r="Z329" s="1" t="s">
        <v>137</v>
      </c>
      <c r="AA329" s="1" t="s">
        <v>138</v>
      </c>
      <c r="AB329" s="1">
        <v>2021</v>
      </c>
      <c r="AC329" s="1" t="str">
        <f>IF(sum!A322="MA",sum!B322,"*")</f>
        <v>*</v>
      </c>
      <c r="AD329" s="1"/>
      <c r="AE329" s="1" t="str">
        <f>IF(sum!A322="MA",sum!D322,"*")</f>
        <v>*</v>
      </c>
      <c r="AH329" s="1" t="s">
        <v>137</v>
      </c>
      <c r="AI329" s="1" t="s">
        <v>138</v>
      </c>
      <c r="AJ329" s="1">
        <v>2021</v>
      </c>
      <c r="AK329" s="1" t="str">
        <f>IF(sum!A322="ON",sum!B322,"*")</f>
        <v>*</v>
      </c>
      <c r="AL329" s="1"/>
      <c r="AM329" s="1" t="str">
        <f>IF(sum!A322="ON",sum!D322,"*")</f>
        <v>*</v>
      </c>
      <c r="AP329" s="4" t="s">
        <v>137</v>
      </c>
      <c r="AQ329" s="4" t="s">
        <v>138</v>
      </c>
      <c r="AR329" s="4">
        <v>2021</v>
      </c>
      <c r="AS329" s="1" t="str">
        <f>IF(sum!A322="QU",sum!B322,"*")</f>
        <v>*</v>
      </c>
      <c r="AT329" s="1"/>
      <c r="AU329" s="1" t="str">
        <f>IF(sum!A322="QU",sum!D322,"*")</f>
        <v>*</v>
      </c>
      <c r="AX329" s="1" t="s">
        <v>137</v>
      </c>
      <c r="AY329" s="1" t="s">
        <v>138</v>
      </c>
      <c r="AZ329" s="1">
        <v>2021</v>
      </c>
      <c r="BA329" s="1" t="str">
        <f>IF(sum!A322="SA",sum!B322,"*")</f>
        <v>*</v>
      </c>
      <c r="BB329" s="1"/>
      <c r="BC329" s="1" t="str">
        <f>IF(sum!A322="SA",sum!D322,"*")</f>
        <v>*</v>
      </c>
    </row>
    <row r="330" spans="2:55">
      <c r="B330" s="4" t="s">
        <v>137</v>
      </c>
      <c r="C330" s="4" t="s">
        <v>138</v>
      </c>
      <c r="D330" s="4">
        <v>2021</v>
      </c>
      <c r="J330" s="4" t="s">
        <v>137</v>
      </c>
      <c r="K330" s="4" t="s">
        <v>138</v>
      </c>
      <c r="L330" s="4">
        <v>2021</v>
      </c>
      <c r="M330" s="1" t="str">
        <f>IF(sum!A323="AT",sum!B323,"*")</f>
        <v>*</v>
      </c>
      <c r="N330" s="1"/>
      <c r="O330" s="1" t="str">
        <f>IF(sum!A323="AT",sum!D323,"*")</f>
        <v>*</v>
      </c>
      <c r="R330" s="4" t="s">
        <v>137</v>
      </c>
      <c r="S330" s="4" t="s">
        <v>138</v>
      </c>
      <c r="T330" s="4">
        <v>2021</v>
      </c>
      <c r="U330" s="1" t="str">
        <f>IF(sum!A323="BC",sum!B323,"*")</f>
        <v>WST-SpCool_ELE1</v>
      </c>
      <c r="V330" s="1"/>
      <c r="W330" s="1">
        <f>IF(sum!A323="BC",sum!D323,"*")</f>
        <v>6.3411540900443703E-3</v>
      </c>
      <c r="Z330" s="4" t="s">
        <v>137</v>
      </c>
      <c r="AA330" s="4" t="s">
        <v>138</v>
      </c>
      <c r="AB330" s="4">
        <v>2021</v>
      </c>
      <c r="AC330" s="1" t="str">
        <f>IF(sum!A323="MA",sum!B323,"*")</f>
        <v>*</v>
      </c>
      <c r="AD330" s="1"/>
      <c r="AE330" s="1" t="str">
        <f>IF(sum!A323="MA",sum!D323,"*")</f>
        <v>*</v>
      </c>
      <c r="AH330" s="4" t="s">
        <v>137</v>
      </c>
      <c r="AI330" s="4" t="s">
        <v>138</v>
      </c>
      <c r="AJ330" s="4">
        <v>2021</v>
      </c>
      <c r="AK330" s="1" t="str">
        <f>IF(sum!A323="ON",sum!B323,"*")</f>
        <v>*</v>
      </c>
      <c r="AL330" s="1"/>
      <c r="AM330" s="1" t="str">
        <f>IF(sum!A323="ON",sum!D323,"*")</f>
        <v>*</v>
      </c>
      <c r="AP330" s="1" t="s">
        <v>137</v>
      </c>
      <c r="AQ330" s="1" t="s">
        <v>138</v>
      </c>
      <c r="AR330" s="1">
        <v>2021</v>
      </c>
      <c r="AS330" s="1" t="str">
        <f>IF(sum!A323="QU",sum!B323,"*")</f>
        <v>*</v>
      </c>
      <c r="AT330" s="1"/>
      <c r="AU330" s="1" t="str">
        <f>IF(sum!A323="QU",sum!D323,"*")</f>
        <v>*</v>
      </c>
      <c r="AX330" s="4" t="s">
        <v>137</v>
      </c>
      <c r="AY330" s="4" t="s">
        <v>138</v>
      </c>
      <c r="AZ330" s="4">
        <v>2021</v>
      </c>
      <c r="BA330" s="1" t="str">
        <f>IF(sum!A323="SA",sum!B323,"*")</f>
        <v>*</v>
      </c>
      <c r="BB330" s="1"/>
      <c r="BC330" s="1" t="str">
        <f>IF(sum!A323="SA",sum!D323,"*")</f>
        <v>*</v>
      </c>
    </row>
    <row r="331" spans="2:55">
      <c r="B331" s="1" t="s">
        <v>137</v>
      </c>
      <c r="C331" s="1" t="s">
        <v>138</v>
      </c>
      <c r="D331" s="1">
        <v>2021</v>
      </c>
      <c r="J331" s="1" t="s">
        <v>137</v>
      </c>
      <c r="K331" s="1" t="s">
        <v>138</v>
      </c>
      <c r="L331" s="1">
        <v>2021</v>
      </c>
      <c r="M331" s="1" t="str">
        <f>IF(sum!A324="AT",sum!B324,"*")</f>
        <v>*</v>
      </c>
      <c r="N331" s="1"/>
      <c r="O331" s="1" t="str">
        <f>IF(sum!A324="AT",sum!D324,"*")</f>
        <v>*</v>
      </c>
      <c r="R331" s="1" t="s">
        <v>137</v>
      </c>
      <c r="S331" s="1" t="s">
        <v>138</v>
      </c>
      <c r="T331" s="1">
        <v>2021</v>
      </c>
      <c r="U331" s="1" t="str">
        <f>IF(sum!A324="BC",sum!B324,"*")</f>
        <v>WST-SpHeat_ELE1</v>
      </c>
      <c r="V331" s="1"/>
      <c r="W331" s="1">
        <f>IF(sum!A324="BC",sum!D324,"*")</f>
        <v>4.0865215246952503E-2</v>
      </c>
      <c r="Z331" s="1" t="s">
        <v>137</v>
      </c>
      <c r="AA331" s="1" t="s">
        <v>138</v>
      </c>
      <c r="AB331" s="1">
        <v>2021</v>
      </c>
      <c r="AC331" s="1" t="str">
        <f>IF(sum!A324="MA",sum!B324,"*")</f>
        <v>*</v>
      </c>
      <c r="AD331" s="1"/>
      <c r="AE331" s="1" t="str">
        <f>IF(sum!A324="MA",sum!D324,"*")</f>
        <v>*</v>
      </c>
      <c r="AH331" s="1" t="s">
        <v>137</v>
      </c>
      <c r="AI331" s="1" t="s">
        <v>138</v>
      </c>
      <c r="AJ331" s="1">
        <v>2021</v>
      </c>
      <c r="AK331" s="1" t="str">
        <f>IF(sum!A324="ON",sum!B324,"*")</f>
        <v>*</v>
      </c>
      <c r="AL331" s="1"/>
      <c r="AM331" s="1" t="str">
        <f>IF(sum!A324="ON",sum!D324,"*")</f>
        <v>*</v>
      </c>
      <c r="AP331" s="4" t="s">
        <v>137</v>
      </c>
      <c r="AQ331" s="4" t="s">
        <v>138</v>
      </c>
      <c r="AR331" s="4">
        <v>2021</v>
      </c>
      <c r="AS331" s="1" t="str">
        <f>IF(sum!A324="QU",sum!B324,"*")</f>
        <v>*</v>
      </c>
      <c r="AT331" s="1"/>
      <c r="AU331" s="1" t="str">
        <f>IF(sum!A324="QU",sum!D324,"*")</f>
        <v>*</v>
      </c>
      <c r="AX331" s="1" t="s">
        <v>137</v>
      </c>
      <c r="AY331" s="1" t="s">
        <v>138</v>
      </c>
      <c r="AZ331" s="1">
        <v>2021</v>
      </c>
      <c r="BA331" s="1" t="str">
        <f>IF(sum!A324="SA",sum!B324,"*")</f>
        <v>*</v>
      </c>
      <c r="BB331" s="1"/>
      <c r="BC331" s="1" t="str">
        <f>IF(sum!A324="SA",sum!D324,"*")</f>
        <v>*</v>
      </c>
    </row>
    <row r="332" spans="2:55">
      <c r="B332" s="1" t="s">
        <v>137</v>
      </c>
      <c r="C332" s="1" t="s">
        <v>138</v>
      </c>
      <c r="D332" s="1">
        <v>2021</v>
      </c>
      <c r="J332" s="1" t="s">
        <v>137</v>
      </c>
      <c r="K332" s="1" t="s">
        <v>138</v>
      </c>
      <c r="L332" s="1">
        <v>2021</v>
      </c>
      <c r="M332" s="1" t="str">
        <f>IF(sum!A325="AT",sum!B325,"*")</f>
        <v>*</v>
      </c>
      <c r="N332" s="1"/>
      <c r="O332" s="1" t="str">
        <f>IF(sum!A325="AT",sum!D325,"*")</f>
        <v>*</v>
      </c>
      <c r="R332" s="1" t="s">
        <v>137</v>
      </c>
      <c r="S332" s="1" t="s">
        <v>138</v>
      </c>
      <c r="T332" s="1">
        <v>2021</v>
      </c>
      <c r="U332" s="1" t="str">
        <f>IF(sum!A325="BC",sum!B325,"*")</f>
        <v>WST-WaterHeat_ELE1</v>
      </c>
      <c r="V332" s="1"/>
      <c r="W332" s="1">
        <f>IF(sum!A325="BC",sum!D325,"*")</f>
        <v>6.3411540900443798E-3</v>
      </c>
      <c r="Z332" s="1" t="s">
        <v>137</v>
      </c>
      <c r="AA332" s="1" t="s">
        <v>138</v>
      </c>
      <c r="AB332" s="1">
        <v>2021</v>
      </c>
      <c r="AC332" s="1" t="str">
        <f>IF(sum!A325="MA",sum!B325,"*")</f>
        <v>*</v>
      </c>
      <c r="AD332" s="1"/>
      <c r="AE332" s="1" t="str">
        <f>IF(sum!A325="MA",sum!D325,"*")</f>
        <v>*</v>
      </c>
      <c r="AH332" s="1" t="s">
        <v>137</v>
      </c>
      <c r="AI332" s="1" t="s">
        <v>138</v>
      </c>
      <c r="AJ332" s="1">
        <v>2021</v>
      </c>
      <c r="AK332" s="1" t="str">
        <f>IF(sum!A325="ON",sum!B325,"*")</f>
        <v>*</v>
      </c>
      <c r="AL332" s="1"/>
      <c r="AM332" s="1" t="str">
        <f>IF(sum!A325="ON",sum!D325,"*")</f>
        <v>*</v>
      </c>
      <c r="AP332" s="1" t="s">
        <v>137</v>
      </c>
      <c r="AQ332" s="1" t="s">
        <v>138</v>
      </c>
      <c r="AR332" s="1">
        <v>2021</v>
      </c>
      <c r="AS332" s="1" t="str">
        <f>IF(sum!A325="QU",sum!B325,"*")</f>
        <v>*</v>
      </c>
      <c r="AT332" s="1"/>
      <c r="AU332" s="1" t="str">
        <f>IF(sum!A325="QU",sum!D325,"*")</f>
        <v>*</v>
      </c>
      <c r="AX332" s="1" t="s">
        <v>137</v>
      </c>
      <c r="AY332" s="1" t="s">
        <v>138</v>
      </c>
      <c r="AZ332" s="1">
        <v>2021</v>
      </c>
      <c r="BA332" s="1" t="str">
        <f>IF(sum!A325="SA",sum!B325,"*")</f>
        <v>*</v>
      </c>
      <c r="BB332" s="1"/>
      <c r="BC332" s="1" t="str">
        <f>IF(sum!A325="SA",sum!D325,"*")</f>
        <v>*</v>
      </c>
    </row>
    <row r="333" spans="2:55">
      <c r="B333" s="4" t="s">
        <v>137</v>
      </c>
      <c r="C333" s="4" t="s">
        <v>138</v>
      </c>
      <c r="D333" s="4">
        <v>2021</v>
      </c>
      <c r="J333" s="4" t="s">
        <v>137</v>
      </c>
      <c r="K333" s="4" t="s">
        <v>138</v>
      </c>
      <c r="L333" s="4">
        <v>2021</v>
      </c>
      <c r="M333" s="1" t="str">
        <f>IF(sum!A326="AT",sum!B326,"*")</f>
        <v>*</v>
      </c>
      <c r="N333" s="1"/>
      <c r="O333" s="1" t="str">
        <f>IF(sum!A326="AT",sum!D326,"*")</f>
        <v>*</v>
      </c>
      <c r="R333" s="4" t="s">
        <v>137</v>
      </c>
      <c r="S333" s="4" t="s">
        <v>138</v>
      </c>
      <c r="T333" s="4">
        <v>2021</v>
      </c>
      <c r="U333" s="1" t="str">
        <f>IF(sum!A326="BC",sum!B326,"*")</f>
        <v>*</v>
      </c>
      <c r="V333" s="1"/>
      <c r="W333" s="1" t="str">
        <f>IF(sum!A326="BC",sum!D326,"*")</f>
        <v>*</v>
      </c>
      <c r="Z333" s="4" t="s">
        <v>137</v>
      </c>
      <c r="AA333" s="4" t="s">
        <v>138</v>
      </c>
      <c r="AB333" s="4">
        <v>2021</v>
      </c>
      <c r="AC333" s="1" t="str">
        <f>IF(sum!A326="MA",sum!B326,"*")</f>
        <v>AFM-AuxiliaryEquip_ELE1</v>
      </c>
      <c r="AD333" s="1"/>
      <c r="AE333" s="1">
        <f>IF(sum!A326="MA",sum!D326,"*")</f>
        <v>4.2274360600295701E-3</v>
      </c>
      <c r="AH333" s="4" t="s">
        <v>137</v>
      </c>
      <c r="AI333" s="4" t="s">
        <v>138</v>
      </c>
      <c r="AJ333" s="4">
        <v>2021</v>
      </c>
      <c r="AK333" s="1" t="str">
        <f>IF(sum!A326="ON",sum!B326,"*")</f>
        <v>*</v>
      </c>
      <c r="AL333" s="1"/>
      <c r="AM333" s="1" t="str">
        <f>IF(sum!A326="ON",sum!D326,"*")</f>
        <v>*</v>
      </c>
      <c r="AP333" s="4" t="s">
        <v>137</v>
      </c>
      <c r="AQ333" s="4" t="s">
        <v>138</v>
      </c>
      <c r="AR333" s="4">
        <v>2021</v>
      </c>
      <c r="AS333" s="1" t="str">
        <f>IF(sum!A326="QU",sum!B326,"*")</f>
        <v>*</v>
      </c>
      <c r="AT333" s="1"/>
      <c r="AU333" s="1" t="str">
        <f>IF(sum!A326="QU",sum!D326,"*")</f>
        <v>*</v>
      </c>
      <c r="AX333" s="4" t="s">
        <v>137</v>
      </c>
      <c r="AY333" s="4" t="s">
        <v>138</v>
      </c>
      <c r="AZ333" s="4">
        <v>2021</v>
      </c>
      <c r="BA333" s="1" t="str">
        <f>IF(sum!A326="SA",sum!B326,"*")</f>
        <v>*</v>
      </c>
      <c r="BB333" s="1"/>
      <c r="BC333" s="1" t="str">
        <f>IF(sum!A326="SA",sum!D326,"*")</f>
        <v>*</v>
      </c>
    </row>
    <row r="334" spans="2:55">
      <c r="B334" s="1" t="s">
        <v>137</v>
      </c>
      <c r="C334" s="1" t="s">
        <v>138</v>
      </c>
      <c r="D334" s="1">
        <v>2021</v>
      </c>
      <c r="J334" s="1" t="s">
        <v>137</v>
      </c>
      <c r="K334" s="1" t="s">
        <v>138</v>
      </c>
      <c r="L334" s="1">
        <v>2021</v>
      </c>
      <c r="M334" s="1" t="str">
        <f>IF(sum!A327="AT",sum!B327,"*")</f>
        <v>*</v>
      </c>
      <c r="N334" s="1"/>
      <c r="O334" s="1" t="str">
        <f>IF(sum!A327="AT",sum!D327,"*")</f>
        <v>*</v>
      </c>
      <c r="R334" s="1" t="s">
        <v>137</v>
      </c>
      <c r="S334" s="1" t="s">
        <v>138</v>
      </c>
      <c r="T334" s="1">
        <v>2021</v>
      </c>
      <c r="U334" s="1" t="str">
        <f>IF(sum!A327="BC",sum!B327,"*")</f>
        <v>*</v>
      </c>
      <c r="V334" s="1"/>
      <c r="W334" s="1" t="str">
        <f>IF(sum!A327="BC",sum!D327,"*")</f>
        <v>*</v>
      </c>
      <c r="Z334" s="1" t="s">
        <v>137</v>
      </c>
      <c r="AA334" s="1" t="s">
        <v>138</v>
      </c>
      <c r="AB334" s="1">
        <v>2021</v>
      </c>
      <c r="AC334" s="1" t="str">
        <f>IF(sum!A327="MA",sum!B327,"*")</f>
        <v>AFM-AuxiliaryMot_ELE1</v>
      </c>
      <c r="AD334" s="1"/>
      <c r="AE334" s="1">
        <f>IF(sum!A327="MA",sum!D327,"*")</f>
        <v>3.1705770450222298E-3</v>
      </c>
      <c r="AH334" s="1" t="s">
        <v>137</v>
      </c>
      <c r="AI334" s="1" t="s">
        <v>138</v>
      </c>
      <c r="AJ334" s="1">
        <v>2021</v>
      </c>
      <c r="AK334" s="1" t="str">
        <f>IF(sum!A327="ON",sum!B327,"*")</f>
        <v>*</v>
      </c>
      <c r="AL334" s="1"/>
      <c r="AM334" s="1" t="str">
        <f>IF(sum!A327="ON",sum!D327,"*")</f>
        <v>*</v>
      </c>
      <c r="AP334" s="1" t="s">
        <v>137</v>
      </c>
      <c r="AQ334" s="1" t="s">
        <v>138</v>
      </c>
      <c r="AR334" s="1">
        <v>2021</v>
      </c>
      <c r="AS334" s="1" t="str">
        <f>IF(sum!A327="QU",sum!B327,"*")</f>
        <v>*</v>
      </c>
      <c r="AT334" s="1"/>
      <c r="AU334" s="1" t="str">
        <f>IF(sum!A327="QU",sum!D327,"*")</f>
        <v>*</v>
      </c>
      <c r="AX334" s="1" t="s">
        <v>137</v>
      </c>
      <c r="AY334" s="1" t="s">
        <v>138</v>
      </c>
      <c r="AZ334" s="1">
        <v>2021</v>
      </c>
      <c r="BA334" s="1" t="str">
        <f>IF(sum!A327="SA",sum!B327,"*")</f>
        <v>*</v>
      </c>
      <c r="BB334" s="1"/>
      <c r="BC334" s="1" t="str">
        <f>IF(sum!A327="SA",sum!D327,"*")</f>
        <v>*</v>
      </c>
    </row>
    <row r="335" spans="2:55">
      <c r="B335" s="1" t="s">
        <v>137</v>
      </c>
      <c r="C335" s="1" t="s">
        <v>138</v>
      </c>
      <c r="D335" s="1">
        <v>2021</v>
      </c>
      <c r="J335" s="1" t="s">
        <v>137</v>
      </c>
      <c r="K335" s="1" t="s">
        <v>138</v>
      </c>
      <c r="L335" s="1">
        <v>2021</v>
      </c>
      <c r="M335" s="1" t="str">
        <f>IF(sum!A328="AT",sum!B328,"*")</f>
        <v>*</v>
      </c>
      <c r="N335" s="1"/>
      <c r="O335" s="1" t="str">
        <f>IF(sum!A328="AT",sum!D328,"*")</f>
        <v>*</v>
      </c>
      <c r="R335" s="1" t="s">
        <v>137</v>
      </c>
      <c r="S335" s="1" t="s">
        <v>138</v>
      </c>
      <c r="T335" s="1">
        <v>2021</v>
      </c>
      <c r="U335" s="1" t="str">
        <f>IF(sum!A328="BC",sum!B328,"*")</f>
        <v>*</v>
      </c>
      <c r="V335" s="1"/>
      <c r="W335" s="1" t="str">
        <f>IF(sum!A328="BC",sum!D328,"*")</f>
        <v>*</v>
      </c>
      <c r="Z335" s="1" t="s">
        <v>137</v>
      </c>
      <c r="AA335" s="1" t="s">
        <v>138</v>
      </c>
      <c r="AB335" s="1">
        <v>2021</v>
      </c>
      <c r="AC335" s="1" t="str">
        <f>IF(sum!A328="MA",sum!B328,"*")</f>
        <v>AFM-Light_ELE1</v>
      </c>
      <c r="AD335" s="1"/>
      <c r="AE335" s="1">
        <f>IF(sum!A328="MA",sum!D328,"*")</f>
        <v>9.5117311350665906E-3</v>
      </c>
      <c r="AH335" s="1" t="s">
        <v>137</v>
      </c>
      <c r="AI335" s="1" t="s">
        <v>138</v>
      </c>
      <c r="AJ335" s="1">
        <v>2021</v>
      </c>
      <c r="AK335" s="1" t="str">
        <f>IF(sum!A328="ON",sum!B328,"*")</f>
        <v>*</v>
      </c>
      <c r="AL335" s="1"/>
      <c r="AM335" s="1" t="str">
        <f>IF(sum!A328="ON",sum!D328,"*")</f>
        <v>*</v>
      </c>
      <c r="AP335" s="4" t="s">
        <v>137</v>
      </c>
      <c r="AQ335" s="4" t="s">
        <v>138</v>
      </c>
      <c r="AR335" s="4">
        <v>2021</v>
      </c>
      <c r="AS335" s="1" t="str">
        <f>IF(sum!A328="QU",sum!B328,"*")</f>
        <v>*</v>
      </c>
      <c r="AT335" s="1"/>
      <c r="AU335" s="1" t="str">
        <f>IF(sum!A328="QU",sum!D328,"*")</f>
        <v>*</v>
      </c>
      <c r="AX335" s="1" t="s">
        <v>137</v>
      </c>
      <c r="AY335" s="1" t="s">
        <v>138</v>
      </c>
      <c r="AZ335" s="1">
        <v>2021</v>
      </c>
      <c r="BA335" s="1" t="str">
        <f>IF(sum!A328="SA",sum!B328,"*")</f>
        <v>*</v>
      </c>
      <c r="BB335" s="1"/>
      <c r="BC335" s="1" t="str">
        <f>IF(sum!A328="SA",sum!D328,"*")</f>
        <v>*</v>
      </c>
    </row>
    <row r="336" spans="2:55">
      <c r="B336" s="4" t="s">
        <v>137</v>
      </c>
      <c r="C336" s="4" t="s">
        <v>138</v>
      </c>
      <c r="D336" s="4">
        <v>2021</v>
      </c>
      <c r="J336" s="4" t="s">
        <v>137</v>
      </c>
      <c r="K336" s="4" t="s">
        <v>138</v>
      </c>
      <c r="L336" s="4">
        <v>2021</v>
      </c>
      <c r="M336" s="1" t="str">
        <f>IF(sum!A329="AT",sum!B329,"*")</f>
        <v>*</v>
      </c>
      <c r="N336" s="1"/>
      <c r="O336" s="1" t="str">
        <f>IF(sum!A329="AT",sum!D329,"*")</f>
        <v>*</v>
      </c>
      <c r="R336" s="4" t="s">
        <v>137</v>
      </c>
      <c r="S336" s="4" t="s">
        <v>138</v>
      </c>
      <c r="T336" s="4">
        <v>2021</v>
      </c>
      <c r="U336" s="1" t="str">
        <f>IF(sum!A329="BC",sum!B329,"*")</f>
        <v>*</v>
      </c>
      <c r="V336" s="1"/>
      <c r="W336" s="1" t="str">
        <f>IF(sum!A329="BC",sum!D329,"*")</f>
        <v>*</v>
      </c>
      <c r="Z336" s="4" t="s">
        <v>137</v>
      </c>
      <c r="AA336" s="4" t="s">
        <v>138</v>
      </c>
      <c r="AB336" s="4">
        <v>2021</v>
      </c>
      <c r="AC336" s="1" t="str">
        <f>IF(sum!A329="MA",sum!B329,"*")</f>
        <v>AFM-SpCool_ELE1</v>
      </c>
      <c r="AD336" s="1"/>
      <c r="AE336" s="1">
        <f>IF(sum!A329="MA",sum!D329,"*")</f>
        <v>3.1705770450222298E-3</v>
      </c>
      <c r="AH336" s="4" t="s">
        <v>137</v>
      </c>
      <c r="AI336" s="4" t="s">
        <v>138</v>
      </c>
      <c r="AJ336" s="4">
        <v>2021</v>
      </c>
      <c r="AK336" s="1" t="str">
        <f>IF(sum!A329="ON",sum!B329,"*")</f>
        <v>*</v>
      </c>
      <c r="AL336" s="1"/>
      <c r="AM336" s="1" t="str">
        <f>IF(sum!A329="ON",sum!D329,"*")</f>
        <v>*</v>
      </c>
      <c r="AP336" s="1" t="s">
        <v>137</v>
      </c>
      <c r="AQ336" s="1" t="s">
        <v>138</v>
      </c>
      <c r="AR336" s="1">
        <v>2021</v>
      </c>
      <c r="AS336" s="1" t="str">
        <f>IF(sum!A329="QU",sum!B329,"*")</f>
        <v>*</v>
      </c>
      <c r="AT336" s="1"/>
      <c r="AU336" s="1" t="str">
        <f>IF(sum!A329="QU",sum!D329,"*")</f>
        <v>*</v>
      </c>
      <c r="AX336" s="4" t="s">
        <v>137</v>
      </c>
      <c r="AY336" s="4" t="s">
        <v>138</v>
      </c>
      <c r="AZ336" s="4">
        <v>2021</v>
      </c>
      <c r="BA336" s="1" t="str">
        <f>IF(sum!A329="SA",sum!B329,"*")</f>
        <v>*</v>
      </c>
      <c r="BB336" s="1"/>
      <c r="BC336" s="1" t="str">
        <f>IF(sum!A329="SA",sum!D329,"*")</f>
        <v>*</v>
      </c>
    </row>
    <row r="337" spans="2:55">
      <c r="B337" s="1" t="s">
        <v>137</v>
      </c>
      <c r="C337" s="1" t="s">
        <v>138</v>
      </c>
      <c r="D337" s="1">
        <v>2021</v>
      </c>
      <c r="J337" s="1" t="s">
        <v>137</v>
      </c>
      <c r="K337" s="1" t="s">
        <v>138</v>
      </c>
      <c r="L337" s="1">
        <v>2021</v>
      </c>
      <c r="M337" s="1" t="str">
        <f>IF(sum!A330="AT",sum!B330,"*")</f>
        <v>*</v>
      </c>
      <c r="N337" s="1"/>
      <c r="O337" s="1" t="str">
        <f>IF(sum!A330="AT",sum!D330,"*")</f>
        <v>*</v>
      </c>
      <c r="R337" s="1" t="s">
        <v>137</v>
      </c>
      <c r="S337" s="1" t="s">
        <v>138</v>
      </c>
      <c r="T337" s="1">
        <v>2021</v>
      </c>
      <c r="U337" s="1" t="str">
        <f>IF(sum!A330="BC",sum!B330,"*")</f>
        <v>*</v>
      </c>
      <c r="V337" s="1"/>
      <c r="W337" s="1" t="str">
        <f>IF(sum!A330="BC",sum!D330,"*")</f>
        <v>*</v>
      </c>
      <c r="Z337" s="1" t="s">
        <v>137</v>
      </c>
      <c r="AA337" s="1" t="s">
        <v>138</v>
      </c>
      <c r="AB337" s="1">
        <v>2021</v>
      </c>
      <c r="AC337" s="1" t="str">
        <f>IF(sum!A330="MA",sum!B330,"*")</f>
        <v>AFM-SpHeat_ELE1</v>
      </c>
      <c r="AD337" s="1"/>
      <c r="AE337" s="1">
        <f>IF(sum!A330="MA",sum!D330,"*")</f>
        <v>2.9592052420207099E-2</v>
      </c>
      <c r="AH337" s="1" t="s">
        <v>137</v>
      </c>
      <c r="AI337" s="1" t="s">
        <v>138</v>
      </c>
      <c r="AJ337" s="1">
        <v>2021</v>
      </c>
      <c r="AK337" s="1" t="str">
        <f>IF(sum!A330="ON",sum!B330,"*")</f>
        <v>*</v>
      </c>
      <c r="AL337" s="1"/>
      <c r="AM337" s="1" t="str">
        <f>IF(sum!A330="ON",sum!D330,"*")</f>
        <v>*</v>
      </c>
      <c r="AP337" s="4" t="s">
        <v>137</v>
      </c>
      <c r="AQ337" s="4" t="s">
        <v>138</v>
      </c>
      <c r="AR337" s="4">
        <v>2021</v>
      </c>
      <c r="AS337" s="1" t="str">
        <f>IF(sum!A330="QU",sum!B330,"*")</f>
        <v>*</v>
      </c>
      <c r="AT337" s="1"/>
      <c r="AU337" s="1" t="str">
        <f>IF(sum!A330="QU",sum!D330,"*")</f>
        <v>*</v>
      </c>
      <c r="AX337" s="1" t="s">
        <v>137</v>
      </c>
      <c r="AY337" s="1" t="s">
        <v>138</v>
      </c>
      <c r="AZ337" s="1">
        <v>2021</v>
      </c>
      <c r="BA337" s="1" t="str">
        <f>IF(sum!A330="SA",sum!B330,"*")</f>
        <v>*</v>
      </c>
      <c r="BB337" s="1"/>
      <c r="BC337" s="1" t="str">
        <f>IF(sum!A330="SA",sum!D330,"*")</f>
        <v>*</v>
      </c>
    </row>
    <row r="338" spans="2:55">
      <c r="B338" s="1" t="s">
        <v>137</v>
      </c>
      <c r="C338" s="1" t="s">
        <v>138</v>
      </c>
      <c r="D338" s="1">
        <v>2021</v>
      </c>
      <c r="J338" s="1" t="s">
        <v>137</v>
      </c>
      <c r="K338" s="1" t="s">
        <v>138</v>
      </c>
      <c r="L338" s="1">
        <v>2021</v>
      </c>
      <c r="M338" s="1" t="str">
        <f>IF(sum!A331="AT",sum!B331,"*")</f>
        <v>*</v>
      </c>
      <c r="N338" s="1"/>
      <c r="O338" s="1" t="str">
        <f>IF(sum!A331="AT",sum!D331,"*")</f>
        <v>*</v>
      </c>
      <c r="R338" s="1" t="s">
        <v>137</v>
      </c>
      <c r="S338" s="1" t="s">
        <v>138</v>
      </c>
      <c r="T338" s="1">
        <v>2021</v>
      </c>
      <c r="U338" s="1" t="str">
        <f>IF(sum!A331="BC",sum!B331,"*")</f>
        <v>*</v>
      </c>
      <c r="V338" s="1"/>
      <c r="W338" s="1" t="str">
        <f>IF(sum!A331="BC",sum!D331,"*")</f>
        <v>*</v>
      </c>
      <c r="Z338" s="1" t="s">
        <v>137</v>
      </c>
      <c r="AA338" s="1" t="s">
        <v>138</v>
      </c>
      <c r="AB338" s="1">
        <v>2021</v>
      </c>
      <c r="AC338" s="1" t="str">
        <f>IF(sum!A331="MA",sum!B331,"*")</f>
        <v>AFM-WaterHeat_ELE1</v>
      </c>
      <c r="AD338" s="1"/>
      <c r="AE338" s="1">
        <f>IF(sum!A331="MA",sum!D331,"*")</f>
        <v>2.1137180300148002E-3</v>
      </c>
      <c r="AH338" s="1" t="s">
        <v>137</v>
      </c>
      <c r="AI338" s="1" t="s">
        <v>138</v>
      </c>
      <c r="AJ338" s="1">
        <v>2021</v>
      </c>
      <c r="AK338" s="1" t="str">
        <f>IF(sum!A331="ON",sum!B331,"*")</f>
        <v>*</v>
      </c>
      <c r="AL338" s="1"/>
      <c r="AM338" s="1" t="str">
        <f>IF(sum!A331="ON",sum!D331,"*")</f>
        <v>*</v>
      </c>
      <c r="AP338" s="1" t="s">
        <v>137</v>
      </c>
      <c r="AQ338" s="1" t="s">
        <v>138</v>
      </c>
      <c r="AR338" s="1">
        <v>2021</v>
      </c>
      <c r="AS338" s="1" t="str">
        <f>IF(sum!A331="QU",sum!B331,"*")</f>
        <v>*</v>
      </c>
      <c r="AT338" s="1"/>
      <c r="AU338" s="1" t="str">
        <f>IF(sum!A331="QU",sum!D331,"*")</f>
        <v>*</v>
      </c>
      <c r="AX338" s="1" t="s">
        <v>137</v>
      </c>
      <c r="AY338" s="1" t="s">
        <v>138</v>
      </c>
      <c r="AZ338" s="1">
        <v>2021</v>
      </c>
      <c r="BA338" s="1" t="str">
        <f>IF(sum!A331="SA",sum!B331,"*")</f>
        <v>*</v>
      </c>
      <c r="BB338" s="1"/>
      <c r="BC338" s="1" t="str">
        <f>IF(sum!A331="SA",sum!D331,"*")</f>
        <v>*</v>
      </c>
    </row>
    <row r="339" spans="2:55">
      <c r="B339" s="4" t="s">
        <v>137</v>
      </c>
      <c r="C339" s="4" t="s">
        <v>138</v>
      </c>
      <c r="D339" s="4">
        <v>2021</v>
      </c>
      <c r="J339" s="4" t="s">
        <v>137</v>
      </c>
      <c r="K339" s="4" t="s">
        <v>138</v>
      </c>
      <c r="L339" s="4">
        <v>2021</v>
      </c>
      <c r="M339" s="1" t="str">
        <f>IF(sum!A332="AT",sum!B332,"*")</f>
        <v>*</v>
      </c>
      <c r="N339" s="1"/>
      <c r="O339" s="1" t="str">
        <f>IF(sum!A332="AT",sum!D332,"*")</f>
        <v>*</v>
      </c>
      <c r="R339" s="4" t="s">
        <v>137</v>
      </c>
      <c r="S339" s="4" t="s">
        <v>138</v>
      </c>
      <c r="T339" s="4">
        <v>2021</v>
      </c>
      <c r="U339" s="1" t="str">
        <f>IF(sum!A332="BC",sum!B332,"*")</f>
        <v>*</v>
      </c>
      <c r="V339" s="1"/>
      <c r="W339" s="1" t="str">
        <f>IF(sum!A332="BC",sum!D332,"*")</f>
        <v>*</v>
      </c>
      <c r="Z339" s="4" t="s">
        <v>137</v>
      </c>
      <c r="AA339" s="4" t="s">
        <v>138</v>
      </c>
      <c r="AB339" s="4">
        <v>2021</v>
      </c>
      <c r="AC339" s="1" t="str">
        <f>IF(sum!A332="MA",sum!B332,"*")</f>
        <v>ART-AuxiliaryEquip_ELE1</v>
      </c>
      <c r="AD339" s="1"/>
      <c r="AE339" s="1">
        <f>IF(sum!A332="MA",sum!D332,"*")</f>
        <v>2.1137180300148301E-3</v>
      </c>
      <c r="AH339" s="4" t="s">
        <v>137</v>
      </c>
      <c r="AI339" s="4" t="s">
        <v>138</v>
      </c>
      <c r="AJ339" s="4">
        <v>2021</v>
      </c>
      <c r="AK339" s="1" t="str">
        <f>IF(sum!A332="ON",sum!B332,"*")</f>
        <v>*</v>
      </c>
      <c r="AL339" s="1"/>
      <c r="AM339" s="1" t="str">
        <f>IF(sum!A332="ON",sum!D332,"*")</f>
        <v>*</v>
      </c>
      <c r="AP339" s="4" t="s">
        <v>137</v>
      </c>
      <c r="AQ339" s="4" t="s">
        <v>138</v>
      </c>
      <c r="AR339" s="4">
        <v>2021</v>
      </c>
      <c r="AS339" s="1" t="str">
        <f>IF(sum!A332="QU",sum!B332,"*")</f>
        <v>*</v>
      </c>
      <c r="AT339" s="1"/>
      <c r="AU339" s="1" t="str">
        <f>IF(sum!A332="QU",sum!D332,"*")</f>
        <v>*</v>
      </c>
      <c r="AX339" s="4" t="s">
        <v>137</v>
      </c>
      <c r="AY339" s="4" t="s">
        <v>138</v>
      </c>
      <c r="AZ339" s="4">
        <v>2021</v>
      </c>
      <c r="BA339" s="1" t="str">
        <f>IF(sum!A332="SA",sum!B332,"*")</f>
        <v>*</v>
      </c>
      <c r="BB339" s="1"/>
      <c r="BC339" s="1" t="str">
        <f>IF(sum!A332="SA",sum!D332,"*")</f>
        <v>*</v>
      </c>
    </row>
    <row r="340" spans="2:55">
      <c r="B340" s="1" t="s">
        <v>137</v>
      </c>
      <c r="C340" s="1" t="s">
        <v>138</v>
      </c>
      <c r="D340" s="1">
        <v>2021</v>
      </c>
      <c r="J340" s="1" t="s">
        <v>137</v>
      </c>
      <c r="K340" s="1" t="s">
        <v>138</v>
      </c>
      <c r="L340" s="1">
        <v>2021</v>
      </c>
      <c r="M340" s="1" t="str">
        <f>IF(sum!A333="AT",sum!B333,"*")</f>
        <v>*</v>
      </c>
      <c r="N340" s="1"/>
      <c r="O340" s="1" t="str">
        <f>IF(sum!A333="AT",sum!D333,"*")</f>
        <v>*</v>
      </c>
      <c r="R340" s="1" t="s">
        <v>137</v>
      </c>
      <c r="S340" s="1" t="s">
        <v>138</v>
      </c>
      <c r="T340" s="1">
        <v>2021</v>
      </c>
      <c r="U340" s="1" t="str">
        <f>IF(sum!A333="BC",sum!B333,"*")</f>
        <v>*</v>
      </c>
      <c r="V340" s="1"/>
      <c r="W340" s="1" t="str">
        <f>IF(sum!A333="BC",sum!D333,"*")</f>
        <v>*</v>
      </c>
      <c r="Z340" s="1" t="s">
        <v>137</v>
      </c>
      <c r="AA340" s="1" t="s">
        <v>138</v>
      </c>
      <c r="AB340" s="1">
        <v>2021</v>
      </c>
      <c r="AC340" s="1" t="str">
        <f>IF(sum!A333="MA",sum!B333,"*")</f>
        <v>ART-Light_ELE1</v>
      </c>
      <c r="AD340" s="1"/>
      <c r="AE340" s="1">
        <f>IF(sum!A333="MA",sum!D333,"*")</f>
        <v>3.1705770450222298E-3</v>
      </c>
      <c r="AH340" s="1" t="s">
        <v>137</v>
      </c>
      <c r="AI340" s="1" t="s">
        <v>138</v>
      </c>
      <c r="AJ340" s="1">
        <v>2021</v>
      </c>
      <c r="AK340" s="1" t="str">
        <f>IF(sum!A333="ON",sum!B333,"*")</f>
        <v>*</v>
      </c>
      <c r="AL340" s="1"/>
      <c r="AM340" s="1" t="str">
        <f>IF(sum!A333="ON",sum!D333,"*")</f>
        <v>*</v>
      </c>
      <c r="AP340" s="1" t="s">
        <v>137</v>
      </c>
      <c r="AQ340" s="1" t="s">
        <v>138</v>
      </c>
      <c r="AR340" s="1">
        <v>2021</v>
      </c>
      <c r="AS340" s="1" t="str">
        <f>IF(sum!A333="QU",sum!B333,"*")</f>
        <v>*</v>
      </c>
      <c r="AT340" s="1"/>
      <c r="AU340" s="1" t="str">
        <f>IF(sum!A333="QU",sum!D333,"*")</f>
        <v>*</v>
      </c>
      <c r="AX340" s="1" t="s">
        <v>137</v>
      </c>
      <c r="AY340" s="1" t="s">
        <v>138</v>
      </c>
      <c r="AZ340" s="1">
        <v>2021</v>
      </c>
      <c r="BA340" s="1" t="str">
        <f>IF(sum!A333="SA",sum!B333,"*")</f>
        <v>*</v>
      </c>
      <c r="BB340" s="1"/>
      <c r="BC340" s="1" t="str">
        <f>IF(sum!A333="SA",sum!D333,"*")</f>
        <v>*</v>
      </c>
    </row>
    <row r="341" spans="2:55">
      <c r="B341" s="1" t="s">
        <v>137</v>
      </c>
      <c r="C341" s="1" t="s">
        <v>138</v>
      </c>
      <c r="D341" s="1">
        <v>2021</v>
      </c>
      <c r="J341" s="1" t="s">
        <v>137</v>
      </c>
      <c r="K341" s="1" t="s">
        <v>138</v>
      </c>
      <c r="L341" s="1">
        <v>2021</v>
      </c>
      <c r="M341" s="1" t="str">
        <f>IF(sum!A334="AT",sum!B334,"*")</f>
        <v>*</v>
      </c>
      <c r="N341" s="1"/>
      <c r="O341" s="1" t="str">
        <f>IF(sum!A334="AT",sum!D334,"*")</f>
        <v>*</v>
      </c>
      <c r="R341" s="1" t="s">
        <v>137</v>
      </c>
      <c r="S341" s="1" t="s">
        <v>138</v>
      </c>
      <c r="T341" s="1">
        <v>2021</v>
      </c>
      <c r="U341" s="1" t="str">
        <f>IF(sum!A334="BC",sum!B334,"*")</f>
        <v>*</v>
      </c>
      <c r="V341" s="1"/>
      <c r="W341" s="1" t="str">
        <f>IF(sum!A334="BC",sum!D334,"*")</f>
        <v>*</v>
      </c>
      <c r="Z341" s="1" t="s">
        <v>137</v>
      </c>
      <c r="AA341" s="1" t="s">
        <v>138</v>
      </c>
      <c r="AB341" s="1">
        <v>2021</v>
      </c>
      <c r="AC341" s="1" t="str">
        <f>IF(sum!A334="MA",sum!B334,"*")</f>
        <v>ART-SpHeat_ELE1</v>
      </c>
      <c r="AD341" s="1"/>
      <c r="AE341" s="1">
        <f>IF(sum!A334="MA",sum!D334,"*")</f>
        <v>8.4548721200592408E-3</v>
      </c>
      <c r="AH341" s="1" t="s">
        <v>137</v>
      </c>
      <c r="AI341" s="1" t="s">
        <v>138</v>
      </c>
      <c r="AJ341" s="1">
        <v>2021</v>
      </c>
      <c r="AK341" s="1" t="str">
        <f>IF(sum!A334="ON",sum!B334,"*")</f>
        <v>*</v>
      </c>
      <c r="AL341" s="1"/>
      <c r="AM341" s="1" t="str">
        <f>IF(sum!A334="ON",sum!D334,"*")</f>
        <v>*</v>
      </c>
      <c r="AP341" s="4" t="s">
        <v>137</v>
      </c>
      <c r="AQ341" s="4" t="s">
        <v>138</v>
      </c>
      <c r="AR341" s="4">
        <v>2021</v>
      </c>
      <c r="AS341" s="1" t="str">
        <f>IF(sum!A334="QU",sum!B334,"*")</f>
        <v>*</v>
      </c>
      <c r="AT341" s="1"/>
      <c r="AU341" s="1" t="str">
        <f>IF(sum!A334="QU",sum!D334,"*")</f>
        <v>*</v>
      </c>
      <c r="AX341" s="1" t="s">
        <v>137</v>
      </c>
      <c r="AY341" s="1" t="s">
        <v>138</v>
      </c>
      <c r="AZ341" s="1">
        <v>2021</v>
      </c>
      <c r="BA341" s="1" t="str">
        <f>IF(sum!A334="SA",sum!B334,"*")</f>
        <v>*</v>
      </c>
      <c r="BB341" s="1"/>
      <c r="BC341" s="1" t="str">
        <f>IF(sum!A334="SA",sum!D334,"*")</f>
        <v>*</v>
      </c>
    </row>
    <row r="342" spans="2:55">
      <c r="B342" s="4" t="s">
        <v>137</v>
      </c>
      <c r="C342" s="4" t="s">
        <v>138</v>
      </c>
      <c r="D342" s="4">
        <v>2021</v>
      </c>
      <c r="J342" s="4" t="s">
        <v>137</v>
      </c>
      <c r="K342" s="4" t="s">
        <v>138</v>
      </c>
      <c r="L342" s="4">
        <v>2021</v>
      </c>
      <c r="M342" s="1" t="str">
        <f>IF(sum!A335="AT",sum!B335,"*")</f>
        <v>*</v>
      </c>
      <c r="N342" s="1"/>
      <c r="O342" s="1" t="str">
        <f>IF(sum!A335="AT",sum!D335,"*")</f>
        <v>*</v>
      </c>
      <c r="R342" s="4" t="s">
        <v>137</v>
      </c>
      <c r="S342" s="4" t="s">
        <v>138</v>
      </c>
      <c r="T342" s="4">
        <v>2021</v>
      </c>
      <c r="U342" s="1" t="str">
        <f>IF(sum!A335="BC",sum!B335,"*")</f>
        <v>*</v>
      </c>
      <c r="V342" s="1"/>
      <c r="W342" s="1" t="str">
        <f>IF(sum!A335="BC",sum!D335,"*")</f>
        <v>*</v>
      </c>
      <c r="Z342" s="4" t="s">
        <v>137</v>
      </c>
      <c r="AA342" s="4" t="s">
        <v>138</v>
      </c>
      <c r="AB342" s="4">
        <v>2021</v>
      </c>
      <c r="AC342" s="1" t="str">
        <f>IF(sum!A335="MA",sum!B335,"*")</f>
        <v>ECHP_biomass_thermal01</v>
      </c>
      <c r="AD342" s="1"/>
      <c r="AE342" s="1">
        <f>IF(sum!A335="MA",sum!D335,"*")</f>
        <v>0</v>
      </c>
      <c r="AH342" s="4" t="s">
        <v>137</v>
      </c>
      <c r="AI342" s="4" t="s">
        <v>138</v>
      </c>
      <c r="AJ342" s="4">
        <v>2021</v>
      </c>
      <c r="AK342" s="1" t="str">
        <f>IF(sum!A335="ON",sum!B335,"*")</f>
        <v>*</v>
      </c>
      <c r="AL342" s="1"/>
      <c r="AM342" s="1" t="str">
        <f>IF(sum!A335="ON",sum!D335,"*")</f>
        <v>*</v>
      </c>
      <c r="AP342" s="1" t="s">
        <v>137</v>
      </c>
      <c r="AQ342" s="1" t="s">
        <v>138</v>
      </c>
      <c r="AR342" s="1">
        <v>2021</v>
      </c>
      <c r="AS342" s="1" t="str">
        <f>IF(sum!A335="QU",sum!B335,"*")</f>
        <v>*</v>
      </c>
      <c r="AT342" s="1"/>
      <c r="AU342" s="1" t="str">
        <f>IF(sum!A335="QU",sum!D335,"*")</f>
        <v>*</v>
      </c>
      <c r="AX342" s="4" t="s">
        <v>137</v>
      </c>
      <c r="AY342" s="4" t="s">
        <v>138</v>
      </c>
      <c r="AZ342" s="4">
        <v>2021</v>
      </c>
      <c r="BA342" s="1" t="str">
        <f>IF(sum!A335="SA",sum!B335,"*")</f>
        <v>*</v>
      </c>
      <c r="BB342" s="1"/>
      <c r="BC342" s="1" t="str">
        <f>IF(sum!A335="SA",sum!D335,"*")</f>
        <v>*</v>
      </c>
    </row>
    <row r="343" spans="2:55">
      <c r="B343" s="1" t="s">
        <v>137</v>
      </c>
      <c r="C343" s="1" t="s">
        <v>138</v>
      </c>
      <c r="D343" s="1">
        <v>2021</v>
      </c>
      <c r="J343" s="1" t="s">
        <v>137</v>
      </c>
      <c r="K343" s="1" t="s">
        <v>138</v>
      </c>
      <c r="L343" s="1">
        <v>2021</v>
      </c>
      <c r="M343" s="1" t="str">
        <f>IF(sum!A336="AT",sum!B336,"*")</f>
        <v>*</v>
      </c>
      <c r="N343" s="1"/>
      <c r="O343" s="1" t="str">
        <f>IF(sum!A336="AT",sum!D336,"*")</f>
        <v>*</v>
      </c>
      <c r="R343" s="1" t="s">
        <v>137</v>
      </c>
      <c r="S343" s="1" t="s">
        <v>138</v>
      </c>
      <c r="T343" s="1">
        <v>2021</v>
      </c>
      <c r="U343" s="1" t="str">
        <f>IF(sum!A336="BC",sum!B336,"*")</f>
        <v>*</v>
      </c>
      <c r="V343" s="1"/>
      <c r="W343" s="1" t="str">
        <f>IF(sum!A336="BC",sum!D336,"*")</f>
        <v>*</v>
      </c>
      <c r="Z343" s="1" t="s">
        <v>137</v>
      </c>
      <c r="AA343" s="1" t="s">
        <v>138</v>
      </c>
      <c r="AB343" s="1">
        <v>2021</v>
      </c>
      <c r="AC343" s="1" t="str">
        <f>IF(sum!A336="MA",sum!B336,"*")</f>
        <v>EDU-AuxiliaryEquip_ELE1</v>
      </c>
      <c r="AD343" s="1"/>
      <c r="AE343" s="1">
        <f>IF(sum!A336="MA",sum!D336,"*")</f>
        <v>1.4796026210103201E-2</v>
      </c>
      <c r="AH343" s="1" t="s">
        <v>137</v>
      </c>
      <c r="AI343" s="1" t="s">
        <v>138</v>
      </c>
      <c r="AJ343" s="1">
        <v>2021</v>
      </c>
      <c r="AK343" s="1" t="str">
        <f>IF(sum!A336="ON",sum!B336,"*")</f>
        <v>*</v>
      </c>
      <c r="AL343" s="1"/>
      <c r="AM343" s="1" t="str">
        <f>IF(sum!A336="ON",sum!D336,"*")</f>
        <v>*</v>
      </c>
      <c r="AP343" s="4" t="s">
        <v>137</v>
      </c>
      <c r="AQ343" s="4" t="s">
        <v>138</v>
      </c>
      <c r="AR343" s="4">
        <v>2021</v>
      </c>
      <c r="AS343" s="1" t="str">
        <f>IF(sum!A336="QU",sum!B336,"*")</f>
        <v>*</v>
      </c>
      <c r="AT343" s="1"/>
      <c r="AU343" s="1" t="str">
        <f>IF(sum!A336="QU",sum!D336,"*")</f>
        <v>*</v>
      </c>
      <c r="AX343" s="1" t="s">
        <v>137</v>
      </c>
      <c r="AY343" s="1" t="s">
        <v>138</v>
      </c>
      <c r="AZ343" s="1">
        <v>2021</v>
      </c>
      <c r="BA343" s="1" t="str">
        <f>IF(sum!A336="SA",sum!B336,"*")</f>
        <v>*</v>
      </c>
      <c r="BB343" s="1"/>
      <c r="BC343" s="1" t="str">
        <f>IF(sum!A336="SA",sum!D336,"*")</f>
        <v>*</v>
      </c>
    </row>
    <row r="344" spans="2:55">
      <c r="B344" s="1" t="s">
        <v>137</v>
      </c>
      <c r="C344" s="1" t="s">
        <v>138</v>
      </c>
      <c r="D344" s="1">
        <v>2021</v>
      </c>
      <c r="J344" s="1" t="s">
        <v>137</v>
      </c>
      <c r="K344" s="1" t="s">
        <v>138</v>
      </c>
      <c r="L344" s="1">
        <v>2021</v>
      </c>
      <c r="M344" s="1" t="str">
        <f>IF(sum!A337="AT",sum!B337,"*")</f>
        <v>*</v>
      </c>
      <c r="N344" s="1"/>
      <c r="O344" s="1" t="str">
        <f>IF(sum!A337="AT",sum!D337,"*")</f>
        <v>*</v>
      </c>
      <c r="R344" s="1" t="s">
        <v>137</v>
      </c>
      <c r="S344" s="1" t="s">
        <v>138</v>
      </c>
      <c r="T344" s="1">
        <v>2021</v>
      </c>
      <c r="U344" s="1" t="str">
        <f>IF(sum!A337="BC",sum!B337,"*")</f>
        <v>*</v>
      </c>
      <c r="V344" s="1"/>
      <c r="W344" s="1" t="str">
        <f>IF(sum!A337="BC",sum!D337,"*")</f>
        <v>*</v>
      </c>
      <c r="Z344" s="1" t="s">
        <v>137</v>
      </c>
      <c r="AA344" s="1" t="s">
        <v>138</v>
      </c>
      <c r="AB344" s="1">
        <v>2021</v>
      </c>
      <c r="AC344" s="1" t="str">
        <f>IF(sum!A337="MA",sum!B337,"*")</f>
        <v>EDU-AuxiliaryMot_ELE1</v>
      </c>
      <c r="AD344" s="1"/>
      <c r="AE344" s="1">
        <f>IF(sum!A337="MA",sum!D337,"*")</f>
        <v>6.3411540900443703E-3</v>
      </c>
      <c r="AH344" s="1" t="s">
        <v>137</v>
      </c>
      <c r="AI344" s="1" t="s">
        <v>138</v>
      </c>
      <c r="AJ344" s="1">
        <v>2021</v>
      </c>
      <c r="AK344" s="1" t="str">
        <f>IF(sum!A337="ON",sum!B337,"*")</f>
        <v>*</v>
      </c>
      <c r="AL344" s="1"/>
      <c r="AM344" s="1" t="str">
        <f>IF(sum!A337="ON",sum!D337,"*")</f>
        <v>*</v>
      </c>
      <c r="AP344" s="1" t="s">
        <v>137</v>
      </c>
      <c r="AQ344" s="1" t="s">
        <v>138</v>
      </c>
      <c r="AR344" s="1">
        <v>2021</v>
      </c>
      <c r="AS344" s="1" t="str">
        <f>IF(sum!A337="QU",sum!B337,"*")</f>
        <v>*</v>
      </c>
      <c r="AT344" s="1"/>
      <c r="AU344" s="1" t="str">
        <f>IF(sum!A337="QU",sum!D337,"*")</f>
        <v>*</v>
      </c>
      <c r="AX344" s="1" t="s">
        <v>137</v>
      </c>
      <c r="AY344" s="1" t="s">
        <v>138</v>
      </c>
      <c r="AZ344" s="1">
        <v>2021</v>
      </c>
      <c r="BA344" s="1" t="str">
        <f>IF(sum!A337="SA",sum!B337,"*")</f>
        <v>*</v>
      </c>
      <c r="BB344" s="1"/>
      <c r="BC344" s="1" t="str">
        <f>IF(sum!A337="SA",sum!D337,"*")</f>
        <v>*</v>
      </c>
    </row>
    <row r="345" spans="2:55">
      <c r="B345" s="4" t="s">
        <v>137</v>
      </c>
      <c r="C345" s="4" t="s">
        <v>138</v>
      </c>
      <c r="D345" s="4">
        <v>2021</v>
      </c>
      <c r="J345" s="4" t="s">
        <v>137</v>
      </c>
      <c r="K345" s="4" t="s">
        <v>138</v>
      </c>
      <c r="L345" s="4">
        <v>2021</v>
      </c>
      <c r="M345" s="1" t="str">
        <f>IF(sum!A338="AT",sum!B338,"*")</f>
        <v>*</v>
      </c>
      <c r="N345" s="1"/>
      <c r="O345" s="1" t="str">
        <f>IF(sum!A338="AT",sum!D338,"*")</f>
        <v>*</v>
      </c>
      <c r="R345" s="4" t="s">
        <v>137</v>
      </c>
      <c r="S345" s="4" t="s">
        <v>138</v>
      </c>
      <c r="T345" s="4">
        <v>2021</v>
      </c>
      <c r="U345" s="1" t="str">
        <f>IF(sum!A338="BC",sum!B338,"*")</f>
        <v>*</v>
      </c>
      <c r="V345" s="1"/>
      <c r="W345" s="1" t="str">
        <f>IF(sum!A338="BC",sum!D338,"*")</f>
        <v>*</v>
      </c>
      <c r="Z345" s="4" t="s">
        <v>137</v>
      </c>
      <c r="AA345" s="4" t="s">
        <v>138</v>
      </c>
      <c r="AB345" s="4">
        <v>2021</v>
      </c>
      <c r="AC345" s="1" t="str">
        <f>IF(sum!A338="MA",sum!B338,"*")</f>
        <v>EDU-Light_ELE1</v>
      </c>
      <c r="AD345" s="1"/>
      <c r="AE345" s="1">
        <f>IF(sum!A338="MA",sum!D338,"*")</f>
        <v>1.9023462270132799E-2</v>
      </c>
      <c r="AH345" s="4" t="s">
        <v>137</v>
      </c>
      <c r="AI345" s="4" t="s">
        <v>138</v>
      </c>
      <c r="AJ345" s="4">
        <v>2021</v>
      </c>
      <c r="AK345" s="1" t="str">
        <f>IF(sum!A338="ON",sum!B338,"*")</f>
        <v>*</v>
      </c>
      <c r="AL345" s="1"/>
      <c r="AM345" s="1" t="str">
        <f>IF(sum!A338="ON",sum!D338,"*")</f>
        <v>*</v>
      </c>
      <c r="AP345" s="4" t="s">
        <v>137</v>
      </c>
      <c r="AQ345" s="4" t="s">
        <v>138</v>
      </c>
      <c r="AR345" s="4">
        <v>2021</v>
      </c>
      <c r="AS345" s="1" t="str">
        <f>IF(sum!A338="QU",sum!B338,"*")</f>
        <v>*</v>
      </c>
      <c r="AT345" s="1"/>
      <c r="AU345" s="1" t="str">
        <f>IF(sum!A338="QU",sum!D338,"*")</f>
        <v>*</v>
      </c>
      <c r="AX345" s="4" t="s">
        <v>137</v>
      </c>
      <c r="AY345" s="4" t="s">
        <v>138</v>
      </c>
      <c r="AZ345" s="4">
        <v>2021</v>
      </c>
      <c r="BA345" s="1" t="str">
        <f>IF(sum!A338="SA",sum!B338,"*")</f>
        <v>*</v>
      </c>
      <c r="BB345" s="1"/>
      <c r="BC345" s="1" t="str">
        <f>IF(sum!A338="SA",sum!D338,"*")</f>
        <v>*</v>
      </c>
    </row>
    <row r="346" spans="2:55">
      <c r="B346" s="1" t="s">
        <v>137</v>
      </c>
      <c r="C346" s="1" t="s">
        <v>138</v>
      </c>
      <c r="D346" s="1">
        <v>2021</v>
      </c>
      <c r="J346" s="1" t="s">
        <v>137</v>
      </c>
      <c r="K346" s="1" t="s">
        <v>138</v>
      </c>
      <c r="L346" s="1">
        <v>2021</v>
      </c>
      <c r="M346" s="1" t="str">
        <f>IF(sum!A339="AT",sum!B339,"*")</f>
        <v>*</v>
      </c>
      <c r="N346" s="1"/>
      <c r="O346" s="1" t="str">
        <f>IF(sum!A339="AT",sum!D339,"*")</f>
        <v>*</v>
      </c>
      <c r="R346" s="1" t="s">
        <v>137</v>
      </c>
      <c r="S346" s="1" t="s">
        <v>138</v>
      </c>
      <c r="T346" s="1">
        <v>2021</v>
      </c>
      <c r="U346" s="1" t="str">
        <f>IF(sum!A339="BC",sum!B339,"*")</f>
        <v>*</v>
      </c>
      <c r="V346" s="1"/>
      <c r="W346" s="1" t="str">
        <f>IF(sum!A339="BC",sum!D339,"*")</f>
        <v>*</v>
      </c>
      <c r="Z346" s="1" t="s">
        <v>137</v>
      </c>
      <c r="AA346" s="1" t="s">
        <v>138</v>
      </c>
      <c r="AB346" s="1">
        <v>2021</v>
      </c>
      <c r="AC346" s="1" t="str">
        <f>IF(sum!A339="MA",sum!B339,"*")</f>
        <v>EDU-SpCool_ELE1</v>
      </c>
      <c r="AD346" s="1"/>
      <c r="AE346" s="1">
        <f>IF(sum!A339="MA",sum!D339,"*")</f>
        <v>3.1705770450221899E-3</v>
      </c>
      <c r="AH346" s="1" t="s">
        <v>137</v>
      </c>
      <c r="AI346" s="1" t="s">
        <v>138</v>
      </c>
      <c r="AJ346" s="1">
        <v>2021</v>
      </c>
      <c r="AK346" s="1" t="str">
        <f>IF(sum!A339="ON",sum!B339,"*")</f>
        <v>*</v>
      </c>
      <c r="AL346" s="1"/>
      <c r="AM346" s="1" t="str">
        <f>IF(sum!A339="ON",sum!D339,"*")</f>
        <v>*</v>
      </c>
      <c r="AP346" s="1" t="s">
        <v>137</v>
      </c>
      <c r="AQ346" s="1" t="s">
        <v>138</v>
      </c>
      <c r="AR346" s="1">
        <v>2021</v>
      </c>
      <c r="AS346" s="1" t="str">
        <f>IF(sum!A339="QU",sum!B339,"*")</f>
        <v>*</v>
      </c>
      <c r="AT346" s="1"/>
      <c r="AU346" s="1" t="str">
        <f>IF(sum!A339="QU",sum!D339,"*")</f>
        <v>*</v>
      </c>
      <c r="AX346" s="1" t="s">
        <v>137</v>
      </c>
      <c r="AY346" s="1" t="s">
        <v>138</v>
      </c>
      <c r="AZ346" s="1">
        <v>2021</v>
      </c>
      <c r="BA346" s="1" t="str">
        <f>IF(sum!A339="SA",sum!B339,"*")</f>
        <v>*</v>
      </c>
      <c r="BB346" s="1"/>
      <c r="BC346" s="1" t="str">
        <f>IF(sum!A339="SA",sum!D339,"*")</f>
        <v>*</v>
      </c>
    </row>
    <row r="347" spans="2:55">
      <c r="B347" s="1" t="s">
        <v>137</v>
      </c>
      <c r="C347" s="1" t="s">
        <v>138</v>
      </c>
      <c r="D347" s="1">
        <v>2021</v>
      </c>
      <c r="J347" s="1" t="s">
        <v>137</v>
      </c>
      <c r="K347" s="1" t="s">
        <v>138</v>
      </c>
      <c r="L347" s="1">
        <v>2021</v>
      </c>
      <c r="M347" s="1" t="str">
        <f>IF(sum!A340="AT",sum!B340,"*")</f>
        <v>*</v>
      </c>
      <c r="N347" s="1"/>
      <c r="O347" s="1" t="str">
        <f>IF(sum!A340="AT",sum!D340,"*")</f>
        <v>*</v>
      </c>
      <c r="R347" s="1" t="s">
        <v>137</v>
      </c>
      <c r="S347" s="1" t="s">
        <v>138</v>
      </c>
      <c r="T347" s="1">
        <v>2021</v>
      </c>
      <c r="U347" s="1" t="str">
        <f>IF(sum!A340="BC",sum!B340,"*")</f>
        <v>*</v>
      </c>
      <c r="V347" s="1"/>
      <c r="W347" s="1" t="str">
        <f>IF(sum!A340="BC",sum!D340,"*")</f>
        <v>*</v>
      </c>
      <c r="Z347" s="1" t="s">
        <v>137</v>
      </c>
      <c r="AA347" s="1" t="s">
        <v>138</v>
      </c>
      <c r="AB347" s="1">
        <v>2021</v>
      </c>
      <c r="AC347" s="1" t="str">
        <f>IF(sum!A340="MA",sum!B340,"*")</f>
        <v>EDU-SpHeat_ELE1</v>
      </c>
      <c r="AD347" s="1"/>
      <c r="AE347" s="1">
        <f>IF(sum!A340="MA",sum!D340,"*")</f>
        <v>7.4684703727189106E-2</v>
      </c>
      <c r="AH347" s="1" t="s">
        <v>137</v>
      </c>
      <c r="AI347" s="1" t="s">
        <v>138</v>
      </c>
      <c r="AJ347" s="1">
        <v>2021</v>
      </c>
      <c r="AK347" s="1" t="str">
        <f>IF(sum!A340="ON",sum!B340,"*")</f>
        <v>*</v>
      </c>
      <c r="AL347" s="1"/>
      <c r="AM347" s="1" t="str">
        <f>IF(sum!A340="ON",sum!D340,"*")</f>
        <v>*</v>
      </c>
      <c r="AP347" s="4" t="s">
        <v>137</v>
      </c>
      <c r="AQ347" s="4" t="s">
        <v>138</v>
      </c>
      <c r="AR347" s="4">
        <v>2021</v>
      </c>
      <c r="AS347" s="1" t="str">
        <f>IF(sum!A340="QU",sum!B340,"*")</f>
        <v>*</v>
      </c>
      <c r="AT347" s="1"/>
      <c r="AU347" s="1" t="str">
        <f>IF(sum!A340="QU",sum!D340,"*")</f>
        <v>*</v>
      </c>
      <c r="AX347" s="1" t="s">
        <v>137</v>
      </c>
      <c r="AY347" s="1" t="s">
        <v>138</v>
      </c>
      <c r="AZ347" s="1">
        <v>2021</v>
      </c>
      <c r="BA347" s="1" t="str">
        <f>IF(sum!A340="SA",sum!B340,"*")</f>
        <v>*</v>
      </c>
      <c r="BB347" s="1"/>
      <c r="BC347" s="1" t="str">
        <f>IF(sum!A340="SA",sum!D340,"*")</f>
        <v>*</v>
      </c>
    </row>
    <row r="348" spans="2:55">
      <c r="B348" s="4" t="s">
        <v>137</v>
      </c>
      <c r="C348" s="4" t="s">
        <v>138</v>
      </c>
      <c r="D348" s="4">
        <v>2021</v>
      </c>
      <c r="J348" s="4" t="s">
        <v>137</v>
      </c>
      <c r="K348" s="4" t="s">
        <v>138</v>
      </c>
      <c r="L348" s="4">
        <v>2021</v>
      </c>
      <c r="M348" s="1" t="str">
        <f>IF(sum!A341="AT",sum!B341,"*")</f>
        <v>*</v>
      </c>
      <c r="N348" s="1"/>
      <c r="O348" s="1" t="str">
        <f>IF(sum!A341="AT",sum!D341,"*")</f>
        <v>*</v>
      </c>
      <c r="R348" s="4" t="s">
        <v>137</v>
      </c>
      <c r="S348" s="4" t="s">
        <v>138</v>
      </c>
      <c r="T348" s="4">
        <v>2021</v>
      </c>
      <c r="U348" s="1" t="str">
        <f>IF(sum!A341="BC",sum!B341,"*")</f>
        <v>*</v>
      </c>
      <c r="V348" s="1"/>
      <c r="W348" s="1" t="str">
        <f>IF(sum!A341="BC",sum!D341,"*")</f>
        <v>*</v>
      </c>
      <c r="Z348" s="4" t="s">
        <v>137</v>
      </c>
      <c r="AA348" s="4" t="s">
        <v>138</v>
      </c>
      <c r="AB348" s="4">
        <v>2021</v>
      </c>
      <c r="AC348" s="1" t="str">
        <f>IF(sum!A341="MA",sum!B341,"*")</f>
        <v>EDU-WaterHeat_ELE1</v>
      </c>
      <c r="AD348" s="1"/>
      <c r="AE348" s="1">
        <f>IF(sum!A341="MA",sum!D341,"*")</f>
        <v>4.22743606002959E-3</v>
      </c>
      <c r="AH348" s="4" t="s">
        <v>137</v>
      </c>
      <c r="AI348" s="4" t="s">
        <v>138</v>
      </c>
      <c r="AJ348" s="4">
        <v>2021</v>
      </c>
      <c r="AK348" s="1" t="str">
        <f>IF(sum!A341="ON",sum!B341,"*")</f>
        <v>*</v>
      </c>
      <c r="AL348" s="1"/>
      <c r="AM348" s="1" t="str">
        <f>IF(sum!A341="ON",sum!D341,"*")</f>
        <v>*</v>
      </c>
      <c r="AP348" s="1" t="s">
        <v>137</v>
      </c>
      <c r="AQ348" s="1" t="s">
        <v>138</v>
      </c>
      <c r="AR348" s="1">
        <v>2021</v>
      </c>
      <c r="AS348" s="1" t="str">
        <f>IF(sum!A341="QU",sum!B341,"*")</f>
        <v>*</v>
      </c>
      <c r="AT348" s="1"/>
      <c r="AU348" s="1" t="str">
        <f>IF(sum!A341="QU",sum!D341,"*")</f>
        <v>*</v>
      </c>
      <c r="AX348" s="4" t="s">
        <v>137</v>
      </c>
      <c r="AY348" s="4" t="s">
        <v>138</v>
      </c>
      <c r="AZ348" s="4">
        <v>2021</v>
      </c>
      <c r="BA348" s="1" t="str">
        <f>IF(sum!A341="SA",sum!B341,"*")</f>
        <v>*</v>
      </c>
      <c r="BB348" s="1"/>
      <c r="BC348" s="1" t="str">
        <f>IF(sum!A341="SA",sum!D341,"*")</f>
        <v>*</v>
      </c>
    </row>
    <row r="349" spans="2:55">
      <c r="B349" s="1" t="s">
        <v>137</v>
      </c>
      <c r="C349" s="1" t="s">
        <v>138</v>
      </c>
      <c r="D349" s="1">
        <v>2021</v>
      </c>
      <c r="J349" s="1" t="s">
        <v>137</v>
      </c>
      <c r="K349" s="1" t="s">
        <v>138</v>
      </c>
      <c r="L349" s="1">
        <v>2021</v>
      </c>
      <c r="M349" s="1" t="str">
        <f>IF(sum!A342="AT",sum!B342,"*")</f>
        <v>*</v>
      </c>
      <c r="N349" s="1"/>
      <c r="O349" s="1" t="str">
        <f>IF(sum!A342="AT",sum!D342,"*")</f>
        <v>*</v>
      </c>
      <c r="R349" s="1" t="s">
        <v>137</v>
      </c>
      <c r="S349" s="1" t="s">
        <v>138</v>
      </c>
      <c r="T349" s="1">
        <v>2021</v>
      </c>
      <c r="U349" s="1" t="str">
        <f>IF(sum!A342="BC",sum!B342,"*")</f>
        <v>*</v>
      </c>
      <c r="V349" s="1"/>
      <c r="W349" s="1" t="str">
        <f>IF(sum!A342="BC",sum!D342,"*")</f>
        <v>*</v>
      </c>
      <c r="Z349" s="1" t="s">
        <v>137</v>
      </c>
      <c r="AA349" s="1" t="s">
        <v>138</v>
      </c>
      <c r="AB349" s="1">
        <v>2021</v>
      </c>
      <c r="AC349" s="1" t="str">
        <f>IF(sum!A342="MA",sum!B342,"*")</f>
        <v>ESTCAESS101_24h</v>
      </c>
      <c r="AD349" s="1"/>
      <c r="AE349" s="1">
        <f>IF(sum!A342="MA",sum!D342,"*")</f>
        <v>1.3993329505761201E-2</v>
      </c>
      <c r="AH349" s="1" t="s">
        <v>137</v>
      </c>
      <c r="AI349" s="1" t="s">
        <v>138</v>
      </c>
      <c r="AJ349" s="1">
        <v>2021</v>
      </c>
      <c r="AK349" s="1" t="str">
        <f>IF(sum!A342="ON",sum!B342,"*")</f>
        <v>*</v>
      </c>
      <c r="AL349" s="1"/>
      <c r="AM349" s="1" t="str">
        <f>IF(sum!A342="ON",sum!D342,"*")</f>
        <v>*</v>
      </c>
      <c r="AP349" s="4" t="s">
        <v>137</v>
      </c>
      <c r="AQ349" s="4" t="s">
        <v>138</v>
      </c>
      <c r="AR349" s="4">
        <v>2021</v>
      </c>
      <c r="AS349" s="1" t="str">
        <f>IF(sum!A342="QU",sum!B342,"*")</f>
        <v>*</v>
      </c>
      <c r="AT349" s="1"/>
      <c r="AU349" s="1" t="str">
        <f>IF(sum!A342="QU",sum!D342,"*")</f>
        <v>*</v>
      </c>
      <c r="AX349" s="1" t="s">
        <v>137</v>
      </c>
      <c r="AY349" s="1" t="s">
        <v>138</v>
      </c>
      <c r="AZ349" s="1">
        <v>2021</v>
      </c>
      <c r="BA349" s="1" t="str">
        <f>IF(sum!A342="SA",sum!B342,"*")</f>
        <v>*</v>
      </c>
      <c r="BB349" s="1"/>
      <c r="BC349" s="1" t="str">
        <f>IF(sum!A342="SA",sum!D342,"*")</f>
        <v>*</v>
      </c>
    </row>
    <row r="350" spans="2:55">
      <c r="B350" s="1" t="s">
        <v>137</v>
      </c>
      <c r="C350" s="1" t="s">
        <v>138</v>
      </c>
      <c r="D350" s="1">
        <v>2021</v>
      </c>
      <c r="J350" s="1" t="s">
        <v>137</v>
      </c>
      <c r="K350" s="1" t="s">
        <v>138</v>
      </c>
      <c r="L350" s="1">
        <v>2021</v>
      </c>
      <c r="M350" s="1" t="str">
        <f>IF(sum!A343="AT",sum!B343,"*")</f>
        <v>*</v>
      </c>
      <c r="N350" s="1"/>
      <c r="O350" s="1" t="str">
        <f>IF(sum!A343="AT",sum!D343,"*")</f>
        <v>*</v>
      </c>
      <c r="R350" s="1" t="s">
        <v>137</v>
      </c>
      <c r="S350" s="1" t="s">
        <v>138</v>
      </c>
      <c r="T350" s="1">
        <v>2021</v>
      </c>
      <c r="U350" s="1" t="str">
        <f>IF(sum!A343="BC",sum!B343,"*")</f>
        <v>*</v>
      </c>
      <c r="V350" s="1"/>
      <c r="W350" s="1" t="str">
        <f>IF(sum!A343="BC",sum!D343,"*")</f>
        <v>*</v>
      </c>
      <c r="Z350" s="1" t="s">
        <v>137</v>
      </c>
      <c r="AA350" s="1" t="s">
        <v>138</v>
      </c>
      <c r="AB350" s="1">
        <v>2021</v>
      </c>
      <c r="AC350" s="1" t="str">
        <f>IF(sum!A343="MA",sum!B343,"*")</f>
        <v>ESTHYDPS101_24h</v>
      </c>
      <c r="AD350" s="1"/>
      <c r="AE350" s="1">
        <f>IF(sum!A343="MA",sum!D343,"*")</f>
        <v>1.7419711274035202E-2</v>
      </c>
      <c r="AH350" s="1" t="s">
        <v>137</v>
      </c>
      <c r="AI350" s="1" t="s">
        <v>138</v>
      </c>
      <c r="AJ350" s="1">
        <v>2021</v>
      </c>
      <c r="AK350" s="1" t="str">
        <f>IF(sum!A343="ON",sum!B343,"*")</f>
        <v>*</v>
      </c>
      <c r="AL350" s="1"/>
      <c r="AM350" s="1" t="str">
        <f>IF(sum!A343="ON",sum!D343,"*")</f>
        <v>*</v>
      </c>
      <c r="AP350" s="1" t="s">
        <v>137</v>
      </c>
      <c r="AQ350" s="1" t="s">
        <v>138</v>
      </c>
      <c r="AR350" s="1">
        <v>2021</v>
      </c>
      <c r="AS350" s="1" t="str">
        <f>IF(sum!A343="QU",sum!B343,"*")</f>
        <v>*</v>
      </c>
      <c r="AT350" s="1"/>
      <c r="AU350" s="1" t="str">
        <f>IF(sum!A343="QU",sum!D343,"*")</f>
        <v>*</v>
      </c>
      <c r="AX350" s="1" t="s">
        <v>137</v>
      </c>
      <c r="AY350" s="1" t="s">
        <v>138</v>
      </c>
      <c r="AZ350" s="1">
        <v>2021</v>
      </c>
      <c r="BA350" s="1" t="str">
        <f>IF(sum!A343="SA",sum!B343,"*")</f>
        <v>*</v>
      </c>
      <c r="BB350" s="1"/>
      <c r="BC350" s="1" t="str">
        <f>IF(sum!A343="SA",sum!D343,"*")</f>
        <v>*</v>
      </c>
    </row>
    <row r="351" spans="2:55">
      <c r="B351" s="4" t="s">
        <v>137</v>
      </c>
      <c r="C351" s="4" t="s">
        <v>138</v>
      </c>
      <c r="D351" s="4">
        <v>2021</v>
      </c>
      <c r="J351" s="4" t="s">
        <v>137</v>
      </c>
      <c r="K351" s="4" t="s">
        <v>138</v>
      </c>
      <c r="L351" s="4">
        <v>2021</v>
      </c>
      <c r="M351" s="1" t="str">
        <f>IF(sum!A344="AT",sum!B344,"*")</f>
        <v>*</v>
      </c>
      <c r="N351" s="1"/>
      <c r="O351" s="1" t="str">
        <f>IF(sum!A344="AT",sum!D344,"*")</f>
        <v>*</v>
      </c>
      <c r="R351" s="4" t="s">
        <v>137</v>
      </c>
      <c r="S351" s="4" t="s">
        <v>138</v>
      </c>
      <c r="T351" s="4">
        <v>2021</v>
      </c>
      <c r="U351" s="1" t="str">
        <f>IF(sum!A344="BC",sum!B344,"*")</f>
        <v>*</v>
      </c>
      <c r="V351" s="1"/>
      <c r="W351" s="1" t="str">
        <f>IF(sum!A344="BC",sum!D344,"*")</f>
        <v>*</v>
      </c>
      <c r="Z351" s="4" t="s">
        <v>137</v>
      </c>
      <c r="AA351" s="4" t="s">
        <v>138</v>
      </c>
      <c r="AB351" s="4">
        <v>2021</v>
      </c>
      <c r="AC351" s="1" t="str">
        <f>IF(sum!A344="MA",sum!B344,"*")</f>
        <v>EUPVSOLL101</v>
      </c>
      <c r="AD351" s="1"/>
      <c r="AE351" s="1">
        <f>IF(sum!A344="MA",sum!D344,"*")</f>
        <v>0</v>
      </c>
      <c r="AH351" s="4" t="s">
        <v>137</v>
      </c>
      <c r="AI351" s="4" t="s">
        <v>138</v>
      </c>
      <c r="AJ351" s="4">
        <v>2021</v>
      </c>
      <c r="AK351" s="1" t="str">
        <f>IF(sum!A344="ON",sum!B344,"*")</f>
        <v>*</v>
      </c>
      <c r="AL351" s="1"/>
      <c r="AM351" s="1" t="str">
        <f>IF(sum!A344="ON",sum!D344,"*")</f>
        <v>*</v>
      </c>
      <c r="AP351" s="4" t="s">
        <v>137</v>
      </c>
      <c r="AQ351" s="4" t="s">
        <v>138</v>
      </c>
      <c r="AR351" s="4">
        <v>2021</v>
      </c>
      <c r="AS351" s="1" t="str">
        <f>IF(sum!A344="QU",sum!B344,"*")</f>
        <v>*</v>
      </c>
      <c r="AT351" s="1"/>
      <c r="AU351" s="1" t="str">
        <f>IF(sum!A344="QU",sum!D344,"*")</f>
        <v>*</v>
      </c>
      <c r="AX351" s="4" t="s">
        <v>137</v>
      </c>
      <c r="AY351" s="4" t="s">
        <v>138</v>
      </c>
      <c r="AZ351" s="4">
        <v>2021</v>
      </c>
      <c r="BA351" s="1" t="str">
        <f>IF(sum!A344="SA",sum!B344,"*")</f>
        <v>*</v>
      </c>
      <c r="BB351" s="1"/>
      <c r="BC351" s="1" t="str">
        <f>IF(sum!A344="SA",sum!D344,"*")</f>
        <v>*</v>
      </c>
    </row>
    <row r="352" spans="2:55">
      <c r="B352" s="1" t="s">
        <v>137</v>
      </c>
      <c r="C352" s="1" t="s">
        <v>138</v>
      </c>
      <c r="D352" s="1">
        <v>2021</v>
      </c>
      <c r="J352" s="1" t="s">
        <v>137</v>
      </c>
      <c r="K352" s="1" t="s">
        <v>138</v>
      </c>
      <c r="L352" s="1">
        <v>2021</v>
      </c>
      <c r="M352" s="1" t="str">
        <f>IF(sum!A345="AT",sum!B345,"*")</f>
        <v>*</v>
      </c>
      <c r="N352" s="1"/>
      <c r="O352" s="1" t="str">
        <f>IF(sum!A345="AT",sum!D345,"*")</f>
        <v>*</v>
      </c>
      <c r="R352" s="1" t="s">
        <v>137</v>
      </c>
      <c r="S352" s="1" t="s">
        <v>138</v>
      </c>
      <c r="T352" s="1">
        <v>2021</v>
      </c>
      <c r="U352" s="1" t="str">
        <f>IF(sum!A345="BC",sum!B345,"*")</f>
        <v>*</v>
      </c>
      <c r="V352" s="1"/>
      <c r="W352" s="1" t="str">
        <f>IF(sum!A345="BC",sum!D345,"*")</f>
        <v>*</v>
      </c>
      <c r="Z352" s="1" t="s">
        <v>137</v>
      </c>
      <c r="AA352" s="1" t="s">
        <v>138</v>
      </c>
      <c r="AB352" s="1">
        <v>2021</v>
      </c>
      <c r="AC352" s="1" t="str">
        <f>IF(sum!A345="MA",sum!B345,"*")</f>
        <v>EUPVSOLL201</v>
      </c>
      <c r="AD352" s="1"/>
      <c r="AE352" s="1">
        <f>IF(sum!A345="MA",sum!D345,"*")</f>
        <v>0</v>
      </c>
      <c r="AH352" s="1" t="s">
        <v>137</v>
      </c>
      <c r="AI352" s="1" t="s">
        <v>138</v>
      </c>
      <c r="AJ352" s="1">
        <v>2021</v>
      </c>
      <c r="AK352" s="1" t="str">
        <f>IF(sum!A345="ON",sum!B345,"*")</f>
        <v>*</v>
      </c>
      <c r="AL352" s="1"/>
      <c r="AM352" s="1" t="str">
        <f>IF(sum!A345="ON",sum!D345,"*")</f>
        <v>*</v>
      </c>
      <c r="AP352" s="1" t="s">
        <v>137</v>
      </c>
      <c r="AQ352" s="1" t="s">
        <v>138</v>
      </c>
      <c r="AR352" s="1">
        <v>2021</v>
      </c>
      <c r="AS352" s="1" t="str">
        <f>IF(sum!A345="QU",sum!B345,"*")</f>
        <v>*</v>
      </c>
      <c r="AT352" s="1"/>
      <c r="AU352" s="1" t="str">
        <f>IF(sum!A345="QU",sum!D345,"*")</f>
        <v>*</v>
      </c>
      <c r="AX352" s="1" t="s">
        <v>137</v>
      </c>
      <c r="AY352" s="1" t="s">
        <v>138</v>
      </c>
      <c r="AZ352" s="1">
        <v>2021</v>
      </c>
      <c r="BA352" s="1" t="str">
        <f>IF(sum!A345="SA",sum!B345,"*")</f>
        <v>*</v>
      </c>
      <c r="BB352" s="1"/>
      <c r="BC352" s="1" t="str">
        <f>IF(sum!A345="SA",sum!D345,"*")</f>
        <v>*</v>
      </c>
    </row>
    <row r="353" spans="2:55">
      <c r="B353" s="1" t="s">
        <v>137</v>
      </c>
      <c r="C353" s="1" t="s">
        <v>138</v>
      </c>
      <c r="D353" s="1">
        <v>2021</v>
      </c>
      <c r="J353" s="1" t="s">
        <v>137</v>
      </c>
      <c r="K353" s="1" t="s">
        <v>138</v>
      </c>
      <c r="L353" s="1">
        <v>2021</v>
      </c>
      <c r="M353" s="1" t="str">
        <f>IF(sum!A346="AT",sum!B346,"*")</f>
        <v>*</v>
      </c>
      <c r="N353" s="1"/>
      <c r="O353" s="1" t="str">
        <f>IF(sum!A346="AT",sum!D346,"*")</f>
        <v>*</v>
      </c>
      <c r="R353" s="1" t="s">
        <v>137</v>
      </c>
      <c r="S353" s="1" t="s">
        <v>138</v>
      </c>
      <c r="T353" s="1">
        <v>2021</v>
      </c>
      <c r="U353" s="1" t="str">
        <f>IF(sum!A346="BC",sum!B346,"*")</f>
        <v>*</v>
      </c>
      <c r="V353" s="1"/>
      <c r="W353" s="1" t="str">
        <f>IF(sum!A346="BC",sum!D346,"*")</f>
        <v>*</v>
      </c>
      <c r="Z353" s="1" t="s">
        <v>137</v>
      </c>
      <c r="AA353" s="1" t="s">
        <v>138</v>
      </c>
      <c r="AB353" s="1">
        <v>2021</v>
      </c>
      <c r="AC353" s="1" t="str">
        <f>IF(sum!A346="MA",sum!B346,"*")</f>
        <v>HSS-AuxiliaryEquip_ELE1</v>
      </c>
      <c r="AD353" s="1"/>
      <c r="AE353" s="1">
        <f>IF(sum!A346="MA",sum!D346,"*")</f>
        <v>2.7478334390192701E-2</v>
      </c>
      <c r="AH353" s="1" t="s">
        <v>137</v>
      </c>
      <c r="AI353" s="1" t="s">
        <v>138</v>
      </c>
      <c r="AJ353" s="1">
        <v>2021</v>
      </c>
      <c r="AK353" s="1" t="str">
        <f>IF(sum!A346="ON",sum!B346,"*")</f>
        <v>*</v>
      </c>
      <c r="AL353" s="1"/>
      <c r="AM353" s="1" t="str">
        <f>IF(sum!A346="ON",sum!D346,"*")</f>
        <v>*</v>
      </c>
      <c r="AP353" s="4" t="s">
        <v>137</v>
      </c>
      <c r="AQ353" s="4" t="s">
        <v>138</v>
      </c>
      <c r="AR353" s="4">
        <v>2021</v>
      </c>
      <c r="AS353" s="1" t="str">
        <f>IF(sum!A346="QU",sum!B346,"*")</f>
        <v>*</v>
      </c>
      <c r="AT353" s="1"/>
      <c r="AU353" s="1" t="str">
        <f>IF(sum!A346="QU",sum!D346,"*")</f>
        <v>*</v>
      </c>
      <c r="AX353" s="1" t="s">
        <v>137</v>
      </c>
      <c r="AY353" s="1" t="s">
        <v>138</v>
      </c>
      <c r="AZ353" s="1">
        <v>2021</v>
      </c>
      <c r="BA353" s="1" t="str">
        <f>IF(sum!A346="SA",sum!B346,"*")</f>
        <v>*</v>
      </c>
      <c r="BB353" s="1"/>
      <c r="BC353" s="1" t="str">
        <f>IF(sum!A346="SA",sum!D346,"*")</f>
        <v>*</v>
      </c>
    </row>
    <row r="354" spans="2:55">
      <c r="B354" s="4" t="s">
        <v>137</v>
      </c>
      <c r="C354" s="4" t="s">
        <v>138</v>
      </c>
      <c r="D354" s="4">
        <v>2021</v>
      </c>
      <c r="J354" s="4" t="s">
        <v>137</v>
      </c>
      <c r="K354" s="4" t="s">
        <v>138</v>
      </c>
      <c r="L354" s="4">
        <v>2021</v>
      </c>
      <c r="M354" s="1" t="str">
        <f>IF(sum!A347="AT",sum!B347,"*")</f>
        <v>*</v>
      </c>
      <c r="N354" s="1"/>
      <c r="O354" s="1" t="str">
        <f>IF(sum!A347="AT",sum!D347,"*")</f>
        <v>*</v>
      </c>
      <c r="R354" s="4" t="s">
        <v>137</v>
      </c>
      <c r="S354" s="4" t="s">
        <v>138</v>
      </c>
      <c r="T354" s="4">
        <v>2021</v>
      </c>
      <c r="U354" s="1" t="str">
        <f>IF(sum!A347="BC",sum!B347,"*")</f>
        <v>*</v>
      </c>
      <c r="V354" s="1"/>
      <c r="W354" s="1" t="str">
        <f>IF(sum!A347="BC",sum!D347,"*")</f>
        <v>*</v>
      </c>
      <c r="Z354" s="4" t="s">
        <v>137</v>
      </c>
      <c r="AA354" s="4" t="s">
        <v>138</v>
      </c>
      <c r="AB354" s="4">
        <v>2021</v>
      </c>
      <c r="AC354" s="1" t="str">
        <f>IF(sum!A347="MA",sum!B347,"*")</f>
        <v>HSS-AuxiliaryMot_ELE1</v>
      </c>
      <c r="AD354" s="1"/>
      <c r="AE354" s="1">
        <f>IF(sum!A347="MA",sum!D347,"*")</f>
        <v>9.5117311350665906E-3</v>
      </c>
      <c r="AH354" s="4" t="s">
        <v>137</v>
      </c>
      <c r="AI354" s="4" t="s">
        <v>138</v>
      </c>
      <c r="AJ354" s="4">
        <v>2021</v>
      </c>
      <c r="AK354" s="1" t="str">
        <f>IF(sum!A347="ON",sum!B347,"*")</f>
        <v>*</v>
      </c>
      <c r="AL354" s="1"/>
      <c r="AM354" s="1" t="str">
        <f>IF(sum!A347="ON",sum!D347,"*")</f>
        <v>*</v>
      </c>
      <c r="AP354" s="1" t="s">
        <v>137</v>
      </c>
      <c r="AQ354" s="1" t="s">
        <v>138</v>
      </c>
      <c r="AR354" s="1">
        <v>2021</v>
      </c>
      <c r="AS354" s="1" t="str">
        <f>IF(sum!A347="QU",sum!B347,"*")</f>
        <v>*</v>
      </c>
      <c r="AT354" s="1"/>
      <c r="AU354" s="1" t="str">
        <f>IF(sum!A347="QU",sum!D347,"*")</f>
        <v>*</v>
      </c>
      <c r="AX354" s="4" t="s">
        <v>137</v>
      </c>
      <c r="AY354" s="4" t="s">
        <v>138</v>
      </c>
      <c r="AZ354" s="4">
        <v>2021</v>
      </c>
      <c r="BA354" s="1" t="str">
        <f>IF(sum!A347="SA",sum!B347,"*")</f>
        <v>*</v>
      </c>
      <c r="BB354" s="1"/>
      <c r="BC354" s="1" t="str">
        <f>IF(sum!A347="SA",sum!D347,"*")</f>
        <v>*</v>
      </c>
    </row>
    <row r="355" spans="2:55">
      <c r="B355" s="1" t="s">
        <v>137</v>
      </c>
      <c r="C355" s="1" t="s">
        <v>138</v>
      </c>
      <c r="D355" s="1">
        <v>2021</v>
      </c>
      <c r="J355" s="1" t="s">
        <v>137</v>
      </c>
      <c r="K355" s="1" t="s">
        <v>138</v>
      </c>
      <c r="L355" s="1">
        <v>2021</v>
      </c>
      <c r="M355" s="1" t="str">
        <f>IF(sum!A348="AT",sum!B348,"*")</f>
        <v>*</v>
      </c>
      <c r="N355" s="1"/>
      <c r="O355" s="1" t="str">
        <f>IF(sum!A348="AT",sum!D348,"*")</f>
        <v>*</v>
      </c>
      <c r="R355" s="1" t="s">
        <v>137</v>
      </c>
      <c r="S355" s="1" t="s">
        <v>138</v>
      </c>
      <c r="T355" s="1">
        <v>2021</v>
      </c>
      <c r="U355" s="1" t="str">
        <f>IF(sum!A348="BC",sum!B348,"*")</f>
        <v>*</v>
      </c>
      <c r="V355" s="1"/>
      <c r="W355" s="1" t="str">
        <f>IF(sum!A348="BC",sum!D348,"*")</f>
        <v>*</v>
      </c>
      <c r="Z355" s="1" t="s">
        <v>137</v>
      </c>
      <c r="AA355" s="1" t="s">
        <v>138</v>
      </c>
      <c r="AB355" s="1">
        <v>2021</v>
      </c>
      <c r="AC355" s="1" t="str">
        <f>IF(sum!A348="MA",sum!B348,"*")</f>
        <v>HSS-Light_ELE1</v>
      </c>
      <c r="AD355" s="1"/>
      <c r="AE355" s="1">
        <f>IF(sum!A348="MA",sum!D348,"*")</f>
        <v>2.2194039315155002E-2</v>
      </c>
      <c r="AH355" s="1" t="s">
        <v>137</v>
      </c>
      <c r="AI355" s="1" t="s">
        <v>138</v>
      </c>
      <c r="AJ355" s="1">
        <v>2021</v>
      </c>
      <c r="AK355" s="1" t="str">
        <f>IF(sum!A348="ON",sum!B348,"*")</f>
        <v>*</v>
      </c>
      <c r="AL355" s="1"/>
      <c r="AM355" s="1" t="str">
        <f>IF(sum!A348="ON",sum!D348,"*")</f>
        <v>*</v>
      </c>
      <c r="AP355" s="4" t="s">
        <v>137</v>
      </c>
      <c r="AQ355" s="4" t="s">
        <v>138</v>
      </c>
      <c r="AR355" s="4">
        <v>2021</v>
      </c>
      <c r="AS355" s="1" t="str">
        <f>IF(sum!A348="QU",sum!B348,"*")</f>
        <v>*</v>
      </c>
      <c r="AT355" s="1"/>
      <c r="AU355" s="1" t="str">
        <f>IF(sum!A348="QU",sum!D348,"*")</f>
        <v>*</v>
      </c>
      <c r="AX355" s="1" t="s">
        <v>137</v>
      </c>
      <c r="AY355" s="1" t="s">
        <v>138</v>
      </c>
      <c r="AZ355" s="1">
        <v>2021</v>
      </c>
      <c r="BA355" s="1" t="str">
        <f>IF(sum!A348="SA",sum!B348,"*")</f>
        <v>*</v>
      </c>
      <c r="BB355" s="1"/>
      <c r="BC355" s="1" t="str">
        <f>IF(sum!A348="SA",sum!D348,"*")</f>
        <v>*</v>
      </c>
    </row>
    <row r="356" spans="2:55">
      <c r="B356" s="1" t="s">
        <v>137</v>
      </c>
      <c r="C356" s="1" t="s">
        <v>138</v>
      </c>
      <c r="D356" s="1">
        <v>2021</v>
      </c>
      <c r="J356" s="1" t="s">
        <v>137</v>
      </c>
      <c r="K356" s="1" t="s">
        <v>138</v>
      </c>
      <c r="L356" s="1">
        <v>2021</v>
      </c>
      <c r="M356" s="1" t="str">
        <f>IF(sum!A349="AT",sum!B349,"*")</f>
        <v>*</v>
      </c>
      <c r="N356" s="1"/>
      <c r="O356" s="1" t="str">
        <f>IF(sum!A349="AT",sum!D349,"*")</f>
        <v>*</v>
      </c>
      <c r="R356" s="1" t="s">
        <v>137</v>
      </c>
      <c r="S356" s="1" t="s">
        <v>138</v>
      </c>
      <c r="T356" s="1">
        <v>2021</v>
      </c>
      <c r="U356" s="1" t="str">
        <f>IF(sum!A349="BC",sum!B349,"*")</f>
        <v>*</v>
      </c>
      <c r="V356" s="1"/>
      <c r="W356" s="1" t="str">
        <f>IF(sum!A349="BC",sum!D349,"*")</f>
        <v>*</v>
      </c>
      <c r="Z356" s="1" t="s">
        <v>137</v>
      </c>
      <c r="AA356" s="1" t="s">
        <v>138</v>
      </c>
      <c r="AB356" s="1">
        <v>2021</v>
      </c>
      <c r="AC356" s="1" t="str">
        <f>IF(sum!A349="MA",sum!B349,"*")</f>
        <v>HSS-SpCool_ELE1</v>
      </c>
      <c r="AD356" s="1"/>
      <c r="AE356" s="1">
        <f>IF(sum!A349="MA",sum!D349,"*")</f>
        <v>3.1705770450222298E-3</v>
      </c>
      <c r="AH356" s="1" t="s">
        <v>137</v>
      </c>
      <c r="AI356" s="1" t="s">
        <v>138</v>
      </c>
      <c r="AJ356" s="1">
        <v>2021</v>
      </c>
      <c r="AK356" s="1" t="str">
        <f>IF(sum!A349="ON",sum!B349,"*")</f>
        <v>*</v>
      </c>
      <c r="AL356" s="1"/>
      <c r="AM356" s="1" t="str">
        <f>IF(sum!A349="ON",sum!D349,"*")</f>
        <v>*</v>
      </c>
      <c r="AP356" s="1" t="s">
        <v>137</v>
      </c>
      <c r="AQ356" s="1" t="s">
        <v>138</v>
      </c>
      <c r="AR356" s="1">
        <v>2021</v>
      </c>
      <c r="AS356" s="1" t="str">
        <f>IF(sum!A349="QU",sum!B349,"*")</f>
        <v>*</v>
      </c>
      <c r="AT356" s="1"/>
      <c r="AU356" s="1" t="str">
        <f>IF(sum!A349="QU",sum!D349,"*")</f>
        <v>*</v>
      </c>
      <c r="AX356" s="1" t="s">
        <v>137</v>
      </c>
      <c r="AY356" s="1" t="s">
        <v>138</v>
      </c>
      <c r="AZ356" s="1">
        <v>2021</v>
      </c>
      <c r="BA356" s="1" t="str">
        <f>IF(sum!A349="SA",sum!B349,"*")</f>
        <v>*</v>
      </c>
      <c r="BB356" s="1"/>
      <c r="BC356" s="1" t="str">
        <f>IF(sum!A349="SA",sum!D349,"*")</f>
        <v>*</v>
      </c>
    </row>
    <row r="357" spans="2:55">
      <c r="B357" s="4" t="s">
        <v>137</v>
      </c>
      <c r="C357" s="4" t="s">
        <v>138</v>
      </c>
      <c r="D357" s="4">
        <v>2021</v>
      </c>
      <c r="J357" s="4" t="s">
        <v>137</v>
      </c>
      <c r="K357" s="4" t="s">
        <v>138</v>
      </c>
      <c r="L357" s="4">
        <v>2021</v>
      </c>
      <c r="M357" s="1" t="str">
        <f>IF(sum!A350="AT",sum!B350,"*")</f>
        <v>*</v>
      </c>
      <c r="N357" s="1"/>
      <c r="O357" s="1" t="str">
        <f>IF(sum!A350="AT",sum!D350,"*")</f>
        <v>*</v>
      </c>
      <c r="R357" s="4" t="s">
        <v>137</v>
      </c>
      <c r="S357" s="4" t="s">
        <v>138</v>
      </c>
      <c r="T357" s="4">
        <v>2021</v>
      </c>
      <c r="U357" s="1" t="str">
        <f>IF(sum!A350="BC",sum!B350,"*")</f>
        <v>*</v>
      </c>
      <c r="V357" s="1"/>
      <c r="W357" s="1" t="str">
        <f>IF(sum!A350="BC",sum!D350,"*")</f>
        <v>*</v>
      </c>
      <c r="Z357" s="4" t="s">
        <v>137</v>
      </c>
      <c r="AA357" s="4" t="s">
        <v>138</v>
      </c>
      <c r="AB357" s="4">
        <v>2021</v>
      </c>
      <c r="AC357" s="1" t="str">
        <f>IF(sum!A350="MA",sum!B350,"*")</f>
        <v>HSS-SpHeat_ELE1</v>
      </c>
      <c r="AD357" s="1"/>
      <c r="AE357" s="1">
        <f>IF(sum!A350="MA",sum!D350,"*")</f>
        <v>6.3411540900445304E-2</v>
      </c>
      <c r="AH357" s="4" t="s">
        <v>137</v>
      </c>
      <c r="AI357" s="4" t="s">
        <v>138</v>
      </c>
      <c r="AJ357" s="4">
        <v>2021</v>
      </c>
      <c r="AK357" s="1" t="str">
        <f>IF(sum!A350="ON",sum!B350,"*")</f>
        <v>*</v>
      </c>
      <c r="AL357" s="1"/>
      <c r="AM357" s="1" t="str">
        <f>IF(sum!A350="ON",sum!D350,"*")</f>
        <v>*</v>
      </c>
      <c r="AP357" s="4" t="s">
        <v>137</v>
      </c>
      <c r="AQ357" s="4" t="s">
        <v>138</v>
      </c>
      <c r="AR357" s="4">
        <v>2021</v>
      </c>
      <c r="AS357" s="1" t="str">
        <f>IF(sum!A350="QU",sum!B350,"*")</f>
        <v>*</v>
      </c>
      <c r="AT357" s="1"/>
      <c r="AU357" s="1" t="str">
        <f>IF(sum!A350="QU",sum!D350,"*")</f>
        <v>*</v>
      </c>
      <c r="AX357" s="4" t="s">
        <v>137</v>
      </c>
      <c r="AY357" s="4" t="s">
        <v>138</v>
      </c>
      <c r="AZ357" s="4">
        <v>2021</v>
      </c>
      <c r="BA357" s="1" t="str">
        <f>IF(sum!A350="SA",sum!B350,"*")</f>
        <v>*</v>
      </c>
      <c r="BB357" s="1"/>
      <c r="BC357" s="1" t="str">
        <f>IF(sum!A350="SA",sum!D350,"*")</f>
        <v>*</v>
      </c>
    </row>
    <row r="358" spans="2:55">
      <c r="B358" s="1" t="s">
        <v>137</v>
      </c>
      <c r="C358" s="1" t="s">
        <v>138</v>
      </c>
      <c r="D358" s="1">
        <v>2021</v>
      </c>
      <c r="J358" s="1" t="s">
        <v>137</v>
      </c>
      <c r="K358" s="1" t="s">
        <v>138</v>
      </c>
      <c r="L358" s="1">
        <v>2021</v>
      </c>
      <c r="M358" s="1" t="str">
        <f>IF(sum!A351="AT",sum!B351,"*")</f>
        <v>*</v>
      </c>
      <c r="N358" s="1"/>
      <c r="O358" s="1" t="str">
        <f>IF(sum!A351="AT",sum!D351,"*")</f>
        <v>*</v>
      </c>
      <c r="R358" s="1" t="s">
        <v>137</v>
      </c>
      <c r="S358" s="1" t="s">
        <v>138</v>
      </c>
      <c r="T358" s="1">
        <v>2021</v>
      </c>
      <c r="U358" s="1" t="str">
        <f>IF(sum!A351="BC",sum!B351,"*")</f>
        <v>*</v>
      </c>
      <c r="V358" s="1"/>
      <c r="W358" s="1" t="str">
        <f>IF(sum!A351="BC",sum!D351,"*")</f>
        <v>*</v>
      </c>
      <c r="Z358" s="1" t="s">
        <v>137</v>
      </c>
      <c r="AA358" s="1" t="s">
        <v>138</v>
      </c>
      <c r="AB358" s="1">
        <v>2021</v>
      </c>
      <c r="AC358" s="1" t="str">
        <f>IF(sum!A351="MA",sum!B351,"*")</f>
        <v>HSS-WaterHeat_ELE1</v>
      </c>
      <c r="AD358" s="1"/>
      <c r="AE358" s="1">
        <f>IF(sum!A351="MA",sum!D351,"*")</f>
        <v>1.26823081800888E-2</v>
      </c>
      <c r="AH358" s="1" t="s">
        <v>137</v>
      </c>
      <c r="AI358" s="1" t="s">
        <v>138</v>
      </c>
      <c r="AJ358" s="1">
        <v>2021</v>
      </c>
      <c r="AK358" s="1" t="str">
        <f>IF(sum!A351="ON",sum!B351,"*")</f>
        <v>*</v>
      </c>
      <c r="AL358" s="1"/>
      <c r="AM358" s="1" t="str">
        <f>IF(sum!A351="ON",sum!D351,"*")</f>
        <v>*</v>
      </c>
      <c r="AP358" s="1" t="s">
        <v>137</v>
      </c>
      <c r="AQ358" s="1" t="s">
        <v>138</v>
      </c>
      <c r="AR358" s="1">
        <v>2021</v>
      </c>
      <c r="AS358" s="1" t="str">
        <f>IF(sum!A351="QU",sum!B351,"*")</f>
        <v>*</v>
      </c>
      <c r="AT358" s="1"/>
      <c r="AU358" s="1" t="str">
        <f>IF(sum!A351="QU",sum!D351,"*")</f>
        <v>*</v>
      </c>
      <c r="AX358" s="1" t="s">
        <v>137</v>
      </c>
      <c r="AY358" s="1" t="s">
        <v>138</v>
      </c>
      <c r="AZ358" s="1">
        <v>2021</v>
      </c>
      <c r="BA358" s="1" t="str">
        <f>IF(sum!A351="SA",sum!B351,"*")</f>
        <v>*</v>
      </c>
      <c r="BB358" s="1"/>
      <c r="BC358" s="1" t="str">
        <f>IF(sum!A351="SA",sum!D351,"*")</f>
        <v>*</v>
      </c>
    </row>
    <row r="359" spans="2:55">
      <c r="B359" s="1" t="s">
        <v>137</v>
      </c>
      <c r="C359" s="1" t="s">
        <v>138</v>
      </c>
      <c r="D359" s="1">
        <v>2021</v>
      </c>
      <c r="J359" s="1" t="s">
        <v>137</v>
      </c>
      <c r="K359" s="1" t="s">
        <v>138</v>
      </c>
      <c r="L359" s="1">
        <v>2021</v>
      </c>
      <c r="M359" s="1" t="str">
        <f>IF(sum!A352="AT",sum!B352,"*")</f>
        <v>*</v>
      </c>
      <c r="N359" s="1"/>
      <c r="O359" s="1" t="str">
        <f>IF(sum!A352="AT",sum!D352,"*")</f>
        <v>*</v>
      </c>
      <c r="R359" s="1" t="s">
        <v>137</v>
      </c>
      <c r="S359" s="1" t="s">
        <v>138</v>
      </c>
      <c r="T359" s="1">
        <v>2021</v>
      </c>
      <c r="U359" s="1" t="str">
        <f>IF(sum!A352="BC",sum!B352,"*")</f>
        <v>*</v>
      </c>
      <c r="V359" s="1"/>
      <c r="W359" s="1" t="str">
        <f>IF(sum!A352="BC",sum!D352,"*")</f>
        <v>*</v>
      </c>
      <c r="Z359" s="1" t="s">
        <v>137</v>
      </c>
      <c r="AA359" s="1" t="s">
        <v>138</v>
      </c>
      <c r="AB359" s="1">
        <v>2021</v>
      </c>
      <c r="AC359" s="1" t="str">
        <f>IF(sum!A352="MA",sum!B352,"*")</f>
        <v>ICS-AuxiliaryEquip_ELE1</v>
      </c>
      <c r="AD359" s="1"/>
      <c r="AE359" s="1">
        <f>IF(sum!A352="MA",sum!D352,"*")</f>
        <v>2.1137180300148301E-3</v>
      </c>
      <c r="AH359" s="1" t="s">
        <v>137</v>
      </c>
      <c r="AI359" s="1" t="s">
        <v>138</v>
      </c>
      <c r="AJ359" s="1">
        <v>2021</v>
      </c>
      <c r="AK359" s="1" t="str">
        <f>IF(sum!A352="ON",sum!B352,"*")</f>
        <v>*</v>
      </c>
      <c r="AL359" s="1"/>
      <c r="AM359" s="1" t="str">
        <f>IF(sum!A352="ON",sum!D352,"*")</f>
        <v>*</v>
      </c>
      <c r="AP359" s="4" t="s">
        <v>137</v>
      </c>
      <c r="AQ359" s="4" t="s">
        <v>138</v>
      </c>
      <c r="AR359" s="4">
        <v>2021</v>
      </c>
      <c r="AS359" s="1" t="str">
        <f>IF(sum!A352="QU",sum!B352,"*")</f>
        <v>*</v>
      </c>
      <c r="AT359" s="1"/>
      <c r="AU359" s="1" t="str">
        <f>IF(sum!A352="QU",sum!D352,"*")</f>
        <v>*</v>
      </c>
      <c r="AX359" s="1" t="s">
        <v>137</v>
      </c>
      <c r="AY359" s="1" t="s">
        <v>138</v>
      </c>
      <c r="AZ359" s="1">
        <v>2021</v>
      </c>
      <c r="BA359" s="1" t="str">
        <f>IF(sum!A352="SA",sum!B352,"*")</f>
        <v>*</v>
      </c>
      <c r="BB359" s="1"/>
      <c r="BC359" s="1" t="str">
        <f>IF(sum!A352="SA",sum!D352,"*")</f>
        <v>*</v>
      </c>
    </row>
    <row r="360" spans="2:55">
      <c r="B360" s="4" t="s">
        <v>137</v>
      </c>
      <c r="C360" s="4" t="s">
        <v>138</v>
      </c>
      <c r="D360" s="4">
        <v>2021</v>
      </c>
      <c r="J360" s="4" t="s">
        <v>137</v>
      </c>
      <c r="K360" s="4" t="s">
        <v>138</v>
      </c>
      <c r="L360" s="4">
        <v>2021</v>
      </c>
      <c r="M360" s="1" t="str">
        <f>IF(sum!A353="AT",sum!B353,"*")</f>
        <v>*</v>
      </c>
      <c r="N360" s="1"/>
      <c r="O360" s="1" t="str">
        <f>IF(sum!A353="AT",sum!D353,"*")</f>
        <v>*</v>
      </c>
      <c r="R360" s="4" t="s">
        <v>137</v>
      </c>
      <c r="S360" s="4" t="s">
        <v>138</v>
      </c>
      <c r="T360" s="4">
        <v>2021</v>
      </c>
      <c r="U360" s="1" t="str">
        <f>IF(sum!A353="BC",sum!B353,"*")</f>
        <v>*</v>
      </c>
      <c r="V360" s="1"/>
      <c r="W360" s="1" t="str">
        <f>IF(sum!A353="BC",sum!D353,"*")</f>
        <v>*</v>
      </c>
      <c r="Z360" s="4" t="s">
        <v>137</v>
      </c>
      <c r="AA360" s="4" t="s">
        <v>138</v>
      </c>
      <c r="AB360" s="4">
        <v>2021</v>
      </c>
      <c r="AC360" s="1" t="str">
        <f>IF(sum!A353="MA",sum!B353,"*")</f>
        <v>ICS-Light_ELE1</v>
      </c>
      <c r="AD360" s="1"/>
      <c r="AE360" s="1">
        <f>IF(sum!A353="MA",sum!D353,"*")</f>
        <v>3.1705770450222298E-3</v>
      </c>
      <c r="AH360" s="4" t="s">
        <v>137</v>
      </c>
      <c r="AI360" s="4" t="s">
        <v>138</v>
      </c>
      <c r="AJ360" s="4">
        <v>2021</v>
      </c>
      <c r="AK360" s="1" t="str">
        <f>IF(sum!A353="ON",sum!B353,"*")</f>
        <v>*</v>
      </c>
      <c r="AL360" s="1"/>
      <c r="AM360" s="1" t="str">
        <f>IF(sum!A353="ON",sum!D353,"*")</f>
        <v>*</v>
      </c>
      <c r="AP360" s="1" t="s">
        <v>137</v>
      </c>
      <c r="AQ360" s="1" t="s">
        <v>138</v>
      </c>
      <c r="AR360" s="1">
        <v>2021</v>
      </c>
      <c r="AS360" s="1" t="str">
        <f>IF(sum!A353="QU",sum!B353,"*")</f>
        <v>*</v>
      </c>
      <c r="AT360" s="1"/>
      <c r="AU360" s="1" t="str">
        <f>IF(sum!A353="QU",sum!D353,"*")</f>
        <v>*</v>
      </c>
      <c r="AX360" s="4" t="s">
        <v>137</v>
      </c>
      <c r="AY360" s="4" t="s">
        <v>138</v>
      </c>
      <c r="AZ360" s="4">
        <v>2021</v>
      </c>
      <c r="BA360" s="1" t="str">
        <f>IF(sum!A353="SA",sum!B353,"*")</f>
        <v>*</v>
      </c>
      <c r="BB360" s="1"/>
      <c r="BC360" s="1" t="str">
        <f>IF(sum!A353="SA",sum!D353,"*")</f>
        <v>*</v>
      </c>
    </row>
    <row r="361" spans="2:55">
      <c r="B361" s="1" t="s">
        <v>137</v>
      </c>
      <c r="C361" s="1" t="s">
        <v>138</v>
      </c>
      <c r="D361" s="1">
        <v>2021</v>
      </c>
      <c r="J361" s="1" t="s">
        <v>137</v>
      </c>
      <c r="K361" s="1" t="s">
        <v>138</v>
      </c>
      <c r="L361" s="1">
        <v>2021</v>
      </c>
      <c r="M361" s="1" t="str">
        <f>IF(sum!A354="AT",sum!B354,"*")</f>
        <v>*</v>
      </c>
      <c r="N361" s="1"/>
      <c r="O361" s="1" t="str">
        <f>IF(sum!A354="AT",sum!D354,"*")</f>
        <v>*</v>
      </c>
      <c r="R361" s="1" t="s">
        <v>137</v>
      </c>
      <c r="S361" s="1" t="s">
        <v>138</v>
      </c>
      <c r="T361" s="1">
        <v>2021</v>
      </c>
      <c r="U361" s="1" t="str">
        <f>IF(sum!A354="BC",sum!B354,"*")</f>
        <v>*</v>
      </c>
      <c r="V361" s="1"/>
      <c r="W361" s="1" t="str">
        <f>IF(sum!A354="BC",sum!D354,"*")</f>
        <v>*</v>
      </c>
      <c r="Z361" s="1" t="s">
        <v>137</v>
      </c>
      <c r="AA361" s="1" t="s">
        <v>138</v>
      </c>
      <c r="AB361" s="1">
        <v>2021</v>
      </c>
      <c r="AC361" s="1" t="str">
        <f>IF(sum!A354="MA",sum!B354,"*")</f>
        <v>ICS-SpHeat_ELE1</v>
      </c>
      <c r="AD361" s="1"/>
      <c r="AE361" s="1">
        <f>IF(sum!A354="MA",sum!D354,"*")</f>
        <v>9.8640174734024293E-3</v>
      </c>
      <c r="AH361" s="1" t="s">
        <v>137</v>
      </c>
      <c r="AI361" s="1" t="s">
        <v>138</v>
      </c>
      <c r="AJ361" s="1">
        <v>2021</v>
      </c>
      <c r="AK361" s="1" t="str">
        <f>IF(sum!A354="ON",sum!B354,"*")</f>
        <v>*</v>
      </c>
      <c r="AL361" s="1"/>
      <c r="AM361" s="1" t="str">
        <f>IF(sum!A354="ON",sum!D354,"*")</f>
        <v>*</v>
      </c>
      <c r="AP361" s="4" t="s">
        <v>137</v>
      </c>
      <c r="AQ361" s="4" t="s">
        <v>138</v>
      </c>
      <c r="AR361" s="4">
        <v>2021</v>
      </c>
      <c r="AS361" s="1" t="str">
        <f>IF(sum!A354="QU",sum!B354,"*")</f>
        <v>*</v>
      </c>
      <c r="AT361" s="1"/>
      <c r="AU361" s="1" t="str">
        <f>IF(sum!A354="QU",sum!D354,"*")</f>
        <v>*</v>
      </c>
      <c r="AX361" s="1" t="s">
        <v>137</v>
      </c>
      <c r="AY361" s="1" t="s">
        <v>138</v>
      </c>
      <c r="AZ361" s="1">
        <v>2021</v>
      </c>
      <c r="BA361" s="1" t="str">
        <f>IF(sum!A354="SA",sum!B354,"*")</f>
        <v>*</v>
      </c>
      <c r="BB361" s="1"/>
      <c r="BC361" s="1" t="str">
        <f>IF(sum!A354="SA",sum!D354,"*")</f>
        <v>*</v>
      </c>
    </row>
    <row r="362" spans="2:55">
      <c r="B362" s="1" t="s">
        <v>137</v>
      </c>
      <c r="C362" s="1" t="s">
        <v>138</v>
      </c>
      <c r="D362" s="1">
        <v>2021</v>
      </c>
      <c r="J362" s="1" t="s">
        <v>137</v>
      </c>
      <c r="K362" s="1" t="s">
        <v>138</v>
      </c>
      <c r="L362" s="1">
        <v>2021</v>
      </c>
      <c r="M362" s="1" t="str">
        <f>IF(sum!A355="AT",sum!B355,"*")</f>
        <v>*</v>
      </c>
      <c r="N362" s="1"/>
      <c r="O362" s="1" t="str">
        <f>IF(sum!A355="AT",sum!D355,"*")</f>
        <v>*</v>
      </c>
      <c r="R362" s="1" t="s">
        <v>137</v>
      </c>
      <c r="S362" s="1" t="s">
        <v>138</v>
      </c>
      <c r="T362" s="1">
        <v>2021</v>
      </c>
      <c r="U362" s="1" t="str">
        <f>IF(sum!A355="BC",sum!B355,"*")</f>
        <v>*</v>
      </c>
      <c r="V362" s="1"/>
      <c r="W362" s="1" t="str">
        <f>IF(sum!A355="BC",sum!D355,"*")</f>
        <v>*</v>
      </c>
      <c r="Z362" s="1" t="s">
        <v>137</v>
      </c>
      <c r="AA362" s="1" t="s">
        <v>138</v>
      </c>
      <c r="AB362" s="1">
        <v>2021</v>
      </c>
      <c r="AC362" s="1" t="str">
        <f>IF(sum!A355="MA",sum!B355,"*")</f>
        <v>OS-AuxiliaryEquip_ELE1</v>
      </c>
      <c r="AD362" s="1"/>
      <c r="AE362" s="1">
        <f>IF(sum!A355="MA",sum!D355,"*")</f>
        <v>3.5933206510251503E-2</v>
      </c>
      <c r="AH362" s="1" t="s">
        <v>137</v>
      </c>
      <c r="AI362" s="1" t="s">
        <v>138</v>
      </c>
      <c r="AJ362" s="1">
        <v>2021</v>
      </c>
      <c r="AK362" s="1" t="str">
        <f>IF(sum!A355="ON",sum!B355,"*")</f>
        <v>*</v>
      </c>
      <c r="AL362" s="1"/>
      <c r="AM362" s="1" t="str">
        <f>IF(sum!A355="ON",sum!D355,"*")</f>
        <v>*</v>
      </c>
      <c r="AP362" s="1" t="s">
        <v>137</v>
      </c>
      <c r="AQ362" s="1" t="s">
        <v>138</v>
      </c>
      <c r="AR362" s="1">
        <v>2021</v>
      </c>
      <c r="AS362" s="1" t="str">
        <f>IF(sum!A355="QU",sum!B355,"*")</f>
        <v>*</v>
      </c>
      <c r="AT362" s="1"/>
      <c r="AU362" s="1" t="str">
        <f>IF(sum!A355="QU",sum!D355,"*")</f>
        <v>*</v>
      </c>
      <c r="AX362" s="1" t="s">
        <v>137</v>
      </c>
      <c r="AY362" s="1" t="s">
        <v>138</v>
      </c>
      <c r="AZ362" s="1">
        <v>2021</v>
      </c>
      <c r="BA362" s="1" t="str">
        <f>IF(sum!A355="SA",sum!B355,"*")</f>
        <v>*</v>
      </c>
      <c r="BB362" s="1"/>
      <c r="BC362" s="1" t="str">
        <f>IF(sum!A355="SA",sum!D355,"*")</f>
        <v>*</v>
      </c>
    </row>
    <row r="363" spans="2:55">
      <c r="B363" s="4" t="s">
        <v>137</v>
      </c>
      <c r="C363" s="4" t="s">
        <v>138</v>
      </c>
      <c r="D363" s="4">
        <v>2021</v>
      </c>
      <c r="J363" s="4" t="s">
        <v>137</v>
      </c>
      <c r="K363" s="4" t="s">
        <v>138</v>
      </c>
      <c r="L363" s="4">
        <v>2021</v>
      </c>
      <c r="M363" s="1" t="str">
        <f>IF(sum!A356="AT",sum!B356,"*")</f>
        <v>*</v>
      </c>
      <c r="N363" s="1"/>
      <c r="O363" s="1" t="str">
        <f>IF(sum!A356="AT",sum!D356,"*")</f>
        <v>*</v>
      </c>
      <c r="R363" s="4" t="s">
        <v>137</v>
      </c>
      <c r="S363" s="4" t="s">
        <v>138</v>
      </c>
      <c r="T363" s="4">
        <v>2021</v>
      </c>
      <c r="U363" s="1" t="str">
        <f>IF(sum!A356="BC",sum!B356,"*")</f>
        <v>*</v>
      </c>
      <c r="V363" s="1"/>
      <c r="W363" s="1" t="str">
        <f>IF(sum!A356="BC",sum!D356,"*")</f>
        <v>*</v>
      </c>
      <c r="Z363" s="4" t="s">
        <v>137</v>
      </c>
      <c r="AA363" s="4" t="s">
        <v>138</v>
      </c>
      <c r="AB363" s="4">
        <v>2021</v>
      </c>
      <c r="AC363" s="1" t="str">
        <f>IF(sum!A356="MA",sum!B356,"*")</f>
        <v>OS-AuxiliaryMot_ELE1</v>
      </c>
      <c r="AD363" s="1"/>
      <c r="AE363" s="1">
        <f>IF(sum!A356="MA",sum!D356,"*")</f>
        <v>1.5852885225110702E-2</v>
      </c>
      <c r="AH363" s="4" t="s">
        <v>137</v>
      </c>
      <c r="AI363" s="4" t="s">
        <v>138</v>
      </c>
      <c r="AJ363" s="4">
        <v>2021</v>
      </c>
      <c r="AK363" s="1" t="str">
        <f>IF(sum!A356="ON",sum!B356,"*")</f>
        <v>*</v>
      </c>
      <c r="AL363" s="1"/>
      <c r="AM363" s="1" t="str">
        <f>IF(sum!A356="ON",sum!D356,"*")</f>
        <v>*</v>
      </c>
      <c r="AP363" s="4" t="s">
        <v>137</v>
      </c>
      <c r="AQ363" s="4" t="s">
        <v>138</v>
      </c>
      <c r="AR363" s="4">
        <v>2021</v>
      </c>
      <c r="AS363" s="1" t="str">
        <f>IF(sum!A356="QU",sum!B356,"*")</f>
        <v>*</v>
      </c>
      <c r="AT363" s="1"/>
      <c r="AU363" s="1" t="str">
        <f>IF(sum!A356="QU",sum!D356,"*")</f>
        <v>*</v>
      </c>
      <c r="AX363" s="4" t="s">
        <v>137</v>
      </c>
      <c r="AY363" s="4" t="s">
        <v>138</v>
      </c>
      <c r="AZ363" s="4">
        <v>2021</v>
      </c>
      <c r="BA363" s="1" t="str">
        <f>IF(sum!A356="SA",sum!B356,"*")</f>
        <v>*</v>
      </c>
      <c r="BB363" s="1"/>
      <c r="BC363" s="1" t="str">
        <f>IF(sum!A356="SA",sum!D356,"*")</f>
        <v>*</v>
      </c>
    </row>
    <row r="364" spans="2:55">
      <c r="B364" s="1" t="s">
        <v>137</v>
      </c>
      <c r="C364" s="1" t="s">
        <v>138</v>
      </c>
      <c r="D364" s="1">
        <v>2021</v>
      </c>
      <c r="J364" s="1" t="s">
        <v>137</v>
      </c>
      <c r="K364" s="1" t="s">
        <v>138</v>
      </c>
      <c r="L364" s="1">
        <v>2021</v>
      </c>
      <c r="M364" s="1" t="str">
        <f>IF(sum!A357="AT",sum!B357,"*")</f>
        <v>*</v>
      </c>
      <c r="N364" s="1"/>
      <c r="O364" s="1" t="str">
        <f>IF(sum!A357="AT",sum!D357,"*")</f>
        <v>*</v>
      </c>
      <c r="R364" s="1" t="s">
        <v>137</v>
      </c>
      <c r="S364" s="1" t="s">
        <v>138</v>
      </c>
      <c r="T364" s="1">
        <v>2021</v>
      </c>
      <c r="U364" s="1" t="str">
        <f>IF(sum!A357="BC",sum!B357,"*")</f>
        <v>*</v>
      </c>
      <c r="V364" s="1"/>
      <c r="W364" s="1" t="str">
        <f>IF(sum!A357="BC",sum!D357,"*")</f>
        <v>*</v>
      </c>
      <c r="Z364" s="1" t="s">
        <v>137</v>
      </c>
      <c r="AA364" s="1" t="s">
        <v>138</v>
      </c>
      <c r="AB364" s="1">
        <v>2021</v>
      </c>
      <c r="AC364" s="1" t="str">
        <f>IF(sum!A357="MA",sum!B357,"*")</f>
        <v>OS-Light_ELE1</v>
      </c>
      <c r="AD364" s="1"/>
      <c r="AE364" s="1">
        <f>IF(sum!A357="MA",sum!D357,"*")</f>
        <v>5.7070386810399498E-2</v>
      </c>
      <c r="AH364" s="1" t="s">
        <v>137</v>
      </c>
      <c r="AI364" s="1" t="s">
        <v>138</v>
      </c>
      <c r="AJ364" s="1">
        <v>2021</v>
      </c>
      <c r="AK364" s="1" t="str">
        <f>IF(sum!A357="ON",sum!B357,"*")</f>
        <v>*</v>
      </c>
      <c r="AL364" s="1"/>
      <c r="AM364" s="1" t="str">
        <f>IF(sum!A357="ON",sum!D357,"*")</f>
        <v>*</v>
      </c>
      <c r="AP364" s="1" t="s">
        <v>137</v>
      </c>
      <c r="AQ364" s="1" t="s">
        <v>138</v>
      </c>
      <c r="AR364" s="1">
        <v>2021</v>
      </c>
      <c r="AS364" s="1" t="str">
        <f>IF(sum!A357="QU",sum!B357,"*")</f>
        <v>*</v>
      </c>
      <c r="AT364" s="1"/>
      <c r="AU364" s="1" t="str">
        <f>IF(sum!A357="QU",sum!D357,"*")</f>
        <v>*</v>
      </c>
      <c r="AX364" s="1" t="s">
        <v>137</v>
      </c>
      <c r="AY364" s="1" t="s">
        <v>138</v>
      </c>
      <c r="AZ364" s="1">
        <v>2021</v>
      </c>
      <c r="BA364" s="1" t="str">
        <f>IF(sum!A357="SA",sum!B357,"*")</f>
        <v>*</v>
      </c>
      <c r="BB364" s="1"/>
      <c r="BC364" s="1" t="str">
        <f>IF(sum!A357="SA",sum!D357,"*")</f>
        <v>*</v>
      </c>
    </row>
    <row r="365" spans="2:55">
      <c r="B365" s="1" t="s">
        <v>137</v>
      </c>
      <c r="C365" s="1" t="s">
        <v>138</v>
      </c>
      <c r="D365" s="1">
        <v>2021</v>
      </c>
      <c r="J365" s="1" t="s">
        <v>137</v>
      </c>
      <c r="K365" s="1" t="s">
        <v>138</v>
      </c>
      <c r="L365" s="1">
        <v>2021</v>
      </c>
      <c r="M365" s="1" t="str">
        <f>IF(sum!A358="AT",sum!B358,"*")</f>
        <v>*</v>
      </c>
      <c r="N365" s="1"/>
      <c r="O365" s="1" t="str">
        <f>IF(sum!A358="AT",sum!D358,"*")</f>
        <v>*</v>
      </c>
      <c r="R365" s="1" t="s">
        <v>137</v>
      </c>
      <c r="S365" s="1" t="s">
        <v>138</v>
      </c>
      <c r="T365" s="1">
        <v>2021</v>
      </c>
      <c r="U365" s="1" t="str">
        <f>IF(sum!A358="BC",sum!B358,"*")</f>
        <v>*</v>
      </c>
      <c r="V365" s="1"/>
      <c r="W365" s="1" t="str">
        <f>IF(sum!A358="BC",sum!D358,"*")</f>
        <v>*</v>
      </c>
      <c r="Z365" s="1" t="s">
        <v>137</v>
      </c>
      <c r="AA365" s="1" t="s">
        <v>138</v>
      </c>
      <c r="AB365" s="1">
        <v>2021</v>
      </c>
      <c r="AC365" s="1" t="str">
        <f>IF(sum!A358="MA",sum!B358,"*")</f>
        <v>OS-SpCool_ELE1</v>
      </c>
      <c r="AD365" s="1"/>
      <c r="AE365" s="1">
        <f>IF(sum!A358="MA",sum!D358,"*")</f>
        <v>9.5117311350665697E-3</v>
      </c>
      <c r="AH365" s="1" t="s">
        <v>137</v>
      </c>
      <c r="AI365" s="1" t="s">
        <v>138</v>
      </c>
      <c r="AJ365" s="1">
        <v>2021</v>
      </c>
      <c r="AK365" s="1" t="str">
        <f>IF(sum!A358="ON",sum!B358,"*")</f>
        <v>*</v>
      </c>
      <c r="AL365" s="1"/>
      <c r="AM365" s="1" t="str">
        <f>IF(sum!A358="ON",sum!D358,"*")</f>
        <v>*</v>
      </c>
      <c r="AP365" s="4" t="s">
        <v>137</v>
      </c>
      <c r="AQ365" s="4" t="s">
        <v>138</v>
      </c>
      <c r="AR365" s="4">
        <v>2021</v>
      </c>
      <c r="AS365" s="1" t="str">
        <f>IF(sum!A358="QU",sum!B358,"*")</f>
        <v>*</v>
      </c>
      <c r="AT365" s="1"/>
      <c r="AU365" s="1" t="str">
        <f>IF(sum!A358="QU",sum!D358,"*")</f>
        <v>*</v>
      </c>
      <c r="AX365" s="1" t="s">
        <v>137</v>
      </c>
      <c r="AY365" s="1" t="s">
        <v>138</v>
      </c>
      <c r="AZ365" s="1">
        <v>2021</v>
      </c>
      <c r="BA365" s="1" t="str">
        <f>IF(sum!A358="SA",sum!B358,"*")</f>
        <v>*</v>
      </c>
      <c r="BB365" s="1"/>
      <c r="BC365" s="1" t="str">
        <f>IF(sum!A358="SA",sum!D358,"*")</f>
        <v>*</v>
      </c>
    </row>
    <row r="366" spans="2:55">
      <c r="B366" s="4" t="s">
        <v>137</v>
      </c>
      <c r="C366" s="4" t="s">
        <v>138</v>
      </c>
      <c r="D366" s="4">
        <v>2021</v>
      </c>
      <c r="J366" s="4" t="s">
        <v>137</v>
      </c>
      <c r="K366" s="4" t="s">
        <v>138</v>
      </c>
      <c r="L366" s="4">
        <v>2021</v>
      </c>
      <c r="M366" s="1" t="str">
        <f>IF(sum!A359="AT",sum!B359,"*")</f>
        <v>*</v>
      </c>
      <c r="N366" s="1"/>
      <c r="O366" s="1" t="str">
        <f>IF(sum!A359="AT",sum!D359,"*")</f>
        <v>*</v>
      </c>
      <c r="R366" s="4" t="s">
        <v>137</v>
      </c>
      <c r="S366" s="4" t="s">
        <v>138</v>
      </c>
      <c r="T366" s="4">
        <v>2021</v>
      </c>
      <c r="U366" s="1" t="str">
        <f>IF(sum!A359="BC",sum!B359,"*")</f>
        <v>*</v>
      </c>
      <c r="V366" s="1"/>
      <c r="W366" s="1" t="str">
        <f>IF(sum!A359="BC",sum!D359,"*")</f>
        <v>*</v>
      </c>
      <c r="Z366" s="4" t="s">
        <v>137</v>
      </c>
      <c r="AA366" s="4" t="s">
        <v>138</v>
      </c>
      <c r="AB366" s="4">
        <v>2021</v>
      </c>
      <c r="AC366" s="1" t="str">
        <f>IF(sum!A359="MA",sum!B359,"*")</f>
        <v>OS-SpHeat_ELE1</v>
      </c>
      <c r="AD366" s="1"/>
      <c r="AE366" s="1">
        <f>IF(sum!A359="MA",sum!D359,"*")</f>
        <v>0.159233424927783</v>
      </c>
      <c r="AH366" s="4" t="s">
        <v>137</v>
      </c>
      <c r="AI366" s="4" t="s">
        <v>138</v>
      </c>
      <c r="AJ366" s="4">
        <v>2021</v>
      </c>
      <c r="AK366" s="1" t="str">
        <f>IF(sum!A359="ON",sum!B359,"*")</f>
        <v>*</v>
      </c>
      <c r="AL366" s="1"/>
      <c r="AM366" s="1" t="str">
        <f>IF(sum!A359="ON",sum!D359,"*")</f>
        <v>*</v>
      </c>
      <c r="AP366" s="1" t="s">
        <v>137</v>
      </c>
      <c r="AQ366" s="1" t="s">
        <v>138</v>
      </c>
      <c r="AR366" s="1">
        <v>2021</v>
      </c>
      <c r="AS366" s="1" t="str">
        <f>IF(sum!A359="QU",sum!B359,"*")</f>
        <v>*</v>
      </c>
      <c r="AT366" s="1"/>
      <c r="AU366" s="1" t="str">
        <f>IF(sum!A359="QU",sum!D359,"*")</f>
        <v>*</v>
      </c>
      <c r="AX366" s="4" t="s">
        <v>137</v>
      </c>
      <c r="AY366" s="4" t="s">
        <v>138</v>
      </c>
      <c r="AZ366" s="4">
        <v>2021</v>
      </c>
      <c r="BA366" s="1" t="str">
        <f>IF(sum!A359="SA",sum!B359,"*")</f>
        <v>*</v>
      </c>
      <c r="BB366" s="1"/>
      <c r="BC366" s="1" t="str">
        <f>IF(sum!A359="SA",sum!D359,"*")</f>
        <v>*</v>
      </c>
    </row>
    <row r="367" spans="2:55">
      <c r="B367" s="1" t="s">
        <v>137</v>
      </c>
      <c r="C367" s="1" t="s">
        <v>138</v>
      </c>
      <c r="D367" s="1">
        <v>2021</v>
      </c>
      <c r="J367" s="1" t="s">
        <v>137</v>
      </c>
      <c r="K367" s="1" t="s">
        <v>138</v>
      </c>
      <c r="L367" s="1">
        <v>2021</v>
      </c>
      <c r="M367" s="1" t="str">
        <f>IF(sum!A360="AT",sum!B360,"*")</f>
        <v>*</v>
      </c>
      <c r="N367" s="1"/>
      <c r="O367" s="1" t="str">
        <f>IF(sum!A360="AT",sum!D360,"*")</f>
        <v>*</v>
      </c>
      <c r="R367" s="1" t="s">
        <v>137</v>
      </c>
      <c r="S367" s="1" t="s">
        <v>138</v>
      </c>
      <c r="T367" s="1">
        <v>2021</v>
      </c>
      <c r="U367" s="1" t="str">
        <f>IF(sum!A360="BC",sum!B360,"*")</f>
        <v>*</v>
      </c>
      <c r="V367" s="1"/>
      <c r="W367" s="1" t="str">
        <f>IF(sum!A360="BC",sum!D360,"*")</f>
        <v>*</v>
      </c>
      <c r="Z367" s="1" t="s">
        <v>137</v>
      </c>
      <c r="AA367" s="1" t="s">
        <v>138</v>
      </c>
      <c r="AB367" s="1">
        <v>2021</v>
      </c>
      <c r="AC367" s="1" t="str">
        <f>IF(sum!A360="MA",sum!B360,"*")</f>
        <v>OS-WaterHeat_ELE1</v>
      </c>
      <c r="AD367" s="1"/>
      <c r="AE367" s="1">
        <f>IF(sum!A360="MA",sum!D360,"*")</f>
        <v>4.22743606002959E-3</v>
      </c>
      <c r="AH367" s="1" t="s">
        <v>137</v>
      </c>
      <c r="AI367" s="1" t="s">
        <v>138</v>
      </c>
      <c r="AJ367" s="1">
        <v>2021</v>
      </c>
      <c r="AK367" s="1" t="str">
        <f>IF(sum!A360="ON",sum!B360,"*")</f>
        <v>*</v>
      </c>
      <c r="AL367" s="1"/>
      <c r="AM367" s="1" t="str">
        <f>IF(sum!A360="ON",sum!D360,"*")</f>
        <v>*</v>
      </c>
      <c r="AP367" s="4" t="s">
        <v>137</v>
      </c>
      <c r="AQ367" s="4" t="s">
        <v>138</v>
      </c>
      <c r="AR367" s="4">
        <v>2021</v>
      </c>
      <c r="AS367" s="1" t="str">
        <f>IF(sum!A360="QU",sum!B360,"*")</f>
        <v>*</v>
      </c>
      <c r="AT367" s="1"/>
      <c r="AU367" s="1" t="str">
        <f>IF(sum!A360="QU",sum!D360,"*")</f>
        <v>*</v>
      </c>
      <c r="AX367" s="1" t="s">
        <v>137</v>
      </c>
      <c r="AY367" s="1" t="s">
        <v>138</v>
      </c>
      <c r="AZ367" s="1">
        <v>2021</v>
      </c>
      <c r="BA367" s="1" t="str">
        <f>IF(sum!A360="SA",sum!B360,"*")</f>
        <v>*</v>
      </c>
      <c r="BB367" s="1"/>
      <c r="BC367" s="1" t="str">
        <f>IF(sum!A360="SA",sum!D360,"*")</f>
        <v>*</v>
      </c>
    </row>
    <row r="368" spans="2:55">
      <c r="B368" s="1" t="s">
        <v>137</v>
      </c>
      <c r="C368" s="1" t="s">
        <v>138</v>
      </c>
      <c r="D368" s="1">
        <v>2021</v>
      </c>
      <c r="J368" s="1" t="s">
        <v>137</v>
      </c>
      <c r="K368" s="1" t="s">
        <v>138</v>
      </c>
      <c r="L368" s="1">
        <v>2021</v>
      </c>
      <c r="M368" s="1" t="str">
        <f>IF(sum!A361="AT",sum!B361,"*")</f>
        <v>*</v>
      </c>
      <c r="N368" s="1"/>
      <c r="O368" s="1" t="str">
        <f>IF(sum!A361="AT",sum!D361,"*")</f>
        <v>*</v>
      </c>
      <c r="R368" s="1" t="s">
        <v>137</v>
      </c>
      <c r="S368" s="1" t="s">
        <v>138</v>
      </c>
      <c r="T368" s="1">
        <v>2021</v>
      </c>
      <c r="U368" s="1" t="str">
        <f>IF(sum!A361="BC",sum!B361,"*")</f>
        <v>*</v>
      </c>
      <c r="V368" s="1"/>
      <c r="W368" s="1" t="str">
        <f>IF(sum!A361="BC",sum!D361,"*")</f>
        <v>*</v>
      </c>
      <c r="Z368" s="1" t="s">
        <v>137</v>
      </c>
      <c r="AA368" s="1" t="s">
        <v>138</v>
      </c>
      <c r="AB368" s="1">
        <v>2021</v>
      </c>
      <c r="AC368" s="1" t="str">
        <f>IF(sum!A361="MA",sum!B361,"*")</f>
        <v>OTH-AuxiliaryEquip_ELE1</v>
      </c>
      <c r="AD368" s="1"/>
      <c r="AE368" s="1">
        <f>IF(sum!A361="MA",sum!D361,"*")</f>
        <v>2.1137180300148301E-3</v>
      </c>
      <c r="AH368" s="1" t="s">
        <v>137</v>
      </c>
      <c r="AI368" s="1" t="s">
        <v>138</v>
      </c>
      <c r="AJ368" s="1">
        <v>2021</v>
      </c>
      <c r="AK368" s="1" t="str">
        <f>IF(sum!A361="ON",sum!B361,"*")</f>
        <v>*</v>
      </c>
      <c r="AL368" s="1"/>
      <c r="AM368" s="1" t="str">
        <f>IF(sum!A361="ON",sum!D361,"*")</f>
        <v>*</v>
      </c>
      <c r="AP368" s="1" t="s">
        <v>137</v>
      </c>
      <c r="AQ368" s="1" t="s">
        <v>138</v>
      </c>
      <c r="AR368" s="1">
        <v>2021</v>
      </c>
      <c r="AS368" s="1" t="str">
        <f>IF(sum!A361="QU",sum!B361,"*")</f>
        <v>*</v>
      </c>
      <c r="AT368" s="1"/>
      <c r="AU368" s="1" t="str">
        <f>IF(sum!A361="QU",sum!D361,"*")</f>
        <v>*</v>
      </c>
      <c r="AX368" s="1" t="s">
        <v>137</v>
      </c>
      <c r="AY368" s="1" t="s">
        <v>138</v>
      </c>
      <c r="AZ368" s="1">
        <v>2021</v>
      </c>
      <c r="BA368" s="1" t="str">
        <f>IF(sum!A361="SA",sum!B361,"*")</f>
        <v>*</v>
      </c>
      <c r="BB368" s="1"/>
      <c r="BC368" s="1" t="str">
        <f>IF(sum!A361="SA",sum!D361,"*")</f>
        <v>*</v>
      </c>
    </row>
    <row r="369" spans="2:55">
      <c r="B369" s="4" t="s">
        <v>137</v>
      </c>
      <c r="C369" s="4" t="s">
        <v>138</v>
      </c>
      <c r="D369" s="4">
        <v>2021</v>
      </c>
      <c r="J369" s="4" t="s">
        <v>137</v>
      </c>
      <c r="K369" s="4" t="s">
        <v>138</v>
      </c>
      <c r="L369" s="4">
        <v>2021</v>
      </c>
      <c r="M369" s="1" t="str">
        <f>IF(sum!A362="AT",sum!B362,"*")</f>
        <v>*</v>
      </c>
      <c r="N369" s="1"/>
      <c r="O369" s="1" t="str">
        <f>IF(sum!A362="AT",sum!D362,"*")</f>
        <v>*</v>
      </c>
      <c r="R369" s="4" t="s">
        <v>137</v>
      </c>
      <c r="S369" s="4" t="s">
        <v>138</v>
      </c>
      <c r="T369" s="4">
        <v>2021</v>
      </c>
      <c r="U369" s="1" t="str">
        <f>IF(sum!A362="BC",sum!B362,"*")</f>
        <v>*</v>
      </c>
      <c r="V369" s="1"/>
      <c r="W369" s="1" t="str">
        <f>IF(sum!A362="BC",sum!D362,"*")</f>
        <v>*</v>
      </c>
      <c r="Z369" s="4" t="s">
        <v>137</v>
      </c>
      <c r="AA369" s="4" t="s">
        <v>138</v>
      </c>
      <c r="AB369" s="4">
        <v>2021</v>
      </c>
      <c r="AC369" s="1" t="str">
        <f>IF(sum!A362="MA",sum!B362,"*")</f>
        <v>OTH-Light_ELE1</v>
      </c>
      <c r="AD369" s="1"/>
      <c r="AE369" s="1">
        <f>IF(sum!A362="MA",sum!D362,"*")</f>
        <v>3.1705770450222298E-3</v>
      </c>
      <c r="AH369" s="4" t="s">
        <v>137</v>
      </c>
      <c r="AI369" s="4" t="s">
        <v>138</v>
      </c>
      <c r="AJ369" s="4">
        <v>2021</v>
      </c>
      <c r="AK369" s="1" t="str">
        <f>IF(sum!A362="ON",sum!B362,"*")</f>
        <v>*</v>
      </c>
      <c r="AL369" s="1"/>
      <c r="AM369" s="1" t="str">
        <f>IF(sum!A362="ON",sum!D362,"*")</f>
        <v>*</v>
      </c>
      <c r="AP369" s="4" t="s">
        <v>137</v>
      </c>
      <c r="AQ369" s="4" t="s">
        <v>138</v>
      </c>
      <c r="AR369" s="4">
        <v>2021</v>
      </c>
      <c r="AS369" s="1" t="str">
        <f>IF(sum!A362="QU",sum!B362,"*")</f>
        <v>*</v>
      </c>
      <c r="AT369" s="1"/>
      <c r="AU369" s="1" t="str">
        <f>IF(sum!A362="QU",sum!D362,"*")</f>
        <v>*</v>
      </c>
      <c r="AX369" s="4" t="s">
        <v>137</v>
      </c>
      <c r="AY369" s="4" t="s">
        <v>138</v>
      </c>
      <c r="AZ369" s="4">
        <v>2021</v>
      </c>
      <c r="BA369" s="1" t="str">
        <f>IF(sum!A362="SA",sum!B362,"*")</f>
        <v>*</v>
      </c>
      <c r="BB369" s="1"/>
      <c r="BC369" s="1" t="str">
        <f>IF(sum!A362="SA",sum!D362,"*")</f>
        <v>*</v>
      </c>
    </row>
    <row r="370" spans="2:55">
      <c r="B370" s="1" t="s">
        <v>137</v>
      </c>
      <c r="C370" s="1" t="s">
        <v>138</v>
      </c>
      <c r="D370" s="1">
        <v>2021</v>
      </c>
      <c r="J370" s="1" t="s">
        <v>137</v>
      </c>
      <c r="K370" s="1" t="s">
        <v>138</v>
      </c>
      <c r="L370" s="1">
        <v>2021</v>
      </c>
      <c r="M370" s="1" t="str">
        <f>IF(sum!A363="AT",sum!B363,"*")</f>
        <v>*</v>
      </c>
      <c r="N370" s="1"/>
      <c r="O370" s="1" t="str">
        <f>IF(sum!A363="AT",sum!D363,"*")</f>
        <v>*</v>
      </c>
      <c r="R370" s="1" t="s">
        <v>137</v>
      </c>
      <c r="S370" s="1" t="s">
        <v>138</v>
      </c>
      <c r="T370" s="1">
        <v>2021</v>
      </c>
      <c r="U370" s="1" t="str">
        <f>IF(sum!A363="BC",sum!B363,"*")</f>
        <v>*</v>
      </c>
      <c r="V370" s="1"/>
      <c r="W370" s="1" t="str">
        <f>IF(sum!A363="BC",sum!D363,"*")</f>
        <v>*</v>
      </c>
      <c r="Z370" s="1" t="s">
        <v>137</v>
      </c>
      <c r="AA370" s="1" t="s">
        <v>138</v>
      </c>
      <c r="AB370" s="1">
        <v>2021</v>
      </c>
      <c r="AC370" s="1" t="str">
        <f>IF(sum!A363="MA",sum!B363,"*")</f>
        <v>OTH-SpHeat_ELE1</v>
      </c>
      <c r="AD370" s="1"/>
      <c r="AE370" s="1">
        <f>IF(sum!A363="MA",sum!D363,"*")</f>
        <v>8.4548721200592408E-3</v>
      </c>
      <c r="AH370" s="1" t="s">
        <v>137</v>
      </c>
      <c r="AI370" s="1" t="s">
        <v>138</v>
      </c>
      <c r="AJ370" s="1">
        <v>2021</v>
      </c>
      <c r="AK370" s="1" t="str">
        <f>IF(sum!A363="ON",sum!B363,"*")</f>
        <v>*</v>
      </c>
      <c r="AL370" s="1"/>
      <c r="AM370" s="1" t="str">
        <f>IF(sum!A363="ON",sum!D363,"*")</f>
        <v>*</v>
      </c>
      <c r="AP370" s="1" t="s">
        <v>137</v>
      </c>
      <c r="AQ370" s="1" t="s">
        <v>138</v>
      </c>
      <c r="AR370" s="1">
        <v>2021</v>
      </c>
      <c r="AS370" s="1" t="str">
        <f>IF(sum!A363="QU",sum!B363,"*")</f>
        <v>*</v>
      </c>
      <c r="AT370" s="1"/>
      <c r="AU370" s="1" t="str">
        <f>IF(sum!A363="QU",sum!D363,"*")</f>
        <v>*</v>
      </c>
      <c r="AX370" s="1" t="s">
        <v>137</v>
      </c>
      <c r="AY370" s="1" t="s">
        <v>138</v>
      </c>
      <c r="AZ370" s="1">
        <v>2021</v>
      </c>
      <c r="BA370" s="1" t="str">
        <f>IF(sum!A363="SA",sum!B363,"*")</f>
        <v>*</v>
      </c>
      <c r="BB370" s="1"/>
      <c r="BC370" s="1" t="str">
        <f>IF(sum!A363="SA",sum!D363,"*")</f>
        <v>*</v>
      </c>
    </row>
    <row r="371" spans="2:55">
      <c r="B371" s="1" t="s">
        <v>137</v>
      </c>
      <c r="C371" s="1" t="s">
        <v>138</v>
      </c>
      <c r="D371" s="1">
        <v>2021</v>
      </c>
      <c r="J371" s="1" t="s">
        <v>137</v>
      </c>
      <c r="K371" s="1" t="s">
        <v>138</v>
      </c>
      <c r="L371" s="1">
        <v>2021</v>
      </c>
      <c r="M371" s="1" t="str">
        <f>IF(sum!A364="AT",sum!B364,"*")</f>
        <v>*</v>
      </c>
      <c r="N371" s="1"/>
      <c r="O371" s="1" t="str">
        <f>IF(sum!A364="AT",sum!D364,"*")</f>
        <v>*</v>
      </c>
      <c r="R371" s="1" t="s">
        <v>137</v>
      </c>
      <c r="S371" s="1" t="s">
        <v>138</v>
      </c>
      <c r="T371" s="1">
        <v>2021</v>
      </c>
      <c r="U371" s="1" t="str">
        <f>IF(sum!A364="BC",sum!B364,"*")</f>
        <v>*</v>
      </c>
      <c r="V371" s="1"/>
      <c r="W371" s="1" t="str">
        <f>IF(sum!A364="BC",sum!D364,"*")</f>
        <v>*</v>
      </c>
      <c r="Z371" s="1" t="s">
        <v>137</v>
      </c>
      <c r="AA371" s="1" t="s">
        <v>138</v>
      </c>
      <c r="AB371" s="1">
        <v>2021</v>
      </c>
      <c r="AC371" s="1" t="str">
        <f>IF(sum!A364="MA",sum!B364,"*")</f>
        <v>R_ES-APP-CD_ELC1</v>
      </c>
      <c r="AD371" s="1"/>
      <c r="AE371" s="1">
        <f>IF(sum!A364="MA",sum!D364,"*")</f>
        <v>0.18294255396516099</v>
      </c>
      <c r="AH371" s="1" t="s">
        <v>137</v>
      </c>
      <c r="AI371" s="1" t="s">
        <v>138</v>
      </c>
      <c r="AJ371" s="1">
        <v>2021</v>
      </c>
      <c r="AK371" s="1" t="str">
        <f>IF(sum!A364="ON",sum!B364,"*")</f>
        <v>*</v>
      </c>
      <c r="AL371" s="1"/>
      <c r="AM371" s="1" t="str">
        <f>IF(sum!A364="ON",sum!D364,"*")</f>
        <v>*</v>
      </c>
      <c r="AP371" s="4" t="s">
        <v>137</v>
      </c>
      <c r="AQ371" s="4" t="s">
        <v>138</v>
      </c>
      <c r="AR371" s="4">
        <v>2021</v>
      </c>
      <c r="AS371" s="1" t="str">
        <f>IF(sum!A364="QU",sum!B364,"*")</f>
        <v>*</v>
      </c>
      <c r="AT371" s="1"/>
      <c r="AU371" s="1" t="str">
        <f>IF(sum!A364="QU",sum!D364,"*")</f>
        <v>*</v>
      </c>
      <c r="AX371" s="1" t="s">
        <v>137</v>
      </c>
      <c r="AY371" s="1" t="s">
        <v>138</v>
      </c>
      <c r="AZ371" s="1">
        <v>2021</v>
      </c>
      <c r="BA371" s="1" t="str">
        <f>IF(sum!A364="SA",sum!B364,"*")</f>
        <v>*</v>
      </c>
      <c r="BB371" s="1"/>
      <c r="BC371" s="1" t="str">
        <f>IF(sum!A364="SA",sum!D364,"*")</f>
        <v>*</v>
      </c>
    </row>
    <row r="372" spans="2:55">
      <c r="B372" s="4" t="s">
        <v>137</v>
      </c>
      <c r="C372" s="4" t="s">
        <v>138</v>
      </c>
      <c r="D372" s="4">
        <v>2021</v>
      </c>
      <c r="J372" s="4" t="s">
        <v>137</v>
      </c>
      <c r="K372" s="4" t="s">
        <v>138</v>
      </c>
      <c r="L372" s="4">
        <v>2021</v>
      </c>
      <c r="M372" s="1" t="str">
        <f>IF(sum!A365="AT",sum!B365,"*")</f>
        <v>*</v>
      </c>
      <c r="N372" s="1"/>
      <c r="O372" s="1" t="str">
        <f>IF(sum!A365="AT",sum!D365,"*")</f>
        <v>*</v>
      </c>
      <c r="R372" s="4" t="s">
        <v>137</v>
      </c>
      <c r="S372" s="4" t="s">
        <v>138</v>
      </c>
      <c r="T372" s="4">
        <v>2021</v>
      </c>
      <c r="U372" s="1" t="str">
        <f>IF(sum!A365="BC",sum!B365,"*")</f>
        <v>*</v>
      </c>
      <c r="V372" s="1"/>
      <c r="W372" s="1" t="str">
        <f>IF(sum!A365="BC",sum!D365,"*")</f>
        <v>*</v>
      </c>
      <c r="Z372" s="4" t="s">
        <v>137</v>
      </c>
      <c r="AA372" s="4" t="s">
        <v>138</v>
      </c>
      <c r="AB372" s="4">
        <v>2021</v>
      </c>
      <c r="AC372" s="1" t="str">
        <f>IF(sum!A365="MA",sum!B365,"*")</f>
        <v>R_ES-APP-CW_ELC1</v>
      </c>
      <c r="AD372" s="1"/>
      <c r="AE372" s="1">
        <f>IF(sum!A365="MA",sum!D365,"*")</f>
        <v>2.1173906708930899E-2</v>
      </c>
      <c r="AH372" s="4" t="s">
        <v>137</v>
      </c>
      <c r="AI372" s="4" t="s">
        <v>138</v>
      </c>
      <c r="AJ372" s="4">
        <v>2021</v>
      </c>
      <c r="AK372" s="1" t="str">
        <f>IF(sum!A365="ON",sum!B365,"*")</f>
        <v>*</v>
      </c>
      <c r="AL372" s="1"/>
      <c r="AM372" s="1" t="str">
        <f>IF(sum!A365="ON",sum!D365,"*")</f>
        <v>*</v>
      </c>
      <c r="AP372" s="1" t="s">
        <v>137</v>
      </c>
      <c r="AQ372" s="1" t="s">
        <v>138</v>
      </c>
      <c r="AR372" s="1">
        <v>2021</v>
      </c>
      <c r="AS372" s="1" t="str">
        <f>IF(sum!A365="QU",sum!B365,"*")</f>
        <v>*</v>
      </c>
      <c r="AT372" s="1"/>
      <c r="AU372" s="1" t="str">
        <f>IF(sum!A365="QU",sum!D365,"*")</f>
        <v>*</v>
      </c>
      <c r="AX372" s="4" t="s">
        <v>137</v>
      </c>
      <c r="AY372" s="4" t="s">
        <v>138</v>
      </c>
      <c r="AZ372" s="4">
        <v>2021</v>
      </c>
      <c r="BA372" s="1" t="str">
        <f>IF(sum!A365="SA",sum!B365,"*")</f>
        <v>*</v>
      </c>
      <c r="BB372" s="1"/>
      <c r="BC372" s="1" t="str">
        <f>IF(sum!A365="SA",sum!D365,"*")</f>
        <v>*</v>
      </c>
    </row>
    <row r="373" spans="2:55">
      <c r="B373" s="1" t="s">
        <v>137</v>
      </c>
      <c r="C373" s="1" t="s">
        <v>138</v>
      </c>
      <c r="D373" s="1">
        <v>2021</v>
      </c>
      <c r="J373" s="1" t="s">
        <v>137</v>
      </c>
      <c r="K373" s="1" t="s">
        <v>138</v>
      </c>
      <c r="L373" s="1">
        <v>2021</v>
      </c>
      <c r="M373" s="1" t="str">
        <f>IF(sum!A366="AT",sum!B366,"*")</f>
        <v>*</v>
      </c>
      <c r="N373" s="1"/>
      <c r="O373" s="1" t="str">
        <f>IF(sum!A366="AT",sum!D366,"*")</f>
        <v>*</v>
      </c>
      <c r="R373" s="1" t="s">
        <v>137</v>
      </c>
      <c r="S373" s="1" t="s">
        <v>138</v>
      </c>
      <c r="T373" s="1">
        <v>2021</v>
      </c>
      <c r="U373" s="1" t="str">
        <f>IF(sum!A366="BC",sum!B366,"*")</f>
        <v>*</v>
      </c>
      <c r="V373" s="1"/>
      <c r="W373" s="1" t="str">
        <f>IF(sum!A366="BC",sum!D366,"*")</f>
        <v>*</v>
      </c>
      <c r="Z373" s="1" t="s">
        <v>137</v>
      </c>
      <c r="AA373" s="1" t="s">
        <v>138</v>
      </c>
      <c r="AB373" s="1">
        <v>2021</v>
      </c>
      <c r="AC373" s="1" t="str">
        <f>IF(sum!A366="MA",sum!B366,"*")</f>
        <v>R_ES-APP-DW_ELC1</v>
      </c>
      <c r="AD373" s="1"/>
      <c r="AE373" s="1">
        <f>IF(sum!A366="MA",sum!D366,"*")</f>
        <v>7.16525003030236E-2</v>
      </c>
      <c r="AH373" s="1" t="s">
        <v>137</v>
      </c>
      <c r="AI373" s="1" t="s">
        <v>138</v>
      </c>
      <c r="AJ373" s="1">
        <v>2021</v>
      </c>
      <c r="AK373" s="1" t="str">
        <f>IF(sum!A366="ON",sum!B366,"*")</f>
        <v>*</v>
      </c>
      <c r="AL373" s="1"/>
      <c r="AM373" s="1" t="str">
        <f>IF(sum!A366="ON",sum!D366,"*")</f>
        <v>*</v>
      </c>
      <c r="AP373" s="4" t="s">
        <v>137</v>
      </c>
      <c r="AQ373" s="4" t="s">
        <v>138</v>
      </c>
      <c r="AR373" s="4">
        <v>2021</v>
      </c>
      <c r="AS373" s="1" t="str">
        <f>IF(sum!A366="QU",sum!B366,"*")</f>
        <v>*</v>
      </c>
      <c r="AT373" s="1"/>
      <c r="AU373" s="1" t="str">
        <f>IF(sum!A366="QU",sum!D366,"*")</f>
        <v>*</v>
      </c>
      <c r="AX373" s="1" t="s">
        <v>137</v>
      </c>
      <c r="AY373" s="1" t="s">
        <v>138</v>
      </c>
      <c r="AZ373" s="1">
        <v>2021</v>
      </c>
      <c r="BA373" s="1" t="str">
        <f>IF(sum!A366="SA",sum!B366,"*")</f>
        <v>*</v>
      </c>
      <c r="BB373" s="1"/>
      <c r="BC373" s="1" t="str">
        <f>IF(sum!A366="SA",sum!D366,"*")</f>
        <v>*</v>
      </c>
    </row>
    <row r="374" spans="2:55">
      <c r="B374" s="1" t="s">
        <v>137</v>
      </c>
      <c r="C374" s="1" t="s">
        <v>138</v>
      </c>
      <c r="D374" s="1">
        <v>2021</v>
      </c>
      <c r="J374" s="1" t="s">
        <v>137</v>
      </c>
      <c r="K374" s="1" t="s">
        <v>138</v>
      </c>
      <c r="L374" s="1">
        <v>2021</v>
      </c>
      <c r="M374" s="1" t="str">
        <f>IF(sum!A367="AT",sum!B367,"*")</f>
        <v>*</v>
      </c>
      <c r="N374" s="1"/>
      <c r="O374" s="1" t="str">
        <f>IF(sum!A367="AT",sum!D367,"*")</f>
        <v>*</v>
      </c>
      <c r="R374" s="1" t="s">
        <v>137</v>
      </c>
      <c r="S374" s="1" t="s">
        <v>138</v>
      </c>
      <c r="T374" s="1">
        <v>2021</v>
      </c>
      <c r="U374" s="1" t="str">
        <f>IF(sum!A367="BC",sum!B367,"*")</f>
        <v>*</v>
      </c>
      <c r="V374" s="1"/>
      <c r="W374" s="1" t="str">
        <f>IF(sum!A367="BC",sum!D367,"*")</f>
        <v>*</v>
      </c>
      <c r="Z374" s="1" t="s">
        <v>137</v>
      </c>
      <c r="AA374" s="1" t="s">
        <v>138</v>
      </c>
      <c r="AB374" s="1">
        <v>2021</v>
      </c>
      <c r="AC374" s="1" t="str">
        <f>IF(sum!A367="MA",sum!B367,"*")</f>
        <v>R_ES-APP-FR_ELC1</v>
      </c>
      <c r="AD374" s="1"/>
      <c r="AE374" s="1">
        <f>IF(sum!A367="MA",sum!D367,"*")</f>
        <v>1.6353313948198101E-2</v>
      </c>
      <c r="AH374" s="1" t="s">
        <v>137</v>
      </c>
      <c r="AI374" s="1" t="s">
        <v>138</v>
      </c>
      <c r="AJ374" s="1">
        <v>2021</v>
      </c>
      <c r="AK374" s="1" t="str">
        <f>IF(sum!A367="ON",sum!B367,"*")</f>
        <v>*</v>
      </c>
      <c r="AL374" s="1"/>
      <c r="AM374" s="1" t="str">
        <f>IF(sum!A367="ON",sum!D367,"*")</f>
        <v>*</v>
      </c>
      <c r="AP374" s="1" t="s">
        <v>137</v>
      </c>
      <c r="AQ374" s="1" t="s">
        <v>138</v>
      </c>
      <c r="AR374" s="1">
        <v>2021</v>
      </c>
      <c r="AS374" s="1" t="str">
        <f>IF(sum!A367="QU",sum!B367,"*")</f>
        <v>*</v>
      </c>
      <c r="AT374" s="1"/>
      <c r="AU374" s="1" t="str">
        <f>IF(sum!A367="QU",sum!D367,"*")</f>
        <v>*</v>
      </c>
      <c r="AX374" s="1" t="s">
        <v>137</v>
      </c>
      <c r="AY374" s="1" t="s">
        <v>138</v>
      </c>
      <c r="AZ374" s="1">
        <v>2021</v>
      </c>
      <c r="BA374" s="1" t="str">
        <f>IF(sum!A367="SA",sum!B367,"*")</f>
        <v>*</v>
      </c>
      <c r="BB374" s="1"/>
      <c r="BC374" s="1" t="str">
        <f>IF(sum!A367="SA",sum!D367,"*")</f>
        <v>*</v>
      </c>
    </row>
    <row r="375" spans="2:55">
      <c r="B375" s="4" t="s">
        <v>137</v>
      </c>
      <c r="C375" s="4" t="s">
        <v>138</v>
      </c>
      <c r="D375" s="4">
        <v>2021</v>
      </c>
      <c r="J375" s="4" t="s">
        <v>137</v>
      </c>
      <c r="K375" s="4" t="s">
        <v>138</v>
      </c>
      <c r="L375" s="4">
        <v>2021</v>
      </c>
      <c r="M375" s="1" t="str">
        <f>IF(sum!A368="AT",sum!B368,"*")</f>
        <v>*</v>
      </c>
      <c r="N375" s="1"/>
      <c r="O375" s="1" t="str">
        <f>IF(sum!A368="AT",sum!D368,"*")</f>
        <v>*</v>
      </c>
      <c r="R375" s="4" t="s">
        <v>137</v>
      </c>
      <c r="S375" s="4" t="s">
        <v>138</v>
      </c>
      <c r="T375" s="4">
        <v>2021</v>
      </c>
      <c r="U375" s="1" t="str">
        <f>IF(sum!A368="BC",sum!B368,"*")</f>
        <v>*</v>
      </c>
      <c r="V375" s="1"/>
      <c r="W375" s="1" t="str">
        <f>IF(sum!A368="BC",sum!D368,"*")</f>
        <v>*</v>
      </c>
      <c r="Z375" s="4" t="s">
        <v>137</v>
      </c>
      <c r="AA375" s="4" t="s">
        <v>138</v>
      </c>
      <c r="AB375" s="4">
        <v>2021</v>
      </c>
      <c r="AC375" s="1" t="str">
        <f>IF(sum!A368="MA",sum!B368,"*")</f>
        <v>R_ES-APP-OTH_ELC1</v>
      </c>
      <c r="AD375" s="1"/>
      <c r="AE375" s="1">
        <f>IF(sum!A368="MA",sum!D368,"*")</f>
        <v>0.21552919639021001</v>
      </c>
      <c r="AH375" s="4" t="s">
        <v>137</v>
      </c>
      <c r="AI375" s="4" t="s">
        <v>138</v>
      </c>
      <c r="AJ375" s="4">
        <v>2021</v>
      </c>
      <c r="AK375" s="1" t="str">
        <f>IF(sum!A368="ON",sum!B368,"*")</f>
        <v>*</v>
      </c>
      <c r="AL375" s="1"/>
      <c r="AM375" s="1" t="str">
        <f>IF(sum!A368="ON",sum!D368,"*")</f>
        <v>*</v>
      </c>
      <c r="AP375" s="4" t="s">
        <v>137</v>
      </c>
      <c r="AQ375" s="4" t="s">
        <v>138</v>
      </c>
      <c r="AR375" s="4">
        <v>2021</v>
      </c>
      <c r="AS375" s="1" t="str">
        <f>IF(sum!A368="QU",sum!B368,"*")</f>
        <v>*</v>
      </c>
      <c r="AT375" s="1"/>
      <c r="AU375" s="1" t="str">
        <f>IF(sum!A368="QU",sum!D368,"*")</f>
        <v>*</v>
      </c>
      <c r="AX375" s="4" t="s">
        <v>137</v>
      </c>
      <c r="AY375" s="4" t="s">
        <v>138</v>
      </c>
      <c r="AZ375" s="4">
        <v>2021</v>
      </c>
      <c r="BA375" s="1" t="str">
        <f>IF(sum!A368="SA",sum!B368,"*")</f>
        <v>*</v>
      </c>
      <c r="BB375" s="1"/>
      <c r="BC375" s="1" t="str">
        <f>IF(sum!A368="SA",sum!D368,"*")</f>
        <v>*</v>
      </c>
    </row>
    <row r="376" spans="2:55">
      <c r="B376" s="1" t="s">
        <v>137</v>
      </c>
      <c r="C376" s="1" t="s">
        <v>138</v>
      </c>
      <c r="D376" s="1">
        <v>2021</v>
      </c>
      <c r="J376" s="1" t="s">
        <v>137</v>
      </c>
      <c r="K376" s="1" t="s">
        <v>138</v>
      </c>
      <c r="L376" s="1">
        <v>2021</v>
      </c>
      <c r="M376" s="1" t="str">
        <f>IF(sum!A369="AT",sum!B369,"*")</f>
        <v>*</v>
      </c>
      <c r="N376" s="1"/>
      <c r="O376" s="1" t="str">
        <f>IF(sum!A369="AT",sum!D369,"*")</f>
        <v>*</v>
      </c>
      <c r="R376" s="1" t="s">
        <v>137</v>
      </c>
      <c r="S376" s="1" t="s">
        <v>138</v>
      </c>
      <c r="T376" s="1">
        <v>2021</v>
      </c>
      <c r="U376" s="1" t="str">
        <f>IF(sum!A369="BC",sum!B369,"*")</f>
        <v>*</v>
      </c>
      <c r="V376" s="1"/>
      <c r="W376" s="1" t="str">
        <f>IF(sum!A369="BC",sum!D369,"*")</f>
        <v>*</v>
      </c>
      <c r="Z376" s="1" t="s">
        <v>137</v>
      </c>
      <c r="AA376" s="1" t="s">
        <v>138</v>
      </c>
      <c r="AB376" s="1">
        <v>2021</v>
      </c>
      <c r="AC376" s="1" t="str">
        <f>IF(sum!A369="MA",sum!B369,"*")</f>
        <v>R_ES-APP-RA_ELC1</v>
      </c>
      <c r="AD376" s="1"/>
      <c r="AE376" s="1">
        <f>IF(sum!A369="MA",sum!D369,"*")</f>
        <v>0.138900828010591</v>
      </c>
      <c r="AH376" s="1" t="s">
        <v>137</v>
      </c>
      <c r="AI376" s="1" t="s">
        <v>138</v>
      </c>
      <c r="AJ376" s="1">
        <v>2021</v>
      </c>
      <c r="AK376" s="1" t="str">
        <f>IF(sum!A369="ON",sum!B369,"*")</f>
        <v>*</v>
      </c>
      <c r="AL376" s="1"/>
      <c r="AM376" s="1" t="str">
        <f>IF(sum!A369="ON",sum!D369,"*")</f>
        <v>*</v>
      </c>
      <c r="AP376" s="1" t="s">
        <v>137</v>
      </c>
      <c r="AQ376" s="1" t="s">
        <v>138</v>
      </c>
      <c r="AR376" s="1">
        <v>2021</v>
      </c>
      <c r="AS376" s="1" t="str">
        <f>IF(sum!A369="QU",sum!B369,"*")</f>
        <v>*</v>
      </c>
      <c r="AT376" s="1"/>
      <c r="AU376" s="1" t="str">
        <f>IF(sum!A369="QU",sum!D369,"*")</f>
        <v>*</v>
      </c>
      <c r="AX376" s="1" t="s">
        <v>137</v>
      </c>
      <c r="AY376" s="1" t="s">
        <v>138</v>
      </c>
      <c r="AZ376" s="1">
        <v>2021</v>
      </c>
      <c r="BA376" s="1" t="str">
        <f>IF(sum!A369="SA",sum!B369,"*")</f>
        <v>*</v>
      </c>
      <c r="BB376" s="1"/>
      <c r="BC376" s="1" t="str">
        <f>IF(sum!A369="SA",sum!D369,"*")</f>
        <v>*</v>
      </c>
    </row>
    <row r="377" spans="2:55">
      <c r="B377" s="1" t="s">
        <v>137</v>
      </c>
      <c r="C377" s="1" t="s">
        <v>138</v>
      </c>
      <c r="D377" s="1">
        <v>2021</v>
      </c>
      <c r="J377" s="1" t="s">
        <v>137</v>
      </c>
      <c r="K377" s="1" t="s">
        <v>138</v>
      </c>
      <c r="L377" s="1">
        <v>2021</v>
      </c>
      <c r="M377" s="1" t="str">
        <f>IF(sum!A370="AT",sum!B370,"*")</f>
        <v>*</v>
      </c>
      <c r="N377" s="1"/>
      <c r="O377" s="1" t="str">
        <f>IF(sum!A370="AT",sum!D370,"*")</f>
        <v>*</v>
      </c>
      <c r="R377" s="1" t="s">
        <v>137</v>
      </c>
      <c r="S377" s="1" t="s">
        <v>138</v>
      </c>
      <c r="T377" s="1">
        <v>2021</v>
      </c>
      <c r="U377" s="1" t="str">
        <f>IF(sum!A370="BC",sum!B370,"*")</f>
        <v>*</v>
      </c>
      <c r="V377" s="1"/>
      <c r="W377" s="1" t="str">
        <f>IF(sum!A370="BC",sum!D370,"*")</f>
        <v>*</v>
      </c>
      <c r="Z377" s="1" t="s">
        <v>137</v>
      </c>
      <c r="AA377" s="1" t="s">
        <v>138</v>
      </c>
      <c r="AB377" s="1">
        <v>2021</v>
      </c>
      <c r="AC377" s="1" t="str">
        <f>IF(sum!A370="MA",sum!B370,"*")</f>
        <v>R_ES-APP-RE_ELC1</v>
      </c>
      <c r="AD377" s="1"/>
      <c r="AE377" s="1">
        <f>IF(sum!A370="MA",sum!D370,"*")</f>
        <v>4.5665058802261502E-2</v>
      </c>
      <c r="AH377" s="1" t="s">
        <v>137</v>
      </c>
      <c r="AI377" s="1" t="s">
        <v>138</v>
      </c>
      <c r="AJ377" s="1">
        <v>2021</v>
      </c>
      <c r="AK377" s="1" t="str">
        <f>IF(sum!A370="ON",sum!B370,"*")</f>
        <v>*</v>
      </c>
      <c r="AL377" s="1"/>
      <c r="AM377" s="1" t="str">
        <f>IF(sum!A370="ON",sum!D370,"*")</f>
        <v>*</v>
      </c>
      <c r="AP377" s="4" t="s">
        <v>137</v>
      </c>
      <c r="AQ377" s="4" t="s">
        <v>138</v>
      </c>
      <c r="AR377" s="4">
        <v>2021</v>
      </c>
      <c r="AS377" s="1" t="str">
        <f>IF(sum!A370="QU",sum!B370,"*")</f>
        <v>*</v>
      </c>
      <c r="AT377" s="1"/>
      <c r="AU377" s="1" t="str">
        <f>IF(sum!A370="QU",sum!D370,"*")</f>
        <v>*</v>
      </c>
      <c r="AX377" s="1" t="s">
        <v>137</v>
      </c>
      <c r="AY377" s="1" t="s">
        <v>138</v>
      </c>
      <c r="AZ377" s="1">
        <v>2021</v>
      </c>
      <c r="BA377" s="1" t="str">
        <f>IF(sum!A370="SA",sum!B370,"*")</f>
        <v>*</v>
      </c>
      <c r="BB377" s="1"/>
      <c r="BC377" s="1" t="str">
        <f>IF(sum!A370="SA",sum!D370,"*")</f>
        <v>*</v>
      </c>
    </row>
    <row r="378" spans="2:55">
      <c r="B378" s="4" t="s">
        <v>137</v>
      </c>
      <c r="C378" s="4" t="s">
        <v>138</v>
      </c>
      <c r="D378" s="4">
        <v>2021</v>
      </c>
      <c r="J378" s="4" t="s">
        <v>137</v>
      </c>
      <c r="K378" s="4" t="s">
        <v>138</v>
      </c>
      <c r="L378" s="4">
        <v>2021</v>
      </c>
      <c r="M378" s="1" t="str">
        <f>IF(sum!A371="AT",sum!B371,"*")</f>
        <v>*</v>
      </c>
      <c r="N378" s="1"/>
      <c r="O378" s="1" t="str">
        <f>IF(sum!A371="AT",sum!D371,"*")</f>
        <v>*</v>
      </c>
      <c r="R378" s="4" t="s">
        <v>137</v>
      </c>
      <c r="S378" s="4" t="s">
        <v>138</v>
      </c>
      <c r="T378" s="4">
        <v>2021</v>
      </c>
      <c r="U378" s="1" t="str">
        <f>IF(sum!A371="BC",sum!B371,"*")</f>
        <v>*</v>
      </c>
      <c r="V378" s="1"/>
      <c r="W378" s="1" t="str">
        <f>IF(sum!A371="BC",sum!D371,"*")</f>
        <v>*</v>
      </c>
      <c r="Z378" s="4" t="s">
        <v>137</v>
      </c>
      <c r="AA378" s="4" t="s">
        <v>138</v>
      </c>
      <c r="AB378" s="4">
        <v>2021</v>
      </c>
      <c r="AC378" s="1" t="str">
        <f>IF(sum!A371="MA",sum!B371,"*")</f>
        <v>R_ES-LI_ELC1</v>
      </c>
      <c r="AD378" s="1"/>
      <c r="AE378" s="1">
        <f>IF(sum!A371="MA",sum!D371,"*")</f>
        <v>0.297708659288411</v>
      </c>
      <c r="AH378" s="4" t="s">
        <v>137</v>
      </c>
      <c r="AI378" s="4" t="s">
        <v>138</v>
      </c>
      <c r="AJ378" s="4">
        <v>2021</v>
      </c>
      <c r="AK378" s="1" t="str">
        <f>IF(sum!A371="ON",sum!B371,"*")</f>
        <v>*</v>
      </c>
      <c r="AL378" s="1"/>
      <c r="AM378" s="1" t="str">
        <f>IF(sum!A371="ON",sum!D371,"*")</f>
        <v>*</v>
      </c>
      <c r="AP378" s="1" t="s">
        <v>137</v>
      </c>
      <c r="AQ378" s="1" t="s">
        <v>138</v>
      </c>
      <c r="AR378" s="1">
        <v>2021</v>
      </c>
      <c r="AS378" s="1" t="str">
        <f>IF(sum!A371="QU",sum!B371,"*")</f>
        <v>*</v>
      </c>
      <c r="AT378" s="1"/>
      <c r="AU378" s="1" t="str">
        <f>IF(sum!A371="QU",sum!D371,"*")</f>
        <v>*</v>
      </c>
      <c r="AX378" s="4" t="s">
        <v>137</v>
      </c>
      <c r="AY378" s="4" t="s">
        <v>138</v>
      </c>
      <c r="AZ378" s="4">
        <v>2021</v>
      </c>
      <c r="BA378" s="1" t="str">
        <f>IF(sum!A371="SA",sum!B371,"*")</f>
        <v>*</v>
      </c>
      <c r="BB378" s="1"/>
      <c r="BC378" s="1" t="str">
        <f>IF(sum!A371="SA",sum!D371,"*")</f>
        <v>*</v>
      </c>
    </row>
    <row r="379" spans="2:55">
      <c r="B379" s="1" t="s">
        <v>137</v>
      </c>
      <c r="C379" s="1" t="s">
        <v>138</v>
      </c>
      <c r="D379" s="1">
        <v>2021</v>
      </c>
      <c r="J379" s="1" t="s">
        <v>137</v>
      </c>
      <c r="K379" s="1" t="s">
        <v>138</v>
      </c>
      <c r="L379" s="1">
        <v>2021</v>
      </c>
      <c r="M379" s="1" t="str">
        <f>IF(sum!A372="AT",sum!B372,"*")</f>
        <v>*</v>
      </c>
      <c r="N379" s="1"/>
      <c r="O379" s="1" t="str">
        <f>IF(sum!A372="AT",sum!D372,"*")</f>
        <v>*</v>
      </c>
      <c r="R379" s="1" t="s">
        <v>137</v>
      </c>
      <c r="S379" s="1" t="s">
        <v>138</v>
      </c>
      <c r="T379" s="1">
        <v>2021</v>
      </c>
      <c r="U379" s="1" t="str">
        <f>IF(sum!A372="BC",sum!B372,"*")</f>
        <v>*</v>
      </c>
      <c r="V379" s="1"/>
      <c r="W379" s="1" t="str">
        <f>IF(sum!A372="BC",sum!D372,"*")</f>
        <v>*</v>
      </c>
      <c r="Z379" s="1" t="s">
        <v>137</v>
      </c>
      <c r="AA379" s="1" t="s">
        <v>138</v>
      </c>
      <c r="AB379" s="1">
        <v>2021</v>
      </c>
      <c r="AC379" s="1" t="str">
        <f>IF(sum!A372="MA",sum!B372,"*")</f>
        <v>R_ES-SC-AP_ELC1_ROOM_CENTRAL</v>
      </c>
      <c r="AD379" s="1"/>
      <c r="AE379" s="1">
        <f>IF(sum!A372="MA",sum!D372,"*")</f>
        <v>5.5601049676502999E-2</v>
      </c>
      <c r="AH379" s="1" t="s">
        <v>137</v>
      </c>
      <c r="AI379" s="1" t="s">
        <v>138</v>
      </c>
      <c r="AJ379" s="1">
        <v>2021</v>
      </c>
      <c r="AK379" s="1" t="str">
        <f>IF(sum!A372="ON",sum!B372,"*")</f>
        <v>*</v>
      </c>
      <c r="AL379" s="1"/>
      <c r="AM379" s="1" t="str">
        <f>IF(sum!A372="ON",sum!D372,"*")</f>
        <v>*</v>
      </c>
      <c r="AP379" s="4" t="s">
        <v>137</v>
      </c>
      <c r="AQ379" s="4" t="s">
        <v>138</v>
      </c>
      <c r="AR379" s="4">
        <v>2021</v>
      </c>
      <c r="AS379" s="1" t="str">
        <f>IF(sum!A372="QU",sum!B372,"*")</f>
        <v>*</v>
      </c>
      <c r="AT379" s="1"/>
      <c r="AU379" s="1" t="str">
        <f>IF(sum!A372="QU",sum!D372,"*")</f>
        <v>*</v>
      </c>
      <c r="AX379" s="1" t="s">
        <v>137</v>
      </c>
      <c r="AY379" s="1" t="s">
        <v>138</v>
      </c>
      <c r="AZ379" s="1">
        <v>2021</v>
      </c>
      <c r="BA379" s="1" t="str">
        <f>IF(sum!A372="SA",sum!B372,"*")</f>
        <v>*</v>
      </c>
      <c r="BB379" s="1"/>
      <c r="BC379" s="1" t="str">
        <f>IF(sum!A372="SA",sum!D372,"*")</f>
        <v>*</v>
      </c>
    </row>
    <row r="380" spans="2:55">
      <c r="B380" s="1" t="s">
        <v>137</v>
      </c>
      <c r="C380" s="1" t="s">
        <v>138</v>
      </c>
      <c r="D380" s="1">
        <v>2021</v>
      </c>
      <c r="J380" s="1" t="s">
        <v>137</v>
      </c>
      <c r="K380" s="1" t="s">
        <v>138</v>
      </c>
      <c r="L380" s="1">
        <v>2021</v>
      </c>
      <c r="M380" s="1" t="str">
        <f>IF(sum!A373="AT",sum!B373,"*")</f>
        <v>*</v>
      </c>
      <c r="N380" s="1"/>
      <c r="O380" s="1" t="str">
        <f>IF(sum!A373="AT",sum!D373,"*")</f>
        <v>*</v>
      </c>
      <c r="R380" s="1" t="s">
        <v>137</v>
      </c>
      <c r="S380" s="1" t="s">
        <v>138</v>
      </c>
      <c r="T380" s="1">
        <v>2021</v>
      </c>
      <c r="U380" s="1" t="str">
        <f>IF(sum!A373="BC",sum!B373,"*")</f>
        <v>*</v>
      </c>
      <c r="V380" s="1"/>
      <c r="W380" s="1" t="str">
        <f>IF(sum!A373="BC",sum!D373,"*")</f>
        <v>*</v>
      </c>
      <c r="Z380" s="1" t="s">
        <v>137</v>
      </c>
      <c r="AA380" s="1" t="s">
        <v>138</v>
      </c>
      <c r="AB380" s="1">
        <v>2021</v>
      </c>
      <c r="AC380" s="1" t="str">
        <f>IF(sum!A373="MA",sum!B373,"*")</f>
        <v>R_ES-SC-MOB_ELC1_ROOM_CENTRAL</v>
      </c>
      <c r="AD380" s="1"/>
      <c r="AE380" s="1">
        <f>IF(sum!A373="MA",sum!D373,"*")</f>
        <v>4.78220799512169E-3</v>
      </c>
      <c r="AH380" s="1" t="s">
        <v>137</v>
      </c>
      <c r="AI380" s="1" t="s">
        <v>138</v>
      </c>
      <c r="AJ380" s="1">
        <v>2021</v>
      </c>
      <c r="AK380" s="1" t="str">
        <f>IF(sum!A373="ON",sum!B373,"*")</f>
        <v>*</v>
      </c>
      <c r="AL380" s="1"/>
      <c r="AM380" s="1" t="str">
        <f>IF(sum!A373="ON",sum!D373,"*")</f>
        <v>*</v>
      </c>
      <c r="AP380" s="1" t="s">
        <v>137</v>
      </c>
      <c r="AQ380" s="1" t="s">
        <v>138</v>
      </c>
      <c r="AR380" s="1">
        <v>2021</v>
      </c>
      <c r="AS380" s="1" t="str">
        <f>IF(sum!A373="QU",sum!B373,"*")</f>
        <v>*</v>
      </c>
      <c r="AT380" s="1"/>
      <c r="AU380" s="1" t="str">
        <f>IF(sum!A373="QU",sum!D373,"*")</f>
        <v>*</v>
      </c>
      <c r="AX380" s="1" t="s">
        <v>137</v>
      </c>
      <c r="AY380" s="1" t="s">
        <v>138</v>
      </c>
      <c r="AZ380" s="1">
        <v>2021</v>
      </c>
      <c r="BA380" s="1" t="str">
        <f>IF(sum!A373="SA",sum!B373,"*")</f>
        <v>*</v>
      </c>
      <c r="BB380" s="1"/>
      <c r="BC380" s="1" t="str">
        <f>IF(sum!A373="SA",sum!D373,"*")</f>
        <v>*</v>
      </c>
    </row>
    <row r="381" spans="2:55">
      <c r="B381" s="4" t="s">
        <v>137</v>
      </c>
      <c r="C381" s="4" t="s">
        <v>138</v>
      </c>
      <c r="D381" s="4">
        <v>2021</v>
      </c>
      <c r="J381" s="4" t="s">
        <v>137</v>
      </c>
      <c r="K381" s="4" t="s">
        <v>138</v>
      </c>
      <c r="L381" s="4">
        <v>2021</v>
      </c>
      <c r="M381" s="1" t="str">
        <f>IF(sum!A374="AT",sum!B374,"*")</f>
        <v>*</v>
      </c>
      <c r="N381" s="1"/>
      <c r="O381" s="1" t="str">
        <f>IF(sum!A374="AT",sum!D374,"*")</f>
        <v>*</v>
      </c>
      <c r="R381" s="4" t="s">
        <v>137</v>
      </c>
      <c r="S381" s="4" t="s">
        <v>138</v>
      </c>
      <c r="T381" s="4">
        <v>2021</v>
      </c>
      <c r="U381" s="1" t="str">
        <f>IF(sum!A374="BC",sum!B374,"*")</f>
        <v>*</v>
      </c>
      <c r="V381" s="1"/>
      <c r="W381" s="1" t="str">
        <f>IF(sum!A374="BC",sum!D374,"*")</f>
        <v>*</v>
      </c>
      <c r="Z381" s="4" t="s">
        <v>137</v>
      </c>
      <c r="AA381" s="4" t="s">
        <v>138</v>
      </c>
      <c r="AB381" s="4">
        <v>2021</v>
      </c>
      <c r="AC381" s="1" t="str">
        <f>IF(sum!A374="MA",sum!B374,"*")</f>
        <v>R_ES-SC-SA_ELC1_ROOM_CENTRAL</v>
      </c>
      <c r="AD381" s="1"/>
      <c r="AE381" s="1">
        <f>IF(sum!A374="MA",sum!D374,"*")</f>
        <v>1.66654662335021E-2</v>
      </c>
      <c r="AH381" s="4" t="s">
        <v>137</v>
      </c>
      <c r="AI381" s="4" t="s">
        <v>138</v>
      </c>
      <c r="AJ381" s="4">
        <v>2021</v>
      </c>
      <c r="AK381" s="1" t="str">
        <f>IF(sum!A374="ON",sum!B374,"*")</f>
        <v>*</v>
      </c>
      <c r="AL381" s="1"/>
      <c r="AM381" s="1" t="str">
        <f>IF(sum!A374="ON",sum!D374,"*")</f>
        <v>*</v>
      </c>
      <c r="AP381" s="4" t="s">
        <v>137</v>
      </c>
      <c r="AQ381" s="4" t="s">
        <v>138</v>
      </c>
      <c r="AR381" s="4">
        <v>2021</v>
      </c>
      <c r="AS381" s="1" t="str">
        <f>IF(sum!A374="QU",sum!B374,"*")</f>
        <v>*</v>
      </c>
      <c r="AT381" s="1"/>
      <c r="AU381" s="1" t="str">
        <f>IF(sum!A374="QU",sum!D374,"*")</f>
        <v>*</v>
      </c>
      <c r="AX381" s="4" t="s">
        <v>137</v>
      </c>
      <c r="AY381" s="4" t="s">
        <v>138</v>
      </c>
      <c r="AZ381" s="4">
        <v>2021</v>
      </c>
      <c r="BA381" s="1" t="str">
        <f>IF(sum!A374="SA",sum!B374,"*")</f>
        <v>*</v>
      </c>
      <c r="BB381" s="1"/>
      <c r="BC381" s="1" t="str">
        <f>IF(sum!A374="SA",sum!D374,"*")</f>
        <v>*</v>
      </c>
    </row>
    <row r="382" spans="2:55">
      <c r="B382" s="1" t="s">
        <v>137</v>
      </c>
      <c r="C382" s="1" t="s">
        <v>138</v>
      </c>
      <c r="D382" s="1">
        <v>2021</v>
      </c>
      <c r="J382" s="1" t="s">
        <v>137</v>
      </c>
      <c r="K382" s="1" t="s">
        <v>138</v>
      </c>
      <c r="L382" s="1">
        <v>2021</v>
      </c>
      <c r="M382" s="1" t="str">
        <f>IF(sum!A375="AT",sum!B375,"*")</f>
        <v>*</v>
      </c>
      <c r="N382" s="1"/>
      <c r="O382" s="1" t="str">
        <f>IF(sum!A375="AT",sum!D375,"*")</f>
        <v>*</v>
      </c>
      <c r="R382" s="1" t="s">
        <v>137</v>
      </c>
      <c r="S382" s="1" t="s">
        <v>138</v>
      </c>
      <c r="T382" s="1">
        <v>2021</v>
      </c>
      <c r="U382" s="1" t="str">
        <f>IF(sum!A375="BC",sum!B375,"*")</f>
        <v>*</v>
      </c>
      <c r="V382" s="1"/>
      <c r="W382" s="1" t="str">
        <f>IF(sum!A375="BC",sum!D375,"*")</f>
        <v>*</v>
      </c>
      <c r="Z382" s="1" t="s">
        <v>137</v>
      </c>
      <c r="AA382" s="1" t="s">
        <v>138</v>
      </c>
      <c r="AB382" s="1">
        <v>2021</v>
      </c>
      <c r="AC382" s="1" t="str">
        <f>IF(sum!A375="MA",sum!B375,"*")</f>
        <v>R_ES-SC-SD_ELC1_ROOM_CENTRAL</v>
      </c>
      <c r="AD382" s="1"/>
      <c r="AE382" s="1">
        <f>IF(sum!A375="MA",sum!D375,"*")</f>
        <v>0.14485472747250699</v>
      </c>
      <c r="AH382" s="1" t="s">
        <v>137</v>
      </c>
      <c r="AI382" s="1" t="s">
        <v>138</v>
      </c>
      <c r="AJ382" s="1">
        <v>2021</v>
      </c>
      <c r="AK382" s="1" t="str">
        <f>IF(sum!A375="ON",sum!B375,"*")</f>
        <v>*</v>
      </c>
      <c r="AL382" s="1"/>
      <c r="AM382" s="1" t="str">
        <f>IF(sum!A375="ON",sum!D375,"*")</f>
        <v>*</v>
      </c>
      <c r="AP382" s="1" t="s">
        <v>137</v>
      </c>
      <c r="AQ382" s="1" t="s">
        <v>138</v>
      </c>
      <c r="AR382" s="1">
        <v>2021</v>
      </c>
      <c r="AS382" s="1" t="str">
        <f>IF(sum!A375="QU",sum!B375,"*")</f>
        <v>*</v>
      </c>
      <c r="AT382" s="1"/>
      <c r="AU382" s="1" t="str">
        <f>IF(sum!A375="QU",sum!D375,"*")</f>
        <v>*</v>
      </c>
      <c r="AX382" s="1" t="s">
        <v>137</v>
      </c>
      <c r="AY382" s="1" t="s">
        <v>138</v>
      </c>
      <c r="AZ382" s="1">
        <v>2021</v>
      </c>
      <c r="BA382" s="1" t="str">
        <f>IF(sum!A375="SA",sum!B375,"*")</f>
        <v>*</v>
      </c>
      <c r="BB382" s="1"/>
      <c r="BC382" s="1" t="str">
        <f>IF(sum!A375="SA",sum!D375,"*")</f>
        <v>*</v>
      </c>
    </row>
    <row r="383" spans="2:55">
      <c r="B383" s="1" t="s">
        <v>137</v>
      </c>
      <c r="C383" s="1" t="s">
        <v>138</v>
      </c>
      <c r="D383" s="1">
        <v>2021</v>
      </c>
      <c r="J383" s="1" t="s">
        <v>137</v>
      </c>
      <c r="K383" s="1" t="s">
        <v>138</v>
      </c>
      <c r="L383" s="1">
        <v>2021</v>
      </c>
      <c r="M383" s="1" t="str">
        <f>IF(sum!A376="AT",sum!B376,"*")</f>
        <v>*</v>
      </c>
      <c r="N383" s="1"/>
      <c r="O383" s="1" t="str">
        <f>IF(sum!A376="AT",sum!D376,"*")</f>
        <v>*</v>
      </c>
      <c r="R383" s="1" t="s">
        <v>137</v>
      </c>
      <c r="S383" s="1" t="s">
        <v>138</v>
      </c>
      <c r="T383" s="1">
        <v>2021</v>
      </c>
      <c r="U383" s="1" t="str">
        <f>IF(sum!A376="BC",sum!B376,"*")</f>
        <v>*</v>
      </c>
      <c r="V383" s="1"/>
      <c r="W383" s="1" t="str">
        <f>IF(sum!A376="BC",sum!D376,"*")</f>
        <v>*</v>
      </c>
      <c r="Z383" s="1" t="s">
        <v>137</v>
      </c>
      <c r="AA383" s="1" t="s">
        <v>138</v>
      </c>
      <c r="AB383" s="1">
        <v>2021</v>
      </c>
      <c r="AC383" s="1" t="str">
        <f>IF(sum!A376="MA",sum!B376,"*")</f>
        <v>R_ES-SH-AP_ELC1</v>
      </c>
      <c r="AD383" s="1"/>
      <c r="AE383" s="1">
        <f>IF(sum!A376="MA",sum!D376,"*")</f>
        <v>0</v>
      </c>
      <c r="AH383" s="1" t="s">
        <v>137</v>
      </c>
      <c r="AI383" s="1" t="s">
        <v>138</v>
      </c>
      <c r="AJ383" s="1">
        <v>2021</v>
      </c>
      <c r="AK383" s="1" t="str">
        <f>IF(sum!A376="ON",sum!B376,"*")</f>
        <v>*</v>
      </c>
      <c r="AL383" s="1"/>
      <c r="AM383" s="1" t="str">
        <f>IF(sum!A376="ON",sum!D376,"*")</f>
        <v>*</v>
      </c>
      <c r="AP383" s="4" t="s">
        <v>137</v>
      </c>
      <c r="AQ383" s="4" t="s">
        <v>138</v>
      </c>
      <c r="AR383" s="4">
        <v>2021</v>
      </c>
      <c r="AS383" s="1" t="str">
        <f>IF(sum!A376="QU",sum!B376,"*")</f>
        <v>*</v>
      </c>
      <c r="AT383" s="1"/>
      <c r="AU383" s="1" t="str">
        <f>IF(sum!A376="QU",sum!D376,"*")</f>
        <v>*</v>
      </c>
      <c r="AX383" s="1" t="s">
        <v>137</v>
      </c>
      <c r="AY383" s="1" t="s">
        <v>138</v>
      </c>
      <c r="AZ383" s="1">
        <v>2021</v>
      </c>
      <c r="BA383" s="1" t="str">
        <f>IF(sum!A376="SA",sum!B376,"*")</f>
        <v>*</v>
      </c>
      <c r="BB383" s="1"/>
      <c r="BC383" s="1" t="str">
        <f>IF(sum!A376="SA",sum!D376,"*")</f>
        <v>*</v>
      </c>
    </row>
    <row r="384" spans="2:55">
      <c r="B384" s="4" t="s">
        <v>137</v>
      </c>
      <c r="C384" s="4" t="s">
        <v>138</v>
      </c>
      <c r="D384" s="4">
        <v>2021</v>
      </c>
      <c r="J384" s="4" t="s">
        <v>137</v>
      </c>
      <c r="K384" s="4" t="s">
        <v>138</v>
      </c>
      <c r="L384" s="4">
        <v>2021</v>
      </c>
      <c r="M384" s="1" t="str">
        <f>IF(sum!A377="AT",sum!B377,"*")</f>
        <v>*</v>
      </c>
      <c r="N384" s="1"/>
      <c r="O384" s="1" t="str">
        <f>IF(sum!A377="AT",sum!D377,"*")</f>
        <v>*</v>
      </c>
      <c r="R384" s="4" t="s">
        <v>137</v>
      </c>
      <c r="S384" s="4" t="s">
        <v>138</v>
      </c>
      <c r="T384" s="4">
        <v>2021</v>
      </c>
      <c r="U384" s="1" t="str">
        <f>IF(sum!A377="BC",sum!B377,"*")</f>
        <v>*</v>
      </c>
      <c r="V384" s="1"/>
      <c r="W384" s="1" t="str">
        <f>IF(sum!A377="BC",sum!D377,"*")</f>
        <v>*</v>
      </c>
      <c r="Z384" s="4" t="s">
        <v>137</v>
      </c>
      <c r="AA384" s="4" t="s">
        <v>138</v>
      </c>
      <c r="AB384" s="4">
        <v>2021</v>
      </c>
      <c r="AC384" s="1" t="str">
        <f>IF(sum!A377="MA",sum!B377,"*")</f>
        <v>R_ES-SH-AP_HET1</v>
      </c>
      <c r="AD384" s="1"/>
      <c r="AE384" s="1">
        <f>IF(sum!A377="MA",sum!D377,"*")</f>
        <v>3.88718850147909E-2</v>
      </c>
      <c r="AH384" s="4" t="s">
        <v>137</v>
      </c>
      <c r="AI384" s="4" t="s">
        <v>138</v>
      </c>
      <c r="AJ384" s="4">
        <v>2021</v>
      </c>
      <c r="AK384" s="1" t="str">
        <f>IF(sum!A377="ON",sum!B377,"*")</f>
        <v>*</v>
      </c>
      <c r="AL384" s="1"/>
      <c r="AM384" s="1" t="str">
        <f>IF(sum!A377="ON",sum!D377,"*")</f>
        <v>*</v>
      </c>
      <c r="AP384" s="1" t="s">
        <v>137</v>
      </c>
      <c r="AQ384" s="1" t="s">
        <v>138</v>
      </c>
      <c r="AR384" s="1">
        <v>2021</v>
      </c>
      <c r="AS384" s="1" t="str">
        <f>IF(sum!A377="QU",sum!B377,"*")</f>
        <v>*</v>
      </c>
      <c r="AT384" s="1"/>
      <c r="AU384" s="1" t="str">
        <f>IF(sum!A377="QU",sum!D377,"*")</f>
        <v>*</v>
      </c>
      <c r="AX384" s="4" t="s">
        <v>137</v>
      </c>
      <c r="AY384" s="4" t="s">
        <v>138</v>
      </c>
      <c r="AZ384" s="4">
        <v>2021</v>
      </c>
      <c r="BA384" s="1" t="str">
        <f>IF(sum!A377="SA",sum!B377,"*")</f>
        <v>*</v>
      </c>
      <c r="BB384" s="1"/>
      <c r="BC384" s="1" t="str">
        <f>IF(sum!A377="SA",sum!D377,"*")</f>
        <v>*</v>
      </c>
    </row>
    <row r="385" spans="2:55">
      <c r="B385" s="1" t="s">
        <v>137</v>
      </c>
      <c r="C385" s="1" t="s">
        <v>138</v>
      </c>
      <c r="D385" s="1">
        <v>2021</v>
      </c>
      <c r="J385" s="1" t="s">
        <v>137</v>
      </c>
      <c r="K385" s="1" t="s">
        <v>138</v>
      </c>
      <c r="L385" s="1">
        <v>2021</v>
      </c>
      <c r="M385" s="1" t="str">
        <f>IF(sum!A378="AT",sum!B378,"*")</f>
        <v>*</v>
      </c>
      <c r="N385" s="1"/>
      <c r="O385" s="1" t="str">
        <f>IF(sum!A378="AT",sum!D378,"*")</f>
        <v>*</v>
      </c>
      <c r="R385" s="1" t="s">
        <v>137</v>
      </c>
      <c r="S385" s="1" t="s">
        <v>138</v>
      </c>
      <c r="T385" s="1">
        <v>2021</v>
      </c>
      <c r="U385" s="1" t="str">
        <f>IF(sum!A378="BC",sum!B378,"*")</f>
        <v>*</v>
      </c>
      <c r="V385" s="1"/>
      <c r="W385" s="1" t="str">
        <f>IF(sum!A378="BC",sum!D378,"*")</f>
        <v>*</v>
      </c>
      <c r="Z385" s="1" t="s">
        <v>137</v>
      </c>
      <c r="AA385" s="1" t="s">
        <v>138</v>
      </c>
      <c r="AB385" s="1">
        <v>2021</v>
      </c>
      <c r="AC385" s="1" t="str">
        <f>IF(sum!A378="MA",sum!B378,"*")</f>
        <v>R_ES-SH-MOB_ELC1</v>
      </c>
      <c r="AD385" s="1"/>
      <c r="AE385" s="1">
        <f>IF(sum!A378="MA",sum!D378,"*")</f>
        <v>0</v>
      </c>
      <c r="AH385" s="1" t="s">
        <v>137</v>
      </c>
      <c r="AI385" s="1" t="s">
        <v>138</v>
      </c>
      <c r="AJ385" s="1">
        <v>2021</v>
      </c>
      <c r="AK385" s="1" t="str">
        <f>IF(sum!A378="ON",sum!B378,"*")</f>
        <v>*</v>
      </c>
      <c r="AL385" s="1"/>
      <c r="AM385" s="1" t="str">
        <f>IF(sum!A378="ON",sum!D378,"*")</f>
        <v>*</v>
      </c>
      <c r="AP385" s="4" t="s">
        <v>137</v>
      </c>
      <c r="AQ385" s="4" t="s">
        <v>138</v>
      </c>
      <c r="AR385" s="4">
        <v>2021</v>
      </c>
      <c r="AS385" s="1" t="str">
        <f>IF(sum!A378="QU",sum!B378,"*")</f>
        <v>*</v>
      </c>
      <c r="AT385" s="1"/>
      <c r="AU385" s="1" t="str">
        <f>IF(sum!A378="QU",sum!D378,"*")</f>
        <v>*</v>
      </c>
      <c r="AX385" s="1" t="s">
        <v>137</v>
      </c>
      <c r="AY385" s="1" t="s">
        <v>138</v>
      </c>
      <c r="AZ385" s="1">
        <v>2021</v>
      </c>
      <c r="BA385" s="1" t="str">
        <f>IF(sum!A378="SA",sum!B378,"*")</f>
        <v>*</v>
      </c>
      <c r="BB385" s="1"/>
      <c r="BC385" s="1" t="str">
        <f>IF(sum!A378="SA",sum!D378,"*")</f>
        <v>*</v>
      </c>
    </row>
    <row r="386" spans="2:55">
      <c r="B386" s="1" t="s">
        <v>137</v>
      </c>
      <c r="C386" s="1" t="s">
        <v>138</v>
      </c>
      <c r="D386" s="1">
        <v>2021</v>
      </c>
      <c r="J386" s="1" t="s">
        <v>137</v>
      </c>
      <c r="K386" s="1" t="s">
        <v>138</v>
      </c>
      <c r="L386" s="1">
        <v>2021</v>
      </c>
      <c r="M386" s="1" t="str">
        <f>IF(sum!A379="AT",sum!B379,"*")</f>
        <v>*</v>
      </c>
      <c r="N386" s="1"/>
      <c r="O386" s="1" t="str">
        <f>IF(sum!A379="AT",sum!D379,"*")</f>
        <v>*</v>
      </c>
      <c r="R386" s="1" t="s">
        <v>137</v>
      </c>
      <c r="S386" s="1" t="s">
        <v>138</v>
      </c>
      <c r="T386" s="1">
        <v>2021</v>
      </c>
      <c r="U386" s="1" t="str">
        <f>IF(sum!A379="BC",sum!B379,"*")</f>
        <v>*</v>
      </c>
      <c r="V386" s="1"/>
      <c r="W386" s="1" t="str">
        <f>IF(sum!A379="BC",sum!D379,"*")</f>
        <v>*</v>
      </c>
      <c r="Z386" s="1" t="s">
        <v>137</v>
      </c>
      <c r="AA386" s="1" t="s">
        <v>138</v>
      </c>
      <c r="AB386" s="1">
        <v>2021</v>
      </c>
      <c r="AC386" s="1" t="str">
        <f>IF(sum!A379="MA",sum!B379,"*")</f>
        <v>R_ES-SH-MOB_GAS_HE1</v>
      </c>
      <c r="AD386" s="1"/>
      <c r="AE386" s="1">
        <f>IF(sum!A379="MA",sum!D379,"*")</f>
        <v>0</v>
      </c>
      <c r="AH386" s="1" t="s">
        <v>137</v>
      </c>
      <c r="AI386" s="1" t="s">
        <v>138</v>
      </c>
      <c r="AJ386" s="1">
        <v>2021</v>
      </c>
      <c r="AK386" s="1" t="str">
        <f>IF(sum!A379="ON",sum!B379,"*")</f>
        <v>*</v>
      </c>
      <c r="AL386" s="1"/>
      <c r="AM386" s="1" t="str">
        <f>IF(sum!A379="ON",sum!D379,"*")</f>
        <v>*</v>
      </c>
      <c r="AP386" s="1" t="s">
        <v>137</v>
      </c>
      <c r="AQ386" s="1" t="s">
        <v>138</v>
      </c>
      <c r="AR386" s="1">
        <v>2021</v>
      </c>
      <c r="AS386" s="1" t="str">
        <f>IF(sum!A379="QU",sum!B379,"*")</f>
        <v>*</v>
      </c>
      <c r="AT386" s="1"/>
      <c r="AU386" s="1" t="str">
        <f>IF(sum!A379="QU",sum!D379,"*")</f>
        <v>*</v>
      </c>
      <c r="AX386" s="1" t="s">
        <v>137</v>
      </c>
      <c r="AY386" s="1" t="s">
        <v>138</v>
      </c>
      <c r="AZ386" s="1">
        <v>2021</v>
      </c>
      <c r="BA386" s="1" t="str">
        <f>IF(sum!A379="SA",sum!B379,"*")</f>
        <v>*</v>
      </c>
      <c r="BB386" s="1"/>
      <c r="BC386" s="1" t="str">
        <f>IF(sum!A379="SA",sum!D379,"*")</f>
        <v>*</v>
      </c>
    </row>
    <row r="387" spans="2:55">
      <c r="B387" s="4" t="s">
        <v>137</v>
      </c>
      <c r="C387" s="4" t="s">
        <v>138</v>
      </c>
      <c r="D387" s="4">
        <v>2021</v>
      </c>
      <c r="J387" s="4" t="s">
        <v>137</v>
      </c>
      <c r="K387" s="4" t="s">
        <v>138</v>
      </c>
      <c r="L387" s="4">
        <v>2021</v>
      </c>
      <c r="M387" s="1" t="str">
        <f>IF(sum!A380="AT",sum!B380,"*")</f>
        <v>*</v>
      </c>
      <c r="N387" s="1"/>
      <c r="O387" s="1" t="str">
        <f>IF(sum!A380="AT",sum!D380,"*")</f>
        <v>*</v>
      </c>
      <c r="R387" s="4" t="s">
        <v>137</v>
      </c>
      <c r="S387" s="4" t="s">
        <v>138</v>
      </c>
      <c r="T387" s="4">
        <v>2021</v>
      </c>
      <c r="U387" s="1" t="str">
        <f>IF(sum!A380="BC",sum!B380,"*")</f>
        <v>*</v>
      </c>
      <c r="V387" s="1"/>
      <c r="W387" s="1" t="str">
        <f>IF(sum!A380="BC",sum!D380,"*")</f>
        <v>*</v>
      </c>
      <c r="Z387" s="4" t="s">
        <v>137</v>
      </c>
      <c r="AA387" s="4" t="s">
        <v>138</v>
      </c>
      <c r="AB387" s="4">
        <v>2021</v>
      </c>
      <c r="AC387" s="1" t="str">
        <f>IF(sum!A380="MA",sum!B380,"*")</f>
        <v>R_ES-SH-MOB_HET1</v>
      </c>
      <c r="AD387" s="1"/>
      <c r="AE387" s="1">
        <f>IF(sum!A380="MA",sum!D380,"*")</f>
        <v>1.1801554726535201E-2</v>
      </c>
      <c r="AH387" s="4" t="s">
        <v>137</v>
      </c>
      <c r="AI387" s="4" t="s">
        <v>138</v>
      </c>
      <c r="AJ387" s="4">
        <v>2021</v>
      </c>
      <c r="AK387" s="1" t="str">
        <f>IF(sum!A380="ON",sum!B380,"*")</f>
        <v>*</v>
      </c>
      <c r="AL387" s="1"/>
      <c r="AM387" s="1" t="str">
        <f>IF(sum!A380="ON",sum!D380,"*")</f>
        <v>*</v>
      </c>
      <c r="AP387" s="4" t="s">
        <v>137</v>
      </c>
      <c r="AQ387" s="4" t="s">
        <v>138</v>
      </c>
      <c r="AR387" s="4">
        <v>2021</v>
      </c>
      <c r="AS387" s="1" t="str">
        <f>IF(sum!A380="QU",sum!B380,"*")</f>
        <v>*</v>
      </c>
      <c r="AT387" s="1"/>
      <c r="AU387" s="1" t="str">
        <f>IF(sum!A380="QU",sum!D380,"*")</f>
        <v>*</v>
      </c>
      <c r="AX387" s="4" t="s">
        <v>137</v>
      </c>
      <c r="AY387" s="4" t="s">
        <v>138</v>
      </c>
      <c r="AZ387" s="4">
        <v>2021</v>
      </c>
      <c r="BA387" s="1" t="str">
        <f>IF(sum!A380="SA",sum!B380,"*")</f>
        <v>*</v>
      </c>
      <c r="BB387" s="1"/>
      <c r="BC387" s="1" t="str">
        <f>IF(sum!A380="SA",sum!D380,"*")</f>
        <v>*</v>
      </c>
    </row>
    <row r="388" spans="2:55">
      <c r="B388" s="1" t="s">
        <v>137</v>
      </c>
      <c r="C388" s="1" t="s">
        <v>138</v>
      </c>
      <c r="D388" s="1">
        <v>2021</v>
      </c>
      <c r="J388" s="1" t="s">
        <v>137</v>
      </c>
      <c r="K388" s="1" t="s">
        <v>138</v>
      </c>
      <c r="L388" s="1">
        <v>2021</v>
      </c>
      <c r="M388" s="1" t="str">
        <f>IF(sum!A381="AT",sum!B381,"*")</f>
        <v>*</v>
      </c>
      <c r="N388" s="1"/>
      <c r="O388" s="1" t="str">
        <f>IF(sum!A381="AT",sum!D381,"*")</f>
        <v>*</v>
      </c>
      <c r="R388" s="1" t="s">
        <v>137</v>
      </c>
      <c r="S388" s="1" t="s">
        <v>138</v>
      </c>
      <c r="T388" s="1">
        <v>2021</v>
      </c>
      <c r="U388" s="1" t="str">
        <f>IF(sum!A381="BC",sum!B381,"*")</f>
        <v>*</v>
      </c>
      <c r="V388" s="1"/>
      <c r="W388" s="1" t="str">
        <f>IF(sum!A381="BC",sum!D381,"*")</f>
        <v>*</v>
      </c>
      <c r="Z388" s="1" t="s">
        <v>137</v>
      </c>
      <c r="AA388" s="1" t="s">
        <v>138</v>
      </c>
      <c r="AB388" s="1">
        <v>2021</v>
      </c>
      <c r="AC388" s="1" t="str">
        <f>IF(sum!A381="MA",sum!B381,"*")</f>
        <v>R_ES-SH-SA_ELC1</v>
      </c>
      <c r="AD388" s="1"/>
      <c r="AE388" s="1">
        <f>IF(sum!A381="MA",sum!D381,"*")</f>
        <v>0</v>
      </c>
      <c r="AH388" s="1" t="s">
        <v>137</v>
      </c>
      <c r="AI388" s="1" t="s">
        <v>138</v>
      </c>
      <c r="AJ388" s="1">
        <v>2021</v>
      </c>
      <c r="AK388" s="1" t="str">
        <f>IF(sum!A381="ON",sum!B381,"*")</f>
        <v>*</v>
      </c>
      <c r="AL388" s="1"/>
      <c r="AM388" s="1" t="str">
        <f>IF(sum!A381="ON",sum!D381,"*")</f>
        <v>*</v>
      </c>
      <c r="AP388" s="1" t="s">
        <v>137</v>
      </c>
      <c r="AQ388" s="1" t="s">
        <v>138</v>
      </c>
      <c r="AR388" s="1">
        <v>2021</v>
      </c>
      <c r="AS388" s="1" t="str">
        <f>IF(sum!A381="QU",sum!B381,"*")</f>
        <v>*</v>
      </c>
      <c r="AT388" s="1"/>
      <c r="AU388" s="1" t="str">
        <f>IF(sum!A381="QU",sum!D381,"*")</f>
        <v>*</v>
      </c>
      <c r="AX388" s="1" t="s">
        <v>137</v>
      </c>
      <c r="AY388" s="1" t="s">
        <v>138</v>
      </c>
      <c r="AZ388" s="1">
        <v>2021</v>
      </c>
      <c r="BA388" s="1" t="str">
        <f>IF(sum!A381="SA",sum!B381,"*")</f>
        <v>*</v>
      </c>
      <c r="BB388" s="1"/>
      <c r="BC388" s="1" t="str">
        <f>IF(sum!A381="SA",sum!D381,"*")</f>
        <v>*</v>
      </c>
    </row>
    <row r="389" spans="2:55">
      <c r="B389" s="1" t="s">
        <v>137</v>
      </c>
      <c r="C389" s="1" t="s">
        <v>138</v>
      </c>
      <c r="D389" s="1">
        <v>2021</v>
      </c>
      <c r="J389" s="1" t="s">
        <v>137</v>
      </c>
      <c r="K389" s="1" t="s">
        <v>138</v>
      </c>
      <c r="L389" s="1">
        <v>2021</v>
      </c>
      <c r="M389" s="1" t="str">
        <f>IF(sum!A382="AT",sum!B382,"*")</f>
        <v>*</v>
      </c>
      <c r="N389" s="1"/>
      <c r="O389" s="1" t="str">
        <f>IF(sum!A382="AT",sum!D382,"*")</f>
        <v>*</v>
      </c>
      <c r="R389" s="1" t="s">
        <v>137</v>
      </c>
      <c r="S389" s="1" t="s">
        <v>138</v>
      </c>
      <c r="T389" s="1">
        <v>2021</v>
      </c>
      <c r="U389" s="1" t="str">
        <f>IF(sum!A382="BC",sum!B382,"*")</f>
        <v>*</v>
      </c>
      <c r="V389" s="1"/>
      <c r="W389" s="1" t="str">
        <f>IF(sum!A382="BC",sum!D382,"*")</f>
        <v>*</v>
      </c>
      <c r="Z389" s="1" t="s">
        <v>137</v>
      </c>
      <c r="AA389" s="1" t="s">
        <v>138</v>
      </c>
      <c r="AB389" s="1">
        <v>2021</v>
      </c>
      <c r="AC389" s="1" t="str">
        <f>IF(sum!A382="MA",sum!B382,"*")</f>
        <v>R_ES-SH-SA_HET1</v>
      </c>
      <c r="AD389" s="1"/>
      <c r="AE389" s="1">
        <f>IF(sum!A382="MA",sum!D382,"*")</f>
        <v>2.58495069673166E-2</v>
      </c>
      <c r="AH389" s="1" t="s">
        <v>137</v>
      </c>
      <c r="AI389" s="1" t="s">
        <v>138</v>
      </c>
      <c r="AJ389" s="1">
        <v>2021</v>
      </c>
      <c r="AK389" s="1" t="str">
        <f>IF(sum!A382="ON",sum!B382,"*")</f>
        <v>*</v>
      </c>
      <c r="AL389" s="1"/>
      <c r="AM389" s="1" t="str">
        <f>IF(sum!A382="ON",sum!D382,"*")</f>
        <v>*</v>
      </c>
      <c r="AP389" s="4" t="s">
        <v>137</v>
      </c>
      <c r="AQ389" s="4" t="s">
        <v>138</v>
      </c>
      <c r="AR389" s="4">
        <v>2021</v>
      </c>
      <c r="AS389" s="1" t="str">
        <f>IF(sum!A382="QU",sum!B382,"*")</f>
        <v>*</v>
      </c>
      <c r="AT389" s="1"/>
      <c r="AU389" s="1" t="str">
        <f>IF(sum!A382="QU",sum!D382,"*")</f>
        <v>*</v>
      </c>
      <c r="AX389" s="1" t="s">
        <v>137</v>
      </c>
      <c r="AY389" s="1" t="s">
        <v>138</v>
      </c>
      <c r="AZ389" s="1">
        <v>2021</v>
      </c>
      <c r="BA389" s="1" t="str">
        <f>IF(sum!A382="SA",sum!B382,"*")</f>
        <v>*</v>
      </c>
      <c r="BB389" s="1"/>
      <c r="BC389" s="1" t="str">
        <f>IF(sum!A382="SA",sum!D382,"*")</f>
        <v>*</v>
      </c>
    </row>
    <row r="390" spans="2:55">
      <c r="B390" s="4" t="s">
        <v>137</v>
      </c>
      <c r="C390" s="4" t="s">
        <v>138</v>
      </c>
      <c r="D390" s="4">
        <v>2021</v>
      </c>
      <c r="J390" s="4" t="s">
        <v>137</v>
      </c>
      <c r="K390" s="4" t="s">
        <v>138</v>
      </c>
      <c r="L390" s="4">
        <v>2021</v>
      </c>
      <c r="M390" s="1" t="str">
        <f>IF(sum!A383="AT",sum!B383,"*")</f>
        <v>*</v>
      </c>
      <c r="N390" s="1"/>
      <c r="O390" s="1" t="str">
        <f>IF(sum!A383="AT",sum!D383,"*")</f>
        <v>*</v>
      </c>
      <c r="R390" s="4" t="s">
        <v>137</v>
      </c>
      <c r="S390" s="4" t="s">
        <v>138</v>
      </c>
      <c r="T390" s="4">
        <v>2021</v>
      </c>
      <c r="U390" s="1" t="str">
        <f>IF(sum!A383="BC",sum!B383,"*")</f>
        <v>*</v>
      </c>
      <c r="V390" s="1"/>
      <c r="W390" s="1" t="str">
        <f>IF(sum!A383="BC",sum!D383,"*")</f>
        <v>*</v>
      </c>
      <c r="Z390" s="4" t="s">
        <v>137</v>
      </c>
      <c r="AA390" s="4" t="s">
        <v>138</v>
      </c>
      <c r="AB390" s="4">
        <v>2021</v>
      </c>
      <c r="AC390" s="1" t="str">
        <f>IF(sum!A383="MA",sum!B383,"*")</f>
        <v>R_ES-SH-SD_ELC1</v>
      </c>
      <c r="AD390" s="1"/>
      <c r="AE390" s="1">
        <f>IF(sum!A383="MA",sum!D383,"*")</f>
        <v>0</v>
      </c>
      <c r="AH390" s="4" t="s">
        <v>137</v>
      </c>
      <c r="AI390" s="4" t="s">
        <v>138</v>
      </c>
      <c r="AJ390" s="4">
        <v>2021</v>
      </c>
      <c r="AK390" s="1" t="str">
        <f>IF(sum!A383="ON",sum!B383,"*")</f>
        <v>*</v>
      </c>
      <c r="AL390" s="1"/>
      <c r="AM390" s="1" t="str">
        <f>IF(sum!A383="ON",sum!D383,"*")</f>
        <v>*</v>
      </c>
      <c r="AP390" s="1" t="s">
        <v>137</v>
      </c>
      <c r="AQ390" s="1" t="s">
        <v>138</v>
      </c>
      <c r="AR390" s="1">
        <v>2021</v>
      </c>
      <c r="AS390" s="1" t="str">
        <f>IF(sum!A383="QU",sum!B383,"*")</f>
        <v>*</v>
      </c>
      <c r="AT390" s="1"/>
      <c r="AU390" s="1" t="str">
        <f>IF(sum!A383="QU",sum!D383,"*")</f>
        <v>*</v>
      </c>
      <c r="AX390" s="4" t="s">
        <v>137</v>
      </c>
      <c r="AY390" s="4" t="s">
        <v>138</v>
      </c>
      <c r="AZ390" s="4">
        <v>2021</v>
      </c>
      <c r="BA390" s="1" t="str">
        <f>IF(sum!A383="SA",sum!B383,"*")</f>
        <v>*</v>
      </c>
      <c r="BB390" s="1"/>
      <c r="BC390" s="1" t="str">
        <f>IF(sum!A383="SA",sum!D383,"*")</f>
        <v>*</v>
      </c>
    </row>
    <row r="391" spans="2:55">
      <c r="B391" s="1" t="s">
        <v>137</v>
      </c>
      <c r="C391" s="1" t="s">
        <v>138</v>
      </c>
      <c r="D391" s="1">
        <v>2021</v>
      </c>
      <c r="J391" s="1" t="s">
        <v>137</v>
      </c>
      <c r="K391" s="1" t="s">
        <v>138</v>
      </c>
      <c r="L391" s="1">
        <v>2021</v>
      </c>
      <c r="M391" s="1" t="str">
        <f>IF(sum!A384="AT",sum!B384,"*")</f>
        <v>*</v>
      </c>
      <c r="N391" s="1"/>
      <c r="O391" s="1" t="str">
        <f>IF(sum!A384="AT",sum!D384,"*")</f>
        <v>*</v>
      </c>
      <c r="R391" s="1" t="s">
        <v>137</v>
      </c>
      <c r="S391" s="1" t="s">
        <v>138</v>
      </c>
      <c r="T391" s="1">
        <v>2021</v>
      </c>
      <c r="U391" s="1" t="str">
        <f>IF(sum!A384="BC",sum!B384,"*")</f>
        <v>*</v>
      </c>
      <c r="V391" s="1"/>
      <c r="W391" s="1" t="str">
        <f>IF(sum!A384="BC",sum!D384,"*")</f>
        <v>*</v>
      </c>
      <c r="Z391" s="1" t="s">
        <v>137</v>
      </c>
      <c r="AA391" s="1" t="s">
        <v>138</v>
      </c>
      <c r="AB391" s="1">
        <v>2021</v>
      </c>
      <c r="AC391" s="1" t="str">
        <f>IF(sum!A384="MA",sum!B384,"*")</f>
        <v>R_ES-SH-SD_GAS_HE1</v>
      </c>
      <c r="AD391" s="1"/>
      <c r="AE391" s="1">
        <f>IF(sum!A384="MA",sum!D384,"*")</f>
        <v>0</v>
      </c>
      <c r="AH391" s="1" t="s">
        <v>137</v>
      </c>
      <c r="AI391" s="1" t="s">
        <v>138</v>
      </c>
      <c r="AJ391" s="1">
        <v>2021</v>
      </c>
      <c r="AK391" s="1" t="str">
        <f>IF(sum!A384="ON",sum!B384,"*")</f>
        <v>*</v>
      </c>
      <c r="AL391" s="1"/>
      <c r="AM391" s="1" t="str">
        <f>IF(sum!A384="ON",sum!D384,"*")</f>
        <v>*</v>
      </c>
      <c r="AP391" s="4" t="s">
        <v>137</v>
      </c>
      <c r="AQ391" s="4" t="s">
        <v>138</v>
      </c>
      <c r="AR391" s="4">
        <v>2021</v>
      </c>
      <c r="AS391" s="1" t="str">
        <f>IF(sum!A384="QU",sum!B384,"*")</f>
        <v>*</v>
      </c>
      <c r="AT391" s="1"/>
      <c r="AU391" s="1" t="str">
        <f>IF(sum!A384="QU",sum!D384,"*")</f>
        <v>*</v>
      </c>
      <c r="AX391" s="1" t="s">
        <v>137</v>
      </c>
      <c r="AY391" s="1" t="s">
        <v>138</v>
      </c>
      <c r="AZ391" s="1">
        <v>2021</v>
      </c>
      <c r="BA391" s="1" t="str">
        <f>IF(sum!A384="SA",sum!B384,"*")</f>
        <v>*</v>
      </c>
      <c r="BB391" s="1"/>
      <c r="BC391" s="1" t="str">
        <f>IF(sum!A384="SA",sum!D384,"*")</f>
        <v>*</v>
      </c>
    </row>
    <row r="392" spans="2:55">
      <c r="B392" s="1" t="s">
        <v>137</v>
      </c>
      <c r="C392" s="1" t="s">
        <v>138</v>
      </c>
      <c r="D392" s="1">
        <v>2021</v>
      </c>
      <c r="J392" s="1" t="s">
        <v>137</v>
      </c>
      <c r="K392" s="1" t="s">
        <v>138</v>
      </c>
      <c r="L392" s="1">
        <v>2021</v>
      </c>
      <c r="M392" s="1" t="str">
        <f>IF(sum!A385="AT",sum!B385,"*")</f>
        <v>*</v>
      </c>
      <c r="N392" s="1"/>
      <c r="O392" s="1" t="str">
        <f>IF(sum!A385="AT",sum!D385,"*")</f>
        <v>*</v>
      </c>
      <c r="R392" s="1" t="s">
        <v>137</v>
      </c>
      <c r="S392" s="1" t="s">
        <v>138</v>
      </c>
      <c r="T392" s="1">
        <v>2021</v>
      </c>
      <c r="U392" s="1" t="str">
        <f>IF(sum!A385="BC",sum!B385,"*")</f>
        <v>*</v>
      </c>
      <c r="V392" s="1"/>
      <c r="W392" s="1" t="str">
        <f>IF(sum!A385="BC",sum!D385,"*")</f>
        <v>*</v>
      </c>
      <c r="Z392" s="1" t="s">
        <v>137</v>
      </c>
      <c r="AA392" s="1" t="s">
        <v>138</v>
      </c>
      <c r="AB392" s="1">
        <v>2021</v>
      </c>
      <c r="AC392" s="1" t="str">
        <f>IF(sum!A385="MA",sum!B385,"*")</f>
        <v>R_ES-SH-SD_HET1</v>
      </c>
      <c r="AD392" s="1"/>
      <c r="AE392" s="1">
        <f>IF(sum!A385="MA",sum!D385,"*")</f>
        <v>0.35162944707987098</v>
      </c>
      <c r="AH392" s="1" t="s">
        <v>137</v>
      </c>
      <c r="AI392" s="1" t="s">
        <v>138</v>
      </c>
      <c r="AJ392" s="1">
        <v>2021</v>
      </c>
      <c r="AK392" s="1" t="str">
        <f>IF(sum!A385="ON",sum!B385,"*")</f>
        <v>*</v>
      </c>
      <c r="AL392" s="1"/>
      <c r="AM392" s="1" t="str">
        <f>IF(sum!A385="ON",sum!D385,"*")</f>
        <v>*</v>
      </c>
      <c r="AP392" s="1" t="s">
        <v>137</v>
      </c>
      <c r="AQ392" s="1" t="s">
        <v>138</v>
      </c>
      <c r="AR392" s="1">
        <v>2021</v>
      </c>
      <c r="AS392" s="1" t="str">
        <f>IF(sum!A385="QU",sum!B385,"*")</f>
        <v>*</v>
      </c>
      <c r="AT392" s="1"/>
      <c r="AU392" s="1" t="str">
        <f>IF(sum!A385="QU",sum!D385,"*")</f>
        <v>*</v>
      </c>
      <c r="AX392" s="1" t="s">
        <v>137</v>
      </c>
      <c r="AY392" s="1" t="s">
        <v>138</v>
      </c>
      <c r="AZ392" s="1">
        <v>2021</v>
      </c>
      <c r="BA392" s="1" t="str">
        <f>IF(sum!A385="SA",sum!B385,"*")</f>
        <v>*</v>
      </c>
      <c r="BB392" s="1"/>
      <c r="BC392" s="1" t="str">
        <f>IF(sum!A385="SA",sum!D385,"*")</f>
        <v>*</v>
      </c>
    </row>
    <row r="393" spans="2:55">
      <c r="B393" s="4" t="s">
        <v>137</v>
      </c>
      <c r="C393" s="4" t="s">
        <v>138</v>
      </c>
      <c r="D393" s="4">
        <v>2021</v>
      </c>
      <c r="J393" s="4" t="s">
        <v>137</v>
      </c>
      <c r="K393" s="4" t="s">
        <v>138</v>
      </c>
      <c r="L393" s="4">
        <v>2021</v>
      </c>
      <c r="M393" s="1" t="str">
        <f>IF(sum!A386="AT",sum!B386,"*")</f>
        <v>*</v>
      </c>
      <c r="N393" s="1"/>
      <c r="O393" s="1" t="str">
        <f>IF(sum!A386="AT",sum!D386,"*")</f>
        <v>*</v>
      </c>
      <c r="R393" s="4" t="s">
        <v>137</v>
      </c>
      <c r="S393" s="4" t="s">
        <v>138</v>
      </c>
      <c r="T393" s="4">
        <v>2021</v>
      </c>
      <c r="U393" s="1" t="str">
        <f>IF(sum!A386="BC",sum!B386,"*")</f>
        <v>*</v>
      </c>
      <c r="V393" s="1"/>
      <c r="W393" s="1" t="str">
        <f>IF(sum!A386="BC",sum!D386,"*")</f>
        <v>*</v>
      </c>
      <c r="Z393" s="4" t="s">
        <v>137</v>
      </c>
      <c r="AA393" s="4" t="s">
        <v>138</v>
      </c>
      <c r="AB393" s="4">
        <v>2021</v>
      </c>
      <c r="AC393" s="1" t="str">
        <f>IF(sum!A386="MA",sum!B386,"*")</f>
        <v>R_ES-WH-AP_GAS1</v>
      </c>
      <c r="AD393" s="1"/>
      <c r="AE393" s="1">
        <f>IF(sum!A386="MA",sum!D386,"*")</f>
        <v>1.36412807512686E-2</v>
      </c>
      <c r="AH393" s="4" t="s">
        <v>137</v>
      </c>
      <c r="AI393" s="4" t="s">
        <v>138</v>
      </c>
      <c r="AJ393" s="4">
        <v>2021</v>
      </c>
      <c r="AK393" s="1" t="str">
        <f>IF(sum!A386="ON",sum!B386,"*")</f>
        <v>*</v>
      </c>
      <c r="AL393" s="1"/>
      <c r="AM393" s="1" t="str">
        <f>IF(sum!A386="ON",sum!D386,"*")</f>
        <v>*</v>
      </c>
      <c r="AP393" s="4" t="s">
        <v>137</v>
      </c>
      <c r="AQ393" s="4" t="s">
        <v>138</v>
      </c>
      <c r="AR393" s="4">
        <v>2021</v>
      </c>
      <c r="AS393" s="1" t="str">
        <f>IF(sum!A386="QU",sum!B386,"*")</f>
        <v>*</v>
      </c>
      <c r="AT393" s="1"/>
      <c r="AU393" s="1" t="str">
        <f>IF(sum!A386="QU",sum!D386,"*")</f>
        <v>*</v>
      </c>
      <c r="AX393" s="4" t="s">
        <v>137</v>
      </c>
      <c r="AY393" s="4" t="s">
        <v>138</v>
      </c>
      <c r="AZ393" s="4">
        <v>2021</v>
      </c>
      <c r="BA393" s="1" t="str">
        <f>IF(sum!A386="SA",sum!B386,"*")</f>
        <v>*</v>
      </c>
      <c r="BB393" s="1"/>
      <c r="BC393" s="1" t="str">
        <f>IF(sum!A386="SA",sum!D386,"*")</f>
        <v>*</v>
      </c>
    </row>
    <row r="394" spans="2:55">
      <c r="B394" s="1" t="s">
        <v>137</v>
      </c>
      <c r="C394" s="1" t="s">
        <v>138</v>
      </c>
      <c r="D394" s="1">
        <v>2021</v>
      </c>
      <c r="J394" s="1" t="s">
        <v>137</v>
      </c>
      <c r="K394" s="1" t="s">
        <v>138</v>
      </c>
      <c r="L394" s="1">
        <v>2021</v>
      </c>
      <c r="M394" s="1" t="str">
        <f>IF(sum!A387="AT",sum!B387,"*")</f>
        <v>*</v>
      </c>
      <c r="N394" s="1"/>
      <c r="O394" s="1" t="str">
        <f>IF(sum!A387="AT",sum!D387,"*")</f>
        <v>*</v>
      </c>
      <c r="R394" s="1" t="s">
        <v>137</v>
      </c>
      <c r="S394" s="1" t="s">
        <v>138</v>
      </c>
      <c r="T394" s="1">
        <v>2021</v>
      </c>
      <c r="U394" s="1" t="str">
        <f>IF(sum!A387="BC",sum!B387,"*")</f>
        <v>*</v>
      </c>
      <c r="V394" s="1"/>
      <c r="W394" s="1" t="str">
        <f>IF(sum!A387="BC",sum!D387,"*")</f>
        <v>*</v>
      </c>
      <c r="Z394" s="1" t="s">
        <v>137</v>
      </c>
      <c r="AA394" s="1" t="s">
        <v>138</v>
      </c>
      <c r="AB394" s="1">
        <v>2021</v>
      </c>
      <c r="AC394" s="1" t="str">
        <f>IF(sum!A387="MA",sum!B387,"*")</f>
        <v>R_ES-WH-AP_WOD1</v>
      </c>
      <c r="AD394" s="1"/>
      <c r="AE394" s="1">
        <f>IF(sum!A387="MA",sum!D387,"*")</f>
        <v>0</v>
      </c>
      <c r="AH394" s="1" t="s">
        <v>137</v>
      </c>
      <c r="AI394" s="1" t="s">
        <v>138</v>
      </c>
      <c r="AJ394" s="1">
        <v>2021</v>
      </c>
      <c r="AK394" s="1" t="str">
        <f>IF(sum!A387="ON",sum!B387,"*")</f>
        <v>*</v>
      </c>
      <c r="AL394" s="1"/>
      <c r="AM394" s="1" t="str">
        <f>IF(sum!A387="ON",sum!D387,"*")</f>
        <v>*</v>
      </c>
      <c r="AP394" s="1" t="s">
        <v>137</v>
      </c>
      <c r="AQ394" s="1" t="s">
        <v>138</v>
      </c>
      <c r="AR394" s="1">
        <v>2021</v>
      </c>
      <c r="AS394" s="1" t="str">
        <f>IF(sum!A387="QU",sum!B387,"*")</f>
        <v>*</v>
      </c>
      <c r="AT394" s="1"/>
      <c r="AU394" s="1" t="str">
        <f>IF(sum!A387="QU",sum!D387,"*")</f>
        <v>*</v>
      </c>
      <c r="AX394" s="1" t="s">
        <v>137</v>
      </c>
      <c r="AY394" s="1" t="s">
        <v>138</v>
      </c>
      <c r="AZ394" s="1">
        <v>2021</v>
      </c>
      <c r="BA394" s="1" t="str">
        <f>IF(sum!A387="SA",sum!B387,"*")</f>
        <v>*</v>
      </c>
      <c r="BB394" s="1"/>
      <c r="BC394" s="1" t="str">
        <f>IF(sum!A387="SA",sum!D387,"*")</f>
        <v>*</v>
      </c>
    </row>
    <row r="395" spans="2:55">
      <c r="B395" s="1" t="s">
        <v>137</v>
      </c>
      <c r="C395" s="1" t="s">
        <v>138</v>
      </c>
      <c r="D395" s="1">
        <v>2021</v>
      </c>
      <c r="J395" s="1" t="s">
        <v>137</v>
      </c>
      <c r="K395" s="1" t="s">
        <v>138</v>
      </c>
      <c r="L395" s="1">
        <v>2021</v>
      </c>
      <c r="M395" s="1" t="str">
        <f>IF(sum!A388="AT",sum!B388,"*")</f>
        <v>*</v>
      </c>
      <c r="N395" s="1"/>
      <c r="O395" s="1" t="str">
        <f>IF(sum!A388="AT",sum!D388,"*")</f>
        <v>*</v>
      </c>
      <c r="R395" s="1" t="s">
        <v>137</v>
      </c>
      <c r="S395" s="1" t="s">
        <v>138</v>
      </c>
      <c r="T395" s="1">
        <v>2021</v>
      </c>
      <c r="U395" s="1" t="str">
        <f>IF(sum!A388="BC",sum!B388,"*")</f>
        <v>*</v>
      </c>
      <c r="V395" s="1"/>
      <c r="W395" s="1" t="str">
        <f>IF(sum!A388="BC",sum!D388,"*")</f>
        <v>*</v>
      </c>
      <c r="Z395" s="1" t="s">
        <v>137</v>
      </c>
      <c r="AA395" s="1" t="s">
        <v>138</v>
      </c>
      <c r="AB395" s="1">
        <v>2021</v>
      </c>
      <c r="AC395" s="1" t="str">
        <f>IF(sum!A388="MA",sum!B388,"*")</f>
        <v>R_ES-WH-MOB_GAS1</v>
      </c>
      <c r="AD395" s="1"/>
      <c r="AE395" s="1">
        <f>IF(sum!A388="MA",sum!D388,"*")</f>
        <v>1.15258781123269E-3</v>
      </c>
      <c r="AH395" s="1" t="s">
        <v>137</v>
      </c>
      <c r="AI395" s="1" t="s">
        <v>138</v>
      </c>
      <c r="AJ395" s="1">
        <v>2021</v>
      </c>
      <c r="AK395" s="1" t="str">
        <f>IF(sum!A388="ON",sum!B388,"*")</f>
        <v>*</v>
      </c>
      <c r="AL395" s="1"/>
      <c r="AM395" s="1" t="str">
        <f>IF(sum!A388="ON",sum!D388,"*")</f>
        <v>*</v>
      </c>
      <c r="AP395" s="4" t="s">
        <v>137</v>
      </c>
      <c r="AQ395" s="4" t="s">
        <v>138</v>
      </c>
      <c r="AR395" s="4">
        <v>2021</v>
      </c>
      <c r="AS395" s="1" t="str">
        <f>IF(sum!A388="QU",sum!B388,"*")</f>
        <v>*</v>
      </c>
      <c r="AT395" s="1"/>
      <c r="AU395" s="1" t="str">
        <f>IF(sum!A388="QU",sum!D388,"*")</f>
        <v>*</v>
      </c>
      <c r="AX395" s="1" t="s">
        <v>137</v>
      </c>
      <c r="AY395" s="1" t="s">
        <v>138</v>
      </c>
      <c r="AZ395" s="1">
        <v>2021</v>
      </c>
      <c r="BA395" s="1" t="str">
        <f>IF(sum!A388="SA",sum!B388,"*")</f>
        <v>*</v>
      </c>
      <c r="BB395" s="1"/>
      <c r="BC395" s="1" t="str">
        <f>IF(sum!A388="SA",sum!D388,"*")</f>
        <v>*</v>
      </c>
    </row>
    <row r="396" spans="2:55">
      <c r="B396" s="4" t="s">
        <v>137</v>
      </c>
      <c r="C396" s="4" t="s">
        <v>138</v>
      </c>
      <c r="D396" s="4">
        <v>2021</v>
      </c>
      <c r="J396" s="4" t="s">
        <v>137</v>
      </c>
      <c r="K396" s="4" t="s">
        <v>138</v>
      </c>
      <c r="L396" s="4">
        <v>2021</v>
      </c>
      <c r="M396" s="1" t="str">
        <f>IF(sum!A389="AT",sum!B389,"*")</f>
        <v>*</v>
      </c>
      <c r="N396" s="1"/>
      <c r="O396" s="1" t="str">
        <f>IF(sum!A389="AT",sum!D389,"*")</f>
        <v>*</v>
      </c>
      <c r="R396" s="4" t="s">
        <v>137</v>
      </c>
      <c r="S396" s="4" t="s">
        <v>138</v>
      </c>
      <c r="T396" s="4">
        <v>2021</v>
      </c>
      <c r="U396" s="1" t="str">
        <f>IF(sum!A389="BC",sum!B389,"*")</f>
        <v>*</v>
      </c>
      <c r="V396" s="1"/>
      <c r="W396" s="1" t="str">
        <f>IF(sum!A389="BC",sum!D389,"*")</f>
        <v>*</v>
      </c>
      <c r="Z396" s="4" t="s">
        <v>137</v>
      </c>
      <c r="AA396" s="4" t="s">
        <v>138</v>
      </c>
      <c r="AB396" s="4">
        <v>2021</v>
      </c>
      <c r="AC396" s="1" t="str">
        <f>IF(sum!A389="MA",sum!B389,"*")</f>
        <v>R_ES-WH-MOB_WOD1</v>
      </c>
      <c r="AD396" s="1"/>
      <c r="AE396" s="1">
        <f>IF(sum!A389="MA",sum!D389,"*")</f>
        <v>0</v>
      </c>
      <c r="AH396" s="4" t="s">
        <v>137</v>
      </c>
      <c r="AI396" s="4" t="s">
        <v>138</v>
      </c>
      <c r="AJ396" s="4">
        <v>2021</v>
      </c>
      <c r="AK396" s="1" t="str">
        <f>IF(sum!A389="ON",sum!B389,"*")</f>
        <v>*</v>
      </c>
      <c r="AL396" s="1"/>
      <c r="AM396" s="1" t="str">
        <f>IF(sum!A389="ON",sum!D389,"*")</f>
        <v>*</v>
      </c>
      <c r="AP396" s="1" t="s">
        <v>137</v>
      </c>
      <c r="AQ396" s="1" t="s">
        <v>138</v>
      </c>
      <c r="AR396" s="1">
        <v>2021</v>
      </c>
      <c r="AS396" s="1" t="str">
        <f>IF(sum!A389="QU",sum!B389,"*")</f>
        <v>*</v>
      </c>
      <c r="AT396" s="1"/>
      <c r="AU396" s="1" t="str">
        <f>IF(sum!A389="QU",sum!D389,"*")</f>
        <v>*</v>
      </c>
      <c r="AX396" s="4" t="s">
        <v>137</v>
      </c>
      <c r="AY396" s="4" t="s">
        <v>138</v>
      </c>
      <c r="AZ396" s="4">
        <v>2021</v>
      </c>
      <c r="BA396" s="1" t="str">
        <f>IF(sum!A389="SA",sum!B389,"*")</f>
        <v>*</v>
      </c>
      <c r="BB396" s="1"/>
      <c r="BC396" s="1" t="str">
        <f>IF(sum!A389="SA",sum!D389,"*")</f>
        <v>*</v>
      </c>
    </row>
    <row r="397" spans="2:55">
      <c r="B397" s="1" t="s">
        <v>137</v>
      </c>
      <c r="C397" s="1" t="s">
        <v>138</v>
      </c>
      <c r="D397" s="1">
        <v>2021</v>
      </c>
      <c r="J397" s="1" t="s">
        <v>137</v>
      </c>
      <c r="K397" s="1" t="s">
        <v>138</v>
      </c>
      <c r="L397" s="1">
        <v>2021</v>
      </c>
      <c r="M397" s="1" t="str">
        <f>IF(sum!A390="AT",sum!B390,"*")</f>
        <v>*</v>
      </c>
      <c r="N397" s="1"/>
      <c r="O397" s="1" t="str">
        <f>IF(sum!A390="AT",sum!D390,"*")</f>
        <v>*</v>
      </c>
      <c r="R397" s="1" t="s">
        <v>137</v>
      </c>
      <c r="S397" s="1" t="s">
        <v>138</v>
      </c>
      <c r="T397" s="1">
        <v>2021</v>
      </c>
      <c r="U397" s="1" t="str">
        <f>IF(sum!A390="BC",sum!B390,"*")</f>
        <v>*</v>
      </c>
      <c r="V397" s="1"/>
      <c r="W397" s="1" t="str">
        <f>IF(sum!A390="BC",sum!D390,"*")</f>
        <v>*</v>
      </c>
      <c r="Z397" s="1" t="s">
        <v>137</v>
      </c>
      <c r="AA397" s="1" t="s">
        <v>138</v>
      </c>
      <c r="AB397" s="1">
        <v>2021</v>
      </c>
      <c r="AC397" s="1" t="str">
        <f>IF(sum!A390="MA",sum!B390,"*")</f>
        <v>R_ES-WH-SA_GAS1</v>
      </c>
      <c r="AD397" s="1"/>
      <c r="AE397" s="1">
        <f>IF(sum!A390="MA",sum!D390,"*")</f>
        <v>3.0419150862096402E-3</v>
      </c>
      <c r="AH397" s="1" t="s">
        <v>137</v>
      </c>
      <c r="AI397" s="1" t="s">
        <v>138</v>
      </c>
      <c r="AJ397" s="1">
        <v>2021</v>
      </c>
      <c r="AK397" s="1" t="str">
        <f>IF(sum!A390="ON",sum!B390,"*")</f>
        <v>*</v>
      </c>
      <c r="AL397" s="1"/>
      <c r="AM397" s="1" t="str">
        <f>IF(sum!A390="ON",sum!D390,"*")</f>
        <v>*</v>
      </c>
      <c r="AP397" s="4" t="s">
        <v>137</v>
      </c>
      <c r="AQ397" s="4" t="s">
        <v>138</v>
      </c>
      <c r="AR397" s="4">
        <v>2021</v>
      </c>
      <c r="AS397" s="1" t="str">
        <f>IF(sum!A390="QU",sum!B390,"*")</f>
        <v>*</v>
      </c>
      <c r="AT397" s="1"/>
      <c r="AU397" s="1" t="str">
        <f>IF(sum!A390="QU",sum!D390,"*")</f>
        <v>*</v>
      </c>
      <c r="AX397" s="1" t="s">
        <v>137</v>
      </c>
      <c r="AY397" s="1" t="s">
        <v>138</v>
      </c>
      <c r="AZ397" s="1">
        <v>2021</v>
      </c>
      <c r="BA397" s="1" t="str">
        <f>IF(sum!A390="SA",sum!B390,"*")</f>
        <v>*</v>
      </c>
      <c r="BB397" s="1"/>
      <c r="BC397" s="1" t="str">
        <f>IF(sum!A390="SA",sum!D390,"*")</f>
        <v>*</v>
      </c>
    </row>
    <row r="398" spans="2:55">
      <c r="B398" s="1" t="s">
        <v>137</v>
      </c>
      <c r="C398" s="1" t="s">
        <v>138</v>
      </c>
      <c r="D398" s="1">
        <v>2021</v>
      </c>
      <c r="J398" s="1" t="s">
        <v>137</v>
      </c>
      <c r="K398" s="1" t="s">
        <v>138</v>
      </c>
      <c r="L398" s="1">
        <v>2021</v>
      </c>
      <c r="M398" s="1" t="str">
        <f>IF(sum!A391="AT",sum!B391,"*")</f>
        <v>*</v>
      </c>
      <c r="N398" s="1"/>
      <c r="O398" s="1" t="str">
        <f>IF(sum!A391="AT",sum!D391,"*")</f>
        <v>*</v>
      </c>
      <c r="R398" s="1" t="s">
        <v>137</v>
      </c>
      <c r="S398" s="1" t="s">
        <v>138</v>
      </c>
      <c r="T398" s="1">
        <v>2021</v>
      </c>
      <c r="U398" s="1" t="str">
        <f>IF(sum!A391="BC",sum!B391,"*")</f>
        <v>*</v>
      </c>
      <c r="V398" s="1"/>
      <c r="W398" s="1" t="str">
        <f>IF(sum!A391="BC",sum!D391,"*")</f>
        <v>*</v>
      </c>
      <c r="Z398" s="1" t="s">
        <v>137</v>
      </c>
      <c r="AA398" s="1" t="s">
        <v>138</v>
      </c>
      <c r="AB398" s="1">
        <v>2021</v>
      </c>
      <c r="AC398" s="1" t="str">
        <f>IF(sum!A391="MA",sum!B391,"*")</f>
        <v>R_ES-WH-SA_STEAM1</v>
      </c>
      <c r="AD398" s="1"/>
      <c r="AE398" s="1">
        <f>IF(sum!A391="MA",sum!D391,"*")</f>
        <v>0</v>
      </c>
      <c r="AH398" s="1" t="s">
        <v>137</v>
      </c>
      <c r="AI398" s="1" t="s">
        <v>138</v>
      </c>
      <c r="AJ398" s="1">
        <v>2021</v>
      </c>
      <c r="AK398" s="1" t="str">
        <f>IF(sum!A391="ON",sum!B391,"*")</f>
        <v>*</v>
      </c>
      <c r="AL398" s="1"/>
      <c r="AM398" s="1" t="str">
        <f>IF(sum!A391="ON",sum!D391,"*")</f>
        <v>*</v>
      </c>
      <c r="AP398" s="1" t="s">
        <v>137</v>
      </c>
      <c r="AQ398" s="1" t="s">
        <v>138</v>
      </c>
      <c r="AR398" s="1">
        <v>2021</v>
      </c>
      <c r="AS398" s="1" t="str">
        <f>IF(sum!A391="QU",sum!B391,"*")</f>
        <v>*</v>
      </c>
      <c r="AT398" s="1"/>
      <c r="AU398" s="1" t="str">
        <f>IF(sum!A391="QU",sum!D391,"*")</f>
        <v>*</v>
      </c>
      <c r="AX398" s="1" t="s">
        <v>137</v>
      </c>
      <c r="AY398" s="1" t="s">
        <v>138</v>
      </c>
      <c r="AZ398" s="1">
        <v>2021</v>
      </c>
      <c r="BA398" s="1" t="str">
        <f>IF(sum!A391="SA",sum!B391,"*")</f>
        <v>*</v>
      </c>
      <c r="BB398" s="1"/>
      <c r="BC398" s="1" t="str">
        <f>IF(sum!A391="SA",sum!D391,"*")</f>
        <v>*</v>
      </c>
    </row>
    <row r="399" spans="2:55">
      <c r="B399" s="4" t="s">
        <v>137</v>
      </c>
      <c r="C399" s="4" t="s">
        <v>138</v>
      </c>
      <c r="D399" s="4">
        <v>2021</v>
      </c>
      <c r="J399" s="4" t="s">
        <v>137</v>
      </c>
      <c r="K399" s="4" t="s">
        <v>138</v>
      </c>
      <c r="L399" s="4">
        <v>2021</v>
      </c>
      <c r="M399" s="1" t="str">
        <f>IF(sum!A392="AT",sum!B392,"*")</f>
        <v>*</v>
      </c>
      <c r="N399" s="1"/>
      <c r="O399" s="1" t="str">
        <f>IF(sum!A392="AT",sum!D392,"*")</f>
        <v>*</v>
      </c>
      <c r="R399" s="4" t="s">
        <v>137</v>
      </c>
      <c r="S399" s="4" t="s">
        <v>138</v>
      </c>
      <c r="T399" s="4">
        <v>2021</v>
      </c>
      <c r="U399" s="1" t="str">
        <f>IF(sum!A392="BC",sum!B392,"*")</f>
        <v>*</v>
      </c>
      <c r="V399" s="1"/>
      <c r="W399" s="1" t="str">
        <f>IF(sum!A392="BC",sum!D392,"*")</f>
        <v>*</v>
      </c>
      <c r="Z399" s="4" t="s">
        <v>137</v>
      </c>
      <c r="AA399" s="4" t="s">
        <v>138</v>
      </c>
      <c r="AB399" s="4">
        <v>2021</v>
      </c>
      <c r="AC399" s="1" t="str">
        <f>IF(sum!A392="MA",sum!B392,"*")</f>
        <v>R_ES-WH-SD_GAS1</v>
      </c>
      <c r="AD399" s="1"/>
      <c r="AE399" s="1">
        <f>IF(sum!A392="MA",sum!D392,"*")</f>
        <v>3.4533373215130302E-2</v>
      </c>
      <c r="AH399" s="4" t="s">
        <v>137</v>
      </c>
      <c r="AI399" s="4" t="s">
        <v>138</v>
      </c>
      <c r="AJ399" s="4">
        <v>2021</v>
      </c>
      <c r="AK399" s="1" t="str">
        <f>IF(sum!A392="ON",sum!B392,"*")</f>
        <v>*</v>
      </c>
      <c r="AL399" s="1"/>
      <c r="AM399" s="1" t="str">
        <f>IF(sum!A392="ON",sum!D392,"*")</f>
        <v>*</v>
      </c>
      <c r="AP399" s="4" t="s">
        <v>137</v>
      </c>
      <c r="AQ399" s="4" t="s">
        <v>138</v>
      </c>
      <c r="AR399" s="4">
        <v>2021</v>
      </c>
      <c r="AS399" s="1" t="str">
        <f>IF(sum!A392="QU",sum!B392,"*")</f>
        <v>*</v>
      </c>
      <c r="AT399" s="1"/>
      <c r="AU399" s="1" t="str">
        <f>IF(sum!A392="QU",sum!D392,"*")</f>
        <v>*</v>
      </c>
      <c r="AX399" s="4" t="s">
        <v>137</v>
      </c>
      <c r="AY399" s="4" t="s">
        <v>138</v>
      </c>
      <c r="AZ399" s="4">
        <v>2021</v>
      </c>
      <c r="BA399" s="1" t="str">
        <f>IF(sum!A392="SA",sum!B392,"*")</f>
        <v>*</v>
      </c>
      <c r="BB399" s="1"/>
      <c r="BC399" s="1" t="str">
        <f>IF(sum!A392="SA",sum!D392,"*")</f>
        <v>*</v>
      </c>
    </row>
    <row r="400" spans="2:55">
      <c r="B400" s="1" t="s">
        <v>137</v>
      </c>
      <c r="C400" s="1" t="s">
        <v>138</v>
      </c>
      <c r="D400" s="1">
        <v>2021</v>
      </c>
      <c r="J400" s="1" t="s">
        <v>137</v>
      </c>
      <c r="K400" s="1" t="s">
        <v>138</v>
      </c>
      <c r="L400" s="1">
        <v>2021</v>
      </c>
      <c r="M400" s="1" t="str">
        <f>IF(sum!A393="AT",sum!B393,"*")</f>
        <v>*</v>
      </c>
      <c r="N400" s="1"/>
      <c r="O400" s="1" t="str">
        <f>IF(sum!A393="AT",sum!D393,"*")</f>
        <v>*</v>
      </c>
      <c r="R400" s="1" t="s">
        <v>137</v>
      </c>
      <c r="S400" s="1" t="s">
        <v>138</v>
      </c>
      <c r="T400" s="1">
        <v>2021</v>
      </c>
      <c r="U400" s="1" t="str">
        <f>IF(sum!A393="BC",sum!B393,"*")</f>
        <v>*</v>
      </c>
      <c r="V400" s="1"/>
      <c r="W400" s="1" t="str">
        <f>IF(sum!A393="BC",sum!D393,"*")</f>
        <v>*</v>
      </c>
      <c r="Z400" s="1" t="s">
        <v>137</v>
      </c>
      <c r="AA400" s="1" t="s">
        <v>138</v>
      </c>
      <c r="AB400" s="1">
        <v>2021</v>
      </c>
      <c r="AC400" s="1" t="str">
        <f>IF(sum!A393="MA",sum!B393,"*")</f>
        <v>R_ES-WH-SD_STEAM1</v>
      </c>
      <c r="AD400" s="1"/>
      <c r="AE400" s="1">
        <f>IF(sum!A393="MA",sum!D393,"*")</f>
        <v>0</v>
      </c>
      <c r="AH400" s="1" t="s">
        <v>137</v>
      </c>
      <c r="AI400" s="1" t="s">
        <v>138</v>
      </c>
      <c r="AJ400" s="1">
        <v>2021</v>
      </c>
      <c r="AK400" s="1" t="str">
        <f>IF(sum!A393="ON",sum!B393,"*")</f>
        <v>*</v>
      </c>
      <c r="AL400" s="1"/>
      <c r="AM400" s="1" t="str">
        <f>IF(sum!A393="ON",sum!D393,"*")</f>
        <v>*</v>
      </c>
      <c r="AP400" s="1" t="s">
        <v>137</v>
      </c>
      <c r="AQ400" s="1" t="s">
        <v>138</v>
      </c>
      <c r="AR400" s="1">
        <v>2021</v>
      </c>
      <c r="AS400" s="1" t="str">
        <f>IF(sum!A393="QU",sum!B393,"*")</f>
        <v>*</v>
      </c>
      <c r="AT400" s="1"/>
      <c r="AU400" s="1" t="str">
        <f>IF(sum!A393="QU",sum!D393,"*")</f>
        <v>*</v>
      </c>
      <c r="AX400" s="1" t="s">
        <v>137</v>
      </c>
      <c r="AY400" s="1" t="s">
        <v>138</v>
      </c>
      <c r="AZ400" s="1">
        <v>2021</v>
      </c>
      <c r="BA400" s="1" t="str">
        <f>IF(sum!A393="SA",sum!B393,"*")</f>
        <v>*</v>
      </c>
      <c r="BB400" s="1"/>
      <c r="BC400" s="1" t="str">
        <f>IF(sum!A393="SA",sum!D393,"*")</f>
        <v>*</v>
      </c>
    </row>
    <row r="401" spans="2:55">
      <c r="B401" s="1" t="s">
        <v>137</v>
      </c>
      <c r="C401" s="1" t="s">
        <v>138</v>
      </c>
      <c r="D401" s="1">
        <v>2021</v>
      </c>
      <c r="J401" s="1" t="s">
        <v>137</v>
      </c>
      <c r="K401" s="1" t="s">
        <v>138</v>
      </c>
      <c r="L401" s="1">
        <v>2021</v>
      </c>
      <c r="M401" s="1" t="str">
        <f>IF(sum!A394="AT",sum!B394,"*")</f>
        <v>*</v>
      </c>
      <c r="N401" s="1"/>
      <c r="O401" s="1" t="str">
        <f>IF(sum!A394="AT",sum!D394,"*")</f>
        <v>*</v>
      </c>
      <c r="R401" s="1" t="s">
        <v>137</v>
      </c>
      <c r="S401" s="1" t="s">
        <v>138</v>
      </c>
      <c r="T401" s="1">
        <v>2021</v>
      </c>
      <c r="U401" s="1" t="str">
        <f>IF(sum!A394="BC",sum!B394,"*")</f>
        <v>*</v>
      </c>
      <c r="V401" s="1"/>
      <c r="W401" s="1" t="str">
        <f>IF(sum!A394="BC",sum!D394,"*")</f>
        <v>*</v>
      </c>
      <c r="Z401" s="1" t="s">
        <v>137</v>
      </c>
      <c r="AA401" s="1" t="s">
        <v>138</v>
      </c>
      <c r="AB401" s="1">
        <v>2021</v>
      </c>
      <c r="AC401" s="1" t="str">
        <f>IF(sum!A394="MA",sum!B394,"*")</f>
        <v>RTS-AuxiliaryEquip_ELE1</v>
      </c>
      <c r="AD401" s="1"/>
      <c r="AE401" s="1">
        <f>IF(sum!A394="MA",sum!D394,"*")</f>
        <v>1.0568590150073699E-2</v>
      </c>
      <c r="AH401" s="1" t="s">
        <v>137</v>
      </c>
      <c r="AI401" s="1" t="s">
        <v>138</v>
      </c>
      <c r="AJ401" s="1">
        <v>2021</v>
      </c>
      <c r="AK401" s="1" t="str">
        <f>IF(sum!A394="ON",sum!B394,"*")</f>
        <v>*</v>
      </c>
      <c r="AL401" s="1"/>
      <c r="AM401" s="1" t="str">
        <f>IF(sum!A394="ON",sum!D394,"*")</f>
        <v>*</v>
      </c>
      <c r="AP401" s="4" t="s">
        <v>137</v>
      </c>
      <c r="AQ401" s="4" t="s">
        <v>138</v>
      </c>
      <c r="AR401" s="4">
        <v>2021</v>
      </c>
      <c r="AS401" s="1" t="str">
        <f>IF(sum!A394="QU",sum!B394,"*")</f>
        <v>*</v>
      </c>
      <c r="AT401" s="1"/>
      <c r="AU401" s="1" t="str">
        <f>IF(sum!A394="QU",sum!D394,"*")</f>
        <v>*</v>
      </c>
      <c r="AX401" s="1" t="s">
        <v>137</v>
      </c>
      <c r="AY401" s="1" t="s">
        <v>138</v>
      </c>
      <c r="AZ401" s="1">
        <v>2021</v>
      </c>
      <c r="BA401" s="1" t="str">
        <f>IF(sum!A394="SA",sum!B394,"*")</f>
        <v>*</v>
      </c>
      <c r="BB401" s="1"/>
      <c r="BC401" s="1" t="str">
        <f>IF(sum!A394="SA",sum!D394,"*")</f>
        <v>*</v>
      </c>
    </row>
    <row r="402" spans="2:55">
      <c r="B402" s="4" t="s">
        <v>137</v>
      </c>
      <c r="C402" s="4" t="s">
        <v>138</v>
      </c>
      <c r="D402" s="4">
        <v>2021</v>
      </c>
      <c r="J402" s="4" t="s">
        <v>137</v>
      </c>
      <c r="K402" s="4" t="s">
        <v>138</v>
      </c>
      <c r="L402" s="4">
        <v>2021</v>
      </c>
      <c r="M402" s="1" t="str">
        <f>IF(sum!A395="AT",sum!B395,"*")</f>
        <v>*</v>
      </c>
      <c r="N402" s="1"/>
      <c r="O402" s="1" t="str">
        <f>IF(sum!A395="AT",sum!D395,"*")</f>
        <v>*</v>
      </c>
      <c r="R402" s="4" t="s">
        <v>137</v>
      </c>
      <c r="S402" s="4" t="s">
        <v>138</v>
      </c>
      <c r="T402" s="4">
        <v>2021</v>
      </c>
      <c r="U402" s="1" t="str">
        <f>IF(sum!A395="BC",sum!B395,"*")</f>
        <v>*</v>
      </c>
      <c r="V402" s="1"/>
      <c r="W402" s="1" t="str">
        <f>IF(sum!A395="BC",sum!D395,"*")</f>
        <v>*</v>
      </c>
      <c r="Z402" s="4" t="s">
        <v>137</v>
      </c>
      <c r="AA402" s="4" t="s">
        <v>138</v>
      </c>
      <c r="AB402" s="4">
        <v>2021</v>
      </c>
      <c r="AC402" s="1" t="str">
        <f>IF(sum!A395="MA",sum!B395,"*")</f>
        <v>RTS-AuxiliaryMot_ELE1</v>
      </c>
      <c r="AD402" s="1"/>
      <c r="AE402" s="1">
        <f>IF(sum!A395="MA",sum!D395,"*")</f>
        <v>6.3411540900443703E-3</v>
      </c>
      <c r="AH402" s="4" t="s">
        <v>137</v>
      </c>
      <c r="AI402" s="4" t="s">
        <v>138</v>
      </c>
      <c r="AJ402" s="4">
        <v>2021</v>
      </c>
      <c r="AK402" s="1" t="str">
        <f>IF(sum!A395="ON",sum!B395,"*")</f>
        <v>*</v>
      </c>
      <c r="AL402" s="1"/>
      <c r="AM402" s="1" t="str">
        <f>IF(sum!A395="ON",sum!D395,"*")</f>
        <v>*</v>
      </c>
      <c r="AP402" s="1" t="s">
        <v>137</v>
      </c>
      <c r="AQ402" s="1" t="s">
        <v>138</v>
      </c>
      <c r="AR402" s="1">
        <v>2021</v>
      </c>
      <c r="AS402" s="1" t="str">
        <f>IF(sum!A395="QU",sum!B395,"*")</f>
        <v>*</v>
      </c>
      <c r="AT402" s="1"/>
      <c r="AU402" s="1" t="str">
        <f>IF(sum!A395="QU",sum!D395,"*")</f>
        <v>*</v>
      </c>
      <c r="AX402" s="4" t="s">
        <v>137</v>
      </c>
      <c r="AY402" s="4" t="s">
        <v>138</v>
      </c>
      <c r="AZ402" s="4">
        <v>2021</v>
      </c>
      <c r="BA402" s="1" t="str">
        <f>IF(sum!A395="SA",sum!B395,"*")</f>
        <v>*</v>
      </c>
      <c r="BB402" s="1"/>
      <c r="BC402" s="1" t="str">
        <f>IF(sum!A395="SA",sum!D395,"*")</f>
        <v>*</v>
      </c>
    </row>
    <row r="403" spans="2:55">
      <c r="B403" s="1" t="s">
        <v>137</v>
      </c>
      <c r="C403" s="1" t="s">
        <v>138</v>
      </c>
      <c r="D403" s="1">
        <v>2021</v>
      </c>
      <c r="J403" s="1" t="s">
        <v>137</v>
      </c>
      <c r="K403" s="1" t="s">
        <v>138</v>
      </c>
      <c r="L403" s="1">
        <v>2021</v>
      </c>
      <c r="M403" s="1" t="str">
        <f>IF(sum!A396="AT",sum!B396,"*")</f>
        <v>*</v>
      </c>
      <c r="N403" s="1"/>
      <c r="O403" s="1" t="str">
        <f>IF(sum!A396="AT",sum!D396,"*")</f>
        <v>*</v>
      </c>
      <c r="R403" s="1" t="s">
        <v>137</v>
      </c>
      <c r="S403" s="1" t="s">
        <v>138</v>
      </c>
      <c r="T403" s="1">
        <v>2021</v>
      </c>
      <c r="U403" s="1" t="str">
        <f>IF(sum!A396="BC",sum!B396,"*")</f>
        <v>*</v>
      </c>
      <c r="V403" s="1"/>
      <c r="W403" s="1" t="str">
        <f>IF(sum!A396="BC",sum!D396,"*")</f>
        <v>*</v>
      </c>
      <c r="Z403" s="1" t="s">
        <v>137</v>
      </c>
      <c r="AA403" s="1" t="s">
        <v>138</v>
      </c>
      <c r="AB403" s="1">
        <v>2021</v>
      </c>
      <c r="AC403" s="1" t="str">
        <f>IF(sum!A396="MA",sum!B396,"*")</f>
        <v>RTS-Light_ELE1</v>
      </c>
      <c r="AD403" s="1"/>
      <c r="AE403" s="1">
        <f>IF(sum!A396="MA",sum!D396,"*")</f>
        <v>2.85351934052002E-2</v>
      </c>
      <c r="AH403" s="1" t="s">
        <v>137</v>
      </c>
      <c r="AI403" s="1" t="s">
        <v>138</v>
      </c>
      <c r="AJ403" s="1">
        <v>2021</v>
      </c>
      <c r="AK403" s="1" t="str">
        <f>IF(sum!A396="ON",sum!B396,"*")</f>
        <v>*</v>
      </c>
      <c r="AL403" s="1"/>
      <c r="AM403" s="1" t="str">
        <f>IF(sum!A396="ON",sum!D396,"*")</f>
        <v>*</v>
      </c>
      <c r="AP403" s="4" t="s">
        <v>137</v>
      </c>
      <c r="AQ403" s="4" t="s">
        <v>138</v>
      </c>
      <c r="AR403" s="4">
        <v>2021</v>
      </c>
      <c r="AS403" s="1" t="str">
        <f>IF(sum!A396="QU",sum!B396,"*")</f>
        <v>*</v>
      </c>
      <c r="AT403" s="1"/>
      <c r="AU403" s="1" t="str">
        <f>IF(sum!A396="QU",sum!D396,"*")</f>
        <v>*</v>
      </c>
      <c r="AX403" s="1" t="s">
        <v>137</v>
      </c>
      <c r="AY403" s="1" t="s">
        <v>138</v>
      </c>
      <c r="AZ403" s="1">
        <v>2021</v>
      </c>
      <c r="BA403" s="1" t="str">
        <f>IF(sum!A396="SA",sum!B396,"*")</f>
        <v>*</v>
      </c>
      <c r="BB403" s="1"/>
      <c r="BC403" s="1" t="str">
        <f>IF(sum!A396="SA",sum!D396,"*")</f>
        <v>*</v>
      </c>
    </row>
    <row r="404" spans="2:55">
      <c r="B404" s="1" t="s">
        <v>137</v>
      </c>
      <c r="C404" s="1" t="s">
        <v>138</v>
      </c>
      <c r="D404" s="1">
        <v>2021</v>
      </c>
      <c r="J404" s="1" t="s">
        <v>137</v>
      </c>
      <c r="K404" s="1" t="s">
        <v>138</v>
      </c>
      <c r="L404" s="1">
        <v>2021</v>
      </c>
      <c r="M404" s="1" t="str">
        <f>IF(sum!A397="AT",sum!B397,"*")</f>
        <v>*</v>
      </c>
      <c r="N404" s="1"/>
      <c r="O404" s="1" t="str">
        <f>IF(sum!A397="AT",sum!D397,"*")</f>
        <v>*</v>
      </c>
      <c r="R404" s="1" t="s">
        <v>137</v>
      </c>
      <c r="S404" s="1" t="s">
        <v>138</v>
      </c>
      <c r="T404" s="1">
        <v>2021</v>
      </c>
      <c r="U404" s="1" t="str">
        <f>IF(sum!A397="BC",sum!B397,"*")</f>
        <v>*</v>
      </c>
      <c r="V404" s="1"/>
      <c r="W404" s="1" t="str">
        <f>IF(sum!A397="BC",sum!D397,"*")</f>
        <v>*</v>
      </c>
      <c r="Z404" s="1" t="s">
        <v>137</v>
      </c>
      <c r="AA404" s="1" t="s">
        <v>138</v>
      </c>
      <c r="AB404" s="1">
        <v>2021</v>
      </c>
      <c r="AC404" s="1" t="str">
        <f>IF(sum!A397="MA",sum!B397,"*")</f>
        <v>RTS-SpCool_ELE1</v>
      </c>
      <c r="AD404" s="1"/>
      <c r="AE404" s="1">
        <f>IF(sum!A397="MA",sum!D397,"*")</f>
        <v>6.3411540900443703E-3</v>
      </c>
      <c r="AH404" s="1" t="s">
        <v>137</v>
      </c>
      <c r="AI404" s="1" t="s">
        <v>138</v>
      </c>
      <c r="AJ404" s="1">
        <v>2021</v>
      </c>
      <c r="AK404" s="1" t="str">
        <f>IF(sum!A397="ON",sum!B397,"*")</f>
        <v>*</v>
      </c>
      <c r="AL404" s="1"/>
      <c r="AM404" s="1" t="str">
        <f>IF(sum!A397="ON",sum!D397,"*")</f>
        <v>*</v>
      </c>
      <c r="AP404" s="1" t="s">
        <v>137</v>
      </c>
      <c r="AQ404" s="1" t="s">
        <v>138</v>
      </c>
      <c r="AR404" s="1">
        <v>2021</v>
      </c>
      <c r="AS404" s="1" t="str">
        <f>IF(sum!A397="QU",sum!B397,"*")</f>
        <v>*</v>
      </c>
      <c r="AT404" s="1"/>
      <c r="AU404" s="1" t="str">
        <f>IF(sum!A397="QU",sum!D397,"*")</f>
        <v>*</v>
      </c>
      <c r="AX404" s="1" t="s">
        <v>137</v>
      </c>
      <c r="AY404" s="1" t="s">
        <v>138</v>
      </c>
      <c r="AZ404" s="1">
        <v>2021</v>
      </c>
      <c r="BA404" s="1" t="str">
        <f>IF(sum!A397="SA",sum!B397,"*")</f>
        <v>*</v>
      </c>
      <c r="BB404" s="1"/>
      <c r="BC404" s="1" t="str">
        <f>IF(sum!A397="SA",sum!D397,"*")</f>
        <v>*</v>
      </c>
    </row>
    <row r="405" spans="2:55">
      <c r="B405" s="4" t="s">
        <v>137</v>
      </c>
      <c r="C405" s="4" t="s">
        <v>138</v>
      </c>
      <c r="D405" s="4">
        <v>2021</v>
      </c>
      <c r="J405" s="4" t="s">
        <v>137</v>
      </c>
      <c r="K405" s="4" t="s">
        <v>138</v>
      </c>
      <c r="L405" s="4">
        <v>2021</v>
      </c>
      <c r="M405" s="1" t="str">
        <f>IF(sum!A398="AT",sum!B398,"*")</f>
        <v>*</v>
      </c>
      <c r="N405" s="1"/>
      <c r="O405" s="1" t="str">
        <f>IF(sum!A398="AT",sum!D398,"*")</f>
        <v>*</v>
      </c>
      <c r="R405" s="4" t="s">
        <v>137</v>
      </c>
      <c r="S405" s="4" t="s">
        <v>138</v>
      </c>
      <c r="T405" s="4">
        <v>2021</v>
      </c>
      <c r="U405" s="1" t="str">
        <f>IF(sum!A398="BC",sum!B398,"*")</f>
        <v>*</v>
      </c>
      <c r="V405" s="1"/>
      <c r="W405" s="1" t="str">
        <f>IF(sum!A398="BC",sum!D398,"*")</f>
        <v>*</v>
      </c>
      <c r="Z405" s="4" t="s">
        <v>137</v>
      </c>
      <c r="AA405" s="4" t="s">
        <v>138</v>
      </c>
      <c r="AB405" s="4">
        <v>2021</v>
      </c>
      <c r="AC405" s="1" t="str">
        <f>IF(sum!A398="MA",sum!B398,"*")</f>
        <v>RTS-SpHeat_ELE1</v>
      </c>
      <c r="AD405" s="1"/>
      <c r="AE405" s="1">
        <f>IF(sum!A398="MA",sum!D398,"*")</f>
        <v>7.6093849080532294E-2</v>
      </c>
      <c r="AH405" s="4" t="s">
        <v>137</v>
      </c>
      <c r="AI405" s="4" t="s">
        <v>138</v>
      </c>
      <c r="AJ405" s="4">
        <v>2021</v>
      </c>
      <c r="AK405" s="1" t="str">
        <f>IF(sum!A398="ON",sum!B398,"*")</f>
        <v>*</v>
      </c>
      <c r="AL405" s="1"/>
      <c r="AM405" s="1" t="str">
        <f>IF(sum!A398="ON",sum!D398,"*")</f>
        <v>*</v>
      </c>
      <c r="AP405" s="4" t="s">
        <v>137</v>
      </c>
      <c r="AQ405" s="4" t="s">
        <v>138</v>
      </c>
      <c r="AR405" s="4">
        <v>2021</v>
      </c>
      <c r="AS405" s="1" t="str">
        <f>IF(sum!A398="QU",sum!B398,"*")</f>
        <v>*</v>
      </c>
      <c r="AT405" s="1"/>
      <c r="AU405" s="1" t="str">
        <f>IF(sum!A398="QU",sum!D398,"*")</f>
        <v>*</v>
      </c>
      <c r="AX405" s="4" t="s">
        <v>137</v>
      </c>
      <c r="AY405" s="4" t="s">
        <v>138</v>
      </c>
      <c r="AZ405" s="4">
        <v>2021</v>
      </c>
      <c r="BA405" s="1" t="str">
        <f>IF(sum!A398="SA",sum!B398,"*")</f>
        <v>*</v>
      </c>
      <c r="BB405" s="1"/>
      <c r="BC405" s="1" t="str">
        <f>IF(sum!A398="SA",sum!D398,"*")</f>
        <v>*</v>
      </c>
    </row>
    <row r="406" spans="2:55">
      <c r="B406" s="1" t="s">
        <v>137</v>
      </c>
      <c r="C406" s="1" t="s">
        <v>138</v>
      </c>
      <c r="D406" s="1">
        <v>2021</v>
      </c>
      <c r="J406" s="1" t="s">
        <v>137</v>
      </c>
      <c r="K406" s="1" t="s">
        <v>138</v>
      </c>
      <c r="L406" s="1">
        <v>2021</v>
      </c>
      <c r="M406" s="1" t="str">
        <f>IF(sum!A399="AT",sum!B399,"*")</f>
        <v>*</v>
      </c>
      <c r="N406" s="1"/>
      <c r="O406" s="1" t="str">
        <f>IF(sum!A399="AT",sum!D399,"*")</f>
        <v>*</v>
      </c>
      <c r="R406" s="1" t="s">
        <v>137</v>
      </c>
      <c r="S406" s="1" t="s">
        <v>138</v>
      </c>
      <c r="T406" s="1">
        <v>2021</v>
      </c>
      <c r="U406" s="1" t="str">
        <f>IF(sum!A399="BC",sum!B399,"*")</f>
        <v>*</v>
      </c>
      <c r="V406" s="1"/>
      <c r="W406" s="1" t="str">
        <f>IF(sum!A399="BC",sum!D399,"*")</f>
        <v>*</v>
      </c>
      <c r="Z406" s="1" t="s">
        <v>137</v>
      </c>
      <c r="AA406" s="1" t="s">
        <v>138</v>
      </c>
      <c r="AB406" s="1">
        <v>2021</v>
      </c>
      <c r="AC406" s="1" t="str">
        <f>IF(sum!A399="MA",sum!B399,"*")</f>
        <v>RTS-WaterHeat_ELE1</v>
      </c>
      <c r="AD406" s="1"/>
      <c r="AE406" s="1">
        <f>IF(sum!A399="MA",sum!D399,"*")</f>
        <v>4.22743606002959E-3</v>
      </c>
      <c r="AH406" s="1" t="s">
        <v>137</v>
      </c>
      <c r="AI406" s="1" t="s">
        <v>138</v>
      </c>
      <c r="AJ406" s="1">
        <v>2021</v>
      </c>
      <c r="AK406" s="1" t="str">
        <f>IF(sum!A399="ON",sum!B399,"*")</f>
        <v>*</v>
      </c>
      <c r="AL406" s="1"/>
      <c r="AM406" s="1" t="str">
        <f>IF(sum!A399="ON",sum!D399,"*")</f>
        <v>*</v>
      </c>
      <c r="AP406" s="1" t="s">
        <v>137</v>
      </c>
      <c r="AQ406" s="1" t="s">
        <v>138</v>
      </c>
      <c r="AR406" s="1">
        <v>2021</v>
      </c>
      <c r="AS406" s="1" t="str">
        <f>IF(sum!A399="QU",sum!B399,"*")</f>
        <v>*</v>
      </c>
      <c r="AT406" s="1"/>
      <c r="AU406" s="1" t="str">
        <f>IF(sum!A399="QU",sum!D399,"*")</f>
        <v>*</v>
      </c>
      <c r="AX406" s="1" t="s">
        <v>137</v>
      </c>
      <c r="AY406" s="1" t="s">
        <v>138</v>
      </c>
      <c r="AZ406" s="1">
        <v>2021</v>
      </c>
      <c r="BA406" s="1" t="str">
        <f>IF(sum!A399="SA",sum!B399,"*")</f>
        <v>*</v>
      </c>
      <c r="BB406" s="1"/>
      <c r="BC406" s="1" t="str">
        <f>IF(sum!A399="SA",sum!D399,"*")</f>
        <v>*</v>
      </c>
    </row>
    <row r="407" spans="2:55">
      <c r="B407" s="1" t="s">
        <v>137</v>
      </c>
      <c r="C407" s="1" t="s">
        <v>138</v>
      </c>
      <c r="D407" s="1">
        <v>2021</v>
      </c>
      <c r="J407" s="1" t="s">
        <v>137</v>
      </c>
      <c r="K407" s="1" t="s">
        <v>138</v>
      </c>
      <c r="L407" s="1">
        <v>2021</v>
      </c>
      <c r="M407" s="1" t="str">
        <f>IF(sum!A400="AT",sum!B400,"*")</f>
        <v>*</v>
      </c>
      <c r="N407" s="1"/>
      <c r="O407" s="1" t="str">
        <f>IF(sum!A400="AT",sum!D400,"*")</f>
        <v>*</v>
      </c>
      <c r="R407" s="1" t="s">
        <v>137</v>
      </c>
      <c r="S407" s="1" t="s">
        <v>138</v>
      </c>
      <c r="T407" s="1">
        <v>2021</v>
      </c>
      <c r="U407" s="1" t="str">
        <f>IF(sum!A400="BC",sum!B400,"*")</f>
        <v>*</v>
      </c>
      <c r="V407" s="1"/>
      <c r="W407" s="1" t="str">
        <f>IF(sum!A400="BC",sum!D400,"*")</f>
        <v>*</v>
      </c>
      <c r="Z407" s="1" t="s">
        <v>137</v>
      </c>
      <c r="AA407" s="1" t="s">
        <v>138</v>
      </c>
      <c r="AB407" s="1">
        <v>2021</v>
      </c>
      <c r="AC407" s="1" t="str">
        <f>IF(sum!A400="MA",sum!B400,"*")</f>
        <v>S_CCUS_EMIS_H2U</v>
      </c>
      <c r="AD407" s="1"/>
      <c r="AE407" s="1">
        <f>IF(sum!A400="MA",sum!D400,"*")</f>
        <v>0</v>
      </c>
      <c r="AH407" s="1" t="s">
        <v>137</v>
      </c>
      <c r="AI407" s="1" t="s">
        <v>138</v>
      </c>
      <c r="AJ407" s="1">
        <v>2021</v>
      </c>
      <c r="AK407" s="1" t="str">
        <f>IF(sum!A400="ON",sum!B400,"*")</f>
        <v>*</v>
      </c>
      <c r="AL407" s="1"/>
      <c r="AM407" s="1" t="str">
        <f>IF(sum!A400="ON",sum!D400,"*")</f>
        <v>*</v>
      </c>
      <c r="AP407" s="4" t="s">
        <v>137</v>
      </c>
      <c r="AQ407" s="4" t="s">
        <v>138</v>
      </c>
      <c r="AR407" s="4">
        <v>2021</v>
      </c>
      <c r="AS407" s="1" t="str">
        <f>IF(sum!A400="QU",sum!B400,"*")</f>
        <v>*</v>
      </c>
      <c r="AT407" s="1"/>
      <c r="AU407" s="1" t="str">
        <f>IF(sum!A400="QU",sum!D400,"*")</f>
        <v>*</v>
      </c>
      <c r="AX407" s="1" t="s">
        <v>137</v>
      </c>
      <c r="AY407" s="1" t="s">
        <v>138</v>
      </c>
      <c r="AZ407" s="1">
        <v>2021</v>
      </c>
      <c r="BA407" s="1" t="str">
        <f>IF(sum!A400="SA",sum!B400,"*")</f>
        <v>*</v>
      </c>
      <c r="BB407" s="1"/>
      <c r="BC407" s="1" t="str">
        <f>IF(sum!A400="SA",sum!D400,"*")</f>
        <v>*</v>
      </c>
    </row>
    <row r="408" spans="2:55">
      <c r="B408" s="4" t="s">
        <v>137</v>
      </c>
      <c r="C408" s="4" t="s">
        <v>138</v>
      </c>
      <c r="D408" s="4">
        <v>2021</v>
      </c>
      <c r="J408" s="4" t="s">
        <v>137</v>
      </c>
      <c r="K408" s="4" t="s">
        <v>138</v>
      </c>
      <c r="L408" s="4">
        <v>2021</v>
      </c>
      <c r="M408" s="1" t="str">
        <f>IF(sum!A401="AT",sum!B401,"*")</f>
        <v>*</v>
      </c>
      <c r="N408" s="1"/>
      <c r="O408" s="1" t="str">
        <f>IF(sum!A401="AT",sum!D401,"*")</f>
        <v>*</v>
      </c>
      <c r="R408" s="4" t="s">
        <v>137</v>
      </c>
      <c r="S408" s="4" t="s">
        <v>138</v>
      </c>
      <c r="T408" s="4">
        <v>2021</v>
      </c>
      <c r="U408" s="1" t="str">
        <f>IF(sum!A401="BC",sum!B401,"*")</f>
        <v>*</v>
      </c>
      <c r="V408" s="1"/>
      <c r="W408" s="1" t="str">
        <f>IF(sum!A401="BC",sum!D401,"*")</f>
        <v>*</v>
      </c>
      <c r="Z408" s="4" t="s">
        <v>137</v>
      </c>
      <c r="AA408" s="4" t="s">
        <v>138</v>
      </c>
      <c r="AB408" s="4">
        <v>2021</v>
      </c>
      <c r="AC408" s="1" t="str">
        <f>IF(sum!A401="MA",sum!B401,"*")</f>
        <v>S_CCUS_EMISMeOH_H2</v>
      </c>
      <c r="AD408" s="1"/>
      <c r="AE408" s="1">
        <f>IF(sum!A401="MA",sum!D401,"*")</f>
        <v>0</v>
      </c>
      <c r="AH408" s="4" t="s">
        <v>137</v>
      </c>
      <c r="AI408" s="4" t="s">
        <v>138</v>
      </c>
      <c r="AJ408" s="4">
        <v>2021</v>
      </c>
      <c r="AK408" s="1" t="str">
        <f>IF(sum!A401="ON",sum!B401,"*")</f>
        <v>*</v>
      </c>
      <c r="AL408" s="1"/>
      <c r="AM408" s="1" t="str">
        <f>IF(sum!A401="ON",sum!D401,"*")</f>
        <v>*</v>
      </c>
      <c r="AP408" s="1" t="s">
        <v>137</v>
      </c>
      <c r="AQ408" s="1" t="s">
        <v>138</v>
      </c>
      <c r="AR408" s="1">
        <v>2021</v>
      </c>
      <c r="AS408" s="1" t="str">
        <f>IF(sum!A401="QU",sum!B401,"*")</f>
        <v>*</v>
      </c>
      <c r="AT408" s="1"/>
      <c r="AU408" s="1" t="str">
        <f>IF(sum!A401="QU",sum!D401,"*")</f>
        <v>*</v>
      </c>
      <c r="AX408" s="4" t="s">
        <v>137</v>
      </c>
      <c r="AY408" s="4" t="s">
        <v>138</v>
      </c>
      <c r="AZ408" s="4">
        <v>2021</v>
      </c>
      <c r="BA408" s="1" t="str">
        <f>IF(sum!A401="SA",sum!B401,"*")</f>
        <v>*</v>
      </c>
      <c r="BB408" s="1"/>
      <c r="BC408" s="1" t="str">
        <f>IF(sum!A401="SA",sum!D401,"*")</f>
        <v>*</v>
      </c>
    </row>
    <row r="409" spans="2:55">
      <c r="B409" s="1" t="s">
        <v>137</v>
      </c>
      <c r="C409" s="1" t="s">
        <v>138</v>
      </c>
      <c r="D409" s="1">
        <v>2021</v>
      </c>
      <c r="J409" s="1" t="s">
        <v>137</v>
      </c>
      <c r="K409" s="1" t="s">
        <v>138</v>
      </c>
      <c r="L409" s="1">
        <v>2021</v>
      </c>
      <c r="M409" s="1" t="str">
        <f>IF(sum!A402="AT",sum!B402,"*")</f>
        <v>*</v>
      </c>
      <c r="N409" s="1"/>
      <c r="O409" s="1" t="str">
        <f>IF(sum!A402="AT",sum!D402,"*")</f>
        <v>*</v>
      </c>
      <c r="R409" s="1" t="s">
        <v>137</v>
      </c>
      <c r="S409" s="1" t="s">
        <v>138</v>
      </c>
      <c r="T409" s="1">
        <v>2021</v>
      </c>
      <c r="U409" s="1" t="str">
        <f>IF(sum!A402="BC",sum!B402,"*")</f>
        <v>*</v>
      </c>
      <c r="V409" s="1"/>
      <c r="W409" s="1" t="str">
        <f>IF(sum!A402="BC",sum!D402,"*")</f>
        <v>*</v>
      </c>
      <c r="Z409" s="1" t="s">
        <v>137</v>
      </c>
      <c r="AA409" s="1" t="s">
        <v>138</v>
      </c>
      <c r="AB409" s="1">
        <v>2021</v>
      </c>
      <c r="AC409" s="1" t="str">
        <f>IF(sum!A402="MA",sum!B402,"*")</f>
        <v>SGASH2RC01</v>
      </c>
      <c r="AD409" s="1"/>
      <c r="AE409" s="1">
        <f>IF(sum!A402="MA",sum!D402,"*")</f>
        <v>0</v>
      </c>
      <c r="AH409" s="1" t="s">
        <v>137</v>
      </c>
      <c r="AI409" s="1" t="s">
        <v>138</v>
      </c>
      <c r="AJ409" s="1">
        <v>2021</v>
      </c>
      <c r="AK409" s="1" t="str">
        <f>IF(sum!A402="ON",sum!B402,"*")</f>
        <v>*</v>
      </c>
      <c r="AL409" s="1"/>
      <c r="AM409" s="1" t="str">
        <f>IF(sum!A402="ON",sum!D402,"*")</f>
        <v>*</v>
      </c>
      <c r="AP409" s="4" t="s">
        <v>137</v>
      </c>
      <c r="AQ409" s="4" t="s">
        <v>138</v>
      </c>
      <c r="AR409" s="4">
        <v>2021</v>
      </c>
      <c r="AS409" s="1" t="str">
        <f>IF(sum!A402="QU",sum!B402,"*")</f>
        <v>*</v>
      </c>
      <c r="AT409" s="1"/>
      <c r="AU409" s="1" t="str">
        <f>IF(sum!A402="QU",sum!D402,"*")</f>
        <v>*</v>
      </c>
      <c r="AX409" s="1" t="s">
        <v>137</v>
      </c>
      <c r="AY409" s="1" t="s">
        <v>138</v>
      </c>
      <c r="AZ409" s="1">
        <v>2021</v>
      </c>
      <c r="BA409" s="1" t="str">
        <f>IF(sum!A402="SA",sum!B402,"*")</f>
        <v>*</v>
      </c>
      <c r="BB409" s="1"/>
      <c r="BC409" s="1" t="str">
        <f>IF(sum!A402="SA",sum!D402,"*")</f>
        <v>*</v>
      </c>
    </row>
    <row r="410" spans="2:55">
      <c r="B410" s="1" t="s">
        <v>137</v>
      </c>
      <c r="C410" s="1" t="s">
        <v>138</v>
      </c>
      <c r="D410" s="1">
        <v>2021</v>
      </c>
      <c r="J410" s="1" t="s">
        <v>137</v>
      </c>
      <c r="K410" s="1" t="s">
        <v>138</v>
      </c>
      <c r="L410" s="1">
        <v>2021</v>
      </c>
      <c r="M410" s="1" t="str">
        <f>IF(sum!A403="AT",sum!B403,"*")</f>
        <v>*</v>
      </c>
      <c r="N410" s="1"/>
      <c r="O410" s="1" t="str">
        <f>IF(sum!A403="AT",sum!D403,"*")</f>
        <v>*</v>
      </c>
      <c r="R410" s="1" t="s">
        <v>137</v>
      </c>
      <c r="S410" s="1" t="s">
        <v>138</v>
      </c>
      <c r="T410" s="1">
        <v>2021</v>
      </c>
      <c r="U410" s="1" t="str">
        <f>IF(sum!A403="BC",sum!B403,"*")</f>
        <v>*</v>
      </c>
      <c r="V410" s="1"/>
      <c r="W410" s="1" t="str">
        <f>IF(sum!A403="BC",sum!D403,"*")</f>
        <v>*</v>
      </c>
      <c r="Z410" s="1" t="s">
        <v>137</v>
      </c>
      <c r="AA410" s="1" t="s">
        <v>138</v>
      </c>
      <c r="AB410" s="1">
        <v>2021</v>
      </c>
      <c r="AC410" s="1" t="str">
        <f>IF(sum!A403="MA",sum!B403,"*")</f>
        <v>SINKCCU</v>
      </c>
      <c r="AD410" s="1"/>
      <c r="AE410" s="1">
        <f>IF(sum!A403="MA",sum!D403,"*")</f>
        <v>0</v>
      </c>
      <c r="AH410" s="1" t="s">
        <v>137</v>
      </c>
      <c r="AI410" s="1" t="s">
        <v>138</v>
      </c>
      <c r="AJ410" s="1">
        <v>2021</v>
      </c>
      <c r="AK410" s="1" t="str">
        <f>IF(sum!A403="ON",sum!B403,"*")</f>
        <v>*</v>
      </c>
      <c r="AL410" s="1"/>
      <c r="AM410" s="1" t="str">
        <f>IF(sum!A403="ON",sum!D403,"*")</f>
        <v>*</v>
      </c>
      <c r="AP410" s="1" t="s">
        <v>137</v>
      </c>
      <c r="AQ410" s="1" t="s">
        <v>138</v>
      </c>
      <c r="AR410" s="1">
        <v>2021</v>
      </c>
      <c r="AS410" s="1" t="str">
        <f>IF(sum!A403="QU",sum!B403,"*")</f>
        <v>*</v>
      </c>
      <c r="AT410" s="1"/>
      <c r="AU410" s="1" t="str">
        <f>IF(sum!A403="QU",sum!D403,"*")</f>
        <v>*</v>
      </c>
      <c r="AX410" s="1" t="s">
        <v>137</v>
      </c>
      <c r="AY410" s="1" t="s">
        <v>138</v>
      </c>
      <c r="AZ410" s="1">
        <v>2021</v>
      </c>
      <c r="BA410" s="1" t="str">
        <f>IF(sum!A403="SA",sum!B403,"*")</f>
        <v>*</v>
      </c>
      <c r="BB410" s="1"/>
      <c r="BC410" s="1" t="str">
        <f>IF(sum!A403="SA",sum!D403,"*")</f>
        <v>*</v>
      </c>
    </row>
    <row r="411" spans="2:55">
      <c r="B411" s="4" t="s">
        <v>137</v>
      </c>
      <c r="C411" s="4" t="s">
        <v>138</v>
      </c>
      <c r="D411" s="4">
        <v>2021</v>
      </c>
      <c r="J411" s="4" t="s">
        <v>137</v>
      </c>
      <c r="K411" s="4" t="s">
        <v>138</v>
      </c>
      <c r="L411" s="4">
        <v>2021</v>
      </c>
      <c r="M411" s="1" t="str">
        <f>IF(sum!A404="AT",sum!B404,"*")</f>
        <v>*</v>
      </c>
      <c r="N411" s="1"/>
      <c r="O411" s="1" t="str">
        <f>IF(sum!A404="AT",sum!D404,"*")</f>
        <v>*</v>
      </c>
      <c r="R411" s="4" t="s">
        <v>137</v>
      </c>
      <c r="S411" s="4" t="s">
        <v>138</v>
      </c>
      <c r="T411" s="4">
        <v>2021</v>
      </c>
      <c r="U411" s="1" t="str">
        <f>IF(sum!A404="BC",sum!B404,"*")</f>
        <v>*</v>
      </c>
      <c r="V411" s="1"/>
      <c r="W411" s="1" t="str">
        <f>IF(sum!A404="BC",sum!D404,"*")</f>
        <v>*</v>
      </c>
      <c r="Z411" s="4" t="s">
        <v>137</v>
      </c>
      <c r="AA411" s="4" t="s">
        <v>138</v>
      </c>
      <c r="AB411" s="4">
        <v>2021</v>
      </c>
      <c r="AC411" s="1" t="str">
        <f>IF(sum!A404="MA",sum!B404,"*")</f>
        <v>SNK_DAC</v>
      </c>
      <c r="AD411" s="1"/>
      <c r="AE411" s="1">
        <f>IF(sum!A404="MA",sum!D404,"*")</f>
        <v>0</v>
      </c>
      <c r="AH411" s="4" t="s">
        <v>137</v>
      </c>
      <c r="AI411" s="4" t="s">
        <v>138</v>
      </c>
      <c r="AJ411" s="4">
        <v>2021</v>
      </c>
      <c r="AK411" s="1" t="str">
        <f>IF(sum!A404="ON",sum!B404,"*")</f>
        <v>*</v>
      </c>
      <c r="AL411" s="1"/>
      <c r="AM411" s="1" t="str">
        <f>IF(sum!A404="ON",sum!D404,"*")</f>
        <v>*</v>
      </c>
      <c r="AP411" s="4" t="s">
        <v>137</v>
      </c>
      <c r="AQ411" s="4" t="s">
        <v>138</v>
      </c>
      <c r="AR411" s="4">
        <v>2021</v>
      </c>
      <c r="AS411" s="1" t="str">
        <f>IF(sum!A404="QU",sum!B404,"*")</f>
        <v>*</v>
      </c>
      <c r="AT411" s="1"/>
      <c r="AU411" s="1" t="str">
        <f>IF(sum!A404="QU",sum!D404,"*")</f>
        <v>*</v>
      </c>
      <c r="AX411" s="4" t="s">
        <v>137</v>
      </c>
      <c r="AY411" s="4" t="s">
        <v>138</v>
      </c>
      <c r="AZ411" s="4">
        <v>2021</v>
      </c>
      <c r="BA411" s="1" t="str">
        <f>IF(sum!A404="SA",sum!B404,"*")</f>
        <v>*</v>
      </c>
      <c r="BB411" s="1"/>
      <c r="BC411" s="1" t="str">
        <f>IF(sum!A404="SA",sum!D404,"*")</f>
        <v>*</v>
      </c>
    </row>
    <row r="412" spans="2:55">
      <c r="B412" s="1" t="s">
        <v>137</v>
      </c>
      <c r="C412" s="1" t="s">
        <v>138</v>
      </c>
      <c r="D412" s="1">
        <v>2021</v>
      </c>
      <c r="J412" s="1" t="s">
        <v>137</v>
      </c>
      <c r="K412" s="1" t="s">
        <v>138</v>
      </c>
      <c r="L412" s="1">
        <v>2021</v>
      </c>
      <c r="M412" s="1" t="str">
        <f>IF(sum!A405="AT",sum!B405,"*")</f>
        <v>*</v>
      </c>
      <c r="N412" s="1"/>
      <c r="O412" s="1" t="str">
        <f>IF(sum!A405="AT",sum!D405,"*")</f>
        <v>*</v>
      </c>
      <c r="R412" s="1" t="s">
        <v>137</v>
      </c>
      <c r="S412" s="1" t="s">
        <v>138</v>
      </c>
      <c r="T412" s="1">
        <v>2021</v>
      </c>
      <c r="U412" s="1" t="str">
        <f>IF(sum!A405="BC",sum!B405,"*")</f>
        <v>*</v>
      </c>
      <c r="V412" s="1"/>
      <c r="W412" s="1" t="str">
        <f>IF(sum!A405="BC",sum!D405,"*")</f>
        <v>*</v>
      </c>
      <c r="Z412" s="1" t="s">
        <v>137</v>
      </c>
      <c r="AA412" s="1" t="s">
        <v>138</v>
      </c>
      <c r="AB412" s="1">
        <v>2021</v>
      </c>
      <c r="AC412" s="1" t="str">
        <f>IF(sum!A405="MA",sum!B405,"*")</f>
        <v>TB_ELC_ON_MA_01</v>
      </c>
      <c r="AD412" s="1"/>
      <c r="AE412" s="1">
        <f>IF(sum!A405="MA",sum!D405,"*")</f>
        <v>8.1813437009972194</v>
      </c>
      <c r="AH412" s="1" t="s">
        <v>137</v>
      </c>
      <c r="AI412" s="1" t="s">
        <v>138</v>
      </c>
      <c r="AJ412" s="1">
        <v>2021</v>
      </c>
      <c r="AK412" s="1" t="str">
        <f>IF(sum!A405="ON",sum!B405,"*")</f>
        <v>*</v>
      </c>
      <c r="AL412" s="1"/>
      <c r="AM412" s="1" t="str">
        <f>IF(sum!A405="ON",sum!D405,"*")</f>
        <v>*</v>
      </c>
      <c r="AP412" s="1" t="s">
        <v>137</v>
      </c>
      <c r="AQ412" s="1" t="s">
        <v>138</v>
      </c>
      <c r="AR412" s="1">
        <v>2021</v>
      </c>
      <c r="AS412" s="1" t="str">
        <f>IF(sum!A405="QU",sum!B405,"*")</f>
        <v>*</v>
      </c>
      <c r="AT412" s="1"/>
      <c r="AU412" s="1" t="str">
        <f>IF(sum!A405="QU",sum!D405,"*")</f>
        <v>*</v>
      </c>
      <c r="AX412" s="1" t="s">
        <v>137</v>
      </c>
      <c r="AY412" s="1" t="s">
        <v>138</v>
      </c>
      <c r="AZ412" s="1">
        <v>2021</v>
      </c>
      <c r="BA412" s="1" t="str">
        <f>IF(sum!A405="SA",sum!B405,"*")</f>
        <v>*</v>
      </c>
      <c r="BB412" s="1"/>
      <c r="BC412" s="1" t="str">
        <f>IF(sum!A405="SA",sum!D405,"*")</f>
        <v>*</v>
      </c>
    </row>
    <row r="413" spans="2:55">
      <c r="B413" s="1" t="s">
        <v>137</v>
      </c>
      <c r="C413" s="1" t="s">
        <v>138</v>
      </c>
      <c r="D413" s="1">
        <v>2021</v>
      </c>
      <c r="J413" s="1" t="s">
        <v>137</v>
      </c>
      <c r="K413" s="1" t="s">
        <v>138</v>
      </c>
      <c r="L413" s="1">
        <v>2021</v>
      </c>
      <c r="M413" s="1" t="str">
        <f>IF(sum!A406="AT",sum!B406,"*")</f>
        <v>*</v>
      </c>
      <c r="N413" s="1"/>
      <c r="O413" s="1" t="str">
        <f>IF(sum!A406="AT",sum!D406,"*")</f>
        <v>*</v>
      </c>
      <c r="R413" s="1" t="s">
        <v>137</v>
      </c>
      <c r="S413" s="1" t="s">
        <v>138</v>
      </c>
      <c r="T413" s="1">
        <v>2021</v>
      </c>
      <c r="U413" s="1" t="str">
        <f>IF(sum!A406="BC",sum!B406,"*")</f>
        <v>*</v>
      </c>
      <c r="V413" s="1"/>
      <c r="W413" s="1" t="str">
        <f>IF(sum!A406="BC",sum!D406,"*")</f>
        <v>*</v>
      </c>
      <c r="Z413" s="1" t="s">
        <v>137</v>
      </c>
      <c r="AA413" s="1" t="s">
        <v>138</v>
      </c>
      <c r="AB413" s="1">
        <v>2021</v>
      </c>
      <c r="AC413" s="1" t="str">
        <f>IF(sum!A406="MA",sum!B406,"*")</f>
        <v>TRA_Bus_IC_GSL1</v>
      </c>
      <c r="AD413" s="1"/>
      <c r="AE413" s="1">
        <f>IF(sum!A406="MA",sum!D406,"*")</f>
        <v>0.250000000000001</v>
      </c>
      <c r="AH413" s="1" t="s">
        <v>137</v>
      </c>
      <c r="AI413" s="1" t="s">
        <v>138</v>
      </c>
      <c r="AJ413" s="1">
        <v>2021</v>
      </c>
      <c r="AK413" s="1" t="str">
        <f>IF(sum!A406="ON",sum!B406,"*")</f>
        <v>*</v>
      </c>
      <c r="AL413" s="1"/>
      <c r="AM413" s="1" t="str">
        <f>IF(sum!A406="ON",sum!D406,"*")</f>
        <v>*</v>
      </c>
      <c r="AP413" s="4" t="s">
        <v>137</v>
      </c>
      <c r="AQ413" s="4" t="s">
        <v>138</v>
      </c>
      <c r="AR413" s="4">
        <v>2021</v>
      </c>
      <c r="AS413" s="1" t="str">
        <f>IF(sum!A406="QU",sum!B406,"*")</f>
        <v>*</v>
      </c>
      <c r="AT413" s="1"/>
      <c r="AU413" s="1" t="str">
        <f>IF(sum!A406="QU",sum!D406,"*")</f>
        <v>*</v>
      </c>
      <c r="AX413" s="1" t="s">
        <v>137</v>
      </c>
      <c r="AY413" s="1" t="s">
        <v>138</v>
      </c>
      <c r="AZ413" s="1">
        <v>2021</v>
      </c>
      <c r="BA413" s="1" t="str">
        <f>IF(sum!A406="SA",sum!B406,"*")</f>
        <v>*</v>
      </c>
      <c r="BB413" s="1"/>
      <c r="BC413" s="1" t="str">
        <f>IF(sum!A406="SA",sum!D406,"*")</f>
        <v>*</v>
      </c>
    </row>
    <row r="414" spans="2:55">
      <c r="B414" s="4" t="s">
        <v>137</v>
      </c>
      <c r="C414" s="4" t="s">
        <v>138</v>
      </c>
      <c r="D414" s="4">
        <v>2021</v>
      </c>
      <c r="J414" s="4" t="s">
        <v>137</v>
      </c>
      <c r="K414" s="4" t="s">
        <v>138</v>
      </c>
      <c r="L414" s="4">
        <v>2021</v>
      </c>
      <c r="M414" s="1" t="str">
        <f>IF(sum!A407="AT",sum!B407,"*")</f>
        <v>*</v>
      </c>
      <c r="N414" s="1"/>
      <c r="O414" s="1" t="str">
        <f>IF(sum!A407="AT",sum!D407,"*")</f>
        <v>*</v>
      </c>
      <c r="R414" s="4" t="s">
        <v>137</v>
      </c>
      <c r="S414" s="4" t="s">
        <v>138</v>
      </c>
      <c r="T414" s="4">
        <v>2021</v>
      </c>
      <c r="U414" s="1" t="str">
        <f>IF(sum!A407="BC",sum!B407,"*")</f>
        <v>*</v>
      </c>
      <c r="V414" s="1"/>
      <c r="W414" s="1" t="str">
        <f>IF(sum!A407="BC",sum!D407,"*")</f>
        <v>*</v>
      </c>
      <c r="Z414" s="4" t="s">
        <v>137</v>
      </c>
      <c r="AA414" s="4" t="s">
        <v>138</v>
      </c>
      <c r="AB414" s="4">
        <v>2021</v>
      </c>
      <c r="AC414" s="1" t="str">
        <f>IF(sum!A407="MA",sum!B407,"*")</f>
        <v>TRA_Car_GSL1</v>
      </c>
      <c r="AD414" s="1"/>
      <c r="AE414" s="1">
        <f>IF(sum!A407="MA",sum!D407,"*")</f>
        <v>24.8133509095729</v>
      </c>
      <c r="AH414" s="4" t="s">
        <v>137</v>
      </c>
      <c r="AI414" s="4" t="s">
        <v>138</v>
      </c>
      <c r="AJ414" s="4">
        <v>2021</v>
      </c>
      <c r="AK414" s="1" t="str">
        <f>IF(sum!A407="ON",sum!B407,"*")</f>
        <v>*</v>
      </c>
      <c r="AL414" s="1"/>
      <c r="AM414" s="1" t="str">
        <f>IF(sum!A407="ON",sum!D407,"*")</f>
        <v>*</v>
      </c>
      <c r="AP414" s="1" t="s">
        <v>137</v>
      </c>
      <c r="AQ414" s="1" t="s">
        <v>138</v>
      </c>
      <c r="AR414" s="1">
        <v>2021</v>
      </c>
      <c r="AS414" s="1" t="str">
        <f>IF(sum!A407="QU",sum!B407,"*")</f>
        <v>*</v>
      </c>
      <c r="AT414" s="1"/>
      <c r="AU414" s="1" t="str">
        <f>IF(sum!A407="QU",sum!D407,"*")</f>
        <v>*</v>
      </c>
      <c r="AX414" s="4" t="s">
        <v>137</v>
      </c>
      <c r="AY414" s="4" t="s">
        <v>138</v>
      </c>
      <c r="AZ414" s="4">
        <v>2021</v>
      </c>
      <c r="BA414" s="1" t="str">
        <f>IF(sum!A407="SA",sum!B407,"*")</f>
        <v>*</v>
      </c>
      <c r="BB414" s="1"/>
      <c r="BC414" s="1" t="str">
        <f>IF(sum!A407="SA",sum!D407,"*")</f>
        <v>*</v>
      </c>
    </row>
    <row r="415" spans="2:55">
      <c r="B415" s="1" t="s">
        <v>137</v>
      </c>
      <c r="C415" s="1" t="s">
        <v>138</v>
      </c>
      <c r="D415" s="1">
        <v>2021</v>
      </c>
      <c r="J415" s="1" t="s">
        <v>137</v>
      </c>
      <c r="K415" s="1" t="s">
        <v>138</v>
      </c>
      <c r="L415" s="1">
        <v>2021</v>
      </c>
      <c r="M415" s="1" t="str">
        <f>IF(sum!A408="AT",sum!B408,"*")</f>
        <v>*</v>
      </c>
      <c r="N415" s="1"/>
      <c r="O415" s="1" t="str">
        <f>IF(sum!A408="AT",sum!D408,"*")</f>
        <v>*</v>
      </c>
      <c r="R415" s="1" t="s">
        <v>137</v>
      </c>
      <c r="S415" s="1" t="s">
        <v>138</v>
      </c>
      <c r="T415" s="1">
        <v>2021</v>
      </c>
      <c r="U415" s="1" t="str">
        <f>IF(sum!A408="BC",sum!B408,"*")</f>
        <v>*</v>
      </c>
      <c r="V415" s="1"/>
      <c r="W415" s="1" t="str">
        <f>IF(sum!A408="BC",sum!D408,"*")</f>
        <v>*</v>
      </c>
      <c r="Z415" s="1" t="s">
        <v>137</v>
      </c>
      <c r="AA415" s="1" t="s">
        <v>138</v>
      </c>
      <c r="AB415" s="1">
        <v>2021</v>
      </c>
      <c r="AC415" s="1" t="str">
        <f>IF(sum!A408="MA",sum!B408,"*")</f>
        <v>TRA_Mot_ELC1</v>
      </c>
      <c r="AD415" s="1"/>
      <c r="AE415" s="1">
        <f>IF(sum!A408="MA",sum!D408,"*")</f>
        <v>2.00000000000004</v>
      </c>
      <c r="AH415" s="1" t="s">
        <v>137</v>
      </c>
      <c r="AI415" s="1" t="s">
        <v>138</v>
      </c>
      <c r="AJ415" s="1">
        <v>2021</v>
      </c>
      <c r="AK415" s="1" t="str">
        <f>IF(sum!A408="ON",sum!B408,"*")</f>
        <v>*</v>
      </c>
      <c r="AL415" s="1"/>
      <c r="AM415" s="1" t="str">
        <f>IF(sum!A408="ON",sum!D408,"*")</f>
        <v>*</v>
      </c>
      <c r="AP415" s="4" t="s">
        <v>137</v>
      </c>
      <c r="AQ415" s="4" t="s">
        <v>138</v>
      </c>
      <c r="AR415" s="4">
        <v>2021</v>
      </c>
      <c r="AS415" s="1" t="str">
        <f>IF(sum!A408="QU",sum!B408,"*")</f>
        <v>*</v>
      </c>
      <c r="AT415" s="1"/>
      <c r="AU415" s="1" t="str">
        <f>IF(sum!A408="QU",sum!D408,"*")</f>
        <v>*</v>
      </c>
      <c r="AX415" s="1" t="s">
        <v>137</v>
      </c>
      <c r="AY415" s="1" t="s">
        <v>138</v>
      </c>
      <c r="AZ415" s="1">
        <v>2021</v>
      </c>
      <c r="BA415" s="1" t="str">
        <f>IF(sum!A408="SA",sum!B408,"*")</f>
        <v>*</v>
      </c>
      <c r="BB415" s="1"/>
      <c r="BC415" s="1" t="str">
        <f>IF(sum!A408="SA",sum!D408,"*")</f>
        <v>*</v>
      </c>
    </row>
    <row r="416" spans="2:55">
      <c r="B416" s="1" t="s">
        <v>137</v>
      </c>
      <c r="C416" s="1" t="s">
        <v>138</v>
      </c>
      <c r="D416" s="1">
        <v>2021</v>
      </c>
      <c r="J416" s="1" t="s">
        <v>137</v>
      </c>
      <c r="K416" s="1" t="s">
        <v>138</v>
      </c>
      <c r="L416" s="1">
        <v>2021</v>
      </c>
      <c r="M416" s="1" t="str">
        <f>IF(sum!A409="AT",sum!B409,"*")</f>
        <v>*</v>
      </c>
      <c r="N416" s="1"/>
      <c r="O416" s="1" t="str">
        <f>IF(sum!A409="AT",sum!D409,"*")</f>
        <v>*</v>
      </c>
      <c r="R416" s="1" t="s">
        <v>137</v>
      </c>
      <c r="S416" s="1" t="s">
        <v>138</v>
      </c>
      <c r="T416" s="1">
        <v>2021</v>
      </c>
      <c r="U416" s="1" t="str">
        <f>IF(sum!A409="BC",sum!B409,"*")</f>
        <v>*</v>
      </c>
      <c r="V416" s="1"/>
      <c r="W416" s="1" t="str">
        <f>IF(sum!A409="BC",sum!D409,"*")</f>
        <v>*</v>
      </c>
      <c r="Z416" s="1" t="s">
        <v>137</v>
      </c>
      <c r="AA416" s="1" t="s">
        <v>138</v>
      </c>
      <c r="AB416" s="1">
        <v>2021</v>
      </c>
      <c r="AC416" s="1" t="str">
        <f>IF(sum!A409="MA",sum!B409,"*")</f>
        <v>TRA_Rai_Pas-ELC01</v>
      </c>
      <c r="AD416" s="1"/>
      <c r="AE416" s="1">
        <f>IF(sum!A409="MA",sum!D409,"*")</f>
        <v>0</v>
      </c>
      <c r="AH416" s="1" t="s">
        <v>137</v>
      </c>
      <c r="AI416" s="1" t="s">
        <v>138</v>
      </c>
      <c r="AJ416" s="1">
        <v>2021</v>
      </c>
      <c r="AK416" s="1" t="str">
        <f>IF(sum!A409="ON",sum!B409,"*")</f>
        <v>*</v>
      </c>
      <c r="AL416" s="1"/>
      <c r="AM416" s="1" t="str">
        <f>IF(sum!A409="ON",sum!D409,"*")</f>
        <v>*</v>
      </c>
      <c r="AP416" s="1" t="s">
        <v>137</v>
      </c>
      <c r="AQ416" s="1" t="s">
        <v>138</v>
      </c>
      <c r="AR416" s="1">
        <v>2021</v>
      </c>
      <c r="AS416" s="1" t="str">
        <f>IF(sum!A409="QU",sum!B409,"*")</f>
        <v>*</v>
      </c>
      <c r="AT416" s="1"/>
      <c r="AU416" s="1" t="str">
        <f>IF(sum!A409="QU",sum!D409,"*")</f>
        <v>*</v>
      </c>
      <c r="AX416" s="1" t="s">
        <v>137</v>
      </c>
      <c r="AY416" s="1" t="s">
        <v>138</v>
      </c>
      <c r="AZ416" s="1">
        <v>2021</v>
      </c>
      <c r="BA416" s="1" t="str">
        <f>IF(sum!A409="SA",sum!B409,"*")</f>
        <v>*</v>
      </c>
      <c r="BB416" s="1"/>
      <c r="BC416" s="1" t="str">
        <f>IF(sum!A409="SA",sum!D409,"*")</f>
        <v>*</v>
      </c>
    </row>
    <row r="417" spans="2:55">
      <c r="B417" s="4" t="s">
        <v>137</v>
      </c>
      <c r="C417" s="4" t="s">
        <v>138</v>
      </c>
      <c r="D417" s="4">
        <v>2021</v>
      </c>
      <c r="J417" s="4" t="s">
        <v>137</v>
      </c>
      <c r="K417" s="4" t="s">
        <v>138</v>
      </c>
      <c r="L417" s="4">
        <v>2021</v>
      </c>
      <c r="M417" s="1" t="str">
        <f>IF(sum!A410="AT",sum!B410,"*")</f>
        <v>*</v>
      </c>
      <c r="N417" s="1"/>
      <c r="O417" s="1" t="str">
        <f>IF(sum!A410="AT",sum!D410,"*")</f>
        <v>*</v>
      </c>
      <c r="R417" s="4" t="s">
        <v>137</v>
      </c>
      <c r="S417" s="4" t="s">
        <v>138</v>
      </c>
      <c r="T417" s="4">
        <v>2021</v>
      </c>
      <c r="U417" s="1" t="str">
        <f>IF(sum!A410="BC",sum!B410,"*")</f>
        <v>*</v>
      </c>
      <c r="V417" s="1"/>
      <c r="W417" s="1" t="str">
        <f>IF(sum!A410="BC",sum!D410,"*")</f>
        <v>*</v>
      </c>
      <c r="Z417" s="4" t="s">
        <v>137</v>
      </c>
      <c r="AA417" s="4" t="s">
        <v>138</v>
      </c>
      <c r="AB417" s="4">
        <v>2021</v>
      </c>
      <c r="AC417" s="1" t="str">
        <f>IF(sum!A410="MA",sum!B410,"*")</f>
        <v>TRA_Tru_HT_DST1</v>
      </c>
      <c r="AD417" s="1"/>
      <c r="AE417" s="1">
        <f>IF(sum!A410="MA",sum!D410,"*")</f>
        <v>4.3795813002821999</v>
      </c>
      <c r="AH417" s="4" t="s">
        <v>137</v>
      </c>
      <c r="AI417" s="4" t="s">
        <v>138</v>
      </c>
      <c r="AJ417" s="4">
        <v>2021</v>
      </c>
      <c r="AK417" s="1" t="str">
        <f>IF(sum!A410="ON",sum!B410,"*")</f>
        <v>*</v>
      </c>
      <c r="AL417" s="1"/>
      <c r="AM417" s="1" t="str">
        <f>IF(sum!A410="ON",sum!D410,"*")</f>
        <v>*</v>
      </c>
      <c r="AP417" s="4" t="s">
        <v>137</v>
      </c>
      <c r="AQ417" s="4" t="s">
        <v>138</v>
      </c>
      <c r="AR417" s="4">
        <v>2021</v>
      </c>
      <c r="AS417" s="1" t="str">
        <f>IF(sum!A410="QU",sum!B410,"*")</f>
        <v>*</v>
      </c>
      <c r="AT417" s="1"/>
      <c r="AU417" s="1" t="str">
        <f>IF(sum!A410="QU",sum!D410,"*")</f>
        <v>*</v>
      </c>
      <c r="AX417" s="4" t="s">
        <v>137</v>
      </c>
      <c r="AY417" s="4" t="s">
        <v>138</v>
      </c>
      <c r="AZ417" s="4">
        <v>2021</v>
      </c>
      <c r="BA417" s="1" t="str">
        <f>IF(sum!A410="SA",sum!B410,"*")</f>
        <v>*</v>
      </c>
      <c r="BB417" s="1"/>
      <c r="BC417" s="1" t="str">
        <f>IF(sum!A410="SA",sum!D410,"*")</f>
        <v>*</v>
      </c>
    </row>
    <row r="418" spans="2:55">
      <c r="B418" s="1" t="s">
        <v>137</v>
      </c>
      <c r="C418" s="1" t="s">
        <v>138</v>
      </c>
      <c r="D418" s="1">
        <v>2021</v>
      </c>
      <c r="J418" s="1" t="s">
        <v>137</v>
      </c>
      <c r="K418" s="1" t="s">
        <v>138</v>
      </c>
      <c r="L418" s="1">
        <v>2021</v>
      </c>
      <c r="M418" s="1" t="str">
        <f>IF(sum!A411="AT",sum!B411,"*")</f>
        <v>*</v>
      </c>
      <c r="N418" s="1"/>
      <c r="O418" s="1" t="str">
        <f>IF(sum!A411="AT",sum!D411,"*")</f>
        <v>*</v>
      </c>
      <c r="R418" s="1" t="s">
        <v>137</v>
      </c>
      <c r="S418" s="1" t="s">
        <v>138</v>
      </c>
      <c r="T418" s="1">
        <v>2021</v>
      </c>
      <c r="U418" s="1" t="str">
        <f>IF(sum!A411="BC",sum!B411,"*")</f>
        <v>*</v>
      </c>
      <c r="V418" s="1"/>
      <c r="W418" s="1" t="str">
        <f>IF(sum!A411="BC",sum!D411,"*")</f>
        <v>*</v>
      </c>
      <c r="Z418" s="1" t="s">
        <v>137</v>
      </c>
      <c r="AA418" s="1" t="s">
        <v>138</v>
      </c>
      <c r="AB418" s="1">
        <v>2021</v>
      </c>
      <c r="AC418" s="1" t="str">
        <f>IF(sum!A411="MA",sum!B411,"*")</f>
        <v>TWS-AuxiliaryMot_ELE1</v>
      </c>
      <c r="AD418" s="1"/>
      <c r="AE418" s="1">
        <f>IF(sum!A411="MA",sum!D411,"*")</f>
        <v>3.1705770450222298E-3</v>
      </c>
      <c r="AH418" s="1" t="s">
        <v>137</v>
      </c>
      <c r="AI418" s="1" t="s">
        <v>138</v>
      </c>
      <c r="AJ418" s="1">
        <v>2021</v>
      </c>
      <c r="AK418" s="1" t="str">
        <f>IF(sum!A411="ON",sum!B411,"*")</f>
        <v>*</v>
      </c>
      <c r="AL418" s="1"/>
      <c r="AM418" s="1" t="str">
        <f>IF(sum!A411="ON",sum!D411,"*")</f>
        <v>*</v>
      </c>
      <c r="AP418" s="1" t="s">
        <v>137</v>
      </c>
      <c r="AQ418" s="1" t="s">
        <v>138</v>
      </c>
      <c r="AR418" s="1">
        <v>2021</v>
      </c>
      <c r="AS418" s="1" t="str">
        <f>IF(sum!A411="QU",sum!B411,"*")</f>
        <v>*</v>
      </c>
      <c r="AT418" s="1"/>
      <c r="AU418" s="1" t="str">
        <f>IF(sum!A411="QU",sum!D411,"*")</f>
        <v>*</v>
      </c>
      <c r="AX418" s="1" t="s">
        <v>137</v>
      </c>
      <c r="AY418" s="1" t="s">
        <v>138</v>
      </c>
      <c r="AZ418" s="1">
        <v>2021</v>
      </c>
      <c r="BA418" s="1" t="str">
        <f>IF(sum!A411="SA",sum!B411,"*")</f>
        <v>*</v>
      </c>
      <c r="BB418" s="1"/>
      <c r="BC418" s="1" t="str">
        <f>IF(sum!A411="SA",sum!D411,"*")</f>
        <v>*</v>
      </c>
    </row>
    <row r="419" spans="2:55">
      <c r="B419" s="1" t="s">
        <v>137</v>
      </c>
      <c r="C419" s="1" t="s">
        <v>138</v>
      </c>
      <c r="D419" s="1">
        <v>2021</v>
      </c>
      <c r="J419" s="1" t="s">
        <v>137</v>
      </c>
      <c r="K419" s="1" t="s">
        <v>138</v>
      </c>
      <c r="L419" s="1">
        <v>2021</v>
      </c>
      <c r="M419" s="1" t="str">
        <f>IF(sum!A412="AT",sum!B412,"*")</f>
        <v>*</v>
      </c>
      <c r="N419" s="1"/>
      <c r="O419" s="1" t="str">
        <f>IF(sum!A412="AT",sum!D412,"*")</f>
        <v>*</v>
      </c>
      <c r="R419" s="1" t="s">
        <v>137</v>
      </c>
      <c r="S419" s="1" t="s">
        <v>138</v>
      </c>
      <c r="T419" s="1">
        <v>2021</v>
      </c>
      <c r="U419" s="1" t="str">
        <f>IF(sum!A412="BC",sum!B412,"*")</f>
        <v>*</v>
      </c>
      <c r="V419" s="1"/>
      <c r="W419" s="1" t="str">
        <f>IF(sum!A412="BC",sum!D412,"*")</f>
        <v>*</v>
      </c>
      <c r="Z419" s="1" t="s">
        <v>137</v>
      </c>
      <c r="AA419" s="1" t="s">
        <v>138</v>
      </c>
      <c r="AB419" s="1">
        <v>2021</v>
      </c>
      <c r="AC419" s="1" t="str">
        <f>IF(sum!A412="MA",sum!B412,"*")</f>
        <v>TWS-Light_ELE1</v>
      </c>
      <c r="AD419" s="1"/>
      <c r="AE419" s="1">
        <f>IF(sum!A412="MA",sum!D412,"*")</f>
        <v>6.3411540900443703E-3</v>
      </c>
      <c r="AH419" s="1" t="s">
        <v>137</v>
      </c>
      <c r="AI419" s="1" t="s">
        <v>138</v>
      </c>
      <c r="AJ419" s="1">
        <v>2021</v>
      </c>
      <c r="AK419" s="1" t="str">
        <f>IF(sum!A412="ON",sum!B412,"*")</f>
        <v>*</v>
      </c>
      <c r="AL419" s="1"/>
      <c r="AM419" s="1" t="str">
        <f>IF(sum!A412="ON",sum!D412,"*")</f>
        <v>*</v>
      </c>
      <c r="AP419" s="4" t="s">
        <v>137</v>
      </c>
      <c r="AQ419" s="4" t="s">
        <v>138</v>
      </c>
      <c r="AR419" s="4">
        <v>2021</v>
      </c>
      <c r="AS419" s="1" t="str">
        <f>IF(sum!A412="QU",sum!B412,"*")</f>
        <v>*</v>
      </c>
      <c r="AT419" s="1"/>
      <c r="AU419" s="1" t="str">
        <f>IF(sum!A412="QU",sum!D412,"*")</f>
        <v>*</v>
      </c>
      <c r="AX419" s="1" t="s">
        <v>137</v>
      </c>
      <c r="AY419" s="1" t="s">
        <v>138</v>
      </c>
      <c r="AZ419" s="1">
        <v>2021</v>
      </c>
      <c r="BA419" s="1" t="str">
        <f>IF(sum!A412="SA",sum!B412,"*")</f>
        <v>*</v>
      </c>
      <c r="BB419" s="1"/>
      <c r="BC419" s="1" t="str">
        <f>IF(sum!A412="SA",sum!D412,"*")</f>
        <v>*</v>
      </c>
    </row>
    <row r="420" spans="2:55">
      <c r="B420" s="4" t="s">
        <v>137</v>
      </c>
      <c r="C420" s="4" t="s">
        <v>138</v>
      </c>
      <c r="D420" s="4">
        <v>2021</v>
      </c>
      <c r="J420" s="4" t="s">
        <v>137</v>
      </c>
      <c r="K420" s="4" t="s">
        <v>138</v>
      </c>
      <c r="L420" s="4">
        <v>2021</v>
      </c>
      <c r="M420" s="1" t="str">
        <f>IF(sum!A413="AT",sum!B413,"*")</f>
        <v>*</v>
      </c>
      <c r="N420" s="1"/>
      <c r="O420" s="1" t="str">
        <f>IF(sum!A413="AT",sum!D413,"*")</f>
        <v>*</v>
      </c>
      <c r="R420" s="4" t="s">
        <v>137</v>
      </c>
      <c r="S420" s="4" t="s">
        <v>138</v>
      </c>
      <c r="T420" s="4">
        <v>2021</v>
      </c>
      <c r="U420" s="1" t="str">
        <f>IF(sum!A413="BC",sum!B413,"*")</f>
        <v>*</v>
      </c>
      <c r="V420" s="1"/>
      <c r="W420" s="1" t="str">
        <f>IF(sum!A413="BC",sum!D413,"*")</f>
        <v>*</v>
      </c>
      <c r="Z420" s="4" t="s">
        <v>137</v>
      </c>
      <c r="AA420" s="4" t="s">
        <v>138</v>
      </c>
      <c r="AB420" s="4">
        <v>2021</v>
      </c>
      <c r="AC420" s="1" t="str">
        <f>IF(sum!A413="MA",sum!B413,"*")</f>
        <v>TWS-SpHeat_ELE1</v>
      </c>
      <c r="AD420" s="1"/>
      <c r="AE420" s="1">
        <f>IF(sum!A413="MA",sum!D413,"*")</f>
        <v>2.8182907066862901E-2</v>
      </c>
      <c r="AH420" s="4" t="s">
        <v>137</v>
      </c>
      <c r="AI420" s="4" t="s">
        <v>138</v>
      </c>
      <c r="AJ420" s="4">
        <v>2021</v>
      </c>
      <c r="AK420" s="1" t="str">
        <f>IF(sum!A413="ON",sum!B413,"*")</f>
        <v>*</v>
      </c>
      <c r="AL420" s="1"/>
      <c r="AM420" s="1" t="str">
        <f>IF(sum!A413="ON",sum!D413,"*")</f>
        <v>*</v>
      </c>
      <c r="AP420" s="1" t="s">
        <v>137</v>
      </c>
      <c r="AQ420" s="1" t="s">
        <v>138</v>
      </c>
      <c r="AR420" s="1">
        <v>2021</v>
      </c>
      <c r="AS420" s="1" t="str">
        <f>IF(sum!A413="QU",sum!B413,"*")</f>
        <v>*</v>
      </c>
      <c r="AT420" s="1"/>
      <c r="AU420" s="1" t="str">
        <f>IF(sum!A413="QU",sum!D413,"*")</f>
        <v>*</v>
      </c>
      <c r="AX420" s="4" t="s">
        <v>137</v>
      </c>
      <c r="AY420" s="4" t="s">
        <v>138</v>
      </c>
      <c r="AZ420" s="4">
        <v>2021</v>
      </c>
      <c r="BA420" s="1" t="str">
        <f>IF(sum!A413="SA",sum!B413,"*")</f>
        <v>*</v>
      </c>
      <c r="BB420" s="1"/>
      <c r="BC420" s="1" t="str">
        <f>IF(sum!A413="SA",sum!D413,"*")</f>
        <v>*</v>
      </c>
    </row>
    <row r="421" spans="2:55">
      <c r="B421" s="1" t="s">
        <v>137</v>
      </c>
      <c r="C421" s="1" t="s">
        <v>138</v>
      </c>
      <c r="D421" s="1">
        <v>2021</v>
      </c>
      <c r="J421" s="1" t="s">
        <v>137</v>
      </c>
      <c r="K421" s="1" t="s">
        <v>138</v>
      </c>
      <c r="L421" s="1">
        <v>2021</v>
      </c>
      <c r="M421" s="1" t="str">
        <f>IF(sum!A414="AT",sum!B414,"*")</f>
        <v>*</v>
      </c>
      <c r="N421" s="1"/>
      <c r="O421" s="1" t="str">
        <f>IF(sum!A414="AT",sum!D414,"*")</f>
        <v>*</v>
      </c>
      <c r="R421" s="1" t="s">
        <v>137</v>
      </c>
      <c r="S421" s="1" t="s">
        <v>138</v>
      </c>
      <c r="T421" s="1">
        <v>2021</v>
      </c>
      <c r="U421" s="1" t="str">
        <f>IF(sum!A414="BC",sum!B414,"*")</f>
        <v>*</v>
      </c>
      <c r="V421" s="1"/>
      <c r="W421" s="1" t="str">
        <f>IF(sum!A414="BC",sum!D414,"*")</f>
        <v>*</v>
      </c>
      <c r="Z421" s="1" t="s">
        <v>137</v>
      </c>
      <c r="AA421" s="1" t="s">
        <v>138</v>
      </c>
      <c r="AB421" s="1">
        <v>2021</v>
      </c>
      <c r="AC421" s="1" t="str">
        <f>IF(sum!A414="MA",sum!B414,"*")</f>
        <v>WST-AuxiliaryEquip_ELE1</v>
      </c>
      <c r="AD421" s="1"/>
      <c r="AE421" s="1">
        <f>IF(sum!A414="MA",sum!D414,"*")</f>
        <v>4.2274360600295701E-3</v>
      </c>
      <c r="AH421" s="1" t="s">
        <v>137</v>
      </c>
      <c r="AI421" s="1" t="s">
        <v>138</v>
      </c>
      <c r="AJ421" s="1">
        <v>2021</v>
      </c>
      <c r="AK421" s="1" t="str">
        <f>IF(sum!A414="ON",sum!B414,"*")</f>
        <v>*</v>
      </c>
      <c r="AL421" s="1"/>
      <c r="AM421" s="1" t="str">
        <f>IF(sum!A414="ON",sum!D414,"*")</f>
        <v>*</v>
      </c>
      <c r="AP421" s="4" t="s">
        <v>137</v>
      </c>
      <c r="AQ421" s="4" t="s">
        <v>138</v>
      </c>
      <c r="AR421" s="4">
        <v>2021</v>
      </c>
      <c r="AS421" s="1" t="str">
        <f>IF(sum!A414="QU",sum!B414,"*")</f>
        <v>*</v>
      </c>
      <c r="AT421" s="1"/>
      <c r="AU421" s="1" t="str">
        <f>IF(sum!A414="QU",sum!D414,"*")</f>
        <v>*</v>
      </c>
      <c r="AX421" s="1" t="s">
        <v>137</v>
      </c>
      <c r="AY421" s="1" t="s">
        <v>138</v>
      </c>
      <c r="AZ421" s="1">
        <v>2021</v>
      </c>
      <c r="BA421" s="1" t="str">
        <f>IF(sum!A414="SA",sum!B414,"*")</f>
        <v>*</v>
      </c>
      <c r="BB421" s="1"/>
      <c r="BC421" s="1" t="str">
        <f>IF(sum!A414="SA",sum!D414,"*")</f>
        <v>*</v>
      </c>
    </row>
    <row r="422" spans="2:55">
      <c r="B422" s="1" t="s">
        <v>137</v>
      </c>
      <c r="C422" s="1" t="s">
        <v>138</v>
      </c>
      <c r="D422" s="1">
        <v>2021</v>
      </c>
      <c r="J422" s="1" t="s">
        <v>137</v>
      </c>
      <c r="K422" s="1" t="s">
        <v>138</v>
      </c>
      <c r="L422" s="1">
        <v>2021</v>
      </c>
      <c r="M422" s="1" t="str">
        <f>IF(sum!A415="AT",sum!B415,"*")</f>
        <v>*</v>
      </c>
      <c r="N422" s="1"/>
      <c r="O422" s="1" t="str">
        <f>IF(sum!A415="AT",sum!D415,"*")</f>
        <v>*</v>
      </c>
      <c r="R422" s="1" t="s">
        <v>137</v>
      </c>
      <c r="S422" s="1" t="s">
        <v>138</v>
      </c>
      <c r="T422" s="1">
        <v>2021</v>
      </c>
      <c r="U422" s="1" t="str">
        <f>IF(sum!A415="BC",sum!B415,"*")</f>
        <v>*</v>
      </c>
      <c r="V422" s="1"/>
      <c r="W422" s="1" t="str">
        <f>IF(sum!A415="BC",sum!D415,"*")</f>
        <v>*</v>
      </c>
      <c r="Z422" s="1" t="s">
        <v>137</v>
      </c>
      <c r="AA422" s="1" t="s">
        <v>138</v>
      </c>
      <c r="AB422" s="1">
        <v>2021</v>
      </c>
      <c r="AC422" s="1" t="str">
        <f>IF(sum!A415="MA",sum!B415,"*")</f>
        <v>WST-AuxiliaryMot_ELE1</v>
      </c>
      <c r="AD422" s="1"/>
      <c r="AE422" s="1">
        <f>IF(sum!A415="MA",sum!D415,"*")</f>
        <v>8.3186548645316993E-2</v>
      </c>
      <c r="AH422" s="1" t="s">
        <v>137</v>
      </c>
      <c r="AI422" s="1" t="s">
        <v>138</v>
      </c>
      <c r="AJ422" s="1">
        <v>2021</v>
      </c>
      <c r="AK422" s="1" t="str">
        <f>IF(sum!A415="ON",sum!B415,"*")</f>
        <v>*</v>
      </c>
      <c r="AL422" s="1"/>
      <c r="AM422" s="1" t="str">
        <f>IF(sum!A415="ON",sum!D415,"*")</f>
        <v>*</v>
      </c>
      <c r="AP422" s="1" t="s">
        <v>137</v>
      </c>
      <c r="AQ422" s="1" t="s">
        <v>138</v>
      </c>
      <c r="AR422" s="1">
        <v>2021</v>
      </c>
      <c r="AS422" s="1" t="str">
        <f>IF(sum!A415="QU",sum!B415,"*")</f>
        <v>*</v>
      </c>
      <c r="AT422" s="1"/>
      <c r="AU422" s="1" t="str">
        <f>IF(sum!A415="QU",sum!D415,"*")</f>
        <v>*</v>
      </c>
      <c r="AX422" s="1" t="s">
        <v>137</v>
      </c>
      <c r="AY422" s="1" t="s">
        <v>138</v>
      </c>
      <c r="AZ422" s="1">
        <v>2021</v>
      </c>
      <c r="BA422" s="1" t="str">
        <f>IF(sum!A415="SA",sum!B415,"*")</f>
        <v>*</v>
      </c>
      <c r="BB422" s="1"/>
      <c r="BC422" s="1" t="str">
        <f>IF(sum!A415="SA",sum!D415,"*")</f>
        <v>*</v>
      </c>
    </row>
    <row r="423" spans="2:55">
      <c r="B423" s="4" t="s">
        <v>137</v>
      </c>
      <c r="C423" s="4" t="s">
        <v>138</v>
      </c>
      <c r="D423" s="4">
        <v>2021</v>
      </c>
      <c r="J423" s="4" t="s">
        <v>137</v>
      </c>
      <c r="K423" s="4" t="s">
        <v>138</v>
      </c>
      <c r="L423" s="4">
        <v>2021</v>
      </c>
      <c r="M423" s="1" t="str">
        <f>IF(sum!A416="AT",sum!B416,"*")</f>
        <v>*</v>
      </c>
      <c r="N423" s="1"/>
      <c r="O423" s="1" t="str">
        <f>IF(sum!A416="AT",sum!D416,"*")</f>
        <v>*</v>
      </c>
      <c r="R423" s="4" t="s">
        <v>137</v>
      </c>
      <c r="S423" s="4" t="s">
        <v>138</v>
      </c>
      <c r="T423" s="4">
        <v>2021</v>
      </c>
      <c r="U423" s="1" t="str">
        <f>IF(sum!A416="BC",sum!B416,"*")</f>
        <v>*</v>
      </c>
      <c r="V423" s="1"/>
      <c r="W423" s="1" t="str">
        <f>IF(sum!A416="BC",sum!D416,"*")</f>
        <v>*</v>
      </c>
      <c r="Z423" s="4" t="s">
        <v>137</v>
      </c>
      <c r="AA423" s="4" t="s">
        <v>138</v>
      </c>
      <c r="AB423" s="4">
        <v>2021</v>
      </c>
      <c r="AC423" s="1" t="str">
        <f>IF(sum!A416="MA",sum!B416,"*")</f>
        <v>WST-Light_ELE1</v>
      </c>
      <c r="AD423" s="1"/>
      <c r="AE423" s="1">
        <f>IF(sum!A416="MA",sum!D416,"*")</f>
        <v>6.3411540900443703E-3</v>
      </c>
      <c r="AH423" s="4" t="s">
        <v>137</v>
      </c>
      <c r="AI423" s="4" t="s">
        <v>138</v>
      </c>
      <c r="AJ423" s="4">
        <v>2021</v>
      </c>
      <c r="AK423" s="1" t="str">
        <f>IF(sum!A416="ON",sum!B416,"*")</f>
        <v>*</v>
      </c>
      <c r="AL423" s="1"/>
      <c r="AM423" s="1" t="str">
        <f>IF(sum!A416="ON",sum!D416,"*")</f>
        <v>*</v>
      </c>
      <c r="AP423" s="4" t="s">
        <v>137</v>
      </c>
      <c r="AQ423" s="4" t="s">
        <v>138</v>
      </c>
      <c r="AR423" s="4">
        <v>2021</v>
      </c>
      <c r="AS423" s="1" t="str">
        <f>IF(sum!A416="QU",sum!B416,"*")</f>
        <v>*</v>
      </c>
      <c r="AT423" s="1"/>
      <c r="AU423" s="1" t="str">
        <f>IF(sum!A416="QU",sum!D416,"*")</f>
        <v>*</v>
      </c>
      <c r="AX423" s="4" t="s">
        <v>137</v>
      </c>
      <c r="AY423" s="4" t="s">
        <v>138</v>
      </c>
      <c r="AZ423" s="4">
        <v>2021</v>
      </c>
      <c r="BA423" s="1" t="str">
        <f>IF(sum!A416="SA",sum!B416,"*")</f>
        <v>*</v>
      </c>
      <c r="BB423" s="1"/>
      <c r="BC423" s="1" t="str">
        <f>IF(sum!A416="SA",sum!D416,"*")</f>
        <v>*</v>
      </c>
    </row>
    <row r="424" spans="2:55">
      <c r="B424" s="1" t="s">
        <v>137</v>
      </c>
      <c r="C424" s="1" t="s">
        <v>138</v>
      </c>
      <c r="D424" s="1">
        <v>2021</v>
      </c>
      <c r="J424" s="1" t="s">
        <v>137</v>
      </c>
      <c r="K424" s="1" t="s">
        <v>138</v>
      </c>
      <c r="L424" s="1">
        <v>2021</v>
      </c>
      <c r="M424" s="1" t="str">
        <f>IF(sum!A417="AT",sum!B417,"*")</f>
        <v>*</v>
      </c>
      <c r="N424" s="1"/>
      <c r="O424" s="1" t="str">
        <f>IF(sum!A417="AT",sum!D417,"*")</f>
        <v>*</v>
      </c>
      <c r="R424" s="1" t="s">
        <v>137</v>
      </c>
      <c r="S424" s="1" t="s">
        <v>138</v>
      </c>
      <c r="T424" s="1">
        <v>2021</v>
      </c>
      <c r="U424" s="1" t="str">
        <f>IF(sum!A417="BC",sum!B417,"*")</f>
        <v>*</v>
      </c>
      <c r="V424" s="1"/>
      <c r="W424" s="1" t="str">
        <f>IF(sum!A417="BC",sum!D417,"*")</f>
        <v>*</v>
      </c>
      <c r="Z424" s="1" t="s">
        <v>137</v>
      </c>
      <c r="AA424" s="1" t="s">
        <v>138</v>
      </c>
      <c r="AB424" s="1">
        <v>2021</v>
      </c>
      <c r="AC424" s="1" t="str">
        <f>IF(sum!A417="MA",sum!B417,"*")</f>
        <v>WST-SpCool_ELE1</v>
      </c>
      <c r="AD424" s="1"/>
      <c r="AE424" s="1">
        <f>IF(sum!A417="MA",sum!D417,"*")</f>
        <v>3.1705770450222298E-3</v>
      </c>
      <c r="AH424" s="1" t="s">
        <v>137</v>
      </c>
      <c r="AI424" s="1" t="s">
        <v>138</v>
      </c>
      <c r="AJ424" s="1">
        <v>2021</v>
      </c>
      <c r="AK424" s="1" t="str">
        <f>IF(sum!A417="ON",sum!B417,"*")</f>
        <v>*</v>
      </c>
      <c r="AL424" s="1"/>
      <c r="AM424" s="1" t="str">
        <f>IF(sum!A417="ON",sum!D417,"*")</f>
        <v>*</v>
      </c>
      <c r="AP424" s="1" t="s">
        <v>137</v>
      </c>
      <c r="AQ424" s="1" t="s">
        <v>138</v>
      </c>
      <c r="AR424" s="1">
        <v>2021</v>
      </c>
      <c r="AS424" s="1" t="str">
        <f>IF(sum!A417="QU",sum!B417,"*")</f>
        <v>*</v>
      </c>
      <c r="AT424" s="1"/>
      <c r="AU424" s="1" t="str">
        <f>IF(sum!A417="QU",sum!D417,"*")</f>
        <v>*</v>
      </c>
      <c r="AX424" s="1" t="s">
        <v>137</v>
      </c>
      <c r="AY424" s="1" t="s">
        <v>138</v>
      </c>
      <c r="AZ424" s="1">
        <v>2021</v>
      </c>
      <c r="BA424" s="1" t="str">
        <f>IF(sum!A417="SA",sum!B417,"*")</f>
        <v>*</v>
      </c>
      <c r="BB424" s="1"/>
      <c r="BC424" s="1" t="str">
        <f>IF(sum!A417="SA",sum!D417,"*")</f>
        <v>*</v>
      </c>
    </row>
    <row r="425" spans="2:55">
      <c r="B425" s="1" t="s">
        <v>137</v>
      </c>
      <c r="C425" s="1" t="s">
        <v>138</v>
      </c>
      <c r="D425" s="1">
        <v>2021</v>
      </c>
      <c r="J425" s="1" t="s">
        <v>137</v>
      </c>
      <c r="K425" s="1" t="s">
        <v>138</v>
      </c>
      <c r="L425" s="1">
        <v>2021</v>
      </c>
      <c r="M425" s="1" t="str">
        <f>IF(sum!A418="AT",sum!B418,"*")</f>
        <v>*</v>
      </c>
      <c r="N425" s="1"/>
      <c r="O425" s="1" t="str">
        <f>IF(sum!A418="AT",sum!D418,"*")</f>
        <v>*</v>
      </c>
      <c r="R425" s="1" t="s">
        <v>137</v>
      </c>
      <c r="S425" s="1" t="s">
        <v>138</v>
      </c>
      <c r="T425" s="1">
        <v>2021</v>
      </c>
      <c r="U425" s="1" t="str">
        <f>IF(sum!A418="BC",sum!B418,"*")</f>
        <v>*</v>
      </c>
      <c r="V425" s="1"/>
      <c r="W425" s="1" t="str">
        <f>IF(sum!A418="BC",sum!D418,"*")</f>
        <v>*</v>
      </c>
      <c r="Z425" s="1" t="s">
        <v>137</v>
      </c>
      <c r="AA425" s="1" t="s">
        <v>138</v>
      </c>
      <c r="AB425" s="1">
        <v>2021</v>
      </c>
      <c r="AC425" s="1" t="str">
        <f>IF(sum!A418="MA",sum!B418,"*")</f>
        <v>WST-SpHeat_ELE1</v>
      </c>
      <c r="AD425" s="1"/>
      <c r="AE425" s="1">
        <f>IF(sum!A418="MA",sum!D418,"*")</f>
        <v>2.9592052420208102E-2</v>
      </c>
      <c r="AH425" s="1" t="s">
        <v>137</v>
      </c>
      <c r="AI425" s="1" t="s">
        <v>138</v>
      </c>
      <c r="AJ425" s="1">
        <v>2021</v>
      </c>
      <c r="AK425" s="1" t="str">
        <f>IF(sum!A418="ON",sum!B418,"*")</f>
        <v>*</v>
      </c>
      <c r="AL425" s="1"/>
      <c r="AM425" s="1" t="str">
        <f>IF(sum!A418="ON",sum!D418,"*")</f>
        <v>*</v>
      </c>
      <c r="AP425" s="4" t="s">
        <v>137</v>
      </c>
      <c r="AQ425" s="4" t="s">
        <v>138</v>
      </c>
      <c r="AR425" s="4">
        <v>2021</v>
      </c>
      <c r="AS425" s="1" t="str">
        <f>IF(sum!A418="QU",sum!B418,"*")</f>
        <v>*</v>
      </c>
      <c r="AT425" s="1"/>
      <c r="AU425" s="1" t="str">
        <f>IF(sum!A418="QU",sum!D418,"*")</f>
        <v>*</v>
      </c>
      <c r="AX425" s="1" t="s">
        <v>137</v>
      </c>
      <c r="AY425" s="1" t="s">
        <v>138</v>
      </c>
      <c r="AZ425" s="1">
        <v>2021</v>
      </c>
      <c r="BA425" s="1" t="str">
        <f>IF(sum!A418="SA",sum!B418,"*")</f>
        <v>*</v>
      </c>
      <c r="BB425" s="1"/>
      <c r="BC425" s="1" t="str">
        <f>IF(sum!A418="SA",sum!D418,"*")</f>
        <v>*</v>
      </c>
    </row>
    <row r="426" spans="2:55">
      <c r="B426" s="4" t="s">
        <v>137</v>
      </c>
      <c r="C426" s="4" t="s">
        <v>138</v>
      </c>
      <c r="D426" s="4">
        <v>2021</v>
      </c>
      <c r="J426" s="4" t="s">
        <v>137</v>
      </c>
      <c r="K426" s="4" t="s">
        <v>138</v>
      </c>
      <c r="L426" s="4">
        <v>2021</v>
      </c>
      <c r="M426" s="1" t="str">
        <f>IF(sum!A419="AT",sum!B419,"*")</f>
        <v>*</v>
      </c>
      <c r="N426" s="1"/>
      <c r="O426" s="1" t="str">
        <f>IF(sum!A419="AT",sum!D419,"*")</f>
        <v>*</v>
      </c>
      <c r="R426" s="4" t="s">
        <v>137</v>
      </c>
      <c r="S426" s="4" t="s">
        <v>138</v>
      </c>
      <c r="T426" s="4">
        <v>2021</v>
      </c>
      <c r="U426" s="1" t="str">
        <f>IF(sum!A419="BC",sum!B419,"*")</f>
        <v>*</v>
      </c>
      <c r="V426" s="1"/>
      <c r="W426" s="1" t="str">
        <f>IF(sum!A419="BC",sum!D419,"*")</f>
        <v>*</v>
      </c>
      <c r="Z426" s="4" t="s">
        <v>137</v>
      </c>
      <c r="AA426" s="4" t="s">
        <v>138</v>
      </c>
      <c r="AB426" s="4">
        <v>2021</v>
      </c>
      <c r="AC426" s="1" t="str">
        <f>IF(sum!A419="MA",sum!B419,"*")</f>
        <v>WST-WaterHeat_ELE1</v>
      </c>
      <c r="AD426" s="1"/>
      <c r="AE426" s="1">
        <f>IF(sum!A419="MA",sum!D419,"*")</f>
        <v>2.1137180300148002E-3</v>
      </c>
      <c r="AH426" s="4" t="s">
        <v>137</v>
      </c>
      <c r="AI426" s="4" t="s">
        <v>138</v>
      </c>
      <c r="AJ426" s="4">
        <v>2021</v>
      </c>
      <c r="AK426" s="1" t="str">
        <f>IF(sum!A419="ON",sum!B419,"*")</f>
        <v>*</v>
      </c>
      <c r="AL426" s="1"/>
      <c r="AM426" s="1" t="str">
        <f>IF(sum!A419="ON",sum!D419,"*")</f>
        <v>*</v>
      </c>
      <c r="AP426" s="1" t="s">
        <v>137</v>
      </c>
      <c r="AQ426" s="1" t="s">
        <v>138</v>
      </c>
      <c r="AR426" s="1">
        <v>2021</v>
      </c>
      <c r="AS426" s="1" t="str">
        <f>IF(sum!A419="QU",sum!B419,"*")</f>
        <v>*</v>
      </c>
      <c r="AT426" s="1"/>
      <c r="AU426" s="1" t="str">
        <f>IF(sum!A419="QU",sum!D419,"*")</f>
        <v>*</v>
      </c>
      <c r="AX426" s="4" t="s">
        <v>137</v>
      </c>
      <c r="AY426" s="4" t="s">
        <v>138</v>
      </c>
      <c r="AZ426" s="4">
        <v>2021</v>
      </c>
      <c r="BA426" s="1" t="str">
        <f>IF(sum!A419="SA",sum!B419,"*")</f>
        <v>*</v>
      </c>
      <c r="BB426" s="1"/>
      <c r="BC426" s="1" t="str">
        <f>IF(sum!A419="SA",sum!D419,"*")</f>
        <v>*</v>
      </c>
    </row>
    <row r="427" spans="2:55">
      <c r="B427" s="1" t="s">
        <v>137</v>
      </c>
      <c r="C427" s="1" t="s">
        <v>138</v>
      </c>
      <c r="D427" s="1">
        <v>2021</v>
      </c>
      <c r="J427" s="1" t="s">
        <v>137</v>
      </c>
      <c r="K427" s="1" t="s">
        <v>138</v>
      </c>
      <c r="L427" s="1">
        <v>2021</v>
      </c>
      <c r="M427" s="1" t="str">
        <f>IF(sum!A420="AT",sum!B420,"*")</f>
        <v>*</v>
      </c>
      <c r="N427" s="1"/>
      <c r="O427" s="1" t="str">
        <f>IF(sum!A420="AT",sum!D420,"*")</f>
        <v>*</v>
      </c>
      <c r="R427" s="1" t="s">
        <v>137</v>
      </c>
      <c r="S427" s="1" t="s">
        <v>138</v>
      </c>
      <c r="T427" s="1">
        <v>2021</v>
      </c>
      <c r="U427" s="1" t="str">
        <f>IF(sum!A420="BC",sum!B420,"*")</f>
        <v>*</v>
      </c>
      <c r="V427" s="1"/>
      <c r="W427" s="1" t="str">
        <f>IF(sum!A420="BC",sum!D420,"*")</f>
        <v>*</v>
      </c>
      <c r="Z427" s="1" t="s">
        <v>137</v>
      </c>
      <c r="AA427" s="1" t="s">
        <v>138</v>
      </c>
      <c r="AB427" s="1">
        <v>2021</v>
      </c>
      <c r="AC427" s="1" t="str">
        <f>IF(sum!A420="MA",sum!B420,"*")</f>
        <v>*</v>
      </c>
      <c r="AD427" s="1"/>
      <c r="AE427" s="1" t="str">
        <f>IF(sum!A420="MA",sum!D420,"*")</f>
        <v>*</v>
      </c>
      <c r="AH427" s="1" t="s">
        <v>137</v>
      </c>
      <c r="AI427" s="1" t="s">
        <v>138</v>
      </c>
      <c r="AJ427" s="1">
        <v>2021</v>
      </c>
      <c r="AK427" s="1" t="str">
        <f>IF(sum!A420="ON",sum!B420,"*")</f>
        <v>AFM-AuxiliaryEquip_ELE1</v>
      </c>
      <c r="AL427" s="1"/>
      <c r="AM427" s="1">
        <f>IF(sum!A420="ON",sum!D420,"*")</f>
        <v>8.0321285140565898E-2</v>
      </c>
      <c r="AP427" s="4" t="s">
        <v>137</v>
      </c>
      <c r="AQ427" s="4" t="s">
        <v>138</v>
      </c>
      <c r="AR427" s="4">
        <v>2021</v>
      </c>
      <c r="AS427" s="1" t="str">
        <f>IF(sum!A420="QU",sum!B420,"*")</f>
        <v>*</v>
      </c>
      <c r="AT427" s="1"/>
      <c r="AU427" s="1" t="str">
        <f>IF(sum!A420="QU",sum!D420,"*")</f>
        <v>*</v>
      </c>
      <c r="AX427" s="1" t="s">
        <v>137</v>
      </c>
      <c r="AY427" s="1" t="s">
        <v>138</v>
      </c>
      <c r="AZ427" s="1">
        <v>2021</v>
      </c>
      <c r="BA427" s="1" t="str">
        <f>IF(sum!A420="SA",sum!B420,"*")</f>
        <v>*</v>
      </c>
      <c r="BB427" s="1"/>
      <c r="BC427" s="1" t="str">
        <f>IF(sum!A420="SA",sum!D420,"*")</f>
        <v>*</v>
      </c>
    </row>
    <row r="428" spans="2:55">
      <c r="B428" s="1" t="s">
        <v>137</v>
      </c>
      <c r="C428" s="1" t="s">
        <v>138</v>
      </c>
      <c r="D428" s="1">
        <v>2021</v>
      </c>
      <c r="J428" s="1" t="s">
        <v>137</v>
      </c>
      <c r="K428" s="1" t="s">
        <v>138</v>
      </c>
      <c r="L428" s="1">
        <v>2021</v>
      </c>
      <c r="M428" s="1" t="str">
        <f>IF(sum!A421="AT",sum!B421,"*")</f>
        <v>*</v>
      </c>
      <c r="N428" s="1"/>
      <c r="O428" s="1" t="str">
        <f>IF(sum!A421="AT",sum!D421,"*")</f>
        <v>*</v>
      </c>
      <c r="R428" s="1" t="s">
        <v>137</v>
      </c>
      <c r="S428" s="1" t="s">
        <v>138</v>
      </c>
      <c r="T428" s="1">
        <v>2021</v>
      </c>
      <c r="U428" s="1" t="str">
        <f>IF(sum!A421="BC",sum!B421,"*")</f>
        <v>*</v>
      </c>
      <c r="V428" s="1"/>
      <c r="W428" s="1" t="str">
        <f>IF(sum!A421="BC",sum!D421,"*")</f>
        <v>*</v>
      </c>
      <c r="Z428" s="1" t="s">
        <v>137</v>
      </c>
      <c r="AA428" s="1" t="s">
        <v>138</v>
      </c>
      <c r="AB428" s="1">
        <v>2021</v>
      </c>
      <c r="AC428" s="1" t="str">
        <f>IF(sum!A421="MA",sum!B421,"*")</f>
        <v>*</v>
      </c>
      <c r="AD428" s="1"/>
      <c r="AE428" s="1" t="str">
        <f>IF(sum!A421="MA",sum!D421,"*")</f>
        <v>*</v>
      </c>
      <c r="AH428" s="1" t="s">
        <v>137</v>
      </c>
      <c r="AI428" s="1" t="s">
        <v>138</v>
      </c>
      <c r="AJ428" s="1">
        <v>2021</v>
      </c>
      <c r="AK428" s="1" t="str">
        <f>IF(sum!A421="ON",sum!B421,"*")</f>
        <v>AFM-AuxiliaryMot_ELE1</v>
      </c>
      <c r="AL428" s="1"/>
      <c r="AM428" s="1">
        <f>IF(sum!A421="ON",sum!D421,"*")</f>
        <v>2.85351934052002E-2</v>
      </c>
      <c r="AP428" s="1" t="s">
        <v>137</v>
      </c>
      <c r="AQ428" s="1" t="s">
        <v>138</v>
      </c>
      <c r="AR428" s="1">
        <v>2021</v>
      </c>
      <c r="AS428" s="1" t="str">
        <f>IF(sum!A421="QU",sum!B421,"*")</f>
        <v>*</v>
      </c>
      <c r="AT428" s="1"/>
      <c r="AU428" s="1" t="str">
        <f>IF(sum!A421="QU",sum!D421,"*")</f>
        <v>*</v>
      </c>
      <c r="AX428" s="1" t="s">
        <v>137</v>
      </c>
      <c r="AY428" s="1" t="s">
        <v>138</v>
      </c>
      <c r="AZ428" s="1">
        <v>2021</v>
      </c>
      <c r="BA428" s="1" t="str">
        <f>IF(sum!A421="SA",sum!B421,"*")</f>
        <v>*</v>
      </c>
      <c r="BB428" s="1"/>
      <c r="BC428" s="1" t="str">
        <f>IF(sum!A421="SA",sum!D421,"*")</f>
        <v>*</v>
      </c>
    </row>
    <row r="429" spans="2:55">
      <c r="B429" s="4" t="s">
        <v>137</v>
      </c>
      <c r="C429" s="4" t="s">
        <v>138</v>
      </c>
      <c r="D429" s="4">
        <v>2021</v>
      </c>
      <c r="J429" s="4" t="s">
        <v>137</v>
      </c>
      <c r="K429" s="4" t="s">
        <v>138</v>
      </c>
      <c r="L429" s="4">
        <v>2021</v>
      </c>
      <c r="M429" s="1" t="str">
        <f>IF(sum!A422="AT",sum!B422,"*")</f>
        <v>*</v>
      </c>
      <c r="N429" s="1"/>
      <c r="O429" s="1" t="str">
        <f>IF(sum!A422="AT",sum!D422,"*")</f>
        <v>*</v>
      </c>
      <c r="R429" s="4" t="s">
        <v>137</v>
      </c>
      <c r="S429" s="4" t="s">
        <v>138</v>
      </c>
      <c r="T429" s="4">
        <v>2021</v>
      </c>
      <c r="U429" s="1" t="str">
        <f>IF(sum!A422="BC",sum!B422,"*")</f>
        <v>*</v>
      </c>
      <c r="V429" s="1"/>
      <c r="W429" s="1" t="str">
        <f>IF(sum!A422="BC",sum!D422,"*")</f>
        <v>*</v>
      </c>
      <c r="Z429" s="4" t="s">
        <v>137</v>
      </c>
      <c r="AA429" s="4" t="s">
        <v>138</v>
      </c>
      <c r="AB429" s="4">
        <v>2021</v>
      </c>
      <c r="AC429" s="1" t="str">
        <f>IF(sum!A422="MA",sum!B422,"*")</f>
        <v>*</v>
      </c>
      <c r="AD429" s="1"/>
      <c r="AE429" s="1" t="str">
        <f>IF(sum!A422="MA",sum!D422,"*")</f>
        <v>*</v>
      </c>
      <c r="AH429" s="4" t="s">
        <v>137</v>
      </c>
      <c r="AI429" s="4" t="s">
        <v>138</v>
      </c>
      <c r="AJ429" s="4">
        <v>2021</v>
      </c>
      <c r="AK429" s="1" t="str">
        <f>IF(sum!A422="ON",sum!B422,"*")</f>
        <v>AFM-Light_ELE1</v>
      </c>
      <c r="AL429" s="1"/>
      <c r="AM429" s="1">
        <f>IF(sum!A422="ON",sum!D422,"*")</f>
        <v>0.107799619530751</v>
      </c>
      <c r="AP429" s="4" t="s">
        <v>137</v>
      </c>
      <c r="AQ429" s="4" t="s">
        <v>138</v>
      </c>
      <c r="AR429" s="4">
        <v>2021</v>
      </c>
      <c r="AS429" s="1" t="str">
        <f>IF(sum!A422="QU",sum!B422,"*")</f>
        <v>*</v>
      </c>
      <c r="AT429" s="1"/>
      <c r="AU429" s="1" t="str">
        <f>IF(sum!A422="QU",sum!D422,"*")</f>
        <v>*</v>
      </c>
      <c r="AX429" s="4" t="s">
        <v>137</v>
      </c>
      <c r="AY429" s="4" t="s">
        <v>138</v>
      </c>
      <c r="AZ429" s="4">
        <v>2021</v>
      </c>
      <c r="BA429" s="1" t="str">
        <f>IF(sum!A422="SA",sum!B422,"*")</f>
        <v>*</v>
      </c>
      <c r="BB429" s="1"/>
      <c r="BC429" s="1" t="str">
        <f>IF(sum!A422="SA",sum!D422,"*")</f>
        <v>*</v>
      </c>
    </row>
    <row r="430" spans="2:55">
      <c r="B430" s="1" t="s">
        <v>137</v>
      </c>
      <c r="C430" s="1" t="s">
        <v>138</v>
      </c>
      <c r="D430" s="1">
        <v>2021</v>
      </c>
      <c r="J430" s="1" t="s">
        <v>137</v>
      </c>
      <c r="K430" s="1" t="s">
        <v>138</v>
      </c>
      <c r="L430" s="1">
        <v>2021</v>
      </c>
      <c r="M430" s="1" t="str">
        <f>IF(sum!A423="AT",sum!B423,"*")</f>
        <v>*</v>
      </c>
      <c r="N430" s="1"/>
      <c r="O430" s="1" t="str">
        <f>IF(sum!A423="AT",sum!D423,"*")</f>
        <v>*</v>
      </c>
      <c r="R430" s="1" t="s">
        <v>137</v>
      </c>
      <c r="S430" s="1" t="s">
        <v>138</v>
      </c>
      <c r="T430" s="1">
        <v>2021</v>
      </c>
      <c r="U430" s="1" t="str">
        <f>IF(sum!A423="BC",sum!B423,"*")</f>
        <v>*</v>
      </c>
      <c r="V430" s="1"/>
      <c r="W430" s="1" t="str">
        <f>IF(sum!A423="BC",sum!D423,"*")</f>
        <v>*</v>
      </c>
      <c r="Z430" s="1" t="s">
        <v>137</v>
      </c>
      <c r="AA430" s="1" t="s">
        <v>138</v>
      </c>
      <c r="AB430" s="1">
        <v>2021</v>
      </c>
      <c r="AC430" s="1" t="str">
        <f>IF(sum!A423="MA",sum!B423,"*")</f>
        <v>*</v>
      </c>
      <c r="AD430" s="1"/>
      <c r="AE430" s="1" t="str">
        <f>IF(sum!A423="MA",sum!D423,"*")</f>
        <v>*</v>
      </c>
      <c r="AH430" s="1" t="s">
        <v>137</v>
      </c>
      <c r="AI430" s="1" t="s">
        <v>138</v>
      </c>
      <c r="AJ430" s="1">
        <v>2021</v>
      </c>
      <c r="AK430" s="1" t="str">
        <f>IF(sum!A423="ON",sum!B423,"*")</f>
        <v>AFM-SpCool_ELE1</v>
      </c>
      <c r="AL430" s="1"/>
      <c r="AM430" s="1">
        <f>IF(sum!A423="ON",sum!D423,"*")</f>
        <v>6.3411540900443805E-2</v>
      </c>
      <c r="AP430" s="1" t="s">
        <v>137</v>
      </c>
      <c r="AQ430" s="1" t="s">
        <v>138</v>
      </c>
      <c r="AR430" s="1">
        <v>2021</v>
      </c>
      <c r="AS430" s="1" t="str">
        <f>IF(sum!A423="QU",sum!B423,"*")</f>
        <v>*</v>
      </c>
      <c r="AT430" s="1"/>
      <c r="AU430" s="1" t="str">
        <f>IF(sum!A423="QU",sum!D423,"*")</f>
        <v>*</v>
      </c>
      <c r="AX430" s="1" t="s">
        <v>137</v>
      </c>
      <c r="AY430" s="1" t="s">
        <v>138</v>
      </c>
      <c r="AZ430" s="1">
        <v>2021</v>
      </c>
      <c r="BA430" s="1" t="str">
        <f>IF(sum!A423="SA",sum!B423,"*")</f>
        <v>*</v>
      </c>
      <c r="BB430" s="1"/>
      <c r="BC430" s="1" t="str">
        <f>IF(sum!A423="SA",sum!D423,"*")</f>
        <v>*</v>
      </c>
    </row>
    <row r="431" spans="2:55">
      <c r="B431" s="1" t="s">
        <v>137</v>
      </c>
      <c r="C431" s="1" t="s">
        <v>138</v>
      </c>
      <c r="D431" s="1">
        <v>2021</v>
      </c>
      <c r="J431" s="1" t="s">
        <v>137</v>
      </c>
      <c r="K431" s="1" t="s">
        <v>138</v>
      </c>
      <c r="L431" s="1">
        <v>2021</v>
      </c>
      <c r="M431" s="1" t="str">
        <f>IF(sum!A424="AT",sum!B424,"*")</f>
        <v>*</v>
      </c>
      <c r="N431" s="1"/>
      <c r="O431" s="1" t="str">
        <f>IF(sum!A424="AT",sum!D424,"*")</f>
        <v>*</v>
      </c>
      <c r="R431" s="1" t="s">
        <v>137</v>
      </c>
      <c r="S431" s="1" t="s">
        <v>138</v>
      </c>
      <c r="T431" s="1">
        <v>2021</v>
      </c>
      <c r="U431" s="1" t="str">
        <f>IF(sum!A424="BC",sum!B424,"*")</f>
        <v>*</v>
      </c>
      <c r="V431" s="1"/>
      <c r="W431" s="1" t="str">
        <f>IF(sum!A424="BC",sum!D424,"*")</f>
        <v>*</v>
      </c>
      <c r="Z431" s="1" t="s">
        <v>137</v>
      </c>
      <c r="AA431" s="1" t="s">
        <v>138</v>
      </c>
      <c r="AB431" s="1">
        <v>2021</v>
      </c>
      <c r="AC431" s="1" t="str">
        <f>IF(sum!A424="MA",sum!B424,"*")</f>
        <v>*</v>
      </c>
      <c r="AD431" s="1"/>
      <c r="AE431" s="1" t="str">
        <f>IF(sum!A424="MA",sum!D424,"*")</f>
        <v>*</v>
      </c>
      <c r="AH431" s="1" t="s">
        <v>137</v>
      </c>
      <c r="AI431" s="1" t="s">
        <v>138</v>
      </c>
      <c r="AJ431" s="1">
        <v>2021</v>
      </c>
      <c r="AK431" s="1" t="str">
        <f>IF(sum!A424="ON",sum!B424,"*")</f>
        <v>AFM-SpHeat_ELE1</v>
      </c>
      <c r="AL431" s="1"/>
      <c r="AM431" s="1">
        <f>IF(sum!A424="ON",sum!D424,"*")</f>
        <v>0.23955471006833401</v>
      </c>
      <c r="AP431" s="4" t="s">
        <v>137</v>
      </c>
      <c r="AQ431" s="4" t="s">
        <v>138</v>
      </c>
      <c r="AR431" s="4">
        <v>2021</v>
      </c>
      <c r="AS431" s="1" t="str">
        <f>IF(sum!A424="QU",sum!B424,"*")</f>
        <v>*</v>
      </c>
      <c r="AT431" s="1"/>
      <c r="AU431" s="1" t="str">
        <f>IF(sum!A424="QU",sum!D424,"*")</f>
        <v>*</v>
      </c>
      <c r="AX431" s="1" t="s">
        <v>137</v>
      </c>
      <c r="AY431" s="1" t="s">
        <v>138</v>
      </c>
      <c r="AZ431" s="1">
        <v>2021</v>
      </c>
      <c r="BA431" s="1" t="str">
        <f>IF(sum!A424="SA",sum!B424,"*")</f>
        <v>*</v>
      </c>
      <c r="BB431" s="1"/>
      <c r="BC431" s="1" t="str">
        <f>IF(sum!A424="SA",sum!D424,"*")</f>
        <v>*</v>
      </c>
    </row>
    <row r="432" spans="2:55">
      <c r="B432" s="4" t="s">
        <v>137</v>
      </c>
      <c r="C432" s="4" t="s">
        <v>138</v>
      </c>
      <c r="D432" s="4">
        <v>2021</v>
      </c>
      <c r="J432" s="4" t="s">
        <v>137</v>
      </c>
      <c r="K432" s="4" t="s">
        <v>138</v>
      </c>
      <c r="L432" s="4">
        <v>2021</v>
      </c>
      <c r="M432" s="1" t="str">
        <f>IF(sum!A425="AT",sum!B425,"*")</f>
        <v>*</v>
      </c>
      <c r="N432" s="1"/>
      <c r="O432" s="1" t="str">
        <f>IF(sum!A425="AT",sum!D425,"*")</f>
        <v>*</v>
      </c>
      <c r="R432" s="4" t="s">
        <v>137</v>
      </c>
      <c r="S432" s="4" t="s">
        <v>138</v>
      </c>
      <c r="T432" s="4">
        <v>2021</v>
      </c>
      <c r="U432" s="1" t="str">
        <f>IF(sum!A425="BC",sum!B425,"*")</f>
        <v>*</v>
      </c>
      <c r="V432" s="1"/>
      <c r="W432" s="1" t="str">
        <f>IF(sum!A425="BC",sum!D425,"*")</f>
        <v>*</v>
      </c>
      <c r="Z432" s="4" t="s">
        <v>137</v>
      </c>
      <c r="AA432" s="4" t="s">
        <v>138</v>
      </c>
      <c r="AB432" s="4">
        <v>2021</v>
      </c>
      <c r="AC432" s="1" t="str">
        <f>IF(sum!A425="MA",sum!B425,"*")</f>
        <v>*</v>
      </c>
      <c r="AD432" s="1"/>
      <c r="AE432" s="1" t="str">
        <f>IF(sum!A425="MA",sum!D425,"*")</f>
        <v>*</v>
      </c>
      <c r="AH432" s="4" t="s">
        <v>137</v>
      </c>
      <c r="AI432" s="4" t="s">
        <v>138</v>
      </c>
      <c r="AJ432" s="4">
        <v>2021</v>
      </c>
      <c r="AK432" s="1" t="str">
        <f>IF(sum!A425="ON",sum!B425,"*")</f>
        <v>AFM-WaterHeat_ELE1</v>
      </c>
      <c r="AL432" s="1"/>
      <c r="AM432" s="1">
        <f>IF(sum!A425="ON",sum!D425,"*")</f>
        <v>4.22743606002959E-2</v>
      </c>
      <c r="AP432" s="1" t="s">
        <v>137</v>
      </c>
      <c r="AQ432" s="1" t="s">
        <v>138</v>
      </c>
      <c r="AR432" s="1">
        <v>2021</v>
      </c>
      <c r="AS432" s="1" t="str">
        <f>IF(sum!A425="QU",sum!B425,"*")</f>
        <v>*</v>
      </c>
      <c r="AT432" s="1"/>
      <c r="AU432" s="1" t="str">
        <f>IF(sum!A425="QU",sum!D425,"*")</f>
        <v>*</v>
      </c>
      <c r="AX432" s="4" t="s">
        <v>137</v>
      </c>
      <c r="AY432" s="4" t="s">
        <v>138</v>
      </c>
      <c r="AZ432" s="4">
        <v>2021</v>
      </c>
      <c r="BA432" s="1" t="str">
        <f>IF(sum!A425="SA",sum!B425,"*")</f>
        <v>*</v>
      </c>
      <c r="BB432" s="1"/>
      <c r="BC432" s="1" t="str">
        <f>IF(sum!A425="SA",sum!D425,"*")</f>
        <v>*</v>
      </c>
    </row>
    <row r="433" spans="2:55">
      <c r="B433" s="1" t="s">
        <v>137</v>
      </c>
      <c r="C433" s="1" t="s">
        <v>138</v>
      </c>
      <c r="D433" s="1">
        <v>2021</v>
      </c>
      <c r="J433" s="1" t="s">
        <v>137</v>
      </c>
      <c r="K433" s="1" t="s">
        <v>138</v>
      </c>
      <c r="L433" s="1">
        <v>2021</v>
      </c>
      <c r="M433" s="1" t="str">
        <f>IF(sum!A426="AT",sum!B426,"*")</f>
        <v>*</v>
      </c>
      <c r="N433" s="1"/>
      <c r="O433" s="1" t="str">
        <f>IF(sum!A426="AT",sum!D426,"*")</f>
        <v>*</v>
      </c>
      <c r="R433" s="1" t="s">
        <v>137</v>
      </c>
      <c r="S433" s="1" t="s">
        <v>138</v>
      </c>
      <c r="T433" s="1">
        <v>2021</v>
      </c>
      <c r="U433" s="1" t="str">
        <f>IF(sum!A426="BC",sum!B426,"*")</f>
        <v>*</v>
      </c>
      <c r="V433" s="1"/>
      <c r="W433" s="1" t="str">
        <f>IF(sum!A426="BC",sum!D426,"*")</f>
        <v>*</v>
      </c>
      <c r="Z433" s="1" t="s">
        <v>137</v>
      </c>
      <c r="AA433" s="1" t="s">
        <v>138</v>
      </c>
      <c r="AB433" s="1">
        <v>2021</v>
      </c>
      <c r="AC433" s="1" t="str">
        <f>IF(sum!A426="MA",sum!B426,"*")</f>
        <v>*</v>
      </c>
      <c r="AD433" s="1"/>
      <c r="AE433" s="1" t="str">
        <f>IF(sum!A426="MA",sum!D426,"*")</f>
        <v>*</v>
      </c>
      <c r="AH433" s="1" t="s">
        <v>137</v>
      </c>
      <c r="AI433" s="1" t="s">
        <v>138</v>
      </c>
      <c r="AJ433" s="1">
        <v>2021</v>
      </c>
      <c r="AK433" s="1" t="str">
        <f>IF(sum!A426="ON",sum!B426,"*")</f>
        <v>ART-AuxiliaryEquip_ELE1</v>
      </c>
      <c r="AL433" s="1"/>
      <c r="AM433" s="1">
        <f>IF(sum!A426="ON",sum!D426,"*")</f>
        <v>2.1137180300148301E-2</v>
      </c>
      <c r="AP433" s="4" t="s">
        <v>137</v>
      </c>
      <c r="AQ433" s="4" t="s">
        <v>138</v>
      </c>
      <c r="AR433" s="4">
        <v>2021</v>
      </c>
      <c r="AS433" s="1" t="str">
        <f>IF(sum!A426="QU",sum!B426,"*")</f>
        <v>*</v>
      </c>
      <c r="AT433" s="1"/>
      <c r="AU433" s="1" t="str">
        <f>IF(sum!A426="QU",sum!D426,"*")</f>
        <v>*</v>
      </c>
      <c r="AX433" s="1" t="s">
        <v>137</v>
      </c>
      <c r="AY433" s="1" t="s">
        <v>138</v>
      </c>
      <c r="AZ433" s="1">
        <v>2021</v>
      </c>
      <c r="BA433" s="1" t="str">
        <f>IF(sum!A426="SA",sum!B426,"*")</f>
        <v>*</v>
      </c>
      <c r="BB433" s="1"/>
      <c r="BC433" s="1" t="str">
        <f>IF(sum!A426="SA",sum!D426,"*")</f>
        <v>*</v>
      </c>
    </row>
    <row r="434" spans="2:55">
      <c r="B434" s="1" t="s">
        <v>137</v>
      </c>
      <c r="C434" s="1" t="s">
        <v>138</v>
      </c>
      <c r="D434" s="1">
        <v>2021</v>
      </c>
      <c r="J434" s="1" t="s">
        <v>137</v>
      </c>
      <c r="K434" s="1" t="s">
        <v>138</v>
      </c>
      <c r="L434" s="1">
        <v>2021</v>
      </c>
      <c r="M434" s="1" t="str">
        <f>IF(sum!A427="AT",sum!B427,"*")</f>
        <v>*</v>
      </c>
      <c r="N434" s="1"/>
      <c r="O434" s="1" t="str">
        <f>IF(sum!A427="AT",sum!D427,"*")</f>
        <v>*</v>
      </c>
      <c r="R434" s="1" t="s">
        <v>137</v>
      </c>
      <c r="S434" s="1" t="s">
        <v>138</v>
      </c>
      <c r="T434" s="1">
        <v>2021</v>
      </c>
      <c r="U434" s="1" t="str">
        <f>IF(sum!A427="BC",sum!B427,"*")</f>
        <v>*</v>
      </c>
      <c r="V434" s="1"/>
      <c r="W434" s="1" t="str">
        <f>IF(sum!A427="BC",sum!D427,"*")</f>
        <v>*</v>
      </c>
      <c r="Z434" s="1" t="s">
        <v>137</v>
      </c>
      <c r="AA434" s="1" t="s">
        <v>138</v>
      </c>
      <c r="AB434" s="1">
        <v>2021</v>
      </c>
      <c r="AC434" s="1" t="str">
        <f>IF(sum!A427="MA",sum!B427,"*")</f>
        <v>*</v>
      </c>
      <c r="AD434" s="1"/>
      <c r="AE434" s="1" t="str">
        <f>IF(sum!A427="MA",sum!D427,"*")</f>
        <v>*</v>
      </c>
      <c r="AH434" s="1" t="s">
        <v>137</v>
      </c>
      <c r="AI434" s="1" t="s">
        <v>138</v>
      </c>
      <c r="AJ434" s="1">
        <v>2021</v>
      </c>
      <c r="AK434" s="1" t="str">
        <f>IF(sum!A427="ON",sum!B427,"*")</f>
        <v>ART-AuxiliaryMot_ELE1</v>
      </c>
      <c r="AL434" s="1"/>
      <c r="AM434" s="1">
        <f>IF(sum!A427="ON",sum!D427,"*")</f>
        <v>9.5117311350665906E-3</v>
      </c>
      <c r="AP434" s="1" t="s">
        <v>137</v>
      </c>
      <c r="AQ434" s="1" t="s">
        <v>138</v>
      </c>
      <c r="AR434" s="1">
        <v>2021</v>
      </c>
      <c r="AS434" s="1" t="str">
        <f>IF(sum!A427="QU",sum!B427,"*")</f>
        <v>*</v>
      </c>
      <c r="AT434" s="1"/>
      <c r="AU434" s="1" t="str">
        <f>IF(sum!A427="QU",sum!D427,"*")</f>
        <v>*</v>
      </c>
      <c r="AX434" s="1" t="s">
        <v>137</v>
      </c>
      <c r="AY434" s="1" t="s">
        <v>138</v>
      </c>
      <c r="AZ434" s="1">
        <v>2021</v>
      </c>
      <c r="BA434" s="1" t="str">
        <f>IF(sum!A427="SA",sum!B427,"*")</f>
        <v>*</v>
      </c>
      <c r="BB434" s="1"/>
      <c r="BC434" s="1" t="str">
        <f>IF(sum!A427="SA",sum!D427,"*")</f>
        <v>*</v>
      </c>
    </row>
    <row r="435" spans="2:55">
      <c r="B435" s="4" t="s">
        <v>137</v>
      </c>
      <c r="C435" s="4" t="s">
        <v>138</v>
      </c>
      <c r="D435" s="4">
        <v>2021</v>
      </c>
      <c r="J435" s="4" t="s">
        <v>137</v>
      </c>
      <c r="K435" s="4" t="s">
        <v>138</v>
      </c>
      <c r="L435" s="4">
        <v>2021</v>
      </c>
      <c r="M435" s="1" t="str">
        <f>IF(sum!A428="AT",sum!B428,"*")</f>
        <v>*</v>
      </c>
      <c r="N435" s="1"/>
      <c r="O435" s="1" t="str">
        <f>IF(sum!A428="AT",sum!D428,"*")</f>
        <v>*</v>
      </c>
      <c r="R435" s="4" t="s">
        <v>137</v>
      </c>
      <c r="S435" s="4" t="s">
        <v>138</v>
      </c>
      <c r="T435" s="4">
        <v>2021</v>
      </c>
      <c r="U435" s="1" t="str">
        <f>IF(sum!A428="BC",sum!B428,"*")</f>
        <v>*</v>
      </c>
      <c r="V435" s="1"/>
      <c r="W435" s="1" t="str">
        <f>IF(sum!A428="BC",sum!D428,"*")</f>
        <v>*</v>
      </c>
      <c r="Z435" s="4" t="s">
        <v>137</v>
      </c>
      <c r="AA435" s="4" t="s">
        <v>138</v>
      </c>
      <c r="AB435" s="4">
        <v>2021</v>
      </c>
      <c r="AC435" s="1" t="str">
        <f>IF(sum!A428="MA",sum!B428,"*")</f>
        <v>*</v>
      </c>
      <c r="AD435" s="1"/>
      <c r="AE435" s="1" t="str">
        <f>IF(sum!A428="MA",sum!D428,"*")</f>
        <v>*</v>
      </c>
      <c r="AH435" s="4" t="s">
        <v>137</v>
      </c>
      <c r="AI435" s="4" t="s">
        <v>138</v>
      </c>
      <c r="AJ435" s="4">
        <v>2021</v>
      </c>
      <c r="AK435" s="1" t="str">
        <f>IF(sum!A428="ON",sum!B428,"*")</f>
        <v>ART-Light_ELE1</v>
      </c>
      <c r="AL435" s="1"/>
      <c r="AM435" s="1">
        <f>IF(sum!A428="ON",sum!D428,"*")</f>
        <v>3.8046924540266598E-2</v>
      </c>
      <c r="AP435" s="4" t="s">
        <v>137</v>
      </c>
      <c r="AQ435" s="4" t="s">
        <v>138</v>
      </c>
      <c r="AR435" s="4">
        <v>2021</v>
      </c>
      <c r="AS435" s="1" t="str">
        <f>IF(sum!A428="QU",sum!B428,"*")</f>
        <v>*</v>
      </c>
      <c r="AT435" s="1"/>
      <c r="AU435" s="1" t="str">
        <f>IF(sum!A428="QU",sum!D428,"*")</f>
        <v>*</v>
      </c>
      <c r="AX435" s="4" t="s">
        <v>137</v>
      </c>
      <c r="AY435" s="4" t="s">
        <v>138</v>
      </c>
      <c r="AZ435" s="4">
        <v>2021</v>
      </c>
      <c r="BA435" s="1" t="str">
        <f>IF(sum!A428="SA",sum!B428,"*")</f>
        <v>*</v>
      </c>
      <c r="BB435" s="1"/>
      <c r="BC435" s="1" t="str">
        <f>IF(sum!A428="SA",sum!D428,"*")</f>
        <v>*</v>
      </c>
    </row>
    <row r="436" spans="2:55">
      <c r="B436" s="1" t="s">
        <v>137</v>
      </c>
      <c r="C436" s="1" t="s">
        <v>138</v>
      </c>
      <c r="D436" s="1">
        <v>2021</v>
      </c>
      <c r="J436" s="1" t="s">
        <v>137</v>
      </c>
      <c r="K436" s="1" t="s">
        <v>138</v>
      </c>
      <c r="L436" s="1">
        <v>2021</v>
      </c>
      <c r="M436" s="1" t="str">
        <f>IF(sum!A429="AT",sum!B429,"*")</f>
        <v>*</v>
      </c>
      <c r="N436" s="1"/>
      <c r="O436" s="1" t="str">
        <f>IF(sum!A429="AT",sum!D429,"*")</f>
        <v>*</v>
      </c>
      <c r="R436" s="1" t="s">
        <v>137</v>
      </c>
      <c r="S436" s="1" t="s">
        <v>138</v>
      </c>
      <c r="T436" s="1">
        <v>2021</v>
      </c>
      <c r="U436" s="1" t="str">
        <f>IF(sum!A429="BC",sum!B429,"*")</f>
        <v>*</v>
      </c>
      <c r="V436" s="1"/>
      <c r="W436" s="1" t="str">
        <f>IF(sum!A429="BC",sum!D429,"*")</f>
        <v>*</v>
      </c>
      <c r="Z436" s="1" t="s">
        <v>137</v>
      </c>
      <c r="AA436" s="1" t="s">
        <v>138</v>
      </c>
      <c r="AB436" s="1">
        <v>2021</v>
      </c>
      <c r="AC436" s="1" t="str">
        <f>IF(sum!A429="MA",sum!B429,"*")</f>
        <v>*</v>
      </c>
      <c r="AD436" s="1"/>
      <c r="AE436" s="1" t="str">
        <f>IF(sum!A429="MA",sum!D429,"*")</f>
        <v>*</v>
      </c>
      <c r="AH436" s="1" t="s">
        <v>137</v>
      </c>
      <c r="AI436" s="1" t="s">
        <v>138</v>
      </c>
      <c r="AJ436" s="1">
        <v>2021</v>
      </c>
      <c r="AK436" s="1" t="str">
        <f>IF(sum!A429="ON",sum!B429,"*")</f>
        <v>ART-SpCool_ELE1</v>
      </c>
      <c r="AL436" s="1"/>
      <c r="AM436" s="1">
        <f>IF(sum!A429="ON",sum!D429,"*")</f>
        <v>1.9023462270133198E-2</v>
      </c>
      <c r="AP436" s="1" t="s">
        <v>137</v>
      </c>
      <c r="AQ436" s="1" t="s">
        <v>138</v>
      </c>
      <c r="AR436" s="1">
        <v>2021</v>
      </c>
      <c r="AS436" s="1" t="str">
        <f>IF(sum!A429="QU",sum!B429,"*")</f>
        <v>*</v>
      </c>
      <c r="AT436" s="1"/>
      <c r="AU436" s="1" t="str">
        <f>IF(sum!A429="QU",sum!D429,"*")</f>
        <v>*</v>
      </c>
      <c r="AX436" s="1" t="s">
        <v>137</v>
      </c>
      <c r="AY436" s="1" t="s">
        <v>138</v>
      </c>
      <c r="AZ436" s="1">
        <v>2021</v>
      </c>
      <c r="BA436" s="1" t="str">
        <f>IF(sum!A429="SA",sum!B429,"*")</f>
        <v>*</v>
      </c>
      <c r="BB436" s="1"/>
      <c r="BC436" s="1" t="str">
        <f>IF(sum!A429="SA",sum!D429,"*")</f>
        <v>*</v>
      </c>
    </row>
    <row r="437" spans="2:55">
      <c r="B437" s="1" t="s">
        <v>137</v>
      </c>
      <c r="C437" s="1" t="s">
        <v>138</v>
      </c>
      <c r="D437" s="1">
        <v>2021</v>
      </c>
      <c r="J437" s="1" t="s">
        <v>137</v>
      </c>
      <c r="K437" s="1" t="s">
        <v>138</v>
      </c>
      <c r="L437" s="1">
        <v>2021</v>
      </c>
      <c r="M437" s="1" t="str">
        <f>IF(sum!A430="AT",sum!B430,"*")</f>
        <v>*</v>
      </c>
      <c r="N437" s="1"/>
      <c r="O437" s="1" t="str">
        <f>IF(sum!A430="AT",sum!D430,"*")</f>
        <v>*</v>
      </c>
      <c r="R437" s="1" t="s">
        <v>137</v>
      </c>
      <c r="S437" s="1" t="s">
        <v>138</v>
      </c>
      <c r="T437" s="1">
        <v>2021</v>
      </c>
      <c r="U437" s="1" t="str">
        <f>IF(sum!A430="BC",sum!B430,"*")</f>
        <v>*</v>
      </c>
      <c r="V437" s="1"/>
      <c r="W437" s="1" t="str">
        <f>IF(sum!A430="BC",sum!D430,"*")</f>
        <v>*</v>
      </c>
      <c r="Z437" s="1" t="s">
        <v>137</v>
      </c>
      <c r="AA437" s="1" t="s">
        <v>138</v>
      </c>
      <c r="AB437" s="1">
        <v>2021</v>
      </c>
      <c r="AC437" s="1" t="str">
        <f>IF(sum!A430="MA",sum!B430,"*")</f>
        <v>*</v>
      </c>
      <c r="AD437" s="1"/>
      <c r="AE437" s="1" t="str">
        <f>IF(sum!A430="MA",sum!D430,"*")</f>
        <v>*</v>
      </c>
      <c r="AH437" s="1" t="s">
        <v>137</v>
      </c>
      <c r="AI437" s="1" t="s">
        <v>138</v>
      </c>
      <c r="AJ437" s="1">
        <v>2021</v>
      </c>
      <c r="AK437" s="1" t="str">
        <f>IF(sum!A430="ON",sum!B430,"*")</f>
        <v>ART-SpHeat_ELE1</v>
      </c>
      <c r="AL437" s="1"/>
      <c r="AM437" s="1">
        <f>IF(sum!A430="ON",sum!D430,"*")</f>
        <v>9.01853026139635E-2</v>
      </c>
      <c r="AP437" s="4" t="s">
        <v>137</v>
      </c>
      <c r="AQ437" s="4" t="s">
        <v>138</v>
      </c>
      <c r="AR437" s="4">
        <v>2021</v>
      </c>
      <c r="AS437" s="1" t="str">
        <f>IF(sum!A430="QU",sum!B430,"*")</f>
        <v>*</v>
      </c>
      <c r="AT437" s="1"/>
      <c r="AU437" s="1" t="str">
        <f>IF(sum!A430="QU",sum!D430,"*")</f>
        <v>*</v>
      </c>
      <c r="AX437" s="1" t="s">
        <v>137</v>
      </c>
      <c r="AY437" s="1" t="s">
        <v>138</v>
      </c>
      <c r="AZ437" s="1">
        <v>2021</v>
      </c>
      <c r="BA437" s="1" t="str">
        <f>IF(sum!A430="SA",sum!B430,"*")</f>
        <v>*</v>
      </c>
      <c r="BB437" s="1"/>
      <c r="BC437" s="1" t="str">
        <f>IF(sum!A430="SA",sum!D430,"*")</f>
        <v>*</v>
      </c>
    </row>
    <row r="438" spans="2:55">
      <c r="B438" s="4" t="s">
        <v>137</v>
      </c>
      <c r="C438" s="4" t="s">
        <v>138</v>
      </c>
      <c r="D438" s="4">
        <v>2021</v>
      </c>
      <c r="J438" s="4" t="s">
        <v>137</v>
      </c>
      <c r="K438" s="4" t="s">
        <v>138</v>
      </c>
      <c r="L438" s="4">
        <v>2021</v>
      </c>
      <c r="M438" s="1" t="str">
        <f>IF(sum!A431="AT",sum!B431,"*")</f>
        <v>*</v>
      </c>
      <c r="N438" s="1"/>
      <c r="O438" s="1" t="str">
        <f>IF(sum!A431="AT",sum!D431,"*")</f>
        <v>*</v>
      </c>
      <c r="R438" s="4" t="s">
        <v>137</v>
      </c>
      <c r="S438" s="4" t="s">
        <v>138</v>
      </c>
      <c r="T438" s="4">
        <v>2021</v>
      </c>
      <c r="U438" s="1" t="str">
        <f>IF(sum!A431="BC",sum!B431,"*")</f>
        <v>*</v>
      </c>
      <c r="V438" s="1"/>
      <c r="W438" s="1" t="str">
        <f>IF(sum!A431="BC",sum!D431,"*")</f>
        <v>*</v>
      </c>
      <c r="Z438" s="4" t="s">
        <v>137</v>
      </c>
      <c r="AA438" s="4" t="s">
        <v>138</v>
      </c>
      <c r="AB438" s="4">
        <v>2021</v>
      </c>
      <c r="AC438" s="1" t="str">
        <f>IF(sum!A431="MA",sum!B431,"*")</f>
        <v>*</v>
      </c>
      <c r="AD438" s="1"/>
      <c r="AE438" s="1" t="str">
        <f>IF(sum!A431="MA",sum!D431,"*")</f>
        <v>*</v>
      </c>
      <c r="AH438" s="4" t="s">
        <v>137</v>
      </c>
      <c r="AI438" s="4" t="s">
        <v>138</v>
      </c>
      <c r="AJ438" s="4">
        <v>2021</v>
      </c>
      <c r="AK438" s="1" t="str">
        <f>IF(sum!A431="ON",sum!B431,"*")</f>
        <v>ART-WaterHeat_ELE1</v>
      </c>
      <c r="AL438" s="1"/>
      <c r="AM438" s="1">
        <f>IF(sum!A431="ON",sum!D431,"*")</f>
        <v>1.0568590150073999E-2</v>
      </c>
      <c r="AP438" s="1" t="s">
        <v>137</v>
      </c>
      <c r="AQ438" s="1" t="s">
        <v>138</v>
      </c>
      <c r="AR438" s="1">
        <v>2021</v>
      </c>
      <c r="AS438" s="1" t="str">
        <f>IF(sum!A431="QU",sum!B431,"*")</f>
        <v>*</v>
      </c>
      <c r="AT438" s="1"/>
      <c r="AU438" s="1" t="str">
        <f>IF(sum!A431="QU",sum!D431,"*")</f>
        <v>*</v>
      </c>
      <c r="AX438" s="4" t="s">
        <v>137</v>
      </c>
      <c r="AY438" s="4" t="s">
        <v>138</v>
      </c>
      <c r="AZ438" s="4">
        <v>2021</v>
      </c>
      <c r="BA438" s="1" t="str">
        <f>IF(sum!A431="SA",sum!B431,"*")</f>
        <v>*</v>
      </c>
      <c r="BB438" s="1"/>
      <c r="BC438" s="1" t="str">
        <f>IF(sum!A431="SA",sum!D431,"*")</f>
        <v>*</v>
      </c>
    </row>
    <row r="439" spans="2:55">
      <c r="B439" s="1" t="s">
        <v>137</v>
      </c>
      <c r="C439" s="1" t="s">
        <v>138</v>
      </c>
      <c r="D439" s="1">
        <v>2021</v>
      </c>
      <c r="J439" s="1" t="s">
        <v>137</v>
      </c>
      <c r="K439" s="1" t="s">
        <v>138</v>
      </c>
      <c r="L439" s="1">
        <v>2021</v>
      </c>
      <c r="M439" s="1" t="str">
        <f>IF(sum!A432="AT",sum!B432,"*")</f>
        <v>*</v>
      </c>
      <c r="N439" s="1"/>
      <c r="O439" s="1" t="str">
        <f>IF(sum!A432="AT",sum!D432,"*")</f>
        <v>*</v>
      </c>
      <c r="R439" s="1" t="s">
        <v>137</v>
      </c>
      <c r="S439" s="1" t="s">
        <v>138</v>
      </c>
      <c r="T439" s="1">
        <v>2021</v>
      </c>
      <c r="U439" s="1" t="str">
        <f>IF(sum!A432="BC",sum!B432,"*")</f>
        <v>*</v>
      </c>
      <c r="V439" s="1"/>
      <c r="W439" s="1" t="str">
        <f>IF(sum!A432="BC",sum!D432,"*")</f>
        <v>*</v>
      </c>
      <c r="Z439" s="1" t="s">
        <v>137</v>
      </c>
      <c r="AA439" s="1" t="s">
        <v>138</v>
      </c>
      <c r="AB439" s="1">
        <v>2021</v>
      </c>
      <c r="AC439" s="1" t="str">
        <f>IF(sum!A432="MA",sum!B432,"*")</f>
        <v>*</v>
      </c>
      <c r="AD439" s="1"/>
      <c r="AE439" s="1" t="str">
        <f>IF(sum!A432="MA",sum!D432,"*")</f>
        <v>*</v>
      </c>
      <c r="AH439" s="1" t="s">
        <v>137</v>
      </c>
      <c r="AI439" s="1" t="s">
        <v>138</v>
      </c>
      <c r="AJ439" s="1">
        <v>2021</v>
      </c>
      <c r="AK439" s="1" t="str">
        <f>IF(sum!A432="ON",sum!B432,"*")</f>
        <v>ECHP_biomass_thermal01</v>
      </c>
      <c r="AL439" s="1"/>
      <c r="AM439" s="1">
        <f>IF(sum!A432="ON",sum!D432,"*")</f>
        <v>0</v>
      </c>
      <c r="AP439" s="4" t="s">
        <v>137</v>
      </c>
      <c r="AQ439" s="4" t="s">
        <v>138</v>
      </c>
      <c r="AR439" s="4">
        <v>2021</v>
      </c>
      <c r="AS439" s="1" t="str">
        <f>IF(sum!A432="QU",sum!B432,"*")</f>
        <v>*</v>
      </c>
      <c r="AT439" s="1"/>
      <c r="AU439" s="1" t="str">
        <f>IF(sum!A432="QU",sum!D432,"*")</f>
        <v>*</v>
      </c>
      <c r="AX439" s="1" t="s">
        <v>137</v>
      </c>
      <c r="AY439" s="1" t="s">
        <v>138</v>
      </c>
      <c r="AZ439" s="1">
        <v>2021</v>
      </c>
      <c r="BA439" s="1" t="str">
        <f>IF(sum!A432="SA",sum!B432,"*")</f>
        <v>*</v>
      </c>
      <c r="BB439" s="1"/>
      <c r="BC439" s="1" t="str">
        <f>IF(sum!A432="SA",sum!D432,"*")</f>
        <v>*</v>
      </c>
    </row>
    <row r="440" spans="2:55">
      <c r="B440" s="1" t="s">
        <v>137</v>
      </c>
      <c r="C440" s="1" t="s">
        <v>138</v>
      </c>
      <c r="D440" s="1">
        <v>2021</v>
      </c>
      <c r="J440" s="1" t="s">
        <v>137</v>
      </c>
      <c r="K440" s="1" t="s">
        <v>138</v>
      </c>
      <c r="L440" s="1">
        <v>2021</v>
      </c>
      <c r="M440" s="1" t="str">
        <f>IF(sum!A433="AT",sum!B433,"*")</f>
        <v>*</v>
      </c>
      <c r="N440" s="1"/>
      <c r="O440" s="1" t="str">
        <f>IF(sum!A433="AT",sum!D433,"*")</f>
        <v>*</v>
      </c>
      <c r="R440" s="1" t="s">
        <v>137</v>
      </c>
      <c r="S440" s="1" t="s">
        <v>138</v>
      </c>
      <c r="T440" s="1">
        <v>2021</v>
      </c>
      <c r="U440" s="1" t="str">
        <f>IF(sum!A433="BC",sum!B433,"*")</f>
        <v>*</v>
      </c>
      <c r="V440" s="1"/>
      <c r="W440" s="1" t="str">
        <f>IF(sum!A433="BC",sum!D433,"*")</f>
        <v>*</v>
      </c>
      <c r="Z440" s="1" t="s">
        <v>137</v>
      </c>
      <c r="AA440" s="1" t="s">
        <v>138</v>
      </c>
      <c r="AB440" s="1">
        <v>2021</v>
      </c>
      <c r="AC440" s="1" t="str">
        <f>IF(sum!A433="MA",sum!B433,"*")</f>
        <v>*</v>
      </c>
      <c r="AD440" s="1"/>
      <c r="AE440" s="1" t="str">
        <f>IF(sum!A433="MA",sum!D433,"*")</f>
        <v>*</v>
      </c>
      <c r="AH440" s="1" t="s">
        <v>137</v>
      </c>
      <c r="AI440" s="1" t="s">
        <v>138</v>
      </c>
      <c r="AJ440" s="1">
        <v>2021</v>
      </c>
      <c r="AK440" s="1" t="str">
        <f>IF(sum!A433="ON",sum!B433,"*")</f>
        <v>EDU-AuxiliaryEquip_ELE1</v>
      </c>
      <c r="AL440" s="1"/>
      <c r="AM440" s="1">
        <f>IF(sum!A433="ON",sum!D433,"*")</f>
        <v>0.17121116043120199</v>
      </c>
      <c r="AP440" s="1" t="s">
        <v>137</v>
      </c>
      <c r="AQ440" s="1" t="s">
        <v>138</v>
      </c>
      <c r="AR440" s="1">
        <v>2021</v>
      </c>
      <c r="AS440" s="1" t="str">
        <f>IF(sum!A433="QU",sum!B433,"*")</f>
        <v>*</v>
      </c>
      <c r="AT440" s="1"/>
      <c r="AU440" s="1" t="str">
        <f>IF(sum!A433="QU",sum!D433,"*")</f>
        <v>*</v>
      </c>
      <c r="AX440" s="1" t="s">
        <v>137</v>
      </c>
      <c r="AY440" s="1" t="s">
        <v>138</v>
      </c>
      <c r="AZ440" s="1">
        <v>2021</v>
      </c>
      <c r="BA440" s="1" t="str">
        <f>IF(sum!A433="SA",sum!B433,"*")</f>
        <v>*</v>
      </c>
      <c r="BB440" s="1"/>
      <c r="BC440" s="1" t="str">
        <f>IF(sum!A433="SA",sum!D433,"*")</f>
        <v>*</v>
      </c>
    </row>
    <row r="441" spans="2:55">
      <c r="B441" s="4" t="s">
        <v>137</v>
      </c>
      <c r="C441" s="4" t="s">
        <v>138</v>
      </c>
      <c r="D441" s="4">
        <v>2021</v>
      </c>
      <c r="J441" s="4" t="s">
        <v>137</v>
      </c>
      <c r="K441" s="4" t="s">
        <v>138</v>
      </c>
      <c r="L441" s="4">
        <v>2021</v>
      </c>
      <c r="M441" s="1" t="str">
        <f>IF(sum!A434="AT",sum!B434,"*")</f>
        <v>*</v>
      </c>
      <c r="N441" s="1"/>
      <c r="O441" s="1" t="str">
        <f>IF(sum!A434="AT",sum!D434,"*")</f>
        <v>*</v>
      </c>
      <c r="R441" s="4" t="s">
        <v>137</v>
      </c>
      <c r="S441" s="4" t="s">
        <v>138</v>
      </c>
      <c r="T441" s="4">
        <v>2021</v>
      </c>
      <c r="U441" s="1" t="str">
        <f>IF(sum!A434="BC",sum!B434,"*")</f>
        <v>*</v>
      </c>
      <c r="V441" s="1"/>
      <c r="W441" s="1" t="str">
        <f>IF(sum!A434="BC",sum!D434,"*")</f>
        <v>*</v>
      </c>
      <c r="Z441" s="4" t="s">
        <v>137</v>
      </c>
      <c r="AA441" s="4" t="s">
        <v>138</v>
      </c>
      <c r="AB441" s="4">
        <v>2021</v>
      </c>
      <c r="AC441" s="1" t="str">
        <f>IF(sum!A434="MA",sum!B434,"*")</f>
        <v>*</v>
      </c>
      <c r="AD441" s="1"/>
      <c r="AE441" s="1" t="str">
        <f>IF(sum!A434="MA",sum!D434,"*")</f>
        <v>*</v>
      </c>
      <c r="AH441" s="4" t="s">
        <v>137</v>
      </c>
      <c r="AI441" s="4" t="s">
        <v>138</v>
      </c>
      <c r="AJ441" s="4">
        <v>2021</v>
      </c>
      <c r="AK441" s="1" t="str">
        <f>IF(sum!A434="ON",sum!B434,"*")</f>
        <v>EDU-AuxiliaryMot_ELE1</v>
      </c>
      <c r="AL441" s="1"/>
      <c r="AM441" s="1">
        <f>IF(sum!A434="ON",sum!D434,"*")</f>
        <v>5.7070386810399498E-2</v>
      </c>
      <c r="AP441" s="4" t="s">
        <v>137</v>
      </c>
      <c r="AQ441" s="4" t="s">
        <v>138</v>
      </c>
      <c r="AR441" s="4">
        <v>2021</v>
      </c>
      <c r="AS441" s="1" t="str">
        <f>IF(sum!A434="QU",sum!B434,"*")</f>
        <v>*</v>
      </c>
      <c r="AT441" s="1"/>
      <c r="AU441" s="1" t="str">
        <f>IF(sum!A434="QU",sum!D434,"*")</f>
        <v>*</v>
      </c>
      <c r="AX441" s="4" t="s">
        <v>137</v>
      </c>
      <c r="AY441" s="4" t="s">
        <v>138</v>
      </c>
      <c r="AZ441" s="4">
        <v>2021</v>
      </c>
      <c r="BA441" s="1" t="str">
        <f>IF(sum!A434="SA",sum!B434,"*")</f>
        <v>*</v>
      </c>
      <c r="BB441" s="1"/>
      <c r="BC441" s="1" t="str">
        <f>IF(sum!A434="SA",sum!D434,"*")</f>
        <v>*</v>
      </c>
    </row>
    <row r="442" spans="2:55">
      <c r="B442" s="1" t="s">
        <v>137</v>
      </c>
      <c r="C442" s="1" t="s">
        <v>138</v>
      </c>
      <c r="D442" s="1">
        <v>2021</v>
      </c>
      <c r="J442" s="1" t="s">
        <v>137</v>
      </c>
      <c r="K442" s="1" t="s">
        <v>138</v>
      </c>
      <c r="L442" s="1">
        <v>2021</v>
      </c>
      <c r="M442" s="1" t="str">
        <f>IF(sum!A435="AT",sum!B435,"*")</f>
        <v>*</v>
      </c>
      <c r="N442" s="1"/>
      <c r="O442" s="1" t="str">
        <f>IF(sum!A435="AT",sum!D435,"*")</f>
        <v>*</v>
      </c>
      <c r="R442" s="1" t="s">
        <v>137</v>
      </c>
      <c r="S442" s="1" t="s">
        <v>138</v>
      </c>
      <c r="T442" s="1">
        <v>2021</v>
      </c>
      <c r="U442" s="1" t="str">
        <f>IF(sum!A435="BC",sum!B435,"*")</f>
        <v>*</v>
      </c>
      <c r="V442" s="1"/>
      <c r="W442" s="1" t="str">
        <f>IF(sum!A435="BC",sum!D435,"*")</f>
        <v>*</v>
      </c>
      <c r="Z442" s="1" t="s">
        <v>137</v>
      </c>
      <c r="AA442" s="1" t="s">
        <v>138</v>
      </c>
      <c r="AB442" s="1">
        <v>2021</v>
      </c>
      <c r="AC442" s="1" t="str">
        <f>IF(sum!A435="MA",sum!B435,"*")</f>
        <v>*</v>
      </c>
      <c r="AD442" s="1"/>
      <c r="AE442" s="1" t="str">
        <f>IF(sum!A435="MA",sum!D435,"*")</f>
        <v>*</v>
      </c>
      <c r="AH442" s="1" t="s">
        <v>137</v>
      </c>
      <c r="AI442" s="1" t="s">
        <v>138</v>
      </c>
      <c r="AJ442" s="1">
        <v>2021</v>
      </c>
      <c r="AK442" s="1" t="str">
        <f>IF(sum!A435="ON",sum!B435,"*")</f>
        <v>EDU-Light_ELE1</v>
      </c>
      <c r="AL442" s="1"/>
      <c r="AM442" s="1">
        <f>IF(sum!A435="ON",sum!D435,"*")</f>
        <v>0.22194039315155001</v>
      </c>
      <c r="AP442" s="1" t="s">
        <v>137</v>
      </c>
      <c r="AQ442" s="1" t="s">
        <v>138</v>
      </c>
      <c r="AR442" s="1">
        <v>2021</v>
      </c>
      <c r="AS442" s="1" t="str">
        <f>IF(sum!A435="QU",sum!B435,"*")</f>
        <v>*</v>
      </c>
      <c r="AT442" s="1"/>
      <c r="AU442" s="1" t="str">
        <f>IF(sum!A435="QU",sum!D435,"*")</f>
        <v>*</v>
      </c>
      <c r="AX442" s="1" t="s">
        <v>137</v>
      </c>
      <c r="AY442" s="1" t="s">
        <v>138</v>
      </c>
      <c r="AZ442" s="1">
        <v>2021</v>
      </c>
      <c r="BA442" s="1" t="str">
        <f>IF(sum!A435="SA",sum!B435,"*")</f>
        <v>*</v>
      </c>
      <c r="BB442" s="1"/>
      <c r="BC442" s="1" t="str">
        <f>IF(sum!A435="SA",sum!D435,"*")</f>
        <v>*</v>
      </c>
    </row>
    <row r="443" spans="2:55">
      <c r="B443" s="1" t="s">
        <v>137</v>
      </c>
      <c r="C443" s="1" t="s">
        <v>138</v>
      </c>
      <c r="D443" s="1">
        <v>2021</v>
      </c>
      <c r="J443" s="1" t="s">
        <v>137</v>
      </c>
      <c r="K443" s="1" t="s">
        <v>138</v>
      </c>
      <c r="L443" s="1">
        <v>2021</v>
      </c>
      <c r="M443" s="1" t="str">
        <f>IF(sum!A436="AT",sum!B436,"*")</f>
        <v>*</v>
      </c>
      <c r="N443" s="1"/>
      <c r="O443" s="1" t="str">
        <f>IF(sum!A436="AT",sum!D436,"*")</f>
        <v>*</v>
      </c>
      <c r="R443" s="1" t="s">
        <v>137</v>
      </c>
      <c r="S443" s="1" t="s">
        <v>138</v>
      </c>
      <c r="T443" s="1">
        <v>2021</v>
      </c>
      <c r="U443" s="1" t="str">
        <f>IF(sum!A436="BC",sum!B436,"*")</f>
        <v>*</v>
      </c>
      <c r="V443" s="1"/>
      <c r="W443" s="1" t="str">
        <f>IF(sum!A436="BC",sum!D436,"*")</f>
        <v>*</v>
      </c>
      <c r="Z443" s="1" t="s">
        <v>137</v>
      </c>
      <c r="AA443" s="1" t="s">
        <v>138</v>
      </c>
      <c r="AB443" s="1">
        <v>2021</v>
      </c>
      <c r="AC443" s="1" t="str">
        <f>IF(sum!A436="MA",sum!B436,"*")</f>
        <v>*</v>
      </c>
      <c r="AD443" s="1"/>
      <c r="AE443" s="1" t="str">
        <f>IF(sum!A436="MA",sum!D436,"*")</f>
        <v>*</v>
      </c>
      <c r="AH443" s="1" t="s">
        <v>137</v>
      </c>
      <c r="AI443" s="1" t="s">
        <v>138</v>
      </c>
      <c r="AJ443" s="1">
        <v>2021</v>
      </c>
      <c r="AK443" s="1" t="str">
        <f>IF(sum!A436="ON",sum!B436,"*")</f>
        <v>EDU-SpCool_ELE1</v>
      </c>
      <c r="AL443" s="1"/>
      <c r="AM443" s="1">
        <f>IF(sum!A436="ON",sum!D436,"*")</f>
        <v>0.120481927710843</v>
      </c>
      <c r="AP443" s="4" t="s">
        <v>137</v>
      </c>
      <c r="AQ443" s="4" t="s">
        <v>138</v>
      </c>
      <c r="AR443" s="4">
        <v>2021</v>
      </c>
      <c r="AS443" s="1" t="str">
        <f>IF(sum!A436="QU",sum!B436,"*")</f>
        <v>*</v>
      </c>
      <c r="AT443" s="1"/>
      <c r="AU443" s="1" t="str">
        <f>IF(sum!A436="QU",sum!D436,"*")</f>
        <v>*</v>
      </c>
      <c r="AX443" s="1" t="s">
        <v>137</v>
      </c>
      <c r="AY443" s="1" t="s">
        <v>138</v>
      </c>
      <c r="AZ443" s="1">
        <v>2021</v>
      </c>
      <c r="BA443" s="1" t="str">
        <f>IF(sum!A436="SA",sum!B436,"*")</f>
        <v>*</v>
      </c>
      <c r="BB443" s="1"/>
      <c r="BC443" s="1" t="str">
        <f>IF(sum!A436="SA",sum!D436,"*")</f>
        <v>*</v>
      </c>
    </row>
    <row r="444" spans="2:55">
      <c r="B444" s="4" t="s">
        <v>137</v>
      </c>
      <c r="C444" s="4" t="s">
        <v>138</v>
      </c>
      <c r="D444" s="4">
        <v>2021</v>
      </c>
      <c r="J444" s="4" t="s">
        <v>137</v>
      </c>
      <c r="K444" s="4" t="s">
        <v>138</v>
      </c>
      <c r="L444" s="4">
        <v>2021</v>
      </c>
      <c r="M444" s="1" t="str">
        <f>IF(sum!A437="AT",sum!B437,"*")</f>
        <v>*</v>
      </c>
      <c r="N444" s="1"/>
      <c r="O444" s="1" t="str">
        <f>IF(sum!A437="AT",sum!D437,"*")</f>
        <v>*</v>
      </c>
      <c r="R444" s="4" t="s">
        <v>137</v>
      </c>
      <c r="S444" s="4" t="s">
        <v>138</v>
      </c>
      <c r="T444" s="4">
        <v>2021</v>
      </c>
      <c r="U444" s="1" t="str">
        <f>IF(sum!A437="BC",sum!B437,"*")</f>
        <v>*</v>
      </c>
      <c r="V444" s="1"/>
      <c r="W444" s="1" t="str">
        <f>IF(sum!A437="BC",sum!D437,"*")</f>
        <v>*</v>
      </c>
      <c r="Z444" s="4" t="s">
        <v>137</v>
      </c>
      <c r="AA444" s="4" t="s">
        <v>138</v>
      </c>
      <c r="AB444" s="4">
        <v>2021</v>
      </c>
      <c r="AC444" s="1" t="str">
        <f>IF(sum!A437="MA",sum!B437,"*")</f>
        <v>*</v>
      </c>
      <c r="AD444" s="1"/>
      <c r="AE444" s="1" t="str">
        <f>IF(sum!A437="MA",sum!D437,"*")</f>
        <v>*</v>
      </c>
      <c r="AH444" s="4" t="s">
        <v>137</v>
      </c>
      <c r="AI444" s="4" t="s">
        <v>138</v>
      </c>
      <c r="AJ444" s="4">
        <v>2021</v>
      </c>
      <c r="AK444" s="1" t="str">
        <f>IF(sum!A437="ON",sum!B437,"*")</f>
        <v>EDU-SpHeat_ELE1</v>
      </c>
      <c r="AL444" s="1"/>
      <c r="AM444" s="1">
        <f>IF(sum!A437="ON",sum!D437,"*")</f>
        <v>0.51011061791023904</v>
      </c>
      <c r="AP444" s="1" t="s">
        <v>137</v>
      </c>
      <c r="AQ444" s="1" t="s">
        <v>138</v>
      </c>
      <c r="AR444" s="1">
        <v>2021</v>
      </c>
      <c r="AS444" s="1" t="str">
        <f>IF(sum!A437="QU",sum!B437,"*")</f>
        <v>*</v>
      </c>
      <c r="AT444" s="1"/>
      <c r="AU444" s="1" t="str">
        <f>IF(sum!A437="QU",sum!D437,"*")</f>
        <v>*</v>
      </c>
      <c r="AX444" s="4" t="s">
        <v>137</v>
      </c>
      <c r="AY444" s="4" t="s">
        <v>138</v>
      </c>
      <c r="AZ444" s="4">
        <v>2021</v>
      </c>
      <c r="BA444" s="1" t="str">
        <f>IF(sum!A437="SA",sum!B437,"*")</f>
        <v>*</v>
      </c>
      <c r="BB444" s="1"/>
      <c r="BC444" s="1" t="str">
        <f>IF(sum!A437="SA",sum!D437,"*")</f>
        <v>*</v>
      </c>
    </row>
    <row r="445" spans="2:55">
      <c r="B445" s="1" t="s">
        <v>137</v>
      </c>
      <c r="C445" s="1" t="s">
        <v>138</v>
      </c>
      <c r="D445" s="1">
        <v>2021</v>
      </c>
      <c r="J445" s="1" t="s">
        <v>137</v>
      </c>
      <c r="K445" s="1" t="s">
        <v>138</v>
      </c>
      <c r="L445" s="1">
        <v>2021</v>
      </c>
      <c r="M445" s="1" t="str">
        <f>IF(sum!A438="AT",sum!B438,"*")</f>
        <v>*</v>
      </c>
      <c r="N445" s="1"/>
      <c r="O445" s="1" t="str">
        <f>IF(sum!A438="AT",sum!D438,"*")</f>
        <v>*</v>
      </c>
      <c r="R445" s="1" t="s">
        <v>137</v>
      </c>
      <c r="S445" s="1" t="s">
        <v>138</v>
      </c>
      <c r="T445" s="1">
        <v>2021</v>
      </c>
      <c r="U445" s="1" t="str">
        <f>IF(sum!A438="BC",sum!B438,"*")</f>
        <v>*</v>
      </c>
      <c r="V445" s="1"/>
      <c r="W445" s="1" t="str">
        <f>IF(sum!A438="BC",sum!D438,"*")</f>
        <v>*</v>
      </c>
      <c r="Z445" s="1" t="s">
        <v>137</v>
      </c>
      <c r="AA445" s="1" t="s">
        <v>138</v>
      </c>
      <c r="AB445" s="1">
        <v>2021</v>
      </c>
      <c r="AC445" s="1" t="str">
        <f>IF(sum!A438="MA",sum!B438,"*")</f>
        <v>*</v>
      </c>
      <c r="AD445" s="1"/>
      <c r="AE445" s="1" t="str">
        <f>IF(sum!A438="MA",sum!D438,"*")</f>
        <v>*</v>
      </c>
      <c r="AH445" s="1" t="s">
        <v>137</v>
      </c>
      <c r="AI445" s="1" t="s">
        <v>138</v>
      </c>
      <c r="AJ445" s="1">
        <v>2021</v>
      </c>
      <c r="AK445" s="1" t="str">
        <f>IF(sum!A438="ON",sum!B438,"*")</f>
        <v>EDU-WaterHeat_ELE1</v>
      </c>
      <c r="AL445" s="1"/>
      <c r="AM445" s="1">
        <f>IF(sum!A438="ON",sum!D438,"*")</f>
        <v>8.2435003170576795E-2</v>
      </c>
      <c r="AP445" s="4" t="s">
        <v>137</v>
      </c>
      <c r="AQ445" s="4" t="s">
        <v>138</v>
      </c>
      <c r="AR445" s="4">
        <v>2021</v>
      </c>
      <c r="AS445" s="1" t="str">
        <f>IF(sum!A438="QU",sum!B438,"*")</f>
        <v>*</v>
      </c>
      <c r="AT445" s="1"/>
      <c r="AU445" s="1" t="str">
        <f>IF(sum!A438="QU",sum!D438,"*")</f>
        <v>*</v>
      </c>
      <c r="AX445" s="1" t="s">
        <v>137</v>
      </c>
      <c r="AY445" s="1" t="s">
        <v>138</v>
      </c>
      <c r="AZ445" s="1">
        <v>2021</v>
      </c>
      <c r="BA445" s="1" t="str">
        <f>IF(sum!A438="SA",sum!B438,"*")</f>
        <v>*</v>
      </c>
      <c r="BB445" s="1"/>
      <c r="BC445" s="1" t="str">
        <f>IF(sum!A438="SA",sum!D438,"*")</f>
        <v>*</v>
      </c>
    </row>
    <row r="446" spans="2:55">
      <c r="B446" s="1" t="s">
        <v>137</v>
      </c>
      <c r="C446" s="1" t="s">
        <v>138</v>
      </c>
      <c r="D446" s="1">
        <v>2021</v>
      </c>
      <c r="J446" s="1" t="s">
        <v>137</v>
      </c>
      <c r="K446" s="1" t="s">
        <v>138</v>
      </c>
      <c r="L446" s="1">
        <v>2021</v>
      </c>
      <c r="M446" s="1" t="str">
        <f>IF(sum!A439="AT",sum!B439,"*")</f>
        <v>*</v>
      </c>
      <c r="N446" s="1"/>
      <c r="O446" s="1" t="str">
        <f>IF(sum!A439="AT",sum!D439,"*")</f>
        <v>*</v>
      </c>
      <c r="R446" s="1" t="s">
        <v>137</v>
      </c>
      <c r="S446" s="1" t="s">
        <v>138</v>
      </c>
      <c r="T446" s="1">
        <v>2021</v>
      </c>
      <c r="U446" s="1" t="str">
        <f>IF(sum!A439="BC",sum!B439,"*")</f>
        <v>*</v>
      </c>
      <c r="V446" s="1"/>
      <c r="W446" s="1" t="str">
        <f>IF(sum!A439="BC",sum!D439,"*")</f>
        <v>*</v>
      </c>
      <c r="Z446" s="1" t="s">
        <v>137</v>
      </c>
      <c r="AA446" s="1" t="s">
        <v>138</v>
      </c>
      <c r="AB446" s="1">
        <v>2021</v>
      </c>
      <c r="AC446" s="1" t="str">
        <f>IF(sum!A439="MA",sum!B439,"*")</f>
        <v>*</v>
      </c>
      <c r="AD446" s="1"/>
      <c r="AE446" s="1" t="str">
        <f>IF(sum!A439="MA",sum!D439,"*")</f>
        <v>*</v>
      </c>
      <c r="AH446" s="1" t="s">
        <v>137</v>
      </c>
      <c r="AI446" s="1" t="s">
        <v>138</v>
      </c>
      <c r="AJ446" s="1">
        <v>2021</v>
      </c>
      <c r="AK446" s="1" t="str">
        <f>IF(sum!A439="ON",sum!B439,"*")</f>
        <v>ESTCAESS101_24h</v>
      </c>
      <c r="AL446" s="1"/>
      <c r="AM446" s="1">
        <f>IF(sum!A439="ON",sum!D439,"*")</f>
        <v>0</v>
      </c>
      <c r="AP446" s="1" t="s">
        <v>137</v>
      </c>
      <c r="AQ446" s="1" t="s">
        <v>138</v>
      </c>
      <c r="AR446" s="1">
        <v>2021</v>
      </c>
      <c r="AS446" s="1" t="str">
        <f>IF(sum!A439="QU",sum!B439,"*")</f>
        <v>*</v>
      </c>
      <c r="AT446" s="1"/>
      <c r="AU446" s="1" t="str">
        <f>IF(sum!A439="QU",sum!D439,"*")</f>
        <v>*</v>
      </c>
      <c r="AX446" s="1" t="s">
        <v>137</v>
      </c>
      <c r="AY446" s="1" t="s">
        <v>138</v>
      </c>
      <c r="AZ446" s="1">
        <v>2021</v>
      </c>
      <c r="BA446" s="1" t="str">
        <f>IF(sum!A439="SA",sum!B439,"*")</f>
        <v>*</v>
      </c>
      <c r="BB446" s="1"/>
      <c r="BC446" s="1" t="str">
        <f>IF(sum!A439="SA",sum!D439,"*")</f>
        <v>*</v>
      </c>
    </row>
    <row r="447" spans="2:55">
      <c r="B447" s="4" t="s">
        <v>137</v>
      </c>
      <c r="C447" s="4" t="s">
        <v>138</v>
      </c>
      <c r="D447" s="4">
        <v>2021</v>
      </c>
      <c r="J447" s="4" t="s">
        <v>137</v>
      </c>
      <c r="K447" s="4" t="s">
        <v>138</v>
      </c>
      <c r="L447" s="4">
        <v>2021</v>
      </c>
      <c r="M447" s="1" t="str">
        <f>IF(sum!A440="AT",sum!B440,"*")</f>
        <v>*</v>
      </c>
      <c r="N447" s="1"/>
      <c r="O447" s="1" t="str">
        <f>IF(sum!A440="AT",sum!D440,"*")</f>
        <v>*</v>
      </c>
      <c r="R447" s="4" t="s">
        <v>137</v>
      </c>
      <c r="S447" s="4" t="s">
        <v>138</v>
      </c>
      <c r="T447" s="4">
        <v>2021</v>
      </c>
      <c r="U447" s="1" t="str">
        <f>IF(sum!A440="BC",sum!B440,"*")</f>
        <v>*</v>
      </c>
      <c r="V447" s="1"/>
      <c r="W447" s="1" t="str">
        <f>IF(sum!A440="BC",sum!D440,"*")</f>
        <v>*</v>
      </c>
      <c r="Z447" s="4" t="s">
        <v>137</v>
      </c>
      <c r="AA447" s="4" t="s">
        <v>138</v>
      </c>
      <c r="AB447" s="4">
        <v>2021</v>
      </c>
      <c r="AC447" s="1" t="str">
        <f>IF(sum!A440="MA",sum!B440,"*")</f>
        <v>*</v>
      </c>
      <c r="AD447" s="1"/>
      <c r="AE447" s="1" t="str">
        <f>IF(sum!A440="MA",sum!D440,"*")</f>
        <v>*</v>
      </c>
      <c r="AH447" s="4" t="s">
        <v>137</v>
      </c>
      <c r="AI447" s="4" t="s">
        <v>138</v>
      </c>
      <c r="AJ447" s="4">
        <v>2021</v>
      </c>
      <c r="AK447" s="1" t="str">
        <f>IF(sum!A440="ON",sum!B440,"*")</f>
        <v>ESTCAESS201</v>
      </c>
      <c r="AL447" s="1"/>
      <c r="AM447" s="1">
        <f>IF(sum!A440="ON",sum!D440,"*")</f>
        <v>0</v>
      </c>
      <c r="AP447" s="4" t="s">
        <v>137</v>
      </c>
      <c r="AQ447" s="4" t="s">
        <v>138</v>
      </c>
      <c r="AR447" s="4">
        <v>2021</v>
      </c>
      <c r="AS447" s="1" t="str">
        <f>IF(sum!A440="QU",sum!B440,"*")</f>
        <v>*</v>
      </c>
      <c r="AT447" s="1"/>
      <c r="AU447" s="1" t="str">
        <f>IF(sum!A440="QU",sum!D440,"*")</f>
        <v>*</v>
      </c>
      <c r="AX447" s="4" t="s">
        <v>137</v>
      </c>
      <c r="AY447" s="4" t="s">
        <v>138</v>
      </c>
      <c r="AZ447" s="4">
        <v>2021</v>
      </c>
      <c r="BA447" s="1" t="str">
        <f>IF(sum!A440="SA",sum!B440,"*")</f>
        <v>*</v>
      </c>
      <c r="BB447" s="1"/>
      <c r="BC447" s="1" t="str">
        <f>IF(sum!A440="SA",sum!D440,"*")</f>
        <v>*</v>
      </c>
    </row>
    <row r="448" spans="2:55">
      <c r="B448" s="1" t="s">
        <v>137</v>
      </c>
      <c r="C448" s="1" t="s">
        <v>138</v>
      </c>
      <c r="D448" s="1">
        <v>2021</v>
      </c>
      <c r="J448" s="1" t="s">
        <v>137</v>
      </c>
      <c r="K448" s="1" t="s">
        <v>138</v>
      </c>
      <c r="L448" s="1">
        <v>2021</v>
      </c>
      <c r="M448" s="1" t="str">
        <f>IF(sum!A441="AT",sum!B441,"*")</f>
        <v>*</v>
      </c>
      <c r="N448" s="1"/>
      <c r="O448" s="1" t="str">
        <f>IF(sum!A441="AT",sum!D441,"*")</f>
        <v>*</v>
      </c>
      <c r="R448" s="1" t="s">
        <v>137</v>
      </c>
      <c r="S448" s="1" t="s">
        <v>138</v>
      </c>
      <c r="T448" s="1">
        <v>2021</v>
      </c>
      <c r="U448" s="1" t="str">
        <f>IF(sum!A441="BC",sum!B441,"*")</f>
        <v>*</v>
      </c>
      <c r="V448" s="1"/>
      <c r="W448" s="1" t="str">
        <f>IF(sum!A441="BC",sum!D441,"*")</f>
        <v>*</v>
      </c>
      <c r="Z448" s="1" t="s">
        <v>137</v>
      </c>
      <c r="AA448" s="1" t="s">
        <v>138</v>
      </c>
      <c r="AB448" s="1">
        <v>2021</v>
      </c>
      <c r="AC448" s="1" t="str">
        <f>IF(sum!A441="MA",sum!B441,"*")</f>
        <v>*</v>
      </c>
      <c r="AD448" s="1"/>
      <c r="AE448" s="1" t="str">
        <f>IF(sum!A441="MA",sum!D441,"*")</f>
        <v>*</v>
      </c>
      <c r="AH448" s="1" t="s">
        <v>137</v>
      </c>
      <c r="AI448" s="1" t="s">
        <v>138</v>
      </c>
      <c r="AJ448" s="1">
        <v>2021</v>
      </c>
      <c r="AK448" s="1" t="str">
        <f>IF(sum!A441="ON",sum!B441,"*")</f>
        <v>ESTHYDPS101_4h</v>
      </c>
      <c r="AL448" s="1"/>
      <c r="AM448" s="1">
        <f>IF(sum!A441="ON",sum!D441,"*")</f>
        <v>0</v>
      </c>
      <c r="AP448" s="1" t="s">
        <v>137</v>
      </c>
      <c r="AQ448" s="1" t="s">
        <v>138</v>
      </c>
      <c r="AR448" s="1">
        <v>2021</v>
      </c>
      <c r="AS448" s="1" t="str">
        <f>IF(sum!A441="QU",sum!B441,"*")</f>
        <v>*</v>
      </c>
      <c r="AT448" s="1"/>
      <c r="AU448" s="1" t="str">
        <f>IF(sum!A441="QU",sum!D441,"*")</f>
        <v>*</v>
      </c>
      <c r="AX448" s="1" t="s">
        <v>137</v>
      </c>
      <c r="AY448" s="1" t="s">
        <v>138</v>
      </c>
      <c r="AZ448" s="1">
        <v>2021</v>
      </c>
      <c r="BA448" s="1" t="str">
        <f>IF(sum!A441="SA",sum!B441,"*")</f>
        <v>*</v>
      </c>
      <c r="BB448" s="1"/>
      <c r="BC448" s="1" t="str">
        <f>IF(sum!A441="SA",sum!D441,"*")</f>
        <v>*</v>
      </c>
    </row>
    <row r="449" spans="2:55">
      <c r="B449" s="1" t="s">
        <v>137</v>
      </c>
      <c r="C449" s="1" t="s">
        <v>138</v>
      </c>
      <c r="D449" s="1">
        <v>2021</v>
      </c>
      <c r="J449" s="1" t="s">
        <v>137</v>
      </c>
      <c r="K449" s="1" t="s">
        <v>138</v>
      </c>
      <c r="L449" s="1">
        <v>2021</v>
      </c>
      <c r="M449" s="1" t="str">
        <f>IF(sum!A442="AT",sum!B442,"*")</f>
        <v>*</v>
      </c>
      <c r="N449" s="1"/>
      <c r="O449" s="1" t="str">
        <f>IF(sum!A442="AT",sum!D442,"*")</f>
        <v>*</v>
      </c>
      <c r="R449" s="1" t="s">
        <v>137</v>
      </c>
      <c r="S449" s="1" t="s">
        <v>138</v>
      </c>
      <c r="T449" s="1">
        <v>2021</v>
      </c>
      <c r="U449" s="1" t="str">
        <f>IF(sum!A442="BC",sum!B442,"*")</f>
        <v>*</v>
      </c>
      <c r="V449" s="1"/>
      <c r="W449" s="1" t="str">
        <f>IF(sum!A442="BC",sum!D442,"*")</f>
        <v>*</v>
      </c>
      <c r="Z449" s="1" t="s">
        <v>137</v>
      </c>
      <c r="AA449" s="1" t="s">
        <v>138</v>
      </c>
      <c r="AB449" s="1">
        <v>2021</v>
      </c>
      <c r="AC449" s="1" t="str">
        <f>IF(sum!A442="MA",sum!B442,"*")</f>
        <v>*</v>
      </c>
      <c r="AD449" s="1"/>
      <c r="AE449" s="1" t="str">
        <f>IF(sum!A442="MA",sum!D442,"*")</f>
        <v>*</v>
      </c>
      <c r="AH449" s="1" t="s">
        <v>137</v>
      </c>
      <c r="AI449" s="1" t="s">
        <v>138</v>
      </c>
      <c r="AJ449" s="1">
        <v>2021</v>
      </c>
      <c r="AK449" s="1" t="str">
        <f>IF(sum!A442="ON",sum!B442,"*")</f>
        <v>ESTHYDPS101_10h</v>
      </c>
      <c r="AL449" s="1"/>
      <c r="AM449" s="1">
        <f>IF(sum!A442="ON",sum!D442,"*")</f>
        <v>4.7271801431633099E-2</v>
      </c>
      <c r="AP449" s="4" t="s">
        <v>137</v>
      </c>
      <c r="AQ449" s="4" t="s">
        <v>138</v>
      </c>
      <c r="AR449" s="4">
        <v>2021</v>
      </c>
      <c r="AS449" s="1" t="str">
        <f>IF(sum!A442="QU",sum!B442,"*")</f>
        <v>*</v>
      </c>
      <c r="AT449" s="1"/>
      <c r="AU449" s="1" t="str">
        <f>IF(sum!A442="QU",sum!D442,"*")</f>
        <v>*</v>
      </c>
      <c r="AX449" s="1" t="s">
        <v>137</v>
      </c>
      <c r="AY449" s="1" t="s">
        <v>138</v>
      </c>
      <c r="AZ449" s="1">
        <v>2021</v>
      </c>
      <c r="BA449" s="1" t="str">
        <f>IF(sum!A442="SA",sum!B442,"*")</f>
        <v>*</v>
      </c>
      <c r="BB449" s="1"/>
      <c r="BC449" s="1" t="str">
        <f>IF(sum!A442="SA",sum!D442,"*")</f>
        <v>*</v>
      </c>
    </row>
    <row r="450" spans="2:55">
      <c r="B450" s="4" t="s">
        <v>137</v>
      </c>
      <c r="C450" s="4" t="s">
        <v>138</v>
      </c>
      <c r="D450" s="4">
        <v>2021</v>
      </c>
      <c r="J450" s="4" t="s">
        <v>137</v>
      </c>
      <c r="K450" s="4" t="s">
        <v>138</v>
      </c>
      <c r="L450" s="4">
        <v>2021</v>
      </c>
      <c r="M450" s="1" t="str">
        <f>IF(sum!A443="AT",sum!B443,"*")</f>
        <v>*</v>
      </c>
      <c r="N450" s="1"/>
      <c r="O450" s="1" t="str">
        <f>IF(sum!A443="AT",sum!D443,"*")</f>
        <v>*</v>
      </c>
      <c r="R450" s="4" t="s">
        <v>137</v>
      </c>
      <c r="S450" s="4" t="s">
        <v>138</v>
      </c>
      <c r="T450" s="4">
        <v>2021</v>
      </c>
      <c r="U450" s="1" t="str">
        <f>IF(sum!A443="BC",sum!B443,"*")</f>
        <v>*</v>
      </c>
      <c r="V450" s="1"/>
      <c r="W450" s="1" t="str">
        <f>IF(sum!A443="BC",sum!D443,"*")</f>
        <v>*</v>
      </c>
      <c r="Z450" s="4" t="s">
        <v>137</v>
      </c>
      <c r="AA450" s="4" t="s">
        <v>138</v>
      </c>
      <c r="AB450" s="4">
        <v>2021</v>
      </c>
      <c r="AC450" s="1" t="str">
        <f>IF(sum!A443="MA",sum!B443,"*")</f>
        <v>*</v>
      </c>
      <c r="AD450" s="1"/>
      <c r="AE450" s="1" t="str">
        <f>IF(sum!A443="MA",sum!D443,"*")</f>
        <v>*</v>
      </c>
      <c r="AH450" s="4" t="s">
        <v>137</v>
      </c>
      <c r="AI450" s="4" t="s">
        <v>138</v>
      </c>
      <c r="AJ450" s="4">
        <v>2021</v>
      </c>
      <c r="AK450" s="1" t="str">
        <f>IF(sum!A443="ON",sum!B443,"*")</f>
        <v>ESTHYDPS101_24h</v>
      </c>
      <c r="AL450" s="1"/>
      <c r="AM450" s="1">
        <f>IF(sum!A443="ON",sum!D443,"*")</f>
        <v>7.3581798791333794E-2</v>
      </c>
      <c r="AP450" s="1" t="s">
        <v>137</v>
      </c>
      <c r="AQ450" s="1" t="s">
        <v>138</v>
      </c>
      <c r="AR450" s="1">
        <v>2021</v>
      </c>
      <c r="AS450" s="1" t="str">
        <f>IF(sum!A443="QU",sum!B443,"*")</f>
        <v>*</v>
      </c>
      <c r="AT450" s="1"/>
      <c r="AU450" s="1" t="str">
        <f>IF(sum!A443="QU",sum!D443,"*")</f>
        <v>*</v>
      </c>
      <c r="AX450" s="4" t="s">
        <v>137</v>
      </c>
      <c r="AY450" s="4" t="s">
        <v>138</v>
      </c>
      <c r="AZ450" s="4">
        <v>2021</v>
      </c>
      <c r="BA450" s="1" t="str">
        <f>IF(sum!A443="SA",sum!B443,"*")</f>
        <v>*</v>
      </c>
      <c r="BB450" s="1"/>
      <c r="BC450" s="1" t="str">
        <f>IF(sum!A443="SA",sum!D443,"*")</f>
        <v>*</v>
      </c>
    </row>
    <row r="451" spans="2:55">
      <c r="B451" s="1" t="s">
        <v>137</v>
      </c>
      <c r="C451" s="1" t="s">
        <v>138</v>
      </c>
      <c r="D451" s="1">
        <v>2021</v>
      </c>
      <c r="J451" s="1" t="s">
        <v>137</v>
      </c>
      <c r="K451" s="1" t="s">
        <v>138</v>
      </c>
      <c r="L451" s="1">
        <v>2021</v>
      </c>
      <c r="M451" s="1" t="str">
        <f>IF(sum!A444="AT",sum!B444,"*")</f>
        <v>*</v>
      </c>
      <c r="N451" s="1"/>
      <c r="O451" s="1" t="str">
        <f>IF(sum!A444="AT",sum!D444,"*")</f>
        <v>*</v>
      </c>
      <c r="R451" s="1" t="s">
        <v>137</v>
      </c>
      <c r="S451" s="1" t="s">
        <v>138</v>
      </c>
      <c r="T451" s="1">
        <v>2021</v>
      </c>
      <c r="U451" s="1" t="str">
        <f>IF(sum!A444="BC",sum!B444,"*")</f>
        <v>*</v>
      </c>
      <c r="V451" s="1"/>
      <c r="W451" s="1" t="str">
        <f>IF(sum!A444="BC",sum!D444,"*")</f>
        <v>*</v>
      </c>
      <c r="Z451" s="1" t="s">
        <v>137</v>
      </c>
      <c r="AA451" s="1" t="s">
        <v>138</v>
      </c>
      <c r="AB451" s="1">
        <v>2021</v>
      </c>
      <c r="AC451" s="1" t="str">
        <f>IF(sum!A444="MA",sum!B444,"*")</f>
        <v>*</v>
      </c>
      <c r="AD451" s="1"/>
      <c r="AE451" s="1" t="str">
        <f>IF(sum!A444="MA",sum!D444,"*")</f>
        <v>*</v>
      </c>
      <c r="AH451" s="1" t="s">
        <v>137</v>
      </c>
      <c r="AI451" s="1" t="s">
        <v>138</v>
      </c>
      <c r="AJ451" s="1">
        <v>2021</v>
      </c>
      <c r="AK451" s="1" t="str">
        <f>IF(sum!A444="ON",sum!B444,"*")</f>
        <v>EUGEOF01</v>
      </c>
      <c r="AL451" s="1"/>
      <c r="AM451" s="1">
        <f>IF(sum!A444="ON",sum!D444,"*")</f>
        <v>0</v>
      </c>
      <c r="AP451" s="4" t="s">
        <v>137</v>
      </c>
      <c r="AQ451" s="4" t="s">
        <v>138</v>
      </c>
      <c r="AR451" s="4">
        <v>2021</v>
      </c>
      <c r="AS451" s="1" t="str">
        <f>IF(sum!A444="QU",sum!B444,"*")</f>
        <v>*</v>
      </c>
      <c r="AT451" s="1"/>
      <c r="AU451" s="1" t="str">
        <f>IF(sum!A444="QU",sum!D444,"*")</f>
        <v>*</v>
      </c>
      <c r="AX451" s="1" t="s">
        <v>137</v>
      </c>
      <c r="AY451" s="1" t="s">
        <v>138</v>
      </c>
      <c r="AZ451" s="1">
        <v>2021</v>
      </c>
      <c r="BA451" s="1" t="str">
        <f>IF(sum!A444="SA",sum!B444,"*")</f>
        <v>*</v>
      </c>
      <c r="BB451" s="1"/>
      <c r="BC451" s="1" t="str">
        <f>IF(sum!A444="SA",sum!D444,"*")</f>
        <v>*</v>
      </c>
    </row>
    <row r="452" spans="2:55">
      <c r="B452" s="1" t="s">
        <v>137</v>
      </c>
      <c r="C452" s="1" t="s">
        <v>138</v>
      </c>
      <c r="D452" s="1">
        <v>2021</v>
      </c>
      <c r="J452" s="1" t="s">
        <v>137</v>
      </c>
      <c r="K452" s="1" t="s">
        <v>138</v>
      </c>
      <c r="L452" s="1">
        <v>2021</v>
      </c>
      <c r="M452" s="1" t="str">
        <f>IF(sum!A445="AT",sum!B445,"*")</f>
        <v>*</v>
      </c>
      <c r="N452" s="1"/>
      <c r="O452" s="1" t="str">
        <f>IF(sum!A445="AT",sum!D445,"*")</f>
        <v>*</v>
      </c>
      <c r="R452" s="1" t="s">
        <v>137</v>
      </c>
      <c r="S452" s="1" t="s">
        <v>138</v>
      </c>
      <c r="T452" s="1">
        <v>2021</v>
      </c>
      <c r="U452" s="1" t="str">
        <f>IF(sum!A445="BC",sum!B445,"*")</f>
        <v>*</v>
      </c>
      <c r="V452" s="1"/>
      <c r="W452" s="1" t="str">
        <f>IF(sum!A445="BC",sum!D445,"*")</f>
        <v>*</v>
      </c>
      <c r="Z452" s="1" t="s">
        <v>137</v>
      </c>
      <c r="AA452" s="1" t="s">
        <v>138</v>
      </c>
      <c r="AB452" s="1">
        <v>2021</v>
      </c>
      <c r="AC452" s="1" t="str">
        <f>IF(sum!A445="MA",sum!B445,"*")</f>
        <v>*</v>
      </c>
      <c r="AD452" s="1"/>
      <c r="AE452" s="1" t="str">
        <f>IF(sum!A445="MA",sum!D445,"*")</f>
        <v>*</v>
      </c>
      <c r="AH452" s="1" t="s">
        <v>137</v>
      </c>
      <c r="AI452" s="1" t="s">
        <v>138</v>
      </c>
      <c r="AJ452" s="1">
        <v>2021</v>
      </c>
      <c r="AK452" s="1" t="str">
        <f>IF(sum!A445="ON",sum!B445,"*")</f>
        <v>EUPVSOLL101</v>
      </c>
      <c r="AL452" s="1"/>
      <c r="AM452" s="1">
        <f>IF(sum!A445="ON",sum!D445,"*")</f>
        <v>0</v>
      </c>
      <c r="AP452" s="1" t="s">
        <v>137</v>
      </c>
      <c r="AQ452" s="1" t="s">
        <v>138</v>
      </c>
      <c r="AR452" s="1">
        <v>2021</v>
      </c>
      <c r="AS452" s="1" t="str">
        <f>IF(sum!A445="QU",sum!B445,"*")</f>
        <v>*</v>
      </c>
      <c r="AT452" s="1"/>
      <c r="AU452" s="1" t="str">
        <f>IF(sum!A445="QU",sum!D445,"*")</f>
        <v>*</v>
      </c>
      <c r="AX452" s="1" t="s">
        <v>137</v>
      </c>
      <c r="AY452" s="1" t="s">
        <v>138</v>
      </c>
      <c r="AZ452" s="1">
        <v>2021</v>
      </c>
      <c r="BA452" s="1" t="str">
        <f>IF(sum!A445="SA",sum!B445,"*")</f>
        <v>*</v>
      </c>
      <c r="BB452" s="1"/>
      <c r="BC452" s="1" t="str">
        <f>IF(sum!A445="SA",sum!D445,"*")</f>
        <v>*</v>
      </c>
    </row>
    <row r="453" spans="2:55">
      <c r="B453" s="4" t="s">
        <v>137</v>
      </c>
      <c r="C453" s="4" t="s">
        <v>138</v>
      </c>
      <c r="D453" s="4">
        <v>2021</v>
      </c>
      <c r="J453" s="4" t="s">
        <v>137</v>
      </c>
      <c r="K453" s="4" t="s">
        <v>138</v>
      </c>
      <c r="L453" s="4">
        <v>2021</v>
      </c>
      <c r="M453" s="1" t="str">
        <f>IF(sum!A446="AT",sum!B446,"*")</f>
        <v>*</v>
      </c>
      <c r="N453" s="1"/>
      <c r="O453" s="1" t="str">
        <f>IF(sum!A446="AT",sum!D446,"*")</f>
        <v>*</v>
      </c>
      <c r="R453" s="4" t="s">
        <v>137</v>
      </c>
      <c r="S453" s="4" t="s">
        <v>138</v>
      </c>
      <c r="T453" s="4">
        <v>2021</v>
      </c>
      <c r="U453" s="1" t="str">
        <f>IF(sum!A446="BC",sum!B446,"*")</f>
        <v>*</v>
      </c>
      <c r="V453" s="1"/>
      <c r="W453" s="1" t="str">
        <f>IF(sum!A446="BC",sum!D446,"*")</f>
        <v>*</v>
      </c>
      <c r="Z453" s="4" t="s">
        <v>137</v>
      </c>
      <c r="AA453" s="4" t="s">
        <v>138</v>
      </c>
      <c r="AB453" s="4">
        <v>2021</v>
      </c>
      <c r="AC453" s="1" t="str">
        <f>IF(sum!A446="MA",sum!B446,"*")</f>
        <v>*</v>
      </c>
      <c r="AD453" s="1"/>
      <c r="AE453" s="1" t="str">
        <f>IF(sum!A446="MA",sum!D446,"*")</f>
        <v>*</v>
      </c>
      <c r="AH453" s="4" t="s">
        <v>137</v>
      </c>
      <c r="AI453" s="4" t="s">
        <v>138</v>
      </c>
      <c r="AJ453" s="4">
        <v>2021</v>
      </c>
      <c r="AK453" s="1" t="str">
        <f>IF(sum!A446="ON",sum!B446,"*")</f>
        <v>EUWINONH01</v>
      </c>
      <c r="AL453" s="1"/>
      <c r="AM453" s="1">
        <f>IF(sum!A446="ON",sum!D446,"*")</f>
        <v>0</v>
      </c>
      <c r="AP453" s="4" t="s">
        <v>137</v>
      </c>
      <c r="AQ453" s="4" t="s">
        <v>138</v>
      </c>
      <c r="AR453" s="4">
        <v>2021</v>
      </c>
      <c r="AS453" s="1" t="str">
        <f>IF(sum!A446="QU",sum!B446,"*")</f>
        <v>*</v>
      </c>
      <c r="AT453" s="1"/>
      <c r="AU453" s="1" t="str">
        <f>IF(sum!A446="QU",sum!D446,"*")</f>
        <v>*</v>
      </c>
      <c r="AX453" s="4" t="s">
        <v>137</v>
      </c>
      <c r="AY453" s="4" t="s">
        <v>138</v>
      </c>
      <c r="AZ453" s="4">
        <v>2021</v>
      </c>
      <c r="BA453" s="1" t="str">
        <f>IF(sum!A446="SA",sum!B446,"*")</f>
        <v>*</v>
      </c>
      <c r="BB453" s="1"/>
      <c r="BC453" s="1" t="str">
        <f>IF(sum!A446="SA",sum!D446,"*")</f>
        <v>*</v>
      </c>
    </row>
    <row r="454" spans="2:55">
      <c r="B454" s="1" t="s">
        <v>137</v>
      </c>
      <c r="C454" s="1" t="s">
        <v>138</v>
      </c>
      <c r="D454" s="1">
        <v>2021</v>
      </c>
      <c r="J454" s="1" t="s">
        <v>137</v>
      </c>
      <c r="K454" s="1" t="s">
        <v>138</v>
      </c>
      <c r="L454" s="1">
        <v>2021</v>
      </c>
      <c r="M454" s="1" t="str">
        <f>IF(sum!A447="AT",sum!B447,"*")</f>
        <v>*</v>
      </c>
      <c r="N454" s="1"/>
      <c r="O454" s="1" t="str">
        <f>IF(sum!A447="AT",sum!D447,"*")</f>
        <v>*</v>
      </c>
      <c r="R454" s="1" t="s">
        <v>137</v>
      </c>
      <c r="S454" s="1" t="s">
        <v>138</v>
      </c>
      <c r="T454" s="1">
        <v>2021</v>
      </c>
      <c r="U454" s="1" t="str">
        <f>IF(sum!A447="BC",sum!B447,"*")</f>
        <v>*</v>
      </c>
      <c r="V454" s="1"/>
      <c r="W454" s="1" t="str">
        <f>IF(sum!A447="BC",sum!D447,"*")</f>
        <v>*</v>
      </c>
      <c r="Z454" s="1" t="s">
        <v>137</v>
      </c>
      <c r="AA454" s="1" t="s">
        <v>138</v>
      </c>
      <c r="AB454" s="1">
        <v>2021</v>
      </c>
      <c r="AC454" s="1" t="str">
        <f>IF(sum!A447="MA",sum!B447,"*")</f>
        <v>*</v>
      </c>
      <c r="AD454" s="1"/>
      <c r="AE454" s="1" t="str">
        <f>IF(sum!A447="MA",sum!D447,"*")</f>
        <v>*</v>
      </c>
      <c r="AH454" s="1" t="s">
        <v>137</v>
      </c>
      <c r="AI454" s="1" t="s">
        <v>138</v>
      </c>
      <c r="AJ454" s="1">
        <v>2021</v>
      </c>
      <c r="AK454" s="1" t="str">
        <f>IF(sum!A447="ON",sum!B447,"*")</f>
        <v>EUWINONL01</v>
      </c>
      <c r="AL454" s="1"/>
      <c r="AM454" s="1">
        <f>IF(sum!A447="ON",sum!D447,"*")</f>
        <v>0</v>
      </c>
      <c r="AP454" s="1" t="s">
        <v>137</v>
      </c>
      <c r="AQ454" s="1" t="s">
        <v>138</v>
      </c>
      <c r="AR454" s="1">
        <v>2021</v>
      </c>
      <c r="AS454" s="1" t="str">
        <f>IF(sum!A447="QU",sum!B447,"*")</f>
        <v>*</v>
      </c>
      <c r="AT454" s="1"/>
      <c r="AU454" s="1" t="str">
        <f>IF(sum!A447="QU",sum!D447,"*")</f>
        <v>*</v>
      </c>
      <c r="AX454" s="1" t="s">
        <v>137</v>
      </c>
      <c r="AY454" s="1" t="s">
        <v>138</v>
      </c>
      <c r="AZ454" s="1">
        <v>2021</v>
      </c>
      <c r="BA454" s="1" t="str">
        <f>IF(sum!A447="SA",sum!B447,"*")</f>
        <v>*</v>
      </c>
      <c r="BB454" s="1"/>
      <c r="BC454" s="1" t="str">
        <f>IF(sum!A447="SA",sum!D447,"*")</f>
        <v>*</v>
      </c>
    </row>
    <row r="455" spans="2:55">
      <c r="B455" s="1" t="s">
        <v>137</v>
      </c>
      <c r="C455" s="1" t="s">
        <v>138</v>
      </c>
      <c r="D455" s="1">
        <v>2021</v>
      </c>
      <c r="J455" s="1" t="s">
        <v>137</v>
      </c>
      <c r="K455" s="1" t="s">
        <v>138</v>
      </c>
      <c r="L455" s="1">
        <v>2021</v>
      </c>
      <c r="M455" s="1" t="str">
        <f>IF(sum!A448="AT",sum!B448,"*")</f>
        <v>*</v>
      </c>
      <c r="N455" s="1"/>
      <c r="O455" s="1" t="str">
        <f>IF(sum!A448="AT",sum!D448,"*")</f>
        <v>*</v>
      </c>
      <c r="R455" s="1" t="s">
        <v>137</v>
      </c>
      <c r="S455" s="1" t="s">
        <v>138</v>
      </c>
      <c r="T455" s="1">
        <v>2021</v>
      </c>
      <c r="U455" s="1" t="str">
        <f>IF(sum!A448="BC",sum!B448,"*")</f>
        <v>*</v>
      </c>
      <c r="V455" s="1"/>
      <c r="W455" s="1" t="str">
        <f>IF(sum!A448="BC",sum!D448,"*")</f>
        <v>*</v>
      </c>
      <c r="Z455" s="1" t="s">
        <v>137</v>
      </c>
      <c r="AA455" s="1" t="s">
        <v>138</v>
      </c>
      <c r="AB455" s="1">
        <v>2021</v>
      </c>
      <c r="AC455" s="1" t="str">
        <f>IF(sum!A448="MA",sum!B448,"*")</f>
        <v>*</v>
      </c>
      <c r="AD455" s="1"/>
      <c r="AE455" s="1" t="str">
        <f>IF(sum!A448="MA",sum!D448,"*")</f>
        <v>*</v>
      </c>
      <c r="AH455" s="1" t="s">
        <v>137</v>
      </c>
      <c r="AI455" s="1" t="s">
        <v>138</v>
      </c>
      <c r="AJ455" s="1">
        <v>2021</v>
      </c>
      <c r="AK455" s="1" t="str">
        <f>IF(sum!A448="ON",sum!B448,"*")</f>
        <v>EUWINONM01</v>
      </c>
      <c r="AL455" s="1"/>
      <c r="AM455" s="1">
        <f>IF(sum!A448="ON",sum!D448,"*")</f>
        <v>0</v>
      </c>
      <c r="AP455" s="4" t="s">
        <v>137</v>
      </c>
      <c r="AQ455" s="4" t="s">
        <v>138</v>
      </c>
      <c r="AR455" s="4">
        <v>2021</v>
      </c>
      <c r="AS455" s="1" t="str">
        <f>IF(sum!A448="QU",sum!B448,"*")</f>
        <v>*</v>
      </c>
      <c r="AT455" s="1"/>
      <c r="AU455" s="1" t="str">
        <f>IF(sum!A448="QU",sum!D448,"*")</f>
        <v>*</v>
      </c>
      <c r="AX455" s="1" t="s">
        <v>137</v>
      </c>
      <c r="AY455" s="1" t="s">
        <v>138</v>
      </c>
      <c r="AZ455" s="1">
        <v>2021</v>
      </c>
      <c r="BA455" s="1" t="str">
        <f>IF(sum!A448="SA",sum!B448,"*")</f>
        <v>*</v>
      </c>
      <c r="BB455" s="1"/>
      <c r="BC455" s="1" t="str">
        <f>IF(sum!A448="SA",sum!D448,"*")</f>
        <v>*</v>
      </c>
    </row>
    <row r="456" spans="2:55">
      <c r="B456" s="4" t="s">
        <v>137</v>
      </c>
      <c r="C456" s="4" t="s">
        <v>138</v>
      </c>
      <c r="D456" s="4">
        <v>2021</v>
      </c>
      <c r="J456" s="4" t="s">
        <v>137</v>
      </c>
      <c r="K456" s="4" t="s">
        <v>138</v>
      </c>
      <c r="L456" s="4">
        <v>2021</v>
      </c>
      <c r="M456" s="1" t="str">
        <f>IF(sum!A449="AT",sum!B449,"*")</f>
        <v>*</v>
      </c>
      <c r="N456" s="1"/>
      <c r="O456" s="1" t="str">
        <f>IF(sum!A449="AT",sum!D449,"*")</f>
        <v>*</v>
      </c>
      <c r="R456" s="4" t="s">
        <v>137</v>
      </c>
      <c r="S456" s="4" t="s">
        <v>138</v>
      </c>
      <c r="T456" s="4">
        <v>2021</v>
      </c>
      <c r="U456" s="1" t="str">
        <f>IF(sum!A449="BC",sum!B449,"*")</f>
        <v>*</v>
      </c>
      <c r="V456" s="1"/>
      <c r="W456" s="1" t="str">
        <f>IF(sum!A449="BC",sum!D449,"*")</f>
        <v>*</v>
      </c>
      <c r="Z456" s="4" t="s">
        <v>137</v>
      </c>
      <c r="AA456" s="4" t="s">
        <v>138</v>
      </c>
      <c r="AB456" s="4">
        <v>2021</v>
      </c>
      <c r="AC456" s="1" t="str">
        <f>IF(sum!A449="MA",sum!B449,"*")</f>
        <v>*</v>
      </c>
      <c r="AD456" s="1"/>
      <c r="AE456" s="1" t="str">
        <f>IF(sum!A449="MA",sum!D449,"*")</f>
        <v>*</v>
      </c>
      <c r="AH456" s="4" t="s">
        <v>137</v>
      </c>
      <c r="AI456" s="4" t="s">
        <v>138</v>
      </c>
      <c r="AJ456" s="4">
        <v>2021</v>
      </c>
      <c r="AK456" s="1" t="str">
        <f>IF(sum!A449="ON",sum!B449,"*")</f>
        <v>HSS-AuxiliaryEquip_ELE1</v>
      </c>
      <c r="AL456" s="1"/>
      <c r="AM456" s="1">
        <f>IF(sum!A449="ON",sum!D449,"*")</f>
        <v>0.35299091101246899</v>
      </c>
      <c r="AP456" s="1" t="s">
        <v>137</v>
      </c>
      <c r="AQ456" s="1" t="s">
        <v>138</v>
      </c>
      <c r="AR456" s="1">
        <v>2021</v>
      </c>
      <c r="AS456" s="1" t="str">
        <f>IF(sum!A449="QU",sum!B449,"*")</f>
        <v>*</v>
      </c>
      <c r="AT456" s="1"/>
      <c r="AU456" s="1" t="str">
        <f>IF(sum!A449="QU",sum!D449,"*")</f>
        <v>*</v>
      </c>
      <c r="AX456" s="4" t="s">
        <v>137</v>
      </c>
      <c r="AY456" s="4" t="s">
        <v>138</v>
      </c>
      <c r="AZ456" s="4">
        <v>2021</v>
      </c>
      <c r="BA456" s="1" t="str">
        <f>IF(sum!A449="SA",sum!B449,"*")</f>
        <v>*</v>
      </c>
      <c r="BB456" s="1"/>
      <c r="BC456" s="1" t="str">
        <f>IF(sum!A449="SA",sum!D449,"*")</f>
        <v>*</v>
      </c>
    </row>
    <row r="457" spans="2:55">
      <c r="B457" s="1" t="s">
        <v>137</v>
      </c>
      <c r="C457" s="1" t="s">
        <v>138</v>
      </c>
      <c r="D457" s="1">
        <v>2021</v>
      </c>
      <c r="J457" s="1" t="s">
        <v>137</v>
      </c>
      <c r="K457" s="1" t="s">
        <v>138</v>
      </c>
      <c r="L457" s="1">
        <v>2021</v>
      </c>
      <c r="M457" s="1" t="str">
        <f>IF(sum!A450="AT",sum!B450,"*")</f>
        <v>*</v>
      </c>
      <c r="N457" s="1"/>
      <c r="O457" s="1" t="str">
        <f>IF(sum!A450="AT",sum!D450,"*")</f>
        <v>*</v>
      </c>
      <c r="R457" s="1" t="s">
        <v>137</v>
      </c>
      <c r="S457" s="1" t="s">
        <v>138</v>
      </c>
      <c r="T457" s="1">
        <v>2021</v>
      </c>
      <c r="U457" s="1" t="str">
        <f>IF(sum!A450="BC",sum!B450,"*")</f>
        <v>*</v>
      </c>
      <c r="V457" s="1"/>
      <c r="W457" s="1" t="str">
        <f>IF(sum!A450="BC",sum!D450,"*")</f>
        <v>*</v>
      </c>
      <c r="Z457" s="1" t="s">
        <v>137</v>
      </c>
      <c r="AA457" s="1" t="s">
        <v>138</v>
      </c>
      <c r="AB457" s="1">
        <v>2021</v>
      </c>
      <c r="AC457" s="1" t="str">
        <f>IF(sum!A450="MA",sum!B450,"*")</f>
        <v>*</v>
      </c>
      <c r="AD457" s="1"/>
      <c r="AE457" s="1" t="str">
        <f>IF(sum!A450="MA",sum!D450,"*")</f>
        <v>*</v>
      </c>
      <c r="AH457" s="1" t="s">
        <v>137</v>
      </c>
      <c r="AI457" s="1" t="s">
        <v>138</v>
      </c>
      <c r="AJ457" s="1">
        <v>2021</v>
      </c>
      <c r="AK457" s="1" t="str">
        <f>IF(sum!A450="ON",sum!B450,"*")</f>
        <v>HSS-AuxiliaryMot_ELE1</v>
      </c>
      <c r="AL457" s="1"/>
      <c r="AM457" s="1">
        <f>IF(sum!A450="ON",sum!D450,"*")</f>
        <v>7.9264426125554399E-2</v>
      </c>
      <c r="AP457" s="4" t="s">
        <v>137</v>
      </c>
      <c r="AQ457" s="4" t="s">
        <v>138</v>
      </c>
      <c r="AR457" s="4">
        <v>2021</v>
      </c>
      <c r="AS457" s="1" t="str">
        <f>IF(sum!A450="QU",sum!B450,"*")</f>
        <v>*</v>
      </c>
      <c r="AT457" s="1"/>
      <c r="AU457" s="1" t="str">
        <f>IF(sum!A450="QU",sum!D450,"*")</f>
        <v>*</v>
      </c>
      <c r="AX457" s="1" t="s">
        <v>137</v>
      </c>
      <c r="AY457" s="1" t="s">
        <v>138</v>
      </c>
      <c r="AZ457" s="1">
        <v>2021</v>
      </c>
      <c r="BA457" s="1" t="str">
        <f>IF(sum!A450="SA",sum!B450,"*")</f>
        <v>*</v>
      </c>
      <c r="BB457" s="1"/>
      <c r="BC457" s="1" t="str">
        <f>IF(sum!A450="SA",sum!D450,"*")</f>
        <v>*</v>
      </c>
    </row>
    <row r="458" spans="2:55">
      <c r="B458" s="1" t="s">
        <v>137</v>
      </c>
      <c r="C458" s="1" t="s">
        <v>138</v>
      </c>
      <c r="D458" s="1">
        <v>2021</v>
      </c>
      <c r="J458" s="1" t="s">
        <v>137</v>
      </c>
      <c r="K458" s="1" t="s">
        <v>138</v>
      </c>
      <c r="L458" s="1">
        <v>2021</v>
      </c>
      <c r="M458" s="1" t="str">
        <f>IF(sum!A451="AT",sum!B451,"*")</f>
        <v>*</v>
      </c>
      <c r="N458" s="1"/>
      <c r="O458" s="1" t="str">
        <f>IF(sum!A451="AT",sum!D451,"*")</f>
        <v>*</v>
      </c>
      <c r="R458" s="1" t="s">
        <v>137</v>
      </c>
      <c r="S458" s="1" t="s">
        <v>138</v>
      </c>
      <c r="T458" s="1">
        <v>2021</v>
      </c>
      <c r="U458" s="1" t="str">
        <f>IF(sum!A451="BC",sum!B451,"*")</f>
        <v>*</v>
      </c>
      <c r="V458" s="1"/>
      <c r="W458" s="1" t="str">
        <f>IF(sum!A451="BC",sum!D451,"*")</f>
        <v>*</v>
      </c>
      <c r="Z458" s="1" t="s">
        <v>137</v>
      </c>
      <c r="AA458" s="1" t="s">
        <v>138</v>
      </c>
      <c r="AB458" s="1">
        <v>2021</v>
      </c>
      <c r="AC458" s="1" t="str">
        <f>IF(sum!A451="MA",sum!B451,"*")</f>
        <v>*</v>
      </c>
      <c r="AD458" s="1"/>
      <c r="AE458" s="1" t="str">
        <f>IF(sum!A451="MA",sum!D451,"*")</f>
        <v>*</v>
      </c>
      <c r="AH458" s="1" t="s">
        <v>137</v>
      </c>
      <c r="AI458" s="1" t="s">
        <v>138</v>
      </c>
      <c r="AJ458" s="1">
        <v>2021</v>
      </c>
      <c r="AK458" s="1" t="str">
        <f>IF(sum!A451="ON",sum!B451,"*")</f>
        <v>HSS-Light_ELE1</v>
      </c>
      <c r="AL458" s="1"/>
      <c r="AM458" s="1">
        <f>IF(sum!A451="ON",sum!D451,"*")</f>
        <v>0.310716550412175</v>
      </c>
      <c r="AP458" s="1" t="s">
        <v>137</v>
      </c>
      <c r="AQ458" s="1" t="s">
        <v>138</v>
      </c>
      <c r="AR458" s="1">
        <v>2021</v>
      </c>
      <c r="AS458" s="1" t="str">
        <f>IF(sum!A451="QU",sum!B451,"*")</f>
        <v>*</v>
      </c>
      <c r="AT458" s="1"/>
      <c r="AU458" s="1" t="str">
        <f>IF(sum!A451="QU",sum!D451,"*")</f>
        <v>*</v>
      </c>
      <c r="AX458" s="1" t="s">
        <v>137</v>
      </c>
      <c r="AY458" s="1" t="s">
        <v>138</v>
      </c>
      <c r="AZ458" s="1">
        <v>2021</v>
      </c>
      <c r="BA458" s="1" t="str">
        <f>IF(sum!A451="SA",sum!B451,"*")</f>
        <v>*</v>
      </c>
      <c r="BB458" s="1"/>
      <c r="BC458" s="1" t="str">
        <f>IF(sum!A451="SA",sum!D451,"*")</f>
        <v>*</v>
      </c>
    </row>
    <row r="459" spans="2:55">
      <c r="B459" s="4" t="s">
        <v>137</v>
      </c>
      <c r="C459" s="4" t="s">
        <v>138</v>
      </c>
      <c r="D459" s="4">
        <v>2021</v>
      </c>
      <c r="J459" s="4" t="s">
        <v>137</v>
      </c>
      <c r="K459" s="4" t="s">
        <v>138</v>
      </c>
      <c r="L459" s="4">
        <v>2021</v>
      </c>
      <c r="M459" s="1" t="str">
        <f>IF(sum!A452="AT",sum!B452,"*")</f>
        <v>*</v>
      </c>
      <c r="N459" s="1"/>
      <c r="O459" s="1" t="str">
        <f>IF(sum!A452="AT",sum!D452,"*")</f>
        <v>*</v>
      </c>
      <c r="R459" s="4" t="s">
        <v>137</v>
      </c>
      <c r="S459" s="4" t="s">
        <v>138</v>
      </c>
      <c r="T459" s="4">
        <v>2021</v>
      </c>
      <c r="U459" s="1" t="str">
        <f>IF(sum!A452="BC",sum!B452,"*")</f>
        <v>*</v>
      </c>
      <c r="V459" s="1"/>
      <c r="W459" s="1" t="str">
        <f>IF(sum!A452="BC",sum!D452,"*")</f>
        <v>*</v>
      </c>
      <c r="Z459" s="4" t="s">
        <v>137</v>
      </c>
      <c r="AA459" s="4" t="s">
        <v>138</v>
      </c>
      <c r="AB459" s="4">
        <v>2021</v>
      </c>
      <c r="AC459" s="1" t="str">
        <f>IF(sum!A452="MA",sum!B452,"*")</f>
        <v>*</v>
      </c>
      <c r="AD459" s="1"/>
      <c r="AE459" s="1" t="str">
        <f>IF(sum!A452="MA",sum!D452,"*")</f>
        <v>*</v>
      </c>
      <c r="AH459" s="4" t="s">
        <v>137</v>
      </c>
      <c r="AI459" s="4" t="s">
        <v>138</v>
      </c>
      <c r="AJ459" s="4">
        <v>2021</v>
      </c>
      <c r="AK459" s="1" t="str">
        <f>IF(sum!A452="ON",sum!B452,"*")</f>
        <v>HSS-SpCool_ELE1</v>
      </c>
      <c r="AL459" s="1"/>
      <c r="AM459" s="1">
        <f>IF(sum!A452="ON",sum!D452,"*")</f>
        <v>0.114140773620795</v>
      </c>
      <c r="AP459" s="4" t="s">
        <v>137</v>
      </c>
      <c r="AQ459" s="4" t="s">
        <v>138</v>
      </c>
      <c r="AR459" s="4">
        <v>2021</v>
      </c>
      <c r="AS459" s="1" t="str">
        <f>IF(sum!A452="QU",sum!B452,"*")</f>
        <v>*</v>
      </c>
      <c r="AT459" s="1"/>
      <c r="AU459" s="1" t="str">
        <f>IF(sum!A452="QU",sum!D452,"*")</f>
        <v>*</v>
      </c>
      <c r="AX459" s="4" t="s">
        <v>137</v>
      </c>
      <c r="AY459" s="4" t="s">
        <v>138</v>
      </c>
      <c r="AZ459" s="4">
        <v>2021</v>
      </c>
      <c r="BA459" s="1" t="str">
        <f>IF(sum!A452="SA",sum!B452,"*")</f>
        <v>*</v>
      </c>
      <c r="BB459" s="1"/>
      <c r="BC459" s="1" t="str">
        <f>IF(sum!A452="SA",sum!D452,"*")</f>
        <v>*</v>
      </c>
    </row>
    <row r="460" spans="2:55">
      <c r="B460" s="1" t="s">
        <v>137</v>
      </c>
      <c r="C460" s="1" t="s">
        <v>138</v>
      </c>
      <c r="D460" s="1">
        <v>2021</v>
      </c>
      <c r="J460" s="1" t="s">
        <v>137</v>
      </c>
      <c r="K460" s="1" t="s">
        <v>138</v>
      </c>
      <c r="L460" s="1">
        <v>2021</v>
      </c>
      <c r="M460" s="1" t="str">
        <f>IF(sum!A453="AT",sum!B453,"*")</f>
        <v>*</v>
      </c>
      <c r="N460" s="1"/>
      <c r="O460" s="1" t="str">
        <f>IF(sum!A453="AT",sum!D453,"*")</f>
        <v>*</v>
      </c>
      <c r="R460" s="1" t="s">
        <v>137</v>
      </c>
      <c r="S460" s="1" t="s">
        <v>138</v>
      </c>
      <c r="T460" s="1">
        <v>2021</v>
      </c>
      <c r="U460" s="1" t="str">
        <f>IF(sum!A453="BC",sum!B453,"*")</f>
        <v>*</v>
      </c>
      <c r="V460" s="1"/>
      <c r="W460" s="1" t="str">
        <f>IF(sum!A453="BC",sum!D453,"*")</f>
        <v>*</v>
      </c>
      <c r="Z460" s="1" t="s">
        <v>137</v>
      </c>
      <c r="AA460" s="1" t="s">
        <v>138</v>
      </c>
      <c r="AB460" s="1">
        <v>2021</v>
      </c>
      <c r="AC460" s="1" t="str">
        <f>IF(sum!A453="MA",sum!B453,"*")</f>
        <v>*</v>
      </c>
      <c r="AD460" s="1"/>
      <c r="AE460" s="1" t="str">
        <f>IF(sum!A453="MA",sum!D453,"*")</f>
        <v>*</v>
      </c>
      <c r="AH460" s="1" t="s">
        <v>137</v>
      </c>
      <c r="AI460" s="1" t="s">
        <v>138</v>
      </c>
      <c r="AJ460" s="1">
        <v>2021</v>
      </c>
      <c r="AK460" s="1" t="str">
        <f>IF(sum!A453="ON",sum!B453,"*")</f>
        <v>HSS-SpHeat_ELE1</v>
      </c>
      <c r="AL460" s="1"/>
      <c r="AM460" s="1">
        <f>IF(sum!A453="ON",sum!D453,"*")</f>
        <v>0.56788557739730805</v>
      </c>
      <c r="AP460" s="1" t="s">
        <v>137</v>
      </c>
      <c r="AQ460" s="1" t="s">
        <v>138</v>
      </c>
      <c r="AR460" s="1">
        <v>2021</v>
      </c>
      <c r="AS460" s="1" t="str">
        <f>IF(sum!A453="QU",sum!B453,"*")</f>
        <v>*</v>
      </c>
      <c r="AT460" s="1"/>
      <c r="AU460" s="1" t="str">
        <f>IF(sum!A453="QU",sum!D453,"*")</f>
        <v>*</v>
      </c>
      <c r="AX460" s="1" t="s">
        <v>137</v>
      </c>
      <c r="AY460" s="1" t="s">
        <v>138</v>
      </c>
      <c r="AZ460" s="1">
        <v>2021</v>
      </c>
      <c r="BA460" s="1" t="str">
        <f>IF(sum!A453="SA",sum!B453,"*")</f>
        <v>*</v>
      </c>
      <c r="BB460" s="1"/>
      <c r="BC460" s="1" t="str">
        <f>IF(sum!A453="SA",sum!D453,"*")</f>
        <v>*</v>
      </c>
    </row>
    <row r="461" spans="2:55">
      <c r="B461" s="1" t="s">
        <v>137</v>
      </c>
      <c r="C461" s="1" t="s">
        <v>138</v>
      </c>
      <c r="D461" s="1">
        <v>2021</v>
      </c>
      <c r="J461" s="1" t="s">
        <v>137</v>
      </c>
      <c r="K461" s="1" t="s">
        <v>138</v>
      </c>
      <c r="L461" s="1">
        <v>2021</v>
      </c>
      <c r="M461" s="1" t="str">
        <f>IF(sum!A454="AT",sum!B454,"*")</f>
        <v>*</v>
      </c>
      <c r="N461" s="1"/>
      <c r="O461" s="1" t="str">
        <f>IF(sum!A454="AT",sum!D454,"*")</f>
        <v>*</v>
      </c>
      <c r="R461" s="1" t="s">
        <v>137</v>
      </c>
      <c r="S461" s="1" t="s">
        <v>138</v>
      </c>
      <c r="T461" s="1">
        <v>2021</v>
      </c>
      <c r="U461" s="1" t="str">
        <f>IF(sum!A454="BC",sum!B454,"*")</f>
        <v>*</v>
      </c>
      <c r="V461" s="1"/>
      <c r="W461" s="1" t="str">
        <f>IF(sum!A454="BC",sum!D454,"*")</f>
        <v>*</v>
      </c>
      <c r="Z461" s="1" t="s">
        <v>137</v>
      </c>
      <c r="AA461" s="1" t="s">
        <v>138</v>
      </c>
      <c r="AB461" s="1">
        <v>2021</v>
      </c>
      <c r="AC461" s="1" t="str">
        <f>IF(sum!A454="MA",sum!B454,"*")</f>
        <v>*</v>
      </c>
      <c r="AD461" s="1"/>
      <c r="AE461" s="1" t="str">
        <f>IF(sum!A454="MA",sum!D454,"*")</f>
        <v>*</v>
      </c>
      <c r="AH461" s="1" t="s">
        <v>137</v>
      </c>
      <c r="AI461" s="1" t="s">
        <v>138</v>
      </c>
      <c r="AJ461" s="1">
        <v>2021</v>
      </c>
      <c r="AK461" s="1" t="str">
        <f>IF(sum!A454="ON",sum!B454,"*")</f>
        <v>HSS-WaterHeat_ELE1</v>
      </c>
      <c r="AL461" s="1"/>
      <c r="AM461" s="1">
        <f>IF(sum!A454="ON",sum!D454,"*")</f>
        <v>0.19868949482139001</v>
      </c>
      <c r="AP461" s="4" t="s">
        <v>137</v>
      </c>
      <c r="AQ461" s="4" t="s">
        <v>138</v>
      </c>
      <c r="AR461" s="4">
        <v>2021</v>
      </c>
      <c r="AS461" s="1" t="str">
        <f>IF(sum!A454="QU",sum!B454,"*")</f>
        <v>*</v>
      </c>
      <c r="AT461" s="1"/>
      <c r="AU461" s="1" t="str">
        <f>IF(sum!A454="QU",sum!D454,"*")</f>
        <v>*</v>
      </c>
      <c r="AX461" s="1" t="s">
        <v>137</v>
      </c>
      <c r="AY461" s="1" t="s">
        <v>138</v>
      </c>
      <c r="AZ461" s="1">
        <v>2021</v>
      </c>
      <c r="BA461" s="1" t="str">
        <f>IF(sum!A454="SA",sum!B454,"*")</f>
        <v>*</v>
      </c>
      <c r="BB461" s="1"/>
      <c r="BC461" s="1" t="str">
        <f>IF(sum!A454="SA",sum!D454,"*")</f>
        <v>*</v>
      </c>
    </row>
    <row r="462" spans="2:55">
      <c r="B462" s="4" t="s">
        <v>137</v>
      </c>
      <c r="C462" s="4" t="s">
        <v>138</v>
      </c>
      <c r="D462" s="4">
        <v>2021</v>
      </c>
      <c r="J462" s="4" t="s">
        <v>137</v>
      </c>
      <c r="K462" s="4" t="s">
        <v>138</v>
      </c>
      <c r="L462" s="4">
        <v>2021</v>
      </c>
      <c r="M462" s="1" t="str">
        <f>IF(sum!A455="AT",sum!B455,"*")</f>
        <v>*</v>
      </c>
      <c r="N462" s="1"/>
      <c r="O462" s="1" t="str">
        <f>IF(sum!A455="AT",sum!D455,"*")</f>
        <v>*</v>
      </c>
      <c r="R462" s="4" t="s">
        <v>137</v>
      </c>
      <c r="S462" s="4" t="s">
        <v>138</v>
      </c>
      <c r="T462" s="4">
        <v>2021</v>
      </c>
      <c r="U462" s="1" t="str">
        <f>IF(sum!A455="BC",sum!B455,"*")</f>
        <v>*</v>
      </c>
      <c r="V462" s="1"/>
      <c r="W462" s="1" t="str">
        <f>IF(sum!A455="BC",sum!D455,"*")</f>
        <v>*</v>
      </c>
      <c r="Z462" s="4" t="s">
        <v>137</v>
      </c>
      <c r="AA462" s="4" t="s">
        <v>138</v>
      </c>
      <c r="AB462" s="4">
        <v>2021</v>
      </c>
      <c r="AC462" s="1" t="str">
        <f>IF(sum!A455="MA",sum!B455,"*")</f>
        <v>*</v>
      </c>
      <c r="AD462" s="1"/>
      <c r="AE462" s="1" t="str">
        <f>IF(sum!A455="MA",sum!D455,"*")</f>
        <v>*</v>
      </c>
      <c r="AH462" s="4" t="s">
        <v>137</v>
      </c>
      <c r="AI462" s="4" t="s">
        <v>138</v>
      </c>
      <c r="AJ462" s="4">
        <v>2021</v>
      </c>
      <c r="AK462" s="1" t="str">
        <f>IF(sum!A455="ON",sum!B455,"*")</f>
        <v>ICS-AuxiliaryEquip_ELE1</v>
      </c>
      <c r="AL462" s="1"/>
      <c r="AM462" s="1">
        <f>IF(sum!A455="ON",sum!D455,"*")</f>
        <v>1.6909744240118901E-2</v>
      </c>
      <c r="AP462" s="1" t="s">
        <v>137</v>
      </c>
      <c r="AQ462" s="1" t="s">
        <v>138</v>
      </c>
      <c r="AR462" s="1">
        <v>2021</v>
      </c>
      <c r="AS462" s="1" t="str">
        <f>IF(sum!A455="QU",sum!B455,"*")</f>
        <v>*</v>
      </c>
      <c r="AT462" s="1"/>
      <c r="AU462" s="1" t="str">
        <f>IF(sum!A455="QU",sum!D455,"*")</f>
        <v>*</v>
      </c>
      <c r="AX462" s="4" t="s">
        <v>137</v>
      </c>
      <c r="AY462" s="4" t="s">
        <v>138</v>
      </c>
      <c r="AZ462" s="4">
        <v>2021</v>
      </c>
      <c r="BA462" s="1" t="str">
        <f>IF(sum!A455="SA",sum!B455,"*")</f>
        <v>*</v>
      </c>
      <c r="BB462" s="1"/>
      <c r="BC462" s="1" t="str">
        <f>IF(sum!A455="SA",sum!D455,"*")</f>
        <v>*</v>
      </c>
    </row>
    <row r="463" spans="2:55">
      <c r="B463" s="1" t="s">
        <v>137</v>
      </c>
      <c r="C463" s="1" t="s">
        <v>138</v>
      </c>
      <c r="D463" s="1">
        <v>2021</v>
      </c>
      <c r="J463" s="1" t="s">
        <v>137</v>
      </c>
      <c r="K463" s="1" t="s">
        <v>138</v>
      </c>
      <c r="L463" s="1">
        <v>2021</v>
      </c>
      <c r="M463" s="1" t="str">
        <f>IF(sum!A456="AT",sum!B456,"*")</f>
        <v>*</v>
      </c>
      <c r="N463" s="1"/>
      <c r="O463" s="1" t="str">
        <f>IF(sum!A456="AT",sum!D456,"*")</f>
        <v>*</v>
      </c>
      <c r="R463" s="1" t="s">
        <v>137</v>
      </c>
      <c r="S463" s="1" t="s">
        <v>138</v>
      </c>
      <c r="T463" s="1">
        <v>2021</v>
      </c>
      <c r="U463" s="1" t="str">
        <f>IF(sum!A456="BC",sum!B456,"*")</f>
        <v>*</v>
      </c>
      <c r="V463" s="1"/>
      <c r="W463" s="1" t="str">
        <f>IF(sum!A456="BC",sum!D456,"*")</f>
        <v>*</v>
      </c>
      <c r="Z463" s="1" t="s">
        <v>137</v>
      </c>
      <c r="AA463" s="1" t="s">
        <v>138</v>
      </c>
      <c r="AB463" s="1">
        <v>2021</v>
      </c>
      <c r="AC463" s="1" t="str">
        <f>IF(sum!A456="MA",sum!B456,"*")</f>
        <v>*</v>
      </c>
      <c r="AD463" s="1"/>
      <c r="AE463" s="1" t="str">
        <f>IF(sum!A456="MA",sum!D456,"*")</f>
        <v>*</v>
      </c>
      <c r="AH463" s="1" t="s">
        <v>137</v>
      </c>
      <c r="AI463" s="1" t="s">
        <v>138</v>
      </c>
      <c r="AJ463" s="1">
        <v>2021</v>
      </c>
      <c r="AK463" s="1" t="str">
        <f>IF(sum!A456="ON",sum!B456,"*")</f>
        <v>ICS-AuxiliaryMot_ELE1</v>
      </c>
      <c r="AL463" s="1"/>
      <c r="AM463" s="1">
        <f>IF(sum!A456="ON",sum!D456,"*")</f>
        <v>6.3411540900443703E-3</v>
      </c>
      <c r="AP463" s="4" t="s">
        <v>137</v>
      </c>
      <c r="AQ463" s="4" t="s">
        <v>138</v>
      </c>
      <c r="AR463" s="4">
        <v>2021</v>
      </c>
      <c r="AS463" s="1" t="str">
        <f>IF(sum!A456="QU",sum!B456,"*")</f>
        <v>*</v>
      </c>
      <c r="AT463" s="1"/>
      <c r="AU463" s="1" t="str">
        <f>IF(sum!A456="QU",sum!D456,"*")</f>
        <v>*</v>
      </c>
      <c r="AX463" s="1" t="s">
        <v>137</v>
      </c>
      <c r="AY463" s="1" t="s">
        <v>138</v>
      </c>
      <c r="AZ463" s="1">
        <v>2021</v>
      </c>
      <c r="BA463" s="1" t="str">
        <f>IF(sum!A456="SA",sum!B456,"*")</f>
        <v>*</v>
      </c>
      <c r="BB463" s="1"/>
      <c r="BC463" s="1" t="str">
        <f>IF(sum!A456="SA",sum!D456,"*")</f>
        <v>*</v>
      </c>
    </row>
    <row r="464" spans="2:55">
      <c r="B464" s="1" t="s">
        <v>137</v>
      </c>
      <c r="C464" s="1" t="s">
        <v>138</v>
      </c>
      <c r="D464" s="1">
        <v>2021</v>
      </c>
      <c r="J464" s="1" t="s">
        <v>137</v>
      </c>
      <c r="K464" s="1" t="s">
        <v>138</v>
      </c>
      <c r="L464" s="1">
        <v>2021</v>
      </c>
      <c r="M464" s="1" t="str">
        <f>IF(sum!A457="AT",sum!B457,"*")</f>
        <v>*</v>
      </c>
      <c r="N464" s="1"/>
      <c r="O464" s="1" t="str">
        <f>IF(sum!A457="AT",sum!D457,"*")</f>
        <v>*</v>
      </c>
      <c r="R464" s="1" t="s">
        <v>137</v>
      </c>
      <c r="S464" s="1" t="s">
        <v>138</v>
      </c>
      <c r="T464" s="1">
        <v>2021</v>
      </c>
      <c r="U464" s="1" t="str">
        <f>IF(sum!A457="BC",sum!B457,"*")</f>
        <v>*</v>
      </c>
      <c r="V464" s="1"/>
      <c r="W464" s="1" t="str">
        <f>IF(sum!A457="BC",sum!D457,"*")</f>
        <v>*</v>
      </c>
      <c r="Z464" s="1" t="s">
        <v>137</v>
      </c>
      <c r="AA464" s="1" t="s">
        <v>138</v>
      </c>
      <c r="AB464" s="1">
        <v>2021</v>
      </c>
      <c r="AC464" s="1" t="str">
        <f>IF(sum!A457="MA",sum!B457,"*")</f>
        <v>*</v>
      </c>
      <c r="AD464" s="1"/>
      <c r="AE464" s="1" t="str">
        <f>IF(sum!A457="MA",sum!D457,"*")</f>
        <v>*</v>
      </c>
      <c r="AH464" s="1" t="s">
        <v>137</v>
      </c>
      <c r="AI464" s="1" t="s">
        <v>138</v>
      </c>
      <c r="AJ464" s="1">
        <v>2021</v>
      </c>
      <c r="AK464" s="1" t="str">
        <f>IF(sum!A457="ON",sum!B457,"*")</f>
        <v>ICS-Light_ELE1</v>
      </c>
      <c r="AL464" s="1"/>
      <c r="AM464" s="1">
        <f>IF(sum!A457="ON",sum!D457,"*")</f>
        <v>3.8046924540266598E-2</v>
      </c>
      <c r="AP464" s="1" t="s">
        <v>137</v>
      </c>
      <c r="AQ464" s="1" t="s">
        <v>138</v>
      </c>
      <c r="AR464" s="1">
        <v>2021</v>
      </c>
      <c r="AS464" s="1" t="str">
        <f>IF(sum!A457="QU",sum!B457,"*")</f>
        <v>*</v>
      </c>
      <c r="AT464" s="1"/>
      <c r="AU464" s="1" t="str">
        <f>IF(sum!A457="QU",sum!D457,"*")</f>
        <v>*</v>
      </c>
      <c r="AX464" s="1" t="s">
        <v>137</v>
      </c>
      <c r="AY464" s="1" t="s">
        <v>138</v>
      </c>
      <c r="AZ464" s="1">
        <v>2021</v>
      </c>
      <c r="BA464" s="1" t="str">
        <f>IF(sum!A457="SA",sum!B457,"*")</f>
        <v>*</v>
      </c>
      <c r="BB464" s="1"/>
      <c r="BC464" s="1" t="str">
        <f>IF(sum!A457="SA",sum!D457,"*")</f>
        <v>*</v>
      </c>
    </row>
    <row r="465" spans="2:55">
      <c r="B465" s="4" t="s">
        <v>137</v>
      </c>
      <c r="C465" s="4" t="s">
        <v>138</v>
      </c>
      <c r="D465" s="4">
        <v>2021</v>
      </c>
      <c r="J465" s="4" t="s">
        <v>137</v>
      </c>
      <c r="K465" s="4" t="s">
        <v>138</v>
      </c>
      <c r="L465" s="4">
        <v>2021</v>
      </c>
      <c r="M465" s="1" t="str">
        <f>IF(sum!A458="AT",sum!B458,"*")</f>
        <v>*</v>
      </c>
      <c r="N465" s="1"/>
      <c r="O465" s="1" t="str">
        <f>IF(sum!A458="AT",sum!D458,"*")</f>
        <v>*</v>
      </c>
      <c r="R465" s="4" t="s">
        <v>137</v>
      </c>
      <c r="S465" s="4" t="s">
        <v>138</v>
      </c>
      <c r="T465" s="4">
        <v>2021</v>
      </c>
      <c r="U465" s="1" t="str">
        <f>IF(sum!A458="BC",sum!B458,"*")</f>
        <v>*</v>
      </c>
      <c r="V465" s="1"/>
      <c r="W465" s="1" t="str">
        <f>IF(sum!A458="BC",sum!D458,"*")</f>
        <v>*</v>
      </c>
      <c r="Z465" s="4" t="s">
        <v>137</v>
      </c>
      <c r="AA465" s="4" t="s">
        <v>138</v>
      </c>
      <c r="AB465" s="4">
        <v>2021</v>
      </c>
      <c r="AC465" s="1" t="str">
        <f>IF(sum!A458="MA",sum!B458,"*")</f>
        <v>*</v>
      </c>
      <c r="AD465" s="1"/>
      <c r="AE465" s="1" t="str">
        <f>IF(sum!A458="MA",sum!D458,"*")</f>
        <v>*</v>
      </c>
      <c r="AH465" s="4" t="s">
        <v>137</v>
      </c>
      <c r="AI465" s="4" t="s">
        <v>138</v>
      </c>
      <c r="AJ465" s="4">
        <v>2021</v>
      </c>
      <c r="AK465" s="1" t="str">
        <f>IF(sum!A458="ON",sum!B458,"*")</f>
        <v>ICS-SpCool_ELE1</v>
      </c>
      <c r="AL465" s="1"/>
      <c r="AM465" s="1">
        <f>IF(sum!A458="ON",sum!D458,"*")</f>
        <v>1.9023462270132799E-2</v>
      </c>
      <c r="AP465" s="4" t="s">
        <v>137</v>
      </c>
      <c r="AQ465" s="4" t="s">
        <v>138</v>
      </c>
      <c r="AR465" s="4">
        <v>2021</v>
      </c>
      <c r="AS465" s="1" t="str">
        <f>IF(sum!A458="QU",sum!B458,"*")</f>
        <v>*</v>
      </c>
      <c r="AT465" s="1"/>
      <c r="AU465" s="1" t="str">
        <f>IF(sum!A458="QU",sum!D458,"*")</f>
        <v>*</v>
      </c>
      <c r="AX465" s="4" t="s">
        <v>137</v>
      </c>
      <c r="AY465" s="4" t="s">
        <v>138</v>
      </c>
      <c r="AZ465" s="4">
        <v>2021</v>
      </c>
      <c r="BA465" s="1" t="str">
        <f>IF(sum!A458="SA",sum!B458,"*")</f>
        <v>*</v>
      </c>
      <c r="BB465" s="1"/>
      <c r="BC465" s="1" t="str">
        <f>IF(sum!A458="SA",sum!D458,"*")</f>
        <v>*</v>
      </c>
    </row>
    <row r="466" spans="2:55">
      <c r="B466" s="1" t="s">
        <v>137</v>
      </c>
      <c r="C466" s="1" t="s">
        <v>138</v>
      </c>
      <c r="D466" s="1">
        <v>2021</v>
      </c>
      <c r="J466" s="1" t="s">
        <v>137</v>
      </c>
      <c r="K466" s="1" t="s">
        <v>138</v>
      </c>
      <c r="L466" s="1">
        <v>2021</v>
      </c>
      <c r="M466" s="1" t="str">
        <f>IF(sum!A459="AT",sum!B459,"*")</f>
        <v>*</v>
      </c>
      <c r="N466" s="1"/>
      <c r="O466" s="1" t="str">
        <f>IF(sum!A459="AT",sum!D459,"*")</f>
        <v>*</v>
      </c>
      <c r="R466" s="1" t="s">
        <v>137</v>
      </c>
      <c r="S466" s="1" t="s">
        <v>138</v>
      </c>
      <c r="T466" s="1">
        <v>2021</v>
      </c>
      <c r="U466" s="1" t="str">
        <f>IF(sum!A459="BC",sum!B459,"*")</f>
        <v>*</v>
      </c>
      <c r="V466" s="1"/>
      <c r="W466" s="1" t="str">
        <f>IF(sum!A459="BC",sum!D459,"*")</f>
        <v>*</v>
      </c>
      <c r="Z466" s="1" t="s">
        <v>137</v>
      </c>
      <c r="AA466" s="1" t="s">
        <v>138</v>
      </c>
      <c r="AB466" s="1">
        <v>2021</v>
      </c>
      <c r="AC466" s="1" t="str">
        <f>IF(sum!A459="MA",sum!B459,"*")</f>
        <v>*</v>
      </c>
      <c r="AD466" s="1"/>
      <c r="AE466" s="1" t="str">
        <f>IF(sum!A459="MA",sum!D459,"*")</f>
        <v>*</v>
      </c>
      <c r="AH466" s="1" t="s">
        <v>137</v>
      </c>
      <c r="AI466" s="1" t="s">
        <v>138</v>
      </c>
      <c r="AJ466" s="1">
        <v>2021</v>
      </c>
      <c r="AK466" s="1" t="str">
        <f>IF(sum!A459="ON",sum!B459,"*")</f>
        <v>ICS-SpHeat_ELE1</v>
      </c>
      <c r="AL466" s="1"/>
      <c r="AM466" s="1">
        <f>IF(sum!A459="ON",sum!D459,"*")</f>
        <v>8.3139575847248501E-2</v>
      </c>
      <c r="AP466" s="1" t="s">
        <v>137</v>
      </c>
      <c r="AQ466" s="1" t="s">
        <v>138</v>
      </c>
      <c r="AR466" s="1">
        <v>2021</v>
      </c>
      <c r="AS466" s="1" t="str">
        <f>IF(sum!A459="QU",sum!B459,"*")</f>
        <v>*</v>
      </c>
      <c r="AT466" s="1"/>
      <c r="AU466" s="1" t="str">
        <f>IF(sum!A459="QU",sum!D459,"*")</f>
        <v>*</v>
      </c>
      <c r="AX466" s="1" t="s">
        <v>137</v>
      </c>
      <c r="AY466" s="1" t="s">
        <v>138</v>
      </c>
      <c r="AZ466" s="1">
        <v>2021</v>
      </c>
      <c r="BA466" s="1" t="str">
        <f>IF(sum!A459="SA",sum!B459,"*")</f>
        <v>*</v>
      </c>
      <c r="BB466" s="1"/>
      <c r="BC466" s="1" t="str">
        <f>IF(sum!A459="SA",sum!D459,"*")</f>
        <v>*</v>
      </c>
    </row>
    <row r="467" spans="2:55">
      <c r="B467" s="1" t="s">
        <v>137</v>
      </c>
      <c r="C467" s="1" t="s">
        <v>138</v>
      </c>
      <c r="D467" s="1">
        <v>2021</v>
      </c>
      <c r="J467" s="1" t="s">
        <v>137</v>
      </c>
      <c r="K467" s="1" t="s">
        <v>138</v>
      </c>
      <c r="L467" s="1">
        <v>2021</v>
      </c>
      <c r="M467" s="1" t="str">
        <f>IF(sum!A460="AT",sum!B460,"*")</f>
        <v>*</v>
      </c>
      <c r="N467" s="1"/>
      <c r="O467" s="1" t="str">
        <f>IF(sum!A460="AT",sum!D460,"*")</f>
        <v>*</v>
      </c>
      <c r="R467" s="1" t="s">
        <v>137</v>
      </c>
      <c r="S467" s="1" t="s">
        <v>138</v>
      </c>
      <c r="T467" s="1">
        <v>2021</v>
      </c>
      <c r="U467" s="1" t="str">
        <f>IF(sum!A460="BC",sum!B460,"*")</f>
        <v>*</v>
      </c>
      <c r="V467" s="1"/>
      <c r="W467" s="1" t="str">
        <f>IF(sum!A460="BC",sum!D460,"*")</f>
        <v>*</v>
      </c>
      <c r="Z467" s="1" t="s">
        <v>137</v>
      </c>
      <c r="AA467" s="1" t="s">
        <v>138</v>
      </c>
      <c r="AB467" s="1">
        <v>2021</v>
      </c>
      <c r="AC467" s="1" t="str">
        <f>IF(sum!A460="MA",sum!B460,"*")</f>
        <v>*</v>
      </c>
      <c r="AD467" s="1"/>
      <c r="AE467" s="1" t="str">
        <f>IF(sum!A460="MA",sum!D460,"*")</f>
        <v>*</v>
      </c>
      <c r="AH467" s="1" t="s">
        <v>137</v>
      </c>
      <c r="AI467" s="1" t="s">
        <v>138</v>
      </c>
      <c r="AJ467" s="1">
        <v>2021</v>
      </c>
      <c r="AK467" s="1" t="str">
        <f>IF(sum!A460="ON",sum!B460,"*")</f>
        <v>ICS-WaterHeat_ELE1</v>
      </c>
      <c r="AL467" s="1"/>
      <c r="AM467" s="1">
        <f>IF(sum!A460="ON",sum!D460,"*")</f>
        <v>1.26823081800888E-2</v>
      </c>
      <c r="AP467" s="4" t="s">
        <v>137</v>
      </c>
      <c r="AQ467" s="4" t="s">
        <v>138</v>
      </c>
      <c r="AR467" s="4">
        <v>2021</v>
      </c>
      <c r="AS467" s="1" t="str">
        <f>IF(sum!A460="QU",sum!B460,"*")</f>
        <v>*</v>
      </c>
      <c r="AT467" s="1"/>
      <c r="AU467" s="1" t="str">
        <f>IF(sum!A460="QU",sum!D460,"*")</f>
        <v>*</v>
      </c>
      <c r="AX467" s="1" t="s">
        <v>137</v>
      </c>
      <c r="AY467" s="1" t="s">
        <v>138</v>
      </c>
      <c r="AZ467" s="1">
        <v>2021</v>
      </c>
      <c r="BA467" s="1" t="str">
        <f>IF(sum!A460="SA",sum!B460,"*")</f>
        <v>*</v>
      </c>
      <c r="BB467" s="1"/>
      <c r="BC467" s="1" t="str">
        <f>IF(sum!A460="SA",sum!D460,"*")</f>
        <v>*</v>
      </c>
    </row>
    <row r="468" spans="2:55">
      <c r="B468" s="4" t="s">
        <v>137</v>
      </c>
      <c r="C468" s="4" t="s">
        <v>138</v>
      </c>
      <c r="D468" s="4">
        <v>2021</v>
      </c>
      <c r="J468" s="4" t="s">
        <v>137</v>
      </c>
      <c r="K468" s="4" t="s">
        <v>138</v>
      </c>
      <c r="L468" s="4">
        <v>2021</v>
      </c>
      <c r="M468" s="1" t="str">
        <f>IF(sum!A461="AT",sum!B461,"*")</f>
        <v>*</v>
      </c>
      <c r="N468" s="1"/>
      <c r="O468" s="1" t="str">
        <f>IF(sum!A461="AT",sum!D461,"*")</f>
        <v>*</v>
      </c>
      <c r="R468" s="4" t="s">
        <v>137</v>
      </c>
      <c r="S468" s="4" t="s">
        <v>138</v>
      </c>
      <c r="T468" s="4">
        <v>2021</v>
      </c>
      <c r="U468" s="1" t="str">
        <f>IF(sum!A461="BC",sum!B461,"*")</f>
        <v>*</v>
      </c>
      <c r="V468" s="1"/>
      <c r="W468" s="1" t="str">
        <f>IF(sum!A461="BC",sum!D461,"*")</f>
        <v>*</v>
      </c>
      <c r="Z468" s="4" t="s">
        <v>137</v>
      </c>
      <c r="AA468" s="4" t="s">
        <v>138</v>
      </c>
      <c r="AB468" s="4">
        <v>2021</v>
      </c>
      <c r="AC468" s="1" t="str">
        <f>IF(sum!A461="MA",sum!B461,"*")</f>
        <v>*</v>
      </c>
      <c r="AD468" s="1"/>
      <c r="AE468" s="1" t="str">
        <f>IF(sum!A461="MA",sum!D461,"*")</f>
        <v>*</v>
      </c>
      <c r="AH468" s="4" t="s">
        <v>137</v>
      </c>
      <c r="AI468" s="4" t="s">
        <v>138</v>
      </c>
      <c r="AJ468" s="4">
        <v>2021</v>
      </c>
      <c r="AK468" s="1" t="str">
        <f>IF(sum!A461="ON",sum!B461,"*")</f>
        <v>OS-AuxiliaryEquip_ELE1</v>
      </c>
      <c r="AL468" s="1"/>
      <c r="AM468" s="1">
        <f>IF(sum!A461="ON",sum!D461,"*")</f>
        <v>0.52420207144367403</v>
      </c>
      <c r="AP468" s="1" t="s">
        <v>137</v>
      </c>
      <c r="AQ468" s="1" t="s">
        <v>138</v>
      </c>
      <c r="AR468" s="1">
        <v>2021</v>
      </c>
      <c r="AS468" s="1" t="str">
        <f>IF(sum!A461="QU",sum!B461,"*")</f>
        <v>*</v>
      </c>
      <c r="AT468" s="1"/>
      <c r="AU468" s="1" t="str">
        <f>IF(sum!A461="QU",sum!D461,"*")</f>
        <v>*</v>
      </c>
      <c r="AX468" s="4" t="s">
        <v>137</v>
      </c>
      <c r="AY468" s="4" t="s">
        <v>138</v>
      </c>
      <c r="AZ468" s="4">
        <v>2021</v>
      </c>
      <c r="BA468" s="1" t="str">
        <f>IF(sum!A461="SA",sum!B461,"*")</f>
        <v>*</v>
      </c>
      <c r="BB468" s="1"/>
      <c r="BC468" s="1" t="str">
        <f>IF(sum!A461="SA",sum!D461,"*")</f>
        <v>*</v>
      </c>
    </row>
    <row r="469" spans="2:55">
      <c r="B469" s="1" t="s">
        <v>137</v>
      </c>
      <c r="C469" s="1" t="s">
        <v>138</v>
      </c>
      <c r="D469" s="1">
        <v>2021</v>
      </c>
      <c r="J469" s="1" t="s">
        <v>137</v>
      </c>
      <c r="K469" s="1" t="s">
        <v>138</v>
      </c>
      <c r="L469" s="1">
        <v>2021</v>
      </c>
      <c r="M469" s="1" t="str">
        <f>IF(sum!A462="AT",sum!B462,"*")</f>
        <v>*</v>
      </c>
      <c r="N469" s="1"/>
      <c r="O469" s="1" t="str">
        <f>IF(sum!A462="AT",sum!D462,"*")</f>
        <v>*</v>
      </c>
      <c r="R469" s="1" t="s">
        <v>137</v>
      </c>
      <c r="S469" s="1" t="s">
        <v>138</v>
      </c>
      <c r="T469" s="1">
        <v>2021</v>
      </c>
      <c r="U469" s="1" t="str">
        <f>IF(sum!A462="BC",sum!B462,"*")</f>
        <v>*</v>
      </c>
      <c r="V469" s="1"/>
      <c r="W469" s="1" t="str">
        <f>IF(sum!A462="BC",sum!D462,"*")</f>
        <v>*</v>
      </c>
      <c r="Z469" s="1" t="s">
        <v>137</v>
      </c>
      <c r="AA469" s="1" t="s">
        <v>138</v>
      </c>
      <c r="AB469" s="1">
        <v>2021</v>
      </c>
      <c r="AC469" s="1" t="str">
        <f>IF(sum!A462="MA",sum!B462,"*")</f>
        <v>*</v>
      </c>
      <c r="AD469" s="1"/>
      <c r="AE469" s="1" t="str">
        <f>IF(sum!A462="MA",sum!D462,"*")</f>
        <v>*</v>
      </c>
      <c r="AH469" s="1" t="s">
        <v>137</v>
      </c>
      <c r="AI469" s="1" t="s">
        <v>138</v>
      </c>
      <c r="AJ469" s="1">
        <v>2021</v>
      </c>
      <c r="AK469" s="1" t="str">
        <f>IF(sum!A462="ON",sum!B462,"*")</f>
        <v>OS-AuxiliaryMot_ELE1</v>
      </c>
      <c r="AL469" s="1"/>
      <c r="AM469" s="1">
        <f>IF(sum!A462="ON",sum!D462,"*")</f>
        <v>0.15852885225110699</v>
      </c>
      <c r="AP469" s="4" t="s">
        <v>137</v>
      </c>
      <c r="AQ469" s="4" t="s">
        <v>138</v>
      </c>
      <c r="AR469" s="4">
        <v>2021</v>
      </c>
      <c r="AS469" s="1" t="str">
        <f>IF(sum!A462="QU",sum!B462,"*")</f>
        <v>*</v>
      </c>
      <c r="AT469" s="1"/>
      <c r="AU469" s="1" t="str">
        <f>IF(sum!A462="QU",sum!D462,"*")</f>
        <v>*</v>
      </c>
      <c r="AX469" s="1" t="s">
        <v>137</v>
      </c>
      <c r="AY469" s="1" t="s">
        <v>138</v>
      </c>
      <c r="AZ469" s="1">
        <v>2021</v>
      </c>
      <c r="BA469" s="1" t="str">
        <f>IF(sum!A462="SA",sum!B462,"*")</f>
        <v>*</v>
      </c>
      <c r="BB469" s="1"/>
      <c r="BC469" s="1" t="str">
        <f>IF(sum!A462="SA",sum!D462,"*")</f>
        <v>*</v>
      </c>
    </row>
    <row r="470" spans="2:55">
      <c r="B470" s="1" t="s">
        <v>137</v>
      </c>
      <c r="C470" s="1" t="s">
        <v>138</v>
      </c>
      <c r="D470" s="1">
        <v>2021</v>
      </c>
      <c r="J470" s="1" t="s">
        <v>137</v>
      </c>
      <c r="K470" s="1" t="s">
        <v>138</v>
      </c>
      <c r="L470" s="1">
        <v>2021</v>
      </c>
      <c r="M470" s="1" t="str">
        <f>IF(sum!A463="AT",sum!B463,"*")</f>
        <v>*</v>
      </c>
      <c r="N470" s="1"/>
      <c r="O470" s="1" t="str">
        <f>IF(sum!A463="AT",sum!D463,"*")</f>
        <v>*</v>
      </c>
      <c r="R470" s="1" t="s">
        <v>137</v>
      </c>
      <c r="S470" s="1" t="s">
        <v>138</v>
      </c>
      <c r="T470" s="1">
        <v>2021</v>
      </c>
      <c r="U470" s="1" t="str">
        <f>IF(sum!A463="BC",sum!B463,"*")</f>
        <v>*</v>
      </c>
      <c r="V470" s="1"/>
      <c r="W470" s="1" t="str">
        <f>IF(sum!A463="BC",sum!D463,"*")</f>
        <v>*</v>
      </c>
      <c r="Z470" s="1" t="s">
        <v>137</v>
      </c>
      <c r="AA470" s="1" t="s">
        <v>138</v>
      </c>
      <c r="AB470" s="1">
        <v>2021</v>
      </c>
      <c r="AC470" s="1" t="str">
        <f>IF(sum!A463="MA",sum!B463,"*")</f>
        <v>*</v>
      </c>
      <c r="AD470" s="1"/>
      <c r="AE470" s="1" t="str">
        <f>IF(sum!A463="MA",sum!D463,"*")</f>
        <v>*</v>
      </c>
      <c r="AH470" s="1" t="s">
        <v>137</v>
      </c>
      <c r="AI470" s="1" t="s">
        <v>138</v>
      </c>
      <c r="AJ470" s="1">
        <v>2021</v>
      </c>
      <c r="AK470" s="1" t="str">
        <f>IF(sum!A463="ON",sum!B463,"*")</f>
        <v>OS-Light_ELE1</v>
      </c>
      <c r="AL470" s="1"/>
      <c r="AM470" s="1">
        <f>IF(sum!A463="ON",sum!D463,"*")</f>
        <v>0.82117945466075004</v>
      </c>
      <c r="AP470" s="1" t="s">
        <v>137</v>
      </c>
      <c r="AQ470" s="1" t="s">
        <v>138</v>
      </c>
      <c r="AR470" s="1">
        <v>2021</v>
      </c>
      <c r="AS470" s="1" t="str">
        <f>IF(sum!A463="QU",sum!B463,"*")</f>
        <v>*</v>
      </c>
      <c r="AT470" s="1"/>
      <c r="AU470" s="1" t="str">
        <f>IF(sum!A463="QU",sum!D463,"*")</f>
        <v>*</v>
      </c>
      <c r="AX470" s="1" t="s">
        <v>137</v>
      </c>
      <c r="AY470" s="1" t="s">
        <v>138</v>
      </c>
      <c r="AZ470" s="1">
        <v>2021</v>
      </c>
      <c r="BA470" s="1" t="str">
        <f>IF(sum!A463="SA",sum!B463,"*")</f>
        <v>*</v>
      </c>
      <c r="BB470" s="1"/>
      <c r="BC470" s="1" t="str">
        <f>IF(sum!A463="SA",sum!D463,"*")</f>
        <v>*</v>
      </c>
    </row>
    <row r="471" spans="2:55">
      <c r="B471" s="4" t="s">
        <v>137</v>
      </c>
      <c r="C471" s="4" t="s">
        <v>138</v>
      </c>
      <c r="D471" s="4">
        <v>2021</v>
      </c>
      <c r="J471" s="4" t="s">
        <v>137</v>
      </c>
      <c r="K471" s="4" t="s">
        <v>138</v>
      </c>
      <c r="L471" s="4">
        <v>2021</v>
      </c>
      <c r="M471" s="1" t="str">
        <f>IF(sum!A464="AT",sum!B464,"*")</f>
        <v>*</v>
      </c>
      <c r="N471" s="1"/>
      <c r="O471" s="1" t="str">
        <f>IF(sum!A464="AT",sum!D464,"*")</f>
        <v>*</v>
      </c>
      <c r="R471" s="4" t="s">
        <v>137</v>
      </c>
      <c r="S471" s="4" t="s">
        <v>138</v>
      </c>
      <c r="T471" s="4">
        <v>2021</v>
      </c>
      <c r="U471" s="1" t="str">
        <f>IF(sum!A464="BC",sum!B464,"*")</f>
        <v>*</v>
      </c>
      <c r="V471" s="1"/>
      <c r="W471" s="1" t="str">
        <f>IF(sum!A464="BC",sum!D464,"*")</f>
        <v>*</v>
      </c>
      <c r="Z471" s="4" t="s">
        <v>137</v>
      </c>
      <c r="AA471" s="4" t="s">
        <v>138</v>
      </c>
      <c r="AB471" s="4">
        <v>2021</v>
      </c>
      <c r="AC471" s="1" t="str">
        <f>IF(sum!A464="MA",sum!B464,"*")</f>
        <v>*</v>
      </c>
      <c r="AD471" s="1"/>
      <c r="AE471" s="1" t="str">
        <f>IF(sum!A464="MA",sum!D464,"*")</f>
        <v>*</v>
      </c>
      <c r="AH471" s="4" t="s">
        <v>137</v>
      </c>
      <c r="AI471" s="4" t="s">
        <v>138</v>
      </c>
      <c r="AJ471" s="4">
        <v>2021</v>
      </c>
      <c r="AK471" s="1" t="str">
        <f>IF(sum!A464="ON",sum!B464,"*")</f>
        <v>OS-SpCool_ELE1</v>
      </c>
      <c r="AL471" s="1"/>
      <c r="AM471" s="1">
        <f>IF(sum!A464="ON",sum!D464,"*")</f>
        <v>0.31705770450222198</v>
      </c>
      <c r="AP471" s="4" t="s">
        <v>137</v>
      </c>
      <c r="AQ471" s="4" t="s">
        <v>138</v>
      </c>
      <c r="AR471" s="4">
        <v>2021</v>
      </c>
      <c r="AS471" s="1" t="str">
        <f>IF(sum!A464="QU",sum!B464,"*")</f>
        <v>*</v>
      </c>
      <c r="AT471" s="1"/>
      <c r="AU471" s="1" t="str">
        <f>IF(sum!A464="QU",sum!D464,"*")</f>
        <v>*</v>
      </c>
      <c r="AX471" s="4" t="s">
        <v>137</v>
      </c>
      <c r="AY471" s="4" t="s">
        <v>138</v>
      </c>
      <c r="AZ471" s="4">
        <v>2021</v>
      </c>
      <c r="BA471" s="1" t="str">
        <f>IF(sum!A464="SA",sum!B464,"*")</f>
        <v>*</v>
      </c>
      <c r="BB471" s="1"/>
      <c r="BC471" s="1" t="str">
        <f>IF(sum!A464="SA",sum!D464,"*")</f>
        <v>*</v>
      </c>
    </row>
    <row r="472" spans="2:55">
      <c r="B472" s="1" t="s">
        <v>137</v>
      </c>
      <c r="C472" s="1" t="s">
        <v>138</v>
      </c>
      <c r="D472" s="1">
        <v>2021</v>
      </c>
      <c r="J472" s="1" t="s">
        <v>137</v>
      </c>
      <c r="K472" s="1" t="s">
        <v>138</v>
      </c>
      <c r="L472" s="1">
        <v>2021</v>
      </c>
      <c r="M472" s="1" t="str">
        <f>IF(sum!A465="AT",sum!B465,"*")</f>
        <v>*</v>
      </c>
      <c r="N472" s="1"/>
      <c r="O472" s="1" t="str">
        <f>IF(sum!A465="AT",sum!D465,"*")</f>
        <v>*</v>
      </c>
      <c r="R472" s="1" t="s">
        <v>137</v>
      </c>
      <c r="S472" s="1" t="s">
        <v>138</v>
      </c>
      <c r="T472" s="1">
        <v>2021</v>
      </c>
      <c r="U472" s="1" t="str">
        <f>IF(sum!A465="BC",sum!B465,"*")</f>
        <v>*</v>
      </c>
      <c r="V472" s="1"/>
      <c r="W472" s="1" t="str">
        <f>IF(sum!A465="BC",sum!D465,"*")</f>
        <v>*</v>
      </c>
      <c r="Z472" s="1" t="s">
        <v>137</v>
      </c>
      <c r="AA472" s="1" t="s">
        <v>138</v>
      </c>
      <c r="AB472" s="1">
        <v>2021</v>
      </c>
      <c r="AC472" s="1" t="str">
        <f>IF(sum!A465="MA",sum!B465,"*")</f>
        <v>*</v>
      </c>
      <c r="AD472" s="1"/>
      <c r="AE472" s="1" t="str">
        <f>IF(sum!A465="MA",sum!D465,"*")</f>
        <v>*</v>
      </c>
      <c r="AH472" s="1" t="s">
        <v>137</v>
      </c>
      <c r="AI472" s="1" t="s">
        <v>138</v>
      </c>
      <c r="AJ472" s="1">
        <v>2021</v>
      </c>
      <c r="AK472" s="1" t="str">
        <f>IF(sum!A465="ON",sum!B465,"*")</f>
        <v>OS-SpHeat_ELE1</v>
      </c>
      <c r="AL472" s="1"/>
      <c r="AM472" s="1">
        <f>IF(sum!A465="ON",sum!D465,"*")</f>
        <v>1.5542873247375499</v>
      </c>
      <c r="AP472" s="1" t="s">
        <v>137</v>
      </c>
      <c r="AQ472" s="1" t="s">
        <v>138</v>
      </c>
      <c r="AR472" s="1">
        <v>2021</v>
      </c>
      <c r="AS472" s="1" t="str">
        <f>IF(sum!A465="QU",sum!B465,"*")</f>
        <v>*</v>
      </c>
      <c r="AT472" s="1"/>
      <c r="AU472" s="1" t="str">
        <f>IF(sum!A465="QU",sum!D465,"*")</f>
        <v>*</v>
      </c>
      <c r="AX472" s="1" t="s">
        <v>137</v>
      </c>
      <c r="AY472" s="1" t="s">
        <v>138</v>
      </c>
      <c r="AZ472" s="1">
        <v>2021</v>
      </c>
      <c r="BA472" s="1" t="str">
        <f>IF(sum!A465="SA",sum!B465,"*")</f>
        <v>*</v>
      </c>
      <c r="BB472" s="1"/>
      <c r="BC472" s="1" t="str">
        <f>IF(sum!A465="SA",sum!D465,"*")</f>
        <v>*</v>
      </c>
    </row>
    <row r="473" spans="2:55">
      <c r="B473" s="1" t="s">
        <v>137</v>
      </c>
      <c r="C473" s="1" t="s">
        <v>138</v>
      </c>
      <c r="D473" s="1">
        <v>2021</v>
      </c>
      <c r="J473" s="1" t="s">
        <v>137</v>
      </c>
      <c r="K473" s="1" t="s">
        <v>138</v>
      </c>
      <c r="L473" s="1">
        <v>2021</v>
      </c>
      <c r="M473" s="1" t="str">
        <f>IF(sum!A466="AT",sum!B466,"*")</f>
        <v>*</v>
      </c>
      <c r="N473" s="1"/>
      <c r="O473" s="1" t="str">
        <f>IF(sum!A466="AT",sum!D466,"*")</f>
        <v>*</v>
      </c>
      <c r="R473" s="1" t="s">
        <v>137</v>
      </c>
      <c r="S473" s="1" t="s">
        <v>138</v>
      </c>
      <c r="T473" s="1">
        <v>2021</v>
      </c>
      <c r="U473" s="1" t="str">
        <f>IF(sum!A466="BC",sum!B466,"*")</f>
        <v>*</v>
      </c>
      <c r="V473" s="1"/>
      <c r="W473" s="1" t="str">
        <f>IF(sum!A466="BC",sum!D466,"*")</f>
        <v>*</v>
      </c>
      <c r="Z473" s="1" t="s">
        <v>137</v>
      </c>
      <c r="AA473" s="1" t="s">
        <v>138</v>
      </c>
      <c r="AB473" s="1">
        <v>2021</v>
      </c>
      <c r="AC473" s="1" t="str">
        <f>IF(sum!A466="MA",sum!B466,"*")</f>
        <v>*</v>
      </c>
      <c r="AD473" s="1"/>
      <c r="AE473" s="1" t="str">
        <f>IF(sum!A466="MA",sum!D466,"*")</f>
        <v>*</v>
      </c>
      <c r="AH473" s="1" t="s">
        <v>137</v>
      </c>
      <c r="AI473" s="1" t="s">
        <v>138</v>
      </c>
      <c r="AJ473" s="1">
        <v>2021</v>
      </c>
      <c r="AK473" s="1" t="str">
        <f>IF(sum!A466="ON",sum!B466,"*")</f>
        <v>OS-WaterHeat_ELE1</v>
      </c>
      <c r="AL473" s="1"/>
      <c r="AM473" s="1">
        <f>IF(sum!A466="ON",sum!D466,"*")</f>
        <v>0.103572183470725</v>
      </c>
      <c r="AP473" s="4" t="s">
        <v>137</v>
      </c>
      <c r="AQ473" s="4" t="s">
        <v>138</v>
      </c>
      <c r="AR473" s="4">
        <v>2021</v>
      </c>
      <c r="AS473" s="1" t="str">
        <f>IF(sum!A466="QU",sum!B466,"*")</f>
        <v>*</v>
      </c>
      <c r="AT473" s="1"/>
      <c r="AU473" s="1" t="str">
        <f>IF(sum!A466="QU",sum!D466,"*")</f>
        <v>*</v>
      </c>
      <c r="AX473" s="1" t="s">
        <v>137</v>
      </c>
      <c r="AY473" s="1" t="s">
        <v>138</v>
      </c>
      <c r="AZ473" s="1">
        <v>2021</v>
      </c>
      <c r="BA473" s="1" t="str">
        <f>IF(sum!A466="SA",sum!B466,"*")</f>
        <v>*</v>
      </c>
      <c r="BB473" s="1"/>
      <c r="BC473" s="1" t="str">
        <f>IF(sum!A466="SA",sum!D466,"*")</f>
        <v>*</v>
      </c>
    </row>
    <row r="474" spans="2:55">
      <c r="B474" s="4" t="s">
        <v>137</v>
      </c>
      <c r="C474" s="4" t="s">
        <v>138</v>
      </c>
      <c r="D474" s="4">
        <v>2021</v>
      </c>
      <c r="J474" s="4" t="s">
        <v>137</v>
      </c>
      <c r="K474" s="4" t="s">
        <v>138</v>
      </c>
      <c r="L474" s="4">
        <v>2021</v>
      </c>
      <c r="M474" s="1" t="str">
        <f>IF(sum!A467="AT",sum!B467,"*")</f>
        <v>*</v>
      </c>
      <c r="N474" s="1"/>
      <c r="O474" s="1" t="str">
        <f>IF(sum!A467="AT",sum!D467,"*")</f>
        <v>*</v>
      </c>
      <c r="R474" s="4" t="s">
        <v>137</v>
      </c>
      <c r="S474" s="4" t="s">
        <v>138</v>
      </c>
      <c r="T474" s="4">
        <v>2021</v>
      </c>
      <c r="U474" s="1" t="str">
        <f>IF(sum!A467="BC",sum!B467,"*")</f>
        <v>*</v>
      </c>
      <c r="V474" s="1"/>
      <c r="W474" s="1" t="str">
        <f>IF(sum!A467="BC",sum!D467,"*")</f>
        <v>*</v>
      </c>
      <c r="Z474" s="4" t="s">
        <v>137</v>
      </c>
      <c r="AA474" s="4" t="s">
        <v>138</v>
      </c>
      <c r="AB474" s="4">
        <v>2021</v>
      </c>
      <c r="AC474" s="1" t="str">
        <f>IF(sum!A467="MA",sum!B467,"*")</f>
        <v>*</v>
      </c>
      <c r="AD474" s="1"/>
      <c r="AE474" s="1" t="str">
        <f>IF(sum!A467="MA",sum!D467,"*")</f>
        <v>*</v>
      </c>
      <c r="AH474" s="4" t="s">
        <v>137</v>
      </c>
      <c r="AI474" s="4" t="s">
        <v>138</v>
      </c>
      <c r="AJ474" s="4">
        <v>2021</v>
      </c>
      <c r="AK474" s="1" t="str">
        <f>IF(sum!A467="ON",sum!B467,"*")</f>
        <v>OTH-AuxiliaryEquip_ELE1</v>
      </c>
      <c r="AL474" s="1"/>
      <c r="AM474" s="1">
        <f>IF(sum!A467="ON",sum!D467,"*")</f>
        <v>1.4796026210103201E-2</v>
      </c>
      <c r="AP474" s="1" t="s">
        <v>137</v>
      </c>
      <c r="AQ474" s="1" t="s">
        <v>138</v>
      </c>
      <c r="AR474" s="1">
        <v>2021</v>
      </c>
      <c r="AS474" s="1" t="str">
        <f>IF(sum!A467="QU",sum!B467,"*")</f>
        <v>*</v>
      </c>
      <c r="AT474" s="1"/>
      <c r="AU474" s="1" t="str">
        <f>IF(sum!A467="QU",sum!D467,"*")</f>
        <v>*</v>
      </c>
      <c r="AX474" s="4" t="s">
        <v>137</v>
      </c>
      <c r="AY474" s="4" t="s">
        <v>138</v>
      </c>
      <c r="AZ474" s="4">
        <v>2021</v>
      </c>
      <c r="BA474" s="1" t="str">
        <f>IF(sum!A467="SA",sum!B467,"*")</f>
        <v>*</v>
      </c>
      <c r="BB474" s="1"/>
      <c r="BC474" s="1" t="str">
        <f>IF(sum!A467="SA",sum!D467,"*")</f>
        <v>*</v>
      </c>
    </row>
    <row r="475" spans="2:55">
      <c r="B475" s="1" t="s">
        <v>137</v>
      </c>
      <c r="C475" s="1" t="s">
        <v>138</v>
      </c>
      <c r="D475" s="1">
        <v>2021</v>
      </c>
      <c r="J475" s="1" t="s">
        <v>137</v>
      </c>
      <c r="K475" s="1" t="s">
        <v>138</v>
      </c>
      <c r="L475" s="1">
        <v>2021</v>
      </c>
      <c r="M475" s="1" t="str">
        <f>IF(sum!A468="AT",sum!B468,"*")</f>
        <v>*</v>
      </c>
      <c r="N475" s="1"/>
      <c r="O475" s="1" t="str">
        <f>IF(sum!A468="AT",sum!D468,"*")</f>
        <v>*</v>
      </c>
      <c r="R475" s="1" t="s">
        <v>137</v>
      </c>
      <c r="S475" s="1" t="s">
        <v>138</v>
      </c>
      <c r="T475" s="1">
        <v>2021</v>
      </c>
      <c r="U475" s="1" t="str">
        <f>IF(sum!A468="BC",sum!B468,"*")</f>
        <v>*</v>
      </c>
      <c r="V475" s="1"/>
      <c r="W475" s="1" t="str">
        <f>IF(sum!A468="BC",sum!D468,"*")</f>
        <v>*</v>
      </c>
      <c r="Z475" s="1" t="s">
        <v>137</v>
      </c>
      <c r="AA475" s="1" t="s">
        <v>138</v>
      </c>
      <c r="AB475" s="1">
        <v>2021</v>
      </c>
      <c r="AC475" s="1" t="str">
        <f>IF(sum!A468="MA",sum!B468,"*")</f>
        <v>*</v>
      </c>
      <c r="AD475" s="1"/>
      <c r="AE475" s="1" t="str">
        <f>IF(sum!A468="MA",sum!D468,"*")</f>
        <v>*</v>
      </c>
      <c r="AH475" s="1" t="s">
        <v>137</v>
      </c>
      <c r="AI475" s="1" t="s">
        <v>138</v>
      </c>
      <c r="AJ475" s="1">
        <v>2021</v>
      </c>
      <c r="AK475" s="1" t="str">
        <f>IF(sum!A468="ON",sum!B468,"*")</f>
        <v>OTH-AuxiliaryMot_ELE1</v>
      </c>
      <c r="AL475" s="1"/>
      <c r="AM475" s="1">
        <f>IF(sum!A468="ON",sum!D468,"*")</f>
        <v>6.3411540900443703E-3</v>
      </c>
      <c r="AP475" s="4" t="s">
        <v>137</v>
      </c>
      <c r="AQ475" s="4" t="s">
        <v>138</v>
      </c>
      <c r="AR475" s="4">
        <v>2021</v>
      </c>
      <c r="AS475" s="1" t="str">
        <f>IF(sum!A468="QU",sum!B468,"*")</f>
        <v>*</v>
      </c>
      <c r="AT475" s="1"/>
      <c r="AU475" s="1" t="str">
        <f>IF(sum!A468="QU",sum!D468,"*")</f>
        <v>*</v>
      </c>
      <c r="AX475" s="1" t="s">
        <v>137</v>
      </c>
      <c r="AY475" s="1" t="s">
        <v>138</v>
      </c>
      <c r="AZ475" s="1">
        <v>2021</v>
      </c>
      <c r="BA475" s="1" t="str">
        <f>IF(sum!A468="SA",sum!B468,"*")</f>
        <v>*</v>
      </c>
      <c r="BB475" s="1"/>
      <c r="BC475" s="1" t="str">
        <f>IF(sum!A468="SA",sum!D468,"*")</f>
        <v>*</v>
      </c>
    </row>
    <row r="476" spans="2:55">
      <c r="B476" s="1" t="s">
        <v>137</v>
      </c>
      <c r="C476" s="1" t="s">
        <v>138</v>
      </c>
      <c r="D476" s="1">
        <v>2021</v>
      </c>
      <c r="J476" s="1" t="s">
        <v>137</v>
      </c>
      <c r="K476" s="1" t="s">
        <v>138</v>
      </c>
      <c r="L476" s="1">
        <v>2021</v>
      </c>
      <c r="M476" s="1" t="str">
        <f>IF(sum!A469="AT",sum!B469,"*")</f>
        <v>*</v>
      </c>
      <c r="N476" s="1"/>
      <c r="O476" s="1" t="str">
        <f>IF(sum!A469="AT",sum!D469,"*")</f>
        <v>*</v>
      </c>
      <c r="R476" s="1" t="s">
        <v>137</v>
      </c>
      <c r="S476" s="1" t="s">
        <v>138</v>
      </c>
      <c r="T476" s="1">
        <v>2021</v>
      </c>
      <c r="U476" s="1" t="str">
        <f>IF(sum!A469="BC",sum!B469,"*")</f>
        <v>*</v>
      </c>
      <c r="V476" s="1"/>
      <c r="W476" s="1" t="str">
        <f>IF(sum!A469="BC",sum!D469,"*")</f>
        <v>*</v>
      </c>
      <c r="Z476" s="1" t="s">
        <v>137</v>
      </c>
      <c r="AA476" s="1" t="s">
        <v>138</v>
      </c>
      <c r="AB476" s="1">
        <v>2021</v>
      </c>
      <c r="AC476" s="1" t="str">
        <f>IF(sum!A469="MA",sum!B469,"*")</f>
        <v>*</v>
      </c>
      <c r="AD476" s="1"/>
      <c r="AE476" s="1" t="str">
        <f>IF(sum!A469="MA",sum!D469,"*")</f>
        <v>*</v>
      </c>
      <c r="AH476" s="1" t="s">
        <v>137</v>
      </c>
      <c r="AI476" s="1" t="s">
        <v>138</v>
      </c>
      <c r="AJ476" s="1">
        <v>2021</v>
      </c>
      <c r="AK476" s="1" t="str">
        <f>IF(sum!A469="ON",sum!B469,"*")</f>
        <v>OTH-Light_ELE1</v>
      </c>
      <c r="AL476" s="1"/>
      <c r="AM476" s="1">
        <f>IF(sum!A469="ON",sum!D469,"*")</f>
        <v>2.85351934052002E-2</v>
      </c>
      <c r="AP476" s="1" t="s">
        <v>137</v>
      </c>
      <c r="AQ476" s="1" t="s">
        <v>138</v>
      </c>
      <c r="AR476" s="1">
        <v>2021</v>
      </c>
      <c r="AS476" s="1" t="str">
        <f>IF(sum!A469="QU",sum!B469,"*")</f>
        <v>*</v>
      </c>
      <c r="AT476" s="1"/>
      <c r="AU476" s="1" t="str">
        <f>IF(sum!A469="QU",sum!D469,"*")</f>
        <v>*</v>
      </c>
      <c r="AX476" s="1" t="s">
        <v>137</v>
      </c>
      <c r="AY476" s="1" t="s">
        <v>138</v>
      </c>
      <c r="AZ476" s="1">
        <v>2021</v>
      </c>
      <c r="BA476" s="1" t="str">
        <f>IF(sum!A469="SA",sum!B469,"*")</f>
        <v>*</v>
      </c>
      <c r="BB476" s="1"/>
      <c r="BC476" s="1" t="str">
        <f>IF(sum!A469="SA",sum!D469,"*")</f>
        <v>*</v>
      </c>
    </row>
    <row r="477" spans="2:55">
      <c r="B477" s="4" t="s">
        <v>137</v>
      </c>
      <c r="C477" s="4" t="s">
        <v>138</v>
      </c>
      <c r="D477" s="4">
        <v>2021</v>
      </c>
      <c r="J477" s="4" t="s">
        <v>137</v>
      </c>
      <c r="K477" s="4" t="s">
        <v>138</v>
      </c>
      <c r="L477" s="4">
        <v>2021</v>
      </c>
      <c r="M477" s="1" t="str">
        <f>IF(sum!A470="AT",sum!B470,"*")</f>
        <v>*</v>
      </c>
      <c r="N477" s="1"/>
      <c r="O477" s="1" t="str">
        <f>IF(sum!A470="AT",sum!D470,"*")</f>
        <v>*</v>
      </c>
      <c r="R477" s="4" t="s">
        <v>137</v>
      </c>
      <c r="S477" s="4" t="s">
        <v>138</v>
      </c>
      <c r="T477" s="4">
        <v>2021</v>
      </c>
      <c r="U477" s="1" t="str">
        <f>IF(sum!A470="BC",sum!B470,"*")</f>
        <v>*</v>
      </c>
      <c r="V477" s="1"/>
      <c r="W477" s="1" t="str">
        <f>IF(sum!A470="BC",sum!D470,"*")</f>
        <v>*</v>
      </c>
      <c r="Z477" s="4" t="s">
        <v>137</v>
      </c>
      <c r="AA477" s="4" t="s">
        <v>138</v>
      </c>
      <c r="AB477" s="4">
        <v>2021</v>
      </c>
      <c r="AC477" s="1" t="str">
        <f>IF(sum!A470="MA",sum!B470,"*")</f>
        <v>*</v>
      </c>
      <c r="AD477" s="1"/>
      <c r="AE477" s="1" t="str">
        <f>IF(sum!A470="MA",sum!D470,"*")</f>
        <v>*</v>
      </c>
      <c r="AH477" s="4" t="s">
        <v>137</v>
      </c>
      <c r="AI477" s="4" t="s">
        <v>138</v>
      </c>
      <c r="AJ477" s="4">
        <v>2021</v>
      </c>
      <c r="AK477" s="1" t="str">
        <f>IF(sum!A470="ON",sum!B470,"*")</f>
        <v>OTH-SpCool_ELE1</v>
      </c>
      <c r="AL477" s="1"/>
      <c r="AM477" s="1">
        <f>IF(sum!A470="ON",sum!D470,"*")</f>
        <v>1.5852885225110702E-2</v>
      </c>
      <c r="AP477" s="4" t="s">
        <v>137</v>
      </c>
      <c r="AQ477" s="4" t="s">
        <v>138</v>
      </c>
      <c r="AR477" s="4">
        <v>2021</v>
      </c>
      <c r="AS477" s="1" t="str">
        <f>IF(sum!A470="QU",sum!B470,"*")</f>
        <v>*</v>
      </c>
      <c r="AT477" s="1"/>
      <c r="AU477" s="1" t="str">
        <f>IF(sum!A470="QU",sum!D470,"*")</f>
        <v>*</v>
      </c>
      <c r="AX477" s="4" t="s">
        <v>137</v>
      </c>
      <c r="AY477" s="4" t="s">
        <v>138</v>
      </c>
      <c r="AZ477" s="4">
        <v>2021</v>
      </c>
      <c r="BA477" s="1" t="str">
        <f>IF(sum!A470="SA",sum!B470,"*")</f>
        <v>*</v>
      </c>
      <c r="BB477" s="1"/>
      <c r="BC477" s="1" t="str">
        <f>IF(sum!A470="SA",sum!D470,"*")</f>
        <v>*</v>
      </c>
    </row>
    <row r="478" spans="2:55">
      <c r="B478" s="1" t="s">
        <v>137</v>
      </c>
      <c r="C478" s="1" t="s">
        <v>138</v>
      </c>
      <c r="D478" s="1">
        <v>2021</v>
      </c>
      <c r="J478" s="1" t="s">
        <v>137</v>
      </c>
      <c r="K478" s="1" t="s">
        <v>138</v>
      </c>
      <c r="L478" s="1">
        <v>2021</v>
      </c>
      <c r="M478" s="1" t="str">
        <f>IF(sum!A471="AT",sum!B471,"*")</f>
        <v>*</v>
      </c>
      <c r="N478" s="1"/>
      <c r="O478" s="1" t="str">
        <f>IF(sum!A471="AT",sum!D471,"*")</f>
        <v>*</v>
      </c>
      <c r="R478" s="1" t="s">
        <v>137</v>
      </c>
      <c r="S478" s="1" t="s">
        <v>138</v>
      </c>
      <c r="T478" s="1">
        <v>2021</v>
      </c>
      <c r="U478" s="1" t="str">
        <f>IF(sum!A471="BC",sum!B471,"*")</f>
        <v>*</v>
      </c>
      <c r="V478" s="1"/>
      <c r="W478" s="1" t="str">
        <f>IF(sum!A471="BC",sum!D471,"*")</f>
        <v>*</v>
      </c>
      <c r="Z478" s="1" t="s">
        <v>137</v>
      </c>
      <c r="AA478" s="1" t="s">
        <v>138</v>
      </c>
      <c r="AB478" s="1">
        <v>2021</v>
      </c>
      <c r="AC478" s="1" t="str">
        <f>IF(sum!A471="MA",sum!B471,"*")</f>
        <v>*</v>
      </c>
      <c r="AD478" s="1"/>
      <c r="AE478" s="1" t="str">
        <f>IF(sum!A471="MA",sum!D471,"*")</f>
        <v>*</v>
      </c>
      <c r="AH478" s="1" t="s">
        <v>137</v>
      </c>
      <c r="AI478" s="1" t="s">
        <v>138</v>
      </c>
      <c r="AJ478" s="1">
        <v>2021</v>
      </c>
      <c r="AK478" s="1" t="str">
        <f>IF(sum!A471="ON",sum!B471,"*")</f>
        <v>OTH-SpHeat_ELE1</v>
      </c>
      <c r="AL478" s="1"/>
      <c r="AM478" s="1">
        <f>IF(sum!A471="ON",sum!D471,"*")</f>
        <v>6.6229831607129197E-2</v>
      </c>
      <c r="AP478" s="1" t="s">
        <v>137</v>
      </c>
      <c r="AQ478" s="1" t="s">
        <v>138</v>
      </c>
      <c r="AR478" s="1">
        <v>2021</v>
      </c>
      <c r="AS478" s="1" t="str">
        <f>IF(sum!A471="QU",sum!B471,"*")</f>
        <v>*</v>
      </c>
      <c r="AT478" s="1"/>
      <c r="AU478" s="1" t="str">
        <f>IF(sum!A471="QU",sum!D471,"*")</f>
        <v>*</v>
      </c>
      <c r="AX478" s="1" t="s">
        <v>137</v>
      </c>
      <c r="AY478" s="1" t="s">
        <v>138</v>
      </c>
      <c r="AZ478" s="1">
        <v>2021</v>
      </c>
      <c r="BA478" s="1" t="str">
        <f>IF(sum!A471="SA",sum!B471,"*")</f>
        <v>*</v>
      </c>
      <c r="BB478" s="1"/>
      <c r="BC478" s="1" t="str">
        <f>IF(sum!A471="SA",sum!D471,"*")</f>
        <v>*</v>
      </c>
    </row>
    <row r="479" spans="2:55">
      <c r="B479" s="1" t="s">
        <v>137</v>
      </c>
      <c r="C479" s="1" t="s">
        <v>138</v>
      </c>
      <c r="D479" s="1">
        <v>2021</v>
      </c>
      <c r="J479" s="1" t="s">
        <v>137</v>
      </c>
      <c r="K479" s="1" t="s">
        <v>138</v>
      </c>
      <c r="L479" s="1">
        <v>2021</v>
      </c>
      <c r="M479" s="1" t="str">
        <f>IF(sum!A472="AT",sum!B472,"*")</f>
        <v>*</v>
      </c>
      <c r="N479" s="1"/>
      <c r="O479" s="1" t="str">
        <f>IF(sum!A472="AT",sum!D472,"*")</f>
        <v>*</v>
      </c>
      <c r="R479" s="1" t="s">
        <v>137</v>
      </c>
      <c r="S479" s="1" t="s">
        <v>138</v>
      </c>
      <c r="T479" s="1">
        <v>2021</v>
      </c>
      <c r="U479" s="1" t="str">
        <f>IF(sum!A472="BC",sum!B472,"*")</f>
        <v>*</v>
      </c>
      <c r="V479" s="1"/>
      <c r="W479" s="1" t="str">
        <f>IF(sum!A472="BC",sum!D472,"*")</f>
        <v>*</v>
      </c>
      <c r="Z479" s="1" t="s">
        <v>137</v>
      </c>
      <c r="AA479" s="1" t="s">
        <v>138</v>
      </c>
      <c r="AB479" s="1">
        <v>2021</v>
      </c>
      <c r="AC479" s="1" t="str">
        <f>IF(sum!A472="MA",sum!B472,"*")</f>
        <v>*</v>
      </c>
      <c r="AD479" s="1"/>
      <c r="AE479" s="1" t="str">
        <f>IF(sum!A472="MA",sum!D472,"*")</f>
        <v>*</v>
      </c>
      <c r="AH479" s="1" t="s">
        <v>137</v>
      </c>
      <c r="AI479" s="1" t="s">
        <v>138</v>
      </c>
      <c r="AJ479" s="1">
        <v>2021</v>
      </c>
      <c r="AK479" s="1" t="str">
        <f>IF(sum!A472="ON",sum!B472,"*")</f>
        <v>OTH-WaterHeat_ELE1</v>
      </c>
      <c r="AL479" s="1"/>
      <c r="AM479" s="1">
        <f>IF(sum!A472="ON",sum!D472,"*")</f>
        <v>8.4548721200591904E-3</v>
      </c>
      <c r="AP479" s="4" t="s">
        <v>137</v>
      </c>
      <c r="AQ479" s="4" t="s">
        <v>138</v>
      </c>
      <c r="AR479" s="4">
        <v>2021</v>
      </c>
      <c r="AS479" s="1" t="str">
        <f>IF(sum!A472="QU",sum!B472,"*")</f>
        <v>*</v>
      </c>
      <c r="AT479" s="1"/>
      <c r="AU479" s="1" t="str">
        <f>IF(sum!A472="QU",sum!D472,"*")</f>
        <v>*</v>
      </c>
      <c r="AX479" s="1" t="s">
        <v>137</v>
      </c>
      <c r="AY479" s="1" t="s">
        <v>138</v>
      </c>
      <c r="AZ479" s="1">
        <v>2021</v>
      </c>
      <c r="BA479" s="1" t="str">
        <f>IF(sum!A472="SA",sum!B472,"*")</f>
        <v>*</v>
      </c>
      <c r="BB479" s="1"/>
      <c r="BC479" s="1" t="str">
        <f>IF(sum!A472="SA",sum!D472,"*")</f>
        <v>*</v>
      </c>
    </row>
    <row r="480" spans="2:55">
      <c r="B480" s="4" t="s">
        <v>137</v>
      </c>
      <c r="C480" s="4" t="s">
        <v>138</v>
      </c>
      <c r="D480" s="4">
        <v>2021</v>
      </c>
      <c r="J480" s="4" t="s">
        <v>137</v>
      </c>
      <c r="K480" s="4" t="s">
        <v>138</v>
      </c>
      <c r="L480" s="4">
        <v>2021</v>
      </c>
      <c r="M480" s="1" t="str">
        <f>IF(sum!A473="AT",sum!B473,"*")</f>
        <v>*</v>
      </c>
      <c r="N480" s="1"/>
      <c r="O480" s="1" t="str">
        <f>IF(sum!A473="AT",sum!D473,"*")</f>
        <v>*</v>
      </c>
      <c r="R480" s="4" t="s">
        <v>137</v>
      </c>
      <c r="S480" s="4" t="s">
        <v>138</v>
      </c>
      <c r="T480" s="4">
        <v>2021</v>
      </c>
      <c r="U480" s="1" t="str">
        <f>IF(sum!A473="BC",sum!B473,"*")</f>
        <v>*</v>
      </c>
      <c r="V480" s="1"/>
      <c r="W480" s="1" t="str">
        <f>IF(sum!A473="BC",sum!D473,"*")</f>
        <v>*</v>
      </c>
      <c r="Z480" s="4" t="s">
        <v>137</v>
      </c>
      <c r="AA480" s="4" t="s">
        <v>138</v>
      </c>
      <c r="AB480" s="4">
        <v>2021</v>
      </c>
      <c r="AC480" s="1" t="str">
        <f>IF(sum!A473="MA",sum!B473,"*")</f>
        <v>*</v>
      </c>
      <c r="AD480" s="1"/>
      <c r="AE480" s="1" t="str">
        <f>IF(sum!A473="MA",sum!D473,"*")</f>
        <v>*</v>
      </c>
      <c r="AH480" s="4" t="s">
        <v>137</v>
      </c>
      <c r="AI480" s="4" t="s">
        <v>138</v>
      </c>
      <c r="AJ480" s="4">
        <v>2021</v>
      </c>
      <c r="AK480" s="1" t="str">
        <f>IF(sum!A473="ON",sum!B473,"*")</f>
        <v>R_ES-APP-CD_ELC1</v>
      </c>
      <c r="AL480" s="1"/>
      <c r="AM480" s="1">
        <f>IF(sum!A473="ON",sum!D473,"*")</f>
        <v>1.09785241234075</v>
      </c>
      <c r="AP480" s="1" t="s">
        <v>137</v>
      </c>
      <c r="AQ480" s="1" t="s">
        <v>138</v>
      </c>
      <c r="AR480" s="1">
        <v>2021</v>
      </c>
      <c r="AS480" s="1" t="str">
        <f>IF(sum!A473="QU",sum!B473,"*")</f>
        <v>*</v>
      </c>
      <c r="AT480" s="1"/>
      <c r="AU480" s="1" t="str">
        <f>IF(sum!A473="QU",sum!D473,"*")</f>
        <v>*</v>
      </c>
      <c r="AX480" s="4" t="s">
        <v>137</v>
      </c>
      <c r="AY480" s="4" t="s">
        <v>138</v>
      </c>
      <c r="AZ480" s="4">
        <v>2021</v>
      </c>
      <c r="BA480" s="1" t="str">
        <f>IF(sum!A473="SA",sum!B473,"*")</f>
        <v>*</v>
      </c>
      <c r="BB480" s="1"/>
      <c r="BC480" s="1" t="str">
        <f>IF(sum!A473="SA",sum!D473,"*")</f>
        <v>*</v>
      </c>
    </row>
    <row r="481" spans="2:55">
      <c r="B481" s="1" t="s">
        <v>137</v>
      </c>
      <c r="C481" s="1" t="s">
        <v>138</v>
      </c>
      <c r="D481" s="1">
        <v>2021</v>
      </c>
      <c r="J481" s="1" t="s">
        <v>137</v>
      </c>
      <c r="K481" s="1" t="s">
        <v>138</v>
      </c>
      <c r="L481" s="1">
        <v>2021</v>
      </c>
      <c r="M481" s="1" t="str">
        <f>IF(sum!A474="AT",sum!B474,"*")</f>
        <v>*</v>
      </c>
      <c r="N481" s="1"/>
      <c r="O481" s="1" t="str">
        <f>IF(sum!A474="AT",sum!D474,"*")</f>
        <v>*</v>
      </c>
      <c r="R481" s="1" t="s">
        <v>137</v>
      </c>
      <c r="S481" s="1" t="s">
        <v>138</v>
      </c>
      <c r="T481" s="1">
        <v>2021</v>
      </c>
      <c r="U481" s="1" t="str">
        <f>IF(sum!A474="BC",sum!B474,"*")</f>
        <v>*</v>
      </c>
      <c r="V481" s="1"/>
      <c r="W481" s="1" t="str">
        <f>IF(sum!A474="BC",sum!D474,"*")</f>
        <v>*</v>
      </c>
      <c r="Z481" s="1" t="s">
        <v>137</v>
      </c>
      <c r="AA481" s="1" t="s">
        <v>138</v>
      </c>
      <c r="AB481" s="1">
        <v>2021</v>
      </c>
      <c r="AC481" s="1" t="str">
        <f>IF(sum!A474="MA",sum!B474,"*")</f>
        <v>*</v>
      </c>
      <c r="AD481" s="1"/>
      <c r="AE481" s="1" t="str">
        <f>IF(sum!A474="MA",sum!D474,"*")</f>
        <v>*</v>
      </c>
      <c r="AH481" s="1" t="s">
        <v>137</v>
      </c>
      <c r="AI481" s="1" t="s">
        <v>138</v>
      </c>
      <c r="AJ481" s="1">
        <v>2021</v>
      </c>
      <c r="AK481" s="1" t="str">
        <f>IF(sum!A474="ON",sum!B474,"*")</f>
        <v>R_ES-APP-CW_ELC1</v>
      </c>
      <c r="AL481" s="1"/>
      <c r="AM481" s="1">
        <f>IF(sum!A474="ON",sum!D474,"*")</f>
        <v>0.132430629475905</v>
      </c>
      <c r="AP481" s="4" t="s">
        <v>137</v>
      </c>
      <c r="AQ481" s="4" t="s">
        <v>138</v>
      </c>
      <c r="AR481" s="4">
        <v>2021</v>
      </c>
      <c r="AS481" s="1" t="str">
        <f>IF(sum!A474="QU",sum!B474,"*")</f>
        <v>*</v>
      </c>
      <c r="AT481" s="1"/>
      <c r="AU481" s="1" t="str">
        <f>IF(sum!A474="QU",sum!D474,"*")</f>
        <v>*</v>
      </c>
      <c r="AX481" s="1" t="s">
        <v>137</v>
      </c>
      <c r="AY481" s="1" t="s">
        <v>138</v>
      </c>
      <c r="AZ481" s="1">
        <v>2021</v>
      </c>
      <c r="BA481" s="1" t="str">
        <f>IF(sum!A474="SA",sum!B474,"*")</f>
        <v>*</v>
      </c>
      <c r="BB481" s="1"/>
      <c r="BC481" s="1" t="str">
        <f>IF(sum!A474="SA",sum!D474,"*")</f>
        <v>*</v>
      </c>
    </row>
    <row r="482" spans="2:55">
      <c r="B482" s="1" t="s">
        <v>137</v>
      </c>
      <c r="C482" s="1" t="s">
        <v>138</v>
      </c>
      <c r="D482" s="1">
        <v>2021</v>
      </c>
      <c r="J482" s="1" t="s">
        <v>137</v>
      </c>
      <c r="K482" s="1" t="s">
        <v>138</v>
      </c>
      <c r="L482" s="1">
        <v>2021</v>
      </c>
      <c r="M482" s="1" t="str">
        <f>IF(sum!A475="AT",sum!B475,"*")</f>
        <v>*</v>
      </c>
      <c r="N482" s="1"/>
      <c r="O482" s="1" t="str">
        <f>IF(sum!A475="AT",sum!D475,"*")</f>
        <v>*</v>
      </c>
      <c r="R482" s="1" t="s">
        <v>137</v>
      </c>
      <c r="S482" s="1" t="s">
        <v>138</v>
      </c>
      <c r="T482" s="1">
        <v>2021</v>
      </c>
      <c r="U482" s="1" t="str">
        <f>IF(sum!A475="BC",sum!B475,"*")</f>
        <v>*</v>
      </c>
      <c r="V482" s="1"/>
      <c r="W482" s="1" t="str">
        <f>IF(sum!A475="BC",sum!D475,"*")</f>
        <v>*</v>
      </c>
      <c r="Z482" s="1" t="s">
        <v>137</v>
      </c>
      <c r="AA482" s="1" t="s">
        <v>138</v>
      </c>
      <c r="AB482" s="1">
        <v>2021</v>
      </c>
      <c r="AC482" s="1" t="str">
        <f>IF(sum!A475="MA",sum!B475,"*")</f>
        <v>*</v>
      </c>
      <c r="AD482" s="1"/>
      <c r="AE482" s="1" t="str">
        <f>IF(sum!A475="MA",sum!D475,"*")</f>
        <v>*</v>
      </c>
      <c r="AH482" s="1" t="s">
        <v>137</v>
      </c>
      <c r="AI482" s="1" t="s">
        <v>138</v>
      </c>
      <c r="AJ482" s="1">
        <v>2021</v>
      </c>
      <c r="AK482" s="1" t="str">
        <f>IF(sum!A475="ON",sum!B475,"*")</f>
        <v>R_ES-APP-DW_ELC1</v>
      </c>
      <c r="AL482" s="1"/>
      <c r="AM482" s="1">
        <f>IF(sum!A475="ON",sum!D475,"*")</f>
        <v>0.45060082825912101</v>
      </c>
      <c r="AP482" s="1" t="s">
        <v>137</v>
      </c>
      <c r="AQ482" s="1" t="s">
        <v>138</v>
      </c>
      <c r="AR482" s="1">
        <v>2021</v>
      </c>
      <c r="AS482" s="1" t="str">
        <f>IF(sum!A475="QU",sum!B475,"*")</f>
        <v>*</v>
      </c>
      <c r="AT482" s="1"/>
      <c r="AU482" s="1" t="str">
        <f>IF(sum!A475="QU",sum!D475,"*")</f>
        <v>*</v>
      </c>
      <c r="AX482" s="1" t="s">
        <v>137</v>
      </c>
      <c r="AY482" s="1" t="s">
        <v>138</v>
      </c>
      <c r="AZ482" s="1">
        <v>2021</v>
      </c>
      <c r="BA482" s="1" t="str">
        <f>IF(sum!A475="SA",sum!B475,"*")</f>
        <v>*</v>
      </c>
      <c r="BB482" s="1"/>
      <c r="BC482" s="1" t="str">
        <f>IF(sum!A475="SA",sum!D475,"*")</f>
        <v>*</v>
      </c>
    </row>
    <row r="483" spans="2:55">
      <c r="B483" s="4" t="s">
        <v>137</v>
      </c>
      <c r="C483" s="4" t="s">
        <v>138</v>
      </c>
      <c r="D483" s="4">
        <v>2021</v>
      </c>
      <c r="J483" s="4" t="s">
        <v>137</v>
      </c>
      <c r="K483" s="4" t="s">
        <v>138</v>
      </c>
      <c r="L483" s="4">
        <v>2021</v>
      </c>
      <c r="M483" s="1" t="str">
        <f>IF(sum!A476="AT",sum!B476,"*")</f>
        <v>*</v>
      </c>
      <c r="N483" s="1"/>
      <c r="O483" s="1" t="str">
        <f>IF(sum!A476="AT",sum!D476,"*")</f>
        <v>*</v>
      </c>
      <c r="R483" s="4" t="s">
        <v>137</v>
      </c>
      <c r="S483" s="4" t="s">
        <v>138</v>
      </c>
      <c r="T483" s="4">
        <v>2021</v>
      </c>
      <c r="U483" s="1" t="str">
        <f>IF(sum!A476="BC",sum!B476,"*")</f>
        <v>*</v>
      </c>
      <c r="V483" s="1"/>
      <c r="W483" s="1" t="str">
        <f>IF(sum!A476="BC",sum!D476,"*")</f>
        <v>*</v>
      </c>
      <c r="Z483" s="4" t="s">
        <v>137</v>
      </c>
      <c r="AA483" s="4" t="s">
        <v>138</v>
      </c>
      <c r="AB483" s="4">
        <v>2021</v>
      </c>
      <c r="AC483" s="1" t="str">
        <f>IF(sum!A476="MA",sum!B476,"*")</f>
        <v>*</v>
      </c>
      <c r="AD483" s="1"/>
      <c r="AE483" s="1" t="str">
        <f>IF(sum!A476="MA",sum!D476,"*")</f>
        <v>*</v>
      </c>
      <c r="AH483" s="4" t="s">
        <v>137</v>
      </c>
      <c r="AI483" s="4" t="s">
        <v>138</v>
      </c>
      <c r="AJ483" s="4">
        <v>2021</v>
      </c>
      <c r="AK483" s="1" t="str">
        <f>IF(sum!A476="ON",sum!B476,"*")</f>
        <v>R_ES-APP-FR_ELC1</v>
      </c>
      <c r="AL483" s="1"/>
      <c r="AM483" s="1">
        <f>IF(sum!A476="ON",sum!D476,"*")</f>
        <v>7.6923864932154501E-2</v>
      </c>
      <c r="AP483" s="4" t="s">
        <v>137</v>
      </c>
      <c r="AQ483" s="4" t="s">
        <v>138</v>
      </c>
      <c r="AR483" s="4">
        <v>2021</v>
      </c>
      <c r="AS483" s="1" t="str">
        <f>IF(sum!A476="QU",sum!B476,"*")</f>
        <v>*</v>
      </c>
      <c r="AT483" s="1"/>
      <c r="AU483" s="1" t="str">
        <f>IF(sum!A476="QU",sum!D476,"*")</f>
        <v>*</v>
      </c>
      <c r="AX483" s="4" t="s">
        <v>137</v>
      </c>
      <c r="AY483" s="4" t="s">
        <v>138</v>
      </c>
      <c r="AZ483" s="4">
        <v>2021</v>
      </c>
      <c r="BA483" s="1" t="str">
        <f>IF(sum!A476="SA",sum!B476,"*")</f>
        <v>*</v>
      </c>
      <c r="BB483" s="1"/>
      <c r="BC483" s="1" t="str">
        <f>IF(sum!A476="SA",sum!D476,"*")</f>
        <v>*</v>
      </c>
    </row>
    <row r="484" spans="2:55">
      <c r="B484" s="1" t="s">
        <v>137</v>
      </c>
      <c r="C484" s="1" t="s">
        <v>138</v>
      </c>
      <c r="D484" s="1">
        <v>2021</v>
      </c>
      <c r="J484" s="1" t="s">
        <v>137</v>
      </c>
      <c r="K484" s="1" t="s">
        <v>138</v>
      </c>
      <c r="L484" s="1">
        <v>2021</v>
      </c>
      <c r="M484" s="1" t="str">
        <f>IF(sum!A477="AT",sum!B477,"*")</f>
        <v>*</v>
      </c>
      <c r="N484" s="1"/>
      <c r="O484" s="1" t="str">
        <f>IF(sum!A477="AT",sum!D477,"*")</f>
        <v>*</v>
      </c>
      <c r="R484" s="1" t="s">
        <v>137</v>
      </c>
      <c r="S484" s="1" t="s">
        <v>138</v>
      </c>
      <c r="T484" s="1">
        <v>2021</v>
      </c>
      <c r="U484" s="1" t="str">
        <f>IF(sum!A477="BC",sum!B477,"*")</f>
        <v>*</v>
      </c>
      <c r="V484" s="1"/>
      <c r="W484" s="1" t="str">
        <f>IF(sum!A477="BC",sum!D477,"*")</f>
        <v>*</v>
      </c>
      <c r="Z484" s="1" t="s">
        <v>137</v>
      </c>
      <c r="AA484" s="1" t="s">
        <v>138</v>
      </c>
      <c r="AB484" s="1">
        <v>2021</v>
      </c>
      <c r="AC484" s="1" t="str">
        <f>IF(sum!A477="MA",sum!B477,"*")</f>
        <v>*</v>
      </c>
      <c r="AD484" s="1"/>
      <c r="AE484" s="1" t="str">
        <f>IF(sum!A477="MA",sum!D477,"*")</f>
        <v>*</v>
      </c>
      <c r="AH484" s="1" t="s">
        <v>137</v>
      </c>
      <c r="AI484" s="1" t="s">
        <v>138</v>
      </c>
      <c r="AJ484" s="1">
        <v>2021</v>
      </c>
      <c r="AK484" s="1" t="str">
        <f>IF(sum!A477="ON",sum!B477,"*")</f>
        <v>R_ES-APP-OTH_ELC1</v>
      </c>
      <c r="AL484" s="1"/>
      <c r="AM484" s="1">
        <f>IF(sum!A477="ON",sum!D477,"*")</f>
        <v>1.2642986657777899</v>
      </c>
      <c r="AP484" s="1" t="s">
        <v>137</v>
      </c>
      <c r="AQ484" s="1" t="s">
        <v>138</v>
      </c>
      <c r="AR484" s="1">
        <v>2021</v>
      </c>
      <c r="AS484" s="1" t="str">
        <f>IF(sum!A477="QU",sum!B477,"*")</f>
        <v>*</v>
      </c>
      <c r="AT484" s="1"/>
      <c r="AU484" s="1" t="str">
        <f>IF(sum!A477="QU",sum!D477,"*")</f>
        <v>*</v>
      </c>
      <c r="AX484" s="1" t="s">
        <v>137</v>
      </c>
      <c r="AY484" s="1" t="s">
        <v>138</v>
      </c>
      <c r="AZ484" s="1">
        <v>2021</v>
      </c>
      <c r="BA484" s="1" t="str">
        <f>IF(sum!A477="SA",sum!B477,"*")</f>
        <v>*</v>
      </c>
      <c r="BB484" s="1"/>
      <c r="BC484" s="1" t="str">
        <f>IF(sum!A477="SA",sum!D477,"*")</f>
        <v>*</v>
      </c>
    </row>
    <row r="485" spans="2:55">
      <c r="B485" s="1" t="s">
        <v>137</v>
      </c>
      <c r="C485" s="1" t="s">
        <v>138</v>
      </c>
      <c r="D485" s="1">
        <v>2021</v>
      </c>
      <c r="J485" s="1" t="s">
        <v>137</v>
      </c>
      <c r="K485" s="1" t="s">
        <v>138</v>
      </c>
      <c r="L485" s="1">
        <v>2021</v>
      </c>
      <c r="M485" s="1" t="str">
        <f>IF(sum!A478="AT",sum!B478,"*")</f>
        <v>*</v>
      </c>
      <c r="N485" s="1"/>
      <c r="O485" s="1" t="str">
        <f>IF(sum!A478="AT",sum!D478,"*")</f>
        <v>*</v>
      </c>
      <c r="R485" s="1" t="s">
        <v>137</v>
      </c>
      <c r="S485" s="1" t="s">
        <v>138</v>
      </c>
      <c r="T485" s="1">
        <v>2021</v>
      </c>
      <c r="U485" s="1" t="str">
        <f>IF(sum!A478="BC",sum!B478,"*")</f>
        <v>*</v>
      </c>
      <c r="V485" s="1"/>
      <c r="W485" s="1" t="str">
        <f>IF(sum!A478="BC",sum!D478,"*")</f>
        <v>*</v>
      </c>
      <c r="Z485" s="1" t="s">
        <v>137</v>
      </c>
      <c r="AA485" s="1" t="s">
        <v>138</v>
      </c>
      <c r="AB485" s="1">
        <v>2021</v>
      </c>
      <c r="AC485" s="1" t="str">
        <f>IF(sum!A478="MA",sum!B478,"*")</f>
        <v>*</v>
      </c>
      <c r="AD485" s="1"/>
      <c r="AE485" s="1" t="str">
        <f>IF(sum!A478="MA",sum!D478,"*")</f>
        <v>*</v>
      </c>
      <c r="AH485" s="1" t="s">
        <v>137</v>
      </c>
      <c r="AI485" s="1" t="s">
        <v>138</v>
      </c>
      <c r="AJ485" s="1">
        <v>2021</v>
      </c>
      <c r="AK485" s="1" t="str">
        <f>IF(sum!A478="ON",sum!B478,"*")</f>
        <v>R_ES-APP-RA_ELC1</v>
      </c>
      <c r="AL485" s="1"/>
      <c r="AM485" s="1">
        <f>IF(sum!A478="ON",sum!D478,"*")</f>
        <v>0.87227142484368003</v>
      </c>
      <c r="AP485" s="4" t="s">
        <v>137</v>
      </c>
      <c r="AQ485" s="4" t="s">
        <v>138</v>
      </c>
      <c r="AR485" s="4">
        <v>2021</v>
      </c>
      <c r="AS485" s="1" t="str">
        <f>IF(sum!A478="QU",sum!B478,"*")</f>
        <v>*</v>
      </c>
      <c r="AT485" s="1"/>
      <c r="AU485" s="1" t="str">
        <f>IF(sum!A478="QU",sum!D478,"*")</f>
        <v>*</v>
      </c>
      <c r="AX485" s="1" t="s">
        <v>137</v>
      </c>
      <c r="AY485" s="1" t="s">
        <v>138</v>
      </c>
      <c r="AZ485" s="1">
        <v>2021</v>
      </c>
      <c r="BA485" s="1" t="str">
        <f>IF(sum!A478="SA",sum!B478,"*")</f>
        <v>*</v>
      </c>
      <c r="BB485" s="1"/>
      <c r="BC485" s="1" t="str">
        <f>IF(sum!A478="SA",sum!D478,"*")</f>
        <v>*</v>
      </c>
    </row>
    <row r="486" spans="2:55">
      <c r="B486" s="4" t="s">
        <v>137</v>
      </c>
      <c r="C486" s="4" t="s">
        <v>138</v>
      </c>
      <c r="D486" s="4">
        <v>2021</v>
      </c>
      <c r="J486" s="4" t="s">
        <v>137</v>
      </c>
      <c r="K486" s="4" t="s">
        <v>138</v>
      </c>
      <c r="L486" s="4">
        <v>2021</v>
      </c>
      <c r="M486" s="1" t="str">
        <f>IF(sum!A479="AT",sum!B479,"*")</f>
        <v>*</v>
      </c>
      <c r="N486" s="1"/>
      <c r="O486" s="1" t="str">
        <f>IF(sum!A479="AT",sum!D479,"*")</f>
        <v>*</v>
      </c>
      <c r="R486" s="4" t="s">
        <v>137</v>
      </c>
      <c r="S486" s="4" t="s">
        <v>138</v>
      </c>
      <c r="T486" s="4">
        <v>2021</v>
      </c>
      <c r="U486" s="1" t="str">
        <f>IF(sum!A479="BC",sum!B479,"*")</f>
        <v>*</v>
      </c>
      <c r="V486" s="1"/>
      <c r="W486" s="1" t="str">
        <f>IF(sum!A479="BC",sum!D479,"*")</f>
        <v>*</v>
      </c>
      <c r="Z486" s="4" t="s">
        <v>137</v>
      </c>
      <c r="AA486" s="4" t="s">
        <v>138</v>
      </c>
      <c r="AB486" s="4">
        <v>2021</v>
      </c>
      <c r="AC486" s="1" t="str">
        <f>IF(sum!A479="MA",sum!B479,"*")</f>
        <v>*</v>
      </c>
      <c r="AD486" s="1"/>
      <c r="AE486" s="1" t="str">
        <f>IF(sum!A479="MA",sum!D479,"*")</f>
        <v>*</v>
      </c>
      <c r="AH486" s="4" t="s">
        <v>137</v>
      </c>
      <c r="AI486" s="4" t="s">
        <v>138</v>
      </c>
      <c r="AJ486" s="4">
        <v>2021</v>
      </c>
      <c r="AK486" s="1" t="str">
        <f>IF(sum!A479="ON",sum!B479,"*")</f>
        <v>R_ES-APP-RE_ELC1</v>
      </c>
      <c r="AL486" s="1"/>
      <c r="AM486" s="1">
        <f>IF(sum!A479="ON",sum!D479,"*")</f>
        <v>0.28002780820793499</v>
      </c>
      <c r="AP486" s="1" t="s">
        <v>137</v>
      </c>
      <c r="AQ486" s="1" t="s">
        <v>138</v>
      </c>
      <c r="AR486" s="1">
        <v>2021</v>
      </c>
      <c r="AS486" s="1" t="str">
        <f>IF(sum!A479="QU",sum!B479,"*")</f>
        <v>*</v>
      </c>
      <c r="AT486" s="1"/>
      <c r="AU486" s="1" t="str">
        <f>IF(sum!A479="QU",sum!D479,"*")</f>
        <v>*</v>
      </c>
      <c r="AX486" s="4" t="s">
        <v>137</v>
      </c>
      <c r="AY486" s="4" t="s">
        <v>138</v>
      </c>
      <c r="AZ486" s="4">
        <v>2021</v>
      </c>
      <c r="BA486" s="1" t="str">
        <f>IF(sum!A479="SA",sum!B479,"*")</f>
        <v>*</v>
      </c>
      <c r="BB486" s="1"/>
      <c r="BC486" s="1" t="str">
        <f>IF(sum!A479="SA",sum!D479,"*")</f>
        <v>*</v>
      </c>
    </row>
    <row r="487" spans="2:55">
      <c r="B487" s="1" t="s">
        <v>137</v>
      </c>
      <c r="C487" s="1" t="s">
        <v>138</v>
      </c>
      <c r="D487" s="1">
        <v>2021</v>
      </c>
      <c r="J487" s="1" t="s">
        <v>137</v>
      </c>
      <c r="K487" s="1" t="s">
        <v>138</v>
      </c>
      <c r="L487" s="1">
        <v>2021</v>
      </c>
      <c r="M487" s="1" t="str">
        <f>IF(sum!A480="AT",sum!B480,"*")</f>
        <v>*</v>
      </c>
      <c r="N487" s="1"/>
      <c r="O487" s="1" t="str">
        <f>IF(sum!A480="AT",sum!D480,"*")</f>
        <v>*</v>
      </c>
      <c r="R487" s="1" t="s">
        <v>137</v>
      </c>
      <c r="S487" s="1" t="s">
        <v>138</v>
      </c>
      <c r="T487" s="1">
        <v>2021</v>
      </c>
      <c r="U487" s="1" t="str">
        <f>IF(sum!A480="BC",sum!B480,"*")</f>
        <v>*</v>
      </c>
      <c r="V487" s="1"/>
      <c r="W487" s="1" t="str">
        <f>IF(sum!A480="BC",sum!D480,"*")</f>
        <v>*</v>
      </c>
      <c r="Z487" s="1" t="s">
        <v>137</v>
      </c>
      <c r="AA487" s="1" t="s">
        <v>138</v>
      </c>
      <c r="AB487" s="1">
        <v>2021</v>
      </c>
      <c r="AC487" s="1" t="str">
        <f>IF(sum!A480="MA",sum!B480,"*")</f>
        <v>*</v>
      </c>
      <c r="AD487" s="1"/>
      <c r="AE487" s="1" t="str">
        <f>IF(sum!A480="MA",sum!D480,"*")</f>
        <v>*</v>
      </c>
      <c r="AH487" s="1" t="s">
        <v>137</v>
      </c>
      <c r="AI487" s="1" t="s">
        <v>138</v>
      </c>
      <c r="AJ487" s="1">
        <v>2021</v>
      </c>
      <c r="AK487" s="1" t="str">
        <f>IF(sum!A480="ON",sum!B480,"*")</f>
        <v>R_ES-LI_ELC1</v>
      </c>
      <c r="AL487" s="1"/>
      <c r="AM487" s="1">
        <f>IF(sum!A480="ON",sum!D480,"*")</f>
        <v>2.34864493353157</v>
      </c>
      <c r="AP487" s="4" t="s">
        <v>137</v>
      </c>
      <c r="AQ487" s="4" t="s">
        <v>138</v>
      </c>
      <c r="AR487" s="4">
        <v>2021</v>
      </c>
      <c r="AS487" s="1" t="str">
        <f>IF(sum!A480="QU",sum!B480,"*")</f>
        <v>*</v>
      </c>
      <c r="AT487" s="1"/>
      <c r="AU487" s="1" t="str">
        <f>IF(sum!A480="QU",sum!D480,"*")</f>
        <v>*</v>
      </c>
      <c r="AX487" s="1" t="s">
        <v>137</v>
      </c>
      <c r="AY487" s="1" t="s">
        <v>138</v>
      </c>
      <c r="AZ487" s="1">
        <v>2021</v>
      </c>
      <c r="BA487" s="1" t="str">
        <f>IF(sum!A480="SA",sum!B480,"*")</f>
        <v>*</v>
      </c>
      <c r="BB487" s="1"/>
      <c r="BC487" s="1" t="str">
        <f>IF(sum!A480="SA",sum!D480,"*")</f>
        <v>*</v>
      </c>
    </row>
    <row r="488" spans="2:55">
      <c r="B488" s="1" t="s">
        <v>137</v>
      </c>
      <c r="C488" s="1" t="s">
        <v>138</v>
      </c>
      <c r="D488" s="1">
        <v>2021</v>
      </c>
      <c r="J488" s="1" t="s">
        <v>137</v>
      </c>
      <c r="K488" s="1" t="s">
        <v>138</v>
      </c>
      <c r="L488" s="1">
        <v>2021</v>
      </c>
      <c r="M488" s="1" t="str">
        <f>IF(sum!A481="AT",sum!B481,"*")</f>
        <v>*</v>
      </c>
      <c r="N488" s="1"/>
      <c r="O488" s="1" t="str">
        <f>IF(sum!A481="AT",sum!D481,"*")</f>
        <v>*</v>
      </c>
      <c r="R488" s="1" t="s">
        <v>137</v>
      </c>
      <c r="S488" s="1" t="s">
        <v>138</v>
      </c>
      <c r="T488" s="1">
        <v>2021</v>
      </c>
      <c r="U488" s="1" t="str">
        <f>IF(sum!A481="BC",sum!B481,"*")</f>
        <v>*</v>
      </c>
      <c r="V488" s="1"/>
      <c r="W488" s="1" t="str">
        <f>IF(sum!A481="BC",sum!D481,"*")</f>
        <v>*</v>
      </c>
      <c r="Z488" s="1" t="s">
        <v>137</v>
      </c>
      <c r="AA488" s="1" t="s">
        <v>138</v>
      </c>
      <c r="AB488" s="1">
        <v>2021</v>
      </c>
      <c r="AC488" s="1" t="str">
        <f>IF(sum!A481="MA",sum!B481,"*")</f>
        <v>*</v>
      </c>
      <c r="AD488" s="1"/>
      <c r="AE488" s="1" t="str">
        <f>IF(sum!A481="MA",sum!D481,"*")</f>
        <v>*</v>
      </c>
      <c r="AH488" s="1" t="s">
        <v>137</v>
      </c>
      <c r="AI488" s="1" t="s">
        <v>138</v>
      </c>
      <c r="AJ488" s="1">
        <v>2021</v>
      </c>
      <c r="AK488" s="1" t="str">
        <f>IF(sum!A481="ON",sum!B481,"*")</f>
        <v>R_ES-SC-AP_ELC1_ROOM_CENTRAL</v>
      </c>
      <c r="AL488" s="1"/>
      <c r="AM488" s="1">
        <f>IF(sum!A481="ON",sum!D481,"*")</f>
        <v>0.66219031337422896</v>
      </c>
      <c r="AP488" s="1" t="s">
        <v>137</v>
      </c>
      <c r="AQ488" s="1" t="s">
        <v>138</v>
      </c>
      <c r="AR488" s="1">
        <v>2021</v>
      </c>
      <c r="AS488" s="1" t="str">
        <f>IF(sum!A481="QU",sum!B481,"*")</f>
        <v>*</v>
      </c>
      <c r="AT488" s="1"/>
      <c r="AU488" s="1" t="str">
        <f>IF(sum!A481="QU",sum!D481,"*")</f>
        <v>*</v>
      </c>
      <c r="AX488" s="1" t="s">
        <v>137</v>
      </c>
      <c r="AY488" s="1" t="s">
        <v>138</v>
      </c>
      <c r="AZ488" s="1">
        <v>2021</v>
      </c>
      <c r="BA488" s="1" t="str">
        <f>IF(sum!A481="SA",sum!B481,"*")</f>
        <v>*</v>
      </c>
      <c r="BB488" s="1"/>
      <c r="BC488" s="1" t="str">
        <f>IF(sum!A481="SA",sum!D481,"*")</f>
        <v>*</v>
      </c>
    </row>
    <row r="489" spans="2:55">
      <c r="B489" s="4" t="s">
        <v>137</v>
      </c>
      <c r="C489" s="4" t="s">
        <v>138</v>
      </c>
      <c r="D489" s="4">
        <v>2021</v>
      </c>
      <c r="J489" s="4" t="s">
        <v>137</v>
      </c>
      <c r="K489" s="4" t="s">
        <v>138</v>
      </c>
      <c r="L489" s="4">
        <v>2021</v>
      </c>
      <c r="M489" s="1" t="str">
        <f>IF(sum!A482="AT",sum!B482,"*")</f>
        <v>*</v>
      </c>
      <c r="N489" s="1"/>
      <c r="O489" s="1" t="str">
        <f>IF(sum!A482="AT",sum!D482,"*")</f>
        <v>*</v>
      </c>
      <c r="R489" s="4" t="s">
        <v>137</v>
      </c>
      <c r="S489" s="4" t="s">
        <v>138</v>
      </c>
      <c r="T489" s="4">
        <v>2021</v>
      </c>
      <c r="U489" s="1" t="str">
        <f>IF(sum!A482="BC",sum!B482,"*")</f>
        <v>*</v>
      </c>
      <c r="V489" s="1"/>
      <c r="W489" s="1" t="str">
        <f>IF(sum!A482="BC",sum!D482,"*")</f>
        <v>*</v>
      </c>
      <c r="Z489" s="4" t="s">
        <v>137</v>
      </c>
      <c r="AA489" s="4" t="s">
        <v>138</v>
      </c>
      <c r="AB489" s="4">
        <v>2021</v>
      </c>
      <c r="AC489" s="1" t="str">
        <f>IF(sum!A482="MA",sum!B482,"*")</f>
        <v>*</v>
      </c>
      <c r="AD489" s="1"/>
      <c r="AE489" s="1" t="str">
        <f>IF(sum!A482="MA",sum!D482,"*")</f>
        <v>*</v>
      </c>
      <c r="AH489" s="4" t="s">
        <v>137</v>
      </c>
      <c r="AI489" s="4" t="s">
        <v>138</v>
      </c>
      <c r="AJ489" s="4">
        <v>2021</v>
      </c>
      <c r="AK489" s="1" t="str">
        <f>IF(sum!A482="ON",sum!B482,"*")</f>
        <v>R_ES-SC-MOB_ELC1_ROOM_CENTRAL</v>
      </c>
      <c r="AL489" s="1"/>
      <c r="AM489" s="1">
        <f>IF(sum!A482="ON",sum!D482,"*")</f>
        <v>1.0323024541599999E-2</v>
      </c>
      <c r="AP489" s="4" t="s">
        <v>137</v>
      </c>
      <c r="AQ489" s="4" t="s">
        <v>138</v>
      </c>
      <c r="AR489" s="4">
        <v>2021</v>
      </c>
      <c r="AS489" s="1" t="str">
        <f>IF(sum!A482="QU",sum!B482,"*")</f>
        <v>*</v>
      </c>
      <c r="AT489" s="1"/>
      <c r="AU489" s="1" t="str">
        <f>IF(sum!A482="QU",sum!D482,"*")</f>
        <v>*</v>
      </c>
      <c r="AX489" s="4" t="s">
        <v>137</v>
      </c>
      <c r="AY489" s="4" t="s">
        <v>138</v>
      </c>
      <c r="AZ489" s="4">
        <v>2021</v>
      </c>
      <c r="BA489" s="1" t="str">
        <f>IF(sum!A482="SA",sum!B482,"*")</f>
        <v>*</v>
      </c>
      <c r="BB489" s="1"/>
      <c r="BC489" s="1" t="str">
        <f>IF(sum!A482="SA",sum!D482,"*")</f>
        <v>*</v>
      </c>
    </row>
    <row r="490" spans="2:55">
      <c r="B490" s="1" t="s">
        <v>137</v>
      </c>
      <c r="C490" s="1" t="s">
        <v>138</v>
      </c>
      <c r="D490" s="1">
        <v>2021</v>
      </c>
      <c r="J490" s="1" t="s">
        <v>137</v>
      </c>
      <c r="K490" s="1" t="s">
        <v>138</v>
      </c>
      <c r="L490" s="1">
        <v>2021</v>
      </c>
      <c r="M490" s="1" t="str">
        <f>IF(sum!A483="AT",sum!B483,"*")</f>
        <v>*</v>
      </c>
      <c r="N490" s="1"/>
      <c r="O490" s="1" t="str">
        <f>IF(sum!A483="AT",sum!D483,"*")</f>
        <v>*</v>
      </c>
      <c r="R490" s="1" t="s">
        <v>137</v>
      </c>
      <c r="S490" s="1" t="s">
        <v>138</v>
      </c>
      <c r="T490" s="1">
        <v>2021</v>
      </c>
      <c r="U490" s="1" t="str">
        <f>IF(sum!A483="BC",sum!B483,"*")</f>
        <v>*</v>
      </c>
      <c r="V490" s="1"/>
      <c r="W490" s="1" t="str">
        <f>IF(sum!A483="BC",sum!D483,"*")</f>
        <v>*</v>
      </c>
      <c r="Z490" s="1" t="s">
        <v>137</v>
      </c>
      <c r="AA490" s="1" t="s">
        <v>138</v>
      </c>
      <c r="AB490" s="1">
        <v>2021</v>
      </c>
      <c r="AC490" s="1" t="str">
        <f>IF(sum!A483="MA",sum!B483,"*")</f>
        <v>*</v>
      </c>
      <c r="AD490" s="1"/>
      <c r="AE490" s="1" t="str">
        <f>IF(sum!A483="MA",sum!D483,"*")</f>
        <v>*</v>
      </c>
      <c r="AH490" s="1" t="s">
        <v>137</v>
      </c>
      <c r="AI490" s="1" t="s">
        <v>138</v>
      </c>
      <c r="AJ490" s="1">
        <v>2021</v>
      </c>
      <c r="AK490" s="1" t="str">
        <f>IF(sum!A483="ON",sum!B483,"*")</f>
        <v>R_ES-SC-SA_ELC1_ROOM_CENTRAL</v>
      </c>
      <c r="AL490" s="1"/>
      <c r="AM490" s="1">
        <f>IF(sum!A483="ON",sum!D483,"*")</f>
        <v>0.35337485299993898</v>
      </c>
      <c r="AP490" s="1" t="s">
        <v>137</v>
      </c>
      <c r="AQ490" s="1" t="s">
        <v>138</v>
      </c>
      <c r="AR490" s="1">
        <v>2021</v>
      </c>
      <c r="AS490" s="1" t="str">
        <f>IF(sum!A483="QU",sum!B483,"*")</f>
        <v>*</v>
      </c>
      <c r="AT490" s="1"/>
      <c r="AU490" s="1" t="str">
        <f>IF(sum!A483="QU",sum!D483,"*")</f>
        <v>*</v>
      </c>
      <c r="AX490" s="1" t="s">
        <v>137</v>
      </c>
      <c r="AY490" s="1" t="s">
        <v>138</v>
      </c>
      <c r="AZ490" s="1">
        <v>2021</v>
      </c>
      <c r="BA490" s="1" t="str">
        <f>IF(sum!A483="SA",sum!B483,"*")</f>
        <v>*</v>
      </c>
      <c r="BB490" s="1"/>
      <c r="BC490" s="1" t="str">
        <f>IF(sum!A483="SA",sum!D483,"*")</f>
        <v>*</v>
      </c>
    </row>
    <row r="491" spans="2:55">
      <c r="B491" s="1" t="s">
        <v>137</v>
      </c>
      <c r="C491" s="1" t="s">
        <v>138</v>
      </c>
      <c r="D491" s="1">
        <v>2021</v>
      </c>
      <c r="J491" s="1" t="s">
        <v>137</v>
      </c>
      <c r="K491" s="1" t="s">
        <v>138</v>
      </c>
      <c r="L491" s="1">
        <v>2021</v>
      </c>
      <c r="M491" s="1" t="str">
        <f>IF(sum!A484="AT",sum!B484,"*")</f>
        <v>*</v>
      </c>
      <c r="N491" s="1"/>
      <c r="O491" s="1" t="str">
        <f>IF(sum!A484="AT",sum!D484,"*")</f>
        <v>*</v>
      </c>
      <c r="R491" s="1" t="s">
        <v>137</v>
      </c>
      <c r="S491" s="1" t="s">
        <v>138</v>
      </c>
      <c r="T491" s="1">
        <v>2021</v>
      </c>
      <c r="U491" s="1" t="str">
        <f>IF(sum!A484="BC",sum!B484,"*")</f>
        <v>*</v>
      </c>
      <c r="V491" s="1"/>
      <c r="W491" s="1" t="str">
        <f>IF(sum!A484="BC",sum!D484,"*")</f>
        <v>*</v>
      </c>
      <c r="Z491" s="1" t="s">
        <v>137</v>
      </c>
      <c r="AA491" s="1" t="s">
        <v>138</v>
      </c>
      <c r="AB491" s="1">
        <v>2021</v>
      </c>
      <c r="AC491" s="1" t="str">
        <f>IF(sum!A484="MA",sum!B484,"*")</f>
        <v>*</v>
      </c>
      <c r="AD491" s="1"/>
      <c r="AE491" s="1" t="str">
        <f>IF(sum!A484="MA",sum!D484,"*")</f>
        <v>*</v>
      </c>
      <c r="AH491" s="1" t="s">
        <v>137</v>
      </c>
      <c r="AI491" s="1" t="s">
        <v>138</v>
      </c>
      <c r="AJ491" s="1">
        <v>2021</v>
      </c>
      <c r="AK491" s="1" t="str">
        <f>IF(sum!A484="ON",sum!B484,"*")</f>
        <v>R_ES-SC-SD_ELC1_ROOM_CENTRAL</v>
      </c>
      <c r="AL491" s="1"/>
      <c r="AM491" s="1">
        <f>IF(sum!A484="ON",sum!D484,"*")</f>
        <v>1.224872644587</v>
      </c>
      <c r="AP491" s="4" t="s">
        <v>137</v>
      </c>
      <c r="AQ491" s="4" t="s">
        <v>138</v>
      </c>
      <c r="AR491" s="4">
        <v>2021</v>
      </c>
      <c r="AS491" s="1" t="str">
        <f>IF(sum!A484="QU",sum!B484,"*")</f>
        <v>*</v>
      </c>
      <c r="AT491" s="1"/>
      <c r="AU491" s="1" t="str">
        <f>IF(sum!A484="QU",sum!D484,"*")</f>
        <v>*</v>
      </c>
      <c r="AX491" s="1" t="s">
        <v>137</v>
      </c>
      <c r="AY491" s="1" t="s">
        <v>138</v>
      </c>
      <c r="AZ491" s="1">
        <v>2021</v>
      </c>
      <c r="BA491" s="1" t="str">
        <f>IF(sum!A484="SA",sum!B484,"*")</f>
        <v>*</v>
      </c>
      <c r="BB491" s="1"/>
      <c r="BC491" s="1" t="str">
        <f>IF(sum!A484="SA",sum!D484,"*")</f>
        <v>*</v>
      </c>
    </row>
    <row r="492" spans="2:55">
      <c r="B492" s="4" t="s">
        <v>137</v>
      </c>
      <c r="C492" s="4" t="s">
        <v>138</v>
      </c>
      <c r="D492" s="4">
        <v>2021</v>
      </c>
      <c r="J492" s="4" t="s">
        <v>137</v>
      </c>
      <c r="K492" s="4" t="s">
        <v>138</v>
      </c>
      <c r="L492" s="4">
        <v>2021</v>
      </c>
      <c r="M492" s="1" t="str">
        <f>IF(sum!A485="AT",sum!B485,"*")</f>
        <v>*</v>
      </c>
      <c r="N492" s="1"/>
      <c r="O492" s="1" t="str">
        <f>IF(sum!A485="AT",sum!D485,"*")</f>
        <v>*</v>
      </c>
      <c r="R492" s="4" t="s">
        <v>137</v>
      </c>
      <c r="S492" s="4" t="s">
        <v>138</v>
      </c>
      <c r="T492" s="4">
        <v>2021</v>
      </c>
      <c r="U492" s="1" t="str">
        <f>IF(sum!A485="BC",sum!B485,"*")</f>
        <v>*</v>
      </c>
      <c r="V492" s="1"/>
      <c r="W492" s="1" t="str">
        <f>IF(sum!A485="BC",sum!D485,"*")</f>
        <v>*</v>
      </c>
      <c r="Z492" s="4" t="s">
        <v>137</v>
      </c>
      <c r="AA492" s="4" t="s">
        <v>138</v>
      </c>
      <c r="AB492" s="4">
        <v>2021</v>
      </c>
      <c r="AC492" s="1" t="str">
        <f>IF(sum!A485="MA",sum!B485,"*")</f>
        <v>*</v>
      </c>
      <c r="AD492" s="1"/>
      <c r="AE492" s="1" t="str">
        <f>IF(sum!A485="MA",sum!D485,"*")</f>
        <v>*</v>
      </c>
      <c r="AH492" s="4" t="s">
        <v>137</v>
      </c>
      <c r="AI492" s="4" t="s">
        <v>138</v>
      </c>
      <c r="AJ492" s="4">
        <v>2021</v>
      </c>
      <c r="AK492" s="1" t="str">
        <f>IF(sum!A485="ON",sum!B485,"*")</f>
        <v>R_ES-SH-AP_ELC1</v>
      </c>
      <c r="AL492" s="1"/>
      <c r="AM492" s="1">
        <f>IF(sum!A485="ON",sum!D485,"*")</f>
        <v>0</v>
      </c>
      <c r="AP492" s="1" t="s">
        <v>137</v>
      </c>
      <c r="AQ492" s="1" t="s">
        <v>138</v>
      </c>
      <c r="AR492" s="1">
        <v>2021</v>
      </c>
      <c r="AS492" s="1" t="str">
        <f>IF(sum!A485="QU",sum!B485,"*")</f>
        <v>*</v>
      </c>
      <c r="AT492" s="1"/>
      <c r="AU492" s="1" t="str">
        <f>IF(sum!A485="QU",sum!D485,"*")</f>
        <v>*</v>
      </c>
      <c r="AX492" s="4" t="s">
        <v>137</v>
      </c>
      <c r="AY492" s="4" t="s">
        <v>138</v>
      </c>
      <c r="AZ492" s="4">
        <v>2021</v>
      </c>
      <c r="BA492" s="1" t="str">
        <f>IF(sum!A485="SA",sum!B485,"*")</f>
        <v>*</v>
      </c>
      <c r="BB492" s="1"/>
      <c r="BC492" s="1" t="str">
        <f>IF(sum!A485="SA",sum!D485,"*")</f>
        <v>*</v>
      </c>
    </row>
    <row r="493" spans="2:55">
      <c r="B493" s="1" t="s">
        <v>137</v>
      </c>
      <c r="C493" s="1" t="s">
        <v>138</v>
      </c>
      <c r="D493" s="1">
        <v>2021</v>
      </c>
      <c r="J493" s="1" t="s">
        <v>137</v>
      </c>
      <c r="K493" s="1" t="s">
        <v>138</v>
      </c>
      <c r="L493" s="1">
        <v>2021</v>
      </c>
      <c r="M493" s="1" t="str">
        <f>IF(sum!A486="AT",sum!B486,"*")</f>
        <v>*</v>
      </c>
      <c r="N493" s="1"/>
      <c r="O493" s="1" t="str">
        <f>IF(sum!A486="AT",sum!D486,"*")</f>
        <v>*</v>
      </c>
      <c r="R493" s="1" t="s">
        <v>137</v>
      </c>
      <c r="S493" s="1" t="s">
        <v>138</v>
      </c>
      <c r="T493" s="1">
        <v>2021</v>
      </c>
      <c r="U493" s="1" t="str">
        <f>IF(sum!A486="BC",sum!B486,"*")</f>
        <v>*</v>
      </c>
      <c r="V493" s="1"/>
      <c r="W493" s="1" t="str">
        <f>IF(sum!A486="BC",sum!D486,"*")</f>
        <v>*</v>
      </c>
      <c r="Z493" s="1" t="s">
        <v>137</v>
      </c>
      <c r="AA493" s="1" t="s">
        <v>138</v>
      </c>
      <c r="AB493" s="1">
        <v>2021</v>
      </c>
      <c r="AC493" s="1" t="str">
        <f>IF(sum!A486="MA",sum!B486,"*")</f>
        <v>*</v>
      </c>
      <c r="AD493" s="1"/>
      <c r="AE493" s="1" t="str">
        <f>IF(sum!A486="MA",sum!D486,"*")</f>
        <v>*</v>
      </c>
      <c r="AH493" s="1" t="s">
        <v>137</v>
      </c>
      <c r="AI493" s="1" t="s">
        <v>138</v>
      </c>
      <c r="AJ493" s="1">
        <v>2021</v>
      </c>
      <c r="AK493" s="1" t="str">
        <f>IF(sum!A486="ON",sum!B486,"*")</f>
        <v>R_ES-SH-AP_HET1</v>
      </c>
      <c r="AL493" s="1"/>
      <c r="AM493" s="1">
        <f>IF(sum!A486="ON",sum!D486,"*")</f>
        <v>0</v>
      </c>
      <c r="AP493" s="4" t="s">
        <v>137</v>
      </c>
      <c r="AQ493" s="4" t="s">
        <v>138</v>
      </c>
      <c r="AR493" s="4">
        <v>2021</v>
      </c>
      <c r="AS493" s="1" t="str">
        <f>IF(sum!A486="QU",sum!B486,"*")</f>
        <v>*</v>
      </c>
      <c r="AT493" s="1"/>
      <c r="AU493" s="1" t="str">
        <f>IF(sum!A486="QU",sum!D486,"*")</f>
        <v>*</v>
      </c>
      <c r="AX493" s="1" t="s">
        <v>137</v>
      </c>
      <c r="AY493" s="1" t="s">
        <v>138</v>
      </c>
      <c r="AZ493" s="1">
        <v>2021</v>
      </c>
      <c r="BA493" s="1" t="str">
        <f>IF(sum!A486="SA",sum!B486,"*")</f>
        <v>*</v>
      </c>
      <c r="BB493" s="1"/>
      <c r="BC493" s="1" t="str">
        <f>IF(sum!A486="SA",sum!D486,"*")</f>
        <v>*</v>
      </c>
    </row>
    <row r="494" spans="2:55">
      <c r="B494" s="1" t="s">
        <v>137</v>
      </c>
      <c r="C494" s="1" t="s">
        <v>138</v>
      </c>
      <c r="D494" s="1">
        <v>2021</v>
      </c>
      <c r="J494" s="1" t="s">
        <v>137</v>
      </c>
      <c r="K494" s="1" t="s">
        <v>138</v>
      </c>
      <c r="L494" s="1">
        <v>2021</v>
      </c>
      <c r="M494" s="1" t="str">
        <f>IF(sum!A487="AT",sum!B487,"*")</f>
        <v>*</v>
      </c>
      <c r="N494" s="1"/>
      <c r="O494" s="1" t="str">
        <f>IF(sum!A487="AT",sum!D487,"*")</f>
        <v>*</v>
      </c>
      <c r="R494" s="1" t="s">
        <v>137</v>
      </c>
      <c r="S494" s="1" t="s">
        <v>138</v>
      </c>
      <c r="T494" s="1">
        <v>2021</v>
      </c>
      <c r="U494" s="1" t="str">
        <f>IF(sum!A487="BC",sum!B487,"*")</f>
        <v>*</v>
      </c>
      <c r="V494" s="1"/>
      <c r="W494" s="1" t="str">
        <f>IF(sum!A487="BC",sum!D487,"*")</f>
        <v>*</v>
      </c>
      <c r="Z494" s="1" t="s">
        <v>137</v>
      </c>
      <c r="AA494" s="1" t="s">
        <v>138</v>
      </c>
      <c r="AB494" s="1">
        <v>2021</v>
      </c>
      <c r="AC494" s="1" t="str">
        <f>IF(sum!A487="MA",sum!B487,"*")</f>
        <v>*</v>
      </c>
      <c r="AD494" s="1"/>
      <c r="AE494" s="1" t="str">
        <f>IF(sum!A487="MA",sum!D487,"*")</f>
        <v>*</v>
      </c>
      <c r="AH494" s="1" t="s">
        <v>137</v>
      </c>
      <c r="AI494" s="1" t="s">
        <v>138</v>
      </c>
      <c r="AJ494" s="1">
        <v>2021</v>
      </c>
      <c r="AK494" s="1" t="str">
        <f>IF(sum!A487="ON",sum!B487,"*")</f>
        <v>R_ES-SH-MOB_ELC1</v>
      </c>
      <c r="AL494" s="1"/>
      <c r="AM494" s="1">
        <f>IF(sum!A487="ON",sum!D487,"*")</f>
        <v>0</v>
      </c>
      <c r="AP494" s="1" t="s">
        <v>137</v>
      </c>
      <c r="AQ494" s="1" t="s">
        <v>138</v>
      </c>
      <c r="AR494" s="1">
        <v>2021</v>
      </c>
      <c r="AS494" s="1" t="str">
        <f>IF(sum!A487="QU",sum!B487,"*")</f>
        <v>*</v>
      </c>
      <c r="AT494" s="1"/>
      <c r="AU494" s="1" t="str">
        <f>IF(sum!A487="QU",sum!D487,"*")</f>
        <v>*</v>
      </c>
      <c r="AX494" s="1" t="s">
        <v>137</v>
      </c>
      <c r="AY494" s="1" t="s">
        <v>138</v>
      </c>
      <c r="AZ494" s="1">
        <v>2021</v>
      </c>
      <c r="BA494" s="1" t="str">
        <f>IF(sum!A487="SA",sum!B487,"*")</f>
        <v>*</v>
      </c>
      <c r="BB494" s="1"/>
      <c r="BC494" s="1" t="str">
        <f>IF(sum!A487="SA",sum!D487,"*")</f>
        <v>*</v>
      </c>
    </row>
    <row r="495" spans="2:55">
      <c r="B495" s="4" t="s">
        <v>137</v>
      </c>
      <c r="C495" s="4" t="s">
        <v>138</v>
      </c>
      <c r="D495" s="4">
        <v>2021</v>
      </c>
      <c r="J495" s="4" t="s">
        <v>137</v>
      </c>
      <c r="K495" s="4" t="s">
        <v>138</v>
      </c>
      <c r="L495" s="4">
        <v>2021</v>
      </c>
      <c r="M495" s="1" t="str">
        <f>IF(sum!A488="AT",sum!B488,"*")</f>
        <v>*</v>
      </c>
      <c r="N495" s="1"/>
      <c r="O495" s="1" t="str">
        <f>IF(sum!A488="AT",sum!D488,"*")</f>
        <v>*</v>
      </c>
      <c r="R495" s="4" t="s">
        <v>137</v>
      </c>
      <c r="S495" s="4" t="s">
        <v>138</v>
      </c>
      <c r="T495" s="4">
        <v>2021</v>
      </c>
      <c r="U495" s="1" t="str">
        <f>IF(sum!A488="BC",sum!B488,"*")</f>
        <v>*</v>
      </c>
      <c r="V495" s="1"/>
      <c r="W495" s="1" t="str">
        <f>IF(sum!A488="BC",sum!D488,"*")</f>
        <v>*</v>
      </c>
      <c r="Z495" s="4" t="s">
        <v>137</v>
      </c>
      <c r="AA495" s="4" t="s">
        <v>138</v>
      </c>
      <c r="AB495" s="4">
        <v>2021</v>
      </c>
      <c r="AC495" s="1" t="str">
        <f>IF(sum!A488="MA",sum!B488,"*")</f>
        <v>*</v>
      </c>
      <c r="AD495" s="1"/>
      <c r="AE495" s="1" t="str">
        <f>IF(sum!A488="MA",sum!D488,"*")</f>
        <v>*</v>
      </c>
      <c r="AH495" s="4" t="s">
        <v>137</v>
      </c>
      <c r="AI495" s="4" t="s">
        <v>138</v>
      </c>
      <c r="AJ495" s="4">
        <v>2021</v>
      </c>
      <c r="AK495" s="1" t="str">
        <f>IF(sum!A488="ON",sum!B488,"*")</f>
        <v>R_ES-SH-MOB_HET1</v>
      </c>
      <c r="AL495" s="1"/>
      <c r="AM495" s="1">
        <f>IF(sum!A488="ON",sum!D488,"*")</f>
        <v>0</v>
      </c>
      <c r="AP495" s="4" t="s">
        <v>137</v>
      </c>
      <c r="AQ495" s="4" t="s">
        <v>138</v>
      </c>
      <c r="AR495" s="4">
        <v>2021</v>
      </c>
      <c r="AS495" s="1" t="str">
        <f>IF(sum!A488="QU",sum!B488,"*")</f>
        <v>*</v>
      </c>
      <c r="AT495" s="1"/>
      <c r="AU495" s="1" t="str">
        <f>IF(sum!A488="QU",sum!D488,"*")</f>
        <v>*</v>
      </c>
      <c r="AX495" s="4" t="s">
        <v>137</v>
      </c>
      <c r="AY495" s="4" t="s">
        <v>138</v>
      </c>
      <c r="AZ495" s="4">
        <v>2021</v>
      </c>
      <c r="BA495" s="1" t="str">
        <f>IF(sum!A488="SA",sum!B488,"*")</f>
        <v>*</v>
      </c>
      <c r="BB495" s="1"/>
      <c r="BC495" s="1" t="str">
        <f>IF(sum!A488="SA",sum!D488,"*")</f>
        <v>*</v>
      </c>
    </row>
    <row r="496" spans="2:55">
      <c r="B496" s="1" t="s">
        <v>137</v>
      </c>
      <c r="C496" s="1" t="s">
        <v>138</v>
      </c>
      <c r="D496" s="1">
        <v>2021</v>
      </c>
      <c r="J496" s="1" t="s">
        <v>137</v>
      </c>
      <c r="K496" s="1" t="s">
        <v>138</v>
      </c>
      <c r="L496" s="1">
        <v>2021</v>
      </c>
      <c r="M496" s="1" t="str">
        <f>IF(sum!A489="AT",sum!B489,"*")</f>
        <v>*</v>
      </c>
      <c r="N496" s="1"/>
      <c r="O496" s="1" t="str">
        <f>IF(sum!A489="AT",sum!D489,"*")</f>
        <v>*</v>
      </c>
      <c r="R496" s="1" t="s">
        <v>137</v>
      </c>
      <c r="S496" s="1" t="s">
        <v>138</v>
      </c>
      <c r="T496" s="1">
        <v>2021</v>
      </c>
      <c r="U496" s="1" t="str">
        <f>IF(sum!A489="BC",sum!B489,"*")</f>
        <v>*</v>
      </c>
      <c r="V496" s="1"/>
      <c r="W496" s="1" t="str">
        <f>IF(sum!A489="BC",sum!D489,"*")</f>
        <v>*</v>
      </c>
      <c r="Z496" s="1" t="s">
        <v>137</v>
      </c>
      <c r="AA496" s="1" t="s">
        <v>138</v>
      </c>
      <c r="AB496" s="1">
        <v>2021</v>
      </c>
      <c r="AC496" s="1" t="str">
        <f>IF(sum!A489="MA",sum!B489,"*")</f>
        <v>*</v>
      </c>
      <c r="AD496" s="1"/>
      <c r="AE496" s="1" t="str">
        <f>IF(sum!A489="MA",sum!D489,"*")</f>
        <v>*</v>
      </c>
      <c r="AH496" s="1" t="s">
        <v>137</v>
      </c>
      <c r="AI496" s="1" t="s">
        <v>138</v>
      </c>
      <c r="AJ496" s="1">
        <v>2021</v>
      </c>
      <c r="AK496" s="1" t="str">
        <f>IF(sum!A489="ON",sum!B489,"*")</f>
        <v>R_ES-SH-SA_ELC1</v>
      </c>
      <c r="AL496" s="1"/>
      <c r="AM496" s="1">
        <f>IF(sum!A489="ON",sum!D489,"*")</f>
        <v>0</v>
      </c>
      <c r="AP496" s="1" t="s">
        <v>137</v>
      </c>
      <c r="AQ496" s="1" t="s">
        <v>138</v>
      </c>
      <c r="AR496" s="1">
        <v>2021</v>
      </c>
      <c r="AS496" s="1" t="str">
        <f>IF(sum!A489="QU",sum!B489,"*")</f>
        <v>*</v>
      </c>
      <c r="AT496" s="1"/>
      <c r="AU496" s="1" t="str">
        <f>IF(sum!A489="QU",sum!D489,"*")</f>
        <v>*</v>
      </c>
      <c r="AX496" s="1" t="s">
        <v>137</v>
      </c>
      <c r="AY496" s="1" t="s">
        <v>138</v>
      </c>
      <c r="AZ496" s="1">
        <v>2021</v>
      </c>
      <c r="BA496" s="1" t="str">
        <f>IF(sum!A489="SA",sum!B489,"*")</f>
        <v>*</v>
      </c>
      <c r="BB496" s="1"/>
      <c r="BC496" s="1" t="str">
        <f>IF(sum!A489="SA",sum!D489,"*")</f>
        <v>*</v>
      </c>
    </row>
    <row r="497" spans="2:55">
      <c r="B497" s="1" t="s">
        <v>137</v>
      </c>
      <c r="C497" s="1" t="s">
        <v>138</v>
      </c>
      <c r="D497" s="1">
        <v>2021</v>
      </c>
      <c r="J497" s="1" t="s">
        <v>137</v>
      </c>
      <c r="K497" s="1" t="s">
        <v>138</v>
      </c>
      <c r="L497" s="1">
        <v>2021</v>
      </c>
      <c r="M497" s="1" t="str">
        <f>IF(sum!A490="AT",sum!B490,"*")</f>
        <v>*</v>
      </c>
      <c r="N497" s="1"/>
      <c r="O497" s="1" t="str">
        <f>IF(sum!A490="AT",sum!D490,"*")</f>
        <v>*</v>
      </c>
      <c r="R497" s="1" t="s">
        <v>137</v>
      </c>
      <c r="S497" s="1" t="s">
        <v>138</v>
      </c>
      <c r="T497" s="1">
        <v>2021</v>
      </c>
      <c r="U497" s="1" t="str">
        <f>IF(sum!A490="BC",sum!B490,"*")</f>
        <v>*</v>
      </c>
      <c r="V497" s="1"/>
      <c r="W497" s="1" t="str">
        <f>IF(sum!A490="BC",sum!D490,"*")</f>
        <v>*</v>
      </c>
      <c r="Z497" s="1" t="s">
        <v>137</v>
      </c>
      <c r="AA497" s="1" t="s">
        <v>138</v>
      </c>
      <c r="AB497" s="1">
        <v>2021</v>
      </c>
      <c r="AC497" s="1" t="str">
        <f>IF(sum!A490="MA",sum!B490,"*")</f>
        <v>*</v>
      </c>
      <c r="AD497" s="1"/>
      <c r="AE497" s="1" t="str">
        <f>IF(sum!A490="MA",sum!D490,"*")</f>
        <v>*</v>
      </c>
      <c r="AH497" s="1" t="s">
        <v>137</v>
      </c>
      <c r="AI497" s="1" t="s">
        <v>138</v>
      </c>
      <c r="AJ497" s="1">
        <v>2021</v>
      </c>
      <c r="AK497" s="1" t="str">
        <f>IF(sum!A490="ON",sum!B490,"*")</f>
        <v>R_ES-SH-SA_HET1</v>
      </c>
      <c r="AL497" s="1"/>
      <c r="AM497" s="1">
        <f>IF(sum!A490="ON",sum!D490,"*")</f>
        <v>0</v>
      </c>
      <c r="AP497" s="4" t="s">
        <v>137</v>
      </c>
      <c r="AQ497" s="4" t="s">
        <v>138</v>
      </c>
      <c r="AR497" s="4">
        <v>2021</v>
      </c>
      <c r="AS497" s="1" t="str">
        <f>IF(sum!A490="QU",sum!B490,"*")</f>
        <v>*</v>
      </c>
      <c r="AT497" s="1"/>
      <c r="AU497" s="1" t="str">
        <f>IF(sum!A490="QU",sum!D490,"*")</f>
        <v>*</v>
      </c>
      <c r="AX497" s="1" t="s">
        <v>137</v>
      </c>
      <c r="AY497" s="1" t="s">
        <v>138</v>
      </c>
      <c r="AZ497" s="1">
        <v>2021</v>
      </c>
      <c r="BA497" s="1" t="str">
        <f>IF(sum!A490="SA",sum!B490,"*")</f>
        <v>*</v>
      </c>
      <c r="BB497" s="1"/>
      <c r="BC497" s="1" t="str">
        <f>IF(sum!A490="SA",sum!D490,"*")</f>
        <v>*</v>
      </c>
    </row>
    <row r="498" spans="2:55">
      <c r="B498" s="4" t="s">
        <v>137</v>
      </c>
      <c r="C498" s="4" t="s">
        <v>138</v>
      </c>
      <c r="D498" s="4">
        <v>2021</v>
      </c>
      <c r="J498" s="4" t="s">
        <v>137</v>
      </c>
      <c r="K498" s="4" t="s">
        <v>138</v>
      </c>
      <c r="L498" s="4">
        <v>2021</v>
      </c>
      <c r="M498" s="1" t="str">
        <f>IF(sum!A491="AT",sum!B491,"*")</f>
        <v>*</v>
      </c>
      <c r="N498" s="1"/>
      <c r="O498" s="1" t="str">
        <f>IF(sum!A491="AT",sum!D491,"*")</f>
        <v>*</v>
      </c>
      <c r="R498" s="4" t="s">
        <v>137</v>
      </c>
      <c r="S498" s="4" t="s">
        <v>138</v>
      </c>
      <c r="T498" s="4">
        <v>2021</v>
      </c>
      <c r="U498" s="1" t="str">
        <f>IF(sum!A491="BC",sum!B491,"*")</f>
        <v>*</v>
      </c>
      <c r="V498" s="1"/>
      <c r="W498" s="1" t="str">
        <f>IF(sum!A491="BC",sum!D491,"*")</f>
        <v>*</v>
      </c>
      <c r="Z498" s="4" t="s">
        <v>137</v>
      </c>
      <c r="AA498" s="4" t="s">
        <v>138</v>
      </c>
      <c r="AB498" s="4">
        <v>2021</v>
      </c>
      <c r="AC498" s="1" t="str">
        <f>IF(sum!A491="MA",sum!B491,"*")</f>
        <v>*</v>
      </c>
      <c r="AD498" s="1"/>
      <c r="AE498" s="1" t="str">
        <f>IF(sum!A491="MA",sum!D491,"*")</f>
        <v>*</v>
      </c>
      <c r="AH498" s="4" t="s">
        <v>137</v>
      </c>
      <c r="AI498" s="4" t="s">
        <v>138</v>
      </c>
      <c r="AJ498" s="4">
        <v>2021</v>
      </c>
      <c r="AK498" s="1" t="str">
        <f>IF(sum!A491="ON",sum!B491,"*")</f>
        <v>R_ES-SH-SD_COAPRO1</v>
      </c>
      <c r="AL498" s="1"/>
      <c r="AM498" s="1">
        <f>IF(sum!A491="ON",sum!D491,"*")</f>
        <v>0</v>
      </c>
      <c r="AP498" s="1" t="s">
        <v>137</v>
      </c>
      <c r="AQ498" s="1" t="s">
        <v>138</v>
      </c>
      <c r="AR498" s="1">
        <v>2021</v>
      </c>
      <c r="AS498" s="1" t="str">
        <f>IF(sum!A491="QU",sum!B491,"*")</f>
        <v>*</v>
      </c>
      <c r="AT498" s="1"/>
      <c r="AU498" s="1" t="str">
        <f>IF(sum!A491="QU",sum!D491,"*")</f>
        <v>*</v>
      </c>
      <c r="AX498" s="4" t="s">
        <v>137</v>
      </c>
      <c r="AY498" s="4" t="s">
        <v>138</v>
      </c>
      <c r="AZ498" s="4">
        <v>2021</v>
      </c>
      <c r="BA498" s="1" t="str">
        <f>IF(sum!A491="SA",sum!B491,"*")</f>
        <v>*</v>
      </c>
      <c r="BB498" s="1"/>
      <c r="BC498" s="1" t="str">
        <f>IF(sum!A491="SA",sum!D491,"*")</f>
        <v>*</v>
      </c>
    </row>
    <row r="499" spans="2:55">
      <c r="B499" s="1" t="s">
        <v>137</v>
      </c>
      <c r="C499" s="1" t="s">
        <v>138</v>
      </c>
      <c r="D499" s="1">
        <v>2021</v>
      </c>
      <c r="J499" s="1" t="s">
        <v>137</v>
      </c>
      <c r="K499" s="1" t="s">
        <v>138</v>
      </c>
      <c r="L499" s="1">
        <v>2021</v>
      </c>
      <c r="M499" s="1" t="str">
        <f>IF(sum!A492="AT",sum!B492,"*")</f>
        <v>*</v>
      </c>
      <c r="N499" s="1"/>
      <c r="O499" s="1" t="str">
        <f>IF(sum!A492="AT",sum!D492,"*")</f>
        <v>*</v>
      </c>
      <c r="R499" s="1" t="s">
        <v>137</v>
      </c>
      <c r="S499" s="1" t="s">
        <v>138</v>
      </c>
      <c r="T499" s="1">
        <v>2021</v>
      </c>
      <c r="U499" s="1" t="str">
        <f>IF(sum!A492="BC",sum!B492,"*")</f>
        <v>*</v>
      </c>
      <c r="V499" s="1"/>
      <c r="W499" s="1" t="str">
        <f>IF(sum!A492="BC",sum!D492,"*")</f>
        <v>*</v>
      </c>
      <c r="Z499" s="1" t="s">
        <v>137</v>
      </c>
      <c r="AA499" s="1" t="s">
        <v>138</v>
      </c>
      <c r="AB499" s="1">
        <v>2021</v>
      </c>
      <c r="AC499" s="1" t="str">
        <f>IF(sum!A492="MA",sum!B492,"*")</f>
        <v>*</v>
      </c>
      <c r="AD499" s="1"/>
      <c r="AE499" s="1" t="str">
        <f>IF(sum!A492="MA",sum!D492,"*")</f>
        <v>*</v>
      </c>
      <c r="AH499" s="1" t="s">
        <v>137</v>
      </c>
      <c r="AI499" s="1" t="s">
        <v>138</v>
      </c>
      <c r="AJ499" s="1">
        <v>2021</v>
      </c>
      <c r="AK499" s="1" t="str">
        <f>IF(sum!A492="ON",sum!B492,"*")</f>
        <v>R_ES-SH-SD_ELC1</v>
      </c>
      <c r="AL499" s="1"/>
      <c r="AM499" s="1">
        <f>IF(sum!A492="ON",sum!D492,"*")</f>
        <v>0</v>
      </c>
      <c r="AP499" s="4" t="s">
        <v>137</v>
      </c>
      <c r="AQ499" s="4" t="s">
        <v>138</v>
      </c>
      <c r="AR499" s="4">
        <v>2021</v>
      </c>
      <c r="AS499" s="1" t="str">
        <f>IF(sum!A492="QU",sum!B492,"*")</f>
        <v>*</v>
      </c>
      <c r="AT499" s="1"/>
      <c r="AU499" s="1" t="str">
        <f>IF(sum!A492="QU",sum!D492,"*")</f>
        <v>*</v>
      </c>
      <c r="AX499" s="1" t="s">
        <v>137</v>
      </c>
      <c r="AY499" s="1" t="s">
        <v>138</v>
      </c>
      <c r="AZ499" s="1">
        <v>2021</v>
      </c>
      <c r="BA499" s="1" t="str">
        <f>IF(sum!A492="SA",sum!B492,"*")</f>
        <v>*</v>
      </c>
      <c r="BB499" s="1"/>
      <c r="BC499" s="1" t="str">
        <f>IF(sum!A492="SA",sum!D492,"*")</f>
        <v>*</v>
      </c>
    </row>
    <row r="500" spans="2:55">
      <c r="B500" s="1" t="s">
        <v>137</v>
      </c>
      <c r="C500" s="1" t="s">
        <v>138</v>
      </c>
      <c r="D500" s="1">
        <v>2021</v>
      </c>
      <c r="J500" s="1" t="s">
        <v>137</v>
      </c>
      <c r="K500" s="1" t="s">
        <v>138</v>
      </c>
      <c r="L500" s="1">
        <v>2021</v>
      </c>
      <c r="M500" s="1" t="str">
        <f>IF(sum!A493="AT",sum!B493,"*")</f>
        <v>*</v>
      </c>
      <c r="N500" s="1"/>
      <c r="O500" s="1" t="str">
        <f>IF(sum!A493="AT",sum!D493,"*")</f>
        <v>*</v>
      </c>
      <c r="R500" s="1" t="s">
        <v>137</v>
      </c>
      <c r="S500" s="1" t="s">
        <v>138</v>
      </c>
      <c r="T500" s="1">
        <v>2021</v>
      </c>
      <c r="U500" s="1" t="str">
        <f>IF(sum!A493="BC",sum!B493,"*")</f>
        <v>*</v>
      </c>
      <c r="V500" s="1"/>
      <c r="W500" s="1" t="str">
        <f>IF(sum!A493="BC",sum!D493,"*")</f>
        <v>*</v>
      </c>
      <c r="Z500" s="1" t="s">
        <v>137</v>
      </c>
      <c r="AA500" s="1" t="s">
        <v>138</v>
      </c>
      <c r="AB500" s="1">
        <v>2021</v>
      </c>
      <c r="AC500" s="1" t="str">
        <f>IF(sum!A493="MA",sum!B493,"*")</f>
        <v>*</v>
      </c>
      <c r="AD500" s="1"/>
      <c r="AE500" s="1" t="str">
        <f>IF(sum!A493="MA",sum!D493,"*")</f>
        <v>*</v>
      </c>
      <c r="AH500" s="1" t="s">
        <v>137</v>
      </c>
      <c r="AI500" s="1" t="s">
        <v>138</v>
      </c>
      <c r="AJ500" s="1">
        <v>2021</v>
      </c>
      <c r="AK500" s="1" t="str">
        <f>IF(sum!A493="ON",sum!B493,"*")</f>
        <v>R_ES-SH-SD_GAS_HE1</v>
      </c>
      <c r="AL500" s="1"/>
      <c r="AM500" s="1">
        <f>IF(sum!A493="ON",sum!D493,"*")</f>
        <v>0</v>
      </c>
      <c r="AP500" s="1" t="s">
        <v>137</v>
      </c>
      <c r="AQ500" s="1" t="s">
        <v>138</v>
      </c>
      <c r="AR500" s="1">
        <v>2021</v>
      </c>
      <c r="AS500" s="1" t="str">
        <f>IF(sum!A493="QU",sum!B493,"*")</f>
        <v>*</v>
      </c>
      <c r="AT500" s="1"/>
      <c r="AU500" s="1" t="str">
        <f>IF(sum!A493="QU",sum!D493,"*")</f>
        <v>*</v>
      </c>
      <c r="AX500" s="1" t="s">
        <v>137</v>
      </c>
      <c r="AY500" s="1" t="s">
        <v>138</v>
      </c>
      <c r="AZ500" s="1">
        <v>2021</v>
      </c>
      <c r="BA500" s="1" t="str">
        <f>IF(sum!A493="SA",sum!B493,"*")</f>
        <v>*</v>
      </c>
      <c r="BB500" s="1"/>
      <c r="BC500" s="1" t="str">
        <f>IF(sum!A493="SA",sum!D493,"*")</f>
        <v>*</v>
      </c>
    </row>
    <row r="501" spans="2:55">
      <c r="B501" s="4" t="s">
        <v>137</v>
      </c>
      <c r="C501" s="4" t="s">
        <v>138</v>
      </c>
      <c r="D501" s="4">
        <v>2021</v>
      </c>
      <c r="J501" s="4" t="s">
        <v>137</v>
      </c>
      <c r="K501" s="4" t="s">
        <v>138</v>
      </c>
      <c r="L501" s="4">
        <v>2021</v>
      </c>
      <c r="M501" s="1" t="str">
        <f>IF(sum!A494="AT",sum!B494,"*")</f>
        <v>*</v>
      </c>
      <c r="N501" s="1"/>
      <c r="O501" s="1" t="str">
        <f>IF(sum!A494="AT",sum!D494,"*")</f>
        <v>*</v>
      </c>
      <c r="R501" s="4" t="s">
        <v>137</v>
      </c>
      <c r="S501" s="4" t="s">
        <v>138</v>
      </c>
      <c r="T501" s="4">
        <v>2021</v>
      </c>
      <c r="U501" s="1" t="str">
        <f>IF(sum!A494="BC",sum!B494,"*")</f>
        <v>*</v>
      </c>
      <c r="V501" s="1"/>
      <c r="W501" s="1" t="str">
        <f>IF(sum!A494="BC",sum!D494,"*")</f>
        <v>*</v>
      </c>
      <c r="Z501" s="4" t="s">
        <v>137</v>
      </c>
      <c r="AA501" s="4" t="s">
        <v>138</v>
      </c>
      <c r="AB501" s="4">
        <v>2021</v>
      </c>
      <c r="AC501" s="1" t="str">
        <f>IF(sum!A494="MA",sum!B494,"*")</f>
        <v>*</v>
      </c>
      <c r="AD501" s="1"/>
      <c r="AE501" s="1" t="str">
        <f>IF(sum!A494="MA",sum!D494,"*")</f>
        <v>*</v>
      </c>
      <c r="AH501" s="4" t="s">
        <v>137</v>
      </c>
      <c r="AI501" s="4" t="s">
        <v>138</v>
      </c>
      <c r="AJ501" s="4">
        <v>2021</v>
      </c>
      <c r="AK501" s="1" t="str">
        <f>IF(sum!A494="ON",sum!B494,"*")</f>
        <v>R_ES-SH-SD_HET1</v>
      </c>
      <c r="AL501" s="1"/>
      <c r="AM501" s="1">
        <f>IF(sum!A494="ON",sum!D494,"*")</f>
        <v>0</v>
      </c>
      <c r="AP501" s="4" t="s">
        <v>137</v>
      </c>
      <c r="AQ501" s="4" t="s">
        <v>138</v>
      </c>
      <c r="AR501" s="4">
        <v>2021</v>
      </c>
      <c r="AS501" s="1" t="str">
        <f>IF(sum!A494="QU",sum!B494,"*")</f>
        <v>*</v>
      </c>
      <c r="AT501" s="1"/>
      <c r="AU501" s="1" t="str">
        <f>IF(sum!A494="QU",sum!D494,"*")</f>
        <v>*</v>
      </c>
      <c r="AX501" s="4" t="s">
        <v>137</v>
      </c>
      <c r="AY501" s="4" t="s">
        <v>138</v>
      </c>
      <c r="AZ501" s="4">
        <v>2021</v>
      </c>
      <c r="BA501" s="1" t="str">
        <f>IF(sum!A494="SA",sum!B494,"*")</f>
        <v>*</v>
      </c>
      <c r="BB501" s="1"/>
      <c r="BC501" s="1" t="str">
        <f>IF(sum!A494="SA",sum!D494,"*")</f>
        <v>*</v>
      </c>
    </row>
    <row r="502" spans="2:55">
      <c r="B502" s="1" t="s">
        <v>137</v>
      </c>
      <c r="C502" s="1" t="s">
        <v>138</v>
      </c>
      <c r="D502" s="1">
        <v>2021</v>
      </c>
      <c r="J502" s="1" t="s">
        <v>137</v>
      </c>
      <c r="K502" s="1" t="s">
        <v>138</v>
      </c>
      <c r="L502" s="1">
        <v>2021</v>
      </c>
      <c r="M502" s="1" t="str">
        <f>IF(sum!A495="AT",sum!B495,"*")</f>
        <v>*</v>
      </c>
      <c r="N502" s="1"/>
      <c r="O502" s="1" t="str">
        <f>IF(sum!A495="AT",sum!D495,"*")</f>
        <v>*</v>
      </c>
      <c r="R502" s="1" t="s">
        <v>137</v>
      </c>
      <c r="S502" s="1" t="s">
        <v>138</v>
      </c>
      <c r="T502" s="1">
        <v>2021</v>
      </c>
      <c r="U502" s="1" t="str">
        <f>IF(sum!A495="BC",sum!B495,"*")</f>
        <v>*</v>
      </c>
      <c r="V502" s="1"/>
      <c r="W502" s="1" t="str">
        <f>IF(sum!A495="BC",sum!D495,"*")</f>
        <v>*</v>
      </c>
      <c r="Z502" s="1" t="s">
        <v>137</v>
      </c>
      <c r="AA502" s="1" t="s">
        <v>138</v>
      </c>
      <c r="AB502" s="1">
        <v>2021</v>
      </c>
      <c r="AC502" s="1" t="str">
        <f>IF(sum!A495="MA",sum!B495,"*")</f>
        <v>*</v>
      </c>
      <c r="AD502" s="1"/>
      <c r="AE502" s="1" t="str">
        <f>IF(sum!A495="MA",sum!D495,"*")</f>
        <v>*</v>
      </c>
      <c r="AH502" s="1" t="s">
        <v>137</v>
      </c>
      <c r="AI502" s="1" t="s">
        <v>138</v>
      </c>
      <c r="AJ502" s="1">
        <v>2021</v>
      </c>
      <c r="AK502" s="1" t="str">
        <f>IF(sum!A495="ON",sum!B495,"*")</f>
        <v>R_ES-WH-AP_GAS1</v>
      </c>
      <c r="AL502" s="1"/>
      <c r="AM502" s="1">
        <f>IF(sum!A495="ON",sum!D495,"*")</f>
        <v>0.17297749209117699</v>
      </c>
      <c r="AP502" s="1" t="s">
        <v>137</v>
      </c>
      <c r="AQ502" s="1" t="s">
        <v>138</v>
      </c>
      <c r="AR502" s="1">
        <v>2021</v>
      </c>
      <c r="AS502" s="1" t="str">
        <f>IF(sum!A495="QU",sum!B495,"*")</f>
        <v>*</v>
      </c>
      <c r="AT502" s="1"/>
      <c r="AU502" s="1" t="str">
        <f>IF(sum!A495="QU",sum!D495,"*")</f>
        <v>*</v>
      </c>
      <c r="AX502" s="1" t="s">
        <v>137</v>
      </c>
      <c r="AY502" s="1" t="s">
        <v>138</v>
      </c>
      <c r="AZ502" s="1">
        <v>2021</v>
      </c>
      <c r="BA502" s="1" t="str">
        <f>IF(sum!A495="SA",sum!B495,"*")</f>
        <v>*</v>
      </c>
      <c r="BB502" s="1"/>
      <c r="BC502" s="1" t="str">
        <f>IF(sum!A495="SA",sum!D495,"*")</f>
        <v>*</v>
      </c>
    </row>
    <row r="503" spans="2:55">
      <c r="B503" s="1" t="s">
        <v>137</v>
      </c>
      <c r="C503" s="1" t="s">
        <v>138</v>
      </c>
      <c r="D503" s="1">
        <v>2021</v>
      </c>
      <c r="J503" s="1" t="s">
        <v>137</v>
      </c>
      <c r="K503" s="1" t="s">
        <v>138</v>
      </c>
      <c r="L503" s="1">
        <v>2021</v>
      </c>
      <c r="M503" s="1" t="str">
        <f>IF(sum!A496="AT",sum!B496,"*")</f>
        <v>*</v>
      </c>
      <c r="N503" s="1"/>
      <c r="O503" s="1" t="str">
        <f>IF(sum!A496="AT",sum!D496,"*")</f>
        <v>*</v>
      </c>
      <c r="R503" s="1" t="s">
        <v>137</v>
      </c>
      <c r="S503" s="1" t="s">
        <v>138</v>
      </c>
      <c r="T503" s="1">
        <v>2021</v>
      </c>
      <c r="U503" s="1" t="str">
        <f>IF(sum!A496="BC",sum!B496,"*")</f>
        <v>*</v>
      </c>
      <c r="V503" s="1"/>
      <c r="W503" s="1" t="str">
        <f>IF(sum!A496="BC",sum!D496,"*")</f>
        <v>*</v>
      </c>
      <c r="Z503" s="1" t="s">
        <v>137</v>
      </c>
      <c r="AA503" s="1" t="s">
        <v>138</v>
      </c>
      <c r="AB503" s="1">
        <v>2021</v>
      </c>
      <c r="AC503" s="1" t="str">
        <f>IF(sum!A496="MA",sum!B496,"*")</f>
        <v>*</v>
      </c>
      <c r="AD503" s="1"/>
      <c r="AE503" s="1" t="str">
        <f>IF(sum!A496="MA",sum!D496,"*")</f>
        <v>*</v>
      </c>
      <c r="AH503" s="1" t="s">
        <v>137</v>
      </c>
      <c r="AI503" s="1" t="s">
        <v>138</v>
      </c>
      <c r="AJ503" s="1">
        <v>2021</v>
      </c>
      <c r="AK503" s="1" t="str">
        <f>IF(sum!A496="ON",sum!B496,"*")</f>
        <v>R_ES-WH-AP_STEAM1</v>
      </c>
      <c r="AL503" s="1"/>
      <c r="AM503" s="1">
        <f>IF(sum!A496="ON",sum!D496,"*")</f>
        <v>0</v>
      </c>
      <c r="AP503" s="4" t="s">
        <v>137</v>
      </c>
      <c r="AQ503" s="4" t="s">
        <v>138</v>
      </c>
      <c r="AR503" s="4">
        <v>2021</v>
      </c>
      <c r="AS503" s="1" t="str">
        <f>IF(sum!A496="QU",sum!B496,"*")</f>
        <v>*</v>
      </c>
      <c r="AT503" s="1"/>
      <c r="AU503" s="1" t="str">
        <f>IF(sum!A496="QU",sum!D496,"*")</f>
        <v>*</v>
      </c>
      <c r="AX503" s="1" t="s">
        <v>137</v>
      </c>
      <c r="AY503" s="1" t="s">
        <v>138</v>
      </c>
      <c r="AZ503" s="1">
        <v>2021</v>
      </c>
      <c r="BA503" s="1" t="str">
        <f>IF(sum!A496="SA",sum!B496,"*")</f>
        <v>*</v>
      </c>
      <c r="BB503" s="1"/>
      <c r="BC503" s="1" t="str">
        <f>IF(sum!A496="SA",sum!D496,"*")</f>
        <v>*</v>
      </c>
    </row>
    <row r="504" spans="2:55">
      <c r="B504" s="4" t="s">
        <v>137</v>
      </c>
      <c r="C504" s="4" t="s">
        <v>138</v>
      </c>
      <c r="D504" s="4">
        <v>2021</v>
      </c>
      <c r="J504" s="4" t="s">
        <v>137</v>
      </c>
      <c r="K504" s="4" t="s">
        <v>138</v>
      </c>
      <c r="L504" s="4">
        <v>2021</v>
      </c>
      <c r="M504" s="1" t="str">
        <f>IF(sum!A497="AT",sum!B497,"*")</f>
        <v>*</v>
      </c>
      <c r="N504" s="1"/>
      <c r="O504" s="1" t="str">
        <f>IF(sum!A497="AT",sum!D497,"*")</f>
        <v>*</v>
      </c>
      <c r="R504" s="4" t="s">
        <v>137</v>
      </c>
      <c r="S504" s="4" t="s">
        <v>138</v>
      </c>
      <c r="T504" s="4">
        <v>2021</v>
      </c>
      <c r="U504" s="1" t="str">
        <f>IF(sum!A497="BC",sum!B497,"*")</f>
        <v>*</v>
      </c>
      <c r="V504" s="1"/>
      <c r="W504" s="1" t="str">
        <f>IF(sum!A497="BC",sum!D497,"*")</f>
        <v>*</v>
      </c>
      <c r="Z504" s="4" t="s">
        <v>137</v>
      </c>
      <c r="AA504" s="4" t="s">
        <v>138</v>
      </c>
      <c r="AB504" s="4">
        <v>2021</v>
      </c>
      <c r="AC504" s="1" t="str">
        <f>IF(sum!A497="MA",sum!B497,"*")</f>
        <v>*</v>
      </c>
      <c r="AD504" s="1"/>
      <c r="AE504" s="1" t="str">
        <f>IF(sum!A497="MA",sum!D497,"*")</f>
        <v>*</v>
      </c>
      <c r="AH504" s="4" t="s">
        <v>137</v>
      </c>
      <c r="AI504" s="4" t="s">
        <v>138</v>
      </c>
      <c r="AJ504" s="4">
        <v>2021</v>
      </c>
      <c r="AK504" s="1" t="str">
        <f>IF(sum!A497="ON",sum!B497,"*")</f>
        <v>R_ES-WH-MOB_GAS1</v>
      </c>
      <c r="AL504" s="1"/>
      <c r="AM504" s="1">
        <f>IF(sum!A497="ON",sum!D497,"*")</f>
        <v>1.4429236341438501E-3</v>
      </c>
      <c r="AP504" s="1" t="s">
        <v>137</v>
      </c>
      <c r="AQ504" s="1" t="s">
        <v>138</v>
      </c>
      <c r="AR504" s="1">
        <v>2021</v>
      </c>
      <c r="AS504" s="1" t="str">
        <f>IF(sum!A497="QU",sum!B497,"*")</f>
        <v>*</v>
      </c>
      <c r="AT504" s="1"/>
      <c r="AU504" s="1" t="str">
        <f>IF(sum!A497="QU",sum!D497,"*")</f>
        <v>*</v>
      </c>
      <c r="AX504" s="4" t="s">
        <v>137</v>
      </c>
      <c r="AY504" s="4" t="s">
        <v>138</v>
      </c>
      <c r="AZ504" s="4">
        <v>2021</v>
      </c>
      <c r="BA504" s="1" t="str">
        <f>IF(sum!A497="SA",sum!B497,"*")</f>
        <v>*</v>
      </c>
      <c r="BB504" s="1"/>
      <c r="BC504" s="1" t="str">
        <f>IF(sum!A497="SA",sum!D497,"*")</f>
        <v>*</v>
      </c>
    </row>
    <row r="505" spans="2:55">
      <c r="B505" s="1" t="s">
        <v>137</v>
      </c>
      <c r="C505" s="1" t="s">
        <v>138</v>
      </c>
      <c r="D505" s="1">
        <v>2021</v>
      </c>
      <c r="J505" s="1" t="s">
        <v>137</v>
      </c>
      <c r="K505" s="1" t="s">
        <v>138</v>
      </c>
      <c r="L505" s="1">
        <v>2021</v>
      </c>
      <c r="M505" s="1" t="str">
        <f>IF(sum!A498="AT",sum!B498,"*")</f>
        <v>*</v>
      </c>
      <c r="N505" s="1"/>
      <c r="O505" s="1" t="str">
        <f>IF(sum!A498="AT",sum!D498,"*")</f>
        <v>*</v>
      </c>
      <c r="R505" s="1" t="s">
        <v>137</v>
      </c>
      <c r="S505" s="1" t="s">
        <v>138</v>
      </c>
      <c r="T505" s="1">
        <v>2021</v>
      </c>
      <c r="U505" s="1" t="str">
        <f>IF(sum!A498="BC",sum!B498,"*")</f>
        <v>*</v>
      </c>
      <c r="V505" s="1"/>
      <c r="W505" s="1" t="str">
        <f>IF(sum!A498="BC",sum!D498,"*")</f>
        <v>*</v>
      </c>
      <c r="Z505" s="1" t="s">
        <v>137</v>
      </c>
      <c r="AA505" s="1" t="s">
        <v>138</v>
      </c>
      <c r="AB505" s="1">
        <v>2021</v>
      </c>
      <c r="AC505" s="1" t="str">
        <f>IF(sum!A498="MA",sum!B498,"*")</f>
        <v>*</v>
      </c>
      <c r="AD505" s="1"/>
      <c r="AE505" s="1" t="str">
        <f>IF(sum!A498="MA",sum!D498,"*")</f>
        <v>*</v>
      </c>
      <c r="AH505" s="1" t="s">
        <v>137</v>
      </c>
      <c r="AI505" s="1" t="s">
        <v>138</v>
      </c>
      <c r="AJ505" s="1">
        <v>2021</v>
      </c>
      <c r="AK505" s="1" t="str">
        <f>IF(sum!A498="ON",sum!B498,"*")</f>
        <v>R_ES-WH-MOB_STEAM1</v>
      </c>
      <c r="AL505" s="1"/>
      <c r="AM505" s="1">
        <f>IF(sum!A498="ON",sum!D498,"*")</f>
        <v>0</v>
      </c>
      <c r="AP505" s="4" t="s">
        <v>137</v>
      </c>
      <c r="AQ505" s="4" t="s">
        <v>138</v>
      </c>
      <c r="AR505" s="4">
        <v>2021</v>
      </c>
      <c r="AS505" s="1" t="str">
        <f>IF(sum!A498="QU",sum!B498,"*")</f>
        <v>*</v>
      </c>
      <c r="AT505" s="1"/>
      <c r="AU505" s="1" t="str">
        <f>IF(sum!A498="QU",sum!D498,"*")</f>
        <v>*</v>
      </c>
      <c r="AX505" s="1" t="s">
        <v>137</v>
      </c>
      <c r="AY505" s="1" t="s">
        <v>138</v>
      </c>
      <c r="AZ505" s="1">
        <v>2021</v>
      </c>
      <c r="BA505" s="1" t="str">
        <f>IF(sum!A498="SA",sum!B498,"*")</f>
        <v>*</v>
      </c>
      <c r="BB505" s="1"/>
      <c r="BC505" s="1" t="str">
        <f>IF(sum!A498="SA",sum!D498,"*")</f>
        <v>*</v>
      </c>
    </row>
    <row r="506" spans="2:55">
      <c r="B506" s="1" t="s">
        <v>137</v>
      </c>
      <c r="C506" s="1" t="s">
        <v>138</v>
      </c>
      <c r="D506" s="1">
        <v>2021</v>
      </c>
      <c r="J506" s="1" t="s">
        <v>137</v>
      </c>
      <c r="K506" s="1" t="s">
        <v>138</v>
      </c>
      <c r="L506" s="1">
        <v>2021</v>
      </c>
      <c r="M506" s="1" t="str">
        <f>IF(sum!A499="AT",sum!B499,"*")</f>
        <v>*</v>
      </c>
      <c r="N506" s="1"/>
      <c r="O506" s="1" t="str">
        <f>IF(sum!A499="AT",sum!D499,"*")</f>
        <v>*</v>
      </c>
      <c r="R506" s="1" t="s">
        <v>137</v>
      </c>
      <c r="S506" s="1" t="s">
        <v>138</v>
      </c>
      <c r="T506" s="1">
        <v>2021</v>
      </c>
      <c r="U506" s="1" t="str">
        <f>IF(sum!A499="BC",sum!B499,"*")</f>
        <v>*</v>
      </c>
      <c r="V506" s="1"/>
      <c r="W506" s="1" t="str">
        <f>IF(sum!A499="BC",sum!D499,"*")</f>
        <v>*</v>
      </c>
      <c r="Z506" s="1" t="s">
        <v>137</v>
      </c>
      <c r="AA506" s="1" t="s">
        <v>138</v>
      </c>
      <c r="AB506" s="1">
        <v>2021</v>
      </c>
      <c r="AC506" s="1" t="str">
        <f>IF(sum!A499="MA",sum!B499,"*")</f>
        <v>*</v>
      </c>
      <c r="AD506" s="1"/>
      <c r="AE506" s="1" t="str">
        <f>IF(sum!A499="MA",sum!D499,"*")</f>
        <v>*</v>
      </c>
      <c r="AH506" s="1" t="s">
        <v>137</v>
      </c>
      <c r="AI506" s="1" t="s">
        <v>138</v>
      </c>
      <c r="AJ506" s="1">
        <v>2021</v>
      </c>
      <c r="AK506" s="1" t="str">
        <f>IF(sum!A499="ON",sum!B499,"*")</f>
        <v>R_ES-WH-SA_GAS1</v>
      </c>
      <c r="AL506" s="1"/>
      <c r="AM506" s="1">
        <f>IF(sum!A499="ON",sum!D499,"*")</f>
        <v>8.3178692508559304E-2</v>
      </c>
      <c r="AP506" s="1" t="s">
        <v>137</v>
      </c>
      <c r="AQ506" s="1" t="s">
        <v>138</v>
      </c>
      <c r="AR506" s="1">
        <v>2021</v>
      </c>
      <c r="AS506" s="1" t="str">
        <f>IF(sum!A499="QU",sum!B499,"*")</f>
        <v>*</v>
      </c>
      <c r="AT506" s="1"/>
      <c r="AU506" s="1" t="str">
        <f>IF(sum!A499="QU",sum!D499,"*")</f>
        <v>*</v>
      </c>
      <c r="AX506" s="1" t="s">
        <v>137</v>
      </c>
      <c r="AY506" s="1" t="s">
        <v>138</v>
      </c>
      <c r="AZ506" s="1">
        <v>2021</v>
      </c>
      <c r="BA506" s="1" t="str">
        <f>IF(sum!A499="SA",sum!B499,"*")</f>
        <v>*</v>
      </c>
      <c r="BB506" s="1"/>
      <c r="BC506" s="1" t="str">
        <f>IF(sum!A499="SA",sum!D499,"*")</f>
        <v>*</v>
      </c>
    </row>
    <row r="507" spans="2:55">
      <c r="B507" s="4" t="s">
        <v>137</v>
      </c>
      <c r="C507" s="4" t="s">
        <v>138</v>
      </c>
      <c r="D507" s="4">
        <v>2021</v>
      </c>
      <c r="J507" s="4" t="s">
        <v>137</v>
      </c>
      <c r="K507" s="4" t="s">
        <v>138</v>
      </c>
      <c r="L507" s="4">
        <v>2021</v>
      </c>
      <c r="M507" s="1" t="str">
        <f>IF(sum!A500="AT",sum!B500,"*")</f>
        <v>*</v>
      </c>
      <c r="N507" s="1"/>
      <c r="O507" s="1" t="str">
        <f>IF(sum!A500="AT",sum!D500,"*")</f>
        <v>*</v>
      </c>
      <c r="R507" s="4" t="s">
        <v>137</v>
      </c>
      <c r="S507" s="4" t="s">
        <v>138</v>
      </c>
      <c r="T507" s="4">
        <v>2021</v>
      </c>
      <c r="U507" s="1" t="str">
        <f>IF(sum!A500="BC",sum!B500,"*")</f>
        <v>*</v>
      </c>
      <c r="V507" s="1"/>
      <c r="W507" s="1" t="str">
        <f>IF(sum!A500="BC",sum!D500,"*")</f>
        <v>*</v>
      </c>
      <c r="Z507" s="4" t="s">
        <v>137</v>
      </c>
      <c r="AA507" s="4" t="s">
        <v>138</v>
      </c>
      <c r="AB507" s="4">
        <v>2021</v>
      </c>
      <c r="AC507" s="1" t="str">
        <f>IF(sum!A500="MA",sum!B500,"*")</f>
        <v>*</v>
      </c>
      <c r="AD507" s="1"/>
      <c r="AE507" s="1" t="str">
        <f>IF(sum!A500="MA",sum!D500,"*")</f>
        <v>*</v>
      </c>
      <c r="AH507" s="4" t="s">
        <v>137</v>
      </c>
      <c r="AI507" s="4" t="s">
        <v>138</v>
      </c>
      <c r="AJ507" s="4">
        <v>2021</v>
      </c>
      <c r="AK507" s="1" t="str">
        <f>IF(sum!A500="ON",sum!B500,"*")</f>
        <v>R_ES-WH-SA_STEAM1</v>
      </c>
      <c r="AL507" s="1"/>
      <c r="AM507" s="1">
        <f>IF(sum!A500="ON",sum!D500,"*")</f>
        <v>0</v>
      </c>
      <c r="AP507" s="4" t="s">
        <v>137</v>
      </c>
      <c r="AQ507" s="4" t="s">
        <v>138</v>
      </c>
      <c r="AR507" s="4">
        <v>2021</v>
      </c>
      <c r="AS507" s="1" t="str">
        <f>IF(sum!A500="QU",sum!B500,"*")</f>
        <v>*</v>
      </c>
      <c r="AT507" s="1"/>
      <c r="AU507" s="1" t="str">
        <f>IF(sum!A500="QU",sum!D500,"*")</f>
        <v>*</v>
      </c>
      <c r="AX507" s="4" t="s">
        <v>137</v>
      </c>
      <c r="AY507" s="4" t="s">
        <v>138</v>
      </c>
      <c r="AZ507" s="4">
        <v>2021</v>
      </c>
      <c r="BA507" s="1" t="str">
        <f>IF(sum!A500="SA",sum!B500,"*")</f>
        <v>*</v>
      </c>
      <c r="BB507" s="1"/>
      <c r="BC507" s="1" t="str">
        <f>IF(sum!A500="SA",sum!D500,"*")</f>
        <v>*</v>
      </c>
    </row>
    <row r="508" spans="2:55">
      <c r="B508" s="1" t="s">
        <v>137</v>
      </c>
      <c r="C508" s="1" t="s">
        <v>138</v>
      </c>
      <c r="D508" s="1">
        <v>2021</v>
      </c>
      <c r="J508" s="1" t="s">
        <v>137</v>
      </c>
      <c r="K508" s="1" t="s">
        <v>138</v>
      </c>
      <c r="L508" s="1">
        <v>2021</v>
      </c>
      <c r="M508" s="1" t="str">
        <f>IF(sum!A501="AT",sum!B501,"*")</f>
        <v>*</v>
      </c>
      <c r="N508" s="1"/>
      <c r="O508" s="1" t="str">
        <f>IF(sum!A501="AT",sum!D501,"*")</f>
        <v>*</v>
      </c>
      <c r="R508" s="1" t="s">
        <v>137</v>
      </c>
      <c r="S508" s="1" t="s">
        <v>138</v>
      </c>
      <c r="T508" s="1">
        <v>2021</v>
      </c>
      <c r="U508" s="1" t="str">
        <f>IF(sum!A501="BC",sum!B501,"*")</f>
        <v>*</v>
      </c>
      <c r="V508" s="1"/>
      <c r="W508" s="1" t="str">
        <f>IF(sum!A501="BC",sum!D501,"*")</f>
        <v>*</v>
      </c>
      <c r="Z508" s="1" t="s">
        <v>137</v>
      </c>
      <c r="AA508" s="1" t="s">
        <v>138</v>
      </c>
      <c r="AB508" s="1">
        <v>2021</v>
      </c>
      <c r="AC508" s="1" t="str">
        <f>IF(sum!A501="MA",sum!B501,"*")</f>
        <v>*</v>
      </c>
      <c r="AD508" s="1"/>
      <c r="AE508" s="1" t="str">
        <f>IF(sum!A501="MA",sum!D501,"*")</f>
        <v>*</v>
      </c>
      <c r="AH508" s="1" t="s">
        <v>137</v>
      </c>
      <c r="AI508" s="1" t="s">
        <v>138</v>
      </c>
      <c r="AJ508" s="1">
        <v>2021</v>
      </c>
      <c r="AK508" s="1" t="str">
        <f>IF(sum!A501="ON",sum!B501,"*")</f>
        <v>R_ES-WH-SD_COAPRO1</v>
      </c>
      <c r="AL508" s="1"/>
      <c r="AM508" s="1">
        <f>IF(sum!A501="ON",sum!D501,"*")</f>
        <v>0</v>
      </c>
      <c r="AP508" s="1" t="s">
        <v>137</v>
      </c>
      <c r="AQ508" s="1" t="s">
        <v>138</v>
      </c>
      <c r="AR508" s="1">
        <v>2021</v>
      </c>
      <c r="AS508" s="1" t="str">
        <f>IF(sum!A501="QU",sum!B501,"*")</f>
        <v>*</v>
      </c>
      <c r="AT508" s="1"/>
      <c r="AU508" s="1" t="str">
        <f>IF(sum!A501="QU",sum!D501,"*")</f>
        <v>*</v>
      </c>
      <c r="AX508" s="1" t="s">
        <v>137</v>
      </c>
      <c r="AY508" s="1" t="s">
        <v>138</v>
      </c>
      <c r="AZ508" s="1">
        <v>2021</v>
      </c>
      <c r="BA508" s="1" t="str">
        <f>IF(sum!A501="SA",sum!B501,"*")</f>
        <v>*</v>
      </c>
      <c r="BB508" s="1"/>
      <c r="BC508" s="1" t="str">
        <f>IF(sum!A501="SA",sum!D501,"*")</f>
        <v>*</v>
      </c>
    </row>
    <row r="509" spans="2:55">
      <c r="B509" s="1" t="s">
        <v>137</v>
      </c>
      <c r="C509" s="1" t="s">
        <v>138</v>
      </c>
      <c r="D509" s="1">
        <v>2021</v>
      </c>
      <c r="J509" s="1" t="s">
        <v>137</v>
      </c>
      <c r="K509" s="1" t="s">
        <v>138</v>
      </c>
      <c r="L509" s="1">
        <v>2021</v>
      </c>
      <c r="M509" s="1" t="str">
        <f>IF(sum!A502="AT",sum!B502,"*")</f>
        <v>*</v>
      </c>
      <c r="N509" s="1"/>
      <c r="O509" s="1" t="str">
        <f>IF(sum!A502="AT",sum!D502,"*")</f>
        <v>*</v>
      </c>
      <c r="R509" s="1" t="s">
        <v>137</v>
      </c>
      <c r="S509" s="1" t="s">
        <v>138</v>
      </c>
      <c r="T509" s="1">
        <v>2021</v>
      </c>
      <c r="U509" s="1" t="str">
        <f>IF(sum!A502="BC",sum!B502,"*")</f>
        <v>*</v>
      </c>
      <c r="V509" s="1"/>
      <c r="W509" s="1" t="str">
        <f>IF(sum!A502="BC",sum!D502,"*")</f>
        <v>*</v>
      </c>
      <c r="Z509" s="1" t="s">
        <v>137</v>
      </c>
      <c r="AA509" s="1" t="s">
        <v>138</v>
      </c>
      <c r="AB509" s="1">
        <v>2021</v>
      </c>
      <c r="AC509" s="1" t="str">
        <f>IF(sum!A502="MA",sum!B502,"*")</f>
        <v>*</v>
      </c>
      <c r="AD509" s="1"/>
      <c r="AE509" s="1" t="str">
        <f>IF(sum!A502="MA",sum!D502,"*")</f>
        <v>*</v>
      </c>
      <c r="AH509" s="1" t="s">
        <v>137</v>
      </c>
      <c r="AI509" s="1" t="s">
        <v>138</v>
      </c>
      <c r="AJ509" s="1">
        <v>2021</v>
      </c>
      <c r="AK509" s="1" t="str">
        <f>IF(sum!A502="ON",sum!B502,"*")</f>
        <v>R_ES-WH-SD_STEAM1</v>
      </c>
      <c r="AL509" s="1"/>
      <c r="AM509" s="1">
        <f>IF(sum!A502="ON",sum!D502,"*")</f>
        <v>0</v>
      </c>
      <c r="AP509" s="4" t="s">
        <v>137</v>
      </c>
      <c r="AQ509" s="4" t="s">
        <v>138</v>
      </c>
      <c r="AR509" s="4">
        <v>2021</v>
      </c>
      <c r="AS509" s="1" t="str">
        <f>IF(sum!A502="QU",sum!B502,"*")</f>
        <v>*</v>
      </c>
      <c r="AT509" s="1"/>
      <c r="AU509" s="1" t="str">
        <f>IF(sum!A502="QU",sum!D502,"*")</f>
        <v>*</v>
      </c>
      <c r="AX509" s="1" t="s">
        <v>137</v>
      </c>
      <c r="AY509" s="1" t="s">
        <v>138</v>
      </c>
      <c r="AZ509" s="1">
        <v>2021</v>
      </c>
      <c r="BA509" s="1" t="str">
        <f>IF(sum!A502="SA",sum!B502,"*")</f>
        <v>*</v>
      </c>
      <c r="BB509" s="1"/>
      <c r="BC509" s="1" t="str">
        <f>IF(sum!A502="SA",sum!D502,"*")</f>
        <v>*</v>
      </c>
    </row>
    <row r="510" spans="2:55">
      <c r="B510" s="4" t="s">
        <v>137</v>
      </c>
      <c r="C510" s="4" t="s">
        <v>138</v>
      </c>
      <c r="D510" s="4">
        <v>2021</v>
      </c>
      <c r="J510" s="4" t="s">
        <v>137</v>
      </c>
      <c r="K510" s="4" t="s">
        <v>138</v>
      </c>
      <c r="L510" s="4">
        <v>2021</v>
      </c>
      <c r="M510" s="1" t="str">
        <f>IF(sum!A503="AT",sum!B503,"*")</f>
        <v>*</v>
      </c>
      <c r="N510" s="1"/>
      <c r="O510" s="1" t="str">
        <f>IF(sum!A503="AT",sum!D503,"*")</f>
        <v>*</v>
      </c>
      <c r="R510" s="4" t="s">
        <v>137</v>
      </c>
      <c r="S510" s="4" t="s">
        <v>138</v>
      </c>
      <c r="T510" s="4">
        <v>2021</v>
      </c>
      <c r="U510" s="1" t="str">
        <f>IF(sum!A503="BC",sum!B503,"*")</f>
        <v>*</v>
      </c>
      <c r="V510" s="1"/>
      <c r="W510" s="1" t="str">
        <f>IF(sum!A503="BC",sum!D503,"*")</f>
        <v>*</v>
      </c>
      <c r="Z510" s="4" t="s">
        <v>137</v>
      </c>
      <c r="AA510" s="4" t="s">
        <v>138</v>
      </c>
      <c r="AB510" s="4">
        <v>2021</v>
      </c>
      <c r="AC510" s="1" t="str">
        <f>IF(sum!A503="MA",sum!B503,"*")</f>
        <v>*</v>
      </c>
      <c r="AD510" s="1"/>
      <c r="AE510" s="1" t="str">
        <f>IF(sum!A503="MA",sum!D503,"*")</f>
        <v>*</v>
      </c>
      <c r="AH510" s="4" t="s">
        <v>137</v>
      </c>
      <c r="AI510" s="4" t="s">
        <v>138</v>
      </c>
      <c r="AJ510" s="4">
        <v>2021</v>
      </c>
      <c r="AK510" s="1" t="str">
        <f>IF(sum!A503="ON",sum!B503,"*")</f>
        <v>RTS-AuxiliaryEquip_ELE1</v>
      </c>
      <c r="AL510" s="1"/>
      <c r="AM510" s="1">
        <f>IF(sum!A503="ON",sum!D503,"*")</f>
        <v>0.13316423589093401</v>
      </c>
      <c r="AP510" s="1" t="s">
        <v>137</v>
      </c>
      <c r="AQ510" s="1" t="s">
        <v>138</v>
      </c>
      <c r="AR510" s="1">
        <v>2021</v>
      </c>
      <c r="AS510" s="1" t="str">
        <f>IF(sum!A503="QU",sum!B503,"*")</f>
        <v>*</v>
      </c>
      <c r="AT510" s="1"/>
      <c r="AU510" s="1" t="str">
        <f>IF(sum!A503="QU",sum!D503,"*")</f>
        <v>*</v>
      </c>
      <c r="AX510" s="4" t="s">
        <v>137</v>
      </c>
      <c r="AY510" s="4" t="s">
        <v>138</v>
      </c>
      <c r="AZ510" s="4">
        <v>2021</v>
      </c>
      <c r="BA510" s="1" t="str">
        <f>IF(sum!A503="SA",sum!B503,"*")</f>
        <v>*</v>
      </c>
      <c r="BB510" s="1"/>
      <c r="BC510" s="1" t="str">
        <f>IF(sum!A503="SA",sum!D503,"*")</f>
        <v>*</v>
      </c>
    </row>
    <row r="511" spans="2:55">
      <c r="B511" s="1" t="s">
        <v>137</v>
      </c>
      <c r="C511" s="1" t="s">
        <v>138</v>
      </c>
      <c r="D511" s="1">
        <v>2021</v>
      </c>
      <c r="J511" s="1" t="s">
        <v>137</v>
      </c>
      <c r="K511" s="1" t="s">
        <v>138</v>
      </c>
      <c r="L511" s="1">
        <v>2021</v>
      </c>
      <c r="M511" s="1" t="str">
        <f>IF(sum!A504="AT",sum!B504,"*")</f>
        <v>*</v>
      </c>
      <c r="N511" s="1"/>
      <c r="O511" s="1" t="str">
        <f>IF(sum!A504="AT",sum!D504,"*")</f>
        <v>*</v>
      </c>
      <c r="R511" s="1" t="s">
        <v>137</v>
      </c>
      <c r="S511" s="1" t="s">
        <v>138</v>
      </c>
      <c r="T511" s="1">
        <v>2021</v>
      </c>
      <c r="U511" s="1" t="str">
        <f>IF(sum!A504="BC",sum!B504,"*")</f>
        <v>*</v>
      </c>
      <c r="V511" s="1"/>
      <c r="W511" s="1" t="str">
        <f>IF(sum!A504="BC",sum!D504,"*")</f>
        <v>*</v>
      </c>
      <c r="Z511" s="1" t="s">
        <v>137</v>
      </c>
      <c r="AA511" s="1" t="s">
        <v>138</v>
      </c>
      <c r="AB511" s="1">
        <v>2021</v>
      </c>
      <c r="AC511" s="1" t="str">
        <f>IF(sum!A504="MA",sum!B504,"*")</f>
        <v>*</v>
      </c>
      <c r="AD511" s="1"/>
      <c r="AE511" s="1" t="str">
        <f>IF(sum!A504="MA",sum!D504,"*")</f>
        <v>*</v>
      </c>
      <c r="AH511" s="1" t="s">
        <v>137</v>
      </c>
      <c r="AI511" s="1" t="s">
        <v>138</v>
      </c>
      <c r="AJ511" s="1">
        <v>2021</v>
      </c>
      <c r="AK511" s="1" t="str">
        <f>IF(sum!A504="ON",sum!B504,"*")</f>
        <v>RTS-AuxiliaryMot_ELE1</v>
      </c>
      <c r="AL511" s="1"/>
      <c r="AM511" s="1">
        <f>IF(sum!A504="ON",sum!D504,"*")</f>
        <v>6.6582117945465702E-2</v>
      </c>
      <c r="AP511" s="4" t="s">
        <v>137</v>
      </c>
      <c r="AQ511" s="4" t="s">
        <v>138</v>
      </c>
      <c r="AR511" s="4">
        <v>2021</v>
      </c>
      <c r="AS511" s="1" t="str">
        <f>IF(sum!A504="QU",sum!B504,"*")</f>
        <v>*</v>
      </c>
      <c r="AT511" s="1"/>
      <c r="AU511" s="1" t="str">
        <f>IF(sum!A504="QU",sum!D504,"*")</f>
        <v>*</v>
      </c>
      <c r="AX511" s="1" t="s">
        <v>137</v>
      </c>
      <c r="AY511" s="1" t="s">
        <v>138</v>
      </c>
      <c r="AZ511" s="1">
        <v>2021</v>
      </c>
      <c r="BA511" s="1" t="str">
        <f>IF(sum!A504="SA",sum!B504,"*")</f>
        <v>*</v>
      </c>
      <c r="BB511" s="1"/>
      <c r="BC511" s="1" t="str">
        <f>IF(sum!A504="SA",sum!D504,"*")</f>
        <v>*</v>
      </c>
    </row>
    <row r="512" spans="2:55">
      <c r="B512" s="1" t="s">
        <v>137</v>
      </c>
      <c r="C512" s="1" t="s">
        <v>138</v>
      </c>
      <c r="D512" s="1">
        <v>2021</v>
      </c>
      <c r="J512" s="1" t="s">
        <v>137</v>
      </c>
      <c r="K512" s="1" t="s">
        <v>138</v>
      </c>
      <c r="L512" s="1">
        <v>2021</v>
      </c>
      <c r="M512" s="1" t="str">
        <f>IF(sum!A505="AT",sum!B505,"*")</f>
        <v>*</v>
      </c>
      <c r="N512" s="1"/>
      <c r="O512" s="1" t="str">
        <f>IF(sum!A505="AT",sum!D505,"*")</f>
        <v>*</v>
      </c>
      <c r="R512" s="1" t="s">
        <v>137</v>
      </c>
      <c r="S512" s="1" t="s">
        <v>138</v>
      </c>
      <c r="T512" s="1">
        <v>2021</v>
      </c>
      <c r="U512" s="1" t="str">
        <f>IF(sum!A505="BC",sum!B505,"*")</f>
        <v>*</v>
      </c>
      <c r="V512" s="1"/>
      <c r="W512" s="1" t="str">
        <f>IF(sum!A505="BC",sum!D505,"*")</f>
        <v>*</v>
      </c>
      <c r="Z512" s="1" t="s">
        <v>137</v>
      </c>
      <c r="AA512" s="1" t="s">
        <v>138</v>
      </c>
      <c r="AB512" s="1">
        <v>2021</v>
      </c>
      <c r="AC512" s="1" t="str">
        <f>IF(sum!A505="MA",sum!B505,"*")</f>
        <v>*</v>
      </c>
      <c r="AD512" s="1"/>
      <c r="AE512" s="1" t="str">
        <f>IF(sum!A505="MA",sum!D505,"*")</f>
        <v>*</v>
      </c>
      <c r="AH512" s="1" t="s">
        <v>137</v>
      </c>
      <c r="AI512" s="1" t="s">
        <v>138</v>
      </c>
      <c r="AJ512" s="1">
        <v>2021</v>
      </c>
      <c r="AK512" s="1" t="str">
        <f>IF(sum!A505="ON",sum!B505,"*")</f>
        <v>RTS-Light_ELE1</v>
      </c>
      <c r="AL512" s="1"/>
      <c r="AM512" s="1">
        <f>IF(sum!A505="ON",sum!D505,"*")</f>
        <v>0.34559289790741998</v>
      </c>
      <c r="AP512" s="1" t="s">
        <v>137</v>
      </c>
      <c r="AQ512" s="1" t="s">
        <v>138</v>
      </c>
      <c r="AR512" s="1">
        <v>2021</v>
      </c>
      <c r="AS512" s="1" t="str">
        <f>IF(sum!A505="QU",sum!B505,"*")</f>
        <v>*</v>
      </c>
      <c r="AT512" s="1"/>
      <c r="AU512" s="1" t="str">
        <f>IF(sum!A505="QU",sum!D505,"*")</f>
        <v>*</v>
      </c>
      <c r="AX512" s="1" t="s">
        <v>137</v>
      </c>
      <c r="AY512" s="1" t="s">
        <v>138</v>
      </c>
      <c r="AZ512" s="1">
        <v>2021</v>
      </c>
      <c r="BA512" s="1" t="str">
        <f>IF(sum!A505="SA",sum!B505,"*")</f>
        <v>*</v>
      </c>
      <c r="BB512" s="1"/>
      <c r="BC512" s="1" t="str">
        <f>IF(sum!A505="SA",sum!D505,"*")</f>
        <v>*</v>
      </c>
    </row>
    <row r="513" spans="2:55">
      <c r="B513" s="4" t="s">
        <v>137</v>
      </c>
      <c r="C513" s="4" t="s">
        <v>138</v>
      </c>
      <c r="D513" s="4">
        <v>2021</v>
      </c>
      <c r="J513" s="4" t="s">
        <v>137</v>
      </c>
      <c r="K513" s="4" t="s">
        <v>138</v>
      </c>
      <c r="L513" s="4">
        <v>2021</v>
      </c>
      <c r="M513" s="1" t="str">
        <f>IF(sum!A506="AT",sum!B506,"*")</f>
        <v>*</v>
      </c>
      <c r="N513" s="1"/>
      <c r="O513" s="1" t="str">
        <f>IF(sum!A506="AT",sum!D506,"*")</f>
        <v>*</v>
      </c>
      <c r="R513" s="4" t="s">
        <v>137</v>
      </c>
      <c r="S513" s="4" t="s">
        <v>138</v>
      </c>
      <c r="T513" s="4">
        <v>2021</v>
      </c>
      <c r="U513" s="1" t="str">
        <f>IF(sum!A506="BC",sum!B506,"*")</f>
        <v>*</v>
      </c>
      <c r="V513" s="1"/>
      <c r="W513" s="1" t="str">
        <f>IF(sum!A506="BC",sum!D506,"*")</f>
        <v>*</v>
      </c>
      <c r="Z513" s="4" t="s">
        <v>137</v>
      </c>
      <c r="AA513" s="4" t="s">
        <v>138</v>
      </c>
      <c r="AB513" s="4">
        <v>2021</v>
      </c>
      <c r="AC513" s="1" t="str">
        <f>IF(sum!A506="MA",sum!B506,"*")</f>
        <v>*</v>
      </c>
      <c r="AD513" s="1"/>
      <c r="AE513" s="1" t="str">
        <f>IF(sum!A506="MA",sum!D506,"*")</f>
        <v>*</v>
      </c>
      <c r="AH513" s="4" t="s">
        <v>137</v>
      </c>
      <c r="AI513" s="4" t="s">
        <v>138</v>
      </c>
      <c r="AJ513" s="4">
        <v>2021</v>
      </c>
      <c r="AK513" s="1" t="str">
        <f>IF(sum!A506="ON",sum!B506,"*")</f>
        <v>RTS-SpCool_ELE1</v>
      </c>
      <c r="AL513" s="1"/>
      <c r="AM513" s="1">
        <f>IF(sum!A506="ON",sum!D506,"*")</f>
        <v>0.15852885225111099</v>
      </c>
      <c r="AP513" s="4" t="s">
        <v>137</v>
      </c>
      <c r="AQ513" s="4" t="s">
        <v>138</v>
      </c>
      <c r="AR513" s="4">
        <v>2021</v>
      </c>
      <c r="AS513" s="1" t="str">
        <f>IF(sum!A506="QU",sum!B506,"*")</f>
        <v>*</v>
      </c>
      <c r="AT513" s="1"/>
      <c r="AU513" s="1" t="str">
        <f>IF(sum!A506="QU",sum!D506,"*")</f>
        <v>*</v>
      </c>
      <c r="AX513" s="4" t="s">
        <v>137</v>
      </c>
      <c r="AY513" s="4" t="s">
        <v>138</v>
      </c>
      <c r="AZ513" s="4">
        <v>2021</v>
      </c>
      <c r="BA513" s="1" t="str">
        <f>IF(sum!A506="SA",sum!B506,"*")</f>
        <v>*</v>
      </c>
      <c r="BB513" s="1"/>
      <c r="BC513" s="1" t="str">
        <f>IF(sum!A506="SA",sum!D506,"*")</f>
        <v>*</v>
      </c>
    </row>
    <row r="514" spans="2:55">
      <c r="B514" s="1" t="s">
        <v>137</v>
      </c>
      <c r="C514" s="1" t="s">
        <v>138</v>
      </c>
      <c r="D514" s="1">
        <v>2021</v>
      </c>
      <c r="J514" s="1" t="s">
        <v>137</v>
      </c>
      <c r="K514" s="1" t="s">
        <v>138</v>
      </c>
      <c r="L514" s="1">
        <v>2021</v>
      </c>
      <c r="M514" s="1" t="str">
        <f>IF(sum!A507="AT",sum!B507,"*")</f>
        <v>*</v>
      </c>
      <c r="N514" s="1"/>
      <c r="O514" s="1" t="str">
        <f>IF(sum!A507="AT",sum!D507,"*")</f>
        <v>*</v>
      </c>
      <c r="R514" s="1" t="s">
        <v>137</v>
      </c>
      <c r="S514" s="1" t="s">
        <v>138</v>
      </c>
      <c r="T514" s="1">
        <v>2021</v>
      </c>
      <c r="U514" s="1" t="str">
        <f>IF(sum!A507="BC",sum!B507,"*")</f>
        <v>*</v>
      </c>
      <c r="V514" s="1"/>
      <c r="W514" s="1" t="str">
        <f>IF(sum!A507="BC",sum!D507,"*")</f>
        <v>*</v>
      </c>
      <c r="Z514" s="1" t="s">
        <v>137</v>
      </c>
      <c r="AA514" s="1" t="s">
        <v>138</v>
      </c>
      <c r="AB514" s="1">
        <v>2021</v>
      </c>
      <c r="AC514" s="1" t="str">
        <f>IF(sum!A507="MA",sum!B507,"*")</f>
        <v>*</v>
      </c>
      <c r="AD514" s="1"/>
      <c r="AE514" s="1" t="str">
        <f>IF(sum!A507="MA",sum!D507,"*")</f>
        <v>*</v>
      </c>
      <c r="AH514" s="1" t="s">
        <v>137</v>
      </c>
      <c r="AI514" s="1" t="s">
        <v>138</v>
      </c>
      <c r="AJ514" s="1">
        <v>2021</v>
      </c>
      <c r="AK514" s="1" t="str">
        <f>IF(sum!A507="ON",sum!B507,"*")</f>
        <v>RTS-SpHeat_ELE1</v>
      </c>
      <c r="AL514" s="1"/>
      <c r="AM514" s="1">
        <f>IF(sum!A507="ON",sum!D507,"*")</f>
        <v>0.63975199041782305</v>
      </c>
      <c r="AP514" s="1" t="s">
        <v>137</v>
      </c>
      <c r="AQ514" s="1" t="s">
        <v>138</v>
      </c>
      <c r="AR514" s="1">
        <v>2021</v>
      </c>
      <c r="AS514" s="1" t="str">
        <f>IF(sum!A507="QU",sum!B507,"*")</f>
        <v>*</v>
      </c>
      <c r="AT514" s="1"/>
      <c r="AU514" s="1" t="str">
        <f>IF(sum!A507="QU",sum!D507,"*")</f>
        <v>*</v>
      </c>
      <c r="AX514" s="1" t="s">
        <v>137</v>
      </c>
      <c r="AY514" s="1" t="s">
        <v>138</v>
      </c>
      <c r="AZ514" s="1">
        <v>2021</v>
      </c>
      <c r="BA514" s="1" t="str">
        <f>IF(sum!A507="SA",sum!B507,"*")</f>
        <v>*</v>
      </c>
      <c r="BB514" s="1"/>
      <c r="BC514" s="1" t="str">
        <f>IF(sum!A507="SA",sum!D507,"*")</f>
        <v>*</v>
      </c>
    </row>
    <row r="515" spans="2:55">
      <c r="B515" s="1" t="s">
        <v>137</v>
      </c>
      <c r="C515" s="1" t="s">
        <v>138</v>
      </c>
      <c r="D515" s="1">
        <v>2021</v>
      </c>
      <c r="J515" s="1" t="s">
        <v>137</v>
      </c>
      <c r="K515" s="1" t="s">
        <v>138</v>
      </c>
      <c r="L515" s="1">
        <v>2021</v>
      </c>
      <c r="M515" s="1" t="str">
        <f>IF(sum!A508="AT",sum!B508,"*")</f>
        <v>*</v>
      </c>
      <c r="N515" s="1"/>
      <c r="O515" s="1" t="str">
        <f>IF(sum!A508="AT",sum!D508,"*")</f>
        <v>*</v>
      </c>
      <c r="R515" s="1" t="s">
        <v>137</v>
      </c>
      <c r="S515" s="1" t="s">
        <v>138</v>
      </c>
      <c r="T515" s="1">
        <v>2021</v>
      </c>
      <c r="U515" s="1" t="str">
        <f>IF(sum!A508="BC",sum!B508,"*")</f>
        <v>*</v>
      </c>
      <c r="V515" s="1"/>
      <c r="W515" s="1" t="str">
        <f>IF(sum!A508="BC",sum!D508,"*")</f>
        <v>*</v>
      </c>
      <c r="Z515" s="1" t="s">
        <v>137</v>
      </c>
      <c r="AA515" s="1" t="s">
        <v>138</v>
      </c>
      <c r="AB515" s="1">
        <v>2021</v>
      </c>
      <c r="AC515" s="1" t="str">
        <f>IF(sum!A508="MA",sum!B508,"*")</f>
        <v>*</v>
      </c>
      <c r="AD515" s="1"/>
      <c r="AE515" s="1" t="str">
        <f>IF(sum!A508="MA",sum!D508,"*")</f>
        <v>*</v>
      </c>
      <c r="AH515" s="1" t="s">
        <v>137</v>
      </c>
      <c r="AI515" s="1" t="s">
        <v>138</v>
      </c>
      <c r="AJ515" s="1">
        <v>2021</v>
      </c>
      <c r="AK515" s="1" t="str">
        <f>IF(sum!A508="ON",sum!B508,"*")</f>
        <v>RTS-WaterHeat_ELE1</v>
      </c>
      <c r="AL515" s="1"/>
      <c r="AM515" s="1">
        <f>IF(sum!A508="ON",sum!D508,"*")</f>
        <v>8.0321285140562096E-2</v>
      </c>
      <c r="AP515" s="4" t="s">
        <v>137</v>
      </c>
      <c r="AQ515" s="4" t="s">
        <v>138</v>
      </c>
      <c r="AR515" s="4">
        <v>2021</v>
      </c>
      <c r="AS515" s="1" t="str">
        <f>IF(sum!A508="QU",sum!B508,"*")</f>
        <v>*</v>
      </c>
      <c r="AT515" s="1"/>
      <c r="AU515" s="1" t="str">
        <f>IF(sum!A508="QU",sum!D508,"*")</f>
        <v>*</v>
      </c>
      <c r="AX515" s="1" t="s">
        <v>137</v>
      </c>
      <c r="AY515" s="1" t="s">
        <v>138</v>
      </c>
      <c r="AZ515" s="1">
        <v>2021</v>
      </c>
      <c r="BA515" s="1" t="str">
        <f>IF(sum!A508="SA",sum!B508,"*")</f>
        <v>*</v>
      </c>
      <c r="BB515" s="1"/>
      <c r="BC515" s="1" t="str">
        <f>IF(sum!A508="SA",sum!D508,"*")</f>
        <v>*</v>
      </c>
    </row>
    <row r="516" spans="2:55">
      <c r="B516" s="4" t="s">
        <v>137</v>
      </c>
      <c r="C516" s="4" t="s">
        <v>138</v>
      </c>
      <c r="D516" s="4">
        <v>2021</v>
      </c>
      <c r="J516" s="4" t="s">
        <v>137</v>
      </c>
      <c r="K516" s="4" t="s">
        <v>138</v>
      </c>
      <c r="L516" s="4">
        <v>2021</v>
      </c>
      <c r="M516" s="1" t="str">
        <f>IF(sum!A509="AT",sum!B509,"*")</f>
        <v>*</v>
      </c>
      <c r="N516" s="1"/>
      <c r="O516" s="1" t="str">
        <f>IF(sum!A509="AT",sum!D509,"*")</f>
        <v>*</v>
      </c>
      <c r="R516" s="4" t="s">
        <v>137</v>
      </c>
      <c r="S516" s="4" t="s">
        <v>138</v>
      </c>
      <c r="T516" s="4">
        <v>2021</v>
      </c>
      <c r="U516" s="1" t="str">
        <f>IF(sum!A509="BC",sum!B509,"*")</f>
        <v>*</v>
      </c>
      <c r="V516" s="1"/>
      <c r="W516" s="1" t="str">
        <f>IF(sum!A509="BC",sum!D509,"*")</f>
        <v>*</v>
      </c>
      <c r="Z516" s="4" t="s">
        <v>137</v>
      </c>
      <c r="AA516" s="4" t="s">
        <v>138</v>
      </c>
      <c r="AB516" s="4">
        <v>2021</v>
      </c>
      <c r="AC516" s="1" t="str">
        <f>IF(sum!A509="MA",sum!B509,"*")</f>
        <v>*</v>
      </c>
      <c r="AD516" s="1"/>
      <c r="AE516" s="1" t="str">
        <f>IF(sum!A509="MA",sum!D509,"*")</f>
        <v>*</v>
      </c>
      <c r="AH516" s="4" t="s">
        <v>137</v>
      </c>
      <c r="AI516" s="4" t="s">
        <v>138</v>
      </c>
      <c r="AJ516" s="4">
        <v>2021</v>
      </c>
      <c r="AK516" s="1" t="str">
        <f>IF(sum!A509="ON",sum!B509,"*")</f>
        <v>S_CCUS_ATM</v>
      </c>
      <c r="AL516" s="1"/>
      <c r="AM516" s="1">
        <f>IF(sum!A509="ON",sum!D509,"*")</f>
        <v>0</v>
      </c>
      <c r="AP516" s="1" t="s">
        <v>137</v>
      </c>
      <c r="AQ516" s="1" t="s">
        <v>138</v>
      </c>
      <c r="AR516" s="1">
        <v>2021</v>
      </c>
      <c r="AS516" s="1" t="str">
        <f>IF(sum!A509="QU",sum!B509,"*")</f>
        <v>*</v>
      </c>
      <c r="AT516" s="1"/>
      <c r="AU516" s="1" t="str">
        <f>IF(sum!A509="QU",sum!D509,"*")</f>
        <v>*</v>
      </c>
      <c r="AX516" s="4" t="s">
        <v>137</v>
      </c>
      <c r="AY516" s="4" t="s">
        <v>138</v>
      </c>
      <c r="AZ516" s="4">
        <v>2021</v>
      </c>
      <c r="BA516" s="1" t="str">
        <f>IF(sum!A509="SA",sum!B509,"*")</f>
        <v>*</v>
      </c>
      <c r="BB516" s="1"/>
      <c r="BC516" s="1" t="str">
        <f>IF(sum!A509="SA",sum!D509,"*")</f>
        <v>*</v>
      </c>
    </row>
    <row r="517" spans="2:55">
      <c r="B517" s="1" t="s">
        <v>137</v>
      </c>
      <c r="C517" s="1" t="s">
        <v>138</v>
      </c>
      <c r="D517" s="1">
        <v>2021</v>
      </c>
      <c r="J517" s="1" t="s">
        <v>137</v>
      </c>
      <c r="K517" s="1" t="s">
        <v>138</v>
      </c>
      <c r="L517" s="1">
        <v>2021</v>
      </c>
      <c r="M517" s="1" t="str">
        <f>IF(sum!A510="AT",sum!B510,"*")</f>
        <v>*</v>
      </c>
      <c r="N517" s="1"/>
      <c r="O517" s="1" t="str">
        <f>IF(sum!A510="AT",sum!D510,"*")</f>
        <v>*</v>
      </c>
      <c r="R517" s="1" t="s">
        <v>137</v>
      </c>
      <c r="S517" s="1" t="s">
        <v>138</v>
      </c>
      <c r="T517" s="1">
        <v>2021</v>
      </c>
      <c r="U517" s="1" t="str">
        <f>IF(sum!A510="BC",sum!B510,"*")</f>
        <v>*</v>
      </c>
      <c r="V517" s="1"/>
      <c r="W517" s="1" t="str">
        <f>IF(sum!A510="BC",sum!D510,"*")</f>
        <v>*</v>
      </c>
      <c r="Z517" s="1" t="s">
        <v>137</v>
      </c>
      <c r="AA517" s="1" t="s">
        <v>138</v>
      </c>
      <c r="AB517" s="1">
        <v>2021</v>
      </c>
      <c r="AC517" s="1" t="str">
        <f>IF(sum!A510="MA",sum!B510,"*")</f>
        <v>*</v>
      </c>
      <c r="AD517" s="1"/>
      <c r="AE517" s="1" t="str">
        <f>IF(sum!A510="MA",sum!D510,"*")</f>
        <v>*</v>
      </c>
      <c r="AH517" s="1" t="s">
        <v>137</v>
      </c>
      <c r="AI517" s="1" t="s">
        <v>138</v>
      </c>
      <c r="AJ517" s="1">
        <v>2021</v>
      </c>
      <c r="AK517" s="1" t="str">
        <f>IF(sum!A510="ON",sum!B510,"*")</f>
        <v>S_CCUS_EMIS_H2T</v>
      </c>
      <c r="AL517" s="1"/>
      <c r="AM517" s="1">
        <f>IF(sum!A510="ON",sum!D510,"*")</f>
        <v>0</v>
      </c>
      <c r="AP517" s="4" t="s">
        <v>137</v>
      </c>
      <c r="AQ517" s="4" t="s">
        <v>138</v>
      </c>
      <c r="AR517" s="4">
        <v>2021</v>
      </c>
      <c r="AS517" s="1" t="str">
        <f>IF(sum!A510="QU",sum!B510,"*")</f>
        <v>*</v>
      </c>
      <c r="AT517" s="1"/>
      <c r="AU517" s="1" t="str">
        <f>IF(sum!A510="QU",sum!D510,"*")</f>
        <v>*</v>
      </c>
      <c r="AX517" s="1" t="s">
        <v>137</v>
      </c>
      <c r="AY517" s="1" t="s">
        <v>138</v>
      </c>
      <c r="AZ517" s="1">
        <v>2021</v>
      </c>
      <c r="BA517" s="1" t="str">
        <f>IF(sum!A510="SA",sum!B510,"*")</f>
        <v>*</v>
      </c>
      <c r="BB517" s="1"/>
      <c r="BC517" s="1" t="str">
        <f>IF(sum!A510="SA",sum!D510,"*")</f>
        <v>*</v>
      </c>
    </row>
    <row r="518" spans="2:55">
      <c r="B518" s="1" t="s">
        <v>137</v>
      </c>
      <c r="C518" s="1" t="s">
        <v>138</v>
      </c>
      <c r="D518" s="1">
        <v>2021</v>
      </c>
      <c r="J518" s="1" t="s">
        <v>137</v>
      </c>
      <c r="K518" s="1" t="s">
        <v>138</v>
      </c>
      <c r="L518" s="1">
        <v>2021</v>
      </c>
      <c r="M518" s="1" t="str">
        <f>IF(sum!A511="AT",sum!B511,"*")</f>
        <v>*</v>
      </c>
      <c r="N518" s="1"/>
      <c r="O518" s="1" t="str">
        <f>IF(sum!A511="AT",sum!D511,"*")</f>
        <v>*</v>
      </c>
      <c r="R518" s="1" t="s">
        <v>137</v>
      </c>
      <c r="S518" s="1" t="s">
        <v>138</v>
      </c>
      <c r="T518" s="1">
        <v>2021</v>
      </c>
      <c r="U518" s="1" t="str">
        <f>IF(sum!A511="BC",sum!B511,"*")</f>
        <v>*</v>
      </c>
      <c r="V518" s="1"/>
      <c r="W518" s="1" t="str">
        <f>IF(sum!A511="BC",sum!D511,"*")</f>
        <v>*</v>
      </c>
      <c r="Z518" s="1" t="s">
        <v>137</v>
      </c>
      <c r="AA518" s="1" t="s">
        <v>138</v>
      </c>
      <c r="AB518" s="1">
        <v>2021</v>
      </c>
      <c r="AC518" s="1" t="str">
        <f>IF(sum!A511="MA",sum!B511,"*")</f>
        <v>*</v>
      </c>
      <c r="AD518" s="1"/>
      <c r="AE518" s="1" t="str">
        <f>IF(sum!A511="MA",sum!D511,"*")</f>
        <v>*</v>
      </c>
      <c r="AH518" s="1" t="s">
        <v>137</v>
      </c>
      <c r="AI518" s="1" t="s">
        <v>138</v>
      </c>
      <c r="AJ518" s="1">
        <v>2021</v>
      </c>
      <c r="AK518" s="1" t="str">
        <f>IF(sum!A511="ON",sum!B511,"*")</f>
        <v>S_CCUS_EMIS_H2U</v>
      </c>
      <c r="AL518" s="1"/>
      <c r="AM518" s="1">
        <f>IF(sum!A511="ON",sum!D511,"*")</f>
        <v>0</v>
      </c>
      <c r="AP518" s="1" t="s">
        <v>137</v>
      </c>
      <c r="AQ518" s="1" t="s">
        <v>138</v>
      </c>
      <c r="AR518" s="1">
        <v>2021</v>
      </c>
      <c r="AS518" s="1" t="str">
        <f>IF(sum!A511="QU",sum!B511,"*")</f>
        <v>*</v>
      </c>
      <c r="AT518" s="1"/>
      <c r="AU518" s="1" t="str">
        <f>IF(sum!A511="QU",sum!D511,"*")</f>
        <v>*</v>
      </c>
      <c r="AX518" s="1" t="s">
        <v>137</v>
      </c>
      <c r="AY518" s="1" t="s">
        <v>138</v>
      </c>
      <c r="AZ518" s="1">
        <v>2021</v>
      </c>
      <c r="BA518" s="1" t="str">
        <f>IF(sum!A511="SA",sum!B511,"*")</f>
        <v>*</v>
      </c>
      <c r="BB518" s="1"/>
      <c r="BC518" s="1" t="str">
        <f>IF(sum!A511="SA",sum!D511,"*")</f>
        <v>*</v>
      </c>
    </row>
    <row r="519" spans="2:55">
      <c r="B519" s="4" t="s">
        <v>137</v>
      </c>
      <c r="C519" s="4" t="s">
        <v>138</v>
      </c>
      <c r="D519" s="4">
        <v>2021</v>
      </c>
      <c r="J519" s="4" t="s">
        <v>137</v>
      </c>
      <c r="K519" s="4" t="s">
        <v>138</v>
      </c>
      <c r="L519" s="4">
        <v>2021</v>
      </c>
      <c r="M519" s="1" t="str">
        <f>IF(sum!A512="AT",sum!B512,"*")</f>
        <v>*</v>
      </c>
      <c r="N519" s="1"/>
      <c r="O519" s="1" t="str">
        <f>IF(sum!A512="AT",sum!D512,"*")</f>
        <v>*</v>
      </c>
      <c r="R519" s="4" t="s">
        <v>137</v>
      </c>
      <c r="S519" s="4" t="s">
        <v>138</v>
      </c>
      <c r="T519" s="4">
        <v>2021</v>
      </c>
      <c r="U519" s="1" t="str">
        <f>IF(sum!A512="BC",sum!B512,"*")</f>
        <v>*</v>
      </c>
      <c r="V519" s="1"/>
      <c r="W519" s="1" t="str">
        <f>IF(sum!A512="BC",sum!D512,"*")</f>
        <v>*</v>
      </c>
      <c r="Z519" s="4" t="s">
        <v>137</v>
      </c>
      <c r="AA519" s="4" t="s">
        <v>138</v>
      </c>
      <c r="AB519" s="4">
        <v>2021</v>
      </c>
      <c r="AC519" s="1" t="str">
        <f>IF(sum!A512="MA",sum!B512,"*")</f>
        <v>*</v>
      </c>
      <c r="AD519" s="1"/>
      <c r="AE519" s="1" t="str">
        <f>IF(sum!A512="MA",sum!D512,"*")</f>
        <v>*</v>
      </c>
      <c r="AH519" s="4" t="s">
        <v>137</v>
      </c>
      <c r="AI519" s="4" t="s">
        <v>138</v>
      </c>
      <c r="AJ519" s="4">
        <v>2021</v>
      </c>
      <c r="AK519" s="1" t="str">
        <f>IF(sum!A512="ON",sum!B512,"*")</f>
        <v>S_CCUS_EMISMeOH_H2</v>
      </c>
      <c r="AL519" s="1"/>
      <c r="AM519" s="1">
        <f>IF(sum!A512="ON",sum!D512,"*")</f>
        <v>0</v>
      </c>
      <c r="AP519" s="4" t="s">
        <v>137</v>
      </c>
      <c r="AQ519" s="4" t="s">
        <v>138</v>
      </c>
      <c r="AR519" s="4">
        <v>2021</v>
      </c>
      <c r="AS519" s="1" t="str">
        <f>IF(sum!A512="QU",sum!B512,"*")</f>
        <v>*</v>
      </c>
      <c r="AT519" s="1"/>
      <c r="AU519" s="1" t="str">
        <f>IF(sum!A512="QU",sum!D512,"*")</f>
        <v>*</v>
      </c>
      <c r="AX519" s="4" t="s">
        <v>137</v>
      </c>
      <c r="AY519" s="4" t="s">
        <v>138</v>
      </c>
      <c r="AZ519" s="4">
        <v>2021</v>
      </c>
      <c r="BA519" s="1" t="str">
        <f>IF(sum!A512="SA",sum!B512,"*")</f>
        <v>*</v>
      </c>
      <c r="BB519" s="1"/>
      <c r="BC519" s="1" t="str">
        <f>IF(sum!A512="SA",sum!D512,"*")</f>
        <v>*</v>
      </c>
    </row>
    <row r="520" spans="2:55">
      <c r="B520" s="1" t="s">
        <v>137</v>
      </c>
      <c r="C520" s="1" t="s">
        <v>138</v>
      </c>
      <c r="D520" s="1">
        <v>2021</v>
      </c>
      <c r="J520" s="1" t="s">
        <v>137</v>
      </c>
      <c r="K520" s="1" t="s">
        <v>138</v>
      </c>
      <c r="L520" s="1">
        <v>2021</v>
      </c>
      <c r="M520" s="1" t="str">
        <f>IF(sum!A513="AT",sum!B513,"*")</f>
        <v>*</v>
      </c>
      <c r="N520" s="1"/>
      <c r="O520" s="1" t="str">
        <f>IF(sum!A513="AT",sum!D513,"*")</f>
        <v>*</v>
      </c>
      <c r="R520" s="1" t="s">
        <v>137</v>
      </c>
      <c r="S520" s="1" t="s">
        <v>138</v>
      </c>
      <c r="T520" s="1">
        <v>2021</v>
      </c>
      <c r="U520" s="1" t="str">
        <f>IF(sum!A513="BC",sum!B513,"*")</f>
        <v>*</v>
      </c>
      <c r="V520" s="1"/>
      <c r="W520" s="1" t="str">
        <f>IF(sum!A513="BC",sum!D513,"*")</f>
        <v>*</v>
      </c>
      <c r="Z520" s="1" t="s">
        <v>137</v>
      </c>
      <c r="AA520" s="1" t="s">
        <v>138</v>
      </c>
      <c r="AB520" s="1">
        <v>2021</v>
      </c>
      <c r="AC520" s="1" t="str">
        <f>IF(sum!A513="MA",sum!B513,"*")</f>
        <v>*</v>
      </c>
      <c r="AD520" s="1"/>
      <c r="AE520" s="1" t="str">
        <f>IF(sum!A513="MA",sum!D513,"*")</f>
        <v>*</v>
      </c>
      <c r="AH520" s="1" t="s">
        <v>137</v>
      </c>
      <c r="AI520" s="1" t="s">
        <v>138</v>
      </c>
      <c r="AJ520" s="1">
        <v>2021</v>
      </c>
      <c r="AK520" s="1" t="str">
        <f>IF(sum!A513="ON",sum!B513,"*")</f>
        <v>SGASH2RC01</v>
      </c>
      <c r="AL520" s="1"/>
      <c r="AM520" s="1">
        <f>IF(sum!A513="ON",sum!D513,"*")</f>
        <v>0</v>
      </c>
      <c r="AP520" s="1" t="s">
        <v>137</v>
      </c>
      <c r="AQ520" s="1" t="s">
        <v>138</v>
      </c>
      <c r="AR520" s="1">
        <v>2021</v>
      </c>
      <c r="AS520" s="1" t="str">
        <f>IF(sum!A513="QU",sum!B513,"*")</f>
        <v>*</v>
      </c>
      <c r="AT520" s="1"/>
      <c r="AU520" s="1" t="str">
        <f>IF(sum!A513="QU",sum!D513,"*")</f>
        <v>*</v>
      </c>
      <c r="AX520" s="1" t="s">
        <v>137</v>
      </c>
      <c r="AY520" s="1" t="s">
        <v>138</v>
      </c>
      <c r="AZ520" s="1">
        <v>2021</v>
      </c>
      <c r="BA520" s="1" t="str">
        <f>IF(sum!A513="SA",sum!B513,"*")</f>
        <v>*</v>
      </c>
      <c r="BB520" s="1"/>
      <c r="BC520" s="1" t="str">
        <f>IF(sum!A513="SA",sum!D513,"*")</f>
        <v>*</v>
      </c>
    </row>
    <row r="521" spans="2:55">
      <c r="B521" s="1" t="s">
        <v>137</v>
      </c>
      <c r="C521" s="1" t="s">
        <v>138</v>
      </c>
      <c r="D521" s="1">
        <v>2021</v>
      </c>
      <c r="J521" s="1" t="s">
        <v>137</v>
      </c>
      <c r="K521" s="1" t="s">
        <v>138</v>
      </c>
      <c r="L521" s="1">
        <v>2021</v>
      </c>
      <c r="M521" s="1" t="str">
        <f>IF(sum!A514="AT",sum!B514,"*")</f>
        <v>*</v>
      </c>
      <c r="N521" s="1"/>
      <c r="O521" s="1" t="str">
        <f>IF(sum!A514="AT",sum!D514,"*")</f>
        <v>*</v>
      </c>
      <c r="R521" s="1" t="s">
        <v>137</v>
      </c>
      <c r="S521" s="1" t="s">
        <v>138</v>
      </c>
      <c r="T521" s="1">
        <v>2021</v>
      </c>
      <c r="U521" s="1" t="str">
        <f>IF(sum!A514="BC",sum!B514,"*")</f>
        <v>*</v>
      </c>
      <c r="V521" s="1"/>
      <c r="W521" s="1" t="str">
        <f>IF(sum!A514="BC",sum!D514,"*")</f>
        <v>*</v>
      </c>
      <c r="Z521" s="1" t="s">
        <v>137</v>
      </c>
      <c r="AA521" s="1" t="s">
        <v>138</v>
      </c>
      <c r="AB521" s="1">
        <v>2021</v>
      </c>
      <c r="AC521" s="1" t="str">
        <f>IF(sum!A514="MA",sum!B514,"*")</f>
        <v>*</v>
      </c>
      <c r="AD521" s="1"/>
      <c r="AE521" s="1" t="str">
        <f>IF(sum!A514="MA",sum!D514,"*")</f>
        <v>*</v>
      </c>
      <c r="AH521" s="1" t="s">
        <v>137</v>
      </c>
      <c r="AI521" s="1" t="s">
        <v>138</v>
      </c>
      <c r="AJ521" s="1">
        <v>2021</v>
      </c>
      <c r="AK521" s="1" t="str">
        <f>IF(sum!A514="ON",sum!B514,"*")</f>
        <v>SGASSH2RC01</v>
      </c>
      <c r="AL521" s="1"/>
      <c r="AM521" s="1">
        <f>IF(sum!A514="ON",sum!D514,"*")</f>
        <v>0</v>
      </c>
      <c r="AP521" s="4" t="s">
        <v>137</v>
      </c>
      <c r="AQ521" s="4" t="s">
        <v>138</v>
      </c>
      <c r="AR521" s="4">
        <v>2021</v>
      </c>
      <c r="AS521" s="1" t="str">
        <f>IF(sum!A514="QU",sum!B514,"*")</f>
        <v>*</v>
      </c>
      <c r="AT521" s="1"/>
      <c r="AU521" s="1" t="str">
        <f>IF(sum!A514="QU",sum!D514,"*")</f>
        <v>*</v>
      </c>
      <c r="AX521" s="1" t="s">
        <v>137</v>
      </c>
      <c r="AY521" s="1" t="s">
        <v>138</v>
      </c>
      <c r="AZ521" s="1">
        <v>2021</v>
      </c>
      <c r="BA521" s="1" t="str">
        <f>IF(sum!A514="SA",sum!B514,"*")</f>
        <v>*</v>
      </c>
      <c r="BB521" s="1"/>
      <c r="BC521" s="1" t="str">
        <f>IF(sum!A514="SA",sum!D514,"*")</f>
        <v>*</v>
      </c>
    </row>
    <row r="522" spans="2:55">
      <c r="B522" s="4" t="s">
        <v>137</v>
      </c>
      <c r="C522" s="4" t="s">
        <v>138</v>
      </c>
      <c r="D522" s="4">
        <v>2021</v>
      </c>
      <c r="J522" s="4" t="s">
        <v>137</v>
      </c>
      <c r="K522" s="4" t="s">
        <v>138</v>
      </c>
      <c r="L522" s="4">
        <v>2021</v>
      </c>
      <c r="M522" s="1" t="str">
        <f>IF(sum!A515="AT",sum!B515,"*")</f>
        <v>*</v>
      </c>
      <c r="N522" s="1"/>
      <c r="O522" s="1" t="str">
        <f>IF(sum!A515="AT",sum!D515,"*")</f>
        <v>*</v>
      </c>
      <c r="R522" s="4" t="s">
        <v>137</v>
      </c>
      <c r="S522" s="4" t="s">
        <v>138</v>
      </c>
      <c r="T522" s="4">
        <v>2021</v>
      </c>
      <c r="U522" s="1" t="str">
        <f>IF(sum!A515="BC",sum!B515,"*")</f>
        <v>*</v>
      </c>
      <c r="V522" s="1"/>
      <c r="W522" s="1" t="str">
        <f>IF(sum!A515="BC",sum!D515,"*")</f>
        <v>*</v>
      </c>
      <c r="Z522" s="4" t="s">
        <v>137</v>
      </c>
      <c r="AA522" s="4" t="s">
        <v>138</v>
      </c>
      <c r="AB522" s="4">
        <v>2021</v>
      </c>
      <c r="AC522" s="1" t="str">
        <f>IF(sum!A515="MA",sum!B515,"*")</f>
        <v>*</v>
      </c>
      <c r="AD522" s="1"/>
      <c r="AE522" s="1" t="str">
        <f>IF(sum!A515="MA",sum!D515,"*")</f>
        <v>*</v>
      </c>
      <c r="AH522" s="4" t="s">
        <v>137</v>
      </c>
      <c r="AI522" s="4" t="s">
        <v>138</v>
      </c>
      <c r="AJ522" s="4">
        <v>2021</v>
      </c>
      <c r="AK522" s="1" t="str">
        <f>IF(sum!A515="ON",sum!B515,"*")</f>
        <v>SINKCCU</v>
      </c>
      <c r="AL522" s="1"/>
      <c r="AM522" s="1">
        <f>IF(sum!A515="ON",sum!D515,"*")</f>
        <v>0</v>
      </c>
      <c r="AP522" s="1" t="s">
        <v>137</v>
      </c>
      <c r="AQ522" s="1" t="s">
        <v>138</v>
      </c>
      <c r="AR522" s="1">
        <v>2021</v>
      </c>
      <c r="AS522" s="1" t="str">
        <f>IF(sum!A515="QU",sum!B515,"*")</f>
        <v>*</v>
      </c>
      <c r="AT522" s="1"/>
      <c r="AU522" s="1" t="str">
        <f>IF(sum!A515="QU",sum!D515,"*")</f>
        <v>*</v>
      </c>
      <c r="AX522" s="4" t="s">
        <v>137</v>
      </c>
      <c r="AY522" s="4" t="s">
        <v>138</v>
      </c>
      <c r="AZ522" s="4">
        <v>2021</v>
      </c>
      <c r="BA522" s="1" t="str">
        <f>IF(sum!A515="SA",sum!B515,"*")</f>
        <v>*</v>
      </c>
      <c r="BB522" s="1"/>
      <c r="BC522" s="1" t="str">
        <f>IF(sum!A515="SA",sum!D515,"*")</f>
        <v>*</v>
      </c>
    </row>
    <row r="523" spans="2:55">
      <c r="B523" s="1" t="s">
        <v>137</v>
      </c>
      <c r="C523" s="1" t="s">
        <v>138</v>
      </c>
      <c r="D523" s="1">
        <v>2021</v>
      </c>
      <c r="J523" s="1" t="s">
        <v>137</v>
      </c>
      <c r="K523" s="1" t="s">
        <v>138</v>
      </c>
      <c r="L523" s="1">
        <v>2021</v>
      </c>
      <c r="M523" s="1" t="str">
        <f>IF(sum!A516="AT",sum!B516,"*")</f>
        <v>*</v>
      </c>
      <c r="N523" s="1"/>
      <c r="O523" s="1" t="str">
        <f>IF(sum!A516="AT",sum!D516,"*")</f>
        <v>*</v>
      </c>
      <c r="R523" s="1" t="s">
        <v>137</v>
      </c>
      <c r="S523" s="1" t="s">
        <v>138</v>
      </c>
      <c r="T523" s="1">
        <v>2021</v>
      </c>
      <c r="U523" s="1" t="str">
        <f>IF(sum!A516="BC",sum!B516,"*")</f>
        <v>*</v>
      </c>
      <c r="V523" s="1"/>
      <c r="W523" s="1" t="str">
        <f>IF(sum!A516="BC",sum!D516,"*")</f>
        <v>*</v>
      </c>
      <c r="Z523" s="1" t="s">
        <v>137</v>
      </c>
      <c r="AA523" s="1" t="s">
        <v>138</v>
      </c>
      <c r="AB523" s="1">
        <v>2021</v>
      </c>
      <c r="AC523" s="1" t="str">
        <f>IF(sum!A516="MA",sum!B516,"*")</f>
        <v>*</v>
      </c>
      <c r="AD523" s="1"/>
      <c r="AE523" s="1" t="str">
        <f>IF(sum!A516="MA",sum!D516,"*")</f>
        <v>*</v>
      </c>
      <c r="AH523" s="1" t="s">
        <v>137</v>
      </c>
      <c r="AI523" s="1" t="s">
        <v>138</v>
      </c>
      <c r="AJ523" s="1">
        <v>2021</v>
      </c>
      <c r="AK523" s="1" t="str">
        <f>IF(sum!A516="ON",sum!B516,"*")</f>
        <v>SNK_DAC</v>
      </c>
      <c r="AL523" s="1"/>
      <c r="AM523" s="1">
        <f>IF(sum!A516="ON",sum!D516,"*")</f>
        <v>0</v>
      </c>
      <c r="AP523" s="4" t="s">
        <v>137</v>
      </c>
      <c r="AQ523" s="4" t="s">
        <v>138</v>
      </c>
      <c r="AR523" s="4">
        <v>2021</v>
      </c>
      <c r="AS523" s="1" t="str">
        <f>IF(sum!A516="QU",sum!B516,"*")</f>
        <v>*</v>
      </c>
      <c r="AT523" s="1"/>
      <c r="AU523" s="1" t="str">
        <f>IF(sum!A516="QU",sum!D516,"*")</f>
        <v>*</v>
      </c>
      <c r="AX523" s="1" t="s">
        <v>137</v>
      </c>
      <c r="AY523" s="1" t="s">
        <v>138</v>
      </c>
      <c r="AZ523" s="1">
        <v>2021</v>
      </c>
      <c r="BA523" s="1" t="str">
        <f>IF(sum!A516="SA",sum!B516,"*")</f>
        <v>*</v>
      </c>
      <c r="BB523" s="1"/>
      <c r="BC523" s="1" t="str">
        <f>IF(sum!A516="SA",sum!D516,"*")</f>
        <v>*</v>
      </c>
    </row>
    <row r="524" spans="2:55">
      <c r="B524" s="1" t="s">
        <v>137</v>
      </c>
      <c r="C524" s="1" t="s">
        <v>138</v>
      </c>
      <c r="D524" s="1">
        <v>2021</v>
      </c>
      <c r="J524" s="1" t="s">
        <v>137</v>
      </c>
      <c r="K524" s="1" t="s">
        <v>138</v>
      </c>
      <c r="L524" s="1">
        <v>2021</v>
      </c>
      <c r="M524" s="1" t="str">
        <f>IF(sum!A517="AT",sum!B517,"*")</f>
        <v>*</v>
      </c>
      <c r="N524" s="1"/>
      <c r="O524" s="1" t="str">
        <f>IF(sum!A517="AT",sum!D517,"*")</f>
        <v>*</v>
      </c>
      <c r="R524" s="1" t="s">
        <v>137</v>
      </c>
      <c r="S524" s="1" t="s">
        <v>138</v>
      </c>
      <c r="T524" s="1">
        <v>2021</v>
      </c>
      <c r="U524" s="1" t="str">
        <f>IF(sum!A517="BC",sum!B517,"*")</f>
        <v>*</v>
      </c>
      <c r="V524" s="1"/>
      <c r="W524" s="1" t="str">
        <f>IF(sum!A517="BC",sum!D517,"*")</f>
        <v>*</v>
      </c>
      <c r="Z524" s="1" t="s">
        <v>137</v>
      </c>
      <c r="AA524" s="1" t="s">
        <v>138</v>
      </c>
      <c r="AB524" s="1">
        <v>2021</v>
      </c>
      <c r="AC524" s="1" t="str">
        <f>IF(sum!A517="MA",sum!B517,"*")</f>
        <v>*</v>
      </c>
      <c r="AD524" s="1"/>
      <c r="AE524" s="1" t="str">
        <f>IF(sum!A517="MA",sum!D517,"*")</f>
        <v>*</v>
      </c>
      <c r="AH524" s="1" t="s">
        <v>137</v>
      </c>
      <c r="AI524" s="1" t="s">
        <v>138</v>
      </c>
      <c r="AJ524" s="1">
        <v>2021</v>
      </c>
      <c r="AK524" s="1" t="str">
        <f>IF(sum!A517="ON",sum!B517,"*")</f>
        <v>STH2SUG</v>
      </c>
      <c r="AL524" s="1"/>
      <c r="AM524" s="1">
        <f>IF(sum!A517="ON",sum!D517,"*")</f>
        <v>0</v>
      </c>
      <c r="AP524" s="1" t="s">
        <v>137</v>
      </c>
      <c r="AQ524" s="1" t="s">
        <v>138</v>
      </c>
      <c r="AR524" s="1">
        <v>2021</v>
      </c>
      <c r="AS524" s="1" t="str">
        <f>IF(sum!A517="QU",sum!B517,"*")</f>
        <v>*</v>
      </c>
      <c r="AT524" s="1"/>
      <c r="AU524" s="1" t="str">
        <f>IF(sum!A517="QU",sum!D517,"*")</f>
        <v>*</v>
      </c>
      <c r="AX524" s="1" t="s">
        <v>137</v>
      </c>
      <c r="AY524" s="1" t="s">
        <v>138</v>
      </c>
      <c r="AZ524" s="1">
        <v>2021</v>
      </c>
      <c r="BA524" s="1" t="str">
        <f>IF(sum!A517="SA",sum!B517,"*")</f>
        <v>*</v>
      </c>
      <c r="BB524" s="1"/>
      <c r="BC524" s="1" t="str">
        <f>IF(sum!A517="SA",sum!D517,"*")</f>
        <v>*</v>
      </c>
    </row>
    <row r="525" spans="2:55">
      <c r="B525" s="4" t="s">
        <v>137</v>
      </c>
      <c r="C525" s="4" t="s">
        <v>138</v>
      </c>
      <c r="D525" s="4">
        <v>2021</v>
      </c>
      <c r="J525" s="4" t="s">
        <v>137</v>
      </c>
      <c r="K525" s="4" t="s">
        <v>138</v>
      </c>
      <c r="L525" s="4">
        <v>2021</v>
      </c>
      <c r="M525" s="1" t="str">
        <f>IF(sum!A518="AT",sum!B518,"*")</f>
        <v>*</v>
      </c>
      <c r="N525" s="1"/>
      <c r="O525" s="1" t="str">
        <f>IF(sum!A518="AT",sum!D518,"*")</f>
        <v>*</v>
      </c>
      <c r="R525" s="4" t="s">
        <v>137</v>
      </c>
      <c r="S525" s="4" t="s">
        <v>138</v>
      </c>
      <c r="T525" s="4">
        <v>2021</v>
      </c>
      <c r="U525" s="1" t="str">
        <f>IF(sum!A518="BC",sum!B518,"*")</f>
        <v>*</v>
      </c>
      <c r="V525" s="1"/>
      <c r="W525" s="1" t="str">
        <f>IF(sum!A518="BC",sum!D518,"*")</f>
        <v>*</v>
      </c>
      <c r="Z525" s="4" t="s">
        <v>137</v>
      </c>
      <c r="AA525" s="4" t="s">
        <v>138</v>
      </c>
      <c r="AB525" s="4">
        <v>2021</v>
      </c>
      <c r="AC525" s="1" t="str">
        <f>IF(sum!A518="MA",sum!B518,"*")</f>
        <v>*</v>
      </c>
      <c r="AD525" s="1"/>
      <c r="AE525" s="1" t="str">
        <f>IF(sum!A518="MA",sum!D518,"*")</f>
        <v>*</v>
      </c>
      <c r="AH525" s="4" t="s">
        <v>137</v>
      </c>
      <c r="AI525" s="4" t="s">
        <v>138</v>
      </c>
      <c r="AJ525" s="4">
        <v>2021</v>
      </c>
      <c r="AK525" s="1" t="str">
        <f>IF(sum!A518="ON",sum!B518,"*")</f>
        <v>TB_ELC_ON_MA_01</v>
      </c>
      <c r="AL525" s="1"/>
      <c r="AM525" s="1">
        <f>IF(sum!A518="ON",sum!D518,"*")</f>
        <v>8.1813437009972105</v>
      </c>
      <c r="AP525" s="4" t="s">
        <v>137</v>
      </c>
      <c r="AQ525" s="4" t="s">
        <v>138</v>
      </c>
      <c r="AR525" s="4">
        <v>2021</v>
      </c>
      <c r="AS525" s="1" t="str">
        <f>IF(sum!A518="QU",sum!B518,"*")</f>
        <v>*</v>
      </c>
      <c r="AT525" s="1"/>
      <c r="AU525" s="1" t="str">
        <f>IF(sum!A518="QU",sum!D518,"*")</f>
        <v>*</v>
      </c>
      <c r="AX525" s="4" t="s">
        <v>137</v>
      </c>
      <c r="AY525" s="4" t="s">
        <v>138</v>
      </c>
      <c r="AZ525" s="4">
        <v>2021</v>
      </c>
      <c r="BA525" s="1" t="str">
        <f>IF(sum!A518="SA",sum!B518,"*")</f>
        <v>*</v>
      </c>
      <c r="BB525" s="1"/>
      <c r="BC525" s="1" t="str">
        <f>IF(sum!A518="SA",sum!D518,"*")</f>
        <v>*</v>
      </c>
    </row>
    <row r="526" spans="2:55">
      <c r="B526" s="1" t="s">
        <v>137</v>
      </c>
      <c r="C526" s="1" t="s">
        <v>138</v>
      </c>
      <c r="D526" s="1">
        <v>2021</v>
      </c>
      <c r="J526" s="1" t="s">
        <v>137</v>
      </c>
      <c r="K526" s="1" t="s">
        <v>138</v>
      </c>
      <c r="L526" s="1">
        <v>2021</v>
      </c>
      <c r="M526" s="1" t="str">
        <f>IF(sum!A519="AT",sum!B519,"*")</f>
        <v>*</v>
      </c>
      <c r="N526" s="1"/>
      <c r="O526" s="1" t="str">
        <f>IF(sum!A519="AT",sum!D519,"*")</f>
        <v>*</v>
      </c>
      <c r="R526" s="1" t="s">
        <v>137</v>
      </c>
      <c r="S526" s="1" t="s">
        <v>138</v>
      </c>
      <c r="T526" s="1">
        <v>2021</v>
      </c>
      <c r="U526" s="1" t="str">
        <f>IF(sum!A519="BC",sum!B519,"*")</f>
        <v>*</v>
      </c>
      <c r="V526" s="1"/>
      <c r="W526" s="1" t="str">
        <f>IF(sum!A519="BC",sum!D519,"*")</f>
        <v>*</v>
      </c>
      <c r="Z526" s="1" t="s">
        <v>137</v>
      </c>
      <c r="AA526" s="1" t="s">
        <v>138</v>
      </c>
      <c r="AB526" s="1">
        <v>2021</v>
      </c>
      <c r="AC526" s="1" t="str">
        <f>IF(sum!A519="MA",sum!B519,"*")</f>
        <v>*</v>
      </c>
      <c r="AD526" s="1"/>
      <c r="AE526" s="1" t="str">
        <f>IF(sum!A519="MA",sum!D519,"*")</f>
        <v>*</v>
      </c>
      <c r="AH526" s="1" t="s">
        <v>137</v>
      </c>
      <c r="AI526" s="1" t="s">
        <v>138</v>
      </c>
      <c r="AJ526" s="1">
        <v>2021</v>
      </c>
      <c r="AK526" s="1" t="str">
        <f>IF(sum!A519="ON",sum!B519,"*")</f>
        <v>TB_ELC_QU_ON_01</v>
      </c>
      <c r="AL526" s="1"/>
      <c r="AM526" s="1">
        <f>IF(sum!A519="ON",sum!D519,"*")</f>
        <v>52.677946627233403</v>
      </c>
      <c r="AP526" s="1" t="s">
        <v>137</v>
      </c>
      <c r="AQ526" s="1" t="s">
        <v>138</v>
      </c>
      <c r="AR526" s="1">
        <v>2021</v>
      </c>
      <c r="AS526" s="1" t="str">
        <f>IF(sum!A519="QU",sum!B519,"*")</f>
        <v>*</v>
      </c>
      <c r="AT526" s="1"/>
      <c r="AU526" s="1" t="str">
        <f>IF(sum!A519="QU",sum!D519,"*")</f>
        <v>*</v>
      </c>
      <c r="AX526" s="1" t="s">
        <v>137</v>
      </c>
      <c r="AY526" s="1" t="s">
        <v>138</v>
      </c>
      <c r="AZ526" s="1">
        <v>2021</v>
      </c>
      <c r="BA526" s="1" t="str">
        <f>IF(sum!A519="SA",sum!B519,"*")</f>
        <v>*</v>
      </c>
      <c r="BB526" s="1"/>
      <c r="BC526" s="1" t="str">
        <f>IF(sum!A519="SA",sum!D519,"*")</f>
        <v>*</v>
      </c>
    </row>
    <row r="527" spans="2:55">
      <c r="B527" s="1" t="s">
        <v>137</v>
      </c>
      <c r="C527" s="1" t="s">
        <v>138</v>
      </c>
      <c r="D527" s="1">
        <v>2021</v>
      </c>
      <c r="J527" s="1" t="s">
        <v>137</v>
      </c>
      <c r="K527" s="1" t="s">
        <v>138</v>
      </c>
      <c r="L527" s="1">
        <v>2021</v>
      </c>
      <c r="M527" s="1" t="str">
        <f>IF(sum!A520="AT",sum!B520,"*")</f>
        <v>*</v>
      </c>
      <c r="N527" s="1"/>
      <c r="O527" s="1" t="str">
        <f>IF(sum!A520="AT",sum!D520,"*")</f>
        <v>*</v>
      </c>
      <c r="R527" s="1" t="s">
        <v>137</v>
      </c>
      <c r="S527" s="1" t="s">
        <v>138</v>
      </c>
      <c r="T527" s="1">
        <v>2021</v>
      </c>
      <c r="U527" s="1" t="str">
        <f>IF(sum!A520="BC",sum!B520,"*")</f>
        <v>*</v>
      </c>
      <c r="V527" s="1"/>
      <c r="W527" s="1" t="str">
        <f>IF(sum!A520="BC",sum!D520,"*")</f>
        <v>*</v>
      </c>
      <c r="Z527" s="1" t="s">
        <v>137</v>
      </c>
      <c r="AA527" s="1" t="s">
        <v>138</v>
      </c>
      <c r="AB527" s="1">
        <v>2021</v>
      </c>
      <c r="AC527" s="1" t="str">
        <f>IF(sum!A520="MA",sum!B520,"*")</f>
        <v>*</v>
      </c>
      <c r="AD527" s="1"/>
      <c r="AE527" s="1" t="str">
        <f>IF(sum!A520="MA",sum!D520,"*")</f>
        <v>*</v>
      </c>
      <c r="AH527" s="1" t="s">
        <v>137</v>
      </c>
      <c r="AI527" s="1" t="s">
        <v>138</v>
      </c>
      <c r="AJ527" s="1">
        <v>2021</v>
      </c>
      <c r="AK527" s="1" t="str">
        <f>IF(sum!A520="ON",sum!B520,"*")</f>
        <v>TRA_Bus_IC_GSL1</v>
      </c>
      <c r="AL527" s="1"/>
      <c r="AM527" s="1">
        <f>IF(sum!A520="ON",sum!D520,"*")</f>
        <v>5.5706670167217096</v>
      </c>
      <c r="AP527" s="4" t="s">
        <v>137</v>
      </c>
      <c r="AQ527" s="4" t="s">
        <v>138</v>
      </c>
      <c r="AR527" s="4">
        <v>2021</v>
      </c>
      <c r="AS527" s="1" t="str">
        <f>IF(sum!A520="QU",sum!B520,"*")</f>
        <v>*</v>
      </c>
      <c r="AT527" s="1"/>
      <c r="AU527" s="1" t="str">
        <f>IF(sum!A520="QU",sum!D520,"*")</f>
        <v>*</v>
      </c>
      <c r="AX527" s="1" t="s">
        <v>137</v>
      </c>
      <c r="AY527" s="1" t="s">
        <v>138</v>
      </c>
      <c r="AZ527" s="1">
        <v>2021</v>
      </c>
      <c r="BA527" s="1" t="str">
        <f>IF(sum!A520="SA",sum!B520,"*")</f>
        <v>*</v>
      </c>
      <c r="BB527" s="1"/>
      <c r="BC527" s="1" t="str">
        <f>IF(sum!A520="SA",sum!D520,"*")</f>
        <v>*</v>
      </c>
    </row>
    <row r="528" spans="2:55">
      <c r="B528" s="4" t="s">
        <v>137</v>
      </c>
      <c r="C528" s="4" t="s">
        <v>138</v>
      </c>
      <c r="D528" s="4">
        <v>2021</v>
      </c>
      <c r="J528" s="4" t="s">
        <v>137</v>
      </c>
      <c r="K528" s="4" t="s">
        <v>138</v>
      </c>
      <c r="L528" s="4">
        <v>2021</v>
      </c>
      <c r="M528" s="1" t="str">
        <f>IF(sum!A521="AT",sum!B521,"*")</f>
        <v>*</v>
      </c>
      <c r="N528" s="1"/>
      <c r="O528" s="1" t="str">
        <f>IF(sum!A521="AT",sum!D521,"*")</f>
        <v>*</v>
      </c>
      <c r="R528" s="4" t="s">
        <v>137</v>
      </c>
      <c r="S528" s="4" t="s">
        <v>138</v>
      </c>
      <c r="T528" s="4">
        <v>2021</v>
      </c>
      <c r="U528" s="1" t="str">
        <f>IF(sum!A521="BC",sum!B521,"*")</f>
        <v>*</v>
      </c>
      <c r="V528" s="1"/>
      <c r="W528" s="1" t="str">
        <f>IF(sum!A521="BC",sum!D521,"*")</f>
        <v>*</v>
      </c>
      <c r="Z528" s="4" t="s">
        <v>137</v>
      </c>
      <c r="AA528" s="4" t="s">
        <v>138</v>
      </c>
      <c r="AB528" s="4">
        <v>2021</v>
      </c>
      <c r="AC528" s="1" t="str">
        <f>IF(sum!A521="MA",sum!B521,"*")</f>
        <v>*</v>
      </c>
      <c r="AD528" s="1"/>
      <c r="AE528" s="1" t="str">
        <f>IF(sum!A521="MA",sum!D521,"*")</f>
        <v>*</v>
      </c>
      <c r="AH528" s="4" t="s">
        <v>137</v>
      </c>
      <c r="AI528" s="4" t="s">
        <v>138</v>
      </c>
      <c r="AJ528" s="4">
        <v>2021</v>
      </c>
      <c r="AK528" s="1" t="str">
        <f>IF(sum!A521="ON",sum!B521,"*")</f>
        <v>TRA_Car_GSL1</v>
      </c>
      <c r="AL528" s="1"/>
      <c r="AM528" s="1">
        <f>IF(sum!A521="ON",sum!D521,"*")</f>
        <v>355.94603294246599</v>
      </c>
      <c r="AP528" s="1" t="s">
        <v>137</v>
      </c>
      <c r="AQ528" s="1" t="s">
        <v>138</v>
      </c>
      <c r="AR528" s="1">
        <v>2021</v>
      </c>
      <c r="AS528" s="1" t="str">
        <f>IF(sum!A521="QU",sum!B521,"*")</f>
        <v>*</v>
      </c>
      <c r="AT528" s="1"/>
      <c r="AU528" s="1" t="str">
        <f>IF(sum!A521="QU",sum!D521,"*")</f>
        <v>*</v>
      </c>
      <c r="AX528" s="4" t="s">
        <v>137</v>
      </c>
      <c r="AY528" s="4" t="s">
        <v>138</v>
      </c>
      <c r="AZ528" s="4">
        <v>2021</v>
      </c>
      <c r="BA528" s="1" t="str">
        <f>IF(sum!A521="SA",sum!B521,"*")</f>
        <v>*</v>
      </c>
      <c r="BB528" s="1"/>
      <c r="BC528" s="1" t="str">
        <f>IF(sum!A521="SA",sum!D521,"*")</f>
        <v>*</v>
      </c>
    </row>
    <row r="529" spans="2:55">
      <c r="B529" s="1" t="s">
        <v>137</v>
      </c>
      <c r="C529" s="1" t="s">
        <v>138</v>
      </c>
      <c r="D529" s="1">
        <v>2021</v>
      </c>
      <c r="J529" s="1" t="s">
        <v>137</v>
      </c>
      <c r="K529" s="1" t="s">
        <v>138</v>
      </c>
      <c r="L529" s="1">
        <v>2021</v>
      </c>
      <c r="M529" s="1" t="str">
        <f>IF(sum!A522="AT",sum!B522,"*")</f>
        <v>*</v>
      </c>
      <c r="N529" s="1"/>
      <c r="O529" s="1" t="str">
        <f>IF(sum!A522="AT",sum!D522,"*")</f>
        <v>*</v>
      </c>
      <c r="R529" s="1" t="s">
        <v>137</v>
      </c>
      <c r="S529" s="1" t="s">
        <v>138</v>
      </c>
      <c r="T529" s="1">
        <v>2021</v>
      </c>
      <c r="U529" s="1" t="str">
        <f>IF(sum!A522="BC",sum!B522,"*")</f>
        <v>*</v>
      </c>
      <c r="V529" s="1"/>
      <c r="W529" s="1" t="str">
        <f>IF(sum!A522="BC",sum!D522,"*")</f>
        <v>*</v>
      </c>
      <c r="Z529" s="1" t="s">
        <v>137</v>
      </c>
      <c r="AA529" s="1" t="s">
        <v>138</v>
      </c>
      <c r="AB529" s="1">
        <v>2021</v>
      </c>
      <c r="AC529" s="1" t="str">
        <f>IF(sum!A522="MA",sum!B522,"*")</f>
        <v>*</v>
      </c>
      <c r="AD529" s="1"/>
      <c r="AE529" s="1" t="str">
        <f>IF(sum!A522="MA",sum!D522,"*")</f>
        <v>*</v>
      </c>
      <c r="AH529" s="1" t="s">
        <v>137</v>
      </c>
      <c r="AI529" s="1" t="s">
        <v>138</v>
      </c>
      <c r="AJ529" s="1">
        <v>2021</v>
      </c>
      <c r="AK529" s="1" t="str">
        <f>IF(sum!A522="ON",sum!B522,"*")</f>
        <v>TRA_Car_PHEV01</v>
      </c>
      <c r="AL529" s="1"/>
      <c r="AM529" s="1">
        <f>IF(sum!A522="ON",sum!D522,"*")</f>
        <v>0</v>
      </c>
      <c r="AP529" s="4" t="s">
        <v>137</v>
      </c>
      <c r="AQ529" s="4" t="s">
        <v>138</v>
      </c>
      <c r="AR529" s="4">
        <v>2021</v>
      </c>
      <c r="AS529" s="1" t="str">
        <f>IF(sum!A522="QU",sum!B522,"*")</f>
        <v>*</v>
      </c>
      <c r="AT529" s="1"/>
      <c r="AU529" s="1" t="str">
        <f>IF(sum!A522="QU",sum!D522,"*")</f>
        <v>*</v>
      </c>
      <c r="AX529" s="1" t="s">
        <v>137</v>
      </c>
      <c r="AY529" s="1" t="s">
        <v>138</v>
      </c>
      <c r="AZ529" s="1">
        <v>2021</v>
      </c>
      <c r="BA529" s="1" t="str">
        <f>IF(sum!A522="SA",sum!B522,"*")</f>
        <v>*</v>
      </c>
      <c r="BB529" s="1"/>
      <c r="BC529" s="1" t="str">
        <f>IF(sum!A522="SA",sum!D522,"*")</f>
        <v>*</v>
      </c>
    </row>
    <row r="530" spans="2:55">
      <c r="B530" s="1" t="s">
        <v>137</v>
      </c>
      <c r="C530" s="1" t="s">
        <v>138</v>
      </c>
      <c r="D530" s="1">
        <v>2021</v>
      </c>
      <c r="J530" s="1" t="s">
        <v>137</v>
      </c>
      <c r="K530" s="1" t="s">
        <v>138</v>
      </c>
      <c r="L530" s="1">
        <v>2021</v>
      </c>
      <c r="M530" s="1" t="str">
        <f>IF(sum!A523="AT",sum!B523,"*")</f>
        <v>*</v>
      </c>
      <c r="N530" s="1"/>
      <c r="O530" s="1" t="str">
        <f>IF(sum!A523="AT",sum!D523,"*")</f>
        <v>*</v>
      </c>
      <c r="R530" s="1" t="s">
        <v>137</v>
      </c>
      <c r="S530" s="1" t="s">
        <v>138</v>
      </c>
      <c r="T530" s="1">
        <v>2021</v>
      </c>
      <c r="U530" s="1" t="str">
        <f>IF(sum!A523="BC",sum!B523,"*")</f>
        <v>*</v>
      </c>
      <c r="V530" s="1"/>
      <c r="W530" s="1" t="str">
        <f>IF(sum!A523="BC",sum!D523,"*")</f>
        <v>*</v>
      </c>
      <c r="Z530" s="1" t="s">
        <v>137</v>
      </c>
      <c r="AA530" s="1" t="s">
        <v>138</v>
      </c>
      <c r="AB530" s="1">
        <v>2021</v>
      </c>
      <c r="AC530" s="1" t="str">
        <f>IF(sum!A523="MA",sum!B523,"*")</f>
        <v>*</v>
      </c>
      <c r="AD530" s="1"/>
      <c r="AE530" s="1" t="str">
        <f>IF(sum!A523="MA",sum!D523,"*")</f>
        <v>*</v>
      </c>
      <c r="AH530" s="1" t="s">
        <v>137</v>
      </c>
      <c r="AI530" s="1" t="s">
        <v>138</v>
      </c>
      <c r="AJ530" s="1">
        <v>2021</v>
      </c>
      <c r="AK530" s="1" t="str">
        <f>IF(sum!A523="ON",sum!B523,"*")</f>
        <v>TRA_Mot_ELC1</v>
      </c>
      <c r="AL530" s="1"/>
      <c r="AM530" s="1">
        <f>IF(sum!A523="ON",sum!D523,"*")</f>
        <v>18.333333333333901</v>
      </c>
      <c r="AP530" s="1" t="s">
        <v>137</v>
      </c>
      <c r="AQ530" s="1" t="s">
        <v>138</v>
      </c>
      <c r="AR530" s="1">
        <v>2021</v>
      </c>
      <c r="AS530" s="1" t="str">
        <f>IF(sum!A523="QU",sum!B523,"*")</f>
        <v>*</v>
      </c>
      <c r="AT530" s="1"/>
      <c r="AU530" s="1" t="str">
        <f>IF(sum!A523="QU",sum!D523,"*")</f>
        <v>*</v>
      </c>
      <c r="AX530" s="1" t="s">
        <v>137</v>
      </c>
      <c r="AY530" s="1" t="s">
        <v>138</v>
      </c>
      <c r="AZ530" s="1">
        <v>2021</v>
      </c>
      <c r="BA530" s="1" t="str">
        <f>IF(sum!A523="SA",sum!B523,"*")</f>
        <v>*</v>
      </c>
      <c r="BB530" s="1"/>
      <c r="BC530" s="1" t="str">
        <f>IF(sum!A523="SA",sum!D523,"*")</f>
        <v>*</v>
      </c>
    </row>
    <row r="531" spans="2:55">
      <c r="B531" s="4" t="s">
        <v>137</v>
      </c>
      <c r="C531" s="4" t="s">
        <v>138</v>
      </c>
      <c r="D531" s="4">
        <v>2021</v>
      </c>
      <c r="J531" s="4" t="s">
        <v>137</v>
      </c>
      <c r="K531" s="4" t="s">
        <v>138</v>
      </c>
      <c r="L531" s="4">
        <v>2021</v>
      </c>
      <c r="M531" s="1" t="str">
        <f>IF(sum!A524="AT",sum!B524,"*")</f>
        <v>*</v>
      </c>
      <c r="N531" s="1"/>
      <c r="O531" s="1" t="str">
        <f>IF(sum!A524="AT",sum!D524,"*")</f>
        <v>*</v>
      </c>
      <c r="R531" s="4" t="s">
        <v>137</v>
      </c>
      <c r="S531" s="4" t="s">
        <v>138</v>
      </c>
      <c r="T531" s="4">
        <v>2021</v>
      </c>
      <c r="U531" s="1" t="str">
        <f>IF(sum!A524="BC",sum!B524,"*")</f>
        <v>*</v>
      </c>
      <c r="V531" s="1"/>
      <c r="W531" s="1" t="str">
        <f>IF(sum!A524="BC",sum!D524,"*")</f>
        <v>*</v>
      </c>
      <c r="Z531" s="4" t="s">
        <v>137</v>
      </c>
      <c r="AA531" s="4" t="s">
        <v>138</v>
      </c>
      <c r="AB531" s="4">
        <v>2021</v>
      </c>
      <c r="AC531" s="1" t="str">
        <f>IF(sum!A524="MA",sum!B524,"*")</f>
        <v>*</v>
      </c>
      <c r="AD531" s="1"/>
      <c r="AE531" s="1" t="str">
        <f>IF(sum!A524="MA",sum!D524,"*")</f>
        <v>*</v>
      </c>
      <c r="AH531" s="4" t="s">
        <v>137</v>
      </c>
      <c r="AI531" s="4" t="s">
        <v>138</v>
      </c>
      <c r="AJ531" s="4">
        <v>2021</v>
      </c>
      <c r="AK531" s="1" t="str">
        <f>IF(sum!A524="ON",sum!B524,"*")</f>
        <v>TRA_Rai_Frt-ELC01</v>
      </c>
      <c r="AL531" s="1"/>
      <c r="AM531" s="1">
        <f>IF(sum!A524="ON",sum!D524,"*")</f>
        <v>0</v>
      </c>
      <c r="AP531" s="4" t="s">
        <v>137</v>
      </c>
      <c r="AQ531" s="4" t="s">
        <v>138</v>
      </c>
      <c r="AR531" s="4">
        <v>2021</v>
      </c>
      <c r="AS531" s="1" t="str">
        <f>IF(sum!A524="QU",sum!B524,"*")</f>
        <v>*</v>
      </c>
      <c r="AT531" s="1"/>
      <c r="AU531" s="1" t="str">
        <f>IF(sum!A524="QU",sum!D524,"*")</f>
        <v>*</v>
      </c>
      <c r="AX531" s="4" t="s">
        <v>137</v>
      </c>
      <c r="AY531" s="4" t="s">
        <v>138</v>
      </c>
      <c r="AZ531" s="4">
        <v>2021</v>
      </c>
      <c r="BA531" s="1" t="str">
        <f>IF(sum!A524="SA",sum!B524,"*")</f>
        <v>*</v>
      </c>
      <c r="BB531" s="1"/>
      <c r="BC531" s="1" t="str">
        <f>IF(sum!A524="SA",sum!D524,"*")</f>
        <v>*</v>
      </c>
    </row>
    <row r="532" spans="2:55">
      <c r="B532" s="1" t="s">
        <v>137</v>
      </c>
      <c r="C532" s="1" t="s">
        <v>138</v>
      </c>
      <c r="D532" s="1">
        <v>2021</v>
      </c>
      <c r="J532" s="1" t="s">
        <v>137</v>
      </c>
      <c r="K532" s="1" t="s">
        <v>138</v>
      </c>
      <c r="L532" s="1">
        <v>2021</v>
      </c>
      <c r="M532" s="1" t="str">
        <f>IF(sum!A525="AT",sum!B525,"*")</f>
        <v>*</v>
      </c>
      <c r="N532" s="1"/>
      <c r="O532" s="1" t="str">
        <f>IF(sum!A525="AT",sum!D525,"*")</f>
        <v>*</v>
      </c>
      <c r="R532" s="1" t="s">
        <v>137</v>
      </c>
      <c r="S532" s="1" t="s">
        <v>138</v>
      </c>
      <c r="T532" s="1">
        <v>2021</v>
      </c>
      <c r="U532" s="1" t="str">
        <f>IF(sum!A525="BC",sum!B525,"*")</f>
        <v>*</v>
      </c>
      <c r="V532" s="1"/>
      <c r="W532" s="1" t="str">
        <f>IF(sum!A525="BC",sum!D525,"*")</f>
        <v>*</v>
      </c>
      <c r="Z532" s="1" t="s">
        <v>137</v>
      </c>
      <c r="AA532" s="1" t="s">
        <v>138</v>
      </c>
      <c r="AB532" s="1">
        <v>2021</v>
      </c>
      <c r="AC532" s="1" t="str">
        <f>IF(sum!A525="MA",sum!B525,"*")</f>
        <v>*</v>
      </c>
      <c r="AD532" s="1"/>
      <c r="AE532" s="1" t="str">
        <f>IF(sum!A525="MA",sum!D525,"*")</f>
        <v>*</v>
      </c>
      <c r="AH532" s="1" t="s">
        <v>137</v>
      </c>
      <c r="AI532" s="1" t="s">
        <v>138</v>
      </c>
      <c r="AJ532" s="1">
        <v>2021</v>
      </c>
      <c r="AK532" s="1" t="str">
        <f>IF(sum!A525="ON",sum!B525,"*")</f>
        <v>TRA_Rai_Pas-ELC01</v>
      </c>
      <c r="AL532" s="1"/>
      <c r="AM532" s="1">
        <f>IF(sum!A525="ON",sum!D525,"*")</f>
        <v>0</v>
      </c>
      <c r="AP532" s="1" t="s">
        <v>137</v>
      </c>
      <c r="AQ532" s="1" t="s">
        <v>138</v>
      </c>
      <c r="AR532" s="1">
        <v>2021</v>
      </c>
      <c r="AS532" s="1" t="str">
        <f>IF(sum!A525="QU",sum!B525,"*")</f>
        <v>*</v>
      </c>
      <c r="AT532" s="1"/>
      <c r="AU532" s="1" t="str">
        <f>IF(sum!A525="QU",sum!D525,"*")</f>
        <v>*</v>
      </c>
      <c r="AX532" s="1" t="s">
        <v>137</v>
      </c>
      <c r="AY532" s="1" t="s">
        <v>138</v>
      </c>
      <c r="AZ532" s="1">
        <v>2021</v>
      </c>
      <c r="BA532" s="1" t="str">
        <f>IF(sum!A525="SA",sum!B525,"*")</f>
        <v>*</v>
      </c>
      <c r="BB532" s="1"/>
      <c r="BC532" s="1" t="str">
        <f>IF(sum!A525="SA",sum!D525,"*")</f>
        <v>*</v>
      </c>
    </row>
    <row r="533" spans="2:55">
      <c r="B533" s="1" t="s">
        <v>137</v>
      </c>
      <c r="C533" s="1" t="s">
        <v>138</v>
      </c>
      <c r="D533" s="1">
        <v>2021</v>
      </c>
      <c r="J533" s="1" t="s">
        <v>137</v>
      </c>
      <c r="K533" s="1" t="s">
        <v>138</v>
      </c>
      <c r="L533" s="1">
        <v>2021</v>
      </c>
      <c r="M533" s="1" t="str">
        <f>IF(sum!A526="AT",sum!B526,"*")</f>
        <v>*</v>
      </c>
      <c r="N533" s="1"/>
      <c r="O533" s="1" t="str">
        <f>IF(sum!A526="AT",sum!D526,"*")</f>
        <v>*</v>
      </c>
      <c r="R533" s="1" t="s">
        <v>137</v>
      </c>
      <c r="S533" s="1" t="s">
        <v>138</v>
      </c>
      <c r="T533" s="1">
        <v>2021</v>
      </c>
      <c r="U533" s="1" t="str">
        <f>IF(sum!A526="BC",sum!B526,"*")</f>
        <v>*</v>
      </c>
      <c r="V533" s="1"/>
      <c r="W533" s="1" t="str">
        <f>IF(sum!A526="BC",sum!D526,"*")</f>
        <v>*</v>
      </c>
      <c r="Z533" s="1" t="s">
        <v>137</v>
      </c>
      <c r="AA533" s="1" t="s">
        <v>138</v>
      </c>
      <c r="AB533" s="1">
        <v>2021</v>
      </c>
      <c r="AC533" s="1" t="str">
        <f>IF(sum!A526="MA",sum!B526,"*")</f>
        <v>*</v>
      </c>
      <c r="AD533" s="1"/>
      <c r="AE533" s="1" t="str">
        <f>IF(sum!A526="MA",sum!D526,"*")</f>
        <v>*</v>
      </c>
      <c r="AH533" s="1" t="s">
        <v>137</v>
      </c>
      <c r="AI533" s="1" t="s">
        <v>138</v>
      </c>
      <c r="AJ533" s="1">
        <v>2021</v>
      </c>
      <c r="AK533" s="1" t="str">
        <f>IF(sum!A526="ON",sum!B526,"*")</f>
        <v>TRA_Tru_BEV01</v>
      </c>
      <c r="AL533" s="1"/>
      <c r="AM533" s="1">
        <f>IF(sum!A526="ON",sum!D526,"*")</f>
        <v>0</v>
      </c>
      <c r="AP533" s="4" t="s">
        <v>137</v>
      </c>
      <c r="AQ533" s="4" t="s">
        <v>138</v>
      </c>
      <c r="AR533" s="4">
        <v>2021</v>
      </c>
      <c r="AS533" s="1" t="str">
        <f>IF(sum!A526="QU",sum!B526,"*")</f>
        <v>*</v>
      </c>
      <c r="AT533" s="1"/>
      <c r="AU533" s="1" t="str">
        <f>IF(sum!A526="QU",sum!D526,"*")</f>
        <v>*</v>
      </c>
      <c r="AX533" s="1" t="s">
        <v>137</v>
      </c>
      <c r="AY533" s="1" t="s">
        <v>138</v>
      </c>
      <c r="AZ533" s="1">
        <v>2021</v>
      </c>
      <c r="BA533" s="1" t="str">
        <f>IF(sum!A526="SA",sum!B526,"*")</f>
        <v>*</v>
      </c>
      <c r="BB533" s="1"/>
      <c r="BC533" s="1" t="str">
        <f>IF(sum!A526="SA",sum!D526,"*")</f>
        <v>*</v>
      </c>
    </row>
    <row r="534" spans="2:55">
      <c r="B534" s="4" t="s">
        <v>137</v>
      </c>
      <c r="C534" s="4" t="s">
        <v>138</v>
      </c>
      <c r="D534" s="4">
        <v>2021</v>
      </c>
      <c r="J534" s="4" t="s">
        <v>137</v>
      </c>
      <c r="K534" s="4" t="s">
        <v>138</v>
      </c>
      <c r="L534" s="4">
        <v>2021</v>
      </c>
      <c r="M534" s="1" t="str">
        <f>IF(sum!A527="AT",sum!B527,"*")</f>
        <v>*</v>
      </c>
      <c r="N534" s="1"/>
      <c r="O534" s="1" t="str">
        <f>IF(sum!A527="AT",sum!D527,"*")</f>
        <v>*</v>
      </c>
      <c r="R534" s="4" t="s">
        <v>137</v>
      </c>
      <c r="S534" s="4" t="s">
        <v>138</v>
      </c>
      <c r="T534" s="4">
        <v>2021</v>
      </c>
      <c r="U534" s="1" t="str">
        <f>IF(sum!A527="BC",sum!B527,"*")</f>
        <v>*</v>
      </c>
      <c r="V534" s="1"/>
      <c r="W534" s="1" t="str">
        <f>IF(sum!A527="BC",sum!D527,"*")</f>
        <v>*</v>
      </c>
      <c r="Z534" s="4" t="s">
        <v>137</v>
      </c>
      <c r="AA534" s="4" t="s">
        <v>138</v>
      </c>
      <c r="AB534" s="4">
        <v>2021</v>
      </c>
      <c r="AC534" s="1" t="str">
        <f>IF(sum!A527="MA",sum!B527,"*")</f>
        <v>*</v>
      </c>
      <c r="AD534" s="1"/>
      <c r="AE534" s="1" t="str">
        <f>IF(sum!A527="MA",sum!D527,"*")</f>
        <v>*</v>
      </c>
      <c r="AH534" s="4" t="s">
        <v>137</v>
      </c>
      <c r="AI534" s="4" t="s">
        <v>138</v>
      </c>
      <c r="AJ534" s="4">
        <v>2021</v>
      </c>
      <c r="AK534" s="1" t="str">
        <f>IF(sum!A527="ON",sum!B527,"*")</f>
        <v>TRA_Tru_HT_DST1</v>
      </c>
      <c r="AL534" s="1"/>
      <c r="AM534" s="1">
        <f>IF(sum!A527="ON",sum!D527,"*")</f>
        <v>25.500980062730399</v>
      </c>
      <c r="AP534" s="1" t="s">
        <v>137</v>
      </c>
      <c r="AQ534" s="1" t="s">
        <v>138</v>
      </c>
      <c r="AR534" s="1">
        <v>2021</v>
      </c>
      <c r="AS534" s="1" t="str">
        <f>IF(sum!A527="QU",sum!B527,"*")</f>
        <v>*</v>
      </c>
      <c r="AT534" s="1"/>
      <c r="AU534" s="1" t="str">
        <f>IF(sum!A527="QU",sum!D527,"*")</f>
        <v>*</v>
      </c>
      <c r="AX534" s="4" t="s">
        <v>137</v>
      </c>
      <c r="AY534" s="4" t="s">
        <v>138</v>
      </c>
      <c r="AZ534" s="4">
        <v>2021</v>
      </c>
      <c r="BA534" s="1" t="str">
        <f>IF(sum!A527="SA",sum!B527,"*")</f>
        <v>*</v>
      </c>
      <c r="BB534" s="1"/>
      <c r="BC534" s="1" t="str">
        <f>IF(sum!A527="SA",sum!D527,"*")</f>
        <v>*</v>
      </c>
    </row>
    <row r="535" spans="2:55">
      <c r="B535" s="1" t="s">
        <v>137</v>
      </c>
      <c r="C535" s="1" t="s">
        <v>138</v>
      </c>
      <c r="D535" s="1">
        <v>2021</v>
      </c>
      <c r="J535" s="1" t="s">
        <v>137</v>
      </c>
      <c r="K535" s="1" t="s">
        <v>138</v>
      </c>
      <c r="L535" s="1">
        <v>2021</v>
      </c>
      <c r="M535" s="1" t="str">
        <f>IF(sum!A528="AT",sum!B528,"*")</f>
        <v>*</v>
      </c>
      <c r="N535" s="1"/>
      <c r="O535" s="1" t="str">
        <f>IF(sum!A528="AT",sum!D528,"*")</f>
        <v>*</v>
      </c>
      <c r="R535" s="1" t="s">
        <v>137</v>
      </c>
      <c r="S535" s="1" t="s">
        <v>138</v>
      </c>
      <c r="T535" s="1">
        <v>2021</v>
      </c>
      <c r="U535" s="1" t="str">
        <f>IF(sum!A528="BC",sum!B528,"*")</f>
        <v>*</v>
      </c>
      <c r="V535" s="1"/>
      <c r="W535" s="1" t="str">
        <f>IF(sum!A528="BC",sum!D528,"*")</f>
        <v>*</v>
      </c>
      <c r="Z535" s="1" t="s">
        <v>137</v>
      </c>
      <c r="AA535" s="1" t="s">
        <v>138</v>
      </c>
      <c r="AB535" s="1">
        <v>2021</v>
      </c>
      <c r="AC535" s="1" t="str">
        <f>IF(sum!A528="MA",sum!B528,"*")</f>
        <v>*</v>
      </c>
      <c r="AD535" s="1"/>
      <c r="AE535" s="1" t="str">
        <f>IF(sum!A528="MA",sum!D528,"*")</f>
        <v>*</v>
      </c>
      <c r="AH535" s="1" t="s">
        <v>137</v>
      </c>
      <c r="AI535" s="1" t="s">
        <v>138</v>
      </c>
      <c r="AJ535" s="1">
        <v>2021</v>
      </c>
      <c r="AK535" s="1" t="str">
        <f>IF(sum!A528="ON",sum!B528,"*")</f>
        <v>TU_GASNAT_AL_ON_01</v>
      </c>
      <c r="AL535" s="1"/>
      <c r="AM535" s="1">
        <f>IF(sum!A528="ON",sum!D528,"*")</f>
        <v>100.007532925756</v>
      </c>
      <c r="AP535" s="4" t="s">
        <v>137</v>
      </c>
      <c r="AQ535" s="4" t="s">
        <v>138</v>
      </c>
      <c r="AR535" s="4">
        <v>2021</v>
      </c>
      <c r="AS535" s="1" t="str">
        <f>IF(sum!A528="QU",sum!B528,"*")</f>
        <v>*</v>
      </c>
      <c r="AT535" s="1"/>
      <c r="AU535" s="1" t="str">
        <f>IF(sum!A528="QU",sum!D528,"*")</f>
        <v>*</v>
      </c>
      <c r="AX535" s="1" t="s">
        <v>137</v>
      </c>
      <c r="AY535" s="1" t="s">
        <v>138</v>
      </c>
      <c r="AZ535" s="1">
        <v>2021</v>
      </c>
      <c r="BA535" s="1" t="str">
        <f>IF(sum!A528="SA",sum!B528,"*")</f>
        <v>*</v>
      </c>
      <c r="BB535" s="1"/>
      <c r="BC535" s="1" t="str">
        <f>IF(sum!A528="SA",sum!D528,"*")</f>
        <v>*</v>
      </c>
    </row>
    <row r="536" spans="2:55">
      <c r="B536" s="1" t="s">
        <v>137</v>
      </c>
      <c r="C536" s="1" t="s">
        <v>138</v>
      </c>
      <c r="D536" s="1">
        <v>2021</v>
      </c>
      <c r="J536" s="1" t="s">
        <v>137</v>
      </c>
      <c r="K536" s="1" t="s">
        <v>138</v>
      </c>
      <c r="L536" s="1">
        <v>2021</v>
      </c>
      <c r="M536" s="1" t="str">
        <f>IF(sum!A529="AT",sum!B529,"*")</f>
        <v>*</v>
      </c>
      <c r="N536" s="1"/>
      <c r="O536" s="1" t="str">
        <f>IF(sum!A529="AT",sum!D529,"*")</f>
        <v>*</v>
      </c>
      <c r="R536" s="1" t="s">
        <v>137</v>
      </c>
      <c r="S536" s="1" t="s">
        <v>138</v>
      </c>
      <c r="T536" s="1">
        <v>2021</v>
      </c>
      <c r="U536" s="1" t="str">
        <f>IF(sum!A529="BC",sum!B529,"*")</f>
        <v>*</v>
      </c>
      <c r="V536" s="1"/>
      <c r="W536" s="1" t="str">
        <f>IF(sum!A529="BC",sum!D529,"*")</f>
        <v>*</v>
      </c>
      <c r="Z536" s="1" t="s">
        <v>137</v>
      </c>
      <c r="AA536" s="1" t="s">
        <v>138</v>
      </c>
      <c r="AB536" s="1">
        <v>2021</v>
      </c>
      <c r="AC536" s="1" t="str">
        <f>IF(sum!A529="MA",sum!B529,"*")</f>
        <v>*</v>
      </c>
      <c r="AD536" s="1"/>
      <c r="AE536" s="1" t="str">
        <f>IF(sum!A529="MA",sum!D529,"*")</f>
        <v>*</v>
      </c>
      <c r="AH536" s="1" t="s">
        <v>137</v>
      </c>
      <c r="AI536" s="1" t="s">
        <v>138</v>
      </c>
      <c r="AJ536" s="1">
        <v>2021</v>
      </c>
      <c r="AK536" s="1" t="str">
        <f>IF(sum!A529="ON",sum!B529,"*")</f>
        <v>TU_OILCRD_AL_ON_01</v>
      </c>
      <c r="AL536" s="1"/>
      <c r="AM536" s="1">
        <f>IF(sum!A529="ON",sum!D529,"*")</f>
        <v>0</v>
      </c>
      <c r="AP536" s="1" t="s">
        <v>137</v>
      </c>
      <c r="AQ536" s="1" t="s">
        <v>138</v>
      </c>
      <c r="AR536" s="1">
        <v>2021</v>
      </c>
      <c r="AS536" s="1" t="str">
        <f>IF(sum!A529="QU",sum!B529,"*")</f>
        <v>*</v>
      </c>
      <c r="AT536" s="1"/>
      <c r="AU536" s="1" t="str">
        <f>IF(sum!A529="QU",sum!D529,"*")</f>
        <v>*</v>
      </c>
      <c r="AX536" s="1" t="s">
        <v>137</v>
      </c>
      <c r="AY536" s="1" t="s">
        <v>138</v>
      </c>
      <c r="AZ536" s="1">
        <v>2021</v>
      </c>
      <c r="BA536" s="1" t="str">
        <f>IF(sum!A529="SA",sum!B529,"*")</f>
        <v>*</v>
      </c>
      <c r="BB536" s="1"/>
      <c r="BC536" s="1" t="str">
        <f>IF(sum!A529="SA",sum!D529,"*")</f>
        <v>*</v>
      </c>
    </row>
    <row r="537" spans="2:55">
      <c r="B537" s="4" t="s">
        <v>137</v>
      </c>
      <c r="C537" s="4" t="s">
        <v>138</v>
      </c>
      <c r="D537" s="4">
        <v>2021</v>
      </c>
      <c r="J537" s="4" t="s">
        <v>137</v>
      </c>
      <c r="K537" s="4" t="s">
        <v>138</v>
      </c>
      <c r="L537" s="4">
        <v>2021</v>
      </c>
      <c r="M537" s="1" t="str">
        <f>IF(sum!A530="AT",sum!B530,"*")</f>
        <v>*</v>
      </c>
      <c r="N537" s="1"/>
      <c r="O537" s="1" t="str">
        <f>IF(sum!A530="AT",sum!D530,"*")</f>
        <v>*</v>
      </c>
      <c r="R537" s="4" t="s">
        <v>137</v>
      </c>
      <c r="S537" s="4" t="s">
        <v>138</v>
      </c>
      <c r="T537" s="4">
        <v>2021</v>
      </c>
      <c r="U537" s="1" t="str">
        <f>IF(sum!A530="BC",sum!B530,"*")</f>
        <v>*</v>
      </c>
      <c r="V537" s="1"/>
      <c r="W537" s="1" t="str">
        <f>IF(sum!A530="BC",sum!D530,"*")</f>
        <v>*</v>
      </c>
      <c r="Z537" s="4" t="s">
        <v>137</v>
      </c>
      <c r="AA537" s="4" t="s">
        <v>138</v>
      </c>
      <c r="AB537" s="4">
        <v>2021</v>
      </c>
      <c r="AC537" s="1" t="str">
        <f>IF(sum!A530="MA",sum!B530,"*")</f>
        <v>*</v>
      </c>
      <c r="AD537" s="1"/>
      <c r="AE537" s="1" t="str">
        <f>IF(sum!A530="MA",sum!D530,"*")</f>
        <v>*</v>
      </c>
      <c r="AH537" s="4" t="s">
        <v>137</v>
      </c>
      <c r="AI537" s="4" t="s">
        <v>138</v>
      </c>
      <c r="AJ537" s="4">
        <v>2021</v>
      </c>
      <c r="AK537" s="1" t="str">
        <f>IF(sum!A530="ON",sum!B530,"*")</f>
        <v>TU_OILCRD_AT_ON_01</v>
      </c>
      <c r="AL537" s="1"/>
      <c r="AM537" s="1">
        <f>IF(sum!A530="ON",sum!D530,"*")</f>
        <v>0</v>
      </c>
      <c r="AP537" s="4" t="s">
        <v>137</v>
      </c>
      <c r="AQ537" s="4" t="s">
        <v>138</v>
      </c>
      <c r="AR537" s="4">
        <v>2021</v>
      </c>
      <c r="AS537" s="1" t="str">
        <f>IF(sum!A530="QU",sum!B530,"*")</f>
        <v>*</v>
      </c>
      <c r="AT537" s="1"/>
      <c r="AU537" s="1" t="str">
        <f>IF(sum!A530="QU",sum!D530,"*")</f>
        <v>*</v>
      </c>
      <c r="AX537" s="4" t="s">
        <v>137</v>
      </c>
      <c r="AY537" s="4" t="s">
        <v>138</v>
      </c>
      <c r="AZ537" s="4">
        <v>2021</v>
      </c>
      <c r="BA537" s="1" t="str">
        <f>IF(sum!A530="SA",sum!B530,"*")</f>
        <v>*</v>
      </c>
      <c r="BB537" s="1"/>
      <c r="BC537" s="1" t="str">
        <f>IF(sum!A530="SA",sum!D530,"*")</f>
        <v>*</v>
      </c>
    </row>
    <row r="538" spans="2:55">
      <c r="B538" s="1" t="s">
        <v>137</v>
      </c>
      <c r="C538" s="1" t="s">
        <v>138</v>
      </c>
      <c r="D538" s="1">
        <v>2021</v>
      </c>
      <c r="J538" s="1" t="s">
        <v>137</v>
      </c>
      <c r="K538" s="1" t="s">
        <v>138</v>
      </c>
      <c r="L538" s="1">
        <v>2021</v>
      </c>
      <c r="M538" s="1" t="str">
        <f>IF(sum!A531="AT",sum!B531,"*")</f>
        <v>*</v>
      </c>
      <c r="N538" s="1"/>
      <c r="O538" s="1" t="str">
        <f>IF(sum!A531="AT",sum!D531,"*")</f>
        <v>*</v>
      </c>
      <c r="R538" s="1" t="s">
        <v>137</v>
      </c>
      <c r="S538" s="1" t="s">
        <v>138</v>
      </c>
      <c r="T538" s="1">
        <v>2021</v>
      </c>
      <c r="U538" s="1" t="str">
        <f>IF(sum!A531="BC",sum!B531,"*")</f>
        <v>*</v>
      </c>
      <c r="V538" s="1"/>
      <c r="W538" s="1" t="str">
        <f>IF(sum!A531="BC",sum!D531,"*")</f>
        <v>*</v>
      </c>
      <c r="Z538" s="1" t="s">
        <v>137</v>
      </c>
      <c r="AA538" s="1" t="s">
        <v>138</v>
      </c>
      <c r="AB538" s="1">
        <v>2021</v>
      </c>
      <c r="AC538" s="1" t="str">
        <f>IF(sum!A531="MA",sum!B531,"*")</f>
        <v>*</v>
      </c>
      <c r="AD538" s="1"/>
      <c r="AE538" s="1" t="str">
        <f>IF(sum!A531="MA",sum!D531,"*")</f>
        <v>*</v>
      </c>
      <c r="AH538" s="1" t="s">
        <v>137</v>
      </c>
      <c r="AI538" s="1" t="s">
        <v>138</v>
      </c>
      <c r="AJ538" s="1">
        <v>2021</v>
      </c>
      <c r="AK538" s="1" t="str">
        <f>IF(sum!A531="ON",sum!B531,"*")</f>
        <v>TU_OILCRD_SA_ON_01</v>
      </c>
      <c r="AL538" s="1"/>
      <c r="AM538" s="1">
        <f>IF(sum!A531="ON",sum!D531,"*")</f>
        <v>0</v>
      </c>
      <c r="AP538" s="1" t="s">
        <v>137</v>
      </c>
      <c r="AQ538" s="1" t="s">
        <v>138</v>
      </c>
      <c r="AR538" s="1">
        <v>2021</v>
      </c>
      <c r="AS538" s="1" t="str">
        <f>IF(sum!A531="QU",sum!B531,"*")</f>
        <v>*</v>
      </c>
      <c r="AT538" s="1"/>
      <c r="AU538" s="1" t="str">
        <f>IF(sum!A531="QU",sum!D531,"*")</f>
        <v>*</v>
      </c>
      <c r="AX538" s="1" t="s">
        <v>137</v>
      </c>
      <c r="AY538" s="1" t="s">
        <v>138</v>
      </c>
      <c r="AZ538" s="1">
        <v>2021</v>
      </c>
      <c r="BA538" s="1" t="str">
        <f>IF(sum!A531="SA",sum!B531,"*")</f>
        <v>*</v>
      </c>
      <c r="BB538" s="1"/>
      <c r="BC538" s="1" t="str">
        <f>IF(sum!A531="SA",sum!D531,"*")</f>
        <v>*</v>
      </c>
    </row>
    <row r="539" spans="2:55">
      <c r="B539" s="1" t="s">
        <v>137</v>
      </c>
      <c r="C539" s="1" t="s">
        <v>138</v>
      </c>
      <c r="D539" s="1">
        <v>2021</v>
      </c>
      <c r="J539" s="1" t="s">
        <v>137</v>
      </c>
      <c r="K539" s="1" t="s">
        <v>138</v>
      </c>
      <c r="L539" s="1">
        <v>2021</v>
      </c>
      <c r="M539" s="1" t="str">
        <f>IF(sum!A532="AT",sum!B532,"*")</f>
        <v>*</v>
      </c>
      <c r="N539" s="1"/>
      <c r="O539" s="1" t="str">
        <f>IF(sum!A532="AT",sum!D532,"*")</f>
        <v>*</v>
      </c>
      <c r="R539" s="1" t="s">
        <v>137</v>
      </c>
      <c r="S539" s="1" t="s">
        <v>138</v>
      </c>
      <c r="T539" s="1">
        <v>2021</v>
      </c>
      <c r="U539" s="1" t="str">
        <f>IF(sum!A532="BC",sum!B532,"*")</f>
        <v>*</v>
      </c>
      <c r="V539" s="1"/>
      <c r="W539" s="1" t="str">
        <f>IF(sum!A532="BC",sum!D532,"*")</f>
        <v>*</v>
      </c>
      <c r="Z539" s="1" t="s">
        <v>137</v>
      </c>
      <c r="AA539" s="1" t="s">
        <v>138</v>
      </c>
      <c r="AB539" s="1">
        <v>2021</v>
      </c>
      <c r="AC539" s="1" t="str">
        <f>IF(sum!A532="MA",sum!B532,"*")</f>
        <v>*</v>
      </c>
      <c r="AD539" s="1"/>
      <c r="AE539" s="1" t="str">
        <f>IF(sum!A532="MA",sum!D532,"*")</f>
        <v>*</v>
      </c>
      <c r="AH539" s="1" t="s">
        <v>137</v>
      </c>
      <c r="AI539" s="1" t="s">
        <v>138</v>
      </c>
      <c r="AJ539" s="1">
        <v>2021</v>
      </c>
      <c r="AK539" s="1" t="str">
        <f>IF(sum!A532="ON",sum!B532,"*")</f>
        <v>TWS-AuxiliaryEquip_ELE1</v>
      </c>
      <c r="AL539" s="1"/>
      <c r="AM539" s="1">
        <f>IF(sum!A532="ON",sum!D532,"*")</f>
        <v>2.7478334390192601E-2</v>
      </c>
      <c r="AP539" s="4" t="s">
        <v>137</v>
      </c>
      <c r="AQ539" s="4" t="s">
        <v>138</v>
      </c>
      <c r="AR539" s="4">
        <v>2021</v>
      </c>
      <c r="AS539" s="1" t="str">
        <f>IF(sum!A532="QU",sum!B532,"*")</f>
        <v>*</v>
      </c>
      <c r="AT539" s="1"/>
      <c r="AU539" s="1" t="str">
        <f>IF(sum!A532="QU",sum!D532,"*")</f>
        <v>*</v>
      </c>
      <c r="AX539" s="1" t="s">
        <v>137</v>
      </c>
      <c r="AY539" s="1" t="s">
        <v>138</v>
      </c>
      <c r="AZ539" s="1">
        <v>2021</v>
      </c>
      <c r="BA539" s="1" t="str">
        <f>IF(sum!A532="SA",sum!B532,"*")</f>
        <v>*</v>
      </c>
      <c r="BB539" s="1"/>
      <c r="BC539" s="1" t="str">
        <f>IF(sum!A532="SA",sum!D532,"*")</f>
        <v>*</v>
      </c>
    </row>
    <row r="540" spans="2:55">
      <c r="B540" s="4" t="s">
        <v>137</v>
      </c>
      <c r="C540" s="4" t="s">
        <v>138</v>
      </c>
      <c r="D540" s="4">
        <v>2021</v>
      </c>
      <c r="J540" s="4" t="s">
        <v>137</v>
      </c>
      <c r="K540" s="4" t="s">
        <v>138</v>
      </c>
      <c r="L540" s="4">
        <v>2021</v>
      </c>
      <c r="M540" s="1" t="str">
        <f>IF(sum!A533="AT",sum!B533,"*")</f>
        <v>*</v>
      </c>
      <c r="N540" s="1"/>
      <c r="O540" s="1" t="str">
        <f>IF(sum!A533="AT",sum!D533,"*")</f>
        <v>*</v>
      </c>
      <c r="R540" s="4" t="s">
        <v>137</v>
      </c>
      <c r="S540" s="4" t="s">
        <v>138</v>
      </c>
      <c r="T540" s="4">
        <v>2021</v>
      </c>
      <c r="U540" s="1" t="str">
        <f>IF(sum!A533="BC",sum!B533,"*")</f>
        <v>*</v>
      </c>
      <c r="V540" s="1"/>
      <c r="W540" s="1" t="str">
        <f>IF(sum!A533="BC",sum!D533,"*")</f>
        <v>*</v>
      </c>
      <c r="Z540" s="4" t="s">
        <v>137</v>
      </c>
      <c r="AA540" s="4" t="s">
        <v>138</v>
      </c>
      <c r="AB540" s="4">
        <v>2021</v>
      </c>
      <c r="AC540" s="1" t="str">
        <f>IF(sum!A533="MA",sum!B533,"*")</f>
        <v>*</v>
      </c>
      <c r="AD540" s="1"/>
      <c r="AE540" s="1" t="str">
        <f>IF(sum!A533="MA",sum!D533,"*")</f>
        <v>*</v>
      </c>
      <c r="AH540" s="4" t="s">
        <v>137</v>
      </c>
      <c r="AI540" s="4" t="s">
        <v>138</v>
      </c>
      <c r="AJ540" s="4">
        <v>2021</v>
      </c>
      <c r="AK540" s="1" t="str">
        <f>IF(sum!A533="ON",sum!B533,"*")</f>
        <v>TWS-AuxiliaryMot_ELE1</v>
      </c>
      <c r="AL540" s="1"/>
      <c r="AM540" s="1">
        <f>IF(sum!A533="ON",sum!D533,"*")</f>
        <v>2.2194039315155002E-2</v>
      </c>
      <c r="AP540" s="1" t="s">
        <v>137</v>
      </c>
      <c r="AQ540" s="1" t="s">
        <v>138</v>
      </c>
      <c r="AR540" s="1">
        <v>2021</v>
      </c>
      <c r="AS540" s="1" t="str">
        <f>IF(sum!A533="QU",sum!B533,"*")</f>
        <v>*</v>
      </c>
      <c r="AT540" s="1"/>
      <c r="AU540" s="1" t="str">
        <f>IF(sum!A533="QU",sum!D533,"*")</f>
        <v>*</v>
      </c>
      <c r="AX540" s="4" t="s">
        <v>137</v>
      </c>
      <c r="AY540" s="4" t="s">
        <v>138</v>
      </c>
      <c r="AZ540" s="4">
        <v>2021</v>
      </c>
      <c r="BA540" s="1" t="str">
        <f>IF(sum!A533="SA",sum!B533,"*")</f>
        <v>*</v>
      </c>
      <c r="BB540" s="1"/>
      <c r="BC540" s="1" t="str">
        <f>IF(sum!A533="SA",sum!D533,"*")</f>
        <v>*</v>
      </c>
    </row>
    <row r="541" spans="2:55">
      <c r="B541" s="1" t="s">
        <v>137</v>
      </c>
      <c r="C541" s="1" t="s">
        <v>138</v>
      </c>
      <c r="D541" s="1">
        <v>2021</v>
      </c>
      <c r="J541" s="1" t="s">
        <v>137</v>
      </c>
      <c r="K541" s="1" t="s">
        <v>138</v>
      </c>
      <c r="L541" s="1">
        <v>2021</v>
      </c>
      <c r="M541" s="1" t="str">
        <f>IF(sum!A534="AT",sum!B534,"*")</f>
        <v>*</v>
      </c>
      <c r="N541" s="1"/>
      <c r="O541" s="1" t="str">
        <f>IF(sum!A534="AT",sum!D534,"*")</f>
        <v>*</v>
      </c>
      <c r="R541" s="1" t="s">
        <v>137</v>
      </c>
      <c r="S541" s="1" t="s">
        <v>138</v>
      </c>
      <c r="T541" s="1">
        <v>2021</v>
      </c>
      <c r="U541" s="1" t="str">
        <f>IF(sum!A534="BC",sum!B534,"*")</f>
        <v>*</v>
      </c>
      <c r="V541" s="1"/>
      <c r="W541" s="1" t="str">
        <f>IF(sum!A534="BC",sum!D534,"*")</f>
        <v>*</v>
      </c>
      <c r="Z541" s="1" t="s">
        <v>137</v>
      </c>
      <c r="AA541" s="1" t="s">
        <v>138</v>
      </c>
      <c r="AB541" s="1">
        <v>2021</v>
      </c>
      <c r="AC541" s="1" t="str">
        <f>IF(sum!A534="MA",sum!B534,"*")</f>
        <v>*</v>
      </c>
      <c r="AD541" s="1"/>
      <c r="AE541" s="1" t="str">
        <f>IF(sum!A534="MA",sum!D534,"*")</f>
        <v>*</v>
      </c>
      <c r="AH541" s="1" t="s">
        <v>137</v>
      </c>
      <c r="AI541" s="1" t="s">
        <v>138</v>
      </c>
      <c r="AJ541" s="1">
        <v>2021</v>
      </c>
      <c r="AK541" s="1" t="str">
        <f>IF(sum!A534="ON",sum!B534,"*")</f>
        <v>TWS-Light_ELE1</v>
      </c>
      <c r="AL541" s="1"/>
      <c r="AM541" s="1">
        <f>IF(sum!A534="ON",sum!D534,"*")</f>
        <v>5.7070386810399498E-2</v>
      </c>
      <c r="AP541" s="4" t="s">
        <v>137</v>
      </c>
      <c r="AQ541" s="4" t="s">
        <v>138</v>
      </c>
      <c r="AR541" s="4">
        <v>2021</v>
      </c>
      <c r="AS541" s="1" t="str">
        <f>IF(sum!A534="QU",sum!B534,"*")</f>
        <v>*</v>
      </c>
      <c r="AT541" s="1"/>
      <c r="AU541" s="1" t="str">
        <f>IF(sum!A534="QU",sum!D534,"*")</f>
        <v>*</v>
      </c>
      <c r="AX541" s="1" t="s">
        <v>137</v>
      </c>
      <c r="AY541" s="1" t="s">
        <v>138</v>
      </c>
      <c r="AZ541" s="1">
        <v>2021</v>
      </c>
      <c r="BA541" s="1" t="str">
        <f>IF(sum!A534="SA",sum!B534,"*")</f>
        <v>*</v>
      </c>
      <c r="BB541" s="1"/>
      <c r="BC541" s="1" t="str">
        <f>IF(sum!A534="SA",sum!D534,"*")</f>
        <v>*</v>
      </c>
    </row>
    <row r="542" spans="2:55">
      <c r="B542" s="1" t="s">
        <v>137</v>
      </c>
      <c r="C542" s="1" t="s">
        <v>138</v>
      </c>
      <c r="D542" s="1">
        <v>2021</v>
      </c>
      <c r="J542" s="1" t="s">
        <v>137</v>
      </c>
      <c r="K542" s="1" t="s">
        <v>138</v>
      </c>
      <c r="L542" s="1">
        <v>2021</v>
      </c>
      <c r="M542" s="1" t="str">
        <f>IF(sum!A535="AT",sum!B535,"*")</f>
        <v>*</v>
      </c>
      <c r="N542" s="1"/>
      <c r="O542" s="1" t="str">
        <f>IF(sum!A535="AT",sum!D535,"*")</f>
        <v>*</v>
      </c>
      <c r="R542" s="1" t="s">
        <v>137</v>
      </c>
      <c r="S542" s="1" t="s">
        <v>138</v>
      </c>
      <c r="T542" s="1">
        <v>2021</v>
      </c>
      <c r="U542" s="1" t="str">
        <f>IF(sum!A535="BC",sum!B535,"*")</f>
        <v>*</v>
      </c>
      <c r="V542" s="1"/>
      <c r="W542" s="1" t="str">
        <f>IF(sum!A535="BC",sum!D535,"*")</f>
        <v>*</v>
      </c>
      <c r="Z542" s="1" t="s">
        <v>137</v>
      </c>
      <c r="AA542" s="1" t="s">
        <v>138</v>
      </c>
      <c r="AB542" s="1">
        <v>2021</v>
      </c>
      <c r="AC542" s="1" t="str">
        <f>IF(sum!A535="MA",sum!B535,"*")</f>
        <v>*</v>
      </c>
      <c r="AD542" s="1"/>
      <c r="AE542" s="1" t="str">
        <f>IF(sum!A535="MA",sum!D535,"*")</f>
        <v>*</v>
      </c>
      <c r="AH542" s="1" t="s">
        <v>137</v>
      </c>
      <c r="AI542" s="1" t="s">
        <v>138</v>
      </c>
      <c r="AJ542" s="1">
        <v>2021</v>
      </c>
      <c r="AK542" s="1" t="str">
        <f>IF(sum!A535="ON",sum!B535,"*")</f>
        <v>TWS-SpCool_ELE1</v>
      </c>
      <c r="AL542" s="1"/>
      <c r="AM542" s="1">
        <f>IF(sum!A535="ON",sum!D535,"*")</f>
        <v>2.8535193405200301E-2</v>
      </c>
      <c r="AP542" s="1" t="s">
        <v>137</v>
      </c>
      <c r="AQ542" s="1" t="s">
        <v>138</v>
      </c>
      <c r="AR542" s="1">
        <v>2021</v>
      </c>
      <c r="AS542" s="1" t="str">
        <f>IF(sum!A535="QU",sum!B535,"*")</f>
        <v>*</v>
      </c>
      <c r="AT542" s="1"/>
      <c r="AU542" s="1" t="str">
        <f>IF(sum!A535="QU",sum!D535,"*")</f>
        <v>*</v>
      </c>
      <c r="AX542" s="1" t="s">
        <v>137</v>
      </c>
      <c r="AY542" s="1" t="s">
        <v>138</v>
      </c>
      <c r="AZ542" s="1">
        <v>2021</v>
      </c>
      <c r="BA542" s="1" t="str">
        <f>IF(sum!A535="SA",sum!B535,"*")</f>
        <v>*</v>
      </c>
      <c r="BB542" s="1"/>
      <c r="BC542" s="1" t="str">
        <f>IF(sum!A535="SA",sum!D535,"*")</f>
        <v>*</v>
      </c>
    </row>
    <row r="543" spans="2:55">
      <c r="B543" s="4" t="s">
        <v>137</v>
      </c>
      <c r="C543" s="4" t="s">
        <v>138</v>
      </c>
      <c r="D543" s="4">
        <v>2021</v>
      </c>
      <c r="J543" s="4" t="s">
        <v>137</v>
      </c>
      <c r="K543" s="4" t="s">
        <v>138</v>
      </c>
      <c r="L543" s="4">
        <v>2021</v>
      </c>
      <c r="M543" s="1" t="str">
        <f>IF(sum!A536="AT",sum!B536,"*")</f>
        <v>*</v>
      </c>
      <c r="N543" s="1"/>
      <c r="O543" s="1" t="str">
        <f>IF(sum!A536="AT",sum!D536,"*")</f>
        <v>*</v>
      </c>
      <c r="R543" s="4" t="s">
        <v>137</v>
      </c>
      <c r="S543" s="4" t="s">
        <v>138</v>
      </c>
      <c r="T543" s="4">
        <v>2021</v>
      </c>
      <c r="U543" s="1" t="str">
        <f>IF(sum!A536="BC",sum!B536,"*")</f>
        <v>*</v>
      </c>
      <c r="V543" s="1"/>
      <c r="W543" s="1" t="str">
        <f>IF(sum!A536="BC",sum!D536,"*")</f>
        <v>*</v>
      </c>
      <c r="Z543" s="4" t="s">
        <v>137</v>
      </c>
      <c r="AA543" s="4" t="s">
        <v>138</v>
      </c>
      <c r="AB543" s="4">
        <v>2021</v>
      </c>
      <c r="AC543" s="1" t="str">
        <f>IF(sum!A536="MA",sum!B536,"*")</f>
        <v>*</v>
      </c>
      <c r="AD543" s="1"/>
      <c r="AE543" s="1" t="str">
        <f>IF(sum!A536="MA",sum!D536,"*")</f>
        <v>*</v>
      </c>
      <c r="AH543" s="4" t="s">
        <v>137</v>
      </c>
      <c r="AI543" s="4" t="s">
        <v>138</v>
      </c>
      <c r="AJ543" s="4">
        <v>2021</v>
      </c>
      <c r="AK543" s="1" t="str">
        <f>IF(sum!A536="ON",sum!B536,"*")</f>
        <v>TWS-SpHeat_ELE1</v>
      </c>
      <c r="AL543" s="1"/>
      <c r="AM543" s="1">
        <f>IF(sum!A536="ON",sum!D536,"*")</f>
        <v>0.16487000634115301</v>
      </c>
      <c r="AP543" s="4" t="s">
        <v>137</v>
      </c>
      <c r="AQ543" s="4" t="s">
        <v>138</v>
      </c>
      <c r="AR543" s="4">
        <v>2021</v>
      </c>
      <c r="AS543" s="1" t="str">
        <f>IF(sum!A536="QU",sum!B536,"*")</f>
        <v>*</v>
      </c>
      <c r="AT543" s="1"/>
      <c r="AU543" s="1" t="str">
        <f>IF(sum!A536="QU",sum!D536,"*")</f>
        <v>*</v>
      </c>
      <c r="AX543" s="4" t="s">
        <v>137</v>
      </c>
      <c r="AY543" s="4" t="s">
        <v>138</v>
      </c>
      <c r="AZ543" s="4">
        <v>2021</v>
      </c>
      <c r="BA543" s="1" t="str">
        <f>IF(sum!A536="SA",sum!B536,"*")</f>
        <v>*</v>
      </c>
      <c r="BB543" s="1"/>
      <c r="BC543" s="1" t="str">
        <f>IF(sum!A536="SA",sum!D536,"*")</f>
        <v>*</v>
      </c>
    </row>
    <row r="544" spans="2:55">
      <c r="B544" s="1" t="s">
        <v>137</v>
      </c>
      <c r="C544" s="1" t="s">
        <v>138</v>
      </c>
      <c r="D544" s="1">
        <v>2021</v>
      </c>
      <c r="J544" s="1" t="s">
        <v>137</v>
      </c>
      <c r="K544" s="1" t="s">
        <v>138</v>
      </c>
      <c r="L544" s="1">
        <v>2021</v>
      </c>
      <c r="M544" s="1" t="str">
        <f>IF(sum!A537="AT",sum!B537,"*")</f>
        <v>*</v>
      </c>
      <c r="N544" s="1"/>
      <c r="O544" s="1" t="str">
        <f>IF(sum!A537="AT",sum!D537,"*")</f>
        <v>*</v>
      </c>
      <c r="R544" s="1" t="s">
        <v>137</v>
      </c>
      <c r="S544" s="1" t="s">
        <v>138</v>
      </c>
      <c r="T544" s="1">
        <v>2021</v>
      </c>
      <c r="U544" s="1" t="str">
        <f>IF(sum!A537="BC",sum!B537,"*")</f>
        <v>*</v>
      </c>
      <c r="V544" s="1"/>
      <c r="W544" s="1" t="str">
        <f>IF(sum!A537="BC",sum!D537,"*")</f>
        <v>*</v>
      </c>
      <c r="Z544" s="1" t="s">
        <v>137</v>
      </c>
      <c r="AA544" s="1" t="s">
        <v>138</v>
      </c>
      <c r="AB544" s="1">
        <v>2021</v>
      </c>
      <c r="AC544" s="1" t="str">
        <f>IF(sum!A537="MA",sum!B537,"*")</f>
        <v>*</v>
      </c>
      <c r="AD544" s="1"/>
      <c r="AE544" s="1" t="str">
        <f>IF(sum!A537="MA",sum!D537,"*")</f>
        <v>*</v>
      </c>
      <c r="AH544" s="1" t="s">
        <v>137</v>
      </c>
      <c r="AI544" s="1" t="s">
        <v>138</v>
      </c>
      <c r="AJ544" s="1">
        <v>2021</v>
      </c>
      <c r="AK544" s="1" t="str">
        <f>IF(sum!A537="ON",sum!B537,"*")</f>
        <v>TWS-WaterHeat_ELE1</v>
      </c>
      <c r="AL544" s="1"/>
      <c r="AM544" s="1">
        <f>IF(sum!A537="ON",sum!D537,"*")</f>
        <v>1.0568590150073999E-2</v>
      </c>
      <c r="AP544" s="1" t="s">
        <v>137</v>
      </c>
      <c r="AQ544" s="1" t="s">
        <v>138</v>
      </c>
      <c r="AR544" s="1">
        <v>2021</v>
      </c>
      <c r="AS544" s="1" t="str">
        <f>IF(sum!A537="QU",sum!B537,"*")</f>
        <v>*</v>
      </c>
      <c r="AT544" s="1"/>
      <c r="AU544" s="1" t="str">
        <f>IF(sum!A537="QU",sum!D537,"*")</f>
        <v>*</v>
      </c>
      <c r="AX544" s="1" t="s">
        <v>137</v>
      </c>
      <c r="AY544" s="1" t="s">
        <v>138</v>
      </c>
      <c r="AZ544" s="1">
        <v>2021</v>
      </c>
      <c r="BA544" s="1" t="str">
        <f>IF(sum!A537="SA",sum!B537,"*")</f>
        <v>*</v>
      </c>
      <c r="BB544" s="1"/>
      <c r="BC544" s="1" t="str">
        <f>IF(sum!A537="SA",sum!D537,"*")</f>
        <v>*</v>
      </c>
    </row>
    <row r="545" spans="2:55">
      <c r="B545" s="1" t="s">
        <v>137</v>
      </c>
      <c r="C545" s="1" t="s">
        <v>138</v>
      </c>
      <c r="D545" s="1">
        <v>2021</v>
      </c>
      <c r="J545" s="1" t="s">
        <v>137</v>
      </c>
      <c r="K545" s="1" t="s">
        <v>138</v>
      </c>
      <c r="L545" s="1">
        <v>2021</v>
      </c>
      <c r="M545" s="1" t="str">
        <f>IF(sum!A538="AT",sum!B538,"*")</f>
        <v>*</v>
      </c>
      <c r="N545" s="1"/>
      <c r="O545" s="1" t="str">
        <f>IF(sum!A538="AT",sum!D538,"*")</f>
        <v>*</v>
      </c>
      <c r="R545" s="1" t="s">
        <v>137</v>
      </c>
      <c r="S545" s="1" t="s">
        <v>138</v>
      </c>
      <c r="T545" s="1">
        <v>2021</v>
      </c>
      <c r="U545" s="1" t="str">
        <f>IF(sum!A538="BC",sum!B538,"*")</f>
        <v>*</v>
      </c>
      <c r="V545" s="1"/>
      <c r="W545" s="1" t="str">
        <f>IF(sum!A538="BC",sum!D538,"*")</f>
        <v>*</v>
      </c>
      <c r="Z545" s="1" t="s">
        <v>137</v>
      </c>
      <c r="AA545" s="1" t="s">
        <v>138</v>
      </c>
      <c r="AB545" s="1">
        <v>2021</v>
      </c>
      <c r="AC545" s="1" t="str">
        <f>IF(sum!A538="MA",sum!B538,"*")</f>
        <v>*</v>
      </c>
      <c r="AD545" s="1"/>
      <c r="AE545" s="1" t="str">
        <f>IF(sum!A538="MA",sum!D538,"*")</f>
        <v>*</v>
      </c>
      <c r="AH545" s="1" t="s">
        <v>137</v>
      </c>
      <c r="AI545" s="1" t="s">
        <v>138</v>
      </c>
      <c r="AJ545" s="1">
        <v>2021</v>
      </c>
      <c r="AK545" s="1" t="str">
        <f>IF(sum!A538="ON",sum!B538,"*")</f>
        <v>WST-AuxiliaryEquip_ELE1</v>
      </c>
      <c r="AL545" s="1"/>
      <c r="AM545" s="1">
        <f>IF(sum!A538="ON",sum!D538,"*")</f>
        <v>5.0729232720354997E-2</v>
      </c>
      <c r="AP545" s="4" t="s">
        <v>137</v>
      </c>
      <c r="AQ545" s="4" t="s">
        <v>138</v>
      </c>
      <c r="AR545" s="4">
        <v>2021</v>
      </c>
      <c r="AS545" s="1" t="str">
        <f>IF(sum!A538="QU",sum!B538,"*")</f>
        <v>*</v>
      </c>
      <c r="AT545" s="1"/>
      <c r="AU545" s="1" t="str">
        <f>IF(sum!A538="QU",sum!D538,"*")</f>
        <v>*</v>
      </c>
      <c r="AX545" s="1" t="s">
        <v>137</v>
      </c>
      <c r="AY545" s="1" t="s">
        <v>138</v>
      </c>
      <c r="AZ545" s="1">
        <v>2021</v>
      </c>
      <c r="BA545" s="1" t="str">
        <f>IF(sum!A538="SA",sum!B538,"*")</f>
        <v>*</v>
      </c>
      <c r="BB545" s="1"/>
      <c r="BC545" s="1" t="str">
        <f>IF(sum!A538="SA",sum!D538,"*")</f>
        <v>*</v>
      </c>
    </row>
    <row r="546" spans="2:55">
      <c r="B546" s="4" t="s">
        <v>137</v>
      </c>
      <c r="C546" s="4" t="s">
        <v>138</v>
      </c>
      <c r="D546" s="4">
        <v>2021</v>
      </c>
      <c r="J546" s="4" t="s">
        <v>137</v>
      </c>
      <c r="K546" s="4" t="s">
        <v>138</v>
      </c>
      <c r="L546" s="4">
        <v>2021</v>
      </c>
      <c r="M546" s="1" t="str">
        <f>IF(sum!A539="AT",sum!B539,"*")</f>
        <v>*</v>
      </c>
      <c r="N546" s="1"/>
      <c r="O546" s="1" t="str">
        <f>IF(sum!A539="AT",sum!D539,"*")</f>
        <v>*</v>
      </c>
      <c r="R546" s="4" t="s">
        <v>137</v>
      </c>
      <c r="S546" s="4" t="s">
        <v>138</v>
      </c>
      <c r="T546" s="4">
        <v>2021</v>
      </c>
      <c r="U546" s="1" t="str">
        <f>IF(sum!A539="BC",sum!B539,"*")</f>
        <v>*</v>
      </c>
      <c r="V546" s="1"/>
      <c r="W546" s="1" t="str">
        <f>IF(sum!A539="BC",sum!D539,"*")</f>
        <v>*</v>
      </c>
      <c r="Z546" s="4" t="s">
        <v>137</v>
      </c>
      <c r="AA546" s="4" t="s">
        <v>138</v>
      </c>
      <c r="AB546" s="4">
        <v>2021</v>
      </c>
      <c r="AC546" s="1" t="str">
        <f>IF(sum!A539="MA",sum!B539,"*")</f>
        <v>*</v>
      </c>
      <c r="AD546" s="1"/>
      <c r="AE546" s="1" t="str">
        <f>IF(sum!A539="MA",sum!D539,"*")</f>
        <v>*</v>
      </c>
      <c r="AH546" s="4" t="s">
        <v>137</v>
      </c>
      <c r="AI546" s="4" t="s">
        <v>138</v>
      </c>
      <c r="AJ546" s="4">
        <v>2021</v>
      </c>
      <c r="AK546" s="1" t="str">
        <f>IF(sum!A539="ON",sum!B539,"*")</f>
        <v>WST-AuxiliaryMot_ELE1</v>
      </c>
      <c r="AL546" s="1"/>
      <c r="AM546" s="1">
        <f>IF(sum!A539="ON",sum!D539,"*")</f>
        <v>5.1480778195094799E-2</v>
      </c>
      <c r="AP546" s="1" t="s">
        <v>137</v>
      </c>
      <c r="AQ546" s="1" t="s">
        <v>138</v>
      </c>
      <c r="AR546" s="1">
        <v>2021</v>
      </c>
      <c r="AS546" s="1" t="str">
        <f>IF(sum!A539="QU",sum!B539,"*")</f>
        <v>*</v>
      </c>
      <c r="AT546" s="1"/>
      <c r="AU546" s="1" t="str">
        <f>IF(sum!A539="QU",sum!D539,"*")</f>
        <v>*</v>
      </c>
      <c r="AX546" s="4" t="s">
        <v>137</v>
      </c>
      <c r="AY546" s="4" t="s">
        <v>138</v>
      </c>
      <c r="AZ546" s="4">
        <v>2021</v>
      </c>
      <c r="BA546" s="1" t="str">
        <f>IF(sum!A539="SA",sum!B539,"*")</f>
        <v>*</v>
      </c>
      <c r="BB546" s="1"/>
      <c r="BC546" s="1" t="str">
        <f>IF(sum!A539="SA",sum!D539,"*")</f>
        <v>*</v>
      </c>
    </row>
    <row r="547" spans="2:55">
      <c r="B547" s="1" t="s">
        <v>137</v>
      </c>
      <c r="C547" s="1" t="s">
        <v>138</v>
      </c>
      <c r="D547" s="1">
        <v>2021</v>
      </c>
      <c r="J547" s="1" t="s">
        <v>137</v>
      </c>
      <c r="K547" s="1" t="s">
        <v>138</v>
      </c>
      <c r="L547" s="1">
        <v>2021</v>
      </c>
      <c r="M547" s="1" t="str">
        <f>IF(sum!A540="AT",sum!B540,"*")</f>
        <v>*</v>
      </c>
      <c r="N547" s="1"/>
      <c r="O547" s="1" t="str">
        <f>IF(sum!A540="AT",sum!D540,"*")</f>
        <v>*</v>
      </c>
      <c r="R547" s="1" t="s">
        <v>137</v>
      </c>
      <c r="S547" s="1" t="s">
        <v>138</v>
      </c>
      <c r="T547" s="1">
        <v>2021</v>
      </c>
      <c r="U547" s="1" t="str">
        <f>IF(sum!A540="BC",sum!B540,"*")</f>
        <v>*</v>
      </c>
      <c r="V547" s="1"/>
      <c r="W547" s="1" t="str">
        <f>IF(sum!A540="BC",sum!D540,"*")</f>
        <v>*</v>
      </c>
      <c r="Z547" s="1" t="s">
        <v>137</v>
      </c>
      <c r="AA547" s="1" t="s">
        <v>138</v>
      </c>
      <c r="AB547" s="1">
        <v>2021</v>
      </c>
      <c r="AC547" s="1" t="str">
        <f>IF(sum!A540="MA",sum!B540,"*")</f>
        <v>*</v>
      </c>
      <c r="AD547" s="1"/>
      <c r="AE547" s="1" t="str">
        <f>IF(sum!A540="MA",sum!D540,"*")</f>
        <v>*</v>
      </c>
      <c r="AH547" s="1" t="s">
        <v>137</v>
      </c>
      <c r="AI547" s="1" t="s">
        <v>138</v>
      </c>
      <c r="AJ547" s="1">
        <v>2021</v>
      </c>
      <c r="AK547" s="1" t="str">
        <f>IF(sum!A540="ON",sum!B540,"*")</f>
        <v>WST-Light_ELE1</v>
      </c>
      <c r="AL547" s="1"/>
      <c r="AM547" s="1">
        <f>IF(sum!A540="ON",sum!D540,"*")</f>
        <v>9.1946734305643901E-2</v>
      </c>
      <c r="AP547" s="4" t="s">
        <v>137</v>
      </c>
      <c r="AQ547" s="4" t="s">
        <v>138</v>
      </c>
      <c r="AR547" s="4">
        <v>2021</v>
      </c>
      <c r="AS547" s="1" t="str">
        <f>IF(sum!A540="QU",sum!B540,"*")</f>
        <v>*</v>
      </c>
      <c r="AT547" s="1"/>
      <c r="AU547" s="1" t="str">
        <f>IF(sum!A540="QU",sum!D540,"*")</f>
        <v>*</v>
      </c>
      <c r="AX547" s="1" t="s">
        <v>137</v>
      </c>
      <c r="AY547" s="1" t="s">
        <v>138</v>
      </c>
      <c r="AZ547" s="1">
        <v>2021</v>
      </c>
      <c r="BA547" s="1" t="str">
        <f>IF(sum!A540="SA",sum!B540,"*")</f>
        <v>*</v>
      </c>
      <c r="BB547" s="1"/>
      <c r="BC547" s="1" t="str">
        <f>IF(sum!A540="SA",sum!D540,"*")</f>
        <v>*</v>
      </c>
    </row>
    <row r="548" spans="2:55">
      <c r="B548" s="1" t="s">
        <v>137</v>
      </c>
      <c r="C548" s="1" t="s">
        <v>138</v>
      </c>
      <c r="D548" s="1">
        <v>2021</v>
      </c>
      <c r="J548" s="1" t="s">
        <v>137</v>
      </c>
      <c r="K548" s="1" t="s">
        <v>138</v>
      </c>
      <c r="L548" s="1">
        <v>2021</v>
      </c>
      <c r="M548" s="1" t="str">
        <f>IF(sum!A541="AT",sum!B541,"*")</f>
        <v>*</v>
      </c>
      <c r="N548" s="1"/>
      <c r="O548" s="1" t="str">
        <f>IF(sum!A541="AT",sum!D541,"*")</f>
        <v>*</v>
      </c>
      <c r="R548" s="1" t="s">
        <v>137</v>
      </c>
      <c r="S548" s="1" t="s">
        <v>138</v>
      </c>
      <c r="T548" s="1">
        <v>2021</v>
      </c>
      <c r="U548" s="1" t="str">
        <f>IF(sum!A541="BC",sum!B541,"*")</f>
        <v>*</v>
      </c>
      <c r="V548" s="1"/>
      <c r="W548" s="1" t="str">
        <f>IF(sum!A541="BC",sum!D541,"*")</f>
        <v>*</v>
      </c>
      <c r="Z548" s="1" t="s">
        <v>137</v>
      </c>
      <c r="AA548" s="1" t="s">
        <v>138</v>
      </c>
      <c r="AB548" s="1">
        <v>2021</v>
      </c>
      <c r="AC548" s="1" t="str">
        <f>IF(sum!A541="MA",sum!B541,"*")</f>
        <v>*</v>
      </c>
      <c r="AD548" s="1"/>
      <c r="AE548" s="1" t="str">
        <f>IF(sum!A541="MA",sum!D541,"*")</f>
        <v>*</v>
      </c>
      <c r="AH548" s="1" t="s">
        <v>137</v>
      </c>
      <c r="AI548" s="1" t="s">
        <v>138</v>
      </c>
      <c r="AJ548" s="1">
        <v>2021</v>
      </c>
      <c r="AK548" s="1" t="str">
        <f>IF(sum!A541="ON",sum!B541,"*")</f>
        <v>WST-SpCool_ELE1</v>
      </c>
      <c r="AL548" s="1"/>
      <c r="AM548" s="1">
        <f>IF(sum!A541="ON",sum!D541,"*")</f>
        <v>5.7070386810399401E-2</v>
      </c>
      <c r="AP548" s="1" t="s">
        <v>137</v>
      </c>
      <c r="AQ548" s="1" t="s">
        <v>138</v>
      </c>
      <c r="AR548" s="1">
        <v>2021</v>
      </c>
      <c r="AS548" s="1" t="str">
        <f>IF(sum!A541="QU",sum!B541,"*")</f>
        <v>*</v>
      </c>
      <c r="AT548" s="1"/>
      <c r="AU548" s="1" t="str">
        <f>IF(sum!A541="QU",sum!D541,"*")</f>
        <v>*</v>
      </c>
      <c r="AX548" s="1" t="s">
        <v>137</v>
      </c>
      <c r="AY548" s="1" t="s">
        <v>138</v>
      </c>
      <c r="AZ548" s="1">
        <v>2021</v>
      </c>
      <c r="BA548" s="1" t="str">
        <f>IF(sum!A541="SA",sum!B541,"*")</f>
        <v>*</v>
      </c>
      <c r="BB548" s="1"/>
      <c r="BC548" s="1" t="str">
        <f>IF(sum!A541="SA",sum!D541,"*")</f>
        <v>*</v>
      </c>
    </row>
    <row r="549" spans="2:55">
      <c r="B549" s="4" t="s">
        <v>137</v>
      </c>
      <c r="C549" s="4" t="s">
        <v>138</v>
      </c>
      <c r="D549" s="4">
        <v>2021</v>
      </c>
      <c r="J549" s="4" t="s">
        <v>137</v>
      </c>
      <c r="K549" s="4" t="s">
        <v>138</v>
      </c>
      <c r="L549" s="4">
        <v>2021</v>
      </c>
      <c r="M549" s="1" t="str">
        <f>IF(sum!A542="AT",sum!B542,"*")</f>
        <v>*</v>
      </c>
      <c r="N549" s="1"/>
      <c r="O549" s="1" t="str">
        <f>IF(sum!A542="AT",sum!D542,"*")</f>
        <v>*</v>
      </c>
      <c r="R549" s="4" t="s">
        <v>137</v>
      </c>
      <c r="S549" s="4" t="s">
        <v>138</v>
      </c>
      <c r="T549" s="4">
        <v>2021</v>
      </c>
      <c r="U549" s="1" t="str">
        <f>IF(sum!A542="BC",sum!B542,"*")</f>
        <v>*</v>
      </c>
      <c r="V549" s="1"/>
      <c r="W549" s="1" t="str">
        <f>IF(sum!A542="BC",sum!D542,"*")</f>
        <v>*</v>
      </c>
      <c r="Z549" s="4" t="s">
        <v>137</v>
      </c>
      <c r="AA549" s="4" t="s">
        <v>138</v>
      </c>
      <c r="AB549" s="4">
        <v>2021</v>
      </c>
      <c r="AC549" s="1" t="str">
        <f>IF(sum!A542="MA",sum!B542,"*")</f>
        <v>*</v>
      </c>
      <c r="AD549" s="1"/>
      <c r="AE549" s="1" t="str">
        <f>IF(sum!A542="MA",sum!D542,"*")</f>
        <v>*</v>
      </c>
      <c r="AH549" s="4" t="s">
        <v>137</v>
      </c>
      <c r="AI549" s="4" t="s">
        <v>138</v>
      </c>
      <c r="AJ549" s="4">
        <v>2021</v>
      </c>
      <c r="AK549" s="1" t="str">
        <f>IF(sum!A542="ON",sum!B542,"*")</f>
        <v>WST-SpHeat_ELE1</v>
      </c>
      <c r="AL549" s="1"/>
      <c r="AM549" s="1">
        <f>IF(sum!A542="ON",sum!D542,"*")</f>
        <v>0.21278094835481301</v>
      </c>
      <c r="AP549" s="4" t="s">
        <v>137</v>
      </c>
      <c r="AQ549" s="4" t="s">
        <v>138</v>
      </c>
      <c r="AR549" s="4">
        <v>2021</v>
      </c>
      <c r="AS549" s="1" t="str">
        <f>IF(sum!A542="QU",sum!B542,"*")</f>
        <v>*</v>
      </c>
      <c r="AT549" s="1"/>
      <c r="AU549" s="1" t="str">
        <f>IF(sum!A542="QU",sum!D542,"*")</f>
        <v>*</v>
      </c>
      <c r="AX549" s="4" t="s">
        <v>137</v>
      </c>
      <c r="AY549" s="4" t="s">
        <v>138</v>
      </c>
      <c r="AZ549" s="4">
        <v>2021</v>
      </c>
      <c r="BA549" s="1" t="str">
        <f>IF(sum!A542="SA",sum!B542,"*")</f>
        <v>*</v>
      </c>
      <c r="BB549" s="1"/>
      <c r="BC549" s="1" t="str">
        <f>IF(sum!A542="SA",sum!D542,"*")</f>
        <v>*</v>
      </c>
    </row>
    <row r="550" spans="2:55">
      <c r="B550" s="1" t="s">
        <v>137</v>
      </c>
      <c r="C550" s="1" t="s">
        <v>138</v>
      </c>
      <c r="D550" s="1">
        <v>2021</v>
      </c>
      <c r="J550" s="1" t="s">
        <v>137</v>
      </c>
      <c r="K550" s="1" t="s">
        <v>138</v>
      </c>
      <c r="L550" s="1">
        <v>2021</v>
      </c>
      <c r="M550" s="1" t="str">
        <f>IF(sum!A543="AT",sum!B543,"*")</f>
        <v>*</v>
      </c>
      <c r="N550" s="1"/>
      <c r="O550" s="1" t="str">
        <f>IF(sum!A543="AT",sum!D543,"*")</f>
        <v>*</v>
      </c>
      <c r="R550" s="1" t="s">
        <v>137</v>
      </c>
      <c r="S550" s="1" t="s">
        <v>138</v>
      </c>
      <c r="T550" s="1">
        <v>2021</v>
      </c>
      <c r="U550" s="1" t="str">
        <f>IF(sum!A543="BC",sum!B543,"*")</f>
        <v>*</v>
      </c>
      <c r="V550" s="1"/>
      <c r="W550" s="1" t="str">
        <f>IF(sum!A543="BC",sum!D543,"*")</f>
        <v>*</v>
      </c>
      <c r="Z550" s="1" t="s">
        <v>137</v>
      </c>
      <c r="AA550" s="1" t="s">
        <v>138</v>
      </c>
      <c r="AB550" s="1">
        <v>2021</v>
      </c>
      <c r="AC550" s="1" t="str">
        <f>IF(sum!A543="MA",sum!B543,"*")</f>
        <v>*</v>
      </c>
      <c r="AD550" s="1"/>
      <c r="AE550" s="1" t="str">
        <f>IF(sum!A543="MA",sum!D543,"*")</f>
        <v>*</v>
      </c>
      <c r="AH550" s="1" t="s">
        <v>137</v>
      </c>
      <c r="AI550" s="1" t="s">
        <v>138</v>
      </c>
      <c r="AJ550" s="1">
        <v>2021</v>
      </c>
      <c r="AK550" s="1" t="str">
        <f>IF(sum!A543="ON",sum!B543,"*")</f>
        <v>WST-WaterHeat_ELE1</v>
      </c>
      <c r="AL550" s="1"/>
      <c r="AM550" s="1">
        <f>IF(sum!A543="ON",sum!D543,"*")</f>
        <v>2.9592052420207099E-2</v>
      </c>
      <c r="AP550" s="1" t="s">
        <v>137</v>
      </c>
      <c r="AQ550" s="1" t="s">
        <v>138</v>
      </c>
      <c r="AR550" s="1">
        <v>2021</v>
      </c>
      <c r="AS550" s="1" t="str">
        <f>IF(sum!A543="QU",sum!B543,"*")</f>
        <v>*</v>
      </c>
      <c r="AT550" s="1"/>
      <c r="AU550" s="1" t="str">
        <f>IF(sum!A543="QU",sum!D543,"*")</f>
        <v>*</v>
      </c>
      <c r="AX550" s="1" t="s">
        <v>137</v>
      </c>
      <c r="AY550" s="1" t="s">
        <v>138</v>
      </c>
      <c r="AZ550" s="1">
        <v>2021</v>
      </c>
      <c r="BA550" s="1" t="str">
        <f>IF(sum!A543="SA",sum!B543,"*")</f>
        <v>*</v>
      </c>
      <c r="BB550" s="1"/>
      <c r="BC550" s="1" t="str">
        <f>IF(sum!A543="SA",sum!D543,"*")</f>
        <v>*</v>
      </c>
    </row>
    <row r="551" spans="2:55">
      <c r="B551" s="1" t="s">
        <v>137</v>
      </c>
      <c r="C551" s="1" t="s">
        <v>138</v>
      </c>
      <c r="D551" s="1">
        <v>2021</v>
      </c>
      <c r="J551" s="1" t="s">
        <v>137</v>
      </c>
      <c r="K551" s="1" t="s">
        <v>138</v>
      </c>
      <c r="L551" s="1">
        <v>2021</v>
      </c>
      <c r="M551" s="1" t="str">
        <f>IF(sum!A544="AT",sum!B544,"*")</f>
        <v>*</v>
      </c>
      <c r="N551" s="1"/>
      <c r="O551" s="1" t="str">
        <f>IF(sum!A544="AT",sum!D544,"*")</f>
        <v>*</v>
      </c>
      <c r="R551" s="1" t="s">
        <v>137</v>
      </c>
      <c r="S551" s="1" t="s">
        <v>138</v>
      </c>
      <c r="T551" s="1">
        <v>2021</v>
      </c>
      <c r="U551" s="1" t="str">
        <f>IF(sum!A544="BC",sum!B544,"*")</f>
        <v>*</v>
      </c>
      <c r="V551" s="1"/>
      <c r="W551" s="1" t="str">
        <f>IF(sum!A544="BC",sum!D544,"*")</f>
        <v>*</v>
      </c>
      <c r="Z551" s="1" t="s">
        <v>137</v>
      </c>
      <c r="AA551" s="1" t="s">
        <v>138</v>
      </c>
      <c r="AB551" s="1">
        <v>2021</v>
      </c>
      <c r="AC551" s="1" t="str">
        <f>IF(sum!A544="MA",sum!B544,"*")</f>
        <v>*</v>
      </c>
      <c r="AD551" s="1"/>
      <c r="AE551" s="1" t="str">
        <f>IF(sum!A544="MA",sum!D544,"*")</f>
        <v>*</v>
      </c>
      <c r="AH551" s="1" t="s">
        <v>137</v>
      </c>
      <c r="AI551" s="1" t="s">
        <v>138</v>
      </c>
      <c r="AJ551" s="1">
        <v>2021</v>
      </c>
      <c r="AK551" s="1" t="str">
        <f>IF(sum!A544="ON",sum!B544,"*")</f>
        <v>*</v>
      </c>
      <c r="AL551" s="1"/>
      <c r="AM551" s="1" t="str">
        <f>IF(sum!A544="ON",sum!D544,"*")</f>
        <v>*</v>
      </c>
      <c r="AP551" s="4" t="s">
        <v>137</v>
      </c>
      <c r="AQ551" s="4" t="s">
        <v>138</v>
      </c>
      <c r="AR551" s="4">
        <v>2021</v>
      </c>
      <c r="AS551" s="1" t="str">
        <f>IF(sum!A544="QU",sum!B544,"*")</f>
        <v>AFM-AuxiliaryEquip_ELE1</v>
      </c>
      <c r="AT551" s="1"/>
      <c r="AU551" s="1">
        <f>IF(sum!A544="QU",sum!D544,"*")</f>
        <v>6.3411540900443306E-2</v>
      </c>
      <c r="AX551" s="1" t="s">
        <v>137</v>
      </c>
      <c r="AY551" s="1" t="s">
        <v>138</v>
      </c>
      <c r="AZ551" s="1">
        <v>2021</v>
      </c>
      <c r="BA551" s="1" t="str">
        <f>IF(sum!A544="SA",sum!B544,"*")</f>
        <v>*</v>
      </c>
      <c r="BB551" s="1"/>
      <c r="BC551" s="1" t="str">
        <f>IF(sum!A544="SA",sum!D544,"*")</f>
        <v>*</v>
      </c>
    </row>
    <row r="552" spans="2:55">
      <c r="B552" s="4" t="s">
        <v>137</v>
      </c>
      <c r="C552" s="4" t="s">
        <v>138</v>
      </c>
      <c r="D552" s="4">
        <v>2021</v>
      </c>
      <c r="J552" s="4" t="s">
        <v>137</v>
      </c>
      <c r="K552" s="4" t="s">
        <v>138</v>
      </c>
      <c r="L552" s="4">
        <v>2021</v>
      </c>
      <c r="M552" s="1" t="str">
        <f>IF(sum!A545="AT",sum!B545,"*")</f>
        <v>*</v>
      </c>
      <c r="N552" s="1"/>
      <c r="O552" s="1" t="str">
        <f>IF(sum!A545="AT",sum!D545,"*")</f>
        <v>*</v>
      </c>
      <c r="R552" s="4" t="s">
        <v>137</v>
      </c>
      <c r="S552" s="4" t="s">
        <v>138</v>
      </c>
      <c r="T552" s="4">
        <v>2021</v>
      </c>
      <c r="U552" s="1" t="str">
        <f>IF(sum!A545="BC",sum!B545,"*")</f>
        <v>*</v>
      </c>
      <c r="V552" s="1"/>
      <c r="W552" s="1" t="str">
        <f>IF(sum!A545="BC",sum!D545,"*")</f>
        <v>*</v>
      </c>
      <c r="Z552" s="4" t="s">
        <v>137</v>
      </c>
      <c r="AA552" s="4" t="s">
        <v>138</v>
      </c>
      <c r="AB552" s="4">
        <v>2021</v>
      </c>
      <c r="AC552" s="1" t="str">
        <f>IF(sum!A545="MA",sum!B545,"*")</f>
        <v>*</v>
      </c>
      <c r="AD552" s="1"/>
      <c r="AE552" s="1" t="str">
        <f>IF(sum!A545="MA",sum!D545,"*")</f>
        <v>*</v>
      </c>
      <c r="AH552" s="4" t="s">
        <v>137</v>
      </c>
      <c r="AI552" s="4" t="s">
        <v>138</v>
      </c>
      <c r="AJ552" s="4">
        <v>2021</v>
      </c>
      <c r="AK552" s="1" t="str">
        <f>IF(sum!A545="ON",sum!B545,"*")</f>
        <v>*</v>
      </c>
      <c r="AL552" s="1"/>
      <c r="AM552" s="1" t="str">
        <f>IF(sum!A545="ON",sum!D545,"*")</f>
        <v>*</v>
      </c>
      <c r="AP552" s="1" t="s">
        <v>137</v>
      </c>
      <c r="AQ552" s="1" t="s">
        <v>138</v>
      </c>
      <c r="AR552" s="1">
        <v>2021</v>
      </c>
      <c r="AS552" s="1" t="str">
        <f>IF(sum!A545="QU",sum!B545,"*")</f>
        <v>AFM-AuxiliaryMot_ELE1</v>
      </c>
      <c r="AT552" s="1"/>
      <c r="AU552" s="1">
        <f>IF(sum!A545="QU",sum!D545,"*")</f>
        <v>1.9023462270132799E-2</v>
      </c>
      <c r="AX552" s="4" t="s">
        <v>137</v>
      </c>
      <c r="AY552" s="4" t="s">
        <v>138</v>
      </c>
      <c r="AZ552" s="4">
        <v>2021</v>
      </c>
      <c r="BA552" s="1" t="str">
        <f>IF(sum!A545="SA",sum!B545,"*")</f>
        <v>*</v>
      </c>
      <c r="BB552" s="1"/>
      <c r="BC552" s="1" t="str">
        <f>IF(sum!A545="SA",sum!D545,"*")</f>
        <v>*</v>
      </c>
    </row>
    <row r="553" spans="2:55">
      <c r="B553" s="1" t="s">
        <v>137</v>
      </c>
      <c r="C553" s="1" t="s">
        <v>138</v>
      </c>
      <c r="D553" s="1">
        <v>2021</v>
      </c>
      <c r="J553" s="1" t="s">
        <v>137</v>
      </c>
      <c r="K553" s="1" t="s">
        <v>138</v>
      </c>
      <c r="L553" s="1">
        <v>2021</v>
      </c>
      <c r="M553" s="1" t="str">
        <f>IF(sum!A546="AT",sum!B546,"*")</f>
        <v>*</v>
      </c>
      <c r="N553" s="1"/>
      <c r="O553" s="1" t="str">
        <f>IF(sum!A546="AT",sum!D546,"*")</f>
        <v>*</v>
      </c>
      <c r="R553" s="1" t="s">
        <v>137</v>
      </c>
      <c r="S553" s="1" t="s">
        <v>138</v>
      </c>
      <c r="T553" s="1">
        <v>2021</v>
      </c>
      <c r="U553" s="1" t="str">
        <f>IF(sum!A546="BC",sum!B546,"*")</f>
        <v>*</v>
      </c>
      <c r="V553" s="1"/>
      <c r="W553" s="1" t="str">
        <f>IF(sum!A546="BC",sum!D546,"*")</f>
        <v>*</v>
      </c>
      <c r="Z553" s="1" t="s">
        <v>137</v>
      </c>
      <c r="AA553" s="1" t="s">
        <v>138</v>
      </c>
      <c r="AB553" s="1">
        <v>2021</v>
      </c>
      <c r="AC553" s="1" t="str">
        <f>IF(sum!A546="MA",sum!B546,"*")</f>
        <v>*</v>
      </c>
      <c r="AD553" s="1"/>
      <c r="AE553" s="1" t="str">
        <f>IF(sum!A546="MA",sum!D546,"*")</f>
        <v>*</v>
      </c>
      <c r="AH553" s="1" t="s">
        <v>137</v>
      </c>
      <c r="AI553" s="1" t="s">
        <v>138</v>
      </c>
      <c r="AJ553" s="1">
        <v>2021</v>
      </c>
      <c r="AK553" s="1" t="str">
        <f>IF(sum!A546="ON",sum!B546,"*")</f>
        <v>*</v>
      </c>
      <c r="AL553" s="1"/>
      <c r="AM553" s="1" t="str">
        <f>IF(sum!A546="ON",sum!D546,"*")</f>
        <v>*</v>
      </c>
      <c r="AP553" s="4" t="s">
        <v>137</v>
      </c>
      <c r="AQ553" s="4" t="s">
        <v>138</v>
      </c>
      <c r="AR553" s="4">
        <v>2021</v>
      </c>
      <c r="AS553" s="1" t="str">
        <f>IF(sum!A546="QU",sum!B546,"*")</f>
        <v>AFM-Light_ELE1</v>
      </c>
      <c r="AT553" s="1"/>
      <c r="AU553" s="1">
        <f>IF(sum!A546="QU",sum!D546,"*")</f>
        <v>8.2435003170577406E-2</v>
      </c>
      <c r="AX553" s="1" t="s">
        <v>137</v>
      </c>
      <c r="AY553" s="1" t="s">
        <v>138</v>
      </c>
      <c r="AZ553" s="1">
        <v>2021</v>
      </c>
      <c r="BA553" s="1" t="str">
        <f>IF(sum!A546="SA",sum!B546,"*")</f>
        <v>*</v>
      </c>
      <c r="BB553" s="1"/>
      <c r="BC553" s="1" t="str">
        <f>IF(sum!A546="SA",sum!D546,"*")</f>
        <v>*</v>
      </c>
    </row>
    <row r="554" spans="2:55">
      <c r="B554" s="1" t="s">
        <v>137</v>
      </c>
      <c r="C554" s="1" t="s">
        <v>138</v>
      </c>
      <c r="D554" s="1">
        <v>2021</v>
      </c>
      <c r="J554" s="1" t="s">
        <v>137</v>
      </c>
      <c r="K554" s="1" t="s">
        <v>138</v>
      </c>
      <c r="L554" s="1">
        <v>2021</v>
      </c>
      <c r="M554" s="1" t="str">
        <f>IF(sum!A547="AT",sum!B547,"*")</f>
        <v>*</v>
      </c>
      <c r="N554" s="1"/>
      <c r="O554" s="1" t="str">
        <f>IF(sum!A547="AT",sum!D547,"*")</f>
        <v>*</v>
      </c>
      <c r="R554" s="1" t="s">
        <v>137</v>
      </c>
      <c r="S554" s="1" t="s">
        <v>138</v>
      </c>
      <c r="T554" s="1">
        <v>2021</v>
      </c>
      <c r="U554" s="1" t="str">
        <f>IF(sum!A547="BC",sum!B547,"*")</f>
        <v>*</v>
      </c>
      <c r="V554" s="1"/>
      <c r="W554" s="1" t="str">
        <f>IF(sum!A547="BC",sum!D547,"*")</f>
        <v>*</v>
      </c>
      <c r="Z554" s="1" t="s">
        <v>137</v>
      </c>
      <c r="AA554" s="1" t="s">
        <v>138</v>
      </c>
      <c r="AB554" s="1">
        <v>2021</v>
      </c>
      <c r="AC554" s="1" t="str">
        <f>IF(sum!A547="MA",sum!B547,"*")</f>
        <v>*</v>
      </c>
      <c r="AD554" s="1"/>
      <c r="AE554" s="1" t="str">
        <f>IF(sum!A547="MA",sum!D547,"*")</f>
        <v>*</v>
      </c>
      <c r="AH554" s="1" t="s">
        <v>137</v>
      </c>
      <c r="AI554" s="1" t="s">
        <v>138</v>
      </c>
      <c r="AJ554" s="1">
        <v>2021</v>
      </c>
      <c r="AK554" s="1" t="str">
        <f>IF(sum!A547="ON",sum!B547,"*")</f>
        <v>*</v>
      </c>
      <c r="AL554" s="1"/>
      <c r="AM554" s="1" t="str">
        <f>IF(sum!A547="ON",sum!D547,"*")</f>
        <v>*</v>
      </c>
      <c r="AP554" s="1" t="s">
        <v>137</v>
      </c>
      <c r="AQ554" s="1" t="s">
        <v>138</v>
      </c>
      <c r="AR554" s="1">
        <v>2021</v>
      </c>
      <c r="AS554" s="1" t="str">
        <f>IF(sum!A547="QU",sum!B547,"*")</f>
        <v>AFM-SpCool_ELE1</v>
      </c>
      <c r="AT554" s="1"/>
      <c r="AU554" s="1">
        <f>IF(sum!A547="QU",sum!D547,"*")</f>
        <v>1.9023462270133198E-2</v>
      </c>
      <c r="AX554" s="1" t="s">
        <v>137</v>
      </c>
      <c r="AY554" s="1" t="s">
        <v>138</v>
      </c>
      <c r="AZ554" s="1">
        <v>2021</v>
      </c>
      <c r="BA554" s="1" t="str">
        <f>IF(sum!A547="SA",sum!B547,"*")</f>
        <v>*</v>
      </c>
      <c r="BB554" s="1"/>
      <c r="BC554" s="1" t="str">
        <f>IF(sum!A547="SA",sum!D547,"*")</f>
        <v>*</v>
      </c>
    </row>
    <row r="555" spans="2:55">
      <c r="B555" s="4" t="s">
        <v>137</v>
      </c>
      <c r="C555" s="4" t="s">
        <v>138</v>
      </c>
      <c r="D555" s="4">
        <v>2021</v>
      </c>
      <c r="J555" s="4" t="s">
        <v>137</v>
      </c>
      <c r="K555" s="4" t="s">
        <v>138</v>
      </c>
      <c r="L555" s="4">
        <v>2021</v>
      </c>
      <c r="M555" s="1" t="str">
        <f>IF(sum!A548="AT",sum!B548,"*")</f>
        <v>*</v>
      </c>
      <c r="N555" s="1"/>
      <c r="O555" s="1" t="str">
        <f>IF(sum!A548="AT",sum!D548,"*")</f>
        <v>*</v>
      </c>
      <c r="R555" s="4" t="s">
        <v>137</v>
      </c>
      <c r="S555" s="4" t="s">
        <v>138</v>
      </c>
      <c r="T555" s="4">
        <v>2021</v>
      </c>
      <c r="U555" s="1" t="str">
        <f>IF(sum!A548="BC",sum!B548,"*")</f>
        <v>*</v>
      </c>
      <c r="V555" s="1"/>
      <c r="W555" s="1" t="str">
        <f>IF(sum!A548="BC",sum!D548,"*")</f>
        <v>*</v>
      </c>
      <c r="Z555" s="4" t="s">
        <v>137</v>
      </c>
      <c r="AA555" s="4" t="s">
        <v>138</v>
      </c>
      <c r="AB555" s="4">
        <v>2021</v>
      </c>
      <c r="AC555" s="1" t="str">
        <f>IF(sum!A548="MA",sum!B548,"*")</f>
        <v>*</v>
      </c>
      <c r="AD555" s="1"/>
      <c r="AE555" s="1" t="str">
        <f>IF(sum!A548="MA",sum!D548,"*")</f>
        <v>*</v>
      </c>
      <c r="AH555" s="4" t="s">
        <v>137</v>
      </c>
      <c r="AI555" s="4" t="s">
        <v>138</v>
      </c>
      <c r="AJ555" s="4">
        <v>2021</v>
      </c>
      <c r="AK555" s="1" t="str">
        <f>IF(sum!A548="ON",sum!B548,"*")</f>
        <v>*</v>
      </c>
      <c r="AL555" s="1"/>
      <c r="AM555" s="1" t="str">
        <f>IF(sum!A548="ON",sum!D548,"*")</f>
        <v>*</v>
      </c>
      <c r="AP555" s="4" t="s">
        <v>137</v>
      </c>
      <c r="AQ555" s="4" t="s">
        <v>138</v>
      </c>
      <c r="AR555" s="4">
        <v>2021</v>
      </c>
      <c r="AS555" s="1" t="str">
        <f>IF(sum!A548="QU",sum!B548,"*")</f>
        <v>AFM-SpHeat_ELE1</v>
      </c>
      <c r="AT555" s="1"/>
      <c r="AU555" s="1">
        <f>IF(sum!A548="QU",sum!D548,"*")</f>
        <v>0.100049320087368</v>
      </c>
      <c r="AX555" s="4" t="s">
        <v>137</v>
      </c>
      <c r="AY555" s="4" t="s">
        <v>138</v>
      </c>
      <c r="AZ555" s="4">
        <v>2021</v>
      </c>
      <c r="BA555" s="1" t="str">
        <f>IF(sum!A548="SA",sum!B548,"*")</f>
        <v>*</v>
      </c>
      <c r="BB555" s="1"/>
      <c r="BC555" s="1" t="str">
        <f>IF(sum!A548="SA",sum!D548,"*")</f>
        <v>*</v>
      </c>
    </row>
    <row r="556" spans="2:55">
      <c r="B556" s="1" t="s">
        <v>137</v>
      </c>
      <c r="C556" s="1" t="s">
        <v>138</v>
      </c>
      <c r="D556" s="1">
        <v>2021</v>
      </c>
      <c r="J556" s="1" t="s">
        <v>137</v>
      </c>
      <c r="K556" s="1" t="s">
        <v>138</v>
      </c>
      <c r="L556" s="1">
        <v>2021</v>
      </c>
      <c r="M556" s="1" t="str">
        <f>IF(sum!A549="AT",sum!B549,"*")</f>
        <v>*</v>
      </c>
      <c r="N556" s="1"/>
      <c r="O556" s="1" t="str">
        <f>IF(sum!A549="AT",sum!D549,"*")</f>
        <v>*</v>
      </c>
      <c r="R556" s="1" t="s">
        <v>137</v>
      </c>
      <c r="S556" s="1" t="s">
        <v>138</v>
      </c>
      <c r="T556" s="1">
        <v>2021</v>
      </c>
      <c r="U556" s="1" t="str">
        <f>IF(sum!A549="BC",sum!B549,"*")</f>
        <v>*</v>
      </c>
      <c r="V556" s="1"/>
      <c r="W556" s="1" t="str">
        <f>IF(sum!A549="BC",sum!D549,"*")</f>
        <v>*</v>
      </c>
      <c r="Z556" s="1" t="s">
        <v>137</v>
      </c>
      <c r="AA556" s="1" t="s">
        <v>138</v>
      </c>
      <c r="AB556" s="1">
        <v>2021</v>
      </c>
      <c r="AC556" s="1" t="str">
        <f>IF(sum!A549="MA",sum!B549,"*")</f>
        <v>*</v>
      </c>
      <c r="AD556" s="1"/>
      <c r="AE556" s="1" t="str">
        <f>IF(sum!A549="MA",sum!D549,"*")</f>
        <v>*</v>
      </c>
      <c r="AH556" s="1" t="s">
        <v>137</v>
      </c>
      <c r="AI556" s="1" t="s">
        <v>138</v>
      </c>
      <c r="AJ556" s="1">
        <v>2021</v>
      </c>
      <c r="AK556" s="1" t="str">
        <f>IF(sum!A549="ON",sum!B549,"*")</f>
        <v>*</v>
      </c>
      <c r="AL556" s="1"/>
      <c r="AM556" s="1" t="str">
        <f>IF(sum!A549="ON",sum!D549,"*")</f>
        <v>*</v>
      </c>
      <c r="AP556" s="1" t="s">
        <v>137</v>
      </c>
      <c r="AQ556" s="1" t="s">
        <v>138</v>
      </c>
      <c r="AR556" s="1">
        <v>2021</v>
      </c>
      <c r="AS556" s="1" t="str">
        <f>IF(sum!A549="QU",sum!B549,"*")</f>
        <v>AFM-WaterHeat_ELE1</v>
      </c>
      <c r="AT556" s="1"/>
      <c r="AU556" s="1">
        <f>IF(sum!A549="QU",sum!D549,"*")</f>
        <v>1.9023462270133198E-2</v>
      </c>
      <c r="AX556" s="1" t="s">
        <v>137</v>
      </c>
      <c r="AY556" s="1" t="s">
        <v>138</v>
      </c>
      <c r="AZ556" s="1">
        <v>2021</v>
      </c>
      <c r="BA556" s="1" t="str">
        <f>IF(sum!A549="SA",sum!B549,"*")</f>
        <v>*</v>
      </c>
      <c r="BB556" s="1"/>
      <c r="BC556" s="1" t="str">
        <f>IF(sum!A549="SA",sum!D549,"*")</f>
        <v>*</v>
      </c>
    </row>
    <row r="557" spans="2:55">
      <c r="B557" s="1" t="s">
        <v>137</v>
      </c>
      <c r="C557" s="1" t="s">
        <v>138</v>
      </c>
      <c r="D557" s="1">
        <v>2021</v>
      </c>
      <c r="J557" s="1" t="s">
        <v>137</v>
      </c>
      <c r="K557" s="1" t="s">
        <v>138</v>
      </c>
      <c r="L557" s="1">
        <v>2021</v>
      </c>
      <c r="M557" s="1" t="str">
        <f>IF(sum!A550="AT",sum!B550,"*")</f>
        <v>*</v>
      </c>
      <c r="N557" s="1"/>
      <c r="O557" s="1" t="str">
        <f>IF(sum!A550="AT",sum!D550,"*")</f>
        <v>*</v>
      </c>
      <c r="R557" s="1" t="s">
        <v>137</v>
      </c>
      <c r="S557" s="1" t="s">
        <v>138</v>
      </c>
      <c r="T557" s="1">
        <v>2021</v>
      </c>
      <c r="U557" s="1" t="str">
        <f>IF(sum!A550="BC",sum!B550,"*")</f>
        <v>*</v>
      </c>
      <c r="V557" s="1"/>
      <c r="W557" s="1" t="str">
        <f>IF(sum!A550="BC",sum!D550,"*")</f>
        <v>*</v>
      </c>
      <c r="Z557" s="1" t="s">
        <v>137</v>
      </c>
      <c r="AA557" s="1" t="s">
        <v>138</v>
      </c>
      <c r="AB557" s="1">
        <v>2021</v>
      </c>
      <c r="AC557" s="1" t="str">
        <f>IF(sum!A550="MA",sum!B550,"*")</f>
        <v>*</v>
      </c>
      <c r="AD557" s="1"/>
      <c r="AE557" s="1" t="str">
        <f>IF(sum!A550="MA",sum!D550,"*")</f>
        <v>*</v>
      </c>
      <c r="AH557" s="1" t="s">
        <v>137</v>
      </c>
      <c r="AI557" s="1" t="s">
        <v>138</v>
      </c>
      <c r="AJ557" s="1">
        <v>2021</v>
      </c>
      <c r="AK557" s="1" t="str">
        <f>IF(sum!A550="ON",sum!B550,"*")</f>
        <v>*</v>
      </c>
      <c r="AL557" s="1"/>
      <c r="AM557" s="1" t="str">
        <f>IF(sum!A550="ON",sum!D550,"*")</f>
        <v>*</v>
      </c>
      <c r="AP557" s="4" t="s">
        <v>137</v>
      </c>
      <c r="AQ557" s="4" t="s">
        <v>138</v>
      </c>
      <c r="AR557" s="4">
        <v>2021</v>
      </c>
      <c r="AS557" s="1" t="str">
        <f>IF(sum!A550="QU",sum!B550,"*")</f>
        <v>ART-AuxiliaryEquip_ELE1</v>
      </c>
      <c r="AT557" s="1"/>
      <c r="AU557" s="1">
        <f>IF(sum!A550="QU",sum!D550,"*")</f>
        <v>2.3250898330163101E-2</v>
      </c>
      <c r="AX557" s="1" t="s">
        <v>137</v>
      </c>
      <c r="AY557" s="1" t="s">
        <v>138</v>
      </c>
      <c r="AZ557" s="1">
        <v>2021</v>
      </c>
      <c r="BA557" s="1" t="str">
        <f>IF(sum!A550="SA",sum!B550,"*")</f>
        <v>*</v>
      </c>
      <c r="BB557" s="1"/>
      <c r="BC557" s="1" t="str">
        <f>IF(sum!A550="SA",sum!D550,"*")</f>
        <v>*</v>
      </c>
    </row>
    <row r="558" spans="2:55">
      <c r="B558" s="4" t="s">
        <v>137</v>
      </c>
      <c r="C558" s="4" t="s">
        <v>138</v>
      </c>
      <c r="D558" s="4">
        <v>2021</v>
      </c>
      <c r="J558" s="4" t="s">
        <v>137</v>
      </c>
      <c r="K558" s="4" t="s">
        <v>138</v>
      </c>
      <c r="L558" s="4">
        <v>2021</v>
      </c>
      <c r="M558" s="1" t="str">
        <f>IF(sum!A551="AT",sum!B551,"*")</f>
        <v>*</v>
      </c>
      <c r="N558" s="1"/>
      <c r="O558" s="1" t="str">
        <f>IF(sum!A551="AT",sum!D551,"*")</f>
        <v>*</v>
      </c>
      <c r="R558" s="4" t="s">
        <v>137</v>
      </c>
      <c r="S558" s="4" t="s">
        <v>138</v>
      </c>
      <c r="T558" s="4">
        <v>2021</v>
      </c>
      <c r="U558" s="1" t="str">
        <f>IF(sum!A551="BC",sum!B551,"*")</f>
        <v>*</v>
      </c>
      <c r="V558" s="1"/>
      <c r="W558" s="1" t="str">
        <f>IF(sum!A551="BC",sum!D551,"*")</f>
        <v>*</v>
      </c>
      <c r="Z558" s="4" t="s">
        <v>137</v>
      </c>
      <c r="AA558" s="4" t="s">
        <v>138</v>
      </c>
      <c r="AB558" s="4">
        <v>2021</v>
      </c>
      <c r="AC558" s="1" t="str">
        <f>IF(sum!A551="MA",sum!B551,"*")</f>
        <v>*</v>
      </c>
      <c r="AD558" s="1"/>
      <c r="AE558" s="1" t="str">
        <f>IF(sum!A551="MA",sum!D551,"*")</f>
        <v>*</v>
      </c>
      <c r="AH558" s="4" t="s">
        <v>137</v>
      </c>
      <c r="AI558" s="4" t="s">
        <v>138</v>
      </c>
      <c r="AJ558" s="4">
        <v>2021</v>
      </c>
      <c r="AK558" s="1" t="str">
        <f>IF(sum!A551="ON",sum!B551,"*")</f>
        <v>*</v>
      </c>
      <c r="AL558" s="1"/>
      <c r="AM558" s="1" t="str">
        <f>IF(sum!A551="ON",sum!D551,"*")</f>
        <v>*</v>
      </c>
      <c r="AP558" s="1" t="s">
        <v>137</v>
      </c>
      <c r="AQ558" s="1" t="s">
        <v>138</v>
      </c>
      <c r="AR558" s="1">
        <v>2021</v>
      </c>
      <c r="AS558" s="1" t="str">
        <f>IF(sum!A551="QU",sum!B551,"*")</f>
        <v>ART-AuxiliaryMot_ELE1</v>
      </c>
      <c r="AT558" s="1"/>
      <c r="AU558" s="1">
        <f>IF(sum!A551="QU",sum!D551,"*")</f>
        <v>6.3411540900443703E-3</v>
      </c>
      <c r="AX558" s="4" t="s">
        <v>137</v>
      </c>
      <c r="AY558" s="4" t="s">
        <v>138</v>
      </c>
      <c r="AZ558" s="4">
        <v>2021</v>
      </c>
      <c r="BA558" s="1" t="str">
        <f>IF(sum!A551="SA",sum!B551,"*")</f>
        <v>*</v>
      </c>
      <c r="BB558" s="1"/>
      <c r="BC558" s="1" t="str">
        <f>IF(sum!A551="SA",sum!D551,"*")</f>
        <v>*</v>
      </c>
    </row>
    <row r="559" spans="2:55">
      <c r="B559" s="1" t="s">
        <v>137</v>
      </c>
      <c r="C559" s="1" t="s">
        <v>138</v>
      </c>
      <c r="D559" s="1">
        <v>2021</v>
      </c>
      <c r="J559" s="1" t="s">
        <v>137</v>
      </c>
      <c r="K559" s="1" t="s">
        <v>138</v>
      </c>
      <c r="L559" s="1">
        <v>2021</v>
      </c>
      <c r="M559" s="1" t="str">
        <f>IF(sum!A552="AT",sum!B552,"*")</f>
        <v>*</v>
      </c>
      <c r="N559" s="1"/>
      <c r="O559" s="1" t="str">
        <f>IF(sum!A552="AT",sum!D552,"*")</f>
        <v>*</v>
      </c>
      <c r="R559" s="1" t="s">
        <v>137</v>
      </c>
      <c r="S559" s="1" t="s">
        <v>138</v>
      </c>
      <c r="T559" s="1">
        <v>2021</v>
      </c>
      <c r="U559" s="1" t="str">
        <f>IF(sum!A552="BC",sum!B552,"*")</f>
        <v>*</v>
      </c>
      <c r="V559" s="1"/>
      <c r="W559" s="1" t="str">
        <f>IF(sum!A552="BC",sum!D552,"*")</f>
        <v>*</v>
      </c>
      <c r="Z559" s="1" t="s">
        <v>137</v>
      </c>
      <c r="AA559" s="1" t="s">
        <v>138</v>
      </c>
      <c r="AB559" s="1">
        <v>2021</v>
      </c>
      <c r="AC559" s="1" t="str">
        <f>IF(sum!A552="MA",sum!B552,"*")</f>
        <v>*</v>
      </c>
      <c r="AD559" s="1"/>
      <c r="AE559" s="1" t="str">
        <f>IF(sum!A552="MA",sum!D552,"*")</f>
        <v>*</v>
      </c>
      <c r="AH559" s="1" t="s">
        <v>137</v>
      </c>
      <c r="AI559" s="1" t="s">
        <v>138</v>
      </c>
      <c r="AJ559" s="1">
        <v>2021</v>
      </c>
      <c r="AK559" s="1" t="str">
        <f>IF(sum!A552="ON",sum!B552,"*")</f>
        <v>*</v>
      </c>
      <c r="AL559" s="1"/>
      <c r="AM559" s="1" t="str">
        <f>IF(sum!A552="ON",sum!D552,"*")</f>
        <v>*</v>
      </c>
      <c r="AP559" s="4" t="s">
        <v>137</v>
      </c>
      <c r="AQ559" s="4" t="s">
        <v>138</v>
      </c>
      <c r="AR559" s="4">
        <v>2021</v>
      </c>
      <c r="AS559" s="1" t="str">
        <f>IF(sum!A552="QU",sum!B552,"*")</f>
        <v>ART-Light_ELE1</v>
      </c>
      <c r="AT559" s="1"/>
      <c r="AU559" s="1">
        <f>IF(sum!A552="QU",sum!D552,"*")</f>
        <v>3.48763474952445E-2</v>
      </c>
      <c r="AX559" s="1" t="s">
        <v>137</v>
      </c>
      <c r="AY559" s="1" t="s">
        <v>138</v>
      </c>
      <c r="AZ559" s="1">
        <v>2021</v>
      </c>
      <c r="BA559" s="1" t="str">
        <f>IF(sum!A552="SA",sum!B552,"*")</f>
        <v>*</v>
      </c>
      <c r="BB559" s="1"/>
      <c r="BC559" s="1" t="str">
        <f>IF(sum!A552="SA",sum!D552,"*")</f>
        <v>*</v>
      </c>
    </row>
    <row r="560" spans="2:55">
      <c r="B560" s="1" t="s">
        <v>137</v>
      </c>
      <c r="C560" s="1" t="s">
        <v>138</v>
      </c>
      <c r="D560" s="1">
        <v>2021</v>
      </c>
      <c r="J560" s="1" t="s">
        <v>137</v>
      </c>
      <c r="K560" s="1" t="s">
        <v>138</v>
      </c>
      <c r="L560" s="1">
        <v>2021</v>
      </c>
      <c r="M560" s="1" t="str">
        <f>IF(sum!A553="AT",sum!B553,"*")</f>
        <v>*</v>
      </c>
      <c r="N560" s="1"/>
      <c r="O560" s="1" t="str">
        <f>IF(sum!A553="AT",sum!D553,"*")</f>
        <v>*</v>
      </c>
      <c r="R560" s="1" t="s">
        <v>137</v>
      </c>
      <c r="S560" s="1" t="s">
        <v>138</v>
      </c>
      <c r="T560" s="1">
        <v>2021</v>
      </c>
      <c r="U560" s="1" t="str">
        <f>IF(sum!A553="BC",sum!B553,"*")</f>
        <v>*</v>
      </c>
      <c r="V560" s="1"/>
      <c r="W560" s="1" t="str">
        <f>IF(sum!A553="BC",sum!D553,"*")</f>
        <v>*</v>
      </c>
      <c r="Z560" s="1" t="s">
        <v>137</v>
      </c>
      <c r="AA560" s="1" t="s">
        <v>138</v>
      </c>
      <c r="AB560" s="1">
        <v>2021</v>
      </c>
      <c r="AC560" s="1" t="str">
        <f>IF(sum!A553="MA",sum!B553,"*")</f>
        <v>*</v>
      </c>
      <c r="AD560" s="1"/>
      <c r="AE560" s="1" t="str">
        <f>IF(sum!A553="MA",sum!D553,"*")</f>
        <v>*</v>
      </c>
      <c r="AH560" s="1" t="s">
        <v>137</v>
      </c>
      <c r="AI560" s="1" t="s">
        <v>138</v>
      </c>
      <c r="AJ560" s="1">
        <v>2021</v>
      </c>
      <c r="AK560" s="1" t="str">
        <f>IF(sum!A553="ON",sum!B553,"*")</f>
        <v>*</v>
      </c>
      <c r="AL560" s="1"/>
      <c r="AM560" s="1" t="str">
        <f>IF(sum!A553="ON",sum!D553,"*")</f>
        <v>*</v>
      </c>
      <c r="AP560" s="1" t="s">
        <v>137</v>
      </c>
      <c r="AQ560" s="1" t="s">
        <v>138</v>
      </c>
      <c r="AR560" s="1">
        <v>2021</v>
      </c>
      <c r="AS560" s="1" t="str">
        <f>IF(sum!A553="QU",sum!B553,"*")</f>
        <v>ART-SpCool_ELE1</v>
      </c>
      <c r="AT560" s="1"/>
      <c r="AU560" s="1">
        <f>IF(sum!A553="QU",sum!D553,"*")</f>
        <v>9.5117311350665906E-3</v>
      </c>
      <c r="AX560" s="1" t="s">
        <v>137</v>
      </c>
      <c r="AY560" s="1" t="s">
        <v>138</v>
      </c>
      <c r="AZ560" s="1">
        <v>2021</v>
      </c>
      <c r="BA560" s="1" t="str">
        <f>IF(sum!A553="SA",sum!B553,"*")</f>
        <v>*</v>
      </c>
      <c r="BB560" s="1"/>
      <c r="BC560" s="1" t="str">
        <f>IF(sum!A553="SA",sum!D553,"*")</f>
        <v>*</v>
      </c>
    </row>
    <row r="561" spans="2:55">
      <c r="B561" s="4" t="s">
        <v>137</v>
      </c>
      <c r="C561" s="4" t="s">
        <v>138</v>
      </c>
      <c r="D561" s="4">
        <v>2021</v>
      </c>
      <c r="J561" s="4" t="s">
        <v>137</v>
      </c>
      <c r="K561" s="4" t="s">
        <v>138</v>
      </c>
      <c r="L561" s="4">
        <v>2021</v>
      </c>
      <c r="M561" s="1" t="str">
        <f>IF(sum!A554="AT",sum!B554,"*")</f>
        <v>*</v>
      </c>
      <c r="N561" s="1"/>
      <c r="O561" s="1" t="str">
        <f>IF(sum!A554="AT",sum!D554,"*")</f>
        <v>*</v>
      </c>
      <c r="R561" s="4" t="s">
        <v>137</v>
      </c>
      <c r="S561" s="4" t="s">
        <v>138</v>
      </c>
      <c r="T561" s="4">
        <v>2021</v>
      </c>
      <c r="U561" s="1" t="str">
        <f>IF(sum!A554="BC",sum!B554,"*")</f>
        <v>*</v>
      </c>
      <c r="V561" s="1"/>
      <c r="W561" s="1" t="str">
        <f>IF(sum!A554="BC",sum!D554,"*")</f>
        <v>*</v>
      </c>
      <c r="Z561" s="4" t="s">
        <v>137</v>
      </c>
      <c r="AA561" s="4" t="s">
        <v>138</v>
      </c>
      <c r="AB561" s="4">
        <v>2021</v>
      </c>
      <c r="AC561" s="1" t="str">
        <f>IF(sum!A554="MA",sum!B554,"*")</f>
        <v>*</v>
      </c>
      <c r="AD561" s="1"/>
      <c r="AE561" s="1" t="str">
        <f>IF(sum!A554="MA",sum!D554,"*")</f>
        <v>*</v>
      </c>
      <c r="AH561" s="4" t="s">
        <v>137</v>
      </c>
      <c r="AI561" s="4" t="s">
        <v>138</v>
      </c>
      <c r="AJ561" s="4">
        <v>2021</v>
      </c>
      <c r="AK561" s="1" t="str">
        <f>IF(sum!A554="ON",sum!B554,"*")</f>
        <v>*</v>
      </c>
      <c r="AL561" s="1"/>
      <c r="AM561" s="1" t="str">
        <f>IF(sum!A554="ON",sum!D554,"*")</f>
        <v>*</v>
      </c>
      <c r="AP561" s="4" t="s">
        <v>137</v>
      </c>
      <c r="AQ561" s="4" t="s">
        <v>138</v>
      </c>
      <c r="AR561" s="4">
        <v>2021</v>
      </c>
      <c r="AS561" s="1" t="str">
        <f>IF(sum!A554="QU",sum!B554,"*")</f>
        <v>ART-SpHeat_ELE1</v>
      </c>
      <c r="AT561" s="1"/>
      <c r="AU561" s="1">
        <f>IF(sum!A554="QU",sum!D554,"*")</f>
        <v>3.6637779186923999E-2</v>
      </c>
      <c r="AX561" s="4" t="s">
        <v>137</v>
      </c>
      <c r="AY561" s="4" t="s">
        <v>138</v>
      </c>
      <c r="AZ561" s="4">
        <v>2021</v>
      </c>
      <c r="BA561" s="1" t="str">
        <f>IF(sum!A554="SA",sum!B554,"*")</f>
        <v>*</v>
      </c>
      <c r="BB561" s="1"/>
      <c r="BC561" s="1" t="str">
        <f>IF(sum!A554="SA",sum!D554,"*")</f>
        <v>*</v>
      </c>
    </row>
    <row r="562" spans="2:55">
      <c r="B562" s="1" t="s">
        <v>137</v>
      </c>
      <c r="C562" s="1" t="s">
        <v>138</v>
      </c>
      <c r="D562" s="1">
        <v>2021</v>
      </c>
      <c r="J562" s="1" t="s">
        <v>137</v>
      </c>
      <c r="K562" s="1" t="s">
        <v>138</v>
      </c>
      <c r="L562" s="1">
        <v>2021</v>
      </c>
      <c r="M562" s="1" t="str">
        <f>IF(sum!A555="AT",sum!B555,"*")</f>
        <v>*</v>
      </c>
      <c r="N562" s="1"/>
      <c r="O562" s="1" t="str">
        <f>IF(sum!A555="AT",sum!D555,"*")</f>
        <v>*</v>
      </c>
      <c r="R562" s="1" t="s">
        <v>137</v>
      </c>
      <c r="S562" s="1" t="s">
        <v>138</v>
      </c>
      <c r="T562" s="1">
        <v>2021</v>
      </c>
      <c r="U562" s="1" t="str">
        <f>IF(sum!A555="BC",sum!B555,"*")</f>
        <v>*</v>
      </c>
      <c r="V562" s="1"/>
      <c r="W562" s="1" t="str">
        <f>IF(sum!A555="BC",sum!D555,"*")</f>
        <v>*</v>
      </c>
      <c r="Z562" s="1" t="s">
        <v>137</v>
      </c>
      <c r="AA562" s="1" t="s">
        <v>138</v>
      </c>
      <c r="AB562" s="1">
        <v>2021</v>
      </c>
      <c r="AC562" s="1" t="str">
        <f>IF(sum!A555="MA",sum!B555,"*")</f>
        <v>*</v>
      </c>
      <c r="AD562" s="1"/>
      <c r="AE562" s="1" t="str">
        <f>IF(sum!A555="MA",sum!D555,"*")</f>
        <v>*</v>
      </c>
      <c r="AH562" s="1" t="s">
        <v>137</v>
      </c>
      <c r="AI562" s="1" t="s">
        <v>138</v>
      </c>
      <c r="AJ562" s="1">
        <v>2021</v>
      </c>
      <c r="AK562" s="1" t="str">
        <f>IF(sum!A555="ON",sum!B555,"*")</f>
        <v>*</v>
      </c>
      <c r="AL562" s="1"/>
      <c r="AM562" s="1" t="str">
        <f>IF(sum!A555="ON",sum!D555,"*")</f>
        <v>*</v>
      </c>
      <c r="AP562" s="1" t="s">
        <v>137</v>
      </c>
      <c r="AQ562" s="1" t="s">
        <v>138</v>
      </c>
      <c r="AR562" s="1">
        <v>2021</v>
      </c>
      <c r="AS562" s="1" t="str">
        <f>IF(sum!A555="QU",sum!B555,"*")</f>
        <v>ART-WaterHeat_ELE1</v>
      </c>
      <c r="AT562" s="1"/>
      <c r="AU562" s="1">
        <f>IF(sum!A555="QU",sum!D555,"*")</f>
        <v>4.22743606002959E-3</v>
      </c>
      <c r="AX562" s="1" t="s">
        <v>137</v>
      </c>
      <c r="AY562" s="1" t="s">
        <v>138</v>
      </c>
      <c r="AZ562" s="1">
        <v>2021</v>
      </c>
      <c r="BA562" s="1" t="str">
        <f>IF(sum!A555="SA",sum!B555,"*")</f>
        <v>*</v>
      </c>
      <c r="BB562" s="1"/>
      <c r="BC562" s="1" t="str">
        <f>IF(sum!A555="SA",sum!D555,"*")</f>
        <v>*</v>
      </c>
    </row>
    <row r="563" spans="2:55">
      <c r="B563" s="1" t="s">
        <v>137</v>
      </c>
      <c r="C563" s="1" t="s">
        <v>138</v>
      </c>
      <c r="D563" s="1">
        <v>2021</v>
      </c>
      <c r="J563" s="1" t="s">
        <v>137</v>
      </c>
      <c r="K563" s="1" t="s">
        <v>138</v>
      </c>
      <c r="L563" s="1">
        <v>2021</v>
      </c>
      <c r="M563" s="1" t="str">
        <f>IF(sum!A556="AT",sum!B556,"*")</f>
        <v>*</v>
      </c>
      <c r="N563" s="1"/>
      <c r="O563" s="1" t="str">
        <f>IF(sum!A556="AT",sum!D556,"*")</f>
        <v>*</v>
      </c>
      <c r="R563" s="1" t="s">
        <v>137</v>
      </c>
      <c r="S563" s="1" t="s">
        <v>138</v>
      </c>
      <c r="T563" s="1">
        <v>2021</v>
      </c>
      <c r="U563" s="1" t="str">
        <f>IF(sum!A556="BC",sum!B556,"*")</f>
        <v>*</v>
      </c>
      <c r="V563" s="1"/>
      <c r="W563" s="1" t="str">
        <f>IF(sum!A556="BC",sum!D556,"*")</f>
        <v>*</v>
      </c>
      <c r="Z563" s="1" t="s">
        <v>137</v>
      </c>
      <c r="AA563" s="1" t="s">
        <v>138</v>
      </c>
      <c r="AB563" s="1">
        <v>2021</v>
      </c>
      <c r="AC563" s="1" t="str">
        <f>IF(sum!A556="MA",sum!B556,"*")</f>
        <v>*</v>
      </c>
      <c r="AD563" s="1"/>
      <c r="AE563" s="1" t="str">
        <f>IF(sum!A556="MA",sum!D556,"*")</f>
        <v>*</v>
      </c>
      <c r="AH563" s="1" t="s">
        <v>137</v>
      </c>
      <c r="AI563" s="1" t="s">
        <v>138</v>
      </c>
      <c r="AJ563" s="1">
        <v>2021</v>
      </c>
      <c r="AK563" s="1" t="str">
        <f>IF(sum!A556="ON",sum!B556,"*")</f>
        <v>*</v>
      </c>
      <c r="AL563" s="1"/>
      <c r="AM563" s="1" t="str">
        <f>IF(sum!A556="ON",sum!D556,"*")</f>
        <v>*</v>
      </c>
      <c r="AP563" s="4" t="s">
        <v>137</v>
      </c>
      <c r="AQ563" s="4" t="s">
        <v>138</v>
      </c>
      <c r="AR563" s="4">
        <v>2021</v>
      </c>
      <c r="AS563" s="1" t="str">
        <f>IF(sum!A556="QU",sum!B556,"*")</f>
        <v>ECHP_biomass_thermal01</v>
      </c>
      <c r="AT563" s="1"/>
      <c r="AU563" s="1">
        <f>IF(sum!A556="QU",sum!D556,"*")</f>
        <v>0</v>
      </c>
      <c r="AX563" s="1" t="s">
        <v>137</v>
      </c>
      <c r="AY563" s="1" t="s">
        <v>138</v>
      </c>
      <c r="AZ563" s="1">
        <v>2021</v>
      </c>
      <c r="BA563" s="1" t="str">
        <f>IF(sum!A556="SA",sum!B556,"*")</f>
        <v>*</v>
      </c>
      <c r="BB563" s="1"/>
      <c r="BC563" s="1" t="str">
        <f>IF(sum!A556="SA",sum!D556,"*")</f>
        <v>*</v>
      </c>
    </row>
    <row r="564" spans="2:55">
      <c r="B564" s="4" t="s">
        <v>137</v>
      </c>
      <c r="C564" s="4" t="s">
        <v>138</v>
      </c>
      <c r="D564" s="4">
        <v>2021</v>
      </c>
      <c r="J564" s="4" t="s">
        <v>137</v>
      </c>
      <c r="K564" s="4" t="s">
        <v>138</v>
      </c>
      <c r="L564" s="4">
        <v>2021</v>
      </c>
      <c r="M564" s="1" t="str">
        <f>IF(sum!A557="AT",sum!B557,"*")</f>
        <v>*</v>
      </c>
      <c r="N564" s="1"/>
      <c r="O564" s="1" t="str">
        <f>IF(sum!A557="AT",sum!D557,"*")</f>
        <v>*</v>
      </c>
      <c r="R564" s="4" t="s">
        <v>137</v>
      </c>
      <c r="S564" s="4" t="s">
        <v>138</v>
      </c>
      <c r="T564" s="4">
        <v>2021</v>
      </c>
      <c r="U564" s="1" t="str">
        <f>IF(sum!A557="BC",sum!B557,"*")</f>
        <v>*</v>
      </c>
      <c r="V564" s="1"/>
      <c r="W564" s="1" t="str">
        <f>IF(sum!A557="BC",sum!D557,"*")</f>
        <v>*</v>
      </c>
      <c r="Z564" s="4" t="s">
        <v>137</v>
      </c>
      <c r="AA564" s="4" t="s">
        <v>138</v>
      </c>
      <c r="AB564" s="4">
        <v>2021</v>
      </c>
      <c r="AC564" s="1" t="str">
        <f>IF(sum!A557="MA",sum!B557,"*")</f>
        <v>*</v>
      </c>
      <c r="AD564" s="1"/>
      <c r="AE564" s="1" t="str">
        <f>IF(sum!A557="MA",sum!D557,"*")</f>
        <v>*</v>
      </c>
      <c r="AH564" s="4" t="s">
        <v>137</v>
      </c>
      <c r="AI564" s="4" t="s">
        <v>138</v>
      </c>
      <c r="AJ564" s="4">
        <v>2021</v>
      </c>
      <c r="AK564" s="1" t="str">
        <f>IF(sum!A557="ON",sum!B557,"*")</f>
        <v>*</v>
      </c>
      <c r="AL564" s="1"/>
      <c r="AM564" s="1" t="str">
        <f>IF(sum!A557="ON",sum!D557,"*")</f>
        <v>*</v>
      </c>
      <c r="AP564" s="1" t="s">
        <v>137</v>
      </c>
      <c r="AQ564" s="1" t="s">
        <v>138</v>
      </c>
      <c r="AR564" s="1">
        <v>2021</v>
      </c>
      <c r="AS564" s="1" t="str">
        <f>IF(sum!A557="QU",sum!B557,"*")</f>
        <v>EDU-AuxiliaryEquip_ELE1</v>
      </c>
      <c r="AT564" s="1"/>
      <c r="AU564" s="1">
        <f>IF(sum!A557="QU",sum!D557,"*")</f>
        <v>0.116254491650811</v>
      </c>
      <c r="AX564" s="4" t="s">
        <v>137</v>
      </c>
      <c r="AY564" s="4" t="s">
        <v>138</v>
      </c>
      <c r="AZ564" s="4">
        <v>2021</v>
      </c>
      <c r="BA564" s="1" t="str">
        <f>IF(sum!A557="SA",sum!B557,"*")</f>
        <v>*</v>
      </c>
      <c r="BB564" s="1"/>
      <c r="BC564" s="1" t="str">
        <f>IF(sum!A557="SA",sum!D557,"*")</f>
        <v>*</v>
      </c>
    </row>
    <row r="565" spans="2:55">
      <c r="B565" s="1" t="s">
        <v>137</v>
      </c>
      <c r="C565" s="1" t="s">
        <v>138</v>
      </c>
      <c r="D565" s="1">
        <v>2021</v>
      </c>
      <c r="J565" s="1" t="s">
        <v>137</v>
      </c>
      <c r="K565" s="1" t="s">
        <v>138</v>
      </c>
      <c r="L565" s="1">
        <v>2021</v>
      </c>
      <c r="M565" s="1" t="str">
        <f>IF(sum!A558="AT",sum!B558,"*")</f>
        <v>*</v>
      </c>
      <c r="N565" s="1"/>
      <c r="O565" s="1" t="str">
        <f>IF(sum!A558="AT",sum!D558,"*")</f>
        <v>*</v>
      </c>
      <c r="R565" s="1" t="s">
        <v>137</v>
      </c>
      <c r="S565" s="1" t="s">
        <v>138</v>
      </c>
      <c r="T565" s="1">
        <v>2021</v>
      </c>
      <c r="U565" s="1" t="str">
        <f>IF(sum!A558="BC",sum!B558,"*")</f>
        <v>*</v>
      </c>
      <c r="V565" s="1"/>
      <c r="W565" s="1" t="str">
        <f>IF(sum!A558="BC",sum!D558,"*")</f>
        <v>*</v>
      </c>
      <c r="Z565" s="1" t="s">
        <v>137</v>
      </c>
      <c r="AA565" s="1" t="s">
        <v>138</v>
      </c>
      <c r="AB565" s="1">
        <v>2021</v>
      </c>
      <c r="AC565" s="1" t="str">
        <f>IF(sum!A558="MA",sum!B558,"*")</f>
        <v>*</v>
      </c>
      <c r="AD565" s="1"/>
      <c r="AE565" s="1" t="str">
        <f>IF(sum!A558="MA",sum!D558,"*")</f>
        <v>*</v>
      </c>
      <c r="AH565" s="1" t="s">
        <v>137</v>
      </c>
      <c r="AI565" s="1" t="s">
        <v>138</v>
      </c>
      <c r="AJ565" s="1">
        <v>2021</v>
      </c>
      <c r="AK565" s="1" t="str">
        <f>IF(sum!A558="ON",sum!B558,"*")</f>
        <v>*</v>
      </c>
      <c r="AL565" s="1"/>
      <c r="AM565" s="1" t="str">
        <f>IF(sum!A558="ON",sum!D558,"*")</f>
        <v>*</v>
      </c>
      <c r="AP565" s="4" t="s">
        <v>137</v>
      </c>
      <c r="AQ565" s="4" t="s">
        <v>138</v>
      </c>
      <c r="AR565" s="4">
        <v>2021</v>
      </c>
      <c r="AS565" s="1" t="str">
        <f>IF(sum!A558="QU",sum!B558,"*")</f>
        <v>EDU-AuxiliaryMot_ELE1</v>
      </c>
      <c r="AT565" s="1"/>
      <c r="AU565" s="1">
        <f>IF(sum!A558="QU",sum!D558,"*")</f>
        <v>3.48763474952445E-2</v>
      </c>
      <c r="AX565" s="1" t="s">
        <v>137</v>
      </c>
      <c r="AY565" s="1" t="s">
        <v>138</v>
      </c>
      <c r="AZ565" s="1">
        <v>2021</v>
      </c>
      <c r="BA565" s="1" t="str">
        <f>IF(sum!A558="SA",sum!B558,"*")</f>
        <v>*</v>
      </c>
      <c r="BB565" s="1"/>
      <c r="BC565" s="1" t="str">
        <f>IF(sum!A558="SA",sum!D558,"*")</f>
        <v>*</v>
      </c>
    </row>
    <row r="566" spans="2:55">
      <c r="B566" s="1" t="s">
        <v>137</v>
      </c>
      <c r="C566" s="1" t="s">
        <v>138</v>
      </c>
      <c r="D566" s="1">
        <v>2021</v>
      </c>
      <c r="J566" s="1" t="s">
        <v>137</v>
      </c>
      <c r="K566" s="1" t="s">
        <v>138</v>
      </c>
      <c r="L566" s="1">
        <v>2021</v>
      </c>
      <c r="M566" s="1" t="str">
        <f>IF(sum!A559="AT",sum!B559,"*")</f>
        <v>*</v>
      </c>
      <c r="N566" s="1"/>
      <c r="O566" s="1" t="str">
        <f>IF(sum!A559="AT",sum!D559,"*")</f>
        <v>*</v>
      </c>
      <c r="R566" s="1" t="s">
        <v>137</v>
      </c>
      <c r="S566" s="1" t="s">
        <v>138</v>
      </c>
      <c r="T566" s="1">
        <v>2021</v>
      </c>
      <c r="U566" s="1" t="str">
        <f>IF(sum!A559="BC",sum!B559,"*")</f>
        <v>*</v>
      </c>
      <c r="V566" s="1"/>
      <c r="W566" s="1" t="str">
        <f>IF(sum!A559="BC",sum!D559,"*")</f>
        <v>*</v>
      </c>
      <c r="Z566" s="1" t="s">
        <v>137</v>
      </c>
      <c r="AA566" s="1" t="s">
        <v>138</v>
      </c>
      <c r="AB566" s="1">
        <v>2021</v>
      </c>
      <c r="AC566" s="1" t="str">
        <f>IF(sum!A559="MA",sum!B559,"*")</f>
        <v>*</v>
      </c>
      <c r="AD566" s="1"/>
      <c r="AE566" s="1" t="str">
        <f>IF(sum!A559="MA",sum!D559,"*")</f>
        <v>*</v>
      </c>
      <c r="AH566" s="1" t="s">
        <v>137</v>
      </c>
      <c r="AI566" s="1" t="s">
        <v>138</v>
      </c>
      <c r="AJ566" s="1">
        <v>2021</v>
      </c>
      <c r="AK566" s="1" t="str">
        <f>IF(sum!A559="ON",sum!B559,"*")</f>
        <v>*</v>
      </c>
      <c r="AL566" s="1"/>
      <c r="AM566" s="1" t="str">
        <f>IF(sum!A559="ON",sum!D559,"*")</f>
        <v>*</v>
      </c>
      <c r="AP566" s="1" t="s">
        <v>137</v>
      </c>
      <c r="AQ566" s="1" t="s">
        <v>138</v>
      </c>
      <c r="AR566" s="1">
        <v>2021</v>
      </c>
      <c r="AS566" s="1" t="str">
        <f>IF(sum!A559="QU",sum!B559,"*")</f>
        <v>EDU-Light_ELE1</v>
      </c>
      <c r="AT566" s="1"/>
      <c r="AU566" s="1">
        <f>IF(sum!A559="QU",sum!D559,"*")</f>
        <v>0.142675967025996</v>
      </c>
      <c r="AX566" s="1" t="s">
        <v>137</v>
      </c>
      <c r="AY566" s="1" t="s">
        <v>138</v>
      </c>
      <c r="AZ566" s="1">
        <v>2021</v>
      </c>
      <c r="BA566" s="1" t="str">
        <f>IF(sum!A559="SA",sum!B559,"*")</f>
        <v>*</v>
      </c>
      <c r="BB566" s="1"/>
      <c r="BC566" s="1" t="str">
        <f>IF(sum!A559="SA",sum!D559,"*")</f>
        <v>*</v>
      </c>
    </row>
    <row r="567" spans="2:55">
      <c r="B567" s="4" t="s">
        <v>137</v>
      </c>
      <c r="C567" s="4" t="s">
        <v>138</v>
      </c>
      <c r="D567" s="4">
        <v>2021</v>
      </c>
      <c r="J567" s="4" t="s">
        <v>137</v>
      </c>
      <c r="K567" s="4" t="s">
        <v>138</v>
      </c>
      <c r="L567" s="4">
        <v>2021</v>
      </c>
      <c r="M567" s="1" t="str">
        <f>IF(sum!A560="AT",sum!B560,"*")</f>
        <v>*</v>
      </c>
      <c r="N567" s="1"/>
      <c r="O567" s="1" t="str">
        <f>IF(sum!A560="AT",sum!D560,"*")</f>
        <v>*</v>
      </c>
      <c r="R567" s="4" t="s">
        <v>137</v>
      </c>
      <c r="S567" s="4" t="s">
        <v>138</v>
      </c>
      <c r="T567" s="4">
        <v>2021</v>
      </c>
      <c r="U567" s="1" t="str">
        <f>IF(sum!A560="BC",sum!B560,"*")</f>
        <v>*</v>
      </c>
      <c r="V567" s="1"/>
      <c r="W567" s="1" t="str">
        <f>IF(sum!A560="BC",sum!D560,"*")</f>
        <v>*</v>
      </c>
      <c r="Z567" s="4" t="s">
        <v>137</v>
      </c>
      <c r="AA567" s="4" t="s">
        <v>138</v>
      </c>
      <c r="AB567" s="4">
        <v>2021</v>
      </c>
      <c r="AC567" s="1" t="str">
        <f>IF(sum!A560="MA",sum!B560,"*")</f>
        <v>*</v>
      </c>
      <c r="AD567" s="1"/>
      <c r="AE567" s="1" t="str">
        <f>IF(sum!A560="MA",sum!D560,"*")</f>
        <v>*</v>
      </c>
      <c r="AH567" s="4" t="s">
        <v>137</v>
      </c>
      <c r="AI567" s="4" t="s">
        <v>138</v>
      </c>
      <c r="AJ567" s="4">
        <v>2021</v>
      </c>
      <c r="AK567" s="1" t="str">
        <f>IF(sum!A560="ON",sum!B560,"*")</f>
        <v>*</v>
      </c>
      <c r="AL567" s="1"/>
      <c r="AM567" s="1" t="str">
        <f>IF(sum!A560="ON",sum!D560,"*")</f>
        <v>*</v>
      </c>
      <c r="AP567" s="4" t="s">
        <v>137</v>
      </c>
      <c r="AQ567" s="4" t="s">
        <v>138</v>
      </c>
      <c r="AR567" s="4">
        <v>2021</v>
      </c>
      <c r="AS567" s="1" t="str">
        <f>IF(sum!A560="QU",sum!B560,"*")</f>
        <v>EDU-SpCool_ELE1</v>
      </c>
      <c r="AT567" s="1"/>
      <c r="AU567" s="1">
        <f>IF(sum!A560="QU",sum!D560,"*")</f>
        <v>5.0729232720355198E-2</v>
      </c>
      <c r="AX567" s="4" t="s">
        <v>137</v>
      </c>
      <c r="AY567" s="4" t="s">
        <v>138</v>
      </c>
      <c r="AZ567" s="4">
        <v>2021</v>
      </c>
      <c r="BA567" s="1" t="str">
        <f>IF(sum!A560="SA",sum!B560,"*")</f>
        <v>*</v>
      </c>
      <c r="BB567" s="1"/>
      <c r="BC567" s="1" t="str">
        <f>IF(sum!A560="SA",sum!D560,"*")</f>
        <v>*</v>
      </c>
    </row>
    <row r="568" spans="2:55">
      <c r="B568" s="1" t="s">
        <v>137</v>
      </c>
      <c r="C568" s="1" t="s">
        <v>138</v>
      </c>
      <c r="D568" s="1">
        <v>2021</v>
      </c>
      <c r="J568" s="1" t="s">
        <v>137</v>
      </c>
      <c r="K568" s="1" t="s">
        <v>138</v>
      </c>
      <c r="L568" s="1">
        <v>2021</v>
      </c>
      <c r="M568" s="1" t="str">
        <f>IF(sum!A561="AT",sum!B561,"*")</f>
        <v>*</v>
      </c>
      <c r="N568" s="1"/>
      <c r="O568" s="1" t="str">
        <f>IF(sum!A561="AT",sum!D561,"*")</f>
        <v>*</v>
      </c>
      <c r="R568" s="1" t="s">
        <v>137</v>
      </c>
      <c r="S568" s="1" t="s">
        <v>138</v>
      </c>
      <c r="T568" s="1">
        <v>2021</v>
      </c>
      <c r="U568" s="1" t="str">
        <f>IF(sum!A561="BC",sum!B561,"*")</f>
        <v>*</v>
      </c>
      <c r="V568" s="1"/>
      <c r="W568" s="1" t="str">
        <f>IF(sum!A561="BC",sum!D561,"*")</f>
        <v>*</v>
      </c>
      <c r="Z568" s="1" t="s">
        <v>137</v>
      </c>
      <c r="AA568" s="1" t="s">
        <v>138</v>
      </c>
      <c r="AB568" s="1">
        <v>2021</v>
      </c>
      <c r="AC568" s="1" t="str">
        <f>IF(sum!A561="MA",sum!B561,"*")</f>
        <v>*</v>
      </c>
      <c r="AD568" s="1"/>
      <c r="AE568" s="1" t="str">
        <f>IF(sum!A561="MA",sum!D561,"*")</f>
        <v>*</v>
      </c>
      <c r="AH568" s="1" t="s">
        <v>137</v>
      </c>
      <c r="AI568" s="1" t="s">
        <v>138</v>
      </c>
      <c r="AJ568" s="1">
        <v>2021</v>
      </c>
      <c r="AK568" s="1" t="str">
        <f>IF(sum!A561="ON",sum!B561,"*")</f>
        <v>*</v>
      </c>
      <c r="AL568" s="1"/>
      <c r="AM568" s="1" t="str">
        <f>IF(sum!A561="ON",sum!D561,"*")</f>
        <v>*</v>
      </c>
      <c r="AP568" s="1" t="s">
        <v>137</v>
      </c>
      <c r="AQ568" s="1" t="s">
        <v>138</v>
      </c>
      <c r="AR568" s="1">
        <v>2021</v>
      </c>
      <c r="AS568" s="1" t="str">
        <f>IF(sum!A561="QU",sum!B561,"*")</f>
        <v>EDU-SpHeat_ELE1</v>
      </c>
      <c r="AT568" s="1"/>
      <c r="AU568" s="1">
        <f>IF(sum!A561="QU",sum!D561,"*")</f>
        <v>0.17050658775452701</v>
      </c>
      <c r="AX568" s="1" t="s">
        <v>137</v>
      </c>
      <c r="AY568" s="1" t="s">
        <v>138</v>
      </c>
      <c r="AZ568" s="1">
        <v>2021</v>
      </c>
      <c r="BA568" s="1" t="str">
        <f>IF(sum!A561="SA",sum!B561,"*")</f>
        <v>*</v>
      </c>
      <c r="BB568" s="1"/>
      <c r="BC568" s="1" t="str">
        <f>IF(sum!A561="SA",sum!D561,"*")</f>
        <v>*</v>
      </c>
    </row>
    <row r="569" spans="2:55">
      <c r="B569" s="1" t="s">
        <v>137</v>
      </c>
      <c r="C569" s="1" t="s">
        <v>138</v>
      </c>
      <c r="D569" s="1">
        <v>2021</v>
      </c>
      <c r="J569" s="1" t="s">
        <v>137</v>
      </c>
      <c r="K569" s="1" t="s">
        <v>138</v>
      </c>
      <c r="L569" s="1">
        <v>2021</v>
      </c>
      <c r="M569" s="1" t="str">
        <f>IF(sum!A562="AT",sum!B562,"*")</f>
        <v>*</v>
      </c>
      <c r="N569" s="1"/>
      <c r="O569" s="1" t="str">
        <f>IF(sum!A562="AT",sum!D562,"*")</f>
        <v>*</v>
      </c>
      <c r="R569" s="1" t="s">
        <v>137</v>
      </c>
      <c r="S569" s="1" t="s">
        <v>138</v>
      </c>
      <c r="T569" s="1">
        <v>2021</v>
      </c>
      <c r="U569" s="1" t="str">
        <f>IF(sum!A562="BC",sum!B562,"*")</f>
        <v>*</v>
      </c>
      <c r="V569" s="1"/>
      <c r="W569" s="1" t="str">
        <f>IF(sum!A562="BC",sum!D562,"*")</f>
        <v>*</v>
      </c>
      <c r="Z569" s="1" t="s">
        <v>137</v>
      </c>
      <c r="AA569" s="1" t="s">
        <v>138</v>
      </c>
      <c r="AB569" s="1">
        <v>2021</v>
      </c>
      <c r="AC569" s="1" t="str">
        <f>IF(sum!A562="MA",sum!B562,"*")</f>
        <v>*</v>
      </c>
      <c r="AD569" s="1"/>
      <c r="AE569" s="1" t="str">
        <f>IF(sum!A562="MA",sum!D562,"*")</f>
        <v>*</v>
      </c>
      <c r="AH569" s="1" t="s">
        <v>137</v>
      </c>
      <c r="AI569" s="1" t="s">
        <v>138</v>
      </c>
      <c r="AJ569" s="1">
        <v>2021</v>
      </c>
      <c r="AK569" s="1" t="str">
        <f>IF(sum!A562="ON",sum!B562,"*")</f>
        <v>*</v>
      </c>
      <c r="AL569" s="1"/>
      <c r="AM569" s="1" t="str">
        <f>IF(sum!A562="ON",sum!D562,"*")</f>
        <v>*</v>
      </c>
      <c r="AP569" s="4" t="s">
        <v>137</v>
      </c>
      <c r="AQ569" s="4" t="s">
        <v>138</v>
      </c>
      <c r="AR569" s="4">
        <v>2021</v>
      </c>
      <c r="AS569" s="1" t="str">
        <f>IF(sum!A562="QU",sum!B562,"*")</f>
        <v>EDU-WaterHeat_ELE1</v>
      </c>
      <c r="AT569" s="1"/>
      <c r="AU569" s="1">
        <f>IF(sum!A562="QU",sum!D562,"*")</f>
        <v>3.5933206510251503E-2</v>
      </c>
      <c r="AX569" s="1" t="s">
        <v>137</v>
      </c>
      <c r="AY569" s="1" t="s">
        <v>138</v>
      </c>
      <c r="AZ569" s="1">
        <v>2021</v>
      </c>
      <c r="BA569" s="1" t="str">
        <f>IF(sum!A562="SA",sum!B562,"*")</f>
        <v>*</v>
      </c>
      <c r="BB569" s="1"/>
      <c r="BC569" s="1" t="str">
        <f>IF(sum!A562="SA",sum!D562,"*")</f>
        <v>*</v>
      </c>
    </row>
    <row r="570" spans="2:55">
      <c r="B570" s="4" t="s">
        <v>137</v>
      </c>
      <c r="C570" s="4" t="s">
        <v>138</v>
      </c>
      <c r="D570" s="4">
        <v>2021</v>
      </c>
      <c r="J570" s="4" t="s">
        <v>137</v>
      </c>
      <c r="K570" s="4" t="s">
        <v>138</v>
      </c>
      <c r="L570" s="4">
        <v>2021</v>
      </c>
      <c r="M570" s="1" t="str">
        <f>IF(sum!A563="AT",sum!B563,"*")</f>
        <v>*</v>
      </c>
      <c r="N570" s="1"/>
      <c r="O570" s="1" t="str">
        <f>IF(sum!A563="AT",sum!D563,"*")</f>
        <v>*</v>
      </c>
      <c r="R570" s="4" t="s">
        <v>137</v>
      </c>
      <c r="S570" s="4" t="s">
        <v>138</v>
      </c>
      <c r="T570" s="4">
        <v>2021</v>
      </c>
      <c r="U570" s="1" t="str">
        <f>IF(sum!A563="BC",sum!B563,"*")</f>
        <v>*</v>
      </c>
      <c r="V570" s="1"/>
      <c r="W570" s="1" t="str">
        <f>IF(sum!A563="BC",sum!D563,"*")</f>
        <v>*</v>
      </c>
      <c r="Z570" s="4" t="s">
        <v>137</v>
      </c>
      <c r="AA570" s="4" t="s">
        <v>138</v>
      </c>
      <c r="AB570" s="4">
        <v>2021</v>
      </c>
      <c r="AC570" s="1" t="str">
        <f>IF(sum!A563="MA",sum!B563,"*")</f>
        <v>*</v>
      </c>
      <c r="AD570" s="1"/>
      <c r="AE570" s="1" t="str">
        <f>IF(sum!A563="MA",sum!D563,"*")</f>
        <v>*</v>
      </c>
      <c r="AH570" s="4" t="s">
        <v>137</v>
      </c>
      <c r="AI570" s="4" t="s">
        <v>138</v>
      </c>
      <c r="AJ570" s="4">
        <v>2021</v>
      </c>
      <c r="AK570" s="1" t="str">
        <f>IF(sum!A563="ON",sum!B563,"*")</f>
        <v>*</v>
      </c>
      <c r="AL570" s="1"/>
      <c r="AM570" s="1" t="str">
        <f>IF(sum!A563="ON",sum!D563,"*")</f>
        <v>*</v>
      </c>
      <c r="AP570" s="1" t="s">
        <v>137</v>
      </c>
      <c r="AQ570" s="1" t="s">
        <v>138</v>
      </c>
      <c r="AR570" s="1">
        <v>2021</v>
      </c>
      <c r="AS570" s="1" t="str">
        <f>IF(sum!A563="QU",sum!B563,"*")</f>
        <v>ESTCAESS201</v>
      </c>
      <c r="AT570" s="1"/>
      <c r="AU570" s="1">
        <f>IF(sum!A563="QU",sum!D563,"*")</f>
        <v>0.109890128610627</v>
      </c>
      <c r="AX570" s="4" t="s">
        <v>137</v>
      </c>
      <c r="AY570" s="4" t="s">
        <v>138</v>
      </c>
      <c r="AZ570" s="4">
        <v>2021</v>
      </c>
      <c r="BA570" s="1" t="str">
        <f>IF(sum!A563="SA",sum!B563,"*")</f>
        <v>*</v>
      </c>
      <c r="BB570" s="1"/>
      <c r="BC570" s="1" t="str">
        <f>IF(sum!A563="SA",sum!D563,"*")</f>
        <v>*</v>
      </c>
    </row>
    <row r="571" spans="2:55">
      <c r="B571" s="1" t="s">
        <v>137</v>
      </c>
      <c r="C571" s="1" t="s">
        <v>138</v>
      </c>
      <c r="D571" s="1">
        <v>2021</v>
      </c>
      <c r="J571" s="1" t="s">
        <v>137</v>
      </c>
      <c r="K571" s="1" t="s">
        <v>138</v>
      </c>
      <c r="L571" s="1">
        <v>2021</v>
      </c>
      <c r="M571" s="1" t="str">
        <f>IF(sum!A564="AT",sum!B564,"*")</f>
        <v>*</v>
      </c>
      <c r="N571" s="1"/>
      <c r="O571" s="1" t="str">
        <f>IF(sum!A564="AT",sum!D564,"*")</f>
        <v>*</v>
      </c>
      <c r="R571" s="1" t="s">
        <v>137</v>
      </c>
      <c r="S571" s="1" t="s">
        <v>138</v>
      </c>
      <c r="T571" s="1">
        <v>2021</v>
      </c>
      <c r="U571" s="1" t="str">
        <f>IF(sum!A564="BC",sum!B564,"*")</f>
        <v>*</v>
      </c>
      <c r="V571" s="1"/>
      <c r="W571" s="1" t="str">
        <f>IF(sum!A564="BC",sum!D564,"*")</f>
        <v>*</v>
      </c>
      <c r="Z571" s="1" t="s">
        <v>137</v>
      </c>
      <c r="AA571" s="1" t="s">
        <v>138</v>
      </c>
      <c r="AB571" s="1">
        <v>2021</v>
      </c>
      <c r="AC571" s="1" t="str">
        <f>IF(sum!A564="MA",sum!B564,"*")</f>
        <v>*</v>
      </c>
      <c r="AD571" s="1"/>
      <c r="AE571" s="1" t="str">
        <f>IF(sum!A564="MA",sum!D564,"*")</f>
        <v>*</v>
      </c>
      <c r="AH571" s="1" t="s">
        <v>137</v>
      </c>
      <c r="AI571" s="1" t="s">
        <v>138</v>
      </c>
      <c r="AJ571" s="1">
        <v>2021</v>
      </c>
      <c r="AK571" s="1" t="str">
        <f>IF(sum!A564="ON",sum!B564,"*")</f>
        <v>*</v>
      </c>
      <c r="AL571" s="1"/>
      <c r="AM571" s="1" t="str">
        <f>IF(sum!A564="ON",sum!D564,"*")</f>
        <v>*</v>
      </c>
      <c r="AP571" s="4" t="s">
        <v>137</v>
      </c>
      <c r="AQ571" s="4" t="s">
        <v>138</v>
      </c>
      <c r="AR571" s="4">
        <v>2021</v>
      </c>
      <c r="AS571" s="1" t="str">
        <f>IF(sum!A564="QU",sum!B564,"*")</f>
        <v>ESTHYDPS101_4h</v>
      </c>
      <c r="AT571" s="1"/>
      <c r="AU571" s="1">
        <f>IF(sum!A564="QU",sum!D564,"*")</f>
        <v>0</v>
      </c>
      <c r="AX571" s="1" t="s">
        <v>137</v>
      </c>
      <c r="AY571" s="1" t="s">
        <v>138</v>
      </c>
      <c r="AZ571" s="1">
        <v>2021</v>
      </c>
      <c r="BA571" s="1" t="str">
        <f>IF(sum!A564="SA",sum!B564,"*")</f>
        <v>*</v>
      </c>
      <c r="BB571" s="1"/>
      <c r="BC571" s="1" t="str">
        <f>IF(sum!A564="SA",sum!D564,"*")</f>
        <v>*</v>
      </c>
    </row>
    <row r="572" spans="2:55">
      <c r="B572" s="1" t="s">
        <v>137</v>
      </c>
      <c r="C572" s="1" t="s">
        <v>138</v>
      </c>
      <c r="D572" s="1">
        <v>2021</v>
      </c>
      <c r="J572" s="1" t="s">
        <v>137</v>
      </c>
      <c r="K572" s="1" t="s">
        <v>138</v>
      </c>
      <c r="L572" s="1">
        <v>2021</v>
      </c>
      <c r="M572" s="1" t="str">
        <f>IF(sum!A565="AT",sum!B565,"*")</f>
        <v>*</v>
      </c>
      <c r="N572" s="1"/>
      <c r="O572" s="1" t="str">
        <f>IF(sum!A565="AT",sum!D565,"*")</f>
        <v>*</v>
      </c>
      <c r="R572" s="1" t="s">
        <v>137</v>
      </c>
      <c r="S572" s="1" t="s">
        <v>138</v>
      </c>
      <c r="T572" s="1">
        <v>2021</v>
      </c>
      <c r="U572" s="1" t="str">
        <f>IF(sum!A565="BC",sum!B565,"*")</f>
        <v>*</v>
      </c>
      <c r="V572" s="1"/>
      <c r="W572" s="1" t="str">
        <f>IF(sum!A565="BC",sum!D565,"*")</f>
        <v>*</v>
      </c>
      <c r="Z572" s="1" t="s">
        <v>137</v>
      </c>
      <c r="AA572" s="1" t="s">
        <v>138</v>
      </c>
      <c r="AB572" s="1">
        <v>2021</v>
      </c>
      <c r="AC572" s="1" t="str">
        <f>IF(sum!A565="MA",sum!B565,"*")</f>
        <v>*</v>
      </c>
      <c r="AD572" s="1"/>
      <c r="AE572" s="1" t="str">
        <f>IF(sum!A565="MA",sum!D565,"*")</f>
        <v>*</v>
      </c>
      <c r="AH572" s="1" t="s">
        <v>137</v>
      </c>
      <c r="AI572" s="1" t="s">
        <v>138</v>
      </c>
      <c r="AJ572" s="1">
        <v>2021</v>
      </c>
      <c r="AK572" s="1" t="str">
        <f>IF(sum!A565="ON",sum!B565,"*")</f>
        <v>*</v>
      </c>
      <c r="AL572" s="1"/>
      <c r="AM572" s="1" t="str">
        <f>IF(sum!A565="ON",sum!D565,"*")</f>
        <v>*</v>
      </c>
      <c r="AP572" s="1" t="s">
        <v>137</v>
      </c>
      <c r="AQ572" s="1" t="s">
        <v>138</v>
      </c>
      <c r="AR572" s="1">
        <v>2021</v>
      </c>
      <c r="AS572" s="1" t="str">
        <f>IF(sum!A565="QU",sum!B565,"*")</f>
        <v>ESTHYDPS101_10h</v>
      </c>
      <c r="AT572" s="1"/>
      <c r="AU572" s="1">
        <f>IF(sum!A565="QU",sum!D565,"*")</f>
        <v>0</v>
      </c>
      <c r="AX572" s="1" t="s">
        <v>137</v>
      </c>
      <c r="AY572" s="1" t="s">
        <v>138</v>
      </c>
      <c r="AZ572" s="1">
        <v>2021</v>
      </c>
      <c r="BA572" s="1" t="str">
        <f>IF(sum!A565="SA",sum!B565,"*")</f>
        <v>*</v>
      </c>
      <c r="BB572" s="1"/>
      <c r="BC572" s="1" t="str">
        <f>IF(sum!A565="SA",sum!D565,"*")</f>
        <v>*</v>
      </c>
    </row>
    <row r="573" spans="2:55">
      <c r="B573" s="4" t="s">
        <v>137</v>
      </c>
      <c r="C573" s="4" t="s">
        <v>138</v>
      </c>
      <c r="D573" s="4">
        <v>2021</v>
      </c>
      <c r="J573" s="4" t="s">
        <v>137</v>
      </c>
      <c r="K573" s="4" t="s">
        <v>138</v>
      </c>
      <c r="L573" s="4">
        <v>2021</v>
      </c>
      <c r="M573" s="1" t="str">
        <f>IF(sum!A566="AT",sum!B566,"*")</f>
        <v>*</v>
      </c>
      <c r="N573" s="1"/>
      <c r="O573" s="1" t="str">
        <f>IF(sum!A566="AT",sum!D566,"*")</f>
        <v>*</v>
      </c>
      <c r="R573" s="4" t="s">
        <v>137</v>
      </c>
      <c r="S573" s="4" t="s">
        <v>138</v>
      </c>
      <c r="T573" s="4">
        <v>2021</v>
      </c>
      <c r="U573" s="1" t="str">
        <f>IF(sum!A566="BC",sum!B566,"*")</f>
        <v>*</v>
      </c>
      <c r="V573" s="1"/>
      <c r="W573" s="1" t="str">
        <f>IF(sum!A566="BC",sum!D566,"*")</f>
        <v>*</v>
      </c>
      <c r="Z573" s="4" t="s">
        <v>137</v>
      </c>
      <c r="AA573" s="4" t="s">
        <v>138</v>
      </c>
      <c r="AB573" s="4">
        <v>2021</v>
      </c>
      <c r="AC573" s="1" t="str">
        <f>IF(sum!A566="MA",sum!B566,"*")</f>
        <v>*</v>
      </c>
      <c r="AD573" s="1"/>
      <c r="AE573" s="1" t="str">
        <f>IF(sum!A566="MA",sum!D566,"*")</f>
        <v>*</v>
      </c>
      <c r="AH573" s="4" t="s">
        <v>137</v>
      </c>
      <c r="AI573" s="4" t="s">
        <v>138</v>
      </c>
      <c r="AJ573" s="4">
        <v>2021</v>
      </c>
      <c r="AK573" s="1" t="str">
        <f>IF(sum!A566="ON",sum!B566,"*")</f>
        <v>*</v>
      </c>
      <c r="AL573" s="1"/>
      <c r="AM573" s="1" t="str">
        <f>IF(sum!A566="ON",sum!D566,"*")</f>
        <v>*</v>
      </c>
      <c r="AP573" s="4" t="s">
        <v>137</v>
      </c>
      <c r="AQ573" s="4" t="s">
        <v>138</v>
      </c>
      <c r="AR573" s="4">
        <v>2021</v>
      </c>
      <c r="AS573" s="1" t="str">
        <f>IF(sum!A566="QU",sum!B566,"*")</f>
        <v>ESTHYDPS101_24h</v>
      </c>
      <c r="AT573" s="1"/>
      <c r="AU573" s="1">
        <f>IF(sum!A566="QU",sum!D566,"*")</f>
        <v>0.21349741040891601</v>
      </c>
      <c r="AX573" s="4" t="s">
        <v>137</v>
      </c>
      <c r="AY573" s="4" t="s">
        <v>138</v>
      </c>
      <c r="AZ573" s="4">
        <v>2021</v>
      </c>
      <c r="BA573" s="1" t="str">
        <f>IF(sum!A566="SA",sum!B566,"*")</f>
        <v>*</v>
      </c>
      <c r="BB573" s="1"/>
      <c r="BC573" s="1" t="str">
        <f>IF(sum!A566="SA",sum!D566,"*")</f>
        <v>*</v>
      </c>
    </row>
    <row r="574" spans="2:55">
      <c r="B574" s="1" t="s">
        <v>137</v>
      </c>
      <c r="C574" s="1" t="s">
        <v>138</v>
      </c>
      <c r="D574" s="1">
        <v>2021</v>
      </c>
      <c r="J574" s="1" t="s">
        <v>137</v>
      </c>
      <c r="K574" s="1" t="s">
        <v>138</v>
      </c>
      <c r="L574" s="1">
        <v>2021</v>
      </c>
      <c r="M574" s="1" t="str">
        <f>IF(sum!A567="AT",sum!B567,"*")</f>
        <v>*</v>
      </c>
      <c r="N574" s="1"/>
      <c r="O574" s="1" t="str">
        <f>IF(sum!A567="AT",sum!D567,"*")</f>
        <v>*</v>
      </c>
      <c r="R574" s="1" t="s">
        <v>137</v>
      </c>
      <c r="S574" s="1" t="s">
        <v>138</v>
      </c>
      <c r="T574" s="1">
        <v>2021</v>
      </c>
      <c r="U574" s="1" t="str">
        <f>IF(sum!A567="BC",sum!B567,"*")</f>
        <v>*</v>
      </c>
      <c r="V574" s="1"/>
      <c r="W574" s="1" t="str">
        <f>IF(sum!A567="BC",sum!D567,"*")</f>
        <v>*</v>
      </c>
      <c r="Z574" s="1" t="s">
        <v>137</v>
      </c>
      <c r="AA574" s="1" t="s">
        <v>138</v>
      </c>
      <c r="AB574" s="1">
        <v>2021</v>
      </c>
      <c r="AC574" s="1" t="str">
        <f>IF(sum!A567="MA",sum!B567,"*")</f>
        <v>*</v>
      </c>
      <c r="AD574" s="1"/>
      <c r="AE574" s="1" t="str">
        <f>IF(sum!A567="MA",sum!D567,"*")</f>
        <v>*</v>
      </c>
      <c r="AH574" s="1" t="s">
        <v>137</v>
      </c>
      <c r="AI574" s="1" t="s">
        <v>138</v>
      </c>
      <c r="AJ574" s="1">
        <v>2021</v>
      </c>
      <c r="AK574" s="1" t="str">
        <f>IF(sum!A567="ON",sum!B567,"*")</f>
        <v>*</v>
      </c>
      <c r="AL574" s="1"/>
      <c r="AM574" s="1" t="str">
        <f>IF(sum!A567="ON",sum!D567,"*")</f>
        <v>*</v>
      </c>
      <c r="AP574" s="1" t="s">
        <v>137</v>
      </c>
      <c r="AQ574" s="1" t="s">
        <v>138</v>
      </c>
      <c r="AR574" s="1">
        <v>2021</v>
      </c>
      <c r="AS574" s="1" t="str">
        <f>IF(sum!A567="QU",sum!B567,"*")</f>
        <v>EUGEOF01</v>
      </c>
      <c r="AT574" s="1"/>
      <c r="AU574" s="1">
        <f>IF(sum!A567="QU",sum!D567,"*")</f>
        <v>0</v>
      </c>
      <c r="AX574" s="1" t="s">
        <v>137</v>
      </c>
      <c r="AY574" s="1" t="s">
        <v>138</v>
      </c>
      <c r="AZ574" s="1">
        <v>2021</v>
      </c>
      <c r="BA574" s="1" t="str">
        <f>IF(sum!A567="SA",sum!B567,"*")</f>
        <v>*</v>
      </c>
      <c r="BB574" s="1"/>
      <c r="BC574" s="1" t="str">
        <f>IF(sum!A567="SA",sum!D567,"*")</f>
        <v>*</v>
      </c>
    </row>
    <row r="575" spans="2:55">
      <c r="B575" s="1" t="s">
        <v>137</v>
      </c>
      <c r="C575" s="1" t="s">
        <v>138</v>
      </c>
      <c r="D575" s="1">
        <v>2021</v>
      </c>
      <c r="J575" s="1" t="s">
        <v>137</v>
      </c>
      <c r="K575" s="1" t="s">
        <v>138</v>
      </c>
      <c r="L575" s="1">
        <v>2021</v>
      </c>
      <c r="M575" s="1" t="str">
        <f>IF(sum!A568="AT",sum!B568,"*")</f>
        <v>*</v>
      </c>
      <c r="N575" s="1"/>
      <c r="O575" s="1" t="str">
        <f>IF(sum!A568="AT",sum!D568,"*")</f>
        <v>*</v>
      </c>
      <c r="R575" s="1" t="s">
        <v>137</v>
      </c>
      <c r="S575" s="1" t="s">
        <v>138</v>
      </c>
      <c r="T575" s="1">
        <v>2021</v>
      </c>
      <c r="U575" s="1" t="str">
        <f>IF(sum!A568="BC",sum!B568,"*")</f>
        <v>*</v>
      </c>
      <c r="V575" s="1"/>
      <c r="W575" s="1" t="str">
        <f>IF(sum!A568="BC",sum!D568,"*")</f>
        <v>*</v>
      </c>
      <c r="Z575" s="1" t="s">
        <v>137</v>
      </c>
      <c r="AA575" s="1" t="s">
        <v>138</v>
      </c>
      <c r="AB575" s="1">
        <v>2021</v>
      </c>
      <c r="AC575" s="1" t="str">
        <f>IF(sum!A568="MA",sum!B568,"*")</f>
        <v>*</v>
      </c>
      <c r="AD575" s="1"/>
      <c r="AE575" s="1" t="str">
        <f>IF(sum!A568="MA",sum!D568,"*")</f>
        <v>*</v>
      </c>
      <c r="AH575" s="1" t="s">
        <v>137</v>
      </c>
      <c r="AI575" s="1" t="s">
        <v>138</v>
      </c>
      <c r="AJ575" s="1">
        <v>2021</v>
      </c>
      <c r="AK575" s="1" t="str">
        <f>IF(sum!A568="ON",sum!B568,"*")</f>
        <v>*</v>
      </c>
      <c r="AL575" s="1"/>
      <c r="AM575" s="1" t="str">
        <f>IF(sum!A568="ON",sum!D568,"*")</f>
        <v>*</v>
      </c>
      <c r="AP575" s="4" t="s">
        <v>137</v>
      </c>
      <c r="AQ575" s="4" t="s">
        <v>138</v>
      </c>
      <c r="AR575" s="4">
        <v>2021</v>
      </c>
      <c r="AS575" s="1" t="str">
        <f>IF(sum!A568="QU",sum!B568,"*")</f>
        <v>EUPVSOLL101</v>
      </c>
      <c r="AT575" s="1"/>
      <c r="AU575" s="1">
        <f>IF(sum!A568="QU",sum!D568,"*")</f>
        <v>0</v>
      </c>
      <c r="AX575" s="1" t="s">
        <v>137</v>
      </c>
      <c r="AY575" s="1" t="s">
        <v>138</v>
      </c>
      <c r="AZ575" s="1">
        <v>2021</v>
      </c>
      <c r="BA575" s="1" t="str">
        <f>IF(sum!A568="SA",sum!B568,"*")</f>
        <v>*</v>
      </c>
      <c r="BB575" s="1"/>
      <c r="BC575" s="1" t="str">
        <f>IF(sum!A568="SA",sum!D568,"*")</f>
        <v>*</v>
      </c>
    </row>
    <row r="576" spans="2:55">
      <c r="B576" s="4" t="s">
        <v>137</v>
      </c>
      <c r="C576" s="4" t="s">
        <v>138</v>
      </c>
      <c r="D576" s="4">
        <v>2021</v>
      </c>
      <c r="J576" s="4" t="s">
        <v>137</v>
      </c>
      <c r="K576" s="4" t="s">
        <v>138</v>
      </c>
      <c r="L576" s="4">
        <v>2021</v>
      </c>
      <c r="M576" s="1" t="str">
        <f>IF(sum!A569="AT",sum!B569,"*")</f>
        <v>*</v>
      </c>
      <c r="N576" s="1"/>
      <c r="O576" s="1" t="str">
        <f>IF(sum!A569="AT",sum!D569,"*")</f>
        <v>*</v>
      </c>
      <c r="R576" s="4" t="s">
        <v>137</v>
      </c>
      <c r="S576" s="4" t="s">
        <v>138</v>
      </c>
      <c r="T576" s="4">
        <v>2021</v>
      </c>
      <c r="U576" s="1" t="str">
        <f>IF(sum!A569="BC",sum!B569,"*")</f>
        <v>*</v>
      </c>
      <c r="V576" s="1"/>
      <c r="W576" s="1" t="str">
        <f>IF(sum!A569="BC",sum!D569,"*")</f>
        <v>*</v>
      </c>
      <c r="Z576" s="4" t="s">
        <v>137</v>
      </c>
      <c r="AA576" s="4" t="s">
        <v>138</v>
      </c>
      <c r="AB576" s="4">
        <v>2021</v>
      </c>
      <c r="AC576" s="1" t="str">
        <f>IF(sum!A569="MA",sum!B569,"*")</f>
        <v>*</v>
      </c>
      <c r="AD576" s="1"/>
      <c r="AE576" s="1" t="str">
        <f>IF(sum!A569="MA",sum!D569,"*")</f>
        <v>*</v>
      </c>
      <c r="AH576" s="4" t="s">
        <v>137</v>
      </c>
      <c r="AI576" s="4" t="s">
        <v>138</v>
      </c>
      <c r="AJ576" s="4">
        <v>2021</v>
      </c>
      <c r="AK576" s="1" t="str">
        <f>IF(sum!A569="ON",sum!B569,"*")</f>
        <v>*</v>
      </c>
      <c r="AL576" s="1"/>
      <c r="AM576" s="1" t="str">
        <f>IF(sum!A569="ON",sum!D569,"*")</f>
        <v>*</v>
      </c>
      <c r="AP576" s="1" t="s">
        <v>137</v>
      </c>
      <c r="AQ576" s="1" t="s">
        <v>138</v>
      </c>
      <c r="AR576" s="1">
        <v>2021</v>
      </c>
      <c r="AS576" s="1" t="str">
        <f>IF(sum!A569="QU",sum!B569,"*")</f>
        <v>EUWINONH01</v>
      </c>
      <c r="AT576" s="1"/>
      <c r="AU576" s="1">
        <f>IF(sum!A569="QU",sum!D569,"*")</f>
        <v>0</v>
      </c>
      <c r="AX576" s="4" t="s">
        <v>137</v>
      </c>
      <c r="AY576" s="4" t="s">
        <v>138</v>
      </c>
      <c r="AZ576" s="4">
        <v>2021</v>
      </c>
      <c r="BA576" s="1" t="str">
        <f>IF(sum!A569="SA",sum!B569,"*")</f>
        <v>*</v>
      </c>
      <c r="BB576" s="1"/>
      <c r="BC576" s="1" t="str">
        <f>IF(sum!A569="SA",sum!D569,"*")</f>
        <v>*</v>
      </c>
    </row>
    <row r="577" spans="2:55">
      <c r="B577" s="1" t="s">
        <v>137</v>
      </c>
      <c r="C577" s="1" t="s">
        <v>138</v>
      </c>
      <c r="D577" s="1">
        <v>2021</v>
      </c>
      <c r="J577" s="1" t="s">
        <v>137</v>
      </c>
      <c r="K577" s="1" t="s">
        <v>138</v>
      </c>
      <c r="L577" s="1">
        <v>2021</v>
      </c>
      <c r="M577" s="1" t="str">
        <f>IF(sum!A570="AT",sum!B570,"*")</f>
        <v>*</v>
      </c>
      <c r="N577" s="1"/>
      <c r="O577" s="1" t="str">
        <f>IF(sum!A570="AT",sum!D570,"*")</f>
        <v>*</v>
      </c>
      <c r="R577" s="1" t="s">
        <v>137</v>
      </c>
      <c r="S577" s="1" t="s">
        <v>138</v>
      </c>
      <c r="T577" s="1">
        <v>2021</v>
      </c>
      <c r="U577" s="1" t="str">
        <f>IF(sum!A570="BC",sum!B570,"*")</f>
        <v>*</v>
      </c>
      <c r="V577" s="1"/>
      <c r="W577" s="1" t="str">
        <f>IF(sum!A570="BC",sum!D570,"*")</f>
        <v>*</v>
      </c>
      <c r="Z577" s="1" t="s">
        <v>137</v>
      </c>
      <c r="AA577" s="1" t="s">
        <v>138</v>
      </c>
      <c r="AB577" s="1">
        <v>2021</v>
      </c>
      <c r="AC577" s="1" t="str">
        <f>IF(sum!A570="MA",sum!B570,"*")</f>
        <v>*</v>
      </c>
      <c r="AD577" s="1"/>
      <c r="AE577" s="1" t="str">
        <f>IF(sum!A570="MA",sum!D570,"*")</f>
        <v>*</v>
      </c>
      <c r="AH577" s="1" t="s">
        <v>137</v>
      </c>
      <c r="AI577" s="1" t="s">
        <v>138</v>
      </c>
      <c r="AJ577" s="1">
        <v>2021</v>
      </c>
      <c r="AK577" s="1" t="str">
        <f>IF(sum!A570="ON",sum!B570,"*")</f>
        <v>*</v>
      </c>
      <c r="AL577" s="1"/>
      <c r="AM577" s="1" t="str">
        <f>IF(sum!A570="ON",sum!D570,"*")</f>
        <v>*</v>
      </c>
      <c r="AP577" s="4" t="s">
        <v>137</v>
      </c>
      <c r="AQ577" s="4" t="s">
        <v>138</v>
      </c>
      <c r="AR577" s="4">
        <v>2021</v>
      </c>
      <c r="AS577" s="1" t="str">
        <f>IF(sum!A570="QU",sum!B570,"*")</f>
        <v>HSS-AuxiliaryEquip_ELE1</v>
      </c>
      <c r="AT577" s="1"/>
      <c r="AU577" s="1">
        <f>IF(sum!A570="QU",sum!D570,"*")</f>
        <v>0.23885013739166899</v>
      </c>
      <c r="AX577" s="1" t="s">
        <v>137</v>
      </c>
      <c r="AY577" s="1" t="s">
        <v>138</v>
      </c>
      <c r="AZ577" s="1">
        <v>2021</v>
      </c>
      <c r="BA577" s="1" t="str">
        <f>IF(sum!A570="SA",sum!B570,"*")</f>
        <v>*</v>
      </c>
      <c r="BB577" s="1"/>
      <c r="BC577" s="1" t="str">
        <f>IF(sum!A570="SA",sum!D570,"*")</f>
        <v>*</v>
      </c>
    </row>
    <row r="578" spans="2:55">
      <c r="B578" s="1" t="s">
        <v>137</v>
      </c>
      <c r="C578" s="1" t="s">
        <v>138</v>
      </c>
      <c r="D578" s="1">
        <v>2021</v>
      </c>
      <c r="J578" s="1" t="s">
        <v>137</v>
      </c>
      <c r="K578" s="1" t="s">
        <v>138</v>
      </c>
      <c r="L578" s="1">
        <v>2021</v>
      </c>
      <c r="M578" s="1" t="str">
        <f>IF(sum!A571="AT",sum!B571,"*")</f>
        <v>*</v>
      </c>
      <c r="N578" s="1"/>
      <c r="O578" s="1" t="str">
        <f>IF(sum!A571="AT",sum!D571,"*")</f>
        <v>*</v>
      </c>
      <c r="R578" s="1" t="s">
        <v>137</v>
      </c>
      <c r="S578" s="1" t="s">
        <v>138</v>
      </c>
      <c r="T578" s="1">
        <v>2021</v>
      </c>
      <c r="U578" s="1" t="str">
        <f>IF(sum!A571="BC",sum!B571,"*")</f>
        <v>*</v>
      </c>
      <c r="V578" s="1"/>
      <c r="W578" s="1" t="str">
        <f>IF(sum!A571="BC",sum!D571,"*")</f>
        <v>*</v>
      </c>
      <c r="Z578" s="1" t="s">
        <v>137</v>
      </c>
      <c r="AA578" s="1" t="s">
        <v>138</v>
      </c>
      <c r="AB578" s="1">
        <v>2021</v>
      </c>
      <c r="AC578" s="1" t="str">
        <f>IF(sum!A571="MA",sum!B571,"*")</f>
        <v>*</v>
      </c>
      <c r="AD578" s="1"/>
      <c r="AE578" s="1" t="str">
        <f>IF(sum!A571="MA",sum!D571,"*")</f>
        <v>*</v>
      </c>
      <c r="AH578" s="1" t="s">
        <v>137</v>
      </c>
      <c r="AI578" s="1" t="s">
        <v>138</v>
      </c>
      <c r="AJ578" s="1">
        <v>2021</v>
      </c>
      <c r="AK578" s="1" t="str">
        <f>IF(sum!A571="ON",sum!B571,"*")</f>
        <v>*</v>
      </c>
      <c r="AL578" s="1"/>
      <c r="AM578" s="1" t="str">
        <f>IF(sum!A571="ON",sum!D571,"*")</f>
        <v>*</v>
      </c>
      <c r="AP578" s="1" t="s">
        <v>137</v>
      </c>
      <c r="AQ578" s="1" t="s">
        <v>138</v>
      </c>
      <c r="AR578" s="1">
        <v>2021</v>
      </c>
      <c r="AS578" s="1" t="str">
        <f>IF(sum!A571="QU",sum!B571,"*")</f>
        <v>HSS-AuxiliaryMot_ELE1</v>
      </c>
      <c r="AT578" s="1"/>
      <c r="AU578" s="1">
        <f>IF(sum!A571="QU",sum!D571,"*")</f>
        <v>6.0240963855421603E-2</v>
      </c>
      <c r="AX578" s="1" t="s">
        <v>137</v>
      </c>
      <c r="AY578" s="1" t="s">
        <v>138</v>
      </c>
      <c r="AZ578" s="1">
        <v>2021</v>
      </c>
      <c r="BA578" s="1" t="str">
        <f>IF(sum!A571="SA",sum!B571,"*")</f>
        <v>*</v>
      </c>
      <c r="BB578" s="1"/>
      <c r="BC578" s="1" t="str">
        <f>IF(sum!A571="SA",sum!D571,"*")</f>
        <v>*</v>
      </c>
    </row>
    <row r="579" spans="2:55">
      <c r="B579" s="4" t="s">
        <v>137</v>
      </c>
      <c r="C579" s="4" t="s">
        <v>138</v>
      </c>
      <c r="D579" s="4">
        <v>2021</v>
      </c>
      <c r="J579" s="4" t="s">
        <v>137</v>
      </c>
      <c r="K579" s="4" t="s">
        <v>138</v>
      </c>
      <c r="L579" s="4">
        <v>2021</v>
      </c>
      <c r="M579" s="1" t="str">
        <f>IF(sum!A572="AT",sum!B572,"*")</f>
        <v>*</v>
      </c>
      <c r="N579" s="1"/>
      <c r="O579" s="1" t="str">
        <f>IF(sum!A572="AT",sum!D572,"*")</f>
        <v>*</v>
      </c>
      <c r="R579" s="4" t="s">
        <v>137</v>
      </c>
      <c r="S579" s="4" t="s">
        <v>138</v>
      </c>
      <c r="T579" s="4">
        <v>2021</v>
      </c>
      <c r="U579" s="1" t="str">
        <f>IF(sum!A572="BC",sum!B572,"*")</f>
        <v>*</v>
      </c>
      <c r="V579" s="1"/>
      <c r="W579" s="1" t="str">
        <f>IF(sum!A572="BC",sum!D572,"*")</f>
        <v>*</v>
      </c>
      <c r="Z579" s="4" t="s">
        <v>137</v>
      </c>
      <c r="AA579" s="4" t="s">
        <v>138</v>
      </c>
      <c r="AB579" s="4">
        <v>2021</v>
      </c>
      <c r="AC579" s="1" t="str">
        <f>IF(sum!A572="MA",sum!B572,"*")</f>
        <v>*</v>
      </c>
      <c r="AD579" s="1"/>
      <c r="AE579" s="1" t="str">
        <f>IF(sum!A572="MA",sum!D572,"*")</f>
        <v>*</v>
      </c>
      <c r="AH579" s="4" t="s">
        <v>137</v>
      </c>
      <c r="AI579" s="4" t="s">
        <v>138</v>
      </c>
      <c r="AJ579" s="4">
        <v>2021</v>
      </c>
      <c r="AK579" s="1" t="str">
        <f>IF(sum!A572="ON",sum!B572,"*")</f>
        <v>*</v>
      </c>
      <c r="AL579" s="1"/>
      <c r="AM579" s="1" t="str">
        <f>IF(sum!A572="ON",sum!D572,"*")</f>
        <v>*</v>
      </c>
      <c r="AP579" s="4" t="s">
        <v>137</v>
      </c>
      <c r="AQ579" s="4" t="s">
        <v>138</v>
      </c>
      <c r="AR579" s="4">
        <v>2021</v>
      </c>
      <c r="AS579" s="1" t="str">
        <f>IF(sum!A572="QU",sum!B572,"*")</f>
        <v>HSS-Light_ELE1</v>
      </c>
      <c r="AT579" s="1"/>
      <c r="AU579" s="1">
        <f>IF(sum!A572="QU",sum!D572,"*")</f>
        <v>0.20291693088142501</v>
      </c>
      <c r="AX579" s="4" t="s">
        <v>137</v>
      </c>
      <c r="AY579" s="4" t="s">
        <v>138</v>
      </c>
      <c r="AZ579" s="4">
        <v>2021</v>
      </c>
      <c r="BA579" s="1" t="str">
        <f>IF(sum!A572="SA",sum!B572,"*")</f>
        <v>*</v>
      </c>
      <c r="BB579" s="1"/>
      <c r="BC579" s="1" t="str">
        <f>IF(sum!A572="SA",sum!D572,"*")</f>
        <v>*</v>
      </c>
    </row>
    <row r="580" spans="2:55">
      <c r="B580" s="1" t="s">
        <v>137</v>
      </c>
      <c r="C580" s="1" t="s">
        <v>138</v>
      </c>
      <c r="D580" s="1">
        <v>2021</v>
      </c>
      <c r="J580" s="1" t="s">
        <v>137</v>
      </c>
      <c r="K580" s="1" t="s">
        <v>138</v>
      </c>
      <c r="L580" s="1">
        <v>2021</v>
      </c>
      <c r="M580" s="1" t="str">
        <f>IF(sum!A573="AT",sum!B573,"*")</f>
        <v>*</v>
      </c>
      <c r="N580" s="1"/>
      <c r="O580" s="1" t="str">
        <f>IF(sum!A573="AT",sum!D573,"*")</f>
        <v>*</v>
      </c>
      <c r="R580" s="1" t="s">
        <v>137</v>
      </c>
      <c r="S580" s="1" t="s">
        <v>138</v>
      </c>
      <c r="T580" s="1">
        <v>2021</v>
      </c>
      <c r="U580" s="1" t="str">
        <f>IF(sum!A573="BC",sum!B573,"*")</f>
        <v>*</v>
      </c>
      <c r="V580" s="1"/>
      <c r="W580" s="1" t="str">
        <f>IF(sum!A573="BC",sum!D573,"*")</f>
        <v>*</v>
      </c>
      <c r="Z580" s="1" t="s">
        <v>137</v>
      </c>
      <c r="AA580" s="1" t="s">
        <v>138</v>
      </c>
      <c r="AB580" s="1">
        <v>2021</v>
      </c>
      <c r="AC580" s="1" t="str">
        <f>IF(sum!A573="MA",sum!B573,"*")</f>
        <v>*</v>
      </c>
      <c r="AD580" s="1"/>
      <c r="AE580" s="1" t="str">
        <f>IF(sum!A573="MA",sum!D573,"*")</f>
        <v>*</v>
      </c>
      <c r="AH580" s="1" t="s">
        <v>137</v>
      </c>
      <c r="AI580" s="1" t="s">
        <v>138</v>
      </c>
      <c r="AJ580" s="1">
        <v>2021</v>
      </c>
      <c r="AK580" s="1" t="str">
        <f>IF(sum!A573="ON",sum!B573,"*")</f>
        <v>*</v>
      </c>
      <c r="AL580" s="1"/>
      <c r="AM580" s="1" t="str">
        <f>IF(sum!A573="ON",sum!D573,"*")</f>
        <v>*</v>
      </c>
      <c r="AP580" s="1" t="s">
        <v>137</v>
      </c>
      <c r="AQ580" s="1" t="s">
        <v>138</v>
      </c>
      <c r="AR580" s="1">
        <v>2021</v>
      </c>
      <c r="AS580" s="1" t="str">
        <f>IF(sum!A573="QU",sum!B573,"*")</f>
        <v>HSS-SpCool_ELE1</v>
      </c>
      <c r="AT580" s="1"/>
      <c r="AU580" s="1">
        <f>IF(sum!A573="QU",sum!D573,"*")</f>
        <v>5.7070386810399401E-2</v>
      </c>
      <c r="AX580" s="1" t="s">
        <v>137</v>
      </c>
      <c r="AY580" s="1" t="s">
        <v>138</v>
      </c>
      <c r="AZ580" s="1">
        <v>2021</v>
      </c>
      <c r="BA580" s="1" t="str">
        <f>IF(sum!A573="SA",sum!B573,"*")</f>
        <v>*</v>
      </c>
      <c r="BB580" s="1"/>
      <c r="BC580" s="1" t="str">
        <f>IF(sum!A573="SA",sum!D573,"*")</f>
        <v>*</v>
      </c>
    </row>
    <row r="581" spans="2:55">
      <c r="B581" s="1" t="s">
        <v>137</v>
      </c>
      <c r="C581" s="1" t="s">
        <v>138</v>
      </c>
      <c r="D581" s="1">
        <v>2021</v>
      </c>
      <c r="J581" s="1" t="s">
        <v>137</v>
      </c>
      <c r="K581" s="1" t="s">
        <v>138</v>
      </c>
      <c r="L581" s="1">
        <v>2021</v>
      </c>
      <c r="M581" s="1" t="str">
        <f>IF(sum!A574="AT",sum!B574,"*")</f>
        <v>*</v>
      </c>
      <c r="N581" s="1"/>
      <c r="O581" s="1" t="str">
        <f>IF(sum!A574="AT",sum!D574,"*")</f>
        <v>*</v>
      </c>
      <c r="R581" s="1" t="s">
        <v>137</v>
      </c>
      <c r="S581" s="1" t="s">
        <v>138</v>
      </c>
      <c r="T581" s="1">
        <v>2021</v>
      </c>
      <c r="U581" s="1" t="str">
        <f>IF(sum!A574="BC",sum!B574,"*")</f>
        <v>*</v>
      </c>
      <c r="V581" s="1"/>
      <c r="W581" s="1" t="str">
        <f>IF(sum!A574="BC",sum!D574,"*")</f>
        <v>*</v>
      </c>
      <c r="Z581" s="1" t="s">
        <v>137</v>
      </c>
      <c r="AA581" s="1" t="s">
        <v>138</v>
      </c>
      <c r="AB581" s="1">
        <v>2021</v>
      </c>
      <c r="AC581" s="1" t="str">
        <f>IF(sum!A574="MA",sum!B574,"*")</f>
        <v>*</v>
      </c>
      <c r="AD581" s="1"/>
      <c r="AE581" s="1" t="str">
        <f>IF(sum!A574="MA",sum!D574,"*")</f>
        <v>*</v>
      </c>
      <c r="AH581" s="1" t="s">
        <v>137</v>
      </c>
      <c r="AI581" s="1" t="s">
        <v>138</v>
      </c>
      <c r="AJ581" s="1">
        <v>2021</v>
      </c>
      <c r="AK581" s="1" t="str">
        <f>IF(sum!A574="ON",sum!B574,"*")</f>
        <v>*</v>
      </c>
      <c r="AL581" s="1"/>
      <c r="AM581" s="1" t="str">
        <f>IF(sum!A574="ON",sum!D574,"*")</f>
        <v>*</v>
      </c>
      <c r="AP581" s="4" t="s">
        <v>137</v>
      </c>
      <c r="AQ581" s="4" t="s">
        <v>138</v>
      </c>
      <c r="AR581" s="4">
        <v>2021</v>
      </c>
      <c r="AS581" s="1" t="str">
        <f>IF(sum!A574="QU",sum!B574,"*")</f>
        <v>HSS-SpHeat_ELE1</v>
      </c>
      <c r="AT581" s="1"/>
      <c r="AU581" s="1">
        <f>IF(sum!A574="QU",sum!D574,"*")</f>
        <v>0.24378214612837301</v>
      </c>
      <c r="AX581" s="1" t="s">
        <v>137</v>
      </c>
      <c r="AY581" s="1" t="s">
        <v>138</v>
      </c>
      <c r="AZ581" s="1">
        <v>2021</v>
      </c>
      <c r="BA581" s="1" t="str">
        <f>IF(sum!A574="SA",sum!B574,"*")</f>
        <v>*</v>
      </c>
      <c r="BB581" s="1"/>
      <c r="BC581" s="1" t="str">
        <f>IF(sum!A574="SA",sum!D574,"*")</f>
        <v>*</v>
      </c>
    </row>
    <row r="582" spans="2:55">
      <c r="B582" s="4" t="s">
        <v>137</v>
      </c>
      <c r="C582" s="4" t="s">
        <v>138</v>
      </c>
      <c r="D582" s="4">
        <v>2021</v>
      </c>
      <c r="J582" s="4" t="s">
        <v>137</v>
      </c>
      <c r="K582" s="4" t="s">
        <v>138</v>
      </c>
      <c r="L582" s="4">
        <v>2021</v>
      </c>
      <c r="M582" s="1" t="str">
        <f>IF(sum!A575="AT",sum!B575,"*")</f>
        <v>*</v>
      </c>
      <c r="N582" s="1"/>
      <c r="O582" s="1" t="str">
        <f>IF(sum!A575="AT",sum!D575,"*")</f>
        <v>*</v>
      </c>
      <c r="R582" s="4" t="s">
        <v>137</v>
      </c>
      <c r="S582" s="4" t="s">
        <v>138</v>
      </c>
      <c r="T582" s="4">
        <v>2021</v>
      </c>
      <c r="U582" s="1" t="str">
        <f>IF(sum!A575="BC",sum!B575,"*")</f>
        <v>*</v>
      </c>
      <c r="V582" s="1"/>
      <c r="W582" s="1" t="str">
        <f>IF(sum!A575="BC",sum!D575,"*")</f>
        <v>*</v>
      </c>
      <c r="Z582" s="4" t="s">
        <v>137</v>
      </c>
      <c r="AA582" s="4" t="s">
        <v>138</v>
      </c>
      <c r="AB582" s="4">
        <v>2021</v>
      </c>
      <c r="AC582" s="1" t="str">
        <f>IF(sum!A575="MA",sum!B575,"*")</f>
        <v>*</v>
      </c>
      <c r="AD582" s="1"/>
      <c r="AE582" s="1" t="str">
        <f>IF(sum!A575="MA",sum!D575,"*")</f>
        <v>*</v>
      </c>
      <c r="AH582" s="4" t="s">
        <v>137</v>
      </c>
      <c r="AI582" s="4" t="s">
        <v>138</v>
      </c>
      <c r="AJ582" s="4">
        <v>2021</v>
      </c>
      <c r="AK582" s="1" t="str">
        <f>IF(sum!A575="ON",sum!B575,"*")</f>
        <v>*</v>
      </c>
      <c r="AL582" s="1"/>
      <c r="AM582" s="1" t="str">
        <f>IF(sum!A575="ON",sum!D575,"*")</f>
        <v>*</v>
      </c>
      <c r="AP582" s="1" t="s">
        <v>137</v>
      </c>
      <c r="AQ582" s="1" t="s">
        <v>138</v>
      </c>
      <c r="AR582" s="1">
        <v>2021</v>
      </c>
      <c r="AS582" s="1" t="str">
        <f>IF(sum!A575="QU",sum!B575,"*")</f>
        <v>HSS-WaterHeat_ELE1</v>
      </c>
      <c r="AT582" s="1"/>
      <c r="AU582" s="1">
        <f>IF(sum!A575="QU",sum!D575,"*")</f>
        <v>0.12470936377087299</v>
      </c>
      <c r="AX582" s="4" t="s">
        <v>137</v>
      </c>
      <c r="AY582" s="4" t="s">
        <v>138</v>
      </c>
      <c r="AZ582" s="4">
        <v>2021</v>
      </c>
      <c r="BA582" s="1" t="str">
        <f>IF(sum!A575="SA",sum!B575,"*")</f>
        <v>*</v>
      </c>
      <c r="BB582" s="1"/>
      <c r="BC582" s="1" t="str">
        <f>IF(sum!A575="SA",sum!D575,"*")</f>
        <v>*</v>
      </c>
    </row>
    <row r="583" spans="2:55">
      <c r="B583" s="1" t="s">
        <v>137</v>
      </c>
      <c r="C583" s="1" t="s">
        <v>138</v>
      </c>
      <c r="D583" s="1">
        <v>2021</v>
      </c>
      <c r="J583" s="1" t="s">
        <v>137</v>
      </c>
      <c r="K583" s="1" t="s">
        <v>138</v>
      </c>
      <c r="L583" s="1">
        <v>2021</v>
      </c>
      <c r="M583" s="1" t="str">
        <f>IF(sum!A576="AT",sum!B576,"*")</f>
        <v>*</v>
      </c>
      <c r="N583" s="1"/>
      <c r="O583" s="1" t="str">
        <f>IF(sum!A576="AT",sum!D576,"*")</f>
        <v>*</v>
      </c>
      <c r="R583" s="1" t="s">
        <v>137</v>
      </c>
      <c r="S583" s="1" t="s">
        <v>138</v>
      </c>
      <c r="T583" s="1">
        <v>2021</v>
      </c>
      <c r="U583" s="1" t="str">
        <f>IF(sum!A576="BC",sum!B576,"*")</f>
        <v>*</v>
      </c>
      <c r="V583" s="1"/>
      <c r="W583" s="1" t="str">
        <f>IF(sum!A576="BC",sum!D576,"*")</f>
        <v>*</v>
      </c>
      <c r="Z583" s="1" t="s">
        <v>137</v>
      </c>
      <c r="AA583" s="1" t="s">
        <v>138</v>
      </c>
      <c r="AB583" s="1">
        <v>2021</v>
      </c>
      <c r="AC583" s="1" t="str">
        <f>IF(sum!A576="MA",sum!B576,"*")</f>
        <v>*</v>
      </c>
      <c r="AD583" s="1"/>
      <c r="AE583" s="1" t="str">
        <f>IF(sum!A576="MA",sum!D576,"*")</f>
        <v>*</v>
      </c>
      <c r="AH583" s="1" t="s">
        <v>137</v>
      </c>
      <c r="AI583" s="1" t="s">
        <v>138</v>
      </c>
      <c r="AJ583" s="1">
        <v>2021</v>
      </c>
      <c r="AK583" s="1" t="str">
        <f>IF(sum!A576="ON",sum!B576,"*")</f>
        <v>*</v>
      </c>
      <c r="AL583" s="1"/>
      <c r="AM583" s="1" t="str">
        <f>IF(sum!A576="ON",sum!D576,"*")</f>
        <v>*</v>
      </c>
      <c r="AP583" s="4" t="s">
        <v>137</v>
      </c>
      <c r="AQ583" s="4" t="s">
        <v>138</v>
      </c>
      <c r="AR583" s="4">
        <v>2021</v>
      </c>
      <c r="AS583" s="1" t="str">
        <f>IF(sum!A576="QU",sum!B576,"*")</f>
        <v>ICS-AuxiliaryEquip_ELE1</v>
      </c>
      <c r="AT583" s="1"/>
      <c r="AU583" s="1">
        <f>IF(sum!A576="QU",sum!D576,"*")</f>
        <v>2.3250898330163101E-2</v>
      </c>
      <c r="AX583" s="1" t="s">
        <v>137</v>
      </c>
      <c r="AY583" s="1" t="s">
        <v>138</v>
      </c>
      <c r="AZ583" s="1">
        <v>2021</v>
      </c>
      <c r="BA583" s="1" t="str">
        <f>IF(sum!A576="SA",sum!B576,"*")</f>
        <v>*</v>
      </c>
      <c r="BB583" s="1"/>
      <c r="BC583" s="1" t="str">
        <f>IF(sum!A576="SA",sum!D576,"*")</f>
        <v>*</v>
      </c>
    </row>
    <row r="584" spans="2:55">
      <c r="B584" s="1" t="s">
        <v>137</v>
      </c>
      <c r="C584" s="1" t="s">
        <v>138</v>
      </c>
      <c r="D584" s="1">
        <v>2021</v>
      </c>
      <c r="J584" s="1" t="s">
        <v>137</v>
      </c>
      <c r="K584" s="1" t="s">
        <v>138</v>
      </c>
      <c r="L584" s="1">
        <v>2021</v>
      </c>
      <c r="M584" s="1" t="str">
        <f>IF(sum!A577="AT",sum!B577,"*")</f>
        <v>*</v>
      </c>
      <c r="N584" s="1"/>
      <c r="O584" s="1" t="str">
        <f>IF(sum!A577="AT",sum!D577,"*")</f>
        <v>*</v>
      </c>
      <c r="R584" s="1" t="s">
        <v>137</v>
      </c>
      <c r="S584" s="1" t="s">
        <v>138</v>
      </c>
      <c r="T584" s="1">
        <v>2021</v>
      </c>
      <c r="U584" s="1" t="str">
        <f>IF(sum!A577="BC",sum!B577,"*")</f>
        <v>*</v>
      </c>
      <c r="V584" s="1"/>
      <c r="W584" s="1" t="str">
        <f>IF(sum!A577="BC",sum!D577,"*")</f>
        <v>*</v>
      </c>
      <c r="Z584" s="1" t="s">
        <v>137</v>
      </c>
      <c r="AA584" s="1" t="s">
        <v>138</v>
      </c>
      <c r="AB584" s="1">
        <v>2021</v>
      </c>
      <c r="AC584" s="1" t="str">
        <f>IF(sum!A577="MA",sum!B577,"*")</f>
        <v>*</v>
      </c>
      <c r="AD584" s="1"/>
      <c r="AE584" s="1" t="str">
        <f>IF(sum!A577="MA",sum!D577,"*")</f>
        <v>*</v>
      </c>
      <c r="AH584" s="1" t="s">
        <v>137</v>
      </c>
      <c r="AI584" s="1" t="s">
        <v>138</v>
      </c>
      <c r="AJ584" s="1">
        <v>2021</v>
      </c>
      <c r="AK584" s="1" t="str">
        <f>IF(sum!A577="ON",sum!B577,"*")</f>
        <v>*</v>
      </c>
      <c r="AL584" s="1"/>
      <c r="AM584" s="1" t="str">
        <f>IF(sum!A577="ON",sum!D577,"*")</f>
        <v>*</v>
      </c>
      <c r="AP584" s="1" t="s">
        <v>137</v>
      </c>
      <c r="AQ584" s="1" t="s">
        <v>138</v>
      </c>
      <c r="AR584" s="1">
        <v>2021</v>
      </c>
      <c r="AS584" s="1" t="str">
        <f>IF(sum!A577="QU",sum!B577,"*")</f>
        <v>ICS-AuxiliaryMot_ELE1</v>
      </c>
      <c r="AT584" s="1"/>
      <c r="AU584" s="1">
        <f>IF(sum!A577="QU",sum!D577,"*")</f>
        <v>6.3411540900443703E-3</v>
      </c>
      <c r="AX584" s="1" t="s">
        <v>137</v>
      </c>
      <c r="AY584" s="1" t="s">
        <v>138</v>
      </c>
      <c r="AZ584" s="1">
        <v>2021</v>
      </c>
      <c r="BA584" s="1" t="str">
        <f>IF(sum!A577="SA",sum!B577,"*")</f>
        <v>*</v>
      </c>
      <c r="BB584" s="1"/>
      <c r="BC584" s="1" t="str">
        <f>IF(sum!A577="SA",sum!D577,"*")</f>
        <v>*</v>
      </c>
    </row>
    <row r="585" spans="2:55">
      <c r="B585" s="4" t="s">
        <v>137</v>
      </c>
      <c r="C585" s="4" t="s">
        <v>138</v>
      </c>
      <c r="D585" s="4">
        <v>2021</v>
      </c>
      <c r="J585" s="4" t="s">
        <v>137</v>
      </c>
      <c r="K585" s="4" t="s">
        <v>138</v>
      </c>
      <c r="L585" s="4">
        <v>2021</v>
      </c>
      <c r="M585" s="1" t="str">
        <f>IF(sum!A578="AT",sum!B578,"*")</f>
        <v>*</v>
      </c>
      <c r="N585" s="1"/>
      <c r="O585" s="1" t="str">
        <f>IF(sum!A578="AT",sum!D578,"*")</f>
        <v>*</v>
      </c>
      <c r="R585" s="4" t="s">
        <v>137</v>
      </c>
      <c r="S585" s="4" t="s">
        <v>138</v>
      </c>
      <c r="T585" s="4">
        <v>2021</v>
      </c>
      <c r="U585" s="1" t="str">
        <f>IF(sum!A578="BC",sum!B578,"*")</f>
        <v>*</v>
      </c>
      <c r="V585" s="1"/>
      <c r="W585" s="1" t="str">
        <f>IF(sum!A578="BC",sum!D578,"*")</f>
        <v>*</v>
      </c>
      <c r="Z585" s="4" t="s">
        <v>137</v>
      </c>
      <c r="AA585" s="4" t="s">
        <v>138</v>
      </c>
      <c r="AB585" s="4">
        <v>2021</v>
      </c>
      <c r="AC585" s="1" t="str">
        <f>IF(sum!A578="MA",sum!B578,"*")</f>
        <v>*</v>
      </c>
      <c r="AD585" s="1"/>
      <c r="AE585" s="1" t="str">
        <f>IF(sum!A578="MA",sum!D578,"*")</f>
        <v>*</v>
      </c>
      <c r="AH585" s="4" t="s">
        <v>137</v>
      </c>
      <c r="AI585" s="4" t="s">
        <v>138</v>
      </c>
      <c r="AJ585" s="4">
        <v>2021</v>
      </c>
      <c r="AK585" s="1" t="str">
        <f>IF(sum!A578="ON",sum!B578,"*")</f>
        <v>*</v>
      </c>
      <c r="AL585" s="1"/>
      <c r="AM585" s="1" t="str">
        <f>IF(sum!A578="ON",sum!D578,"*")</f>
        <v>*</v>
      </c>
      <c r="AP585" s="4" t="s">
        <v>137</v>
      </c>
      <c r="AQ585" s="4" t="s">
        <v>138</v>
      </c>
      <c r="AR585" s="4">
        <v>2021</v>
      </c>
      <c r="AS585" s="1" t="str">
        <f>IF(sum!A578="QU",sum!B578,"*")</f>
        <v>ICS-Light_ELE1</v>
      </c>
      <c r="AT585" s="1"/>
      <c r="AU585" s="1">
        <f>IF(sum!A578="QU",sum!D578,"*")</f>
        <v>2.85351934052002E-2</v>
      </c>
      <c r="AX585" s="4" t="s">
        <v>137</v>
      </c>
      <c r="AY585" s="4" t="s">
        <v>138</v>
      </c>
      <c r="AZ585" s="4">
        <v>2021</v>
      </c>
      <c r="BA585" s="1" t="str">
        <f>IF(sum!A578="SA",sum!B578,"*")</f>
        <v>*</v>
      </c>
      <c r="BB585" s="1"/>
      <c r="BC585" s="1" t="str">
        <f>IF(sum!A578="SA",sum!D578,"*")</f>
        <v>*</v>
      </c>
    </row>
    <row r="586" spans="2:55">
      <c r="B586" s="1" t="s">
        <v>137</v>
      </c>
      <c r="C586" s="1" t="s">
        <v>138</v>
      </c>
      <c r="D586" s="1">
        <v>2021</v>
      </c>
      <c r="J586" s="1" t="s">
        <v>137</v>
      </c>
      <c r="K586" s="1" t="s">
        <v>138</v>
      </c>
      <c r="L586" s="1">
        <v>2021</v>
      </c>
      <c r="M586" s="1" t="str">
        <f>IF(sum!A579="AT",sum!B579,"*")</f>
        <v>*</v>
      </c>
      <c r="N586" s="1"/>
      <c r="O586" s="1" t="str">
        <f>IF(sum!A579="AT",sum!D579,"*")</f>
        <v>*</v>
      </c>
      <c r="R586" s="1" t="s">
        <v>137</v>
      </c>
      <c r="S586" s="1" t="s">
        <v>138</v>
      </c>
      <c r="T586" s="1">
        <v>2021</v>
      </c>
      <c r="U586" s="1" t="str">
        <f>IF(sum!A579="BC",sum!B579,"*")</f>
        <v>*</v>
      </c>
      <c r="V586" s="1"/>
      <c r="W586" s="1" t="str">
        <f>IF(sum!A579="BC",sum!D579,"*")</f>
        <v>*</v>
      </c>
      <c r="Z586" s="1" t="s">
        <v>137</v>
      </c>
      <c r="AA586" s="1" t="s">
        <v>138</v>
      </c>
      <c r="AB586" s="1">
        <v>2021</v>
      </c>
      <c r="AC586" s="1" t="str">
        <f>IF(sum!A579="MA",sum!B579,"*")</f>
        <v>*</v>
      </c>
      <c r="AD586" s="1"/>
      <c r="AE586" s="1" t="str">
        <f>IF(sum!A579="MA",sum!D579,"*")</f>
        <v>*</v>
      </c>
      <c r="AH586" s="1" t="s">
        <v>137</v>
      </c>
      <c r="AI586" s="1" t="s">
        <v>138</v>
      </c>
      <c r="AJ586" s="1">
        <v>2021</v>
      </c>
      <c r="AK586" s="1" t="str">
        <f>IF(sum!A579="ON",sum!B579,"*")</f>
        <v>*</v>
      </c>
      <c r="AL586" s="1"/>
      <c r="AM586" s="1" t="str">
        <f>IF(sum!A579="ON",sum!D579,"*")</f>
        <v>*</v>
      </c>
      <c r="AP586" s="1" t="s">
        <v>137</v>
      </c>
      <c r="AQ586" s="1" t="s">
        <v>138</v>
      </c>
      <c r="AR586" s="1">
        <v>2021</v>
      </c>
      <c r="AS586" s="1" t="str">
        <f>IF(sum!A579="QU",sum!B579,"*")</f>
        <v>ICS-SpCool_ELE1</v>
      </c>
      <c r="AT586" s="1"/>
      <c r="AU586" s="1">
        <f>IF(sum!A579="QU",sum!D579,"*")</f>
        <v>9.5117311350665906E-3</v>
      </c>
      <c r="AX586" s="1" t="s">
        <v>137</v>
      </c>
      <c r="AY586" s="1" t="s">
        <v>138</v>
      </c>
      <c r="AZ586" s="1">
        <v>2021</v>
      </c>
      <c r="BA586" s="1" t="str">
        <f>IF(sum!A579="SA",sum!B579,"*")</f>
        <v>*</v>
      </c>
      <c r="BB586" s="1"/>
      <c r="BC586" s="1" t="str">
        <f>IF(sum!A579="SA",sum!D579,"*")</f>
        <v>*</v>
      </c>
    </row>
    <row r="587" spans="2:55">
      <c r="B587" s="1" t="s">
        <v>137</v>
      </c>
      <c r="C587" s="1" t="s">
        <v>138</v>
      </c>
      <c r="D587" s="1">
        <v>2021</v>
      </c>
      <c r="J587" s="1" t="s">
        <v>137</v>
      </c>
      <c r="K587" s="1" t="s">
        <v>138</v>
      </c>
      <c r="L587" s="1">
        <v>2021</v>
      </c>
      <c r="M587" s="1" t="str">
        <f>IF(sum!A580="AT",sum!B580,"*")</f>
        <v>*</v>
      </c>
      <c r="N587" s="1"/>
      <c r="O587" s="1" t="str">
        <f>IF(sum!A580="AT",sum!D580,"*")</f>
        <v>*</v>
      </c>
      <c r="R587" s="1" t="s">
        <v>137</v>
      </c>
      <c r="S587" s="1" t="s">
        <v>138</v>
      </c>
      <c r="T587" s="1">
        <v>2021</v>
      </c>
      <c r="U587" s="1" t="str">
        <f>IF(sum!A580="BC",sum!B580,"*")</f>
        <v>*</v>
      </c>
      <c r="V587" s="1"/>
      <c r="W587" s="1" t="str">
        <f>IF(sum!A580="BC",sum!D580,"*")</f>
        <v>*</v>
      </c>
      <c r="Z587" s="1" t="s">
        <v>137</v>
      </c>
      <c r="AA587" s="1" t="s">
        <v>138</v>
      </c>
      <c r="AB587" s="1">
        <v>2021</v>
      </c>
      <c r="AC587" s="1" t="str">
        <f>IF(sum!A580="MA",sum!B580,"*")</f>
        <v>*</v>
      </c>
      <c r="AD587" s="1"/>
      <c r="AE587" s="1" t="str">
        <f>IF(sum!A580="MA",sum!D580,"*")</f>
        <v>*</v>
      </c>
      <c r="AH587" s="1" t="s">
        <v>137</v>
      </c>
      <c r="AI587" s="1" t="s">
        <v>138</v>
      </c>
      <c r="AJ587" s="1">
        <v>2021</v>
      </c>
      <c r="AK587" s="1" t="str">
        <f>IF(sum!A580="ON",sum!B580,"*")</f>
        <v>*</v>
      </c>
      <c r="AL587" s="1"/>
      <c r="AM587" s="1" t="str">
        <f>IF(sum!A580="ON",sum!D580,"*")</f>
        <v>*</v>
      </c>
      <c r="AP587" s="4" t="s">
        <v>137</v>
      </c>
      <c r="AQ587" s="4" t="s">
        <v>138</v>
      </c>
      <c r="AR587" s="4">
        <v>2021</v>
      </c>
      <c r="AS587" s="1" t="str">
        <f>IF(sum!A580="QU",sum!B580,"*")</f>
        <v>ICS-SpHeat_ELE1</v>
      </c>
      <c r="AT587" s="1"/>
      <c r="AU587" s="1">
        <f>IF(sum!A580="QU",sum!D580,"*")</f>
        <v>3.1001197773550399E-2</v>
      </c>
      <c r="AX587" s="1" t="s">
        <v>137</v>
      </c>
      <c r="AY587" s="1" t="s">
        <v>138</v>
      </c>
      <c r="AZ587" s="1">
        <v>2021</v>
      </c>
      <c r="BA587" s="1" t="str">
        <f>IF(sum!A580="SA",sum!B580,"*")</f>
        <v>*</v>
      </c>
      <c r="BB587" s="1"/>
      <c r="BC587" s="1" t="str">
        <f>IF(sum!A580="SA",sum!D580,"*")</f>
        <v>*</v>
      </c>
    </row>
    <row r="588" spans="2:55">
      <c r="B588" s="4" t="s">
        <v>137</v>
      </c>
      <c r="C588" s="4" t="s">
        <v>138</v>
      </c>
      <c r="D588" s="4">
        <v>2021</v>
      </c>
      <c r="J588" s="4" t="s">
        <v>137</v>
      </c>
      <c r="K588" s="4" t="s">
        <v>138</v>
      </c>
      <c r="L588" s="4">
        <v>2021</v>
      </c>
      <c r="M588" s="1" t="str">
        <f>IF(sum!A581="AT",sum!B581,"*")</f>
        <v>*</v>
      </c>
      <c r="N588" s="1"/>
      <c r="O588" s="1" t="str">
        <f>IF(sum!A581="AT",sum!D581,"*")</f>
        <v>*</v>
      </c>
      <c r="R588" s="4" t="s">
        <v>137</v>
      </c>
      <c r="S588" s="4" t="s">
        <v>138</v>
      </c>
      <c r="T588" s="4">
        <v>2021</v>
      </c>
      <c r="U588" s="1" t="str">
        <f>IF(sum!A581="BC",sum!B581,"*")</f>
        <v>*</v>
      </c>
      <c r="V588" s="1"/>
      <c r="W588" s="1" t="str">
        <f>IF(sum!A581="BC",sum!D581,"*")</f>
        <v>*</v>
      </c>
      <c r="Z588" s="4" t="s">
        <v>137</v>
      </c>
      <c r="AA588" s="4" t="s">
        <v>138</v>
      </c>
      <c r="AB588" s="4">
        <v>2021</v>
      </c>
      <c r="AC588" s="1" t="str">
        <f>IF(sum!A581="MA",sum!B581,"*")</f>
        <v>*</v>
      </c>
      <c r="AD588" s="1"/>
      <c r="AE588" s="1" t="str">
        <f>IF(sum!A581="MA",sum!D581,"*")</f>
        <v>*</v>
      </c>
      <c r="AH588" s="4" t="s">
        <v>137</v>
      </c>
      <c r="AI588" s="4" t="s">
        <v>138</v>
      </c>
      <c r="AJ588" s="4">
        <v>2021</v>
      </c>
      <c r="AK588" s="1" t="str">
        <f>IF(sum!A581="ON",sum!B581,"*")</f>
        <v>*</v>
      </c>
      <c r="AL588" s="1"/>
      <c r="AM588" s="1" t="str">
        <f>IF(sum!A581="ON",sum!D581,"*")</f>
        <v>*</v>
      </c>
      <c r="AP588" s="1" t="s">
        <v>137</v>
      </c>
      <c r="AQ588" s="1" t="s">
        <v>138</v>
      </c>
      <c r="AR588" s="1">
        <v>2021</v>
      </c>
      <c r="AS588" s="1" t="str">
        <f>IF(sum!A581="QU",sum!B581,"*")</f>
        <v>ICS-WaterHeat_ELE1</v>
      </c>
      <c r="AT588" s="1"/>
      <c r="AU588" s="1">
        <f>IF(sum!A581="QU",sum!D581,"*")</f>
        <v>4.22743606002959E-3</v>
      </c>
      <c r="AX588" s="4" t="s">
        <v>137</v>
      </c>
      <c r="AY588" s="4" t="s">
        <v>138</v>
      </c>
      <c r="AZ588" s="4">
        <v>2021</v>
      </c>
      <c r="BA588" s="1" t="str">
        <f>IF(sum!A581="SA",sum!B581,"*")</f>
        <v>*</v>
      </c>
      <c r="BB588" s="1"/>
      <c r="BC588" s="1" t="str">
        <f>IF(sum!A581="SA",sum!D581,"*")</f>
        <v>*</v>
      </c>
    </row>
    <row r="589" spans="2:55">
      <c r="B589" s="1" t="s">
        <v>137</v>
      </c>
      <c r="C589" s="1" t="s">
        <v>138</v>
      </c>
      <c r="D589" s="1">
        <v>2021</v>
      </c>
      <c r="J589" s="1" t="s">
        <v>137</v>
      </c>
      <c r="K589" s="1" t="s">
        <v>138</v>
      </c>
      <c r="L589" s="1">
        <v>2021</v>
      </c>
      <c r="M589" s="1" t="str">
        <f>IF(sum!A582="AT",sum!B582,"*")</f>
        <v>*</v>
      </c>
      <c r="N589" s="1"/>
      <c r="O589" s="1" t="str">
        <f>IF(sum!A582="AT",sum!D582,"*")</f>
        <v>*</v>
      </c>
      <c r="R589" s="1" t="s">
        <v>137</v>
      </c>
      <c r="S589" s="1" t="s">
        <v>138</v>
      </c>
      <c r="T589" s="1">
        <v>2021</v>
      </c>
      <c r="U589" s="1" t="str">
        <f>IF(sum!A582="BC",sum!B582,"*")</f>
        <v>*</v>
      </c>
      <c r="V589" s="1"/>
      <c r="W589" s="1" t="str">
        <f>IF(sum!A582="BC",sum!D582,"*")</f>
        <v>*</v>
      </c>
      <c r="Z589" s="1" t="s">
        <v>137</v>
      </c>
      <c r="AA589" s="1" t="s">
        <v>138</v>
      </c>
      <c r="AB589" s="1">
        <v>2021</v>
      </c>
      <c r="AC589" s="1" t="str">
        <f>IF(sum!A582="MA",sum!B582,"*")</f>
        <v>*</v>
      </c>
      <c r="AD589" s="1"/>
      <c r="AE589" s="1" t="str">
        <f>IF(sum!A582="MA",sum!D582,"*")</f>
        <v>*</v>
      </c>
      <c r="AH589" s="1" t="s">
        <v>137</v>
      </c>
      <c r="AI589" s="1" t="s">
        <v>138</v>
      </c>
      <c r="AJ589" s="1">
        <v>2021</v>
      </c>
      <c r="AK589" s="1" t="str">
        <f>IF(sum!A582="ON",sum!B582,"*")</f>
        <v>*</v>
      </c>
      <c r="AL589" s="1"/>
      <c r="AM589" s="1" t="str">
        <f>IF(sum!A582="ON",sum!D582,"*")</f>
        <v>*</v>
      </c>
      <c r="AP589" s="4" t="s">
        <v>137</v>
      </c>
      <c r="AQ589" s="4" t="s">
        <v>138</v>
      </c>
      <c r="AR589" s="4">
        <v>2021</v>
      </c>
      <c r="AS589" s="1" t="str">
        <f>IF(sum!A582="QU",sum!B582,"*")</f>
        <v>OS-AuxiliaryEquip_ELE1</v>
      </c>
      <c r="AT589" s="1"/>
      <c r="AU589" s="1">
        <f>IF(sum!A582="QU",sum!D582,"*")</f>
        <v>0.31071655041217899</v>
      </c>
      <c r="AX589" s="1" t="s">
        <v>137</v>
      </c>
      <c r="AY589" s="1" t="s">
        <v>138</v>
      </c>
      <c r="AZ589" s="1">
        <v>2021</v>
      </c>
      <c r="BA589" s="1" t="str">
        <f>IF(sum!A582="SA",sum!B582,"*")</f>
        <v>*</v>
      </c>
      <c r="BB589" s="1"/>
      <c r="BC589" s="1" t="str">
        <f>IF(sum!A582="SA",sum!D582,"*")</f>
        <v>*</v>
      </c>
    </row>
    <row r="590" spans="2:55">
      <c r="B590" s="1" t="s">
        <v>137</v>
      </c>
      <c r="C590" s="1" t="s">
        <v>138</v>
      </c>
      <c r="D590" s="1">
        <v>2021</v>
      </c>
      <c r="J590" s="1" t="s">
        <v>137</v>
      </c>
      <c r="K590" s="1" t="s">
        <v>138</v>
      </c>
      <c r="L590" s="1">
        <v>2021</v>
      </c>
      <c r="M590" s="1" t="str">
        <f>IF(sum!A583="AT",sum!B583,"*")</f>
        <v>*</v>
      </c>
      <c r="N590" s="1"/>
      <c r="O590" s="1" t="str">
        <f>IF(sum!A583="AT",sum!D583,"*")</f>
        <v>*</v>
      </c>
      <c r="R590" s="1" t="s">
        <v>137</v>
      </c>
      <c r="S590" s="1" t="s">
        <v>138</v>
      </c>
      <c r="T590" s="1">
        <v>2021</v>
      </c>
      <c r="U590" s="1" t="str">
        <f>IF(sum!A583="BC",sum!B583,"*")</f>
        <v>*</v>
      </c>
      <c r="V590" s="1"/>
      <c r="W590" s="1" t="str">
        <f>IF(sum!A583="BC",sum!D583,"*")</f>
        <v>*</v>
      </c>
      <c r="Z590" s="1" t="s">
        <v>137</v>
      </c>
      <c r="AA590" s="1" t="s">
        <v>138</v>
      </c>
      <c r="AB590" s="1">
        <v>2021</v>
      </c>
      <c r="AC590" s="1" t="str">
        <f>IF(sum!A583="MA",sum!B583,"*")</f>
        <v>*</v>
      </c>
      <c r="AD590" s="1"/>
      <c r="AE590" s="1" t="str">
        <f>IF(sum!A583="MA",sum!D583,"*")</f>
        <v>*</v>
      </c>
      <c r="AH590" s="1" t="s">
        <v>137</v>
      </c>
      <c r="AI590" s="1" t="s">
        <v>138</v>
      </c>
      <c r="AJ590" s="1">
        <v>2021</v>
      </c>
      <c r="AK590" s="1" t="str">
        <f>IF(sum!A583="ON",sum!B583,"*")</f>
        <v>*</v>
      </c>
      <c r="AL590" s="1"/>
      <c r="AM590" s="1" t="str">
        <f>IF(sum!A583="ON",sum!D583,"*")</f>
        <v>*</v>
      </c>
      <c r="AP590" s="1" t="s">
        <v>137</v>
      </c>
      <c r="AQ590" s="1" t="s">
        <v>138</v>
      </c>
      <c r="AR590" s="1">
        <v>2021</v>
      </c>
      <c r="AS590" s="1" t="str">
        <f>IF(sum!A583="QU",sum!B583,"*")</f>
        <v>OS-AuxiliaryMot_ELE1</v>
      </c>
      <c r="AT590" s="1"/>
      <c r="AU590" s="1">
        <f>IF(sum!A583="QU",sum!D583,"*")</f>
        <v>9.8287888395688194E-2</v>
      </c>
      <c r="AX590" s="1" t="s">
        <v>137</v>
      </c>
      <c r="AY590" s="1" t="s">
        <v>138</v>
      </c>
      <c r="AZ590" s="1">
        <v>2021</v>
      </c>
      <c r="BA590" s="1" t="str">
        <f>IF(sum!A583="SA",sum!B583,"*")</f>
        <v>*</v>
      </c>
      <c r="BB590" s="1"/>
      <c r="BC590" s="1" t="str">
        <f>IF(sum!A583="SA",sum!D583,"*")</f>
        <v>*</v>
      </c>
    </row>
    <row r="591" spans="2:55">
      <c r="B591" s="4" t="s">
        <v>137</v>
      </c>
      <c r="C591" s="4" t="s">
        <v>138</v>
      </c>
      <c r="D591" s="4">
        <v>2021</v>
      </c>
      <c r="J591" s="4" t="s">
        <v>137</v>
      </c>
      <c r="K591" s="4" t="s">
        <v>138</v>
      </c>
      <c r="L591" s="4">
        <v>2021</v>
      </c>
      <c r="M591" s="1" t="str">
        <f>IF(sum!A584="AT",sum!B584,"*")</f>
        <v>*</v>
      </c>
      <c r="N591" s="1"/>
      <c r="O591" s="1" t="str">
        <f>IF(sum!A584="AT",sum!D584,"*")</f>
        <v>*</v>
      </c>
      <c r="R591" s="4" t="s">
        <v>137</v>
      </c>
      <c r="S591" s="4" t="s">
        <v>138</v>
      </c>
      <c r="T591" s="4">
        <v>2021</v>
      </c>
      <c r="U591" s="1" t="str">
        <f>IF(sum!A584="BC",sum!B584,"*")</f>
        <v>*</v>
      </c>
      <c r="V591" s="1"/>
      <c r="W591" s="1" t="str">
        <f>IF(sum!A584="BC",sum!D584,"*")</f>
        <v>*</v>
      </c>
      <c r="Z591" s="4" t="s">
        <v>137</v>
      </c>
      <c r="AA591" s="4" t="s">
        <v>138</v>
      </c>
      <c r="AB591" s="4">
        <v>2021</v>
      </c>
      <c r="AC591" s="1" t="str">
        <f>IF(sum!A584="MA",sum!B584,"*")</f>
        <v>*</v>
      </c>
      <c r="AD591" s="1"/>
      <c r="AE591" s="1" t="str">
        <f>IF(sum!A584="MA",sum!D584,"*")</f>
        <v>*</v>
      </c>
      <c r="AH591" s="4" t="s">
        <v>137</v>
      </c>
      <c r="AI591" s="4" t="s">
        <v>138</v>
      </c>
      <c r="AJ591" s="4">
        <v>2021</v>
      </c>
      <c r="AK591" s="1" t="str">
        <f>IF(sum!A584="ON",sum!B584,"*")</f>
        <v>*</v>
      </c>
      <c r="AL591" s="1"/>
      <c r="AM591" s="1" t="str">
        <f>IF(sum!A584="ON",sum!D584,"*")</f>
        <v>*</v>
      </c>
      <c r="AP591" s="4" t="s">
        <v>137</v>
      </c>
      <c r="AQ591" s="4" t="s">
        <v>138</v>
      </c>
      <c r="AR591" s="4">
        <v>2021</v>
      </c>
      <c r="AS591" s="1" t="str">
        <f>IF(sum!A584="QU",sum!B584,"*")</f>
        <v>OS-Light_ELE1</v>
      </c>
      <c r="AT591" s="1"/>
      <c r="AU591" s="1">
        <f>IF(sum!A584="QU",sum!D584,"*")</f>
        <v>0.46924540266328202</v>
      </c>
      <c r="AX591" s="4" t="s">
        <v>137</v>
      </c>
      <c r="AY591" s="4" t="s">
        <v>138</v>
      </c>
      <c r="AZ591" s="4">
        <v>2021</v>
      </c>
      <c r="BA591" s="1" t="str">
        <f>IF(sum!A584="SA",sum!B584,"*")</f>
        <v>*</v>
      </c>
      <c r="BB591" s="1"/>
      <c r="BC591" s="1" t="str">
        <f>IF(sum!A584="SA",sum!D584,"*")</f>
        <v>*</v>
      </c>
    </row>
    <row r="592" spans="2:55">
      <c r="B592" s="1" t="s">
        <v>137</v>
      </c>
      <c r="C592" s="1" t="s">
        <v>138</v>
      </c>
      <c r="D592" s="1">
        <v>2021</v>
      </c>
      <c r="J592" s="1" t="s">
        <v>137</v>
      </c>
      <c r="K592" s="1" t="s">
        <v>138</v>
      </c>
      <c r="L592" s="1">
        <v>2021</v>
      </c>
      <c r="M592" s="1" t="str">
        <f>IF(sum!A585="AT",sum!B585,"*")</f>
        <v>*</v>
      </c>
      <c r="N592" s="1"/>
      <c r="O592" s="1" t="str">
        <f>IF(sum!A585="AT",sum!D585,"*")</f>
        <v>*</v>
      </c>
      <c r="R592" s="1" t="s">
        <v>137</v>
      </c>
      <c r="S592" s="1" t="s">
        <v>138</v>
      </c>
      <c r="T592" s="1">
        <v>2021</v>
      </c>
      <c r="U592" s="1" t="str">
        <f>IF(sum!A585="BC",sum!B585,"*")</f>
        <v>*</v>
      </c>
      <c r="V592" s="1"/>
      <c r="W592" s="1" t="str">
        <f>IF(sum!A585="BC",sum!D585,"*")</f>
        <v>*</v>
      </c>
      <c r="Z592" s="1" t="s">
        <v>137</v>
      </c>
      <c r="AA592" s="1" t="s">
        <v>138</v>
      </c>
      <c r="AB592" s="1">
        <v>2021</v>
      </c>
      <c r="AC592" s="1" t="str">
        <f>IF(sum!A585="MA",sum!B585,"*")</f>
        <v>*</v>
      </c>
      <c r="AD592" s="1"/>
      <c r="AE592" s="1" t="str">
        <f>IF(sum!A585="MA",sum!D585,"*")</f>
        <v>*</v>
      </c>
      <c r="AH592" s="1" t="s">
        <v>137</v>
      </c>
      <c r="AI592" s="1" t="s">
        <v>138</v>
      </c>
      <c r="AJ592" s="1">
        <v>2021</v>
      </c>
      <c r="AK592" s="1" t="str">
        <f>IF(sum!A585="ON",sum!B585,"*")</f>
        <v>*</v>
      </c>
      <c r="AL592" s="1"/>
      <c r="AM592" s="1" t="str">
        <f>IF(sum!A585="ON",sum!D585,"*")</f>
        <v>*</v>
      </c>
      <c r="AP592" s="1" t="s">
        <v>137</v>
      </c>
      <c r="AQ592" s="1" t="s">
        <v>138</v>
      </c>
      <c r="AR592" s="1">
        <v>2021</v>
      </c>
      <c r="AS592" s="1" t="str">
        <f>IF(sum!A585="QU",sum!B585,"*")</f>
        <v>OS-SpCool_ELE1</v>
      </c>
      <c r="AT592" s="1"/>
      <c r="AU592" s="1">
        <f>IF(sum!A585="QU",sum!D585,"*")</f>
        <v>0.139505389980976</v>
      </c>
      <c r="AX592" s="1" t="s">
        <v>137</v>
      </c>
      <c r="AY592" s="1" t="s">
        <v>138</v>
      </c>
      <c r="AZ592" s="1">
        <v>2021</v>
      </c>
      <c r="BA592" s="1" t="str">
        <f>IF(sum!A585="SA",sum!B585,"*")</f>
        <v>*</v>
      </c>
      <c r="BB592" s="1"/>
      <c r="BC592" s="1" t="str">
        <f>IF(sum!A585="SA",sum!D585,"*")</f>
        <v>*</v>
      </c>
    </row>
    <row r="593" spans="2:55">
      <c r="B593" s="1" t="s">
        <v>137</v>
      </c>
      <c r="C593" s="1" t="s">
        <v>138</v>
      </c>
      <c r="D593" s="1">
        <v>2021</v>
      </c>
      <c r="J593" s="1" t="s">
        <v>137</v>
      </c>
      <c r="K593" s="1" t="s">
        <v>138</v>
      </c>
      <c r="L593" s="1">
        <v>2021</v>
      </c>
      <c r="M593" s="1" t="str">
        <f>IF(sum!A586="AT",sum!B586,"*")</f>
        <v>*</v>
      </c>
      <c r="N593" s="1"/>
      <c r="O593" s="1" t="str">
        <f>IF(sum!A586="AT",sum!D586,"*")</f>
        <v>*</v>
      </c>
      <c r="R593" s="1" t="s">
        <v>137</v>
      </c>
      <c r="S593" s="1" t="s">
        <v>138</v>
      </c>
      <c r="T593" s="1">
        <v>2021</v>
      </c>
      <c r="U593" s="1" t="str">
        <f>IF(sum!A586="BC",sum!B586,"*")</f>
        <v>*</v>
      </c>
      <c r="V593" s="1"/>
      <c r="W593" s="1" t="str">
        <f>IF(sum!A586="BC",sum!D586,"*")</f>
        <v>*</v>
      </c>
      <c r="Z593" s="1" t="s">
        <v>137</v>
      </c>
      <c r="AA593" s="1" t="s">
        <v>138</v>
      </c>
      <c r="AB593" s="1">
        <v>2021</v>
      </c>
      <c r="AC593" s="1" t="str">
        <f>IF(sum!A586="MA",sum!B586,"*")</f>
        <v>*</v>
      </c>
      <c r="AD593" s="1"/>
      <c r="AE593" s="1" t="str">
        <f>IF(sum!A586="MA",sum!D586,"*")</f>
        <v>*</v>
      </c>
      <c r="AH593" s="1" t="s">
        <v>137</v>
      </c>
      <c r="AI593" s="1" t="s">
        <v>138</v>
      </c>
      <c r="AJ593" s="1">
        <v>2021</v>
      </c>
      <c r="AK593" s="1" t="str">
        <f>IF(sum!A586="ON",sum!B586,"*")</f>
        <v>*</v>
      </c>
      <c r="AL593" s="1"/>
      <c r="AM593" s="1" t="str">
        <f>IF(sum!A586="ON",sum!D586,"*")</f>
        <v>*</v>
      </c>
      <c r="AP593" s="4" t="s">
        <v>137</v>
      </c>
      <c r="AQ593" s="4" t="s">
        <v>138</v>
      </c>
      <c r="AR593" s="4">
        <v>2021</v>
      </c>
      <c r="AS593" s="1" t="str">
        <f>IF(sum!A586="QU",sum!B586,"*")</f>
        <v>OS-SpHeat_ELE1</v>
      </c>
      <c r="AT593" s="1"/>
      <c r="AU593" s="1">
        <f>IF(sum!A586="QU",sum!D586,"*")</f>
        <v>0.39456069893609202</v>
      </c>
      <c r="AX593" s="1" t="s">
        <v>137</v>
      </c>
      <c r="AY593" s="1" t="s">
        <v>138</v>
      </c>
      <c r="AZ593" s="1">
        <v>2021</v>
      </c>
      <c r="BA593" s="1" t="str">
        <f>IF(sum!A586="SA",sum!B586,"*")</f>
        <v>*</v>
      </c>
      <c r="BB593" s="1"/>
      <c r="BC593" s="1" t="str">
        <f>IF(sum!A586="SA",sum!D586,"*")</f>
        <v>*</v>
      </c>
    </row>
    <row r="594" spans="2:55">
      <c r="B594" s="4" t="s">
        <v>137</v>
      </c>
      <c r="C594" s="4" t="s">
        <v>138</v>
      </c>
      <c r="D594" s="4">
        <v>2021</v>
      </c>
      <c r="J594" s="4" t="s">
        <v>137</v>
      </c>
      <c r="K594" s="4" t="s">
        <v>138</v>
      </c>
      <c r="L594" s="4">
        <v>2021</v>
      </c>
      <c r="M594" s="1" t="str">
        <f>IF(sum!A587="AT",sum!B587,"*")</f>
        <v>*</v>
      </c>
      <c r="N594" s="1"/>
      <c r="O594" s="1" t="str">
        <f>IF(sum!A587="AT",sum!D587,"*")</f>
        <v>*</v>
      </c>
      <c r="R594" s="4" t="s">
        <v>137</v>
      </c>
      <c r="S594" s="4" t="s">
        <v>138</v>
      </c>
      <c r="T594" s="4">
        <v>2021</v>
      </c>
      <c r="U594" s="1" t="str">
        <f>IF(sum!A587="BC",sum!B587,"*")</f>
        <v>*</v>
      </c>
      <c r="V594" s="1"/>
      <c r="W594" s="1" t="str">
        <f>IF(sum!A587="BC",sum!D587,"*")</f>
        <v>*</v>
      </c>
      <c r="Z594" s="4" t="s">
        <v>137</v>
      </c>
      <c r="AA594" s="4" t="s">
        <v>138</v>
      </c>
      <c r="AB594" s="4">
        <v>2021</v>
      </c>
      <c r="AC594" s="1" t="str">
        <f>IF(sum!A587="MA",sum!B587,"*")</f>
        <v>*</v>
      </c>
      <c r="AD594" s="1"/>
      <c r="AE594" s="1" t="str">
        <f>IF(sum!A587="MA",sum!D587,"*")</f>
        <v>*</v>
      </c>
      <c r="AH594" s="4" t="s">
        <v>137</v>
      </c>
      <c r="AI594" s="4" t="s">
        <v>138</v>
      </c>
      <c r="AJ594" s="4">
        <v>2021</v>
      </c>
      <c r="AK594" s="1" t="str">
        <f>IF(sum!A587="ON",sum!B587,"*")</f>
        <v>*</v>
      </c>
      <c r="AL594" s="1"/>
      <c r="AM594" s="1" t="str">
        <f>IF(sum!A587="ON",sum!D587,"*")</f>
        <v>*</v>
      </c>
      <c r="AP594" s="1" t="s">
        <v>137</v>
      </c>
      <c r="AQ594" s="1" t="s">
        <v>138</v>
      </c>
      <c r="AR594" s="1">
        <v>2021</v>
      </c>
      <c r="AS594" s="1" t="str">
        <f>IF(sum!A587="QU",sum!B587,"*")</f>
        <v>OS-WaterHeat_ELE1</v>
      </c>
      <c r="AT594" s="1"/>
      <c r="AU594" s="1">
        <f>IF(sum!A587="QU",sum!D587,"*")</f>
        <v>3.8046924540266099E-2</v>
      </c>
      <c r="AX594" s="4" t="s">
        <v>137</v>
      </c>
      <c r="AY594" s="4" t="s">
        <v>138</v>
      </c>
      <c r="AZ594" s="4">
        <v>2021</v>
      </c>
      <c r="BA594" s="1" t="str">
        <f>IF(sum!A587="SA",sum!B587,"*")</f>
        <v>*</v>
      </c>
      <c r="BB594" s="1"/>
      <c r="BC594" s="1" t="str">
        <f>IF(sum!A587="SA",sum!D587,"*")</f>
        <v>*</v>
      </c>
    </row>
    <row r="595" spans="2:55">
      <c r="B595" s="1" t="s">
        <v>137</v>
      </c>
      <c r="C595" s="1" t="s">
        <v>138</v>
      </c>
      <c r="D595" s="1">
        <v>2021</v>
      </c>
      <c r="J595" s="1" t="s">
        <v>137</v>
      </c>
      <c r="K595" s="1" t="s">
        <v>138</v>
      </c>
      <c r="L595" s="1">
        <v>2021</v>
      </c>
      <c r="M595" s="1" t="str">
        <f>IF(sum!A588="AT",sum!B588,"*")</f>
        <v>*</v>
      </c>
      <c r="N595" s="1"/>
      <c r="O595" s="1" t="str">
        <f>IF(sum!A588="AT",sum!D588,"*")</f>
        <v>*</v>
      </c>
      <c r="R595" s="1" t="s">
        <v>137</v>
      </c>
      <c r="S595" s="1" t="s">
        <v>138</v>
      </c>
      <c r="T595" s="1">
        <v>2021</v>
      </c>
      <c r="U595" s="1" t="str">
        <f>IF(sum!A588="BC",sum!B588,"*")</f>
        <v>*</v>
      </c>
      <c r="V595" s="1"/>
      <c r="W595" s="1" t="str">
        <f>IF(sum!A588="BC",sum!D588,"*")</f>
        <v>*</v>
      </c>
      <c r="Z595" s="1" t="s">
        <v>137</v>
      </c>
      <c r="AA595" s="1" t="s">
        <v>138</v>
      </c>
      <c r="AB595" s="1">
        <v>2021</v>
      </c>
      <c r="AC595" s="1" t="str">
        <f>IF(sum!A588="MA",sum!B588,"*")</f>
        <v>*</v>
      </c>
      <c r="AD595" s="1"/>
      <c r="AE595" s="1" t="str">
        <f>IF(sum!A588="MA",sum!D588,"*")</f>
        <v>*</v>
      </c>
      <c r="AH595" s="1" t="s">
        <v>137</v>
      </c>
      <c r="AI595" s="1" t="s">
        <v>138</v>
      </c>
      <c r="AJ595" s="1">
        <v>2021</v>
      </c>
      <c r="AK595" s="1" t="str">
        <f>IF(sum!A588="ON",sum!B588,"*")</f>
        <v>*</v>
      </c>
      <c r="AL595" s="1"/>
      <c r="AM595" s="1" t="str">
        <f>IF(sum!A588="ON",sum!D588,"*")</f>
        <v>*</v>
      </c>
      <c r="AP595" s="4" t="s">
        <v>137</v>
      </c>
      <c r="AQ595" s="4" t="s">
        <v>138</v>
      </c>
      <c r="AR595" s="4">
        <v>2021</v>
      </c>
      <c r="AS595" s="1" t="str">
        <f>IF(sum!A588="QU",sum!B588,"*")</f>
        <v>OTH-AuxiliaryEquip_ELE1</v>
      </c>
      <c r="AT595" s="1"/>
      <c r="AU595" s="1">
        <f>IF(sum!A588="QU",sum!D588,"*")</f>
        <v>1.0568590150073699E-2</v>
      </c>
      <c r="AX595" s="1" t="s">
        <v>137</v>
      </c>
      <c r="AY595" s="1" t="s">
        <v>138</v>
      </c>
      <c r="AZ595" s="1">
        <v>2021</v>
      </c>
      <c r="BA595" s="1" t="str">
        <f>IF(sum!A588="SA",sum!B588,"*")</f>
        <v>*</v>
      </c>
      <c r="BB595" s="1"/>
      <c r="BC595" s="1" t="str">
        <f>IF(sum!A588="SA",sum!D588,"*")</f>
        <v>*</v>
      </c>
    </row>
    <row r="596" spans="2:55">
      <c r="B596" s="1" t="s">
        <v>137</v>
      </c>
      <c r="C596" s="1" t="s">
        <v>138</v>
      </c>
      <c r="D596" s="1">
        <v>2021</v>
      </c>
      <c r="J596" s="1" t="s">
        <v>137</v>
      </c>
      <c r="K596" s="1" t="s">
        <v>138</v>
      </c>
      <c r="L596" s="1">
        <v>2021</v>
      </c>
      <c r="M596" s="1" t="str">
        <f>IF(sum!A589="AT",sum!B589,"*")</f>
        <v>*</v>
      </c>
      <c r="N596" s="1"/>
      <c r="O596" s="1" t="str">
        <f>IF(sum!A589="AT",sum!D589,"*")</f>
        <v>*</v>
      </c>
      <c r="R596" s="1" t="s">
        <v>137</v>
      </c>
      <c r="S596" s="1" t="s">
        <v>138</v>
      </c>
      <c r="T596" s="1">
        <v>2021</v>
      </c>
      <c r="U596" s="1" t="str">
        <f>IF(sum!A589="BC",sum!B589,"*")</f>
        <v>*</v>
      </c>
      <c r="V596" s="1"/>
      <c r="W596" s="1" t="str">
        <f>IF(sum!A589="BC",sum!D589,"*")</f>
        <v>*</v>
      </c>
      <c r="Z596" s="1" t="s">
        <v>137</v>
      </c>
      <c r="AA596" s="1" t="s">
        <v>138</v>
      </c>
      <c r="AB596" s="1">
        <v>2021</v>
      </c>
      <c r="AC596" s="1" t="str">
        <f>IF(sum!A589="MA",sum!B589,"*")</f>
        <v>*</v>
      </c>
      <c r="AD596" s="1"/>
      <c r="AE596" s="1" t="str">
        <f>IF(sum!A589="MA",sum!D589,"*")</f>
        <v>*</v>
      </c>
      <c r="AH596" s="1" t="s">
        <v>137</v>
      </c>
      <c r="AI596" s="1" t="s">
        <v>138</v>
      </c>
      <c r="AJ596" s="1">
        <v>2021</v>
      </c>
      <c r="AK596" s="1" t="str">
        <f>IF(sum!A589="ON",sum!B589,"*")</f>
        <v>*</v>
      </c>
      <c r="AL596" s="1"/>
      <c r="AM596" s="1" t="str">
        <f>IF(sum!A589="ON",sum!D589,"*")</f>
        <v>*</v>
      </c>
      <c r="AP596" s="1" t="s">
        <v>137</v>
      </c>
      <c r="AQ596" s="1" t="s">
        <v>138</v>
      </c>
      <c r="AR596" s="1">
        <v>2021</v>
      </c>
      <c r="AS596" s="1" t="str">
        <f>IF(sum!A589="QU",sum!B589,"*")</f>
        <v>OTH-AuxiliaryMot_ELE1</v>
      </c>
      <c r="AT596" s="1"/>
      <c r="AU596" s="1">
        <f>IF(sum!A589="QU",sum!D589,"*")</f>
        <v>3.1705770450222298E-3</v>
      </c>
      <c r="AX596" s="1" t="s">
        <v>137</v>
      </c>
      <c r="AY596" s="1" t="s">
        <v>138</v>
      </c>
      <c r="AZ596" s="1">
        <v>2021</v>
      </c>
      <c r="BA596" s="1" t="str">
        <f>IF(sum!A589="SA",sum!B589,"*")</f>
        <v>*</v>
      </c>
      <c r="BB596" s="1"/>
      <c r="BC596" s="1" t="str">
        <f>IF(sum!A589="SA",sum!D589,"*")</f>
        <v>*</v>
      </c>
    </row>
    <row r="597" spans="2:55">
      <c r="B597" s="4" t="s">
        <v>137</v>
      </c>
      <c r="C597" s="4" t="s">
        <v>138</v>
      </c>
      <c r="D597" s="4">
        <v>2021</v>
      </c>
      <c r="J597" s="4" t="s">
        <v>137</v>
      </c>
      <c r="K597" s="4" t="s">
        <v>138</v>
      </c>
      <c r="L597" s="4">
        <v>2021</v>
      </c>
      <c r="M597" s="1" t="str">
        <f>IF(sum!A590="AT",sum!B590,"*")</f>
        <v>*</v>
      </c>
      <c r="N597" s="1"/>
      <c r="O597" s="1" t="str">
        <f>IF(sum!A590="AT",sum!D590,"*")</f>
        <v>*</v>
      </c>
      <c r="R597" s="4" t="s">
        <v>137</v>
      </c>
      <c r="S597" s="4" t="s">
        <v>138</v>
      </c>
      <c r="T597" s="4">
        <v>2021</v>
      </c>
      <c r="U597" s="1" t="str">
        <f>IF(sum!A590="BC",sum!B590,"*")</f>
        <v>*</v>
      </c>
      <c r="V597" s="1"/>
      <c r="W597" s="1" t="str">
        <f>IF(sum!A590="BC",sum!D590,"*")</f>
        <v>*</v>
      </c>
      <c r="Z597" s="4" t="s">
        <v>137</v>
      </c>
      <c r="AA597" s="4" t="s">
        <v>138</v>
      </c>
      <c r="AB597" s="4">
        <v>2021</v>
      </c>
      <c r="AC597" s="1" t="str">
        <f>IF(sum!A590="MA",sum!B590,"*")</f>
        <v>*</v>
      </c>
      <c r="AD597" s="1"/>
      <c r="AE597" s="1" t="str">
        <f>IF(sum!A590="MA",sum!D590,"*")</f>
        <v>*</v>
      </c>
      <c r="AH597" s="4" t="s">
        <v>137</v>
      </c>
      <c r="AI597" s="4" t="s">
        <v>138</v>
      </c>
      <c r="AJ597" s="4">
        <v>2021</v>
      </c>
      <c r="AK597" s="1" t="str">
        <f>IF(sum!A590="ON",sum!B590,"*")</f>
        <v>*</v>
      </c>
      <c r="AL597" s="1"/>
      <c r="AM597" s="1" t="str">
        <f>IF(sum!A590="ON",sum!D590,"*")</f>
        <v>*</v>
      </c>
      <c r="AP597" s="4" t="s">
        <v>137</v>
      </c>
      <c r="AQ597" s="4" t="s">
        <v>138</v>
      </c>
      <c r="AR597" s="4">
        <v>2021</v>
      </c>
      <c r="AS597" s="1" t="str">
        <f>IF(sum!A590="QU",sum!B590,"*")</f>
        <v>OTH-Light_ELE1</v>
      </c>
      <c r="AT597" s="1"/>
      <c r="AU597" s="1">
        <f>IF(sum!A590="QU",sum!D590,"*")</f>
        <v>1.5852885225110702E-2</v>
      </c>
      <c r="AX597" s="4" t="s">
        <v>137</v>
      </c>
      <c r="AY597" s="4" t="s">
        <v>138</v>
      </c>
      <c r="AZ597" s="4">
        <v>2021</v>
      </c>
      <c r="BA597" s="1" t="str">
        <f>IF(sum!A590="SA",sum!B590,"*")</f>
        <v>*</v>
      </c>
      <c r="BB597" s="1"/>
      <c r="BC597" s="1" t="str">
        <f>IF(sum!A590="SA",sum!D590,"*")</f>
        <v>*</v>
      </c>
    </row>
    <row r="598" spans="2:55">
      <c r="B598" s="1" t="s">
        <v>137</v>
      </c>
      <c r="C598" s="1" t="s">
        <v>138</v>
      </c>
      <c r="D598" s="1">
        <v>2021</v>
      </c>
      <c r="J598" s="1" t="s">
        <v>137</v>
      </c>
      <c r="K598" s="1" t="s">
        <v>138</v>
      </c>
      <c r="L598" s="1">
        <v>2021</v>
      </c>
      <c r="M598" s="1" t="str">
        <f>IF(sum!A591="AT",sum!B591,"*")</f>
        <v>*</v>
      </c>
      <c r="N598" s="1"/>
      <c r="O598" s="1" t="str">
        <f>IF(sum!A591="AT",sum!D591,"*")</f>
        <v>*</v>
      </c>
      <c r="R598" s="1" t="s">
        <v>137</v>
      </c>
      <c r="S598" s="1" t="s">
        <v>138</v>
      </c>
      <c r="T598" s="1">
        <v>2021</v>
      </c>
      <c r="U598" s="1" t="str">
        <f>IF(sum!A591="BC",sum!B591,"*")</f>
        <v>*</v>
      </c>
      <c r="V598" s="1"/>
      <c r="W598" s="1" t="str">
        <f>IF(sum!A591="BC",sum!D591,"*")</f>
        <v>*</v>
      </c>
      <c r="Z598" s="1" t="s">
        <v>137</v>
      </c>
      <c r="AA598" s="1" t="s">
        <v>138</v>
      </c>
      <c r="AB598" s="1">
        <v>2021</v>
      </c>
      <c r="AC598" s="1" t="str">
        <f>IF(sum!A591="MA",sum!B591,"*")</f>
        <v>*</v>
      </c>
      <c r="AD598" s="1"/>
      <c r="AE598" s="1" t="str">
        <f>IF(sum!A591="MA",sum!D591,"*")</f>
        <v>*</v>
      </c>
      <c r="AH598" s="1" t="s">
        <v>137</v>
      </c>
      <c r="AI598" s="1" t="s">
        <v>138</v>
      </c>
      <c r="AJ598" s="1">
        <v>2021</v>
      </c>
      <c r="AK598" s="1" t="str">
        <f>IF(sum!A591="ON",sum!B591,"*")</f>
        <v>*</v>
      </c>
      <c r="AL598" s="1"/>
      <c r="AM598" s="1" t="str">
        <f>IF(sum!A591="ON",sum!D591,"*")</f>
        <v>*</v>
      </c>
      <c r="AP598" s="1" t="s">
        <v>137</v>
      </c>
      <c r="AQ598" s="1" t="s">
        <v>138</v>
      </c>
      <c r="AR598" s="1">
        <v>2021</v>
      </c>
      <c r="AS598" s="1" t="str">
        <f>IF(sum!A591="QU",sum!B591,"*")</f>
        <v>OTH-SpCool_ELE1</v>
      </c>
      <c r="AT598" s="1"/>
      <c r="AU598" s="1">
        <f>IF(sum!A591="QU",sum!D591,"*")</f>
        <v>3.1705770450222298E-3</v>
      </c>
      <c r="AX598" s="1" t="s">
        <v>137</v>
      </c>
      <c r="AY598" s="1" t="s">
        <v>138</v>
      </c>
      <c r="AZ598" s="1">
        <v>2021</v>
      </c>
      <c r="BA598" s="1" t="str">
        <f>IF(sum!A591="SA",sum!B591,"*")</f>
        <v>*</v>
      </c>
      <c r="BB598" s="1"/>
      <c r="BC598" s="1" t="str">
        <f>IF(sum!A591="SA",sum!D591,"*")</f>
        <v>*</v>
      </c>
    </row>
    <row r="599" spans="2:55">
      <c r="B599" s="1" t="s">
        <v>137</v>
      </c>
      <c r="C599" s="1" t="s">
        <v>138</v>
      </c>
      <c r="D599" s="1">
        <v>2021</v>
      </c>
      <c r="J599" s="1" t="s">
        <v>137</v>
      </c>
      <c r="K599" s="1" t="s">
        <v>138</v>
      </c>
      <c r="L599" s="1">
        <v>2021</v>
      </c>
      <c r="M599" s="1" t="str">
        <f>IF(sum!A592="AT",sum!B592,"*")</f>
        <v>*</v>
      </c>
      <c r="N599" s="1"/>
      <c r="O599" s="1" t="str">
        <f>IF(sum!A592="AT",sum!D592,"*")</f>
        <v>*</v>
      </c>
      <c r="R599" s="1" t="s">
        <v>137</v>
      </c>
      <c r="S599" s="1" t="s">
        <v>138</v>
      </c>
      <c r="T599" s="1">
        <v>2021</v>
      </c>
      <c r="U599" s="1" t="str">
        <f>IF(sum!A592="BC",sum!B592,"*")</f>
        <v>*</v>
      </c>
      <c r="V599" s="1"/>
      <c r="W599" s="1" t="str">
        <f>IF(sum!A592="BC",sum!D592,"*")</f>
        <v>*</v>
      </c>
      <c r="Z599" s="1" t="s">
        <v>137</v>
      </c>
      <c r="AA599" s="1" t="s">
        <v>138</v>
      </c>
      <c r="AB599" s="1">
        <v>2021</v>
      </c>
      <c r="AC599" s="1" t="str">
        <f>IF(sum!A592="MA",sum!B592,"*")</f>
        <v>*</v>
      </c>
      <c r="AD599" s="1"/>
      <c r="AE599" s="1" t="str">
        <f>IF(sum!A592="MA",sum!D592,"*")</f>
        <v>*</v>
      </c>
      <c r="AH599" s="1" t="s">
        <v>137</v>
      </c>
      <c r="AI599" s="1" t="s">
        <v>138</v>
      </c>
      <c r="AJ599" s="1">
        <v>2021</v>
      </c>
      <c r="AK599" s="1" t="str">
        <f>IF(sum!A592="ON",sum!B592,"*")</f>
        <v>*</v>
      </c>
      <c r="AL599" s="1"/>
      <c r="AM599" s="1" t="str">
        <f>IF(sum!A592="ON",sum!D592,"*")</f>
        <v>*</v>
      </c>
      <c r="AP599" s="4" t="s">
        <v>137</v>
      </c>
      <c r="AQ599" s="4" t="s">
        <v>138</v>
      </c>
      <c r="AR599" s="4">
        <v>2021</v>
      </c>
      <c r="AS599" s="1" t="str">
        <f>IF(sum!A592="QU",sum!B592,"*")</f>
        <v>OTH-SpHeat_ELE1</v>
      </c>
      <c r="AT599" s="1"/>
      <c r="AU599" s="1">
        <f>IF(sum!A592="QU",sum!D592,"*")</f>
        <v>1.5500598886775199E-2</v>
      </c>
      <c r="AX599" s="1" t="s">
        <v>137</v>
      </c>
      <c r="AY599" s="1" t="s">
        <v>138</v>
      </c>
      <c r="AZ599" s="1">
        <v>2021</v>
      </c>
      <c r="BA599" s="1" t="str">
        <f>IF(sum!A592="SA",sum!B592,"*")</f>
        <v>*</v>
      </c>
      <c r="BB599" s="1"/>
      <c r="BC599" s="1" t="str">
        <f>IF(sum!A592="SA",sum!D592,"*")</f>
        <v>*</v>
      </c>
    </row>
    <row r="600" spans="2:55">
      <c r="B600" s="4" t="s">
        <v>137</v>
      </c>
      <c r="C600" s="4" t="s">
        <v>138</v>
      </c>
      <c r="D600" s="4">
        <v>2021</v>
      </c>
      <c r="J600" s="4" t="s">
        <v>137</v>
      </c>
      <c r="K600" s="4" t="s">
        <v>138</v>
      </c>
      <c r="L600" s="4">
        <v>2021</v>
      </c>
      <c r="M600" s="1" t="str">
        <f>IF(sum!A593="AT",sum!B593,"*")</f>
        <v>*</v>
      </c>
      <c r="N600" s="1"/>
      <c r="O600" s="1" t="str">
        <f>IF(sum!A593="AT",sum!D593,"*")</f>
        <v>*</v>
      </c>
      <c r="R600" s="4" t="s">
        <v>137</v>
      </c>
      <c r="S600" s="4" t="s">
        <v>138</v>
      </c>
      <c r="T600" s="4">
        <v>2021</v>
      </c>
      <c r="U600" s="1" t="str">
        <f>IF(sum!A593="BC",sum!B593,"*")</f>
        <v>*</v>
      </c>
      <c r="V600" s="1"/>
      <c r="W600" s="1" t="str">
        <f>IF(sum!A593="BC",sum!D593,"*")</f>
        <v>*</v>
      </c>
      <c r="Z600" s="4" t="s">
        <v>137</v>
      </c>
      <c r="AA600" s="4" t="s">
        <v>138</v>
      </c>
      <c r="AB600" s="4">
        <v>2021</v>
      </c>
      <c r="AC600" s="1" t="str">
        <f>IF(sum!A593="MA",sum!B593,"*")</f>
        <v>*</v>
      </c>
      <c r="AD600" s="1"/>
      <c r="AE600" s="1" t="str">
        <f>IF(sum!A593="MA",sum!D593,"*")</f>
        <v>*</v>
      </c>
      <c r="AH600" s="4" t="s">
        <v>137</v>
      </c>
      <c r="AI600" s="4" t="s">
        <v>138</v>
      </c>
      <c r="AJ600" s="4">
        <v>2021</v>
      </c>
      <c r="AK600" s="1" t="str">
        <f>IF(sum!A593="ON",sum!B593,"*")</f>
        <v>*</v>
      </c>
      <c r="AL600" s="1"/>
      <c r="AM600" s="1" t="str">
        <f>IF(sum!A593="ON",sum!D593,"*")</f>
        <v>*</v>
      </c>
      <c r="AP600" s="1" t="s">
        <v>137</v>
      </c>
      <c r="AQ600" s="1" t="s">
        <v>138</v>
      </c>
      <c r="AR600" s="1">
        <v>2021</v>
      </c>
      <c r="AS600" s="1" t="str">
        <f>IF(sum!A593="QU",sum!B593,"*")</f>
        <v>OTH-WaterHeat_ELE1</v>
      </c>
      <c r="AT600" s="1"/>
      <c r="AU600" s="1">
        <f>IF(sum!A593="QU",sum!D593,"*")</f>
        <v>2.1137180300148002E-3</v>
      </c>
      <c r="AX600" s="4" t="s">
        <v>137</v>
      </c>
      <c r="AY600" s="4" t="s">
        <v>138</v>
      </c>
      <c r="AZ600" s="4">
        <v>2021</v>
      </c>
      <c r="BA600" s="1" t="str">
        <f>IF(sum!A593="SA",sum!B593,"*")</f>
        <v>*</v>
      </c>
      <c r="BB600" s="1"/>
      <c r="BC600" s="1" t="str">
        <f>IF(sum!A593="SA",sum!D593,"*")</f>
        <v>*</v>
      </c>
    </row>
    <row r="601" spans="2:55">
      <c r="B601" s="1" t="s">
        <v>137</v>
      </c>
      <c r="C601" s="1" t="s">
        <v>138</v>
      </c>
      <c r="D601" s="1">
        <v>2021</v>
      </c>
      <c r="J601" s="1" t="s">
        <v>137</v>
      </c>
      <c r="K601" s="1" t="s">
        <v>138</v>
      </c>
      <c r="L601" s="1">
        <v>2021</v>
      </c>
      <c r="M601" s="1" t="str">
        <f>IF(sum!A594="AT",sum!B594,"*")</f>
        <v>*</v>
      </c>
      <c r="N601" s="1"/>
      <c r="O601" s="1" t="str">
        <f>IF(sum!A594="AT",sum!D594,"*")</f>
        <v>*</v>
      </c>
      <c r="R601" s="1" t="s">
        <v>137</v>
      </c>
      <c r="S601" s="1" t="s">
        <v>138</v>
      </c>
      <c r="T601" s="1">
        <v>2021</v>
      </c>
      <c r="U601" s="1" t="str">
        <f>IF(sum!A594="BC",sum!B594,"*")</f>
        <v>*</v>
      </c>
      <c r="V601" s="1"/>
      <c r="W601" s="1" t="str">
        <f>IF(sum!A594="BC",sum!D594,"*")</f>
        <v>*</v>
      </c>
      <c r="Z601" s="1" t="s">
        <v>137</v>
      </c>
      <c r="AA601" s="1" t="s">
        <v>138</v>
      </c>
      <c r="AB601" s="1">
        <v>2021</v>
      </c>
      <c r="AC601" s="1" t="str">
        <f>IF(sum!A594="MA",sum!B594,"*")</f>
        <v>*</v>
      </c>
      <c r="AD601" s="1"/>
      <c r="AE601" s="1" t="str">
        <f>IF(sum!A594="MA",sum!D594,"*")</f>
        <v>*</v>
      </c>
      <c r="AH601" s="1" t="s">
        <v>137</v>
      </c>
      <c r="AI601" s="1" t="s">
        <v>138</v>
      </c>
      <c r="AJ601" s="1">
        <v>2021</v>
      </c>
      <c r="AK601" s="1" t="str">
        <f>IF(sum!A594="ON",sum!B594,"*")</f>
        <v>*</v>
      </c>
      <c r="AL601" s="1"/>
      <c r="AM601" s="1" t="str">
        <f>IF(sum!A594="ON",sum!D594,"*")</f>
        <v>*</v>
      </c>
      <c r="AP601" s="4" t="s">
        <v>137</v>
      </c>
      <c r="AQ601" s="4" t="s">
        <v>138</v>
      </c>
      <c r="AR601" s="4">
        <v>2021</v>
      </c>
      <c r="AS601" s="1" t="str">
        <f>IF(sum!A594="QU",sum!B594,"*")</f>
        <v>R_ES-APP-CD_ELC1</v>
      </c>
      <c r="AT601" s="1"/>
      <c r="AU601" s="1">
        <f>IF(sum!A594="QU",sum!D594,"*")</f>
        <v>1.20140468136794</v>
      </c>
      <c r="AX601" s="1" t="s">
        <v>137</v>
      </c>
      <c r="AY601" s="1" t="s">
        <v>138</v>
      </c>
      <c r="AZ601" s="1">
        <v>2021</v>
      </c>
      <c r="BA601" s="1" t="str">
        <f>IF(sum!A594="SA",sum!B594,"*")</f>
        <v>*</v>
      </c>
      <c r="BB601" s="1"/>
      <c r="BC601" s="1" t="str">
        <f>IF(sum!A594="SA",sum!D594,"*")</f>
        <v>*</v>
      </c>
    </row>
    <row r="602" spans="2:55">
      <c r="B602" s="1" t="s">
        <v>137</v>
      </c>
      <c r="C602" s="1" t="s">
        <v>138</v>
      </c>
      <c r="D602" s="1">
        <v>2021</v>
      </c>
      <c r="J602" s="1" t="s">
        <v>137</v>
      </c>
      <c r="K602" s="1" t="s">
        <v>138</v>
      </c>
      <c r="L602" s="1">
        <v>2021</v>
      </c>
      <c r="M602" s="1" t="str">
        <f>IF(sum!A595="AT",sum!B595,"*")</f>
        <v>*</v>
      </c>
      <c r="N602" s="1"/>
      <c r="O602" s="1" t="str">
        <f>IF(sum!A595="AT",sum!D595,"*")</f>
        <v>*</v>
      </c>
      <c r="R602" s="1" t="s">
        <v>137</v>
      </c>
      <c r="S602" s="1" t="s">
        <v>138</v>
      </c>
      <c r="T602" s="1">
        <v>2021</v>
      </c>
      <c r="U602" s="1" t="str">
        <f>IF(sum!A595="BC",sum!B595,"*")</f>
        <v>*</v>
      </c>
      <c r="V602" s="1"/>
      <c r="W602" s="1" t="str">
        <f>IF(sum!A595="BC",sum!D595,"*")</f>
        <v>*</v>
      </c>
      <c r="Z602" s="1" t="s">
        <v>137</v>
      </c>
      <c r="AA602" s="1" t="s">
        <v>138</v>
      </c>
      <c r="AB602" s="1">
        <v>2021</v>
      </c>
      <c r="AC602" s="1" t="str">
        <f>IF(sum!A595="MA",sum!B595,"*")</f>
        <v>*</v>
      </c>
      <c r="AD602" s="1"/>
      <c r="AE602" s="1" t="str">
        <f>IF(sum!A595="MA",sum!D595,"*")</f>
        <v>*</v>
      </c>
      <c r="AH602" s="1" t="s">
        <v>137</v>
      </c>
      <c r="AI602" s="1" t="s">
        <v>138</v>
      </c>
      <c r="AJ602" s="1">
        <v>2021</v>
      </c>
      <c r="AK602" s="1" t="str">
        <f>IF(sum!A595="ON",sum!B595,"*")</f>
        <v>*</v>
      </c>
      <c r="AL602" s="1"/>
      <c r="AM602" s="1" t="str">
        <f>IF(sum!A595="ON",sum!D595,"*")</f>
        <v>*</v>
      </c>
      <c r="AP602" s="1" t="s">
        <v>137</v>
      </c>
      <c r="AQ602" s="1" t="s">
        <v>138</v>
      </c>
      <c r="AR602" s="1">
        <v>2021</v>
      </c>
      <c r="AS602" s="1" t="str">
        <f>IF(sum!A595="QU",sum!B595,"*")</f>
        <v>R_ES-APP-CW_ELC1</v>
      </c>
      <c r="AT602" s="1"/>
      <c r="AU602" s="1">
        <f>IF(sum!A595="QU",sum!D595,"*")</f>
        <v>0.155328907290814</v>
      </c>
      <c r="AX602" s="1" t="s">
        <v>137</v>
      </c>
      <c r="AY602" s="1" t="s">
        <v>138</v>
      </c>
      <c r="AZ602" s="1">
        <v>2021</v>
      </c>
      <c r="BA602" s="1" t="str">
        <f>IF(sum!A595="SA",sum!B595,"*")</f>
        <v>*</v>
      </c>
      <c r="BB602" s="1"/>
      <c r="BC602" s="1" t="str">
        <f>IF(sum!A595="SA",sum!D595,"*")</f>
        <v>*</v>
      </c>
    </row>
    <row r="603" spans="2:55">
      <c r="B603" s="4" t="s">
        <v>137</v>
      </c>
      <c r="C603" s="4" t="s">
        <v>138</v>
      </c>
      <c r="D603" s="4">
        <v>2021</v>
      </c>
      <c r="J603" s="4" t="s">
        <v>137</v>
      </c>
      <c r="K603" s="4" t="s">
        <v>138</v>
      </c>
      <c r="L603" s="4">
        <v>2021</v>
      </c>
      <c r="M603" s="1" t="str">
        <f>IF(sum!A596="AT",sum!B596,"*")</f>
        <v>*</v>
      </c>
      <c r="N603" s="1"/>
      <c r="O603" s="1" t="str">
        <f>IF(sum!A596="AT",sum!D596,"*")</f>
        <v>*</v>
      </c>
      <c r="R603" s="4" t="s">
        <v>137</v>
      </c>
      <c r="S603" s="4" t="s">
        <v>138</v>
      </c>
      <c r="T603" s="4">
        <v>2021</v>
      </c>
      <c r="U603" s="1" t="str">
        <f>IF(sum!A596="BC",sum!B596,"*")</f>
        <v>*</v>
      </c>
      <c r="V603" s="1"/>
      <c r="W603" s="1" t="str">
        <f>IF(sum!A596="BC",sum!D596,"*")</f>
        <v>*</v>
      </c>
      <c r="Z603" s="4" t="s">
        <v>137</v>
      </c>
      <c r="AA603" s="4" t="s">
        <v>138</v>
      </c>
      <c r="AB603" s="4">
        <v>2021</v>
      </c>
      <c r="AC603" s="1" t="str">
        <f>IF(sum!A596="MA",sum!B596,"*")</f>
        <v>*</v>
      </c>
      <c r="AD603" s="1"/>
      <c r="AE603" s="1" t="str">
        <f>IF(sum!A596="MA",sum!D596,"*")</f>
        <v>*</v>
      </c>
      <c r="AH603" s="4" t="s">
        <v>137</v>
      </c>
      <c r="AI603" s="4" t="s">
        <v>138</v>
      </c>
      <c r="AJ603" s="4">
        <v>2021</v>
      </c>
      <c r="AK603" s="1" t="str">
        <f>IF(sum!A596="ON",sum!B596,"*")</f>
        <v>*</v>
      </c>
      <c r="AL603" s="1"/>
      <c r="AM603" s="1" t="str">
        <f>IF(sum!A596="ON",sum!D596,"*")</f>
        <v>*</v>
      </c>
      <c r="AP603" s="4" t="s">
        <v>137</v>
      </c>
      <c r="AQ603" s="4" t="s">
        <v>138</v>
      </c>
      <c r="AR603" s="4">
        <v>2021</v>
      </c>
      <c r="AS603" s="1" t="str">
        <f>IF(sum!A596="QU",sum!B596,"*")</f>
        <v>R_ES-APP-DW_ELC1</v>
      </c>
      <c r="AT603" s="1"/>
      <c r="AU603" s="1">
        <f>IF(sum!A596="QU",sum!D596,"*")</f>
        <v>0.45920475549777601</v>
      </c>
      <c r="AX603" s="4" t="s">
        <v>137</v>
      </c>
      <c r="AY603" s="4" t="s">
        <v>138</v>
      </c>
      <c r="AZ603" s="4">
        <v>2021</v>
      </c>
      <c r="BA603" s="1" t="str">
        <f>IF(sum!A596="SA",sum!B596,"*")</f>
        <v>*</v>
      </c>
      <c r="BB603" s="1"/>
      <c r="BC603" s="1" t="str">
        <f>IF(sum!A596="SA",sum!D596,"*")</f>
        <v>*</v>
      </c>
    </row>
    <row r="604" spans="2:55">
      <c r="B604" s="1" t="s">
        <v>137</v>
      </c>
      <c r="C604" s="1" t="s">
        <v>138</v>
      </c>
      <c r="D604" s="1">
        <v>2021</v>
      </c>
      <c r="J604" s="1" t="s">
        <v>137</v>
      </c>
      <c r="K604" s="1" t="s">
        <v>138</v>
      </c>
      <c r="L604" s="1">
        <v>2021</v>
      </c>
      <c r="M604" s="1" t="str">
        <f>IF(sum!A597="AT",sum!B597,"*")</f>
        <v>*</v>
      </c>
      <c r="N604" s="1"/>
      <c r="O604" s="1" t="str">
        <f>IF(sum!A597="AT",sum!D597,"*")</f>
        <v>*</v>
      </c>
      <c r="R604" s="1" t="s">
        <v>137</v>
      </c>
      <c r="S604" s="1" t="s">
        <v>138</v>
      </c>
      <c r="T604" s="1">
        <v>2021</v>
      </c>
      <c r="U604" s="1" t="str">
        <f>IF(sum!A597="BC",sum!B597,"*")</f>
        <v>*</v>
      </c>
      <c r="V604" s="1"/>
      <c r="W604" s="1" t="str">
        <f>IF(sum!A597="BC",sum!D597,"*")</f>
        <v>*</v>
      </c>
      <c r="Z604" s="1" t="s">
        <v>137</v>
      </c>
      <c r="AA604" s="1" t="s">
        <v>138</v>
      </c>
      <c r="AB604" s="1">
        <v>2021</v>
      </c>
      <c r="AC604" s="1" t="str">
        <f>IF(sum!A597="MA",sum!B597,"*")</f>
        <v>*</v>
      </c>
      <c r="AD604" s="1"/>
      <c r="AE604" s="1" t="str">
        <f>IF(sum!A597="MA",sum!D597,"*")</f>
        <v>*</v>
      </c>
      <c r="AH604" s="1" t="s">
        <v>137</v>
      </c>
      <c r="AI604" s="1" t="s">
        <v>138</v>
      </c>
      <c r="AJ604" s="1">
        <v>2021</v>
      </c>
      <c r="AK604" s="1" t="str">
        <f>IF(sum!A597="ON",sum!B597,"*")</f>
        <v>*</v>
      </c>
      <c r="AL604" s="1"/>
      <c r="AM604" s="1" t="str">
        <f>IF(sum!A597="ON",sum!D597,"*")</f>
        <v>*</v>
      </c>
      <c r="AP604" s="1" t="s">
        <v>137</v>
      </c>
      <c r="AQ604" s="1" t="s">
        <v>138</v>
      </c>
      <c r="AR604" s="1">
        <v>2021</v>
      </c>
      <c r="AS604" s="1" t="str">
        <f>IF(sum!A597="QU",sum!B597,"*")</f>
        <v>R_ES-APP-FR_ELC1</v>
      </c>
      <c r="AT604" s="1"/>
      <c r="AU604" s="1">
        <f>IF(sum!A597="QU",sum!D597,"*")</f>
        <v>7.6060117513763903E-2</v>
      </c>
      <c r="AX604" s="1" t="s">
        <v>137</v>
      </c>
      <c r="AY604" s="1" t="s">
        <v>138</v>
      </c>
      <c r="AZ604" s="1">
        <v>2021</v>
      </c>
      <c r="BA604" s="1" t="str">
        <f>IF(sum!A597="SA",sum!B597,"*")</f>
        <v>*</v>
      </c>
      <c r="BB604" s="1"/>
      <c r="BC604" s="1" t="str">
        <f>IF(sum!A597="SA",sum!D597,"*")</f>
        <v>*</v>
      </c>
    </row>
    <row r="605" spans="2:55">
      <c r="B605" s="1" t="s">
        <v>137</v>
      </c>
      <c r="C605" s="1" t="s">
        <v>138</v>
      </c>
      <c r="D605" s="1">
        <v>2021</v>
      </c>
      <c r="J605" s="1" t="s">
        <v>137</v>
      </c>
      <c r="K605" s="1" t="s">
        <v>138</v>
      </c>
      <c r="L605" s="1">
        <v>2021</v>
      </c>
      <c r="M605" s="1" t="str">
        <f>IF(sum!A598="AT",sum!B598,"*")</f>
        <v>*</v>
      </c>
      <c r="N605" s="1"/>
      <c r="O605" s="1" t="str">
        <f>IF(sum!A598="AT",sum!D598,"*")</f>
        <v>*</v>
      </c>
      <c r="R605" s="1" t="s">
        <v>137</v>
      </c>
      <c r="S605" s="1" t="s">
        <v>138</v>
      </c>
      <c r="T605" s="1">
        <v>2021</v>
      </c>
      <c r="U605" s="1" t="str">
        <f>IF(sum!A598="BC",sum!B598,"*")</f>
        <v>*</v>
      </c>
      <c r="V605" s="1"/>
      <c r="W605" s="1" t="str">
        <f>IF(sum!A598="BC",sum!D598,"*")</f>
        <v>*</v>
      </c>
      <c r="Z605" s="1" t="s">
        <v>137</v>
      </c>
      <c r="AA605" s="1" t="s">
        <v>138</v>
      </c>
      <c r="AB605" s="1">
        <v>2021</v>
      </c>
      <c r="AC605" s="1" t="str">
        <f>IF(sum!A598="MA",sum!B598,"*")</f>
        <v>*</v>
      </c>
      <c r="AD605" s="1"/>
      <c r="AE605" s="1" t="str">
        <f>IF(sum!A598="MA",sum!D598,"*")</f>
        <v>*</v>
      </c>
      <c r="AH605" s="1" t="s">
        <v>137</v>
      </c>
      <c r="AI605" s="1" t="s">
        <v>138</v>
      </c>
      <c r="AJ605" s="1">
        <v>2021</v>
      </c>
      <c r="AK605" s="1" t="str">
        <f>IF(sum!A598="ON",sum!B598,"*")</f>
        <v>*</v>
      </c>
      <c r="AL605" s="1"/>
      <c r="AM605" s="1" t="str">
        <f>IF(sum!A598="ON",sum!D598,"*")</f>
        <v>*</v>
      </c>
      <c r="AP605" s="4" t="s">
        <v>137</v>
      </c>
      <c r="AQ605" s="4" t="s">
        <v>138</v>
      </c>
      <c r="AR605" s="4">
        <v>2021</v>
      </c>
      <c r="AS605" s="1" t="str">
        <f>IF(sum!A598="QU",sum!B598,"*")</f>
        <v>R_ES-APP-OTH_ELC1</v>
      </c>
      <c r="AT605" s="1"/>
      <c r="AU605" s="1">
        <f>IF(sum!A598="QU",sum!D598,"*")</f>
        <v>1.2245277835683199</v>
      </c>
      <c r="AX605" s="1" t="s">
        <v>137</v>
      </c>
      <c r="AY605" s="1" t="s">
        <v>138</v>
      </c>
      <c r="AZ605" s="1">
        <v>2021</v>
      </c>
      <c r="BA605" s="1" t="str">
        <f>IF(sum!A598="SA",sum!B598,"*")</f>
        <v>*</v>
      </c>
      <c r="BB605" s="1"/>
      <c r="BC605" s="1" t="str">
        <f>IF(sum!A598="SA",sum!D598,"*")</f>
        <v>*</v>
      </c>
    </row>
    <row r="606" spans="2:55">
      <c r="B606" s="4" t="s">
        <v>137</v>
      </c>
      <c r="C606" s="4" t="s">
        <v>138</v>
      </c>
      <c r="D606" s="4">
        <v>2021</v>
      </c>
      <c r="J606" s="4" t="s">
        <v>137</v>
      </c>
      <c r="K606" s="4" t="s">
        <v>138</v>
      </c>
      <c r="L606" s="4">
        <v>2021</v>
      </c>
      <c r="M606" s="1" t="str">
        <f>IF(sum!A599="AT",sum!B599,"*")</f>
        <v>*</v>
      </c>
      <c r="N606" s="1"/>
      <c r="O606" s="1" t="str">
        <f>IF(sum!A599="AT",sum!D599,"*")</f>
        <v>*</v>
      </c>
      <c r="R606" s="4" t="s">
        <v>137</v>
      </c>
      <c r="S606" s="4" t="s">
        <v>138</v>
      </c>
      <c r="T606" s="4">
        <v>2021</v>
      </c>
      <c r="U606" s="1" t="str">
        <f>IF(sum!A599="BC",sum!B599,"*")</f>
        <v>*</v>
      </c>
      <c r="V606" s="1"/>
      <c r="W606" s="1" t="str">
        <f>IF(sum!A599="BC",sum!D599,"*")</f>
        <v>*</v>
      </c>
      <c r="Z606" s="4" t="s">
        <v>137</v>
      </c>
      <c r="AA606" s="4" t="s">
        <v>138</v>
      </c>
      <c r="AB606" s="4">
        <v>2021</v>
      </c>
      <c r="AC606" s="1" t="str">
        <f>IF(sum!A599="MA",sum!B599,"*")</f>
        <v>*</v>
      </c>
      <c r="AD606" s="1"/>
      <c r="AE606" s="1" t="str">
        <f>IF(sum!A599="MA",sum!D599,"*")</f>
        <v>*</v>
      </c>
      <c r="AH606" s="4" t="s">
        <v>137</v>
      </c>
      <c r="AI606" s="4" t="s">
        <v>138</v>
      </c>
      <c r="AJ606" s="4">
        <v>2021</v>
      </c>
      <c r="AK606" s="1" t="str">
        <f>IF(sum!A599="ON",sum!B599,"*")</f>
        <v>*</v>
      </c>
      <c r="AL606" s="1"/>
      <c r="AM606" s="1" t="str">
        <f>IF(sum!A599="ON",sum!D599,"*")</f>
        <v>*</v>
      </c>
      <c r="AP606" s="1" t="s">
        <v>137</v>
      </c>
      <c r="AQ606" s="1" t="s">
        <v>138</v>
      </c>
      <c r="AR606" s="1">
        <v>2021</v>
      </c>
      <c r="AS606" s="1" t="str">
        <f>IF(sum!A599="QU",sum!B599,"*")</f>
        <v>R_ES-APP-RA_ELC1</v>
      </c>
      <c r="AT606" s="1"/>
      <c r="AU606" s="1">
        <f>IF(sum!A599="QU",sum!D599,"*")</f>
        <v>0.88870498443693502</v>
      </c>
      <c r="AX606" s="4" t="s">
        <v>137</v>
      </c>
      <c r="AY606" s="4" t="s">
        <v>138</v>
      </c>
      <c r="AZ606" s="4">
        <v>2021</v>
      </c>
      <c r="BA606" s="1" t="str">
        <f>IF(sum!A599="SA",sum!B599,"*")</f>
        <v>*</v>
      </c>
      <c r="BB606" s="1"/>
      <c r="BC606" s="1" t="str">
        <f>IF(sum!A599="SA",sum!D599,"*")</f>
        <v>*</v>
      </c>
    </row>
    <row r="607" spans="2:55">
      <c r="B607" s="1" t="s">
        <v>137</v>
      </c>
      <c r="C607" s="1" t="s">
        <v>138</v>
      </c>
      <c r="D607" s="1">
        <v>2021</v>
      </c>
      <c r="J607" s="1" t="s">
        <v>137</v>
      </c>
      <c r="K607" s="1" t="s">
        <v>138</v>
      </c>
      <c r="L607" s="1">
        <v>2021</v>
      </c>
      <c r="M607" s="1" t="str">
        <f>IF(sum!A600="AT",sum!B600,"*")</f>
        <v>*</v>
      </c>
      <c r="N607" s="1"/>
      <c r="O607" s="1" t="str">
        <f>IF(sum!A600="AT",sum!D600,"*")</f>
        <v>*</v>
      </c>
      <c r="R607" s="1" t="s">
        <v>137</v>
      </c>
      <c r="S607" s="1" t="s">
        <v>138</v>
      </c>
      <c r="T607" s="1">
        <v>2021</v>
      </c>
      <c r="U607" s="1" t="str">
        <f>IF(sum!A600="BC",sum!B600,"*")</f>
        <v>*</v>
      </c>
      <c r="V607" s="1"/>
      <c r="W607" s="1" t="str">
        <f>IF(sum!A600="BC",sum!D600,"*")</f>
        <v>*</v>
      </c>
      <c r="Z607" s="1" t="s">
        <v>137</v>
      </c>
      <c r="AA607" s="1" t="s">
        <v>138</v>
      </c>
      <c r="AB607" s="1">
        <v>2021</v>
      </c>
      <c r="AC607" s="1" t="str">
        <f>IF(sum!A600="MA",sum!B600,"*")</f>
        <v>*</v>
      </c>
      <c r="AD607" s="1"/>
      <c r="AE607" s="1" t="str">
        <f>IF(sum!A600="MA",sum!D600,"*")</f>
        <v>*</v>
      </c>
      <c r="AH607" s="1" t="s">
        <v>137</v>
      </c>
      <c r="AI607" s="1" t="s">
        <v>138</v>
      </c>
      <c r="AJ607" s="1">
        <v>2021</v>
      </c>
      <c r="AK607" s="1" t="str">
        <f>IF(sum!A600="ON",sum!B600,"*")</f>
        <v>*</v>
      </c>
      <c r="AL607" s="1"/>
      <c r="AM607" s="1" t="str">
        <f>IF(sum!A600="ON",sum!D600,"*")</f>
        <v>*</v>
      </c>
      <c r="AP607" s="4" t="s">
        <v>137</v>
      </c>
      <c r="AQ607" s="4" t="s">
        <v>138</v>
      </c>
      <c r="AR607" s="4">
        <v>2021</v>
      </c>
      <c r="AS607" s="1" t="str">
        <f>IF(sum!A600="QU",sum!B600,"*")</f>
        <v>R_ES-APP-RE_ELC1</v>
      </c>
      <c r="AT607" s="1"/>
      <c r="AU607" s="1">
        <f>IF(sum!A600="QU",sum!D600,"*")</f>
        <v>0.27620104993612998</v>
      </c>
      <c r="AX607" s="1" t="s">
        <v>137</v>
      </c>
      <c r="AY607" s="1" t="s">
        <v>138</v>
      </c>
      <c r="AZ607" s="1">
        <v>2021</v>
      </c>
      <c r="BA607" s="1" t="str">
        <f>IF(sum!A600="SA",sum!B600,"*")</f>
        <v>*</v>
      </c>
      <c r="BB607" s="1"/>
      <c r="BC607" s="1" t="str">
        <f>IF(sum!A600="SA",sum!D600,"*")</f>
        <v>*</v>
      </c>
    </row>
    <row r="608" spans="2:55">
      <c r="B608" s="1" t="s">
        <v>137</v>
      </c>
      <c r="C608" s="1" t="s">
        <v>138</v>
      </c>
      <c r="D608" s="1">
        <v>2021</v>
      </c>
      <c r="J608" s="1" t="s">
        <v>137</v>
      </c>
      <c r="K608" s="1" t="s">
        <v>138</v>
      </c>
      <c r="L608" s="1">
        <v>2021</v>
      </c>
      <c r="M608" s="1" t="str">
        <f>IF(sum!A601="AT",sum!B601,"*")</f>
        <v>*</v>
      </c>
      <c r="N608" s="1"/>
      <c r="O608" s="1" t="str">
        <f>IF(sum!A601="AT",sum!D601,"*")</f>
        <v>*</v>
      </c>
      <c r="R608" s="1" t="s">
        <v>137</v>
      </c>
      <c r="S608" s="1" t="s">
        <v>138</v>
      </c>
      <c r="T608" s="1">
        <v>2021</v>
      </c>
      <c r="U608" s="1" t="str">
        <f>IF(sum!A601="BC",sum!B601,"*")</f>
        <v>*</v>
      </c>
      <c r="V608" s="1"/>
      <c r="W608" s="1" t="str">
        <f>IF(sum!A601="BC",sum!D601,"*")</f>
        <v>*</v>
      </c>
      <c r="Z608" s="1" t="s">
        <v>137</v>
      </c>
      <c r="AA608" s="1" t="s">
        <v>138</v>
      </c>
      <c r="AB608" s="1">
        <v>2021</v>
      </c>
      <c r="AC608" s="1" t="str">
        <f>IF(sum!A601="MA",sum!B601,"*")</f>
        <v>*</v>
      </c>
      <c r="AD608" s="1"/>
      <c r="AE608" s="1" t="str">
        <f>IF(sum!A601="MA",sum!D601,"*")</f>
        <v>*</v>
      </c>
      <c r="AH608" s="1" t="s">
        <v>137</v>
      </c>
      <c r="AI608" s="1" t="s">
        <v>138</v>
      </c>
      <c r="AJ608" s="1">
        <v>2021</v>
      </c>
      <c r="AK608" s="1" t="str">
        <f>IF(sum!A601="ON",sum!B601,"*")</f>
        <v>*</v>
      </c>
      <c r="AL608" s="1"/>
      <c r="AM608" s="1" t="str">
        <f>IF(sum!A601="ON",sum!D601,"*")</f>
        <v>*</v>
      </c>
      <c r="AP608" s="1" t="s">
        <v>137</v>
      </c>
      <c r="AQ608" s="1" t="s">
        <v>138</v>
      </c>
      <c r="AR608" s="1">
        <v>2021</v>
      </c>
      <c r="AS608" s="1" t="str">
        <f>IF(sum!A601="QU",sum!B601,"*")</f>
        <v>R_ES-LI_ELC1</v>
      </c>
      <c r="AT608" s="1"/>
      <c r="AU608" s="1">
        <f>IF(sum!A601="QU",sum!D601,"*")</f>
        <v>2.0438480114947302</v>
      </c>
      <c r="AX608" s="1" t="s">
        <v>137</v>
      </c>
      <c r="AY608" s="1" t="s">
        <v>138</v>
      </c>
      <c r="AZ608" s="1">
        <v>2021</v>
      </c>
      <c r="BA608" s="1" t="str">
        <f>IF(sum!A601="SA",sum!B601,"*")</f>
        <v>*</v>
      </c>
      <c r="BB608" s="1"/>
      <c r="BC608" s="1" t="str">
        <f>IF(sum!A601="SA",sum!D601,"*")</f>
        <v>*</v>
      </c>
    </row>
    <row r="609" spans="2:55">
      <c r="B609" s="4" t="s">
        <v>137</v>
      </c>
      <c r="C609" s="4" t="s">
        <v>138</v>
      </c>
      <c r="D609" s="4">
        <v>2021</v>
      </c>
      <c r="J609" s="4" t="s">
        <v>137</v>
      </c>
      <c r="K609" s="4" t="s">
        <v>138</v>
      </c>
      <c r="L609" s="4">
        <v>2021</v>
      </c>
      <c r="M609" s="1" t="str">
        <f>IF(sum!A602="AT",sum!B602,"*")</f>
        <v>*</v>
      </c>
      <c r="N609" s="1"/>
      <c r="O609" s="1" t="str">
        <f>IF(sum!A602="AT",sum!D602,"*")</f>
        <v>*</v>
      </c>
      <c r="R609" s="4" t="s">
        <v>137</v>
      </c>
      <c r="S609" s="4" t="s">
        <v>138</v>
      </c>
      <c r="T609" s="4">
        <v>2021</v>
      </c>
      <c r="U609" s="1" t="str">
        <f>IF(sum!A602="BC",sum!B602,"*")</f>
        <v>*</v>
      </c>
      <c r="V609" s="1"/>
      <c r="W609" s="1" t="str">
        <f>IF(sum!A602="BC",sum!D602,"*")</f>
        <v>*</v>
      </c>
      <c r="Z609" s="4" t="s">
        <v>137</v>
      </c>
      <c r="AA609" s="4" t="s">
        <v>138</v>
      </c>
      <c r="AB609" s="4">
        <v>2021</v>
      </c>
      <c r="AC609" s="1" t="str">
        <f>IF(sum!A602="MA",sum!B602,"*")</f>
        <v>*</v>
      </c>
      <c r="AD609" s="1"/>
      <c r="AE609" s="1" t="str">
        <f>IF(sum!A602="MA",sum!D602,"*")</f>
        <v>*</v>
      </c>
      <c r="AH609" s="4" t="s">
        <v>137</v>
      </c>
      <c r="AI609" s="4" t="s">
        <v>138</v>
      </c>
      <c r="AJ609" s="4">
        <v>2021</v>
      </c>
      <c r="AK609" s="1" t="str">
        <f>IF(sum!A602="ON",sum!B602,"*")</f>
        <v>*</v>
      </c>
      <c r="AL609" s="1"/>
      <c r="AM609" s="1" t="str">
        <f>IF(sum!A602="ON",sum!D602,"*")</f>
        <v>*</v>
      </c>
      <c r="AP609" s="4" t="s">
        <v>137</v>
      </c>
      <c r="AQ609" s="4" t="s">
        <v>138</v>
      </c>
      <c r="AR609" s="4">
        <v>2021</v>
      </c>
      <c r="AS609" s="1" t="str">
        <f>IF(sum!A602="QU",sum!B602,"*")</f>
        <v>R_ES-SC-AP_ELC1_ROOM_CENTRAL</v>
      </c>
      <c r="AT609" s="1"/>
      <c r="AU609" s="1">
        <f>IF(sum!A602="QU",sum!D602,"*")</f>
        <v>0.25129973201767902</v>
      </c>
      <c r="AX609" s="4" t="s">
        <v>137</v>
      </c>
      <c r="AY609" s="4" t="s">
        <v>138</v>
      </c>
      <c r="AZ609" s="4">
        <v>2021</v>
      </c>
      <c r="BA609" s="1" t="str">
        <f>IF(sum!A602="SA",sum!B602,"*")</f>
        <v>*</v>
      </c>
      <c r="BB609" s="1"/>
      <c r="BC609" s="1" t="str">
        <f>IF(sum!A602="SA",sum!D602,"*")</f>
        <v>*</v>
      </c>
    </row>
    <row r="610" spans="2:55">
      <c r="B610" s="1" t="s">
        <v>137</v>
      </c>
      <c r="C610" s="1" t="s">
        <v>138</v>
      </c>
      <c r="D610" s="1">
        <v>2021</v>
      </c>
      <c r="J610" s="1" t="s">
        <v>137</v>
      </c>
      <c r="K610" s="1" t="s">
        <v>138</v>
      </c>
      <c r="L610" s="1">
        <v>2021</v>
      </c>
      <c r="M610" s="1" t="str">
        <f>IF(sum!A603="AT",sum!B603,"*")</f>
        <v>*</v>
      </c>
      <c r="N610" s="1"/>
      <c r="O610" s="1" t="str">
        <f>IF(sum!A603="AT",sum!D603,"*")</f>
        <v>*</v>
      </c>
      <c r="R610" s="1" t="s">
        <v>137</v>
      </c>
      <c r="S610" s="1" t="s">
        <v>138</v>
      </c>
      <c r="T610" s="1">
        <v>2021</v>
      </c>
      <c r="U610" s="1" t="str">
        <f>IF(sum!A603="BC",sum!B603,"*")</f>
        <v>*</v>
      </c>
      <c r="V610" s="1"/>
      <c r="W610" s="1" t="str">
        <f>IF(sum!A603="BC",sum!D603,"*")</f>
        <v>*</v>
      </c>
      <c r="Z610" s="1" t="s">
        <v>137</v>
      </c>
      <c r="AA610" s="1" t="s">
        <v>138</v>
      </c>
      <c r="AB610" s="1">
        <v>2021</v>
      </c>
      <c r="AC610" s="1" t="str">
        <f>IF(sum!A603="MA",sum!B603,"*")</f>
        <v>*</v>
      </c>
      <c r="AD610" s="1"/>
      <c r="AE610" s="1" t="str">
        <f>IF(sum!A603="MA",sum!D603,"*")</f>
        <v>*</v>
      </c>
      <c r="AH610" s="1" t="s">
        <v>137</v>
      </c>
      <c r="AI610" s="1" t="s">
        <v>138</v>
      </c>
      <c r="AJ610" s="1">
        <v>2021</v>
      </c>
      <c r="AK610" s="1" t="str">
        <f>IF(sum!A603="ON",sum!B603,"*")</f>
        <v>*</v>
      </c>
      <c r="AL610" s="1"/>
      <c r="AM610" s="1" t="str">
        <f>IF(sum!A603="ON",sum!D603,"*")</f>
        <v>*</v>
      </c>
      <c r="AP610" s="1" t="s">
        <v>137</v>
      </c>
      <c r="AQ610" s="1" t="s">
        <v>138</v>
      </c>
      <c r="AR610" s="1">
        <v>2021</v>
      </c>
      <c r="AS610" s="1" t="str">
        <f>IF(sum!A603="QU",sum!B603,"*")</f>
        <v>R_ES-SC-MOB_ELC1_ROOM_CENTRAL</v>
      </c>
      <c r="AT610" s="1"/>
      <c r="AU610" s="1">
        <f>IF(sum!A603="QU",sum!D603,"*")</f>
        <v>6.1449204328994696E-3</v>
      </c>
      <c r="AX610" s="1" t="s">
        <v>137</v>
      </c>
      <c r="AY610" s="1" t="s">
        <v>138</v>
      </c>
      <c r="AZ610" s="1">
        <v>2021</v>
      </c>
      <c r="BA610" s="1" t="str">
        <f>IF(sum!A603="SA",sum!B603,"*")</f>
        <v>*</v>
      </c>
      <c r="BB610" s="1"/>
      <c r="BC610" s="1" t="str">
        <f>IF(sum!A603="SA",sum!D603,"*")</f>
        <v>*</v>
      </c>
    </row>
    <row r="611" spans="2:55">
      <c r="B611" s="1" t="s">
        <v>137</v>
      </c>
      <c r="C611" s="1" t="s">
        <v>138</v>
      </c>
      <c r="D611" s="1">
        <v>2021</v>
      </c>
      <c r="J611" s="1" t="s">
        <v>137</v>
      </c>
      <c r="K611" s="1" t="s">
        <v>138</v>
      </c>
      <c r="L611" s="1">
        <v>2021</v>
      </c>
      <c r="M611" s="1" t="str">
        <f>IF(sum!A604="AT",sum!B604,"*")</f>
        <v>*</v>
      </c>
      <c r="N611" s="1"/>
      <c r="O611" s="1" t="str">
        <f>IF(sum!A604="AT",sum!D604,"*")</f>
        <v>*</v>
      </c>
      <c r="R611" s="1" t="s">
        <v>137</v>
      </c>
      <c r="S611" s="1" t="s">
        <v>138</v>
      </c>
      <c r="T611" s="1">
        <v>2021</v>
      </c>
      <c r="U611" s="1" t="str">
        <f>IF(sum!A604="BC",sum!B604,"*")</f>
        <v>*</v>
      </c>
      <c r="V611" s="1"/>
      <c r="W611" s="1" t="str">
        <f>IF(sum!A604="BC",sum!D604,"*")</f>
        <v>*</v>
      </c>
      <c r="Z611" s="1" t="s">
        <v>137</v>
      </c>
      <c r="AA611" s="1" t="s">
        <v>138</v>
      </c>
      <c r="AB611" s="1">
        <v>2021</v>
      </c>
      <c r="AC611" s="1" t="str">
        <f>IF(sum!A604="MA",sum!B604,"*")</f>
        <v>*</v>
      </c>
      <c r="AD611" s="1"/>
      <c r="AE611" s="1" t="str">
        <f>IF(sum!A604="MA",sum!D604,"*")</f>
        <v>*</v>
      </c>
      <c r="AH611" s="1" t="s">
        <v>137</v>
      </c>
      <c r="AI611" s="1" t="s">
        <v>138</v>
      </c>
      <c r="AJ611" s="1">
        <v>2021</v>
      </c>
      <c r="AK611" s="1" t="str">
        <f>IF(sum!A604="ON",sum!B604,"*")</f>
        <v>*</v>
      </c>
      <c r="AL611" s="1"/>
      <c r="AM611" s="1" t="str">
        <f>IF(sum!A604="ON",sum!D604,"*")</f>
        <v>*</v>
      </c>
      <c r="AP611" s="4" t="s">
        <v>137</v>
      </c>
      <c r="AQ611" s="4" t="s">
        <v>138</v>
      </c>
      <c r="AR611" s="4">
        <v>2021</v>
      </c>
      <c r="AS611" s="1" t="str">
        <f>IF(sum!A604="QU",sum!B604,"*")</f>
        <v>R_ES-SC-SA_ELC1_ROOM_CENTRAL</v>
      </c>
      <c r="AT611" s="1"/>
      <c r="AU611" s="1">
        <f>IF(sum!A604="QU",sum!D604,"*")</f>
        <v>4.4950539952717299E-2</v>
      </c>
      <c r="AX611" s="1" t="s">
        <v>137</v>
      </c>
      <c r="AY611" s="1" t="s">
        <v>138</v>
      </c>
      <c r="AZ611" s="1">
        <v>2021</v>
      </c>
      <c r="BA611" s="1" t="str">
        <f>IF(sum!A604="SA",sum!B604,"*")</f>
        <v>*</v>
      </c>
      <c r="BB611" s="1"/>
      <c r="BC611" s="1" t="str">
        <f>IF(sum!A604="SA",sum!D604,"*")</f>
        <v>*</v>
      </c>
    </row>
    <row r="612" spans="2:55">
      <c r="B612" s="4" t="s">
        <v>137</v>
      </c>
      <c r="C612" s="4" t="s">
        <v>138</v>
      </c>
      <c r="D612" s="4">
        <v>2021</v>
      </c>
      <c r="J612" s="4" t="s">
        <v>137</v>
      </c>
      <c r="K612" s="4" t="s">
        <v>138</v>
      </c>
      <c r="L612" s="4">
        <v>2021</v>
      </c>
      <c r="M612" s="1" t="str">
        <f>IF(sum!A605="AT",sum!B605,"*")</f>
        <v>*</v>
      </c>
      <c r="N612" s="1"/>
      <c r="O612" s="1" t="str">
        <f>IF(sum!A605="AT",sum!D605,"*")</f>
        <v>*</v>
      </c>
      <c r="R612" s="4" t="s">
        <v>137</v>
      </c>
      <c r="S612" s="4" t="s">
        <v>138</v>
      </c>
      <c r="T612" s="4">
        <v>2021</v>
      </c>
      <c r="U612" s="1" t="str">
        <f>IF(sum!A605="BC",sum!B605,"*")</f>
        <v>*</v>
      </c>
      <c r="V612" s="1"/>
      <c r="W612" s="1" t="str">
        <f>IF(sum!A605="BC",sum!D605,"*")</f>
        <v>*</v>
      </c>
      <c r="Z612" s="4" t="s">
        <v>137</v>
      </c>
      <c r="AA612" s="4" t="s">
        <v>138</v>
      </c>
      <c r="AB612" s="4">
        <v>2021</v>
      </c>
      <c r="AC612" s="1" t="str">
        <f>IF(sum!A605="MA",sum!B605,"*")</f>
        <v>*</v>
      </c>
      <c r="AD612" s="1"/>
      <c r="AE612" s="1" t="str">
        <f>IF(sum!A605="MA",sum!D605,"*")</f>
        <v>*</v>
      </c>
      <c r="AH612" s="4" t="s">
        <v>137</v>
      </c>
      <c r="AI612" s="4" t="s">
        <v>138</v>
      </c>
      <c r="AJ612" s="4">
        <v>2021</v>
      </c>
      <c r="AK612" s="1" t="str">
        <f>IF(sum!A605="ON",sum!B605,"*")</f>
        <v>*</v>
      </c>
      <c r="AL612" s="1"/>
      <c r="AM612" s="1" t="str">
        <f>IF(sum!A605="ON",sum!D605,"*")</f>
        <v>*</v>
      </c>
      <c r="AP612" s="1" t="s">
        <v>137</v>
      </c>
      <c r="AQ612" s="1" t="s">
        <v>138</v>
      </c>
      <c r="AR612" s="1">
        <v>2021</v>
      </c>
      <c r="AS612" s="1" t="str">
        <f>IF(sum!A605="QU",sum!B605,"*")</f>
        <v>R_ES-SC-SD_ELC1_ROOM_CENTRAL</v>
      </c>
      <c r="AT612" s="1"/>
      <c r="AU612" s="1">
        <f>IF(sum!A605="QU",sum!D605,"*")</f>
        <v>0.23433158199729801</v>
      </c>
      <c r="AX612" s="4" t="s">
        <v>137</v>
      </c>
      <c r="AY612" s="4" t="s">
        <v>138</v>
      </c>
      <c r="AZ612" s="4">
        <v>2021</v>
      </c>
      <c r="BA612" s="1" t="str">
        <f>IF(sum!A605="SA",sum!B605,"*")</f>
        <v>*</v>
      </c>
      <c r="BB612" s="1"/>
      <c r="BC612" s="1" t="str">
        <f>IF(sum!A605="SA",sum!D605,"*")</f>
        <v>*</v>
      </c>
    </row>
    <row r="613" spans="2:55">
      <c r="B613" s="1" t="s">
        <v>137</v>
      </c>
      <c r="C613" s="1" t="s">
        <v>138</v>
      </c>
      <c r="D613" s="1">
        <v>2021</v>
      </c>
      <c r="J613" s="1" t="s">
        <v>137</v>
      </c>
      <c r="K613" s="1" t="s">
        <v>138</v>
      </c>
      <c r="L613" s="1">
        <v>2021</v>
      </c>
      <c r="M613" s="1" t="str">
        <f>IF(sum!A606="AT",sum!B606,"*")</f>
        <v>*</v>
      </c>
      <c r="N613" s="1"/>
      <c r="O613" s="1" t="str">
        <f>IF(sum!A606="AT",sum!D606,"*")</f>
        <v>*</v>
      </c>
      <c r="R613" s="1" t="s">
        <v>137</v>
      </c>
      <c r="S613" s="1" t="s">
        <v>138</v>
      </c>
      <c r="T613" s="1">
        <v>2021</v>
      </c>
      <c r="U613" s="1" t="str">
        <f>IF(sum!A606="BC",sum!B606,"*")</f>
        <v>*</v>
      </c>
      <c r="V613" s="1"/>
      <c r="W613" s="1" t="str">
        <f>IF(sum!A606="BC",sum!D606,"*")</f>
        <v>*</v>
      </c>
      <c r="Z613" s="1" t="s">
        <v>137</v>
      </c>
      <c r="AA613" s="1" t="s">
        <v>138</v>
      </c>
      <c r="AB613" s="1">
        <v>2021</v>
      </c>
      <c r="AC613" s="1" t="str">
        <f>IF(sum!A606="MA",sum!B606,"*")</f>
        <v>*</v>
      </c>
      <c r="AD613" s="1"/>
      <c r="AE613" s="1" t="str">
        <f>IF(sum!A606="MA",sum!D606,"*")</f>
        <v>*</v>
      </c>
      <c r="AH613" s="1" t="s">
        <v>137</v>
      </c>
      <c r="AI613" s="1" t="s">
        <v>138</v>
      </c>
      <c r="AJ613" s="1">
        <v>2021</v>
      </c>
      <c r="AK613" s="1" t="str">
        <f>IF(sum!A606="ON",sum!B606,"*")</f>
        <v>*</v>
      </c>
      <c r="AL613" s="1"/>
      <c r="AM613" s="1" t="str">
        <f>IF(sum!A606="ON",sum!D606,"*")</f>
        <v>*</v>
      </c>
      <c r="AP613" s="4" t="s">
        <v>137</v>
      </c>
      <c r="AQ613" s="4" t="s">
        <v>138</v>
      </c>
      <c r="AR613" s="4">
        <v>2021</v>
      </c>
      <c r="AS613" s="1" t="str">
        <f>IF(sum!A606="QU",sum!B606,"*")</f>
        <v>R_ES-SH-AP_ELC1</v>
      </c>
      <c r="AT613" s="1"/>
      <c r="AU613" s="1">
        <f>IF(sum!A606="QU",sum!D606,"*")</f>
        <v>0</v>
      </c>
      <c r="AX613" s="1" t="s">
        <v>137</v>
      </c>
      <c r="AY613" s="1" t="s">
        <v>138</v>
      </c>
      <c r="AZ613" s="1">
        <v>2021</v>
      </c>
      <c r="BA613" s="1" t="str">
        <f>IF(sum!A606="SA",sum!B606,"*")</f>
        <v>*</v>
      </c>
      <c r="BB613" s="1"/>
      <c r="BC613" s="1" t="str">
        <f>IF(sum!A606="SA",sum!D606,"*")</f>
        <v>*</v>
      </c>
    </row>
    <row r="614" spans="2:55">
      <c r="B614" s="1" t="s">
        <v>137</v>
      </c>
      <c r="C614" s="1" t="s">
        <v>138</v>
      </c>
      <c r="D614" s="1">
        <v>2021</v>
      </c>
      <c r="J614" s="1" t="s">
        <v>137</v>
      </c>
      <c r="K614" s="1" t="s">
        <v>138</v>
      </c>
      <c r="L614" s="1">
        <v>2021</v>
      </c>
      <c r="M614" s="1" t="str">
        <f>IF(sum!A607="AT",sum!B607,"*")</f>
        <v>*</v>
      </c>
      <c r="N614" s="1"/>
      <c r="O614" s="1" t="str">
        <f>IF(sum!A607="AT",sum!D607,"*")</f>
        <v>*</v>
      </c>
      <c r="R614" s="1" t="s">
        <v>137</v>
      </c>
      <c r="S614" s="1" t="s">
        <v>138</v>
      </c>
      <c r="T614" s="1">
        <v>2021</v>
      </c>
      <c r="U614" s="1" t="str">
        <f>IF(sum!A607="BC",sum!B607,"*")</f>
        <v>*</v>
      </c>
      <c r="V614" s="1"/>
      <c r="W614" s="1" t="str">
        <f>IF(sum!A607="BC",sum!D607,"*")</f>
        <v>*</v>
      </c>
      <c r="Z614" s="1" t="s">
        <v>137</v>
      </c>
      <c r="AA614" s="1" t="s">
        <v>138</v>
      </c>
      <c r="AB614" s="1">
        <v>2021</v>
      </c>
      <c r="AC614" s="1" t="str">
        <f>IF(sum!A607="MA",sum!B607,"*")</f>
        <v>*</v>
      </c>
      <c r="AD614" s="1"/>
      <c r="AE614" s="1" t="str">
        <f>IF(sum!A607="MA",sum!D607,"*")</f>
        <v>*</v>
      </c>
      <c r="AH614" s="1" t="s">
        <v>137</v>
      </c>
      <c r="AI614" s="1" t="s">
        <v>138</v>
      </c>
      <c r="AJ614" s="1">
        <v>2021</v>
      </c>
      <c r="AK614" s="1" t="str">
        <f>IF(sum!A607="ON",sum!B607,"*")</f>
        <v>*</v>
      </c>
      <c r="AL614" s="1"/>
      <c r="AM614" s="1" t="str">
        <f>IF(sum!A607="ON",sum!D607,"*")</f>
        <v>*</v>
      </c>
      <c r="AP614" s="1" t="s">
        <v>137</v>
      </c>
      <c r="AQ614" s="1" t="s">
        <v>138</v>
      </c>
      <c r="AR614" s="1">
        <v>2021</v>
      </c>
      <c r="AS614" s="1" t="str">
        <f>IF(sum!A607="QU",sum!B607,"*")</f>
        <v>R_ES-SH-AP_GAS_HE1</v>
      </c>
      <c r="AT614" s="1"/>
      <c r="AU614" s="1">
        <f>IF(sum!A607="QU",sum!D607,"*")</f>
        <v>1.31693162697883</v>
      </c>
      <c r="AX614" s="1" t="s">
        <v>137</v>
      </c>
      <c r="AY614" s="1" t="s">
        <v>138</v>
      </c>
      <c r="AZ614" s="1">
        <v>2021</v>
      </c>
      <c r="BA614" s="1" t="str">
        <f>IF(sum!A607="SA",sum!B607,"*")</f>
        <v>*</v>
      </c>
      <c r="BB614" s="1"/>
      <c r="BC614" s="1" t="str">
        <f>IF(sum!A607="SA",sum!D607,"*")</f>
        <v>*</v>
      </c>
    </row>
    <row r="615" spans="2:55">
      <c r="B615" s="4" t="s">
        <v>137</v>
      </c>
      <c r="C615" s="4" t="s">
        <v>138</v>
      </c>
      <c r="D615" s="4">
        <v>2021</v>
      </c>
      <c r="J615" s="4" t="s">
        <v>137</v>
      </c>
      <c r="K615" s="4" t="s">
        <v>138</v>
      </c>
      <c r="L615" s="4">
        <v>2021</v>
      </c>
      <c r="M615" s="1" t="str">
        <f>IF(sum!A608="AT",sum!B608,"*")</f>
        <v>*</v>
      </c>
      <c r="N615" s="1"/>
      <c r="O615" s="1" t="str">
        <f>IF(sum!A608="AT",sum!D608,"*")</f>
        <v>*</v>
      </c>
      <c r="R615" s="4" t="s">
        <v>137</v>
      </c>
      <c r="S615" s="4" t="s">
        <v>138</v>
      </c>
      <c r="T615" s="4">
        <v>2021</v>
      </c>
      <c r="U615" s="1" t="str">
        <f>IF(sum!A608="BC",sum!B608,"*")</f>
        <v>*</v>
      </c>
      <c r="V615" s="1"/>
      <c r="W615" s="1" t="str">
        <f>IF(sum!A608="BC",sum!D608,"*")</f>
        <v>*</v>
      </c>
      <c r="Z615" s="4" t="s">
        <v>137</v>
      </c>
      <c r="AA615" s="4" t="s">
        <v>138</v>
      </c>
      <c r="AB615" s="4">
        <v>2021</v>
      </c>
      <c r="AC615" s="1" t="str">
        <f>IF(sum!A608="MA",sum!B608,"*")</f>
        <v>*</v>
      </c>
      <c r="AD615" s="1"/>
      <c r="AE615" s="1" t="str">
        <f>IF(sum!A608="MA",sum!D608,"*")</f>
        <v>*</v>
      </c>
      <c r="AH615" s="4" t="s">
        <v>137</v>
      </c>
      <c r="AI615" s="4" t="s">
        <v>138</v>
      </c>
      <c r="AJ615" s="4">
        <v>2021</v>
      </c>
      <c r="AK615" s="1" t="str">
        <f>IF(sum!A608="ON",sum!B608,"*")</f>
        <v>*</v>
      </c>
      <c r="AL615" s="1"/>
      <c r="AM615" s="1" t="str">
        <f>IF(sum!A608="ON",sum!D608,"*")</f>
        <v>*</v>
      </c>
      <c r="AP615" s="4" t="s">
        <v>137</v>
      </c>
      <c r="AQ615" s="4" t="s">
        <v>138</v>
      </c>
      <c r="AR615" s="4">
        <v>2021</v>
      </c>
      <c r="AS615" s="1" t="str">
        <f>IF(sum!A608="QU",sum!B608,"*")</f>
        <v>R_ES-SH-MOB_ELC1</v>
      </c>
      <c r="AT615" s="1"/>
      <c r="AU615" s="1">
        <f>IF(sum!A608="QU",sum!D608,"*")</f>
        <v>0</v>
      </c>
      <c r="AX615" s="4" t="s">
        <v>137</v>
      </c>
      <c r="AY615" s="4" t="s">
        <v>138</v>
      </c>
      <c r="AZ615" s="4">
        <v>2021</v>
      </c>
      <c r="BA615" s="1" t="str">
        <f>IF(sum!A608="SA",sum!B608,"*")</f>
        <v>*</v>
      </c>
      <c r="BB615" s="1"/>
      <c r="BC615" s="1" t="str">
        <f>IF(sum!A608="SA",sum!D608,"*")</f>
        <v>*</v>
      </c>
    </row>
    <row r="616" spans="2:55">
      <c r="B616" s="1" t="s">
        <v>137</v>
      </c>
      <c r="C616" s="1" t="s">
        <v>138</v>
      </c>
      <c r="D616" s="1">
        <v>2021</v>
      </c>
      <c r="J616" s="1" t="s">
        <v>137</v>
      </c>
      <c r="K616" s="1" t="s">
        <v>138</v>
      </c>
      <c r="L616" s="1">
        <v>2021</v>
      </c>
      <c r="M616" s="1" t="str">
        <f>IF(sum!A609="AT",sum!B609,"*")</f>
        <v>*</v>
      </c>
      <c r="N616" s="1"/>
      <c r="O616" s="1" t="str">
        <f>IF(sum!A609="AT",sum!D609,"*")</f>
        <v>*</v>
      </c>
      <c r="R616" s="1" t="s">
        <v>137</v>
      </c>
      <c r="S616" s="1" t="s">
        <v>138</v>
      </c>
      <c r="T616" s="1">
        <v>2021</v>
      </c>
      <c r="U616" s="1" t="str">
        <f>IF(sum!A609="BC",sum!B609,"*")</f>
        <v>*</v>
      </c>
      <c r="V616" s="1"/>
      <c r="W616" s="1" t="str">
        <f>IF(sum!A609="BC",sum!D609,"*")</f>
        <v>*</v>
      </c>
      <c r="Z616" s="1" t="s">
        <v>137</v>
      </c>
      <c r="AA616" s="1" t="s">
        <v>138</v>
      </c>
      <c r="AB616" s="1">
        <v>2021</v>
      </c>
      <c r="AC616" s="1" t="str">
        <f>IF(sum!A609="MA",sum!B609,"*")</f>
        <v>*</v>
      </c>
      <c r="AD616" s="1"/>
      <c r="AE616" s="1" t="str">
        <f>IF(sum!A609="MA",sum!D609,"*")</f>
        <v>*</v>
      </c>
      <c r="AH616" s="1" t="s">
        <v>137</v>
      </c>
      <c r="AI616" s="1" t="s">
        <v>138</v>
      </c>
      <c r="AJ616" s="1">
        <v>2021</v>
      </c>
      <c r="AK616" s="1" t="str">
        <f>IF(sum!A609="ON",sum!B609,"*")</f>
        <v>*</v>
      </c>
      <c r="AL616" s="1"/>
      <c r="AM616" s="1" t="str">
        <f>IF(sum!A609="ON",sum!D609,"*")</f>
        <v>*</v>
      </c>
      <c r="AP616" s="1" t="s">
        <v>137</v>
      </c>
      <c r="AQ616" s="1" t="s">
        <v>138</v>
      </c>
      <c r="AR616" s="1">
        <v>2021</v>
      </c>
      <c r="AS616" s="1" t="str">
        <f>IF(sum!A609="QU",sum!B609,"*")</f>
        <v>R_ES-SH-MOB_GAS_HE1</v>
      </c>
      <c r="AT616" s="1"/>
      <c r="AU616" s="1">
        <f>IF(sum!A609="QU",sum!D609,"*")</f>
        <v>2.6408512943247299E-4</v>
      </c>
      <c r="AX616" s="1" t="s">
        <v>137</v>
      </c>
      <c r="AY616" s="1" t="s">
        <v>138</v>
      </c>
      <c r="AZ616" s="1">
        <v>2021</v>
      </c>
      <c r="BA616" s="1" t="str">
        <f>IF(sum!A609="SA",sum!B609,"*")</f>
        <v>*</v>
      </c>
      <c r="BB616" s="1"/>
      <c r="BC616" s="1" t="str">
        <f>IF(sum!A609="SA",sum!D609,"*")</f>
        <v>*</v>
      </c>
    </row>
    <row r="617" spans="2:55">
      <c r="B617" s="1" t="s">
        <v>137</v>
      </c>
      <c r="C617" s="1" t="s">
        <v>138</v>
      </c>
      <c r="D617" s="1">
        <v>2021</v>
      </c>
      <c r="J617" s="1" t="s">
        <v>137</v>
      </c>
      <c r="K617" s="1" t="s">
        <v>138</v>
      </c>
      <c r="L617" s="1">
        <v>2021</v>
      </c>
      <c r="M617" s="1" t="str">
        <f>IF(sum!A610="AT",sum!B610,"*")</f>
        <v>*</v>
      </c>
      <c r="N617" s="1"/>
      <c r="O617" s="1" t="str">
        <f>IF(sum!A610="AT",sum!D610,"*")</f>
        <v>*</v>
      </c>
      <c r="R617" s="1" t="s">
        <v>137</v>
      </c>
      <c r="S617" s="1" t="s">
        <v>138</v>
      </c>
      <c r="T617" s="1">
        <v>2021</v>
      </c>
      <c r="U617" s="1" t="str">
        <f>IF(sum!A610="BC",sum!B610,"*")</f>
        <v>*</v>
      </c>
      <c r="V617" s="1"/>
      <c r="W617" s="1" t="str">
        <f>IF(sum!A610="BC",sum!D610,"*")</f>
        <v>*</v>
      </c>
      <c r="Z617" s="1" t="s">
        <v>137</v>
      </c>
      <c r="AA617" s="1" t="s">
        <v>138</v>
      </c>
      <c r="AB617" s="1">
        <v>2021</v>
      </c>
      <c r="AC617" s="1" t="str">
        <f>IF(sum!A610="MA",sum!B610,"*")</f>
        <v>*</v>
      </c>
      <c r="AD617" s="1"/>
      <c r="AE617" s="1" t="str">
        <f>IF(sum!A610="MA",sum!D610,"*")</f>
        <v>*</v>
      </c>
      <c r="AH617" s="1" t="s">
        <v>137</v>
      </c>
      <c r="AI617" s="1" t="s">
        <v>138</v>
      </c>
      <c r="AJ617" s="1">
        <v>2021</v>
      </c>
      <c r="AK617" s="1" t="str">
        <f>IF(sum!A610="ON",sum!B610,"*")</f>
        <v>*</v>
      </c>
      <c r="AL617" s="1"/>
      <c r="AM617" s="1" t="str">
        <f>IF(sum!A610="ON",sum!D610,"*")</f>
        <v>*</v>
      </c>
      <c r="AP617" s="4" t="s">
        <v>137</v>
      </c>
      <c r="AQ617" s="4" t="s">
        <v>138</v>
      </c>
      <c r="AR617" s="4">
        <v>2021</v>
      </c>
      <c r="AS617" s="1" t="str">
        <f>IF(sum!A610="QU",sum!B610,"*")</f>
        <v>R_ES-SH-SA_ELC1</v>
      </c>
      <c r="AT617" s="1"/>
      <c r="AU617" s="1">
        <f>IF(sum!A610="QU",sum!D610,"*")</f>
        <v>0</v>
      </c>
      <c r="AX617" s="1" t="s">
        <v>137</v>
      </c>
      <c r="AY617" s="1" t="s">
        <v>138</v>
      </c>
      <c r="AZ617" s="1">
        <v>2021</v>
      </c>
      <c r="BA617" s="1" t="str">
        <f>IF(sum!A610="SA",sum!B610,"*")</f>
        <v>*</v>
      </c>
      <c r="BB617" s="1"/>
      <c r="BC617" s="1" t="str">
        <f>IF(sum!A610="SA",sum!D610,"*")</f>
        <v>*</v>
      </c>
    </row>
    <row r="618" spans="2:55">
      <c r="B618" s="4" t="s">
        <v>137</v>
      </c>
      <c r="C618" s="4" t="s">
        <v>138</v>
      </c>
      <c r="D618" s="4">
        <v>2021</v>
      </c>
      <c r="J618" s="4" t="s">
        <v>137</v>
      </c>
      <c r="K618" s="4" t="s">
        <v>138</v>
      </c>
      <c r="L618" s="4">
        <v>2021</v>
      </c>
      <c r="M618" s="1" t="str">
        <f>IF(sum!A611="AT",sum!B611,"*")</f>
        <v>*</v>
      </c>
      <c r="N618" s="1"/>
      <c r="O618" s="1" t="str">
        <f>IF(sum!A611="AT",sum!D611,"*")</f>
        <v>*</v>
      </c>
      <c r="R618" s="4" t="s">
        <v>137</v>
      </c>
      <c r="S618" s="4" t="s">
        <v>138</v>
      </c>
      <c r="T618" s="4">
        <v>2021</v>
      </c>
      <c r="U618" s="1" t="str">
        <f>IF(sum!A611="BC",sum!B611,"*")</f>
        <v>*</v>
      </c>
      <c r="V618" s="1"/>
      <c r="W618" s="1" t="str">
        <f>IF(sum!A611="BC",sum!D611,"*")</f>
        <v>*</v>
      </c>
      <c r="Z618" s="4" t="s">
        <v>137</v>
      </c>
      <c r="AA618" s="4" t="s">
        <v>138</v>
      </c>
      <c r="AB618" s="4">
        <v>2021</v>
      </c>
      <c r="AC618" s="1" t="str">
        <f>IF(sum!A611="MA",sum!B611,"*")</f>
        <v>*</v>
      </c>
      <c r="AD618" s="1"/>
      <c r="AE618" s="1" t="str">
        <f>IF(sum!A611="MA",sum!D611,"*")</f>
        <v>*</v>
      </c>
      <c r="AH618" s="4" t="s">
        <v>137</v>
      </c>
      <c r="AI618" s="4" t="s">
        <v>138</v>
      </c>
      <c r="AJ618" s="4">
        <v>2021</v>
      </c>
      <c r="AK618" s="1" t="str">
        <f>IF(sum!A611="ON",sum!B611,"*")</f>
        <v>*</v>
      </c>
      <c r="AL618" s="1"/>
      <c r="AM618" s="1" t="str">
        <f>IF(sum!A611="ON",sum!D611,"*")</f>
        <v>*</v>
      </c>
      <c r="AP618" s="1" t="s">
        <v>137</v>
      </c>
      <c r="AQ618" s="1" t="s">
        <v>138</v>
      </c>
      <c r="AR618" s="1">
        <v>2021</v>
      </c>
      <c r="AS618" s="1" t="str">
        <f>IF(sum!A611="QU",sum!B611,"*")</f>
        <v>R_ES-SH-SA_GAS_HE1</v>
      </c>
      <c r="AT618" s="1"/>
      <c r="AU618" s="1">
        <f>IF(sum!A611="QU",sum!D611,"*")</f>
        <v>0.44186122904817698</v>
      </c>
      <c r="AX618" s="4" t="s">
        <v>137</v>
      </c>
      <c r="AY618" s="4" t="s">
        <v>138</v>
      </c>
      <c r="AZ618" s="4">
        <v>2021</v>
      </c>
      <c r="BA618" s="1" t="str">
        <f>IF(sum!A611="SA",sum!B611,"*")</f>
        <v>*</v>
      </c>
      <c r="BB618" s="1"/>
      <c r="BC618" s="1" t="str">
        <f>IF(sum!A611="SA",sum!D611,"*")</f>
        <v>*</v>
      </c>
    </row>
    <row r="619" spans="2:55">
      <c r="B619" s="1" t="s">
        <v>137</v>
      </c>
      <c r="C619" s="1" t="s">
        <v>138</v>
      </c>
      <c r="D619" s="1">
        <v>2021</v>
      </c>
      <c r="J619" s="1" t="s">
        <v>137</v>
      </c>
      <c r="K619" s="1" t="s">
        <v>138</v>
      </c>
      <c r="L619" s="1">
        <v>2021</v>
      </c>
      <c r="M619" s="1" t="str">
        <f>IF(sum!A612="AT",sum!B612,"*")</f>
        <v>*</v>
      </c>
      <c r="N619" s="1"/>
      <c r="O619" s="1" t="str">
        <f>IF(sum!A612="AT",sum!D612,"*")</f>
        <v>*</v>
      </c>
      <c r="R619" s="1" t="s">
        <v>137</v>
      </c>
      <c r="S619" s="1" t="s">
        <v>138</v>
      </c>
      <c r="T619" s="1">
        <v>2021</v>
      </c>
      <c r="U619" s="1" t="str">
        <f>IF(sum!A612="BC",sum!B612,"*")</f>
        <v>*</v>
      </c>
      <c r="V619" s="1"/>
      <c r="W619" s="1" t="str">
        <f>IF(sum!A612="BC",sum!D612,"*")</f>
        <v>*</v>
      </c>
      <c r="Z619" s="1" t="s">
        <v>137</v>
      </c>
      <c r="AA619" s="1" t="s">
        <v>138</v>
      </c>
      <c r="AB619" s="1">
        <v>2021</v>
      </c>
      <c r="AC619" s="1" t="str">
        <f>IF(sum!A612="MA",sum!B612,"*")</f>
        <v>*</v>
      </c>
      <c r="AD619" s="1"/>
      <c r="AE619" s="1" t="str">
        <f>IF(sum!A612="MA",sum!D612,"*")</f>
        <v>*</v>
      </c>
      <c r="AH619" s="1" t="s">
        <v>137</v>
      </c>
      <c r="AI619" s="1" t="s">
        <v>138</v>
      </c>
      <c r="AJ619" s="1">
        <v>2021</v>
      </c>
      <c r="AK619" s="1" t="str">
        <f>IF(sum!A612="ON",sum!B612,"*")</f>
        <v>*</v>
      </c>
      <c r="AL619" s="1"/>
      <c r="AM619" s="1" t="str">
        <f>IF(sum!A612="ON",sum!D612,"*")</f>
        <v>*</v>
      </c>
      <c r="AP619" s="4" t="s">
        <v>137</v>
      </c>
      <c r="AQ619" s="4" t="s">
        <v>138</v>
      </c>
      <c r="AR619" s="4">
        <v>2021</v>
      </c>
      <c r="AS619" s="1" t="str">
        <f>IF(sum!A612="QU",sum!B612,"*")</f>
        <v>R_ES-SH-SA_HET1</v>
      </c>
      <c r="AT619" s="1"/>
      <c r="AU619" s="1">
        <f>IF(sum!A612="QU",sum!D612,"*")</f>
        <v>2.3666666666666701E-3</v>
      </c>
      <c r="AX619" s="1" t="s">
        <v>137</v>
      </c>
      <c r="AY619" s="1" t="s">
        <v>138</v>
      </c>
      <c r="AZ619" s="1">
        <v>2021</v>
      </c>
      <c r="BA619" s="1" t="str">
        <f>IF(sum!A612="SA",sum!B612,"*")</f>
        <v>*</v>
      </c>
      <c r="BB619" s="1"/>
      <c r="BC619" s="1" t="str">
        <f>IF(sum!A612="SA",sum!D612,"*")</f>
        <v>*</v>
      </c>
    </row>
    <row r="620" spans="2:55">
      <c r="B620" s="1" t="s">
        <v>137</v>
      </c>
      <c r="C620" s="1" t="s">
        <v>138</v>
      </c>
      <c r="D620" s="1">
        <v>2021</v>
      </c>
      <c r="J620" s="1" t="s">
        <v>137</v>
      </c>
      <c r="K620" s="1" t="s">
        <v>138</v>
      </c>
      <c r="L620" s="1">
        <v>2021</v>
      </c>
      <c r="M620" s="1" t="str">
        <f>IF(sum!A613="AT",sum!B613,"*")</f>
        <v>*</v>
      </c>
      <c r="N620" s="1"/>
      <c r="O620" s="1" t="str">
        <f>IF(sum!A613="AT",sum!D613,"*")</f>
        <v>*</v>
      </c>
      <c r="R620" s="1" t="s">
        <v>137</v>
      </c>
      <c r="S620" s="1" t="s">
        <v>138</v>
      </c>
      <c r="T620" s="1">
        <v>2021</v>
      </c>
      <c r="U620" s="1" t="str">
        <f>IF(sum!A613="BC",sum!B613,"*")</f>
        <v>*</v>
      </c>
      <c r="V620" s="1"/>
      <c r="W620" s="1" t="str">
        <f>IF(sum!A613="BC",sum!D613,"*")</f>
        <v>*</v>
      </c>
      <c r="Z620" s="1" t="s">
        <v>137</v>
      </c>
      <c r="AA620" s="1" t="s">
        <v>138</v>
      </c>
      <c r="AB620" s="1">
        <v>2021</v>
      </c>
      <c r="AC620" s="1" t="str">
        <f>IF(sum!A613="MA",sum!B613,"*")</f>
        <v>*</v>
      </c>
      <c r="AD620" s="1"/>
      <c r="AE620" s="1" t="str">
        <f>IF(sum!A613="MA",sum!D613,"*")</f>
        <v>*</v>
      </c>
      <c r="AH620" s="1" t="s">
        <v>137</v>
      </c>
      <c r="AI620" s="1" t="s">
        <v>138</v>
      </c>
      <c r="AJ620" s="1">
        <v>2021</v>
      </c>
      <c r="AK620" s="1" t="str">
        <f>IF(sum!A613="ON",sum!B613,"*")</f>
        <v>*</v>
      </c>
      <c r="AL620" s="1"/>
      <c r="AM620" s="1" t="str">
        <f>IF(sum!A613="ON",sum!D613,"*")</f>
        <v>*</v>
      </c>
      <c r="AP620" s="1" t="s">
        <v>137</v>
      </c>
      <c r="AQ620" s="1" t="s">
        <v>138</v>
      </c>
      <c r="AR620" s="1">
        <v>2021</v>
      </c>
      <c r="AS620" s="1" t="str">
        <f>IF(sum!A613="QU",sum!B613,"*")</f>
        <v>R_ES-SH-SD_ELC1</v>
      </c>
      <c r="AT620" s="1"/>
      <c r="AU620" s="1">
        <f>IF(sum!A613="QU",sum!D613,"*")</f>
        <v>0</v>
      </c>
      <c r="AX620" s="1" t="s">
        <v>137</v>
      </c>
      <c r="AY620" s="1" t="s">
        <v>138</v>
      </c>
      <c r="AZ620" s="1">
        <v>2021</v>
      </c>
      <c r="BA620" s="1" t="str">
        <f>IF(sum!A613="SA",sum!B613,"*")</f>
        <v>*</v>
      </c>
      <c r="BB620" s="1"/>
      <c r="BC620" s="1" t="str">
        <f>IF(sum!A613="SA",sum!D613,"*")</f>
        <v>*</v>
      </c>
    </row>
    <row r="621" spans="2:55">
      <c r="B621" s="4" t="s">
        <v>137</v>
      </c>
      <c r="C621" s="4" t="s">
        <v>138</v>
      </c>
      <c r="D621" s="4">
        <v>2021</v>
      </c>
      <c r="J621" s="4" t="s">
        <v>137</v>
      </c>
      <c r="K621" s="4" t="s">
        <v>138</v>
      </c>
      <c r="L621" s="4">
        <v>2021</v>
      </c>
      <c r="M621" s="1" t="str">
        <f>IF(sum!A614="AT",sum!B614,"*")</f>
        <v>*</v>
      </c>
      <c r="N621" s="1"/>
      <c r="O621" s="1" t="str">
        <f>IF(sum!A614="AT",sum!D614,"*")</f>
        <v>*</v>
      </c>
      <c r="R621" s="4" t="s">
        <v>137</v>
      </c>
      <c r="S621" s="4" t="s">
        <v>138</v>
      </c>
      <c r="T621" s="4">
        <v>2021</v>
      </c>
      <c r="U621" s="1" t="str">
        <f>IF(sum!A614="BC",sum!B614,"*")</f>
        <v>*</v>
      </c>
      <c r="V621" s="1"/>
      <c r="W621" s="1" t="str">
        <f>IF(sum!A614="BC",sum!D614,"*")</f>
        <v>*</v>
      </c>
      <c r="Z621" s="4" t="s">
        <v>137</v>
      </c>
      <c r="AA621" s="4" t="s">
        <v>138</v>
      </c>
      <c r="AB621" s="4">
        <v>2021</v>
      </c>
      <c r="AC621" s="1" t="str">
        <f>IF(sum!A614="MA",sum!B614,"*")</f>
        <v>*</v>
      </c>
      <c r="AD621" s="1"/>
      <c r="AE621" s="1" t="str">
        <f>IF(sum!A614="MA",sum!D614,"*")</f>
        <v>*</v>
      </c>
      <c r="AH621" s="4" t="s">
        <v>137</v>
      </c>
      <c r="AI621" s="4" t="s">
        <v>138</v>
      </c>
      <c r="AJ621" s="4">
        <v>2021</v>
      </c>
      <c r="AK621" s="1" t="str">
        <f>IF(sum!A614="ON",sum!B614,"*")</f>
        <v>*</v>
      </c>
      <c r="AL621" s="1"/>
      <c r="AM621" s="1" t="str">
        <f>IF(sum!A614="ON",sum!D614,"*")</f>
        <v>*</v>
      </c>
      <c r="AP621" s="4" t="s">
        <v>137</v>
      </c>
      <c r="AQ621" s="4" t="s">
        <v>138</v>
      </c>
      <c r="AR621" s="4">
        <v>2021</v>
      </c>
      <c r="AS621" s="1" t="str">
        <f>IF(sum!A614="QU",sum!B614,"*")</f>
        <v>R_ES-SH-SD_GAS_HE1</v>
      </c>
      <c r="AT621" s="1"/>
      <c r="AU621" s="1">
        <f>IF(sum!A614="QU",sum!D614,"*")</f>
        <v>9.5604600792480801E-3</v>
      </c>
      <c r="AX621" s="4" t="s">
        <v>137</v>
      </c>
      <c r="AY621" s="4" t="s">
        <v>138</v>
      </c>
      <c r="AZ621" s="4">
        <v>2021</v>
      </c>
      <c r="BA621" s="1" t="str">
        <f>IF(sum!A614="SA",sum!B614,"*")</f>
        <v>*</v>
      </c>
      <c r="BB621" s="1"/>
      <c r="BC621" s="1" t="str">
        <f>IF(sum!A614="SA",sum!D614,"*")</f>
        <v>*</v>
      </c>
    </row>
    <row r="622" spans="2:55">
      <c r="B622" s="1" t="s">
        <v>137</v>
      </c>
      <c r="C622" s="1" t="s">
        <v>138</v>
      </c>
      <c r="D622" s="1">
        <v>2021</v>
      </c>
      <c r="J622" s="1" t="s">
        <v>137</v>
      </c>
      <c r="K622" s="1" t="s">
        <v>138</v>
      </c>
      <c r="L622" s="1">
        <v>2021</v>
      </c>
      <c r="M622" s="1" t="str">
        <f>IF(sum!A615="AT",sum!B615,"*")</f>
        <v>*</v>
      </c>
      <c r="N622" s="1"/>
      <c r="O622" s="1" t="str">
        <f>IF(sum!A615="AT",sum!D615,"*")</f>
        <v>*</v>
      </c>
      <c r="R622" s="1" t="s">
        <v>137</v>
      </c>
      <c r="S622" s="1" t="s">
        <v>138</v>
      </c>
      <c r="T622" s="1">
        <v>2021</v>
      </c>
      <c r="U622" s="1" t="str">
        <f>IF(sum!A615="BC",sum!B615,"*")</f>
        <v>*</v>
      </c>
      <c r="V622" s="1"/>
      <c r="W622" s="1" t="str">
        <f>IF(sum!A615="BC",sum!D615,"*")</f>
        <v>*</v>
      </c>
      <c r="Z622" s="1" t="s">
        <v>137</v>
      </c>
      <c r="AA622" s="1" t="s">
        <v>138</v>
      </c>
      <c r="AB622" s="1">
        <v>2021</v>
      </c>
      <c r="AC622" s="1" t="str">
        <f>IF(sum!A615="MA",sum!B615,"*")</f>
        <v>*</v>
      </c>
      <c r="AD622" s="1"/>
      <c r="AE622" s="1" t="str">
        <f>IF(sum!A615="MA",sum!D615,"*")</f>
        <v>*</v>
      </c>
      <c r="AH622" s="1" t="s">
        <v>137</v>
      </c>
      <c r="AI622" s="1" t="s">
        <v>138</v>
      </c>
      <c r="AJ622" s="1">
        <v>2021</v>
      </c>
      <c r="AK622" s="1" t="str">
        <f>IF(sum!A615="ON",sum!B615,"*")</f>
        <v>*</v>
      </c>
      <c r="AL622" s="1"/>
      <c r="AM622" s="1" t="str">
        <f>IF(sum!A615="ON",sum!D615,"*")</f>
        <v>*</v>
      </c>
      <c r="AP622" s="1" t="s">
        <v>137</v>
      </c>
      <c r="AQ622" s="1" t="s">
        <v>138</v>
      </c>
      <c r="AR622" s="1">
        <v>2021</v>
      </c>
      <c r="AS622" s="1" t="str">
        <f>IF(sum!A615="QU",sum!B615,"*")</f>
        <v>R_ES-WH-AP_GAS1</v>
      </c>
      <c r="AT622" s="1"/>
      <c r="AU622" s="1">
        <f>IF(sum!A615="QU",sum!D615,"*")</f>
        <v>0.14202654871831</v>
      </c>
      <c r="AX622" s="1" t="s">
        <v>137</v>
      </c>
      <c r="AY622" s="1" t="s">
        <v>138</v>
      </c>
      <c r="AZ622" s="1">
        <v>2021</v>
      </c>
      <c r="BA622" s="1" t="str">
        <f>IF(sum!A615="SA",sum!B615,"*")</f>
        <v>*</v>
      </c>
      <c r="BB622" s="1"/>
      <c r="BC622" s="1" t="str">
        <f>IF(sum!A615="SA",sum!D615,"*")</f>
        <v>*</v>
      </c>
    </row>
    <row r="623" spans="2:55">
      <c r="B623" s="1" t="s">
        <v>137</v>
      </c>
      <c r="C623" s="1" t="s">
        <v>138</v>
      </c>
      <c r="D623" s="1">
        <v>2021</v>
      </c>
      <c r="J623" s="1" t="s">
        <v>137</v>
      </c>
      <c r="K623" s="1" t="s">
        <v>138</v>
      </c>
      <c r="L623" s="1">
        <v>2021</v>
      </c>
      <c r="M623" s="1" t="str">
        <f>IF(sum!A616="AT",sum!B616,"*")</f>
        <v>*</v>
      </c>
      <c r="N623" s="1"/>
      <c r="O623" s="1" t="str">
        <f>IF(sum!A616="AT",sum!D616,"*")</f>
        <v>*</v>
      </c>
      <c r="R623" s="1" t="s">
        <v>137</v>
      </c>
      <c r="S623" s="1" t="s">
        <v>138</v>
      </c>
      <c r="T623" s="1">
        <v>2021</v>
      </c>
      <c r="U623" s="1" t="str">
        <f>IF(sum!A616="BC",sum!B616,"*")</f>
        <v>*</v>
      </c>
      <c r="V623" s="1"/>
      <c r="W623" s="1" t="str">
        <f>IF(sum!A616="BC",sum!D616,"*")</f>
        <v>*</v>
      </c>
      <c r="Z623" s="1" t="s">
        <v>137</v>
      </c>
      <c r="AA623" s="1" t="s">
        <v>138</v>
      </c>
      <c r="AB623" s="1">
        <v>2021</v>
      </c>
      <c r="AC623" s="1" t="str">
        <f>IF(sum!A616="MA",sum!B616,"*")</f>
        <v>*</v>
      </c>
      <c r="AD623" s="1"/>
      <c r="AE623" s="1" t="str">
        <f>IF(sum!A616="MA",sum!D616,"*")</f>
        <v>*</v>
      </c>
      <c r="AH623" s="1" t="s">
        <v>137</v>
      </c>
      <c r="AI623" s="1" t="s">
        <v>138</v>
      </c>
      <c r="AJ623" s="1">
        <v>2021</v>
      </c>
      <c r="AK623" s="1" t="str">
        <f>IF(sum!A616="ON",sum!B616,"*")</f>
        <v>*</v>
      </c>
      <c r="AL623" s="1"/>
      <c r="AM623" s="1" t="str">
        <f>IF(sum!A616="ON",sum!D616,"*")</f>
        <v>*</v>
      </c>
      <c r="AP623" s="4" t="s">
        <v>137</v>
      </c>
      <c r="AQ623" s="4" t="s">
        <v>138</v>
      </c>
      <c r="AR623" s="4">
        <v>2021</v>
      </c>
      <c r="AS623" s="1" t="str">
        <f>IF(sum!A616="QU",sum!B616,"*")</f>
        <v>R_ES-WH-AP_STEAM1</v>
      </c>
      <c r="AT623" s="1"/>
      <c r="AU623" s="1">
        <f>IF(sum!A616="QU",sum!D616,"*")</f>
        <v>0</v>
      </c>
      <c r="AX623" s="1" t="s">
        <v>137</v>
      </c>
      <c r="AY623" s="1" t="s">
        <v>138</v>
      </c>
      <c r="AZ623" s="1">
        <v>2021</v>
      </c>
      <c r="BA623" s="1" t="str">
        <f>IF(sum!A616="SA",sum!B616,"*")</f>
        <v>*</v>
      </c>
      <c r="BB623" s="1"/>
      <c r="BC623" s="1" t="str">
        <f>IF(sum!A616="SA",sum!D616,"*")</f>
        <v>*</v>
      </c>
    </row>
    <row r="624" spans="2:55">
      <c r="B624" s="4" t="s">
        <v>137</v>
      </c>
      <c r="C624" s="4" t="s">
        <v>138</v>
      </c>
      <c r="D624" s="4">
        <v>2021</v>
      </c>
      <c r="J624" s="4" t="s">
        <v>137</v>
      </c>
      <c r="K624" s="4" t="s">
        <v>138</v>
      </c>
      <c r="L624" s="4">
        <v>2021</v>
      </c>
      <c r="M624" s="1" t="str">
        <f>IF(sum!A617="AT",sum!B617,"*")</f>
        <v>*</v>
      </c>
      <c r="N624" s="1"/>
      <c r="O624" s="1" t="str">
        <f>IF(sum!A617="AT",sum!D617,"*")</f>
        <v>*</v>
      </c>
      <c r="R624" s="4" t="s">
        <v>137</v>
      </c>
      <c r="S624" s="4" t="s">
        <v>138</v>
      </c>
      <c r="T624" s="4">
        <v>2021</v>
      </c>
      <c r="U624" s="1" t="str">
        <f>IF(sum!A617="BC",sum!B617,"*")</f>
        <v>*</v>
      </c>
      <c r="V624" s="1"/>
      <c r="W624" s="1" t="str">
        <f>IF(sum!A617="BC",sum!D617,"*")</f>
        <v>*</v>
      </c>
      <c r="Z624" s="4" t="s">
        <v>137</v>
      </c>
      <c r="AA624" s="4" t="s">
        <v>138</v>
      </c>
      <c r="AB624" s="4">
        <v>2021</v>
      </c>
      <c r="AC624" s="1" t="str">
        <f>IF(sum!A617="MA",sum!B617,"*")</f>
        <v>*</v>
      </c>
      <c r="AD624" s="1"/>
      <c r="AE624" s="1" t="str">
        <f>IF(sum!A617="MA",sum!D617,"*")</f>
        <v>*</v>
      </c>
      <c r="AH624" s="4" t="s">
        <v>137</v>
      </c>
      <c r="AI624" s="4" t="s">
        <v>138</v>
      </c>
      <c r="AJ624" s="4">
        <v>2021</v>
      </c>
      <c r="AK624" s="1" t="str">
        <f>IF(sum!A617="ON",sum!B617,"*")</f>
        <v>*</v>
      </c>
      <c r="AL624" s="1"/>
      <c r="AM624" s="1" t="str">
        <f>IF(sum!A617="ON",sum!D617,"*")</f>
        <v>*</v>
      </c>
      <c r="AP624" s="1" t="s">
        <v>137</v>
      </c>
      <c r="AQ624" s="1" t="s">
        <v>138</v>
      </c>
      <c r="AR624" s="1">
        <v>2021</v>
      </c>
      <c r="AS624" s="1" t="str">
        <f>IF(sum!A617="QU",sum!B617,"*")</f>
        <v>R_ES-WH-MOB_GAS1</v>
      </c>
      <c r="AT624" s="1"/>
      <c r="AU624" s="1">
        <f>IF(sum!A617="QU",sum!D617,"*")</f>
        <v>2.47097158882391E-3</v>
      </c>
      <c r="AX624" s="4" t="s">
        <v>137</v>
      </c>
      <c r="AY624" s="4" t="s">
        <v>138</v>
      </c>
      <c r="AZ624" s="4">
        <v>2021</v>
      </c>
      <c r="BA624" s="1" t="str">
        <f>IF(sum!A617="SA",sum!B617,"*")</f>
        <v>*</v>
      </c>
      <c r="BB624" s="1"/>
      <c r="BC624" s="1" t="str">
        <f>IF(sum!A617="SA",sum!D617,"*")</f>
        <v>*</v>
      </c>
    </row>
    <row r="625" spans="2:55">
      <c r="B625" s="1" t="s">
        <v>137</v>
      </c>
      <c r="C625" s="1" t="s">
        <v>138</v>
      </c>
      <c r="D625" s="1">
        <v>2021</v>
      </c>
      <c r="J625" s="1" t="s">
        <v>137</v>
      </c>
      <c r="K625" s="1" t="s">
        <v>138</v>
      </c>
      <c r="L625" s="1">
        <v>2021</v>
      </c>
      <c r="M625" s="1" t="str">
        <f>IF(sum!A618="AT",sum!B618,"*")</f>
        <v>*</v>
      </c>
      <c r="N625" s="1"/>
      <c r="O625" s="1" t="str">
        <f>IF(sum!A618="AT",sum!D618,"*")</f>
        <v>*</v>
      </c>
      <c r="R625" s="1" t="s">
        <v>137</v>
      </c>
      <c r="S625" s="1" t="s">
        <v>138</v>
      </c>
      <c r="T625" s="1">
        <v>2021</v>
      </c>
      <c r="U625" s="1" t="str">
        <f>IF(sum!A618="BC",sum!B618,"*")</f>
        <v>*</v>
      </c>
      <c r="V625" s="1"/>
      <c r="W625" s="1" t="str">
        <f>IF(sum!A618="BC",sum!D618,"*")</f>
        <v>*</v>
      </c>
      <c r="Z625" s="1" t="s">
        <v>137</v>
      </c>
      <c r="AA625" s="1" t="s">
        <v>138</v>
      </c>
      <c r="AB625" s="1">
        <v>2021</v>
      </c>
      <c r="AC625" s="1" t="str">
        <f>IF(sum!A618="MA",sum!B618,"*")</f>
        <v>*</v>
      </c>
      <c r="AD625" s="1"/>
      <c r="AE625" s="1" t="str">
        <f>IF(sum!A618="MA",sum!D618,"*")</f>
        <v>*</v>
      </c>
      <c r="AH625" s="1" t="s">
        <v>137</v>
      </c>
      <c r="AI625" s="1" t="s">
        <v>138</v>
      </c>
      <c r="AJ625" s="1">
        <v>2021</v>
      </c>
      <c r="AK625" s="1" t="str">
        <f>IF(sum!A618="ON",sum!B618,"*")</f>
        <v>*</v>
      </c>
      <c r="AL625" s="1"/>
      <c r="AM625" s="1" t="str">
        <f>IF(sum!A618="ON",sum!D618,"*")</f>
        <v>*</v>
      </c>
      <c r="AP625" s="4" t="s">
        <v>137</v>
      </c>
      <c r="AQ625" s="4" t="s">
        <v>138</v>
      </c>
      <c r="AR625" s="4">
        <v>2021</v>
      </c>
      <c r="AS625" s="1" t="str">
        <f>IF(sum!A618="QU",sum!B618,"*")</f>
        <v>R_ES-WH-MOB_STEAM1</v>
      </c>
      <c r="AT625" s="1"/>
      <c r="AU625" s="1">
        <f>IF(sum!A618="QU",sum!D618,"*")</f>
        <v>0</v>
      </c>
      <c r="AX625" s="1" t="s">
        <v>137</v>
      </c>
      <c r="AY625" s="1" t="s">
        <v>138</v>
      </c>
      <c r="AZ625" s="1">
        <v>2021</v>
      </c>
      <c r="BA625" s="1" t="str">
        <f>IF(sum!A618="SA",sum!B618,"*")</f>
        <v>*</v>
      </c>
      <c r="BB625" s="1"/>
      <c r="BC625" s="1" t="str">
        <f>IF(sum!A618="SA",sum!D618,"*")</f>
        <v>*</v>
      </c>
    </row>
    <row r="626" spans="2:55">
      <c r="B626" s="1" t="s">
        <v>137</v>
      </c>
      <c r="C626" s="1" t="s">
        <v>138</v>
      </c>
      <c r="D626" s="1">
        <v>2021</v>
      </c>
      <c r="J626" s="1" t="s">
        <v>137</v>
      </c>
      <c r="K626" s="1" t="s">
        <v>138</v>
      </c>
      <c r="L626" s="1">
        <v>2021</v>
      </c>
      <c r="M626" s="1" t="str">
        <f>IF(sum!A619="AT",sum!B619,"*")</f>
        <v>*</v>
      </c>
      <c r="N626" s="1"/>
      <c r="O626" s="1" t="str">
        <f>IF(sum!A619="AT",sum!D619,"*")</f>
        <v>*</v>
      </c>
      <c r="R626" s="1" t="s">
        <v>137</v>
      </c>
      <c r="S626" s="1" t="s">
        <v>138</v>
      </c>
      <c r="T626" s="1">
        <v>2021</v>
      </c>
      <c r="U626" s="1" t="str">
        <f>IF(sum!A619="BC",sum!B619,"*")</f>
        <v>*</v>
      </c>
      <c r="V626" s="1"/>
      <c r="W626" s="1" t="str">
        <f>IF(sum!A619="BC",sum!D619,"*")</f>
        <v>*</v>
      </c>
      <c r="Z626" s="1" t="s">
        <v>137</v>
      </c>
      <c r="AA626" s="1" t="s">
        <v>138</v>
      </c>
      <c r="AB626" s="1">
        <v>2021</v>
      </c>
      <c r="AC626" s="1" t="str">
        <f>IF(sum!A619="MA",sum!B619,"*")</f>
        <v>*</v>
      </c>
      <c r="AD626" s="1"/>
      <c r="AE626" s="1" t="str">
        <f>IF(sum!A619="MA",sum!D619,"*")</f>
        <v>*</v>
      </c>
      <c r="AH626" s="1" t="s">
        <v>137</v>
      </c>
      <c r="AI626" s="1" t="s">
        <v>138</v>
      </c>
      <c r="AJ626" s="1">
        <v>2021</v>
      </c>
      <c r="AK626" s="1" t="str">
        <f>IF(sum!A619="ON",sum!B619,"*")</f>
        <v>*</v>
      </c>
      <c r="AL626" s="1"/>
      <c r="AM626" s="1" t="str">
        <f>IF(sum!A619="ON",sum!D619,"*")</f>
        <v>*</v>
      </c>
      <c r="AP626" s="1" t="s">
        <v>137</v>
      </c>
      <c r="AQ626" s="1" t="s">
        <v>138</v>
      </c>
      <c r="AR626" s="1">
        <v>2021</v>
      </c>
      <c r="AS626" s="1" t="str">
        <f>IF(sum!A619="QU",sum!B619,"*")</f>
        <v>R_ES-WH-SA_GAS1</v>
      </c>
      <c r="AT626" s="1"/>
      <c r="AU626" s="1">
        <f>IF(sum!A619="QU",sum!D619,"*")</f>
        <v>2.6541475169639901E-2</v>
      </c>
      <c r="AX626" s="1" t="s">
        <v>137</v>
      </c>
      <c r="AY626" s="1" t="s">
        <v>138</v>
      </c>
      <c r="AZ626" s="1">
        <v>2021</v>
      </c>
      <c r="BA626" s="1" t="str">
        <f>IF(sum!A619="SA",sum!B619,"*")</f>
        <v>*</v>
      </c>
      <c r="BB626" s="1"/>
      <c r="BC626" s="1" t="str">
        <f>IF(sum!A619="SA",sum!D619,"*")</f>
        <v>*</v>
      </c>
    </row>
    <row r="627" spans="2:55">
      <c r="B627" s="4" t="s">
        <v>137</v>
      </c>
      <c r="C627" s="4" t="s">
        <v>138</v>
      </c>
      <c r="D627" s="4">
        <v>2021</v>
      </c>
      <c r="J627" s="4" t="s">
        <v>137</v>
      </c>
      <c r="K627" s="4" t="s">
        <v>138</v>
      </c>
      <c r="L627" s="4">
        <v>2021</v>
      </c>
      <c r="M627" s="1" t="str">
        <f>IF(sum!A620="AT",sum!B620,"*")</f>
        <v>*</v>
      </c>
      <c r="N627" s="1"/>
      <c r="O627" s="1" t="str">
        <f>IF(sum!A620="AT",sum!D620,"*")</f>
        <v>*</v>
      </c>
      <c r="R627" s="4" t="s">
        <v>137</v>
      </c>
      <c r="S627" s="4" t="s">
        <v>138</v>
      </c>
      <c r="T627" s="4">
        <v>2021</v>
      </c>
      <c r="U627" s="1" t="str">
        <f>IF(sum!A620="BC",sum!B620,"*")</f>
        <v>*</v>
      </c>
      <c r="V627" s="1"/>
      <c r="W627" s="1" t="str">
        <f>IF(sum!A620="BC",sum!D620,"*")</f>
        <v>*</v>
      </c>
      <c r="Z627" s="4" t="s">
        <v>137</v>
      </c>
      <c r="AA627" s="4" t="s">
        <v>138</v>
      </c>
      <c r="AB627" s="4">
        <v>2021</v>
      </c>
      <c r="AC627" s="1" t="str">
        <f>IF(sum!A620="MA",sum!B620,"*")</f>
        <v>*</v>
      </c>
      <c r="AD627" s="1"/>
      <c r="AE627" s="1" t="str">
        <f>IF(sum!A620="MA",sum!D620,"*")</f>
        <v>*</v>
      </c>
      <c r="AH627" s="4" t="s">
        <v>137</v>
      </c>
      <c r="AI627" s="4" t="s">
        <v>138</v>
      </c>
      <c r="AJ627" s="4">
        <v>2021</v>
      </c>
      <c r="AK627" s="1" t="str">
        <f>IF(sum!A620="ON",sum!B620,"*")</f>
        <v>*</v>
      </c>
      <c r="AL627" s="1"/>
      <c r="AM627" s="1" t="str">
        <f>IF(sum!A620="ON",sum!D620,"*")</f>
        <v>*</v>
      </c>
      <c r="AP627" s="4" t="s">
        <v>137</v>
      </c>
      <c r="AQ627" s="4" t="s">
        <v>138</v>
      </c>
      <c r="AR627" s="4">
        <v>2021</v>
      </c>
      <c r="AS627" s="1" t="str">
        <f>IF(sum!A620="QU",sum!B620,"*")</f>
        <v>R_ES-WH-SA_STEAM1</v>
      </c>
      <c r="AT627" s="1"/>
      <c r="AU627" s="1">
        <f>IF(sum!A620="QU",sum!D620,"*")</f>
        <v>0</v>
      </c>
      <c r="AX627" s="4" t="s">
        <v>137</v>
      </c>
      <c r="AY627" s="4" t="s">
        <v>138</v>
      </c>
      <c r="AZ627" s="4">
        <v>2021</v>
      </c>
      <c r="BA627" s="1" t="str">
        <f>IF(sum!A620="SA",sum!B620,"*")</f>
        <v>*</v>
      </c>
      <c r="BB627" s="1"/>
      <c r="BC627" s="1" t="str">
        <f>IF(sum!A620="SA",sum!D620,"*")</f>
        <v>*</v>
      </c>
    </row>
    <row r="628" spans="2:55">
      <c r="B628" s="1" t="s">
        <v>137</v>
      </c>
      <c r="C628" s="1" t="s">
        <v>138</v>
      </c>
      <c r="D628" s="1">
        <v>2021</v>
      </c>
      <c r="J628" s="1" t="s">
        <v>137</v>
      </c>
      <c r="K628" s="1" t="s">
        <v>138</v>
      </c>
      <c r="L628" s="1">
        <v>2021</v>
      </c>
      <c r="M628" s="1" t="str">
        <f>IF(sum!A621="AT",sum!B621,"*")</f>
        <v>*</v>
      </c>
      <c r="N628" s="1"/>
      <c r="O628" s="1" t="str">
        <f>IF(sum!A621="AT",sum!D621,"*")</f>
        <v>*</v>
      </c>
      <c r="R628" s="1" t="s">
        <v>137</v>
      </c>
      <c r="S628" s="1" t="s">
        <v>138</v>
      </c>
      <c r="T628" s="1">
        <v>2021</v>
      </c>
      <c r="U628" s="1" t="str">
        <f>IF(sum!A621="BC",sum!B621,"*")</f>
        <v>*</v>
      </c>
      <c r="V628" s="1"/>
      <c r="W628" s="1" t="str">
        <f>IF(sum!A621="BC",sum!D621,"*")</f>
        <v>*</v>
      </c>
      <c r="Z628" s="1" t="s">
        <v>137</v>
      </c>
      <c r="AA628" s="1" t="s">
        <v>138</v>
      </c>
      <c r="AB628" s="1">
        <v>2021</v>
      </c>
      <c r="AC628" s="1" t="str">
        <f>IF(sum!A621="MA",sum!B621,"*")</f>
        <v>*</v>
      </c>
      <c r="AD628" s="1"/>
      <c r="AE628" s="1" t="str">
        <f>IF(sum!A621="MA",sum!D621,"*")</f>
        <v>*</v>
      </c>
      <c r="AH628" s="1" t="s">
        <v>137</v>
      </c>
      <c r="AI628" s="1" t="s">
        <v>138</v>
      </c>
      <c r="AJ628" s="1">
        <v>2021</v>
      </c>
      <c r="AK628" s="1" t="str">
        <f>IF(sum!A621="ON",sum!B621,"*")</f>
        <v>*</v>
      </c>
      <c r="AL628" s="1"/>
      <c r="AM628" s="1" t="str">
        <f>IF(sum!A621="ON",sum!D621,"*")</f>
        <v>*</v>
      </c>
      <c r="AP628" s="1" t="s">
        <v>137</v>
      </c>
      <c r="AQ628" s="1" t="s">
        <v>138</v>
      </c>
      <c r="AR628" s="1">
        <v>2021</v>
      </c>
      <c r="AS628" s="1" t="str">
        <f>IF(sum!A621="QU",sum!B621,"*")</f>
        <v>R_ES-WH-SD_GAS1</v>
      </c>
      <c r="AT628" s="1"/>
      <c r="AU628" s="1">
        <f>IF(sum!A621="QU",sum!D621,"*")</f>
        <v>0.43730069345610101</v>
      </c>
      <c r="AX628" s="1" t="s">
        <v>137</v>
      </c>
      <c r="AY628" s="1" t="s">
        <v>138</v>
      </c>
      <c r="AZ628" s="1">
        <v>2021</v>
      </c>
      <c r="BA628" s="1" t="str">
        <f>IF(sum!A621="SA",sum!B621,"*")</f>
        <v>*</v>
      </c>
      <c r="BB628" s="1"/>
      <c r="BC628" s="1" t="str">
        <f>IF(sum!A621="SA",sum!D621,"*")</f>
        <v>*</v>
      </c>
    </row>
    <row r="629" spans="2:55">
      <c r="B629" s="1" t="s">
        <v>137</v>
      </c>
      <c r="C629" s="1" t="s">
        <v>138</v>
      </c>
      <c r="D629" s="1">
        <v>2021</v>
      </c>
      <c r="J629" s="1" t="s">
        <v>137</v>
      </c>
      <c r="K629" s="1" t="s">
        <v>138</v>
      </c>
      <c r="L629" s="1">
        <v>2021</v>
      </c>
      <c r="M629" s="1" t="str">
        <f>IF(sum!A622="AT",sum!B622,"*")</f>
        <v>*</v>
      </c>
      <c r="N629" s="1"/>
      <c r="O629" s="1" t="str">
        <f>IF(sum!A622="AT",sum!D622,"*")</f>
        <v>*</v>
      </c>
      <c r="R629" s="1" t="s">
        <v>137</v>
      </c>
      <c r="S629" s="1" t="s">
        <v>138</v>
      </c>
      <c r="T629" s="1">
        <v>2021</v>
      </c>
      <c r="U629" s="1" t="str">
        <f>IF(sum!A622="BC",sum!B622,"*")</f>
        <v>*</v>
      </c>
      <c r="V629" s="1"/>
      <c r="W629" s="1" t="str">
        <f>IF(sum!A622="BC",sum!D622,"*")</f>
        <v>*</v>
      </c>
      <c r="Z629" s="1" t="s">
        <v>137</v>
      </c>
      <c r="AA629" s="1" t="s">
        <v>138</v>
      </c>
      <c r="AB629" s="1">
        <v>2021</v>
      </c>
      <c r="AC629" s="1" t="str">
        <f>IF(sum!A622="MA",sum!B622,"*")</f>
        <v>*</v>
      </c>
      <c r="AD629" s="1"/>
      <c r="AE629" s="1" t="str">
        <f>IF(sum!A622="MA",sum!D622,"*")</f>
        <v>*</v>
      </c>
      <c r="AH629" s="1" t="s">
        <v>137</v>
      </c>
      <c r="AI629" s="1" t="s">
        <v>138</v>
      </c>
      <c r="AJ629" s="1">
        <v>2021</v>
      </c>
      <c r="AK629" s="1" t="str">
        <f>IF(sum!A622="ON",sum!B622,"*")</f>
        <v>*</v>
      </c>
      <c r="AL629" s="1"/>
      <c r="AM629" s="1" t="str">
        <f>IF(sum!A622="ON",sum!D622,"*")</f>
        <v>*</v>
      </c>
      <c r="AP629" s="4" t="s">
        <v>137</v>
      </c>
      <c r="AQ629" s="4" t="s">
        <v>138</v>
      </c>
      <c r="AR629" s="4">
        <v>2021</v>
      </c>
      <c r="AS629" s="1" t="str">
        <f>IF(sum!A622="QU",sum!B622,"*")</f>
        <v>R_ES-WH-SD_STEAM1</v>
      </c>
      <c r="AT629" s="1"/>
      <c r="AU629" s="1">
        <f>IF(sum!A622="QU",sum!D622,"*")</f>
        <v>0</v>
      </c>
      <c r="AX629" s="1" t="s">
        <v>137</v>
      </c>
      <c r="AY629" s="1" t="s">
        <v>138</v>
      </c>
      <c r="AZ629" s="1">
        <v>2021</v>
      </c>
      <c r="BA629" s="1" t="str">
        <f>IF(sum!A622="SA",sum!B622,"*")</f>
        <v>*</v>
      </c>
      <c r="BB629" s="1"/>
      <c r="BC629" s="1" t="str">
        <f>IF(sum!A622="SA",sum!D622,"*")</f>
        <v>*</v>
      </c>
    </row>
    <row r="630" spans="2:55">
      <c r="B630" s="4" t="s">
        <v>137</v>
      </c>
      <c r="C630" s="4" t="s">
        <v>138</v>
      </c>
      <c r="D630" s="4">
        <v>2021</v>
      </c>
      <c r="J630" s="4" t="s">
        <v>137</v>
      </c>
      <c r="K630" s="4" t="s">
        <v>138</v>
      </c>
      <c r="L630" s="4">
        <v>2021</v>
      </c>
      <c r="M630" s="1" t="str">
        <f>IF(sum!A623="AT",sum!B623,"*")</f>
        <v>*</v>
      </c>
      <c r="N630" s="1"/>
      <c r="O630" s="1" t="str">
        <f>IF(sum!A623="AT",sum!D623,"*")</f>
        <v>*</v>
      </c>
      <c r="R630" s="4" t="s">
        <v>137</v>
      </c>
      <c r="S630" s="4" t="s">
        <v>138</v>
      </c>
      <c r="T630" s="4">
        <v>2021</v>
      </c>
      <c r="U630" s="1" t="str">
        <f>IF(sum!A623="BC",sum!B623,"*")</f>
        <v>*</v>
      </c>
      <c r="V630" s="1"/>
      <c r="W630" s="1" t="str">
        <f>IF(sum!A623="BC",sum!D623,"*")</f>
        <v>*</v>
      </c>
      <c r="Z630" s="4" t="s">
        <v>137</v>
      </c>
      <c r="AA630" s="4" t="s">
        <v>138</v>
      </c>
      <c r="AB630" s="4">
        <v>2021</v>
      </c>
      <c r="AC630" s="1" t="str">
        <f>IF(sum!A623="MA",sum!B623,"*")</f>
        <v>*</v>
      </c>
      <c r="AD630" s="1"/>
      <c r="AE630" s="1" t="str">
        <f>IF(sum!A623="MA",sum!D623,"*")</f>
        <v>*</v>
      </c>
      <c r="AH630" s="4" t="s">
        <v>137</v>
      </c>
      <c r="AI630" s="4" t="s">
        <v>138</v>
      </c>
      <c r="AJ630" s="4">
        <v>2021</v>
      </c>
      <c r="AK630" s="1" t="str">
        <f>IF(sum!A623="ON",sum!B623,"*")</f>
        <v>*</v>
      </c>
      <c r="AL630" s="1"/>
      <c r="AM630" s="1" t="str">
        <f>IF(sum!A623="ON",sum!D623,"*")</f>
        <v>*</v>
      </c>
      <c r="AP630" s="1" t="s">
        <v>137</v>
      </c>
      <c r="AQ630" s="1" t="s">
        <v>138</v>
      </c>
      <c r="AR630" s="1">
        <v>2021</v>
      </c>
      <c r="AS630" s="1" t="str">
        <f>IF(sum!A623="QU",sum!B623,"*")</f>
        <v>RTS-AuxiliaryEquip_ELE1</v>
      </c>
      <c r="AT630" s="1"/>
      <c r="AU630" s="1">
        <f>IF(sum!A623="QU",sum!D623,"*")</f>
        <v>0.109913337560765</v>
      </c>
      <c r="AX630" s="4" t="s">
        <v>137</v>
      </c>
      <c r="AY630" s="4" t="s">
        <v>138</v>
      </c>
      <c r="AZ630" s="4">
        <v>2021</v>
      </c>
      <c r="BA630" s="1" t="str">
        <f>IF(sum!A623="SA",sum!B623,"*")</f>
        <v>*</v>
      </c>
      <c r="BB630" s="1"/>
      <c r="BC630" s="1" t="str">
        <f>IF(sum!A623="SA",sum!D623,"*")</f>
        <v>*</v>
      </c>
    </row>
    <row r="631" spans="2:55">
      <c r="B631" s="1" t="s">
        <v>137</v>
      </c>
      <c r="C631" s="1" t="s">
        <v>138</v>
      </c>
      <c r="D631" s="1">
        <v>2021</v>
      </c>
      <c r="J631" s="1" t="s">
        <v>137</v>
      </c>
      <c r="K631" s="1" t="s">
        <v>138</v>
      </c>
      <c r="L631" s="1">
        <v>2021</v>
      </c>
      <c r="M631" s="1" t="str">
        <f>IF(sum!A624="AT",sum!B624,"*")</f>
        <v>*</v>
      </c>
      <c r="N631" s="1"/>
      <c r="O631" s="1" t="str">
        <f>IF(sum!A624="AT",sum!D624,"*")</f>
        <v>*</v>
      </c>
      <c r="R631" s="1" t="s">
        <v>137</v>
      </c>
      <c r="S631" s="1" t="s">
        <v>138</v>
      </c>
      <c r="T631" s="1">
        <v>2021</v>
      </c>
      <c r="U631" s="1" t="str">
        <f>IF(sum!A624="BC",sum!B624,"*")</f>
        <v>*</v>
      </c>
      <c r="V631" s="1"/>
      <c r="W631" s="1" t="str">
        <f>IF(sum!A624="BC",sum!D624,"*")</f>
        <v>*</v>
      </c>
      <c r="Z631" s="1" t="s">
        <v>137</v>
      </c>
      <c r="AA631" s="1" t="s">
        <v>138</v>
      </c>
      <c r="AB631" s="1">
        <v>2021</v>
      </c>
      <c r="AC631" s="1" t="str">
        <f>IF(sum!A624="MA",sum!B624,"*")</f>
        <v>*</v>
      </c>
      <c r="AD631" s="1"/>
      <c r="AE631" s="1" t="str">
        <f>IF(sum!A624="MA",sum!D624,"*")</f>
        <v>*</v>
      </c>
      <c r="AH631" s="1" t="s">
        <v>137</v>
      </c>
      <c r="AI631" s="1" t="s">
        <v>138</v>
      </c>
      <c r="AJ631" s="1">
        <v>2021</v>
      </c>
      <c r="AK631" s="1" t="str">
        <f>IF(sum!A624="ON",sum!B624,"*")</f>
        <v>*</v>
      </c>
      <c r="AL631" s="1"/>
      <c r="AM631" s="1" t="str">
        <f>IF(sum!A624="ON",sum!D624,"*")</f>
        <v>*</v>
      </c>
      <c r="AP631" s="4" t="s">
        <v>137</v>
      </c>
      <c r="AQ631" s="4" t="s">
        <v>138</v>
      </c>
      <c r="AR631" s="4">
        <v>2021</v>
      </c>
      <c r="AS631" s="1" t="str">
        <f>IF(sum!A624="QU",sum!B624,"*")</f>
        <v>RTS-AuxiliaryMot_ELE1</v>
      </c>
      <c r="AT631" s="1"/>
      <c r="AU631" s="1">
        <f>IF(sum!A624="QU",sum!D624,"*")</f>
        <v>3.48763474952445E-2</v>
      </c>
      <c r="AX631" s="1" t="s">
        <v>137</v>
      </c>
      <c r="AY631" s="1" t="s">
        <v>138</v>
      </c>
      <c r="AZ631" s="1">
        <v>2021</v>
      </c>
      <c r="BA631" s="1" t="str">
        <f>IF(sum!A624="SA",sum!B624,"*")</f>
        <v>*</v>
      </c>
      <c r="BB631" s="1"/>
      <c r="BC631" s="1" t="str">
        <f>IF(sum!A624="SA",sum!D624,"*")</f>
        <v>*</v>
      </c>
    </row>
    <row r="632" spans="2:55">
      <c r="B632" s="1" t="s">
        <v>137</v>
      </c>
      <c r="C632" s="1" t="s">
        <v>138</v>
      </c>
      <c r="D632" s="1">
        <v>2021</v>
      </c>
      <c r="J632" s="1" t="s">
        <v>137</v>
      </c>
      <c r="K632" s="1" t="s">
        <v>138</v>
      </c>
      <c r="L632" s="1">
        <v>2021</v>
      </c>
      <c r="M632" s="1" t="str">
        <f>IF(sum!A625="AT",sum!B625,"*")</f>
        <v>*</v>
      </c>
      <c r="N632" s="1"/>
      <c r="O632" s="1" t="str">
        <f>IF(sum!A625="AT",sum!D625,"*")</f>
        <v>*</v>
      </c>
      <c r="R632" s="1" t="s">
        <v>137</v>
      </c>
      <c r="S632" s="1" t="s">
        <v>138</v>
      </c>
      <c r="T632" s="1">
        <v>2021</v>
      </c>
      <c r="U632" s="1" t="str">
        <f>IF(sum!A625="BC",sum!B625,"*")</f>
        <v>*</v>
      </c>
      <c r="V632" s="1"/>
      <c r="W632" s="1" t="str">
        <f>IF(sum!A625="BC",sum!D625,"*")</f>
        <v>*</v>
      </c>
      <c r="Z632" s="1" t="s">
        <v>137</v>
      </c>
      <c r="AA632" s="1" t="s">
        <v>138</v>
      </c>
      <c r="AB632" s="1">
        <v>2021</v>
      </c>
      <c r="AC632" s="1" t="str">
        <f>IF(sum!A625="MA",sum!B625,"*")</f>
        <v>*</v>
      </c>
      <c r="AD632" s="1"/>
      <c r="AE632" s="1" t="str">
        <f>IF(sum!A625="MA",sum!D625,"*")</f>
        <v>*</v>
      </c>
      <c r="AH632" s="1" t="s">
        <v>137</v>
      </c>
      <c r="AI632" s="1" t="s">
        <v>138</v>
      </c>
      <c r="AJ632" s="1">
        <v>2021</v>
      </c>
      <c r="AK632" s="1" t="str">
        <f>IF(sum!A625="ON",sum!B625,"*")</f>
        <v>*</v>
      </c>
      <c r="AL632" s="1"/>
      <c r="AM632" s="1" t="str">
        <f>IF(sum!A625="ON",sum!D625,"*")</f>
        <v>*</v>
      </c>
      <c r="AP632" s="1" t="s">
        <v>137</v>
      </c>
      <c r="AQ632" s="1" t="s">
        <v>138</v>
      </c>
      <c r="AR632" s="1">
        <v>2021</v>
      </c>
      <c r="AS632" s="1" t="str">
        <f>IF(sum!A625="QU",sum!B625,"*")</f>
        <v>RTS-Light_ELE1</v>
      </c>
      <c r="AT632" s="1"/>
      <c r="AU632" s="1">
        <f>IF(sum!A625="QU",sum!D625,"*")</f>
        <v>0.19974635383639999</v>
      </c>
      <c r="AX632" s="1" t="s">
        <v>137</v>
      </c>
      <c r="AY632" s="1" t="s">
        <v>138</v>
      </c>
      <c r="AZ632" s="1">
        <v>2021</v>
      </c>
      <c r="BA632" s="1" t="str">
        <f>IF(sum!A625="SA",sum!B625,"*")</f>
        <v>*</v>
      </c>
      <c r="BB632" s="1"/>
      <c r="BC632" s="1" t="str">
        <f>IF(sum!A625="SA",sum!D625,"*")</f>
        <v>*</v>
      </c>
    </row>
    <row r="633" spans="2:55">
      <c r="B633" s="4" t="s">
        <v>137</v>
      </c>
      <c r="C633" s="4" t="s">
        <v>138</v>
      </c>
      <c r="D633" s="4">
        <v>2021</v>
      </c>
      <c r="J633" s="4" t="s">
        <v>137</v>
      </c>
      <c r="K633" s="4" t="s">
        <v>138</v>
      </c>
      <c r="L633" s="4">
        <v>2021</v>
      </c>
      <c r="M633" s="1" t="str">
        <f>IF(sum!A626="AT",sum!B626,"*")</f>
        <v>*</v>
      </c>
      <c r="N633" s="1"/>
      <c r="O633" s="1" t="str">
        <f>IF(sum!A626="AT",sum!D626,"*")</f>
        <v>*</v>
      </c>
      <c r="R633" s="4" t="s">
        <v>137</v>
      </c>
      <c r="S633" s="4" t="s">
        <v>138</v>
      </c>
      <c r="T633" s="4">
        <v>2021</v>
      </c>
      <c r="U633" s="1" t="str">
        <f>IF(sum!A626="BC",sum!B626,"*")</f>
        <v>*</v>
      </c>
      <c r="V633" s="1"/>
      <c r="W633" s="1" t="str">
        <f>IF(sum!A626="BC",sum!D626,"*")</f>
        <v>*</v>
      </c>
      <c r="Z633" s="4" t="s">
        <v>137</v>
      </c>
      <c r="AA633" s="4" t="s">
        <v>138</v>
      </c>
      <c r="AB633" s="4">
        <v>2021</v>
      </c>
      <c r="AC633" s="1" t="str">
        <f>IF(sum!A626="MA",sum!B626,"*")</f>
        <v>*</v>
      </c>
      <c r="AD633" s="1"/>
      <c r="AE633" s="1" t="str">
        <f>IF(sum!A626="MA",sum!D626,"*")</f>
        <v>*</v>
      </c>
      <c r="AH633" s="4" t="s">
        <v>137</v>
      </c>
      <c r="AI633" s="4" t="s">
        <v>138</v>
      </c>
      <c r="AJ633" s="4">
        <v>2021</v>
      </c>
      <c r="AK633" s="1" t="str">
        <f>IF(sum!A626="ON",sum!B626,"*")</f>
        <v>*</v>
      </c>
      <c r="AL633" s="1"/>
      <c r="AM633" s="1" t="str">
        <f>IF(sum!A626="ON",sum!D626,"*")</f>
        <v>*</v>
      </c>
      <c r="AP633" s="4" t="s">
        <v>137</v>
      </c>
      <c r="AQ633" s="4" t="s">
        <v>138</v>
      </c>
      <c r="AR633" s="4">
        <v>2021</v>
      </c>
      <c r="AS633" s="1" t="str">
        <f>IF(sum!A626="QU",sum!B626,"*")</f>
        <v>RTS-SpCool_ELE1</v>
      </c>
      <c r="AT633" s="1"/>
      <c r="AU633" s="1">
        <f>IF(sum!A626="QU",sum!D626,"*")</f>
        <v>5.0729232720355198E-2</v>
      </c>
      <c r="AX633" s="4" t="s">
        <v>137</v>
      </c>
      <c r="AY633" s="4" t="s">
        <v>138</v>
      </c>
      <c r="AZ633" s="4">
        <v>2021</v>
      </c>
      <c r="BA633" s="1" t="str">
        <f>IF(sum!A626="SA",sum!B626,"*")</f>
        <v>*</v>
      </c>
      <c r="BB633" s="1"/>
      <c r="BC633" s="1" t="str">
        <f>IF(sum!A626="SA",sum!D626,"*")</f>
        <v>*</v>
      </c>
    </row>
    <row r="634" spans="2:55">
      <c r="B634" s="1" t="s">
        <v>137</v>
      </c>
      <c r="C634" s="1" t="s">
        <v>138</v>
      </c>
      <c r="D634" s="1">
        <v>2021</v>
      </c>
      <c r="J634" s="1" t="s">
        <v>137</v>
      </c>
      <c r="K634" s="1" t="s">
        <v>138</v>
      </c>
      <c r="L634" s="1">
        <v>2021</v>
      </c>
      <c r="M634" s="1" t="str">
        <f>IF(sum!A627="AT",sum!B627,"*")</f>
        <v>*</v>
      </c>
      <c r="N634" s="1"/>
      <c r="O634" s="1" t="str">
        <f>IF(sum!A627="AT",sum!D627,"*")</f>
        <v>*</v>
      </c>
      <c r="R634" s="1" t="s">
        <v>137</v>
      </c>
      <c r="S634" s="1" t="s">
        <v>138</v>
      </c>
      <c r="T634" s="1">
        <v>2021</v>
      </c>
      <c r="U634" s="1" t="str">
        <f>IF(sum!A627="BC",sum!B627,"*")</f>
        <v>*</v>
      </c>
      <c r="V634" s="1"/>
      <c r="W634" s="1" t="str">
        <f>IF(sum!A627="BC",sum!D627,"*")</f>
        <v>*</v>
      </c>
      <c r="Z634" s="1" t="s">
        <v>137</v>
      </c>
      <c r="AA634" s="1" t="s">
        <v>138</v>
      </c>
      <c r="AB634" s="1">
        <v>2021</v>
      </c>
      <c r="AC634" s="1" t="str">
        <f>IF(sum!A627="MA",sum!B627,"*")</f>
        <v>*</v>
      </c>
      <c r="AD634" s="1"/>
      <c r="AE634" s="1" t="str">
        <f>IF(sum!A627="MA",sum!D627,"*")</f>
        <v>*</v>
      </c>
      <c r="AH634" s="1" t="s">
        <v>137</v>
      </c>
      <c r="AI634" s="1" t="s">
        <v>138</v>
      </c>
      <c r="AJ634" s="1">
        <v>2021</v>
      </c>
      <c r="AK634" s="1" t="str">
        <f>IF(sum!A627="ON",sum!B627,"*")</f>
        <v>*</v>
      </c>
      <c r="AL634" s="1"/>
      <c r="AM634" s="1" t="str">
        <f>IF(sum!A627="ON",sum!D627,"*")</f>
        <v>*</v>
      </c>
      <c r="AP634" s="1" t="s">
        <v>137</v>
      </c>
      <c r="AQ634" s="1" t="s">
        <v>138</v>
      </c>
      <c r="AR634" s="1">
        <v>2021</v>
      </c>
      <c r="AS634" s="1" t="str">
        <f>IF(sum!A627="QU",sum!B627,"*")</f>
        <v>RTS-SpHeat_ELE1</v>
      </c>
      <c r="AT634" s="1"/>
      <c r="AU634" s="1">
        <f>IF(sum!A627="QU",sum!D627,"*")</f>
        <v>0.18037060522793</v>
      </c>
      <c r="AX634" s="1" t="s">
        <v>137</v>
      </c>
      <c r="AY634" s="1" t="s">
        <v>138</v>
      </c>
      <c r="AZ634" s="1">
        <v>2021</v>
      </c>
      <c r="BA634" s="1" t="str">
        <f>IF(sum!A627="SA",sum!B627,"*")</f>
        <v>*</v>
      </c>
      <c r="BB634" s="1"/>
      <c r="BC634" s="1" t="str">
        <f>IF(sum!A627="SA",sum!D627,"*")</f>
        <v>*</v>
      </c>
    </row>
    <row r="635" spans="2:55">
      <c r="B635" s="1" t="s">
        <v>137</v>
      </c>
      <c r="C635" s="1" t="s">
        <v>138</v>
      </c>
      <c r="D635" s="1">
        <v>2021</v>
      </c>
      <c r="J635" s="1" t="s">
        <v>137</v>
      </c>
      <c r="K635" s="1" t="s">
        <v>138</v>
      </c>
      <c r="L635" s="1">
        <v>2021</v>
      </c>
      <c r="M635" s="1" t="str">
        <f>IF(sum!A628="AT",sum!B628,"*")</f>
        <v>*</v>
      </c>
      <c r="N635" s="1"/>
      <c r="O635" s="1" t="str">
        <f>IF(sum!A628="AT",sum!D628,"*")</f>
        <v>*</v>
      </c>
      <c r="R635" s="1" t="s">
        <v>137</v>
      </c>
      <c r="S635" s="1" t="s">
        <v>138</v>
      </c>
      <c r="T635" s="1">
        <v>2021</v>
      </c>
      <c r="U635" s="1" t="str">
        <f>IF(sum!A628="BC",sum!B628,"*")</f>
        <v>*</v>
      </c>
      <c r="V635" s="1"/>
      <c r="W635" s="1" t="str">
        <f>IF(sum!A628="BC",sum!D628,"*")</f>
        <v>*</v>
      </c>
      <c r="Z635" s="1" t="s">
        <v>137</v>
      </c>
      <c r="AA635" s="1" t="s">
        <v>138</v>
      </c>
      <c r="AB635" s="1">
        <v>2021</v>
      </c>
      <c r="AC635" s="1" t="str">
        <f>IF(sum!A628="MA",sum!B628,"*")</f>
        <v>*</v>
      </c>
      <c r="AD635" s="1"/>
      <c r="AE635" s="1" t="str">
        <f>IF(sum!A628="MA",sum!D628,"*")</f>
        <v>*</v>
      </c>
      <c r="AH635" s="1" t="s">
        <v>137</v>
      </c>
      <c r="AI635" s="1" t="s">
        <v>138</v>
      </c>
      <c r="AJ635" s="1">
        <v>2021</v>
      </c>
      <c r="AK635" s="1" t="str">
        <f>IF(sum!A628="ON",sum!B628,"*")</f>
        <v>*</v>
      </c>
      <c r="AL635" s="1"/>
      <c r="AM635" s="1" t="str">
        <f>IF(sum!A628="ON",sum!D628,"*")</f>
        <v>*</v>
      </c>
      <c r="AP635" s="4" t="s">
        <v>137</v>
      </c>
      <c r="AQ635" s="4" t="s">
        <v>138</v>
      </c>
      <c r="AR635" s="4">
        <v>2021</v>
      </c>
      <c r="AS635" s="1" t="str">
        <f>IF(sum!A628="QU",sum!B628,"*")</f>
        <v>RTS-WaterHeat_ELE1</v>
      </c>
      <c r="AT635" s="1"/>
      <c r="AU635" s="1">
        <f>IF(sum!A628="QU",sum!D628,"*")</f>
        <v>3.3819488480236803E-2</v>
      </c>
      <c r="AX635" s="1" t="s">
        <v>137</v>
      </c>
      <c r="AY635" s="1" t="s">
        <v>138</v>
      </c>
      <c r="AZ635" s="1">
        <v>2021</v>
      </c>
      <c r="BA635" s="1" t="str">
        <f>IF(sum!A628="SA",sum!B628,"*")</f>
        <v>*</v>
      </c>
      <c r="BB635" s="1"/>
      <c r="BC635" s="1" t="str">
        <f>IF(sum!A628="SA",sum!D628,"*")</f>
        <v>*</v>
      </c>
    </row>
    <row r="636" spans="2:55">
      <c r="B636" s="4" t="s">
        <v>137</v>
      </c>
      <c r="C636" s="4" t="s">
        <v>138</v>
      </c>
      <c r="D636" s="4">
        <v>2021</v>
      </c>
      <c r="J636" s="4" t="s">
        <v>137</v>
      </c>
      <c r="K636" s="4" t="s">
        <v>138</v>
      </c>
      <c r="L636" s="4">
        <v>2021</v>
      </c>
      <c r="M636" s="1" t="str">
        <f>IF(sum!A629="AT",sum!B629,"*")</f>
        <v>*</v>
      </c>
      <c r="N636" s="1"/>
      <c r="O636" s="1" t="str">
        <f>IF(sum!A629="AT",sum!D629,"*")</f>
        <v>*</v>
      </c>
      <c r="R636" s="4" t="s">
        <v>137</v>
      </c>
      <c r="S636" s="4" t="s">
        <v>138</v>
      </c>
      <c r="T636" s="4">
        <v>2021</v>
      </c>
      <c r="U636" s="1" t="str">
        <f>IF(sum!A629="BC",sum!B629,"*")</f>
        <v>*</v>
      </c>
      <c r="V636" s="1"/>
      <c r="W636" s="1" t="str">
        <f>IF(sum!A629="BC",sum!D629,"*")</f>
        <v>*</v>
      </c>
      <c r="Z636" s="4" t="s">
        <v>137</v>
      </c>
      <c r="AA636" s="4" t="s">
        <v>138</v>
      </c>
      <c r="AB636" s="4">
        <v>2021</v>
      </c>
      <c r="AC636" s="1" t="str">
        <f>IF(sum!A629="MA",sum!B629,"*")</f>
        <v>*</v>
      </c>
      <c r="AD636" s="1"/>
      <c r="AE636" s="1" t="str">
        <f>IF(sum!A629="MA",sum!D629,"*")</f>
        <v>*</v>
      </c>
      <c r="AH636" s="4" t="s">
        <v>137</v>
      </c>
      <c r="AI636" s="4" t="s">
        <v>138</v>
      </c>
      <c r="AJ636" s="4">
        <v>2021</v>
      </c>
      <c r="AK636" s="1" t="str">
        <f>IF(sum!A629="ON",sum!B629,"*")</f>
        <v>*</v>
      </c>
      <c r="AL636" s="1"/>
      <c r="AM636" s="1" t="str">
        <f>IF(sum!A629="ON",sum!D629,"*")</f>
        <v>*</v>
      </c>
      <c r="AP636" s="1" t="s">
        <v>137</v>
      </c>
      <c r="AQ636" s="1" t="s">
        <v>138</v>
      </c>
      <c r="AR636" s="1">
        <v>2021</v>
      </c>
      <c r="AS636" s="1" t="str">
        <f>IF(sum!A629="QU",sum!B629,"*")</f>
        <v>S_CCUS_ATM</v>
      </c>
      <c r="AT636" s="1"/>
      <c r="AU636" s="1">
        <f>IF(sum!A629="QU",sum!D629,"*")</f>
        <v>0</v>
      </c>
      <c r="AX636" s="4" t="s">
        <v>137</v>
      </c>
      <c r="AY636" s="4" t="s">
        <v>138</v>
      </c>
      <c r="AZ636" s="4">
        <v>2021</v>
      </c>
      <c r="BA636" s="1" t="str">
        <f>IF(sum!A629="SA",sum!B629,"*")</f>
        <v>*</v>
      </c>
      <c r="BB636" s="1"/>
      <c r="BC636" s="1" t="str">
        <f>IF(sum!A629="SA",sum!D629,"*")</f>
        <v>*</v>
      </c>
    </row>
    <row r="637" spans="2:55">
      <c r="B637" s="1" t="s">
        <v>137</v>
      </c>
      <c r="C637" s="1" t="s">
        <v>138</v>
      </c>
      <c r="D637" s="1">
        <v>2021</v>
      </c>
      <c r="J637" s="1" t="s">
        <v>137</v>
      </c>
      <c r="K637" s="1" t="s">
        <v>138</v>
      </c>
      <c r="L637" s="1">
        <v>2021</v>
      </c>
      <c r="M637" s="1" t="str">
        <f>IF(sum!A630="AT",sum!B630,"*")</f>
        <v>*</v>
      </c>
      <c r="N637" s="1"/>
      <c r="O637" s="1" t="str">
        <f>IF(sum!A630="AT",sum!D630,"*")</f>
        <v>*</v>
      </c>
      <c r="R637" s="1" t="s">
        <v>137</v>
      </c>
      <c r="S637" s="1" t="s">
        <v>138</v>
      </c>
      <c r="T637" s="1">
        <v>2021</v>
      </c>
      <c r="U637" s="1" t="str">
        <f>IF(sum!A630="BC",sum!B630,"*")</f>
        <v>*</v>
      </c>
      <c r="V637" s="1"/>
      <c r="W637" s="1" t="str">
        <f>IF(sum!A630="BC",sum!D630,"*")</f>
        <v>*</v>
      </c>
      <c r="Z637" s="1" t="s">
        <v>137</v>
      </c>
      <c r="AA637" s="1" t="s">
        <v>138</v>
      </c>
      <c r="AB637" s="1">
        <v>2021</v>
      </c>
      <c r="AC637" s="1" t="str">
        <f>IF(sum!A630="MA",sum!B630,"*")</f>
        <v>*</v>
      </c>
      <c r="AD637" s="1"/>
      <c r="AE637" s="1" t="str">
        <f>IF(sum!A630="MA",sum!D630,"*")</f>
        <v>*</v>
      </c>
      <c r="AH637" s="1" t="s">
        <v>137</v>
      </c>
      <c r="AI637" s="1" t="s">
        <v>138</v>
      </c>
      <c r="AJ637" s="1">
        <v>2021</v>
      </c>
      <c r="AK637" s="1" t="str">
        <f>IF(sum!A630="ON",sum!B630,"*")</f>
        <v>*</v>
      </c>
      <c r="AL637" s="1"/>
      <c r="AM637" s="1" t="str">
        <f>IF(sum!A630="ON",sum!D630,"*")</f>
        <v>*</v>
      </c>
      <c r="AP637" s="4" t="s">
        <v>137</v>
      </c>
      <c r="AQ637" s="4" t="s">
        <v>138</v>
      </c>
      <c r="AR637" s="4">
        <v>2021</v>
      </c>
      <c r="AS637" s="1" t="str">
        <f>IF(sum!A630="QU",sum!B630,"*")</f>
        <v>S_CCUS_EMIS_H2U</v>
      </c>
      <c r="AT637" s="1"/>
      <c r="AU637" s="1">
        <f>IF(sum!A630="QU",sum!D630,"*")</f>
        <v>0</v>
      </c>
      <c r="AX637" s="1" t="s">
        <v>137</v>
      </c>
      <c r="AY637" s="1" t="s">
        <v>138</v>
      </c>
      <c r="AZ637" s="1">
        <v>2021</v>
      </c>
      <c r="BA637" s="1" t="str">
        <f>IF(sum!A630="SA",sum!B630,"*")</f>
        <v>*</v>
      </c>
      <c r="BB637" s="1"/>
      <c r="BC637" s="1" t="str">
        <f>IF(sum!A630="SA",sum!D630,"*")</f>
        <v>*</v>
      </c>
    </row>
    <row r="638" spans="2:55">
      <c r="B638" s="1" t="s">
        <v>137</v>
      </c>
      <c r="C638" s="1" t="s">
        <v>138</v>
      </c>
      <c r="D638" s="1">
        <v>2021</v>
      </c>
      <c r="J638" s="1" t="s">
        <v>137</v>
      </c>
      <c r="K638" s="1" t="s">
        <v>138</v>
      </c>
      <c r="L638" s="1">
        <v>2021</v>
      </c>
      <c r="M638" s="1" t="str">
        <f>IF(sum!A631="AT",sum!B631,"*")</f>
        <v>*</v>
      </c>
      <c r="N638" s="1"/>
      <c r="O638" s="1" t="str">
        <f>IF(sum!A631="AT",sum!D631,"*")</f>
        <v>*</v>
      </c>
      <c r="R638" s="1" t="s">
        <v>137</v>
      </c>
      <c r="S638" s="1" t="s">
        <v>138</v>
      </c>
      <c r="T638" s="1">
        <v>2021</v>
      </c>
      <c r="U638" s="1" t="str">
        <f>IF(sum!A631="BC",sum!B631,"*")</f>
        <v>*</v>
      </c>
      <c r="V638" s="1"/>
      <c r="W638" s="1" t="str">
        <f>IF(sum!A631="BC",sum!D631,"*")</f>
        <v>*</v>
      </c>
      <c r="Z638" s="1" t="s">
        <v>137</v>
      </c>
      <c r="AA638" s="1" t="s">
        <v>138</v>
      </c>
      <c r="AB638" s="1">
        <v>2021</v>
      </c>
      <c r="AC638" s="1" t="str">
        <f>IF(sum!A631="MA",sum!B631,"*")</f>
        <v>*</v>
      </c>
      <c r="AD638" s="1"/>
      <c r="AE638" s="1" t="str">
        <f>IF(sum!A631="MA",sum!D631,"*")</f>
        <v>*</v>
      </c>
      <c r="AH638" s="1" t="s">
        <v>137</v>
      </c>
      <c r="AI638" s="1" t="s">
        <v>138</v>
      </c>
      <c r="AJ638" s="1">
        <v>2021</v>
      </c>
      <c r="AK638" s="1" t="str">
        <f>IF(sum!A631="ON",sum!B631,"*")</f>
        <v>*</v>
      </c>
      <c r="AL638" s="1"/>
      <c r="AM638" s="1" t="str">
        <f>IF(sum!A631="ON",sum!D631,"*")</f>
        <v>*</v>
      </c>
      <c r="AP638" s="1" t="s">
        <v>137</v>
      </c>
      <c r="AQ638" s="1" t="s">
        <v>138</v>
      </c>
      <c r="AR638" s="1">
        <v>2021</v>
      </c>
      <c r="AS638" s="1" t="str">
        <f>IF(sum!A631="QU",sum!B631,"*")</f>
        <v>S_CCUS_EMISMeOH_H2</v>
      </c>
      <c r="AT638" s="1"/>
      <c r="AU638" s="1">
        <f>IF(sum!A631="QU",sum!D631,"*")</f>
        <v>0</v>
      </c>
      <c r="AX638" s="1" t="s">
        <v>137</v>
      </c>
      <c r="AY638" s="1" t="s">
        <v>138</v>
      </c>
      <c r="AZ638" s="1">
        <v>2021</v>
      </c>
      <c r="BA638" s="1" t="str">
        <f>IF(sum!A631="SA",sum!B631,"*")</f>
        <v>*</v>
      </c>
      <c r="BB638" s="1"/>
      <c r="BC638" s="1" t="str">
        <f>IF(sum!A631="SA",sum!D631,"*")</f>
        <v>*</v>
      </c>
    </row>
    <row r="639" spans="2:55">
      <c r="B639" s="4" t="s">
        <v>137</v>
      </c>
      <c r="C639" s="4" t="s">
        <v>138</v>
      </c>
      <c r="D639" s="4">
        <v>2021</v>
      </c>
      <c r="J639" s="4" t="s">
        <v>137</v>
      </c>
      <c r="K639" s="4" t="s">
        <v>138</v>
      </c>
      <c r="L639" s="4">
        <v>2021</v>
      </c>
      <c r="M639" s="1" t="str">
        <f>IF(sum!A632="AT",sum!B632,"*")</f>
        <v>*</v>
      </c>
      <c r="N639" s="1"/>
      <c r="O639" s="1" t="str">
        <f>IF(sum!A632="AT",sum!D632,"*")</f>
        <v>*</v>
      </c>
      <c r="R639" s="4" t="s">
        <v>137</v>
      </c>
      <c r="S639" s="4" t="s">
        <v>138</v>
      </c>
      <c r="T639" s="4">
        <v>2021</v>
      </c>
      <c r="U639" s="1" t="str">
        <f>IF(sum!A632="BC",sum!B632,"*")</f>
        <v>*</v>
      </c>
      <c r="V639" s="1"/>
      <c r="W639" s="1" t="str">
        <f>IF(sum!A632="BC",sum!D632,"*")</f>
        <v>*</v>
      </c>
      <c r="Z639" s="4" t="s">
        <v>137</v>
      </c>
      <c r="AA639" s="4" t="s">
        <v>138</v>
      </c>
      <c r="AB639" s="4">
        <v>2021</v>
      </c>
      <c r="AC639" s="1" t="str">
        <f>IF(sum!A632="MA",sum!B632,"*")</f>
        <v>*</v>
      </c>
      <c r="AD639" s="1"/>
      <c r="AE639" s="1" t="str">
        <f>IF(sum!A632="MA",sum!D632,"*")</f>
        <v>*</v>
      </c>
      <c r="AH639" s="4" t="s">
        <v>137</v>
      </c>
      <c r="AI639" s="4" t="s">
        <v>138</v>
      </c>
      <c r="AJ639" s="4">
        <v>2021</v>
      </c>
      <c r="AK639" s="1" t="str">
        <f>IF(sum!A632="ON",sum!B632,"*")</f>
        <v>*</v>
      </c>
      <c r="AL639" s="1"/>
      <c r="AM639" s="1" t="str">
        <f>IF(sum!A632="ON",sum!D632,"*")</f>
        <v>*</v>
      </c>
      <c r="AP639" s="4" t="s">
        <v>137</v>
      </c>
      <c r="AQ639" s="4" t="s">
        <v>138</v>
      </c>
      <c r="AR639" s="4">
        <v>2021</v>
      </c>
      <c r="AS639" s="1" t="str">
        <f>IF(sum!A632="QU",sum!B632,"*")</f>
        <v>SGASH2RC01</v>
      </c>
      <c r="AT639" s="1"/>
      <c r="AU639" s="1">
        <f>IF(sum!A632="QU",sum!D632,"*")</f>
        <v>0</v>
      </c>
      <c r="AX639" s="4" t="s">
        <v>137</v>
      </c>
      <c r="AY639" s="4" t="s">
        <v>138</v>
      </c>
      <c r="AZ639" s="4">
        <v>2021</v>
      </c>
      <c r="BA639" s="1" t="str">
        <f>IF(sum!A632="SA",sum!B632,"*")</f>
        <v>*</v>
      </c>
      <c r="BB639" s="1"/>
      <c r="BC639" s="1" t="str">
        <f>IF(sum!A632="SA",sum!D632,"*")</f>
        <v>*</v>
      </c>
    </row>
    <row r="640" spans="2:55">
      <c r="B640" s="1" t="s">
        <v>137</v>
      </c>
      <c r="C640" s="1" t="s">
        <v>138</v>
      </c>
      <c r="D640" s="1">
        <v>2021</v>
      </c>
      <c r="J640" s="1" t="s">
        <v>137</v>
      </c>
      <c r="K640" s="1" t="s">
        <v>138</v>
      </c>
      <c r="L640" s="1">
        <v>2021</v>
      </c>
      <c r="M640" s="1" t="str">
        <f>IF(sum!A633="AT",sum!B633,"*")</f>
        <v>*</v>
      </c>
      <c r="N640" s="1"/>
      <c r="O640" s="1" t="str">
        <f>IF(sum!A633="AT",sum!D633,"*")</f>
        <v>*</v>
      </c>
      <c r="R640" s="1" t="s">
        <v>137</v>
      </c>
      <c r="S640" s="1" t="s">
        <v>138</v>
      </c>
      <c r="T640" s="1">
        <v>2021</v>
      </c>
      <c r="U640" s="1" t="str">
        <f>IF(sum!A633="BC",sum!B633,"*")</f>
        <v>*</v>
      </c>
      <c r="V640" s="1"/>
      <c r="W640" s="1" t="str">
        <f>IF(sum!A633="BC",sum!D633,"*")</f>
        <v>*</v>
      </c>
      <c r="Z640" s="1" t="s">
        <v>137</v>
      </c>
      <c r="AA640" s="1" t="s">
        <v>138</v>
      </c>
      <c r="AB640" s="1">
        <v>2021</v>
      </c>
      <c r="AC640" s="1" t="str">
        <f>IF(sum!A633="MA",sum!B633,"*")</f>
        <v>*</v>
      </c>
      <c r="AD640" s="1"/>
      <c r="AE640" s="1" t="str">
        <f>IF(sum!A633="MA",sum!D633,"*")</f>
        <v>*</v>
      </c>
      <c r="AH640" s="1" t="s">
        <v>137</v>
      </c>
      <c r="AI640" s="1" t="s">
        <v>138</v>
      </c>
      <c r="AJ640" s="1">
        <v>2021</v>
      </c>
      <c r="AK640" s="1" t="str">
        <f>IF(sum!A633="ON",sum!B633,"*")</f>
        <v>*</v>
      </c>
      <c r="AL640" s="1"/>
      <c r="AM640" s="1" t="str">
        <f>IF(sum!A633="ON",sum!D633,"*")</f>
        <v>*</v>
      </c>
      <c r="AP640" s="1" t="s">
        <v>137</v>
      </c>
      <c r="AQ640" s="1" t="s">
        <v>138</v>
      </c>
      <c r="AR640" s="1">
        <v>2021</v>
      </c>
      <c r="AS640" s="1" t="str">
        <f>IF(sum!A633="QU",sum!B633,"*")</f>
        <v>SINKCCU</v>
      </c>
      <c r="AT640" s="1"/>
      <c r="AU640" s="1">
        <f>IF(sum!A633="QU",sum!D633,"*")</f>
        <v>0</v>
      </c>
      <c r="AX640" s="1" t="s">
        <v>137</v>
      </c>
      <c r="AY640" s="1" t="s">
        <v>138</v>
      </c>
      <c r="AZ640" s="1">
        <v>2021</v>
      </c>
      <c r="BA640" s="1" t="str">
        <f>IF(sum!A633="SA",sum!B633,"*")</f>
        <v>*</v>
      </c>
      <c r="BB640" s="1"/>
      <c r="BC640" s="1" t="str">
        <f>IF(sum!A633="SA",sum!D633,"*")</f>
        <v>*</v>
      </c>
    </row>
    <row r="641" spans="2:55">
      <c r="B641" s="1" t="s">
        <v>137</v>
      </c>
      <c r="C641" s="1" t="s">
        <v>138</v>
      </c>
      <c r="D641" s="1">
        <v>2021</v>
      </c>
      <c r="J641" s="1" t="s">
        <v>137</v>
      </c>
      <c r="K641" s="1" t="s">
        <v>138</v>
      </c>
      <c r="L641" s="1">
        <v>2021</v>
      </c>
      <c r="M641" s="1" t="str">
        <f>IF(sum!A634="AT",sum!B634,"*")</f>
        <v>*</v>
      </c>
      <c r="N641" s="1"/>
      <c r="O641" s="1" t="str">
        <f>IF(sum!A634="AT",sum!D634,"*")</f>
        <v>*</v>
      </c>
      <c r="R641" s="1" t="s">
        <v>137</v>
      </c>
      <c r="S641" s="1" t="s">
        <v>138</v>
      </c>
      <c r="T641" s="1">
        <v>2021</v>
      </c>
      <c r="U641" s="1" t="str">
        <f>IF(sum!A634="BC",sum!B634,"*")</f>
        <v>*</v>
      </c>
      <c r="V641" s="1"/>
      <c r="W641" s="1" t="str">
        <f>IF(sum!A634="BC",sum!D634,"*")</f>
        <v>*</v>
      </c>
      <c r="Z641" s="1" t="s">
        <v>137</v>
      </c>
      <c r="AA641" s="1" t="s">
        <v>138</v>
      </c>
      <c r="AB641" s="1">
        <v>2021</v>
      </c>
      <c r="AC641" s="1" t="str">
        <f>IF(sum!A634="MA",sum!B634,"*")</f>
        <v>*</v>
      </c>
      <c r="AD641" s="1"/>
      <c r="AE641" s="1" t="str">
        <f>IF(sum!A634="MA",sum!D634,"*")</f>
        <v>*</v>
      </c>
      <c r="AH641" s="1" t="s">
        <v>137</v>
      </c>
      <c r="AI641" s="1" t="s">
        <v>138</v>
      </c>
      <c r="AJ641" s="1">
        <v>2021</v>
      </c>
      <c r="AK641" s="1" t="str">
        <f>IF(sum!A634="ON",sum!B634,"*")</f>
        <v>*</v>
      </c>
      <c r="AL641" s="1"/>
      <c r="AM641" s="1" t="str">
        <f>IF(sum!A634="ON",sum!D634,"*")</f>
        <v>*</v>
      </c>
      <c r="AP641" s="4" t="s">
        <v>137</v>
      </c>
      <c r="AQ641" s="4" t="s">
        <v>138</v>
      </c>
      <c r="AR641" s="4">
        <v>2021</v>
      </c>
      <c r="AS641" s="1" t="str">
        <f>IF(sum!A634="QU",sum!B634,"*")</f>
        <v>SNK_DAC</v>
      </c>
      <c r="AT641" s="1"/>
      <c r="AU641" s="1">
        <f>IF(sum!A634="QU",sum!D634,"*")</f>
        <v>0</v>
      </c>
      <c r="AX641" s="1" t="s">
        <v>137</v>
      </c>
      <c r="AY641" s="1" t="s">
        <v>138</v>
      </c>
      <c r="AZ641" s="1">
        <v>2021</v>
      </c>
      <c r="BA641" s="1" t="str">
        <f>IF(sum!A634="SA",sum!B634,"*")</f>
        <v>*</v>
      </c>
      <c r="BB641" s="1"/>
      <c r="BC641" s="1" t="str">
        <f>IF(sum!A634="SA",sum!D634,"*")</f>
        <v>*</v>
      </c>
    </row>
    <row r="642" spans="2:55">
      <c r="B642" s="4" t="s">
        <v>137</v>
      </c>
      <c r="C642" s="4" t="s">
        <v>138</v>
      </c>
      <c r="D642" s="4">
        <v>2021</v>
      </c>
      <c r="J642" s="4" t="s">
        <v>137</v>
      </c>
      <c r="K642" s="4" t="s">
        <v>138</v>
      </c>
      <c r="L642" s="4">
        <v>2021</v>
      </c>
      <c r="M642" s="1" t="str">
        <f>IF(sum!A635="AT",sum!B635,"*")</f>
        <v>*</v>
      </c>
      <c r="N642" s="1"/>
      <c r="O642" s="1" t="str">
        <f>IF(sum!A635="AT",sum!D635,"*")</f>
        <v>*</v>
      </c>
      <c r="R642" s="4" t="s">
        <v>137</v>
      </c>
      <c r="S642" s="4" t="s">
        <v>138</v>
      </c>
      <c r="T642" s="4">
        <v>2021</v>
      </c>
      <c r="U642" s="1" t="str">
        <f>IF(sum!A635="BC",sum!B635,"*")</f>
        <v>*</v>
      </c>
      <c r="V642" s="1"/>
      <c r="W642" s="1" t="str">
        <f>IF(sum!A635="BC",sum!D635,"*")</f>
        <v>*</v>
      </c>
      <c r="Z642" s="4" t="s">
        <v>137</v>
      </c>
      <c r="AA642" s="4" t="s">
        <v>138</v>
      </c>
      <c r="AB642" s="4">
        <v>2021</v>
      </c>
      <c r="AC642" s="1" t="str">
        <f>IF(sum!A635="MA",sum!B635,"*")</f>
        <v>*</v>
      </c>
      <c r="AD642" s="1"/>
      <c r="AE642" s="1" t="str">
        <f>IF(sum!A635="MA",sum!D635,"*")</f>
        <v>*</v>
      </c>
      <c r="AH642" s="4" t="s">
        <v>137</v>
      </c>
      <c r="AI642" s="4" t="s">
        <v>138</v>
      </c>
      <c r="AJ642" s="4">
        <v>2021</v>
      </c>
      <c r="AK642" s="1" t="str">
        <f>IF(sum!A635="ON",sum!B635,"*")</f>
        <v>*</v>
      </c>
      <c r="AL642" s="1"/>
      <c r="AM642" s="1" t="str">
        <f>IF(sum!A635="ON",sum!D635,"*")</f>
        <v>*</v>
      </c>
      <c r="AP642" s="1" t="s">
        <v>137</v>
      </c>
      <c r="AQ642" s="1" t="s">
        <v>138</v>
      </c>
      <c r="AR642" s="1">
        <v>2021</v>
      </c>
      <c r="AS642" s="1" t="str">
        <f>IF(sum!A635="QU",sum!B635,"*")</f>
        <v>TB_ELC_AT_QU_01</v>
      </c>
      <c r="AT642" s="1"/>
      <c r="AU642" s="1">
        <f>IF(sum!A635="QU",sum!D635,"*")</f>
        <v>0</v>
      </c>
      <c r="AX642" s="4" t="s">
        <v>137</v>
      </c>
      <c r="AY642" s="4" t="s">
        <v>138</v>
      </c>
      <c r="AZ642" s="4">
        <v>2021</v>
      </c>
      <c r="BA642" s="1" t="str">
        <f>IF(sum!A635="SA",sum!B635,"*")</f>
        <v>*</v>
      </c>
      <c r="BB642" s="1"/>
      <c r="BC642" s="1" t="str">
        <f>IF(sum!A635="SA",sum!D635,"*")</f>
        <v>*</v>
      </c>
    </row>
    <row r="643" spans="2:55">
      <c r="B643" s="1" t="s">
        <v>137</v>
      </c>
      <c r="C643" s="1" t="s">
        <v>138</v>
      </c>
      <c r="D643" s="1">
        <v>2021</v>
      </c>
      <c r="J643" s="1" t="s">
        <v>137</v>
      </c>
      <c r="K643" s="1" t="s">
        <v>138</v>
      </c>
      <c r="L643" s="1">
        <v>2021</v>
      </c>
      <c r="M643" s="1" t="str">
        <f>IF(sum!A636="AT",sum!B636,"*")</f>
        <v>*</v>
      </c>
      <c r="N643" s="1"/>
      <c r="O643" s="1" t="str">
        <f>IF(sum!A636="AT",sum!D636,"*")</f>
        <v>*</v>
      </c>
      <c r="R643" s="1" t="s">
        <v>137</v>
      </c>
      <c r="S643" s="1" t="s">
        <v>138</v>
      </c>
      <c r="T643" s="1">
        <v>2021</v>
      </c>
      <c r="U643" s="1" t="str">
        <f>IF(sum!A636="BC",sum!B636,"*")</f>
        <v>*</v>
      </c>
      <c r="V643" s="1"/>
      <c r="W643" s="1" t="str">
        <f>IF(sum!A636="BC",sum!D636,"*")</f>
        <v>*</v>
      </c>
      <c r="Z643" s="1" t="s">
        <v>137</v>
      </c>
      <c r="AA643" s="1" t="s">
        <v>138</v>
      </c>
      <c r="AB643" s="1">
        <v>2021</v>
      </c>
      <c r="AC643" s="1" t="str">
        <f>IF(sum!A636="MA",sum!B636,"*")</f>
        <v>*</v>
      </c>
      <c r="AD643" s="1"/>
      <c r="AE643" s="1" t="str">
        <f>IF(sum!A636="MA",sum!D636,"*")</f>
        <v>*</v>
      </c>
      <c r="AH643" s="1" t="s">
        <v>137</v>
      </c>
      <c r="AI643" s="1" t="s">
        <v>138</v>
      </c>
      <c r="AJ643" s="1">
        <v>2021</v>
      </c>
      <c r="AK643" s="1" t="str">
        <f>IF(sum!A636="ON",sum!B636,"*")</f>
        <v>*</v>
      </c>
      <c r="AL643" s="1"/>
      <c r="AM643" s="1" t="str">
        <f>IF(sum!A636="ON",sum!D636,"*")</f>
        <v>*</v>
      </c>
      <c r="AP643" s="4" t="s">
        <v>137</v>
      </c>
      <c r="AQ643" s="4" t="s">
        <v>138</v>
      </c>
      <c r="AR643" s="4">
        <v>2021</v>
      </c>
      <c r="AS643" s="1" t="str">
        <f>IF(sum!A636="QU",sum!B636,"*")</f>
        <v>TB_ELC_QU_ON_01</v>
      </c>
      <c r="AT643" s="1"/>
      <c r="AU643" s="1">
        <f>IF(sum!A636="QU",sum!D636,"*")</f>
        <v>52.677946627233403</v>
      </c>
      <c r="AX643" s="1" t="s">
        <v>137</v>
      </c>
      <c r="AY643" s="1" t="s">
        <v>138</v>
      </c>
      <c r="AZ643" s="1">
        <v>2021</v>
      </c>
      <c r="BA643" s="1" t="str">
        <f>IF(sum!A636="SA",sum!B636,"*")</f>
        <v>*</v>
      </c>
      <c r="BB643" s="1"/>
      <c r="BC643" s="1" t="str">
        <f>IF(sum!A636="SA",sum!D636,"*")</f>
        <v>*</v>
      </c>
    </row>
    <row r="644" spans="2:55">
      <c r="B644" s="1" t="s">
        <v>137</v>
      </c>
      <c r="C644" s="1" t="s">
        <v>138</v>
      </c>
      <c r="D644" s="1">
        <v>2021</v>
      </c>
      <c r="J644" s="1" t="s">
        <v>137</v>
      </c>
      <c r="K644" s="1" t="s">
        <v>138</v>
      </c>
      <c r="L644" s="1">
        <v>2021</v>
      </c>
      <c r="M644" s="1" t="str">
        <f>IF(sum!A637="AT",sum!B637,"*")</f>
        <v>*</v>
      </c>
      <c r="N644" s="1"/>
      <c r="O644" s="1" t="str">
        <f>IF(sum!A637="AT",sum!D637,"*")</f>
        <v>*</v>
      </c>
      <c r="R644" s="1" t="s">
        <v>137</v>
      </c>
      <c r="S644" s="1" t="s">
        <v>138</v>
      </c>
      <c r="T644" s="1">
        <v>2021</v>
      </c>
      <c r="U644" s="1" t="str">
        <f>IF(sum!A637="BC",sum!B637,"*")</f>
        <v>*</v>
      </c>
      <c r="V644" s="1"/>
      <c r="W644" s="1" t="str">
        <f>IF(sum!A637="BC",sum!D637,"*")</f>
        <v>*</v>
      </c>
      <c r="Z644" s="1" t="s">
        <v>137</v>
      </c>
      <c r="AA644" s="1" t="s">
        <v>138</v>
      </c>
      <c r="AB644" s="1">
        <v>2021</v>
      </c>
      <c r="AC644" s="1" t="str">
        <f>IF(sum!A637="MA",sum!B637,"*")</f>
        <v>*</v>
      </c>
      <c r="AD644" s="1"/>
      <c r="AE644" s="1" t="str">
        <f>IF(sum!A637="MA",sum!D637,"*")</f>
        <v>*</v>
      </c>
      <c r="AH644" s="1" t="s">
        <v>137</v>
      </c>
      <c r="AI644" s="1" t="s">
        <v>138</v>
      </c>
      <c r="AJ644" s="1">
        <v>2021</v>
      </c>
      <c r="AK644" s="1" t="str">
        <f>IF(sum!A637="ON",sum!B637,"*")</f>
        <v>*</v>
      </c>
      <c r="AL644" s="1"/>
      <c r="AM644" s="1" t="str">
        <f>IF(sum!A637="ON",sum!D637,"*")</f>
        <v>*</v>
      </c>
      <c r="AP644" s="1" t="s">
        <v>137</v>
      </c>
      <c r="AQ644" s="1" t="s">
        <v>138</v>
      </c>
      <c r="AR644" s="1">
        <v>2021</v>
      </c>
      <c r="AS644" s="1" t="str">
        <f>IF(sum!A637="QU",sum!B637,"*")</f>
        <v>TRA_Bus_IC_GSL1</v>
      </c>
      <c r="AT644" s="1"/>
      <c r="AU644" s="1">
        <f>IF(sum!A637="QU",sum!D637,"*")</f>
        <v>0</v>
      </c>
      <c r="AX644" s="1" t="s">
        <v>137</v>
      </c>
      <c r="AY644" s="1" t="s">
        <v>138</v>
      </c>
      <c r="AZ644" s="1">
        <v>2021</v>
      </c>
      <c r="BA644" s="1" t="str">
        <f>IF(sum!A637="SA",sum!B637,"*")</f>
        <v>*</v>
      </c>
      <c r="BB644" s="1"/>
      <c r="BC644" s="1" t="str">
        <f>IF(sum!A637="SA",sum!D637,"*")</f>
        <v>*</v>
      </c>
    </row>
    <row r="645" spans="2:55">
      <c r="B645" s="4" t="s">
        <v>137</v>
      </c>
      <c r="C645" s="4" t="s">
        <v>138</v>
      </c>
      <c r="D645" s="4">
        <v>2021</v>
      </c>
      <c r="J645" s="4" t="s">
        <v>137</v>
      </c>
      <c r="K645" s="4" t="s">
        <v>138</v>
      </c>
      <c r="L645" s="4">
        <v>2021</v>
      </c>
      <c r="M645" s="1" t="str">
        <f>IF(sum!A638="AT",sum!B638,"*")</f>
        <v>*</v>
      </c>
      <c r="N645" s="1"/>
      <c r="O645" s="1" t="str">
        <f>IF(sum!A638="AT",sum!D638,"*")</f>
        <v>*</v>
      </c>
      <c r="R645" s="4" t="s">
        <v>137</v>
      </c>
      <c r="S645" s="4" t="s">
        <v>138</v>
      </c>
      <c r="T645" s="4">
        <v>2021</v>
      </c>
      <c r="U645" s="1" t="str">
        <f>IF(sum!A638="BC",sum!B638,"*")</f>
        <v>*</v>
      </c>
      <c r="V645" s="1"/>
      <c r="W645" s="1" t="str">
        <f>IF(sum!A638="BC",sum!D638,"*")</f>
        <v>*</v>
      </c>
      <c r="Z645" s="4" t="s">
        <v>137</v>
      </c>
      <c r="AA645" s="4" t="s">
        <v>138</v>
      </c>
      <c r="AB645" s="4">
        <v>2021</v>
      </c>
      <c r="AC645" s="1" t="str">
        <f>IF(sum!A638="MA",sum!B638,"*")</f>
        <v>*</v>
      </c>
      <c r="AD645" s="1"/>
      <c r="AE645" s="1" t="str">
        <f>IF(sum!A638="MA",sum!D638,"*")</f>
        <v>*</v>
      </c>
      <c r="AH645" s="4" t="s">
        <v>137</v>
      </c>
      <c r="AI645" s="4" t="s">
        <v>138</v>
      </c>
      <c r="AJ645" s="4">
        <v>2021</v>
      </c>
      <c r="AK645" s="1" t="str">
        <f>IF(sum!A638="ON",sum!B638,"*")</f>
        <v>*</v>
      </c>
      <c r="AL645" s="1"/>
      <c r="AM645" s="1" t="str">
        <f>IF(sum!A638="ON",sum!D638,"*")</f>
        <v>*</v>
      </c>
      <c r="AP645" s="4" t="s">
        <v>137</v>
      </c>
      <c r="AQ645" s="4" t="s">
        <v>138</v>
      </c>
      <c r="AR645" s="4">
        <v>2021</v>
      </c>
      <c r="AS645" s="1" t="str">
        <f>IF(sum!A638="QU",sum!B638,"*")</f>
        <v>TRA_Bus_SB_DST1</v>
      </c>
      <c r="AT645" s="1"/>
      <c r="AU645" s="1">
        <f>IF(sum!A638="QU",sum!D638,"*")</f>
        <v>0.99999999999995304</v>
      </c>
      <c r="AX645" s="4" t="s">
        <v>137</v>
      </c>
      <c r="AY645" s="4" t="s">
        <v>138</v>
      </c>
      <c r="AZ645" s="4">
        <v>2021</v>
      </c>
      <c r="BA645" s="1" t="str">
        <f>IF(sum!A638="SA",sum!B638,"*")</f>
        <v>*</v>
      </c>
      <c r="BB645" s="1"/>
      <c r="BC645" s="1" t="str">
        <f>IF(sum!A638="SA",sum!D638,"*")</f>
        <v>*</v>
      </c>
    </row>
    <row r="646" spans="2:55">
      <c r="B646" s="1" t="s">
        <v>137</v>
      </c>
      <c r="C646" s="1" t="s">
        <v>138</v>
      </c>
      <c r="D646" s="1">
        <v>2021</v>
      </c>
      <c r="J646" s="1" t="s">
        <v>137</v>
      </c>
      <c r="K646" s="1" t="s">
        <v>138</v>
      </c>
      <c r="L646" s="1">
        <v>2021</v>
      </c>
      <c r="M646" s="1" t="str">
        <f>IF(sum!A639="AT",sum!B639,"*")</f>
        <v>*</v>
      </c>
      <c r="N646" s="1"/>
      <c r="O646" s="1" t="str">
        <f>IF(sum!A639="AT",sum!D639,"*")</f>
        <v>*</v>
      </c>
      <c r="R646" s="1" t="s">
        <v>137</v>
      </c>
      <c r="S646" s="1" t="s">
        <v>138</v>
      </c>
      <c r="T646" s="1">
        <v>2021</v>
      </c>
      <c r="U646" s="1" t="str">
        <f>IF(sum!A639="BC",sum!B639,"*")</f>
        <v>*</v>
      </c>
      <c r="V646" s="1"/>
      <c r="W646" s="1" t="str">
        <f>IF(sum!A639="BC",sum!D639,"*")</f>
        <v>*</v>
      </c>
      <c r="Z646" s="1" t="s">
        <v>137</v>
      </c>
      <c r="AA646" s="1" t="s">
        <v>138</v>
      </c>
      <c r="AB646" s="1">
        <v>2021</v>
      </c>
      <c r="AC646" s="1" t="str">
        <f>IF(sum!A639="MA",sum!B639,"*")</f>
        <v>*</v>
      </c>
      <c r="AD646" s="1"/>
      <c r="AE646" s="1" t="str">
        <f>IF(sum!A639="MA",sum!D639,"*")</f>
        <v>*</v>
      </c>
      <c r="AH646" s="1" t="s">
        <v>137</v>
      </c>
      <c r="AI646" s="1" t="s">
        <v>138</v>
      </c>
      <c r="AJ646" s="1">
        <v>2021</v>
      </c>
      <c r="AK646" s="1" t="str">
        <f>IF(sum!A639="ON",sum!B639,"*")</f>
        <v>*</v>
      </c>
      <c r="AL646" s="1"/>
      <c r="AM646" s="1" t="str">
        <f>IF(sum!A639="ON",sum!D639,"*")</f>
        <v>*</v>
      </c>
      <c r="AP646" s="1" t="s">
        <v>137</v>
      </c>
      <c r="AQ646" s="1" t="s">
        <v>138</v>
      </c>
      <c r="AR646" s="1">
        <v>2021</v>
      </c>
      <c r="AS646" s="1" t="str">
        <f>IF(sum!A639="QU",sum!B639,"*")</f>
        <v>TRA_Car_BEV01</v>
      </c>
      <c r="AT646" s="1"/>
      <c r="AU646" s="1">
        <f>IF(sum!A639="QU",sum!D639,"*")</f>
        <v>0</v>
      </c>
      <c r="AX646" s="1" t="s">
        <v>137</v>
      </c>
      <c r="AY646" s="1" t="s">
        <v>138</v>
      </c>
      <c r="AZ646" s="1">
        <v>2021</v>
      </c>
      <c r="BA646" s="1" t="str">
        <f>IF(sum!A639="SA",sum!B639,"*")</f>
        <v>*</v>
      </c>
      <c r="BB646" s="1"/>
      <c r="BC646" s="1" t="str">
        <f>IF(sum!A639="SA",sum!D639,"*")</f>
        <v>*</v>
      </c>
    </row>
    <row r="647" spans="2:55">
      <c r="B647" s="1" t="s">
        <v>137</v>
      </c>
      <c r="C647" s="1" t="s">
        <v>138</v>
      </c>
      <c r="D647" s="1">
        <v>2021</v>
      </c>
      <c r="J647" s="1" t="s">
        <v>137</v>
      </c>
      <c r="K647" s="1" t="s">
        <v>138</v>
      </c>
      <c r="L647" s="1">
        <v>2021</v>
      </c>
      <c r="M647" s="1" t="str">
        <f>IF(sum!A640="AT",sum!B640,"*")</f>
        <v>*</v>
      </c>
      <c r="N647" s="1"/>
      <c r="O647" s="1" t="str">
        <f>IF(sum!A640="AT",sum!D640,"*")</f>
        <v>*</v>
      </c>
      <c r="R647" s="1" t="s">
        <v>137</v>
      </c>
      <c r="S647" s="1" t="s">
        <v>138</v>
      </c>
      <c r="T647" s="1">
        <v>2021</v>
      </c>
      <c r="U647" s="1" t="str">
        <f>IF(sum!A640="BC",sum!B640,"*")</f>
        <v>*</v>
      </c>
      <c r="V647" s="1"/>
      <c r="W647" s="1" t="str">
        <f>IF(sum!A640="BC",sum!D640,"*")</f>
        <v>*</v>
      </c>
      <c r="Z647" s="1" t="s">
        <v>137</v>
      </c>
      <c r="AA647" s="1" t="s">
        <v>138</v>
      </c>
      <c r="AB647" s="1">
        <v>2021</v>
      </c>
      <c r="AC647" s="1" t="str">
        <f>IF(sum!A640="MA",sum!B640,"*")</f>
        <v>*</v>
      </c>
      <c r="AD647" s="1"/>
      <c r="AE647" s="1" t="str">
        <f>IF(sum!A640="MA",sum!D640,"*")</f>
        <v>*</v>
      </c>
      <c r="AH647" s="1" t="s">
        <v>137</v>
      </c>
      <c r="AI647" s="1" t="s">
        <v>138</v>
      </c>
      <c r="AJ647" s="1">
        <v>2021</v>
      </c>
      <c r="AK647" s="1" t="str">
        <f>IF(sum!A640="ON",sum!B640,"*")</f>
        <v>*</v>
      </c>
      <c r="AL647" s="1"/>
      <c r="AM647" s="1" t="str">
        <f>IF(sum!A640="ON",sum!D640,"*")</f>
        <v>*</v>
      </c>
      <c r="AP647" s="4" t="s">
        <v>137</v>
      </c>
      <c r="AQ647" s="4" t="s">
        <v>138</v>
      </c>
      <c r="AR647" s="4">
        <v>2021</v>
      </c>
      <c r="AS647" s="1" t="str">
        <f>IF(sum!A640="QU",sum!B640,"*")</f>
        <v>TRA_Car_GSL1</v>
      </c>
      <c r="AT647" s="1"/>
      <c r="AU647" s="1">
        <f>IF(sum!A640="QU",sum!D640,"*")</f>
        <v>282.83848749947401</v>
      </c>
      <c r="AX647" s="1" t="s">
        <v>137</v>
      </c>
      <c r="AY647" s="1" t="s">
        <v>138</v>
      </c>
      <c r="AZ647" s="1">
        <v>2021</v>
      </c>
      <c r="BA647" s="1" t="str">
        <f>IF(sum!A640="SA",sum!B640,"*")</f>
        <v>*</v>
      </c>
      <c r="BB647" s="1"/>
      <c r="BC647" s="1" t="str">
        <f>IF(sum!A640="SA",sum!D640,"*")</f>
        <v>*</v>
      </c>
    </row>
    <row r="648" spans="2:55">
      <c r="B648" s="4" t="s">
        <v>137</v>
      </c>
      <c r="C648" s="4" t="s">
        <v>138</v>
      </c>
      <c r="D648" s="4">
        <v>2021</v>
      </c>
      <c r="J648" s="4" t="s">
        <v>137</v>
      </c>
      <c r="K648" s="4" t="s">
        <v>138</v>
      </c>
      <c r="L648" s="4">
        <v>2021</v>
      </c>
      <c r="M648" s="1" t="str">
        <f>IF(sum!A641="AT",sum!B641,"*")</f>
        <v>*</v>
      </c>
      <c r="N648" s="1"/>
      <c r="O648" s="1" t="str">
        <f>IF(sum!A641="AT",sum!D641,"*")</f>
        <v>*</v>
      </c>
      <c r="R648" s="4" t="s">
        <v>137</v>
      </c>
      <c r="S648" s="4" t="s">
        <v>138</v>
      </c>
      <c r="T648" s="4">
        <v>2021</v>
      </c>
      <c r="U648" s="1" t="str">
        <f>IF(sum!A641="BC",sum!B641,"*")</f>
        <v>*</v>
      </c>
      <c r="V648" s="1"/>
      <c r="W648" s="1" t="str">
        <f>IF(sum!A641="BC",sum!D641,"*")</f>
        <v>*</v>
      </c>
      <c r="Z648" s="4" t="s">
        <v>137</v>
      </c>
      <c r="AA648" s="4" t="s">
        <v>138</v>
      </c>
      <c r="AB648" s="4">
        <v>2021</v>
      </c>
      <c r="AC648" s="1" t="str">
        <f>IF(sum!A641="MA",sum!B641,"*")</f>
        <v>*</v>
      </c>
      <c r="AD648" s="1"/>
      <c r="AE648" s="1" t="str">
        <f>IF(sum!A641="MA",sum!D641,"*")</f>
        <v>*</v>
      </c>
      <c r="AH648" s="4" t="s">
        <v>137</v>
      </c>
      <c r="AI648" s="4" t="s">
        <v>138</v>
      </c>
      <c r="AJ648" s="4">
        <v>2021</v>
      </c>
      <c r="AK648" s="1" t="str">
        <f>IF(sum!A641="ON",sum!B641,"*")</f>
        <v>*</v>
      </c>
      <c r="AL648" s="1"/>
      <c r="AM648" s="1" t="str">
        <f>IF(sum!A641="ON",sum!D641,"*")</f>
        <v>*</v>
      </c>
      <c r="AP648" s="1" t="s">
        <v>137</v>
      </c>
      <c r="AQ648" s="1" t="s">
        <v>138</v>
      </c>
      <c r="AR648" s="1">
        <v>2021</v>
      </c>
      <c r="AS648" s="1" t="str">
        <f>IF(sum!A641="QU",sum!B641,"*")</f>
        <v>TRA_Car_PHEV01</v>
      </c>
      <c r="AT648" s="1"/>
      <c r="AU648" s="1">
        <f>IF(sum!A641="QU",sum!D641,"*")</f>
        <v>0</v>
      </c>
      <c r="AX648" s="4" t="s">
        <v>137</v>
      </c>
      <c r="AY648" s="4" t="s">
        <v>138</v>
      </c>
      <c r="AZ648" s="4">
        <v>2021</v>
      </c>
      <c r="BA648" s="1" t="str">
        <f>IF(sum!A641="SA",sum!B641,"*")</f>
        <v>*</v>
      </c>
      <c r="BB648" s="1"/>
      <c r="BC648" s="1" t="str">
        <f>IF(sum!A641="SA",sum!D641,"*")</f>
        <v>*</v>
      </c>
    </row>
    <row r="649" spans="2:55">
      <c r="B649" s="1" t="s">
        <v>137</v>
      </c>
      <c r="C649" s="1" t="s">
        <v>138</v>
      </c>
      <c r="D649" s="1">
        <v>2021</v>
      </c>
      <c r="J649" s="1" t="s">
        <v>137</v>
      </c>
      <c r="K649" s="1" t="s">
        <v>138</v>
      </c>
      <c r="L649" s="1">
        <v>2021</v>
      </c>
      <c r="M649" s="1" t="str">
        <f>IF(sum!A642="AT",sum!B642,"*")</f>
        <v>*</v>
      </c>
      <c r="N649" s="1"/>
      <c r="O649" s="1" t="str">
        <f>IF(sum!A642="AT",sum!D642,"*")</f>
        <v>*</v>
      </c>
      <c r="R649" s="1" t="s">
        <v>137</v>
      </c>
      <c r="S649" s="1" t="s">
        <v>138</v>
      </c>
      <c r="T649" s="1">
        <v>2021</v>
      </c>
      <c r="U649" s="1" t="str">
        <f>IF(sum!A642="BC",sum!B642,"*")</f>
        <v>*</v>
      </c>
      <c r="V649" s="1"/>
      <c r="W649" s="1" t="str">
        <f>IF(sum!A642="BC",sum!D642,"*")</f>
        <v>*</v>
      </c>
      <c r="Z649" s="1" t="s">
        <v>137</v>
      </c>
      <c r="AA649" s="1" t="s">
        <v>138</v>
      </c>
      <c r="AB649" s="1">
        <v>2021</v>
      </c>
      <c r="AC649" s="1" t="str">
        <f>IF(sum!A642="MA",sum!B642,"*")</f>
        <v>*</v>
      </c>
      <c r="AD649" s="1"/>
      <c r="AE649" s="1" t="str">
        <f>IF(sum!A642="MA",sum!D642,"*")</f>
        <v>*</v>
      </c>
      <c r="AH649" s="1" t="s">
        <v>137</v>
      </c>
      <c r="AI649" s="1" t="s">
        <v>138</v>
      </c>
      <c r="AJ649" s="1">
        <v>2021</v>
      </c>
      <c r="AK649" s="1" t="str">
        <f>IF(sum!A642="ON",sum!B642,"*")</f>
        <v>*</v>
      </c>
      <c r="AL649" s="1"/>
      <c r="AM649" s="1" t="str">
        <f>IF(sum!A642="ON",sum!D642,"*")</f>
        <v>*</v>
      </c>
      <c r="AP649" s="4" t="s">
        <v>137</v>
      </c>
      <c r="AQ649" s="4" t="s">
        <v>138</v>
      </c>
      <c r="AR649" s="4">
        <v>2021</v>
      </c>
      <c r="AS649" s="1" t="str">
        <f>IF(sum!A642="QU",sum!B642,"*")</f>
        <v>TRA_Mot_ELC1</v>
      </c>
      <c r="AT649" s="1"/>
      <c r="AU649" s="1">
        <f>IF(sum!A642="QU",sum!D642,"*")</f>
        <v>18.916666666666401</v>
      </c>
      <c r="AX649" s="1" t="s">
        <v>137</v>
      </c>
      <c r="AY649" s="1" t="s">
        <v>138</v>
      </c>
      <c r="AZ649" s="1">
        <v>2021</v>
      </c>
      <c r="BA649" s="1" t="str">
        <f>IF(sum!A642="SA",sum!B642,"*")</f>
        <v>*</v>
      </c>
      <c r="BB649" s="1"/>
      <c r="BC649" s="1" t="str">
        <f>IF(sum!A642="SA",sum!D642,"*")</f>
        <v>*</v>
      </c>
    </row>
    <row r="650" spans="2:55">
      <c r="B650" s="1" t="s">
        <v>137</v>
      </c>
      <c r="C650" s="1" t="s">
        <v>138</v>
      </c>
      <c r="D650" s="1">
        <v>2021</v>
      </c>
      <c r="J650" s="1" t="s">
        <v>137</v>
      </c>
      <c r="K650" s="1" t="s">
        <v>138</v>
      </c>
      <c r="L650" s="1">
        <v>2021</v>
      </c>
      <c r="M650" s="1" t="str">
        <f>IF(sum!A643="AT",sum!B643,"*")</f>
        <v>*</v>
      </c>
      <c r="N650" s="1"/>
      <c r="O650" s="1" t="str">
        <f>IF(sum!A643="AT",sum!D643,"*")</f>
        <v>*</v>
      </c>
      <c r="R650" s="1" t="s">
        <v>137</v>
      </c>
      <c r="S650" s="1" t="s">
        <v>138</v>
      </c>
      <c r="T650" s="1">
        <v>2021</v>
      </c>
      <c r="U650" s="1" t="str">
        <f>IF(sum!A643="BC",sum!B643,"*")</f>
        <v>*</v>
      </c>
      <c r="V650" s="1"/>
      <c r="W650" s="1" t="str">
        <f>IF(sum!A643="BC",sum!D643,"*")</f>
        <v>*</v>
      </c>
      <c r="Z650" s="1" t="s">
        <v>137</v>
      </c>
      <c r="AA650" s="1" t="s">
        <v>138</v>
      </c>
      <c r="AB650" s="1">
        <v>2021</v>
      </c>
      <c r="AC650" s="1" t="str">
        <f>IF(sum!A643="MA",sum!B643,"*")</f>
        <v>*</v>
      </c>
      <c r="AD650" s="1"/>
      <c r="AE650" s="1" t="str">
        <f>IF(sum!A643="MA",sum!D643,"*")</f>
        <v>*</v>
      </c>
      <c r="AH650" s="1" t="s">
        <v>137</v>
      </c>
      <c r="AI650" s="1" t="s">
        <v>138</v>
      </c>
      <c r="AJ650" s="1">
        <v>2021</v>
      </c>
      <c r="AK650" s="1" t="str">
        <f>IF(sum!A643="ON",sum!B643,"*")</f>
        <v>*</v>
      </c>
      <c r="AL650" s="1"/>
      <c r="AM650" s="1" t="str">
        <f>IF(sum!A643="ON",sum!D643,"*")</f>
        <v>*</v>
      </c>
      <c r="AP650" s="1" t="s">
        <v>137</v>
      </c>
      <c r="AQ650" s="1" t="s">
        <v>138</v>
      </c>
      <c r="AR650" s="1">
        <v>2021</v>
      </c>
      <c r="AS650" s="1" t="str">
        <f>IF(sum!A643="QU",sum!B643,"*")</f>
        <v>TRA_Rai_Frt-ELC01</v>
      </c>
      <c r="AT650" s="1"/>
      <c r="AU650" s="1">
        <f>IF(sum!A643="QU",sum!D643,"*")</f>
        <v>0</v>
      </c>
      <c r="AX650" s="1" t="s">
        <v>137</v>
      </c>
      <c r="AY650" s="1" t="s">
        <v>138</v>
      </c>
      <c r="AZ650" s="1">
        <v>2021</v>
      </c>
      <c r="BA650" s="1" t="str">
        <f>IF(sum!A643="SA",sum!B643,"*")</f>
        <v>*</v>
      </c>
      <c r="BB650" s="1"/>
      <c r="BC650" s="1" t="str">
        <f>IF(sum!A643="SA",sum!D643,"*")</f>
        <v>*</v>
      </c>
    </row>
    <row r="651" spans="2:55">
      <c r="B651" s="4" t="s">
        <v>137</v>
      </c>
      <c r="C651" s="4" t="s">
        <v>138</v>
      </c>
      <c r="D651" s="4">
        <v>2021</v>
      </c>
      <c r="J651" s="4" t="s">
        <v>137</v>
      </c>
      <c r="K651" s="4" t="s">
        <v>138</v>
      </c>
      <c r="L651" s="4">
        <v>2021</v>
      </c>
      <c r="M651" s="1" t="str">
        <f>IF(sum!A644="AT",sum!B644,"*")</f>
        <v>*</v>
      </c>
      <c r="N651" s="1"/>
      <c r="O651" s="1" t="str">
        <f>IF(sum!A644="AT",sum!D644,"*")</f>
        <v>*</v>
      </c>
      <c r="R651" s="4" t="s">
        <v>137</v>
      </c>
      <c r="S651" s="4" t="s">
        <v>138</v>
      </c>
      <c r="T651" s="4">
        <v>2021</v>
      </c>
      <c r="U651" s="1" t="str">
        <f>IF(sum!A644="BC",sum!B644,"*")</f>
        <v>*</v>
      </c>
      <c r="V651" s="1"/>
      <c r="W651" s="1" t="str">
        <f>IF(sum!A644="BC",sum!D644,"*")</f>
        <v>*</v>
      </c>
      <c r="Z651" s="4" t="s">
        <v>137</v>
      </c>
      <c r="AA651" s="4" t="s">
        <v>138</v>
      </c>
      <c r="AB651" s="4">
        <v>2021</v>
      </c>
      <c r="AC651" s="1" t="str">
        <f>IF(sum!A644="MA",sum!B644,"*")</f>
        <v>*</v>
      </c>
      <c r="AD651" s="1"/>
      <c r="AE651" s="1" t="str">
        <f>IF(sum!A644="MA",sum!D644,"*")</f>
        <v>*</v>
      </c>
      <c r="AH651" s="4" t="s">
        <v>137</v>
      </c>
      <c r="AI651" s="4" t="s">
        <v>138</v>
      </c>
      <c r="AJ651" s="4">
        <v>2021</v>
      </c>
      <c r="AK651" s="1" t="str">
        <f>IF(sum!A644="ON",sum!B644,"*")</f>
        <v>*</v>
      </c>
      <c r="AL651" s="1"/>
      <c r="AM651" s="1" t="str">
        <f>IF(sum!A644="ON",sum!D644,"*")</f>
        <v>*</v>
      </c>
      <c r="AP651" s="4" t="s">
        <v>137</v>
      </c>
      <c r="AQ651" s="4" t="s">
        <v>138</v>
      </c>
      <c r="AR651" s="4">
        <v>2021</v>
      </c>
      <c r="AS651" s="1" t="str">
        <f>IF(sum!A644="QU",sum!B644,"*")</f>
        <v>TRA_Rai_Pas-ELC01</v>
      </c>
      <c r="AT651" s="1"/>
      <c r="AU651" s="1">
        <f>IF(sum!A644="QU",sum!D644,"*")</f>
        <v>0</v>
      </c>
      <c r="AX651" s="4" t="s">
        <v>137</v>
      </c>
      <c r="AY651" s="4" t="s">
        <v>138</v>
      </c>
      <c r="AZ651" s="4">
        <v>2021</v>
      </c>
      <c r="BA651" s="1" t="str">
        <f>IF(sum!A644="SA",sum!B644,"*")</f>
        <v>*</v>
      </c>
      <c r="BB651" s="1"/>
      <c r="BC651" s="1" t="str">
        <f>IF(sum!A644="SA",sum!D644,"*")</f>
        <v>*</v>
      </c>
    </row>
    <row r="652" spans="2:55">
      <c r="B652" s="1" t="s">
        <v>137</v>
      </c>
      <c r="C652" s="1" t="s">
        <v>138</v>
      </c>
      <c r="D652" s="1">
        <v>2021</v>
      </c>
      <c r="J652" s="1" t="s">
        <v>137</v>
      </c>
      <c r="K652" s="1" t="s">
        <v>138</v>
      </c>
      <c r="L652" s="1">
        <v>2021</v>
      </c>
      <c r="M652" s="1" t="str">
        <f>IF(sum!A645="AT",sum!B645,"*")</f>
        <v>*</v>
      </c>
      <c r="N652" s="1"/>
      <c r="O652" s="1" t="str">
        <f>IF(sum!A645="AT",sum!D645,"*")</f>
        <v>*</v>
      </c>
      <c r="R652" s="1" t="s">
        <v>137</v>
      </c>
      <c r="S652" s="1" t="s">
        <v>138</v>
      </c>
      <c r="T652" s="1">
        <v>2021</v>
      </c>
      <c r="U652" s="1" t="str">
        <f>IF(sum!A645="BC",sum!B645,"*")</f>
        <v>*</v>
      </c>
      <c r="V652" s="1"/>
      <c r="W652" s="1" t="str">
        <f>IF(sum!A645="BC",sum!D645,"*")</f>
        <v>*</v>
      </c>
      <c r="Z652" s="1" t="s">
        <v>137</v>
      </c>
      <c r="AA652" s="1" t="s">
        <v>138</v>
      </c>
      <c r="AB652" s="1">
        <v>2021</v>
      </c>
      <c r="AC652" s="1" t="str">
        <f>IF(sum!A645="MA",sum!B645,"*")</f>
        <v>*</v>
      </c>
      <c r="AD652" s="1"/>
      <c r="AE652" s="1" t="str">
        <f>IF(sum!A645="MA",sum!D645,"*")</f>
        <v>*</v>
      </c>
      <c r="AH652" s="1" t="s">
        <v>137</v>
      </c>
      <c r="AI652" s="1" t="s">
        <v>138</v>
      </c>
      <c r="AJ652" s="1">
        <v>2021</v>
      </c>
      <c r="AK652" s="1" t="str">
        <f>IF(sum!A645="ON",sum!B645,"*")</f>
        <v>*</v>
      </c>
      <c r="AL652" s="1"/>
      <c r="AM652" s="1" t="str">
        <f>IF(sum!A645="ON",sum!D645,"*")</f>
        <v>*</v>
      </c>
      <c r="AP652" s="1" t="s">
        <v>137</v>
      </c>
      <c r="AQ652" s="1" t="s">
        <v>138</v>
      </c>
      <c r="AR652" s="1">
        <v>2021</v>
      </c>
      <c r="AS652" s="1" t="str">
        <f>IF(sum!A645="QU",sum!B645,"*")</f>
        <v>TRA_Tru_BEV01</v>
      </c>
      <c r="AT652" s="1"/>
      <c r="AU652" s="1">
        <f>IF(sum!A645="QU",sum!D645,"*")</f>
        <v>0</v>
      </c>
      <c r="AX652" s="1" t="s">
        <v>137</v>
      </c>
      <c r="AY652" s="1" t="s">
        <v>138</v>
      </c>
      <c r="AZ652" s="1">
        <v>2021</v>
      </c>
      <c r="BA652" s="1" t="str">
        <f>IF(sum!A645="SA",sum!B645,"*")</f>
        <v>*</v>
      </c>
      <c r="BB652" s="1"/>
      <c r="BC652" s="1" t="str">
        <f>IF(sum!A645="SA",sum!D645,"*")</f>
        <v>*</v>
      </c>
    </row>
    <row r="653" spans="2:55">
      <c r="B653" s="1" t="s">
        <v>137</v>
      </c>
      <c r="C653" s="1" t="s">
        <v>138</v>
      </c>
      <c r="D653" s="1">
        <v>2021</v>
      </c>
      <c r="J653" s="1" t="s">
        <v>137</v>
      </c>
      <c r="K653" s="1" t="s">
        <v>138</v>
      </c>
      <c r="L653" s="1">
        <v>2021</v>
      </c>
      <c r="M653" s="1" t="str">
        <f>IF(sum!A646="AT",sum!B646,"*")</f>
        <v>*</v>
      </c>
      <c r="N653" s="1"/>
      <c r="O653" s="1" t="str">
        <f>IF(sum!A646="AT",sum!D646,"*")</f>
        <v>*</v>
      </c>
      <c r="R653" s="1" t="s">
        <v>137</v>
      </c>
      <c r="S653" s="1" t="s">
        <v>138</v>
      </c>
      <c r="T653" s="1">
        <v>2021</v>
      </c>
      <c r="U653" s="1" t="str">
        <f>IF(sum!A646="BC",sum!B646,"*")</f>
        <v>*</v>
      </c>
      <c r="V653" s="1"/>
      <c r="W653" s="1" t="str">
        <f>IF(sum!A646="BC",sum!D646,"*")</f>
        <v>*</v>
      </c>
      <c r="Z653" s="1" t="s">
        <v>137</v>
      </c>
      <c r="AA653" s="1" t="s">
        <v>138</v>
      </c>
      <c r="AB653" s="1">
        <v>2021</v>
      </c>
      <c r="AC653" s="1" t="str">
        <f>IF(sum!A646="MA",sum!B646,"*")</f>
        <v>*</v>
      </c>
      <c r="AD653" s="1"/>
      <c r="AE653" s="1" t="str">
        <f>IF(sum!A646="MA",sum!D646,"*")</f>
        <v>*</v>
      </c>
      <c r="AH653" s="1" t="s">
        <v>137</v>
      </c>
      <c r="AI653" s="1" t="s">
        <v>138</v>
      </c>
      <c r="AJ653" s="1">
        <v>2021</v>
      </c>
      <c r="AK653" s="1" t="str">
        <f>IF(sum!A646="ON",sum!B646,"*")</f>
        <v>*</v>
      </c>
      <c r="AL653" s="1"/>
      <c r="AM653" s="1" t="str">
        <f>IF(sum!A646="ON",sum!D646,"*")</f>
        <v>*</v>
      </c>
      <c r="AP653" s="4" t="s">
        <v>137</v>
      </c>
      <c r="AQ653" s="4" t="s">
        <v>138</v>
      </c>
      <c r="AR653" s="4">
        <v>2021</v>
      </c>
      <c r="AS653" s="1" t="str">
        <f>IF(sum!A646="QU",sum!B646,"*")</f>
        <v>TRA_Tru_HT_DST1</v>
      </c>
      <c r="AT653" s="1"/>
      <c r="AU653" s="1">
        <f>IF(sum!A646="QU",sum!D646,"*")</f>
        <v>14.4800100329362</v>
      </c>
      <c r="AX653" s="1" t="s">
        <v>137</v>
      </c>
      <c r="AY653" s="1" t="s">
        <v>138</v>
      </c>
      <c r="AZ653" s="1">
        <v>2021</v>
      </c>
      <c r="BA653" s="1" t="str">
        <f>IF(sum!A646="SA",sum!B646,"*")</f>
        <v>*</v>
      </c>
      <c r="BB653" s="1"/>
      <c r="BC653" s="1" t="str">
        <f>IF(sum!A646="SA",sum!D646,"*")</f>
        <v>*</v>
      </c>
    </row>
    <row r="654" spans="2:55">
      <c r="B654" s="4" t="s">
        <v>137</v>
      </c>
      <c r="C654" s="4" t="s">
        <v>138</v>
      </c>
      <c r="D654" s="4">
        <v>2021</v>
      </c>
      <c r="J654" s="4" t="s">
        <v>137</v>
      </c>
      <c r="K654" s="4" t="s">
        <v>138</v>
      </c>
      <c r="L654" s="4">
        <v>2021</v>
      </c>
      <c r="M654" s="1" t="str">
        <f>IF(sum!A647="AT",sum!B647,"*")</f>
        <v>*</v>
      </c>
      <c r="N654" s="1"/>
      <c r="O654" s="1" t="str">
        <f>IF(sum!A647="AT",sum!D647,"*")</f>
        <v>*</v>
      </c>
      <c r="R654" s="4" t="s">
        <v>137</v>
      </c>
      <c r="S654" s="4" t="s">
        <v>138</v>
      </c>
      <c r="T654" s="4">
        <v>2021</v>
      </c>
      <c r="U654" s="1" t="str">
        <f>IF(sum!A647="BC",sum!B647,"*")</f>
        <v>*</v>
      </c>
      <c r="V654" s="1"/>
      <c r="W654" s="1" t="str">
        <f>IF(sum!A647="BC",sum!D647,"*")</f>
        <v>*</v>
      </c>
      <c r="Z654" s="4" t="s">
        <v>137</v>
      </c>
      <c r="AA654" s="4" t="s">
        <v>138</v>
      </c>
      <c r="AB654" s="4">
        <v>2021</v>
      </c>
      <c r="AC654" s="1" t="str">
        <f>IF(sum!A647="MA",sum!B647,"*")</f>
        <v>*</v>
      </c>
      <c r="AD654" s="1"/>
      <c r="AE654" s="1" t="str">
        <f>IF(sum!A647="MA",sum!D647,"*")</f>
        <v>*</v>
      </c>
      <c r="AH654" s="4" t="s">
        <v>137</v>
      </c>
      <c r="AI654" s="4" t="s">
        <v>138</v>
      </c>
      <c r="AJ654" s="4">
        <v>2021</v>
      </c>
      <c r="AK654" s="1" t="str">
        <f>IF(sum!A647="ON",sum!B647,"*")</f>
        <v>*</v>
      </c>
      <c r="AL654" s="1"/>
      <c r="AM654" s="1" t="str">
        <f>IF(sum!A647="ON",sum!D647,"*")</f>
        <v>*</v>
      </c>
      <c r="AP654" s="1" t="s">
        <v>137</v>
      </c>
      <c r="AQ654" s="1" t="s">
        <v>138</v>
      </c>
      <c r="AR654" s="1">
        <v>2021</v>
      </c>
      <c r="AS654" s="1" t="str">
        <f>IF(sum!A647="QU",sum!B647,"*")</f>
        <v>TRA_Tru_PHEV01</v>
      </c>
      <c r="AT654" s="1"/>
      <c r="AU654" s="1">
        <f>IF(sum!A647="QU",sum!D647,"*")</f>
        <v>0</v>
      </c>
      <c r="AX654" s="4" t="s">
        <v>137</v>
      </c>
      <c r="AY654" s="4" t="s">
        <v>138</v>
      </c>
      <c r="AZ654" s="4">
        <v>2021</v>
      </c>
      <c r="BA654" s="1" t="str">
        <f>IF(sum!A647="SA",sum!B647,"*")</f>
        <v>*</v>
      </c>
      <c r="BB654" s="1"/>
      <c r="BC654" s="1" t="str">
        <f>IF(sum!A647="SA",sum!D647,"*")</f>
        <v>*</v>
      </c>
    </row>
    <row r="655" spans="2:55">
      <c r="B655" s="1" t="s">
        <v>137</v>
      </c>
      <c r="C655" s="1" t="s">
        <v>138</v>
      </c>
      <c r="D655" s="1">
        <v>2021</v>
      </c>
      <c r="J655" s="1" t="s">
        <v>137</v>
      </c>
      <c r="K655" s="1" t="s">
        <v>138</v>
      </c>
      <c r="L655" s="1">
        <v>2021</v>
      </c>
      <c r="M655" s="1" t="str">
        <f>IF(sum!A648="AT",sum!B648,"*")</f>
        <v>*</v>
      </c>
      <c r="N655" s="1"/>
      <c r="O655" s="1" t="str">
        <f>IF(sum!A648="AT",sum!D648,"*")</f>
        <v>*</v>
      </c>
      <c r="R655" s="1" t="s">
        <v>137</v>
      </c>
      <c r="S655" s="1" t="s">
        <v>138</v>
      </c>
      <c r="T655" s="1">
        <v>2021</v>
      </c>
      <c r="U655" s="1" t="str">
        <f>IF(sum!A648="BC",sum!B648,"*")</f>
        <v>*</v>
      </c>
      <c r="V655" s="1"/>
      <c r="W655" s="1" t="str">
        <f>IF(sum!A648="BC",sum!D648,"*")</f>
        <v>*</v>
      </c>
      <c r="Z655" s="1" t="s">
        <v>137</v>
      </c>
      <c r="AA655" s="1" t="s">
        <v>138</v>
      </c>
      <c r="AB655" s="1">
        <v>2021</v>
      </c>
      <c r="AC655" s="1" t="str">
        <f>IF(sum!A648="MA",sum!B648,"*")</f>
        <v>*</v>
      </c>
      <c r="AD655" s="1"/>
      <c r="AE655" s="1" t="str">
        <f>IF(sum!A648="MA",sum!D648,"*")</f>
        <v>*</v>
      </c>
      <c r="AH655" s="1" t="s">
        <v>137</v>
      </c>
      <c r="AI655" s="1" t="s">
        <v>138</v>
      </c>
      <c r="AJ655" s="1">
        <v>2021</v>
      </c>
      <c r="AK655" s="1" t="str">
        <f>IF(sum!A648="ON",sum!B648,"*")</f>
        <v>*</v>
      </c>
      <c r="AL655" s="1"/>
      <c r="AM655" s="1" t="str">
        <f>IF(sum!A648="ON",sum!D648,"*")</f>
        <v>*</v>
      </c>
      <c r="AP655" s="4" t="s">
        <v>137</v>
      </c>
      <c r="AQ655" s="4" t="s">
        <v>138</v>
      </c>
      <c r="AR655" s="4">
        <v>2021</v>
      </c>
      <c r="AS655" s="1" t="str">
        <f>IF(sum!A648="QU",sum!B648,"*")</f>
        <v>TU_OILCRD_SA_QU_01</v>
      </c>
      <c r="AT655" s="1"/>
      <c r="AU655" s="1">
        <f>IF(sum!A648="QU",sum!D648,"*")</f>
        <v>0</v>
      </c>
      <c r="AX655" s="1" t="s">
        <v>137</v>
      </c>
      <c r="AY655" s="1" t="s">
        <v>138</v>
      </c>
      <c r="AZ655" s="1">
        <v>2021</v>
      </c>
      <c r="BA655" s="1" t="str">
        <f>IF(sum!A648="SA",sum!B648,"*")</f>
        <v>*</v>
      </c>
      <c r="BB655" s="1"/>
      <c r="BC655" s="1" t="str">
        <f>IF(sum!A648="SA",sum!D648,"*")</f>
        <v>*</v>
      </c>
    </row>
    <row r="656" spans="2:55">
      <c r="B656" s="1" t="s">
        <v>137</v>
      </c>
      <c r="C656" s="1" t="s">
        <v>138</v>
      </c>
      <c r="D656" s="1">
        <v>2021</v>
      </c>
      <c r="J656" s="1" t="s">
        <v>137</v>
      </c>
      <c r="K656" s="1" t="s">
        <v>138</v>
      </c>
      <c r="L656" s="1">
        <v>2021</v>
      </c>
      <c r="M656" s="1" t="str">
        <f>IF(sum!A649="AT",sum!B649,"*")</f>
        <v>*</v>
      </c>
      <c r="N656" s="1"/>
      <c r="O656" s="1" t="str">
        <f>IF(sum!A649="AT",sum!D649,"*")</f>
        <v>*</v>
      </c>
      <c r="R656" s="1" t="s">
        <v>137</v>
      </c>
      <c r="S656" s="1" t="s">
        <v>138</v>
      </c>
      <c r="T656" s="1">
        <v>2021</v>
      </c>
      <c r="U656" s="1" t="str">
        <f>IF(sum!A649="BC",sum!B649,"*")</f>
        <v>*</v>
      </c>
      <c r="V656" s="1"/>
      <c r="W656" s="1" t="str">
        <f>IF(sum!A649="BC",sum!D649,"*")</f>
        <v>*</v>
      </c>
      <c r="Z656" s="1" t="s">
        <v>137</v>
      </c>
      <c r="AA656" s="1" t="s">
        <v>138</v>
      </c>
      <c r="AB656" s="1">
        <v>2021</v>
      </c>
      <c r="AC656" s="1" t="str">
        <f>IF(sum!A649="MA",sum!B649,"*")</f>
        <v>*</v>
      </c>
      <c r="AD656" s="1"/>
      <c r="AE656" s="1" t="str">
        <f>IF(sum!A649="MA",sum!D649,"*")</f>
        <v>*</v>
      </c>
      <c r="AH656" s="1" t="s">
        <v>137</v>
      </c>
      <c r="AI656" s="1" t="s">
        <v>138</v>
      </c>
      <c r="AJ656" s="1">
        <v>2021</v>
      </c>
      <c r="AK656" s="1" t="str">
        <f>IF(sum!A649="ON",sum!B649,"*")</f>
        <v>*</v>
      </c>
      <c r="AL656" s="1"/>
      <c r="AM656" s="1" t="str">
        <f>IF(sum!A649="ON",sum!D649,"*")</f>
        <v>*</v>
      </c>
      <c r="AP656" s="1" t="s">
        <v>137</v>
      </c>
      <c r="AQ656" s="1" t="s">
        <v>138</v>
      </c>
      <c r="AR656" s="1">
        <v>2021</v>
      </c>
      <c r="AS656" s="1" t="str">
        <f>IF(sum!A649="QU",sum!B649,"*")</f>
        <v>TWS-AuxiliaryEquip_ELE1</v>
      </c>
      <c r="AT656" s="1"/>
      <c r="AU656" s="1">
        <f>IF(sum!A649="QU",sum!D649,"*")</f>
        <v>2.53646163601777E-2</v>
      </c>
      <c r="AX656" s="1" t="s">
        <v>137</v>
      </c>
      <c r="AY656" s="1" t="s">
        <v>138</v>
      </c>
      <c r="AZ656" s="1">
        <v>2021</v>
      </c>
      <c r="BA656" s="1" t="str">
        <f>IF(sum!A649="SA",sum!B649,"*")</f>
        <v>*</v>
      </c>
      <c r="BB656" s="1"/>
      <c r="BC656" s="1" t="str">
        <f>IF(sum!A649="SA",sum!D649,"*")</f>
        <v>*</v>
      </c>
    </row>
    <row r="657" spans="2:55">
      <c r="B657" s="4" t="s">
        <v>137</v>
      </c>
      <c r="C657" s="4" t="s">
        <v>138</v>
      </c>
      <c r="D657" s="4">
        <v>2021</v>
      </c>
      <c r="J657" s="4" t="s">
        <v>137</v>
      </c>
      <c r="K657" s="4" t="s">
        <v>138</v>
      </c>
      <c r="L657" s="4">
        <v>2021</v>
      </c>
      <c r="M657" s="1" t="str">
        <f>IF(sum!A650="AT",sum!B650,"*")</f>
        <v>*</v>
      </c>
      <c r="N657" s="1"/>
      <c r="O657" s="1" t="str">
        <f>IF(sum!A650="AT",sum!D650,"*")</f>
        <v>*</v>
      </c>
      <c r="R657" s="4" t="s">
        <v>137</v>
      </c>
      <c r="S657" s="4" t="s">
        <v>138</v>
      </c>
      <c r="T657" s="4">
        <v>2021</v>
      </c>
      <c r="U657" s="1" t="str">
        <f>IF(sum!A650="BC",sum!B650,"*")</f>
        <v>*</v>
      </c>
      <c r="V657" s="1"/>
      <c r="W657" s="1" t="str">
        <f>IF(sum!A650="BC",sum!D650,"*")</f>
        <v>*</v>
      </c>
      <c r="Z657" s="4" t="s">
        <v>137</v>
      </c>
      <c r="AA657" s="4" t="s">
        <v>138</v>
      </c>
      <c r="AB657" s="4">
        <v>2021</v>
      </c>
      <c r="AC657" s="1" t="str">
        <f>IF(sum!A650="MA",sum!B650,"*")</f>
        <v>*</v>
      </c>
      <c r="AD657" s="1"/>
      <c r="AE657" s="1" t="str">
        <f>IF(sum!A650="MA",sum!D650,"*")</f>
        <v>*</v>
      </c>
      <c r="AH657" s="4" t="s">
        <v>137</v>
      </c>
      <c r="AI657" s="4" t="s">
        <v>138</v>
      </c>
      <c r="AJ657" s="4">
        <v>2021</v>
      </c>
      <c r="AK657" s="1" t="str">
        <f>IF(sum!A650="ON",sum!B650,"*")</f>
        <v>*</v>
      </c>
      <c r="AL657" s="1"/>
      <c r="AM657" s="1" t="str">
        <f>IF(sum!A650="ON",sum!D650,"*")</f>
        <v>*</v>
      </c>
      <c r="AP657" s="4" t="s">
        <v>137</v>
      </c>
      <c r="AQ657" s="4" t="s">
        <v>138</v>
      </c>
      <c r="AR657" s="4">
        <v>2021</v>
      </c>
      <c r="AS657" s="1" t="str">
        <f>IF(sum!A650="QU",sum!B650,"*")</f>
        <v>TWS-AuxiliaryMot_ELE1</v>
      </c>
      <c r="AT657" s="1"/>
      <c r="AU657" s="1">
        <f>IF(sum!A650="QU",sum!D650,"*")</f>
        <v>9.5117311350665906E-3</v>
      </c>
      <c r="AX657" s="4" t="s">
        <v>137</v>
      </c>
      <c r="AY657" s="4" t="s">
        <v>138</v>
      </c>
      <c r="AZ657" s="4">
        <v>2021</v>
      </c>
      <c r="BA657" s="1" t="str">
        <f>IF(sum!A650="SA",sum!B650,"*")</f>
        <v>*</v>
      </c>
      <c r="BB657" s="1"/>
      <c r="BC657" s="1" t="str">
        <f>IF(sum!A650="SA",sum!D650,"*")</f>
        <v>*</v>
      </c>
    </row>
    <row r="658" spans="2:55">
      <c r="B658" s="1" t="s">
        <v>137</v>
      </c>
      <c r="C658" s="1" t="s">
        <v>138</v>
      </c>
      <c r="D658" s="1">
        <v>2021</v>
      </c>
      <c r="J658" s="1" t="s">
        <v>137</v>
      </c>
      <c r="K658" s="1" t="s">
        <v>138</v>
      </c>
      <c r="L658" s="1">
        <v>2021</v>
      </c>
      <c r="M658" s="1" t="str">
        <f>IF(sum!A651="AT",sum!B651,"*")</f>
        <v>*</v>
      </c>
      <c r="N658" s="1"/>
      <c r="O658" s="1" t="str">
        <f>IF(sum!A651="AT",sum!D651,"*")</f>
        <v>*</v>
      </c>
      <c r="R658" s="1" t="s">
        <v>137</v>
      </c>
      <c r="S658" s="1" t="s">
        <v>138</v>
      </c>
      <c r="T658" s="1">
        <v>2021</v>
      </c>
      <c r="U658" s="1" t="str">
        <f>IF(sum!A651="BC",sum!B651,"*")</f>
        <v>*</v>
      </c>
      <c r="V658" s="1"/>
      <c r="W658" s="1" t="str">
        <f>IF(sum!A651="BC",sum!D651,"*")</f>
        <v>*</v>
      </c>
      <c r="Z658" s="1" t="s">
        <v>137</v>
      </c>
      <c r="AA658" s="1" t="s">
        <v>138</v>
      </c>
      <c r="AB658" s="1">
        <v>2021</v>
      </c>
      <c r="AC658" s="1" t="str">
        <f>IF(sum!A651="MA",sum!B651,"*")</f>
        <v>*</v>
      </c>
      <c r="AD658" s="1"/>
      <c r="AE658" s="1" t="str">
        <f>IF(sum!A651="MA",sum!D651,"*")</f>
        <v>*</v>
      </c>
      <c r="AH658" s="1" t="s">
        <v>137</v>
      </c>
      <c r="AI658" s="1" t="s">
        <v>138</v>
      </c>
      <c r="AJ658" s="1">
        <v>2021</v>
      </c>
      <c r="AK658" s="1" t="str">
        <f>IF(sum!A651="ON",sum!B651,"*")</f>
        <v>*</v>
      </c>
      <c r="AL658" s="1"/>
      <c r="AM658" s="1" t="str">
        <f>IF(sum!A651="ON",sum!D651,"*")</f>
        <v>*</v>
      </c>
      <c r="AP658" s="1" t="s">
        <v>137</v>
      </c>
      <c r="AQ658" s="1" t="s">
        <v>138</v>
      </c>
      <c r="AR658" s="1">
        <v>2021</v>
      </c>
      <c r="AS658" s="1" t="str">
        <f>IF(sum!A651="QU",sum!B651,"*")</f>
        <v>TWS-Light_ELE1</v>
      </c>
      <c r="AT658" s="1"/>
      <c r="AU658" s="1">
        <f>IF(sum!A651="QU",sum!D651,"*")</f>
        <v>3.8046924540266598E-2</v>
      </c>
      <c r="AX658" s="1" t="s">
        <v>137</v>
      </c>
      <c r="AY658" s="1" t="s">
        <v>138</v>
      </c>
      <c r="AZ658" s="1">
        <v>2021</v>
      </c>
      <c r="BA658" s="1" t="str">
        <f>IF(sum!A651="SA",sum!B651,"*")</f>
        <v>*</v>
      </c>
      <c r="BB658" s="1"/>
      <c r="BC658" s="1" t="str">
        <f>IF(sum!A651="SA",sum!D651,"*")</f>
        <v>*</v>
      </c>
    </row>
    <row r="659" spans="2:55">
      <c r="B659" s="1" t="s">
        <v>137</v>
      </c>
      <c r="C659" s="1" t="s">
        <v>138</v>
      </c>
      <c r="D659" s="1">
        <v>2021</v>
      </c>
      <c r="J659" s="1" t="s">
        <v>137</v>
      </c>
      <c r="K659" s="1" t="s">
        <v>138</v>
      </c>
      <c r="L659" s="1">
        <v>2021</v>
      </c>
      <c r="M659" s="1" t="str">
        <f>IF(sum!A652="AT",sum!B652,"*")</f>
        <v>*</v>
      </c>
      <c r="N659" s="1"/>
      <c r="O659" s="1" t="str">
        <f>IF(sum!A652="AT",sum!D652,"*")</f>
        <v>*</v>
      </c>
      <c r="R659" s="1" t="s">
        <v>137</v>
      </c>
      <c r="S659" s="1" t="s">
        <v>138</v>
      </c>
      <c r="T659" s="1">
        <v>2021</v>
      </c>
      <c r="U659" s="1" t="str">
        <f>IF(sum!A652="BC",sum!B652,"*")</f>
        <v>*</v>
      </c>
      <c r="V659" s="1"/>
      <c r="W659" s="1" t="str">
        <f>IF(sum!A652="BC",sum!D652,"*")</f>
        <v>*</v>
      </c>
      <c r="Z659" s="1" t="s">
        <v>137</v>
      </c>
      <c r="AA659" s="1" t="s">
        <v>138</v>
      </c>
      <c r="AB659" s="1">
        <v>2021</v>
      </c>
      <c r="AC659" s="1" t="str">
        <f>IF(sum!A652="MA",sum!B652,"*")</f>
        <v>*</v>
      </c>
      <c r="AD659" s="1"/>
      <c r="AE659" s="1" t="str">
        <f>IF(sum!A652="MA",sum!D652,"*")</f>
        <v>*</v>
      </c>
      <c r="AH659" s="1" t="s">
        <v>137</v>
      </c>
      <c r="AI659" s="1" t="s">
        <v>138</v>
      </c>
      <c r="AJ659" s="1">
        <v>2021</v>
      </c>
      <c r="AK659" s="1" t="str">
        <f>IF(sum!A652="ON",sum!B652,"*")</f>
        <v>*</v>
      </c>
      <c r="AL659" s="1"/>
      <c r="AM659" s="1" t="str">
        <f>IF(sum!A652="ON",sum!D652,"*")</f>
        <v>*</v>
      </c>
      <c r="AP659" s="4" t="s">
        <v>137</v>
      </c>
      <c r="AQ659" s="4" t="s">
        <v>138</v>
      </c>
      <c r="AR659" s="4">
        <v>2021</v>
      </c>
      <c r="AS659" s="1" t="str">
        <f>IF(sum!A652="QU",sum!B652,"*")</f>
        <v>TWS-SpCool_ELE1</v>
      </c>
      <c r="AT659" s="1"/>
      <c r="AU659" s="1">
        <f>IF(sum!A652="QU",sum!D652,"*")</f>
        <v>9.5117311350665906E-3</v>
      </c>
      <c r="AX659" s="1" t="s">
        <v>137</v>
      </c>
      <c r="AY659" s="1" t="s">
        <v>138</v>
      </c>
      <c r="AZ659" s="1">
        <v>2021</v>
      </c>
      <c r="BA659" s="1" t="str">
        <f>IF(sum!A652="SA",sum!B652,"*")</f>
        <v>*</v>
      </c>
      <c r="BB659" s="1"/>
      <c r="BC659" s="1" t="str">
        <f>IF(sum!A652="SA",sum!D652,"*")</f>
        <v>*</v>
      </c>
    </row>
    <row r="660" spans="2:55">
      <c r="B660" s="4" t="s">
        <v>137</v>
      </c>
      <c r="C660" s="4" t="s">
        <v>138</v>
      </c>
      <c r="D660" s="4">
        <v>2021</v>
      </c>
      <c r="J660" s="4" t="s">
        <v>137</v>
      </c>
      <c r="K660" s="4" t="s">
        <v>138</v>
      </c>
      <c r="L660" s="4">
        <v>2021</v>
      </c>
      <c r="M660" s="1" t="str">
        <f>IF(sum!A653="AT",sum!B653,"*")</f>
        <v>*</v>
      </c>
      <c r="N660" s="1"/>
      <c r="O660" s="1" t="str">
        <f>IF(sum!A653="AT",sum!D653,"*")</f>
        <v>*</v>
      </c>
      <c r="R660" s="4" t="s">
        <v>137</v>
      </c>
      <c r="S660" s="4" t="s">
        <v>138</v>
      </c>
      <c r="T660" s="4">
        <v>2021</v>
      </c>
      <c r="U660" s="1" t="str">
        <f>IF(sum!A653="BC",sum!B653,"*")</f>
        <v>*</v>
      </c>
      <c r="V660" s="1"/>
      <c r="W660" s="1" t="str">
        <f>IF(sum!A653="BC",sum!D653,"*")</f>
        <v>*</v>
      </c>
      <c r="Z660" s="4" t="s">
        <v>137</v>
      </c>
      <c r="AA660" s="4" t="s">
        <v>138</v>
      </c>
      <c r="AB660" s="4">
        <v>2021</v>
      </c>
      <c r="AC660" s="1" t="str">
        <f>IF(sum!A653="MA",sum!B653,"*")</f>
        <v>*</v>
      </c>
      <c r="AD660" s="1"/>
      <c r="AE660" s="1" t="str">
        <f>IF(sum!A653="MA",sum!D653,"*")</f>
        <v>*</v>
      </c>
      <c r="AH660" s="4" t="s">
        <v>137</v>
      </c>
      <c r="AI660" s="4" t="s">
        <v>138</v>
      </c>
      <c r="AJ660" s="4">
        <v>2021</v>
      </c>
      <c r="AK660" s="1" t="str">
        <f>IF(sum!A653="ON",sum!B653,"*")</f>
        <v>*</v>
      </c>
      <c r="AL660" s="1"/>
      <c r="AM660" s="1" t="str">
        <f>IF(sum!A653="ON",sum!D653,"*")</f>
        <v>*</v>
      </c>
      <c r="AP660" s="1" t="s">
        <v>137</v>
      </c>
      <c r="AQ660" s="1" t="s">
        <v>138</v>
      </c>
      <c r="AR660" s="1">
        <v>2021</v>
      </c>
      <c r="AS660" s="1" t="str">
        <f>IF(sum!A653="QU",sum!B653,"*")</f>
        <v>TWS-SpHeat_ELE1</v>
      </c>
      <c r="AT660" s="1"/>
      <c r="AU660" s="1">
        <f>IF(sum!A653="QU",sum!D653,"*")</f>
        <v>3.9456069893608399E-2</v>
      </c>
      <c r="AX660" s="4" t="s">
        <v>137</v>
      </c>
      <c r="AY660" s="4" t="s">
        <v>138</v>
      </c>
      <c r="AZ660" s="4">
        <v>2021</v>
      </c>
      <c r="BA660" s="1" t="str">
        <f>IF(sum!A653="SA",sum!B653,"*")</f>
        <v>*</v>
      </c>
      <c r="BB660" s="1"/>
      <c r="BC660" s="1" t="str">
        <f>IF(sum!A653="SA",sum!D653,"*")</f>
        <v>*</v>
      </c>
    </row>
    <row r="661" spans="2:55">
      <c r="B661" s="1" t="s">
        <v>137</v>
      </c>
      <c r="C661" s="1" t="s">
        <v>138</v>
      </c>
      <c r="D661" s="1">
        <v>2021</v>
      </c>
      <c r="J661" s="1" t="s">
        <v>137</v>
      </c>
      <c r="K661" s="1" t="s">
        <v>138</v>
      </c>
      <c r="L661" s="1">
        <v>2021</v>
      </c>
      <c r="M661" s="1" t="str">
        <f>IF(sum!A654="AT",sum!B654,"*")</f>
        <v>*</v>
      </c>
      <c r="N661" s="1"/>
      <c r="O661" s="1" t="str">
        <f>IF(sum!A654="AT",sum!D654,"*")</f>
        <v>*</v>
      </c>
      <c r="R661" s="1" t="s">
        <v>137</v>
      </c>
      <c r="S661" s="1" t="s">
        <v>138</v>
      </c>
      <c r="T661" s="1">
        <v>2021</v>
      </c>
      <c r="U661" s="1" t="str">
        <f>IF(sum!A654="BC",sum!B654,"*")</f>
        <v>*</v>
      </c>
      <c r="V661" s="1"/>
      <c r="W661" s="1" t="str">
        <f>IF(sum!A654="BC",sum!D654,"*")</f>
        <v>*</v>
      </c>
      <c r="Z661" s="1" t="s">
        <v>137</v>
      </c>
      <c r="AA661" s="1" t="s">
        <v>138</v>
      </c>
      <c r="AB661" s="1">
        <v>2021</v>
      </c>
      <c r="AC661" s="1" t="str">
        <f>IF(sum!A654="MA",sum!B654,"*")</f>
        <v>*</v>
      </c>
      <c r="AD661" s="1"/>
      <c r="AE661" s="1" t="str">
        <f>IF(sum!A654="MA",sum!D654,"*")</f>
        <v>*</v>
      </c>
      <c r="AH661" s="1" t="s">
        <v>137</v>
      </c>
      <c r="AI661" s="1" t="s">
        <v>138</v>
      </c>
      <c r="AJ661" s="1">
        <v>2021</v>
      </c>
      <c r="AK661" s="1" t="str">
        <f>IF(sum!A654="ON",sum!B654,"*")</f>
        <v>*</v>
      </c>
      <c r="AL661" s="1"/>
      <c r="AM661" s="1" t="str">
        <f>IF(sum!A654="ON",sum!D654,"*")</f>
        <v>*</v>
      </c>
      <c r="AP661" s="4" t="s">
        <v>137</v>
      </c>
      <c r="AQ661" s="4" t="s">
        <v>138</v>
      </c>
      <c r="AR661" s="4">
        <v>2021</v>
      </c>
      <c r="AS661" s="1" t="str">
        <f>IF(sum!A654="QU",sum!B654,"*")</f>
        <v>TWS-WaterHeat_ELE1</v>
      </c>
      <c r="AT661" s="1"/>
      <c r="AU661" s="1">
        <f>IF(sum!A654="QU",sum!D654,"*")</f>
        <v>6.3411540900443798E-3</v>
      </c>
      <c r="AX661" s="1" t="s">
        <v>137</v>
      </c>
      <c r="AY661" s="1" t="s">
        <v>138</v>
      </c>
      <c r="AZ661" s="1">
        <v>2021</v>
      </c>
      <c r="BA661" s="1" t="str">
        <f>IF(sum!A654="SA",sum!B654,"*")</f>
        <v>*</v>
      </c>
      <c r="BB661" s="1"/>
      <c r="BC661" s="1" t="str">
        <f>IF(sum!A654="SA",sum!D654,"*")</f>
        <v>*</v>
      </c>
    </row>
    <row r="662" spans="2:55">
      <c r="B662" s="1" t="s">
        <v>137</v>
      </c>
      <c r="C662" s="1" t="s">
        <v>138</v>
      </c>
      <c r="D662" s="1">
        <v>2021</v>
      </c>
      <c r="J662" s="1" t="s">
        <v>137</v>
      </c>
      <c r="K662" s="1" t="s">
        <v>138</v>
      </c>
      <c r="L662" s="1">
        <v>2021</v>
      </c>
      <c r="M662" s="1" t="str">
        <f>IF(sum!A655="AT",sum!B655,"*")</f>
        <v>*</v>
      </c>
      <c r="N662" s="1"/>
      <c r="O662" s="1" t="str">
        <f>IF(sum!A655="AT",sum!D655,"*")</f>
        <v>*</v>
      </c>
      <c r="R662" s="1" t="s">
        <v>137</v>
      </c>
      <c r="S662" s="1" t="s">
        <v>138</v>
      </c>
      <c r="T662" s="1">
        <v>2021</v>
      </c>
      <c r="U662" s="1" t="str">
        <f>IF(sum!A655="BC",sum!B655,"*")</f>
        <v>*</v>
      </c>
      <c r="V662" s="1"/>
      <c r="W662" s="1" t="str">
        <f>IF(sum!A655="BC",sum!D655,"*")</f>
        <v>*</v>
      </c>
      <c r="Z662" s="1" t="s">
        <v>137</v>
      </c>
      <c r="AA662" s="1" t="s">
        <v>138</v>
      </c>
      <c r="AB662" s="1">
        <v>2021</v>
      </c>
      <c r="AC662" s="1" t="str">
        <f>IF(sum!A655="MA",sum!B655,"*")</f>
        <v>*</v>
      </c>
      <c r="AD662" s="1"/>
      <c r="AE662" s="1" t="str">
        <f>IF(sum!A655="MA",sum!D655,"*")</f>
        <v>*</v>
      </c>
      <c r="AH662" s="1" t="s">
        <v>137</v>
      </c>
      <c r="AI662" s="1" t="s">
        <v>138</v>
      </c>
      <c r="AJ662" s="1">
        <v>2021</v>
      </c>
      <c r="AK662" s="1" t="str">
        <f>IF(sum!A655="ON",sum!B655,"*")</f>
        <v>*</v>
      </c>
      <c r="AL662" s="1"/>
      <c r="AM662" s="1" t="str">
        <f>IF(sum!A655="ON",sum!D655,"*")</f>
        <v>*</v>
      </c>
      <c r="AP662" s="1" t="s">
        <v>137</v>
      </c>
      <c r="AQ662" s="1" t="s">
        <v>138</v>
      </c>
      <c r="AR662" s="1">
        <v>2021</v>
      </c>
      <c r="AS662" s="1" t="str">
        <f>IF(sum!A655="QU",sum!B655,"*")</f>
        <v>WST-AuxiliaryEquip_ELE1</v>
      </c>
      <c r="AT662" s="1"/>
      <c r="AU662" s="1">
        <f>IF(sum!A655="QU",sum!D655,"*")</f>
        <v>4.43880786303106E-2</v>
      </c>
      <c r="AX662" s="1" t="s">
        <v>137</v>
      </c>
      <c r="AY662" s="1" t="s">
        <v>138</v>
      </c>
      <c r="AZ662" s="1">
        <v>2021</v>
      </c>
      <c r="BA662" s="1" t="str">
        <f>IF(sum!A655="SA",sum!B655,"*")</f>
        <v>*</v>
      </c>
      <c r="BB662" s="1"/>
      <c r="BC662" s="1" t="str">
        <f>IF(sum!A655="SA",sum!D655,"*")</f>
        <v>*</v>
      </c>
    </row>
    <row r="663" spans="2:55">
      <c r="B663" s="4" t="s">
        <v>137</v>
      </c>
      <c r="C663" s="4" t="s">
        <v>138</v>
      </c>
      <c r="D663" s="4">
        <v>2021</v>
      </c>
      <c r="J663" s="4" t="s">
        <v>137</v>
      </c>
      <c r="K663" s="4" t="s">
        <v>138</v>
      </c>
      <c r="L663" s="4">
        <v>2021</v>
      </c>
      <c r="M663" s="1" t="str">
        <f>IF(sum!A656="AT",sum!B656,"*")</f>
        <v>*</v>
      </c>
      <c r="N663" s="1"/>
      <c r="O663" s="1" t="str">
        <f>IF(sum!A656="AT",sum!D656,"*")</f>
        <v>*</v>
      </c>
      <c r="R663" s="4" t="s">
        <v>137</v>
      </c>
      <c r="S663" s="4" t="s">
        <v>138</v>
      </c>
      <c r="T663" s="4">
        <v>2021</v>
      </c>
      <c r="U663" s="1" t="str">
        <f>IF(sum!A656="BC",sum!B656,"*")</f>
        <v>*</v>
      </c>
      <c r="V663" s="1"/>
      <c r="W663" s="1" t="str">
        <f>IF(sum!A656="BC",sum!D656,"*")</f>
        <v>*</v>
      </c>
      <c r="Z663" s="4" t="s">
        <v>137</v>
      </c>
      <c r="AA663" s="4" t="s">
        <v>138</v>
      </c>
      <c r="AB663" s="4">
        <v>2021</v>
      </c>
      <c r="AC663" s="1" t="str">
        <f>IF(sum!A656="MA",sum!B656,"*")</f>
        <v>*</v>
      </c>
      <c r="AD663" s="1"/>
      <c r="AE663" s="1" t="str">
        <f>IF(sum!A656="MA",sum!D656,"*")</f>
        <v>*</v>
      </c>
      <c r="AH663" s="4" t="s">
        <v>137</v>
      </c>
      <c r="AI663" s="4" t="s">
        <v>138</v>
      </c>
      <c r="AJ663" s="4">
        <v>2021</v>
      </c>
      <c r="AK663" s="1" t="str">
        <f>IF(sum!A656="ON",sum!B656,"*")</f>
        <v>*</v>
      </c>
      <c r="AL663" s="1"/>
      <c r="AM663" s="1" t="str">
        <f>IF(sum!A656="ON",sum!D656,"*")</f>
        <v>*</v>
      </c>
      <c r="AP663" s="4" t="s">
        <v>137</v>
      </c>
      <c r="AQ663" s="4" t="s">
        <v>138</v>
      </c>
      <c r="AR663" s="4">
        <v>2021</v>
      </c>
      <c r="AS663" s="1" t="str">
        <f>IF(sum!A656="QU",sum!B656,"*")</f>
        <v>WST-AuxiliaryMot_ELE1</v>
      </c>
      <c r="AT663" s="1"/>
      <c r="AU663" s="1">
        <f>IF(sum!A656="QU",sum!D656,"*")</f>
        <v>1.9775007744872699E-2</v>
      </c>
      <c r="AX663" s="4" t="s">
        <v>137</v>
      </c>
      <c r="AY663" s="4" t="s">
        <v>138</v>
      </c>
      <c r="AZ663" s="4">
        <v>2021</v>
      </c>
      <c r="BA663" s="1" t="str">
        <f>IF(sum!A656="SA",sum!B656,"*")</f>
        <v>*</v>
      </c>
      <c r="BB663" s="1"/>
      <c r="BC663" s="1" t="str">
        <f>IF(sum!A656="SA",sum!D656,"*")</f>
        <v>*</v>
      </c>
    </row>
    <row r="664" spans="2:55">
      <c r="B664" s="1" t="s">
        <v>137</v>
      </c>
      <c r="C664" s="1" t="s">
        <v>138</v>
      </c>
      <c r="D664" s="1">
        <v>2021</v>
      </c>
      <c r="J664" s="1" t="s">
        <v>137</v>
      </c>
      <c r="K664" s="1" t="s">
        <v>138</v>
      </c>
      <c r="L664" s="1">
        <v>2021</v>
      </c>
      <c r="M664" s="1" t="str">
        <f>IF(sum!A657="AT",sum!B657,"*")</f>
        <v>*</v>
      </c>
      <c r="N664" s="1"/>
      <c r="O664" s="1" t="str">
        <f>IF(sum!A657="AT",sum!D657,"*")</f>
        <v>*</v>
      </c>
      <c r="R664" s="1" t="s">
        <v>137</v>
      </c>
      <c r="S664" s="1" t="s">
        <v>138</v>
      </c>
      <c r="T664" s="1">
        <v>2021</v>
      </c>
      <c r="U664" s="1" t="str">
        <f>IF(sum!A657="BC",sum!B657,"*")</f>
        <v>*</v>
      </c>
      <c r="V664" s="1"/>
      <c r="W664" s="1" t="str">
        <f>IF(sum!A657="BC",sum!D657,"*")</f>
        <v>*</v>
      </c>
      <c r="Z664" s="1" t="s">
        <v>137</v>
      </c>
      <c r="AA664" s="1" t="s">
        <v>138</v>
      </c>
      <c r="AB664" s="1">
        <v>2021</v>
      </c>
      <c r="AC664" s="1" t="str">
        <f>IF(sum!A657="MA",sum!B657,"*")</f>
        <v>*</v>
      </c>
      <c r="AD664" s="1"/>
      <c r="AE664" s="1" t="str">
        <f>IF(sum!A657="MA",sum!D657,"*")</f>
        <v>*</v>
      </c>
      <c r="AH664" s="1" t="s">
        <v>137</v>
      </c>
      <c r="AI664" s="1" t="s">
        <v>138</v>
      </c>
      <c r="AJ664" s="1">
        <v>2021</v>
      </c>
      <c r="AK664" s="1" t="str">
        <f>IF(sum!A657="ON",sum!B657,"*")</f>
        <v>*</v>
      </c>
      <c r="AL664" s="1"/>
      <c r="AM664" s="1" t="str">
        <f>IF(sum!A657="ON",sum!D657,"*")</f>
        <v>*</v>
      </c>
      <c r="AP664" s="1" t="s">
        <v>137</v>
      </c>
      <c r="AQ664" s="1" t="s">
        <v>138</v>
      </c>
      <c r="AR664" s="1">
        <v>2021</v>
      </c>
      <c r="AS664" s="1" t="str">
        <f>IF(sum!A657="QU",sum!B657,"*")</f>
        <v>WST-Light_ELE1</v>
      </c>
      <c r="AT664" s="1"/>
      <c r="AU664" s="1">
        <f>IF(sum!A657="QU",sum!D657,"*")</f>
        <v>5.7070386810399498E-2</v>
      </c>
      <c r="AX664" s="1" t="s">
        <v>137</v>
      </c>
      <c r="AY664" s="1" t="s">
        <v>138</v>
      </c>
      <c r="AZ664" s="1">
        <v>2021</v>
      </c>
      <c r="BA664" s="1" t="str">
        <f>IF(sum!A657="SA",sum!B657,"*")</f>
        <v>*</v>
      </c>
      <c r="BB664" s="1"/>
      <c r="BC664" s="1" t="str">
        <f>IF(sum!A657="SA",sum!D657,"*")</f>
        <v>*</v>
      </c>
    </row>
    <row r="665" spans="2:55">
      <c r="B665" s="1" t="s">
        <v>137</v>
      </c>
      <c r="C665" s="1" t="s">
        <v>138</v>
      </c>
      <c r="D665" s="1">
        <v>2021</v>
      </c>
      <c r="J665" s="1" t="s">
        <v>137</v>
      </c>
      <c r="K665" s="1" t="s">
        <v>138</v>
      </c>
      <c r="L665" s="1">
        <v>2021</v>
      </c>
      <c r="M665" s="1" t="str">
        <f>IF(sum!A658="AT",sum!B658,"*")</f>
        <v>*</v>
      </c>
      <c r="N665" s="1"/>
      <c r="O665" s="1" t="str">
        <f>IF(sum!A658="AT",sum!D658,"*")</f>
        <v>*</v>
      </c>
      <c r="R665" s="1" t="s">
        <v>137</v>
      </c>
      <c r="S665" s="1" t="s">
        <v>138</v>
      </c>
      <c r="T665" s="1">
        <v>2021</v>
      </c>
      <c r="U665" s="1" t="str">
        <f>IF(sum!A658="BC",sum!B658,"*")</f>
        <v>*</v>
      </c>
      <c r="V665" s="1"/>
      <c r="W665" s="1" t="str">
        <f>IF(sum!A658="BC",sum!D658,"*")</f>
        <v>*</v>
      </c>
      <c r="Z665" s="1" t="s">
        <v>137</v>
      </c>
      <c r="AA665" s="1" t="s">
        <v>138</v>
      </c>
      <c r="AB665" s="1">
        <v>2021</v>
      </c>
      <c r="AC665" s="1" t="str">
        <f>IF(sum!A658="MA",sum!B658,"*")</f>
        <v>*</v>
      </c>
      <c r="AD665" s="1"/>
      <c r="AE665" s="1" t="str">
        <f>IF(sum!A658="MA",sum!D658,"*")</f>
        <v>*</v>
      </c>
      <c r="AH665" s="1" t="s">
        <v>137</v>
      </c>
      <c r="AI665" s="1" t="s">
        <v>138</v>
      </c>
      <c r="AJ665" s="1">
        <v>2021</v>
      </c>
      <c r="AK665" s="1" t="str">
        <f>IF(sum!A658="ON",sum!B658,"*")</f>
        <v>*</v>
      </c>
      <c r="AL665" s="1"/>
      <c r="AM665" s="1" t="str">
        <f>IF(sum!A658="ON",sum!D658,"*")</f>
        <v>*</v>
      </c>
      <c r="AP665" s="4" t="s">
        <v>137</v>
      </c>
      <c r="AQ665" s="4" t="s">
        <v>138</v>
      </c>
      <c r="AR665" s="4">
        <v>2021</v>
      </c>
      <c r="AS665" s="1" t="str">
        <f>IF(sum!A658="QU",sum!B658,"*")</f>
        <v>WST-SpCool_ELE1</v>
      </c>
      <c r="AT665" s="1"/>
      <c r="AU665" s="1">
        <f>IF(sum!A658="QU",sum!D658,"*")</f>
        <v>1.5852885225111E-2</v>
      </c>
      <c r="AX665" s="1" t="s">
        <v>137</v>
      </c>
      <c r="AY665" s="1" t="s">
        <v>138</v>
      </c>
      <c r="AZ665" s="1">
        <v>2021</v>
      </c>
      <c r="BA665" s="1" t="str">
        <f>IF(sum!A658="SA",sum!B658,"*")</f>
        <v>*</v>
      </c>
      <c r="BB665" s="1"/>
      <c r="BC665" s="1" t="str">
        <f>IF(sum!A658="SA",sum!D658,"*")</f>
        <v>*</v>
      </c>
    </row>
    <row r="666" spans="2:55">
      <c r="B666" s="4" t="s">
        <v>137</v>
      </c>
      <c r="C666" s="4" t="s">
        <v>138</v>
      </c>
      <c r="D666" s="4">
        <v>2021</v>
      </c>
      <c r="J666" s="4" t="s">
        <v>137</v>
      </c>
      <c r="K666" s="4" t="s">
        <v>138</v>
      </c>
      <c r="L666" s="4">
        <v>2021</v>
      </c>
      <c r="M666" s="1" t="str">
        <f>IF(sum!A659="AT",sum!B659,"*")</f>
        <v>*</v>
      </c>
      <c r="N666" s="1"/>
      <c r="O666" s="1" t="str">
        <f>IF(sum!A659="AT",sum!D659,"*")</f>
        <v>*</v>
      </c>
      <c r="R666" s="4" t="s">
        <v>137</v>
      </c>
      <c r="S666" s="4" t="s">
        <v>138</v>
      </c>
      <c r="T666" s="4">
        <v>2021</v>
      </c>
      <c r="U666" s="1" t="str">
        <f>IF(sum!A659="BC",sum!B659,"*")</f>
        <v>*</v>
      </c>
      <c r="V666" s="1"/>
      <c r="W666" s="1" t="str">
        <f>IF(sum!A659="BC",sum!D659,"*")</f>
        <v>*</v>
      </c>
      <c r="Z666" s="4" t="s">
        <v>137</v>
      </c>
      <c r="AA666" s="4" t="s">
        <v>138</v>
      </c>
      <c r="AB666" s="4">
        <v>2021</v>
      </c>
      <c r="AC666" s="1" t="str">
        <f>IF(sum!A659="MA",sum!B659,"*")</f>
        <v>*</v>
      </c>
      <c r="AD666" s="1"/>
      <c r="AE666" s="1" t="str">
        <f>IF(sum!A659="MA",sum!D659,"*")</f>
        <v>*</v>
      </c>
      <c r="AH666" s="4" t="s">
        <v>137</v>
      </c>
      <c r="AI666" s="4" t="s">
        <v>138</v>
      </c>
      <c r="AJ666" s="4">
        <v>2021</v>
      </c>
      <c r="AK666" s="1" t="str">
        <f>IF(sum!A659="ON",sum!B659,"*")</f>
        <v>*</v>
      </c>
      <c r="AL666" s="1"/>
      <c r="AM666" s="1" t="str">
        <f>IF(sum!A659="ON",sum!D659,"*")</f>
        <v>*</v>
      </c>
      <c r="AP666" s="1" t="s">
        <v>137</v>
      </c>
      <c r="AQ666" s="1" t="s">
        <v>138</v>
      </c>
      <c r="AR666" s="1">
        <v>2021</v>
      </c>
      <c r="AS666" s="1" t="str">
        <f>IF(sum!A659="QU",sum!B659,"*")</f>
        <v>WST-SpHeat_ELE1</v>
      </c>
      <c r="AT666" s="1"/>
      <c r="AU666" s="1">
        <f>IF(sum!A659="QU",sum!D659,"*")</f>
        <v>4.2274360600295699E-2</v>
      </c>
      <c r="AX666" s="4" t="s">
        <v>137</v>
      </c>
      <c r="AY666" s="4" t="s">
        <v>138</v>
      </c>
      <c r="AZ666" s="4">
        <v>2021</v>
      </c>
      <c r="BA666" s="1" t="str">
        <f>IF(sum!A659="SA",sum!B659,"*")</f>
        <v>*</v>
      </c>
      <c r="BB666" s="1"/>
      <c r="BC666" s="1" t="str">
        <f>IF(sum!A659="SA",sum!D659,"*")</f>
        <v>*</v>
      </c>
    </row>
    <row r="667" spans="2:55">
      <c r="B667" s="1" t="s">
        <v>137</v>
      </c>
      <c r="C667" s="1" t="s">
        <v>138</v>
      </c>
      <c r="D667" s="1">
        <v>2021</v>
      </c>
      <c r="J667" s="1" t="s">
        <v>137</v>
      </c>
      <c r="K667" s="1" t="s">
        <v>138</v>
      </c>
      <c r="L667" s="1">
        <v>2021</v>
      </c>
      <c r="M667" s="1" t="str">
        <f>IF(sum!A660="AT",sum!B660,"*")</f>
        <v>*</v>
      </c>
      <c r="N667" s="1"/>
      <c r="O667" s="1" t="str">
        <f>IF(sum!A660="AT",sum!D660,"*")</f>
        <v>*</v>
      </c>
      <c r="R667" s="1" t="s">
        <v>137</v>
      </c>
      <c r="S667" s="1" t="s">
        <v>138</v>
      </c>
      <c r="T667" s="1">
        <v>2021</v>
      </c>
      <c r="U667" s="1" t="str">
        <f>IF(sum!A660="BC",sum!B660,"*")</f>
        <v>*</v>
      </c>
      <c r="V667" s="1"/>
      <c r="W667" s="1" t="str">
        <f>IF(sum!A660="BC",sum!D660,"*")</f>
        <v>*</v>
      </c>
      <c r="Z667" s="1" t="s">
        <v>137</v>
      </c>
      <c r="AA667" s="1" t="s">
        <v>138</v>
      </c>
      <c r="AB667" s="1">
        <v>2021</v>
      </c>
      <c r="AC667" s="1" t="str">
        <f>IF(sum!A660="MA",sum!B660,"*")</f>
        <v>*</v>
      </c>
      <c r="AD667" s="1"/>
      <c r="AE667" s="1" t="str">
        <f>IF(sum!A660="MA",sum!D660,"*")</f>
        <v>*</v>
      </c>
      <c r="AH667" s="1" t="s">
        <v>137</v>
      </c>
      <c r="AI667" s="1" t="s">
        <v>138</v>
      </c>
      <c r="AJ667" s="1">
        <v>2021</v>
      </c>
      <c r="AK667" s="1" t="str">
        <f>IF(sum!A660="ON",sum!B660,"*")</f>
        <v>*</v>
      </c>
      <c r="AL667" s="1"/>
      <c r="AM667" s="1" t="str">
        <f>IF(sum!A660="ON",sum!D660,"*")</f>
        <v>*</v>
      </c>
      <c r="AP667" s="4" t="s">
        <v>137</v>
      </c>
      <c r="AQ667" s="4" t="s">
        <v>138</v>
      </c>
      <c r="AR667" s="4">
        <v>2021</v>
      </c>
      <c r="AS667" s="1" t="str">
        <f>IF(sum!A660="QU",sum!B660,"*")</f>
        <v>WST-WaterHeat_ELE1</v>
      </c>
      <c r="AT667" s="1"/>
      <c r="AU667" s="1">
        <f>IF(sum!A660="QU",sum!D660,"*")</f>
        <v>1.26823081800888E-2</v>
      </c>
      <c r="AX667" s="1" t="s">
        <v>137</v>
      </c>
      <c r="AY667" s="1" t="s">
        <v>138</v>
      </c>
      <c r="AZ667" s="1">
        <v>2021</v>
      </c>
      <c r="BA667" s="1" t="str">
        <f>IF(sum!A660="SA",sum!B660,"*")</f>
        <v>*</v>
      </c>
      <c r="BB667" s="1"/>
      <c r="BC667" s="1" t="str">
        <f>IF(sum!A660="SA",sum!D660,"*")</f>
        <v>*</v>
      </c>
    </row>
    <row r="668" spans="2:55">
      <c r="B668" s="1" t="s">
        <v>137</v>
      </c>
      <c r="C668" s="1" t="s">
        <v>138</v>
      </c>
      <c r="D668" s="1">
        <v>2021</v>
      </c>
      <c r="J668" s="1" t="s">
        <v>137</v>
      </c>
      <c r="K668" s="1" t="s">
        <v>138</v>
      </c>
      <c r="L668" s="1">
        <v>2021</v>
      </c>
      <c r="M668" s="1" t="str">
        <f>IF(sum!A661="AT",sum!B661,"*")</f>
        <v>*</v>
      </c>
      <c r="N668" s="1"/>
      <c r="O668" s="1" t="str">
        <f>IF(sum!A661="AT",sum!D661,"*")</f>
        <v>*</v>
      </c>
      <c r="R668" s="1" t="s">
        <v>137</v>
      </c>
      <c r="S668" s="1" t="s">
        <v>138</v>
      </c>
      <c r="T668" s="1">
        <v>2021</v>
      </c>
      <c r="U668" s="1" t="str">
        <f>IF(sum!A661="BC",sum!B661,"*")</f>
        <v>*</v>
      </c>
      <c r="V668" s="1"/>
      <c r="W668" s="1" t="str">
        <f>IF(sum!A661="BC",sum!D661,"*")</f>
        <v>*</v>
      </c>
      <c r="Z668" s="1" t="s">
        <v>137</v>
      </c>
      <c r="AA668" s="1" t="s">
        <v>138</v>
      </c>
      <c r="AB668" s="1">
        <v>2021</v>
      </c>
      <c r="AC668" s="1" t="str">
        <f>IF(sum!A661="MA",sum!B661,"*")</f>
        <v>*</v>
      </c>
      <c r="AD668" s="1"/>
      <c r="AE668" s="1" t="str">
        <f>IF(sum!A661="MA",sum!D661,"*")</f>
        <v>*</v>
      </c>
      <c r="AH668" s="1" t="s">
        <v>137</v>
      </c>
      <c r="AI668" s="1" t="s">
        <v>138</v>
      </c>
      <c r="AJ668" s="1">
        <v>2021</v>
      </c>
      <c r="AK668" s="1" t="str">
        <f>IF(sum!A661="ON",sum!B661,"*")</f>
        <v>*</v>
      </c>
      <c r="AL668" s="1"/>
      <c r="AM668" s="1" t="str">
        <f>IF(sum!A661="ON",sum!D661,"*")</f>
        <v>*</v>
      </c>
      <c r="AP668" s="1" t="s">
        <v>137</v>
      </c>
      <c r="AQ668" s="1" t="s">
        <v>138</v>
      </c>
      <c r="AR668" s="1">
        <v>2021</v>
      </c>
      <c r="AS668" s="1" t="str">
        <f>IF(sum!A661="QU",sum!B661,"*")</f>
        <v>*</v>
      </c>
      <c r="AT668" s="1"/>
      <c r="AU668" s="1" t="str">
        <f>IF(sum!A661="QU",sum!D661,"*")</f>
        <v>*</v>
      </c>
      <c r="AX668" s="1" t="s">
        <v>137</v>
      </c>
      <c r="AY668" s="1" t="s">
        <v>138</v>
      </c>
      <c r="AZ668" s="1">
        <v>2021</v>
      </c>
      <c r="BA668" s="1" t="str">
        <f>IF(sum!A661="SA",sum!B661,"*")</f>
        <v>AFM-AuxiliaryEquip_ELE1</v>
      </c>
      <c r="BB668" s="1"/>
      <c r="BC668" s="1">
        <f>IF(sum!A661="SA",sum!D661,"*")</f>
        <v>6.3411540900443902E-3</v>
      </c>
    </row>
    <row r="669" spans="2:55">
      <c r="B669" s="4" t="s">
        <v>137</v>
      </c>
      <c r="C669" s="4" t="s">
        <v>138</v>
      </c>
      <c r="D669" s="4">
        <v>2021</v>
      </c>
      <c r="J669" s="4" t="s">
        <v>137</v>
      </c>
      <c r="K669" s="4" t="s">
        <v>138</v>
      </c>
      <c r="L669" s="4">
        <v>2021</v>
      </c>
      <c r="M669" s="1" t="str">
        <f>IF(sum!A662="AT",sum!B662,"*")</f>
        <v>*</v>
      </c>
      <c r="N669" s="1"/>
      <c r="O669" s="1" t="str">
        <f>IF(sum!A662="AT",sum!D662,"*")</f>
        <v>*</v>
      </c>
      <c r="R669" s="4" t="s">
        <v>137</v>
      </c>
      <c r="S669" s="4" t="s">
        <v>138</v>
      </c>
      <c r="T669" s="4">
        <v>2021</v>
      </c>
      <c r="U669" s="1" t="str">
        <f>IF(sum!A662="BC",sum!B662,"*")</f>
        <v>*</v>
      </c>
      <c r="V669" s="1"/>
      <c r="W669" s="1" t="str">
        <f>IF(sum!A662="BC",sum!D662,"*")</f>
        <v>*</v>
      </c>
      <c r="Z669" s="4" t="s">
        <v>137</v>
      </c>
      <c r="AA669" s="4" t="s">
        <v>138</v>
      </c>
      <c r="AB669" s="4">
        <v>2021</v>
      </c>
      <c r="AC669" s="1" t="str">
        <f>IF(sum!A662="MA",sum!B662,"*")</f>
        <v>*</v>
      </c>
      <c r="AD669" s="1"/>
      <c r="AE669" s="1" t="str">
        <f>IF(sum!A662="MA",sum!D662,"*")</f>
        <v>*</v>
      </c>
      <c r="AH669" s="4" t="s">
        <v>137</v>
      </c>
      <c r="AI669" s="4" t="s">
        <v>138</v>
      </c>
      <c r="AJ669" s="4">
        <v>2021</v>
      </c>
      <c r="AK669" s="1" t="str">
        <f>IF(sum!A662="ON",sum!B662,"*")</f>
        <v>*</v>
      </c>
      <c r="AL669" s="1"/>
      <c r="AM669" s="1" t="str">
        <f>IF(sum!A662="ON",sum!D662,"*")</f>
        <v>*</v>
      </c>
      <c r="AP669" s="4" t="s">
        <v>137</v>
      </c>
      <c r="AQ669" s="4" t="s">
        <v>138</v>
      </c>
      <c r="AR669" s="4">
        <v>2021</v>
      </c>
      <c r="AS669" s="1" t="str">
        <f>IF(sum!A662="QU",sum!B662,"*")</f>
        <v>*</v>
      </c>
      <c r="AT669" s="1"/>
      <c r="AU669" s="1" t="str">
        <f>IF(sum!A662="QU",sum!D662,"*")</f>
        <v>*</v>
      </c>
      <c r="AX669" s="4" t="s">
        <v>137</v>
      </c>
      <c r="AY669" s="4" t="s">
        <v>138</v>
      </c>
      <c r="AZ669" s="4">
        <v>2021</v>
      </c>
      <c r="BA669" s="1" t="str">
        <f>IF(sum!A662="SA",sum!B662,"*")</f>
        <v>AFM-AuxiliaryMot_ELE1</v>
      </c>
      <c r="BB669" s="1"/>
      <c r="BC669" s="1">
        <f>IF(sum!A662="SA",sum!D662,"*")</f>
        <v>3.1705770450222298E-3</v>
      </c>
    </row>
    <row r="670" spans="2:55">
      <c r="B670" s="1" t="s">
        <v>137</v>
      </c>
      <c r="C670" s="1" t="s">
        <v>138</v>
      </c>
      <c r="D670" s="1">
        <v>2021</v>
      </c>
      <c r="J670" s="1" t="s">
        <v>137</v>
      </c>
      <c r="K670" s="1" t="s">
        <v>138</v>
      </c>
      <c r="L670" s="1">
        <v>2021</v>
      </c>
      <c r="M670" s="1" t="str">
        <f>IF(sum!A663="AT",sum!B663,"*")</f>
        <v>*</v>
      </c>
      <c r="N670" s="1"/>
      <c r="O670" s="1" t="str">
        <f>IF(sum!A663="AT",sum!D663,"*")</f>
        <v>*</v>
      </c>
      <c r="R670" s="1" t="s">
        <v>137</v>
      </c>
      <c r="S670" s="1" t="s">
        <v>138</v>
      </c>
      <c r="T670" s="1">
        <v>2021</v>
      </c>
      <c r="U670" s="1" t="str">
        <f>IF(sum!A663="BC",sum!B663,"*")</f>
        <v>*</v>
      </c>
      <c r="V670" s="1"/>
      <c r="W670" s="1" t="str">
        <f>IF(sum!A663="BC",sum!D663,"*")</f>
        <v>*</v>
      </c>
      <c r="Z670" s="1" t="s">
        <v>137</v>
      </c>
      <c r="AA670" s="1" t="s">
        <v>138</v>
      </c>
      <c r="AB670" s="1">
        <v>2021</v>
      </c>
      <c r="AC670" s="1" t="str">
        <f>IF(sum!A663="MA",sum!B663,"*")</f>
        <v>*</v>
      </c>
      <c r="AD670" s="1"/>
      <c r="AE670" s="1" t="str">
        <f>IF(sum!A663="MA",sum!D663,"*")</f>
        <v>*</v>
      </c>
      <c r="AH670" s="1" t="s">
        <v>137</v>
      </c>
      <c r="AI670" s="1" t="s">
        <v>138</v>
      </c>
      <c r="AJ670" s="1">
        <v>2021</v>
      </c>
      <c r="AK670" s="1" t="str">
        <f>IF(sum!A663="ON",sum!B663,"*")</f>
        <v>*</v>
      </c>
      <c r="AL670" s="1"/>
      <c r="AM670" s="1" t="str">
        <f>IF(sum!A663="ON",sum!D663,"*")</f>
        <v>*</v>
      </c>
      <c r="AP670" s="1" t="s">
        <v>137</v>
      </c>
      <c r="AQ670" s="1" t="s">
        <v>138</v>
      </c>
      <c r="AR670" s="1">
        <v>2021</v>
      </c>
      <c r="AS670" s="1" t="str">
        <f>IF(sum!A663="QU",sum!B663,"*")</f>
        <v>*</v>
      </c>
      <c r="AT670" s="1"/>
      <c r="AU670" s="1" t="str">
        <f>IF(sum!A663="QU",sum!D663,"*")</f>
        <v>*</v>
      </c>
      <c r="AX670" s="1" t="s">
        <v>137</v>
      </c>
      <c r="AY670" s="1" t="s">
        <v>138</v>
      </c>
      <c r="AZ670" s="1">
        <v>2021</v>
      </c>
      <c r="BA670" s="1" t="str">
        <f>IF(sum!A663="SA",sum!B663,"*")</f>
        <v>AFM-Light_ELE1</v>
      </c>
      <c r="BB670" s="1"/>
      <c r="BC670" s="1">
        <f>IF(sum!A663="SA",sum!D663,"*")</f>
        <v>1.26823081800886E-2</v>
      </c>
    </row>
    <row r="671" spans="2:55">
      <c r="B671" s="1" t="s">
        <v>137</v>
      </c>
      <c r="C671" s="1" t="s">
        <v>138</v>
      </c>
      <c r="D671" s="1">
        <v>2021</v>
      </c>
      <c r="J671" s="1" t="s">
        <v>137</v>
      </c>
      <c r="K671" s="1" t="s">
        <v>138</v>
      </c>
      <c r="L671" s="1">
        <v>2021</v>
      </c>
      <c r="M671" s="1" t="str">
        <f>IF(sum!A664="AT",sum!B664,"*")</f>
        <v>*</v>
      </c>
      <c r="N671" s="1"/>
      <c r="O671" s="1" t="str">
        <f>IF(sum!A664="AT",sum!D664,"*")</f>
        <v>*</v>
      </c>
      <c r="R671" s="1" t="s">
        <v>137</v>
      </c>
      <c r="S671" s="1" t="s">
        <v>138</v>
      </c>
      <c r="T671" s="1">
        <v>2021</v>
      </c>
      <c r="U671" s="1" t="str">
        <f>IF(sum!A664="BC",sum!B664,"*")</f>
        <v>*</v>
      </c>
      <c r="V671" s="1"/>
      <c r="W671" s="1" t="str">
        <f>IF(sum!A664="BC",sum!D664,"*")</f>
        <v>*</v>
      </c>
      <c r="Z671" s="1" t="s">
        <v>137</v>
      </c>
      <c r="AA671" s="1" t="s">
        <v>138</v>
      </c>
      <c r="AB671" s="1">
        <v>2021</v>
      </c>
      <c r="AC671" s="1" t="str">
        <f>IF(sum!A664="MA",sum!B664,"*")</f>
        <v>*</v>
      </c>
      <c r="AD671" s="1"/>
      <c r="AE671" s="1" t="str">
        <f>IF(sum!A664="MA",sum!D664,"*")</f>
        <v>*</v>
      </c>
      <c r="AH671" s="1" t="s">
        <v>137</v>
      </c>
      <c r="AI671" s="1" t="s">
        <v>138</v>
      </c>
      <c r="AJ671" s="1">
        <v>2021</v>
      </c>
      <c r="AK671" s="1" t="str">
        <f>IF(sum!A664="ON",sum!B664,"*")</f>
        <v>*</v>
      </c>
      <c r="AL671" s="1"/>
      <c r="AM671" s="1" t="str">
        <f>IF(sum!A664="ON",sum!D664,"*")</f>
        <v>*</v>
      </c>
      <c r="AP671" s="4" t="s">
        <v>137</v>
      </c>
      <c r="AQ671" s="4" t="s">
        <v>138</v>
      </c>
      <c r="AR671" s="4">
        <v>2021</v>
      </c>
      <c r="AS671" s="1" t="str">
        <f>IF(sum!A664="QU",sum!B664,"*")</f>
        <v>*</v>
      </c>
      <c r="AT671" s="1"/>
      <c r="AU671" s="1" t="str">
        <f>IF(sum!A664="QU",sum!D664,"*")</f>
        <v>*</v>
      </c>
      <c r="AX671" s="1" t="s">
        <v>137</v>
      </c>
      <c r="AY671" s="1" t="s">
        <v>138</v>
      </c>
      <c r="AZ671" s="1">
        <v>2021</v>
      </c>
      <c r="BA671" s="1" t="str">
        <f>IF(sum!A664="SA",sum!B664,"*")</f>
        <v>AFM-SpHeat_ELE1</v>
      </c>
      <c r="BB671" s="1"/>
      <c r="BC671" s="1">
        <f>IF(sum!A664="SA",sum!D664,"*")</f>
        <v>2.8182907066864001E-2</v>
      </c>
    </row>
    <row r="672" spans="2:55">
      <c r="B672" s="4" t="s">
        <v>137</v>
      </c>
      <c r="C672" s="4" t="s">
        <v>138</v>
      </c>
      <c r="D672" s="4">
        <v>2021</v>
      </c>
      <c r="J672" s="4" t="s">
        <v>137</v>
      </c>
      <c r="K672" s="4" t="s">
        <v>138</v>
      </c>
      <c r="L672" s="4">
        <v>2021</v>
      </c>
      <c r="M672" s="1" t="str">
        <f>IF(sum!A665="AT",sum!B665,"*")</f>
        <v>*</v>
      </c>
      <c r="N672" s="1"/>
      <c r="O672" s="1" t="str">
        <f>IF(sum!A665="AT",sum!D665,"*")</f>
        <v>*</v>
      </c>
      <c r="R672" s="4" t="s">
        <v>137</v>
      </c>
      <c r="S672" s="4" t="s">
        <v>138</v>
      </c>
      <c r="T672" s="4">
        <v>2021</v>
      </c>
      <c r="U672" s="1" t="str">
        <f>IF(sum!A665="BC",sum!B665,"*")</f>
        <v>*</v>
      </c>
      <c r="V672" s="1"/>
      <c r="W672" s="1" t="str">
        <f>IF(sum!A665="BC",sum!D665,"*")</f>
        <v>*</v>
      </c>
      <c r="Z672" s="4" t="s">
        <v>137</v>
      </c>
      <c r="AA672" s="4" t="s">
        <v>138</v>
      </c>
      <c r="AB672" s="4">
        <v>2021</v>
      </c>
      <c r="AC672" s="1" t="str">
        <f>IF(sum!A665="MA",sum!B665,"*")</f>
        <v>*</v>
      </c>
      <c r="AD672" s="1"/>
      <c r="AE672" s="1" t="str">
        <f>IF(sum!A665="MA",sum!D665,"*")</f>
        <v>*</v>
      </c>
      <c r="AH672" s="4" t="s">
        <v>137</v>
      </c>
      <c r="AI672" s="4" t="s">
        <v>138</v>
      </c>
      <c r="AJ672" s="4">
        <v>2021</v>
      </c>
      <c r="AK672" s="1" t="str">
        <f>IF(sum!A665="ON",sum!B665,"*")</f>
        <v>*</v>
      </c>
      <c r="AL672" s="1"/>
      <c r="AM672" s="1" t="str">
        <f>IF(sum!A665="ON",sum!D665,"*")</f>
        <v>*</v>
      </c>
      <c r="AP672" s="1" t="s">
        <v>137</v>
      </c>
      <c r="AQ672" s="1" t="s">
        <v>138</v>
      </c>
      <c r="AR672" s="1">
        <v>2021</v>
      </c>
      <c r="AS672" s="1" t="str">
        <f>IF(sum!A665="QU",sum!B665,"*")</f>
        <v>*</v>
      </c>
      <c r="AT672" s="1"/>
      <c r="AU672" s="1" t="str">
        <f>IF(sum!A665="QU",sum!D665,"*")</f>
        <v>*</v>
      </c>
      <c r="AX672" s="4" t="s">
        <v>137</v>
      </c>
      <c r="AY672" s="4" t="s">
        <v>138</v>
      </c>
      <c r="AZ672" s="4">
        <v>2021</v>
      </c>
      <c r="BA672" s="1" t="str">
        <f>IF(sum!A665="SA",sum!B665,"*")</f>
        <v>AFM-WaterHeat_ELE1</v>
      </c>
      <c r="BB672" s="1"/>
      <c r="BC672" s="1">
        <f>IF(sum!A665="SA",sum!D665,"*")</f>
        <v>4.22743606002959E-3</v>
      </c>
    </row>
    <row r="673" spans="2:55">
      <c r="B673" s="1" t="s">
        <v>137</v>
      </c>
      <c r="C673" s="1" t="s">
        <v>138</v>
      </c>
      <c r="D673" s="1">
        <v>2021</v>
      </c>
      <c r="J673" s="1" t="s">
        <v>137</v>
      </c>
      <c r="K673" s="1" t="s">
        <v>138</v>
      </c>
      <c r="L673" s="1">
        <v>2021</v>
      </c>
      <c r="M673" s="1" t="str">
        <f>IF(sum!A666="AT",sum!B666,"*")</f>
        <v>*</v>
      </c>
      <c r="N673" s="1"/>
      <c r="O673" s="1" t="str">
        <f>IF(sum!A666="AT",sum!D666,"*")</f>
        <v>*</v>
      </c>
      <c r="R673" s="1" t="s">
        <v>137</v>
      </c>
      <c r="S673" s="1" t="s">
        <v>138</v>
      </c>
      <c r="T673" s="1">
        <v>2021</v>
      </c>
      <c r="U673" s="1" t="str">
        <f>IF(sum!A666="BC",sum!B666,"*")</f>
        <v>*</v>
      </c>
      <c r="V673" s="1"/>
      <c r="W673" s="1" t="str">
        <f>IF(sum!A666="BC",sum!D666,"*")</f>
        <v>*</v>
      </c>
      <c r="Z673" s="1" t="s">
        <v>137</v>
      </c>
      <c r="AA673" s="1" t="s">
        <v>138</v>
      </c>
      <c r="AB673" s="1">
        <v>2021</v>
      </c>
      <c r="AC673" s="1" t="str">
        <f>IF(sum!A666="MA",sum!B666,"*")</f>
        <v>*</v>
      </c>
      <c r="AD673" s="1"/>
      <c r="AE673" s="1" t="str">
        <f>IF(sum!A666="MA",sum!D666,"*")</f>
        <v>*</v>
      </c>
      <c r="AH673" s="1" t="s">
        <v>137</v>
      </c>
      <c r="AI673" s="1" t="s">
        <v>138</v>
      </c>
      <c r="AJ673" s="1">
        <v>2021</v>
      </c>
      <c r="AK673" s="1" t="str">
        <f>IF(sum!A666="ON",sum!B666,"*")</f>
        <v>*</v>
      </c>
      <c r="AL673" s="1"/>
      <c r="AM673" s="1" t="str">
        <f>IF(sum!A666="ON",sum!D666,"*")</f>
        <v>*</v>
      </c>
      <c r="AP673" s="4" t="s">
        <v>137</v>
      </c>
      <c r="AQ673" s="4" t="s">
        <v>138</v>
      </c>
      <c r="AR673" s="4">
        <v>2021</v>
      </c>
      <c r="AS673" s="1" t="str">
        <f>IF(sum!A666="QU",sum!B666,"*")</f>
        <v>*</v>
      </c>
      <c r="AT673" s="1"/>
      <c r="AU673" s="1" t="str">
        <f>IF(sum!A666="QU",sum!D666,"*")</f>
        <v>*</v>
      </c>
      <c r="AX673" s="1" t="s">
        <v>137</v>
      </c>
      <c r="AY673" s="1" t="s">
        <v>138</v>
      </c>
      <c r="AZ673" s="1">
        <v>2021</v>
      </c>
      <c r="BA673" s="1" t="str">
        <f>IF(sum!A666="SA",sum!B666,"*")</f>
        <v>ART-AuxiliaryEquip_ELE1</v>
      </c>
      <c r="BB673" s="1"/>
      <c r="BC673" s="1">
        <f>IF(sum!A666="SA",sum!D666,"*")</f>
        <v>2.1137180300148301E-3</v>
      </c>
    </row>
    <row r="674" spans="2:55">
      <c r="B674" s="1" t="s">
        <v>137</v>
      </c>
      <c r="C674" s="1" t="s">
        <v>138</v>
      </c>
      <c r="D674" s="1">
        <v>2021</v>
      </c>
      <c r="J674" s="1" t="s">
        <v>137</v>
      </c>
      <c r="K674" s="1" t="s">
        <v>138</v>
      </c>
      <c r="L674" s="1">
        <v>2021</v>
      </c>
      <c r="M674" s="1" t="str">
        <f>IF(sum!A667="AT",sum!B667,"*")</f>
        <v>*</v>
      </c>
      <c r="N674" s="1"/>
      <c r="O674" s="1" t="str">
        <f>IF(sum!A667="AT",sum!D667,"*")</f>
        <v>*</v>
      </c>
      <c r="R674" s="1" t="s">
        <v>137</v>
      </c>
      <c r="S674" s="1" t="s">
        <v>138</v>
      </c>
      <c r="T674" s="1">
        <v>2021</v>
      </c>
      <c r="U674" s="1" t="str">
        <f>IF(sum!A667="BC",sum!B667,"*")</f>
        <v>*</v>
      </c>
      <c r="V674" s="1"/>
      <c r="W674" s="1" t="str">
        <f>IF(sum!A667="BC",sum!D667,"*")</f>
        <v>*</v>
      </c>
      <c r="Z674" s="1" t="s">
        <v>137</v>
      </c>
      <c r="AA674" s="1" t="s">
        <v>138</v>
      </c>
      <c r="AB674" s="1">
        <v>2021</v>
      </c>
      <c r="AC674" s="1" t="str">
        <f>IF(sum!A667="MA",sum!B667,"*")</f>
        <v>*</v>
      </c>
      <c r="AD674" s="1"/>
      <c r="AE674" s="1" t="str">
        <f>IF(sum!A667="MA",sum!D667,"*")</f>
        <v>*</v>
      </c>
      <c r="AH674" s="1" t="s">
        <v>137</v>
      </c>
      <c r="AI674" s="1" t="s">
        <v>138</v>
      </c>
      <c r="AJ674" s="1">
        <v>2021</v>
      </c>
      <c r="AK674" s="1" t="str">
        <f>IF(sum!A667="ON",sum!B667,"*")</f>
        <v>*</v>
      </c>
      <c r="AL674" s="1"/>
      <c r="AM674" s="1" t="str">
        <f>IF(sum!A667="ON",sum!D667,"*")</f>
        <v>*</v>
      </c>
      <c r="AP674" s="1" t="s">
        <v>137</v>
      </c>
      <c r="AQ674" s="1" t="s">
        <v>138</v>
      </c>
      <c r="AR674" s="1">
        <v>2021</v>
      </c>
      <c r="AS674" s="1" t="str">
        <f>IF(sum!A667="QU",sum!B667,"*")</f>
        <v>*</v>
      </c>
      <c r="AT674" s="1"/>
      <c r="AU674" s="1" t="str">
        <f>IF(sum!A667="QU",sum!D667,"*")</f>
        <v>*</v>
      </c>
      <c r="AX674" s="1" t="s">
        <v>137</v>
      </c>
      <c r="AY674" s="1" t="s">
        <v>138</v>
      </c>
      <c r="AZ674" s="1">
        <v>2021</v>
      </c>
      <c r="BA674" s="1" t="str">
        <f>IF(sum!A667="SA",sum!B667,"*")</f>
        <v>ART-Light_ELE1</v>
      </c>
      <c r="BB674" s="1"/>
      <c r="BC674" s="1">
        <f>IF(sum!A667="SA",sum!D667,"*")</f>
        <v>3.1705770450222298E-3</v>
      </c>
    </row>
    <row r="675" spans="2:55">
      <c r="B675" s="4" t="s">
        <v>137</v>
      </c>
      <c r="C675" s="4" t="s">
        <v>138</v>
      </c>
      <c r="D675" s="4">
        <v>2021</v>
      </c>
      <c r="J675" s="4" t="s">
        <v>137</v>
      </c>
      <c r="K675" s="4" t="s">
        <v>138</v>
      </c>
      <c r="L675" s="4">
        <v>2021</v>
      </c>
      <c r="M675" s="1" t="str">
        <f>IF(sum!A668="AT",sum!B668,"*")</f>
        <v>*</v>
      </c>
      <c r="N675" s="1"/>
      <c r="O675" s="1" t="str">
        <f>IF(sum!A668="AT",sum!D668,"*")</f>
        <v>*</v>
      </c>
      <c r="R675" s="4" t="s">
        <v>137</v>
      </c>
      <c r="S675" s="4" t="s">
        <v>138</v>
      </c>
      <c r="T675" s="4">
        <v>2021</v>
      </c>
      <c r="U675" s="1" t="str">
        <f>IF(sum!A668="BC",sum!B668,"*")</f>
        <v>*</v>
      </c>
      <c r="V675" s="1"/>
      <c r="W675" s="1" t="str">
        <f>IF(sum!A668="BC",sum!D668,"*")</f>
        <v>*</v>
      </c>
      <c r="Z675" s="4" t="s">
        <v>137</v>
      </c>
      <c r="AA675" s="4" t="s">
        <v>138</v>
      </c>
      <c r="AB675" s="4">
        <v>2021</v>
      </c>
      <c r="AC675" s="1" t="str">
        <f>IF(sum!A668="MA",sum!B668,"*")</f>
        <v>*</v>
      </c>
      <c r="AD675" s="1"/>
      <c r="AE675" s="1" t="str">
        <f>IF(sum!A668="MA",sum!D668,"*")</f>
        <v>*</v>
      </c>
      <c r="AH675" s="4" t="s">
        <v>137</v>
      </c>
      <c r="AI675" s="4" t="s">
        <v>138</v>
      </c>
      <c r="AJ675" s="4">
        <v>2021</v>
      </c>
      <c r="AK675" s="1" t="str">
        <f>IF(sum!A668="ON",sum!B668,"*")</f>
        <v>*</v>
      </c>
      <c r="AL675" s="1"/>
      <c r="AM675" s="1" t="str">
        <f>IF(sum!A668="ON",sum!D668,"*")</f>
        <v>*</v>
      </c>
      <c r="AP675" s="4" t="s">
        <v>137</v>
      </c>
      <c r="AQ675" s="4" t="s">
        <v>138</v>
      </c>
      <c r="AR675" s="4">
        <v>2021</v>
      </c>
      <c r="AS675" s="1" t="str">
        <f>IF(sum!A668="QU",sum!B668,"*")</f>
        <v>*</v>
      </c>
      <c r="AT675" s="1"/>
      <c r="AU675" s="1" t="str">
        <f>IF(sum!A668="QU",sum!D668,"*")</f>
        <v>*</v>
      </c>
      <c r="AX675" s="4" t="s">
        <v>137</v>
      </c>
      <c r="AY675" s="4" t="s">
        <v>138</v>
      </c>
      <c r="AZ675" s="4">
        <v>2021</v>
      </c>
      <c r="BA675" s="1" t="str">
        <f>IF(sum!A668="SA",sum!B668,"*")</f>
        <v>ART-SpHeat_ELE1</v>
      </c>
      <c r="BB675" s="1"/>
      <c r="BC675" s="1">
        <f>IF(sum!A668="SA",sum!D668,"*")</f>
        <v>0</v>
      </c>
    </row>
    <row r="676" spans="2:55">
      <c r="B676" s="1" t="s">
        <v>137</v>
      </c>
      <c r="C676" s="1" t="s">
        <v>138</v>
      </c>
      <c r="D676" s="1">
        <v>2021</v>
      </c>
      <c r="J676" s="1" t="s">
        <v>137</v>
      </c>
      <c r="K676" s="1" t="s">
        <v>138</v>
      </c>
      <c r="L676" s="1">
        <v>2021</v>
      </c>
      <c r="M676" s="1" t="str">
        <f>IF(sum!A669="AT",sum!B669,"*")</f>
        <v>*</v>
      </c>
      <c r="N676" s="1"/>
      <c r="O676" s="1" t="str">
        <f>IF(sum!A669="AT",sum!D669,"*")</f>
        <v>*</v>
      </c>
      <c r="R676" s="1" t="s">
        <v>137</v>
      </c>
      <c r="S676" s="1" t="s">
        <v>138</v>
      </c>
      <c r="T676" s="1">
        <v>2021</v>
      </c>
      <c r="U676" s="1" t="str">
        <f>IF(sum!A669="BC",sum!B669,"*")</f>
        <v>*</v>
      </c>
      <c r="V676" s="1"/>
      <c r="W676" s="1" t="str">
        <f>IF(sum!A669="BC",sum!D669,"*")</f>
        <v>*</v>
      </c>
      <c r="Z676" s="1" t="s">
        <v>137</v>
      </c>
      <c r="AA676" s="1" t="s">
        <v>138</v>
      </c>
      <c r="AB676" s="1">
        <v>2021</v>
      </c>
      <c r="AC676" s="1" t="str">
        <f>IF(sum!A669="MA",sum!B669,"*")</f>
        <v>*</v>
      </c>
      <c r="AD676" s="1"/>
      <c r="AE676" s="1" t="str">
        <f>IF(sum!A669="MA",sum!D669,"*")</f>
        <v>*</v>
      </c>
      <c r="AH676" s="1" t="s">
        <v>137</v>
      </c>
      <c r="AI676" s="1" t="s">
        <v>138</v>
      </c>
      <c r="AJ676" s="1">
        <v>2021</v>
      </c>
      <c r="AK676" s="1" t="str">
        <f>IF(sum!A669="ON",sum!B669,"*")</f>
        <v>*</v>
      </c>
      <c r="AL676" s="1"/>
      <c r="AM676" s="1" t="str">
        <f>IF(sum!A669="ON",sum!D669,"*")</f>
        <v>*</v>
      </c>
      <c r="AP676" s="1" t="s">
        <v>137</v>
      </c>
      <c r="AQ676" s="1" t="s">
        <v>138</v>
      </c>
      <c r="AR676" s="1">
        <v>2021</v>
      </c>
      <c r="AS676" s="1" t="str">
        <f>IF(sum!A669="QU",sum!B669,"*")</f>
        <v>*</v>
      </c>
      <c r="AT676" s="1"/>
      <c r="AU676" s="1" t="str">
        <f>IF(sum!A669="QU",sum!D669,"*")</f>
        <v>*</v>
      </c>
      <c r="AX676" s="1" t="s">
        <v>137</v>
      </c>
      <c r="AY676" s="1" t="s">
        <v>138</v>
      </c>
      <c r="AZ676" s="1">
        <v>2021</v>
      </c>
      <c r="BA676" s="1" t="str">
        <f>IF(sum!A669="SA",sum!B669,"*")</f>
        <v>ECHP_biomass_thermal01</v>
      </c>
      <c r="BB676" s="1"/>
      <c r="BC676" s="1">
        <f>IF(sum!A669="SA",sum!D669,"*")</f>
        <v>0</v>
      </c>
    </row>
    <row r="677" spans="2:55">
      <c r="B677" s="1" t="s">
        <v>137</v>
      </c>
      <c r="C677" s="1" t="s">
        <v>138</v>
      </c>
      <c r="D677" s="1">
        <v>2021</v>
      </c>
      <c r="J677" s="1" t="s">
        <v>137</v>
      </c>
      <c r="K677" s="1" t="s">
        <v>138</v>
      </c>
      <c r="L677" s="1">
        <v>2021</v>
      </c>
      <c r="M677" s="1" t="str">
        <f>IF(sum!A670="AT",sum!B670,"*")</f>
        <v>*</v>
      </c>
      <c r="N677" s="1"/>
      <c r="O677" s="1" t="str">
        <f>IF(sum!A670="AT",sum!D670,"*")</f>
        <v>*</v>
      </c>
      <c r="R677" s="1" t="s">
        <v>137</v>
      </c>
      <c r="S677" s="1" t="s">
        <v>138</v>
      </c>
      <c r="T677" s="1">
        <v>2021</v>
      </c>
      <c r="U677" s="1" t="str">
        <f>IF(sum!A670="BC",sum!B670,"*")</f>
        <v>*</v>
      </c>
      <c r="V677" s="1"/>
      <c r="W677" s="1" t="str">
        <f>IF(sum!A670="BC",sum!D670,"*")</f>
        <v>*</v>
      </c>
      <c r="Z677" s="1" t="s">
        <v>137</v>
      </c>
      <c r="AA677" s="1" t="s">
        <v>138</v>
      </c>
      <c r="AB677" s="1">
        <v>2021</v>
      </c>
      <c r="AC677" s="1" t="str">
        <f>IF(sum!A670="MA",sum!B670,"*")</f>
        <v>*</v>
      </c>
      <c r="AD677" s="1"/>
      <c r="AE677" s="1" t="str">
        <f>IF(sum!A670="MA",sum!D670,"*")</f>
        <v>*</v>
      </c>
      <c r="AH677" s="1" t="s">
        <v>137</v>
      </c>
      <c r="AI677" s="1" t="s">
        <v>138</v>
      </c>
      <c r="AJ677" s="1">
        <v>2021</v>
      </c>
      <c r="AK677" s="1" t="str">
        <f>IF(sum!A670="ON",sum!B670,"*")</f>
        <v>*</v>
      </c>
      <c r="AL677" s="1"/>
      <c r="AM677" s="1" t="str">
        <f>IF(sum!A670="ON",sum!D670,"*")</f>
        <v>*</v>
      </c>
      <c r="AP677" s="4" t="s">
        <v>137</v>
      </c>
      <c r="AQ677" s="4" t="s">
        <v>138</v>
      </c>
      <c r="AR677" s="4">
        <v>2021</v>
      </c>
      <c r="AS677" s="1" t="str">
        <f>IF(sum!A670="QU",sum!B670,"*")</f>
        <v>*</v>
      </c>
      <c r="AT677" s="1"/>
      <c r="AU677" s="1" t="str">
        <f>IF(sum!A670="QU",sum!D670,"*")</f>
        <v>*</v>
      </c>
      <c r="AX677" s="1" t="s">
        <v>137</v>
      </c>
      <c r="AY677" s="1" t="s">
        <v>138</v>
      </c>
      <c r="AZ677" s="1">
        <v>2021</v>
      </c>
      <c r="BA677" s="1" t="str">
        <f>IF(sum!A670="SA",sum!B670,"*")</f>
        <v>EDU-AuxiliaryEquip_ELE1</v>
      </c>
      <c r="BB677" s="1"/>
      <c r="BC677" s="1">
        <f>IF(sum!A670="SA",sum!D670,"*")</f>
        <v>2.1137180300148401E-2</v>
      </c>
    </row>
    <row r="678" spans="2:55">
      <c r="B678" s="4" t="s">
        <v>137</v>
      </c>
      <c r="C678" s="4" t="s">
        <v>138</v>
      </c>
      <c r="D678" s="4">
        <v>2021</v>
      </c>
      <c r="J678" s="4" t="s">
        <v>137</v>
      </c>
      <c r="K678" s="4" t="s">
        <v>138</v>
      </c>
      <c r="L678" s="4">
        <v>2021</v>
      </c>
      <c r="M678" s="1" t="str">
        <f>IF(sum!A671="AT",sum!B671,"*")</f>
        <v>*</v>
      </c>
      <c r="N678" s="1"/>
      <c r="O678" s="1" t="str">
        <f>IF(sum!A671="AT",sum!D671,"*")</f>
        <v>*</v>
      </c>
      <c r="R678" s="4" t="s">
        <v>137</v>
      </c>
      <c r="S678" s="4" t="s">
        <v>138</v>
      </c>
      <c r="T678" s="4">
        <v>2021</v>
      </c>
      <c r="U678" s="1" t="str">
        <f>IF(sum!A671="BC",sum!B671,"*")</f>
        <v>*</v>
      </c>
      <c r="V678" s="1"/>
      <c r="W678" s="1" t="str">
        <f>IF(sum!A671="BC",sum!D671,"*")</f>
        <v>*</v>
      </c>
      <c r="Z678" s="4" t="s">
        <v>137</v>
      </c>
      <c r="AA678" s="4" t="s">
        <v>138</v>
      </c>
      <c r="AB678" s="4">
        <v>2021</v>
      </c>
      <c r="AC678" s="1" t="str">
        <f>IF(sum!A671="MA",sum!B671,"*")</f>
        <v>*</v>
      </c>
      <c r="AD678" s="1"/>
      <c r="AE678" s="1" t="str">
        <f>IF(sum!A671="MA",sum!D671,"*")</f>
        <v>*</v>
      </c>
      <c r="AH678" s="4" t="s">
        <v>137</v>
      </c>
      <c r="AI678" s="4" t="s">
        <v>138</v>
      </c>
      <c r="AJ678" s="4">
        <v>2021</v>
      </c>
      <c r="AK678" s="1" t="str">
        <f>IF(sum!A671="ON",sum!B671,"*")</f>
        <v>*</v>
      </c>
      <c r="AL678" s="1"/>
      <c r="AM678" s="1" t="str">
        <f>IF(sum!A671="ON",sum!D671,"*")</f>
        <v>*</v>
      </c>
      <c r="AP678" s="1" t="s">
        <v>137</v>
      </c>
      <c r="AQ678" s="1" t="s">
        <v>138</v>
      </c>
      <c r="AR678" s="1">
        <v>2021</v>
      </c>
      <c r="AS678" s="1" t="str">
        <f>IF(sum!A671="QU",sum!B671,"*")</f>
        <v>*</v>
      </c>
      <c r="AT678" s="1"/>
      <c r="AU678" s="1" t="str">
        <f>IF(sum!A671="QU",sum!D671,"*")</f>
        <v>*</v>
      </c>
      <c r="AX678" s="4" t="s">
        <v>137</v>
      </c>
      <c r="AY678" s="4" t="s">
        <v>138</v>
      </c>
      <c r="AZ678" s="4">
        <v>2021</v>
      </c>
      <c r="BA678" s="1" t="str">
        <f>IF(sum!A671="SA",sum!B671,"*")</f>
        <v>EDU-AuxiliaryMot_ELE1</v>
      </c>
      <c r="BB678" s="1"/>
      <c r="BC678" s="1">
        <f>IF(sum!A671="SA",sum!D671,"*")</f>
        <v>9.5117311350665906E-3</v>
      </c>
    </row>
    <row r="679" spans="2:55">
      <c r="B679" s="1" t="s">
        <v>137</v>
      </c>
      <c r="C679" s="1" t="s">
        <v>138</v>
      </c>
      <c r="D679" s="1">
        <v>2021</v>
      </c>
      <c r="J679" s="1" t="s">
        <v>137</v>
      </c>
      <c r="K679" s="1" t="s">
        <v>138</v>
      </c>
      <c r="L679" s="1">
        <v>2021</v>
      </c>
      <c r="M679" s="1" t="str">
        <f>IF(sum!A672="AT",sum!B672,"*")</f>
        <v>*</v>
      </c>
      <c r="N679" s="1"/>
      <c r="O679" s="1" t="str">
        <f>IF(sum!A672="AT",sum!D672,"*")</f>
        <v>*</v>
      </c>
      <c r="R679" s="1" t="s">
        <v>137</v>
      </c>
      <c r="S679" s="1" t="s">
        <v>138</v>
      </c>
      <c r="T679" s="1">
        <v>2021</v>
      </c>
      <c r="U679" s="1" t="str">
        <f>IF(sum!A672="BC",sum!B672,"*")</f>
        <v>*</v>
      </c>
      <c r="V679" s="1"/>
      <c r="W679" s="1" t="str">
        <f>IF(sum!A672="BC",sum!D672,"*")</f>
        <v>*</v>
      </c>
      <c r="Z679" s="1" t="s">
        <v>137</v>
      </c>
      <c r="AA679" s="1" t="s">
        <v>138</v>
      </c>
      <c r="AB679" s="1">
        <v>2021</v>
      </c>
      <c r="AC679" s="1" t="str">
        <f>IF(sum!A672="MA",sum!B672,"*")</f>
        <v>*</v>
      </c>
      <c r="AD679" s="1"/>
      <c r="AE679" s="1" t="str">
        <f>IF(sum!A672="MA",sum!D672,"*")</f>
        <v>*</v>
      </c>
      <c r="AH679" s="1" t="s">
        <v>137</v>
      </c>
      <c r="AI679" s="1" t="s">
        <v>138</v>
      </c>
      <c r="AJ679" s="1">
        <v>2021</v>
      </c>
      <c r="AK679" s="1" t="str">
        <f>IF(sum!A672="ON",sum!B672,"*")</f>
        <v>*</v>
      </c>
      <c r="AL679" s="1"/>
      <c r="AM679" s="1" t="str">
        <f>IF(sum!A672="ON",sum!D672,"*")</f>
        <v>*</v>
      </c>
      <c r="AP679" s="4" t="s">
        <v>137</v>
      </c>
      <c r="AQ679" s="4" t="s">
        <v>138</v>
      </c>
      <c r="AR679" s="4">
        <v>2021</v>
      </c>
      <c r="AS679" s="1" t="str">
        <f>IF(sum!A672="QU",sum!B672,"*")</f>
        <v>*</v>
      </c>
      <c r="AT679" s="1"/>
      <c r="AU679" s="1" t="str">
        <f>IF(sum!A672="QU",sum!D672,"*")</f>
        <v>*</v>
      </c>
      <c r="AX679" s="1" t="s">
        <v>137</v>
      </c>
      <c r="AY679" s="1" t="s">
        <v>138</v>
      </c>
      <c r="AZ679" s="1">
        <v>2021</v>
      </c>
      <c r="BA679" s="1" t="str">
        <f>IF(sum!A672="SA",sum!B672,"*")</f>
        <v>EDU-Light_ELE1</v>
      </c>
      <c r="BB679" s="1"/>
      <c r="BC679" s="1">
        <f>IF(sum!A672="SA",sum!D672,"*")</f>
        <v>3.1705770450222402E-2</v>
      </c>
    </row>
    <row r="680" spans="2:55">
      <c r="B680" s="4" t="s">
        <v>137</v>
      </c>
      <c r="C680" s="4" t="s">
        <v>138</v>
      </c>
      <c r="D680" s="4">
        <v>2021</v>
      </c>
      <c r="J680" s="4" t="s">
        <v>137</v>
      </c>
      <c r="K680" s="4" t="s">
        <v>138</v>
      </c>
      <c r="L680" s="4">
        <v>2021</v>
      </c>
      <c r="M680" s="1" t="str">
        <f>IF(sum!A673="AT",sum!B673,"*")</f>
        <v>*</v>
      </c>
      <c r="N680" s="1"/>
      <c r="O680" s="1" t="str">
        <f>IF(sum!A673="AT",sum!D673,"*")</f>
        <v>*</v>
      </c>
      <c r="R680" s="4" t="s">
        <v>137</v>
      </c>
      <c r="S680" s="4" t="s">
        <v>138</v>
      </c>
      <c r="T680" s="4">
        <v>2021</v>
      </c>
      <c r="U680" s="1" t="str">
        <f>IF(sum!A673="BC",sum!B673,"*")</f>
        <v>*</v>
      </c>
      <c r="V680" s="1"/>
      <c r="W680" s="1" t="str">
        <f>IF(sum!A673="BC",sum!D673,"*")</f>
        <v>*</v>
      </c>
      <c r="Z680" s="4" t="s">
        <v>137</v>
      </c>
      <c r="AA680" s="4" t="s">
        <v>138</v>
      </c>
      <c r="AB680" s="4">
        <v>2021</v>
      </c>
      <c r="AC680" s="1" t="str">
        <f>IF(sum!A673="MA",sum!B673,"*")</f>
        <v>*</v>
      </c>
      <c r="AD680" s="1"/>
      <c r="AE680" s="1" t="str">
        <f>IF(sum!A673="MA",sum!D673,"*")</f>
        <v>*</v>
      </c>
      <c r="AH680" s="4" t="s">
        <v>137</v>
      </c>
      <c r="AI680" s="4" t="s">
        <v>138</v>
      </c>
      <c r="AJ680" s="4">
        <v>2021</v>
      </c>
      <c r="AK680" s="1" t="str">
        <f>IF(sum!A673="ON",sum!B673,"*")</f>
        <v>*</v>
      </c>
      <c r="AL680" s="1"/>
      <c r="AM680" s="1" t="str">
        <f>IF(sum!A673="ON",sum!D673,"*")</f>
        <v>*</v>
      </c>
      <c r="AP680" s="1" t="s">
        <v>137</v>
      </c>
      <c r="AQ680" s="1" t="s">
        <v>138</v>
      </c>
      <c r="AR680" s="1">
        <v>2021</v>
      </c>
      <c r="AS680" s="1" t="str">
        <f>IF(sum!A673="QU",sum!B673,"*")</f>
        <v>*</v>
      </c>
      <c r="AT680" s="1"/>
      <c r="AU680" s="1" t="str">
        <f>IF(sum!A673="QU",sum!D673,"*")</f>
        <v>*</v>
      </c>
      <c r="AX680" s="4" t="s">
        <v>137</v>
      </c>
      <c r="AY680" s="4" t="s">
        <v>138</v>
      </c>
      <c r="AZ680" s="4">
        <v>2021</v>
      </c>
      <c r="BA680" s="1" t="str">
        <f>IF(sum!A673="SA",sum!B673,"*")</f>
        <v>EDU-SpCool_ELE1</v>
      </c>
      <c r="BB680" s="1"/>
      <c r="BC680" s="1">
        <f>IF(sum!A673="SA",sum!D673,"*")</f>
        <v>3.1705770450222298E-3</v>
      </c>
    </row>
    <row r="681" spans="2:55">
      <c r="B681" s="1" t="s">
        <v>137</v>
      </c>
      <c r="C681" s="1" t="s">
        <v>138</v>
      </c>
      <c r="D681" s="1">
        <v>2021</v>
      </c>
      <c r="J681" s="1" t="s">
        <v>137</v>
      </c>
      <c r="K681" s="1" t="s">
        <v>138</v>
      </c>
      <c r="L681" s="1">
        <v>2021</v>
      </c>
      <c r="M681" s="1" t="str">
        <f>IF(sum!A674="AT",sum!B674,"*")</f>
        <v>*</v>
      </c>
      <c r="N681" s="1"/>
      <c r="O681" s="1" t="str">
        <f>IF(sum!A674="AT",sum!D674,"*")</f>
        <v>*</v>
      </c>
      <c r="R681" s="1" t="s">
        <v>137</v>
      </c>
      <c r="S681" s="1" t="s">
        <v>138</v>
      </c>
      <c r="T681" s="1">
        <v>2021</v>
      </c>
      <c r="U681" s="1" t="str">
        <f>IF(sum!A674="BC",sum!B674,"*")</f>
        <v>*</v>
      </c>
      <c r="V681" s="1"/>
      <c r="W681" s="1" t="str">
        <f>IF(sum!A674="BC",sum!D674,"*")</f>
        <v>*</v>
      </c>
      <c r="Z681" s="1" t="s">
        <v>137</v>
      </c>
      <c r="AA681" s="1" t="s">
        <v>138</v>
      </c>
      <c r="AB681" s="1">
        <v>2021</v>
      </c>
      <c r="AC681" s="1" t="str">
        <f>IF(sum!A674="MA",sum!B674,"*")</f>
        <v>*</v>
      </c>
      <c r="AD681" s="1"/>
      <c r="AE681" s="1" t="str">
        <f>IF(sum!A674="MA",sum!D674,"*")</f>
        <v>*</v>
      </c>
      <c r="AH681" s="1" t="s">
        <v>137</v>
      </c>
      <c r="AI681" s="1" t="s">
        <v>138</v>
      </c>
      <c r="AJ681" s="1">
        <v>2021</v>
      </c>
      <c r="AK681" s="1" t="str">
        <f>IF(sum!A674="ON",sum!B674,"*")</f>
        <v>*</v>
      </c>
      <c r="AL681" s="1"/>
      <c r="AM681" s="1" t="str">
        <f>IF(sum!A674="ON",sum!D674,"*")</f>
        <v>*</v>
      </c>
      <c r="AP681" s="4" t="s">
        <v>137</v>
      </c>
      <c r="AQ681" s="4" t="s">
        <v>138</v>
      </c>
      <c r="AR681" s="4">
        <v>2021</v>
      </c>
      <c r="AS681" s="1" t="str">
        <f>IF(sum!A674="QU",sum!B674,"*")</f>
        <v>*</v>
      </c>
      <c r="AT681" s="1"/>
      <c r="AU681" s="1" t="str">
        <f>IF(sum!A674="QU",sum!D674,"*")</f>
        <v>*</v>
      </c>
      <c r="AX681" s="1" t="s">
        <v>137</v>
      </c>
      <c r="AY681" s="1" t="s">
        <v>138</v>
      </c>
      <c r="AZ681" s="1">
        <v>2021</v>
      </c>
      <c r="BA681" s="1" t="str">
        <f>IF(sum!A674="SA",sum!B674,"*")</f>
        <v>EDU-SpHeat_ELE1</v>
      </c>
      <c r="BB681" s="1"/>
      <c r="BC681" s="1">
        <f>IF(sum!A674="SA",sum!D674,"*")</f>
        <v>7.0457267667160206E-2</v>
      </c>
    </row>
    <row r="682" spans="2:55">
      <c r="B682" s="4" t="s">
        <v>137</v>
      </c>
      <c r="C682" s="4" t="s">
        <v>138</v>
      </c>
      <c r="D682" s="4">
        <v>2021</v>
      </c>
      <c r="J682" s="4" t="s">
        <v>137</v>
      </c>
      <c r="K682" s="4" t="s">
        <v>138</v>
      </c>
      <c r="L682" s="4">
        <v>2021</v>
      </c>
      <c r="M682" s="1" t="str">
        <f>IF(sum!A675="AT",sum!B675,"*")</f>
        <v>*</v>
      </c>
      <c r="N682" s="1"/>
      <c r="O682" s="1" t="str">
        <f>IF(sum!A675="AT",sum!D675,"*")</f>
        <v>*</v>
      </c>
      <c r="R682" s="4" t="s">
        <v>137</v>
      </c>
      <c r="S682" s="4" t="s">
        <v>138</v>
      </c>
      <c r="T682" s="4">
        <v>2021</v>
      </c>
      <c r="U682" s="1" t="str">
        <f>IF(sum!A675="BC",sum!B675,"*")</f>
        <v>*</v>
      </c>
      <c r="V682" s="1"/>
      <c r="W682" s="1" t="str">
        <f>IF(sum!A675="BC",sum!D675,"*")</f>
        <v>*</v>
      </c>
      <c r="Z682" s="4" t="s">
        <v>137</v>
      </c>
      <c r="AA682" s="4" t="s">
        <v>138</v>
      </c>
      <c r="AB682" s="4">
        <v>2021</v>
      </c>
      <c r="AC682" s="1" t="str">
        <f>IF(sum!A675="MA",sum!B675,"*")</f>
        <v>*</v>
      </c>
      <c r="AD682" s="1"/>
      <c r="AE682" s="1" t="str">
        <f>IF(sum!A675="MA",sum!D675,"*")</f>
        <v>*</v>
      </c>
      <c r="AH682" s="4" t="s">
        <v>137</v>
      </c>
      <c r="AI682" s="4" t="s">
        <v>138</v>
      </c>
      <c r="AJ682" s="4">
        <v>2021</v>
      </c>
      <c r="AK682" s="1" t="str">
        <f>IF(sum!A675="ON",sum!B675,"*")</f>
        <v>*</v>
      </c>
      <c r="AL682" s="1"/>
      <c r="AM682" s="1" t="str">
        <f>IF(sum!A675="ON",sum!D675,"*")</f>
        <v>*</v>
      </c>
      <c r="AP682" s="1" t="s">
        <v>137</v>
      </c>
      <c r="AQ682" s="1" t="s">
        <v>138</v>
      </c>
      <c r="AR682" s="1">
        <v>2021</v>
      </c>
      <c r="AS682" s="1" t="str">
        <f>IF(sum!A675="QU",sum!B675,"*")</f>
        <v>*</v>
      </c>
      <c r="AT682" s="1"/>
      <c r="AU682" s="1" t="str">
        <f>IF(sum!A675="QU",sum!D675,"*")</f>
        <v>*</v>
      </c>
      <c r="AX682" s="4" t="s">
        <v>137</v>
      </c>
      <c r="AY682" s="4" t="s">
        <v>138</v>
      </c>
      <c r="AZ682" s="4">
        <v>2021</v>
      </c>
      <c r="BA682" s="1" t="str">
        <f>IF(sum!A675="SA",sum!B675,"*")</f>
        <v>EDU-WaterHeat_ELE1</v>
      </c>
      <c r="BB682" s="1"/>
      <c r="BC682" s="1">
        <f>IF(sum!A675="SA",sum!D675,"*")</f>
        <v>8.4548721200591904E-3</v>
      </c>
    </row>
    <row r="683" spans="2:55">
      <c r="B683" s="1" t="s">
        <v>137</v>
      </c>
      <c r="C683" s="1" t="s">
        <v>138</v>
      </c>
      <c r="D683" s="1">
        <v>2021</v>
      </c>
      <c r="J683" s="1" t="s">
        <v>137</v>
      </c>
      <c r="K683" s="1" t="s">
        <v>138</v>
      </c>
      <c r="L683" s="1">
        <v>2021</v>
      </c>
      <c r="M683" s="1" t="str">
        <f>IF(sum!A676="AT",sum!B676,"*")</f>
        <v>*</v>
      </c>
      <c r="N683" s="1"/>
      <c r="O683" s="1" t="str">
        <f>IF(sum!A676="AT",sum!D676,"*")</f>
        <v>*</v>
      </c>
      <c r="R683" s="1" t="s">
        <v>137</v>
      </c>
      <c r="S683" s="1" t="s">
        <v>138</v>
      </c>
      <c r="T683" s="1">
        <v>2021</v>
      </c>
      <c r="U683" s="1" t="str">
        <f>IF(sum!A676="BC",sum!B676,"*")</f>
        <v>*</v>
      </c>
      <c r="V683" s="1"/>
      <c r="W683" s="1" t="str">
        <f>IF(sum!A676="BC",sum!D676,"*")</f>
        <v>*</v>
      </c>
      <c r="Z683" s="1" t="s">
        <v>137</v>
      </c>
      <c r="AA683" s="1" t="s">
        <v>138</v>
      </c>
      <c r="AB683" s="1">
        <v>2021</v>
      </c>
      <c r="AC683" s="1" t="str">
        <f>IF(sum!A676="MA",sum!B676,"*")</f>
        <v>*</v>
      </c>
      <c r="AD683" s="1"/>
      <c r="AE683" s="1" t="str">
        <f>IF(sum!A676="MA",sum!D676,"*")</f>
        <v>*</v>
      </c>
      <c r="AH683" s="1" t="s">
        <v>137</v>
      </c>
      <c r="AI683" s="1" t="s">
        <v>138</v>
      </c>
      <c r="AJ683" s="1">
        <v>2021</v>
      </c>
      <c r="AK683" s="1" t="str">
        <f>IF(sum!A676="ON",sum!B676,"*")</f>
        <v>*</v>
      </c>
      <c r="AL683" s="1"/>
      <c r="AM683" s="1" t="str">
        <f>IF(sum!A676="ON",sum!D676,"*")</f>
        <v>*</v>
      </c>
      <c r="AP683" s="4" t="s">
        <v>137</v>
      </c>
      <c r="AQ683" s="4" t="s">
        <v>138</v>
      </c>
      <c r="AR683" s="4">
        <v>2021</v>
      </c>
      <c r="AS683" s="1" t="str">
        <f>IF(sum!A676="QU",sum!B676,"*")</f>
        <v>*</v>
      </c>
      <c r="AT683" s="1"/>
      <c r="AU683" s="1" t="str">
        <f>IF(sum!A676="QU",sum!D676,"*")</f>
        <v>*</v>
      </c>
      <c r="AX683" s="1" t="s">
        <v>137</v>
      </c>
      <c r="AY683" s="1" t="s">
        <v>138</v>
      </c>
      <c r="AZ683" s="1">
        <v>2021</v>
      </c>
      <c r="BA683" s="1" t="str">
        <f>IF(sum!A676="SA",sum!B676,"*")</f>
        <v>EUGEOF01</v>
      </c>
      <c r="BB683" s="1"/>
      <c r="BC683" s="1">
        <f>IF(sum!A676="SA",sum!D676,"*")</f>
        <v>0</v>
      </c>
    </row>
    <row r="684" spans="2:55">
      <c r="B684" s="4" t="s">
        <v>137</v>
      </c>
      <c r="C684" s="4" t="s">
        <v>138</v>
      </c>
      <c r="D684" s="4">
        <v>2021</v>
      </c>
      <c r="J684" s="4" t="s">
        <v>137</v>
      </c>
      <c r="K684" s="4" t="s">
        <v>138</v>
      </c>
      <c r="L684" s="4">
        <v>2021</v>
      </c>
      <c r="M684" s="1" t="str">
        <f>IF(sum!A677="AT",sum!B677,"*")</f>
        <v>*</v>
      </c>
      <c r="N684" s="1"/>
      <c r="O684" s="1" t="str">
        <f>IF(sum!A677="AT",sum!D677,"*")</f>
        <v>*</v>
      </c>
      <c r="R684" s="4" t="s">
        <v>137</v>
      </c>
      <c r="S684" s="4" t="s">
        <v>138</v>
      </c>
      <c r="T684" s="4">
        <v>2021</v>
      </c>
      <c r="U684" s="1" t="str">
        <f>IF(sum!A677="BC",sum!B677,"*")</f>
        <v>*</v>
      </c>
      <c r="V684" s="1"/>
      <c r="W684" s="1" t="str">
        <f>IF(sum!A677="BC",sum!D677,"*")</f>
        <v>*</v>
      </c>
      <c r="Z684" s="4" t="s">
        <v>137</v>
      </c>
      <c r="AA684" s="4" t="s">
        <v>138</v>
      </c>
      <c r="AB684" s="4">
        <v>2021</v>
      </c>
      <c r="AC684" s="1" t="str">
        <f>IF(sum!A677="MA",sum!B677,"*")</f>
        <v>*</v>
      </c>
      <c r="AD684" s="1"/>
      <c r="AE684" s="1" t="str">
        <f>IF(sum!A677="MA",sum!D677,"*")</f>
        <v>*</v>
      </c>
      <c r="AH684" s="4" t="s">
        <v>137</v>
      </c>
      <c r="AI684" s="4" t="s">
        <v>138</v>
      </c>
      <c r="AJ684" s="4">
        <v>2021</v>
      </c>
      <c r="AK684" s="1" t="str">
        <f>IF(sum!A677="ON",sum!B677,"*")</f>
        <v>*</v>
      </c>
      <c r="AL684" s="1"/>
      <c r="AM684" s="1" t="str">
        <f>IF(sum!A677="ON",sum!D677,"*")</f>
        <v>*</v>
      </c>
      <c r="AP684" s="1" t="s">
        <v>137</v>
      </c>
      <c r="AQ684" s="1" t="s">
        <v>138</v>
      </c>
      <c r="AR684" s="1">
        <v>2021</v>
      </c>
      <c r="AS684" s="1" t="str">
        <f>IF(sum!A677="QU",sum!B677,"*")</f>
        <v>*</v>
      </c>
      <c r="AT684" s="1"/>
      <c r="AU684" s="1" t="str">
        <f>IF(sum!A677="QU",sum!D677,"*")</f>
        <v>*</v>
      </c>
      <c r="AX684" s="4" t="s">
        <v>137</v>
      </c>
      <c r="AY684" s="4" t="s">
        <v>138</v>
      </c>
      <c r="AZ684" s="4">
        <v>2021</v>
      </c>
      <c r="BA684" s="1" t="str">
        <f>IF(sum!A677="SA",sum!B677,"*")</f>
        <v>EUWINONL01</v>
      </c>
      <c r="BB684" s="1"/>
      <c r="BC684" s="1">
        <f>IF(sum!A677="SA",sum!D677,"*")</f>
        <v>0</v>
      </c>
    </row>
    <row r="685" spans="2:55">
      <c r="B685" s="1" t="s">
        <v>137</v>
      </c>
      <c r="C685" s="1" t="s">
        <v>138</v>
      </c>
      <c r="D685" s="1">
        <v>2021</v>
      </c>
      <c r="J685" s="1" t="s">
        <v>137</v>
      </c>
      <c r="K685" s="1" t="s">
        <v>138</v>
      </c>
      <c r="L685" s="1">
        <v>2021</v>
      </c>
      <c r="M685" s="1" t="str">
        <f>IF(sum!A678="AT",sum!B678,"*")</f>
        <v>*</v>
      </c>
      <c r="N685" s="1"/>
      <c r="O685" s="1" t="str">
        <f>IF(sum!A678="AT",sum!D678,"*")</f>
        <v>*</v>
      </c>
      <c r="R685" s="1" t="s">
        <v>137</v>
      </c>
      <c r="S685" s="1" t="s">
        <v>138</v>
      </c>
      <c r="T685" s="1">
        <v>2021</v>
      </c>
      <c r="U685" s="1" t="str">
        <f>IF(sum!A678="BC",sum!B678,"*")</f>
        <v>*</v>
      </c>
      <c r="V685" s="1"/>
      <c r="W685" s="1" t="str">
        <f>IF(sum!A678="BC",sum!D678,"*")</f>
        <v>*</v>
      </c>
      <c r="Z685" s="1" t="s">
        <v>137</v>
      </c>
      <c r="AA685" s="1" t="s">
        <v>138</v>
      </c>
      <c r="AB685" s="1">
        <v>2021</v>
      </c>
      <c r="AC685" s="1" t="str">
        <f>IF(sum!A678="MA",sum!B678,"*")</f>
        <v>*</v>
      </c>
      <c r="AD685" s="1"/>
      <c r="AE685" s="1" t="str">
        <f>IF(sum!A678="MA",sum!D678,"*")</f>
        <v>*</v>
      </c>
      <c r="AH685" s="1" t="s">
        <v>137</v>
      </c>
      <c r="AI685" s="1" t="s">
        <v>138</v>
      </c>
      <c r="AJ685" s="1">
        <v>2021</v>
      </c>
      <c r="AK685" s="1" t="str">
        <f>IF(sum!A678="ON",sum!B678,"*")</f>
        <v>*</v>
      </c>
      <c r="AL685" s="1"/>
      <c r="AM685" s="1" t="str">
        <f>IF(sum!A678="ON",sum!D678,"*")</f>
        <v>*</v>
      </c>
      <c r="AP685" s="4" t="s">
        <v>137</v>
      </c>
      <c r="AQ685" s="4" t="s">
        <v>138</v>
      </c>
      <c r="AR685" s="4">
        <v>2021</v>
      </c>
      <c r="AS685" s="1" t="str">
        <f>IF(sum!A678="QU",sum!B678,"*")</f>
        <v>*</v>
      </c>
      <c r="AT685" s="1"/>
      <c r="AU685" s="1" t="str">
        <f>IF(sum!A678="QU",sum!D678,"*")</f>
        <v>*</v>
      </c>
      <c r="AX685" s="1" t="s">
        <v>137</v>
      </c>
      <c r="AY685" s="1" t="s">
        <v>138</v>
      </c>
      <c r="AZ685" s="1">
        <v>2021</v>
      </c>
      <c r="BA685" s="1" t="str">
        <f>IF(sum!A678="SA",sum!B678,"*")</f>
        <v>HSS-AuxiliaryEquip_ELE1</v>
      </c>
      <c r="BB685" s="1"/>
      <c r="BC685" s="1">
        <f>IF(sum!A678="SA",sum!D678,"*")</f>
        <v>4.0160642570281298E-2</v>
      </c>
    </row>
    <row r="686" spans="2:55">
      <c r="B686" s="4" t="s">
        <v>137</v>
      </c>
      <c r="C686" s="4" t="s">
        <v>138</v>
      </c>
      <c r="D686" s="4">
        <v>2021</v>
      </c>
      <c r="J686" s="4" t="s">
        <v>137</v>
      </c>
      <c r="K686" s="4" t="s">
        <v>138</v>
      </c>
      <c r="L686" s="4">
        <v>2021</v>
      </c>
      <c r="M686" s="1" t="str">
        <f>IF(sum!A679="AT",sum!B679,"*")</f>
        <v>*</v>
      </c>
      <c r="N686" s="1"/>
      <c r="O686" s="1" t="str">
        <f>IF(sum!A679="AT",sum!D679,"*")</f>
        <v>*</v>
      </c>
      <c r="R686" s="4" t="s">
        <v>137</v>
      </c>
      <c r="S686" s="4" t="s">
        <v>138</v>
      </c>
      <c r="T686" s="4">
        <v>2021</v>
      </c>
      <c r="U686" s="1" t="str">
        <f>IF(sum!A679="BC",sum!B679,"*")</f>
        <v>*</v>
      </c>
      <c r="V686" s="1"/>
      <c r="W686" s="1" t="str">
        <f>IF(sum!A679="BC",sum!D679,"*")</f>
        <v>*</v>
      </c>
      <c r="Z686" s="4" t="s">
        <v>137</v>
      </c>
      <c r="AA686" s="4" t="s">
        <v>138</v>
      </c>
      <c r="AB686" s="4">
        <v>2021</v>
      </c>
      <c r="AC686" s="1" t="str">
        <f>IF(sum!A679="MA",sum!B679,"*")</f>
        <v>*</v>
      </c>
      <c r="AD686" s="1"/>
      <c r="AE686" s="1" t="str">
        <f>IF(sum!A679="MA",sum!D679,"*")</f>
        <v>*</v>
      </c>
      <c r="AH686" s="4" t="s">
        <v>137</v>
      </c>
      <c r="AI686" s="4" t="s">
        <v>138</v>
      </c>
      <c r="AJ686" s="4">
        <v>2021</v>
      </c>
      <c r="AK686" s="1" t="str">
        <f>IF(sum!A679="ON",sum!B679,"*")</f>
        <v>*</v>
      </c>
      <c r="AL686" s="1"/>
      <c r="AM686" s="1" t="str">
        <f>IF(sum!A679="ON",sum!D679,"*")</f>
        <v>*</v>
      </c>
      <c r="AP686" s="1" t="s">
        <v>137</v>
      </c>
      <c r="AQ686" s="1" t="s">
        <v>138</v>
      </c>
      <c r="AR686" s="1">
        <v>2021</v>
      </c>
      <c r="AS686" s="1" t="str">
        <f>IF(sum!A679="QU",sum!B679,"*")</f>
        <v>*</v>
      </c>
      <c r="AT686" s="1"/>
      <c r="AU686" s="1" t="str">
        <f>IF(sum!A679="QU",sum!D679,"*")</f>
        <v>*</v>
      </c>
      <c r="AX686" s="4" t="s">
        <v>137</v>
      </c>
      <c r="AY686" s="4" t="s">
        <v>138</v>
      </c>
      <c r="AZ686" s="4">
        <v>2021</v>
      </c>
      <c r="BA686" s="1" t="str">
        <f>IF(sum!A679="SA",sum!B679,"*")</f>
        <v>HSS-AuxiliaryMot_ELE1</v>
      </c>
      <c r="BB686" s="1"/>
      <c r="BC686" s="1">
        <f>IF(sum!A679="SA",sum!D679,"*")</f>
        <v>1.26823081800886E-2</v>
      </c>
    </row>
    <row r="687" spans="2:55">
      <c r="B687" s="1" t="s">
        <v>137</v>
      </c>
      <c r="C687" s="1" t="s">
        <v>138</v>
      </c>
      <c r="D687" s="1">
        <v>2021</v>
      </c>
      <c r="J687" s="1" t="s">
        <v>137</v>
      </c>
      <c r="K687" s="1" t="s">
        <v>138</v>
      </c>
      <c r="L687" s="1">
        <v>2021</v>
      </c>
      <c r="M687" s="1" t="str">
        <f>IF(sum!A680="AT",sum!B680,"*")</f>
        <v>*</v>
      </c>
      <c r="N687" s="1"/>
      <c r="O687" s="1" t="str">
        <f>IF(sum!A680="AT",sum!D680,"*")</f>
        <v>*</v>
      </c>
      <c r="R687" s="1" t="s">
        <v>137</v>
      </c>
      <c r="S687" s="1" t="s">
        <v>138</v>
      </c>
      <c r="T687" s="1">
        <v>2021</v>
      </c>
      <c r="U687" s="1" t="str">
        <f>IF(sum!A680="BC",sum!B680,"*")</f>
        <v>*</v>
      </c>
      <c r="V687" s="1"/>
      <c r="W687" s="1" t="str">
        <f>IF(sum!A680="BC",sum!D680,"*")</f>
        <v>*</v>
      </c>
      <c r="Z687" s="1" t="s">
        <v>137</v>
      </c>
      <c r="AA687" s="1" t="s">
        <v>138</v>
      </c>
      <c r="AB687" s="1">
        <v>2021</v>
      </c>
      <c r="AC687" s="1" t="str">
        <f>IF(sum!A680="MA",sum!B680,"*")</f>
        <v>*</v>
      </c>
      <c r="AD687" s="1"/>
      <c r="AE687" s="1" t="str">
        <f>IF(sum!A680="MA",sum!D680,"*")</f>
        <v>*</v>
      </c>
      <c r="AH687" s="1" t="s">
        <v>137</v>
      </c>
      <c r="AI687" s="1" t="s">
        <v>138</v>
      </c>
      <c r="AJ687" s="1">
        <v>2021</v>
      </c>
      <c r="AK687" s="1" t="str">
        <f>IF(sum!A680="ON",sum!B680,"*")</f>
        <v>*</v>
      </c>
      <c r="AL687" s="1"/>
      <c r="AM687" s="1" t="str">
        <f>IF(sum!A680="ON",sum!D680,"*")</f>
        <v>*</v>
      </c>
      <c r="AP687" s="4" t="s">
        <v>137</v>
      </c>
      <c r="AQ687" s="4" t="s">
        <v>138</v>
      </c>
      <c r="AR687" s="4">
        <v>2021</v>
      </c>
      <c r="AS687" s="1" t="str">
        <f>IF(sum!A680="QU",sum!B680,"*")</f>
        <v>*</v>
      </c>
      <c r="AT687" s="1"/>
      <c r="AU687" s="1" t="str">
        <f>IF(sum!A680="QU",sum!D680,"*")</f>
        <v>*</v>
      </c>
      <c r="AX687" s="1" t="s">
        <v>137</v>
      </c>
      <c r="AY687" s="1" t="s">
        <v>138</v>
      </c>
      <c r="AZ687" s="1">
        <v>2021</v>
      </c>
      <c r="BA687" s="1" t="str">
        <f>IF(sum!A680="SA",sum!B680,"*")</f>
        <v>HSS-Light_ELE1</v>
      </c>
      <c r="BB687" s="1"/>
      <c r="BC687" s="1">
        <f>IF(sum!A680="SA",sum!D680,"*")</f>
        <v>3.8046924540266598E-2</v>
      </c>
    </row>
    <row r="688" spans="2:55">
      <c r="B688" s="4" t="s">
        <v>137</v>
      </c>
      <c r="C688" s="4" t="s">
        <v>138</v>
      </c>
      <c r="D688" s="4">
        <v>2021</v>
      </c>
      <c r="J688" s="4" t="s">
        <v>137</v>
      </c>
      <c r="K688" s="4" t="s">
        <v>138</v>
      </c>
      <c r="L688" s="4">
        <v>2021</v>
      </c>
      <c r="M688" s="1" t="str">
        <f>IF(sum!A681="AT",sum!B681,"*")</f>
        <v>*</v>
      </c>
      <c r="N688" s="1"/>
      <c r="O688" s="1" t="str">
        <f>IF(sum!A681="AT",sum!D681,"*")</f>
        <v>*</v>
      </c>
      <c r="R688" s="4" t="s">
        <v>137</v>
      </c>
      <c r="S688" s="4" t="s">
        <v>138</v>
      </c>
      <c r="T688" s="4">
        <v>2021</v>
      </c>
      <c r="U688" s="1" t="str">
        <f>IF(sum!A681="BC",sum!B681,"*")</f>
        <v>*</v>
      </c>
      <c r="V688" s="1"/>
      <c r="W688" s="1" t="str">
        <f>IF(sum!A681="BC",sum!D681,"*")</f>
        <v>*</v>
      </c>
      <c r="Z688" s="4" t="s">
        <v>137</v>
      </c>
      <c r="AA688" s="4" t="s">
        <v>138</v>
      </c>
      <c r="AB688" s="4">
        <v>2021</v>
      </c>
      <c r="AC688" s="1" t="str">
        <f>IF(sum!A681="MA",sum!B681,"*")</f>
        <v>*</v>
      </c>
      <c r="AD688" s="1"/>
      <c r="AE688" s="1" t="str">
        <f>IF(sum!A681="MA",sum!D681,"*")</f>
        <v>*</v>
      </c>
      <c r="AH688" s="4" t="s">
        <v>137</v>
      </c>
      <c r="AI688" s="4" t="s">
        <v>138</v>
      </c>
      <c r="AJ688" s="4">
        <v>2021</v>
      </c>
      <c r="AK688" s="1" t="str">
        <f>IF(sum!A681="ON",sum!B681,"*")</f>
        <v>*</v>
      </c>
      <c r="AL688" s="1"/>
      <c r="AM688" s="1" t="str">
        <f>IF(sum!A681="ON",sum!D681,"*")</f>
        <v>*</v>
      </c>
      <c r="AP688" s="1" t="s">
        <v>137</v>
      </c>
      <c r="AQ688" s="1" t="s">
        <v>138</v>
      </c>
      <c r="AR688" s="1">
        <v>2021</v>
      </c>
      <c r="AS688" s="1" t="str">
        <f>IF(sum!A681="QU",sum!B681,"*")</f>
        <v>*</v>
      </c>
      <c r="AT688" s="1"/>
      <c r="AU688" s="1" t="str">
        <f>IF(sum!A681="QU",sum!D681,"*")</f>
        <v>*</v>
      </c>
      <c r="AX688" s="4" t="s">
        <v>137</v>
      </c>
      <c r="AY688" s="4" t="s">
        <v>138</v>
      </c>
      <c r="AZ688" s="4">
        <v>2021</v>
      </c>
      <c r="BA688" s="1" t="str">
        <f>IF(sum!A681="SA",sum!B681,"*")</f>
        <v>HSS-SpCool_ELE1</v>
      </c>
      <c r="BB688" s="1"/>
      <c r="BC688" s="1">
        <f>IF(sum!A681="SA",sum!D681,"*")</f>
        <v>3.1705770450222298E-3</v>
      </c>
    </row>
    <row r="689" spans="2:55">
      <c r="B689" s="1" t="s">
        <v>137</v>
      </c>
      <c r="C689" s="1" t="s">
        <v>138</v>
      </c>
      <c r="D689" s="1">
        <v>2021</v>
      </c>
      <c r="J689" s="1" t="s">
        <v>137</v>
      </c>
      <c r="K689" s="1" t="s">
        <v>138</v>
      </c>
      <c r="L689" s="1">
        <v>2021</v>
      </c>
      <c r="M689" s="1" t="str">
        <f>IF(sum!A682="AT",sum!B682,"*")</f>
        <v>*</v>
      </c>
      <c r="N689" s="1"/>
      <c r="O689" s="1" t="str">
        <f>IF(sum!A682="AT",sum!D682,"*")</f>
        <v>*</v>
      </c>
      <c r="R689" s="1" t="s">
        <v>137</v>
      </c>
      <c r="S689" s="1" t="s">
        <v>138</v>
      </c>
      <c r="T689" s="1">
        <v>2021</v>
      </c>
      <c r="U689" s="1" t="str">
        <f>IF(sum!A682="BC",sum!B682,"*")</f>
        <v>*</v>
      </c>
      <c r="V689" s="1"/>
      <c r="W689" s="1" t="str">
        <f>IF(sum!A682="BC",sum!D682,"*")</f>
        <v>*</v>
      </c>
      <c r="Z689" s="1" t="s">
        <v>137</v>
      </c>
      <c r="AA689" s="1" t="s">
        <v>138</v>
      </c>
      <c r="AB689" s="1">
        <v>2021</v>
      </c>
      <c r="AC689" s="1" t="str">
        <f>IF(sum!A682="MA",sum!B682,"*")</f>
        <v>*</v>
      </c>
      <c r="AD689" s="1"/>
      <c r="AE689" s="1" t="str">
        <f>IF(sum!A682="MA",sum!D682,"*")</f>
        <v>*</v>
      </c>
      <c r="AH689" s="1" t="s">
        <v>137</v>
      </c>
      <c r="AI689" s="1" t="s">
        <v>138</v>
      </c>
      <c r="AJ689" s="1">
        <v>2021</v>
      </c>
      <c r="AK689" s="1" t="str">
        <f>IF(sum!A682="ON",sum!B682,"*")</f>
        <v>*</v>
      </c>
      <c r="AL689" s="1"/>
      <c r="AM689" s="1" t="str">
        <f>IF(sum!A682="ON",sum!D682,"*")</f>
        <v>*</v>
      </c>
      <c r="AP689" s="4" t="s">
        <v>137</v>
      </c>
      <c r="AQ689" s="4" t="s">
        <v>138</v>
      </c>
      <c r="AR689" s="4">
        <v>2021</v>
      </c>
      <c r="AS689" s="1" t="str">
        <f>IF(sum!A682="QU",sum!B682,"*")</f>
        <v>*</v>
      </c>
      <c r="AT689" s="1"/>
      <c r="AU689" s="1" t="str">
        <f>IF(sum!A682="QU",sum!D682,"*")</f>
        <v>*</v>
      </c>
      <c r="AX689" s="1" t="s">
        <v>137</v>
      </c>
      <c r="AY689" s="1" t="s">
        <v>138</v>
      </c>
      <c r="AZ689" s="1">
        <v>2021</v>
      </c>
      <c r="BA689" s="1" t="str">
        <f>IF(sum!A682="SA",sum!B682,"*")</f>
        <v>HSS-SpHeat_ELE1</v>
      </c>
      <c r="BB689" s="1"/>
      <c r="BC689" s="1">
        <f>IF(sum!A682="SA",sum!D682,"*")</f>
        <v>4.6501796660325299E-2</v>
      </c>
    </row>
    <row r="690" spans="2:55">
      <c r="B690" s="4" t="s">
        <v>137</v>
      </c>
      <c r="C690" s="4" t="s">
        <v>138</v>
      </c>
      <c r="D690" s="4">
        <v>2021</v>
      </c>
      <c r="J690" s="4" t="s">
        <v>137</v>
      </c>
      <c r="K690" s="4" t="s">
        <v>138</v>
      </c>
      <c r="L690" s="4">
        <v>2021</v>
      </c>
      <c r="M690" s="1" t="str">
        <f>IF(sum!A683="AT",sum!B683,"*")</f>
        <v>*</v>
      </c>
      <c r="N690" s="1"/>
      <c r="O690" s="1" t="str">
        <f>IF(sum!A683="AT",sum!D683,"*")</f>
        <v>*</v>
      </c>
      <c r="R690" s="4" t="s">
        <v>137</v>
      </c>
      <c r="S690" s="4" t="s">
        <v>138</v>
      </c>
      <c r="T690" s="4">
        <v>2021</v>
      </c>
      <c r="U690" s="1" t="str">
        <f>IF(sum!A683="BC",sum!B683,"*")</f>
        <v>*</v>
      </c>
      <c r="V690" s="1"/>
      <c r="W690" s="1" t="str">
        <f>IF(sum!A683="BC",sum!D683,"*")</f>
        <v>*</v>
      </c>
      <c r="Z690" s="4" t="s">
        <v>137</v>
      </c>
      <c r="AA690" s="4" t="s">
        <v>138</v>
      </c>
      <c r="AB690" s="4">
        <v>2021</v>
      </c>
      <c r="AC690" s="1" t="str">
        <f>IF(sum!A683="MA",sum!B683,"*")</f>
        <v>*</v>
      </c>
      <c r="AD690" s="1"/>
      <c r="AE690" s="1" t="str">
        <f>IF(sum!A683="MA",sum!D683,"*")</f>
        <v>*</v>
      </c>
      <c r="AH690" s="4" t="s">
        <v>137</v>
      </c>
      <c r="AI690" s="4" t="s">
        <v>138</v>
      </c>
      <c r="AJ690" s="4">
        <v>2021</v>
      </c>
      <c r="AK690" s="1" t="str">
        <f>IF(sum!A683="ON",sum!B683,"*")</f>
        <v>*</v>
      </c>
      <c r="AL690" s="1"/>
      <c r="AM690" s="1" t="str">
        <f>IF(sum!A683="ON",sum!D683,"*")</f>
        <v>*</v>
      </c>
      <c r="AP690" s="1" t="s">
        <v>137</v>
      </c>
      <c r="AQ690" s="1" t="s">
        <v>138</v>
      </c>
      <c r="AR690" s="1">
        <v>2021</v>
      </c>
      <c r="AS690" s="1" t="str">
        <f>IF(sum!A683="QU",sum!B683,"*")</f>
        <v>*</v>
      </c>
      <c r="AT690" s="1"/>
      <c r="AU690" s="1" t="str">
        <f>IF(sum!A683="QU",sum!D683,"*")</f>
        <v>*</v>
      </c>
      <c r="AX690" s="4" t="s">
        <v>137</v>
      </c>
      <c r="AY690" s="4" t="s">
        <v>138</v>
      </c>
      <c r="AZ690" s="4">
        <v>2021</v>
      </c>
      <c r="BA690" s="1" t="str">
        <f>IF(sum!A683="SA",sum!B683,"*")</f>
        <v>HSS-WaterHeat_ELE1</v>
      </c>
      <c r="BB690" s="1"/>
      <c r="BC690" s="1">
        <f>IF(sum!A683="SA",sum!D683,"*")</f>
        <v>2.1137180300147999E-2</v>
      </c>
    </row>
    <row r="691" spans="2:55">
      <c r="B691" s="1" t="s">
        <v>137</v>
      </c>
      <c r="C691" s="1" t="s">
        <v>138</v>
      </c>
      <c r="D691" s="1">
        <v>2021</v>
      </c>
      <c r="J691" s="1" t="s">
        <v>137</v>
      </c>
      <c r="K691" s="1" t="s">
        <v>138</v>
      </c>
      <c r="L691" s="1">
        <v>2021</v>
      </c>
      <c r="M691" s="1" t="str">
        <f>IF(sum!A684="AT",sum!B684,"*")</f>
        <v>*</v>
      </c>
      <c r="N691" s="1"/>
      <c r="O691" s="1" t="str">
        <f>IF(sum!A684="AT",sum!D684,"*")</f>
        <v>*</v>
      </c>
      <c r="R691" s="1" t="s">
        <v>137</v>
      </c>
      <c r="S691" s="1" t="s">
        <v>138</v>
      </c>
      <c r="T691" s="1">
        <v>2021</v>
      </c>
      <c r="U691" s="1" t="str">
        <f>IF(sum!A684="BC",sum!B684,"*")</f>
        <v>*</v>
      </c>
      <c r="V691" s="1"/>
      <c r="W691" s="1" t="str">
        <f>IF(sum!A684="BC",sum!D684,"*")</f>
        <v>*</v>
      </c>
      <c r="Z691" s="1" t="s">
        <v>137</v>
      </c>
      <c r="AA691" s="1" t="s">
        <v>138</v>
      </c>
      <c r="AB691" s="1">
        <v>2021</v>
      </c>
      <c r="AC691" s="1" t="str">
        <f>IF(sum!A684="MA",sum!B684,"*")</f>
        <v>*</v>
      </c>
      <c r="AD691" s="1"/>
      <c r="AE691" s="1" t="str">
        <f>IF(sum!A684="MA",sum!D684,"*")</f>
        <v>*</v>
      </c>
      <c r="AH691" s="1" t="s">
        <v>137</v>
      </c>
      <c r="AI691" s="1" t="s">
        <v>138</v>
      </c>
      <c r="AJ691" s="1">
        <v>2021</v>
      </c>
      <c r="AK691" s="1" t="str">
        <f>IF(sum!A684="ON",sum!B684,"*")</f>
        <v>*</v>
      </c>
      <c r="AL691" s="1"/>
      <c r="AM691" s="1" t="str">
        <f>IF(sum!A684="ON",sum!D684,"*")</f>
        <v>*</v>
      </c>
      <c r="AP691" s="4" t="s">
        <v>137</v>
      </c>
      <c r="AQ691" s="4" t="s">
        <v>138</v>
      </c>
      <c r="AR691" s="4">
        <v>2021</v>
      </c>
      <c r="AS691" s="1" t="str">
        <f>IF(sum!A684="QU",sum!B684,"*")</f>
        <v>*</v>
      </c>
      <c r="AT691" s="1"/>
      <c r="AU691" s="1" t="str">
        <f>IF(sum!A684="QU",sum!D684,"*")</f>
        <v>*</v>
      </c>
      <c r="AX691" s="1" t="s">
        <v>137</v>
      </c>
      <c r="AY691" s="1" t="s">
        <v>138</v>
      </c>
      <c r="AZ691" s="1">
        <v>2021</v>
      </c>
      <c r="BA691" s="1" t="str">
        <f>IF(sum!A684="SA",sum!B684,"*")</f>
        <v>ICS-AuxiliaryEquip_ELE1</v>
      </c>
      <c r="BB691" s="1"/>
      <c r="BC691" s="1">
        <f>IF(sum!A684="SA",sum!D684,"*")</f>
        <v>2.1137180300148301E-3</v>
      </c>
    </row>
    <row r="692" spans="2:55">
      <c r="B692" s="4" t="s">
        <v>137</v>
      </c>
      <c r="C692" s="4" t="s">
        <v>138</v>
      </c>
      <c r="D692" s="4">
        <v>2021</v>
      </c>
      <c r="J692" s="4" t="s">
        <v>137</v>
      </c>
      <c r="K692" s="4" t="s">
        <v>138</v>
      </c>
      <c r="L692" s="4">
        <v>2021</v>
      </c>
      <c r="M692" s="1" t="str">
        <f>IF(sum!A685="AT",sum!B685,"*")</f>
        <v>*</v>
      </c>
      <c r="N692" s="1"/>
      <c r="O692" s="1" t="str">
        <f>IF(sum!A685="AT",sum!D685,"*")</f>
        <v>*</v>
      </c>
      <c r="R692" s="4" t="s">
        <v>137</v>
      </c>
      <c r="S692" s="4" t="s">
        <v>138</v>
      </c>
      <c r="T692" s="4">
        <v>2021</v>
      </c>
      <c r="U692" s="1" t="str">
        <f>IF(sum!A685="BC",sum!B685,"*")</f>
        <v>*</v>
      </c>
      <c r="V692" s="1"/>
      <c r="W692" s="1" t="str">
        <f>IF(sum!A685="BC",sum!D685,"*")</f>
        <v>*</v>
      </c>
      <c r="Z692" s="4" t="s">
        <v>137</v>
      </c>
      <c r="AA692" s="4" t="s">
        <v>138</v>
      </c>
      <c r="AB692" s="4">
        <v>2021</v>
      </c>
      <c r="AC692" s="1" t="str">
        <f>IF(sum!A685="MA",sum!B685,"*")</f>
        <v>*</v>
      </c>
      <c r="AD692" s="1"/>
      <c r="AE692" s="1" t="str">
        <f>IF(sum!A685="MA",sum!D685,"*")</f>
        <v>*</v>
      </c>
      <c r="AH692" s="4" t="s">
        <v>137</v>
      </c>
      <c r="AI692" s="4" t="s">
        <v>138</v>
      </c>
      <c r="AJ692" s="4">
        <v>2021</v>
      </c>
      <c r="AK692" s="1" t="str">
        <f>IF(sum!A685="ON",sum!B685,"*")</f>
        <v>*</v>
      </c>
      <c r="AL692" s="1"/>
      <c r="AM692" s="1" t="str">
        <f>IF(sum!A685="ON",sum!D685,"*")</f>
        <v>*</v>
      </c>
      <c r="AP692" s="1" t="s">
        <v>137</v>
      </c>
      <c r="AQ692" s="1" t="s">
        <v>138</v>
      </c>
      <c r="AR692" s="1">
        <v>2021</v>
      </c>
      <c r="AS692" s="1" t="str">
        <f>IF(sum!A685="QU",sum!B685,"*")</f>
        <v>*</v>
      </c>
      <c r="AT692" s="1"/>
      <c r="AU692" s="1" t="str">
        <f>IF(sum!A685="QU",sum!D685,"*")</f>
        <v>*</v>
      </c>
      <c r="AX692" s="4" t="s">
        <v>137</v>
      </c>
      <c r="AY692" s="4" t="s">
        <v>138</v>
      </c>
      <c r="AZ692" s="4">
        <v>2021</v>
      </c>
      <c r="BA692" s="1" t="str">
        <f>IF(sum!A685="SA",sum!B685,"*")</f>
        <v>ICS-Light_ELE1</v>
      </c>
      <c r="BB692" s="1"/>
      <c r="BC692" s="1">
        <f>IF(sum!A685="SA",sum!D685,"*")</f>
        <v>3.1705770450222298E-3</v>
      </c>
    </row>
    <row r="693" spans="2:55">
      <c r="B693" s="1" t="s">
        <v>137</v>
      </c>
      <c r="C693" s="1" t="s">
        <v>138</v>
      </c>
      <c r="D693" s="1">
        <v>2021</v>
      </c>
      <c r="J693" s="1" t="s">
        <v>137</v>
      </c>
      <c r="K693" s="1" t="s">
        <v>138</v>
      </c>
      <c r="L693" s="1">
        <v>2021</v>
      </c>
      <c r="M693" s="1" t="str">
        <f>IF(sum!A686="AT",sum!B686,"*")</f>
        <v>*</v>
      </c>
      <c r="N693" s="1"/>
      <c r="O693" s="1" t="str">
        <f>IF(sum!A686="AT",sum!D686,"*")</f>
        <v>*</v>
      </c>
      <c r="R693" s="1" t="s">
        <v>137</v>
      </c>
      <c r="S693" s="1" t="s">
        <v>138</v>
      </c>
      <c r="T693" s="1">
        <v>2021</v>
      </c>
      <c r="U693" s="1" t="str">
        <f>IF(sum!A686="BC",sum!B686,"*")</f>
        <v>*</v>
      </c>
      <c r="V693" s="1"/>
      <c r="W693" s="1" t="str">
        <f>IF(sum!A686="BC",sum!D686,"*")</f>
        <v>*</v>
      </c>
      <c r="Z693" s="1" t="s">
        <v>137</v>
      </c>
      <c r="AA693" s="1" t="s">
        <v>138</v>
      </c>
      <c r="AB693" s="1">
        <v>2021</v>
      </c>
      <c r="AC693" s="1" t="str">
        <f>IF(sum!A686="MA",sum!B686,"*")</f>
        <v>*</v>
      </c>
      <c r="AD693" s="1"/>
      <c r="AE693" s="1" t="str">
        <f>IF(sum!A686="MA",sum!D686,"*")</f>
        <v>*</v>
      </c>
      <c r="AH693" s="1" t="s">
        <v>137</v>
      </c>
      <c r="AI693" s="1" t="s">
        <v>138</v>
      </c>
      <c r="AJ693" s="1">
        <v>2021</v>
      </c>
      <c r="AK693" s="1" t="str">
        <f>IF(sum!A686="ON",sum!B686,"*")</f>
        <v>*</v>
      </c>
      <c r="AL693" s="1"/>
      <c r="AM693" s="1" t="str">
        <f>IF(sum!A686="ON",sum!D686,"*")</f>
        <v>*</v>
      </c>
      <c r="AP693" s="4" t="s">
        <v>137</v>
      </c>
      <c r="AQ693" s="4" t="s">
        <v>138</v>
      </c>
      <c r="AR693" s="4">
        <v>2021</v>
      </c>
      <c r="AS693" s="1" t="str">
        <f>IF(sum!A686="QU",sum!B686,"*")</f>
        <v>*</v>
      </c>
      <c r="AT693" s="1"/>
      <c r="AU693" s="1" t="str">
        <f>IF(sum!A686="QU",sum!D686,"*")</f>
        <v>*</v>
      </c>
      <c r="AX693" s="1" t="s">
        <v>137</v>
      </c>
      <c r="AY693" s="1" t="s">
        <v>138</v>
      </c>
      <c r="AZ693" s="1">
        <v>2021</v>
      </c>
      <c r="BA693" s="1" t="str">
        <f>IF(sum!A686="SA",sum!B686,"*")</f>
        <v>ICS-SpHeat_ELE1</v>
      </c>
      <c r="BB693" s="1"/>
      <c r="BC693" s="1">
        <f>IF(sum!A686="SA",sum!D686,"*")</f>
        <v>0</v>
      </c>
    </row>
    <row r="694" spans="2:55">
      <c r="B694" s="4" t="s">
        <v>137</v>
      </c>
      <c r="C694" s="4" t="s">
        <v>138</v>
      </c>
      <c r="D694" s="4">
        <v>2021</v>
      </c>
      <c r="J694" s="4" t="s">
        <v>137</v>
      </c>
      <c r="K694" s="4" t="s">
        <v>138</v>
      </c>
      <c r="L694" s="4">
        <v>2021</v>
      </c>
      <c r="M694" s="1" t="str">
        <f>IF(sum!A687="AT",sum!B687,"*")</f>
        <v>*</v>
      </c>
      <c r="N694" s="1"/>
      <c r="O694" s="1" t="str">
        <f>IF(sum!A687="AT",sum!D687,"*")</f>
        <v>*</v>
      </c>
      <c r="R694" s="4" t="s">
        <v>137</v>
      </c>
      <c r="S694" s="4" t="s">
        <v>138</v>
      </c>
      <c r="T694" s="4">
        <v>2021</v>
      </c>
      <c r="U694" s="1" t="str">
        <f>IF(sum!A687="BC",sum!B687,"*")</f>
        <v>*</v>
      </c>
      <c r="V694" s="1"/>
      <c r="W694" s="1" t="str">
        <f>IF(sum!A687="BC",sum!D687,"*")</f>
        <v>*</v>
      </c>
      <c r="Z694" s="4" t="s">
        <v>137</v>
      </c>
      <c r="AA694" s="4" t="s">
        <v>138</v>
      </c>
      <c r="AB694" s="4">
        <v>2021</v>
      </c>
      <c r="AC694" s="1" t="str">
        <f>IF(sum!A687="MA",sum!B687,"*")</f>
        <v>*</v>
      </c>
      <c r="AD694" s="1"/>
      <c r="AE694" s="1" t="str">
        <f>IF(sum!A687="MA",sum!D687,"*")</f>
        <v>*</v>
      </c>
      <c r="AH694" s="4" t="s">
        <v>137</v>
      </c>
      <c r="AI694" s="4" t="s">
        <v>138</v>
      </c>
      <c r="AJ694" s="4">
        <v>2021</v>
      </c>
      <c r="AK694" s="1" t="str">
        <f>IF(sum!A687="ON",sum!B687,"*")</f>
        <v>*</v>
      </c>
      <c r="AL694" s="1"/>
      <c r="AM694" s="1" t="str">
        <f>IF(sum!A687="ON",sum!D687,"*")</f>
        <v>*</v>
      </c>
      <c r="AP694" s="1" t="s">
        <v>137</v>
      </c>
      <c r="AQ694" s="1" t="s">
        <v>138</v>
      </c>
      <c r="AR694" s="1">
        <v>2021</v>
      </c>
      <c r="AS694" s="1" t="str">
        <f>IF(sum!A687="QU",sum!B687,"*")</f>
        <v>*</v>
      </c>
      <c r="AT694" s="1"/>
      <c r="AU694" s="1" t="str">
        <f>IF(sum!A687="QU",sum!D687,"*")</f>
        <v>*</v>
      </c>
      <c r="AX694" s="4" t="s">
        <v>137</v>
      </c>
      <c r="AY694" s="4" t="s">
        <v>138</v>
      </c>
      <c r="AZ694" s="4">
        <v>2021</v>
      </c>
      <c r="BA694" s="1" t="str">
        <f>IF(sum!A687="SA",sum!B687,"*")</f>
        <v>OS-AuxiliaryEquip_ELE1</v>
      </c>
      <c r="BB694" s="1"/>
      <c r="BC694" s="1">
        <f>IF(sum!A687="SA",sum!D687,"*")</f>
        <v>3.80469245402663E-2</v>
      </c>
    </row>
    <row r="695" spans="2:55">
      <c r="B695" s="1" t="s">
        <v>137</v>
      </c>
      <c r="C695" s="1" t="s">
        <v>138</v>
      </c>
      <c r="D695" s="1">
        <v>2021</v>
      </c>
      <c r="J695" s="1" t="s">
        <v>137</v>
      </c>
      <c r="K695" s="1" t="s">
        <v>138</v>
      </c>
      <c r="L695" s="1">
        <v>2021</v>
      </c>
      <c r="M695" s="1" t="str">
        <f>IF(sum!A688="AT",sum!B688,"*")</f>
        <v>*</v>
      </c>
      <c r="N695" s="1"/>
      <c r="O695" s="1" t="str">
        <f>IF(sum!A688="AT",sum!D688,"*")</f>
        <v>*</v>
      </c>
      <c r="R695" s="1" t="s">
        <v>137</v>
      </c>
      <c r="S695" s="1" t="s">
        <v>138</v>
      </c>
      <c r="T695" s="1">
        <v>2021</v>
      </c>
      <c r="U695" s="1" t="str">
        <f>IF(sum!A688="BC",sum!B688,"*")</f>
        <v>*</v>
      </c>
      <c r="V695" s="1"/>
      <c r="W695" s="1" t="str">
        <f>IF(sum!A688="BC",sum!D688,"*")</f>
        <v>*</v>
      </c>
      <c r="Z695" s="1" t="s">
        <v>137</v>
      </c>
      <c r="AA695" s="1" t="s">
        <v>138</v>
      </c>
      <c r="AB695" s="1">
        <v>2021</v>
      </c>
      <c r="AC695" s="1" t="str">
        <f>IF(sum!A688="MA",sum!B688,"*")</f>
        <v>*</v>
      </c>
      <c r="AD695" s="1"/>
      <c r="AE695" s="1" t="str">
        <f>IF(sum!A688="MA",sum!D688,"*")</f>
        <v>*</v>
      </c>
      <c r="AH695" s="1" t="s">
        <v>137</v>
      </c>
      <c r="AI695" s="1" t="s">
        <v>138</v>
      </c>
      <c r="AJ695" s="1">
        <v>2021</v>
      </c>
      <c r="AK695" s="1" t="str">
        <f>IF(sum!A688="ON",sum!B688,"*")</f>
        <v>*</v>
      </c>
      <c r="AL695" s="1"/>
      <c r="AM695" s="1" t="str">
        <f>IF(sum!A688="ON",sum!D688,"*")</f>
        <v>*</v>
      </c>
      <c r="AP695" s="4" t="s">
        <v>137</v>
      </c>
      <c r="AQ695" s="4" t="s">
        <v>138</v>
      </c>
      <c r="AR695" s="4">
        <v>2021</v>
      </c>
      <c r="AS695" s="1" t="str">
        <f>IF(sum!A688="QU",sum!B688,"*")</f>
        <v>*</v>
      </c>
      <c r="AT695" s="1"/>
      <c r="AU695" s="1" t="str">
        <f>IF(sum!A688="QU",sum!D688,"*")</f>
        <v>*</v>
      </c>
      <c r="AX695" s="1" t="s">
        <v>137</v>
      </c>
      <c r="AY695" s="1" t="s">
        <v>138</v>
      </c>
      <c r="AZ695" s="1">
        <v>2021</v>
      </c>
      <c r="BA695" s="1" t="str">
        <f>IF(sum!A688="SA",sum!B688,"*")</f>
        <v>OS-AuxiliaryMot_ELE1</v>
      </c>
      <c r="BB695" s="1"/>
      <c r="BC695" s="1">
        <f>IF(sum!A688="SA",sum!D688,"*")</f>
        <v>1.9023462270132799E-2</v>
      </c>
    </row>
    <row r="696" spans="2:55">
      <c r="B696" s="4" t="s">
        <v>137</v>
      </c>
      <c r="C696" s="4" t="s">
        <v>138</v>
      </c>
      <c r="D696" s="4">
        <v>2021</v>
      </c>
      <c r="J696" s="4" t="s">
        <v>137</v>
      </c>
      <c r="K696" s="4" t="s">
        <v>138</v>
      </c>
      <c r="L696" s="4">
        <v>2021</v>
      </c>
      <c r="M696" s="1" t="str">
        <f>IF(sum!A689="AT",sum!B689,"*")</f>
        <v>*</v>
      </c>
      <c r="N696" s="1"/>
      <c r="O696" s="1" t="str">
        <f>IF(sum!A689="AT",sum!D689,"*")</f>
        <v>*</v>
      </c>
      <c r="R696" s="4" t="s">
        <v>137</v>
      </c>
      <c r="S696" s="4" t="s">
        <v>138</v>
      </c>
      <c r="T696" s="4">
        <v>2021</v>
      </c>
      <c r="U696" s="1" t="str">
        <f>IF(sum!A689="BC",sum!B689,"*")</f>
        <v>*</v>
      </c>
      <c r="V696" s="1"/>
      <c r="W696" s="1" t="str">
        <f>IF(sum!A689="BC",sum!D689,"*")</f>
        <v>*</v>
      </c>
      <c r="Z696" s="4" t="s">
        <v>137</v>
      </c>
      <c r="AA696" s="4" t="s">
        <v>138</v>
      </c>
      <c r="AB696" s="4">
        <v>2021</v>
      </c>
      <c r="AC696" s="1" t="str">
        <f>IF(sum!A689="MA",sum!B689,"*")</f>
        <v>*</v>
      </c>
      <c r="AD696" s="1"/>
      <c r="AE696" s="1" t="str">
        <f>IF(sum!A689="MA",sum!D689,"*")</f>
        <v>*</v>
      </c>
      <c r="AH696" s="4" t="s">
        <v>137</v>
      </c>
      <c r="AI696" s="4" t="s">
        <v>138</v>
      </c>
      <c r="AJ696" s="4">
        <v>2021</v>
      </c>
      <c r="AK696" s="1" t="str">
        <f>IF(sum!A689="ON",sum!B689,"*")</f>
        <v>*</v>
      </c>
      <c r="AL696" s="1"/>
      <c r="AM696" s="1" t="str">
        <f>IF(sum!A689="ON",sum!D689,"*")</f>
        <v>*</v>
      </c>
      <c r="AP696" s="1" t="s">
        <v>137</v>
      </c>
      <c r="AQ696" s="1" t="s">
        <v>138</v>
      </c>
      <c r="AR696" s="1">
        <v>2021</v>
      </c>
      <c r="AS696" s="1" t="str">
        <f>IF(sum!A689="QU",sum!B689,"*")</f>
        <v>*</v>
      </c>
      <c r="AT696" s="1"/>
      <c r="AU696" s="1" t="str">
        <f>IF(sum!A689="QU",sum!D689,"*")</f>
        <v>*</v>
      </c>
      <c r="AX696" s="4" t="s">
        <v>137</v>
      </c>
      <c r="AY696" s="4" t="s">
        <v>138</v>
      </c>
      <c r="AZ696" s="4">
        <v>2021</v>
      </c>
      <c r="BA696" s="1" t="str">
        <f>IF(sum!A689="SA",sum!B689,"*")</f>
        <v>OS-Light_ELE1</v>
      </c>
      <c r="BB696" s="1"/>
      <c r="BC696" s="1">
        <f>IF(sum!A689="SA",sum!D689,"*")</f>
        <v>6.9752694990488098E-2</v>
      </c>
    </row>
    <row r="697" spans="2:55">
      <c r="B697" s="1" t="s">
        <v>137</v>
      </c>
      <c r="C697" s="1" t="s">
        <v>138</v>
      </c>
      <c r="D697" s="1">
        <v>2021</v>
      </c>
      <c r="J697" s="1" t="s">
        <v>137</v>
      </c>
      <c r="K697" s="1" t="s">
        <v>138</v>
      </c>
      <c r="L697" s="1">
        <v>2021</v>
      </c>
      <c r="M697" s="1" t="str">
        <f>IF(sum!A690="AT",sum!B690,"*")</f>
        <v>*</v>
      </c>
      <c r="N697" s="1"/>
      <c r="O697" s="1" t="str">
        <f>IF(sum!A690="AT",sum!D690,"*")</f>
        <v>*</v>
      </c>
      <c r="R697" s="1" t="s">
        <v>137</v>
      </c>
      <c r="S697" s="1" t="s">
        <v>138</v>
      </c>
      <c r="T697" s="1">
        <v>2021</v>
      </c>
      <c r="U697" s="1" t="str">
        <f>IF(sum!A690="BC",sum!B690,"*")</f>
        <v>*</v>
      </c>
      <c r="V697" s="1"/>
      <c r="W697" s="1" t="str">
        <f>IF(sum!A690="BC",sum!D690,"*")</f>
        <v>*</v>
      </c>
      <c r="Z697" s="1" t="s">
        <v>137</v>
      </c>
      <c r="AA697" s="1" t="s">
        <v>138</v>
      </c>
      <c r="AB697" s="1">
        <v>2021</v>
      </c>
      <c r="AC697" s="1" t="str">
        <f>IF(sum!A690="MA",sum!B690,"*")</f>
        <v>*</v>
      </c>
      <c r="AD697" s="1"/>
      <c r="AE697" s="1" t="str">
        <f>IF(sum!A690="MA",sum!D690,"*")</f>
        <v>*</v>
      </c>
      <c r="AH697" s="1" t="s">
        <v>137</v>
      </c>
      <c r="AI697" s="1" t="s">
        <v>138</v>
      </c>
      <c r="AJ697" s="1">
        <v>2021</v>
      </c>
      <c r="AK697" s="1" t="str">
        <f>IF(sum!A690="ON",sum!B690,"*")</f>
        <v>*</v>
      </c>
      <c r="AL697" s="1"/>
      <c r="AM697" s="1" t="str">
        <f>IF(sum!A690="ON",sum!D690,"*")</f>
        <v>*</v>
      </c>
      <c r="AP697" s="4" t="s">
        <v>137</v>
      </c>
      <c r="AQ697" s="4" t="s">
        <v>138</v>
      </c>
      <c r="AR697" s="4">
        <v>2021</v>
      </c>
      <c r="AS697" s="1" t="str">
        <f>IF(sum!A690="QU",sum!B690,"*")</f>
        <v>*</v>
      </c>
      <c r="AT697" s="1"/>
      <c r="AU697" s="1" t="str">
        <f>IF(sum!A690="QU",sum!D690,"*")</f>
        <v>*</v>
      </c>
      <c r="AX697" s="1" t="s">
        <v>137</v>
      </c>
      <c r="AY697" s="1" t="s">
        <v>138</v>
      </c>
      <c r="AZ697" s="1">
        <v>2021</v>
      </c>
      <c r="BA697" s="1" t="str">
        <f>IF(sum!A690="SA",sum!B690,"*")</f>
        <v>OS-SpCool_ELE1</v>
      </c>
      <c r="BB697" s="1"/>
      <c r="BC697" s="1">
        <f>IF(sum!A690="SA",sum!D690,"*")</f>
        <v>6.3411540900443703E-3</v>
      </c>
    </row>
    <row r="698" spans="2:55">
      <c r="B698" s="4" t="s">
        <v>137</v>
      </c>
      <c r="C698" s="4" t="s">
        <v>138</v>
      </c>
      <c r="D698" s="4">
        <v>2021</v>
      </c>
      <c r="J698" s="4" t="s">
        <v>137</v>
      </c>
      <c r="K698" s="4" t="s">
        <v>138</v>
      </c>
      <c r="L698" s="4">
        <v>2021</v>
      </c>
      <c r="M698" s="1" t="str">
        <f>IF(sum!A691="AT",sum!B691,"*")</f>
        <v>*</v>
      </c>
      <c r="N698" s="1"/>
      <c r="O698" s="1" t="str">
        <f>IF(sum!A691="AT",sum!D691,"*")</f>
        <v>*</v>
      </c>
      <c r="R698" s="4" t="s">
        <v>137</v>
      </c>
      <c r="S698" s="4" t="s">
        <v>138</v>
      </c>
      <c r="T698" s="4">
        <v>2021</v>
      </c>
      <c r="U698" s="1" t="str">
        <f>IF(sum!A691="BC",sum!B691,"*")</f>
        <v>*</v>
      </c>
      <c r="V698" s="1"/>
      <c r="W698" s="1" t="str">
        <f>IF(sum!A691="BC",sum!D691,"*")</f>
        <v>*</v>
      </c>
      <c r="Z698" s="4" t="s">
        <v>137</v>
      </c>
      <c r="AA698" s="4" t="s">
        <v>138</v>
      </c>
      <c r="AB698" s="4">
        <v>2021</v>
      </c>
      <c r="AC698" s="1" t="str">
        <f>IF(sum!A691="MA",sum!B691,"*")</f>
        <v>*</v>
      </c>
      <c r="AD698" s="1"/>
      <c r="AE698" s="1" t="str">
        <f>IF(sum!A691="MA",sum!D691,"*")</f>
        <v>*</v>
      </c>
      <c r="AH698" s="4" t="s">
        <v>137</v>
      </c>
      <c r="AI698" s="4" t="s">
        <v>138</v>
      </c>
      <c r="AJ698" s="4">
        <v>2021</v>
      </c>
      <c r="AK698" s="1" t="str">
        <f>IF(sum!A691="ON",sum!B691,"*")</f>
        <v>*</v>
      </c>
      <c r="AL698" s="1"/>
      <c r="AM698" s="1" t="str">
        <f>IF(sum!A691="ON",sum!D691,"*")</f>
        <v>*</v>
      </c>
      <c r="AP698" s="1" t="s">
        <v>137</v>
      </c>
      <c r="AQ698" s="1" t="s">
        <v>138</v>
      </c>
      <c r="AR698" s="1">
        <v>2021</v>
      </c>
      <c r="AS698" s="1" t="str">
        <f>IF(sum!A691="QU",sum!B691,"*")</f>
        <v>*</v>
      </c>
      <c r="AT698" s="1"/>
      <c r="AU698" s="1" t="str">
        <f>IF(sum!A691="QU",sum!D691,"*")</f>
        <v>*</v>
      </c>
      <c r="AX698" s="4" t="s">
        <v>137</v>
      </c>
      <c r="AY698" s="4" t="s">
        <v>138</v>
      </c>
      <c r="AZ698" s="4">
        <v>2021</v>
      </c>
      <c r="BA698" s="1" t="str">
        <f>IF(sum!A691="SA",sum!B691,"*")</f>
        <v>OS-SpHeat_ELE1</v>
      </c>
      <c r="BB698" s="1"/>
      <c r="BC698" s="1">
        <f>IF(sum!A691="SA",sum!D691,"*")</f>
        <v>0.139505389980976</v>
      </c>
    </row>
    <row r="699" spans="2:55">
      <c r="B699" s="1" t="s">
        <v>137</v>
      </c>
      <c r="C699" s="1" t="s">
        <v>138</v>
      </c>
      <c r="D699" s="1">
        <v>2021</v>
      </c>
      <c r="J699" s="1" t="s">
        <v>137</v>
      </c>
      <c r="K699" s="1" t="s">
        <v>138</v>
      </c>
      <c r="L699" s="1">
        <v>2021</v>
      </c>
      <c r="M699" s="1" t="str">
        <f>IF(sum!A692="AT",sum!B692,"*")</f>
        <v>*</v>
      </c>
      <c r="N699" s="1"/>
      <c r="O699" s="1" t="str">
        <f>IF(sum!A692="AT",sum!D692,"*")</f>
        <v>*</v>
      </c>
      <c r="R699" s="1" t="s">
        <v>137</v>
      </c>
      <c r="S699" s="1" t="s">
        <v>138</v>
      </c>
      <c r="T699" s="1">
        <v>2021</v>
      </c>
      <c r="U699" s="1" t="str">
        <f>IF(sum!A692="BC",sum!B692,"*")</f>
        <v>*</v>
      </c>
      <c r="V699" s="1"/>
      <c r="W699" s="1" t="str">
        <f>IF(sum!A692="BC",sum!D692,"*")</f>
        <v>*</v>
      </c>
      <c r="Z699" s="1" t="s">
        <v>137</v>
      </c>
      <c r="AA699" s="1" t="s">
        <v>138</v>
      </c>
      <c r="AB699" s="1">
        <v>2021</v>
      </c>
      <c r="AC699" s="1" t="str">
        <f>IF(sum!A692="MA",sum!B692,"*")</f>
        <v>*</v>
      </c>
      <c r="AD699" s="1"/>
      <c r="AE699" s="1" t="str">
        <f>IF(sum!A692="MA",sum!D692,"*")</f>
        <v>*</v>
      </c>
      <c r="AH699" s="1" t="s">
        <v>137</v>
      </c>
      <c r="AI699" s="1" t="s">
        <v>138</v>
      </c>
      <c r="AJ699" s="1">
        <v>2021</v>
      </c>
      <c r="AK699" s="1" t="str">
        <f>IF(sum!A692="ON",sum!B692,"*")</f>
        <v>*</v>
      </c>
      <c r="AL699" s="1"/>
      <c r="AM699" s="1" t="str">
        <f>IF(sum!A692="ON",sum!D692,"*")</f>
        <v>*</v>
      </c>
      <c r="AP699" s="4" t="s">
        <v>137</v>
      </c>
      <c r="AQ699" s="4" t="s">
        <v>138</v>
      </c>
      <c r="AR699" s="4">
        <v>2021</v>
      </c>
      <c r="AS699" s="1" t="str">
        <f>IF(sum!A692="QU",sum!B692,"*")</f>
        <v>*</v>
      </c>
      <c r="AT699" s="1"/>
      <c r="AU699" s="1" t="str">
        <f>IF(sum!A692="QU",sum!D692,"*")</f>
        <v>*</v>
      </c>
      <c r="AX699" s="1" t="s">
        <v>137</v>
      </c>
      <c r="AY699" s="1" t="s">
        <v>138</v>
      </c>
      <c r="AZ699" s="1">
        <v>2021</v>
      </c>
      <c r="BA699" s="1" t="str">
        <f>IF(sum!A692="SA",sum!B692,"*")</f>
        <v>OS-WaterHeat_ELE1</v>
      </c>
      <c r="BB699" s="1"/>
      <c r="BC699" s="1">
        <f>IF(sum!A692="SA",sum!D692,"*")</f>
        <v>8.4548721200591904E-3</v>
      </c>
    </row>
    <row r="700" spans="2:55">
      <c r="B700" s="4" t="s">
        <v>137</v>
      </c>
      <c r="C700" s="4" t="s">
        <v>138</v>
      </c>
      <c r="D700" s="4">
        <v>2021</v>
      </c>
      <c r="J700" s="4" t="s">
        <v>137</v>
      </c>
      <c r="K700" s="4" t="s">
        <v>138</v>
      </c>
      <c r="L700" s="4">
        <v>2021</v>
      </c>
      <c r="M700" s="1" t="str">
        <f>IF(sum!A693="AT",sum!B693,"*")</f>
        <v>*</v>
      </c>
      <c r="N700" s="1"/>
      <c r="O700" s="1" t="str">
        <f>IF(sum!A693="AT",sum!D693,"*")</f>
        <v>*</v>
      </c>
      <c r="R700" s="4" t="s">
        <v>137</v>
      </c>
      <c r="S700" s="4" t="s">
        <v>138</v>
      </c>
      <c r="T700" s="4">
        <v>2021</v>
      </c>
      <c r="U700" s="1" t="str">
        <f>IF(sum!A693="BC",sum!B693,"*")</f>
        <v>*</v>
      </c>
      <c r="V700" s="1"/>
      <c r="W700" s="1" t="str">
        <f>IF(sum!A693="BC",sum!D693,"*")</f>
        <v>*</v>
      </c>
      <c r="Z700" s="4" t="s">
        <v>137</v>
      </c>
      <c r="AA700" s="4" t="s">
        <v>138</v>
      </c>
      <c r="AB700" s="4">
        <v>2021</v>
      </c>
      <c r="AC700" s="1" t="str">
        <f>IF(sum!A693="MA",sum!B693,"*")</f>
        <v>*</v>
      </c>
      <c r="AD700" s="1"/>
      <c r="AE700" s="1" t="str">
        <f>IF(sum!A693="MA",sum!D693,"*")</f>
        <v>*</v>
      </c>
      <c r="AH700" s="4" t="s">
        <v>137</v>
      </c>
      <c r="AI700" s="4" t="s">
        <v>138</v>
      </c>
      <c r="AJ700" s="4">
        <v>2021</v>
      </c>
      <c r="AK700" s="1" t="str">
        <f>IF(sum!A693="ON",sum!B693,"*")</f>
        <v>*</v>
      </c>
      <c r="AL700" s="1"/>
      <c r="AM700" s="1" t="str">
        <f>IF(sum!A693="ON",sum!D693,"*")</f>
        <v>*</v>
      </c>
      <c r="AP700" s="1" t="s">
        <v>137</v>
      </c>
      <c r="AQ700" s="1" t="s">
        <v>138</v>
      </c>
      <c r="AR700" s="1">
        <v>2021</v>
      </c>
      <c r="AS700" s="1" t="str">
        <f>IF(sum!A693="QU",sum!B693,"*")</f>
        <v>*</v>
      </c>
      <c r="AT700" s="1"/>
      <c r="AU700" s="1" t="str">
        <f>IF(sum!A693="QU",sum!D693,"*")</f>
        <v>*</v>
      </c>
      <c r="AX700" s="4" t="s">
        <v>137</v>
      </c>
      <c r="AY700" s="4" t="s">
        <v>138</v>
      </c>
      <c r="AZ700" s="4">
        <v>2021</v>
      </c>
      <c r="BA700" s="1" t="str">
        <f>IF(sum!A693="SA",sum!B693,"*")</f>
        <v>OTH-AuxiliaryEquip_ELE1</v>
      </c>
      <c r="BB700" s="1"/>
      <c r="BC700" s="1">
        <f>IF(sum!A693="SA",sum!D693,"*")</f>
        <v>2.1137180300148301E-3</v>
      </c>
    </row>
    <row r="701" spans="2:55">
      <c r="B701" s="1" t="s">
        <v>137</v>
      </c>
      <c r="C701" s="1" t="s">
        <v>138</v>
      </c>
      <c r="D701" s="1">
        <v>2021</v>
      </c>
      <c r="J701" s="1" t="s">
        <v>137</v>
      </c>
      <c r="K701" s="1" t="s">
        <v>138</v>
      </c>
      <c r="L701" s="1">
        <v>2021</v>
      </c>
      <c r="M701" s="1" t="str">
        <f>IF(sum!A694="AT",sum!B694,"*")</f>
        <v>*</v>
      </c>
      <c r="N701" s="1"/>
      <c r="O701" s="1" t="str">
        <f>IF(sum!A694="AT",sum!D694,"*")</f>
        <v>*</v>
      </c>
      <c r="R701" s="1" t="s">
        <v>137</v>
      </c>
      <c r="S701" s="1" t="s">
        <v>138</v>
      </c>
      <c r="T701" s="1">
        <v>2021</v>
      </c>
      <c r="U701" s="1" t="str">
        <f>IF(sum!A694="BC",sum!B694,"*")</f>
        <v>*</v>
      </c>
      <c r="V701" s="1"/>
      <c r="W701" s="1" t="str">
        <f>IF(sum!A694="BC",sum!D694,"*")</f>
        <v>*</v>
      </c>
      <c r="Z701" s="1" t="s">
        <v>137</v>
      </c>
      <c r="AA701" s="1" t="s">
        <v>138</v>
      </c>
      <c r="AB701" s="1">
        <v>2021</v>
      </c>
      <c r="AC701" s="1" t="str">
        <f>IF(sum!A694="MA",sum!B694,"*")</f>
        <v>*</v>
      </c>
      <c r="AD701" s="1"/>
      <c r="AE701" s="1" t="str">
        <f>IF(sum!A694="MA",sum!D694,"*")</f>
        <v>*</v>
      </c>
      <c r="AH701" s="1" t="s">
        <v>137</v>
      </c>
      <c r="AI701" s="1" t="s">
        <v>138</v>
      </c>
      <c r="AJ701" s="1">
        <v>2021</v>
      </c>
      <c r="AK701" s="1" t="str">
        <f>IF(sum!A694="ON",sum!B694,"*")</f>
        <v>*</v>
      </c>
      <c r="AL701" s="1"/>
      <c r="AM701" s="1" t="str">
        <f>IF(sum!A694="ON",sum!D694,"*")</f>
        <v>*</v>
      </c>
      <c r="AP701" s="4" t="s">
        <v>137</v>
      </c>
      <c r="AQ701" s="4" t="s">
        <v>138</v>
      </c>
      <c r="AR701" s="4">
        <v>2021</v>
      </c>
      <c r="AS701" s="1" t="str">
        <f>IF(sum!A694="QU",sum!B694,"*")</f>
        <v>*</v>
      </c>
      <c r="AT701" s="1"/>
      <c r="AU701" s="1" t="str">
        <f>IF(sum!A694="QU",sum!D694,"*")</f>
        <v>*</v>
      </c>
      <c r="AX701" s="1" t="s">
        <v>137</v>
      </c>
      <c r="AY701" s="1" t="s">
        <v>138</v>
      </c>
      <c r="AZ701" s="1">
        <v>2021</v>
      </c>
      <c r="BA701" s="1" t="str">
        <f>IF(sum!A694="SA",sum!B694,"*")</f>
        <v>OTH-Light_ELE1</v>
      </c>
      <c r="BB701" s="1"/>
      <c r="BC701" s="1">
        <f>IF(sum!A694="SA",sum!D694,"*")</f>
        <v>3.1705770450222298E-3</v>
      </c>
    </row>
    <row r="702" spans="2:55">
      <c r="B702" s="4" t="s">
        <v>137</v>
      </c>
      <c r="C702" s="4" t="s">
        <v>138</v>
      </c>
      <c r="D702" s="4">
        <v>2021</v>
      </c>
      <c r="J702" s="4" t="s">
        <v>137</v>
      </c>
      <c r="K702" s="4" t="s">
        <v>138</v>
      </c>
      <c r="L702" s="4">
        <v>2021</v>
      </c>
      <c r="M702" s="1" t="str">
        <f>IF(sum!A695="AT",sum!B695,"*")</f>
        <v>*</v>
      </c>
      <c r="N702" s="1"/>
      <c r="O702" s="1" t="str">
        <f>IF(sum!A695="AT",sum!D695,"*")</f>
        <v>*</v>
      </c>
      <c r="R702" s="4" t="s">
        <v>137</v>
      </c>
      <c r="S702" s="4" t="s">
        <v>138</v>
      </c>
      <c r="T702" s="4">
        <v>2021</v>
      </c>
      <c r="U702" s="1" t="str">
        <f>IF(sum!A695="BC",sum!B695,"*")</f>
        <v>*</v>
      </c>
      <c r="V702" s="1"/>
      <c r="W702" s="1" t="str">
        <f>IF(sum!A695="BC",sum!D695,"*")</f>
        <v>*</v>
      </c>
      <c r="Z702" s="4" t="s">
        <v>137</v>
      </c>
      <c r="AA702" s="4" t="s">
        <v>138</v>
      </c>
      <c r="AB702" s="4">
        <v>2021</v>
      </c>
      <c r="AC702" s="1" t="str">
        <f>IF(sum!A695="MA",sum!B695,"*")</f>
        <v>*</v>
      </c>
      <c r="AD702" s="1"/>
      <c r="AE702" s="1" t="str">
        <f>IF(sum!A695="MA",sum!D695,"*")</f>
        <v>*</v>
      </c>
      <c r="AH702" s="4" t="s">
        <v>137</v>
      </c>
      <c r="AI702" s="4" t="s">
        <v>138</v>
      </c>
      <c r="AJ702" s="4">
        <v>2021</v>
      </c>
      <c r="AK702" s="1" t="str">
        <f>IF(sum!A695="ON",sum!B695,"*")</f>
        <v>*</v>
      </c>
      <c r="AL702" s="1"/>
      <c r="AM702" s="1" t="str">
        <f>IF(sum!A695="ON",sum!D695,"*")</f>
        <v>*</v>
      </c>
      <c r="AP702" s="1" t="s">
        <v>137</v>
      </c>
      <c r="AQ702" s="1" t="s">
        <v>138</v>
      </c>
      <c r="AR702" s="1">
        <v>2021</v>
      </c>
      <c r="AS702" s="1" t="str">
        <f>IF(sum!A695="QU",sum!B695,"*")</f>
        <v>*</v>
      </c>
      <c r="AT702" s="1"/>
      <c r="AU702" s="1" t="str">
        <f>IF(sum!A695="QU",sum!D695,"*")</f>
        <v>*</v>
      </c>
      <c r="AX702" s="4" t="s">
        <v>137</v>
      </c>
      <c r="AY702" s="4" t="s">
        <v>138</v>
      </c>
      <c r="AZ702" s="4">
        <v>2021</v>
      </c>
      <c r="BA702" s="1" t="str">
        <f>IF(sum!A695="SA",sum!B695,"*")</f>
        <v>OTH-SpHeat_ELE1</v>
      </c>
      <c r="BB702" s="1"/>
      <c r="BC702" s="1">
        <f>IF(sum!A695="SA",sum!D695,"*")</f>
        <v>7.0457267667158596E-3</v>
      </c>
    </row>
    <row r="703" spans="2:55">
      <c r="B703" s="1" t="s">
        <v>137</v>
      </c>
      <c r="C703" s="1" t="s">
        <v>138</v>
      </c>
      <c r="D703" s="1">
        <v>2021</v>
      </c>
      <c r="J703" s="1" t="s">
        <v>137</v>
      </c>
      <c r="K703" s="1" t="s">
        <v>138</v>
      </c>
      <c r="L703" s="1">
        <v>2021</v>
      </c>
      <c r="M703" s="1" t="str">
        <f>IF(sum!A696="AT",sum!B696,"*")</f>
        <v>*</v>
      </c>
      <c r="N703" s="1"/>
      <c r="O703" s="1" t="str">
        <f>IF(sum!A696="AT",sum!D696,"*")</f>
        <v>*</v>
      </c>
      <c r="R703" s="1" t="s">
        <v>137</v>
      </c>
      <c r="S703" s="1" t="s">
        <v>138</v>
      </c>
      <c r="T703" s="1">
        <v>2021</v>
      </c>
      <c r="U703" s="1" t="str">
        <f>IF(sum!A696="BC",sum!B696,"*")</f>
        <v>*</v>
      </c>
      <c r="V703" s="1"/>
      <c r="W703" s="1" t="str">
        <f>IF(sum!A696="BC",sum!D696,"*")</f>
        <v>*</v>
      </c>
      <c r="Z703" s="1" t="s">
        <v>137</v>
      </c>
      <c r="AA703" s="1" t="s">
        <v>138</v>
      </c>
      <c r="AB703" s="1">
        <v>2021</v>
      </c>
      <c r="AC703" s="1" t="str">
        <f>IF(sum!A696="MA",sum!B696,"*")</f>
        <v>*</v>
      </c>
      <c r="AD703" s="1"/>
      <c r="AE703" s="1" t="str">
        <f>IF(sum!A696="MA",sum!D696,"*")</f>
        <v>*</v>
      </c>
      <c r="AH703" s="1" t="s">
        <v>137</v>
      </c>
      <c r="AI703" s="1" t="s">
        <v>138</v>
      </c>
      <c r="AJ703" s="1">
        <v>2021</v>
      </c>
      <c r="AK703" s="1" t="str">
        <f>IF(sum!A696="ON",sum!B696,"*")</f>
        <v>*</v>
      </c>
      <c r="AL703" s="1"/>
      <c r="AM703" s="1" t="str">
        <f>IF(sum!A696="ON",sum!D696,"*")</f>
        <v>*</v>
      </c>
      <c r="AP703" s="4" t="s">
        <v>137</v>
      </c>
      <c r="AQ703" s="4" t="s">
        <v>138</v>
      </c>
      <c r="AR703" s="4">
        <v>2021</v>
      </c>
      <c r="AS703" s="1" t="str">
        <f>IF(sum!A696="QU",sum!B696,"*")</f>
        <v>*</v>
      </c>
      <c r="AT703" s="1"/>
      <c r="AU703" s="1" t="str">
        <f>IF(sum!A696="QU",sum!D696,"*")</f>
        <v>*</v>
      </c>
      <c r="AX703" s="1" t="s">
        <v>137</v>
      </c>
      <c r="AY703" s="1" t="s">
        <v>138</v>
      </c>
      <c r="AZ703" s="1">
        <v>2021</v>
      </c>
      <c r="BA703" s="1" t="str">
        <f>IF(sum!A696="SA",sum!B696,"*")</f>
        <v>R_ES-APP-CD_ELC1</v>
      </c>
      <c r="BB703" s="1"/>
      <c r="BC703" s="1">
        <f>IF(sum!A696="SA",sum!D696,"*")</f>
        <v>0.14359012013515501</v>
      </c>
    </row>
    <row r="704" spans="2:55">
      <c r="B704" s="4" t="s">
        <v>137</v>
      </c>
      <c r="C704" s="4" t="s">
        <v>138</v>
      </c>
      <c r="D704" s="4">
        <v>2021</v>
      </c>
      <c r="J704" s="4" t="s">
        <v>137</v>
      </c>
      <c r="K704" s="4" t="s">
        <v>138</v>
      </c>
      <c r="L704" s="4">
        <v>2021</v>
      </c>
      <c r="M704" s="1" t="str">
        <f>IF(sum!A697="AT",sum!B697,"*")</f>
        <v>*</v>
      </c>
      <c r="N704" s="1"/>
      <c r="O704" s="1" t="str">
        <f>IF(sum!A697="AT",sum!D697,"*")</f>
        <v>*</v>
      </c>
      <c r="R704" s="4" t="s">
        <v>137</v>
      </c>
      <c r="S704" s="4" t="s">
        <v>138</v>
      </c>
      <c r="T704" s="4">
        <v>2021</v>
      </c>
      <c r="U704" s="1" t="str">
        <f>IF(sum!A697="BC",sum!B697,"*")</f>
        <v>*</v>
      </c>
      <c r="V704" s="1"/>
      <c r="W704" s="1" t="str">
        <f>IF(sum!A697="BC",sum!D697,"*")</f>
        <v>*</v>
      </c>
      <c r="Z704" s="4" t="s">
        <v>137</v>
      </c>
      <c r="AA704" s="4" t="s">
        <v>138</v>
      </c>
      <c r="AB704" s="4">
        <v>2021</v>
      </c>
      <c r="AC704" s="1" t="str">
        <f>IF(sum!A697="MA",sum!B697,"*")</f>
        <v>*</v>
      </c>
      <c r="AD704" s="1"/>
      <c r="AE704" s="1" t="str">
        <f>IF(sum!A697="MA",sum!D697,"*")</f>
        <v>*</v>
      </c>
      <c r="AH704" s="4" t="s">
        <v>137</v>
      </c>
      <c r="AI704" s="4" t="s">
        <v>138</v>
      </c>
      <c r="AJ704" s="4">
        <v>2021</v>
      </c>
      <c r="AK704" s="1" t="str">
        <f>IF(sum!A697="ON",sum!B697,"*")</f>
        <v>*</v>
      </c>
      <c r="AL704" s="1"/>
      <c r="AM704" s="1" t="str">
        <f>IF(sum!A697="ON",sum!D697,"*")</f>
        <v>*</v>
      </c>
      <c r="AP704" s="1" t="s">
        <v>137</v>
      </c>
      <c r="AQ704" s="1" t="s">
        <v>138</v>
      </c>
      <c r="AR704" s="1">
        <v>2021</v>
      </c>
      <c r="AS704" s="1" t="str">
        <f>IF(sum!A697="QU",sum!B697,"*")</f>
        <v>*</v>
      </c>
      <c r="AT704" s="1"/>
      <c r="AU704" s="1" t="str">
        <f>IF(sum!A697="QU",sum!D697,"*")</f>
        <v>*</v>
      </c>
      <c r="AX704" s="4" t="s">
        <v>137</v>
      </c>
      <c r="AY704" s="4" t="s">
        <v>138</v>
      </c>
      <c r="AZ704" s="4">
        <v>2021</v>
      </c>
      <c r="BA704" s="1" t="str">
        <f>IF(sum!A697="SA",sum!B697,"*")</f>
        <v>R_ES-APP-CW_ELC1</v>
      </c>
      <c r="BB704" s="1"/>
      <c r="BC704" s="1">
        <f>IF(sum!A697="SA",sum!D697,"*")</f>
        <v>1.32363479468217E-2</v>
      </c>
    </row>
    <row r="705" spans="2:55">
      <c r="B705" s="1" t="s">
        <v>137</v>
      </c>
      <c r="C705" s="1" t="s">
        <v>138</v>
      </c>
      <c r="D705" s="1">
        <v>2021</v>
      </c>
      <c r="J705" s="1" t="s">
        <v>137</v>
      </c>
      <c r="K705" s="1" t="s">
        <v>138</v>
      </c>
      <c r="L705" s="1">
        <v>2021</v>
      </c>
      <c r="M705" s="1" t="str">
        <f>IF(sum!A698="AT",sum!B698,"*")</f>
        <v>*</v>
      </c>
      <c r="N705" s="1"/>
      <c r="O705" s="1" t="str">
        <f>IF(sum!A698="AT",sum!D698,"*")</f>
        <v>*</v>
      </c>
      <c r="R705" s="1" t="s">
        <v>137</v>
      </c>
      <c r="S705" s="1" t="s">
        <v>138</v>
      </c>
      <c r="T705" s="1">
        <v>2021</v>
      </c>
      <c r="U705" s="1" t="str">
        <f>IF(sum!A698="BC",sum!B698,"*")</f>
        <v>*</v>
      </c>
      <c r="V705" s="1"/>
      <c r="W705" s="1" t="str">
        <f>IF(sum!A698="BC",sum!D698,"*")</f>
        <v>*</v>
      </c>
      <c r="Z705" s="1" t="s">
        <v>137</v>
      </c>
      <c r="AA705" s="1" t="s">
        <v>138</v>
      </c>
      <c r="AB705" s="1">
        <v>2021</v>
      </c>
      <c r="AC705" s="1" t="str">
        <f>IF(sum!A698="MA",sum!B698,"*")</f>
        <v>*</v>
      </c>
      <c r="AD705" s="1"/>
      <c r="AE705" s="1" t="str">
        <f>IF(sum!A698="MA",sum!D698,"*")</f>
        <v>*</v>
      </c>
      <c r="AH705" s="1" t="s">
        <v>137</v>
      </c>
      <c r="AI705" s="1" t="s">
        <v>138</v>
      </c>
      <c r="AJ705" s="1">
        <v>2021</v>
      </c>
      <c r="AK705" s="1" t="str">
        <f>IF(sum!A698="ON",sum!B698,"*")</f>
        <v>*</v>
      </c>
      <c r="AL705" s="1"/>
      <c r="AM705" s="1" t="str">
        <f>IF(sum!A698="ON",sum!D698,"*")</f>
        <v>*</v>
      </c>
      <c r="AP705" s="4" t="s">
        <v>137</v>
      </c>
      <c r="AQ705" s="4" t="s">
        <v>138</v>
      </c>
      <c r="AR705" s="4">
        <v>2021</v>
      </c>
      <c r="AS705" s="1" t="str">
        <f>IF(sum!A698="QU",sum!B698,"*")</f>
        <v>*</v>
      </c>
      <c r="AT705" s="1"/>
      <c r="AU705" s="1" t="str">
        <f>IF(sum!A698="QU",sum!D698,"*")</f>
        <v>*</v>
      </c>
      <c r="AX705" s="1" t="s">
        <v>137</v>
      </c>
      <c r="AY705" s="1" t="s">
        <v>138</v>
      </c>
      <c r="AZ705" s="1">
        <v>2021</v>
      </c>
      <c r="BA705" s="1" t="str">
        <f>IF(sum!A698="SA",sum!B698,"*")</f>
        <v>R_ES-APP-DW_ELC1</v>
      </c>
      <c r="BB705" s="1"/>
      <c r="BC705" s="1">
        <f>IF(sum!A698="SA",sum!D698,"*")</f>
        <v>4.3659158149201897E-2</v>
      </c>
    </row>
    <row r="706" spans="2:55">
      <c r="B706" s="4" t="s">
        <v>137</v>
      </c>
      <c r="C706" s="4" t="s">
        <v>138</v>
      </c>
      <c r="D706" s="4">
        <v>2021</v>
      </c>
      <c r="J706" s="4" t="s">
        <v>137</v>
      </c>
      <c r="K706" s="4" t="s">
        <v>138</v>
      </c>
      <c r="L706" s="4">
        <v>2021</v>
      </c>
      <c r="M706" s="1" t="str">
        <f>IF(sum!A699="AT",sum!B699,"*")</f>
        <v>*</v>
      </c>
      <c r="N706" s="1"/>
      <c r="O706" s="1" t="str">
        <f>IF(sum!A699="AT",sum!D699,"*")</f>
        <v>*</v>
      </c>
      <c r="R706" s="4" t="s">
        <v>137</v>
      </c>
      <c r="S706" s="4" t="s">
        <v>138</v>
      </c>
      <c r="T706" s="4">
        <v>2021</v>
      </c>
      <c r="U706" s="1" t="str">
        <f>IF(sum!A699="BC",sum!B699,"*")</f>
        <v>*</v>
      </c>
      <c r="V706" s="1"/>
      <c r="W706" s="1" t="str">
        <f>IF(sum!A699="BC",sum!D699,"*")</f>
        <v>*</v>
      </c>
      <c r="Z706" s="4" t="s">
        <v>137</v>
      </c>
      <c r="AA706" s="4" t="s">
        <v>138</v>
      </c>
      <c r="AB706" s="4">
        <v>2021</v>
      </c>
      <c r="AC706" s="1" t="str">
        <f>IF(sum!A699="MA",sum!B699,"*")</f>
        <v>*</v>
      </c>
      <c r="AD706" s="1"/>
      <c r="AE706" s="1" t="str">
        <f>IF(sum!A699="MA",sum!D699,"*")</f>
        <v>*</v>
      </c>
      <c r="AH706" s="4" t="s">
        <v>137</v>
      </c>
      <c r="AI706" s="4" t="s">
        <v>138</v>
      </c>
      <c r="AJ706" s="4">
        <v>2021</v>
      </c>
      <c r="AK706" s="1" t="str">
        <f>IF(sum!A699="ON",sum!B699,"*")</f>
        <v>*</v>
      </c>
      <c r="AL706" s="1"/>
      <c r="AM706" s="1" t="str">
        <f>IF(sum!A699="ON",sum!D699,"*")</f>
        <v>*</v>
      </c>
      <c r="AP706" s="1" t="s">
        <v>137</v>
      </c>
      <c r="AQ706" s="1" t="s">
        <v>138</v>
      </c>
      <c r="AR706" s="1">
        <v>2021</v>
      </c>
      <c r="AS706" s="1" t="str">
        <f>IF(sum!A699="QU",sum!B699,"*")</f>
        <v>*</v>
      </c>
      <c r="AT706" s="1"/>
      <c r="AU706" s="1" t="str">
        <f>IF(sum!A699="QU",sum!D699,"*")</f>
        <v>*</v>
      </c>
      <c r="AX706" s="4" t="s">
        <v>137</v>
      </c>
      <c r="AY706" s="4" t="s">
        <v>138</v>
      </c>
      <c r="AZ706" s="4">
        <v>2021</v>
      </c>
      <c r="BA706" s="1" t="str">
        <f>IF(sum!A699="SA",sum!B699,"*")</f>
        <v>R_ES-APP-FR_ELC1</v>
      </c>
      <c r="BB706" s="1"/>
      <c r="BC706" s="1">
        <f>IF(sum!A699="SA",sum!D699,"*")</f>
        <v>9.9142671630476197E-3</v>
      </c>
    </row>
    <row r="707" spans="2:55">
      <c r="B707" s="1" t="s">
        <v>137</v>
      </c>
      <c r="C707" s="1" t="s">
        <v>138</v>
      </c>
      <c r="D707" s="1">
        <v>2021</v>
      </c>
      <c r="J707" s="1" t="s">
        <v>137</v>
      </c>
      <c r="K707" s="1" t="s">
        <v>138</v>
      </c>
      <c r="L707" s="1">
        <v>2021</v>
      </c>
      <c r="M707" s="1" t="str">
        <f>IF(sum!A700="AT",sum!B700,"*")</f>
        <v>*</v>
      </c>
      <c r="N707" s="1"/>
      <c r="O707" s="1" t="str">
        <f>IF(sum!A700="AT",sum!D700,"*")</f>
        <v>*</v>
      </c>
      <c r="R707" s="1" t="s">
        <v>137</v>
      </c>
      <c r="S707" s="1" t="s">
        <v>138</v>
      </c>
      <c r="T707" s="1">
        <v>2021</v>
      </c>
      <c r="U707" s="1" t="str">
        <f>IF(sum!A700="BC",sum!B700,"*")</f>
        <v>*</v>
      </c>
      <c r="V707" s="1"/>
      <c r="W707" s="1" t="str">
        <f>IF(sum!A700="BC",sum!D700,"*")</f>
        <v>*</v>
      </c>
      <c r="Z707" s="1" t="s">
        <v>137</v>
      </c>
      <c r="AA707" s="1" t="s">
        <v>138</v>
      </c>
      <c r="AB707" s="1">
        <v>2021</v>
      </c>
      <c r="AC707" s="1" t="str">
        <f>IF(sum!A700="MA",sum!B700,"*")</f>
        <v>*</v>
      </c>
      <c r="AD707" s="1"/>
      <c r="AE707" s="1" t="str">
        <f>IF(sum!A700="MA",sum!D700,"*")</f>
        <v>*</v>
      </c>
      <c r="AH707" s="1" t="s">
        <v>137</v>
      </c>
      <c r="AI707" s="1" t="s">
        <v>138</v>
      </c>
      <c r="AJ707" s="1">
        <v>2021</v>
      </c>
      <c r="AK707" s="1" t="str">
        <f>IF(sum!A700="ON",sum!B700,"*")</f>
        <v>*</v>
      </c>
      <c r="AL707" s="1"/>
      <c r="AM707" s="1" t="str">
        <f>IF(sum!A700="ON",sum!D700,"*")</f>
        <v>*</v>
      </c>
      <c r="AP707" s="4" t="s">
        <v>137</v>
      </c>
      <c r="AQ707" s="4" t="s">
        <v>138</v>
      </c>
      <c r="AR707" s="4">
        <v>2021</v>
      </c>
      <c r="AS707" s="1" t="str">
        <f>IF(sum!A700="QU",sum!B700,"*")</f>
        <v>*</v>
      </c>
      <c r="AT707" s="1"/>
      <c r="AU707" s="1" t="str">
        <f>IF(sum!A700="QU",sum!D700,"*")</f>
        <v>*</v>
      </c>
      <c r="AX707" s="1" t="s">
        <v>137</v>
      </c>
      <c r="AY707" s="1" t="s">
        <v>138</v>
      </c>
      <c r="AZ707" s="1">
        <v>2021</v>
      </c>
      <c r="BA707" s="1" t="str">
        <f>IF(sum!A700="SA",sum!B700,"*")</f>
        <v>R_ES-APP-OTH_ELC1</v>
      </c>
      <c r="BB707" s="1"/>
      <c r="BC707" s="1">
        <f>IF(sum!A700="SA",sum!D700,"*")</f>
        <v>0.11615155199277501</v>
      </c>
    </row>
    <row r="708" spans="2:55">
      <c r="B708" s="4" t="s">
        <v>137</v>
      </c>
      <c r="C708" s="4" t="s">
        <v>138</v>
      </c>
      <c r="D708" s="4">
        <v>2021</v>
      </c>
      <c r="J708" s="4" t="s">
        <v>137</v>
      </c>
      <c r="K708" s="4" t="s">
        <v>138</v>
      </c>
      <c r="L708" s="4">
        <v>2021</v>
      </c>
      <c r="M708" s="1" t="str">
        <f>IF(sum!A701="AT",sum!B701,"*")</f>
        <v>*</v>
      </c>
      <c r="N708" s="1"/>
      <c r="O708" s="1" t="str">
        <f>IF(sum!A701="AT",sum!D701,"*")</f>
        <v>*</v>
      </c>
      <c r="R708" s="4" t="s">
        <v>137</v>
      </c>
      <c r="S708" s="4" t="s">
        <v>138</v>
      </c>
      <c r="T708" s="4">
        <v>2021</v>
      </c>
      <c r="U708" s="1" t="str">
        <f>IF(sum!A701="BC",sum!B701,"*")</f>
        <v>*</v>
      </c>
      <c r="V708" s="1"/>
      <c r="W708" s="1" t="str">
        <f>IF(sum!A701="BC",sum!D701,"*")</f>
        <v>*</v>
      </c>
      <c r="Z708" s="4" t="s">
        <v>137</v>
      </c>
      <c r="AA708" s="4" t="s">
        <v>138</v>
      </c>
      <c r="AB708" s="4">
        <v>2021</v>
      </c>
      <c r="AC708" s="1" t="str">
        <f>IF(sum!A701="MA",sum!B701,"*")</f>
        <v>*</v>
      </c>
      <c r="AD708" s="1"/>
      <c r="AE708" s="1" t="str">
        <f>IF(sum!A701="MA",sum!D701,"*")</f>
        <v>*</v>
      </c>
      <c r="AH708" s="4" t="s">
        <v>137</v>
      </c>
      <c r="AI708" s="4" t="s">
        <v>138</v>
      </c>
      <c r="AJ708" s="4">
        <v>2021</v>
      </c>
      <c r="AK708" s="1" t="str">
        <f>IF(sum!A701="ON",sum!B701,"*")</f>
        <v>*</v>
      </c>
      <c r="AL708" s="1"/>
      <c r="AM708" s="1" t="str">
        <f>IF(sum!A701="ON",sum!D701,"*")</f>
        <v>*</v>
      </c>
      <c r="AP708" s="1" t="s">
        <v>137</v>
      </c>
      <c r="AQ708" s="1" t="s">
        <v>138</v>
      </c>
      <c r="AR708" s="1">
        <v>2021</v>
      </c>
      <c r="AS708" s="1" t="str">
        <f>IF(sum!A701="QU",sum!B701,"*")</f>
        <v>*</v>
      </c>
      <c r="AT708" s="1"/>
      <c r="AU708" s="1" t="str">
        <f>IF(sum!A701="QU",sum!D701,"*")</f>
        <v>*</v>
      </c>
      <c r="AX708" s="4" t="s">
        <v>137</v>
      </c>
      <c r="AY708" s="4" t="s">
        <v>138</v>
      </c>
      <c r="AZ708" s="4">
        <v>2021</v>
      </c>
      <c r="BA708" s="1" t="str">
        <f>IF(sum!A701="SA",sum!B701,"*")</f>
        <v>R_ES-APP-RA_ELC1</v>
      </c>
      <c r="BB708" s="1"/>
      <c r="BC708" s="1">
        <f>IF(sum!A701="SA",sum!D701,"*")</f>
        <v>7.5883774878373098E-2</v>
      </c>
    </row>
    <row r="709" spans="2:55">
      <c r="B709" s="1" t="s">
        <v>137</v>
      </c>
      <c r="C709" s="1" t="s">
        <v>138</v>
      </c>
      <c r="D709" s="1">
        <v>2021</v>
      </c>
      <c r="J709" s="1" t="s">
        <v>137</v>
      </c>
      <c r="K709" s="1" t="s">
        <v>138</v>
      </c>
      <c r="L709" s="1">
        <v>2021</v>
      </c>
      <c r="M709" s="1" t="str">
        <f>IF(sum!A702="AT",sum!B702,"*")</f>
        <v>*</v>
      </c>
      <c r="N709" s="1"/>
      <c r="O709" s="1" t="str">
        <f>IF(sum!A702="AT",sum!D702,"*")</f>
        <v>*</v>
      </c>
      <c r="R709" s="1" t="s">
        <v>137</v>
      </c>
      <c r="S709" s="1" t="s">
        <v>138</v>
      </c>
      <c r="T709" s="1">
        <v>2021</v>
      </c>
      <c r="U709" s="1" t="str">
        <f>IF(sum!A702="BC",sum!B702,"*")</f>
        <v>*</v>
      </c>
      <c r="V709" s="1"/>
      <c r="W709" s="1" t="str">
        <f>IF(sum!A702="BC",sum!D702,"*")</f>
        <v>*</v>
      </c>
      <c r="Z709" s="1" t="s">
        <v>137</v>
      </c>
      <c r="AA709" s="1" t="s">
        <v>138</v>
      </c>
      <c r="AB709" s="1">
        <v>2021</v>
      </c>
      <c r="AC709" s="1" t="str">
        <f>IF(sum!A702="MA",sum!B702,"*")</f>
        <v>*</v>
      </c>
      <c r="AD709" s="1"/>
      <c r="AE709" s="1" t="str">
        <f>IF(sum!A702="MA",sum!D702,"*")</f>
        <v>*</v>
      </c>
      <c r="AH709" s="1" t="s">
        <v>137</v>
      </c>
      <c r="AI709" s="1" t="s">
        <v>138</v>
      </c>
      <c r="AJ709" s="1">
        <v>2021</v>
      </c>
      <c r="AK709" s="1" t="str">
        <f>IF(sum!A702="ON",sum!B702,"*")</f>
        <v>*</v>
      </c>
      <c r="AL709" s="1"/>
      <c r="AM709" s="1" t="str">
        <f>IF(sum!A702="ON",sum!D702,"*")</f>
        <v>*</v>
      </c>
      <c r="AP709" s="4" t="s">
        <v>137</v>
      </c>
      <c r="AQ709" s="4" t="s">
        <v>138</v>
      </c>
      <c r="AR709" s="4">
        <v>2021</v>
      </c>
      <c r="AS709" s="1" t="str">
        <f>IF(sum!A702="QU",sum!B702,"*")</f>
        <v>*</v>
      </c>
      <c r="AT709" s="1"/>
      <c r="AU709" s="1" t="str">
        <f>IF(sum!A702="QU",sum!D702,"*")</f>
        <v>*</v>
      </c>
      <c r="AX709" s="1" t="s">
        <v>137</v>
      </c>
      <c r="AY709" s="1" t="s">
        <v>138</v>
      </c>
      <c r="AZ709" s="1">
        <v>2021</v>
      </c>
      <c r="BA709" s="1" t="str">
        <f>IF(sum!A702="SA",sum!B702,"*")</f>
        <v>R_ES-APP-RE_ELC1</v>
      </c>
      <c r="BB709" s="1"/>
      <c r="BC709" s="1">
        <f>IF(sum!A702="SA",sum!D702,"*")</f>
        <v>2.5467842253701401E-2</v>
      </c>
    </row>
    <row r="710" spans="2:55">
      <c r="B710" s="4" t="s">
        <v>137</v>
      </c>
      <c r="C710" s="4" t="s">
        <v>138</v>
      </c>
      <c r="D710" s="4">
        <v>2021</v>
      </c>
      <c r="J710" s="4" t="s">
        <v>137</v>
      </c>
      <c r="K710" s="4" t="s">
        <v>138</v>
      </c>
      <c r="L710" s="4">
        <v>2021</v>
      </c>
      <c r="M710" s="1" t="str">
        <f>IF(sum!A703="AT",sum!B703,"*")</f>
        <v>*</v>
      </c>
      <c r="N710" s="1"/>
      <c r="O710" s="1" t="str">
        <f>IF(sum!A703="AT",sum!D703,"*")</f>
        <v>*</v>
      </c>
      <c r="R710" s="4" t="s">
        <v>137</v>
      </c>
      <c r="S710" s="4" t="s">
        <v>138</v>
      </c>
      <c r="T710" s="4">
        <v>2021</v>
      </c>
      <c r="U710" s="1" t="str">
        <f>IF(sum!A703="BC",sum!B703,"*")</f>
        <v>*</v>
      </c>
      <c r="V710" s="1"/>
      <c r="W710" s="1" t="str">
        <f>IF(sum!A703="BC",sum!D703,"*")</f>
        <v>*</v>
      </c>
      <c r="Z710" s="4" t="s">
        <v>137</v>
      </c>
      <c r="AA710" s="4" t="s">
        <v>138</v>
      </c>
      <c r="AB710" s="4">
        <v>2021</v>
      </c>
      <c r="AC710" s="1" t="str">
        <f>IF(sum!A703="MA",sum!B703,"*")</f>
        <v>*</v>
      </c>
      <c r="AD710" s="1"/>
      <c r="AE710" s="1" t="str">
        <f>IF(sum!A703="MA",sum!D703,"*")</f>
        <v>*</v>
      </c>
      <c r="AH710" s="4" t="s">
        <v>137</v>
      </c>
      <c r="AI710" s="4" t="s">
        <v>138</v>
      </c>
      <c r="AJ710" s="4">
        <v>2021</v>
      </c>
      <c r="AK710" s="1" t="str">
        <f>IF(sum!A703="ON",sum!B703,"*")</f>
        <v>*</v>
      </c>
      <c r="AL710" s="1"/>
      <c r="AM710" s="1" t="str">
        <f>IF(sum!A703="ON",sum!D703,"*")</f>
        <v>*</v>
      </c>
      <c r="AP710" s="1" t="s">
        <v>137</v>
      </c>
      <c r="AQ710" s="1" t="s">
        <v>138</v>
      </c>
      <c r="AR710" s="1">
        <v>2021</v>
      </c>
      <c r="AS710" s="1" t="str">
        <f>IF(sum!A703="QU",sum!B703,"*")</f>
        <v>*</v>
      </c>
      <c r="AT710" s="1"/>
      <c r="AU710" s="1" t="str">
        <f>IF(sum!A703="QU",sum!D703,"*")</f>
        <v>*</v>
      </c>
      <c r="AX710" s="4" t="s">
        <v>137</v>
      </c>
      <c r="AY710" s="4" t="s">
        <v>138</v>
      </c>
      <c r="AZ710" s="4">
        <v>2021</v>
      </c>
      <c r="BA710" s="1" t="str">
        <f>IF(sum!A703="SA",sum!B703,"*")</f>
        <v>R_ES-LI_ELC1</v>
      </c>
      <c r="BB710" s="1"/>
      <c r="BC710" s="1">
        <f>IF(sum!A703="SA",sum!D703,"*")</f>
        <v>0.23863308209588399</v>
      </c>
    </row>
    <row r="711" spans="2:55">
      <c r="B711" s="1" t="s">
        <v>137</v>
      </c>
      <c r="C711" s="1" t="s">
        <v>138</v>
      </c>
      <c r="D711" s="1">
        <v>2021</v>
      </c>
      <c r="J711" s="1" t="s">
        <v>137</v>
      </c>
      <c r="K711" s="1" t="s">
        <v>138</v>
      </c>
      <c r="L711" s="1">
        <v>2021</v>
      </c>
      <c r="M711" s="1" t="str">
        <f>IF(sum!A704="AT",sum!B704,"*")</f>
        <v>*</v>
      </c>
      <c r="N711" s="1"/>
      <c r="O711" s="1" t="str">
        <f>IF(sum!A704="AT",sum!D704,"*")</f>
        <v>*</v>
      </c>
      <c r="R711" s="1" t="s">
        <v>137</v>
      </c>
      <c r="S711" s="1" t="s">
        <v>138</v>
      </c>
      <c r="T711" s="1">
        <v>2021</v>
      </c>
      <c r="U711" s="1" t="str">
        <f>IF(sum!A704="BC",sum!B704,"*")</f>
        <v>*</v>
      </c>
      <c r="V711" s="1"/>
      <c r="W711" s="1" t="str">
        <f>IF(sum!A704="BC",sum!D704,"*")</f>
        <v>*</v>
      </c>
      <c r="Z711" s="1" t="s">
        <v>137</v>
      </c>
      <c r="AA711" s="1" t="s">
        <v>138</v>
      </c>
      <c r="AB711" s="1">
        <v>2021</v>
      </c>
      <c r="AC711" s="1" t="str">
        <f>IF(sum!A704="MA",sum!B704,"*")</f>
        <v>*</v>
      </c>
      <c r="AD711" s="1"/>
      <c r="AE711" s="1" t="str">
        <f>IF(sum!A704="MA",sum!D704,"*")</f>
        <v>*</v>
      </c>
      <c r="AH711" s="1" t="s">
        <v>137</v>
      </c>
      <c r="AI711" s="1" t="s">
        <v>138</v>
      </c>
      <c r="AJ711" s="1">
        <v>2021</v>
      </c>
      <c r="AK711" s="1" t="str">
        <f>IF(sum!A704="ON",sum!B704,"*")</f>
        <v>*</v>
      </c>
      <c r="AL711" s="1"/>
      <c r="AM711" s="1" t="str">
        <f>IF(sum!A704="ON",sum!D704,"*")</f>
        <v>*</v>
      </c>
      <c r="AP711" s="4" t="s">
        <v>137</v>
      </c>
      <c r="AQ711" s="4" t="s">
        <v>138</v>
      </c>
      <c r="AR711" s="4">
        <v>2021</v>
      </c>
      <c r="AS711" s="1" t="str">
        <f>IF(sum!A704="QU",sum!B704,"*")</f>
        <v>*</v>
      </c>
      <c r="AT711" s="1"/>
      <c r="AU711" s="1" t="str">
        <f>IF(sum!A704="QU",sum!D704,"*")</f>
        <v>*</v>
      </c>
      <c r="AX711" s="1" t="s">
        <v>137</v>
      </c>
      <c r="AY711" s="1" t="s">
        <v>138</v>
      </c>
      <c r="AZ711" s="1">
        <v>2021</v>
      </c>
      <c r="BA711" s="1" t="str">
        <f>IF(sum!A704="SA",sum!B704,"*")</f>
        <v>R_ES-SC-AP_ELC1_ROOM_CENTRAL</v>
      </c>
      <c r="BB711" s="1"/>
      <c r="BC711" s="1">
        <f>IF(sum!A704="SA",sum!D704,"*")</f>
        <v>1.22574551773099E-2</v>
      </c>
    </row>
    <row r="712" spans="2:55">
      <c r="B712" s="4" t="s">
        <v>137</v>
      </c>
      <c r="C712" s="4" t="s">
        <v>138</v>
      </c>
      <c r="D712" s="4">
        <v>2021</v>
      </c>
      <c r="J712" s="4" t="s">
        <v>137</v>
      </c>
      <c r="K712" s="4" t="s">
        <v>138</v>
      </c>
      <c r="L712" s="4">
        <v>2021</v>
      </c>
      <c r="M712" s="1" t="str">
        <f>IF(sum!A705="AT",sum!B705,"*")</f>
        <v>*</v>
      </c>
      <c r="N712" s="1"/>
      <c r="O712" s="1" t="str">
        <f>IF(sum!A705="AT",sum!D705,"*")</f>
        <v>*</v>
      </c>
      <c r="R712" s="4" t="s">
        <v>137</v>
      </c>
      <c r="S712" s="4" t="s">
        <v>138</v>
      </c>
      <c r="T712" s="4">
        <v>2021</v>
      </c>
      <c r="U712" s="1" t="str">
        <f>IF(sum!A705="BC",sum!B705,"*")</f>
        <v>*</v>
      </c>
      <c r="V712" s="1"/>
      <c r="W712" s="1" t="str">
        <f>IF(sum!A705="BC",sum!D705,"*")</f>
        <v>*</v>
      </c>
      <c r="Z712" s="4" t="s">
        <v>137</v>
      </c>
      <c r="AA712" s="4" t="s">
        <v>138</v>
      </c>
      <c r="AB712" s="4">
        <v>2021</v>
      </c>
      <c r="AC712" s="1" t="str">
        <f>IF(sum!A705="MA",sum!B705,"*")</f>
        <v>*</v>
      </c>
      <c r="AD712" s="1"/>
      <c r="AE712" s="1" t="str">
        <f>IF(sum!A705="MA",sum!D705,"*")</f>
        <v>*</v>
      </c>
      <c r="AH712" s="4" t="s">
        <v>137</v>
      </c>
      <c r="AI712" s="4" t="s">
        <v>138</v>
      </c>
      <c r="AJ712" s="4">
        <v>2021</v>
      </c>
      <c r="AK712" s="1" t="str">
        <f>IF(sum!A705="ON",sum!B705,"*")</f>
        <v>*</v>
      </c>
      <c r="AL712" s="1"/>
      <c r="AM712" s="1" t="str">
        <f>IF(sum!A705="ON",sum!D705,"*")</f>
        <v>*</v>
      </c>
      <c r="AP712" s="1" t="s">
        <v>137</v>
      </c>
      <c r="AQ712" s="1" t="s">
        <v>138</v>
      </c>
      <c r="AR712" s="1">
        <v>2021</v>
      </c>
      <c r="AS712" s="1" t="str">
        <f>IF(sum!A705="QU",sum!B705,"*")</f>
        <v>*</v>
      </c>
      <c r="AT712" s="1"/>
      <c r="AU712" s="1" t="str">
        <f>IF(sum!A705="QU",sum!D705,"*")</f>
        <v>*</v>
      </c>
      <c r="AX712" s="4" t="s">
        <v>137</v>
      </c>
      <c r="AY712" s="4" t="s">
        <v>138</v>
      </c>
      <c r="AZ712" s="4">
        <v>2021</v>
      </c>
      <c r="BA712" s="1" t="str">
        <f>IF(sum!A705="SA",sum!B705,"*")</f>
        <v>R_ES-SC-MOB_ELC1_ROOM_CENTRAL</v>
      </c>
      <c r="BB712" s="1"/>
      <c r="BC712" s="1">
        <f>IF(sum!A705="SA",sum!D705,"*")</f>
        <v>1.66921962133353E-3</v>
      </c>
    </row>
    <row r="713" spans="2:55">
      <c r="B713" s="1" t="s">
        <v>137</v>
      </c>
      <c r="C713" s="1" t="s">
        <v>138</v>
      </c>
      <c r="D713" s="1">
        <v>2021</v>
      </c>
      <c r="J713" s="1" t="s">
        <v>137</v>
      </c>
      <c r="K713" s="1" t="s">
        <v>138</v>
      </c>
      <c r="L713" s="1">
        <v>2021</v>
      </c>
      <c r="M713" s="1" t="str">
        <f>IF(sum!A706="AT",sum!B706,"*")</f>
        <v>*</v>
      </c>
      <c r="N713" s="1"/>
      <c r="O713" s="1" t="str">
        <f>IF(sum!A706="AT",sum!D706,"*")</f>
        <v>*</v>
      </c>
      <c r="R713" s="1" t="s">
        <v>137</v>
      </c>
      <c r="S713" s="1" t="s">
        <v>138</v>
      </c>
      <c r="T713" s="1">
        <v>2021</v>
      </c>
      <c r="U713" s="1" t="str">
        <f>IF(sum!A706="BC",sum!B706,"*")</f>
        <v>*</v>
      </c>
      <c r="V713" s="1"/>
      <c r="W713" s="1" t="str">
        <f>IF(sum!A706="BC",sum!D706,"*")</f>
        <v>*</v>
      </c>
      <c r="Z713" s="1" t="s">
        <v>137</v>
      </c>
      <c r="AA713" s="1" t="s">
        <v>138</v>
      </c>
      <c r="AB713" s="1">
        <v>2021</v>
      </c>
      <c r="AC713" s="1" t="str">
        <f>IF(sum!A706="MA",sum!B706,"*")</f>
        <v>*</v>
      </c>
      <c r="AD713" s="1"/>
      <c r="AE713" s="1" t="str">
        <f>IF(sum!A706="MA",sum!D706,"*")</f>
        <v>*</v>
      </c>
      <c r="AH713" s="1" t="s">
        <v>137</v>
      </c>
      <c r="AI713" s="1" t="s">
        <v>138</v>
      </c>
      <c r="AJ713" s="1">
        <v>2021</v>
      </c>
      <c r="AK713" s="1" t="str">
        <f>IF(sum!A706="ON",sum!B706,"*")</f>
        <v>*</v>
      </c>
      <c r="AL713" s="1"/>
      <c r="AM713" s="1" t="str">
        <f>IF(sum!A706="ON",sum!D706,"*")</f>
        <v>*</v>
      </c>
      <c r="AP713" s="4" t="s">
        <v>137</v>
      </c>
      <c r="AQ713" s="4" t="s">
        <v>138</v>
      </c>
      <c r="AR713" s="4">
        <v>2021</v>
      </c>
      <c r="AS713" s="1" t="str">
        <f>IF(sum!A706="QU",sum!B706,"*")</f>
        <v>*</v>
      </c>
      <c r="AT713" s="1"/>
      <c r="AU713" s="1" t="str">
        <f>IF(sum!A706="QU",sum!D706,"*")</f>
        <v>*</v>
      </c>
      <c r="AX713" s="1" t="s">
        <v>137</v>
      </c>
      <c r="AY713" s="1" t="s">
        <v>138</v>
      </c>
      <c r="AZ713" s="1">
        <v>2021</v>
      </c>
      <c r="BA713" s="1" t="str">
        <f>IF(sum!A706="SA",sum!B706,"*")</f>
        <v>R_ES-SC-SA_ELC1_ROOM_CENTRAL</v>
      </c>
      <c r="BB713" s="1"/>
      <c r="BC713" s="1">
        <f>IF(sum!A706="SA",sum!D706,"*")</f>
        <v>4.69853864538986E-3</v>
      </c>
    </row>
    <row r="714" spans="2:55">
      <c r="B714" s="4" t="s">
        <v>137</v>
      </c>
      <c r="C714" s="4" t="s">
        <v>138</v>
      </c>
      <c r="D714" s="4">
        <v>2021</v>
      </c>
      <c r="J714" s="4" t="s">
        <v>137</v>
      </c>
      <c r="K714" s="4" t="s">
        <v>138</v>
      </c>
      <c r="L714" s="4">
        <v>2021</v>
      </c>
      <c r="M714" s="1" t="str">
        <f>IF(sum!A707="AT",sum!B707,"*")</f>
        <v>*</v>
      </c>
      <c r="N714" s="1"/>
      <c r="O714" s="1" t="str">
        <f>IF(sum!A707="AT",sum!D707,"*")</f>
        <v>*</v>
      </c>
      <c r="R714" s="4" t="s">
        <v>137</v>
      </c>
      <c r="S714" s="4" t="s">
        <v>138</v>
      </c>
      <c r="T714" s="4">
        <v>2021</v>
      </c>
      <c r="U714" s="1" t="str">
        <f>IF(sum!A707="BC",sum!B707,"*")</f>
        <v>*</v>
      </c>
      <c r="V714" s="1"/>
      <c r="W714" s="1" t="str">
        <f>IF(sum!A707="BC",sum!D707,"*")</f>
        <v>*</v>
      </c>
      <c r="Z714" s="4" t="s">
        <v>137</v>
      </c>
      <c r="AA714" s="4" t="s">
        <v>138</v>
      </c>
      <c r="AB714" s="4">
        <v>2021</v>
      </c>
      <c r="AC714" s="1" t="str">
        <f>IF(sum!A707="MA",sum!B707,"*")</f>
        <v>*</v>
      </c>
      <c r="AD714" s="1"/>
      <c r="AE714" s="1" t="str">
        <f>IF(sum!A707="MA",sum!D707,"*")</f>
        <v>*</v>
      </c>
      <c r="AH714" s="4" t="s">
        <v>137</v>
      </c>
      <c r="AI714" s="4" t="s">
        <v>138</v>
      </c>
      <c r="AJ714" s="4">
        <v>2021</v>
      </c>
      <c r="AK714" s="1" t="str">
        <f>IF(sum!A707="ON",sum!B707,"*")</f>
        <v>*</v>
      </c>
      <c r="AL714" s="1"/>
      <c r="AM714" s="1" t="str">
        <f>IF(sum!A707="ON",sum!D707,"*")</f>
        <v>*</v>
      </c>
      <c r="AP714" s="1" t="s">
        <v>137</v>
      </c>
      <c r="AQ714" s="1" t="s">
        <v>138</v>
      </c>
      <c r="AR714" s="1">
        <v>2021</v>
      </c>
      <c r="AS714" s="1" t="str">
        <f>IF(sum!A707="QU",sum!B707,"*")</f>
        <v>*</v>
      </c>
      <c r="AT714" s="1"/>
      <c r="AU714" s="1" t="str">
        <f>IF(sum!A707="QU",sum!D707,"*")</f>
        <v>*</v>
      </c>
      <c r="AX714" s="4" t="s">
        <v>137</v>
      </c>
      <c r="AY714" s="4" t="s">
        <v>138</v>
      </c>
      <c r="AZ714" s="4">
        <v>2021</v>
      </c>
      <c r="BA714" s="1" t="str">
        <f>IF(sum!A707="SA",sum!B707,"*")</f>
        <v>R_ES-SC-SD_ELC1_ROOM_CENTRAL</v>
      </c>
      <c r="BB714" s="1"/>
      <c r="BC714" s="1">
        <f>IF(sum!A707="SA",sum!D707,"*")</f>
        <v>4.3214042735134399E-2</v>
      </c>
    </row>
    <row r="715" spans="2:55">
      <c r="B715" s="1" t="s">
        <v>137</v>
      </c>
      <c r="C715" s="1" t="s">
        <v>138</v>
      </c>
      <c r="D715" s="1">
        <v>2021</v>
      </c>
      <c r="J715" s="1" t="s">
        <v>137</v>
      </c>
      <c r="K715" s="1" t="s">
        <v>138</v>
      </c>
      <c r="L715" s="1">
        <v>2021</v>
      </c>
      <c r="M715" s="1" t="str">
        <f>IF(sum!A708="AT",sum!B708,"*")</f>
        <v>*</v>
      </c>
      <c r="N715" s="1"/>
      <c r="O715" s="1" t="str">
        <f>IF(sum!A708="AT",sum!D708,"*")</f>
        <v>*</v>
      </c>
      <c r="R715" s="1" t="s">
        <v>137</v>
      </c>
      <c r="S715" s="1" t="s">
        <v>138</v>
      </c>
      <c r="T715" s="1">
        <v>2021</v>
      </c>
      <c r="U715" s="1" t="str">
        <f>IF(sum!A708="BC",sum!B708,"*")</f>
        <v>*</v>
      </c>
      <c r="V715" s="1"/>
      <c r="W715" s="1" t="str">
        <f>IF(sum!A708="BC",sum!D708,"*")</f>
        <v>*</v>
      </c>
      <c r="Z715" s="1" t="s">
        <v>137</v>
      </c>
      <c r="AA715" s="1" t="s">
        <v>138</v>
      </c>
      <c r="AB715" s="1">
        <v>2021</v>
      </c>
      <c r="AC715" s="1" t="str">
        <f>IF(sum!A708="MA",sum!B708,"*")</f>
        <v>*</v>
      </c>
      <c r="AD715" s="1"/>
      <c r="AE715" s="1" t="str">
        <f>IF(sum!A708="MA",sum!D708,"*")</f>
        <v>*</v>
      </c>
      <c r="AH715" s="1" t="s">
        <v>137</v>
      </c>
      <c r="AI715" s="1" t="s">
        <v>138</v>
      </c>
      <c r="AJ715" s="1">
        <v>2021</v>
      </c>
      <c r="AK715" s="1" t="str">
        <f>IF(sum!A708="ON",sum!B708,"*")</f>
        <v>*</v>
      </c>
      <c r="AL715" s="1"/>
      <c r="AM715" s="1" t="str">
        <f>IF(sum!A708="ON",sum!D708,"*")</f>
        <v>*</v>
      </c>
      <c r="AP715" s="4" t="s">
        <v>137</v>
      </c>
      <c r="AQ715" s="4" t="s">
        <v>138</v>
      </c>
      <c r="AR715" s="4">
        <v>2021</v>
      </c>
      <c r="AS715" s="1" t="str">
        <f>IF(sum!A708="QU",sum!B708,"*")</f>
        <v>*</v>
      </c>
      <c r="AT715" s="1"/>
      <c r="AU715" s="1" t="str">
        <f>IF(sum!A708="QU",sum!D708,"*")</f>
        <v>*</v>
      </c>
      <c r="AX715" s="1" t="s">
        <v>137</v>
      </c>
      <c r="AY715" s="1" t="s">
        <v>138</v>
      </c>
      <c r="AZ715" s="1">
        <v>2021</v>
      </c>
      <c r="BA715" s="1" t="str">
        <f>IF(sum!A708="SA",sum!B708,"*")</f>
        <v>R_ES-SH-AP_ELC1</v>
      </c>
      <c r="BB715" s="1"/>
      <c r="BC715" s="1">
        <f>IF(sum!A708="SA",sum!D708,"*")</f>
        <v>0</v>
      </c>
    </row>
    <row r="716" spans="2:55">
      <c r="B716" s="4" t="s">
        <v>137</v>
      </c>
      <c r="C716" s="4" t="s">
        <v>138</v>
      </c>
      <c r="D716" s="4">
        <v>2021</v>
      </c>
      <c r="J716" s="4" t="s">
        <v>137</v>
      </c>
      <c r="K716" s="4" t="s">
        <v>138</v>
      </c>
      <c r="L716" s="4">
        <v>2021</v>
      </c>
      <c r="M716" s="1" t="str">
        <f>IF(sum!A709="AT",sum!B709,"*")</f>
        <v>*</v>
      </c>
      <c r="N716" s="1"/>
      <c r="O716" s="1" t="str">
        <f>IF(sum!A709="AT",sum!D709,"*")</f>
        <v>*</v>
      </c>
      <c r="R716" s="4" t="s">
        <v>137</v>
      </c>
      <c r="S716" s="4" t="s">
        <v>138</v>
      </c>
      <c r="T716" s="4">
        <v>2021</v>
      </c>
      <c r="U716" s="1" t="str">
        <f>IF(sum!A709="BC",sum!B709,"*")</f>
        <v>*</v>
      </c>
      <c r="V716" s="1"/>
      <c r="W716" s="1" t="str">
        <f>IF(sum!A709="BC",sum!D709,"*")</f>
        <v>*</v>
      </c>
      <c r="Z716" s="4" t="s">
        <v>137</v>
      </c>
      <c r="AA716" s="4" t="s">
        <v>138</v>
      </c>
      <c r="AB716" s="4">
        <v>2021</v>
      </c>
      <c r="AC716" s="1" t="str">
        <f>IF(sum!A709="MA",sum!B709,"*")</f>
        <v>*</v>
      </c>
      <c r="AD716" s="1"/>
      <c r="AE716" s="1" t="str">
        <f>IF(sum!A709="MA",sum!D709,"*")</f>
        <v>*</v>
      </c>
      <c r="AH716" s="4" t="s">
        <v>137</v>
      </c>
      <c r="AI716" s="4" t="s">
        <v>138</v>
      </c>
      <c r="AJ716" s="4">
        <v>2021</v>
      </c>
      <c r="AK716" s="1" t="str">
        <f>IF(sum!A709="ON",sum!B709,"*")</f>
        <v>*</v>
      </c>
      <c r="AL716" s="1"/>
      <c r="AM716" s="1" t="str">
        <f>IF(sum!A709="ON",sum!D709,"*")</f>
        <v>*</v>
      </c>
      <c r="AP716" s="1" t="s">
        <v>137</v>
      </c>
      <c r="AQ716" s="1" t="s">
        <v>138</v>
      </c>
      <c r="AR716" s="1">
        <v>2021</v>
      </c>
      <c r="AS716" s="1" t="str">
        <f>IF(sum!A709="QU",sum!B709,"*")</f>
        <v>*</v>
      </c>
      <c r="AT716" s="1"/>
      <c r="AU716" s="1" t="str">
        <f>IF(sum!A709="QU",sum!D709,"*")</f>
        <v>*</v>
      </c>
      <c r="AX716" s="4" t="s">
        <v>137</v>
      </c>
      <c r="AY716" s="4" t="s">
        <v>138</v>
      </c>
      <c r="AZ716" s="4">
        <v>2021</v>
      </c>
      <c r="BA716" s="1" t="str">
        <f>IF(sum!A709="SA",sum!B709,"*")</f>
        <v>R_ES-SH-AP_HET1</v>
      </c>
      <c r="BB716" s="1"/>
      <c r="BC716" s="1">
        <f>IF(sum!A709="SA",sum!D709,"*")</f>
        <v>0</v>
      </c>
    </row>
    <row r="717" spans="2:55">
      <c r="B717" s="1" t="s">
        <v>137</v>
      </c>
      <c r="C717" s="1" t="s">
        <v>138</v>
      </c>
      <c r="D717" s="1">
        <v>2021</v>
      </c>
      <c r="J717" s="1" t="s">
        <v>137</v>
      </c>
      <c r="K717" s="1" t="s">
        <v>138</v>
      </c>
      <c r="L717" s="1">
        <v>2021</v>
      </c>
      <c r="M717" s="1" t="str">
        <f>IF(sum!A710="AT",sum!B710,"*")</f>
        <v>*</v>
      </c>
      <c r="N717" s="1"/>
      <c r="O717" s="1" t="str">
        <f>IF(sum!A710="AT",sum!D710,"*")</f>
        <v>*</v>
      </c>
      <c r="R717" s="1" t="s">
        <v>137</v>
      </c>
      <c r="S717" s="1" t="s">
        <v>138</v>
      </c>
      <c r="T717" s="1">
        <v>2021</v>
      </c>
      <c r="U717" s="1" t="str">
        <f>IF(sum!A710="BC",sum!B710,"*")</f>
        <v>*</v>
      </c>
      <c r="V717" s="1"/>
      <c r="W717" s="1" t="str">
        <f>IF(sum!A710="BC",sum!D710,"*")</f>
        <v>*</v>
      </c>
      <c r="Z717" s="1" t="s">
        <v>137</v>
      </c>
      <c r="AA717" s="1" t="s">
        <v>138</v>
      </c>
      <c r="AB717" s="1">
        <v>2021</v>
      </c>
      <c r="AC717" s="1" t="str">
        <f>IF(sum!A710="MA",sum!B710,"*")</f>
        <v>*</v>
      </c>
      <c r="AD717" s="1"/>
      <c r="AE717" s="1" t="str">
        <f>IF(sum!A710="MA",sum!D710,"*")</f>
        <v>*</v>
      </c>
      <c r="AH717" s="1" t="s">
        <v>137</v>
      </c>
      <c r="AI717" s="1" t="s">
        <v>138</v>
      </c>
      <c r="AJ717" s="1">
        <v>2021</v>
      </c>
      <c r="AK717" s="1" t="str">
        <f>IF(sum!A710="ON",sum!B710,"*")</f>
        <v>*</v>
      </c>
      <c r="AL717" s="1"/>
      <c r="AM717" s="1" t="str">
        <f>IF(sum!A710="ON",sum!D710,"*")</f>
        <v>*</v>
      </c>
      <c r="AP717" s="4" t="s">
        <v>137</v>
      </c>
      <c r="AQ717" s="4" t="s">
        <v>138</v>
      </c>
      <c r="AR717" s="4">
        <v>2021</v>
      </c>
      <c r="AS717" s="1" t="str">
        <f>IF(sum!A710="QU",sum!B710,"*")</f>
        <v>*</v>
      </c>
      <c r="AT717" s="1"/>
      <c r="AU717" s="1" t="str">
        <f>IF(sum!A710="QU",sum!D710,"*")</f>
        <v>*</v>
      </c>
      <c r="AX717" s="1" t="s">
        <v>137</v>
      </c>
      <c r="AY717" s="1" t="s">
        <v>138</v>
      </c>
      <c r="AZ717" s="1">
        <v>2021</v>
      </c>
      <c r="BA717" s="1" t="str">
        <f>IF(sum!A710="SA",sum!B710,"*")</f>
        <v>R_ES-SH-MOB_ELC1</v>
      </c>
      <c r="BB717" s="1"/>
      <c r="BC717" s="1">
        <f>IF(sum!A710="SA",sum!D710,"*")</f>
        <v>0</v>
      </c>
    </row>
    <row r="718" spans="2:55">
      <c r="B718" s="4" t="s">
        <v>137</v>
      </c>
      <c r="C718" s="4" t="s">
        <v>138</v>
      </c>
      <c r="D718" s="4">
        <v>2021</v>
      </c>
      <c r="J718" s="4" t="s">
        <v>137</v>
      </c>
      <c r="K718" s="4" t="s">
        <v>138</v>
      </c>
      <c r="L718" s="4">
        <v>2021</v>
      </c>
      <c r="M718" s="1" t="str">
        <f>IF(sum!A711="AT",sum!B711,"*")</f>
        <v>*</v>
      </c>
      <c r="N718" s="1"/>
      <c r="O718" s="1" t="str">
        <f>IF(sum!A711="AT",sum!D711,"*")</f>
        <v>*</v>
      </c>
      <c r="R718" s="4" t="s">
        <v>137</v>
      </c>
      <c r="S718" s="4" t="s">
        <v>138</v>
      </c>
      <c r="T718" s="4">
        <v>2021</v>
      </c>
      <c r="U718" s="1" t="str">
        <f>IF(sum!A711="BC",sum!B711,"*")</f>
        <v>*</v>
      </c>
      <c r="V718" s="1"/>
      <c r="W718" s="1" t="str">
        <f>IF(sum!A711="BC",sum!D711,"*")</f>
        <v>*</v>
      </c>
      <c r="Z718" s="4" t="s">
        <v>137</v>
      </c>
      <c r="AA718" s="4" t="s">
        <v>138</v>
      </c>
      <c r="AB718" s="4">
        <v>2021</v>
      </c>
      <c r="AC718" s="1" t="str">
        <f>IF(sum!A711="MA",sum!B711,"*")</f>
        <v>*</v>
      </c>
      <c r="AD718" s="1"/>
      <c r="AE718" s="1" t="str">
        <f>IF(sum!A711="MA",sum!D711,"*")</f>
        <v>*</v>
      </c>
      <c r="AH718" s="4" t="s">
        <v>137</v>
      </c>
      <c r="AI718" s="4" t="s">
        <v>138</v>
      </c>
      <c r="AJ718" s="4">
        <v>2021</v>
      </c>
      <c r="AK718" s="1" t="str">
        <f>IF(sum!A711="ON",sum!B711,"*")</f>
        <v>*</v>
      </c>
      <c r="AL718" s="1"/>
      <c r="AM718" s="1" t="str">
        <f>IF(sum!A711="ON",sum!D711,"*")</f>
        <v>*</v>
      </c>
      <c r="AP718" s="1" t="s">
        <v>137</v>
      </c>
      <c r="AQ718" s="1" t="s">
        <v>138</v>
      </c>
      <c r="AR718" s="1">
        <v>2021</v>
      </c>
      <c r="AS718" s="1" t="str">
        <f>IF(sum!A711="QU",sum!B711,"*")</f>
        <v>*</v>
      </c>
      <c r="AT718" s="1"/>
      <c r="AU718" s="1" t="str">
        <f>IF(sum!A711="QU",sum!D711,"*")</f>
        <v>*</v>
      </c>
      <c r="AX718" s="4" t="s">
        <v>137</v>
      </c>
      <c r="AY718" s="4" t="s">
        <v>138</v>
      </c>
      <c r="AZ718" s="4">
        <v>2021</v>
      </c>
      <c r="BA718" s="1" t="str">
        <f>IF(sum!A711="SA",sum!B711,"*")</f>
        <v>R_ES-SH-MOB_HET1</v>
      </c>
      <c r="BB718" s="1"/>
      <c r="BC718" s="1">
        <f>IF(sum!A711="SA",sum!D711,"*")</f>
        <v>0</v>
      </c>
    </row>
    <row r="719" spans="2:55">
      <c r="B719" s="1" t="s">
        <v>137</v>
      </c>
      <c r="C719" s="1" t="s">
        <v>138</v>
      </c>
      <c r="D719" s="1">
        <v>2021</v>
      </c>
      <c r="J719" s="1" t="s">
        <v>137</v>
      </c>
      <c r="K719" s="1" t="s">
        <v>138</v>
      </c>
      <c r="L719" s="1">
        <v>2021</v>
      </c>
      <c r="M719" s="1" t="str">
        <f>IF(sum!A712="AT",sum!B712,"*")</f>
        <v>*</v>
      </c>
      <c r="N719" s="1"/>
      <c r="O719" s="1" t="str">
        <f>IF(sum!A712="AT",sum!D712,"*")</f>
        <v>*</v>
      </c>
      <c r="R719" s="1" t="s">
        <v>137</v>
      </c>
      <c r="S719" s="1" t="s">
        <v>138</v>
      </c>
      <c r="T719" s="1">
        <v>2021</v>
      </c>
      <c r="U719" s="1" t="str">
        <f>IF(sum!A712="BC",sum!B712,"*")</f>
        <v>*</v>
      </c>
      <c r="V719" s="1"/>
      <c r="W719" s="1" t="str">
        <f>IF(sum!A712="BC",sum!D712,"*")</f>
        <v>*</v>
      </c>
      <c r="Z719" s="1" t="s">
        <v>137</v>
      </c>
      <c r="AA719" s="1" t="s">
        <v>138</v>
      </c>
      <c r="AB719" s="1">
        <v>2021</v>
      </c>
      <c r="AC719" s="1" t="str">
        <f>IF(sum!A712="MA",sum!B712,"*")</f>
        <v>*</v>
      </c>
      <c r="AD719" s="1"/>
      <c r="AE719" s="1" t="str">
        <f>IF(sum!A712="MA",sum!D712,"*")</f>
        <v>*</v>
      </c>
      <c r="AH719" s="1" t="s">
        <v>137</v>
      </c>
      <c r="AI719" s="1" t="s">
        <v>138</v>
      </c>
      <c r="AJ719" s="1">
        <v>2021</v>
      </c>
      <c r="AK719" s="1" t="str">
        <f>IF(sum!A712="ON",sum!B712,"*")</f>
        <v>*</v>
      </c>
      <c r="AL719" s="1"/>
      <c r="AM719" s="1" t="str">
        <f>IF(sum!A712="ON",sum!D712,"*")</f>
        <v>*</v>
      </c>
      <c r="AP719" s="4" t="s">
        <v>137</v>
      </c>
      <c r="AQ719" s="4" t="s">
        <v>138</v>
      </c>
      <c r="AR719" s="4">
        <v>2021</v>
      </c>
      <c r="AS719" s="1" t="str">
        <f>IF(sum!A712="QU",sum!B712,"*")</f>
        <v>*</v>
      </c>
      <c r="AT719" s="1"/>
      <c r="AU719" s="1" t="str">
        <f>IF(sum!A712="QU",sum!D712,"*")</f>
        <v>*</v>
      </c>
      <c r="AX719" s="1" t="s">
        <v>137</v>
      </c>
      <c r="AY719" s="1" t="s">
        <v>138</v>
      </c>
      <c r="AZ719" s="1">
        <v>2021</v>
      </c>
      <c r="BA719" s="1" t="str">
        <f>IF(sum!A712="SA",sum!B712,"*")</f>
        <v>R_ES-SH-SA_ELC1</v>
      </c>
      <c r="BB719" s="1"/>
      <c r="BC719" s="1">
        <f>IF(sum!A712="SA",sum!D712,"*")</f>
        <v>0</v>
      </c>
    </row>
    <row r="720" spans="2:55">
      <c r="B720" s="4" t="s">
        <v>137</v>
      </c>
      <c r="C720" s="4" t="s">
        <v>138</v>
      </c>
      <c r="D720" s="4">
        <v>2021</v>
      </c>
      <c r="J720" s="4" t="s">
        <v>137</v>
      </c>
      <c r="K720" s="4" t="s">
        <v>138</v>
      </c>
      <c r="L720" s="4">
        <v>2021</v>
      </c>
      <c r="M720" s="1" t="str">
        <f>IF(sum!A713="AT",sum!B713,"*")</f>
        <v>*</v>
      </c>
      <c r="N720" s="1"/>
      <c r="O720" s="1" t="str">
        <f>IF(sum!A713="AT",sum!D713,"*")</f>
        <v>*</v>
      </c>
      <c r="R720" s="4" t="s">
        <v>137</v>
      </c>
      <c r="S720" s="4" t="s">
        <v>138</v>
      </c>
      <c r="T720" s="4">
        <v>2021</v>
      </c>
      <c r="U720" s="1" t="str">
        <f>IF(sum!A713="BC",sum!B713,"*")</f>
        <v>*</v>
      </c>
      <c r="V720" s="1"/>
      <c r="W720" s="1" t="str">
        <f>IF(sum!A713="BC",sum!D713,"*")</f>
        <v>*</v>
      </c>
      <c r="Z720" s="4" t="s">
        <v>137</v>
      </c>
      <c r="AA720" s="4" t="s">
        <v>138</v>
      </c>
      <c r="AB720" s="4">
        <v>2021</v>
      </c>
      <c r="AC720" s="1" t="str">
        <f>IF(sum!A713="MA",sum!B713,"*")</f>
        <v>*</v>
      </c>
      <c r="AD720" s="1"/>
      <c r="AE720" s="1" t="str">
        <f>IF(sum!A713="MA",sum!D713,"*")</f>
        <v>*</v>
      </c>
      <c r="AH720" s="4" t="s">
        <v>137</v>
      </c>
      <c r="AI720" s="4" t="s">
        <v>138</v>
      </c>
      <c r="AJ720" s="4">
        <v>2021</v>
      </c>
      <c r="AK720" s="1" t="str">
        <f>IF(sum!A713="ON",sum!B713,"*")</f>
        <v>*</v>
      </c>
      <c r="AL720" s="1"/>
      <c r="AM720" s="1" t="str">
        <f>IF(sum!A713="ON",sum!D713,"*")</f>
        <v>*</v>
      </c>
      <c r="AP720" s="1" t="s">
        <v>137</v>
      </c>
      <c r="AQ720" s="1" t="s">
        <v>138</v>
      </c>
      <c r="AR720" s="1">
        <v>2021</v>
      </c>
      <c r="AS720" s="1" t="str">
        <f>IF(sum!A713="QU",sum!B713,"*")</f>
        <v>*</v>
      </c>
      <c r="AT720" s="1"/>
      <c r="AU720" s="1" t="str">
        <f>IF(sum!A713="QU",sum!D713,"*")</f>
        <v>*</v>
      </c>
      <c r="AX720" s="4" t="s">
        <v>137</v>
      </c>
      <c r="AY720" s="4" t="s">
        <v>138</v>
      </c>
      <c r="AZ720" s="4">
        <v>2021</v>
      </c>
      <c r="BA720" s="1" t="str">
        <f>IF(sum!A713="SA",sum!B713,"*")</f>
        <v>R_ES-SH-SA_HET1</v>
      </c>
      <c r="BB720" s="1"/>
      <c r="BC720" s="1">
        <f>IF(sum!A713="SA",sum!D713,"*")</f>
        <v>0</v>
      </c>
    </row>
    <row r="721" spans="2:55">
      <c r="B721" s="1" t="s">
        <v>137</v>
      </c>
      <c r="C721" s="1" t="s">
        <v>138</v>
      </c>
      <c r="D721" s="1">
        <v>2021</v>
      </c>
      <c r="J721" s="1" t="s">
        <v>137</v>
      </c>
      <c r="K721" s="1" t="s">
        <v>138</v>
      </c>
      <c r="L721" s="1">
        <v>2021</v>
      </c>
      <c r="M721" s="1" t="str">
        <f>IF(sum!A714="AT",sum!B714,"*")</f>
        <v>*</v>
      </c>
      <c r="N721" s="1"/>
      <c r="O721" s="1" t="str">
        <f>IF(sum!A714="AT",sum!D714,"*")</f>
        <v>*</v>
      </c>
      <c r="R721" s="1" t="s">
        <v>137</v>
      </c>
      <c r="S721" s="1" t="s">
        <v>138</v>
      </c>
      <c r="T721" s="1">
        <v>2021</v>
      </c>
      <c r="U721" s="1" t="str">
        <f>IF(sum!A714="BC",sum!B714,"*")</f>
        <v>*</v>
      </c>
      <c r="V721" s="1"/>
      <c r="W721" s="1" t="str">
        <f>IF(sum!A714="BC",sum!D714,"*")</f>
        <v>*</v>
      </c>
      <c r="Z721" s="1" t="s">
        <v>137</v>
      </c>
      <c r="AA721" s="1" t="s">
        <v>138</v>
      </c>
      <c r="AB721" s="1">
        <v>2021</v>
      </c>
      <c r="AC721" s="1" t="str">
        <f>IF(sum!A714="MA",sum!B714,"*")</f>
        <v>*</v>
      </c>
      <c r="AD721" s="1"/>
      <c r="AE721" s="1" t="str">
        <f>IF(sum!A714="MA",sum!D714,"*")</f>
        <v>*</v>
      </c>
      <c r="AH721" s="1" t="s">
        <v>137</v>
      </c>
      <c r="AI721" s="1" t="s">
        <v>138</v>
      </c>
      <c r="AJ721" s="1">
        <v>2021</v>
      </c>
      <c r="AK721" s="1" t="str">
        <f>IF(sum!A714="ON",sum!B714,"*")</f>
        <v>*</v>
      </c>
      <c r="AL721" s="1"/>
      <c r="AM721" s="1" t="str">
        <f>IF(sum!A714="ON",sum!D714,"*")</f>
        <v>*</v>
      </c>
      <c r="AP721" s="4" t="s">
        <v>137</v>
      </c>
      <c r="AQ721" s="4" t="s">
        <v>138</v>
      </c>
      <c r="AR721" s="4">
        <v>2021</v>
      </c>
      <c r="AS721" s="1" t="str">
        <f>IF(sum!A714="QU",sum!B714,"*")</f>
        <v>*</v>
      </c>
      <c r="AT721" s="1"/>
      <c r="AU721" s="1" t="str">
        <f>IF(sum!A714="QU",sum!D714,"*")</f>
        <v>*</v>
      </c>
      <c r="AX721" s="1" t="s">
        <v>137</v>
      </c>
      <c r="AY721" s="1" t="s">
        <v>138</v>
      </c>
      <c r="AZ721" s="1">
        <v>2021</v>
      </c>
      <c r="BA721" s="1" t="str">
        <f>IF(sum!A714="SA",sum!B714,"*")</f>
        <v>R_ES-SH-SD_ELC1</v>
      </c>
      <c r="BB721" s="1"/>
      <c r="BC721" s="1">
        <f>IF(sum!A714="SA",sum!D714,"*")</f>
        <v>0</v>
      </c>
    </row>
    <row r="722" spans="2:55">
      <c r="B722" s="4" t="s">
        <v>137</v>
      </c>
      <c r="C722" s="4" t="s">
        <v>138</v>
      </c>
      <c r="D722" s="4">
        <v>2021</v>
      </c>
      <c r="J722" s="4" t="s">
        <v>137</v>
      </c>
      <c r="K722" s="4" t="s">
        <v>138</v>
      </c>
      <c r="L722" s="4">
        <v>2021</v>
      </c>
      <c r="M722" s="1" t="str">
        <f>IF(sum!A715="AT",sum!B715,"*")</f>
        <v>*</v>
      </c>
      <c r="N722" s="1"/>
      <c r="O722" s="1" t="str">
        <f>IF(sum!A715="AT",sum!D715,"*")</f>
        <v>*</v>
      </c>
      <c r="R722" s="4" t="s">
        <v>137</v>
      </c>
      <c r="S722" s="4" t="s">
        <v>138</v>
      </c>
      <c r="T722" s="4">
        <v>2021</v>
      </c>
      <c r="U722" s="1" t="str">
        <f>IF(sum!A715="BC",sum!B715,"*")</f>
        <v>*</v>
      </c>
      <c r="V722" s="1"/>
      <c r="W722" s="1" t="str">
        <f>IF(sum!A715="BC",sum!D715,"*")</f>
        <v>*</v>
      </c>
      <c r="Z722" s="4" t="s">
        <v>137</v>
      </c>
      <c r="AA722" s="4" t="s">
        <v>138</v>
      </c>
      <c r="AB722" s="4">
        <v>2021</v>
      </c>
      <c r="AC722" s="1" t="str">
        <f>IF(sum!A715="MA",sum!B715,"*")</f>
        <v>*</v>
      </c>
      <c r="AD722" s="1"/>
      <c r="AE722" s="1" t="str">
        <f>IF(sum!A715="MA",sum!D715,"*")</f>
        <v>*</v>
      </c>
      <c r="AH722" s="4" t="s">
        <v>137</v>
      </c>
      <c r="AI722" s="4" t="s">
        <v>138</v>
      </c>
      <c r="AJ722" s="4">
        <v>2021</v>
      </c>
      <c r="AK722" s="1" t="str">
        <f>IF(sum!A715="ON",sum!B715,"*")</f>
        <v>*</v>
      </c>
      <c r="AL722" s="1"/>
      <c r="AM722" s="1" t="str">
        <f>IF(sum!A715="ON",sum!D715,"*")</f>
        <v>*</v>
      </c>
      <c r="AP722" s="1" t="s">
        <v>137</v>
      </c>
      <c r="AQ722" s="1" t="s">
        <v>138</v>
      </c>
      <c r="AR722" s="1">
        <v>2021</v>
      </c>
      <c r="AS722" s="1" t="str">
        <f>IF(sum!A715="QU",sum!B715,"*")</f>
        <v>*</v>
      </c>
      <c r="AT722" s="1"/>
      <c r="AU722" s="1" t="str">
        <f>IF(sum!A715="QU",sum!D715,"*")</f>
        <v>*</v>
      </c>
      <c r="AX722" s="4" t="s">
        <v>137</v>
      </c>
      <c r="AY722" s="4" t="s">
        <v>138</v>
      </c>
      <c r="AZ722" s="4">
        <v>2021</v>
      </c>
      <c r="BA722" s="1" t="str">
        <f>IF(sum!A715="SA",sum!B715,"*")</f>
        <v>R_ES-SH-SD_HET1</v>
      </c>
      <c r="BB722" s="1"/>
      <c r="BC722" s="1">
        <f>IF(sum!A715="SA",sum!D715,"*")</f>
        <v>0</v>
      </c>
    </row>
    <row r="723" spans="2:55">
      <c r="B723" s="1" t="s">
        <v>137</v>
      </c>
      <c r="C723" s="1" t="s">
        <v>138</v>
      </c>
      <c r="D723" s="1">
        <v>2021</v>
      </c>
      <c r="J723" s="1" t="s">
        <v>137</v>
      </c>
      <c r="K723" s="1" t="s">
        <v>138</v>
      </c>
      <c r="L723" s="1">
        <v>2021</v>
      </c>
      <c r="M723" s="1" t="str">
        <f>IF(sum!A716="AT",sum!B716,"*")</f>
        <v>*</v>
      </c>
      <c r="N723" s="1"/>
      <c r="O723" s="1" t="str">
        <f>IF(sum!A716="AT",sum!D716,"*")</f>
        <v>*</v>
      </c>
      <c r="R723" s="1" t="s">
        <v>137</v>
      </c>
      <c r="S723" s="1" t="s">
        <v>138</v>
      </c>
      <c r="T723" s="1">
        <v>2021</v>
      </c>
      <c r="U723" s="1" t="str">
        <f>IF(sum!A716="BC",sum!B716,"*")</f>
        <v>*</v>
      </c>
      <c r="V723" s="1"/>
      <c r="W723" s="1" t="str">
        <f>IF(sum!A716="BC",sum!D716,"*")</f>
        <v>*</v>
      </c>
      <c r="Z723" s="1" t="s">
        <v>137</v>
      </c>
      <c r="AA723" s="1" t="s">
        <v>138</v>
      </c>
      <c r="AB723" s="1">
        <v>2021</v>
      </c>
      <c r="AC723" s="1" t="str">
        <f>IF(sum!A716="MA",sum!B716,"*")</f>
        <v>*</v>
      </c>
      <c r="AD723" s="1"/>
      <c r="AE723" s="1" t="str">
        <f>IF(sum!A716="MA",sum!D716,"*")</f>
        <v>*</v>
      </c>
      <c r="AH723" s="1" t="s">
        <v>137</v>
      </c>
      <c r="AI723" s="1" t="s">
        <v>138</v>
      </c>
      <c r="AJ723" s="1">
        <v>2021</v>
      </c>
      <c r="AK723" s="1" t="str">
        <f>IF(sum!A716="ON",sum!B716,"*")</f>
        <v>*</v>
      </c>
      <c r="AL723" s="1"/>
      <c r="AM723" s="1" t="str">
        <f>IF(sum!A716="ON",sum!D716,"*")</f>
        <v>*</v>
      </c>
      <c r="AP723" s="4" t="s">
        <v>137</v>
      </c>
      <c r="AQ723" s="4" t="s">
        <v>138</v>
      </c>
      <c r="AR723" s="4">
        <v>2021</v>
      </c>
      <c r="AS723" s="1" t="str">
        <f>IF(sum!A716="QU",sum!B716,"*")</f>
        <v>*</v>
      </c>
      <c r="AT723" s="1"/>
      <c r="AU723" s="1" t="str">
        <f>IF(sum!A716="QU",sum!D716,"*")</f>
        <v>*</v>
      </c>
      <c r="AX723" s="1" t="s">
        <v>137</v>
      </c>
      <c r="AY723" s="1" t="s">
        <v>138</v>
      </c>
      <c r="AZ723" s="1">
        <v>2021</v>
      </c>
      <c r="BA723" s="1" t="str">
        <f>IF(sum!A716="SA",sum!B716,"*")</f>
        <v>R_ES-WH-AP_GAS1</v>
      </c>
      <c r="BB723" s="1"/>
      <c r="BC723" s="1">
        <f>IF(sum!A716="SA",sum!D716,"*")</f>
        <v>1.1816377380162399E-2</v>
      </c>
    </row>
    <row r="724" spans="2:55">
      <c r="B724" s="4" t="s">
        <v>137</v>
      </c>
      <c r="C724" s="4" t="s">
        <v>138</v>
      </c>
      <c r="D724" s="4">
        <v>2021</v>
      </c>
      <c r="J724" s="4" t="s">
        <v>137</v>
      </c>
      <c r="K724" s="4" t="s">
        <v>138</v>
      </c>
      <c r="L724" s="4">
        <v>2021</v>
      </c>
      <c r="M724" s="1" t="str">
        <f>IF(sum!A717="AT",sum!B717,"*")</f>
        <v>*</v>
      </c>
      <c r="N724" s="1"/>
      <c r="O724" s="1" t="str">
        <f>IF(sum!A717="AT",sum!D717,"*")</f>
        <v>*</v>
      </c>
      <c r="R724" s="4" t="s">
        <v>137</v>
      </c>
      <c r="S724" s="4" t="s">
        <v>138</v>
      </c>
      <c r="T724" s="4">
        <v>2021</v>
      </c>
      <c r="U724" s="1" t="str">
        <f>IF(sum!A717="BC",sum!B717,"*")</f>
        <v>*</v>
      </c>
      <c r="V724" s="1"/>
      <c r="W724" s="1" t="str">
        <f>IF(sum!A717="BC",sum!D717,"*")</f>
        <v>*</v>
      </c>
      <c r="Z724" s="4" t="s">
        <v>137</v>
      </c>
      <c r="AA724" s="4" t="s">
        <v>138</v>
      </c>
      <c r="AB724" s="4">
        <v>2021</v>
      </c>
      <c r="AC724" s="1" t="str">
        <f>IF(sum!A717="MA",sum!B717,"*")</f>
        <v>*</v>
      </c>
      <c r="AD724" s="1"/>
      <c r="AE724" s="1" t="str">
        <f>IF(sum!A717="MA",sum!D717,"*")</f>
        <v>*</v>
      </c>
      <c r="AH724" s="4" t="s">
        <v>137</v>
      </c>
      <c r="AI724" s="4" t="s">
        <v>138</v>
      </c>
      <c r="AJ724" s="4">
        <v>2021</v>
      </c>
      <c r="AK724" s="1" t="str">
        <f>IF(sum!A717="ON",sum!B717,"*")</f>
        <v>*</v>
      </c>
      <c r="AL724" s="1"/>
      <c r="AM724" s="1" t="str">
        <f>IF(sum!A717="ON",sum!D717,"*")</f>
        <v>*</v>
      </c>
      <c r="AP724" s="1" t="s">
        <v>137</v>
      </c>
      <c r="AQ724" s="1" t="s">
        <v>138</v>
      </c>
      <c r="AR724" s="1">
        <v>2021</v>
      </c>
      <c r="AS724" s="1" t="str">
        <f>IF(sum!A717="QU",sum!B717,"*")</f>
        <v>*</v>
      </c>
      <c r="AT724" s="1"/>
      <c r="AU724" s="1" t="str">
        <f>IF(sum!A717="QU",sum!D717,"*")</f>
        <v>*</v>
      </c>
      <c r="AX724" s="4" t="s">
        <v>137</v>
      </c>
      <c r="AY724" s="4" t="s">
        <v>138</v>
      </c>
      <c r="AZ724" s="4">
        <v>2021</v>
      </c>
      <c r="BA724" s="1" t="str">
        <f>IF(sum!A717="SA",sum!B717,"*")</f>
        <v>R_ES-WH-AP_STEAM1</v>
      </c>
      <c r="BB724" s="1"/>
      <c r="BC724" s="1">
        <f>IF(sum!A717="SA",sum!D717,"*")</f>
        <v>0</v>
      </c>
    </row>
    <row r="725" spans="2:55">
      <c r="B725" s="1" t="s">
        <v>137</v>
      </c>
      <c r="C725" s="1" t="s">
        <v>138</v>
      </c>
      <c r="D725" s="1">
        <v>2021</v>
      </c>
      <c r="J725" s="1" t="s">
        <v>137</v>
      </c>
      <c r="K725" s="1" t="s">
        <v>138</v>
      </c>
      <c r="L725" s="1">
        <v>2021</v>
      </c>
      <c r="M725" s="1" t="str">
        <f>IF(sum!A718="AT",sum!B718,"*")</f>
        <v>*</v>
      </c>
      <c r="N725" s="1"/>
      <c r="O725" s="1" t="str">
        <f>IF(sum!A718="AT",sum!D718,"*")</f>
        <v>*</v>
      </c>
      <c r="R725" s="1" t="s">
        <v>137</v>
      </c>
      <c r="S725" s="1" t="s">
        <v>138</v>
      </c>
      <c r="T725" s="1">
        <v>2021</v>
      </c>
      <c r="U725" s="1" t="str">
        <f>IF(sum!A718="BC",sum!B718,"*")</f>
        <v>*</v>
      </c>
      <c r="V725" s="1"/>
      <c r="W725" s="1" t="str">
        <f>IF(sum!A718="BC",sum!D718,"*")</f>
        <v>*</v>
      </c>
      <c r="Z725" s="1" t="s">
        <v>137</v>
      </c>
      <c r="AA725" s="1" t="s">
        <v>138</v>
      </c>
      <c r="AB725" s="1">
        <v>2021</v>
      </c>
      <c r="AC725" s="1" t="str">
        <f>IF(sum!A718="MA",sum!B718,"*")</f>
        <v>*</v>
      </c>
      <c r="AD725" s="1"/>
      <c r="AE725" s="1" t="str">
        <f>IF(sum!A718="MA",sum!D718,"*")</f>
        <v>*</v>
      </c>
      <c r="AH725" s="1" t="s">
        <v>137</v>
      </c>
      <c r="AI725" s="1" t="s">
        <v>138</v>
      </c>
      <c r="AJ725" s="1">
        <v>2021</v>
      </c>
      <c r="AK725" s="1" t="str">
        <f>IF(sum!A718="ON",sum!B718,"*")</f>
        <v>*</v>
      </c>
      <c r="AL725" s="1"/>
      <c r="AM725" s="1" t="str">
        <f>IF(sum!A718="ON",sum!D718,"*")</f>
        <v>*</v>
      </c>
      <c r="AP725" s="4" t="s">
        <v>137</v>
      </c>
      <c r="AQ725" s="4" t="s">
        <v>138</v>
      </c>
      <c r="AR725" s="4">
        <v>2021</v>
      </c>
      <c r="AS725" s="1" t="str">
        <f>IF(sum!A718="QU",sum!B718,"*")</f>
        <v>*</v>
      </c>
      <c r="AT725" s="1"/>
      <c r="AU725" s="1" t="str">
        <f>IF(sum!A718="QU",sum!D718,"*")</f>
        <v>*</v>
      </c>
      <c r="AX725" s="1" t="s">
        <v>137</v>
      </c>
      <c r="AY725" s="1" t="s">
        <v>138</v>
      </c>
      <c r="AZ725" s="1">
        <v>2021</v>
      </c>
      <c r="BA725" s="1" t="str">
        <f>IF(sum!A718="SA",sum!B718,"*")</f>
        <v>R_ES-WH-AP_WOD1</v>
      </c>
      <c r="BB725" s="1"/>
      <c r="BC725" s="1">
        <f>IF(sum!A718="SA",sum!D718,"*")</f>
        <v>0</v>
      </c>
    </row>
    <row r="726" spans="2:55">
      <c r="B726" s="4" t="s">
        <v>137</v>
      </c>
      <c r="C726" s="4" t="s">
        <v>138</v>
      </c>
      <c r="D726" s="4">
        <v>2021</v>
      </c>
      <c r="J726" s="4" t="s">
        <v>137</v>
      </c>
      <c r="K726" s="4" t="s">
        <v>138</v>
      </c>
      <c r="L726" s="4">
        <v>2021</v>
      </c>
      <c r="M726" s="1" t="str">
        <f>IF(sum!A719="AT",sum!B719,"*")</f>
        <v>*</v>
      </c>
      <c r="N726" s="1"/>
      <c r="O726" s="1" t="str">
        <f>IF(sum!A719="AT",sum!D719,"*")</f>
        <v>*</v>
      </c>
      <c r="R726" s="4" t="s">
        <v>137</v>
      </c>
      <c r="S726" s="4" t="s">
        <v>138</v>
      </c>
      <c r="T726" s="4">
        <v>2021</v>
      </c>
      <c r="U726" s="1" t="str">
        <f>IF(sum!A719="BC",sum!B719,"*")</f>
        <v>*</v>
      </c>
      <c r="V726" s="1"/>
      <c r="W726" s="1" t="str">
        <f>IF(sum!A719="BC",sum!D719,"*")</f>
        <v>*</v>
      </c>
      <c r="Z726" s="4" t="s">
        <v>137</v>
      </c>
      <c r="AA726" s="4" t="s">
        <v>138</v>
      </c>
      <c r="AB726" s="4">
        <v>2021</v>
      </c>
      <c r="AC726" s="1" t="str">
        <f>IF(sum!A719="MA",sum!B719,"*")</f>
        <v>*</v>
      </c>
      <c r="AD726" s="1"/>
      <c r="AE726" s="1" t="str">
        <f>IF(sum!A719="MA",sum!D719,"*")</f>
        <v>*</v>
      </c>
      <c r="AH726" s="4" t="s">
        <v>137</v>
      </c>
      <c r="AI726" s="4" t="s">
        <v>138</v>
      </c>
      <c r="AJ726" s="4">
        <v>2021</v>
      </c>
      <c r="AK726" s="1" t="str">
        <f>IF(sum!A719="ON",sum!B719,"*")</f>
        <v>*</v>
      </c>
      <c r="AL726" s="1"/>
      <c r="AM726" s="1" t="str">
        <f>IF(sum!A719="ON",sum!D719,"*")</f>
        <v>*</v>
      </c>
      <c r="AP726" s="1" t="s">
        <v>137</v>
      </c>
      <c r="AQ726" s="1" t="s">
        <v>138</v>
      </c>
      <c r="AR726" s="1">
        <v>2021</v>
      </c>
      <c r="AS726" s="1" t="str">
        <f>IF(sum!A719="QU",sum!B719,"*")</f>
        <v>*</v>
      </c>
      <c r="AT726" s="1"/>
      <c r="AU726" s="1" t="str">
        <f>IF(sum!A719="QU",sum!D719,"*")</f>
        <v>*</v>
      </c>
      <c r="AX726" s="4" t="s">
        <v>137</v>
      </c>
      <c r="AY726" s="4" t="s">
        <v>138</v>
      </c>
      <c r="AZ726" s="4">
        <v>2021</v>
      </c>
      <c r="BA726" s="1" t="str">
        <f>IF(sum!A719="SA",sum!B719,"*")</f>
        <v>R_ES-WH-MOB_GAS1</v>
      </c>
      <c r="BB726" s="1"/>
      <c r="BC726" s="1">
        <f>IF(sum!A719="SA",sum!D719,"*")</f>
        <v>2.32969018499994E-3</v>
      </c>
    </row>
    <row r="727" spans="2:55">
      <c r="B727" s="1" t="s">
        <v>137</v>
      </c>
      <c r="C727" s="1" t="s">
        <v>138</v>
      </c>
      <c r="D727" s="1">
        <v>2021</v>
      </c>
      <c r="J727" s="1" t="s">
        <v>137</v>
      </c>
      <c r="K727" s="1" t="s">
        <v>138</v>
      </c>
      <c r="L727" s="1">
        <v>2021</v>
      </c>
      <c r="M727" s="1" t="str">
        <f>IF(sum!A720="AT",sum!B720,"*")</f>
        <v>*</v>
      </c>
      <c r="N727" s="1"/>
      <c r="O727" s="1" t="str">
        <f>IF(sum!A720="AT",sum!D720,"*")</f>
        <v>*</v>
      </c>
      <c r="R727" s="1" t="s">
        <v>137</v>
      </c>
      <c r="S727" s="1" t="s">
        <v>138</v>
      </c>
      <c r="T727" s="1">
        <v>2021</v>
      </c>
      <c r="U727" s="1" t="str">
        <f>IF(sum!A720="BC",sum!B720,"*")</f>
        <v>*</v>
      </c>
      <c r="V727" s="1"/>
      <c r="W727" s="1" t="str">
        <f>IF(sum!A720="BC",sum!D720,"*")</f>
        <v>*</v>
      </c>
      <c r="Z727" s="1" t="s">
        <v>137</v>
      </c>
      <c r="AA727" s="1" t="s">
        <v>138</v>
      </c>
      <c r="AB727" s="1">
        <v>2021</v>
      </c>
      <c r="AC727" s="1" t="str">
        <f>IF(sum!A720="MA",sum!B720,"*")</f>
        <v>*</v>
      </c>
      <c r="AD727" s="1"/>
      <c r="AE727" s="1" t="str">
        <f>IF(sum!A720="MA",sum!D720,"*")</f>
        <v>*</v>
      </c>
      <c r="AH727" s="1" t="s">
        <v>137</v>
      </c>
      <c r="AI727" s="1" t="s">
        <v>138</v>
      </c>
      <c r="AJ727" s="1">
        <v>2021</v>
      </c>
      <c r="AK727" s="1" t="str">
        <f>IF(sum!A720="ON",sum!B720,"*")</f>
        <v>*</v>
      </c>
      <c r="AL727" s="1"/>
      <c r="AM727" s="1" t="str">
        <f>IF(sum!A720="ON",sum!D720,"*")</f>
        <v>*</v>
      </c>
      <c r="AP727" s="4" t="s">
        <v>137</v>
      </c>
      <c r="AQ727" s="4" t="s">
        <v>138</v>
      </c>
      <c r="AR727" s="4">
        <v>2021</v>
      </c>
      <c r="AS727" s="1" t="str">
        <f>IF(sum!A720="QU",sum!B720,"*")</f>
        <v>*</v>
      </c>
      <c r="AT727" s="1"/>
      <c r="AU727" s="1" t="str">
        <f>IF(sum!A720="QU",sum!D720,"*")</f>
        <v>*</v>
      </c>
      <c r="AX727" s="1" t="s">
        <v>137</v>
      </c>
      <c r="AY727" s="1" t="s">
        <v>138</v>
      </c>
      <c r="AZ727" s="1">
        <v>2021</v>
      </c>
      <c r="BA727" s="1" t="str">
        <f>IF(sum!A720="SA",sum!B720,"*")</f>
        <v>R_ES-WH-MOB_STEAM1</v>
      </c>
      <c r="BB727" s="1"/>
      <c r="BC727" s="1">
        <f>IF(sum!A720="SA",sum!D720,"*")</f>
        <v>0</v>
      </c>
    </row>
    <row r="728" spans="2:55">
      <c r="B728" s="4" t="s">
        <v>137</v>
      </c>
      <c r="C728" s="4" t="s">
        <v>138</v>
      </c>
      <c r="D728" s="4">
        <v>2021</v>
      </c>
      <c r="J728" s="4" t="s">
        <v>137</v>
      </c>
      <c r="K728" s="4" t="s">
        <v>138</v>
      </c>
      <c r="L728" s="4">
        <v>2021</v>
      </c>
      <c r="M728" s="1" t="str">
        <f>IF(sum!A721="AT",sum!B721,"*")</f>
        <v>*</v>
      </c>
      <c r="N728" s="1"/>
      <c r="O728" s="1" t="str">
        <f>IF(sum!A721="AT",sum!D721,"*")</f>
        <v>*</v>
      </c>
      <c r="R728" s="4" t="s">
        <v>137</v>
      </c>
      <c r="S728" s="4" t="s">
        <v>138</v>
      </c>
      <c r="T728" s="4">
        <v>2021</v>
      </c>
      <c r="U728" s="1" t="str">
        <f>IF(sum!A721="BC",sum!B721,"*")</f>
        <v>*</v>
      </c>
      <c r="V728" s="1"/>
      <c r="W728" s="1" t="str">
        <f>IF(sum!A721="BC",sum!D721,"*")</f>
        <v>*</v>
      </c>
      <c r="Z728" s="4" t="s">
        <v>137</v>
      </c>
      <c r="AA728" s="4" t="s">
        <v>138</v>
      </c>
      <c r="AB728" s="4">
        <v>2021</v>
      </c>
      <c r="AC728" s="1" t="str">
        <f>IF(sum!A721="MA",sum!B721,"*")</f>
        <v>*</v>
      </c>
      <c r="AD728" s="1"/>
      <c r="AE728" s="1" t="str">
        <f>IF(sum!A721="MA",sum!D721,"*")</f>
        <v>*</v>
      </c>
      <c r="AH728" s="4" t="s">
        <v>137</v>
      </c>
      <c r="AI728" s="4" t="s">
        <v>138</v>
      </c>
      <c r="AJ728" s="4">
        <v>2021</v>
      </c>
      <c r="AK728" s="1" t="str">
        <f>IF(sum!A721="ON",sum!B721,"*")</f>
        <v>*</v>
      </c>
      <c r="AL728" s="1"/>
      <c r="AM728" s="1" t="str">
        <f>IF(sum!A721="ON",sum!D721,"*")</f>
        <v>*</v>
      </c>
      <c r="AP728" s="1" t="s">
        <v>137</v>
      </c>
      <c r="AQ728" s="1" t="s">
        <v>138</v>
      </c>
      <c r="AR728" s="1">
        <v>2021</v>
      </c>
      <c r="AS728" s="1" t="str">
        <f>IF(sum!A721="QU",sum!B721,"*")</f>
        <v>*</v>
      </c>
      <c r="AT728" s="1"/>
      <c r="AU728" s="1" t="str">
        <f>IF(sum!A721="QU",sum!D721,"*")</f>
        <v>*</v>
      </c>
      <c r="AX728" s="4" t="s">
        <v>137</v>
      </c>
      <c r="AY728" s="4" t="s">
        <v>138</v>
      </c>
      <c r="AZ728" s="4">
        <v>2021</v>
      </c>
      <c r="BA728" s="1" t="str">
        <f>IF(sum!A721="SA",sum!B721,"*")</f>
        <v>R_ES-WH-MOB_WOD1</v>
      </c>
      <c r="BB728" s="1"/>
      <c r="BC728" s="1">
        <f>IF(sum!A721="SA",sum!D721,"*")</f>
        <v>0</v>
      </c>
    </row>
    <row r="729" spans="2:55">
      <c r="B729" s="1" t="s">
        <v>137</v>
      </c>
      <c r="C729" s="1" t="s">
        <v>138</v>
      </c>
      <c r="D729" s="1">
        <v>2021</v>
      </c>
      <c r="J729" s="1" t="s">
        <v>137</v>
      </c>
      <c r="K729" s="1" t="s">
        <v>138</v>
      </c>
      <c r="L729" s="1">
        <v>2021</v>
      </c>
      <c r="M729" s="1" t="str">
        <f>IF(sum!A722="AT",sum!B722,"*")</f>
        <v>*</v>
      </c>
      <c r="N729" s="1"/>
      <c r="O729" s="1" t="str">
        <f>IF(sum!A722="AT",sum!D722,"*")</f>
        <v>*</v>
      </c>
      <c r="R729" s="1" t="s">
        <v>137</v>
      </c>
      <c r="S729" s="1" t="s">
        <v>138</v>
      </c>
      <c r="T729" s="1">
        <v>2021</v>
      </c>
      <c r="U729" s="1" t="str">
        <f>IF(sum!A722="BC",sum!B722,"*")</f>
        <v>*</v>
      </c>
      <c r="V729" s="1"/>
      <c r="W729" s="1" t="str">
        <f>IF(sum!A722="BC",sum!D722,"*")</f>
        <v>*</v>
      </c>
      <c r="Z729" s="1" t="s">
        <v>137</v>
      </c>
      <c r="AA729" s="1" t="s">
        <v>138</v>
      </c>
      <c r="AB729" s="1">
        <v>2021</v>
      </c>
      <c r="AC729" s="1" t="str">
        <f>IF(sum!A722="MA",sum!B722,"*")</f>
        <v>*</v>
      </c>
      <c r="AD729" s="1"/>
      <c r="AE729" s="1" t="str">
        <f>IF(sum!A722="MA",sum!D722,"*")</f>
        <v>*</v>
      </c>
      <c r="AH729" s="1" t="s">
        <v>137</v>
      </c>
      <c r="AI729" s="1" t="s">
        <v>138</v>
      </c>
      <c r="AJ729" s="1">
        <v>2021</v>
      </c>
      <c r="AK729" s="1" t="str">
        <f>IF(sum!A722="ON",sum!B722,"*")</f>
        <v>*</v>
      </c>
      <c r="AL729" s="1"/>
      <c r="AM729" s="1" t="str">
        <f>IF(sum!A722="ON",sum!D722,"*")</f>
        <v>*</v>
      </c>
      <c r="AP729" s="4" t="s">
        <v>137</v>
      </c>
      <c r="AQ729" s="4" t="s">
        <v>138</v>
      </c>
      <c r="AR729" s="4">
        <v>2021</v>
      </c>
      <c r="AS729" s="1" t="str">
        <f>IF(sum!A722="QU",sum!B722,"*")</f>
        <v>*</v>
      </c>
      <c r="AT729" s="1"/>
      <c r="AU729" s="1" t="str">
        <f>IF(sum!A722="QU",sum!D722,"*")</f>
        <v>*</v>
      </c>
      <c r="AX729" s="1" t="s">
        <v>137</v>
      </c>
      <c r="AY729" s="1" t="s">
        <v>138</v>
      </c>
      <c r="AZ729" s="1">
        <v>2021</v>
      </c>
      <c r="BA729" s="1" t="str">
        <f>IF(sum!A722="SA",sum!B722,"*")</f>
        <v>R_ES-WH-SA_GAS1</v>
      </c>
      <c r="BB729" s="1"/>
      <c r="BC729" s="1">
        <f>IF(sum!A722="SA",sum!D722,"*")</f>
        <v>3.66292435234657E-3</v>
      </c>
    </row>
    <row r="730" spans="2:55">
      <c r="B730" s="4" t="s">
        <v>137</v>
      </c>
      <c r="C730" s="4" t="s">
        <v>138</v>
      </c>
      <c r="D730" s="4">
        <v>2021</v>
      </c>
      <c r="J730" s="4" t="s">
        <v>137</v>
      </c>
      <c r="K730" s="4" t="s">
        <v>138</v>
      </c>
      <c r="L730" s="4">
        <v>2021</v>
      </c>
      <c r="M730" s="1" t="str">
        <f>IF(sum!A723="AT",sum!B723,"*")</f>
        <v>*</v>
      </c>
      <c r="N730" s="1"/>
      <c r="O730" s="1" t="str">
        <f>IF(sum!A723="AT",sum!D723,"*")</f>
        <v>*</v>
      </c>
      <c r="R730" s="4" t="s">
        <v>137</v>
      </c>
      <c r="S730" s="4" t="s">
        <v>138</v>
      </c>
      <c r="T730" s="4">
        <v>2021</v>
      </c>
      <c r="U730" s="1" t="str">
        <f>IF(sum!A723="BC",sum!B723,"*")</f>
        <v>*</v>
      </c>
      <c r="V730" s="1"/>
      <c r="W730" s="1" t="str">
        <f>IF(sum!A723="BC",sum!D723,"*")</f>
        <v>*</v>
      </c>
      <c r="Z730" s="4" t="s">
        <v>137</v>
      </c>
      <c r="AA730" s="4" t="s">
        <v>138</v>
      </c>
      <c r="AB730" s="4">
        <v>2021</v>
      </c>
      <c r="AC730" s="1" t="str">
        <f>IF(sum!A723="MA",sum!B723,"*")</f>
        <v>*</v>
      </c>
      <c r="AD730" s="1"/>
      <c r="AE730" s="1" t="str">
        <f>IF(sum!A723="MA",sum!D723,"*")</f>
        <v>*</v>
      </c>
      <c r="AH730" s="4" t="s">
        <v>137</v>
      </c>
      <c r="AI730" s="4" t="s">
        <v>138</v>
      </c>
      <c r="AJ730" s="4">
        <v>2021</v>
      </c>
      <c r="AK730" s="1" t="str">
        <f>IF(sum!A723="ON",sum!B723,"*")</f>
        <v>*</v>
      </c>
      <c r="AL730" s="1"/>
      <c r="AM730" s="1" t="str">
        <f>IF(sum!A723="ON",sum!D723,"*")</f>
        <v>*</v>
      </c>
      <c r="AP730" s="1" t="s">
        <v>137</v>
      </c>
      <c r="AQ730" s="1" t="s">
        <v>138</v>
      </c>
      <c r="AR730" s="1">
        <v>2021</v>
      </c>
      <c r="AS730" s="1" t="str">
        <f>IF(sum!A723="QU",sum!B723,"*")</f>
        <v>*</v>
      </c>
      <c r="AT730" s="1"/>
      <c r="AU730" s="1" t="str">
        <f>IF(sum!A723="QU",sum!D723,"*")</f>
        <v>*</v>
      </c>
      <c r="AX730" s="4" t="s">
        <v>137</v>
      </c>
      <c r="AY730" s="4" t="s">
        <v>138</v>
      </c>
      <c r="AZ730" s="4">
        <v>2021</v>
      </c>
      <c r="BA730" s="1" t="str">
        <f>IF(sum!A723="SA",sum!B723,"*")</f>
        <v>R_ES-WH-SA_STEAM1</v>
      </c>
      <c r="BB730" s="1"/>
      <c r="BC730" s="1">
        <f>IF(sum!A723="SA",sum!D723,"*")</f>
        <v>0</v>
      </c>
    </row>
    <row r="731" spans="2:55">
      <c r="B731" s="1" t="s">
        <v>137</v>
      </c>
      <c r="C731" s="1" t="s">
        <v>138</v>
      </c>
      <c r="D731" s="1">
        <v>2021</v>
      </c>
      <c r="J731" s="1" t="s">
        <v>137</v>
      </c>
      <c r="K731" s="1" t="s">
        <v>138</v>
      </c>
      <c r="L731" s="1">
        <v>2021</v>
      </c>
      <c r="M731" s="1" t="str">
        <f>IF(sum!A724="AT",sum!B724,"*")</f>
        <v>*</v>
      </c>
      <c r="N731" s="1"/>
      <c r="O731" s="1" t="str">
        <f>IF(sum!A724="AT",sum!D724,"*")</f>
        <v>*</v>
      </c>
      <c r="R731" s="1" t="s">
        <v>137</v>
      </c>
      <c r="S731" s="1" t="s">
        <v>138</v>
      </c>
      <c r="T731" s="1">
        <v>2021</v>
      </c>
      <c r="U731" s="1" t="str">
        <f>IF(sum!A724="BC",sum!B724,"*")</f>
        <v>*</v>
      </c>
      <c r="V731" s="1"/>
      <c r="W731" s="1" t="str">
        <f>IF(sum!A724="BC",sum!D724,"*")</f>
        <v>*</v>
      </c>
      <c r="Z731" s="1" t="s">
        <v>137</v>
      </c>
      <c r="AA731" s="1" t="s">
        <v>138</v>
      </c>
      <c r="AB731" s="1">
        <v>2021</v>
      </c>
      <c r="AC731" s="1" t="str">
        <f>IF(sum!A724="MA",sum!B724,"*")</f>
        <v>*</v>
      </c>
      <c r="AD731" s="1"/>
      <c r="AE731" s="1" t="str">
        <f>IF(sum!A724="MA",sum!D724,"*")</f>
        <v>*</v>
      </c>
      <c r="AH731" s="1" t="s">
        <v>137</v>
      </c>
      <c r="AI731" s="1" t="s">
        <v>138</v>
      </c>
      <c r="AJ731" s="1">
        <v>2021</v>
      </c>
      <c r="AK731" s="1" t="str">
        <f>IF(sum!A724="ON",sum!B724,"*")</f>
        <v>*</v>
      </c>
      <c r="AL731" s="1"/>
      <c r="AM731" s="1" t="str">
        <f>IF(sum!A724="ON",sum!D724,"*")</f>
        <v>*</v>
      </c>
      <c r="AP731" s="4" t="s">
        <v>137</v>
      </c>
      <c r="AQ731" s="4" t="s">
        <v>138</v>
      </c>
      <c r="AR731" s="4">
        <v>2021</v>
      </c>
      <c r="AS731" s="1" t="str">
        <f>IF(sum!A724="QU",sum!B724,"*")</f>
        <v>*</v>
      </c>
      <c r="AT731" s="1"/>
      <c r="AU731" s="1" t="str">
        <f>IF(sum!A724="QU",sum!D724,"*")</f>
        <v>*</v>
      </c>
      <c r="AX731" s="1" t="s">
        <v>137</v>
      </c>
      <c r="AY731" s="1" t="s">
        <v>138</v>
      </c>
      <c r="AZ731" s="1">
        <v>2021</v>
      </c>
      <c r="BA731" s="1" t="str">
        <f>IF(sum!A724="SA",sum!B724,"*")</f>
        <v>R_ES-WH-SD_GAS1</v>
      </c>
      <c r="BB731" s="1"/>
      <c r="BC731" s="1">
        <f>IF(sum!A724="SA",sum!D724,"*")</f>
        <v>4.0212425946596603E-2</v>
      </c>
    </row>
    <row r="732" spans="2:55">
      <c r="B732" s="4" t="s">
        <v>137</v>
      </c>
      <c r="C732" s="4" t="s">
        <v>138</v>
      </c>
      <c r="D732" s="4">
        <v>2021</v>
      </c>
      <c r="J732" s="4" t="s">
        <v>137</v>
      </c>
      <c r="K732" s="4" t="s">
        <v>138</v>
      </c>
      <c r="L732" s="4">
        <v>2021</v>
      </c>
      <c r="M732" s="1" t="str">
        <f>IF(sum!A725="AT",sum!B725,"*")</f>
        <v>*</v>
      </c>
      <c r="N732" s="1"/>
      <c r="O732" s="1" t="str">
        <f>IF(sum!A725="AT",sum!D725,"*")</f>
        <v>*</v>
      </c>
      <c r="R732" s="4" t="s">
        <v>137</v>
      </c>
      <c r="S732" s="4" t="s">
        <v>138</v>
      </c>
      <c r="T732" s="4">
        <v>2021</v>
      </c>
      <c r="U732" s="1" t="str">
        <f>IF(sum!A725="BC",sum!B725,"*")</f>
        <v>*</v>
      </c>
      <c r="V732" s="1"/>
      <c r="W732" s="1" t="str">
        <f>IF(sum!A725="BC",sum!D725,"*")</f>
        <v>*</v>
      </c>
      <c r="Z732" s="4" t="s">
        <v>137</v>
      </c>
      <c r="AA732" s="4" t="s">
        <v>138</v>
      </c>
      <c r="AB732" s="4">
        <v>2021</v>
      </c>
      <c r="AC732" s="1" t="str">
        <f>IF(sum!A725="MA",sum!B725,"*")</f>
        <v>*</v>
      </c>
      <c r="AD732" s="1"/>
      <c r="AE732" s="1" t="str">
        <f>IF(sum!A725="MA",sum!D725,"*")</f>
        <v>*</v>
      </c>
      <c r="AH732" s="4" t="s">
        <v>137</v>
      </c>
      <c r="AI732" s="4" t="s">
        <v>138</v>
      </c>
      <c r="AJ732" s="4">
        <v>2021</v>
      </c>
      <c r="AK732" s="1" t="str">
        <f>IF(sum!A725="ON",sum!B725,"*")</f>
        <v>*</v>
      </c>
      <c r="AL732" s="1"/>
      <c r="AM732" s="1" t="str">
        <f>IF(sum!A725="ON",sum!D725,"*")</f>
        <v>*</v>
      </c>
      <c r="AP732" s="1" t="s">
        <v>137</v>
      </c>
      <c r="AQ732" s="1" t="s">
        <v>138</v>
      </c>
      <c r="AR732" s="1">
        <v>2021</v>
      </c>
      <c r="AS732" s="1" t="str">
        <f>IF(sum!A725="QU",sum!B725,"*")</f>
        <v>*</v>
      </c>
      <c r="AT732" s="1"/>
      <c r="AU732" s="1" t="str">
        <f>IF(sum!A725="QU",sum!D725,"*")</f>
        <v>*</v>
      </c>
      <c r="AX732" s="4" t="s">
        <v>137</v>
      </c>
      <c r="AY732" s="4" t="s">
        <v>138</v>
      </c>
      <c r="AZ732" s="4">
        <v>2021</v>
      </c>
      <c r="BA732" s="1" t="str">
        <f>IF(sum!A725="SA",sum!B725,"*")</f>
        <v>R_ES-WH-SD_STEAM1</v>
      </c>
      <c r="BB732" s="1"/>
      <c r="BC732" s="1">
        <f>IF(sum!A725="SA",sum!D725,"*")</f>
        <v>0</v>
      </c>
    </row>
    <row r="733" spans="2:55">
      <c r="B733" s="1" t="s">
        <v>137</v>
      </c>
      <c r="C733" s="1" t="s">
        <v>138</v>
      </c>
      <c r="D733" s="1">
        <v>2021</v>
      </c>
      <c r="J733" s="1" t="s">
        <v>137</v>
      </c>
      <c r="K733" s="1" t="s">
        <v>138</v>
      </c>
      <c r="L733" s="1">
        <v>2021</v>
      </c>
      <c r="M733" s="1" t="str">
        <f>IF(sum!A726="AT",sum!B726,"*")</f>
        <v>*</v>
      </c>
      <c r="N733" s="1"/>
      <c r="O733" s="1" t="str">
        <f>IF(sum!A726="AT",sum!D726,"*")</f>
        <v>*</v>
      </c>
      <c r="R733" s="1" t="s">
        <v>137</v>
      </c>
      <c r="S733" s="1" t="s">
        <v>138</v>
      </c>
      <c r="T733" s="1">
        <v>2021</v>
      </c>
      <c r="U733" s="1" t="str">
        <f>IF(sum!A726="BC",sum!B726,"*")</f>
        <v>*</v>
      </c>
      <c r="V733" s="1"/>
      <c r="W733" s="1" t="str">
        <f>IF(sum!A726="BC",sum!D726,"*")</f>
        <v>*</v>
      </c>
      <c r="Z733" s="1" t="s">
        <v>137</v>
      </c>
      <c r="AA733" s="1" t="s">
        <v>138</v>
      </c>
      <c r="AB733" s="1">
        <v>2021</v>
      </c>
      <c r="AC733" s="1" t="str">
        <f>IF(sum!A726="MA",sum!B726,"*")</f>
        <v>*</v>
      </c>
      <c r="AD733" s="1"/>
      <c r="AE733" s="1" t="str">
        <f>IF(sum!A726="MA",sum!D726,"*")</f>
        <v>*</v>
      </c>
      <c r="AH733" s="1" t="s">
        <v>137</v>
      </c>
      <c r="AI733" s="1" t="s">
        <v>138</v>
      </c>
      <c r="AJ733" s="1">
        <v>2021</v>
      </c>
      <c r="AK733" s="1" t="str">
        <f>IF(sum!A726="ON",sum!B726,"*")</f>
        <v>*</v>
      </c>
      <c r="AL733" s="1"/>
      <c r="AM733" s="1" t="str">
        <f>IF(sum!A726="ON",sum!D726,"*")</f>
        <v>*</v>
      </c>
      <c r="AP733" s="4" t="s">
        <v>137</v>
      </c>
      <c r="AQ733" s="4" t="s">
        <v>138</v>
      </c>
      <c r="AR733" s="4">
        <v>2021</v>
      </c>
      <c r="AS733" s="1" t="str">
        <f>IF(sum!A726="QU",sum!B726,"*")</f>
        <v>*</v>
      </c>
      <c r="AT733" s="1"/>
      <c r="AU733" s="1" t="str">
        <f>IF(sum!A726="QU",sum!D726,"*")</f>
        <v>*</v>
      </c>
      <c r="AX733" s="1" t="s">
        <v>137</v>
      </c>
      <c r="AY733" s="1" t="s">
        <v>138</v>
      </c>
      <c r="AZ733" s="1">
        <v>2021</v>
      </c>
      <c r="BA733" s="1" t="str">
        <f>IF(sum!A726="SA",sum!B726,"*")</f>
        <v>RTS-AuxiliaryEquip_ELE1</v>
      </c>
      <c r="BB733" s="1"/>
      <c r="BC733" s="1">
        <f>IF(sum!A726="SA",sum!D726,"*")</f>
        <v>1.6909744240117999E-2</v>
      </c>
    </row>
    <row r="734" spans="2:55">
      <c r="B734" s="4" t="s">
        <v>137</v>
      </c>
      <c r="C734" s="4" t="s">
        <v>138</v>
      </c>
      <c r="D734" s="4">
        <v>2021</v>
      </c>
      <c r="J734" s="4" t="s">
        <v>137</v>
      </c>
      <c r="K734" s="4" t="s">
        <v>138</v>
      </c>
      <c r="L734" s="4">
        <v>2021</v>
      </c>
      <c r="M734" s="1" t="str">
        <f>IF(sum!A727="AT",sum!B727,"*")</f>
        <v>*</v>
      </c>
      <c r="N734" s="1"/>
      <c r="O734" s="1" t="str">
        <f>IF(sum!A727="AT",sum!D727,"*")</f>
        <v>*</v>
      </c>
      <c r="R734" s="4" t="s">
        <v>137</v>
      </c>
      <c r="S734" s="4" t="s">
        <v>138</v>
      </c>
      <c r="T734" s="4">
        <v>2021</v>
      </c>
      <c r="U734" s="1" t="str">
        <f>IF(sum!A727="BC",sum!B727,"*")</f>
        <v>*</v>
      </c>
      <c r="V734" s="1"/>
      <c r="W734" s="1" t="str">
        <f>IF(sum!A727="BC",sum!D727,"*")</f>
        <v>*</v>
      </c>
      <c r="Z734" s="4" t="s">
        <v>137</v>
      </c>
      <c r="AA734" s="4" t="s">
        <v>138</v>
      </c>
      <c r="AB734" s="4">
        <v>2021</v>
      </c>
      <c r="AC734" s="1" t="str">
        <f>IF(sum!A727="MA",sum!B727,"*")</f>
        <v>*</v>
      </c>
      <c r="AD734" s="1"/>
      <c r="AE734" s="1" t="str">
        <f>IF(sum!A727="MA",sum!D727,"*")</f>
        <v>*</v>
      </c>
      <c r="AH734" s="4" t="s">
        <v>137</v>
      </c>
      <c r="AI734" s="4" t="s">
        <v>138</v>
      </c>
      <c r="AJ734" s="4">
        <v>2021</v>
      </c>
      <c r="AK734" s="1" t="str">
        <f>IF(sum!A727="ON",sum!B727,"*")</f>
        <v>*</v>
      </c>
      <c r="AL734" s="1"/>
      <c r="AM734" s="1" t="str">
        <f>IF(sum!A727="ON",sum!D727,"*")</f>
        <v>*</v>
      </c>
      <c r="AP734" s="1" t="s">
        <v>137</v>
      </c>
      <c r="AQ734" s="1" t="s">
        <v>138</v>
      </c>
      <c r="AR734" s="1">
        <v>2021</v>
      </c>
      <c r="AS734" s="1" t="str">
        <f>IF(sum!A727="QU",sum!B727,"*")</f>
        <v>*</v>
      </c>
      <c r="AT734" s="1"/>
      <c r="AU734" s="1" t="str">
        <f>IF(sum!A727="QU",sum!D727,"*")</f>
        <v>*</v>
      </c>
      <c r="AX734" s="4" t="s">
        <v>137</v>
      </c>
      <c r="AY734" s="4" t="s">
        <v>138</v>
      </c>
      <c r="AZ734" s="4">
        <v>2021</v>
      </c>
      <c r="BA734" s="1" t="str">
        <f>IF(sum!A727="SA",sum!B727,"*")</f>
        <v>RTS-AuxiliaryMot_ELE1</v>
      </c>
      <c r="BB734" s="1"/>
      <c r="BC734" s="1">
        <f>IF(sum!A727="SA",sum!D727,"*")</f>
        <v>9.5117311350665906E-3</v>
      </c>
    </row>
    <row r="735" spans="2:55">
      <c r="B735" s="1" t="s">
        <v>137</v>
      </c>
      <c r="C735" s="1" t="s">
        <v>138</v>
      </c>
      <c r="D735" s="1">
        <v>2021</v>
      </c>
      <c r="J735" s="1" t="s">
        <v>137</v>
      </c>
      <c r="K735" s="1" t="s">
        <v>138</v>
      </c>
      <c r="L735" s="1">
        <v>2021</v>
      </c>
      <c r="M735" s="1" t="str">
        <f>IF(sum!A728="AT",sum!B728,"*")</f>
        <v>*</v>
      </c>
      <c r="N735" s="1"/>
      <c r="O735" s="1" t="str">
        <f>IF(sum!A728="AT",sum!D728,"*")</f>
        <v>*</v>
      </c>
      <c r="R735" s="1" t="s">
        <v>137</v>
      </c>
      <c r="S735" s="1" t="s">
        <v>138</v>
      </c>
      <c r="T735" s="1">
        <v>2021</v>
      </c>
      <c r="U735" s="1" t="str">
        <f>IF(sum!A728="BC",sum!B728,"*")</f>
        <v>*</v>
      </c>
      <c r="V735" s="1"/>
      <c r="W735" s="1" t="str">
        <f>IF(sum!A728="BC",sum!D728,"*")</f>
        <v>*</v>
      </c>
      <c r="Z735" s="1" t="s">
        <v>137</v>
      </c>
      <c r="AA735" s="1" t="s">
        <v>138</v>
      </c>
      <c r="AB735" s="1">
        <v>2021</v>
      </c>
      <c r="AC735" s="1" t="str">
        <f>IF(sum!A728="MA",sum!B728,"*")</f>
        <v>*</v>
      </c>
      <c r="AD735" s="1"/>
      <c r="AE735" s="1" t="str">
        <f>IF(sum!A728="MA",sum!D728,"*")</f>
        <v>*</v>
      </c>
      <c r="AH735" s="1" t="s">
        <v>137</v>
      </c>
      <c r="AI735" s="1" t="s">
        <v>138</v>
      </c>
      <c r="AJ735" s="1">
        <v>2021</v>
      </c>
      <c r="AK735" s="1" t="str">
        <f>IF(sum!A728="ON",sum!B728,"*")</f>
        <v>*</v>
      </c>
      <c r="AL735" s="1"/>
      <c r="AM735" s="1" t="str">
        <f>IF(sum!A728="ON",sum!D728,"*")</f>
        <v>*</v>
      </c>
      <c r="AP735" s="4" t="s">
        <v>137</v>
      </c>
      <c r="AQ735" s="4" t="s">
        <v>138</v>
      </c>
      <c r="AR735" s="4">
        <v>2021</v>
      </c>
      <c r="AS735" s="1" t="str">
        <f>IF(sum!A728="QU",sum!B728,"*")</f>
        <v>*</v>
      </c>
      <c r="AT735" s="1"/>
      <c r="AU735" s="1" t="str">
        <f>IF(sum!A728="QU",sum!D728,"*")</f>
        <v>*</v>
      </c>
      <c r="AX735" s="1" t="s">
        <v>137</v>
      </c>
      <c r="AY735" s="1" t="s">
        <v>138</v>
      </c>
      <c r="AZ735" s="1">
        <v>2021</v>
      </c>
      <c r="BA735" s="1" t="str">
        <f>IF(sum!A728="SA",sum!B728,"*")</f>
        <v>RTS-Light_ELE1</v>
      </c>
      <c r="BB735" s="1"/>
      <c r="BC735" s="1">
        <f>IF(sum!A728="SA",sum!D728,"*")</f>
        <v>4.1217501585288703E-2</v>
      </c>
    </row>
    <row r="736" spans="2:55">
      <c r="B736" s="4" t="s">
        <v>137</v>
      </c>
      <c r="C736" s="4" t="s">
        <v>138</v>
      </c>
      <c r="D736" s="4">
        <v>2021</v>
      </c>
      <c r="J736" s="4" t="s">
        <v>137</v>
      </c>
      <c r="K736" s="4" t="s">
        <v>138</v>
      </c>
      <c r="L736" s="4">
        <v>2021</v>
      </c>
      <c r="M736" s="1" t="str">
        <f>IF(sum!A729="AT",sum!B729,"*")</f>
        <v>*</v>
      </c>
      <c r="N736" s="1"/>
      <c r="O736" s="1" t="str">
        <f>IF(sum!A729="AT",sum!D729,"*")</f>
        <v>*</v>
      </c>
      <c r="R736" s="4" t="s">
        <v>137</v>
      </c>
      <c r="S736" s="4" t="s">
        <v>138</v>
      </c>
      <c r="T736" s="4">
        <v>2021</v>
      </c>
      <c r="U736" s="1" t="str">
        <f>IF(sum!A729="BC",sum!B729,"*")</f>
        <v>*</v>
      </c>
      <c r="V736" s="1"/>
      <c r="W736" s="1" t="str">
        <f>IF(sum!A729="BC",sum!D729,"*")</f>
        <v>*</v>
      </c>
      <c r="Z736" s="4" t="s">
        <v>137</v>
      </c>
      <c r="AA736" s="4" t="s">
        <v>138</v>
      </c>
      <c r="AB736" s="4">
        <v>2021</v>
      </c>
      <c r="AC736" s="1" t="str">
        <f>IF(sum!A729="MA",sum!B729,"*")</f>
        <v>*</v>
      </c>
      <c r="AD736" s="1"/>
      <c r="AE736" s="1" t="str">
        <f>IF(sum!A729="MA",sum!D729,"*")</f>
        <v>*</v>
      </c>
      <c r="AH736" s="4" t="s">
        <v>137</v>
      </c>
      <c r="AI736" s="4" t="s">
        <v>138</v>
      </c>
      <c r="AJ736" s="4">
        <v>2021</v>
      </c>
      <c r="AK736" s="1" t="str">
        <f>IF(sum!A729="ON",sum!B729,"*")</f>
        <v>*</v>
      </c>
      <c r="AL736" s="1"/>
      <c r="AM736" s="1" t="str">
        <f>IF(sum!A729="ON",sum!D729,"*")</f>
        <v>*</v>
      </c>
      <c r="AP736" s="1" t="s">
        <v>137</v>
      </c>
      <c r="AQ736" s="1" t="s">
        <v>138</v>
      </c>
      <c r="AR736" s="1">
        <v>2021</v>
      </c>
      <c r="AS736" s="1" t="str">
        <f>IF(sum!A729="QU",sum!B729,"*")</f>
        <v>*</v>
      </c>
      <c r="AT736" s="1"/>
      <c r="AU736" s="1" t="str">
        <f>IF(sum!A729="QU",sum!D729,"*")</f>
        <v>*</v>
      </c>
      <c r="AX736" s="4" t="s">
        <v>137</v>
      </c>
      <c r="AY736" s="4" t="s">
        <v>138</v>
      </c>
      <c r="AZ736" s="4">
        <v>2021</v>
      </c>
      <c r="BA736" s="1" t="str">
        <f>IF(sum!A729="SA",sum!B729,"*")</f>
        <v>RTS-SpCool_ELE1</v>
      </c>
      <c r="BB736" s="1"/>
      <c r="BC736" s="1">
        <f>IF(sum!A729="SA",sum!D729,"*")</f>
        <v>3.1705770450222298E-3</v>
      </c>
    </row>
    <row r="737" spans="2:55">
      <c r="B737" s="1" t="s">
        <v>137</v>
      </c>
      <c r="C737" s="1" t="s">
        <v>138</v>
      </c>
      <c r="D737" s="1">
        <v>2021</v>
      </c>
      <c r="J737" s="1" t="s">
        <v>137</v>
      </c>
      <c r="K737" s="1" t="s">
        <v>138</v>
      </c>
      <c r="L737" s="1">
        <v>2021</v>
      </c>
      <c r="M737" s="1" t="str">
        <f>IF(sum!A730="AT",sum!B730,"*")</f>
        <v>*</v>
      </c>
      <c r="N737" s="1"/>
      <c r="O737" s="1" t="str">
        <f>IF(sum!A730="AT",sum!D730,"*")</f>
        <v>*</v>
      </c>
      <c r="R737" s="1" t="s">
        <v>137</v>
      </c>
      <c r="S737" s="1" t="s">
        <v>138</v>
      </c>
      <c r="T737" s="1">
        <v>2021</v>
      </c>
      <c r="U737" s="1" t="str">
        <f>IF(sum!A730="BC",sum!B730,"*")</f>
        <v>*</v>
      </c>
      <c r="V737" s="1"/>
      <c r="W737" s="1" t="str">
        <f>IF(sum!A730="BC",sum!D730,"*")</f>
        <v>*</v>
      </c>
      <c r="Z737" s="1" t="s">
        <v>137</v>
      </c>
      <c r="AA737" s="1" t="s">
        <v>138</v>
      </c>
      <c r="AB737" s="1">
        <v>2021</v>
      </c>
      <c r="AC737" s="1" t="str">
        <f>IF(sum!A730="MA",sum!B730,"*")</f>
        <v>*</v>
      </c>
      <c r="AD737" s="1"/>
      <c r="AE737" s="1" t="str">
        <f>IF(sum!A730="MA",sum!D730,"*")</f>
        <v>*</v>
      </c>
      <c r="AH737" s="1" t="s">
        <v>137</v>
      </c>
      <c r="AI737" s="1" t="s">
        <v>138</v>
      </c>
      <c r="AJ737" s="1">
        <v>2021</v>
      </c>
      <c r="AK737" s="1" t="str">
        <f>IF(sum!A730="ON",sum!B730,"*")</f>
        <v>*</v>
      </c>
      <c r="AL737" s="1"/>
      <c r="AM737" s="1" t="str">
        <f>IF(sum!A730="ON",sum!D730,"*")</f>
        <v>*</v>
      </c>
      <c r="AP737" s="4" t="s">
        <v>137</v>
      </c>
      <c r="AQ737" s="4" t="s">
        <v>138</v>
      </c>
      <c r="AR737" s="4">
        <v>2021</v>
      </c>
      <c r="AS737" s="1" t="str">
        <f>IF(sum!A730="QU",sum!B730,"*")</f>
        <v>*</v>
      </c>
      <c r="AT737" s="1"/>
      <c r="AU737" s="1" t="str">
        <f>IF(sum!A730="QU",sum!D730,"*")</f>
        <v>*</v>
      </c>
      <c r="AX737" s="1" t="s">
        <v>137</v>
      </c>
      <c r="AY737" s="1" t="s">
        <v>138</v>
      </c>
      <c r="AZ737" s="1">
        <v>2021</v>
      </c>
      <c r="BA737" s="1" t="str">
        <f>IF(sum!A730="SA",sum!B730,"*")</f>
        <v>RTS-SpHeat_ELE1</v>
      </c>
      <c r="BB737" s="1"/>
      <c r="BC737" s="1">
        <f>IF(sum!A730="SA",sum!D730,"*")</f>
        <v>6.6229831607129294E-2</v>
      </c>
    </row>
    <row r="738" spans="2:55">
      <c r="B738" s="4" t="s">
        <v>137</v>
      </c>
      <c r="C738" s="4" t="s">
        <v>138</v>
      </c>
      <c r="D738" s="4">
        <v>2021</v>
      </c>
      <c r="J738" s="4" t="s">
        <v>137</v>
      </c>
      <c r="K738" s="4" t="s">
        <v>138</v>
      </c>
      <c r="L738" s="4">
        <v>2021</v>
      </c>
      <c r="M738" s="1" t="str">
        <f>IF(sum!A731="AT",sum!B731,"*")</f>
        <v>*</v>
      </c>
      <c r="N738" s="1"/>
      <c r="O738" s="1" t="str">
        <f>IF(sum!A731="AT",sum!D731,"*")</f>
        <v>*</v>
      </c>
      <c r="R738" s="4" t="s">
        <v>137</v>
      </c>
      <c r="S738" s="4" t="s">
        <v>138</v>
      </c>
      <c r="T738" s="4">
        <v>2021</v>
      </c>
      <c r="U738" s="1" t="str">
        <f>IF(sum!A731="BC",sum!B731,"*")</f>
        <v>*</v>
      </c>
      <c r="V738" s="1"/>
      <c r="W738" s="1" t="str">
        <f>IF(sum!A731="BC",sum!D731,"*")</f>
        <v>*</v>
      </c>
      <c r="Z738" s="4" t="s">
        <v>137</v>
      </c>
      <c r="AA738" s="4" t="s">
        <v>138</v>
      </c>
      <c r="AB738" s="4">
        <v>2021</v>
      </c>
      <c r="AC738" s="1" t="str">
        <f>IF(sum!A731="MA",sum!B731,"*")</f>
        <v>*</v>
      </c>
      <c r="AD738" s="1"/>
      <c r="AE738" s="1" t="str">
        <f>IF(sum!A731="MA",sum!D731,"*")</f>
        <v>*</v>
      </c>
      <c r="AH738" s="4" t="s">
        <v>137</v>
      </c>
      <c r="AI738" s="4" t="s">
        <v>138</v>
      </c>
      <c r="AJ738" s="4">
        <v>2021</v>
      </c>
      <c r="AK738" s="1" t="str">
        <f>IF(sum!A731="ON",sum!B731,"*")</f>
        <v>*</v>
      </c>
      <c r="AL738" s="1"/>
      <c r="AM738" s="1" t="str">
        <f>IF(sum!A731="ON",sum!D731,"*")</f>
        <v>*</v>
      </c>
      <c r="AP738" s="1" t="s">
        <v>137</v>
      </c>
      <c r="AQ738" s="1" t="s">
        <v>138</v>
      </c>
      <c r="AR738" s="1">
        <v>2021</v>
      </c>
      <c r="AS738" s="1" t="str">
        <f>IF(sum!A731="QU",sum!B731,"*")</f>
        <v>*</v>
      </c>
      <c r="AT738" s="1"/>
      <c r="AU738" s="1" t="str">
        <f>IF(sum!A731="QU",sum!D731,"*")</f>
        <v>*</v>
      </c>
      <c r="AX738" s="4" t="s">
        <v>137</v>
      </c>
      <c r="AY738" s="4" t="s">
        <v>138</v>
      </c>
      <c r="AZ738" s="4">
        <v>2021</v>
      </c>
      <c r="BA738" s="1" t="str">
        <f>IF(sum!A731="SA",sum!B731,"*")</f>
        <v>RTS-WaterHeat_ELE1</v>
      </c>
      <c r="BB738" s="1"/>
      <c r="BC738" s="1">
        <f>IF(sum!A731="SA",sum!D731,"*")</f>
        <v>8.4548721200591904E-3</v>
      </c>
    </row>
    <row r="739" spans="2:55">
      <c r="B739" s="1" t="s">
        <v>137</v>
      </c>
      <c r="C739" s="1" t="s">
        <v>138</v>
      </c>
      <c r="D739" s="1">
        <v>2021</v>
      </c>
      <c r="J739" s="1" t="s">
        <v>137</v>
      </c>
      <c r="K739" s="1" t="s">
        <v>138</v>
      </c>
      <c r="L739" s="1">
        <v>2021</v>
      </c>
      <c r="M739" s="1" t="str">
        <f>IF(sum!A732="AT",sum!B732,"*")</f>
        <v>*</v>
      </c>
      <c r="N739" s="1"/>
      <c r="O739" s="1" t="str">
        <f>IF(sum!A732="AT",sum!D732,"*")</f>
        <v>*</v>
      </c>
      <c r="R739" s="1" t="s">
        <v>137</v>
      </c>
      <c r="S739" s="1" t="s">
        <v>138</v>
      </c>
      <c r="T739" s="1">
        <v>2021</v>
      </c>
      <c r="U739" s="1" t="str">
        <f>IF(sum!A732="BC",sum!B732,"*")</f>
        <v>*</v>
      </c>
      <c r="V739" s="1"/>
      <c r="W739" s="1" t="str">
        <f>IF(sum!A732="BC",sum!D732,"*")</f>
        <v>*</v>
      </c>
      <c r="Z739" s="1" t="s">
        <v>137</v>
      </c>
      <c r="AA739" s="1" t="s">
        <v>138</v>
      </c>
      <c r="AB739" s="1">
        <v>2021</v>
      </c>
      <c r="AC739" s="1" t="str">
        <f>IF(sum!A732="MA",sum!B732,"*")</f>
        <v>*</v>
      </c>
      <c r="AD739" s="1"/>
      <c r="AE739" s="1" t="str">
        <f>IF(sum!A732="MA",sum!D732,"*")</f>
        <v>*</v>
      </c>
      <c r="AH739" s="1" t="s">
        <v>137</v>
      </c>
      <c r="AI739" s="1" t="s">
        <v>138</v>
      </c>
      <c r="AJ739" s="1">
        <v>2021</v>
      </c>
      <c r="AK739" s="1" t="str">
        <f>IF(sum!A732="ON",sum!B732,"*")</f>
        <v>*</v>
      </c>
      <c r="AL739" s="1"/>
      <c r="AM739" s="1" t="str">
        <f>IF(sum!A732="ON",sum!D732,"*")</f>
        <v>*</v>
      </c>
      <c r="AP739" s="4" t="s">
        <v>137</v>
      </c>
      <c r="AQ739" s="4" t="s">
        <v>138</v>
      </c>
      <c r="AR739" s="4">
        <v>2021</v>
      </c>
      <c r="AS739" s="1" t="str">
        <f>IF(sum!A732="QU",sum!B732,"*")</f>
        <v>*</v>
      </c>
      <c r="AT739" s="1"/>
      <c r="AU739" s="1" t="str">
        <f>IF(sum!A732="QU",sum!D732,"*")</f>
        <v>*</v>
      </c>
      <c r="AX739" s="1" t="s">
        <v>137</v>
      </c>
      <c r="AY739" s="1" t="s">
        <v>138</v>
      </c>
      <c r="AZ739" s="1">
        <v>2021</v>
      </c>
      <c r="BA739" s="1" t="str">
        <f>IF(sum!A732="SA",sum!B732,"*")</f>
        <v>S_CCUS_EMIS_H2T</v>
      </c>
      <c r="BB739" s="1"/>
      <c r="BC739" s="1">
        <f>IF(sum!A732="SA",sum!D732,"*")</f>
        <v>0</v>
      </c>
    </row>
    <row r="740" spans="2:55">
      <c r="B740" s="4" t="s">
        <v>137</v>
      </c>
      <c r="C740" s="4" t="s">
        <v>138</v>
      </c>
      <c r="D740" s="4">
        <v>2021</v>
      </c>
      <c r="J740" s="4" t="s">
        <v>137</v>
      </c>
      <c r="K740" s="4" t="s">
        <v>138</v>
      </c>
      <c r="L740" s="4">
        <v>2021</v>
      </c>
      <c r="M740" s="1" t="str">
        <f>IF(sum!A733="AT",sum!B733,"*")</f>
        <v>*</v>
      </c>
      <c r="N740" s="1"/>
      <c r="O740" s="1" t="str">
        <f>IF(sum!A733="AT",sum!D733,"*")</f>
        <v>*</v>
      </c>
      <c r="R740" s="4" t="s">
        <v>137</v>
      </c>
      <c r="S740" s="4" t="s">
        <v>138</v>
      </c>
      <c r="T740" s="4">
        <v>2021</v>
      </c>
      <c r="U740" s="1" t="str">
        <f>IF(sum!A733="BC",sum!B733,"*")</f>
        <v>*</v>
      </c>
      <c r="V740" s="1"/>
      <c r="W740" s="1" t="str">
        <f>IF(sum!A733="BC",sum!D733,"*")</f>
        <v>*</v>
      </c>
      <c r="Z740" s="4" t="s">
        <v>137</v>
      </c>
      <c r="AA740" s="4" t="s">
        <v>138</v>
      </c>
      <c r="AB740" s="4">
        <v>2021</v>
      </c>
      <c r="AC740" s="1" t="str">
        <f>IF(sum!A733="MA",sum!B733,"*")</f>
        <v>*</v>
      </c>
      <c r="AD740" s="1"/>
      <c r="AE740" s="1" t="str">
        <f>IF(sum!A733="MA",sum!D733,"*")</f>
        <v>*</v>
      </c>
      <c r="AH740" s="4" t="s">
        <v>137</v>
      </c>
      <c r="AI740" s="4" t="s">
        <v>138</v>
      </c>
      <c r="AJ740" s="4">
        <v>2021</v>
      </c>
      <c r="AK740" s="1" t="str">
        <f>IF(sum!A733="ON",sum!B733,"*")</f>
        <v>*</v>
      </c>
      <c r="AL740" s="1"/>
      <c r="AM740" s="1" t="str">
        <f>IF(sum!A733="ON",sum!D733,"*")</f>
        <v>*</v>
      </c>
      <c r="AP740" s="1" t="s">
        <v>137</v>
      </c>
      <c r="AQ740" s="1" t="s">
        <v>138</v>
      </c>
      <c r="AR740" s="1">
        <v>2021</v>
      </c>
      <c r="AS740" s="1" t="str">
        <f>IF(sum!A733="QU",sum!B733,"*")</f>
        <v>*</v>
      </c>
      <c r="AT740" s="1"/>
      <c r="AU740" s="1" t="str">
        <f>IF(sum!A733="QU",sum!D733,"*")</f>
        <v>*</v>
      </c>
      <c r="AX740" s="4" t="s">
        <v>137</v>
      </c>
      <c r="AY740" s="4" t="s">
        <v>138</v>
      </c>
      <c r="AZ740" s="4">
        <v>2021</v>
      </c>
      <c r="BA740" s="1" t="str">
        <f>IF(sum!A733="SA",sum!B733,"*")</f>
        <v>S_CCUS_EMISMeOH_H2</v>
      </c>
      <c r="BB740" s="1"/>
      <c r="BC740" s="1">
        <f>IF(sum!A733="SA",sum!D733,"*")</f>
        <v>0</v>
      </c>
    </row>
    <row r="741" spans="2:55">
      <c r="B741" s="1" t="s">
        <v>137</v>
      </c>
      <c r="C741" s="1" t="s">
        <v>138</v>
      </c>
      <c r="D741" s="1">
        <v>2021</v>
      </c>
      <c r="J741" s="1" t="s">
        <v>137</v>
      </c>
      <c r="K741" s="1" t="s">
        <v>138</v>
      </c>
      <c r="L741" s="1">
        <v>2021</v>
      </c>
      <c r="M741" s="1" t="str">
        <f>IF(sum!A734="AT",sum!B734,"*")</f>
        <v>*</v>
      </c>
      <c r="N741" s="1"/>
      <c r="O741" s="1" t="str">
        <f>IF(sum!A734="AT",sum!D734,"*")</f>
        <v>*</v>
      </c>
      <c r="R741" s="1" t="s">
        <v>137</v>
      </c>
      <c r="S741" s="1" t="s">
        <v>138</v>
      </c>
      <c r="T741" s="1">
        <v>2021</v>
      </c>
      <c r="U741" s="1" t="str">
        <f>IF(sum!A734="BC",sum!B734,"*")</f>
        <v>*</v>
      </c>
      <c r="V741" s="1"/>
      <c r="W741" s="1" t="str">
        <f>IF(sum!A734="BC",sum!D734,"*")</f>
        <v>*</v>
      </c>
      <c r="Z741" s="1" t="s">
        <v>137</v>
      </c>
      <c r="AA741" s="1" t="s">
        <v>138</v>
      </c>
      <c r="AB741" s="1">
        <v>2021</v>
      </c>
      <c r="AC741" s="1" t="str">
        <f>IF(sum!A734="MA",sum!B734,"*")</f>
        <v>*</v>
      </c>
      <c r="AD741" s="1"/>
      <c r="AE741" s="1" t="str">
        <f>IF(sum!A734="MA",sum!D734,"*")</f>
        <v>*</v>
      </c>
      <c r="AH741" s="1" t="s">
        <v>137</v>
      </c>
      <c r="AI741" s="1" t="s">
        <v>138</v>
      </c>
      <c r="AJ741" s="1">
        <v>2021</v>
      </c>
      <c r="AK741" s="1" t="str">
        <f>IF(sum!A734="ON",sum!B734,"*")</f>
        <v>*</v>
      </c>
      <c r="AL741" s="1"/>
      <c r="AM741" s="1" t="str">
        <f>IF(sum!A734="ON",sum!D734,"*")</f>
        <v>*</v>
      </c>
      <c r="AP741" s="4" t="s">
        <v>137</v>
      </c>
      <c r="AQ741" s="4" t="s">
        <v>138</v>
      </c>
      <c r="AR741" s="4">
        <v>2021</v>
      </c>
      <c r="AS741" s="1" t="str">
        <f>IF(sum!A734="QU",sum!B734,"*")</f>
        <v>*</v>
      </c>
      <c r="AT741" s="1"/>
      <c r="AU741" s="1" t="str">
        <f>IF(sum!A734="QU",sum!D734,"*")</f>
        <v>*</v>
      </c>
      <c r="AX741" s="1" t="s">
        <v>137</v>
      </c>
      <c r="AY741" s="1" t="s">
        <v>138</v>
      </c>
      <c r="AZ741" s="1">
        <v>2021</v>
      </c>
      <c r="BA741" s="1" t="str">
        <f>IF(sum!A734="SA",sum!B734,"*")</f>
        <v>SGASSH2RC01</v>
      </c>
      <c r="BB741" s="1"/>
      <c r="BC741" s="1">
        <f>IF(sum!A734="SA",sum!D734,"*")</f>
        <v>0</v>
      </c>
    </row>
    <row r="742" spans="2:55">
      <c r="B742" s="4" t="s">
        <v>137</v>
      </c>
      <c r="C742" s="4" t="s">
        <v>138</v>
      </c>
      <c r="D742" s="4">
        <v>2021</v>
      </c>
      <c r="J742" s="4" t="s">
        <v>137</v>
      </c>
      <c r="K742" s="4" t="s">
        <v>138</v>
      </c>
      <c r="L742" s="4">
        <v>2021</v>
      </c>
      <c r="M742" s="1" t="str">
        <f>IF(sum!A735="AT",sum!B735,"*")</f>
        <v>*</v>
      </c>
      <c r="N742" s="1"/>
      <c r="O742" s="1" t="str">
        <f>IF(sum!A735="AT",sum!D735,"*")</f>
        <v>*</v>
      </c>
      <c r="R742" s="4" t="s">
        <v>137</v>
      </c>
      <c r="S742" s="4" t="s">
        <v>138</v>
      </c>
      <c r="T742" s="4">
        <v>2021</v>
      </c>
      <c r="U742" s="1" t="str">
        <f>IF(sum!A735="BC",sum!B735,"*")</f>
        <v>*</v>
      </c>
      <c r="V742" s="1"/>
      <c r="W742" s="1" t="str">
        <f>IF(sum!A735="BC",sum!D735,"*")</f>
        <v>*</v>
      </c>
      <c r="Z742" s="4" t="s">
        <v>137</v>
      </c>
      <c r="AA742" s="4" t="s">
        <v>138</v>
      </c>
      <c r="AB742" s="4">
        <v>2021</v>
      </c>
      <c r="AC742" s="1" t="str">
        <f>IF(sum!A735="MA",sum!B735,"*")</f>
        <v>*</v>
      </c>
      <c r="AD742" s="1"/>
      <c r="AE742" s="1" t="str">
        <f>IF(sum!A735="MA",sum!D735,"*")</f>
        <v>*</v>
      </c>
      <c r="AH742" s="4" t="s">
        <v>137</v>
      </c>
      <c r="AI742" s="4" t="s">
        <v>138</v>
      </c>
      <c r="AJ742" s="4">
        <v>2021</v>
      </c>
      <c r="AK742" s="1" t="str">
        <f>IF(sum!A735="ON",sum!B735,"*")</f>
        <v>*</v>
      </c>
      <c r="AL742" s="1"/>
      <c r="AM742" s="1" t="str">
        <f>IF(sum!A735="ON",sum!D735,"*")</f>
        <v>*</v>
      </c>
      <c r="AP742" s="1" t="s">
        <v>137</v>
      </c>
      <c r="AQ742" s="1" t="s">
        <v>138</v>
      </c>
      <c r="AR742" s="1">
        <v>2021</v>
      </c>
      <c r="AS742" s="1" t="str">
        <f>IF(sum!A735="QU",sum!B735,"*")</f>
        <v>*</v>
      </c>
      <c r="AT742" s="1"/>
      <c r="AU742" s="1" t="str">
        <f>IF(sum!A735="QU",sum!D735,"*")</f>
        <v>*</v>
      </c>
      <c r="AX742" s="4" t="s">
        <v>137</v>
      </c>
      <c r="AY742" s="4" t="s">
        <v>138</v>
      </c>
      <c r="AZ742" s="4">
        <v>2021</v>
      </c>
      <c r="BA742" s="1" t="str">
        <f>IF(sum!A735="SA",sum!B735,"*")</f>
        <v>SINKCCU</v>
      </c>
      <c r="BB742" s="1"/>
      <c r="BC742" s="1">
        <f>IF(sum!A735="SA",sum!D735,"*")</f>
        <v>0</v>
      </c>
    </row>
    <row r="743" spans="2:55">
      <c r="B743" s="1" t="s">
        <v>137</v>
      </c>
      <c r="C743" s="1" t="s">
        <v>138</v>
      </c>
      <c r="D743" s="1">
        <v>2021</v>
      </c>
      <c r="J743" s="1" t="s">
        <v>137</v>
      </c>
      <c r="K743" s="1" t="s">
        <v>138</v>
      </c>
      <c r="L743" s="1">
        <v>2021</v>
      </c>
      <c r="M743" s="1" t="str">
        <f>IF(sum!A736="AT",sum!B736,"*")</f>
        <v>*</v>
      </c>
      <c r="N743" s="1"/>
      <c r="O743" s="1" t="str">
        <f>IF(sum!A736="AT",sum!D736,"*")</f>
        <v>*</v>
      </c>
      <c r="R743" s="1" t="s">
        <v>137</v>
      </c>
      <c r="S743" s="1" t="s">
        <v>138</v>
      </c>
      <c r="T743" s="1">
        <v>2021</v>
      </c>
      <c r="U743" s="1" t="str">
        <f>IF(sum!A736="BC",sum!B736,"*")</f>
        <v>*</v>
      </c>
      <c r="V743" s="1"/>
      <c r="W743" s="1" t="str">
        <f>IF(sum!A736="BC",sum!D736,"*")</f>
        <v>*</v>
      </c>
      <c r="Z743" s="1" t="s">
        <v>137</v>
      </c>
      <c r="AA743" s="1" t="s">
        <v>138</v>
      </c>
      <c r="AB743" s="1">
        <v>2021</v>
      </c>
      <c r="AC743" s="1" t="str">
        <f>IF(sum!A736="MA",sum!B736,"*")</f>
        <v>*</v>
      </c>
      <c r="AD743" s="1"/>
      <c r="AE743" s="1" t="str">
        <f>IF(sum!A736="MA",sum!D736,"*")</f>
        <v>*</v>
      </c>
      <c r="AH743" s="1" t="s">
        <v>137</v>
      </c>
      <c r="AI743" s="1" t="s">
        <v>138</v>
      </c>
      <c r="AJ743" s="1">
        <v>2021</v>
      </c>
      <c r="AK743" s="1" t="str">
        <f>IF(sum!A736="ON",sum!B736,"*")</f>
        <v>*</v>
      </c>
      <c r="AL743" s="1"/>
      <c r="AM743" s="1" t="str">
        <f>IF(sum!A736="ON",sum!D736,"*")</f>
        <v>*</v>
      </c>
      <c r="AP743" s="4" t="s">
        <v>137</v>
      </c>
      <c r="AQ743" s="4" t="s">
        <v>138</v>
      </c>
      <c r="AR743" s="4">
        <v>2021</v>
      </c>
      <c r="AS743" s="1" t="str">
        <f>IF(sum!A736="QU",sum!B736,"*")</f>
        <v>*</v>
      </c>
      <c r="AT743" s="1"/>
      <c r="AU743" s="1" t="str">
        <f>IF(sum!A736="QU",sum!D736,"*")</f>
        <v>*</v>
      </c>
      <c r="AX743" s="1" t="s">
        <v>137</v>
      </c>
      <c r="AY743" s="1" t="s">
        <v>138</v>
      </c>
      <c r="AZ743" s="1">
        <v>2021</v>
      </c>
      <c r="BA743" s="1" t="str">
        <f>IF(sum!A736="SA",sum!B736,"*")</f>
        <v>SNK_DAC</v>
      </c>
      <c r="BB743" s="1"/>
      <c r="BC743" s="1">
        <f>IF(sum!A736="SA",sum!D736,"*")</f>
        <v>0</v>
      </c>
    </row>
    <row r="744" spans="2:55">
      <c r="B744" s="4" t="s">
        <v>137</v>
      </c>
      <c r="C744" s="4" t="s">
        <v>138</v>
      </c>
      <c r="D744" s="4">
        <v>2021</v>
      </c>
      <c r="J744" s="4" t="s">
        <v>137</v>
      </c>
      <c r="K744" s="4" t="s">
        <v>138</v>
      </c>
      <c r="L744" s="4">
        <v>2021</v>
      </c>
      <c r="M744" s="1" t="str">
        <f>IF(sum!A737="AT",sum!B737,"*")</f>
        <v>*</v>
      </c>
      <c r="N744" s="1"/>
      <c r="O744" s="1" t="str">
        <f>IF(sum!A737="AT",sum!D737,"*")</f>
        <v>*</v>
      </c>
      <c r="R744" s="4" t="s">
        <v>137</v>
      </c>
      <c r="S744" s="4" t="s">
        <v>138</v>
      </c>
      <c r="T744" s="4">
        <v>2021</v>
      </c>
      <c r="U744" s="1" t="str">
        <f>IF(sum!A737="BC",sum!B737,"*")</f>
        <v>*</v>
      </c>
      <c r="V744" s="1"/>
      <c r="W744" s="1" t="str">
        <f>IF(sum!A737="BC",sum!D737,"*")</f>
        <v>*</v>
      </c>
      <c r="Z744" s="4" t="s">
        <v>137</v>
      </c>
      <c r="AA744" s="4" t="s">
        <v>138</v>
      </c>
      <c r="AB744" s="4">
        <v>2021</v>
      </c>
      <c r="AC744" s="1" t="str">
        <f>IF(sum!A737="MA",sum!B737,"*")</f>
        <v>*</v>
      </c>
      <c r="AD744" s="1"/>
      <c r="AE744" s="1" t="str">
        <f>IF(sum!A737="MA",sum!D737,"*")</f>
        <v>*</v>
      </c>
      <c r="AH744" s="4" t="s">
        <v>137</v>
      </c>
      <c r="AI744" s="4" t="s">
        <v>138</v>
      </c>
      <c r="AJ744" s="4">
        <v>2021</v>
      </c>
      <c r="AK744" s="1" t="str">
        <f>IF(sum!A737="ON",sum!B737,"*")</f>
        <v>*</v>
      </c>
      <c r="AL744" s="1"/>
      <c r="AM744" s="1" t="str">
        <f>IF(sum!A737="ON",sum!D737,"*")</f>
        <v>*</v>
      </c>
      <c r="AP744" s="1" t="s">
        <v>137</v>
      </c>
      <c r="AQ744" s="1" t="s">
        <v>138</v>
      </c>
      <c r="AR744" s="1">
        <v>2021</v>
      </c>
      <c r="AS744" s="1" t="str">
        <f>IF(sum!A737="QU",sum!B737,"*")</f>
        <v>*</v>
      </c>
      <c r="AT744" s="1"/>
      <c r="AU744" s="1" t="str">
        <f>IF(sum!A737="QU",sum!D737,"*")</f>
        <v>*</v>
      </c>
      <c r="AX744" s="4" t="s">
        <v>137</v>
      </c>
      <c r="AY744" s="4" t="s">
        <v>138</v>
      </c>
      <c r="AZ744" s="4">
        <v>2021</v>
      </c>
      <c r="BA744" s="1" t="str">
        <f>IF(sum!A737="SA",sum!B737,"*")</f>
        <v>TB_ELC_SA_AL_01</v>
      </c>
      <c r="BB744" s="1"/>
      <c r="BC744" s="1">
        <f>IF(sum!A737="SA",sum!D737,"*")</f>
        <v>0</v>
      </c>
    </row>
    <row r="745" spans="2:55">
      <c r="B745" s="1" t="s">
        <v>137</v>
      </c>
      <c r="C745" s="1" t="s">
        <v>138</v>
      </c>
      <c r="D745" s="1">
        <v>2021</v>
      </c>
      <c r="J745" s="1" t="s">
        <v>137</v>
      </c>
      <c r="K745" s="1" t="s">
        <v>138</v>
      </c>
      <c r="L745" s="1">
        <v>2021</v>
      </c>
      <c r="M745" s="1" t="str">
        <f>IF(sum!A738="AT",sum!B738,"*")</f>
        <v>*</v>
      </c>
      <c r="N745" s="1"/>
      <c r="O745" s="1" t="str">
        <f>IF(sum!A738="AT",sum!D738,"*")</f>
        <v>*</v>
      </c>
      <c r="R745" s="1" t="s">
        <v>137</v>
      </c>
      <c r="S745" s="1" t="s">
        <v>138</v>
      </c>
      <c r="T745" s="1">
        <v>2021</v>
      </c>
      <c r="U745" s="1" t="str">
        <f>IF(sum!A738="BC",sum!B738,"*")</f>
        <v>*</v>
      </c>
      <c r="V745" s="1"/>
      <c r="W745" s="1" t="str">
        <f>IF(sum!A738="BC",sum!D738,"*")</f>
        <v>*</v>
      </c>
      <c r="Z745" s="1" t="s">
        <v>137</v>
      </c>
      <c r="AA745" s="1" t="s">
        <v>138</v>
      </c>
      <c r="AB745" s="1">
        <v>2021</v>
      </c>
      <c r="AC745" s="1" t="str">
        <f>IF(sum!A738="MA",sum!B738,"*")</f>
        <v>*</v>
      </c>
      <c r="AD745" s="1"/>
      <c r="AE745" s="1" t="str">
        <f>IF(sum!A738="MA",sum!D738,"*")</f>
        <v>*</v>
      </c>
      <c r="AH745" s="1" t="s">
        <v>137</v>
      </c>
      <c r="AI745" s="1" t="s">
        <v>138</v>
      </c>
      <c r="AJ745" s="1">
        <v>2021</v>
      </c>
      <c r="AK745" s="1" t="str">
        <f>IF(sum!A738="ON",sum!B738,"*")</f>
        <v>*</v>
      </c>
      <c r="AL745" s="1"/>
      <c r="AM745" s="1" t="str">
        <f>IF(sum!A738="ON",sum!D738,"*")</f>
        <v>*</v>
      </c>
      <c r="AP745" s="4" t="s">
        <v>137</v>
      </c>
      <c r="AQ745" s="4" t="s">
        <v>138</v>
      </c>
      <c r="AR745" s="4">
        <v>2021</v>
      </c>
      <c r="AS745" s="1" t="str">
        <f>IF(sum!A738="QU",sum!B738,"*")</f>
        <v>*</v>
      </c>
      <c r="AT745" s="1"/>
      <c r="AU745" s="1" t="str">
        <f>IF(sum!A738="QU",sum!D738,"*")</f>
        <v>*</v>
      </c>
      <c r="AX745" s="1" t="s">
        <v>137</v>
      </c>
      <c r="AY745" s="1" t="s">
        <v>138</v>
      </c>
      <c r="AZ745" s="1">
        <v>2021</v>
      </c>
      <c r="BA745" s="1" t="str">
        <f>IF(sum!A738="SA",sum!B738,"*")</f>
        <v>TRA_Bus_IC_GSL1</v>
      </c>
      <c r="BB745" s="1"/>
      <c r="BC745" s="1">
        <f>IF(sum!A738="SA",sum!D738,"*")</f>
        <v>0</v>
      </c>
    </row>
    <row r="746" spans="2:55">
      <c r="B746" s="4" t="s">
        <v>137</v>
      </c>
      <c r="C746" s="4" t="s">
        <v>138</v>
      </c>
      <c r="D746" s="4">
        <v>2021</v>
      </c>
      <c r="J746" s="4" t="s">
        <v>137</v>
      </c>
      <c r="K746" s="4" t="s">
        <v>138</v>
      </c>
      <c r="L746" s="4">
        <v>2021</v>
      </c>
      <c r="M746" s="1" t="str">
        <f>IF(sum!A739="AT",sum!B739,"*")</f>
        <v>*</v>
      </c>
      <c r="N746" s="1"/>
      <c r="O746" s="1" t="str">
        <f>IF(sum!A739="AT",sum!D739,"*")</f>
        <v>*</v>
      </c>
      <c r="R746" s="4" t="s">
        <v>137</v>
      </c>
      <c r="S746" s="4" t="s">
        <v>138</v>
      </c>
      <c r="T746" s="4">
        <v>2021</v>
      </c>
      <c r="U746" s="1" t="str">
        <f>IF(sum!A739="BC",sum!B739,"*")</f>
        <v>*</v>
      </c>
      <c r="V746" s="1"/>
      <c r="W746" s="1" t="str">
        <f>IF(sum!A739="BC",sum!D739,"*")</f>
        <v>*</v>
      </c>
      <c r="Z746" s="4" t="s">
        <v>137</v>
      </c>
      <c r="AA746" s="4" t="s">
        <v>138</v>
      </c>
      <c r="AB746" s="4">
        <v>2021</v>
      </c>
      <c r="AC746" s="1" t="str">
        <f>IF(sum!A739="MA",sum!B739,"*")</f>
        <v>*</v>
      </c>
      <c r="AD746" s="1"/>
      <c r="AE746" s="1" t="str">
        <f>IF(sum!A739="MA",sum!D739,"*")</f>
        <v>*</v>
      </c>
      <c r="AH746" s="4" t="s">
        <v>137</v>
      </c>
      <c r="AI746" s="4" t="s">
        <v>138</v>
      </c>
      <c r="AJ746" s="4">
        <v>2021</v>
      </c>
      <c r="AK746" s="1" t="str">
        <f>IF(sum!A739="ON",sum!B739,"*")</f>
        <v>*</v>
      </c>
      <c r="AL746" s="1"/>
      <c r="AM746" s="1" t="str">
        <f>IF(sum!A739="ON",sum!D739,"*")</f>
        <v>*</v>
      </c>
      <c r="AP746" s="1" t="s">
        <v>137</v>
      </c>
      <c r="AQ746" s="1" t="s">
        <v>138</v>
      </c>
      <c r="AR746" s="1">
        <v>2021</v>
      </c>
      <c r="AS746" s="1" t="str">
        <f>IF(sum!A739="QU",sum!B739,"*")</f>
        <v>*</v>
      </c>
      <c r="AT746" s="1"/>
      <c r="AU746" s="1" t="str">
        <f>IF(sum!A739="QU",sum!D739,"*")</f>
        <v>*</v>
      </c>
      <c r="AX746" s="4" t="s">
        <v>137</v>
      </c>
      <c r="AY746" s="4" t="s">
        <v>138</v>
      </c>
      <c r="AZ746" s="4">
        <v>2021</v>
      </c>
      <c r="BA746" s="1" t="str">
        <f>IF(sum!A739="SA",sum!B739,"*")</f>
        <v>TRA_Bus_SB_DST1</v>
      </c>
      <c r="BB746" s="1"/>
      <c r="BC746" s="1">
        <f>IF(sum!A739="SA",sum!D739,"*")</f>
        <v>0.149999999999997</v>
      </c>
    </row>
    <row r="747" spans="2:55">
      <c r="B747" s="1" t="s">
        <v>137</v>
      </c>
      <c r="C747" s="1" t="s">
        <v>138</v>
      </c>
      <c r="D747" s="1">
        <v>2021</v>
      </c>
      <c r="J747" s="1" t="s">
        <v>137</v>
      </c>
      <c r="K747" s="1" t="s">
        <v>138</v>
      </c>
      <c r="L747" s="1">
        <v>2021</v>
      </c>
      <c r="M747" s="1" t="str">
        <f>IF(sum!A740="AT",sum!B740,"*")</f>
        <v>*</v>
      </c>
      <c r="N747" s="1"/>
      <c r="O747" s="1" t="str">
        <f>IF(sum!A740="AT",sum!D740,"*")</f>
        <v>*</v>
      </c>
      <c r="R747" s="1" t="s">
        <v>137</v>
      </c>
      <c r="S747" s="1" t="s">
        <v>138</v>
      </c>
      <c r="T747" s="1">
        <v>2021</v>
      </c>
      <c r="U747" s="1" t="str">
        <f>IF(sum!A740="BC",sum!B740,"*")</f>
        <v>*</v>
      </c>
      <c r="V747" s="1"/>
      <c r="W747" s="1" t="str">
        <f>IF(sum!A740="BC",sum!D740,"*")</f>
        <v>*</v>
      </c>
      <c r="Z747" s="1" t="s">
        <v>137</v>
      </c>
      <c r="AA747" s="1" t="s">
        <v>138</v>
      </c>
      <c r="AB747" s="1">
        <v>2021</v>
      </c>
      <c r="AC747" s="1" t="str">
        <f>IF(sum!A740="MA",sum!B740,"*")</f>
        <v>*</v>
      </c>
      <c r="AD747" s="1"/>
      <c r="AE747" s="1" t="str">
        <f>IF(sum!A740="MA",sum!D740,"*")</f>
        <v>*</v>
      </c>
      <c r="AH747" s="1" t="s">
        <v>137</v>
      </c>
      <c r="AI747" s="1" t="s">
        <v>138</v>
      </c>
      <c r="AJ747" s="1">
        <v>2021</v>
      </c>
      <c r="AK747" s="1" t="str">
        <f>IF(sum!A740="ON",sum!B740,"*")</f>
        <v>*</v>
      </c>
      <c r="AL747" s="1"/>
      <c r="AM747" s="1" t="str">
        <f>IF(sum!A740="ON",sum!D740,"*")</f>
        <v>*</v>
      </c>
      <c r="AP747" s="4" t="s">
        <v>137</v>
      </c>
      <c r="AQ747" s="4" t="s">
        <v>138</v>
      </c>
      <c r="AR747" s="4">
        <v>2021</v>
      </c>
      <c r="AS747" s="1" t="str">
        <f>IF(sum!A740="QU",sum!B740,"*")</f>
        <v>*</v>
      </c>
      <c r="AT747" s="1"/>
      <c r="AU747" s="1" t="str">
        <f>IF(sum!A740="QU",sum!D740,"*")</f>
        <v>*</v>
      </c>
      <c r="AX747" s="1" t="s">
        <v>137</v>
      </c>
      <c r="AY747" s="1" t="s">
        <v>138</v>
      </c>
      <c r="AZ747" s="1">
        <v>2021</v>
      </c>
      <c r="BA747" s="1" t="str">
        <f>IF(sum!A740="SA",sum!B740,"*")</f>
        <v>TRA_Car_GSL1</v>
      </c>
      <c r="BB747" s="1"/>
      <c r="BC747" s="1">
        <f>IF(sum!A740="SA",sum!D740,"*")</f>
        <v>24.225618418930001</v>
      </c>
    </row>
    <row r="748" spans="2:55">
      <c r="B748" s="4" t="s">
        <v>137</v>
      </c>
      <c r="C748" s="4" t="s">
        <v>138</v>
      </c>
      <c r="D748" s="4">
        <v>2021</v>
      </c>
      <c r="J748" s="4" t="s">
        <v>137</v>
      </c>
      <c r="K748" s="4" t="s">
        <v>138</v>
      </c>
      <c r="L748" s="4">
        <v>2021</v>
      </c>
      <c r="M748" s="1" t="str">
        <f>IF(sum!A741="AT",sum!B741,"*")</f>
        <v>*</v>
      </c>
      <c r="N748" s="1"/>
      <c r="O748" s="1" t="str">
        <f>IF(sum!A741="AT",sum!D741,"*")</f>
        <v>*</v>
      </c>
      <c r="R748" s="4" t="s">
        <v>137</v>
      </c>
      <c r="S748" s="4" t="s">
        <v>138</v>
      </c>
      <c r="T748" s="4">
        <v>2021</v>
      </c>
      <c r="U748" s="1" t="str">
        <f>IF(sum!A741="BC",sum!B741,"*")</f>
        <v>*</v>
      </c>
      <c r="V748" s="1"/>
      <c r="W748" s="1" t="str">
        <f>IF(sum!A741="BC",sum!D741,"*")</f>
        <v>*</v>
      </c>
      <c r="Z748" s="4" t="s">
        <v>137</v>
      </c>
      <c r="AA748" s="4" t="s">
        <v>138</v>
      </c>
      <c r="AB748" s="4">
        <v>2021</v>
      </c>
      <c r="AC748" s="1" t="str">
        <f>IF(sum!A741="MA",sum!B741,"*")</f>
        <v>*</v>
      </c>
      <c r="AD748" s="1"/>
      <c r="AE748" s="1" t="str">
        <f>IF(sum!A741="MA",sum!D741,"*")</f>
        <v>*</v>
      </c>
      <c r="AH748" s="4" t="s">
        <v>137</v>
      </c>
      <c r="AI748" s="4" t="s">
        <v>138</v>
      </c>
      <c r="AJ748" s="4">
        <v>2021</v>
      </c>
      <c r="AK748" s="1" t="str">
        <f>IF(sum!A741="ON",sum!B741,"*")</f>
        <v>*</v>
      </c>
      <c r="AL748" s="1"/>
      <c r="AM748" s="1" t="str">
        <f>IF(sum!A741="ON",sum!D741,"*")</f>
        <v>*</v>
      </c>
      <c r="AP748" s="1" t="s">
        <v>137</v>
      </c>
      <c r="AQ748" s="1" t="s">
        <v>138</v>
      </c>
      <c r="AR748" s="1">
        <v>2021</v>
      </c>
      <c r="AS748" s="1" t="str">
        <f>IF(sum!A741="QU",sum!B741,"*")</f>
        <v>*</v>
      </c>
      <c r="AT748" s="1"/>
      <c r="AU748" s="1" t="str">
        <f>IF(sum!A741="QU",sum!D741,"*")</f>
        <v>*</v>
      </c>
      <c r="AX748" s="4" t="s">
        <v>137</v>
      </c>
      <c r="AY748" s="4" t="s">
        <v>138</v>
      </c>
      <c r="AZ748" s="4">
        <v>2021</v>
      </c>
      <c r="BA748" s="1" t="str">
        <f>IF(sum!A741="SA",sum!B741,"*")</f>
        <v>TRA_Mot_ELC1</v>
      </c>
      <c r="BB748" s="1"/>
      <c r="BC748" s="1">
        <f>IF(sum!A741="SA",sum!D741,"*")</f>
        <v>0.58333333333332804</v>
      </c>
    </row>
    <row r="749" spans="2:55">
      <c r="B749" s="1" t="s">
        <v>137</v>
      </c>
      <c r="C749" s="1" t="s">
        <v>138</v>
      </c>
      <c r="D749" s="1">
        <v>2021</v>
      </c>
      <c r="J749" s="1" t="s">
        <v>137</v>
      </c>
      <c r="K749" s="1" t="s">
        <v>138</v>
      </c>
      <c r="L749" s="1">
        <v>2021</v>
      </c>
      <c r="M749" s="1" t="str">
        <f>IF(sum!A742="AT",sum!B742,"*")</f>
        <v>*</v>
      </c>
      <c r="N749" s="1"/>
      <c r="O749" s="1" t="str">
        <f>IF(sum!A742="AT",sum!D742,"*")</f>
        <v>*</v>
      </c>
      <c r="R749" s="1" t="s">
        <v>137</v>
      </c>
      <c r="S749" s="1" t="s">
        <v>138</v>
      </c>
      <c r="T749" s="1">
        <v>2021</v>
      </c>
      <c r="U749" s="1" t="str">
        <f>IF(sum!A742="BC",sum!B742,"*")</f>
        <v>*</v>
      </c>
      <c r="V749" s="1"/>
      <c r="W749" s="1" t="str">
        <f>IF(sum!A742="BC",sum!D742,"*")</f>
        <v>*</v>
      </c>
      <c r="Z749" s="1" t="s">
        <v>137</v>
      </c>
      <c r="AA749" s="1" t="s">
        <v>138</v>
      </c>
      <c r="AB749" s="1">
        <v>2021</v>
      </c>
      <c r="AC749" s="1" t="str">
        <f>IF(sum!A742="MA",sum!B742,"*")</f>
        <v>*</v>
      </c>
      <c r="AD749" s="1"/>
      <c r="AE749" s="1" t="str">
        <f>IF(sum!A742="MA",sum!D742,"*")</f>
        <v>*</v>
      </c>
      <c r="AH749" s="1" t="s">
        <v>137</v>
      </c>
      <c r="AI749" s="1" t="s">
        <v>138</v>
      </c>
      <c r="AJ749" s="1">
        <v>2021</v>
      </c>
      <c r="AK749" s="1" t="str">
        <f>IF(sum!A742="ON",sum!B742,"*")</f>
        <v>*</v>
      </c>
      <c r="AL749" s="1"/>
      <c r="AM749" s="1" t="str">
        <f>IF(sum!A742="ON",sum!D742,"*")</f>
        <v>*</v>
      </c>
      <c r="AP749" s="4" t="s">
        <v>137</v>
      </c>
      <c r="AQ749" s="4" t="s">
        <v>138</v>
      </c>
      <c r="AR749" s="4">
        <v>2021</v>
      </c>
      <c r="AS749" s="1" t="str">
        <f>IF(sum!A742="QU",sum!B742,"*")</f>
        <v>*</v>
      </c>
      <c r="AT749" s="1"/>
      <c r="AU749" s="1" t="str">
        <f>IF(sum!A742="QU",sum!D742,"*")</f>
        <v>*</v>
      </c>
      <c r="AX749" s="1" t="s">
        <v>137</v>
      </c>
      <c r="AY749" s="1" t="s">
        <v>138</v>
      </c>
      <c r="AZ749" s="1">
        <v>2021</v>
      </c>
      <c r="BA749" s="1" t="str">
        <f>IF(sum!A742="SA",sum!B742,"*")</f>
        <v>TRA_Rai_Pas-ELC01</v>
      </c>
      <c r="BB749" s="1"/>
      <c r="BC749" s="1">
        <f>IF(sum!A742="SA",sum!D742,"*")</f>
        <v>0</v>
      </c>
    </row>
    <row r="750" spans="2:55">
      <c r="B750" s="4" t="s">
        <v>137</v>
      </c>
      <c r="C750" s="4" t="s">
        <v>138</v>
      </c>
      <c r="D750" s="4">
        <v>2021</v>
      </c>
      <c r="J750" s="4" t="s">
        <v>137</v>
      </c>
      <c r="K750" s="4" t="s">
        <v>138</v>
      </c>
      <c r="L750" s="4">
        <v>2021</v>
      </c>
      <c r="M750" s="1" t="str">
        <f>IF(sum!A743="AT",sum!B743,"*")</f>
        <v>*</v>
      </c>
      <c r="N750" s="1"/>
      <c r="O750" s="1" t="str">
        <f>IF(sum!A743="AT",sum!D743,"*")</f>
        <v>*</v>
      </c>
      <c r="R750" s="4" t="s">
        <v>137</v>
      </c>
      <c r="S750" s="4" t="s">
        <v>138</v>
      </c>
      <c r="T750" s="4">
        <v>2021</v>
      </c>
      <c r="U750" s="1" t="str">
        <f>IF(sum!A743="BC",sum!B743,"*")</f>
        <v>*</v>
      </c>
      <c r="V750" s="1"/>
      <c r="W750" s="1" t="str">
        <f>IF(sum!A743="BC",sum!D743,"*")</f>
        <v>*</v>
      </c>
      <c r="Z750" s="4" t="s">
        <v>137</v>
      </c>
      <c r="AA750" s="4" t="s">
        <v>138</v>
      </c>
      <c r="AB750" s="4">
        <v>2021</v>
      </c>
      <c r="AC750" s="1" t="str">
        <f>IF(sum!A743="MA",sum!B743,"*")</f>
        <v>*</v>
      </c>
      <c r="AD750" s="1"/>
      <c r="AE750" s="1" t="str">
        <f>IF(sum!A743="MA",sum!D743,"*")</f>
        <v>*</v>
      </c>
      <c r="AH750" s="4" t="s">
        <v>137</v>
      </c>
      <c r="AI750" s="4" t="s">
        <v>138</v>
      </c>
      <c r="AJ750" s="4">
        <v>2021</v>
      </c>
      <c r="AK750" s="1" t="str">
        <f>IF(sum!A743="ON",sum!B743,"*")</f>
        <v>*</v>
      </c>
      <c r="AL750" s="1"/>
      <c r="AM750" s="1" t="str">
        <f>IF(sum!A743="ON",sum!D743,"*")</f>
        <v>*</v>
      </c>
      <c r="AP750" s="1" t="s">
        <v>137</v>
      </c>
      <c r="AQ750" s="1" t="s">
        <v>138</v>
      </c>
      <c r="AR750" s="1">
        <v>2021</v>
      </c>
      <c r="AS750" s="1" t="str">
        <f>IF(sum!A743="QU",sum!B743,"*")</f>
        <v>*</v>
      </c>
      <c r="AT750" s="1"/>
      <c r="AU750" s="1" t="str">
        <f>IF(sum!A743="QU",sum!D743,"*")</f>
        <v>*</v>
      </c>
      <c r="AX750" s="4" t="s">
        <v>137</v>
      </c>
      <c r="AY750" s="4" t="s">
        <v>138</v>
      </c>
      <c r="AZ750" s="4">
        <v>2021</v>
      </c>
      <c r="BA750" s="1" t="str">
        <f>IF(sum!A743="SA",sum!B743,"*")</f>
        <v>TRA_Tru_BEV01</v>
      </c>
      <c r="BB750" s="1"/>
      <c r="BC750" s="1">
        <f>IF(sum!A743="SA",sum!D743,"*")</f>
        <v>0</v>
      </c>
    </row>
    <row r="751" spans="2:55">
      <c r="B751" s="1" t="s">
        <v>137</v>
      </c>
      <c r="C751" s="1" t="s">
        <v>138</v>
      </c>
      <c r="D751" s="1">
        <v>2021</v>
      </c>
      <c r="J751" s="1" t="s">
        <v>137</v>
      </c>
      <c r="K751" s="1" t="s">
        <v>138</v>
      </c>
      <c r="L751" s="1">
        <v>2021</v>
      </c>
      <c r="M751" s="1" t="str">
        <f>IF(sum!A744="AT",sum!B744,"*")</f>
        <v>*</v>
      </c>
      <c r="N751" s="1"/>
      <c r="O751" s="1" t="str">
        <f>IF(sum!A744="AT",sum!D744,"*")</f>
        <v>*</v>
      </c>
      <c r="R751" s="1" t="s">
        <v>137</v>
      </c>
      <c r="S751" s="1" t="s">
        <v>138</v>
      </c>
      <c r="T751" s="1">
        <v>2021</v>
      </c>
      <c r="U751" s="1" t="str">
        <f>IF(sum!A744="BC",sum!B744,"*")</f>
        <v>*</v>
      </c>
      <c r="V751" s="1"/>
      <c r="W751" s="1" t="str">
        <f>IF(sum!A744="BC",sum!D744,"*")</f>
        <v>*</v>
      </c>
      <c r="Z751" s="1" t="s">
        <v>137</v>
      </c>
      <c r="AA751" s="1" t="s">
        <v>138</v>
      </c>
      <c r="AB751" s="1">
        <v>2021</v>
      </c>
      <c r="AC751" s="1" t="str">
        <f>IF(sum!A744="MA",sum!B744,"*")</f>
        <v>*</v>
      </c>
      <c r="AD751" s="1"/>
      <c r="AE751" s="1" t="str">
        <f>IF(sum!A744="MA",sum!D744,"*")</f>
        <v>*</v>
      </c>
      <c r="AH751" s="1" t="s">
        <v>137</v>
      </c>
      <c r="AI751" s="1" t="s">
        <v>138</v>
      </c>
      <c r="AJ751" s="1">
        <v>2021</v>
      </c>
      <c r="AK751" s="1" t="str">
        <f>IF(sum!A744="ON",sum!B744,"*")</f>
        <v>*</v>
      </c>
      <c r="AL751" s="1"/>
      <c r="AM751" s="1" t="str">
        <f>IF(sum!A744="ON",sum!D744,"*")</f>
        <v>*</v>
      </c>
      <c r="AP751" s="4" t="s">
        <v>137</v>
      </c>
      <c r="AQ751" s="4" t="s">
        <v>138</v>
      </c>
      <c r="AR751" s="4">
        <v>2021</v>
      </c>
      <c r="AS751" s="1" t="str">
        <f>IF(sum!A744="QU",sum!B744,"*")</f>
        <v>*</v>
      </c>
      <c r="AT751" s="1"/>
      <c r="AU751" s="1" t="str">
        <f>IF(sum!A744="QU",sum!D744,"*")</f>
        <v>*</v>
      </c>
      <c r="AX751" s="1" t="s">
        <v>137</v>
      </c>
      <c r="AY751" s="1" t="s">
        <v>138</v>
      </c>
      <c r="AZ751" s="1">
        <v>2021</v>
      </c>
      <c r="BA751" s="1" t="str">
        <f>IF(sum!A744="SA",sum!B744,"*")</f>
        <v>TRA_Tru_HT_DST1</v>
      </c>
      <c r="BB751" s="1"/>
      <c r="BC751" s="1">
        <f>IF(sum!A744="SA",sum!D744,"*")</f>
        <v>5.42718084743729</v>
      </c>
    </row>
    <row r="752" spans="2:55">
      <c r="B752" s="4" t="s">
        <v>137</v>
      </c>
      <c r="C752" s="4" t="s">
        <v>138</v>
      </c>
      <c r="D752" s="4">
        <v>2021</v>
      </c>
      <c r="J752" s="4" t="s">
        <v>137</v>
      </c>
      <c r="K752" s="4" t="s">
        <v>138</v>
      </c>
      <c r="L752" s="4">
        <v>2021</v>
      </c>
      <c r="M752" s="1" t="str">
        <f>IF(sum!A745="AT",sum!B745,"*")</f>
        <v>*</v>
      </c>
      <c r="N752" s="1"/>
      <c r="O752" s="1" t="str">
        <f>IF(sum!A745="AT",sum!D745,"*")</f>
        <v>*</v>
      </c>
      <c r="R752" s="4" t="s">
        <v>137</v>
      </c>
      <c r="S752" s="4" t="s">
        <v>138</v>
      </c>
      <c r="T752" s="4">
        <v>2021</v>
      </c>
      <c r="U752" s="1" t="str">
        <f>IF(sum!A745="BC",sum!B745,"*")</f>
        <v>*</v>
      </c>
      <c r="V752" s="1"/>
      <c r="W752" s="1" t="str">
        <f>IF(sum!A745="BC",sum!D745,"*")</f>
        <v>*</v>
      </c>
      <c r="Z752" s="4" t="s">
        <v>137</v>
      </c>
      <c r="AA752" s="4" t="s">
        <v>138</v>
      </c>
      <c r="AB752" s="4">
        <v>2021</v>
      </c>
      <c r="AC752" s="1" t="str">
        <f>IF(sum!A745="MA",sum!B745,"*")</f>
        <v>*</v>
      </c>
      <c r="AD752" s="1"/>
      <c r="AE752" s="1" t="str">
        <f>IF(sum!A745="MA",sum!D745,"*")</f>
        <v>*</v>
      </c>
      <c r="AH752" s="4" t="s">
        <v>137</v>
      </c>
      <c r="AI752" s="4" t="s">
        <v>138</v>
      </c>
      <c r="AJ752" s="4">
        <v>2021</v>
      </c>
      <c r="AK752" s="1" t="str">
        <f>IF(sum!A745="ON",sum!B745,"*")</f>
        <v>*</v>
      </c>
      <c r="AL752" s="1"/>
      <c r="AM752" s="1" t="str">
        <f>IF(sum!A745="ON",sum!D745,"*")</f>
        <v>*</v>
      </c>
      <c r="AP752" s="1" t="s">
        <v>137</v>
      </c>
      <c r="AQ752" s="1" t="s">
        <v>138</v>
      </c>
      <c r="AR752" s="1">
        <v>2021</v>
      </c>
      <c r="AS752" s="1" t="str">
        <f>IF(sum!A745="QU",sum!B745,"*")</f>
        <v>*</v>
      </c>
      <c r="AT752" s="1"/>
      <c r="AU752" s="1" t="str">
        <f>IF(sum!A745="QU",sum!D745,"*")</f>
        <v>*</v>
      </c>
      <c r="AX752" s="4" t="s">
        <v>137</v>
      </c>
      <c r="AY752" s="4" t="s">
        <v>138</v>
      </c>
      <c r="AZ752" s="4">
        <v>2021</v>
      </c>
      <c r="BA752" s="1" t="str">
        <f>IF(sum!A745="SA",sum!B745,"*")</f>
        <v>TU_GASNAT_AL_SA_01</v>
      </c>
      <c r="BB752" s="1"/>
      <c r="BC752" s="1">
        <f>IF(sum!A745="SA",sum!D745,"*")</f>
        <v>0</v>
      </c>
    </row>
    <row r="753" spans="2:55">
      <c r="B753" s="1" t="s">
        <v>137</v>
      </c>
      <c r="C753" s="1" t="s">
        <v>138</v>
      </c>
      <c r="D753" s="1">
        <v>2021</v>
      </c>
      <c r="J753" s="1" t="s">
        <v>137</v>
      </c>
      <c r="K753" s="1" t="s">
        <v>138</v>
      </c>
      <c r="L753" s="1">
        <v>2021</v>
      </c>
      <c r="M753" s="1" t="str">
        <f>IF(sum!A746="AT",sum!B746,"*")</f>
        <v>*</v>
      </c>
      <c r="N753" s="1"/>
      <c r="O753" s="1" t="str">
        <f>IF(sum!A746="AT",sum!D746,"*")</f>
        <v>*</v>
      </c>
      <c r="R753" s="1" t="s">
        <v>137</v>
      </c>
      <c r="S753" s="1" t="s">
        <v>138</v>
      </c>
      <c r="T753" s="1">
        <v>2021</v>
      </c>
      <c r="U753" s="1" t="str">
        <f>IF(sum!A746="BC",sum!B746,"*")</f>
        <v>*</v>
      </c>
      <c r="V753" s="1"/>
      <c r="W753" s="1" t="str">
        <f>IF(sum!A746="BC",sum!D746,"*")</f>
        <v>*</v>
      </c>
      <c r="Z753" s="1" t="s">
        <v>137</v>
      </c>
      <c r="AA753" s="1" t="s">
        <v>138</v>
      </c>
      <c r="AB753" s="1">
        <v>2021</v>
      </c>
      <c r="AC753" s="1" t="str">
        <f>IF(sum!A746="MA",sum!B746,"*")</f>
        <v>*</v>
      </c>
      <c r="AD753" s="1"/>
      <c r="AE753" s="1" t="str">
        <f>IF(sum!A746="MA",sum!D746,"*")</f>
        <v>*</v>
      </c>
      <c r="AH753" s="1" t="s">
        <v>137</v>
      </c>
      <c r="AI753" s="1" t="s">
        <v>138</v>
      </c>
      <c r="AJ753" s="1">
        <v>2021</v>
      </c>
      <c r="AK753" s="1" t="str">
        <f>IF(sum!A746="ON",sum!B746,"*")</f>
        <v>*</v>
      </c>
      <c r="AL753" s="1"/>
      <c r="AM753" s="1" t="str">
        <f>IF(sum!A746="ON",sum!D746,"*")</f>
        <v>*</v>
      </c>
      <c r="AP753" s="4" t="s">
        <v>137</v>
      </c>
      <c r="AQ753" s="4" t="s">
        <v>138</v>
      </c>
      <c r="AR753" s="4">
        <v>2021</v>
      </c>
      <c r="AS753" s="1" t="str">
        <f>IF(sum!A746="QU",sum!B746,"*")</f>
        <v>*</v>
      </c>
      <c r="AT753" s="1"/>
      <c r="AU753" s="1" t="str">
        <f>IF(sum!A746="QU",sum!D746,"*")</f>
        <v>*</v>
      </c>
      <c r="AX753" s="1" t="s">
        <v>137</v>
      </c>
      <c r="AY753" s="1" t="s">
        <v>138</v>
      </c>
      <c r="AZ753" s="1">
        <v>2021</v>
      </c>
      <c r="BA753" s="1" t="str">
        <f>IF(sum!A746="SA",sum!B746,"*")</f>
        <v>TU_OILCRD_SA_BC_01</v>
      </c>
      <c r="BB753" s="1"/>
      <c r="BC753" s="1">
        <f>IF(sum!A746="SA",sum!D746,"*")</f>
        <v>0</v>
      </c>
    </row>
    <row r="754" spans="2:55">
      <c r="B754" s="4" t="s">
        <v>137</v>
      </c>
      <c r="C754" s="4" t="s">
        <v>138</v>
      </c>
      <c r="D754" s="4">
        <v>2021</v>
      </c>
      <c r="J754" s="4" t="s">
        <v>137</v>
      </c>
      <c r="K754" s="4" t="s">
        <v>138</v>
      </c>
      <c r="L754" s="4">
        <v>2021</v>
      </c>
      <c r="M754" s="1" t="str">
        <f>IF(sum!A747="AT",sum!B747,"*")</f>
        <v>*</v>
      </c>
      <c r="N754" s="1"/>
      <c r="O754" s="1" t="str">
        <f>IF(sum!A747="AT",sum!D747,"*")</f>
        <v>*</v>
      </c>
      <c r="R754" s="4" t="s">
        <v>137</v>
      </c>
      <c r="S754" s="4" t="s">
        <v>138</v>
      </c>
      <c r="T754" s="4">
        <v>2021</v>
      </c>
      <c r="U754" s="1" t="str">
        <f>IF(sum!A747="BC",sum!B747,"*")</f>
        <v>*</v>
      </c>
      <c r="V754" s="1"/>
      <c r="W754" s="1" t="str">
        <f>IF(sum!A747="BC",sum!D747,"*")</f>
        <v>*</v>
      </c>
      <c r="Z754" s="4" t="s">
        <v>137</v>
      </c>
      <c r="AA754" s="4" t="s">
        <v>138</v>
      </c>
      <c r="AB754" s="4">
        <v>2021</v>
      </c>
      <c r="AC754" s="1" t="str">
        <f>IF(sum!A747="MA",sum!B747,"*")</f>
        <v>*</v>
      </c>
      <c r="AD754" s="1"/>
      <c r="AE754" s="1" t="str">
        <f>IF(sum!A747="MA",sum!D747,"*")</f>
        <v>*</v>
      </c>
      <c r="AH754" s="4" t="s">
        <v>137</v>
      </c>
      <c r="AI754" s="4" t="s">
        <v>138</v>
      </c>
      <c r="AJ754" s="4">
        <v>2021</v>
      </c>
      <c r="AK754" s="1" t="str">
        <f>IF(sum!A747="ON",sum!B747,"*")</f>
        <v>*</v>
      </c>
      <c r="AL754" s="1"/>
      <c r="AM754" s="1" t="str">
        <f>IF(sum!A747="ON",sum!D747,"*")</f>
        <v>*</v>
      </c>
      <c r="AP754" s="1" t="s">
        <v>137</v>
      </c>
      <c r="AQ754" s="1" t="s">
        <v>138</v>
      </c>
      <c r="AR754" s="1">
        <v>2021</v>
      </c>
      <c r="AS754" s="1" t="str">
        <f>IF(sum!A747="QU",sum!B747,"*")</f>
        <v>*</v>
      </c>
      <c r="AT754" s="1"/>
      <c r="AU754" s="1" t="str">
        <f>IF(sum!A747="QU",sum!D747,"*")</f>
        <v>*</v>
      </c>
      <c r="AX754" s="4" t="s">
        <v>137</v>
      </c>
      <c r="AY754" s="4" t="s">
        <v>138</v>
      </c>
      <c r="AZ754" s="4">
        <v>2021</v>
      </c>
      <c r="BA754" s="1" t="str">
        <f>IF(sum!A747="SA",sum!B747,"*")</f>
        <v>TU_OILCRD_SA_ON_01</v>
      </c>
      <c r="BB754" s="1"/>
      <c r="BC754" s="1">
        <f>IF(sum!A747="SA",sum!D747,"*")</f>
        <v>0</v>
      </c>
    </row>
    <row r="755" spans="2:55">
      <c r="B755" s="1" t="s">
        <v>137</v>
      </c>
      <c r="C755" s="1" t="s">
        <v>138</v>
      </c>
      <c r="D755" s="1">
        <v>2021</v>
      </c>
      <c r="J755" s="1" t="s">
        <v>137</v>
      </c>
      <c r="K755" s="1" t="s">
        <v>138</v>
      </c>
      <c r="L755" s="1">
        <v>2021</v>
      </c>
      <c r="M755" s="1" t="str">
        <f>IF(sum!A748="AT",sum!B748,"*")</f>
        <v>*</v>
      </c>
      <c r="N755" s="1"/>
      <c r="O755" s="1" t="str">
        <f>IF(sum!A748="AT",sum!D748,"*")</f>
        <v>*</v>
      </c>
      <c r="R755" s="1" t="s">
        <v>137</v>
      </c>
      <c r="S755" s="1" t="s">
        <v>138</v>
      </c>
      <c r="T755" s="1">
        <v>2021</v>
      </c>
      <c r="U755" s="1" t="str">
        <f>IF(sum!A748="BC",sum!B748,"*")</f>
        <v>*</v>
      </c>
      <c r="V755" s="1"/>
      <c r="W755" s="1" t="str">
        <f>IF(sum!A748="BC",sum!D748,"*")</f>
        <v>*</v>
      </c>
      <c r="Z755" s="1" t="s">
        <v>137</v>
      </c>
      <c r="AA755" s="1" t="s">
        <v>138</v>
      </c>
      <c r="AB755" s="1">
        <v>2021</v>
      </c>
      <c r="AC755" s="1" t="str">
        <f>IF(sum!A748="MA",sum!B748,"*")</f>
        <v>*</v>
      </c>
      <c r="AD755" s="1"/>
      <c r="AE755" s="1" t="str">
        <f>IF(sum!A748="MA",sum!D748,"*")</f>
        <v>*</v>
      </c>
      <c r="AH755" s="1" t="s">
        <v>137</v>
      </c>
      <c r="AI755" s="1" t="s">
        <v>138</v>
      </c>
      <c r="AJ755" s="1">
        <v>2021</v>
      </c>
      <c r="AK755" s="1" t="str">
        <f>IF(sum!A748="ON",sum!B748,"*")</f>
        <v>*</v>
      </c>
      <c r="AL755" s="1"/>
      <c r="AM755" s="1" t="str">
        <f>IF(sum!A748="ON",sum!D748,"*")</f>
        <v>*</v>
      </c>
      <c r="AP755" s="4" t="s">
        <v>137</v>
      </c>
      <c r="AQ755" s="4" t="s">
        <v>138</v>
      </c>
      <c r="AR755" s="4">
        <v>2021</v>
      </c>
      <c r="AS755" s="1" t="str">
        <f>IF(sum!A748="QU",sum!B748,"*")</f>
        <v>*</v>
      </c>
      <c r="AT755" s="1"/>
      <c r="AU755" s="1" t="str">
        <f>IF(sum!A748="QU",sum!D748,"*")</f>
        <v>*</v>
      </c>
      <c r="AX755" s="1" t="s">
        <v>137</v>
      </c>
      <c r="AY755" s="1" t="s">
        <v>138</v>
      </c>
      <c r="AZ755" s="1">
        <v>2021</v>
      </c>
      <c r="BA755" s="1" t="str">
        <f>IF(sum!A748="SA",sum!B748,"*")</f>
        <v>TU_OILCRD_SA_QU_01</v>
      </c>
      <c r="BB755" s="1"/>
      <c r="BC755" s="1">
        <f>IF(sum!A748="SA",sum!D748,"*")</f>
        <v>0</v>
      </c>
    </row>
    <row r="756" spans="2:55">
      <c r="B756" s="4" t="s">
        <v>137</v>
      </c>
      <c r="C756" s="4" t="s">
        <v>138</v>
      </c>
      <c r="D756" s="4">
        <v>2021</v>
      </c>
      <c r="J756" s="4" t="s">
        <v>137</v>
      </c>
      <c r="K756" s="4" t="s">
        <v>138</v>
      </c>
      <c r="L756" s="4">
        <v>2021</v>
      </c>
      <c r="M756" s="1" t="str">
        <f>IF(sum!A749="AT",sum!B749,"*")</f>
        <v>*</v>
      </c>
      <c r="N756" s="1"/>
      <c r="O756" s="1" t="str">
        <f>IF(sum!A749="AT",sum!D749,"*")</f>
        <v>*</v>
      </c>
      <c r="R756" s="4" t="s">
        <v>137</v>
      </c>
      <c r="S756" s="4" t="s">
        <v>138</v>
      </c>
      <c r="T756" s="4">
        <v>2021</v>
      </c>
      <c r="U756" s="1" t="str">
        <f>IF(sum!A749="BC",sum!B749,"*")</f>
        <v>*</v>
      </c>
      <c r="V756" s="1"/>
      <c r="W756" s="1" t="str">
        <f>IF(sum!A749="BC",sum!D749,"*")</f>
        <v>*</v>
      </c>
      <c r="Z756" s="4" t="s">
        <v>137</v>
      </c>
      <c r="AA756" s="4" t="s">
        <v>138</v>
      </c>
      <c r="AB756" s="4">
        <v>2021</v>
      </c>
      <c r="AC756" s="1" t="str">
        <f>IF(sum!A749="MA",sum!B749,"*")</f>
        <v>*</v>
      </c>
      <c r="AD756" s="1"/>
      <c r="AE756" s="1" t="str">
        <f>IF(sum!A749="MA",sum!D749,"*")</f>
        <v>*</v>
      </c>
      <c r="AH756" s="4" t="s">
        <v>137</v>
      </c>
      <c r="AI756" s="4" t="s">
        <v>138</v>
      </c>
      <c r="AJ756" s="4">
        <v>2021</v>
      </c>
      <c r="AK756" s="1" t="str">
        <f>IF(sum!A749="ON",sum!B749,"*")</f>
        <v>*</v>
      </c>
      <c r="AL756" s="1"/>
      <c r="AM756" s="1" t="str">
        <f>IF(sum!A749="ON",sum!D749,"*")</f>
        <v>*</v>
      </c>
      <c r="AP756" s="1" t="s">
        <v>137</v>
      </c>
      <c r="AQ756" s="1" t="s">
        <v>138</v>
      </c>
      <c r="AR756" s="1">
        <v>2021</v>
      </c>
      <c r="AS756" s="1" t="str">
        <f>IF(sum!A749="QU",sum!B749,"*")</f>
        <v>*</v>
      </c>
      <c r="AT756" s="1"/>
      <c r="AU756" s="1" t="str">
        <f>IF(sum!A749="QU",sum!D749,"*")</f>
        <v>*</v>
      </c>
      <c r="AX756" s="4" t="s">
        <v>137</v>
      </c>
      <c r="AY756" s="4" t="s">
        <v>138</v>
      </c>
      <c r="AZ756" s="4">
        <v>2021</v>
      </c>
      <c r="BA756" s="1" t="str">
        <f>IF(sum!A749="SA",sum!B749,"*")</f>
        <v>TWS-AuxiliaryMot_ELE1</v>
      </c>
      <c r="BB756" s="1"/>
      <c r="BC756" s="1">
        <f>IF(sum!A749="SA",sum!D749,"*")</f>
        <v>6.3411540900443703E-3</v>
      </c>
    </row>
    <row r="757" spans="2:55">
      <c r="B757" s="1" t="s">
        <v>137</v>
      </c>
      <c r="C757" s="1" t="s">
        <v>138</v>
      </c>
      <c r="D757" s="1">
        <v>2021</v>
      </c>
      <c r="J757" s="1" t="s">
        <v>137</v>
      </c>
      <c r="K757" s="1" t="s">
        <v>138</v>
      </c>
      <c r="L757" s="1">
        <v>2021</v>
      </c>
      <c r="M757" s="1" t="str">
        <f>IF(sum!A750="AT",sum!B750,"*")</f>
        <v>*</v>
      </c>
      <c r="N757" s="1"/>
      <c r="O757" s="1" t="str">
        <f>IF(sum!A750="AT",sum!D750,"*")</f>
        <v>*</v>
      </c>
      <c r="R757" s="1" t="s">
        <v>137</v>
      </c>
      <c r="S757" s="1" t="s">
        <v>138</v>
      </c>
      <c r="T757" s="1">
        <v>2021</v>
      </c>
      <c r="U757" s="1" t="str">
        <f>IF(sum!A750="BC",sum!B750,"*")</f>
        <v>*</v>
      </c>
      <c r="V757" s="1"/>
      <c r="W757" s="1" t="str">
        <f>IF(sum!A750="BC",sum!D750,"*")</f>
        <v>*</v>
      </c>
      <c r="Z757" s="1" t="s">
        <v>137</v>
      </c>
      <c r="AA757" s="1" t="s">
        <v>138</v>
      </c>
      <c r="AB757" s="1">
        <v>2021</v>
      </c>
      <c r="AC757" s="1" t="str">
        <f>IF(sum!A750="MA",sum!B750,"*")</f>
        <v>*</v>
      </c>
      <c r="AD757" s="1"/>
      <c r="AE757" s="1" t="str">
        <f>IF(sum!A750="MA",sum!D750,"*")</f>
        <v>*</v>
      </c>
      <c r="AH757" s="1" t="s">
        <v>137</v>
      </c>
      <c r="AI757" s="1" t="s">
        <v>138</v>
      </c>
      <c r="AJ757" s="1">
        <v>2021</v>
      </c>
      <c r="AK757" s="1" t="str">
        <f>IF(sum!A750="ON",sum!B750,"*")</f>
        <v>*</v>
      </c>
      <c r="AL757" s="1"/>
      <c r="AM757" s="1" t="str">
        <f>IF(sum!A750="ON",sum!D750,"*")</f>
        <v>*</v>
      </c>
      <c r="AP757" s="4" t="s">
        <v>137</v>
      </c>
      <c r="AQ757" s="4" t="s">
        <v>138</v>
      </c>
      <c r="AR757" s="4">
        <v>2021</v>
      </c>
      <c r="AS757" s="1" t="str">
        <f>IF(sum!A750="QU",sum!B750,"*")</f>
        <v>*</v>
      </c>
      <c r="AT757" s="1"/>
      <c r="AU757" s="1" t="str">
        <f>IF(sum!A750="QU",sum!D750,"*")</f>
        <v>*</v>
      </c>
      <c r="AX757" s="1" t="s">
        <v>137</v>
      </c>
      <c r="AY757" s="1" t="s">
        <v>138</v>
      </c>
      <c r="AZ757" s="1">
        <v>2021</v>
      </c>
      <c r="BA757" s="1" t="str">
        <f>IF(sum!A750="SA",sum!B750,"*")</f>
        <v>TWS-Light_ELE1</v>
      </c>
      <c r="BB757" s="1"/>
      <c r="BC757" s="1">
        <f>IF(sum!A750="SA",sum!D750,"*")</f>
        <v>1.5852885225110702E-2</v>
      </c>
    </row>
    <row r="758" spans="2:55">
      <c r="B758" s="4" t="s">
        <v>137</v>
      </c>
      <c r="C758" s="4" t="s">
        <v>138</v>
      </c>
      <c r="D758" s="4">
        <v>2021</v>
      </c>
      <c r="J758" s="4" t="s">
        <v>137</v>
      </c>
      <c r="K758" s="4" t="s">
        <v>138</v>
      </c>
      <c r="L758" s="4">
        <v>2021</v>
      </c>
      <c r="M758" s="1" t="str">
        <f>IF(sum!A751="AT",sum!B751,"*")</f>
        <v>*</v>
      </c>
      <c r="N758" s="1"/>
      <c r="O758" s="1" t="str">
        <f>IF(sum!A751="AT",sum!D751,"*")</f>
        <v>*</v>
      </c>
      <c r="R758" s="4" t="s">
        <v>137</v>
      </c>
      <c r="S758" s="4" t="s">
        <v>138</v>
      </c>
      <c r="T758" s="4">
        <v>2021</v>
      </c>
      <c r="U758" s="1" t="str">
        <f>IF(sum!A751="BC",sum!B751,"*")</f>
        <v>*</v>
      </c>
      <c r="V758" s="1"/>
      <c r="W758" s="1" t="str">
        <f>IF(sum!A751="BC",sum!D751,"*")</f>
        <v>*</v>
      </c>
      <c r="Z758" s="4" t="s">
        <v>137</v>
      </c>
      <c r="AA758" s="4" t="s">
        <v>138</v>
      </c>
      <c r="AB758" s="4">
        <v>2021</v>
      </c>
      <c r="AC758" s="1" t="str">
        <f>IF(sum!A751="MA",sum!B751,"*")</f>
        <v>*</v>
      </c>
      <c r="AD758" s="1"/>
      <c r="AE758" s="1" t="str">
        <f>IF(sum!A751="MA",sum!D751,"*")</f>
        <v>*</v>
      </c>
      <c r="AH758" s="4" t="s">
        <v>137</v>
      </c>
      <c r="AI758" s="4" t="s">
        <v>138</v>
      </c>
      <c r="AJ758" s="4">
        <v>2021</v>
      </c>
      <c r="AK758" s="1" t="str">
        <f>IF(sum!A751="ON",sum!B751,"*")</f>
        <v>*</v>
      </c>
      <c r="AL758" s="1"/>
      <c r="AM758" s="1" t="str">
        <f>IF(sum!A751="ON",sum!D751,"*")</f>
        <v>*</v>
      </c>
      <c r="AP758" s="1" t="s">
        <v>137</v>
      </c>
      <c r="AQ758" s="1" t="s">
        <v>138</v>
      </c>
      <c r="AR758" s="1">
        <v>2021</v>
      </c>
      <c r="AS758" s="1" t="str">
        <f>IF(sum!A751="QU",sum!B751,"*")</f>
        <v>*</v>
      </c>
      <c r="AT758" s="1"/>
      <c r="AU758" s="1" t="str">
        <f>IF(sum!A751="QU",sum!D751,"*")</f>
        <v>*</v>
      </c>
      <c r="AX758" s="4" t="s">
        <v>137</v>
      </c>
      <c r="AY758" s="4" t="s">
        <v>138</v>
      </c>
      <c r="AZ758" s="4">
        <v>2021</v>
      </c>
      <c r="BA758" s="1" t="str">
        <f>IF(sum!A751="SA",sum!B751,"*")</f>
        <v>TWS-SpHeat_ELE1</v>
      </c>
      <c r="BB758" s="1"/>
      <c r="BC758" s="1">
        <f>IF(sum!A751="SA",sum!D751,"*")</f>
        <v>3.2410343126894399E-2</v>
      </c>
    </row>
    <row r="759" spans="2:55">
      <c r="B759" s="1" t="s">
        <v>137</v>
      </c>
      <c r="C759" s="1" t="s">
        <v>138</v>
      </c>
      <c r="D759" s="1">
        <v>2021</v>
      </c>
      <c r="J759" s="1" t="s">
        <v>137</v>
      </c>
      <c r="K759" s="1" t="s">
        <v>138</v>
      </c>
      <c r="L759" s="1">
        <v>2021</v>
      </c>
      <c r="M759" s="1" t="str">
        <f>IF(sum!A752="AT",sum!B752,"*")</f>
        <v>*</v>
      </c>
      <c r="N759" s="1"/>
      <c r="O759" s="1" t="str">
        <f>IF(sum!A752="AT",sum!D752,"*")</f>
        <v>*</v>
      </c>
      <c r="R759" s="1" t="s">
        <v>137</v>
      </c>
      <c r="S759" s="1" t="s">
        <v>138</v>
      </c>
      <c r="T759" s="1">
        <v>2021</v>
      </c>
      <c r="U759" s="1" t="str">
        <f>IF(sum!A752="BC",sum!B752,"*")</f>
        <v>*</v>
      </c>
      <c r="V759" s="1"/>
      <c r="W759" s="1" t="str">
        <f>IF(sum!A752="BC",sum!D752,"*")</f>
        <v>*</v>
      </c>
      <c r="Z759" s="1" t="s">
        <v>137</v>
      </c>
      <c r="AA759" s="1" t="s">
        <v>138</v>
      </c>
      <c r="AB759" s="1">
        <v>2021</v>
      </c>
      <c r="AC759" s="1" t="str">
        <f>IF(sum!A752="MA",sum!B752,"*")</f>
        <v>*</v>
      </c>
      <c r="AD759" s="1"/>
      <c r="AE759" s="1" t="str">
        <f>IF(sum!A752="MA",sum!D752,"*")</f>
        <v>*</v>
      </c>
      <c r="AH759" s="1" t="s">
        <v>137</v>
      </c>
      <c r="AI759" s="1" t="s">
        <v>138</v>
      </c>
      <c r="AJ759" s="1">
        <v>2021</v>
      </c>
      <c r="AK759" s="1" t="str">
        <f>IF(sum!A752="ON",sum!B752,"*")</f>
        <v>*</v>
      </c>
      <c r="AL759" s="1"/>
      <c r="AM759" s="1" t="str">
        <f>IF(sum!A752="ON",sum!D752,"*")</f>
        <v>*</v>
      </c>
      <c r="AP759" s="4" t="s">
        <v>137</v>
      </c>
      <c r="AQ759" s="4" t="s">
        <v>138</v>
      </c>
      <c r="AR759" s="4">
        <v>2021</v>
      </c>
      <c r="AS759" s="1" t="str">
        <f>IF(sum!A752="QU",sum!B752,"*")</f>
        <v>*</v>
      </c>
      <c r="AT759" s="1"/>
      <c r="AU759" s="1" t="str">
        <f>IF(sum!A752="QU",sum!D752,"*")</f>
        <v>*</v>
      </c>
      <c r="AX759" s="1" t="s">
        <v>137</v>
      </c>
      <c r="AY759" s="1" t="s">
        <v>138</v>
      </c>
      <c r="AZ759" s="1">
        <v>2021</v>
      </c>
      <c r="BA759" s="1" t="str">
        <f>IF(sum!A752="SA",sum!B752,"*")</f>
        <v>TWS-WaterHeat_ELE1</v>
      </c>
      <c r="BB759" s="1"/>
      <c r="BC759" s="1">
        <f>IF(sum!A752="SA",sum!D752,"*")</f>
        <v>2.1137180300148002E-3</v>
      </c>
    </row>
    <row r="760" spans="2:55">
      <c r="B760" s="4" t="s">
        <v>137</v>
      </c>
      <c r="C760" s="4" t="s">
        <v>138</v>
      </c>
      <c r="D760" s="4">
        <v>2021</v>
      </c>
      <c r="J760" s="4" t="s">
        <v>137</v>
      </c>
      <c r="K760" s="4" t="s">
        <v>138</v>
      </c>
      <c r="L760" s="4">
        <v>2021</v>
      </c>
      <c r="M760" s="1" t="str">
        <f>IF(sum!A753="AT",sum!B753,"*")</f>
        <v>*</v>
      </c>
      <c r="N760" s="1"/>
      <c r="O760" s="1" t="str">
        <f>IF(sum!A753="AT",sum!D753,"*")</f>
        <v>*</v>
      </c>
      <c r="R760" s="4" t="s">
        <v>137</v>
      </c>
      <c r="S760" s="4" t="s">
        <v>138</v>
      </c>
      <c r="T760" s="4">
        <v>2021</v>
      </c>
      <c r="U760" s="1" t="str">
        <f>IF(sum!A753="BC",sum!B753,"*")</f>
        <v>*</v>
      </c>
      <c r="V760" s="1"/>
      <c r="W760" s="1" t="str">
        <f>IF(sum!A753="BC",sum!D753,"*")</f>
        <v>*</v>
      </c>
      <c r="Z760" s="4" t="s">
        <v>137</v>
      </c>
      <c r="AA760" s="4" t="s">
        <v>138</v>
      </c>
      <c r="AB760" s="4">
        <v>2021</v>
      </c>
      <c r="AC760" s="1" t="str">
        <f>IF(sum!A753="MA",sum!B753,"*")</f>
        <v>*</v>
      </c>
      <c r="AD760" s="1"/>
      <c r="AE760" s="1" t="str">
        <f>IF(sum!A753="MA",sum!D753,"*")</f>
        <v>*</v>
      </c>
      <c r="AH760" s="4" t="s">
        <v>137</v>
      </c>
      <c r="AI760" s="4" t="s">
        <v>138</v>
      </c>
      <c r="AJ760" s="4">
        <v>2021</v>
      </c>
      <c r="AK760" s="1" t="str">
        <f>IF(sum!A753="ON",sum!B753,"*")</f>
        <v>*</v>
      </c>
      <c r="AL760" s="1"/>
      <c r="AM760" s="1" t="str">
        <f>IF(sum!A753="ON",sum!D753,"*")</f>
        <v>*</v>
      </c>
      <c r="AP760" s="1" t="s">
        <v>137</v>
      </c>
      <c r="AQ760" s="1" t="s">
        <v>138</v>
      </c>
      <c r="AR760" s="1">
        <v>2021</v>
      </c>
      <c r="AS760" s="1" t="str">
        <f>IF(sum!A753="QU",sum!B753,"*")</f>
        <v>*</v>
      </c>
      <c r="AT760" s="1"/>
      <c r="AU760" s="1" t="str">
        <f>IF(sum!A753="QU",sum!D753,"*")</f>
        <v>*</v>
      </c>
      <c r="AX760" s="4" t="s">
        <v>137</v>
      </c>
      <c r="AY760" s="4" t="s">
        <v>138</v>
      </c>
      <c r="AZ760" s="4">
        <v>2021</v>
      </c>
      <c r="BA760" s="1" t="str">
        <f>IF(sum!A753="SA",sum!B753,"*")</f>
        <v>WST-AuxiliaryEquip_ELE1</v>
      </c>
      <c r="BB760" s="1"/>
      <c r="BC760" s="1">
        <f>IF(sum!A753="SA",sum!D753,"*")</f>
        <v>8.4548721200589805E-3</v>
      </c>
    </row>
    <row r="761" spans="2:55">
      <c r="B761" s="1" t="s">
        <v>137</v>
      </c>
      <c r="C761" s="1" t="s">
        <v>138</v>
      </c>
      <c r="D761" s="1">
        <v>2021</v>
      </c>
      <c r="J761" s="1" t="s">
        <v>137</v>
      </c>
      <c r="K761" s="1" t="s">
        <v>138</v>
      </c>
      <c r="L761" s="1">
        <v>2021</v>
      </c>
      <c r="M761" s="1" t="str">
        <f>IF(sum!A754="AT",sum!B754,"*")</f>
        <v>*</v>
      </c>
      <c r="N761" s="1"/>
      <c r="O761" s="1" t="str">
        <f>IF(sum!A754="AT",sum!D754,"*")</f>
        <v>*</v>
      </c>
      <c r="R761" s="1" t="s">
        <v>137</v>
      </c>
      <c r="S761" s="1" t="s">
        <v>138</v>
      </c>
      <c r="T761" s="1">
        <v>2021</v>
      </c>
      <c r="U761" s="1" t="str">
        <f>IF(sum!A754="BC",sum!B754,"*")</f>
        <v>*</v>
      </c>
      <c r="V761" s="1"/>
      <c r="W761" s="1" t="str">
        <f>IF(sum!A754="BC",sum!D754,"*")</f>
        <v>*</v>
      </c>
      <c r="Z761" s="1" t="s">
        <v>137</v>
      </c>
      <c r="AA761" s="1" t="s">
        <v>138</v>
      </c>
      <c r="AB761" s="1">
        <v>2021</v>
      </c>
      <c r="AC761" s="1" t="str">
        <f>IF(sum!A754="MA",sum!B754,"*")</f>
        <v>*</v>
      </c>
      <c r="AD761" s="1"/>
      <c r="AE761" s="1" t="str">
        <f>IF(sum!A754="MA",sum!D754,"*")</f>
        <v>*</v>
      </c>
      <c r="AH761" s="1" t="s">
        <v>137</v>
      </c>
      <c r="AI761" s="1" t="s">
        <v>138</v>
      </c>
      <c r="AJ761" s="1">
        <v>2021</v>
      </c>
      <c r="AK761" s="1" t="str">
        <f>IF(sum!A754="ON",sum!B754,"*")</f>
        <v>*</v>
      </c>
      <c r="AL761" s="1"/>
      <c r="AM761" s="1" t="str">
        <f>IF(sum!A754="ON",sum!D754,"*")</f>
        <v>*</v>
      </c>
      <c r="AP761" s="4" t="s">
        <v>137</v>
      </c>
      <c r="AQ761" s="4" t="s">
        <v>138</v>
      </c>
      <c r="AR761" s="4">
        <v>2021</v>
      </c>
      <c r="AS761" s="1" t="str">
        <f>IF(sum!A754="QU",sum!B754,"*")</f>
        <v>*</v>
      </c>
      <c r="AT761" s="1"/>
      <c r="AU761" s="1" t="str">
        <f>IF(sum!A754="QU",sum!D754,"*")</f>
        <v>*</v>
      </c>
      <c r="AX761" s="1" t="s">
        <v>137</v>
      </c>
      <c r="AY761" s="1" t="s">
        <v>138</v>
      </c>
      <c r="AZ761" s="1">
        <v>2021</v>
      </c>
      <c r="BA761" s="1" t="str">
        <f>IF(sum!A754="SA",sum!B754,"*")</f>
        <v>WST-AuxiliaryMot_ELE1</v>
      </c>
      <c r="BB761" s="1"/>
      <c r="BC761" s="1">
        <f>IF(sum!A754="SA",sum!D754,"*")</f>
        <v>0.114892319095536</v>
      </c>
    </row>
    <row r="762" spans="2:55">
      <c r="B762" s="4" t="s">
        <v>137</v>
      </c>
      <c r="C762" s="4" t="s">
        <v>138</v>
      </c>
      <c r="D762" s="4">
        <v>2021</v>
      </c>
      <c r="J762" s="4" t="s">
        <v>137</v>
      </c>
      <c r="K762" s="4" t="s">
        <v>138</v>
      </c>
      <c r="L762" s="4">
        <v>2021</v>
      </c>
      <c r="M762" s="1" t="str">
        <f>IF(sum!A755="AT",sum!B755,"*")</f>
        <v>*</v>
      </c>
      <c r="N762" s="1"/>
      <c r="O762" s="1" t="str">
        <f>IF(sum!A755="AT",sum!D755,"*")</f>
        <v>*</v>
      </c>
      <c r="R762" s="4" t="s">
        <v>137</v>
      </c>
      <c r="S762" s="4" t="s">
        <v>138</v>
      </c>
      <c r="T762" s="4">
        <v>2021</v>
      </c>
      <c r="U762" s="1" t="str">
        <f>IF(sum!A755="BC",sum!B755,"*")</f>
        <v>*</v>
      </c>
      <c r="V762" s="1"/>
      <c r="W762" s="1" t="str">
        <f>IF(sum!A755="BC",sum!D755,"*")</f>
        <v>*</v>
      </c>
      <c r="Z762" s="4" t="s">
        <v>137</v>
      </c>
      <c r="AA762" s="4" t="s">
        <v>138</v>
      </c>
      <c r="AB762" s="4">
        <v>2021</v>
      </c>
      <c r="AC762" s="1" t="str">
        <f>IF(sum!A755="MA",sum!B755,"*")</f>
        <v>*</v>
      </c>
      <c r="AD762" s="1"/>
      <c r="AE762" s="1" t="str">
        <f>IF(sum!A755="MA",sum!D755,"*")</f>
        <v>*</v>
      </c>
      <c r="AH762" s="4" t="s">
        <v>137</v>
      </c>
      <c r="AI762" s="4" t="s">
        <v>138</v>
      </c>
      <c r="AJ762" s="4">
        <v>2021</v>
      </c>
      <c r="AK762" s="1" t="str">
        <f>IF(sum!A755="ON",sum!B755,"*")</f>
        <v>*</v>
      </c>
      <c r="AL762" s="1"/>
      <c r="AM762" s="1" t="str">
        <f>IF(sum!A755="ON",sum!D755,"*")</f>
        <v>*</v>
      </c>
      <c r="AP762" s="1" t="s">
        <v>137</v>
      </c>
      <c r="AQ762" s="1" t="s">
        <v>138</v>
      </c>
      <c r="AR762" s="1">
        <v>2021</v>
      </c>
      <c r="AS762" s="1" t="str">
        <f>IF(sum!A755="QU",sum!B755,"*")</f>
        <v>*</v>
      </c>
      <c r="AT762" s="1"/>
      <c r="AU762" s="1" t="str">
        <f>IF(sum!A755="QU",sum!D755,"*")</f>
        <v>*</v>
      </c>
      <c r="AX762" s="4" t="s">
        <v>137</v>
      </c>
      <c r="AY762" s="4" t="s">
        <v>138</v>
      </c>
      <c r="AZ762" s="4">
        <v>2021</v>
      </c>
      <c r="BA762" s="1" t="str">
        <f>IF(sum!A755="SA",sum!B755,"*")</f>
        <v>WST-Light_ELE1</v>
      </c>
      <c r="BB762" s="1"/>
      <c r="BC762" s="1">
        <f>IF(sum!A755="SA",sum!D755,"*")</f>
        <v>1.5852885225110702E-2</v>
      </c>
    </row>
    <row r="763" spans="2:55">
      <c r="B763" s="1" t="s">
        <v>137</v>
      </c>
      <c r="C763" s="1" t="s">
        <v>138</v>
      </c>
      <c r="D763" s="1">
        <v>2021</v>
      </c>
      <c r="J763" s="1" t="s">
        <v>137</v>
      </c>
      <c r="K763" s="1" t="s">
        <v>138</v>
      </c>
      <c r="L763" s="1">
        <v>2021</v>
      </c>
      <c r="M763" s="1" t="str">
        <f>IF(sum!A756="AT",sum!B756,"*")</f>
        <v>*</v>
      </c>
      <c r="N763" s="1"/>
      <c r="O763" s="1" t="str">
        <f>IF(sum!A756="AT",sum!D756,"*")</f>
        <v>*</v>
      </c>
      <c r="R763" s="1" t="s">
        <v>137</v>
      </c>
      <c r="S763" s="1" t="s">
        <v>138</v>
      </c>
      <c r="T763" s="1">
        <v>2021</v>
      </c>
      <c r="U763" s="1" t="str">
        <f>IF(sum!A756="BC",sum!B756,"*")</f>
        <v>*</v>
      </c>
      <c r="V763" s="1"/>
      <c r="W763" s="1" t="str">
        <f>IF(sum!A756="BC",sum!D756,"*")</f>
        <v>*</v>
      </c>
      <c r="Z763" s="1" t="s">
        <v>137</v>
      </c>
      <c r="AA763" s="1" t="s">
        <v>138</v>
      </c>
      <c r="AB763" s="1">
        <v>2021</v>
      </c>
      <c r="AC763" s="1" t="str">
        <f>IF(sum!A756="MA",sum!B756,"*")</f>
        <v>*</v>
      </c>
      <c r="AD763" s="1"/>
      <c r="AE763" s="1" t="str">
        <f>IF(sum!A756="MA",sum!D756,"*")</f>
        <v>*</v>
      </c>
      <c r="AH763" s="1" t="s">
        <v>137</v>
      </c>
      <c r="AI763" s="1" t="s">
        <v>138</v>
      </c>
      <c r="AJ763" s="1">
        <v>2021</v>
      </c>
      <c r="AK763" s="1" t="str">
        <f>IF(sum!A756="ON",sum!B756,"*")</f>
        <v>*</v>
      </c>
      <c r="AL763" s="1"/>
      <c r="AM763" s="1" t="str">
        <f>IF(sum!A756="ON",sum!D756,"*")</f>
        <v>*</v>
      </c>
      <c r="AP763" s="4" t="s">
        <v>137</v>
      </c>
      <c r="AQ763" s="4" t="s">
        <v>138</v>
      </c>
      <c r="AR763" s="4">
        <v>2021</v>
      </c>
      <c r="AS763" s="1" t="str">
        <f>IF(sum!A756="QU",sum!B756,"*")</f>
        <v>*</v>
      </c>
      <c r="AT763" s="1"/>
      <c r="AU763" s="1" t="str">
        <f>IF(sum!A756="QU",sum!D756,"*")</f>
        <v>*</v>
      </c>
      <c r="AX763" s="1" t="s">
        <v>137</v>
      </c>
      <c r="AY763" s="1" t="s">
        <v>138</v>
      </c>
      <c r="AZ763" s="1">
        <v>2021</v>
      </c>
      <c r="BA763" s="1" t="str">
        <f>IF(sum!A756="SA",sum!B756,"*")</f>
        <v>WST-SpHeat_ELE1</v>
      </c>
      <c r="BB763" s="1"/>
      <c r="BC763" s="1">
        <f>IF(sum!A756="SA",sum!D756,"*")</f>
        <v>3.1001197773549399E-2</v>
      </c>
    </row>
    <row r="764" spans="2:55">
      <c r="B764" s="4" t="s">
        <v>137</v>
      </c>
      <c r="C764" s="4" t="s">
        <v>138</v>
      </c>
      <c r="D764" s="4">
        <v>2021</v>
      </c>
      <c r="J764" s="4" t="s">
        <v>137</v>
      </c>
      <c r="K764" s="4" t="s">
        <v>138</v>
      </c>
      <c r="L764" s="4">
        <v>2021</v>
      </c>
      <c r="M764" s="1" t="str">
        <f>IF(sum!A757="AT",sum!B757,"*")</f>
        <v>*</v>
      </c>
      <c r="N764" s="1"/>
      <c r="O764" s="1" t="str">
        <f>IF(sum!A757="AT",sum!D757,"*")</f>
        <v>*</v>
      </c>
      <c r="R764" s="4" t="s">
        <v>137</v>
      </c>
      <c r="S764" s="4" t="s">
        <v>138</v>
      </c>
      <c r="T764" s="4">
        <v>2021</v>
      </c>
      <c r="U764" s="1" t="str">
        <f>IF(sum!A757="BC",sum!B757,"*")</f>
        <v>*</v>
      </c>
      <c r="V764" s="1"/>
      <c r="W764" s="1" t="str">
        <f>IF(sum!A757="BC",sum!D757,"*")</f>
        <v>*</v>
      </c>
      <c r="Z764" s="4" t="s">
        <v>137</v>
      </c>
      <c r="AA764" s="4" t="s">
        <v>138</v>
      </c>
      <c r="AB764" s="4">
        <v>2021</v>
      </c>
      <c r="AC764" s="1" t="str">
        <f>IF(sum!A757="MA",sum!B757,"*")</f>
        <v>*</v>
      </c>
      <c r="AD764" s="1"/>
      <c r="AE764" s="1" t="str">
        <f>IF(sum!A757="MA",sum!D757,"*")</f>
        <v>*</v>
      </c>
      <c r="AH764" s="4" t="s">
        <v>137</v>
      </c>
      <c r="AI764" s="4" t="s">
        <v>138</v>
      </c>
      <c r="AJ764" s="4">
        <v>2021</v>
      </c>
      <c r="AK764" s="1" t="str">
        <f>IF(sum!A757="ON",sum!B757,"*")</f>
        <v>*</v>
      </c>
      <c r="AL764" s="1"/>
      <c r="AM764" s="1" t="str">
        <f>IF(sum!A757="ON",sum!D757,"*")</f>
        <v>*</v>
      </c>
      <c r="AP764" s="1" t="s">
        <v>137</v>
      </c>
      <c r="AQ764" s="1" t="s">
        <v>138</v>
      </c>
      <c r="AR764" s="1">
        <v>2021</v>
      </c>
      <c r="AS764" s="1" t="str">
        <f>IF(sum!A757="QU",sum!B757,"*")</f>
        <v>*</v>
      </c>
      <c r="AT764" s="1"/>
      <c r="AU764" s="1" t="str">
        <f>IF(sum!A757="QU",sum!D757,"*")</f>
        <v>*</v>
      </c>
      <c r="AX764" s="4" t="s">
        <v>137</v>
      </c>
      <c r="AY764" s="4" t="s">
        <v>138</v>
      </c>
      <c r="AZ764" s="4">
        <v>2021</v>
      </c>
      <c r="BA764" s="1" t="str">
        <f>IF(sum!A757="SA",sum!B757,"*")</f>
        <v>WST-WaterHeat_ELE1</v>
      </c>
      <c r="BB764" s="1"/>
      <c r="BC764" s="1">
        <f>IF(sum!A757="SA",sum!D757,"*")</f>
        <v>4.22743606002959E-3</v>
      </c>
    </row>
    <row r="765" spans="2:55">
      <c r="B765" s="1" t="s">
        <v>137</v>
      </c>
      <c r="C765" s="1" t="s">
        <v>138</v>
      </c>
      <c r="D765" s="1">
        <v>2021</v>
      </c>
      <c r="J765" s="1" t="s">
        <v>137</v>
      </c>
      <c r="K765" s="1" t="s">
        <v>138</v>
      </c>
      <c r="L765" s="1">
        <v>2021</v>
      </c>
      <c r="M765" s="1" t="str">
        <f>IF(sum!A758="AT",sum!B758,"*")</f>
        <v>*</v>
      </c>
      <c r="N765" s="1"/>
      <c r="O765" s="1" t="str">
        <f>IF(sum!A758="AT",sum!D758,"*")</f>
        <v>*</v>
      </c>
      <c r="R765" s="1" t="s">
        <v>137</v>
      </c>
      <c r="S765" s="1" t="s">
        <v>138</v>
      </c>
      <c r="T765" s="1">
        <v>2021</v>
      </c>
      <c r="U765" s="1" t="str">
        <f>IF(sum!A758="BC",sum!B758,"*")</f>
        <v>*</v>
      </c>
      <c r="V765" s="1"/>
      <c r="W765" s="1" t="str">
        <f>IF(sum!A758="BC",sum!D758,"*")</f>
        <v>*</v>
      </c>
      <c r="Z765" s="1" t="s">
        <v>137</v>
      </c>
      <c r="AA765" s="1" t="s">
        <v>138</v>
      </c>
      <c r="AB765" s="1">
        <v>2021</v>
      </c>
      <c r="AC765" s="1" t="str">
        <f>IF(sum!A758="MA",sum!B758,"*")</f>
        <v>*</v>
      </c>
      <c r="AD765" s="1"/>
      <c r="AE765" s="1" t="str">
        <f>IF(sum!A758="MA",sum!D758,"*")</f>
        <v>*</v>
      </c>
      <c r="AH765" s="1" t="s">
        <v>137</v>
      </c>
      <c r="AI765" s="1" t="s">
        <v>138</v>
      </c>
      <c r="AJ765" s="1">
        <v>2021</v>
      </c>
      <c r="AK765" s="1" t="str">
        <f>IF(sum!A758="ON",sum!B758,"*")</f>
        <v>*</v>
      </c>
      <c r="AL765" s="1"/>
      <c r="AM765" s="1" t="str">
        <f>IF(sum!A758="ON",sum!D758,"*")</f>
        <v>*</v>
      </c>
      <c r="AP765" s="4" t="s">
        <v>137</v>
      </c>
      <c r="AQ765" s="4" t="s">
        <v>138</v>
      </c>
      <c r="AR765" s="4">
        <v>2021</v>
      </c>
      <c r="AS765" s="1" t="str">
        <f>IF(sum!A758="QU",sum!B758,"*")</f>
        <v>*</v>
      </c>
      <c r="AT765" s="1"/>
      <c r="AU765" s="1" t="str">
        <f>IF(sum!A758="QU",sum!D758,"*")</f>
        <v>*</v>
      </c>
      <c r="AX765" s="1" t="s">
        <v>137</v>
      </c>
      <c r="AY765" s="1" t="s">
        <v>138</v>
      </c>
      <c r="AZ765" s="1">
        <v>2021</v>
      </c>
      <c r="BA765" s="1" t="str">
        <f>IF(sum!A758="SA",sum!B758,"*")</f>
        <v>*</v>
      </c>
      <c r="BB765" s="1"/>
      <c r="BC765" s="1" t="str">
        <f>IF(sum!A758="SA",sum!D758,"*")</f>
        <v>*</v>
      </c>
    </row>
    <row r="766" spans="2:55">
      <c r="B766" s="4" t="s">
        <v>137</v>
      </c>
      <c r="C766" s="4" t="s">
        <v>138</v>
      </c>
      <c r="D766" s="4">
        <v>2021</v>
      </c>
      <c r="J766" s="4" t="s">
        <v>137</v>
      </c>
      <c r="K766" s="4" t="s">
        <v>138</v>
      </c>
      <c r="L766" s="4">
        <v>2021</v>
      </c>
      <c r="M766" s="1" t="str">
        <f>IF(sum!A759="AT",sum!B759,"*")</f>
        <v>*</v>
      </c>
      <c r="N766" s="1"/>
      <c r="O766" s="1" t="str">
        <f>IF(sum!A759="AT",sum!D759,"*")</f>
        <v>*</v>
      </c>
      <c r="R766" s="4" t="s">
        <v>137</v>
      </c>
      <c r="S766" s="4" t="s">
        <v>138</v>
      </c>
      <c r="T766" s="4">
        <v>2021</v>
      </c>
      <c r="U766" s="1" t="str">
        <f>IF(sum!A759="BC",sum!B759,"*")</f>
        <v>*</v>
      </c>
      <c r="V766" s="1"/>
      <c r="W766" s="1" t="str">
        <f>IF(sum!A759="BC",sum!D759,"*")</f>
        <v>*</v>
      </c>
      <c r="Z766" s="4" t="s">
        <v>137</v>
      </c>
      <c r="AA766" s="4" t="s">
        <v>138</v>
      </c>
      <c r="AB766" s="4">
        <v>2021</v>
      </c>
      <c r="AC766" s="1" t="str">
        <f>IF(sum!A759="MA",sum!B759,"*")</f>
        <v>*</v>
      </c>
      <c r="AD766" s="1"/>
      <c r="AE766" s="1" t="str">
        <f>IF(sum!A759="MA",sum!D759,"*")</f>
        <v>*</v>
      </c>
      <c r="AH766" s="4" t="s">
        <v>137</v>
      </c>
      <c r="AI766" s="4" t="s">
        <v>138</v>
      </c>
      <c r="AJ766" s="4">
        <v>2021</v>
      </c>
      <c r="AK766" s="1" t="str">
        <f>IF(sum!A759="ON",sum!B759,"*")</f>
        <v>*</v>
      </c>
      <c r="AL766" s="1"/>
      <c r="AM766" s="1" t="str">
        <f>IF(sum!A759="ON",sum!D759,"*")</f>
        <v>*</v>
      </c>
      <c r="AP766" s="1" t="s">
        <v>137</v>
      </c>
      <c r="AQ766" s="1" t="s">
        <v>138</v>
      </c>
      <c r="AR766" s="1">
        <v>2021</v>
      </c>
      <c r="AS766" s="1" t="str">
        <f>IF(sum!A759="QU",sum!B759,"*")</f>
        <v>*</v>
      </c>
      <c r="AT766" s="1"/>
      <c r="AU766" s="1" t="str">
        <f>IF(sum!A759="QU",sum!D759,"*")</f>
        <v>*</v>
      </c>
      <c r="AX766" s="4" t="s">
        <v>137</v>
      </c>
      <c r="AY766" s="4" t="s">
        <v>138</v>
      </c>
      <c r="AZ766" s="4">
        <v>2021</v>
      </c>
      <c r="BA766" s="1" t="str">
        <f>IF(sum!A759="SA",sum!B759,"*")</f>
        <v>*</v>
      </c>
      <c r="BB766" s="1"/>
      <c r="BC766" s="1" t="str">
        <f>IF(sum!A759="SA",sum!D759,"*")</f>
        <v>*</v>
      </c>
    </row>
    <row r="767" spans="2:55">
      <c r="B767" s="1" t="s">
        <v>137</v>
      </c>
      <c r="C767" s="1" t="s">
        <v>138</v>
      </c>
      <c r="D767" s="1">
        <v>2021</v>
      </c>
      <c r="J767" s="1" t="s">
        <v>137</v>
      </c>
      <c r="K767" s="1" t="s">
        <v>138</v>
      </c>
      <c r="L767" s="1">
        <v>2021</v>
      </c>
      <c r="M767" s="1" t="str">
        <f>IF(sum!A760="AT",sum!B760,"*")</f>
        <v>*</v>
      </c>
      <c r="N767" s="1"/>
      <c r="O767" s="1" t="str">
        <f>IF(sum!A760="AT",sum!D760,"*")</f>
        <v>*</v>
      </c>
      <c r="R767" s="1" t="s">
        <v>137</v>
      </c>
      <c r="S767" s="1" t="s">
        <v>138</v>
      </c>
      <c r="T767" s="1">
        <v>2021</v>
      </c>
      <c r="U767" s="1" t="str">
        <f>IF(sum!A760="BC",sum!B760,"*")</f>
        <v>*</v>
      </c>
      <c r="V767" s="1"/>
      <c r="W767" s="1" t="str">
        <f>IF(sum!A760="BC",sum!D760,"*")</f>
        <v>*</v>
      </c>
      <c r="Z767" s="1" t="s">
        <v>137</v>
      </c>
      <c r="AA767" s="1" t="s">
        <v>138</v>
      </c>
      <c r="AB767" s="1">
        <v>2021</v>
      </c>
      <c r="AC767" s="1" t="str">
        <f>IF(sum!A760="MA",sum!B760,"*")</f>
        <v>*</v>
      </c>
      <c r="AD767" s="1"/>
      <c r="AE767" s="1" t="str">
        <f>IF(sum!A760="MA",sum!D760,"*")</f>
        <v>*</v>
      </c>
      <c r="AH767" s="1" t="s">
        <v>137</v>
      </c>
      <c r="AI767" s="1" t="s">
        <v>138</v>
      </c>
      <c r="AJ767" s="1">
        <v>2021</v>
      </c>
      <c r="AK767" s="1" t="str">
        <f>IF(sum!A760="ON",sum!B760,"*")</f>
        <v>*</v>
      </c>
      <c r="AL767" s="1"/>
      <c r="AM767" s="1" t="str">
        <f>IF(sum!A760="ON",sum!D760,"*")</f>
        <v>*</v>
      </c>
      <c r="AP767" s="4" t="s">
        <v>137</v>
      </c>
      <c r="AQ767" s="4" t="s">
        <v>138</v>
      </c>
      <c r="AR767" s="4">
        <v>2021</v>
      </c>
      <c r="AS767" s="1" t="str">
        <f>IF(sum!A760="QU",sum!B760,"*")</f>
        <v>*</v>
      </c>
      <c r="AT767" s="1"/>
      <c r="AU767" s="1" t="str">
        <f>IF(sum!A760="QU",sum!D760,"*")</f>
        <v>*</v>
      </c>
      <c r="AX767" s="1" t="s">
        <v>137</v>
      </c>
      <c r="AY767" s="1" t="s">
        <v>138</v>
      </c>
      <c r="AZ767" s="1">
        <v>2021</v>
      </c>
      <c r="BA767" s="1" t="str">
        <f>IF(sum!A760="SA",sum!B760,"*")</f>
        <v>*</v>
      </c>
      <c r="BB767" s="1"/>
      <c r="BC767" s="1" t="str">
        <f>IF(sum!A760="SA",sum!D760,"*")</f>
        <v>*</v>
      </c>
    </row>
    <row r="768" spans="2:55">
      <c r="B768" s="4" t="s">
        <v>137</v>
      </c>
      <c r="C768" s="4" t="s">
        <v>138</v>
      </c>
      <c r="D768" s="4">
        <v>2021</v>
      </c>
      <c r="J768" s="4" t="s">
        <v>137</v>
      </c>
      <c r="K768" s="4" t="s">
        <v>138</v>
      </c>
      <c r="L768" s="4">
        <v>2021</v>
      </c>
      <c r="M768" s="1" t="str">
        <f>IF(sum!A761="AT",sum!B761,"*")</f>
        <v>*</v>
      </c>
      <c r="N768" s="1"/>
      <c r="O768" s="1" t="str">
        <f>IF(sum!A761="AT",sum!D761,"*")</f>
        <v>*</v>
      </c>
      <c r="R768" s="4" t="s">
        <v>137</v>
      </c>
      <c r="S768" s="4" t="s">
        <v>138</v>
      </c>
      <c r="T768" s="4">
        <v>2021</v>
      </c>
      <c r="U768" s="1" t="str">
        <f>IF(sum!A761="BC",sum!B761,"*")</f>
        <v>*</v>
      </c>
      <c r="V768" s="1"/>
      <c r="W768" s="1" t="str">
        <f>IF(sum!A761="BC",sum!D761,"*")</f>
        <v>*</v>
      </c>
      <c r="Z768" s="4" t="s">
        <v>137</v>
      </c>
      <c r="AA768" s="4" t="s">
        <v>138</v>
      </c>
      <c r="AB768" s="4">
        <v>2021</v>
      </c>
      <c r="AC768" s="1" t="str">
        <f>IF(sum!A761="MA",sum!B761,"*")</f>
        <v>*</v>
      </c>
      <c r="AD768" s="1"/>
      <c r="AE768" s="1" t="str">
        <f>IF(sum!A761="MA",sum!D761,"*")</f>
        <v>*</v>
      </c>
      <c r="AH768" s="4" t="s">
        <v>137</v>
      </c>
      <c r="AI768" s="4" t="s">
        <v>138</v>
      </c>
      <c r="AJ768" s="4">
        <v>2021</v>
      </c>
      <c r="AK768" s="1" t="str">
        <f>IF(sum!A761="ON",sum!B761,"*")</f>
        <v>*</v>
      </c>
      <c r="AL768" s="1"/>
      <c r="AM768" s="1" t="str">
        <f>IF(sum!A761="ON",sum!D761,"*")</f>
        <v>*</v>
      </c>
      <c r="AP768" s="1" t="s">
        <v>137</v>
      </c>
      <c r="AQ768" s="1" t="s">
        <v>138</v>
      </c>
      <c r="AR768" s="1">
        <v>2021</v>
      </c>
      <c r="AS768" s="1" t="str">
        <f>IF(sum!A761="QU",sum!B761,"*")</f>
        <v>*</v>
      </c>
      <c r="AT768" s="1"/>
      <c r="AU768" s="1" t="str">
        <f>IF(sum!A761="QU",sum!D761,"*")</f>
        <v>*</v>
      </c>
      <c r="AX768" s="4" t="s">
        <v>137</v>
      </c>
      <c r="AY768" s="4" t="s">
        <v>138</v>
      </c>
      <c r="AZ768" s="4">
        <v>2021</v>
      </c>
      <c r="BA768" s="1" t="str">
        <f>IF(sum!A761="SA",sum!B761,"*")</f>
        <v>*</v>
      </c>
      <c r="BB768" s="1"/>
      <c r="BC768" s="1" t="str">
        <f>IF(sum!A761="SA",sum!D761,"*")</f>
        <v>*</v>
      </c>
    </row>
    <row r="769" spans="2:55">
      <c r="B769" s="1" t="s">
        <v>137</v>
      </c>
      <c r="C769" s="1" t="s">
        <v>138</v>
      </c>
      <c r="D769" s="1">
        <v>2021</v>
      </c>
      <c r="J769" s="1" t="s">
        <v>137</v>
      </c>
      <c r="K769" s="1" t="s">
        <v>138</v>
      </c>
      <c r="L769" s="1">
        <v>2021</v>
      </c>
      <c r="M769" s="1" t="str">
        <f>IF(sum!A762="AT",sum!B762,"*")</f>
        <v>*</v>
      </c>
      <c r="N769" s="1"/>
      <c r="O769" s="1" t="str">
        <f>IF(sum!A762="AT",sum!D762,"*")</f>
        <v>*</v>
      </c>
      <c r="R769" s="1" t="s">
        <v>137</v>
      </c>
      <c r="S769" s="1" t="s">
        <v>138</v>
      </c>
      <c r="T769" s="1">
        <v>2021</v>
      </c>
      <c r="U769" s="1" t="str">
        <f>IF(sum!A762="BC",sum!B762,"*")</f>
        <v>*</v>
      </c>
      <c r="V769" s="1"/>
      <c r="W769" s="1" t="str">
        <f>IF(sum!A762="BC",sum!D762,"*")</f>
        <v>*</v>
      </c>
      <c r="Z769" s="1" t="s">
        <v>137</v>
      </c>
      <c r="AA769" s="1" t="s">
        <v>138</v>
      </c>
      <c r="AB769" s="1">
        <v>2021</v>
      </c>
      <c r="AC769" s="1" t="str">
        <f>IF(sum!A762="MA",sum!B762,"*")</f>
        <v>*</v>
      </c>
      <c r="AD769" s="1"/>
      <c r="AE769" s="1" t="str">
        <f>IF(sum!A762="MA",sum!D762,"*")</f>
        <v>*</v>
      </c>
      <c r="AH769" s="1" t="s">
        <v>137</v>
      </c>
      <c r="AI769" s="1" t="s">
        <v>138</v>
      </c>
      <c r="AJ769" s="1">
        <v>2021</v>
      </c>
      <c r="AK769" s="1" t="str">
        <f>IF(sum!A762="ON",sum!B762,"*")</f>
        <v>*</v>
      </c>
      <c r="AL769" s="1"/>
      <c r="AM769" s="1" t="str">
        <f>IF(sum!A762="ON",sum!D762,"*")</f>
        <v>*</v>
      </c>
      <c r="AP769" s="4" t="s">
        <v>137</v>
      </c>
      <c r="AQ769" s="4" t="s">
        <v>138</v>
      </c>
      <c r="AR769" s="4">
        <v>2021</v>
      </c>
      <c r="AS769" s="1" t="str">
        <f>IF(sum!A762="QU",sum!B762,"*")</f>
        <v>*</v>
      </c>
      <c r="AT769" s="1"/>
      <c r="AU769" s="1" t="str">
        <f>IF(sum!A762="QU",sum!D762,"*")</f>
        <v>*</v>
      </c>
      <c r="AX769" s="1" t="s">
        <v>137</v>
      </c>
      <c r="AY769" s="1" t="s">
        <v>138</v>
      </c>
      <c r="AZ769" s="1">
        <v>2021</v>
      </c>
      <c r="BA769" s="1" t="str">
        <f>IF(sum!A762="SA",sum!B762,"*")</f>
        <v>*</v>
      </c>
      <c r="BB769" s="1"/>
      <c r="BC769" s="1" t="str">
        <f>IF(sum!A762="SA",sum!D762,"*")</f>
        <v>*</v>
      </c>
    </row>
    <row r="770" spans="2:55">
      <c r="B770" s="4" t="s">
        <v>137</v>
      </c>
      <c r="C770" s="4" t="s">
        <v>138</v>
      </c>
      <c r="D770" s="4">
        <v>2021</v>
      </c>
      <c r="J770" s="4" t="s">
        <v>137</v>
      </c>
      <c r="K770" s="4" t="s">
        <v>138</v>
      </c>
      <c r="L770" s="4">
        <v>2021</v>
      </c>
      <c r="M770" s="1" t="str">
        <f>IF(sum!A763="AT",sum!B763,"*")</f>
        <v>*</v>
      </c>
      <c r="N770" s="1"/>
      <c r="O770" s="1" t="str">
        <f>IF(sum!A763="AT",sum!D763,"*")</f>
        <v>*</v>
      </c>
      <c r="R770" s="4" t="s">
        <v>137</v>
      </c>
      <c r="S770" s="4" t="s">
        <v>138</v>
      </c>
      <c r="T770" s="4">
        <v>2021</v>
      </c>
      <c r="U770" s="1" t="str">
        <f>IF(sum!A763="BC",sum!B763,"*")</f>
        <v>*</v>
      </c>
      <c r="V770" s="1"/>
      <c r="W770" s="1" t="str">
        <f>IF(sum!A763="BC",sum!D763,"*")</f>
        <v>*</v>
      </c>
      <c r="Z770" s="4" t="s">
        <v>137</v>
      </c>
      <c r="AA770" s="4" t="s">
        <v>138</v>
      </c>
      <c r="AB770" s="4">
        <v>2021</v>
      </c>
      <c r="AC770" s="1" t="str">
        <f>IF(sum!A763="MA",sum!B763,"*")</f>
        <v>*</v>
      </c>
      <c r="AD770" s="1"/>
      <c r="AE770" s="1" t="str">
        <f>IF(sum!A763="MA",sum!D763,"*")</f>
        <v>*</v>
      </c>
      <c r="AH770" s="4" t="s">
        <v>137</v>
      </c>
      <c r="AI770" s="4" t="s">
        <v>138</v>
      </c>
      <c r="AJ770" s="4">
        <v>2021</v>
      </c>
      <c r="AK770" s="1" t="str">
        <f>IF(sum!A763="ON",sum!B763,"*")</f>
        <v>*</v>
      </c>
      <c r="AL770" s="1"/>
      <c r="AM770" s="1" t="str">
        <f>IF(sum!A763="ON",sum!D763,"*")</f>
        <v>*</v>
      </c>
      <c r="AP770" s="1" t="s">
        <v>137</v>
      </c>
      <c r="AQ770" s="1" t="s">
        <v>138</v>
      </c>
      <c r="AR770" s="1">
        <v>2021</v>
      </c>
      <c r="AS770" s="1" t="str">
        <f>IF(sum!A763="QU",sum!B763,"*")</f>
        <v>*</v>
      </c>
      <c r="AT770" s="1"/>
      <c r="AU770" s="1" t="str">
        <f>IF(sum!A763="QU",sum!D763,"*")</f>
        <v>*</v>
      </c>
      <c r="AX770" s="4" t="s">
        <v>137</v>
      </c>
      <c r="AY770" s="4" t="s">
        <v>138</v>
      </c>
      <c r="AZ770" s="4">
        <v>2021</v>
      </c>
      <c r="BA770" s="1" t="str">
        <f>IF(sum!A763="SA",sum!B763,"*")</f>
        <v>*</v>
      </c>
      <c r="BB770" s="1"/>
      <c r="BC770" s="1" t="str">
        <f>IF(sum!A763="SA",sum!D763,"*")</f>
        <v>*</v>
      </c>
    </row>
    <row r="771" spans="2:55">
      <c r="B771" s="1" t="s">
        <v>137</v>
      </c>
      <c r="C771" s="1" t="s">
        <v>138</v>
      </c>
      <c r="D771" s="1">
        <v>2021</v>
      </c>
      <c r="J771" s="1" t="s">
        <v>137</v>
      </c>
      <c r="K771" s="1" t="s">
        <v>138</v>
      </c>
      <c r="L771" s="1">
        <v>2021</v>
      </c>
      <c r="M771" s="1" t="str">
        <f>IF(sum!A764="AT",sum!B764,"*")</f>
        <v>*</v>
      </c>
      <c r="N771" s="1"/>
      <c r="O771" s="1" t="str">
        <f>IF(sum!A764="AT",sum!D764,"*")</f>
        <v>*</v>
      </c>
      <c r="R771" s="1" t="s">
        <v>137</v>
      </c>
      <c r="S771" s="1" t="s">
        <v>138</v>
      </c>
      <c r="T771" s="1">
        <v>2021</v>
      </c>
      <c r="U771" s="1" t="str">
        <f>IF(sum!A764="BC",sum!B764,"*")</f>
        <v>*</v>
      </c>
      <c r="V771" s="1"/>
      <c r="W771" s="1" t="str">
        <f>IF(sum!A764="BC",sum!D764,"*")</f>
        <v>*</v>
      </c>
      <c r="Z771" s="1" t="s">
        <v>137</v>
      </c>
      <c r="AA771" s="1" t="s">
        <v>138</v>
      </c>
      <c r="AB771" s="1">
        <v>2021</v>
      </c>
      <c r="AC771" s="1" t="str">
        <f>IF(sum!A764="MA",sum!B764,"*")</f>
        <v>*</v>
      </c>
      <c r="AD771" s="1"/>
      <c r="AE771" s="1" t="str">
        <f>IF(sum!A764="MA",sum!D764,"*")</f>
        <v>*</v>
      </c>
      <c r="AH771" s="1" t="s">
        <v>137</v>
      </c>
      <c r="AI771" s="1" t="s">
        <v>138</v>
      </c>
      <c r="AJ771" s="1">
        <v>2021</v>
      </c>
      <c r="AK771" s="1" t="str">
        <f>IF(sum!A764="ON",sum!B764,"*")</f>
        <v>*</v>
      </c>
      <c r="AL771" s="1"/>
      <c r="AM771" s="1" t="str">
        <f>IF(sum!A764="ON",sum!D764,"*")</f>
        <v>*</v>
      </c>
      <c r="AP771" s="4" t="s">
        <v>137</v>
      </c>
      <c r="AQ771" s="4" t="s">
        <v>138</v>
      </c>
      <c r="AR771" s="4">
        <v>2021</v>
      </c>
      <c r="AS771" s="1" t="str">
        <f>IF(sum!A764="QU",sum!B764,"*")</f>
        <v>*</v>
      </c>
      <c r="AT771" s="1"/>
      <c r="AU771" s="1" t="str">
        <f>IF(sum!A764="QU",sum!D764,"*")</f>
        <v>*</v>
      </c>
      <c r="AX771" s="1" t="s">
        <v>137</v>
      </c>
      <c r="AY771" s="1" t="s">
        <v>138</v>
      </c>
      <c r="AZ771" s="1">
        <v>2021</v>
      </c>
      <c r="BA771" s="1" t="str">
        <f>IF(sum!A764="SA",sum!B764,"*")</f>
        <v>*</v>
      </c>
      <c r="BB771" s="1"/>
      <c r="BC771" s="1" t="str">
        <f>IF(sum!A764="SA",sum!D764,"*")</f>
        <v>*</v>
      </c>
    </row>
    <row r="772" spans="2:55">
      <c r="B772" s="4" t="s">
        <v>137</v>
      </c>
      <c r="C772" s="4" t="s">
        <v>138</v>
      </c>
      <c r="D772" s="4">
        <v>2021</v>
      </c>
      <c r="J772" s="4" t="s">
        <v>137</v>
      </c>
      <c r="K772" s="4" t="s">
        <v>138</v>
      </c>
      <c r="L772" s="4">
        <v>2021</v>
      </c>
      <c r="M772" s="1" t="str">
        <f>IF(sum!A765="AT",sum!B765,"*")</f>
        <v>*</v>
      </c>
      <c r="N772" s="1"/>
      <c r="O772" s="1" t="str">
        <f>IF(sum!A765="AT",sum!D765,"*")</f>
        <v>*</v>
      </c>
      <c r="R772" s="4" t="s">
        <v>137</v>
      </c>
      <c r="S772" s="4" t="s">
        <v>138</v>
      </c>
      <c r="T772" s="4">
        <v>2021</v>
      </c>
      <c r="U772" s="1" t="str">
        <f>IF(sum!A765="BC",sum!B765,"*")</f>
        <v>*</v>
      </c>
      <c r="V772" s="1"/>
      <c r="W772" s="1" t="str">
        <f>IF(sum!A765="BC",sum!D765,"*")</f>
        <v>*</v>
      </c>
      <c r="Z772" s="4" t="s">
        <v>137</v>
      </c>
      <c r="AA772" s="4" t="s">
        <v>138</v>
      </c>
      <c r="AB772" s="4">
        <v>2021</v>
      </c>
      <c r="AC772" s="1" t="str">
        <f>IF(sum!A765="MA",sum!B765,"*")</f>
        <v>*</v>
      </c>
      <c r="AD772" s="1"/>
      <c r="AE772" s="1" t="str">
        <f>IF(sum!A765="MA",sum!D765,"*")</f>
        <v>*</v>
      </c>
      <c r="AH772" s="4" t="s">
        <v>137</v>
      </c>
      <c r="AI772" s="4" t="s">
        <v>138</v>
      </c>
      <c r="AJ772" s="4">
        <v>2021</v>
      </c>
      <c r="AK772" s="1" t="str">
        <f>IF(sum!A765="ON",sum!B765,"*")</f>
        <v>*</v>
      </c>
      <c r="AL772" s="1"/>
      <c r="AM772" s="1" t="str">
        <f>IF(sum!A765="ON",sum!D765,"*")</f>
        <v>*</v>
      </c>
      <c r="AP772" s="1" t="s">
        <v>137</v>
      </c>
      <c r="AQ772" s="1" t="s">
        <v>138</v>
      </c>
      <c r="AR772" s="1">
        <v>2021</v>
      </c>
      <c r="AS772" s="1" t="str">
        <f>IF(sum!A765="QU",sum!B765,"*")</f>
        <v>*</v>
      </c>
      <c r="AT772" s="1"/>
      <c r="AU772" s="1" t="str">
        <f>IF(sum!A765="QU",sum!D765,"*")</f>
        <v>*</v>
      </c>
      <c r="AX772" s="4" t="s">
        <v>137</v>
      </c>
      <c r="AY772" s="4" t="s">
        <v>138</v>
      </c>
      <c r="AZ772" s="4">
        <v>2021</v>
      </c>
      <c r="BA772" s="1" t="str">
        <f>IF(sum!A765="SA",sum!B765,"*")</f>
        <v>*</v>
      </c>
      <c r="BB772" s="1"/>
      <c r="BC772" s="1" t="str">
        <f>IF(sum!A765="SA",sum!D765,"*")</f>
        <v>*</v>
      </c>
    </row>
    <row r="773" spans="2:55">
      <c r="B773" s="1" t="s">
        <v>137</v>
      </c>
      <c r="C773" s="1" t="s">
        <v>138</v>
      </c>
      <c r="D773" s="1">
        <v>2021</v>
      </c>
      <c r="J773" s="1" t="s">
        <v>137</v>
      </c>
      <c r="K773" s="1" t="s">
        <v>138</v>
      </c>
      <c r="L773" s="1">
        <v>2021</v>
      </c>
      <c r="M773" s="1" t="str">
        <f>IF(sum!A766="AT",sum!B766,"*")</f>
        <v>*</v>
      </c>
      <c r="N773" s="1"/>
      <c r="O773" s="1" t="str">
        <f>IF(sum!A766="AT",sum!D766,"*")</f>
        <v>*</v>
      </c>
      <c r="R773" s="1" t="s">
        <v>137</v>
      </c>
      <c r="S773" s="1" t="s">
        <v>138</v>
      </c>
      <c r="T773" s="1">
        <v>2021</v>
      </c>
      <c r="U773" s="1" t="str">
        <f>IF(sum!A766="BC",sum!B766,"*")</f>
        <v>*</v>
      </c>
      <c r="V773" s="1"/>
      <c r="W773" s="1" t="str">
        <f>IF(sum!A766="BC",sum!D766,"*")</f>
        <v>*</v>
      </c>
      <c r="Z773" s="1" t="s">
        <v>137</v>
      </c>
      <c r="AA773" s="1" t="s">
        <v>138</v>
      </c>
      <c r="AB773" s="1">
        <v>2021</v>
      </c>
      <c r="AC773" s="1" t="str">
        <f>IF(sum!A766="MA",sum!B766,"*")</f>
        <v>*</v>
      </c>
      <c r="AD773" s="1"/>
      <c r="AE773" s="1" t="str">
        <f>IF(sum!A766="MA",sum!D766,"*")</f>
        <v>*</v>
      </c>
      <c r="AH773" s="1" t="s">
        <v>137</v>
      </c>
      <c r="AI773" s="1" t="s">
        <v>138</v>
      </c>
      <c r="AJ773" s="1">
        <v>2021</v>
      </c>
      <c r="AK773" s="1" t="str">
        <f>IF(sum!A766="ON",sum!B766,"*")</f>
        <v>*</v>
      </c>
      <c r="AL773" s="1"/>
      <c r="AM773" s="1" t="str">
        <f>IF(sum!A766="ON",sum!D766,"*")</f>
        <v>*</v>
      </c>
      <c r="AP773" s="4" t="s">
        <v>137</v>
      </c>
      <c r="AQ773" s="4" t="s">
        <v>138</v>
      </c>
      <c r="AR773" s="4">
        <v>2021</v>
      </c>
      <c r="AS773" s="1" t="str">
        <f>IF(sum!A766="QU",sum!B766,"*")</f>
        <v>*</v>
      </c>
      <c r="AT773" s="1"/>
      <c r="AU773" s="1" t="str">
        <f>IF(sum!A766="QU",sum!D766,"*")</f>
        <v>*</v>
      </c>
      <c r="AX773" s="1" t="s">
        <v>137</v>
      </c>
      <c r="AY773" s="1" t="s">
        <v>138</v>
      </c>
      <c r="AZ773" s="1">
        <v>2021</v>
      </c>
      <c r="BA773" s="1" t="str">
        <f>IF(sum!A766="SA",sum!B766,"*")</f>
        <v>*</v>
      </c>
      <c r="BB773" s="1"/>
      <c r="BC773" s="1" t="str">
        <f>IF(sum!A766="SA",sum!D766,"*")</f>
        <v>*</v>
      </c>
    </row>
    <row r="774" spans="2:55">
      <c r="B774" s="4" t="s">
        <v>137</v>
      </c>
      <c r="C774" s="4" t="s">
        <v>138</v>
      </c>
      <c r="D774" s="4">
        <v>2021</v>
      </c>
      <c r="J774" s="4" t="s">
        <v>137</v>
      </c>
      <c r="K774" s="4" t="s">
        <v>138</v>
      </c>
      <c r="L774" s="4">
        <v>2021</v>
      </c>
      <c r="M774" s="1" t="str">
        <f>IF(sum!A767="AT",sum!B767,"*")</f>
        <v>*</v>
      </c>
      <c r="N774" s="1"/>
      <c r="O774" s="1" t="str">
        <f>IF(sum!A767="AT",sum!D767,"*")</f>
        <v>*</v>
      </c>
      <c r="R774" s="4" t="s">
        <v>137</v>
      </c>
      <c r="S774" s="4" t="s">
        <v>138</v>
      </c>
      <c r="T774" s="4">
        <v>2021</v>
      </c>
      <c r="U774" s="1" t="str">
        <f>IF(sum!A767="BC",sum!B767,"*")</f>
        <v>*</v>
      </c>
      <c r="V774" s="1"/>
      <c r="W774" s="1" t="str">
        <f>IF(sum!A767="BC",sum!D767,"*")</f>
        <v>*</v>
      </c>
      <c r="Z774" s="4" t="s">
        <v>137</v>
      </c>
      <c r="AA774" s="4" t="s">
        <v>138</v>
      </c>
      <c r="AB774" s="4">
        <v>2021</v>
      </c>
      <c r="AC774" s="1" t="str">
        <f>IF(sum!A767="MA",sum!B767,"*")</f>
        <v>*</v>
      </c>
      <c r="AD774" s="1"/>
      <c r="AE774" s="1" t="str">
        <f>IF(sum!A767="MA",sum!D767,"*")</f>
        <v>*</v>
      </c>
      <c r="AH774" s="4" t="s">
        <v>137</v>
      </c>
      <c r="AI774" s="4" t="s">
        <v>138</v>
      </c>
      <c r="AJ774" s="4">
        <v>2021</v>
      </c>
      <c r="AK774" s="1" t="str">
        <f>IF(sum!A767="ON",sum!B767,"*")</f>
        <v>*</v>
      </c>
      <c r="AL774" s="1"/>
      <c r="AM774" s="1" t="str">
        <f>IF(sum!A767="ON",sum!D767,"*")</f>
        <v>*</v>
      </c>
      <c r="AP774" s="1" t="s">
        <v>137</v>
      </c>
      <c r="AQ774" s="1" t="s">
        <v>138</v>
      </c>
      <c r="AR774" s="1">
        <v>2021</v>
      </c>
      <c r="AS774" s="1" t="str">
        <f>IF(sum!A767="QU",sum!B767,"*")</f>
        <v>*</v>
      </c>
      <c r="AT774" s="1"/>
      <c r="AU774" s="1" t="str">
        <f>IF(sum!A767="QU",sum!D767,"*")</f>
        <v>*</v>
      </c>
      <c r="AX774" s="4" t="s">
        <v>137</v>
      </c>
      <c r="AY774" s="4" t="s">
        <v>138</v>
      </c>
      <c r="AZ774" s="4">
        <v>2021</v>
      </c>
      <c r="BA774" s="1" t="str">
        <f>IF(sum!A767="SA",sum!B767,"*")</f>
        <v>*</v>
      </c>
      <c r="BB774" s="1"/>
      <c r="BC774" s="1" t="str">
        <f>IF(sum!A767="SA",sum!D767,"*")</f>
        <v>*</v>
      </c>
    </row>
    <row r="775" spans="2:55">
      <c r="B775" s="1" t="s">
        <v>137</v>
      </c>
      <c r="C775" s="1" t="s">
        <v>138</v>
      </c>
      <c r="D775" s="1">
        <v>2021</v>
      </c>
      <c r="J775" s="1" t="s">
        <v>137</v>
      </c>
      <c r="K775" s="1" t="s">
        <v>138</v>
      </c>
      <c r="L775" s="1">
        <v>2021</v>
      </c>
      <c r="M775" s="1" t="str">
        <f>IF(sum!A768="AT",sum!B768,"*")</f>
        <v>*</v>
      </c>
      <c r="N775" s="1"/>
      <c r="O775" s="1" t="str">
        <f>IF(sum!A768="AT",sum!D768,"*")</f>
        <v>*</v>
      </c>
      <c r="R775" s="1" t="s">
        <v>137</v>
      </c>
      <c r="S775" s="1" t="s">
        <v>138</v>
      </c>
      <c r="T775" s="1">
        <v>2021</v>
      </c>
      <c r="U775" s="1" t="str">
        <f>IF(sum!A768="BC",sum!B768,"*")</f>
        <v>*</v>
      </c>
      <c r="V775" s="1"/>
      <c r="W775" s="1" t="str">
        <f>IF(sum!A768="BC",sum!D768,"*")</f>
        <v>*</v>
      </c>
      <c r="Z775" s="1" t="s">
        <v>137</v>
      </c>
      <c r="AA775" s="1" t="s">
        <v>138</v>
      </c>
      <c r="AB775" s="1">
        <v>2021</v>
      </c>
      <c r="AC775" s="1" t="str">
        <f>IF(sum!A768="MA",sum!B768,"*")</f>
        <v>*</v>
      </c>
      <c r="AD775" s="1"/>
      <c r="AE775" s="1" t="str">
        <f>IF(sum!A768="MA",sum!D768,"*")</f>
        <v>*</v>
      </c>
      <c r="AH775" s="1" t="s">
        <v>137</v>
      </c>
      <c r="AI775" s="1" t="s">
        <v>138</v>
      </c>
      <c r="AJ775" s="1">
        <v>2021</v>
      </c>
      <c r="AK775" s="1" t="str">
        <f>IF(sum!A768="ON",sum!B768,"*")</f>
        <v>*</v>
      </c>
      <c r="AL775" s="1"/>
      <c r="AM775" s="1" t="str">
        <f>IF(sum!A768="ON",sum!D768,"*")</f>
        <v>*</v>
      </c>
      <c r="AP775" s="4" t="s">
        <v>137</v>
      </c>
      <c r="AQ775" s="4" t="s">
        <v>138</v>
      </c>
      <c r="AR775" s="4">
        <v>2021</v>
      </c>
      <c r="AS775" s="1" t="str">
        <f>IF(sum!A768="QU",sum!B768,"*")</f>
        <v>*</v>
      </c>
      <c r="AT775" s="1"/>
      <c r="AU775" s="1" t="str">
        <f>IF(sum!A768="QU",sum!D768,"*")</f>
        <v>*</v>
      </c>
      <c r="AX775" s="1" t="s">
        <v>137</v>
      </c>
      <c r="AY775" s="1" t="s">
        <v>138</v>
      </c>
      <c r="AZ775" s="1">
        <v>2021</v>
      </c>
      <c r="BA775" s="1" t="str">
        <f>IF(sum!A768="SA",sum!B768,"*")</f>
        <v>*</v>
      </c>
      <c r="BB775" s="1"/>
      <c r="BC775" s="1" t="str">
        <f>IF(sum!A768="SA",sum!D768,"*")</f>
        <v>*</v>
      </c>
    </row>
    <row r="776" spans="2:55">
      <c r="B776" s="4" t="s">
        <v>137</v>
      </c>
      <c r="C776" s="4" t="s">
        <v>138</v>
      </c>
      <c r="D776" s="4">
        <v>2021</v>
      </c>
      <c r="J776" s="4" t="s">
        <v>137</v>
      </c>
      <c r="K776" s="4" t="s">
        <v>138</v>
      </c>
      <c r="L776" s="4">
        <v>2021</v>
      </c>
      <c r="M776" s="1" t="str">
        <f>IF(sum!A769="AT",sum!B769,"*")</f>
        <v>*</v>
      </c>
      <c r="N776" s="1"/>
      <c r="O776" s="1" t="str">
        <f>IF(sum!A769="AT",sum!D769,"*")</f>
        <v>*</v>
      </c>
      <c r="R776" s="4" t="s">
        <v>137</v>
      </c>
      <c r="S776" s="4" t="s">
        <v>138</v>
      </c>
      <c r="T776" s="4">
        <v>2021</v>
      </c>
      <c r="U776" s="1" t="str">
        <f>IF(sum!A769="BC",sum!B769,"*")</f>
        <v>*</v>
      </c>
      <c r="V776" s="1"/>
      <c r="W776" s="1" t="str">
        <f>IF(sum!A769="BC",sum!D769,"*")</f>
        <v>*</v>
      </c>
      <c r="Z776" s="4" t="s">
        <v>137</v>
      </c>
      <c r="AA776" s="4" t="s">
        <v>138</v>
      </c>
      <c r="AB776" s="4">
        <v>2021</v>
      </c>
      <c r="AC776" s="1" t="str">
        <f>IF(sum!A769="MA",sum!B769,"*")</f>
        <v>*</v>
      </c>
      <c r="AD776" s="1"/>
      <c r="AE776" s="1" t="str">
        <f>IF(sum!A769="MA",sum!D769,"*")</f>
        <v>*</v>
      </c>
      <c r="AH776" s="4" t="s">
        <v>137</v>
      </c>
      <c r="AI776" s="4" t="s">
        <v>138</v>
      </c>
      <c r="AJ776" s="4">
        <v>2021</v>
      </c>
      <c r="AK776" s="1" t="str">
        <f>IF(sum!A769="ON",sum!B769,"*")</f>
        <v>*</v>
      </c>
      <c r="AL776" s="1"/>
      <c r="AM776" s="1" t="str">
        <f>IF(sum!A769="ON",sum!D769,"*")</f>
        <v>*</v>
      </c>
      <c r="AP776" s="1" t="s">
        <v>137</v>
      </c>
      <c r="AQ776" s="1" t="s">
        <v>138</v>
      </c>
      <c r="AR776" s="1">
        <v>2021</v>
      </c>
      <c r="AS776" s="1" t="str">
        <f>IF(sum!A769="QU",sum!B769,"*")</f>
        <v>*</v>
      </c>
      <c r="AT776" s="1"/>
      <c r="AU776" s="1" t="str">
        <f>IF(sum!A769="QU",sum!D769,"*")</f>
        <v>*</v>
      </c>
      <c r="AX776" s="4" t="s">
        <v>137</v>
      </c>
      <c r="AY776" s="4" t="s">
        <v>138</v>
      </c>
      <c r="AZ776" s="4">
        <v>2021</v>
      </c>
      <c r="BA776" s="1" t="str">
        <f>IF(sum!A769="SA",sum!B769,"*")</f>
        <v>*</v>
      </c>
      <c r="BB776" s="1"/>
      <c r="BC776" s="1" t="str">
        <f>IF(sum!A769="SA",sum!D769,"*")</f>
        <v>*</v>
      </c>
    </row>
    <row r="777" spans="2:55">
      <c r="B777" s="1" t="s">
        <v>137</v>
      </c>
      <c r="C777" s="1" t="s">
        <v>138</v>
      </c>
      <c r="D777" s="1">
        <v>2021</v>
      </c>
      <c r="J777" s="1" t="s">
        <v>137</v>
      </c>
      <c r="K777" s="1" t="s">
        <v>138</v>
      </c>
      <c r="L777" s="1">
        <v>2021</v>
      </c>
      <c r="M777" s="1" t="str">
        <f>IF(sum!A770="AT",sum!B770,"*")</f>
        <v>*</v>
      </c>
      <c r="N777" s="1"/>
      <c r="O777" s="1" t="str">
        <f>IF(sum!A770="AT",sum!D770,"*")</f>
        <v>*</v>
      </c>
      <c r="R777" s="1" t="s">
        <v>137</v>
      </c>
      <c r="S777" s="1" t="s">
        <v>138</v>
      </c>
      <c r="T777" s="1">
        <v>2021</v>
      </c>
      <c r="U777" s="1" t="str">
        <f>IF(sum!A770="BC",sum!B770,"*")</f>
        <v>*</v>
      </c>
      <c r="V777" s="1"/>
      <c r="W777" s="1" t="str">
        <f>IF(sum!A770="BC",sum!D770,"*")</f>
        <v>*</v>
      </c>
      <c r="Z777" s="1" t="s">
        <v>137</v>
      </c>
      <c r="AA777" s="1" t="s">
        <v>138</v>
      </c>
      <c r="AB777" s="1">
        <v>2021</v>
      </c>
      <c r="AC777" s="1" t="str">
        <f>IF(sum!A770="MA",sum!B770,"*")</f>
        <v>*</v>
      </c>
      <c r="AD777" s="1"/>
      <c r="AE777" s="1" t="str">
        <f>IF(sum!A770="MA",sum!D770,"*")</f>
        <v>*</v>
      </c>
      <c r="AH777" s="1" t="s">
        <v>137</v>
      </c>
      <c r="AI777" s="1" t="s">
        <v>138</v>
      </c>
      <c r="AJ777" s="1">
        <v>2021</v>
      </c>
      <c r="AK777" s="1" t="str">
        <f>IF(sum!A770="ON",sum!B770,"*")</f>
        <v>*</v>
      </c>
      <c r="AL777" s="1"/>
      <c r="AM777" s="1" t="str">
        <f>IF(sum!A770="ON",sum!D770,"*")</f>
        <v>*</v>
      </c>
      <c r="AP777" s="4" t="s">
        <v>137</v>
      </c>
      <c r="AQ777" s="4" t="s">
        <v>138</v>
      </c>
      <c r="AR777" s="4">
        <v>2021</v>
      </c>
      <c r="AS777" s="1" t="str">
        <f>IF(sum!A770="QU",sum!B770,"*")</f>
        <v>*</v>
      </c>
      <c r="AT777" s="1"/>
      <c r="AU777" s="1" t="str">
        <f>IF(sum!A770="QU",sum!D770,"*")</f>
        <v>*</v>
      </c>
      <c r="AX777" s="1" t="s">
        <v>137</v>
      </c>
      <c r="AY777" s="1" t="s">
        <v>138</v>
      </c>
      <c r="AZ777" s="1">
        <v>2021</v>
      </c>
      <c r="BA777" s="1" t="str">
        <f>IF(sum!A770="SA",sum!B770,"*")</f>
        <v>*</v>
      </c>
      <c r="BB777" s="1"/>
      <c r="BC777" s="1" t="str">
        <f>IF(sum!A770="SA",sum!D770,"*")</f>
        <v>*</v>
      </c>
    </row>
    <row r="778" spans="2:55">
      <c r="B778" s="4" t="s">
        <v>137</v>
      </c>
      <c r="C778" s="4" t="s">
        <v>138</v>
      </c>
      <c r="D778" s="4">
        <v>2021</v>
      </c>
      <c r="J778" s="4" t="s">
        <v>137</v>
      </c>
      <c r="K778" s="4" t="s">
        <v>138</v>
      </c>
      <c r="L778" s="4">
        <v>2021</v>
      </c>
      <c r="M778" s="1" t="str">
        <f>IF(sum!A771="AT",sum!B771,"*")</f>
        <v>*</v>
      </c>
      <c r="N778" s="1"/>
      <c r="O778" s="1" t="str">
        <f>IF(sum!A771="AT",sum!D771,"*")</f>
        <v>*</v>
      </c>
      <c r="R778" s="4" t="s">
        <v>137</v>
      </c>
      <c r="S778" s="4" t="s">
        <v>138</v>
      </c>
      <c r="T778" s="4">
        <v>2021</v>
      </c>
      <c r="U778" s="1" t="str">
        <f>IF(sum!A771="BC",sum!B771,"*")</f>
        <v>*</v>
      </c>
      <c r="V778" s="1"/>
      <c r="W778" s="1" t="str">
        <f>IF(sum!A771="BC",sum!D771,"*")</f>
        <v>*</v>
      </c>
      <c r="Z778" s="4" t="s">
        <v>137</v>
      </c>
      <c r="AA778" s="4" t="s">
        <v>138</v>
      </c>
      <c r="AB778" s="4">
        <v>2021</v>
      </c>
      <c r="AC778" s="1" t="str">
        <f>IF(sum!A771="MA",sum!B771,"*")</f>
        <v>*</v>
      </c>
      <c r="AD778" s="1"/>
      <c r="AE778" s="1" t="str">
        <f>IF(sum!A771="MA",sum!D771,"*")</f>
        <v>*</v>
      </c>
      <c r="AH778" s="4" t="s">
        <v>137</v>
      </c>
      <c r="AI778" s="4" t="s">
        <v>138</v>
      </c>
      <c r="AJ778" s="4">
        <v>2021</v>
      </c>
      <c r="AK778" s="1" t="str">
        <f>IF(sum!A771="ON",sum!B771,"*")</f>
        <v>*</v>
      </c>
      <c r="AL778" s="1"/>
      <c r="AM778" s="1" t="str">
        <f>IF(sum!A771="ON",sum!D771,"*")</f>
        <v>*</v>
      </c>
      <c r="AP778" s="1" t="s">
        <v>137</v>
      </c>
      <c r="AQ778" s="1" t="s">
        <v>138</v>
      </c>
      <c r="AR778" s="1">
        <v>2021</v>
      </c>
      <c r="AS778" s="1" t="str">
        <f>IF(sum!A771="QU",sum!B771,"*")</f>
        <v>*</v>
      </c>
      <c r="AT778" s="1"/>
      <c r="AU778" s="1" t="str">
        <f>IF(sum!A771="QU",sum!D771,"*")</f>
        <v>*</v>
      </c>
      <c r="AX778" s="4" t="s">
        <v>137</v>
      </c>
      <c r="AY778" s="4" t="s">
        <v>138</v>
      </c>
      <c r="AZ778" s="4">
        <v>2021</v>
      </c>
      <c r="BA778" s="1" t="str">
        <f>IF(sum!A771="SA",sum!B771,"*")</f>
        <v>*</v>
      </c>
      <c r="BB778" s="1"/>
      <c r="BC778" s="1" t="str">
        <f>IF(sum!A771="SA",sum!D771,"*")</f>
        <v>*</v>
      </c>
    </row>
    <row r="779" spans="2:55">
      <c r="B779" s="1" t="s">
        <v>137</v>
      </c>
      <c r="C779" s="1" t="s">
        <v>138</v>
      </c>
      <c r="D779" s="1">
        <v>2021</v>
      </c>
      <c r="J779" s="1" t="s">
        <v>137</v>
      </c>
      <c r="K779" s="1" t="s">
        <v>138</v>
      </c>
      <c r="L779" s="1">
        <v>2021</v>
      </c>
      <c r="M779" s="1" t="str">
        <f>IF(sum!A772="AT",sum!B772,"*")</f>
        <v>*</v>
      </c>
      <c r="N779" s="1"/>
      <c r="O779" s="1" t="str">
        <f>IF(sum!A772="AT",sum!D772,"*")</f>
        <v>*</v>
      </c>
      <c r="R779" s="1" t="s">
        <v>137</v>
      </c>
      <c r="S779" s="1" t="s">
        <v>138</v>
      </c>
      <c r="T779" s="1">
        <v>2021</v>
      </c>
      <c r="U779" s="1" t="str">
        <f>IF(sum!A772="BC",sum!B772,"*")</f>
        <v>*</v>
      </c>
      <c r="V779" s="1"/>
      <c r="W779" s="1" t="str">
        <f>IF(sum!A772="BC",sum!D772,"*")</f>
        <v>*</v>
      </c>
      <c r="Z779" s="1" t="s">
        <v>137</v>
      </c>
      <c r="AA779" s="1" t="s">
        <v>138</v>
      </c>
      <c r="AB779" s="1">
        <v>2021</v>
      </c>
      <c r="AC779" s="1" t="str">
        <f>IF(sum!A772="MA",sum!B772,"*")</f>
        <v>*</v>
      </c>
      <c r="AD779" s="1"/>
      <c r="AE779" s="1" t="str">
        <f>IF(sum!A772="MA",sum!D772,"*")</f>
        <v>*</v>
      </c>
      <c r="AH779" s="1" t="s">
        <v>137</v>
      </c>
      <c r="AI779" s="1" t="s">
        <v>138</v>
      </c>
      <c r="AJ779" s="1">
        <v>2021</v>
      </c>
      <c r="AK779" s="1" t="str">
        <f>IF(sum!A772="ON",sum!B772,"*")</f>
        <v>*</v>
      </c>
      <c r="AL779" s="1"/>
      <c r="AM779" s="1" t="str">
        <f>IF(sum!A772="ON",sum!D772,"*")</f>
        <v>*</v>
      </c>
      <c r="AP779" s="4" t="s">
        <v>137</v>
      </c>
      <c r="AQ779" s="4" t="s">
        <v>138</v>
      </c>
      <c r="AR779" s="4">
        <v>2021</v>
      </c>
      <c r="AS779" s="1" t="str">
        <f>IF(sum!A772="QU",sum!B772,"*")</f>
        <v>*</v>
      </c>
      <c r="AT779" s="1"/>
      <c r="AU779" s="1" t="str">
        <f>IF(sum!A772="QU",sum!D772,"*")</f>
        <v>*</v>
      </c>
      <c r="AX779" s="1" t="s">
        <v>137</v>
      </c>
      <c r="AY779" s="1" t="s">
        <v>138</v>
      </c>
      <c r="AZ779" s="1">
        <v>2021</v>
      </c>
      <c r="BA779" s="1" t="str">
        <f>IF(sum!A772="SA",sum!B772,"*")</f>
        <v>*</v>
      </c>
      <c r="BB779" s="1"/>
      <c r="BC779" s="1" t="str">
        <f>IF(sum!A772="SA",sum!D772,"*")</f>
        <v>*</v>
      </c>
    </row>
    <row r="780" spans="2:55">
      <c r="B780" s="4" t="s">
        <v>137</v>
      </c>
      <c r="C780" s="4" t="s">
        <v>138</v>
      </c>
      <c r="D780" s="4">
        <v>2021</v>
      </c>
      <c r="J780" s="4" t="s">
        <v>137</v>
      </c>
      <c r="K780" s="4" t="s">
        <v>138</v>
      </c>
      <c r="L780" s="4">
        <v>2021</v>
      </c>
      <c r="M780" s="1" t="str">
        <f>IF(sum!A773="AT",sum!B773,"*")</f>
        <v>*</v>
      </c>
      <c r="N780" s="1"/>
      <c r="O780" s="1" t="str">
        <f>IF(sum!A773="AT",sum!D773,"*")</f>
        <v>*</v>
      </c>
      <c r="R780" s="4" t="s">
        <v>137</v>
      </c>
      <c r="S780" s="4" t="s">
        <v>138</v>
      </c>
      <c r="T780" s="4">
        <v>2021</v>
      </c>
      <c r="U780" s="1" t="str">
        <f>IF(sum!A773="BC",sum!B773,"*")</f>
        <v>*</v>
      </c>
      <c r="V780" s="1"/>
      <c r="W780" s="1" t="str">
        <f>IF(sum!A773="BC",sum!D773,"*")</f>
        <v>*</v>
      </c>
      <c r="Z780" s="4" t="s">
        <v>137</v>
      </c>
      <c r="AA780" s="4" t="s">
        <v>138</v>
      </c>
      <c r="AB780" s="4">
        <v>2021</v>
      </c>
      <c r="AC780" s="1" t="str">
        <f>IF(sum!A773="MA",sum!B773,"*")</f>
        <v>*</v>
      </c>
      <c r="AD780" s="1"/>
      <c r="AE780" s="1" t="str">
        <f>IF(sum!A773="MA",sum!D773,"*")</f>
        <v>*</v>
      </c>
      <c r="AH780" s="4" t="s">
        <v>137</v>
      </c>
      <c r="AI780" s="4" t="s">
        <v>138</v>
      </c>
      <c r="AJ780" s="4">
        <v>2021</v>
      </c>
      <c r="AK780" s="1" t="str">
        <f>IF(sum!A773="ON",sum!B773,"*")</f>
        <v>*</v>
      </c>
      <c r="AL780" s="1"/>
      <c r="AM780" s="1" t="str">
        <f>IF(sum!A773="ON",sum!D773,"*")</f>
        <v>*</v>
      </c>
      <c r="AP780" s="1" t="s">
        <v>137</v>
      </c>
      <c r="AQ780" s="1" t="s">
        <v>138</v>
      </c>
      <c r="AR780" s="1">
        <v>2021</v>
      </c>
      <c r="AS780" s="1" t="str">
        <f>IF(sum!A773="QU",sum!B773,"*")</f>
        <v>*</v>
      </c>
      <c r="AT780" s="1"/>
      <c r="AU780" s="1" t="str">
        <f>IF(sum!A773="QU",sum!D773,"*")</f>
        <v>*</v>
      </c>
      <c r="AX780" s="4" t="s">
        <v>137</v>
      </c>
      <c r="AY780" s="4" t="s">
        <v>138</v>
      </c>
      <c r="AZ780" s="4">
        <v>2021</v>
      </c>
      <c r="BA780" s="1" t="str">
        <f>IF(sum!A773="SA",sum!B773,"*")</f>
        <v>*</v>
      </c>
      <c r="BB780" s="1"/>
      <c r="BC780" s="1" t="str">
        <f>IF(sum!A773="SA",sum!D773,"*")</f>
        <v>*</v>
      </c>
    </row>
    <row r="781" spans="2:55">
      <c r="B781" s="1" t="s">
        <v>137</v>
      </c>
      <c r="C781" s="1" t="s">
        <v>138</v>
      </c>
      <c r="D781" s="1">
        <v>2021</v>
      </c>
      <c r="J781" s="1" t="s">
        <v>137</v>
      </c>
      <c r="K781" s="1" t="s">
        <v>138</v>
      </c>
      <c r="L781" s="1">
        <v>2021</v>
      </c>
      <c r="M781" s="1" t="str">
        <f>IF(sum!A774="AT",sum!B774,"*")</f>
        <v>*</v>
      </c>
      <c r="N781" s="1"/>
      <c r="O781" s="1" t="str">
        <f>IF(sum!A774="AT",sum!D774,"*")</f>
        <v>*</v>
      </c>
      <c r="R781" s="1" t="s">
        <v>137</v>
      </c>
      <c r="S781" s="1" t="s">
        <v>138</v>
      </c>
      <c r="T781" s="1">
        <v>2021</v>
      </c>
      <c r="U781" s="1" t="str">
        <f>IF(sum!A774="BC",sum!B774,"*")</f>
        <v>*</v>
      </c>
      <c r="V781" s="1"/>
      <c r="W781" s="1" t="str">
        <f>IF(sum!A774="BC",sum!D774,"*")</f>
        <v>*</v>
      </c>
      <c r="Z781" s="1" t="s">
        <v>137</v>
      </c>
      <c r="AA781" s="1" t="s">
        <v>138</v>
      </c>
      <c r="AB781" s="1">
        <v>2021</v>
      </c>
      <c r="AC781" s="1" t="str">
        <f>IF(sum!A774="MA",sum!B774,"*")</f>
        <v>*</v>
      </c>
      <c r="AD781" s="1"/>
      <c r="AE781" s="1" t="str">
        <f>IF(sum!A774="MA",sum!D774,"*")</f>
        <v>*</v>
      </c>
      <c r="AH781" s="1" t="s">
        <v>137</v>
      </c>
      <c r="AI781" s="1" t="s">
        <v>138</v>
      </c>
      <c r="AJ781" s="1">
        <v>2021</v>
      </c>
      <c r="AK781" s="1" t="str">
        <f>IF(sum!A774="ON",sum!B774,"*")</f>
        <v>*</v>
      </c>
      <c r="AL781" s="1"/>
      <c r="AM781" s="1" t="str">
        <f>IF(sum!A774="ON",sum!D774,"*")</f>
        <v>*</v>
      </c>
      <c r="AP781" s="4" t="s">
        <v>137</v>
      </c>
      <c r="AQ781" s="4" t="s">
        <v>138</v>
      </c>
      <c r="AR781" s="4">
        <v>2021</v>
      </c>
      <c r="AS781" s="1" t="str">
        <f>IF(sum!A774="QU",sum!B774,"*")</f>
        <v>*</v>
      </c>
      <c r="AT781" s="1"/>
      <c r="AU781" s="1" t="str">
        <f>IF(sum!A774="QU",sum!D774,"*")</f>
        <v>*</v>
      </c>
      <c r="AX781" s="1" t="s">
        <v>137</v>
      </c>
      <c r="AY781" s="1" t="s">
        <v>138</v>
      </c>
      <c r="AZ781" s="1">
        <v>2021</v>
      </c>
      <c r="BA781" s="1" t="str">
        <f>IF(sum!A774="SA",sum!B774,"*")</f>
        <v>*</v>
      </c>
      <c r="BB781" s="1"/>
      <c r="BC781" s="1" t="str">
        <f>IF(sum!A774="SA",sum!D774,"*")</f>
        <v>*</v>
      </c>
    </row>
    <row r="782" spans="2:55">
      <c r="B782" s="4" t="s">
        <v>137</v>
      </c>
      <c r="C782" s="4" t="s">
        <v>138</v>
      </c>
      <c r="D782" s="4">
        <v>2021</v>
      </c>
      <c r="J782" s="4" t="s">
        <v>137</v>
      </c>
      <c r="K782" s="4" t="s">
        <v>138</v>
      </c>
      <c r="L782" s="4">
        <v>2021</v>
      </c>
      <c r="M782" s="1" t="str">
        <f>IF(sum!A775="AT",sum!B775,"*")</f>
        <v>*</v>
      </c>
      <c r="N782" s="1"/>
      <c r="O782" s="1" t="str">
        <f>IF(sum!A775="AT",sum!D775,"*")</f>
        <v>*</v>
      </c>
      <c r="R782" s="4" t="s">
        <v>137</v>
      </c>
      <c r="S782" s="4" t="s">
        <v>138</v>
      </c>
      <c r="T782" s="4">
        <v>2021</v>
      </c>
      <c r="U782" s="1" t="str">
        <f>IF(sum!A775="BC",sum!B775,"*")</f>
        <v>*</v>
      </c>
      <c r="V782" s="1"/>
      <c r="W782" s="1" t="str">
        <f>IF(sum!A775="BC",sum!D775,"*")</f>
        <v>*</v>
      </c>
      <c r="Z782" s="4" t="s">
        <v>137</v>
      </c>
      <c r="AA782" s="4" t="s">
        <v>138</v>
      </c>
      <c r="AB782" s="4">
        <v>2021</v>
      </c>
      <c r="AC782" s="1" t="str">
        <f>IF(sum!A775="MA",sum!B775,"*")</f>
        <v>*</v>
      </c>
      <c r="AD782" s="1"/>
      <c r="AE782" s="1" t="str">
        <f>IF(sum!A775="MA",sum!D775,"*")</f>
        <v>*</v>
      </c>
      <c r="AH782" s="4" t="s">
        <v>137</v>
      </c>
      <c r="AI782" s="4" t="s">
        <v>138</v>
      </c>
      <c r="AJ782" s="4">
        <v>2021</v>
      </c>
      <c r="AK782" s="1" t="str">
        <f>IF(sum!A775="ON",sum!B775,"*")</f>
        <v>*</v>
      </c>
      <c r="AL782" s="1"/>
      <c r="AM782" s="1" t="str">
        <f>IF(sum!A775="ON",sum!D775,"*")</f>
        <v>*</v>
      </c>
      <c r="AP782" s="1" t="s">
        <v>137</v>
      </c>
      <c r="AQ782" s="1" t="s">
        <v>138</v>
      </c>
      <c r="AR782" s="1">
        <v>2021</v>
      </c>
      <c r="AS782" s="1" t="str">
        <f>IF(sum!A775="QU",sum!B775,"*")</f>
        <v>*</v>
      </c>
      <c r="AT782" s="1"/>
      <c r="AU782" s="1" t="str">
        <f>IF(sum!A775="QU",sum!D775,"*")</f>
        <v>*</v>
      </c>
      <c r="AX782" s="4" t="s">
        <v>137</v>
      </c>
      <c r="AY782" s="4" t="s">
        <v>138</v>
      </c>
      <c r="AZ782" s="4">
        <v>2021</v>
      </c>
      <c r="BA782" s="1" t="str">
        <f>IF(sum!A775="SA",sum!B775,"*")</f>
        <v>*</v>
      </c>
      <c r="BB782" s="1"/>
      <c r="BC782" s="1" t="str">
        <f>IF(sum!A775="SA",sum!D775,"*")</f>
        <v>*</v>
      </c>
    </row>
    <row r="783" spans="2:55">
      <c r="B783" s="1" t="s">
        <v>137</v>
      </c>
      <c r="C783" s="1" t="s">
        <v>138</v>
      </c>
      <c r="D783" s="1">
        <v>2021</v>
      </c>
      <c r="J783" s="1" t="s">
        <v>137</v>
      </c>
      <c r="K783" s="1" t="s">
        <v>138</v>
      </c>
      <c r="L783" s="1">
        <v>2021</v>
      </c>
      <c r="M783" s="1" t="str">
        <f>IF(sum!A776="AT",sum!B776,"*")</f>
        <v>*</v>
      </c>
      <c r="N783" s="1"/>
      <c r="O783" s="1" t="str">
        <f>IF(sum!A776="AT",sum!D776,"*")</f>
        <v>*</v>
      </c>
      <c r="R783" s="1" t="s">
        <v>137</v>
      </c>
      <c r="S783" s="1" t="s">
        <v>138</v>
      </c>
      <c r="T783" s="1">
        <v>2021</v>
      </c>
      <c r="U783" s="1" t="str">
        <f>IF(sum!A776="BC",sum!B776,"*")</f>
        <v>*</v>
      </c>
      <c r="V783" s="1"/>
      <c r="W783" s="1" t="str">
        <f>IF(sum!A776="BC",sum!D776,"*")</f>
        <v>*</v>
      </c>
      <c r="Z783" s="1" t="s">
        <v>137</v>
      </c>
      <c r="AA783" s="1" t="s">
        <v>138</v>
      </c>
      <c r="AB783" s="1">
        <v>2021</v>
      </c>
      <c r="AC783" s="1" t="str">
        <f>IF(sum!A776="MA",sum!B776,"*")</f>
        <v>*</v>
      </c>
      <c r="AD783" s="1"/>
      <c r="AE783" s="1" t="str">
        <f>IF(sum!A776="MA",sum!D776,"*")</f>
        <v>*</v>
      </c>
      <c r="AH783" s="1" t="s">
        <v>137</v>
      </c>
      <c r="AI783" s="1" t="s">
        <v>138</v>
      </c>
      <c r="AJ783" s="1">
        <v>2021</v>
      </c>
      <c r="AK783" s="1" t="str">
        <f>IF(sum!A776="ON",sum!B776,"*")</f>
        <v>*</v>
      </c>
      <c r="AL783" s="1"/>
      <c r="AM783" s="1" t="str">
        <f>IF(sum!A776="ON",sum!D776,"*")</f>
        <v>*</v>
      </c>
      <c r="AP783" s="4" t="s">
        <v>137</v>
      </c>
      <c r="AQ783" s="4" t="s">
        <v>138</v>
      </c>
      <c r="AR783" s="4">
        <v>2021</v>
      </c>
      <c r="AS783" s="1" t="str">
        <f>IF(sum!A776="QU",sum!B776,"*")</f>
        <v>*</v>
      </c>
      <c r="AT783" s="1"/>
      <c r="AU783" s="1" t="str">
        <f>IF(sum!A776="QU",sum!D776,"*")</f>
        <v>*</v>
      </c>
      <c r="AX783" s="1" t="s">
        <v>137</v>
      </c>
      <c r="AY783" s="1" t="s">
        <v>138</v>
      </c>
      <c r="AZ783" s="1">
        <v>2021</v>
      </c>
      <c r="BA783" s="1" t="str">
        <f>IF(sum!A776="SA",sum!B776,"*")</f>
        <v>*</v>
      </c>
      <c r="BB783" s="1"/>
      <c r="BC783" s="1" t="str">
        <f>IF(sum!A776="SA",sum!D776,"*")</f>
        <v>*</v>
      </c>
    </row>
    <row r="784" spans="2:55">
      <c r="B784" s="4" t="s">
        <v>137</v>
      </c>
      <c r="C784" s="4" t="s">
        <v>138</v>
      </c>
      <c r="D784" s="4">
        <v>2021</v>
      </c>
      <c r="J784" s="4" t="s">
        <v>137</v>
      </c>
      <c r="K784" s="4" t="s">
        <v>138</v>
      </c>
      <c r="L784" s="4">
        <v>2021</v>
      </c>
      <c r="M784" s="1" t="str">
        <f>IF(sum!A777="AT",sum!B777,"*")</f>
        <v>*</v>
      </c>
      <c r="N784" s="1"/>
      <c r="O784" s="1" t="str">
        <f>IF(sum!A777="AT",sum!D777,"*")</f>
        <v>*</v>
      </c>
      <c r="R784" s="4" t="s">
        <v>137</v>
      </c>
      <c r="S784" s="4" t="s">
        <v>138</v>
      </c>
      <c r="T784" s="4">
        <v>2021</v>
      </c>
      <c r="U784" s="1" t="str">
        <f>IF(sum!A777="BC",sum!B777,"*")</f>
        <v>*</v>
      </c>
      <c r="V784" s="1"/>
      <c r="W784" s="1" t="str">
        <f>IF(sum!A777="BC",sum!D777,"*")</f>
        <v>*</v>
      </c>
      <c r="Z784" s="4" t="s">
        <v>137</v>
      </c>
      <c r="AA784" s="4" t="s">
        <v>138</v>
      </c>
      <c r="AB784" s="4">
        <v>2021</v>
      </c>
      <c r="AC784" s="1" t="str">
        <f>IF(sum!A777="MA",sum!B777,"*")</f>
        <v>*</v>
      </c>
      <c r="AD784" s="1"/>
      <c r="AE784" s="1" t="str">
        <f>IF(sum!A777="MA",sum!D777,"*")</f>
        <v>*</v>
      </c>
      <c r="AH784" s="4" t="s">
        <v>137</v>
      </c>
      <c r="AI784" s="4" t="s">
        <v>138</v>
      </c>
      <c r="AJ784" s="4">
        <v>2021</v>
      </c>
      <c r="AK784" s="1" t="str">
        <f>IF(sum!A777="ON",sum!B777,"*")</f>
        <v>*</v>
      </c>
      <c r="AL784" s="1"/>
      <c r="AM784" s="1" t="str">
        <f>IF(sum!A777="ON",sum!D777,"*")</f>
        <v>*</v>
      </c>
      <c r="AP784" s="1" t="s">
        <v>137</v>
      </c>
      <c r="AQ784" s="1" t="s">
        <v>138</v>
      </c>
      <c r="AR784" s="1">
        <v>2021</v>
      </c>
      <c r="AS784" s="1" t="str">
        <f>IF(sum!A777="QU",sum!B777,"*")</f>
        <v>*</v>
      </c>
      <c r="AT784" s="1"/>
      <c r="AU784" s="1" t="str">
        <f>IF(sum!A777="QU",sum!D777,"*")</f>
        <v>*</v>
      </c>
      <c r="AX784" s="4" t="s">
        <v>137</v>
      </c>
      <c r="AY784" s="4" t="s">
        <v>138</v>
      </c>
      <c r="AZ784" s="4">
        <v>2021</v>
      </c>
      <c r="BA784" s="1" t="str">
        <f>IF(sum!A777="SA",sum!B777,"*")</f>
        <v>*</v>
      </c>
      <c r="BB784" s="1"/>
      <c r="BC784" s="1" t="str">
        <f>IF(sum!A777="SA",sum!D777,"*")</f>
        <v>*</v>
      </c>
    </row>
    <row r="785" spans="2:55">
      <c r="B785" s="1" t="s">
        <v>137</v>
      </c>
      <c r="C785" s="1" t="s">
        <v>138</v>
      </c>
      <c r="D785" s="1">
        <v>2021</v>
      </c>
      <c r="J785" s="1" t="s">
        <v>137</v>
      </c>
      <c r="K785" s="1" t="s">
        <v>138</v>
      </c>
      <c r="L785" s="1">
        <v>2021</v>
      </c>
      <c r="M785" s="1" t="str">
        <f>IF(sum!A778="AT",sum!B778,"*")</f>
        <v>*</v>
      </c>
      <c r="N785" s="1"/>
      <c r="O785" s="1" t="str">
        <f>IF(sum!A778="AT",sum!D778,"*")</f>
        <v>*</v>
      </c>
      <c r="R785" s="1" t="s">
        <v>137</v>
      </c>
      <c r="S785" s="1" t="s">
        <v>138</v>
      </c>
      <c r="T785" s="1">
        <v>2021</v>
      </c>
      <c r="U785" s="1" t="str">
        <f>IF(sum!A778="BC",sum!B778,"*")</f>
        <v>*</v>
      </c>
      <c r="V785" s="1"/>
      <c r="W785" s="1" t="str">
        <f>IF(sum!A778="BC",sum!D778,"*")</f>
        <v>*</v>
      </c>
      <c r="Z785" s="1" t="s">
        <v>137</v>
      </c>
      <c r="AA785" s="1" t="s">
        <v>138</v>
      </c>
      <c r="AB785" s="1">
        <v>2021</v>
      </c>
      <c r="AC785" s="1" t="str">
        <f>IF(sum!A778="MA",sum!B778,"*")</f>
        <v>*</v>
      </c>
      <c r="AD785" s="1"/>
      <c r="AE785" s="1" t="str">
        <f>IF(sum!A778="MA",sum!D778,"*")</f>
        <v>*</v>
      </c>
      <c r="AH785" s="1" t="s">
        <v>137</v>
      </c>
      <c r="AI785" s="1" t="s">
        <v>138</v>
      </c>
      <c r="AJ785" s="1">
        <v>2021</v>
      </c>
      <c r="AK785" s="1" t="str">
        <f>IF(sum!A778="ON",sum!B778,"*")</f>
        <v>*</v>
      </c>
      <c r="AL785" s="1"/>
      <c r="AM785" s="1" t="str">
        <f>IF(sum!A778="ON",sum!D778,"*")</f>
        <v>*</v>
      </c>
      <c r="AP785" s="4" t="s">
        <v>137</v>
      </c>
      <c r="AQ785" s="4" t="s">
        <v>138</v>
      </c>
      <c r="AR785" s="4">
        <v>2021</v>
      </c>
      <c r="AS785" s="1" t="str">
        <f>IF(sum!A778="QU",sum!B778,"*")</f>
        <v>*</v>
      </c>
      <c r="AT785" s="1"/>
      <c r="AU785" s="1" t="str">
        <f>IF(sum!A778="QU",sum!D778,"*")</f>
        <v>*</v>
      </c>
      <c r="AX785" s="1" t="s">
        <v>137</v>
      </c>
      <c r="AY785" s="1" t="s">
        <v>138</v>
      </c>
      <c r="AZ785" s="1">
        <v>2021</v>
      </c>
      <c r="BA785" s="1" t="str">
        <f>IF(sum!A778="SA",sum!B778,"*")</f>
        <v>*</v>
      </c>
      <c r="BB785" s="1"/>
      <c r="BC785" s="1" t="str">
        <f>IF(sum!A778="SA",sum!D778,"*")</f>
        <v>*</v>
      </c>
    </row>
    <row r="786" spans="2:55">
      <c r="B786" s="4" t="s">
        <v>137</v>
      </c>
      <c r="C786" s="4" t="s">
        <v>138</v>
      </c>
      <c r="D786" s="4">
        <v>2021</v>
      </c>
      <c r="J786" s="4" t="s">
        <v>137</v>
      </c>
      <c r="K786" s="4" t="s">
        <v>138</v>
      </c>
      <c r="L786" s="4">
        <v>2021</v>
      </c>
      <c r="M786" s="1" t="str">
        <f>IF(sum!A779="AT",sum!B779,"*")</f>
        <v>*</v>
      </c>
      <c r="N786" s="1"/>
      <c r="O786" s="1" t="str">
        <f>IF(sum!A779="AT",sum!D779,"*")</f>
        <v>*</v>
      </c>
      <c r="R786" s="4" t="s">
        <v>137</v>
      </c>
      <c r="S786" s="4" t="s">
        <v>138</v>
      </c>
      <c r="T786" s="4">
        <v>2021</v>
      </c>
      <c r="U786" s="1" t="str">
        <f>IF(sum!A779="BC",sum!B779,"*")</f>
        <v>*</v>
      </c>
      <c r="V786" s="1"/>
      <c r="W786" s="1" t="str">
        <f>IF(sum!A779="BC",sum!D779,"*")</f>
        <v>*</v>
      </c>
      <c r="Z786" s="4" t="s">
        <v>137</v>
      </c>
      <c r="AA786" s="4" t="s">
        <v>138</v>
      </c>
      <c r="AB786" s="4">
        <v>2021</v>
      </c>
      <c r="AC786" s="1" t="str">
        <f>IF(sum!A779="MA",sum!B779,"*")</f>
        <v>*</v>
      </c>
      <c r="AD786" s="1"/>
      <c r="AE786" s="1" t="str">
        <f>IF(sum!A779="MA",sum!D779,"*")</f>
        <v>*</v>
      </c>
      <c r="AH786" s="4" t="s">
        <v>137</v>
      </c>
      <c r="AI786" s="4" t="s">
        <v>138</v>
      </c>
      <c r="AJ786" s="4">
        <v>2021</v>
      </c>
      <c r="AK786" s="1" t="str">
        <f>IF(sum!A779="ON",sum!B779,"*")</f>
        <v>*</v>
      </c>
      <c r="AL786" s="1"/>
      <c r="AM786" s="1" t="str">
        <f>IF(sum!A779="ON",sum!D779,"*")</f>
        <v>*</v>
      </c>
      <c r="AP786" s="1" t="s">
        <v>137</v>
      </c>
      <c r="AQ786" s="1" t="s">
        <v>138</v>
      </c>
      <c r="AR786" s="1">
        <v>2021</v>
      </c>
      <c r="AS786" s="1" t="str">
        <f>IF(sum!A779="QU",sum!B779,"*")</f>
        <v>*</v>
      </c>
      <c r="AT786" s="1"/>
      <c r="AU786" s="1" t="str">
        <f>IF(sum!A779="QU",sum!D779,"*")</f>
        <v>*</v>
      </c>
      <c r="AX786" s="4" t="s">
        <v>137</v>
      </c>
      <c r="AY786" s="4" t="s">
        <v>138</v>
      </c>
      <c r="AZ786" s="4">
        <v>2021</v>
      </c>
      <c r="BA786" s="1" t="str">
        <f>IF(sum!A779="SA",sum!B779,"*")</f>
        <v>*</v>
      </c>
      <c r="BB786" s="1"/>
      <c r="BC786" s="1" t="str">
        <f>IF(sum!A779="SA",sum!D779,"*")</f>
        <v>*</v>
      </c>
    </row>
    <row r="787" spans="2:55">
      <c r="B787" s="1" t="s">
        <v>137</v>
      </c>
      <c r="C787" s="1" t="s">
        <v>138</v>
      </c>
      <c r="D787" s="1">
        <v>2021</v>
      </c>
      <c r="J787" s="1" t="s">
        <v>137</v>
      </c>
      <c r="K787" s="1" t="s">
        <v>138</v>
      </c>
      <c r="L787" s="1">
        <v>2021</v>
      </c>
      <c r="M787" s="1" t="str">
        <f>IF(sum!A780="AT",sum!B780,"*")</f>
        <v>*</v>
      </c>
      <c r="N787" s="1"/>
      <c r="O787" s="1" t="str">
        <f>IF(sum!A780="AT",sum!D780,"*")</f>
        <v>*</v>
      </c>
      <c r="R787" s="1" t="s">
        <v>137</v>
      </c>
      <c r="S787" s="1" t="s">
        <v>138</v>
      </c>
      <c r="T787" s="1">
        <v>2021</v>
      </c>
      <c r="U787" s="1" t="str">
        <f>IF(sum!A780="BC",sum!B780,"*")</f>
        <v>*</v>
      </c>
      <c r="V787" s="1"/>
      <c r="W787" s="1" t="str">
        <f>IF(sum!A780="BC",sum!D780,"*")</f>
        <v>*</v>
      </c>
      <c r="Z787" s="1" t="s">
        <v>137</v>
      </c>
      <c r="AA787" s="1" t="s">
        <v>138</v>
      </c>
      <c r="AB787" s="1">
        <v>2021</v>
      </c>
      <c r="AC787" s="1" t="str">
        <f>IF(sum!A780="MA",sum!B780,"*")</f>
        <v>*</v>
      </c>
      <c r="AD787" s="1"/>
      <c r="AE787" s="1" t="str">
        <f>IF(sum!A780="MA",sum!D780,"*")</f>
        <v>*</v>
      </c>
      <c r="AH787" s="1" t="s">
        <v>137</v>
      </c>
      <c r="AI787" s="1" t="s">
        <v>138</v>
      </c>
      <c r="AJ787" s="1">
        <v>2021</v>
      </c>
      <c r="AK787" s="1" t="str">
        <f>IF(sum!A780="ON",sum!B780,"*")</f>
        <v>*</v>
      </c>
      <c r="AL787" s="1"/>
      <c r="AM787" s="1" t="str">
        <f>IF(sum!A780="ON",sum!D780,"*")</f>
        <v>*</v>
      </c>
      <c r="AP787" s="4" t="s">
        <v>137</v>
      </c>
      <c r="AQ787" s="4" t="s">
        <v>138</v>
      </c>
      <c r="AR787" s="4">
        <v>2021</v>
      </c>
      <c r="AS787" s="1" t="str">
        <f>IF(sum!A780="QU",sum!B780,"*")</f>
        <v>*</v>
      </c>
      <c r="AT787" s="1"/>
      <c r="AU787" s="1" t="str">
        <f>IF(sum!A780="QU",sum!D780,"*")</f>
        <v>*</v>
      </c>
      <c r="AX787" s="1" t="s">
        <v>137</v>
      </c>
      <c r="AY787" s="1" t="s">
        <v>138</v>
      </c>
      <c r="AZ787" s="1">
        <v>2021</v>
      </c>
      <c r="BA787" s="1" t="str">
        <f>IF(sum!A780="SA",sum!B780,"*")</f>
        <v>*</v>
      </c>
      <c r="BB787" s="1"/>
      <c r="BC787" s="1" t="str">
        <f>IF(sum!A780="SA",sum!D780,"*")</f>
        <v>*</v>
      </c>
    </row>
    <row r="788" spans="2:55">
      <c r="B788" s="4" t="s">
        <v>137</v>
      </c>
      <c r="C788" s="4" t="s">
        <v>138</v>
      </c>
      <c r="D788" s="4">
        <v>2021</v>
      </c>
      <c r="J788" s="4" t="s">
        <v>137</v>
      </c>
      <c r="K788" s="4" t="s">
        <v>138</v>
      </c>
      <c r="L788" s="4">
        <v>2021</v>
      </c>
      <c r="M788" s="1" t="str">
        <f>IF(sum!A781="AT",sum!B781,"*")</f>
        <v>*</v>
      </c>
      <c r="N788" s="1"/>
      <c r="O788" s="1" t="str">
        <f>IF(sum!A781="AT",sum!D781,"*")</f>
        <v>*</v>
      </c>
      <c r="R788" s="4" t="s">
        <v>137</v>
      </c>
      <c r="S788" s="4" t="s">
        <v>138</v>
      </c>
      <c r="T788" s="4">
        <v>2021</v>
      </c>
      <c r="U788" s="1" t="str">
        <f>IF(sum!A781="BC",sum!B781,"*")</f>
        <v>*</v>
      </c>
      <c r="V788" s="1"/>
      <c r="W788" s="1" t="str">
        <f>IF(sum!A781="BC",sum!D781,"*")</f>
        <v>*</v>
      </c>
      <c r="Z788" s="4" t="s">
        <v>137</v>
      </c>
      <c r="AA788" s="4" t="s">
        <v>138</v>
      </c>
      <c r="AB788" s="4">
        <v>2021</v>
      </c>
      <c r="AC788" s="1" t="str">
        <f>IF(sum!A781="MA",sum!B781,"*")</f>
        <v>*</v>
      </c>
      <c r="AD788" s="1"/>
      <c r="AE788" s="1" t="str">
        <f>IF(sum!A781="MA",sum!D781,"*")</f>
        <v>*</v>
      </c>
      <c r="AH788" s="4" t="s">
        <v>137</v>
      </c>
      <c r="AI788" s="4" t="s">
        <v>138</v>
      </c>
      <c r="AJ788" s="4">
        <v>2021</v>
      </c>
      <c r="AK788" s="1" t="str">
        <f>IF(sum!A781="ON",sum!B781,"*")</f>
        <v>*</v>
      </c>
      <c r="AL788" s="1"/>
      <c r="AM788" s="1" t="str">
        <f>IF(sum!A781="ON",sum!D781,"*")</f>
        <v>*</v>
      </c>
      <c r="AP788" s="1" t="s">
        <v>137</v>
      </c>
      <c r="AQ788" s="1" t="s">
        <v>138</v>
      </c>
      <c r="AR788" s="1">
        <v>2021</v>
      </c>
      <c r="AS788" s="1" t="str">
        <f>IF(sum!A781="QU",sum!B781,"*")</f>
        <v>*</v>
      </c>
      <c r="AT788" s="1"/>
      <c r="AU788" s="1" t="str">
        <f>IF(sum!A781="QU",sum!D781,"*")</f>
        <v>*</v>
      </c>
      <c r="AX788" s="4" t="s">
        <v>137</v>
      </c>
      <c r="AY788" s="4" t="s">
        <v>138</v>
      </c>
      <c r="AZ788" s="4">
        <v>2021</v>
      </c>
      <c r="BA788" s="1" t="str">
        <f>IF(sum!A781="SA",sum!B781,"*")</f>
        <v>*</v>
      </c>
      <c r="BB788" s="1"/>
      <c r="BC788" s="1" t="str">
        <f>IF(sum!A781="SA",sum!D781,"*")</f>
        <v>*</v>
      </c>
    </row>
    <row r="789" spans="2:55">
      <c r="B789" s="1" t="s">
        <v>137</v>
      </c>
      <c r="C789" s="1" t="s">
        <v>138</v>
      </c>
      <c r="D789" s="1">
        <v>2021</v>
      </c>
      <c r="J789" s="1" t="s">
        <v>137</v>
      </c>
      <c r="K789" s="1" t="s">
        <v>138</v>
      </c>
      <c r="L789" s="1">
        <v>2021</v>
      </c>
      <c r="M789" s="1" t="str">
        <f>IF(sum!A782="AT",sum!B782,"*")</f>
        <v>*</v>
      </c>
      <c r="N789" s="1"/>
      <c r="O789" s="1" t="str">
        <f>IF(sum!A782="AT",sum!D782,"*")</f>
        <v>*</v>
      </c>
      <c r="R789" s="1" t="s">
        <v>137</v>
      </c>
      <c r="S789" s="1" t="s">
        <v>138</v>
      </c>
      <c r="T789" s="1">
        <v>2021</v>
      </c>
      <c r="U789" s="1" t="str">
        <f>IF(sum!A782="BC",sum!B782,"*")</f>
        <v>*</v>
      </c>
      <c r="V789" s="1"/>
      <c r="W789" s="1" t="str">
        <f>IF(sum!A782="BC",sum!D782,"*")</f>
        <v>*</v>
      </c>
      <c r="Z789" s="1" t="s">
        <v>137</v>
      </c>
      <c r="AA789" s="1" t="s">
        <v>138</v>
      </c>
      <c r="AB789" s="1">
        <v>2021</v>
      </c>
      <c r="AC789" s="1" t="str">
        <f>IF(sum!A782="MA",sum!B782,"*")</f>
        <v>*</v>
      </c>
      <c r="AD789" s="1"/>
      <c r="AE789" s="1" t="str">
        <f>IF(sum!A782="MA",sum!D782,"*")</f>
        <v>*</v>
      </c>
      <c r="AH789" s="1" t="s">
        <v>137</v>
      </c>
      <c r="AI789" s="1" t="s">
        <v>138</v>
      </c>
      <c r="AJ789" s="1">
        <v>2021</v>
      </c>
      <c r="AK789" s="1" t="str">
        <f>IF(sum!A782="ON",sum!B782,"*")</f>
        <v>*</v>
      </c>
      <c r="AL789" s="1"/>
      <c r="AM789" s="1" t="str">
        <f>IF(sum!A782="ON",sum!D782,"*")</f>
        <v>*</v>
      </c>
      <c r="AP789" s="4" t="s">
        <v>137</v>
      </c>
      <c r="AQ789" s="4" t="s">
        <v>138</v>
      </c>
      <c r="AR789" s="4">
        <v>2021</v>
      </c>
      <c r="AS789" s="1" t="str">
        <f>IF(sum!A782="QU",sum!B782,"*")</f>
        <v>*</v>
      </c>
      <c r="AT789" s="1"/>
      <c r="AU789" s="1" t="str">
        <f>IF(sum!A782="QU",sum!D782,"*")</f>
        <v>*</v>
      </c>
      <c r="AX789" s="1" t="s">
        <v>137</v>
      </c>
      <c r="AY789" s="1" t="s">
        <v>138</v>
      </c>
      <c r="AZ789" s="1">
        <v>2021</v>
      </c>
      <c r="BA789" s="1" t="str">
        <f>IF(sum!A782="SA",sum!B782,"*")</f>
        <v>*</v>
      </c>
      <c r="BB789" s="1"/>
      <c r="BC789" s="1" t="str">
        <f>IF(sum!A782="SA",sum!D782,"*")</f>
        <v>*</v>
      </c>
    </row>
    <row r="790" spans="2:55">
      <c r="B790" s="4" t="s">
        <v>137</v>
      </c>
      <c r="C790" s="4" t="s">
        <v>138</v>
      </c>
      <c r="D790" s="4">
        <v>2021</v>
      </c>
      <c r="J790" s="4" t="s">
        <v>137</v>
      </c>
      <c r="K790" s="4" t="s">
        <v>138</v>
      </c>
      <c r="L790" s="4">
        <v>2021</v>
      </c>
      <c r="M790" s="1" t="str">
        <f>IF(sum!A783="AT",sum!B783,"*")</f>
        <v>*</v>
      </c>
      <c r="N790" s="1"/>
      <c r="O790" s="1" t="str">
        <f>IF(sum!A783="AT",sum!D783,"*")</f>
        <v>*</v>
      </c>
      <c r="R790" s="4" t="s">
        <v>137</v>
      </c>
      <c r="S790" s="4" t="s">
        <v>138</v>
      </c>
      <c r="T790" s="4">
        <v>2021</v>
      </c>
      <c r="U790" s="1" t="str">
        <f>IF(sum!A783="BC",sum!B783,"*")</f>
        <v>*</v>
      </c>
      <c r="V790" s="1"/>
      <c r="W790" s="1" t="str">
        <f>IF(sum!A783="BC",sum!D783,"*")</f>
        <v>*</v>
      </c>
      <c r="Z790" s="4" t="s">
        <v>137</v>
      </c>
      <c r="AA790" s="4" t="s">
        <v>138</v>
      </c>
      <c r="AB790" s="4">
        <v>2021</v>
      </c>
      <c r="AC790" s="1" t="str">
        <f>IF(sum!A783="MA",sum!B783,"*")</f>
        <v>*</v>
      </c>
      <c r="AD790" s="1"/>
      <c r="AE790" s="1" t="str">
        <f>IF(sum!A783="MA",sum!D783,"*")</f>
        <v>*</v>
      </c>
      <c r="AH790" s="4" t="s">
        <v>137</v>
      </c>
      <c r="AI790" s="4" t="s">
        <v>138</v>
      </c>
      <c r="AJ790" s="4">
        <v>2021</v>
      </c>
      <c r="AK790" s="1" t="str">
        <f>IF(sum!A783="ON",sum!B783,"*")</f>
        <v>*</v>
      </c>
      <c r="AL790" s="1"/>
      <c r="AM790" s="1" t="str">
        <f>IF(sum!A783="ON",sum!D783,"*")</f>
        <v>*</v>
      </c>
      <c r="AP790" s="1" t="s">
        <v>137</v>
      </c>
      <c r="AQ790" s="1" t="s">
        <v>138</v>
      </c>
      <c r="AR790" s="1">
        <v>2021</v>
      </c>
      <c r="AS790" s="1" t="str">
        <f>IF(sum!A783="QU",sum!B783,"*")</f>
        <v>*</v>
      </c>
      <c r="AT790" s="1"/>
      <c r="AU790" s="1" t="str">
        <f>IF(sum!A783="QU",sum!D783,"*")</f>
        <v>*</v>
      </c>
      <c r="AX790" s="4" t="s">
        <v>137</v>
      </c>
      <c r="AY790" s="4" t="s">
        <v>138</v>
      </c>
      <c r="AZ790" s="4">
        <v>2021</v>
      </c>
      <c r="BA790" s="1" t="str">
        <f>IF(sum!A783="SA",sum!B783,"*")</f>
        <v>*</v>
      </c>
      <c r="BB790" s="1"/>
      <c r="BC790" s="1" t="str">
        <f>IF(sum!A783="SA",sum!D783,"*")</f>
        <v>*</v>
      </c>
    </row>
    <row r="791" spans="2:55">
      <c r="B791" s="1" t="s">
        <v>137</v>
      </c>
      <c r="C791" s="1" t="s">
        <v>138</v>
      </c>
      <c r="D791" s="1">
        <v>2021</v>
      </c>
      <c r="J791" s="1" t="s">
        <v>137</v>
      </c>
      <c r="K791" s="1" t="s">
        <v>138</v>
      </c>
      <c r="L791" s="1">
        <v>2021</v>
      </c>
      <c r="M791" s="1" t="str">
        <f>IF(sum!A784="AT",sum!B784,"*")</f>
        <v>*</v>
      </c>
      <c r="N791" s="1"/>
      <c r="O791" s="1" t="str">
        <f>IF(sum!A784="AT",sum!D784,"*")</f>
        <v>*</v>
      </c>
      <c r="R791" s="1" t="s">
        <v>137</v>
      </c>
      <c r="S791" s="1" t="s">
        <v>138</v>
      </c>
      <c r="T791" s="1">
        <v>2021</v>
      </c>
      <c r="U791" s="1" t="str">
        <f>IF(sum!A784="BC",sum!B784,"*")</f>
        <v>*</v>
      </c>
      <c r="V791" s="1"/>
      <c r="W791" s="1" t="str">
        <f>IF(sum!A784="BC",sum!D784,"*")</f>
        <v>*</v>
      </c>
      <c r="Z791" s="1" t="s">
        <v>137</v>
      </c>
      <c r="AA791" s="1" t="s">
        <v>138</v>
      </c>
      <c r="AB791" s="1">
        <v>2021</v>
      </c>
      <c r="AC791" s="1" t="str">
        <f>IF(sum!A784="MA",sum!B784,"*")</f>
        <v>*</v>
      </c>
      <c r="AD791" s="1"/>
      <c r="AE791" s="1" t="str">
        <f>IF(sum!A784="MA",sum!D784,"*")</f>
        <v>*</v>
      </c>
      <c r="AH791" s="1" t="s">
        <v>137</v>
      </c>
      <c r="AI791" s="1" t="s">
        <v>138</v>
      </c>
      <c r="AJ791" s="1">
        <v>2021</v>
      </c>
      <c r="AK791" s="1" t="str">
        <f>IF(sum!A784="ON",sum!B784,"*")</f>
        <v>*</v>
      </c>
      <c r="AL791" s="1"/>
      <c r="AM791" s="1" t="str">
        <f>IF(sum!A784="ON",sum!D784,"*")</f>
        <v>*</v>
      </c>
      <c r="AP791" s="4" t="s">
        <v>137</v>
      </c>
      <c r="AQ791" s="4" t="s">
        <v>138</v>
      </c>
      <c r="AR791" s="4">
        <v>2021</v>
      </c>
      <c r="AS791" s="1" t="str">
        <f>IF(sum!A784="QU",sum!B784,"*")</f>
        <v>*</v>
      </c>
      <c r="AT791" s="1"/>
      <c r="AU791" s="1" t="str">
        <f>IF(sum!A784="QU",sum!D784,"*")</f>
        <v>*</v>
      </c>
      <c r="AX791" s="1" t="s">
        <v>137</v>
      </c>
      <c r="AY791" s="1" t="s">
        <v>138</v>
      </c>
      <c r="AZ791" s="1">
        <v>2021</v>
      </c>
      <c r="BA791" s="1" t="str">
        <f>IF(sum!A784="SA",sum!B784,"*")</f>
        <v>*</v>
      </c>
      <c r="BB791" s="1"/>
      <c r="BC791" s="1" t="str">
        <f>IF(sum!A784="SA",sum!D784,"*")</f>
        <v>*</v>
      </c>
    </row>
    <row r="792" spans="2:55">
      <c r="B792" s="4" t="s">
        <v>137</v>
      </c>
      <c r="C792" s="4" t="s">
        <v>138</v>
      </c>
      <c r="D792" s="4">
        <v>2021</v>
      </c>
      <c r="J792" s="4" t="s">
        <v>137</v>
      </c>
      <c r="K792" s="4" t="s">
        <v>138</v>
      </c>
      <c r="L792" s="4">
        <v>2021</v>
      </c>
      <c r="M792" s="1" t="str">
        <f>IF(sum!A785="AT",sum!B785,"*")</f>
        <v>*</v>
      </c>
      <c r="N792" s="1"/>
      <c r="O792" s="1" t="str">
        <f>IF(sum!A785="AT",sum!D785,"*")</f>
        <v>*</v>
      </c>
      <c r="R792" s="4" t="s">
        <v>137</v>
      </c>
      <c r="S792" s="4" t="s">
        <v>138</v>
      </c>
      <c r="T792" s="4">
        <v>2021</v>
      </c>
      <c r="U792" s="1" t="str">
        <f>IF(sum!A785="BC",sum!B785,"*")</f>
        <v>*</v>
      </c>
      <c r="V792" s="1"/>
      <c r="W792" s="1" t="str">
        <f>IF(sum!A785="BC",sum!D785,"*")</f>
        <v>*</v>
      </c>
      <c r="Z792" s="4" t="s">
        <v>137</v>
      </c>
      <c r="AA792" s="4" t="s">
        <v>138</v>
      </c>
      <c r="AB792" s="4">
        <v>2021</v>
      </c>
      <c r="AC792" s="1" t="str">
        <f>IF(sum!A785="MA",sum!B785,"*")</f>
        <v>*</v>
      </c>
      <c r="AD792" s="1"/>
      <c r="AE792" s="1" t="str">
        <f>IF(sum!A785="MA",sum!D785,"*")</f>
        <v>*</v>
      </c>
      <c r="AH792" s="4" t="s">
        <v>137</v>
      </c>
      <c r="AI792" s="4" t="s">
        <v>138</v>
      </c>
      <c r="AJ792" s="4">
        <v>2021</v>
      </c>
      <c r="AK792" s="1" t="str">
        <f>IF(sum!A785="ON",sum!B785,"*")</f>
        <v>*</v>
      </c>
      <c r="AL792" s="1"/>
      <c r="AM792" s="1" t="str">
        <f>IF(sum!A785="ON",sum!D785,"*")</f>
        <v>*</v>
      </c>
      <c r="AP792" s="1" t="s">
        <v>137</v>
      </c>
      <c r="AQ792" s="1" t="s">
        <v>138</v>
      </c>
      <c r="AR792" s="1">
        <v>2021</v>
      </c>
      <c r="AS792" s="1" t="str">
        <f>IF(sum!A785="QU",sum!B785,"*")</f>
        <v>*</v>
      </c>
      <c r="AT792" s="1"/>
      <c r="AU792" s="1" t="str">
        <f>IF(sum!A785="QU",sum!D785,"*")</f>
        <v>*</v>
      </c>
      <c r="AX792" s="4" t="s">
        <v>137</v>
      </c>
      <c r="AY792" s="4" t="s">
        <v>138</v>
      </c>
      <c r="AZ792" s="4">
        <v>2021</v>
      </c>
      <c r="BA792" s="1" t="str">
        <f>IF(sum!A785="SA",sum!B785,"*")</f>
        <v>*</v>
      </c>
      <c r="BB792" s="1"/>
      <c r="BC792" s="1" t="str">
        <f>IF(sum!A785="SA",sum!D785,"*")</f>
        <v>*</v>
      </c>
    </row>
    <row r="793" spans="2:55">
      <c r="B793" s="1" t="s">
        <v>137</v>
      </c>
      <c r="C793" s="1" t="s">
        <v>138</v>
      </c>
      <c r="D793" s="1">
        <v>2021</v>
      </c>
      <c r="J793" s="1" t="s">
        <v>137</v>
      </c>
      <c r="K793" s="1" t="s">
        <v>138</v>
      </c>
      <c r="L793" s="1">
        <v>2021</v>
      </c>
      <c r="M793" s="1" t="str">
        <f>IF(sum!A786="AT",sum!B786,"*")</f>
        <v>*</v>
      </c>
      <c r="N793" s="1"/>
      <c r="O793" s="1" t="str">
        <f>IF(sum!A786="AT",sum!D786,"*")</f>
        <v>*</v>
      </c>
      <c r="R793" s="1" t="s">
        <v>137</v>
      </c>
      <c r="S793" s="1" t="s">
        <v>138</v>
      </c>
      <c r="T793" s="1">
        <v>2021</v>
      </c>
      <c r="U793" s="1" t="str">
        <f>IF(sum!A786="BC",sum!B786,"*")</f>
        <v>*</v>
      </c>
      <c r="V793" s="1"/>
      <c r="W793" s="1" t="str">
        <f>IF(sum!A786="BC",sum!D786,"*")</f>
        <v>*</v>
      </c>
      <c r="Z793" s="1" t="s">
        <v>137</v>
      </c>
      <c r="AA793" s="1" t="s">
        <v>138</v>
      </c>
      <c r="AB793" s="1">
        <v>2021</v>
      </c>
      <c r="AC793" s="1" t="str">
        <f>IF(sum!A786="MA",sum!B786,"*")</f>
        <v>*</v>
      </c>
      <c r="AD793" s="1"/>
      <c r="AE793" s="1" t="str">
        <f>IF(sum!A786="MA",sum!D786,"*")</f>
        <v>*</v>
      </c>
      <c r="AH793" s="1" t="s">
        <v>137</v>
      </c>
      <c r="AI793" s="1" t="s">
        <v>138</v>
      </c>
      <c r="AJ793" s="1">
        <v>2021</v>
      </c>
      <c r="AK793" s="1" t="str">
        <f>IF(sum!A786="ON",sum!B786,"*")</f>
        <v>*</v>
      </c>
      <c r="AL793" s="1"/>
      <c r="AM793" s="1" t="str">
        <f>IF(sum!A786="ON",sum!D786,"*")</f>
        <v>*</v>
      </c>
      <c r="AP793" s="4" t="s">
        <v>137</v>
      </c>
      <c r="AQ793" s="4" t="s">
        <v>138</v>
      </c>
      <c r="AR793" s="4">
        <v>2021</v>
      </c>
      <c r="AS793" s="1" t="str">
        <f>IF(sum!A786="QU",sum!B786,"*")</f>
        <v>*</v>
      </c>
      <c r="AT793" s="1"/>
      <c r="AU793" s="1" t="str">
        <f>IF(sum!A786="QU",sum!D786,"*")</f>
        <v>*</v>
      </c>
      <c r="AX793" s="1" t="s">
        <v>137</v>
      </c>
      <c r="AY793" s="1" t="s">
        <v>138</v>
      </c>
      <c r="AZ793" s="1">
        <v>2021</v>
      </c>
      <c r="BA793" s="1" t="str">
        <f>IF(sum!A786="SA",sum!B786,"*")</f>
        <v>*</v>
      </c>
      <c r="BB793" s="1"/>
      <c r="BC793" s="1" t="str">
        <f>IF(sum!A786="SA",sum!D786,"*")</f>
        <v>*</v>
      </c>
    </row>
    <row r="794" spans="2:55">
      <c r="B794" s="4" t="s">
        <v>137</v>
      </c>
      <c r="C794" s="4" t="s">
        <v>138</v>
      </c>
      <c r="D794" s="4">
        <v>2021</v>
      </c>
      <c r="J794" s="4" t="s">
        <v>137</v>
      </c>
      <c r="K794" s="4" t="s">
        <v>138</v>
      </c>
      <c r="L794" s="4">
        <v>2021</v>
      </c>
      <c r="M794" s="1" t="str">
        <f>IF(sum!A787="AT",sum!B787,"*")</f>
        <v>*</v>
      </c>
      <c r="N794" s="1"/>
      <c r="O794" s="1" t="str">
        <f>IF(sum!A787="AT",sum!D787,"*")</f>
        <v>*</v>
      </c>
      <c r="R794" s="4" t="s">
        <v>137</v>
      </c>
      <c r="S794" s="4" t="s">
        <v>138</v>
      </c>
      <c r="T794" s="4">
        <v>2021</v>
      </c>
      <c r="U794" s="1" t="str">
        <f>IF(sum!A787="BC",sum!B787,"*")</f>
        <v>*</v>
      </c>
      <c r="V794" s="1"/>
      <c r="W794" s="1" t="str">
        <f>IF(sum!A787="BC",sum!D787,"*")</f>
        <v>*</v>
      </c>
      <c r="Z794" s="4" t="s">
        <v>137</v>
      </c>
      <c r="AA794" s="4" t="s">
        <v>138</v>
      </c>
      <c r="AB794" s="4">
        <v>2021</v>
      </c>
      <c r="AC794" s="1" t="str">
        <f>IF(sum!A787="MA",sum!B787,"*")</f>
        <v>*</v>
      </c>
      <c r="AD794" s="1"/>
      <c r="AE794" s="1" t="str">
        <f>IF(sum!A787="MA",sum!D787,"*")</f>
        <v>*</v>
      </c>
      <c r="AH794" s="4" t="s">
        <v>137</v>
      </c>
      <c r="AI794" s="4" t="s">
        <v>138</v>
      </c>
      <c r="AJ794" s="4">
        <v>2021</v>
      </c>
      <c r="AK794" s="1" t="str">
        <f>IF(sum!A787="ON",sum!B787,"*")</f>
        <v>*</v>
      </c>
      <c r="AL794" s="1"/>
      <c r="AM794" s="1" t="str">
        <f>IF(sum!A787="ON",sum!D787,"*")</f>
        <v>*</v>
      </c>
      <c r="AP794" s="1" t="s">
        <v>137</v>
      </c>
      <c r="AQ794" s="1" t="s">
        <v>138</v>
      </c>
      <c r="AR794" s="1">
        <v>2021</v>
      </c>
      <c r="AS794" s="1" t="str">
        <f>IF(sum!A787="QU",sum!B787,"*")</f>
        <v>*</v>
      </c>
      <c r="AT794" s="1"/>
      <c r="AU794" s="1" t="str">
        <f>IF(sum!A787="QU",sum!D787,"*")</f>
        <v>*</v>
      </c>
      <c r="AX794" s="4" t="s">
        <v>137</v>
      </c>
      <c r="AY794" s="4" t="s">
        <v>138</v>
      </c>
      <c r="AZ794" s="4">
        <v>2021</v>
      </c>
      <c r="BA794" s="1" t="str">
        <f>IF(sum!A787="SA",sum!B787,"*")</f>
        <v>*</v>
      </c>
      <c r="BB794" s="1"/>
      <c r="BC794" s="1" t="str">
        <f>IF(sum!A787="SA",sum!D787,"*")</f>
        <v>*</v>
      </c>
    </row>
    <row r="795" spans="2:55">
      <c r="B795" s="1" t="s">
        <v>137</v>
      </c>
      <c r="C795" s="1" t="s">
        <v>138</v>
      </c>
      <c r="D795" s="1">
        <v>2021</v>
      </c>
      <c r="J795" s="1" t="s">
        <v>137</v>
      </c>
      <c r="K795" s="1" t="s">
        <v>138</v>
      </c>
      <c r="L795" s="1">
        <v>2021</v>
      </c>
      <c r="M795" s="1" t="str">
        <f>IF(sum!A788="AT",sum!B788,"*")</f>
        <v>*</v>
      </c>
      <c r="N795" s="1"/>
      <c r="O795" s="1" t="str">
        <f>IF(sum!A788="AT",sum!D788,"*")</f>
        <v>*</v>
      </c>
      <c r="R795" s="1" t="s">
        <v>137</v>
      </c>
      <c r="S795" s="1" t="s">
        <v>138</v>
      </c>
      <c r="T795" s="1">
        <v>2021</v>
      </c>
      <c r="U795" s="1" t="str">
        <f>IF(sum!A788="BC",sum!B788,"*")</f>
        <v>*</v>
      </c>
      <c r="V795" s="1"/>
      <c r="W795" s="1" t="str">
        <f>IF(sum!A788="BC",sum!D788,"*")</f>
        <v>*</v>
      </c>
      <c r="Z795" s="1" t="s">
        <v>137</v>
      </c>
      <c r="AA795" s="1" t="s">
        <v>138</v>
      </c>
      <c r="AB795" s="1">
        <v>2021</v>
      </c>
      <c r="AC795" s="1" t="str">
        <f>IF(sum!A788="MA",sum!B788,"*")</f>
        <v>*</v>
      </c>
      <c r="AD795" s="1"/>
      <c r="AE795" s="1" t="str">
        <f>IF(sum!A788="MA",sum!D788,"*")</f>
        <v>*</v>
      </c>
      <c r="AH795" s="1" t="s">
        <v>137</v>
      </c>
      <c r="AI795" s="1" t="s">
        <v>138</v>
      </c>
      <c r="AJ795" s="1">
        <v>2021</v>
      </c>
      <c r="AK795" s="1" t="str">
        <f>IF(sum!A788="ON",sum!B788,"*")</f>
        <v>*</v>
      </c>
      <c r="AL795" s="1"/>
      <c r="AM795" s="1" t="str">
        <f>IF(sum!A788="ON",sum!D788,"*")</f>
        <v>*</v>
      </c>
      <c r="AP795" s="4" t="s">
        <v>137</v>
      </c>
      <c r="AQ795" s="4" t="s">
        <v>138</v>
      </c>
      <c r="AR795" s="4">
        <v>2021</v>
      </c>
      <c r="AS795" s="1" t="str">
        <f>IF(sum!A788="QU",sum!B788,"*")</f>
        <v>*</v>
      </c>
      <c r="AT795" s="1"/>
      <c r="AU795" s="1" t="str">
        <f>IF(sum!A788="QU",sum!D788,"*")</f>
        <v>*</v>
      </c>
      <c r="AX795" s="1" t="s">
        <v>137</v>
      </c>
      <c r="AY795" s="1" t="s">
        <v>138</v>
      </c>
      <c r="AZ795" s="1">
        <v>2021</v>
      </c>
      <c r="BA795" s="1" t="str">
        <f>IF(sum!A788="SA",sum!B788,"*")</f>
        <v>*</v>
      </c>
      <c r="BB795" s="1"/>
      <c r="BC795" s="1" t="str">
        <f>IF(sum!A788="SA",sum!D788,"*")</f>
        <v>*</v>
      </c>
    </row>
    <row r="796" spans="2:55">
      <c r="B796" s="4" t="s">
        <v>137</v>
      </c>
      <c r="C796" s="4" t="s">
        <v>138</v>
      </c>
      <c r="D796" s="4">
        <v>2021</v>
      </c>
      <c r="J796" s="4" t="s">
        <v>137</v>
      </c>
      <c r="K796" s="4" t="s">
        <v>138</v>
      </c>
      <c r="L796" s="4">
        <v>2021</v>
      </c>
      <c r="M796" s="1" t="str">
        <f>IF(sum!A789="AT",sum!B789,"*")</f>
        <v>*</v>
      </c>
      <c r="N796" s="1"/>
      <c r="O796" s="1" t="str">
        <f>IF(sum!A789="AT",sum!D789,"*")</f>
        <v>*</v>
      </c>
      <c r="R796" s="4" t="s">
        <v>137</v>
      </c>
      <c r="S796" s="4" t="s">
        <v>138</v>
      </c>
      <c r="T796" s="4">
        <v>2021</v>
      </c>
      <c r="U796" s="1" t="str">
        <f>IF(sum!A789="BC",sum!B789,"*")</f>
        <v>*</v>
      </c>
      <c r="V796" s="1"/>
      <c r="W796" s="1" t="str">
        <f>IF(sum!A789="BC",sum!D789,"*")</f>
        <v>*</v>
      </c>
      <c r="Z796" s="4" t="s">
        <v>137</v>
      </c>
      <c r="AA796" s="4" t="s">
        <v>138</v>
      </c>
      <c r="AB796" s="4">
        <v>2021</v>
      </c>
      <c r="AC796" s="1" t="str">
        <f>IF(sum!A789="MA",sum!B789,"*")</f>
        <v>*</v>
      </c>
      <c r="AD796" s="1"/>
      <c r="AE796" s="1" t="str">
        <f>IF(sum!A789="MA",sum!D789,"*")</f>
        <v>*</v>
      </c>
      <c r="AH796" s="4" t="s">
        <v>137</v>
      </c>
      <c r="AI796" s="4" t="s">
        <v>138</v>
      </c>
      <c r="AJ796" s="4">
        <v>2021</v>
      </c>
      <c r="AK796" s="1" t="str">
        <f>IF(sum!A789="ON",sum!B789,"*")</f>
        <v>*</v>
      </c>
      <c r="AL796" s="1"/>
      <c r="AM796" s="1" t="str">
        <f>IF(sum!A789="ON",sum!D789,"*")</f>
        <v>*</v>
      </c>
      <c r="AP796" s="1" t="s">
        <v>137</v>
      </c>
      <c r="AQ796" s="1" t="s">
        <v>138</v>
      </c>
      <c r="AR796" s="1">
        <v>2021</v>
      </c>
      <c r="AS796" s="1" t="str">
        <f>IF(sum!A789="QU",sum!B789,"*")</f>
        <v>*</v>
      </c>
      <c r="AT796" s="1"/>
      <c r="AU796" s="1" t="str">
        <f>IF(sum!A789="QU",sum!D789,"*")</f>
        <v>*</v>
      </c>
      <c r="AX796" s="4" t="s">
        <v>137</v>
      </c>
      <c r="AY796" s="4" t="s">
        <v>138</v>
      </c>
      <c r="AZ796" s="4">
        <v>2021</v>
      </c>
      <c r="BA796" s="1" t="str">
        <f>IF(sum!A789="SA",sum!B789,"*")</f>
        <v>*</v>
      </c>
      <c r="BB796" s="1"/>
      <c r="BC796" s="1" t="str">
        <f>IF(sum!A789="SA",sum!D789,"*")</f>
        <v>*</v>
      </c>
    </row>
    <row r="797" spans="2:55">
      <c r="B797" s="1" t="s">
        <v>137</v>
      </c>
      <c r="C797" s="1" t="s">
        <v>138</v>
      </c>
      <c r="D797" s="1">
        <v>2021</v>
      </c>
      <c r="J797" s="1" t="s">
        <v>137</v>
      </c>
      <c r="K797" s="1" t="s">
        <v>138</v>
      </c>
      <c r="L797" s="1">
        <v>2021</v>
      </c>
      <c r="M797" s="1" t="str">
        <f>IF(sum!A790="AT",sum!B790,"*")</f>
        <v>*</v>
      </c>
      <c r="N797" s="1"/>
      <c r="O797" s="1" t="str">
        <f>IF(sum!A790="AT",sum!D790,"*")</f>
        <v>*</v>
      </c>
      <c r="R797" s="1" t="s">
        <v>137</v>
      </c>
      <c r="S797" s="1" t="s">
        <v>138</v>
      </c>
      <c r="T797" s="1">
        <v>2021</v>
      </c>
      <c r="U797" s="1" t="str">
        <f>IF(sum!A790="BC",sum!B790,"*")</f>
        <v>*</v>
      </c>
      <c r="V797" s="1"/>
      <c r="W797" s="1" t="str">
        <f>IF(sum!A790="BC",sum!D790,"*")</f>
        <v>*</v>
      </c>
      <c r="Z797" s="1" t="s">
        <v>137</v>
      </c>
      <c r="AA797" s="1" t="s">
        <v>138</v>
      </c>
      <c r="AB797" s="1">
        <v>2021</v>
      </c>
      <c r="AC797" s="1" t="str">
        <f>IF(sum!A790="MA",sum!B790,"*")</f>
        <v>*</v>
      </c>
      <c r="AD797" s="1"/>
      <c r="AE797" s="1" t="str">
        <f>IF(sum!A790="MA",sum!D790,"*")</f>
        <v>*</v>
      </c>
      <c r="AH797" s="1" t="s">
        <v>137</v>
      </c>
      <c r="AI797" s="1" t="s">
        <v>138</v>
      </c>
      <c r="AJ797" s="1">
        <v>2021</v>
      </c>
      <c r="AK797" s="1" t="str">
        <f>IF(sum!A790="ON",sum!B790,"*")</f>
        <v>*</v>
      </c>
      <c r="AL797" s="1"/>
      <c r="AM797" s="1" t="str">
        <f>IF(sum!A790="ON",sum!D790,"*")</f>
        <v>*</v>
      </c>
      <c r="AP797" s="4" t="s">
        <v>137</v>
      </c>
      <c r="AQ797" s="4" t="s">
        <v>138</v>
      </c>
      <c r="AR797" s="4">
        <v>2021</v>
      </c>
      <c r="AS797" s="1" t="str">
        <f>IF(sum!A790="QU",sum!B790,"*")</f>
        <v>*</v>
      </c>
      <c r="AT797" s="1"/>
      <c r="AU797" s="1" t="str">
        <f>IF(sum!A790="QU",sum!D790,"*")</f>
        <v>*</v>
      </c>
      <c r="AX797" s="1" t="s">
        <v>137</v>
      </c>
      <c r="AY797" s="1" t="s">
        <v>138</v>
      </c>
      <c r="AZ797" s="1">
        <v>2021</v>
      </c>
      <c r="BA797" s="1" t="str">
        <f>IF(sum!A790="SA",sum!B790,"*")</f>
        <v>*</v>
      </c>
      <c r="BB797" s="1"/>
      <c r="BC797" s="1" t="str">
        <f>IF(sum!A790="SA",sum!D790,"*")</f>
        <v>*</v>
      </c>
    </row>
    <row r="798" spans="2:55">
      <c r="B798" s="4" t="s">
        <v>137</v>
      </c>
      <c r="C798" s="4" t="s">
        <v>138</v>
      </c>
      <c r="D798" s="4">
        <v>2021</v>
      </c>
      <c r="J798" s="4" t="s">
        <v>137</v>
      </c>
      <c r="K798" s="4" t="s">
        <v>138</v>
      </c>
      <c r="L798" s="4">
        <v>2021</v>
      </c>
      <c r="M798" s="1" t="str">
        <f>IF(sum!A791="AT",sum!B791,"*")</f>
        <v>*</v>
      </c>
      <c r="N798" s="1"/>
      <c r="O798" s="1" t="str">
        <f>IF(sum!A791="AT",sum!D791,"*")</f>
        <v>*</v>
      </c>
      <c r="R798" s="4" t="s">
        <v>137</v>
      </c>
      <c r="S798" s="4" t="s">
        <v>138</v>
      </c>
      <c r="T798" s="4">
        <v>2021</v>
      </c>
      <c r="U798" s="1" t="str">
        <f>IF(sum!A791="BC",sum!B791,"*")</f>
        <v>*</v>
      </c>
      <c r="V798" s="1"/>
      <c r="W798" s="1" t="str">
        <f>IF(sum!A791="BC",sum!D791,"*")</f>
        <v>*</v>
      </c>
      <c r="Z798" s="4" t="s">
        <v>137</v>
      </c>
      <c r="AA798" s="4" t="s">
        <v>138</v>
      </c>
      <c r="AB798" s="4">
        <v>2021</v>
      </c>
      <c r="AC798" s="1" t="str">
        <f>IF(sum!A791="MA",sum!B791,"*")</f>
        <v>*</v>
      </c>
      <c r="AD798" s="1"/>
      <c r="AE798" s="1" t="str">
        <f>IF(sum!A791="MA",sum!D791,"*")</f>
        <v>*</v>
      </c>
      <c r="AH798" s="4" t="s">
        <v>137</v>
      </c>
      <c r="AI798" s="4" t="s">
        <v>138</v>
      </c>
      <c r="AJ798" s="4">
        <v>2021</v>
      </c>
      <c r="AK798" s="1" t="str">
        <f>IF(sum!A791="ON",sum!B791,"*")</f>
        <v>*</v>
      </c>
      <c r="AL798" s="1"/>
      <c r="AM798" s="1" t="str">
        <f>IF(sum!A791="ON",sum!D791,"*")</f>
        <v>*</v>
      </c>
      <c r="AP798" s="1" t="s">
        <v>137</v>
      </c>
      <c r="AQ798" s="1" t="s">
        <v>138</v>
      </c>
      <c r="AR798" s="1">
        <v>2021</v>
      </c>
      <c r="AS798" s="1" t="str">
        <f>IF(sum!A791="QU",sum!B791,"*")</f>
        <v>*</v>
      </c>
      <c r="AT798" s="1"/>
      <c r="AU798" s="1" t="str">
        <f>IF(sum!A791="QU",sum!D791,"*")</f>
        <v>*</v>
      </c>
      <c r="AX798" s="4" t="s">
        <v>137</v>
      </c>
      <c r="AY798" s="4" t="s">
        <v>138</v>
      </c>
      <c r="AZ798" s="4">
        <v>2021</v>
      </c>
      <c r="BA798" s="1" t="str">
        <f>IF(sum!A791="SA",sum!B791,"*")</f>
        <v>*</v>
      </c>
      <c r="BB798" s="1"/>
      <c r="BC798" s="1" t="str">
        <f>IF(sum!A791="SA",sum!D791,"*")</f>
        <v>*</v>
      </c>
    </row>
    <row r="799" spans="2:55">
      <c r="B799" s="1" t="s">
        <v>137</v>
      </c>
      <c r="C799" s="1" t="s">
        <v>138</v>
      </c>
      <c r="D799" s="1">
        <v>2021</v>
      </c>
      <c r="J799" s="1" t="s">
        <v>137</v>
      </c>
      <c r="K799" s="1" t="s">
        <v>138</v>
      </c>
      <c r="L799" s="1">
        <v>2021</v>
      </c>
      <c r="M799" s="1" t="str">
        <f>IF(sum!A792="AT",sum!B792,"*")</f>
        <v>*</v>
      </c>
      <c r="N799" s="1"/>
      <c r="O799" s="1" t="str">
        <f>IF(sum!A792="AT",sum!D792,"*")</f>
        <v>*</v>
      </c>
      <c r="R799" s="1" t="s">
        <v>137</v>
      </c>
      <c r="S799" s="1" t="s">
        <v>138</v>
      </c>
      <c r="T799" s="1">
        <v>2021</v>
      </c>
      <c r="U799" s="1" t="str">
        <f>IF(sum!A792="BC",sum!B792,"*")</f>
        <v>*</v>
      </c>
      <c r="V799" s="1"/>
      <c r="W799" s="1" t="str">
        <f>IF(sum!A792="BC",sum!D792,"*")</f>
        <v>*</v>
      </c>
      <c r="Z799" s="1" t="s">
        <v>137</v>
      </c>
      <c r="AA799" s="1" t="s">
        <v>138</v>
      </c>
      <c r="AB799" s="1">
        <v>2021</v>
      </c>
      <c r="AC799" s="1" t="str">
        <f>IF(sum!A792="MA",sum!B792,"*")</f>
        <v>*</v>
      </c>
      <c r="AD799" s="1"/>
      <c r="AE799" s="1" t="str">
        <f>IF(sum!A792="MA",sum!D792,"*")</f>
        <v>*</v>
      </c>
      <c r="AH799" s="1" t="s">
        <v>137</v>
      </c>
      <c r="AI799" s="1" t="s">
        <v>138</v>
      </c>
      <c r="AJ799" s="1">
        <v>2021</v>
      </c>
      <c r="AK799" s="1" t="str">
        <f>IF(sum!A792="ON",sum!B792,"*")</f>
        <v>*</v>
      </c>
      <c r="AL799" s="1"/>
      <c r="AM799" s="1" t="str">
        <f>IF(sum!A792="ON",sum!D792,"*")</f>
        <v>*</v>
      </c>
      <c r="AP799" s="4" t="s">
        <v>137</v>
      </c>
      <c r="AQ799" s="4" t="s">
        <v>138</v>
      </c>
      <c r="AR799" s="4">
        <v>2021</v>
      </c>
      <c r="AS799" s="1" t="str">
        <f>IF(sum!A792="QU",sum!B792,"*")</f>
        <v>*</v>
      </c>
      <c r="AT799" s="1"/>
      <c r="AU799" s="1" t="str">
        <f>IF(sum!A792="QU",sum!D792,"*")</f>
        <v>*</v>
      </c>
      <c r="AX799" s="1" t="s">
        <v>137</v>
      </c>
      <c r="AY799" s="1" t="s">
        <v>138</v>
      </c>
      <c r="AZ799" s="1">
        <v>2021</v>
      </c>
      <c r="BA799" s="1" t="str">
        <f>IF(sum!A792="SA",sum!B792,"*")</f>
        <v>*</v>
      </c>
      <c r="BB799" s="1"/>
      <c r="BC799" s="1" t="str">
        <f>IF(sum!A792="SA",sum!D792,"*")</f>
        <v>*</v>
      </c>
    </row>
    <row r="800" spans="2:55">
      <c r="B800" s="4" t="s">
        <v>137</v>
      </c>
      <c r="C800" s="4" t="s">
        <v>138</v>
      </c>
      <c r="D800" s="4">
        <v>2021</v>
      </c>
      <c r="J800" s="4" t="s">
        <v>137</v>
      </c>
      <c r="K800" s="4" t="s">
        <v>138</v>
      </c>
      <c r="L800" s="4">
        <v>2021</v>
      </c>
      <c r="M800" s="1" t="str">
        <f>IF(sum!A793="AT",sum!B793,"*")</f>
        <v>*</v>
      </c>
      <c r="N800" s="1"/>
      <c r="O800" s="1" t="str">
        <f>IF(sum!A793="AT",sum!D793,"*")</f>
        <v>*</v>
      </c>
      <c r="R800" s="4" t="s">
        <v>137</v>
      </c>
      <c r="S800" s="4" t="s">
        <v>138</v>
      </c>
      <c r="T800" s="4">
        <v>2021</v>
      </c>
      <c r="U800" s="1" t="str">
        <f>IF(sum!A793="BC",sum!B793,"*")</f>
        <v>*</v>
      </c>
      <c r="V800" s="1"/>
      <c r="W800" s="1" t="str">
        <f>IF(sum!A793="BC",sum!D793,"*")</f>
        <v>*</v>
      </c>
      <c r="Z800" s="4" t="s">
        <v>137</v>
      </c>
      <c r="AA800" s="4" t="s">
        <v>138</v>
      </c>
      <c r="AB800" s="4">
        <v>2021</v>
      </c>
      <c r="AC800" s="1" t="str">
        <f>IF(sum!A793="MA",sum!B793,"*")</f>
        <v>*</v>
      </c>
      <c r="AD800" s="1"/>
      <c r="AE800" s="1" t="str">
        <f>IF(sum!A793="MA",sum!D793,"*")</f>
        <v>*</v>
      </c>
      <c r="AH800" s="4" t="s">
        <v>137</v>
      </c>
      <c r="AI800" s="4" t="s">
        <v>138</v>
      </c>
      <c r="AJ800" s="4">
        <v>2021</v>
      </c>
      <c r="AK800" s="1" t="str">
        <f>IF(sum!A793="ON",sum!B793,"*")</f>
        <v>*</v>
      </c>
      <c r="AL800" s="1"/>
      <c r="AM800" s="1" t="str">
        <f>IF(sum!A793="ON",sum!D793,"*")</f>
        <v>*</v>
      </c>
      <c r="AP800" s="1" t="s">
        <v>137</v>
      </c>
      <c r="AQ800" s="1" t="s">
        <v>138</v>
      </c>
      <c r="AR800" s="1">
        <v>2021</v>
      </c>
      <c r="AS800" s="1" t="str">
        <f>IF(sum!A793="QU",sum!B793,"*")</f>
        <v>*</v>
      </c>
      <c r="AT800" s="1"/>
      <c r="AU800" s="1" t="str">
        <f>IF(sum!A793="QU",sum!D793,"*")</f>
        <v>*</v>
      </c>
      <c r="AX800" s="4" t="s">
        <v>137</v>
      </c>
      <c r="AY800" s="4" t="s">
        <v>138</v>
      </c>
      <c r="AZ800" s="4">
        <v>2021</v>
      </c>
      <c r="BA800" s="1" t="str">
        <f>IF(sum!A793="SA",sum!B793,"*")</f>
        <v>*</v>
      </c>
      <c r="BB800" s="1"/>
      <c r="BC800" s="1" t="str">
        <f>IF(sum!A793="SA",sum!D793,"*")</f>
        <v>*</v>
      </c>
    </row>
    <row r="801" spans="2:55">
      <c r="B801" s="1" t="s">
        <v>137</v>
      </c>
      <c r="C801" s="1" t="s">
        <v>138</v>
      </c>
      <c r="D801" s="1">
        <v>2021</v>
      </c>
      <c r="J801" s="1" t="s">
        <v>137</v>
      </c>
      <c r="K801" s="1" t="s">
        <v>138</v>
      </c>
      <c r="L801" s="1">
        <v>2021</v>
      </c>
      <c r="M801" s="1" t="str">
        <f>IF(sum!A794="AT",sum!B794,"*")</f>
        <v>*</v>
      </c>
      <c r="N801" s="1"/>
      <c r="O801" s="1" t="str">
        <f>IF(sum!A794="AT",sum!D794,"*")</f>
        <v>*</v>
      </c>
      <c r="R801" s="1" t="s">
        <v>137</v>
      </c>
      <c r="S801" s="1" t="s">
        <v>138</v>
      </c>
      <c r="T801" s="1">
        <v>2021</v>
      </c>
      <c r="U801" s="1" t="str">
        <f>IF(sum!A794="BC",sum!B794,"*")</f>
        <v>*</v>
      </c>
      <c r="V801" s="1"/>
      <c r="W801" s="1" t="str">
        <f>IF(sum!A794="BC",sum!D794,"*")</f>
        <v>*</v>
      </c>
      <c r="Z801" s="1" t="s">
        <v>137</v>
      </c>
      <c r="AA801" s="1" t="s">
        <v>138</v>
      </c>
      <c r="AB801" s="1">
        <v>2021</v>
      </c>
      <c r="AC801" s="1" t="str">
        <f>IF(sum!A794="MA",sum!B794,"*")</f>
        <v>*</v>
      </c>
      <c r="AD801" s="1"/>
      <c r="AE801" s="1" t="str">
        <f>IF(sum!A794="MA",sum!D794,"*")</f>
        <v>*</v>
      </c>
      <c r="AH801" s="1" t="s">
        <v>137</v>
      </c>
      <c r="AI801" s="1" t="s">
        <v>138</v>
      </c>
      <c r="AJ801" s="1">
        <v>2021</v>
      </c>
      <c r="AK801" s="1" t="str">
        <f>IF(sum!A794="ON",sum!B794,"*")</f>
        <v>*</v>
      </c>
      <c r="AL801" s="1"/>
      <c r="AM801" s="1" t="str">
        <f>IF(sum!A794="ON",sum!D794,"*")</f>
        <v>*</v>
      </c>
      <c r="AP801" s="4" t="s">
        <v>137</v>
      </c>
      <c r="AQ801" s="4" t="s">
        <v>138</v>
      </c>
      <c r="AR801" s="4">
        <v>2021</v>
      </c>
      <c r="AS801" s="1" t="str">
        <f>IF(sum!A794="QU",sum!B794,"*")</f>
        <v>*</v>
      </c>
      <c r="AT801" s="1"/>
      <c r="AU801" s="1" t="str">
        <f>IF(sum!A794="QU",sum!D794,"*")</f>
        <v>*</v>
      </c>
      <c r="AX801" s="1" t="s">
        <v>137</v>
      </c>
      <c r="AY801" s="1" t="s">
        <v>138</v>
      </c>
      <c r="AZ801" s="1">
        <v>2021</v>
      </c>
      <c r="BA801" s="1" t="str">
        <f>IF(sum!A794="SA",sum!B794,"*")</f>
        <v>*</v>
      </c>
      <c r="BB801" s="1"/>
      <c r="BC801" s="1" t="str">
        <f>IF(sum!A794="SA",sum!D794,"*")</f>
        <v>*</v>
      </c>
    </row>
    <row r="802" spans="2:55">
      <c r="B802" s="4" t="s">
        <v>137</v>
      </c>
      <c r="C802" s="4" t="s">
        <v>138</v>
      </c>
      <c r="D802" s="4">
        <v>2021</v>
      </c>
      <c r="J802" s="4" t="s">
        <v>137</v>
      </c>
      <c r="K802" s="4" t="s">
        <v>138</v>
      </c>
      <c r="L802" s="4">
        <v>2021</v>
      </c>
      <c r="M802" s="1" t="str">
        <f>IF(sum!A795="AT",sum!B795,"*")</f>
        <v>*</v>
      </c>
      <c r="N802" s="1"/>
      <c r="O802" s="1" t="str">
        <f>IF(sum!A795="AT",sum!D795,"*")</f>
        <v>*</v>
      </c>
      <c r="R802" s="4" t="s">
        <v>137</v>
      </c>
      <c r="S802" s="4" t="s">
        <v>138</v>
      </c>
      <c r="T802" s="4">
        <v>2021</v>
      </c>
      <c r="U802" s="1" t="str">
        <f>IF(sum!A795="BC",sum!B795,"*")</f>
        <v>*</v>
      </c>
      <c r="V802" s="1"/>
      <c r="W802" s="1" t="str">
        <f>IF(sum!A795="BC",sum!D795,"*")</f>
        <v>*</v>
      </c>
      <c r="Z802" s="4" t="s">
        <v>137</v>
      </c>
      <c r="AA802" s="4" t="s">
        <v>138</v>
      </c>
      <c r="AB802" s="4">
        <v>2021</v>
      </c>
      <c r="AC802" s="1" t="str">
        <f>IF(sum!A795="MA",sum!B795,"*")</f>
        <v>*</v>
      </c>
      <c r="AD802" s="1"/>
      <c r="AE802" s="1" t="str">
        <f>IF(sum!A795="MA",sum!D795,"*")</f>
        <v>*</v>
      </c>
      <c r="AH802" s="4" t="s">
        <v>137</v>
      </c>
      <c r="AI802" s="4" t="s">
        <v>138</v>
      </c>
      <c r="AJ802" s="4">
        <v>2021</v>
      </c>
      <c r="AK802" s="1" t="str">
        <f>IF(sum!A795="ON",sum!B795,"*")</f>
        <v>*</v>
      </c>
      <c r="AL802" s="1"/>
      <c r="AM802" s="1" t="str">
        <f>IF(sum!A795="ON",sum!D795,"*")</f>
        <v>*</v>
      </c>
      <c r="AP802" s="1" t="s">
        <v>137</v>
      </c>
      <c r="AQ802" s="1" t="s">
        <v>138</v>
      </c>
      <c r="AR802" s="1">
        <v>2021</v>
      </c>
      <c r="AS802" s="1" t="str">
        <f>IF(sum!A795="QU",sum!B795,"*")</f>
        <v>*</v>
      </c>
      <c r="AT802" s="1"/>
      <c r="AU802" s="1" t="str">
        <f>IF(sum!A795="QU",sum!D795,"*")</f>
        <v>*</v>
      </c>
      <c r="AX802" s="4" t="s">
        <v>137</v>
      </c>
      <c r="AY802" s="4" t="s">
        <v>138</v>
      </c>
      <c r="AZ802" s="4">
        <v>2021</v>
      </c>
      <c r="BA802" s="1" t="str">
        <f>IF(sum!A795="SA",sum!B795,"*")</f>
        <v>*</v>
      </c>
      <c r="BB802" s="1"/>
      <c r="BC802" s="1" t="str">
        <f>IF(sum!A795="SA",sum!D795,"*")</f>
        <v>*</v>
      </c>
    </row>
    <row r="803" spans="2:55">
      <c r="B803" s="1" t="s">
        <v>137</v>
      </c>
      <c r="C803" s="1" t="s">
        <v>138</v>
      </c>
      <c r="D803" s="1">
        <v>2021</v>
      </c>
      <c r="J803" s="1" t="s">
        <v>137</v>
      </c>
      <c r="K803" s="1" t="s">
        <v>138</v>
      </c>
      <c r="L803" s="1">
        <v>2021</v>
      </c>
      <c r="M803" s="1" t="str">
        <f>IF(sum!A796="AT",sum!B796,"*")</f>
        <v>*</v>
      </c>
      <c r="N803" s="1"/>
      <c r="O803" s="1" t="str">
        <f>IF(sum!A796="AT",sum!D796,"*")</f>
        <v>*</v>
      </c>
      <c r="R803" s="1" t="s">
        <v>137</v>
      </c>
      <c r="S803" s="1" t="s">
        <v>138</v>
      </c>
      <c r="T803" s="1">
        <v>2021</v>
      </c>
      <c r="U803" s="1" t="str">
        <f>IF(sum!A796="BC",sum!B796,"*")</f>
        <v>*</v>
      </c>
      <c r="V803" s="1"/>
      <c r="W803" s="1" t="str">
        <f>IF(sum!A796="BC",sum!D796,"*")</f>
        <v>*</v>
      </c>
      <c r="Z803" s="1" t="s">
        <v>137</v>
      </c>
      <c r="AA803" s="1" t="s">
        <v>138</v>
      </c>
      <c r="AB803" s="1">
        <v>2021</v>
      </c>
      <c r="AC803" s="1" t="str">
        <f>IF(sum!A796="MA",sum!B796,"*")</f>
        <v>*</v>
      </c>
      <c r="AD803" s="1"/>
      <c r="AE803" s="1" t="str">
        <f>IF(sum!A796="MA",sum!D796,"*")</f>
        <v>*</v>
      </c>
      <c r="AH803" s="1" t="s">
        <v>137</v>
      </c>
      <c r="AI803" s="1" t="s">
        <v>138</v>
      </c>
      <c r="AJ803" s="1">
        <v>2021</v>
      </c>
      <c r="AK803" s="1" t="str">
        <f>IF(sum!A796="ON",sum!B796,"*")</f>
        <v>*</v>
      </c>
      <c r="AL803" s="1"/>
      <c r="AM803" s="1" t="str">
        <f>IF(sum!A796="ON",sum!D796,"*")</f>
        <v>*</v>
      </c>
      <c r="AP803" s="4" t="s">
        <v>137</v>
      </c>
      <c r="AQ803" s="4" t="s">
        <v>138</v>
      </c>
      <c r="AR803" s="4">
        <v>2021</v>
      </c>
      <c r="AS803" s="1" t="str">
        <f>IF(sum!A796="QU",sum!B796,"*")</f>
        <v>*</v>
      </c>
      <c r="AT803" s="1"/>
      <c r="AU803" s="1" t="str">
        <f>IF(sum!A796="QU",sum!D796,"*")</f>
        <v>*</v>
      </c>
      <c r="AX803" s="1" t="s">
        <v>137</v>
      </c>
      <c r="AY803" s="1" t="s">
        <v>138</v>
      </c>
      <c r="AZ803" s="1">
        <v>2021</v>
      </c>
      <c r="BA803" s="1" t="str">
        <f>IF(sum!A796="SA",sum!B796,"*")</f>
        <v>*</v>
      </c>
      <c r="BB803" s="1"/>
      <c r="BC803" s="1" t="str">
        <f>IF(sum!A796="SA",sum!D796,"*")</f>
        <v>*</v>
      </c>
    </row>
    <row r="804" spans="2:55">
      <c r="B804" s="4" t="s">
        <v>137</v>
      </c>
      <c r="C804" s="4" t="s">
        <v>138</v>
      </c>
      <c r="D804" s="4">
        <v>2021</v>
      </c>
      <c r="J804" s="4" t="s">
        <v>137</v>
      </c>
      <c r="K804" s="4" t="s">
        <v>138</v>
      </c>
      <c r="L804" s="4">
        <v>2021</v>
      </c>
      <c r="M804" s="1" t="str">
        <f>IF(sum!A797="AT",sum!B797,"*")</f>
        <v>*</v>
      </c>
      <c r="N804" s="1"/>
      <c r="O804" s="1" t="str">
        <f>IF(sum!A797="AT",sum!D797,"*")</f>
        <v>*</v>
      </c>
      <c r="R804" s="4" t="s">
        <v>137</v>
      </c>
      <c r="S804" s="4" t="s">
        <v>138</v>
      </c>
      <c r="T804" s="4">
        <v>2021</v>
      </c>
      <c r="U804" s="1" t="str">
        <f>IF(sum!A797="BC",sum!B797,"*")</f>
        <v>*</v>
      </c>
      <c r="V804" s="1"/>
      <c r="W804" s="1" t="str">
        <f>IF(sum!A797="BC",sum!D797,"*")</f>
        <v>*</v>
      </c>
      <c r="Z804" s="4" t="s">
        <v>137</v>
      </c>
      <c r="AA804" s="4" t="s">
        <v>138</v>
      </c>
      <c r="AB804" s="4">
        <v>2021</v>
      </c>
      <c r="AC804" s="1" t="str">
        <f>IF(sum!A797="MA",sum!B797,"*")</f>
        <v>*</v>
      </c>
      <c r="AD804" s="1"/>
      <c r="AE804" s="1" t="str">
        <f>IF(sum!A797="MA",sum!D797,"*")</f>
        <v>*</v>
      </c>
      <c r="AH804" s="4" t="s">
        <v>137</v>
      </c>
      <c r="AI804" s="4" t="s">
        <v>138</v>
      </c>
      <c r="AJ804" s="4">
        <v>2021</v>
      </c>
      <c r="AK804" s="1" t="str">
        <f>IF(sum!A797="ON",sum!B797,"*")</f>
        <v>*</v>
      </c>
      <c r="AL804" s="1"/>
      <c r="AM804" s="1" t="str">
        <f>IF(sum!A797="ON",sum!D797,"*")</f>
        <v>*</v>
      </c>
      <c r="AP804" s="1" t="s">
        <v>137</v>
      </c>
      <c r="AQ804" s="1" t="s">
        <v>138</v>
      </c>
      <c r="AR804" s="1">
        <v>2021</v>
      </c>
      <c r="AS804" s="1" t="str">
        <f>IF(sum!A797="QU",sum!B797,"*")</f>
        <v>*</v>
      </c>
      <c r="AT804" s="1"/>
      <c r="AU804" s="1" t="str">
        <f>IF(sum!A797="QU",sum!D797,"*")</f>
        <v>*</v>
      </c>
      <c r="AX804" s="4" t="s">
        <v>137</v>
      </c>
      <c r="AY804" s="4" t="s">
        <v>138</v>
      </c>
      <c r="AZ804" s="4">
        <v>2021</v>
      </c>
      <c r="BA804" s="1" t="str">
        <f>IF(sum!A797="SA",sum!B797,"*")</f>
        <v>*</v>
      </c>
      <c r="BB804" s="1"/>
      <c r="BC804" s="1" t="str">
        <f>IF(sum!A797="SA",sum!D797,"*")</f>
        <v>*</v>
      </c>
    </row>
    <row r="805" spans="2:55">
      <c r="B805" s="1" t="s">
        <v>137</v>
      </c>
      <c r="C805" s="1" t="s">
        <v>138</v>
      </c>
      <c r="D805" s="1">
        <v>2021</v>
      </c>
      <c r="J805" s="1" t="s">
        <v>137</v>
      </c>
      <c r="K805" s="1" t="s">
        <v>138</v>
      </c>
      <c r="L805" s="1">
        <v>2021</v>
      </c>
      <c r="M805" s="1" t="str">
        <f>IF(sum!A798="AT",sum!B798,"*")</f>
        <v>*</v>
      </c>
      <c r="N805" s="1"/>
      <c r="O805" s="1" t="str">
        <f>IF(sum!A798="AT",sum!D798,"*")</f>
        <v>*</v>
      </c>
      <c r="R805" s="1" t="s">
        <v>137</v>
      </c>
      <c r="S805" s="1" t="s">
        <v>138</v>
      </c>
      <c r="T805" s="1">
        <v>2021</v>
      </c>
      <c r="U805" s="1" t="str">
        <f>IF(sum!A798="BC",sum!B798,"*")</f>
        <v>*</v>
      </c>
      <c r="V805" s="1"/>
      <c r="W805" s="1" t="str">
        <f>IF(sum!A798="BC",sum!D798,"*")</f>
        <v>*</v>
      </c>
      <c r="Z805" s="1" t="s">
        <v>137</v>
      </c>
      <c r="AA805" s="1" t="s">
        <v>138</v>
      </c>
      <c r="AB805" s="1">
        <v>2021</v>
      </c>
      <c r="AC805" s="1" t="str">
        <f>IF(sum!A798="MA",sum!B798,"*")</f>
        <v>*</v>
      </c>
      <c r="AD805" s="1"/>
      <c r="AE805" s="1" t="str">
        <f>IF(sum!A798="MA",sum!D798,"*")</f>
        <v>*</v>
      </c>
      <c r="AH805" s="1" t="s">
        <v>137</v>
      </c>
      <c r="AI805" s="1" t="s">
        <v>138</v>
      </c>
      <c r="AJ805" s="1">
        <v>2021</v>
      </c>
      <c r="AK805" s="1" t="str">
        <f>IF(sum!A798="ON",sum!B798,"*")</f>
        <v>*</v>
      </c>
      <c r="AL805" s="1"/>
      <c r="AM805" s="1" t="str">
        <f>IF(sum!A798="ON",sum!D798,"*")</f>
        <v>*</v>
      </c>
      <c r="AP805" s="4" t="s">
        <v>137</v>
      </c>
      <c r="AQ805" s="4" t="s">
        <v>138</v>
      </c>
      <c r="AR805" s="4">
        <v>2021</v>
      </c>
      <c r="AS805" s="1" t="str">
        <f>IF(sum!A798="QU",sum!B798,"*")</f>
        <v>*</v>
      </c>
      <c r="AT805" s="1"/>
      <c r="AU805" s="1" t="str">
        <f>IF(sum!A798="QU",sum!D798,"*")</f>
        <v>*</v>
      </c>
      <c r="AX805" s="1" t="s">
        <v>137</v>
      </c>
      <c r="AY805" s="1" t="s">
        <v>138</v>
      </c>
      <c r="AZ805" s="1">
        <v>2021</v>
      </c>
      <c r="BA805" s="1" t="str">
        <f>IF(sum!A798="SA",sum!B798,"*")</f>
        <v>*</v>
      </c>
      <c r="BB805" s="1"/>
      <c r="BC805" s="1" t="str">
        <f>IF(sum!A798="SA",sum!D798,"*")</f>
        <v>*</v>
      </c>
    </row>
    <row r="806" spans="2:55">
      <c r="B806" s="4" t="s">
        <v>137</v>
      </c>
      <c r="C806" s="4" t="s">
        <v>138</v>
      </c>
      <c r="D806" s="4">
        <v>2021</v>
      </c>
      <c r="J806" s="4" t="s">
        <v>137</v>
      </c>
      <c r="K806" s="4" t="s">
        <v>138</v>
      </c>
      <c r="L806" s="4">
        <v>2021</v>
      </c>
      <c r="M806" s="1" t="str">
        <f>IF(sum!A799="AT",sum!B799,"*")</f>
        <v>*</v>
      </c>
      <c r="N806" s="1"/>
      <c r="O806" s="1" t="str">
        <f>IF(sum!A799="AT",sum!D799,"*")</f>
        <v>*</v>
      </c>
      <c r="R806" s="4" t="s">
        <v>137</v>
      </c>
      <c r="S806" s="4" t="s">
        <v>138</v>
      </c>
      <c r="T806" s="4">
        <v>2021</v>
      </c>
      <c r="U806" s="1" t="str">
        <f>IF(sum!A799="BC",sum!B799,"*")</f>
        <v>*</v>
      </c>
      <c r="V806" s="1"/>
      <c r="W806" s="1" t="str">
        <f>IF(sum!A799="BC",sum!D799,"*")</f>
        <v>*</v>
      </c>
      <c r="Z806" s="4" t="s">
        <v>137</v>
      </c>
      <c r="AA806" s="4" t="s">
        <v>138</v>
      </c>
      <c r="AB806" s="4">
        <v>2021</v>
      </c>
      <c r="AC806" s="1" t="str">
        <f>IF(sum!A799="MA",sum!B799,"*")</f>
        <v>*</v>
      </c>
      <c r="AD806" s="1"/>
      <c r="AE806" s="1" t="str">
        <f>IF(sum!A799="MA",sum!D799,"*")</f>
        <v>*</v>
      </c>
      <c r="AH806" s="4" t="s">
        <v>137</v>
      </c>
      <c r="AI806" s="4" t="s">
        <v>138</v>
      </c>
      <c r="AJ806" s="4">
        <v>2021</v>
      </c>
      <c r="AK806" s="1" t="str">
        <f>IF(sum!A799="ON",sum!B799,"*")</f>
        <v>*</v>
      </c>
      <c r="AL806" s="1"/>
      <c r="AM806" s="1" t="str">
        <f>IF(sum!A799="ON",sum!D799,"*")</f>
        <v>*</v>
      </c>
      <c r="AP806" s="1" t="s">
        <v>137</v>
      </c>
      <c r="AQ806" s="1" t="s">
        <v>138</v>
      </c>
      <c r="AR806" s="1">
        <v>2021</v>
      </c>
      <c r="AS806" s="1" t="str">
        <f>IF(sum!A799="QU",sum!B799,"*")</f>
        <v>*</v>
      </c>
      <c r="AT806" s="1"/>
      <c r="AU806" s="1" t="str">
        <f>IF(sum!A799="QU",sum!D799,"*")</f>
        <v>*</v>
      </c>
      <c r="AX806" s="4" t="s">
        <v>137</v>
      </c>
      <c r="AY806" s="4" t="s">
        <v>138</v>
      </c>
      <c r="AZ806" s="4">
        <v>2021</v>
      </c>
      <c r="BA806" s="1" t="str">
        <f>IF(sum!A799="SA",sum!B799,"*")</f>
        <v>*</v>
      </c>
      <c r="BB806" s="1"/>
      <c r="BC806" s="1" t="str">
        <f>IF(sum!A799="SA",sum!D799,"*")</f>
        <v>*</v>
      </c>
    </row>
    <row r="807" spans="2:55">
      <c r="B807" s="1" t="s">
        <v>137</v>
      </c>
      <c r="C807" s="1" t="s">
        <v>138</v>
      </c>
      <c r="D807" s="1">
        <v>2021</v>
      </c>
      <c r="J807" s="1" t="s">
        <v>137</v>
      </c>
      <c r="K807" s="1" t="s">
        <v>138</v>
      </c>
      <c r="L807" s="1">
        <v>2021</v>
      </c>
      <c r="M807" s="1" t="str">
        <f>IF(sum!A800="AT",sum!B800,"*")</f>
        <v>*</v>
      </c>
      <c r="N807" s="1"/>
      <c r="O807" s="1" t="str">
        <f>IF(sum!A800="AT",sum!D800,"*")</f>
        <v>*</v>
      </c>
      <c r="R807" s="1" t="s">
        <v>137</v>
      </c>
      <c r="S807" s="1" t="s">
        <v>138</v>
      </c>
      <c r="T807" s="1">
        <v>2021</v>
      </c>
      <c r="U807" s="1" t="str">
        <f>IF(sum!A800="BC",sum!B800,"*")</f>
        <v>*</v>
      </c>
      <c r="V807" s="1"/>
      <c r="W807" s="1" t="str">
        <f>IF(sum!A800="BC",sum!D800,"*")</f>
        <v>*</v>
      </c>
      <c r="Z807" s="1" t="s">
        <v>137</v>
      </c>
      <c r="AA807" s="1" t="s">
        <v>138</v>
      </c>
      <c r="AB807" s="1">
        <v>2021</v>
      </c>
      <c r="AC807" s="1" t="str">
        <f>IF(sum!A800="MA",sum!B800,"*")</f>
        <v>*</v>
      </c>
      <c r="AD807" s="1"/>
      <c r="AE807" s="1" t="str">
        <f>IF(sum!A800="MA",sum!D800,"*")</f>
        <v>*</v>
      </c>
      <c r="AH807" s="1" t="s">
        <v>137</v>
      </c>
      <c r="AI807" s="1" t="s">
        <v>138</v>
      </c>
      <c r="AJ807" s="1">
        <v>2021</v>
      </c>
      <c r="AK807" s="1" t="str">
        <f>IF(sum!A800="ON",sum!B800,"*")</f>
        <v>*</v>
      </c>
      <c r="AL807" s="1"/>
      <c r="AM807" s="1" t="str">
        <f>IF(sum!A800="ON",sum!D800,"*")</f>
        <v>*</v>
      </c>
      <c r="AP807" s="4" t="s">
        <v>137</v>
      </c>
      <c r="AQ807" s="4" t="s">
        <v>138</v>
      </c>
      <c r="AR807" s="4">
        <v>2021</v>
      </c>
      <c r="AS807" s="1" t="str">
        <f>IF(sum!A800="QU",sum!B800,"*")</f>
        <v>*</v>
      </c>
      <c r="AT807" s="1"/>
      <c r="AU807" s="1" t="str">
        <f>IF(sum!A800="QU",sum!D800,"*")</f>
        <v>*</v>
      </c>
      <c r="AX807" s="1" t="s">
        <v>137</v>
      </c>
      <c r="AY807" s="1" t="s">
        <v>138</v>
      </c>
      <c r="AZ807" s="1">
        <v>2021</v>
      </c>
      <c r="BA807" s="1" t="str">
        <f>IF(sum!A800="SA",sum!B800,"*")</f>
        <v>*</v>
      </c>
      <c r="BB807" s="1"/>
      <c r="BC807" s="1" t="str">
        <f>IF(sum!A800="SA",sum!D800,"*")</f>
        <v>*</v>
      </c>
    </row>
    <row r="808" spans="2:55">
      <c r="B808" s="4" t="s">
        <v>137</v>
      </c>
      <c r="C808" s="4" t="s">
        <v>138</v>
      </c>
      <c r="D808" s="4">
        <v>2021</v>
      </c>
      <c r="J808" s="4" t="s">
        <v>137</v>
      </c>
      <c r="K808" s="4" t="s">
        <v>138</v>
      </c>
      <c r="L808" s="4">
        <v>2021</v>
      </c>
      <c r="M808" s="1" t="str">
        <f>IF(sum!A801="AT",sum!B801,"*")</f>
        <v>*</v>
      </c>
      <c r="N808" s="1"/>
      <c r="O808" s="1" t="str">
        <f>IF(sum!A801="AT",sum!D801,"*")</f>
        <v>*</v>
      </c>
      <c r="R808" s="4" t="s">
        <v>137</v>
      </c>
      <c r="S808" s="4" t="s">
        <v>138</v>
      </c>
      <c r="T808" s="4">
        <v>2021</v>
      </c>
      <c r="U808" s="1" t="str">
        <f>IF(sum!A801="BC",sum!B801,"*")</f>
        <v>*</v>
      </c>
      <c r="V808" s="1"/>
      <c r="W808" s="1" t="str">
        <f>IF(sum!A801="BC",sum!D801,"*")</f>
        <v>*</v>
      </c>
      <c r="Z808" s="4" t="s">
        <v>137</v>
      </c>
      <c r="AA808" s="4" t="s">
        <v>138</v>
      </c>
      <c r="AB808" s="4">
        <v>2021</v>
      </c>
      <c r="AC808" s="1" t="str">
        <f>IF(sum!A801="MA",sum!B801,"*")</f>
        <v>*</v>
      </c>
      <c r="AD808" s="1"/>
      <c r="AE808" s="1" t="str">
        <f>IF(sum!A801="MA",sum!D801,"*")</f>
        <v>*</v>
      </c>
      <c r="AH808" s="4" t="s">
        <v>137</v>
      </c>
      <c r="AI808" s="4" t="s">
        <v>138</v>
      </c>
      <c r="AJ808" s="4">
        <v>2021</v>
      </c>
      <c r="AK808" s="1" t="str">
        <f>IF(sum!A801="ON",sum!B801,"*")</f>
        <v>*</v>
      </c>
      <c r="AL808" s="1"/>
      <c r="AM808" s="1" t="str">
        <f>IF(sum!A801="ON",sum!D801,"*")</f>
        <v>*</v>
      </c>
      <c r="AP808" s="1" t="s">
        <v>137</v>
      </c>
      <c r="AQ808" s="1" t="s">
        <v>138</v>
      </c>
      <c r="AR808" s="1">
        <v>2021</v>
      </c>
      <c r="AS808" s="1" t="str">
        <f>IF(sum!A801="QU",sum!B801,"*")</f>
        <v>*</v>
      </c>
      <c r="AT808" s="1"/>
      <c r="AU808" s="1" t="str">
        <f>IF(sum!A801="QU",sum!D801,"*")</f>
        <v>*</v>
      </c>
      <c r="AX808" s="4" t="s">
        <v>137</v>
      </c>
      <c r="AY808" s="4" t="s">
        <v>138</v>
      </c>
      <c r="AZ808" s="4">
        <v>2021</v>
      </c>
      <c r="BA808" s="1" t="str">
        <f>IF(sum!A801="SA",sum!B801,"*")</f>
        <v>*</v>
      </c>
      <c r="BB808" s="1"/>
      <c r="BC808" s="1" t="str">
        <f>IF(sum!A801="SA",sum!D801,"*")</f>
        <v>*</v>
      </c>
    </row>
    <row r="809" spans="2:55">
      <c r="B809" s="1" t="s">
        <v>137</v>
      </c>
      <c r="C809" s="1" t="s">
        <v>138</v>
      </c>
      <c r="D809" s="1">
        <v>2021</v>
      </c>
      <c r="J809" s="1" t="s">
        <v>137</v>
      </c>
      <c r="K809" s="1" t="s">
        <v>138</v>
      </c>
      <c r="L809" s="1">
        <v>2021</v>
      </c>
      <c r="M809" s="1" t="str">
        <f>IF(sum!A802="AT",sum!B802,"*")</f>
        <v>*</v>
      </c>
      <c r="N809" s="1"/>
      <c r="O809" s="1" t="str">
        <f>IF(sum!A802="AT",sum!D802,"*")</f>
        <v>*</v>
      </c>
      <c r="R809" s="1" t="s">
        <v>137</v>
      </c>
      <c r="S809" s="1" t="s">
        <v>138</v>
      </c>
      <c r="T809" s="1">
        <v>2021</v>
      </c>
      <c r="U809" s="1" t="str">
        <f>IF(sum!A802="BC",sum!B802,"*")</f>
        <v>*</v>
      </c>
      <c r="V809" s="1"/>
      <c r="W809" s="1" t="str">
        <f>IF(sum!A802="BC",sum!D802,"*")</f>
        <v>*</v>
      </c>
      <c r="Z809" s="1" t="s">
        <v>137</v>
      </c>
      <c r="AA809" s="1" t="s">
        <v>138</v>
      </c>
      <c r="AB809" s="1">
        <v>2021</v>
      </c>
      <c r="AC809" s="1" t="str">
        <f>IF(sum!A802="MA",sum!B802,"*")</f>
        <v>*</v>
      </c>
      <c r="AD809" s="1"/>
      <c r="AE809" s="1" t="str">
        <f>IF(sum!A802="MA",sum!D802,"*")</f>
        <v>*</v>
      </c>
      <c r="AH809" s="1" t="s">
        <v>137</v>
      </c>
      <c r="AI809" s="1" t="s">
        <v>138</v>
      </c>
      <c r="AJ809" s="1">
        <v>2021</v>
      </c>
      <c r="AK809" s="1" t="str">
        <f>IF(sum!A802="ON",sum!B802,"*")</f>
        <v>*</v>
      </c>
      <c r="AL809" s="1"/>
      <c r="AM809" s="1" t="str">
        <f>IF(sum!A802="ON",sum!D802,"*")</f>
        <v>*</v>
      </c>
      <c r="AP809" s="4" t="s">
        <v>137</v>
      </c>
      <c r="AQ809" s="4" t="s">
        <v>138</v>
      </c>
      <c r="AR809" s="4">
        <v>2021</v>
      </c>
      <c r="AS809" s="1" t="str">
        <f>IF(sum!A802="QU",sum!B802,"*")</f>
        <v>*</v>
      </c>
      <c r="AT809" s="1"/>
      <c r="AU809" s="1" t="str">
        <f>IF(sum!A802="QU",sum!D802,"*")</f>
        <v>*</v>
      </c>
      <c r="AX809" s="1" t="s">
        <v>137</v>
      </c>
      <c r="AY809" s="1" t="s">
        <v>138</v>
      </c>
      <c r="AZ809" s="1">
        <v>2021</v>
      </c>
      <c r="BA809" s="1" t="str">
        <f>IF(sum!A802="SA",sum!B802,"*")</f>
        <v>*</v>
      </c>
      <c r="BB809" s="1"/>
      <c r="BC809" s="1" t="str">
        <f>IF(sum!A802="SA",sum!D802,"*")</f>
        <v>*</v>
      </c>
    </row>
    <row r="810" spans="2:55">
      <c r="B810" s="4" t="s">
        <v>137</v>
      </c>
      <c r="C810" s="4" t="s">
        <v>138</v>
      </c>
      <c r="D810" s="4">
        <v>2021</v>
      </c>
      <c r="J810" s="4" t="s">
        <v>137</v>
      </c>
      <c r="K810" s="4" t="s">
        <v>138</v>
      </c>
      <c r="L810" s="4">
        <v>2021</v>
      </c>
      <c r="M810" s="1" t="str">
        <f>IF(sum!A803="AT",sum!B803,"*")</f>
        <v>*</v>
      </c>
      <c r="N810" s="1"/>
      <c r="O810" s="1" t="str">
        <f>IF(sum!A803="AT",sum!D803,"*")</f>
        <v>*</v>
      </c>
      <c r="R810" s="4" t="s">
        <v>137</v>
      </c>
      <c r="S810" s="4" t="s">
        <v>138</v>
      </c>
      <c r="T810" s="4">
        <v>2021</v>
      </c>
      <c r="U810" s="1" t="str">
        <f>IF(sum!A803="BC",sum!B803,"*")</f>
        <v>*</v>
      </c>
      <c r="V810" s="1"/>
      <c r="W810" s="1" t="str">
        <f>IF(sum!A803="BC",sum!D803,"*")</f>
        <v>*</v>
      </c>
      <c r="Z810" s="4" t="s">
        <v>137</v>
      </c>
      <c r="AA810" s="4" t="s">
        <v>138</v>
      </c>
      <c r="AB810" s="4">
        <v>2021</v>
      </c>
      <c r="AC810" s="1" t="str">
        <f>IF(sum!A803="MA",sum!B803,"*")</f>
        <v>*</v>
      </c>
      <c r="AD810" s="1"/>
      <c r="AE810" s="1" t="str">
        <f>IF(sum!A803="MA",sum!D803,"*")</f>
        <v>*</v>
      </c>
      <c r="AH810" s="4" t="s">
        <v>137</v>
      </c>
      <c r="AI810" s="4" t="s">
        <v>138</v>
      </c>
      <c r="AJ810" s="4">
        <v>2021</v>
      </c>
      <c r="AK810" s="1" t="str">
        <f>IF(sum!A803="ON",sum!B803,"*")</f>
        <v>*</v>
      </c>
      <c r="AL810" s="1"/>
      <c r="AM810" s="1" t="str">
        <f>IF(sum!A803="ON",sum!D803,"*")</f>
        <v>*</v>
      </c>
      <c r="AP810" s="1" t="s">
        <v>137</v>
      </c>
      <c r="AQ810" s="1" t="s">
        <v>138</v>
      </c>
      <c r="AR810" s="1">
        <v>2021</v>
      </c>
      <c r="AS810" s="1" t="str">
        <f>IF(sum!A803="QU",sum!B803,"*")</f>
        <v>*</v>
      </c>
      <c r="AT810" s="1"/>
      <c r="AU810" s="1" t="str">
        <f>IF(sum!A803="QU",sum!D803,"*")</f>
        <v>*</v>
      </c>
      <c r="AX810" s="4" t="s">
        <v>137</v>
      </c>
      <c r="AY810" s="4" t="s">
        <v>138</v>
      </c>
      <c r="AZ810" s="4">
        <v>2021</v>
      </c>
      <c r="BA810" s="1" t="str">
        <f>IF(sum!A803="SA",sum!B803,"*")</f>
        <v>*</v>
      </c>
      <c r="BB810" s="1"/>
      <c r="BC810" s="1" t="str">
        <f>IF(sum!A803="SA",sum!D803,"*")</f>
        <v>*</v>
      </c>
    </row>
    <row r="811" spans="2:55">
      <c r="B811" s="1" t="s">
        <v>137</v>
      </c>
      <c r="C811" s="1" t="s">
        <v>138</v>
      </c>
      <c r="D811" s="1">
        <v>2021</v>
      </c>
      <c r="J811" s="1" t="s">
        <v>137</v>
      </c>
      <c r="K811" s="1" t="s">
        <v>138</v>
      </c>
      <c r="L811" s="1">
        <v>2021</v>
      </c>
      <c r="M811" s="1" t="str">
        <f>IF(sum!A804="AT",sum!B804,"*")</f>
        <v>*</v>
      </c>
      <c r="N811" s="1"/>
      <c r="O811" s="1" t="str">
        <f>IF(sum!A804="AT",sum!D804,"*")</f>
        <v>*</v>
      </c>
      <c r="R811" s="1" t="s">
        <v>137</v>
      </c>
      <c r="S811" s="1" t="s">
        <v>138</v>
      </c>
      <c r="T811" s="1">
        <v>2021</v>
      </c>
      <c r="U811" s="1" t="str">
        <f>IF(sum!A804="BC",sum!B804,"*")</f>
        <v>*</v>
      </c>
      <c r="V811" s="1"/>
      <c r="W811" s="1" t="str">
        <f>IF(sum!A804="BC",sum!D804,"*")</f>
        <v>*</v>
      </c>
      <c r="Z811" s="1" t="s">
        <v>137</v>
      </c>
      <c r="AA811" s="1" t="s">
        <v>138</v>
      </c>
      <c r="AB811" s="1">
        <v>2021</v>
      </c>
      <c r="AC811" s="1" t="str">
        <f>IF(sum!A804="MA",sum!B804,"*")</f>
        <v>*</v>
      </c>
      <c r="AD811" s="1"/>
      <c r="AE811" s="1" t="str">
        <f>IF(sum!A804="MA",sum!D804,"*")</f>
        <v>*</v>
      </c>
      <c r="AH811" s="1" t="s">
        <v>137</v>
      </c>
      <c r="AI811" s="1" t="s">
        <v>138</v>
      </c>
      <c r="AJ811" s="1">
        <v>2021</v>
      </c>
      <c r="AK811" s="1" t="str">
        <f>IF(sum!A804="ON",sum!B804,"*")</f>
        <v>*</v>
      </c>
      <c r="AL811" s="1"/>
      <c r="AM811" s="1" t="str">
        <f>IF(sum!A804="ON",sum!D804,"*")</f>
        <v>*</v>
      </c>
      <c r="AP811" s="4" t="s">
        <v>137</v>
      </c>
      <c r="AQ811" s="4" t="s">
        <v>138</v>
      </c>
      <c r="AR811" s="4">
        <v>2021</v>
      </c>
      <c r="AS811" s="1" t="str">
        <f>IF(sum!A804="QU",sum!B804,"*")</f>
        <v>*</v>
      </c>
      <c r="AT811" s="1"/>
      <c r="AU811" s="1" t="str">
        <f>IF(sum!A804="QU",sum!D804,"*")</f>
        <v>*</v>
      </c>
      <c r="AX811" s="1" t="s">
        <v>137</v>
      </c>
      <c r="AY811" s="1" t="s">
        <v>138</v>
      </c>
      <c r="AZ811" s="1">
        <v>2021</v>
      </c>
      <c r="BA811" s="1" t="str">
        <f>IF(sum!A804="SA",sum!B804,"*")</f>
        <v>*</v>
      </c>
      <c r="BB811" s="1"/>
      <c r="BC811" s="1" t="str">
        <f>IF(sum!A804="SA",sum!D804,"*")</f>
        <v>*</v>
      </c>
    </row>
    <row r="812" spans="2:55">
      <c r="B812" s="4" t="s">
        <v>137</v>
      </c>
      <c r="C812" s="4" t="s">
        <v>138</v>
      </c>
      <c r="D812" s="4">
        <v>2021</v>
      </c>
      <c r="J812" s="4" t="s">
        <v>137</v>
      </c>
      <c r="K812" s="4" t="s">
        <v>138</v>
      </c>
      <c r="L812" s="4">
        <v>2021</v>
      </c>
      <c r="M812" s="1" t="str">
        <f>IF(sum!A805="AT",sum!B805,"*")</f>
        <v>*</v>
      </c>
      <c r="N812" s="1"/>
      <c r="O812" s="1" t="str">
        <f>IF(sum!A805="AT",sum!D805,"*")</f>
        <v>*</v>
      </c>
      <c r="R812" s="4" t="s">
        <v>137</v>
      </c>
      <c r="S812" s="4" t="s">
        <v>138</v>
      </c>
      <c r="T812" s="4">
        <v>2021</v>
      </c>
      <c r="U812" s="1" t="str">
        <f>IF(sum!A805="BC",sum!B805,"*")</f>
        <v>*</v>
      </c>
      <c r="V812" s="1"/>
      <c r="W812" s="1" t="str">
        <f>IF(sum!A805="BC",sum!D805,"*")</f>
        <v>*</v>
      </c>
      <c r="Z812" s="4" t="s">
        <v>137</v>
      </c>
      <c r="AA812" s="4" t="s">
        <v>138</v>
      </c>
      <c r="AB812" s="4">
        <v>2021</v>
      </c>
      <c r="AC812" s="1" t="str">
        <f>IF(sum!A805="MA",sum!B805,"*")</f>
        <v>*</v>
      </c>
      <c r="AD812" s="1"/>
      <c r="AE812" s="1" t="str">
        <f>IF(sum!A805="MA",sum!D805,"*")</f>
        <v>*</v>
      </c>
      <c r="AH812" s="4" t="s">
        <v>137</v>
      </c>
      <c r="AI812" s="4" t="s">
        <v>138</v>
      </c>
      <c r="AJ812" s="4">
        <v>2021</v>
      </c>
      <c r="AK812" s="1" t="str">
        <f>IF(sum!A805="ON",sum!B805,"*")</f>
        <v>*</v>
      </c>
      <c r="AL812" s="1"/>
      <c r="AM812" s="1" t="str">
        <f>IF(sum!A805="ON",sum!D805,"*")</f>
        <v>*</v>
      </c>
      <c r="AP812" s="1" t="s">
        <v>137</v>
      </c>
      <c r="AQ812" s="1" t="s">
        <v>138</v>
      </c>
      <c r="AR812" s="1">
        <v>2021</v>
      </c>
      <c r="AS812" s="1" t="str">
        <f>IF(sum!A805="QU",sum!B805,"*")</f>
        <v>*</v>
      </c>
      <c r="AT812" s="1"/>
      <c r="AU812" s="1" t="str">
        <f>IF(sum!A805="QU",sum!D805,"*")</f>
        <v>*</v>
      </c>
      <c r="AX812" s="4" t="s">
        <v>137</v>
      </c>
      <c r="AY812" s="4" t="s">
        <v>138</v>
      </c>
      <c r="AZ812" s="4">
        <v>2021</v>
      </c>
      <c r="BA812" s="1" t="str">
        <f>IF(sum!A805="SA",sum!B805,"*")</f>
        <v>*</v>
      </c>
      <c r="BB812" s="1"/>
      <c r="BC812" s="1" t="str">
        <f>IF(sum!A805="SA",sum!D805,"*")</f>
        <v>*</v>
      </c>
    </row>
    <row r="813" spans="2:55">
      <c r="B813" s="1" t="s">
        <v>137</v>
      </c>
      <c r="C813" s="1" t="s">
        <v>138</v>
      </c>
      <c r="D813" s="1">
        <v>2021</v>
      </c>
      <c r="J813" s="1" t="s">
        <v>137</v>
      </c>
      <c r="K813" s="1" t="s">
        <v>138</v>
      </c>
      <c r="L813" s="1">
        <v>2021</v>
      </c>
      <c r="M813" s="1" t="str">
        <f>IF(sum!A806="AT",sum!B806,"*")</f>
        <v>*</v>
      </c>
      <c r="N813" s="1"/>
      <c r="O813" s="1" t="str">
        <f>IF(sum!A806="AT",sum!D806,"*")</f>
        <v>*</v>
      </c>
      <c r="R813" s="1" t="s">
        <v>137</v>
      </c>
      <c r="S813" s="1" t="s">
        <v>138</v>
      </c>
      <c r="T813" s="1">
        <v>2021</v>
      </c>
      <c r="U813" s="1" t="str">
        <f>IF(sum!A806="BC",sum!B806,"*")</f>
        <v>*</v>
      </c>
      <c r="V813" s="1"/>
      <c r="W813" s="1" t="str">
        <f>IF(sum!A806="BC",sum!D806,"*")</f>
        <v>*</v>
      </c>
      <c r="Z813" s="1" t="s">
        <v>137</v>
      </c>
      <c r="AA813" s="1" t="s">
        <v>138</v>
      </c>
      <c r="AB813" s="1">
        <v>2021</v>
      </c>
      <c r="AC813" s="1" t="str">
        <f>IF(sum!A806="MA",sum!B806,"*")</f>
        <v>*</v>
      </c>
      <c r="AD813" s="1"/>
      <c r="AE813" s="1" t="str">
        <f>IF(sum!A806="MA",sum!D806,"*")</f>
        <v>*</v>
      </c>
      <c r="AH813" s="1" t="s">
        <v>137</v>
      </c>
      <c r="AI813" s="1" t="s">
        <v>138</v>
      </c>
      <c r="AJ813" s="1">
        <v>2021</v>
      </c>
      <c r="AK813" s="1" t="str">
        <f>IF(sum!A806="ON",sum!B806,"*")</f>
        <v>*</v>
      </c>
      <c r="AL813" s="1"/>
      <c r="AM813" s="1" t="str">
        <f>IF(sum!A806="ON",sum!D806,"*")</f>
        <v>*</v>
      </c>
      <c r="AP813" s="4" t="s">
        <v>137</v>
      </c>
      <c r="AQ813" s="4" t="s">
        <v>138</v>
      </c>
      <c r="AR813" s="4">
        <v>2021</v>
      </c>
      <c r="AS813" s="1" t="str">
        <f>IF(sum!A806="QU",sum!B806,"*")</f>
        <v>*</v>
      </c>
      <c r="AT813" s="1"/>
      <c r="AU813" s="1" t="str">
        <f>IF(sum!A806="QU",sum!D806,"*")</f>
        <v>*</v>
      </c>
      <c r="AX813" s="1" t="s">
        <v>137</v>
      </c>
      <c r="AY813" s="1" t="s">
        <v>138</v>
      </c>
      <c r="AZ813" s="1">
        <v>2021</v>
      </c>
      <c r="BA813" s="1" t="str">
        <f>IF(sum!A806="SA",sum!B806,"*")</f>
        <v>*</v>
      </c>
      <c r="BB813" s="1"/>
      <c r="BC813" s="1" t="str">
        <f>IF(sum!A806="SA",sum!D806,"*")</f>
        <v>*</v>
      </c>
    </row>
    <row r="814" spans="2:55">
      <c r="B814" s="4" t="s">
        <v>137</v>
      </c>
      <c r="C814" s="4" t="s">
        <v>138</v>
      </c>
      <c r="D814" s="4">
        <v>2021</v>
      </c>
      <c r="J814" s="4" t="s">
        <v>137</v>
      </c>
      <c r="K814" s="4" t="s">
        <v>138</v>
      </c>
      <c r="L814" s="4">
        <v>2021</v>
      </c>
      <c r="M814" s="1" t="str">
        <f>IF(sum!A807="AT",sum!B807,"*")</f>
        <v>*</v>
      </c>
      <c r="N814" s="1"/>
      <c r="O814" s="1" t="str">
        <f>IF(sum!A807="AT",sum!D807,"*")</f>
        <v>*</v>
      </c>
      <c r="R814" s="4" t="s">
        <v>137</v>
      </c>
      <c r="S814" s="4" t="s">
        <v>138</v>
      </c>
      <c r="T814" s="4">
        <v>2021</v>
      </c>
      <c r="U814" s="1" t="str">
        <f>IF(sum!A807="BC",sum!B807,"*")</f>
        <v>*</v>
      </c>
      <c r="V814" s="1"/>
      <c r="W814" s="1" t="str">
        <f>IF(sum!A807="BC",sum!D807,"*")</f>
        <v>*</v>
      </c>
      <c r="Z814" s="4" t="s">
        <v>137</v>
      </c>
      <c r="AA814" s="4" t="s">
        <v>138</v>
      </c>
      <c r="AB814" s="4">
        <v>2021</v>
      </c>
      <c r="AC814" s="1" t="str">
        <f>IF(sum!A807="MA",sum!B807,"*")</f>
        <v>*</v>
      </c>
      <c r="AD814" s="1"/>
      <c r="AE814" s="1" t="str">
        <f>IF(sum!A807="MA",sum!D807,"*")</f>
        <v>*</v>
      </c>
      <c r="AH814" s="4" t="s">
        <v>137</v>
      </c>
      <c r="AI814" s="4" t="s">
        <v>138</v>
      </c>
      <c r="AJ814" s="4">
        <v>2021</v>
      </c>
      <c r="AK814" s="1" t="str">
        <f>IF(sum!A807="ON",sum!B807,"*")</f>
        <v>*</v>
      </c>
      <c r="AL814" s="1"/>
      <c r="AM814" s="1" t="str">
        <f>IF(sum!A807="ON",sum!D807,"*")</f>
        <v>*</v>
      </c>
      <c r="AP814" s="1" t="s">
        <v>137</v>
      </c>
      <c r="AQ814" s="1" t="s">
        <v>138</v>
      </c>
      <c r="AR814" s="1">
        <v>2021</v>
      </c>
      <c r="AS814" s="1" t="str">
        <f>IF(sum!A807="QU",sum!B807,"*")</f>
        <v>*</v>
      </c>
      <c r="AT814" s="1"/>
      <c r="AU814" s="1" t="str">
        <f>IF(sum!A807="QU",sum!D807,"*")</f>
        <v>*</v>
      </c>
      <c r="AX814" s="4" t="s">
        <v>137</v>
      </c>
      <c r="AY814" s="4" t="s">
        <v>138</v>
      </c>
      <c r="AZ814" s="4">
        <v>2021</v>
      </c>
      <c r="BA814" s="1" t="str">
        <f>IF(sum!A807="SA",sum!B807,"*")</f>
        <v>*</v>
      </c>
      <c r="BB814" s="1"/>
      <c r="BC814" s="1" t="str">
        <f>IF(sum!A807="SA",sum!D807,"*")</f>
        <v>*</v>
      </c>
    </row>
    <row r="815" spans="2:55">
      <c r="B815" s="1" t="s">
        <v>137</v>
      </c>
      <c r="C815" s="1" t="s">
        <v>138</v>
      </c>
      <c r="D815" s="1">
        <v>2021</v>
      </c>
      <c r="J815" s="1" t="s">
        <v>137</v>
      </c>
      <c r="K815" s="1" t="s">
        <v>138</v>
      </c>
      <c r="L815" s="1">
        <v>2021</v>
      </c>
      <c r="M815" s="1" t="str">
        <f>IF(sum!A808="AT",sum!B808,"*")</f>
        <v>*</v>
      </c>
      <c r="N815" s="1"/>
      <c r="O815" s="1" t="str">
        <f>IF(sum!A808="AT",sum!D808,"*")</f>
        <v>*</v>
      </c>
      <c r="R815" s="1" t="s">
        <v>137</v>
      </c>
      <c r="S815" s="1" t="s">
        <v>138</v>
      </c>
      <c r="T815" s="1">
        <v>2021</v>
      </c>
      <c r="U815" s="1" t="str">
        <f>IF(sum!A808="BC",sum!B808,"*")</f>
        <v>*</v>
      </c>
      <c r="V815" s="1"/>
      <c r="W815" s="1" t="str">
        <f>IF(sum!A808="BC",sum!D808,"*")</f>
        <v>*</v>
      </c>
      <c r="Z815" s="1" t="s">
        <v>137</v>
      </c>
      <c r="AA815" s="1" t="s">
        <v>138</v>
      </c>
      <c r="AB815" s="1">
        <v>2021</v>
      </c>
      <c r="AC815" s="1" t="str">
        <f>IF(sum!A808="MA",sum!B808,"*")</f>
        <v>*</v>
      </c>
      <c r="AD815" s="1"/>
      <c r="AE815" s="1" t="str">
        <f>IF(sum!A808="MA",sum!D808,"*")</f>
        <v>*</v>
      </c>
      <c r="AH815" s="1" t="s">
        <v>137</v>
      </c>
      <c r="AI815" s="1" t="s">
        <v>138</v>
      </c>
      <c r="AJ815" s="1">
        <v>2021</v>
      </c>
      <c r="AK815" s="1" t="str">
        <f>IF(sum!A808="ON",sum!B808,"*")</f>
        <v>*</v>
      </c>
      <c r="AL815" s="1"/>
      <c r="AM815" s="1" t="str">
        <f>IF(sum!A808="ON",sum!D808,"*")</f>
        <v>*</v>
      </c>
      <c r="AP815" s="4" t="s">
        <v>137</v>
      </c>
      <c r="AQ815" s="4" t="s">
        <v>138</v>
      </c>
      <c r="AR815" s="4">
        <v>2021</v>
      </c>
      <c r="AS815" s="1" t="str">
        <f>IF(sum!A808="QU",sum!B808,"*")</f>
        <v>*</v>
      </c>
      <c r="AT815" s="1"/>
      <c r="AU815" s="1" t="str">
        <f>IF(sum!A808="QU",sum!D808,"*")</f>
        <v>*</v>
      </c>
      <c r="AX815" s="1" t="s">
        <v>137</v>
      </c>
      <c r="AY815" s="1" t="s">
        <v>138</v>
      </c>
      <c r="AZ815" s="1">
        <v>2021</v>
      </c>
      <c r="BA815" s="1" t="str">
        <f>IF(sum!A808="SA",sum!B808,"*")</f>
        <v>*</v>
      </c>
      <c r="BB815" s="1"/>
      <c r="BC815" s="1" t="str">
        <f>IF(sum!A808="SA",sum!D808,"*")</f>
        <v>*</v>
      </c>
    </row>
    <row r="816" spans="2:55">
      <c r="B816" s="4" t="s">
        <v>137</v>
      </c>
      <c r="C816" s="4" t="s">
        <v>138</v>
      </c>
      <c r="D816" s="4">
        <v>2021</v>
      </c>
      <c r="J816" s="4" t="s">
        <v>137</v>
      </c>
      <c r="K816" s="4" t="s">
        <v>138</v>
      </c>
      <c r="L816" s="4">
        <v>2021</v>
      </c>
      <c r="M816" s="1" t="str">
        <f>IF(sum!A809="AT",sum!B809,"*")</f>
        <v>*</v>
      </c>
      <c r="N816" s="1"/>
      <c r="O816" s="1" t="str">
        <f>IF(sum!A809="AT",sum!D809,"*")</f>
        <v>*</v>
      </c>
      <c r="R816" s="4" t="s">
        <v>137</v>
      </c>
      <c r="S816" s="4" t="s">
        <v>138</v>
      </c>
      <c r="T816" s="4">
        <v>2021</v>
      </c>
      <c r="U816" s="1" t="str">
        <f>IF(sum!A809="BC",sum!B809,"*")</f>
        <v>*</v>
      </c>
      <c r="V816" s="1"/>
      <c r="W816" s="1" t="str">
        <f>IF(sum!A809="BC",sum!D809,"*")</f>
        <v>*</v>
      </c>
      <c r="Z816" s="4" t="s">
        <v>137</v>
      </c>
      <c r="AA816" s="4" t="s">
        <v>138</v>
      </c>
      <c r="AB816" s="4">
        <v>2021</v>
      </c>
      <c r="AC816" s="1" t="str">
        <f>IF(sum!A809="MA",sum!B809,"*")</f>
        <v>*</v>
      </c>
      <c r="AD816" s="1"/>
      <c r="AE816" s="1" t="str">
        <f>IF(sum!A809="MA",sum!D809,"*")</f>
        <v>*</v>
      </c>
      <c r="AH816" s="4" t="s">
        <v>137</v>
      </c>
      <c r="AI816" s="4" t="s">
        <v>138</v>
      </c>
      <c r="AJ816" s="4">
        <v>2021</v>
      </c>
      <c r="AK816" s="1" t="str">
        <f>IF(sum!A809="ON",sum!B809,"*")</f>
        <v>*</v>
      </c>
      <c r="AL816" s="1"/>
      <c r="AM816" s="1" t="str">
        <f>IF(sum!A809="ON",sum!D809,"*")</f>
        <v>*</v>
      </c>
      <c r="AP816" s="1" t="s">
        <v>137</v>
      </c>
      <c r="AQ816" s="1" t="s">
        <v>138</v>
      </c>
      <c r="AR816" s="1">
        <v>2021</v>
      </c>
      <c r="AS816" s="1" t="str">
        <f>IF(sum!A809="QU",sum!B809,"*")</f>
        <v>*</v>
      </c>
      <c r="AT816" s="1"/>
      <c r="AU816" s="1" t="str">
        <f>IF(sum!A809="QU",sum!D809,"*")</f>
        <v>*</v>
      </c>
      <c r="AX816" s="4" t="s">
        <v>137</v>
      </c>
      <c r="AY816" s="4" t="s">
        <v>138</v>
      </c>
      <c r="AZ816" s="4">
        <v>2021</v>
      </c>
      <c r="BA816" s="1" t="str">
        <f>IF(sum!A809="SA",sum!B809,"*")</f>
        <v>*</v>
      </c>
      <c r="BB816" s="1"/>
      <c r="BC816" s="1" t="str">
        <f>IF(sum!A809="SA",sum!D809,"*")</f>
        <v>*</v>
      </c>
    </row>
    <row r="817" spans="2:55">
      <c r="B817" s="1" t="s">
        <v>137</v>
      </c>
      <c r="C817" s="1" t="s">
        <v>138</v>
      </c>
      <c r="D817" s="1">
        <v>2021</v>
      </c>
      <c r="J817" s="1" t="s">
        <v>137</v>
      </c>
      <c r="K817" s="1" t="s">
        <v>138</v>
      </c>
      <c r="L817" s="1">
        <v>2021</v>
      </c>
      <c r="M817" s="1" t="str">
        <f>IF(sum!A810="AT",sum!B810,"*")</f>
        <v>*</v>
      </c>
      <c r="N817" s="1"/>
      <c r="O817" s="1" t="str">
        <f>IF(sum!A810="AT",sum!D810,"*")</f>
        <v>*</v>
      </c>
      <c r="R817" s="1" t="s">
        <v>137</v>
      </c>
      <c r="S817" s="1" t="s">
        <v>138</v>
      </c>
      <c r="T817" s="1">
        <v>2021</v>
      </c>
      <c r="U817" s="1" t="str">
        <f>IF(sum!A810="BC",sum!B810,"*")</f>
        <v>*</v>
      </c>
      <c r="V817" s="1"/>
      <c r="W817" s="1" t="str">
        <f>IF(sum!A810="BC",sum!D810,"*")</f>
        <v>*</v>
      </c>
      <c r="Z817" s="1" t="s">
        <v>137</v>
      </c>
      <c r="AA817" s="1" t="s">
        <v>138</v>
      </c>
      <c r="AB817" s="1">
        <v>2021</v>
      </c>
      <c r="AC817" s="1" t="str">
        <f>IF(sum!A810="MA",sum!B810,"*")</f>
        <v>*</v>
      </c>
      <c r="AD817" s="1"/>
      <c r="AE817" s="1" t="str">
        <f>IF(sum!A810="MA",sum!D810,"*")</f>
        <v>*</v>
      </c>
      <c r="AH817" s="1" t="s">
        <v>137</v>
      </c>
      <c r="AI817" s="1" t="s">
        <v>138</v>
      </c>
      <c r="AJ817" s="1">
        <v>2021</v>
      </c>
      <c r="AK817" s="1" t="str">
        <f>IF(sum!A810="ON",sum!B810,"*")</f>
        <v>*</v>
      </c>
      <c r="AL817" s="1"/>
      <c r="AM817" s="1" t="str">
        <f>IF(sum!A810="ON",sum!D810,"*")</f>
        <v>*</v>
      </c>
      <c r="AP817" s="4" t="s">
        <v>137</v>
      </c>
      <c r="AQ817" s="4" t="s">
        <v>138</v>
      </c>
      <c r="AR817" s="4">
        <v>2021</v>
      </c>
      <c r="AS817" s="1" t="str">
        <f>IF(sum!A810="QU",sum!B810,"*")</f>
        <v>*</v>
      </c>
      <c r="AT817" s="1"/>
      <c r="AU817" s="1" t="str">
        <f>IF(sum!A810="QU",sum!D810,"*")</f>
        <v>*</v>
      </c>
      <c r="AX817" s="1" t="s">
        <v>137</v>
      </c>
      <c r="AY817" s="1" t="s">
        <v>138</v>
      </c>
      <c r="AZ817" s="1">
        <v>2021</v>
      </c>
      <c r="BA817" s="1" t="str">
        <f>IF(sum!A810="SA",sum!B810,"*")</f>
        <v>*</v>
      </c>
      <c r="BB817" s="1"/>
      <c r="BC817" s="1" t="str">
        <f>IF(sum!A810="SA",sum!D810,"*")</f>
        <v>*</v>
      </c>
    </row>
    <row r="818" spans="2:55">
      <c r="B818" s="4" t="s">
        <v>137</v>
      </c>
      <c r="C818" s="4" t="s">
        <v>138</v>
      </c>
      <c r="D818" s="4">
        <v>2021</v>
      </c>
      <c r="J818" s="4" t="s">
        <v>137</v>
      </c>
      <c r="K818" s="4" t="s">
        <v>138</v>
      </c>
      <c r="L818" s="4">
        <v>2021</v>
      </c>
      <c r="M818" s="1" t="str">
        <f>IF(sum!A811="AT",sum!B811,"*")</f>
        <v>*</v>
      </c>
      <c r="N818" s="1"/>
      <c r="O818" s="1" t="str">
        <f>IF(sum!A811="AT",sum!D811,"*")</f>
        <v>*</v>
      </c>
      <c r="R818" s="4" t="s">
        <v>137</v>
      </c>
      <c r="S818" s="4" t="s">
        <v>138</v>
      </c>
      <c r="T818" s="4">
        <v>2021</v>
      </c>
      <c r="U818" s="1" t="str">
        <f>IF(sum!A811="BC",sum!B811,"*")</f>
        <v>*</v>
      </c>
      <c r="V818" s="1"/>
      <c r="W818" s="1" t="str">
        <f>IF(sum!A811="BC",sum!D811,"*")</f>
        <v>*</v>
      </c>
      <c r="Z818" s="4" t="s">
        <v>137</v>
      </c>
      <c r="AA818" s="4" t="s">
        <v>138</v>
      </c>
      <c r="AB818" s="4">
        <v>2021</v>
      </c>
      <c r="AC818" s="1" t="str">
        <f>IF(sum!A811="MA",sum!B811,"*")</f>
        <v>*</v>
      </c>
      <c r="AD818" s="1"/>
      <c r="AE818" s="1" t="str">
        <f>IF(sum!A811="MA",sum!D811,"*")</f>
        <v>*</v>
      </c>
      <c r="AH818" s="4" t="s">
        <v>137</v>
      </c>
      <c r="AI818" s="4" t="s">
        <v>138</v>
      </c>
      <c r="AJ818" s="4">
        <v>2021</v>
      </c>
      <c r="AK818" s="1" t="str">
        <f>IF(sum!A811="ON",sum!B811,"*")</f>
        <v>*</v>
      </c>
      <c r="AL818" s="1"/>
      <c r="AM818" s="1" t="str">
        <f>IF(sum!A811="ON",sum!D811,"*")</f>
        <v>*</v>
      </c>
      <c r="AP818" s="1" t="s">
        <v>137</v>
      </c>
      <c r="AQ818" s="1" t="s">
        <v>138</v>
      </c>
      <c r="AR818" s="1">
        <v>2021</v>
      </c>
      <c r="AS818" s="1" t="str">
        <f>IF(sum!A811="QU",sum!B811,"*")</f>
        <v>*</v>
      </c>
      <c r="AT818" s="1"/>
      <c r="AU818" s="1" t="str">
        <f>IF(sum!A811="QU",sum!D811,"*")</f>
        <v>*</v>
      </c>
      <c r="AX818" s="4" t="s">
        <v>137</v>
      </c>
      <c r="AY818" s="4" t="s">
        <v>138</v>
      </c>
      <c r="AZ818" s="4">
        <v>2021</v>
      </c>
      <c r="BA818" s="1" t="str">
        <f>IF(sum!A811="SA",sum!B811,"*")</f>
        <v>*</v>
      </c>
      <c r="BB818" s="1"/>
      <c r="BC818" s="1" t="str">
        <f>IF(sum!A811="SA",sum!D811,"*")</f>
        <v>*</v>
      </c>
    </row>
    <row r="819" spans="2:55">
      <c r="B819" s="1" t="s">
        <v>137</v>
      </c>
      <c r="C819" s="1" t="s">
        <v>138</v>
      </c>
      <c r="D819" s="1">
        <v>2021</v>
      </c>
      <c r="J819" s="1" t="s">
        <v>137</v>
      </c>
      <c r="K819" s="1" t="s">
        <v>138</v>
      </c>
      <c r="L819" s="1">
        <v>2021</v>
      </c>
      <c r="M819" s="1" t="str">
        <f>IF(sum!A812="AT",sum!B812,"*")</f>
        <v>*</v>
      </c>
      <c r="N819" s="1"/>
      <c r="O819" s="1" t="str">
        <f>IF(sum!A812="AT",sum!D812,"*")</f>
        <v>*</v>
      </c>
      <c r="R819" s="1" t="s">
        <v>137</v>
      </c>
      <c r="S819" s="1" t="s">
        <v>138</v>
      </c>
      <c r="T819" s="1">
        <v>2021</v>
      </c>
      <c r="U819" s="1" t="str">
        <f>IF(sum!A812="BC",sum!B812,"*")</f>
        <v>*</v>
      </c>
      <c r="V819" s="1"/>
      <c r="W819" s="1" t="str">
        <f>IF(sum!A812="BC",sum!D812,"*")</f>
        <v>*</v>
      </c>
      <c r="Z819" s="1" t="s">
        <v>137</v>
      </c>
      <c r="AA819" s="1" t="s">
        <v>138</v>
      </c>
      <c r="AB819" s="1">
        <v>2021</v>
      </c>
      <c r="AC819" s="1" t="str">
        <f>IF(sum!A812="MA",sum!B812,"*")</f>
        <v>*</v>
      </c>
      <c r="AD819" s="1"/>
      <c r="AE819" s="1" t="str">
        <f>IF(sum!A812="MA",sum!D812,"*")</f>
        <v>*</v>
      </c>
      <c r="AH819" s="1" t="s">
        <v>137</v>
      </c>
      <c r="AI819" s="1" t="s">
        <v>138</v>
      </c>
      <c r="AJ819" s="1">
        <v>2021</v>
      </c>
      <c r="AK819" s="1" t="str">
        <f>IF(sum!A812="ON",sum!B812,"*")</f>
        <v>*</v>
      </c>
      <c r="AL819" s="1"/>
      <c r="AM819" s="1" t="str">
        <f>IF(sum!A812="ON",sum!D812,"*")</f>
        <v>*</v>
      </c>
      <c r="AP819" s="4" t="s">
        <v>137</v>
      </c>
      <c r="AQ819" s="4" t="s">
        <v>138</v>
      </c>
      <c r="AR819" s="4">
        <v>2021</v>
      </c>
      <c r="AS819" s="1" t="str">
        <f>IF(sum!A812="QU",sum!B812,"*")</f>
        <v>*</v>
      </c>
      <c r="AT819" s="1"/>
      <c r="AU819" s="1" t="str">
        <f>IF(sum!A812="QU",sum!D812,"*")</f>
        <v>*</v>
      </c>
      <c r="AX819" s="1" t="s">
        <v>137</v>
      </c>
      <c r="AY819" s="1" t="s">
        <v>138</v>
      </c>
      <c r="AZ819" s="1">
        <v>2021</v>
      </c>
      <c r="BA819" s="1" t="str">
        <f>IF(sum!A812="SA",sum!B812,"*")</f>
        <v>*</v>
      </c>
      <c r="BB819" s="1"/>
      <c r="BC819" s="1" t="str">
        <f>IF(sum!A812="SA",sum!D812,"*")</f>
        <v>*</v>
      </c>
    </row>
    <row r="820" spans="2:55">
      <c r="B820" s="4" t="s">
        <v>137</v>
      </c>
      <c r="C820" s="4" t="s">
        <v>138</v>
      </c>
      <c r="D820" s="4">
        <v>2021</v>
      </c>
      <c r="J820" s="4" t="s">
        <v>137</v>
      </c>
      <c r="K820" s="4" t="s">
        <v>138</v>
      </c>
      <c r="L820" s="4">
        <v>2021</v>
      </c>
      <c r="M820" s="1" t="str">
        <f>IF(sum!A813="AT",sum!B813,"*")</f>
        <v>*</v>
      </c>
      <c r="N820" s="1"/>
      <c r="O820" s="1" t="str">
        <f>IF(sum!A813="AT",sum!D813,"*")</f>
        <v>*</v>
      </c>
      <c r="R820" s="4" t="s">
        <v>137</v>
      </c>
      <c r="S820" s="4" t="s">
        <v>138</v>
      </c>
      <c r="T820" s="4">
        <v>2021</v>
      </c>
      <c r="U820" s="1" t="str">
        <f>IF(sum!A813="BC",sum!B813,"*")</f>
        <v>*</v>
      </c>
      <c r="V820" s="1"/>
      <c r="W820" s="1" t="str">
        <f>IF(sum!A813="BC",sum!D813,"*")</f>
        <v>*</v>
      </c>
      <c r="Z820" s="4" t="s">
        <v>137</v>
      </c>
      <c r="AA820" s="4" t="s">
        <v>138</v>
      </c>
      <c r="AB820" s="4">
        <v>2021</v>
      </c>
      <c r="AC820" s="1" t="str">
        <f>IF(sum!A813="MA",sum!B813,"*")</f>
        <v>*</v>
      </c>
      <c r="AD820" s="1"/>
      <c r="AE820" s="1" t="str">
        <f>IF(sum!A813="MA",sum!D813,"*")</f>
        <v>*</v>
      </c>
      <c r="AH820" s="4" t="s">
        <v>137</v>
      </c>
      <c r="AI820" s="4" t="s">
        <v>138</v>
      </c>
      <c r="AJ820" s="4">
        <v>2021</v>
      </c>
      <c r="AK820" s="1" t="str">
        <f>IF(sum!A813="ON",sum!B813,"*")</f>
        <v>*</v>
      </c>
      <c r="AL820" s="1"/>
      <c r="AM820" s="1" t="str">
        <f>IF(sum!A813="ON",sum!D813,"*")</f>
        <v>*</v>
      </c>
      <c r="AP820" s="1" t="s">
        <v>137</v>
      </c>
      <c r="AQ820" s="1" t="s">
        <v>138</v>
      </c>
      <c r="AR820" s="1">
        <v>2021</v>
      </c>
      <c r="AS820" s="1" t="str">
        <f>IF(sum!A813="QU",sum!B813,"*")</f>
        <v>*</v>
      </c>
      <c r="AT820" s="1"/>
      <c r="AU820" s="1" t="str">
        <f>IF(sum!A813="QU",sum!D813,"*")</f>
        <v>*</v>
      </c>
      <c r="AX820" s="4" t="s">
        <v>137</v>
      </c>
      <c r="AY820" s="4" t="s">
        <v>138</v>
      </c>
      <c r="AZ820" s="4">
        <v>2021</v>
      </c>
      <c r="BA820" s="1" t="str">
        <f>IF(sum!A813="SA",sum!B813,"*")</f>
        <v>*</v>
      </c>
      <c r="BB820" s="1"/>
      <c r="BC820" s="1" t="str">
        <f>IF(sum!A813="SA",sum!D813,"*")</f>
        <v>*</v>
      </c>
    </row>
    <row r="821" spans="2:55">
      <c r="B821" s="1" t="s">
        <v>137</v>
      </c>
      <c r="C821" s="1" t="s">
        <v>138</v>
      </c>
      <c r="D821" s="1">
        <v>2021</v>
      </c>
      <c r="J821" s="1" t="s">
        <v>137</v>
      </c>
      <c r="K821" s="1" t="s">
        <v>138</v>
      </c>
      <c r="L821" s="1">
        <v>2021</v>
      </c>
      <c r="M821" s="1" t="str">
        <f>IF(sum!A814="AT",sum!B814,"*")</f>
        <v>*</v>
      </c>
      <c r="N821" s="1"/>
      <c r="O821" s="1" t="str">
        <f>IF(sum!A814="AT",sum!D814,"*")</f>
        <v>*</v>
      </c>
      <c r="R821" s="1" t="s">
        <v>137</v>
      </c>
      <c r="S821" s="1" t="s">
        <v>138</v>
      </c>
      <c r="T821" s="1">
        <v>2021</v>
      </c>
      <c r="U821" s="1" t="str">
        <f>IF(sum!A814="BC",sum!B814,"*")</f>
        <v>*</v>
      </c>
      <c r="V821" s="1"/>
      <c r="W821" s="1" t="str">
        <f>IF(sum!A814="BC",sum!D814,"*")</f>
        <v>*</v>
      </c>
      <c r="Z821" s="1" t="s">
        <v>137</v>
      </c>
      <c r="AA821" s="1" t="s">
        <v>138</v>
      </c>
      <c r="AB821" s="1">
        <v>2021</v>
      </c>
      <c r="AC821" s="1" t="str">
        <f>IF(sum!A814="MA",sum!B814,"*")</f>
        <v>*</v>
      </c>
      <c r="AD821" s="1"/>
      <c r="AE821" s="1" t="str">
        <f>IF(sum!A814="MA",sum!D814,"*")</f>
        <v>*</v>
      </c>
      <c r="AH821" s="1" t="s">
        <v>137</v>
      </c>
      <c r="AI821" s="1" t="s">
        <v>138</v>
      </c>
      <c r="AJ821" s="1">
        <v>2021</v>
      </c>
      <c r="AK821" s="1" t="str">
        <f>IF(sum!A814="ON",sum!B814,"*")</f>
        <v>*</v>
      </c>
      <c r="AL821" s="1"/>
      <c r="AM821" s="1" t="str">
        <f>IF(sum!A814="ON",sum!D814,"*")</f>
        <v>*</v>
      </c>
      <c r="AP821" s="4" t="s">
        <v>137</v>
      </c>
      <c r="AQ821" s="4" t="s">
        <v>138</v>
      </c>
      <c r="AR821" s="4">
        <v>2021</v>
      </c>
      <c r="AS821" s="1" t="str">
        <f>IF(sum!A814="QU",sum!B814,"*")</f>
        <v>*</v>
      </c>
      <c r="AT821" s="1"/>
      <c r="AU821" s="1" t="str">
        <f>IF(sum!A814="QU",sum!D814,"*")</f>
        <v>*</v>
      </c>
      <c r="AX821" s="1" t="s">
        <v>137</v>
      </c>
      <c r="AY821" s="1" t="s">
        <v>138</v>
      </c>
      <c r="AZ821" s="1">
        <v>2021</v>
      </c>
      <c r="BA821" s="1" t="str">
        <f>IF(sum!A814="SA",sum!B814,"*")</f>
        <v>*</v>
      </c>
      <c r="BB821" s="1"/>
      <c r="BC821" s="1" t="str">
        <f>IF(sum!A814="SA",sum!D814,"*")</f>
        <v>*</v>
      </c>
    </row>
    <row r="822" spans="2:55">
      <c r="B822" s="4" t="s">
        <v>137</v>
      </c>
      <c r="C822" s="4" t="s">
        <v>138</v>
      </c>
      <c r="D822" s="4">
        <v>2021</v>
      </c>
      <c r="J822" s="4" t="s">
        <v>137</v>
      </c>
      <c r="K822" s="4" t="s">
        <v>138</v>
      </c>
      <c r="L822" s="4">
        <v>2021</v>
      </c>
      <c r="M822" s="1" t="str">
        <f>IF(sum!A815="AT",sum!B815,"*")</f>
        <v>*</v>
      </c>
      <c r="N822" s="1"/>
      <c r="O822" s="1" t="str">
        <f>IF(sum!A815="AT",sum!D815,"*")</f>
        <v>*</v>
      </c>
      <c r="R822" s="4" t="s">
        <v>137</v>
      </c>
      <c r="S822" s="4" t="s">
        <v>138</v>
      </c>
      <c r="T822" s="4">
        <v>2021</v>
      </c>
      <c r="U822" s="1" t="str">
        <f>IF(sum!A815="BC",sum!B815,"*")</f>
        <v>*</v>
      </c>
      <c r="V822" s="1"/>
      <c r="W822" s="1" t="str">
        <f>IF(sum!A815="BC",sum!D815,"*")</f>
        <v>*</v>
      </c>
      <c r="Z822" s="4" t="s">
        <v>137</v>
      </c>
      <c r="AA822" s="4" t="s">
        <v>138</v>
      </c>
      <c r="AB822" s="4">
        <v>2021</v>
      </c>
      <c r="AC822" s="1" t="str">
        <f>IF(sum!A815="MA",sum!B815,"*")</f>
        <v>*</v>
      </c>
      <c r="AD822" s="1"/>
      <c r="AE822" s="1" t="str">
        <f>IF(sum!A815="MA",sum!D815,"*")</f>
        <v>*</v>
      </c>
      <c r="AH822" s="4" t="s">
        <v>137</v>
      </c>
      <c r="AI822" s="4" t="s">
        <v>138</v>
      </c>
      <c r="AJ822" s="4">
        <v>2021</v>
      </c>
      <c r="AK822" s="1" t="str">
        <f>IF(sum!A815="ON",sum!B815,"*")</f>
        <v>*</v>
      </c>
      <c r="AL822" s="1"/>
      <c r="AM822" s="1" t="str">
        <f>IF(sum!A815="ON",sum!D815,"*")</f>
        <v>*</v>
      </c>
      <c r="AP822" s="1" t="s">
        <v>137</v>
      </c>
      <c r="AQ822" s="1" t="s">
        <v>138</v>
      </c>
      <c r="AR822" s="1">
        <v>2021</v>
      </c>
      <c r="AS822" s="1" t="str">
        <f>IF(sum!A815="QU",sum!B815,"*")</f>
        <v>*</v>
      </c>
      <c r="AT822" s="1"/>
      <c r="AU822" s="1" t="str">
        <f>IF(sum!A815="QU",sum!D815,"*")</f>
        <v>*</v>
      </c>
      <c r="AX822" s="4" t="s">
        <v>137</v>
      </c>
      <c r="AY822" s="4" t="s">
        <v>138</v>
      </c>
      <c r="AZ822" s="4">
        <v>2021</v>
      </c>
      <c r="BA822" s="1" t="str">
        <f>IF(sum!A815="SA",sum!B815,"*")</f>
        <v>*</v>
      </c>
      <c r="BB822" s="1"/>
      <c r="BC822" s="1" t="str">
        <f>IF(sum!A815="SA",sum!D815,"*")</f>
        <v>*</v>
      </c>
    </row>
    <row r="823" spans="2:55">
      <c r="B823" s="1" t="s">
        <v>137</v>
      </c>
      <c r="C823" s="1" t="s">
        <v>138</v>
      </c>
      <c r="D823" s="1">
        <v>2021</v>
      </c>
      <c r="J823" s="1" t="s">
        <v>137</v>
      </c>
      <c r="K823" s="1" t="s">
        <v>138</v>
      </c>
      <c r="L823" s="1">
        <v>2021</v>
      </c>
      <c r="M823" s="1" t="str">
        <f>IF(sum!A816="AT",sum!B816,"*")</f>
        <v>*</v>
      </c>
      <c r="N823" s="1"/>
      <c r="O823" s="1" t="str">
        <f>IF(sum!A816="AT",sum!D816,"*")</f>
        <v>*</v>
      </c>
      <c r="R823" s="1" t="s">
        <v>137</v>
      </c>
      <c r="S823" s="1" t="s">
        <v>138</v>
      </c>
      <c r="T823" s="1">
        <v>2021</v>
      </c>
      <c r="U823" s="1" t="str">
        <f>IF(sum!A816="BC",sum!B816,"*")</f>
        <v>*</v>
      </c>
      <c r="V823" s="1"/>
      <c r="W823" s="1" t="str">
        <f>IF(sum!A816="BC",sum!D816,"*")</f>
        <v>*</v>
      </c>
      <c r="Z823" s="1" t="s">
        <v>137</v>
      </c>
      <c r="AA823" s="1" t="s">
        <v>138</v>
      </c>
      <c r="AB823" s="1">
        <v>2021</v>
      </c>
      <c r="AC823" s="1" t="str">
        <f>IF(sum!A816="MA",sum!B816,"*")</f>
        <v>*</v>
      </c>
      <c r="AD823" s="1"/>
      <c r="AE823" s="1" t="str">
        <f>IF(sum!A816="MA",sum!D816,"*")</f>
        <v>*</v>
      </c>
      <c r="AH823" s="1" t="s">
        <v>137</v>
      </c>
      <c r="AI823" s="1" t="s">
        <v>138</v>
      </c>
      <c r="AJ823" s="1">
        <v>2021</v>
      </c>
      <c r="AK823" s="1" t="str">
        <f>IF(sum!A816="ON",sum!B816,"*")</f>
        <v>*</v>
      </c>
      <c r="AL823" s="1"/>
      <c r="AM823" s="1" t="str">
        <f>IF(sum!A816="ON",sum!D816,"*")</f>
        <v>*</v>
      </c>
      <c r="AP823" s="4" t="s">
        <v>137</v>
      </c>
      <c r="AQ823" s="4" t="s">
        <v>138</v>
      </c>
      <c r="AR823" s="4">
        <v>2021</v>
      </c>
      <c r="AS823" s="1" t="str">
        <f>IF(sum!A816="QU",sum!B816,"*")</f>
        <v>*</v>
      </c>
      <c r="AT823" s="1"/>
      <c r="AU823" s="1" t="str">
        <f>IF(sum!A816="QU",sum!D816,"*")</f>
        <v>*</v>
      </c>
      <c r="AX823" s="1" t="s">
        <v>137</v>
      </c>
      <c r="AY823" s="1" t="s">
        <v>138</v>
      </c>
      <c r="AZ823" s="1">
        <v>2021</v>
      </c>
      <c r="BA823" s="1" t="str">
        <f>IF(sum!A816="SA",sum!B816,"*")</f>
        <v>*</v>
      </c>
      <c r="BB823" s="1"/>
      <c r="BC823" s="1" t="str">
        <f>IF(sum!A816="SA",sum!D816,"*")</f>
        <v>*</v>
      </c>
    </row>
    <row r="824" spans="2:55">
      <c r="B824" s="4" t="s">
        <v>137</v>
      </c>
      <c r="C824" s="4" t="s">
        <v>138</v>
      </c>
      <c r="D824" s="4">
        <v>2021</v>
      </c>
      <c r="J824" s="4" t="s">
        <v>137</v>
      </c>
      <c r="K824" s="4" t="s">
        <v>138</v>
      </c>
      <c r="L824" s="4">
        <v>2021</v>
      </c>
      <c r="M824" s="1" t="str">
        <f>IF(sum!A817="AT",sum!B817,"*")</f>
        <v>*</v>
      </c>
      <c r="N824" s="1"/>
      <c r="O824" s="1" t="str">
        <f>IF(sum!A817="AT",sum!D817,"*")</f>
        <v>*</v>
      </c>
      <c r="R824" s="4" t="s">
        <v>137</v>
      </c>
      <c r="S824" s="4" t="s">
        <v>138</v>
      </c>
      <c r="T824" s="4">
        <v>2021</v>
      </c>
      <c r="U824" s="1" t="str">
        <f>IF(sum!A817="BC",sum!B817,"*")</f>
        <v>*</v>
      </c>
      <c r="V824" s="1"/>
      <c r="W824" s="1" t="str">
        <f>IF(sum!A817="BC",sum!D817,"*")</f>
        <v>*</v>
      </c>
      <c r="Z824" s="4" t="s">
        <v>137</v>
      </c>
      <c r="AA824" s="4" t="s">
        <v>138</v>
      </c>
      <c r="AB824" s="4">
        <v>2021</v>
      </c>
      <c r="AC824" s="1" t="str">
        <f>IF(sum!A817="MA",sum!B817,"*")</f>
        <v>*</v>
      </c>
      <c r="AD824" s="1"/>
      <c r="AE824" s="1" t="str">
        <f>IF(sum!A817="MA",sum!D817,"*")</f>
        <v>*</v>
      </c>
      <c r="AH824" s="4" t="s">
        <v>137</v>
      </c>
      <c r="AI824" s="4" t="s">
        <v>138</v>
      </c>
      <c r="AJ824" s="4">
        <v>2021</v>
      </c>
      <c r="AK824" s="1" t="str">
        <f>IF(sum!A817="ON",sum!B817,"*")</f>
        <v>*</v>
      </c>
      <c r="AL824" s="1"/>
      <c r="AM824" s="1" t="str">
        <f>IF(sum!A817="ON",sum!D817,"*")</f>
        <v>*</v>
      </c>
      <c r="AP824" s="1" t="s">
        <v>137</v>
      </c>
      <c r="AQ824" s="1" t="s">
        <v>138</v>
      </c>
      <c r="AR824" s="1">
        <v>2021</v>
      </c>
      <c r="AS824" s="1" t="str">
        <f>IF(sum!A817="QU",sum!B817,"*")</f>
        <v>*</v>
      </c>
      <c r="AT824" s="1"/>
      <c r="AU824" s="1" t="str">
        <f>IF(sum!A817="QU",sum!D817,"*")</f>
        <v>*</v>
      </c>
      <c r="AX824" s="4" t="s">
        <v>137</v>
      </c>
      <c r="AY824" s="4" t="s">
        <v>138</v>
      </c>
      <c r="AZ824" s="4">
        <v>2021</v>
      </c>
      <c r="BA824" s="1" t="str">
        <f>IF(sum!A817="SA",sum!B817,"*")</f>
        <v>*</v>
      </c>
      <c r="BB824" s="1"/>
      <c r="BC824" s="1" t="str">
        <f>IF(sum!A817="SA",sum!D817,"*")</f>
        <v>*</v>
      </c>
    </row>
    <row r="825" spans="2:55">
      <c r="B825" s="1" t="s">
        <v>137</v>
      </c>
      <c r="C825" s="1" t="s">
        <v>138</v>
      </c>
      <c r="D825" s="1">
        <v>2021</v>
      </c>
      <c r="J825" s="1" t="s">
        <v>137</v>
      </c>
      <c r="K825" s="1" t="s">
        <v>138</v>
      </c>
      <c r="L825" s="1">
        <v>2021</v>
      </c>
      <c r="M825" s="1" t="str">
        <f>IF(sum!A818="AT",sum!B818,"*")</f>
        <v>*</v>
      </c>
      <c r="N825" s="1"/>
      <c r="O825" s="1" t="str">
        <f>IF(sum!A818="AT",sum!D818,"*")</f>
        <v>*</v>
      </c>
      <c r="R825" s="1" t="s">
        <v>137</v>
      </c>
      <c r="S825" s="1" t="s">
        <v>138</v>
      </c>
      <c r="T825" s="1">
        <v>2021</v>
      </c>
      <c r="U825" s="1" t="str">
        <f>IF(sum!A818="BC",sum!B818,"*")</f>
        <v>*</v>
      </c>
      <c r="V825" s="1"/>
      <c r="W825" s="1" t="str">
        <f>IF(sum!A818="BC",sum!D818,"*")</f>
        <v>*</v>
      </c>
      <c r="Z825" s="1" t="s">
        <v>137</v>
      </c>
      <c r="AA825" s="1" t="s">
        <v>138</v>
      </c>
      <c r="AB825" s="1">
        <v>2021</v>
      </c>
      <c r="AC825" s="1" t="str">
        <f>IF(sum!A818="MA",sum!B818,"*")</f>
        <v>*</v>
      </c>
      <c r="AD825" s="1"/>
      <c r="AE825" s="1" t="str">
        <f>IF(sum!A818="MA",sum!D818,"*")</f>
        <v>*</v>
      </c>
      <c r="AH825" s="1" t="s">
        <v>137</v>
      </c>
      <c r="AI825" s="1" t="s">
        <v>138</v>
      </c>
      <c r="AJ825" s="1">
        <v>2021</v>
      </c>
      <c r="AK825" s="1" t="str">
        <f>IF(sum!A818="ON",sum!B818,"*")</f>
        <v>*</v>
      </c>
      <c r="AL825" s="1"/>
      <c r="AM825" s="1" t="str">
        <f>IF(sum!A818="ON",sum!D818,"*")</f>
        <v>*</v>
      </c>
      <c r="AP825" s="4" t="s">
        <v>137</v>
      </c>
      <c r="AQ825" s="4" t="s">
        <v>138</v>
      </c>
      <c r="AR825" s="4">
        <v>2021</v>
      </c>
      <c r="AS825" s="1" t="str">
        <f>IF(sum!A818="QU",sum!B818,"*")</f>
        <v>*</v>
      </c>
      <c r="AT825" s="1"/>
      <c r="AU825" s="1" t="str">
        <f>IF(sum!A818="QU",sum!D818,"*")</f>
        <v>*</v>
      </c>
      <c r="AX825" s="1" t="s">
        <v>137</v>
      </c>
      <c r="AY825" s="1" t="s">
        <v>138</v>
      </c>
      <c r="AZ825" s="1">
        <v>2021</v>
      </c>
      <c r="BA825" s="1" t="str">
        <f>IF(sum!A818="SA",sum!B818,"*")</f>
        <v>*</v>
      </c>
      <c r="BB825" s="1"/>
      <c r="BC825" s="1" t="str">
        <f>IF(sum!A818="SA",sum!D818,"*")</f>
        <v>*</v>
      </c>
    </row>
    <row r="826" spans="2:55">
      <c r="B826" s="4" t="s">
        <v>137</v>
      </c>
      <c r="C826" s="4" t="s">
        <v>138</v>
      </c>
      <c r="D826" s="4">
        <v>2021</v>
      </c>
      <c r="J826" s="4" t="s">
        <v>137</v>
      </c>
      <c r="K826" s="4" t="s">
        <v>138</v>
      </c>
      <c r="L826" s="4">
        <v>2021</v>
      </c>
      <c r="M826" s="1" t="str">
        <f>IF(sum!A819="AT",sum!B819,"*")</f>
        <v>*</v>
      </c>
      <c r="N826" s="1"/>
      <c r="O826" s="1" t="str">
        <f>IF(sum!A819="AT",sum!D819,"*")</f>
        <v>*</v>
      </c>
      <c r="R826" s="4" t="s">
        <v>137</v>
      </c>
      <c r="S826" s="4" t="s">
        <v>138</v>
      </c>
      <c r="T826" s="4">
        <v>2021</v>
      </c>
      <c r="U826" s="1" t="str">
        <f>IF(sum!A819="BC",sum!B819,"*")</f>
        <v>*</v>
      </c>
      <c r="V826" s="1"/>
      <c r="W826" s="1" t="str">
        <f>IF(sum!A819="BC",sum!D819,"*")</f>
        <v>*</v>
      </c>
      <c r="Z826" s="4" t="s">
        <v>137</v>
      </c>
      <c r="AA826" s="4" t="s">
        <v>138</v>
      </c>
      <c r="AB826" s="4">
        <v>2021</v>
      </c>
      <c r="AC826" s="1" t="str">
        <f>IF(sum!A819="MA",sum!B819,"*")</f>
        <v>*</v>
      </c>
      <c r="AD826" s="1"/>
      <c r="AE826" s="1" t="str">
        <f>IF(sum!A819="MA",sum!D819,"*")</f>
        <v>*</v>
      </c>
      <c r="AH826" s="4" t="s">
        <v>137</v>
      </c>
      <c r="AI826" s="4" t="s">
        <v>138</v>
      </c>
      <c r="AJ826" s="4">
        <v>2021</v>
      </c>
      <c r="AK826" s="1" t="str">
        <f>IF(sum!A819="ON",sum!B819,"*")</f>
        <v>*</v>
      </c>
      <c r="AL826" s="1"/>
      <c r="AM826" s="1" t="str">
        <f>IF(sum!A819="ON",sum!D819,"*")</f>
        <v>*</v>
      </c>
      <c r="AP826" s="1" t="s">
        <v>137</v>
      </c>
      <c r="AQ826" s="1" t="s">
        <v>138</v>
      </c>
      <c r="AR826" s="1">
        <v>2021</v>
      </c>
      <c r="AS826" s="1" t="str">
        <f>IF(sum!A819="QU",sum!B819,"*")</f>
        <v>*</v>
      </c>
      <c r="AT826" s="1"/>
      <c r="AU826" s="1" t="str">
        <f>IF(sum!A819="QU",sum!D819,"*")</f>
        <v>*</v>
      </c>
      <c r="AX826" s="4" t="s">
        <v>137</v>
      </c>
      <c r="AY826" s="4" t="s">
        <v>138</v>
      </c>
      <c r="AZ826" s="4">
        <v>2021</v>
      </c>
      <c r="BA826" s="1" t="str">
        <f>IF(sum!A819="SA",sum!B819,"*")</f>
        <v>*</v>
      </c>
      <c r="BB826" s="1"/>
      <c r="BC826" s="1" t="str">
        <f>IF(sum!A819="SA",sum!D819,"*")</f>
        <v>*</v>
      </c>
    </row>
    <row r="827" spans="2:55">
      <c r="B827" s="1" t="s">
        <v>137</v>
      </c>
      <c r="C827" s="1" t="s">
        <v>138</v>
      </c>
      <c r="D827" s="1">
        <v>2021</v>
      </c>
      <c r="J827" s="1" t="s">
        <v>137</v>
      </c>
      <c r="K827" s="1" t="s">
        <v>138</v>
      </c>
      <c r="L827" s="1">
        <v>2021</v>
      </c>
      <c r="M827" s="1" t="str">
        <f>IF(sum!A820="AT",sum!B820,"*")</f>
        <v>*</v>
      </c>
      <c r="N827" s="1"/>
      <c r="O827" s="1" t="str">
        <f>IF(sum!A820="AT",sum!D820,"*")</f>
        <v>*</v>
      </c>
      <c r="R827" s="1" t="s">
        <v>137</v>
      </c>
      <c r="S827" s="1" t="s">
        <v>138</v>
      </c>
      <c r="T827" s="1">
        <v>2021</v>
      </c>
      <c r="U827" s="1" t="str">
        <f>IF(sum!A820="BC",sum!B820,"*")</f>
        <v>*</v>
      </c>
      <c r="V827" s="1"/>
      <c r="W827" s="1" t="str">
        <f>IF(sum!A820="BC",sum!D820,"*")</f>
        <v>*</v>
      </c>
      <c r="Z827" s="1" t="s">
        <v>137</v>
      </c>
      <c r="AA827" s="1" t="s">
        <v>138</v>
      </c>
      <c r="AB827" s="1">
        <v>2021</v>
      </c>
      <c r="AC827" s="1" t="str">
        <f>IF(sum!A820="MA",sum!B820,"*")</f>
        <v>*</v>
      </c>
      <c r="AD827" s="1"/>
      <c r="AE827" s="1" t="str">
        <f>IF(sum!A820="MA",sum!D820,"*")</f>
        <v>*</v>
      </c>
      <c r="AH827" s="1" t="s">
        <v>137</v>
      </c>
      <c r="AI827" s="1" t="s">
        <v>138</v>
      </c>
      <c r="AJ827" s="1">
        <v>2021</v>
      </c>
      <c r="AK827" s="1" t="str">
        <f>IF(sum!A820="ON",sum!B820,"*")</f>
        <v>*</v>
      </c>
      <c r="AL827" s="1"/>
      <c r="AM827" s="1" t="str">
        <f>IF(sum!A820="ON",sum!D820,"*")</f>
        <v>*</v>
      </c>
      <c r="AP827" s="4" t="s">
        <v>137</v>
      </c>
      <c r="AQ827" s="4" t="s">
        <v>138</v>
      </c>
      <c r="AR827" s="4">
        <v>2021</v>
      </c>
      <c r="AS827" s="1" t="str">
        <f>IF(sum!A820="QU",sum!B820,"*")</f>
        <v>*</v>
      </c>
      <c r="AT827" s="1"/>
      <c r="AU827" s="1" t="str">
        <f>IF(sum!A820="QU",sum!D820,"*")</f>
        <v>*</v>
      </c>
      <c r="AX827" s="1" t="s">
        <v>137</v>
      </c>
      <c r="AY827" s="1" t="s">
        <v>138</v>
      </c>
      <c r="AZ827" s="1">
        <v>2021</v>
      </c>
      <c r="BA827" s="1" t="str">
        <f>IF(sum!A820="SA",sum!B820,"*")</f>
        <v>*</v>
      </c>
      <c r="BB827" s="1"/>
      <c r="BC827" s="1" t="str">
        <f>IF(sum!A820="SA",sum!D820,"*")</f>
        <v>*</v>
      </c>
    </row>
    <row r="828" spans="2:55">
      <c r="B828" s="4" t="s">
        <v>137</v>
      </c>
      <c r="C828" s="4" t="s">
        <v>138</v>
      </c>
      <c r="D828" s="4">
        <v>2021</v>
      </c>
      <c r="J828" s="4" t="s">
        <v>137</v>
      </c>
      <c r="K828" s="4" t="s">
        <v>138</v>
      </c>
      <c r="L828" s="4">
        <v>2021</v>
      </c>
      <c r="M828" s="1" t="str">
        <f>IF(sum!A821="AT",sum!B821,"*")</f>
        <v>*</v>
      </c>
      <c r="N828" s="1"/>
      <c r="O828" s="1" t="str">
        <f>IF(sum!A821="AT",sum!D821,"*")</f>
        <v>*</v>
      </c>
      <c r="R828" s="4" t="s">
        <v>137</v>
      </c>
      <c r="S828" s="4" t="s">
        <v>138</v>
      </c>
      <c r="T828" s="4">
        <v>2021</v>
      </c>
      <c r="U828" s="1" t="str">
        <f>IF(sum!A821="BC",sum!B821,"*")</f>
        <v>*</v>
      </c>
      <c r="V828" s="1"/>
      <c r="W828" s="1" t="str">
        <f>IF(sum!A821="BC",sum!D821,"*")</f>
        <v>*</v>
      </c>
      <c r="Z828" s="4" t="s">
        <v>137</v>
      </c>
      <c r="AA828" s="4" t="s">
        <v>138</v>
      </c>
      <c r="AB828" s="4">
        <v>2021</v>
      </c>
      <c r="AC828" s="1" t="str">
        <f>IF(sum!A821="MA",sum!B821,"*")</f>
        <v>*</v>
      </c>
      <c r="AD828" s="1"/>
      <c r="AE828" s="1" t="str">
        <f>IF(sum!A821="MA",sum!D821,"*")</f>
        <v>*</v>
      </c>
      <c r="AH828" s="4" t="s">
        <v>137</v>
      </c>
      <c r="AI828" s="4" t="s">
        <v>138</v>
      </c>
      <c r="AJ828" s="4">
        <v>2021</v>
      </c>
      <c r="AK828" s="1" t="str">
        <f>IF(sum!A821="ON",sum!B821,"*")</f>
        <v>*</v>
      </c>
      <c r="AL828" s="1"/>
      <c r="AM828" s="1" t="str">
        <f>IF(sum!A821="ON",sum!D821,"*")</f>
        <v>*</v>
      </c>
      <c r="AP828" s="1" t="s">
        <v>137</v>
      </c>
      <c r="AQ828" s="1" t="s">
        <v>138</v>
      </c>
      <c r="AR828" s="1">
        <v>2021</v>
      </c>
      <c r="AS828" s="1" t="str">
        <f>IF(sum!A821="QU",sum!B821,"*")</f>
        <v>*</v>
      </c>
      <c r="AT828" s="1"/>
      <c r="AU828" s="1" t="str">
        <f>IF(sum!A821="QU",sum!D821,"*")</f>
        <v>*</v>
      </c>
      <c r="AX828" s="4" t="s">
        <v>137</v>
      </c>
      <c r="AY828" s="4" t="s">
        <v>138</v>
      </c>
      <c r="AZ828" s="4">
        <v>2021</v>
      </c>
      <c r="BA828" s="1" t="str">
        <f>IF(sum!A821="SA",sum!B821,"*")</f>
        <v>*</v>
      </c>
      <c r="BB828" s="1"/>
      <c r="BC828" s="1" t="str">
        <f>IF(sum!A821="SA",sum!D821,"*")</f>
        <v>*</v>
      </c>
    </row>
    <row r="829" spans="2:55">
      <c r="B829" s="1" t="s">
        <v>137</v>
      </c>
      <c r="C829" s="1" t="s">
        <v>138</v>
      </c>
      <c r="D829" s="1">
        <v>2021</v>
      </c>
      <c r="J829" s="1" t="s">
        <v>137</v>
      </c>
      <c r="K829" s="1" t="s">
        <v>138</v>
      </c>
      <c r="L829" s="1">
        <v>2021</v>
      </c>
      <c r="M829" s="1" t="str">
        <f>IF(sum!A822="AT",sum!B822,"*")</f>
        <v>*</v>
      </c>
      <c r="N829" s="1"/>
      <c r="O829" s="1" t="str">
        <f>IF(sum!A822="AT",sum!D822,"*")</f>
        <v>*</v>
      </c>
      <c r="R829" s="1" t="s">
        <v>137</v>
      </c>
      <c r="S829" s="1" t="s">
        <v>138</v>
      </c>
      <c r="T829" s="1">
        <v>2021</v>
      </c>
      <c r="U829" s="1" t="str">
        <f>IF(sum!A822="BC",sum!B822,"*")</f>
        <v>*</v>
      </c>
      <c r="V829" s="1"/>
      <c r="W829" s="1" t="str">
        <f>IF(sum!A822="BC",sum!D822,"*")</f>
        <v>*</v>
      </c>
      <c r="Z829" s="1" t="s">
        <v>137</v>
      </c>
      <c r="AA829" s="1" t="s">
        <v>138</v>
      </c>
      <c r="AB829" s="1">
        <v>2021</v>
      </c>
      <c r="AC829" s="1" t="str">
        <f>IF(sum!A822="MA",sum!B822,"*")</f>
        <v>*</v>
      </c>
      <c r="AD829" s="1"/>
      <c r="AE829" s="1" t="str">
        <f>IF(sum!A822="MA",sum!D822,"*")</f>
        <v>*</v>
      </c>
      <c r="AH829" s="1" t="s">
        <v>137</v>
      </c>
      <c r="AI829" s="1" t="s">
        <v>138</v>
      </c>
      <c r="AJ829" s="1">
        <v>2021</v>
      </c>
      <c r="AK829" s="1" t="str">
        <f>IF(sum!A822="ON",sum!B822,"*")</f>
        <v>*</v>
      </c>
      <c r="AL829" s="1"/>
      <c r="AM829" s="1" t="str">
        <f>IF(sum!A822="ON",sum!D822,"*")</f>
        <v>*</v>
      </c>
      <c r="AP829" s="4" t="s">
        <v>137</v>
      </c>
      <c r="AQ829" s="4" t="s">
        <v>138</v>
      </c>
      <c r="AR829" s="4">
        <v>2021</v>
      </c>
      <c r="AS829" s="1" t="str">
        <f>IF(sum!A822="QU",sum!B822,"*")</f>
        <v>*</v>
      </c>
      <c r="AT829" s="1"/>
      <c r="AU829" s="1" t="str">
        <f>IF(sum!A822="QU",sum!D822,"*")</f>
        <v>*</v>
      </c>
      <c r="AX829" s="1" t="s">
        <v>137</v>
      </c>
      <c r="AY829" s="1" t="s">
        <v>138</v>
      </c>
      <c r="AZ829" s="1">
        <v>2021</v>
      </c>
      <c r="BA829" s="1" t="str">
        <f>IF(sum!A822="SA",sum!B822,"*")</f>
        <v>*</v>
      </c>
      <c r="BB829" s="1"/>
      <c r="BC829" s="1" t="str">
        <f>IF(sum!A822="SA",sum!D822,"*")</f>
        <v>*</v>
      </c>
    </row>
    <row r="830" spans="2:55">
      <c r="B830" s="4" t="s">
        <v>137</v>
      </c>
      <c r="C830" s="4" t="s">
        <v>138</v>
      </c>
      <c r="D830" s="4">
        <v>2021</v>
      </c>
      <c r="J830" s="4" t="s">
        <v>137</v>
      </c>
      <c r="K830" s="4" t="s">
        <v>138</v>
      </c>
      <c r="L830" s="4">
        <v>2021</v>
      </c>
      <c r="M830" s="1" t="str">
        <f>IF(sum!A823="AT",sum!B823,"*")</f>
        <v>*</v>
      </c>
      <c r="N830" s="1"/>
      <c r="O830" s="1" t="str">
        <f>IF(sum!A823="AT",sum!D823,"*")</f>
        <v>*</v>
      </c>
      <c r="R830" s="4" t="s">
        <v>137</v>
      </c>
      <c r="S830" s="4" t="s">
        <v>138</v>
      </c>
      <c r="T830" s="4">
        <v>2021</v>
      </c>
      <c r="U830" s="1" t="str">
        <f>IF(sum!A823="BC",sum!B823,"*")</f>
        <v>*</v>
      </c>
      <c r="V830" s="1"/>
      <c r="W830" s="1" t="str">
        <f>IF(sum!A823="BC",sum!D823,"*")</f>
        <v>*</v>
      </c>
      <c r="Z830" s="4" t="s">
        <v>137</v>
      </c>
      <c r="AA830" s="4" t="s">
        <v>138</v>
      </c>
      <c r="AB830" s="4">
        <v>2021</v>
      </c>
      <c r="AC830" s="1" t="str">
        <f>IF(sum!A823="MA",sum!B823,"*")</f>
        <v>*</v>
      </c>
      <c r="AD830" s="1"/>
      <c r="AE830" s="1" t="str">
        <f>IF(sum!A823="MA",sum!D823,"*")</f>
        <v>*</v>
      </c>
      <c r="AH830" s="4" t="s">
        <v>137</v>
      </c>
      <c r="AI830" s="4" t="s">
        <v>138</v>
      </c>
      <c r="AJ830" s="4">
        <v>2021</v>
      </c>
      <c r="AK830" s="1" t="str">
        <f>IF(sum!A823="ON",sum!B823,"*")</f>
        <v>*</v>
      </c>
      <c r="AL830" s="1"/>
      <c r="AM830" s="1" t="str">
        <f>IF(sum!A823="ON",sum!D823,"*")</f>
        <v>*</v>
      </c>
      <c r="AP830" s="1" t="s">
        <v>137</v>
      </c>
      <c r="AQ830" s="1" t="s">
        <v>138</v>
      </c>
      <c r="AR830" s="1">
        <v>2021</v>
      </c>
      <c r="AS830" s="1" t="str">
        <f>IF(sum!A823="QU",sum!B823,"*")</f>
        <v>*</v>
      </c>
      <c r="AT830" s="1"/>
      <c r="AU830" s="1" t="str">
        <f>IF(sum!A823="QU",sum!D823,"*")</f>
        <v>*</v>
      </c>
      <c r="AX830" s="4" t="s">
        <v>137</v>
      </c>
      <c r="AY830" s="4" t="s">
        <v>138</v>
      </c>
      <c r="AZ830" s="4">
        <v>2021</v>
      </c>
      <c r="BA830" s="1" t="str">
        <f>IF(sum!A823="SA",sum!B823,"*")</f>
        <v>*</v>
      </c>
      <c r="BB830" s="1"/>
      <c r="BC830" s="1" t="str">
        <f>IF(sum!A823="SA",sum!D823,"*")</f>
        <v>*</v>
      </c>
    </row>
    <row r="831" spans="2:55">
      <c r="B831" s="1" t="s">
        <v>137</v>
      </c>
      <c r="C831" s="1" t="s">
        <v>138</v>
      </c>
      <c r="D831" s="1">
        <v>2021</v>
      </c>
      <c r="J831" s="1" t="s">
        <v>137</v>
      </c>
      <c r="K831" s="1" t="s">
        <v>138</v>
      </c>
      <c r="L831" s="1">
        <v>2021</v>
      </c>
      <c r="M831" s="1" t="str">
        <f>IF(sum!A824="AT",sum!B824,"*")</f>
        <v>*</v>
      </c>
      <c r="N831" s="1"/>
      <c r="O831" s="1" t="str">
        <f>IF(sum!A824="AT",sum!D824,"*")</f>
        <v>*</v>
      </c>
      <c r="R831" s="1" t="s">
        <v>137</v>
      </c>
      <c r="S831" s="1" t="s">
        <v>138</v>
      </c>
      <c r="T831" s="1">
        <v>2021</v>
      </c>
      <c r="U831" s="1" t="str">
        <f>IF(sum!A824="BC",sum!B824,"*")</f>
        <v>*</v>
      </c>
      <c r="V831" s="1"/>
      <c r="W831" s="1" t="str">
        <f>IF(sum!A824="BC",sum!D824,"*")</f>
        <v>*</v>
      </c>
      <c r="Z831" s="1" t="s">
        <v>137</v>
      </c>
      <c r="AA831" s="1" t="s">
        <v>138</v>
      </c>
      <c r="AB831" s="1">
        <v>2021</v>
      </c>
      <c r="AC831" s="1" t="str">
        <f>IF(sum!A824="MA",sum!B824,"*")</f>
        <v>*</v>
      </c>
      <c r="AD831" s="1"/>
      <c r="AE831" s="1" t="str">
        <f>IF(sum!A824="MA",sum!D824,"*")</f>
        <v>*</v>
      </c>
      <c r="AH831" s="1" t="s">
        <v>137</v>
      </c>
      <c r="AI831" s="1" t="s">
        <v>138</v>
      </c>
      <c r="AJ831" s="1">
        <v>2021</v>
      </c>
      <c r="AK831" s="1" t="str">
        <f>IF(sum!A824="ON",sum!B824,"*")</f>
        <v>*</v>
      </c>
      <c r="AL831" s="1"/>
      <c r="AM831" s="1" t="str">
        <f>IF(sum!A824="ON",sum!D824,"*")</f>
        <v>*</v>
      </c>
      <c r="AP831" s="4" t="s">
        <v>137</v>
      </c>
      <c r="AQ831" s="4" t="s">
        <v>138</v>
      </c>
      <c r="AR831" s="4">
        <v>2021</v>
      </c>
      <c r="AS831" s="1" t="str">
        <f>IF(sum!A824="QU",sum!B824,"*")</f>
        <v>*</v>
      </c>
      <c r="AT831" s="1"/>
      <c r="AU831" s="1" t="str">
        <f>IF(sum!A824="QU",sum!D824,"*")</f>
        <v>*</v>
      </c>
      <c r="AX831" s="1" t="s">
        <v>137</v>
      </c>
      <c r="AY831" s="1" t="s">
        <v>138</v>
      </c>
      <c r="AZ831" s="1">
        <v>2021</v>
      </c>
      <c r="BA831" s="1" t="str">
        <f>IF(sum!A824="SA",sum!B824,"*")</f>
        <v>*</v>
      </c>
      <c r="BB831" s="1"/>
      <c r="BC831" s="1" t="str">
        <f>IF(sum!A824="SA",sum!D824,"*")</f>
        <v>*</v>
      </c>
    </row>
    <row r="832" spans="2:55">
      <c r="B832" s="4" t="s">
        <v>137</v>
      </c>
      <c r="C832" s="4" t="s">
        <v>138</v>
      </c>
      <c r="D832" s="4">
        <v>2021</v>
      </c>
      <c r="J832" s="4" t="s">
        <v>137</v>
      </c>
      <c r="K832" s="4" t="s">
        <v>138</v>
      </c>
      <c r="L832" s="4">
        <v>2021</v>
      </c>
      <c r="M832" s="1" t="str">
        <f>IF(sum!A825="AT",sum!B825,"*")</f>
        <v>*</v>
      </c>
      <c r="N832" s="1"/>
      <c r="O832" s="1" t="str">
        <f>IF(sum!A825="AT",sum!D825,"*")</f>
        <v>*</v>
      </c>
      <c r="R832" s="4" t="s">
        <v>137</v>
      </c>
      <c r="S832" s="4" t="s">
        <v>138</v>
      </c>
      <c r="T832" s="4">
        <v>2021</v>
      </c>
      <c r="U832" s="1" t="str">
        <f>IF(sum!A825="BC",sum!B825,"*")</f>
        <v>*</v>
      </c>
      <c r="V832" s="1"/>
      <c r="W832" s="1" t="str">
        <f>IF(sum!A825="BC",sum!D825,"*")</f>
        <v>*</v>
      </c>
      <c r="Z832" s="4" t="s">
        <v>137</v>
      </c>
      <c r="AA832" s="4" t="s">
        <v>138</v>
      </c>
      <c r="AB832" s="4">
        <v>2021</v>
      </c>
      <c r="AC832" s="1" t="str">
        <f>IF(sum!A825="MA",sum!B825,"*")</f>
        <v>*</v>
      </c>
      <c r="AD832" s="1"/>
      <c r="AE832" s="1" t="str">
        <f>IF(sum!A825="MA",sum!D825,"*")</f>
        <v>*</v>
      </c>
      <c r="AH832" s="4" t="s">
        <v>137</v>
      </c>
      <c r="AI832" s="4" t="s">
        <v>138</v>
      </c>
      <c r="AJ832" s="4">
        <v>2021</v>
      </c>
      <c r="AK832" s="1" t="str">
        <f>IF(sum!A825="ON",sum!B825,"*")</f>
        <v>*</v>
      </c>
      <c r="AL832" s="1"/>
      <c r="AM832" s="1" t="str">
        <f>IF(sum!A825="ON",sum!D825,"*")</f>
        <v>*</v>
      </c>
      <c r="AP832" s="1" t="s">
        <v>137</v>
      </c>
      <c r="AQ832" s="1" t="s">
        <v>138</v>
      </c>
      <c r="AR832" s="1">
        <v>2021</v>
      </c>
      <c r="AS832" s="1" t="str">
        <f>IF(sum!A825="QU",sum!B825,"*")</f>
        <v>*</v>
      </c>
      <c r="AT832" s="1"/>
      <c r="AU832" s="1" t="str">
        <f>IF(sum!A825="QU",sum!D825,"*")</f>
        <v>*</v>
      </c>
      <c r="AX832" s="4" t="s">
        <v>137</v>
      </c>
      <c r="AY832" s="4" t="s">
        <v>138</v>
      </c>
      <c r="AZ832" s="4">
        <v>2021</v>
      </c>
      <c r="BA832" s="1" t="str">
        <f>IF(sum!A825="SA",sum!B825,"*")</f>
        <v>*</v>
      </c>
      <c r="BB832" s="1"/>
      <c r="BC832" s="1" t="str">
        <f>IF(sum!A825="SA",sum!D825,"*")</f>
        <v>*</v>
      </c>
    </row>
    <row r="833" spans="2:55">
      <c r="B833" s="1" t="s">
        <v>137</v>
      </c>
      <c r="C833" s="1" t="s">
        <v>138</v>
      </c>
      <c r="D833" s="1">
        <v>2021</v>
      </c>
      <c r="J833" s="1" t="s">
        <v>137</v>
      </c>
      <c r="K833" s="1" t="s">
        <v>138</v>
      </c>
      <c r="L833" s="1">
        <v>2021</v>
      </c>
      <c r="M833" s="1" t="str">
        <f>IF(sum!A826="AT",sum!B826,"*")</f>
        <v>*</v>
      </c>
      <c r="N833" s="1"/>
      <c r="O833" s="1" t="str">
        <f>IF(sum!A826="AT",sum!D826,"*")</f>
        <v>*</v>
      </c>
      <c r="R833" s="1" t="s">
        <v>137</v>
      </c>
      <c r="S833" s="1" t="s">
        <v>138</v>
      </c>
      <c r="T833" s="1">
        <v>2021</v>
      </c>
      <c r="U833" s="1" t="str">
        <f>IF(sum!A826="BC",sum!B826,"*")</f>
        <v>*</v>
      </c>
      <c r="V833" s="1"/>
      <c r="W833" s="1" t="str">
        <f>IF(sum!A826="BC",sum!D826,"*")</f>
        <v>*</v>
      </c>
      <c r="Z833" s="1" t="s">
        <v>137</v>
      </c>
      <c r="AA833" s="1" t="s">
        <v>138</v>
      </c>
      <c r="AB833" s="1">
        <v>2021</v>
      </c>
      <c r="AC833" s="1" t="str">
        <f>IF(sum!A826="MA",sum!B826,"*")</f>
        <v>*</v>
      </c>
      <c r="AD833" s="1"/>
      <c r="AE833" s="1" t="str">
        <f>IF(sum!A826="MA",sum!D826,"*")</f>
        <v>*</v>
      </c>
      <c r="AH833" s="1" t="s">
        <v>137</v>
      </c>
      <c r="AI833" s="1" t="s">
        <v>138</v>
      </c>
      <c r="AJ833" s="1">
        <v>2021</v>
      </c>
      <c r="AK833" s="1" t="str">
        <f>IF(sum!A826="ON",sum!B826,"*")</f>
        <v>*</v>
      </c>
      <c r="AL833" s="1"/>
      <c r="AM833" s="1" t="str">
        <f>IF(sum!A826="ON",sum!D826,"*")</f>
        <v>*</v>
      </c>
      <c r="AP833" s="4" t="s">
        <v>137</v>
      </c>
      <c r="AQ833" s="4" t="s">
        <v>138</v>
      </c>
      <c r="AR833" s="4">
        <v>2021</v>
      </c>
      <c r="AS833" s="1" t="str">
        <f>IF(sum!A826="QU",sum!B826,"*")</f>
        <v>*</v>
      </c>
      <c r="AT833" s="1"/>
      <c r="AU833" s="1" t="str">
        <f>IF(sum!A826="QU",sum!D826,"*")</f>
        <v>*</v>
      </c>
      <c r="AX833" s="1" t="s">
        <v>137</v>
      </c>
      <c r="AY833" s="1" t="s">
        <v>138</v>
      </c>
      <c r="AZ833" s="1">
        <v>2021</v>
      </c>
      <c r="BA833" s="1" t="str">
        <f>IF(sum!A826="SA",sum!B826,"*")</f>
        <v>*</v>
      </c>
      <c r="BB833" s="1"/>
      <c r="BC833" s="1" t="str">
        <f>IF(sum!A826="SA",sum!D826,"*")</f>
        <v>*</v>
      </c>
    </row>
    <row r="834" spans="2:55">
      <c r="B834" s="4" t="s">
        <v>137</v>
      </c>
      <c r="C834" s="4" t="s">
        <v>138</v>
      </c>
      <c r="D834" s="4">
        <v>2021</v>
      </c>
      <c r="J834" s="4" t="s">
        <v>137</v>
      </c>
      <c r="K834" s="4" t="s">
        <v>138</v>
      </c>
      <c r="L834" s="4">
        <v>2021</v>
      </c>
      <c r="M834" s="1" t="str">
        <f>IF(sum!A827="AT",sum!B827,"*")</f>
        <v>*</v>
      </c>
      <c r="N834" s="1"/>
      <c r="O834" s="1" t="str">
        <f>IF(sum!A827="AT",sum!D827,"*")</f>
        <v>*</v>
      </c>
      <c r="R834" s="4" t="s">
        <v>137</v>
      </c>
      <c r="S834" s="4" t="s">
        <v>138</v>
      </c>
      <c r="T834" s="4">
        <v>2021</v>
      </c>
      <c r="U834" s="1" t="str">
        <f>IF(sum!A827="BC",sum!B827,"*")</f>
        <v>*</v>
      </c>
      <c r="V834" s="1"/>
      <c r="W834" s="1" t="str">
        <f>IF(sum!A827="BC",sum!D827,"*")</f>
        <v>*</v>
      </c>
      <c r="Z834" s="4" t="s">
        <v>137</v>
      </c>
      <c r="AA834" s="4" t="s">
        <v>138</v>
      </c>
      <c r="AB834" s="4">
        <v>2021</v>
      </c>
      <c r="AC834" s="1" t="str">
        <f>IF(sum!A827="MA",sum!B827,"*")</f>
        <v>*</v>
      </c>
      <c r="AD834" s="1"/>
      <c r="AE834" s="1" t="str">
        <f>IF(sum!A827="MA",sum!D827,"*")</f>
        <v>*</v>
      </c>
      <c r="AH834" s="4" t="s">
        <v>137</v>
      </c>
      <c r="AI834" s="4" t="s">
        <v>138</v>
      </c>
      <c r="AJ834" s="4">
        <v>2021</v>
      </c>
      <c r="AK834" s="1" t="str">
        <f>IF(sum!A827="ON",sum!B827,"*")</f>
        <v>*</v>
      </c>
      <c r="AL834" s="1"/>
      <c r="AM834" s="1" t="str">
        <f>IF(sum!A827="ON",sum!D827,"*")</f>
        <v>*</v>
      </c>
      <c r="AP834" s="1" t="s">
        <v>137</v>
      </c>
      <c r="AQ834" s="1" t="s">
        <v>138</v>
      </c>
      <c r="AR834" s="1">
        <v>2021</v>
      </c>
      <c r="AS834" s="1" t="str">
        <f>IF(sum!A827="QU",sum!B827,"*")</f>
        <v>*</v>
      </c>
      <c r="AT834" s="1"/>
      <c r="AU834" s="1" t="str">
        <f>IF(sum!A827="QU",sum!D827,"*")</f>
        <v>*</v>
      </c>
      <c r="AX834" s="4" t="s">
        <v>137</v>
      </c>
      <c r="AY834" s="4" t="s">
        <v>138</v>
      </c>
      <c r="AZ834" s="4">
        <v>2021</v>
      </c>
      <c r="BA834" s="1" t="str">
        <f>IF(sum!A827="SA",sum!B827,"*")</f>
        <v>*</v>
      </c>
      <c r="BB834" s="1"/>
      <c r="BC834" s="1" t="str">
        <f>IF(sum!A827="SA",sum!D827,"*")</f>
        <v>*</v>
      </c>
    </row>
    <row r="835" spans="2:55">
      <c r="B835" s="1" t="s">
        <v>137</v>
      </c>
      <c r="C835" s="1" t="s">
        <v>138</v>
      </c>
      <c r="D835" s="1">
        <v>2021</v>
      </c>
      <c r="J835" s="1" t="s">
        <v>137</v>
      </c>
      <c r="K835" s="1" t="s">
        <v>138</v>
      </c>
      <c r="L835" s="1">
        <v>2021</v>
      </c>
      <c r="M835" s="1" t="str">
        <f>IF(sum!A828="AT",sum!B828,"*")</f>
        <v>*</v>
      </c>
      <c r="N835" s="1"/>
      <c r="O835" s="1" t="str">
        <f>IF(sum!A828="AT",sum!D828,"*")</f>
        <v>*</v>
      </c>
      <c r="R835" s="1" t="s">
        <v>137</v>
      </c>
      <c r="S835" s="1" t="s">
        <v>138</v>
      </c>
      <c r="T835" s="1">
        <v>2021</v>
      </c>
      <c r="U835" s="1" t="str">
        <f>IF(sum!A828="BC",sum!B828,"*")</f>
        <v>*</v>
      </c>
      <c r="V835" s="1"/>
      <c r="W835" s="1" t="str">
        <f>IF(sum!A828="BC",sum!D828,"*")</f>
        <v>*</v>
      </c>
      <c r="Z835" s="1" t="s">
        <v>137</v>
      </c>
      <c r="AA835" s="1" t="s">
        <v>138</v>
      </c>
      <c r="AB835" s="1">
        <v>2021</v>
      </c>
      <c r="AC835" s="1" t="str">
        <f>IF(sum!A828="MA",sum!B828,"*")</f>
        <v>*</v>
      </c>
      <c r="AD835" s="1"/>
      <c r="AE835" s="1" t="str">
        <f>IF(sum!A828="MA",sum!D828,"*")</f>
        <v>*</v>
      </c>
      <c r="AH835" s="1" t="s">
        <v>137</v>
      </c>
      <c r="AI835" s="1" t="s">
        <v>138</v>
      </c>
      <c r="AJ835" s="1">
        <v>2021</v>
      </c>
      <c r="AK835" s="1" t="str">
        <f>IF(sum!A828="ON",sum!B828,"*")</f>
        <v>*</v>
      </c>
      <c r="AL835" s="1"/>
      <c r="AM835" s="1" t="str">
        <f>IF(sum!A828="ON",sum!D828,"*")</f>
        <v>*</v>
      </c>
      <c r="AP835" s="4" t="s">
        <v>137</v>
      </c>
      <c r="AQ835" s="4" t="s">
        <v>138</v>
      </c>
      <c r="AR835" s="4">
        <v>2021</v>
      </c>
      <c r="AS835" s="1" t="str">
        <f>IF(sum!A828="QU",sum!B828,"*")</f>
        <v>*</v>
      </c>
      <c r="AT835" s="1"/>
      <c r="AU835" s="1" t="str">
        <f>IF(sum!A828="QU",sum!D828,"*")</f>
        <v>*</v>
      </c>
      <c r="AX835" s="1" t="s">
        <v>137</v>
      </c>
      <c r="AY835" s="1" t="s">
        <v>138</v>
      </c>
      <c r="AZ835" s="1">
        <v>2021</v>
      </c>
      <c r="BA835" s="1" t="str">
        <f>IF(sum!A828="SA",sum!B828,"*")</f>
        <v>*</v>
      </c>
      <c r="BB835" s="1"/>
      <c r="BC835" s="1" t="str">
        <f>IF(sum!A828="SA",sum!D828,"*")</f>
        <v>*</v>
      </c>
    </row>
    <row r="836" spans="2:55">
      <c r="B836" s="4" t="s">
        <v>137</v>
      </c>
      <c r="C836" s="4" t="s">
        <v>138</v>
      </c>
      <c r="D836" s="4">
        <v>2021</v>
      </c>
      <c r="J836" s="4" t="s">
        <v>137</v>
      </c>
      <c r="K836" s="4" t="s">
        <v>138</v>
      </c>
      <c r="L836" s="4">
        <v>2021</v>
      </c>
      <c r="M836" s="1" t="str">
        <f>IF(sum!A829="AT",sum!B829,"*")</f>
        <v>*</v>
      </c>
      <c r="N836" s="1"/>
      <c r="O836" s="1" t="str">
        <f>IF(sum!A829="AT",sum!D829,"*")</f>
        <v>*</v>
      </c>
      <c r="R836" s="4" t="s">
        <v>137</v>
      </c>
      <c r="S836" s="4" t="s">
        <v>138</v>
      </c>
      <c r="T836" s="4">
        <v>2021</v>
      </c>
      <c r="U836" s="1" t="str">
        <f>IF(sum!A829="BC",sum!B829,"*")</f>
        <v>*</v>
      </c>
      <c r="V836" s="1"/>
      <c r="W836" s="1" t="str">
        <f>IF(sum!A829="BC",sum!D829,"*")</f>
        <v>*</v>
      </c>
      <c r="Z836" s="4" t="s">
        <v>137</v>
      </c>
      <c r="AA836" s="4" t="s">
        <v>138</v>
      </c>
      <c r="AB836" s="4">
        <v>2021</v>
      </c>
      <c r="AC836" s="1" t="str">
        <f>IF(sum!A829="MA",sum!B829,"*")</f>
        <v>*</v>
      </c>
      <c r="AD836" s="1"/>
      <c r="AE836" s="1" t="str">
        <f>IF(sum!A829="MA",sum!D829,"*")</f>
        <v>*</v>
      </c>
      <c r="AH836" s="4" t="s">
        <v>137</v>
      </c>
      <c r="AI836" s="4" t="s">
        <v>138</v>
      </c>
      <c r="AJ836" s="4">
        <v>2021</v>
      </c>
      <c r="AK836" s="1" t="str">
        <f>IF(sum!A829="ON",sum!B829,"*")</f>
        <v>*</v>
      </c>
      <c r="AL836" s="1"/>
      <c r="AM836" s="1" t="str">
        <f>IF(sum!A829="ON",sum!D829,"*")</f>
        <v>*</v>
      </c>
      <c r="AP836" s="1" t="s">
        <v>137</v>
      </c>
      <c r="AQ836" s="1" t="s">
        <v>138</v>
      </c>
      <c r="AR836" s="1">
        <v>2021</v>
      </c>
      <c r="AS836" s="1" t="str">
        <f>IF(sum!A829="QU",sum!B829,"*")</f>
        <v>*</v>
      </c>
      <c r="AT836" s="1"/>
      <c r="AU836" s="1" t="str">
        <f>IF(sum!A829="QU",sum!D829,"*")</f>
        <v>*</v>
      </c>
      <c r="AX836" s="4" t="s">
        <v>137</v>
      </c>
      <c r="AY836" s="4" t="s">
        <v>138</v>
      </c>
      <c r="AZ836" s="4">
        <v>2021</v>
      </c>
      <c r="BA836" s="1" t="str">
        <f>IF(sum!A829="SA",sum!B829,"*")</f>
        <v>*</v>
      </c>
      <c r="BB836" s="1"/>
      <c r="BC836" s="1" t="str">
        <f>IF(sum!A829="SA",sum!D829,"*")</f>
        <v>*</v>
      </c>
    </row>
    <row r="837" spans="2:55">
      <c r="B837" s="1" t="s">
        <v>137</v>
      </c>
      <c r="C837" s="1" t="s">
        <v>138</v>
      </c>
      <c r="D837" s="1">
        <v>2021</v>
      </c>
      <c r="J837" s="1" t="s">
        <v>137</v>
      </c>
      <c r="K837" s="1" t="s">
        <v>138</v>
      </c>
      <c r="L837" s="1">
        <v>2021</v>
      </c>
      <c r="M837" s="1" t="str">
        <f>IF(sum!A830="AT",sum!B830,"*")</f>
        <v>*</v>
      </c>
      <c r="N837" s="1"/>
      <c r="O837" s="1" t="str">
        <f>IF(sum!A830="AT",sum!D830,"*")</f>
        <v>*</v>
      </c>
      <c r="R837" s="1" t="s">
        <v>137</v>
      </c>
      <c r="S837" s="1" t="s">
        <v>138</v>
      </c>
      <c r="T837" s="1">
        <v>2021</v>
      </c>
      <c r="U837" s="1" t="str">
        <f>IF(sum!A830="BC",sum!B830,"*")</f>
        <v>*</v>
      </c>
      <c r="V837" s="1"/>
      <c r="W837" s="1" t="str">
        <f>IF(sum!A830="BC",sum!D830,"*")</f>
        <v>*</v>
      </c>
      <c r="Z837" s="1" t="s">
        <v>137</v>
      </c>
      <c r="AA837" s="1" t="s">
        <v>138</v>
      </c>
      <c r="AB837" s="1">
        <v>2021</v>
      </c>
      <c r="AC837" s="1" t="str">
        <f>IF(sum!A830="MA",sum!B830,"*")</f>
        <v>*</v>
      </c>
      <c r="AD837" s="1"/>
      <c r="AE837" s="1" t="str">
        <f>IF(sum!A830="MA",sum!D830,"*")</f>
        <v>*</v>
      </c>
      <c r="AH837" s="1" t="s">
        <v>137</v>
      </c>
      <c r="AI837" s="1" t="s">
        <v>138</v>
      </c>
      <c r="AJ837" s="1">
        <v>2021</v>
      </c>
      <c r="AK837" s="1" t="str">
        <f>IF(sum!A830="ON",sum!B830,"*")</f>
        <v>*</v>
      </c>
      <c r="AL837" s="1"/>
      <c r="AM837" s="1" t="str">
        <f>IF(sum!A830="ON",sum!D830,"*")</f>
        <v>*</v>
      </c>
      <c r="AP837" s="4" t="s">
        <v>137</v>
      </c>
      <c r="AQ837" s="4" t="s">
        <v>138</v>
      </c>
      <c r="AR837" s="4">
        <v>2021</v>
      </c>
      <c r="AS837" s="1" t="str">
        <f>IF(sum!A830="QU",sum!B830,"*")</f>
        <v>*</v>
      </c>
      <c r="AT837" s="1"/>
      <c r="AU837" s="1" t="str">
        <f>IF(sum!A830="QU",sum!D830,"*")</f>
        <v>*</v>
      </c>
      <c r="AX837" s="1" t="s">
        <v>137</v>
      </c>
      <c r="AY837" s="1" t="s">
        <v>138</v>
      </c>
      <c r="AZ837" s="1">
        <v>2021</v>
      </c>
      <c r="BA837" s="1" t="str">
        <f>IF(sum!A830="SA",sum!B830,"*")</f>
        <v>*</v>
      </c>
      <c r="BB837" s="1"/>
      <c r="BC837" s="1" t="str">
        <f>IF(sum!A830="SA",sum!D830,"*")</f>
        <v>*</v>
      </c>
    </row>
    <row r="838" spans="2:55">
      <c r="B838" s="4" t="s">
        <v>137</v>
      </c>
      <c r="C838" s="4" t="s">
        <v>138</v>
      </c>
      <c r="D838" s="4">
        <v>2021</v>
      </c>
      <c r="J838" s="4" t="s">
        <v>137</v>
      </c>
      <c r="K838" s="4" t="s">
        <v>138</v>
      </c>
      <c r="L838" s="4">
        <v>2021</v>
      </c>
      <c r="M838" s="1" t="str">
        <f>IF(sum!A831="AT",sum!B831,"*")</f>
        <v>*</v>
      </c>
      <c r="N838" s="1"/>
      <c r="O838" s="1" t="str">
        <f>IF(sum!A831="AT",sum!D831,"*")</f>
        <v>*</v>
      </c>
      <c r="R838" s="4" t="s">
        <v>137</v>
      </c>
      <c r="S838" s="4" t="s">
        <v>138</v>
      </c>
      <c r="T838" s="4">
        <v>2021</v>
      </c>
      <c r="U838" s="1" t="str">
        <f>IF(sum!A831="BC",sum!B831,"*")</f>
        <v>*</v>
      </c>
      <c r="V838" s="1"/>
      <c r="W838" s="1" t="str">
        <f>IF(sum!A831="BC",sum!D831,"*")</f>
        <v>*</v>
      </c>
      <c r="Z838" s="4" t="s">
        <v>137</v>
      </c>
      <c r="AA838" s="4" t="s">
        <v>138</v>
      </c>
      <c r="AB838" s="4">
        <v>2021</v>
      </c>
      <c r="AC838" s="1" t="str">
        <f>IF(sum!A831="MA",sum!B831,"*")</f>
        <v>*</v>
      </c>
      <c r="AD838" s="1"/>
      <c r="AE838" s="1" t="str">
        <f>IF(sum!A831="MA",sum!D831,"*")</f>
        <v>*</v>
      </c>
      <c r="AH838" s="4" t="s">
        <v>137</v>
      </c>
      <c r="AI838" s="4" t="s">
        <v>138</v>
      </c>
      <c r="AJ838" s="4">
        <v>2021</v>
      </c>
      <c r="AK838" s="1" t="str">
        <f>IF(sum!A831="ON",sum!B831,"*")</f>
        <v>*</v>
      </c>
      <c r="AL838" s="1"/>
      <c r="AM838" s="1" t="str">
        <f>IF(sum!A831="ON",sum!D831,"*")</f>
        <v>*</v>
      </c>
      <c r="AP838" s="1" t="s">
        <v>137</v>
      </c>
      <c r="AQ838" s="1" t="s">
        <v>138</v>
      </c>
      <c r="AR838" s="1">
        <v>2021</v>
      </c>
      <c r="AS838" s="1" t="str">
        <f>IF(sum!A831="QU",sum!B831,"*")</f>
        <v>*</v>
      </c>
      <c r="AT838" s="1"/>
      <c r="AU838" s="1" t="str">
        <f>IF(sum!A831="QU",sum!D831,"*")</f>
        <v>*</v>
      </c>
      <c r="AX838" s="4" t="s">
        <v>137</v>
      </c>
      <c r="AY838" s="4" t="s">
        <v>138</v>
      </c>
      <c r="AZ838" s="4">
        <v>2021</v>
      </c>
      <c r="BA838" s="1" t="str">
        <f>IF(sum!A831="SA",sum!B831,"*")</f>
        <v>*</v>
      </c>
      <c r="BB838" s="1"/>
      <c r="BC838" s="1" t="str">
        <f>IF(sum!A831="SA",sum!D831,"*")</f>
        <v>*</v>
      </c>
    </row>
    <row r="839" spans="2:55">
      <c r="B839" s="1" t="s">
        <v>137</v>
      </c>
      <c r="C839" s="1" t="s">
        <v>138</v>
      </c>
      <c r="D839" s="1">
        <v>2021</v>
      </c>
      <c r="J839" s="1" t="s">
        <v>137</v>
      </c>
      <c r="K839" s="1" t="s">
        <v>138</v>
      </c>
      <c r="L839" s="1">
        <v>2021</v>
      </c>
      <c r="M839" s="1" t="str">
        <f>IF(sum!A832="AT",sum!B832,"*")</f>
        <v>*</v>
      </c>
      <c r="N839" s="1"/>
      <c r="O839" s="1" t="str">
        <f>IF(sum!A832="AT",sum!D832,"*")</f>
        <v>*</v>
      </c>
      <c r="R839" s="1" t="s">
        <v>137</v>
      </c>
      <c r="S839" s="1" t="s">
        <v>138</v>
      </c>
      <c r="T839" s="1">
        <v>2021</v>
      </c>
      <c r="U839" s="1" t="str">
        <f>IF(sum!A832="BC",sum!B832,"*")</f>
        <v>*</v>
      </c>
      <c r="V839" s="1"/>
      <c r="W839" s="1" t="str">
        <f>IF(sum!A832="BC",sum!D832,"*")</f>
        <v>*</v>
      </c>
      <c r="Z839" s="1" t="s">
        <v>137</v>
      </c>
      <c r="AA839" s="1" t="s">
        <v>138</v>
      </c>
      <c r="AB839" s="1">
        <v>2021</v>
      </c>
      <c r="AC839" s="1" t="str">
        <f>IF(sum!A832="MA",sum!B832,"*")</f>
        <v>*</v>
      </c>
      <c r="AD839" s="1"/>
      <c r="AE839" s="1" t="str">
        <f>IF(sum!A832="MA",sum!D832,"*")</f>
        <v>*</v>
      </c>
      <c r="AH839" s="1" t="s">
        <v>137</v>
      </c>
      <c r="AI839" s="1" t="s">
        <v>138</v>
      </c>
      <c r="AJ839" s="1">
        <v>2021</v>
      </c>
      <c r="AK839" s="1" t="str">
        <f>IF(sum!A832="ON",sum!B832,"*")</f>
        <v>*</v>
      </c>
      <c r="AL839" s="1"/>
      <c r="AM839" s="1" t="str">
        <f>IF(sum!A832="ON",sum!D832,"*")</f>
        <v>*</v>
      </c>
      <c r="AP839" s="4" t="s">
        <v>137</v>
      </c>
      <c r="AQ839" s="4" t="s">
        <v>138</v>
      </c>
      <c r="AR839" s="4">
        <v>2021</v>
      </c>
      <c r="AS839" s="1" t="str">
        <f>IF(sum!A832="QU",sum!B832,"*")</f>
        <v>*</v>
      </c>
      <c r="AT839" s="1"/>
      <c r="AU839" s="1" t="str">
        <f>IF(sum!A832="QU",sum!D832,"*")</f>
        <v>*</v>
      </c>
      <c r="AX839" s="1" t="s">
        <v>137</v>
      </c>
      <c r="AY839" s="1" t="s">
        <v>138</v>
      </c>
      <c r="AZ839" s="1">
        <v>2021</v>
      </c>
      <c r="BA839" s="1" t="str">
        <f>IF(sum!A832="SA",sum!B832,"*")</f>
        <v>*</v>
      </c>
      <c r="BB839" s="1"/>
      <c r="BC839" s="1" t="str">
        <f>IF(sum!A832="SA",sum!D832,"*")</f>
        <v>*</v>
      </c>
    </row>
    <row r="840" spans="2:55">
      <c r="B840" s="4" t="s">
        <v>137</v>
      </c>
      <c r="C840" s="4" t="s">
        <v>138</v>
      </c>
      <c r="D840" s="4">
        <v>2021</v>
      </c>
      <c r="J840" s="4" t="s">
        <v>137</v>
      </c>
      <c r="K840" s="4" t="s">
        <v>138</v>
      </c>
      <c r="L840" s="4">
        <v>2021</v>
      </c>
      <c r="M840" s="1" t="str">
        <f>IF(sum!A833="AT",sum!B833,"*")</f>
        <v>*</v>
      </c>
      <c r="N840" s="1"/>
      <c r="O840" s="1" t="str">
        <f>IF(sum!A833="AT",sum!D833,"*")</f>
        <v>*</v>
      </c>
      <c r="R840" s="4" t="s">
        <v>137</v>
      </c>
      <c r="S840" s="4" t="s">
        <v>138</v>
      </c>
      <c r="T840" s="4">
        <v>2021</v>
      </c>
      <c r="U840" s="1" t="str">
        <f>IF(sum!A833="BC",sum!B833,"*")</f>
        <v>*</v>
      </c>
      <c r="V840" s="1"/>
      <c r="W840" s="1" t="str">
        <f>IF(sum!A833="BC",sum!D833,"*")</f>
        <v>*</v>
      </c>
      <c r="Z840" s="4" t="s">
        <v>137</v>
      </c>
      <c r="AA840" s="4" t="s">
        <v>138</v>
      </c>
      <c r="AB840" s="4">
        <v>2021</v>
      </c>
      <c r="AC840" s="1" t="str">
        <f>IF(sum!A833="MA",sum!B833,"*")</f>
        <v>*</v>
      </c>
      <c r="AD840" s="1"/>
      <c r="AE840" s="1" t="str">
        <f>IF(sum!A833="MA",sum!D833,"*")</f>
        <v>*</v>
      </c>
      <c r="AH840" s="4" t="s">
        <v>137</v>
      </c>
      <c r="AI840" s="4" t="s">
        <v>138</v>
      </c>
      <c r="AJ840" s="4">
        <v>2021</v>
      </c>
      <c r="AK840" s="1" t="str">
        <f>IF(sum!A833="ON",sum!B833,"*")</f>
        <v>*</v>
      </c>
      <c r="AL840" s="1"/>
      <c r="AM840" s="1" t="str">
        <f>IF(sum!A833="ON",sum!D833,"*")</f>
        <v>*</v>
      </c>
      <c r="AP840" s="1" t="s">
        <v>137</v>
      </c>
      <c r="AQ840" s="1" t="s">
        <v>138</v>
      </c>
      <c r="AR840" s="1">
        <v>2021</v>
      </c>
      <c r="AS840" s="1" t="str">
        <f>IF(sum!A833="QU",sum!B833,"*")</f>
        <v>*</v>
      </c>
      <c r="AT840" s="1"/>
      <c r="AU840" s="1" t="str">
        <f>IF(sum!A833="QU",sum!D833,"*")</f>
        <v>*</v>
      </c>
      <c r="AX840" s="4" t="s">
        <v>137</v>
      </c>
      <c r="AY840" s="4" t="s">
        <v>138</v>
      </c>
      <c r="AZ840" s="4">
        <v>2021</v>
      </c>
      <c r="BA840" s="1" t="str">
        <f>IF(sum!A833="SA",sum!B833,"*")</f>
        <v>*</v>
      </c>
      <c r="BB840" s="1"/>
      <c r="BC840" s="1" t="str">
        <f>IF(sum!A833="SA",sum!D833,"*")</f>
        <v>*</v>
      </c>
    </row>
    <row r="841" spans="2:55">
      <c r="B841" s="1" t="s">
        <v>137</v>
      </c>
      <c r="C841" s="1" t="s">
        <v>138</v>
      </c>
      <c r="D841" s="1">
        <v>2021</v>
      </c>
      <c r="J841" s="1" t="s">
        <v>137</v>
      </c>
      <c r="K841" s="1" t="s">
        <v>138</v>
      </c>
      <c r="L841" s="1">
        <v>2021</v>
      </c>
      <c r="M841" s="1" t="str">
        <f>IF(sum!A834="AT",sum!B834,"*")</f>
        <v>*</v>
      </c>
      <c r="N841" s="1"/>
      <c r="O841" s="1" t="str">
        <f>IF(sum!A834="AT",sum!D834,"*")</f>
        <v>*</v>
      </c>
      <c r="R841" s="1" t="s">
        <v>137</v>
      </c>
      <c r="S841" s="1" t="s">
        <v>138</v>
      </c>
      <c r="T841" s="1">
        <v>2021</v>
      </c>
      <c r="U841" s="1" t="str">
        <f>IF(sum!A834="BC",sum!B834,"*")</f>
        <v>*</v>
      </c>
      <c r="V841" s="1"/>
      <c r="W841" s="1" t="str">
        <f>IF(sum!A834="BC",sum!D834,"*")</f>
        <v>*</v>
      </c>
      <c r="Z841" s="1" t="s">
        <v>137</v>
      </c>
      <c r="AA841" s="1" t="s">
        <v>138</v>
      </c>
      <c r="AB841" s="1">
        <v>2021</v>
      </c>
      <c r="AC841" s="1" t="str">
        <f>IF(sum!A834="MA",sum!B834,"*")</f>
        <v>*</v>
      </c>
      <c r="AD841" s="1"/>
      <c r="AE841" s="1" t="str">
        <f>IF(sum!A834="MA",sum!D834,"*")</f>
        <v>*</v>
      </c>
      <c r="AH841" s="1" t="s">
        <v>137</v>
      </c>
      <c r="AI841" s="1" t="s">
        <v>138</v>
      </c>
      <c r="AJ841" s="1">
        <v>2021</v>
      </c>
      <c r="AK841" s="1" t="str">
        <f>IF(sum!A834="ON",sum!B834,"*")</f>
        <v>*</v>
      </c>
      <c r="AL841" s="1"/>
      <c r="AM841" s="1" t="str">
        <f>IF(sum!A834="ON",sum!D834,"*")</f>
        <v>*</v>
      </c>
      <c r="AP841" s="4" t="s">
        <v>137</v>
      </c>
      <c r="AQ841" s="4" t="s">
        <v>138</v>
      </c>
      <c r="AR841" s="4">
        <v>2021</v>
      </c>
      <c r="AS841" s="1" t="str">
        <f>IF(sum!A834="QU",sum!B834,"*")</f>
        <v>*</v>
      </c>
      <c r="AT841" s="1"/>
      <c r="AU841" s="1" t="str">
        <f>IF(sum!A834="QU",sum!D834,"*")</f>
        <v>*</v>
      </c>
      <c r="AX841" s="1" t="s">
        <v>137</v>
      </c>
      <c r="AY841" s="1" t="s">
        <v>138</v>
      </c>
      <c r="AZ841" s="1">
        <v>2021</v>
      </c>
      <c r="BA841" s="1" t="str">
        <f>IF(sum!A834="SA",sum!B834,"*")</f>
        <v>*</v>
      </c>
      <c r="BB841" s="1"/>
      <c r="BC841" s="1" t="str">
        <f>IF(sum!A834="SA",sum!D834,"*")</f>
        <v>*</v>
      </c>
    </row>
    <row r="842" spans="2:55">
      <c r="B842" s="4" t="s">
        <v>137</v>
      </c>
      <c r="C842" s="4" t="s">
        <v>138</v>
      </c>
      <c r="D842" s="4">
        <v>2021</v>
      </c>
      <c r="J842" s="4" t="s">
        <v>137</v>
      </c>
      <c r="K842" s="4" t="s">
        <v>138</v>
      </c>
      <c r="L842" s="4">
        <v>2021</v>
      </c>
      <c r="M842" s="1" t="str">
        <f>IF(sum!A835="AT",sum!B835,"*")</f>
        <v>*</v>
      </c>
      <c r="N842" s="1"/>
      <c r="O842" s="1" t="str">
        <f>IF(sum!A835="AT",sum!D835,"*")</f>
        <v>*</v>
      </c>
      <c r="R842" s="4" t="s">
        <v>137</v>
      </c>
      <c r="S842" s="4" t="s">
        <v>138</v>
      </c>
      <c r="T842" s="4">
        <v>2021</v>
      </c>
      <c r="U842" s="1" t="str">
        <f>IF(sum!A835="BC",sum!B835,"*")</f>
        <v>*</v>
      </c>
      <c r="V842" s="1"/>
      <c r="W842" s="1" t="str">
        <f>IF(sum!A835="BC",sum!D835,"*")</f>
        <v>*</v>
      </c>
      <c r="Z842" s="4" t="s">
        <v>137</v>
      </c>
      <c r="AA842" s="4" t="s">
        <v>138</v>
      </c>
      <c r="AB842" s="4">
        <v>2021</v>
      </c>
      <c r="AC842" s="1" t="str">
        <f>IF(sum!A835="MA",sum!B835,"*")</f>
        <v>*</v>
      </c>
      <c r="AD842" s="1"/>
      <c r="AE842" s="1" t="str">
        <f>IF(sum!A835="MA",sum!D835,"*")</f>
        <v>*</v>
      </c>
      <c r="AH842" s="4" t="s">
        <v>137</v>
      </c>
      <c r="AI842" s="4" t="s">
        <v>138</v>
      </c>
      <c r="AJ842" s="4">
        <v>2021</v>
      </c>
      <c r="AK842" s="1" t="str">
        <f>IF(sum!A835="ON",sum!B835,"*")</f>
        <v>*</v>
      </c>
      <c r="AL842" s="1"/>
      <c r="AM842" s="1" t="str">
        <f>IF(sum!A835="ON",sum!D835,"*")</f>
        <v>*</v>
      </c>
      <c r="AP842" s="1" t="s">
        <v>137</v>
      </c>
      <c r="AQ842" s="1" t="s">
        <v>138</v>
      </c>
      <c r="AR842" s="1">
        <v>2021</v>
      </c>
      <c r="AS842" s="1" t="str">
        <f>IF(sum!A835="QU",sum!B835,"*")</f>
        <v>*</v>
      </c>
      <c r="AT842" s="1"/>
      <c r="AU842" s="1" t="str">
        <f>IF(sum!A835="QU",sum!D835,"*")</f>
        <v>*</v>
      </c>
      <c r="AX842" s="4" t="s">
        <v>137</v>
      </c>
      <c r="AY842" s="4" t="s">
        <v>138</v>
      </c>
      <c r="AZ842" s="4">
        <v>2021</v>
      </c>
      <c r="BA842" s="1" t="str">
        <f>IF(sum!A835="SA",sum!B835,"*")</f>
        <v>*</v>
      </c>
      <c r="BB842" s="1"/>
      <c r="BC842" s="1" t="str">
        <f>IF(sum!A835="SA",sum!D835,"*")</f>
        <v>*</v>
      </c>
    </row>
    <row r="843" spans="2:55">
      <c r="B843" s="1" t="s">
        <v>137</v>
      </c>
      <c r="C843" s="1" t="s">
        <v>138</v>
      </c>
      <c r="D843" s="1">
        <v>2021</v>
      </c>
      <c r="J843" s="1" t="s">
        <v>137</v>
      </c>
      <c r="K843" s="1" t="s">
        <v>138</v>
      </c>
      <c r="L843" s="1">
        <v>2021</v>
      </c>
      <c r="M843" s="1" t="str">
        <f>IF(sum!A836="AT",sum!B836,"*")</f>
        <v>*</v>
      </c>
      <c r="N843" s="1"/>
      <c r="O843" s="1" t="str">
        <f>IF(sum!A836="AT",sum!D836,"*")</f>
        <v>*</v>
      </c>
      <c r="R843" s="1" t="s">
        <v>137</v>
      </c>
      <c r="S843" s="1" t="s">
        <v>138</v>
      </c>
      <c r="T843" s="1">
        <v>2021</v>
      </c>
      <c r="U843" s="1" t="str">
        <f>IF(sum!A836="BC",sum!B836,"*")</f>
        <v>*</v>
      </c>
      <c r="V843" s="1"/>
      <c r="W843" s="1" t="str">
        <f>IF(sum!A836="BC",sum!D836,"*")</f>
        <v>*</v>
      </c>
      <c r="Z843" s="1" t="s">
        <v>137</v>
      </c>
      <c r="AA843" s="1" t="s">
        <v>138</v>
      </c>
      <c r="AB843" s="1">
        <v>2021</v>
      </c>
      <c r="AC843" s="1" t="str">
        <f>IF(sum!A836="MA",sum!B836,"*")</f>
        <v>*</v>
      </c>
      <c r="AD843" s="1"/>
      <c r="AE843" s="1" t="str">
        <f>IF(sum!A836="MA",sum!D836,"*")</f>
        <v>*</v>
      </c>
      <c r="AH843" s="1" t="s">
        <v>137</v>
      </c>
      <c r="AI843" s="1" t="s">
        <v>138</v>
      </c>
      <c r="AJ843" s="1">
        <v>2021</v>
      </c>
      <c r="AK843" s="1" t="str">
        <f>IF(sum!A836="ON",sum!B836,"*")</f>
        <v>*</v>
      </c>
      <c r="AL843" s="1"/>
      <c r="AM843" s="1" t="str">
        <f>IF(sum!A836="ON",sum!D836,"*")</f>
        <v>*</v>
      </c>
      <c r="AP843" s="4" t="s">
        <v>137</v>
      </c>
      <c r="AQ843" s="4" t="s">
        <v>138</v>
      </c>
      <c r="AR843" s="4">
        <v>2021</v>
      </c>
      <c r="AS843" s="1" t="str">
        <f>IF(sum!A836="QU",sum!B836,"*")</f>
        <v>*</v>
      </c>
      <c r="AT843" s="1"/>
      <c r="AU843" s="1" t="str">
        <f>IF(sum!A836="QU",sum!D836,"*")</f>
        <v>*</v>
      </c>
      <c r="AX843" s="1" t="s">
        <v>137</v>
      </c>
      <c r="AY843" s="1" t="s">
        <v>138</v>
      </c>
      <c r="AZ843" s="1">
        <v>2021</v>
      </c>
      <c r="BA843" s="1" t="str">
        <f>IF(sum!A836="SA",sum!B836,"*")</f>
        <v>*</v>
      </c>
      <c r="BB843" s="1"/>
      <c r="BC843" s="1" t="str">
        <f>IF(sum!A836="SA",sum!D836,"*")</f>
        <v>*</v>
      </c>
    </row>
    <row r="844" spans="2:55">
      <c r="B844" s="4" t="s">
        <v>137</v>
      </c>
      <c r="C844" s="4" t="s">
        <v>138</v>
      </c>
      <c r="D844" s="4">
        <v>2021</v>
      </c>
      <c r="J844" s="4" t="s">
        <v>137</v>
      </c>
      <c r="K844" s="4" t="s">
        <v>138</v>
      </c>
      <c r="L844" s="4">
        <v>2021</v>
      </c>
      <c r="M844" s="1" t="str">
        <f>IF(sum!A837="AT",sum!B837,"*")</f>
        <v>*</v>
      </c>
      <c r="N844" s="1"/>
      <c r="O844" s="1" t="str">
        <f>IF(sum!A837="AT",sum!D837,"*")</f>
        <v>*</v>
      </c>
      <c r="R844" s="4" t="s">
        <v>137</v>
      </c>
      <c r="S844" s="4" t="s">
        <v>138</v>
      </c>
      <c r="T844" s="4">
        <v>2021</v>
      </c>
      <c r="U844" s="1" t="str">
        <f>IF(sum!A837="BC",sum!B837,"*")</f>
        <v>*</v>
      </c>
      <c r="V844" s="1"/>
      <c r="W844" s="1" t="str">
        <f>IF(sum!A837="BC",sum!D837,"*")</f>
        <v>*</v>
      </c>
      <c r="Z844" s="4" t="s">
        <v>137</v>
      </c>
      <c r="AA844" s="4" t="s">
        <v>138</v>
      </c>
      <c r="AB844" s="4">
        <v>2021</v>
      </c>
      <c r="AC844" s="1" t="str">
        <f>IF(sum!A837="MA",sum!B837,"*")</f>
        <v>*</v>
      </c>
      <c r="AD844" s="1"/>
      <c r="AE844" s="1" t="str">
        <f>IF(sum!A837="MA",sum!D837,"*")</f>
        <v>*</v>
      </c>
      <c r="AH844" s="4" t="s">
        <v>137</v>
      </c>
      <c r="AI844" s="4" t="s">
        <v>138</v>
      </c>
      <c r="AJ844" s="4">
        <v>2021</v>
      </c>
      <c r="AK844" s="1" t="str">
        <f>IF(sum!A837="ON",sum!B837,"*")</f>
        <v>*</v>
      </c>
      <c r="AL844" s="1"/>
      <c r="AM844" s="1" t="str">
        <f>IF(sum!A837="ON",sum!D837,"*")</f>
        <v>*</v>
      </c>
      <c r="AP844" s="1" t="s">
        <v>137</v>
      </c>
      <c r="AQ844" s="1" t="s">
        <v>138</v>
      </c>
      <c r="AR844" s="1">
        <v>2021</v>
      </c>
      <c r="AS844" s="1" t="str">
        <f>IF(sum!A837="QU",sum!B837,"*")</f>
        <v>*</v>
      </c>
      <c r="AT844" s="1"/>
      <c r="AU844" s="1" t="str">
        <f>IF(sum!A837="QU",sum!D837,"*")</f>
        <v>*</v>
      </c>
      <c r="AX844" s="4" t="s">
        <v>137</v>
      </c>
      <c r="AY844" s="4" t="s">
        <v>138</v>
      </c>
      <c r="AZ844" s="4">
        <v>2021</v>
      </c>
      <c r="BA844" s="1" t="str">
        <f>IF(sum!A837="SA",sum!B837,"*")</f>
        <v>*</v>
      </c>
      <c r="BB844" s="1"/>
      <c r="BC844" s="1" t="str">
        <f>IF(sum!A837="SA",sum!D837,"*")</f>
        <v>*</v>
      </c>
    </row>
    <row r="845" spans="2:55">
      <c r="B845" s="1" t="s">
        <v>137</v>
      </c>
      <c r="C845" s="1" t="s">
        <v>138</v>
      </c>
      <c r="D845" s="1">
        <v>2021</v>
      </c>
      <c r="J845" s="1" t="s">
        <v>137</v>
      </c>
      <c r="K845" s="1" t="s">
        <v>138</v>
      </c>
      <c r="L845" s="1">
        <v>2021</v>
      </c>
      <c r="M845" s="1" t="str">
        <f>IF(sum!A838="AT",sum!B838,"*")</f>
        <v>*</v>
      </c>
      <c r="N845" s="1"/>
      <c r="O845" s="1" t="str">
        <f>IF(sum!A838="AT",sum!D838,"*")</f>
        <v>*</v>
      </c>
      <c r="R845" s="1" t="s">
        <v>137</v>
      </c>
      <c r="S845" s="1" t="s">
        <v>138</v>
      </c>
      <c r="T845" s="1">
        <v>2021</v>
      </c>
      <c r="U845" s="1" t="str">
        <f>IF(sum!A838="BC",sum!B838,"*")</f>
        <v>*</v>
      </c>
      <c r="V845" s="1"/>
      <c r="W845" s="1" t="str">
        <f>IF(sum!A838="BC",sum!D838,"*")</f>
        <v>*</v>
      </c>
      <c r="Z845" s="1" t="s">
        <v>137</v>
      </c>
      <c r="AA845" s="1" t="s">
        <v>138</v>
      </c>
      <c r="AB845" s="1">
        <v>2021</v>
      </c>
      <c r="AC845" s="1" t="str">
        <f>IF(sum!A838="MA",sum!B838,"*")</f>
        <v>*</v>
      </c>
      <c r="AD845" s="1"/>
      <c r="AE845" s="1" t="str">
        <f>IF(sum!A838="MA",sum!D838,"*")</f>
        <v>*</v>
      </c>
      <c r="AH845" s="1" t="s">
        <v>137</v>
      </c>
      <c r="AI845" s="1" t="s">
        <v>138</v>
      </c>
      <c r="AJ845" s="1">
        <v>2021</v>
      </c>
      <c r="AK845" s="1" t="str">
        <f>IF(sum!A838="ON",sum!B838,"*")</f>
        <v>*</v>
      </c>
      <c r="AL845" s="1"/>
      <c r="AM845" s="1" t="str">
        <f>IF(sum!A838="ON",sum!D838,"*")</f>
        <v>*</v>
      </c>
      <c r="AP845" s="4" t="s">
        <v>137</v>
      </c>
      <c r="AQ845" s="4" t="s">
        <v>138</v>
      </c>
      <c r="AR845" s="4">
        <v>2021</v>
      </c>
      <c r="AS845" s="1" t="str">
        <f>IF(sum!A838="QU",sum!B838,"*")</f>
        <v>*</v>
      </c>
      <c r="AT845" s="1"/>
      <c r="AU845" s="1" t="str">
        <f>IF(sum!A838="QU",sum!D838,"*")</f>
        <v>*</v>
      </c>
      <c r="AX845" s="1" t="s">
        <v>137</v>
      </c>
      <c r="AY845" s="1" t="s">
        <v>138</v>
      </c>
      <c r="AZ845" s="1">
        <v>2021</v>
      </c>
      <c r="BA845" s="1" t="str">
        <f>IF(sum!A838="SA",sum!B838,"*")</f>
        <v>*</v>
      </c>
      <c r="BB845" s="1"/>
      <c r="BC845" s="1" t="str">
        <f>IF(sum!A838="SA",sum!D838,"*")</f>
        <v>*</v>
      </c>
    </row>
    <row r="846" spans="2:55">
      <c r="B846" s="4" t="s">
        <v>137</v>
      </c>
      <c r="C846" s="4" t="s">
        <v>138</v>
      </c>
      <c r="D846" s="4">
        <v>2021</v>
      </c>
      <c r="J846" s="4" t="s">
        <v>137</v>
      </c>
      <c r="K846" s="4" t="s">
        <v>138</v>
      </c>
      <c r="L846" s="4">
        <v>2021</v>
      </c>
      <c r="M846" s="1" t="str">
        <f>IF(sum!A839="AT",sum!B839,"*")</f>
        <v>*</v>
      </c>
      <c r="N846" s="1"/>
      <c r="O846" s="1" t="str">
        <f>IF(sum!A839="AT",sum!D839,"*")</f>
        <v>*</v>
      </c>
      <c r="R846" s="4" t="s">
        <v>137</v>
      </c>
      <c r="S846" s="4" t="s">
        <v>138</v>
      </c>
      <c r="T846" s="4">
        <v>2021</v>
      </c>
      <c r="U846" s="1" t="str">
        <f>IF(sum!A839="BC",sum!B839,"*")</f>
        <v>*</v>
      </c>
      <c r="V846" s="1"/>
      <c r="W846" s="1" t="str">
        <f>IF(sum!A839="BC",sum!D839,"*")</f>
        <v>*</v>
      </c>
      <c r="Z846" s="4" t="s">
        <v>137</v>
      </c>
      <c r="AA846" s="4" t="s">
        <v>138</v>
      </c>
      <c r="AB846" s="4">
        <v>2021</v>
      </c>
      <c r="AC846" s="1" t="str">
        <f>IF(sum!A839="MA",sum!B839,"*")</f>
        <v>*</v>
      </c>
      <c r="AD846" s="1"/>
      <c r="AE846" s="1" t="str">
        <f>IF(sum!A839="MA",sum!D839,"*")</f>
        <v>*</v>
      </c>
      <c r="AH846" s="4" t="s">
        <v>137</v>
      </c>
      <c r="AI846" s="4" t="s">
        <v>138</v>
      </c>
      <c r="AJ846" s="4">
        <v>2021</v>
      </c>
      <c r="AK846" s="1" t="str">
        <f>IF(sum!A839="ON",sum!B839,"*")</f>
        <v>*</v>
      </c>
      <c r="AL846" s="1"/>
      <c r="AM846" s="1" t="str">
        <f>IF(sum!A839="ON",sum!D839,"*")</f>
        <v>*</v>
      </c>
      <c r="AP846" s="1" t="s">
        <v>137</v>
      </c>
      <c r="AQ846" s="1" t="s">
        <v>138</v>
      </c>
      <c r="AR846" s="1">
        <v>2021</v>
      </c>
      <c r="AS846" s="1" t="str">
        <f>IF(sum!A839="QU",sum!B839,"*")</f>
        <v>*</v>
      </c>
      <c r="AT846" s="1"/>
      <c r="AU846" s="1" t="str">
        <f>IF(sum!A839="QU",sum!D839,"*")</f>
        <v>*</v>
      </c>
      <c r="AX846" s="4" t="s">
        <v>137</v>
      </c>
      <c r="AY846" s="4" t="s">
        <v>138</v>
      </c>
      <c r="AZ846" s="4">
        <v>2021</v>
      </c>
      <c r="BA846" s="1" t="str">
        <f>IF(sum!A839="SA",sum!B839,"*")</f>
        <v>*</v>
      </c>
      <c r="BB846" s="1"/>
      <c r="BC846" s="1" t="str">
        <f>IF(sum!A839="SA",sum!D839,"*")</f>
        <v>*</v>
      </c>
    </row>
    <row r="847" spans="2:55">
      <c r="B847" s="1" t="s">
        <v>137</v>
      </c>
      <c r="C847" s="1" t="s">
        <v>138</v>
      </c>
      <c r="D847" s="1">
        <v>2021</v>
      </c>
      <c r="J847" s="1" t="s">
        <v>137</v>
      </c>
      <c r="K847" s="1" t="s">
        <v>138</v>
      </c>
      <c r="L847" s="1">
        <v>2021</v>
      </c>
      <c r="M847" s="1" t="str">
        <f>IF(sum!A840="AT",sum!B840,"*")</f>
        <v>*</v>
      </c>
      <c r="N847" s="1"/>
      <c r="O847" s="1" t="str">
        <f>IF(sum!A840="AT",sum!D840,"*")</f>
        <v>*</v>
      </c>
      <c r="R847" s="1" t="s">
        <v>137</v>
      </c>
      <c r="S847" s="1" t="s">
        <v>138</v>
      </c>
      <c r="T847" s="1">
        <v>2021</v>
      </c>
      <c r="U847" s="1" t="str">
        <f>IF(sum!A840="BC",sum!B840,"*")</f>
        <v>*</v>
      </c>
      <c r="V847" s="1"/>
      <c r="W847" s="1" t="str">
        <f>IF(sum!A840="BC",sum!D840,"*")</f>
        <v>*</v>
      </c>
      <c r="Z847" s="1" t="s">
        <v>137</v>
      </c>
      <c r="AA847" s="1" t="s">
        <v>138</v>
      </c>
      <c r="AB847" s="1">
        <v>2021</v>
      </c>
      <c r="AC847" s="1" t="str">
        <f>IF(sum!A840="MA",sum!B840,"*")</f>
        <v>*</v>
      </c>
      <c r="AD847" s="1"/>
      <c r="AE847" s="1" t="str">
        <f>IF(sum!A840="MA",sum!D840,"*")</f>
        <v>*</v>
      </c>
      <c r="AH847" s="1" t="s">
        <v>137</v>
      </c>
      <c r="AI847" s="1" t="s">
        <v>138</v>
      </c>
      <c r="AJ847" s="1">
        <v>2021</v>
      </c>
      <c r="AK847" s="1" t="str">
        <f>IF(sum!A840="ON",sum!B840,"*")</f>
        <v>*</v>
      </c>
      <c r="AL847" s="1"/>
      <c r="AM847" s="1" t="str">
        <f>IF(sum!A840="ON",sum!D840,"*")</f>
        <v>*</v>
      </c>
      <c r="AP847" s="4" t="s">
        <v>137</v>
      </c>
      <c r="AQ847" s="4" t="s">
        <v>138</v>
      </c>
      <c r="AR847" s="4">
        <v>2021</v>
      </c>
      <c r="AS847" s="1" t="str">
        <f>IF(sum!A840="QU",sum!B840,"*")</f>
        <v>*</v>
      </c>
      <c r="AT847" s="1"/>
      <c r="AU847" s="1" t="str">
        <f>IF(sum!A840="QU",sum!D840,"*")</f>
        <v>*</v>
      </c>
      <c r="AX847" s="1" t="s">
        <v>137</v>
      </c>
      <c r="AY847" s="1" t="s">
        <v>138</v>
      </c>
      <c r="AZ847" s="1">
        <v>2021</v>
      </c>
      <c r="BA847" s="1" t="str">
        <f>IF(sum!A840="SA",sum!B840,"*")</f>
        <v>*</v>
      </c>
      <c r="BB847" s="1"/>
      <c r="BC847" s="1" t="str">
        <f>IF(sum!A840="SA",sum!D840,"*")</f>
        <v>*</v>
      </c>
    </row>
    <row r="848" spans="2:55">
      <c r="B848" s="4" t="s">
        <v>137</v>
      </c>
      <c r="C848" s="4" t="s">
        <v>138</v>
      </c>
      <c r="D848" s="4">
        <v>2021</v>
      </c>
      <c r="J848" s="4" t="s">
        <v>137</v>
      </c>
      <c r="K848" s="4" t="s">
        <v>138</v>
      </c>
      <c r="L848" s="4">
        <v>2021</v>
      </c>
      <c r="M848" s="1" t="str">
        <f>IF(sum!A841="AT",sum!B841,"*")</f>
        <v>*</v>
      </c>
      <c r="N848" s="1"/>
      <c r="O848" s="1" t="str">
        <f>IF(sum!A841="AT",sum!D841,"*")</f>
        <v>*</v>
      </c>
      <c r="R848" s="4" t="s">
        <v>137</v>
      </c>
      <c r="S848" s="4" t="s">
        <v>138</v>
      </c>
      <c r="T848" s="4">
        <v>2021</v>
      </c>
      <c r="U848" s="1" t="str">
        <f>IF(sum!A841="BC",sum!B841,"*")</f>
        <v>*</v>
      </c>
      <c r="V848" s="1"/>
      <c r="W848" s="1" t="str">
        <f>IF(sum!A841="BC",sum!D841,"*")</f>
        <v>*</v>
      </c>
      <c r="Z848" s="4" t="s">
        <v>137</v>
      </c>
      <c r="AA848" s="4" t="s">
        <v>138</v>
      </c>
      <c r="AB848" s="4">
        <v>2021</v>
      </c>
      <c r="AC848" s="1" t="str">
        <f>IF(sum!A841="MA",sum!B841,"*")</f>
        <v>*</v>
      </c>
      <c r="AD848" s="1"/>
      <c r="AE848" s="1" t="str">
        <f>IF(sum!A841="MA",sum!D841,"*")</f>
        <v>*</v>
      </c>
      <c r="AH848" s="4" t="s">
        <v>137</v>
      </c>
      <c r="AI848" s="4" t="s">
        <v>138</v>
      </c>
      <c r="AJ848" s="4">
        <v>2021</v>
      </c>
      <c r="AK848" s="1" t="str">
        <f>IF(sum!A841="ON",sum!B841,"*")</f>
        <v>*</v>
      </c>
      <c r="AL848" s="1"/>
      <c r="AM848" s="1" t="str">
        <f>IF(sum!A841="ON",sum!D841,"*")</f>
        <v>*</v>
      </c>
      <c r="AP848" s="1" t="s">
        <v>137</v>
      </c>
      <c r="AQ848" s="1" t="s">
        <v>138</v>
      </c>
      <c r="AR848" s="1">
        <v>2021</v>
      </c>
      <c r="AS848" s="1" t="str">
        <f>IF(sum!A841="QU",sum!B841,"*")</f>
        <v>*</v>
      </c>
      <c r="AT848" s="1"/>
      <c r="AU848" s="1" t="str">
        <f>IF(sum!A841="QU",sum!D841,"*")</f>
        <v>*</v>
      </c>
      <c r="AX848" s="4" t="s">
        <v>137</v>
      </c>
      <c r="AY848" s="4" t="s">
        <v>138</v>
      </c>
      <c r="AZ848" s="4">
        <v>2021</v>
      </c>
      <c r="BA848" s="1" t="str">
        <f>IF(sum!A841="SA",sum!B841,"*")</f>
        <v>*</v>
      </c>
      <c r="BB848" s="1"/>
      <c r="BC848" s="1" t="str">
        <f>IF(sum!A841="SA",sum!D841,"*")</f>
        <v>*</v>
      </c>
    </row>
    <row r="849" spans="2:55">
      <c r="B849" s="1" t="s">
        <v>137</v>
      </c>
      <c r="C849" s="1" t="s">
        <v>138</v>
      </c>
      <c r="D849" s="1">
        <v>2021</v>
      </c>
      <c r="J849" s="1" t="s">
        <v>137</v>
      </c>
      <c r="K849" s="1" t="s">
        <v>138</v>
      </c>
      <c r="L849" s="1">
        <v>2021</v>
      </c>
      <c r="M849" s="1" t="str">
        <f>IF(sum!A842="AT",sum!B842,"*")</f>
        <v>*</v>
      </c>
      <c r="N849" s="1"/>
      <c r="O849" s="1" t="str">
        <f>IF(sum!A842="AT",sum!D842,"*")</f>
        <v>*</v>
      </c>
      <c r="R849" s="1" t="s">
        <v>137</v>
      </c>
      <c r="S849" s="1" t="s">
        <v>138</v>
      </c>
      <c r="T849" s="1">
        <v>2021</v>
      </c>
      <c r="U849" s="1" t="str">
        <f>IF(sum!A842="BC",sum!B842,"*")</f>
        <v>*</v>
      </c>
      <c r="V849" s="1"/>
      <c r="W849" s="1" t="str">
        <f>IF(sum!A842="BC",sum!D842,"*")</f>
        <v>*</v>
      </c>
      <c r="Z849" s="1" t="s">
        <v>137</v>
      </c>
      <c r="AA849" s="1" t="s">
        <v>138</v>
      </c>
      <c r="AB849" s="1">
        <v>2021</v>
      </c>
      <c r="AC849" s="1" t="str">
        <f>IF(sum!A842="MA",sum!B842,"*")</f>
        <v>*</v>
      </c>
      <c r="AD849" s="1"/>
      <c r="AE849" s="1" t="str">
        <f>IF(sum!A842="MA",sum!D842,"*")</f>
        <v>*</v>
      </c>
      <c r="AH849" s="1" t="s">
        <v>137</v>
      </c>
      <c r="AI849" s="1" t="s">
        <v>138</v>
      </c>
      <c r="AJ849" s="1">
        <v>2021</v>
      </c>
      <c r="AK849" s="1" t="str">
        <f>IF(sum!A842="ON",sum!B842,"*")</f>
        <v>*</v>
      </c>
      <c r="AL849" s="1"/>
      <c r="AM849" s="1" t="str">
        <f>IF(sum!A842="ON",sum!D842,"*")</f>
        <v>*</v>
      </c>
      <c r="AP849" s="4" t="s">
        <v>137</v>
      </c>
      <c r="AQ849" s="4" t="s">
        <v>138</v>
      </c>
      <c r="AR849" s="4">
        <v>2021</v>
      </c>
      <c r="AS849" s="1" t="str">
        <f>IF(sum!A842="QU",sum!B842,"*")</f>
        <v>*</v>
      </c>
      <c r="AT849" s="1"/>
      <c r="AU849" s="1" t="str">
        <f>IF(sum!A842="QU",sum!D842,"*")</f>
        <v>*</v>
      </c>
      <c r="AX849" s="1" t="s">
        <v>137</v>
      </c>
      <c r="AY849" s="1" t="s">
        <v>138</v>
      </c>
      <c r="AZ849" s="1">
        <v>2021</v>
      </c>
      <c r="BA849" s="1" t="str">
        <f>IF(sum!A842="SA",sum!B842,"*")</f>
        <v>*</v>
      </c>
      <c r="BB849" s="1"/>
      <c r="BC849" s="1" t="str">
        <f>IF(sum!A842="SA",sum!D842,"*")</f>
        <v>*</v>
      </c>
    </row>
    <row r="850" spans="2:55">
      <c r="B850" s="4" t="s">
        <v>137</v>
      </c>
      <c r="C850" s="4" t="s">
        <v>138</v>
      </c>
      <c r="D850" s="4">
        <v>2021</v>
      </c>
      <c r="J850" s="4" t="s">
        <v>137</v>
      </c>
      <c r="K850" s="4" t="s">
        <v>138</v>
      </c>
      <c r="L850" s="4">
        <v>2021</v>
      </c>
      <c r="M850" s="1" t="str">
        <f>IF(sum!A843="AT",sum!B843,"*")</f>
        <v>*</v>
      </c>
      <c r="N850" s="1"/>
      <c r="O850" s="1" t="str">
        <f>IF(sum!A843="AT",sum!D843,"*")</f>
        <v>*</v>
      </c>
      <c r="R850" s="4" t="s">
        <v>137</v>
      </c>
      <c r="S850" s="4" t="s">
        <v>138</v>
      </c>
      <c r="T850" s="4">
        <v>2021</v>
      </c>
      <c r="U850" s="1" t="str">
        <f>IF(sum!A843="BC",sum!B843,"*")</f>
        <v>*</v>
      </c>
      <c r="V850" s="1"/>
      <c r="W850" s="1" t="str">
        <f>IF(sum!A843="BC",sum!D843,"*")</f>
        <v>*</v>
      </c>
      <c r="Z850" s="4" t="s">
        <v>137</v>
      </c>
      <c r="AA850" s="4" t="s">
        <v>138</v>
      </c>
      <c r="AB850" s="4">
        <v>2021</v>
      </c>
      <c r="AC850" s="1" t="str">
        <f>IF(sum!A843="MA",sum!B843,"*")</f>
        <v>*</v>
      </c>
      <c r="AD850" s="1"/>
      <c r="AE850" s="1" t="str">
        <f>IF(sum!A843="MA",sum!D843,"*")</f>
        <v>*</v>
      </c>
      <c r="AH850" s="4" t="s">
        <v>137</v>
      </c>
      <c r="AI850" s="4" t="s">
        <v>138</v>
      </c>
      <c r="AJ850" s="4">
        <v>2021</v>
      </c>
      <c r="AK850" s="1" t="str">
        <f>IF(sum!A843="ON",sum!B843,"*")</f>
        <v>*</v>
      </c>
      <c r="AL850" s="1"/>
      <c r="AM850" s="1" t="str">
        <f>IF(sum!A843="ON",sum!D843,"*")</f>
        <v>*</v>
      </c>
      <c r="AP850" s="1" t="s">
        <v>137</v>
      </c>
      <c r="AQ850" s="1" t="s">
        <v>138</v>
      </c>
      <c r="AR850" s="1">
        <v>2021</v>
      </c>
      <c r="AS850" s="1" t="str">
        <f>IF(sum!A843="QU",sum!B843,"*")</f>
        <v>*</v>
      </c>
      <c r="AT850" s="1"/>
      <c r="AU850" s="1" t="str">
        <f>IF(sum!A843="QU",sum!D843,"*")</f>
        <v>*</v>
      </c>
      <c r="AX850" s="4" t="s">
        <v>137</v>
      </c>
      <c r="AY850" s="4" t="s">
        <v>138</v>
      </c>
      <c r="AZ850" s="4">
        <v>2021</v>
      </c>
      <c r="BA850" s="1" t="str">
        <f>IF(sum!A843="SA",sum!B843,"*")</f>
        <v>*</v>
      </c>
      <c r="BB850" s="1"/>
      <c r="BC850" s="1" t="str">
        <f>IF(sum!A843="SA",sum!D843,"*")</f>
        <v>*</v>
      </c>
    </row>
    <row r="851" spans="2:55">
      <c r="B851" s="1" t="s">
        <v>137</v>
      </c>
      <c r="C851" s="1" t="s">
        <v>138</v>
      </c>
      <c r="D851" s="1">
        <v>2021</v>
      </c>
      <c r="J851" s="1" t="s">
        <v>137</v>
      </c>
      <c r="K851" s="1" t="s">
        <v>138</v>
      </c>
      <c r="L851" s="1">
        <v>2021</v>
      </c>
      <c r="M851" s="1" t="str">
        <f>IF(sum!A844="AT",sum!B844,"*")</f>
        <v>*</v>
      </c>
      <c r="N851" s="1"/>
      <c r="O851" s="1" t="str">
        <f>IF(sum!A844="AT",sum!D844,"*")</f>
        <v>*</v>
      </c>
      <c r="R851" s="1" t="s">
        <v>137</v>
      </c>
      <c r="S851" s="1" t="s">
        <v>138</v>
      </c>
      <c r="T851" s="1">
        <v>2021</v>
      </c>
      <c r="U851" s="1" t="str">
        <f>IF(sum!A844="BC",sum!B844,"*")</f>
        <v>*</v>
      </c>
      <c r="V851" s="1"/>
      <c r="W851" s="1" t="str">
        <f>IF(sum!A844="BC",sum!D844,"*")</f>
        <v>*</v>
      </c>
      <c r="Z851" s="1" t="s">
        <v>137</v>
      </c>
      <c r="AA851" s="1" t="s">
        <v>138</v>
      </c>
      <c r="AB851" s="1">
        <v>2021</v>
      </c>
      <c r="AC851" s="1" t="str">
        <f>IF(sum!A844="MA",sum!B844,"*")</f>
        <v>*</v>
      </c>
      <c r="AD851" s="1"/>
      <c r="AE851" s="1" t="str">
        <f>IF(sum!A844="MA",sum!D844,"*")</f>
        <v>*</v>
      </c>
      <c r="AH851" s="1" t="s">
        <v>137</v>
      </c>
      <c r="AI851" s="1" t="s">
        <v>138</v>
      </c>
      <c r="AJ851" s="1">
        <v>2021</v>
      </c>
      <c r="AK851" s="1" t="str">
        <f>IF(sum!A844="ON",sum!B844,"*")</f>
        <v>*</v>
      </c>
      <c r="AL851" s="1"/>
      <c r="AM851" s="1" t="str">
        <f>IF(sum!A844="ON",sum!D844,"*")</f>
        <v>*</v>
      </c>
      <c r="AP851" s="4" t="s">
        <v>137</v>
      </c>
      <c r="AQ851" s="4" t="s">
        <v>138</v>
      </c>
      <c r="AR851" s="4">
        <v>2021</v>
      </c>
      <c r="AS851" s="1" t="str">
        <f>IF(sum!A844="QU",sum!B844,"*")</f>
        <v>*</v>
      </c>
      <c r="AT851" s="1"/>
      <c r="AU851" s="1" t="str">
        <f>IF(sum!A844="QU",sum!D844,"*")</f>
        <v>*</v>
      </c>
      <c r="AX851" s="1" t="s">
        <v>137</v>
      </c>
      <c r="AY851" s="1" t="s">
        <v>138</v>
      </c>
      <c r="AZ851" s="1">
        <v>2021</v>
      </c>
      <c r="BA851" s="1" t="str">
        <f>IF(sum!A844="SA",sum!B844,"*")</f>
        <v>*</v>
      </c>
      <c r="BB851" s="1"/>
      <c r="BC851" s="1" t="str">
        <f>IF(sum!A844="SA",sum!D844,"*")</f>
        <v>*</v>
      </c>
    </row>
    <row r="852" spans="2:55">
      <c r="B852" s="4" t="s">
        <v>137</v>
      </c>
      <c r="C852" s="4" t="s">
        <v>138</v>
      </c>
      <c r="D852" s="4">
        <v>2021</v>
      </c>
      <c r="J852" s="4" t="s">
        <v>137</v>
      </c>
      <c r="K852" s="4" t="s">
        <v>138</v>
      </c>
      <c r="L852" s="4">
        <v>2021</v>
      </c>
      <c r="M852" s="1" t="str">
        <f>IF(sum!A845="AT",sum!B845,"*")</f>
        <v>*</v>
      </c>
      <c r="N852" s="1"/>
      <c r="O852" s="1" t="str">
        <f>IF(sum!A845="AT",sum!D845,"*")</f>
        <v>*</v>
      </c>
      <c r="R852" s="4" t="s">
        <v>137</v>
      </c>
      <c r="S852" s="4" t="s">
        <v>138</v>
      </c>
      <c r="T852" s="4">
        <v>2021</v>
      </c>
      <c r="U852" s="1" t="str">
        <f>IF(sum!A845="BC",sum!B845,"*")</f>
        <v>*</v>
      </c>
      <c r="V852" s="1"/>
      <c r="W852" s="1" t="str">
        <f>IF(sum!A845="BC",sum!D845,"*")</f>
        <v>*</v>
      </c>
      <c r="Z852" s="4" t="s">
        <v>137</v>
      </c>
      <c r="AA852" s="4" t="s">
        <v>138</v>
      </c>
      <c r="AB852" s="4">
        <v>2021</v>
      </c>
      <c r="AC852" s="1" t="str">
        <f>IF(sum!A845="MA",sum!B845,"*")</f>
        <v>*</v>
      </c>
      <c r="AD852" s="1"/>
      <c r="AE852" s="1" t="str">
        <f>IF(sum!A845="MA",sum!D845,"*")</f>
        <v>*</v>
      </c>
      <c r="AH852" s="4" t="s">
        <v>137</v>
      </c>
      <c r="AI852" s="4" t="s">
        <v>138</v>
      </c>
      <c r="AJ852" s="4">
        <v>2021</v>
      </c>
      <c r="AK852" s="1" t="str">
        <f>IF(sum!A845="ON",sum!B845,"*")</f>
        <v>*</v>
      </c>
      <c r="AL852" s="1"/>
      <c r="AM852" s="1" t="str">
        <f>IF(sum!A845="ON",sum!D845,"*")</f>
        <v>*</v>
      </c>
      <c r="AP852" s="1" t="s">
        <v>137</v>
      </c>
      <c r="AQ852" s="1" t="s">
        <v>138</v>
      </c>
      <c r="AR852" s="1">
        <v>2021</v>
      </c>
      <c r="AS852" s="1" t="str">
        <f>IF(sum!A845="QU",sum!B845,"*")</f>
        <v>*</v>
      </c>
      <c r="AT852" s="1"/>
      <c r="AU852" s="1" t="str">
        <f>IF(sum!A845="QU",sum!D845,"*")</f>
        <v>*</v>
      </c>
      <c r="AX852" s="4" t="s">
        <v>137</v>
      </c>
      <c r="AY852" s="4" t="s">
        <v>138</v>
      </c>
      <c r="AZ852" s="4">
        <v>2021</v>
      </c>
      <c r="BA852" s="1" t="str">
        <f>IF(sum!A845="SA",sum!B845,"*")</f>
        <v>*</v>
      </c>
      <c r="BB852" s="1"/>
      <c r="BC852" s="1" t="str">
        <f>IF(sum!A845="SA",sum!D845,"*")</f>
        <v>*</v>
      </c>
    </row>
    <row r="853" spans="2:55">
      <c r="B853" s="1" t="s">
        <v>137</v>
      </c>
      <c r="C853" s="1" t="s">
        <v>138</v>
      </c>
      <c r="D853" s="1">
        <v>2021</v>
      </c>
      <c r="J853" s="1" t="s">
        <v>137</v>
      </c>
      <c r="K853" s="1" t="s">
        <v>138</v>
      </c>
      <c r="L853" s="1">
        <v>2021</v>
      </c>
      <c r="M853" s="1" t="str">
        <f>IF(sum!A846="AT",sum!B846,"*")</f>
        <v>*</v>
      </c>
      <c r="N853" s="1"/>
      <c r="O853" s="1" t="str">
        <f>IF(sum!A846="AT",sum!D846,"*")</f>
        <v>*</v>
      </c>
      <c r="R853" s="1" t="s">
        <v>137</v>
      </c>
      <c r="S853" s="1" t="s">
        <v>138</v>
      </c>
      <c r="T853" s="1">
        <v>2021</v>
      </c>
      <c r="U853" s="1" t="str">
        <f>IF(sum!A846="BC",sum!B846,"*")</f>
        <v>*</v>
      </c>
      <c r="V853" s="1"/>
      <c r="W853" s="1" t="str">
        <f>IF(sum!A846="BC",sum!D846,"*")</f>
        <v>*</v>
      </c>
      <c r="Z853" s="1" t="s">
        <v>137</v>
      </c>
      <c r="AA853" s="1" t="s">
        <v>138</v>
      </c>
      <c r="AB853" s="1">
        <v>2021</v>
      </c>
      <c r="AC853" s="1" t="str">
        <f>IF(sum!A846="MA",sum!B846,"*")</f>
        <v>*</v>
      </c>
      <c r="AD853" s="1"/>
      <c r="AE853" s="1" t="str">
        <f>IF(sum!A846="MA",sum!D846,"*")</f>
        <v>*</v>
      </c>
      <c r="AH853" s="1" t="s">
        <v>137</v>
      </c>
      <c r="AI853" s="1" t="s">
        <v>138</v>
      </c>
      <c r="AJ853" s="1">
        <v>2021</v>
      </c>
      <c r="AK853" s="1" t="str">
        <f>IF(sum!A846="ON",sum!B846,"*")</f>
        <v>*</v>
      </c>
      <c r="AL853" s="1"/>
      <c r="AM853" s="1" t="str">
        <f>IF(sum!A846="ON",sum!D846,"*")</f>
        <v>*</v>
      </c>
      <c r="AP853" s="4" t="s">
        <v>137</v>
      </c>
      <c r="AQ853" s="4" t="s">
        <v>138</v>
      </c>
      <c r="AR853" s="4">
        <v>2021</v>
      </c>
      <c r="AS853" s="1" t="str">
        <f>IF(sum!A846="QU",sum!B846,"*")</f>
        <v>*</v>
      </c>
      <c r="AT853" s="1"/>
      <c r="AU853" s="1" t="str">
        <f>IF(sum!A846="QU",sum!D846,"*")</f>
        <v>*</v>
      </c>
      <c r="AX853" s="1" t="s">
        <v>137</v>
      </c>
      <c r="AY853" s="1" t="s">
        <v>138</v>
      </c>
      <c r="AZ853" s="1">
        <v>2021</v>
      </c>
      <c r="BA853" s="1" t="str">
        <f>IF(sum!A846="SA",sum!B846,"*")</f>
        <v>*</v>
      </c>
      <c r="BB853" s="1"/>
      <c r="BC853" s="1" t="str">
        <f>IF(sum!A846="SA",sum!D846,"*")</f>
        <v>*</v>
      </c>
    </row>
    <row r="854" spans="2:55">
      <c r="B854" s="4" t="s">
        <v>137</v>
      </c>
      <c r="C854" s="4" t="s">
        <v>138</v>
      </c>
      <c r="D854" s="4">
        <v>2021</v>
      </c>
      <c r="J854" s="4" t="s">
        <v>137</v>
      </c>
      <c r="K854" s="4" t="s">
        <v>138</v>
      </c>
      <c r="L854" s="4">
        <v>2021</v>
      </c>
      <c r="M854" s="1" t="str">
        <f>IF(sum!A847="AT",sum!B847,"*")</f>
        <v>*</v>
      </c>
      <c r="N854" s="1"/>
      <c r="O854" s="1" t="str">
        <f>IF(sum!A847="AT",sum!D847,"*")</f>
        <v>*</v>
      </c>
      <c r="R854" s="4" t="s">
        <v>137</v>
      </c>
      <c r="S854" s="4" t="s">
        <v>138</v>
      </c>
      <c r="T854" s="4">
        <v>2021</v>
      </c>
      <c r="U854" s="1" t="str">
        <f>IF(sum!A847="BC",sum!B847,"*")</f>
        <v>*</v>
      </c>
      <c r="V854" s="1"/>
      <c r="W854" s="1" t="str">
        <f>IF(sum!A847="BC",sum!D847,"*")</f>
        <v>*</v>
      </c>
      <c r="Z854" s="4" t="s">
        <v>137</v>
      </c>
      <c r="AA854" s="4" t="s">
        <v>138</v>
      </c>
      <c r="AB854" s="4">
        <v>2021</v>
      </c>
      <c r="AC854" s="1" t="str">
        <f>IF(sum!A847="MA",sum!B847,"*")</f>
        <v>*</v>
      </c>
      <c r="AD854" s="1"/>
      <c r="AE854" s="1" t="str">
        <f>IF(sum!A847="MA",sum!D847,"*")</f>
        <v>*</v>
      </c>
      <c r="AH854" s="4" t="s">
        <v>137</v>
      </c>
      <c r="AI854" s="4" t="s">
        <v>138</v>
      </c>
      <c r="AJ854" s="4">
        <v>2021</v>
      </c>
      <c r="AK854" s="1" t="str">
        <f>IF(sum!A847="ON",sum!B847,"*")</f>
        <v>*</v>
      </c>
      <c r="AL854" s="1"/>
      <c r="AM854" s="1" t="str">
        <f>IF(sum!A847="ON",sum!D847,"*")</f>
        <v>*</v>
      </c>
      <c r="AP854" s="1" t="s">
        <v>137</v>
      </c>
      <c r="AQ854" s="1" t="s">
        <v>138</v>
      </c>
      <c r="AR854" s="1">
        <v>2021</v>
      </c>
      <c r="AS854" s="1" t="str">
        <f>IF(sum!A847="QU",sum!B847,"*")</f>
        <v>*</v>
      </c>
      <c r="AT854" s="1"/>
      <c r="AU854" s="1" t="str">
        <f>IF(sum!A847="QU",sum!D847,"*")</f>
        <v>*</v>
      </c>
      <c r="AX854" s="4" t="s">
        <v>137</v>
      </c>
      <c r="AY854" s="4" t="s">
        <v>138</v>
      </c>
      <c r="AZ854" s="4">
        <v>2021</v>
      </c>
      <c r="BA854" s="1" t="str">
        <f>IF(sum!A847="SA",sum!B847,"*")</f>
        <v>*</v>
      </c>
      <c r="BB854" s="1"/>
      <c r="BC854" s="1" t="str">
        <f>IF(sum!A847="SA",sum!D847,"*")</f>
        <v>*</v>
      </c>
    </row>
    <row r="855" spans="2:55">
      <c r="B855" s="1" t="s">
        <v>137</v>
      </c>
      <c r="C855" s="1" t="s">
        <v>138</v>
      </c>
      <c r="D855" s="1">
        <v>2021</v>
      </c>
      <c r="J855" s="1" t="s">
        <v>137</v>
      </c>
      <c r="K855" s="1" t="s">
        <v>138</v>
      </c>
      <c r="L855" s="1">
        <v>2021</v>
      </c>
      <c r="M855" s="1" t="str">
        <f>IF(sum!A848="AT",sum!B848,"*")</f>
        <v>*</v>
      </c>
      <c r="N855" s="1"/>
      <c r="O855" s="1" t="str">
        <f>IF(sum!A848="AT",sum!D848,"*")</f>
        <v>*</v>
      </c>
      <c r="R855" s="1" t="s">
        <v>137</v>
      </c>
      <c r="S855" s="1" t="s">
        <v>138</v>
      </c>
      <c r="T855" s="1">
        <v>2021</v>
      </c>
      <c r="U855" s="1" t="str">
        <f>IF(sum!A848="BC",sum!B848,"*")</f>
        <v>*</v>
      </c>
      <c r="V855" s="1"/>
      <c r="W855" s="1" t="str">
        <f>IF(sum!A848="BC",sum!D848,"*")</f>
        <v>*</v>
      </c>
      <c r="Z855" s="1" t="s">
        <v>137</v>
      </c>
      <c r="AA855" s="1" t="s">
        <v>138</v>
      </c>
      <c r="AB855" s="1">
        <v>2021</v>
      </c>
      <c r="AC855" s="1" t="str">
        <f>IF(sum!A848="MA",sum!B848,"*")</f>
        <v>*</v>
      </c>
      <c r="AD855" s="1"/>
      <c r="AE855" s="1" t="str">
        <f>IF(sum!A848="MA",sum!D848,"*")</f>
        <v>*</v>
      </c>
      <c r="AH855" s="1" t="s">
        <v>137</v>
      </c>
      <c r="AI855" s="1" t="s">
        <v>138</v>
      </c>
      <c r="AJ855" s="1">
        <v>2021</v>
      </c>
      <c r="AK855" s="1" t="str">
        <f>IF(sum!A848="ON",sum!B848,"*")</f>
        <v>*</v>
      </c>
      <c r="AL855" s="1"/>
      <c r="AM855" s="1" t="str">
        <f>IF(sum!A848="ON",sum!D848,"*")</f>
        <v>*</v>
      </c>
      <c r="AP855" s="4" t="s">
        <v>137</v>
      </c>
      <c r="AQ855" s="4" t="s">
        <v>138</v>
      </c>
      <c r="AR855" s="4">
        <v>2021</v>
      </c>
      <c r="AS855" s="1" t="str">
        <f>IF(sum!A848="QU",sum!B848,"*")</f>
        <v>*</v>
      </c>
      <c r="AT855" s="1"/>
      <c r="AU855" s="1" t="str">
        <f>IF(sum!A848="QU",sum!D848,"*")</f>
        <v>*</v>
      </c>
      <c r="AX855" s="1" t="s">
        <v>137</v>
      </c>
      <c r="AY855" s="1" t="s">
        <v>138</v>
      </c>
      <c r="AZ855" s="1">
        <v>2021</v>
      </c>
      <c r="BA855" s="1" t="str">
        <f>IF(sum!A848="SA",sum!B848,"*")</f>
        <v>*</v>
      </c>
      <c r="BB855" s="1"/>
      <c r="BC855" s="1" t="str">
        <f>IF(sum!A848="SA",sum!D848,"*")</f>
        <v>*</v>
      </c>
    </row>
    <row r="856" spans="2:55">
      <c r="B856" s="4" t="s">
        <v>137</v>
      </c>
      <c r="C856" s="4" t="s">
        <v>138</v>
      </c>
      <c r="D856" s="4">
        <v>2021</v>
      </c>
      <c r="J856" s="4" t="s">
        <v>137</v>
      </c>
      <c r="K856" s="4" t="s">
        <v>138</v>
      </c>
      <c r="L856" s="4">
        <v>2021</v>
      </c>
      <c r="M856" s="1" t="str">
        <f>IF(sum!A849="AT",sum!B849,"*")</f>
        <v>*</v>
      </c>
      <c r="N856" s="1"/>
      <c r="O856" s="1" t="str">
        <f>IF(sum!A849="AT",sum!D849,"*")</f>
        <v>*</v>
      </c>
      <c r="R856" s="4" t="s">
        <v>137</v>
      </c>
      <c r="S856" s="4" t="s">
        <v>138</v>
      </c>
      <c r="T856" s="4">
        <v>2021</v>
      </c>
      <c r="U856" s="1" t="str">
        <f>IF(sum!A849="BC",sum!B849,"*")</f>
        <v>*</v>
      </c>
      <c r="V856" s="1"/>
      <c r="W856" s="1" t="str">
        <f>IF(sum!A849="BC",sum!D849,"*")</f>
        <v>*</v>
      </c>
      <c r="Z856" s="4" t="s">
        <v>137</v>
      </c>
      <c r="AA856" s="4" t="s">
        <v>138</v>
      </c>
      <c r="AB856" s="4">
        <v>2021</v>
      </c>
      <c r="AC856" s="1" t="str">
        <f>IF(sum!A849="MA",sum!B849,"*")</f>
        <v>*</v>
      </c>
      <c r="AD856" s="1"/>
      <c r="AE856" s="1" t="str">
        <f>IF(sum!A849="MA",sum!D849,"*")</f>
        <v>*</v>
      </c>
      <c r="AH856" s="4" t="s">
        <v>137</v>
      </c>
      <c r="AI856" s="4" t="s">
        <v>138</v>
      </c>
      <c r="AJ856" s="4">
        <v>2021</v>
      </c>
      <c r="AK856" s="1" t="str">
        <f>IF(sum!A849="ON",sum!B849,"*")</f>
        <v>*</v>
      </c>
      <c r="AL856" s="1"/>
      <c r="AM856" s="1" t="str">
        <f>IF(sum!A849="ON",sum!D849,"*")</f>
        <v>*</v>
      </c>
      <c r="AP856" s="1" t="s">
        <v>137</v>
      </c>
      <c r="AQ856" s="1" t="s">
        <v>138</v>
      </c>
      <c r="AR856" s="1">
        <v>2021</v>
      </c>
      <c r="AS856" s="1" t="str">
        <f>IF(sum!A849="QU",sum!B849,"*")</f>
        <v>*</v>
      </c>
      <c r="AT856" s="1"/>
      <c r="AU856" s="1" t="str">
        <f>IF(sum!A849="QU",sum!D849,"*")</f>
        <v>*</v>
      </c>
      <c r="AX856" s="4" t="s">
        <v>137</v>
      </c>
      <c r="AY856" s="4" t="s">
        <v>138</v>
      </c>
      <c r="AZ856" s="4">
        <v>2021</v>
      </c>
      <c r="BA856" s="1" t="str">
        <f>IF(sum!A849="SA",sum!B849,"*")</f>
        <v>*</v>
      </c>
      <c r="BB856" s="1"/>
      <c r="BC856" s="1" t="str">
        <f>IF(sum!A849="SA",sum!D849,"*")</f>
        <v>*</v>
      </c>
    </row>
    <row r="857" spans="2:55">
      <c r="B857" s="1" t="s">
        <v>137</v>
      </c>
      <c r="C857" s="1" t="s">
        <v>138</v>
      </c>
      <c r="D857" s="1">
        <v>2021</v>
      </c>
      <c r="J857" s="1" t="s">
        <v>137</v>
      </c>
      <c r="K857" s="1" t="s">
        <v>138</v>
      </c>
      <c r="L857" s="1">
        <v>2021</v>
      </c>
      <c r="M857" s="1" t="str">
        <f>IF(sum!A850="AT",sum!B850,"*")</f>
        <v>*</v>
      </c>
      <c r="N857" s="1"/>
      <c r="O857" s="1" t="str">
        <f>IF(sum!A850="AT",sum!D850,"*")</f>
        <v>*</v>
      </c>
      <c r="R857" s="1" t="s">
        <v>137</v>
      </c>
      <c r="S857" s="1" t="s">
        <v>138</v>
      </c>
      <c r="T857" s="1">
        <v>2021</v>
      </c>
      <c r="U857" s="1" t="str">
        <f>IF(sum!A850="BC",sum!B850,"*")</f>
        <v>*</v>
      </c>
      <c r="V857" s="1"/>
      <c r="W857" s="1" t="str">
        <f>IF(sum!A850="BC",sum!D850,"*")</f>
        <v>*</v>
      </c>
      <c r="Z857" s="1" t="s">
        <v>137</v>
      </c>
      <c r="AA857" s="1" t="s">
        <v>138</v>
      </c>
      <c r="AB857" s="1">
        <v>2021</v>
      </c>
      <c r="AC857" s="1" t="str">
        <f>IF(sum!A850="MA",sum!B850,"*")</f>
        <v>*</v>
      </c>
      <c r="AD857" s="1"/>
      <c r="AE857" s="1" t="str">
        <f>IF(sum!A850="MA",sum!D850,"*")</f>
        <v>*</v>
      </c>
      <c r="AH857" s="1" t="s">
        <v>137</v>
      </c>
      <c r="AI857" s="1" t="s">
        <v>138</v>
      </c>
      <c r="AJ857" s="1">
        <v>2021</v>
      </c>
      <c r="AK857" s="1" t="str">
        <f>IF(sum!A850="ON",sum!B850,"*")</f>
        <v>*</v>
      </c>
      <c r="AL857" s="1"/>
      <c r="AM857" s="1" t="str">
        <f>IF(sum!A850="ON",sum!D850,"*")</f>
        <v>*</v>
      </c>
      <c r="AP857" s="4" t="s">
        <v>137</v>
      </c>
      <c r="AQ857" s="4" t="s">
        <v>138</v>
      </c>
      <c r="AR857" s="4">
        <v>2021</v>
      </c>
      <c r="AS857" s="1" t="str">
        <f>IF(sum!A850="QU",sum!B850,"*")</f>
        <v>*</v>
      </c>
      <c r="AT857" s="1"/>
      <c r="AU857" s="1" t="str">
        <f>IF(sum!A850="QU",sum!D850,"*")</f>
        <v>*</v>
      </c>
      <c r="AX857" s="1" t="s">
        <v>137</v>
      </c>
      <c r="AY857" s="1" t="s">
        <v>138</v>
      </c>
      <c r="AZ857" s="1">
        <v>2021</v>
      </c>
      <c r="BA857" s="1" t="str">
        <f>IF(sum!A850="SA",sum!B850,"*")</f>
        <v>*</v>
      </c>
      <c r="BB857" s="1"/>
      <c r="BC857" s="1" t="str">
        <f>IF(sum!A850="SA",sum!D850,"*")</f>
        <v>*</v>
      </c>
    </row>
    <row r="858" spans="2:55">
      <c r="B858" s="4" t="s">
        <v>137</v>
      </c>
      <c r="C858" s="4" t="s">
        <v>138</v>
      </c>
      <c r="D858" s="4">
        <v>2021</v>
      </c>
      <c r="J858" s="4" t="s">
        <v>137</v>
      </c>
      <c r="K858" s="4" t="s">
        <v>138</v>
      </c>
      <c r="L858" s="4">
        <v>2021</v>
      </c>
      <c r="M858" s="1" t="str">
        <f>IF(sum!A851="AT",sum!B851,"*")</f>
        <v>*</v>
      </c>
      <c r="N858" s="1"/>
      <c r="O858" s="1" t="str">
        <f>IF(sum!A851="AT",sum!D851,"*")</f>
        <v>*</v>
      </c>
      <c r="R858" s="4" t="s">
        <v>137</v>
      </c>
      <c r="S858" s="4" t="s">
        <v>138</v>
      </c>
      <c r="T858" s="4">
        <v>2021</v>
      </c>
      <c r="U858" s="1" t="str">
        <f>IF(sum!A851="BC",sum!B851,"*")</f>
        <v>*</v>
      </c>
      <c r="V858" s="1"/>
      <c r="W858" s="1" t="str">
        <f>IF(sum!A851="BC",sum!D851,"*")</f>
        <v>*</v>
      </c>
      <c r="Z858" s="4" t="s">
        <v>137</v>
      </c>
      <c r="AA858" s="4" t="s">
        <v>138</v>
      </c>
      <c r="AB858" s="4">
        <v>2021</v>
      </c>
      <c r="AC858" s="1" t="str">
        <f>IF(sum!A851="MA",sum!B851,"*")</f>
        <v>*</v>
      </c>
      <c r="AD858" s="1"/>
      <c r="AE858" s="1" t="str">
        <f>IF(sum!A851="MA",sum!D851,"*")</f>
        <v>*</v>
      </c>
      <c r="AH858" s="4" t="s">
        <v>137</v>
      </c>
      <c r="AI858" s="4" t="s">
        <v>138</v>
      </c>
      <c r="AJ858" s="4">
        <v>2021</v>
      </c>
      <c r="AK858" s="1" t="str">
        <f>IF(sum!A851="ON",sum!B851,"*")</f>
        <v>*</v>
      </c>
      <c r="AL858" s="1"/>
      <c r="AM858" s="1" t="str">
        <f>IF(sum!A851="ON",sum!D851,"*")</f>
        <v>*</v>
      </c>
      <c r="AP858" s="1" t="s">
        <v>137</v>
      </c>
      <c r="AQ858" s="1" t="s">
        <v>138</v>
      </c>
      <c r="AR858" s="1">
        <v>2021</v>
      </c>
      <c r="AS858" s="1" t="str">
        <f>IF(sum!A851="QU",sum!B851,"*")</f>
        <v>*</v>
      </c>
      <c r="AT858" s="1"/>
      <c r="AU858" s="1" t="str">
        <f>IF(sum!A851="QU",sum!D851,"*")</f>
        <v>*</v>
      </c>
      <c r="AX858" s="4" t="s">
        <v>137</v>
      </c>
      <c r="AY858" s="4" t="s">
        <v>138</v>
      </c>
      <c r="AZ858" s="4">
        <v>2021</v>
      </c>
      <c r="BA858" s="1" t="str">
        <f>IF(sum!A851="SA",sum!B851,"*")</f>
        <v>*</v>
      </c>
      <c r="BB858" s="1"/>
      <c r="BC858" s="1" t="str">
        <f>IF(sum!A851="SA",sum!D851,"*")</f>
        <v>*</v>
      </c>
    </row>
    <row r="859" spans="2:55">
      <c r="B859" s="1" t="s">
        <v>137</v>
      </c>
      <c r="C859" s="1" t="s">
        <v>138</v>
      </c>
      <c r="D859" s="1">
        <v>2021</v>
      </c>
      <c r="J859" s="1" t="s">
        <v>137</v>
      </c>
      <c r="K859" s="1" t="s">
        <v>138</v>
      </c>
      <c r="L859" s="1">
        <v>2021</v>
      </c>
      <c r="M859" s="1" t="str">
        <f>IF(sum!A852="AT",sum!B852,"*")</f>
        <v>*</v>
      </c>
      <c r="N859" s="1"/>
      <c r="O859" s="1" t="str">
        <f>IF(sum!A852="AT",sum!D852,"*")</f>
        <v>*</v>
      </c>
      <c r="R859" s="1" t="s">
        <v>137</v>
      </c>
      <c r="S859" s="1" t="s">
        <v>138</v>
      </c>
      <c r="T859" s="1">
        <v>2021</v>
      </c>
      <c r="U859" s="1" t="str">
        <f>IF(sum!A852="BC",sum!B852,"*")</f>
        <v>*</v>
      </c>
      <c r="V859" s="1"/>
      <c r="W859" s="1" t="str">
        <f>IF(sum!A852="BC",sum!D852,"*")</f>
        <v>*</v>
      </c>
      <c r="Z859" s="1" t="s">
        <v>137</v>
      </c>
      <c r="AA859" s="1" t="s">
        <v>138</v>
      </c>
      <c r="AB859" s="1">
        <v>2021</v>
      </c>
      <c r="AC859" s="1" t="str">
        <f>IF(sum!A852="MA",sum!B852,"*")</f>
        <v>*</v>
      </c>
      <c r="AD859" s="1"/>
      <c r="AE859" s="1" t="str">
        <f>IF(sum!A852="MA",sum!D852,"*")</f>
        <v>*</v>
      </c>
      <c r="AH859" s="1" t="s">
        <v>137</v>
      </c>
      <c r="AI859" s="1" t="s">
        <v>138</v>
      </c>
      <c r="AJ859" s="1">
        <v>2021</v>
      </c>
      <c r="AK859" s="1" t="str">
        <f>IF(sum!A852="ON",sum!B852,"*")</f>
        <v>*</v>
      </c>
      <c r="AL859" s="1"/>
      <c r="AM859" s="1" t="str">
        <f>IF(sum!A852="ON",sum!D852,"*")</f>
        <v>*</v>
      </c>
      <c r="AP859" s="4" t="s">
        <v>137</v>
      </c>
      <c r="AQ859" s="4" t="s">
        <v>138</v>
      </c>
      <c r="AR859" s="4">
        <v>2021</v>
      </c>
      <c r="AS859" s="1" t="str">
        <f>IF(sum!A852="QU",sum!B852,"*")</f>
        <v>*</v>
      </c>
      <c r="AT859" s="1"/>
      <c r="AU859" s="1" t="str">
        <f>IF(sum!A852="QU",sum!D852,"*")</f>
        <v>*</v>
      </c>
      <c r="AX859" s="1" t="s">
        <v>137</v>
      </c>
      <c r="AY859" s="1" t="s">
        <v>138</v>
      </c>
      <c r="AZ859" s="1">
        <v>2021</v>
      </c>
      <c r="BA859" s="1" t="str">
        <f>IF(sum!A852="SA",sum!B852,"*")</f>
        <v>*</v>
      </c>
      <c r="BB859" s="1"/>
      <c r="BC859" s="1" t="str">
        <f>IF(sum!A852="SA",sum!D852,"*")</f>
        <v>*</v>
      </c>
    </row>
    <row r="860" spans="2:55">
      <c r="B860" s="4" t="s">
        <v>137</v>
      </c>
      <c r="C860" s="4" t="s">
        <v>138</v>
      </c>
      <c r="D860" s="4">
        <v>2021</v>
      </c>
      <c r="J860" s="4" t="s">
        <v>137</v>
      </c>
      <c r="K860" s="4" t="s">
        <v>138</v>
      </c>
      <c r="L860" s="4">
        <v>2021</v>
      </c>
      <c r="M860" s="1" t="str">
        <f>IF(sum!A853="AT",sum!B853,"*")</f>
        <v>*</v>
      </c>
      <c r="N860" s="1"/>
      <c r="O860" s="1" t="str">
        <f>IF(sum!A853="AT",sum!D853,"*")</f>
        <v>*</v>
      </c>
      <c r="R860" s="4" t="s">
        <v>137</v>
      </c>
      <c r="S860" s="4" t="s">
        <v>138</v>
      </c>
      <c r="T860" s="4">
        <v>2021</v>
      </c>
      <c r="U860" s="1" t="str">
        <f>IF(sum!A853="BC",sum!B853,"*")</f>
        <v>*</v>
      </c>
      <c r="V860" s="1"/>
      <c r="W860" s="1" t="str">
        <f>IF(sum!A853="BC",sum!D853,"*")</f>
        <v>*</v>
      </c>
      <c r="Z860" s="4" t="s">
        <v>137</v>
      </c>
      <c r="AA860" s="4" t="s">
        <v>138</v>
      </c>
      <c r="AB860" s="4">
        <v>2021</v>
      </c>
      <c r="AC860" s="1" t="str">
        <f>IF(sum!A853="MA",sum!B853,"*")</f>
        <v>*</v>
      </c>
      <c r="AD860" s="1"/>
      <c r="AE860" s="1" t="str">
        <f>IF(sum!A853="MA",sum!D853,"*")</f>
        <v>*</v>
      </c>
      <c r="AH860" s="4" t="s">
        <v>137</v>
      </c>
      <c r="AI860" s="4" t="s">
        <v>138</v>
      </c>
      <c r="AJ860" s="4">
        <v>2021</v>
      </c>
      <c r="AK860" s="1" t="str">
        <f>IF(sum!A853="ON",sum!B853,"*")</f>
        <v>*</v>
      </c>
      <c r="AL860" s="1"/>
      <c r="AM860" s="1" t="str">
        <f>IF(sum!A853="ON",sum!D853,"*")</f>
        <v>*</v>
      </c>
      <c r="AP860" s="1" t="s">
        <v>137</v>
      </c>
      <c r="AQ860" s="1" t="s">
        <v>138</v>
      </c>
      <c r="AR860" s="1">
        <v>2021</v>
      </c>
      <c r="AS860" s="1" t="str">
        <f>IF(sum!A853="QU",sum!B853,"*")</f>
        <v>*</v>
      </c>
      <c r="AT860" s="1"/>
      <c r="AU860" s="1" t="str">
        <f>IF(sum!A853="QU",sum!D853,"*")</f>
        <v>*</v>
      </c>
      <c r="AX860" s="4" t="s">
        <v>137</v>
      </c>
      <c r="AY860" s="4" t="s">
        <v>138</v>
      </c>
      <c r="AZ860" s="4">
        <v>2021</v>
      </c>
      <c r="BA860" s="1" t="str">
        <f>IF(sum!A853="SA",sum!B853,"*")</f>
        <v>*</v>
      </c>
      <c r="BB860" s="1"/>
      <c r="BC860" s="1" t="str">
        <f>IF(sum!A853="SA",sum!D853,"*")</f>
        <v>*</v>
      </c>
    </row>
    <row r="861" spans="2:55">
      <c r="B861" s="1" t="s">
        <v>137</v>
      </c>
      <c r="C861" s="1" t="s">
        <v>138</v>
      </c>
      <c r="D861" s="1">
        <v>2021</v>
      </c>
      <c r="J861" s="1" t="s">
        <v>137</v>
      </c>
      <c r="K861" s="1" t="s">
        <v>138</v>
      </c>
      <c r="L861" s="1">
        <v>2021</v>
      </c>
      <c r="M861" s="1" t="str">
        <f>IF(sum!A854="AT",sum!B854,"*")</f>
        <v>*</v>
      </c>
      <c r="N861" s="1"/>
      <c r="O861" s="1" t="str">
        <f>IF(sum!A854="AT",sum!D854,"*")</f>
        <v>*</v>
      </c>
      <c r="R861" s="1" t="s">
        <v>137</v>
      </c>
      <c r="S861" s="1" t="s">
        <v>138</v>
      </c>
      <c r="T861" s="1">
        <v>2021</v>
      </c>
      <c r="U861" s="1" t="str">
        <f>IF(sum!A854="BC",sum!B854,"*")</f>
        <v>*</v>
      </c>
      <c r="V861" s="1"/>
      <c r="W861" s="1" t="str">
        <f>IF(sum!A854="BC",sum!D854,"*")</f>
        <v>*</v>
      </c>
      <c r="Z861" s="1" t="s">
        <v>137</v>
      </c>
      <c r="AA861" s="1" t="s">
        <v>138</v>
      </c>
      <c r="AB861" s="1">
        <v>2021</v>
      </c>
      <c r="AC861" s="1" t="str">
        <f>IF(sum!A854="MA",sum!B854,"*")</f>
        <v>*</v>
      </c>
      <c r="AD861" s="1"/>
      <c r="AE861" s="1" t="str">
        <f>IF(sum!A854="MA",sum!D854,"*")</f>
        <v>*</v>
      </c>
      <c r="AH861" s="1" t="s">
        <v>137</v>
      </c>
      <c r="AI861" s="1" t="s">
        <v>138</v>
      </c>
      <c r="AJ861" s="1">
        <v>2021</v>
      </c>
      <c r="AK861" s="1" t="str">
        <f>IF(sum!A854="ON",sum!B854,"*")</f>
        <v>*</v>
      </c>
      <c r="AL861" s="1"/>
      <c r="AM861" s="1" t="str">
        <f>IF(sum!A854="ON",sum!D854,"*")</f>
        <v>*</v>
      </c>
      <c r="AP861" s="4" t="s">
        <v>137</v>
      </c>
      <c r="AQ861" s="4" t="s">
        <v>138</v>
      </c>
      <c r="AR861" s="4">
        <v>2021</v>
      </c>
      <c r="AS861" s="1" t="str">
        <f>IF(sum!A854="QU",sum!B854,"*")</f>
        <v>*</v>
      </c>
      <c r="AT861" s="1"/>
      <c r="AU861" s="1" t="str">
        <f>IF(sum!A854="QU",sum!D854,"*")</f>
        <v>*</v>
      </c>
      <c r="AX861" s="1" t="s">
        <v>137</v>
      </c>
      <c r="AY861" s="1" t="s">
        <v>138</v>
      </c>
      <c r="AZ861" s="1">
        <v>2021</v>
      </c>
      <c r="BA861" s="1" t="str">
        <f>IF(sum!A854="SA",sum!B854,"*")</f>
        <v>*</v>
      </c>
      <c r="BB861" s="1"/>
      <c r="BC861" s="1" t="str">
        <f>IF(sum!A854="SA",sum!D854,"*")</f>
        <v>*</v>
      </c>
    </row>
    <row r="862" spans="2:55">
      <c r="B862" s="4" t="s">
        <v>137</v>
      </c>
      <c r="C862" s="4" t="s">
        <v>138</v>
      </c>
      <c r="D862" s="4">
        <v>2021</v>
      </c>
      <c r="J862" s="4" t="s">
        <v>137</v>
      </c>
      <c r="K862" s="4" t="s">
        <v>138</v>
      </c>
      <c r="L862" s="4">
        <v>2021</v>
      </c>
      <c r="M862" s="1" t="str">
        <f>IF(sum!A855="AT",sum!B855,"*")</f>
        <v>*</v>
      </c>
      <c r="N862" s="1"/>
      <c r="O862" s="1" t="str">
        <f>IF(sum!A855="AT",sum!D855,"*")</f>
        <v>*</v>
      </c>
      <c r="R862" s="4" t="s">
        <v>137</v>
      </c>
      <c r="S862" s="4" t="s">
        <v>138</v>
      </c>
      <c r="T862" s="4">
        <v>2021</v>
      </c>
      <c r="U862" s="1" t="str">
        <f>IF(sum!A855="BC",sum!B855,"*")</f>
        <v>*</v>
      </c>
      <c r="V862" s="1"/>
      <c r="W862" s="1" t="str">
        <f>IF(sum!A855="BC",sum!D855,"*")</f>
        <v>*</v>
      </c>
      <c r="Z862" s="4" t="s">
        <v>137</v>
      </c>
      <c r="AA862" s="4" t="s">
        <v>138</v>
      </c>
      <c r="AB862" s="4">
        <v>2021</v>
      </c>
      <c r="AC862" s="1" t="str">
        <f>IF(sum!A855="MA",sum!B855,"*")</f>
        <v>*</v>
      </c>
      <c r="AD862" s="1"/>
      <c r="AE862" s="1" t="str">
        <f>IF(sum!A855="MA",sum!D855,"*")</f>
        <v>*</v>
      </c>
      <c r="AH862" s="4" t="s">
        <v>137</v>
      </c>
      <c r="AI862" s="4" t="s">
        <v>138</v>
      </c>
      <c r="AJ862" s="4">
        <v>2021</v>
      </c>
      <c r="AK862" s="1" t="str">
        <f>IF(sum!A855="ON",sum!B855,"*")</f>
        <v>*</v>
      </c>
      <c r="AL862" s="1"/>
      <c r="AM862" s="1" t="str">
        <f>IF(sum!A855="ON",sum!D855,"*")</f>
        <v>*</v>
      </c>
      <c r="AP862" s="1" t="s">
        <v>137</v>
      </c>
      <c r="AQ862" s="1" t="s">
        <v>138</v>
      </c>
      <c r="AR862" s="1">
        <v>2021</v>
      </c>
      <c r="AS862" s="1" t="str">
        <f>IF(sum!A855="QU",sum!B855,"*")</f>
        <v>*</v>
      </c>
      <c r="AT862" s="1"/>
      <c r="AU862" s="1" t="str">
        <f>IF(sum!A855="QU",sum!D855,"*")</f>
        <v>*</v>
      </c>
      <c r="AX862" s="4" t="s">
        <v>137</v>
      </c>
      <c r="AY862" s="4" t="s">
        <v>138</v>
      </c>
      <c r="AZ862" s="4">
        <v>2021</v>
      </c>
      <c r="BA862" s="1" t="str">
        <f>IF(sum!A855="SA",sum!B855,"*")</f>
        <v>*</v>
      </c>
      <c r="BB862" s="1"/>
      <c r="BC862" s="1" t="str">
        <f>IF(sum!A855="SA",sum!D855,"*")</f>
        <v>*</v>
      </c>
    </row>
    <row r="863" spans="2:55">
      <c r="B863" s="1" t="s">
        <v>137</v>
      </c>
      <c r="C863" s="1" t="s">
        <v>138</v>
      </c>
      <c r="D863" s="1">
        <v>2021</v>
      </c>
      <c r="J863" s="1" t="s">
        <v>137</v>
      </c>
      <c r="K863" s="1" t="s">
        <v>138</v>
      </c>
      <c r="L863" s="1">
        <v>2021</v>
      </c>
      <c r="M863" s="1" t="str">
        <f>IF(sum!A856="AT",sum!B856,"*")</f>
        <v>*</v>
      </c>
      <c r="N863" s="1"/>
      <c r="O863" s="1" t="str">
        <f>IF(sum!A856="AT",sum!D856,"*")</f>
        <v>*</v>
      </c>
      <c r="R863" s="1" t="s">
        <v>137</v>
      </c>
      <c r="S863" s="1" t="s">
        <v>138</v>
      </c>
      <c r="T863" s="1">
        <v>2021</v>
      </c>
      <c r="U863" s="1" t="str">
        <f>IF(sum!A856="BC",sum!B856,"*")</f>
        <v>*</v>
      </c>
      <c r="V863" s="1"/>
      <c r="W863" s="1" t="str">
        <f>IF(sum!A856="BC",sum!D856,"*")</f>
        <v>*</v>
      </c>
      <c r="Z863" s="1" t="s">
        <v>137</v>
      </c>
      <c r="AA863" s="1" t="s">
        <v>138</v>
      </c>
      <c r="AB863" s="1">
        <v>2021</v>
      </c>
      <c r="AC863" s="1" t="str">
        <f>IF(sum!A856="MA",sum!B856,"*")</f>
        <v>*</v>
      </c>
      <c r="AD863" s="1"/>
      <c r="AE863" s="1" t="str">
        <f>IF(sum!A856="MA",sum!D856,"*")</f>
        <v>*</v>
      </c>
      <c r="AH863" s="1" t="s">
        <v>137</v>
      </c>
      <c r="AI863" s="1" t="s">
        <v>138</v>
      </c>
      <c r="AJ863" s="1">
        <v>2021</v>
      </c>
      <c r="AK863" s="1" t="str">
        <f>IF(sum!A856="ON",sum!B856,"*")</f>
        <v>*</v>
      </c>
      <c r="AL863" s="1"/>
      <c r="AM863" s="1" t="str">
        <f>IF(sum!A856="ON",sum!D856,"*")</f>
        <v>*</v>
      </c>
      <c r="AP863" s="4" t="s">
        <v>137</v>
      </c>
      <c r="AQ863" s="4" t="s">
        <v>138</v>
      </c>
      <c r="AR863" s="4">
        <v>2021</v>
      </c>
      <c r="AS863" s="1" t="str">
        <f>IF(sum!A856="QU",sum!B856,"*")</f>
        <v>*</v>
      </c>
      <c r="AT863" s="1"/>
      <c r="AU863" s="1" t="str">
        <f>IF(sum!A856="QU",sum!D856,"*")</f>
        <v>*</v>
      </c>
      <c r="AX863" s="1" t="s">
        <v>137</v>
      </c>
      <c r="AY863" s="1" t="s">
        <v>138</v>
      </c>
      <c r="AZ863" s="1">
        <v>2021</v>
      </c>
      <c r="BA863" s="1" t="str">
        <f>IF(sum!A856="SA",sum!B856,"*")</f>
        <v>*</v>
      </c>
      <c r="BB863" s="1"/>
      <c r="BC863" s="1" t="str">
        <f>IF(sum!A856="SA",sum!D856,"*")</f>
        <v>*</v>
      </c>
    </row>
    <row r="864" spans="2:55">
      <c r="B864" s="4" t="s">
        <v>137</v>
      </c>
      <c r="C864" s="4" t="s">
        <v>138</v>
      </c>
      <c r="D864" s="4">
        <v>2021</v>
      </c>
      <c r="J864" s="4" t="s">
        <v>137</v>
      </c>
      <c r="K864" s="4" t="s">
        <v>138</v>
      </c>
      <c r="L864" s="4">
        <v>2021</v>
      </c>
      <c r="M864" s="1" t="str">
        <f>IF(sum!A857="AT",sum!B857,"*")</f>
        <v>*</v>
      </c>
      <c r="N864" s="1"/>
      <c r="O864" s="1" t="str">
        <f>IF(sum!A857="AT",sum!D857,"*")</f>
        <v>*</v>
      </c>
      <c r="R864" s="4" t="s">
        <v>137</v>
      </c>
      <c r="S864" s="4" t="s">
        <v>138</v>
      </c>
      <c r="T864" s="4">
        <v>2021</v>
      </c>
      <c r="U864" s="1" t="str">
        <f>IF(sum!A857="BC",sum!B857,"*")</f>
        <v>*</v>
      </c>
      <c r="V864" s="1"/>
      <c r="W864" s="1" t="str">
        <f>IF(sum!A857="BC",sum!D857,"*")</f>
        <v>*</v>
      </c>
      <c r="Z864" s="4" t="s">
        <v>137</v>
      </c>
      <c r="AA864" s="4" t="s">
        <v>138</v>
      </c>
      <c r="AB864" s="4">
        <v>2021</v>
      </c>
      <c r="AC864" s="1" t="str">
        <f>IF(sum!A857="MA",sum!B857,"*")</f>
        <v>*</v>
      </c>
      <c r="AD864" s="1"/>
      <c r="AE864" s="1" t="str">
        <f>IF(sum!A857="MA",sum!D857,"*")</f>
        <v>*</v>
      </c>
      <c r="AH864" s="4" t="s">
        <v>137</v>
      </c>
      <c r="AI864" s="4" t="s">
        <v>138</v>
      </c>
      <c r="AJ864" s="4">
        <v>2021</v>
      </c>
      <c r="AK864" s="1" t="str">
        <f>IF(sum!A857="ON",sum!B857,"*")</f>
        <v>*</v>
      </c>
      <c r="AL864" s="1"/>
      <c r="AM864" s="1" t="str">
        <f>IF(sum!A857="ON",sum!D857,"*")</f>
        <v>*</v>
      </c>
      <c r="AP864" s="1" t="s">
        <v>137</v>
      </c>
      <c r="AQ864" s="1" t="s">
        <v>138</v>
      </c>
      <c r="AR864" s="1">
        <v>2021</v>
      </c>
      <c r="AS864" s="1" t="str">
        <f>IF(sum!A857="QU",sum!B857,"*")</f>
        <v>*</v>
      </c>
      <c r="AT864" s="1"/>
      <c r="AU864" s="1" t="str">
        <f>IF(sum!A857="QU",sum!D857,"*")</f>
        <v>*</v>
      </c>
      <c r="AX864" s="4" t="s">
        <v>137</v>
      </c>
      <c r="AY864" s="4" t="s">
        <v>138</v>
      </c>
      <c r="AZ864" s="4">
        <v>2021</v>
      </c>
      <c r="BA864" s="1" t="str">
        <f>IF(sum!A857="SA",sum!B857,"*")</f>
        <v>*</v>
      </c>
      <c r="BB864" s="1"/>
      <c r="BC864" s="1" t="str">
        <f>IF(sum!A857="SA",sum!D857,"*")</f>
        <v>*</v>
      </c>
    </row>
    <row r="865" spans="2:55">
      <c r="B865" s="1" t="s">
        <v>137</v>
      </c>
      <c r="C865" s="1" t="s">
        <v>138</v>
      </c>
      <c r="D865" s="1">
        <v>2021</v>
      </c>
      <c r="J865" s="1" t="s">
        <v>137</v>
      </c>
      <c r="K865" s="1" t="s">
        <v>138</v>
      </c>
      <c r="L865" s="1">
        <v>2021</v>
      </c>
      <c r="M865" s="1" t="str">
        <f>IF(sum!A858="AT",sum!B858,"*")</f>
        <v>*</v>
      </c>
      <c r="N865" s="1"/>
      <c r="O865" s="1" t="str">
        <f>IF(sum!A858="AT",sum!D858,"*")</f>
        <v>*</v>
      </c>
      <c r="R865" s="1" t="s">
        <v>137</v>
      </c>
      <c r="S865" s="1" t="s">
        <v>138</v>
      </c>
      <c r="T865" s="1">
        <v>2021</v>
      </c>
      <c r="U865" s="1" t="str">
        <f>IF(sum!A858="BC",sum!B858,"*")</f>
        <v>*</v>
      </c>
      <c r="V865" s="1"/>
      <c r="W865" s="1" t="str">
        <f>IF(sum!A858="BC",sum!D858,"*")</f>
        <v>*</v>
      </c>
      <c r="Z865" s="1" t="s">
        <v>137</v>
      </c>
      <c r="AA865" s="1" t="s">
        <v>138</v>
      </c>
      <c r="AB865" s="1">
        <v>2021</v>
      </c>
      <c r="AC865" s="1" t="str">
        <f>IF(sum!A858="MA",sum!B858,"*")</f>
        <v>*</v>
      </c>
      <c r="AD865" s="1"/>
      <c r="AE865" s="1" t="str">
        <f>IF(sum!A858="MA",sum!D858,"*")</f>
        <v>*</v>
      </c>
      <c r="AH865" s="1" t="s">
        <v>137</v>
      </c>
      <c r="AI865" s="1" t="s">
        <v>138</v>
      </c>
      <c r="AJ865" s="1">
        <v>2021</v>
      </c>
      <c r="AK865" s="1" t="str">
        <f>IF(sum!A858="ON",sum!B858,"*")</f>
        <v>*</v>
      </c>
      <c r="AL865" s="1"/>
      <c r="AM865" s="1" t="str">
        <f>IF(sum!A858="ON",sum!D858,"*")</f>
        <v>*</v>
      </c>
      <c r="AP865" s="4" t="s">
        <v>137</v>
      </c>
      <c r="AQ865" s="4" t="s">
        <v>138</v>
      </c>
      <c r="AR865" s="4">
        <v>2021</v>
      </c>
      <c r="AS865" s="1" t="str">
        <f>IF(sum!A858="QU",sum!B858,"*")</f>
        <v>*</v>
      </c>
      <c r="AT865" s="1"/>
      <c r="AU865" s="1" t="str">
        <f>IF(sum!A858="QU",sum!D858,"*")</f>
        <v>*</v>
      </c>
      <c r="AX865" s="1" t="s">
        <v>137</v>
      </c>
      <c r="AY865" s="1" t="s">
        <v>138</v>
      </c>
      <c r="AZ865" s="1">
        <v>2021</v>
      </c>
      <c r="BA865" s="1" t="str">
        <f>IF(sum!A858="SA",sum!B858,"*")</f>
        <v>*</v>
      </c>
      <c r="BB865" s="1"/>
      <c r="BC865" s="1" t="str">
        <f>IF(sum!A858="SA",sum!D858,"*")</f>
        <v>*</v>
      </c>
    </row>
    <row r="866" spans="2:55">
      <c r="B866" s="4" t="s">
        <v>137</v>
      </c>
      <c r="C866" s="4" t="s">
        <v>138</v>
      </c>
      <c r="D866" s="4">
        <v>2021</v>
      </c>
      <c r="J866" s="4" t="s">
        <v>137</v>
      </c>
      <c r="K866" s="4" t="s">
        <v>138</v>
      </c>
      <c r="L866" s="4">
        <v>2021</v>
      </c>
      <c r="M866" s="1" t="str">
        <f>IF(sum!A859="AT",sum!B859,"*")</f>
        <v>*</v>
      </c>
      <c r="N866" s="1"/>
      <c r="O866" s="1" t="str">
        <f>IF(sum!A859="AT",sum!D859,"*")</f>
        <v>*</v>
      </c>
      <c r="R866" s="4" t="s">
        <v>137</v>
      </c>
      <c r="S866" s="4" t="s">
        <v>138</v>
      </c>
      <c r="T866" s="4">
        <v>2021</v>
      </c>
      <c r="U866" s="1" t="str">
        <f>IF(sum!A859="BC",sum!B859,"*")</f>
        <v>*</v>
      </c>
      <c r="V866" s="1"/>
      <c r="W866" s="1" t="str">
        <f>IF(sum!A859="BC",sum!D859,"*")</f>
        <v>*</v>
      </c>
      <c r="Z866" s="4" t="s">
        <v>137</v>
      </c>
      <c r="AA866" s="4" t="s">
        <v>138</v>
      </c>
      <c r="AB866" s="4">
        <v>2021</v>
      </c>
      <c r="AC866" s="1" t="str">
        <f>IF(sum!A859="MA",sum!B859,"*")</f>
        <v>*</v>
      </c>
      <c r="AD866" s="1"/>
      <c r="AE866" s="1" t="str">
        <f>IF(sum!A859="MA",sum!D859,"*")</f>
        <v>*</v>
      </c>
      <c r="AH866" s="4" t="s">
        <v>137</v>
      </c>
      <c r="AI866" s="4" t="s">
        <v>138</v>
      </c>
      <c r="AJ866" s="4">
        <v>2021</v>
      </c>
      <c r="AK866" s="1" t="str">
        <f>IF(sum!A859="ON",sum!B859,"*")</f>
        <v>*</v>
      </c>
      <c r="AL866" s="1"/>
      <c r="AM866" s="1" t="str">
        <f>IF(sum!A859="ON",sum!D859,"*")</f>
        <v>*</v>
      </c>
      <c r="AP866" s="1" t="s">
        <v>137</v>
      </c>
      <c r="AQ866" s="1" t="s">
        <v>138</v>
      </c>
      <c r="AR866" s="1">
        <v>2021</v>
      </c>
      <c r="AS866" s="1" t="str">
        <f>IF(sum!A859="QU",sum!B859,"*")</f>
        <v>*</v>
      </c>
      <c r="AT866" s="1"/>
      <c r="AU866" s="1" t="str">
        <f>IF(sum!A859="QU",sum!D859,"*")</f>
        <v>*</v>
      </c>
      <c r="AX866" s="4" t="s">
        <v>137</v>
      </c>
      <c r="AY866" s="4" t="s">
        <v>138</v>
      </c>
      <c r="AZ866" s="4">
        <v>2021</v>
      </c>
      <c r="BA866" s="1" t="str">
        <f>IF(sum!A859="SA",sum!B859,"*")</f>
        <v>*</v>
      </c>
      <c r="BB866" s="1"/>
      <c r="BC866" s="1" t="str">
        <f>IF(sum!A859="SA",sum!D859,"*")</f>
        <v>*</v>
      </c>
    </row>
    <row r="867" spans="2:55">
      <c r="B867" s="1" t="s">
        <v>137</v>
      </c>
      <c r="C867" s="1" t="s">
        <v>138</v>
      </c>
      <c r="D867" s="1">
        <v>2021</v>
      </c>
      <c r="J867" s="1" t="s">
        <v>137</v>
      </c>
      <c r="K867" s="1" t="s">
        <v>138</v>
      </c>
      <c r="L867" s="1">
        <v>2021</v>
      </c>
      <c r="M867" s="1" t="str">
        <f>IF(sum!A860="AT",sum!B860,"*")</f>
        <v>*</v>
      </c>
      <c r="N867" s="1"/>
      <c r="O867" s="1" t="str">
        <f>IF(sum!A860="AT",sum!D860,"*")</f>
        <v>*</v>
      </c>
      <c r="R867" s="1" t="s">
        <v>137</v>
      </c>
      <c r="S867" s="1" t="s">
        <v>138</v>
      </c>
      <c r="T867" s="1">
        <v>2021</v>
      </c>
      <c r="U867" s="1" t="str">
        <f>IF(sum!A860="BC",sum!B860,"*")</f>
        <v>*</v>
      </c>
      <c r="V867" s="1"/>
      <c r="W867" s="1" t="str">
        <f>IF(sum!A860="BC",sum!D860,"*")</f>
        <v>*</v>
      </c>
      <c r="Z867" s="1" t="s">
        <v>137</v>
      </c>
      <c r="AA867" s="1" t="s">
        <v>138</v>
      </c>
      <c r="AB867" s="1">
        <v>2021</v>
      </c>
      <c r="AC867" s="1" t="str">
        <f>IF(sum!A860="MA",sum!B860,"*")</f>
        <v>*</v>
      </c>
      <c r="AD867" s="1"/>
      <c r="AE867" s="1" t="str">
        <f>IF(sum!A860="MA",sum!D860,"*")</f>
        <v>*</v>
      </c>
      <c r="AH867" s="1" t="s">
        <v>137</v>
      </c>
      <c r="AI867" s="1" t="s">
        <v>138</v>
      </c>
      <c r="AJ867" s="1">
        <v>2021</v>
      </c>
      <c r="AK867" s="1" t="str">
        <f>IF(sum!A860="ON",sum!B860,"*")</f>
        <v>*</v>
      </c>
      <c r="AL867" s="1"/>
      <c r="AM867" s="1" t="str">
        <f>IF(sum!A860="ON",sum!D860,"*")</f>
        <v>*</v>
      </c>
      <c r="AP867" s="4" t="s">
        <v>137</v>
      </c>
      <c r="AQ867" s="4" t="s">
        <v>138</v>
      </c>
      <c r="AR867" s="4">
        <v>2021</v>
      </c>
      <c r="AS867" s="1" t="str">
        <f>IF(sum!A860="QU",sum!B860,"*")</f>
        <v>*</v>
      </c>
      <c r="AT867" s="1"/>
      <c r="AU867" s="1" t="str">
        <f>IF(sum!A860="QU",sum!D860,"*")</f>
        <v>*</v>
      </c>
      <c r="AX867" s="1" t="s">
        <v>137</v>
      </c>
      <c r="AY867" s="1" t="s">
        <v>138</v>
      </c>
      <c r="AZ867" s="1">
        <v>2021</v>
      </c>
      <c r="BA867" s="1" t="str">
        <f>IF(sum!A860="SA",sum!B860,"*")</f>
        <v>*</v>
      </c>
      <c r="BB867" s="1"/>
      <c r="BC867" s="1" t="str">
        <f>IF(sum!A860="SA",sum!D860,"*")</f>
        <v>*</v>
      </c>
    </row>
    <row r="868" spans="2:55">
      <c r="B868" s="4" t="s">
        <v>137</v>
      </c>
      <c r="C868" s="4" t="s">
        <v>138</v>
      </c>
      <c r="D868" s="4">
        <v>2021</v>
      </c>
      <c r="J868" s="4" t="s">
        <v>137</v>
      </c>
      <c r="K868" s="4" t="s">
        <v>138</v>
      </c>
      <c r="L868" s="4">
        <v>2021</v>
      </c>
      <c r="M868" s="1" t="str">
        <f>IF(sum!A861="AT",sum!B861,"*")</f>
        <v>*</v>
      </c>
      <c r="N868" s="1"/>
      <c r="O868" s="1" t="str">
        <f>IF(sum!A861="AT",sum!D861,"*")</f>
        <v>*</v>
      </c>
      <c r="R868" s="4" t="s">
        <v>137</v>
      </c>
      <c r="S868" s="4" t="s">
        <v>138</v>
      </c>
      <c r="T868" s="4">
        <v>2021</v>
      </c>
      <c r="U868" s="1" t="str">
        <f>IF(sum!A861="BC",sum!B861,"*")</f>
        <v>*</v>
      </c>
      <c r="V868" s="1"/>
      <c r="W868" s="1" t="str">
        <f>IF(sum!A861="BC",sum!D861,"*")</f>
        <v>*</v>
      </c>
      <c r="Z868" s="4" t="s">
        <v>137</v>
      </c>
      <c r="AA868" s="4" t="s">
        <v>138</v>
      </c>
      <c r="AB868" s="4">
        <v>2021</v>
      </c>
      <c r="AC868" s="1" t="str">
        <f>IF(sum!A861="MA",sum!B861,"*")</f>
        <v>*</v>
      </c>
      <c r="AD868" s="1"/>
      <c r="AE868" s="1" t="str">
        <f>IF(sum!A861="MA",sum!D861,"*")</f>
        <v>*</v>
      </c>
      <c r="AH868" s="4" t="s">
        <v>137</v>
      </c>
      <c r="AI868" s="4" t="s">
        <v>138</v>
      </c>
      <c r="AJ868" s="4">
        <v>2021</v>
      </c>
      <c r="AK868" s="1" t="str">
        <f>IF(sum!A861="ON",sum!B861,"*")</f>
        <v>*</v>
      </c>
      <c r="AL868" s="1"/>
      <c r="AM868" s="1" t="str">
        <f>IF(sum!A861="ON",sum!D861,"*")</f>
        <v>*</v>
      </c>
      <c r="AP868" s="1" t="s">
        <v>137</v>
      </c>
      <c r="AQ868" s="1" t="s">
        <v>138</v>
      </c>
      <c r="AR868" s="1">
        <v>2021</v>
      </c>
      <c r="AS868" s="1" t="str">
        <f>IF(sum!A861="QU",sum!B861,"*")</f>
        <v>*</v>
      </c>
      <c r="AT868" s="1"/>
      <c r="AU868" s="1" t="str">
        <f>IF(sum!A861="QU",sum!D861,"*")</f>
        <v>*</v>
      </c>
      <c r="AX868" s="4" t="s">
        <v>137</v>
      </c>
      <c r="AY868" s="4" t="s">
        <v>138</v>
      </c>
      <c r="AZ868" s="4">
        <v>2021</v>
      </c>
      <c r="BA868" s="1" t="str">
        <f>IF(sum!A861="SA",sum!B861,"*")</f>
        <v>*</v>
      </c>
      <c r="BB868" s="1"/>
      <c r="BC868" s="1" t="str">
        <f>IF(sum!A861="SA",sum!D861,"*")</f>
        <v>*</v>
      </c>
    </row>
    <row r="869" spans="2:55">
      <c r="B869" s="1" t="s">
        <v>137</v>
      </c>
      <c r="C869" s="1" t="s">
        <v>138</v>
      </c>
      <c r="D869" s="1">
        <v>2021</v>
      </c>
      <c r="J869" s="1" t="s">
        <v>137</v>
      </c>
      <c r="K869" s="1" t="s">
        <v>138</v>
      </c>
      <c r="L869" s="1">
        <v>2021</v>
      </c>
      <c r="M869" s="1" t="str">
        <f>IF(sum!A862="AT",sum!B862,"*")</f>
        <v>*</v>
      </c>
      <c r="N869" s="1"/>
      <c r="O869" s="1" t="str">
        <f>IF(sum!A862="AT",sum!D862,"*")</f>
        <v>*</v>
      </c>
      <c r="R869" s="1" t="s">
        <v>137</v>
      </c>
      <c r="S869" s="1" t="s">
        <v>138</v>
      </c>
      <c r="T869" s="1">
        <v>2021</v>
      </c>
      <c r="U869" s="1" t="str">
        <f>IF(sum!A862="BC",sum!B862,"*")</f>
        <v>*</v>
      </c>
      <c r="V869" s="1"/>
      <c r="W869" s="1" t="str">
        <f>IF(sum!A862="BC",sum!D862,"*")</f>
        <v>*</v>
      </c>
      <c r="Z869" s="1" t="s">
        <v>137</v>
      </c>
      <c r="AA869" s="1" t="s">
        <v>138</v>
      </c>
      <c r="AB869" s="1">
        <v>2021</v>
      </c>
      <c r="AC869" s="1" t="str">
        <f>IF(sum!A862="MA",sum!B862,"*")</f>
        <v>*</v>
      </c>
      <c r="AD869" s="1"/>
      <c r="AE869" s="1" t="str">
        <f>IF(sum!A862="MA",sum!D862,"*")</f>
        <v>*</v>
      </c>
      <c r="AH869" s="1" t="s">
        <v>137</v>
      </c>
      <c r="AI869" s="1" t="s">
        <v>138</v>
      </c>
      <c r="AJ869" s="1">
        <v>2021</v>
      </c>
      <c r="AK869" s="1" t="str">
        <f>IF(sum!A862="ON",sum!B862,"*")</f>
        <v>*</v>
      </c>
      <c r="AL869" s="1"/>
      <c r="AM869" s="1" t="str">
        <f>IF(sum!A862="ON",sum!D862,"*")</f>
        <v>*</v>
      </c>
      <c r="AP869" s="4" t="s">
        <v>137</v>
      </c>
      <c r="AQ869" s="4" t="s">
        <v>138</v>
      </c>
      <c r="AR869" s="4">
        <v>2021</v>
      </c>
      <c r="AS869" s="1" t="str">
        <f>IF(sum!A862="QU",sum!B862,"*")</f>
        <v>*</v>
      </c>
      <c r="AT869" s="1"/>
      <c r="AU869" s="1" t="str">
        <f>IF(sum!A862="QU",sum!D862,"*")</f>
        <v>*</v>
      </c>
      <c r="AX869" s="1" t="s">
        <v>137</v>
      </c>
      <c r="AY869" s="1" t="s">
        <v>138</v>
      </c>
      <c r="AZ869" s="1">
        <v>2021</v>
      </c>
      <c r="BA869" s="1" t="str">
        <f>IF(sum!A862="SA",sum!B862,"*")</f>
        <v>*</v>
      </c>
      <c r="BB869" s="1"/>
      <c r="BC869" s="1" t="str">
        <f>IF(sum!A862="SA",sum!D862,"*")</f>
        <v>*</v>
      </c>
    </row>
    <row r="870" spans="2:55">
      <c r="B870" s="4" t="s">
        <v>137</v>
      </c>
      <c r="C870" s="4" t="s">
        <v>138</v>
      </c>
      <c r="D870" s="4">
        <v>2021</v>
      </c>
      <c r="J870" s="4" t="s">
        <v>137</v>
      </c>
      <c r="K870" s="4" t="s">
        <v>138</v>
      </c>
      <c r="L870" s="4">
        <v>2021</v>
      </c>
      <c r="M870" s="1" t="str">
        <f>IF(sum!A863="AT",sum!B863,"*")</f>
        <v>*</v>
      </c>
      <c r="N870" s="1"/>
      <c r="O870" s="1" t="str">
        <f>IF(sum!A863="AT",sum!D863,"*")</f>
        <v>*</v>
      </c>
      <c r="R870" s="4" t="s">
        <v>137</v>
      </c>
      <c r="S870" s="4" t="s">
        <v>138</v>
      </c>
      <c r="T870" s="4">
        <v>2021</v>
      </c>
      <c r="U870" s="1" t="str">
        <f>IF(sum!A863="BC",sum!B863,"*")</f>
        <v>*</v>
      </c>
      <c r="V870" s="1"/>
      <c r="W870" s="1" t="str">
        <f>IF(sum!A863="BC",sum!D863,"*")</f>
        <v>*</v>
      </c>
      <c r="Z870" s="4" t="s">
        <v>137</v>
      </c>
      <c r="AA870" s="4" t="s">
        <v>138</v>
      </c>
      <c r="AB870" s="4">
        <v>2021</v>
      </c>
      <c r="AC870" s="1" t="str">
        <f>IF(sum!A863="MA",sum!B863,"*")</f>
        <v>*</v>
      </c>
      <c r="AD870" s="1"/>
      <c r="AE870" s="1" t="str">
        <f>IF(sum!A863="MA",sum!D863,"*")</f>
        <v>*</v>
      </c>
      <c r="AH870" s="4" t="s">
        <v>137</v>
      </c>
      <c r="AI870" s="4" t="s">
        <v>138</v>
      </c>
      <c r="AJ870" s="4">
        <v>2021</v>
      </c>
      <c r="AK870" s="1" t="str">
        <f>IF(sum!A863="ON",sum!B863,"*")</f>
        <v>*</v>
      </c>
      <c r="AL870" s="1"/>
      <c r="AM870" s="1" t="str">
        <f>IF(sum!A863="ON",sum!D863,"*")</f>
        <v>*</v>
      </c>
      <c r="AP870" s="1" t="s">
        <v>137</v>
      </c>
      <c r="AQ870" s="1" t="s">
        <v>138</v>
      </c>
      <c r="AR870" s="1">
        <v>2021</v>
      </c>
      <c r="AS870" s="1" t="str">
        <f>IF(sum!A863="QU",sum!B863,"*")</f>
        <v>*</v>
      </c>
      <c r="AT870" s="1"/>
      <c r="AU870" s="1" t="str">
        <f>IF(sum!A863="QU",sum!D863,"*")</f>
        <v>*</v>
      </c>
      <c r="AX870" s="4" t="s">
        <v>137</v>
      </c>
      <c r="AY870" s="4" t="s">
        <v>138</v>
      </c>
      <c r="AZ870" s="4">
        <v>2021</v>
      </c>
      <c r="BA870" s="1" t="str">
        <f>IF(sum!A863="SA",sum!B863,"*")</f>
        <v>*</v>
      </c>
      <c r="BB870" s="1"/>
      <c r="BC870" s="1" t="str">
        <f>IF(sum!A863="SA",sum!D863,"*")</f>
        <v>*</v>
      </c>
    </row>
    <row r="871" spans="2:55">
      <c r="B871" s="1" t="s">
        <v>137</v>
      </c>
      <c r="C871" s="1" t="s">
        <v>138</v>
      </c>
      <c r="D871" s="1">
        <v>2021</v>
      </c>
      <c r="J871" s="1" t="s">
        <v>137</v>
      </c>
      <c r="K871" s="1" t="s">
        <v>138</v>
      </c>
      <c r="L871" s="1">
        <v>2021</v>
      </c>
      <c r="M871" s="1" t="str">
        <f>IF(sum!A864="AT",sum!B864,"*")</f>
        <v>*</v>
      </c>
      <c r="N871" s="1"/>
      <c r="O871" s="1" t="str">
        <f>IF(sum!A864="AT",sum!D864,"*")</f>
        <v>*</v>
      </c>
      <c r="R871" s="1" t="s">
        <v>137</v>
      </c>
      <c r="S871" s="1" t="s">
        <v>138</v>
      </c>
      <c r="T871" s="1">
        <v>2021</v>
      </c>
      <c r="U871" s="1" t="str">
        <f>IF(sum!A864="BC",sum!B864,"*")</f>
        <v>*</v>
      </c>
      <c r="V871" s="1"/>
      <c r="W871" s="1" t="str">
        <f>IF(sum!A864="BC",sum!D864,"*")</f>
        <v>*</v>
      </c>
      <c r="Z871" s="1" t="s">
        <v>137</v>
      </c>
      <c r="AA871" s="1" t="s">
        <v>138</v>
      </c>
      <c r="AB871" s="1">
        <v>2021</v>
      </c>
      <c r="AC871" s="1" t="str">
        <f>IF(sum!A864="MA",sum!B864,"*")</f>
        <v>*</v>
      </c>
      <c r="AD871" s="1"/>
      <c r="AE871" s="1" t="str">
        <f>IF(sum!A864="MA",sum!D864,"*")</f>
        <v>*</v>
      </c>
      <c r="AH871" s="1" t="s">
        <v>137</v>
      </c>
      <c r="AI871" s="1" t="s">
        <v>138</v>
      </c>
      <c r="AJ871" s="1">
        <v>2021</v>
      </c>
      <c r="AK871" s="1" t="str">
        <f>IF(sum!A864="ON",sum!B864,"*")</f>
        <v>*</v>
      </c>
      <c r="AL871" s="1"/>
      <c r="AM871" s="1" t="str">
        <f>IF(sum!A864="ON",sum!D864,"*")</f>
        <v>*</v>
      </c>
      <c r="AP871" s="4" t="s">
        <v>137</v>
      </c>
      <c r="AQ871" s="4" t="s">
        <v>138</v>
      </c>
      <c r="AR871" s="4">
        <v>2021</v>
      </c>
      <c r="AS871" s="1" t="str">
        <f>IF(sum!A864="QU",sum!B864,"*")</f>
        <v>*</v>
      </c>
      <c r="AT871" s="1"/>
      <c r="AU871" s="1" t="str">
        <f>IF(sum!A864="QU",sum!D864,"*")</f>
        <v>*</v>
      </c>
      <c r="AX871" s="1" t="s">
        <v>137</v>
      </c>
      <c r="AY871" s="1" t="s">
        <v>138</v>
      </c>
      <c r="AZ871" s="1">
        <v>2021</v>
      </c>
      <c r="BA871" s="1" t="str">
        <f>IF(sum!A864="SA",sum!B864,"*")</f>
        <v>*</v>
      </c>
      <c r="BB871" s="1"/>
      <c r="BC871" s="1" t="str">
        <f>IF(sum!A864="SA",sum!D864,"*")</f>
        <v>*</v>
      </c>
    </row>
  </sheetData>
  <phoneticPr fontId="7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9D03E-FE06-4F71-A220-1AC12AABFC3D}">
  <dimension ref="A1:BC871"/>
  <sheetViews>
    <sheetView workbookViewId="0">
      <selection activeCell="E6" sqref="E6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2025</v>
      </c>
      <c r="E9" s="1" t="str">
        <f>IF(sum!A2="AL",sum!B2,"*")</f>
        <v>AFM-AuxiliaryEquip_ELE1</v>
      </c>
      <c r="F9" s="1"/>
      <c r="G9" s="1">
        <f>IF(sum!A2="AL",sum!E2,"*")</f>
        <v>0.194462058761361</v>
      </c>
      <c r="H9" s="1"/>
      <c r="I9" s="1"/>
      <c r="J9" s="1" t="s">
        <v>137</v>
      </c>
      <c r="K9" s="1" t="s">
        <v>138</v>
      </c>
      <c r="L9" s="1">
        <v>2025</v>
      </c>
      <c r="M9" s="1" t="str">
        <f>IF(sum!A2="AT",sum!B2,"*")</f>
        <v>*</v>
      </c>
      <c r="N9" s="1"/>
      <c r="O9" s="1" t="str">
        <f>IF(sum!A2="AT",sum!E2,"*")</f>
        <v>*</v>
      </c>
      <c r="R9" s="1" t="s">
        <v>137</v>
      </c>
      <c r="S9" s="1" t="s">
        <v>138</v>
      </c>
      <c r="T9" s="1">
        <v>2025</v>
      </c>
      <c r="U9" s="1" t="str">
        <f>IF(sum!A2="BC",sum!B2,"*")</f>
        <v>*</v>
      </c>
      <c r="V9" s="1"/>
      <c r="W9" s="1" t="str">
        <f>IF(sum!A2="BC",sum!E2,"*")</f>
        <v>*</v>
      </c>
      <c r="Z9" s="1" t="s">
        <v>137</v>
      </c>
      <c r="AA9" s="1" t="s">
        <v>138</v>
      </c>
      <c r="AB9" s="1">
        <v>2025</v>
      </c>
      <c r="AC9" s="1" t="str">
        <f>IF(sum!A2="MA",sum!B2,"*")</f>
        <v>*</v>
      </c>
      <c r="AD9" s="1"/>
      <c r="AE9" s="1" t="str">
        <f>IF(sum!A2="MA",sum!E2,"*")</f>
        <v>*</v>
      </c>
      <c r="AH9" s="1" t="s">
        <v>137</v>
      </c>
      <c r="AI9" s="1" t="s">
        <v>138</v>
      </c>
      <c r="AJ9" s="1">
        <v>2025</v>
      </c>
      <c r="AK9" s="1" t="str">
        <f>IF(sum!A2="ON",sum!B2,"*")</f>
        <v>*</v>
      </c>
      <c r="AL9" s="1"/>
      <c r="AM9" s="1" t="str">
        <f>IF(sum!A2="ON",sum!E2,"*")</f>
        <v>*</v>
      </c>
      <c r="AP9" s="1" t="s">
        <v>137</v>
      </c>
      <c r="AQ9" s="1" t="s">
        <v>138</v>
      </c>
      <c r="AR9" s="1">
        <v>2025</v>
      </c>
      <c r="AS9" s="1" t="str">
        <f>IF(sum!A2="QU",sum!B2,"*")</f>
        <v>*</v>
      </c>
      <c r="AT9" s="1"/>
      <c r="AU9" s="1" t="str">
        <f>IF(sum!A2="QU",sum!E2,"*")</f>
        <v>*</v>
      </c>
      <c r="AX9" s="1" t="s">
        <v>137</v>
      </c>
      <c r="AY9" s="1" t="s">
        <v>138</v>
      </c>
      <c r="AZ9" s="1">
        <v>2025</v>
      </c>
      <c r="BA9" s="1" t="str">
        <f>IF(sum!A2="SA",sum!B2,"*")</f>
        <v>*</v>
      </c>
      <c r="BB9" s="1"/>
      <c r="BC9" s="1" t="str">
        <f>IF(sum!A2="SA",sum!E2,"*")</f>
        <v>*</v>
      </c>
    </row>
    <row r="10" spans="1:55">
      <c r="B10" s="1" t="s">
        <v>137</v>
      </c>
      <c r="C10" s="1" t="s">
        <v>138</v>
      </c>
      <c r="D10" s="1">
        <v>2025</v>
      </c>
      <c r="E10" s="1" t="str">
        <f>IF(sum!A3="AL",sum!B3,"*")</f>
        <v>AFM-AuxiliaryMot_ELE1</v>
      </c>
      <c r="F10" s="1"/>
      <c r="G10" s="1">
        <f>IF(sum!A3="AL",sum!E3,"*")</f>
        <v>6.3411540900443999E-2</v>
      </c>
      <c r="H10" s="1"/>
      <c r="I10" s="1"/>
      <c r="J10" s="1" t="s">
        <v>137</v>
      </c>
      <c r="K10" s="1" t="s">
        <v>138</v>
      </c>
      <c r="L10" s="1">
        <v>2025</v>
      </c>
      <c r="M10" s="1" t="str">
        <f>IF(sum!A3="AT",sum!B3,"*")</f>
        <v>*</v>
      </c>
      <c r="N10" s="1"/>
      <c r="O10" s="1" t="str">
        <f>IF(sum!A3="AT",sum!E3,"*")</f>
        <v>*</v>
      </c>
      <c r="R10" s="1" t="s">
        <v>137</v>
      </c>
      <c r="S10" s="1" t="s">
        <v>138</v>
      </c>
      <c r="T10" s="1">
        <v>2025</v>
      </c>
      <c r="U10" s="1" t="str">
        <f>IF(sum!A3="BC",sum!B3,"*")</f>
        <v>*</v>
      </c>
      <c r="V10" s="1"/>
      <c r="W10" s="1" t="str">
        <f>IF(sum!A3="BC",sum!E3,"*")</f>
        <v>*</v>
      </c>
      <c r="Z10" s="1" t="s">
        <v>137</v>
      </c>
      <c r="AA10" s="1" t="s">
        <v>138</v>
      </c>
      <c r="AB10" s="1">
        <v>2025</v>
      </c>
      <c r="AC10" s="1" t="str">
        <f>IF(sum!A3="MA",sum!B3,"*")</f>
        <v>*</v>
      </c>
      <c r="AD10" s="1"/>
      <c r="AE10" s="1" t="str">
        <f>IF(sum!A3="MA",sum!E3,"*")</f>
        <v>*</v>
      </c>
      <c r="AH10" s="1" t="s">
        <v>137</v>
      </c>
      <c r="AI10" s="1" t="s">
        <v>138</v>
      </c>
      <c r="AJ10" s="1">
        <v>2025</v>
      </c>
      <c r="AK10" s="1" t="str">
        <f>IF(sum!A3="ON",sum!B3,"*")</f>
        <v>*</v>
      </c>
      <c r="AL10" s="1"/>
      <c r="AM10" s="1" t="str">
        <f>IF(sum!A3="ON",sum!E3,"*")</f>
        <v>*</v>
      </c>
      <c r="AP10" s="1" t="s">
        <v>137</v>
      </c>
      <c r="AQ10" s="1" t="s">
        <v>138</v>
      </c>
      <c r="AR10" s="1">
        <v>2025</v>
      </c>
      <c r="AS10" s="1" t="str">
        <f>IF(sum!A3="QU",sum!B3,"*")</f>
        <v>*</v>
      </c>
      <c r="AT10" s="1"/>
      <c r="AU10" s="1" t="str">
        <f>IF(sum!A3="QU",sum!E3,"*")</f>
        <v>*</v>
      </c>
      <c r="AX10" s="1" t="s">
        <v>137</v>
      </c>
      <c r="AY10" s="1" t="s">
        <v>138</v>
      </c>
      <c r="AZ10" s="1">
        <v>2025</v>
      </c>
      <c r="BA10" s="1" t="str">
        <f>IF(sum!A3="SA",sum!B3,"*")</f>
        <v>*</v>
      </c>
      <c r="BB10" s="1"/>
      <c r="BC10" s="1" t="str">
        <f>IF(sum!A3="SA",sum!E3,"*")</f>
        <v>*</v>
      </c>
    </row>
    <row r="11" spans="1:55">
      <c r="B11" s="1" t="s">
        <v>137</v>
      </c>
      <c r="C11" s="1" t="s">
        <v>138</v>
      </c>
      <c r="D11" s="1">
        <v>2025</v>
      </c>
      <c r="E11" s="1" t="str">
        <f>IF(sum!A4="AL",sum!B4,"*")</f>
        <v>AFM-Light_ELE1</v>
      </c>
      <c r="F11" s="1"/>
      <c r="G11" s="1">
        <f>IF(sum!A4="AL",sum!E4,"*")</f>
        <v>0.253646163601776</v>
      </c>
      <c r="H11" s="1"/>
      <c r="J11" s="1" t="s">
        <v>137</v>
      </c>
      <c r="K11" s="1" t="s">
        <v>138</v>
      </c>
      <c r="L11" s="1">
        <v>2025</v>
      </c>
      <c r="M11" s="1" t="str">
        <f>IF(sum!A4="AT",sum!B4,"*")</f>
        <v>*</v>
      </c>
      <c r="N11" s="1"/>
      <c r="O11" s="1" t="str">
        <f>IF(sum!A4="AT",sum!E4,"*")</f>
        <v>*</v>
      </c>
      <c r="R11" s="1" t="s">
        <v>137</v>
      </c>
      <c r="S11" s="1" t="s">
        <v>138</v>
      </c>
      <c r="T11" s="1">
        <v>2025</v>
      </c>
      <c r="U11" s="1" t="str">
        <f>IF(sum!A4="BC",sum!B4,"*")</f>
        <v>*</v>
      </c>
      <c r="V11" s="1"/>
      <c r="W11" s="1" t="str">
        <f>IF(sum!A4="BC",sum!E4,"*")</f>
        <v>*</v>
      </c>
      <c r="Z11" s="1" t="s">
        <v>137</v>
      </c>
      <c r="AA11" s="1" t="s">
        <v>138</v>
      </c>
      <c r="AB11" s="1">
        <v>2025</v>
      </c>
      <c r="AC11" s="1" t="str">
        <f>IF(sum!A4="MA",sum!B4,"*")</f>
        <v>*</v>
      </c>
      <c r="AD11" s="1"/>
      <c r="AE11" s="1" t="str">
        <f>IF(sum!A4="MA",sum!E4,"*")</f>
        <v>*</v>
      </c>
      <c r="AH11" s="1" t="s">
        <v>137</v>
      </c>
      <c r="AI11" s="1" t="s">
        <v>138</v>
      </c>
      <c r="AJ11" s="1">
        <v>2025</v>
      </c>
      <c r="AK11" s="1" t="str">
        <f>IF(sum!A4="ON",sum!B4,"*")</f>
        <v>*</v>
      </c>
      <c r="AL11" s="1"/>
      <c r="AM11" s="1" t="str">
        <f>IF(sum!A4="ON",sum!E4,"*")</f>
        <v>*</v>
      </c>
      <c r="AP11" s="1" t="s">
        <v>137</v>
      </c>
      <c r="AQ11" s="1" t="s">
        <v>138</v>
      </c>
      <c r="AR11" s="1">
        <v>2025</v>
      </c>
      <c r="AS11" s="1" t="str">
        <f>IF(sum!A4="QU",sum!B4,"*")</f>
        <v>*</v>
      </c>
      <c r="AT11" s="1"/>
      <c r="AU11" s="1" t="str">
        <f>IF(sum!A4="QU",sum!E4,"*")</f>
        <v>*</v>
      </c>
      <c r="AX11" s="1" t="s">
        <v>137</v>
      </c>
      <c r="AY11" s="1" t="s">
        <v>138</v>
      </c>
      <c r="AZ11" s="1">
        <v>2025</v>
      </c>
      <c r="BA11" s="1" t="str">
        <f>IF(sum!A4="SA",sum!B4,"*")</f>
        <v>*</v>
      </c>
      <c r="BB11" s="1"/>
      <c r="BC11" s="1" t="str">
        <f>IF(sum!A4="SA",sum!E4,"*")</f>
        <v>*</v>
      </c>
    </row>
    <row r="12" spans="1:55">
      <c r="B12" s="1" t="s">
        <v>137</v>
      </c>
      <c r="C12" s="1" t="s">
        <v>138</v>
      </c>
      <c r="D12" s="1">
        <v>2025</v>
      </c>
      <c r="E12" s="1" t="str">
        <f>IF(sum!A5="AL",sum!B5,"*")</f>
        <v>AFM-SpCool_ELE1</v>
      </c>
      <c r="F12" s="1"/>
      <c r="G12" s="1">
        <f>IF(sum!A5="AL",sum!E5,"*")</f>
        <v>1.26823081800888E-2</v>
      </c>
      <c r="H12" s="1"/>
      <c r="J12" s="1" t="s">
        <v>137</v>
      </c>
      <c r="K12" s="1" t="s">
        <v>138</v>
      </c>
      <c r="L12" s="1">
        <v>2025</v>
      </c>
      <c r="M12" s="1" t="str">
        <f>IF(sum!A5="AT",sum!B5,"*")</f>
        <v>*</v>
      </c>
      <c r="N12" s="1"/>
      <c r="O12" s="1" t="str">
        <f>IF(sum!A5="AT",sum!E5,"*")</f>
        <v>*</v>
      </c>
      <c r="R12" s="1" t="s">
        <v>137</v>
      </c>
      <c r="S12" s="1" t="s">
        <v>138</v>
      </c>
      <c r="T12" s="1">
        <v>2025</v>
      </c>
      <c r="U12" s="1" t="str">
        <f>IF(sum!A5="BC",sum!B5,"*")</f>
        <v>*</v>
      </c>
      <c r="V12" s="1"/>
      <c r="W12" s="1" t="str">
        <f>IF(sum!A5="BC",sum!E5,"*")</f>
        <v>*</v>
      </c>
      <c r="Z12" s="1" t="s">
        <v>137</v>
      </c>
      <c r="AA12" s="1" t="s">
        <v>138</v>
      </c>
      <c r="AB12" s="1">
        <v>2025</v>
      </c>
      <c r="AC12" s="1" t="str">
        <f>IF(sum!A5="MA",sum!B5,"*")</f>
        <v>*</v>
      </c>
      <c r="AD12" s="1"/>
      <c r="AE12" s="1" t="str">
        <f>IF(sum!A5="MA",sum!E5,"*")</f>
        <v>*</v>
      </c>
      <c r="AH12" s="1" t="s">
        <v>137</v>
      </c>
      <c r="AI12" s="1" t="s">
        <v>138</v>
      </c>
      <c r="AJ12" s="1">
        <v>2025</v>
      </c>
      <c r="AK12" s="1" t="str">
        <f>IF(sum!A5="ON",sum!B5,"*")</f>
        <v>*</v>
      </c>
      <c r="AL12" s="1"/>
      <c r="AM12" s="1" t="str">
        <f>IF(sum!A5="ON",sum!E5,"*")</f>
        <v>*</v>
      </c>
      <c r="AP12" s="1" t="s">
        <v>137</v>
      </c>
      <c r="AQ12" s="1" t="s">
        <v>138</v>
      </c>
      <c r="AR12" s="1">
        <v>2025</v>
      </c>
      <c r="AS12" s="1" t="str">
        <f>IF(sum!A5="QU",sum!B5,"*")</f>
        <v>*</v>
      </c>
      <c r="AT12" s="1"/>
      <c r="AU12" s="1" t="str">
        <f>IF(sum!A5="QU",sum!E5,"*")</f>
        <v>*</v>
      </c>
      <c r="AX12" s="1" t="s">
        <v>137</v>
      </c>
      <c r="AY12" s="1" t="s">
        <v>138</v>
      </c>
      <c r="AZ12" s="1">
        <v>2025</v>
      </c>
      <c r="BA12" s="1" t="str">
        <f>IF(sum!A5="SA",sum!B5,"*")</f>
        <v>*</v>
      </c>
      <c r="BB12" s="1"/>
      <c r="BC12" s="1" t="str">
        <f>IF(sum!A5="SA",sum!E5,"*")</f>
        <v>*</v>
      </c>
    </row>
    <row r="13" spans="1:55">
      <c r="B13" s="1" t="s">
        <v>137</v>
      </c>
      <c r="C13" s="1" t="s">
        <v>138</v>
      </c>
      <c r="D13" s="1">
        <v>2025</v>
      </c>
      <c r="E13" s="1" t="str">
        <f>IF(sum!A6="AL",sum!B6,"*")</f>
        <v>AFM-SpHeat_ELE1</v>
      </c>
      <c r="F13" s="1"/>
      <c r="G13" s="1">
        <f>IF(sum!A6="AL",sum!E6,"*")</f>
        <v>0.69893609525822697</v>
      </c>
      <c r="H13" s="1"/>
      <c r="J13" s="1" t="s">
        <v>137</v>
      </c>
      <c r="K13" s="1" t="s">
        <v>138</v>
      </c>
      <c r="L13" s="1">
        <v>2025</v>
      </c>
      <c r="M13" s="1" t="str">
        <f>IF(sum!A6="AT",sum!B6,"*")</f>
        <v>*</v>
      </c>
      <c r="N13" s="1"/>
      <c r="O13" s="1" t="str">
        <f>IF(sum!A6="AT",sum!E6,"*")</f>
        <v>*</v>
      </c>
      <c r="R13" s="1" t="s">
        <v>137</v>
      </c>
      <c r="S13" s="1" t="s">
        <v>138</v>
      </c>
      <c r="T13" s="1">
        <v>2025</v>
      </c>
      <c r="U13" s="1" t="str">
        <f>IF(sum!A6="BC",sum!B6,"*")</f>
        <v>*</v>
      </c>
      <c r="V13" s="1"/>
      <c r="W13" s="1" t="str">
        <f>IF(sum!A6="BC",sum!E6,"*")</f>
        <v>*</v>
      </c>
      <c r="Z13" s="1" t="s">
        <v>137</v>
      </c>
      <c r="AA13" s="1" t="s">
        <v>138</v>
      </c>
      <c r="AB13" s="1">
        <v>2025</v>
      </c>
      <c r="AC13" s="1" t="str">
        <f>IF(sum!A6="MA",sum!B6,"*")</f>
        <v>*</v>
      </c>
      <c r="AD13" s="1"/>
      <c r="AE13" s="1" t="str">
        <f>IF(sum!A6="MA",sum!E6,"*")</f>
        <v>*</v>
      </c>
      <c r="AH13" s="1" t="s">
        <v>137</v>
      </c>
      <c r="AI13" s="1" t="s">
        <v>138</v>
      </c>
      <c r="AJ13" s="1">
        <v>2025</v>
      </c>
      <c r="AK13" s="1" t="str">
        <f>IF(sum!A6="ON",sum!B6,"*")</f>
        <v>*</v>
      </c>
      <c r="AL13" s="1"/>
      <c r="AM13" s="1" t="str">
        <f>IF(sum!A6="ON",sum!E6,"*")</f>
        <v>*</v>
      </c>
      <c r="AP13" s="1" t="s">
        <v>137</v>
      </c>
      <c r="AQ13" s="1" t="s">
        <v>138</v>
      </c>
      <c r="AR13" s="1">
        <v>2025</v>
      </c>
      <c r="AS13" s="1" t="str">
        <f>IF(sum!A6="QU",sum!B6,"*")</f>
        <v>*</v>
      </c>
      <c r="AT13" s="1"/>
      <c r="AU13" s="1" t="str">
        <f>IF(sum!A6="QU",sum!E6,"*")</f>
        <v>*</v>
      </c>
      <c r="AX13" s="1" t="s">
        <v>137</v>
      </c>
      <c r="AY13" s="1" t="s">
        <v>138</v>
      </c>
      <c r="AZ13" s="1">
        <v>2025</v>
      </c>
      <c r="BA13" s="1" t="str">
        <f>IF(sum!A6="SA",sum!B6,"*")</f>
        <v>*</v>
      </c>
      <c r="BB13" s="1"/>
      <c r="BC13" s="1" t="str">
        <f>IF(sum!A6="SA",sum!E6,"*")</f>
        <v>*</v>
      </c>
    </row>
    <row r="14" spans="1:55">
      <c r="B14" s="1" t="s">
        <v>137</v>
      </c>
      <c r="C14" s="1" t="s">
        <v>138</v>
      </c>
      <c r="D14" s="1">
        <v>2025</v>
      </c>
      <c r="E14" s="1" t="str">
        <f>IF(sum!A7="AL",sum!B7,"*")</f>
        <v>AFM-WaterHeat_ELE1</v>
      </c>
      <c r="F14" s="1"/>
      <c r="G14" s="1">
        <f>IF(sum!A7="AL",sum!E7,"*")</f>
        <v>9.3003593320651001E-2</v>
      </c>
      <c r="H14" s="1"/>
      <c r="J14" s="1" t="s">
        <v>137</v>
      </c>
      <c r="K14" s="1" t="s">
        <v>138</v>
      </c>
      <c r="L14" s="1">
        <v>2025</v>
      </c>
      <c r="M14" s="1" t="str">
        <f>IF(sum!A7="AT",sum!B7,"*")</f>
        <v>*</v>
      </c>
      <c r="N14" s="1"/>
      <c r="O14" s="1" t="str">
        <f>IF(sum!A7="AT",sum!E7,"*")</f>
        <v>*</v>
      </c>
      <c r="R14" s="1" t="s">
        <v>137</v>
      </c>
      <c r="S14" s="1" t="s">
        <v>138</v>
      </c>
      <c r="T14" s="1">
        <v>2025</v>
      </c>
      <c r="U14" s="1" t="str">
        <f>IF(sum!A7="BC",sum!B7,"*")</f>
        <v>*</v>
      </c>
      <c r="V14" s="1"/>
      <c r="W14" s="1" t="str">
        <f>IF(sum!A7="BC",sum!E7,"*")</f>
        <v>*</v>
      </c>
      <c r="Z14" s="1" t="s">
        <v>137</v>
      </c>
      <c r="AA14" s="1" t="s">
        <v>138</v>
      </c>
      <c r="AB14" s="1">
        <v>2025</v>
      </c>
      <c r="AC14" s="1" t="str">
        <f>IF(sum!A7="MA",sum!B7,"*")</f>
        <v>*</v>
      </c>
      <c r="AD14" s="1"/>
      <c r="AE14" s="1" t="str">
        <f>IF(sum!A7="MA",sum!E7,"*")</f>
        <v>*</v>
      </c>
      <c r="AH14" s="1" t="s">
        <v>137</v>
      </c>
      <c r="AI14" s="1" t="s">
        <v>138</v>
      </c>
      <c r="AJ14" s="1">
        <v>2025</v>
      </c>
      <c r="AK14" s="1" t="str">
        <f>IF(sum!A7="ON",sum!B7,"*")</f>
        <v>*</v>
      </c>
      <c r="AL14" s="1"/>
      <c r="AM14" s="1" t="str">
        <f>IF(sum!A7="ON",sum!E7,"*")</f>
        <v>*</v>
      </c>
      <c r="AP14" s="1" t="s">
        <v>137</v>
      </c>
      <c r="AQ14" s="1" t="s">
        <v>138</v>
      </c>
      <c r="AR14" s="1">
        <v>2025</v>
      </c>
      <c r="AS14" s="1" t="str">
        <f>IF(sum!A7="QU",sum!B7,"*")</f>
        <v>*</v>
      </c>
      <c r="AT14" s="1"/>
      <c r="AU14" s="1" t="str">
        <f>IF(sum!A7="QU",sum!E7,"*")</f>
        <v>*</v>
      </c>
      <c r="AX14" s="1" t="s">
        <v>137</v>
      </c>
      <c r="AY14" s="1" t="s">
        <v>138</v>
      </c>
      <c r="AZ14" s="1">
        <v>2025</v>
      </c>
      <c r="BA14" s="1" t="str">
        <f>IF(sum!A7="SA",sum!B7,"*")</f>
        <v>*</v>
      </c>
      <c r="BB14" s="1"/>
      <c r="BC14" s="1" t="str">
        <f>IF(sum!A7="SA",sum!E7,"*")</f>
        <v>*</v>
      </c>
    </row>
    <row r="15" spans="1:55">
      <c r="B15" s="1" t="s">
        <v>137</v>
      </c>
      <c r="C15" s="1" t="s">
        <v>138</v>
      </c>
      <c r="D15" s="1">
        <v>2025</v>
      </c>
      <c r="E15" s="1" t="str">
        <f>IF(sum!A8="AL",sum!B8,"*")</f>
        <v>ART-AuxiliaryEquip_ELE1</v>
      </c>
      <c r="F15" s="1"/>
      <c r="G15" s="1">
        <f>IF(sum!A8="AL",sum!E8,"*")</f>
        <v>5.0729232720355198E-2</v>
      </c>
      <c r="H15" s="1"/>
      <c r="J15" s="1" t="s">
        <v>137</v>
      </c>
      <c r="K15" s="1" t="s">
        <v>138</v>
      </c>
      <c r="L15" s="1">
        <v>2025</v>
      </c>
      <c r="M15" s="1" t="str">
        <f>IF(sum!A8="AT",sum!B8,"*")</f>
        <v>*</v>
      </c>
      <c r="N15" s="1"/>
      <c r="O15" s="1" t="str">
        <f>IF(sum!A8="AT",sum!E8,"*")</f>
        <v>*</v>
      </c>
      <c r="R15" s="1" t="s">
        <v>137</v>
      </c>
      <c r="S15" s="1" t="s">
        <v>138</v>
      </c>
      <c r="T15" s="1">
        <v>2025</v>
      </c>
      <c r="U15" s="1" t="str">
        <f>IF(sum!A8="BC",sum!B8,"*")</f>
        <v>*</v>
      </c>
      <c r="V15" s="1"/>
      <c r="W15" s="1" t="str">
        <f>IF(sum!A8="BC",sum!E8,"*")</f>
        <v>*</v>
      </c>
      <c r="Z15" s="1" t="s">
        <v>137</v>
      </c>
      <c r="AA15" s="1" t="s">
        <v>138</v>
      </c>
      <c r="AB15" s="1">
        <v>2025</v>
      </c>
      <c r="AC15" s="1" t="str">
        <f>IF(sum!A8="MA",sum!B8,"*")</f>
        <v>*</v>
      </c>
      <c r="AD15" s="1"/>
      <c r="AE15" s="1" t="str">
        <f>IF(sum!A8="MA",sum!E8,"*")</f>
        <v>*</v>
      </c>
      <c r="AH15" s="1" t="s">
        <v>137</v>
      </c>
      <c r="AI15" s="1" t="s">
        <v>138</v>
      </c>
      <c r="AJ15" s="1">
        <v>2025</v>
      </c>
      <c r="AK15" s="1" t="str">
        <f>IF(sum!A8="ON",sum!B8,"*")</f>
        <v>*</v>
      </c>
      <c r="AL15" s="1"/>
      <c r="AM15" s="1" t="str">
        <f>IF(sum!A8="ON",sum!E8,"*")</f>
        <v>*</v>
      </c>
      <c r="AP15" s="1" t="s">
        <v>137</v>
      </c>
      <c r="AQ15" s="1" t="s">
        <v>138</v>
      </c>
      <c r="AR15" s="1">
        <v>2025</v>
      </c>
      <c r="AS15" s="1" t="str">
        <f>IF(sum!A8="QU",sum!B8,"*")</f>
        <v>*</v>
      </c>
      <c r="AT15" s="1"/>
      <c r="AU15" s="1" t="str">
        <f>IF(sum!A8="QU",sum!E8,"*")</f>
        <v>*</v>
      </c>
      <c r="AX15" s="1" t="s">
        <v>137</v>
      </c>
      <c r="AY15" s="1" t="s">
        <v>138</v>
      </c>
      <c r="AZ15" s="1">
        <v>2025</v>
      </c>
      <c r="BA15" s="1" t="str">
        <f>IF(sum!A8="SA",sum!B8,"*")</f>
        <v>*</v>
      </c>
      <c r="BB15" s="1"/>
      <c r="BC15" s="1" t="str">
        <f>IF(sum!A8="SA",sum!E8,"*")</f>
        <v>*</v>
      </c>
    </row>
    <row r="16" spans="1:55">
      <c r="B16" s="1" t="s">
        <v>137</v>
      </c>
      <c r="C16" s="1" t="s">
        <v>138</v>
      </c>
      <c r="D16" s="1">
        <v>2025</v>
      </c>
      <c r="E16" s="1" t="str">
        <f>IF(sum!A9="AL",sum!B9,"*")</f>
        <v>ART-AuxiliaryMot_ELE1</v>
      </c>
      <c r="F16" s="1"/>
      <c r="G16" s="1">
        <f>IF(sum!A9="AL",sum!E9,"*")</f>
        <v>2.5364616360177599E-2</v>
      </c>
      <c r="H16" s="1"/>
      <c r="J16" s="1" t="s">
        <v>137</v>
      </c>
      <c r="K16" s="1" t="s">
        <v>138</v>
      </c>
      <c r="L16" s="1">
        <v>2025</v>
      </c>
      <c r="M16" s="1" t="str">
        <f>IF(sum!A9="AT",sum!B9,"*")</f>
        <v>*</v>
      </c>
      <c r="N16" s="1"/>
      <c r="O16" s="1" t="str">
        <f>IF(sum!A9="AT",sum!E9,"*")</f>
        <v>*</v>
      </c>
      <c r="R16" s="1" t="s">
        <v>137</v>
      </c>
      <c r="S16" s="1" t="s">
        <v>138</v>
      </c>
      <c r="T16" s="1">
        <v>2025</v>
      </c>
      <c r="U16" s="1" t="str">
        <f>IF(sum!A9="BC",sum!B9,"*")</f>
        <v>*</v>
      </c>
      <c r="V16" s="1"/>
      <c r="W16" s="1" t="str">
        <f>IF(sum!A9="BC",sum!E9,"*")</f>
        <v>*</v>
      </c>
      <c r="Z16" s="1" t="s">
        <v>137</v>
      </c>
      <c r="AA16" s="1" t="s">
        <v>138</v>
      </c>
      <c r="AB16" s="1">
        <v>2025</v>
      </c>
      <c r="AC16" s="1" t="str">
        <f>IF(sum!A9="MA",sum!B9,"*")</f>
        <v>*</v>
      </c>
      <c r="AD16" s="1"/>
      <c r="AE16" s="1" t="str">
        <f>IF(sum!A9="MA",sum!E9,"*")</f>
        <v>*</v>
      </c>
      <c r="AH16" s="1" t="s">
        <v>137</v>
      </c>
      <c r="AI16" s="1" t="s">
        <v>138</v>
      </c>
      <c r="AJ16" s="1">
        <v>2025</v>
      </c>
      <c r="AK16" s="1" t="str">
        <f>IF(sum!A9="ON",sum!B9,"*")</f>
        <v>*</v>
      </c>
      <c r="AL16" s="1"/>
      <c r="AM16" s="1" t="str">
        <f>IF(sum!A9="ON",sum!E9,"*")</f>
        <v>*</v>
      </c>
      <c r="AP16" s="1" t="s">
        <v>137</v>
      </c>
      <c r="AQ16" s="1" t="s">
        <v>138</v>
      </c>
      <c r="AR16" s="1">
        <v>2025</v>
      </c>
      <c r="AS16" s="1" t="str">
        <f>IF(sum!A9="QU",sum!B9,"*")</f>
        <v>*</v>
      </c>
      <c r="AT16" s="1"/>
      <c r="AU16" s="1" t="str">
        <f>IF(sum!A9="QU",sum!E9,"*")</f>
        <v>*</v>
      </c>
      <c r="AX16" s="1" t="s">
        <v>137</v>
      </c>
      <c r="AY16" s="1" t="s">
        <v>138</v>
      </c>
      <c r="AZ16" s="1">
        <v>2025</v>
      </c>
      <c r="BA16" s="1" t="str">
        <f>IF(sum!A9="SA",sum!B9,"*")</f>
        <v>*</v>
      </c>
      <c r="BB16" s="1"/>
      <c r="BC16" s="1" t="str">
        <f>IF(sum!A9="SA",sum!E9,"*")</f>
        <v>*</v>
      </c>
    </row>
    <row r="17" spans="2:55">
      <c r="B17" s="1" t="s">
        <v>137</v>
      </c>
      <c r="C17" s="1" t="s">
        <v>138</v>
      </c>
      <c r="D17" s="1">
        <v>2025</v>
      </c>
      <c r="E17" s="1" t="str">
        <f>IF(sum!A10="AL",sum!B10,"*")</f>
        <v>ART-Light_ELE1</v>
      </c>
      <c r="F17" s="1"/>
      <c r="G17" s="1">
        <f>IF(sum!A10="AL",sum!E10,"*")</f>
        <v>6.3411540900443999E-2</v>
      </c>
      <c r="H17" s="1"/>
      <c r="J17" s="1" t="s">
        <v>137</v>
      </c>
      <c r="K17" s="1" t="s">
        <v>138</v>
      </c>
      <c r="L17" s="1">
        <v>2025</v>
      </c>
      <c r="M17" s="1" t="str">
        <f>IF(sum!A10="AT",sum!B10,"*")</f>
        <v>*</v>
      </c>
      <c r="N17" s="1"/>
      <c r="O17" s="1" t="str">
        <f>IF(sum!A10="AT",sum!E10,"*")</f>
        <v>*</v>
      </c>
      <c r="R17" s="1" t="s">
        <v>137</v>
      </c>
      <c r="S17" s="1" t="s">
        <v>138</v>
      </c>
      <c r="T17" s="1">
        <v>2025</v>
      </c>
      <c r="U17" s="1" t="str">
        <f>IF(sum!A10="BC",sum!B10,"*")</f>
        <v>*</v>
      </c>
      <c r="V17" s="1"/>
      <c r="W17" s="1" t="str">
        <f>IF(sum!A10="BC",sum!E10,"*")</f>
        <v>*</v>
      </c>
      <c r="Z17" s="1" t="s">
        <v>137</v>
      </c>
      <c r="AA17" s="1" t="s">
        <v>138</v>
      </c>
      <c r="AB17" s="1">
        <v>2025</v>
      </c>
      <c r="AC17" s="1" t="str">
        <f>IF(sum!A10="MA",sum!B10,"*")</f>
        <v>*</v>
      </c>
      <c r="AD17" s="1"/>
      <c r="AE17" s="1" t="str">
        <f>IF(sum!A10="MA",sum!E10,"*")</f>
        <v>*</v>
      </c>
      <c r="AH17" s="1" t="s">
        <v>137</v>
      </c>
      <c r="AI17" s="1" t="s">
        <v>138</v>
      </c>
      <c r="AJ17" s="1">
        <v>2025</v>
      </c>
      <c r="AK17" s="1" t="str">
        <f>IF(sum!A10="ON",sum!B10,"*")</f>
        <v>*</v>
      </c>
      <c r="AL17" s="1"/>
      <c r="AM17" s="1" t="str">
        <f>IF(sum!A10="ON",sum!E10,"*")</f>
        <v>*</v>
      </c>
      <c r="AP17" s="1" t="s">
        <v>137</v>
      </c>
      <c r="AQ17" s="1" t="s">
        <v>138</v>
      </c>
      <c r="AR17" s="1">
        <v>2025</v>
      </c>
      <c r="AS17" s="1" t="str">
        <f>IF(sum!A10="QU",sum!B10,"*")</f>
        <v>*</v>
      </c>
      <c r="AT17" s="1"/>
      <c r="AU17" s="1" t="str">
        <f>IF(sum!A10="QU",sum!E10,"*")</f>
        <v>*</v>
      </c>
      <c r="AX17" s="1" t="s">
        <v>137</v>
      </c>
      <c r="AY17" s="1" t="s">
        <v>138</v>
      </c>
      <c r="AZ17" s="1">
        <v>2025</v>
      </c>
      <c r="BA17" s="1" t="str">
        <f>IF(sum!A10="SA",sum!B10,"*")</f>
        <v>*</v>
      </c>
      <c r="BB17" s="1"/>
      <c r="BC17" s="1" t="str">
        <f>IF(sum!A10="SA",sum!E10,"*")</f>
        <v>*</v>
      </c>
    </row>
    <row r="18" spans="2:55">
      <c r="B18" s="1" t="s">
        <v>137</v>
      </c>
      <c r="C18" s="1" t="s">
        <v>138</v>
      </c>
      <c r="D18" s="1">
        <v>2025</v>
      </c>
      <c r="E18" s="1" t="str">
        <f>IF(sum!A11="AL",sum!B11,"*")</f>
        <v>ART-SpHeat_ELE1</v>
      </c>
      <c r="F18" s="1"/>
      <c r="G18" s="1">
        <f>IF(sum!A11="AL",sum!E11,"*")</f>
        <v>0.186007186641302</v>
      </c>
      <c r="H18" s="1"/>
      <c r="J18" s="1" t="s">
        <v>137</v>
      </c>
      <c r="K18" s="1" t="s">
        <v>138</v>
      </c>
      <c r="L18" s="1">
        <v>2025</v>
      </c>
      <c r="M18" s="1" t="str">
        <f>IF(sum!A11="AT",sum!B11,"*")</f>
        <v>*</v>
      </c>
      <c r="N18" s="1"/>
      <c r="O18" s="1" t="str">
        <f>IF(sum!A11="AT",sum!E11,"*")</f>
        <v>*</v>
      </c>
      <c r="R18" s="1" t="s">
        <v>137</v>
      </c>
      <c r="S18" s="1" t="s">
        <v>138</v>
      </c>
      <c r="T18" s="1">
        <v>2025</v>
      </c>
      <c r="U18" s="1" t="str">
        <f>IF(sum!A11="BC",sum!B11,"*")</f>
        <v>*</v>
      </c>
      <c r="V18" s="1"/>
      <c r="W18" s="1" t="str">
        <f>IF(sum!A11="BC",sum!E11,"*")</f>
        <v>*</v>
      </c>
      <c r="Z18" s="1" t="s">
        <v>137</v>
      </c>
      <c r="AA18" s="1" t="s">
        <v>138</v>
      </c>
      <c r="AB18" s="1">
        <v>2025</v>
      </c>
      <c r="AC18" s="1" t="str">
        <f>IF(sum!A11="MA",sum!B11,"*")</f>
        <v>*</v>
      </c>
      <c r="AD18" s="1"/>
      <c r="AE18" s="1" t="str">
        <f>IF(sum!A11="MA",sum!E11,"*")</f>
        <v>*</v>
      </c>
      <c r="AH18" s="1" t="s">
        <v>137</v>
      </c>
      <c r="AI18" s="1" t="s">
        <v>138</v>
      </c>
      <c r="AJ18" s="1">
        <v>2025</v>
      </c>
      <c r="AK18" s="1" t="str">
        <f>IF(sum!A11="ON",sum!B11,"*")</f>
        <v>*</v>
      </c>
      <c r="AL18" s="1"/>
      <c r="AM18" s="1" t="str">
        <f>IF(sum!A11="ON",sum!E11,"*")</f>
        <v>*</v>
      </c>
      <c r="AP18" s="1" t="s">
        <v>137</v>
      </c>
      <c r="AQ18" s="1" t="s">
        <v>138</v>
      </c>
      <c r="AR18" s="1">
        <v>2025</v>
      </c>
      <c r="AS18" s="1" t="str">
        <f>IF(sum!A11="QU",sum!B11,"*")</f>
        <v>*</v>
      </c>
      <c r="AT18" s="1"/>
      <c r="AU18" s="1" t="str">
        <f>IF(sum!A11="QU",sum!E11,"*")</f>
        <v>*</v>
      </c>
      <c r="AX18" s="1" t="s">
        <v>137</v>
      </c>
      <c r="AY18" s="1" t="s">
        <v>138</v>
      </c>
      <c r="AZ18" s="1">
        <v>2025</v>
      </c>
      <c r="BA18" s="1" t="str">
        <f>IF(sum!A11="SA",sum!B11,"*")</f>
        <v>*</v>
      </c>
      <c r="BB18" s="1"/>
      <c r="BC18" s="1" t="str">
        <f>IF(sum!A11="SA",sum!E11,"*")</f>
        <v>*</v>
      </c>
    </row>
    <row r="19" spans="2:55">
      <c r="B19" s="1" t="s">
        <v>137</v>
      </c>
      <c r="C19" s="1" t="s">
        <v>138</v>
      </c>
      <c r="D19" s="1">
        <v>2025</v>
      </c>
      <c r="E19" s="1" t="str">
        <f>IF(sum!A12="AL",sum!B12,"*")</f>
        <v>ART-WaterHeat_ELE1</v>
      </c>
      <c r="F19" s="1"/>
      <c r="G19" s="1">
        <f>IF(sum!A12="AL",sum!E12,"*")</f>
        <v>1.6909744240118402E-2</v>
      </c>
      <c r="H19" s="1"/>
      <c r="J19" s="1" t="s">
        <v>137</v>
      </c>
      <c r="K19" s="1" t="s">
        <v>138</v>
      </c>
      <c r="L19" s="1">
        <v>2025</v>
      </c>
      <c r="M19" s="1" t="str">
        <f>IF(sum!A12="AT",sum!B12,"*")</f>
        <v>*</v>
      </c>
      <c r="N19" s="1"/>
      <c r="O19" s="1" t="str">
        <f>IF(sum!A12="AT",sum!E12,"*")</f>
        <v>*</v>
      </c>
      <c r="R19" s="1" t="s">
        <v>137</v>
      </c>
      <c r="S19" s="1" t="s">
        <v>138</v>
      </c>
      <c r="T19" s="1">
        <v>2025</v>
      </c>
      <c r="U19" s="1" t="str">
        <f>IF(sum!A12="BC",sum!B12,"*")</f>
        <v>*</v>
      </c>
      <c r="V19" s="1"/>
      <c r="W19" s="1" t="str">
        <f>IF(sum!A12="BC",sum!E12,"*")</f>
        <v>*</v>
      </c>
      <c r="Z19" s="1" t="s">
        <v>137</v>
      </c>
      <c r="AA19" s="1" t="s">
        <v>138</v>
      </c>
      <c r="AB19" s="1">
        <v>2025</v>
      </c>
      <c r="AC19" s="1" t="str">
        <f>IF(sum!A12="MA",sum!B12,"*")</f>
        <v>*</v>
      </c>
      <c r="AD19" s="1"/>
      <c r="AE19" s="1" t="str">
        <f>IF(sum!A12="MA",sum!E12,"*")</f>
        <v>*</v>
      </c>
      <c r="AH19" s="1" t="s">
        <v>137</v>
      </c>
      <c r="AI19" s="1" t="s">
        <v>138</v>
      </c>
      <c r="AJ19" s="1">
        <v>2025</v>
      </c>
      <c r="AK19" s="1" t="str">
        <f>IF(sum!A12="ON",sum!B12,"*")</f>
        <v>*</v>
      </c>
      <c r="AL19" s="1"/>
      <c r="AM19" s="1" t="str">
        <f>IF(sum!A12="ON",sum!E12,"*")</f>
        <v>*</v>
      </c>
      <c r="AP19" s="1" t="s">
        <v>137</v>
      </c>
      <c r="AQ19" s="1" t="s">
        <v>138</v>
      </c>
      <c r="AR19" s="1">
        <v>2025</v>
      </c>
      <c r="AS19" s="1" t="str">
        <f>IF(sum!A12="QU",sum!B12,"*")</f>
        <v>*</v>
      </c>
      <c r="AT19" s="1"/>
      <c r="AU19" s="1" t="str">
        <f>IF(sum!A12="QU",sum!E12,"*")</f>
        <v>*</v>
      </c>
      <c r="AX19" s="1" t="s">
        <v>137</v>
      </c>
      <c r="AY19" s="1" t="s">
        <v>138</v>
      </c>
      <c r="AZ19" s="1">
        <v>2025</v>
      </c>
      <c r="BA19" s="1" t="str">
        <f>IF(sum!A12="SA",sum!B12,"*")</f>
        <v>*</v>
      </c>
      <c r="BB19" s="1"/>
      <c r="BC19" s="1" t="str">
        <f>IF(sum!A12="SA",sum!E12,"*")</f>
        <v>*</v>
      </c>
    </row>
    <row r="20" spans="2:55">
      <c r="B20" s="1" t="s">
        <v>137</v>
      </c>
      <c r="C20" s="1" t="s">
        <v>138</v>
      </c>
      <c r="D20" s="1">
        <v>2025</v>
      </c>
      <c r="E20" s="1" t="str">
        <f>IF(sum!A13="AL",sum!B13,"*")</f>
        <v>ECHP_biomass_thermal01</v>
      </c>
      <c r="F20" s="1"/>
      <c r="G20" s="1">
        <f>IF(sum!A13="AL",sum!E13,"*")</f>
        <v>0</v>
      </c>
      <c r="H20" s="1"/>
      <c r="J20" s="1" t="s">
        <v>137</v>
      </c>
      <c r="K20" s="1" t="s">
        <v>138</v>
      </c>
      <c r="L20" s="1">
        <v>2025</v>
      </c>
      <c r="M20" s="1" t="str">
        <f>IF(sum!A13="AT",sum!B13,"*")</f>
        <v>*</v>
      </c>
      <c r="N20" s="1"/>
      <c r="O20" s="1" t="str">
        <f>IF(sum!A13="AT",sum!E13,"*")</f>
        <v>*</v>
      </c>
      <c r="R20" s="1" t="s">
        <v>137</v>
      </c>
      <c r="S20" s="1" t="s">
        <v>138</v>
      </c>
      <c r="T20" s="1">
        <v>2025</v>
      </c>
      <c r="U20" s="1" t="str">
        <f>IF(sum!A13="BC",sum!B13,"*")</f>
        <v>*</v>
      </c>
      <c r="V20" s="1"/>
      <c r="W20" s="1" t="str">
        <f>IF(sum!A13="BC",sum!E13,"*")</f>
        <v>*</v>
      </c>
      <c r="Z20" s="1" t="s">
        <v>137</v>
      </c>
      <c r="AA20" s="1" t="s">
        <v>138</v>
      </c>
      <c r="AB20" s="1">
        <v>2025</v>
      </c>
      <c r="AC20" s="1" t="str">
        <f>IF(sum!A13="MA",sum!B13,"*")</f>
        <v>*</v>
      </c>
      <c r="AD20" s="1"/>
      <c r="AE20" s="1" t="str">
        <f>IF(sum!A13="MA",sum!E13,"*")</f>
        <v>*</v>
      </c>
      <c r="AH20" s="1" t="s">
        <v>137</v>
      </c>
      <c r="AI20" s="1" t="s">
        <v>138</v>
      </c>
      <c r="AJ20" s="1">
        <v>2025</v>
      </c>
      <c r="AK20" s="1" t="str">
        <f>IF(sum!A13="ON",sum!B13,"*")</f>
        <v>*</v>
      </c>
      <c r="AL20" s="1"/>
      <c r="AM20" s="1" t="str">
        <f>IF(sum!A13="ON",sum!E13,"*")</f>
        <v>*</v>
      </c>
      <c r="AP20" s="1" t="s">
        <v>137</v>
      </c>
      <c r="AQ20" s="1" t="s">
        <v>138</v>
      </c>
      <c r="AR20" s="1">
        <v>2025</v>
      </c>
      <c r="AS20" s="1" t="str">
        <f>IF(sum!A13="QU",sum!B13,"*")</f>
        <v>*</v>
      </c>
      <c r="AT20" s="1"/>
      <c r="AU20" s="1" t="str">
        <f>IF(sum!A13="QU",sum!E13,"*")</f>
        <v>*</v>
      </c>
      <c r="AX20" s="1" t="s">
        <v>137</v>
      </c>
      <c r="AY20" s="1" t="s">
        <v>138</v>
      </c>
      <c r="AZ20" s="1">
        <v>2025</v>
      </c>
      <c r="BA20" s="1" t="str">
        <f>IF(sum!A13="SA",sum!B13,"*")</f>
        <v>*</v>
      </c>
      <c r="BB20" s="1"/>
      <c r="BC20" s="1" t="str">
        <f>IF(sum!A13="SA",sum!E13,"*")</f>
        <v>*</v>
      </c>
    </row>
    <row r="21" spans="2:55">
      <c r="B21" s="1" t="s">
        <v>137</v>
      </c>
      <c r="C21" s="1" t="s">
        <v>138</v>
      </c>
      <c r="D21" s="1">
        <v>2025</v>
      </c>
      <c r="E21" s="1" t="str">
        <f>IF(sum!A14="AL",sum!B14,"*")</f>
        <v>EDU-AuxiliaryEquip_ELE1</v>
      </c>
      <c r="F21" s="1"/>
      <c r="G21" s="1">
        <f>IF(sum!A14="AL",sum!E14,"*")</f>
        <v>0.31283026844218997</v>
      </c>
      <c r="H21" s="1"/>
      <c r="J21" s="1" t="s">
        <v>137</v>
      </c>
      <c r="K21" s="1" t="s">
        <v>138</v>
      </c>
      <c r="L21" s="1">
        <v>2025</v>
      </c>
      <c r="M21" s="1" t="str">
        <f>IF(sum!A14="AT",sum!B14,"*")</f>
        <v>*</v>
      </c>
      <c r="N21" s="1"/>
      <c r="O21" s="1" t="str">
        <f>IF(sum!A14="AT",sum!E14,"*")</f>
        <v>*</v>
      </c>
      <c r="R21" s="1" t="s">
        <v>137</v>
      </c>
      <c r="S21" s="1" t="s">
        <v>138</v>
      </c>
      <c r="T21" s="1">
        <v>2025</v>
      </c>
      <c r="U21" s="1" t="str">
        <f>IF(sum!A14="BC",sum!B14,"*")</f>
        <v>*</v>
      </c>
      <c r="V21" s="1"/>
      <c r="W21" s="1" t="str">
        <f>IF(sum!A14="BC",sum!E14,"*")</f>
        <v>*</v>
      </c>
      <c r="Z21" s="1" t="s">
        <v>137</v>
      </c>
      <c r="AA21" s="1" t="s">
        <v>138</v>
      </c>
      <c r="AB21" s="1">
        <v>2025</v>
      </c>
      <c r="AC21" s="1" t="str">
        <f>IF(sum!A14="MA",sum!B14,"*")</f>
        <v>*</v>
      </c>
      <c r="AD21" s="1"/>
      <c r="AE21" s="1" t="str">
        <f>IF(sum!A14="MA",sum!E14,"*")</f>
        <v>*</v>
      </c>
      <c r="AH21" s="1" t="s">
        <v>137</v>
      </c>
      <c r="AI21" s="1" t="s">
        <v>138</v>
      </c>
      <c r="AJ21" s="1">
        <v>2025</v>
      </c>
      <c r="AK21" s="1" t="str">
        <f>IF(sum!A14="ON",sum!B14,"*")</f>
        <v>*</v>
      </c>
      <c r="AL21" s="1"/>
      <c r="AM21" s="1" t="str">
        <f>IF(sum!A14="ON",sum!E14,"*")</f>
        <v>*</v>
      </c>
      <c r="AP21" s="1" t="s">
        <v>137</v>
      </c>
      <c r="AQ21" s="1" t="s">
        <v>138</v>
      </c>
      <c r="AR21" s="1">
        <v>2025</v>
      </c>
      <c r="AS21" s="1" t="str">
        <f>IF(sum!A14="QU",sum!B14,"*")</f>
        <v>*</v>
      </c>
      <c r="AT21" s="1"/>
      <c r="AU21" s="1" t="str">
        <f>IF(sum!A14="QU",sum!E14,"*")</f>
        <v>*</v>
      </c>
      <c r="AX21" s="1" t="s">
        <v>137</v>
      </c>
      <c r="AY21" s="1" t="s">
        <v>138</v>
      </c>
      <c r="AZ21" s="1">
        <v>2025</v>
      </c>
      <c r="BA21" s="1" t="str">
        <f>IF(sum!A14="SA",sum!B14,"*")</f>
        <v>*</v>
      </c>
      <c r="BB21" s="1"/>
      <c r="BC21" s="1" t="str">
        <f>IF(sum!A14="SA",sum!E14,"*")</f>
        <v>*</v>
      </c>
    </row>
    <row r="22" spans="2:55">
      <c r="B22" s="1" t="s">
        <v>137</v>
      </c>
      <c r="C22" s="1" t="s">
        <v>138</v>
      </c>
      <c r="D22" s="1">
        <v>2025</v>
      </c>
      <c r="E22" s="1" t="str">
        <f>IF(sum!A15="AL",sum!B15,"*")</f>
        <v>EDU-AuxiliaryMot_ELE1</v>
      </c>
      <c r="F22" s="1"/>
      <c r="G22" s="1">
        <f>IF(sum!A15="AL",sum!E15,"*")</f>
        <v>0.114140773620799</v>
      </c>
      <c r="H22" s="1"/>
      <c r="J22" s="1" t="s">
        <v>137</v>
      </c>
      <c r="K22" s="1" t="s">
        <v>138</v>
      </c>
      <c r="L22" s="1">
        <v>2025</v>
      </c>
      <c r="M22" s="1" t="str">
        <f>IF(sum!A15="AT",sum!B15,"*")</f>
        <v>*</v>
      </c>
      <c r="N22" s="1"/>
      <c r="O22" s="1" t="str">
        <f>IF(sum!A15="AT",sum!E15,"*")</f>
        <v>*</v>
      </c>
      <c r="R22" s="1" t="s">
        <v>137</v>
      </c>
      <c r="S22" s="1" t="s">
        <v>138</v>
      </c>
      <c r="T22" s="1">
        <v>2025</v>
      </c>
      <c r="U22" s="1" t="str">
        <f>IF(sum!A15="BC",sum!B15,"*")</f>
        <v>*</v>
      </c>
      <c r="V22" s="1"/>
      <c r="W22" s="1" t="str">
        <f>IF(sum!A15="BC",sum!E15,"*")</f>
        <v>*</v>
      </c>
      <c r="Z22" s="1" t="s">
        <v>137</v>
      </c>
      <c r="AA22" s="1" t="s">
        <v>138</v>
      </c>
      <c r="AB22" s="1">
        <v>2025</v>
      </c>
      <c r="AC22" s="1" t="str">
        <f>IF(sum!A15="MA",sum!B15,"*")</f>
        <v>*</v>
      </c>
      <c r="AD22" s="1"/>
      <c r="AE22" s="1" t="str">
        <f>IF(sum!A15="MA",sum!E15,"*")</f>
        <v>*</v>
      </c>
      <c r="AH22" s="1" t="s">
        <v>137</v>
      </c>
      <c r="AI22" s="1" t="s">
        <v>138</v>
      </c>
      <c r="AJ22" s="1">
        <v>2025</v>
      </c>
      <c r="AK22" s="1" t="str">
        <f>IF(sum!A15="ON",sum!B15,"*")</f>
        <v>*</v>
      </c>
      <c r="AL22" s="1"/>
      <c r="AM22" s="1" t="str">
        <f>IF(sum!A15="ON",sum!E15,"*")</f>
        <v>*</v>
      </c>
      <c r="AP22" s="1" t="s">
        <v>137</v>
      </c>
      <c r="AQ22" s="1" t="s">
        <v>138</v>
      </c>
      <c r="AR22" s="1">
        <v>2025</v>
      </c>
      <c r="AS22" s="1" t="str">
        <f>IF(sum!A15="QU",sum!B15,"*")</f>
        <v>*</v>
      </c>
      <c r="AT22" s="1"/>
      <c r="AU22" s="1" t="str">
        <f>IF(sum!A15="QU",sum!E15,"*")</f>
        <v>*</v>
      </c>
      <c r="AX22" s="1" t="s">
        <v>137</v>
      </c>
      <c r="AY22" s="1" t="s">
        <v>138</v>
      </c>
      <c r="AZ22" s="1">
        <v>2025</v>
      </c>
      <c r="BA22" s="1" t="str">
        <f>IF(sum!A15="SA",sum!B15,"*")</f>
        <v>*</v>
      </c>
      <c r="BB22" s="1"/>
      <c r="BC22" s="1" t="str">
        <f>IF(sum!A15="SA",sum!E15,"*")</f>
        <v>*</v>
      </c>
    </row>
    <row r="23" spans="2:55">
      <c r="B23" s="1" t="s">
        <v>137</v>
      </c>
      <c r="C23" s="1" t="s">
        <v>138</v>
      </c>
      <c r="D23" s="1">
        <v>2025</v>
      </c>
      <c r="E23" s="1" t="str">
        <f>IF(sum!A16="AL",sum!B16,"*")</f>
        <v>EDU-Light_ELE1</v>
      </c>
      <c r="F23" s="1"/>
      <c r="G23" s="1">
        <f>IF(sum!A16="AL",sum!E16,"*")</f>
        <v>0.32974001268230801</v>
      </c>
      <c r="H23" s="1"/>
      <c r="J23" s="1" t="s">
        <v>137</v>
      </c>
      <c r="K23" s="1" t="s">
        <v>138</v>
      </c>
      <c r="L23" s="1">
        <v>2025</v>
      </c>
      <c r="M23" s="1" t="str">
        <f>IF(sum!A16="AT",sum!B16,"*")</f>
        <v>*</v>
      </c>
      <c r="N23" s="1"/>
      <c r="O23" s="1" t="str">
        <f>IF(sum!A16="AT",sum!E16,"*")</f>
        <v>*</v>
      </c>
      <c r="R23" s="1" t="s">
        <v>137</v>
      </c>
      <c r="S23" s="1" t="s">
        <v>138</v>
      </c>
      <c r="T23" s="1">
        <v>2025</v>
      </c>
      <c r="U23" s="1" t="str">
        <f>IF(sum!A16="BC",sum!B16,"*")</f>
        <v>*</v>
      </c>
      <c r="V23" s="1"/>
      <c r="W23" s="1" t="str">
        <f>IF(sum!A16="BC",sum!E16,"*")</f>
        <v>*</v>
      </c>
      <c r="Z23" s="1" t="s">
        <v>137</v>
      </c>
      <c r="AA23" s="1" t="s">
        <v>138</v>
      </c>
      <c r="AB23" s="1">
        <v>2025</v>
      </c>
      <c r="AC23" s="1" t="str">
        <f>IF(sum!A16="MA",sum!B16,"*")</f>
        <v>*</v>
      </c>
      <c r="AD23" s="1"/>
      <c r="AE23" s="1" t="str">
        <f>IF(sum!A16="MA",sum!E16,"*")</f>
        <v>*</v>
      </c>
      <c r="AH23" s="1" t="s">
        <v>137</v>
      </c>
      <c r="AI23" s="1" t="s">
        <v>138</v>
      </c>
      <c r="AJ23" s="1">
        <v>2025</v>
      </c>
      <c r="AK23" s="1" t="str">
        <f>IF(sum!A16="ON",sum!B16,"*")</f>
        <v>*</v>
      </c>
      <c r="AL23" s="1"/>
      <c r="AM23" s="1" t="str">
        <f>IF(sum!A16="ON",sum!E16,"*")</f>
        <v>*</v>
      </c>
      <c r="AP23" s="1" t="s">
        <v>137</v>
      </c>
      <c r="AQ23" s="1" t="s">
        <v>138</v>
      </c>
      <c r="AR23" s="1">
        <v>2025</v>
      </c>
      <c r="AS23" s="1" t="str">
        <f>IF(sum!A16="QU",sum!B16,"*")</f>
        <v>*</v>
      </c>
      <c r="AT23" s="1"/>
      <c r="AU23" s="1" t="str">
        <f>IF(sum!A16="QU",sum!E16,"*")</f>
        <v>*</v>
      </c>
      <c r="AX23" s="1" t="s">
        <v>137</v>
      </c>
      <c r="AY23" s="1" t="s">
        <v>138</v>
      </c>
      <c r="AZ23" s="1">
        <v>2025</v>
      </c>
      <c r="BA23" s="1" t="str">
        <f>IF(sum!A16="SA",sum!B16,"*")</f>
        <v>*</v>
      </c>
      <c r="BB23" s="1"/>
      <c r="BC23" s="1" t="str">
        <f>IF(sum!A16="SA",sum!E16,"*")</f>
        <v>*</v>
      </c>
    </row>
    <row r="24" spans="2:55">
      <c r="B24" s="1" t="s">
        <v>137</v>
      </c>
      <c r="C24" s="1" t="s">
        <v>138</v>
      </c>
      <c r="D24" s="1">
        <v>2025</v>
      </c>
      <c r="E24" s="1" t="str">
        <f>IF(sum!A17="AL",sum!B17,"*")</f>
        <v>EDU-SpCool_ELE1</v>
      </c>
      <c r="F24" s="1"/>
      <c r="G24" s="1">
        <f>IF(sum!A17="AL",sum!E17,"*")</f>
        <v>1.26823081800888E-2</v>
      </c>
      <c r="H24" s="1"/>
      <c r="J24" s="1" t="s">
        <v>137</v>
      </c>
      <c r="K24" s="1" t="s">
        <v>138</v>
      </c>
      <c r="L24" s="1">
        <v>2025</v>
      </c>
      <c r="M24" s="1" t="str">
        <f>IF(sum!A17="AT",sum!B17,"*")</f>
        <v>*</v>
      </c>
      <c r="N24" s="1"/>
      <c r="O24" s="1" t="str">
        <f>IF(sum!A17="AT",sum!E17,"*")</f>
        <v>*</v>
      </c>
      <c r="R24" s="1" t="s">
        <v>137</v>
      </c>
      <c r="S24" s="1" t="s">
        <v>138</v>
      </c>
      <c r="T24" s="1">
        <v>2025</v>
      </c>
      <c r="U24" s="1" t="str">
        <f>IF(sum!A17="BC",sum!B17,"*")</f>
        <v>*</v>
      </c>
      <c r="V24" s="1"/>
      <c r="W24" s="1" t="str">
        <f>IF(sum!A17="BC",sum!E17,"*")</f>
        <v>*</v>
      </c>
      <c r="Z24" s="1" t="s">
        <v>137</v>
      </c>
      <c r="AA24" s="1" t="s">
        <v>138</v>
      </c>
      <c r="AB24" s="1">
        <v>2025</v>
      </c>
      <c r="AC24" s="1" t="str">
        <f>IF(sum!A17="MA",sum!B17,"*")</f>
        <v>*</v>
      </c>
      <c r="AD24" s="1"/>
      <c r="AE24" s="1" t="str">
        <f>IF(sum!A17="MA",sum!E17,"*")</f>
        <v>*</v>
      </c>
      <c r="AH24" s="1" t="s">
        <v>137</v>
      </c>
      <c r="AI24" s="1" t="s">
        <v>138</v>
      </c>
      <c r="AJ24" s="1">
        <v>2025</v>
      </c>
      <c r="AK24" s="1" t="str">
        <f>IF(sum!A17="ON",sum!B17,"*")</f>
        <v>*</v>
      </c>
      <c r="AL24" s="1"/>
      <c r="AM24" s="1" t="str">
        <f>IF(sum!A17="ON",sum!E17,"*")</f>
        <v>*</v>
      </c>
      <c r="AP24" s="1" t="s">
        <v>137</v>
      </c>
      <c r="AQ24" s="1" t="s">
        <v>138</v>
      </c>
      <c r="AR24" s="1">
        <v>2025</v>
      </c>
      <c r="AS24" s="1" t="str">
        <f>IF(sum!A17="QU",sum!B17,"*")</f>
        <v>*</v>
      </c>
      <c r="AT24" s="1"/>
      <c r="AU24" s="1" t="str">
        <f>IF(sum!A17="QU",sum!E17,"*")</f>
        <v>*</v>
      </c>
      <c r="AX24" s="1" t="s">
        <v>137</v>
      </c>
      <c r="AY24" s="1" t="s">
        <v>138</v>
      </c>
      <c r="AZ24" s="1">
        <v>2025</v>
      </c>
      <c r="BA24" s="1" t="str">
        <f>IF(sum!A17="SA",sum!B17,"*")</f>
        <v>*</v>
      </c>
      <c r="BB24" s="1"/>
      <c r="BC24" s="1" t="str">
        <f>IF(sum!A17="SA",sum!E17,"*")</f>
        <v>*</v>
      </c>
    </row>
    <row r="25" spans="2:55">
      <c r="B25" s="1" t="s">
        <v>137</v>
      </c>
      <c r="C25" s="1" t="s">
        <v>138</v>
      </c>
      <c r="D25" s="1">
        <v>2025</v>
      </c>
      <c r="E25" s="1" t="str">
        <f>IF(sum!A18="AL",sum!B18,"*")</f>
        <v>EDU-SpHeat_ELE1</v>
      </c>
      <c r="F25" s="1"/>
      <c r="G25" s="1">
        <f>IF(sum!A18="AL",sum!E18,"*")</f>
        <v>1.1385894455012999</v>
      </c>
      <c r="H25" s="1"/>
      <c r="J25" s="1" t="s">
        <v>137</v>
      </c>
      <c r="K25" s="1" t="s">
        <v>138</v>
      </c>
      <c r="L25" s="1">
        <v>2025</v>
      </c>
      <c r="M25" s="1" t="str">
        <f>IF(sum!A18="AT",sum!B18,"*")</f>
        <v>*</v>
      </c>
      <c r="N25" s="1"/>
      <c r="O25" s="1" t="str">
        <f>IF(sum!A18="AT",sum!E18,"*")</f>
        <v>*</v>
      </c>
      <c r="R25" s="1" t="s">
        <v>137</v>
      </c>
      <c r="S25" s="1" t="s">
        <v>138</v>
      </c>
      <c r="T25" s="1">
        <v>2025</v>
      </c>
      <c r="U25" s="1" t="str">
        <f>IF(sum!A18="BC",sum!B18,"*")</f>
        <v>*</v>
      </c>
      <c r="V25" s="1"/>
      <c r="W25" s="1" t="str">
        <f>IF(sum!A18="BC",sum!E18,"*")</f>
        <v>*</v>
      </c>
      <c r="Z25" s="1" t="s">
        <v>137</v>
      </c>
      <c r="AA25" s="1" t="s">
        <v>138</v>
      </c>
      <c r="AB25" s="1">
        <v>2025</v>
      </c>
      <c r="AC25" s="1" t="str">
        <f>IF(sum!A18="MA",sum!B18,"*")</f>
        <v>*</v>
      </c>
      <c r="AD25" s="1"/>
      <c r="AE25" s="1" t="str">
        <f>IF(sum!A18="MA",sum!E18,"*")</f>
        <v>*</v>
      </c>
      <c r="AH25" s="1" t="s">
        <v>137</v>
      </c>
      <c r="AI25" s="1" t="s">
        <v>138</v>
      </c>
      <c r="AJ25" s="1">
        <v>2025</v>
      </c>
      <c r="AK25" s="1" t="str">
        <f>IF(sum!A18="ON",sum!B18,"*")</f>
        <v>*</v>
      </c>
      <c r="AL25" s="1"/>
      <c r="AM25" s="1" t="str">
        <f>IF(sum!A18="ON",sum!E18,"*")</f>
        <v>*</v>
      </c>
      <c r="AP25" s="1" t="s">
        <v>137</v>
      </c>
      <c r="AQ25" s="1" t="s">
        <v>138</v>
      </c>
      <c r="AR25" s="1">
        <v>2025</v>
      </c>
      <c r="AS25" s="1" t="str">
        <f>IF(sum!A18="QU",sum!B18,"*")</f>
        <v>*</v>
      </c>
      <c r="AT25" s="1"/>
      <c r="AU25" s="1" t="str">
        <f>IF(sum!A18="QU",sum!E18,"*")</f>
        <v>*</v>
      </c>
      <c r="AX25" s="1" t="s">
        <v>137</v>
      </c>
      <c r="AY25" s="1" t="s">
        <v>138</v>
      </c>
      <c r="AZ25" s="1">
        <v>2025</v>
      </c>
      <c r="BA25" s="1" t="str">
        <f>IF(sum!A18="SA",sum!B18,"*")</f>
        <v>*</v>
      </c>
      <c r="BB25" s="1"/>
      <c r="BC25" s="1" t="str">
        <f>IF(sum!A18="SA",sum!E18,"*")</f>
        <v>*</v>
      </c>
    </row>
    <row r="26" spans="2:55">
      <c r="B26" s="1" t="s">
        <v>137</v>
      </c>
      <c r="C26" s="1" t="s">
        <v>138</v>
      </c>
      <c r="D26" s="1">
        <v>2025</v>
      </c>
      <c r="E26" s="1" t="str">
        <f>IF(sum!A19="AL",sum!B19,"*")</f>
        <v>EDU-WaterHeat_ELE1</v>
      </c>
      <c r="F26" s="1"/>
      <c r="G26" s="1">
        <f>IF(sum!A19="AL",sum!E19,"*")</f>
        <v>0.11836820968082901</v>
      </c>
      <c r="H26" s="1"/>
      <c r="J26" s="1" t="s">
        <v>137</v>
      </c>
      <c r="K26" s="1" t="s">
        <v>138</v>
      </c>
      <c r="L26" s="1">
        <v>2025</v>
      </c>
      <c r="M26" s="1" t="str">
        <f>IF(sum!A19="AT",sum!B19,"*")</f>
        <v>*</v>
      </c>
      <c r="N26" s="1"/>
      <c r="O26" s="1" t="str">
        <f>IF(sum!A19="AT",sum!E19,"*")</f>
        <v>*</v>
      </c>
      <c r="R26" s="1" t="s">
        <v>137</v>
      </c>
      <c r="S26" s="1" t="s">
        <v>138</v>
      </c>
      <c r="T26" s="1">
        <v>2025</v>
      </c>
      <c r="U26" s="1" t="str">
        <f>IF(sum!A19="BC",sum!B19,"*")</f>
        <v>*</v>
      </c>
      <c r="V26" s="1"/>
      <c r="W26" s="1" t="str">
        <f>IF(sum!A19="BC",sum!E19,"*")</f>
        <v>*</v>
      </c>
      <c r="Z26" s="1" t="s">
        <v>137</v>
      </c>
      <c r="AA26" s="1" t="s">
        <v>138</v>
      </c>
      <c r="AB26" s="1">
        <v>2025</v>
      </c>
      <c r="AC26" s="1" t="str">
        <f>IF(sum!A19="MA",sum!B19,"*")</f>
        <v>*</v>
      </c>
      <c r="AD26" s="1"/>
      <c r="AE26" s="1" t="str">
        <f>IF(sum!A19="MA",sum!E19,"*")</f>
        <v>*</v>
      </c>
      <c r="AH26" s="1" t="s">
        <v>137</v>
      </c>
      <c r="AI26" s="1" t="s">
        <v>138</v>
      </c>
      <c r="AJ26" s="1">
        <v>2025</v>
      </c>
      <c r="AK26" s="1" t="str">
        <f>IF(sum!A19="ON",sum!B19,"*")</f>
        <v>*</v>
      </c>
      <c r="AL26" s="1"/>
      <c r="AM26" s="1" t="str">
        <f>IF(sum!A19="ON",sum!E19,"*")</f>
        <v>*</v>
      </c>
      <c r="AP26" s="1" t="s">
        <v>137</v>
      </c>
      <c r="AQ26" s="1" t="s">
        <v>138</v>
      </c>
      <c r="AR26" s="1">
        <v>2025</v>
      </c>
      <c r="AS26" s="1" t="str">
        <f>IF(sum!A19="QU",sum!B19,"*")</f>
        <v>*</v>
      </c>
      <c r="AT26" s="1"/>
      <c r="AU26" s="1" t="str">
        <f>IF(sum!A19="QU",sum!E19,"*")</f>
        <v>*</v>
      </c>
      <c r="AX26" s="1" t="s">
        <v>137</v>
      </c>
      <c r="AY26" s="1" t="s">
        <v>138</v>
      </c>
      <c r="AZ26" s="1">
        <v>2025</v>
      </c>
      <c r="BA26" s="1" t="str">
        <f>IF(sum!A19="SA",sum!B19,"*")</f>
        <v>*</v>
      </c>
      <c r="BB26" s="1"/>
      <c r="BC26" s="1" t="str">
        <f>IF(sum!A19="SA",sum!E19,"*")</f>
        <v>*</v>
      </c>
    </row>
    <row r="27" spans="2:55">
      <c r="B27" s="1" t="s">
        <v>137</v>
      </c>
      <c r="C27" s="1" t="s">
        <v>138</v>
      </c>
      <c r="D27" s="1">
        <v>2025</v>
      </c>
      <c r="E27" s="1" t="str">
        <f>IF(sum!A20="AL",sum!B20,"*")</f>
        <v>ESTHYDPS101_10h</v>
      </c>
      <c r="F27" s="1"/>
      <c r="G27" s="1">
        <f>IF(sum!A20="AL",sum!E20,"*")</f>
        <v>0</v>
      </c>
      <c r="H27" s="1"/>
      <c r="J27" s="1" t="s">
        <v>137</v>
      </c>
      <c r="K27" s="1" t="s">
        <v>138</v>
      </c>
      <c r="L27" s="1">
        <v>2025</v>
      </c>
      <c r="M27" s="1" t="str">
        <f>IF(sum!A20="AT",sum!B20,"*")</f>
        <v>*</v>
      </c>
      <c r="N27" s="1"/>
      <c r="O27" s="1" t="str">
        <f>IF(sum!A20="AT",sum!E20,"*")</f>
        <v>*</v>
      </c>
      <c r="R27" s="1" t="s">
        <v>137</v>
      </c>
      <c r="S27" s="1" t="s">
        <v>138</v>
      </c>
      <c r="T27" s="1">
        <v>2025</v>
      </c>
      <c r="U27" s="1" t="str">
        <f>IF(sum!A20="BC",sum!B20,"*")</f>
        <v>*</v>
      </c>
      <c r="V27" s="1"/>
      <c r="W27" s="1" t="str">
        <f>IF(sum!A20="BC",sum!E20,"*")</f>
        <v>*</v>
      </c>
      <c r="Z27" s="1" t="s">
        <v>137</v>
      </c>
      <c r="AA27" s="1" t="s">
        <v>138</v>
      </c>
      <c r="AB27" s="1">
        <v>2025</v>
      </c>
      <c r="AC27" s="1" t="str">
        <f>IF(sum!A20="MA",sum!B20,"*")</f>
        <v>*</v>
      </c>
      <c r="AD27" s="1"/>
      <c r="AE27" s="1" t="str">
        <f>IF(sum!A20="MA",sum!E20,"*")</f>
        <v>*</v>
      </c>
      <c r="AH27" s="1" t="s">
        <v>137</v>
      </c>
      <c r="AI27" s="1" t="s">
        <v>138</v>
      </c>
      <c r="AJ27" s="1">
        <v>2025</v>
      </c>
      <c r="AK27" s="1" t="str">
        <f>IF(sum!A20="ON",sum!B20,"*")</f>
        <v>*</v>
      </c>
      <c r="AL27" s="1"/>
      <c r="AM27" s="1" t="str">
        <f>IF(sum!A20="ON",sum!E20,"*")</f>
        <v>*</v>
      </c>
      <c r="AP27" s="1" t="s">
        <v>137</v>
      </c>
      <c r="AQ27" s="1" t="s">
        <v>138</v>
      </c>
      <c r="AR27" s="1">
        <v>2025</v>
      </c>
      <c r="AS27" s="1" t="str">
        <f>IF(sum!A20="QU",sum!B20,"*")</f>
        <v>*</v>
      </c>
      <c r="AT27" s="1"/>
      <c r="AU27" s="1" t="str">
        <f>IF(sum!A20="QU",sum!E20,"*")</f>
        <v>*</v>
      </c>
      <c r="AX27" s="1" t="s">
        <v>137</v>
      </c>
      <c r="AY27" s="1" t="s">
        <v>138</v>
      </c>
      <c r="AZ27" s="1">
        <v>2025</v>
      </c>
      <c r="BA27" s="1" t="str">
        <f>IF(sum!A20="SA",sum!B20,"*")</f>
        <v>*</v>
      </c>
      <c r="BB27" s="1"/>
      <c r="BC27" s="1" t="str">
        <f>IF(sum!A20="SA",sum!E20,"*")</f>
        <v>*</v>
      </c>
    </row>
    <row r="28" spans="2:55">
      <c r="B28" s="1" t="s">
        <v>137</v>
      </c>
      <c r="C28" s="1" t="s">
        <v>138</v>
      </c>
      <c r="D28" s="1">
        <v>2025</v>
      </c>
      <c r="E28" s="1" t="str">
        <f>IF(sum!A21="AL",sum!B21,"*")</f>
        <v>ESTHYDPS101_24h</v>
      </c>
      <c r="F28" s="1"/>
      <c r="G28" s="1">
        <f>IF(sum!A21="AL",sum!E21,"*")</f>
        <v>0</v>
      </c>
      <c r="H28" s="1"/>
      <c r="J28" s="1" t="s">
        <v>137</v>
      </c>
      <c r="K28" s="1" t="s">
        <v>138</v>
      </c>
      <c r="L28" s="1">
        <v>2025</v>
      </c>
      <c r="M28" s="1" t="str">
        <f>IF(sum!A21="AT",sum!B21,"*")</f>
        <v>*</v>
      </c>
      <c r="N28" s="1"/>
      <c r="O28" s="1" t="str">
        <f>IF(sum!A21="AT",sum!E21,"*")</f>
        <v>*</v>
      </c>
      <c r="R28" s="1" t="s">
        <v>137</v>
      </c>
      <c r="S28" s="1" t="s">
        <v>138</v>
      </c>
      <c r="T28" s="1">
        <v>2025</v>
      </c>
      <c r="U28" s="1" t="str">
        <f>IF(sum!A21="BC",sum!B21,"*")</f>
        <v>*</v>
      </c>
      <c r="V28" s="1"/>
      <c r="W28" s="1" t="str">
        <f>IF(sum!A21="BC",sum!E21,"*")</f>
        <v>*</v>
      </c>
      <c r="Z28" s="1" t="s">
        <v>137</v>
      </c>
      <c r="AA28" s="1" t="s">
        <v>138</v>
      </c>
      <c r="AB28" s="1">
        <v>2025</v>
      </c>
      <c r="AC28" s="1" t="str">
        <f>IF(sum!A21="MA",sum!B21,"*")</f>
        <v>*</v>
      </c>
      <c r="AD28" s="1"/>
      <c r="AE28" s="1" t="str">
        <f>IF(sum!A21="MA",sum!E21,"*")</f>
        <v>*</v>
      </c>
      <c r="AH28" s="1" t="s">
        <v>137</v>
      </c>
      <c r="AI28" s="1" t="s">
        <v>138</v>
      </c>
      <c r="AJ28" s="1">
        <v>2025</v>
      </c>
      <c r="AK28" s="1" t="str">
        <f>IF(sum!A21="ON",sum!B21,"*")</f>
        <v>*</v>
      </c>
      <c r="AL28" s="1"/>
      <c r="AM28" s="1" t="str">
        <f>IF(sum!A21="ON",sum!E21,"*")</f>
        <v>*</v>
      </c>
      <c r="AP28" s="1" t="s">
        <v>137</v>
      </c>
      <c r="AQ28" s="1" t="s">
        <v>138</v>
      </c>
      <c r="AR28" s="1">
        <v>2025</v>
      </c>
      <c r="AS28" s="1" t="str">
        <f>IF(sum!A21="QU",sum!B21,"*")</f>
        <v>*</v>
      </c>
      <c r="AT28" s="1"/>
      <c r="AU28" s="1" t="str">
        <f>IF(sum!A21="QU",sum!E21,"*")</f>
        <v>*</v>
      </c>
      <c r="AX28" s="1" t="s">
        <v>137</v>
      </c>
      <c r="AY28" s="1" t="s">
        <v>138</v>
      </c>
      <c r="AZ28" s="1">
        <v>2025</v>
      </c>
      <c r="BA28" s="1" t="str">
        <f>IF(sum!A21="SA",sum!B21,"*")</f>
        <v>*</v>
      </c>
      <c r="BB28" s="1"/>
      <c r="BC28" s="1" t="str">
        <f>IF(sum!A21="SA",sum!E21,"*")</f>
        <v>*</v>
      </c>
    </row>
    <row r="29" spans="2:55">
      <c r="B29" s="1" t="s">
        <v>137</v>
      </c>
      <c r="C29" s="1" t="s">
        <v>138</v>
      </c>
      <c r="D29" s="1">
        <v>2025</v>
      </c>
      <c r="E29" s="1" t="str">
        <f>IF(sum!A22="AL",sum!B22,"*")</f>
        <v>ESTHYDPS201</v>
      </c>
      <c r="F29" s="1"/>
      <c r="G29" s="1">
        <f>IF(sum!A22="AL",sum!E22,"*")</f>
        <v>0</v>
      </c>
      <c r="H29" s="1"/>
      <c r="J29" s="1" t="s">
        <v>137</v>
      </c>
      <c r="K29" s="1" t="s">
        <v>138</v>
      </c>
      <c r="L29" s="1">
        <v>2025</v>
      </c>
      <c r="M29" s="1" t="str">
        <f>IF(sum!A22="AT",sum!B22,"*")</f>
        <v>*</v>
      </c>
      <c r="N29" s="1"/>
      <c r="O29" s="1" t="str">
        <f>IF(sum!A22="AT",sum!E22,"*")</f>
        <v>*</v>
      </c>
      <c r="R29" s="1" t="s">
        <v>137</v>
      </c>
      <c r="S29" s="1" t="s">
        <v>138</v>
      </c>
      <c r="T29" s="1">
        <v>2025</v>
      </c>
      <c r="U29" s="1" t="str">
        <f>IF(sum!A22="BC",sum!B22,"*")</f>
        <v>*</v>
      </c>
      <c r="V29" s="1"/>
      <c r="W29" s="1" t="str">
        <f>IF(sum!A22="BC",sum!E22,"*")</f>
        <v>*</v>
      </c>
      <c r="Z29" s="1" t="s">
        <v>137</v>
      </c>
      <c r="AA29" s="1" t="s">
        <v>138</v>
      </c>
      <c r="AB29" s="1">
        <v>2025</v>
      </c>
      <c r="AC29" s="1" t="str">
        <f>IF(sum!A22="MA",sum!B22,"*")</f>
        <v>*</v>
      </c>
      <c r="AD29" s="1"/>
      <c r="AE29" s="1" t="str">
        <f>IF(sum!A22="MA",sum!E22,"*")</f>
        <v>*</v>
      </c>
      <c r="AH29" s="1" t="s">
        <v>137</v>
      </c>
      <c r="AI29" s="1" t="s">
        <v>138</v>
      </c>
      <c r="AJ29" s="1">
        <v>2025</v>
      </c>
      <c r="AK29" s="1" t="str">
        <f>IF(sum!A22="ON",sum!B22,"*")</f>
        <v>*</v>
      </c>
      <c r="AL29" s="1"/>
      <c r="AM29" s="1" t="str">
        <f>IF(sum!A22="ON",sum!E22,"*")</f>
        <v>*</v>
      </c>
      <c r="AP29" s="1" t="s">
        <v>137</v>
      </c>
      <c r="AQ29" s="1" t="s">
        <v>138</v>
      </c>
      <c r="AR29" s="1">
        <v>2025</v>
      </c>
      <c r="AS29" s="1" t="str">
        <f>IF(sum!A22="QU",sum!B22,"*")</f>
        <v>*</v>
      </c>
      <c r="AT29" s="1"/>
      <c r="AU29" s="1" t="str">
        <f>IF(sum!A22="QU",sum!E22,"*")</f>
        <v>*</v>
      </c>
      <c r="AX29" s="1" t="s">
        <v>137</v>
      </c>
      <c r="AY29" s="1" t="s">
        <v>138</v>
      </c>
      <c r="AZ29" s="1">
        <v>2025</v>
      </c>
      <c r="BA29" s="1" t="str">
        <f>IF(sum!A22="SA",sum!B22,"*")</f>
        <v>*</v>
      </c>
      <c r="BB29" s="1"/>
      <c r="BC29" s="1" t="str">
        <f>IF(sum!A22="SA",sum!E22,"*")</f>
        <v>*</v>
      </c>
    </row>
    <row r="30" spans="2:55">
      <c r="B30" s="1" t="s">
        <v>137</v>
      </c>
      <c r="C30" s="1" t="s">
        <v>138</v>
      </c>
      <c r="D30" s="1">
        <v>2025</v>
      </c>
      <c r="E30" s="1" t="str">
        <f>IF(sum!A23="AL",sum!B23,"*")</f>
        <v>EUGEOF01</v>
      </c>
      <c r="F30" s="1"/>
      <c r="G30" s="1">
        <f>IF(sum!A23="AL",sum!E23,"*")</f>
        <v>0</v>
      </c>
      <c r="H30" s="1"/>
      <c r="J30" s="1" t="s">
        <v>137</v>
      </c>
      <c r="K30" s="1" t="s">
        <v>138</v>
      </c>
      <c r="L30" s="1">
        <v>2025</v>
      </c>
      <c r="M30" s="1" t="str">
        <f>IF(sum!A23="AT",sum!B23,"*")</f>
        <v>*</v>
      </c>
      <c r="N30" s="1"/>
      <c r="O30" s="1" t="str">
        <f>IF(sum!A23="AT",sum!E23,"*")</f>
        <v>*</v>
      </c>
      <c r="R30" s="1" t="s">
        <v>137</v>
      </c>
      <c r="S30" s="1" t="s">
        <v>138</v>
      </c>
      <c r="T30" s="1">
        <v>2025</v>
      </c>
      <c r="U30" s="1" t="str">
        <f>IF(sum!A23="BC",sum!B23,"*")</f>
        <v>*</v>
      </c>
      <c r="V30" s="1"/>
      <c r="W30" s="1" t="str">
        <f>IF(sum!A23="BC",sum!E23,"*")</f>
        <v>*</v>
      </c>
      <c r="Z30" s="1" t="s">
        <v>137</v>
      </c>
      <c r="AA30" s="1" t="s">
        <v>138</v>
      </c>
      <c r="AB30" s="1">
        <v>2025</v>
      </c>
      <c r="AC30" s="1" t="str">
        <f>IF(sum!A23="MA",sum!B23,"*")</f>
        <v>*</v>
      </c>
      <c r="AD30" s="1"/>
      <c r="AE30" s="1" t="str">
        <f>IF(sum!A23="MA",sum!E23,"*")</f>
        <v>*</v>
      </c>
      <c r="AH30" s="1" t="s">
        <v>137</v>
      </c>
      <c r="AI30" s="1" t="s">
        <v>138</v>
      </c>
      <c r="AJ30" s="1">
        <v>2025</v>
      </c>
      <c r="AK30" s="1" t="str">
        <f>IF(sum!A23="ON",sum!B23,"*")</f>
        <v>*</v>
      </c>
      <c r="AL30" s="1"/>
      <c r="AM30" s="1" t="str">
        <f>IF(sum!A23="ON",sum!E23,"*")</f>
        <v>*</v>
      </c>
      <c r="AP30" s="1" t="s">
        <v>137</v>
      </c>
      <c r="AQ30" s="1" t="s">
        <v>138</v>
      </c>
      <c r="AR30" s="1">
        <v>2025</v>
      </c>
      <c r="AS30" s="1" t="str">
        <f>IF(sum!A23="QU",sum!B23,"*")</f>
        <v>*</v>
      </c>
      <c r="AT30" s="1"/>
      <c r="AU30" s="1" t="str">
        <f>IF(sum!A23="QU",sum!E23,"*")</f>
        <v>*</v>
      </c>
      <c r="AX30" s="1" t="s">
        <v>137</v>
      </c>
      <c r="AY30" s="1" t="s">
        <v>138</v>
      </c>
      <c r="AZ30" s="1">
        <v>2025</v>
      </c>
      <c r="BA30" s="1" t="str">
        <f>IF(sum!A23="SA",sum!B23,"*")</f>
        <v>*</v>
      </c>
      <c r="BB30" s="1"/>
      <c r="BC30" s="1" t="str">
        <f>IF(sum!A23="SA",sum!E23,"*")</f>
        <v>*</v>
      </c>
    </row>
    <row r="31" spans="2:55">
      <c r="B31" s="1" t="s">
        <v>137</v>
      </c>
      <c r="C31" s="1" t="s">
        <v>138</v>
      </c>
      <c r="D31" s="1">
        <v>2025</v>
      </c>
      <c r="E31" s="1" t="str">
        <f>IF(sum!A24="AL",sum!B24,"*")</f>
        <v>EUPVSOLL101</v>
      </c>
      <c r="F31" s="1"/>
      <c r="G31" s="1">
        <f>IF(sum!A24="AL",sum!E24,"*")</f>
        <v>0</v>
      </c>
      <c r="H31" s="1"/>
      <c r="J31" s="1" t="s">
        <v>137</v>
      </c>
      <c r="K31" s="1" t="s">
        <v>138</v>
      </c>
      <c r="L31" s="1">
        <v>2025</v>
      </c>
      <c r="M31" s="1" t="str">
        <f>IF(sum!A24="AT",sum!B24,"*")</f>
        <v>*</v>
      </c>
      <c r="N31" s="1"/>
      <c r="O31" s="1" t="str">
        <f>IF(sum!A24="AT",sum!E24,"*")</f>
        <v>*</v>
      </c>
      <c r="R31" s="1" t="s">
        <v>137</v>
      </c>
      <c r="S31" s="1" t="s">
        <v>138</v>
      </c>
      <c r="T31" s="1">
        <v>2025</v>
      </c>
      <c r="U31" s="1" t="str">
        <f>IF(sum!A24="BC",sum!B24,"*")</f>
        <v>*</v>
      </c>
      <c r="V31" s="1"/>
      <c r="W31" s="1" t="str">
        <f>IF(sum!A24="BC",sum!E24,"*")</f>
        <v>*</v>
      </c>
      <c r="Z31" s="1" t="s">
        <v>137</v>
      </c>
      <c r="AA31" s="1" t="s">
        <v>138</v>
      </c>
      <c r="AB31" s="1">
        <v>2025</v>
      </c>
      <c r="AC31" s="1" t="str">
        <f>IF(sum!A24="MA",sum!B24,"*")</f>
        <v>*</v>
      </c>
      <c r="AD31" s="1"/>
      <c r="AE31" s="1" t="str">
        <f>IF(sum!A24="MA",sum!E24,"*")</f>
        <v>*</v>
      </c>
      <c r="AH31" s="1" t="s">
        <v>137</v>
      </c>
      <c r="AI31" s="1" t="s">
        <v>138</v>
      </c>
      <c r="AJ31" s="1">
        <v>2025</v>
      </c>
      <c r="AK31" s="1" t="str">
        <f>IF(sum!A24="ON",sum!B24,"*")</f>
        <v>*</v>
      </c>
      <c r="AL31" s="1"/>
      <c r="AM31" s="1" t="str">
        <f>IF(sum!A24="ON",sum!E24,"*")</f>
        <v>*</v>
      </c>
      <c r="AP31" s="1" t="s">
        <v>137</v>
      </c>
      <c r="AQ31" s="1" t="s">
        <v>138</v>
      </c>
      <c r="AR31" s="1">
        <v>2025</v>
      </c>
      <c r="AS31" s="1" t="str">
        <f>IF(sum!A24="QU",sum!B24,"*")</f>
        <v>*</v>
      </c>
      <c r="AT31" s="1"/>
      <c r="AU31" s="1" t="str">
        <f>IF(sum!A24="QU",sum!E24,"*")</f>
        <v>*</v>
      </c>
      <c r="AX31" s="1" t="s">
        <v>137</v>
      </c>
      <c r="AY31" s="1" t="s">
        <v>138</v>
      </c>
      <c r="AZ31" s="1">
        <v>2025</v>
      </c>
      <c r="BA31" s="1" t="str">
        <f>IF(sum!A24="SA",sum!B24,"*")</f>
        <v>*</v>
      </c>
      <c r="BB31" s="1"/>
      <c r="BC31" s="1" t="str">
        <f>IF(sum!A24="SA",sum!E24,"*")</f>
        <v>*</v>
      </c>
    </row>
    <row r="32" spans="2:55">
      <c r="B32" s="1" t="s">
        <v>137</v>
      </c>
      <c r="C32" s="1" t="s">
        <v>138</v>
      </c>
      <c r="D32" s="1">
        <v>2025</v>
      </c>
      <c r="E32" s="1" t="str">
        <f>IF(sum!A25="AL",sum!B25,"*")</f>
        <v>EUWINONH01</v>
      </c>
      <c r="F32" s="1"/>
      <c r="G32" s="1">
        <f>IF(sum!A25="AL",sum!E25,"*")</f>
        <v>0</v>
      </c>
      <c r="H32" s="1"/>
      <c r="J32" s="1" t="s">
        <v>137</v>
      </c>
      <c r="K32" s="1" t="s">
        <v>138</v>
      </c>
      <c r="L32" s="1">
        <v>2025</v>
      </c>
      <c r="M32" s="1" t="str">
        <f>IF(sum!A25="AT",sum!B25,"*")</f>
        <v>*</v>
      </c>
      <c r="N32" s="1"/>
      <c r="O32" s="1" t="str">
        <f>IF(sum!A25="AT",sum!E25,"*")</f>
        <v>*</v>
      </c>
      <c r="R32" s="1" t="s">
        <v>137</v>
      </c>
      <c r="S32" s="1" t="s">
        <v>138</v>
      </c>
      <c r="T32" s="1">
        <v>2025</v>
      </c>
      <c r="U32" s="1" t="str">
        <f>IF(sum!A25="BC",sum!B25,"*")</f>
        <v>*</v>
      </c>
      <c r="V32" s="1"/>
      <c r="W32" s="1" t="str">
        <f>IF(sum!A25="BC",sum!E25,"*")</f>
        <v>*</v>
      </c>
      <c r="Z32" s="1" t="s">
        <v>137</v>
      </c>
      <c r="AA32" s="1" t="s">
        <v>138</v>
      </c>
      <c r="AB32" s="1">
        <v>2025</v>
      </c>
      <c r="AC32" s="1" t="str">
        <f>IF(sum!A25="MA",sum!B25,"*")</f>
        <v>*</v>
      </c>
      <c r="AD32" s="1"/>
      <c r="AE32" s="1" t="str">
        <f>IF(sum!A25="MA",sum!E25,"*")</f>
        <v>*</v>
      </c>
      <c r="AH32" s="1" t="s">
        <v>137</v>
      </c>
      <c r="AI32" s="1" t="s">
        <v>138</v>
      </c>
      <c r="AJ32" s="1">
        <v>2025</v>
      </c>
      <c r="AK32" s="1" t="str">
        <f>IF(sum!A25="ON",sum!B25,"*")</f>
        <v>*</v>
      </c>
      <c r="AL32" s="1"/>
      <c r="AM32" s="1" t="str">
        <f>IF(sum!A25="ON",sum!E25,"*")</f>
        <v>*</v>
      </c>
      <c r="AP32" s="1" t="s">
        <v>137</v>
      </c>
      <c r="AQ32" s="1" t="s">
        <v>138</v>
      </c>
      <c r="AR32" s="1">
        <v>2025</v>
      </c>
      <c r="AS32" s="1" t="str">
        <f>IF(sum!A25="QU",sum!B25,"*")</f>
        <v>*</v>
      </c>
      <c r="AT32" s="1"/>
      <c r="AU32" s="1" t="str">
        <f>IF(sum!A25="QU",sum!E25,"*")</f>
        <v>*</v>
      </c>
      <c r="AX32" s="1" t="s">
        <v>137</v>
      </c>
      <c r="AY32" s="1" t="s">
        <v>138</v>
      </c>
      <c r="AZ32" s="1">
        <v>2025</v>
      </c>
      <c r="BA32" s="1" t="str">
        <f>IF(sum!A25="SA",sum!B25,"*")</f>
        <v>*</v>
      </c>
      <c r="BB32" s="1"/>
      <c r="BC32" s="1" t="str">
        <f>IF(sum!A25="SA",sum!E25,"*")</f>
        <v>*</v>
      </c>
    </row>
    <row r="33" spans="2:55">
      <c r="B33" s="1" t="s">
        <v>137</v>
      </c>
      <c r="C33" s="1" t="s">
        <v>138</v>
      </c>
      <c r="D33" s="1">
        <v>2025</v>
      </c>
      <c r="E33" s="1" t="str">
        <f>IF(sum!A26="AL",sum!B26,"*")</f>
        <v>HSS-AuxiliaryEquip_ELE1</v>
      </c>
      <c r="F33" s="1"/>
      <c r="G33" s="1">
        <f>IF(sum!A26="AL",sum!E26,"*")</f>
        <v>0.693299513844855</v>
      </c>
      <c r="H33" s="1"/>
      <c r="J33" s="1" t="s">
        <v>137</v>
      </c>
      <c r="K33" s="1" t="s">
        <v>138</v>
      </c>
      <c r="L33" s="1">
        <v>2025</v>
      </c>
      <c r="M33" s="1" t="str">
        <f>IF(sum!A26="AT",sum!B26,"*")</f>
        <v>*</v>
      </c>
      <c r="N33" s="1"/>
      <c r="O33" s="1" t="str">
        <f>IF(sum!A26="AT",sum!E26,"*")</f>
        <v>*</v>
      </c>
      <c r="R33" s="1" t="s">
        <v>137</v>
      </c>
      <c r="S33" s="1" t="s">
        <v>138</v>
      </c>
      <c r="T33" s="1">
        <v>2025</v>
      </c>
      <c r="U33" s="1" t="str">
        <f>IF(sum!A26="BC",sum!B26,"*")</f>
        <v>*</v>
      </c>
      <c r="V33" s="1"/>
      <c r="W33" s="1" t="str">
        <f>IF(sum!A26="BC",sum!E26,"*")</f>
        <v>*</v>
      </c>
      <c r="Z33" s="1" t="s">
        <v>137</v>
      </c>
      <c r="AA33" s="1" t="s">
        <v>138</v>
      </c>
      <c r="AB33" s="1">
        <v>2025</v>
      </c>
      <c r="AC33" s="1" t="str">
        <f>IF(sum!A26="MA",sum!B26,"*")</f>
        <v>*</v>
      </c>
      <c r="AD33" s="1"/>
      <c r="AE33" s="1" t="str">
        <f>IF(sum!A26="MA",sum!E26,"*")</f>
        <v>*</v>
      </c>
      <c r="AH33" s="1" t="s">
        <v>137</v>
      </c>
      <c r="AI33" s="1" t="s">
        <v>138</v>
      </c>
      <c r="AJ33" s="1">
        <v>2025</v>
      </c>
      <c r="AK33" s="1" t="str">
        <f>IF(sum!A26="ON",sum!B26,"*")</f>
        <v>*</v>
      </c>
      <c r="AL33" s="1"/>
      <c r="AM33" s="1" t="str">
        <f>IF(sum!A26="ON",sum!E26,"*")</f>
        <v>*</v>
      </c>
      <c r="AP33" s="1" t="s">
        <v>137</v>
      </c>
      <c r="AQ33" s="1" t="s">
        <v>138</v>
      </c>
      <c r="AR33" s="1">
        <v>2025</v>
      </c>
      <c r="AS33" s="1" t="str">
        <f>IF(sum!A26="QU",sum!B26,"*")</f>
        <v>*</v>
      </c>
      <c r="AT33" s="1"/>
      <c r="AU33" s="1" t="str">
        <f>IF(sum!A26="QU",sum!E26,"*")</f>
        <v>*</v>
      </c>
      <c r="AX33" s="1" t="s">
        <v>137</v>
      </c>
      <c r="AY33" s="1" t="s">
        <v>138</v>
      </c>
      <c r="AZ33" s="1">
        <v>2025</v>
      </c>
      <c r="BA33" s="1" t="str">
        <f>IF(sum!A26="SA",sum!B26,"*")</f>
        <v>*</v>
      </c>
      <c r="BB33" s="1"/>
      <c r="BC33" s="1" t="str">
        <f>IF(sum!A26="SA",sum!E26,"*")</f>
        <v>*</v>
      </c>
    </row>
    <row r="34" spans="2:55">
      <c r="B34" s="1" t="s">
        <v>137</v>
      </c>
      <c r="C34" s="1" t="s">
        <v>138</v>
      </c>
      <c r="D34" s="1">
        <v>2025</v>
      </c>
      <c r="E34" s="1" t="str">
        <f>IF(sum!A27="AL",sum!B27,"*")</f>
        <v>HSS-AuxiliaryMot_ELE1</v>
      </c>
      <c r="F34" s="1"/>
      <c r="G34" s="1">
        <f>IF(sum!A27="AL",sum!E27,"*")</f>
        <v>0.114140773620799</v>
      </c>
      <c r="H34" s="1"/>
      <c r="J34" s="1" t="s">
        <v>137</v>
      </c>
      <c r="K34" s="1" t="s">
        <v>138</v>
      </c>
      <c r="L34" s="1">
        <v>2025</v>
      </c>
      <c r="M34" s="1" t="str">
        <f>IF(sum!A27="AT",sum!B27,"*")</f>
        <v>*</v>
      </c>
      <c r="N34" s="1"/>
      <c r="O34" s="1" t="str">
        <f>IF(sum!A27="AT",sum!E27,"*")</f>
        <v>*</v>
      </c>
      <c r="R34" s="1" t="s">
        <v>137</v>
      </c>
      <c r="S34" s="1" t="s">
        <v>138</v>
      </c>
      <c r="T34" s="1">
        <v>2025</v>
      </c>
      <c r="U34" s="1" t="str">
        <f>IF(sum!A27="BC",sum!B27,"*")</f>
        <v>*</v>
      </c>
      <c r="V34" s="1"/>
      <c r="W34" s="1" t="str">
        <f>IF(sum!A27="BC",sum!E27,"*")</f>
        <v>*</v>
      </c>
      <c r="Z34" s="1" t="s">
        <v>137</v>
      </c>
      <c r="AA34" s="1" t="s">
        <v>138</v>
      </c>
      <c r="AB34" s="1">
        <v>2025</v>
      </c>
      <c r="AC34" s="1" t="str">
        <f>IF(sum!A27="MA",sum!B27,"*")</f>
        <v>*</v>
      </c>
      <c r="AD34" s="1"/>
      <c r="AE34" s="1" t="str">
        <f>IF(sum!A27="MA",sum!E27,"*")</f>
        <v>*</v>
      </c>
      <c r="AH34" s="1" t="s">
        <v>137</v>
      </c>
      <c r="AI34" s="1" t="s">
        <v>138</v>
      </c>
      <c r="AJ34" s="1">
        <v>2025</v>
      </c>
      <c r="AK34" s="1" t="str">
        <f>IF(sum!A27="ON",sum!B27,"*")</f>
        <v>*</v>
      </c>
      <c r="AL34" s="1"/>
      <c r="AM34" s="1" t="str">
        <f>IF(sum!A27="ON",sum!E27,"*")</f>
        <v>*</v>
      </c>
      <c r="AP34" s="1" t="s">
        <v>137</v>
      </c>
      <c r="AQ34" s="1" t="s">
        <v>138</v>
      </c>
      <c r="AR34" s="1">
        <v>2025</v>
      </c>
      <c r="AS34" s="1" t="str">
        <f>IF(sum!A27="QU",sum!B27,"*")</f>
        <v>*</v>
      </c>
      <c r="AT34" s="1"/>
      <c r="AU34" s="1" t="str">
        <f>IF(sum!A27="QU",sum!E27,"*")</f>
        <v>*</v>
      </c>
      <c r="AX34" s="1" t="s">
        <v>137</v>
      </c>
      <c r="AY34" s="1" t="s">
        <v>138</v>
      </c>
      <c r="AZ34" s="1">
        <v>2025</v>
      </c>
      <c r="BA34" s="1" t="str">
        <f>IF(sum!A27="SA",sum!B27,"*")</f>
        <v>*</v>
      </c>
      <c r="BB34" s="1"/>
      <c r="BC34" s="1" t="str">
        <f>IF(sum!A27="SA",sum!E27,"*")</f>
        <v>*</v>
      </c>
    </row>
    <row r="35" spans="2:55">
      <c r="B35" s="1" t="s">
        <v>137</v>
      </c>
      <c r="C35" s="1" t="s">
        <v>138</v>
      </c>
      <c r="D35" s="1">
        <v>2025</v>
      </c>
      <c r="E35" s="1" t="str">
        <f>IF(sum!A28="AL",sum!B28,"*")</f>
        <v>HSS-Light_ELE1</v>
      </c>
      <c r="F35" s="1"/>
      <c r="G35" s="1">
        <f>IF(sum!A28="AL",sum!E28,"*")</f>
        <v>0.367786937222574</v>
      </c>
      <c r="H35" s="1"/>
      <c r="J35" s="1" t="s">
        <v>137</v>
      </c>
      <c r="K35" s="1" t="s">
        <v>138</v>
      </c>
      <c r="L35" s="1">
        <v>2025</v>
      </c>
      <c r="M35" s="1" t="str">
        <f>IF(sum!A28="AT",sum!B28,"*")</f>
        <v>*</v>
      </c>
      <c r="N35" s="1"/>
      <c r="O35" s="1" t="str">
        <f>IF(sum!A28="AT",sum!E28,"*")</f>
        <v>*</v>
      </c>
      <c r="R35" s="1" t="s">
        <v>137</v>
      </c>
      <c r="S35" s="1" t="s">
        <v>138</v>
      </c>
      <c r="T35" s="1">
        <v>2025</v>
      </c>
      <c r="U35" s="1" t="str">
        <f>IF(sum!A28="BC",sum!B28,"*")</f>
        <v>*</v>
      </c>
      <c r="V35" s="1"/>
      <c r="W35" s="1" t="str">
        <f>IF(sum!A28="BC",sum!E28,"*")</f>
        <v>*</v>
      </c>
      <c r="Z35" s="1" t="s">
        <v>137</v>
      </c>
      <c r="AA35" s="1" t="s">
        <v>138</v>
      </c>
      <c r="AB35" s="1">
        <v>2025</v>
      </c>
      <c r="AC35" s="1" t="str">
        <f>IF(sum!A28="MA",sum!B28,"*")</f>
        <v>*</v>
      </c>
      <c r="AD35" s="1"/>
      <c r="AE35" s="1" t="str">
        <f>IF(sum!A28="MA",sum!E28,"*")</f>
        <v>*</v>
      </c>
      <c r="AH35" s="1" t="s">
        <v>137</v>
      </c>
      <c r="AI35" s="1" t="s">
        <v>138</v>
      </c>
      <c r="AJ35" s="1">
        <v>2025</v>
      </c>
      <c r="AK35" s="1" t="str">
        <f>IF(sum!A28="ON",sum!B28,"*")</f>
        <v>*</v>
      </c>
      <c r="AL35" s="1"/>
      <c r="AM35" s="1" t="str">
        <f>IF(sum!A28="ON",sum!E28,"*")</f>
        <v>*</v>
      </c>
      <c r="AP35" s="1" t="s">
        <v>137</v>
      </c>
      <c r="AQ35" s="1" t="s">
        <v>138</v>
      </c>
      <c r="AR35" s="1">
        <v>2025</v>
      </c>
      <c r="AS35" s="1" t="str">
        <f>IF(sum!A28="QU",sum!B28,"*")</f>
        <v>*</v>
      </c>
      <c r="AT35" s="1"/>
      <c r="AU35" s="1" t="str">
        <f>IF(sum!A28="QU",sum!E28,"*")</f>
        <v>*</v>
      </c>
      <c r="AX35" s="1" t="s">
        <v>137</v>
      </c>
      <c r="AY35" s="1" t="s">
        <v>138</v>
      </c>
      <c r="AZ35" s="1">
        <v>2025</v>
      </c>
      <c r="BA35" s="1" t="str">
        <f>IF(sum!A28="SA",sum!B28,"*")</f>
        <v>*</v>
      </c>
      <c r="BB35" s="1"/>
      <c r="BC35" s="1" t="str">
        <f>IF(sum!A28="SA",sum!E28,"*")</f>
        <v>*</v>
      </c>
    </row>
    <row r="36" spans="2:55">
      <c r="B36" s="1" t="s">
        <v>137</v>
      </c>
      <c r="C36" s="1" t="s">
        <v>138</v>
      </c>
      <c r="D36" s="1">
        <v>2025</v>
      </c>
      <c r="E36" s="1" t="str">
        <f>IF(sum!A29="AL",sum!B29,"*")</f>
        <v>HSS-SpCool_ELE1</v>
      </c>
      <c r="F36" s="1"/>
      <c r="G36" s="1">
        <f>IF(sum!A29="AL",sum!E29,"*")</f>
        <v>2.5364616360177599E-2</v>
      </c>
      <c r="H36" s="1"/>
      <c r="J36" s="1" t="s">
        <v>137</v>
      </c>
      <c r="K36" s="1" t="s">
        <v>138</v>
      </c>
      <c r="L36" s="1">
        <v>2025</v>
      </c>
      <c r="M36" s="1" t="str">
        <f>IF(sum!A29="AT",sum!B29,"*")</f>
        <v>*</v>
      </c>
      <c r="N36" s="1"/>
      <c r="O36" s="1" t="str">
        <f>IF(sum!A29="AT",sum!E29,"*")</f>
        <v>*</v>
      </c>
      <c r="R36" s="1" t="s">
        <v>137</v>
      </c>
      <c r="S36" s="1" t="s">
        <v>138</v>
      </c>
      <c r="T36" s="1">
        <v>2025</v>
      </c>
      <c r="U36" s="1" t="str">
        <f>IF(sum!A29="BC",sum!B29,"*")</f>
        <v>*</v>
      </c>
      <c r="V36" s="1"/>
      <c r="W36" s="1" t="str">
        <f>IF(sum!A29="BC",sum!E29,"*")</f>
        <v>*</v>
      </c>
      <c r="Z36" s="1" t="s">
        <v>137</v>
      </c>
      <c r="AA36" s="1" t="s">
        <v>138</v>
      </c>
      <c r="AB36" s="1">
        <v>2025</v>
      </c>
      <c r="AC36" s="1" t="str">
        <f>IF(sum!A29="MA",sum!B29,"*")</f>
        <v>*</v>
      </c>
      <c r="AD36" s="1"/>
      <c r="AE36" s="1" t="str">
        <f>IF(sum!A29="MA",sum!E29,"*")</f>
        <v>*</v>
      </c>
      <c r="AH36" s="1" t="s">
        <v>137</v>
      </c>
      <c r="AI36" s="1" t="s">
        <v>138</v>
      </c>
      <c r="AJ36" s="1">
        <v>2025</v>
      </c>
      <c r="AK36" s="1" t="str">
        <f>IF(sum!A29="ON",sum!B29,"*")</f>
        <v>*</v>
      </c>
      <c r="AL36" s="1"/>
      <c r="AM36" s="1" t="str">
        <f>IF(sum!A29="ON",sum!E29,"*")</f>
        <v>*</v>
      </c>
      <c r="AP36" s="1" t="s">
        <v>137</v>
      </c>
      <c r="AQ36" s="1" t="s">
        <v>138</v>
      </c>
      <c r="AR36" s="1">
        <v>2025</v>
      </c>
      <c r="AS36" s="1" t="str">
        <f>IF(sum!A29="QU",sum!B29,"*")</f>
        <v>*</v>
      </c>
      <c r="AT36" s="1"/>
      <c r="AU36" s="1" t="str">
        <f>IF(sum!A29="QU",sum!E29,"*")</f>
        <v>*</v>
      </c>
      <c r="AX36" s="1" t="s">
        <v>137</v>
      </c>
      <c r="AY36" s="1" t="s">
        <v>138</v>
      </c>
      <c r="AZ36" s="1">
        <v>2025</v>
      </c>
      <c r="BA36" s="1" t="str">
        <f>IF(sum!A29="SA",sum!B29,"*")</f>
        <v>*</v>
      </c>
      <c r="BB36" s="1"/>
      <c r="BC36" s="1" t="str">
        <f>IF(sum!A29="SA",sum!E29,"*")</f>
        <v>*</v>
      </c>
    </row>
    <row r="37" spans="2:55">
      <c r="B37" s="1" t="s">
        <v>137</v>
      </c>
      <c r="C37" s="1" t="s">
        <v>138</v>
      </c>
      <c r="D37" s="1">
        <v>2025</v>
      </c>
      <c r="E37" s="1" t="str">
        <f>IF(sum!A30="AL",sum!B30,"*")</f>
        <v>HSS-SpHeat_ELE1</v>
      </c>
      <c r="F37" s="1"/>
      <c r="G37" s="1">
        <f>IF(sum!A30="AL",sum!E30,"*")</f>
        <v>0.89057986331290095</v>
      </c>
      <c r="H37" s="1"/>
      <c r="J37" s="1" t="s">
        <v>137</v>
      </c>
      <c r="K37" s="1" t="s">
        <v>138</v>
      </c>
      <c r="L37" s="1">
        <v>2025</v>
      </c>
      <c r="M37" s="1" t="str">
        <f>IF(sum!A30="AT",sum!B30,"*")</f>
        <v>*</v>
      </c>
      <c r="N37" s="1"/>
      <c r="O37" s="1" t="str">
        <f>IF(sum!A30="AT",sum!E30,"*")</f>
        <v>*</v>
      </c>
      <c r="R37" s="1" t="s">
        <v>137</v>
      </c>
      <c r="S37" s="1" t="s">
        <v>138</v>
      </c>
      <c r="T37" s="1">
        <v>2025</v>
      </c>
      <c r="U37" s="1" t="str">
        <f>IF(sum!A30="BC",sum!B30,"*")</f>
        <v>*</v>
      </c>
      <c r="V37" s="1"/>
      <c r="W37" s="1" t="str">
        <f>IF(sum!A30="BC",sum!E30,"*")</f>
        <v>*</v>
      </c>
      <c r="Z37" s="1" t="s">
        <v>137</v>
      </c>
      <c r="AA37" s="1" t="s">
        <v>138</v>
      </c>
      <c r="AB37" s="1">
        <v>2025</v>
      </c>
      <c r="AC37" s="1" t="str">
        <f>IF(sum!A30="MA",sum!B30,"*")</f>
        <v>*</v>
      </c>
      <c r="AD37" s="1"/>
      <c r="AE37" s="1" t="str">
        <f>IF(sum!A30="MA",sum!E30,"*")</f>
        <v>*</v>
      </c>
      <c r="AH37" s="1" t="s">
        <v>137</v>
      </c>
      <c r="AI37" s="1" t="s">
        <v>138</v>
      </c>
      <c r="AJ37" s="1">
        <v>2025</v>
      </c>
      <c r="AK37" s="1" t="str">
        <f>IF(sum!A30="ON",sum!B30,"*")</f>
        <v>*</v>
      </c>
      <c r="AL37" s="1"/>
      <c r="AM37" s="1" t="str">
        <f>IF(sum!A30="ON",sum!E30,"*")</f>
        <v>*</v>
      </c>
      <c r="AP37" s="1" t="s">
        <v>137</v>
      </c>
      <c r="AQ37" s="1" t="s">
        <v>138</v>
      </c>
      <c r="AR37" s="1">
        <v>2025</v>
      </c>
      <c r="AS37" s="1" t="str">
        <f>IF(sum!A30="QU",sum!B30,"*")</f>
        <v>*</v>
      </c>
      <c r="AT37" s="1"/>
      <c r="AU37" s="1" t="str">
        <f>IF(sum!A30="QU",sum!E30,"*")</f>
        <v>*</v>
      </c>
      <c r="AX37" s="1" t="s">
        <v>137</v>
      </c>
      <c r="AY37" s="1" t="s">
        <v>138</v>
      </c>
      <c r="AZ37" s="1">
        <v>2025</v>
      </c>
      <c r="BA37" s="1" t="str">
        <f>IF(sum!A30="SA",sum!B30,"*")</f>
        <v>*</v>
      </c>
      <c r="BB37" s="1"/>
      <c r="BC37" s="1" t="str">
        <f>IF(sum!A30="SA",sum!E30,"*")</f>
        <v>*</v>
      </c>
    </row>
    <row r="38" spans="2:55">
      <c r="B38" s="1" t="s">
        <v>137</v>
      </c>
      <c r="C38" s="1" t="s">
        <v>138</v>
      </c>
      <c r="D38" s="1">
        <v>2025</v>
      </c>
      <c r="E38" s="1" t="str">
        <f>IF(sum!A31="AL",sum!B31,"*")</f>
        <v>HSS-WaterHeat_ELE1</v>
      </c>
      <c r="F38" s="1"/>
      <c r="G38" s="1">
        <f>IF(sum!A31="AL",sum!E31,"*")</f>
        <v>0.43119847812301798</v>
      </c>
      <c r="H38" s="1"/>
      <c r="J38" s="1" t="s">
        <v>137</v>
      </c>
      <c r="K38" s="1" t="s">
        <v>138</v>
      </c>
      <c r="L38" s="1">
        <v>2025</v>
      </c>
      <c r="M38" s="1" t="str">
        <f>IF(sum!A31="AT",sum!B31,"*")</f>
        <v>*</v>
      </c>
      <c r="N38" s="1"/>
      <c r="O38" s="1" t="str">
        <f>IF(sum!A31="AT",sum!E31,"*")</f>
        <v>*</v>
      </c>
      <c r="R38" s="1" t="s">
        <v>137</v>
      </c>
      <c r="S38" s="1" t="s">
        <v>138</v>
      </c>
      <c r="T38" s="1">
        <v>2025</v>
      </c>
      <c r="U38" s="1" t="str">
        <f>IF(sum!A31="BC",sum!B31,"*")</f>
        <v>*</v>
      </c>
      <c r="V38" s="1"/>
      <c r="W38" s="1" t="str">
        <f>IF(sum!A31="BC",sum!E31,"*")</f>
        <v>*</v>
      </c>
      <c r="Z38" s="1" t="s">
        <v>137</v>
      </c>
      <c r="AA38" s="1" t="s">
        <v>138</v>
      </c>
      <c r="AB38" s="1">
        <v>2025</v>
      </c>
      <c r="AC38" s="1" t="str">
        <f>IF(sum!A31="MA",sum!B31,"*")</f>
        <v>*</v>
      </c>
      <c r="AD38" s="1"/>
      <c r="AE38" s="1" t="str">
        <f>IF(sum!A31="MA",sum!E31,"*")</f>
        <v>*</v>
      </c>
      <c r="AH38" s="1" t="s">
        <v>137</v>
      </c>
      <c r="AI38" s="1" t="s">
        <v>138</v>
      </c>
      <c r="AJ38" s="1">
        <v>2025</v>
      </c>
      <c r="AK38" s="1" t="str">
        <f>IF(sum!A31="ON",sum!B31,"*")</f>
        <v>*</v>
      </c>
      <c r="AL38" s="1"/>
      <c r="AM38" s="1" t="str">
        <f>IF(sum!A31="ON",sum!E31,"*")</f>
        <v>*</v>
      </c>
      <c r="AP38" s="1" t="s">
        <v>137</v>
      </c>
      <c r="AQ38" s="1" t="s">
        <v>138</v>
      </c>
      <c r="AR38" s="1">
        <v>2025</v>
      </c>
      <c r="AS38" s="1" t="str">
        <f>IF(sum!A31="QU",sum!B31,"*")</f>
        <v>*</v>
      </c>
      <c r="AT38" s="1"/>
      <c r="AU38" s="1" t="str">
        <f>IF(sum!A31="QU",sum!E31,"*")</f>
        <v>*</v>
      </c>
      <c r="AX38" s="1" t="s">
        <v>137</v>
      </c>
      <c r="AY38" s="1" t="s">
        <v>138</v>
      </c>
      <c r="AZ38" s="1">
        <v>2025</v>
      </c>
      <c r="BA38" s="1" t="str">
        <f>IF(sum!A31="SA",sum!B31,"*")</f>
        <v>*</v>
      </c>
      <c r="BB38" s="1"/>
      <c r="BC38" s="1" t="str">
        <f>IF(sum!A31="SA",sum!E31,"*")</f>
        <v>*</v>
      </c>
    </row>
    <row r="39" spans="2:55">
      <c r="B39" s="1" t="s">
        <v>137</v>
      </c>
      <c r="C39" s="1" t="s">
        <v>138</v>
      </c>
      <c r="D39" s="1">
        <v>2025</v>
      </c>
      <c r="E39" s="1" t="str">
        <f>IF(sum!A32="AL",sum!B32,"*")</f>
        <v>ICS-AuxiliaryEquip_ELE1</v>
      </c>
      <c r="F39" s="1"/>
      <c r="G39" s="1">
        <f>IF(sum!A32="AL",sum!E32,"*")</f>
        <v>5.9184104840414399E-2</v>
      </c>
      <c r="H39" s="1"/>
      <c r="J39" s="1" t="s">
        <v>137</v>
      </c>
      <c r="K39" s="1" t="s">
        <v>138</v>
      </c>
      <c r="L39" s="1">
        <v>2025</v>
      </c>
      <c r="M39" s="1" t="str">
        <f>IF(sum!A32="AT",sum!B32,"*")</f>
        <v>*</v>
      </c>
      <c r="N39" s="1"/>
      <c r="O39" s="1" t="str">
        <f>IF(sum!A32="AT",sum!E32,"*")</f>
        <v>*</v>
      </c>
      <c r="R39" s="1" t="s">
        <v>137</v>
      </c>
      <c r="S39" s="1" t="s">
        <v>138</v>
      </c>
      <c r="T39" s="1">
        <v>2025</v>
      </c>
      <c r="U39" s="1" t="str">
        <f>IF(sum!A32="BC",sum!B32,"*")</f>
        <v>*</v>
      </c>
      <c r="V39" s="1"/>
      <c r="W39" s="1" t="str">
        <f>IF(sum!A32="BC",sum!E32,"*")</f>
        <v>*</v>
      </c>
      <c r="Z39" s="1" t="s">
        <v>137</v>
      </c>
      <c r="AA39" s="1" t="s">
        <v>138</v>
      </c>
      <c r="AB39" s="1">
        <v>2025</v>
      </c>
      <c r="AC39" s="1" t="str">
        <f>IF(sum!A32="MA",sum!B32,"*")</f>
        <v>*</v>
      </c>
      <c r="AD39" s="1"/>
      <c r="AE39" s="1" t="str">
        <f>IF(sum!A32="MA",sum!E32,"*")</f>
        <v>*</v>
      </c>
      <c r="AH39" s="1" t="s">
        <v>137</v>
      </c>
      <c r="AI39" s="1" t="s">
        <v>138</v>
      </c>
      <c r="AJ39" s="1">
        <v>2025</v>
      </c>
      <c r="AK39" s="1" t="str">
        <f>IF(sum!A32="ON",sum!B32,"*")</f>
        <v>*</v>
      </c>
      <c r="AL39" s="1"/>
      <c r="AM39" s="1" t="str">
        <f>IF(sum!A32="ON",sum!E32,"*")</f>
        <v>*</v>
      </c>
      <c r="AP39" s="1" t="s">
        <v>137</v>
      </c>
      <c r="AQ39" s="1" t="s">
        <v>138</v>
      </c>
      <c r="AR39" s="1">
        <v>2025</v>
      </c>
      <c r="AS39" s="1" t="str">
        <f>IF(sum!A32="QU",sum!B32,"*")</f>
        <v>*</v>
      </c>
      <c r="AT39" s="1"/>
      <c r="AU39" s="1" t="str">
        <f>IF(sum!A32="QU",sum!E32,"*")</f>
        <v>*</v>
      </c>
      <c r="AX39" s="1" t="s">
        <v>137</v>
      </c>
      <c r="AY39" s="1" t="s">
        <v>138</v>
      </c>
      <c r="AZ39" s="1">
        <v>2025</v>
      </c>
      <c r="BA39" s="1" t="str">
        <f>IF(sum!A32="SA",sum!B32,"*")</f>
        <v>*</v>
      </c>
      <c r="BB39" s="1"/>
      <c r="BC39" s="1" t="str">
        <f>IF(sum!A32="SA",sum!E32,"*")</f>
        <v>*</v>
      </c>
    </row>
    <row r="40" spans="2:55">
      <c r="B40" s="1" t="s">
        <v>137</v>
      </c>
      <c r="C40" s="1" t="s">
        <v>138</v>
      </c>
      <c r="D40" s="1">
        <v>2025</v>
      </c>
      <c r="E40" s="1" t="str">
        <f>IF(sum!A33="AL",sum!B33,"*")</f>
        <v>ICS-AuxiliaryMot_ELE1</v>
      </c>
      <c r="F40" s="1"/>
      <c r="G40" s="1">
        <f>IF(sum!A33="AL",sum!E33,"*")</f>
        <v>1.26823081800888E-2</v>
      </c>
      <c r="H40" s="1"/>
      <c r="J40" s="1" t="s">
        <v>137</v>
      </c>
      <c r="K40" s="1" t="s">
        <v>138</v>
      </c>
      <c r="L40" s="1">
        <v>2025</v>
      </c>
      <c r="M40" s="1" t="str">
        <f>IF(sum!A33="AT",sum!B33,"*")</f>
        <v>*</v>
      </c>
      <c r="N40" s="1"/>
      <c r="O40" s="1" t="str">
        <f>IF(sum!A33="AT",sum!E33,"*")</f>
        <v>*</v>
      </c>
      <c r="R40" s="1" t="s">
        <v>137</v>
      </c>
      <c r="S40" s="1" t="s">
        <v>138</v>
      </c>
      <c r="T40" s="1">
        <v>2025</v>
      </c>
      <c r="U40" s="1" t="str">
        <f>IF(sum!A33="BC",sum!B33,"*")</f>
        <v>*</v>
      </c>
      <c r="V40" s="1"/>
      <c r="W40" s="1" t="str">
        <f>IF(sum!A33="BC",sum!E33,"*")</f>
        <v>*</v>
      </c>
      <c r="Z40" s="1" t="s">
        <v>137</v>
      </c>
      <c r="AA40" s="1" t="s">
        <v>138</v>
      </c>
      <c r="AB40" s="1">
        <v>2025</v>
      </c>
      <c r="AC40" s="1" t="str">
        <f>IF(sum!A33="MA",sum!B33,"*")</f>
        <v>*</v>
      </c>
      <c r="AD40" s="1"/>
      <c r="AE40" s="1" t="str">
        <f>IF(sum!A33="MA",sum!E33,"*")</f>
        <v>*</v>
      </c>
      <c r="AH40" s="1" t="s">
        <v>137</v>
      </c>
      <c r="AI40" s="1" t="s">
        <v>138</v>
      </c>
      <c r="AJ40" s="1">
        <v>2025</v>
      </c>
      <c r="AK40" s="1" t="str">
        <f>IF(sum!A33="ON",sum!B33,"*")</f>
        <v>*</v>
      </c>
      <c r="AL40" s="1"/>
      <c r="AM40" s="1" t="str">
        <f>IF(sum!A33="ON",sum!E33,"*")</f>
        <v>*</v>
      </c>
      <c r="AP40" s="1" t="s">
        <v>137</v>
      </c>
      <c r="AQ40" s="1" t="s">
        <v>138</v>
      </c>
      <c r="AR40" s="1">
        <v>2025</v>
      </c>
      <c r="AS40" s="1" t="str">
        <f>IF(sum!A33="QU",sum!B33,"*")</f>
        <v>*</v>
      </c>
      <c r="AT40" s="1"/>
      <c r="AU40" s="1" t="str">
        <f>IF(sum!A33="QU",sum!E33,"*")</f>
        <v>*</v>
      </c>
      <c r="AX40" s="1" t="s">
        <v>137</v>
      </c>
      <c r="AY40" s="1" t="s">
        <v>138</v>
      </c>
      <c r="AZ40" s="1">
        <v>2025</v>
      </c>
      <c r="BA40" s="1" t="str">
        <f>IF(sum!A33="SA",sum!B33,"*")</f>
        <v>*</v>
      </c>
      <c r="BB40" s="1"/>
      <c r="BC40" s="1" t="str">
        <f>IF(sum!A33="SA",sum!E33,"*")</f>
        <v>*</v>
      </c>
    </row>
    <row r="41" spans="2:55">
      <c r="B41" s="1" t="s">
        <v>137</v>
      </c>
      <c r="C41" s="1" t="s">
        <v>138</v>
      </c>
      <c r="D41" s="1">
        <v>2025</v>
      </c>
      <c r="E41" s="1" t="str">
        <f>IF(sum!A34="AL",sum!B34,"*")</f>
        <v>ICS-Light_ELE1</v>
      </c>
      <c r="F41" s="1"/>
      <c r="G41" s="1">
        <f>IF(sum!A34="AL",sum!E34,"*")</f>
        <v>6.3411540900443999E-2</v>
      </c>
      <c r="H41" s="1"/>
      <c r="J41" s="1" t="s">
        <v>137</v>
      </c>
      <c r="K41" s="1" t="s">
        <v>138</v>
      </c>
      <c r="L41" s="1">
        <v>2025</v>
      </c>
      <c r="M41" s="1" t="str">
        <f>IF(sum!A34="AT",sum!B34,"*")</f>
        <v>*</v>
      </c>
      <c r="N41" s="1"/>
      <c r="O41" s="1" t="str">
        <f>IF(sum!A34="AT",sum!E34,"*")</f>
        <v>*</v>
      </c>
      <c r="R41" s="1" t="s">
        <v>137</v>
      </c>
      <c r="S41" s="1" t="s">
        <v>138</v>
      </c>
      <c r="T41" s="1">
        <v>2025</v>
      </c>
      <c r="U41" s="1" t="str">
        <f>IF(sum!A34="BC",sum!B34,"*")</f>
        <v>*</v>
      </c>
      <c r="V41" s="1"/>
      <c r="W41" s="1" t="str">
        <f>IF(sum!A34="BC",sum!E34,"*")</f>
        <v>*</v>
      </c>
      <c r="Z41" s="1" t="s">
        <v>137</v>
      </c>
      <c r="AA41" s="1" t="s">
        <v>138</v>
      </c>
      <c r="AB41" s="1">
        <v>2025</v>
      </c>
      <c r="AC41" s="1" t="str">
        <f>IF(sum!A34="MA",sum!B34,"*")</f>
        <v>*</v>
      </c>
      <c r="AD41" s="1"/>
      <c r="AE41" s="1" t="str">
        <f>IF(sum!A34="MA",sum!E34,"*")</f>
        <v>*</v>
      </c>
      <c r="AH41" s="1" t="s">
        <v>137</v>
      </c>
      <c r="AI41" s="1" t="s">
        <v>138</v>
      </c>
      <c r="AJ41" s="1">
        <v>2025</v>
      </c>
      <c r="AK41" s="1" t="str">
        <f>IF(sum!A34="ON",sum!B34,"*")</f>
        <v>*</v>
      </c>
      <c r="AL41" s="1"/>
      <c r="AM41" s="1" t="str">
        <f>IF(sum!A34="ON",sum!E34,"*")</f>
        <v>*</v>
      </c>
      <c r="AP41" s="1" t="s">
        <v>137</v>
      </c>
      <c r="AQ41" s="1" t="s">
        <v>138</v>
      </c>
      <c r="AR41" s="1">
        <v>2025</v>
      </c>
      <c r="AS41" s="1" t="str">
        <f>IF(sum!A34="QU",sum!B34,"*")</f>
        <v>*</v>
      </c>
      <c r="AT41" s="1"/>
      <c r="AU41" s="1" t="str">
        <f>IF(sum!A34="QU",sum!E34,"*")</f>
        <v>*</v>
      </c>
      <c r="AX41" s="1" t="s">
        <v>137</v>
      </c>
      <c r="AY41" s="1" t="s">
        <v>138</v>
      </c>
      <c r="AZ41" s="1">
        <v>2025</v>
      </c>
      <c r="BA41" s="1" t="str">
        <f>IF(sum!A34="SA",sum!B34,"*")</f>
        <v>*</v>
      </c>
      <c r="BB41" s="1"/>
      <c r="BC41" s="1" t="str">
        <f>IF(sum!A34="SA",sum!E34,"*")</f>
        <v>*</v>
      </c>
    </row>
    <row r="42" spans="2:55">
      <c r="B42" s="1" t="s">
        <v>137</v>
      </c>
      <c r="C42" s="1" t="s">
        <v>138</v>
      </c>
      <c r="D42" s="1">
        <v>2025</v>
      </c>
      <c r="E42" s="1" t="str">
        <f>IF(sum!A35="AL",sum!B35,"*")</f>
        <v>ICS-SpCool_ELE1</v>
      </c>
      <c r="F42" s="1"/>
      <c r="G42" s="1">
        <f>IF(sum!A35="AL",sum!E35,"*")</f>
        <v>0</v>
      </c>
      <c r="H42" s="1"/>
      <c r="J42" s="1" t="s">
        <v>137</v>
      </c>
      <c r="K42" s="1" t="s">
        <v>138</v>
      </c>
      <c r="L42" s="1">
        <v>2025</v>
      </c>
      <c r="M42" s="1" t="str">
        <f>IF(sum!A35="AT",sum!B35,"*")</f>
        <v>*</v>
      </c>
      <c r="N42" s="1"/>
      <c r="O42" s="1" t="str">
        <f>IF(sum!A35="AT",sum!E35,"*")</f>
        <v>*</v>
      </c>
      <c r="R42" s="1" t="s">
        <v>137</v>
      </c>
      <c r="S42" s="1" t="s">
        <v>138</v>
      </c>
      <c r="T42" s="1">
        <v>2025</v>
      </c>
      <c r="U42" s="1" t="str">
        <f>IF(sum!A35="BC",sum!B35,"*")</f>
        <v>*</v>
      </c>
      <c r="V42" s="1"/>
      <c r="W42" s="1" t="str">
        <f>IF(sum!A35="BC",sum!E35,"*")</f>
        <v>*</v>
      </c>
      <c r="Z42" s="1" t="s">
        <v>137</v>
      </c>
      <c r="AA42" s="1" t="s">
        <v>138</v>
      </c>
      <c r="AB42" s="1">
        <v>2025</v>
      </c>
      <c r="AC42" s="1" t="str">
        <f>IF(sum!A35="MA",sum!B35,"*")</f>
        <v>*</v>
      </c>
      <c r="AD42" s="1"/>
      <c r="AE42" s="1" t="str">
        <f>IF(sum!A35="MA",sum!E35,"*")</f>
        <v>*</v>
      </c>
      <c r="AH42" s="1" t="s">
        <v>137</v>
      </c>
      <c r="AI42" s="1" t="s">
        <v>138</v>
      </c>
      <c r="AJ42" s="1">
        <v>2025</v>
      </c>
      <c r="AK42" s="1" t="str">
        <f>IF(sum!A35="ON",sum!B35,"*")</f>
        <v>*</v>
      </c>
      <c r="AL42" s="1"/>
      <c r="AM42" s="1" t="str">
        <f>IF(sum!A35="ON",sum!E35,"*")</f>
        <v>*</v>
      </c>
      <c r="AP42" s="1" t="s">
        <v>137</v>
      </c>
      <c r="AQ42" s="1" t="s">
        <v>138</v>
      </c>
      <c r="AR42" s="1">
        <v>2025</v>
      </c>
      <c r="AS42" s="1" t="str">
        <f>IF(sum!A35="QU",sum!B35,"*")</f>
        <v>*</v>
      </c>
      <c r="AT42" s="1"/>
      <c r="AU42" s="1" t="str">
        <f>IF(sum!A35="QU",sum!E35,"*")</f>
        <v>*</v>
      </c>
      <c r="AX42" s="1" t="s">
        <v>137</v>
      </c>
      <c r="AY42" s="1" t="s">
        <v>138</v>
      </c>
      <c r="AZ42" s="1">
        <v>2025</v>
      </c>
      <c r="BA42" s="1" t="str">
        <f>IF(sum!A35="SA",sum!B35,"*")</f>
        <v>*</v>
      </c>
      <c r="BB42" s="1"/>
      <c r="BC42" s="1" t="str">
        <f>IF(sum!A35="SA",sum!E35,"*")</f>
        <v>*</v>
      </c>
    </row>
    <row r="43" spans="2:55">
      <c r="B43" s="1" t="s">
        <v>137</v>
      </c>
      <c r="C43" s="1" t="s">
        <v>138</v>
      </c>
      <c r="D43" s="1">
        <v>2025</v>
      </c>
      <c r="E43" s="1" t="str">
        <f>IF(sum!A36="AL",sum!B36,"*")</f>
        <v>ICS-SpHeat_ELE1</v>
      </c>
      <c r="F43" s="1"/>
      <c r="G43" s="1">
        <f>IF(sum!A36="AL",sum!E36,"*")</f>
        <v>0.180370605227929</v>
      </c>
      <c r="H43" s="1"/>
      <c r="J43" s="1" t="s">
        <v>137</v>
      </c>
      <c r="K43" s="1" t="s">
        <v>138</v>
      </c>
      <c r="L43" s="1">
        <v>2025</v>
      </c>
      <c r="M43" s="1" t="str">
        <f>IF(sum!A36="AT",sum!B36,"*")</f>
        <v>*</v>
      </c>
      <c r="N43" s="1"/>
      <c r="O43" s="1" t="str">
        <f>IF(sum!A36="AT",sum!E36,"*")</f>
        <v>*</v>
      </c>
      <c r="R43" s="1" t="s">
        <v>137</v>
      </c>
      <c r="S43" s="1" t="s">
        <v>138</v>
      </c>
      <c r="T43" s="1">
        <v>2025</v>
      </c>
      <c r="U43" s="1" t="str">
        <f>IF(sum!A36="BC",sum!B36,"*")</f>
        <v>*</v>
      </c>
      <c r="V43" s="1"/>
      <c r="W43" s="1" t="str">
        <f>IF(sum!A36="BC",sum!E36,"*")</f>
        <v>*</v>
      </c>
      <c r="Z43" s="1" t="s">
        <v>137</v>
      </c>
      <c r="AA43" s="1" t="s">
        <v>138</v>
      </c>
      <c r="AB43" s="1">
        <v>2025</v>
      </c>
      <c r="AC43" s="1" t="str">
        <f>IF(sum!A36="MA",sum!B36,"*")</f>
        <v>*</v>
      </c>
      <c r="AD43" s="1"/>
      <c r="AE43" s="1" t="str">
        <f>IF(sum!A36="MA",sum!E36,"*")</f>
        <v>*</v>
      </c>
      <c r="AH43" s="1" t="s">
        <v>137</v>
      </c>
      <c r="AI43" s="1" t="s">
        <v>138</v>
      </c>
      <c r="AJ43" s="1">
        <v>2025</v>
      </c>
      <c r="AK43" s="1" t="str">
        <f>IF(sum!A36="ON",sum!B36,"*")</f>
        <v>*</v>
      </c>
      <c r="AL43" s="1"/>
      <c r="AM43" s="1" t="str">
        <f>IF(sum!A36="ON",sum!E36,"*")</f>
        <v>*</v>
      </c>
      <c r="AP43" s="1" t="s">
        <v>137</v>
      </c>
      <c r="AQ43" s="1" t="s">
        <v>138</v>
      </c>
      <c r="AR43" s="1">
        <v>2025</v>
      </c>
      <c r="AS43" s="1" t="str">
        <f>IF(sum!A36="QU",sum!B36,"*")</f>
        <v>*</v>
      </c>
      <c r="AT43" s="1"/>
      <c r="AU43" s="1" t="str">
        <f>IF(sum!A36="QU",sum!E36,"*")</f>
        <v>*</v>
      </c>
      <c r="AX43" s="1" t="s">
        <v>137</v>
      </c>
      <c r="AY43" s="1" t="s">
        <v>138</v>
      </c>
      <c r="AZ43" s="1">
        <v>2025</v>
      </c>
      <c r="BA43" s="1" t="str">
        <f>IF(sum!A36="SA",sum!B36,"*")</f>
        <v>*</v>
      </c>
      <c r="BB43" s="1"/>
      <c r="BC43" s="1" t="str">
        <f>IF(sum!A36="SA",sum!E36,"*")</f>
        <v>*</v>
      </c>
    </row>
    <row r="44" spans="2:55">
      <c r="B44" s="1" t="s">
        <v>137</v>
      </c>
      <c r="C44" s="1" t="s">
        <v>138</v>
      </c>
      <c r="D44" s="1">
        <v>2025</v>
      </c>
      <c r="E44" s="1" t="str">
        <f>IF(sum!A37="AL",sum!B37,"*")</f>
        <v>ICS-WaterHeat_ELE1</v>
      </c>
      <c r="F44" s="1"/>
      <c r="G44" s="1">
        <f>IF(sum!A37="AL",sum!E37,"*")</f>
        <v>1.6909744240118402E-2</v>
      </c>
      <c r="H44" s="1"/>
      <c r="J44" s="1" t="s">
        <v>137</v>
      </c>
      <c r="K44" s="1" t="s">
        <v>138</v>
      </c>
      <c r="L44" s="1">
        <v>2025</v>
      </c>
      <c r="M44" s="1" t="str">
        <f>IF(sum!A37="AT",sum!B37,"*")</f>
        <v>*</v>
      </c>
      <c r="N44" s="1"/>
      <c r="O44" s="1" t="str">
        <f>IF(sum!A37="AT",sum!E37,"*")</f>
        <v>*</v>
      </c>
      <c r="R44" s="1" t="s">
        <v>137</v>
      </c>
      <c r="S44" s="1" t="s">
        <v>138</v>
      </c>
      <c r="T44" s="1">
        <v>2025</v>
      </c>
      <c r="U44" s="1" t="str">
        <f>IF(sum!A37="BC",sum!B37,"*")</f>
        <v>*</v>
      </c>
      <c r="V44" s="1"/>
      <c r="W44" s="1" t="str">
        <f>IF(sum!A37="BC",sum!E37,"*")</f>
        <v>*</v>
      </c>
      <c r="Z44" s="1" t="s">
        <v>137</v>
      </c>
      <c r="AA44" s="1" t="s">
        <v>138</v>
      </c>
      <c r="AB44" s="1">
        <v>2025</v>
      </c>
      <c r="AC44" s="1" t="str">
        <f>IF(sum!A37="MA",sum!B37,"*")</f>
        <v>*</v>
      </c>
      <c r="AD44" s="1"/>
      <c r="AE44" s="1" t="str">
        <f>IF(sum!A37="MA",sum!E37,"*")</f>
        <v>*</v>
      </c>
      <c r="AH44" s="1" t="s">
        <v>137</v>
      </c>
      <c r="AI44" s="1" t="s">
        <v>138</v>
      </c>
      <c r="AJ44" s="1">
        <v>2025</v>
      </c>
      <c r="AK44" s="1" t="str">
        <f>IF(sum!A37="ON",sum!B37,"*")</f>
        <v>*</v>
      </c>
      <c r="AL44" s="1"/>
      <c r="AM44" s="1" t="str">
        <f>IF(sum!A37="ON",sum!E37,"*")</f>
        <v>*</v>
      </c>
      <c r="AP44" s="1" t="s">
        <v>137</v>
      </c>
      <c r="AQ44" s="1" t="s">
        <v>138</v>
      </c>
      <c r="AR44" s="1">
        <v>2025</v>
      </c>
      <c r="AS44" s="1" t="str">
        <f>IF(sum!A37="QU",sum!B37,"*")</f>
        <v>*</v>
      </c>
      <c r="AT44" s="1"/>
      <c r="AU44" s="1" t="str">
        <f>IF(sum!A37="QU",sum!E37,"*")</f>
        <v>*</v>
      </c>
      <c r="AX44" s="1" t="s">
        <v>137</v>
      </c>
      <c r="AY44" s="1" t="s">
        <v>138</v>
      </c>
      <c r="AZ44" s="1">
        <v>2025</v>
      </c>
      <c r="BA44" s="1" t="str">
        <f>IF(sum!A37="SA",sum!B37,"*")</f>
        <v>*</v>
      </c>
      <c r="BB44" s="1"/>
      <c r="BC44" s="1" t="str">
        <f>IF(sum!A37="SA",sum!E37,"*")</f>
        <v>*</v>
      </c>
    </row>
    <row r="45" spans="2:55">
      <c r="B45" s="1" t="s">
        <v>137</v>
      </c>
      <c r="C45" s="1" t="s">
        <v>138</v>
      </c>
      <c r="D45" s="1">
        <v>2025</v>
      </c>
      <c r="E45" s="1" t="str">
        <f>IF(sum!A38="AL",sum!B38,"*")</f>
        <v>OS-AuxiliaryEquip_ELE1</v>
      </c>
      <c r="F45" s="1"/>
      <c r="G45" s="1">
        <f>IF(sum!A38="AL",sum!E38,"*")</f>
        <v>0.72711900232509097</v>
      </c>
      <c r="H45" s="1"/>
      <c r="J45" s="1" t="s">
        <v>137</v>
      </c>
      <c r="K45" s="1" t="s">
        <v>138</v>
      </c>
      <c r="L45" s="1">
        <v>2025</v>
      </c>
      <c r="M45" s="1" t="str">
        <f>IF(sum!A38="AT",sum!B38,"*")</f>
        <v>*</v>
      </c>
      <c r="N45" s="1"/>
      <c r="O45" s="1" t="str">
        <f>IF(sum!A38="AT",sum!E38,"*")</f>
        <v>*</v>
      </c>
      <c r="R45" s="1" t="s">
        <v>137</v>
      </c>
      <c r="S45" s="1" t="s">
        <v>138</v>
      </c>
      <c r="T45" s="1">
        <v>2025</v>
      </c>
      <c r="U45" s="1" t="str">
        <f>IF(sum!A38="BC",sum!B38,"*")</f>
        <v>*</v>
      </c>
      <c r="V45" s="1"/>
      <c r="W45" s="1" t="str">
        <f>IF(sum!A38="BC",sum!E38,"*")</f>
        <v>*</v>
      </c>
      <c r="Z45" s="1" t="s">
        <v>137</v>
      </c>
      <c r="AA45" s="1" t="s">
        <v>138</v>
      </c>
      <c r="AB45" s="1">
        <v>2025</v>
      </c>
      <c r="AC45" s="1" t="str">
        <f>IF(sum!A38="MA",sum!B38,"*")</f>
        <v>*</v>
      </c>
      <c r="AD45" s="1"/>
      <c r="AE45" s="1" t="str">
        <f>IF(sum!A38="MA",sum!E38,"*")</f>
        <v>*</v>
      </c>
      <c r="AH45" s="1" t="s">
        <v>137</v>
      </c>
      <c r="AI45" s="1" t="s">
        <v>138</v>
      </c>
      <c r="AJ45" s="1">
        <v>2025</v>
      </c>
      <c r="AK45" s="1" t="str">
        <f>IF(sum!A38="ON",sum!B38,"*")</f>
        <v>*</v>
      </c>
      <c r="AL45" s="1"/>
      <c r="AM45" s="1" t="str">
        <f>IF(sum!A38="ON",sum!E38,"*")</f>
        <v>*</v>
      </c>
      <c r="AP45" s="1" t="s">
        <v>137</v>
      </c>
      <c r="AQ45" s="1" t="s">
        <v>138</v>
      </c>
      <c r="AR45" s="1">
        <v>2025</v>
      </c>
      <c r="AS45" s="1" t="str">
        <f>IF(sum!A38="QU",sum!B38,"*")</f>
        <v>*</v>
      </c>
      <c r="AT45" s="1"/>
      <c r="AU45" s="1" t="str">
        <f>IF(sum!A38="QU",sum!E38,"*")</f>
        <v>*</v>
      </c>
      <c r="AX45" s="1" t="s">
        <v>137</v>
      </c>
      <c r="AY45" s="1" t="s">
        <v>138</v>
      </c>
      <c r="AZ45" s="1">
        <v>2025</v>
      </c>
      <c r="BA45" s="1" t="str">
        <f>IF(sum!A38="SA",sum!B38,"*")</f>
        <v>*</v>
      </c>
      <c r="BB45" s="1"/>
      <c r="BC45" s="1" t="str">
        <f>IF(sum!A38="SA",sum!E38,"*")</f>
        <v>*</v>
      </c>
    </row>
    <row r="46" spans="2:55">
      <c r="B46" s="1" t="s">
        <v>137</v>
      </c>
      <c r="C46" s="1" t="s">
        <v>138</v>
      </c>
      <c r="D46" s="1">
        <v>2025</v>
      </c>
      <c r="E46" s="1" t="str">
        <f>IF(sum!A39="AL",sum!B39,"*")</f>
        <v>OS-AuxiliaryMot_ELE1</v>
      </c>
      <c r="F46" s="1"/>
      <c r="G46" s="1">
        <f>IF(sum!A39="AL",sum!E39,"*")</f>
        <v>0.26632847178186497</v>
      </c>
      <c r="H46" s="1"/>
      <c r="J46" s="1" t="s">
        <v>137</v>
      </c>
      <c r="K46" s="1" t="s">
        <v>138</v>
      </c>
      <c r="L46" s="1">
        <v>2025</v>
      </c>
      <c r="M46" s="1" t="str">
        <f>IF(sum!A39="AT",sum!B39,"*")</f>
        <v>*</v>
      </c>
      <c r="N46" s="1"/>
      <c r="O46" s="1" t="str">
        <f>IF(sum!A39="AT",sum!E39,"*")</f>
        <v>*</v>
      </c>
      <c r="R46" s="1" t="s">
        <v>137</v>
      </c>
      <c r="S46" s="1" t="s">
        <v>138</v>
      </c>
      <c r="T46" s="1">
        <v>2025</v>
      </c>
      <c r="U46" s="1" t="str">
        <f>IF(sum!A39="BC",sum!B39,"*")</f>
        <v>*</v>
      </c>
      <c r="V46" s="1"/>
      <c r="W46" s="1" t="str">
        <f>IF(sum!A39="BC",sum!E39,"*")</f>
        <v>*</v>
      </c>
      <c r="Z46" s="1" t="s">
        <v>137</v>
      </c>
      <c r="AA46" s="1" t="s">
        <v>138</v>
      </c>
      <c r="AB46" s="1">
        <v>2025</v>
      </c>
      <c r="AC46" s="1" t="str">
        <f>IF(sum!A39="MA",sum!B39,"*")</f>
        <v>*</v>
      </c>
      <c r="AD46" s="1"/>
      <c r="AE46" s="1" t="str">
        <f>IF(sum!A39="MA",sum!E39,"*")</f>
        <v>*</v>
      </c>
      <c r="AH46" s="1" t="s">
        <v>137</v>
      </c>
      <c r="AI46" s="1" t="s">
        <v>138</v>
      </c>
      <c r="AJ46" s="1">
        <v>2025</v>
      </c>
      <c r="AK46" s="1" t="str">
        <f>IF(sum!A39="ON",sum!B39,"*")</f>
        <v>*</v>
      </c>
      <c r="AL46" s="1"/>
      <c r="AM46" s="1" t="str">
        <f>IF(sum!A39="ON",sum!E39,"*")</f>
        <v>*</v>
      </c>
      <c r="AP46" s="1" t="s">
        <v>137</v>
      </c>
      <c r="AQ46" s="1" t="s">
        <v>138</v>
      </c>
      <c r="AR46" s="1">
        <v>2025</v>
      </c>
      <c r="AS46" s="1" t="str">
        <f>IF(sum!A39="QU",sum!B39,"*")</f>
        <v>*</v>
      </c>
      <c r="AT46" s="1"/>
      <c r="AU46" s="1" t="str">
        <f>IF(sum!A39="QU",sum!E39,"*")</f>
        <v>*</v>
      </c>
      <c r="AX46" s="1" t="s">
        <v>137</v>
      </c>
      <c r="AY46" s="1" t="s">
        <v>138</v>
      </c>
      <c r="AZ46" s="1">
        <v>2025</v>
      </c>
      <c r="BA46" s="1" t="str">
        <f>IF(sum!A39="SA",sum!B39,"*")</f>
        <v>*</v>
      </c>
      <c r="BB46" s="1"/>
      <c r="BC46" s="1" t="str">
        <f>IF(sum!A39="SA",sum!E39,"*")</f>
        <v>*</v>
      </c>
    </row>
    <row r="47" spans="2:55">
      <c r="B47" s="1" t="s">
        <v>137</v>
      </c>
      <c r="C47" s="1" t="s">
        <v>138</v>
      </c>
      <c r="D47" s="1">
        <v>2025</v>
      </c>
      <c r="E47" s="1" t="str">
        <f>IF(sum!A40="AL",sum!B40,"*")</f>
        <v>OS-Light_ELE1</v>
      </c>
      <c r="F47" s="1"/>
      <c r="G47" s="1">
        <f>IF(sum!A40="AL",sum!E40,"*")</f>
        <v>0.96385542168674798</v>
      </c>
      <c r="H47" s="1"/>
      <c r="J47" s="1" t="s">
        <v>137</v>
      </c>
      <c r="K47" s="1" t="s">
        <v>138</v>
      </c>
      <c r="L47" s="1">
        <v>2025</v>
      </c>
      <c r="M47" s="1" t="str">
        <f>IF(sum!A40="AT",sum!B40,"*")</f>
        <v>*</v>
      </c>
      <c r="N47" s="1"/>
      <c r="O47" s="1" t="str">
        <f>IF(sum!A40="AT",sum!E40,"*")</f>
        <v>*</v>
      </c>
      <c r="R47" s="1" t="s">
        <v>137</v>
      </c>
      <c r="S47" s="1" t="s">
        <v>138</v>
      </c>
      <c r="T47" s="1">
        <v>2025</v>
      </c>
      <c r="U47" s="1" t="str">
        <f>IF(sum!A40="BC",sum!B40,"*")</f>
        <v>*</v>
      </c>
      <c r="V47" s="1"/>
      <c r="W47" s="1" t="str">
        <f>IF(sum!A40="BC",sum!E40,"*")</f>
        <v>*</v>
      </c>
      <c r="Z47" s="1" t="s">
        <v>137</v>
      </c>
      <c r="AA47" s="1" t="s">
        <v>138</v>
      </c>
      <c r="AB47" s="1">
        <v>2025</v>
      </c>
      <c r="AC47" s="1" t="str">
        <f>IF(sum!A40="MA",sum!B40,"*")</f>
        <v>*</v>
      </c>
      <c r="AD47" s="1"/>
      <c r="AE47" s="1" t="str">
        <f>IF(sum!A40="MA",sum!E40,"*")</f>
        <v>*</v>
      </c>
      <c r="AH47" s="1" t="s">
        <v>137</v>
      </c>
      <c r="AI47" s="1" t="s">
        <v>138</v>
      </c>
      <c r="AJ47" s="1">
        <v>2025</v>
      </c>
      <c r="AK47" s="1" t="str">
        <f>IF(sum!A40="ON",sum!B40,"*")</f>
        <v>*</v>
      </c>
      <c r="AL47" s="1"/>
      <c r="AM47" s="1" t="str">
        <f>IF(sum!A40="ON",sum!E40,"*")</f>
        <v>*</v>
      </c>
      <c r="AP47" s="1" t="s">
        <v>137</v>
      </c>
      <c r="AQ47" s="1" t="s">
        <v>138</v>
      </c>
      <c r="AR47" s="1">
        <v>2025</v>
      </c>
      <c r="AS47" s="1" t="str">
        <f>IF(sum!A40="QU",sum!B40,"*")</f>
        <v>*</v>
      </c>
      <c r="AT47" s="1"/>
      <c r="AU47" s="1" t="str">
        <f>IF(sum!A40="QU",sum!E40,"*")</f>
        <v>*</v>
      </c>
      <c r="AX47" s="1" t="s">
        <v>137</v>
      </c>
      <c r="AY47" s="1" t="s">
        <v>138</v>
      </c>
      <c r="AZ47" s="1">
        <v>2025</v>
      </c>
      <c r="BA47" s="1" t="str">
        <f>IF(sum!A40="SA",sum!B40,"*")</f>
        <v>*</v>
      </c>
      <c r="BB47" s="1"/>
      <c r="BC47" s="1" t="str">
        <f>IF(sum!A40="SA",sum!E40,"*")</f>
        <v>*</v>
      </c>
    </row>
    <row r="48" spans="2:55">
      <c r="B48" s="1" t="s">
        <v>137</v>
      </c>
      <c r="C48" s="1" t="s">
        <v>138</v>
      </c>
      <c r="D48" s="1">
        <v>2025</v>
      </c>
      <c r="E48" s="1" t="str">
        <f>IF(sum!A41="AL",sum!B41,"*")</f>
        <v>OS-SpCool_ELE1</v>
      </c>
      <c r="F48" s="1"/>
      <c r="G48" s="1">
        <f>IF(sum!A41="AL",sum!E41,"*")</f>
        <v>7.6093849080532794E-2</v>
      </c>
      <c r="H48" s="1"/>
      <c r="J48" s="1" t="s">
        <v>137</v>
      </c>
      <c r="K48" s="1" t="s">
        <v>138</v>
      </c>
      <c r="L48" s="1">
        <v>2025</v>
      </c>
      <c r="M48" s="1" t="str">
        <f>IF(sum!A41="AT",sum!B41,"*")</f>
        <v>*</v>
      </c>
      <c r="N48" s="1"/>
      <c r="O48" s="1" t="str">
        <f>IF(sum!A41="AT",sum!E41,"*")</f>
        <v>*</v>
      </c>
      <c r="R48" s="1" t="s">
        <v>137</v>
      </c>
      <c r="S48" s="1" t="s">
        <v>138</v>
      </c>
      <c r="T48" s="1">
        <v>2025</v>
      </c>
      <c r="U48" s="1" t="str">
        <f>IF(sum!A41="BC",sum!B41,"*")</f>
        <v>*</v>
      </c>
      <c r="V48" s="1"/>
      <c r="W48" s="1" t="str">
        <f>IF(sum!A41="BC",sum!E41,"*")</f>
        <v>*</v>
      </c>
      <c r="Z48" s="1" t="s">
        <v>137</v>
      </c>
      <c r="AA48" s="1" t="s">
        <v>138</v>
      </c>
      <c r="AB48" s="1">
        <v>2025</v>
      </c>
      <c r="AC48" s="1" t="str">
        <f>IF(sum!A41="MA",sum!B41,"*")</f>
        <v>*</v>
      </c>
      <c r="AD48" s="1"/>
      <c r="AE48" s="1" t="str">
        <f>IF(sum!A41="MA",sum!E41,"*")</f>
        <v>*</v>
      </c>
      <c r="AH48" s="1" t="s">
        <v>137</v>
      </c>
      <c r="AI48" s="1" t="s">
        <v>138</v>
      </c>
      <c r="AJ48" s="1">
        <v>2025</v>
      </c>
      <c r="AK48" s="1" t="str">
        <f>IF(sum!A41="ON",sum!B41,"*")</f>
        <v>*</v>
      </c>
      <c r="AL48" s="1"/>
      <c r="AM48" s="1" t="str">
        <f>IF(sum!A41="ON",sum!E41,"*")</f>
        <v>*</v>
      </c>
      <c r="AP48" s="1" t="s">
        <v>137</v>
      </c>
      <c r="AQ48" s="1" t="s">
        <v>138</v>
      </c>
      <c r="AR48" s="1">
        <v>2025</v>
      </c>
      <c r="AS48" s="1" t="str">
        <f>IF(sum!A41="QU",sum!B41,"*")</f>
        <v>*</v>
      </c>
      <c r="AT48" s="1"/>
      <c r="AU48" s="1" t="str">
        <f>IF(sum!A41="QU",sum!E41,"*")</f>
        <v>*</v>
      </c>
      <c r="AX48" s="1" t="s">
        <v>137</v>
      </c>
      <c r="AY48" s="1" t="s">
        <v>138</v>
      </c>
      <c r="AZ48" s="1">
        <v>2025</v>
      </c>
      <c r="BA48" s="1" t="str">
        <f>IF(sum!A41="SA",sum!B41,"*")</f>
        <v>*</v>
      </c>
      <c r="BB48" s="1"/>
      <c r="BC48" s="1" t="str">
        <f>IF(sum!A41="SA",sum!E41,"*")</f>
        <v>*</v>
      </c>
    </row>
    <row r="49" spans="2:55">
      <c r="B49" s="1" t="s">
        <v>137</v>
      </c>
      <c r="C49" s="1" t="s">
        <v>138</v>
      </c>
      <c r="D49" s="1">
        <v>2025</v>
      </c>
      <c r="E49" s="1" t="str">
        <f>IF(sum!A42="AL",sum!B42,"*")</f>
        <v>OS-SpHeat_ELE1</v>
      </c>
      <c r="F49" s="1"/>
      <c r="G49" s="1">
        <f>IF(sum!A42="AL",sum!E42,"*")</f>
        <v>2.7393785668991701</v>
      </c>
      <c r="H49" s="1"/>
      <c r="J49" s="1" t="s">
        <v>137</v>
      </c>
      <c r="K49" s="1" t="s">
        <v>138</v>
      </c>
      <c r="L49" s="1">
        <v>2025</v>
      </c>
      <c r="M49" s="1" t="str">
        <f>IF(sum!A42="AT",sum!B42,"*")</f>
        <v>*</v>
      </c>
      <c r="N49" s="1"/>
      <c r="O49" s="1" t="str">
        <f>IF(sum!A42="AT",sum!E42,"*")</f>
        <v>*</v>
      </c>
      <c r="R49" s="1" t="s">
        <v>137</v>
      </c>
      <c r="S49" s="1" t="s">
        <v>138</v>
      </c>
      <c r="T49" s="1">
        <v>2025</v>
      </c>
      <c r="U49" s="1" t="str">
        <f>IF(sum!A42="BC",sum!B42,"*")</f>
        <v>*</v>
      </c>
      <c r="V49" s="1"/>
      <c r="W49" s="1" t="str">
        <f>IF(sum!A42="BC",sum!E42,"*")</f>
        <v>*</v>
      </c>
      <c r="Z49" s="1" t="s">
        <v>137</v>
      </c>
      <c r="AA49" s="1" t="s">
        <v>138</v>
      </c>
      <c r="AB49" s="1">
        <v>2025</v>
      </c>
      <c r="AC49" s="1" t="str">
        <f>IF(sum!A42="MA",sum!B42,"*")</f>
        <v>*</v>
      </c>
      <c r="AD49" s="1"/>
      <c r="AE49" s="1" t="str">
        <f>IF(sum!A42="MA",sum!E42,"*")</f>
        <v>*</v>
      </c>
      <c r="AH49" s="1" t="s">
        <v>137</v>
      </c>
      <c r="AI49" s="1" t="s">
        <v>138</v>
      </c>
      <c r="AJ49" s="1">
        <v>2025</v>
      </c>
      <c r="AK49" s="1" t="str">
        <f>IF(sum!A42="ON",sum!B42,"*")</f>
        <v>*</v>
      </c>
      <c r="AL49" s="1"/>
      <c r="AM49" s="1" t="str">
        <f>IF(sum!A42="ON",sum!E42,"*")</f>
        <v>*</v>
      </c>
      <c r="AP49" s="1" t="s">
        <v>137</v>
      </c>
      <c r="AQ49" s="1" t="s">
        <v>138</v>
      </c>
      <c r="AR49" s="1">
        <v>2025</v>
      </c>
      <c r="AS49" s="1" t="str">
        <f>IF(sum!A42="QU",sum!B42,"*")</f>
        <v>*</v>
      </c>
      <c r="AT49" s="1"/>
      <c r="AU49" s="1" t="str">
        <f>IF(sum!A42="QU",sum!E42,"*")</f>
        <v>*</v>
      </c>
      <c r="AX49" s="1" t="s">
        <v>137</v>
      </c>
      <c r="AY49" s="1" t="s">
        <v>138</v>
      </c>
      <c r="AZ49" s="1">
        <v>2025</v>
      </c>
      <c r="BA49" s="1" t="str">
        <f>IF(sum!A42="SA",sum!B42,"*")</f>
        <v>*</v>
      </c>
      <c r="BB49" s="1"/>
      <c r="BC49" s="1" t="str">
        <f>IF(sum!A42="SA",sum!E42,"*")</f>
        <v>*</v>
      </c>
    </row>
    <row r="50" spans="2:55">
      <c r="B50" s="1" t="s">
        <v>137</v>
      </c>
      <c r="C50" s="1" t="s">
        <v>138</v>
      </c>
      <c r="D50" s="1">
        <v>2025</v>
      </c>
      <c r="E50" s="1" t="str">
        <f>IF(sum!A43="AL",sum!B43,"*")</f>
        <v>OS-WaterHeat_ELE1</v>
      </c>
      <c r="F50" s="1"/>
      <c r="G50" s="1">
        <f>IF(sum!A43="AL",sum!E43,"*")</f>
        <v>0.152187698161065</v>
      </c>
      <c r="H50" s="1"/>
      <c r="J50" s="1" t="s">
        <v>137</v>
      </c>
      <c r="K50" s="1" t="s">
        <v>138</v>
      </c>
      <c r="L50" s="1">
        <v>2025</v>
      </c>
      <c r="M50" s="1" t="str">
        <f>IF(sum!A43="AT",sum!B43,"*")</f>
        <v>*</v>
      </c>
      <c r="N50" s="1"/>
      <c r="O50" s="1" t="str">
        <f>IF(sum!A43="AT",sum!E43,"*")</f>
        <v>*</v>
      </c>
      <c r="R50" s="1" t="s">
        <v>137</v>
      </c>
      <c r="S50" s="1" t="s">
        <v>138</v>
      </c>
      <c r="T50" s="1">
        <v>2025</v>
      </c>
      <c r="U50" s="1" t="str">
        <f>IF(sum!A43="BC",sum!B43,"*")</f>
        <v>*</v>
      </c>
      <c r="V50" s="1"/>
      <c r="W50" s="1" t="str">
        <f>IF(sum!A43="BC",sum!E43,"*")</f>
        <v>*</v>
      </c>
      <c r="Z50" s="1" t="s">
        <v>137</v>
      </c>
      <c r="AA50" s="1" t="s">
        <v>138</v>
      </c>
      <c r="AB50" s="1">
        <v>2025</v>
      </c>
      <c r="AC50" s="1" t="str">
        <f>IF(sum!A43="MA",sum!B43,"*")</f>
        <v>*</v>
      </c>
      <c r="AD50" s="1"/>
      <c r="AE50" s="1" t="str">
        <f>IF(sum!A43="MA",sum!E43,"*")</f>
        <v>*</v>
      </c>
      <c r="AH50" s="1" t="s">
        <v>137</v>
      </c>
      <c r="AI50" s="1" t="s">
        <v>138</v>
      </c>
      <c r="AJ50" s="1">
        <v>2025</v>
      </c>
      <c r="AK50" s="1" t="str">
        <f>IF(sum!A43="ON",sum!B43,"*")</f>
        <v>*</v>
      </c>
      <c r="AL50" s="1"/>
      <c r="AM50" s="1" t="str">
        <f>IF(sum!A43="ON",sum!E43,"*")</f>
        <v>*</v>
      </c>
      <c r="AP50" s="1" t="s">
        <v>137</v>
      </c>
      <c r="AQ50" s="1" t="s">
        <v>138</v>
      </c>
      <c r="AR50" s="1">
        <v>2025</v>
      </c>
      <c r="AS50" s="1" t="str">
        <f>IF(sum!A43="QU",sum!B43,"*")</f>
        <v>*</v>
      </c>
      <c r="AT50" s="1"/>
      <c r="AU50" s="1" t="str">
        <f>IF(sum!A43="QU",sum!E43,"*")</f>
        <v>*</v>
      </c>
      <c r="AX50" s="1" t="s">
        <v>137</v>
      </c>
      <c r="AY50" s="1" t="s">
        <v>138</v>
      </c>
      <c r="AZ50" s="1">
        <v>2025</v>
      </c>
      <c r="BA50" s="1" t="str">
        <f>IF(sum!A43="SA",sum!B43,"*")</f>
        <v>*</v>
      </c>
      <c r="BB50" s="1"/>
      <c r="BC50" s="1" t="str">
        <f>IF(sum!A43="SA",sum!E43,"*")</f>
        <v>*</v>
      </c>
    </row>
    <row r="51" spans="2:55">
      <c r="B51" s="1" t="s">
        <v>137</v>
      </c>
      <c r="C51" s="1" t="s">
        <v>138</v>
      </c>
      <c r="D51" s="1">
        <v>2025</v>
      </c>
      <c r="E51" s="1" t="str">
        <f>IF(sum!A44="AL",sum!B44,"*")</f>
        <v>OTH-AuxiliaryEquip_ELE1</v>
      </c>
      <c r="F51" s="1"/>
      <c r="G51" s="1">
        <f>IF(sum!A44="AL",sum!E44,"*")</f>
        <v>4.2274360600295997E-2</v>
      </c>
      <c r="H51" s="1"/>
      <c r="J51" s="1" t="s">
        <v>137</v>
      </c>
      <c r="K51" s="1" t="s">
        <v>138</v>
      </c>
      <c r="L51" s="1">
        <v>2025</v>
      </c>
      <c r="M51" s="1" t="str">
        <f>IF(sum!A44="AT",sum!B44,"*")</f>
        <v>*</v>
      </c>
      <c r="N51" s="1"/>
      <c r="O51" s="1" t="str">
        <f>IF(sum!A44="AT",sum!E44,"*")</f>
        <v>*</v>
      </c>
      <c r="R51" s="1" t="s">
        <v>137</v>
      </c>
      <c r="S51" s="1" t="s">
        <v>138</v>
      </c>
      <c r="T51" s="1">
        <v>2025</v>
      </c>
      <c r="U51" s="1" t="str">
        <f>IF(sum!A44="BC",sum!B44,"*")</f>
        <v>*</v>
      </c>
      <c r="V51" s="1"/>
      <c r="W51" s="1" t="str">
        <f>IF(sum!A44="BC",sum!E44,"*")</f>
        <v>*</v>
      </c>
      <c r="Z51" s="1" t="s">
        <v>137</v>
      </c>
      <c r="AA51" s="1" t="s">
        <v>138</v>
      </c>
      <c r="AB51" s="1">
        <v>2025</v>
      </c>
      <c r="AC51" s="1" t="str">
        <f>IF(sum!A44="MA",sum!B44,"*")</f>
        <v>*</v>
      </c>
      <c r="AD51" s="1"/>
      <c r="AE51" s="1" t="str">
        <f>IF(sum!A44="MA",sum!E44,"*")</f>
        <v>*</v>
      </c>
      <c r="AH51" s="1" t="s">
        <v>137</v>
      </c>
      <c r="AI51" s="1" t="s">
        <v>138</v>
      </c>
      <c r="AJ51" s="1">
        <v>2025</v>
      </c>
      <c r="AK51" s="1" t="str">
        <f>IF(sum!A44="ON",sum!B44,"*")</f>
        <v>*</v>
      </c>
      <c r="AL51" s="1"/>
      <c r="AM51" s="1" t="str">
        <f>IF(sum!A44="ON",sum!E44,"*")</f>
        <v>*</v>
      </c>
      <c r="AP51" s="1" t="s">
        <v>137</v>
      </c>
      <c r="AQ51" s="1" t="s">
        <v>138</v>
      </c>
      <c r="AR51" s="1">
        <v>2025</v>
      </c>
      <c r="AS51" s="1" t="str">
        <f>IF(sum!A44="QU",sum!B44,"*")</f>
        <v>*</v>
      </c>
      <c r="AT51" s="1"/>
      <c r="AU51" s="1" t="str">
        <f>IF(sum!A44="QU",sum!E44,"*")</f>
        <v>*</v>
      </c>
      <c r="AX51" s="1" t="s">
        <v>137</v>
      </c>
      <c r="AY51" s="1" t="s">
        <v>138</v>
      </c>
      <c r="AZ51" s="1">
        <v>2025</v>
      </c>
      <c r="BA51" s="1" t="str">
        <f>IF(sum!A44="SA",sum!B44,"*")</f>
        <v>*</v>
      </c>
      <c r="BB51" s="1"/>
      <c r="BC51" s="1" t="str">
        <f>IF(sum!A44="SA",sum!E44,"*")</f>
        <v>*</v>
      </c>
    </row>
    <row r="52" spans="2:55">
      <c r="B52" s="1" t="s">
        <v>137</v>
      </c>
      <c r="C52" s="1" t="s">
        <v>138</v>
      </c>
      <c r="D52" s="1">
        <v>2025</v>
      </c>
      <c r="E52" s="1" t="str">
        <f>IF(sum!A45="AL",sum!B45,"*")</f>
        <v>OTH-AuxiliaryMot_ELE1</v>
      </c>
      <c r="F52" s="1"/>
      <c r="G52" s="1">
        <f>IF(sum!A45="AL",sum!E45,"*")</f>
        <v>1.26823081800888E-2</v>
      </c>
      <c r="H52" s="1"/>
      <c r="J52" s="1" t="s">
        <v>137</v>
      </c>
      <c r="K52" s="1" t="s">
        <v>138</v>
      </c>
      <c r="L52" s="1">
        <v>2025</v>
      </c>
      <c r="M52" s="1" t="str">
        <f>IF(sum!A45="AT",sum!B45,"*")</f>
        <v>*</v>
      </c>
      <c r="N52" s="1"/>
      <c r="O52" s="1" t="str">
        <f>IF(sum!A45="AT",sum!E45,"*")</f>
        <v>*</v>
      </c>
      <c r="R52" s="1" t="s">
        <v>137</v>
      </c>
      <c r="S52" s="1" t="s">
        <v>138</v>
      </c>
      <c r="T52" s="1">
        <v>2025</v>
      </c>
      <c r="U52" s="1" t="str">
        <f>IF(sum!A45="BC",sum!B45,"*")</f>
        <v>*</v>
      </c>
      <c r="V52" s="1"/>
      <c r="W52" s="1" t="str">
        <f>IF(sum!A45="BC",sum!E45,"*")</f>
        <v>*</v>
      </c>
      <c r="Z52" s="1" t="s">
        <v>137</v>
      </c>
      <c r="AA52" s="1" t="s">
        <v>138</v>
      </c>
      <c r="AB52" s="1">
        <v>2025</v>
      </c>
      <c r="AC52" s="1" t="str">
        <f>IF(sum!A45="MA",sum!B45,"*")</f>
        <v>*</v>
      </c>
      <c r="AD52" s="1"/>
      <c r="AE52" s="1" t="str">
        <f>IF(sum!A45="MA",sum!E45,"*")</f>
        <v>*</v>
      </c>
      <c r="AH52" s="1" t="s">
        <v>137</v>
      </c>
      <c r="AI52" s="1" t="s">
        <v>138</v>
      </c>
      <c r="AJ52" s="1">
        <v>2025</v>
      </c>
      <c r="AK52" s="1" t="str">
        <f>IF(sum!A45="ON",sum!B45,"*")</f>
        <v>*</v>
      </c>
      <c r="AL52" s="1"/>
      <c r="AM52" s="1" t="str">
        <f>IF(sum!A45="ON",sum!E45,"*")</f>
        <v>*</v>
      </c>
      <c r="AP52" s="1" t="s">
        <v>137</v>
      </c>
      <c r="AQ52" s="1" t="s">
        <v>138</v>
      </c>
      <c r="AR52" s="1">
        <v>2025</v>
      </c>
      <c r="AS52" s="1" t="str">
        <f>IF(sum!A45="QU",sum!B45,"*")</f>
        <v>*</v>
      </c>
      <c r="AT52" s="1"/>
      <c r="AU52" s="1" t="str">
        <f>IF(sum!A45="QU",sum!E45,"*")</f>
        <v>*</v>
      </c>
      <c r="AX52" s="1" t="s">
        <v>137</v>
      </c>
      <c r="AY52" s="1" t="s">
        <v>138</v>
      </c>
      <c r="AZ52" s="1">
        <v>2025</v>
      </c>
      <c r="BA52" s="1" t="str">
        <f>IF(sum!A45="SA",sum!B45,"*")</f>
        <v>*</v>
      </c>
      <c r="BB52" s="1"/>
      <c r="BC52" s="1" t="str">
        <f>IF(sum!A45="SA",sum!E45,"*")</f>
        <v>*</v>
      </c>
    </row>
    <row r="53" spans="2:55">
      <c r="B53" s="1" t="s">
        <v>137</v>
      </c>
      <c r="C53" s="1" t="s">
        <v>138</v>
      </c>
      <c r="D53" s="1">
        <v>2025</v>
      </c>
      <c r="E53" s="1" t="str">
        <f>IF(sum!A46="AL",sum!B46,"*")</f>
        <v>OTH-Light_ELE1</v>
      </c>
      <c r="F53" s="1"/>
      <c r="G53" s="1">
        <f>IF(sum!A46="AL",sum!E46,"*")</f>
        <v>5.0729232720355198E-2</v>
      </c>
      <c r="H53" s="1"/>
      <c r="J53" s="1" t="s">
        <v>137</v>
      </c>
      <c r="K53" s="1" t="s">
        <v>138</v>
      </c>
      <c r="L53" s="1">
        <v>2025</v>
      </c>
      <c r="M53" s="1" t="str">
        <f>IF(sum!A46="AT",sum!B46,"*")</f>
        <v>*</v>
      </c>
      <c r="N53" s="1"/>
      <c r="O53" s="1" t="str">
        <f>IF(sum!A46="AT",sum!E46,"*")</f>
        <v>*</v>
      </c>
      <c r="R53" s="1" t="s">
        <v>137</v>
      </c>
      <c r="S53" s="1" t="s">
        <v>138</v>
      </c>
      <c r="T53" s="1">
        <v>2025</v>
      </c>
      <c r="U53" s="1" t="str">
        <f>IF(sum!A46="BC",sum!B46,"*")</f>
        <v>*</v>
      </c>
      <c r="V53" s="1"/>
      <c r="W53" s="1" t="str">
        <f>IF(sum!A46="BC",sum!E46,"*")</f>
        <v>*</v>
      </c>
      <c r="Z53" s="1" t="s">
        <v>137</v>
      </c>
      <c r="AA53" s="1" t="s">
        <v>138</v>
      </c>
      <c r="AB53" s="1">
        <v>2025</v>
      </c>
      <c r="AC53" s="1" t="str">
        <f>IF(sum!A46="MA",sum!B46,"*")</f>
        <v>*</v>
      </c>
      <c r="AD53" s="1"/>
      <c r="AE53" s="1" t="str">
        <f>IF(sum!A46="MA",sum!E46,"*")</f>
        <v>*</v>
      </c>
      <c r="AH53" s="1" t="s">
        <v>137</v>
      </c>
      <c r="AI53" s="1" t="s">
        <v>138</v>
      </c>
      <c r="AJ53" s="1">
        <v>2025</v>
      </c>
      <c r="AK53" s="1" t="str">
        <f>IF(sum!A46="ON",sum!B46,"*")</f>
        <v>*</v>
      </c>
      <c r="AL53" s="1"/>
      <c r="AM53" s="1" t="str">
        <f>IF(sum!A46="ON",sum!E46,"*")</f>
        <v>*</v>
      </c>
      <c r="AP53" s="1" t="s">
        <v>137</v>
      </c>
      <c r="AQ53" s="1" t="s">
        <v>138</v>
      </c>
      <c r="AR53" s="1">
        <v>2025</v>
      </c>
      <c r="AS53" s="1" t="str">
        <f>IF(sum!A46="QU",sum!B46,"*")</f>
        <v>*</v>
      </c>
      <c r="AT53" s="1"/>
      <c r="AU53" s="1" t="str">
        <f>IF(sum!A46="QU",sum!E46,"*")</f>
        <v>*</v>
      </c>
      <c r="AX53" s="1" t="s">
        <v>137</v>
      </c>
      <c r="AY53" s="1" t="s">
        <v>138</v>
      </c>
      <c r="AZ53" s="1">
        <v>2025</v>
      </c>
      <c r="BA53" s="1" t="str">
        <f>IF(sum!A46="SA",sum!B46,"*")</f>
        <v>*</v>
      </c>
      <c r="BB53" s="1"/>
      <c r="BC53" s="1" t="str">
        <f>IF(sum!A46="SA",sum!E46,"*")</f>
        <v>*</v>
      </c>
    </row>
    <row r="54" spans="2:55">
      <c r="B54" s="1" t="s">
        <v>137</v>
      </c>
      <c r="C54" s="1" t="s">
        <v>138</v>
      </c>
      <c r="D54" s="1">
        <v>2025</v>
      </c>
      <c r="E54" s="1" t="str">
        <f>IF(sum!A47="AL",sum!B47,"*")</f>
        <v>OTH-SpHeat_ELE1</v>
      </c>
      <c r="F54" s="1"/>
      <c r="G54" s="1">
        <f>IF(sum!A47="AL",sum!E47,"*")</f>
        <v>0.124004791094201</v>
      </c>
      <c r="H54" s="1"/>
      <c r="J54" s="1" t="s">
        <v>137</v>
      </c>
      <c r="K54" s="1" t="s">
        <v>138</v>
      </c>
      <c r="L54" s="1">
        <v>2025</v>
      </c>
      <c r="M54" s="1" t="str">
        <f>IF(sum!A47="AT",sum!B47,"*")</f>
        <v>*</v>
      </c>
      <c r="N54" s="1"/>
      <c r="O54" s="1" t="str">
        <f>IF(sum!A47="AT",sum!E47,"*")</f>
        <v>*</v>
      </c>
      <c r="R54" s="1" t="s">
        <v>137</v>
      </c>
      <c r="S54" s="1" t="s">
        <v>138</v>
      </c>
      <c r="T54" s="1">
        <v>2025</v>
      </c>
      <c r="U54" s="1" t="str">
        <f>IF(sum!A47="BC",sum!B47,"*")</f>
        <v>*</v>
      </c>
      <c r="V54" s="1"/>
      <c r="W54" s="1" t="str">
        <f>IF(sum!A47="BC",sum!E47,"*")</f>
        <v>*</v>
      </c>
      <c r="Z54" s="1" t="s">
        <v>137</v>
      </c>
      <c r="AA54" s="1" t="s">
        <v>138</v>
      </c>
      <c r="AB54" s="1">
        <v>2025</v>
      </c>
      <c r="AC54" s="1" t="str">
        <f>IF(sum!A47="MA",sum!B47,"*")</f>
        <v>*</v>
      </c>
      <c r="AD54" s="1"/>
      <c r="AE54" s="1" t="str">
        <f>IF(sum!A47="MA",sum!E47,"*")</f>
        <v>*</v>
      </c>
      <c r="AH54" s="1" t="s">
        <v>137</v>
      </c>
      <c r="AI54" s="1" t="s">
        <v>138</v>
      </c>
      <c r="AJ54" s="1">
        <v>2025</v>
      </c>
      <c r="AK54" s="1" t="str">
        <f>IF(sum!A47="ON",sum!B47,"*")</f>
        <v>*</v>
      </c>
      <c r="AL54" s="1"/>
      <c r="AM54" s="1" t="str">
        <f>IF(sum!A47="ON",sum!E47,"*")</f>
        <v>*</v>
      </c>
      <c r="AP54" s="1" t="s">
        <v>137</v>
      </c>
      <c r="AQ54" s="1" t="s">
        <v>138</v>
      </c>
      <c r="AR54" s="1">
        <v>2025</v>
      </c>
      <c r="AS54" s="1" t="str">
        <f>IF(sum!A47="QU",sum!B47,"*")</f>
        <v>*</v>
      </c>
      <c r="AT54" s="1"/>
      <c r="AU54" s="1" t="str">
        <f>IF(sum!A47="QU",sum!E47,"*")</f>
        <v>*</v>
      </c>
      <c r="AX54" s="1" t="s">
        <v>137</v>
      </c>
      <c r="AY54" s="1" t="s">
        <v>138</v>
      </c>
      <c r="AZ54" s="1">
        <v>2025</v>
      </c>
      <c r="BA54" s="1" t="str">
        <f>IF(sum!A47="SA",sum!B47,"*")</f>
        <v>*</v>
      </c>
      <c r="BB54" s="1"/>
      <c r="BC54" s="1" t="str">
        <f>IF(sum!A47="SA",sum!E47,"*")</f>
        <v>*</v>
      </c>
    </row>
    <row r="55" spans="2:55">
      <c r="B55" s="1" t="s">
        <v>137</v>
      </c>
      <c r="C55" s="1" t="s">
        <v>138</v>
      </c>
      <c r="D55" s="1">
        <v>2025</v>
      </c>
      <c r="E55" s="1" t="str">
        <f>IF(sum!A48="AL",sum!B48,"*")</f>
        <v>OTH-WaterHeat_ELE1</v>
      </c>
      <c r="F55" s="1"/>
      <c r="G55" s="1">
        <f>IF(sum!A48="AL",sum!E48,"*")</f>
        <v>8.4548721200591904E-3</v>
      </c>
      <c r="H55" s="1"/>
      <c r="J55" s="1" t="s">
        <v>137</v>
      </c>
      <c r="K55" s="1" t="s">
        <v>138</v>
      </c>
      <c r="L55" s="1">
        <v>2025</v>
      </c>
      <c r="M55" s="1" t="str">
        <f>IF(sum!A48="AT",sum!B48,"*")</f>
        <v>*</v>
      </c>
      <c r="N55" s="1"/>
      <c r="O55" s="1" t="str">
        <f>IF(sum!A48="AT",sum!E48,"*")</f>
        <v>*</v>
      </c>
      <c r="R55" s="1" t="s">
        <v>137</v>
      </c>
      <c r="S55" s="1" t="s">
        <v>138</v>
      </c>
      <c r="T55" s="1">
        <v>2025</v>
      </c>
      <c r="U55" s="1" t="str">
        <f>IF(sum!A48="BC",sum!B48,"*")</f>
        <v>*</v>
      </c>
      <c r="V55" s="1"/>
      <c r="W55" s="1" t="str">
        <f>IF(sum!A48="BC",sum!E48,"*")</f>
        <v>*</v>
      </c>
      <c r="Z55" s="1" t="s">
        <v>137</v>
      </c>
      <c r="AA55" s="1" t="s">
        <v>138</v>
      </c>
      <c r="AB55" s="1">
        <v>2025</v>
      </c>
      <c r="AC55" s="1" t="str">
        <f>IF(sum!A48="MA",sum!B48,"*")</f>
        <v>*</v>
      </c>
      <c r="AD55" s="1"/>
      <c r="AE55" s="1" t="str">
        <f>IF(sum!A48="MA",sum!E48,"*")</f>
        <v>*</v>
      </c>
      <c r="AH55" s="1" t="s">
        <v>137</v>
      </c>
      <c r="AI55" s="1" t="s">
        <v>138</v>
      </c>
      <c r="AJ55" s="1">
        <v>2025</v>
      </c>
      <c r="AK55" s="1" t="str">
        <f>IF(sum!A48="ON",sum!B48,"*")</f>
        <v>*</v>
      </c>
      <c r="AL55" s="1"/>
      <c r="AM55" s="1" t="str">
        <f>IF(sum!A48="ON",sum!E48,"*")</f>
        <v>*</v>
      </c>
      <c r="AP55" s="1" t="s">
        <v>137</v>
      </c>
      <c r="AQ55" s="1" t="s">
        <v>138</v>
      </c>
      <c r="AR55" s="1">
        <v>2025</v>
      </c>
      <c r="AS55" s="1" t="str">
        <f>IF(sum!A48="QU",sum!B48,"*")</f>
        <v>*</v>
      </c>
      <c r="AT55" s="1"/>
      <c r="AU55" s="1" t="str">
        <f>IF(sum!A48="QU",sum!E48,"*")</f>
        <v>*</v>
      </c>
      <c r="AX55" s="1" t="s">
        <v>137</v>
      </c>
      <c r="AY55" s="1" t="s">
        <v>138</v>
      </c>
      <c r="AZ55" s="1">
        <v>2025</v>
      </c>
      <c r="BA55" s="1" t="str">
        <f>IF(sum!A48="SA",sum!B48,"*")</f>
        <v>*</v>
      </c>
      <c r="BB55" s="1"/>
      <c r="BC55" s="1" t="str">
        <f>IF(sum!A48="SA",sum!E48,"*")</f>
        <v>*</v>
      </c>
    </row>
    <row r="56" spans="2:55">
      <c r="B56" s="1" t="s">
        <v>137</v>
      </c>
      <c r="C56" s="1" t="s">
        <v>138</v>
      </c>
      <c r="D56" s="1">
        <v>2025</v>
      </c>
      <c r="E56" s="1" t="str">
        <f>IF(sum!A49="AL",sum!B49,"*")</f>
        <v>P_ESTHYDPS201</v>
      </c>
      <c r="F56" s="1"/>
      <c r="G56" s="1">
        <f>IF(sum!A49="AL",sum!E49,"*")</f>
        <v>0</v>
      </c>
      <c r="H56" s="1"/>
      <c r="J56" s="1" t="s">
        <v>137</v>
      </c>
      <c r="K56" s="1" t="s">
        <v>138</v>
      </c>
      <c r="L56" s="1">
        <v>2025</v>
      </c>
      <c r="M56" s="1" t="str">
        <f>IF(sum!A49="AT",sum!B49,"*")</f>
        <v>*</v>
      </c>
      <c r="N56" s="1"/>
      <c r="O56" s="1" t="str">
        <f>IF(sum!A49="AT",sum!E49,"*")</f>
        <v>*</v>
      </c>
      <c r="R56" s="1" t="s">
        <v>137</v>
      </c>
      <c r="S56" s="1" t="s">
        <v>138</v>
      </c>
      <c r="T56" s="1">
        <v>2025</v>
      </c>
      <c r="U56" s="1" t="str">
        <f>IF(sum!A49="BC",sum!B49,"*")</f>
        <v>*</v>
      </c>
      <c r="V56" s="1"/>
      <c r="W56" s="1" t="str">
        <f>IF(sum!A49="BC",sum!E49,"*")</f>
        <v>*</v>
      </c>
      <c r="Z56" s="1" t="s">
        <v>137</v>
      </c>
      <c r="AA56" s="1" t="s">
        <v>138</v>
      </c>
      <c r="AB56" s="1">
        <v>2025</v>
      </c>
      <c r="AC56" s="1" t="str">
        <f>IF(sum!A49="MA",sum!B49,"*")</f>
        <v>*</v>
      </c>
      <c r="AD56" s="1"/>
      <c r="AE56" s="1" t="str">
        <f>IF(sum!A49="MA",sum!E49,"*")</f>
        <v>*</v>
      </c>
      <c r="AH56" s="1" t="s">
        <v>137</v>
      </c>
      <c r="AI56" s="1" t="s">
        <v>138</v>
      </c>
      <c r="AJ56" s="1">
        <v>2025</v>
      </c>
      <c r="AK56" s="1" t="str">
        <f>IF(sum!A49="ON",sum!B49,"*")</f>
        <v>*</v>
      </c>
      <c r="AL56" s="1"/>
      <c r="AM56" s="1" t="str">
        <f>IF(sum!A49="ON",sum!E49,"*")</f>
        <v>*</v>
      </c>
      <c r="AP56" s="1" t="s">
        <v>137</v>
      </c>
      <c r="AQ56" s="1" t="s">
        <v>138</v>
      </c>
      <c r="AR56" s="1">
        <v>2025</v>
      </c>
      <c r="AS56" s="1" t="str">
        <f>IF(sum!A49="QU",sum!B49,"*")</f>
        <v>*</v>
      </c>
      <c r="AT56" s="1"/>
      <c r="AU56" s="1" t="str">
        <f>IF(sum!A49="QU",sum!E49,"*")</f>
        <v>*</v>
      </c>
      <c r="AX56" s="1" t="s">
        <v>137</v>
      </c>
      <c r="AY56" s="1" t="s">
        <v>138</v>
      </c>
      <c r="AZ56" s="1">
        <v>2025</v>
      </c>
      <c r="BA56" s="1" t="str">
        <f>IF(sum!A49="SA",sum!B49,"*")</f>
        <v>*</v>
      </c>
      <c r="BB56" s="1"/>
      <c r="BC56" s="1" t="str">
        <f>IF(sum!A49="SA",sum!E49,"*")</f>
        <v>*</v>
      </c>
    </row>
    <row r="57" spans="2:55">
      <c r="B57" s="1" t="s">
        <v>137</v>
      </c>
      <c r="C57" s="1" t="s">
        <v>138</v>
      </c>
      <c r="D57" s="1">
        <v>2025</v>
      </c>
      <c r="E57" s="1" t="str">
        <f>IF(sum!A50="AL",sum!B50,"*")</f>
        <v>R_ES-APP-CD_ELC1</v>
      </c>
      <c r="F57" s="1"/>
      <c r="G57" s="1">
        <f>IF(sum!A50="AL",sum!E50,"*")</f>
        <v>1.6591577275253599</v>
      </c>
      <c r="H57" s="1"/>
      <c r="J57" s="1" t="s">
        <v>137</v>
      </c>
      <c r="K57" s="1" t="s">
        <v>138</v>
      </c>
      <c r="L57" s="1">
        <v>2025</v>
      </c>
      <c r="M57" s="1" t="str">
        <f>IF(sum!A50="AT",sum!B50,"*")</f>
        <v>*</v>
      </c>
      <c r="N57" s="1"/>
      <c r="O57" s="1" t="str">
        <f>IF(sum!A50="AT",sum!E50,"*")</f>
        <v>*</v>
      </c>
      <c r="R57" s="1" t="s">
        <v>137</v>
      </c>
      <c r="S57" s="1" t="s">
        <v>138</v>
      </c>
      <c r="T57" s="1">
        <v>2025</v>
      </c>
      <c r="U57" s="1" t="str">
        <f>IF(sum!A50="BC",sum!B50,"*")</f>
        <v>*</v>
      </c>
      <c r="V57" s="1"/>
      <c r="W57" s="1" t="str">
        <f>IF(sum!A50="BC",sum!E50,"*")</f>
        <v>*</v>
      </c>
      <c r="Z57" s="1" t="s">
        <v>137</v>
      </c>
      <c r="AA57" s="1" t="s">
        <v>138</v>
      </c>
      <c r="AB57" s="1">
        <v>2025</v>
      </c>
      <c r="AC57" s="1" t="str">
        <f>IF(sum!A50="MA",sum!B50,"*")</f>
        <v>*</v>
      </c>
      <c r="AD57" s="1"/>
      <c r="AE57" s="1" t="str">
        <f>IF(sum!A50="MA",sum!E50,"*")</f>
        <v>*</v>
      </c>
      <c r="AH57" s="1" t="s">
        <v>137</v>
      </c>
      <c r="AI57" s="1" t="s">
        <v>138</v>
      </c>
      <c r="AJ57" s="1">
        <v>2025</v>
      </c>
      <c r="AK57" s="1" t="str">
        <f>IF(sum!A50="ON",sum!B50,"*")</f>
        <v>*</v>
      </c>
      <c r="AL57" s="1"/>
      <c r="AM57" s="1" t="str">
        <f>IF(sum!A50="ON",sum!E50,"*")</f>
        <v>*</v>
      </c>
      <c r="AP57" s="1" t="s">
        <v>137</v>
      </c>
      <c r="AQ57" s="1" t="s">
        <v>138</v>
      </c>
      <c r="AR57" s="1">
        <v>2025</v>
      </c>
      <c r="AS57" s="1" t="str">
        <f>IF(sum!A50="QU",sum!B50,"*")</f>
        <v>*</v>
      </c>
      <c r="AT57" s="1"/>
      <c r="AU57" s="1" t="str">
        <f>IF(sum!A50="QU",sum!E50,"*")</f>
        <v>*</v>
      </c>
      <c r="AX57" s="1" t="s">
        <v>137</v>
      </c>
      <c r="AY57" s="1" t="s">
        <v>138</v>
      </c>
      <c r="AZ57" s="1">
        <v>2025</v>
      </c>
      <c r="BA57" s="1" t="str">
        <f>IF(sum!A50="SA",sum!B50,"*")</f>
        <v>*</v>
      </c>
      <c r="BB57" s="1"/>
      <c r="BC57" s="1" t="str">
        <f>IF(sum!A50="SA",sum!E50,"*")</f>
        <v>*</v>
      </c>
    </row>
    <row r="58" spans="2:55">
      <c r="B58" s="1" t="s">
        <v>137</v>
      </c>
      <c r="C58" s="1" t="s">
        <v>138</v>
      </c>
      <c r="D58" s="1">
        <v>2025</v>
      </c>
      <c r="E58" s="1" t="str">
        <f>IF(sum!A51="AL",sum!B51,"*")</f>
        <v>R_ES-APP-CW_ELC1</v>
      </c>
      <c r="F58" s="1"/>
      <c r="G58" s="1">
        <f>IF(sum!A51="AL",sum!E51,"*")</f>
        <v>0.18609682400937999</v>
      </c>
      <c r="H58" s="1"/>
      <c r="J58" s="1" t="s">
        <v>137</v>
      </c>
      <c r="K58" s="1" t="s">
        <v>138</v>
      </c>
      <c r="L58" s="1">
        <v>2025</v>
      </c>
      <c r="M58" s="1" t="str">
        <f>IF(sum!A51="AT",sum!B51,"*")</f>
        <v>*</v>
      </c>
      <c r="N58" s="1"/>
      <c r="O58" s="1" t="str">
        <f>IF(sum!A51="AT",sum!E51,"*")</f>
        <v>*</v>
      </c>
      <c r="R58" s="1" t="s">
        <v>137</v>
      </c>
      <c r="S58" s="1" t="s">
        <v>138</v>
      </c>
      <c r="T58" s="1">
        <v>2025</v>
      </c>
      <c r="U58" s="1" t="str">
        <f>IF(sum!A51="BC",sum!B51,"*")</f>
        <v>*</v>
      </c>
      <c r="V58" s="1"/>
      <c r="W58" s="1" t="str">
        <f>IF(sum!A51="BC",sum!E51,"*")</f>
        <v>*</v>
      </c>
      <c r="Z58" s="1" t="s">
        <v>137</v>
      </c>
      <c r="AA58" s="1" t="s">
        <v>138</v>
      </c>
      <c r="AB58" s="1">
        <v>2025</v>
      </c>
      <c r="AC58" s="1" t="str">
        <f>IF(sum!A51="MA",sum!B51,"*")</f>
        <v>*</v>
      </c>
      <c r="AD58" s="1"/>
      <c r="AE58" s="1" t="str">
        <f>IF(sum!A51="MA",sum!E51,"*")</f>
        <v>*</v>
      </c>
      <c r="AH58" s="1" t="s">
        <v>137</v>
      </c>
      <c r="AI58" s="1" t="s">
        <v>138</v>
      </c>
      <c r="AJ58" s="1">
        <v>2025</v>
      </c>
      <c r="AK58" s="1" t="str">
        <f>IF(sum!A51="ON",sum!B51,"*")</f>
        <v>*</v>
      </c>
      <c r="AL58" s="1"/>
      <c r="AM58" s="1" t="str">
        <f>IF(sum!A51="ON",sum!E51,"*")</f>
        <v>*</v>
      </c>
      <c r="AP58" s="1" t="s">
        <v>137</v>
      </c>
      <c r="AQ58" s="1" t="s">
        <v>138</v>
      </c>
      <c r="AR58" s="1">
        <v>2025</v>
      </c>
      <c r="AS58" s="1" t="str">
        <f>IF(sum!A51="QU",sum!B51,"*")</f>
        <v>*</v>
      </c>
      <c r="AT58" s="1"/>
      <c r="AU58" s="1" t="str">
        <f>IF(sum!A51="QU",sum!E51,"*")</f>
        <v>*</v>
      </c>
      <c r="AX58" s="1" t="s">
        <v>137</v>
      </c>
      <c r="AY58" s="1" t="s">
        <v>138</v>
      </c>
      <c r="AZ58" s="1">
        <v>2025</v>
      </c>
      <c r="BA58" s="1" t="str">
        <f>IF(sum!A51="SA",sum!B51,"*")</f>
        <v>*</v>
      </c>
      <c r="BB58" s="1"/>
      <c r="BC58" s="1" t="str">
        <f>IF(sum!A51="SA",sum!E51,"*")</f>
        <v>*</v>
      </c>
    </row>
    <row r="59" spans="2:55">
      <c r="B59" s="1" t="s">
        <v>137</v>
      </c>
      <c r="C59" s="1" t="s">
        <v>138</v>
      </c>
      <c r="D59" s="1">
        <v>2025</v>
      </c>
      <c r="E59" s="1" t="str">
        <f>IF(sum!A52="AL",sum!B52,"*")</f>
        <v>R_ES-APP-DW_ELC1</v>
      </c>
      <c r="F59" s="1"/>
      <c r="G59" s="1">
        <f>IF(sum!A52="AL",sum!E52,"*")</f>
        <v>0.72932293345197297</v>
      </c>
      <c r="H59" s="1"/>
      <c r="J59" s="1" t="s">
        <v>137</v>
      </c>
      <c r="K59" s="1" t="s">
        <v>138</v>
      </c>
      <c r="L59" s="1">
        <v>2025</v>
      </c>
      <c r="M59" s="1" t="str">
        <f>IF(sum!A52="AT",sum!B52,"*")</f>
        <v>*</v>
      </c>
      <c r="N59" s="1"/>
      <c r="O59" s="1" t="str">
        <f>IF(sum!A52="AT",sum!E52,"*")</f>
        <v>*</v>
      </c>
      <c r="R59" s="1" t="s">
        <v>137</v>
      </c>
      <c r="S59" s="1" t="s">
        <v>138</v>
      </c>
      <c r="T59" s="1">
        <v>2025</v>
      </c>
      <c r="U59" s="1" t="str">
        <f>IF(sum!A52="BC",sum!B52,"*")</f>
        <v>*</v>
      </c>
      <c r="V59" s="1"/>
      <c r="W59" s="1" t="str">
        <f>IF(sum!A52="BC",sum!E52,"*")</f>
        <v>*</v>
      </c>
      <c r="Z59" s="1" t="s">
        <v>137</v>
      </c>
      <c r="AA59" s="1" t="s">
        <v>138</v>
      </c>
      <c r="AB59" s="1">
        <v>2025</v>
      </c>
      <c r="AC59" s="1" t="str">
        <f>IF(sum!A52="MA",sum!B52,"*")</f>
        <v>*</v>
      </c>
      <c r="AD59" s="1"/>
      <c r="AE59" s="1" t="str">
        <f>IF(sum!A52="MA",sum!E52,"*")</f>
        <v>*</v>
      </c>
      <c r="AH59" s="1" t="s">
        <v>137</v>
      </c>
      <c r="AI59" s="1" t="s">
        <v>138</v>
      </c>
      <c r="AJ59" s="1">
        <v>2025</v>
      </c>
      <c r="AK59" s="1" t="str">
        <f>IF(sum!A52="ON",sum!B52,"*")</f>
        <v>*</v>
      </c>
      <c r="AL59" s="1"/>
      <c r="AM59" s="1" t="str">
        <f>IF(sum!A52="ON",sum!E52,"*")</f>
        <v>*</v>
      </c>
      <c r="AP59" s="1" t="s">
        <v>137</v>
      </c>
      <c r="AQ59" s="1" t="s">
        <v>138</v>
      </c>
      <c r="AR59" s="1">
        <v>2025</v>
      </c>
      <c r="AS59" s="1" t="str">
        <f>IF(sum!A52="QU",sum!B52,"*")</f>
        <v>*</v>
      </c>
      <c r="AT59" s="1"/>
      <c r="AU59" s="1" t="str">
        <f>IF(sum!A52="QU",sum!E52,"*")</f>
        <v>*</v>
      </c>
      <c r="AX59" s="1" t="s">
        <v>137</v>
      </c>
      <c r="AY59" s="1" t="s">
        <v>138</v>
      </c>
      <c r="AZ59" s="1">
        <v>2025</v>
      </c>
      <c r="BA59" s="1" t="str">
        <f>IF(sum!A52="SA",sum!B52,"*")</f>
        <v>*</v>
      </c>
      <c r="BB59" s="1"/>
      <c r="BC59" s="1" t="str">
        <f>IF(sum!A52="SA",sum!E52,"*")</f>
        <v>*</v>
      </c>
    </row>
    <row r="60" spans="2:55">
      <c r="B60" s="1" t="s">
        <v>137</v>
      </c>
      <c r="C60" s="1" t="s">
        <v>138</v>
      </c>
      <c r="D60" s="1">
        <v>2025</v>
      </c>
      <c r="E60" s="1" t="str">
        <f>IF(sum!A53="AL",sum!B53,"*")</f>
        <v>R_ES-APP-FR_ELC1</v>
      </c>
      <c r="F60" s="1"/>
      <c r="G60" s="1">
        <f>IF(sum!A53="AL",sum!E53,"*")</f>
        <v>0.118745487406543</v>
      </c>
      <c r="H60" s="1"/>
      <c r="J60" s="1" t="s">
        <v>137</v>
      </c>
      <c r="K60" s="1" t="s">
        <v>138</v>
      </c>
      <c r="L60" s="1">
        <v>2025</v>
      </c>
      <c r="M60" s="1" t="str">
        <f>IF(sum!A53="AT",sum!B53,"*")</f>
        <v>*</v>
      </c>
      <c r="N60" s="1"/>
      <c r="O60" s="1" t="str">
        <f>IF(sum!A53="AT",sum!E53,"*")</f>
        <v>*</v>
      </c>
      <c r="R60" s="1" t="s">
        <v>137</v>
      </c>
      <c r="S60" s="1" t="s">
        <v>138</v>
      </c>
      <c r="T60" s="1">
        <v>2025</v>
      </c>
      <c r="U60" s="1" t="str">
        <f>IF(sum!A53="BC",sum!B53,"*")</f>
        <v>*</v>
      </c>
      <c r="V60" s="1"/>
      <c r="W60" s="1" t="str">
        <f>IF(sum!A53="BC",sum!E53,"*")</f>
        <v>*</v>
      </c>
      <c r="Z60" s="1" t="s">
        <v>137</v>
      </c>
      <c r="AA60" s="1" t="s">
        <v>138</v>
      </c>
      <c r="AB60" s="1">
        <v>2025</v>
      </c>
      <c r="AC60" s="1" t="str">
        <f>IF(sum!A53="MA",sum!B53,"*")</f>
        <v>*</v>
      </c>
      <c r="AD60" s="1"/>
      <c r="AE60" s="1" t="str">
        <f>IF(sum!A53="MA",sum!E53,"*")</f>
        <v>*</v>
      </c>
      <c r="AH60" s="1" t="s">
        <v>137</v>
      </c>
      <c r="AI60" s="1" t="s">
        <v>138</v>
      </c>
      <c r="AJ60" s="1">
        <v>2025</v>
      </c>
      <c r="AK60" s="1" t="str">
        <f>IF(sum!A53="ON",sum!B53,"*")</f>
        <v>*</v>
      </c>
      <c r="AL60" s="1"/>
      <c r="AM60" s="1" t="str">
        <f>IF(sum!A53="ON",sum!E53,"*")</f>
        <v>*</v>
      </c>
      <c r="AP60" s="1" t="s">
        <v>137</v>
      </c>
      <c r="AQ60" s="1" t="s">
        <v>138</v>
      </c>
      <c r="AR60" s="1">
        <v>2025</v>
      </c>
      <c r="AS60" s="1" t="str">
        <f>IF(sum!A53="QU",sum!B53,"*")</f>
        <v>*</v>
      </c>
      <c r="AT60" s="1"/>
      <c r="AU60" s="1" t="str">
        <f>IF(sum!A53="QU",sum!E53,"*")</f>
        <v>*</v>
      </c>
      <c r="AX60" s="1" t="s">
        <v>137</v>
      </c>
      <c r="AY60" s="1" t="s">
        <v>138</v>
      </c>
      <c r="AZ60" s="1">
        <v>2025</v>
      </c>
      <c r="BA60" s="1" t="str">
        <f>IF(sum!A53="SA",sum!B53,"*")</f>
        <v>*</v>
      </c>
      <c r="BB60" s="1"/>
      <c r="BC60" s="1" t="str">
        <f>IF(sum!A53="SA",sum!E53,"*")</f>
        <v>*</v>
      </c>
    </row>
    <row r="61" spans="2:55">
      <c r="B61" s="1" t="s">
        <v>137</v>
      </c>
      <c r="C61" s="1" t="s">
        <v>138</v>
      </c>
      <c r="D61" s="1">
        <v>2025</v>
      </c>
      <c r="E61" s="1" t="str">
        <f>IF(sum!A54="AL",sum!B54,"*")</f>
        <v>R_ES-APP-OTH_ELC1</v>
      </c>
      <c r="F61" s="1"/>
      <c r="G61" s="1">
        <f>IF(sum!A54="AL",sum!E54,"*")</f>
        <v>1.60333192695241</v>
      </c>
      <c r="H61" s="1"/>
      <c r="J61" s="1" t="s">
        <v>137</v>
      </c>
      <c r="K61" s="1" t="s">
        <v>138</v>
      </c>
      <c r="L61" s="1">
        <v>2025</v>
      </c>
      <c r="M61" s="1" t="str">
        <f>IF(sum!A54="AT",sum!B54,"*")</f>
        <v>*</v>
      </c>
      <c r="N61" s="1"/>
      <c r="O61" s="1" t="str">
        <f>IF(sum!A54="AT",sum!E54,"*")</f>
        <v>*</v>
      </c>
      <c r="R61" s="1" t="s">
        <v>137</v>
      </c>
      <c r="S61" s="1" t="s">
        <v>138</v>
      </c>
      <c r="T61" s="1">
        <v>2025</v>
      </c>
      <c r="U61" s="1" t="str">
        <f>IF(sum!A54="BC",sum!B54,"*")</f>
        <v>*</v>
      </c>
      <c r="V61" s="1"/>
      <c r="W61" s="1" t="str">
        <f>IF(sum!A54="BC",sum!E54,"*")</f>
        <v>*</v>
      </c>
      <c r="Z61" s="1" t="s">
        <v>137</v>
      </c>
      <c r="AA61" s="1" t="s">
        <v>138</v>
      </c>
      <c r="AB61" s="1">
        <v>2025</v>
      </c>
      <c r="AC61" s="1" t="str">
        <f>IF(sum!A54="MA",sum!B54,"*")</f>
        <v>*</v>
      </c>
      <c r="AD61" s="1"/>
      <c r="AE61" s="1" t="str">
        <f>IF(sum!A54="MA",sum!E54,"*")</f>
        <v>*</v>
      </c>
      <c r="AH61" s="1" t="s">
        <v>137</v>
      </c>
      <c r="AI61" s="1" t="s">
        <v>138</v>
      </c>
      <c r="AJ61" s="1">
        <v>2025</v>
      </c>
      <c r="AK61" s="1" t="str">
        <f>IF(sum!A54="ON",sum!B54,"*")</f>
        <v>*</v>
      </c>
      <c r="AL61" s="1"/>
      <c r="AM61" s="1" t="str">
        <f>IF(sum!A54="ON",sum!E54,"*")</f>
        <v>*</v>
      </c>
      <c r="AP61" s="1" t="s">
        <v>137</v>
      </c>
      <c r="AQ61" s="1" t="s">
        <v>138</v>
      </c>
      <c r="AR61" s="1">
        <v>2025</v>
      </c>
      <c r="AS61" s="1" t="str">
        <f>IF(sum!A54="QU",sum!B54,"*")</f>
        <v>*</v>
      </c>
      <c r="AT61" s="1"/>
      <c r="AU61" s="1" t="str">
        <f>IF(sum!A54="QU",sum!E54,"*")</f>
        <v>*</v>
      </c>
      <c r="AX61" s="1" t="s">
        <v>137</v>
      </c>
      <c r="AY61" s="1" t="s">
        <v>138</v>
      </c>
      <c r="AZ61" s="1">
        <v>2025</v>
      </c>
      <c r="BA61" s="1" t="str">
        <f>IF(sum!A54="SA",sum!B54,"*")</f>
        <v>*</v>
      </c>
      <c r="BB61" s="1"/>
      <c r="BC61" s="1" t="str">
        <f>IF(sum!A54="SA",sum!E54,"*")</f>
        <v>*</v>
      </c>
    </row>
    <row r="62" spans="2:55">
      <c r="B62" s="1" t="s">
        <v>137</v>
      </c>
      <c r="C62" s="1" t="s">
        <v>138</v>
      </c>
      <c r="D62" s="1">
        <v>2025</v>
      </c>
      <c r="E62" s="1" t="str">
        <f>IF(sum!A55="AL",sum!B55,"*")</f>
        <v>R_ES-APP-RA_ELC1</v>
      </c>
      <c r="F62" s="1"/>
      <c r="G62" s="1">
        <f>IF(sum!A55="AL",sum!E55,"*")</f>
        <v>1.05385605501474</v>
      </c>
      <c r="H62" s="1"/>
      <c r="J62" s="1" t="s">
        <v>137</v>
      </c>
      <c r="K62" s="1" t="s">
        <v>138</v>
      </c>
      <c r="L62" s="1">
        <v>2025</v>
      </c>
      <c r="M62" s="1" t="str">
        <f>IF(sum!A55="AT",sum!B55,"*")</f>
        <v>*</v>
      </c>
      <c r="N62" s="1"/>
      <c r="O62" s="1" t="str">
        <f>IF(sum!A55="AT",sum!E55,"*")</f>
        <v>*</v>
      </c>
      <c r="R62" s="1" t="s">
        <v>137</v>
      </c>
      <c r="S62" s="1" t="s">
        <v>138</v>
      </c>
      <c r="T62" s="1">
        <v>2025</v>
      </c>
      <c r="U62" s="1" t="str">
        <f>IF(sum!A55="BC",sum!B55,"*")</f>
        <v>*</v>
      </c>
      <c r="V62" s="1"/>
      <c r="W62" s="1" t="str">
        <f>IF(sum!A55="BC",sum!E55,"*")</f>
        <v>*</v>
      </c>
      <c r="Z62" s="1" t="s">
        <v>137</v>
      </c>
      <c r="AA62" s="1" t="s">
        <v>138</v>
      </c>
      <c r="AB62" s="1">
        <v>2025</v>
      </c>
      <c r="AC62" s="1" t="str">
        <f>IF(sum!A55="MA",sum!B55,"*")</f>
        <v>*</v>
      </c>
      <c r="AD62" s="1"/>
      <c r="AE62" s="1" t="str">
        <f>IF(sum!A55="MA",sum!E55,"*")</f>
        <v>*</v>
      </c>
      <c r="AH62" s="1" t="s">
        <v>137</v>
      </c>
      <c r="AI62" s="1" t="s">
        <v>138</v>
      </c>
      <c r="AJ62" s="1">
        <v>2025</v>
      </c>
      <c r="AK62" s="1" t="str">
        <f>IF(sum!A55="ON",sum!B55,"*")</f>
        <v>*</v>
      </c>
      <c r="AL62" s="1"/>
      <c r="AM62" s="1" t="str">
        <f>IF(sum!A55="ON",sum!E55,"*")</f>
        <v>*</v>
      </c>
      <c r="AP62" s="1" t="s">
        <v>137</v>
      </c>
      <c r="AQ62" s="1" t="s">
        <v>138</v>
      </c>
      <c r="AR62" s="1">
        <v>2025</v>
      </c>
      <c r="AS62" s="1" t="str">
        <f>IF(sum!A55="QU",sum!B55,"*")</f>
        <v>*</v>
      </c>
      <c r="AT62" s="1"/>
      <c r="AU62" s="1" t="str">
        <f>IF(sum!A55="QU",sum!E55,"*")</f>
        <v>*</v>
      </c>
      <c r="AX62" s="1" t="s">
        <v>137</v>
      </c>
      <c r="AY62" s="1" t="s">
        <v>138</v>
      </c>
      <c r="AZ62" s="1">
        <v>2025</v>
      </c>
      <c r="BA62" s="1" t="str">
        <f>IF(sum!A55="SA",sum!B55,"*")</f>
        <v>*</v>
      </c>
      <c r="BB62" s="1"/>
      <c r="BC62" s="1" t="str">
        <f>IF(sum!A55="SA",sum!E55,"*")</f>
        <v>*</v>
      </c>
    </row>
    <row r="63" spans="2:55">
      <c r="B63" s="1" t="s">
        <v>137</v>
      </c>
      <c r="C63" s="1" t="s">
        <v>138</v>
      </c>
      <c r="D63" s="1">
        <v>2025</v>
      </c>
      <c r="E63" s="1" t="str">
        <f>IF(sum!A56="AL",sum!B56,"*")</f>
        <v>R_ES-APP-RE_ELC1</v>
      </c>
      <c r="F63" s="1"/>
      <c r="G63" s="1">
        <f>IF(sum!A56="AL",sum!E56,"*")</f>
        <v>0.33505220233370597</v>
      </c>
      <c r="H63" s="1"/>
      <c r="J63" s="1" t="s">
        <v>137</v>
      </c>
      <c r="K63" s="1" t="s">
        <v>138</v>
      </c>
      <c r="L63" s="1">
        <v>2025</v>
      </c>
      <c r="M63" s="1" t="str">
        <f>IF(sum!A56="AT",sum!B56,"*")</f>
        <v>*</v>
      </c>
      <c r="N63" s="1"/>
      <c r="O63" s="1" t="str">
        <f>IF(sum!A56="AT",sum!E56,"*")</f>
        <v>*</v>
      </c>
      <c r="R63" s="1" t="s">
        <v>137</v>
      </c>
      <c r="S63" s="1" t="s">
        <v>138</v>
      </c>
      <c r="T63" s="1">
        <v>2025</v>
      </c>
      <c r="U63" s="1" t="str">
        <f>IF(sum!A56="BC",sum!B56,"*")</f>
        <v>*</v>
      </c>
      <c r="V63" s="1"/>
      <c r="W63" s="1" t="str">
        <f>IF(sum!A56="BC",sum!E56,"*")</f>
        <v>*</v>
      </c>
      <c r="Z63" s="1" t="s">
        <v>137</v>
      </c>
      <c r="AA63" s="1" t="s">
        <v>138</v>
      </c>
      <c r="AB63" s="1">
        <v>2025</v>
      </c>
      <c r="AC63" s="1" t="str">
        <f>IF(sum!A56="MA",sum!B56,"*")</f>
        <v>*</v>
      </c>
      <c r="AD63" s="1"/>
      <c r="AE63" s="1" t="str">
        <f>IF(sum!A56="MA",sum!E56,"*")</f>
        <v>*</v>
      </c>
      <c r="AH63" s="1" t="s">
        <v>137</v>
      </c>
      <c r="AI63" s="1" t="s">
        <v>138</v>
      </c>
      <c r="AJ63" s="1">
        <v>2025</v>
      </c>
      <c r="AK63" s="1" t="str">
        <f>IF(sum!A56="ON",sum!B56,"*")</f>
        <v>*</v>
      </c>
      <c r="AL63" s="1"/>
      <c r="AM63" s="1" t="str">
        <f>IF(sum!A56="ON",sum!E56,"*")</f>
        <v>*</v>
      </c>
      <c r="AP63" s="1" t="s">
        <v>137</v>
      </c>
      <c r="AQ63" s="1" t="s">
        <v>138</v>
      </c>
      <c r="AR63" s="1">
        <v>2025</v>
      </c>
      <c r="AS63" s="1" t="str">
        <f>IF(sum!A56="QU",sum!B56,"*")</f>
        <v>*</v>
      </c>
      <c r="AT63" s="1"/>
      <c r="AU63" s="1" t="str">
        <f>IF(sum!A56="QU",sum!E56,"*")</f>
        <v>*</v>
      </c>
      <c r="AX63" s="1" t="s">
        <v>137</v>
      </c>
      <c r="AY63" s="1" t="s">
        <v>138</v>
      </c>
      <c r="AZ63" s="1">
        <v>2025</v>
      </c>
      <c r="BA63" s="1" t="str">
        <f>IF(sum!A56="SA",sum!B56,"*")</f>
        <v>*</v>
      </c>
      <c r="BB63" s="1"/>
      <c r="BC63" s="1" t="str">
        <f>IF(sum!A56="SA",sum!E56,"*")</f>
        <v>*</v>
      </c>
    </row>
    <row r="64" spans="2:55">
      <c r="B64" s="1" t="s">
        <v>137</v>
      </c>
      <c r="C64" s="1" t="s">
        <v>138</v>
      </c>
      <c r="D64" s="1">
        <v>2025</v>
      </c>
      <c r="E64" s="1" t="str">
        <f>IF(sum!A57="AL",sum!B57,"*")</f>
        <v>R_ES-LI_ELC1</v>
      </c>
      <c r="F64" s="1"/>
      <c r="G64" s="1">
        <f>IF(sum!A57="AL",sum!E57,"*")</f>
        <v>3.2047868000068198</v>
      </c>
      <c r="H64" s="1"/>
      <c r="J64" s="1" t="s">
        <v>137</v>
      </c>
      <c r="K64" s="1" t="s">
        <v>138</v>
      </c>
      <c r="L64" s="1">
        <v>2025</v>
      </c>
      <c r="M64" s="1" t="str">
        <f>IF(sum!A57="AT",sum!B57,"*")</f>
        <v>*</v>
      </c>
      <c r="N64" s="1"/>
      <c r="O64" s="1" t="str">
        <f>IF(sum!A57="AT",sum!E57,"*")</f>
        <v>*</v>
      </c>
      <c r="R64" s="1" t="s">
        <v>137</v>
      </c>
      <c r="S64" s="1" t="s">
        <v>138</v>
      </c>
      <c r="T64" s="1">
        <v>2025</v>
      </c>
      <c r="U64" s="1" t="str">
        <f>IF(sum!A57="BC",sum!B57,"*")</f>
        <v>*</v>
      </c>
      <c r="V64" s="1"/>
      <c r="W64" s="1" t="str">
        <f>IF(sum!A57="BC",sum!E57,"*")</f>
        <v>*</v>
      </c>
      <c r="Z64" s="1" t="s">
        <v>137</v>
      </c>
      <c r="AA64" s="1" t="s">
        <v>138</v>
      </c>
      <c r="AB64" s="1">
        <v>2025</v>
      </c>
      <c r="AC64" s="1" t="str">
        <f>IF(sum!A57="MA",sum!B57,"*")</f>
        <v>*</v>
      </c>
      <c r="AD64" s="1"/>
      <c r="AE64" s="1" t="str">
        <f>IF(sum!A57="MA",sum!E57,"*")</f>
        <v>*</v>
      </c>
      <c r="AH64" s="1" t="s">
        <v>137</v>
      </c>
      <c r="AI64" s="1" t="s">
        <v>138</v>
      </c>
      <c r="AJ64" s="1">
        <v>2025</v>
      </c>
      <c r="AK64" s="1" t="str">
        <f>IF(sum!A57="ON",sum!B57,"*")</f>
        <v>*</v>
      </c>
      <c r="AL64" s="1"/>
      <c r="AM64" s="1" t="str">
        <f>IF(sum!A57="ON",sum!E57,"*")</f>
        <v>*</v>
      </c>
      <c r="AP64" s="1" t="s">
        <v>137</v>
      </c>
      <c r="AQ64" s="1" t="s">
        <v>138</v>
      </c>
      <c r="AR64" s="1">
        <v>2025</v>
      </c>
      <c r="AS64" s="1" t="str">
        <f>IF(sum!A57="QU",sum!B57,"*")</f>
        <v>*</v>
      </c>
      <c r="AT64" s="1"/>
      <c r="AU64" s="1" t="str">
        <f>IF(sum!A57="QU",sum!E57,"*")</f>
        <v>*</v>
      </c>
      <c r="AX64" s="1" t="s">
        <v>137</v>
      </c>
      <c r="AY64" s="1" t="s">
        <v>138</v>
      </c>
      <c r="AZ64" s="1">
        <v>2025</v>
      </c>
      <c r="BA64" s="1" t="str">
        <f>IF(sum!A57="SA",sum!B57,"*")</f>
        <v>*</v>
      </c>
      <c r="BB64" s="1"/>
      <c r="BC64" s="1" t="str">
        <f>IF(sum!A57="SA",sum!E57,"*")</f>
        <v>*</v>
      </c>
    </row>
    <row r="65" spans="2:55">
      <c r="B65" s="1" t="s">
        <v>137</v>
      </c>
      <c r="C65" s="1" t="s">
        <v>138</v>
      </c>
      <c r="D65" s="1">
        <v>2025</v>
      </c>
      <c r="E65" s="1" t="str">
        <f>IF(sum!A58="AL",sum!B58,"*")</f>
        <v>R_ES-SC-AP_ELC1_ROOM_CENTRAL</v>
      </c>
      <c r="F65" s="1"/>
      <c r="G65" s="1">
        <f>IF(sum!A58="AL",sum!E58,"*")</f>
        <v>2.44082464786394E-2</v>
      </c>
      <c r="H65" s="1"/>
      <c r="J65" s="1" t="s">
        <v>137</v>
      </c>
      <c r="K65" s="1" t="s">
        <v>138</v>
      </c>
      <c r="L65" s="1">
        <v>2025</v>
      </c>
      <c r="M65" s="1" t="str">
        <f>IF(sum!A58="AT",sum!B58,"*")</f>
        <v>*</v>
      </c>
      <c r="N65" s="1"/>
      <c r="O65" s="1" t="str">
        <f>IF(sum!A58="AT",sum!E58,"*")</f>
        <v>*</v>
      </c>
      <c r="R65" s="1" t="s">
        <v>137</v>
      </c>
      <c r="S65" s="1" t="s">
        <v>138</v>
      </c>
      <c r="T65" s="1">
        <v>2025</v>
      </c>
      <c r="U65" s="1" t="str">
        <f>IF(sum!A58="BC",sum!B58,"*")</f>
        <v>*</v>
      </c>
      <c r="V65" s="1"/>
      <c r="W65" s="1" t="str">
        <f>IF(sum!A58="BC",sum!E58,"*")</f>
        <v>*</v>
      </c>
      <c r="Z65" s="1" t="s">
        <v>137</v>
      </c>
      <c r="AA65" s="1" t="s">
        <v>138</v>
      </c>
      <c r="AB65" s="1">
        <v>2025</v>
      </c>
      <c r="AC65" s="1" t="str">
        <f>IF(sum!A58="MA",sum!B58,"*")</f>
        <v>*</v>
      </c>
      <c r="AD65" s="1"/>
      <c r="AE65" s="1" t="str">
        <f>IF(sum!A58="MA",sum!E58,"*")</f>
        <v>*</v>
      </c>
      <c r="AH65" s="1" t="s">
        <v>137</v>
      </c>
      <c r="AI65" s="1" t="s">
        <v>138</v>
      </c>
      <c r="AJ65" s="1">
        <v>2025</v>
      </c>
      <c r="AK65" s="1" t="str">
        <f>IF(sum!A58="ON",sum!B58,"*")</f>
        <v>*</v>
      </c>
      <c r="AL65" s="1"/>
      <c r="AM65" s="1" t="str">
        <f>IF(sum!A58="ON",sum!E58,"*")</f>
        <v>*</v>
      </c>
      <c r="AP65" s="1" t="s">
        <v>137</v>
      </c>
      <c r="AQ65" s="1" t="s">
        <v>138</v>
      </c>
      <c r="AR65" s="1">
        <v>2025</v>
      </c>
      <c r="AS65" s="1" t="str">
        <f>IF(sum!A58="QU",sum!B58,"*")</f>
        <v>*</v>
      </c>
      <c r="AT65" s="1"/>
      <c r="AU65" s="1" t="str">
        <f>IF(sum!A58="QU",sum!E58,"*")</f>
        <v>*</v>
      </c>
      <c r="AX65" s="1" t="s">
        <v>137</v>
      </c>
      <c r="AY65" s="1" t="s">
        <v>138</v>
      </c>
      <c r="AZ65" s="1">
        <v>2025</v>
      </c>
      <c r="BA65" s="1" t="str">
        <f>IF(sum!A58="SA",sum!B58,"*")</f>
        <v>*</v>
      </c>
      <c r="BB65" s="1"/>
      <c r="BC65" s="1" t="str">
        <f>IF(sum!A58="SA",sum!E58,"*")</f>
        <v>*</v>
      </c>
    </row>
    <row r="66" spans="2:55">
      <c r="B66" s="1" t="s">
        <v>137</v>
      </c>
      <c r="C66" s="1" t="s">
        <v>138</v>
      </c>
      <c r="D66" s="1">
        <v>2025</v>
      </c>
      <c r="E66" s="1" t="str">
        <f>IF(sum!A59="AL",sum!B59,"*")</f>
        <v>R_ES-SC-MOB_ELC1_ROOM_CENTRAL</v>
      </c>
      <c r="F66" s="1"/>
      <c r="G66" s="1">
        <f>IF(sum!A59="AL",sum!E59,"*")</f>
        <v>4.1744391547433903E-3</v>
      </c>
      <c r="H66" s="1"/>
      <c r="J66" s="1" t="s">
        <v>137</v>
      </c>
      <c r="K66" s="1" t="s">
        <v>138</v>
      </c>
      <c r="L66" s="1">
        <v>2025</v>
      </c>
      <c r="M66" s="1" t="str">
        <f>IF(sum!A59="AT",sum!B59,"*")</f>
        <v>*</v>
      </c>
      <c r="N66" s="1"/>
      <c r="O66" s="1" t="str">
        <f>IF(sum!A59="AT",sum!E59,"*")</f>
        <v>*</v>
      </c>
      <c r="R66" s="1" t="s">
        <v>137</v>
      </c>
      <c r="S66" s="1" t="s">
        <v>138</v>
      </c>
      <c r="T66" s="1">
        <v>2025</v>
      </c>
      <c r="U66" s="1" t="str">
        <f>IF(sum!A59="BC",sum!B59,"*")</f>
        <v>*</v>
      </c>
      <c r="V66" s="1"/>
      <c r="W66" s="1" t="str">
        <f>IF(sum!A59="BC",sum!E59,"*")</f>
        <v>*</v>
      </c>
      <c r="Z66" s="1" t="s">
        <v>137</v>
      </c>
      <c r="AA66" s="1" t="s">
        <v>138</v>
      </c>
      <c r="AB66" s="1">
        <v>2025</v>
      </c>
      <c r="AC66" s="1" t="str">
        <f>IF(sum!A59="MA",sum!B59,"*")</f>
        <v>*</v>
      </c>
      <c r="AD66" s="1"/>
      <c r="AE66" s="1" t="str">
        <f>IF(sum!A59="MA",sum!E59,"*")</f>
        <v>*</v>
      </c>
      <c r="AH66" s="1" t="s">
        <v>137</v>
      </c>
      <c r="AI66" s="1" t="s">
        <v>138</v>
      </c>
      <c r="AJ66" s="1">
        <v>2025</v>
      </c>
      <c r="AK66" s="1" t="str">
        <f>IF(sum!A59="ON",sum!B59,"*")</f>
        <v>*</v>
      </c>
      <c r="AL66" s="1"/>
      <c r="AM66" s="1" t="str">
        <f>IF(sum!A59="ON",sum!E59,"*")</f>
        <v>*</v>
      </c>
      <c r="AP66" s="1" t="s">
        <v>137</v>
      </c>
      <c r="AQ66" s="1" t="s">
        <v>138</v>
      </c>
      <c r="AR66" s="1">
        <v>2025</v>
      </c>
      <c r="AS66" s="1" t="str">
        <f>IF(sum!A59="QU",sum!B59,"*")</f>
        <v>*</v>
      </c>
      <c r="AT66" s="1"/>
      <c r="AU66" s="1" t="str">
        <f>IF(sum!A59="QU",sum!E59,"*")</f>
        <v>*</v>
      </c>
      <c r="AX66" s="1" t="s">
        <v>137</v>
      </c>
      <c r="AY66" s="1" t="s">
        <v>138</v>
      </c>
      <c r="AZ66" s="1">
        <v>2025</v>
      </c>
      <c r="BA66" s="1" t="str">
        <f>IF(sum!A59="SA",sum!B59,"*")</f>
        <v>*</v>
      </c>
      <c r="BB66" s="1"/>
      <c r="BC66" s="1" t="str">
        <f>IF(sum!A59="SA",sum!E59,"*")</f>
        <v>*</v>
      </c>
    </row>
    <row r="67" spans="2:55">
      <c r="B67" s="1" t="s">
        <v>137</v>
      </c>
      <c r="C67" s="1" t="s">
        <v>138</v>
      </c>
      <c r="D67" s="1">
        <v>2025</v>
      </c>
      <c r="E67" s="1" t="str">
        <f>IF(sum!A60="AL",sum!B60,"*")</f>
        <v>R_ES-SC-SA_ELC1_ROOM_CENTRAL</v>
      </c>
      <c r="F67" s="1"/>
      <c r="G67" s="1">
        <f>IF(sum!A60="AL",sum!E60,"*")</f>
        <v>1.5714102560516099E-2</v>
      </c>
      <c r="H67" s="1"/>
      <c r="J67" s="1" t="s">
        <v>137</v>
      </c>
      <c r="K67" s="1" t="s">
        <v>138</v>
      </c>
      <c r="L67" s="1">
        <v>2025</v>
      </c>
      <c r="M67" s="1" t="str">
        <f>IF(sum!A60="AT",sum!B60,"*")</f>
        <v>*</v>
      </c>
      <c r="N67" s="1"/>
      <c r="O67" s="1" t="str">
        <f>IF(sum!A60="AT",sum!E60,"*")</f>
        <v>*</v>
      </c>
      <c r="R67" s="1" t="s">
        <v>137</v>
      </c>
      <c r="S67" s="1" t="s">
        <v>138</v>
      </c>
      <c r="T67" s="1">
        <v>2025</v>
      </c>
      <c r="U67" s="1" t="str">
        <f>IF(sum!A60="BC",sum!B60,"*")</f>
        <v>*</v>
      </c>
      <c r="V67" s="1"/>
      <c r="W67" s="1" t="str">
        <f>IF(sum!A60="BC",sum!E60,"*")</f>
        <v>*</v>
      </c>
      <c r="Z67" s="1" t="s">
        <v>137</v>
      </c>
      <c r="AA67" s="1" t="s">
        <v>138</v>
      </c>
      <c r="AB67" s="1">
        <v>2025</v>
      </c>
      <c r="AC67" s="1" t="str">
        <f>IF(sum!A60="MA",sum!B60,"*")</f>
        <v>*</v>
      </c>
      <c r="AD67" s="1"/>
      <c r="AE67" s="1" t="str">
        <f>IF(sum!A60="MA",sum!E60,"*")</f>
        <v>*</v>
      </c>
      <c r="AH67" s="1" t="s">
        <v>137</v>
      </c>
      <c r="AI67" s="1" t="s">
        <v>138</v>
      </c>
      <c r="AJ67" s="1">
        <v>2025</v>
      </c>
      <c r="AK67" s="1" t="str">
        <f>IF(sum!A60="ON",sum!B60,"*")</f>
        <v>*</v>
      </c>
      <c r="AL67" s="1"/>
      <c r="AM67" s="1" t="str">
        <f>IF(sum!A60="ON",sum!E60,"*")</f>
        <v>*</v>
      </c>
      <c r="AP67" s="1" t="s">
        <v>137</v>
      </c>
      <c r="AQ67" s="1" t="s">
        <v>138</v>
      </c>
      <c r="AR67" s="1">
        <v>2025</v>
      </c>
      <c r="AS67" s="1" t="str">
        <f>IF(sum!A60="QU",sum!B60,"*")</f>
        <v>*</v>
      </c>
      <c r="AT67" s="1"/>
      <c r="AU67" s="1" t="str">
        <f>IF(sum!A60="QU",sum!E60,"*")</f>
        <v>*</v>
      </c>
      <c r="AX67" s="1" t="s">
        <v>137</v>
      </c>
      <c r="AY67" s="1" t="s">
        <v>138</v>
      </c>
      <c r="AZ67" s="1">
        <v>2025</v>
      </c>
      <c r="BA67" s="1" t="str">
        <f>IF(sum!A60="SA",sum!B60,"*")</f>
        <v>*</v>
      </c>
      <c r="BB67" s="1"/>
      <c r="BC67" s="1" t="str">
        <f>IF(sum!A60="SA",sum!E60,"*")</f>
        <v>*</v>
      </c>
    </row>
    <row r="68" spans="2:55">
      <c r="B68" s="1" t="s">
        <v>137</v>
      </c>
      <c r="C68" s="1" t="s">
        <v>138</v>
      </c>
      <c r="D68" s="1">
        <v>2025</v>
      </c>
      <c r="E68" s="1" t="str">
        <f>IF(sum!A61="AL",sum!B61,"*")</f>
        <v>R_ES-SC-SD_ELC1_ROOM_CENTRAL</v>
      </c>
      <c r="F68" s="1"/>
      <c r="G68" s="1">
        <f>IF(sum!A61="AL",sum!E61,"*")</f>
        <v>6.4765682946211503E-2</v>
      </c>
      <c r="H68" s="1"/>
      <c r="J68" s="1" t="s">
        <v>137</v>
      </c>
      <c r="K68" s="1" t="s">
        <v>138</v>
      </c>
      <c r="L68" s="1">
        <v>2025</v>
      </c>
      <c r="M68" s="1" t="str">
        <f>IF(sum!A61="AT",sum!B61,"*")</f>
        <v>*</v>
      </c>
      <c r="N68" s="1"/>
      <c r="O68" s="1" t="str">
        <f>IF(sum!A61="AT",sum!E61,"*")</f>
        <v>*</v>
      </c>
      <c r="R68" s="1" t="s">
        <v>137</v>
      </c>
      <c r="S68" s="1" t="s">
        <v>138</v>
      </c>
      <c r="T68" s="1">
        <v>2025</v>
      </c>
      <c r="U68" s="1" t="str">
        <f>IF(sum!A61="BC",sum!B61,"*")</f>
        <v>*</v>
      </c>
      <c r="V68" s="1"/>
      <c r="W68" s="1" t="str">
        <f>IF(sum!A61="BC",sum!E61,"*")</f>
        <v>*</v>
      </c>
      <c r="Z68" s="1" t="s">
        <v>137</v>
      </c>
      <c r="AA68" s="1" t="s">
        <v>138</v>
      </c>
      <c r="AB68" s="1">
        <v>2025</v>
      </c>
      <c r="AC68" s="1" t="str">
        <f>IF(sum!A61="MA",sum!B61,"*")</f>
        <v>*</v>
      </c>
      <c r="AD68" s="1"/>
      <c r="AE68" s="1" t="str">
        <f>IF(sum!A61="MA",sum!E61,"*")</f>
        <v>*</v>
      </c>
      <c r="AH68" s="1" t="s">
        <v>137</v>
      </c>
      <c r="AI68" s="1" t="s">
        <v>138</v>
      </c>
      <c r="AJ68" s="1">
        <v>2025</v>
      </c>
      <c r="AK68" s="1" t="str">
        <f>IF(sum!A61="ON",sum!B61,"*")</f>
        <v>*</v>
      </c>
      <c r="AL68" s="1"/>
      <c r="AM68" s="1" t="str">
        <f>IF(sum!A61="ON",sum!E61,"*")</f>
        <v>*</v>
      </c>
      <c r="AP68" s="1" t="s">
        <v>137</v>
      </c>
      <c r="AQ68" s="1" t="s">
        <v>138</v>
      </c>
      <c r="AR68" s="1">
        <v>2025</v>
      </c>
      <c r="AS68" s="1" t="str">
        <f>IF(sum!A61="QU",sum!B61,"*")</f>
        <v>*</v>
      </c>
      <c r="AT68" s="1"/>
      <c r="AU68" s="1" t="str">
        <f>IF(sum!A61="QU",sum!E61,"*")</f>
        <v>*</v>
      </c>
      <c r="AX68" s="1" t="s">
        <v>137</v>
      </c>
      <c r="AY68" s="1" t="s">
        <v>138</v>
      </c>
      <c r="AZ68" s="1">
        <v>2025</v>
      </c>
      <c r="BA68" s="1" t="str">
        <f>IF(sum!A61="SA",sum!B61,"*")</f>
        <v>*</v>
      </c>
      <c r="BB68" s="1"/>
      <c r="BC68" s="1" t="str">
        <f>IF(sum!A61="SA",sum!E61,"*")</f>
        <v>*</v>
      </c>
    </row>
    <row r="69" spans="2:55">
      <c r="B69" s="1" t="s">
        <v>137</v>
      </c>
      <c r="C69" s="1" t="s">
        <v>138</v>
      </c>
      <c r="D69" s="1">
        <v>2025</v>
      </c>
      <c r="E69" s="1" t="str">
        <f>IF(sum!A62="AL",sum!B62,"*")</f>
        <v>R_ES-SH-AP_ELC1</v>
      </c>
      <c r="F69" s="1"/>
      <c r="G69" s="1">
        <f>IF(sum!A62="AL",sum!E62,"*")</f>
        <v>0</v>
      </c>
      <c r="H69" s="1"/>
      <c r="J69" s="1" t="s">
        <v>137</v>
      </c>
      <c r="K69" s="1" t="s">
        <v>138</v>
      </c>
      <c r="L69" s="1">
        <v>2025</v>
      </c>
      <c r="M69" s="1" t="str">
        <f>IF(sum!A62="AT",sum!B62,"*")</f>
        <v>*</v>
      </c>
      <c r="N69" s="1"/>
      <c r="O69" s="1" t="str">
        <f>IF(sum!A62="AT",sum!E62,"*")</f>
        <v>*</v>
      </c>
      <c r="R69" s="1" t="s">
        <v>137</v>
      </c>
      <c r="S69" s="1" t="s">
        <v>138</v>
      </c>
      <c r="T69" s="1">
        <v>2025</v>
      </c>
      <c r="U69" s="1" t="str">
        <f>IF(sum!A62="BC",sum!B62,"*")</f>
        <v>*</v>
      </c>
      <c r="V69" s="1"/>
      <c r="W69" s="1" t="str">
        <f>IF(sum!A62="BC",sum!E62,"*")</f>
        <v>*</v>
      </c>
      <c r="Z69" s="1" t="s">
        <v>137</v>
      </c>
      <c r="AA69" s="1" t="s">
        <v>138</v>
      </c>
      <c r="AB69" s="1">
        <v>2025</v>
      </c>
      <c r="AC69" s="1" t="str">
        <f>IF(sum!A62="MA",sum!B62,"*")</f>
        <v>*</v>
      </c>
      <c r="AD69" s="1"/>
      <c r="AE69" s="1" t="str">
        <f>IF(sum!A62="MA",sum!E62,"*")</f>
        <v>*</v>
      </c>
      <c r="AH69" s="1" t="s">
        <v>137</v>
      </c>
      <c r="AI69" s="1" t="s">
        <v>138</v>
      </c>
      <c r="AJ69" s="1">
        <v>2025</v>
      </c>
      <c r="AK69" s="1" t="str">
        <f>IF(sum!A62="ON",sum!B62,"*")</f>
        <v>*</v>
      </c>
      <c r="AL69" s="1"/>
      <c r="AM69" s="1" t="str">
        <f>IF(sum!A62="ON",sum!E62,"*")</f>
        <v>*</v>
      </c>
      <c r="AP69" s="1" t="s">
        <v>137</v>
      </c>
      <c r="AQ69" s="1" t="s">
        <v>138</v>
      </c>
      <c r="AR69" s="1">
        <v>2025</v>
      </c>
      <c r="AS69" s="1" t="str">
        <f>IF(sum!A62="QU",sum!B62,"*")</f>
        <v>*</v>
      </c>
      <c r="AT69" s="1"/>
      <c r="AU69" s="1" t="str">
        <f>IF(sum!A62="QU",sum!E62,"*")</f>
        <v>*</v>
      </c>
      <c r="AX69" s="1" t="s">
        <v>137</v>
      </c>
      <c r="AY69" s="1" t="s">
        <v>138</v>
      </c>
      <c r="AZ69" s="1">
        <v>2025</v>
      </c>
      <c r="BA69" s="1" t="str">
        <f>IF(sum!A62="SA",sum!B62,"*")</f>
        <v>*</v>
      </c>
      <c r="BB69" s="1"/>
      <c r="BC69" s="1" t="str">
        <f>IF(sum!A62="SA",sum!E62,"*")</f>
        <v>*</v>
      </c>
    </row>
    <row r="70" spans="2:55">
      <c r="B70" s="1" t="s">
        <v>137</v>
      </c>
      <c r="C70" s="1" t="s">
        <v>138</v>
      </c>
      <c r="D70" s="1">
        <v>2025</v>
      </c>
      <c r="E70" s="1" t="str">
        <f>IF(sum!A63="AL",sum!B63,"*")</f>
        <v>R_ES-SH-AP_GAS_HE1</v>
      </c>
      <c r="F70" s="1"/>
      <c r="G70" s="1">
        <f>IF(sum!A63="AL",sum!E63,"*")</f>
        <v>0</v>
      </c>
      <c r="H70" s="1"/>
      <c r="J70" s="1" t="s">
        <v>137</v>
      </c>
      <c r="K70" s="1" t="s">
        <v>138</v>
      </c>
      <c r="L70" s="1">
        <v>2025</v>
      </c>
      <c r="M70" s="1" t="str">
        <f>IF(sum!A63="AT",sum!B63,"*")</f>
        <v>*</v>
      </c>
      <c r="N70" s="1"/>
      <c r="O70" s="1" t="str">
        <f>IF(sum!A63="AT",sum!E63,"*")</f>
        <v>*</v>
      </c>
      <c r="R70" s="1" t="s">
        <v>137</v>
      </c>
      <c r="S70" s="1" t="s">
        <v>138</v>
      </c>
      <c r="T70" s="1">
        <v>2025</v>
      </c>
      <c r="U70" s="1" t="str">
        <f>IF(sum!A63="BC",sum!B63,"*")</f>
        <v>*</v>
      </c>
      <c r="V70" s="1"/>
      <c r="W70" s="1" t="str">
        <f>IF(sum!A63="BC",sum!E63,"*")</f>
        <v>*</v>
      </c>
      <c r="Z70" s="1" t="s">
        <v>137</v>
      </c>
      <c r="AA70" s="1" t="s">
        <v>138</v>
      </c>
      <c r="AB70" s="1">
        <v>2025</v>
      </c>
      <c r="AC70" s="1" t="str">
        <f>IF(sum!A63="MA",sum!B63,"*")</f>
        <v>*</v>
      </c>
      <c r="AD70" s="1"/>
      <c r="AE70" s="1" t="str">
        <f>IF(sum!A63="MA",sum!E63,"*")</f>
        <v>*</v>
      </c>
      <c r="AH70" s="1" t="s">
        <v>137</v>
      </c>
      <c r="AI70" s="1" t="s">
        <v>138</v>
      </c>
      <c r="AJ70" s="1">
        <v>2025</v>
      </c>
      <c r="AK70" s="1" t="str">
        <f>IF(sum!A63="ON",sum!B63,"*")</f>
        <v>*</v>
      </c>
      <c r="AL70" s="1"/>
      <c r="AM70" s="1" t="str">
        <f>IF(sum!A63="ON",sum!E63,"*")</f>
        <v>*</v>
      </c>
      <c r="AP70" s="1" t="s">
        <v>137</v>
      </c>
      <c r="AQ70" s="1" t="s">
        <v>138</v>
      </c>
      <c r="AR70" s="1">
        <v>2025</v>
      </c>
      <c r="AS70" s="1" t="str">
        <f>IF(sum!A63="QU",sum!B63,"*")</f>
        <v>*</v>
      </c>
      <c r="AT70" s="1"/>
      <c r="AU70" s="1" t="str">
        <f>IF(sum!A63="QU",sum!E63,"*")</f>
        <v>*</v>
      </c>
      <c r="AX70" s="1" t="s">
        <v>137</v>
      </c>
      <c r="AY70" s="1" t="s">
        <v>138</v>
      </c>
      <c r="AZ70" s="1">
        <v>2025</v>
      </c>
      <c r="BA70" s="1" t="str">
        <f>IF(sum!A63="SA",sum!B63,"*")</f>
        <v>*</v>
      </c>
      <c r="BB70" s="1"/>
      <c r="BC70" s="1" t="str">
        <f>IF(sum!A63="SA",sum!E63,"*")</f>
        <v>*</v>
      </c>
    </row>
    <row r="71" spans="2:55">
      <c r="B71" s="1" t="s">
        <v>137</v>
      </c>
      <c r="C71" s="1" t="s">
        <v>138</v>
      </c>
      <c r="D71" s="1">
        <v>2025</v>
      </c>
      <c r="E71" s="1" t="str">
        <f>IF(sum!A64="AL",sum!B64,"*")</f>
        <v>R_ES-SH-AP_HET1</v>
      </c>
      <c r="F71" s="1"/>
      <c r="G71" s="1">
        <f>IF(sum!A64="AL",sum!E64,"*")</f>
        <v>0.27200582402589102</v>
      </c>
      <c r="H71" s="1"/>
      <c r="J71" s="1" t="s">
        <v>137</v>
      </c>
      <c r="K71" s="1" t="s">
        <v>138</v>
      </c>
      <c r="L71" s="1">
        <v>2025</v>
      </c>
      <c r="M71" s="1" t="str">
        <f>IF(sum!A64="AT",sum!B64,"*")</f>
        <v>*</v>
      </c>
      <c r="N71" s="1"/>
      <c r="O71" s="1" t="str">
        <f>IF(sum!A64="AT",sum!E64,"*")</f>
        <v>*</v>
      </c>
      <c r="R71" s="1" t="s">
        <v>137</v>
      </c>
      <c r="S71" s="1" t="s">
        <v>138</v>
      </c>
      <c r="T71" s="1">
        <v>2025</v>
      </c>
      <c r="U71" s="1" t="str">
        <f>IF(sum!A64="BC",sum!B64,"*")</f>
        <v>*</v>
      </c>
      <c r="V71" s="1"/>
      <c r="W71" s="1" t="str">
        <f>IF(sum!A64="BC",sum!E64,"*")</f>
        <v>*</v>
      </c>
      <c r="Z71" s="1" t="s">
        <v>137</v>
      </c>
      <c r="AA71" s="1" t="s">
        <v>138</v>
      </c>
      <c r="AB71" s="1">
        <v>2025</v>
      </c>
      <c r="AC71" s="1" t="str">
        <f>IF(sum!A64="MA",sum!B64,"*")</f>
        <v>*</v>
      </c>
      <c r="AD71" s="1"/>
      <c r="AE71" s="1" t="str">
        <f>IF(sum!A64="MA",sum!E64,"*")</f>
        <v>*</v>
      </c>
      <c r="AH71" s="1" t="s">
        <v>137</v>
      </c>
      <c r="AI71" s="1" t="s">
        <v>138</v>
      </c>
      <c r="AJ71" s="1">
        <v>2025</v>
      </c>
      <c r="AK71" s="1" t="str">
        <f>IF(sum!A64="ON",sum!B64,"*")</f>
        <v>*</v>
      </c>
      <c r="AL71" s="1"/>
      <c r="AM71" s="1" t="str">
        <f>IF(sum!A64="ON",sum!E64,"*")</f>
        <v>*</v>
      </c>
      <c r="AP71" s="1" t="s">
        <v>137</v>
      </c>
      <c r="AQ71" s="1" t="s">
        <v>138</v>
      </c>
      <c r="AR71" s="1">
        <v>2025</v>
      </c>
      <c r="AS71" s="1" t="str">
        <f>IF(sum!A64="QU",sum!B64,"*")</f>
        <v>*</v>
      </c>
      <c r="AT71" s="1"/>
      <c r="AU71" s="1" t="str">
        <f>IF(sum!A64="QU",sum!E64,"*")</f>
        <v>*</v>
      </c>
      <c r="AX71" s="1" t="s">
        <v>137</v>
      </c>
      <c r="AY71" s="1" t="s">
        <v>138</v>
      </c>
      <c r="AZ71" s="1">
        <v>2025</v>
      </c>
      <c r="BA71" s="1" t="str">
        <f>IF(sum!A64="SA",sum!B64,"*")</f>
        <v>*</v>
      </c>
      <c r="BB71" s="1"/>
      <c r="BC71" s="1" t="str">
        <f>IF(sum!A64="SA",sum!E64,"*")</f>
        <v>*</v>
      </c>
    </row>
    <row r="72" spans="2:55">
      <c r="B72" s="1" t="s">
        <v>137</v>
      </c>
      <c r="C72" s="1" t="s">
        <v>138</v>
      </c>
      <c r="D72" s="1">
        <v>2025</v>
      </c>
      <c r="E72" s="1" t="str">
        <f>IF(sum!A65="AL",sum!B65,"*")</f>
        <v>R_ES-SH-MOB_ELC1</v>
      </c>
      <c r="F72" s="1"/>
      <c r="G72" s="1">
        <f>IF(sum!A65="AL",sum!E65,"*")</f>
        <v>0</v>
      </c>
      <c r="H72" s="1"/>
      <c r="J72" s="1" t="s">
        <v>137</v>
      </c>
      <c r="K72" s="1" t="s">
        <v>138</v>
      </c>
      <c r="L72" s="1">
        <v>2025</v>
      </c>
      <c r="M72" s="1" t="str">
        <f>IF(sum!A65="AT",sum!B65,"*")</f>
        <v>*</v>
      </c>
      <c r="N72" s="1"/>
      <c r="O72" s="1" t="str">
        <f>IF(sum!A65="AT",sum!E65,"*")</f>
        <v>*</v>
      </c>
      <c r="R72" s="1" t="s">
        <v>137</v>
      </c>
      <c r="S72" s="1" t="s">
        <v>138</v>
      </c>
      <c r="T72" s="1">
        <v>2025</v>
      </c>
      <c r="U72" s="1" t="str">
        <f>IF(sum!A65="BC",sum!B65,"*")</f>
        <v>*</v>
      </c>
      <c r="V72" s="1"/>
      <c r="W72" s="1" t="str">
        <f>IF(sum!A65="BC",sum!E65,"*")</f>
        <v>*</v>
      </c>
      <c r="Z72" s="1" t="s">
        <v>137</v>
      </c>
      <c r="AA72" s="1" t="s">
        <v>138</v>
      </c>
      <c r="AB72" s="1">
        <v>2025</v>
      </c>
      <c r="AC72" s="1" t="str">
        <f>IF(sum!A65="MA",sum!B65,"*")</f>
        <v>*</v>
      </c>
      <c r="AD72" s="1"/>
      <c r="AE72" s="1" t="str">
        <f>IF(sum!A65="MA",sum!E65,"*")</f>
        <v>*</v>
      </c>
      <c r="AH72" s="1" t="s">
        <v>137</v>
      </c>
      <c r="AI72" s="1" t="s">
        <v>138</v>
      </c>
      <c r="AJ72" s="1">
        <v>2025</v>
      </c>
      <c r="AK72" s="1" t="str">
        <f>IF(sum!A65="ON",sum!B65,"*")</f>
        <v>*</v>
      </c>
      <c r="AL72" s="1"/>
      <c r="AM72" s="1" t="str">
        <f>IF(sum!A65="ON",sum!E65,"*")</f>
        <v>*</v>
      </c>
      <c r="AP72" s="1" t="s">
        <v>137</v>
      </c>
      <c r="AQ72" s="1" t="s">
        <v>138</v>
      </c>
      <c r="AR72" s="1">
        <v>2025</v>
      </c>
      <c r="AS72" s="1" t="str">
        <f>IF(sum!A65="QU",sum!B65,"*")</f>
        <v>*</v>
      </c>
      <c r="AT72" s="1"/>
      <c r="AU72" s="1" t="str">
        <f>IF(sum!A65="QU",sum!E65,"*")</f>
        <v>*</v>
      </c>
      <c r="AX72" s="1" t="s">
        <v>137</v>
      </c>
      <c r="AY72" s="1" t="s">
        <v>138</v>
      </c>
      <c r="AZ72" s="1">
        <v>2025</v>
      </c>
      <c r="BA72" s="1" t="str">
        <f>IF(sum!A65="SA",sum!B65,"*")</f>
        <v>*</v>
      </c>
      <c r="BB72" s="1"/>
      <c r="BC72" s="1" t="str">
        <f>IF(sum!A65="SA",sum!E65,"*")</f>
        <v>*</v>
      </c>
    </row>
    <row r="73" spans="2:55">
      <c r="B73" s="1" t="s">
        <v>137</v>
      </c>
      <c r="C73" s="1" t="s">
        <v>138</v>
      </c>
      <c r="D73" s="1">
        <v>2025</v>
      </c>
      <c r="E73" s="1" t="str">
        <f>IF(sum!A66="AL",sum!B66,"*")</f>
        <v>R_ES-SH-MOB_GAS_HE1</v>
      </c>
      <c r="F73" s="1"/>
      <c r="G73" s="1">
        <f>IF(sum!A66="AL",sum!E66,"*")</f>
        <v>0</v>
      </c>
      <c r="H73" s="1"/>
      <c r="J73" s="1" t="s">
        <v>137</v>
      </c>
      <c r="K73" s="1" t="s">
        <v>138</v>
      </c>
      <c r="L73" s="1">
        <v>2025</v>
      </c>
      <c r="M73" s="1" t="str">
        <f>IF(sum!A66="AT",sum!B66,"*")</f>
        <v>*</v>
      </c>
      <c r="N73" s="1"/>
      <c r="O73" s="1" t="str">
        <f>IF(sum!A66="AT",sum!E66,"*")</f>
        <v>*</v>
      </c>
      <c r="R73" s="1" t="s">
        <v>137</v>
      </c>
      <c r="S73" s="1" t="s">
        <v>138</v>
      </c>
      <c r="T73" s="1">
        <v>2025</v>
      </c>
      <c r="U73" s="1" t="str">
        <f>IF(sum!A66="BC",sum!B66,"*")</f>
        <v>*</v>
      </c>
      <c r="V73" s="1"/>
      <c r="W73" s="1" t="str">
        <f>IF(sum!A66="BC",sum!E66,"*")</f>
        <v>*</v>
      </c>
      <c r="Z73" s="1" t="s">
        <v>137</v>
      </c>
      <c r="AA73" s="1" t="s">
        <v>138</v>
      </c>
      <c r="AB73" s="1">
        <v>2025</v>
      </c>
      <c r="AC73" s="1" t="str">
        <f>IF(sum!A66="MA",sum!B66,"*")</f>
        <v>*</v>
      </c>
      <c r="AD73" s="1"/>
      <c r="AE73" s="1" t="str">
        <f>IF(sum!A66="MA",sum!E66,"*")</f>
        <v>*</v>
      </c>
      <c r="AH73" s="1" t="s">
        <v>137</v>
      </c>
      <c r="AI73" s="1" t="s">
        <v>138</v>
      </c>
      <c r="AJ73" s="1">
        <v>2025</v>
      </c>
      <c r="AK73" s="1" t="str">
        <f>IF(sum!A66="ON",sum!B66,"*")</f>
        <v>*</v>
      </c>
      <c r="AL73" s="1"/>
      <c r="AM73" s="1" t="str">
        <f>IF(sum!A66="ON",sum!E66,"*")</f>
        <v>*</v>
      </c>
      <c r="AP73" s="1" t="s">
        <v>137</v>
      </c>
      <c r="AQ73" s="1" t="s">
        <v>138</v>
      </c>
      <c r="AR73" s="1">
        <v>2025</v>
      </c>
      <c r="AS73" s="1" t="str">
        <f>IF(sum!A66="QU",sum!B66,"*")</f>
        <v>*</v>
      </c>
      <c r="AT73" s="1"/>
      <c r="AU73" s="1" t="str">
        <f>IF(sum!A66="QU",sum!E66,"*")</f>
        <v>*</v>
      </c>
      <c r="AX73" s="1" t="s">
        <v>137</v>
      </c>
      <c r="AY73" s="1" t="s">
        <v>138</v>
      </c>
      <c r="AZ73" s="1">
        <v>2025</v>
      </c>
      <c r="BA73" s="1" t="str">
        <f>IF(sum!A66="SA",sum!B66,"*")</f>
        <v>*</v>
      </c>
      <c r="BB73" s="1"/>
      <c r="BC73" s="1" t="str">
        <f>IF(sum!A66="SA",sum!E66,"*")</f>
        <v>*</v>
      </c>
    </row>
    <row r="74" spans="2:55">
      <c r="B74" s="1" t="s">
        <v>137</v>
      </c>
      <c r="C74" s="1" t="s">
        <v>138</v>
      </c>
      <c r="D74" s="1">
        <v>2025</v>
      </c>
      <c r="E74" s="1" t="str">
        <f>IF(sum!A67="AL",sum!B67,"*")</f>
        <v>R_ES-SH-MOB_HET1</v>
      </c>
      <c r="F74" s="1"/>
      <c r="G74" s="1">
        <f>IF(sum!A67="AL",sum!E67,"*")</f>
        <v>0.173621194401122</v>
      </c>
      <c r="H74" s="1"/>
      <c r="J74" s="1" t="s">
        <v>137</v>
      </c>
      <c r="K74" s="1" t="s">
        <v>138</v>
      </c>
      <c r="L74" s="1">
        <v>2025</v>
      </c>
      <c r="M74" s="1" t="str">
        <f>IF(sum!A67="AT",sum!B67,"*")</f>
        <v>*</v>
      </c>
      <c r="N74" s="1"/>
      <c r="O74" s="1" t="str">
        <f>IF(sum!A67="AT",sum!E67,"*")</f>
        <v>*</v>
      </c>
      <c r="R74" s="1" t="s">
        <v>137</v>
      </c>
      <c r="S74" s="1" t="s">
        <v>138</v>
      </c>
      <c r="T74" s="1">
        <v>2025</v>
      </c>
      <c r="U74" s="1" t="str">
        <f>IF(sum!A67="BC",sum!B67,"*")</f>
        <v>*</v>
      </c>
      <c r="V74" s="1"/>
      <c r="W74" s="1" t="str">
        <f>IF(sum!A67="BC",sum!E67,"*")</f>
        <v>*</v>
      </c>
      <c r="Z74" s="1" t="s">
        <v>137</v>
      </c>
      <c r="AA74" s="1" t="s">
        <v>138</v>
      </c>
      <c r="AB74" s="1">
        <v>2025</v>
      </c>
      <c r="AC74" s="1" t="str">
        <f>IF(sum!A67="MA",sum!B67,"*")</f>
        <v>*</v>
      </c>
      <c r="AD74" s="1"/>
      <c r="AE74" s="1" t="str">
        <f>IF(sum!A67="MA",sum!E67,"*")</f>
        <v>*</v>
      </c>
      <c r="AH74" s="1" t="s">
        <v>137</v>
      </c>
      <c r="AI74" s="1" t="s">
        <v>138</v>
      </c>
      <c r="AJ74" s="1">
        <v>2025</v>
      </c>
      <c r="AK74" s="1" t="str">
        <f>IF(sum!A67="ON",sum!B67,"*")</f>
        <v>*</v>
      </c>
      <c r="AL74" s="1"/>
      <c r="AM74" s="1" t="str">
        <f>IF(sum!A67="ON",sum!E67,"*")</f>
        <v>*</v>
      </c>
      <c r="AP74" s="1" t="s">
        <v>137</v>
      </c>
      <c r="AQ74" s="1" t="s">
        <v>138</v>
      </c>
      <c r="AR74" s="1">
        <v>2025</v>
      </c>
      <c r="AS74" s="1" t="str">
        <f>IF(sum!A67="QU",sum!B67,"*")</f>
        <v>*</v>
      </c>
      <c r="AT74" s="1"/>
      <c r="AU74" s="1" t="str">
        <f>IF(sum!A67="QU",sum!E67,"*")</f>
        <v>*</v>
      </c>
      <c r="AX74" s="1" t="s">
        <v>137</v>
      </c>
      <c r="AY74" s="1" t="s">
        <v>138</v>
      </c>
      <c r="AZ74" s="1">
        <v>2025</v>
      </c>
      <c r="BA74" s="1" t="str">
        <f>IF(sum!A67="SA",sum!B67,"*")</f>
        <v>*</v>
      </c>
      <c r="BB74" s="1"/>
      <c r="BC74" s="1" t="str">
        <f>IF(sum!A67="SA",sum!E67,"*")</f>
        <v>*</v>
      </c>
    </row>
    <row r="75" spans="2:55">
      <c r="B75" s="1" t="s">
        <v>137</v>
      </c>
      <c r="C75" s="1" t="s">
        <v>138</v>
      </c>
      <c r="D75" s="1">
        <v>2025</v>
      </c>
      <c r="E75" s="1" t="str">
        <f>IF(sum!A68="AL",sum!B68,"*")</f>
        <v>R_ES-SH-SA_ELC1</v>
      </c>
      <c r="F75" s="1"/>
      <c r="G75" s="1">
        <f>IF(sum!A68="AL",sum!E68,"*")</f>
        <v>0</v>
      </c>
      <c r="H75" s="1"/>
      <c r="J75" s="1" t="s">
        <v>137</v>
      </c>
      <c r="K75" s="1" t="s">
        <v>138</v>
      </c>
      <c r="L75" s="1">
        <v>2025</v>
      </c>
      <c r="M75" s="1" t="str">
        <f>IF(sum!A68="AT",sum!B68,"*")</f>
        <v>*</v>
      </c>
      <c r="N75" s="1"/>
      <c r="O75" s="1" t="str">
        <f>IF(sum!A68="AT",sum!E68,"*")</f>
        <v>*</v>
      </c>
      <c r="R75" s="1" t="s">
        <v>137</v>
      </c>
      <c r="S75" s="1" t="s">
        <v>138</v>
      </c>
      <c r="T75" s="1">
        <v>2025</v>
      </c>
      <c r="U75" s="1" t="str">
        <f>IF(sum!A68="BC",sum!B68,"*")</f>
        <v>*</v>
      </c>
      <c r="V75" s="1"/>
      <c r="W75" s="1" t="str">
        <f>IF(sum!A68="BC",sum!E68,"*")</f>
        <v>*</v>
      </c>
      <c r="Z75" s="1" t="s">
        <v>137</v>
      </c>
      <c r="AA75" s="1" t="s">
        <v>138</v>
      </c>
      <c r="AB75" s="1">
        <v>2025</v>
      </c>
      <c r="AC75" s="1" t="str">
        <f>IF(sum!A68="MA",sum!B68,"*")</f>
        <v>*</v>
      </c>
      <c r="AD75" s="1"/>
      <c r="AE75" s="1" t="str">
        <f>IF(sum!A68="MA",sum!E68,"*")</f>
        <v>*</v>
      </c>
      <c r="AH75" s="1" t="s">
        <v>137</v>
      </c>
      <c r="AI75" s="1" t="s">
        <v>138</v>
      </c>
      <c r="AJ75" s="1">
        <v>2025</v>
      </c>
      <c r="AK75" s="1" t="str">
        <f>IF(sum!A68="ON",sum!B68,"*")</f>
        <v>*</v>
      </c>
      <c r="AL75" s="1"/>
      <c r="AM75" s="1" t="str">
        <f>IF(sum!A68="ON",sum!E68,"*")</f>
        <v>*</v>
      </c>
      <c r="AP75" s="1" t="s">
        <v>137</v>
      </c>
      <c r="AQ75" s="1" t="s">
        <v>138</v>
      </c>
      <c r="AR75" s="1">
        <v>2025</v>
      </c>
      <c r="AS75" s="1" t="str">
        <f>IF(sum!A68="QU",sum!B68,"*")</f>
        <v>*</v>
      </c>
      <c r="AT75" s="1"/>
      <c r="AU75" s="1" t="str">
        <f>IF(sum!A68="QU",sum!E68,"*")</f>
        <v>*</v>
      </c>
      <c r="AX75" s="1" t="s">
        <v>137</v>
      </c>
      <c r="AY75" s="1" t="s">
        <v>138</v>
      </c>
      <c r="AZ75" s="1">
        <v>2025</v>
      </c>
      <c r="BA75" s="1" t="str">
        <f>IF(sum!A68="SA",sum!B68,"*")</f>
        <v>*</v>
      </c>
      <c r="BB75" s="1"/>
      <c r="BC75" s="1" t="str">
        <f>IF(sum!A68="SA",sum!E68,"*")</f>
        <v>*</v>
      </c>
    </row>
    <row r="76" spans="2:55">
      <c r="B76" s="1" t="s">
        <v>137</v>
      </c>
      <c r="C76" s="1" t="s">
        <v>138</v>
      </c>
      <c r="D76" s="1">
        <v>2025</v>
      </c>
      <c r="E76" s="1" t="str">
        <f>IF(sum!A69="AL",sum!B69,"*")</f>
        <v>R_ES-SH-SA_HET1</v>
      </c>
      <c r="F76" s="1"/>
      <c r="G76" s="1">
        <f>IF(sum!A69="AL",sum!E69,"*")</f>
        <v>0.26950140912942899</v>
      </c>
      <c r="H76" s="1"/>
      <c r="J76" s="1" t="s">
        <v>137</v>
      </c>
      <c r="K76" s="1" t="s">
        <v>138</v>
      </c>
      <c r="L76" s="1">
        <v>2025</v>
      </c>
      <c r="M76" s="1" t="str">
        <f>IF(sum!A69="AT",sum!B69,"*")</f>
        <v>*</v>
      </c>
      <c r="N76" s="1"/>
      <c r="O76" s="1" t="str">
        <f>IF(sum!A69="AT",sum!E69,"*")</f>
        <v>*</v>
      </c>
      <c r="R76" s="1" t="s">
        <v>137</v>
      </c>
      <c r="S76" s="1" t="s">
        <v>138</v>
      </c>
      <c r="T76" s="1">
        <v>2025</v>
      </c>
      <c r="U76" s="1" t="str">
        <f>IF(sum!A69="BC",sum!B69,"*")</f>
        <v>*</v>
      </c>
      <c r="V76" s="1"/>
      <c r="W76" s="1" t="str">
        <f>IF(sum!A69="BC",sum!E69,"*")</f>
        <v>*</v>
      </c>
      <c r="Z76" s="1" t="s">
        <v>137</v>
      </c>
      <c r="AA76" s="1" t="s">
        <v>138</v>
      </c>
      <c r="AB76" s="1">
        <v>2025</v>
      </c>
      <c r="AC76" s="1" t="str">
        <f>IF(sum!A69="MA",sum!B69,"*")</f>
        <v>*</v>
      </c>
      <c r="AD76" s="1"/>
      <c r="AE76" s="1" t="str">
        <f>IF(sum!A69="MA",sum!E69,"*")</f>
        <v>*</v>
      </c>
      <c r="AH76" s="1" t="s">
        <v>137</v>
      </c>
      <c r="AI76" s="1" t="s">
        <v>138</v>
      </c>
      <c r="AJ76" s="1">
        <v>2025</v>
      </c>
      <c r="AK76" s="1" t="str">
        <f>IF(sum!A69="ON",sum!B69,"*")</f>
        <v>*</v>
      </c>
      <c r="AL76" s="1"/>
      <c r="AM76" s="1" t="str">
        <f>IF(sum!A69="ON",sum!E69,"*")</f>
        <v>*</v>
      </c>
      <c r="AP76" s="1" t="s">
        <v>137</v>
      </c>
      <c r="AQ76" s="1" t="s">
        <v>138</v>
      </c>
      <c r="AR76" s="1">
        <v>2025</v>
      </c>
      <c r="AS76" s="1" t="str">
        <f>IF(sum!A69="QU",sum!B69,"*")</f>
        <v>*</v>
      </c>
      <c r="AT76" s="1"/>
      <c r="AU76" s="1" t="str">
        <f>IF(sum!A69="QU",sum!E69,"*")</f>
        <v>*</v>
      </c>
      <c r="AX76" s="1" t="s">
        <v>137</v>
      </c>
      <c r="AY76" s="1" t="s">
        <v>138</v>
      </c>
      <c r="AZ76" s="1">
        <v>2025</v>
      </c>
      <c r="BA76" s="1" t="str">
        <f>IF(sum!A69="SA",sum!B69,"*")</f>
        <v>*</v>
      </c>
      <c r="BB76" s="1"/>
      <c r="BC76" s="1" t="str">
        <f>IF(sum!A69="SA",sum!E69,"*")</f>
        <v>*</v>
      </c>
    </row>
    <row r="77" spans="2:55">
      <c r="B77" s="1" t="s">
        <v>137</v>
      </c>
      <c r="C77" s="1" t="s">
        <v>138</v>
      </c>
      <c r="D77" s="1">
        <v>2025</v>
      </c>
      <c r="E77" s="1" t="str">
        <f>IF(sum!A70="AL",sum!B70,"*")</f>
        <v>R_ES-SH-SD_ELC1</v>
      </c>
      <c r="F77" s="1"/>
      <c r="G77" s="1">
        <f>IF(sum!A70="AL",sum!E70,"*")</f>
        <v>0</v>
      </c>
      <c r="H77" s="1"/>
      <c r="J77" s="1" t="s">
        <v>137</v>
      </c>
      <c r="K77" s="1" t="s">
        <v>138</v>
      </c>
      <c r="L77" s="1">
        <v>2025</v>
      </c>
      <c r="M77" s="1" t="str">
        <f>IF(sum!A70="AT",sum!B70,"*")</f>
        <v>*</v>
      </c>
      <c r="N77" s="1"/>
      <c r="O77" s="1" t="str">
        <f>IF(sum!A70="AT",sum!E70,"*")</f>
        <v>*</v>
      </c>
      <c r="R77" s="1" t="s">
        <v>137</v>
      </c>
      <c r="S77" s="1" t="s">
        <v>138</v>
      </c>
      <c r="T77" s="1">
        <v>2025</v>
      </c>
      <c r="U77" s="1" t="str">
        <f>IF(sum!A70="BC",sum!B70,"*")</f>
        <v>*</v>
      </c>
      <c r="V77" s="1"/>
      <c r="W77" s="1" t="str">
        <f>IF(sum!A70="BC",sum!E70,"*")</f>
        <v>*</v>
      </c>
      <c r="Z77" s="1" t="s">
        <v>137</v>
      </c>
      <c r="AA77" s="1" t="s">
        <v>138</v>
      </c>
      <c r="AB77" s="1">
        <v>2025</v>
      </c>
      <c r="AC77" s="1" t="str">
        <f>IF(sum!A70="MA",sum!B70,"*")</f>
        <v>*</v>
      </c>
      <c r="AD77" s="1"/>
      <c r="AE77" s="1" t="str">
        <f>IF(sum!A70="MA",sum!E70,"*")</f>
        <v>*</v>
      </c>
      <c r="AH77" s="1" t="s">
        <v>137</v>
      </c>
      <c r="AI77" s="1" t="s">
        <v>138</v>
      </c>
      <c r="AJ77" s="1">
        <v>2025</v>
      </c>
      <c r="AK77" s="1" t="str">
        <f>IF(sum!A70="ON",sum!B70,"*")</f>
        <v>*</v>
      </c>
      <c r="AL77" s="1"/>
      <c r="AM77" s="1" t="str">
        <f>IF(sum!A70="ON",sum!E70,"*")</f>
        <v>*</v>
      </c>
      <c r="AP77" s="1" t="s">
        <v>137</v>
      </c>
      <c r="AQ77" s="1" t="s">
        <v>138</v>
      </c>
      <c r="AR77" s="1">
        <v>2025</v>
      </c>
      <c r="AS77" s="1" t="str">
        <f>IF(sum!A70="QU",sum!B70,"*")</f>
        <v>*</v>
      </c>
      <c r="AT77" s="1"/>
      <c r="AU77" s="1" t="str">
        <f>IF(sum!A70="QU",sum!E70,"*")</f>
        <v>*</v>
      </c>
      <c r="AX77" s="1" t="s">
        <v>137</v>
      </c>
      <c r="AY77" s="1" t="s">
        <v>138</v>
      </c>
      <c r="AZ77" s="1">
        <v>2025</v>
      </c>
      <c r="BA77" s="1" t="str">
        <f>IF(sum!A70="SA",sum!B70,"*")</f>
        <v>*</v>
      </c>
      <c r="BB77" s="1"/>
      <c r="BC77" s="1" t="str">
        <f>IF(sum!A70="SA",sum!E70,"*")</f>
        <v>*</v>
      </c>
    </row>
    <row r="78" spans="2:55">
      <c r="B78" s="1" t="s">
        <v>137</v>
      </c>
      <c r="C78" s="1" t="s">
        <v>138</v>
      </c>
      <c r="D78" s="1">
        <v>2025</v>
      </c>
      <c r="E78" s="1" t="str">
        <f>IF(sum!A71="AL",sum!B71,"*")</f>
        <v>R_ES-SH-SD_GAS_HE1</v>
      </c>
      <c r="F78" s="1"/>
      <c r="G78" s="1">
        <f>IF(sum!A71="AL",sum!E71,"*")</f>
        <v>4.3992590306114299E-2</v>
      </c>
      <c r="H78" s="1"/>
      <c r="J78" s="1" t="s">
        <v>137</v>
      </c>
      <c r="K78" s="1" t="s">
        <v>138</v>
      </c>
      <c r="L78" s="1">
        <v>2025</v>
      </c>
      <c r="M78" s="1" t="str">
        <f>IF(sum!A71="AT",sum!B71,"*")</f>
        <v>*</v>
      </c>
      <c r="N78" s="1"/>
      <c r="O78" s="1" t="str">
        <f>IF(sum!A71="AT",sum!E71,"*")</f>
        <v>*</v>
      </c>
      <c r="R78" s="1" t="s">
        <v>137</v>
      </c>
      <c r="S78" s="1" t="s">
        <v>138</v>
      </c>
      <c r="T78" s="1">
        <v>2025</v>
      </c>
      <c r="U78" s="1" t="str">
        <f>IF(sum!A71="BC",sum!B71,"*")</f>
        <v>*</v>
      </c>
      <c r="V78" s="1"/>
      <c r="W78" s="1" t="str">
        <f>IF(sum!A71="BC",sum!E71,"*")</f>
        <v>*</v>
      </c>
      <c r="Z78" s="1" t="s">
        <v>137</v>
      </c>
      <c r="AA78" s="1" t="s">
        <v>138</v>
      </c>
      <c r="AB78" s="1">
        <v>2025</v>
      </c>
      <c r="AC78" s="1" t="str">
        <f>IF(sum!A71="MA",sum!B71,"*")</f>
        <v>*</v>
      </c>
      <c r="AD78" s="1"/>
      <c r="AE78" s="1" t="str">
        <f>IF(sum!A71="MA",sum!E71,"*")</f>
        <v>*</v>
      </c>
      <c r="AH78" s="1" t="s">
        <v>137</v>
      </c>
      <c r="AI78" s="1" t="s">
        <v>138</v>
      </c>
      <c r="AJ78" s="1">
        <v>2025</v>
      </c>
      <c r="AK78" s="1" t="str">
        <f>IF(sum!A71="ON",sum!B71,"*")</f>
        <v>*</v>
      </c>
      <c r="AL78" s="1"/>
      <c r="AM78" s="1" t="str">
        <f>IF(sum!A71="ON",sum!E71,"*")</f>
        <v>*</v>
      </c>
      <c r="AP78" s="1" t="s">
        <v>137</v>
      </c>
      <c r="AQ78" s="1" t="s">
        <v>138</v>
      </c>
      <c r="AR78" s="1">
        <v>2025</v>
      </c>
      <c r="AS78" s="1" t="str">
        <f>IF(sum!A71="QU",sum!B71,"*")</f>
        <v>*</v>
      </c>
      <c r="AT78" s="1"/>
      <c r="AU78" s="1" t="str">
        <f>IF(sum!A71="QU",sum!E71,"*")</f>
        <v>*</v>
      </c>
      <c r="AX78" s="1" t="s">
        <v>137</v>
      </c>
      <c r="AY78" s="1" t="s">
        <v>138</v>
      </c>
      <c r="AZ78" s="1">
        <v>2025</v>
      </c>
      <c r="BA78" s="1" t="str">
        <f>IF(sum!A71="SA",sum!B71,"*")</f>
        <v>*</v>
      </c>
      <c r="BB78" s="1"/>
      <c r="BC78" s="1" t="str">
        <f>IF(sum!A71="SA",sum!E71,"*")</f>
        <v>*</v>
      </c>
    </row>
    <row r="79" spans="2:55">
      <c r="B79" s="1" t="s">
        <v>137</v>
      </c>
      <c r="C79" s="1" t="s">
        <v>138</v>
      </c>
      <c r="D79" s="1">
        <v>2025</v>
      </c>
      <c r="E79" s="1" t="str">
        <f>IF(sum!A72="AL",sum!B72,"*")</f>
        <v>R_ES-SH-SD_HET1</v>
      </c>
      <c r="F79" s="1"/>
      <c r="G79" s="1">
        <f>IF(sum!A72="AL",sum!E72,"*")</f>
        <v>1.54632817955883</v>
      </c>
      <c r="H79" s="1"/>
      <c r="J79" s="1" t="s">
        <v>137</v>
      </c>
      <c r="K79" s="1" t="s">
        <v>138</v>
      </c>
      <c r="L79" s="1">
        <v>2025</v>
      </c>
      <c r="M79" s="1" t="str">
        <f>IF(sum!A72="AT",sum!B72,"*")</f>
        <v>*</v>
      </c>
      <c r="N79" s="1"/>
      <c r="O79" s="1" t="str">
        <f>IF(sum!A72="AT",sum!E72,"*")</f>
        <v>*</v>
      </c>
      <c r="R79" s="1" t="s">
        <v>137</v>
      </c>
      <c r="S79" s="1" t="s">
        <v>138</v>
      </c>
      <c r="T79" s="1">
        <v>2025</v>
      </c>
      <c r="U79" s="1" t="str">
        <f>IF(sum!A72="BC",sum!B72,"*")</f>
        <v>*</v>
      </c>
      <c r="V79" s="1"/>
      <c r="W79" s="1" t="str">
        <f>IF(sum!A72="BC",sum!E72,"*")</f>
        <v>*</v>
      </c>
      <c r="Z79" s="1" t="s">
        <v>137</v>
      </c>
      <c r="AA79" s="1" t="s">
        <v>138</v>
      </c>
      <c r="AB79" s="1">
        <v>2025</v>
      </c>
      <c r="AC79" s="1" t="str">
        <f>IF(sum!A72="MA",sum!B72,"*")</f>
        <v>*</v>
      </c>
      <c r="AD79" s="1"/>
      <c r="AE79" s="1" t="str">
        <f>IF(sum!A72="MA",sum!E72,"*")</f>
        <v>*</v>
      </c>
      <c r="AH79" s="1" t="s">
        <v>137</v>
      </c>
      <c r="AI79" s="1" t="s">
        <v>138</v>
      </c>
      <c r="AJ79" s="1">
        <v>2025</v>
      </c>
      <c r="AK79" s="1" t="str">
        <f>IF(sum!A72="ON",sum!B72,"*")</f>
        <v>*</v>
      </c>
      <c r="AL79" s="1"/>
      <c r="AM79" s="1" t="str">
        <f>IF(sum!A72="ON",sum!E72,"*")</f>
        <v>*</v>
      </c>
      <c r="AP79" s="1" t="s">
        <v>137</v>
      </c>
      <c r="AQ79" s="1" t="s">
        <v>138</v>
      </c>
      <c r="AR79" s="1">
        <v>2025</v>
      </c>
      <c r="AS79" s="1" t="str">
        <f>IF(sum!A72="QU",sum!B72,"*")</f>
        <v>*</v>
      </c>
      <c r="AT79" s="1"/>
      <c r="AU79" s="1" t="str">
        <f>IF(sum!A72="QU",sum!E72,"*")</f>
        <v>*</v>
      </c>
      <c r="AX79" s="1" t="s">
        <v>137</v>
      </c>
      <c r="AY79" s="1" t="s">
        <v>138</v>
      </c>
      <c r="AZ79" s="1">
        <v>2025</v>
      </c>
      <c r="BA79" s="1" t="str">
        <f>IF(sum!A72="SA",sum!B72,"*")</f>
        <v>*</v>
      </c>
      <c r="BB79" s="1"/>
      <c r="BC79" s="1" t="str">
        <f>IF(sum!A72="SA",sum!E72,"*")</f>
        <v>*</v>
      </c>
    </row>
    <row r="80" spans="2:55">
      <c r="B80" s="1" t="s">
        <v>137</v>
      </c>
      <c r="C80" s="1" t="s">
        <v>138</v>
      </c>
      <c r="D80" s="1">
        <v>2025</v>
      </c>
      <c r="E80" s="1" t="str">
        <f>IF(sum!A73="AL",sum!B73,"*")</f>
        <v>R_ES-WH-AP_GAS1</v>
      </c>
      <c r="F80" s="1"/>
      <c r="G80" s="1">
        <f>IF(sum!A73="AL",sum!E73,"*")</f>
        <v>0.23163448978521101</v>
      </c>
      <c r="H80" s="1"/>
      <c r="J80" s="1" t="s">
        <v>137</v>
      </c>
      <c r="K80" s="1" t="s">
        <v>138</v>
      </c>
      <c r="L80" s="1">
        <v>2025</v>
      </c>
      <c r="M80" s="1" t="str">
        <f>IF(sum!A73="AT",sum!B73,"*")</f>
        <v>*</v>
      </c>
      <c r="N80" s="1"/>
      <c r="O80" s="1" t="str">
        <f>IF(sum!A73="AT",sum!E73,"*")</f>
        <v>*</v>
      </c>
      <c r="R80" s="1" t="s">
        <v>137</v>
      </c>
      <c r="S80" s="1" t="s">
        <v>138</v>
      </c>
      <c r="T80" s="1">
        <v>2025</v>
      </c>
      <c r="U80" s="1" t="str">
        <f>IF(sum!A73="BC",sum!B73,"*")</f>
        <v>*</v>
      </c>
      <c r="V80" s="1"/>
      <c r="W80" s="1" t="str">
        <f>IF(sum!A73="BC",sum!E73,"*")</f>
        <v>*</v>
      </c>
      <c r="Z80" s="1" t="s">
        <v>137</v>
      </c>
      <c r="AA80" s="1" t="s">
        <v>138</v>
      </c>
      <c r="AB80" s="1">
        <v>2025</v>
      </c>
      <c r="AC80" s="1" t="str">
        <f>IF(sum!A73="MA",sum!B73,"*")</f>
        <v>*</v>
      </c>
      <c r="AD80" s="1"/>
      <c r="AE80" s="1" t="str">
        <f>IF(sum!A73="MA",sum!E73,"*")</f>
        <v>*</v>
      </c>
      <c r="AH80" s="1" t="s">
        <v>137</v>
      </c>
      <c r="AI80" s="1" t="s">
        <v>138</v>
      </c>
      <c r="AJ80" s="1">
        <v>2025</v>
      </c>
      <c r="AK80" s="1" t="str">
        <f>IF(sum!A73="ON",sum!B73,"*")</f>
        <v>*</v>
      </c>
      <c r="AL80" s="1"/>
      <c r="AM80" s="1" t="str">
        <f>IF(sum!A73="ON",sum!E73,"*")</f>
        <v>*</v>
      </c>
      <c r="AP80" s="1" t="s">
        <v>137</v>
      </c>
      <c r="AQ80" s="1" t="s">
        <v>138</v>
      </c>
      <c r="AR80" s="1">
        <v>2025</v>
      </c>
      <c r="AS80" s="1" t="str">
        <f>IF(sum!A73="QU",sum!B73,"*")</f>
        <v>*</v>
      </c>
      <c r="AT80" s="1"/>
      <c r="AU80" s="1" t="str">
        <f>IF(sum!A73="QU",sum!E73,"*")</f>
        <v>*</v>
      </c>
      <c r="AX80" s="1" t="s">
        <v>137</v>
      </c>
      <c r="AY80" s="1" t="s">
        <v>138</v>
      </c>
      <c r="AZ80" s="1">
        <v>2025</v>
      </c>
      <c r="BA80" s="1" t="str">
        <f>IF(sum!A73="SA",sum!B73,"*")</f>
        <v>*</v>
      </c>
      <c r="BB80" s="1"/>
      <c r="BC80" s="1" t="str">
        <f>IF(sum!A73="SA",sum!E73,"*")</f>
        <v>*</v>
      </c>
    </row>
    <row r="81" spans="2:55">
      <c r="B81" s="1" t="s">
        <v>137</v>
      </c>
      <c r="C81" s="1" t="s">
        <v>138</v>
      </c>
      <c r="D81" s="1">
        <v>2025</v>
      </c>
      <c r="E81" s="1" t="str">
        <f>IF(sum!A74="AL",sum!B74,"*")</f>
        <v>R_ES-WH-AP_STEAM1</v>
      </c>
      <c r="F81" s="1"/>
      <c r="G81" s="1">
        <f>IF(sum!A74="AL",sum!E74,"*")</f>
        <v>0</v>
      </c>
      <c r="H81" s="1"/>
      <c r="J81" s="1" t="s">
        <v>137</v>
      </c>
      <c r="K81" s="1" t="s">
        <v>138</v>
      </c>
      <c r="L81" s="1">
        <v>2025</v>
      </c>
      <c r="M81" s="1" t="str">
        <f>IF(sum!A74="AT",sum!B74,"*")</f>
        <v>*</v>
      </c>
      <c r="N81" s="1"/>
      <c r="O81" s="1" t="str">
        <f>IF(sum!A74="AT",sum!E74,"*")</f>
        <v>*</v>
      </c>
      <c r="R81" s="1" t="s">
        <v>137</v>
      </c>
      <c r="S81" s="1" t="s">
        <v>138</v>
      </c>
      <c r="T81" s="1">
        <v>2025</v>
      </c>
      <c r="U81" s="1" t="str">
        <f>IF(sum!A74="BC",sum!B74,"*")</f>
        <v>*</v>
      </c>
      <c r="V81" s="1"/>
      <c r="W81" s="1" t="str">
        <f>IF(sum!A74="BC",sum!E74,"*")</f>
        <v>*</v>
      </c>
      <c r="Z81" s="1" t="s">
        <v>137</v>
      </c>
      <c r="AA81" s="1" t="s">
        <v>138</v>
      </c>
      <c r="AB81" s="1">
        <v>2025</v>
      </c>
      <c r="AC81" s="1" t="str">
        <f>IF(sum!A74="MA",sum!B74,"*")</f>
        <v>*</v>
      </c>
      <c r="AD81" s="1"/>
      <c r="AE81" s="1" t="str">
        <f>IF(sum!A74="MA",sum!E74,"*")</f>
        <v>*</v>
      </c>
      <c r="AH81" s="1" t="s">
        <v>137</v>
      </c>
      <c r="AI81" s="1" t="s">
        <v>138</v>
      </c>
      <c r="AJ81" s="1">
        <v>2025</v>
      </c>
      <c r="AK81" s="1" t="str">
        <f>IF(sum!A74="ON",sum!B74,"*")</f>
        <v>*</v>
      </c>
      <c r="AL81" s="1"/>
      <c r="AM81" s="1" t="str">
        <f>IF(sum!A74="ON",sum!E74,"*")</f>
        <v>*</v>
      </c>
      <c r="AP81" s="1" t="s">
        <v>137</v>
      </c>
      <c r="AQ81" s="1" t="s">
        <v>138</v>
      </c>
      <c r="AR81" s="1">
        <v>2025</v>
      </c>
      <c r="AS81" s="1" t="str">
        <f>IF(sum!A74="QU",sum!B74,"*")</f>
        <v>*</v>
      </c>
      <c r="AT81" s="1"/>
      <c r="AU81" s="1" t="str">
        <f>IF(sum!A74="QU",sum!E74,"*")</f>
        <v>*</v>
      </c>
      <c r="AX81" s="1" t="s">
        <v>137</v>
      </c>
      <c r="AY81" s="1" t="s">
        <v>138</v>
      </c>
      <c r="AZ81" s="1">
        <v>2025</v>
      </c>
      <c r="BA81" s="1" t="str">
        <f>IF(sum!A74="SA",sum!B74,"*")</f>
        <v>*</v>
      </c>
      <c r="BB81" s="1"/>
      <c r="BC81" s="1" t="str">
        <f>IF(sum!A74="SA",sum!E74,"*")</f>
        <v>*</v>
      </c>
    </row>
    <row r="82" spans="2:55">
      <c r="B82" s="1" t="s">
        <v>137</v>
      </c>
      <c r="C82" s="1" t="s">
        <v>138</v>
      </c>
      <c r="D82" s="1">
        <v>2025</v>
      </c>
      <c r="E82" s="1" t="str">
        <f>IF(sum!A75="AL",sum!B75,"*")</f>
        <v>R_ES-WH-MOB_GAS1</v>
      </c>
      <c r="F82" s="1"/>
      <c r="G82" s="1">
        <f>IF(sum!A75="AL",sum!E75,"*")</f>
        <v>6.1257789116994601E-2</v>
      </c>
      <c r="H82" s="1"/>
      <c r="J82" s="1" t="s">
        <v>137</v>
      </c>
      <c r="K82" s="1" t="s">
        <v>138</v>
      </c>
      <c r="L82" s="1">
        <v>2025</v>
      </c>
      <c r="M82" s="1" t="str">
        <f>IF(sum!A75="AT",sum!B75,"*")</f>
        <v>*</v>
      </c>
      <c r="N82" s="1"/>
      <c r="O82" s="1" t="str">
        <f>IF(sum!A75="AT",sum!E75,"*")</f>
        <v>*</v>
      </c>
      <c r="R82" s="1" t="s">
        <v>137</v>
      </c>
      <c r="S82" s="1" t="s">
        <v>138</v>
      </c>
      <c r="T82" s="1">
        <v>2025</v>
      </c>
      <c r="U82" s="1" t="str">
        <f>IF(sum!A75="BC",sum!B75,"*")</f>
        <v>*</v>
      </c>
      <c r="V82" s="1"/>
      <c r="W82" s="1" t="str">
        <f>IF(sum!A75="BC",sum!E75,"*")</f>
        <v>*</v>
      </c>
      <c r="Z82" s="1" t="s">
        <v>137</v>
      </c>
      <c r="AA82" s="1" t="s">
        <v>138</v>
      </c>
      <c r="AB82" s="1">
        <v>2025</v>
      </c>
      <c r="AC82" s="1" t="str">
        <f>IF(sum!A75="MA",sum!B75,"*")</f>
        <v>*</v>
      </c>
      <c r="AD82" s="1"/>
      <c r="AE82" s="1" t="str">
        <f>IF(sum!A75="MA",sum!E75,"*")</f>
        <v>*</v>
      </c>
      <c r="AH82" s="1" t="s">
        <v>137</v>
      </c>
      <c r="AI82" s="1" t="s">
        <v>138</v>
      </c>
      <c r="AJ82" s="1">
        <v>2025</v>
      </c>
      <c r="AK82" s="1" t="str">
        <f>IF(sum!A75="ON",sum!B75,"*")</f>
        <v>*</v>
      </c>
      <c r="AL82" s="1"/>
      <c r="AM82" s="1" t="str">
        <f>IF(sum!A75="ON",sum!E75,"*")</f>
        <v>*</v>
      </c>
      <c r="AP82" s="1" t="s">
        <v>137</v>
      </c>
      <c r="AQ82" s="1" t="s">
        <v>138</v>
      </c>
      <c r="AR82" s="1">
        <v>2025</v>
      </c>
      <c r="AS82" s="1" t="str">
        <f>IF(sum!A75="QU",sum!B75,"*")</f>
        <v>*</v>
      </c>
      <c r="AT82" s="1"/>
      <c r="AU82" s="1" t="str">
        <f>IF(sum!A75="QU",sum!E75,"*")</f>
        <v>*</v>
      </c>
      <c r="AX82" s="1" t="s">
        <v>137</v>
      </c>
      <c r="AY82" s="1" t="s">
        <v>138</v>
      </c>
      <c r="AZ82" s="1">
        <v>2025</v>
      </c>
      <c r="BA82" s="1" t="str">
        <f>IF(sum!A75="SA",sum!B75,"*")</f>
        <v>*</v>
      </c>
      <c r="BB82" s="1"/>
      <c r="BC82" s="1" t="str">
        <f>IF(sum!A75="SA",sum!E75,"*")</f>
        <v>*</v>
      </c>
    </row>
    <row r="83" spans="2:55">
      <c r="B83" s="1" t="s">
        <v>137</v>
      </c>
      <c r="C83" s="1" t="s">
        <v>138</v>
      </c>
      <c r="D83" s="1">
        <v>2025</v>
      </c>
      <c r="E83" s="1" t="str">
        <f>IF(sum!A76="AL",sum!B76,"*")</f>
        <v>R_ES-WH-MOB_STEAM1</v>
      </c>
      <c r="F83" s="1"/>
      <c r="G83" s="1">
        <f>IF(sum!A76="AL",sum!E76,"*")</f>
        <v>0</v>
      </c>
      <c r="H83" s="1"/>
      <c r="J83" s="1" t="s">
        <v>137</v>
      </c>
      <c r="K83" s="1" t="s">
        <v>138</v>
      </c>
      <c r="L83" s="1">
        <v>2025</v>
      </c>
      <c r="M83" s="1" t="str">
        <f>IF(sum!A76="AT",sum!B76,"*")</f>
        <v>*</v>
      </c>
      <c r="N83" s="1"/>
      <c r="O83" s="1" t="str">
        <f>IF(sum!A76="AT",sum!E76,"*")</f>
        <v>*</v>
      </c>
      <c r="R83" s="1" t="s">
        <v>137</v>
      </c>
      <c r="S83" s="1" t="s">
        <v>138</v>
      </c>
      <c r="T83" s="1">
        <v>2025</v>
      </c>
      <c r="U83" s="1" t="str">
        <f>IF(sum!A76="BC",sum!B76,"*")</f>
        <v>*</v>
      </c>
      <c r="V83" s="1"/>
      <c r="W83" s="1" t="str">
        <f>IF(sum!A76="BC",sum!E76,"*")</f>
        <v>*</v>
      </c>
      <c r="Z83" s="1" t="s">
        <v>137</v>
      </c>
      <c r="AA83" s="1" t="s">
        <v>138</v>
      </c>
      <c r="AB83" s="1">
        <v>2025</v>
      </c>
      <c r="AC83" s="1" t="str">
        <f>IF(sum!A76="MA",sum!B76,"*")</f>
        <v>*</v>
      </c>
      <c r="AD83" s="1"/>
      <c r="AE83" s="1" t="str">
        <f>IF(sum!A76="MA",sum!E76,"*")</f>
        <v>*</v>
      </c>
      <c r="AH83" s="1" t="s">
        <v>137</v>
      </c>
      <c r="AI83" s="1" t="s">
        <v>138</v>
      </c>
      <c r="AJ83" s="1">
        <v>2025</v>
      </c>
      <c r="AK83" s="1" t="str">
        <f>IF(sum!A76="ON",sum!B76,"*")</f>
        <v>*</v>
      </c>
      <c r="AL83" s="1"/>
      <c r="AM83" s="1" t="str">
        <f>IF(sum!A76="ON",sum!E76,"*")</f>
        <v>*</v>
      </c>
      <c r="AP83" s="1" t="s">
        <v>137</v>
      </c>
      <c r="AQ83" s="1" t="s">
        <v>138</v>
      </c>
      <c r="AR83" s="1">
        <v>2025</v>
      </c>
      <c r="AS83" s="1" t="str">
        <f>IF(sum!A76="QU",sum!B76,"*")</f>
        <v>*</v>
      </c>
      <c r="AT83" s="1"/>
      <c r="AU83" s="1" t="str">
        <f>IF(sum!A76="QU",sum!E76,"*")</f>
        <v>*</v>
      </c>
      <c r="AX83" s="1" t="s">
        <v>137</v>
      </c>
      <c r="AY83" s="1" t="s">
        <v>138</v>
      </c>
      <c r="AZ83" s="1">
        <v>2025</v>
      </c>
      <c r="BA83" s="1" t="str">
        <f>IF(sum!A76="SA",sum!B76,"*")</f>
        <v>*</v>
      </c>
      <c r="BB83" s="1"/>
      <c r="BC83" s="1" t="str">
        <f>IF(sum!A76="SA",sum!E76,"*")</f>
        <v>*</v>
      </c>
    </row>
    <row r="84" spans="2:55">
      <c r="B84" s="1" t="s">
        <v>137</v>
      </c>
      <c r="C84" s="1" t="s">
        <v>138</v>
      </c>
      <c r="D84" s="1">
        <v>2025</v>
      </c>
      <c r="E84" s="1" t="str">
        <f>IF(sum!A77="AL",sum!B77,"*")</f>
        <v>R_ES-WH-SA_GAS1</v>
      </c>
      <c r="F84" s="1"/>
      <c r="G84" s="1">
        <f>IF(sum!A77="AL",sum!E77,"*")</f>
        <v>0.13117523832303199</v>
      </c>
      <c r="H84" s="1"/>
      <c r="J84" s="1" t="s">
        <v>137</v>
      </c>
      <c r="K84" s="1" t="s">
        <v>138</v>
      </c>
      <c r="L84" s="1">
        <v>2025</v>
      </c>
      <c r="M84" s="1" t="str">
        <f>IF(sum!A77="AT",sum!B77,"*")</f>
        <v>*</v>
      </c>
      <c r="N84" s="1"/>
      <c r="O84" s="1" t="str">
        <f>IF(sum!A77="AT",sum!E77,"*")</f>
        <v>*</v>
      </c>
      <c r="R84" s="1" t="s">
        <v>137</v>
      </c>
      <c r="S84" s="1" t="s">
        <v>138</v>
      </c>
      <c r="T84" s="1">
        <v>2025</v>
      </c>
      <c r="U84" s="1" t="str">
        <f>IF(sum!A77="BC",sum!B77,"*")</f>
        <v>*</v>
      </c>
      <c r="V84" s="1"/>
      <c r="W84" s="1" t="str">
        <f>IF(sum!A77="BC",sum!E77,"*")</f>
        <v>*</v>
      </c>
      <c r="Z84" s="1" t="s">
        <v>137</v>
      </c>
      <c r="AA84" s="1" t="s">
        <v>138</v>
      </c>
      <c r="AB84" s="1">
        <v>2025</v>
      </c>
      <c r="AC84" s="1" t="str">
        <f>IF(sum!A77="MA",sum!B77,"*")</f>
        <v>*</v>
      </c>
      <c r="AD84" s="1"/>
      <c r="AE84" s="1" t="str">
        <f>IF(sum!A77="MA",sum!E77,"*")</f>
        <v>*</v>
      </c>
      <c r="AH84" s="1" t="s">
        <v>137</v>
      </c>
      <c r="AI84" s="1" t="s">
        <v>138</v>
      </c>
      <c r="AJ84" s="1">
        <v>2025</v>
      </c>
      <c r="AK84" s="1" t="str">
        <f>IF(sum!A77="ON",sum!B77,"*")</f>
        <v>*</v>
      </c>
      <c r="AL84" s="1"/>
      <c r="AM84" s="1" t="str">
        <f>IF(sum!A77="ON",sum!E77,"*")</f>
        <v>*</v>
      </c>
      <c r="AP84" s="1" t="s">
        <v>137</v>
      </c>
      <c r="AQ84" s="1" t="s">
        <v>138</v>
      </c>
      <c r="AR84" s="1">
        <v>2025</v>
      </c>
      <c r="AS84" s="1" t="str">
        <f>IF(sum!A77="QU",sum!B77,"*")</f>
        <v>*</v>
      </c>
      <c r="AT84" s="1"/>
      <c r="AU84" s="1" t="str">
        <f>IF(sum!A77="QU",sum!E77,"*")</f>
        <v>*</v>
      </c>
      <c r="AX84" s="1" t="s">
        <v>137</v>
      </c>
      <c r="AY84" s="1" t="s">
        <v>138</v>
      </c>
      <c r="AZ84" s="1">
        <v>2025</v>
      </c>
      <c r="BA84" s="1" t="str">
        <f>IF(sum!A77="SA",sum!B77,"*")</f>
        <v>*</v>
      </c>
      <c r="BB84" s="1"/>
      <c r="BC84" s="1" t="str">
        <f>IF(sum!A77="SA",sum!E77,"*")</f>
        <v>*</v>
      </c>
    </row>
    <row r="85" spans="2:55">
      <c r="B85" s="1" t="s">
        <v>137</v>
      </c>
      <c r="C85" s="1" t="s">
        <v>138</v>
      </c>
      <c r="D85" s="1">
        <v>2025</v>
      </c>
      <c r="E85" s="1" t="str">
        <f>IF(sum!A78="AL",sum!B78,"*")</f>
        <v>R_ES-WH-SA_STEAM1</v>
      </c>
      <c r="F85" s="1"/>
      <c r="G85" s="1">
        <f>IF(sum!A78="AL",sum!E78,"*")</f>
        <v>0</v>
      </c>
      <c r="H85" s="1"/>
      <c r="J85" s="1" t="s">
        <v>137</v>
      </c>
      <c r="K85" s="1" t="s">
        <v>138</v>
      </c>
      <c r="L85" s="1">
        <v>2025</v>
      </c>
      <c r="M85" s="1" t="str">
        <f>IF(sum!A78="AT",sum!B78,"*")</f>
        <v>*</v>
      </c>
      <c r="N85" s="1"/>
      <c r="O85" s="1" t="str">
        <f>IF(sum!A78="AT",sum!E78,"*")</f>
        <v>*</v>
      </c>
      <c r="R85" s="1" t="s">
        <v>137</v>
      </c>
      <c r="S85" s="1" t="s">
        <v>138</v>
      </c>
      <c r="T85" s="1">
        <v>2025</v>
      </c>
      <c r="U85" s="1" t="str">
        <f>IF(sum!A78="BC",sum!B78,"*")</f>
        <v>*</v>
      </c>
      <c r="V85" s="1"/>
      <c r="W85" s="1" t="str">
        <f>IF(sum!A78="BC",sum!E78,"*")</f>
        <v>*</v>
      </c>
      <c r="Z85" s="1" t="s">
        <v>137</v>
      </c>
      <c r="AA85" s="1" t="s">
        <v>138</v>
      </c>
      <c r="AB85" s="1">
        <v>2025</v>
      </c>
      <c r="AC85" s="1" t="str">
        <f>IF(sum!A78="MA",sum!B78,"*")</f>
        <v>*</v>
      </c>
      <c r="AD85" s="1"/>
      <c r="AE85" s="1" t="str">
        <f>IF(sum!A78="MA",sum!E78,"*")</f>
        <v>*</v>
      </c>
      <c r="AH85" s="1" t="s">
        <v>137</v>
      </c>
      <c r="AI85" s="1" t="s">
        <v>138</v>
      </c>
      <c r="AJ85" s="1">
        <v>2025</v>
      </c>
      <c r="AK85" s="1" t="str">
        <f>IF(sum!A78="ON",sum!B78,"*")</f>
        <v>*</v>
      </c>
      <c r="AL85" s="1"/>
      <c r="AM85" s="1" t="str">
        <f>IF(sum!A78="ON",sum!E78,"*")</f>
        <v>*</v>
      </c>
      <c r="AP85" s="1" t="s">
        <v>137</v>
      </c>
      <c r="AQ85" s="1" t="s">
        <v>138</v>
      </c>
      <c r="AR85" s="1">
        <v>2025</v>
      </c>
      <c r="AS85" s="1" t="str">
        <f>IF(sum!A78="QU",sum!B78,"*")</f>
        <v>*</v>
      </c>
      <c r="AT85" s="1"/>
      <c r="AU85" s="1" t="str">
        <f>IF(sum!A78="QU",sum!E78,"*")</f>
        <v>*</v>
      </c>
      <c r="AX85" s="1" t="s">
        <v>137</v>
      </c>
      <c r="AY85" s="1" t="s">
        <v>138</v>
      </c>
      <c r="AZ85" s="1">
        <v>2025</v>
      </c>
      <c r="BA85" s="1" t="str">
        <f>IF(sum!A78="SA",sum!B78,"*")</f>
        <v>*</v>
      </c>
      <c r="BB85" s="1"/>
      <c r="BC85" s="1" t="str">
        <f>IF(sum!A78="SA",sum!E78,"*")</f>
        <v>*</v>
      </c>
    </row>
    <row r="86" spans="2:55">
      <c r="B86" s="1" t="s">
        <v>137</v>
      </c>
      <c r="C86" s="1" t="s">
        <v>138</v>
      </c>
      <c r="D86" s="1">
        <v>2025</v>
      </c>
      <c r="E86" s="1" t="str">
        <f>IF(sum!A79="AL",sum!B79,"*")</f>
        <v>R_ES-WH-SD_GAS1</v>
      </c>
      <c r="F86" s="1"/>
      <c r="G86" s="1">
        <f>IF(sum!A79="AL",sum!E79,"*")</f>
        <v>0.67320742528449495</v>
      </c>
      <c r="H86" s="1"/>
      <c r="J86" s="1" t="s">
        <v>137</v>
      </c>
      <c r="K86" s="1" t="s">
        <v>138</v>
      </c>
      <c r="L86" s="1">
        <v>2025</v>
      </c>
      <c r="M86" s="1" t="str">
        <f>IF(sum!A79="AT",sum!B79,"*")</f>
        <v>*</v>
      </c>
      <c r="N86" s="1"/>
      <c r="O86" s="1" t="str">
        <f>IF(sum!A79="AT",sum!E79,"*")</f>
        <v>*</v>
      </c>
      <c r="R86" s="1" t="s">
        <v>137</v>
      </c>
      <c r="S86" s="1" t="s">
        <v>138</v>
      </c>
      <c r="T86" s="1">
        <v>2025</v>
      </c>
      <c r="U86" s="1" t="str">
        <f>IF(sum!A79="BC",sum!B79,"*")</f>
        <v>*</v>
      </c>
      <c r="V86" s="1"/>
      <c r="W86" s="1" t="str">
        <f>IF(sum!A79="BC",sum!E79,"*")</f>
        <v>*</v>
      </c>
      <c r="Z86" s="1" t="s">
        <v>137</v>
      </c>
      <c r="AA86" s="1" t="s">
        <v>138</v>
      </c>
      <c r="AB86" s="1">
        <v>2025</v>
      </c>
      <c r="AC86" s="1" t="str">
        <f>IF(sum!A79="MA",sum!B79,"*")</f>
        <v>*</v>
      </c>
      <c r="AD86" s="1"/>
      <c r="AE86" s="1" t="str">
        <f>IF(sum!A79="MA",sum!E79,"*")</f>
        <v>*</v>
      </c>
      <c r="AH86" s="1" t="s">
        <v>137</v>
      </c>
      <c r="AI86" s="1" t="s">
        <v>138</v>
      </c>
      <c r="AJ86" s="1">
        <v>2025</v>
      </c>
      <c r="AK86" s="1" t="str">
        <f>IF(sum!A79="ON",sum!B79,"*")</f>
        <v>*</v>
      </c>
      <c r="AL86" s="1"/>
      <c r="AM86" s="1" t="str">
        <f>IF(sum!A79="ON",sum!E79,"*")</f>
        <v>*</v>
      </c>
      <c r="AP86" s="1" t="s">
        <v>137</v>
      </c>
      <c r="AQ86" s="1" t="s">
        <v>138</v>
      </c>
      <c r="AR86" s="1">
        <v>2025</v>
      </c>
      <c r="AS86" s="1" t="str">
        <f>IF(sum!A79="QU",sum!B79,"*")</f>
        <v>*</v>
      </c>
      <c r="AT86" s="1"/>
      <c r="AU86" s="1" t="str">
        <f>IF(sum!A79="QU",sum!E79,"*")</f>
        <v>*</v>
      </c>
      <c r="AX86" s="1" t="s">
        <v>137</v>
      </c>
      <c r="AY86" s="1" t="s">
        <v>138</v>
      </c>
      <c r="AZ86" s="1">
        <v>2025</v>
      </c>
      <c r="BA86" s="1" t="str">
        <f>IF(sum!A79="SA",sum!B79,"*")</f>
        <v>*</v>
      </c>
      <c r="BB86" s="1"/>
      <c r="BC86" s="1" t="str">
        <f>IF(sum!A79="SA",sum!E79,"*")</f>
        <v>*</v>
      </c>
    </row>
    <row r="87" spans="2:55">
      <c r="B87" s="1" t="s">
        <v>137</v>
      </c>
      <c r="C87" s="1" t="s">
        <v>138</v>
      </c>
      <c r="D87" s="1">
        <v>2025</v>
      </c>
      <c r="E87" s="1" t="str">
        <f>IF(sum!A80="AL",sum!B80,"*")</f>
        <v>R_ES-WH-SD_STEAM1</v>
      </c>
      <c r="F87" s="1"/>
      <c r="G87" s="1">
        <f>IF(sum!A80="AL",sum!E80,"*")</f>
        <v>0</v>
      </c>
      <c r="H87" s="1"/>
      <c r="J87" s="1" t="s">
        <v>137</v>
      </c>
      <c r="K87" s="1" t="s">
        <v>138</v>
      </c>
      <c r="L87" s="1">
        <v>2025</v>
      </c>
      <c r="M87" s="1" t="str">
        <f>IF(sum!A80="AT",sum!B80,"*")</f>
        <v>*</v>
      </c>
      <c r="N87" s="1"/>
      <c r="O87" s="1" t="str">
        <f>IF(sum!A80="AT",sum!E80,"*")</f>
        <v>*</v>
      </c>
      <c r="R87" s="1" t="s">
        <v>137</v>
      </c>
      <c r="S87" s="1" t="s">
        <v>138</v>
      </c>
      <c r="T87" s="1">
        <v>2025</v>
      </c>
      <c r="U87" s="1" t="str">
        <f>IF(sum!A80="BC",sum!B80,"*")</f>
        <v>*</v>
      </c>
      <c r="V87" s="1"/>
      <c r="W87" s="1" t="str">
        <f>IF(sum!A80="BC",sum!E80,"*")</f>
        <v>*</v>
      </c>
      <c r="Z87" s="1" t="s">
        <v>137</v>
      </c>
      <c r="AA87" s="1" t="s">
        <v>138</v>
      </c>
      <c r="AB87" s="1">
        <v>2025</v>
      </c>
      <c r="AC87" s="1" t="str">
        <f>IF(sum!A80="MA",sum!B80,"*")</f>
        <v>*</v>
      </c>
      <c r="AD87" s="1"/>
      <c r="AE87" s="1" t="str">
        <f>IF(sum!A80="MA",sum!E80,"*")</f>
        <v>*</v>
      </c>
      <c r="AH87" s="1" t="s">
        <v>137</v>
      </c>
      <c r="AI87" s="1" t="s">
        <v>138</v>
      </c>
      <c r="AJ87" s="1">
        <v>2025</v>
      </c>
      <c r="AK87" s="1" t="str">
        <f>IF(sum!A80="ON",sum!B80,"*")</f>
        <v>*</v>
      </c>
      <c r="AL87" s="1"/>
      <c r="AM87" s="1" t="str">
        <f>IF(sum!A80="ON",sum!E80,"*")</f>
        <v>*</v>
      </c>
      <c r="AP87" s="1" t="s">
        <v>137</v>
      </c>
      <c r="AQ87" s="1" t="s">
        <v>138</v>
      </c>
      <c r="AR87" s="1">
        <v>2025</v>
      </c>
      <c r="AS87" s="1" t="str">
        <f>IF(sum!A80="QU",sum!B80,"*")</f>
        <v>*</v>
      </c>
      <c r="AT87" s="1"/>
      <c r="AU87" s="1" t="str">
        <f>IF(sum!A80="QU",sum!E80,"*")</f>
        <v>*</v>
      </c>
      <c r="AX87" s="1" t="s">
        <v>137</v>
      </c>
      <c r="AY87" s="1" t="s">
        <v>138</v>
      </c>
      <c r="AZ87" s="1">
        <v>2025</v>
      </c>
      <c r="BA87" s="1" t="str">
        <f>IF(sum!A80="SA",sum!B80,"*")</f>
        <v>*</v>
      </c>
      <c r="BB87" s="1"/>
      <c r="BC87" s="1" t="str">
        <f>IF(sum!A80="SA",sum!E80,"*")</f>
        <v>*</v>
      </c>
    </row>
    <row r="88" spans="2:55">
      <c r="B88" s="1" t="s">
        <v>137</v>
      </c>
      <c r="C88" s="1" t="s">
        <v>138</v>
      </c>
      <c r="D88" s="1">
        <v>2025</v>
      </c>
      <c r="E88" s="1" t="str">
        <f>IF(sum!A81="AL",sum!B81,"*")</f>
        <v>RTS-AuxiliaryEquip_ELE1</v>
      </c>
      <c r="F88" s="1"/>
      <c r="G88" s="1">
        <f>IF(sum!A81="AL",sum!E81,"*")</f>
        <v>0.346649756922426</v>
      </c>
      <c r="H88" s="1"/>
      <c r="J88" s="1" t="s">
        <v>137</v>
      </c>
      <c r="K88" s="1" t="s">
        <v>138</v>
      </c>
      <c r="L88" s="1">
        <v>2025</v>
      </c>
      <c r="M88" s="1" t="str">
        <f>IF(sum!A81="AT",sum!B81,"*")</f>
        <v>*</v>
      </c>
      <c r="N88" s="1"/>
      <c r="O88" s="1" t="str">
        <f>IF(sum!A81="AT",sum!E81,"*")</f>
        <v>*</v>
      </c>
      <c r="R88" s="1" t="s">
        <v>137</v>
      </c>
      <c r="S88" s="1" t="s">
        <v>138</v>
      </c>
      <c r="T88" s="1">
        <v>2025</v>
      </c>
      <c r="U88" s="1" t="str">
        <f>IF(sum!A81="BC",sum!B81,"*")</f>
        <v>*</v>
      </c>
      <c r="V88" s="1"/>
      <c r="W88" s="1" t="str">
        <f>IF(sum!A81="BC",sum!E81,"*")</f>
        <v>*</v>
      </c>
      <c r="Z88" s="1" t="s">
        <v>137</v>
      </c>
      <c r="AA88" s="1" t="s">
        <v>138</v>
      </c>
      <c r="AB88" s="1">
        <v>2025</v>
      </c>
      <c r="AC88" s="1" t="str">
        <f>IF(sum!A81="MA",sum!B81,"*")</f>
        <v>*</v>
      </c>
      <c r="AD88" s="1"/>
      <c r="AE88" s="1" t="str">
        <f>IF(sum!A81="MA",sum!E81,"*")</f>
        <v>*</v>
      </c>
      <c r="AH88" s="1" t="s">
        <v>137</v>
      </c>
      <c r="AI88" s="1" t="s">
        <v>138</v>
      </c>
      <c r="AJ88" s="1">
        <v>2025</v>
      </c>
      <c r="AK88" s="1" t="str">
        <f>IF(sum!A81="ON",sum!B81,"*")</f>
        <v>*</v>
      </c>
      <c r="AL88" s="1"/>
      <c r="AM88" s="1" t="str">
        <f>IF(sum!A81="ON",sum!E81,"*")</f>
        <v>*</v>
      </c>
      <c r="AP88" s="1" t="s">
        <v>137</v>
      </c>
      <c r="AQ88" s="1" t="s">
        <v>138</v>
      </c>
      <c r="AR88" s="1">
        <v>2025</v>
      </c>
      <c r="AS88" s="1" t="str">
        <f>IF(sum!A81="QU",sum!B81,"*")</f>
        <v>*</v>
      </c>
      <c r="AT88" s="1"/>
      <c r="AU88" s="1" t="str">
        <f>IF(sum!A81="QU",sum!E81,"*")</f>
        <v>*</v>
      </c>
      <c r="AX88" s="1" t="s">
        <v>137</v>
      </c>
      <c r="AY88" s="1" t="s">
        <v>138</v>
      </c>
      <c r="AZ88" s="1">
        <v>2025</v>
      </c>
      <c r="BA88" s="1" t="str">
        <f>IF(sum!A81="SA",sum!B81,"*")</f>
        <v>*</v>
      </c>
      <c r="BB88" s="1"/>
      <c r="BC88" s="1" t="str">
        <f>IF(sum!A81="SA",sum!E81,"*")</f>
        <v>*</v>
      </c>
    </row>
    <row r="89" spans="2:55">
      <c r="B89" s="1" t="s">
        <v>137</v>
      </c>
      <c r="C89" s="1" t="s">
        <v>138</v>
      </c>
      <c r="D89" s="1">
        <v>2025</v>
      </c>
      <c r="E89" s="1" t="str">
        <f>IF(sum!A82="AL",sum!B82,"*")</f>
        <v>RTS-AuxiliaryMot_ELE1</v>
      </c>
      <c r="F89" s="1"/>
      <c r="G89" s="1">
        <f>IF(sum!A82="AL",sum!E82,"*")</f>
        <v>0.126823081800888</v>
      </c>
      <c r="H89" s="1"/>
      <c r="J89" s="1" t="s">
        <v>137</v>
      </c>
      <c r="K89" s="1" t="s">
        <v>138</v>
      </c>
      <c r="L89" s="1">
        <v>2025</v>
      </c>
      <c r="M89" s="1" t="str">
        <f>IF(sum!A82="AT",sum!B82,"*")</f>
        <v>*</v>
      </c>
      <c r="N89" s="1"/>
      <c r="O89" s="1" t="str">
        <f>IF(sum!A82="AT",sum!E82,"*")</f>
        <v>*</v>
      </c>
      <c r="R89" s="1" t="s">
        <v>137</v>
      </c>
      <c r="S89" s="1" t="s">
        <v>138</v>
      </c>
      <c r="T89" s="1">
        <v>2025</v>
      </c>
      <c r="U89" s="1" t="str">
        <f>IF(sum!A82="BC",sum!B82,"*")</f>
        <v>*</v>
      </c>
      <c r="V89" s="1"/>
      <c r="W89" s="1" t="str">
        <f>IF(sum!A82="BC",sum!E82,"*")</f>
        <v>*</v>
      </c>
      <c r="Z89" s="1" t="s">
        <v>137</v>
      </c>
      <c r="AA89" s="1" t="s">
        <v>138</v>
      </c>
      <c r="AB89" s="1">
        <v>2025</v>
      </c>
      <c r="AC89" s="1" t="str">
        <f>IF(sum!A82="MA",sum!B82,"*")</f>
        <v>*</v>
      </c>
      <c r="AD89" s="1"/>
      <c r="AE89" s="1" t="str">
        <f>IF(sum!A82="MA",sum!E82,"*")</f>
        <v>*</v>
      </c>
      <c r="AH89" s="1" t="s">
        <v>137</v>
      </c>
      <c r="AI89" s="1" t="s">
        <v>138</v>
      </c>
      <c r="AJ89" s="1">
        <v>2025</v>
      </c>
      <c r="AK89" s="1" t="str">
        <f>IF(sum!A82="ON",sum!B82,"*")</f>
        <v>*</v>
      </c>
      <c r="AL89" s="1"/>
      <c r="AM89" s="1" t="str">
        <f>IF(sum!A82="ON",sum!E82,"*")</f>
        <v>*</v>
      </c>
      <c r="AP89" s="1" t="s">
        <v>137</v>
      </c>
      <c r="AQ89" s="1" t="s">
        <v>138</v>
      </c>
      <c r="AR89" s="1">
        <v>2025</v>
      </c>
      <c r="AS89" s="1" t="str">
        <f>IF(sum!A82="QU",sum!B82,"*")</f>
        <v>*</v>
      </c>
      <c r="AT89" s="1"/>
      <c r="AU89" s="1" t="str">
        <f>IF(sum!A82="QU",sum!E82,"*")</f>
        <v>*</v>
      </c>
      <c r="AX89" s="1" t="s">
        <v>137</v>
      </c>
      <c r="AY89" s="1" t="s">
        <v>138</v>
      </c>
      <c r="AZ89" s="1">
        <v>2025</v>
      </c>
      <c r="BA89" s="1" t="str">
        <f>IF(sum!A82="SA",sum!B82,"*")</f>
        <v>*</v>
      </c>
      <c r="BB89" s="1"/>
      <c r="BC89" s="1" t="str">
        <f>IF(sum!A82="SA",sum!E82,"*")</f>
        <v>*</v>
      </c>
    </row>
    <row r="90" spans="2:55">
      <c r="B90" s="1" t="s">
        <v>137</v>
      </c>
      <c r="C90" s="1" t="s">
        <v>138</v>
      </c>
      <c r="D90" s="1">
        <v>2025</v>
      </c>
      <c r="E90" s="1" t="str">
        <f>IF(sum!A83="AL",sum!B83,"*")</f>
        <v>RTS-Light_ELE1</v>
      </c>
      <c r="F90" s="1"/>
      <c r="G90" s="1">
        <f>IF(sum!A83="AL",sum!E83,"*")</f>
        <v>0.57070386810399598</v>
      </c>
      <c r="H90" s="1"/>
      <c r="J90" s="1" t="s">
        <v>137</v>
      </c>
      <c r="K90" s="1" t="s">
        <v>138</v>
      </c>
      <c r="L90" s="1">
        <v>2025</v>
      </c>
      <c r="M90" s="1" t="str">
        <f>IF(sum!A83="AT",sum!B83,"*")</f>
        <v>*</v>
      </c>
      <c r="N90" s="1"/>
      <c r="O90" s="1" t="str">
        <f>IF(sum!A83="AT",sum!E83,"*")</f>
        <v>*</v>
      </c>
      <c r="R90" s="1" t="s">
        <v>137</v>
      </c>
      <c r="S90" s="1" t="s">
        <v>138</v>
      </c>
      <c r="T90" s="1">
        <v>2025</v>
      </c>
      <c r="U90" s="1" t="str">
        <f>IF(sum!A83="BC",sum!B83,"*")</f>
        <v>*</v>
      </c>
      <c r="V90" s="1"/>
      <c r="W90" s="1" t="str">
        <f>IF(sum!A83="BC",sum!E83,"*")</f>
        <v>*</v>
      </c>
      <c r="Z90" s="1" t="s">
        <v>137</v>
      </c>
      <c r="AA90" s="1" t="s">
        <v>138</v>
      </c>
      <c r="AB90" s="1">
        <v>2025</v>
      </c>
      <c r="AC90" s="1" t="str">
        <f>IF(sum!A83="MA",sum!B83,"*")</f>
        <v>*</v>
      </c>
      <c r="AD90" s="1"/>
      <c r="AE90" s="1" t="str">
        <f>IF(sum!A83="MA",sum!E83,"*")</f>
        <v>*</v>
      </c>
      <c r="AH90" s="1" t="s">
        <v>137</v>
      </c>
      <c r="AI90" s="1" t="s">
        <v>138</v>
      </c>
      <c r="AJ90" s="1">
        <v>2025</v>
      </c>
      <c r="AK90" s="1" t="str">
        <f>IF(sum!A83="ON",sum!B83,"*")</f>
        <v>*</v>
      </c>
      <c r="AL90" s="1"/>
      <c r="AM90" s="1" t="str">
        <f>IF(sum!A83="ON",sum!E83,"*")</f>
        <v>*</v>
      </c>
      <c r="AP90" s="1" t="s">
        <v>137</v>
      </c>
      <c r="AQ90" s="1" t="s">
        <v>138</v>
      </c>
      <c r="AR90" s="1">
        <v>2025</v>
      </c>
      <c r="AS90" s="1" t="str">
        <f>IF(sum!A83="QU",sum!B83,"*")</f>
        <v>*</v>
      </c>
      <c r="AT90" s="1"/>
      <c r="AU90" s="1" t="str">
        <f>IF(sum!A83="QU",sum!E83,"*")</f>
        <v>*</v>
      </c>
      <c r="AX90" s="1" t="s">
        <v>137</v>
      </c>
      <c r="AY90" s="1" t="s">
        <v>138</v>
      </c>
      <c r="AZ90" s="1">
        <v>2025</v>
      </c>
      <c r="BA90" s="1" t="str">
        <f>IF(sum!A83="SA",sum!B83,"*")</f>
        <v>*</v>
      </c>
      <c r="BB90" s="1"/>
      <c r="BC90" s="1" t="str">
        <f>IF(sum!A83="SA",sum!E83,"*")</f>
        <v>*</v>
      </c>
    </row>
    <row r="91" spans="2:55">
      <c r="B91" s="1" t="s">
        <v>137</v>
      </c>
      <c r="C91" s="1" t="s">
        <v>138</v>
      </c>
      <c r="D91" s="1">
        <v>2025</v>
      </c>
      <c r="E91" s="1" t="str">
        <f>IF(sum!A84="AL",sum!B84,"*")</f>
        <v>RTS-SpCool_ELE1</v>
      </c>
      <c r="F91" s="1"/>
      <c r="G91" s="1">
        <f>IF(sum!A84="AL",sum!E84,"*")</f>
        <v>2.5364616360177599E-2</v>
      </c>
      <c r="H91" s="1"/>
      <c r="J91" s="1" t="s">
        <v>137</v>
      </c>
      <c r="K91" s="1" t="s">
        <v>138</v>
      </c>
      <c r="L91" s="1">
        <v>2025</v>
      </c>
      <c r="M91" s="1" t="str">
        <f>IF(sum!A84="AT",sum!B84,"*")</f>
        <v>*</v>
      </c>
      <c r="N91" s="1"/>
      <c r="O91" s="1" t="str">
        <f>IF(sum!A84="AT",sum!E84,"*")</f>
        <v>*</v>
      </c>
      <c r="R91" s="1" t="s">
        <v>137</v>
      </c>
      <c r="S91" s="1" t="s">
        <v>138</v>
      </c>
      <c r="T91" s="1">
        <v>2025</v>
      </c>
      <c r="U91" s="1" t="str">
        <f>IF(sum!A84="BC",sum!B84,"*")</f>
        <v>*</v>
      </c>
      <c r="V91" s="1"/>
      <c r="W91" s="1" t="str">
        <f>IF(sum!A84="BC",sum!E84,"*")</f>
        <v>*</v>
      </c>
      <c r="Z91" s="1" t="s">
        <v>137</v>
      </c>
      <c r="AA91" s="1" t="s">
        <v>138</v>
      </c>
      <c r="AB91" s="1">
        <v>2025</v>
      </c>
      <c r="AC91" s="1" t="str">
        <f>IF(sum!A84="MA",sum!B84,"*")</f>
        <v>*</v>
      </c>
      <c r="AD91" s="1"/>
      <c r="AE91" s="1" t="str">
        <f>IF(sum!A84="MA",sum!E84,"*")</f>
        <v>*</v>
      </c>
      <c r="AH91" s="1" t="s">
        <v>137</v>
      </c>
      <c r="AI91" s="1" t="s">
        <v>138</v>
      </c>
      <c r="AJ91" s="1">
        <v>2025</v>
      </c>
      <c r="AK91" s="1" t="str">
        <f>IF(sum!A84="ON",sum!B84,"*")</f>
        <v>*</v>
      </c>
      <c r="AL91" s="1"/>
      <c r="AM91" s="1" t="str">
        <f>IF(sum!A84="ON",sum!E84,"*")</f>
        <v>*</v>
      </c>
      <c r="AP91" s="1" t="s">
        <v>137</v>
      </c>
      <c r="AQ91" s="1" t="s">
        <v>138</v>
      </c>
      <c r="AR91" s="1">
        <v>2025</v>
      </c>
      <c r="AS91" s="1" t="str">
        <f>IF(sum!A84="QU",sum!B84,"*")</f>
        <v>*</v>
      </c>
      <c r="AT91" s="1"/>
      <c r="AU91" s="1" t="str">
        <f>IF(sum!A84="QU",sum!E84,"*")</f>
        <v>*</v>
      </c>
      <c r="AX91" s="1" t="s">
        <v>137</v>
      </c>
      <c r="AY91" s="1" t="s">
        <v>138</v>
      </c>
      <c r="AZ91" s="1">
        <v>2025</v>
      </c>
      <c r="BA91" s="1" t="str">
        <f>IF(sum!A84="SA",sum!B84,"*")</f>
        <v>*</v>
      </c>
      <c r="BB91" s="1"/>
      <c r="BC91" s="1" t="str">
        <f>IF(sum!A84="SA",sum!E84,"*")</f>
        <v>*</v>
      </c>
    </row>
    <row r="92" spans="2:55">
      <c r="B92" s="1" t="s">
        <v>137</v>
      </c>
      <c r="C92" s="1" t="s">
        <v>138</v>
      </c>
      <c r="D92" s="1">
        <v>2025</v>
      </c>
      <c r="E92" s="1" t="str">
        <f>IF(sum!A85="AL",sum!B85,"*")</f>
        <v>RTS-SpHeat_ELE1</v>
      </c>
      <c r="F92" s="1"/>
      <c r="G92" s="1">
        <f>IF(sum!A85="AL",sum!E85,"*")</f>
        <v>1.3189600507292301</v>
      </c>
      <c r="H92" s="1"/>
      <c r="J92" s="1" t="s">
        <v>137</v>
      </c>
      <c r="K92" s="1" t="s">
        <v>138</v>
      </c>
      <c r="L92" s="1">
        <v>2025</v>
      </c>
      <c r="M92" s="1" t="str">
        <f>IF(sum!A85="AT",sum!B85,"*")</f>
        <v>*</v>
      </c>
      <c r="N92" s="1"/>
      <c r="O92" s="1" t="str">
        <f>IF(sum!A85="AT",sum!E85,"*")</f>
        <v>*</v>
      </c>
      <c r="R92" s="1" t="s">
        <v>137</v>
      </c>
      <c r="S92" s="1" t="s">
        <v>138</v>
      </c>
      <c r="T92" s="1">
        <v>2025</v>
      </c>
      <c r="U92" s="1" t="str">
        <f>IF(sum!A85="BC",sum!B85,"*")</f>
        <v>*</v>
      </c>
      <c r="V92" s="1"/>
      <c r="W92" s="1" t="str">
        <f>IF(sum!A85="BC",sum!E85,"*")</f>
        <v>*</v>
      </c>
      <c r="Z92" s="1" t="s">
        <v>137</v>
      </c>
      <c r="AA92" s="1" t="s">
        <v>138</v>
      </c>
      <c r="AB92" s="1">
        <v>2025</v>
      </c>
      <c r="AC92" s="1" t="str">
        <f>IF(sum!A85="MA",sum!B85,"*")</f>
        <v>*</v>
      </c>
      <c r="AD92" s="1"/>
      <c r="AE92" s="1" t="str">
        <f>IF(sum!A85="MA",sum!E85,"*")</f>
        <v>*</v>
      </c>
      <c r="AH92" s="1" t="s">
        <v>137</v>
      </c>
      <c r="AI92" s="1" t="s">
        <v>138</v>
      </c>
      <c r="AJ92" s="1">
        <v>2025</v>
      </c>
      <c r="AK92" s="1" t="str">
        <f>IF(sum!A85="ON",sum!B85,"*")</f>
        <v>*</v>
      </c>
      <c r="AL92" s="1"/>
      <c r="AM92" s="1" t="str">
        <f>IF(sum!A85="ON",sum!E85,"*")</f>
        <v>*</v>
      </c>
      <c r="AP92" s="1" t="s">
        <v>137</v>
      </c>
      <c r="AQ92" s="1" t="s">
        <v>138</v>
      </c>
      <c r="AR92" s="1">
        <v>2025</v>
      </c>
      <c r="AS92" s="1" t="str">
        <f>IF(sum!A85="QU",sum!B85,"*")</f>
        <v>*</v>
      </c>
      <c r="AT92" s="1"/>
      <c r="AU92" s="1" t="str">
        <f>IF(sum!A85="QU",sum!E85,"*")</f>
        <v>*</v>
      </c>
      <c r="AX92" s="1" t="s">
        <v>137</v>
      </c>
      <c r="AY92" s="1" t="s">
        <v>138</v>
      </c>
      <c r="AZ92" s="1">
        <v>2025</v>
      </c>
      <c r="BA92" s="1" t="str">
        <f>IF(sum!A85="SA",sum!B85,"*")</f>
        <v>*</v>
      </c>
      <c r="BB92" s="1"/>
      <c r="BC92" s="1" t="str">
        <f>IF(sum!A85="SA",sum!E85,"*")</f>
        <v>*</v>
      </c>
    </row>
    <row r="93" spans="2:55">
      <c r="B93" s="1" t="s">
        <v>137</v>
      </c>
      <c r="C93" s="1" t="s">
        <v>138</v>
      </c>
      <c r="D93" s="1">
        <v>2025</v>
      </c>
      <c r="E93" s="1" t="str">
        <f>IF(sum!A86="AL",sum!B86,"*")</f>
        <v>RTS-WaterHeat_ELE1</v>
      </c>
      <c r="F93" s="1"/>
      <c r="G93" s="1">
        <f>IF(sum!A86="AL",sum!E86,"*")</f>
        <v>0.14373282604100601</v>
      </c>
      <c r="H93" s="1"/>
      <c r="J93" s="1" t="s">
        <v>137</v>
      </c>
      <c r="K93" s="1" t="s">
        <v>138</v>
      </c>
      <c r="L93" s="1">
        <v>2025</v>
      </c>
      <c r="M93" s="1" t="str">
        <f>IF(sum!A86="AT",sum!B86,"*")</f>
        <v>*</v>
      </c>
      <c r="N93" s="1"/>
      <c r="O93" s="1" t="str">
        <f>IF(sum!A86="AT",sum!E86,"*")</f>
        <v>*</v>
      </c>
      <c r="R93" s="1" t="s">
        <v>137</v>
      </c>
      <c r="S93" s="1" t="s">
        <v>138</v>
      </c>
      <c r="T93" s="1">
        <v>2025</v>
      </c>
      <c r="U93" s="1" t="str">
        <f>IF(sum!A86="BC",sum!B86,"*")</f>
        <v>*</v>
      </c>
      <c r="V93" s="1"/>
      <c r="W93" s="1" t="str">
        <f>IF(sum!A86="BC",sum!E86,"*")</f>
        <v>*</v>
      </c>
      <c r="Z93" s="1" t="s">
        <v>137</v>
      </c>
      <c r="AA93" s="1" t="s">
        <v>138</v>
      </c>
      <c r="AB93" s="1">
        <v>2025</v>
      </c>
      <c r="AC93" s="1" t="str">
        <f>IF(sum!A86="MA",sum!B86,"*")</f>
        <v>*</v>
      </c>
      <c r="AD93" s="1"/>
      <c r="AE93" s="1" t="str">
        <f>IF(sum!A86="MA",sum!E86,"*")</f>
        <v>*</v>
      </c>
      <c r="AH93" s="1" t="s">
        <v>137</v>
      </c>
      <c r="AI93" s="1" t="s">
        <v>138</v>
      </c>
      <c r="AJ93" s="1">
        <v>2025</v>
      </c>
      <c r="AK93" s="1" t="str">
        <f>IF(sum!A86="ON",sum!B86,"*")</f>
        <v>*</v>
      </c>
      <c r="AL93" s="1"/>
      <c r="AM93" s="1" t="str">
        <f>IF(sum!A86="ON",sum!E86,"*")</f>
        <v>*</v>
      </c>
      <c r="AP93" s="1" t="s">
        <v>137</v>
      </c>
      <c r="AQ93" s="1" t="s">
        <v>138</v>
      </c>
      <c r="AR93" s="1">
        <v>2025</v>
      </c>
      <c r="AS93" s="1" t="str">
        <f>IF(sum!A86="QU",sum!B86,"*")</f>
        <v>*</v>
      </c>
      <c r="AT93" s="1"/>
      <c r="AU93" s="1" t="str">
        <f>IF(sum!A86="QU",sum!E86,"*")</f>
        <v>*</v>
      </c>
      <c r="AX93" s="1" t="s">
        <v>137</v>
      </c>
      <c r="AY93" s="1" t="s">
        <v>138</v>
      </c>
      <c r="AZ93" s="1">
        <v>2025</v>
      </c>
      <c r="BA93" s="1" t="str">
        <f>IF(sum!A86="SA",sum!B86,"*")</f>
        <v>*</v>
      </c>
      <c r="BB93" s="1"/>
      <c r="BC93" s="1" t="str">
        <f>IF(sum!A86="SA",sum!E86,"*")</f>
        <v>*</v>
      </c>
    </row>
    <row r="94" spans="2:55">
      <c r="B94" s="1" t="s">
        <v>137</v>
      </c>
      <c r="C94" s="1" t="s">
        <v>138</v>
      </c>
      <c r="D94" s="1">
        <v>2025</v>
      </c>
      <c r="E94" s="1" t="str">
        <f>IF(sum!A87="AL",sum!B87,"*")</f>
        <v>S_CCUS_ATM</v>
      </c>
      <c r="F94" s="1"/>
      <c r="G94" s="1">
        <f>IF(sum!A87="AL",sum!E87,"*")</f>
        <v>0</v>
      </c>
      <c r="H94" s="1"/>
      <c r="J94" s="1" t="s">
        <v>137</v>
      </c>
      <c r="K94" s="1" t="s">
        <v>138</v>
      </c>
      <c r="L94" s="1">
        <v>2025</v>
      </c>
      <c r="M94" s="1" t="str">
        <f>IF(sum!A87="AT",sum!B87,"*")</f>
        <v>*</v>
      </c>
      <c r="N94" s="1"/>
      <c r="O94" s="1" t="str">
        <f>IF(sum!A87="AT",sum!E87,"*")</f>
        <v>*</v>
      </c>
      <c r="R94" s="1" t="s">
        <v>137</v>
      </c>
      <c r="S94" s="1" t="s">
        <v>138</v>
      </c>
      <c r="T94" s="1">
        <v>2025</v>
      </c>
      <c r="U94" s="1" t="str">
        <f>IF(sum!A87="BC",sum!B87,"*")</f>
        <v>*</v>
      </c>
      <c r="V94" s="1"/>
      <c r="W94" s="1" t="str">
        <f>IF(sum!A87="BC",sum!E87,"*")</f>
        <v>*</v>
      </c>
      <c r="Z94" s="1" t="s">
        <v>137</v>
      </c>
      <c r="AA94" s="1" t="s">
        <v>138</v>
      </c>
      <c r="AB94" s="1">
        <v>2025</v>
      </c>
      <c r="AC94" s="1" t="str">
        <f>IF(sum!A87="MA",sum!B87,"*")</f>
        <v>*</v>
      </c>
      <c r="AD94" s="1"/>
      <c r="AE94" s="1" t="str">
        <f>IF(sum!A87="MA",sum!E87,"*")</f>
        <v>*</v>
      </c>
      <c r="AH94" s="1" t="s">
        <v>137</v>
      </c>
      <c r="AI94" s="1" t="s">
        <v>138</v>
      </c>
      <c r="AJ94" s="1">
        <v>2025</v>
      </c>
      <c r="AK94" s="1" t="str">
        <f>IF(sum!A87="ON",sum!B87,"*")</f>
        <v>*</v>
      </c>
      <c r="AL94" s="1"/>
      <c r="AM94" s="1" t="str">
        <f>IF(sum!A87="ON",sum!E87,"*")</f>
        <v>*</v>
      </c>
      <c r="AP94" s="1" t="s">
        <v>137</v>
      </c>
      <c r="AQ94" s="1" t="s">
        <v>138</v>
      </c>
      <c r="AR94" s="1">
        <v>2025</v>
      </c>
      <c r="AS94" s="1" t="str">
        <f>IF(sum!A87="QU",sum!B87,"*")</f>
        <v>*</v>
      </c>
      <c r="AT94" s="1"/>
      <c r="AU94" s="1" t="str">
        <f>IF(sum!A87="QU",sum!E87,"*")</f>
        <v>*</v>
      </c>
      <c r="AX94" s="1" t="s">
        <v>137</v>
      </c>
      <c r="AY94" s="1" t="s">
        <v>138</v>
      </c>
      <c r="AZ94" s="1">
        <v>2025</v>
      </c>
      <c r="BA94" s="1" t="str">
        <f>IF(sum!A87="SA",sum!B87,"*")</f>
        <v>*</v>
      </c>
      <c r="BB94" s="1"/>
      <c r="BC94" s="1" t="str">
        <f>IF(sum!A87="SA",sum!E87,"*")</f>
        <v>*</v>
      </c>
    </row>
    <row r="95" spans="2:55">
      <c r="B95" s="1" t="s">
        <v>137</v>
      </c>
      <c r="C95" s="1" t="s">
        <v>138</v>
      </c>
      <c r="D95" s="1">
        <v>2025</v>
      </c>
      <c r="E95" s="1" t="str">
        <f>IF(sum!A88="AL",sum!B88,"*")</f>
        <v>S_CCUS_EMIS_H2U</v>
      </c>
      <c r="F95" s="1"/>
      <c r="G95" s="1">
        <f>IF(sum!A88="AL",sum!E88,"*")</f>
        <v>0</v>
      </c>
      <c r="H95" s="1"/>
      <c r="J95" s="1" t="s">
        <v>137</v>
      </c>
      <c r="K95" s="1" t="s">
        <v>138</v>
      </c>
      <c r="L95" s="1">
        <v>2025</v>
      </c>
      <c r="M95" s="1" t="str">
        <f>IF(sum!A88="AT",sum!B88,"*")</f>
        <v>*</v>
      </c>
      <c r="N95" s="1"/>
      <c r="O95" s="1" t="str">
        <f>IF(sum!A88="AT",sum!E88,"*")</f>
        <v>*</v>
      </c>
      <c r="R95" s="1" t="s">
        <v>137</v>
      </c>
      <c r="S95" s="1" t="s">
        <v>138</v>
      </c>
      <c r="T95" s="1">
        <v>2025</v>
      </c>
      <c r="U95" s="1" t="str">
        <f>IF(sum!A88="BC",sum!B88,"*")</f>
        <v>*</v>
      </c>
      <c r="V95" s="1"/>
      <c r="W95" s="1" t="str">
        <f>IF(sum!A88="BC",sum!E88,"*")</f>
        <v>*</v>
      </c>
      <c r="Z95" s="1" t="s">
        <v>137</v>
      </c>
      <c r="AA95" s="1" t="s">
        <v>138</v>
      </c>
      <c r="AB95" s="1">
        <v>2025</v>
      </c>
      <c r="AC95" s="1" t="str">
        <f>IF(sum!A88="MA",sum!B88,"*")</f>
        <v>*</v>
      </c>
      <c r="AD95" s="1"/>
      <c r="AE95" s="1" t="str">
        <f>IF(sum!A88="MA",sum!E88,"*")</f>
        <v>*</v>
      </c>
      <c r="AH95" s="1" t="s">
        <v>137</v>
      </c>
      <c r="AI95" s="1" t="s">
        <v>138</v>
      </c>
      <c r="AJ95" s="1">
        <v>2025</v>
      </c>
      <c r="AK95" s="1" t="str">
        <f>IF(sum!A88="ON",sum!B88,"*")</f>
        <v>*</v>
      </c>
      <c r="AL95" s="1"/>
      <c r="AM95" s="1" t="str">
        <f>IF(sum!A88="ON",sum!E88,"*")</f>
        <v>*</v>
      </c>
      <c r="AP95" s="1" t="s">
        <v>137</v>
      </c>
      <c r="AQ95" s="1" t="s">
        <v>138</v>
      </c>
      <c r="AR95" s="1">
        <v>2025</v>
      </c>
      <c r="AS95" s="1" t="str">
        <f>IF(sum!A88="QU",sum!B88,"*")</f>
        <v>*</v>
      </c>
      <c r="AT95" s="1"/>
      <c r="AU95" s="1" t="str">
        <f>IF(sum!A88="QU",sum!E88,"*")</f>
        <v>*</v>
      </c>
      <c r="AX95" s="1" t="s">
        <v>137</v>
      </c>
      <c r="AY95" s="1" t="s">
        <v>138</v>
      </c>
      <c r="AZ95" s="1">
        <v>2025</v>
      </c>
      <c r="BA95" s="1" t="str">
        <f>IF(sum!A88="SA",sum!B88,"*")</f>
        <v>*</v>
      </c>
      <c r="BB95" s="1"/>
      <c r="BC95" s="1" t="str">
        <f>IF(sum!A88="SA",sum!E88,"*")</f>
        <v>*</v>
      </c>
    </row>
    <row r="96" spans="2:55">
      <c r="B96" s="1" t="s">
        <v>137</v>
      </c>
      <c r="C96" s="1" t="s">
        <v>138</v>
      </c>
      <c r="D96" s="1">
        <v>2025</v>
      </c>
      <c r="E96" s="1" t="str">
        <f>IF(sum!A89="AL",sum!B89,"*")</f>
        <v>S_CCUS_EMISMeOH_H2</v>
      </c>
      <c r="F96" s="1"/>
      <c r="G96" s="1">
        <f>IF(sum!A89="AL",sum!E89,"*")</f>
        <v>0</v>
      </c>
      <c r="H96" s="1"/>
      <c r="J96" s="1" t="s">
        <v>137</v>
      </c>
      <c r="K96" s="1" t="s">
        <v>138</v>
      </c>
      <c r="L96" s="1">
        <v>2025</v>
      </c>
      <c r="M96" s="1" t="str">
        <f>IF(sum!A89="AT",sum!B89,"*")</f>
        <v>*</v>
      </c>
      <c r="N96" s="1"/>
      <c r="O96" s="1" t="str">
        <f>IF(sum!A89="AT",sum!E89,"*")</f>
        <v>*</v>
      </c>
      <c r="R96" s="1" t="s">
        <v>137</v>
      </c>
      <c r="S96" s="1" t="s">
        <v>138</v>
      </c>
      <c r="T96" s="1">
        <v>2025</v>
      </c>
      <c r="U96" s="1" t="str">
        <f>IF(sum!A89="BC",sum!B89,"*")</f>
        <v>*</v>
      </c>
      <c r="V96" s="1"/>
      <c r="W96" s="1" t="str">
        <f>IF(sum!A89="BC",sum!E89,"*")</f>
        <v>*</v>
      </c>
      <c r="Z96" s="1" t="s">
        <v>137</v>
      </c>
      <c r="AA96" s="1" t="s">
        <v>138</v>
      </c>
      <c r="AB96" s="1">
        <v>2025</v>
      </c>
      <c r="AC96" s="1" t="str">
        <f>IF(sum!A89="MA",sum!B89,"*")</f>
        <v>*</v>
      </c>
      <c r="AD96" s="1"/>
      <c r="AE96" s="1" t="str">
        <f>IF(sum!A89="MA",sum!E89,"*")</f>
        <v>*</v>
      </c>
      <c r="AH96" s="1" t="s">
        <v>137</v>
      </c>
      <c r="AI96" s="1" t="s">
        <v>138</v>
      </c>
      <c r="AJ96" s="1">
        <v>2025</v>
      </c>
      <c r="AK96" s="1" t="str">
        <f>IF(sum!A89="ON",sum!B89,"*")</f>
        <v>*</v>
      </c>
      <c r="AL96" s="1"/>
      <c r="AM96" s="1" t="str">
        <f>IF(sum!A89="ON",sum!E89,"*")</f>
        <v>*</v>
      </c>
      <c r="AP96" s="1" t="s">
        <v>137</v>
      </c>
      <c r="AQ96" s="1" t="s">
        <v>138</v>
      </c>
      <c r="AR96" s="1">
        <v>2025</v>
      </c>
      <c r="AS96" s="1" t="str">
        <f>IF(sum!A89="QU",sum!B89,"*")</f>
        <v>*</v>
      </c>
      <c r="AT96" s="1"/>
      <c r="AU96" s="1" t="str">
        <f>IF(sum!A89="QU",sum!E89,"*")</f>
        <v>*</v>
      </c>
      <c r="AX96" s="1" t="s">
        <v>137</v>
      </c>
      <c r="AY96" s="1" t="s">
        <v>138</v>
      </c>
      <c r="AZ96" s="1">
        <v>2025</v>
      </c>
      <c r="BA96" s="1" t="str">
        <f>IF(sum!A89="SA",sum!B89,"*")</f>
        <v>*</v>
      </c>
      <c r="BB96" s="1"/>
      <c r="BC96" s="1" t="str">
        <f>IF(sum!A89="SA",sum!E89,"*")</f>
        <v>*</v>
      </c>
    </row>
    <row r="97" spans="2:55">
      <c r="B97" s="1" t="s">
        <v>137</v>
      </c>
      <c r="C97" s="1" t="s">
        <v>138</v>
      </c>
      <c r="D97" s="1">
        <v>2025</v>
      </c>
      <c r="E97" s="1" t="str">
        <f>IF(sum!A90="AL",sum!B90,"*")</f>
        <v>SGASH2RC01</v>
      </c>
      <c r="F97" s="1"/>
      <c r="G97" s="1">
        <f>IF(sum!A90="AL",sum!E90,"*")</f>
        <v>0</v>
      </c>
      <c r="H97" s="1"/>
      <c r="J97" s="1" t="s">
        <v>137</v>
      </c>
      <c r="K97" s="1" t="s">
        <v>138</v>
      </c>
      <c r="L97" s="1">
        <v>2025</v>
      </c>
      <c r="M97" s="1" t="str">
        <f>IF(sum!A90="AT",sum!B90,"*")</f>
        <v>*</v>
      </c>
      <c r="N97" s="1"/>
      <c r="O97" s="1" t="str">
        <f>IF(sum!A90="AT",sum!E90,"*")</f>
        <v>*</v>
      </c>
      <c r="R97" s="1" t="s">
        <v>137</v>
      </c>
      <c r="S97" s="1" t="s">
        <v>138</v>
      </c>
      <c r="T97" s="1">
        <v>2025</v>
      </c>
      <c r="U97" s="1" t="str">
        <f>IF(sum!A90="BC",sum!B90,"*")</f>
        <v>*</v>
      </c>
      <c r="V97" s="1"/>
      <c r="W97" s="1" t="str">
        <f>IF(sum!A90="BC",sum!E90,"*")</f>
        <v>*</v>
      </c>
      <c r="Z97" s="1" t="s">
        <v>137</v>
      </c>
      <c r="AA97" s="1" t="s">
        <v>138</v>
      </c>
      <c r="AB97" s="1">
        <v>2025</v>
      </c>
      <c r="AC97" s="1" t="str">
        <f>IF(sum!A90="MA",sum!B90,"*")</f>
        <v>*</v>
      </c>
      <c r="AD97" s="1"/>
      <c r="AE97" s="1" t="str">
        <f>IF(sum!A90="MA",sum!E90,"*")</f>
        <v>*</v>
      </c>
      <c r="AH97" s="1" t="s">
        <v>137</v>
      </c>
      <c r="AI97" s="1" t="s">
        <v>138</v>
      </c>
      <c r="AJ97" s="1">
        <v>2025</v>
      </c>
      <c r="AK97" s="1" t="str">
        <f>IF(sum!A90="ON",sum!B90,"*")</f>
        <v>*</v>
      </c>
      <c r="AL97" s="1"/>
      <c r="AM97" s="1" t="str">
        <f>IF(sum!A90="ON",sum!E90,"*")</f>
        <v>*</v>
      </c>
      <c r="AP97" s="1" t="s">
        <v>137</v>
      </c>
      <c r="AQ97" s="1" t="s">
        <v>138</v>
      </c>
      <c r="AR97" s="1">
        <v>2025</v>
      </c>
      <c r="AS97" s="1" t="str">
        <f>IF(sum!A90="QU",sum!B90,"*")</f>
        <v>*</v>
      </c>
      <c r="AT97" s="1"/>
      <c r="AU97" s="1" t="str">
        <f>IF(sum!A90="QU",sum!E90,"*")</f>
        <v>*</v>
      </c>
      <c r="AX97" s="1" t="s">
        <v>137</v>
      </c>
      <c r="AY97" s="1" t="s">
        <v>138</v>
      </c>
      <c r="AZ97" s="1">
        <v>2025</v>
      </c>
      <c r="BA97" s="1" t="str">
        <f>IF(sum!A90="SA",sum!B90,"*")</f>
        <v>*</v>
      </c>
      <c r="BB97" s="1"/>
      <c r="BC97" s="1" t="str">
        <f>IF(sum!A90="SA",sum!E90,"*")</f>
        <v>*</v>
      </c>
    </row>
    <row r="98" spans="2:55">
      <c r="B98" s="1" t="s">
        <v>137</v>
      </c>
      <c r="C98" s="1" t="s">
        <v>138</v>
      </c>
      <c r="D98" s="1">
        <v>2025</v>
      </c>
      <c r="E98" s="1" t="str">
        <f>IF(sum!A91="AL",sum!B91,"*")</f>
        <v>SINKCCU</v>
      </c>
      <c r="F98" s="1"/>
      <c r="G98" s="1">
        <f>IF(sum!A91="AL",sum!E91,"*")</f>
        <v>0</v>
      </c>
      <c r="H98" s="1"/>
      <c r="J98" s="1" t="s">
        <v>137</v>
      </c>
      <c r="K98" s="1" t="s">
        <v>138</v>
      </c>
      <c r="L98" s="1">
        <v>2025</v>
      </c>
      <c r="M98" s="1" t="str">
        <f>IF(sum!A91="AT",sum!B91,"*")</f>
        <v>*</v>
      </c>
      <c r="N98" s="1"/>
      <c r="O98" s="1" t="str">
        <f>IF(sum!A91="AT",sum!E91,"*")</f>
        <v>*</v>
      </c>
      <c r="R98" s="1" t="s">
        <v>137</v>
      </c>
      <c r="S98" s="1" t="s">
        <v>138</v>
      </c>
      <c r="T98" s="1">
        <v>2025</v>
      </c>
      <c r="U98" s="1" t="str">
        <f>IF(sum!A91="BC",sum!B91,"*")</f>
        <v>*</v>
      </c>
      <c r="V98" s="1"/>
      <c r="W98" s="1" t="str">
        <f>IF(sum!A91="BC",sum!E91,"*")</f>
        <v>*</v>
      </c>
      <c r="Z98" s="1" t="s">
        <v>137</v>
      </c>
      <c r="AA98" s="1" t="s">
        <v>138</v>
      </c>
      <c r="AB98" s="1">
        <v>2025</v>
      </c>
      <c r="AC98" s="1" t="str">
        <f>IF(sum!A91="MA",sum!B91,"*")</f>
        <v>*</v>
      </c>
      <c r="AD98" s="1"/>
      <c r="AE98" s="1" t="str">
        <f>IF(sum!A91="MA",sum!E91,"*")</f>
        <v>*</v>
      </c>
      <c r="AH98" s="1" t="s">
        <v>137</v>
      </c>
      <c r="AI98" s="1" t="s">
        <v>138</v>
      </c>
      <c r="AJ98" s="1">
        <v>2025</v>
      </c>
      <c r="AK98" s="1" t="str">
        <f>IF(sum!A91="ON",sum!B91,"*")</f>
        <v>*</v>
      </c>
      <c r="AL98" s="1"/>
      <c r="AM98" s="1" t="str">
        <f>IF(sum!A91="ON",sum!E91,"*")</f>
        <v>*</v>
      </c>
      <c r="AP98" s="1" t="s">
        <v>137</v>
      </c>
      <c r="AQ98" s="1" t="s">
        <v>138</v>
      </c>
      <c r="AR98" s="1">
        <v>2025</v>
      </c>
      <c r="AS98" s="1" t="str">
        <f>IF(sum!A91="QU",sum!B91,"*")</f>
        <v>*</v>
      </c>
      <c r="AT98" s="1"/>
      <c r="AU98" s="1" t="str">
        <f>IF(sum!A91="QU",sum!E91,"*")</f>
        <v>*</v>
      </c>
      <c r="AX98" s="1" t="s">
        <v>137</v>
      </c>
      <c r="AY98" s="1" t="s">
        <v>138</v>
      </c>
      <c r="AZ98" s="1">
        <v>2025</v>
      </c>
      <c r="BA98" s="1" t="str">
        <f>IF(sum!A91="SA",sum!B91,"*")</f>
        <v>*</v>
      </c>
      <c r="BB98" s="1"/>
      <c r="BC98" s="1" t="str">
        <f>IF(sum!A91="SA",sum!E91,"*")</f>
        <v>*</v>
      </c>
    </row>
    <row r="99" spans="2:55">
      <c r="B99" s="1" t="s">
        <v>137</v>
      </c>
      <c r="C99" s="1" t="s">
        <v>138</v>
      </c>
      <c r="D99" s="1">
        <v>2025</v>
      </c>
      <c r="E99" s="1" t="str">
        <f>IF(sum!A92="AL",sum!B92,"*")</f>
        <v>SNK_DAC</v>
      </c>
      <c r="F99" s="1"/>
      <c r="G99" s="1">
        <f>IF(sum!A92="AL",sum!E92,"*")</f>
        <v>0</v>
      </c>
      <c r="H99" s="1"/>
      <c r="J99" s="1" t="s">
        <v>137</v>
      </c>
      <c r="K99" s="1" t="s">
        <v>138</v>
      </c>
      <c r="L99" s="1">
        <v>2025</v>
      </c>
      <c r="M99" s="1" t="str">
        <f>IF(sum!A92="AT",sum!B92,"*")</f>
        <v>*</v>
      </c>
      <c r="N99" s="1"/>
      <c r="O99" s="1" t="str">
        <f>IF(sum!A92="AT",sum!E92,"*")</f>
        <v>*</v>
      </c>
      <c r="R99" s="1" t="s">
        <v>137</v>
      </c>
      <c r="S99" s="1" t="s">
        <v>138</v>
      </c>
      <c r="T99" s="1">
        <v>2025</v>
      </c>
      <c r="U99" s="1" t="str">
        <f>IF(sum!A92="BC",sum!B92,"*")</f>
        <v>*</v>
      </c>
      <c r="V99" s="1"/>
      <c r="W99" s="1" t="str">
        <f>IF(sum!A92="BC",sum!E92,"*")</f>
        <v>*</v>
      </c>
      <c r="Z99" s="1" t="s">
        <v>137</v>
      </c>
      <c r="AA99" s="1" t="s">
        <v>138</v>
      </c>
      <c r="AB99" s="1">
        <v>2025</v>
      </c>
      <c r="AC99" s="1" t="str">
        <f>IF(sum!A92="MA",sum!B92,"*")</f>
        <v>*</v>
      </c>
      <c r="AD99" s="1"/>
      <c r="AE99" s="1" t="str">
        <f>IF(sum!A92="MA",sum!E92,"*")</f>
        <v>*</v>
      </c>
      <c r="AH99" s="1" t="s">
        <v>137</v>
      </c>
      <c r="AI99" s="1" t="s">
        <v>138</v>
      </c>
      <c r="AJ99" s="1">
        <v>2025</v>
      </c>
      <c r="AK99" s="1" t="str">
        <f>IF(sum!A92="ON",sum!B92,"*")</f>
        <v>*</v>
      </c>
      <c r="AL99" s="1"/>
      <c r="AM99" s="1" t="str">
        <f>IF(sum!A92="ON",sum!E92,"*")</f>
        <v>*</v>
      </c>
      <c r="AP99" s="1" t="s">
        <v>137</v>
      </c>
      <c r="AQ99" s="1" t="s">
        <v>138</v>
      </c>
      <c r="AR99" s="1">
        <v>2025</v>
      </c>
      <c r="AS99" s="1" t="str">
        <f>IF(sum!A92="QU",sum!B92,"*")</f>
        <v>*</v>
      </c>
      <c r="AT99" s="1"/>
      <c r="AU99" s="1" t="str">
        <f>IF(sum!A92="QU",sum!E92,"*")</f>
        <v>*</v>
      </c>
      <c r="AX99" s="1" t="s">
        <v>137</v>
      </c>
      <c r="AY99" s="1" t="s">
        <v>138</v>
      </c>
      <c r="AZ99" s="1">
        <v>2025</v>
      </c>
      <c r="BA99" s="1" t="str">
        <f>IF(sum!A92="SA",sum!B92,"*")</f>
        <v>*</v>
      </c>
      <c r="BB99" s="1"/>
      <c r="BC99" s="1" t="str">
        <f>IF(sum!A92="SA",sum!E92,"*")</f>
        <v>*</v>
      </c>
    </row>
    <row r="100" spans="2:55">
      <c r="B100" s="1" t="s">
        <v>137</v>
      </c>
      <c r="C100" s="1" t="s">
        <v>138</v>
      </c>
      <c r="D100" s="1">
        <v>2025</v>
      </c>
      <c r="E100" s="1" t="str">
        <f>IF(sum!A93="AL",sum!B93,"*")</f>
        <v>TB_ELC_AL_BC_01</v>
      </c>
      <c r="F100" s="1"/>
      <c r="G100" s="1">
        <f>IF(sum!A93="AL",sum!E93,"*")</f>
        <v>32.253950012651003</v>
      </c>
      <c r="H100" s="1"/>
      <c r="J100" s="1" t="s">
        <v>137</v>
      </c>
      <c r="K100" s="1" t="s">
        <v>138</v>
      </c>
      <c r="L100" s="1">
        <v>2025</v>
      </c>
      <c r="M100" s="1" t="str">
        <f>IF(sum!A93="AT",sum!B93,"*")</f>
        <v>*</v>
      </c>
      <c r="N100" s="1"/>
      <c r="O100" s="1" t="str">
        <f>IF(sum!A93="AT",sum!E93,"*")</f>
        <v>*</v>
      </c>
      <c r="R100" s="1" t="s">
        <v>137</v>
      </c>
      <c r="S100" s="1" t="s">
        <v>138</v>
      </c>
      <c r="T100" s="1">
        <v>2025</v>
      </c>
      <c r="U100" s="1" t="str">
        <f>IF(sum!A93="BC",sum!B93,"*")</f>
        <v>*</v>
      </c>
      <c r="V100" s="1"/>
      <c r="W100" s="1" t="str">
        <f>IF(sum!A93="BC",sum!E93,"*")</f>
        <v>*</v>
      </c>
      <c r="Z100" s="1" t="s">
        <v>137</v>
      </c>
      <c r="AA100" s="1" t="s">
        <v>138</v>
      </c>
      <c r="AB100" s="1">
        <v>2025</v>
      </c>
      <c r="AC100" s="1" t="str">
        <f>IF(sum!A93="MA",sum!B93,"*")</f>
        <v>*</v>
      </c>
      <c r="AD100" s="1"/>
      <c r="AE100" s="1" t="str">
        <f>IF(sum!A93="MA",sum!E93,"*")</f>
        <v>*</v>
      </c>
      <c r="AH100" s="1" t="s">
        <v>137</v>
      </c>
      <c r="AI100" s="1" t="s">
        <v>138</v>
      </c>
      <c r="AJ100" s="1">
        <v>2025</v>
      </c>
      <c r="AK100" s="1" t="str">
        <f>IF(sum!A93="ON",sum!B93,"*")</f>
        <v>*</v>
      </c>
      <c r="AL100" s="1"/>
      <c r="AM100" s="1" t="str">
        <f>IF(sum!A93="ON",sum!E93,"*")</f>
        <v>*</v>
      </c>
      <c r="AP100" s="1" t="s">
        <v>137</v>
      </c>
      <c r="AQ100" s="1" t="s">
        <v>138</v>
      </c>
      <c r="AR100" s="1">
        <v>2025</v>
      </c>
      <c r="AS100" s="1" t="str">
        <f>IF(sum!A93="QU",sum!B93,"*")</f>
        <v>*</v>
      </c>
      <c r="AT100" s="1"/>
      <c r="AU100" s="1" t="str">
        <f>IF(sum!A93="QU",sum!E93,"*")</f>
        <v>*</v>
      </c>
      <c r="AX100" s="1" t="s">
        <v>137</v>
      </c>
      <c r="AY100" s="1" t="s">
        <v>138</v>
      </c>
      <c r="AZ100" s="1">
        <v>2025</v>
      </c>
      <c r="BA100" s="1" t="str">
        <f>IF(sum!A93="SA",sum!B93,"*")</f>
        <v>*</v>
      </c>
      <c r="BB100" s="1"/>
      <c r="BC100" s="1" t="str">
        <f>IF(sum!A93="SA",sum!E93,"*")</f>
        <v>*</v>
      </c>
    </row>
    <row r="101" spans="2:55">
      <c r="B101" s="1" t="s">
        <v>137</v>
      </c>
      <c r="C101" s="1" t="s">
        <v>138</v>
      </c>
      <c r="D101" s="1">
        <v>2025</v>
      </c>
      <c r="E101" s="1" t="str">
        <f>IF(sum!A94="AL",sum!B94,"*")</f>
        <v>TB_ELC_SA_AL_01</v>
      </c>
      <c r="F101" s="1"/>
      <c r="G101" s="1">
        <f>IF(sum!A94="AL",sum!E94,"*")</f>
        <v>1.4377138741492199</v>
      </c>
      <c r="H101" s="1"/>
      <c r="J101" s="1" t="s">
        <v>137</v>
      </c>
      <c r="K101" s="1" t="s">
        <v>138</v>
      </c>
      <c r="L101" s="1">
        <v>2025</v>
      </c>
      <c r="M101" s="1" t="str">
        <f>IF(sum!A94="AT",sum!B94,"*")</f>
        <v>*</v>
      </c>
      <c r="N101" s="1"/>
      <c r="O101" s="1" t="str">
        <f>IF(sum!A94="AT",sum!E94,"*")</f>
        <v>*</v>
      </c>
      <c r="R101" s="1" t="s">
        <v>137</v>
      </c>
      <c r="S101" s="1" t="s">
        <v>138</v>
      </c>
      <c r="T101" s="1">
        <v>2025</v>
      </c>
      <c r="U101" s="1" t="str">
        <f>IF(sum!A94="BC",sum!B94,"*")</f>
        <v>*</v>
      </c>
      <c r="V101" s="1"/>
      <c r="W101" s="1" t="str">
        <f>IF(sum!A94="BC",sum!E94,"*")</f>
        <v>*</v>
      </c>
      <c r="Z101" s="1" t="s">
        <v>137</v>
      </c>
      <c r="AA101" s="1" t="s">
        <v>138</v>
      </c>
      <c r="AB101" s="1">
        <v>2025</v>
      </c>
      <c r="AC101" s="1" t="str">
        <f>IF(sum!A94="MA",sum!B94,"*")</f>
        <v>*</v>
      </c>
      <c r="AD101" s="1"/>
      <c r="AE101" s="1" t="str">
        <f>IF(sum!A94="MA",sum!E94,"*")</f>
        <v>*</v>
      </c>
      <c r="AH101" s="1" t="s">
        <v>137</v>
      </c>
      <c r="AI101" s="1" t="s">
        <v>138</v>
      </c>
      <c r="AJ101" s="1">
        <v>2025</v>
      </c>
      <c r="AK101" s="1" t="str">
        <f>IF(sum!A94="ON",sum!B94,"*")</f>
        <v>*</v>
      </c>
      <c r="AL101" s="1"/>
      <c r="AM101" s="1" t="str">
        <f>IF(sum!A94="ON",sum!E94,"*")</f>
        <v>*</v>
      </c>
      <c r="AP101" s="1" t="s">
        <v>137</v>
      </c>
      <c r="AQ101" s="1" t="s">
        <v>138</v>
      </c>
      <c r="AR101" s="1">
        <v>2025</v>
      </c>
      <c r="AS101" s="1" t="str">
        <f>IF(sum!A94="QU",sum!B94,"*")</f>
        <v>*</v>
      </c>
      <c r="AT101" s="1"/>
      <c r="AU101" s="1" t="str">
        <f>IF(sum!A94="QU",sum!E94,"*")</f>
        <v>*</v>
      </c>
      <c r="AX101" s="1" t="s">
        <v>137</v>
      </c>
      <c r="AY101" s="1" t="s">
        <v>138</v>
      </c>
      <c r="AZ101" s="1">
        <v>2025</v>
      </c>
      <c r="BA101" s="1" t="str">
        <f>IF(sum!A94="SA",sum!B94,"*")</f>
        <v>*</v>
      </c>
      <c r="BB101" s="1"/>
      <c r="BC101" s="1" t="str">
        <f>IF(sum!A94="SA",sum!E94,"*")</f>
        <v>*</v>
      </c>
    </row>
    <row r="102" spans="2:55">
      <c r="B102" s="1" t="s">
        <v>137</v>
      </c>
      <c r="C102" s="1" t="s">
        <v>138</v>
      </c>
      <c r="D102" s="1">
        <v>2025</v>
      </c>
      <c r="E102" s="1" t="str">
        <f>IF(sum!A95="AL",sum!B95,"*")</f>
        <v>TRA_Bus_IC_GSL1</v>
      </c>
      <c r="F102" s="1"/>
      <c r="G102" s="1">
        <f>IF(sum!A95="AL",sum!E95,"*")</f>
        <v>6.75</v>
      </c>
      <c r="H102" s="1"/>
      <c r="J102" s="1" t="s">
        <v>137</v>
      </c>
      <c r="K102" s="1" t="s">
        <v>138</v>
      </c>
      <c r="L102" s="1">
        <v>2025</v>
      </c>
      <c r="M102" s="1" t="str">
        <f>IF(sum!A95="AT",sum!B95,"*")</f>
        <v>*</v>
      </c>
      <c r="N102" s="1"/>
      <c r="O102" s="1" t="str">
        <f>IF(sum!A95="AT",sum!E95,"*")</f>
        <v>*</v>
      </c>
      <c r="R102" s="1" t="s">
        <v>137</v>
      </c>
      <c r="S102" s="1" t="s">
        <v>138</v>
      </c>
      <c r="T102" s="1">
        <v>2025</v>
      </c>
      <c r="U102" s="1" t="str">
        <f>IF(sum!A95="BC",sum!B95,"*")</f>
        <v>*</v>
      </c>
      <c r="V102" s="1"/>
      <c r="W102" s="1" t="str">
        <f>IF(sum!A95="BC",sum!E95,"*")</f>
        <v>*</v>
      </c>
      <c r="Z102" s="1" t="s">
        <v>137</v>
      </c>
      <c r="AA102" s="1" t="s">
        <v>138</v>
      </c>
      <c r="AB102" s="1">
        <v>2025</v>
      </c>
      <c r="AC102" s="1" t="str">
        <f>IF(sum!A95="MA",sum!B95,"*")</f>
        <v>*</v>
      </c>
      <c r="AD102" s="1"/>
      <c r="AE102" s="1" t="str">
        <f>IF(sum!A95="MA",sum!E95,"*")</f>
        <v>*</v>
      </c>
      <c r="AH102" s="1" t="s">
        <v>137</v>
      </c>
      <c r="AI102" s="1" t="s">
        <v>138</v>
      </c>
      <c r="AJ102" s="1">
        <v>2025</v>
      </c>
      <c r="AK102" s="1" t="str">
        <f>IF(sum!A95="ON",sum!B95,"*")</f>
        <v>*</v>
      </c>
      <c r="AL102" s="1"/>
      <c r="AM102" s="1" t="str">
        <f>IF(sum!A95="ON",sum!E95,"*")</f>
        <v>*</v>
      </c>
      <c r="AP102" s="1" t="s">
        <v>137</v>
      </c>
      <c r="AQ102" s="1" t="s">
        <v>138</v>
      </c>
      <c r="AR102" s="1">
        <v>2025</v>
      </c>
      <c r="AS102" s="1" t="str">
        <f>IF(sum!A95="QU",sum!B95,"*")</f>
        <v>*</v>
      </c>
      <c r="AT102" s="1"/>
      <c r="AU102" s="1" t="str">
        <f>IF(sum!A95="QU",sum!E95,"*")</f>
        <v>*</v>
      </c>
      <c r="AX102" s="1" t="s">
        <v>137</v>
      </c>
      <c r="AY102" s="1" t="s">
        <v>138</v>
      </c>
      <c r="AZ102" s="1">
        <v>2025</v>
      </c>
      <c r="BA102" s="1" t="str">
        <f>IF(sum!A95="SA",sum!B95,"*")</f>
        <v>*</v>
      </c>
      <c r="BB102" s="1"/>
      <c r="BC102" s="1" t="str">
        <f>IF(sum!A95="SA",sum!E95,"*")</f>
        <v>*</v>
      </c>
    </row>
    <row r="103" spans="2:55">
      <c r="B103" s="1" t="s">
        <v>137</v>
      </c>
      <c r="C103" s="1" t="s">
        <v>138</v>
      </c>
      <c r="D103" s="1">
        <v>2025</v>
      </c>
      <c r="E103" s="1" t="str">
        <f>IF(sum!A96="AL",sum!B96,"*")</f>
        <v>TRA_Car_BEV01</v>
      </c>
      <c r="F103" s="1"/>
      <c r="G103" s="1">
        <f>IF(sum!A96="AL",sum!E96,"*")</f>
        <v>0</v>
      </c>
      <c r="H103" s="1"/>
      <c r="J103" s="1" t="s">
        <v>137</v>
      </c>
      <c r="K103" s="1" t="s">
        <v>138</v>
      </c>
      <c r="L103" s="1">
        <v>2025</v>
      </c>
      <c r="M103" s="1" t="str">
        <f>IF(sum!A96="AT",sum!B96,"*")</f>
        <v>*</v>
      </c>
      <c r="N103" s="1"/>
      <c r="O103" s="1" t="str">
        <f>IF(sum!A96="AT",sum!E96,"*")</f>
        <v>*</v>
      </c>
      <c r="R103" s="1" t="s">
        <v>137</v>
      </c>
      <c r="S103" s="1" t="s">
        <v>138</v>
      </c>
      <c r="T103" s="1">
        <v>2025</v>
      </c>
      <c r="U103" s="1" t="str">
        <f>IF(sum!A96="BC",sum!B96,"*")</f>
        <v>*</v>
      </c>
      <c r="V103" s="1"/>
      <c r="W103" s="1" t="str">
        <f>IF(sum!A96="BC",sum!E96,"*")</f>
        <v>*</v>
      </c>
      <c r="Z103" s="1" t="s">
        <v>137</v>
      </c>
      <c r="AA103" s="1" t="s">
        <v>138</v>
      </c>
      <c r="AB103" s="1">
        <v>2025</v>
      </c>
      <c r="AC103" s="1" t="str">
        <f>IF(sum!A96="MA",sum!B96,"*")</f>
        <v>*</v>
      </c>
      <c r="AD103" s="1"/>
      <c r="AE103" s="1" t="str">
        <f>IF(sum!A96="MA",sum!E96,"*")</f>
        <v>*</v>
      </c>
      <c r="AH103" s="1" t="s">
        <v>137</v>
      </c>
      <c r="AI103" s="1" t="s">
        <v>138</v>
      </c>
      <c r="AJ103" s="1">
        <v>2025</v>
      </c>
      <c r="AK103" s="1" t="str">
        <f>IF(sum!A96="ON",sum!B96,"*")</f>
        <v>*</v>
      </c>
      <c r="AL103" s="1"/>
      <c r="AM103" s="1" t="str">
        <f>IF(sum!A96="ON",sum!E96,"*")</f>
        <v>*</v>
      </c>
      <c r="AP103" s="1" t="s">
        <v>137</v>
      </c>
      <c r="AQ103" s="1" t="s">
        <v>138</v>
      </c>
      <c r="AR103" s="1">
        <v>2025</v>
      </c>
      <c r="AS103" s="1" t="str">
        <f>IF(sum!A96="QU",sum!B96,"*")</f>
        <v>*</v>
      </c>
      <c r="AT103" s="1"/>
      <c r="AU103" s="1" t="str">
        <f>IF(sum!A96="QU",sum!E96,"*")</f>
        <v>*</v>
      </c>
      <c r="AX103" s="1" t="s">
        <v>137</v>
      </c>
      <c r="AY103" s="1" t="s">
        <v>138</v>
      </c>
      <c r="AZ103" s="1">
        <v>2025</v>
      </c>
      <c r="BA103" s="1" t="str">
        <f>IF(sum!A96="SA",sum!B96,"*")</f>
        <v>*</v>
      </c>
      <c r="BB103" s="1"/>
      <c r="BC103" s="1" t="str">
        <f>IF(sum!A96="SA",sum!E96,"*")</f>
        <v>*</v>
      </c>
    </row>
    <row r="104" spans="2:55">
      <c r="B104" s="1" t="s">
        <v>137</v>
      </c>
      <c r="C104" s="1" t="s">
        <v>138</v>
      </c>
      <c r="D104" s="1">
        <v>2025</v>
      </c>
      <c r="E104" s="1" t="str">
        <f>IF(sum!A97="AL",sum!B97,"*")</f>
        <v>TRA_Car_GSL1</v>
      </c>
      <c r="F104" s="1"/>
      <c r="G104" s="1">
        <f>IF(sum!A97="AL",sum!E97,"*")</f>
        <v>388.97402112212598</v>
      </c>
      <c r="H104" s="1"/>
      <c r="J104" s="1" t="s">
        <v>137</v>
      </c>
      <c r="K104" s="1" t="s">
        <v>138</v>
      </c>
      <c r="L104" s="1">
        <v>2025</v>
      </c>
      <c r="M104" s="1" t="str">
        <f>IF(sum!A97="AT",sum!B97,"*")</f>
        <v>*</v>
      </c>
      <c r="N104" s="1"/>
      <c r="O104" s="1" t="str">
        <f>IF(sum!A97="AT",sum!E97,"*")</f>
        <v>*</v>
      </c>
      <c r="R104" s="1" t="s">
        <v>137</v>
      </c>
      <c r="S104" s="1" t="s">
        <v>138</v>
      </c>
      <c r="T104" s="1">
        <v>2025</v>
      </c>
      <c r="U104" s="1" t="str">
        <f>IF(sum!A97="BC",sum!B97,"*")</f>
        <v>*</v>
      </c>
      <c r="V104" s="1"/>
      <c r="W104" s="1" t="str">
        <f>IF(sum!A97="BC",sum!E97,"*")</f>
        <v>*</v>
      </c>
      <c r="Z104" s="1" t="s">
        <v>137</v>
      </c>
      <c r="AA104" s="1" t="s">
        <v>138</v>
      </c>
      <c r="AB104" s="1">
        <v>2025</v>
      </c>
      <c r="AC104" s="1" t="str">
        <f>IF(sum!A97="MA",sum!B97,"*")</f>
        <v>*</v>
      </c>
      <c r="AD104" s="1"/>
      <c r="AE104" s="1" t="str">
        <f>IF(sum!A97="MA",sum!E97,"*")</f>
        <v>*</v>
      </c>
      <c r="AH104" s="1" t="s">
        <v>137</v>
      </c>
      <c r="AI104" s="1" t="s">
        <v>138</v>
      </c>
      <c r="AJ104" s="1">
        <v>2025</v>
      </c>
      <c r="AK104" s="1" t="str">
        <f>IF(sum!A97="ON",sum!B97,"*")</f>
        <v>*</v>
      </c>
      <c r="AL104" s="1"/>
      <c r="AM104" s="1" t="str">
        <f>IF(sum!A97="ON",sum!E97,"*")</f>
        <v>*</v>
      </c>
      <c r="AP104" s="1" t="s">
        <v>137</v>
      </c>
      <c r="AQ104" s="1" t="s">
        <v>138</v>
      </c>
      <c r="AR104" s="1">
        <v>2025</v>
      </c>
      <c r="AS104" s="1" t="str">
        <f>IF(sum!A97="QU",sum!B97,"*")</f>
        <v>*</v>
      </c>
      <c r="AT104" s="1"/>
      <c r="AU104" s="1" t="str">
        <f>IF(sum!A97="QU",sum!E97,"*")</f>
        <v>*</v>
      </c>
      <c r="AX104" s="1" t="s">
        <v>137</v>
      </c>
      <c r="AY104" s="1" t="s">
        <v>138</v>
      </c>
      <c r="AZ104" s="1">
        <v>2025</v>
      </c>
      <c r="BA104" s="1" t="str">
        <f>IF(sum!A97="SA",sum!B97,"*")</f>
        <v>*</v>
      </c>
      <c r="BB104" s="1"/>
      <c r="BC104" s="1" t="str">
        <f>IF(sum!A97="SA",sum!E97,"*")</f>
        <v>*</v>
      </c>
    </row>
    <row r="105" spans="2:55">
      <c r="B105" s="4" t="s">
        <v>137</v>
      </c>
      <c r="C105" s="4" t="s">
        <v>138</v>
      </c>
      <c r="D105" s="4">
        <v>2025</v>
      </c>
      <c r="E105" s="1" t="str">
        <f>IF(sum!A98="AL",sum!B98,"*")</f>
        <v>TRA_Mot_ELC1</v>
      </c>
      <c r="F105" s="1"/>
      <c r="G105" s="1">
        <f>IF(sum!A98="AL",sum!E98,"*")</f>
        <v>41.6666666666667</v>
      </c>
      <c r="H105" s="1"/>
      <c r="J105" s="4" t="s">
        <v>137</v>
      </c>
      <c r="K105" s="4" t="s">
        <v>138</v>
      </c>
      <c r="L105" s="4">
        <v>2025</v>
      </c>
      <c r="M105" s="1" t="str">
        <f>IF(sum!A98="AT",sum!B98,"*")</f>
        <v>*</v>
      </c>
      <c r="N105" s="1"/>
      <c r="O105" s="1" t="str">
        <f>IF(sum!A98="AT",sum!E98,"*")</f>
        <v>*</v>
      </c>
      <c r="R105" s="4" t="s">
        <v>137</v>
      </c>
      <c r="S105" s="4" t="s">
        <v>138</v>
      </c>
      <c r="T105" s="4">
        <v>2025</v>
      </c>
      <c r="U105" s="1" t="str">
        <f>IF(sum!A98="BC",sum!B98,"*")</f>
        <v>*</v>
      </c>
      <c r="V105" s="1"/>
      <c r="W105" s="1" t="str">
        <f>IF(sum!A98="BC",sum!E98,"*")</f>
        <v>*</v>
      </c>
      <c r="Z105" s="4" t="s">
        <v>137</v>
      </c>
      <c r="AA105" s="4" t="s">
        <v>138</v>
      </c>
      <c r="AB105" s="4">
        <v>2025</v>
      </c>
      <c r="AC105" s="1" t="str">
        <f>IF(sum!A98="MA",sum!B98,"*")</f>
        <v>*</v>
      </c>
      <c r="AD105" s="1"/>
      <c r="AE105" s="1" t="str">
        <f>IF(sum!A98="MA",sum!E98,"*")</f>
        <v>*</v>
      </c>
      <c r="AH105" s="4" t="s">
        <v>137</v>
      </c>
      <c r="AI105" s="4" t="s">
        <v>138</v>
      </c>
      <c r="AJ105" s="4">
        <v>2025</v>
      </c>
      <c r="AK105" s="1" t="str">
        <f>IF(sum!A98="ON",sum!B98,"*")</f>
        <v>*</v>
      </c>
      <c r="AL105" s="1"/>
      <c r="AM105" s="1" t="str">
        <f>IF(sum!A98="ON",sum!E98,"*")</f>
        <v>*</v>
      </c>
      <c r="AP105" s="1" t="s">
        <v>137</v>
      </c>
      <c r="AQ105" s="1" t="s">
        <v>138</v>
      </c>
      <c r="AR105" s="1">
        <v>2025</v>
      </c>
      <c r="AS105" s="1" t="str">
        <f>IF(sum!A98="QU",sum!B98,"*")</f>
        <v>*</v>
      </c>
      <c r="AT105" s="1"/>
      <c r="AU105" s="1" t="str">
        <f>IF(sum!A98="QU",sum!E98,"*")</f>
        <v>*</v>
      </c>
      <c r="AX105" s="4" t="s">
        <v>137</v>
      </c>
      <c r="AY105" s="4" t="s">
        <v>138</v>
      </c>
      <c r="AZ105" s="4">
        <v>2025</v>
      </c>
      <c r="BA105" s="1" t="str">
        <f>IF(sum!A98="SA",sum!B98,"*")</f>
        <v>*</v>
      </c>
      <c r="BB105" s="1"/>
      <c r="BC105" s="1" t="str">
        <f>IF(sum!A98="SA",sum!E98,"*")</f>
        <v>*</v>
      </c>
    </row>
    <row r="106" spans="2:55">
      <c r="B106" s="1" t="s">
        <v>137</v>
      </c>
      <c r="C106" s="1" t="s">
        <v>138</v>
      </c>
      <c r="D106" s="1">
        <v>2025</v>
      </c>
      <c r="E106" s="1" t="str">
        <f>IF(sum!A99="AL",sum!B99,"*")</f>
        <v>TRA_Rai_Frt-ELC01</v>
      </c>
      <c r="F106" s="1"/>
      <c r="G106" s="1">
        <f>IF(sum!A99="AL",sum!E99,"*")</f>
        <v>0</v>
      </c>
      <c r="H106" s="1"/>
      <c r="J106" s="1" t="s">
        <v>137</v>
      </c>
      <c r="K106" s="1" t="s">
        <v>138</v>
      </c>
      <c r="L106" s="1">
        <v>2025</v>
      </c>
      <c r="M106" s="1" t="str">
        <f>IF(sum!A99="AT",sum!B99,"*")</f>
        <v>*</v>
      </c>
      <c r="N106" s="1"/>
      <c r="O106" s="1" t="str">
        <f>IF(sum!A99="AT",sum!E99,"*")</f>
        <v>*</v>
      </c>
      <c r="R106" s="1" t="s">
        <v>137</v>
      </c>
      <c r="S106" s="1" t="s">
        <v>138</v>
      </c>
      <c r="T106" s="1">
        <v>2025</v>
      </c>
      <c r="U106" s="1" t="str">
        <f>IF(sum!A99="BC",sum!B99,"*")</f>
        <v>*</v>
      </c>
      <c r="V106" s="1"/>
      <c r="W106" s="1" t="str">
        <f>IF(sum!A99="BC",sum!E99,"*")</f>
        <v>*</v>
      </c>
      <c r="Z106" s="1" t="s">
        <v>137</v>
      </c>
      <c r="AA106" s="1" t="s">
        <v>138</v>
      </c>
      <c r="AB106" s="1">
        <v>2025</v>
      </c>
      <c r="AC106" s="1" t="str">
        <f>IF(sum!A99="MA",sum!B99,"*")</f>
        <v>*</v>
      </c>
      <c r="AD106" s="1"/>
      <c r="AE106" s="1" t="str">
        <f>IF(sum!A99="MA",sum!E99,"*")</f>
        <v>*</v>
      </c>
      <c r="AH106" s="1" t="s">
        <v>137</v>
      </c>
      <c r="AI106" s="1" t="s">
        <v>138</v>
      </c>
      <c r="AJ106" s="1">
        <v>2025</v>
      </c>
      <c r="AK106" s="1" t="str">
        <f>IF(sum!A99="ON",sum!B99,"*")</f>
        <v>*</v>
      </c>
      <c r="AL106" s="1"/>
      <c r="AM106" s="1" t="str">
        <f>IF(sum!A99="ON",sum!E99,"*")</f>
        <v>*</v>
      </c>
      <c r="AP106" s="1" t="s">
        <v>137</v>
      </c>
      <c r="AQ106" s="1" t="s">
        <v>138</v>
      </c>
      <c r="AR106" s="1">
        <v>2025</v>
      </c>
      <c r="AS106" s="1" t="str">
        <f>IF(sum!A99="QU",sum!B99,"*")</f>
        <v>*</v>
      </c>
      <c r="AT106" s="1"/>
      <c r="AU106" s="1" t="str">
        <f>IF(sum!A99="QU",sum!E99,"*")</f>
        <v>*</v>
      </c>
      <c r="AX106" s="1" t="s">
        <v>137</v>
      </c>
      <c r="AY106" s="1" t="s">
        <v>138</v>
      </c>
      <c r="AZ106" s="1">
        <v>2025</v>
      </c>
      <c r="BA106" s="1" t="str">
        <f>IF(sum!A99="SA",sum!B99,"*")</f>
        <v>*</v>
      </c>
      <c r="BB106" s="1"/>
      <c r="BC106" s="1" t="str">
        <f>IF(sum!A99="SA",sum!E99,"*")</f>
        <v>*</v>
      </c>
    </row>
    <row r="107" spans="2:55">
      <c r="B107" s="1" t="s">
        <v>137</v>
      </c>
      <c r="C107" s="1" t="s">
        <v>138</v>
      </c>
      <c r="D107" s="1">
        <v>2025</v>
      </c>
      <c r="E107" s="1" t="str">
        <f>IF(sum!A100="AL",sum!B100,"*")</f>
        <v>TRA_Rai_Pas-ELC01</v>
      </c>
      <c r="F107" s="1"/>
      <c r="G107" s="1">
        <f>IF(sum!A100="AL",sum!E100,"*")</f>
        <v>0</v>
      </c>
      <c r="H107" s="1"/>
      <c r="J107" s="1" t="s">
        <v>137</v>
      </c>
      <c r="K107" s="1" t="s">
        <v>138</v>
      </c>
      <c r="L107" s="1">
        <v>2025</v>
      </c>
      <c r="M107" s="1" t="str">
        <f>IF(sum!A100="AT",sum!B100,"*")</f>
        <v>*</v>
      </c>
      <c r="N107" s="1"/>
      <c r="O107" s="1" t="str">
        <f>IF(sum!A100="AT",sum!E100,"*")</f>
        <v>*</v>
      </c>
      <c r="R107" s="1" t="s">
        <v>137</v>
      </c>
      <c r="S107" s="1" t="s">
        <v>138</v>
      </c>
      <c r="T107" s="1">
        <v>2025</v>
      </c>
      <c r="U107" s="1" t="str">
        <f>IF(sum!A100="BC",sum!B100,"*")</f>
        <v>*</v>
      </c>
      <c r="V107" s="1"/>
      <c r="W107" s="1" t="str">
        <f>IF(sum!A100="BC",sum!E100,"*")</f>
        <v>*</v>
      </c>
      <c r="Z107" s="1" t="s">
        <v>137</v>
      </c>
      <c r="AA107" s="1" t="s">
        <v>138</v>
      </c>
      <c r="AB107" s="1">
        <v>2025</v>
      </c>
      <c r="AC107" s="1" t="str">
        <f>IF(sum!A100="MA",sum!B100,"*")</f>
        <v>*</v>
      </c>
      <c r="AD107" s="1"/>
      <c r="AE107" s="1" t="str">
        <f>IF(sum!A100="MA",sum!E100,"*")</f>
        <v>*</v>
      </c>
      <c r="AH107" s="1" t="s">
        <v>137</v>
      </c>
      <c r="AI107" s="1" t="s">
        <v>138</v>
      </c>
      <c r="AJ107" s="1">
        <v>2025</v>
      </c>
      <c r="AK107" s="1" t="str">
        <f>IF(sum!A100="ON",sum!B100,"*")</f>
        <v>*</v>
      </c>
      <c r="AL107" s="1"/>
      <c r="AM107" s="1" t="str">
        <f>IF(sum!A100="ON",sum!E100,"*")</f>
        <v>*</v>
      </c>
      <c r="AP107" s="1" t="s">
        <v>137</v>
      </c>
      <c r="AQ107" s="1" t="s">
        <v>138</v>
      </c>
      <c r="AR107" s="1">
        <v>2025</v>
      </c>
      <c r="AS107" s="1" t="str">
        <f>IF(sum!A100="QU",sum!B100,"*")</f>
        <v>*</v>
      </c>
      <c r="AT107" s="1"/>
      <c r="AU107" s="1" t="str">
        <f>IF(sum!A100="QU",sum!E100,"*")</f>
        <v>*</v>
      </c>
      <c r="AX107" s="1" t="s">
        <v>137</v>
      </c>
      <c r="AY107" s="1" t="s">
        <v>138</v>
      </c>
      <c r="AZ107" s="1">
        <v>2025</v>
      </c>
      <c r="BA107" s="1" t="str">
        <f>IF(sum!A100="SA",sum!B100,"*")</f>
        <v>*</v>
      </c>
      <c r="BB107" s="1"/>
      <c r="BC107" s="1" t="str">
        <f>IF(sum!A100="SA",sum!E100,"*")</f>
        <v>*</v>
      </c>
    </row>
    <row r="108" spans="2:55">
      <c r="B108" s="4" t="s">
        <v>137</v>
      </c>
      <c r="C108" s="4" t="s">
        <v>138</v>
      </c>
      <c r="D108" s="4">
        <v>2025</v>
      </c>
      <c r="E108" s="1" t="str">
        <f>IF(sum!A101="AL",sum!B101,"*")</f>
        <v>TRA_Tru_BEV01</v>
      </c>
      <c r="F108" s="1"/>
      <c r="G108" s="1">
        <f>IF(sum!A101="AL",sum!E101,"*")</f>
        <v>0</v>
      </c>
      <c r="H108" s="1"/>
      <c r="J108" s="4" t="s">
        <v>137</v>
      </c>
      <c r="K108" s="4" t="s">
        <v>138</v>
      </c>
      <c r="L108" s="4">
        <v>2025</v>
      </c>
      <c r="M108" s="1" t="str">
        <f>IF(sum!A101="AT",sum!B101,"*")</f>
        <v>*</v>
      </c>
      <c r="N108" s="1"/>
      <c r="O108" s="1" t="str">
        <f>IF(sum!A101="AT",sum!E101,"*")</f>
        <v>*</v>
      </c>
      <c r="R108" s="4" t="s">
        <v>137</v>
      </c>
      <c r="S108" s="4" t="s">
        <v>138</v>
      </c>
      <c r="T108" s="4">
        <v>2025</v>
      </c>
      <c r="U108" s="1" t="str">
        <f>IF(sum!A101="BC",sum!B101,"*")</f>
        <v>*</v>
      </c>
      <c r="V108" s="1"/>
      <c r="W108" s="1" t="str">
        <f>IF(sum!A101="BC",sum!E101,"*")</f>
        <v>*</v>
      </c>
      <c r="Z108" s="4" t="s">
        <v>137</v>
      </c>
      <c r="AA108" s="4" t="s">
        <v>138</v>
      </c>
      <c r="AB108" s="4">
        <v>2025</v>
      </c>
      <c r="AC108" s="1" t="str">
        <f>IF(sum!A101="MA",sum!B101,"*")</f>
        <v>*</v>
      </c>
      <c r="AD108" s="1"/>
      <c r="AE108" s="1" t="str">
        <f>IF(sum!A101="MA",sum!E101,"*")</f>
        <v>*</v>
      </c>
      <c r="AH108" s="4" t="s">
        <v>137</v>
      </c>
      <c r="AI108" s="4" t="s">
        <v>138</v>
      </c>
      <c r="AJ108" s="4">
        <v>2025</v>
      </c>
      <c r="AK108" s="1" t="str">
        <f>IF(sum!A101="ON",sum!B101,"*")</f>
        <v>*</v>
      </c>
      <c r="AL108" s="1"/>
      <c r="AM108" s="1" t="str">
        <f>IF(sum!A101="ON",sum!E101,"*")</f>
        <v>*</v>
      </c>
      <c r="AP108" s="1" t="s">
        <v>137</v>
      </c>
      <c r="AQ108" s="1" t="s">
        <v>138</v>
      </c>
      <c r="AR108" s="1">
        <v>2025</v>
      </c>
      <c r="AS108" s="1" t="str">
        <f>IF(sum!A101="QU",sum!B101,"*")</f>
        <v>*</v>
      </c>
      <c r="AT108" s="1"/>
      <c r="AU108" s="1" t="str">
        <f>IF(sum!A101="QU",sum!E101,"*")</f>
        <v>*</v>
      </c>
      <c r="AX108" s="4" t="s">
        <v>137</v>
      </c>
      <c r="AY108" s="4" t="s">
        <v>138</v>
      </c>
      <c r="AZ108" s="4">
        <v>2025</v>
      </c>
      <c r="BA108" s="1" t="str">
        <f>IF(sum!A101="SA",sum!B101,"*")</f>
        <v>*</v>
      </c>
      <c r="BB108" s="1"/>
      <c r="BC108" s="1" t="str">
        <f>IF(sum!A101="SA",sum!E101,"*")</f>
        <v>*</v>
      </c>
    </row>
    <row r="109" spans="2:55">
      <c r="B109" s="1" t="s">
        <v>137</v>
      </c>
      <c r="C109" s="1" t="s">
        <v>138</v>
      </c>
      <c r="D109" s="1">
        <v>2025</v>
      </c>
      <c r="E109" s="1" t="str">
        <f>IF(sum!A102="AL",sum!B102,"*")</f>
        <v>TRA_Tru_HT_DST1</v>
      </c>
      <c r="F109" s="1"/>
      <c r="G109" s="1">
        <f>IF(sum!A102="AL",sum!E102,"*")</f>
        <v>66.700554441118896</v>
      </c>
      <c r="H109" s="1"/>
      <c r="J109" s="1" t="s">
        <v>137</v>
      </c>
      <c r="K109" s="1" t="s">
        <v>138</v>
      </c>
      <c r="L109" s="1">
        <v>2025</v>
      </c>
      <c r="M109" s="1" t="str">
        <f>IF(sum!A102="AT",sum!B102,"*")</f>
        <v>*</v>
      </c>
      <c r="N109" s="1"/>
      <c r="O109" s="1" t="str">
        <f>IF(sum!A102="AT",sum!E102,"*")</f>
        <v>*</v>
      </c>
      <c r="R109" s="1" t="s">
        <v>137</v>
      </c>
      <c r="S109" s="1" t="s">
        <v>138</v>
      </c>
      <c r="T109" s="1">
        <v>2025</v>
      </c>
      <c r="U109" s="1" t="str">
        <f>IF(sum!A102="BC",sum!B102,"*")</f>
        <v>*</v>
      </c>
      <c r="V109" s="1"/>
      <c r="W109" s="1" t="str">
        <f>IF(sum!A102="BC",sum!E102,"*")</f>
        <v>*</v>
      </c>
      <c r="Z109" s="1" t="s">
        <v>137</v>
      </c>
      <c r="AA109" s="1" t="s">
        <v>138</v>
      </c>
      <c r="AB109" s="1">
        <v>2025</v>
      </c>
      <c r="AC109" s="1" t="str">
        <f>IF(sum!A102="MA",sum!B102,"*")</f>
        <v>*</v>
      </c>
      <c r="AD109" s="1"/>
      <c r="AE109" s="1" t="str">
        <f>IF(sum!A102="MA",sum!E102,"*")</f>
        <v>*</v>
      </c>
      <c r="AH109" s="1" t="s">
        <v>137</v>
      </c>
      <c r="AI109" s="1" t="s">
        <v>138</v>
      </c>
      <c r="AJ109" s="1">
        <v>2025</v>
      </c>
      <c r="AK109" s="1" t="str">
        <f>IF(sum!A102="ON",sum!B102,"*")</f>
        <v>*</v>
      </c>
      <c r="AL109" s="1"/>
      <c r="AM109" s="1" t="str">
        <f>IF(sum!A102="ON",sum!E102,"*")</f>
        <v>*</v>
      </c>
      <c r="AP109" s="1" t="s">
        <v>137</v>
      </c>
      <c r="AQ109" s="1" t="s">
        <v>138</v>
      </c>
      <c r="AR109" s="1">
        <v>2025</v>
      </c>
      <c r="AS109" s="1" t="str">
        <f>IF(sum!A102="QU",sum!B102,"*")</f>
        <v>*</v>
      </c>
      <c r="AT109" s="1"/>
      <c r="AU109" s="1" t="str">
        <f>IF(sum!A102="QU",sum!E102,"*")</f>
        <v>*</v>
      </c>
      <c r="AX109" s="1" t="s">
        <v>137</v>
      </c>
      <c r="AY109" s="1" t="s">
        <v>138</v>
      </c>
      <c r="AZ109" s="1">
        <v>2025</v>
      </c>
      <c r="BA109" s="1" t="str">
        <f>IF(sum!A102="SA",sum!B102,"*")</f>
        <v>*</v>
      </c>
      <c r="BB109" s="1"/>
      <c r="BC109" s="1" t="str">
        <f>IF(sum!A102="SA",sum!E102,"*")</f>
        <v>*</v>
      </c>
    </row>
    <row r="110" spans="2:55">
      <c r="B110" s="1" t="s">
        <v>137</v>
      </c>
      <c r="C110" s="1" t="s">
        <v>138</v>
      </c>
      <c r="D110" s="1">
        <v>2025</v>
      </c>
      <c r="E110" s="1" t="str">
        <f>IF(sum!A103="AL",sum!B103,"*")</f>
        <v>TU_GASNAT_AL_ON_01</v>
      </c>
      <c r="F110" s="1"/>
      <c r="G110" s="1">
        <f>IF(sum!A103="AL",sum!E103,"*")</f>
        <v>126.15227490898999</v>
      </c>
      <c r="H110" s="1"/>
      <c r="J110" s="1" t="s">
        <v>137</v>
      </c>
      <c r="K110" s="1" t="s">
        <v>138</v>
      </c>
      <c r="L110" s="1">
        <v>2025</v>
      </c>
      <c r="M110" s="1" t="str">
        <f>IF(sum!A103="AT",sum!B103,"*")</f>
        <v>*</v>
      </c>
      <c r="N110" s="1"/>
      <c r="O110" s="1" t="str">
        <f>IF(sum!A103="AT",sum!E103,"*")</f>
        <v>*</v>
      </c>
      <c r="R110" s="1" t="s">
        <v>137</v>
      </c>
      <c r="S110" s="1" t="s">
        <v>138</v>
      </c>
      <c r="T110" s="1">
        <v>2025</v>
      </c>
      <c r="U110" s="1" t="str">
        <f>IF(sum!A103="BC",sum!B103,"*")</f>
        <v>*</v>
      </c>
      <c r="V110" s="1"/>
      <c r="W110" s="1" t="str">
        <f>IF(sum!A103="BC",sum!E103,"*")</f>
        <v>*</v>
      </c>
      <c r="Z110" s="1" t="s">
        <v>137</v>
      </c>
      <c r="AA110" s="1" t="s">
        <v>138</v>
      </c>
      <c r="AB110" s="1">
        <v>2025</v>
      </c>
      <c r="AC110" s="1" t="str">
        <f>IF(sum!A103="MA",sum!B103,"*")</f>
        <v>*</v>
      </c>
      <c r="AD110" s="1"/>
      <c r="AE110" s="1" t="str">
        <f>IF(sum!A103="MA",sum!E103,"*")</f>
        <v>*</v>
      </c>
      <c r="AH110" s="1" t="s">
        <v>137</v>
      </c>
      <c r="AI110" s="1" t="s">
        <v>138</v>
      </c>
      <c r="AJ110" s="1">
        <v>2025</v>
      </c>
      <c r="AK110" s="1" t="str">
        <f>IF(sum!A103="ON",sum!B103,"*")</f>
        <v>*</v>
      </c>
      <c r="AL110" s="1"/>
      <c r="AM110" s="1" t="str">
        <f>IF(sum!A103="ON",sum!E103,"*")</f>
        <v>*</v>
      </c>
      <c r="AP110" s="1" t="s">
        <v>137</v>
      </c>
      <c r="AQ110" s="1" t="s">
        <v>138</v>
      </c>
      <c r="AR110" s="1">
        <v>2025</v>
      </c>
      <c r="AS110" s="1" t="str">
        <f>IF(sum!A103="QU",sum!B103,"*")</f>
        <v>*</v>
      </c>
      <c r="AT110" s="1"/>
      <c r="AU110" s="1" t="str">
        <f>IF(sum!A103="QU",sum!E103,"*")</f>
        <v>*</v>
      </c>
      <c r="AX110" s="1" t="s">
        <v>137</v>
      </c>
      <c r="AY110" s="1" t="s">
        <v>138</v>
      </c>
      <c r="AZ110" s="1">
        <v>2025</v>
      </c>
      <c r="BA110" s="1" t="str">
        <f>IF(sum!A103="SA",sum!B103,"*")</f>
        <v>*</v>
      </c>
      <c r="BB110" s="1"/>
      <c r="BC110" s="1" t="str">
        <f>IF(sum!A103="SA",sum!E103,"*")</f>
        <v>*</v>
      </c>
    </row>
    <row r="111" spans="2:55">
      <c r="B111" s="4" t="s">
        <v>137</v>
      </c>
      <c r="C111" s="4" t="s">
        <v>138</v>
      </c>
      <c r="D111" s="4">
        <v>2025</v>
      </c>
      <c r="E111" s="1" t="str">
        <f>IF(sum!A104="AL",sum!B104,"*")</f>
        <v>TU_GASNAT_AL_SA_01</v>
      </c>
      <c r="F111" s="1"/>
      <c r="G111" s="1">
        <f>IF(sum!A104="AL",sum!E104,"*")</f>
        <v>0</v>
      </c>
      <c r="H111" s="1"/>
      <c r="J111" s="4" t="s">
        <v>137</v>
      </c>
      <c r="K111" s="4" t="s">
        <v>138</v>
      </c>
      <c r="L111" s="4">
        <v>2025</v>
      </c>
      <c r="M111" s="1" t="str">
        <f>IF(sum!A104="AT",sum!B104,"*")</f>
        <v>*</v>
      </c>
      <c r="N111" s="1"/>
      <c r="O111" s="1" t="str">
        <f>IF(sum!A104="AT",sum!E104,"*")</f>
        <v>*</v>
      </c>
      <c r="R111" s="4" t="s">
        <v>137</v>
      </c>
      <c r="S111" s="4" t="s">
        <v>138</v>
      </c>
      <c r="T111" s="4">
        <v>2025</v>
      </c>
      <c r="U111" s="1" t="str">
        <f>IF(sum!A104="BC",sum!B104,"*")</f>
        <v>*</v>
      </c>
      <c r="V111" s="1"/>
      <c r="W111" s="1" t="str">
        <f>IF(sum!A104="BC",sum!E104,"*")</f>
        <v>*</v>
      </c>
      <c r="Z111" s="4" t="s">
        <v>137</v>
      </c>
      <c r="AA111" s="4" t="s">
        <v>138</v>
      </c>
      <c r="AB111" s="4">
        <v>2025</v>
      </c>
      <c r="AC111" s="1" t="str">
        <f>IF(sum!A104="MA",sum!B104,"*")</f>
        <v>*</v>
      </c>
      <c r="AD111" s="1"/>
      <c r="AE111" s="1" t="str">
        <f>IF(sum!A104="MA",sum!E104,"*")</f>
        <v>*</v>
      </c>
      <c r="AH111" s="4" t="s">
        <v>137</v>
      </c>
      <c r="AI111" s="4" t="s">
        <v>138</v>
      </c>
      <c r="AJ111" s="4">
        <v>2025</v>
      </c>
      <c r="AK111" s="1" t="str">
        <f>IF(sum!A104="ON",sum!B104,"*")</f>
        <v>*</v>
      </c>
      <c r="AL111" s="1"/>
      <c r="AM111" s="1" t="str">
        <f>IF(sum!A104="ON",sum!E104,"*")</f>
        <v>*</v>
      </c>
      <c r="AP111" s="1" t="s">
        <v>137</v>
      </c>
      <c r="AQ111" s="1" t="s">
        <v>138</v>
      </c>
      <c r="AR111" s="1">
        <v>2025</v>
      </c>
      <c r="AS111" s="1" t="str">
        <f>IF(sum!A104="QU",sum!B104,"*")</f>
        <v>*</v>
      </c>
      <c r="AT111" s="1"/>
      <c r="AU111" s="1" t="str">
        <f>IF(sum!A104="QU",sum!E104,"*")</f>
        <v>*</v>
      </c>
      <c r="AX111" s="4" t="s">
        <v>137</v>
      </c>
      <c r="AY111" s="4" t="s">
        <v>138</v>
      </c>
      <c r="AZ111" s="4">
        <v>2025</v>
      </c>
      <c r="BA111" s="1" t="str">
        <f>IF(sum!A104="SA",sum!B104,"*")</f>
        <v>*</v>
      </c>
      <c r="BB111" s="1"/>
      <c r="BC111" s="1" t="str">
        <f>IF(sum!A104="SA",sum!E104,"*")</f>
        <v>*</v>
      </c>
    </row>
    <row r="112" spans="2:55">
      <c r="B112" s="1" t="s">
        <v>137</v>
      </c>
      <c r="C112" s="1" t="s">
        <v>138</v>
      </c>
      <c r="D112" s="1">
        <v>2025</v>
      </c>
      <c r="E112" s="1" t="str">
        <f>IF(sum!A105="AL",sum!B105,"*")</f>
        <v>TU_OILCRD_AL_ON_01</v>
      </c>
      <c r="F112" s="1"/>
      <c r="G112" s="1">
        <f>IF(sum!A105="AL",sum!E105,"*")</f>
        <v>0</v>
      </c>
      <c r="H112" s="1"/>
      <c r="J112" s="1" t="s">
        <v>137</v>
      </c>
      <c r="K112" s="1" t="s">
        <v>138</v>
      </c>
      <c r="L112" s="1">
        <v>2025</v>
      </c>
      <c r="M112" s="1" t="str">
        <f>IF(sum!A105="AT",sum!B105,"*")</f>
        <v>*</v>
      </c>
      <c r="N112" s="1"/>
      <c r="O112" s="1" t="str">
        <f>IF(sum!A105="AT",sum!E105,"*")</f>
        <v>*</v>
      </c>
      <c r="R112" s="1" t="s">
        <v>137</v>
      </c>
      <c r="S112" s="1" t="s">
        <v>138</v>
      </c>
      <c r="T112" s="1">
        <v>2025</v>
      </c>
      <c r="U112" s="1" t="str">
        <f>IF(sum!A105="BC",sum!B105,"*")</f>
        <v>*</v>
      </c>
      <c r="V112" s="1"/>
      <c r="W112" s="1" t="str">
        <f>IF(sum!A105="BC",sum!E105,"*")</f>
        <v>*</v>
      </c>
      <c r="Z112" s="1" t="s">
        <v>137</v>
      </c>
      <c r="AA112" s="1" t="s">
        <v>138</v>
      </c>
      <c r="AB112" s="1">
        <v>2025</v>
      </c>
      <c r="AC112" s="1" t="str">
        <f>IF(sum!A105="MA",sum!B105,"*")</f>
        <v>*</v>
      </c>
      <c r="AD112" s="1"/>
      <c r="AE112" s="1" t="str">
        <f>IF(sum!A105="MA",sum!E105,"*")</f>
        <v>*</v>
      </c>
      <c r="AH112" s="1" t="s">
        <v>137</v>
      </c>
      <c r="AI112" s="1" t="s">
        <v>138</v>
      </c>
      <c r="AJ112" s="1">
        <v>2025</v>
      </c>
      <c r="AK112" s="1" t="str">
        <f>IF(sum!A105="ON",sum!B105,"*")</f>
        <v>*</v>
      </c>
      <c r="AL112" s="1"/>
      <c r="AM112" s="1" t="str">
        <f>IF(sum!A105="ON",sum!E105,"*")</f>
        <v>*</v>
      </c>
      <c r="AP112" s="1" t="s">
        <v>137</v>
      </c>
      <c r="AQ112" s="1" t="s">
        <v>138</v>
      </c>
      <c r="AR112" s="1">
        <v>2025</v>
      </c>
      <c r="AS112" s="1" t="str">
        <f>IF(sum!A105="QU",sum!B105,"*")</f>
        <v>*</v>
      </c>
      <c r="AT112" s="1"/>
      <c r="AU112" s="1" t="str">
        <f>IF(sum!A105="QU",sum!E105,"*")</f>
        <v>*</v>
      </c>
      <c r="AX112" s="1" t="s">
        <v>137</v>
      </c>
      <c r="AY112" s="1" t="s">
        <v>138</v>
      </c>
      <c r="AZ112" s="1">
        <v>2025</v>
      </c>
      <c r="BA112" s="1" t="str">
        <f>IF(sum!A105="SA",sum!B105,"*")</f>
        <v>*</v>
      </c>
      <c r="BB112" s="1"/>
      <c r="BC112" s="1" t="str">
        <f>IF(sum!A105="SA",sum!E105,"*")</f>
        <v>*</v>
      </c>
    </row>
    <row r="113" spans="2:55">
      <c r="B113" s="1" t="s">
        <v>137</v>
      </c>
      <c r="C113" s="1" t="s">
        <v>138</v>
      </c>
      <c r="D113" s="1">
        <v>2025</v>
      </c>
      <c r="E113" s="1" t="str">
        <f>IF(sum!A106="AL",sum!B106,"*")</f>
        <v>TWS-AuxiliaryMot_ELE1</v>
      </c>
      <c r="F113" s="1"/>
      <c r="G113" s="1">
        <f>IF(sum!A106="AL",sum!E106,"*")</f>
        <v>3.80469245402663E-2</v>
      </c>
      <c r="H113" s="1"/>
      <c r="J113" s="1" t="s">
        <v>137</v>
      </c>
      <c r="K113" s="1" t="s">
        <v>138</v>
      </c>
      <c r="L113" s="1">
        <v>2025</v>
      </c>
      <c r="M113" s="1" t="str">
        <f>IF(sum!A106="AT",sum!B106,"*")</f>
        <v>*</v>
      </c>
      <c r="N113" s="1"/>
      <c r="O113" s="1" t="str">
        <f>IF(sum!A106="AT",sum!E106,"*")</f>
        <v>*</v>
      </c>
      <c r="R113" s="1" t="s">
        <v>137</v>
      </c>
      <c r="S113" s="1" t="s">
        <v>138</v>
      </c>
      <c r="T113" s="1">
        <v>2025</v>
      </c>
      <c r="U113" s="1" t="str">
        <f>IF(sum!A106="BC",sum!B106,"*")</f>
        <v>*</v>
      </c>
      <c r="V113" s="1"/>
      <c r="W113" s="1" t="str">
        <f>IF(sum!A106="BC",sum!E106,"*")</f>
        <v>*</v>
      </c>
      <c r="Z113" s="1" t="s">
        <v>137</v>
      </c>
      <c r="AA113" s="1" t="s">
        <v>138</v>
      </c>
      <c r="AB113" s="1">
        <v>2025</v>
      </c>
      <c r="AC113" s="1" t="str">
        <f>IF(sum!A106="MA",sum!B106,"*")</f>
        <v>*</v>
      </c>
      <c r="AD113" s="1"/>
      <c r="AE113" s="1" t="str">
        <f>IF(sum!A106="MA",sum!E106,"*")</f>
        <v>*</v>
      </c>
      <c r="AH113" s="1" t="s">
        <v>137</v>
      </c>
      <c r="AI113" s="1" t="s">
        <v>138</v>
      </c>
      <c r="AJ113" s="1">
        <v>2025</v>
      </c>
      <c r="AK113" s="1" t="str">
        <f>IF(sum!A106="ON",sum!B106,"*")</f>
        <v>*</v>
      </c>
      <c r="AL113" s="1"/>
      <c r="AM113" s="1" t="str">
        <f>IF(sum!A106="ON",sum!E106,"*")</f>
        <v>*</v>
      </c>
      <c r="AP113" s="1" t="s">
        <v>137</v>
      </c>
      <c r="AQ113" s="1" t="s">
        <v>138</v>
      </c>
      <c r="AR113" s="1">
        <v>2025</v>
      </c>
      <c r="AS113" s="1" t="str">
        <f>IF(sum!A106="QU",sum!B106,"*")</f>
        <v>*</v>
      </c>
      <c r="AT113" s="1"/>
      <c r="AU113" s="1" t="str">
        <f>IF(sum!A106="QU",sum!E106,"*")</f>
        <v>*</v>
      </c>
      <c r="AX113" s="1" t="s">
        <v>137</v>
      </c>
      <c r="AY113" s="1" t="s">
        <v>138</v>
      </c>
      <c r="AZ113" s="1">
        <v>2025</v>
      </c>
      <c r="BA113" s="1" t="str">
        <f>IF(sum!A106="SA",sum!B106,"*")</f>
        <v>*</v>
      </c>
      <c r="BB113" s="1"/>
      <c r="BC113" s="1" t="str">
        <f>IF(sum!A106="SA",sum!E106,"*")</f>
        <v>*</v>
      </c>
    </row>
    <row r="114" spans="2:55">
      <c r="B114" s="4" t="s">
        <v>137</v>
      </c>
      <c r="C114" s="4" t="s">
        <v>138</v>
      </c>
      <c r="D114" s="4">
        <v>2025</v>
      </c>
      <c r="E114" s="1" t="str">
        <f>IF(sum!A107="AL",sum!B107,"*")</f>
        <v>TWS-Light_ELE1</v>
      </c>
      <c r="F114" s="1"/>
      <c r="G114" s="1">
        <f>IF(sum!A107="AL",sum!E107,"*")</f>
        <v>0.126823081800888</v>
      </c>
      <c r="H114" s="1"/>
      <c r="J114" s="4" t="s">
        <v>137</v>
      </c>
      <c r="K114" s="4" t="s">
        <v>138</v>
      </c>
      <c r="L114" s="4">
        <v>2025</v>
      </c>
      <c r="M114" s="1" t="str">
        <f>IF(sum!A107="AT",sum!B107,"*")</f>
        <v>*</v>
      </c>
      <c r="N114" s="1"/>
      <c r="O114" s="1" t="str">
        <f>IF(sum!A107="AT",sum!E107,"*")</f>
        <v>*</v>
      </c>
      <c r="R114" s="4" t="s">
        <v>137</v>
      </c>
      <c r="S114" s="4" t="s">
        <v>138</v>
      </c>
      <c r="T114" s="4">
        <v>2025</v>
      </c>
      <c r="U114" s="1" t="str">
        <f>IF(sum!A107="BC",sum!B107,"*")</f>
        <v>*</v>
      </c>
      <c r="V114" s="1"/>
      <c r="W114" s="1" t="str">
        <f>IF(sum!A107="BC",sum!E107,"*")</f>
        <v>*</v>
      </c>
      <c r="Z114" s="4" t="s">
        <v>137</v>
      </c>
      <c r="AA114" s="4" t="s">
        <v>138</v>
      </c>
      <c r="AB114" s="4">
        <v>2025</v>
      </c>
      <c r="AC114" s="1" t="str">
        <f>IF(sum!A107="MA",sum!B107,"*")</f>
        <v>*</v>
      </c>
      <c r="AD114" s="1"/>
      <c r="AE114" s="1" t="str">
        <f>IF(sum!A107="MA",sum!E107,"*")</f>
        <v>*</v>
      </c>
      <c r="AH114" s="4" t="s">
        <v>137</v>
      </c>
      <c r="AI114" s="4" t="s">
        <v>138</v>
      </c>
      <c r="AJ114" s="4">
        <v>2025</v>
      </c>
      <c r="AK114" s="1" t="str">
        <f>IF(sum!A107="ON",sum!B107,"*")</f>
        <v>*</v>
      </c>
      <c r="AL114" s="1"/>
      <c r="AM114" s="1" t="str">
        <f>IF(sum!A107="ON",sum!E107,"*")</f>
        <v>*</v>
      </c>
      <c r="AP114" s="1" t="s">
        <v>137</v>
      </c>
      <c r="AQ114" s="1" t="s">
        <v>138</v>
      </c>
      <c r="AR114" s="1">
        <v>2025</v>
      </c>
      <c r="AS114" s="1" t="str">
        <f>IF(sum!A107="QU",sum!B107,"*")</f>
        <v>*</v>
      </c>
      <c r="AT114" s="1"/>
      <c r="AU114" s="1" t="str">
        <f>IF(sum!A107="QU",sum!E107,"*")</f>
        <v>*</v>
      </c>
      <c r="AX114" s="4" t="s">
        <v>137</v>
      </c>
      <c r="AY114" s="4" t="s">
        <v>138</v>
      </c>
      <c r="AZ114" s="4">
        <v>2025</v>
      </c>
      <c r="BA114" s="1" t="str">
        <f>IF(sum!A107="SA",sum!B107,"*")</f>
        <v>*</v>
      </c>
      <c r="BB114" s="1"/>
      <c r="BC114" s="1" t="str">
        <f>IF(sum!A107="SA",sum!E107,"*")</f>
        <v>*</v>
      </c>
    </row>
    <row r="115" spans="2:55">
      <c r="B115" s="1" t="s">
        <v>137</v>
      </c>
      <c r="C115" s="1" t="s">
        <v>138</v>
      </c>
      <c r="D115" s="1">
        <v>2025</v>
      </c>
      <c r="E115" s="1" t="str">
        <f>IF(sum!A108="AL",sum!B108,"*")</f>
        <v>TWS-SpCool_ELE1</v>
      </c>
      <c r="F115" s="1"/>
      <c r="G115" s="1">
        <f>IF(sum!A108="AL",sum!E108,"*")</f>
        <v>0</v>
      </c>
      <c r="H115" s="1"/>
      <c r="J115" s="1" t="s">
        <v>137</v>
      </c>
      <c r="K115" s="1" t="s">
        <v>138</v>
      </c>
      <c r="L115" s="1">
        <v>2025</v>
      </c>
      <c r="M115" s="1" t="str">
        <f>IF(sum!A108="AT",sum!B108,"*")</f>
        <v>*</v>
      </c>
      <c r="N115" s="1"/>
      <c r="O115" s="1" t="str">
        <f>IF(sum!A108="AT",sum!E108,"*")</f>
        <v>*</v>
      </c>
      <c r="R115" s="1" t="s">
        <v>137</v>
      </c>
      <c r="S115" s="1" t="s">
        <v>138</v>
      </c>
      <c r="T115" s="1">
        <v>2025</v>
      </c>
      <c r="U115" s="1" t="str">
        <f>IF(sum!A108="BC",sum!B108,"*")</f>
        <v>*</v>
      </c>
      <c r="V115" s="1"/>
      <c r="W115" s="1" t="str">
        <f>IF(sum!A108="BC",sum!E108,"*")</f>
        <v>*</v>
      </c>
      <c r="Z115" s="1" t="s">
        <v>137</v>
      </c>
      <c r="AA115" s="1" t="s">
        <v>138</v>
      </c>
      <c r="AB115" s="1">
        <v>2025</v>
      </c>
      <c r="AC115" s="1" t="str">
        <f>IF(sum!A108="MA",sum!B108,"*")</f>
        <v>*</v>
      </c>
      <c r="AD115" s="1"/>
      <c r="AE115" s="1" t="str">
        <f>IF(sum!A108="MA",sum!E108,"*")</f>
        <v>*</v>
      </c>
      <c r="AH115" s="1" t="s">
        <v>137</v>
      </c>
      <c r="AI115" s="1" t="s">
        <v>138</v>
      </c>
      <c r="AJ115" s="1">
        <v>2025</v>
      </c>
      <c r="AK115" s="1" t="str">
        <f>IF(sum!A108="ON",sum!B108,"*")</f>
        <v>*</v>
      </c>
      <c r="AL115" s="1"/>
      <c r="AM115" s="1" t="str">
        <f>IF(sum!A108="ON",sum!E108,"*")</f>
        <v>*</v>
      </c>
      <c r="AP115" s="1" t="s">
        <v>137</v>
      </c>
      <c r="AQ115" s="1" t="s">
        <v>138</v>
      </c>
      <c r="AR115" s="1">
        <v>2025</v>
      </c>
      <c r="AS115" s="1" t="str">
        <f>IF(sum!A108="QU",sum!B108,"*")</f>
        <v>*</v>
      </c>
      <c r="AT115" s="1"/>
      <c r="AU115" s="1" t="str">
        <f>IF(sum!A108="QU",sum!E108,"*")</f>
        <v>*</v>
      </c>
      <c r="AX115" s="1" t="s">
        <v>137</v>
      </c>
      <c r="AY115" s="1" t="s">
        <v>138</v>
      </c>
      <c r="AZ115" s="1">
        <v>2025</v>
      </c>
      <c r="BA115" s="1" t="str">
        <f>IF(sum!A108="SA",sum!B108,"*")</f>
        <v>*</v>
      </c>
      <c r="BB115" s="1"/>
      <c r="BC115" s="1" t="str">
        <f>IF(sum!A108="SA",sum!E108,"*")</f>
        <v>*</v>
      </c>
    </row>
    <row r="116" spans="2:55">
      <c r="B116" s="1" t="s">
        <v>137</v>
      </c>
      <c r="C116" s="1" t="s">
        <v>138</v>
      </c>
      <c r="D116" s="1">
        <v>2025</v>
      </c>
      <c r="E116" s="1" t="str">
        <f>IF(sum!A109="AL",sum!B109,"*")</f>
        <v>TWS-SpHeat_ELE1</v>
      </c>
      <c r="F116" s="1"/>
      <c r="G116" s="1">
        <f>IF(sum!A109="AL",sum!E109,"*")</f>
        <v>0.400197280349468</v>
      </c>
      <c r="H116" s="1"/>
      <c r="J116" s="1" t="s">
        <v>137</v>
      </c>
      <c r="K116" s="1" t="s">
        <v>138</v>
      </c>
      <c r="L116" s="1">
        <v>2025</v>
      </c>
      <c r="M116" s="1" t="str">
        <f>IF(sum!A109="AT",sum!B109,"*")</f>
        <v>*</v>
      </c>
      <c r="N116" s="1"/>
      <c r="O116" s="1" t="str">
        <f>IF(sum!A109="AT",sum!E109,"*")</f>
        <v>*</v>
      </c>
      <c r="R116" s="1" t="s">
        <v>137</v>
      </c>
      <c r="S116" s="1" t="s">
        <v>138</v>
      </c>
      <c r="T116" s="1">
        <v>2025</v>
      </c>
      <c r="U116" s="1" t="str">
        <f>IF(sum!A109="BC",sum!B109,"*")</f>
        <v>*</v>
      </c>
      <c r="V116" s="1"/>
      <c r="W116" s="1" t="str">
        <f>IF(sum!A109="BC",sum!E109,"*")</f>
        <v>*</v>
      </c>
      <c r="Z116" s="1" t="s">
        <v>137</v>
      </c>
      <c r="AA116" s="1" t="s">
        <v>138</v>
      </c>
      <c r="AB116" s="1">
        <v>2025</v>
      </c>
      <c r="AC116" s="1" t="str">
        <f>IF(sum!A109="MA",sum!B109,"*")</f>
        <v>*</v>
      </c>
      <c r="AD116" s="1"/>
      <c r="AE116" s="1" t="str">
        <f>IF(sum!A109="MA",sum!E109,"*")</f>
        <v>*</v>
      </c>
      <c r="AH116" s="1" t="s">
        <v>137</v>
      </c>
      <c r="AI116" s="1" t="s">
        <v>138</v>
      </c>
      <c r="AJ116" s="1">
        <v>2025</v>
      </c>
      <c r="AK116" s="1" t="str">
        <f>IF(sum!A109="ON",sum!B109,"*")</f>
        <v>*</v>
      </c>
      <c r="AL116" s="1"/>
      <c r="AM116" s="1" t="str">
        <f>IF(sum!A109="ON",sum!E109,"*")</f>
        <v>*</v>
      </c>
      <c r="AP116" s="1" t="s">
        <v>137</v>
      </c>
      <c r="AQ116" s="1" t="s">
        <v>138</v>
      </c>
      <c r="AR116" s="1">
        <v>2025</v>
      </c>
      <c r="AS116" s="1" t="str">
        <f>IF(sum!A109="QU",sum!B109,"*")</f>
        <v>*</v>
      </c>
      <c r="AT116" s="1"/>
      <c r="AU116" s="1" t="str">
        <f>IF(sum!A109="QU",sum!E109,"*")</f>
        <v>*</v>
      </c>
      <c r="AX116" s="1" t="s">
        <v>137</v>
      </c>
      <c r="AY116" s="1" t="s">
        <v>138</v>
      </c>
      <c r="AZ116" s="1">
        <v>2025</v>
      </c>
      <c r="BA116" s="1" t="str">
        <f>IF(sum!A109="SA",sum!B109,"*")</f>
        <v>*</v>
      </c>
      <c r="BB116" s="1"/>
      <c r="BC116" s="1" t="str">
        <f>IF(sum!A109="SA",sum!E109,"*")</f>
        <v>*</v>
      </c>
    </row>
    <row r="117" spans="2:55">
      <c r="B117" s="4" t="s">
        <v>137</v>
      </c>
      <c r="C117" s="4" t="s">
        <v>138</v>
      </c>
      <c r="D117" s="4">
        <v>2025</v>
      </c>
      <c r="E117" s="1" t="str">
        <f>IF(sum!A110="AL",sum!B110,"*")</f>
        <v>TWS-WaterHeat_ELE1</v>
      </c>
      <c r="F117" s="1"/>
      <c r="G117" s="1">
        <f>IF(sum!A110="AL",sum!E110,"*")</f>
        <v>1.6909744240118402E-2</v>
      </c>
      <c r="H117" s="1"/>
      <c r="J117" s="4" t="s">
        <v>137</v>
      </c>
      <c r="K117" s="4" t="s">
        <v>138</v>
      </c>
      <c r="L117" s="4">
        <v>2025</v>
      </c>
      <c r="M117" s="1" t="str">
        <f>IF(sum!A110="AT",sum!B110,"*")</f>
        <v>*</v>
      </c>
      <c r="N117" s="1"/>
      <c r="O117" s="1" t="str">
        <f>IF(sum!A110="AT",sum!E110,"*")</f>
        <v>*</v>
      </c>
      <c r="R117" s="4" t="s">
        <v>137</v>
      </c>
      <c r="S117" s="4" t="s">
        <v>138</v>
      </c>
      <c r="T117" s="4">
        <v>2025</v>
      </c>
      <c r="U117" s="1" t="str">
        <f>IF(sum!A110="BC",sum!B110,"*")</f>
        <v>*</v>
      </c>
      <c r="V117" s="1"/>
      <c r="W117" s="1" t="str">
        <f>IF(sum!A110="BC",sum!E110,"*")</f>
        <v>*</v>
      </c>
      <c r="Z117" s="4" t="s">
        <v>137</v>
      </c>
      <c r="AA117" s="4" t="s">
        <v>138</v>
      </c>
      <c r="AB117" s="4">
        <v>2025</v>
      </c>
      <c r="AC117" s="1" t="str">
        <f>IF(sum!A110="MA",sum!B110,"*")</f>
        <v>*</v>
      </c>
      <c r="AD117" s="1"/>
      <c r="AE117" s="1" t="str">
        <f>IF(sum!A110="MA",sum!E110,"*")</f>
        <v>*</v>
      </c>
      <c r="AH117" s="4" t="s">
        <v>137</v>
      </c>
      <c r="AI117" s="4" t="s">
        <v>138</v>
      </c>
      <c r="AJ117" s="4">
        <v>2025</v>
      </c>
      <c r="AK117" s="1" t="str">
        <f>IF(sum!A110="ON",sum!B110,"*")</f>
        <v>*</v>
      </c>
      <c r="AL117" s="1"/>
      <c r="AM117" s="1" t="str">
        <f>IF(sum!A110="ON",sum!E110,"*")</f>
        <v>*</v>
      </c>
      <c r="AP117" s="1" t="s">
        <v>137</v>
      </c>
      <c r="AQ117" s="1" t="s">
        <v>138</v>
      </c>
      <c r="AR117" s="1">
        <v>2025</v>
      </c>
      <c r="AS117" s="1" t="str">
        <f>IF(sum!A110="QU",sum!B110,"*")</f>
        <v>*</v>
      </c>
      <c r="AT117" s="1"/>
      <c r="AU117" s="1" t="str">
        <f>IF(sum!A110="QU",sum!E110,"*")</f>
        <v>*</v>
      </c>
      <c r="AX117" s="4" t="s">
        <v>137</v>
      </c>
      <c r="AY117" s="4" t="s">
        <v>138</v>
      </c>
      <c r="AZ117" s="4">
        <v>2025</v>
      </c>
      <c r="BA117" s="1" t="str">
        <f>IF(sum!A110="SA",sum!B110,"*")</f>
        <v>*</v>
      </c>
      <c r="BB117" s="1"/>
      <c r="BC117" s="1" t="str">
        <f>IF(sum!A110="SA",sum!E110,"*")</f>
        <v>*</v>
      </c>
    </row>
    <row r="118" spans="2:55">
      <c r="B118" s="1" t="s">
        <v>137</v>
      </c>
      <c r="C118" s="1" t="s">
        <v>138</v>
      </c>
      <c r="D118" s="1">
        <v>2025</v>
      </c>
      <c r="E118" s="1" t="str">
        <f>IF(sum!A111="AL",sum!B111,"*")</f>
        <v>WST-AuxiliaryEquip_ELE1</v>
      </c>
      <c r="F118" s="1"/>
      <c r="G118" s="1">
        <f>IF(sum!A111="AL",sum!E111,"*")</f>
        <v>0.14373282604100601</v>
      </c>
      <c r="H118" s="1"/>
      <c r="J118" s="1" t="s">
        <v>137</v>
      </c>
      <c r="K118" s="1" t="s">
        <v>138</v>
      </c>
      <c r="L118" s="1">
        <v>2025</v>
      </c>
      <c r="M118" s="1" t="str">
        <f>IF(sum!A111="AT",sum!B111,"*")</f>
        <v>*</v>
      </c>
      <c r="N118" s="1"/>
      <c r="O118" s="1" t="str">
        <f>IF(sum!A111="AT",sum!E111,"*")</f>
        <v>*</v>
      </c>
      <c r="R118" s="1" t="s">
        <v>137</v>
      </c>
      <c r="S118" s="1" t="s">
        <v>138</v>
      </c>
      <c r="T118" s="1">
        <v>2025</v>
      </c>
      <c r="U118" s="1" t="str">
        <f>IF(sum!A111="BC",sum!B111,"*")</f>
        <v>*</v>
      </c>
      <c r="V118" s="1"/>
      <c r="W118" s="1" t="str">
        <f>IF(sum!A111="BC",sum!E111,"*")</f>
        <v>*</v>
      </c>
      <c r="Z118" s="1" t="s">
        <v>137</v>
      </c>
      <c r="AA118" s="1" t="s">
        <v>138</v>
      </c>
      <c r="AB118" s="1">
        <v>2025</v>
      </c>
      <c r="AC118" s="1" t="str">
        <f>IF(sum!A111="MA",sum!B111,"*")</f>
        <v>*</v>
      </c>
      <c r="AD118" s="1"/>
      <c r="AE118" s="1" t="str">
        <f>IF(sum!A111="MA",sum!E111,"*")</f>
        <v>*</v>
      </c>
      <c r="AH118" s="1" t="s">
        <v>137</v>
      </c>
      <c r="AI118" s="1" t="s">
        <v>138</v>
      </c>
      <c r="AJ118" s="1">
        <v>2025</v>
      </c>
      <c r="AK118" s="1" t="str">
        <f>IF(sum!A111="ON",sum!B111,"*")</f>
        <v>*</v>
      </c>
      <c r="AL118" s="1"/>
      <c r="AM118" s="1" t="str">
        <f>IF(sum!A111="ON",sum!E111,"*")</f>
        <v>*</v>
      </c>
      <c r="AP118" s="1" t="s">
        <v>137</v>
      </c>
      <c r="AQ118" s="1" t="s">
        <v>138</v>
      </c>
      <c r="AR118" s="1">
        <v>2025</v>
      </c>
      <c r="AS118" s="1" t="str">
        <f>IF(sum!A111="QU",sum!B111,"*")</f>
        <v>*</v>
      </c>
      <c r="AT118" s="1"/>
      <c r="AU118" s="1" t="str">
        <f>IF(sum!A111="QU",sum!E111,"*")</f>
        <v>*</v>
      </c>
      <c r="AX118" s="1" t="s">
        <v>137</v>
      </c>
      <c r="AY118" s="1" t="s">
        <v>138</v>
      </c>
      <c r="AZ118" s="1">
        <v>2025</v>
      </c>
      <c r="BA118" s="1" t="str">
        <f>IF(sum!A111="SA",sum!B111,"*")</f>
        <v>*</v>
      </c>
      <c r="BB118" s="1"/>
      <c r="BC118" s="1" t="str">
        <f>IF(sum!A111="SA",sum!E111,"*")</f>
        <v>*</v>
      </c>
    </row>
    <row r="119" spans="2:55" s="3" customFormat="1">
      <c r="B119" s="1" t="s">
        <v>137</v>
      </c>
      <c r="C119" s="1" t="s">
        <v>138</v>
      </c>
      <c r="D119" s="1">
        <v>2025</v>
      </c>
      <c r="E119" s="1" t="str">
        <f>IF(sum!A112="AL",sum!B112,"*")</f>
        <v>WST-AuxiliaryMot_ELE1</v>
      </c>
      <c r="F119" s="1"/>
      <c r="G119" s="1">
        <f>IF(sum!A112="AL",sum!E112,"*")</f>
        <v>0.58639235818304403</v>
      </c>
      <c r="H119" s="4"/>
      <c r="J119" s="1" t="s">
        <v>137</v>
      </c>
      <c r="K119" s="1" t="s">
        <v>138</v>
      </c>
      <c r="L119" s="1">
        <v>2025</v>
      </c>
      <c r="M119" s="1" t="str">
        <f>IF(sum!A112="AT",sum!B112,"*")</f>
        <v>*</v>
      </c>
      <c r="N119" s="1"/>
      <c r="O119" s="1" t="str">
        <f>IF(sum!A112="AT",sum!E112,"*")</f>
        <v>*</v>
      </c>
      <c r="R119" s="1" t="s">
        <v>137</v>
      </c>
      <c r="S119" s="1" t="s">
        <v>138</v>
      </c>
      <c r="T119" s="1">
        <v>2025</v>
      </c>
      <c r="U119" s="1" t="str">
        <f>IF(sum!A112="BC",sum!B112,"*")</f>
        <v>*</v>
      </c>
      <c r="V119" s="1"/>
      <c r="W119" s="1" t="str">
        <f>IF(sum!A112="BC",sum!E112,"*")</f>
        <v>*</v>
      </c>
      <c r="Z119" s="1" t="s">
        <v>137</v>
      </c>
      <c r="AA119" s="1" t="s">
        <v>138</v>
      </c>
      <c r="AB119" s="1">
        <v>2025</v>
      </c>
      <c r="AC119" s="1" t="str">
        <f>IF(sum!A112="MA",sum!B112,"*")</f>
        <v>*</v>
      </c>
      <c r="AD119" s="1"/>
      <c r="AE119" s="1" t="str">
        <f>IF(sum!A112="MA",sum!E112,"*")</f>
        <v>*</v>
      </c>
      <c r="AH119" s="1" t="s">
        <v>137</v>
      </c>
      <c r="AI119" s="1" t="s">
        <v>138</v>
      </c>
      <c r="AJ119" s="1">
        <v>2025</v>
      </c>
      <c r="AK119" s="1" t="str">
        <f>IF(sum!A112="ON",sum!B112,"*")</f>
        <v>*</v>
      </c>
      <c r="AL119" s="1"/>
      <c r="AM119" s="1" t="str">
        <f>IF(sum!A112="ON",sum!E112,"*")</f>
        <v>*</v>
      </c>
      <c r="AP119" s="4" t="s">
        <v>137</v>
      </c>
      <c r="AQ119" s="4" t="s">
        <v>138</v>
      </c>
      <c r="AR119" s="4">
        <v>2025</v>
      </c>
      <c r="AS119" s="1" t="str">
        <f>IF(sum!A112="QU",sum!B112,"*")</f>
        <v>*</v>
      </c>
      <c r="AT119" s="1"/>
      <c r="AU119" s="1" t="str">
        <f>IF(sum!A112="QU",sum!E112,"*")</f>
        <v>*</v>
      </c>
      <c r="AX119" s="1" t="s">
        <v>137</v>
      </c>
      <c r="AY119" s="1" t="s">
        <v>138</v>
      </c>
      <c r="AZ119" s="1">
        <v>2025</v>
      </c>
      <c r="BA119" s="1" t="str">
        <f>IF(sum!A112="SA",sum!B112,"*")</f>
        <v>*</v>
      </c>
      <c r="BB119" s="1"/>
      <c r="BC119" s="1" t="str">
        <f>IF(sum!A112="SA",sum!E112,"*")</f>
        <v>*</v>
      </c>
    </row>
    <row r="120" spans="2:55">
      <c r="B120" s="4" t="s">
        <v>137</v>
      </c>
      <c r="C120" s="4" t="s">
        <v>138</v>
      </c>
      <c r="D120" s="4">
        <v>2025</v>
      </c>
      <c r="E120" s="1" t="str">
        <f>IF(sum!A113="AL",sum!B113,"*")</f>
        <v>WST-Light_ELE1</v>
      </c>
      <c r="F120" s="1"/>
      <c r="G120" s="1">
        <f>IF(sum!A113="AL",sum!E113,"*")</f>
        <v>0.16487000634115401</v>
      </c>
      <c r="H120" s="1"/>
      <c r="J120" s="4" t="s">
        <v>137</v>
      </c>
      <c r="K120" s="4" t="s">
        <v>138</v>
      </c>
      <c r="L120" s="4">
        <v>2025</v>
      </c>
      <c r="M120" s="1" t="str">
        <f>IF(sum!A113="AT",sum!B113,"*")</f>
        <v>*</v>
      </c>
      <c r="N120" s="1"/>
      <c r="O120" s="1" t="str">
        <f>IF(sum!A113="AT",sum!E113,"*")</f>
        <v>*</v>
      </c>
      <c r="R120" s="4" t="s">
        <v>137</v>
      </c>
      <c r="S120" s="4" t="s">
        <v>138</v>
      </c>
      <c r="T120" s="4">
        <v>2025</v>
      </c>
      <c r="U120" s="1" t="str">
        <f>IF(sum!A113="BC",sum!B113,"*")</f>
        <v>*</v>
      </c>
      <c r="V120" s="1"/>
      <c r="W120" s="1" t="str">
        <f>IF(sum!A113="BC",sum!E113,"*")</f>
        <v>*</v>
      </c>
      <c r="Z120" s="4" t="s">
        <v>137</v>
      </c>
      <c r="AA120" s="4" t="s">
        <v>138</v>
      </c>
      <c r="AB120" s="4">
        <v>2025</v>
      </c>
      <c r="AC120" s="1" t="str">
        <f>IF(sum!A113="MA",sum!B113,"*")</f>
        <v>*</v>
      </c>
      <c r="AD120" s="1"/>
      <c r="AE120" s="1" t="str">
        <f>IF(sum!A113="MA",sum!E113,"*")</f>
        <v>*</v>
      </c>
      <c r="AH120" s="4" t="s">
        <v>137</v>
      </c>
      <c r="AI120" s="4" t="s">
        <v>138</v>
      </c>
      <c r="AJ120" s="4">
        <v>2025</v>
      </c>
      <c r="AK120" s="1" t="str">
        <f>IF(sum!A113="ON",sum!B113,"*")</f>
        <v>*</v>
      </c>
      <c r="AL120" s="1"/>
      <c r="AM120" s="1" t="str">
        <f>IF(sum!A113="ON",sum!E113,"*")</f>
        <v>*</v>
      </c>
      <c r="AP120" s="1" t="s">
        <v>137</v>
      </c>
      <c r="AQ120" s="1" t="s">
        <v>138</v>
      </c>
      <c r="AR120" s="1">
        <v>2025</v>
      </c>
      <c r="AS120" s="1" t="str">
        <f>IF(sum!A113="QU",sum!B113,"*")</f>
        <v>*</v>
      </c>
      <c r="AT120" s="1"/>
      <c r="AU120" s="1" t="str">
        <f>IF(sum!A113="QU",sum!E113,"*")</f>
        <v>*</v>
      </c>
      <c r="AX120" s="4" t="s">
        <v>137</v>
      </c>
      <c r="AY120" s="4" t="s">
        <v>138</v>
      </c>
      <c r="AZ120" s="4">
        <v>2025</v>
      </c>
      <c r="BA120" s="1" t="str">
        <f>IF(sum!A113="SA",sum!B113,"*")</f>
        <v>*</v>
      </c>
      <c r="BB120" s="1"/>
      <c r="BC120" s="1" t="str">
        <f>IF(sum!A113="SA",sum!E113,"*")</f>
        <v>*</v>
      </c>
    </row>
    <row r="121" spans="2:55">
      <c r="B121" s="1" t="s">
        <v>137</v>
      </c>
      <c r="C121" s="1" t="s">
        <v>138</v>
      </c>
      <c r="D121" s="1">
        <v>2025</v>
      </c>
      <c r="E121" s="1" t="str">
        <f>IF(sum!A114="AL",sum!B114,"*")</f>
        <v>WST-SpCool_ELE1</v>
      </c>
      <c r="F121" s="1"/>
      <c r="G121" s="1">
        <f>IF(sum!A114="AL",sum!E114,"*")</f>
        <v>1.26823081800888E-2</v>
      </c>
      <c r="H121" s="1"/>
      <c r="J121" s="1" t="s">
        <v>137</v>
      </c>
      <c r="K121" s="1" t="s">
        <v>138</v>
      </c>
      <c r="L121" s="1">
        <v>2025</v>
      </c>
      <c r="M121" s="1" t="str">
        <f>IF(sum!A114="AT",sum!B114,"*")</f>
        <v>*</v>
      </c>
      <c r="N121" s="1"/>
      <c r="O121" s="1" t="str">
        <f>IF(sum!A114="AT",sum!E114,"*")</f>
        <v>*</v>
      </c>
      <c r="R121" s="1" t="s">
        <v>137</v>
      </c>
      <c r="S121" s="1" t="s">
        <v>138</v>
      </c>
      <c r="T121" s="1">
        <v>2025</v>
      </c>
      <c r="U121" s="1" t="str">
        <f>IF(sum!A114="BC",sum!B114,"*")</f>
        <v>*</v>
      </c>
      <c r="V121" s="1"/>
      <c r="W121" s="1" t="str">
        <f>IF(sum!A114="BC",sum!E114,"*")</f>
        <v>*</v>
      </c>
      <c r="Z121" s="1" t="s">
        <v>137</v>
      </c>
      <c r="AA121" s="1" t="s">
        <v>138</v>
      </c>
      <c r="AB121" s="1">
        <v>2025</v>
      </c>
      <c r="AC121" s="1" t="str">
        <f>IF(sum!A114="MA",sum!B114,"*")</f>
        <v>*</v>
      </c>
      <c r="AD121" s="1"/>
      <c r="AE121" s="1" t="str">
        <f>IF(sum!A114="MA",sum!E114,"*")</f>
        <v>*</v>
      </c>
      <c r="AH121" s="1" t="s">
        <v>137</v>
      </c>
      <c r="AI121" s="1" t="s">
        <v>138</v>
      </c>
      <c r="AJ121" s="1">
        <v>2025</v>
      </c>
      <c r="AK121" s="1" t="str">
        <f>IF(sum!A114="ON",sum!B114,"*")</f>
        <v>*</v>
      </c>
      <c r="AL121" s="1"/>
      <c r="AM121" s="1" t="str">
        <f>IF(sum!A114="ON",sum!E114,"*")</f>
        <v>*</v>
      </c>
      <c r="AP121" s="1" t="s">
        <v>137</v>
      </c>
      <c r="AQ121" s="1" t="s">
        <v>138</v>
      </c>
      <c r="AR121" s="1">
        <v>2025</v>
      </c>
      <c r="AS121" s="1" t="str">
        <f>IF(sum!A114="QU",sum!B114,"*")</f>
        <v>*</v>
      </c>
      <c r="AT121" s="1"/>
      <c r="AU121" s="1" t="str">
        <f>IF(sum!A114="QU",sum!E114,"*")</f>
        <v>*</v>
      </c>
      <c r="AX121" s="1" t="s">
        <v>137</v>
      </c>
      <c r="AY121" s="1" t="s">
        <v>138</v>
      </c>
      <c r="AZ121" s="1">
        <v>2025</v>
      </c>
      <c r="BA121" s="1" t="str">
        <f>IF(sum!A114="SA",sum!B114,"*")</f>
        <v>*</v>
      </c>
      <c r="BB121" s="1"/>
      <c r="BC121" s="1" t="str">
        <f>IF(sum!A114="SA",sum!E114,"*")</f>
        <v>*</v>
      </c>
    </row>
    <row r="122" spans="2:55">
      <c r="B122" s="1" t="s">
        <v>137</v>
      </c>
      <c r="C122" s="1" t="s">
        <v>138</v>
      </c>
      <c r="D122" s="1">
        <v>2025</v>
      </c>
      <c r="E122" s="1" t="str">
        <f>IF(sum!A115="AL",sum!B115,"*")</f>
        <v>WST-SpHeat_ELE1</v>
      </c>
      <c r="F122" s="1"/>
      <c r="G122" s="1">
        <f>IF(sum!A115="AL",sum!E115,"*")</f>
        <v>0.44528993165644998</v>
      </c>
      <c r="H122" s="1"/>
      <c r="J122" s="1" t="s">
        <v>137</v>
      </c>
      <c r="K122" s="1" t="s">
        <v>138</v>
      </c>
      <c r="L122" s="1">
        <v>2025</v>
      </c>
      <c r="M122" s="1" t="str">
        <f>IF(sum!A115="AT",sum!B115,"*")</f>
        <v>*</v>
      </c>
      <c r="N122" s="1"/>
      <c r="O122" s="1" t="str">
        <f>IF(sum!A115="AT",sum!E115,"*")</f>
        <v>*</v>
      </c>
      <c r="R122" s="1" t="s">
        <v>137</v>
      </c>
      <c r="S122" s="1" t="s">
        <v>138</v>
      </c>
      <c r="T122" s="1">
        <v>2025</v>
      </c>
      <c r="U122" s="1" t="str">
        <f>IF(sum!A115="BC",sum!B115,"*")</f>
        <v>*</v>
      </c>
      <c r="V122" s="1"/>
      <c r="W122" s="1" t="str">
        <f>IF(sum!A115="BC",sum!E115,"*")</f>
        <v>*</v>
      </c>
      <c r="Z122" s="1" t="s">
        <v>137</v>
      </c>
      <c r="AA122" s="1" t="s">
        <v>138</v>
      </c>
      <c r="AB122" s="1">
        <v>2025</v>
      </c>
      <c r="AC122" s="1" t="str">
        <f>IF(sum!A115="MA",sum!B115,"*")</f>
        <v>*</v>
      </c>
      <c r="AD122" s="1"/>
      <c r="AE122" s="1" t="str">
        <f>IF(sum!A115="MA",sum!E115,"*")</f>
        <v>*</v>
      </c>
      <c r="AH122" s="1" t="s">
        <v>137</v>
      </c>
      <c r="AI122" s="1" t="s">
        <v>138</v>
      </c>
      <c r="AJ122" s="1">
        <v>2025</v>
      </c>
      <c r="AK122" s="1" t="str">
        <f>IF(sum!A115="ON",sum!B115,"*")</f>
        <v>*</v>
      </c>
      <c r="AL122" s="1"/>
      <c r="AM122" s="1" t="str">
        <f>IF(sum!A115="ON",sum!E115,"*")</f>
        <v>*</v>
      </c>
      <c r="AP122" s="1" t="s">
        <v>137</v>
      </c>
      <c r="AQ122" s="1" t="s">
        <v>138</v>
      </c>
      <c r="AR122" s="1">
        <v>2025</v>
      </c>
      <c r="AS122" s="1" t="str">
        <f>IF(sum!A115="QU",sum!B115,"*")</f>
        <v>*</v>
      </c>
      <c r="AT122" s="1"/>
      <c r="AU122" s="1" t="str">
        <f>IF(sum!A115="QU",sum!E115,"*")</f>
        <v>*</v>
      </c>
      <c r="AX122" s="1" t="s">
        <v>137</v>
      </c>
      <c r="AY122" s="1" t="s">
        <v>138</v>
      </c>
      <c r="AZ122" s="1">
        <v>2025</v>
      </c>
      <c r="BA122" s="1" t="str">
        <f>IF(sum!A115="SA",sum!B115,"*")</f>
        <v>*</v>
      </c>
      <c r="BB122" s="1"/>
      <c r="BC122" s="1" t="str">
        <f>IF(sum!A115="SA",sum!E115,"*")</f>
        <v>*</v>
      </c>
    </row>
    <row r="123" spans="2:55">
      <c r="B123" s="4" t="s">
        <v>137</v>
      </c>
      <c r="C123" s="4" t="s">
        <v>138</v>
      </c>
      <c r="D123" s="4">
        <v>2025</v>
      </c>
      <c r="E123" s="1" t="str">
        <f>IF(sum!A116="AL",sum!B116,"*")</f>
        <v>WST-WaterHeat_ELE1</v>
      </c>
      <c r="F123" s="1"/>
      <c r="G123" s="1">
        <f>IF(sum!A116="AL",sum!E116,"*")</f>
        <v>5.0729232720355101E-2</v>
      </c>
      <c r="H123" s="1"/>
      <c r="J123" s="4" t="s">
        <v>137</v>
      </c>
      <c r="K123" s="4" t="s">
        <v>138</v>
      </c>
      <c r="L123" s="4">
        <v>2025</v>
      </c>
      <c r="M123" s="1" t="str">
        <f>IF(sum!A116="AT",sum!B116,"*")</f>
        <v>*</v>
      </c>
      <c r="N123" s="1"/>
      <c r="O123" s="1" t="str">
        <f>IF(sum!A116="AT",sum!E116,"*")</f>
        <v>*</v>
      </c>
      <c r="R123" s="4" t="s">
        <v>137</v>
      </c>
      <c r="S123" s="4" t="s">
        <v>138</v>
      </c>
      <c r="T123" s="4">
        <v>2025</v>
      </c>
      <c r="U123" s="1" t="str">
        <f>IF(sum!A116="BC",sum!B116,"*")</f>
        <v>*</v>
      </c>
      <c r="V123" s="1"/>
      <c r="W123" s="1" t="str">
        <f>IF(sum!A116="BC",sum!E116,"*")</f>
        <v>*</v>
      </c>
      <c r="Z123" s="4" t="s">
        <v>137</v>
      </c>
      <c r="AA123" s="4" t="s">
        <v>138</v>
      </c>
      <c r="AB123" s="4">
        <v>2025</v>
      </c>
      <c r="AC123" s="1" t="str">
        <f>IF(sum!A116="MA",sum!B116,"*")</f>
        <v>*</v>
      </c>
      <c r="AD123" s="1"/>
      <c r="AE123" s="1" t="str">
        <f>IF(sum!A116="MA",sum!E116,"*")</f>
        <v>*</v>
      </c>
      <c r="AH123" s="4" t="s">
        <v>137</v>
      </c>
      <c r="AI123" s="4" t="s">
        <v>138</v>
      </c>
      <c r="AJ123" s="4">
        <v>2025</v>
      </c>
      <c r="AK123" s="1" t="str">
        <f>IF(sum!A116="ON",sum!B116,"*")</f>
        <v>*</v>
      </c>
      <c r="AL123" s="1"/>
      <c r="AM123" s="1" t="str">
        <f>IF(sum!A116="ON",sum!E116,"*")</f>
        <v>*</v>
      </c>
      <c r="AP123" s="1" t="s">
        <v>137</v>
      </c>
      <c r="AQ123" s="1" t="s">
        <v>138</v>
      </c>
      <c r="AR123" s="1">
        <v>2025</v>
      </c>
      <c r="AS123" s="1" t="str">
        <f>IF(sum!A116="QU",sum!B116,"*")</f>
        <v>*</v>
      </c>
      <c r="AT123" s="1"/>
      <c r="AU123" s="1" t="str">
        <f>IF(sum!A116="QU",sum!E116,"*")</f>
        <v>*</v>
      </c>
      <c r="AX123" s="4" t="s">
        <v>137</v>
      </c>
      <c r="AY123" s="4" t="s">
        <v>138</v>
      </c>
      <c r="AZ123" s="4">
        <v>2025</v>
      </c>
      <c r="BA123" s="1" t="str">
        <f>IF(sum!A116="SA",sum!B116,"*")</f>
        <v>*</v>
      </c>
      <c r="BB123" s="1"/>
      <c r="BC123" s="1" t="str">
        <f>IF(sum!A116="SA",sum!E116,"*")</f>
        <v>*</v>
      </c>
    </row>
    <row r="124" spans="2:55">
      <c r="B124" s="1" t="s">
        <v>137</v>
      </c>
      <c r="C124" s="1" t="s">
        <v>138</v>
      </c>
      <c r="D124" s="1">
        <v>2025</v>
      </c>
      <c r="E124" s="1" t="str">
        <f>IF(sum!A117="AL",sum!B117,"*")</f>
        <v>*</v>
      </c>
      <c r="F124" s="1"/>
      <c r="G124" s="1" t="str">
        <f>IF(sum!A117="AL",sum!E117,"*")</f>
        <v>*</v>
      </c>
      <c r="H124" s="1"/>
      <c r="J124" s="1" t="s">
        <v>137</v>
      </c>
      <c r="K124" s="1" t="s">
        <v>138</v>
      </c>
      <c r="L124" s="1">
        <v>2025</v>
      </c>
      <c r="M124" s="1" t="str">
        <f>IF(sum!A117="AT",sum!B117,"*")</f>
        <v>AFM-AuxiliaryEquip_ELE1</v>
      </c>
      <c r="N124" s="1"/>
      <c r="O124" s="1">
        <f>IF(sum!A117="AT",sum!E117,"*")</f>
        <v>5.9184104840414399E-2</v>
      </c>
      <c r="R124" s="1" t="s">
        <v>137</v>
      </c>
      <c r="S124" s="1" t="s">
        <v>138</v>
      </c>
      <c r="T124" s="1">
        <v>2025</v>
      </c>
      <c r="U124" s="1" t="str">
        <f>IF(sum!A117="BC",sum!B117,"*")</f>
        <v>*</v>
      </c>
      <c r="V124" s="1"/>
      <c r="W124" s="1" t="str">
        <f>IF(sum!A117="BC",sum!E117,"*")</f>
        <v>*</v>
      </c>
      <c r="Z124" s="1" t="s">
        <v>137</v>
      </c>
      <c r="AA124" s="1" t="s">
        <v>138</v>
      </c>
      <c r="AB124" s="1">
        <v>2025</v>
      </c>
      <c r="AC124" s="1" t="str">
        <f>IF(sum!A117="MA",sum!B117,"*")</f>
        <v>*</v>
      </c>
      <c r="AD124" s="1"/>
      <c r="AE124" s="1" t="str">
        <f>IF(sum!A117="MA",sum!E117,"*")</f>
        <v>*</v>
      </c>
      <c r="AH124" s="1" t="s">
        <v>137</v>
      </c>
      <c r="AI124" s="1" t="s">
        <v>138</v>
      </c>
      <c r="AJ124" s="1">
        <v>2025</v>
      </c>
      <c r="AK124" s="1" t="str">
        <f>IF(sum!A117="ON",sum!B117,"*")</f>
        <v>*</v>
      </c>
      <c r="AL124" s="1"/>
      <c r="AM124" s="1" t="str">
        <f>IF(sum!A117="ON",sum!E117,"*")</f>
        <v>*</v>
      </c>
      <c r="AP124" s="1" t="s">
        <v>137</v>
      </c>
      <c r="AQ124" s="1" t="s">
        <v>138</v>
      </c>
      <c r="AR124" s="1">
        <v>2025</v>
      </c>
      <c r="AS124" s="1" t="str">
        <f>IF(sum!A117="QU",sum!B117,"*")</f>
        <v>*</v>
      </c>
      <c r="AT124" s="1"/>
      <c r="AU124" s="1" t="str">
        <f>IF(sum!A117="QU",sum!E117,"*")</f>
        <v>*</v>
      </c>
      <c r="AX124" s="1" t="s">
        <v>137</v>
      </c>
      <c r="AY124" s="1" t="s">
        <v>138</v>
      </c>
      <c r="AZ124" s="1">
        <v>2025</v>
      </c>
      <c r="BA124" s="1" t="str">
        <f>IF(sum!A117="SA",sum!B117,"*")</f>
        <v>*</v>
      </c>
      <c r="BB124" s="1"/>
      <c r="BC124" s="1" t="str">
        <f>IF(sum!A117="SA",sum!E117,"*")</f>
        <v>*</v>
      </c>
    </row>
    <row r="125" spans="2:55">
      <c r="B125" s="1" t="s">
        <v>137</v>
      </c>
      <c r="C125" s="1" t="s">
        <v>138</v>
      </c>
      <c r="D125" s="1">
        <v>2025</v>
      </c>
      <c r="E125" s="1" t="str">
        <f>IF(sum!A118="AL",sum!B118,"*")</f>
        <v>*</v>
      </c>
      <c r="F125" s="1"/>
      <c r="G125" s="1" t="str">
        <f>IF(sum!A118="AL",sum!E118,"*")</f>
        <v>*</v>
      </c>
      <c r="H125" s="1"/>
      <c r="J125" s="1" t="s">
        <v>137</v>
      </c>
      <c r="K125" s="1" t="s">
        <v>138</v>
      </c>
      <c r="L125" s="1">
        <v>2025</v>
      </c>
      <c r="M125" s="1" t="str">
        <f>IF(sum!A118="AT",sum!B118,"*")</f>
        <v>AFM-AuxiliaryMot_ELE1</v>
      </c>
      <c r="N125" s="1"/>
      <c r="O125" s="1">
        <f>IF(sum!A118="AT",sum!E118,"*")</f>
        <v>2.5364616360177599E-2</v>
      </c>
      <c r="R125" s="1" t="s">
        <v>137</v>
      </c>
      <c r="S125" s="1" t="s">
        <v>138</v>
      </c>
      <c r="T125" s="1">
        <v>2025</v>
      </c>
      <c r="U125" s="1" t="str">
        <f>IF(sum!A118="BC",sum!B118,"*")</f>
        <v>*</v>
      </c>
      <c r="V125" s="1"/>
      <c r="W125" s="1" t="str">
        <f>IF(sum!A118="BC",sum!E118,"*")</f>
        <v>*</v>
      </c>
      <c r="Z125" s="1" t="s">
        <v>137</v>
      </c>
      <c r="AA125" s="1" t="s">
        <v>138</v>
      </c>
      <c r="AB125" s="1">
        <v>2025</v>
      </c>
      <c r="AC125" s="1" t="str">
        <f>IF(sum!A118="MA",sum!B118,"*")</f>
        <v>*</v>
      </c>
      <c r="AD125" s="1"/>
      <c r="AE125" s="1" t="str">
        <f>IF(sum!A118="MA",sum!E118,"*")</f>
        <v>*</v>
      </c>
      <c r="AH125" s="1" t="s">
        <v>137</v>
      </c>
      <c r="AI125" s="1" t="s">
        <v>138</v>
      </c>
      <c r="AJ125" s="1">
        <v>2025</v>
      </c>
      <c r="AK125" s="1" t="str">
        <f>IF(sum!A118="ON",sum!B118,"*")</f>
        <v>*</v>
      </c>
      <c r="AL125" s="1"/>
      <c r="AM125" s="1" t="str">
        <f>IF(sum!A118="ON",sum!E118,"*")</f>
        <v>*</v>
      </c>
      <c r="AP125" s="1" t="s">
        <v>137</v>
      </c>
      <c r="AQ125" s="1" t="s">
        <v>138</v>
      </c>
      <c r="AR125" s="1">
        <v>2025</v>
      </c>
      <c r="AS125" s="1" t="str">
        <f>IF(sum!A118="QU",sum!B118,"*")</f>
        <v>*</v>
      </c>
      <c r="AT125" s="1"/>
      <c r="AU125" s="1" t="str">
        <f>IF(sum!A118="QU",sum!E118,"*")</f>
        <v>*</v>
      </c>
      <c r="AX125" s="1" t="s">
        <v>137</v>
      </c>
      <c r="AY125" s="1" t="s">
        <v>138</v>
      </c>
      <c r="AZ125" s="1">
        <v>2025</v>
      </c>
      <c r="BA125" s="1" t="str">
        <f>IF(sum!A118="SA",sum!B118,"*")</f>
        <v>*</v>
      </c>
      <c r="BB125" s="1"/>
      <c r="BC125" s="1" t="str">
        <f>IF(sum!A118="SA",sum!E118,"*")</f>
        <v>*</v>
      </c>
    </row>
    <row r="126" spans="2:55">
      <c r="B126" s="4" t="s">
        <v>137</v>
      </c>
      <c r="C126" s="4" t="s">
        <v>138</v>
      </c>
      <c r="D126" s="4">
        <v>2025</v>
      </c>
      <c r="E126" s="1" t="str">
        <f>IF(sum!A119="AL",sum!B119,"*")</f>
        <v>*</v>
      </c>
      <c r="F126" s="1"/>
      <c r="G126" s="1" t="str">
        <f>IF(sum!A119="AL",sum!E119,"*")</f>
        <v>*</v>
      </c>
      <c r="H126" s="1"/>
      <c r="J126" s="4" t="s">
        <v>137</v>
      </c>
      <c r="K126" s="4" t="s">
        <v>138</v>
      </c>
      <c r="L126" s="4">
        <v>2025</v>
      </c>
      <c r="M126" s="1" t="str">
        <f>IF(sum!A119="AT",sum!B119,"*")</f>
        <v>AFM-Light_ELE1</v>
      </c>
      <c r="N126" s="1"/>
      <c r="O126" s="1">
        <f>IF(sum!A119="AT",sum!E119,"*")</f>
        <v>8.8776157260621602E-2</v>
      </c>
      <c r="R126" s="4" t="s">
        <v>137</v>
      </c>
      <c r="S126" s="4" t="s">
        <v>138</v>
      </c>
      <c r="T126" s="4">
        <v>2025</v>
      </c>
      <c r="U126" s="1" t="str">
        <f>IF(sum!A119="BC",sum!B119,"*")</f>
        <v>*</v>
      </c>
      <c r="V126" s="1"/>
      <c r="W126" s="1" t="str">
        <f>IF(sum!A119="BC",sum!E119,"*")</f>
        <v>*</v>
      </c>
      <c r="Z126" s="4" t="s">
        <v>137</v>
      </c>
      <c r="AA126" s="4" t="s">
        <v>138</v>
      </c>
      <c r="AB126" s="4">
        <v>2025</v>
      </c>
      <c r="AC126" s="1" t="str">
        <f>IF(sum!A119="MA",sum!B119,"*")</f>
        <v>*</v>
      </c>
      <c r="AD126" s="1"/>
      <c r="AE126" s="1" t="str">
        <f>IF(sum!A119="MA",sum!E119,"*")</f>
        <v>*</v>
      </c>
      <c r="AH126" s="4" t="s">
        <v>137</v>
      </c>
      <c r="AI126" s="4" t="s">
        <v>138</v>
      </c>
      <c r="AJ126" s="4">
        <v>2025</v>
      </c>
      <c r="AK126" s="1" t="str">
        <f>IF(sum!A119="ON",sum!B119,"*")</f>
        <v>*</v>
      </c>
      <c r="AL126" s="1"/>
      <c r="AM126" s="1" t="str">
        <f>IF(sum!A119="ON",sum!E119,"*")</f>
        <v>*</v>
      </c>
      <c r="AP126" s="1" t="s">
        <v>137</v>
      </c>
      <c r="AQ126" s="1" t="s">
        <v>138</v>
      </c>
      <c r="AR126" s="1">
        <v>2025</v>
      </c>
      <c r="AS126" s="1" t="str">
        <f>IF(sum!A119="QU",sum!B119,"*")</f>
        <v>*</v>
      </c>
      <c r="AT126" s="1"/>
      <c r="AU126" s="1" t="str">
        <f>IF(sum!A119="QU",sum!E119,"*")</f>
        <v>*</v>
      </c>
      <c r="AX126" s="4" t="s">
        <v>137</v>
      </c>
      <c r="AY126" s="4" t="s">
        <v>138</v>
      </c>
      <c r="AZ126" s="4">
        <v>2025</v>
      </c>
      <c r="BA126" s="1" t="str">
        <f>IF(sum!A119="SA",sum!B119,"*")</f>
        <v>*</v>
      </c>
      <c r="BB126" s="1"/>
      <c r="BC126" s="1" t="str">
        <f>IF(sum!A119="SA",sum!E119,"*")</f>
        <v>*</v>
      </c>
    </row>
    <row r="127" spans="2:55">
      <c r="B127" s="1" t="s">
        <v>137</v>
      </c>
      <c r="C127" s="1" t="s">
        <v>138</v>
      </c>
      <c r="D127" s="1">
        <v>2025</v>
      </c>
      <c r="E127" s="1" t="str">
        <f>IF(sum!A120="AL",sum!B120,"*")</f>
        <v>*</v>
      </c>
      <c r="F127" s="1"/>
      <c r="G127" s="1" t="str">
        <f>IF(sum!A120="AL",sum!E120,"*")</f>
        <v>*</v>
      </c>
      <c r="H127" s="1"/>
      <c r="J127" s="1" t="s">
        <v>137</v>
      </c>
      <c r="K127" s="1" t="s">
        <v>138</v>
      </c>
      <c r="L127" s="1">
        <v>2025</v>
      </c>
      <c r="M127" s="1" t="str">
        <f>IF(sum!A120="AT",sum!B120,"*")</f>
        <v>AFM-SpCool_ELE1</v>
      </c>
      <c r="N127" s="1"/>
      <c r="O127" s="1">
        <f>IF(sum!A120="AT",sum!E120,"*")</f>
        <v>6.3411540900443999E-2</v>
      </c>
      <c r="R127" s="1" t="s">
        <v>137</v>
      </c>
      <c r="S127" s="1" t="s">
        <v>138</v>
      </c>
      <c r="T127" s="1">
        <v>2025</v>
      </c>
      <c r="U127" s="1" t="str">
        <f>IF(sum!A120="BC",sum!B120,"*")</f>
        <v>*</v>
      </c>
      <c r="V127" s="1"/>
      <c r="W127" s="1" t="str">
        <f>IF(sum!A120="BC",sum!E120,"*")</f>
        <v>*</v>
      </c>
      <c r="Z127" s="1" t="s">
        <v>137</v>
      </c>
      <c r="AA127" s="1" t="s">
        <v>138</v>
      </c>
      <c r="AB127" s="1">
        <v>2025</v>
      </c>
      <c r="AC127" s="1" t="str">
        <f>IF(sum!A120="MA",sum!B120,"*")</f>
        <v>*</v>
      </c>
      <c r="AD127" s="1"/>
      <c r="AE127" s="1" t="str">
        <f>IF(sum!A120="MA",sum!E120,"*")</f>
        <v>*</v>
      </c>
      <c r="AH127" s="1" t="s">
        <v>137</v>
      </c>
      <c r="AI127" s="1" t="s">
        <v>138</v>
      </c>
      <c r="AJ127" s="1">
        <v>2025</v>
      </c>
      <c r="AK127" s="1" t="str">
        <f>IF(sum!A120="ON",sum!B120,"*")</f>
        <v>*</v>
      </c>
      <c r="AL127" s="1"/>
      <c r="AM127" s="1" t="str">
        <f>IF(sum!A120="ON",sum!E120,"*")</f>
        <v>*</v>
      </c>
      <c r="AP127" s="1" t="s">
        <v>137</v>
      </c>
      <c r="AQ127" s="1" t="s">
        <v>138</v>
      </c>
      <c r="AR127" s="1">
        <v>2025</v>
      </c>
      <c r="AS127" s="1" t="str">
        <f>IF(sum!A120="QU",sum!B120,"*")</f>
        <v>*</v>
      </c>
      <c r="AT127" s="1"/>
      <c r="AU127" s="1" t="str">
        <f>IF(sum!A120="QU",sum!E120,"*")</f>
        <v>*</v>
      </c>
      <c r="AX127" s="1" t="s">
        <v>137</v>
      </c>
      <c r="AY127" s="1" t="s">
        <v>138</v>
      </c>
      <c r="AZ127" s="1">
        <v>2025</v>
      </c>
      <c r="BA127" s="1" t="str">
        <f>IF(sum!A120="SA",sum!B120,"*")</f>
        <v>*</v>
      </c>
      <c r="BB127" s="1"/>
      <c r="BC127" s="1" t="str">
        <f>IF(sum!A120="SA",sum!E120,"*")</f>
        <v>*</v>
      </c>
    </row>
    <row r="128" spans="2:55">
      <c r="B128" s="1" t="s">
        <v>137</v>
      </c>
      <c r="C128" s="1" t="s">
        <v>138</v>
      </c>
      <c r="D128" s="1">
        <v>2025</v>
      </c>
      <c r="E128" s="1" t="str">
        <f>IF(sum!A121="AL",sum!B121,"*")</f>
        <v>*</v>
      </c>
      <c r="F128" s="1"/>
      <c r="G128" s="1" t="str">
        <f>IF(sum!A121="AL",sum!E121,"*")</f>
        <v>*</v>
      </c>
      <c r="H128" s="1"/>
      <c r="J128" s="1" t="s">
        <v>137</v>
      </c>
      <c r="K128" s="1" t="s">
        <v>138</v>
      </c>
      <c r="L128" s="1">
        <v>2025</v>
      </c>
      <c r="M128" s="1" t="str">
        <f>IF(sum!A121="AT",sum!B121,"*")</f>
        <v>AFM-SpHeat_ELE1</v>
      </c>
      <c r="N128" s="1"/>
      <c r="O128" s="1">
        <f>IF(sum!A121="AT",sum!E121,"*")</f>
        <v>0.107095046854083</v>
      </c>
      <c r="R128" s="1" t="s">
        <v>137</v>
      </c>
      <c r="S128" s="1" t="s">
        <v>138</v>
      </c>
      <c r="T128" s="1">
        <v>2025</v>
      </c>
      <c r="U128" s="1" t="str">
        <f>IF(sum!A121="BC",sum!B121,"*")</f>
        <v>*</v>
      </c>
      <c r="V128" s="1"/>
      <c r="W128" s="1" t="str">
        <f>IF(sum!A121="BC",sum!E121,"*")</f>
        <v>*</v>
      </c>
      <c r="Z128" s="1" t="s">
        <v>137</v>
      </c>
      <c r="AA128" s="1" t="s">
        <v>138</v>
      </c>
      <c r="AB128" s="1">
        <v>2025</v>
      </c>
      <c r="AC128" s="1" t="str">
        <f>IF(sum!A121="MA",sum!B121,"*")</f>
        <v>*</v>
      </c>
      <c r="AD128" s="1"/>
      <c r="AE128" s="1" t="str">
        <f>IF(sum!A121="MA",sum!E121,"*")</f>
        <v>*</v>
      </c>
      <c r="AH128" s="1" t="s">
        <v>137</v>
      </c>
      <c r="AI128" s="1" t="s">
        <v>138</v>
      </c>
      <c r="AJ128" s="1">
        <v>2025</v>
      </c>
      <c r="AK128" s="1" t="str">
        <f>IF(sum!A121="ON",sum!B121,"*")</f>
        <v>*</v>
      </c>
      <c r="AL128" s="1"/>
      <c r="AM128" s="1" t="str">
        <f>IF(sum!A121="ON",sum!E121,"*")</f>
        <v>*</v>
      </c>
      <c r="AP128" s="1" t="s">
        <v>137</v>
      </c>
      <c r="AQ128" s="1" t="s">
        <v>138</v>
      </c>
      <c r="AR128" s="1">
        <v>2025</v>
      </c>
      <c r="AS128" s="1" t="str">
        <f>IF(sum!A121="QU",sum!B121,"*")</f>
        <v>*</v>
      </c>
      <c r="AT128" s="1"/>
      <c r="AU128" s="1" t="str">
        <f>IF(sum!A121="QU",sum!E121,"*")</f>
        <v>*</v>
      </c>
      <c r="AX128" s="1" t="s">
        <v>137</v>
      </c>
      <c r="AY128" s="1" t="s">
        <v>138</v>
      </c>
      <c r="AZ128" s="1">
        <v>2025</v>
      </c>
      <c r="BA128" s="1" t="str">
        <f>IF(sum!A121="SA",sum!B121,"*")</f>
        <v>*</v>
      </c>
      <c r="BB128" s="1"/>
      <c r="BC128" s="1" t="str">
        <f>IF(sum!A121="SA",sum!E121,"*")</f>
        <v>*</v>
      </c>
    </row>
    <row r="129" spans="2:55">
      <c r="B129" s="4" t="s">
        <v>137</v>
      </c>
      <c r="C129" s="4" t="s">
        <v>138</v>
      </c>
      <c r="D129" s="4">
        <v>2025</v>
      </c>
      <c r="E129" s="1" t="str">
        <f>IF(sum!A122="AL",sum!B122,"*")</f>
        <v>*</v>
      </c>
      <c r="F129" s="1"/>
      <c r="G129" s="1" t="str">
        <f>IF(sum!A122="AL",sum!E122,"*")</f>
        <v>*</v>
      </c>
      <c r="H129" s="1"/>
      <c r="J129" s="4" t="s">
        <v>137</v>
      </c>
      <c r="K129" s="4" t="s">
        <v>138</v>
      </c>
      <c r="L129" s="4">
        <v>2025</v>
      </c>
      <c r="M129" s="1" t="str">
        <f>IF(sum!A122="AT",sum!B122,"*")</f>
        <v>AFM-WaterHeat_ELE1</v>
      </c>
      <c r="N129" s="1"/>
      <c r="O129" s="1">
        <f>IF(sum!A122="AT",sum!E122,"*")</f>
        <v>8.4548721200591904E-3</v>
      </c>
      <c r="R129" s="4" t="s">
        <v>137</v>
      </c>
      <c r="S129" s="4" t="s">
        <v>138</v>
      </c>
      <c r="T129" s="4">
        <v>2025</v>
      </c>
      <c r="U129" s="1" t="str">
        <f>IF(sum!A122="BC",sum!B122,"*")</f>
        <v>*</v>
      </c>
      <c r="V129" s="1"/>
      <c r="W129" s="1" t="str">
        <f>IF(sum!A122="BC",sum!E122,"*")</f>
        <v>*</v>
      </c>
      <c r="Z129" s="4" t="s">
        <v>137</v>
      </c>
      <c r="AA129" s="4" t="s">
        <v>138</v>
      </c>
      <c r="AB129" s="4">
        <v>2025</v>
      </c>
      <c r="AC129" s="1" t="str">
        <f>IF(sum!A122="MA",sum!B122,"*")</f>
        <v>*</v>
      </c>
      <c r="AD129" s="1"/>
      <c r="AE129" s="1" t="str">
        <f>IF(sum!A122="MA",sum!E122,"*")</f>
        <v>*</v>
      </c>
      <c r="AH129" s="4" t="s">
        <v>137</v>
      </c>
      <c r="AI129" s="4" t="s">
        <v>138</v>
      </c>
      <c r="AJ129" s="4">
        <v>2025</v>
      </c>
      <c r="AK129" s="1" t="str">
        <f>IF(sum!A122="ON",sum!B122,"*")</f>
        <v>*</v>
      </c>
      <c r="AL129" s="1"/>
      <c r="AM129" s="1" t="str">
        <f>IF(sum!A122="ON",sum!E122,"*")</f>
        <v>*</v>
      </c>
      <c r="AP129" s="4" t="s">
        <v>137</v>
      </c>
      <c r="AQ129" s="4" t="s">
        <v>138</v>
      </c>
      <c r="AR129" s="4">
        <v>2025</v>
      </c>
      <c r="AS129" s="1" t="str">
        <f>IF(sum!A122="QU",sum!B122,"*")</f>
        <v>*</v>
      </c>
      <c r="AT129" s="1"/>
      <c r="AU129" s="1" t="str">
        <f>IF(sum!A122="QU",sum!E122,"*")</f>
        <v>*</v>
      </c>
      <c r="AX129" s="4" t="s">
        <v>137</v>
      </c>
      <c r="AY129" s="4" t="s">
        <v>138</v>
      </c>
      <c r="AZ129" s="4">
        <v>2025</v>
      </c>
      <c r="BA129" s="1" t="str">
        <f>IF(sum!A122="SA",sum!B122,"*")</f>
        <v>*</v>
      </c>
      <c r="BB129" s="1"/>
      <c r="BC129" s="1" t="str">
        <f>IF(sum!A122="SA",sum!E122,"*")</f>
        <v>*</v>
      </c>
    </row>
    <row r="130" spans="2:55">
      <c r="B130" s="1" t="s">
        <v>137</v>
      </c>
      <c r="C130" s="1" t="s">
        <v>138</v>
      </c>
      <c r="D130" s="1">
        <v>2025</v>
      </c>
      <c r="E130" s="1" t="str">
        <f>IF(sum!A123="AL",sum!B123,"*")</f>
        <v>*</v>
      </c>
      <c r="F130" s="1"/>
      <c r="G130" s="1" t="str">
        <f>IF(sum!A123="AL",sum!E123,"*")</f>
        <v>*</v>
      </c>
      <c r="H130" s="1"/>
      <c r="J130" s="1" t="s">
        <v>137</v>
      </c>
      <c r="K130" s="1" t="s">
        <v>138</v>
      </c>
      <c r="L130" s="1">
        <v>2025</v>
      </c>
      <c r="M130" s="1" t="str">
        <f>IF(sum!A123="AT",sum!B123,"*")</f>
        <v>ART-AuxiliaryEquip_ELE1</v>
      </c>
      <c r="N130" s="1"/>
      <c r="O130" s="1">
        <f>IF(sum!A123="AT",sum!E123,"*")</f>
        <v>1.6909744240118402E-2</v>
      </c>
      <c r="R130" s="1" t="s">
        <v>137</v>
      </c>
      <c r="S130" s="1" t="s">
        <v>138</v>
      </c>
      <c r="T130" s="1">
        <v>2025</v>
      </c>
      <c r="U130" s="1" t="str">
        <f>IF(sum!A123="BC",sum!B123,"*")</f>
        <v>*</v>
      </c>
      <c r="V130" s="1"/>
      <c r="W130" s="1" t="str">
        <f>IF(sum!A123="BC",sum!E123,"*")</f>
        <v>*</v>
      </c>
      <c r="Z130" s="1" t="s">
        <v>137</v>
      </c>
      <c r="AA130" s="1" t="s">
        <v>138</v>
      </c>
      <c r="AB130" s="1">
        <v>2025</v>
      </c>
      <c r="AC130" s="1" t="str">
        <f>IF(sum!A123="MA",sum!B123,"*")</f>
        <v>*</v>
      </c>
      <c r="AD130" s="1"/>
      <c r="AE130" s="1" t="str">
        <f>IF(sum!A123="MA",sum!E123,"*")</f>
        <v>*</v>
      </c>
      <c r="AH130" s="1" t="s">
        <v>137</v>
      </c>
      <c r="AI130" s="1" t="s">
        <v>138</v>
      </c>
      <c r="AJ130" s="1">
        <v>2025</v>
      </c>
      <c r="AK130" s="1" t="str">
        <f>IF(sum!A123="ON",sum!B123,"*")</f>
        <v>*</v>
      </c>
      <c r="AL130" s="1"/>
      <c r="AM130" s="1" t="str">
        <f>IF(sum!A123="ON",sum!E123,"*")</f>
        <v>*</v>
      </c>
      <c r="AP130" s="1" t="s">
        <v>137</v>
      </c>
      <c r="AQ130" s="1" t="s">
        <v>138</v>
      </c>
      <c r="AR130" s="1">
        <v>2025</v>
      </c>
      <c r="AS130" s="1" t="str">
        <f>IF(sum!A123="QU",sum!B123,"*")</f>
        <v>*</v>
      </c>
      <c r="AT130" s="1"/>
      <c r="AU130" s="1" t="str">
        <f>IF(sum!A123="QU",sum!E123,"*")</f>
        <v>*</v>
      </c>
      <c r="AX130" s="1" t="s">
        <v>137</v>
      </c>
      <c r="AY130" s="1" t="s">
        <v>138</v>
      </c>
      <c r="AZ130" s="1">
        <v>2025</v>
      </c>
      <c r="BA130" s="1" t="str">
        <f>IF(sum!A123="SA",sum!B123,"*")</f>
        <v>*</v>
      </c>
      <c r="BB130" s="1"/>
      <c r="BC130" s="1" t="str">
        <f>IF(sum!A123="SA",sum!E123,"*")</f>
        <v>*</v>
      </c>
    </row>
    <row r="131" spans="2:55">
      <c r="B131" s="1" t="s">
        <v>137</v>
      </c>
      <c r="C131" s="1" t="s">
        <v>138</v>
      </c>
      <c r="D131" s="1">
        <v>2025</v>
      </c>
      <c r="E131" s="1" t="str">
        <f>IF(sum!A124="AL",sum!B124,"*")</f>
        <v>*</v>
      </c>
      <c r="F131" s="1"/>
      <c r="G131" s="1" t="str">
        <f>IF(sum!A124="AL",sum!E124,"*")</f>
        <v>*</v>
      </c>
      <c r="H131" s="1"/>
      <c r="J131" s="1" t="s">
        <v>137</v>
      </c>
      <c r="K131" s="1" t="s">
        <v>138</v>
      </c>
      <c r="L131" s="1">
        <v>2025</v>
      </c>
      <c r="M131" s="1" t="str">
        <f>IF(sum!A124="AT",sum!B124,"*")</f>
        <v>ART-Light_ELE1</v>
      </c>
      <c r="N131" s="1"/>
      <c r="O131" s="1">
        <f>IF(sum!A124="AT",sum!E124,"*")</f>
        <v>2.5364616360177599E-2</v>
      </c>
      <c r="R131" s="1" t="s">
        <v>137</v>
      </c>
      <c r="S131" s="1" t="s">
        <v>138</v>
      </c>
      <c r="T131" s="1">
        <v>2025</v>
      </c>
      <c r="U131" s="1" t="str">
        <f>IF(sum!A124="BC",sum!B124,"*")</f>
        <v>*</v>
      </c>
      <c r="V131" s="1"/>
      <c r="W131" s="1" t="str">
        <f>IF(sum!A124="BC",sum!E124,"*")</f>
        <v>*</v>
      </c>
      <c r="Z131" s="1" t="s">
        <v>137</v>
      </c>
      <c r="AA131" s="1" t="s">
        <v>138</v>
      </c>
      <c r="AB131" s="1">
        <v>2025</v>
      </c>
      <c r="AC131" s="1" t="str">
        <f>IF(sum!A124="MA",sum!B124,"*")</f>
        <v>*</v>
      </c>
      <c r="AD131" s="1"/>
      <c r="AE131" s="1" t="str">
        <f>IF(sum!A124="MA",sum!E124,"*")</f>
        <v>*</v>
      </c>
      <c r="AH131" s="1" t="s">
        <v>137</v>
      </c>
      <c r="AI131" s="1" t="s">
        <v>138</v>
      </c>
      <c r="AJ131" s="1">
        <v>2025</v>
      </c>
      <c r="AK131" s="1" t="str">
        <f>IF(sum!A124="ON",sum!B124,"*")</f>
        <v>*</v>
      </c>
      <c r="AL131" s="1"/>
      <c r="AM131" s="1" t="str">
        <f>IF(sum!A124="ON",sum!E124,"*")</f>
        <v>*</v>
      </c>
      <c r="AP131" s="4" t="s">
        <v>137</v>
      </c>
      <c r="AQ131" s="4" t="s">
        <v>138</v>
      </c>
      <c r="AR131" s="4">
        <v>2025</v>
      </c>
      <c r="AS131" s="1" t="str">
        <f>IF(sum!A124="QU",sum!B124,"*")</f>
        <v>*</v>
      </c>
      <c r="AT131" s="1"/>
      <c r="AU131" s="1" t="str">
        <f>IF(sum!A124="QU",sum!E124,"*")</f>
        <v>*</v>
      </c>
      <c r="AX131" s="1" t="s">
        <v>137</v>
      </c>
      <c r="AY131" s="1" t="s">
        <v>138</v>
      </c>
      <c r="AZ131" s="1">
        <v>2025</v>
      </c>
      <c r="BA131" s="1" t="str">
        <f>IF(sum!A124="SA",sum!B124,"*")</f>
        <v>*</v>
      </c>
      <c r="BB131" s="1"/>
      <c r="BC131" s="1" t="str">
        <f>IF(sum!A124="SA",sum!E124,"*")</f>
        <v>*</v>
      </c>
    </row>
    <row r="132" spans="2:55">
      <c r="B132" s="4" t="s">
        <v>137</v>
      </c>
      <c r="C132" s="4" t="s">
        <v>138</v>
      </c>
      <c r="D132" s="4">
        <v>2025</v>
      </c>
      <c r="E132" s="1" t="str">
        <f>IF(sum!A125="AL",sum!B125,"*")</f>
        <v>*</v>
      </c>
      <c r="F132" s="1"/>
      <c r="G132" s="1" t="str">
        <f>IF(sum!A125="AL",sum!E125,"*")</f>
        <v>*</v>
      </c>
      <c r="H132" s="1"/>
      <c r="J132" s="4" t="s">
        <v>137</v>
      </c>
      <c r="K132" s="4" t="s">
        <v>138</v>
      </c>
      <c r="L132" s="4">
        <v>2025</v>
      </c>
      <c r="M132" s="1" t="str">
        <f>IF(sum!A125="AT",sum!B125,"*")</f>
        <v>ART-SpCool_ELE1</v>
      </c>
      <c r="N132" s="1"/>
      <c r="O132" s="1">
        <f>IF(sum!A125="AT",sum!E125,"*")</f>
        <v>1.26823081800888E-2</v>
      </c>
      <c r="R132" s="4" t="s">
        <v>137</v>
      </c>
      <c r="S132" s="4" t="s">
        <v>138</v>
      </c>
      <c r="T132" s="4">
        <v>2025</v>
      </c>
      <c r="U132" s="1" t="str">
        <f>IF(sum!A125="BC",sum!B125,"*")</f>
        <v>*</v>
      </c>
      <c r="V132" s="1"/>
      <c r="W132" s="1" t="str">
        <f>IF(sum!A125="BC",sum!E125,"*")</f>
        <v>*</v>
      </c>
      <c r="Z132" s="4" t="s">
        <v>137</v>
      </c>
      <c r="AA132" s="4" t="s">
        <v>138</v>
      </c>
      <c r="AB132" s="4">
        <v>2025</v>
      </c>
      <c r="AC132" s="1" t="str">
        <f>IF(sum!A125="MA",sum!B125,"*")</f>
        <v>*</v>
      </c>
      <c r="AD132" s="1"/>
      <c r="AE132" s="1" t="str">
        <f>IF(sum!A125="MA",sum!E125,"*")</f>
        <v>*</v>
      </c>
      <c r="AH132" s="4" t="s">
        <v>137</v>
      </c>
      <c r="AI132" s="4" t="s">
        <v>138</v>
      </c>
      <c r="AJ132" s="4">
        <v>2025</v>
      </c>
      <c r="AK132" s="1" t="str">
        <f>IF(sum!A125="ON",sum!B125,"*")</f>
        <v>*</v>
      </c>
      <c r="AL132" s="1"/>
      <c r="AM132" s="1" t="str">
        <f>IF(sum!A125="ON",sum!E125,"*")</f>
        <v>*</v>
      </c>
      <c r="AP132" s="1" t="s">
        <v>137</v>
      </c>
      <c r="AQ132" s="1" t="s">
        <v>138</v>
      </c>
      <c r="AR132" s="1">
        <v>2025</v>
      </c>
      <c r="AS132" s="1" t="str">
        <f>IF(sum!A125="QU",sum!B125,"*")</f>
        <v>*</v>
      </c>
      <c r="AT132" s="1"/>
      <c r="AU132" s="1" t="str">
        <f>IF(sum!A125="QU",sum!E125,"*")</f>
        <v>*</v>
      </c>
      <c r="AX132" s="4" t="s">
        <v>137</v>
      </c>
      <c r="AY132" s="4" t="s">
        <v>138</v>
      </c>
      <c r="AZ132" s="4">
        <v>2025</v>
      </c>
      <c r="BA132" s="1" t="str">
        <f>IF(sum!A125="SA",sum!B125,"*")</f>
        <v>*</v>
      </c>
      <c r="BB132" s="1"/>
      <c r="BC132" s="1" t="str">
        <f>IF(sum!A125="SA",sum!E125,"*")</f>
        <v>*</v>
      </c>
    </row>
    <row r="133" spans="2:55">
      <c r="B133" s="1" t="s">
        <v>137</v>
      </c>
      <c r="C133" s="1" t="s">
        <v>138</v>
      </c>
      <c r="D133" s="1">
        <v>2025</v>
      </c>
      <c r="E133" s="1" t="str">
        <f>IF(sum!A126="AL",sum!B126,"*")</f>
        <v>*</v>
      </c>
      <c r="F133" s="1"/>
      <c r="G133" s="1" t="str">
        <f>IF(sum!A126="AL",sum!E126,"*")</f>
        <v>*</v>
      </c>
      <c r="H133" s="1"/>
      <c r="J133" s="1" t="s">
        <v>137</v>
      </c>
      <c r="K133" s="1" t="s">
        <v>138</v>
      </c>
      <c r="L133" s="1">
        <v>2025</v>
      </c>
      <c r="M133" s="1" t="str">
        <f>IF(sum!A126="AT",sum!B126,"*")</f>
        <v>ART-SpHeat_ELE1</v>
      </c>
      <c r="N133" s="1"/>
      <c r="O133" s="1">
        <f>IF(sum!A126="AT",sum!E126,"*")</f>
        <v>2.2546325653491101E-2</v>
      </c>
      <c r="R133" s="1" t="s">
        <v>137</v>
      </c>
      <c r="S133" s="1" t="s">
        <v>138</v>
      </c>
      <c r="T133" s="1">
        <v>2025</v>
      </c>
      <c r="U133" s="1" t="str">
        <f>IF(sum!A126="BC",sum!B126,"*")</f>
        <v>*</v>
      </c>
      <c r="V133" s="1"/>
      <c r="W133" s="1" t="str">
        <f>IF(sum!A126="BC",sum!E126,"*")</f>
        <v>*</v>
      </c>
      <c r="Z133" s="1" t="s">
        <v>137</v>
      </c>
      <c r="AA133" s="1" t="s">
        <v>138</v>
      </c>
      <c r="AB133" s="1">
        <v>2025</v>
      </c>
      <c r="AC133" s="1" t="str">
        <f>IF(sum!A126="MA",sum!B126,"*")</f>
        <v>*</v>
      </c>
      <c r="AD133" s="1"/>
      <c r="AE133" s="1" t="str">
        <f>IF(sum!A126="MA",sum!E126,"*")</f>
        <v>*</v>
      </c>
      <c r="AH133" s="1" t="s">
        <v>137</v>
      </c>
      <c r="AI133" s="1" t="s">
        <v>138</v>
      </c>
      <c r="AJ133" s="1">
        <v>2025</v>
      </c>
      <c r="AK133" s="1" t="str">
        <f>IF(sum!A126="ON",sum!B126,"*")</f>
        <v>*</v>
      </c>
      <c r="AL133" s="1"/>
      <c r="AM133" s="1" t="str">
        <f>IF(sum!A126="ON",sum!E126,"*")</f>
        <v>*</v>
      </c>
      <c r="AP133" s="4" t="s">
        <v>137</v>
      </c>
      <c r="AQ133" s="4" t="s">
        <v>138</v>
      </c>
      <c r="AR133" s="4">
        <v>2025</v>
      </c>
      <c r="AS133" s="1" t="str">
        <f>IF(sum!A126="QU",sum!B126,"*")</f>
        <v>*</v>
      </c>
      <c r="AT133" s="1"/>
      <c r="AU133" s="1" t="str">
        <f>IF(sum!A126="QU",sum!E126,"*")</f>
        <v>*</v>
      </c>
      <c r="AX133" s="1" t="s">
        <v>137</v>
      </c>
      <c r="AY133" s="1" t="s">
        <v>138</v>
      </c>
      <c r="AZ133" s="1">
        <v>2025</v>
      </c>
      <c r="BA133" s="1" t="str">
        <f>IF(sum!A126="SA",sum!B126,"*")</f>
        <v>*</v>
      </c>
      <c r="BB133" s="1"/>
      <c r="BC133" s="1" t="str">
        <f>IF(sum!A126="SA",sum!E126,"*")</f>
        <v>*</v>
      </c>
    </row>
    <row r="134" spans="2:55">
      <c r="B134" s="1" t="s">
        <v>137</v>
      </c>
      <c r="C134" s="1" t="s">
        <v>138</v>
      </c>
      <c r="D134" s="1">
        <v>2025</v>
      </c>
      <c r="E134" s="1" t="str">
        <f>IF(sum!A127="AL",sum!B127,"*")</f>
        <v>*</v>
      </c>
      <c r="F134" s="1"/>
      <c r="G134" s="1" t="str">
        <f>IF(sum!A127="AL",sum!E127,"*")</f>
        <v>*</v>
      </c>
      <c r="H134" s="1"/>
      <c r="J134" s="1" t="s">
        <v>137</v>
      </c>
      <c r="K134" s="1" t="s">
        <v>138</v>
      </c>
      <c r="L134" s="1">
        <v>2025</v>
      </c>
      <c r="M134" s="1" t="str">
        <f>IF(sum!A127="AT",sum!B127,"*")</f>
        <v>ECHP_biomass_thermal01</v>
      </c>
      <c r="N134" s="1"/>
      <c r="O134" s="1">
        <f>IF(sum!A127="AT",sum!E127,"*")</f>
        <v>0</v>
      </c>
      <c r="R134" s="1" t="s">
        <v>137</v>
      </c>
      <c r="S134" s="1" t="s">
        <v>138</v>
      </c>
      <c r="T134" s="1">
        <v>2025</v>
      </c>
      <c r="U134" s="1" t="str">
        <f>IF(sum!A127="BC",sum!B127,"*")</f>
        <v>*</v>
      </c>
      <c r="V134" s="1"/>
      <c r="W134" s="1" t="str">
        <f>IF(sum!A127="BC",sum!E127,"*")</f>
        <v>*</v>
      </c>
      <c r="Z134" s="1" t="s">
        <v>137</v>
      </c>
      <c r="AA134" s="1" t="s">
        <v>138</v>
      </c>
      <c r="AB134" s="1">
        <v>2025</v>
      </c>
      <c r="AC134" s="1" t="str">
        <f>IF(sum!A127="MA",sum!B127,"*")</f>
        <v>*</v>
      </c>
      <c r="AD134" s="1"/>
      <c r="AE134" s="1" t="str">
        <f>IF(sum!A127="MA",sum!E127,"*")</f>
        <v>*</v>
      </c>
      <c r="AH134" s="1" t="s">
        <v>137</v>
      </c>
      <c r="AI134" s="1" t="s">
        <v>138</v>
      </c>
      <c r="AJ134" s="1">
        <v>2025</v>
      </c>
      <c r="AK134" s="1" t="str">
        <f>IF(sum!A127="ON",sum!B127,"*")</f>
        <v>*</v>
      </c>
      <c r="AL134" s="1"/>
      <c r="AM134" s="1" t="str">
        <f>IF(sum!A127="ON",sum!E127,"*")</f>
        <v>*</v>
      </c>
      <c r="AP134" s="1" t="s">
        <v>137</v>
      </c>
      <c r="AQ134" s="1" t="s">
        <v>138</v>
      </c>
      <c r="AR134" s="1">
        <v>2025</v>
      </c>
      <c r="AS134" s="1" t="str">
        <f>IF(sum!A127="QU",sum!B127,"*")</f>
        <v>*</v>
      </c>
      <c r="AT134" s="1"/>
      <c r="AU134" s="1" t="str">
        <f>IF(sum!A127="QU",sum!E127,"*")</f>
        <v>*</v>
      </c>
      <c r="AX134" s="1" t="s">
        <v>137</v>
      </c>
      <c r="AY134" s="1" t="s">
        <v>138</v>
      </c>
      <c r="AZ134" s="1">
        <v>2025</v>
      </c>
      <c r="BA134" s="1" t="str">
        <f>IF(sum!A127="SA",sum!B127,"*")</f>
        <v>*</v>
      </c>
      <c r="BB134" s="1"/>
      <c r="BC134" s="1" t="str">
        <f>IF(sum!A127="SA",sum!E127,"*")</f>
        <v>*</v>
      </c>
    </row>
    <row r="135" spans="2:55">
      <c r="B135" s="4" t="s">
        <v>137</v>
      </c>
      <c r="C135" s="4" t="s">
        <v>138</v>
      </c>
      <c r="D135" s="4">
        <v>2025</v>
      </c>
      <c r="E135" s="1" t="str">
        <f>IF(sum!A128="AL",sum!B128,"*")</f>
        <v>*</v>
      </c>
      <c r="F135" s="1"/>
      <c r="G135" s="1" t="str">
        <f>IF(sum!A128="AL",sum!E128,"*")</f>
        <v>*</v>
      </c>
      <c r="H135" s="1"/>
      <c r="J135" s="4" t="s">
        <v>137</v>
      </c>
      <c r="K135" s="4" t="s">
        <v>138</v>
      </c>
      <c r="L135" s="4">
        <v>2025</v>
      </c>
      <c r="M135" s="1" t="str">
        <f>IF(sum!A128="AT",sum!B128,"*")</f>
        <v>EDU-AuxiliaryEquip_ELE1</v>
      </c>
      <c r="N135" s="1"/>
      <c r="O135" s="1">
        <f>IF(sum!A128="AT",sum!E128,"*")</f>
        <v>0.109913337560769</v>
      </c>
      <c r="R135" s="4" t="s">
        <v>137</v>
      </c>
      <c r="S135" s="4" t="s">
        <v>138</v>
      </c>
      <c r="T135" s="4">
        <v>2025</v>
      </c>
      <c r="U135" s="1" t="str">
        <f>IF(sum!A128="BC",sum!B128,"*")</f>
        <v>*</v>
      </c>
      <c r="V135" s="1"/>
      <c r="W135" s="1" t="str">
        <f>IF(sum!A128="BC",sum!E128,"*")</f>
        <v>*</v>
      </c>
      <c r="Z135" s="4" t="s">
        <v>137</v>
      </c>
      <c r="AA135" s="4" t="s">
        <v>138</v>
      </c>
      <c r="AB135" s="4">
        <v>2025</v>
      </c>
      <c r="AC135" s="1" t="str">
        <f>IF(sum!A128="MA",sum!B128,"*")</f>
        <v>*</v>
      </c>
      <c r="AD135" s="1"/>
      <c r="AE135" s="1" t="str">
        <f>IF(sum!A128="MA",sum!E128,"*")</f>
        <v>*</v>
      </c>
      <c r="AH135" s="4" t="s">
        <v>137</v>
      </c>
      <c r="AI135" s="4" t="s">
        <v>138</v>
      </c>
      <c r="AJ135" s="4">
        <v>2025</v>
      </c>
      <c r="AK135" s="1" t="str">
        <f>IF(sum!A128="ON",sum!B128,"*")</f>
        <v>*</v>
      </c>
      <c r="AL135" s="1"/>
      <c r="AM135" s="1" t="str">
        <f>IF(sum!A128="ON",sum!E128,"*")</f>
        <v>*</v>
      </c>
      <c r="AP135" s="4" t="s">
        <v>137</v>
      </c>
      <c r="AQ135" s="4" t="s">
        <v>138</v>
      </c>
      <c r="AR135" s="4">
        <v>2025</v>
      </c>
      <c r="AS135" s="1" t="str">
        <f>IF(sum!A128="QU",sum!B128,"*")</f>
        <v>*</v>
      </c>
      <c r="AT135" s="1"/>
      <c r="AU135" s="1" t="str">
        <f>IF(sum!A128="QU",sum!E128,"*")</f>
        <v>*</v>
      </c>
      <c r="AX135" s="4" t="s">
        <v>137</v>
      </c>
      <c r="AY135" s="4" t="s">
        <v>138</v>
      </c>
      <c r="AZ135" s="4">
        <v>2025</v>
      </c>
      <c r="BA135" s="1" t="str">
        <f>IF(sum!A128="SA",sum!B128,"*")</f>
        <v>*</v>
      </c>
      <c r="BB135" s="1"/>
      <c r="BC135" s="1" t="str">
        <f>IF(sum!A128="SA",sum!E128,"*")</f>
        <v>*</v>
      </c>
    </row>
    <row r="136" spans="2:55">
      <c r="B136" s="1" t="s">
        <v>137</v>
      </c>
      <c r="C136" s="1" t="s">
        <v>138</v>
      </c>
      <c r="D136" s="1">
        <v>2025</v>
      </c>
      <c r="E136" s="1" t="str">
        <f>IF(sum!A129="AL",sum!B129,"*")</f>
        <v>*</v>
      </c>
      <c r="F136" s="1"/>
      <c r="G136" s="1" t="str">
        <f>IF(sum!A129="AL",sum!E129,"*")</f>
        <v>*</v>
      </c>
      <c r="H136" s="1"/>
      <c r="J136" s="1" t="s">
        <v>137</v>
      </c>
      <c r="K136" s="1" t="s">
        <v>138</v>
      </c>
      <c r="L136" s="1">
        <v>2025</v>
      </c>
      <c r="M136" s="1" t="str">
        <f>IF(sum!A129="AT",sum!B129,"*")</f>
        <v>EDU-AuxiliaryMot_ELE1</v>
      </c>
      <c r="N136" s="1"/>
      <c r="O136" s="1">
        <f>IF(sum!A129="AT",sum!E129,"*")</f>
        <v>3.80469245402663E-2</v>
      </c>
      <c r="R136" s="1" t="s">
        <v>137</v>
      </c>
      <c r="S136" s="1" t="s">
        <v>138</v>
      </c>
      <c r="T136" s="1">
        <v>2025</v>
      </c>
      <c r="U136" s="1" t="str">
        <f>IF(sum!A129="BC",sum!B129,"*")</f>
        <v>*</v>
      </c>
      <c r="V136" s="1"/>
      <c r="W136" s="1" t="str">
        <f>IF(sum!A129="BC",sum!E129,"*")</f>
        <v>*</v>
      </c>
      <c r="Z136" s="1" t="s">
        <v>137</v>
      </c>
      <c r="AA136" s="1" t="s">
        <v>138</v>
      </c>
      <c r="AB136" s="1">
        <v>2025</v>
      </c>
      <c r="AC136" s="1" t="str">
        <f>IF(sum!A129="MA",sum!B129,"*")</f>
        <v>*</v>
      </c>
      <c r="AD136" s="1"/>
      <c r="AE136" s="1" t="str">
        <f>IF(sum!A129="MA",sum!E129,"*")</f>
        <v>*</v>
      </c>
      <c r="AH136" s="1" t="s">
        <v>137</v>
      </c>
      <c r="AI136" s="1" t="s">
        <v>138</v>
      </c>
      <c r="AJ136" s="1">
        <v>2025</v>
      </c>
      <c r="AK136" s="1" t="str">
        <f>IF(sum!A129="ON",sum!B129,"*")</f>
        <v>*</v>
      </c>
      <c r="AL136" s="1"/>
      <c r="AM136" s="1" t="str">
        <f>IF(sum!A129="ON",sum!E129,"*")</f>
        <v>*</v>
      </c>
      <c r="AP136" s="1" t="s">
        <v>137</v>
      </c>
      <c r="AQ136" s="1" t="s">
        <v>138</v>
      </c>
      <c r="AR136" s="1">
        <v>2025</v>
      </c>
      <c r="AS136" s="1" t="str">
        <f>IF(sum!A129="QU",sum!B129,"*")</f>
        <v>*</v>
      </c>
      <c r="AT136" s="1"/>
      <c r="AU136" s="1" t="str">
        <f>IF(sum!A129="QU",sum!E129,"*")</f>
        <v>*</v>
      </c>
      <c r="AX136" s="1" t="s">
        <v>137</v>
      </c>
      <c r="AY136" s="1" t="s">
        <v>138</v>
      </c>
      <c r="AZ136" s="1">
        <v>2025</v>
      </c>
      <c r="BA136" s="1" t="str">
        <f>IF(sum!A129="SA",sum!B129,"*")</f>
        <v>*</v>
      </c>
      <c r="BB136" s="1"/>
      <c r="BC136" s="1" t="str">
        <f>IF(sum!A129="SA",sum!E129,"*")</f>
        <v>*</v>
      </c>
    </row>
    <row r="137" spans="2:55">
      <c r="B137" s="1" t="s">
        <v>137</v>
      </c>
      <c r="C137" s="1" t="s">
        <v>138</v>
      </c>
      <c r="D137" s="1">
        <v>2025</v>
      </c>
      <c r="E137" s="1" t="str">
        <f>IF(sum!A130="AL",sum!B130,"*")</f>
        <v>*</v>
      </c>
      <c r="F137" s="1"/>
      <c r="G137" s="1" t="str">
        <f>IF(sum!A130="AL",sum!E130,"*")</f>
        <v>*</v>
      </c>
      <c r="J137" s="1" t="s">
        <v>137</v>
      </c>
      <c r="K137" s="1" t="s">
        <v>138</v>
      </c>
      <c r="L137" s="1">
        <v>2025</v>
      </c>
      <c r="M137" s="1" t="str">
        <f>IF(sum!A130="AT",sum!B130,"*")</f>
        <v>EDU-Light_ELE1</v>
      </c>
      <c r="N137" s="1"/>
      <c r="O137" s="1">
        <f>IF(sum!A130="AT",sum!E130,"*")</f>
        <v>0.17755231452124301</v>
      </c>
      <c r="R137" s="1" t="s">
        <v>137</v>
      </c>
      <c r="S137" s="1" t="s">
        <v>138</v>
      </c>
      <c r="T137" s="1">
        <v>2025</v>
      </c>
      <c r="U137" s="1" t="str">
        <f>IF(sum!A130="BC",sum!B130,"*")</f>
        <v>*</v>
      </c>
      <c r="V137" s="1"/>
      <c r="W137" s="1" t="str">
        <f>IF(sum!A130="BC",sum!E130,"*")</f>
        <v>*</v>
      </c>
      <c r="Z137" s="1" t="s">
        <v>137</v>
      </c>
      <c r="AA137" s="1" t="s">
        <v>138</v>
      </c>
      <c r="AB137" s="1">
        <v>2025</v>
      </c>
      <c r="AC137" s="1" t="str">
        <f>IF(sum!A130="MA",sum!B130,"*")</f>
        <v>*</v>
      </c>
      <c r="AD137" s="1"/>
      <c r="AE137" s="1" t="str">
        <f>IF(sum!A130="MA",sum!E130,"*")</f>
        <v>*</v>
      </c>
      <c r="AH137" s="1" t="s">
        <v>137</v>
      </c>
      <c r="AI137" s="1" t="s">
        <v>138</v>
      </c>
      <c r="AJ137" s="1">
        <v>2025</v>
      </c>
      <c r="AK137" s="1" t="str">
        <f>IF(sum!A130="ON",sum!B130,"*")</f>
        <v>*</v>
      </c>
      <c r="AL137" s="1"/>
      <c r="AM137" s="1" t="str">
        <f>IF(sum!A130="ON",sum!E130,"*")</f>
        <v>*</v>
      </c>
      <c r="AP137" s="4" t="s">
        <v>137</v>
      </c>
      <c r="AQ137" s="4" t="s">
        <v>138</v>
      </c>
      <c r="AR137" s="4">
        <v>2025</v>
      </c>
      <c r="AS137" s="1" t="str">
        <f>IF(sum!A130="QU",sum!B130,"*")</f>
        <v>*</v>
      </c>
      <c r="AT137" s="1"/>
      <c r="AU137" s="1" t="str">
        <f>IF(sum!A130="QU",sum!E130,"*")</f>
        <v>*</v>
      </c>
      <c r="AX137" s="1" t="s">
        <v>137</v>
      </c>
      <c r="AY137" s="1" t="s">
        <v>138</v>
      </c>
      <c r="AZ137" s="1">
        <v>2025</v>
      </c>
      <c r="BA137" s="1" t="str">
        <f>IF(sum!A130="SA",sum!B130,"*")</f>
        <v>*</v>
      </c>
      <c r="BB137" s="1"/>
      <c r="BC137" s="1" t="str">
        <f>IF(sum!A130="SA",sum!E130,"*")</f>
        <v>*</v>
      </c>
    </row>
    <row r="138" spans="2:55">
      <c r="B138" s="4" t="s">
        <v>137</v>
      </c>
      <c r="C138" s="4" t="s">
        <v>138</v>
      </c>
      <c r="D138" s="4">
        <v>2025</v>
      </c>
      <c r="E138" s="1" t="str">
        <f>IF(sum!A131="AL",sum!B131,"*")</f>
        <v>*</v>
      </c>
      <c r="F138" s="1"/>
      <c r="G138" s="1" t="str">
        <f>IF(sum!A131="AL",sum!E131,"*")</f>
        <v>*</v>
      </c>
      <c r="J138" s="4" t="s">
        <v>137</v>
      </c>
      <c r="K138" s="4" t="s">
        <v>138</v>
      </c>
      <c r="L138" s="4">
        <v>2025</v>
      </c>
      <c r="M138" s="1" t="str">
        <f>IF(sum!A131="AT",sum!B131,"*")</f>
        <v>EDU-SpCool_ELE1</v>
      </c>
      <c r="N138" s="1"/>
      <c r="O138" s="1">
        <f>IF(sum!A131="AT",sum!E131,"*")</f>
        <v>0.10145846544070999</v>
      </c>
      <c r="R138" s="4" t="s">
        <v>137</v>
      </c>
      <c r="S138" s="4" t="s">
        <v>138</v>
      </c>
      <c r="T138" s="4">
        <v>2025</v>
      </c>
      <c r="U138" s="1" t="str">
        <f>IF(sum!A131="BC",sum!B131,"*")</f>
        <v>*</v>
      </c>
      <c r="V138" s="1"/>
      <c r="W138" s="1" t="str">
        <f>IF(sum!A131="BC",sum!E131,"*")</f>
        <v>*</v>
      </c>
      <c r="Z138" s="4" t="s">
        <v>137</v>
      </c>
      <c r="AA138" s="4" t="s">
        <v>138</v>
      </c>
      <c r="AB138" s="4">
        <v>2025</v>
      </c>
      <c r="AC138" s="1" t="str">
        <f>IF(sum!A131="MA",sum!B131,"*")</f>
        <v>*</v>
      </c>
      <c r="AD138" s="1"/>
      <c r="AE138" s="1" t="str">
        <f>IF(sum!A131="MA",sum!E131,"*")</f>
        <v>*</v>
      </c>
      <c r="AH138" s="4" t="s">
        <v>137</v>
      </c>
      <c r="AI138" s="4" t="s">
        <v>138</v>
      </c>
      <c r="AJ138" s="4">
        <v>2025</v>
      </c>
      <c r="AK138" s="1" t="str">
        <f>IF(sum!A131="ON",sum!B131,"*")</f>
        <v>*</v>
      </c>
      <c r="AL138" s="1"/>
      <c r="AM138" s="1" t="str">
        <f>IF(sum!A131="ON",sum!E131,"*")</f>
        <v>*</v>
      </c>
      <c r="AP138" s="1" t="s">
        <v>137</v>
      </c>
      <c r="AQ138" s="1" t="s">
        <v>138</v>
      </c>
      <c r="AR138" s="1">
        <v>2025</v>
      </c>
      <c r="AS138" s="1" t="str">
        <f>IF(sum!A131="QU",sum!B131,"*")</f>
        <v>*</v>
      </c>
      <c r="AT138" s="1"/>
      <c r="AU138" s="1" t="str">
        <f>IF(sum!A131="QU",sum!E131,"*")</f>
        <v>*</v>
      </c>
      <c r="AX138" s="4" t="s">
        <v>137</v>
      </c>
      <c r="AY138" s="4" t="s">
        <v>138</v>
      </c>
      <c r="AZ138" s="4">
        <v>2025</v>
      </c>
      <c r="BA138" s="1" t="str">
        <f>IF(sum!A131="SA",sum!B131,"*")</f>
        <v>*</v>
      </c>
      <c r="BB138" s="1"/>
      <c r="BC138" s="1" t="str">
        <f>IF(sum!A131="SA",sum!E131,"*")</f>
        <v>*</v>
      </c>
    </row>
    <row r="139" spans="2:55">
      <c r="B139" s="1" t="s">
        <v>137</v>
      </c>
      <c r="C139" s="1" t="s">
        <v>138</v>
      </c>
      <c r="D139" s="1">
        <v>2025</v>
      </c>
      <c r="E139" s="1" t="str">
        <f>IF(sum!A132="AL",sum!B132,"*")</f>
        <v>*</v>
      </c>
      <c r="F139" s="1"/>
      <c r="G139" s="1" t="str">
        <f>IF(sum!A132="AL",sum!E132,"*")</f>
        <v>*</v>
      </c>
      <c r="J139" s="1" t="s">
        <v>137</v>
      </c>
      <c r="K139" s="1" t="s">
        <v>138</v>
      </c>
      <c r="L139" s="1">
        <v>2025</v>
      </c>
      <c r="M139" s="1" t="str">
        <f>IF(sum!A132="AT",sum!B132,"*")</f>
        <v>EDU-SpHeat_ELE1</v>
      </c>
      <c r="N139" s="1"/>
      <c r="O139" s="1">
        <f>IF(sum!A132="AT",sum!E132,"*")</f>
        <v>0.20855351229479399</v>
      </c>
      <c r="R139" s="1" t="s">
        <v>137</v>
      </c>
      <c r="S139" s="1" t="s">
        <v>138</v>
      </c>
      <c r="T139" s="1">
        <v>2025</v>
      </c>
      <c r="U139" s="1" t="str">
        <f>IF(sum!A132="BC",sum!B132,"*")</f>
        <v>*</v>
      </c>
      <c r="V139" s="1"/>
      <c r="W139" s="1" t="str">
        <f>IF(sum!A132="BC",sum!E132,"*")</f>
        <v>*</v>
      </c>
      <c r="Z139" s="1" t="s">
        <v>137</v>
      </c>
      <c r="AA139" s="1" t="s">
        <v>138</v>
      </c>
      <c r="AB139" s="1">
        <v>2025</v>
      </c>
      <c r="AC139" s="1" t="str">
        <f>IF(sum!A132="MA",sum!B132,"*")</f>
        <v>*</v>
      </c>
      <c r="AD139" s="1"/>
      <c r="AE139" s="1" t="str">
        <f>IF(sum!A132="MA",sum!E132,"*")</f>
        <v>*</v>
      </c>
      <c r="AH139" s="1" t="s">
        <v>137</v>
      </c>
      <c r="AI139" s="1" t="s">
        <v>138</v>
      </c>
      <c r="AJ139" s="1">
        <v>2025</v>
      </c>
      <c r="AK139" s="1" t="str">
        <f>IF(sum!A132="ON",sum!B132,"*")</f>
        <v>*</v>
      </c>
      <c r="AL139" s="1"/>
      <c r="AM139" s="1" t="str">
        <f>IF(sum!A132="ON",sum!E132,"*")</f>
        <v>*</v>
      </c>
      <c r="AP139" s="4" t="s">
        <v>137</v>
      </c>
      <c r="AQ139" s="4" t="s">
        <v>138</v>
      </c>
      <c r="AR139" s="4">
        <v>2025</v>
      </c>
      <c r="AS139" s="1" t="str">
        <f>IF(sum!A132="QU",sum!B132,"*")</f>
        <v>*</v>
      </c>
      <c r="AT139" s="1"/>
      <c r="AU139" s="1" t="str">
        <f>IF(sum!A132="QU",sum!E132,"*")</f>
        <v>*</v>
      </c>
      <c r="AX139" s="1" t="s">
        <v>137</v>
      </c>
      <c r="AY139" s="1" t="s">
        <v>138</v>
      </c>
      <c r="AZ139" s="1">
        <v>2025</v>
      </c>
      <c r="BA139" s="1" t="str">
        <f>IF(sum!A132="SA",sum!B132,"*")</f>
        <v>*</v>
      </c>
      <c r="BB139" s="1"/>
      <c r="BC139" s="1" t="str">
        <f>IF(sum!A132="SA",sum!E132,"*")</f>
        <v>*</v>
      </c>
    </row>
    <row r="140" spans="2:55">
      <c r="B140" s="1" t="s">
        <v>137</v>
      </c>
      <c r="C140" s="1" t="s">
        <v>138</v>
      </c>
      <c r="D140" s="1">
        <v>2025</v>
      </c>
      <c r="E140" s="1" t="str">
        <f>IF(sum!A133="AL",sum!B133,"*")</f>
        <v>*</v>
      </c>
      <c r="F140" s="1"/>
      <c r="G140" s="1" t="str">
        <f>IF(sum!A133="AL",sum!E133,"*")</f>
        <v>*</v>
      </c>
      <c r="J140" s="1" t="s">
        <v>137</v>
      </c>
      <c r="K140" s="1" t="s">
        <v>138</v>
      </c>
      <c r="L140" s="1">
        <v>2025</v>
      </c>
      <c r="M140" s="1" t="str">
        <f>IF(sum!A133="AT",sum!B133,"*")</f>
        <v>EDU-WaterHeat_ELE1</v>
      </c>
      <c r="N140" s="1"/>
      <c r="O140" s="1">
        <f>IF(sum!A133="AT",sum!E133,"*")</f>
        <v>2.5364616360177599E-2</v>
      </c>
      <c r="R140" s="1" t="s">
        <v>137</v>
      </c>
      <c r="S140" s="1" t="s">
        <v>138</v>
      </c>
      <c r="T140" s="1">
        <v>2025</v>
      </c>
      <c r="U140" s="1" t="str">
        <f>IF(sum!A133="BC",sum!B133,"*")</f>
        <v>*</v>
      </c>
      <c r="V140" s="1"/>
      <c r="W140" s="1" t="str">
        <f>IF(sum!A133="BC",sum!E133,"*")</f>
        <v>*</v>
      </c>
      <c r="Z140" s="1" t="s">
        <v>137</v>
      </c>
      <c r="AA140" s="1" t="s">
        <v>138</v>
      </c>
      <c r="AB140" s="1">
        <v>2025</v>
      </c>
      <c r="AC140" s="1" t="str">
        <f>IF(sum!A133="MA",sum!B133,"*")</f>
        <v>*</v>
      </c>
      <c r="AD140" s="1"/>
      <c r="AE140" s="1" t="str">
        <f>IF(sum!A133="MA",sum!E133,"*")</f>
        <v>*</v>
      </c>
      <c r="AH140" s="1" t="s">
        <v>137</v>
      </c>
      <c r="AI140" s="1" t="s">
        <v>138</v>
      </c>
      <c r="AJ140" s="1">
        <v>2025</v>
      </c>
      <c r="AK140" s="1" t="str">
        <f>IF(sum!A133="ON",sum!B133,"*")</f>
        <v>*</v>
      </c>
      <c r="AL140" s="1"/>
      <c r="AM140" s="1" t="str">
        <f>IF(sum!A133="ON",sum!E133,"*")</f>
        <v>*</v>
      </c>
      <c r="AP140" s="1" t="s">
        <v>137</v>
      </c>
      <c r="AQ140" s="1" t="s">
        <v>138</v>
      </c>
      <c r="AR140" s="1">
        <v>2025</v>
      </c>
      <c r="AS140" s="1" t="str">
        <f>IF(sum!A133="QU",sum!B133,"*")</f>
        <v>*</v>
      </c>
      <c r="AT140" s="1"/>
      <c r="AU140" s="1" t="str">
        <f>IF(sum!A133="QU",sum!E133,"*")</f>
        <v>*</v>
      </c>
      <c r="AX140" s="1" t="s">
        <v>137</v>
      </c>
      <c r="AY140" s="1" t="s">
        <v>138</v>
      </c>
      <c r="AZ140" s="1">
        <v>2025</v>
      </c>
      <c r="BA140" s="1" t="str">
        <f>IF(sum!A133="SA",sum!B133,"*")</f>
        <v>*</v>
      </c>
      <c r="BB140" s="1"/>
      <c r="BC140" s="1" t="str">
        <f>IF(sum!A133="SA",sum!E133,"*")</f>
        <v>*</v>
      </c>
    </row>
    <row r="141" spans="2:55">
      <c r="B141" s="4" t="s">
        <v>137</v>
      </c>
      <c r="C141" s="4" t="s">
        <v>138</v>
      </c>
      <c r="D141" s="4">
        <v>2025</v>
      </c>
      <c r="J141" s="4" t="s">
        <v>137</v>
      </c>
      <c r="K141" s="4" t="s">
        <v>138</v>
      </c>
      <c r="L141" s="4">
        <v>2025</v>
      </c>
      <c r="M141" s="1" t="str">
        <f>IF(sum!A134="AT",sum!B134,"*")</f>
        <v>ESTHYDPS101_24h</v>
      </c>
      <c r="N141" s="1"/>
      <c r="O141" s="1">
        <f>IF(sum!A134="AT",sum!E134,"*")</f>
        <v>0</v>
      </c>
      <c r="R141" s="4" t="s">
        <v>137</v>
      </c>
      <c r="S141" s="4" t="s">
        <v>138</v>
      </c>
      <c r="T141" s="4">
        <v>2025</v>
      </c>
      <c r="U141" s="1" t="str">
        <f>IF(sum!A134="BC",sum!B134,"*")</f>
        <v>*</v>
      </c>
      <c r="V141" s="1"/>
      <c r="W141" s="1" t="str">
        <f>IF(sum!A134="BC",sum!E134,"*")</f>
        <v>*</v>
      </c>
      <c r="Z141" s="4" t="s">
        <v>137</v>
      </c>
      <c r="AA141" s="4" t="s">
        <v>138</v>
      </c>
      <c r="AB141" s="4">
        <v>2025</v>
      </c>
      <c r="AC141" s="1" t="str">
        <f>IF(sum!A134="MA",sum!B134,"*")</f>
        <v>*</v>
      </c>
      <c r="AD141" s="1"/>
      <c r="AE141" s="1" t="str">
        <f>IF(sum!A134="MA",sum!E134,"*")</f>
        <v>*</v>
      </c>
      <c r="AH141" s="4" t="s">
        <v>137</v>
      </c>
      <c r="AI141" s="4" t="s">
        <v>138</v>
      </c>
      <c r="AJ141" s="4">
        <v>2025</v>
      </c>
      <c r="AK141" s="1" t="str">
        <f>IF(sum!A134="ON",sum!B134,"*")</f>
        <v>*</v>
      </c>
      <c r="AL141" s="1"/>
      <c r="AM141" s="1" t="str">
        <f>IF(sum!A134="ON",sum!E134,"*")</f>
        <v>*</v>
      </c>
      <c r="AP141" s="4" t="s">
        <v>137</v>
      </c>
      <c r="AQ141" s="4" t="s">
        <v>138</v>
      </c>
      <c r="AR141" s="4">
        <v>2025</v>
      </c>
      <c r="AS141" s="1" t="str">
        <f>IF(sum!A134="QU",sum!B134,"*")</f>
        <v>*</v>
      </c>
      <c r="AT141" s="1"/>
      <c r="AU141" s="1" t="str">
        <f>IF(sum!A134="QU",sum!E134,"*")</f>
        <v>*</v>
      </c>
      <c r="AX141" s="4" t="s">
        <v>137</v>
      </c>
      <c r="AY141" s="4" t="s">
        <v>138</v>
      </c>
      <c r="AZ141" s="4">
        <v>2025</v>
      </c>
      <c r="BA141" s="1" t="str">
        <f>IF(sum!A134="SA",sum!B134,"*")</f>
        <v>*</v>
      </c>
      <c r="BB141" s="1"/>
      <c r="BC141" s="1" t="str">
        <f>IF(sum!A134="SA",sum!E134,"*")</f>
        <v>*</v>
      </c>
    </row>
    <row r="142" spans="2:55">
      <c r="B142" s="1" t="s">
        <v>137</v>
      </c>
      <c r="C142" s="1" t="s">
        <v>138</v>
      </c>
      <c r="D142" s="1">
        <v>2025</v>
      </c>
      <c r="J142" s="1" t="s">
        <v>137</v>
      </c>
      <c r="K142" s="1" t="s">
        <v>138</v>
      </c>
      <c r="L142" s="1">
        <v>2025</v>
      </c>
      <c r="M142" s="1" t="str">
        <f>IF(sum!A135="AT",sum!B135,"*")</f>
        <v>EUGEOF01</v>
      </c>
      <c r="N142" s="1"/>
      <c r="O142" s="1">
        <f>IF(sum!A135="AT",sum!E135,"*")</f>
        <v>0</v>
      </c>
      <c r="R142" s="1" t="s">
        <v>137</v>
      </c>
      <c r="S142" s="1" t="s">
        <v>138</v>
      </c>
      <c r="T142" s="1">
        <v>2025</v>
      </c>
      <c r="U142" s="1" t="str">
        <f>IF(sum!A135="BC",sum!B135,"*")</f>
        <v>*</v>
      </c>
      <c r="V142" s="1"/>
      <c r="W142" s="1" t="str">
        <f>IF(sum!A135="BC",sum!E135,"*")</f>
        <v>*</v>
      </c>
      <c r="Z142" s="1" t="s">
        <v>137</v>
      </c>
      <c r="AA142" s="1" t="s">
        <v>138</v>
      </c>
      <c r="AB142" s="1">
        <v>2025</v>
      </c>
      <c r="AC142" s="1" t="str">
        <f>IF(sum!A135="MA",sum!B135,"*")</f>
        <v>*</v>
      </c>
      <c r="AD142" s="1"/>
      <c r="AE142" s="1" t="str">
        <f>IF(sum!A135="MA",sum!E135,"*")</f>
        <v>*</v>
      </c>
      <c r="AH142" s="1" t="s">
        <v>137</v>
      </c>
      <c r="AI142" s="1" t="s">
        <v>138</v>
      </c>
      <c r="AJ142" s="1">
        <v>2025</v>
      </c>
      <c r="AK142" s="1" t="str">
        <f>IF(sum!A135="ON",sum!B135,"*")</f>
        <v>*</v>
      </c>
      <c r="AL142" s="1"/>
      <c r="AM142" s="1" t="str">
        <f>IF(sum!A135="ON",sum!E135,"*")</f>
        <v>*</v>
      </c>
      <c r="AP142" s="1" t="s">
        <v>137</v>
      </c>
      <c r="AQ142" s="1" t="s">
        <v>138</v>
      </c>
      <c r="AR142" s="1">
        <v>2025</v>
      </c>
      <c r="AS142" s="1" t="str">
        <f>IF(sum!A135="QU",sum!B135,"*")</f>
        <v>*</v>
      </c>
      <c r="AT142" s="1"/>
      <c r="AU142" s="1" t="str">
        <f>IF(sum!A135="QU",sum!E135,"*")</f>
        <v>*</v>
      </c>
      <c r="AX142" s="1" t="s">
        <v>137</v>
      </c>
      <c r="AY142" s="1" t="s">
        <v>138</v>
      </c>
      <c r="AZ142" s="1">
        <v>2025</v>
      </c>
      <c r="BA142" s="1" t="str">
        <f>IF(sum!A135="SA",sum!B135,"*")</f>
        <v>*</v>
      </c>
      <c r="BB142" s="1"/>
      <c r="BC142" s="1" t="str">
        <f>IF(sum!A135="SA",sum!E135,"*")</f>
        <v>*</v>
      </c>
    </row>
    <row r="143" spans="2:55">
      <c r="B143" s="1" t="s">
        <v>137</v>
      </c>
      <c r="C143" s="1" t="s">
        <v>138</v>
      </c>
      <c r="D143" s="1">
        <v>2025</v>
      </c>
      <c r="J143" s="1" t="s">
        <v>137</v>
      </c>
      <c r="K143" s="1" t="s">
        <v>138</v>
      </c>
      <c r="L143" s="1">
        <v>2025</v>
      </c>
      <c r="M143" s="1" t="str">
        <f>IF(sum!A136="AT",sum!B136,"*")</f>
        <v>EUPVSOLS101</v>
      </c>
      <c r="N143" s="1"/>
      <c r="O143" s="1">
        <f>IF(sum!A136="AT",sum!E136,"*")</f>
        <v>0</v>
      </c>
      <c r="R143" s="1" t="s">
        <v>137</v>
      </c>
      <c r="S143" s="1" t="s">
        <v>138</v>
      </c>
      <c r="T143" s="1">
        <v>2025</v>
      </c>
      <c r="U143" s="1" t="str">
        <f>IF(sum!A136="BC",sum!B136,"*")</f>
        <v>*</v>
      </c>
      <c r="V143" s="1"/>
      <c r="W143" s="1" t="str">
        <f>IF(sum!A136="BC",sum!E136,"*")</f>
        <v>*</v>
      </c>
      <c r="Z143" s="1" t="s">
        <v>137</v>
      </c>
      <c r="AA143" s="1" t="s">
        <v>138</v>
      </c>
      <c r="AB143" s="1">
        <v>2025</v>
      </c>
      <c r="AC143" s="1" t="str">
        <f>IF(sum!A136="MA",sum!B136,"*")</f>
        <v>*</v>
      </c>
      <c r="AD143" s="1"/>
      <c r="AE143" s="1" t="str">
        <f>IF(sum!A136="MA",sum!E136,"*")</f>
        <v>*</v>
      </c>
      <c r="AH143" s="1" t="s">
        <v>137</v>
      </c>
      <c r="AI143" s="1" t="s">
        <v>138</v>
      </c>
      <c r="AJ143" s="1">
        <v>2025</v>
      </c>
      <c r="AK143" s="1" t="str">
        <f>IF(sum!A136="ON",sum!B136,"*")</f>
        <v>*</v>
      </c>
      <c r="AL143" s="1"/>
      <c r="AM143" s="1" t="str">
        <f>IF(sum!A136="ON",sum!E136,"*")</f>
        <v>*</v>
      </c>
      <c r="AP143" s="4" t="s">
        <v>137</v>
      </c>
      <c r="AQ143" s="4" t="s">
        <v>138</v>
      </c>
      <c r="AR143" s="4">
        <v>2025</v>
      </c>
      <c r="AS143" s="1" t="str">
        <f>IF(sum!A136="QU",sum!B136,"*")</f>
        <v>*</v>
      </c>
      <c r="AT143" s="1"/>
      <c r="AU143" s="1" t="str">
        <f>IF(sum!A136="QU",sum!E136,"*")</f>
        <v>*</v>
      </c>
      <c r="AX143" s="1" t="s">
        <v>137</v>
      </c>
      <c r="AY143" s="1" t="s">
        <v>138</v>
      </c>
      <c r="AZ143" s="1">
        <v>2025</v>
      </c>
      <c r="BA143" s="1" t="str">
        <f>IF(sum!A136="SA",sum!B136,"*")</f>
        <v>*</v>
      </c>
      <c r="BB143" s="1"/>
      <c r="BC143" s="1" t="str">
        <f>IF(sum!A136="SA",sum!E136,"*")</f>
        <v>*</v>
      </c>
    </row>
    <row r="144" spans="2:55">
      <c r="B144" s="4" t="s">
        <v>137</v>
      </c>
      <c r="C144" s="4" t="s">
        <v>138</v>
      </c>
      <c r="D144" s="4">
        <v>2025</v>
      </c>
      <c r="J144" s="4" t="s">
        <v>137</v>
      </c>
      <c r="K144" s="4" t="s">
        <v>138</v>
      </c>
      <c r="L144" s="4">
        <v>2025</v>
      </c>
      <c r="M144" s="1" t="str">
        <f>IF(sum!A137="AT",sum!B137,"*")</f>
        <v>HSS-AuxiliaryEquip_ELE1</v>
      </c>
      <c r="N144" s="1"/>
      <c r="O144" s="1">
        <f>IF(sum!A137="AT",sum!E137,"*")</f>
        <v>0.23673641936165701</v>
      </c>
      <c r="R144" s="4" t="s">
        <v>137</v>
      </c>
      <c r="S144" s="4" t="s">
        <v>138</v>
      </c>
      <c r="T144" s="4">
        <v>2025</v>
      </c>
      <c r="U144" s="1" t="str">
        <f>IF(sum!A137="BC",sum!B137,"*")</f>
        <v>*</v>
      </c>
      <c r="V144" s="1"/>
      <c r="W144" s="1" t="str">
        <f>IF(sum!A137="BC",sum!E137,"*")</f>
        <v>*</v>
      </c>
      <c r="Z144" s="4" t="s">
        <v>137</v>
      </c>
      <c r="AA144" s="4" t="s">
        <v>138</v>
      </c>
      <c r="AB144" s="4">
        <v>2025</v>
      </c>
      <c r="AC144" s="1" t="str">
        <f>IF(sum!A137="MA",sum!B137,"*")</f>
        <v>*</v>
      </c>
      <c r="AD144" s="1"/>
      <c r="AE144" s="1" t="str">
        <f>IF(sum!A137="MA",sum!E137,"*")</f>
        <v>*</v>
      </c>
      <c r="AH144" s="4" t="s">
        <v>137</v>
      </c>
      <c r="AI144" s="4" t="s">
        <v>138</v>
      </c>
      <c r="AJ144" s="4">
        <v>2025</v>
      </c>
      <c r="AK144" s="1" t="str">
        <f>IF(sum!A137="ON",sum!B137,"*")</f>
        <v>*</v>
      </c>
      <c r="AL144" s="1"/>
      <c r="AM144" s="1" t="str">
        <f>IF(sum!A137="ON",sum!E137,"*")</f>
        <v>*</v>
      </c>
      <c r="AP144" s="1" t="s">
        <v>137</v>
      </c>
      <c r="AQ144" s="1" t="s">
        <v>138</v>
      </c>
      <c r="AR144" s="1">
        <v>2025</v>
      </c>
      <c r="AS144" s="1" t="str">
        <f>IF(sum!A137="QU",sum!B137,"*")</f>
        <v>*</v>
      </c>
      <c r="AT144" s="1"/>
      <c r="AU144" s="1" t="str">
        <f>IF(sum!A137="QU",sum!E137,"*")</f>
        <v>*</v>
      </c>
      <c r="AX144" s="4" t="s">
        <v>137</v>
      </c>
      <c r="AY144" s="4" t="s">
        <v>138</v>
      </c>
      <c r="AZ144" s="4">
        <v>2025</v>
      </c>
      <c r="BA144" s="1" t="str">
        <f>IF(sum!A137="SA",sum!B137,"*")</f>
        <v>*</v>
      </c>
      <c r="BB144" s="1"/>
      <c r="BC144" s="1" t="str">
        <f>IF(sum!A137="SA",sum!E137,"*")</f>
        <v>*</v>
      </c>
    </row>
    <row r="145" spans="2:55">
      <c r="B145" s="1" t="s">
        <v>137</v>
      </c>
      <c r="C145" s="1" t="s">
        <v>138</v>
      </c>
      <c r="D145" s="1">
        <v>2025</v>
      </c>
      <c r="J145" s="1" t="s">
        <v>137</v>
      </c>
      <c r="K145" s="1" t="s">
        <v>138</v>
      </c>
      <c r="L145" s="1">
        <v>2025</v>
      </c>
      <c r="M145" s="1" t="str">
        <f>IF(sum!A138="AT",sum!B138,"*")</f>
        <v>HSS-AuxiliaryMot_ELE1</v>
      </c>
      <c r="N145" s="1"/>
      <c r="O145" s="1">
        <f>IF(sum!A138="AT",sum!E138,"*")</f>
        <v>6.3411540900443999E-2</v>
      </c>
      <c r="R145" s="1" t="s">
        <v>137</v>
      </c>
      <c r="S145" s="1" t="s">
        <v>138</v>
      </c>
      <c r="T145" s="1">
        <v>2025</v>
      </c>
      <c r="U145" s="1" t="str">
        <f>IF(sum!A138="BC",sum!B138,"*")</f>
        <v>*</v>
      </c>
      <c r="V145" s="1"/>
      <c r="W145" s="1" t="str">
        <f>IF(sum!A138="BC",sum!E138,"*")</f>
        <v>*</v>
      </c>
      <c r="Z145" s="1" t="s">
        <v>137</v>
      </c>
      <c r="AA145" s="1" t="s">
        <v>138</v>
      </c>
      <c r="AB145" s="1">
        <v>2025</v>
      </c>
      <c r="AC145" s="1" t="str">
        <f>IF(sum!A138="MA",sum!B138,"*")</f>
        <v>*</v>
      </c>
      <c r="AD145" s="1"/>
      <c r="AE145" s="1" t="str">
        <f>IF(sum!A138="MA",sum!E138,"*")</f>
        <v>*</v>
      </c>
      <c r="AH145" s="1" t="s">
        <v>137</v>
      </c>
      <c r="AI145" s="1" t="s">
        <v>138</v>
      </c>
      <c r="AJ145" s="1">
        <v>2025</v>
      </c>
      <c r="AK145" s="1" t="str">
        <f>IF(sum!A138="ON",sum!B138,"*")</f>
        <v>*</v>
      </c>
      <c r="AL145" s="1"/>
      <c r="AM145" s="1" t="str">
        <f>IF(sum!A138="ON",sum!E138,"*")</f>
        <v>*</v>
      </c>
      <c r="AP145" s="4" t="s">
        <v>137</v>
      </c>
      <c r="AQ145" s="4" t="s">
        <v>138</v>
      </c>
      <c r="AR145" s="4">
        <v>2025</v>
      </c>
      <c r="AS145" s="1" t="str">
        <f>IF(sum!A138="QU",sum!B138,"*")</f>
        <v>*</v>
      </c>
      <c r="AT145" s="1"/>
      <c r="AU145" s="1" t="str">
        <f>IF(sum!A138="QU",sum!E138,"*")</f>
        <v>*</v>
      </c>
      <c r="AX145" s="1" t="s">
        <v>137</v>
      </c>
      <c r="AY145" s="1" t="s">
        <v>138</v>
      </c>
      <c r="AZ145" s="1">
        <v>2025</v>
      </c>
      <c r="BA145" s="1" t="str">
        <f>IF(sum!A138="SA",sum!B138,"*")</f>
        <v>*</v>
      </c>
      <c r="BB145" s="1"/>
      <c r="BC145" s="1" t="str">
        <f>IF(sum!A138="SA",sum!E138,"*")</f>
        <v>*</v>
      </c>
    </row>
    <row r="146" spans="2:55">
      <c r="B146" s="1" t="s">
        <v>137</v>
      </c>
      <c r="C146" s="1" t="s">
        <v>138</v>
      </c>
      <c r="D146" s="1">
        <v>2025</v>
      </c>
      <c r="J146" s="1" t="s">
        <v>137</v>
      </c>
      <c r="K146" s="1" t="s">
        <v>138</v>
      </c>
      <c r="L146" s="1">
        <v>2025</v>
      </c>
      <c r="M146" s="1" t="str">
        <f>IF(sum!A139="AT",sum!B139,"*")</f>
        <v>HSS-Light_ELE1</v>
      </c>
      <c r="N146" s="1"/>
      <c r="O146" s="1">
        <f>IF(sum!A139="AT",sum!E139,"*")</f>
        <v>0.21559923906150899</v>
      </c>
      <c r="R146" s="1" t="s">
        <v>137</v>
      </c>
      <c r="S146" s="1" t="s">
        <v>138</v>
      </c>
      <c r="T146" s="1">
        <v>2025</v>
      </c>
      <c r="U146" s="1" t="str">
        <f>IF(sum!A139="BC",sum!B139,"*")</f>
        <v>*</v>
      </c>
      <c r="V146" s="1"/>
      <c r="W146" s="1" t="str">
        <f>IF(sum!A139="BC",sum!E139,"*")</f>
        <v>*</v>
      </c>
      <c r="Z146" s="1" t="s">
        <v>137</v>
      </c>
      <c r="AA146" s="1" t="s">
        <v>138</v>
      </c>
      <c r="AB146" s="1">
        <v>2025</v>
      </c>
      <c r="AC146" s="1" t="str">
        <f>IF(sum!A139="MA",sum!B139,"*")</f>
        <v>*</v>
      </c>
      <c r="AD146" s="1"/>
      <c r="AE146" s="1" t="str">
        <f>IF(sum!A139="MA",sum!E139,"*")</f>
        <v>*</v>
      </c>
      <c r="AH146" s="1" t="s">
        <v>137</v>
      </c>
      <c r="AI146" s="1" t="s">
        <v>138</v>
      </c>
      <c r="AJ146" s="1">
        <v>2025</v>
      </c>
      <c r="AK146" s="1" t="str">
        <f>IF(sum!A139="ON",sum!B139,"*")</f>
        <v>*</v>
      </c>
      <c r="AL146" s="1"/>
      <c r="AM146" s="1" t="str">
        <f>IF(sum!A139="ON",sum!E139,"*")</f>
        <v>*</v>
      </c>
      <c r="AP146" s="1" t="s">
        <v>137</v>
      </c>
      <c r="AQ146" s="1" t="s">
        <v>138</v>
      </c>
      <c r="AR146" s="1">
        <v>2025</v>
      </c>
      <c r="AS146" s="1" t="str">
        <f>IF(sum!A139="QU",sum!B139,"*")</f>
        <v>*</v>
      </c>
      <c r="AT146" s="1"/>
      <c r="AU146" s="1" t="str">
        <f>IF(sum!A139="QU",sum!E139,"*")</f>
        <v>*</v>
      </c>
      <c r="AX146" s="1" t="s">
        <v>137</v>
      </c>
      <c r="AY146" s="1" t="s">
        <v>138</v>
      </c>
      <c r="AZ146" s="1">
        <v>2025</v>
      </c>
      <c r="BA146" s="1" t="str">
        <f>IF(sum!A139="SA",sum!B139,"*")</f>
        <v>*</v>
      </c>
      <c r="BB146" s="1"/>
      <c r="BC146" s="1" t="str">
        <f>IF(sum!A139="SA",sum!E139,"*")</f>
        <v>*</v>
      </c>
    </row>
    <row r="147" spans="2:55">
      <c r="B147" s="4" t="s">
        <v>137</v>
      </c>
      <c r="C147" s="4" t="s">
        <v>138</v>
      </c>
      <c r="D147" s="4">
        <v>2025</v>
      </c>
      <c r="J147" s="4" t="s">
        <v>137</v>
      </c>
      <c r="K147" s="4" t="s">
        <v>138</v>
      </c>
      <c r="L147" s="4">
        <v>2025</v>
      </c>
      <c r="M147" s="1" t="str">
        <f>IF(sum!A140="AT",sum!B140,"*")</f>
        <v>HSS-SpCool_ELE1</v>
      </c>
      <c r="N147" s="1"/>
      <c r="O147" s="1">
        <f>IF(sum!A140="AT",sum!E140,"*")</f>
        <v>0.10145846544070999</v>
      </c>
      <c r="R147" s="4" t="s">
        <v>137</v>
      </c>
      <c r="S147" s="4" t="s">
        <v>138</v>
      </c>
      <c r="T147" s="4">
        <v>2025</v>
      </c>
      <c r="U147" s="1" t="str">
        <f>IF(sum!A140="BC",sum!B140,"*")</f>
        <v>*</v>
      </c>
      <c r="V147" s="1"/>
      <c r="W147" s="1" t="str">
        <f>IF(sum!A140="BC",sum!E140,"*")</f>
        <v>*</v>
      </c>
      <c r="Z147" s="4" t="s">
        <v>137</v>
      </c>
      <c r="AA147" s="4" t="s">
        <v>138</v>
      </c>
      <c r="AB147" s="4">
        <v>2025</v>
      </c>
      <c r="AC147" s="1" t="str">
        <f>IF(sum!A140="MA",sum!B140,"*")</f>
        <v>*</v>
      </c>
      <c r="AD147" s="1"/>
      <c r="AE147" s="1" t="str">
        <f>IF(sum!A140="MA",sum!E140,"*")</f>
        <v>*</v>
      </c>
      <c r="AH147" s="4" t="s">
        <v>137</v>
      </c>
      <c r="AI147" s="4" t="s">
        <v>138</v>
      </c>
      <c r="AJ147" s="4">
        <v>2025</v>
      </c>
      <c r="AK147" s="1" t="str">
        <f>IF(sum!A140="ON",sum!B140,"*")</f>
        <v>*</v>
      </c>
      <c r="AL147" s="1"/>
      <c r="AM147" s="1" t="str">
        <f>IF(sum!A140="ON",sum!E140,"*")</f>
        <v>*</v>
      </c>
      <c r="AP147" s="4" t="s">
        <v>137</v>
      </c>
      <c r="AQ147" s="4" t="s">
        <v>138</v>
      </c>
      <c r="AR147" s="4">
        <v>2025</v>
      </c>
      <c r="AS147" s="1" t="str">
        <f>IF(sum!A140="QU",sum!B140,"*")</f>
        <v>*</v>
      </c>
      <c r="AT147" s="1"/>
      <c r="AU147" s="1" t="str">
        <f>IF(sum!A140="QU",sum!E140,"*")</f>
        <v>*</v>
      </c>
      <c r="AX147" s="4" t="s">
        <v>137</v>
      </c>
      <c r="AY147" s="4" t="s">
        <v>138</v>
      </c>
      <c r="AZ147" s="4">
        <v>2025</v>
      </c>
      <c r="BA147" s="1" t="str">
        <f>IF(sum!A140="SA",sum!B140,"*")</f>
        <v>*</v>
      </c>
      <c r="BB147" s="1"/>
      <c r="BC147" s="1" t="str">
        <f>IF(sum!A140="SA",sum!E140,"*")</f>
        <v>*</v>
      </c>
    </row>
    <row r="148" spans="2:55">
      <c r="B148" s="1" t="s">
        <v>137</v>
      </c>
      <c r="C148" s="1" t="s">
        <v>138</v>
      </c>
      <c r="D148" s="1">
        <v>2025</v>
      </c>
      <c r="J148" s="1" t="s">
        <v>137</v>
      </c>
      <c r="K148" s="1" t="s">
        <v>138</v>
      </c>
      <c r="L148" s="1">
        <v>2025</v>
      </c>
      <c r="M148" s="1" t="str">
        <f>IF(sum!A141="AT",sum!B141,"*")</f>
        <v>HSS-SpHeat_ELE1</v>
      </c>
      <c r="N148" s="1"/>
      <c r="O148" s="1">
        <f>IF(sum!A141="AT",sum!E141,"*")</f>
        <v>0.23673641936165701</v>
      </c>
      <c r="R148" s="1" t="s">
        <v>137</v>
      </c>
      <c r="S148" s="1" t="s">
        <v>138</v>
      </c>
      <c r="T148" s="1">
        <v>2025</v>
      </c>
      <c r="U148" s="1" t="str">
        <f>IF(sum!A141="BC",sum!B141,"*")</f>
        <v>*</v>
      </c>
      <c r="V148" s="1"/>
      <c r="W148" s="1" t="str">
        <f>IF(sum!A141="BC",sum!E141,"*")</f>
        <v>*</v>
      </c>
      <c r="Z148" s="1" t="s">
        <v>137</v>
      </c>
      <c r="AA148" s="1" t="s">
        <v>138</v>
      </c>
      <c r="AB148" s="1">
        <v>2025</v>
      </c>
      <c r="AC148" s="1" t="str">
        <f>IF(sum!A141="MA",sum!B141,"*")</f>
        <v>*</v>
      </c>
      <c r="AD148" s="1"/>
      <c r="AE148" s="1" t="str">
        <f>IF(sum!A141="MA",sum!E141,"*")</f>
        <v>*</v>
      </c>
      <c r="AH148" s="1" t="s">
        <v>137</v>
      </c>
      <c r="AI148" s="1" t="s">
        <v>138</v>
      </c>
      <c r="AJ148" s="1">
        <v>2025</v>
      </c>
      <c r="AK148" s="1" t="str">
        <f>IF(sum!A141="ON",sum!B141,"*")</f>
        <v>*</v>
      </c>
      <c r="AL148" s="1"/>
      <c r="AM148" s="1" t="str">
        <f>IF(sum!A141="ON",sum!E141,"*")</f>
        <v>*</v>
      </c>
      <c r="AP148" s="1" t="s">
        <v>137</v>
      </c>
      <c r="AQ148" s="1" t="s">
        <v>138</v>
      </c>
      <c r="AR148" s="1">
        <v>2025</v>
      </c>
      <c r="AS148" s="1" t="str">
        <f>IF(sum!A141="QU",sum!B141,"*")</f>
        <v>*</v>
      </c>
      <c r="AT148" s="1"/>
      <c r="AU148" s="1" t="str">
        <f>IF(sum!A141="QU",sum!E141,"*")</f>
        <v>*</v>
      </c>
      <c r="AX148" s="1" t="s">
        <v>137</v>
      </c>
      <c r="AY148" s="1" t="s">
        <v>138</v>
      </c>
      <c r="AZ148" s="1">
        <v>2025</v>
      </c>
      <c r="BA148" s="1" t="str">
        <f>IF(sum!A141="SA",sum!B141,"*")</f>
        <v>*</v>
      </c>
      <c r="BB148" s="1"/>
      <c r="BC148" s="1" t="str">
        <f>IF(sum!A141="SA",sum!E141,"*")</f>
        <v>*</v>
      </c>
    </row>
    <row r="149" spans="2:55">
      <c r="B149" s="1" t="s">
        <v>137</v>
      </c>
      <c r="C149" s="1" t="s">
        <v>138</v>
      </c>
      <c r="D149" s="1">
        <v>2025</v>
      </c>
      <c r="J149" s="1" t="s">
        <v>137</v>
      </c>
      <c r="K149" s="1" t="s">
        <v>138</v>
      </c>
      <c r="L149" s="1">
        <v>2025</v>
      </c>
      <c r="M149" s="1" t="str">
        <f>IF(sum!A142="AT",sum!B142,"*")</f>
        <v>HSS-WaterHeat_ELE1</v>
      </c>
      <c r="N149" s="1"/>
      <c r="O149" s="1">
        <f>IF(sum!A142="AT",sum!E142,"*")</f>
        <v>6.7638976960473496E-2</v>
      </c>
      <c r="R149" s="1" t="s">
        <v>137</v>
      </c>
      <c r="S149" s="1" t="s">
        <v>138</v>
      </c>
      <c r="T149" s="1">
        <v>2025</v>
      </c>
      <c r="U149" s="1" t="str">
        <f>IF(sum!A142="BC",sum!B142,"*")</f>
        <v>*</v>
      </c>
      <c r="V149" s="1"/>
      <c r="W149" s="1" t="str">
        <f>IF(sum!A142="BC",sum!E142,"*")</f>
        <v>*</v>
      </c>
      <c r="Z149" s="1" t="s">
        <v>137</v>
      </c>
      <c r="AA149" s="1" t="s">
        <v>138</v>
      </c>
      <c r="AB149" s="1">
        <v>2025</v>
      </c>
      <c r="AC149" s="1" t="str">
        <f>IF(sum!A142="MA",sum!B142,"*")</f>
        <v>*</v>
      </c>
      <c r="AD149" s="1"/>
      <c r="AE149" s="1" t="str">
        <f>IF(sum!A142="MA",sum!E142,"*")</f>
        <v>*</v>
      </c>
      <c r="AH149" s="1" t="s">
        <v>137</v>
      </c>
      <c r="AI149" s="1" t="s">
        <v>138</v>
      </c>
      <c r="AJ149" s="1">
        <v>2025</v>
      </c>
      <c r="AK149" s="1" t="str">
        <f>IF(sum!A142="ON",sum!B142,"*")</f>
        <v>*</v>
      </c>
      <c r="AL149" s="1"/>
      <c r="AM149" s="1" t="str">
        <f>IF(sum!A142="ON",sum!E142,"*")</f>
        <v>*</v>
      </c>
      <c r="AP149" s="4" t="s">
        <v>137</v>
      </c>
      <c r="AQ149" s="4" t="s">
        <v>138</v>
      </c>
      <c r="AR149" s="4">
        <v>2025</v>
      </c>
      <c r="AS149" s="1" t="str">
        <f>IF(sum!A142="QU",sum!B142,"*")</f>
        <v>*</v>
      </c>
      <c r="AT149" s="1"/>
      <c r="AU149" s="1" t="str">
        <f>IF(sum!A142="QU",sum!E142,"*")</f>
        <v>*</v>
      </c>
      <c r="AX149" s="1" t="s">
        <v>137</v>
      </c>
      <c r="AY149" s="1" t="s">
        <v>138</v>
      </c>
      <c r="AZ149" s="1">
        <v>2025</v>
      </c>
      <c r="BA149" s="1" t="str">
        <f>IF(sum!A142="SA",sum!B142,"*")</f>
        <v>*</v>
      </c>
      <c r="BB149" s="1"/>
      <c r="BC149" s="1" t="str">
        <f>IF(sum!A142="SA",sum!E142,"*")</f>
        <v>*</v>
      </c>
    </row>
    <row r="150" spans="2:55">
      <c r="B150" s="4" t="s">
        <v>137</v>
      </c>
      <c r="C150" s="4" t="s">
        <v>138</v>
      </c>
      <c r="D150" s="4">
        <v>2025</v>
      </c>
      <c r="J150" s="4" t="s">
        <v>137</v>
      </c>
      <c r="K150" s="4" t="s">
        <v>138</v>
      </c>
      <c r="L150" s="4">
        <v>2025</v>
      </c>
      <c r="M150" s="1" t="str">
        <f>IF(sum!A143="AT",sum!B143,"*")</f>
        <v>ICS-AuxiliaryEquip_ELE1</v>
      </c>
      <c r="N150" s="1"/>
      <c r="O150" s="1">
        <f>IF(sum!A143="AT",sum!E143,"*")</f>
        <v>1.6909744240118402E-2</v>
      </c>
      <c r="R150" s="4" t="s">
        <v>137</v>
      </c>
      <c r="S150" s="4" t="s">
        <v>138</v>
      </c>
      <c r="T150" s="4">
        <v>2025</v>
      </c>
      <c r="U150" s="1" t="str">
        <f>IF(sum!A143="BC",sum!B143,"*")</f>
        <v>*</v>
      </c>
      <c r="V150" s="1"/>
      <c r="W150" s="1" t="str">
        <f>IF(sum!A143="BC",sum!E143,"*")</f>
        <v>*</v>
      </c>
      <c r="Z150" s="4" t="s">
        <v>137</v>
      </c>
      <c r="AA150" s="4" t="s">
        <v>138</v>
      </c>
      <c r="AB150" s="4">
        <v>2025</v>
      </c>
      <c r="AC150" s="1" t="str">
        <f>IF(sum!A143="MA",sum!B143,"*")</f>
        <v>*</v>
      </c>
      <c r="AD150" s="1"/>
      <c r="AE150" s="1" t="str">
        <f>IF(sum!A143="MA",sum!E143,"*")</f>
        <v>*</v>
      </c>
      <c r="AH150" s="4" t="s">
        <v>137</v>
      </c>
      <c r="AI150" s="4" t="s">
        <v>138</v>
      </c>
      <c r="AJ150" s="4">
        <v>2025</v>
      </c>
      <c r="AK150" s="1" t="str">
        <f>IF(sum!A143="ON",sum!B143,"*")</f>
        <v>*</v>
      </c>
      <c r="AL150" s="1"/>
      <c r="AM150" s="1" t="str">
        <f>IF(sum!A143="ON",sum!E143,"*")</f>
        <v>*</v>
      </c>
      <c r="AP150" s="1" t="s">
        <v>137</v>
      </c>
      <c r="AQ150" s="1" t="s">
        <v>138</v>
      </c>
      <c r="AR150" s="1">
        <v>2025</v>
      </c>
      <c r="AS150" s="1" t="str">
        <f>IF(sum!A143="QU",sum!B143,"*")</f>
        <v>*</v>
      </c>
      <c r="AT150" s="1"/>
      <c r="AU150" s="1" t="str">
        <f>IF(sum!A143="QU",sum!E143,"*")</f>
        <v>*</v>
      </c>
      <c r="AX150" s="4" t="s">
        <v>137</v>
      </c>
      <c r="AY150" s="4" t="s">
        <v>138</v>
      </c>
      <c r="AZ150" s="4">
        <v>2025</v>
      </c>
      <c r="BA150" s="1" t="str">
        <f>IF(sum!A143="SA",sum!B143,"*")</f>
        <v>*</v>
      </c>
      <c r="BB150" s="1"/>
      <c r="BC150" s="1" t="str">
        <f>IF(sum!A143="SA",sum!E143,"*")</f>
        <v>*</v>
      </c>
    </row>
    <row r="151" spans="2:55">
      <c r="B151" s="1" t="s">
        <v>137</v>
      </c>
      <c r="C151" s="1" t="s">
        <v>138</v>
      </c>
      <c r="D151" s="1">
        <v>2025</v>
      </c>
      <c r="J151" s="1" t="s">
        <v>137</v>
      </c>
      <c r="K151" s="1" t="s">
        <v>138</v>
      </c>
      <c r="L151" s="1">
        <v>2025</v>
      </c>
      <c r="M151" s="1" t="str">
        <f>IF(sum!A144="AT",sum!B144,"*")</f>
        <v>ICS-Light_ELE1</v>
      </c>
      <c r="N151" s="1"/>
      <c r="O151" s="1">
        <f>IF(sum!A144="AT",sum!E144,"*")</f>
        <v>2.5364616360177599E-2</v>
      </c>
      <c r="R151" s="1" t="s">
        <v>137</v>
      </c>
      <c r="S151" s="1" t="s">
        <v>138</v>
      </c>
      <c r="T151" s="1">
        <v>2025</v>
      </c>
      <c r="U151" s="1" t="str">
        <f>IF(sum!A144="BC",sum!B144,"*")</f>
        <v>*</v>
      </c>
      <c r="V151" s="1"/>
      <c r="W151" s="1" t="str">
        <f>IF(sum!A144="BC",sum!E144,"*")</f>
        <v>*</v>
      </c>
      <c r="Z151" s="1" t="s">
        <v>137</v>
      </c>
      <c r="AA151" s="1" t="s">
        <v>138</v>
      </c>
      <c r="AB151" s="1">
        <v>2025</v>
      </c>
      <c r="AC151" s="1" t="str">
        <f>IF(sum!A144="MA",sum!B144,"*")</f>
        <v>*</v>
      </c>
      <c r="AD151" s="1"/>
      <c r="AE151" s="1" t="str">
        <f>IF(sum!A144="MA",sum!E144,"*")</f>
        <v>*</v>
      </c>
      <c r="AH151" s="1" t="s">
        <v>137</v>
      </c>
      <c r="AI151" s="1" t="s">
        <v>138</v>
      </c>
      <c r="AJ151" s="1">
        <v>2025</v>
      </c>
      <c r="AK151" s="1" t="str">
        <f>IF(sum!A144="ON",sum!B144,"*")</f>
        <v>*</v>
      </c>
      <c r="AL151" s="1"/>
      <c r="AM151" s="1" t="str">
        <f>IF(sum!A144="ON",sum!E144,"*")</f>
        <v>*</v>
      </c>
      <c r="AP151" s="4" t="s">
        <v>137</v>
      </c>
      <c r="AQ151" s="4" t="s">
        <v>138</v>
      </c>
      <c r="AR151" s="4">
        <v>2025</v>
      </c>
      <c r="AS151" s="1" t="str">
        <f>IF(sum!A144="QU",sum!B144,"*")</f>
        <v>*</v>
      </c>
      <c r="AT151" s="1"/>
      <c r="AU151" s="1" t="str">
        <f>IF(sum!A144="QU",sum!E144,"*")</f>
        <v>*</v>
      </c>
      <c r="AX151" s="1" t="s">
        <v>137</v>
      </c>
      <c r="AY151" s="1" t="s">
        <v>138</v>
      </c>
      <c r="AZ151" s="1">
        <v>2025</v>
      </c>
      <c r="BA151" s="1" t="str">
        <f>IF(sum!A144="SA",sum!B144,"*")</f>
        <v>*</v>
      </c>
      <c r="BB151" s="1"/>
      <c r="BC151" s="1" t="str">
        <f>IF(sum!A144="SA",sum!E144,"*")</f>
        <v>*</v>
      </c>
    </row>
    <row r="152" spans="2:55">
      <c r="B152" s="1" t="s">
        <v>137</v>
      </c>
      <c r="C152" s="1" t="s">
        <v>138</v>
      </c>
      <c r="D152" s="1">
        <v>2025</v>
      </c>
      <c r="J152" s="1" t="s">
        <v>137</v>
      </c>
      <c r="K152" s="1" t="s">
        <v>138</v>
      </c>
      <c r="L152" s="1">
        <v>2025</v>
      </c>
      <c r="M152" s="1" t="str">
        <f>IF(sum!A145="AT",sum!B145,"*")</f>
        <v>ICS-SpCool_ELE1</v>
      </c>
      <c r="N152" s="1"/>
      <c r="O152" s="1">
        <f>IF(sum!A145="AT",sum!E145,"*")</f>
        <v>1.26823081800888E-2</v>
      </c>
      <c r="R152" s="1" t="s">
        <v>137</v>
      </c>
      <c r="S152" s="1" t="s">
        <v>138</v>
      </c>
      <c r="T152" s="1">
        <v>2025</v>
      </c>
      <c r="U152" s="1" t="str">
        <f>IF(sum!A145="BC",sum!B145,"*")</f>
        <v>*</v>
      </c>
      <c r="V152" s="1"/>
      <c r="W152" s="1" t="str">
        <f>IF(sum!A145="BC",sum!E145,"*")</f>
        <v>*</v>
      </c>
      <c r="Z152" s="1" t="s">
        <v>137</v>
      </c>
      <c r="AA152" s="1" t="s">
        <v>138</v>
      </c>
      <c r="AB152" s="1">
        <v>2025</v>
      </c>
      <c r="AC152" s="1" t="str">
        <f>IF(sum!A145="MA",sum!B145,"*")</f>
        <v>*</v>
      </c>
      <c r="AD152" s="1"/>
      <c r="AE152" s="1" t="str">
        <f>IF(sum!A145="MA",sum!E145,"*")</f>
        <v>*</v>
      </c>
      <c r="AH152" s="1" t="s">
        <v>137</v>
      </c>
      <c r="AI152" s="1" t="s">
        <v>138</v>
      </c>
      <c r="AJ152" s="1">
        <v>2025</v>
      </c>
      <c r="AK152" s="1" t="str">
        <f>IF(sum!A145="ON",sum!B145,"*")</f>
        <v>*</v>
      </c>
      <c r="AL152" s="1"/>
      <c r="AM152" s="1" t="str">
        <f>IF(sum!A145="ON",sum!E145,"*")</f>
        <v>*</v>
      </c>
      <c r="AP152" s="1" t="s">
        <v>137</v>
      </c>
      <c r="AQ152" s="1" t="s">
        <v>138</v>
      </c>
      <c r="AR152" s="1">
        <v>2025</v>
      </c>
      <c r="AS152" s="1" t="str">
        <f>IF(sum!A145="QU",sum!B145,"*")</f>
        <v>*</v>
      </c>
      <c r="AT152" s="1"/>
      <c r="AU152" s="1" t="str">
        <f>IF(sum!A145="QU",sum!E145,"*")</f>
        <v>*</v>
      </c>
      <c r="AX152" s="1" t="s">
        <v>137</v>
      </c>
      <c r="AY152" s="1" t="s">
        <v>138</v>
      </c>
      <c r="AZ152" s="1">
        <v>2025</v>
      </c>
      <c r="BA152" s="1" t="str">
        <f>IF(sum!A145="SA",sum!B145,"*")</f>
        <v>*</v>
      </c>
      <c r="BB152" s="1"/>
      <c r="BC152" s="1" t="str">
        <f>IF(sum!A145="SA",sum!E145,"*")</f>
        <v>*</v>
      </c>
    </row>
    <row r="153" spans="2:55">
      <c r="B153" s="4" t="s">
        <v>137</v>
      </c>
      <c r="C153" s="4" t="s">
        <v>138</v>
      </c>
      <c r="D153" s="4">
        <v>2025</v>
      </c>
      <c r="J153" s="4" t="s">
        <v>137</v>
      </c>
      <c r="K153" s="4" t="s">
        <v>138</v>
      </c>
      <c r="L153" s="4">
        <v>2025</v>
      </c>
      <c r="M153" s="1" t="str">
        <f>IF(sum!A146="AT",sum!B146,"*")</f>
        <v>ICS-SpHeat_ELE1</v>
      </c>
      <c r="N153" s="1"/>
      <c r="O153" s="1">
        <f>IF(sum!A146="AT",sum!E146,"*")</f>
        <v>2.2546325653491101E-2</v>
      </c>
      <c r="R153" s="4" t="s">
        <v>137</v>
      </c>
      <c r="S153" s="4" t="s">
        <v>138</v>
      </c>
      <c r="T153" s="4">
        <v>2025</v>
      </c>
      <c r="U153" s="1" t="str">
        <f>IF(sum!A146="BC",sum!B146,"*")</f>
        <v>*</v>
      </c>
      <c r="V153" s="1"/>
      <c r="W153" s="1" t="str">
        <f>IF(sum!A146="BC",sum!E146,"*")</f>
        <v>*</v>
      </c>
      <c r="Z153" s="4" t="s">
        <v>137</v>
      </c>
      <c r="AA153" s="4" t="s">
        <v>138</v>
      </c>
      <c r="AB153" s="4">
        <v>2025</v>
      </c>
      <c r="AC153" s="1" t="str">
        <f>IF(sum!A146="MA",sum!B146,"*")</f>
        <v>*</v>
      </c>
      <c r="AD153" s="1"/>
      <c r="AE153" s="1" t="str">
        <f>IF(sum!A146="MA",sum!E146,"*")</f>
        <v>*</v>
      </c>
      <c r="AH153" s="4" t="s">
        <v>137</v>
      </c>
      <c r="AI153" s="4" t="s">
        <v>138</v>
      </c>
      <c r="AJ153" s="4">
        <v>2025</v>
      </c>
      <c r="AK153" s="1" t="str">
        <f>IF(sum!A146="ON",sum!B146,"*")</f>
        <v>*</v>
      </c>
      <c r="AL153" s="1"/>
      <c r="AM153" s="1" t="str">
        <f>IF(sum!A146="ON",sum!E146,"*")</f>
        <v>*</v>
      </c>
      <c r="AP153" s="4" t="s">
        <v>137</v>
      </c>
      <c r="AQ153" s="4" t="s">
        <v>138</v>
      </c>
      <c r="AR153" s="4">
        <v>2025</v>
      </c>
      <c r="AS153" s="1" t="str">
        <f>IF(sum!A146="QU",sum!B146,"*")</f>
        <v>*</v>
      </c>
      <c r="AT153" s="1"/>
      <c r="AU153" s="1" t="str">
        <f>IF(sum!A146="QU",sum!E146,"*")</f>
        <v>*</v>
      </c>
      <c r="AX153" s="4" t="s">
        <v>137</v>
      </c>
      <c r="AY153" s="4" t="s">
        <v>138</v>
      </c>
      <c r="AZ153" s="4">
        <v>2025</v>
      </c>
      <c r="BA153" s="1" t="str">
        <f>IF(sum!A146="SA",sum!B146,"*")</f>
        <v>*</v>
      </c>
      <c r="BB153" s="1"/>
      <c r="BC153" s="1" t="str">
        <f>IF(sum!A146="SA",sum!E146,"*")</f>
        <v>*</v>
      </c>
    </row>
    <row r="154" spans="2:55">
      <c r="B154" s="1" t="s">
        <v>137</v>
      </c>
      <c r="C154" s="1" t="s">
        <v>138</v>
      </c>
      <c r="D154" s="1">
        <v>2025</v>
      </c>
      <c r="J154" s="1" t="s">
        <v>137</v>
      </c>
      <c r="K154" s="1" t="s">
        <v>138</v>
      </c>
      <c r="L154" s="1">
        <v>2025</v>
      </c>
      <c r="M154" s="1" t="str">
        <f>IF(sum!A147="AT",sum!B147,"*")</f>
        <v>OS-AuxiliaryEquip_ELE1</v>
      </c>
      <c r="N154" s="1"/>
      <c r="O154" s="1">
        <f>IF(sum!A147="AT",sum!E147,"*")</f>
        <v>0.219826675121539</v>
      </c>
      <c r="R154" s="1" t="s">
        <v>137</v>
      </c>
      <c r="S154" s="1" t="s">
        <v>138</v>
      </c>
      <c r="T154" s="1">
        <v>2025</v>
      </c>
      <c r="U154" s="1" t="str">
        <f>IF(sum!A147="BC",sum!B147,"*")</f>
        <v>*</v>
      </c>
      <c r="V154" s="1"/>
      <c r="W154" s="1" t="str">
        <f>IF(sum!A147="BC",sum!E147,"*")</f>
        <v>*</v>
      </c>
      <c r="Z154" s="1" t="s">
        <v>137</v>
      </c>
      <c r="AA154" s="1" t="s">
        <v>138</v>
      </c>
      <c r="AB154" s="1">
        <v>2025</v>
      </c>
      <c r="AC154" s="1" t="str">
        <f>IF(sum!A147="MA",sum!B147,"*")</f>
        <v>*</v>
      </c>
      <c r="AD154" s="1"/>
      <c r="AE154" s="1" t="str">
        <f>IF(sum!A147="MA",sum!E147,"*")</f>
        <v>*</v>
      </c>
      <c r="AH154" s="1" t="s">
        <v>137</v>
      </c>
      <c r="AI154" s="1" t="s">
        <v>138</v>
      </c>
      <c r="AJ154" s="1">
        <v>2025</v>
      </c>
      <c r="AK154" s="1" t="str">
        <f>IF(sum!A147="ON",sum!B147,"*")</f>
        <v>*</v>
      </c>
      <c r="AL154" s="1"/>
      <c r="AM154" s="1" t="str">
        <f>IF(sum!A147="ON",sum!E147,"*")</f>
        <v>*</v>
      </c>
      <c r="AP154" s="1" t="s">
        <v>137</v>
      </c>
      <c r="AQ154" s="1" t="s">
        <v>138</v>
      </c>
      <c r="AR154" s="1">
        <v>2025</v>
      </c>
      <c r="AS154" s="1" t="str">
        <f>IF(sum!A147="QU",sum!B147,"*")</f>
        <v>*</v>
      </c>
      <c r="AT154" s="1"/>
      <c r="AU154" s="1" t="str">
        <f>IF(sum!A147="QU",sum!E147,"*")</f>
        <v>*</v>
      </c>
      <c r="AX154" s="1" t="s">
        <v>137</v>
      </c>
      <c r="AY154" s="1" t="s">
        <v>138</v>
      </c>
      <c r="AZ154" s="1">
        <v>2025</v>
      </c>
      <c r="BA154" s="1" t="str">
        <f>IF(sum!A147="SA",sum!B147,"*")</f>
        <v>*</v>
      </c>
      <c r="BB154" s="1"/>
      <c r="BC154" s="1" t="str">
        <f>IF(sum!A147="SA",sum!E147,"*")</f>
        <v>*</v>
      </c>
    </row>
    <row r="155" spans="2:55">
      <c r="B155" s="1" t="s">
        <v>137</v>
      </c>
      <c r="C155" s="1" t="s">
        <v>138</v>
      </c>
      <c r="D155" s="1">
        <v>2025</v>
      </c>
      <c r="J155" s="1" t="s">
        <v>137</v>
      </c>
      <c r="K155" s="1" t="s">
        <v>138</v>
      </c>
      <c r="L155" s="1">
        <v>2025</v>
      </c>
      <c r="M155" s="1" t="str">
        <f>IF(sum!A148="AT",sum!B148,"*")</f>
        <v>OS-AuxiliaryMot_ELE1</v>
      </c>
      <c r="N155" s="1"/>
      <c r="O155" s="1">
        <f>IF(sum!A148="AT",sum!E148,"*")</f>
        <v>7.6093849080532794E-2</v>
      </c>
      <c r="R155" s="1" t="s">
        <v>137</v>
      </c>
      <c r="S155" s="1" t="s">
        <v>138</v>
      </c>
      <c r="T155" s="1">
        <v>2025</v>
      </c>
      <c r="U155" s="1" t="str">
        <f>IF(sum!A148="BC",sum!B148,"*")</f>
        <v>*</v>
      </c>
      <c r="V155" s="1"/>
      <c r="W155" s="1" t="str">
        <f>IF(sum!A148="BC",sum!E148,"*")</f>
        <v>*</v>
      </c>
      <c r="Z155" s="1" t="s">
        <v>137</v>
      </c>
      <c r="AA155" s="1" t="s">
        <v>138</v>
      </c>
      <c r="AB155" s="1">
        <v>2025</v>
      </c>
      <c r="AC155" s="1" t="str">
        <f>IF(sum!A148="MA",sum!B148,"*")</f>
        <v>*</v>
      </c>
      <c r="AD155" s="1"/>
      <c r="AE155" s="1" t="str">
        <f>IF(sum!A148="MA",sum!E148,"*")</f>
        <v>*</v>
      </c>
      <c r="AH155" s="1" t="s">
        <v>137</v>
      </c>
      <c r="AI155" s="1" t="s">
        <v>138</v>
      </c>
      <c r="AJ155" s="1">
        <v>2025</v>
      </c>
      <c r="AK155" s="1" t="str">
        <f>IF(sum!A148="ON",sum!B148,"*")</f>
        <v>*</v>
      </c>
      <c r="AL155" s="1"/>
      <c r="AM155" s="1" t="str">
        <f>IF(sum!A148="ON",sum!E148,"*")</f>
        <v>*</v>
      </c>
      <c r="AP155" s="4" t="s">
        <v>137</v>
      </c>
      <c r="AQ155" s="4" t="s">
        <v>138</v>
      </c>
      <c r="AR155" s="4">
        <v>2025</v>
      </c>
      <c r="AS155" s="1" t="str">
        <f>IF(sum!A148="QU",sum!B148,"*")</f>
        <v>*</v>
      </c>
      <c r="AT155" s="1"/>
      <c r="AU155" s="1" t="str">
        <f>IF(sum!A148="QU",sum!E148,"*")</f>
        <v>*</v>
      </c>
      <c r="AX155" s="1" t="s">
        <v>137</v>
      </c>
      <c r="AY155" s="1" t="s">
        <v>138</v>
      </c>
      <c r="AZ155" s="1">
        <v>2025</v>
      </c>
      <c r="BA155" s="1" t="str">
        <f>IF(sum!A148="SA",sum!B148,"*")</f>
        <v>*</v>
      </c>
      <c r="BB155" s="1"/>
      <c r="BC155" s="1" t="str">
        <f>IF(sum!A148="SA",sum!E148,"*")</f>
        <v>*</v>
      </c>
    </row>
    <row r="156" spans="2:55">
      <c r="B156" s="4" t="s">
        <v>137</v>
      </c>
      <c r="C156" s="4" t="s">
        <v>138</v>
      </c>
      <c r="D156" s="4">
        <v>2025</v>
      </c>
      <c r="J156" s="4" t="s">
        <v>137</v>
      </c>
      <c r="K156" s="4" t="s">
        <v>138</v>
      </c>
      <c r="L156" s="4">
        <v>2025</v>
      </c>
      <c r="M156" s="1" t="str">
        <f>IF(sum!A149="AT",sum!B149,"*")</f>
        <v>OS-Light_ELE1</v>
      </c>
      <c r="N156" s="1"/>
      <c r="O156" s="1">
        <f>IF(sum!A149="AT",sum!E149,"*")</f>
        <v>0.41851616994292801</v>
      </c>
      <c r="R156" s="4" t="s">
        <v>137</v>
      </c>
      <c r="S156" s="4" t="s">
        <v>138</v>
      </c>
      <c r="T156" s="4">
        <v>2025</v>
      </c>
      <c r="U156" s="1" t="str">
        <f>IF(sum!A149="BC",sum!B149,"*")</f>
        <v>*</v>
      </c>
      <c r="V156" s="1"/>
      <c r="W156" s="1" t="str">
        <f>IF(sum!A149="BC",sum!E149,"*")</f>
        <v>*</v>
      </c>
      <c r="Z156" s="4" t="s">
        <v>137</v>
      </c>
      <c r="AA156" s="4" t="s">
        <v>138</v>
      </c>
      <c r="AB156" s="4">
        <v>2025</v>
      </c>
      <c r="AC156" s="1" t="str">
        <f>IF(sum!A149="MA",sum!B149,"*")</f>
        <v>*</v>
      </c>
      <c r="AD156" s="1"/>
      <c r="AE156" s="1" t="str">
        <f>IF(sum!A149="MA",sum!E149,"*")</f>
        <v>*</v>
      </c>
      <c r="AH156" s="4" t="s">
        <v>137</v>
      </c>
      <c r="AI156" s="4" t="s">
        <v>138</v>
      </c>
      <c r="AJ156" s="4">
        <v>2025</v>
      </c>
      <c r="AK156" s="1" t="str">
        <f>IF(sum!A149="ON",sum!B149,"*")</f>
        <v>*</v>
      </c>
      <c r="AL156" s="1"/>
      <c r="AM156" s="1" t="str">
        <f>IF(sum!A149="ON",sum!E149,"*")</f>
        <v>*</v>
      </c>
      <c r="AP156" s="1" t="s">
        <v>137</v>
      </c>
      <c r="AQ156" s="1" t="s">
        <v>138</v>
      </c>
      <c r="AR156" s="1">
        <v>2025</v>
      </c>
      <c r="AS156" s="1" t="str">
        <f>IF(sum!A149="QU",sum!B149,"*")</f>
        <v>*</v>
      </c>
      <c r="AT156" s="1"/>
      <c r="AU156" s="1" t="str">
        <f>IF(sum!A149="QU",sum!E149,"*")</f>
        <v>*</v>
      </c>
      <c r="AX156" s="4" t="s">
        <v>137</v>
      </c>
      <c r="AY156" s="4" t="s">
        <v>138</v>
      </c>
      <c r="AZ156" s="4">
        <v>2025</v>
      </c>
      <c r="BA156" s="1" t="str">
        <f>IF(sum!A149="SA",sum!B149,"*")</f>
        <v>*</v>
      </c>
      <c r="BB156" s="1"/>
      <c r="BC156" s="1" t="str">
        <f>IF(sum!A149="SA",sum!E149,"*")</f>
        <v>*</v>
      </c>
    </row>
    <row r="157" spans="2:55">
      <c r="B157" s="1" t="s">
        <v>137</v>
      </c>
      <c r="C157" s="1" t="s">
        <v>138</v>
      </c>
      <c r="D157" s="1">
        <v>2025</v>
      </c>
      <c r="J157" s="1" t="s">
        <v>137</v>
      </c>
      <c r="K157" s="1" t="s">
        <v>138</v>
      </c>
      <c r="L157" s="1">
        <v>2025</v>
      </c>
      <c r="M157" s="1" t="str">
        <f>IF(sum!A150="AT",sum!B150,"*")</f>
        <v>OS-SpCool_ELE1</v>
      </c>
      <c r="N157" s="1"/>
      <c r="O157" s="1">
        <f>IF(sum!A150="AT",sum!E150,"*")</f>
        <v>0.17755231452124301</v>
      </c>
      <c r="R157" s="1" t="s">
        <v>137</v>
      </c>
      <c r="S157" s="1" t="s">
        <v>138</v>
      </c>
      <c r="T157" s="1">
        <v>2025</v>
      </c>
      <c r="U157" s="1" t="str">
        <f>IF(sum!A150="BC",sum!B150,"*")</f>
        <v>*</v>
      </c>
      <c r="V157" s="1"/>
      <c r="W157" s="1" t="str">
        <f>IF(sum!A150="BC",sum!E150,"*")</f>
        <v>*</v>
      </c>
      <c r="Z157" s="1" t="s">
        <v>137</v>
      </c>
      <c r="AA157" s="1" t="s">
        <v>138</v>
      </c>
      <c r="AB157" s="1">
        <v>2025</v>
      </c>
      <c r="AC157" s="1" t="str">
        <f>IF(sum!A150="MA",sum!B150,"*")</f>
        <v>*</v>
      </c>
      <c r="AD157" s="1"/>
      <c r="AE157" s="1" t="str">
        <f>IF(sum!A150="MA",sum!E150,"*")</f>
        <v>*</v>
      </c>
      <c r="AH157" s="1" t="s">
        <v>137</v>
      </c>
      <c r="AI157" s="1" t="s">
        <v>138</v>
      </c>
      <c r="AJ157" s="1">
        <v>2025</v>
      </c>
      <c r="AK157" s="1" t="str">
        <f>IF(sum!A150="ON",sum!B150,"*")</f>
        <v>*</v>
      </c>
      <c r="AL157" s="1"/>
      <c r="AM157" s="1" t="str">
        <f>IF(sum!A150="ON",sum!E150,"*")</f>
        <v>*</v>
      </c>
      <c r="AP157" s="4" t="s">
        <v>137</v>
      </c>
      <c r="AQ157" s="4" t="s">
        <v>138</v>
      </c>
      <c r="AR157" s="4">
        <v>2025</v>
      </c>
      <c r="AS157" s="1" t="str">
        <f>IF(sum!A150="QU",sum!B150,"*")</f>
        <v>*</v>
      </c>
      <c r="AT157" s="1"/>
      <c r="AU157" s="1" t="str">
        <f>IF(sum!A150="QU",sum!E150,"*")</f>
        <v>*</v>
      </c>
      <c r="AX157" s="1" t="s">
        <v>137</v>
      </c>
      <c r="AY157" s="1" t="s">
        <v>138</v>
      </c>
      <c r="AZ157" s="1">
        <v>2025</v>
      </c>
      <c r="BA157" s="1" t="str">
        <f>IF(sum!A150="SA",sum!B150,"*")</f>
        <v>*</v>
      </c>
      <c r="BB157" s="1"/>
      <c r="BC157" s="1" t="str">
        <f>IF(sum!A150="SA",sum!E150,"*")</f>
        <v>*</v>
      </c>
    </row>
    <row r="158" spans="2:55">
      <c r="B158" s="1" t="s">
        <v>137</v>
      </c>
      <c r="C158" s="1" t="s">
        <v>138</v>
      </c>
      <c r="D158" s="1">
        <v>2025</v>
      </c>
      <c r="J158" s="1" t="s">
        <v>137</v>
      </c>
      <c r="K158" s="1" t="s">
        <v>138</v>
      </c>
      <c r="L158" s="1">
        <v>2025</v>
      </c>
      <c r="M158" s="1" t="str">
        <f>IF(sum!A151="AT",sum!B151,"*")</f>
        <v>OS-SpHeat_ELE1</v>
      </c>
      <c r="N158" s="1"/>
      <c r="O158" s="1">
        <f>IF(sum!A151="AT",sum!E151,"*")</f>
        <v>0.39456069893609502</v>
      </c>
      <c r="R158" s="1" t="s">
        <v>137</v>
      </c>
      <c r="S158" s="1" t="s">
        <v>138</v>
      </c>
      <c r="T158" s="1">
        <v>2025</v>
      </c>
      <c r="U158" s="1" t="str">
        <f>IF(sum!A151="BC",sum!B151,"*")</f>
        <v>*</v>
      </c>
      <c r="V158" s="1"/>
      <c r="W158" s="1" t="str">
        <f>IF(sum!A151="BC",sum!E151,"*")</f>
        <v>*</v>
      </c>
      <c r="Z158" s="1" t="s">
        <v>137</v>
      </c>
      <c r="AA158" s="1" t="s">
        <v>138</v>
      </c>
      <c r="AB158" s="1">
        <v>2025</v>
      </c>
      <c r="AC158" s="1" t="str">
        <f>IF(sum!A151="MA",sum!B151,"*")</f>
        <v>*</v>
      </c>
      <c r="AD158" s="1"/>
      <c r="AE158" s="1" t="str">
        <f>IF(sum!A151="MA",sum!E151,"*")</f>
        <v>*</v>
      </c>
      <c r="AH158" s="1" t="s">
        <v>137</v>
      </c>
      <c r="AI158" s="1" t="s">
        <v>138</v>
      </c>
      <c r="AJ158" s="1">
        <v>2025</v>
      </c>
      <c r="AK158" s="1" t="str">
        <f>IF(sum!A151="ON",sum!B151,"*")</f>
        <v>*</v>
      </c>
      <c r="AL158" s="1"/>
      <c r="AM158" s="1" t="str">
        <f>IF(sum!A151="ON",sum!E151,"*")</f>
        <v>*</v>
      </c>
      <c r="AP158" s="1" t="s">
        <v>137</v>
      </c>
      <c r="AQ158" s="1" t="s">
        <v>138</v>
      </c>
      <c r="AR158" s="1">
        <v>2025</v>
      </c>
      <c r="AS158" s="1" t="str">
        <f>IF(sum!A151="QU",sum!B151,"*")</f>
        <v>*</v>
      </c>
      <c r="AT158" s="1"/>
      <c r="AU158" s="1" t="str">
        <f>IF(sum!A151="QU",sum!E151,"*")</f>
        <v>*</v>
      </c>
      <c r="AX158" s="1" t="s">
        <v>137</v>
      </c>
      <c r="AY158" s="1" t="s">
        <v>138</v>
      </c>
      <c r="AZ158" s="1">
        <v>2025</v>
      </c>
      <c r="BA158" s="1" t="str">
        <f>IF(sum!A151="SA",sum!B151,"*")</f>
        <v>*</v>
      </c>
      <c r="BB158" s="1"/>
      <c r="BC158" s="1" t="str">
        <f>IF(sum!A151="SA",sum!E151,"*")</f>
        <v>*</v>
      </c>
    </row>
    <row r="159" spans="2:55">
      <c r="B159" s="4" t="s">
        <v>137</v>
      </c>
      <c r="C159" s="4" t="s">
        <v>138</v>
      </c>
      <c r="D159" s="4">
        <v>2025</v>
      </c>
      <c r="J159" s="4" t="s">
        <v>137</v>
      </c>
      <c r="K159" s="4" t="s">
        <v>138</v>
      </c>
      <c r="L159" s="4">
        <v>2025</v>
      </c>
      <c r="M159" s="1" t="str">
        <f>IF(sum!A152="AT",sum!B152,"*")</f>
        <v>OS-WaterHeat_ELE1</v>
      </c>
      <c r="N159" s="1"/>
      <c r="O159" s="1">
        <f>IF(sum!A152="AT",sum!E152,"*")</f>
        <v>1.6909744240118402E-2</v>
      </c>
      <c r="R159" s="4" t="s">
        <v>137</v>
      </c>
      <c r="S159" s="4" t="s">
        <v>138</v>
      </c>
      <c r="T159" s="4">
        <v>2025</v>
      </c>
      <c r="U159" s="1" t="str">
        <f>IF(sum!A152="BC",sum!B152,"*")</f>
        <v>*</v>
      </c>
      <c r="V159" s="1"/>
      <c r="W159" s="1" t="str">
        <f>IF(sum!A152="BC",sum!E152,"*")</f>
        <v>*</v>
      </c>
      <c r="Z159" s="4" t="s">
        <v>137</v>
      </c>
      <c r="AA159" s="4" t="s">
        <v>138</v>
      </c>
      <c r="AB159" s="4">
        <v>2025</v>
      </c>
      <c r="AC159" s="1" t="str">
        <f>IF(sum!A152="MA",sum!B152,"*")</f>
        <v>*</v>
      </c>
      <c r="AD159" s="1"/>
      <c r="AE159" s="1" t="str">
        <f>IF(sum!A152="MA",sum!E152,"*")</f>
        <v>*</v>
      </c>
      <c r="AH159" s="4" t="s">
        <v>137</v>
      </c>
      <c r="AI159" s="4" t="s">
        <v>138</v>
      </c>
      <c r="AJ159" s="4">
        <v>2025</v>
      </c>
      <c r="AK159" s="1" t="str">
        <f>IF(sum!A152="ON",sum!B152,"*")</f>
        <v>*</v>
      </c>
      <c r="AL159" s="1"/>
      <c r="AM159" s="1" t="str">
        <f>IF(sum!A152="ON",sum!E152,"*")</f>
        <v>*</v>
      </c>
      <c r="AP159" s="4" t="s">
        <v>137</v>
      </c>
      <c r="AQ159" s="4" t="s">
        <v>138</v>
      </c>
      <c r="AR159" s="4">
        <v>2025</v>
      </c>
      <c r="AS159" s="1" t="str">
        <f>IF(sum!A152="QU",sum!B152,"*")</f>
        <v>*</v>
      </c>
      <c r="AT159" s="1"/>
      <c r="AU159" s="1" t="str">
        <f>IF(sum!A152="QU",sum!E152,"*")</f>
        <v>*</v>
      </c>
      <c r="AX159" s="4" t="s">
        <v>137</v>
      </c>
      <c r="AY159" s="4" t="s">
        <v>138</v>
      </c>
      <c r="AZ159" s="4">
        <v>2025</v>
      </c>
      <c r="BA159" s="1" t="str">
        <f>IF(sum!A152="SA",sum!B152,"*")</f>
        <v>*</v>
      </c>
      <c r="BB159" s="1"/>
      <c r="BC159" s="1" t="str">
        <f>IF(sum!A152="SA",sum!E152,"*")</f>
        <v>*</v>
      </c>
    </row>
    <row r="160" spans="2:55">
      <c r="B160" s="1" t="s">
        <v>137</v>
      </c>
      <c r="C160" s="1" t="s">
        <v>138</v>
      </c>
      <c r="D160" s="1">
        <v>2025</v>
      </c>
      <c r="J160" s="1" t="s">
        <v>137</v>
      </c>
      <c r="K160" s="1" t="s">
        <v>138</v>
      </c>
      <c r="L160" s="1">
        <v>2025</v>
      </c>
      <c r="M160" s="1" t="str">
        <f>IF(sum!A153="AT",sum!B153,"*")</f>
        <v>OTH-AuxiliaryEquip_ELE1</v>
      </c>
      <c r="N160" s="1"/>
      <c r="O160" s="1">
        <f>IF(sum!A153="AT",sum!E153,"*")</f>
        <v>1.6909744240118402E-2</v>
      </c>
      <c r="R160" s="1" t="s">
        <v>137</v>
      </c>
      <c r="S160" s="1" t="s">
        <v>138</v>
      </c>
      <c r="T160" s="1">
        <v>2025</v>
      </c>
      <c r="U160" s="1" t="str">
        <f>IF(sum!A153="BC",sum!B153,"*")</f>
        <v>*</v>
      </c>
      <c r="V160" s="1"/>
      <c r="W160" s="1" t="str">
        <f>IF(sum!A153="BC",sum!E153,"*")</f>
        <v>*</v>
      </c>
      <c r="Z160" s="1" t="s">
        <v>137</v>
      </c>
      <c r="AA160" s="1" t="s">
        <v>138</v>
      </c>
      <c r="AB160" s="1">
        <v>2025</v>
      </c>
      <c r="AC160" s="1" t="str">
        <f>IF(sum!A153="MA",sum!B153,"*")</f>
        <v>*</v>
      </c>
      <c r="AD160" s="1"/>
      <c r="AE160" s="1" t="str">
        <f>IF(sum!A153="MA",sum!E153,"*")</f>
        <v>*</v>
      </c>
      <c r="AH160" s="1" t="s">
        <v>137</v>
      </c>
      <c r="AI160" s="1" t="s">
        <v>138</v>
      </c>
      <c r="AJ160" s="1">
        <v>2025</v>
      </c>
      <c r="AK160" s="1" t="str">
        <f>IF(sum!A153="ON",sum!B153,"*")</f>
        <v>*</v>
      </c>
      <c r="AL160" s="1"/>
      <c r="AM160" s="1" t="str">
        <f>IF(sum!A153="ON",sum!E153,"*")</f>
        <v>*</v>
      </c>
      <c r="AP160" s="1" t="s">
        <v>137</v>
      </c>
      <c r="AQ160" s="1" t="s">
        <v>138</v>
      </c>
      <c r="AR160" s="1">
        <v>2025</v>
      </c>
      <c r="AS160" s="1" t="str">
        <f>IF(sum!A153="QU",sum!B153,"*")</f>
        <v>*</v>
      </c>
      <c r="AT160" s="1"/>
      <c r="AU160" s="1" t="str">
        <f>IF(sum!A153="QU",sum!E153,"*")</f>
        <v>*</v>
      </c>
      <c r="AX160" s="1" t="s">
        <v>137</v>
      </c>
      <c r="AY160" s="1" t="s">
        <v>138</v>
      </c>
      <c r="AZ160" s="1">
        <v>2025</v>
      </c>
      <c r="BA160" s="1" t="str">
        <f>IF(sum!A153="SA",sum!B153,"*")</f>
        <v>*</v>
      </c>
      <c r="BB160" s="1"/>
      <c r="BC160" s="1" t="str">
        <f>IF(sum!A153="SA",sum!E153,"*")</f>
        <v>*</v>
      </c>
    </row>
    <row r="161" spans="2:55">
      <c r="B161" s="1" t="s">
        <v>137</v>
      </c>
      <c r="C161" s="1" t="s">
        <v>138</v>
      </c>
      <c r="D161" s="1">
        <v>2025</v>
      </c>
      <c r="J161" s="1" t="s">
        <v>137</v>
      </c>
      <c r="K161" s="1" t="s">
        <v>138</v>
      </c>
      <c r="L161" s="1">
        <v>2025</v>
      </c>
      <c r="M161" s="1" t="str">
        <f>IF(sum!A154="AT",sum!B154,"*")</f>
        <v>OTH-Light_ELE1</v>
      </c>
      <c r="N161" s="1"/>
      <c r="O161" s="1">
        <f>IF(sum!A154="AT",sum!E154,"*")</f>
        <v>2.5364616360177599E-2</v>
      </c>
      <c r="R161" s="1" t="s">
        <v>137</v>
      </c>
      <c r="S161" s="1" t="s">
        <v>138</v>
      </c>
      <c r="T161" s="1">
        <v>2025</v>
      </c>
      <c r="U161" s="1" t="str">
        <f>IF(sum!A154="BC",sum!B154,"*")</f>
        <v>*</v>
      </c>
      <c r="V161" s="1"/>
      <c r="W161" s="1" t="str">
        <f>IF(sum!A154="BC",sum!E154,"*")</f>
        <v>*</v>
      </c>
      <c r="Z161" s="1" t="s">
        <v>137</v>
      </c>
      <c r="AA161" s="1" t="s">
        <v>138</v>
      </c>
      <c r="AB161" s="1">
        <v>2025</v>
      </c>
      <c r="AC161" s="1" t="str">
        <f>IF(sum!A154="MA",sum!B154,"*")</f>
        <v>*</v>
      </c>
      <c r="AD161" s="1"/>
      <c r="AE161" s="1" t="str">
        <f>IF(sum!A154="MA",sum!E154,"*")</f>
        <v>*</v>
      </c>
      <c r="AH161" s="1" t="s">
        <v>137</v>
      </c>
      <c r="AI161" s="1" t="s">
        <v>138</v>
      </c>
      <c r="AJ161" s="1">
        <v>2025</v>
      </c>
      <c r="AK161" s="1" t="str">
        <f>IF(sum!A154="ON",sum!B154,"*")</f>
        <v>*</v>
      </c>
      <c r="AL161" s="1"/>
      <c r="AM161" s="1" t="str">
        <f>IF(sum!A154="ON",sum!E154,"*")</f>
        <v>*</v>
      </c>
      <c r="AP161" s="4" t="s">
        <v>137</v>
      </c>
      <c r="AQ161" s="4" t="s">
        <v>138</v>
      </c>
      <c r="AR161" s="4">
        <v>2025</v>
      </c>
      <c r="AS161" s="1" t="str">
        <f>IF(sum!A154="QU",sum!B154,"*")</f>
        <v>*</v>
      </c>
      <c r="AT161" s="1"/>
      <c r="AU161" s="1" t="str">
        <f>IF(sum!A154="QU",sum!E154,"*")</f>
        <v>*</v>
      </c>
      <c r="AX161" s="1" t="s">
        <v>137</v>
      </c>
      <c r="AY161" s="1" t="s">
        <v>138</v>
      </c>
      <c r="AZ161" s="1">
        <v>2025</v>
      </c>
      <c r="BA161" s="1" t="str">
        <f>IF(sum!A154="SA",sum!B154,"*")</f>
        <v>*</v>
      </c>
      <c r="BB161" s="1"/>
      <c r="BC161" s="1" t="str">
        <f>IF(sum!A154="SA",sum!E154,"*")</f>
        <v>*</v>
      </c>
    </row>
    <row r="162" spans="2:55">
      <c r="B162" s="4" t="s">
        <v>137</v>
      </c>
      <c r="C162" s="4" t="s">
        <v>138</v>
      </c>
      <c r="D162" s="4">
        <v>2025</v>
      </c>
      <c r="J162" s="4" t="s">
        <v>137</v>
      </c>
      <c r="K162" s="4" t="s">
        <v>138</v>
      </c>
      <c r="L162" s="4">
        <v>2025</v>
      </c>
      <c r="M162" s="1" t="str">
        <f>IF(sum!A155="AT",sum!B155,"*")</f>
        <v>OTH-SpCool_ELE1</v>
      </c>
      <c r="N162" s="1"/>
      <c r="O162" s="1">
        <f>IF(sum!A155="AT",sum!E155,"*")</f>
        <v>1.26823081800888E-2</v>
      </c>
      <c r="R162" s="4" t="s">
        <v>137</v>
      </c>
      <c r="S162" s="4" t="s">
        <v>138</v>
      </c>
      <c r="T162" s="4">
        <v>2025</v>
      </c>
      <c r="U162" s="1" t="str">
        <f>IF(sum!A155="BC",sum!B155,"*")</f>
        <v>*</v>
      </c>
      <c r="V162" s="1"/>
      <c r="W162" s="1" t="str">
        <f>IF(sum!A155="BC",sum!E155,"*")</f>
        <v>*</v>
      </c>
      <c r="Z162" s="4" t="s">
        <v>137</v>
      </c>
      <c r="AA162" s="4" t="s">
        <v>138</v>
      </c>
      <c r="AB162" s="4">
        <v>2025</v>
      </c>
      <c r="AC162" s="1" t="str">
        <f>IF(sum!A155="MA",sum!B155,"*")</f>
        <v>*</v>
      </c>
      <c r="AD162" s="1"/>
      <c r="AE162" s="1" t="str">
        <f>IF(sum!A155="MA",sum!E155,"*")</f>
        <v>*</v>
      </c>
      <c r="AH162" s="4" t="s">
        <v>137</v>
      </c>
      <c r="AI162" s="4" t="s">
        <v>138</v>
      </c>
      <c r="AJ162" s="4">
        <v>2025</v>
      </c>
      <c r="AK162" s="1" t="str">
        <f>IF(sum!A155="ON",sum!B155,"*")</f>
        <v>*</v>
      </c>
      <c r="AL162" s="1"/>
      <c r="AM162" s="1" t="str">
        <f>IF(sum!A155="ON",sum!E155,"*")</f>
        <v>*</v>
      </c>
      <c r="AP162" s="1" t="s">
        <v>137</v>
      </c>
      <c r="AQ162" s="1" t="s">
        <v>138</v>
      </c>
      <c r="AR162" s="1">
        <v>2025</v>
      </c>
      <c r="AS162" s="1" t="str">
        <f>IF(sum!A155="QU",sum!B155,"*")</f>
        <v>*</v>
      </c>
      <c r="AT162" s="1"/>
      <c r="AU162" s="1" t="str">
        <f>IF(sum!A155="QU",sum!E155,"*")</f>
        <v>*</v>
      </c>
      <c r="AX162" s="4" t="s">
        <v>137</v>
      </c>
      <c r="AY162" s="4" t="s">
        <v>138</v>
      </c>
      <c r="AZ162" s="4">
        <v>2025</v>
      </c>
      <c r="BA162" s="1" t="str">
        <f>IF(sum!A155="SA",sum!B155,"*")</f>
        <v>*</v>
      </c>
      <c r="BB162" s="1"/>
      <c r="BC162" s="1" t="str">
        <f>IF(sum!A155="SA",sum!E155,"*")</f>
        <v>*</v>
      </c>
    </row>
    <row r="163" spans="2:55">
      <c r="B163" s="1" t="s">
        <v>137</v>
      </c>
      <c r="C163" s="1" t="s">
        <v>138</v>
      </c>
      <c r="D163" s="1">
        <v>2025</v>
      </c>
      <c r="J163" s="1" t="s">
        <v>137</v>
      </c>
      <c r="K163" s="1" t="s">
        <v>138</v>
      </c>
      <c r="L163" s="1">
        <v>2025</v>
      </c>
      <c r="M163" s="1" t="str">
        <f>IF(sum!A156="AT",sum!B156,"*")</f>
        <v>OTH-SpHeat_ELE1</v>
      </c>
      <c r="N163" s="1"/>
      <c r="O163" s="1">
        <f>IF(sum!A156="AT",sum!E156,"*")</f>
        <v>2.2546325653491101E-2</v>
      </c>
      <c r="R163" s="1" t="s">
        <v>137</v>
      </c>
      <c r="S163" s="1" t="s">
        <v>138</v>
      </c>
      <c r="T163" s="1">
        <v>2025</v>
      </c>
      <c r="U163" s="1" t="str">
        <f>IF(sum!A156="BC",sum!B156,"*")</f>
        <v>*</v>
      </c>
      <c r="V163" s="1"/>
      <c r="W163" s="1" t="str">
        <f>IF(sum!A156="BC",sum!E156,"*")</f>
        <v>*</v>
      </c>
      <c r="Z163" s="1" t="s">
        <v>137</v>
      </c>
      <c r="AA163" s="1" t="s">
        <v>138</v>
      </c>
      <c r="AB163" s="1">
        <v>2025</v>
      </c>
      <c r="AC163" s="1" t="str">
        <f>IF(sum!A156="MA",sum!B156,"*")</f>
        <v>*</v>
      </c>
      <c r="AD163" s="1"/>
      <c r="AE163" s="1" t="str">
        <f>IF(sum!A156="MA",sum!E156,"*")</f>
        <v>*</v>
      </c>
      <c r="AH163" s="1" t="s">
        <v>137</v>
      </c>
      <c r="AI163" s="1" t="s">
        <v>138</v>
      </c>
      <c r="AJ163" s="1">
        <v>2025</v>
      </c>
      <c r="AK163" s="1" t="str">
        <f>IF(sum!A156="ON",sum!B156,"*")</f>
        <v>*</v>
      </c>
      <c r="AL163" s="1"/>
      <c r="AM163" s="1" t="str">
        <f>IF(sum!A156="ON",sum!E156,"*")</f>
        <v>*</v>
      </c>
      <c r="AP163" s="4" t="s">
        <v>137</v>
      </c>
      <c r="AQ163" s="4" t="s">
        <v>138</v>
      </c>
      <c r="AR163" s="4">
        <v>2025</v>
      </c>
      <c r="AS163" s="1" t="str">
        <f>IF(sum!A156="QU",sum!B156,"*")</f>
        <v>*</v>
      </c>
      <c r="AT163" s="1"/>
      <c r="AU163" s="1" t="str">
        <f>IF(sum!A156="QU",sum!E156,"*")</f>
        <v>*</v>
      </c>
      <c r="AX163" s="1" t="s">
        <v>137</v>
      </c>
      <c r="AY163" s="1" t="s">
        <v>138</v>
      </c>
      <c r="AZ163" s="1">
        <v>2025</v>
      </c>
      <c r="BA163" s="1" t="str">
        <f>IF(sum!A156="SA",sum!B156,"*")</f>
        <v>*</v>
      </c>
      <c r="BB163" s="1"/>
      <c r="BC163" s="1" t="str">
        <f>IF(sum!A156="SA",sum!E156,"*")</f>
        <v>*</v>
      </c>
    </row>
    <row r="164" spans="2:55">
      <c r="B164" s="1" t="s">
        <v>137</v>
      </c>
      <c r="C164" s="1" t="s">
        <v>138</v>
      </c>
      <c r="D164" s="1">
        <v>2025</v>
      </c>
      <c r="J164" s="1" t="s">
        <v>137</v>
      </c>
      <c r="K164" s="1" t="s">
        <v>138</v>
      </c>
      <c r="L164" s="1">
        <v>2025</v>
      </c>
      <c r="M164" s="1" t="str">
        <f>IF(sum!A157="AT",sum!B157,"*")</f>
        <v>R_ES-APP-CD_ELC1</v>
      </c>
      <c r="N164" s="1"/>
      <c r="O164" s="1">
        <f>IF(sum!A157="AT",sum!E157,"*")</f>
        <v>1.1042504591876201</v>
      </c>
      <c r="R164" s="1" t="s">
        <v>137</v>
      </c>
      <c r="S164" s="1" t="s">
        <v>138</v>
      </c>
      <c r="T164" s="1">
        <v>2025</v>
      </c>
      <c r="U164" s="1" t="str">
        <f>IF(sum!A157="BC",sum!B157,"*")</f>
        <v>*</v>
      </c>
      <c r="V164" s="1"/>
      <c r="W164" s="1" t="str">
        <f>IF(sum!A157="BC",sum!E157,"*")</f>
        <v>*</v>
      </c>
      <c r="Z164" s="1" t="s">
        <v>137</v>
      </c>
      <c r="AA164" s="1" t="s">
        <v>138</v>
      </c>
      <c r="AB164" s="1">
        <v>2025</v>
      </c>
      <c r="AC164" s="1" t="str">
        <f>IF(sum!A157="MA",sum!B157,"*")</f>
        <v>*</v>
      </c>
      <c r="AD164" s="1"/>
      <c r="AE164" s="1" t="str">
        <f>IF(sum!A157="MA",sum!E157,"*")</f>
        <v>*</v>
      </c>
      <c r="AH164" s="1" t="s">
        <v>137</v>
      </c>
      <c r="AI164" s="1" t="s">
        <v>138</v>
      </c>
      <c r="AJ164" s="1">
        <v>2025</v>
      </c>
      <c r="AK164" s="1" t="str">
        <f>IF(sum!A157="ON",sum!B157,"*")</f>
        <v>*</v>
      </c>
      <c r="AL164" s="1"/>
      <c r="AM164" s="1" t="str">
        <f>IF(sum!A157="ON",sum!E157,"*")</f>
        <v>*</v>
      </c>
      <c r="AP164" s="1" t="s">
        <v>137</v>
      </c>
      <c r="AQ164" s="1" t="s">
        <v>138</v>
      </c>
      <c r="AR164" s="1">
        <v>2025</v>
      </c>
      <c r="AS164" s="1" t="str">
        <f>IF(sum!A157="QU",sum!B157,"*")</f>
        <v>*</v>
      </c>
      <c r="AT164" s="1"/>
      <c r="AU164" s="1" t="str">
        <f>IF(sum!A157="QU",sum!E157,"*")</f>
        <v>*</v>
      </c>
      <c r="AX164" s="1" t="s">
        <v>137</v>
      </c>
      <c r="AY164" s="1" t="s">
        <v>138</v>
      </c>
      <c r="AZ164" s="1">
        <v>2025</v>
      </c>
      <c r="BA164" s="1" t="str">
        <f>IF(sum!A157="SA",sum!B157,"*")</f>
        <v>*</v>
      </c>
      <c r="BB164" s="1"/>
      <c r="BC164" s="1" t="str">
        <f>IF(sum!A157="SA",sum!E157,"*")</f>
        <v>*</v>
      </c>
    </row>
    <row r="165" spans="2:55">
      <c r="B165" s="4" t="s">
        <v>137</v>
      </c>
      <c r="C165" s="4" t="s">
        <v>138</v>
      </c>
      <c r="D165" s="4">
        <v>2025</v>
      </c>
      <c r="J165" s="4" t="s">
        <v>137</v>
      </c>
      <c r="K165" s="4" t="s">
        <v>138</v>
      </c>
      <c r="L165" s="4">
        <v>2025</v>
      </c>
      <c r="M165" s="1" t="str">
        <f>IF(sum!A158="AT",sum!B158,"*")</f>
        <v>R_ES-APP-CW_ELC1</v>
      </c>
      <c r="N165" s="1"/>
      <c r="O165" s="1">
        <f>IF(sum!A158="AT",sum!E158,"*")</f>
        <v>0.13956328639288601</v>
      </c>
      <c r="R165" s="4" t="s">
        <v>137</v>
      </c>
      <c r="S165" s="4" t="s">
        <v>138</v>
      </c>
      <c r="T165" s="4">
        <v>2025</v>
      </c>
      <c r="U165" s="1" t="str">
        <f>IF(sum!A158="BC",sum!B158,"*")</f>
        <v>*</v>
      </c>
      <c r="V165" s="1"/>
      <c r="W165" s="1" t="str">
        <f>IF(sum!A158="BC",sum!E158,"*")</f>
        <v>*</v>
      </c>
      <c r="Z165" s="4" t="s">
        <v>137</v>
      </c>
      <c r="AA165" s="4" t="s">
        <v>138</v>
      </c>
      <c r="AB165" s="4">
        <v>2025</v>
      </c>
      <c r="AC165" s="1" t="str">
        <f>IF(sum!A158="MA",sum!B158,"*")</f>
        <v>*</v>
      </c>
      <c r="AD165" s="1"/>
      <c r="AE165" s="1" t="str">
        <f>IF(sum!A158="MA",sum!E158,"*")</f>
        <v>*</v>
      </c>
      <c r="AH165" s="4" t="s">
        <v>137</v>
      </c>
      <c r="AI165" s="4" t="s">
        <v>138</v>
      </c>
      <c r="AJ165" s="4">
        <v>2025</v>
      </c>
      <c r="AK165" s="1" t="str">
        <f>IF(sum!A158="ON",sum!B158,"*")</f>
        <v>*</v>
      </c>
      <c r="AL165" s="1"/>
      <c r="AM165" s="1" t="str">
        <f>IF(sum!A158="ON",sum!E158,"*")</f>
        <v>*</v>
      </c>
      <c r="AP165" s="4" t="s">
        <v>137</v>
      </c>
      <c r="AQ165" s="4" t="s">
        <v>138</v>
      </c>
      <c r="AR165" s="4">
        <v>2025</v>
      </c>
      <c r="AS165" s="1" t="str">
        <f>IF(sum!A158="QU",sum!B158,"*")</f>
        <v>*</v>
      </c>
      <c r="AT165" s="1"/>
      <c r="AU165" s="1" t="str">
        <f>IF(sum!A158="QU",sum!E158,"*")</f>
        <v>*</v>
      </c>
      <c r="AX165" s="4" t="s">
        <v>137</v>
      </c>
      <c r="AY165" s="4" t="s">
        <v>138</v>
      </c>
      <c r="AZ165" s="4">
        <v>2025</v>
      </c>
      <c r="BA165" s="1" t="str">
        <f>IF(sum!A158="SA",sum!B158,"*")</f>
        <v>*</v>
      </c>
      <c r="BB165" s="1"/>
      <c r="BC165" s="1" t="str">
        <f>IF(sum!A158="SA",sum!E158,"*")</f>
        <v>*</v>
      </c>
    </row>
    <row r="166" spans="2:55">
      <c r="B166" s="1" t="s">
        <v>137</v>
      </c>
      <c r="C166" s="1" t="s">
        <v>138</v>
      </c>
      <c r="D166" s="1">
        <v>2025</v>
      </c>
      <c r="J166" s="1" t="s">
        <v>137</v>
      </c>
      <c r="K166" s="1" t="s">
        <v>138</v>
      </c>
      <c r="L166" s="1">
        <v>2025</v>
      </c>
      <c r="M166" s="1" t="str">
        <f>IF(sum!A159="AT",sum!B159,"*")</f>
        <v>R_ES-APP-DW_ELC1</v>
      </c>
      <c r="N166" s="1"/>
      <c r="O166" s="1">
        <f>IF(sum!A159="AT",sum!E159,"*")</f>
        <v>0.377096629479791</v>
      </c>
      <c r="R166" s="1" t="s">
        <v>137</v>
      </c>
      <c r="S166" s="1" t="s">
        <v>138</v>
      </c>
      <c r="T166" s="1">
        <v>2025</v>
      </c>
      <c r="U166" s="1" t="str">
        <f>IF(sum!A159="BC",sum!B159,"*")</f>
        <v>*</v>
      </c>
      <c r="V166" s="1"/>
      <c r="W166" s="1" t="str">
        <f>IF(sum!A159="BC",sum!E159,"*")</f>
        <v>*</v>
      </c>
      <c r="Z166" s="1" t="s">
        <v>137</v>
      </c>
      <c r="AA166" s="1" t="s">
        <v>138</v>
      </c>
      <c r="AB166" s="1">
        <v>2025</v>
      </c>
      <c r="AC166" s="1" t="str">
        <f>IF(sum!A159="MA",sum!B159,"*")</f>
        <v>*</v>
      </c>
      <c r="AD166" s="1"/>
      <c r="AE166" s="1" t="str">
        <f>IF(sum!A159="MA",sum!E159,"*")</f>
        <v>*</v>
      </c>
      <c r="AH166" s="1" t="s">
        <v>137</v>
      </c>
      <c r="AI166" s="1" t="s">
        <v>138</v>
      </c>
      <c r="AJ166" s="1">
        <v>2025</v>
      </c>
      <c r="AK166" s="1" t="str">
        <f>IF(sum!A159="ON",sum!B159,"*")</f>
        <v>*</v>
      </c>
      <c r="AL166" s="1"/>
      <c r="AM166" s="1" t="str">
        <f>IF(sum!A159="ON",sum!E159,"*")</f>
        <v>*</v>
      </c>
      <c r="AP166" s="1" t="s">
        <v>137</v>
      </c>
      <c r="AQ166" s="1" t="s">
        <v>138</v>
      </c>
      <c r="AR166" s="1">
        <v>2025</v>
      </c>
      <c r="AS166" s="1" t="str">
        <f>IF(sum!A159="QU",sum!B159,"*")</f>
        <v>*</v>
      </c>
      <c r="AT166" s="1"/>
      <c r="AU166" s="1" t="str">
        <f>IF(sum!A159="QU",sum!E159,"*")</f>
        <v>*</v>
      </c>
      <c r="AX166" s="1" t="s">
        <v>137</v>
      </c>
      <c r="AY166" s="1" t="s">
        <v>138</v>
      </c>
      <c r="AZ166" s="1">
        <v>2025</v>
      </c>
      <c r="BA166" s="1" t="str">
        <f>IF(sum!A159="SA",sum!B159,"*")</f>
        <v>*</v>
      </c>
      <c r="BB166" s="1"/>
      <c r="BC166" s="1" t="str">
        <f>IF(sum!A159="SA",sum!E159,"*")</f>
        <v>*</v>
      </c>
    </row>
    <row r="167" spans="2:55">
      <c r="B167" s="1" t="s">
        <v>137</v>
      </c>
      <c r="C167" s="1" t="s">
        <v>138</v>
      </c>
      <c r="D167" s="1">
        <v>2025</v>
      </c>
      <c r="J167" s="1" t="s">
        <v>137</v>
      </c>
      <c r="K167" s="1" t="s">
        <v>138</v>
      </c>
      <c r="L167" s="1">
        <v>2025</v>
      </c>
      <c r="M167" s="1" t="str">
        <f>IF(sum!A160="AT",sum!B160,"*")</f>
        <v>R_ES-APP-FR_ELC1</v>
      </c>
      <c r="N167" s="1"/>
      <c r="O167" s="1">
        <f>IF(sum!A160="AT",sum!E160,"*")</f>
        <v>9.7184917459371301E-2</v>
      </c>
      <c r="R167" s="1" t="s">
        <v>137</v>
      </c>
      <c r="S167" s="1" t="s">
        <v>138</v>
      </c>
      <c r="T167" s="1">
        <v>2025</v>
      </c>
      <c r="U167" s="1" t="str">
        <f>IF(sum!A160="BC",sum!B160,"*")</f>
        <v>*</v>
      </c>
      <c r="V167" s="1"/>
      <c r="W167" s="1" t="str">
        <f>IF(sum!A160="BC",sum!E160,"*")</f>
        <v>*</v>
      </c>
      <c r="Z167" s="1" t="s">
        <v>137</v>
      </c>
      <c r="AA167" s="1" t="s">
        <v>138</v>
      </c>
      <c r="AB167" s="1">
        <v>2025</v>
      </c>
      <c r="AC167" s="1" t="str">
        <f>IF(sum!A160="MA",sum!B160,"*")</f>
        <v>*</v>
      </c>
      <c r="AD167" s="1"/>
      <c r="AE167" s="1" t="str">
        <f>IF(sum!A160="MA",sum!E160,"*")</f>
        <v>*</v>
      </c>
      <c r="AH167" s="1" t="s">
        <v>137</v>
      </c>
      <c r="AI167" s="1" t="s">
        <v>138</v>
      </c>
      <c r="AJ167" s="1">
        <v>2025</v>
      </c>
      <c r="AK167" s="1" t="str">
        <f>IF(sum!A160="ON",sum!B160,"*")</f>
        <v>*</v>
      </c>
      <c r="AL167" s="1"/>
      <c r="AM167" s="1" t="str">
        <f>IF(sum!A160="ON",sum!E160,"*")</f>
        <v>*</v>
      </c>
      <c r="AP167" s="4" t="s">
        <v>137</v>
      </c>
      <c r="AQ167" s="4" t="s">
        <v>138</v>
      </c>
      <c r="AR167" s="4">
        <v>2025</v>
      </c>
      <c r="AS167" s="1" t="str">
        <f>IF(sum!A160="QU",sum!B160,"*")</f>
        <v>*</v>
      </c>
      <c r="AT167" s="1"/>
      <c r="AU167" s="1" t="str">
        <f>IF(sum!A160="QU",sum!E160,"*")</f>
        <v>*</v>
      </c>
      <c r="AX167" s="1" t="s">
        <v>137</v>
      </c>
      <c r="AY167" s="1" t="s">
        <v>138</v>
      </c>
      <c r="AZ167" s="1">
        <v>2025</v>
      </c>
      <c r="BA167" s="1" t="str">
        <f>IF(sum!A160="SA",sum!B160,"*")</f>
        <v>*</v>
      </c>
      <c r="BB167" s="1"/>
      <c r="BC167" s="1" t="str">
        <f>IF(sum!A160="SA",sum!E160,"*")</f>
        <v>*</v>
      </c>
    </row>
    <row r="168" spans="2:55">
      <c r="B168" s="4" t="s">
        <v>137</v>
      </c>
      <c r="C168" s="4" t="s">
        <v>138</v>
      </c>
      <c r="D168" s="4">
        <v>2025</v>
      </c>
      <c r="J168" s="4" t="s">
        <v>137</v>
      </c>
      <c r="K168" s="4" t="s">
        <v>138</v>
      </c>
      <c r="L168" s="4">
        <v>2025</v>
      </c>
      <c r="M168" s="1" t="str">
        <f>IF(sum!A161="AT",sum!B161,"*")</f>
        <v>R_ES-APP-OTH_ELC1</v>
      </c>
      <c r="N168" s="1"/>
      <c r="O168" s="1">
        <f>IF(sum!A161="AT",sum!E161,"*")</f>
        <v>1.19316269007705</v>
      </c>
      <c r="R168" s="4" t="s">
        <v>137</v>
      </c>
      <c r="S168" s="4" t="s">
        <v>138</v>
      </c>
      <c r="T168" s="4">
        <v>2025</v>
      </c>
      <c r="U168" s="1" t="str">
        <f>IF(sum!A161="BC",sum!B161,"*")</f>
        <v>*</v>
      </c>
      <c r="V168" s="1"/>
      <c r="W168" s="1" t="str">
        <f>IF(sum!A161="BC",sum!E161,"*")</f>
        <v>*</v>
      </c>
      <c r="Z168" s="4" t="s">
        <v>137</v>
      </c>
      <c r="AA168" s="4" t="s">
        <v>138</v>
      </c>
      <c r="AB168" s="4">
        <v>2025</v>
      </c>
      <c r="AC168" s="1" t="str">
        <f>IF(sum!A161="MA",sum!B161,"*")</f>
        <v>*</v>
      </c>
      <c r="AD168" s="1"/>
      <c r="AE168" s="1" t="str">
        <f>IF(sum!A161="MA",sum!E161,"*")</f>
        <v>*</v>
      </c>
      <c r="AH168" s="4" t="s">
        <v>137</v>
      </c>
      <c r="AI168" s="4" t="s">
        <v>138</v>
      </c>
      <c r="AJ168" s="4">
        <v>2025</v>
      </c>
      <c r="AK168" s="1" t="str">
        <f>IF(sum!A161="ON",sum!B161,"*")</f>
        <v>*</v>
      </c>
      <c r="AL168" s="1"/>
      <c r="AM168" s="1" t="str">
        <f>IF(sum!A161="ON",sum!E161,"*")</f>
        <v>*</v>
      </c>
      <c r="AP168" s="1" t="s">
        <v>137</v>
      </c>
      <c r="AQ168" s="1" t="s">
        <v>138</v>
      </c>
      <c r="AR168" s="1">
        <v>2025</v>
      </c>
      <c r="AS168" s="1" t="str">
        <f>IF(sum!A161="QU",sum!B161,"*")</f>
        <v>*</v>
      </c>
      <c r="AT168" s="1"/>
      <c r="AU168" s="1" t="str">
        <f>IF(sum!A161="QU",sum!E161,"*")</f>
        <v>*</v>
      </c>
      <c r="AX168" s="4" t="s">
        <v>137</v>
      </c>
      <c r="AY168" s="4" t="s">
        <v>138</v>
      </c>
      <c r="AZ168" s="4">
        <v>2025</v>
      </c>
      <c r="BA168" s="1" t="str">
        <f>IF(sum!A161="SA",sum!B161,"*")</f>
        <v>*</v>
      </c>
      <c r="BB168" s="1"/>
      <c r="BC168" s="1" t="str">
        <f>IF(sum!A161="SA",sum!E161,"*")</f>
        <v>*</v>
      </c>
    </row>
    <row r="169" spans="2:55">
      <c r="B169" s="1" t="s">
        <v>137</v>
      </c>
      <c r="C169" s="1" t="s">
        <v>138</v>
      </c>
      <c r="D169" s="1">
        <v>2025</v>
      </c>
      <c r="J169" s="1" t="s">
        <v>137</v>
      </c>
      <c r="K169" s="1" t="s">
        <v>138</v>
      </c>
      <c r="L169" s="1">
        <v>2025</v>
      </c>
      <c r="M169" s="1" t="str">
        <f>IF(sum!A162="AT",sum!B162,"*")</f>
        <v>R_ES-APP-RA_ELC1</v>
      </c>
      <c r="N169" s="1"/>
      <c r="O169" s="1">
        <f>IF(sum!A162="AT",sum!E162,"*")</f>
        <v>0.79279912961930399</v>
      </c>
      <c r="R169" s="1" t="s">
        <v>137</v>
      </c>
      <c r="S169" s="1" t="s">
        <v>138</v>
      </c>
      <c r="T169" s="1">
        <v>2025</v>
      </c>
      <c r="U169" s="1" t="str">
        <f>IF(sum!A162="BC",sum!B162,"*")</f>
        <v>*</v>
      </c>
      <c r="V169" s="1"/>
      <c r="W169" s="1" t="str">
        <f>IF(sum!A162="BC",sum!E162,"*")</f>
        <v>*</v>
      </c>
      <c r="Z169" s="1" t="s">
        <v>137</v>
      </c>
      <c r="AA169" s="1" t="s">
        <v>138</v>
      </c>
      <c r="AB169" s="1">
        <v>2025</v>
      </c>
      <c r="AC169" s="1" t="str">
        <f>IF(sum!A162="MA",sum!B162,"*")</f>
        <v>*</v>
      </c>
      <c r="AD169" s="1"/>
      <c r="AE169" s="1" t="str">
        <f>IF(sum!A162="MA",sum!E162,"*")</f>
        <v>*</v>
      </c>
      <c r="AH169" s="1" t="s">
        <v>137</v>
      </c>
      <c r="AI169" s="1" t="s">
        <v>138</v>
      </c>
      <c r="AJ169" s="1">
        <v>2025</v>
      </c>
      <c r="AK169" s="1" t="str">
        <f>IF(sum!A162="ON",sum!B162,"*")</f>
        <v>*</v>
      </c>
      <c r="AL169" s="1"/>
      <c r="AM169" s="1" t="str">
        <f>IF(sum!A162="ON",sum!E162,"*")</f>
        <v>*</v>
      </c>
      <c r="AP169" s="4" t="s">
        <v>137</v>
      </c>
      <c r="AQ169" s="4" t="s">
        <v>138</v>
      </c>
      <c r="AR169" s="4">
        <v>2025</v>
      </c>
      <c r="AS169" s="1" t="str">
        <f>IF(sum!A162="QU",sum!B162,"*")</f>
        <v>*</v>
      </c>
      <c r="AT169" s="1"/>
      <c r="AU169" s="1" t="str">
        <f>IF(sum!A162="QU",sum!E162,"*")</f>
        <v>*</v>
      </c>
      <c r="AX169" s="1" t="s">
        <v>137</v>
      </c>
      <c r="AY169" s="1" t="s">
        <v>138</v>
      </c>
      <c r="AZ169" s="1">
        <v>2025</v>
      </c>
      <c r="BA169" s="1" t="str">
        <f>IF(sum!A162="SA",sum!B162,"*")</f>
        <v>*</v>
      </c>
      <c r="BB169" s="1"/>
      <c r="BC169" s="1" t="str">
        <f>IF(sum!A162="SA",sum!E162,"*")</f>
        <v>*</v>
      </c>
    </row>
    <row r="170" spans="2:55">
      <c r="B170" s="1" t="s">
        <v>137</v>
      </c>
      <c r="C170" s="1" t="s">
        <v>138</v>
      </c>
      <c r="D170" s="1">
        <v>2025</v>
      </c>
      <c r="J170" s="1" t="s">
        <v>137</v>
      </c>
      <c r="K170" s="1" t="s">
        <v>138</v>
      </c>
      <c r="L170" s="1">
        <v>2025</v>
      </c>
      <c r="M170" s="1" t="str">
        <f>IF(sum!A163="AT",sum!B163,"*")</f>
        <v>R_ES-APP-RE_ELC1</v>
      </c>
      <c r="N170" s="1"/>
      <c r="O170" s="1">
        <f>IF(sum!A163="AT",sum!E163,"*")</f>
        <v>0.23247781240527399</v>
      </c>
      <c r="R170" s="1" t="s">
        <v>137</v>
      </c>
      <c r="S170" s="1" t="s">
        <v>138</v>
      </c>
      <c r="T170" s="1">
        <v>2025</v>
      </c>
      <c r="U170" s="1" t="str">
        <f>IF(sum!A163="BC",sum!B163,"*")</f>
        <v>*</v>
      </c>
      <c r="V170" s="1"/>
      <c r="W170" s="1" t="str">
        <f>IF(sum!A163="BC",sum!E163,"*")</f>
        <v>*</v>
      </c>
      <c r="Z170" s="1" t="s">
        <v>137</v>
      </c>
      <c r="AA170" s="1" t="s">
        <v>138</v>
      </c>
      <c r="AB170" s="1">
        <v>2025</v>
      </c>
      <c r="AC170" s="1" t="str">
        <f>IF(sum!A163="MA",sum!B163,"*")</f>
        <v>*</v>
      </c>
      <c r="AD170" s="1"/>
      <c r="AE170" s="1" t="str">
        <f>IF(sum!A163="MA",sum!E163,"*")</f>
        <v>*</v>
      </c>
      <c r="AH170" s="1" t="s">
        <v>137</v>
      </c>
      <c r="AI170" s="1" t="s">
        <v>138</v>
      </c>
      <c r="AJ170" s="1">
        <v>2025</v>
      </c>
      <c r="AK170" s="1" t="str">
        <f>IF(sum!A163="ON",sum!B163,"*")</f>
        <v>*</v>
      </c>
      <c r="AL170" s="1"/>
      <c r="AM170" s="1" t="str">
        <f>IF(sum!A163="ON",sum!E163,"*")</f>
        <v>*</v>
      </c>
      <c r="AP170" s="1" t="s">
        <v>137</v>
      </c>
      <c r="AQ170" s="1" t="s">
        <v>138</v>
      </c>
      <c r="AR170" s="1">
        <v>2025</v>
      </c>
      <c r="AS170" s="1" t="str">
        <f>IF(sum!A163="QU",sum!B163,"*")</f>
        <v>*</v>
      </c>
      <c r="AT170" s="1"/>
      <c r="AU170" s="1" t="str">
        <f>IF(sum!A163="QU",sum!E163,"*")</f>
        <v>*</v>
      </c>
      <c r="AX170" s="1" t="s">
        <v>137</v>
      </c>
      <c r="AY170" s="1" t="s">
        <v>138</v>
      </c>
      <c r="AZ170" s="1">
        <v>2025</v>
      </c>
      <c r="BA170" s="1" t="str">
        <f>IF(sum!A163="SA",sum!B163,"*")</f>
        <v>*</v>
      </c>
      <c r="BB170" s="1"/>
      <c r="BC170" s="1" t="str">
        <f>IF(sum!A163="SA",sum!E163,"*")</f>
        <v>*</v>
      </c>
    </row>
    <row r="171" spans="2:55">
      <c r="B171" s="4" t="s">
        <v>137</v>
      </c>
      <c r="C171" s="4" t="s">
        <v>138</v>
      </c>
      <c r="D171" s="4">
        <v>2025</v>
      </c>
      <c r="J171" s="4" t="s">
        <v>137</v>
      </c>
      <c r="K171" s="4" t="s">
        <v>138</v>
      </c>
      <c r="L171" s="4">
        <v>2025</v>
      </c>
      <c r="M171" s="1" t="str">
        <f>IF(sum!A164="AT",sum!B164,"*")</f>
        <v>R_ES-LI_ELC1</v>
      </c>
      <c r="N171" s="1"/>
      <c r="O171" s="1">
        <f>IF(sum!A164="AT",sum!E164,"*")</f>
        <v>1.6238550806771801</v>
      </c>
      <c r="R171" s="4" t="s">
        <v>137</v>
      </c>
      <c r="S171" s="4" t="s">
        <v>138</v>
      </c>
      <c r="T171" s="4">
        <v>2025</v>
      </c>
      <c r="U171" s="1" t="str">
        <f>IF(sum!A164="BC",sum!B164,"*")</f>
        <v>*</v>
      </c>
      <c r="V171" s="1"/>
      <c r="W171" s="1" t="str">
        <f>IF(sum!A164="BC",sum!E164,"*")</f>
        <v>*</v>
      </c>
      <c r="Z171" s="4" t="s">
        <v>137</v>
      </c>
      <c r="AA171" s="4" t="s">
        <v>138</v>
      </c>
      <c r="AB171" s="4">
        <v>2025</v>
      </c>
      <c r="AC171" s="1" t="str">
        <f>IF(sum!A164="MA",sum!B164,"*")</f>
        <v>*</v>
      </c>
      <c r="AD171" s="1"/>
      <c r="AE171" s="1" t="str">
        <f>IF(sum!A164="MA",sum!E164,"*")</f>
        <v>*</v>
      </c>
      <c r="AH171" s="4" t="s">
        <v>137</v>
      </c>
      <c r="AI171" s="4" t="s">
        <v>138</v>
      </c>
      <c r="AJ171" s="4">
        <v>2025</v>
      </c>
      <c r="AK171" s="1" t="str">
        <f>IF(sum!A164="ON",sum!B164,"*")</f>
        <v>*</v>
      </c>
      <c r="AL171" s="1"/>
      <c r="AM171" s="1" t="str">
        <f>IF(sum!A164="ON",sum!E164,"*")</f>
        <v>*</v>
      </c>
      <c r="AP171" s="4" t="s">
        <v>137</v>
      </c>
      <c r="AQ171" s="4" t="s">
        <v>138</v>
      </c>
      <c r="AR171" s="4">
        <v>2025</v>
      </c>
      <c r="AS171" s="1" t="str">
        <f>IF(sum!A164="QU",sum!B164,"*")</f>
        <v>*</v>
      </c>
      <c r="AT171" s="1"/>
      <c r="AU171" s="1" t="str">
        <f>IF(sum!A164="QU",sum!E164,"*")</f>
        <v>*</v>
      </c>
      <c r="AX171" s="4" t="s">
        <v>137</v>
      </c>
      <c r="AY171" s="4" t="s">
        <v>138</v>
      </c>
      <c r="AZ171" s="4">
        <v>2025</v>
      </c>
      <c r="BA171" s="1" t="str">
        <f>IF(sum!A164="SA",sum!B164,"*")</f>
        <v>*</v>
      </c>
      <c r="BB171" s="1"/>
      <c r="BC171" s="1" t="str">
        <f>IF(sum!A164="SA",sum!E164,"*")</f>
        <v>*</v>
      </c>
    </row>
    <row r="172" spans="2:55">
      <c r="B172" s="1" t="s">
        <v>137</v>
      </c>
      <c r="C172" s="1" t="s">
        <v>138</v>
      </c>
      <c r="D172" s="1">
        <v>2025</v>
      </c>
      <c r="J172" s="1" t="s">
        <v>137</v>
      </c>
      <c r="K172" s="1" t="s">
        <v>138</v>
      </c>
      <c r="L172" s="1">
        <v>2025</v>
      </c>
      <c r="M172" s="1" t="str">
        <f>IF(sum!A165="AT",sum!B165,"*")</f>
        <v>R_ES-SC-AP_ELC1_ROOM_CENTRAL</v>
      </c>
      <c r="N172" s="1"/>
      <c r="O172" s="1">
        <f>IF(sum!A165="AT",sum!E165,"*")</f>
        <v>3.4080723273705198E-2</v>
      </c>
      <c r="R172" s="1" t="s">
        <v>137</v>
      </c>
      <c r="S172" s="1" t="s">
        <v>138</v>
      </c>
      <c r="T172" s="1">
        <v>2025</v>
      </c>
      <c r="U172" s="1" t="str">
        <f>IF(sum!A165="BC",sum!B165,"*")</f>
        <v>*</v>
      </c>
      <c r="V172" s="1"/>
      <c r="W172" s="1" t="str">
        <f>IF(sum!A165="BC",sum!E165,"*")</f>
        <v>*</v>
      </c>
      <c r="Z172" s="1" t="s">
        <v>137</v>
      </c>
      <c r="AA172" s="1" t="s">
        <v>138</v>
      </c>
      <c r="AB172" s="1">
        <v>2025</v>
      </c>
      <c r="AC172" s="1" t="str">
        <f>IF(sum!A165="MA",sum!B165,"*")</f>
        <v>*</v>
      </c>
      <c r="AD172" s="1"/>
      <c r="AE172" s="1" t="str">
        <f>IF(sum!A165="MA",sum!E165,"*")</f>
        <v>*</v>
      </c>
      <c r="AH172" s="1" t="s">
        <v>137</v>
      </c>
      <c r="AI172" s="1" t="s">
        <v>138</v>
      </c>
      <c r="AJ172" s="1">
        <v>2025</v>
      </c>
      <c r="AK172" s="1" t="str">
        <f>IF(sum!A165="ON",sum!B165,"*")</f>
        <v>*</v>
      </c>
      <c r="AL172" s="1"/>
      <c r="AM172" s="1" t="str">
        <f>IF(sum!A165="ON",sum!E165,"*")</f>
        <v>*</v>
      </c>
      <c r="AP172" s="1" t="s">
        <v>137</v>
      </c>
      <c r="AQ172" s="1" t="s">
        <v>138</v>
      </c>
      <c r="AR172" s="1">
        <v>2025</v>
      </c>
      <c r="AS172" s="1" t="str">
        <f>IF(sum!A165="QU",sum!B165,"*")</f>
        <v>*</v>
      </c>
      <c r="AT172" s="1"/>
      <c r="AU172" s="1" t="str">
        <f>IF(sum!A165="QU",sum!E165,"*")</f>
        <v>*</v>
      </c>
      <c r="AX172" s="1" t="s">
        <v>137</v>
      </c>
      <c r="AY172" s="1" t="s">
        <v>138</v>
      </c>
      <c r="AZ172" s="1">
        <v>2025</v>
      </c>
      <c r="BA172" s="1" t="str">
        <f>IF(sum!A165="SA",sum!B165,"*")</f>
        <v>*</v>
      </c>
      <c r="BB172" s="1"/>
      <c r="BC172" s="1" t="str">
        <f>IF(sum!A165="SA",sum!E165,"*")</f>
        <v>*</v>
      </c>
    </row>
    <row r="173" spans="2:55">
      <c r="B173" s="1" t="s">
        <v>137</v>
      </c>
      <c r="C173" s="1" t="s">
        <v>138</v>
      </c>
      <c r="D173" s="1">
        <v>2025</v>
      </c>
      <c r="J173" s="1" t="s">
        <v>137</v>
      </c>
      <c r="K173" s="1" t="s">
        <v>138</v>
      </c>
      <c r="L173" s="1">
        <v>2025</v>
      </c>
      <c r="M173" s="1" t="str">
        <f>IF(sum!A166="AT",sum!B166,"*")</f>
        <v>R_ES-SC-MOB_ELC1_ROOM_CENTRAL</v>
      </c>
      <c r="N173" s="1"/>
      <c r="O173" s="1">
        <f>IF(sum!A166="AT",sum!E166,"*")</f>
        <v>6.3001005835101797E-3</v>
      </c>
      <c r="R173" s="1" t="s">
        <v>137</v>
      </c>
      <c r="S173" s="1" t="s">
        <v>138</v>
      </c>
      <c r="T173" s="1">
        <v>2025</v>
      </c>
      <c r="U173" s="1" t="str">
        <f>IF(sum!A166="BC",sum!B166,"*")</f>
        <v>*</v>
      </c>
      <c r="V173" s="1"/>
      <c r="W173" s="1" t="str">
        <f>IF(sum!A166="BC",sum!E166,"*")</f>
        <v>*</v>
      </c>
      <c r="Z173" s="1" t="s">
        <v>137</v>
      </c>
      <c r="AA173" s="1" t="s">
        <v>138</v>
      </c>
      <c r="AB173" s="1">
        <v>2025</v>
      </c>
      <c r="AC173" s="1" t="str">
        <f>IF(sum!A166="MA",sum!B166,"*")</f>
        <v>*</v>
      </c>
      <c r="AD173" s="1"/>
      <c r="AE173" s="1" t="str">
        <f>IF(sum!A166="MA",sum!E166,"*")</f>
        <v>*</v>
      </c>
      <c r="AH173" s="1" t="s">
        <v>137</v>
      </c>
      <c r="AI173" s="1" t="s">
        <v>138</v>
      </c>
      <c r="AJ173" s="1">
        <v>2025</v>
      </c>
      <c r="AK173" s="1" t="str">
        <f>IF(sum!A166="ON",sum!B166,"*")</f>
        <v>*</v>
      </c>
      <c r="AL173" s="1"/>
      <c r="AM173" s="1" t="str">
        <f>IF(sum!A166="ON",sum!E166,"*")</f>
        <v>*</v>
      </c>
      <c r="AP173" s="4" t="s">
        <v>137</v>
      </c>
      <c r="AQ173" s="4" t="s">
        <v>138</v>
      </c>
      <c r="AR173" s="4">
        <v>2025</v>
      </c>
      <c r="AS173" s="1" t="str">
        <f>IF(sum!A166="QU",sum!B166,"*")</f>
        <v>*</v>
      </c>
      <c r="AT173" s="1"/>
      <c r="AU173" s="1" t="str">
        <f>IF(sum!A166="QU",sum!E166,"*")</f>
        <v>*</v>
      </c>
      <c r="AX173" s="1" t="s">
        <v>137</v>
      </c>
      <c r="AY173" s="1" t="s">
        <v>138</v>
      </c>
      <c r="AZ173" s="1">
        <v>2025</v>
      </c>
      <c r="BA173" s="1" t="str">
        <f>IF(sum!A166="SA",sum!B166,"*")</f>
        <v>*</v>
      </c>
      <c r="BB173" s="1"/>
      <c r="BC173" s="1" t="str">
        <f>IF(sum!A166="SA",sum!E166,"*")</f>
        <v>*</v>
      </c>
    </row>
    <row r="174" spans="2:55">
      <c r="B174" s="4" t="s">
        <v>137</v>
      </c>
      <c r="C174" s="4" t="s">
        <v>138</v>
      </c>
      <c r="D174" s="4">
        <v>2025</v>
      </c>
      <c r="J174" s="4" t="s">
        <v>137</v>
      </c>
      <c r="K174" s="4" t="s">
        <v>138</v>
      </c>
      <c r="L174" s="4">
        <v>2025</v>
      </c>
      <c r="M174" s="1" t="str">
        <f>IF(sum!A167="AT",sum!B167,"*")</f>
        <v>R_ES-SC-SA_ELC1_ROOM_CENTRAL</v>
      </c>
      <c r="N174" s="1"/>
      <c r="O174" s="1">
        <f>IF(sum!A167="AT",sum!E167,"*")</f>
        <v>1.3412164536480999E-2</v>
      </c>
      <c r="R174" s="4" t="s">
        <v>137</v>
      </c>
      <c r="S174" s="4" t="s">
        <v>138</v>
      </c>
      <c r="T174" s="4">
        <v>2025</v>
      </c>
      <c r="U174" s="1" t="str">
        <f>IF(sum!A167="BC",sum!B167,"*")</f>
        <v>*</v>
      </c>
      <c r="V174" s="1"/>
      <c r="W174" s="1" t="str">
        <f>IF(sum!A167="BC",sum!E167,"*")</f>
        <v>*</v>
      </c>
      <c r="Z174" s="4" t="s">
        <v>137</v>
      </c>
      <c r="AA174" s="4" t="s">
        <v>138</v>
      </c>
      <c r="AB174" s="4">
        <v>2025</v>
      </c>
      <c r="AC174" s="1" t="str">
        <f>IF(sum!A167="MA",sum!B167,"*")</f>
        <v>*</v>
      </c>
      <c r="AD174" s="1"/>
      <c r="AE174" s="1" t="str">
        <f>IF(sum!A167="MA",sum!E167,"*")</f>
        <v>*</v>
      </c>
      <c r="AH174" s="4" t="s">
        <v>137</v>
      </c>
      <c r="AI174" s="4" t="s">
        <v>138</v>
      </c>
      <c r="AJ174" s="4">
        <v>2025</v>
      </c>
      <c r="AK174" s="1" t="str">
        <f>IF(sum!A167="ON",sum!B167,"*")</f>
        <v>*</v>
      </c>
      <c r="AL174" s="1"/>
      <c r="AM174" s="1" t="str">
        <f>IF(sum!A167="ON",sum!E167,"*")</f>
        <v>*</v>
      </c>
      <c r="AP174" s="1" t="s">
        <v>137</v>
      </c>
      <c r="AQ174" s="1" t="s">
        <v>138</v>
      </c>
      <c r="AR174" s="1">
        <v>2025</v>
      </c>
      <c r="AS174" s="1" t="str">
        <f>IF(sum!A167="QU",sum!B167,"*")</f>
        <v>*</v>
      </c>
      <c r="AT174" s="1"/>
      <c r="AU174" s="1" t="str">
        <f>IF(sum!A167="QU",sum!E167,"*")</f>
        <v>*</v>
      </c>
      <c r="AX174" s="4" t="s">
        <v>137</v>
      </c>
      <c r="AY174" s="4" t="s">
        <v>138</v>
      </c>
      <c r="AZ174" s="4">
        <v>2025</v>
      </c>
      <c r="BA174" s="1" t="str">
        <f>IF(sum!A167="SA",sum!B167,"*")</f>
        <v>*</v>
      </c>
      <c r="BB174" s="1"/>
      <c r="BC174" s="1" t="str">
        <f>IF(sum!A167="SA",sum!E167,"*")</f>
        <v>*</v>
      </c>
    </row>
    <row r="175" spans="2:55">
      <c r="B175" s="1" t="s">
        <v>137</v>
      </c>
      <c r="C175" s="1" t="s">
        <v>138</v>
      </c>
      <c r="D175" s="1">
        <v>2025</v>
      </c>
      <c r="J175" s="1" t="s">
        <v>137</v>
      </c>
      <c r="K175" s="1" t="s">
        <v>138</v>
      </c>
      <c r="L175" s="1">
        <v>2025</v>
      </c>
      <c r="M175" s="1" t="str">
        <f>IF(sum!A168="AT",sum!B168,"*")</f>
        <v>R_ES-SC-SD_ELC1_ROOM_CENTRAL</v>
      </c>
      <c r="N175" s="1"/>
      <c r="O175" s="1">
        <f>IF(sum!A168="AT",sum!E168,"*")</f>
        <v>0.118118784168754</v>
      </c>
      <c r="R175" s="1" t="s">
        <v>137</v>
      </c>
      <c r="S175" s="1" t="s">
        <v>138</v>
      </c>
      <c r="T175" s="1">
        <v>2025</v>
      </c>
      <c r="U175" s="1" t="str">
        <f>IF(sum!A168="BC",sum!B168,"*")</f>
        <v>*</v>
      </c>
      <c r="V175" s="1"/>
      <c r="W175" s="1" t="str">
        <f>IF(sum!A168="BC",sum!E168,"*")</f>
        <v>*</v>
      </c>
      <c r="Z175" s="1" t="s">
        <v>137</v>
      </c>
      <c r="AA175" s="1" t="s">
        <v>138</v>
      </c>
      <c r="AB175" s="1">
        <v>2025</v>
      </c>
      <c r="AC175" s="1" t="str">
        <f>IF(sum!A168="MA",sum!B168,"*")</f>
        <v>*</v>
      </c>
      <c r="AD175" s="1"/>
      <c r="AE175" s="1" t="str">
        <f>IF(sum!A168="MA",sum!E168,"*")</f>
        <v>*</v>
      </c>
      <c r="AH175" s="1" t="s">
        <v>137</v>
      </c>
      <c r="AI175" s="1" t="s">
        <v>138</v>
      </c>
      <c r="AJ175" s="1">
        <v>2025</v>
      </c>
      <c r="AK175" s="1" t="str">
        <f>IF(sum!A168="ON",sum!B168,"*")</f>
        <v>*</v>
      </c>
      <c r="AL175" s="1"/>
      <c r="AM175" s="1" t="str">
        <f>IF(sum!A168="ON",sum!E168,"*")</f>
        <v>*</v>
      </c>
      <c r="AP175" s="4" t="s">
        <v>137</v>
      </c>
      <c r="AQ175" s="4" t="s">
        <v>138</v>
      </c>
      <c r="AR175" s="4">
        <v>2025</v>
      </c>
      <c r="AS175" s="1" t="str">
        <f>IF(sum!A168="QU",sum!B168,"*")</f>
        <v>*</v>
      </c>
      <c r="AT175" s="1"/>
      <c r="AU175" s="1" t="str">
        <f>IF(sum!A168="QU",sum!E168,"*")</f>
        <v>*</v>
      </c>
      <c r="AX175" s="1" t="s">
        <v>137</v>
      </c>
      <c r="AY175" s="1" t="s">
        <v>138</v>
      </c>
      <c r="AZ175" s="1">
        <v>2025</v>
      </c>
      <c r="BA175" s="1" t="str">
        <f>IF(sum!A168="SA",sum!B168,"*")</f>
        <v>*</v>
      </c>
      <c r="BB175" s="1"/>
      <c r="BC175" s="1" t="str">
        <f>IF(sum!A168="SA",sum!E168,"*")</f>
        <v>*</v>
      </c>
    </row>
    <row r="176" spans="2:55">
      <c r="B176" s="1" t="s">
        <v>137</v>
      </c>
      <c r="C176" s="1" t="s">
        <v>138</v>
      </c>
      <c r="D176" s="1">
        <v>2025</v>
      </c>
      <c r="J176" s="1" t="s">
        <v>137</v>
      </c>
      <c r="K176" s="1" t="s">
        <v>138</v>
      </c>
      <c r="L176" s="1">
        <v>2025</v>
      </c>
      <c r="M176" s="1" t="str">
        <f>IF(sum!A169="AT",sum!B169,"*")</f>
        <v>R_ES-SH-AP_ELC1</v>
      </c>
      <c r="N176" s="1"/>
      <c r="O176" s="1">
        <f>IF(sum!A169="AT",sum!E169,"*")</f>
        <v>0</v>
      </c>
      <c r="R176" s="1" t="s">
        <v>137</v>
      </c>
      <c r="S176" s="1" t="s">
        <v>138</v>
      </c>
      <c r="T176" s="1">
        <v>2025</v>
      </c>
      <c r="U176" s="1" t="str">
        <f>IF(sum!A169="BC",sum!B169,"*")</f>
        <v>*</v>
      </c>
      <c r="V176" s="1"/>
      <c r="W176" s="1" t="str">
        <f>IF(sum!A169="BC",sum!E169,"*")</f>
        <v>*</v>
      </c>
      <c r="Z176" s="1" t="s">
        <v>137</v>
      </c>
      <c r="AA176" s="1" t="s">
        <v>138</v>
      </c>
      <c r="AB176" s="1">
        <v>2025</v>
      </c>
      <c r="AC176" s="1" t="str">
        <f>IF(sum!A169="MA",sum!B169,"*")</f>
        <v>*</v>
      </c>
      <c r="AD176" s="1"/>
      <c r="AE176" s="1" t="str">
        <f>IF(sum!A169="MA",sum!E169,"*")</f>
        <v>*</v>
      </c>
      <c r="AH176" s="1" t="s">
        <v>137</v>
      </c>
      <c r="AI176" s="1" t="s">
        <v>138</v>
      </c>
      <c r="AJ176" s="1">
        <v>2025</v>
      </c>
      <c r="AK176" s="1" t="str">
        <f>IF(sum!A169="ON",sum!B169,"*")</f>
        <v>*</v>
      </c>
      <c r="AL176" s="1"/>
      <c r="AM176" s="1" t="str">
        <f>IF(sum!A169="ON",sum!E169,"*")</f>
        <v>*</v>
      </c>
      <c r="AP176" s="1" t="s">
        <v>137</v>
      </c>
      <c r="AQ176" s="1" t="s">
        <v>138</v>
      </c>
      <c r="AR176" s="1">
        <v>2025</v>
      </c>
      <c r="AS176" s="1" t="str">
        <f>IF(sum!A169="QU",sum!B169,"*")</f>
        <v>*</v>
      </c>
      <c r="AT176" s="1"/>
      <c r="AU176" s="1" t="str">
        <f>IF(sum!A169="QU",sum!E169,"*")</f>
        <v>*</v>
      </c>
      <c r="AX176" s="1" t="s">
        <v>137</v>
      </c>
      <c r="AY176" s="1" t="s">
        <v>138</v>
      </c>
      <c r="AZ176" s="1">
        <v>2025</v>
      </c>
      <c r="BA176" s="1" t="str">
        <f>IF(sum!A169="SA",sum!B169,"*")</f>
        <v>*</v>
      </c>
      <c r="BB176" s="1"/>
      <c r="BC176" s="1" t="str">
        <f>IF(sum!A169="SA",sum!E169,"*")</f>
        <v>*</v>
      </c>
    </row>
    <row r="177" spans="2:55">
      <c r="B177" s="4" t="s">
        <v>137</v>
      </c>
      <c r="C177" s="4" t="s">
        <v>138</v>
      </c>
      <c r="D177" s="4">
        <v>2025</v>
      </c>
      <c r="J177" s="4" t="s">
        <v>137</v>
      </c>
      <c r="K177" s="4" t="s">
        <v>138</v>
      </c>
      <c r="L177" s="4">
        <v>2025</v>
      </c>
      <c r="M177" s="1" t="str">
        <f>IF(sum!A170="AT",sum!B170,"*")</f>
        <v>R_ES-SH-AP_HET1</v>
      </c>
      <c r="N177" s="1"/>
      <c r="O177" s="1">
        <f>IF(sum!A170="AT",sum!E170,"*")</f>
        <v>2.16354085249327E-2</v>
      </c>
      <c r="R177" s="4" t="s">
        <v>137</v>
      </c>
      <c r="S177" s="4" t="s">
        <v>138</v>
      </c>
      <c r="T177" s="4">
        <v>2025</v>
      </c>
      <c r="U177" s="1" t="str">
        <f>IF(sum!A170="BC",sum!B170,"*")</f>
        <v>*</v>
      </c>
      <c r="V177" s="1"/>
      <c r="W177" s="1" t="str">
        <f>IF(sum!A170="BC",sum!E170,"*")</f>
        <v>*</v>
      </c>
      <c r="Z177" s="4" t="s">
        <v>137</v>
      </c>
      <c r="AA177" s="4" t="s">
        <v>138</v>
      </c>
      <c r="AB177" s="4">
        <v>2025</v>
      </c>
      <c r="AC177" s="1" t="str">
        <f>IF(sum!A170="MA",sum!B170,"*")</f>
        <v>*</v>
      </c>
      <c r="AD177" s="1"/>
      <c r="AE177" s="1" t="str">
        <f>IF(sum!A170="MA",sum!E170,"*")</f>
        <v>*</v>
      </c>
      <c r="AH177" s="4" t="s">
        <v>137</v>
      </c>
      <c r="AI177" s="4" t="s">
        <v>138</v>
      </c>
      <c r="AJ177" s="4">
        <v>2025</v>
      </c>
      <c r="AK177" s="1" t="str">
        <f>IF(sum!A170="ON",sum!B170,"*")</f>
        <v>*</v>
      </c>
      <c r="AL177" s="1"/>
      <c r="AM177" s="1" t="str">
        <f>IF(sum!A170="ON",sum!E170,"*")</f>
        <v>*</v>
      </c>
      <c r="AP177" s="4" t="s">
        <v>137</v>
      </c>
      <c r="AQ177" s="4" t="s">
        <v>138</v>
      </c>
      <c r="AR177" s="4">
        <v>2025</v>
      </c>
      <c r="AS177" s="1" t="str">
        <f>IF(sum!A170="QU",sum!B170,"*")</f>
        <v>*</v>
      </c>
      <c r="AT177" s="1"/>
      <c r="AU177" s="1" t="str">
        <f>IF(sum!A170="QU",sum!E170,"*")</f>
        <v>*</v>
      </c>
      <c r="AX177" s="4" t="s">
        <v>137</v>
      </c>
      <c r="AY177" s="4" t="s">
        <v>138</v>
      </c>
      <c r="AZ177" s="4">
        <v>2025</v>
      </c>
      <c r="BA177" s="1" t="str">
        <f>IF(sum!A170="SA",sum!B170,"*")</f>
        <v>*</v>
      </c>
      <c r="BB177" s="1"/>
      <c r="BC177" s="1" t="str">
        <f>IF(sum!A170="SA",sum!E170,"*")</f>
        <v>*</v>
      </c>
    </row>
    <row r="178" spans="2:55">
      <c r="B178" s="1" t="s">
        <v>137</v>
      </c>
      <c r="C178" s="1" t="s">
        <v>138</v>
      </c>
      <c r="D178" s="1">
        <v>2025</v>
      </c>
      <c r="J178" s="1" t="s">
        <v>137</v>
      </c>
      <c r="K178" s="1" t="s">
        <v>138</v>
      </c>
      <c r="L178" s="1">
        <v>2025</v>
      </c>
      <c r="M178" s="1" t="str">
        <f>IF(sum!A171="AT",sum!B171,"*")</f>
        <v>R_ES-SH-MOB_ELC1</v>
      </c>
      <c r="N178" s="1"/>
      <c r="O178" s="1">
        <f>IF(sum!A171="AT",sum!E171,"*")</f>
        <v>0</v>
      </c>
      <c r="R178" s="1" t="s">
        <v>137</v>
      </c>
      <c r="S178" s="1" t="s">
        <v>138</v>
      </c>
      <c r="T178" s="1">
        <v>2025</v>
      </c>
      <c r="U178" s="1" t="str">
        <f>IF(sum!A171="BC",sum!B171,"*")</f>
        <v>*</v>
      </c>
      <c r="V178" s="1"/>
      <c r="W178" s="1" t="str">
        <f>IF(sum!A171="BC",sum!E171,"*")</f>
        <v>*</v>
      </c>
      <c r="Z178" s="1" t="s">
        <v>137</v>
      </c>
      <c r="AA178" s="1" t="s">
        <v>138</v>
      </c>
      <c r="AB178" s="1">
        <v>2025</v>
      </c>
      <c r="AC178" s="1" t="str">
        <f>IF(sum!A171="MA",sum!B171,"*")</f>
        <v>*</v>
      </c>
      <c r="AD178" s="1"/>
      <c r="AE178" s="1" t="str">
        <f>IF(sum!A171="MA",sum!E171,"*")</f>
        <v>*</v>
      </c>
      <c r="AH178" s="1" t="s">
        <v>137</v>
      </c>
      <c r="AI178" s="1" t="s">
        <v>138</v>
      </c>
      <c r="AJ178" s="1">
        <v>2025</v>
      </c>
      <c r="AK178" s="1" t="str">
        <f>IF(sum!A171="ON",sum!B171,"*")</f>
        <v>*</v>
      </c>
      <c r="AL178" s="1"/>
      <c r="AM178" s="1" t="str">
        <f>IF(sum!A171="ON",sum!E171,"*")</f>
        <v>*</v>
      </c>
      <c r="AP178" s="1" t="s">
        <v>137</v>
      </c>
      <c r="AQ178" s="1" t="s">
        <v>138</v>
      </c>
      <c r="AR178" s="1">
        <v>2025</v>
      </c>
      <c r="AS178" s="1" t="str">
        <f>IF(sum!A171="QU",sum!B171,"*")</f>
        <v>*</v>
      </c>
      <c r="AT178" s="1"/>
      <c r="AU178" s="1" t="str">
        <f>IF(sum!A171="QU",sum!E171,"*")</f>
        <v>*</v>
      </c>
      <c r="AX178" s="1" t="s">
        <v>137</v>
      </c>
      <c r="AY178" s="1" t="s">
        <v>138</v>
      </c>
      <c r="AZ178" s="1">
        <v>2025</v>
      </c>
      <c r="BA178" s="1" t="str">
        <f>IF(sum!A171="SA",sum!B171,"*")</f>
        <v>*</v>
      </c>
      <c r="BB178" s="1"/>
      <c r="BC178" s="1" t="str">
        <f>IF(sum!A171="SA",sum!E171,"*")</f>
        <v>*</v>
      </c>
    </row>
    <row r="179" spans="2:55">
      <c r="B179" s="1" t="s">
        <v>137</v>
      </c>
      <c r="C179" s="1" t="s">
        <v>138</v>
      </c>
      <c r="D179" s="1">
        <v>2025</v>
      </c>
      <c r="J179" s="1" t="s">
        <v>137</v>
      </c>
      <c r="K179" s="1" t="s">
        <v>138</v>
      </c>
      <c r="L179" s="1">
        <v>2025</v>
      </c>
      <c r="M179" s="1" t="str">
        <f>IF(sum!A172="AT",sum!B172,"*")</f>
        <v>R_ES-SH-MOB_HET1</v>
      </c>
      <c r="N179" s="1"/>
      <c r="O179" s="1">
        <f>IF(sum!A172="AT",sum!E172,"*")</f>
        <v>3.2017489700167899E-2</v>
      </c>
      <c r="R179" s="1" t="s">
        <v>137</v>
      </c>
      <c r="S179" s="1" t="s">
        <v>138</v>
      </c>
      <c r="T179" s="1">
        <v>2025</v>
      </c>
      <c r="U179" s="1" t="str">
        <f>IF(sum!A172="BC",sum!B172,"*")</f>
        <v>*</v>
      </c>
      <c r="V179" s="1"/>
      <c r="W179" s="1" t="str">
        <f>IF(sum!A172="BC",sum!E172,"*")</f>
        <v>*</v>
      </c>
      <c r="Z179" s="1" t="s">
        <v>137</v>
      </c>
      <c r="AA179" s="1" t="s">
        <v>138</v>
      </c>
      <c r="AB179" s="1">
        <v>2025</v>
      </c>
      <c r="AC179" s="1" t="str">
        <f>IF(sum!A172="MA",sum!B172,"*")</f>
        <v>*</v>
      </c>
      <c r="AD179" s="1"/>
      <c r="AE179" s="1" t="str">
        <f>IF(sum!A172="MA",sum!E172,"*")</f>
        <v>*</v>
      </c>
      <c r="AH179" s="1" t="s">
        <v>137</v>
      </c>
      <c r="AI179" s="1" t="s">
        <v>138</v>
      </c>
      <c r="AJ179" s="1">
        <v>2025</v>
      </c>
      <c r="AK179" s="1" t="str">
        <f>IF(sum!A172="ON",sum!B172,"*")</f>
        <v>*</v>
      </c>
      <c r="AL179" s="1"/>
      <c r="AM179" s="1" t="str">
        <f>IF(sum!A172="ON",sum!E172,"*")</f>
        <v>*</v>
      </c>
      <c r="AP179" s="4" t="s">
        <v>137</v>
      </c>
      <c r="AQ179" s="4" t="s">
        <v>138</v>
      </c>
      <c r="AR179" s="4">
        <v>2025</v>
      </c>
      <c r="AS179" s="1" t="str">
        <f>IF(sum!A172="QU",sum!B172,"*")</f>
        <v>*</v>
      </c>
      <c r="AT179" s="1"/>
      <c r="AU179" s="1" t="str">
        <f>IF(sum!A172="QU",sum!E172,"*")</f>
        <v>*</v>
      </c>
      <c r="AX179" s="1" t="s">
        <v>137</v>
      </c>
      <c r="AY179" s="1" t="s">
        <v>138</v>
      </c>
      <c r="AZ179" s="1">
        <v>2025</v>
      </c>
      <c r="BA179" s="1" t="str">
        <f>IF(sum!A172="SA",sum!B172,"*")</f>
        <v>*</v>
      </c>
      <c r="BB179" s="1"/>
      <c r="BC179" s="1" t="str">
        <f>IF(sum!A172="SA",sum!E172,"*")</f>
        <v>*</v>
      </c>
    </row>
    <row r="180" spans="2:55">
      <c r="B180" s="4" t="s">
        <v>137</v>
      </c>
      <c r="C180" s="4" t="s">
        <v>138</v>
      </c>
      <c r="D180" s="4">
        <v>2025</v>
      </c>
      <c r="J180" s="4" t="s">
        <v>137</v>
      </c>
      <c r="K180" s="4" t="s">
        <v>138</v>
      </c>
      <c r="L180" s="4">
        <v>2025</v>
      </c>
      <c r="M180" s="1" t="str">
        <f>IF(sum!A173="AT",sum!B173,"*")</f>
        <v>R_ES-SH-SA_ELC1</v>
      </c>
      <c r="N180" s="1"/>
      <c r="O180" s="1">
        <f>IF(sum!A173="AT",sum!E173,"*")</f>
        <v>0</v>
      </c>
      <c r="R180" s="4" t="s">
        <v>137</v>
      </c>
      <c r="S180" s="4" t="s">
        <v>138</v>
      </c>
      <c r="T180" s="4">
        <v>2025</v>
      </c>
      <c r="U180" s="1" t="str">
        <f>IF(sum!A173="BC",sum!B173,"*")</f>
        <v>*</v>
      </c>
      <c r="V180" s="1"/>
      <c r="W180" s="1" t="str">
        <f>IF(sum!A173="BC",sum!E173,"*")</f>
        <v>*</v>
      </c>
      <c r="Z180" s="4" t="s">
        <v>137</v>
      </c>
      <c r="AA180" s="4" t="s">
        <v>138</v>
      </c>
      <c r="AB180" s="4">
        <v>2025</v>
      </c>
      <c r="AC180" s="1" t="str">
        <f>IF(sum!A173="MA",sum!B173,"*")</f>
        <v>*</v>
      </c>
      <c r="AD180" s="1"/>
      <c r="AE180" s="1" t="str">
        <f>IF(sum!A173="MA",sum!E173,"*")</f>
        <v>*</v>
      </c>
      <c r="AH180" s="4" t="s">
        <v>137</v>
      </c>
      <c r="AI180" s="4" t="s">
        <v>138</v>
      </c>
      <c r="AJ180" s="4">
        <v>2025</v>
      </c>
      <c r="AK180" s="1" t="str">
        <f>IF(sum!A173="ON",sum!B173,"*")</f>
        <v>*</v>
      </c>
      <c r="AL180" s="1"/>
      <c r="AM180" s="1" t="str">
        <f>IF(sum!A173="ON",sum!E173,"*")</f>
        <v>*</v>
      </c>
      <c r="AP180" s="1" t="s">
        <v>137</v>
      </c>
      <c r="AQ180" s="1" t="s">
        <v>138</v>
      </c>
      <c r="AR180" s="1">
        <v>2025</v>
      </c>
      <c r="AS180" s="1" t="str">
        <f>IF(sum!A173="QU",sum!B173,"*")</f>
        <v>*</v>
      </c>
      <c r="AT180" s="1"/>
      <c r="AU180" s="1" t="str">
        <f>IF(sum!A173="QU",sum!E173,"*")</f>
        <v>*</v>
      </c>
      <c r="AX180" s="4" t="s">
        <v>137</v>
      </c>
      <c r="AY180" s="4" t="s">
        <v>138</v>
      </c>
      <c r="AZ180" s="4">
        <v>2025</v>
      </c>
      <c r="BA180" s="1" t="str">
        <f>IF(sum!A173="SA",sum!B173,"*")</f>
        <v>*</v>
      </c>
      <c r="BB180" s="1"/>
      <c r="BC180" s="1" t="str">
        <f>IF(sum!A173="SA",sum!E173,"*")</f>
        <v>*</v>
      </c>
    </row>
    <row r="181" spans="2:55">
      <c r="B181" s="1" t="s">
        <v>137</v>
      </c>
      <c r="C181" s="1" t="s">
        <v>138</v>
      </c>
      <c r="D181" s="1">
        <v>2025</v>
      </c>
      <c r="J181" s="1" t="s">
        <v>137</v>
      </c>
      <c r="K181" s="1" t="s">
        <v>138</v>
      </c>
      <c r="L181" s="1">
        <v>2025</v>
      </c>
      <c r="M181" s="1" t="str">
        <f>IF(sum!A174="AT",sum!B174,"*")</f>
        <v>R_ES-SH-SA_HET1</v>
      </c>
      <c r="N181" s="1"/>
      <c r="O181" s="1">
        <f>IF(sum!A174="AT",sum!E174,"*")</f>
        <v>1.7345677184107702E-2</v>
      </c>
      <c r="R181" s="1" t="s">
        <v>137</v>
      </c>
      <c r="S181" s="1" t="s">
        <v>138</v>
      </c>
      <c r="T181" s="1">
        <v>2025</v>
      </c>
      <c r="U181" s="1" t="str">
        <f>IF(sum!A174="BC",sum!B174,"*")</f>
        <v>*</v>
      </c>
      <c r="V181" s="1"/>
      <c r="W181" s="1" t="str">
        <f>IF(sum!A174="BC",sum!E174,"*")</f>
        <v>*</v>
      </c>
      <c r="Z181" s="1" t="s">
        <v>137</v>
      </c>
      <c r="AA181" s="1" t="s">
        <v>138</v>
      </c>
      <c r="AB181" s="1">
        <v>2025</v>
      </c>
      <c r="AC181" s="1" t="str">
        <f>IF(sum!A174="MA",sum!B174,"*")</f>
        <v>*</v>
      </c>
      <c r="AD181" s="1"/>
      <c r="AE181" s="1" t="str">
        <f>IF(sum!A174="MA",sum!E174,"*")</f>
        <v>*</v>
      </c>
      <c r="AH181" s="1" t="s">
        <v>137</v>
      </c>
      <c r="AI181" s="1" t="s">
        <v>138</v>
      </c>
      <c r="AJ181" s="1">
        <v>2025</v>
      </c>
      <c r="AK181" s="1" t="str">
        <f>IF(sum!A174="ON",sum!B174,"*")</f>
        <v>*</v>
      </c>
      <c r="AL181" s="1"/>
      <c r="AM181" s="1" t="str">
        <f>IF(sum!A174="ON",sum!E174,"*")</f>
        <v>*</v>
      </c>
      <c r="AP181" s="4" t="s">
        <v>137</v>
      </c>
      <c r="AQ181" s="4" t="s">
        <v>138</v>
      </c>
      <c r="AR181" s="4">
        <v>2025</v>
      </c>
      <c r="AS181" s="1" t="str">
        <f>IF(sum!A174="QU",sum!B174,"*")</f>
        <v>*</v>
      </c>
      <c r="AT181" s="1"/>
      <c r="AU181" s="1" t="str">
        <f>IF(sum!A174="QU",sum!E174,"*")</f>
        <v>*</v>
      </c>
      <c r="AX181" s="1" t="s">
        <v>137</v>
      </c>
      <c r="AY181" s="1" t="s">
        <v>138</v>
      </c>
      <c r="AZ181" s="1">
        <v>2025</v>
      </c>
      <c r="BA181" s="1" t="str">
        <f>IF(sum!A174="SA",sum!B174,"*")</f>
        <v>*</v>
      </c>
      <c r="BB181" s="1"/>
      <c r="BC181" s="1" t="str">
        <f>IF(sum!A174="SA",sum!E174,"*")</f>
        <v>*</v>
      </c>
    </row>
    <row r="182" spans="2:55">
      <c r="B182" s="1" t="s">
        <v>137</v>
      </c>
      <c r="C182" s="1" t="s">
        <v>138</v>
      </c>
      <c r="D182" s="1">
        <v>2025</v>
      </c>
      <c r="J182" s="1" t="s">
        <v>137</v>
      </c>
      <c r="K182" s="1" t="s">
        <v>138</v>
      </c>
      <c r="L182" s="1">
        <v>2025</v>
      </c>
      <c r="M182" s="1" t="str">
        <f>IF(sum!A175="AT",sum!B175,"*")</f>
        <v>R_ES-SH-SD_ELC1</v>
      </c>
      <c r="N182" s="1"/>
      <c r="O182" s="1">
        <f>IF(sum!A175="AT",sum!E175,"*")</f>
        <v>0</v>
      </c>
      <c r="R182" s="1" t="s">
        <v>137</v>
      </c>
      <c r="S182" s="1" t="s">
        <v>138</v>
      </c>
      <c r="T182" s="1">
        <v>2025</v>
      </c>
      <c r="U182" s="1" t="str">
        <f>IF(sum!A175="BC",sum!B175,"*")</f>
        <v>*</v>
      </c>
      <c r="V182" s="1"/>
      <c r="W182" s="1" t="str">
        <f>IF(sum!A175="BC",sum!E175,"*")</f>
        <v>*</v>
      </c>
      <c r="Z182" s="1" t="s">
        <v>137</v>
      </c>
      <c r="AA182" s="1" t="s">
        <v>138</v>
      </c>
      <c r="AB182" s="1">
        <v>2025</v>
      </c>
      <c r="AC182" s="1" t="str">
        <f>IF(sum!A175="MA",sum!B175,"*")</f>
        <v>*</v>
      </c>
      <c r="AD182" s="1"/>
      <c r="AE182" s="1" t="str">
        <f>IF(sum!A175="MA",sum!E175,"*")</f>
        <v>*</v>
      </c>
      <c r="AH182" s="1" t="s">
        <v>137</v>
      </c>
      <c r="AI182" s="1" t="s">
        <v>138</v>
      </c>
      <c r="AJ182" s="1">
        <v>2025</v>
      </c>
      <c r="AK182" s="1" t="str">
        <f>IF(sum!A175="ON",sum!B175,"*")</f>
        <v>*</v>
      </c>
      <c r="AL182" s="1"/>
      <c r="AM182" s="1" t="str">
        <f>IF(sum!A175="ON",sum!E175,"*")</f>
        <v>*</v>
      </c>
      <c r="AP182" s="1" t="s">
        <v>137</v>
      </c>
      <c r="AQ182" s="1" t="s">
        <v>138</v>
      </c>
      <c r="AR182" s="1">
        <v>2025</v>
      </c>
      <c r="AS182" s="1" t="str">
        <f>IF(sum!A175="QU",sum!B175,"*")</f>
        <v>*</v>
      </c>
      <c r="AT182" s="1"/>
      <c r="AU182" s="1" t="str">
        <f>IF(sum!A175="QU",sum!E175,"*")</f>
        <v>*</v>
      </c>
      <c r="AX182" s="1" t="s">
        <v>137</v>
      </c>
      <c r="AY182" s="1" t="s">
        <v>138</v>
      </c>
      <c r="AZ182" s="1">
        <v>2025</v>
      </c>
      <c r="BA182" s="1" t="str">
        <f>IF(sum!A175="SA",sum!B175,"*")</f>
        <v>*</v>
      </c>
      <c r="BB182" s="1"/>
      <c r="BC182" s="1" t="str">
        <f>IF(sum!A175="SA",sum!E175,"*")</f>
        <v>*</v>
      </c>
    </row>
    <row r="183" spans="2:55">
      <c r="B183" s="4" t="s">
        <v>137</v>
      </c>
      <c r="C183" s="4" t="s">
        <v>138</v>
      </c>
      <c r="D183" s="4">
        <v>2025</v>
      </c>
      <c r="J183" s="4" t="s">
        <v>137</v>
      </c>
      <c r="K183" s="4" t="s">
        <v>138</v>
      </c>
      <c r="L183" s="4">
        <v>2025</v>
      </c>
      <c r="M183" s="1" t="str">
        <f>IF(sum!A176="AT",sum!B176,"*")</f>
        <v>R_ES-SH-SD_HET1</v>
      </c>
      <c r="N183" s="1"/>
      <c r="O183" s="1">
        <f>IF(sum!A176="AT",sum!E176,"*")</f>
        <v>0.72531880958766104</v>
      </c>
      <c r="R183" s="4" t="s">
        <v>137</v>
      </c>
      <c r="S183" s="4" t="s">
        <v>138</v>
      </c>
      <c r="T183" s="4">
        <v>2025</v>
      </c>
      <c r="U183" s="1" t="str">
        <f>IF(sum!A176="BC",sum!B176,"*")</f>
        <v>*</v>
      </c>
      <c r="V183" s="1"/>
      <c r="W183" s="1" t="str">
        <f>IF(sum!A176="BC",sum!E176,"*")</f>
        <v>*</v>
      </c>
      <c r="Z183" s="4" t="s">
        <v>137</v>
      </c>
      <c r="AA183" s="4" t="s">
        <v>138</v>
      </c>
      <c r="AB183" s="4">
        <v>2025</v>
      </c>
      <c r="AC183" s="1" t="str">
        <f>IF(sum!A176="MA",sum!B176,"*")</f>
        <v>*</v>
      </c>
      <c r="AD183" s="1"/>
      <c r="AE183" s="1" t="str">
        <f>IF(sum!A176="MA",sum!E176,"*")</f>
        <v>*</v>
      </c>
      <c r="AH183" s="4" t="s">
        <v>137</v>
      </c>
      <c r="AI183" s="4" t="s">
        <v>138</v>
      </c>
      <c r="AJ183" s="4">
        <v>2025</v>
      </c>
      <c r="AK183" s="1" t="str">
        <f>IF(sum!A176="ON",sum!B176,"*")</f>
        <v>*</v>
      </c>
      <c r="AL183" s="1"/>
      <c r="AM183" s="1" t="str">
        <f>IF(sum!A176="ON",sum!E176,"*")</f>
        <v>*</v>
      </c>
      <c r="AP183" s="4" t="s">
        <v>137</v>
      </c>
      <c r="AQ183" s="4" t="s">
        <v>138</v>
      </c>
      <c r="AR183" s="4">
        <v>2025</v>
      </c>
      <c r="AS183" s="1" t="str">
        <f>IF(sum!A176="QU",sum!B176,"*")</f>
        <v>*</v>
      </c>
      <c r="AT183" s="1"/>
      <c r="AU183" s="1" t="str">
        <f>IF(sum!A176="QU",sum!E176,"*")</f>
        <v>*</v>
      </c>
      <c r="AX183" s="4" t="s">
        <v>137</v>
      </c>
      <c r="AY183" s="4" t="s">
        <v>138</v>
      </c>
      <c r="AZ183" s="4">
        <v>2025</v>
      </c>
      <c r="BA183" s="1" t="str">
        <f>IF(sum!A176="SA",sum!B176,"*")</f>
        <v>*</v>
      </c>
      <c r="BB183" s="1"/>
      <c r="BC183" s="1" t="str">
        <f>IF(sum!A176="SA",sum!E176,"*")</f>
        <v>*</v>
      </c>
    </row>
    <row r="184" spans="2:55">
      <c r="B184" s="1" t="s">
        <v>137</v>
      </c>
      <c r="C184" s="1" t="s">
        <v>138</v>
      </c>
      <c r="D184" s="1">
        <v>2025</v>
      </c>
      <c r="J184" s="1" t="s">
        <v>137</v>
      </c>
      <c r="K184" s="1" t="s">
        <v>138</v>
      </c>
      <c r="L184" s="1">
        <v>2025</v>
      </c>
      <c r="M184" s="1" t="str">
        <f>IF(sum!A177="AT",sum!B177,"*")</f>
        <v>R_ES-WH-AP_STEAM1</v>
      </c>
      <c r="N184" s="1"/>
      <c r="O184" s="1">
        <f>IF(sum!A177="AT",sum!E177,"*")</f>
        <v>0.124003088389797</v>
      </c>
      <c r="R184" s="1" t="s">
        <v>137</v>
      </c>
      <c r="S184" s="1" t="s">
        <v>138</v>
      </c>
      <c r="T184" s="1">
        <v>2025</v>
      </c>
      <c r="U184" s="1" t="str">
        <f>IF(sum!A177="BC",sum!B177,"*")</f>
        <v>*</v>
      </c>
      <c r="V184" s="1"/>
      <c r="W184" s="1" t="str">
        <f>IF(sum!A177="BC",sum!E177,"*")</f>
        <v>*</v>
      </c>
      <c r="Z184" s="1" t="s">
        <v>137</v>
      </c>
      <c r="AA184" s="1" t="s">
        <v>138</v>
      </c>
      <c r="AB184" s="1">
        <v>2025</v>
      </c>
      <c r="AC184" s="1" t="str">
        <f>IF(sum!A177="MA",sum!B177,"*")</f>
        <v>*</v>
      </c>
      <c r="AD184" s="1"/>
      <c r="AE184" s="1" t="str">
        <f>IF(sum!A177="MA",sum!E177,"*")</f>
        <v>*</v>
      </c>
      <c r="AH184" s="1" t="s">
        <v>137</v>
      </c>
      <c r="AI184" s="1" t="s">
        <v>138</v>
      </c>
      <c r="AJ184" s="1">
        <v>2025</v>
      </c>
      <c r="AK184" s="1" t="str">
        <f>IF(sum!A177="ON",sum!B177,"*")</f>
        <v>*</v>
      </c>
      <c r="AL184" s="1"/>
      <c r="AM184" s="1" t="str">
        <f>IF(sum!A177="ON",sum!E177,"*")</f>
        <v>*</v>
      </c>
      <c r="AP184" s="1" t="s">
        <v>137</v>
      </c>
      <c r="AQ184" s="1" t="s">
        <v>138</v>
      </c>
      <c r="AR184" s="1">
        <v>2025</v>
      </c>
      <c r="AS184" s="1" t="str">
        <f>IF(sum!A177="QU",sum!B177,"*")</f>
        <v>*</v>
      </c>
      <c r="AT184" s="1"/>
      <c r="AU184" s="1" t="str">
        <f>IF(sum!A177="QU",sum!E177,"*")</f>
        <v>*</v>
      </c>
      <c r="AX184" s="1" t="s">
        <v>137</v>
      </c>
      <c r="AY184" s="1" t="s">
        <v>138</v>
      </c>
      <c r="AZ184" s="1">
        <v>2025</v>
      </c>
      <c r="BA184" s="1" t="str">
        <f>IF(sum!A177="SA",sum!B177,"*")</f>
        <v>*</v>
      </c>
      <c r="BB184" s="1"/>
      <c r="BC184" s="1" t="str">
        <f>IF(sum!A177="SA",sum!E177,"*")</f>
        <v>*</v>
      </c>
    </row>
    <row r="185" spans="2:55">
      <c r="B185" s="1" t="s">
        <v>137</v>
      </c>
      <c r="C185" s="1" t="s">
        <v>138</v>
      </c>
      <c r="D185" s="1">
        <v>2025</v>
      </c>
      <c r="J185" s="1" t="s">
        <v>137</v>
      </c>
      <c r="K185" s="1" t="s">
        <v>138</v>
      </c>
      <c r="L185" s="1">
        <v>2025</v>
      </c>
      <c r="M185" s="1" t="str">
        <f>IF(sum!A178="AT",sum!B178,"*")</f>
        <v>R_ES-WH-MOB_STEAM1</v>
      </c>
      <c r="N185" s="1"/>
      <c r="O185" s="1">
        <f>IF(sum!A178="AT",sum!E178,"*")</f>
        <v>2.0645997005473302E-2</v>
      </c>
      <c r="R185" s="1" t="s">
        <v>137</v>
      </c>
      <c r="S185" s="1" t="s">
        <v>138</v>
      </c>
      <c r="T185" s="1">
        <v>2025</v>
      </c>
      <c r="U185" s="1" t="str">
        <f>IF(sum!A178="BC",sum!B178,"*")</f>
        <v>*</v>
      </c>
      <c r="V185" s="1"/>
      <c r="W185" s="1" t="str">
        <f>IF(sum!A178="BC",sum!E178,"*")</f>
        <v>*</v>
      </c>
      <c r="Z185" s="1" t="s">
        <v>137</v>
      </c>
      <c r="AA185" s="1" t="s">
        <v>138</v>
      </c>
      <c r="AB185" s="1">
        <v>2025</v>
      </c>
      <c r="AC185" s="1" t="str">
        <f>IF(sum!A178="MA",sum!B178,"*")</f>
        <v>*</v>
      </c>
      <c r="AD185" s="1"/>
      <c r="AE185" s="1" t="str">
        <f>IF(sum!A178="MA",sum!E178,"*")</f>
        <v>*</v>
      </c>
      <c r="AH185" s="1" t="s">
        <v>137</v>
      </c>
      <c r="AI185" s="1" t="s">
        <v>138</v>
      </c>
      <c r="AJ185" s="1">
        <v>2025</v>
      </c>
      <c r="AK185" s="1" t="str">
        <f>IF(sum!A178="ON",sum!B178,"*")</f>
        <v>*</v>
      </c>
      <c r="AL185" s="1"/>
      <c r="AM185" s="1" t="str">
        <f>IF(sum!A178="ON",sum!E178,"*")</f>
        <v>*</v>
      </c>
      <c r="AP185" s="4" t="s">
        <v>137</v>
      </c>
      <c r="AQ185" s="4" t="s">
        <v>138</v>
      </c>
      <c r="AR185" s="4">
        <v>2025</v>
      </c>
      <c r="AS185" s="1" t="str">
        <f>IF(sum!A178="QU",sum!B178,"*")</f>
        <v>*</v>
      </c>
      <c r="AT185" s="1"/>
      <c r="AU185" s="1" t="str">
        <f>IF(sum!A178="QU",sum!E178,"*")</f>
        <v>*</v>
      </c>
      <c r="AX185" s="1" t="s">
        <v>137</v>
      </c>
      <c r="AY185" s="1" t="s">
        <v>138</v>
      </c>
      <c r="AZ185" s="1">
        <v>2025</v>
      </c>
      <c r="BA185" s="1" t="str">
        <f>IF(sum!A178="SA",sum!B178,"*")</f>
        <v>*</v>
      </c>
      <c r="BB185" s="1"/>
      <c r="BC185" s="1" t="str">
        <f>IF(sum!A178="SA",sum!E178,"*")</f>
        <v>*</v>
      </c>
    </row>
    <row r="186" spans="2:55">
      <c r="B186" s="4" t="s">
        <v>137</v>
      </c>
      <c r="C186" s="4" t="s">
        <v>138</v>
      </c>
      <c r="D186" s="4">
        <v>2025</v>
      </c>
      <c r="J186" s="4" t="s">
        <v>137</v>
      </c>
      <c r="K186" s="4" t="s">
        <v>138</v>
      </c>
      <c r="L186" s="4">
        <v>2025</v>
      </c>
      <c r="M186" s="1" t="str">
        <f>IF(sum!A179="AT",sum!B179,"*")</f>
        <v>R_ES-WH-SA_STEAM1</v>
      </c>
      <c r="N186" s="1"/>
      <c r="O186" s="1">
        <f>IF(sum!A179="AT",sum!E179,"*")</f>
        <v>4.1265228545200698E-2</v>
      </c>
      <c r="R186" s="4" t="s">
        <v>137</v>
      </c>
      <c r="S186" s="4" t="s">
        <v>138</v>
      </c>
      <c r="T186" s="4">
        <v>2025</v>
      </c>
      <c r="U186" s="1" t="str">
        <f>IF(sum!A179="BC",sum!B179,"*")</f>
        <v>*</v>
      </c>
      <c r="V186" s="1"/>
      <c r="W186" s="1" t="str">
        <f>IF(sum!A179="BC",sum!E179,"*")</f>
        <v>*</v>
      </c>
      <c r="Z186" s="4" t="s">
        <v>137</v>
      </c>
      <c r="AA186" s="4" t="s">
        <v>138</v>
      </c>
      <c r="AB186" s="4">
        <v>2025</v>
      </c>
      <c r="AC186" s="1" t="str">
        <f>IF(sum!A179="MA",sum!B179,"*")</f>
        <v>*</v>
      </c>
      <c r="AD186" s="1"/>
      <c r="AE186" s="1" t="str">
        <f>IF(sum!A179="MA",sum!E179,"*")</f>
        <v>*</v>
      </c>
      <c r="AH186" s="4" t="s">
        <v>137</v>
      </c>
      <c r="AI186" s="4" t="s">
        <v>138</v>
      </c>
      <c r="AJ186" s="4">
        <v>2025</v>
      </c>
      <c r="AK186" s="1" t="str">
        <f>IF(sum!A179="ON",sum!B179,"*")</f>
        <v>*</v>
      </c>
      <c r="AL186" s="1"/>
      <c r="AM186" s="1" t="str">
        <f>IF(sum!A179="ON",sum!E179,"*")</f>
        <v>*</v>
      </c>
      <c r="AP186" s="1" t="s">
        <v>137</v>
      </c>
      <c r="AQ186" s="1" t="s">
        <v>138</v>
      </c>
      <c r="AR186" s="1">
        <v>2025</v>
      </c>
      <c r="AS186" s="1" t="str">
        <f>IF(sum!A179="QU",sum!B179,"*")</f>
        <v>*</v>
      </c>
      <c r="AT186" s="1"/>
      <c r="AU186" s="1" t="str">
        <f>IF(sum!A179="QU",sum!E179,"*")</f>
        <v>*</v>
      </c>
      <c r="AX186" s="4" t="s">
        <v>137</v>
      </c>
      <c r="AY186" s="4" t="s">
        <v>138</v>
      </c>
      <c r="AZ186" s="4">
        <v>2025</v>
      </c>
      <c r="BA186" s="1" t="str">
        <f>IF(sum!A179="SA",sum!B179,"*")</f>
        <v>*</v>
      </c>
      <c r="BB186" s="1"/>
      <c r="BC186" s="1" t="str">
        <f>IF(sum!A179="SA",sum!E179,"*")</f>
        <v>*</v>
      </c>
    </row>
    <row r="187" spans="2:55">
      <c r="B187" s="1" t="s">
        <v>137</v>
      </c>
      <c r="C187" s="1" t="s">
        <v>138</v>
      </c>
      <c r="D187" s="1">
        <v>2025</v>
      </c>
      <c r="J187" s="1" t="s">
        <v>137</v>
      </c>
      <c r="K187" s="1" t="s">
        <v>138</v>
      </c>
      <c r="L187" s="1">
        <v>2025</v>
      </c>
      <c r="M187" s="1" t="str">
        <f>IF(sum!A180="AT",sum!B180,"*")</f>
        <v>R_ES-WH-SD_STEAM1</v>
      </c>
      <c r="N187" s="1"/>
      <c r="O187" s="1">
        <f>IF(sum!A180="AT",sum!E180,"*")</f>
        <v>0</v>
      </c>
      <c r="R187" s="1" t="s">
        <v>137</v>
      </c>
      <c r="S187" s="1" t="s">
        <v>138</v>
      </c>
      <c r="T187" s="1">
        <v>2025</v>
      </c>
      <c r="U187" s="1" t="str">
        <f>IF(sum!A180="BC",sum!B180,"*")</f>
        <v>*</v>
      </c>
      <c r="V187" s="1"/>
      <c r="W187" s="1" t="str">
        <f>IF(sum!A180="BC",sum!E180,"*")</f>
        <v>*</v>
      </c>
      <c r="Z187" s="1" t="s">
        <v>137</v>
      </c>
      <c r="AA187" s="1" t="s">
        <v>138</v>
      </c>
      <c r="AB187" s="1">
        <v>2025</v>
      </c>
      <c r="AC187" s="1" t="str">
        <f>IF(sum!A180="MA",sum!B180,"*")</f>
        <v>*</v>
      </c>
      <c r="AD187" s="1"/>
      <c r="AE187" s="1" t="str">
        <f>IF(sum!A180="MA",sum!E180,"*")</f>
        <v>*</v>
      </c>
      <c r="AH187" s="1" t="s">
        <v>137</v>
      </c>
      <c r="AI187" s="1" t="s">
        <v>138</v>
      </c>
      <c r="AJ187" s="1">
        <v>2025</v>
      </c>
      <c r="AK187" s="1" t="str">
        <f>IF(sum!A180="ON",sum!B180,"*")</f>
        <v>*</v>
      </c>
      <c r="AL187" s="1"/>
      <c r="AM187" s="1" t="str">
        <f>IF(sum!A180="ON",sum!E180,"*")</f>
        <v>*</v>
      </c>
      <c r="AP187" s="4" t="s">
        <v>137</v>
      </c>
      <c r="AQ187" s="4" t="s">
        <v>138</v>
      </c>
      <c r="AR187" s="4">
        <v>2025</v>
      </c>
      <c r="AS187" s="1" t="str">
        <f>IF(sum!A180="QU",sum!B180,"*")</f>
        <v>*</v>
      </c>
      <c r="AT187" s="1"/>
      <c r="AU187" s="1" t="str">
        <f>IF(sum!A180="QU",sum!E180,"*")</f>
        <v>*</v>
      </c>
      <c r="AX187" s="1" t="s">
        <v>137</v>
      </c>
      <c r="AY187" s="1" t="s">
        <v>138</v>
      </c>
      <c r="AZ187" s="1">
        <v>2025</v>
      </c>
      <c r="BA187" s="1" t="str">
        <f>IF(sum!A180="SA",sum!B180,"*")</f>
        <v>*</v>
      </c>
      <c r="BB187" s="1"/>
      <c r="BC187" s="1" t="str">
        <f>IF(sum!A180="SA",sum!E180,"*")</f>
        <v>*</v>
      </c>
    </row>
    <row r="188" spans="2:55">
      <c r="B188" s="1" t="s">
        <v>137</v>
      </c>
      <c r="C188" s="1" t="s">
        <v>138</v>
      </c>
      <c r="D188" s="1">
        <v>2025</v>
      </c>
      <c r="J188" s="1" t="s">
        <v>137</v>
      </c>
      <c r="K188" s="1" t="s">
        <v>138</v>
      </c>
      <c r="L188" s="1">
        <v>2025</v>
      </c>
      <c r="M188" s="1" t="str">
        <f>IF(sum!A181="AT",sum!B181,"*")</f>
        <v>RTS-AuxiliaryEquip_ELE1</v>
      </c>
      <c r="N188" s="1"/>
      <c r="O188" s="1">
        <f>IF(sum!A181="AT",sum!E181,"*")</f>
        <v>0.109913337560769</v>
      </c>
      <c r="R188" s="1" t="s">
        <v>137</v>
      </c>
      <c r="S188" s="1" t="s">
        <v>138</v>
      </c>
      <c r="T188" s="1">
        <v>2025</v>
      </c>
      <c r="U188" s="1" t="str">
        <f>IF(sum!A181="BC",sum!B181,"*")</f>
        <v>*</v>
      </c>
      <c r="V188" s="1"/>
      <c r="W188" s="1" t="str">
        <f>IF(sum!A181="BC",sum!E181,"*")</f>
        <v>*</v>
      </c>
      <c r="Z188" s="1" t="s">
        <v>137</v>
      </c>
      <c r="AA188" s="1" t="s">
        <v>138</v>
      </c>
      <c r="AB188" s="1">
        <v>2025</v>
      </c>
      <c r="AC188" s="1" t="str">
        <f>IF(sum!A181="MA",sum!B181,"*")</f>
        <v>*</v>
      </c>
      <c r="AD188" s="1"/>
      <c r="AE188" s="1" t="str">
        <f>IF(sum!A181="MA",sum!E181,"*")</f>
        <v>*</v>
      </c>
      <c r="AH188" s="1" t="s">
        <v>137</v>
      </c>
      <c r="AI188" s="1" t="s">
        <v>138</v>
      </c>
      <c r="AJ188" s="1">
        <v>2025</v>
      </c>
      <c r="AK188" s="1" t="str">
        <f>IF(sum!A181="ON",sum!B181,"*")</f>
        <v>*</v>
      </c>
      <c r="AL188" s="1"/>
      <c r="AM188" s="1" t="str">
        <f>IF(sum!A181="ON",sum!E181,"*")</f>
        <v>*</v>
      </c>
      <c r="AP188" s="1" t="s">
        <v>137</v>
      </c>
      <c r="AQ188" s="1" t="s">
        <v>138</v>
      </c>
      <c r="AR188" s="1">
        <v>2025</v>
      </c>
      <c r="AS188" s="1" t="str">
        <f>IF(sum!A181="QU",sum!B181,"*")</f>
        <v>*</v>
      </c>
      <c r="AT188" s="1"/>
      <c r="AU188" s="1" t="str">
        <f>IF(sum!A181="QU",sum!E181,"*")</f>
        <v>*</v>
      </c>
      <c r="AX188" s="1" t="s">
        <v>137</v>
      </c>
      <c r="AY188" s="1" t="s">
        <v>138</v>
      </c>
      <c r="AZ188" s="1">
        <v>2025</v>
      </c>
      <c r="BA188" s="1" t="str">
        <f>IF(sum!A181="SA",sum!B181,"*")</f>
        <v>*</v>
      </c>
      <c r="BB188" s="1"/>
      <c r="BC188" s="1" t="str">
        <f>IF(sum!A181="SA",sum!E181,"*")</f>
        <v>*</v>
      </c>
    </row>
    <row r="189" spans="2:55">
      <c r="B189" s="4" t="s">
        <v>137</v>
      </c>
      <c r="C189" s="4" t="s">
        <v>138</v>
      </c>
      <c r="D189" s="4">
        <v>2025</v>
      </c>
      <c r="J189" s="4" t="s">
        <v>137</v>
      </c>
      <c r="K189" s="4" t="s">
        <v>138</v>
      </c>
      <c r="L189" s="4">
        <v>2025</v>
      </c>
      <c r="M189" s="1" t="str">
        <f>IF(sum!A182="AT",sum!B182,"*")</f>
        <v>RTS-AuxiliaryMot_ELE1</v>
      </c>
      <c r="N189" s="1"/>
      <c r="O189" s="1">
        <f>IF(sum!A182="AT",sum!E182,"*")</f>
        <v>3.80469245402663E-2</v>
      </c>
      <c r="R189" s="4" t="s">
        <v>137</v>
      </c>
      <c r="S189" s="4" t="s">
        <v>138</v>
      </c>
      <c r="T189" s="4">
        <v>2025</v>
      </c>
      <c r="U189" s="1" t="str">
        <f>IF(sum!A182="BC",sum!B182,"*")</f>
        <v>*</v>
      </c>
      <c r="V189" s="1"/>
      <c r="W189" s="1" t="str">
        <f>IF(sum!A182="BC",sum!E182,"*")</f>
        <v>*</v>
      </c>
      <c r="Z189" s="4" t="s">
        <v>137</v>
      </c>
      <c r="AA189" s="4" t="s">
        <v>138</v>
      </c>
      <c r="AB189" s="4">
        <v>2025</v>
      </c>
      <c r="AC189" s="1" t="str">
        <f>IF(sum!A182="MA",sum!B182,"*")</f>
        <v>*</v>
      </c>
      <c r="AD189" s="1"/>
      <c r="AE189" s="1" t="str">
        <f>IF(sum!A182="MA",sum!E182,"*")</f>
        <v>*</v>
      </c>
      <c r="AH189" s="4" t="s">
        <v>137</v>
      </c>
      <c r="AI189" s="4" t="s">
        <v>138</v>
      </c>
      <c r="AJ189" s="4">
        <v>2025</v>
      </c>
      <c r="AK189" s="1" t="str">
        <f>IF(sum!A182="ON",sum!B182,"*")</f>
        <v>*</v>
      </c>
      <c r="AL189" s="1"/>
      <c r="AM189" s="1" t="str">
        <f>IF(sum!A182="ON",sum!E182,"*")</f>
        <v>*</v>
      </c>
      <c r="AP189" s="4" t="s">
        <v>137</v>
      </c>
      <c r="AQ189" s="4" t="s">
        <v>138</v>
      </c>
      <c r="AR189" s="4">
        <v>2025</v>
      </c>
      <c r="AS189" s="1" t="str">
        <f>IF(sum!A182="QU",sum!B182,"*")</f>
        <v>*</v>
      </c>
      <c r="AT189" s="1"/>
      <c r="AU189" s="1" t="str">
        <f>IF(sum!A182="QU",sum!E182,"*")</f>
        <v>*</v>
      </c>
      <c r="AX189" s="4" t="s">
        <v>137</v>
      </c>
      <c r="AY189" s="4" t="s">
        <v>138</v>
      </c>
      <c r="AZ189" s="4">
        <v>2025</v>
      </c>
      <c r="BA189" s="1" t="str">
        <f>IF(sum!A182="SA",sum!B182,"*")</f>
        <v>*</v>
      </c>
      <c r="BB189" s="1"/>
      <c r="BC189" s="1" t="str">
        <f>IF(sum!A182="SA",sum!E182,"*")</f>
        <v>*</v>
      </c>
    </row>
    <row r="190" spans="2:55">
      <c r="B190" s="1" t="s">
        <v>137</v>
      </c>
      <c r="C190" s="1" t="s">
        <v>138</v>
      </c>
      <c r="D190" s="1">
        <v>2025</v>
      </c>
      <c r="J190" s="1" t="s">
        <v>137</v>
      </c>
      <c r="K190" s="1" t="s">
        <v>138</v>
      </c>
      <c r="L190" s="1">
        <v>2025</v>
      </c>
      <c r="M190" s="1" t="str">
        <f>IF(sum!A183="AT",sum!B183,"*")</f>
        <v>RTS-Light_ELE1</v>
      </c>
      <c r="N190" s="1"/>
      <c r="O190" s="1">
        <f>IF(sum!A183="AT",sum!E183,"*")</f>
        <v>0.21559923906150899</v>
      </c>
      <c r="R190" s="1" t="s">
        <v>137</v>
      </c>
      <c r="S190" s="1" t="s">
        <v>138</v>
      </c>
      <c r="T190" s="1">
        <v>2025</v>
      </c>
      <c r="U190" s="1" t="str">
        <f>IF(sum!A183="BC",sum!B183,"*")</f>
        <v>*</v>
      </c>
      <c r="V190" s="1"/>
      <c r="W190" s="1" t="str">
        <f>IF(sum!A183="BC",sum!E183,"*")</f>
        <v>*</v>
      </c>
      <c r="Z190" s="1" t="s">
        <v>137</v>
      </c>
      <c r="AA190" s="1" t="s">
        <v>138</v>
      </c>
      <c r="AB190" s="1">
        <v>2025</v>
      </c>
      <c r="AC190" s="1" t="str">
        <f>IF(sum!A183="MA",sum!B183,"*")</f>
        <v>*</v>
      </c>
      <c r="AD190" s="1"/>
      <c r="AE190" s="1" t="str">
        <f>IF(sum!A183="MA",sum!E183,"*")</f>
        <v>*</v>
      </c>
      <c r="AH190" s="1" t="s">
        <v>137</v>
      </c>
      <c r="AI190" s="1" t="s">
        <v>138</v>
      </c>
      <c r="AJ190" s="1">
        <v>2025</v>
      </c>
      <c r="AK190" s="1" t="str">
        <f>IF(sum!A183="ON",sum!B183,"*")</f>
        <v>*</v>
      </c>
      <c r="AL190" s="1"/>
      <c r="AM190" s="1" t="str">
        <f>IF(sum!A183="ON",sum!E183,"*")</f>
        <v>*</v>
      </c>
      <c r="AP190" s="1" t="s">
        <v>137</v>
      </c>
      <c r="AQ190" s="1" t="s">
        <v>138</v>
      </c>
      <c r="AR190" s="1">
        <v>2025</v>
      </c>
      <c r="AS190" s="1" t="str">
        <f>IF(sum!A183="QU",sum!B183,"*")</f>
        <v>*</v>
      </c>
      <c r="AT190" s="1"/>
      <c r="AU190" s="1" t="str">
        <f>IF(sum!A183="QU",sum!E183,"*")</f>
        <v>*</v>
      </c>
      <c r="AX190" s="1" t="s">
        <v>137</v>
      </c>
      <c r="AY190" s="1" t="s">
        <v>138</v>
      </c>
      <c r="AZ190" s="1">
        <v>2025</v>
      </c>
      <c r="BA190" s="1" t="str">
        <f>IF(sum!A183="SA",sum!B183,"*")</f>
        <v>*</v>
      </c>
      <c r="BB190" s="1"/>
      <c r="BC190" s="1" t="str">
        <f>IF(sum!A183="SA",sum!E183,"*")</f>
        <v>*</v>
      </c>
    </row>
    <row r="191" spans="2:55">
      <c r="B191" s="1" t="s">
        <v>137</v>
      </c>
      <c r="C191" s="1" t="s">
        <v>138</v>
      </c>
      <c r="D191" s="1">
        <v>2025</v>
      </c>
      <c r="J191" s="1" t="s">
        <v>137</v>
      </c>
      <c r="K191" s="1" t="s">
        <v>138</v>
      </c>
      <c r="L191" s="1">
        <v>2025</v>
      </c>
      <c r="M191" s="1" t="str">
        <f>IF(sum!A184="AT",sum!B184,"*")</f>
        <v>RTS-SpCool_ELE1</v>
      </c>
      <c r="N191" s="1"/>
      <c r="O191" s="1">
        <f>IF(sum!A184="AT",sum!E184,"*")</f>
        <v>0.114140773620799</v>
      </c>
      <c r="R191" s="1" t="s">
        <v>137</v>
      </c>
      <c r="S191" s="1" t="s">
        <v>138</v>
      </c>
      <c r="T191" s="1">
        <v>2025</v>
      </c>
      <c r="U191" s="1" t="str">
        <f>IF(sum!A184="BC",sum!B184,"*")</f>
        <v>*</v>
      </c>
      <c r="V191" s="1"/>
      <c r="W191" s="1" t="str">
        <f>IF(sum!A184="BC",sum!E184,"*")</f>
        <v>*</v>
      </c>
      <c r="Z191" s="1" t="s">
        <v>137</v>
      </c>
      <c r="AA191" s="1" t="s">
        <v>138</v>
      </c>
      <c r="AB191" s="1">
        <v>2025</v>
      </c>
      <c r="AC191" s="1" t="str">
        <f>IF(sum!A184="MA",sum!B184,"*")</f>
        <v>*</v>
      </c>
      <c r="AD191" s="1"/>
      <c r="AE191" s="1" t="str">
        <f>IF(sum!A184="MA",sum!E184,"*")</f>
        <v>*</v>
      </c>
      <c r="AH191" s="1" t="s">
        <v>137</v>
      </c>
      <c r="AI191" s="1" t="s">
        <v>138</v>
      </c>
      <c r="AJ191" s="1">
        <v>2025</v>
      </c>
      <c r="AK191" s="1" t="str">
        <f>IF(sum!A184="ON",sum!B184,"*")</f>
        <v>*</v>
      </c>
      <c r="AL191" s="1"/>
      <c r="AM191" s="1" t="str">
        <f>IF(sum!A184="ON",sum!E184,"*")</f>
        <v>*</v>
      </c>
      <c r="AP191" s="4" t="s">
        <v>137</v>
      </c>
      <c r="AQ191" s="4" t="s">
        <v>138</v>
      </c>
      <c r="AR191" s="4">
        <v>2025</v>
      </c>
      <c r="AS191" s="1" t="str">
        <f>IF(sum!A184="QU",sum!B184,"*")</f>
        <v>*</v>
      </c>
      <c r="AT191" s="1"/>
      <c r="AU191" s="1" t="str">
        <f>IF(sum!A184="QU",sum!E184,"*")</f>
        <v>*</v>
      </c>
      <c r="AX191" s="1" t="s">
        <v>137</v>
      </c>
      <c r="AY191" s="1" t="s">
        <v>138</v>
      </c>
      <c r="AZ191" s="1">
        <v>2025</v>
      </c>
      <c r="BA191" s="1" t="str">
        <f>IF(sum!A184="SA",sum!B184,"*")</f>
        <v>*</v>
      </c>
      <c r="BB191" s="1"/>
      <c r="BC191" s="1" t="str">
        <f>IF(sum!A184="SA",sum!E184,"*")</f>
        <v>*</v>
      </c>
    </row>
    <row r="192" spans="2:55">
      <c r="B192" s="4" t="s">
        <v>137</v>
      </c>
      <c r="C192" s="4" t="s">
        <v>138</v>
      </c>
      <c r="D192" s="4">
        <v>2025</v>
      </c>
      <c r="J192" s="4" t="s">
        <v>137</v>
      </c>
      <c r="K192" s="4" t="s">
        <v>138</v>
      </c>
      <c r="L192" s="4">
        <v>2025</v>
      </c>
      <c r="M192" s="1" t="str">
        <f>IF(sum!A185="AT",sum!B185,"*")</f>
        <v>RTS-SpHeat_ELE1</v>
      </c>
      <c r="N192" s="1"/>
      <c r="O192" s="1">
        <f>IF(sum!A185="AT",sum!E185,"*")</f>
        <v>0.23673641936165801</v>
      </c>
      <c r="R192" s="4" t="s">
        <v>137</v>
      </c>
      <c r="S192" s="4" t="s">
        <v>138</v>
      </c>
      <c r="T192" s="4">
        <v>2025</v>
      </c>
      <c r="U192" s="1" t="str">
        <f>IF(sum!A185="BC",sum!B185,"*")</f>
        <v>*</v>
      </c>
      <c r="V192" s="1"/>
      <c r="W192" s="1" t="str">
        <f>IF(sum!A185="BC",sum!E185,"*")</f>
        <v>*</v>
      </c>
      <c r="Z192" s="4" t="s">
        <v>137</v>
      </c>
      <c r="AA192" s="4" t="s">
        <v>138</v>
      </c>
      <c r="AB192" s="4">
        <v>2025</v>
      </c>
      <c r="AC192" s="1" t="str">
        <f>IF(sum!A185="MA",sum!B185,"*")</f>
        <v>*</v>
      </c>
      <c r="AD192" s="1"/>
      <c r="AE192" s="1" t="str">
        <f>IF(sum!A185="MA",sum!E185,"*")</f>
        <v>*</v>
      </c>
      <c r="AH192" s="4" t="s">
        <v>137</v>
      </c>
      <c r="AI192" s="4" t="s">
        <v>138</v>
      </c>
      <c r="AJ192" s="4">
        <v>2025</v>
      </c>
      <c r="AK192" s="1" t="str">
        <f>IF(sum!A185="ON",sum!B185,"*")</f>
        <v>*</v>
      </c>
      <c r="AL192" s="1"/>
      <c r="AM192" s="1" t="str">
        <f>IF(sum!A185="ON",sum!E185,"*")</f>
        <v>*</v>
      </c>
      <c r="AP192" s="1" t="s">
        <v>137</v>
      </c>
      <c r="AQ192" s="1" t="s">
        <v>138</v>
      </c>
      <c r="AR192" s="1">
        <v>2025</v>
      </c>
      <c r="AS192" s="1" t="str">
        <f>IF(sum!A185="QU",sum!B185,"*")</f>
        <v>*</v>
      </c>
      <c r="AT192" s="1"/>
      <c r="AU192" s="1" t="str">
        <f>IF(sum!A185="QU",sum!E185,"*")</f>
        <v>*</v>
      </c>
      <c r="AX192" s="4" t="s">
        <v>137</v>
      </c>
      <c r="AY192" s="4" t="s">
        <v>138</v>
      </c>
      <c r="AZ192" s="4">
        <v>2025</v>
      </c>
      <c r="BA192" s="1" t="str">
        <f>IF(sum!A185="SA",sum!B185,"*")</f>
        <v>*</v>
      </c>
      <c r="BB192" s="1"/>
      <c r="BC192" s="1" t="str">
        <f>IF(sum!A185="SA",sum!E185,"*")</f>
        <v>*</v>
      </c>
    </row>
    <row r="193" spans="2:55">
      <c r="B193" s="1" t="s">
        <v>137</v>
      </c>
      <c r="C193" s="1" t="s">
        <v>138</v>
      </c>
      <c r="D193" s="1">
        <v>2025</v>
      </c>
      <c r="J193" s="1" t="s">
        <v>137</v>
      </c>
      <c r="K193" s="1" t="s">
        <v>138</v>
      </c>
      <c r="L193" s="1">
        <v>2025</v>
      </c>
      <c r="M193" s="1" t="str">
        <f>IF(sum!A186="AT",sum!B186,"*")</f>
        <v>RTS-WaterHeat_ELE1</v>
      </c>
      <c r="N193" s="1"/>
      <c r="O193" s="1">
        <f>IF(sum!A186="AT",sum!E186,"*")</f>
        <v>2.5364616360177599E-2</v>
      </c>
      <c r="R193" s="1" t="s">
        <v>137</v>
      </c>
      <c r="S193" s="1" t="s">
        <v>138</v>
      </c>
      <c r="T193" s="1">
        <v>2025</v>
      </c>
      <c r="U193" s="1" t="str">
        <f>IF(sum!A186="BC",sum!B186,"*")</f>
        <v>*</v>
      </c>
      <c r="V193" s="1"/>
      <c r="W193" s="1" t="str">
        <f>IF(sum!A186="BC",sum!E186,"*")</f>
        <v>*</v>
      </c>
      <c r="Z193" s="1" t="s">
        <v>137</v>
      </c>
      <c r="AA193" s="1" t="s">
        <v>138</v>
      </c>
      <c r="AB193" s="1">
        <v>2025</v>
      </c>
      <c r="AC193" s="1" t="str">
        <f>IF(sum!A186="MA",sum!B186,"*")</f>
        <v>*</v>
      </c>
      <c r="AD193" s="1"/>
      <c r="AE193" s="1" t="str">
        <f>IF(sum!A186="MA",sum!E186,"*")</f>
        <v>*</v>
      </c>
      <c r="AH193" s="1" t="s">
        <v>137</v>
      </c>
      <c r="AI193" s="1" t="s">
        <v>138</v>
      </c>
      <c r="AJ193" s="1">
        <v>2025</v>
      </c>
      <c r="AK193" s="1" t="str">
        <f>IF(sum!A186="ON",sum!B186,"*")</f>
        <v>*</v>
      </c>
      <c r="AL193" s="1"/>
      <c r="AM193" s="1" t="str">
        <f>IF(sum!A186="ON",sum!E186,"*")</f>
        <v>*</v>
      </c>
      <c r="AP193" s="4" t="s">
        <v>137</v>
      </c>
      <c r="AQ193" s="4" t="s">
        <v>138</v>
      </c>
      <c r="AR193" s="4">
        <v>2025</v>
      </c>
      <c r="AS193" s="1" t="str">
        <f>IF(sum!A186="QU",sum!B186,"*")</f>
        <v>*</v>
      </c>
      <c r="AT193" s="1"/>
      <c r="AU193" s="1" t="str">
        <f>IF(sum!A186="QU",sum!E186,"*")</f>
        <v>*</v>
      </c>
      <c r="AX193" s="1" t="s">
        <v>137</v>
      </c>
      <c r="AY193" s="1" t="s">
        <v>138</v>
      </c>
      <c r="AZ193" s="1">
        <v>2025</v>
      </c>
      <c r="BA193" s="1" t="str">
        <f>IF(sum!A186="SA",sum!B186,"*")</f>
        <v>*</v>
      </c>
      <c r="BB193" s="1"/>
      <c r="BC193" s="1" t="str">
        <f>IF(sum!A186="SA",sum!E186,"*")</f>
        <v>*</v>
      </c>
    </row>
    <row r="194" spans="2:55">
      <c r="B194" s="1" t="s">
        <v>137</v>
      </c>
      <c r="C194" s="1" t="s">
        <v>138</v>
      </c>
      <c r="D194" s="1">
        <v>2025</v>
      </c>
      <c r="J194" s="1" t="s">
        <v>137</v>
      </c>
      <c r="K194" s="1" t="s">
        <v>138</v>
      </c>
      <c r="L194" s="1">
        <v>2025</v>
      </c>
      <c r="M194" s="1" t="str">
        <f>IF(sum!A187="AT",sum!B187,"*")</f>
        <v>S_CCUS_ATM</v>
      </c>
      <c r="N194" s="1"/>
      <c r="O194" s="1">
        <f>IF(sum!A187="AT",sum!E187,"*")</f>
        <v>0</v>
      </c>
      <c r="R194" s="1" t="s">
        <v>137</v>
      </c>
      <c r="S194" s="1" t="s">
        <v>138</v>
      </c>
      <c r="T194" s="1">
        <v>2025</v>
      </c>
      <c r="U194" s="1" t="str">
        <f>IF(sum!A187="BC",sum!B187,"*")</f>
        <v>*</v>
      </c>
      <c r="V194" s="1"/>
      <c r="W194" s="1" t="str">
        <f>IF(sum!A187="BC",sum!E187,"*")</f>
        <v>*</v>
      </c>
      <c r="Z194" s="1" t="s">
        <v>137</v>
      </c>
      <c r="AA194" s="1" t="s">
        <v>138</v>
      </c>
      <c r="AB194" s="1">
        <v>2025</v>
      </c>
      <c r="AC194" s="1" t="str">
        <f>IF(sum!A187="MA",sum!B187,"*")</f>
        <v>*</v>
      </c>
      <c r="AD194" s="1"/>
      <c r="AE194" s="1" t="str">
        <f>IF(sum!A187="MA",sum!E187,"*")</f>
        <v>*</v>
      </c>
      <c r="AH194" s="1" t="s">
        <v>137</v>
      </c>
      <c r="AI194" s="1" t="s">
        <v>138</v>
      </c>
      <c r="AJ194" s="1">
        <v>2025</v>
      </c>
      <c r="AK194" s="1" t="str">
        <f>IF(sum!A187="ON",sum!B187,"*")</f>
        <v>*</v>
      </c>
      <c r="AL194" s="1"/>
      <c r="AM194" s="1" t="str">
        <f>IF(sum!A187="ON",sum!E187,"*")</f>
        <v>*</v>
      </c>
      <c r="AP194" s="1" t="s">
        <v>137</v>
      </c>
      <c r="AQ194" s="1" t="s">
        <v>138</v>
      </c>
      <c r="AR194" s="1">
        <v>2025</v>
      </c>
      <c r="AS194" s="1" t="str">
        <f>IF(sum!A187="QU",sum!B187,"*")</f>
        <v>*</v>
      </c>
      <c r="AT194" s="1"/>
      <c r="AU194" s="1" t="str">
        <f>IF(sum!A187="QU",sum!E187,"*")</f>
        <v>*</v>
      </c>
      <c r="AX194" s="1" t="s">
        <v>137</v>
      </c>
      <c r="AY194" s="1" t="s">
        <v>138</v>
      </c>
      <c r="AZ194" s="1">
        <v>2025</v>
      </c>
      <c r="BA194" s="1" t="str">
        <f>IF(sum!A187="SA",sum!B187,"*")</f>
        <v>*</v>
      </c>
      <c r="BB194" s="1"/>
      <c r="BC194" s="1" t="str">
        <f>IF(sum!A187="SA",sum!E187,"*")</f>
        <v>*</v>
      </c>
    </row>
    <row r="195" spans="2:55">
      <c r="B195" s="4" t="s">
        <v>137</v>
      </c>
      <c r="C195" s="4" t="s">
        <v>138</v>
      </c>
      <c r="D195" s="4">
        <v>2025</v>
      </c>
      <c r="J195" s="4" t="s">
        <v>137</v>
      </c>
      <c r="K195" s="4" t="s">
        <v>138</v>
      </c>
      <c r="L195" s="4">
        <v>2025</v>
      </c>
      <c r="M195" s="1" t="str">
        <f>IF(sum!A188="AT",sum!B188,"*")</f>
        <v>S_CCUS_EMIS_H2T</v>
      </c>
      <c r="N195" s="1"/>
      <c r="O195" s="1">
        <f>IF(sum!A188="AT",sum!E188,"*")</f>
        <v>0</v>
      </c>
      <c r="R195" s="4" t="s">
        <v>137</v>
      </c>
      <c r="S195" s="4" t="s">
        <v>138</v>
      </c>
      <c r="T195" s="4">
        <v>2025</v>
      </c>
      <c r="U195" s="1" t="str">
        <f>IF(sum!A188="BC",sum!B188,"*")</f>
        <v>*</v>
      </c>
      <c r="V195" s="1"/>
      <c r="W195" s="1" t="str">
        <f>IF(sum!A188="BC",sum!E188,"*")</f>
        <v>*</v>
      </c>
      <c r="Z195" s="4" t="s">
        <v>137</v>
      </c>
      <c r="AA195" s="4" t="s">
        <v>138</v>
      </c>
      <c r="AB195" s="4">
        <v>2025</v>
      </c>
      <c r="AC195" s="1" t="str">
        <f>IF(sum!A188="MA",sum!B188,"*")</f>
        <v>*</v>
      </c>
      <c r="AD195" s="1"/>
      <c r="AE195" s="1" t="str">
        <f>IF(sum!A188="MA",sum!E188,"*")</f>
        <v>*</v>
      </c>
      <c r="AH195" s="4" t="s">
        <v>137</v>
      </c>
      <c r="AI195" s="4" t="s">
        <v>138</v>
      </c>
      <c r="AJ195" s="4">
        <v>2025</v>
      </c>
      <c r="AK195" s="1" t="str">
        <f>IF(sum!A188="ON",sum!B188,"*")</f>
        <v>*</v>
      </c>
      <c r="AL195" s="1"/>
      <c r="AM195" s="1" t="str">
        <f>IF(sum!A188="ON",sum!E188,"*")</f>
        <v>*</v>
      </c>
      <c r="AP195" s="4" t="s">
        <v>137</v>
      </c>
      <c r="AQ195" s="4" t="s">
        <v>138</v>
      </c>
      <c r="AR195" s="4">
        <v>2025</v>
      </c>
      <c r="AS195" s="1" t="str">
        <f>IF(sum!A188="QU",sum!B188,"*")</f>
        <v>*</v>
      </c>
      <c r="AT195" s="1"/>
      <c r="AU195" s="1" t="str">
        <f>IF(sum!A188="QU",sum!E188,"*")</f>
        <v>*</v>
      </c>
      <c r="AX195" s="4" t="s">
        <v>137</v>
      </c>
      <c r="AY195" s="4" t="s">
        <v>138</v>
      </c>
      <c r="AZ195" s="4">
        <v>2025</v>
      </c>
      <c r="BA195" s="1" t="str">
        <f>IF(sum!A188="SA",sum!B188,"*")</f>
        <v>*</v>
      </c>
      <c r="BB195" s="1"/>
      <c r="BC195" s="1" t="str">
        <f>IF(sum!A188="SA",sum!E188,"*")</f>
        <v>*</v>
      </c>
    </row>
    <row r="196" spans="2:55">
      <c r="B196" s="1" t="s">
        <v>137</v>
      </c>
      <c r="C196" s="1" t="s">
        <v>138</v>
      </c>
      <c r="D196" s="1">
        <v>2025</v>
      </c>
      <c r="J196" s="1" t="s">
        <v>137</v>
      </c>
      <c r="K196" s="1" t="s">
        <v>138</v>
      </c>
      <c r="L196" s="1">
        <v>2025</v>
      </c>
      <c r="M196" s="1" t="str">
        <f>IF(sum!A189="AT",sum!B189,"*")</f>
        <v>SELCH2EC01</v>
      </c>
      <c r="N196" s="1"/>
      <c r="O196" s="1">
        <f>IF(sum!A189="AT",sum!E189,"*")</f>
        <v>0</v>
      </c>
      <c r="R196" s="1" t="s">
        <v>137</v>
      </c>
      <c r="S196" s="1" t="s">
        <v>138</v>
      </c>
      <c r="T196" s="1">
        <v>2025</v>
      </c>
      <c r="U196" s="1" t="str">
        <f>IF(sum!A189="BC",sum!B189,"*")</f>
        <v>*</v>
      </c>
      <c r="V196" s="1"/>
      <c r="W196" s="1" t="str">
        <f>IF(sum!A189="BC",sum!E189,"*")</f>
        <v>*</v>
      </c>
      <c r="Z196" s="1" t="s">
        <v>137</v>
      </c>
      <c r="AA196" s="1" t="s">
        <v>138</v>
      </c>
      <c r="AB196" s="1">
        <v>2025</v>
      </c>
      <c r="AC196" s="1" t="str">
        <f>IF(sum!A189="MA",sum!B189,"*")</f>
        <v>*</v>
      </c>
      <c r="AD196" s="1"/>
      <c r="AE196" s="1" t="str">
        <f>IF(sum!A189="MA",sum!E189,"*")</f>
        <v>*</v>
      </c>
      <c r="AH196" s="1" t="s">
        <v>137</v>
      </c>
      <c r="AI196" s="1" t="s">
        <v>138</v>
      </c>
      <c r="AJ196" s="1">
        <v>2025</v>
      </c>
      <c r="AK196" s="1" t="str">
        <f>IF(sum!A189="ON",sum!B189,"*")</f>
        <v>*</v>
      </c>
      <c r="AL196" s="1"/>
      <c r="AM196" s="1" t="str">
        <f>IF(sum!A189="ON",sum!E189,"*")</f>
        <v>*</v>
      </c>
      <c r="AP196" s="1" t="s">
        <v>137</v>
      </c>
      <c r="AQ196" s="1" t="s">
        <v>138</v>
      </c>
      <c r="AR196" s="1">
        <v>2025</v>
      </c>
      <c r="AS196" s="1" t="str">
        <f>IF(sum!A189="QU",sum!B189,"*")</f>
        <v>*</v>
      </c>
      <c r="AT196" s="1"/>
      <c r="AU196" s="1" t="str">
        <f>IF(sum!A189="QU",sum!E189,"*")</f>
        <v>*</v>
      </c>
      <c r="AX196" s="1" t="s">
        <v>137</v>
      </c>
      <c r="AY196" s="1" t="s">
        <v>138</v>
      </c>
      <c r="AZ196" s="1">
        <v>2025</v>
      </c>
      <c r="BA196" s="1" t="str">
        <f>IF(sum!A189="SA",sum!B189,"*")</f>
        <v>*</v>
      </c>
      <c r="BB196" s="1"/>
      <c r="BC196" s="1" t="str">
        <f>IF(sum!A189="SA",sum!E189,"*")</f>
        <v>*</v>
      </c>
    </row>
    <row r="197" spans="2:55">
      <c r="B197" s="1" t="s">
        <v>137</v>
      </c>
      <c r="C197" s="1" t="s">
        <v>138</v>
      </c>
      <c r="D197" s="1">
        <v>2025</v>
      </c>
      <c r="J197" s="1" t="s">
        <v>137</v>
      </c>
      <c r="K197" s="1" t="s">
        <v>138</v>
      </c>
      <c r="L197" s="1">
        <v>2025</v>
      </c>
      <c r="M197" s="1" t="str">
        <f>IF(sum!A190="AT",sum!B190,"*")</f>
        <v>SGASSH2RC01</v>
      </c>
      <c r="N197" s="1"/>
      <c r="O197" s="1">
        <f>IF(sum!A190="AT",sum!E190,"*")</f>
        <v>0</v>
      </c>
      <c r="R197" s="1" t="s">
        <v>137</v>
      </c>
      <c r="S197" s="1" t="s">
        <v>138</v>
      </c>
      <c r="T197" s="1">
        <v>2025</v>
      </c>
      <c r="U197" s="1" t="str">
        <f>IF(sum!A190="BC",sum!B190,"*")</f>
        <v>*</v>
      </c>
      <c r="V197" s="1"/>
      <c r="W197" s="1" t="str">
        <f>IF(sum!A190="BC",sum!E190,"*")</f>
        <v>*</v>
      </c>
      <c r="Z197" s="1" t="s">
        <v>137</v>
      </c>
      <c r="AA197" s="1" t="s">
        <v>138</v>
      </c>
      <c r="AB197" s="1">
        <v>2025</v>
      </c>
      <c r="AC197" s="1" t="str">
        <f>IF(sum!A190="MA",sum!B190,"*")</f>
        <v>*</v>
      </c>
      <c r="AD197" s="1"/>
      <c r="AE197" s="1" t="str">
        <f>IF(sum!A190="MA",sum!E190,"*")</f>
        <v>*</v>
      </c>
      <c r="AH197" s="1" t="s">
        <v>137</v>
      </c>
      <c r="AI197" s="1" t="s">
        <v>138</v>
      </c>
      <c r="AJ197" s="1">
        <v>2025</v>
      </c>
      <c r="AK197" s="1" t="str">
        <f>IF(sum!A190="ON",sum!B190,"*")</f>
        <v>*</v>
      </c>
      <c r="AL197" s="1"/>
      <c r="AM197" s="1" t="str">
        <f>IF(sum!A190="ON",sum!E190,"*")</f>
        <v>*</v>
      </c>
      <c r="AP197" s="4" t="s">
        <v>137</v>
      </c>
      <c r="AQ197" s="4" t="s">
        <v>138</v>
      </c>
      <c r="AR197" s="4">
        <v>2025</v>
      </c>
      <c r="AS197" s="1" t="str">
        <f>IF(sum!A190="QU",sum!B190,"*")</f>
        <v>*</v>
      </c>
      <c r="AT197" s="1"/>
      <c r="AU197" s="1" t="str">
        <f>IF(sum!A190="QU",sum!E190,"*")</f>
        <v>*</v>
      </c>
      <c r="AX197" s="1" t="s">
        <v>137</v>
      </c>
      <c r="AY197" s="1" t="s">
        <v>138</v>
      </c>
      <c r="AZ197" s="1">
        <v>2025</v>
      </c>
      <c r="BA197" s="1" t="str">
        <f>IF(sum!A190="SA",sum!B190,"*")</f>
        <v>*</v>
      </c>
      <c r="BB197" s="1"/>
      <c r="BC197" s="1" t="str">
        <f>IF(sum!A190="SA",sum!E190,"*")</f>
        <v>*</v>
      </c>
    </row>
    <row r="198" spans="2:55">
      <c r="B198" s="4" t="s">
        <v>137</v>
      </c>
      <c r="C198" s="4" t="s">
        <v>138</v>
      </c>
      <c r="D198" s="4">
        <v>2025</v>
      </c>
      <c r="J198" s="4" t="s">
        <v>137</v>
      </c>
      <c r="K198" s="4" t="s">
        <v>138</v>
      </c>
      <c r="L198" s="4">
        <v>2025</v>
      </c>
      <c r="M198" s="1" t="str">
        <f>IF(sum!A191="AT",sum!B191,"*")</f>
        <v>SINKCCU</v>
      </c>
      <c r="N198" s="1"/>
      <c r="O198" s="1">
        <f>IF(sum!A191="AT",sum!E191,"*")</f>
        <v>0</v>
      </c>
      <c r="R198" s="4" t="s">
        <v>137</v>
      </c>
      <c r="S198" s="4" t="s">
        <v>138</v>
      </c>
      <c r="T198" s="4">
        <v>2025</v>
      </c>
      <c r="U198" s="1" t="str">
        <f>IF(sum!A191="BC",sum!B191,"*")</f>
        <v>*</v>
      </c>
      <c r="V198" s="1"/>
      <c r="W198" s="1" t="str">
        <f>IF(sum!A191="BC",sum!E191,"*")</f>
        <v>*</v>
      </c>
      <c r="Z198" s="4" t="s">
        <v>137</v>
      </c>
      <c r="AA198" s="4" t="s">
        <v>138</v>
      </c>
      <c r="AB198" s="4">
        <v>2025</v>
      </c>
      <c r="AC198" s="1" t="str">
        <f>IF(sum!A191="MA",sum!B191,"*")</f>
        <v>*</v>
      </c>
      <c r="AD198" s="1"/>
      <c r="AE198" s="1" t="str">
        <f>IF(sum!A191="MA",sum!E191,"*")</f>
        <v>*</v>
      </c>
      <c r="AH198" s="4" t="s">
        <v>137</v>
      </c>
      <c r="AI198" s="4" t="s">
        <v>138</v>
      </c>
      <c r="AJ198" s="4">
        <v>2025</v>
      </c>
      <c r="AK198" s="1" t="str">
        <f>IF(sum!A191="ON",sum!B191,"*")</f>
        <v>*</v>
      </c>
      <c r="AL198" s="1"/>
      <c r="AM198" s="1" t="str">
        <f>IF(sum!A191="ON",sum!E191,"*")</f>
        <v>*</v>
      </c>
      <c r="AP198" s="1" t="s">
        <v>137</v>
      </c>
      <c r="AQ198" s="1" t="s">
        <v>138</v>
      </c>
      <c r="AR198" s="1">
        <v>2025</v>
      </c>
      <c r="AS198" s="1" t="str">
        <f>IF(sum!A191="QU",sum!B191,"*")</f>
        <v>*</v>
      </c>
      <c r="AT198" s="1"/>
      <c r="AU198" s="1" t="str">
        <f>IF(sum!A191="QU",sum!E191,"*")</f>
        <v>*</v>
      </c>
      <c r="AX198" s="4" t="s">
        <v>137</v>
      </c>
      <c r="AY198" s="4" t="s">
        <v>138</v>
      </c>
      <c r="AZ198" s="4">
        <v>2025</v>
      </c>
      <c r="BA198" s="1" t="str">
        <f>IF(sum!A191="SA",sum!B191,"*")</f>
        <v>*</v>
      </c>
      <c r="BB198" s="1"/>
      <c r="BC198" s="1" t="str">
        <f>IF(sum!A191="SA",sum!E191,"*")</f>
        <v>*</v>
      </c>
    </row>
    <row r="199" spans="2:55">
      <c r="B199" s="1" t="s">
        <v>137</v>
      </c>
      <c r="C199" s="1" t="s">
        <v>138</v>
      </c>
      <c r="D199" s="1">
        <v>2025</v>
      </c>
      <c r="J199" s="1" t="s">
        <v>137</v>
      </c>
      <c r="K199" s="1" t="s">
        <v>138</v>
      </c>
      <c r="L199" s="1">
        <v>2025</v>
      </c>
      <c r="M199" s="1" t="str">
        <f>IF(sum!A192="AT",sum!B192,"*")</f>
        <v>SNK_DAC</v>
      </c>
      <c r="N199" s="1"/>
      <c r="O199" s="1">
        <f>IF(sum!A192="AT",sum!E192,"*")</f>
        <v>0</v>
      </c>
      <c r="R199" s="1" t="s">
        <v>137</v>
      </c>
      <c r="S199" s="1" t="s">
        <v>138</v>
      </c>
      <c r="T199" s="1">
        <v>2025</v>
      </c>
      <c r="U199" s="1" t="str">
        <f>IF(sum!A192="BC",sum!B192,"*")</f>
        <v>*</v>
      </c>
      <c r="V199" s="1"/>
      <c r="W199" s="1" t="str">
        <f>IF(sum!A192="BC",sum!E192,"*")</f>
        <v>*</v>
      </c>
      <c r="Z199" s="1" t="s">
        <v>137</v>
      </c>
      <c r="AA199" s="1" t="s">
        <v>138</v>
      </c>
      <c r="AB199" s="1">
        <v>2025</v>
      </c>
      <c r="AC199" s="1" t="str">
        <f>IF(sum!A192="MA",sum!B192,"*")</f>
        <v>*</v>
      </c>
      <c r="AD199" s="1"/>
      <c r="AE199" s="1" t="str">
        <f>IF(sum!A192="MA",sum!E192,"*")</f>
        <v>*</v>
      </c>
      <c r="AH199" s="1" t="s">
        <v>137</v>
      </c>
      <c r="AI199" s="1" t="s">
        <v>138</v>
      </c>
      <c r="AJ199" s="1">
        <v>2025</v>
      </c>
      <c r="AK199" s="1" t="str">
        <f>IF(sum!A192="ON",sum!B192,"*")</f>
        <v>*</v>
      </c>
      <c r="AL199" s="1"/>
      <c r="AM199" s="1" t="str">
        <f>IF(sum!A192="ON",sum!E192,"*")</f>
        <v>*</v>
      </c>
      <c r="AP199" s="4" t="s">
        <v>137</v>
      </c>
      <c r="AQ199" s="4" t="s">
        <v>138</v>
      </c>
      <c r="AR199" s="4">
        <v>2025</v>
      </c>
      <c r="AS199" s="1" t="str">
        <f>IF(sum!A192="QU",sum!B192,"*")</f>
        <v>*</v>
      </c>
      <c r="AT199" s="1"/>
      <c r="AU199" s="1" t="str">
        <f>IF(sum!A192="QU",sum!E192,"*")</f>
        <v>*</v>
      </c>
      <c r="AX199" s="1" t="s">
        <v>137</v>
      </c>
      <c r="AY199" s="1" t="s">
        <v>138</v>
      </c>
      <c r="AZ199" s="1">
        <v>2025</v>
      </c>
      <c r="BA199" s="1" t="str">
        <f>IF(sum!A192="SA",sum!B192,"*")</f>
        <v>*</v>
      </c>
      <c r="BB199" s="1"/>
      <c r="BC199" s="1" t="str">
        <f>IF(sum!A192="SA",sum!E192,"*")</f>
        <v>*</v>
      </c>
    </row>
    <row r="200" spans="2:55">
      <c r="B200" s="1" t="s">
        <v>137</v>
      </c>
      <c r="C200" s="1" t="s">
        <v>138</v>
      </c>
      <c r="D200" s="1">
        <v>2025</v>
      </c>
      <c r="J200" s="1" t="s">
        <v>137</v>
      </c>
      <c r="K200" s="1" t="s">
        <v>138</v>
      </c>
      <c r="L200" s="1">
        <v>2025</v>
      </c>
      <c r="M200" s="1" t="str">
        <f>IF(sum!A193="AT",sum!B193,"*")</f>
        <v>STH2SGT</v>
      </c>
      <c r="N200" s="1"/>
      <c r="O200" s="1">
        <f>IF(sum!A193="AT",sum!E193,"*")</f>
        <v>0</v>
      </c>
      <c r="R200" s="1" t="s">
        <v>137</v>
      </c>
      <c r="S200" s="1" t="s">
        <v>138</v>
      </c>
      <c r="T200" s="1">
        <v>2025</v>
      </c>
      <c r="U200" s="1" t="str">
        <f>IF(sum!A193="BC",sum!B193,"*")</f>
        <v>*</v>
      </c>
      <c r="V200" s="1"/>
      <c r="W200" s="1" t="str">
        <f>IF(sum!A193="BC",sum!E193,"*")</f>
        <v>*</v>
      </c>
      <c r="Z200" s="1" t="s">
        <v>137</v>
      </c>
      <c r="AA200" s="1" t="s">
        <v>138</v>
      </c>
      <c r="AB200" s="1">
        <v>2025</v>
      </c>
      <c r="AC200" s="1" t="str">
        <f>IF(sum!A193="MA",sum!B193,"*")</f>
        <v>*</v>
      </c>
      <c r="AD200" s="1"/>
      <c r="AE200" s="1" t="str">
        <f>IF(sum!A193="MA",sum!E193,"*")</f>
        <v>*</v>
      </c>
      <c r="AH200" s="1" t="s">
        <v>137</v>
      </c>
      <c r="AI200" s="1" t="s">
        <v>138</v>
      </c>
      <c r="AJ200" s="1">
        <v>2025</v>
      </c>
      <c r="AK200" s="1" t="str">
        <f>IF(sum!A193="ON",sum!B193,"*")</f>
        <v>*</v>
      </c>
      <c r="AL200" s="1"/>
      <c r="AM200" s="1" t="str">
        <f>IF(sum!A193="ON",sum!E193,"*")</f>
        <v>*</v>
      </c>
      <c r="AP200" s="1" t="s">
        <v>137</v>
      </c>
      <c r="AQ200" s="1" t="s">
        <v>138</v>
      </c>
      <c r="AR200" s="1">
        <v>2025</v>
      </c>
      <c r="AS200" s="1" t="str">
        <f>IF(sum!A193="QU",sum!B193,"*")</f>
        <v>*</v>
      </c>
      <c r="AT200" s="1"/>
      <c r="AU200" s="1" t="str">
        <f>IF(sum!A193="QU",sum!E193,"*")</f>
        <v>*</v>
      </c>
      <c r="AX200" s="1" t="s">
        <v>137</v>
      </c>
      <c r="AY200" s="1" t="s">
        <v>138</v>
      </c>
      <c r="AZ200" s="1">
        <v>2025</v>
      </c>
      <c r="BA200" s="1" t="str">
        <f>IF(sum!A193="SA",sum!B193,"*")</f>
        <v>*</v>
      </c>
      <c r="BB200" s="1"/>
      <c r="BC200" s="1" t="str">
        <f>IF(sum!A193="SA",sum!E193,"*")</f>
        <v>*</v>
      </c>
    </row>
    <row r="201" spans="2:55">
      <c r="B201" s="4" t="s">
        <v>137</v>
      </c>
      <c r="C201" s="4" t="s">
        <v>138</v>
      </c>
      <c r="D201" s="4">
        <v>2025</v>
      </c>
      <c r="J201" s="4" t="s">
        <v>137</v>
      </c>
      <c r="K201" s="4" t="s">
        <v>138</v>
      </c>
      <c r="L201" s="4">
        <v>2025</v>
      </c>
      <c r="M201" s="1" t="str">
        <f>IF(sum!A194="AT",sum!B194,"*")</f>
        <v>TB_ELC_AT_QU_01</v>
      </c>
      <c r="N201" s="1"/>
      <c r="O201" s="1">
        <f>IF(sum!A194="AT",sum!E194,"*")</f>
        <v>35.018937921582001</v>
      </c>
      <c r="R201" s="4" t="s">
        <v>137</v>
      </c>
      <c r="S201" s="4" t="s">
        <v>138</v>
      </c>
      <c r="T201" s="4">
        <v>2025</v>
      </c>
      <c r="U201" s="1" t="str">
        <f>IF(sum!A194="BC",sum!B194,"*")</f>
        <v>*</v>
      </c>
      <c r="V201" s="1"/>
      <c r="W201" s="1" t="str">
        <f>IF(sum!A194="BC",sum!E194,"*")</f>
        <v>*</v>
      </c>
      <c r="Z201" s="4" t="s">
        <v>137</v>
      </c>
      <c r="AA201" s="4" t="s">
        <v>138</v>
      </c>
      <c r="AB201" s="4">
        <v>2025</v>
      </c>
      <c r="AC201" s="1" t="str">
        <f>IF(sum!A194="MA",sum!B194,"*")</f>
        <v>*</v>
      </c>
      <c r="AD201" s="1"/>
      <c r="AE201" s="1" t="str">
        <f>IF(sum!A194="MA",sum!E194,"*")</f>
        <v>*</v>
      </c>
      <c r="AH201" s="4" t="s">
        <v>137</v>
      </c>
      <c r="AI201" s="4" t="s">
        <v>138</v>
      </c>
      <c r="AJ201" s="4">
        <v>2025</v>
      </c>
      <c r="AK201" s="1" t="str">
        <f>IF(sum!A194="ON",sum!B194,"*")</f>
        <v>*</v>
      </c>
      <c r="AL201" s="1"/>
      <c r="AM201" s="1" t="str">
        <f>IF(sum!A194="ON",sum!E194,"*")</f>
        <v>*</v>
      </c>
      <c r="AP201" s="4" t="s">
        <v>137</v>
      </c>
      <c r="AQ201" s="4" t="s">
        <v>138</v>
      </c>
      <c r="AR201" s="4">
        <v>2025</v>
      </c>
      <c r="AS201" s="1" t="str">
        <f>IF(sum!A194="QU",sum!B194,"*")</f>
        <v>*</v>
      </c>
      <c r="AT201" s="1"/>
      <c r="AU201" s="1" t="str">
        <f>IF(sum!A194="QU",sum!E194,"*")</f>
        <v>*</v>
      </c>
      <c r="AX201" s="4" t="s">
        <v>137</v>
      </c>
      <c r="AY201" s="4" t="s">
        <v>138</v>
      </c>
      <c r="AZ201" s="4">
        <v>2025</v>
      </c>
      <c r="BA201" s="1" t="str">
        <f>IF(sum!A194="SA",sum!B194,"*")</f>
        <v>*</v>
      </c>
      <c r="BB201" s="1"/>
      <c r="BC201" s="1" t="str">
        <f>IF(sum!A194="SA",sum!E194,"*")</f>
        <v>*</v>
      </c>
    </row>
    <row r="202" spans="2:55">
      <c r="B202" s="1" t="s">
        <v>137</v>
      </c>
      <c r="C202" s="1" t="s">
        <v>138</v>
      </c>
      <c r="D202" s="1">
        <v>2025</v>
      </c>
      <c r="J202" s="1" t="s">
        <v>137</v>
      </c>
      <c r="K202" s="1" t="s">
        <v>138</v>
      </c>
      <c r="L202" s="1">
        <v>2025</v>
      </c>
      <c r="M202" s="1" t="str">
        <f>IF(sum!A195="AT",sum!B195,"*")</f>
        <v>TRA_Bus_IC_GSL1</v>
      </c>
      <c r="N202" s="1"/>
      <c r="O202" s="1">
        <f>IF(sum!A195="AT",sum!E195,"*")</f>
        <v>1.2</v>
      </c>
      <c r="R202" s="1" t="s">
        <v>137</v>
      </c>
      <c r="S202" s="1" t="s">
        <v>138</v>
      </c>
      <c r="T202" s="1">
        <v>2025</v>
      </c>
      <c r="U202" s="1" t="str">
        <f>IF(sum!A195="BC",sum!B195,"*")</f>
        <v>*</v>
      </c>
      <c r="V202" s="1"/>
      <c r="W202" s="1" t="str">
        <f>IF(sum!A195="BC",sum!E195,"*")</f>
        <v>*</v>
      </c>
      <c r="Z202" s="1" t="s">
        <v>137</v>
      </c>
      <c r="AA202" s="1" t="s">
        <v>138</v>
      </c>
      <c r="AB202" s="1">
        <v>2025</v>
      </c>
      <c r="AC202" s="1" t="str">
        <f>IF(sum!A195="MA",sum!B195,"*")</f>
        <v>*</v>
      </c>
      <c r="AD202" s="1"/>
      <c r="AE202" s="1" t="str">
        <f>IF(sum!A195="MA",sum!E195,"*")</f>
        <v>*</v>
      </c>
      <c r="AH202" s="1" t="s">
        <v>137</v>
      </c>
      <c r="AI202" s="1" t="s">
        <v>138</v>
      </c>
      <c r="AJ202" s="1">
        <v>2025</v>
      </c>
      <c r="AK202" s="1" t="str">
        <f>IF(sum!A195="ON",sum!B195,"*")</f>
        <v>*</v>
      </c>
      <c r="AL202" s="1"/>
      <c r="AM202" s="1" t="str">
        <f>IF(sum!A195="ON",sum!E195,"*")</f>
        <v>*</v>
      </c>
      <c r="AP202" s="1" t="s">
        <v>137</v>
      </c>
      <c r="AQ202" s="1" t="s">
        <v>138</v>
      </c>
      <c r="AR202" s="1">
        <v>2025</v>
      </c>
      <c r="AS202" s="1" t="str">
        <f>IF(sum!A195="QU",sum!B195,"*")</f>
        <v>*</v>
      </c>
      <c r="AT202" s="1"/>
      <c r="AU202" s="1" t="str">
        <f>IF(sum!A195="QU",sum!E195,"*")</f>
        <v>*</v>
      </c>
      <c r="AX202" s="1" t="s">
        <v>137</v>
      </c>
      <c r="AY202" s="1" t="s">
        <v>138</v>
      </c>
      <c r="AZ202" s="1">
        <v>2025</v>
      </c>
      <c r="BA202" s="1" t="str">
        <f>IF(sum!A195="SA",sum!B195,"*")</f>
        <v>*</v>
      </c>
      <c r="BB202" s="1"/>
      <c r="BC202" s="1" t="str">
        <f>IF(sum!A195="SA",sum!E195,"*")</f>
        <v>*</v>
      </c>
    </row>
    <row r="203" spans="2:55">
      <c r="B203" s="1" t="s">
        <v>137</v>
      </c>
      <c r="C203" s="1" t="s">
        <v>138</v>
      </c>
      <c r="D203" s="1">
        <v>2025</v>
      </c>
      <c r="J203" s="1" t="s">
        <v>137</v>
      </c>
      <c r="K203" s="1" t="s">
        <v>138</v>
      </c>
      <c r="L203" s="1">
        <v>2025</v>
      </c>
      <c r="M203" s="1" t="str">
        <f>IF(sum!A196="AT",sum!B196,"*")</f>
        <v>TRA_Car_GSL1</v>
      </c>
      <c r="N203" s="1"/>
      <c r="O203" s="1">
        <f>IF(sum!A196="AT",sum!E196,"*")</f>
        <v>276.40973558340602</v>
      </c>
      <c r="R203" s="1" t="s">
        <v>137</v>
      </c>
      <c r="S203" s="1" t="s">
        <v>138</v>
      </c>
      <c r="T203" s="1">
        <v>2025</v>
      </c>
      <c r="U203" s="1" t="str">
        <f>IF(sum!A196="BC",sum!B196,"*")</f>
        <v>*</v>
      </c>
      <c r="V203" s="1"/>
      <c r="W203" s="1" t="str">
        <f>IF(sum!A196="BC",sum!E196,"*")</f>
        <v>*</v>
      </c>
      <c r="Z203" s="1" t="s">
        <v>137</v>
      </c>
      <c r="AA203" s="1" t="s">
        <v>138</v>
      </c>
      <c r="AB203" s="1">
        <v>2025</v>
      </c>
      <c r="AC203" s="1" t="str">
        <f>IF(sum!A196="MA",sum!B196,"*")</f>
        <v>*</v>
      </c>
      <c r="AD203" s="1"/>
      <c r="AE203" s="1" t="str">
        <f>IF(sum!A196="MA",sum!E196,"*")</f>
        <v>*</v>
      </c>
      <c r="AH203" s="1" t="s">
        <v>137</v>
      </c>
      <c r="AI203" s="1" t="s">
        <v>138</v>
      </c>
      <c r="AJ203" s="1">
        <v>2025</v>
      </c>
      <c r="AK203" s="1" t="str">
        <f>IF(sum!A196="ON",sum!B196,"*")</f>
        <v>*</v>
      </c>
      <c r="AL203" s="1"/>
      <c r="AM203" s="1" t="str">
        <f>IF(sum!A196="ON",sum!E196,"*")</f>
        <v>*</v>
      </c>
      <c r="AP203" s="4" t="s">
        <v>137</v>
      </c>
      <c r="AQ203" s="4" t="s">
        <v>138</v>
      </c>
      <c r="AR203" s="4">
        <v>2025</v>
      </c>
      <c r="AS203" s="1" t="str">
        <f>IF(sum!A196="QU",sum!B196,"*")</f>
        <v>*</v>
      </c>
      <c r="AT203" s="1"/>
      <c r="AU203" s="1" t="str">
        <f>IF(sum!A196="QU",sum!E196,"*")</f>
        <v>*</v>
      </c>
      <c r="AX203" s="1" t="s">
        <v>137</v>
      </c>
      <c r="AY203" s="1" t="s">
        <v>138</v>
      </c>
      <c r="AZ203" s="1">
        <v>2025</v>
      </c>
      <c r="BA203" s="1" t="str">
        <f>IF(sum!A196="SA",sum!B196,"*")</f>
        <v>*</v>
      </c>
      <c r="BB203" s="1"/>
      <c r="BC203" s="1" t="str">
        <f>IF(sum!A196="SA",sum!E196,"*")</f>
        <v>*</v>
      </c>
    </row>
    <row r="204" spans="2:55">
      <c r="B204" s="4" t="s">
        <v>137</v>
      </c>
      <c r="C204" s="4" t="s">
        <v>138</v>
      </c>
      <c r="D204" s="4">
        <v>2025</v>
      </c>
      <c r="J204" s="4" t="s">
        <v>137</v>
      </c>
      <c r="K204" s="4" t="s">
        <v>138</v>
      </c>
      <c r="L204" s="4">
        <v>2025</v>
      </c>
      <c r="M204" s="1" t="str">
        <f>IF(sum!A197="AT",sum!B197,"*")</f>
        <v>TRA_Car_PHEV01</v>
      </c>
      <c r="N204" s="1"/>
      <c r="O204" s="1">
        <f>IF(sum!A197="AT",sum!E197,"*")</f>
        <v>0</v>
      </c>
      <c r="R204" s="4" t="s">
        <v>137</v>
      </c>
      <c r="S204" s="4" t="s">
        <v>138</v>
      </c>
      <c r="T204" s="4">
        <v>2025</v>
      </c>
      <c r="U204" s="1" t="str">
        <f>IF(sum!A197="BC",sum!B197,"*")</f>
        <v>*</v>
      </c>
      <c r="V204" s="1"/>
      <c r="W204" s="1" t="str">
        <f>IF(sum!A197="BC",sum!E197,"*")</f>
        <v>*</v>
      </c>
      <c r="Z204" s="4" t="s">
        <v>137</v>
      </c>
      <c r="AA204" s="4" t="s">
        <v>138</v>
      </c>
      <c r="AB204" s="4">
        <v>2025</v>
      </c>
      <c r="AC204" s="1" t="str">
        <f>IF(sum!A197="MA",sum!B197,"*")</f>
        <v>*</v>
      </c>
      <c r="AD204" s="1"/>
      <c r="AE204" s="1" t="str">
        <f>IF(sum!A197="MA",sum!E197,"*")</f>
        <v>*</v>
      </c>
      <c r="AH204" s="4" t="s">
        <v>137</v>
      </c>
      <c r="AI204" s="4" t="s">
        <v>138</v>
      </c>
      <c r="AJ204" s="4">
        <v>2025</v>
      </c>
      <c r="AK204" s="1" t="str">
        <f>IF(sum!A197="ON",sum!B197,"*")</f>
        <v>*</v>
      </c>
      <c r="AL204" s="1"/>
      <c r="AM204" s="1" t="str">
        <f>IF(sum!A197="ON",sum!E197,"*")</f>
        <v>*</v>
      </c>
      <c r="AP204" s="1" t="s">
        <v>137</v>
      </c>
      <c r="AQ204" s="1" t="s">
        <v>138</v>
      </c>
      <c r="AR204" s="1">
        <v>2025</v>
      </c>
      <c r="AS204" s="1" t="str">
        <f>IF(sum!A197="QU",sum!B197,"*")</f>
        <v>*</v>
      </c>
      <c r="AT204" s="1"/>
      <c r="AU204" s="1" t="str">
        <f>IF(sum!A197="QU",sum!E197,"*")</f>
        <v>*</v>
      </c>
      <c r="AX204" s="4" t="s">
        <v>137</v>
      </c>
      <c r="AY204" s="4" t="s">
        <v>138</v>
      </c>
      <c r="AZ204" s="4">
        <v>2025</v>
      </c>
      <c r="BA204" s="1" t="str">
        <f>IF(sum!A197="SA",sum!B197,"*")</f>
        <v>*</v>
      </c>
      <c r="BB204" s="1"/>
      <c r="BC204" s="1" t="str">
        <f>IF(sum!A197="SA",sum!E197,"*")</f>
        <v>*</v>
      </c>
    </row>
    <row r="205" spans="2:55">
      <c r="B205" s="1" t="s">
        <v>137</v>
      </c>
      <c r="C205" s="1" t="s">
        <v>138</v>
      </c>
      <c r="D205" s="1">
        <v>2025</v>
      </c>
      <c r="J205" s="1" t="s">
        <v>137</v>
      </c>
      <c r="K205" s="1" t="s">
        <v>138</v>
      </c>
      <c r="L205" s="1">
        <v>2025</v>
      </c>
      <c r="M205" s="1" t="str">
        <f>IF(sum!A198="AT",sum!B198,"*")</f>
        <v>TRA_Mot_ELC1</v>
      </c>
      <c r="N205" s="1"/>
      <c r="O205" s="1">
        <f>IF(sum!A198="AT",sum!E198,"*")</f>
        <v>20</v>
      </c>
      <c r="R205" s="1" t="s">
        <v>137</v>
      </c>
      <c r="S205" s="1" t="s">
        <v>138</v>
      </c>
      <c r="T205" s="1">
        <v>2025</v>
      </c>
      <c r="U205" s="1" t="str">
        <f>IF(sum!A198="BC",sum!B198,"*")</f>
        <v>*</v>
      </c>
      <c r="V205" s="1"/>
      <c r="W205" s="1" t="str">
        <f>IF(sum!A198="BC",sum!E198,"*")</f>
        <v>*</v>
      </c>
      <c r="Z205" s="1" t="s">
        <v>137</v>
      </c>
      <c r="AA205" s="1" t="s">
        <v>138</v>
      </c>
      <c r="AB205" s="1">
        <v>2025</v>
      </c>
      <c r="AC205" s="1" t="str">
        <f>IF(sum!A198="MA",sum!B198,"*")</f>
        <v>*</v>
      </c>
      <c r="AD205" s="1"/>
      <c r="AE205" s="1" t="str">
        <f>IF(sum!A198="MA",sum!E198,"*")</f>
        <v>*</v>
      </c>
      <c r="AH205" s="1" t="s">
        <v>137</v>
      </c>
      <c r="AI205" s="1" t="s">
        <v>138</v>
      </c>
      <c r="AJ205" s="1">
        <v>2025</v>
      </c>
      <c r="AK205" s="1" t="str">
        <f>IF(sum!A198="ON",sum!B198,"*")</f>
        <v>*</v>
      </c>
      <c r="AL205" s="1"/>
      <c r="AM205" s="1" t="str">
        <f>IF(sum!A198="ON",sum!E198,"*")</f>
        <v>*</v>
      </c>
      <c r="AP205" s="4" t="s">
        <v>137</v>
      </c>
      <c r="AQ205" s="4" t="s">
        <v>138</v>
      </c>
      <c r="AR205" s="4">
        <v>2025</v>
      </c>
      <c r="AS205" s="1" t="str">
        <f>IF(sum!A198="QU",sum!B198,"*")</f>
        <v>*</v>
      </c>
      <c r="AT205" s="1"/>
      <c r="AU205" s="1" t="str">
        <f>IF(sum!A198="QU",sum!E198,"*")</f>
        <v>*</v>
      </c>
      <c r="AX205" s="1" t="s">
        <v>137</v>
      </c>
      <c r="AY205" s="1" t="s">
        <v>138</v>
      </c>
      <c r="AZ205" s="1">
        <v>2025</v>
      </c>
      <c r="BA205" s="1" t="str">
        <f>IF(sum!A198="SA",sum!B198,"*")</f>
        <v>*</v>
      </c>
      <c r="BB205" s="1"/>
      <c r="BC205" s="1" t="str">
        <f>IF(sum!A198="SA",sum!E198,"*")</f>
        <v>*</v>
      </c>
    </row>
    <row r="206" spans="2:55">
      <c r="B206" s="1" t="s">
        <v>137</v>
      </c>
      <c r="C206" s="1" t="s">
        <v>138</v>
      </c>
      <c r="D206" s="1">
        <v>2025</v>
      </c>
      <c r="J206" s="1" t="s">
        <v>137</v>
      </c>
      <c r="K206" s="1" t="s">
        <v>138</v>
      </c>
      <c r="L206" s="1">
        <v>2025</v>
      </c>
      <c r="M206" s="1" t="str">
        <f>IF(sum!A199="AT",sum!B199,"*")</f>
        <v>TRA_Rai_Frt-ELC01</v>
      </c>
      <c r="N206" s="1"/>
      <c r="O206" s="1">
        <f>IF(sum!A199="AT",sum!E199,"*")</f>
        <v>0</v>
      </c>
      <c r="R206" s="1" t="s">
        <v>137</v>
      </c>
      <c r="S206" s="1" t="s">
        <v>138</v>
      </c>
      <c r="T206" s="1">
        <v>2025</v>
      </c>
      <c r="U206" s="1" t="str">
        <f>IF(sum!A199="BC",sum!B199,"*")</f>
        <v>*</v>
      </c>
      <c r="V206" s="1"/>
      <c r="W206" s="1" t="str">
        <f>IF(sum!A199="BC",sum!E199,"*")</f>
        <v>*</v>
      </c>
      <c r="Z206" s="1" t="s">
        <v>137</v>
      </c>
      <c r="AA206" s="1" t="s">
        <v>138</v>
      </c>
      <c r="AB206" s="1">
        <v>2025</v>
      </c>
      <c r="AC206" s="1" t="str">
        <f>IF(sum!A199="MA",sum!B199,"*")</f>
        <v>*</v>
      </c>
      <c r="AD206" s="1"/>
      <c r="AE206" s="1" t="str">
        <f>IF(sum!A199="MA",sum!E199,"*")</f>
        <v>*</v>
      </c>
      <c r="AH206" s="1" t="s">
        <v>137</v>
      </c>
      <c r="AI206" s="1" t="s">
        <v>138</v>
      </c>
      <c r="AJ206" s="1">
        <v>2025</v>
      </c>
      <c r="AK206" s="1" t="str">
        <f>IF(sum!A199="ON",sum!B199,"*")</f>
        <v>*</v>
      </c>
      <c r="AL206" s="1"/>
      <c r="AM206" s="1" t="str">
        <f>IF(sum!A199="ON",sum!E199,"*")</f>
        <v>*</v>
      </c>
      <c r="AP206" s="1" t="s">
        <v>137</v>
      </c>
      <c r="AQ206" s="1" t="s">
        <v>138</v>
      </c>
      <c r="AR206" s="1">
        <v>2025</v>
      </c>
      <c r="AS206" s="1" t="str">
        <f>IF(sum!A199="QU",sum!B199,"*")</f>
        <v>*</v>
      </c>
      <c r="AT206" s="1"/>
      <c r="AU206" s="1" t="str">
        <f>IF(sum!A199="QU",sum!E199,"*")</f>
        <v>*</v>
      </c>
      <c r="AX206" s="1" t="s">
        <v>137</v>
      </c>
      <c r="AY206" s="1" t="s">
        <v>138</v>
      </c>
      <c r="AZ206" s="1">
        <v>2025</v>
      </c>
      <c r="BA206" s="1" t="str">
        <f>IF(sum!A199="SA",sum!B199,"*")</f>
        <v>*</v>
      </c>
      <c r="BB206" s="1"/>
      <c r="BC206" s="1" t="str">
        <f>IF(sum!A199="SA",sum!E199,"*")</f>
        <v>*</v>
      </c>
    </row>
    <row r="207" spans="2:55">
      <c r="B207" s="4" t="s">
        <v>137</v>
      </c>
      <c r="C207" s="4" t="s">
        <v>138</v>
      </c>
      <c r="D207" s="4">
        <v>2025</v>
      </c>
      <c r="J207" s="4" t="s">
        <v>137</v>
      </c>
      <c r="K207" s="4" t="s">
        <v>138</v>
      </c>
      <c r="L207" s="4">
        <v>2025</v>
      </c>
      <c r="M207" s="1" t="str">
        <f>IF(sum!A200="AT",sum!B200,"*")</f>
        <v>TRA_Tru_BEV01</v>
      </c>
      <c r="N207" s="1"/>
      <c r="O207" s="1">
        <f>IF(sum!A200="AT",sum!E200,"*")</f>
        <v>0</v>
      </c>
      <c r="R207" s="4" t="s">
        <v>137</v>
      </c>
      <c r="S207" s="4" t="s">
        <v>138</v>
      </c>
      <c r="T207" s="4">
        <v>2025</v>
      </c>
      <c r="U207" s="1" t="str">
        <f>IF(sum!A200="BC",sum!B200,"*")</f>
        <v>*</v>
      </c>
      <c r="V207" s="1"/>
      <c r="W207" s="1" t="str">
        <f>IF(sum!A200="BC",sum!E200,"*")</f>
        <v>*</v>
      </c>
      <c r="Z207" s="4" t="s">
        <v>137</v>
      </c>
      <c r="AA207" s="4" t="s">
        <v>138</v>
      </c>
      <c r="AB207" s="4">
        <v>2025</v>
      </c>
      <c r="AC207" s="1" t="str">
        <f>IF(sum!A200="MA",sum!B200,"*")</f>
        <v>*</v>
      </c>
      <c r="AD207" s="1"/>
      <c r="AE207" s="1" t="str">
        <f>IF(sum!A200="MA",sum!E200,"*")</f>
        <v>*</v>
      </c>
      <c r="AH207" s="4" t="s">
        <v>137</v>
      </c>
      <c r="AI207" s="4" t="s">
        <v>138</v>
      </c>
      <c r="AJ207" s="4">
        <v>2025</v>
      </c>
      <c r="AK207" s="1" t="str">
        <f>IF(sum!A200="ON",sum!B200,"*")</f>
        <v>*</v>
      </c>
      <c r="AL207" s="1"/>
      <c r="AM207" s="1" t="str">
        <f>IF(sum!A200="ON",sum!E200,"*")</f>
        <v>*</v>
      </c>
      <c r="AP207" s="4" t="s">
        <v>137</v>
      </c>
      <c r="AQ207" s="4" t="s">
        <v>138</v>
      </c>
      <c r="AR207" s="4">
        <v>2025</v>
      </c>
      <c r="AS207" s="1" t="str">
        <f>IF(sum!A200="QU",sum!B200,"*")</f>
        <v>*</v>
      </c>
      <c r="AT207" s="1"/>
      <c r="AU207" s="1" t="str">
        <f>IF(sum!A200="QU",sum!E200,"*")</f>
        <v>*</v>
      </c>
      <c r="AX207" s="4" t="s">
        <v>137</v>
      </c>
      <c r="AY207" s="4" t="s">
        <v>138</v>
      </c>
      <c r="AZ207" s="4">
        <v>2025</v>
      </c>
      <c r="BA207" s="1" t="str">
        <f>IF(sum!A200="SA",sum!B200,"*")</f>
        <v>*</v>
      </c>
      <c r="BB207" s="1"/>
      <c r="BC207" s="1" t="str">
        <f>IF(sum!A200="SA",sum!E200,"*")</f>
        <v>*</v>
      </c>
    </row>
    <row r="208" spans="2:55">
      <c r="B208" s="1" t="s">
        <v>137</v>
      </c>
      <c r="C208" s="1" t="s">
        <v>138</v>
      </c>
      <c r="D208" s="1">
        <v>2025</v>
      </c>
      <c r="J208" s="1" t="s">
        <v>137</v>
      </c>
      <c r="K208" s="1" t="s">
        <v>138</v>
      </c>
      <c r="L208" s="1">
        <v>2025</v>
      </c>
      <c r="M208" s="1" t="str">
        <f>IF(sum!A201="AT",sum!B201,"*")</f>
        <v>TRA_Tru_HT_DST1</v>
      </c>
      <c r="N208" s="1"/>
      <c r="O208" s="1">
        <f>IF(sum!A201="AT",sum!E201,"*")</f>
        <v>6.8496076462711297</v>
      </c>
      <c r="R208" s="1" t="s">
        <v>137</v>
      </c>
      <c r="S208" s="1" t="s">
        <v>138</v>
      </c>
      <c r="T208" s="1">
        <v>2025</v>
      </c>
      <c r="U208" s="1" t="str">
        <f>IF(sum!A201="BC",sum!B201,"*")</f>
        <v>*</v>
      </c>
      <c r="V208" s="1"/>
      <c r="W208" s="1" t="str">
        <f>IF(sum!A201="BC",sum!E201,"*")</f>
        <v>*</v>
      </c>
      <c r="Z208" s="1" t="s">
        <v>137</v>
      </c>
      <c r="AA208" s="1" t="s">
        <v>138</v>
      </c>
      <c r="AB208" s="1">
        <v>2025</v>
      </c>
      <c r="AC208" s="1" t="str">
        <f>IF(sum!A201="MA",sum!B201,"*")</f>
        <v>*</v>
      </c>
      <c r="AD208" s="1"/>
      <c r="AE208" s="1" t="str">
        <f>IF(sum!A201="MA",sum!E201,"*")</f>
        <v>*</v>
      </c>
      <c r="AH208" s="1" t="s">
        <v>137</v>
      </c>
      <c r="AI208" s="1" t="s">
        <v>138</v>
      </c>
      <c r="AJ208" s="1">
        <v>2025</v>
      </c>
      <c r="AK208" s="1" t="str">
        <f>IF(sum!A201="ON",sum!B201,"*")</f>
        <v>*</v>
      </c>
      <c r="AL208" s="1"/>
      <c r="AM208" s="1" t="str">
        <f>IF(sum!A201="ON",sum!E201,"*")</f>
        <v>*</v>
      </c>
      <c r="AP208" s="1" t="s">
        <v>137</v>
      </c>
      <c r="AQ208" s="1" t="s">
        <v>138</v>
      </c>
      <c r="AR208" s="1">
        <v>2025</v>
      </c>
      <c r="AS208" s="1" t="str">
        <f>IF(sum!A201="QU",sum!B201,"*")</f>
        <v>*</v>
      </c>
      <c r="AT208" s="1"/>
      <c r="AU208" s="1" t="str">
        <f>IF(sum!A201="QU",sum!E201,"*")</f>
        <v>*</v>
      </c>
      <c r="AX208" s="1" t="s">
        <v>137</v>
      </c>
      <c r="AY208" s="1" t="s">
        <v>138</v>
      </c>
      <c r="AZ208" s="1">
        <v>2025</v>
      </c>
      <c r="BA208" s="1" t="str">
        <f>IF(sum!A201="SA",sum!B201,"*")</f>
        <v>*</v>
      </c>
      <c r="BB208" s="1"/>
      <c r="BC208" s="1" t="str">
        <f>IF(sum!A201="SA",sum!E201,"*")</f>
        <v>*</v>
      </c>
    </row>
    <row r="209" spans="2:55">
      <c r="B209" s="1" t="s">
        <v>137</v>
      </c>
      <c r="C209" s="1" t="s">
        <v>138</v>
      </c>
      <c r="D209" s="1">
        <v>2025</v>
      </c>
      <c r="J209" s="1" t="s">
        <v>137</v>
      </c>
      <c r="K209" s="1" t="s">
        <v>138</v>
      </c>
      <c r="L209" s="1">
        <v>2025</v>
      </c>
      <c r="M209" s="1" t="str">
        <f>IF(sum!A202="AT",sum!B202,"*")</f>
        <v>TRA_Tru_PHEV01</v>
      </c>
      <c r="N209" s="1"/>
      <c r="O209" s="1">
        <f>IF(sum!A202="AT",sum!E202,"*")</f>
        <v>0</v>
      </c>
      <c r="R209" s="1" t="s">
        <v>137</v>
      </c>
      <c r="S209" s="1" t="s">
        <v>138</v>
      </c>
      <c r="T209" s="1">
        <v>2025</v>
      </c>
      <c r="U209" s="1" t="str">
        <f>IF(sum!A202="BC",sum!B202,"*")</f>
        <v>*</v>
      </c>
      <c r="V209" s="1"/>
      <c r="W209" s="1" t="str">
        <f>IF(sum!A202="BC",sum!E202,"*")</f>
        <v>*</v>
      </c>
      <c r="Z209" s="1" t="s">
        <v>137</v>
      </c>
      <c r="AA209" s="1" t="s">
        <v>138</v>
      </c>
      <c r="AB209" s="1">
        <v>2025</v>
      </c>
      <c r="AC209" s="1" t="str">
        <f>IF(sum!A202="MA",sum!B202,"*")</f>
        <v>*</v>
      </c>
      <c r="AD209" s="1"/>
      <c r="AE209" s="1" t="str">
        <f>IF(sum!A202="MA",sum!E202,"*")</f>
        <v>*</v>
      </c>
      <c r="AH209" s="1" t="s">
        <v>137</v>
      </c>
      <c r="AI209" s="1" t="s">
        <v>138</v>
      </c>
      <c r="AJ209" s="1">
        <v>2025</v>
      </c>
      <c r="AK209" s="1" t="str">
        <f>IF(sum!A202="ON",sum!B202,"*")</f>
        <v>*</v>
      </c>
      <c r="AL209" s="1"/>
      <c r="AM209" s="1" t="str">
        <f>IF(sum!A202="ON",sum!E202,"*")</f>
        <v>*</v>
      </c>
      <c r="AP209" s="4" t="s">
        <v>137</v>
      </c>
      <c r="AQ209" s="4" t="s">
        <v>138</v>
      </c>
      <c r="AR209" s="4">
        <v>2025</v>
      </c>
      <c r="AS209" s="1" t="str">
        <f>IF(sum!A202="QU",sum!B202,"*")</f>
        <v>*</v>
      </c>
      <c r="AT209" s="1"/>
      <c r="AU209" s="1" t="str">
        <f>IF(sum!A202="QU",sum!E202,"*")</f>
        <v>*</v>
      </c>
      <c r="AX209" s="1" t="s">
        <v>137</v>
      </c>
      <c r="AY209" s="1" t="s">
        <v>138</v>
      </c>
      <c r="AZ209" s="1">
        <v>2025</v>
      </c>
      <c r="BA209" s="1" t="str">
        <f>IF(sum!A202="SA",sum!B202,"*")</f>
        <v>*</v>
      </c>
      <c r="BB209" s="1"/>
      <c r="BC209" s="1" t="str">
        <f>IF(sum!A202="SA",sum!E202,"*")</f>
        <v>*</v>
      </c>
    </row>
    <row r="210" spans="2:55">
      <c r="B210" s="4" t="s">
        <v>137</v>
      </c>
      <c r="C210" s="4" t="s">
        <v>138</v>
      </c>
      <c r="D210" s="4">
        <v>2025</v>
      </c>
      <c r="J210" s="4" t="s">
        <v>137</v>
      </c>
      <c r="K210" s="4" t="s">
        <v>138</v>
      </c>
      <c r="L210" s="4">
        <v>2025</v>
      </c>
      <c r="M210" s="1" t="str">
        <f>IF(sum!A203="AT",sum!B203,"*")</f>
        <v>TRA_Tru_PLT_GSL1</v>
      </c>
      <c r="N210" s="1"/>
      <c r="O210" s="1">
        <f>IF(sum!A203="AT",sum!E203,"*")</f>
        <v>0</v>
      </c>
      <c r="R210" s="4" t="s">
        <v>137</v>
      </c>
      <c r="S210" s="4" t="s">
        <v>138</v>
      </c>
      <c r="T210" s="4">
        <v>2025</v>
      </c>
      <c r="U210" s="1" t="str">
        <f>IF(sum!A203="BC",sum!B203,"*")</f>
        <v>*</v>
      </c>
      <c r="V210" s="1"/>
      <c r="W210" s="1" t="str">
        <f>IF(sum!A203="BC",sum!E203,"*")</f>
        <v>*</v>
      </c>
      <c r="Z210" s="4" t="s">
        <v>137</v>
      </c>
      <c r="AA210" s="4" t="s">
        <v>138</v>
      </c>
      <c r="AB210" s="4">
        <v>2025</v>
      </c>
      <c r="AC210" s="1" t="str">
        <f>IF(sum!A203="MA",sum!B203,"*")</f>
        <v>*</v>
      </c>
      <c r="AD210" s="1"/>
      <c r="AE210" s="1" t="str">
        <f>IF(sum!A203="MA",sum!E203,"*")</f>
        <v>*</v>
      </c>
      <c r="AH210" s="4" t="s">
        <v>137</v>
      </c>
      <c r="AI210" s="4" t="s">
        <v>138</v>
      </c>
      <c r="AJ210" s="4">
        <v>2025</v>
      </c>
      <c r="AK210" s="1" t="str">
        <f>IF(sum!A203="ON",sum!B203,"*")</f>
        <v>*</v>
      </c>
      <c r="AL210" s="1"/>
      <c r="AM210" s="1" t="str">
        <f>IF(sum!A203="ON",sum!E203,"*")</f>
        <v>*</v>
      </c>
      <c r="AP210" s="1" t="s">
        <v>137</v>
      </c>
      <c r="AQ210" s="1" t="s">
        <v>138</v>
      </c>
      <c r="AR210" s="1">
        <v>2025</v>
      </c>
      <c r="AS210" s="1" t="str">
        <f>IF(sum!A203="QU",sum!B203,"*")</f>
        <v>*</v>
      </c>
      <c r="AT210" s="1"/>
      <c r="AU210" s="1" t="str">
        <f>IF(sum!A203="QU",sum!E203,"*")</f>
        <v>*</v>
      </c>
      <c r="AX210" s="4" t="s">
        <v>137</v>
      </c>
      <c r="AY210" s="4" t="s">
        <v>138</v>
      </c>
      <c r="AZ210" s="4">
        <v>2025</v>
      </c>
      <c r="BA210" s="1" t="str">
        <f>IF(sum!A203="SA",sum!B203,"*")</f>
        <v>*</v>
      </c>
      <c r="BB210" s="1"/>
      <c r="BC210" s="1" t="str">
        <f>IF(sum!A203="SA",sum!E203,"*")</f>
        <v>*</v>
      </c>
    </row>
    <row r="211" spans="2:55">
      <c r="B211" s="1" t="s">
        <v>137</v>
      </c>
      <c r="C211" s="1" t="s">
        <v>138</v>
      </c>
      <c r="D211" s="1">
        <v>2025</v>
      </c>
      <c r="J211" s="1" t="s">
        <v>137</v>
      </c>
      <c r="K211" s="1" t="s">
        <v>138</v>
      </c>
      <c r="L211" s="1">
        <v>2025</v>
      </c>
      <c r="M211" s="1" t="str">
        <f>IF(sum!A204="AT",sum!B204,"*")</f>
        <v>TU_OILCRD_AT_ON_01</v>
      </c>
      <c r="N211" s="1"/>
      <c r="O211" s="1">
        <f>IF(sum!A204="AT",sum!E204,"*")</f>
        <v>0</v>
      </c>
      <c r="R211" s="1" t="s">
        <v>137</v>
      </c>
      <c r="S211" s="1" t="s">
        <v>138</v>
      </c>
      <c r="T211" s="1">
        <v>2025</v>
      </c>
      <c r="U211" s="1" t="str">
        <f>IF(sum!A204="BC",sum!B204,"*")</f>
        <v>*</v>
      </c>
      <c r="V211" s="1"/>
      <c r="W211" s="1" t="str">
        <f>IF(sum!A204="BC",sum!E204,"*")</f>
        <v>*</v>
      </c>
      <c r="Z211" s="1" t="s">
        <v>137</v>
      </c>
      <c r="AA211" s="1" t="s">
        <v>138</v>
      </c>
      <c r="AB211" s="1">
        <v>2025</v>
      </c>
      <c r="AC211" s="1" t="str">
        <f>IF(sum!A204="MA",sum!B204,"*")</f>
        <v>*</v>
      </c>
      <c r="AD211" s="1"/>
      <c r="AE211" s="1" t="str">
        <f>IF(sum!A204="MA",sum!E204,"*")</f>
        <v>*</v>
      </c>
      <c r="AH211" s="1" t="s">
        <v>137</v>
      </c>
      <c r="AI211" s="1" t="s">
        <v>138</v>
      </c>
      <c r="AJ211" s="1">
        <v>2025</v>
      </c>
      <c r="AK211" s="1" t="str">
        <f>IF(sum!A204="ON",sum!B204,"*")</f>
        <v>*</v>
      </c>
      <c r="AL211" s="1"/>
      <c r="AM211" s="1" t="str">
        <f>IF(sum!A204="ON",sum!E204,"*")</f>
        <v>*</v>
      </c>
      <c r="AP211" s="4" t="s">
        <v>137</v>
      </c>
      <c r="AQ211" s="4" t="s">
        <v>138</v>
      </c>
      <c r="AR211" s="4">
        <v>2025</v>
      </c>
      <c r="AS211" s="1" t="str">
        <f>IF(sum!A204="QU",sum!B204,"*")</f>
        <v>*</v>
      </c>
      <c r="AT211" s="1"/>
      <c r="AU211" s="1" t="str">
        <f>IF(sum!A204="QU",sum!E204,"*")</f>
        <v>*</v>
      </c>
      <c r="AX211" s="1" t="s">
        <v>137</v>
      </c>
      <c r="AY211" s="1" t="s">
        <v>138</v>
      </c>
      <c r="AZ211" s="1">
        <v>2025</v>
      </c>
      <c r="BA211" s="1" t="str">
        <f>IF(sum!A204="SA",sum!B204,"*")</f>
        <v>*</v>
      </c>
      <c r="BB211" s="1"/>
      <c r="BC211" s="1" t="str">
        <f>IF(sum!A204="SA",sum!E204,"*")</f>
        <v>*</v>
      </c>
    </row>
    <row r="212" spans="2:55">
      <c r="B212" s="1" t="s">
        <v>137</v>
      </c>
      <c r="C212" s="1" t="s">
        <v>138</v>
      </c>
      <c r="D212" s="1">
        <v>2025</v>
      </c>
      <c r="J212" s="1" t="s">
        <v>137</v>
      </c>
      <c r="K212" s="1" t="s">
        <v>138</v>
      </c>
      <c r="L212" s="1">
        <v>2025</v>
      </c>
      <c r="M212" s="1" t="str">
        <f>IF(sum!A205="AT",sum!B205,"*")</f>
        <v>TWS-AuxiliaryEquip_ELE1</v>
      </c>
      <c r="N212" s="1"/>
      <c r="O212" s="1">
        <f>IF(sum!A205="AT",sum!E205,"*")</f>
        <v>1.6909744240118402E-2</v>
      </c>
      <c r="R212" s="1" t="s">
        <v>137</v>
      </c>
      <c r="S212" s="1" t="s">
        <v>138</v>
      </c>
      <c r="T212" s="1">
        <v>2025</v>
      </c>
      <c r="U212" s="1" t="str">
        <f>IF(sum!A205="BC",sum!B205,"*")</f>
        <v>*</v>
      </c>
      <c r="V212" s="1"/>
      <c r="W212" s="1" t="str">
        <f>IF(sum!A205="BC",sum!E205,"*")</f>
        <v>*</v>
      </c>
      <c r="Z212" s="1" t="s">
        <v>137</v>
      </c>
      <c r="AA212" s="1" t="s">
        <v>138</v>
      </c>
      <c r="AB212" s="1">
        <v>2025</v>
      </c>
      <c r="AC212" s="1" t="str">
        <f>IF(sum!A205="MA",sum!B205,"*")</f>
        <v>*</v>
      </c>
      <c r="AD212" s="1"/>
      <c r="AE212" s="1" t="str">
        <f>IF(sum!A205="MA",sum!E205,"*")</f>
        <v>*</v>
      </c>
      <c r="AH212" s="1" t="s">
        <v>137</v>
      </c>
      <c r="AI212" s="1" t="s">
        <v>138</v>
      </c>
      <c r="AJ212" s="1">
        <v>2025</v>
      </c>
      <c r="AK212" s="1" t="str">
        <f>IF(sum!A205="ON",sum!B205,"*")</f>
        <v>*</v>
      </c>
      <c r="AL212" s="1"/>
      <c r="AM212" s="1" t="str">
        <f>IF(sum!A205="ON",sum!E205,"*")</f>
        <v>*</v>
      </c>
      <c r="AP212" s="1" t="s">
        <v>137</v>
      </c>
      <c r="AQ212" s="1" t="s">
        <v>138</v>
      </c>
      <c r="AR212" s="1">
        <v>2025</v>
      </c>
      <c r="AS212" s="1" t="str">
        <f>IF(sum!A205="QU",sum!B205,"*")</f>
        <v>*</v>
      </c>
      <c r="AT212" s="1"/>
      <c r="AU212" s="1" t="str">
        <f>IF(sum!A205="QU",sum!E205,"*")</f>
        <v>*</v>
      </c>
      <c r="AX212" s="1" t="s">
        <v>137</v>
      </c>
      <c r="AY212" s="1" t="s">
        <v>138</v>
      </c>
      <c r="AZ212" s="1">
        <v>2025</v>
      </c>
      <c r="BA212" s="1" t="str">
        <f>IF(sum!A205="SA",sum!B205,"*")</f>
        <v>*</v>
      </c>
      <c r="BB212" s="1"/>
      <c r="BC212" s="1" t="str">
        <f>IF(sum!A205="SA",sum!E205,"*")</f>
        <v>*</v>
      </c>
    </row>
    <row r="213" spans="2:55">
      <c r="B213" s="4" t="s">
        <v>137</v>
      </c>
      <c r="C213" s="4" t="s">
        <v>138</v>
      </c>
      <c r="D213" s="4">
        <v>2025</v>
      </c>
      <c r="J213" s="4" t="s">
        <v>137</v>
      </c>
      <c r="K213" s="4" t="s">
        <v>138</v>
      </c>
      <c r="L213" s="4">
        <v>2025</v>
      </c>
      <c r="M213" s="1" t="str">
        <f>IF(sum!A206="AT",sum!B206,"*")</f>
        <v>TWS-AuxiliaryMot_ELE1</v>
      </c>
      <c r="N213" s="1"/>
      <c r="O213" s="1">
        <f>IF(sum!A206="AT",sum!E206,"*")</f>
        <v>1.26823081800888E-2</v>
      </c>
      <c r="R213" s="4" t="s">
        <v>137</v>
      </c>
      <c r="S213" s="4" t="s">
        <v>138</v>
      </c>
      <c r="T213" s="4">
        <v>2025</v>
      </c>
      <c r="U213" s="1" t="str">
        <f>IF(sum!A206="BC",sum!B206,"*")</f>
        <v>*</v>
      </c>
      <c r="V213" s="1"/>
      <c r="W213" s="1" t="str">
        <f>IF(sum!A206="BC",sum!E206,"*")</f>
        <v>*</v>
      </c>
      <c r="Z213" s="4" t="s">
        <v>137</v>
      </c>
      <c r="AA213" s="4" t="s">
        <v>138</v>
      </c>
      <c r="AB213" s="4">
        <v>2025</v>
      </c>
      <c r="AC213" s="1" t="str">
        <f>IF(sum!A206="MA",sum!B206,"*")</f>
        <v>*</v>
      </c>
      <c r="AD213" s="1"/>
      <c r="AE213" s="1" t="str">
        <f>IF(sum!A206="MA",sum!E206,"*")</f>
        <v>*</v>
      </c>
      <c r="AH213" s="4" t="s">
        <v>137</v>
      </c>
      <c r="AI213" s="4" t="s">
        <v>138</v>
      </c>
      <c r="AJ213" s="4">
        <v>2025</v>
      </c>
      <c r="AK213" s="1" t="str">
        <f>IF(sum!A206="ON",sum!B206,"*")</f>
        <v>*</v>
      </c>
      <c r="AL213" s="1"/>
      <c r="AM213" s="1" t="str">
        <f>IF(sum!A206="ON",sum!E206,"*")</f>
        <v>*</v>
      </c>
      <c r="AP213" s="4" t="s">
        <v>137</v>
      </c>
      <c r="AQ213" s="4" t="s">
        <v>138</v>
      </c>
      <c r="AR213" s="4">
        <v>2025</v>
      </c>
      <c r="AS213" s="1" t="str">
        <f>IF(sum!A206="QU",sum!B206,"*")</f>
        <v>*</v>
      </c>
      <c r="AT213" s="1"/>
      <c r="AU213" s="1" t="str">
        <f>IF(sum!A206="QU",sum!E206,"*")</f>
        <v>*</v>
      </c>
      <c r="AX213" s="4" t="s">
        <v>137</v>
      </c>
      <c r="AY213" s="4" t="s">
        <v>138</v>
      </c>
      <c r="AZ213" s="4">
        <v>2025</v>
      </c>
      <c r="BA213" s="1" t="str">
        <f>IF(sum!A206="SA",sum!B206,"*")</f>
        <v>*</v>
      </c>
      <c r="BB213" s="1"/>
      <c r="BC213" s="1" t="str">
        <f>IF(sum!A206="SA",sum!E206,"*")</f>
        <v>*</v>
      </c>
    </row>
    <row r="214" spans="2:55">
      <c r="B214" s="1" t="s">
        <v>137</v>
      </c>
      <c r="C214" s="1" t="s">
        <v>138</v>
      </c>
      <c r="D214" s="1">
        <v>2025</v>
      </c>
      <c r="J214" s="1" t="s">
        <v>137</v>
      </c>
      <c r="K214" s="1" t="s">
        <v>138</v>
      </c>
      <c r="L214" s="1">
        <v>2025</v>
      </c>
      <c r="M214" s="1" t="str">
        <f>IF(sum!A207="AT",sum!B207,"*")</f>
        <v>TWS-Light_ELE1</v>
      </c>
      <c r="N214" s="1"/>
      <c r="O214" s="1">
        <f>IF(sum!A207="AT",sum!E207,"*")</f>
        <v>5.0729232720355198E-2</v>
      </c>
      <c r="R214" s="1" t="s">
        <v>137</v>
      </c>
      <c r="S214" s="1" t="s">
        <v>138</v>
      </c>
      <c r="T214" s="1">
        <v>2025</v>
      </c>
      <c r="U214" s="1" t="str">
        <f>IF(sum!A207="BC",sum!B207,"*")</f>
        <v>*</v>
      </c>
      <c r="V214" s="1"/>
      <c r="W214" s="1" t="str">
        <f>IF(sum!A207="BC",sum!E207,"*")</f>
        <v>*</v>
      </c>
      <c r="Z214" s="1" t="s">
        <v>137</v>
      </c>
      <c r="AA214" s="1" t="s">
        <v>138</v>
      </c>
      <c r="AB214" s="1">
        <v>2025</v>
      </c>
      <c r="AC214" s="1" t="str">
        <f>IF(sum!A207="MA",sum!B207,"*")</f>
        <v>*</v>
      </c>
      <c r="AD214" s="1"/>
      <c r="AE214" s="1" t="str">
        <f>IF(sum!A207="MA",sum!E207,"*")</f>
        <v>*</v>
      </c>
      <c r="AH214" s="1" t="s">
        <v>137</v>
      </c>
      <c r="AI214" s="1" t="s">
        <v>138</v>
      </c>
      <c r="AJ214" s="1">
        <v>2025</v>
      </c>
      <c r="AK214" s="1" t="str">
        <f>IF(sum!A207="ON",sum!B207,"*")</f>
        <v>*</v>
      </c>
      <c r="AL214" s="1"/>
      <c r="AM214" s="1" t="str">
        <f>IF(sum!A207="ON",sum!E207,"*")</f>
        <v>*</v>
      </c>
      <c r="AP214" s="1" t="s">
        <v>137</v>
      </c>
      <c r="AQ214" s="1" t="s">
        <v>138</v>
      </c>
      <c r="AR214" s="1">
        <v>2025</v>
      </c>
      <c r="AS214" s="1" t="str">
        <f>IF(sum!A207="QU",sum!B207,"*")</f>
        <v>*</v>
      </c>
      <c r="AT214" s="1"/>
      <c r="AU214" s="1" t="str">
        <f>IF(sum!A207="QU",sum!E207,"*")</f>
        <v>*</v>
      </c>
      <c r="AX214" s="1" t="s">
        <v>137</v>
      </c>
      <c r="AY214" s="1" t="s">
        <v>138</v>
      </c>
      <c r="AZ214" s="1">
        <v>2025</v>
      </c>
      <c r="BA214" s="1" t="str">
        <f>IF(sum!A207="SA",sum!B207,"*")</f>
        <v>*</v>
      </c>
      <c r="BB214" s="1"/>
      <c r="BC214" s="1" t="str">
        <f>IF(sum!A207="SA",sum!E207,"*")</f>
        <v>*</v>
      </c>
    </row>
    <row r="215" spans="2:55">
      <c r="B215" s="1" t="s">
        <v>137</v>
      </c>
      <c r="C215" s="1" t="s">
        <v>138</v>
      </c>
      <c r="D215" s="1">
        <v>2025</v>
      </c>
      <c r="J215" s="1" t="s">
        <v>137</v>
      </c>
      <c r="K215" s="1" t="s">
        <v>138</v>
      </c>
      <c r="L215" s="1">
        <v>2025</v>
      </c>
      <c r="M215" s="1" t="str">
        <f>IF(sum!A208="AT",sum!B208,"*")</f>
        <v>TWS-SpCool_ELE1</v>
      </c>
      <c r="N215" s="1"/>
      <c r="O215" s="1">
        <f>IF(sum!A208="AT",sum!E208,"*")</f>
        <v>2.5364616360177599E-2</v>
      </c>
      <c r="R215" s="1" t="s">
        <v>137</v>
      </c>
      <c r="S215" s="1" t="s">
        <v>138</v>
      </c>
      <c r="T215" s="1">
        <v>2025</v>
      </c>
      <c r="U215" s="1" t="str">
        <f>IF(sum!A208="BC",sum!B208,"*")</f>
        <v>*</v>
      </c>
      <c r="V215" s="1"/>
      <c r="W215" s="1" t="str">
        <f>IF(sum!A208="BC",sum!E208,"*")</f>
        <v>*</v>
      </c>
      <c r="Z215" s="1" t="s">
        <v>137</v>
      </c>
      <c r="AA215" s="1" t="s">
        <v>138</v>
      </c>
      <c r="AB215" s="1">
        <v>2025</v>
      </c>
      <c r="AC215" s="1" t="str">
        <f>IF(sum!A208="MA",sum!B208,"*")</f>
        <v>*</v>
      </c>
      <c r="AD215" s="1"/>
      <c r="AE215" s="1" t="str">
        <f>IF(sum!A208="MA",sum!E208,"*")</f>
        <v>*</v>
      </c>
      <c r="AH215" s="1" t="s">
        <v>137</v>
      </c>
      <c r="AI215" s="1" t="s">
        <v>138</v>
      </c>
      <c r="AJ215" s="1">
        <v>2025</v>
      </c>
      <c r="AK215" s="1" t="str">
        <f>IF(sum!A208="ON",sum!B208,"*")</f>
        <v>*</v>
      </c>
      <c r="AL215" s="1"/>
      <c r="AM215" s="1" t="str">
        <f>IF(sum!A208="ON",sum!E208,"*")</f>
        <v>*</v>
      </c>
      <c r="AP215" s="4" t="s">
        <v>137</v>
      </c>
      <c r="AQ215" s="4" t="s">
        <v>138</v>
      </c>
      <c r="AR215" s="4">
        <v>2025</v>
      </c>
      <c r="AS215" s="1" t="str">
        <f>IF(sum!A208="QU",sum!B208,"*")</f>
        <v>*</v>
      </c>
      <c r="AT215" s="1"/>
      <c r="AU215" s="1" t="str">
        <f>IF(sum!A208="QU",sum!E208,"*")</f>
        <v>*</v>
      </c>
      <c r="AX215" s="1" t="s">
        <v>137</v>
      </c>
      <c r="AY215" s="1" t="s">
        <v>138</v>
      </c>
      <c r="AZ215" s="1">
        <v>2025</v>
      </c>
      <c r="BA215" s="1" t="str">
        <f>IF(sum!A208="SA",sum!B208,"*")</f>
        <v>*</v>
      </c>
      <c r="BB215" s="1"/>
      <c r="BC215" s="1" t="str">
        <f>IF(sum!A208="SA",sum!E208,"*")</f>
        <v>*</v>
      </c>
    </row>
    <row r="216" spans="2:55">
      <c r="B216" s="4" t="s">
        <v>137</v>
      </c>
      <c r="C216" s="4" t="s">
        <v>138</v>
      </c>
      <c r="D216" s="4">
        <v>2025</v>
      </c>
      <c r="J216" s="4" t="s">
        <v>137</v>
      </c>
      <c r="K216" s="4" t="s">
        <v>138</v>
      </c>
      <c r="L216" s="4">
        <v>2025</v>
      </c>
      <c r="M216" s="1" t="str">
        <f>IF(sum!A209="AT",sum!B209,"*")</f>
        <v>TWS-SpHeat_ELE1</v>
      </c>
      <c r="N216" s="1"/>
      <c r="O216" s="1">
        <f>IF(sum!A209="AT",sum!E209,"*")</f>
        <v>5.6365814133727897E-2</v>
      </c>
      <c r="R216" s="4" t="s">
        <v>137</v>
      </c>
      <c r="S216" s="4" t="s">
        <v>138</v>
      </c>
      <c r="T216" s="4">
        <v>2025</v>
      </c>
      <c r="U216" s="1" t="str">
        <f>IF(sum!A209="BC",sum!B209,"*")</f>
        <v>*</v>
      </c>
      <c r="V216" s="1"/>
      <c r="W216" s="1" t="str">
        <f>IF(sum!A209="BC",sum!E209,"*")</f>
        <v>*</v>
      </c>
      <c r="Z216" s="4" t="s">
        <v>137</v>
      </c>
      <c r="AA216" s="4" t="s">
        <v>138</v>
      </c>
      <c r="AB216" s="4">
        <v>2025</v>
      </c>
      <c r="AC216" s="1" t="str">
        <f>IF(sum!A209="MA",sum!B209,"*")</f>
        <v>*</v>
      </c>
      <c r="AD216" s="1"/>
      <c r="AE216" s="1" t="str">
        <f>IF(sum!A209="MA",sum!E209,"*")</f>
        <v>*</v>
      </c>
      <c r="AH216" s="4" t="s">
        <v>137</v>
      </c>
      <c r="AI216" s="4" t="s">
        <v>138</v>
      </c>
      <c r="AJ216" s="4">
        <v>2025</v>
      </c>
      <c r="AK216" s="1" t="str">
        <f>IF(sum!A209="ON",sum!B209,"*")</f>
        <v>*</v>
      </c>
      <c r="AL216" s="1"/>
      <c r="AM216" s="1" t="str">
        <f>IF(sum!A209="ON",sum!E209,"*")</f>
        <v>*</v>
      </c>
      <c r="AP216" s="1" t="s">
        <v>137</v>
      </c>
      <c r="AQ216" s="1" t="s">
        <v>138</v>
      </c>
      <c r="AR216" s="1">
        <v>2025</v>
      </c>
      <c r="AS216" s="1" t="str">
        <f>IF(sum!A209="QU",sum!B209,"*")</f>
        <v>*</v>
      </c>
      <c r="AT216" s="1"/>
      <c r="AU216" s="1" t="str">
        <f>IF(sum!A209="QU",sum!E209,"*")</f>
        <v>*</v>
      </c>
      <c r="AX216" s="4" t="s">
        <v>137</v>
      </c>
      <c r="AY216" s="4" t="s">
        <v>138</v>
      </c>
      <c r="AZ216" s="4">
        <v>2025</v>
      </c>
      <c r="BA216" s="1" t="str">
        <f>IF(sum!A209="SA",sum!B209,"*")</f>
        <v>*</v>
      </c>
      <c r="BB216" s="1"/>
      <c r="BC216" s="1" t="str">
        <f>IF(sum!A209="SA",sum!E209,"*")</f>
        <v>*</v>
      </c>
    </row>
    <row r="217" spans="2:55">
      <c r="B217" s="1" t="s">
        <v>137</v>
      </c>
      <c r="C217" s="1" t="s">
        <v>138</v>
      </c>
      <c r="D217" s="1">
        <v>2025</v>
      </c>
      <c r="J217" s="1" t="s">
        <v>137</v>
      </c>
      <c r="K217" s="1" t="s">
        <v>138</v>
      </c>
      <c r="L217" s="1">
        <v>2025</v>
      </c>
      <c r="M217" s="1" t="str">
        <f>IF(sum!A210="AT",sum!B210,"*")</f>
        <v>TWS-WaterHeat_ELE1</v>
      </c>
      <c r="N217" s="1"/>
      <c r="O217" s="1">
        <f>IF(sum!A210="AT",sum!E210,"*")</f>
        <v>8.4548721200591904E-3</v>
      </c>
      <c r="R217" s="1" t="s">
        <v>137</v>
      </c>
      <c r="S217" s="1" t="s">
        <v>138</v>
      </c>
      <c r="T217" s="1">
        <v>2025</v>
      </c>
      <c r="U217" s="1" t="str">
        <f>IF(sum!A210="BC",sum!B210,"*")</f>
        <v>*</v>
      </c>
      <c r="V217" s="1"/>
      <c r="W217" s="1" t="str">
        <f>IF(sum!A210="BC",sum!E210,"*")</f>
        <v>*</v>
      </c>
      <c r="Z217" s="1" t="s">
        <v>137</v>
      </c>
      <c r="AA217" s="1" t="s">
        <v>138</v>
      </c>
      <c r="AB217" s="1">
        <v>2025</v>
      </c>
      <c r="AC217" s="1" t="str">
        <f>IF(sum!A210="MA",sum!B210,"*")</f>
        <v>*</v>
      </c>
      <c r="AD217" s="1"/>
      <c r="AE217" s="1" t="str">
        <f>IF(sum!A210="MA",sum!E210,"*")</f>
        <v>*</v>
      </c>
      <c r="AH217" s="1" t="s">
        <v>137</v>
      </c>
      <c r="AI217" s="1" t="s">
        <v>138</v>
      </c>
      <c r="AJ217" s="1">
        <v>2025</v>
      </c>
      <c r="AK217" s="1" t="str">
        <f>IF(sum!A210="ON",sum!B210,"*")</f>
        <v>*</v>
      </c>
      <c r="AL217" s="1"/>
      <c r="AM217" s="1" t="str">
        <f>IF(sum!A210="ON",sum!E210,"*")</f>
        <v>*</v>
      </c>
      <c r="AP217" s="4" t="s">
        <v>137</v>
      </c>
      <c r="AQ217" s="4" t="s">
        <v>138</v>
      </c>
      <c r="AR217" s="4">
        <v>2025</v>
      </c>
      <c r="AS217" s="1" t="str">
        <f>IF(sum!A210="QU",sum!B210,"*")</f>
        <v>*</v>
      </c>
      <c r="AT217" s="1"/>
      <c r="AU217" s="1" t="str">
        <f>IF(sum!A210="QU",sum!E210,"*")</f>
        <v>*</v>
      </c>
      <c r="AX217" s="1" t="s">
        <v>137</v>
      </c>
      <c r="AY217" s="1" t="s">
        <v>138</v>
      </c>
      <c r="AZ217" s="1">
        <v>2025</v>
      </c>
      <c r="BA217" s="1" t="str">
        <f>IF(sum!A210="SA",sum!B210,"*")</f>
        <v>*</v>
      </c>
      <c r="BB217" s="1"/>
      <c r="BC217" s="1" t="str">
        <f>IF(sum!A210="SA",sum!E210,"*")</f>
        <v>*</v>
      </c>
    </row>
    <row r="218" spans="2:55">
      <c r="B218" s="1" t="s">
        <v>137</v>
      </c>
      <c r="C218" s="1" t="s">
        <v>138</v>
      </c>
      <c r="D218" s="1">
        <v>2025</v>
      </c>
      <c r="J218" s="1" t="s">
        <v>137</v>
      </c>
      <c r="K218" s="1" t="s">
        <v>138</v>
      </c>
      <c r="L218" s="1">
        <v>2025</v>
      </c>
      <c r="M218" s="1" t="str">
        <f>IF(sum!A211="AT",sum!B211,"*")</f>
        <v>WST-AuxiliaryEquip_ELE1</v>
      </c>
      <c r="N218" s="1"/>
      <c r="O218" s="1">
        <f>IF(sum!A211="AT",sum!E211,"*")</f>
        <v>4.2274360600295997E-2</v>
      </c>
      <c r="R218" s="1" t="s">
        <v>137</v>
      </c>
      <c r="S218" s="1" t="s">
        <v>138</v>
      </c>
      <c r="T218" s="1">
        <v>2025</v>
      </c>
      <c r="U218" s="1" t="str">
        <f>IF(sum!A211="BC",sum!B211,"*")</f>
        <v>*</v>
      </c>
      <c r="V218" s="1"/>
      <c r="W218" s="1" t="str">
        <f>IF(sum!A211="BC",sum!E211,"*")</f>
        <v>*</v>
      </c>
      <c r="Z218" s="1" t="s">
        <v>137</v>
      </c>
      <c r="AA218" s="1" t="s">
        <v>138</v>
      </c>
      <c r="AB218" s="1">
        <v>2025</v>
      </c>
      <c r="AC218" s="1" t="str">
        <f>IF(sum!A211="MA",sum!B211,"*")</f>
        <v>*</v>
      </c>
      <c r="AD218" s="1"/>
      <c r="AE218" s="1" t="str">
        <f>IF(sum!A211="MA",sum!E211,"*")</f>
        <v>*</v>
      </c>
      <c r="AH218" s="1" t="s">
        <v>137</v>
      </c>
      <c r="AI218" s="1" t="s">
        <v>138</v>
      </c>
      <c r="AJ218" s="1">
        <v>2025</v>
      </c>
      <c r="AK218" s="1" t="str">
        <f>IF(sum!A211="ON",sum!B211,"*")</f>
        <v>*</v>
      </c>
      <c r="AL218" s="1"/>
      <c r="AM218" s="1" t="str">
        <f>IF(sum!A211="ON",sum!E211,"*")</f>
        <v>*</v>
      </c>
      <c r="AP218" s="1" t="s">
        <v>137</v>
      </c>
      <c r="AQ218" s="1" t="s">
        <v>138</v>
      </c>
      <c r="AR218" s="1">
        <v>2025</v>
      </c>
      <c r="AS218" s="1" t="str">
        <f>IF(sum!A211="QU",sum!B211,"*")</f>
        <v>*</v>
      </c>
      <c r="AT218" s="1"/>
      <c r="AU218" s="1" t="str">
        <f>IF(sum!A211="QU",sum!E211,"*")</f>
        <v>*</v>
      </c>
      <c r="AX218" s="1" t="s">
        <v>137</v>
      </c>
      <c r="AY218" s="1" t="s">
        <v>138</v>
      </c>
      <c r="AZ218" s="1">
        <v>2025</v>
      </c>
      <c r="BA218" s="1" t="str">
        <f>IF(sum!A211="SA",sum!B211,"*")</f>
        <v>*</v>
      </c>
      <c r="BB218" s="1"/>
      <c r="BC218" s="1" t="str">
        <f>IF(sum!A211="SA",sum!E211,"*")</f>
        <v>*</v>
      </c>
    </row>
    <row r="219" spans="2:55">
      <c r="B219" s="4" t="s">
        <v>137</v>
      </c>
      <c r="C219" s="4" t="s">
        <v>138</v>
      </c>
      <c r="D219" s="4">
        <v>2025</v>
      </c>
      <c r="J219" s="4" t="s">
        <v>137</v>
      </c>
      <c r="K219" s="4" t="s">
        <v>138</v>
      </c>
      <c r="L219" s="4">
        <v>2025</v>
      </c>
      <c r="M219" s="1" t="str">
        <f>IF(sum!A212="AT",sum!B212,"*")</f>
        <v>WST-AuxiliaryMot_ELE1</v>
      </c>
      <c r="N219" s="1"/>
      <c r="O219" s="1">
        <f>IF(sum!A212="AT",sum!E212,"*")</f>
        <v>1.26823081800888E-2</v>
      </c>
      <c r="R219" s="4" t="s">
        <v>137</v>
      </c>
      <c r="S219" s="4" t="s">
        <v>138</v>
      </c>
      <c r="T219" s="4">
        <v>2025</v>
      </c>
      <c r="U219" s="1" t="str">
        <f>IF(sum!A212="BC",sum!B212,"*")</f>
        <v>*</v>
      </c>
      <c r="V219" s="1"/>
      <c r="W219" s="1" t="str">
        <f>IF(sum!A212="BC",sum!E212,"*")</f>
        <v>*</v>
      </c>
      <c r="Z219" s="4" t="s">
        <v>137</v>
      </c>
      <c r="AA219" s="4" t="s">
        <v>138</v>
      </c>
      <c r="AB219" s="4">
        <v>2025</v>
      </c>
      <c r="AC219" s="1" t="str">
        <f>IF(sum!A212="MA",sum!B212,"*")</f>
        <v>*</v>
      </c>
      <c r="AD219" s="1"/>
      <c r="AE219" s="1" t="str">
        <f>IF(sum!A212="MA",sum!E212,"*")</f>
        <v>*</v>
      </c>
      <c r="AH219" s="4" t="s">
        <v>137</v>
      </c>
      <c r="AI219" s="4" t="s">
        <v>138</v>
      </c>
      <c r="AJ219" s="4">
        <v>2025</v>
      </c>
      <c r="AK219" s="1" t="str">
        <f>IF(sum!A212="ON",sum!B212,"*")</f>
        <v>*</v>
      </c>
      <c r="AL219" s="1"/>
      <c r="AM219" s="1" t="str">
        <f>IF(sum!A212="ON",sum!E212,"*")</f>
        <v>*</v>
      </c>
      <c r="AP219" s="4" t="s">
        <v>137</v>
      </c>
      <c r="AQ219" s="4" t="s">
        <v>138</v>
      </c>
      <c r="AR219" s="4">
        <v>2025</v>
      </c>
      <c r="AS219" s="1" t="str">
        <f>IF(sum!A212="QU",sum!B212,"*")</f>
        <v>*</v>
      </c>
      <c r="AT219" s="1"/>
      <c r="AU219" s="1" t="str">
        <f>IF(sum!A212="QU",sum!E212,"*")</f>
        <v>*</v>
      </c>
      <c r="AX219" s="4" t="s">
        <v>137</v>
      </c>
      <c r="AY219" s="4" t="s">
        <v>138</v>
      </c>
      <c r="AZ219" s="4">
        <v>2025</v>
      </c>
      <c r="BA219" s="1" t="str">
        <f>IF(sum!A212="SA",sum!B212,"*")</f>
        <v>*</v>
      </c>
      <c r="BB219" s="1"/>
      <c r="BC219" s="1" t="str">
        <f>IF(sum!A212="SA",sum!E212,"*")</f>
        <v>*</v>
      </c>
    </row>
    <row r="220" spans="2:55">
      <c r="B220" s="1" t="s">
        <v>137</v>
      </c>
      <c r="C220" s="1" t="s">
        <v>138</v>
      </c>
      <c r="D220" s="1">
        <v>2025</v>
      </c>
      <c r="J220" s="1" t="s">
        <v>137</v>
      </c>
      <c r="K220" s="1" t="s">
        <v>138</v>
      </c>
      <c r="L220" s="1">
        <v>2025</v>
      </c>
      <c r="M220" s="1" t="str">
        <f>IF(sum!A213="AT",sum!B213,"*")</f>
        <v>WST-Light_ELE1</v>
      </c>
      <c r="N220" s="1"/>
      <c r="O220" s="1">
        <f>IF(sum!A213="AT",sum!E213,"*")</f>
        <v>6.3411540900443999E-2</v>
      </c>
      <c r="R220" s="1" t="s">
        <v>137</v>
      </c>
      <c r="S220" s="1" t="s">
        <v>138</v>
      </c>
      <c r="T220" s="1">
        <v>2025</v>
      </c>
      <c r="U220" s="1" t="str">
        <f>IF(sum!A213="BC",sum!B213,"*")</f>
        <v>*</v>
      </c>
      <c r="V220" s="1"/>
      <c r="W220" s="1" t="str">
        <f>IF(sum!A213="BC",sum!E213,"*")</f>
        <v>*</v>
      </c>
      <c r="Z220" s="1" t="s">
        <v>137</v>
      </c>
      <c r="AA220" s="1" t="s">
        <v>138</v>
      </c>
      <c r="AB220" s="1">
        <v>2025</v>
      </c>
      <c r="AC220" s="1" t="str">
        <f>IF(sum!A213="MA",sum!B213,"*")</f>
        <v>*</v>
      </c>
      <c r="AD220" s="1"/>
      <c r="AE220" s="1" t="str">
        <f>IF(sum!A213="MA",sum!E213,"*")</f>
        <v>*</v>
      </c>
      <c r="AH220" s="1" t="s">
        <v>137</v>
      </c>
      <c r="AI220" s="1" t="s">
        <v>138</v>
      </c>
      <c r="AJ220" s="1">
        <v>2025</v>
      </c>
      <c r="AK220" s="1" t="str">
        <f>IF(sum!A213="ON",sum!B213,"*")</f>
        <v>*</v>
      </c>
      <c r="AL220" s="1"/>
      <c r="AM220" s="1" t="str">
        <f>IF(sum!A213="ON",sum!E213,"*")</f>
        <v>*</v>
      </c>
      <c r="AP220" s="1" t="s">
        <v>137</v>
      </c>
      <c r="AQ220" s="1" t="s">
        <v>138</v>
      </c>
      <c r="AR220" s="1">
        <v>2025</v>
      </c>
      <c r="AS220" s="1" t="str">
        <f>IF(sum!A213="QU",sum!B213,"*")</f>
        <v>*</v>
      </c>
      <c r="AT220" s="1"/>
      <c r="AU220" s="1" t="str">
        <f>IF(sum!A213="QU",sum!E213,"*")</f>
        <v>*</v>
      </c>
      <c r="AX220" s="1" t="s">
        <v>137</v>
      </c>
      <c r="AY220" s="1" t="s">
        <v>138</v>
      </c>
      <c r="AZ220" s="1">
        <v>2025</v>
      </c>
      <c r="BA220" s="1" t="str">
        <f>IF(sum!A213="SA",sum!B213,"*")</f>
        <v>*</v>
      </c>
      <c r="BB220" s="1"/>
      <c r="BC220" s="1" t="str">
        <f>IF(sum!A213="SA",sum!E213,"*")</f>
        <v>*</v>
      </c>
    </row>
    <row r="221" spans="2:55">
      <c r="B221" s="1" t="s">
        <v>137</v>
      </c>
      <c r="C221" s="1" t="s">
        <v>138</v>
      </c>
      <c r="D221" s="1">
        <v>2025</v>
      </c>
      <c r="J221" s="1" t="s">
        <v>137</v>
      </c>
      <c r="K221" s="1" t="s">
        <v>138</v>
      </c>
      <c r="L221" s="1">
        <v>2025</v>
      </c>
      <c r="M221" s="1" t="str">
        <f>IF(sum!A214="AT",sum!B214,"*")</f>
        <v>WST-SpCool_ELE1</v>
      </c>
      <c r="N221" s="1"/>
      <c r="O221" s="1">
        <f>IF(sum!A214="AT",sum!E214,"*")</f>
        <v>3.80469245402663E-2</v>
      </c>
      <c r="R221" s="1" t="s">
        <v>137</v>
      </c>
      <c r="S221" s="1" t="s">
        <v>138</v>
      </c>
      <c r="T221" s="1">
        <v>2025</v>
      </c>
      <c r="U221" s="1" t="str">
        <f>IF(sum!A214="BC",sum!B214,"*")</f>
        <v>*</v>
      </c>
      <c r="V221" s="1"/>
      <c r="W221" s="1" t="str">
        <f>IF(sum!A214="BC",sum!E214,"*")</f>
        <v>*</v>
      </c>
      <c r="Z221" s="1" t="s">
        <v>137</v>
      </c>
      <c r="AA221" s="1" t="s">
        <v>138</v>
      </c>
      <c r="AB221" s="1">
        <v>2025</v>
      </c>
      <c r="AC221" s="1" t="str">
        <f>IF(sum!A214="MA",sum!B214,"*")</f>
        <v>*</v>
      </c>
      <c r="AD221" s="1"/>
      <c r="AE221" s="1" t="str">
        <f>IF(sum!A214="MA",sum!E214,"*")</f>
        <v>*</v>
      </c>
      <c r="AH221" s="1" t="s">
        <v>137</v>
      </c>
      <c r="AI221" s="1" t="s">
        <v>138</v>
      </c>
      <c r="AJ221" s="1">
        <v>2025</v>
      </c>
      <c r="AK221" s="1" t="str">
        <f>IF(sum!A214="ON",sum!B214,"*")</f>
        <v>*</v>
      </c>
      <c r="AL221" s="1"/>
      <c r="AM221" s="1" t="str">
        <f>IF(sum!A214="ON",sum!E214,"*")</f>
        <v>*</v>
      </c>
      <c r="AP221" s="4" t="s">
        <v>137</v>
      </c>
      <c r="AQ221" s="4" t="s">
        <v>138</v>
      </c>
      <c r="AR221" s="4">
        <v>2025</v>
      </c>
      <c r="AS221" s="1" t="str">
        <f>IF(sum!A214="QU",sum!B214,"*")</f>
        <v>*</v>
      </c>
      <c r="AT221" s="1"/>
      <c r="AU221" s="1" t="str">
        <f>IF(sum!A214="QU",sum!E214,"*")</f>
        <v>*</v>
      </c>
      <c r="AX221" s="1" t="s">
        <v>137</v>
      </c>
      <c r="AY221" s="1" t="s">
        <v>138</v>
      </c>
      <c r="AZ221" s="1">
        <v>2025</v>
      </c>
      <c r="BA221" s="1" t="str">
        <f>IF(sum!A214="SA",sum!B214,"*")</f>
        <v>*</v>
      </c>
      <c r="BB221" s="1"/>
      <c r="BC221" s="1" t="str">
        <f>IF(sum!A214="SA",sum!E214,"*")</f>
        <v>*</v>
      </c>
    </row>
    <row r="222" spans="2:55">
      <c r="B222" s="4" t="s">
        <v>137</v>
      </c>
      <c r="C222" s="4" t="s">
        <v>138</v>
      </c>
      <c r="D222" s="4">
        <v>2025</v>
      </c>
      <c r="J222" s="4" t="s">
        <v>137</v>
      </c>
      <c r="K222" s="4" t="s">
        <v>138</v>
      </c>
      <c r="L222" s="4">
        <v>2025</v>
      </c>
      <c r="M222" s="1" t="str">
        <f>IF(sum!A215="AT",sum!B215,"*")</f>
        <v>WST-SpHeat_ELE1</v>
      </c>
      <c r="N222" s="1"/>
      <c r="O222" s="1">
        <f>IF(sum!A215="AT",sum!E215,"*")</f>
        <v>7.3275558373846306E-2</v>
      </c>
      <c r="R222" s="4" t="s">
        <v>137</v>
      </c>
      <c r="S222" s="4" t="s">
        <v>138</v>
      </c>
      <c r="T222" s="4">
        <v>2025</v>
      </c>
      <c r="U222" s="1" t="str">
        <f>IF(sum!A215="BC",sum!B215,"*")</f>
        <v>*</v>
      </c>
      <c r="V222" s="1"/>
      <c r="W222" s="1" t="str">
        <f>IF(sum!A215="BC",sum!E215,"*")</f>
        <v>*</v>
      </c>
      <c r="Z222" s="4" t="s">
        <v>137</v>
      </c>
      <c r="AA222" s="4" t="s">
        <v>138</v>
      </c>
      <c r="AB222" s="4">
        <v>2025</v>
      </c>
      <c r="AC222" s="1" t="str">
        <f>IF(sum!A215="MA",sum!B215,"*")</f>
        <v>*</v>
      </c>
      <c r="AD222" s="1"/>
      <c r="AE222" s="1" t="str">
        <f>IF(sum!A215="MA",sum!E215,"*")</f>
        <v>*</v>
      </c>
      <c r="AH222" s="4" t="s">
        <v>137</v>
      </c>
      <c r="AI222" s="4" t="s">
        <v>138</v>
      </c>
      <c r="AJ222" s="4">
        <v>2025</v>
      </c>
      <c r="AK222" s="1" t="str">
        <f>IF(sum!A215="ON",sum!B215,"*")</f>
        <v>*</v>
      </c>
      <c r="AL222" s="1"/>
      <c r="AM222" s="1" t="str">
        <f>IF(sum!A215="ON",sum!E215,"*")</f>
        <v>*</v>
      </c>
      <c r="AP222" s="1" t="s">
        <v>137</v>
      </c>
      <c r="AQ222" s="1" t="s">
        <v>138</v>
      </c>
      <c r="AR222" s="1">
        <v>2025</v>
      </c>
      <c r="AS222" s="1" t="str">
        <f>IF(sum!A215="QU",sum!B215,"*")</f>
        <v>*</v>
      </c>
      <c r="AT222" s="1"/>
      <c r="AU222" s="1" t="str">
        <f>IF(sum!A215="QU",sum!E215,"*")</f>
        <v>*</v>
      </c>
      <c r="AX222" s="4" t="s">
        <v>137</v>
      </c>
      <c r="AY222" s="4" t="s">
        <v>138</v>
      </c>
      <c r="AZ222" s="4">
        <v>2025</v>
      </c>
      <c r="BA222" s="1" t="str">
        <f>IF(sum!A215="SA",sum!B215,"*")</f>
        <v>*</v>
      </c>
      <c r="BB222" s="1"/>
      <c r="BC222" s="1" t="str">
        <f>IF(sum!A215="SA",sum!E215,"*")</f>
        <v>*</v>
      </c>
    </row>
    <row r="223" spans="2:55">
      <c r="B223" s="1" t="s">
        <v>137</v>
      </c>
      <c r="C223" s="1" t="s">
        <v>138</v>
      </c>
      <c r="D223" s="1">
        <v>2025</v>
      </c>
      <c r="J223" s="1" t="s">
        <v>137</v>
      </c>
      <c r="K223" s="1" t="s">
        <v>138</v>
      </c>
      <c r="L223" s="1">
        <v>2025</v>
      </c>
      <c r="M223" s="1" t="str">
        <f>IF(sum!A216="AT",sum!B216,"*")</f>
        <v>WST-WaterHeat_ELE1</v>
      </c>
      <c r="N223" s="1"/>
      <c r="O223" s="1">
        <f>IF(sum!A216="AT",sum!E216,"*")</f>
        <v>8.4548721200591904E-3</v>
      </c>
      <c r="R223" s="1" t="s">
        <v>137</v>
      </c>
      <c r="S223" s="1" t="s">
        <v>138</v>
      </c>
      <c r="T223" s="1">
        <v>2025</v>
      </c>
      <c r="U223" s="1" t="str">
        <f>IF(sum!A216="BC",sum!B216,"*")</f>
        <v>*</v>
      </c>
      <c r="V223" s="1"/>
      <c r="W223" s="1" t="str">
        <f>IF(sum!A216="BC",sum!E216,"*")</f>
        <v>*</v>
      </c>
      <c r="Z223" s="1" t="s">
        <v>137</v>
      </c>
      <c r="AA223" s="1" t="s">
        <v>138</v>
      </c>
      <c r="AB223" s="1">
        <v>2025</v>
      </c>
      <c r="AC223" s="1" t="str">
        <f>IF(sum!A216="MA",sum!B216,"*")</f>
        <v>*</v>
      </c>
      <c r="AD223" s="1"/>
      <c r="AE223" s="1" t="str">
        <f>IF(sum!A216="MA",sum!E216,"*")</f>
        <v>*</v>
      </c>
      <c r="AH223" s="1" t="s">
        <v>137</v>
      </c>
      <c r="AI223" s="1" t="s">
        <v>138</v>
      </c>
      <c r="AJ223" s="1">
        <v>2025</v>
      </c>
      <c r="AK223" s="1" t="str">
        <f>IF(sum!A216="ON",sum!B216,"*")</f>
        <v>*</v>
      </c>
      <c r="AL223" s="1"/>
      <c r="AM223" s="1" t="str">
        <f>IF(sum!A216="ON",sum!E216,"*")</f>
        <v>*</v>
      </c>
      <c r="AP223" s="4" t="s">
        <v>137</v>
      </c>
      <c r="AQ223" s="4" t="s">
        <v>138</v>
      </c>
      <c r="AR223" s="4">
        <v>2025</v>
      </c>
      <c r="AS223" s="1" t="str">
        <f>IF(sum!A216="QU",sum!B216,"*")</f>
        <v>*</v>
      </c>
      <c r="AT223" s="1"/>
      <c r="AU223" s="1" t="str">
        <f>IF(sum!A216="QU",sum!E216,"*")</f>
        <v>*</v>
      </c>
      <c r="AX223" s="1" t="s">
        <v>137</v>
      </c>
      <c r="AY223" s="1" t="s">
        <v>138</v>
      </c>
      <c r="AZ223" s="1">
        <v>2025</v>
      </c>
      <c r="BA223" s="1" t="str">
        <f>IF(sum!A216="SA",sum!B216,"*")</f>
        <v>*</v>
      </c>
      <c r="BB223" s="1"/>
      <c r="BC223" s="1" t="str">
        <f>IF(sum!A216="SA",sum!E216,"*")</f>
        <v>*</v>
      </c>
    </row>
    <row r="224" spans="2:55">
      <c r="B224" s="1" t="s">
        <v>137</v>
      </c>
      <c r="C224" s="1" t="s">
        <v>138</v>
      </c>
      <c r="D224" s="1">
        <v>2025</v>
      </c>
      <c r="J224" s="1" t="s">
        <v>137</v>
      </c>
      <c r="K224" s="1" t="s">
        <v>138</v>
      </c>
      <c r="L224" s="1">
        <v>2025</v>
      </c>
      <c r="M224" s="1" t="str">
        <f>IF(sum!A217="AT",sum!B217,"*")</f>
        <v>*</v>
      </c>
      <c r="N224" s="1"/>
      <c r="O224" s="1" t="str">
        <f>IF(sum!A217="AT",sum!E217,"*")</f>
        <v>*</v>
      </c>
      <c r="R224" s="1" t="s">
        <v>137</v>
      </c>
      <c r="S224" s="1" t="s">
        <v>138</v>
      </c>
      <c r="T224" s="1">
        <v>2025</v>
      </c>
      <c r="U224" s="1" t="str">
        <f>IF(sum!A217="BC",sum!B217,"*")</f>
        <v>AFM-AuxiliaryEquip_ELE1</v>
      </c>
      <c r="V224" s="1"/>
      <c r="W224" s="1">
        <f>IF(sum!A217="BC",sum!E217,"*")</f>
        <v>0.152187698161065</v>
      </c>
      <c r="Z224" s="1" t="s">
        <v>137</v>
      </c>
      <c r="AA224" s="1" t="s">
        <v>138</v>
      </c>
      <c r="AB224" s="1">
        <v>2025</v>
      </c>
      <c r="AC224" s="1" t="str">
        <f>IF(sum!A217="MA",sum!B217,"*")</f>
        <v>*</v>
      </c>
      <c r="AD224" s="1"/>
      <c r="AE224" s="1" t="str">
        <f>IF(sum!A217="MA",sum!E217,"*")</f>
        <v>*</v>
      </c>
      <c r="AH224" s="1" t="s">
        <v>137</v>
      </c>
      <c r="AI224" s="1" t="s">
        <v>138</v>
      </c>
      <c r="AJ224" s="1">
        <v>2025</v>
      </c>
      <c r="AK224" s="1" t="str">
        <f>IF(sum!A217="ON",sum!B217,"*")</f>
        <v>*</v>
      </c>
      <c r="AL224" s="1"/>
      <c r="AM224" s="1" t="str">
        <f>IF(sum!A217="ON",sum!E217,"*")</f>
        <v>*</v>
      </c>
      <c r="AP224" s="1" t="s">
        <v>137</v>
      </c>
      <c r="AQ224" s="1" t="s">
        <v>138</v>
      </c>
      <c r="AR224" s="1">
        <v>2025</v>
      </c>
      <c r="AS224" s="1" t="str">
        <f>IF(sum!A217="QU",sum!B217,"*")</f>
        <v>*</v>
      </c>
      <c r="AT224" s="1"/>
      <c r="AU224" s="1" t="str">
        <f>IF(sum!A217="QU",sum!E217,"*")</f>
        <v>*</v>
      </c>
      <c r="AX224" s="1" t="s">
        <v>137</v>
      </c>
      <c r="AY224" s="1" t="s">
        <v>138</v>
      </c>
      <c r="AZ224" s="1">
        <v>2025</v>
      </c>
      <c r="BA224" s="1" t="str">
        <f>IF(sum!A217="SA",sum!B217,"*")</f>
        <v>*</v>
      </c>
      <c r="BB224" s="1"/>
      <c r="BC224" s="1" t="str">
        <f>IF(sum!A217="SA",sum!E217,"*")</f>
        <v>*</v>
      </c>
    </row>
    <row r="225" spans="2:55">
      <c r="B225" s="4" t="s">
        <v>137</v>
      </c>
      <c r="C225" s="4" t="s">
        <v>138</v>
      </c>
      <c r="D225" s="4">
        <v>2025</v>
      </c>
      <c r="J225" s="4" t="s">
        <v>137</v>
      </c>
      <c r="K225" s="4" t="s">
        <v>138</v>
      </c>
      <c r="L225" s="4">
        <v>2025</v>
      </c>
      <c r="M225" s="1" t="str">
        <f>IF(sum!A218="AT",sum!B218,"*")</f>
        <v>*</v>
      </c>
      <c r="N225" s="1"/>
      <c r="O225" s="1" t="str">
        <f>IF(sum!A218="AT",sum!E218,"*")</f>
        <v>*</v>
      </c>
      <c r="R225" s="4" t="s">
        <v>137</v>
      </c>
      <c r="S225" s="4" t="s">
        <v>138</v>
      </c>
      <c r="T225" s="4">
        <v>2025</v>
      </c>
      <c r="U225" s="1" t="str">
        <f>IF(sum!A218="BC",sum!B218,"*")</f>
        <v>AFM-AuxiliaryMot_ELE1</v>
      </c>
      <c r="V225" s="1"/>
      <c r="W225" s="1">
        <f>IF(sum!A218="BC",sum!E218,"*")</f>
        <v>7.6093849080532794E-2</v>
      </c>
      <c r="Z225" s="4" t="s">
        <v>137</v>
      </c>
      <c r="AA225" s="4" t="s">
        <v>138</v>
      </c>
      <c r="AB225" s="4">
        <v>2025</v>
      </c>
      <c r="AC225" s="1" t="str">
        <f>IF(sum!A218="MA",sum!B218,"*")</f>
        <v>*</v>
      </c>
      <c r="AD225" s="1"/>
      <c r="AE225" s="1" t="str">
        <f>IF(sum!A218="MA",sum!E218,"*")</f>
        <v>*</v>
      </c>
      <c r="AH225" s="4" t="s">
        <v>137</v>
      </c>
      <c r="AI225" s="4" t="s">
        <v>138</v>
      </c>
      <c r="AJ225" s="4">
        <v>2025</v>
      </c>
      <c r="AK225" s="1" t="str">
        <f>IF(sum!A218="ON",sum!B218,"*")</f>
        <v>*</v>
      </c>
      <c r="AL225" s="1"/>
      <c r="AM225" s="1" t="str">
        <f>IF(sum!A218="ON",sum!E218,"*")</f>
        <v>*</v>
      </c>
      <c r="AP225" s="4" t="s">
        <v>137</v>
      </c>
      <c r="AQ225" s="4" t="s">
        <v>138</v>
      </c>
      <c r="AR225" s="4">
        <v>2025</v>
      </c>
      <c r="AS225" s="1" t="str">
        <f>IF(sum!A218="QU",sum!B218,"*")</f>
        <v>*</v>
      </c>
      <c r="AT225" s="1"/>
      <c r="AU225" s="1" t="str">
        <f>IF(sum!A218="QU",sum!E218,"*")</f>
        <v>*</v>
      </c>
      <c r="AX225" s="4" t="s">
        <v>137</v>
      </c>
      <c r="AY225" s="4" t="s">
        <v>138</v>
      </c>
      <c r="AZ225" s="4">
        <v>2025</v>
      </c>
      <c r="BA225" s="1" t="str">
        <f>IF(sum!A218="SA",sum!B218,"*")</f>
        <v>*</v>
      </c>
      <c r="BB225" s="1"/>
      <c r="BC225" s="1" t="str">
        <f>IF(sum!A218="SA",sum!E218,"*")</f>
        <v>*</v>
      </c>
    </row>
    <row r="226" spans="2:55">
      <c r="B226" s="1" t="s">
        <v>137</v>
      </c>
      <c r="C226" s="1" t="s">
        <v>138</v>
      </c>
      <c r="D226" s="1">
        <v>2025</v>
      </c>
      <c r="J226" s="1" t="s">
        <v>137</v>
      </c>
      <c r="K226" s="1" t="s">
        <v>138</v>
      </c>
      <c r="L226" s="1">
        <v>2025</v>
      </c>
      <c r="M226" s="1" t="str">
        <f>IF(sum!A219="AT",sum!B219,"*")</f>
        <v>*</v>
      </c>
      <c r="N226" s="1"/>
      <c r="O226" s="1" t="str">
        <f>IF(sum!A219="AT",sum!E219,"*")</f>
        <v>*</v>
      </c>
      <c r="R226" s="1" t="s">
        <v>137</v>
      </c>
      <c r="S226" s="1" t="s">
        <v>138</v>
      </c>
      <c r="T226" s="1">
        <v>2025</v>
      </c>
      <c r="U226" s="1" t="str">
        <f>IF(sum!A219="BC",sum!B219,"*")</f>
        <v>AFM-Light_ELE1</v>
      </c>
      <c r="V226" s="1"/>
      <c r="W226" s="1">
        <f>IF(sum!A219="BC",sum!E219,"*")</f>
        <v>0.240963855421687</v>
      </c>
      <c r="Z226" s="1" t="s">
        <v>137</v>
      </c>
      <c r="AA226" s="1" t="s">
        <v>138</v>
      </c>
      <c r="AB226" s="1">
        <v>2025</v>
      </c>
      <c r="AC226" s="1" t="str">
        <f>IF(sum!A219="MA",sum!B219,"*")</f>
        <v>*</v>
      </c>
      <c r="AD226" s="1"/>
      <c r="AE226" s="1" t="str">
        <f>IF(sum!A219="MA",sum!E219,"*")</f>
        <v>*</v>
      </c>
      <c r="AH226" s="1" t="s">
        <v>137</v>
      </c>
      <c r="AI226" s="1" t="s">
        <v>138</v>
      </c>
      <c r="AJ226" s="1">
        <v>2025</v>
      </c>
      <c r="AK226" s="1" t="str">
        <f>IF(sum!A219="ON",sum!B219,"*")</f>
        <v>*</v>
      </c>
      <c r="AL226" s="1"/>
      <c r="AM226" s="1" t="str">
        <f>IF(sum!A219="ON",sum!E219,"*")</f>
        <v>*</v>
      </c>
      <c r="AP226" s="1" t="s">
        <v>137</v>
      </c>
      <c r="AQ226" s="1" t="s">
        <v>138</v>
      </c>
      <c r="AR226" s="1">
        <v>2025</v>
      </c>
      <c r="AS226" s="1" t="str">
        <f>IF(sum!A219="QU",sum!B219,"*")</f>
        <v>*</v>
      </c>
      <c r="AT226" s="1"/>
      <c r="AU226" s="1" t="str">
        <f>IF(sum!A219="QU",sum!E219,"*")</f>
        <v>*</v>
      </c>
      <c r="AX226" s="1" t="s">
        <v>137</v>
      </c>
      <c r="AY226" s="1" t="s">
        <v>138</v>
      </c>
      <c r="AZ226" s="1">
        <v>2025</v>
      </c>
      <c r="BA226" s="1" t="str">
        <f>IF(sum!A219="SA",sum!B219,"*")</f>
        <v>*</v>
      </c>
      <c r="BB226" s="1"/>
      <c r="BC226" s="1" t="str">
        <f>IF(sum!A219="SA",sum!E219,"*")</f>
        <v>*</v>
      </c>
    </row>
    <row r="227" spans="2:55">
      <c r="B227" s="1" t="s">
        <v>137</v>
      </c>
      <c r="C227" s="1" t="s">
        <v>138</v>
      </c>
      <c r="D227" s="1">
        <v>2025</v>
      </c>
      <c r="J227" s="1" t="s">
        <v>137</v>
      </c>
      <c r="K227" s="1" t="s">
        <v>138</v>
      </c>
      <c r="L227" s="1">
        <v>2025</v>
      </c>
      <c r="M227" s="1" t="str">
        <f>IF(sum!A220="AT",sum!B220,"*")</f>
        <v>*</v>
      </c>
      <c r="N227" s="1"/>
      <c r="O227" s="1" t="str">
        <f>IF(sum!A220="AT",sum!E220,"*")</f>
        <v>*</v>
      </c>
      <c r="R227" s="1" t="s">
        <v>137</v>
      </c>
      <c r="S227" s="1" t="s">
        <v>138</v>
      </c>
      <c r="T227" s="1">
        <v>2025</v>
      </c>
      <c r="U227" s="1" t="str">
        <f>IF(sum!A220="BC",sum!B220,"*")</f>
        <v>AFM-SpCool_ELE1</v>
      </c>
      <c r="V227" s="1"/>
      <c r="W227" s="1">
        <f>IF(sum!A220="BC",sum!E220,"*")</f>
        <v>6.3411540900443999E-2</v>
      </c>
      <c r="Z227" s="1" t="s">
        <v>137</v>
      </c>
      <c r="AA227" s="1" t="s">
        <v>138</v>
      </c>
      <c r="AB227" s="1">
        <v>2025</v>
      </c>
      <c r="AC227" s="1" t="str">
        <f>IF(sum!A220="MA",sum!B220,"*")</f>
        <v>*</v>
      </c>
      <c r="AD227" s="1"/>
      <c r="AE227" s="1" t="str">
        <f>IF(sum!A220="MA",sum!E220,"*")</f>
        <v>*</v>
      </c>
      <c r="AH227" s="1" t="s">
        <v>137</v>
      </c>
      <c r="AI227" s="1" t="s">
        <v>138</v>
      </c>
      <c r="AJ227" s="1">
        <v>2025</v>
      </c>
      <c r="AK227" s="1" t="str">
        <f>IF(sum!A220="ON",sum!B220,"*")</f>
        <v>*</v>
      </c>
      <c r="AL227" s="1"/>
      <c r="AM227" s="1" t="str">
        <f>IF(sum!A220="ON",sum!E220,"*")</f>
        <v>*</v>
      </c>
      <c r="AP227" s="4" t="s">
        <v>137</v>
      </c>
      <c r="AQ227" s="4" t="s">
        <v>138</v>
      </c>
      <c r="AR227" s="4">
        <v>2025</v>
      </c>
      <c r="AS227" s="1" t="str">
        <f>IF(sum!A220="QU",sum!B220,"*")</f>
        <v>*</v>
      </c>
      <c r="AT227" s="1"/>
      <c r="AU227" s="1" t="str">
        <f>IF(sum!A220="QU",sum!E220,"*")</f>
        <v>*</v>
      </c>
      <c r="AX227" s="1" t="s">
        <v>137</v>
      </c>
      <c r="AY227" s="1" t="s">
        <v>138</v>
      </c>
      <c r="AZ227" s="1">
        <v>2025</v>
      </c>
      <c r="BA227" s="1" t="str">
        <f>IF(sum!A220="SA",sum!B220,"*")</f>
        <v>*</v>
      </c>
      <c r="BB227" s="1"/>
      <c r="BC227" s="1" t="str">
        <f>IF(sum!A220="SA",sum!E220,"*")</f>
        <v>*</v>
      </c>
    </row>
    <row r="228" spans="2:55">
      <c r="B228" s="4" t="s">
        <v>137</v>
      </c>
      <c r="C228" s="4" t="s">
        <v>138</v>
      </c>
      <c r="D228" s="4">
        <v>2025</v>
      </c>
      <c r="J228" s="4" t="s">
        <v>137</v>
      </c>
      <c r="K228" s="4" t="s">
        <v>138</v>
      </c>
      <c r="L228" s="4">
        <v>2025</v>
      </c>
      <c r="M228" s="1" t="str">
        <f>IF(sum!A221="AT",sum!B221,"*")</f>
        <v>*</v>
      </c>
      <c r="N228" s="1"/>
      <c r="O228" s="1" t="str">
        <f>IF(sum!A221="AT",sum!E221,"*")</f>
        <v>*</v>
      </c>
      <c r="R228" s="4" t="s">
        <v>137</v>
      </c>
      <c r="S228" s="4" t="s">
        <v>138</v>
      </c>
      <c r="T228" s="4">
        <v>2025</v>
      </c>
      <c r="U228" s="1" t="str">
        <f>IF(sum!A221="BC",sum!B221,"*")</f>
        <v>AFM-SpHeat_ELE1</v>
      </c>
      <c r="V228" s="1"/>
      <c r="W228" s="1">
        <f>IF(sum!A221="BC",sum!E221,"*")</f>
        <v>0.37765095469597698</v>
      </c>
      <c r="Z228" s="4" t="s">
        <v>137</v>
      </c>
      <c r="AA228" s="4" t="s">
        <v>138</v>
      </c>
      <c r="AB228" s="4">
        <v>2025</v>
      </c>
      <c r="AC228" s="1" t="str">
        <f>IF(sum!A221="MA",sum!B221,"*")</f>
        <v>*</v>
      </c>
      <c r="AD228" s="1"/>
      <c r="AE228" s="1" t="str">
        <f>IF(sum!A221="MA",sum!E221,"*")</f>
        <v>*</v>
      </c>
      <c r="AH228" s="4" t="s">
        <v>137</v>
      </c>
      <c r="AI228" s="4" t="s">
        <v>138</v>
      </c>
      <c r="AJ228" s="4">
        <v>2025</v>
      </c>
      <c r="AK228" s="1" t="str">
        <f>IF(sum!A221="ON",sum!B221,"*")</f>
        <v>*</v>
      </c>
      <c r="AL228" s="1"/>
      <c r="AM228" s="1" t="str">
        <f>IF(sum!A221="ON",sum!E221,"*")</f>
        <v>*</v>
      </c>
      <c r="AP228" s="1" t="s">
        <v>137</v>
      </c>
      <c r="AQ228" s="1" t="s">
        <v>138</v>
      </c>
      <c r="AR228" s="1">
        <v>2025</v>
      </c>
      <c r="AS228" s="1" t="str">
        <f>IF(sum!A221="QU",sum!B221,"*")</f>
        <v>*</v>
      </c>
      <c r="AT228" s="1"/>
      <c r="AU228" s="1" t="str">
        <f>IF(sum!A221="QU",sum!E221,"*")</f>
        <v>*</v>
      </c>
      <c r="AX228" s="4" t="s">
        <v>137</v>
      </c>
      <c r="AY228" s="4" t="s">
        <v>138</v>
      </c>
      <c r="AZ228" s="4">
        <v>2025</v>
      </c>
      <c r="BA228" s="1" t="str">
        <f>IF(sum!A221="SA",sum!B221,"*")</f>
        <v>*</v>
      </c>
      <c r="BB228" s="1"/>
      <c r="BC228" s="1" t="str">
        <f>IF(sum!A221="SA",sum!E221,"*")</f>
        <v>*</v>
      </c>
    </row>
    <row r="229" spans="2:55">
      <c r="B229" s="1" t="s">
        <v>137</v>
      </c>
      <c r="C229" s="1" t="s">
        <v>138</v>
      </c>
      <c r="D229" s="1">
        <v>2025</v>
      </c>
      <c r="J229" s="1" t="s">
        <v>137</v>
      </c>
      <c r="K229" s="1" t="s">
        <v>138</v>
      </c>
      <c r="L229" s="1">
        <v>2025</v>
      </c>
      <c r="M229" s="1" t="str">
        <f>IF(sum!A222="AT",sum!B222,"*")</f>
        <v>*</v>
      </c>
      <c r="N229" s="1"/>
      <c r="O229" s="1" t="str">
        <f>IF(sum!A222="AT",sum!E222,"*")</f>
        <v>*</v>
      </c>
      <c r="R229" s="1" t="s">
        <v>137</v>
      </c>
      <c r="S229" s="1" t="s">
        <v>138</v>
      </c>
      <c r="T229" s="1">
        <v>2025</v>
      </c>
      <c r="U229" s="1" t="str">
        <f>IF(sum!A222="BC",sum!B222,"*")</f>
        <v>AFM-WaterHeat_ELE1</v>
      </c>
      <c r="V229" s="1"/>
      <c r="W229" s="1">
        <f>IF(sum!A222="BC",sum!E222,"*")</f>
        <v>6.7638976960473496E-2</v>
      </c>
      <c r="Z229" s="1" t="s">
        <v>137</v>
      </c>
      <c r="AA229" s="1" t="s">
        <v>138</v>
      </c>
      <c r="AB229" s="1">
        <v>2025</v>
      </c>
      <c r="AC229" s="1" t="str">
        <f>IF(sum!A222="MA",sum!B222,"*")</f>
        <v>*</v>
      </c>
      <c r="AD229" s="1"/>
      <c r="AE229" s="1" t="str">
        <f>IF(sum!A222="MA",sum!E222,"*")</f>
        <v>*</v>
      </c>
      <c r="AH229" s="1" t="s">
        <v>137</v>
      </c>
      <c r="AI229" s="1" t="s">
        <v>138</v>
      </c>
      <c r="AJ229" s="1">
        <v>2025</v>
      </c>
      <c r="AK229" s="1" t="str">
        <f>IF(sum!A222="ON",sum!B222,"*")</f>
        <v>*</v>
      </c>
      <c r="AL229" s="1"/>
      <c r="AM229" s="1" t="str">
        <f>IF(sum!A222="ON",sum!E222,"*")</f>
        <v>*</v>
      </c>
      <c r="AP229" s="4" t="s">
        <v>137</v>
      </c>
      <c r="AQ229" s="4" t="s">
        <v>138</v>
      </c>
      <c r="AR229" s="4">
        <v>2025</v>
      </c>
      <c r="AS229" s="1" t="str">
        <f>IF(sum!A222="QU",sum!B222,"*")</f>
        <v>*</v>
      </c>
      <c r="AT229" s="1"/>
      <c r="AU229" s="1" t="str">
        <f>IF(sum!A222="QU",sum!E222,"*")</f>
        <v>*</v>
      </c>
      <c r="AX229" s="1" t="s">
        <v>137</v>
      </c>
      <c r="AY229" s="1" t="s">
        <v>138</v>
      </c>
      <c r="AZ229" s="1">
        <v>2025</v>
      </c>
      <c r="BA229" s="1" t="str">
        <f>IF(sum!A222="SA",sum!B222,"*")</f>
        <v>*</v>
      </c>
      <c r="BB229" s="1"/>
      <c r="BC229" s="1" t="str">
        <f>IF(sum!A222="SA",sum!E222,"*")</f>
        <v>*</v>
      </c>
    </row>
    <row r="230" spans="2:55">
      <c r="B230" s="1" t="s">
        <v>137</v>
      </c>
      <c r="C230" s="1" t="s">
        <v>138</v>
      </c>
      <c r="D230" s="1">
        <v>2025</v>
      </c>
      <c r="J230" s="1" t="s">
        <v>137</v>
      </c>
      <c r="K230" s="1" t="s">
        <v>138</v>
      </c>
      <c r="L230" s="1">
        <v>2025</v>
      </c>
      <c r="M230" s="1" t="str">
        <f>IF(sum!A223="AT",sum!B223,"*")</f>
        <v>*</v>
      </c>
      <c r="N230" s="1"/>
      <c r="O230" s="1" t="str">
        <f>IF(sum!A223="AT",sum!E223,"*")</f>
        <v>*</v>
      </c>
      <c r="R230" s="1" t="s">
        <v>137</v>
      </c>
      <c r="S230" s="1" t="s">
        <v>138</v>
      </c>
      <c r="T230" s="1">
        <v>2025</v>
      </c>
      <c r="U230" s="1" t="str">
        <f>IF(sum!A223="BC",sum!B223,"*")</f>
        <v>ART-AuxiliaryEquip_ELE1</v>
      </c>
      <c r="V230" s="1"/>
      <c r="W230" s="1">
        <f>IF(sum!A223="BC",sum!E223,"*")</f>
        <v>3.3819488480236803E-2</v>
      </c>
      <c r="Z230" s="1" t="s">
        <v>137</v>
      </c>
      <c r="AA230" s="1" t="s">
        <v>138</v>
      </c>
      <c r="AB230" s="1">
        <v>2025</v>
      </c>
      <c r="AC230" s="1" t="str">
        <f>IF(sum!A223="MA",sum!B223,"*")</f>
        <v>*</v>
      </c>
      <c r="AD230" s="1"/>
      <c r="AE230" s="1" t="str">
        <f>IF(sum!A223="MA",sum!E223,"*")</f>
        <v>*</v>
      </c>
      <c r="AH230" s="1" t="s">
        <v>137</v>
      </c>
      <c r="AI230" s="1" t="s">
        <v>138</v>
      </c>
      <c r="AJ230" s="1">
        <v>2025</v>
      </c>
      <c r="AK230" s="1" t="str">
        <f>IF(sum!A223="ON",sum!B223,"*")</f>
        <v>*</v>
      </c>
      <c r="AL230" s="1"/>
      <c r="AM230" s="1" t="str">
        <f>IF(sum!A223="ON",sum!E223,"*")</f>
        <v>*</v>
      </c>
      <c r="AP230" s="1" t="s">
        <v>137</v>
      </c>
      <c r="AQ230" s="1" t="s">
        <v>138</v>
      </c>
      <c r="AR230" s="1">
        <v>2025</v>
      </c>
      <c r="AS230" s="1" t="str">
        <f>IF(sum!A223="QU",sum!B223,"*")</f>
        <v>*</v>
      </c>
      <c r="AT230" s="1"/>
      <c r="AU230" s="1" t="str">
        <f>IF(sum!A223="QU",sum!E223,"*")</f>
        <v>*</v>
      </c>
      <c r="AX230" s="1" t="s">
        <v>137</v>
      </c>
      <c r="AY230" s="1" t="s">
        <v>138</v>
      </c>
      <c r="AZ230" s="1">
        <v>2025</v>
      </c>
      <c r="BA230" s="1" t="str">
        <f>IF(sum!A223="SA",sum!B223,"*")</f>
        <v>*</v>
      </c>
      <c r="BB230" s="1"/>
      <c r="BC230" s="1" t="str">
        <f>IF(sum!A223="SA",sum!E223,"*")</f>
        <v>*</v>
      </c>
    </row>
    <row r="231" spans="2:55">
      <c r="B231" s="4" t="s">
        <v>137</v>
      </c>
      <c r="C231" s="4" t="s">
        <v>138</v>
      </c>
      <c r="D231" s="4">
        <v>2025</v>
      </c>
      <c r="J231" s="4" t="s">
        <v>137</v>
      </c>
      <c r="K231" s="4" t="s">
        <v>138</v>
      </c>
      <c r="L231" s="4">
        <v>2025</v>
      </c>
      <c r="M231" s="1" t="str">
        <f>IF(sum!A224="AT",sum!B224,"*")</f>
        <v>*</v>
      </c>
      <c r="N231" s="1"/>
      <c r="O231" s="1" t="str">
        <f>IF(sum!A224="AT",sum!E224,"*")</f>
        <v>*</v>
      </c>
      <c r="R231" s="4" t="s">
        <v>137</v>
      </c>
      <c r="S231" s="4" t="s">
        <v>138</v>
      </c>
      <c r="T231" s="4">
        <v>2025</v>
      </c>
      <c r="U231" s="1" t="str">
        <f>IF(sum!A224="BC",sum!B224,"*")</f>
        <v>ART-AuxiliaryMot_ELE1</v>
      </c>
      <c r="V231" s="1"/>
      <c r="W231" s="1">
        <f>IF(sum!A224="BC",sum!E224,"*")</f>
        <v>2.5364616360177599E-2</v>
      </c>
      <c r="Z231" s="4" t="s">
        <v>137</v>
      </c>
      <c r="AA231" s="4" t="s">
        <v>138</v>
      </c>
      <c r="AB231" s="4">
        <v>2025</v>
      </c>
      <c r="AC231" s="1" t="str">
        <f>IF(sum!A224="MA",sum!B224,"*")</f>
        <v>*</v>
      </c>
      <c r="AD231" s="1"/>
      <c r="AE231" s="1" t="str">
        <f>IF(sum!A224="MA",sum!E224,"*")</f>
        <v>*</v>
      </c>
      <c r="AH231" s="4" t="s">
        <v>137</v>
      </c>
      <c r="AI231" s="4" t="s">
        <v>138</v>
      </c>
      <c r="AJ231" s="4">
        <v>2025</v>
      </c>
      <c r="AK231" s="1" t="str">
        <f>IF(sum!A224="ON",sum!B224,"*")</f>
        <v>*</v>
      </c>
      <c r="AL231" s="1"/>
      <c r="AM231" s="1" t="str">
        <f>IF(sum!A224="ON",sum!E224,"*")</f>
        <v>*</v>
      </c>
      <c r="AP231" s="4" t="s">
        <v>137</v>
      </c>
      <c r="AQ231" s="4" t="s">
        <v>138</v>
      </c>
      <c r="AR231" s="4">
        <v>2025</v>
      </c>
      <c r="AS231" s="1" t="str">
        <f>IF(sum!A224="QU",sum!B224,"*")</f>
        <v>*</v>
      </c>
      <c r="AT231" s="1"/>
      <c r="AU231" s="1" t="str">
        <f>IF(sum!A224="QU",sum!E224,"*")</f>
        <v>*</v>
      </c>
      <c r="AX231" s="4" t="s">
        <v>137</v>
      </c>
      <c r="AY231" s="4" t="s">
        <v>138</v>
      </c>
      <c r="AZ231" s="4">
        <v>2025</v>
      </c>
      <c r="BA231" s="1" t="str">
        <f>IF(sum!A224="SA",sum!B224,"*")</f>
        <v>*</v>
      </c>
      <c r="BB231" s="1"/>
      <c r="BC231" s="1" t="str">
        <f>IF(sum!A224="SA",sum!E224,"*")</f>
        <v>*</v>
      </c>
    </row>
    <row r="232" spans="2:55">
      <c r="B232" s="1" t="s">
        <v>137</v>
      </c>
      <c r="C232" s="1" t="s">
        <v>138</v>
      </c>
      <c r="D232" s="1">
        <v>2025</v>
      </c>
      <c r="J232" s="1" t="s">
        <v>137</v>
      </c>
      <c r="K232" s="1" t="s">
        <v>138</v>
      </c>
      <c r="L232" s="1">
        <v>2025</v>
      </c>
      <c r="M232" s="1" t="str">
        <f>IF(sum!A225="AT",sum!B225,"*")</f>
        <v>*</v>
      </c>
      <c r="N232" s="1"/>
      <c r="O232" s="1" t="str">
        <f>IF(sum!A225="AT",sum!E225,"*")</f>
        <v>*</v>
      </c>
      <c r="R232" s="1" t="s">
        <v>137</v>
      </c>
      <c r="S232" s="1" t="s">
        <v>138</v>
      </c>
      <c r="T232" s="1">
        <v>2025</v>
      </c>
      <c r="U232" s="1" t="str">
        <f>IF(sum!A225="BC",sum!B225,"*")</f>
        <v>ART-Light_ELE1</v>
      </c>
      <c r="V232" s="1"/>
      <c r="W232" s="1">
        <f>IF(sum!A225="BC",sum!E225,"*")</f>
        <v>7.6093849080532794E-2</v>
      </c>
      <c r="Z232" s="1" t="s">
        <v>137</v>
      </c>
      <c r="AA232" s="1" t="s">
        <v>138</v>
      </c>
      <c r="AB232" s="1">
        <v>2025</v>
      </c>
      <c r="AC232" s="1" t="str">
        <f>IF(sum!A225="MA",sum!B225,"*")</f>
        <v>*</v>
      </c>
      <c r="AD232" s="1"/>
      <c r="AE232" s="1" t="str">
        <f>IF(sum!A225="MA",sum!E225,"*")</f>
        <v>*</v>
      </c>
      <c r="AH232" s="1" t="s">
        <v>137</v>
      </c>
      <c r="AI232" s="1" t="s">
        <v>138</v>
      </c>
      <c r="AJ232" s="1">
        <v>2025</v>
      </c>
      <c r="AK232" s="1" t="str">
        <f>IF(sum!A225="ON",sum!B225,"*")</f>
        <v>*</v>
      </c>
      <c r="AL232" s="1"/>
      <c r="AM232" s="1" t="str">
        <f>IF(sum!A225="ON",sum!E225,"*")</f>
        <v>*</v>
      </c>
      <c r="AP232" s="1" t="s">
        <v>137</v>
      </c>
      <c r="AQ232" s="1" t="s">
        <v>138</v>
      </c>
      <c r="AR232" s="1">
        <v>2025</v>
      </c>
      <c r="AS232" s="1" t="str">
        <f>IF(sum!A225="QU",sum!B225,"*")</f>
        <v>*</v>
      </c>
      <c r="AT232" s="1"/>
      <c r="AU232" s="1" t="str">
        <f>IF(sum!A225="QU",sum!E225,"*")</f>
        <v>*</v>
      </c>
      <c r="AX232" s="1" t="s">
        <v>137</v>
      </c>
      <c r="AY232" s="1" t="s">
        <v>138</v>
      </c>
      <c r="AZ232" s="1">
        <v>2025</v>
      </c>
      <c r="BA232" s="1" t="str">
        <f>IF(sum!A225="SA",sum!B225,"*")</f>
        <v>*</v>
      </c>
      <c r="BB232" s="1"/>
      <c r="BC232" s="1" t="str">
        <f>IF(sum!A225="SA",sum!E225,"*")</f>
        <v>*</v>
      </c>
    </row>
    <row r="233" spans="2:55">
      <c r="B233" s="1" t="s">
        <v>137</v>
      </c>
      <c r="C233" s="1" t="s">
        <v>138</v>
      </c>
      <c r="D233" s="1">
        <v>2025</v>
      </c>
      <c r="J233" s="1" t="s">
        <v>137</v>
      </c>
      <c r="K233" s="1" t="s">
        <v>138</v>
      </c>
      <c r="L233" s="1">
        <v>2025</v>
      </c>
      <c r="M233" s="1" t="str">
        <f>IF(sum!A226="AT",sum!B226,"*")</f>
        <v>*</v>
      </c>
      <c r="N233" s="1"/>
      <c r="O233" s="1" t="str">
        <f>IF(sum!A226="AT",sum!E226,"*")</f>
        <v>*</v>
      </c>
      <c r="R233" s="1" t="s">
        <v>137</v>
      </c>
      <c r="S233" s="1" t="s">
        <v>138</v>
      </c>
      <c r="T233" s="1">
        <v>2025</v>
      </c>
      <c r="U233" s="1" t="str">
        <f>IF(sum!A226="BC",sum!B226,"*")</f>
        <v>ART-SpCool_ELE1</v>
      </c>
      <c r="V233" s="1"/>
      <c r="W233" s="1">
        <f>IF(sum!A226="BC",sum!E226,"*")</f>
        <v>1.26823081800888E-2</v>
      </c>
      <c r="Z233" s="1" t="s">
        <v>137</v>
      </c>
      <c r="AA233" s="1" t="s">
        <v>138</v>
      </c>
      <c r="AB233" s="1">
        <v>2025</v>
      </c>
      <c r="AC233" s="1" t="str">
        <f>IF(sum!A226="MA",sum!B226,"*")</f>
        <v>*</v>
      </c>
      <c r="AD233" s="1"/>
      <c r="AE233" s="1" t="str">
        <f>IF(sum!A226="MA",sum!E226,"*")</f>
        <v>*</v>
      </c>
      <c r="AH233" s="1" t="s">
        <v>137</v>
      </c>
      <c r="AI233" s="1" t="s">
        <v>138</v>
      </c>
      <c r="AJ233" s="1">
        <v>2025</v>
      </c>
      <c r="AK233" s="1" t="str">
        <f>IF(sum!A226="ON",sum!B226,"*")</f>
        <v>*</v>
      </c>
      <c r="AL233" s="1"/>
      <c r="AM233" s="1" t="str">
        <f>IF(sum!A226="ON",sum!E226,"*")</f>
        <v>*</v>
      </c>
      <c r="AP233" s="4" t="s">
        <v>137</v>
      </c>
      <c r="AQ233" s="4" t="s">
        <v>138</v>
      </c>
      <c r="AR233" s="4">
        <v>2025</v>
      </c>
      <c r="AS233" s="1" t="str">
        <f>IF(sum!A226="QU",sum!B226,"*")</f>
        <v>*</v>
      </c>
      <c r="AT233" s="1"/>
      <c r="AU233" s="1" t="str">
        <f>IF(sum!A226="QU",sum!E226,"*")</f>
        <v>*</v>
      </c>
      <c r="AX233" s="1" t="s">
        <v>137</v>
      </c>
      <c r="AY233" s="1" t="s">
        <v>138</v>
      </c>
      <c r="AZ233" s="1">
        <v>2025</v>
      </c>
      <c r="BA233" s="1" t="str">
        <f>IF(sum!A226="SA",sum!B226,"*")</f>
        <v>*</v>
      </c>
      <c r="BB233" s="1"/>
      <c r="BC233" s="1" t="str">
        <f>IF(sum!A226="SA",sum!E226,"*")</f>
        <v>*</v>
      </c>
    </row>
    <row r="234" spans="2:55">
      <c r="B234" s="4" t="s">
        <v>137</v>
      </c>
      <c r="C234" s="4" t="s">
        <v>138</v>
      </c>
      <c r="D234" s="4">
        <v>2025</v>
      </c>
      <c r="J234" s="4" t="s">
        <v>137</v>
      </c>
      <c r="K234" s="4" t="s">
        <v>138</v>
      </c>
      <c r="L234" s="4">
        <v>2025</v>
      </c>
      <c r="M234" s="1" t="str">
        <f>IF(sum!A227="AT",sum!B227,"*")</f>
        <v>*</v>
      </c>
      <c r="N234" s="1"/>
      <c r="O234" s="1" t="str">
        <f>IF(sum!A227="AT",sum!E227,"*")</f>
        <v>*</v>
      </c>
      <c r="R234" s="4" t="s">
        <v>137</v>
      </c>
      <c r="S234" s="4" t="s">
        <v>138</v>
      </c>
      <c r="T234" s="4">
        <v>2025</v>
      </c>
      <c r="U234" s="1" t="str">
        <f>IF(sum!A227="BC",sum!B227,"*")</f>
        <v>ART-SpHeat_ELE1</v>
      </c>
      <c r="V234" s="1"/>
      <c r="W234" s="1">
        <f>IF(sum!A227="BC",sum!E227,"*")</f>
        <v>0.10145846544070999</v>
      </c>
      <c r="Z234" s="4" t="s">
        <v>137</v>
      </c>
      <c r="AA234" s="4" t="s">
        <v>138</v>
      </c>
      <c r="AB234" s="4">
        <v>2025</v>
      </c>
      <c r="AC234" s="1" t="str">
        <f>IF(sum!A227="MA",sum!B227,"*")</f>
        <v>*</v>
      </c>
      <c r="AD234" s="1"/>
      <c r="AE234" s="1" t="str">
        <f>IF(sum!A227="MA",sum!E227,"*")</f>
        <v>*</v>
      </c>
      <c r="AH234" s="4" t="s">
        <v>137</v>
      </c>
      <c r="AI234" s="4" t="s">
        <v>138</v>
      </c>
      <c r="AJ234" s="4">
        <v>2025</v>
      </c>
      <c r="AK234" s="1" t="str">
        <f>IF(sum!A227="ON",sum!B227,"*")</f>
        <v>*</v>
      </c>
      <c r="AL234" s="1"/>
      <c r="AM234" s="1" t="str">
        <f>IF(sum!A227="ON",sum!E227,"*")</f>
        <v>*</v>
      </c>
      <c r="AP234" s="1" t="s">
        <v>137</v>
      </c>
      <c r="AQ234" s="1" t="s">
        <v>138</v>
      </c>
      <c r="AR234" s="1">
        <v>2025</v>
      </c>
      <c r="AS234" s="1" t="str">
        <f>IF(sum!A227="QU",sum!B227,"*")</f>
        <v>*</v>
      </c>
      <c r="AT234" s="1"/>
      <c r="AU234" s="1" t="str">
        <f>IF(sum!A227="QU",sum!E227,"*")</f>
        <v>*</v>
      </c>
      <c r="AX234" s="4" t="s">
        <v>137</v>
      </c>
      <c r="AY234" s="4" t="s">
        <v>138</v>
      </c>
      <c r="AZ234" s="4">
        <v>2025</v>
      </c>
      <c r="BA234" s="1" t="str">
        <f>IF(sum!A227="SA",sum!B227,"*")</f>
        <v>*</v>
      </c>
      <c r="BB234" s="1"/>
      <c r="BC234" s="1" t="str">
        <f>IF(sum!A227="SA",sum!E227,"*")</f>
        <v>*</v>
      </c>
    </row>
    <row r="235" spans="2:55">
      <c r="B235" s="1" t="s">
        <v>137</v>
      </c>
      <c r="C235" s="1" t="s">
        <v>138</v>
      </c>
      <c r="D235" s="1">
        <v>2025</v>
      </c>
      <c r="J235" s="1" t="s">
        <v>137</v>
      </c>
      <c r="K235" s="1" t="s">
        <v>138</v>
      </c>
      <c r="L235" s="1">
        <v>2025</v>
      </c>
      <c r="M235" s="1" t="str">
        <f>IF(sum!A228="AT",sum!B228,"*")</f>
        <v>*</v>
      </c>
      <c r="N235" s="1"/>
      <c r="O235" s="1" t="str">
        <f>IF(sum!A228="AT",sum!E228,"*")</f>
        <v>*</v>
      </c>
      <c r="R235" s="1" t="s">
        <v>137</v>
      </c>
      <c r="S235" s="1" t="s">
        <v>138</v>
      </c>
      <c r="T235" s="1">
        <v>2025</v>
      </c>
      <c r="U235" s="1" t="str">
        <f>IF(sum!A228="BC",sum!B228,"*")</f>
        <v>ART-WaterHeat_ELE1</v>
      </c>
      <c r="V235" s="1"/>
      <c r="W235" s="1">
        <f>IF(sum!A228="BC",sum!E228,"*")</f>
        <v>8.4548721200591904E-3</v>
      </c>
      <c r="Z235" s="1" t="s">
        <v>137</v>
      </c>
      <c r="AA235" s="1" t="s">
        <v>138</v>
      </c>
      <c r="AB235" s="1">
        <v>2025</v>
      </c>
      <c r="AC235" s="1" t="str">
        <f>IF(sum!A228="MA",sum!B228,"*")</f>
        <v>*</v>
      </c>
      <c r="AD235" s="1"/>
      <c r="AE235" s="1" t="str">
        <f>IF(sum!A228="MA",sum!E228,"*")</f>
        <v>*</v>
      </c>
      <c r="AH235" s="1" t="s">
        <v>137</v>
      </c>
      <c r="AI235" s="1" t="s">
        <v>138</v>
      </c>
      <c r="AJ235" s="1">
        <v>2025</v>
      </c>
      <c r="AK235" s="1" t="str">
        <f>IF(sum!A228="ON",sum!B228,"*")</f>
        <v>*</v>
      </c>
      <c r="AL235" s="1"/>
      <c r="AM235" s="1" t="str">
        <f>IF(sum!A228="ON",sum!E228,"*")</f>
        <v>*</v>
      </c>
      <c r="AP235" s="4" t="s">
        <v>137</v>
      </c>
      <c r="AQ235" s="4" t="s">
        <v>138</v>
      </c>
      <c r="AR235" s="4">
        <v>2025</v>
      </c>
      <c r="AS235" s="1" t="str">
        <f>IF(sum!A228="QU",sum!B228,"*")</f>
        <v>*</v>
      </c>
      <c r="AT235" s="1"/>
      <c r="AU235" s="1" t="str">
        <f>IF(sum!A228="QU",sum!E228,"*")</f>
        <v>*</v>
      </c>
      <c r="AX235" s="1" t="s">
        <v>137</v>
      </c>
      <c r="AY235" s="1" t="s">
        <v>138</v>
      </c>
      <c r="AZ235" s="1">
        <v>2025</v>
      </c>
      <c r="BA235" s="1" t="str">
        <f>IF(sum!A228="SA",sum!B228,"*")</f>
        <v>*</v>
      </c>
      <c r="BB235" s="1"/>
      <c r="BC235" s="1" t="str">
        <f>IF(sum!A228="SA",sum!E228,"*")</f>
        <v>*</v>
      </c>
    </row>
    <row r="236" spans="2:55">
      <c r="B236" s="1" t="s">
        <v>137</v>
      </c>
      <c r="C236" s="1" t="s">
        <v>138</v>
      </c>
      <c r="D236" s="1">
        <v>2025</v>
      </c>
      <c r="J236" s="1" t="s">
        <v>137</v>
      </c>
      <c r="K236" s="1" t="s">
        <v>138</v>
      </c>
      <c r="L236" s="1">
        <v>2025</v>
      </c>
      <c r="M236" s="1" t="str">
        <f>IF(sum!A229="AT",sum!B229,"*")</f>
        <v>*</v>
      </c>
      <c r="N236" s="1"/>
      <c r="O236" s="1" t="str">
        <f>IF(sum!A229="AT",sum!E229,"*")</f>
        <v>*</v>
      </c>
      <c r="R236" s="1" t="s">
        <v>137</v>
      </c>
      <c r="S236" s="1" t="s">
        <v>138</v>
      </c>
      <c r="T236" s="1">
        <v>2025</v>
      </c>
      <c r="U236" s="1" t="str">
        <f>IF(sum!A229="BC",sum!B229,"*")</f>
        <v>ECHP_biomass_thermal01</v>
      </c>
      <c r="V236" s="1"/>
      <c r="W236" s="1">
        <f>IF(sum!A229="BC",sum!E229,"*")</f>
        <v>0</v>
      </c>
      <c r="Z236" s="1" t="s">
        <v>137</v>
      </c>
      <c r="AA236" s="1" t="s">
        <v>138</v>
      </c>
      <c r="AB236" s="1">
        <v>2025</v>
      </c>
      <c r="AC236" s="1" t="str">
        <f>IF(sum!A229="MA",sum!B229,"*")</f>
        <v>*</v>
      </c>
      <c r="AD236" s="1"/>
      <c r="AE236" s="1" t="str">
        <f>IF(sum!A229="MA",sum!E229,"*")</f>
        <v>*</v>
      </c>
      <c r="AH236" s="1" t="s">
        <v>137</v>
      </c>
      <c r="AI236" s="1" t="s">
        <v>138</v>
      </c>
      <c r="AJ236" s="1">
        <v>2025</v>
      </c>
      <c r="AK236" s="1" t="str">
        <f>IF(sum!A229="ON",sum!B229,"*")</f>
        <v>*</v>
      </c>
      <c r="AL236" s="1"/>
      <c r="AM236" s="1" t="str">
        <f>IF(sum!A229="ON",sum!E229,"*")</f>
        <v>*</v>
      </c>
      <c r="AP236" s="1" t="s">
        <v>137</v>
      </c>
      <c r="AQ236" s="1" t="s">
        <v>138</v>
      </c>
      <c r="AR236" s="1">
        <v>2025</v>
      </c>
      <c r="AS236" s="1" t="str">
        <f>IF(sum!A229="QU",sum!B229,"*")</f>
        <v>*</v>
      </c>
      <c r="AT236" s="1"/>
      <c r="AU236" s="1" t="str">
        <f>IF(sum!A229="QU",sum!E229,"*")</f>
        <v>*</v>
      </c>
      <c r="AX236" s="1" t="s">
        <v>137</v>
      </c>
      <c r="AY236" s="1" t="s">
        <v>138</v>
      </c>
      <c r="AZ236" s="1">
        <v>2025</v>
      </c>
      <c r="BA236" s="1" t="str">
        <f>IF(sum!A229="SA",sum!B229,"*")</f>
        <v>*</v>
      </c>
      <c r="BB236" s="1"/>
      <c r="BC236" s="1" t="str">
        <f>IF(sum!A229="SA",sum!E229,"*")</f>
        <v>*</v>
      </c>
    </row>
    <row r="237" spans="2:55">
      <c r="B237" s="4" t="s">
        <v>137</v>
      </c>
      <c r="C237" s="4" t="s">
        <v>138</v>
      </c>
      <c r="D237" s="4">
        <v>2025</v>
      </c>
      <c r="J237" s="4" t="s">
        <v>137</v>
      </c>
      <c r="K237" s="4" t="s">
        <v>138</v>
      </c>
      <c r="L237" s="4">
        <v>2025</v>
      </c>
      <c r="M237" s="1" t="str">
        <f>IF(sum!A230="AT",sum!B230,"*")</f>
        <v>*</v>
      </c>
      <c r="N237" s="1"/>
      <c r="O237" s="1" t="str">
        <f>IF(sum!A230="AT",sum!E230,"*")</f>
        <v>*</v>
      </c>
      <c r="R237" s="4" t="s">
        <v>137</v>
      </c>
      <c r="S237" s="4" t="s">
        <v>138</v>
      </c>
      <c r="T237" s="4">
        <v>2025</v>
      </c>
      <c r="U237" s="1" t="str">
        <f>IF(sum!A230="BC",sum!B230,"*")</f>
        <v>EDU-AuxiliaryEquip_ELE1</v>
      </c>
      <c r="V237" s="1"/>
      <c r="W237" s="1">
        <f>IF(sum!A230="BC",sum!E230,"*")</f>
        <v>0.194462058761361</v>
      </c>
      <c r="Z237" s="4" t="s">
        <v>137</v>
      </c>
      <c r="AA237" s="4" t="s">
        <v>138</v>
      </c>
      <c r="AB237" s="4">
        <v>2025</v>
      </c>
      <c r="AC237" s="1" t="str">
        <f>IF(sum!A230="MA",sum!B230,"*")</f>
        <v>*</v>
      </c>
      <c r="AD237" s="1"/>
      <c r="AE237" s="1" t="str">
        <f>IF(sum!A230="MA",sum!E230,"*")</f>
        <v>*</v>
      </c>
      <c r="AH237" s="4" t="s">
        <v>137</v>
      </c>
      <c r="AI237" s="4" t="s">
        <v>138</v>
      </c>
      <c r="AJ237" s="4">
        <v>2025</v>
      </c>
      <c r="AK237" s="1" t="str">
        <f>IF(sum!A230="ON",sum!B230,"*")</f>
        <v>*</v>
      </c>
      <c r="AL237" s="1"/>
      <c r="AM237" s="1" t="str">
        <f>IF(sum!A230="ON",sum!E230,"*")</f>
        <v>*</v>
      </c>
      <c r="AP237" s="4" t="s">
        <v>137</v>
      </c>
      <c r="AQ237" s="4" t="s">
        <v>138</v>
      </c>
      <c r="AR237" s="4">
        <v>2025</v>
      </c>
      <c r="AS237" s="1" t="str">
        <f>IF(sum!A230="QU",sum!B230,"*")</f>
        <v>*</v>
      </c>
      <c r="AT237" s="1"/>
      <c r="AU237" s="1" t="str">
        <f>IF(sum!A230="QU",sum!E230,"*")</f>
        <v>*</v>
      </c>
      <c r="AX237" s="4" t="s">
        <v>137</v>
      </c>
      <c r="AY237" s="4" t="s">
        <v>138</v>
      </c>
      <c r="AZ237" s="4">
        <v>2025</v>
      </c>
      <c r="BA237" s="1" t="str">
        <f>IF(sum!A230="SA",sum!B230,"*")</f>
        <v>*</v>
      </c>
      <c r="BB237" s="1"/>
      <c r="BC237" s="1" t="str">
        <f>IF(sum!A230="SA",sum!E230,"*")</f>
        <v>*</v>
      </c>
    </row>
    <row r="238" spans="2:55">
      <c r="B238" s="1" t="s">
        <v>137</v>
      </c>
      <c r="C238" s="1" t="s">
        <v>138</v>
      </c>
      <c r="D238" s="1">
        <v>2025</v>
      </c>
      <c r="J238" s="1" t="s">
        <v>137</v>
      </c>
      <c r="K238" s="1" t="s">
        <v>138</v>
      </c>
      <c r="L238" s="1">
        <v>2025</v>
      </c>
      <c r="M238" s="1" t="str">
        <f>IF(sum!A231="AT",sum!B231,"*")</f>
        <v>*</v>
      </c>
      <c r="N238" s="1"/>
      <c r="O238" s="1" t="str">
        <f>IF(sum!A231="AT",sum!E231,"*")</f>
        <v>*</v>
      </c>
      <c r="R238" s="1" t="s">
        <v>137</v>
      </c>
      <c r="S238" s="1" t="s">
        <v>138</v>
      </c>
      <c r="T238" s="1">
        <v>2025</v>
      </c>
      <c r="U238" s="1" t="str">
        <f>IF(sum!A231="BC",sum!B231,"*")</f>
        <v>EDU-AuxiliaryMot_ELE1</v>
      </c>
      <c r="V238" s="1"/>
      <c r="W238" s="1">
        <f>IF(sum!A231="BC",sum!E231,"*")</f>
        <v>0.10145846544070999</v>
      </c>
      <c r="Z238" s="1" t="s">
        <v>137</v>
      </c>
      <c r="AA238" s="1" t="s">
        <v>138</v>
      </c>
      <c r="AB238" s="1">
        <v>2025</v>
      </c>
      <c r="AC238" s="1" t="str">
        <f>IF(sum!A231="MA",sum!B231,"*")</f>
        <v>*</v>
      </c>
      <c r="AD238" s="1"/>
      <c r="AE238" s="1" t="str">
        <f>IF(sum!A231="MA",sum!E231,"*")</f>
        <v>*</v>
      </c>
      <c r="AH238" s="1" t="s">
        <v>137</v>
      </c>
      <c r="AI238" s="1" t="s">
        <v>138</v>
      </c>
      <c r="AJ238" s="1">
        <v>2025</v>
      </c>
      <c r="AK238" s="1" t="str">
        <f>IF(sum!A231="ON",sum!B231,"*")</f>
        <v>*</v>
      </c>
      <c r="AL238" s="1"/>
      <c r="AM238" s="1" t="str">
        <f>IF(sum!A231="ON",sum!E231,"*")</f>
        <v>*</v>
      </c>
      <c r="AP238" s="1" t="s">
        <v>137</v>
      </c>
      <c r="AQ238" s="1" t="s">
        <v>138</v>
      </c>
      <c r="AR238" s="1">
        <v>2025</v>
      </c>
      <c r="AS238" s="1" t="str">
        <f>IF(sum!A231="QU",sum!B231,"*")</f>
        <v>*</v>
      </c>
      <c r="AT238" s="1"/>
      <c r="AU238" s="1" t="str">
        <f>IF(sum!A231="QU",sum!E231,"*")</f>
        <v>*</v>
      </c>
      <c r="AX238" s="1" t="s">
        <v>137</v>
      </c>
      <c r="AY238" s="1" t="s">
        <v>138</v>
      </c>
      <c r="AZ238" s="1">
        <v>2025</v>
      </c>
      <c r="BA238" s="1" t="str">
        <f>IF(sum!A231="SA",sum!B231,"*")</f>
        <v>*</v>
      </c>
      <c r="BB238" s="1"/>
      <c r="BC238" s="1" t="str">
        <f>IF(sum!A231="SA",sum!E231,"*")</f>
        <v>*</v>
      </c>
    </row>
    <row r="239" spans="2:55">
      <c r="B239" s="1" t="s">
        <v>137</v>
      </c>
      <c r="C239" s="1" t="s">
        <v>138</v>
      </c>
      <c r="D239" s="1">
        <v>2025</v>
      </c>
      <c r="J239" s="1" t="s">
        <v>137</v>
      </c>
      <c r="K239" s="1" t="s">
        <v>138</v>
      </c>
      <c r="L239" s="1">
        <v>2025</v>
      </c>
      <c r="M239" s="1" t="str">
        <f>IF(sum!A232="AT",sum!B232,"*")</f>
        <v>*</v>
      </c>
      <c r="N239" s="1"/>
      <c r="O239" s="1" t="str">
        <f>IF(sum!A232="AT",sum!E232,"*")</f>
        <v>*</v>
      </c>
      <c r="R239" s="1" t="s">
        <v>137</v>
      </c>
      <c r="S239" s="1" t="s">
        <v>138</v>
      </c>
      <c r="T239" s="1">
        <v>2025</v>
      </c>
      <c r="U239" s="1" t="str">
        <f>IF(sum!A232="BC",sum!B232,"*")</f>
        <v>EDU-Light_ELE1</v>
      </c>
      <c r="V239" s="1"/>
      <c r="W239" s="1">
        <f>IF(sum!A232="BC",sum!E232,"*")</f>
        <v>0.279010779961953</v>
      </c>
      <c r="Z239" s="1" t="s">
        <v>137</v>
      </c>
      <c r="AA239" s="1" t="s">
        <v>138</v>
      </c>
      <c r="AB239" s="1">
        <v>2025</v>
      </c>
      <c r="AC239" s="1" t="str">
        <f>IF(sum!A232="MA",sum!B232,"*")</f>
        <v>*</v>
      </c>
      <c r="AD239" s="1"/>
      <c r="AE239" s="1" t="str">
        <f>IF(sum!A232="MA",sum!E232,"*")</f>
        <v>*</v>
      </c>
      <c r="AH239" s="1" t="s">
        <v>137</v>
      </c>
      <c r="AI239" s="1" t="s">
        <v>138</v>
      </c>
      <c r="AJ239" s="1">
        <v>2025</v>
      </c>
      <c r="AK239" s="1" t="str">
        <f>IF(sum!A232="ON",sum!B232,"*")</f>
        <v>*</v>
      </c>
      <c r="AL239" s="1"/>
      <c r="AM239" s="1" t="str">
        <f>IF(sum!A232="ON",sum!E232,"*")</f>
        <v>*</v>
      </c>
      <c r="AP239" s="4" t="s">
        <v>137</v>
      </c>
      <c r="AQ239" s="4" t="s">
        <v>138</v>
      </c>
      <c r="AR239" s="4">
        <v>2025</v>
      </c>
      <c r="AS239" s="1" t="str">
        <f>IF(sum!A232="QU",sum!B232,"*")</f>
        <v>*</v>
      </c>
      <c r="AT239" s="1"/>
      <c r="AU239" s="1" t="str">
        <f>IF(sum!A232="QU",sum!E232,"*")</f>
        <v>*</v>
      </c>
      <c r="AX239" s="1" t="s">
        <v>137</v>
      </c>
      <c r="AY239" s="1" t="s">
        <v>138</v>
      </c>
      <c r="AZ239" s="1">
        <v>2025</v>
      </c>
      <c r="BA239" s="1" t="str">
        <f>IF(sum!A232="SA",sum!B232,"*")</f>
        <v>*</v>
      </c>
      <c r="BB239" s="1"/>
      <c r="BC239" s="1" t="str">
        <f>IF(sum!A232="SA",sum!E232,"*")</f>
        <v>*</v>
      </c>
    </row>
    <row r="240" spans="2:55">
      <c r="B240" s="4" t="s">
        <v>137</v>
      </c>
      <c r="C240" s="4" t="s">
        <v>138</v>
      </c>
      <c r="D240" s="4">
        <v>2025</v>
      </c>
      <c r="J240" s="4" t="s">
        <v>137</v>
      </c>
      <c r="K240" s="4" t="s">
        <v>138</v>
      </c>
      <c r="L240" s="4">
        <v>2025</v>
      </c>
      <c r="M240" s="1" t="str">
        <f>IF(sum!A233="AT",sum!B233,"*")</f>
        <v>*</v>
      </c>
      <c r="N240" s="1"/>
      <c r="O240" s="1" t="str">
        <f>IF(sum!A233="AT",sum!E233,"*")</f>
        <v>*</v>
      </c>
      <c r="R240" s="4" t="s">
        <v>137</v>
      </c>
      <c r="S240" s="4" t="s">
        <v>138</v>
      </c>
      <c r="T240" s="4">
        <v>2025</v>
      </c>
      <c r="U240" s="1" t="str">
        <f>IF(sum!A233="BC",sum!B233,"*")</f>
        <v>EDU-SpCool_ELE1</v>
      </c>
      <c r="V240" s="1"/>
      <c r="W240" s="1">
        <f>IF(sum!A233="BC",sum!E233,"*")</f>
        <v>7.6093849080532794E-2</v>
      </c>
      <c r="Z240" s="4" t="s">
        <v>137</v>
      </c>
      <c r="AA240" s="4" t="s">
        <v>138</v>
      </c>
      <c r="AB240" s="4">
        <v>2025</v>
      </c>
      <c r="AC240" s="1" t="str">
        <f>IF(sum!A233="MA",sum!B233,"*")</f>
        <v>*</v>
      </c>
      <c r="AD240" s="1"/>
      <c r="AE240" s="1" t="str">
        <f>IF(sum!A233="MA",sum!E233,"*")</f>
        <v>*</v>
      </c>
      <c r="AH240" s="4" t="s">
        <v>137</v>
      </c>
      <c r="AI240" s="4" t="s">
        <v>138</v>
      </c>
      <c r="AJ240" s="4">
        <v>2025</v>
      </c>
      <c r="AK240" s="1" t="str">
        <f>IF(sum!A233="ON",sum!B233,"*")</f>
        <v>*</v>
      </c>
      <c r="AL240" s="1"/>
      <c r="AM240" s="1" t="str">
        <f>IF(sum!A233="ON",sum!E233,"*")</f>
        <v>*</v>
      </c>
      <c r="AP240" s="1" t="s">
        <v>137</v>
      </c>
      <c r="AQ240" s="1" t="s">
        <v>138</v>
      </c>
      <c r="AR240" s="1">
        <v>2025</v>
      </c>
      <c r="AS240" s="1" t="str">
        <f>IF(sum!A233="QU",sum!B233,"*")</f>
        <v>*</v>
      </c>
      <c r="AT240" s="1"/>
      <c r="AU240" s="1" t="str">
        <f>IF(sum!A233="QU",sum!E233,"*")</f>
        <v>*</v>
      </c>
      <c r="AX240" s="4" t="s">
        <v>137</v>
      </c>
      <c r="AY240" s="4" t="s">
        <v>138</v>
      </c>
      <c r="AZ240" s="4">
        <v>2025</v>
      </c>
      <c r="BA240" s="1" t="str">
        <f>IF(sum!A233="SA",sum!B233,"*")</f>
        <v>*</v>
      </c>
      <c r="BB240" s="1"/>
      <c r="BC240" s="1" t="str">
        <f>IF(sum!A233="SA",sum!E233,"*")</f>
        <v>*</v>
      </c>
    </row>
    <row r="241" spans="2:55">
      <c r="B241" s="1" t="s">
        <v>137</v>
      </c>
      <c r="C241" s="1" t="s">
        <v>138</v>
      </c>
      <c r="D241" s="1">
        <v>2025</v>
      </c>
      <c r="J241" s="1" t="s">
        <v>137</v>
      </c>
      <c r="K241" s="1" t="s">
        <v>138</v>
      </c>
      <c r="L241" s="1">
        <v>2025</v>
      </c>
      <c r="M241" s="1" t="str">
        <f>IF(sum!A234="AT",sum!B234,"*")</f>
        <v>*</v>
      </c>
      <c r="N241" s="1"/>
      <c r="O241" s="1" t="str">
        <f>IF(sum!A234="AT",sum!E234,"*")</f>
        <v>*</v>
      </c>
      <c r="R241" s="1" t="s">
        <v>137</v>
      </c>
      <c r="S241" s="1" t="s">
        <v>138</v>
      </c>
      <c r="T241" s="1">
        <v>2025</v>
      </c>
      <c r="U241" s="1" t="str">
        <f>IF(sum!A234="BC",sum!B234,"*")</f>
        <v>EDU-SpHeat_ELE1</v>
      </c>
      <c r="V241" s="1"/>
      <c r="W241" s="1">
        <f>IF(sum!A234="BC",sum!E234,"*")</f>
        <v>0.45092651306982301</v>
      </c>
      <c r="Z241" s="1" t="s">
        <v>137</v>
      </c>
      <c r="AA241" s="1" t="s">
        <v>138</v>
      </c>
      <c r="AB241" s="1">
        <v>2025</v>
      </c>
      <c r="AC241" s="1" t="str">
        <f>IF(sum!A234="MA",sum!B234,"*")</f>
        <v>*</v>
      </c>
      <c r="AD241" s="1"/>
      <c r="AE241" s="1" t="str">
        <f>IF(sum!A234="MA",sum!E234,"*")</f>
        <v>*</v>
      </c>
      <c r="AH241" s="1" t="s">
        <v>137</v>
      </c>
      <c r="AI241" s="1" t="s">
        <v>138</v>
      </c>
      <c r="AJ241" s="1">
        <v>2025</v>
      </c>
      <c r="AK241" s="1" t="str">
        <f>IF(sum!A234="ON",sum!B234,"*")</f>
        <v>*</v>
      </c>
      <c r="AL241" s="1"/>
      <c r="AM241" s="1" t="str">
        <f>IF(sum!A234="ON",sum!E234,"*")</f>
        <v>*</v>
      </c>
      <c r="AP241" s="4" t="s">
        <v>137</v>
      </c>
      <c r="AQ241" s="4" t="s">
        <v>138</v>
      </c>
      <c r="AR241" s="4">
        <v>2025</v>
      </c>
      <c r="AS241" s="1" t="str">
        <f>IF(sum!A234="QU",sum!B234,"*")</f>
        <v>*</v>
      </c>
      <c r="AT241" s="1"/>
      <c r="AU241" s="1" t="str">
        <f>IF(sum!A234="QU",sum!E234,"*")</f>
        <v>*</v>
      </c>
      <c r="AX241" s="1" t="s">
        <v>137</v>
      </c>
      <c r="AY241" s="1" t="s">
        <v>138</v>
      </c>
      <c r="AZ241" s="1">
        <v>2025</v>
      </c>
      <c r="BA241" s="1" t="str">
        <f>IF(sum!A234="SA",sum!B234,"*")</f>
        <v>*</v>
      </c>
      <c r="BB241" s="1"/>
      <c r="BC241" s="1" t="str">
        <f>IF(sum!A234="SA",sum!E234,"*")</f>
        <v>*</v>
      </c>
    </row>
    <row r="242" spans="2:55">
      <c r="B242" s="1" t="s">
        <v>137</v>
      </c>
      <c r="C242" s="1" t="s">
        <v>138</v>
      </c>
      <c r="D242" s="1">
        <v>2025</v>
      </c>
      <c r="J242" s="1" t="s">
        <v>137</v>
      </c>
      <c r="K242" s="1" t="s">
        <v>138</v>
      </c>
      <c r="L242" s="1">
        <v>2025</v>
      </c>
      <c r="M242" s="1" t="str">
        <f>IF(sum!A235="AT",sum!B235,"*")</f>
        <v>*</v>
      </c>
      <c r="N242" s="1"/>
      <c r="O242" s="1" t="str">
        <f>IF(sum!A235="AT",sum!E235,"*")</f>
        <v>*</v>
      </c>
      <c r="R242" s="1" t="s">
        <v>137</v>
      </c>
      <c r="S242" s="1" t="s">
        <v>138</v>
      </c>
      <c r="T242" s="1">
        <v>2025</v>
      </c>
      <c r="U242" s="1" t="str">
        <f>IF(sum!A235="BC",sum!B235,"*")</f>
        <v>EDU-WaterHeat_ELE1</v>
      </c>
      <c r="V242" s="1"/>
      <c r="W242" s="1">
        <f>IF(sum!A235="BC",sum!E235,"*")</f>
        <v>5.9184104840414302E-2</v>
      </c>
      <c r="Z242" s="1" t="s">
        <v>137</v>
      </c>
      <c r="AA242" s="1" t="s">
        <v>138</v>
      </c>
      <c r="AB242" s="1">
        <v>2025</v>
      </c>
      <c r="AC242" s="1" t="str">
        <f>IF(sum!A235="MA",sum!B235,"*")</f>
        <v>*</v>
      </c>
      <c r="AD242" s="1"/>
      <c r="AE242" s="1" t="str">
        <f>IF(sum!A235="MA",sum!E235,"*")</f>
        <v>*</v>
      </c>
      <c r="AH242" s="1" t="s">
        <v>137</v>
      </c>
      <c r="AI242" s="1" t="s">
        <v>138</v>
      </c>
      <c r="AJ242" s="1">
        <v>2025</v>
      </c>
      <c r="AK242" s="1" t="str">
        <f>IF(sum!A235="ON",sum!B235,"*")</f>
        <v>*</v>
      </c>
      <c r="AL242" s="1"/>
      <c r="AM242" s="1" t="str">
        <f>IF(sum!A235="ON",sum!E235,"*")</f>
        <v>*</v>
      </c>
      <c r="AP242" s="1" t="s">
        <v>137</v>
      </c>
      <c r="AQ242" s="1" t="s">
        <v>138</v>
      </c>
      <c r="AR242" s="1">
        <v>2025</v>
      </c>
      <c r="AS242" s="1" t="str">
        <f>IF(sum!A235="QU",sum!B235,"*")</f>
        <v>*</v>
      </c>
      <c r="AT242" s="1"/>
      <c r="AU242" s="1" t="str">
        <f>IF(sum!A235="QU",sum!E235,"*")</f>
        <v>*</v>
      </c>
      <c r="AX242" s="1" t="s">
        <v>137</v>
      </c>
      <c r="AY242" s="1" t="s">
        <v>138</v>
      </c>
      <c r="AZ242" s="1">
        <v>2025</v>
      </c>
      <c r="BA242" s="1" t="str">
        <f>IF(sum!A235="SA",sum!B235,"*")</f>
        <v>*</v>
      </c>
      <c r="BB242" s="1"/>
      <c r="BC242" s="1" t="str">
        <f>IF(sum!A235="SA",sum!E235,"*")</f>
        <v>*</v>
      </c>
    </row>
    <row r="243" spans="2:55">
      <c r="B243" s="4" t="s">
        <v>137</v>
      </c>
      <c r="C243" s="4" t="s">
        <v>138</v>
      </c>
      <c r="D243" s="4">
        <v>2025</v>
      </c>
      <c r="J243" s="4" t="s">
        <v>137</v>
      </c>
      <c r="K243" s="4" t="s">
        <v>138</v>
      </c>
      <c r="L243" s="4">
        <v>2025</v>
      </c>
      <c r="M243" s="1" t="str">
        <f>IF(sum!A236="AT",sum!B236,"*")</f>
        <v>*</v>
      </c>
      <c r="N243" s="1"/>
      <c r="O243" s="1" t="str">
        <f>IF(sum!A236="AT",sum!E236,"*")</f>
        <v>*</v>
      </c>
      <c r="R243" s="4" t="s">
        <v>137</v>
      </c>
      <c r="S243" s="4" t="s">
        <v>138</v>
      </c>
      <c r="T243" s="4">
        <v>2025</v>
      </c>
      <c r="U243" s="1" t="str">
        <f>IF(sum!A236="BC",sum!B236,"*")</f>
        <v>ESTCAESS101_24h</v>
      </c>
      <c r="V243" s="1"/>
      <c r="W243" s="1">
        <f>IF(sum!A236="BC",sum!E236,"*")</f>
        <v>0</v>
      </c>
      <c r="Z243" s="4" t="s">
        <v>137</v>
      </c>
      <c r="AA243" s="4" t="s">
        <v>138</v>
      </c>
      <c r="AB243" s="4">
        <v>2025</v>
      </c>
      <c r="AC243" s="1" t="str">
        <f>IF(sum!A236="MA",sum!B236,"*")</f>
        <v>*</v>
      </c>
      <c r="AD243" s="1"/>
      <c r="AE243" s="1" t="str">
        <f>IF(sum!A236="MA",sum!E236,"*")</f>
        <v>*</v>
      </c>
      <c r="AH243" s="4" t="s">
        <v>137</v>
      </c>
      <c r="AI243" s="4" t="s">
        <v>138</v>
      </c>
      <c r="AJ243" s="4">
        <v>2025</v>
      </c>
      <c r="AK243" s="1" t="str">
        <f>IF(sum!A236="ON",sum!B236,"*")</f>
        <v>*</v>
      </c>
      <c r="AL243" s="1"/>
      <c r="AM243" s="1" t="str">
        <f>IF(sum!A236="ON",sum!E236,"*")</f>
        <v>*</v>
      </c>
      <c r="AP243" s="4" t="s">
        <v>137</v>
      </c>
      <c r="AQ243" s="4" t="s">
        <v>138</v>
      </c>
      <c r="AR243" s="4">
        <v>2025</v>
      </c>
      <c r="AS243" s="1" t="str">
        <f>IF(sum!A236="QU",sum!B236,"*")</f>
        <v>*</v>
      </c>
      <c r="AT243" s="1"/>
      <c r="AU243" s="1" t="str">
        <f>IF(sum!A236="QU",sum!E236,"*")</f>
        <v>*</v>
      </c>
      <c r="AX243" s="4" t="s">
        <v>137</v>
      </c>
      <c r="AY243" s="4" t="s">
        <v>138</v>
      </c>
      <c r="AZ243" s="4">
        <v>2025</v>
      </c>
      <c r="BA243" s="1" t="str">
        <f>IF(sum!A236="SA",sum!B236,"*")</f>
        <v>*</v>
      </c>
      <c r="BB243" s="1"/>
      <c r="BC243" s="1" t="str">
        <f>IF(sum!A236="SA",sum!E236,"*")</f>
        <v>*</v>
      </c>
    </row>
    <row r="244" spans="2:55">
      <c r="B244" s="1" t="s">
        <v>137</v>
      </c>
      <c r="C244" s="1" t="s">
        <v>138</v>
      </c>
      <c r="D244" s="1">
        <v>2025</v>
      </c>
      <c r="J244" s="1" t="s">
        <v>137</v>
      </c>
      <c r="K244" s="1" t="s">
        <v>138</v>
      </c>
      <c r="L244" s="1">
        <v>2025</v>
      </c>
      <c r="M244" s="1" t="str">
        <f>IF(sum!A237="AT",sum!B237,"*")</f>
        <v>*</v>
      </c>
      <c r="N244" s="1"/>
      <c r="O244" s="1" t="str">
        <f>IF(sum!A237="AT",sum!E237,"*")</f>
        <v>*</v>
      </c>
      <c r="R244" s="1" t="s">
        <v>137</v>
      </c>
      <c r="S244" s="1" t="s">
        <v>138</v>
      </c>
      <c r="T244" s="1">
        <v>2025</v>
      </c>
      <c r="U244" s="1" t="str">
        <f>IF(sum!A237="BC",sum!B237,"*")</f>
        <v>ESTHYDPS101_10h</v>
      </c>
      <c r="V244" s="1"/>
      <c r="W244" s="1">
        <f>IF(sum!A237="BC",sum!E237,"*")</f>
        <v>0</v>
      </c>
      <c r="Z244" s="1" t="s">
        <v>137</v>
      </c>
      <c r="AA244" s="1" t="s">
        <v>138</v>
      </c>
      <c r="AB244" s="1">
        <v>2025</v>
      </c>
      <c r="AC244" s="1" t="str">
        <f>IF(sum!A237="MA",sum!B237,"*")</f>
        <v>*</v>
      </c>
      <c r="AD244" s="1"/>
      <c r="AE244" s="1" t="str">
        <f>IF(sum!A237="MA",sum!E237,"*")</f>
        <v>*</v>
      </c>
      <c r="AH244" s="1" t="s">
        <v>137</v>
      </c>
      <c r="AI244" s="1" t="s">
        <v>138</v>
      </c>
      <c r="AJ244" s="1">
        <v>2025</v>
      </c>
      <c r="AK244" s="1" t="str">
        <f>IF(sum!A237="ON",sum!B237,"*")</f>
        <v>*</v>
      </c>
      <c r="AL244" s="1"/>
      <c r="AM244" s="1" t="str">
        <f>IF(sum!A237="ON",sum!E237,"*")</f>
        <v>*</v>
      </c>
      <c r="AP244" s="1" t="s">
        <v>137</v>
      </c>
      <c r="AQ244" s="1" t="s">
        <v>138</v>
      </c>
      <c r="AR244" s="1">
        <v>2025</v>
      </c>
      <c r="AS244" s="1" t="str">
        <f>IF(sum!A237="QU",sum!B237,"*")</f>
        <v>*</v>
      </c>
      <c r="AT244" s="1"/>
      <c r="AU244" s="1" t="str">
        <f>IF(sum!A237="QU",sum!E237,"*")</f>
        <v>*</v>
      </c>
      <c r="AX244" s="1" t="s">
        <v>137</v>
      </c>
      <c r="AY244" s="1" t="s">
        <v>138</v>
      </c>
      <c r="AZ244" s="1">
        <v>2025</v>
      </c>
      <c r="BA244" s="1" t="str">
        <f>IF(sum!A237="SA",sum!B237,"*")</f>
        <v>*</v>
      </c>
      <c r="BB244" s="1"/>
      <c r="BC244" s="1" t="str">
        <f>IF(sum!A237="SA",sum!E237,"*")</f>
        <v>*</v>
      </c>
    </row>
    <row r="245" spans="2:55">
      <c r="B245" s="1" t="s">
        <v>137</v>
      </c>
      <c r="C245" s="1" t="s">
        <v>138</v>
      </c>
      <c r="D245" s="1">
        <v>2025</v>
      </c>
      <c r="J245" s="1" t="s">
        <v>137</v>
      </c>
      <c r="K245" s="1" t="s">
        <v>138</v>
      </c>
      <c r="L245" s="1">
        <v>2025</v>
      </c>
      <c r="M245" s="1" t="str">
        <f>IF(sum!A238="AT",sum!B238,"*")</f>
        <v>*</v>
      </c>
      <c r="N245" s="1"/>
      <c r="O245" s="1" t="str">
        <f>IF(sum!A238="AT",sum!E238,"*")</f>
        <v>*</v>
      </c>
      <c r="R245" s="1" t="s">
        <v>137</v>
      </c>
      <c r="S245" s="1" t="s">
        <v>138</v>
      </c>
      <c r="T245" s="1">
        <v>2025</v>
      </c>
      <c r="U245" s="1" t="str">
        <f>IF(sum!A238="BC",sum!B238,"*")</f>
        <v>ESTHYDPS101_24h</v>
      </c>
      <c r="V245" s="1"/>
      <c r="W245" s="1">
        <f>IF(sum!A238="BC",sum!E238,"*")</f>
        <v>0</v>
      </c>
      <c r="Z245" s="1" t="s">
        <v>137</v>
      </c>
      <c r="AA245" s="1" t="s">
        <v>138</v>
      </c>
      <c r="AB245" s="1">
        <v>2025</v>
      </c>
      <c r="AC245" s="1" t="str">
        <f>IF(sum!A238="MA",sum!B238,"*")</f>
        <v>*</v>
      </c>
      <c r="AD245" s="1"/>
      <c r="AE245" s="1" t="str">
        <f>IF(sum!A238="MA",sum!E238,"*")</f>
        <v>*</v>
      </c>
      <c r="AH245" s="1" t="s">
        <v>137</v>
      </c>
      <c r="AI245" s="1" t="s">
        <v>138</v>
      </c>
      <c r="AJ245" s="1">
        <v>2025</v>
      </c>
      <c r="AK245" s="1" t="str">
        <f>IF(sum!A238="ON",sum!B238,"*")</f>
        <v>*</v>
      </c>
      <c r="AL245" s="1"/>
      <c r="AM245" s="1" t="str">
        <f>IF(sum!A238="ON",sum!E238,"*")</f>
        <v>*</v>
      </c>
      <c r="AP245" s="4" t="s">
        <v>137</v>
      </c>
      <c r="AQ245" s="4" t="s">
        <v>138</v>
      </c>
      <c r="AR245" s="4">
        <v>2025</v>
      </c>
      <c r="AS245" s="1" t="str">
        <f>IF(sum!A238="QU",sum!B238,"*")</f>
        <v>*</v>
      </c>
      <c r="AT245" s="1"/>
      <c r="AU245" s="1" t="str">
        <f>IF(sum!A238="QU",sum!E238,"*")</f>
        <v>*</v>
      </c>
      <c r="AX245" s="1" t="s">
        <v>137</v>
      </c>
      <c r="AY245" s="1" t="s">
        <v>138</v>
      </c>
      <c r="AZ245" s="1">
        <v>2025</v>
      </c>
      <c r="BA245" s="1" t="str">
        <f>IF(sum!A238="SA",sum!B238,"*")</f>
        <v>*</v>
      </c>
      <c r="BB245" s="1"/>
      <c r="BC245" s="1" t="str">
        <f>IF(sum!A238="SA",sum!E238,"*")</f>
        <v>*</v>
      </c>
    </row>
    <row r="246" spans="2:55">
      <c r="B246" s="4" t="s">
        <v>137</v>
      </c>
      <c r="C246" s="4" t="s">
        <v>138</v>
      </c>
      <c r="D246" s="4">
        <v>2025</v>
      </c>
      <c r="J246" s="4" t="s">
        <v>137</v>
      </c>
      <c r="K246" s="4" t="s">
        <v>138</v>
      </c>
      <c r="L246" s="4">
        <v>2025</v>
      </c>
      <c r="M246" s="1" t="str">
        <f>IF(sum!A239="AT",sum!B239,"*")</f>
        <v>*</v>
      </c>
      <c r="N246" s="1"/>
      <c r="O246" s="1" t="str">
        <f>IF(sum!A239="AT",sum!E239,"*")</f>
        <v>*</v>
      </c>
      <c r="R246" s="4" t="s">
        <v>137</v>
      </c>
      <c r="S246" s="4" t="s">
        <v>138</v>
      </c>
      <c r="T246" s="4">
        <v>2025</v>
      </c>
      <c r="U246" s="1" t="str">
        <f>IF(sum!A239="BC",sum!B239,"*")</f>
        <v>EUGEOF01</v>
      </c>
      <c r="V246" s="1"/>
      <c r="W246" s="1">
        <f>IF(sum!A239="BC",sum!E239,"*")</f>
        <v>0</v>
      </c>
      <c r="Z246" s="4" t="s">
        <v>137</v>
      </c>
      <c r="AA246" s="4" t="s">
        <v>138</v>
      </c>
      <c r="AB246" s="4">
        <v>2025</v>
      </c>
      <c r="AC246" s="1" t="str">
        <f>IF(sum!A239="MA",sum!B239,"*")</f>
        <v>*</v>
      </c>
      <c r="AD246" s="1"/>
      <c r="AE246" s="1" t="str">
        <f>IF(sum!A239="MA",sum!E239,"*")</f>
        <v>*</v>
      </c>
      <c r="AH246" s="4" t="s">
        <v>137</v>
      </c>
      <c r="AI246" s="4" t="s">
        <v>138</v>
      </c>
      <c r="AJ246" s="4">
        <v>2025</v>
      </c>
      <c r="AK246" s="1" t="str">
        <f>IF(sum!A239="ON",sum!B239,"*")</f>
        <v>*</v>
      </c>
      <c r="AL246" s="1"/>
      <c r="AM246" s="1" t="str">
        <f>IF(sum!A239="ON",sum!E239,"*")</f>
        <v>*</v>
      </c>
      <c r="AP246" s="1" t="s">
        <v>137</v>
      </c>
      <c r="AQ246" s="1" t="s">
        <v>138</v>
      </c>
      <c r="AR246" s="1">
        <v>2025</v>
      </c>
      <c r="AS246" s="1" t="str">
        <f>IF(sum!A239="QU",sum!B239,"*")</f>
        <v>*</v>
      </c>
      <c r="AT246" s="1"/>
      <c r="AU246" s="1" t="str">
        <f>IF(sum!A239="QU",sum!E239,"*")</f>
        <v>*</v>
      </c>
      <c r="AX246" s="4" t="s">
        <v>137</v>
      </c>
      <c r="AY246" s="4" t="s">
        <v>138</v>
      </c>
      <c r="AZ246" s="4">
        <v>2025</v>
      </c>
      <c r="BA246" s="1" t="str">
        <f>IF(sum!A239="SA",sum!B239,"*")</f>
        <v>*</v>
      </c>
      <c r="BB246" s="1"/>
      <c r="BC246" s="1" t="str">
        <f>IF(sum!A239="SA",sum!E239,"*")</f>
        <v>*</v>
      </c>
    </row>
    <row r="247" spans="2:55">
      <c r="B247" s="1" t="s">
        <v>137</v>
      </c>
      <c r="C247" s="1" t="s">
        <v>138</v>
      </c>
      <c r="D247" s="1">
        <v>2025</v>
      </c>
      <c r="J247" s="1" t="s">
        <v>137</v>
      </c>
      <c r="K247" s="1" t="s">
        <v>138</v>
      </c>
      <c r="L247" s="1">
        <v>2025</v>
      </c>
      <c r="M247" s="1" t="str">
        <f>IF(sum!A240="AT",sum!B240,"*")</f>
        <v>*</v>
      </c>
      <c r="N247" s="1"/>
      <c r="O247" s="1" t="str">
        <f>IF(sum!A240="AT",sum!E240,"*")</f>
        <v>*</v>
      </c>
      <c r="R247" s="1" t="s">
        <v>137</v>
      </c>
      <c r="S247" s="1" t="s">
        <v>138</v>
      </c>
      <c r="T247" s="1">
        <v>2025</v>
      </c>
      <c r="U247" s="1" t="str">
        <f>IF(sum!A240="BC",sum!B240,"*")</f>
        <v>EUPVSOLS101</v>
      </c>
      <c r="V247" s="1"/>
      <c r="W247" s="1">
        <f>IF(sum!A240="BC",sum!E240,"*")</f>
        <v>0</v>
      </c>
      <c r="Z247" s="1" t="s">
        <v>137</v>
      </c>
      <c r="AA247" s="1" t="s">
        <v>138</v>
      </c>
      <c r="AB247" s="1">
        <v>2025</v>
      </c>
      <c r="AC247" s="1" t="str">
        <f>IF(sum!A240="MA",sum!B240,"*")</f>
        <v>*</v>
      </c>
      <c r="AD247" s="1"/>
      <c r="AE247" s="1" t="str">
        <f>IF(sum!A240="MA",sum!E240,"*")</f>
        <v>*</v>
      </c>
      <c r="AH247" s="1" t="s">
        <v>137</v>
      </c>
      <c r="AI247" s="1" t="s">
        <v>138</v>
      </c>
      <c r="AJ247" s="1">
        <v>2025</v>
      </c>
      <c r="AK247" s="1" t="str">
        <f>IF(sum!A240="ON",sum!B240,"*")</f>
        <v>*</v>
      </c>
      <c r="AL247" s="1"/>
      <c r="AM247" s="1" t="str">
        <f>IF(sum!A240="ON",sum!E240,"*")</f>
        <v>*</v>
      </c>
      <c r="AP247" s="4" t="s">
        <v>137</v>
      </c>
      <c r="AQ247" s="4" t="s">
        <v>138</v>
      </c>
      <c r="AR247" s="4">
        <v>2025</v>
      </c>
      <c r="AS247" s="1" t="str">
        <f>IF(sum!A240="QU",sum!B240,"*")</f>
        <v>*</v>
      </c>
      <c r="AT247" s="1"/>
      <c r="AU247" s="1" t="str">
        <f>IF(sum!A240="QU",sum!E240,"*")</f>
        <v>*</v>
      </c>
      <c r="AX247" s="1" t="s">
        <v>137</v>
      </c>
      <c r="AY247" s="1" t="s">
        <v>138</v>
      </c>
      <c r="AZ247" s="1">
        <v>2025</v>
      </c>
      <c r="BA247" s="1" t="str">
        <f>IF(sum!A240="SA",sum!B240,"*")</f>
        <v>*</v>
      </c>
      <c r="BB247" s="1"/>
      <c r="BC247" s="1" t="str">
        <f>IF(sum!A240="SA",sum!E240,"*")</f>
        <v>*</v>
      </c>
    </row>
    <row r="248" spans="2:55">
      <c r="B248" s="1" t="s">
        <v>137</v>
      </c>
      <c r="C248" s="1" t="s">
        <v>138</v>
      </c>
      <c r="D248" s="1">
        <v>2025</v>
      </c>
      <c r="J248" s="1" t="s">
        <v>137</v>
      </c>
      <c r="K248" s="1" t="s">
        <v>138</v>
      </c>
      <c r="L248" s="1">
        <v>2025</v>
      </c>
      <c r="M248" s="1" t="str">
        <f>IF(sum!A241="AT",sum!B241,"*")</f>
        <v>*</v>
      </c>
      <c r="N248" s="1"/>
      <c r="O248" s="1" t="str">
        <f>IF(sum!A241="AT",sum!E241,"*")</f>
        <v>*</v>
      </c>
      <c r="R248" s="1" t="s">
        <v>137</v>
      </c>
      <c r="S248" s="1" t="s">
        <v>138</v>
      </c>
      <c r="T248" s="1">
        <v>2025</v>
      </c>
      <c r="U248" s="1" t="str">
        <f>IF(sum!A241="BC",sum!B241,"*")</f>
        <v>HSS-AuxiliaryEquip_ELE1</v>
      </c>
      <c r="V248" s="1"/>
      <c r="W248" s="1">
        <f>IF(sum!A241="BC",sum!E241,"*")</f>
        <v>0.44810822236313702</v>
      </c>
      <c r="Z248" s="1" t="s">
        <v>137</v>
      </c>
      <c r="AA248" s="1" t="s">
        <v>138</v>
      </c>
      <c r="AB248" s="1">
        <v>2025</v>
      </c>
      <c r="AC248" s="1" t="str">
        <f>IF(sum!A241="MA",sum!B241,"*")</f>
        <v>*</v>
      </c>
      <c r="AD248" s="1"/>
      <c r="AE248" s="1" t="str">
        <f>IF(sum!A241="MA",sum!E241,"*")</f>
        <v>*</v>
      </c>
      <c r="AH248" s="1" t="s">
        <v>137</v>
      </c>
      <c r="AI248" s="1" t="s">
        <v>138</v>
      </c>
      <c r="AJ248" s="1">
        <v>2025</v>
      </c>
      <c r="AK248" s="1" t="str">
        <f>IF(sum!A241="ON",sum!B241,"*")</f>
        <v>*</v>
      </c>
      <c r="AL248" s="1"/>
      <c r="AM248" s="1" t="str">
        <f>IF(sum!A241="ON",sum!E241,"*")</f>
        <v>*</v>
      </c>
      <c r="AP248" s="1" t="s">
        <v>137</v>
      </c>
      <c r="AQ248" s="1" t="s">
        <v>138</v>
      </c>
      <c r="AR248" s="1">
        <v>2025</v>
      </c>
      <c r="AS248" s="1" t="str">
        <f>IF(sum!A241="QU",sum!B241,"*")</f>
        <v>*</v>
      </c>
      <c r="AT248" s="1"/>
      <c r="AU248" s="1" t="str">
        <f>IF(sum!A241="QU",sum!E241,"*")</f>
        <v>*</v>
      </c>
      <c r="AX248" s="1" t="s">
        <v>137</v>
      </c>
      <c r="AY248" s="1" t="s">
        <v>138</v>
      </c>
      <c r="AZ248" s="1">
        <v>2025</v>
      </c>
      <c r="BA248" s="1" t="str">
        <f>IF(sum!A241="SA",sum!B241,"*")</f>
        <v>*</v>
      </c>
      <c r="BB248" s="1"/>
      <c r="BC248" s="1" t="str">
        <f>IF(sum!A241="SA",sum!E241,"*")</f>
        <v>*</v>
      </c>
    </row>
    <row r="249" spans="2:55">
      <c r="B249" s="4" t="s">
        <v>137</v>
      </c>
      <c r="C249" s="4" t="s">
        <v>138</v>
      </c>
      <c r="D249" s="4">
        <v>2025</v>
      </c>
      <c r="J249" s="4" t="s">
        <v>137</v>
      </c>
      <c r="K249" s="4" t="s">
        <v>138</v>
      </c>
      <c r="L249" s="4">
        <v>2025</v>
      </c>
      <c r="M249" s="1" t="str">
        <f>IF(sum!A242="AT",sum!B242,"*")</f>
        <v>*</v>
      </c>
      <c r="N249" s="1"/>
      <c r="O249" s="1" t="str">
        <f>IF(sum!A242="AT",sum!E242,"*")</f>
        <v>*</v>
      </c>
      <c r="R249" s="4" t="s">
        <v>137</v>
      </c>
      <c r="S249" s="4" t="s">
        <v>138</v>
      </c>
      <c r="T249" s="4">
        <v>2025</v>
      </c>
      <c r="U249" s="1" t="str">
        <f>IF(sum!A242="BC",sum!B242,"*")</f>
        <v>HSS-AuxiliaryMot_ELE1</v>
      </c>
      <c r="V249" s="1"/>
      <c r="W249" s="1">
        <f>IF(sum!A242="BC",sum!E242,"*")</f>
        <v>0.16487000634115401</v>
      </c>
      <c r="Z249" s="4" t="s">
        <v>137</v>
      </c>
      <c r="AA249" s="4" t="s">
        <v>138</v>
      </c>
      <c r="AB249" s="4">
        <v>2025</v>
      </c>
      <c r="AC249" s="1" t="str">
        <f>IF(sum!A242="MA",sum!B242,"*")</f>
        <v>*</v>
      </c>
      <c r="AD249" s="1"/>
      <c r="AE249" s="1" t="str">
        <f>IF(sum!A242="MA",sum!E242,"*")</f>
        <v>*</v>
      </c>
      <c r="AH249" s="4" t="s">
        <v>137</v>
      </c>
      <c r="AI249" s="4" t="s">
        <v>138</v>
      </c>
      <c r="AJ249" s="4">
        <v>2025</v>
      </c>
      <c r="AK249" s="1" t="str">
        <f>IF(sum!A242="ON",sum!B242,"*")</f>
        <v>*</v>
      </c>
      <c r="AL249" s="1"/>
      <c r="AM249" s="1" t="str">
        <f>IF(sum!A242="ON",sum!E242,"*")</f>
        <v>*</v>
      </c>
      <c r="AP249" s="4" t="s">
        <v>137</v>
      </c>
      <c r="AQ249" s="4" t="s">
        <v>138</v>
      </c>
      <c r="AR249" s="4">
        <v>2025</v>
      </c>
      <c r="AS249" s="1" t="str">
        <f>IF(sum!A242="QU",sum!B242,"*")</f>
        <v>*</v>
      </c>
      <c r="AT249" s="1"/>
      <c r="AU249" s="1" t="str">
        <f>IF(sum!A242="QU",sum!E242,"*")</f>
        <v>*</v>
      </c>
      <c r="AX249" s="4" t="s">
        <v>137</v>
      </c>
      <c r="AY249" s="4" t="s">
        <v>138</v>
      </c>
      <c r="AZ249" s="4">
        <v>2025</v>
      </c>
      <c r="BA249" s="1" t="str">
        <f>IF(sum!A242="SA",sum!B242,"*")</f>
        <v>*</v>
      </c>
      <c r="BB249" s="1"/>
      <c r="BC249" s="1" t="str">
        <f>IF(sum!A242="SA",sum!E242,"*")</f>
        <v>*</v>
      </c>
    </row>
    <row r="250" spans="2:55">
      <c r="B250" s="1" t="s">
        <v>137</v>
      </c>
      <c r="C250" s="1" t="s">
        <v>138</v>
      </c>
      <c r="D250" s="1">
        <v>2025</v>
      </c>
      <c r="J250" s="1" t="s">
        <v>137</v>
      </c>
      <c r="K250" s="1" t="s">
        <v>138</v>
      </c>
      <c r="L250" s="1">
        <v>2025</v>
      </c>
      <c r="M250" s="1" t="str">
        <f>IF(sum!A243="AT",sum!B243,"*")</f>
        <v>*</v>
      </c>
      <c r="N250" s="1"/>
      <c r="O250" s="1" t="str">
        <f>IF(sum!A243="AT",sum!E243,"*")</f>
        <v>*</v>
      </c>
      <c r="R250" s="1" t="s">
        <v>137</v>
      </c>
      <c r="S250" s="1" t="s">
        <v>138</v>
      </c>
      <c r="T250" s="1">
        <v>2025</v>
      </c>
      <c r="U250" s="1" t="str">
        <f>IF(sum!A243="BC",sum!B243,"*")</f>
        <v>HSS-Light_ELE1</v>
      </c>
      <c r="V250" s="1"/>
      <c r="W250" s="1">
        <f>IF(sum!A243="BC",sum!E243,"*")</f>
        <v>0.507292327203552</v>
      </c>
      <c r="Z250" s="1" t="s">
        <v>137</v>
      </c>
      <c r="AA250" s="1" t="s">
        <v>138</v>
      </c>
      <c r="AB250" s="1">
        <v>2025</v>
      </c>
      <c r="AC250" s="1" t="str">
        <f>IF(sum!A243="MA",sum!B243,"*")</f>
        <v>*</v>
      </c>
      <c r="AD250" s="1"/>
      <c r="AE250" s="1" t="str">
        <f>IF(sum!A243="MA",sum!E243,"*")</f>
        <v>*</v>
      </c>
      <c r="AH250" s="1" t="s">
        <v>137</v>
      </c>
      <c r="AI250" s="1" t="s">
        <v>138</v>
      </c>
      <c r="AJ250" s="1">
        <v>2025</v>
      </c>
      <c r="AK250" s="1" t="str">
        <f>IF(sum!A243="ON",sum!B243,"*")</f>
        <v>*</v>
      </c>
      <c r="AL250" s="1"/>
      <c r="AM250" s="1" t="str">
        <f>IF(sum!A243="ON",sum!E243,"*")</f>
        <v>*</v>
      </c>
      <c r="AP250" s="1" t="s">
        <v>137</v>
      </c>
      <c r="AQ250" s="1" t="s">
        <v>138</v>
      </c>
      <c r="AR250" s="1">
        <v>2025</v>
      </c>
      <c r="AS250" s="1" t="str">
        <f>IF(sum!A243="QU",sum!B243,"*")</f>
        <v>*</v>
      </c>
      <c r="AT250" s="1"/>
      <c r="AU250" s="1" t="str">
        <f>IF(sum!A243="QU",sum!E243,"*")</f>
        <v>*</v>
      </c>
      <c r="AX250" s="1" t="s">
        <v>137</v>
      </c>
      <c r="AY250" s="1" t="s">
        <v>138</v>
      </c>
      <c r="AZ250" s="1">
        <v>2025</v>
      </c>
      <c r="BA250" s="1" t="str">
        <f>IF(sum!A243="SA",sum!B243,"*")</f>
        <v>*</v>
      </c>
      <c r="BB250" s="1"/>
      <c r="BC250" s="1" t="str">
        <f>IF(sum!A243="SA",sum!E243,"*")</f>
        <v>*</v>
      </c>
    </row>
    <row r="251" spans="2:55">
      <c r="B251" s="1" t="s">
        <v>137</v>
      </c>
      <c r="C251" s="1" t="s">
        <v>138</v>
      </c>
      <c r="D251" s="1">
        <v>2025</v>
      </c>
      <c r="J251" s="1" t="s">
        <v>137</v>
      </c>
      <c r="K251" s="1" t="s">
        <v>138</v>
      </c>
      <c r="L251" s="1">
        <v>2025</v>
      </c>
      <c r="M251" s="1" t="str">
        <f>IF(sum!A244="AT",sum!B244,"*")</f>
        <v>*</v>
      </c>
      <c r="N251" s="1"/>
      <c r="O251" s="1" t="str">
        <f>IF(sum!A244="AT",sum!E244,"*")</f>
        <v>*</v>
      </c>
      <c r="R251" s="1" t="s">
        <v>137</v>
      </c>
      <c r="S251" s="1" t="s">
        <v>138</v>
      </c>
      <c r="T251" s="1">
        <v>2025</v>
      </c>
      <c r="U251" s="1" t="str">
        <f>IF(sum!A244="BC",sum!B244,"*")</f>
        <v>HSS-SpCool_ELE1</v>
      </c>
      <c r="V251" s="1"/>
      <c r="W251" s="1">
        <f>IF(sum!A244="BC",sum!E244,"*")</f>
        <v>8.8776157260621602E-2</v>
      </c>
      <c r="Z251" s="1" t="s">
        <v>137</v>
      </c>
      <c r="AA251" s="1" t="s">
        <v>138</v>
      </c>
      <c r="AB251" s="1">
        <v>2025</v>
      </c>
      <c r="AC251" s="1" t="str">
        <f>IF(sum!A244="MA",sum!B244,"*")</f>
        <v>*</v>
      </c>
      <c r="AD251" s="1"/>
      <c r="AE251" s="1" t="str">
        <f>IF(sum!A244="MA",sum!E244,"*")</f>
        <v>*</v>
      </c>
      <c r="AH251" s="1" t="s">
        <v>137</v>
      </c>
      <c r="AI251" s="1" t="s">
        <v>138</v>
      </c>
      <c r="AJ251" s="1">
        <v>2025</v>
      </c>
      <c r="AK251" s="1" t="str">
        <f>IF(sum!A244="ON",sum!B244,"*")</f>
        <v>*</v>
      </c>
      <c r="AL251" s="1"/>
      <c r="AM251" s="1" t="str">
        <f>IF(sum!A244="ON",sum!E244,"*")</f>
        <v>*</v>
      </c>
      <c r="AP251" s="4" t="s">
        <v>137</v>
      </c>
      <c r="AQ251" s="4" t="s">
        <v>138</v>
      </c>
      <c r="AR251" s="4">
        <v>2025</v>
      </c>
      <c r="AS251" s="1" t="str">
        <f>IF(sum!A244="QU",sum!B244,"*")</f>
        <v>*</v>
      </c>
      <c r="AT251" s="1"/>
      <c r="AU251" s="1" t="str">
        <f>IF(sum!A244="QU",sum!E244,"*")</f>
        <v>*</v>
      </c>
      <c r="AX251" s="1" t="s">
        <v>137</v>
      </c>
      <c r="AY251" s="1" t="s">
        <v>138</v>
      </c>
      <c r="AZ251" s="1">
        <v>2025</v>
      </c>
      <c r="BA251" s="1" t="str">
        <f>IF(sum!A244="SA",sum!B244,"*")</f>
        <v>*</v>
      </c>
      <c r="BB251" s="1"/>
      <c r="BC251" s="1" t="str">
        <f>IF(sum!A244="SA",sum!E244,"*")</f>
        <v>*</v>
      </c>
    </row>
    <row r="252" spans="2:55">
      <c r="B252" s="4" t="s">
        <v>137</v>
      </c>
      <c r="C252" s="4" t="s">
        <v>138</v>
      </c>
      <c r="D252" s="4">
        <v>2025</v>
      </c>
      <c r="J252" s="4" t="s">
        <v>137</v>
      </c>
      <c r="K252" s="4" t="s">
        <v>138</v>
      </c>
      <c r="L252" s="4">
        <v>2025</v>
      </c>
      <c r="M252" s="1" t="str">
        <f>IF(sum!A245="AT",sum!B245,"*")</f>
        <v>*</v>
      </c>
      <c r="N252" s="1"/>
      <c r="O252" s="1" t="str">
        <f>IF(sum!A245="AT",sum!E245,"*")</f>
        <v>*</v>
      </c>
      <c r="R252" s="4" t="s">
        <v>137</v>
      </c>
      <c r="S252" s="4" t="s">
        <v>138</v>
      </c>
      <c r="T252" s="4">
        <v>2025</v>
      </c>
      <c r="U252" s="1" t="str">
        <f>IF(sum!A245="BC",sum!B245,"*")</f>
        <v>HSS-SpHeat_ELE1</v>
      </c>
      <c r="V252" s="1"/>
      <c r="W252" s="1">
        <f>IF(sum!A245="BC",sum!E245,"*")</f>
        <v>0.55802155992390701</v>
      </c>
      <c r="Z252" s="4" t="s">
        <v>137</v>
      </c>
      <c r="AA252" s="4" t="s">
        <v>138</v>
      </c>
      <c r="AB252" s="4">
        <v>2025</v>
      </c>
      <c r="AC252" s="1" t="str">
        <f>IF(sum!A245="MA",sum!B245,"*")</f>
        <v>*</v>
      </c>
      <c r="AD252" s="1"/>
      <c r="AE252" s="1" t="str">
        <f>IF(sum!A245="MA",sum!E245,"*")</f>
        <v>*</v>
      </c>
      <c r="AH252" s="4" t="s">
        <v>137</v>
      </c>
      <c r="AI252" s="4" t="s">
        <v>138</v>
      </c>
      <c r="AJ252" s="4">
        <v>2025</v>
      </c>
      <c r="AK252" s="1" t="str">
        <f>IF(sum!A245="ON",sum!B245,"*")</f>
        <v>*</v>
      </c>
      <c r="AL252" s="1"/>
      <c r="AM252" s="1" t="str">
        <f>IF(sum!A245="ON",sum!E245,"*")</f>
        <v>*</v>
      </c>
      <c r="AP252" s="1" t="s">
        <v>137</v>
      </c>
      <c r="AQ252" s="1" t="s">
        <v>138</v>
      </c>
      <c r="AR252" s="1">
        <v>2025</v>
      </c>
      <c r="AS252" s="1" t="str">
        <f>IF(sum!A245="QU",sum!B245,"*")</f>
        <v>*</v>
      </c>
      <c r="AT252" s="1"/>
      <c r="AU252" s="1" t="str">
        <f>IF(sum!A245="QU",sum!E245,"*")</f>
        <v>*</v>
      </c>
      <c r="AX252" s="4" t="s">
        <v>137</v>
      </c>
      <c r="AY252" s="4" t="s">
        <v>138</v>
      </c>
      <c r="AZ252" s="4">
        <v>2025</v>
      </c>
      <c r="BA252" s="1" t="str">
        <f>IF(sum!A245="SA",sum!B245,"*")</f>
        <v>*</v>
      </c>
      <c r="BB252" s="1"/>
      <c r="BC252" s="1" t="str">
        <f>IF(sum!A245="SA",sum!E245,"*")</f>
        <v>*</v>
      </c>
    </row>
    <row r="253" spans="2:55">
      <c r="B253" s="1" t="s">
        <v>137</v>
      </c>
      <c r="C253" s="1" t="s">
        <v>138</v>
      </c>
      <c r="D253" s="1">
        <v>2025</v>
      </c>
      <c r="J253" s="1" t="s">
        <v>137</v>
      </c>
      <c r="K253" s="1" t="s">
        <v>138</v>
      </c>
      <c r="L253" s="1">
        <v>2025</v>
      </c>
      <c r="M253" s="1" t="str">
        <f>IF(sum!A246="AT",sum!B246,"*")</f>
        <v>*</v>
      </c>
      <c r="N253" s="1"/>
      <c r="O253" s="1" t="str">
        <f>IF(sum!A246="AT",sum!E246,"*")</f>
        <v>*</v>
      </c>
      <c r="R253" s="1" t="s">
        <v>137</v>
      </c>
      <c r="S253" s="1" t="s">
        <v>138</v>
      </c>
      <c r="T253" s="1">
        <v>2025</v>
      </c>
      <c r="U253" s="1" t="str">
        <f>IF(sum!A246="BC",sum!B246,"*")</f>
        <v>HSS-WaterHeat_ELE1</v>
      </c>
      <c r="V253" s="1"/>
      <c r="W253" s="1">
        <f>IF(sum!A246="BC",sum!E246,"*")</f>
        <v>0.23673641936165701</v>
      </c>
      <c r="Z253" s="1" t="s">
        <v>137</v>
      </c>
      <c r="AA253" s="1" t="s">
        <v>138</v>
      </c>
      <c r="AB253" s="1">
        <v>2025</v>
      </c>
      <c r="AC253" s="1" t="str">
        <f>IF(sum!A246="MA",sum!B246,"*")</f>
        <v>*</v>
      </c>
      <c r="AD253" s="1"/>
      <c r="AE253" s="1" t="str">
        <f>IF(sum!A246="MA",sum!E246,"*")</f>
        <v>*</v>
      </c>
      <c r="AH253" s="1" t="s">
        <v>137</v>
      </c>
      <c r="AI253" s="1" t="s">
        <v>138</v>
      </c>
      <c r="AJ253" s="1">
        <v>2025</v>
      </c>
      <c r="AK253" s="1" t="str">
        <f>IF(sum!A246="ON",sum!B246,"*")</f>
        <v>*</v>
      </c>
      <c r="AL253" s="1"/>
      <c r="AM253" s="1" t="str">
        <f>IF(sum!A246="ON",sum!E246,"*")</f>
        <v>*</v>
      </c>
      <c r="AP253" s="4" t="s">
        <v>137</v>
      </c>
      <c r="AQ253" s="4" t="s">
        <v>138</v>
      </c>
      <c r="AR253" s="4">
        <v>2025</v>
      </c>
      <c r="AS253" s="1" t="str">
        <f>IF(sum!A246="QU",sum!B246,"*")</f>
        <v>*</v>
      </c>
      <c r="AT253" s="1"/>
      <c r="AU253" s="1" t="str">
        <f>IF(sum!A246="QU",sum!E246,"*")</f>
        <v>*</v>
      </c>
      <c r="AX253" s="1" t="s">
        <v>137</v>
      </c>
      <c r="AY253" s="1" t="s">
        <v>138</v>
      </c>
      <c r="AZ253" s="1">
        <v>2025</v>
      </c>
      <c r="BA253" s="1" t="str">
        <f>IF(sum!A246="SA",sum!B246,"*")</f>
        <v>*</v>
      </c>
      <c r="BB253" s="1"/>
      <c r="BC253" s="1" t="str">
        <f>IF(sum!A246="SA",sum!E246,"*")</f>
        <v>*</v>
      </c>
    </row>
    <row r="254" spans="2:55">
      <c r="B254" s="1" t="s">
        <v>137</v>
      </c>
      <c r="C254" s="1" t="s">
        <v>138</v>
      </c>
      <c r="D254" s="1">
        <v>2025</v>
      </c>
      <c r="J254" s="1" t="s">
        <v>137</v>
      </c>
      <c r="K254" s="1" t="s">
        <v>138</v>
      </c>
      <c r="L254" s="1">
        <v>2025</v>
      </c>
      <c r="M254" s="1" t="str">
        <f>IF(sum!A247="AT",sum!B247,"*")</f>
        <v>*</v>
      </c>
      <c r="N254" s="1"/>
      <c r="O254" s="1" t="str">
        <f>IF(sum!A247="AT",sum!E247,"*")</f>
        <v>*</v>
      </c>
      <c r="R254" s="1" t="s">
        <v>137</v>
      </c>
      <c r="S254" s="1" t="s">
        <v>138</v>
      </c>
      <c r="T254" s="1">
        <v>2025</v>
      </c>
      <c r="U254" s="1" t="str">
        <f>IF(sum!A247="BC",sum!B247,"*")</f>
        <v>ICS-AuxiliaryEquip_ELE1</v>
      </c>
      <c r="V254" s="1"/>
      <c r="W254" s="1">
        <f>IF(sum!A247="BC",sum!E247,"*")</f>
        <v>1.6909744240118402E-2</v>
      </c>
      <c r="Z254" s="1" t="s">
        <v>137</v>
      </c>
      <c r="AA254" s="1" t="s">
        <v>138</v>
      </c>
      <c r="AB254" s="1">
        <v>2025</v>
      </c>
      <c r="AC254" s="1" t="str">
        <f>IF(sum!A247="MA",sum!B247,"*")</f>
        <v>*</v>
      </c>
      <c r="AD254" s="1"/>
      <c r="AE254" s="1" t="str">
        <f>IF(sum!A247="MA",sum!E247,"*")</f>
        <v>*</v>
      </c>
      <c r="AH254" s="1" t="s">
        <v>137</v>
      </c>
      <c r="AI254" s="1" t="s">
        <v>138</v>
      </c>
      <c r="AJ254" s="1">
        <v>2025</v>
      </c>
      <c r="AK254" s="1" t="str">
        <f>IF(sum!A247="ON",sum!B247,"*")</f>
        <v>*</v>
      </c>
      <c r="AL254" s="1"/>
      <c r="AM254" s="1" t="str">
        <f>IF(sum!A247="ON",sum!E247,"*")</f>
        <v>*</v>
      </c>
      <c r="AP254" s="1" t="s">
        <v>137</v>
      </c>
      <c r="AQ254" s="1" t="s">
        <v>138</v>
      </c>
      <c r="AR254" s="1">
        <v>2025</v>
      </c>
      <c r="AS254" s="1" t="str">
        <f>IF(sum!A247="QU",sum!B247,"*")</f>
        <v>*</v>
      </c>
      <c r="AT254" s="1"/>
      <c r="AU254" s="1" t="str">
        <f>IF(sum!A247="QU",sum!E247,"*")</f>
        <v>*</v>
      </c>
      <c r="AX254" s="1" t="s">
        <v>137</v>
      </c>
      <c r="AY254" s="1" t="s">
        <v>138</v>
      </c>
      <c r="AZ254" s="1">
        <v>2025</v>
      </c>
      <c r="BA254" s="1" t="str">
        <f>IF(sum!A247="SA",sum!B247,"*")</f>
        <v>*</v>
      </c>
      <c r="BB254" s="1"/>
      <c r="BC254" s="1" t="str">
        <f>IF(sum!A247="SA",sum!E247,"*")</f>
        <v>*</v>
      </c>
    </row>
    <row r="255" spans="2:55">
      <c r="B255" s="4" t="s">
        <v>137</v>
      </c>
      <c r="C255" s="4" t="s">
        <v>138</v>
      </c>
      <c r="D255" s="4">
        <v>2025</v>
      </c>
      <c r="J255" s="4" t="s">
        <v>137</v>
      </c>
      <c r="K255" s="4" t="s">
        <v>138</v>
      </c>
      <c r="L255" s="4">
        <v>2025</v>
      </c>
      <c r="M255" s="1" t="str">
        <f>IF(sum!A248="AT",sum!B248,"*")</f>
        <v>*</v>
      </c>
      <c r="N255" s="1"/>
      <c r="O255" s="1" t="str">
        <f>IF(sum!A248="AT",sum!E248,"*")</f>
        <v>*</v>
      </c>
      <c r="R255" s="4" t="s">
        <v>137</v>
      </c>
      <c r="S255" s="4" t="s">
        <v>138</v>
      </c>
      <c r="T255" s="4">
        <v>2025</v>
      </c>
      <c r="U255" s="1" t="str">
        <f>IF(sum!A248="BC",sum!B248,"*")</f>
        <v>ICS-AuxiliaryMot_ELE1</v>
      </c>
      <c r="V255" s="1"/>
      <c r="W255" s="1">
        <f>IF(sum!A248="BC",sum!E248,"*")</f>
        <v>1.26823081800888E-2</v>
      </c>
      <c r="Z255" s="4" t="s">
        <v>137</v>
      </c>
      <c r="AA255" s="4" t="s">
        <v>138</v>
      </c>
      <c r="AB255" s="4">
        <v>2025</v>
      </c>
      <c r="AC255" s="1" t="str">
        <f>IF(sum!A248="MA",sum!B248,"*")</f>
        <v>*</v>
      </c>
      <c r="AD255" s="1"/>
      <c r="AE255" s="1" t="str">
        <f>IF(sum!A248="MA",sum!E248,"*")</f>
        <v>*</v>
      </c>
      <c r="AH255" s="4" t="s">
        <v>137</v>
      </c>
      <c r="AI255" s="4" t="s">
        <v>138</v>
      </c>
      <c r="AJ255" s="4">
        <v>2025</v>
      </c>
      <c r="AK255" s="1" t="str">
        <f>IF(sum!A248="ON",sum!B248,"*")</f>
        <v>*</v>
      </c>
      <c r="AL255" s="1"/>
      <c r="AM255" s="1" t="str">
        <f>IF(sum!A248="ON",sum!E248,"*")</f>
        <v>*</v>
      </c>
      <c r="AP255" s="4" t="s">
        <v>137</v>
      </c>
      <c r="AQ255" s="4" t="s">
        <v>138</v>
      </c>
      <c r="AR255" s="4">
        <v>2025</v>
      </c>
      <c r="AS255" s="1" t="str">
        <f>IF(sum!A248="QU",sum!B248,"*")</f>
        <v>*</v>
      </c>
      <c r="AT255" s="1"/>
      <c r="AU255" s="1" t="str">
        <f>IF(sum!A248="QU",sum!E248,"*")</f>
        <v>*</v>
      </c>
      <c r="AX255" s="4" t="s">
        <v>137</v>
      </c>
      <c r="AY255" s="4" t="s">
        <v>138</v>
      </c>
      <c r="AZ255" s="4">
        <v>2025</v>
      </c>
      <c r="BA255" s="1" t="str">
        <f>IF(sum!A248="SA",sum!B248,"*")</f>
        <v>*</v>
      </c>
      <c r="BB255" s="1"/>
      <c r="BC255" s="1" t="str">
        <f>IF(sum!A248="SA",sum!E248,"*")</f>
        <v>*</v>
      </c>
    </row>
    <row r="256" spans="2:55">
      <c r="B256" s="1" t="s">
        <v>137</v>
      </c>
      <c r="C256" s="1" t="s">
        <v>138</v>
      </c>
      <c r="D256" s="1">
        <v>2025</v>
      </c>
      <c r="J256" s="1" t="s">
        <v>137</v>
      </c>
      <c r="K256" s="1" t="s">
        <v>138</v>
      </c>
      <c r="L256" s="1">
        <v>2025</v>
      </c>
      <c r="M256" s="1" t="str">
        <f>IF(sum!A249="AT",sum!B249,"*")</f>
        <v>*</v>
      </c>
      <c r="N256" s="1"/>
      <c r="O256" s="1" t="str">
        <f>IF(sum!A249="AT",sum!E249,"*")</f>
        <v>*</v>
      </c>
      <c r="R256" s="1" t="s">
        <v>137</v>
      </c>
      <c r="S256" s="1" t="s">
        <v>138</v>
      </c>
      <c r="T256" s="1">
        <v>2025</v>
      </c>
      <c r="U256" s="1" t="str">
        <f>IF(sum!A249="BC",sum!B249,"*")</f>
        <v>ICS-Light_ELE1</v>
      </c>
      <c r="V256" s="1"/>
      <c r="W256" s="1">
        <f>IF(sum!A249="BC",sum!E249,"*")</f>
        <v>3.80469245402663E-2</v>
      </c>
      <c r="Z256" s="1" t="s">
        <v>137</v>
      </c>
      <c r="AA256" s="1" t="s">
        <v>138</v>
      </c>
      <c r="AB256" s="1">
        <v>2025</v>
      </c>
      <c r="AC256" s="1" t="str">
        <f>IF(sum!A249="MA",sum!B249,"*")</f>
        <v>*</v>
      </c>
      <c r="AD256" s="1"/>
      <c r="AE256" s="1" t="str">
        <f>IF(sum!A249="MA",sum!E249,"*")</f>
        <v>*</v>
      </c>
      <c r="AH256" s="1" t="s">
        <v>137</v>
      </c>
      <c r="AI256" s="1" t="s">
        <v>138</v>
      </c>
      <c r="AJ256" s="1">
        <v>2025</v>
      </c>
      <c r="AK256" s="1" t="str">
        <f>IF(sum!A249="ON",sum!B249,"*")</f>
        <v>*</v>
      </c>
      <c r="AL256" s="1"/>
      <c r="AM256" s="1" t="str">
        <f>IF(sum!A249="ON",sum!E249,"*")</f>
        <v>*</v>
      </c>
      <c r="AP256" s="1" t="s">
        <v>137</v>
      </c>
      <c r="AQ256" s="1" t="s">
        <v>138</v>
      </c>
      <c r="AR256" s="1">
        <v>2025</v>
      </c>
      <c r="AS256" s="1" t="str">
        <f>IF(sum!A249="QU",sum!B249,"*")</f>
        <v>*</v>
      </c>
      <c r="AT256" s="1"/>
      <c r="AU256" s="1" t="str">
        <f>IF(sum!A249="QU",sum!E249,"*")</f>
        <v>*</v>
      </c>
      <c r="AX256" s="1" t="s">
        <v>137</v>
      </c>
      <c r="AY256" s="1" t="s">
        <v>138</v>
      </c>
      <c r="AZ256" s="1">
        <v>2025</v>
      </c>
      <c r="BA256" s="1" t="str">
        <f>IF(sum!A249="SA",sum!B249,"*")</f>
        <v>*</v>
      </c>
      <c r="BB256" s="1"/>
      <c r="BC256" s="1" t="str">
        <f>IF(sum!A249="SA",sum!E249,"*")</f>
        <v>*</v>
      </c>
    </row>
    <row r="257" spans="2:55">
      <c r="B257" s="1" t="s">
        <v>137</v>
      </c>
      <c r="C257" s="1" t="s">
        <v>138</v>
      </c>
      <c r="D257" s="1">
        <v>2025</v>
      </c>
      <c r="J257" s="1" t="s">
        <v>137</v>
      </c>
      <c r="K257" s="1" t="s">
        <v>138</v>
      </c>
      <c r="L257" s="1">
        <v>2025</v>
      </c>
      <c r="M257" s="1" t="str">
        <f>IF(sum!A250="AT",sum!B250,"*")</f>
        <v>*</v>
      </c>
      <c r="N257" s="1"/>
      <c r="O257" s="1" t="str">
        <f>IF(sum!A250="AT",sum!E250,"*")</f>
        <v>*</v>
      </c>
      <c r="R257" s="1" t="s">
        <v>137</v>
      </c>
      <c r="S257" s="1" t="s">
        <v>138</v>
      </c>
      <c r="T257" s="1">
        <v>2025</v>
      </c>
      <c r="U257" s="1" t="str">
        <f>IF(sum!A250="BC",sum!B250,"*")</f>
        <v>ICS-SpCool_ELE1</v>
      </c>
      <c r="V257" s="1"/>
      <c r="W257" s="1">
        <f>IF(sum!A250="BC",sum!E250,"*")</f>
        <v>1.26823081800888E-2</v>
      </c>
      <c r="Z257" s="1" t="s">
        <v>137</v>
      </c>
      <c r="AA257" s="1" t="s">
        <v>138</v>
      </c>
      <c r="AB257" s="1">
        <v>2025</v>
      </c>
      <c r="AC257" s="1" t="str">
        <f>IF(sum!A250="MA",sum!B250,"*")</f>
        <v>*</v>
      </c>
      <c r="AD257" s="1"/>
      <c r="AE257" s="1" t="str">
        <f>IF(sum!A250="MA",sum!E250,"*")</f>
        <v>*</v>
      </c>
      <c r="AH257" s="1" t="s">
        <v>137</v>
      </c>
      <c r="AI257" s="1" t="s">
        <v>138</v>
      </c>
      <c r="AJ257" s="1">
        <v>2025</v>
      </c>
      <c r="AK257" s="1" t="str">
        <f>IF(sum!A250="ON",sum!B250,"*")</f>
        <v>*</v>
      </c>
      <c r="AL257" s="1"/>
      <c r="AM257" s="1" t="str">
        <f>IF(sum!A250="ON",sum!E250,"*")</f>
        <v>*</v>
      </c>
      <c r="AP257" s="4" t="s">
        <v>137</v>
      </c>
      <c r="AQ257" s="4" t="s">
        <v>138</v>
      </c>
      <c r="AR257" s="4">
        <v>2025</v>
      </c>
      <c r="AS257" s="1" t="str">
        <f>IF(sum!A250="QU",sum!B250,"*")</f>
        <v>*</v>
      </c>
      <c r="AT257" s="1"/>
      <c r="AU257" s="1" t="str">
        <f>IF(sum!A250="QU",sum!E250,"*")</f>
        <v>*</v>
      </c>
      <c r="AX257" s="1" t="s">
        <v>137</v>
      </c>
      <c r="AY257" s="1" t="s">
        <v>138</v>
      </c>
      <c r="AZ257" s="1">
        <v>2025</v>
      </c>
      <c r="BA257" s="1" t="str">
        <f>IF(sum!A250="SA",sum!B250,"*")</f>
        <v>*</v>
      </c>
      <c r="BB257" s="1"/>
      <c r="BC257" s="1" t="str">
        <f>IF(sum!A250="SA",sum!E250,"*")</f>
        <v>*</v>
      </c>
    </row>
    <row r="258" spans="2:55">
      <c r="B258" s="4" t="s">
        <v>137</v>
      </c>
      <c r="C258" s="4" t="s">
        <v>138</v>
      </c>
      <c r="D258" s="4">
        <v>2025</v>
      </c>
      <c r="J258" s="4" t="s">
        <v>137</v>
      </c>
      <c r="K258" s="4" t="s">
        <v>138</v>
      </c>
      <c r="L258" s="4">
        <v>2025</v>
      </c>
      <c r="M258" s="1" t="str">
        <f>IF(sum!A251="AT",sum!B251,"*")</f>
        <v>*</v>
      </c>
      <c r="N258" s="1"/>
      <c r="O258" s="1" t="str">
        <f>IF(sum!A251="AT",sum!E251,"*")</f>
        <v>*</v>
      </c>
      <c r="R258" s="4" t="s">
        <v>137</v>
      </c>
      <c r="S258" s="4" t="s">
        <v>138</v>
      </c>
      <c r="T258" s="4">
        <v>2025</v>
      </c>
      <c r="U258" s="1" t="str">
        <f>IF(sum!A251="BC",sum!B251,"*")</f>
        <v>ICS-SpHeat_ELE1</v>
      </c>
      <c r="V258" s="1"/>
      <c r="W258" s="1">
        <f>IF(sum!A251="BC",sum!E251,"*")</f>
        <v>3.9456069893609502E-2</v>
      </c>
      <c r="Z258" s="4" t="s">
        <v>137</v>
      </c>
      <c r="AA258" s="4" t="s">
        <v>138</v>
      </c>
      <c r="AB258" s="4">
        <v>2025</v>
      </c>
      <c r="AC258" s="1" t="str">
        <f>IF(sum!A251="MA",sum!B251,"*")</f>
        <v>*</v>
      </c>
      <c r="AD258" s="1"/>
      <c r="AE258" s="1" t="str">
        <f>IF(sum!A251="MA",sum!E251,"*")</f>
        <v>*</v>
      </c>
      <c r="AH258" s="4" t="s">
        <v>137</v>
      </c>
      <c r="AI258" s="4" t="s">
        <v>138</v>
      </c>
      <c r="AJ258" s="4">
        <v>2025</v>
      </c>
      <c r="AK258" s="1" t="str">
        <f>IF(sum!A251="ON",sum!B251,"*")</f>
        <v>*</v>
      </c>
      <c r="AL258" s="1"/>
      <c r="AM258" s="1" t="str">
        <f>IF(sum!A251="ON",sum!E251,"*")</f>
        <v>*</v>
      </c>
      <c r="AP258" s="1" t="s">
        <v>137</v>
      </c>
      <c r="AQ258" s="1" t="s">
        <v>138</v>
      </c>
      <c r="AR258" s="1">
        <v>2025</v>
      </c>
      <c r="AS258" s="1" t="str">
        <f>IF(sum!A251="QU",sum!B251,"*")</f>
        <v>*</v>
      </c>
      <c r="AT258" s="1"/>
      <c r="AU258" s="1" t="str">
        <f>IF(sum!A251="QU",sum!E251,"*")</f>
        <v>*</v>
      </c>
      <c r="AX258" s="4" t="s">
        <v>137</v>
      </c>
      <c r="AY258" s="4" t="s">
        <v>138</v>
      </c>
      <c r="AZ258" s="4">
        <v>2025</v>
      </c>
      <c r="BA258" s="1" t="str">
        <f>IF(sum!A251="SA",sum!B251,"*")</f>
        <v>*</v>
      </c>
      <c r="BB258" s="1"/>
      <c r="BC258" s="1" t="str">
        <f>IF(sum!A251="SA",sum!E251,"*")</f>
        <v>*</v>
      </c>
    </row>
    <row r="259" spans="2:55">
      <c r="B259" s="1" t="s">
        <v>137</v>
      </c>
      <c r="C259" s="1" t="s">
        <v>138</v>
      </c>
      <c r="D259" s="1">
        <v>2025</v>
      </c>
      <c r="J259" s="1" t="s">
        <v>137</v>
      </c>
      <c r="K259" s="1" t="s">
        <v>138</v>
      </c>
      <c r="L259" s="1">
        <v>2025</v>
      </c>
      <c r="M259" s="1" t="str">
        <f>IF(sum!A252="AT",sum!B252,"*")</f>
        <v>*</v>
      </c>
      <c r="N259" s="1"/>
      <c r="O259" s="1" t="str">
        <f>IF(sum!A252="AT",sum!E252,"*")</f>
        <v>*</v>
      </c>
      <c r="R259" s="1" t="s">
        <v>137</v>
      </c>
      <c r="S259" s="1" t="s">
        <v>138</v>
      </c>
      <c r="T259" s="1">
        <v>2025</v>
      </c>
      <c r="U259" s="1" t="str">
        <f>IF(sum!A252="BC",sum!B252,"*")</f>
        <v>ICS-WaterHeat_ELE1</v>
      </c>
      <c r="V259" s="1"/>
      <c r="W259" s="1">
        <f>IF(sum!A252="BC",sum!E252,"*")</f>
        <v>8.4548721200591904E-3</v>
      </c>
      <c r="Z259" s="1" t="s">
        <v>137</v>
      </c>
      <c r="AA259" s="1" t="s">
        <v>138</v>
      </c>
      <c r="AB259" s="1">
        <v>2025</v>
      </c>
      <c r="AC259" s="1" t="str">
        <f>IF(sum!A252="MA",sum!B252,"*")</f>
        <v>*</v>
      </c>
      <c r="AD259" s="1"/>
      <c r="AE259" s="1" t="str">
        <f>IF(sum!A252="MA",sum!E252,"*")</f>
        <v>*</v>
      </c>
      <c r="AH259" s="1" t="s">
        <v>137</v>
      </c>
      <c r="AI259" s="1" t="s">
        <v>138</v>
      </c>
      <c r="AJ259" s="1">
        <v>2025</v>
      </c>
      <c r="AK259" s="1" t="str">
        <f>IF(sum!A252="ON",sum!B252,"*")</f>
        <v>*</v>
      </c>
      <c r="AL259" s="1"/>
      <c r="AM259" s="1" t="str">
        <f>IF(sum!A252="ON",sum!E252,"*")</f>
        <v>*</v>
      </c>
      <c r="AP259" s="4" t="s">
        <v>137</v>
      </c>
      <c r="AQ259" s="4" t="s">
        <v>138</v>
      </c>
      <c r="AR259" s="4">
        <v>2025</v>
      </c>
      <c r="AS259" s="1" t="str">
        <f>IF(sum!A252="QU",sum!B252,"*")</f>
        <v>*</v>
      </c>
      <c r="AT259" s="1"/>
      <c r="AU259" s="1" t="str">
        <f>IF(sum!A252="QU",sum!E252,"*")</f>
        <v>*</v>
      </c>
      <c r="AX259" s="1" t="s">
        <v>137</v>
      </c>
      <c r="AY259" s="1" t="s">
        <v>138</v>
      </c>
      <c r="AZ259" s="1">
        <v>2025</v>
      </c>
      <c r="BA259" s="1" t="str">
        <f>IF(sum!A252="SA",sum!B252,"*")</f>
        <v>*</v>
      </c>
      <c r="BB259" s="1"/>
      <c r="BC259" s="1" t="str">
        <f>IF(sum!A252="SA",sum!E252,"*")</f>
        <v>*</v>
      </c>
    </row>
    <row r="260" spans="2:55">
      <c r="B260" s="1" t="s">
        <v>137</v>
      </c>
      <c r="C260" s="1" t="s">
        <v>138</v>
      </c>
      <c r="D260" s="1">
        <v>2025</v>
      </c>
      <c r="J260" s="1" t="s">
        <v>137</v>
      </c>
      <c r="K260" s="1" t="s">
        <v>138</v>
      </c>
      <c r="L260" s="1">
        <v>2025</v>
      </c>
      <c r="M260" s="1" t="str">
        <f>IF(sum!A253="AT",sum!B253,"*")</f>
        <v>*</v>
      </c>
      <c r="N260" s="1"/>
      <c r="O260" s="1" t="str">
        <f>IF(sum!A253="AT",sum!E253,"*")</f>
        <v>*</v>
      </c>
      <c r="R260" s="1" t="s">
        <v>137</v>
      </c>
      <c r="S260" s="1" t="s">
        <v>138</v>
      </c>
      <c r="T260" s="1">
        <v>2025</v>
      </c>
      <c r="U260" s="1" t="str">
        <f>IF(sum!A253="BC",sum!B253,"*")</f>
        <v>OS-AuxiliaryEquip_ELE1</v>
      </c>
      <c r="V260" s="1"/>
      <c r="W260" s="1">
        <f>IF(sum!A253="BC",sum!E253,"*")</f>
        <v>0.52420207144366904</v>
      </c>
      <c r="Z260" s="1" t="s">
        <v>137</v>
      </c>
      <c r="AA260" s="1" t="s">
        <v>138</v>
      </c>
      <c r="AB260" s="1">
        <v>2025</v>
      </c>
      <c r="AC260" s="1" t="str">
        <f>IF(sum!A253="MA",sum!B253,"*")</f>
        <v>*</v>
      </c>
      <c r="AD260" s="1"/>
      <c r="AE260" s="1" t="str">
        <f>IF(sum!A253="MA",sum!E253,"*")</f>
        <v>*</v>
      </c>
      <c r="AH260" s="1" t="s">
        <v>137</v>
      </c>
      <c r="AI260" s="1" t="s">
        <v>138</v>
      </c>
      <c r="AJ260" s="1">
        <v>2025</v>
      </c>
      <c r="AK260" s="1" t="str">
        <f>IF(sum!A253="ON",sum!B253,"*")</f>
        <v>*</v>
      </c>
      <c r="AL260" s="1"/>
      <c r="AM260" s="1" t="str">
        <f>IF(sum!A253="ON",sum!E253,"*")</f>
        <v>*</v>
      </c>
      <c r="AP260" s="1" t="s">
        <v>137</v>
      </c>
      <c r="AQ260" s="1" t="s">
        <v>138</v>
      </c>
      <c r="AR260" s="1">
        <v>2025</v>
      </c>
      <c r="AS260" s="1" t="str">
        <f>IF(sum!A253="QU",sum!B253,"*")</f>
        <v>*</v>
      </c>
      <c r="AT260" s="1"/>
      <c r="AU260" s="1" t="str">
        <f>IF(sum!A253="QU",sum!E253,"*")</f>
        <v>*</v>
      </c>
      <c r="AX260" s="1" t="s">
        <v>137</v>
      </c>
      <c r="AY260" s="1" t="s">
        <v>138</v>
      </c>
      <c r="AZ260" s="1">
        <v>2025</v>
      </c>
      <c r="BA260" s="1" t="str">
        <f>IF(sum!A253="SA",sum!B253,"*")</f>
        <v>*</v>
      </c>
      <c r="BB260" s="1"/>
      <c r="BC260" s="1" t="str">
        <f>IF(sum!A253="SA",sum!E253,"*")</f>
        <v>*</v>
      </c>
    </row>
    <row r="261" spans="2:55">
      <c r="B261" s="4" t="s">
        <v>137</v>
      </c>
      <c r="C261" s="4" t="s">
        <v>138</v>
      </c>
      <c r="D261" s="4">
        <v>2025</v>
      </c>
      <c r="J261" s="4" t="s">
        <v>137</v>
      </c>
      <c r="K261" s="4" t="s">
        <v>138</v>
      </c>
      <c r="L261" s="4">
        <v>2025</v>
      </c>
      <c r="M261" s="1" t="str">
        <f>IF(sum!A254="AT",sum!B254,"*")</f>
        <v>*</v>
      </c>
      <c r="N261" s="1"/>
      <c r="O261" s="1" t="str">
        <f>IF(sum!A254="AT",sum!E254,"*")</f>
        <v>*</v>
      </c>
      <c r="R261" s="4" t="s">
        <v>137</v>
      </c>
      <c r="S261" s="4" t="s">
        <v>138</v>
      </c>
      <c r="T261" s="4">
        <v>2025</v>
      </c>
      <c r="U261" s="1" t="str">
        <f>IF(sum!A254="BC",sum!B254,"*")</f>
        <v>OS-AuxiliaryMot_ELE1</v>
      </c>
      <c r="V261" s="1"/>
      <c r="W261" s="1">
        <f>IF(sum!A254="BC",sum!E254,"*")</f>
        <v>0.22828154724159799</v>
      </c>
      <c r="Z261" s="4" t="s">
        <v>137</v>
      </c>
      <c r="AA261" s="4" t="s">
        <v>138</v>
      </c>
      <c r="AB261" s="4">
        <v>2025</v>
      </c>
      <c r="AC261" s="1" t="str">
        <f>IF(sum!A254="MA",sum!B254,"*")</f>
        <v>*</v>
      </c>
      <c r="AD261" s="1"/>
      <c r="AE261" s="1" t="str">
        <f>IF(sum!A254="MA",sum!E254,"*")</f>
        <v>*</v>
      </c>
      <c r="AH261" s="4" t="s">
        <v>137</v>
      </c>
      <c r="AI261" s="4" t="s">
        <v>138</v>
      </c>
      <c r="AJ261" s="4">
        <v>2025</v>
      </c>
      <c r="AK261" s="1" t="str">
        <f>IF(sum!A254="ON",sum!B254,"*")</f>
        <v>*</v>
      </c>
      <c r="AL261" s="1"/>
      <c r="AM261" s="1" t="str">
        <f>IF(sum!A254="ON",sum!E254,"*")</f>
        <v>*</v>
      </c>
      <c r="AP261" s="4" t="s">
        <v>137</v>
      </c>
      <c r="AQ261" s="4" t="s">
        <v>138</v>
      </c>
      <c r="AR261" s="4">
        <v>2025</v>
      </c>
      <c r="AS261" s="1" t="str">
        <f>IF(sum!A254="QU",sum!B254,"*")</f>
        <v>*</v>
      </c>
      <c r="AT261" s="1"/>
      <c r="AU261" s="1" t="str">
        <f>IF(sum!A254="QU",sum!E254,"*")</f>
        <v>*</v>
      </c>
      <c r="AX261" s="4" t="s">
        <v>137</v>
      </c>
      <c r="AY261" s="4" t="s">
        <v>138</v>
      </c>
      <c r="AZ261" s="4">
        <v>2025</v>
      </c>
      <c r="BA261" s="1" t="str">
        <f>IF(sum!A254="SA",sum!B254,"*")</f>
        <v>*</v>
      </c>
      <c r="BB261" s="1"/>
      <c r="BC261" s="1" t="str">
        <f>IF(sum!A254="SA",sum!E254,"*")</f>
        <v>*</v>
      </c>
    </row>
    <row r="262" spans="2:55">
      <c r="B262" s="1" t="s">
        <v>137</v>
      </c>
      <c r="C262" s="1" t="s">
        <v>138</v>
      </c>
      <c r="D262" s="1">
        <v>2025</v>
      </c>
      <c r="J262" s="1" t="s">
        <v>137</v>
      </c>
      <c r="K262" s="1" t="s">
        <v>138</v>
      </c>
      <c r="L262" s="1">
        <v>2025</v>
      </c>
      <c r="M262" s="1" t="str">
        <f>IF(sum!A255="AT",sum!B255,"*")</f>
        <v>*</v>
      </c>
      <c r="N262" s="1"/>
      <c r="O262" s="1" t="str">
        <f>IF(sum!A255="AT",sum!E255,"*")</f>
        <v>*</v>
      </c>
      <c r="R262" s="1" t="s">
        <v>137</v>
      </c>
      <c r="S262" s="1" t="s">
        <v>138</v>
      </c>
      <c r="T262" s="1">
        <v>2025</v>
      </c>
      <c r="U262" s="1" t="str">
        <f>IF(sum!A255="BC",sum!B255,"*")</f>
        <v>OS-Light_ELE1</v>
      </c>
      <c r="V262" s="1"/>
      <c r="W262" s="1">
        <f>IF(sum!A255="BC",sum!E255,"*")</f>
        <v>0.82435003170577204</v>
      </c>
      <c r="Z262" s="1" t="s">
        <v>137</v>
      </c>
      <c r="AA262" s="1" t="s">
        <v>138</v>
      </c>
      <c r="AB262" s="1">
        <v>2025</v>
      </c>
      <c r="AC262" s="1" t="str">
        <f>IF(sum!A255="MA",sum!B255,"*")</f>
        <v>*</v>
      </c>
      <c r="AD262" s="1"/>
      <c r="AE262" s="1" t="str">
        <f>IF(sum!A255="MA",sum!E255,"*")</f>
        <v>*</v>
      </c>
      <c r="AH262" s="1" t="s">
        <v>137</v>
      </c>
      <c r="AI262" s="1" t="s">
        <v>138</v>
      </c>
      <c r="AJ262" s="1">
        <v>2025</v>
      </c>
      <c r="AK262" s="1" t="str">
        <f>IF(sum!A255="ON",sum!B255,"*")</f>
        <v>*</v>
      </c>
      <c r="AL262" s="1"/>
      <c r="AM262" s="1" t="str">
        <f>IF(sum!A255="ON",sum!E255,"*")</f>
        <v>*</v>
      </c>
      <c r="AP262" s="1" t="s">
        <v>137</v>
      </c>
      <c r="AQ262" s="1" t="s">
        <v>138</v>
      </c>
      <c r="AR262" s="1">
        <v>2025</v>
      </c>
      <c r="AS262" s="1" t="str">
        <f>IF(sum!A255="QU",sum!B255,"*")</f>
        <v>*</v>
      </c>
      <c r="AT262" s="1"/>
      <c r="AU262" s="1" t="str">
        <f>IF(sum!A255="QU",sum!E255,"*")</f>
        <v>*</v>
      </c>
      <c r="AX262" s="1" t="s">
        <v>137</v>
      </c>
      <c r="AY262" s="1" t="s">
        <v>138</v>
      </c>
      <c r="AZ262" s="1">
        <v>2025</v>
      </c>
      <c r="BA262" s="1" t="str">
        <f>IF(sum!A255="SA",sum!B255,"*")</f>
        <v>*</v>
      </c>
      <c r="BB262" s="1"/>
      <c r="BC262" s="1" t="str">
        <f>IF(sum!A255="SA",sum!E255,"*")</f>
        <v>*</v>
      </c>
    </row>
    <row r="263" spans="2:55">
      <c r="B263" s="1" t="s">
        <v>137</v>
      </c>
      <c r="C263" s="1" t="s">
        <v>138</v>
      </c>
      <c r="D263" s="1">
        <v>2025</v>
      </c>
      <c r="J263" s="1" t="s">
        <v>137</v>
      </c>
      <c r="K263" s="1" t="s">
        <v>138</v>
      </c>
      <c r="L263" s="1">
        <v>2025</v>
      </c>
      <c r="M263" s="1" t="str">
        <f>IF(sum!A256="AT",sum!B256,"*")</f>
        <v>*</v>
      </c>
      <c r="N263" s="1"/>
      <c r="O263" s="1" t="str">
        <f>IF(sum!A256="AT",sum!E256,"*")</f>
        <v>*</v>
      </c>
      <c r="R263" s="1" t="s">
        <v>137</v>
      </c>
      <c r="S263" s="1" t="s">
        <v>138</v>
      </c>
      <c r="T263" s="1">
        <v>2025</v>
      </c>
      <c r="U263" s="1" t="str">
        <f>IF(sum!A256="BC",sum!B256,"*")</f>
        <v>OS-SpCool_ELE1</v>
      </c>
      <c r="V263" s="1"/>
      <c r="W263" s="1">
        <f>IF(sum!A256="BC",sum!E256,"*")</f>
        <v>0.35510462904248602</v>
      </c>
      <c r="Z263" s="1" t="s">
        <v>137</v>
      </c>
      <c r="AA263" s="1" t="s">
        <v>138</v>
      </c>
      <c r="AB263" s="1">
        <v>2025</v>
      </c>
      <c r="AC263" s="1" t="str">
        <f>IF(sum!A256="MA",sum!B256,"*")</f>
        <v>*</v>
      </c>
      <c r="AD263" s="1"/>
      <c r="AE263" s="1" t="str">
        <f>IF(sum!A256="MA",sum!E256,"*")</f>
        <v>*</v>
      </c>
      <c r="AH263" s="1" t="s">
        <v>137</v>
      </c>
      <c r="AI263" s="1" t="s">
        <v>138</v>
      </c>
      <c r="AJ263" s="1">
        <v>2025</v>
      </c>
      <c r="AK263" s="1" t="str">
        <f>IF(sum!A256="ON",sum!B256,"*")</f>
        <v>*</v>
      </c>
      <c r="AL263" s="1"/>
      <c r="AM263" s="1" t="str">
        <f>IF(sum!A256="ON",sum!E256,"*")</f>
        <v>*</v>
      </c>
      <c r="AP263" s="4" t="s">
        <v>137</v>
      </c>
      <c r="AQ263" s="4" t="s">
        <v>138</v>
      </c>
      <c r="AR263" s="4">
        <v>2025</v>
      </c>
      <c r="AS263" s="1" t="str">
        <f>IF(sum!A256="QU",sum!B256,"*")</f>
        <v>*</v>
      </c>
      <c r="AT263" s="1"/>
      <c r="AU263" s="1" t="str">
        <f>IF(sum!A256="QU",sum!E256,"*")</f>
        <v>*</v>
      </c>
      <c r="AX263" s="1" t="s">
        <v>137</v>
      </c>
      <c r="AY263" s="1" t="s">
        <v>138</v>
      </c>
      <c r="AZ263" s="1">
        <v>2025</v>
      </c>
      <c r="BA263" s="1" t="str">
        <f>IF(sum!A256="SA",sum!B256,"*")</f>
        <v>*</v>
      </c>
      <c r="BB263" s="1"/>
      <c r="BC263" s="1" t="str">
        <f>IF(sum!A256="SA",sum!E256,"*")</f>
        <v>*</v>
      </c>
    </row>
    <row r="264" spans="2:55">
      <c r="B264" s="4" t="s">
        <v>137</v>
      </c>
      <c r="C264" s="4" t="s">
        <v>138</v>
      </c>
      <c r="D264" s="4">
        <v>2025</v>
      </c>
      <c r="J264" s="4" t="s">
        <v>137</v>
      </c>
      <c r="K264" s="4" t="s">
        <v>138</v>
      </c>
      <c r="L264" s="4">
        <v>2025</v>
      </c>
      <c r="M264" s="1" t="str">
        <f>IF(sum!A257="AT",sum!B257,"*")</f>
        <v>*</v>
      </c>
      <c r="N264" s="1"/>
      <c r="O264" s="1" t="str">
        <f>IF(sum!A257="AT",sum!E257,"*")</f>
        <v>*</v>
      </c>
      <c r="R264" s="4" t="s">
        <v>137</v>
      </c>
      <c r="S264" s="4" t="s">
        <v>138</v>
      </c>
      <c r="T264" s="4">
        <v>2025</v>
      </c>
      <c r="U264" s="1" t="str">
        <f>IF(sum!A257="BC",sum!B257,"*")</f>
        <v>OS-SpHeat_ELE1</v>
      </c>
      <c r="V264" s="1"/>
      <c r="W264" s="1">
        <f>IF(sum!A257="BC",sum!E257,"*")</f>
        <v>1.1216797012611901</v>
      </c>
      <c r="Z264" s="4" t="s">
        <v>137</v>
      </c>
      <c r="AA264" s="4" t="s">
        <v>138</v>
      </c>
      <c r="AB264" s="4">
        <v>2025</v>
      </c>
      <c r="AC264" s="1" t="str">
        <f>IF(sum!A257="MA",sum!B257,"*")</f>
        <v>*</v>
      </c>
      <c r="AD264" s="1"/>
      <c r="AE264" s="1" t="str">
        <f>IF(sum!A257="MA",sum!E257,"*")</f>
        <v>*</v>
      </c>
      <c r="AH264" s="4" t="s">
        <v>137</v>
      </c>
      <c r="AI264" s="4" t="s">
        <v>138</v>
      </c>
      <c r="AJ264" s="4">
        <v>2025</v>
      </c>
      <c r="AK264" s="1" t="str">
        <f>IF(sum!A257="ON",sum!B257,"*")</f>
        <v>*</v>
      </c>
      <c r="AL264" s="1"/>
      <c r="AM264" s="1" t="str">
        <f>IF(sum!A257="ON",sum!E257,"*")</f>
        <v>*</v>
      </c>
      <c r="AP264" s="1" t="s">
        <v>137</v>
      </c>
      <c r="AQ264" s="1" t="s">
        <v>138</v>
      </c>
      <c r="AR264" s="1">
        <v>2025</v>
      </c>
      <c r="AS264" s="1" t="str">
        <f>IF(sum!A257="QU",sum!B257,"*")</f>
        <v>*</v>
      </c>
      <c r="AT264" s="1"/>
      <c r="AU264" s="1" t="str">
        <f>IF(sum!A257="QU",sum!E257,"*")</f>
        <v>*</v>
      </c>
      <c r="AX264" s="4" t="s">
        <v>137</v>
      </c>
      <c r="AY264" s="4" t="s">
        <v>138</v>
      </c>
      <c r="AZ264" s="4">
        <v>2025</v>
      </c>
      <c r="BA264" s="1" t="str">
        <f>IF(sum!A257="SA",sum!B257,"*")</f>
        <v>*</v>
      </c>
      <c r="BB264" s="1"/>
      <c r="BC264" s="1" t="str">
        <f>IF(sum!A257="SA",sum!E257,"*")</f>
        <v>*</v>
      </c>
    </row>
    <row r="265" spans="2:55">
      <c r="B265" s="1" t="s">
        <v>137</v>
      </c>
      <c r="C265" s="1" t="s">
        <v>138</v>
      </c>
      <c r="D265" s="1">
        <v>2025</v>
      </c>
      <c r="J265" s="1" t="s">
        <v>137</v>
      </c>
      <c r="K265" s="1" t="s">
        <v>138</v>
      </c>
      <c r="L265" s="1">
        <v>2025</v>
      </c>
      <c r="M265" s="1" t="str">
        <f>IF(sum!A258="AT",sum!B258,"*")</f>
        <v>*</v>
      </c>
      <c r="N265" s="1"/>
      <c r="O265" s="1" t="str">
        <f>IF(sum!A258="AT",sum!E258,"*")</f>
        <v>*</v>
      </c>
      <c r="R265" s="1" t="s">
        <v>137</v>
      </c>
      <c r="S265" s="1" t="s">
        <v>138</v>
      </c>
      <c r="T265" s="1">
        <v>2025</v>
      </c>
      <c r="U265" s="1" t="str">
        <f>IF(sum!A258="BC",sum!B258,"*")</f>
        <v>OS-WaterHeat_ELE1</v>
      </c>
      <c r="V265" s="1"/>
      <c r="W265" s="1">
        <f>IF(sum!A258="BC",sum!E258,"*")</f>
        <v>7.6093849080532697E-2</v>
      </c>
      <c r="Z265" s="1" t="s">
        <v>137</v>
      </c>
      <c r="AA265" s="1" t="s">
        <v>138</v>
      </c>
      <c r="AB265" s="1">
        <v>2025</v>
      </c>
      <c r="AC265" s="1" t="str">
        <f>IF(sum!A258="MA",sum!B258,"*")</f>
        <v>*</v>
      </c>
      <c r="AD265" s="1"/>
      <c r="AE265" s="1" t="str">
        <f>IF(sum!A258="MA",sum!E258,"*")</f>
        <v>*</v>
      </c>
      <c r="AH265" s="1" t="s">
        <v>137</v>
      </c>
      <c r="AI265" s="1" t="s">
        <v>138</v>
      </c>
      <c r="AJ265" s="1">
        <v>2025</v>
      </c>
      <c r="AK265" s="1" t="str">
        <f>IF(sum!A258="ON",sum!B258,"*")</f>
        <v>*</v>
      </c>
      <c r="AL265" s="1"/>
      <c r="AM265" s="1" t="str">
        <f>IF(sum!A258="ON",sum!E258,"*")</f>
        <v>*</v>
      </c>
      <c r="AP265" s="4" t="s">
        <v>137</v>
      </c>
      <c r="AQ265" s="4" t="s">
        <v>138</v>
      </c>
      <c r="AR265" s="4">
        <v>2025</v>
      </c>
      <c r="AS265" s="1" t="str">
        <f>IF(sum!A258="QU",sum!B258,"*")</f>
        <v>*</v>
      </c>
      <c r="AT265" s="1"/>
      <c r="AU265" s="1" t="str">
        <f>IF(sum!A258="QU",sum!E258,"*")</f>
        <v>*</v>
      </c>
      <c r="AX265" s="1" t="s">
        <v>137</v>
      </c>
      <c r="AY265" s="1" t="s">
        <v>138</v>
      </c>
      <c r="AZ265" s="1">
        <v>2025</v>
      </c>
      <c r="BA265" s="1" t="str">
        <f>IF(sum!A258="SA",sum!B258,"*")</f>
        <v>*</v>
      </c>
      <c r="BB265" s="1"/>
      <c r="BC265" s="1" t="str">
        <f>IF(sum!A258="SA",sum!E258,"*")</f>
        <v>*</v>
      </c>
    </row>
    <row r="266" spans="2:55">
      <c r="B266" s="1" t="s">
        <v>137</v>
      </c>
      <c r="C266" s="1" t="s">
        <v>138</v>
      </c>
      <c r="D266" s="1">
        <v>2025</v>
      </c>
      <c r="J266" s="1" t="s">
        <v>137</v>
      </c>
      <c r="K266" s="1" t="s">
        <v>138</v>
      </c>
      <c r="L266" s="1">
        <v>2025</v>
      </c>
      <c r="M266" s="1" t="str">
        <f>IF(sum!A259="AT",sum!B259,"*")</f>
        <v>*</v>
      </c>
      <c r="N266" s="1"/>
      <c r="O266" s="1" t="str">
        <f>IF(sum!A259="AT",sum!E259,"*")</f>
        <v>*</v>
      </c>
      <c r="R266" s="1" t="s">
        <v>137</v>
      </c>
      <c r="S266" s="1" t="s">
        <v>138</v>
      </c>
      <c r="T266" s="1">
        <v>2025</v>
      </c>
      <c r="U266" s="1" t="str">
        <f>IF(sum!A259="BC",sum!B259,"*")</f>
        <v>OTH-AuxiliaryEquip_ELE1</v>
      </c>
      <c r="V266" s="1"/>
      <c r="W266" s="1">
        <f>IF(sum!A259="BC",sum!E259,"*")</f>
        <v>1.6909744240118402E-2</v>
      </c>
      <c r="Z266" s="1" t="s">
        <v>137</v>
      </c>
      <c r="AA266" s="1" t="s">
        <v>138</v>
      </c>
      <c r="AB266" s="1">
        <v>2025</v>
      </c>
      <c r="AC266" s="1" t="str">
        <f>IF(sum!A259="MA",sum!B259,"*")</f>
        <v>*</v>
      </c>
      <c r="AD266" s="1"/>
      <c r="AE266" s="1" t="str">
        <f>IF(sum!A259="MA",sum!E259,"*")</f>
        <v>*</v>
      </c>
      <c r="AH266" s="1" t="s">
        <v>137</v>
      </c>
      <c r="AI266" s="1" t="s">
        <v>138</v>
      </c>
      <c r="AJ266" s="1">
        <v>2025</v>
      </c>
      <c r="AK266" s="1" t="str">
        <f>IF(sum!A259="ON",sum!B259,"*")</f>
        <v>*</v>
      </c>
      <c r="AL266" s="1"/>
      <c r="AM266" s="1" t="str">
        <f>IF(sum!A259="ON",sum!E259,"*")</f>
        <v>*</v>
      </c>
      <c r="AP266" s="1" t="s">
        <v>137</v>
      </c>
      <c r="AQ266" s="1" t="s">
        <v>138</v>
      </c>
      <c r="AR266" s="1">
        <v>2025</v>
      </c>
      <c r="AS266" s="1" t="str">
        <f>IF(sum!A259="QU",sum!B259,"*")</f>
        <v>*</v>
      </c>
      <c r="AT266" s="1"/>
      <c r="AU266" s="1" t="str">
        <f>IF(sum!A259="QU",sum!E259,"*")</f>
        <v>*</v>
      </c>
      <c r="AX266" s="1" t="s">
        <v>137</v>
      </c>
      <c r="AY266" s="1" t="s">
        <v>138</v>
      </c>
      <c r="AZ266" s="1">
        <v>2025</v>
      </c>
      <c r="BA266" s="1" t="str">
        <f>IF(sum!A259="SA",sum!B259,"*")</f>
        <v>*</v>
      </c>
      <c r="BB266" s="1"/>
      <c r="BC266" s="1" t="str">
        <f>IF(sum!A259="SA",sum!E259,"*")</f>
        <v>*</v>
      </c>
    </row>
    <row r="267" spans="2:55">
      <c r="B267" s="4" t="s">
        <v>137</v>
      </c>
      <c r="C267" s="4" t="s">
        <v>138</v>
      </c>
      <c r="D267" s="4">
        <v>2025</v>
      </c>
      <c r="J267" s="4" t="s">
        <v>137</v>
      </c>
      <c r="K267" s="4" t="s">
        <v>138</v>
      </c>
      <c r="L267" s="4">
        <v>2025</v>
      </c>
      <c r="M267" s="1" t="str">
        <f>IF(sum!A260="AT",sum!B260,"*")</f>
        <v>*</v>
      </c>
      <c r="N267" s="1"/>
      <c r="O267" s="1" t="str">
        <f>IF(sum!A260="AT",sum!E260,"*")</f>
        <v>*</v>
      </c>
      <c r="R267" s="4" t="s">
        <v>137</v>
      </c>
      <c r="S267" s="4" t="s">
        <v>138</v>
      </c>
      <c r="T267" s="4">
        <v>2025</v>
      </c>
      <c r="U267" s="1" t="str">
        <f>IF(sum!A260="BC",sum!B260,"*")</f>
        <v>OTH-AuxiliaryMot_ELE1</v>
      </c>
      <c r="V267" s="1"/>
      <c r="W267" s="1">
        <f>IF(sum!A260="BC",sum!E260,"*")</f>
        <v>1.26823081800888E-2</v>
      </c>
      <c r="Z267" s="4" t="s">
        <v>137</v>
      </c>
      <c r="AA267" s="4" t="s">
        <v>138</v>
      </c>
      <c r="AB267" s="4">
        <v>2025</v>
      </c>
      <c r="AC267" s="1" t="str">
        <f>IF(sum!A260="MA",sum!B260,"*")</f>
        <v>*</v>
      </c>
      <c r="AD267" s="1"/>
      <c r="AE267" s="1" t="str">
        <f>IF(sum!A260="MA",sum!E260,"*")</f>
        <v>*</v>
      </c>
      <c r="AH267" s="4" t="s">
        <v>137</v>
      </c>
      <c r="AI267" s="4" t="s">
        <v>138</v>
      </c>
      <c r="AJ267" s="4">
        <v>2025</v>
      </c>
      <c r="AK267" s="1" t="str">
        <f>IF(sum!A260="ON",sum!B260,"*")</f>
        <v>*</v>
      </c>
      <c r="AL267" s="1"/>
      <c r="AM267" s="1" t="str">
        <f>IF(sum!A260="ON",sum!E260,"*")</f>
        <v>*</v>
      </c>
      <c r="AP267" s="4" t="s">
        <v>137</v>
      </c>
      <c r="AQ267" s="4" t="s">
        <v>138</v>
      </c>
      <c r="AR267" s="4">
        <v>2025</v>
      </c>
      <c r="AS267" s="1" t="str">
        <f>IF(sum!A260="QU",sum!B260,"*")</f>
        <v>*</v>
      </c>
      <c r="AT267" s="1"/>
      <c r="AU267" s="1" t="str">
        <f>IF(sum!A260="QU",sum!E260,"*")</f>
        <v>*</v>
      </c>
      <c r="AX267" s="4" t="s">
        <v>137</v>
      </c>
      <c r="AY267" s="4" t="s">
        <v>138</v>
      </c>
      <c r="AZ267" s="4">
        <v>2025</v>
      </c>
      <c r="BA267" s="1" t="str">
        <f>IF(sum!A260="SA",sum!B260,"*")</f>
        <v>*</v>
      </c>
      <c r="BB267" s="1"/>
      <c r="BC267" s="1" t="str">
        <f>IF(sum!A260="SA",sum!E260,"*")</f>
        <v>*</v>
      </c>
    </row>
    <row r="268" spans="2:55">
      <c r="B268" s="1" t="s">
        <v>137</v>
      </c>
      <c r="C268" s="1" t="s">
        <v>138</v>
      </c>
      <c r="D268" s="1">
        <v>2025</v>
      </c>
      <c r="J268" s="1" t="s">
        <v>137</v>
      </c>
      <c r="K268" s="1" t="s">
        <v>138</v>
      </c>
      <c r="L268" s="1">
        <v>2025</v>
      </c>
      <c r="M268" s="1" t="str">
        <f>IF(sum!A261="AT",sum!B261,"*")</f>
        <v>*</v>
      </c>
      <c r="N268" s="1"/>
      <c r="O268" s="1" t="str">
        <f>IF(sum!A261="AT",sum!E261,"*")</f>
        <v>*</v>
      </c>
      <c r="R268" s="1" t="s">
        <v>137</v>
      </c>
      <c r="S268" s="1" t="s">
        <v>138</v>
      </c>
      <c r="T268" s="1">
        <v>2025</v>
      </c>
      <c r="U268" s="1" t="str">
        <f>IF(sum!A261="BC",sum!B261,"*")</f>
        <v>OTH-Light_ELE1</v>
      </c>
      <c r="V268" s="1"/>
      <c r="W268" s="1">
        <f>IF(sum!A261="BC",sum!E261,"*")</f>
        <v>3.80469245402663E-2</v>
      </c>
      <c r="Z268" s="1" t="s">
        <v>137</v>
      </c>
      <c r="AA268" s="1" t="s">
        <v>138</v>
      </c>
      <c r="AB268" s="1">
        <v>2025</v>
      </c>
      <c r="AC268" s="1" t="str">
        <f>IF(sum!A261="MA",sum!B261,"*")</f>
        <v>*</v>
      </c>
      <c r="AD268" s="1"/>
      <c r="AE268" s="1" t="str">
        <f>IF(sum!A261="MA",sum!E261,"*")</f>
        <v>*</v>
      </c>
      <c r="AH268" s="1" t="s">
        <v>137</v>
      </c>
      <c r="AI268" s="1" t="s">
        <v>138</v>
      </c>
      <c r="AJ268" s="1">
        <v>2025</v>
      </c>
      <c r="AK268" s="1" t="str">
        <f>IF(sum!A261="ON",sum!B261,"*")</f>
        <v>*</v>
      </c>
      <c r="AL268" s="1"/>
      <c r="AM268" s="1" t="str">
        <f>IF(sum!A261="ON",sum!E261,"*")</f>
        <v>*</v>
      </c>
      <c r="AP268" s="1" t="s">
        <v>137</v>
      </c>
      <c r="AQ268" s="1" t="s">
        <v>138</v>
      </c>
      <c r="AR268" s="1">
        <v>2025</v>
      </c>
      <c r="AS268" s="1" t="str">
        <f>IF(sum!A261="QU",sum!B261,"*")</f>
        <v>*</v>
      </c>
      <c r="AT268" s="1"/>
      <c r="AU268" s="1" t="str">
        <f>IF(sum!A261="QU",sum!E261,"*")</f>
        <v>*</v>
      </c>
      <c r="AX268" s="1" t="s">
        <v>137</v>
      </c>
      <c r="AY268" s="1" t="s">
        <v>138</v>
      </c>
      <c r="AZ268" s="1">
        <v>2025</v>
      </c>
      <c r="BA268" s="1" t="str">
        <f>IF(sum!A261="SA",sum!B261,"*")</f>
        <v>*</v>
      </c>
      <c r="BB268" s="1"/>
      <c r="BC268" s="1" t="str">
        <f>IF(sum!A261="SA",sum!E261,"*")</f>
        <v>*</v>
      </c>
    </row>
    <row r="269" spans="2:55">
      <c r="B269" s="1" t="s">
        <v>137</v>
      </c>
      <c r="C269" s="1" t="s">
        <v>138</v>
      </c>
      <c r="D269" s="1">
        <v>2025</v>
      </c>
      <c r="J269" s="1" t="s">
        <v>137</v>
      </c>
      <c r="K269" s="1" t="s">
        <v>138</v>
      </c>
      <c r="L269" s="1">
        <v>2025</v>
      </c>
      <c r="M269" s="1" t="str">
        <f>IF(sum!A262="AT",sum!B262,"*")</f>
        <v>*</v>
      </c>
      <c r="N269" s="1"/>
      <c r="O269" s="1" t="str">
        <f>IF(sum!A262="AT",sum!E262,"*")</f>
        <v>*</v>
      </c>
      <c r="R269" s="1" t="s">
        <v>137</v>
      </c>
      <c r="S269" s="1" t="s">
        <v>138</v>
      </c>
      <c r="T269" s="1">
        <v>2025</v>
      </c>
      <c r="U269" s="1" t="str">
        <f>IF(sum!A262="BC",sum!B262,"*")</f>
        <v>OTH-SpHeat_ELE1</v>
      </c>
      <c r="V269" s="1"/>
      <c r="W269" s="1">
        <f>IF(sum!A262="BC",sum!E262,"*")</f>
        <v>4.5092651306982298E-2</v>
      </c>
      <c r="Z269" s="1" t="s">
        <v>137</v>
      </c>
      <c r="AA269" s="1" t="s">
        <v>138</v>
      </c>
      <c r="AB269" s="1">
        <v>2025</v>
      </c>
      <c r="AC269" s="1" t="str">
        <f>IF(sum!A262="MA",sum!B262,"*")</f>
        <v>*</v>
      </c>
      <c r="AD269" s="1"/>
      <c r="AE269" s="1" t="str">
        <f>IF(sum!A262="MA",sum!E262,"*")</f>
        <v>*</v>
      </c>
      <c r="AH269" s="1" t="s">
        <v>137</v>
      </c>
      <c r="AI269" s="1" t="s">
        <v>138</v>
      </c>
      <c r="AJ269" s="1">
        <v>2025</v>
      </c>
      <c r="AK269" s="1" t="str">
        <f>IF(sum!A262="ON",sum!B262,"*")</f>
        <v>*</v>
      </c>
      <c r="AL269" s="1"/>
      <c r="AM269" s="1" t="str">
        <f>IF(sum!A262="ON",sum!E262,"*")</f>
        <v>*</v>
      </c>
      <c r="AP269" s="4" t="s">
        <v>137</v>
      </c>
      <c r="AQ269" s="4" t="s">
        <v>138</v>
      </c>
      <c r="AR269" s="4">
        <v>2025</v>
      </c>
      <c r="AS269" s="1" t="str">
        <f>IF(sum!A262="QU",sum!B262,"*")</f>
        <v>*</v>
      </c>
      <c r="AT269" s="1"/>
      <c r="AU269" s="1" t="str">
        <f>IF(sum!A262="QU",sum!E262,"*")</f>
        <v>*</v>
      </c>
      <c r="AX269" s="1" t="s">
        <v>137</v>
      </c>
      <c r="AY269" s="1" t="s">
        <v>138</v>
      </c>
      <c r="AZ269" s="1">
        <v>2025</v>
      </c>
      <c r="BA269" s="1" t="str">
        <f>IF(sum!A262="SA",sum!B262,"*")</f>
        <v>*</v>
      </c>
      <c r="BB269" s="1"/>
      <c r="BC269" s="1" t="str">
        <f>IF(sum!A262="SA",sum!E262,"*")</f>
        <v>*</v>
      </c>
    </row>
    <row r="270" spans="2:55">
      <c r="B270" s="4" t="s">
        <v>137</v>
      </c>
      <c r="C270" s="4" t="s">
        <v>138</v>
      </c>
      <c r="D270" s="4">
        <v>2025</v>
      </c>
      <c r="J270" s="4" t="s">
        <v>137</v>
      </c>
      <c r="K270" s="4" t="s">
        <v>138</v>
      </c>
      <c r="L270" s="4">
        <v>2025</v>
      </c>
      <c r="M270" s="1" t="str">
        <f>IF(sum!A263="AT",sum!B263,"*")</f>
        <v>*</v>
      </c>
      <c r="N270" s="1"/>
      <c r="O270" s="1" t="str">
        <f>IF(sum!A263="AT",sum!E263,"*")</f>
        <v>*</v>
      </c>
      <c r="R270" s="4" t="s">
        <v>137</v>
      </c>
      <c r="S270" s="4" t="s">
        <v>138</v>
      </c>
      <c r="T270" s="4">
        <v>2025</v>
      </c>
      <c r="U270" s="1" t="str">
        <f>IF(sum!A263="BC",sum!B263,"*")</f>
        <v>OTH-WaterHeat_ELE1</v>
      </c>
      <c r="V270" s="1"/>
      <c r="W270" s="1">
        <f>IF(sum!A263="BC",sum!E263,"*")</f>
        <v>8.4548721200591904E-3</v>
      </c>
      <c r="Z270" s="4" t="s">
        <v>137</v>
      </c>
      <c r="AA270" s="4" t="s">
        <v>138</v>
      </c>
      <c r="AB270" s="4">
        <v>2025</v>
      </c>
      <c r="AC270" s="1" t="str">
        <f>IF(sum!A263="MA",sum!B263,"*")</f>
        <v>*</v>
      </c>
      <c r="AD270" s="1"/>
      <c r="AE270" s="1" t="str">
        <f>IF(sum!A263="MA",sum!E263,"*")</f>
        <v>*</v>
      </c>
      <c r="AH270" s="4" t="s">
        <v>137</v>
      </c>
      <c r="AI270" s="4" t="s">
        <v>138</v>
      </c>
      <c r="AJ270" s="4">
        <v>2025</v>
      </c>
      <c r="AK270" s="1" t="str">
        <f>IF(sum!A263="ON",sum!B263,"*")</f>
        <v>*</v>
      </c>
      <c r="AL270" s="1"/>
      <c r="AM270" s="1" t="str">
        <f>IF(sum!A263="ON",sum!E263,"*")</f>
        <v>*</v>
      </c>
      <c r="AP270" s="1" t="s">
        <v>137</v>
      </c>
      <c r="AQ270" s="1" t="s">
        <v>138</v>
      </c>
      <c r="AR270" s="1">
        <v>2025</v>
      </c>
      <c r="AS270" s="1" t="str">
        <f>IF(sum!A263="QU",sum!B263,"*")</f>
        <v>*</v>
      </c>
      <c r="AT270" s="1"/>
      <c r="AU270" s="1" t="str">
        <f>IF(sum!A263="QU",sum!E263,"*")</f>
        <v>*</v>
      </c>
      <c r="AX270" s="4" t="s">
        <v>137</v>
      </c>
      <c r="AY270" s="4" t="s">
        <v>138</v>
      </c>
      <c r="AZ270" s="4">
        <v>2025</v>
      </c>
      <c r="BA270" s="1" t="str">
        <f>IF(sum!A263="SA",sum!B263,"*")</f>
        <v>*</v>
      </c>
      <c r="BB270" s="1"/>
      <c r="BC270" s="1" t="str">
        <f>IF(sum!A263="SA",sum!E263,"*")</f>
        <v>*</v>
      </c>
    </row>
    <row r="271" spans="2:55">
      <c r="B271" s="1" t="s">
        <v>137</v>
      </c>
      <c r="C271" s="1" t="s">
        <v>138</v>
      </c>
      <c r="D271" s="1">
        <v>2025</v>
      </c>
      <c r="J271" s="1" t="s">
        <v>137</v>
      </c>
      <c r="K271" s="1" t="s">
        <v>138</v>
      </c>
      <c r="L271" s="1">
        <v>2025</v>
      </c>
      <c r="M271" s="1" t="str">
        <f>IF(sum!A264="AT",sum!B264,"*")</f>
        <v>*</v>
      </c>
      <c r="N271" s="1"/>
      <c r="O271" s="1" t="str">
        <f>IF(sum!A264="AT",sum!E264,"*")</f>
        <v>*</v>
      </c>
      <c r="R271" s="1" t="s">
        <v>137</v>
      </c>
      <c r="S271" s="1" t="s">
        <v>138</v>
      </c>
      <c r="T271" s="1">
        <v>2025</v>
      </c>
      <c r="U271" s="1" t="str">
        <f>IF(sum!A264="BC",sum!B264,"*")</f>
        <v>R_ES-APP-CD_ELC1</v>
      </c>
      <c r="V271" s="1"/>
      <c r="W271" s="1">
        <f>IF(sum!A264="BC",sum!E264,"*")</f>
        <v>1.9808574330947699</v>
      </c>
      <c r="Z271" s="1" t="s">
        <v>137</v>
      </c>
      <c r="AA271" s="1" t="s">
        <v>138</v>
      </c>
      <c r="AB271" s="1">
        <v>2025</v>
      </c>
      <c r="AC271" s="1" t="str">
        <f>IF(sum!A264="MA",sum!B264,"*")</f>
        <v>*</v>
      </c>
      <c r="AD271" s="1"/>
      <c r="AE271" s="1" t="str">
        <f>IF(sum!A264="MA",sum!E264,"*")</f>
        <v>*</v>
      </c>
      <c r="AH271" s="1" t="s">
        <v>137</v>
      </c>
      <c r="AI271" s="1" t="s">
        <v>138</v>
      </c>
      <c r="AJ271" s="1">
        <v>2025</v>
      </c>
      <c r="AK271" s="1" t="str">
        <f>IF(sum!A264="ON",sum!B264,"*")</f>
        <v>*</v>
      </c>
      <c r="AL271" s="1"/>
      <c r="AM271" s="1" t="str">
        <f>IF(sum!A264="ON",sum!E264,"*")</f>
        <v>*</v>
      </c>
      <c r="AP271" s="4" t="s">
        <v>137</v>
      </c>
      <c r="AQ271" s="4" t="s">
        <v>138</v>
      </c>
      <c r="AR271" s="4">
        <v>2025</v>
      </c>
      <c r="AS271" s="1" t="str">
        <f>IF(sum!A264="QU",sum!B264,"*")</f>
        <v>*</v>
      </c>
      <c r="AT271" s="1"/>
      <c r="AU271" s="1" t="str">
        <f>IF(sum!A264="QU",sum!E264,"*")</f>
        <v>*</v>
      </c>
      <c r="AX271" s="1" t="s">
        <v>137</v>
      </c>
      <c r="AY271" s="1" t="s">
        <v>138</v>
      </c>
      <c r="AZ271" s="1">
        <v>2025</v>
      </c>
      <c r="BA271" s="1" t="str">
        <f>IF(sum!A264="SA",sum!B264,"*")</f>
        <v>*</v>
      </c>
      <c r="BB271" s="1"/>
      <c r="BC271" s="1" t="str">
        <f>IF(sum!A264="SA",sum!E264,"*")</f>
        <v>*</v>
      </c>
    </row>
    <row r="272" spans="2:55">
      <c r="B272" s="1" t="s">
        <v>137</v>
      </c>
      <c r="C272" s="1" t="s">
        <v>138</v>
      </c>
      <c r="D272" s="1">
        <v>2025</v>
      </c>
      <c r="J272" s="1" t="s">
        <v>137</v>
      </c>
      <c r="K272" s="1" t="s">
        <v>138</v>
      </c>
      <c r="L272" s="1">
        <v>2025</v>
      </c>
      <c r="M272" s="1" t="str">
        <f>IF(sum!A265="AT",sum!B265,"*")</f>
        <v>*</v>
      </c>
      <c r="N272" s="1"/>
      <c r="O272" s="1" t="str">
        <f>IF(sum!A265="AT",sum!E265,"*")</f>
        <v>*</v>
      </c>
      <c r="R272" s="1" t="s">
        <v>137</v>
      </c>
      <c r="S272" s="1" t="s">
        <v>138</v>
      </c>
      <c r="T272" s="1">
        <v>2025</v>
      </c>
      <c r="U272" s="1" t="str">
        <f>IF(sum!A265="BC",sum!B265,"*")</f>
        <v>R_ES-APP-CW_ELC1</v>
      </c>
      <c r="V272" s="1"/>
      <c r="W272" s="1">
        <f>IF(sum!A265="BC",sum!E265,"*")</f>
        <v>0.24254771355696</v>
      </c>
      <c r="Z272" s="1" t="s">
        <v>137</v>
      </c>
      <c r="AA272" s="1" t="s">
        <v>138</v>
      </c>
      <c r="AB272" s="1">
        <v>2025</v>
      </c>
      <c r="AC272" s="1" t="str">
        <f>IF(sum!A265="MA",sum!B265,"*")</f>
        <v>*</v>
      </c>
      <c r="AD272" s="1"/>
      <c r="AE272" s="1" t="str">
        <f>IF(sum!A265="MA",sum!E265,"*")</f>
        <v>*</v>
      </c>
      <c r="AH272" s="1" t="s">
        <v>137</v>
      </c>
      <c r="AI272" s="1" t="s">
        <v>138</v>
      </c>
      <c r="AJ272" s="1">
        <v>2025</v>
      </c>
      <c r="AK272" s="1" t="str">
        <f>IF(sum!A265="ON",sum!B265,"*")</f>
        <v>*</v>
      </c>
      <c r="AL272" s="1"/>
      <c r="AM272" s="1" t="str">
        <f>IF(sum!A265="ON",sum!E265,"*")</f>
        <v>*</v>
      </c>
      <c r="AP272" s="1" t="s">
        <v>137</v>
      </c>
      <c r="AQ272" s="1" t="s">
        <v>138</v>
      </c>
      <c r="AR272" s="1">
        <v>2025</v>
      </c>
      <c r="AS272" s="1" t="str">
        <f>IF(sum!A265="QU",sum!B265,"*")</f>
        <v>*</v>
      </c>
      <c r="AT272" s="1"/>
      <c r="AU272" s="1" t="str">
        <f>IF(sum!A265="QU",sum!E265,"*")</f>
        <v>*</v>
      </c>
      <c r="AX272" s="1" t="s">
        <v>137</v>
      </c>
      <c r="AY272" s="1" t="s">
        <v>138</v>
      </c>
      <c r="AZ272" s="1">
        <v>2025</v>
      </c>
      <c r="BA272" s="1" t="str">
        <f>IF(sum!A265="SA",sum!B265,"*")</f>
        <v>*</v>
      </c>
      <c r="BB272" s="1"/>
      <c r="BC272" s="1" t="str">
        <f>IF(sum!A265="SA",sum!E265,"*")</f>
        <v>*</v>
      </c>
    </row>
    <row r="273" spans="2:55">
      <c r="B273" s="4" t="s">
        <v>137</v>
      </c>
      <c r="C273" s="4" t="s">
        <v>138</v>
      </c>
      <c r="D273" s="4">
        <v>2025</v>
      </c>
      <c r="J273" s="4" t="s">
        <v>137</v>
      </c>
      <c r="K273" s="4" t="s">
        <v>138</v>
      </c>
      <c r="L273" s="4">
        <v>2025</v>
      </c>
      <c r="M273" s="1" t="str">
        <f>IF(sum!A266="AT",sum!B266,"*")</f>
        <v>*</v>
      </c>
      <c r="N273" s="1"/>
      <c r="O273" s="1" t="str">
        <f>IF(sum!A266="AT",sum!E266,"*")</f>
        <v>*</v>
      </c>
      <c r="R273" s="4" t="s">
        <v>137</v>
      </c>
      <c r="S273" s="4" t="s">
        <v>138</v>
      </c>
      <c r="T273" s="4">
        <v>2025</v>
      </c>
      <c r="U273" s="1" t="str">
        <f>IF(sum!A266="BC",sum!B266,"*")</f>
        <v>R_ES-APP-DW_ELC1</v>
      </c>
      <c r="V273" s="1"/>
      <c r="W273" s="1">
        <f>IF(sum!A266="BC",sum!E266,"*")</f>
        <v>0.94175052498333101</v>
      </c>
      <c r="Z273" s="4" t="s">
        <v>137</v>
      </c>
      <c r="AA273" s="4" t="s">
        <v>138</v>
      </c>
      <c r="AB273" s="4">
        <v>2025</v>
      </c>
      <c r="AC273" s="1" t="str">
        <f>IF(sum!A266="MA",sum!B266,"*")</f>
        <v>*</v>
      </c>
      <c r="AD273" s="1"/>
      <c r="AE273" s="1" t="str">
        <f>IF(sum!A266="MA",sum!E266,"*")</f>
        <v>*</v>
      </c>
      <c r="AH273" s="4" t="s">
        <v>137</v>
      </c>
      <c r="AI273" s="4" t="s">
        <v>138</v>
      </c>
      <c r="AJ273" s="4">
        <v>2025</v>
      </c>
      <c r="AK273" s="1" t="str">
        <f>IF(sum!A266="ON",sum!B266,"*")</f>
        <v>*</v>
      </c>
      <c r="AL273" s="1"/>
      <c r="AM273" s="1" t="str">
        <f>IF(sum!A266="ON",sum!E266,"*")</f>
        <v>*</v>
      </c>
      <c r="AP273" s="4" t="s">
        <v>137</v>
      </c>
      <c r="AQ273" s="4" t="s">
        <v>138</v>
      </c>
      <c r="AR273" s="4">
        <v>2025</v>
      </c>
      <c r="AS273" s="1" t="str">
        <f>IF(sum!A266="QU",sum!B266,"*")</f>
        <v>*</v>
      </c>
      <c r="AT273" s="1"/>
      <c r="AU273" s="1" t="str">
        <f>IF(sum!A266="QU",sum!E266,"*")</f>
        <v>*</v>
      </c>
      <c r="AX273" s="4" t="s">
        <v>137</v>
      </c>
      <c r="AY273" s="4" t="s">
        <v>138</v>
      </c>
      <c r="AZ273" s="4">
        <v>2025</v>
      </c>
      <c r="BA273" s="1" t="str">
        <f>IF(sum!A266="SA",sum!B266,"*")</f>
        <v>*</v>
      </c>
      <c r="BB273" s="1"/>
      <c r="BC273" s="1" t="str">
        <f>IF(sum!A266="SA",sum!E266,"*")</f>
        <v>*</v>
      </c>
    </row>
    <row r="274" spans="2:55">
      <c r="B274" s="1" t="s">
        <v>137</v>
      </c>
      <c r="C274" s="1" t="s">
        <v>138</v>
      </c>
      <c r="D274" s="1">
        <v>2025</v>
      </c>
      <c r="J274" s="1" t="s">
        <v>137</v>
      </c>
      <c r="K274" s="1" t="s">
        <v>138</v>
      </c>
      <c r="L274" s="1">
        <v>2025</v>
      </c>
      <c r="M274" s="1" t="str">
        <f>IF(sum!A267="AT",sum!B267,"*")</f>
        <v>*</v>
      </c>
      <c r="N274" s="1"/>
      <c r="O274" s="1" t="str">
        <f>IF(sum!A267="AT",sum!E267,"*")</f>
        <v>*</v>
      </c>
      <c r="R274" s="1" t="s">
        <v>137</v>
      </c>
      <c r="S274" s="1" t="s">
        <v>138</v>
      </c>
      <c r="T274" s="1">
        <v>2025</v>
      </c>
      <c r="U274" s="1" t="str">
        <f>IF(sum!A267="BC",sum!B267,"*")</f>
        <v>R_ES-APP-FR_ELC1</v>
      </c>
      <c r="V274" s="1"/>
      <c r="W274" s="1">
        <f>IF(sum!A267="BC",sum!E267,"*")</f>
        <v>0.13884783381164501</v>
      </c>
      <c r="Z274" s="1" t="s">
        <v>137</v>
      </c>
      <c r="AA274" s="1" t="s">
        <v>138</v>
      </c>
      <c r="AB274" s="1">
        <v>2025</v>
      </c>
      <c r="AC274" s="1" t="str">
        <f>IF(sum!A267="MA",sum!B267,"*")</f>
        <v>*</v>
      </c>
      <c r="AD274" s="1"/>
      <c r="AE274" s="1" t="str">
        <f>IF(sum!A267="MA",sum!E267,"*")</f>
        <v>*</v>
      </c>
      <c r="AH274" s="1" t="s">
        <v>137</v>
      </c>
      <c r="AI274" s="1" t="s">
        <v>138</v>
      </c>
      <c r="AJ274" s="1">
        <v>2025</v>
      </c>
      <c r="AK274" s="1" t="str">
        <f>IF(sum!A267="ON",sum!B267,"*")</f>
        <v>*</v>
      </c>
      <c r="AL274" s="1"/>
      <c r="AM274" s="1" t="str">
        <f>IF(sum!A267="ON",sum!E267,"*")</f>
        <v>*</v>
      </c>
      <c r="AP274" s="1" t="s">
        <v>137</v>
      </c>
      <c r="AQ274" s="1" t="s">
        <v>138</v>
      </c>
      <c r="AR274" s="1">
        <v>2025</v>
      </c>
      <c r="AS274" s="1" t="str">
        <f>IF(sum!A267="QU",sum!B267,"*")</f>
        <v>*</v>
      </c>
      <c r="AT274" s="1"/>
      <c r="AU274" s="1" t="str">
        <f>IF(sum!A267="QU",sum!E267,"*")</f>
        <v>*</v>
      </c>
      <c r="AX274" s="1" t="s">
        <v>137</v>
      </c>
      <c r="AY274" s="1" t="s">
        <v>138</v>
      </c>
      <c r="AZ274" s="1">
        <v>2025</v>
      </c>
      <c r="BA274" s="1" t="str">
        <f>IF(sum!A267="SA",sum!B267,"*")</f>
        <v>*</v>
      </c>
      <c r="BB274" s="1"/>
      <c r="BC274" s="1" t="str">
        <f>IF(sum!A267="SA",sum!E267,"*")</f>
        <v>*</v>
      </c>
    </row>
    <row r="275" spans="2:55">
      <c r="B275" s="1" t="s">
        <v>137</v>
      </c>
      <c r="C275" s="1" t="s">
        <v>138</v>
      </c>
      <c r="D275" s="1">
        <v>2025</v>
      </c>
      <c r="J275" s="1" t="s">
        <v>137</v>
      </c>
      <c r="K275" s="1" t="s">
        <v>138</v>
      </c>
      <c r="L275" s="1">
        <v>2025</v>
      </c>
      <c r="M275" s="1" t="str">
        <f>IF(sum!A268="AT",sum!B268,"*")</f>
        <v>*</v>
      </c>
      <c r="N275" s="1"/>
      <c r="O275" s="1" t="str">
        <f>IF(sum!A268="AT",sum!E268,"*")</f>
        <v>*</v>
      </c>
      <c r="R275" s="1" t="s">
        <v>137</v>
      </c>
      <c r="S275" s="1" t="s">
        <v>138</v>
      </c>
      <c r="T275" s="1">
        <v>2025</v>
      </c>
      <c r="U275" s="1" t="str">
        <f>IF(sum!A268="BC",sum!B268,"*")</f>
        <v>R_ES-APP-OTH_ELC1</v>
      </c>
      <c r="V275" s="1"/>
      <c r="W275" s="1">
        <f>IF(sum!A268="BC",sum!E268,"*")</f>
        <v>2.3869178751653202</v>
      </c>
      <c r="Z275" s="1" t="s">
        <v>137</v>
      </c>
      <c r="AA275" s="1" t="s">
        <v>138</v>
      </c>
      <c r="AB275" s="1">
        <v>2025</v>
      </c>
      <c r="AC275" s="1" t="str">
        <f>IF(sum!A268="MA",sum!B268,"*")</f>
        <v>*</v>
      </c>
      <c r="AD275" s="1"/>
      <c r="AE275" s="1" t="str">
        <f>IF(sum!A268="MA",sum!E268,"*")</f>
        <v>*</v>
      </c>
      <c r="AH275" s="1" t="s">
        <v>137</v>
      </c>
      <c r="AI275" s="1" t="s">
        <v>138</v>
      </c>
      <c r="AJ275" s="1">
        <v>2025</v>
      </c>
      <c r="AK275" s="1" t="str">
        <f>IF(sum!A268="ON",sum!B268,"*")</f>
        <v>*</v>
      </c>
      <c r="AL275" s="1"/>
      <c r="AM275" s="1" t="str">
        <f>IF(sum!A268="ON",sum!E268,"*")</f>
        <v>*</v>
      </c>
      <c r="AP275" s="4" t="s">
        <v>137</v>
      </c>
      <c r="AQ275" s="4" t="s">
        <v>138</v>
      </c>
      <c r="AR275" s="4">
        <v>2025</v>
      </c>
      <c r="AS275" s="1" t="str">
        <f>IF(sum!A268="QU",sum!B268,"*")</f>
        <v>*</v>
      </c>
      <c r="AT275" s="1"/>
      <c r="AU275" s="1" t="str">
        <f>IF(sum!A268="QU",sum!E268,"*")</f>
        <v>*</v>
      </c>
      <c r="AX275" s="1" t="s">
        <v>137</v>
      </c>
      <c r="AY275" s="1" t="s">
        <v>138</v>
      </c>
      <c r="AZ275" s="1">
        <v>2025</v>
      </c>
      <c r="BA275" s="1" t="str">
        <f>IF(sum!A268="SA",sum!B268,"*")</f>
        <v>*</v>
      </c>
      <c r="BB275" s="1"/>
      <c r="BC275" s="1" t="str">
        <f>IF(sum!A268="SA",sum!E268,"*")</f>
        <v>*</v>
      </c>
    </row>
    <row r="276" spans="2:55">
      <c r="B276" s="4" t="s">
        <v>137</v>
      </c>
      <c r="C276" s="4" t="s">
        <v>138</v>
      </c>
      <c r="D276" s="4">
        <v>2025</v>
      </c>
      <c r="J276" s="4" t="s">
        <v>137</v>
      </c>
      <c r="K276" s="4" t="s">
        <v>138</v>
      </c>
      <c r="L276" s="4">
        <v>2025</v>
      </c>
      <c r="M276" s="1" t="str">
        <f>IF(sum!A269="AT",sum!B269,"*")</f>
        <v>*</v>
      </c>
      <c r="N276" s="1"/>
      <c r="O276" s="1" t="str">
        <f>IF(sum!A269="AT",sum!E269,"*")</f>
        <v>*</v>
      </c>
      <c r="R276" s="4" t="s">
        <v>137</v>
      </c>
      <c r="S276" s="4" t="s">
        <v>138</v>
      </c>
      <c r="T276" s="4">
        <v>2025</v>
      </c>
      <c r="U276" s="1" t="str">
        <f>IF(sum!A269="BC",sum!B269,"*")</f>
        <v>R_ES-APP-RA_ELC1</v>
      </c>
      <c r="V276" s="1"/>
      <c r="W276" s="1">
        <f>IF(sum!A269="BC",sum!E269,"*")</f>
        <v>1.5990977575215499</v>
      </c>
      <c r="Z276" s="4" t="s">
        <v>137</v>
      </c>
      <c r="AA276" s="4" t="s">
        <v>138</v>
      </c>
      <c r="AB276" s="4">
        <v>2025</v>
      </c>
      <c r="AC276" s="1" t="str">
        <f>IF(sum!A269="MA",sum!B269,"*")</f>
        <v>*</v>
      </c>
      <c r="AD276" s="1"/>
      <c r="AE276" s="1" t="str">
        <f>IF(sum!A269="MA",sum!E269,"*")</f>
        <v>*</v>
      </c>
      <c r="AH276" s="4" t="s">
        <v>137</v>
      </c>
      <c r="AI276" s="4" t="s">
        <v>138</v>
      </c>
      <c r="AJ276" s="4">
        <v>2025</v>
      </c>
      <c r="AK276" s="1" t="str">
        <f>IF(sum!A269="ON",sum!B269,"*")</f>
        <v>*</v>
      </c>
      <c r="AL276" s="1"/>
      <c r="AM276" s="1" t="str">
        <f>IF(sum!A269="ON",sum!E269,"*")</f>
        <v>*</v>
      </c>
      <c r="AP276" s="1" t="s">
        <v>137</v>
      </c>
      <c r="AQ276" s="1" t="s">
        <v>138</v>
      </c>
      <c r="AR276" s="1">
        <v>2025</v>
      </c>
      <c r="AS276" s="1" t="str">
        <f>IF(sum!A269="QU",sum!B269,"*")</f>
        <v>*</v>
      </c>
      <c r="AT276" s="1"/>
      <c r="AU276" s="1" t="str">
        <f>IF(sum!A269="QU",sum!E269,"*")</f>
        <v>*</v>
      </c>
      <c r="AX276" s="4" t="s">
        <v>137</v>
      </c>
      <c r="AY276" s="4" t="s">
        <v>138</v>
      </c>
      <c r="AZ276" s="4">
        <v>2025</v>
      </c>
      <c r="BA276" s="1" t="str">
        <f>IF(sum!A269="SA",sum!B269,"*")</f>
        <v>*</v>
      </c>
      <c r="BB276" s="1"/>
      <c r="BC276" s="1" t="str">
        <f>IF(sum!A269="SA",sum!E269,"*")</f>
        <v>*</v>
      </c>
    </row>
    <row r="277" spans="2:55">
      <c r="B277" s="1" t="s">
        <v>137</v>
      </c>
      <c r="C277" s="1" t="s">
        <v>138</v>
      </c>
      <c r="D277" s="1">
        <v>2025</v>
      </c>
      <c r="J277" s="1" t="s">
        <v>137</v>
      </c>
      <c r="K277" s="1" t="s">
        <v>138</v>
      </c>
      <c r="L277" s="1">
        <v>2025</v>
      </c>
      <c r="M277" s="1" t="str">
        <f>IF(sum!A270="AT",sum!B270,"*")</f>
        <v>*</v>
      </c>
      <c r="N277" s="1"/>
      <c r="O277" s="1" t="str">
        <f>IF(sum!A270="AT",sum!E270,"*")</f>
        <v>*</v>
      </c>
      <c r="R277" s="1" t="s">
        <v>137</v>
      </c>
      <c r="S277" s="1" t="s">
        <v>138</v>
      </c>
      <c r="T277" s="1">
        <v>2025</v>
      </c>
      <c r="U277" s="1" t="str">
        <f>IF(sum!A270="BC",sum!B270,"*")</f>
        <v>R_ES-APP-RE_ELC1</v>
      </c>
      <c r="V277" s="1"/>
      <c r="W277" s="1">
        <f>IF(sum!A270="BC",sum!E270,"*")</f>
        <v>0.50767137579992705</v>
      </c>
      <c r="Z277" s="1" t="s">
        <v>137</v>
      </c>
      <c r="AA277" s="1" t="s">
        <v>138</v>
      </c>
      <c r="AB277" s="1">
        <v>2025</v>
      </c>
      <c r="AC277" s="1" t="str">
        <f>IF(sum!A270="MA",sum!B270,"*")</f>
        <v>*</v>
      </c>
      <c r="AD277" s="1"/>
      <c r="AE277" s="1" t="str">
        <f>IF(sum!A270="MA",sum!E270,"*")</f>
        <v>*</v>
      </c>
      <c r="AH277" s="1" t="s">
        <v>137</v>
      </c>
      <c r="AI277" s="1" t="s">
        <v>138</v>
      </c>
      <c r="AJ277" s="1">
        <v>2025</v>
      </c>
      <c r="AK277" s="1" t="str">
        <f>IF(sum!A270="ON",sum!B270,"*")</f>
        <v>*</v>
      </c>
      <c r="AL277" s="1"/>
      <c r="AM277" s="1" t="str">
        <f>IF(sum!A270="ON",sum!E270,"*")</f>
        <v>*</v>
      </c>
      <c r="AP277" s="4" t="s">
        <v>137</v>
      </c>
      <c r="AQ277" s="4" t="s">
        <v>138</v>
      </c>
      <c r="AR277" s="4">
        <v>2025</v>
      </c>
      <c r="AS277" s="1" t="str">
        <f>IF(sum!A270="QU",sum!B270,"*")</f>
        <v>*</v>
      </c>
      <c r="AT277" s="1"/>
      <c r="AU277" s="1" t="str">
        <f>IF(sum!A270="QU",sum!E270,"*")</f>
        <v>*</v>
      </c>
      <c r="AX277" s="1" t="s">
        <v>137</v>
      </c>
      <c r="AY277" s="1" t="s">
        <v>138</v>
      </c>
      <c r="AZ277" s="1">
        <v>2025</v>
      </c>
      <c r="BA277" s="1" t="str">
        <f>IF(sum!A270="SA",sum!B270,"*")</f>
        <v>*</v>
      </c>
      <c r="BB277" s="1"/>
      <c r="BC277" s="1" t="str">
        <f>IF(sum!A270="SA",sum!E270,"*")</f>
        <v>*</v>
      </c>
    </row>
    <row r="278" spans="2:55">
      <c r="B278" s="1" t="s">
        <v>137</v>
      </c>
      <c r="C278" s="1" t="s">
        <v>138</v>
      </c>
      <c r="D278" s="1">
        <v>2025</v>
      </c>
      <c r="J278" s="1" t="s">
        <v>137</v>
      </c>
      <c r="K278" s="1" t="s">
        <v>138</v>
      </c>
      <c r="L278" s="1">
        <v>2025</v>
      </c>
      <c r="M278" s="1" t="str">
        <f>IF(sum!A271="AT",sum!B271,"*")</f>
        <v>*</v>
      </c>
      <c r="N278" s="1"/>
      <c r="O278" s="1" t="str">
        <f>IF(sum!A271="AT",sum!E271,"*")</f>
        <v>*</v>
      </c>
      <c r="R278" s="1" t="s">
        <v>137</v>
      </c>
      <c r="S278" s="1" t="s">
        <v>138</v>
      </c>
      <c r="T278" s="1">
        <v>2025</v>
      </c>
      <c r="U278" s="1" t="str">
        <f>IF(sum!A271="BC",sum!B271,"*")</f>
        <v>R_ES-LI_ELC1</v>
      </c>
      <c r="V278" s="1"/>
      <c r="W278" s="1">
        <f>IF(sum!A271="BC",sum!E271,"*")</f>
        <v>4.0393016232326104</v>
      </c>
      <c r="Z278" s="1" t="s">
        <v>137</v>
      </c>
      <c r="AA278" s="1" t="s">
        <v>138</v>
      </c>
      <c r="AB278" s="1">
        <v>2025</v>
      </c>
      <c r="AC278" s="1" t="str">
        <f>IF(sum!A271="MA",sum!B271,"*")</f>
        <v>*</v>
      </c>
      <c r="AD278" s="1"/>
      <c r="AE278" s="1" t="str">
        <f>IF(sum!A271="MA",sum!E271,"*")</f>
        <v>*</v>
      </c>
      <c r="AH278" s="1" t="s">
        <v>137</v>
      </c>
      <c r="AI278" s="1" t="s">
        <v>138</v>
      </c>
      <c r="AJ278" s="1">
        <v>2025</v>
      </c>
      <c r="AK278" s="1" t="str">
        <f>IF(sum!A271="ON",sum!B271,"*")</f>
        <v>*</v>
      </c>
      <c r="AL278" s="1"/>
      <c r="AM278" s="1" t="str">
        <f>IF(sum!A271="ON",sum!E271,"*")</f>
        <v>*</v>
      </c>
      <c r="AP278" s="1" t="s">
        <v>137</v>
      </c>
      <c r="AQ278" s="1" t="s">
        <v>138</v>
      </c>
      <c r="AR278" s="1">
        <v>2025</v>
      </c>
      <c r="AS278" s="1" t="str">
        <f>IF(sum!A271="QU",sum!B271,"*")</f>
        <v>*</v>
      </c>
      <c r="AT278" s="1"/>
      <c r="AU278" s="1" t="str">
        <f>IF(sum!A271="QU",sum!E271,"*")</f>
        <v>*</v>
      </c>
      <c r="AX278" s="1" t="s">
        <v>137</v>
      </c>
      <c r="AY278" s="1" t="s">
        <v>138</v>
      </c>
      <c r="AZ278" s="1">
        <v>2025</v>
      </c>
      <c r="BA278" s="1" t="str">
        <f>IF(sum!A271="SA",sum!B271,"*")</f>
        <v>*</v>
      </c>
      <c r="BB278" s="1"/>
      <c r="BC278" s="1" t="str">
        <f>IF(sum!A271="SA",sum!E271,"*")</f>
        <v>*</v>
      </c>
    </row>
    <row r="279" spans="2:55">
      <c r="B279" s="4" t="s">
        <v>137</v>
      </c>
      <c r="C279" s="4" t="s">
        <v>138</v>
      </c>
      <c r="D279" s="4">
        <v>2025</v>
      </c>
      <c r="J279" s="4" t="s">
        <v>137</v>
      </c>
      <c r="K279" s="4" t="s">
        <v>138</v>
      </c>
      <c r="L279" s="4">
        <v>2025</v>
      </c>
      <c r="M279" s="1" t="str">
        <f>IF(sum!A272="AT",sum!B272,"*")</f>
        <v>*</v>
      </c>
      <c r="N279" s="1"/>
      <c r="O279" s="1" t="str">
        <f>IF(sum!A272="AT",sum!E272,"*")</f>
        <v>*</v>
      </c>
      <c r="R279" s="4" t="s">
        <v>137</v>
      </c>
      <c r="S279" s="4" t="s">
        <v>138</v>
      </c>
      <c r="T279" s="4">
        <v>2025</v>
      </c>
      <c r="U279" s="1" t="str">
        <f>IF(sum!A272="BC",sum!B272,"*")</f>
        <v>R_ES-SC-AP_ELC1_ROOM_CENTRAL</v>
      </c>
      <c r="V279" s="1"/>
      <c r="W279" s="1">
        <f>IF(sum!A272="BC",sum!E272,"*")</f>
        <v>0.10108009566616701</v>
      </c>
      <c r="Z279" s="4" t="s">
        <v>137</v>
      </c>
      <c r="AA279" s="4" t="s">
        <v>138</v>
      </c>
      <c r="AB279" s="4">
        <v>2025</v>
      </c>
      <c r="AC279" s="1" t="str">
        <f>IF(sum!A272="MA",sum!B272,"*")</f>
        <v>*</v>
      </c>
      <c r="AD279" s="1"/>
      <c r="AE279" s="1" t="str">
        <f>IF(sum!A272="MA",sum!E272,"*")</f>
        <v>*</v>
      </c>
      <c r="AH279" s="4" t="s">
        <v>137</v>
      </c>
      <c r="AI279" s="4" t="s">
        <v>138</v>
      </c>
      <c r="AJ279" s="4">
        <v>2025</v>
      </c>
      <c r="AK279" s="1" t="str">
        <f>IF(sum!A272="ON",sum!B272,"*")</f>
        <v>*</v>
      </c>
      <c r="AL279" s="1"/>
      <c r="AM279" s="1" t="str">
        <f>IF(sum!A272="ON",sum!E272,"*")</f>
        <v>*</v>
      </c>
      <c r="AP279" s="4" t="s">
        <v>137</v>
      </c>
      <c r="AQ279" s="4" t="s">
        <v>138</v>
      </c>
      <c r="AR279" s="4">
        <v>2025</v>
      </c>
      <c r="AS279" s="1" t="str">
        <f>IF(sum!A272="QU",sum!B272,"*")</f>
        <v>*</v>
      </c>
      <c r="AT279" s="1"/>
      <c r="AU279" s="1" t="str">
        <f>IF(sum!A272="QU",sum!E272,"*")</f>
        <v>*</v>
      </c>
      <c r="AX279" s="4" t="s">
        <v>137</v>
      </c>
      <c r="AY279" s="4" t="s">
        <v>138</v>
      </c>
      <c r="AZ279" s="4">
        <v>2025</v>
      </c>
      <c r="BA279" s="1" t="str">
        <f>IF(sum!A272="SA",sum!B272,"*")</f>
        <v>*</v>
      </c>
      <c r="BB279" s="1"/>
      <c r="BC279" s="1" t="str">
        <f>IF(sum!A272="SA",sum!E272,"*")</f>
        <v>*</v>
      </c>
    </row>
    <row r="280" spans="2:55">
      <c r="B280" s="1" t="s">
        <v>137</v>
      </c>
      <c r="C280" s="1" t="s">
        <v>138</v>
      </c>
      <c r="D280" s="1">
        <v>2025</v>
      </c>
      <c r="J280" s="1" t="s">
        <v>137</v>
      </c>
      <c r="K280" s="1" t="s">
        <v>138</v>
      </c>
      <c r="L280" s="1">
        <v>2025</v>
      </c>
      <c r="M280" s="1" t="str">
        <f>IF(sum!A273="AT",sum!B273,"*")</f>
        <v>*</v>
      </c>
      <c r="N280" s="1"/>
      <c r="O280" s="1" t="str">
        <f>IF(sum!A273="AT",sum!E273,"*")</f>
        <v>*</v>
      </c>
      <c r="R280" s="1" t="s">
        <v>137</v>
      </c>
      <c r="S280" s="1" t="s">
        <v>138</v>
      </c>
      <c r="T280" s="1">
        <v>2025</v>
      </c>
      <c r="U280" s="1" t="str">
        <f>IF(sum!A273="BC",sum!B273,"*")</f>
        <v>R_ES-SC-MOB_ELC1_ROOM_CENTRAL</v>
      </c>
      <c r="V280" s="1"/>
      <c r="W280" s="1">
        <f>IF(sum!A273="BC",sum!E273,"*")</f>
        <v>9.9831190127122205E-3</v>
      </c>
      <c r="Z280" s="1" t="s">
        <v>137</v>
      </c>
      <c r="AA280" s="1" t="s">
        <v>138</v>
      </c>
      <c r="AB280" s="1">
        <v>2025</v>
      </c>
      <c r="AC280" s="1" t="str">
        <f>IF(sum!A273="MA",sum!B273,"*")</f>
        <v>*</v>
      </c>
      <c r="AD280" s="1"/>
      <c r="AE280" s="1" t="str">
        <f>IF(sum!A273="MA",sum!E273,"*")</f>
        <v>*</v>
      </c>
      <c r="AH280" s="1" t="s">
        <v>137</v>
      </c>
      <c r="AI280" s="1" t="s">
        <v>138</v>
      </c>
      <c r="AJ280" s="1">
        <v>2025</v>
      </c>
      <c r="AK280" s="1" t="str">
        <f>IF(sum!A273="ON",sum!B273,"*")</f>
        <v>*</v>
      </c>
      <c r="AL280" s="1"/>
      <c r="AM280" s="1" t="str">
        <f>IF(sum!A273="ON",sum!E273,"*")</f>
        <v>*</v>
      </c>
      <c r="AP280" s="1" t="s">
        <v>137</v>
      </c>
      <c r="AQ280" s="1" t="s">
        <v>138</v>
      </c>
      <c r="AR280" s="1">
        <v>2025</v>
      </c>
      <c r="AS280" s="1" t="str">
        <f>IF(sum!A273="QU",sum!B273,"*")</f>
        <v>*</v>
      </c>
      <c r="AT280" s="1"/>
      <c r="AU280" s="1" t="str">
        <f>IF(sum!A273="QU",sum!E273,"*")</f>
        <v>*</v>
      </c>
      <c r="AX280" s="1" t="s">
        <v>137</v>
      </c>
      <c r="AY280" s="1" t="s">
        <v>138</v>
      </c>
      <c r="AZ280" s="1">
        <v>2025</v>
      </c>
      <c r="BA280" s="1" t="str">
        <f>IF(sum!A273="SA",sum!B273,"*")</f>
        <v>*</v>
      </c>
      <c r="BB280" s="1"/>
      <c r="BC280" s="1" t="str">
        <f>IF(sum!A273="SA",sum!E273,"*")</f>
        <v>*</v>
      </c>
    </row>
    <row r="281" spans="2:55">
      <c r="B281" s="1" t="s">
        <v>137</v>
      </c>
      <c r="C281" s="1" t="s">
        <v>138</v>
      </c>
      <c r="D281" s="1">
        <v>2025</v>
      </c>
      <c r="J281" s="1" t="s">
        <v>137</v>
      </c>
      <c r="K281" s="1" t="s">
        <v>138</v>
      </c>
      <c r="L281" s="1">
        <v>2025</v>
      </c>
      <c r="M281" s="1" t="str">
        <f>IF(sum!A274="AT",sum!B274,"*")</f>
        <v>*</v>
      </c>
      <c r="N281" s="1"/>
      <c r="O281" s="1" t="str">
        <f>IF(sum!A274="AT",sum!E274,"*")</f>
        <v>*</v>
      </c>
      <c r="R281" s="1" t="s">
        <v>137</v>
      </c>
      <c r="S281" s="1" t="s">
        <v>138</v>
      </c>
      <c r="T281" s="1">
        <v>2025</v>
      </c>
      <c r="U281" s="1" t="str">
        <f>IF(sum!A274="BC",sum!B274,"*")</f>
        <v>R_ES-SC-SA_ELC1_ROOM_CENTRAL</v>
      </c>
      <c r="V281" s="1"/>
      <c r="W281" s="1">
        <f>IF(sum!A274="BC",sum!E274,"*")</f>
        <v>3.4541541484510302E-2</v>
      </c>
      <c r="Z281" s="1" t="s">
        <v>137</v>
      </c>
      <c r="AA281" s="1" t="s">
        <v>138</v>
      </c>
      <c r="AB281" s="1">
        <v>2025</v>
      </c>
      <c r="AC281" s="1" t="str">
        <f>IF(sum!A274="MA",sum!B274,"*")</f>
        <v>*</v>
      </c>
      <c r="AD281" s="1"/>
      <c r="AE281" s="1" t="str">
        <f>IF(sum!A274="MA",sum!E274,"*")</f>
        <v>*</v>
      </c>
      <c r="AH281" s="1" t="s">
        <v>137</v>
      </c>
      <c r="AI281" s="1" t="s">
        <v>138</v>
      </c>
      <c r="AJ281" s="1">
        <v>2025</v>
      </c>
      <c r="AK281" s="1" t="str">
        <f>IF(sum!A274="ON",sum!B274,"*")</f>
        <v>*</v>
      </c>
      <c r="AL281" s="1"/>
      <c r="AM281" s="1" t="str">
        <f>IF(sum!A274="ON",sum!E274,"*")</f>
        <v>*</v>
      </c>
      <c r="AP281" s="4" t="s">
        <v>137</v>
      </c>
      <c r="AQ281" s="4" t="s">
        <v>138</v>
      </c>
      <c r="AR281" s="4">
        <v>2025</v>
      </c>
      <c r="AS281" s="1" t="str">
        <f>IF(sum!A274="QU",sum!B274,"*")</f>
        <v>*</v>
      </c>
      <c r="AT281" s="1"/>
      <c r="AU281" s="1" t="str">
        <f>IF(sum!A274="QU",sum!E274,"*")</f>
        <v>*</v>
      </c>
      <c r="AX281" s="1" t="s">
        <v>137</v>
      </c>
      <c r="AY281" s="1" t="s">
        <v>138</v>
      </c>
      <c r="AZ281" s="1">
        <v>2025</v>
      </c>
      <c r="BA281" s="1" t="str">
        <f>IF(sum!A274="SA",sum!B274,"*")</f>
        <v>*</v>
      </c>
      <c r="BB281" s="1"/>
      <c r="BC281" s="1" t="str">
        <f>IF(sum!A274="SA",sum!E274,"*")</f>
        <v>*</v>
      </c>
    </row>
    <row r="282" spans="2:55">
      <c r="B282" s="4" t="s">
        <v>137</v>
      </c>
      <c r="C282" s="4" t="s">
        <v>138</v>
      </c>
      <c r="D282" s="4">
        <v>2025</v>
      </c>
      <c r="J282" s="4" t="s">
        <v>137</v>
      </c>
      <c r="K282" s="4" t="s">
        <v>138</v>
      </c>
      <c r="L282" s="4">
        <v>2025</v>
      </c>
      <c r="M282" s="1" t="str">
        <f>IF(sum!A275="AT",sum!B275,"*")</f>
        <v>*</v>
      </c>
      <c r="N282" s="1"/>
      <c r="O282" s="1" t="str">
        <f>IF(sum!A275="AT",sum!E275,"*")</f>
        <v>*</v>
      </c>
      <c r="R282" s="4" t="s">
        <v>137</v>
      </c>
      <c r="S282" s="4" t="s">
        <v>138</v>
      </c>
      <c r="T282" s="4">
        <v>2025</v>
      </c>
      <c r="U282" s="1" t="str">
        <f>IF(sum!A275="BC",sum!B275,"*")</f>
        <v>R_ES-SC-SD_ELC1_ROOM_CENTRAL</v>
      </c>
      <c r="V282" s="1"/>
      <c r="W282" s="1">
        <f>IF(sum!A275="BC",sum!E275,"*")</f>
        <v>0.13076598019021601</v>
      </c>
      <c r="Z282" s="4" t="s">
        <v>137</v>
      </c>
      <c r="AA282" s="4" t="s">
        <v>138</v>
      </c>
      <c r="AB282" s="4">
        <v>2025</v>
      </c>
      <c r="AC282" s="1" t="str">
        <f>IF(sum!A275="MA",sum!B275,"*")</f>
        <v>*</v>
      </c>
      <c r="AD282" s="1"/>
      <c r="AE282" s="1" t="str">
        <f>IF(sum!A275="MA",sum!E275,"*")</f>
        <v>*</v>
      </c>
      <c r="AH282" s="4" t="s">
        <v>137</v>
      </c>
      <c r="AI282" s="4" t="s">
        <v>138</v>
      </c>
      <c r="AJ282" s="4">
        <v>2025</v>
      </c>
      <c r="AK282" s="1" t="str">
        <f>IF(sum!A275="ON",sum!B275,"*")</f>
        <v>*</v>
      </c>
      <c r="AL282" s="1"/>
      <c r="AM282" s="1" t="str">
        <f>IF(sum!A275="ON",sum!E275,"*")</f>
        <v>*</v>
      </c>
      <c r="AP282" s="1" t="s">
        <v>137</v>
      </c>
      <c r="AQ282" s="1" t="s">
        <v>138</v>
      </c>
      <c r="AR282" s="1">
        <v>2025</v>
      </c>
      <c r="AS282" s="1" t="str">
        <f>IF(sum!A275="QU",sum!B275,"*")</f>
        <v>*</v>
      </c>
      <c r="AT282" s="1"/>
      <c r="AU282" s="1" t="str">
        <f>IF(sum!A275="QU",sum!E275,"*")</f>
        <v>*</v>
      </c>
      <c r="AX282" s="4" t="s">
        <v>137</v>
      </c>
      <c r="AY282" s="4" t="s">
        <v>138</v>
      </c>
      <c r="AZ282" s="4">
        <v>2025</v>
      </c>
      <c r="BA282" s="1" t="str">
        <f>IF(sum!A275="SA",sum!B275,"*")</f>
        <v>*</v>
      </c>
      <c r="BB282" s="1"/>
      <c r="BC282" s="1" t="str">
        <f>IF(sum!A275="SA",sum!E275,"*")</f>
        <v>*</v>
      </c>
    </row>
    <row r="283" spans="2:55">
      <c r="B283" s="1" t="s">
        <v>137</v>
      </c>
      <c r="C283" s="1" t="s">
        <v>138</v>
      </c>
      <c r="D283" s="1">
        <v>2025</v>
      </c>
      <c r="J283" s="1" t="s">
        <v>137</v>
      </c>
      <c r="K283" s="1" t="s">
        <v>138</v>
      </c>
      <c r="L283" s="1">
        <v>2025</v>
      </c>
      <c r="M283" s="1" t="str">
        <f>IF(sum!A276="AT",sum!B276,"*")</f>
        <v>*</v>
      </c>
      <c r="N283" s="1"/>
      <c r="O283" s="1" t="str">
        <f>IF(sum!A276="AT",sum!E276,"*")</f>
        <v>*</v>
      </c>
      <c r="R283" s="1" t="s">
        <v>137</v>
      </c>
      <c r="S283" s="1" t="s">
        <v>138</v>
      </c>
      <c r="T283" s="1">
        <v>2025</v>
      </c>
      <c r="U283" s="1" t="str">
        <f>IF(sum!A276="BC",sum!B276,"*")</f>
        <v>R_ES-SH-AP_ELC1</v>
      </c>
      <c r="V283" s="1"/>
      <c r="W283" s="1">
        <f>IF(sum!A276="BC",sum!E276,"*")</f>
        <v>0</v>
      </c>
      <c r="Z283" s="1" t="s">
        <v>137</v>
      </c>
      <c r="AA283" s="1" t="s">
        <v>138</v>
      </c>
      <c r="AB283" s="1">
        <v>2025</v>
      </c>
      <c r="AC283" s="1" t="str">
        <f>IF(sum!A276="MA",sum!B276,"*")</f>
        <v>*</v>
      </c>
      <c r="AD283" s="1"/>
      <c r="AE283" s="1" t="str">
        <f>IF(sum!A276="MA",sum!E276,"*")</f>
        <v>*</v>
      </c>
      <c r="AH283" s="1" t="s">
        <v>137</v>
      </c>
      <c r="AI283" s="1" t="s">
        <v>138</v>
      </c>
      <c r="AJ283" s="1">
        <v>2025</v>
      </c>
      <c r="AK283" s="1" t="str">
        <f>IF(sum!A276="ON",sum!B276,"*")</f>
        <v>*</v>
      </c>
      <c r="AL283" s="1"/>
      <c r="AM283" s="1" t="str">
        <f>IF(sum!A276="ON",sum!E276,"*")</f>
        <v>*</v>
      </c>
      <c r="AP283" s="4" t="s">
        <v>137</v>
      </c>
      <c r="AQ283" s="4" t="s">
        <v>138</v>
      </c>
      <c r="AR283" s="4">
        <v>2025</v>
      </c>
      <c r="AS283" s="1" t="str">
        <f>IF(sum!A276="QU",sum!B276,"*")</f>
        <v>*</v>
      </c>
      <c r="AT283" s="1"/>
      <c r="AU283" s="1" t="str">
        <f>IF(sum!A276="QU",sum!E276,"*")</f>
        <v>*</v>
      </c>
      <c r="AX283" s="1" t="s">
        <v>137</v>
      </c>
      <c r="AY283" s="1" t="s">
        <v>138</v>
      </c>
      <c r="AZ283" s="1">
        <v>2025</v>
      </c>
      <c r="BA283" s="1" t="str">
        <f>IF(sum!A276="SA",sum!B276,"*")</f>
        <v>*</v>
      </c>
      <c r="BB283" s="1"/>
      <c r="BC283" s="1" t="str">
        <f>IF(sum!A276="SA",sum!E276,"*")</f>
        <v>*</v>
      </c>
    </row>
    <row r="284" spans="2:55">
      <c r="B284" s="1" t="s">
        <v>137</v>
      </c>
      <c r="C284" s="1" t="s">
        <v>138</v>
      </c>
      <c r="D284" s="1">
        <v>2025</v>
      </c>
      <c r="J284" s="1" t="s">
        <v>137</v>
      </c>
      <c r="K284" s="1" t="s">
        <v>138</v>
      </c>
      <c r="L284" s="1">
        <v>2025</v>
      </c>
      <c r="M284" s="1" t="str">
        <f>IF(sum!A277="AT",sum!B277,"*")</f>
        <v>*</v>
      </c>
      <c r="N284" s="1"/>
      <c r="O284" s="1" t="str">
        <f>IF(sum!A277="AT",sum!E277,"*")</f>
        <v>*</v>
      </c>
      <c r="R284" s="1" t="s">
        <v>137</v>
      </c>
      <c r="S284" s="1" t="s">
        <v>138</v>
      </c>
      <c r="T284" s="1">
        <v>2025</v>
      </c>
      <c r="U284" s="1" t="str">
        <f>IF(sum!A277="BC",sum!B277,"*")</f>
        <v>R_ES-SH-AP_HET1</v>
      </c>
      <c r="V284" s="1"/>
      <c r="W284" s="1">
        <f>IF(sum!A277="BC",sum!E277,"*")</f>
        <v>0.21197046000576</v>
      </c>
      <c r="Z284" s="1" t="s">
        <v>137</v>
      </c>
      <c r="AA284" s="1" t="s">
        <v>138</v>
      </c>
      <c r="AB284" s="1">
        <v>2025</v>
      </c>
      <c r="AC284" s="1" t="str">
        <f>IF(sum!A277="MA",sum!B277,"*")</f>
        <v>*</v>
      </c>
      <c r="AD284" s="1"/>
      <c r="AE284" s="1" t="str">
        <f>IF(sum!A277="MA",sum!E277,"*")</f>
        <v>*</v>
      </c>
      <c r="AH284" s="1" t="s">
        <v>137</v>
      </c>
      <c r="AI284" s="1" t="s">
        <v>138</v>
      </c>
      <c r="AJ284" s="1">
        <v>2025</v>
      </c>
      <c r="AK284" s="1" t="str">
        <f>IF(sum!A277="ON",sum!B277,"*")</f>
        <v>*</v>
      </c>
      <c r="AL284" s="1"/>
      <c r="AM284" s="1" t="str">
        <f>IF(sum!A277="ON",sum!E277,"*")</f>
        <v>*</v>
      </c>
      <c r="AP284" s="1" t="s">
        <v>137</v>
      </c>
      <c r="AQ284" s="1" t="s">
        <v>138</v>
      </c>
      <c r="AR284" s="1">
        <v>2025</v>
      </c>
      <c r="AS284" s="1" t="str">
        <f>IF(sum!A277="QU",sum!B277,"*")</f>
        <v>*</v>
      </c>
      <c r="AT284" s="1"/>
      <c r="AU284" s="1" t="str">
        <f>IF(sum!A277="QU",sum!E277,"*")</f>
        <v>*</v>
      </c>
      <c r="AX284" s="1" t="s">
        <v>137</v>
      </c>
      <c r="AY284" s="1" t="s">
        <v>138</v>
      </c>
      <c r="AZ284" s="1">
        <v>2025</v>
      </c>
      <c r="BA284" s="1" t="str">
        <f>IF(sum!A277="SA",sum!B277,"*")</f>
        <v>*</v>
      </c>
      <c r="BB284" s="1"/>
      <c r="BC284" s="1" t="str">
        <f>IF(sum!A277="SA",sum!E277,"*")</f>
        <v>*</v>
      </c>
    </row>
    <row r="285" spans="2:55">
      <c r="B285" s="4" t="s">
        <v>137</v>
      </c>
      <c r="C285" s="4" t="s">
        <v>138</v>
      </c>
      <c r="D285" s="4">
        <v>2025</v>
      </c>
      <c r="J285" s="4" t="s">
        <v>137</v>
      </c>
      <c r="K285" s="4" t="s">
        <v>138</v>
      </c>
      <c r="L285" s="4">
        <v>2025</v>
      </c>
      <c r="M285" s="1" t="str">
        <f>IF(sum!A278="AT",sum!B278,"*")</f>
        <v>*</v>
      </c>
      <c r="N285" s="1"/>
      <c r="O285" s="1" t="str">
        <f>IF(sum!A278="AT",sum!E278,"*")</f>
        <v>*</v>
      </c>
      <c r="R285" s="4" t="s">
        <v>137</v>
      </c>
      <c r="S285" s="4" t="s">
        <v>138</v>
      </c>
      <c r="T285" s="4">
        <v>2025</v>
      </c>
      <c r="U285" s="1" t="str">
        <f>IF(sum!A278="BC",sum!B278,"*")</f>
        <v>R_ES-SH-MOB_ELC1</v>
      </c>
      <c r="V285" s="1"/>
      <c r="W285" s="1">
        <f>IF(sum!A278="BC",sum!E278,"*")</f>
        <v>0</v>
      </c>
      <c r="Z285" s="4" t="s">
        <v>137</v>
      </c>
      <c r="AA285" s="4" t="s">
        <v>138</v>
      </c>
      <c r="AB285" s="4">
        <v>2025</v>
      </c>
      <c r="AC285" s="1" t="str">
        <f>IF(sum!A278="MA",sum!B278,"*")</f>
        <v>*</v>
      </c>
      <c r="AD285" s="1"/>
      <c r="AE285" s="1" t="str">
        <f>IF(sum!A278="MA",sum!E278,"*")</f>
        <v>*</v>
      </c>
      <c r="AH285" s="4" t="s">
        <v>137</v>
      </c>
      <c r="AI285" s="4" t="s">
        <v>138</v>
      </c>
      <c r="AJ285" s="4">
        <v>2025</v>
      </c>
      <c r="AK285" s="1" t="str">
        <f>IF(sum!A278="ON",sum!B278,"*")</f>
        <v>*</v>
      </c>
      <c r="AL285" s="1"/>
      <c r="AM285" s="1" t="str">
        <f>IF(sum!A278="ON",sum!E278,"*")</f>
        <v>*</v>
      </c>
      <c r="AP285" s="4" t="s">
        <v>137</v>
      </c>
      <c r="AQ285" s="4" t="s">
        <v>138</v>
      </c>
      <c r="AR285" s="4">
        <v>2025</v>
      </c>
      <c r="AS285" s="1" t="str">
        <f>IF(sum!A278="QU",sum!B278,"*")</f>
        <v>*</v>
      </c>
      <c r="AT285" s="1"/>
      <c r="AU285" s="1" t="str">
        <f>IF(sum!A278="QU",sum!E278,"*")</f>
        <v>*</v>
      </c>
      <c r="AX285" s="4" t="s">
        <v>137</v>
      </c>
      <c r="AY285" s="4" t="s">
        <v>138</v>
      </c>
      <c r="AZ285" s="4">
        <v>2025</v>
      </c>
      <c r="BA285" s="1" t="str">
        <f>IF(sum!A278="SA",sum!B278,"*")</f>
        <v>*</v>
      </c>
      <c r="BB285" s="1"/>
      <c r="BC285" s="1" t="str">
        <f>IF(sum!A278="SA",sum!E278,"*")</f>
        <v>*</v>
      </c>
    </row>
    <row r="286" spans="2:55">
      <c r="B286" s="1" t="s">
        <v>137</v>
      </c>
      <c r="C286" s="1" t="s">
        <v>138</v>
      </c>
      <c r="D286" s="1">
        <v>2025</v>
      </c>
      <c r="J286" s="1" t="s">
        <v>137</v>
      </c>
      <c r="K286" s="1" t="s">
        <v>138</v>
      </c>
      <c r="L286" s="1">
        <v>2025</v>
      </c>
      <c r="M286" s="1" t="str">
        <f>IF(sum!A279="AT",sum!B279,"*")</f>
        <v>*</v>
      </c>
      <c r="N286" s="1"/>
      <c r="O286" s="1" t="str">
        <f>IF(sum!A279="AT",sum!E279,"*")</f>
        <v>*</v>
      </c>
      <c r="R286" s="1" t="s">
        <v>137</v>
      </c>
      <c r="S286" s="1" t="s">
        <v>138</v>
      </c>
      <c r="T286" s="1">
        <v>2025</v>
      </c>
      <c r="U286" s="1" t="str">
        <f>IF(sum!A279="BC",sum!B279,"*")</f>
        <v>R_ES-SH-MOB_GAS_HE1</v>
      </c>
      <c r="V286" s="1"/>
      <c r="W286" s="1">
        <f>IF(sum!A279="BC",sum!E279,"*")</f>
        <v>2.3543166865464399E-2</v>
      </c>
      <c r="Z286" s="1" t="s">
        <v>137</v>
      </c>
      <c r="AA286" s="1" t="s">
        <v>138</v>
      </c>
      <c r="AB286" s="1">
        <v>2025</v>
      </c>
      <c r="AC286" s="1" t="str">
        <f>IF(sum!A279="MA",sum!B279,"*")</f>
        <v>*</v>
      </c>
      <c r="AD286" s="1"/>
      <c r="AE286" s="1" t="str">
        <f>IF(sum!A279="MA",sum!E279,"*")</f>
        <v>*</v>
      </c>
      <c r="AH286" s="1" t="s">
        <v>137</v>
      </c>
      <c r="AI286" s="1" t="s">
        <v>138</v>
      </c>
      <c r="AJ286" s="1">
        <v>2025</v>
      </c>
      <c r="AK286" s="1" t="str">
        <f>IF(sum!A279="ON",sum!B279,"*")</f>
        <v>*</v>
      </c>
      <c r="AL286" s="1"/>
      <c r="AM286" s="1" t="str">
        <f>IF(sum!A279="ON",sum!E279,"*")</f>
        <v>*</v>
      </c>
      <c r="AP286" s="1" t="s">
        <v>137</v>
      </c>
      <c r="AQ286" s="1" t="s">
        <v>138</v>
      </c>
      <c r="AR286" s="1">
        <v>2025</v>
      </c>
      <c r="AS286" s="1" t="str">
        <f>IF(sum!A279="QU",sum!B279,"*")</f>
        <v>*</v>
      </c>
      <c r="AT286" s="1"/>
      <c r="AU286" s="1" t="str">
        <f>IF(sum!A279="QU",sum!E279,"*")</f>
        <v>*</v>
      </c>
      <c r="AX286" s="1" t="s">
        <v>137</v>
      </c>
      <c r="AY286" s="1" t="s">
        <v>138</v>
      </c>
      <c r="AZ286" s="1">
        <v>2025</v>
      </c>
      <c r="BA286" s="1" t="str">
        <f>IF(sum!A279="SA",sum!B279,"*")</f>
        <v>*</v>
      </c>
      <c r="BB286" s="1"/>
      <c r="BC286" s="1" t="str">
        <f>IF(sum!A279="SA",sum!E279,"*")</f>
        <v>*</v>
      </c>
    </row>
    <row r="287" spans="2:55">
      <c r="B287" s="1" t="s">
        <v>137</v>
      </c>
      <c r="C287" s="1" t="s">
        <v>138</v>
      </c>
      <c r="D287" s="1">
        <v>2025</v>
      </c>
      <c r="J287" s="1" t="s">
        <v>137</v>
      </c>
      <c r="K287" s="1" t="s">
        <v>138</v>
      </c>
      <c r="L287" s="1">
        <v>2025</v>
      </c>
      <c r="M287" s="1" t="str">
        <f>IF(sum!A280="AT",sum!B280,"*")</f>
        <v>*</v>
      </c>
      <c r="N287" s="1"/>
      <c r="O287" s="1" t="str">
        <f>IF(sum!A280="AT",sum!E280,"*")</f>
        <v>*</v>
      </c>
      <c r="R287" s="1" t="s">
        <v>137</v>
      </c>
      <c r="S287" s="1" t="s">
        <v>138</v>
      </c>
      <c r="T287" s="1">
        <v>2025</v>
      </c>
      <c r="U287" s="1" t="str">
        <f>IF(sum!A280="BC",sum!B280,"*")</f>
        <v>R_ES-SH-SA_ELC1</v>
      </c>
      <c r="V287" s="1"/>
      <c r="W287" s="1">
        <f>IF(sum!A280="BC",sum!E280,"*")</f>
        <v>0</v>
      </c>
      <c r="Z287" s="1" t="s">
        <v>137</v>
      </c>
      <c r="AA287" s="1" t="s">
        <v>138</v>
      </c>
      <c r="AB287" s="1">
        <v>2025</v>
      </c>
      <c r="AC287" s="1" t="str">
        <f>IF(sum!A280="MA",sum!B280,"*")</f>
        <v>*</v>
      </c>
      <c r="AD287" s="1"/>
      <c r="AE287" s="1" t="str">
        <f>IF(sum!A280="MA",sum!E280,"*")</f>
        <v>*</v>
      </c>
      <c r="AH287" s="1" t="s">
        <v>137</v>
      </c>
      <c r="AI287" s="1" t="s">
        <v>138</v>
      </c>
      <c r="AJ287" s="1">
        <v>2025</v>
      </c>
      <c r="AK287" s="1" t="str">
        <f>IF(sum!A280="ON",sum!B280,"*")</f>
        <v>*</v>
      </c>
      <c r="AL287" s="1"/>
      <c r="AM287" s="1" t="str">
        <f>IF(sum!A280="ON",sum!E280,"*")</f>
        <v>*</v>
      </c>
      <c r="AP287" s="4" t="s">
        <v>137</v>
      </c>
      <c r="AQ287" s="4" t="s">
        <v>138</v>
      </c>
      <c r="AR287" s="4">
        <v>2025</v>
      </c>
      <c r="AS287" s="1" t="str">
        <f>IF(sum!A280="QU",sum!B280,"*")</f>
        <v>*</v>
      </c>
      <c r="AT287" s="1"/>
      <c r="AU287" s="1" t="str">
        <f>IF(sum!A280="QU",sum!E280,"*")</f>
        <v>*</v>
      </c>
      <c r="AX287" s="1" t="s">
        <v>137</v>
      </c>
      <c r="AY287" s="1" t="s">
        <v>138</v>
      </c>
      <c r="AZ287" s="1">
        <v>2025</v>
      </c>
      <c r="BA287" s="1" t="str">
        <f>IF(sum!A280="SA",sum!B280,"*")</f>
        <v>*</v>
      </c>
      <c r="BB287" s="1"/>
      <c r="BC287" s="1" t="str">
        <f>IF(sum!A280="SA",sum!E280,"*")</f>
        <v>*</v>
      </c>
    </row>
    <row r="288" spans="2:55">
      <c r="B288" s="4" t="s">
        <v>137</v>
      </c>
      <c r="C288" s="4" t="s">
        <v>138</v>
      </c>
      <c r="D288" s="4">
        <v>2025</v>
      </c>
      <c r="J288" s="4" t="s">
        <v>137</v>
      </c>
      <c r="K288" s="4" t="s">
        <v>138</v>
      </c>
      <c r="L288" s="4">
        <v>2025</v>
      </c>
      <c r="M288" s="1" t="str">
        <f>IF(sum!A281="AT",sum!B281,"*")</f>
        <v>*</v>
      </c>
      <c r="N288" s="1"/>
      <c r="O288" s="1" t="str">
        <f>IF(sum!A281="AT",sum!E281,"*")</f>
        <v>*</v>
      </c>
      <c r="R288" s="4" t="s">
        <v>137</v>
      </c>
      <c r="S288" s="4" t="s">
        <v>138</v>
      </c>
      <c r="T288" s="4">
        <v>2025</v>
      </c>
      <c r="U288" s="1" t="str">
        <f>IF(sum!A281="BC",sum!B281,"*")</f>
        <v>R_ES-SH-SA_HET1</v>
      </c>
      <c r="V288" s="1"/>
      <c r="W288" s="1">
        <f>IF(sum!A281="BC",sum!E281,"*")</f>
        <v>0.126809343622281</v>
      </c>
      <c r="Z288" s="4" t="s">
        <v>137</v>
      </c>
      <c r="AA288" s="4" t="s">
        <v>138</v>
      </c>
      <c r="AB288" s="4">
        <v>2025</v>
      </c>
      <c r="AC288" s="1" t="str">
        <f>IF(sum!A281="MA",sum!B281,"*")</f>
        <v>*</v>
      </c>
      <c r="AD288" s="1"/>
      <c r="AE288" s="1" t="str">
        <f>IF(sum!A281="MA",sum!E281,"*")</f>
        <v>*</v>
      </c>
      <c r="AH288" s="4" t="s">
        <v>137</v>
      </c>
      <c r="AI288" s="4" t="s">
        <v>138</v>
      </c>
      <c r="AJ288" s="4">
        <v>2025</v>
      </c>
      <c r="AK288" s="1" t="str">
        <f>IF(sum!A281="ON",sum!B281,"*")</f>
        <v>*</v>
      </c>
      <c r="AL288" s="1"/>
      <c r="AM288" s="1" t="str">
        <f>IF(sum!A281="ON",sum!E281,"*")</f>
        <v>*</v>
      </c>
      <c r="AP288" s="1" t="s">
        <v>137</v>
      </c>
      <c r="AQ288" s="1" t="s">
        <v>138</v>
      </c>
      <c r="AR288" s="1">
        <v>2025</v>
      </c>
      <c r="AS288" s="1" t="str">
        <f>IF(sum!A281="QU",sum!B281,"*")</f>
        <v>*</v>
      </c>
      <c r="AT288" s="1"/>
      <c r="AU288" s="1" t="str">
        <f>IF(sum!A281="QU",sum!E281,"*")</f>
        <v>*</v>
      </c>
      <c r="AX288" s="4" t="s">
        <v>137</v>
      </c>
      <c r="AY288" s="4" t="s">
        <v>138</v>
      </c>
      <c r="AZ288" s="4">
        <v>2025</v>
      </c>
      <c r="BA288" s="1" t="str">
        <f>IF(sum!A281="SA",sum!B281,"*")</f>
        <v>*</v>
      </c>
      <c r="BB288" s="1"/>
      <c r="BC288" s="1" t="str">
        <f>IF(sum!A281="SA",sum!E281,"*")</f>
        <v>*</v>
      </c>
    </row>
    <row r="289" spans="2:55">
      <c r="B289" s="1" t="s">
        <v>137</v>
      </c>
      <c r="C289" s="1" t="s">
        <v>138</v>
      </c>
      <c r="D289" s="1">
        <v>2025</v>
      </c>
      <c r="J289" s="1" t="s">
        <v>137</v>
      </c>
      <c r="K289" s="1" t="s">
        <v>138</v>
      </c>
      <c r="L289" s="1">
        <v>2025</v>
      </c>
      <c r="M289" s="1" t="str">
        <f>IF(sum!A282="AT",sum!B282,"*")</f>
        <v>*</v>
      </c>
      <c r="N289" s="1"/>
      <c r="O289" s="1" t="str">
        <f>IF(sum!A282="AT",sum!E282,"*")</f>
        <v>*</v>
      </c>
      <c r="R289" s="1" t="s">
        <v>137</v>
      </c>
      <c r="S289" s="1" t="s">
        <v>138</v>
      </c>
      <c r="T289" s="1">
        <v>2025</v>
      </c>
      <c r="U289" s="1" t="str">
        <f>IF(sum!A282="BC",sum!B282,"*")</f>
        <v>R_ES-SH-SD_ELC1</v>
      </c>
      <c r="V289" s="1"/>
      <c r="W289" s="1">
        <f>IF(sum!A282="BC",sum!E282,"*")</f>
        <v>0</v>
      </c>
      <c r="Z289" s="1" t="s">
        <v>137</v>
      </c>
      <c r="AA289" s="1" t="s">
        <v>138</v>
      </c>
      <c r="AB289" s="1">
        <v>2025</v>
      </c>
      <c r="AC289" s="1" t="str">
        <f>IF(sum!A282="MA",sum!B282,"*")</f>
        <v>*</v>
      </c>
      <c r="AD289" s="1"/>
      <c r="AE289" s="1" t="str">
        <f>IF(sum!A282="MA",sum!E282,"*")</f>
        <v>*</v>
      </c>
      <c r="AH289" s="1" t="s">
        <v>137</v>
      </c>
      <c r="AI289" s="1" t="s">
        <v>138</v>
      </c>
      <c r="AJ289" s="1">
        <v>2025</v>
      </c>
      <c r="AK289" s="1" t="str">
        <f>IF(sum!A282="ON",sum!B282,"*")</f>
        <v>*</v>
      </c>
      <c r="AL289" s="1"/>
      <c r="AM289" s="1" t="str">
        <f>IF(sum!A282="ON",sum!E282,"*")</f>
        <v>*</v>
      </c>
      <c r="AP289" s="4" t="s">
        <v>137</v>
      </c>
      <c r="AQ289" s="4" t="s">
        <v>138</v>
      </c>
      <c r="AR289" s="4">
        <v>2025</v>
      </c>
      <c r="AS289" s="1" t="str">
        <f>IF(sum!A282="QU",sum!B282,"*")</f>
        <v>*</v>
      </c>
      <c r="AT289" s="1"/>
      <c r="AU289" s="1" t="str">
        <f>IF(sum!A282="QU",sum!E282,"*")</f>
        <v>*</v>
      </c>
      <c r="AX289" s="1" t="s">
        <v>137</v>
      </c>
      <c r="AY289" s="1" t="s">
        <v>138</v>
      </c>
      <c r="AZ289" s="1">
        <v>2025</v>
      </c>
      <c r="BA289" s="1" t="str">
        <f>IF(sum!A282="SA",sum!B282,"*")</f>
        <v>*</v>
      </c>
      <c r="BB289" s="1"/>
      <c r="BC289" s="1" t="str">
        <f>IF(sum!A282="SA",sum!E282,"*")</f>
        <v>*</v>
      </c>
    </row>
    <row r="290" spans="2:55">
      <c r="B290" s="1" t="s">
        <v>137</v>
      </c>
      <c r="C290" s="1" t="s">
        <v>138</v>
      </c>
      <c r="D290" s="1">
        <v>2025</v>
      </c>
      <c r="J290" s="1" t="s">
        <v>137</v>
      </c>
      <c r="K290" s="1" t="s">
        <v>138</v>
      </c>
      <c r="L290" s="1">
        <v>2025</v>
      </c>
      <c r="M290" s="1" t="str">
        <f>IF(sum!A283="AT",sum!B283,"*")</f>
        <v>*</v>
      </c>
      <c r="N290" s="1"/>
      <c r="O290" s="1" t="str">
        <f>IF(sum!A283="AT",sum!E283,"*")</f>
        <v>*</v>
      </c>
      <c r="R290" s="1" t="s">
        <v>137</v>
      </c>
      <c r="S290" s="1" t="s">
        <v>138</v>
      </c>
      <c r="T290" s="1">
        <v>2025</v>
      </c>
      <c r="U290" s="1" t="str">
        <f>IF(sum!A283="BC",sum!B283,"*")</f>
        <v>R_ES-SH-SD_GAS_HE1</v>
      </c>
      <c r="V290" s="1"/>
      <c r="W290" s="1">
        <f>IF(sum!A283="BC",sum!E283,"*")</f>
        <v>0.136308350752438</v>
      </c>
      <c r="Z290" s="1" t="s">
        <v>137</v>
      </c>
      <c r="AA290" s="1" t="s">
        <v>138</v>
      </c>
      <c r="AB290" s="1">
        <v>2025</v>
      </c>
      <c r="AC290" s="1" t="str">
        <f>IF(sum!A283="MA",sum!B283,"*")</f>
        <v>*</v>
      </c>
      <c r="AD290" s="1"/>
      <c r="AE290" s="1" t="str">
        <f>IF(sum!A283="MA",sum!E283,"*")</f>
        <v>*</v>
      </c>
      <c r="AH290" s="1" t="s">
        <v>137</v>
      </c>
      <c r="AI290" s="1" t="s">
        <v>138</v>
      </c>
      <c r="AJ290" s="1">
        <v>2025</v>
      </c>
      <c r="AK290" s="1" t="str">
        <f>IF(sum!A283="ON",sum!B283,"*")</f>
        <v>*</v>
      </c>
      <c r="AL290" s="1"/>
      <c r="AM290" s="1" t="str">
        <f>IF(sum!A283="ON",sum!E283,"*")</f>
        <v>*</v>
      </c>
      <c r="AP290" s="1" t="s">
        <v>137</v>
      </c>
      <c r="AQ290" s="1" t="s">
        <v>138</v>
      </c>
      <c r="AR290" s="1">
        <v>2025</v>
      </c>
      <c r="AS290" s="1" t="str">
        <f>IF(sum!A283="QU",sum!B283,"*")</f>
        <v>*</v>
      </c>
      <c r="AT290" s="1"/>
      <c r="AU290" s="1" t="str">
        <f>IF(sum!A283="QU",sum!E283,"*")</f>
        <v>*</v>
      </c>
      <c r="AX290" s="1" t="s">
        <v>137</v>
      </c>
      <c r="AY290" s="1" t="s">
        <v>138</v>
      </c>
      <c r="AZ290" s="1">
        <v>2025</v>
      </c>
      <c r="BA290" s="1" t="str">
        <f>IF(sum!A283="SA",sum!B283,"*")</f>
        <v>*</v>
      </c>
      <c r="BB290" s="1"/>
      <c r="BC290" s="1" t="str">
        <f>IF(sum!A283="SA",sum!E283,"*")</f>
        <v>*</v>
      </c>
    </row>
    <row r="291" spans="2:55">
      <c r="B291" s="4" t="s">
        <v>137</v>
      </c>
      <c r="C291" s="4" t="s">
        <v>138</v>
      </c>
      <c r="D291" s="4">
        <v>2025</v>
      </c>
      <c r="J291" s="4" t="s">
        <v>137</v>
      </c>
      <c r="K291" s="4" t="s">
        <v>138</v>
      </c>
      <c r="L291" s="4">
        <v>2025</v>
      </c>
      <c r="M291" s="1" t="str">
        <f>IF(sum!A284="AT",sum!B284,"*")</f>
        <v>*</v>
      </c>
      <c r="N291" s="1"/>
      <c r="O291" s="1" t="str">
        <f>IF(sum!A284="AT",sum!E284,"*")</f>
        <v>*</v>
      </c>
      <c r="R291" s="4" t="s">
        <v>137</v>
      </c>
      <c r="S291" s="4" t="s">
        <v>138</v>
      </c>
      <c r="T291" s="4">
        <v>2025</v>
      </c>
      <c r="U291" s="1" t="str">
        <f>IF(sum!A284="BC",sum!B284,"*")</f>
        <v>R_ES-WH-AP_GAS1</v>
      </c>
      <c r="V291" s="1"/>
      <c r="W291" s="1">
        <f>IF(sum!A284="BC",sum!E284,"*")</f>
        <v>0.42968008974654198</v>
      </c>
      <c r="Z291" s="4" t="s">
        <v>137</v>
      </c>
      <c r="AA291" s="4" t="s">
        <v>138</v>
      </c>
      <c r="AB291" s="4">
        <v>2025</v>
      </c>
      <c r="AC291" s="1" t="str">
        <f>IF(sum!A284="MA",sum!B284,"*")</f>
        <v>*</v>
      </c>
      <c r="AD291" s="1"/>
      <c r="AE291" s="1" t="str">
        <f>IF(sum!A284="MA",sum!E284,"*")</f>
        <v>*</v>
      </c>
      <c r="AH291" s="4" t="s">
        <v>137</v>
      </c>
      <c r="AI291" s="4" t="s">
        <v>138</v>
      </c>
      <c r="AJ291" s="4">
        <v>2025</v>
      </c>
      <c r="AK291" s="1" t="str">
        <f>IF(sum!A284="ON",sum!B284,"*")</f>
        <v>*</v>
      </c>
      <c r="AL291" s="1"/>
      <c r="AM291" s="1" t="str">
        <f>IF(sum!A284="ON",sum!E284,"*")</f>
        <v>*</v>
      </c>
      <c r="AP291" s="4" t="s">
        <v>137</v>
      </c>
      <c r="AQ291" s="4" t="s">
        <v>138</v>
      </c>
      <c r="AR291" s="4">
        <v>2025</v>
      </c>
      <c r="AS291" s="1" t="str">
        <f>IF(sum!A284="QU",sum!B284,"*")</f>
        <v>*</v>
      </c>
      <c r="AT291" s="1"/>
      <c r="AU291" s="1" t="str">
        <f>IF(sum!A284="QU",sum!E284,"*")</f>
        <v>*</v>
      </c>
      <c r="AX291" s="4" t="s">
        <v>137</v>
      </c>
      <c r="AY291" s="4" t="s">
        <v>138</v>
      </c>
      <c r="AZ291" s="4">
        <v>2025</v>
      </c>
      <c r="BA291" s="1" t="str">
        <f>IF(sum!A284="SA",sum!B284,"*")</f>
        <v>*</v>
      </c>
      <c r="BB291" s="1"/>
      <c r="BC291" s="1" t="str">
        <f>IF(sum!A284="SA",sum!E284,"*")</f>
        <v>*</v>
      </c>
    </row>
    <row r="292" spans="2:55">
      <c r="B292" s="1" t="s">
        <v>137</v>
      </c>
      <c r="C292" s="1" t="s">
        <v>138</v>
      </c>
      <c r="D292" s="1">
        <v>2025</v>
      </c>
      <c r="J292" s="1" t="s">
        <v>137</v>
      </c>
      <c r="K292" s="1" t="s">
        <v>138</v>
      </c>
      <c r="L292" s="1">
        <v>2025</v>
      </c>
      <c r="M292" s="1" t="str">
        <f>IF(sum!A285="AT",sum!B285,"*")</f>
        <v>*</v>
      </c>
      <c r="N292" s="1"/>
      <c r="O292" s="1" t="str">
        <f>IF(sum!A285="AT",sum!E285,"*")</f>
        <v>*</v>
      </c>
      <c r="R292" s="1" t="s">
        <v>137</v>
      </c>
      <c r="S292" s="1" t="s">
        <v>138</v>
      </c>
      <c r="T292" s="1">
        <v>2025</v>
      </c>
      <c r="U292" s="1" t="str">
        <f>IF(sum!A285="BC",sum!B285,"*")</f>
        <v>R_ES-WH-AP_STEAM1</v>
      </c>
      <c r="V292" s="1"/>
      <c r="W292" s="1">
        <f>IF(sum!A285="BC",sum!E285,"*")</f>
        <v>0</v>
      </c>
      <c r="Z292" s="1" t="s">
        <v>137</v>
      </c>
      <c r="AA292" s="1" t="s">
        <v>138</v>
      </c>
      <c r="AB292" s="1">
        <v>2025</v>
      </c>
      <c r="AC292" s="1" t="str">
        <f>IF(sum!A285="MA",sum!B285,"*")</f>
        <v>*</v>
      </c>
      <c r="AD292" s="1"/>
      <c r="AE292" s="1" t="str">
        <f>IF(sum!A285="MA",sum!E285,"*")</f>
        <v>*</v>
      </c>
      <c r="AH292" s="1" t="s">
        <v>137</v>
      </c>
      <c r="AI292" s="1" t="s">
        <v>138</v>
      </c>
      <c r="AJ292" s="1">
        <v>2025</v>
      </c>
      <c r="AK292" s="1" t="str">
        <f>IF(sum!A285="ON",sum!B285,"*")</f>
        <v>*</v>
      </c>
      <c r="AL292" s="1"/>
      <c r="AM292" s="1" t="str">
        <f>IF(sum!A285="ON",sum!E285,"*")</f>
        <v>*</v>
      </c>
      <c r="AP292" s="1" t="s">
        <v>137</v>
      </c>
      <c r="AQ292" s="1" t="s">
        <v>138</v>
      </c>
      <c r="AR292" s="1">
        <v>2025</v>
      </c>
      <c r="AS292" s="1" t="str">
        <f>IF(sum!A285="QU",sum!B285,"*")</f>
        <v>*</v>
      </c>
      <c r="AT292" s="1"/>
      <c r="AU292" s="1" t="str">
        <f>IF(sum!A285="QU",sum!E285,"*")</f>
        <v>*</v>
      </c>
      <c r="AX292" s="1" t="s">
        <v>137</v>
      </c>
      <c r="AY292" s="1" t="s">
        <v>138</v>
      </c>
      <c r="AZ292" s="1">
        <v>2025</v>
      </c>
      <c r="BA292" s="1" t="str">
        <f>IF(sum!A285="SA",sum!B285,"*")</f>
        <v>*</v>
      </c>
      <c r="BB292" s="1"/>
      <c r="BC292" s="1" t="str">
        <f>IF(sum!A285="SA",sum!E285,"*")</f>
        <v>*</v>
      </c>
    </row>
    <row r="293" spans="2:55">
      <c r="B293" s="1" t="s">
        <v>137</v>
      </c>
      <c r="C293" s="1" t="s">
        <v>138</v>
      </c>
      <c r="D293" s="1">
        <v>2025</v>
      </c>
      <c r="J293" s="1" t="s">
        <v>137</v>
      </c>
      <c r="K293" s="1" t="s">
        <v>138</v>
      </c>
      <c r="L293" s="1">
        <v>2025</v>
      </c>
      <c r="M293" s="1" t="str">
        <f>IF(sum!A286="AT",sum!B286,"*")</f>
        <v>*</v>
      </c>
      <c r="N293" s="1"/>
      <c r="O293" s="1" t="str">
        <f>IF(sum!A286="AT",sum!E286,"*")</f>
        <v>*</v>
      </c>
      <c r="R293" s="1" t="s">
        <v>137</v>
      </c>
      <c r="S293" s="1" t="s">
        <v>138</v>
      </c>
      <c r="T293" s="1">
        <v>2025</v>
      </c>
      <c r="U293" s="1" t="str">
        <f>IF(sum!A286="BC",sum!B286,"*")</f>
        <v>R_ES-WH-MOB_GAS1</v>
      </c>
      <c r="V293" s="1"/>
      <c r="W293" s="1">
        <f>IF(sum!A286="BC",sum!E286,"*")</f>
        <v>4.6070054751776099E-2</v>
      </c>
      <c r="Z293" s="1" t="s">
        <v>137</v>
      </c>
      <c r="AA293" s="1" t="s">
        <v>138</v>
      </c>
      <c r="AB293" s="1">
        <v>2025</v>
      </c>
      <c r="AC293" s="1" t="str">
        <f>IF(sum!A286="MA",sum!B286,"*")</f>
        <v>*</v>
      </c>
      <c r="AD293" s="1"/>
      <c r="AE293" s="1" t="str">
        <f>IF(sum!A286="MA",sum!E286,"*")</f>
        <v>*</v>
      </c>
      <c r="AH293" s="1" t="s">
        <v>137</v>
      </c>
      <c r="AI293" s="1" t="s">
        <v>138</v>
      </c>
      <c r="AJ293" s="1">
        <v>2025</v>
      </c>
      <c r="AK293" s="1" t="str">
        <f>IF(sum!A286="ON",sum!B286,"*")</f>
        <v>*</v>
      </c>
      <c r="AL293" s="1"/>
      <c r="AM293" s="1" t="str">
        <f>IF(sum!A286="ON",sum!E286,"*")</f>
        <v>*</v>
      </c>
      <c r="AP293" s="4" t="s">
        <v>137</v>
      </c>
      <c r="AQ293" s="4" t="s">
        <v>138</v>
      </c>
      <c r="AR293" s="4">
        <v>2025</v>
      </c>
      <c r="AS293" s="1" t="str">
        <f>IF(sum!A286="QU",sum!B286,"*")</f>
        <v>*</v>
      </c>
      <c r="AT293" s="1"/>
      <c r="AU293" s="1" t="str">
        <f>IF(sum!A286="QU",sum!E286,"*")</f>
        <v>*</v>
      </c>
      <c r="AX293" s="1" t="s">
        <v>137</v>
      </c>
      <c r="AY293" s="1" t="s">
        <v>138</v>
      </c>
      <c r="AZ293" s="1">
        <v>2025</v>
      </c>
      <c r="BA293" s="1" t="str">
        <f>IF(sum!A286="SA",sum!B286,"*")</f>
        <v>*</v>
      </c>
      <c r="BB293" s="1"/>
      <c r="BC293" s="1" t="str">
        <f>IF(sum!A286="SA",sum!E286,"*")</f>
        <v>*</v>
      </c>
    </row>
    <row r="294" spans="2:55">
      <c r="B294" s="4" t="s">
        <v>137</v>
      </c>
      <c r="C294" s="4" t="s">
        <v>138</v>
      </c>
      <c r="D294" s="4">
        <v>2025</v>
      </c>
      <c r="J294" s="4" t="s">
        <v>137</v>
      </c>
      <c r="K294" s="4" t="s">
        <v>138</v>
      </c>
      <c r="L294" s="4">
        <v>2025</v>
      </c>
      <c r="M294" s="1" t="str">
        <f>IF(sum!A287="AT",sum!B287,"*")</f>
        <v>*</v>
      </c>
      <c r="N294" s="1"/>
      <c r="O294" s="1" t="str">
        <f>IF(sum!A287="AT",sum!E287,"*")</f>
        <v>*</v>
      </c>
      <c r="R294" s="4" t="s">
        <v>137</v>
      </c>
      <c r="S294" s="4" t="s">
        <v>138</v>
      </c>
      <c r="T294" s="4">
        <v>2025</v>
      </c>
      <c r="U294" s="1" t="str">
        <f>IF(sum!A287="BC",sum!B287,"*")</f>
        <v>R_ES-WH-MOB_STEAM1</v>
      </c>
      <c r="V294" s="1"/>
      <c r="W294" s="1">
        <f>IF(sum!A287="BC",sum!E287,"*")</f>
        <v>0</v>
      </c>
      <c r="Z294" s="4" t="s">
        <v>137</v>
      </c>
      <c r="AA294" s="4" t="s">
        <v>138</v>
      </c>
      <c r="AB294" s="4">
        <v>2025</v>
      </c>
      <c r="AC294" s="1" t="str">
        <f>IF(sum!A287="MA",sum!B287,"*")</f>
        <v>*</v>
      </c>
      <c r="AD294" s="1"/>
      <c r="AE294" s="1" t="str">
        <f>IF(sum!A287="MA",sum!E287,"*")</f>
        <v>*</v>
      </c>
      <c r="AH294" s="4" t="s">
        <v>137</v>
      </c>
      <c r="AI294" s="4" t="s">
        <v>138</v>
      </c>
      <c r="AJ294" s="4">
        <v>2025</v>
      </c>
      <c r="AK294" s="1" t="str">
        <f>IF(sum!A287="ON",sum!B287,"*")</f>
        <v>*</v>
      </c>
      <c r="AL294" s="1"/>
      <c r="AM294" s="1" t="str">
        <f>IF(sum!A287="ON",sum!E287,"*")</f>
        <v>*</v>
      </c>
      <c r="AP294" s="1" t="s">
        <v>137</v>
      </c>
      <c r="AQ294" s="1" t="s">
        <v>138</v>
      </c>
      <c r="AR294" s="1">
        <v>2025</v>
      </c>
      <c r="AS294" s="1" t="str">
        <f>IF(sum!A287="QU",sum!B287,"*")</f>
        <v>*</v>
      </c>
      <c r="AT294" s="1"/>
      <c r="AU294" s="1" t="str">
        <f>IF(sum!A287="QU",sum!E287,"*")</f>
        <v>*</v>
      </c>
      <c r="AX294" s="4" t="s">
        <v>137</v>
      </c>
      <c r="AY294" s="4" t="s">
        <v>138</v>
      </c>
      <c r="AZ294" s="4">
        <v>2025</v>
      </c>
      <c r="BA294" s="1" t="str">
        <f>IF(sum!A287="SA",sum!B287,"*")</f>
        <v>*</v>
      </c>
      <c r="BB294" s="1"/>
      <c r="BC294" s="1" t="str">
        <f>IF(sum!A287="SA",sum!E287,"*")</f>
        <v>*</v>
      </c>
    </row>
    <row r="295" spans="2:55">
      <c r="B295" s="1" t="s">
        <v>137</v>
      </c>
      <c r="C295" s="1" t="s">
        <v>138</v>
      </c>
      <c r="D295" s="1">
        <v>2025</v>
      </c>
      <c r="J295" s="1" t="s">
        <v>137</v>
      </c>
      <c r="K295" s="1" t="s">
        <v>138</v>
      </c>
      <c r="L295" s="1">
        <v>2025</v>
      </c>
      <c r="M295" s="1" t="str">
        <f>IF(sum!A288="AT",sum!B288,"*")</f>
        <v>*</v>
      </c>
      <c r="N295" s="1"/>
      <c r="O295" s="1" t="str">
        <f>IF(sum!A288="AT",sum!E288,"*")</f>
        <v>*</v>
      </c>
      <c r="R295" s="1" t="s">
        <v>137</v>
      </c>
      <c r="S295" s="1" t="s">
        <v>138</v>
      </c>
      <c r="T295" s="1">
        <v>2025</v>
      </c>
      <c r="U295" s="1" t="str">
        <f>IF(sum!A288="BC",sum!B288,"*")</f>
        <v>R_ES-WH-SA_GAS1</v>
      </c>
      <c r="V295" s="1"/>
      <c r="W295" s="1">
        <f>IF(sum!A288="BC",sum!E288,"*")</f>
        <v>0.13420798977429901</v>
      </c>
      <c r="Z295" s="1" t="s">
        <v>137</v>
      </c>
      <c r="AA295" s="1" t="s">
        <v>138</v>
      </c>
      <c r="AB295" s="1">
        <v>2025</v>
      </c>
      <c r="AC295" s="1" t="str">
        <f>IF(sum!A288="MA",sum!B288,"*")</f>
        <v>*</v>
      </c>
      <c r="AD295" s="1"/>
      <c r="AE295" s="1" t="str">
        <f>IF(sum!A288="MA",sum!E288,"*")</f>
        <v>*</v>
      </c>
      <c r="AH295" s="1" t="s">
        <v>137</v>
      </c>
      <c r="AI295" s="1" t="s">
        <v>138</v>
      </c>
      <c r="AJ295" s="1">
        <v>2025</v>
      </c>
      <c r="AK295" s="1" t="str">
        <f>IF(sum!A288="ON",sum!B288,"*")</f>
        <v>*</v>
      </c>
      <c r="AL295" s="1"/>
      <c r="AM295" s="1" t="str">
        <f>IF(sum!A288="ON",sum!E288,"*")</f>
        <v>*</v>
      </c>
      <c r="AP295" s="4" t="s">
        <v>137</v>
      </c>
      <c r="AQ295" s="4" t="s">
        <v>138</v>
      </c>
      <c r="AR295" s="4">
        <v>2025</v>
      </c>
      <c r="AS295" s="1" t="str">
        <f>IF(sum!A288="QU",sum!B288,"*")</f>
        <v>*</v>
      </c>
      <c r="AT295" s="1"/>
      <c r="AU295" s="1" t="str">
        <f>IF(sum!A288="QU",sum!E288,"*")</f>
        <v>*</v>
      </c>
      <c r="AX295" s="1" t="s">
        <v>137</v>
      </c>
      <c r="AY295" s="1" t="s">
        <v>138</v>
      </c>
      <c r="AZ295" s="1">
        <v>2025</v>
      </c>
      <c r="BA295" s="1" t="str">
        <f>IF(sum!A288="SA",sum!B288,"*")</f>
        <v>*</v>
      </c>
      <c r="BB295" s="1"/>
      <c r="BC295" s="1" t="str">
        <f>IF(sum!A288="SA",sum!E288,"*")</f>
        <v>*</v>
      </c>
    </row>
    <row r="296" spans="2:55">
      <c r="B296" s="1" t="s">
        <v>137</v>
      </c>
      <c r="C296" s="1" t="s">
        <v>138</v>
      </c>
      <c r="D296" s="1">
        <v>2025</v>
      </c>
      <c r="J296" s="1" t="s">
        <v>137</v>
      </c>
      <c r="K296" s="1" t="s">
        <v>138</v>
      </c>
      <c r="L296" s="1">
        <v>2025</v>
      </c>
      <c r="M296" s="1" t="str">
        <f>IF(sum!A289="AT",sum!B289,"*")</f>
        <v>*</v>
      </c>
      <c r="N296" s="1"/>
      <c r="O296" s="1" t="str">
        <f>IF(sum!A289="AT",sum!E289,"*")</f>
        <v>*</v>
      </c>
      <c r="R296" s="1" t="s">
        <v>137</v>
      </c>
      <c r="S296" s="1" t="s">
        <v>138</v>
      </c>
      <c r="T296" s="1">
        <v>2025</v>
      </c>
      <c r="U296" s="1" t="str">
        <f>IF(sum!A289="BC",sum!B289,"*")</f>
        <v>R_ES-WH-SA_STEAM1</v>
      </c>
      <c r="V296" s="1"/>
      <c r="W296" s="1">
        <f>IF(sum!A289="BC",sum!E289,"*")</f>
        <v>0</v>
      </c>
      <c r="Z296" s="1" t="s">
        <v>137</v>
      </c>
      <c r="AA296" s="1" t="s">
        <v>138</v>
      </c>
      <c r="AB296" s="1">
        <v>2025</v>
      </c>
      <c r="AC296" s="1" t="str">
        <f>IF(sum!A289="MA",sum!B289,"*")</f>
        <v>*</v>
      </c>
      <c r="AD296" s="1"/>
      <c r="AE296" s="1" t="str">
        <f>IF(sum!A289="MA",sum!E289,"*")</f>
        <v>*</v>
      </c>
      <c r="AH296" s="1" t="s">
        <v>137</v>
      </c>
      <c r="AI296" s="1" t="s">
        <v>138</v>
      </c>
      <c r="AJ296" s="1">
        <v>2025</v>
      </c>
      <c r="AK296" s="1" t="str">
        <f>IF(sum!A289="ON",sum!B289,"*")</f>
        <v>*</v>
      </c>
      <c r="AL296" s="1"/>
      <c r="AM296" s="1" t="str">
        <f>IF(sum!A289="ON",sum!E289,"*")</f>
        <v>*</v>
      </c>
      <c r="AP296" s="1" t="s">
        <v>137</v>
      </c>
      <c r="AQ296" s="1" t="s">
        <v>138</v>
      </c>
      <c r="AR296" s="1">
        <v>2025</v>
      </c>
      <c r="AS296" s="1" t="str">
        <f>IF(sum!A289="QU",sum!B289,"*")</f>
        <v>*</v>
      </c>
      <c r="AT296" s="1"/>
      <c r="AU296" s="1" t="str">
        <f>IF(sum!A289="QU",sum!E289,"*")</f>
        <v>*</v>
      </c>
      <c r="AX296" s="1" t="s">
        <v>137</v>
      </c>
      <c r="AY296" s="1" t="s">
        <v>138</v>
      </c>
      <c r="AZ296" s="1">
        <v>2025</v>
      </c>
      <c r="BA296" s="1" t="str">
        <f>IF(sum!A289="SA",sum!B289,"*")</f>
        <v>*</v>
      </c>
      <c r="BB296" s="1"/>
      <c r="BC296" s="1" t="str">
        <f>IF(sum!A289="SA",sum!E289,"*")</f>
        <v>*</v>
      </c>
    </row>
    <row r="297" spans="2:55">
      <c r="B297" s="4" t="s">
        <v>137</v>
      </c>
      <c r="C297" s="4" t="s">
        <v>138</v>
      </c>
      <c r="D297" s="4">
        <v>2025</v>
      </c>
      <c r="J297" s="4" t="s">
        <v>137</v>
      </c>
      <c r="K297" s="4" t="s">
        <v>138</v>
      </c>
      <c r="L297" s="4">
        <v>2025</v>
      </c>
      <c r="M297" s="1" t="str">
        <f>IF(sum!A290="AT",sum!B290,"*")</f>
        <v>*</v>
      </c>
      <c r="N297" s="1"/>
      <c r="O297" s="1" t="str">
        <f>IF(sum!A290="AT",sum!E290,"*")</f>
        <v>*</v>
      </c>
      <c r="R297" s="4" t="s">
        <v>137</v>
      </c>
      <c r="S297" s="4" t="s">
        <v>138</v>
      </c>
      <c r="T297" s="4">
        <v>2025</v>
      </c>
      <c r="U297" s="1" t="str">
        <f>IF(sum!A290="BC",sum!B290,"*")</f>
        <v>R_ES-WH-SD_GAS1</v>
      </c>
      <c r="V297" s="1"/>
      <c r="W297" s="1">
        <f>IF(sum!A290="BC",sum!E290,"*")</f>
        <v>0.44076233319551</v>
      </c>
      <c r="Z297" s="4" t="s">
        <v>137</v>
      </c>
      <c r="AA297" s="4" t="s">
        <v>138</v>
      </c>
      <c r="AB297" s="4">
        <v>2025</v>
      </c>
      <c r="AC297" s="1" t="str">
        <f>IF(sum!A290="MA",sum!B290,"*")</f>
        <v>*</v>
      </c>
      <c r="AD297" s="1"/>
      <c r="AE297" s="1" t="str">
        <f>IF(sum!A290="MA",sum!E290,"*")</f>
        <v>*</v>
      </c>
      <c r="AH297" s="4" t="s">
        <v>137</v>
      </c>
      <c r="AI297" s="4" t="s">
        <v>138</v>
      </c>
      <c r="AJ297" s="4">
        <v>2025</v>
      </c>
      <c r="AK297" s="1" t="str">
        <f>IF(sum!A290="ON",sum!B290,"*")</f>
        <v>*</v>
      </c>
      <c r="AL297" s="1"/>
      <c r="AM297" s="1" t="str">
        <f>IF(sum!A290="ON",sum!E290,"*")</f>
        <v>*</v>
      </c>
      <c r="AP297" s="4" t="s">
        <v>137</v>
      </c>
      <c r="AQ297" s="4" t="s">
        <v>138</v>
      </c>
      <c r="AR297" s="4">
        <v>2025</v>
      </c>
      <c r="AS297" s="1" t="str">
        <f>IF(sum!A290="QU",sum!B290,"*")</f>
        <v>*</v>
      </c>
      <c r="AT297" s="1"/>
      <c r="AU297" s="1" t="str">
        <f>IF(sum!A290="QU",sum!E290,"*")</f>
        <v>*</v>
      </c>
      <c r="AX297" s="4" t="s">
        <v>137</v>
      </c>
      <c r="AY297" s="4" t="s">
        <v>138</v>
      </c>
      <c r="AZ297" s="4">
        <v>2025</v>
      </c>
      <c r="BA297" s="1" t="str">
        <f>IF(sum!A290="SA",sum!B290,"*")</f>
        <v>*</v>
      </c>
      <c r="BB297" s="1"/>
      <c r="BC297" s="1" t="str">
        <f>IF(sum!A290="SA",sum!E290,"*")</f>
        <v>*</v>
      </c>
    </row>
    <row r="298" spans="2:55">
      <c r="B298" s="1" t="s">
        <v>137</v>
      </c>
      <c r="C298" s="1" t="s">
        <v>138</v>
      </c>
      <c r="D298" s="1">
        <v>2025</v>
      </c>
      <c r="J298" s="1" t="s">
        <v>137</v>
      </c>
      <c r="K298" s="1" t="s">
        <v>138</v>
      </c>
      <c r="L298" s="1">
        <v>2025</v>
      </c>
      <c r="M298" s="1" t="str">
        <f>IF(sum!A291="AT",sum!B291,"*")</f>
        <v>*</v>
      </c>
      <c r="N298" s="1"/>
      <c r="O298" s="1" t="str">
        <f>IF(sum!A291="AT",sum!E291,"*")</f>
        <v>*</v>
      </c>
      <c r="R298" s="1" t="s">
        <v>137</v>
      </c>
      <c r="S298" s="1" t="s">
        <v>138</v>
      </c>
      <c r="T298" s="1">
        <v>2025</v>
      </c>
      <c r="U298" s="1" t="str">
        <f>IF(sum!A291="BC",sum!B291,"*")</f>
        <v>R_ES-WH-SD_STEAM1</v>
      </c>
      <c r="V298" s="1"/>
      <c r="W298" s="1">
        <f>IF(sum!A291="BC",sum!E291,"*")</f>
        <v>0</v>
      </c>
      <c r="Z298" s="1" t="s">
        <v>137</v>
      </c>
      <c r="AA298" s="1" t="s">
        <v>138</v>
      </c>
      <c r="AB298" s="1">
        <v>2025</v>
      </c>
      <c r="AC298" s="1" t="str">
        <f>IF(sum!A291="MA",sum!B291,"*")</f>
        <v>*</v>
      </c>
      <c r="AD298" s="1"/>
      <c r="AE298" s="1" t="str">
        <f>IF(sum!A291="MA",sum!E291,"*")</f>
        <v>*</v>
      </c>
      <c r="AH298" s="1" t="s">
        <v>137</v>
      </c>
      <c r="AI298" s="1" t="s">
        <v>138</v>
      </c>
      <c r="AJ298" s="1">
        <v>2025</v>
      </c>
      <c r="AK298" s="1" t="str">
        <f>IF(sum!A291="ON",sum!B291,"*")</f>
        <v>*</v>
      </c>
      <c r="AL298" s="1"/>
      <c r="AM298" s="1" t="str">
        <f>IF(sum!A291="ON",sum!E291,"*")</f>
        <v>*</v>
      </c>
      <c r="AP298" s="1" t="s">
        <v>137</v>
      </c>
      <c r="AQ298" s="1" t="s">
        <v>138</v>
      </c>
      <c r="AR298" s="1">
        <v>2025</v>
      </c>
      <c r="AS298" s="1" t="str">
        <f>IF(sum!A291="QU",sum!B291,"*")</f>
        <v>*</v>
      </c>
      <c r="AT298" s="1"/>
      <c r="AU298" s="1" t="str">
        <f>IF(sum!A291="QU",sum!E291,"*")</f>
        <v>*</v>
      </c>
      <c r="AX298" s="1" t="s">
        <v>137</v>
      </c>
      <c r="AY298" s="1" t="s">
        <v>138</v>
      </c>
      <c r="AZ298" s="1">
        <v>2025</v>
      </c>
      <c r="BA298" s="1" t="str">
        <f>IF(sum!A291="SA",sum!B291,"*")</f>
        <v>*</v>
      </c>
      <c r="BB298" s="1"/>
      <c r="BC298" s="1" t="str">
        <f>IF(sum!A291="SA",sum!E291,"*")</f>
        <v>*</v>
      </c>
    </row>
    <row r="299" spans="2:55">
      <c r="B299" s="1" t="s">
        <v>137</v>
      </c>
      <c r="C299" s="1" t="s">
        <v>138</v>
      </c>
      <c r="D299" s="1">
        <v>2025</v>
      </c>
      <c r="J299" s="1" t="s">
        <v>137</v>
      </c>
      <c r="K299" s="1" t="s">
        <v>138</v>
      </c>
      <c r="L299" s="1">
        <v>2025</v>
      </c>
      <c r="M299" s="1" t="str">
        <f>IF(sum!A292="AT",sum!B292,"*")</f>
        <v>*</v>
      </c>
      <c r="N299" s="1"/>
      <c r="O299" s="1" t="str">
        <f>IF(sum!A292="AT",sum!E292,"*")</f>
        <v>*</v>
      </c>
      <c r="R299" s="1" t="s">
        <v>137</v>
      </c>
      <c r="S299" s="1" t="s">
        <v>138</v>
      </c>
      <c r="T299" s="1">
        <v>2025</v>
      </c>
      <c r="U299" s="1" t="str">
        <f>IF(sum!A292="BC",sum!B292,"*")</f>
        <v>RTS-AuxiliaryEquip_ELE1</v>
      </c>
      <c r="V299" s="1"/>
      <c r="W299" s="1">
        <f>IF(sum!A292="BC",sum!E292,"*")</f>
        <v>0.219826675121539</v>
      </c>
      <c r="Z299" s="1" t="s">
        <v>137</v>
      </c>
      <c r="AA299" s="1" t="s">
        <v>138</v>
      </c>
      <c r="AB299" s="1">
        <v>2025</v>
      </c>
      <c r="AC299" s="1" t="str">
        <f>IF(sum!A292="MA",sum!B292,"*")</f>
        <v>*</v>
      </c>
      <c r="AD299" s="1"/>
      <c r="AE299" s="1" t="str">
        <f>IF(sum!A292="MA",sum!E292,"*")</f>
        <v>*</v>
      </c>
      <c r="AH299" s="1" t="s">
        <v>137</v>
      </c>
      <c r="AI299" s="1" t="s">
        <v>138</v>
      </c>
      <c r="AJ299" s="1">
        <v>2025</v>
      </c>
      <c r="AK299" s="1" t="str">
        <f>IF(sum!A292="ON",sum!B292,"*")</f>
        <v>*</v>
      </c>
      <c r="AL299" s="1"/>
      <c r="AM299" s="1" t="str">
        <f>IF(sum!A292="ON",sum!E292,"*")</f>
        <v>*</v>
      </c>
      <c r="AP299" s="4" t="s">
        <v>137</v>
      </c>
      <c r="AQ299" s="4" t="s">
        <v>138</v>
      </c>
      <c r="AR299" s="4">
        <v>2025</v>
      </c>
      <c r="AS299" s="1" t="str">
        <f>IF(sum!A292="QU",sum!B292,"*")</f>
        <v>*</v>
      </c>
      <c r="AT299" s="1"/>
      <c r="AU299" s="1" t="str">
        <f>IF(sum!A292="QU",sum!E292,"*")</f>
        <v>*</v>
      </c>
      <c r="AX299" s="1" t="s">
        <v>137</v>
      </c>
      <c r="AY299" s="1" t="s">
        <v>138</v>
      </c>
      <c r="AZ299" s="1">
        <v>2025</v>
      </c>
      <c r="BA299" s="1" t="str">
        <f>IF(sum!A292="SA",sum!B292,"*")</f>
        <v>*</v>
      </c>
      <c r="BB299" s="1"/>
      <c r="BC299" s="1" t="str">
        <f>IF(sum!A292="SA",sum!E292,"*")</f>
        <v>*</v>
      </c>
    </row>
    <row r="300" spans="2:55">
      <c r="B300" s="4" t="s">
        <v>137</v>
      </c>
      <c r="C300" s="4" t="s">
        <v>138</v>
      </c>
      <c r="D300" s="4">
        <v>2025</v>
      </c>
      <c r="J300" s="4" t="s">
        <v>137</v>
      </c>
      <c r="K300" s="4" t="s">
        <v>138</v>
      </c>
      <c r="L300" s="4">
        <v>2025</v>
      </c>
      <c r="M300" s="1" t="str">
        <f>IF(sum!A293="AT",sum!B293,"*")</f>
        <v>*</v>
      </c>
      <c r="N300" s="1"/>
      <c r="O300" s="1" t="str">
        <f>IF(sum!A293="AT",sum!E293,"*")</f>
        <v>*</v>
      </c>
      <c r="R300" s="4" t="s">
        <v>137</v>
      </c>
      <c r="S300" s="4" t="s">
        <v>138</v>
      </c>
      <c r="T300" s="4">
        <v>2025</v>
      </c>
      <c r="U300" s="1" t="str">
        <f>IF(sum!A293="BC",sum!B293,"*")</f>
        <v>RTS-AuxiliaryMot_ELE1</v>
      </c>
      <c r="V300" s="1"/>
      <c r="W300" s="1">
        <f>IF(sum!A293="BC",sum!E293,"*")</f>
        <v>0.114140773620799</v>
      </c>
      <c r="Z300" s="4" t="s">
        <v>137</v>
      </c>
      <c r="AA300" s="4" t="s">
        <v>138</v>
      </c>
      <c r="AB300" s="4">
        <v>2025</v>
      </c>
      <c r="AC300" s="1" t="str">
        <f>IF(sum!A293="MA",sum!B293,"*")</f>
        <v>*</v>
      </c>
      <c r="AD300" s="1"/>
      <c r="AE300" s="1" t="str">
        <f>IF(sum!A293="MA",sum!E293,"*")</f>
        <v>*</v>
      </c>
      <c r="AH300" s="4" t="s">
        <v>137</v>
      </c>
      <c r="AI300" s="4" t="s">
        <v>138</v>
      </c>
      <c r="AJ300" s="4">
        <v>2025</v>
      </c>
      <c r="AK300" s="1" t="str">
        <f>IF(sum!A293="ON",sum!B293,"*")</f>
        <v>*</v>
      </c>
      <c r="AL300" s="1"/>
      <c r="AM300" s="1" t="str">
        <f>IF(sum!A293="ON",sum!E293,"*")</f>
        <v>*</v>
      </c>
      <c r="AP300" s="1" t="s">
        <v>137</v>
      </c>
      <c r="AQ300" s="1" t="s">
        <v>138</v>
      </c>
      <c r="AR300" s="1">
        <v>2025</v>
      </c>
      <c r="AS300" s="1" t="str">
        <f>IF(sum!A293="QU",sum!B293,"*")</f>
        <v>*</v>
      </c>
      <c r="AT300" s="1"/>
      <c r="AU300" s="1" t="str">
        <f>IF(sum!A293="QU",sum!E293,"*")</f>
        <v>*</v>
      </c>
      <c r="AX300" s="4" t="s">
        <v>137</v>
      </c>
      <c r="AY300" s="4" t="s">
        <v>138</v>
      </c>
      <c r="AZ300" s="4">
        <v>2025</v>
      </c>
      <c r="BA300" s="1" t="str">
        <f>IF(sum!A293="SA",sum!B293,"*")</f>
        <v>*</v>
      </c>
      <c r="BB300" s="1"/>
      <c r="BC300" s="1" t="str">
        <f>IF(sum!A293="SA",sum!E293,"*")</f>
        <v>*</v>
      </c>
    </row>
    <row r="301" spans="2:55">
      <c r="B301" s="1" t="s">
        <v>137</v>
      </c>
      <c r="C301" s="1" t="s">
        <v>138</v>
      </c>
      <c r="D301" s="1">
        <v>2025</v>
      </c>
      <c r="J301" s="1" t="s">
        <v>137</v>
      </c>
      <c r="K301" s="1" t="s">
        <v>138</v>
      </c>
      <c r="L301" s="1">
        <v>2025</v>
      </c>
      <c r="M301" s="1" t="str">
        <f>IF(sum!A294="AT",sum!B294,"*")</f>
        <v>*</v>
      </c>
      <c r="N301" s="1"/>
      <c r="O301" s="1" t="str">
        <f>IF(sum!A294="AT",sum!E294,"*")</f>
        <v>*</v>
      </c>
      <c r="R301" s="1" t="s">
        <v>137</v>
      </c>
      <c r="S301" s="1" t="s">
        <v>138</v>
      </c>
      <c r="T301" s="1">
        <v>2025</v>
      </c>
      <c r="U301" s="1" t="str">
        <f>IF(sum!A294="BC",sum!B294,"*")</f>
        <v>RTS-Light_ELE1</v>
      </c>
      <c r="V301" s="1"/>
      <c r="W301" s="1">
        <f>IF(sum!A294="BC",sum!E294,"*")</f>
        <v>0.46924540266328402</v>
      </c>
      <c r="Z301" s="1" t="s">
        <v>137</v>
      </c>
      <c r="AA301" s="1" t="s">
        <v>138</v>
      </c>
      <c r="AB301" s="1">
        <v>2025</v>
      </c>
      <c r="AC301" s="1" t="str">
        <f>IF(sum!A294="MA",sum!B294,"*")</f>
        <v>*</v>
      </c>
      <c r="AD301" s="1"/>
      <c r="AE301" s="1" t="str">
        <f>IF(sum!A294="MA",sum!E294,"*")</f>
        <v>*</v>
      </c>
      <c r="AH301" s="1" t="s">
        <v>137</v>
      </c>
      <c r="AI301" s="1" t="s">
        <v>138</v>
      </c>
      <c r="AJ301" s="1">
        <v>2025</v>
      </c>
      <c r="AK301" s="1" t="str">
        <f>IF(sum!A294="ON",sum!B294,"*")</f>
        <v>*</v>
      </c>
      <c r="AL301" s="1"/>
      <c r="AM301" s="1" t="str">
        <f>IF(sum!A294="ON",sum!E294,"*")</f>
        <v>*</v>
      </c>
      <c r="AP301" s="4" t="s">
        <v>137</v>
      </c>
      <c r="AQ301" s="4" t="s">
        <v>138</v>
      </c>
      <c r="AR301" s="4">
        <v>2025</v>
      </c>
      <c r="AS301" s="1" t="str">
        <f>IF(sum!A294="QU",sum!B294,"*")</f>
        <v>*</v>
      </c>
      <c r="AT301" s="1"/>
      <c r="AU301" s="1" t="str">
        <f>IF(sum!A294="QU",sum!E294,"*")</f>
        <v>*</v>
      </c>
      <c r="AX301" s="1" t="s">
        <v>137</v>
      </c>
      <c r="AY301" s="1" t="s">
        <v>138</v>
      </c>
      <c r="AZ301" s="1">
        <v>2025</v>
      </c>
      <c r="BA301" s="1" t="str">
        <f>IF(sum!A294="SA",sum!B294,"*")</f>
        <v>*</v>
      </c>
      <c r="BB301" s="1"/>
      <c r="BC301" s="1" t="str">
        <f>IF(sum!A294="SA",sum!E294,"*")</f>
        <v>*</v>
      </c>
    </row>
    <row r="302" spans="2:55">
      <c r="B302" s="1" t="s">
        <v>137</v>
      </c>
      <c r="C302" s="1" t="s">
        <v>138</v>
      </c>
      <c r="D302" s="1">
        <v>2025</v>
      </c>
      <c r="J302" s="1" t="s">
        <v>137</v>
      </c>
      <c r="K302" s="1" t="s">
        <v>138</v>
      </c>
      <c r="L302" s="1">
        <v>2025</v>
      </c>
      <c r="M302" s="1" t="str">
        <f>IF(sum!A295="AT",sum!B295,"*")</f>
        <v>*</v>
      </c>
      <c r="N302" s="1"/>
      <c r="O302" s="1" t="str">
        <f>IF(sum!A295="AT",sum!E295,"*")</f>
        <v>*</v>
      </c>
      <c r="R302" s="1" t="s">
        <v>137</v>
      </c>
      <c r="S302" s="1" t="s">
        <v>138</v>
      </c>
      <c r="T302" s="1">
        <v>2025</v>
      </c>
      <c r="U302" s="1" t="str">
        <f>IF(sum!A295="BC",sum!B295,"*")</f>
        <v>RTS-SpCool_ELE1</v>
      </c>
      <c r="V302" s="1"/>
      <c r="W302" s="1">
        <f>IF(sum!A295="BC",sum!E295,"*")</f>
        <v>7.6093849080532794E-2</v>
      </c>
      <c r="Z302" s="1" t="s">
        <v>137</v>
      </c>
      <c r="AA302" s="1" t="s">
        <v>138</v>
      </c>
      <c r="AB302" s="1">
        <v>2025</v>
      </c>
      <c r="AC302" s="1" t="str">
        <f>IF(sum!A295="MA",sum!B295,"*")</f>
        <v>*</v>
      </c>
      <c r="AD302" s="1"/>
      <c r="AE302" s="1" t="str">
        <f>IF(sum!A295="MA",sum!E295,"*")</f>
        <v>*</v>
      </c>
      <c r="AH302" s="1" t="s">
        <v>137</v>
      </c>
      <c r="AI302" s="1" t="s">
        <v>138</v>
      </c>
      <c r="AJ302" s="1">
        <v>2025</v>
      </c>
      <c r="AK302" s="1" t="str">
        <f>IF(sum!A295="ON",sum!B295,"*")</f>
        <v>*</v>
      </c>
      <c r="AL302" s="1"/>
      <c r="AM302" s="1" t="str">
        <f>IF(sum!A295="ON",sum!E295,"*")</f>
        <v>*</v>
      </c>
      <c r="AP302" s="1" t="s">
        <v>137</v>
      </c>
      <c r="AQ302" s="1" t="s">
        <v>138</v>
      </c>
      <c r="AR302" s="1">
        <v>2025</v>
      </c>
      <c r="AS302" s="1" t="str">
        <f>IF(sum!A295="QU",sum!B295,"*")</f>
        <v>*</v>
      </c>
      <c r="AT302" s="1"/>
      <c r="AU302" s="1" t="str">
        <f>IF(sum!A295="QU",sum!E295,"*")</f>
        <v>*</v>
      </c>
      <c r="AX302" s="1" t="s">
        <v>137</v>
      </c>
      <c r="AY302" s="1" t="s">
        <v>138</v>
      </c>
      <c r="AZ302" s="1">
        <v>2025</v>
      </c>
      <c r="BA302" s="1" t="str">
        <f>IF(sum!A295="SA",sum!B295,"*")</f>
        <v>*</v>
      </c>
      <c r="BB302" s="1"/>
      <c r="BC302" s="1" t="str">
        <f>IF(sum!A295="SA",sum!E295,"*")</f>
        <v>*</v>
      </c>
    </row>
    <row r="303" spans="2:55">
      <c r="B303" s="4" t="s">
        <v>137</v>
      </c>
      <c r="C303" s="4" t="s">
        <v>138</v>
      </c>
      <c r="D303" s="4">
        <v>2025</v>
      </c>
      <c r="J303" s="4" t="s">
        <v>137</v>
      </c>
      <c r="K303" s="4" t="s">
        <v>138</v>
      </c>
      <c r="L303" s="4">
        <v>2025</v>
      </c>
      <c r="M303" s="1" t="str">
        <f>IF(sum!A296="AT",sum!B296,"*")</f>
        <v>*</v>
      </c>
      <c r="N303" s="1"/>
      <c r="O303" s="1" t="str">
        <f>IF(sum!A296="AT",sum!E296,"*")</f>
        <v>*</v>
      </c>
      <c r="R303" s="4" t="s">
        <v>137</v>
      </c>
      <c r="S303" s="4" t="s">
        <v>138</v>
      </c>
      <c r="T303" s="4">
        <v>2025</v>
      </c>
      <c r="U303" s="1" t="str">
        <f>IF(sum!A296="BC",sum!B296,"*")</f>
        <v>RTS-SpHeat_ELE1</v>
      </c>
      <c r="V303" s="1"/>
      <c r="W303" s="1">
        <f>IF(sum!A296="BC",sum!E296,"*")</f>
        <v>0.52420207144367004</v>
      </c>
      <c r="Z303" s="4" t="s">
        <v>137</v>
      </c>
      <c r="AA303" s="4" t="s">
        <v>138</v>
      </c>
      <c r="AB303" s="4">
        <v>2025</v>
      </c>
      <c r="AC303" s="1" t="str">
        <f>IF(sum!A296="MA",sum!B296,"*")</f>
        <v>*</v>
      </c>
      <c r="AD303" s="1"/>
      <c r="AE303" s="1" t="str">
        <f>IF(sum!A296="MA",sum!E296,"*")</f>
        <v>*</v>
      </c>
      <c r="AH303" s="4" t="s">
        <v>137</v>
      </c>
      <c r="AI303" s="4" t="s">
        <v>138</v>
      </c>
      <c r="AJ303" s="4">
        <v>2025</v>
      </c>
      <c r="AK303" s="1" t="str">
        <f>IF(sum!A296="ON",sum!B296,"*")</f>
        <v>*</v>
      </c>
      <c r="AL303" s="1"/>
      <c r="AM303" s="1" t="str">
        <f>IF(sum!A296="ON",sum!E296,"*")</f>
        <v>*</v>
      </c>
      <c r="AP303" s="4" t="s">
        <v>137</v>
      </c>
      <c r="AQ303" s="4" t="s">
        <v>138</v>
      </c>
      <c r="AR303" s="4">
        <v>2025</v>
      </c>
      <c r="AS303" s="1" t="str">
        <f>IF(sum!A296="QU",sum!B296,"*")</f>
        <v>*</v>
      </c>
      <c r="AT303" s="1"/>
      <c r="AU303" s="1" t="str">
        <f>IF(sum!A296="QU",sum!E296,"*")</f>
        <v>*</v>
      </c>
      <c r="AX303" s="4" t="s">
        <v>137</v>
      </c>
      <c r="AY303" s="4" t="s">
        <v>138</v>
      </c>
      <c r="AZ303" s="4">
        <v>2025</v>
      </c>
      <c r="BA303" s="1" t="str">
        <f>IF(sum!A296="SA",sum!B296,"*")</f>
        <v>*</v>
      </c>
      <c r="BB303" s="1"/>
      <c r="BC303" s="1" t="str">
        <f>IF(sum!A296="SA",sum!E296,"*")</f>
        <v>*</v>
      </c>
    </row>
    <row r="304" spans="2:55">
      <c r="B304" s="1" t="s">
        <v>137</v>
      </c>
      <c r="C304" s="1" t="s">
        <v>138</v>
      </c>
      <c r="D304" s="1">
        <v>2025</v>
      </c>
      <c r="J304" s="1" t="s">
        <v>137</v>
      </c>
      <c r="K304" s="1" t="s">
        <v>138</v>
      </c>
      <c r="L304" s="1">
        <v>2025</v>
      </c>
      <c r="M304" s="1" t="str">
        <f>IF(sum!A297="AT",sum!B297,"*")</f>
        <v>*</v>
      </c>
      <c r="N304" s="1"/>
      <c r="O304" s="1" t="str">
        <f>IF(sum!A297="AT",sum!E297,"*")</f>
        <v>*</v>
      </c>
      <c r="R304" s="1" t="s">
        <v>137</v>
      </c>
      <c r="S304" s="1" t="s">
        <v>138</v>
      </c>
      <c r="T304" s="1">
        <v>2025</v>
      </c>
      <c r="U304" s="1" t="str">
        <f>IF(sum!A297="BC",sum!B297,"*")</f>
        <v>RTS-WaterHeat_ELE1</v>
      </c>
      <c r="V304" s="1"/>
      <c r="W304" s="1">
        <f>IF(sum!A297="BC",sum!E297,"*")</f>
        <v>7.6093849080532697E-2</v>
      </c>
      <c r="Z304" s="1" t="s">
        <v>137</v>
      </c>
      <c r="AA304" s="1" t="s">
        <v>138</v>
      </c>
      <c r="AB304" s="1">
        <v>2025</v>
      </c>
      <c r="AC304" s="1" t="str">
        <f>IF(sum!A297="MA",sum!B297,"*")</f>
        <v>*</v>
      </c>
      <c r="AD304" s="1"/>
      <c r="AE304" s="1" t="str">
        <f>IF(sum!A297="MA",sum!E297,"*")</f>
        <v>*</v>
      </c>
      <c r="AH304" s="1" t="s">
        <v>137</v>
      </c>
      <c r="AI304" s="1" t="s">
        <v>138</v>
      </c>
      <c r="AJ304" s="1">
        <v>2025</v>
      </c>
      <c r="AK304" s="1" t="str">
        <f>IF(sum!A297="ON",sum!B297,"*")</f>
        <v>*</v>
      </c>
      <c r="AL304" s="1"/>
      <c r="AM304" s="1" t="str">
        <f>IF(sum!A297="ON",sum!E297,"*")</f>
        <v>*</v>
      </c>
      <c r="AP304" s="1" t="s">
        <v>137</v>
      </c>
      <c r="AQ304" s="1" t="s">
        <v>138</v>
      </c>
      <c r="AR304" s="1">
        <v>2025</v>
      </c>
      <c r="AS304" s="1" t="str">
        <f>IF(sum!A297="QU",sum!B297,"*")</f>
        <v>*</v>
      </c>
      <c r="AT304" s="1"/>
      <c r="AU304" s="1" t="str">
        <f>IF(sum!A297="QU",sum!E297,"*")</f>
        <v>*</v>
      </c>
      <c r="AX304" s="1" t="s">
        <v>137</v>
      </c>
      <c r="AY304" s="1" t="s">
        <v>138</v>
      </c>
      <c r="AZ304" s="1">
        <v>2025</v>
      </c>
      <c r="BA304" s="1" t="str">
        <f>IF(sum!A297="SA",sum!B297,"*")</f>
        <v>*</v>
      </c>
      <c r="BB304" s="1"/>
      <c r="BC304" s="1" t="str">
        <f>IF(sum!A297="SA",sum!E297,"*")</f>
        <v>*</v>
      </c>
    </row>
    <row r="305" spans="2:55">
      <c r="B305" s="1" t="s">
        <v>137</v>
      </c>
      <c r="C305" s="1" t="s">
        <v>138</v>
      </c>
      <c r="D305" s="1">
        <v>2025</v>
      </c>
      <c r="J305" s="1" t="s">
        <v>137</v>
      </c>
      <c r="K305" s="1" t="s">
        <v>138</v>
      </c>
      <c r="L305" s="1">
        <v>2025</v>
      </c>
      <c r="M305" s="1" t="str">
        <f>IF(sum!A298="AT",sum!B298,"*")</f>
        <v>*</v>
      </c>
      <c r="N305" s="1"/>
      <c r="O305" s="1" t="str">
        <f>IF(sum!A298="AT",sum!E298,"*")</f>
        <v>*</v>
      </c>
      <c r="R305" s="1" t="s">
        <v>137</v>
      </c>
      <c r="S305" s="1" t="s">
        <v>138</v>
      </c>
      <c r="T305" s="1">
        <v>2025</v>
      </c>
      <c r="U305" s="1" t="str">
        <f>IF(sum!A298="BC",sum!B298,"*")</f>
        <v>S_CCUS_ATM</v>
      </c>
      <c r="V305" s="1"/>
      <c r="W305" s="1">
        <f>IF(sum!A298="BC",sum!E298,"*")</f>
        <v>0</v>
      </c>
      <c r="Z305" s="1" t="s">
        <v>137</v>
      </c>
      <c r="AA305" s="1" t="s">
        <v>138</v>
      </c>
      <c r="AB305" s="1">
        <v>2025</v>
      </c>
      <c r="AC305" s="1" t="str">
        <f>IF(sum!A298="MA",sum!B298,"*")</f>
        <v>*</v>
      </c>
      <c r="AD305" s="1"/>
      <c r="AE305" s="1" t="str">
        <f>IF(sum!A298="MA",sum!E298,"*")</f>
        <v>*</v>
      </c>
      <c r="AH305" s="1" t="s">
        <v>137</v>
      </c>
      <c r="AI305" s="1" t="s">
        <v>138</v>
      </c>
      <c r="AJ305" s="1">
        <v>2025</v>
      </c>
      <c r="AK305" s="1" t="str">
        <f>IF(sum!A298="ON",sum!B298,"*")</f>
        <v>*</v>
      </c>
      <c r="AL305" s="1"/>
      <c r="AM305" s="1" t="str">
        <f>IF(sum!A298="ON",sum!E298,"*")</f>
        <v>*</v>
      </c>
      <c r="AP305" s="4" t="s">
        <v>137</v>
      </c>
      <c r="AQ305" s="4" t="s">
        <v>138</v>
      </c>
      <c r="AR305" s="4">
        <v>2025</v>
      </c>
      <c r="AS305" s="1" t="str">
        <f>IF(sum!A298="QU",sum!B298,"*")</f>
        <v>*</v>
      </c>
      <c r="AT305" s="1"/>
      <c r="AU305" s="1" t="str">
        <f>IF(sum!A298="QU",sum!E298,"*")</f>
        <v>*</v>
      </c>
      <c r="AX305" s="1" t="s">
        <v>137</v>
      </c>
      <c r="AY305" s="1" t="s">
        <v>138</v>
      </c>
      <c r="AZ305" s="1">
        <v>2025</v>
      </c>
      <c r="BA305" s="1" t="str">
        <f>IF(sum!A298="SA",sum!B298,"*")</f>
        <v>*</v>
      </c>
      <c r="BB305" s="1"/>
      <c r="BC305" s="1" t="str">
        <f>IF(sum!A298="SA",sum!E298,"*")</f>
        <v>*</v>
      </c>
    </row>
    <row r="306" spans="2:55">
      <c r="B306" s="4" t="s">
        <v>137</v>
      </c>
      <c r="C306" s="4" t="s">
        <v>138</v>
      </c>
      <c r="D306" s="4">
        <v>2025</v>
      </c>
      <c r="J306" s="4" t="s">
        <v>137</v>
      </c>
      <c r="K306" s="4" t="s">
        <v>138</v>
      </c>
      <c r="L306" s="4">
        <v>2025</v>
      </c>
      <c r="M306" s="1" t="str">
        <f>IF(sum!A299="AT",sum!B299,"*")</f>
        <v>*</v>
      </c>
      <c r="N306" s="1"/>
      <c r="O306" s="1" t="str">
        <f>IF(sum!A299="AT",sum!E299,"*")</f>
        <v>*</v>
      </c>
      <c r="R306" s="4" t="s">
        <v>137</v>
      </c>
      <c r="S306" s="4" t="s">
        <v>138</v>
      </c>
      <c r="T306" s="4">
        <v>2025</v>
      </c>
      <c r="U306" s="1" t="str">
        <f>IF(sum!A299="BC",sum!B299,"*")</f>
        <v>S_CCUS_EMIS_H2U</v>
      </c>
      <c r="V306" s="1"/>
      <c r="W306" s="1">
        <f>IF(sum!A299="BC",sum!E299,"*")</f>
        <v>0</v>
      </c>
      <c r="Z306" s="4" t="s">
        <v>137</v>
      </c>
      <c r="AA306" s="4" t="s">
        <v>138</v>
      </c>
      <c r="AB306" s="4">
        <v>2025</v>
      </c>
      <c r="AC306" s="1" t="str">
        <f>IF(sum!A299="MA",sum!B299,"*")</f>
        <v>*</v>
      </c>
      <c r="AD306" s="1"/>
      <c r="AE306" s="1" t="str">
        <f>IF(sum!A299="MA",sum!E299,"*")</f>
        <v>*</v>
      </c>
      <c r="AH306" s="4" t="s">
        <v>137</v>
      </c>
      <c r="AI306" s="4" t="s">
        <v>138</v>
      </c>
      <c r="AJ306" s="4">
        <v>2025</v>
      </c>
      <c r="AK306" s="1" t="str">
        <f>IF(sum!A299="ON",sum!B299,"*")</f>
        <v>*</v>
      </c>
      <c r="AL306" s="1"/>
      <c r="AM306" s="1" t="str">
        <f>IF(sum!A299="ON",sum!E299,"*")</f>
        <v>*</v>
      </c>
      <c r="AP306" s="1" t="s">
        <v>137</v>
      </c>
      <c r="AQ306" s="1" t="s">
        <v>138</v>
      </c>
      <c r="AR306" s="1">
        <v>2025</v>
      </c>
      <c r="AS306" s="1" t="str">
        <f>IF(sum!A299="QU",sum!B299,"*")</f>
        <v>*</v>
      </c>
      <c r="AT306" s="1"/>
      <c r="AU306" s="1" t="str">
        <f>IF(sum!A299="QU",sum!E299,"*")</f>
        <v>*</v>
      </c>
      <c r="AX306" s="4" t="s">
        <v>137</v>
      </c>
      <c r="AY306" s="4" t="s">
        <v>138</v>
      </c>
      <c r="AZ306" s="4">
        <v>2025</v>
      </c>
      <c r="BA306" s="1" t="str">
        <f>IF(sum!A299="SA",sum!B299,"*")</f>
        <v>*</v>
      </c>
      <c r="BB306" s="1"/>
      <c r="BC306" s="1" t="str">
        <f>IF(sum!A299="SA",sum!E299,"*")</f>
        <v>*</v>
      </c>
    </row>
    <row r="307" spans="2:55">
      <c r="B307" s="1" t="s">
        <v>137</v>
      </c>
      <c r="C307" s="1" t="s">
        <v>138</v>
      </c>
      <c r="D307" s="1">
        <v>2025</v>
      </c>
      <c r="J307" s="1" t="s">
        <v>137</v>
      </c>
      <c r="K307" s="1" t="s">
        <v>138</v>
      </c>
      <c r="L307" s="1">
        <v>2025</v>
      </c>
      <c r="M307" s="1" t="str">
        <f>IF(sum!A300="AT",sum!B300,"*")</f>
        <v>*</v>
      </c>
      <c r="N307" s="1"/>
      <c r="O307" s="1" t="str">
        <f>IF(sum!A300="AT",sum!E300,"*")</f>
        <v>*</v>
      </c>
      <c r="R307" s="1" t="s">
        <v>137</v>
      </c>
      <c r="S307" s="1" t="s">
        <v>138</v>
      </c>
      <c r="T307" s="1">
        <v>2025</v>
      </c>
      <c r="U307" s="1" t="str">
        <f>IF(sum!A300="BC",sum!B300,"*")</f>
        <v>S_CCUS_EMISMeOH_H2</v>
      </c>
      <c r="V307" s="1"/>
      <c r="W307" s="1">
        <f>IF(sum!A300="BC",sum!E300,"*")</f>
        <v>0</v>
      </c>
      <c r="Z307" s="1" t="s">
        <v>137</v>
      </c>
      <c r="AA307" s="1" t="s">
        <v>138</v>
      </c>
      <c r="AB307" s="1">
        <v>2025</v>
      </c>
      <c r="AC307" s="1" t="str">
        <f>IF(sum!A300="MA",sum!B300,"*")</f>
        <v>*</v>
      </c>
      <c r="AD307" s="1"/>
      <c r="AE307" s="1" t="str">
        <f>IF(sum!A300="MA",sum!E300,"*")</f>
        <v>*</v>
      </c>
      <c r="AH307" s="1" t="s">
        <v>137</v>
      </c>
      <c r="AI307" s="1" t="s">
        <v>138</v>
      </c>
      <c r="AJ307" s="1">
        <v>2025</v>
      </c>
      <c r="AK307" s="1" t="str">
        <f>IF(sum!A300="ON",sum!B300,"*")</f>
        <v>*</v>
      </c>
      <c r="AL307" s="1"/>
      <c r="AM307" s="1" t="str">
        <f>IF(sum!A300="ON",sum!E300,"*")</f>
        <v>*</v>
      </c>
      <c r="AP307" s="4" t="s">
        <v>137</v>
      </c>
      <c r="AQ307" s="4" t="s">
        <v>138</v>
      </c>
      <c r="AR307" s="4">
        <v>2025</v>
      </c>
      <c r="AS307" s="1" t="str">
        <f>IF(sum!A300="QU",sum!B300,"*")</f>
        <v>*</v>
      </c>
      <c r="AT307" s="1"/>
      <c r="AU307" s="1" t="str">
        <f>IF(sum!A300="QU",sum!E300,"*")</f>
        <v>*</v>
      </c>
      <c r="AX307" s="1" t="s">
        <v>137</v>
      </c>
      <c r="AY307" s="1" t="s">
        <v>138</v>
      </c>
      <c r="AZ307" s="1">
        <v>2025</v>
      </c>
      <c r="BA307" s="1" t="str">
        <f>IF(sum!A300="SA",sum!B300,"*")</f>
        <v>*</v>
      </c>
      <c r="BB307" s="1"/>
      <c r="BC307" s="1" t="str">
        <f>IF(sum!A300="SA",sum!E300,"*")</f>
        <v>*</v>
      </c>
    </row>
    <row r="308" spans="2:55">
      <c r="B308" s="1" t="s">
        <v>137</v>
      </c>
      <c r="C308" s="1" t="s">
        <v>138</v>
      </c>
      <c r="D308" s="1">
        <v>2025</v>
      </c>
      <c r="J308" s="1" t="s">
        <v>137</v>
      </c>
      <c r="K308" s="1" t="s">
        <v>138</v>
      </c>
      <c r="L308" s="1">
        <v>2025</v>
      </c>
      <c r="M308" s="1" t="str">
        <f>IF(sum!A301="AT",sum!B301,"*")</f>
        <v>*</v>
      </c>
      <c r="N308" s="1"/>
      <c r="O308" s="1" t="str">
        <f>IF(sum!A301="AT",sum!E301,"*")</f>
        <v>*</v>
      </c>
      <c r="R308" s="1" t="s">
        <v>137</v>
      </c>
      <c r="S308" s="1" t="s">
        <v>138</v>
      </c>
      <c r="T308" s="1">
        <v>2025</v>
      </c>
      <c r="U308" s="1" t="str">
        <f>IF(sum!A301="BC",sum!B301,"*")</f>
        <v>SGASH2RC01</v>
      </c>
      <c r="V308" s="1"/>
      <c r="W308" s="1">
        <f>IF(sum!A301="BC",sum!E301,"*")</f>
        <v>0</v>
      </c>
      <c r="Z308" s="1" t="s">
        <v>137</v>
      </c>
      <c r="AA308" s="1" t="s">
        <v>138</v>
      </c>
      <c r="AB308" s="1">
        <v>2025</v>
      </c>
      <c r="AC308" s="1" t="str">
        <f>IF(sum!A301="MA",sum!B301,"*")</f>
        <v>*</v>
      </c>
      <c r="AD308" s="1"/>
      <c r="AE308" s="1" t="str">
        <f>IF(sum!A301="MA",sum!E301,"*")</f>
        <v>*</v>
      </c>
      <c r="AH308" s="1" t="s">
        <v>137</v>
      </c>
      <c r="AI308" s="1" t="s">
        <v>138</v>
      </c>
      <c r="AJ308" s="1">
        <v>2025</v>
      </c>
      <c r="AK308" s="1" t="str">
        <f>IF(sum!A301="ON",sum!B301,"*")</f>
        <v>*</v>
      </c>
      <c r="AL308" s="1"/>
      <c r="AM308" s="1" t="str">
        <f>IF(sum!A301="ON",sum!E301,"*")</f>
        <v>*</v>
      </c>
      <c r="AP308" s="1" t="s">
        <v>137</v>
      </c>
      <c r="AQ308" s="1" t="s">
        <v>138</v>
      </c>
      <c r="AR308" s="1">
        <v>2025</v>
      </c>
      <c r="AS308" s="1" t="str">
        <f>IF(sum!A301="QU",sum!B301,"*")</f>
        <v>*</v>
      </c>
      <c r="AT308" s="1"/>
      <c r="AU308" s="1" t="str">
        <f>IF(sum!A301="QU",sum!E301,"*")</f>
        <v>*</v>
      </c>
      <c r="AX308" s="1" t="s">
        <v>137</v>
      </c>
      <c r="AY308" s="1" t="s">
        <v>138</v>
      </c>
      <c r="AZ308" s="1">
        <v>2025</v>
      </c>
      <c r="BA308" s="1" t="str">
        <f>IF(sum!A301="SA",sum!B301,"*")</f>
        <v>*</v>
      </c>
      <c r="BB308" s="1"/>
      <c r="BC308" s="1" t="str">
        <f>IF(sum!A301="SA",sum!E301,"*")</f>
        <v>*</v>
      </c>
    </row>
    <row r="309" spans="2:55">
      <c r="B309" s="4" t="s">
        <v>137</v>
      </c>
      <c r="C309" s="4" t="s">
        <v>138</v>
      </c>
      <c r="D309" s="4">
        <v>2025</v>
      </c>
      <c r="J309" s="4" t="s">
        <v>137</v>
      </c>
      <c r="K309" s="4" t="s">
        <v>138</v>
      </c>
      <c r="L309" s="4">
        <v>2025</v>
      </c>
      <c r="M309" s="1" t="str">
        <f>IF(sum!A302="AT",sum!B302,"*")</f>
        <v>*</v>
      </c>
      <c r="N309" s="1"/>
      <c r="O309" s="1" t="str">
        <f>IF(sum!A302="AT",sum!E302,"*")</f>
        <v>*</v>
      </c>
      <c r="R309" s="4" t="s">
        <v>137</v>
      </c>
      <c r="S309" s="4" t="s">
        <v>138</v>
      </c>
      <c r="T309" s="4">
        <v>2025</v>
      </c>
      <c r="U309" s="1" t="str">
        <f>IF(sum!A302="BC",sum!B302,"*")</f>
        <v>SINKCCU</v>
      </c>
      <c r="V309" s="1"/>
      <c r="W309" s="1">
        <f>IF(sum!A302="BC",sum!E302,"*")</f>
        <v>0</v>
      </c>
      <c r="Z309" s="4" t="s">
        <v>137</v>
      </c>
      <c r="AA309" s="4" t="s">
        <v>138</v>
      </c>
      <c r="AB309" s="4">
        <v>2025</v>
      </c>
      <c r="AC309" s="1" t="str">
        <f>IF(sum!A302="MA",sum!B302,"*")</f>
        <v>*</v>
      </c>
      <c r="AD309" s="1"/>
      <c r="AE309" s="1" t="str">
        <f>IF(sum!A302="MA",sum!E302,"*")</f>
        <v>*</v>
      </c>
      <c r="AH309" s="4" t="s">
        <v>137</v>
      </c>
      <c r="AI309" s="4" t="s">
        <v>138</v>
      </c>
      <c r="AJ309" s="4">
        <v>2025</v>
      </c>
      <c r="AK309" s="1" t="str">
        <f>IF(sum!A302="ON",sum!B302,"*")</f>
        <v>*</v>
      </c>
      <c r="AL309" s="1"/>
      <c r="AM309" s="1" t="str">
        <f>IF(sum!A302="ON",sum!E302,"*")</f>
        <v>*</v>
      </c>
      <c r="AP309" s="4" t="s">
        <v>137</v>
      </c>
      <c r="AQ309" s="4" t="s">
        <v>138</v>
      </c>
      <c r="AR309" s="4">
        <v>2025</v>
      </c>
      <c r="AS309" s="1" t="str">
        <f>IF(sum!A302="QU",sum!B302,"*")</f>
        <v>*</v>
      </c>
      <c r="AT309" s="1"/>
      <c r="AU309" s="1" t="str">
        <f>IF(sum!A302="QU",sum!E302,"*")</f>
        <v>*</v>
      </c>
      <c r="AX309" s="4" t="s">
        <v>137</v>
      </c>
      <c r="AY309" s="4" t="s">
        <v>138</v>
      </c>
      <c r="AZ309" s="4">
        <v>2025</v>
      </c>
      <c r="BA309" s="1" t="str">
        <f>IF(sum!A302="SA",sum!B302,"*")</f>
        <v>*</v>
      </c>
      <c r="BB309" s="1"/>
      <c r="BC309" s="1" t="str">
        <f>IF(sum!A302="SA",sum!E302,"*")</f>
        <v>*</v>
      </c>
    </row>
    <row r="310" spans="2:55">
      <c r="B310" s="1" t="s">
        <v>137</v>
      </c>
      <c r="C310" s="1" t="s">
        <v>138</v>
      </c>
      <c r="D310" s="1">
        <v>2025</v>
      </c>
      <c r="J310" s="1" t="s">
        <v>137</v>
      </c>
      <c r="K310" s="1" t="s">
        <v>138</v>
      </c>
      <c r="L310" s="1">
        <v>2025</v>
      </c>
      <c r="M310" s="1" t="str">
        <f>IF(sum!A303="AT",sum!B303,"*")</f>
        <v>*</v>
      </c>
      <c r="N310" s="1"/>
      <c r="O310" s="1" t="str">
        <f>IF(sum!A303="AT",sum!E303,"*")</f>
        <v>*</v>
      </c>
      <c r="R310" s="1" t="s">
        <v>137</v>
      </c>
      <c r="S310" s="1" t="s">
        <v>138</v>
      </c>
      <c r="T310" s="1">
        <v>2025</v>
      </c>
      <c r="U310" s="1" t="str">
        <f>IF(sum!A303="BC",sum!B303,"*")</f>
        <v>SNK_DAC</v>
      </c>
      <c r="V310" s="1"/>
      <c r="W310" s="1">
        <f>IF(sum!A303="BC",sum!E303,"*")</f>
        <v>0</v>
      </c>
      <c r="Z310" s="1" t="s">
        <v>137</v>
      </c>
      <c r="AA310" s="1" t="s">
        <v>138</v>
      </c>
      <c r="AB310" s="1">
        <v>2025</v>
      </c>
      <c r="AC310" s="1" t="str">
        <f>IF(sum!A303="MA",sum!B303,"*")</f>
        <v>*</v>
      </c>
      <c r="AD310" s="1"/>
      <c r="AE310" s="1" t="str">
        <f>IF(sum!A303="MA",sum!E303,"*")</f>
        <v>*</v>
      </c>
      <c r="AH310" s="1" t="s">
        <v>137</v>
      </c>
      <c r="AI310" s="1" t="s">
        <v>138</v>
      </c>
      <c r="AJ310" s="1">
        <v>2025</v>
      </c>
      <c r="AK310" s="1" t="str">
        <f>IF(sum!A303="ON",sum!B303,"*")</f>
        <v>*</v>
      </c>
      <c r="AL310" s="1"/>
      <c r="AM310" s="1" t="str">
        <f>IF(sum!A303="ON",sum!E303,"*")</f>
        <v>*</v>
      </c>
      <c r="AP310" s="1" t="s">
        <v>137</v>
      </c>
      <c r="AQ310" s="1" t="s">
        <v>138</v>
      </c>
      <c r="AR310" s="1">
        <v>2025</v>
      </c>
      <c r="AS310" s="1" t="str">
        <f>IF(sum!A303="QU",sum!B303,"*")</f>
        <v>*</v>
      </c>
      <c r="AT310" s="1"/>
      <c r="AU310" s="1" t="str">
        <f>IF(sum!A303="QU",sum!E303,"*")</f>
        <v>*</v>
      </c>
      <c r="AX310" s="1" t="s">
        <v>137</v>
      </c>
      <c r="AY310" s="1" t="s">
        <v>138</v>
      </c>
      <c r="AZ310" s="1">
        <v>2025</v>
      </c>
      <c r="BA310" s="1" t="str">
        <f>IF(sum!A303="SA",sum!B303,"*")</f>
        <v>*</v>
      </c>
      <c r="BB310" s="1"/>
      <c r="BC310" s="1" t="str">
        <f>IF(sum!A303="SA",sum!E303,"*")</f>
        <v>*</v>
      </c>
    </row>
    <row r="311" spans="2:55">
      <c r="B311" s="1" t="s">
        <v>137</v>
      </c>
      <c r="C311" s="1" t="s">
        <v>138</v>
      </c>
      <c r="D311" s="1">
        <v>2025</v>
      </c>
      <c r="J311" s="1" t="s">
        <v>137</v>
      </c>
      <c r="K311" s="1" t="s">
        <v>138</v>
      </c>
      <c r="L311" s="1">
        <v>2025</v>
      </c>
      <c r="M311" s="1" t="str">
        <f>IF(sum!A304="AT",sum!B304,"*")</f>
        <v>*</v>
      </c>
      <c r="N311" s="1"/>
      <c r="O311" s="1" t="str">
        <f>IF(sum!A304="AT",sum!E304,"*")</f>
        <v>*</v>
      </c>
      <c r="R311" s="1" t="s">
        <v>137</v>
      </c>
      <c r="S311" s="1" t="s">
        <v>138</v>
      </c>
      <c r="T311" s="1">
        <v>2025</v>
      </c>
      <c r="U311" s="1" t="str">
        <f>IF(sum!A304="BC",sum!B304,"*")</f>
        <v>TB_ELC_AL_BC_01</v>
      </c>
      <c r="V311" s="1"/>
      <c r="W311" s="1">
        <f>IF(sum!A304="BC",sum!E304,"*")</f>
        <v>32.253950012651003</v>
      </c>
      <c r="Z311" s="1" t="s">
        <v>137</v>
      </c>
      <c r="AA311" s="1" t="s">
        <v>138</v>
      </c>
      <c r="AB311" s="1">
        <v>2025</v>
      </c>
      <c r="AC311" s="1" t="str">
        <f>IF(sum!A304="MA",sum!B304,"*")</f>
        <v>*</v>
      </c>
      <c r="AD311" s="1"/>
      <c r="AE311" s="1" t="str">
        <f>IF(sum!A304="MA",sum!E304,"*")</f>
        <v>*</v>
      </c>
      <c r="AH311" s="1" t="s">
        <v>137</v>
      </c>
      <c r="AI311" s="1" t="s">
        <v>138</v>
      </c>
      <c r="AJ311" s="1">
        <v>2025</v>
      </c>
      <c r="AK311" s="1" t="str">
        <f>IF(sum!A304="ON",sum!B304,"*")</f>
        <v>*</v>
      </c>
      <c r="AL311" s="1"/>
      <c r="AM311" s="1" t="str">
        <f>IF(sum!A304="ON",sum!E304,"*")</f>
        <v>*</v>
      </c>
      <c r="AP311" s="4" t="s">
        <v>137</v>
      </c>
      <c r="AQ311" s="4" t="s">
        <v>138</v>
      </c>
      <c r="AR311" s="4">
        <v>2025</v>
      </c>
      <c r="AS311" s="1" t="str">
        <f>IF(sum!A304="QU",sum!B304,"*")</f>
        <v>*</v>
      </c>
      <c r="AT311" s="1"/>
      <c r="AU311" s="1" t="str">
        <f>IF(sum!A304="QU",sum!E304,"*")</f>
        <v>*</v>
      </c>
      <c r="AX311" s="1" t="s">
        <v>137</v>
      </c>
      <c r="AY311" s="1" t="s">
        <v>138</v>
      </c>
      <c r="AZ311" s="1">
        <v>2025</v>
      </c>
      <c r="BA311" s="1" t="str">
        <f>IF(sum!A304="SA",sum!B304,"*")</f>
        <v>*</v>
      </c>
      <c r="BB311" s="1"/>
      <c r="BC311" s="1" t="str">
        <f>IF(sum!A304="SA",sum!E304,"*")</f>
        <v>*</v>
      </c>
    </row>
    <row r="312" spans="2:55">
      <c r="B312" s="4" t="s">
        <v>137</v>
      </c>
      <c r="C312" s="4" t="s">
        <v>138</v>
      </c>
      <c r="D312" s="4">
        <v>2025</v>
      </c>
      <c r="J312" s="4" t="s">
        <v>137</v>
      </c>
      <c r="K312" s="4" t="s">
        <v>138</v>
      </c>
      <c r="L312" s="4">
        <v>2025</v>
      </c>
      <c r="M312" s="1" t="str">
        <f>IF(sum!A305="AT",sum!B305,"*")</f>
        <v>*</v>
      </c>
      <c r="N312" s="1"/>
      <c r="O312" s="1" t="str">
        <f>IF(sum!A305="AT",sum!E305,"*")</f>
        <v>*</v>
      </c>
      <c r="R312" s="4" t="s">
        <v>137</v>
      </c>
      <c r="S312" s="4" t="s">
        <v>138</v>
      </c>
      <c r="T312" s="4">
        <v>2025</v>
      </c>
      <c r="U312" s="1" t="str">
        <f>IF(sum!A305="BC",sum!B305,"*")</f>
        <v>TRA_Bus_IC_GSL1</v>
      </c>
      <c r="V312" s="1"/>
      <c r="W312" s="1">
        <f>IF(sum!A305="BC",sum!E305,"*")</f>
        <v>5.4</v>
      </c>
      <c r="Z312" s="4" t="s">
        <v>137</v>
      </c>
      <c r="AA312" s="4" t="s">
        <v>138</v>
      </c>
      <c r="AB312" s="4">
        <v>2025</v>
      </c>
      <c r="AC312" s="1" t="str">
        <f>IF(sum!A305="MA",sum!B305,"*")</f>
        <v>*</v>
      </c>
      <c r="AD312" s="1"/>
      <c r="AE312" s="1" t="str">
        <f>IF(sum!A305="MA",sum!E305,"*")</f>
        <v>*</v>
      </c>
      <c r="AH312" s="4" t="s">
        <v>137</v>
      </c>
      <c r="AI312" s="4" t="s">
        <v>138</v>
      </c>
      <c r="AJ312" s="4">
        <v>2025</v>
      </c>
      <c r="AK312" s="1" t="str">
        <f>IF(sum!A305="ON",sum!B305,"*")</f>
        <v>*</v>
      </c>
      <c r="AL312" s="1"/>
      <c r="AM312" s="1" t="str">
        <f>IF(sum!A305="ON",sum!E305,"*")</f>
        <v>*</v>
      </c>
      <c r="AP312" s="1" t="s">
        <v>137</v>
      </c>
      <c r="AQ312" s="1" t="s">
        <v>138</v>
      </c>
      <c r="AR312" s="1">
        <v>2025</v>
      </c>
      <c r="AS312" s="1" t="str">
        <f>IF(sum!A305="QU",sum!B305,"*")</f>
        <v>*</v>
      </c>
      <c r="AT312" s="1"/>
      <c r="AU312" s="1" t="str">
        <f>IF(sum!A305="QU",sum!E305,"*")</f>
        <v>*</v>
      </c>
      <c r="AX312" s="4" t="s">
        <v>137</v>
      </c>
      <c r="AY312" s="4" t="s">
        <v>138</v>
      </c>
      <c r="AZ312" s="4">
        <v>2025</v>
      </c>
      <c r="BA312" s="1" t="str">
        <f>IF(sum!A305="SA",sum!B305,"*")</f>
        <v>*</v>
      </c>
      <c r="BB312" s="1"/>
      <c r="BC312" s="1" t="str">
        <f>IF(sum!A305="SA",sum!E305,"*")</f>
        <v>*</v>
      </c>
    </row>
    <row r="313" spans="2:55">
      <c r="B313" s="1" t="s">
        <v>137</v>
      </c>
      <c r="C313" s="1" t="s">
        <v>138</v>
      </c>
      <c r="D313" s="1">
        <v>2025</v>
      </c>
      <c r="J313" s="1" t="s">
        <v>137</v>
      </c>
      <c r="K313" s="1" t="s">
        <v>138</v>
      </c>
      <c r="L313" s="1">
        <v>2025</v>
      </c>
      <c r="M313" s="1" t="str">
        <f>IF(sum!A306="AT",sum!B306,"*")</f>
        <v>*</v>
      </c>
      <c r="N313" s="1"/>
      <c r="O313" s="1" t="str">
        <f>IF(sum!A306="AT",sum!E306,"*")</f>
        <v>*</v>
      </c>
      <c r="R313" s="1" t="s">
        <v>137</v>
      </c>
      <c r="S313" s="1" t="s">
        <v>138</v>
      </c>
      <c r="T313" s="1">
        <v>2025</v>
      </c>
      <c r="U313" s="1" t="str">
        <f>IF(sum!A306="BC",sum!B306,"*")</f>
        <v>TRA_Car_BEV01</v>
      </c>
      <c r="V313" s="1"/>
      <c r="W313" s="1">
        <f>IF(sum!A306="BC",sum!E306,"*")</f>
        <v>0</v>
      </c>
      <c r="Z313" s="1" t="s">
        <v>137</v>
      </c>
      <c r="AA313" s="1" t="s">
        <v>138</v>
      </c>
      <c r="AB313" s="1">
        <v>2025</v>
      </c>
      <c r="AC313" s="1" t="str">
        <f>IF(sum!A306="MA",sum!B306,"*")</f>
        <v>*</v>
      </c>
      <c r="AD313" s="1"/>
      <c r="AE313" s="1" t="str">
        <f>IF(sum!A306="MA",sum!E306,"*")</f>
        <v>*</v>
      </c>
      <c r="AH313" s="1" t="s">
        <v>137</v>
      </c>
      <c r="AI313" s="1" t="s">
        <v>138</v>
      </c>
      <c r="AJ313" s="1">
        <v>2025</v>
      </c>
      <c r="AK313" s="1" t="str">
        <f>IF(sum!A306="ON",sum!B306,"*")</f>
        <v>*</v>
      </c>
      <c r="AL313" s="1"/>
      <c r="AM313" s="1" t="str">
        <f>IF(sum!A306="ON",sum!E306,"*")</f>
        <v>*</v>
      </c>
      <c r="AP313" s="4" t="s">
        <v>137</v>
      </c>
      <c r="AQ313" s="4" t="s">
        <v>138</v>
      </c>
      <c r="AR313" s="4">
        <v>2025</v>
      </c>
      <c r="AS313" s="1" t="str">
        <f>IF(sum!A306="QU",sum!B306,"*")</f>
        <v>*</v>
      </c>
      <c r="AT313" s="1"/>
      <c r="AU313" s="1" t="str">
        <f>IF(sum!A306="QU",sum!E306,"*")</f>
        <v>*</v>
      </c>
      <c r="AX313" s="1" t="s">
        <v>137</v>
      </c>
      <c r="AY313" s="1" t="s">
        <v>138</v>
      </c>
      <c r="AZ313" s="1">
        <v>2025</v>
      </c>
      <c r="BA313" s="1" t="str">
        <f>IF(sum!A306="SA",sum!B306,"*")</f>
        <v>*</v>
      </c>
      <c r="BB313" s="1"/>
      <c r="BC313" s="1" t="str">
        <f>IF(sum!A306="SA",sum!E306,"*")</f>
        <v>*</v>
      </c>
    </row>
    <row r="314" spans="2:55">
      <c r="B314" s="1" t="s">
        <v>137</v>
      </c>
      <c r="C314" s="1" t="s">
        <v>138</v>
      </c>
      <c r="D314" s="1">
        <v>2025</v>
      </c>
      <c r="J314" s="1" t="s">
        <v>137</v>
      </c>
      <c r="K314" s="1" t="s">
        <v>138</v>
      </c>
      <c r="L314" s="1">
        <v>2025</v>
      </c>
      <c r="M314" s="1" t="str">
        <f>IF(sum!A307="AT",sum!B307,"*")</f>
        <v>*</v>
      </c>
      <c r="N314" s="1"/>
      <c r="O314" s="1" t="str">
        <f>IF(sum!A307="AT",sum!E307,"*")</f>
        <v>*</v>
      </c>
      <c r="R314" s="1" t="s">
        <v>137</v>
      </c>
      <c r="S314" s="1" t="s">
        <v>138</v>
      </c>
      <c r="T314" s="1">
        <v>2025</v>
      </c>
      <c r="U314" s="1" t="str">
        <f>IF(sum!A307="BC",sum!B307,"*")</f>
        <v>TRA_Car_GSL1</v>
      </c>
      <c r="V314" s="1"/>
      <c r="W314" s="1">
        <f>IF(sum!A307="BC",sum!E307,"*")</f>
        <v>561.68686929570504</v>
      </c>
      <c r="Z314" s="1" t="s">
        <v>137</v>
      </c>
      <c r="AA314" s="1" t="s">
        <v>138</v>
      </c>
      <c r="AB314" s="1">
        <v>2025</v>
      </c>
      <c r="AC314" s="1" t="str">
        <f>IF(sum!A307="MA",sum!B307,"*")</f>
        <v>*</v>
      </c>
      <c r="AD314" s="1"/>
      <c r="AE314" s="1" t="str">
        <f>IF(sum!A307="MA",sum!E307,"*")</f>
        <v>*</v>
      </c>
      <c r="AH314" s="1" t="s">
        <v>137</v>
      </c>
      <c r="AI314" s="1" t="s">
        <v>138</v>
      </c>
      <c r="AJ314" s="1">
        <v>2025</v>
      </c>
      <c r="AK314" s="1" t="str">
        <f>IF(sum!A307="ON",sum!B307,"*")</f>
        <v>*</v>
      </c>
      <c r="AL314" s="1"/>
      <c r="AM314" s="1" t="str">
        <f>IF(sum!A307="ON",sum!E307,"*")</f>
        <v>*</v>
      </c>
      <c r="AP314" s="1" t="s">
        <v>137</v>
      </c>
      <c r="AQ314" s="1" t="s">
        <v>138</v>
      </c>
      <c r="AR314" s="1">
        <v>2025</v>
      </c>
      <c r="AS314" s="1" t="str">
        <f>IF(sum!A307="QU",sum!B307,"*")</f>
        <v>*</v>
      </c>
      <c r="AT314" s="1"/>
      <c r="AU314" s="1" t="str">
        <f>IF(sum!A307="QU",sum!E307,"*")</f>
        <v>*</v>
      </c>
      <c r="AX314" s="1" t="s">
        <v>137</v>
      </c>
      <c r="AY314" s="1" t="s">
        <v>138</v>
      </c>
      <c r="AZ314" s="1">
        <v>2025</v>
      </c>
      <c r="BA314" s="1" t="str">
        <f>IF(sum!A307="SA",sum!B307,"*")</f>
        <v>*</v>
      </c>
      <c r="BB314" s="1"/>
      <c r="BC314" s="1" t="str">
        <f>IF(sum!A307="SA",sum!E307,"*")</f>
        <v>*</v>
      </c>
    </row>
    <row r="315" spans="2:55">
      <c r="B315" s="4" t="s">
        <v>137</v>
      </c>
      <c r="C315" s="4" t="s">
        <v>138</v>
      </c>
      <c r="D315" s="4">
        <v>2025</v>
      </c>
      <c r="J315" s="4" t="s">
        <v>137</v>
      </c>
      <c r="K315" s="4" t="s">
        <v>138</v>
      </c>
      <c r="L315" s="4">
        <v>2025</v>
      </c>
      <c r="M315" s="1" t="str">
        <f>IF(sum!A308="AT",sum!B308,"*")</f>
        <v>*</v>
      </c>
      <c r="N315" s="1"/>
      <c r="O315" s="1" t="str">
        <f>IF(sum!A308="AT",sum!E308,"*")</f>
        <v>*</v>
      </c>
      <c r="R315" s="4" t="s">
        <v>137</v>
      </c>
      <c r="S315" s="4" t="s">
        <v>138</v>
      </c>
      <c r="T315" s="4">
        <v>2025</v>
      </c>
      <c r="U315" s="1" t="str">
        <f>IF(sum!A308="BC",sum!B308,"*")</f>
        <v>TRA_Mot_ELC1</v>
      </c>
      <c r="V315" s="1"/>
      <c r="W315" s="1">
        <f>IF(sum!A308="BC",sum!E308,"*")</f>
        <v>25.6666666666667</v>
      </c>
      <c r="Z315" s="4" t="s">
        <v>137</v>
      </c>
      <c r="AA315" s="4" t="s">
        <v>138</v>
      </c>
      <c r="AB315" s="4">
        <v>2025</v>
      </c>
      <c r="AC315" s="1" t="str">
        <f>IF(sum!A308="MA",sum!B308,"*")</f>
        <v>*</v>
      </c>
      <c r="AD315" s="1"/>
      <c r="AE315" s="1" t="str">
        <f>IF(sum!A308="MA",sum!E308,"*")</f>
        <v>*</v>
      </c>
      <c r="AH315" s="4" t="s">
        <v>137</v>
      </c>
      <c r="AI315" s="4" t="s">
        <v>138</v>
      </c>
      <c r="AJ315" s="4">
        <v>2025</v>
      </c>
      <c r="AK315" s="1" t="str">
        <f>IF(sum!A308="ON",sum!B308,"*")</f>
        <v>*</v>
      </c>
      <c r="AL315" s="1"/>
      <c r="AM315" s="1" t="str">
        <f>IF(sum!A308="ON",sum!E308,"*")</f>
        <v>*</v>
      </c>
      <c r="AP315" s="4" t="s">
        <v>137</v>
      </c>
      <c r="AQ315" s="4" t="s">
        <v>138</v>
      </c>
      <c r="AR315" s="4">
        <v>2025</v>
      </c>
      <c r="AS315" s="1" t="str">
        <f>IF(sum!A308="QU",sum!B308,"*")</f>
        <v>*</v>
      </c>
      <c r="AT315" s="1"/>
      <c r="AU315" s="1" t="str">
        <f>IF(sum!A308="QU",sum!E308,"*")</f>
        <v>*</v>
      </c>
      <c r="AX315" s="4" t="s">
        <v>137</v>
      </c>
      <c r="AY315" s="4" t="s">
        <v>138</v>
      </c>
      <c r="AZ315" s="4">
        <v>2025</v>
      </c>
      <c r="BA315" s="1" t="str">
        <f>IF(sum!A308="SA",sum!B308,"*")</f>
        <v>*</v>
      </c>
      <c r="BB315" s="1"/>
      <c r="BC315" s="1" t="str">
        <f>IF(sum!A308="SA",sum!E308,"*")</f>
        <v>*</v>
      </c>
    </row>
    <row r="316" spans="2:55">
      <c r="B316" s="1" t="s">
        <v>137</v>
      </c>
      <c r="C316" s="1" t="s">
        <v>138</v>
      </c>
      <c r="D316" s="1">
        <v>2025</v>
      </c>
      <c r="J316" s="1" t="s">
        <v>137</v>
      </c>
      <c r="K316" s="1" t="s">
        <v>138</v>
      </c>
      <c r="L316" s="1">
        <v>2025</v>
      </c>
      <c r="M316" s="1" t="str">
        <f>IF(sum!A309="AT",sum!B309,"*")</f>
        <v>*</v>
      </c>
      <c r="N316" s="1"/>
      <c r="O316" s="1" t="str">
        <f>IF(sum!A309="AT",sum!E309,"*")</f>
        <v>*</v>
      </c>
      <c r="R316" s="1" t="s">
        <v>137</v>
      </c>
      <c r="S316" s="1" t="s">
        <v>138</v>
      </c>
      <c r="T316" s="1">
        <v>2025</v>
      </c>
      <c r="U316" s="1" t="str">
        <f>IF(sum!A309="BC",sum!B309,"*")</f>
        <v>TRA_Rai_Frt-ELC01</v>
      </c>
      <c r="V316" s="1"/>
      <c r="W316" s="1">
        <f>IF(sum!A309="BC",sum!E309,"*")</f>
        <v>0</v>
      </c>
      <c r="Z316" s="1" t="s">
        <v>137</v>
      </c>
      <c r="AA316" s="1" t="s">
        <v>138</v>
      </c>
      <c r="AB316" s="1">
        <v>2025</v>
      </c>
      <c r="AC316" s="1" t="str">
        <f>IF(sum!A309="MA",sum!B309,"*")</f>
        <v>*</v>
      </c>
      <c r="AD316" s="1"/>
      <c r="AE316" s="1" t="str">
        <f>IF(sum!A309="MA",sum!E309,"*")</f>
        <v>*</v>
      </c>
      <c r="AH316" s="1" t="s">
        <v>137</v>
      </c>
      <c r="AI316" s="1" t="s">
        <v>138</v>
      </c>
      <c r="AJ316" s="1">
        <v>2025</v>
      </c>
      <c r="AK316" s="1" t="str">
        <f>IF(sum!A309="ON",sum!B309,"*")</f>
        <v>*</v>
      </c>
      <c r="AL316" s="1"/>
      <c r="AM316" s="1" t="str">
        <f>IF(sum!A309="ON",sum!E309,"*")</f>
        <v>*</v>
      </c>
      <c r="AP316" s="1" t="s">
        <v>137</v>
      </c>
      <c r="AQ316" s="1" t="s">
        <v>138</v>
      </c>
      <c r="AR316" s="1">
        <v>2025</v>
      </c>
      <c r="AS316" s="1" t="str">
        <f>IF(sum!A309="QU",sum!B309,"*")</f>
        <v>*</v>
      </c>
      <c r="AT316" s="1"/>
      <c r="AU316" s="1" t="str">
        <f>IF(sum!A309="QU",sum!E309,"*")</f>
        <v>*</v>
      </c>
      <c r="AX316" s="1" t="s">
        <v>137</v>
      </c>
      <c r="AY316" s="1" t="s">
        <v>138</v>
      </c>
      <c r="AZ316" s="1">
        <v>2025</v>
      </c>
      <c r="BA316" s="1" t="str">
        <f>IF(sum!A309="SA",sum!B309,"*")</f>
        <v>*</v>
      </c>
      <c r="BB316" s="1"/>
      <c r="BC316" s="1" t="str">
        <f>IF(sum!A309="SA",sum!E309,"*")</f>
        <v>*</v>
      </c>
    </row>
    <row r="317" spans="2:55">
      <c r="B317" s="1" t="s">
        <v>137</v>
      </c>
      <c r="C317" s="1" t="s">
        <v>138</v>
      </c>
      <c r="D317" s="1">
        <v>2025</v>
      </c>
      <c r="J317" s="1" t="s">
        <v>137</v>
      </c>
      <c r="K317" s="1" t="s">
        <v>138</v>
      </c>
      <c r="L317" s="1">
        <v>2025</v>
      </c>
      <c r="M317" s="1" t="str">
        <f>IF(sum!A310="AT",sum!B310,"*")</f>
        <v>*</v>
      </c>
      <c r="N317" s="1"/>
      <c r="O317" s="1" t="str">
        <f>IF(sum!A310="AT",sum!E310,"*")</f>
        <v>*</v>
      </c>
      <c r="R317" s="1" t="s">
        <v>137</v>
      </c>
      <c r="S317" s="1" t="s">
        <v>138</v>
      </c>
      <c r="T317" s="1">
        <v>2025</v>
      </c>
      <c r="U317" s="1" t="str">
        <f>IF(sum!A310="BC",sum!B310,"*")</f>
        <v>TRA_Rai_Pas-ELC01</v>
      </c>
      <c r="V317" s="1"/>
      <c r="W317" s="1">
        <f>IF(sum!A310="BC",sum!E310,"*")</f>
        <v>0</v>
      </c>
      <c r="Z317" s="1" t="s">
        <v>137</v>
      </c>
      <c r="AA317" s="1" t="s">
        <v>138</v>
      </c>
      <c r="AB317" s="1">
        <v>2025</v>
      </c>
      <c r="AC317" s="1" t="str">
        <f>IF(sum!A310="MA",sum!B310,"*")</f>
        <v>*</v>
      </c>
      <c r="AD317" s="1"/>
      <c r="AE317" s="1" t="str">
        <f>IF(sum!A310="MA",sum!E310,"*")</f>
        <v>*</v>
      </c>
      <c r="AH317" s="1" t="s">
        <v>137</v>
      </c>
      <c r="AI317" s="1" t="s">
        <v>138</v>
      </c>
      <c r="AJ317" s="1">
        <v>2025</v>
      </c>
      <c r="AK317" s="1" t="str">
        <f>IF(sum!A310="ON",sum!B310,"*")</f>
        <v>*</v>
      </c>
      <c r="AL317" s="1"/>
      <c r="AM317" s="1" t="str">
        <f>IF(sum!A310="ON",sum!E310,"*")</f>
        <v>*</v>
      </c>
      <c r="AP317" s="4" t="s">
        <v>137</v>
      </c>
      <c r="AQ317" s="4" t="s">
        <v>138</v>
      </c>
      <c r="AR317" s="4">
        <v>2025</v>
      </c>
      <c r="AS317" s="1" t="str">
        <f>IF(sum!A310="QU",sum!B310,"*")</f>
        <v>*</v>
      </c>
      <c r="AT317" s="1"/>
      <c r="AU317" s="1" t="str">
        <f>IF(sum!A310="QU",sum!E310,"*")</f>
        <v>*</v>
      </c>
      <c r="AX317" s="1" t="s">
        <v>137</v>
      </c>
      <c r="AY317" s="1" t="s">
        <v>138</v>
      </c>
      <c r="AZ317" s="1">
        <v>2025</v>
      </c>
      <c r="BA317" s="1" t="str">
        <f>IF(sum!A310="SA",sum!B310,"*")</f>
        <v>*</v>
      </c>
      <c r="BB317" s="1"/>
      <c r="BC317" s="1" t="str">
        <f>IF(sum!A310="SA",sum!E310,"*")</f>
        <v>*</v>
      </c>
    </row>
    <row r="318" spans="2:55">
      <c r="B318" s="4" t="s">
        <v>137</v>
      </c>
      <c r="C318" s="4" t="s">
        <v>138</v>
      </c>
      <c r="D318" s="4">
        <v>2025</v>
      </c>
      <c r="J318" s="4" t="s">
        <v>137</v>
      </c>
      <c r="K318" s="4" t="s">
        <v>138</v>
      </c>
      <c r="L318" s="4">
        <v>2025</v>
      </c>
      <c r="M318" s="1" t="str">
        <f>IF(sum!A311="AT",sum!B311,"*")</f>
        <v>*</v>
      </c>
      <c r="N318" s="1"/>
      <c r="O318" s="1" t="str">
        <f>IF(sum!A311="AT",sum!E311,"*")</f>
        <v>*</v>
      </c>
      <c r="R318" s="4" t="s">
        <v>137</v>
      </c>
      <c r="S318" s="4" t="s">
        <v>138</v>
      </c>
      <c r="T318" s="4">
        <v>2025</v>
      </c>
      <c r="U318" s="1" t="str">
        <f>IF(sum!A311="BC",sum!B311,"*")</f>
        <v>TRA_Tru_BEV01</v>
      </c>
      <c r="V318" s="1"/>
      <c r="W318" s="1">
        <f>IF(sum!A311="BC",sum!E311,"*")</f>
        <v>0</v>
      </c>
      <c r="Z318" s="4" t="s">
        <v>137</v>
      </c>
      <c r="AA318" s="4" t="s">
        <v>138</v>
      </c>
      <c r="AB318" s="4">
        <v>2025</v>
      </c>
      <c r="AC318" s="1" t="str">
        <f>IF(sum!A311="MA",sum!B311,"*")</f>
        <v>*</v>
      </c>
      <c r="AD318" s="1"/>
      <c r="AE318" s="1" t="str">
        <f>IF(sum!A311="MA",sum!E311,"*")</f>
        <v>*</v>
      </c>
      <c r="AH318" s="4" t="s">
        <v>137</v>
      </c>
      <c r="AI318" s="4" t="s">
        <v>138</v>
      </c>
      <c r="AJ318" s="4">
        <v>2025</v>
      </c>
      <c r="AK318" s="1" t="str">
        <f>IF(sum!A311="ON",sum!B311,"*")</f>
        <v>*</v>
      </c>
      <c r="AL318" s="1"/>
      <c r="AM318" s="1" t="str">
        <f>IF(sum!A311="ON",sum!E311,"*")</f>
        <v>*</v>
      </c>
      <c r="AP318" s="1" t="s">
        <v>137</v>
      </c>
      <c r="AQ318" s="1" t="s">
        <v>138</v>
      </c>
      <c r="AR318" s="1">
        <v>2025</v>
      </c>
      <c r="AS318" s="1" t="str">
        <f>IF(sum!A311="QU",sum!B311,"*")</f>
        <v>*</v>
      </c>
      <c r="AT318" s="1"/>
      <c r="AU318" s="1" t="str">
        <f>IF(sum!A311="QU",sum!E311,"*")</f>
        <v>*</v>
      </c>
      <c r="AX318" s="4" t="s">
        <v>137</v>
      </c>
      <c r="AY318" s="4" t="s">
        <v>138</v>
      </c>
      <c r="AZ318" s="4">
        <v>2025</v>
      </c>
      <c r="BA318" s="1" t="str">
        <f>IF(sum!A311="SA",sum!B311,"*")</f>
        <v>*</v>
      </c>
      <c r="BB318" s="1"/>
      <c r="BC318" s="1" t="str">
        <f>IF(sum!A311="SA",sum!E311,"*")</f>
        <v>*</v>
      </c>
    </row>
    <row r="319" spans="2:55">
      <c r="B319" s="1" t="s">
        <v>137</v>
      </c>
      <c r="C319" s="1" t="s">
        <v>138</v>
      </c>
      <c r="D319" s="1">
        <v>2025</v>
      </c>
      <c r="J319" s="1" t="s">
        <v>137</v>
      </c>
      <c r="K319" s="1" t="s">
        <v>138</v>
      </c>
      <c r="L319" s="1">
        <v>2025</v>
      </c>
      <c r="M319" s="1" t="str">
        <f>IF(sum!A312="AT",sum!B312,"*")</f>
        <v>*</v>
      </c>
      <c r="N319" s="1"/>
      <c r="O319" s="1" t="str">
        <f>IF(sum!A312="AT",sum!E312,"*")</f>
        <v>*</v>
      </c>
      <c r="R319" s="1" t="s">
        <v>137</v>
      </c>
      <c r="S319" s="1" t="s">
        <v>138</v>
      </c>
      <c r="T319" s="1">
        <v>2025</v>
      </c>
      <c r="U319" s="1" t="str">
        <f>IF(sum!A312="BC",sum!B312,"*")</f>
        <v>TRA_Tru_HT_DST1</v>
      </c>
      <c r="V319" s="1"/>
      <c r="W319" s="1">
        <f>IF(sum!A312="BC",sum!E312,"*")</f>
        <v>44.652524163109298</v>
      </c>
      <c r="Z319" s="1" t="s">
        <v>137</v>
      </c>
      <c r="AA319" s="1" t="s">
        <v>138</v>
      </c>
      <c r="AB319" s="1">
        <v>2025</v>
      </c>
      <c r="AC319" s="1" t="str">
        <f>IF(sum!A312="MA",sum!B312,"*")</f>
        <v>*</v>
      </c>
      <c r="AD319" s="1"/>
      <c r="AE319" s="1" t="str">
        <f>IF(sum!A312="MA",sum!E312,"*")</f>
        <v>*</v>
      </c>
      <c r="AH319" s="1" t="s">
        <v>137</v>
      </c>
      <c r="AI319" s="1" t="s">
        <v>138</v>
      </c>
      <c r="AJ319" s="1">
        <v>2025</v>
      </c>
      <c r="AK319" s="1" t="str">
        <f>IF(sum!A312="ON",sum!B312,"*")</f>
        <v>*</v>
      </c>
      <c r="AL319" s="1"/>
      <c r="AM319" s="1" t="str">
        <f>IF(sum!A312="ON",sum!E312,"*")</f>
        <v>*</v>
      </c>
      <c r="AP319" s="4" t="s">
        <v>137</v>
      </c>
      <c r="AQ319" s="4" t="s">
        <v>138</v>
      </c>
      <c r="AR319" s="4">
        <v>2025</v>
      </c>
      <c r="AS319" s="1" t="str">
        <f>IF(sum!A312="QU",sum!B312,"*")</f>
        <v>*</v>
      </c>
      <c r="AT319" s="1"/>
      <c r="AU319" s="1" t="str">
        <f>IF(sum!A312="QU",sum!E312,"*")</f>
        <v>*</v>
      </c>
      <c r="AX319" s="1" t="s">
        <v>137</v>
      </c>
      <c r="AY319" s="1" t="s">
        <v>138</v>
      </c>
      <c r="AZ319" s="1">
        <v>2025</v>
      </c>
      <c r="BA319" s="1" t="str">
        <f>IF(sum!A312="SA",sum!B312,"*")</f>
        <v>*</v>
      </c>
      <c r="BB319" s="1"/>
      <c r="BC319" s="1" t="str">
        <f>IF(sum!A312="SA",sum!E312,"*")</f>
        <v>*</v>
      </c>
    </row>
    <row r="320" spans="2:55">
      <c r="B320" s="1" t="s">
        <v>137</v>
      </c>
      <c r="C320" s="1" t="s">
        <v>138</v>
      </c>
      <c r="D320" s="1">
        <v>2025</v>
      </c>
      <c r="J320" s="1" t="s">
        <v>137</v>
      </c>
      <c r="K320" s="1" t="s">
        <v>138</v>
      </c>
      <c r="L320" s="1">
        <v>2025</v>
      </c>
      <c r="M320" s="1" t="str">
        <f>IF(sum!A313="AT",sum!B313,"*")</f>
        <v>*</v>
      </c>
      <c r="N320" s="1"/>
      <c r="O320" s="1" t="str">
        <f>IF(sum!A313="AT",sum!E313,"*")</f>
        <v>*</v>
      </c>
      <c r="R320" s="1" t="s">
        <v>137</v>
      </c>
      <c r="S320" s="1" t="s">
        <v>138</v>
      </c>
      <c r="T320" s="1">
        <v>2025</v>
      </c>
      <c r="U320" s="1" t="str">
        <f>IF(sum!A313="BC",sum!B313,"*")</f>
        <v>TU_OILCRD_SA_BC_01</v>
      </c>
      <c r="V320" s="1"/>
      <c r="W320" s="1">
        <f>IF(sum!A313="BC",sum!E313,"*")</f>
        <v>0</v>
      </c>
      <c r="Z320" s="1" t="s">
        <v>137</v>
      </c>
      <c r="AA320" s="1" t="s">
        <v>138</v>
      </c>
      <c r="AB320" s="1">
        <v>2025</v>
      </c>
      <c r="AC320" s="1" t="str">
        <f>IF(sum!A313="MA",sum!B313,"*")</f>
        <v>*</v>
      </c>
      <c r="AD320" s="1"/>
      <c r="AE320" s="1" t="str">
        <f>IF(sum!A313="MA",sum!E313,"*")</f>
        <v>*</v>
      </c>
      <c r="AH320" s="1" t="s">
        <v>137</v>
      </c>
      <c r="AI320" s="1" t="s">
        <v>138</v>
      </c>
      <c r="AJ320" s="1">
        <v>2025</v>
      </c>
      <c r="AK320" s="1" t="str">
        <f>IF(sum!A313="ON",sum!B313,"*")</f>
        <v>*</v>
      </c>
      <c r="AL320" s="1"/>
      <c r="AM320" s="1" t="str">
        <f>IF(sum!A313="ON",sum!E313,"*")</f>
        <v>*</v>
      </c>
      <c r="AP320" s="1" t="s">
        <v>137</v>
      </c>
      <c r="AQ320" s="1" t="s">
        <v>138</v>
      </c>
      <c r="AR320" s="1">
        <v>2025</v>
      </c>
      <c r="AS320" s="1" t="str">
        <f>IF(sum!A313="QU",sum!B313,"*")</f>
        <v>*</v>
      </c>
      <c r="AT320" s="1"/>
      <c r="AU320" s="1" t="str">
        <f>IF(sum!A313="QU",sum!E313,"*")</f>
        <v>*</v>
      </c>
      <c r="AX320" s="1" t="s">
        <v>137</v>
      </c>
      <c r="AY320" s="1" t="s">
        <v>138</v>
      </c>
      <c r="AZ320" s="1">
        <v>2025</v>
      </c>
      <c r="BA320" s="1" t="str">
        <f>IF(sum!A313="SA",sum!B313,"*")</f>
        <v>*</v>
      </c>
      <c r="BB320" s="1"/>
      <c r="BC320" s="1" t="str">
        <f>IF(sum!A313="SA",sum!E313,"*")</f>
        <v>*</v>
      </c>
    </row>
    <row r="321" spans="2:55">
      <c r="B321" s="4" t="s">
        <v>137</v>
      </c>
      <c r="C321" s="4" t="s">
        <v>138</v>
      </c>
      <c r="D321" s="4">
        <v>2025</v>
      </c>
      <c r="J321" s="4" t="s">
        <v>137</v>
      </c>
      <c r="K321" s="4" t="s">
        <v>138</v>
      </c>
      <c r="L321" s="4">
        <v>2025</v>
      </c>
      <c r="M321" s="1" t="str">
        <f>IF(sum!A314="AT",sum!B314,"*")</f>
        <v>*</v>
      </c>
      <c r="N321" s="1"/>
      <c r="O321" s="1" t="str">
        <f>IF(sum!A314="AT",sum!E314,"*")</f>
        <v>*</v>
      </c>
      <c r="R321" s="4" t="s">
        <v>137</v>
      </c>
      <c r="S321" s="4" t="s">
        <v>138</v>
      </c>
      <c r="T321" s="4">
        <v>2025</v>
      </c>
      <c r="U321" s="1" t="str">
        <f>IF(sum!A314="BC",sum!B314,"*")</f>
        <v>TWS-AuxiliaryEquip_ELE1</v>
      </c>
      <c r="V321" s="1"/>
      <c r="W321" s="1">
        <f>IF(sum!A314="BC",sum!E314,"*")</f>
        <v>8.45487212005918E-3</v>
      </c>
      <c r="Z321" s="4" t="s">
        <v>137</v>
      </c>
      <c r="AA321" s="4" t="s">
        <v>138</v>
      </c>
      <c r="AB321" s="4">
        <v>2025</v>
      </c>
      <c r="AC321" s="1" t="str">
        <f>IF(sum!A314="MA",sum!B314,"*")</f>
        <v>*</v>
      </c>
      <c r="AD321" s="1"/>
      <c r="AE321" s="1" t="str">
        <f>IF(sum!A314="MA",sum!E314,"*")</f>
        <v>*</v>
      </c>
      <c r="AH321" s="4" t="s">
        <v>137</v>
      </c>
      <c r="AI321" s="4" t="s">
        <v>138</v>
      </c>
      <c r="AJ321" s="4">
        <v>2025</v>
      </c>
      <c r="AK321" s="1" t="str">
        <f>IF(sum!A314="ON",sum!B314,"*")</f>
        <v>*</v>
      </c>
      <c r="AL321" s="1"/>
      <c r="AM321" s="1" t="str">
        <f>IF(sum!A314="ON",sum!E314,"*")</f>
        <v>*</v>
      </c>
      <c r="AP321" s="4" t="s">
        <v>137</v>
      </c>
      <c r="AQ321" s="4" t="s">
        <v>138</v>
      </c>
      <c r="AR321" s="4">
        <v>2025</v>
      </c>
      <c r="AS321" s="1" t="str">
        <f>IF(sum!A314="QU",sum!B314,"*")</f>
        <v>*</v>
      </c>
      <c r="AT321" s="1"/>
      <c r="AU321" s="1" t="str">
        <f>IF(sum!A314="QU",sum!E314,"*")</f>
        <v>*</v>
      </c>
      <c r="AX321" s="4" t="s">
        <v>137</v>
      </c>
      <c r="AY321" s="4" t="s">
        <v>138</v>
      </c>
      <c r="AZ321" s="4">
        <v>2025</v>
      </c>
      <c r="BA321" s="1" t="str">
        <f>IF(sum!A314="SA",sum!B314,"*")</f>
        <v>*</v>
      </c>
      <c r="BB321" s="1"/>
      <c r="BC321" s="1" t="str">
        <f>IF(sum!A314="SA",sum!E314,"*")</f>
        <v>*</v>
      </c>
    </row>
    <row r="322" spans="2:55">
      <c r="B322" s="1" t="s">
        <v>137</v>
      </c>
      <c r="C322" s="1" t="s">
        <v>138</v>
      </c>
      <c r="D322" s="1">
        <v>2025</v>
      </c>
      <c r="J322" s="1" t="s">
        <v>137</v>
      </c>
      <c r="K322" s="1" t="s">
        <v>138</v>
      </c>
      <c r="L322" s="1">
        <v>2025</v>
      </c>
      <c r="M322" s="1" t="str">
        <f>IF(sum!A315="AT",sum!B315,"*")</f>
        <v>*</v>
      </c>
      <c r="N322" s="1"/>
      <c r="O322" s="1" t="str">
        <f>IF(sum!A315="AT",sum!E315,"*")</f>
        <v>*</v>
      </c>
      <c r="R322" s="1" t="s">
        <v>137</v>
      </c>
      <c r="S322" s="1" t="s">
        <v>138</v>
      </c>
      <c r="T322" s="1">
        <v>2025</v>
      </c>
      <c r="U322" s="1" t="str">
        <f>IF(sum!A315="BC",sum!B315,"*")</f>
        <v>TWS-AuxiliaryMot_ELE1</v>
      </c>
      <c r="V322" s="1"/>
      <c r="W322" s="1">
        <f>IF(sum!A315="BC",sum!E315,"*")</f>
        <v>3.80469245402663E-2</v>
      </c>
      <c r="Z322" s="1" t="s">
        <v>137</v>
      </c>
      <c r="AA322" s="1" t="s">
        <v>138</v>
      </c>
      <c r="AB322" s="1">
        <v>2025</v>
      </c>
      <c r="AC322" s="1" t="str">
        <f>IF(sum!A315="MA",sum!B315,"*")</f>
        <v>*</v>
      </c>
      <c r="AD322" s="1"/>
      <c r="AE322" s="1" t="str">
        <f>IF(sum!A315="MA",sum!E315,"*")</f>
        <v>*</v>
      </c>
      <c r="AH322" s="1" t="s">
        <v>137</v>
      </c>
      <c r="AI322" s="1" t="s">
        <v>138</v>
      </c>
      <c r="AJ322" s="1">
        <v>2025</v>
      </c>
      <c r="AK322" s="1" t="str">
        <f>IF(sum!A315="ON",sum!B315,"*")</f>
        <v>*</v>
      </c>
      <c r="AL322" s="1"/>
      <c r="AM322" s="1" t="str">
        <f>IF(sum!A315="ON",sum!E315,"*")</f>
        <v>*</v>
      </c>
      <c r="AP322" s="1" t="s">
        <v>137</v>
      </c>
      <c r="AQ322" s="1" t="s">
        <v>138</v>
      </c>
      <c r="AR322" s="1">
        <v>2025</v>
      </c>
      <c r="AS322" s="1" t="str">
        <f>IF(sum!A315="QU",sum!B315,"*")</f>
        <v>*</v>
      </c>
      <c r="AT322" s="1"/>
      <c r="AU322" s="1" t="str">
        <f>IF(sum!A315="QU",sum!E315,"*")</f>
        <v>*</v>
      </c>
      <c r="AX322" s="1" t="s">
        <v>137</v>
      </c>
      <c r="AY322" s="1" t="s">
        <v>138</v>
      </c>
      <c r="AZ322" s="1">
        <v>2025</v>
      </c>
      <c r="BA322" s="1" t="str">
        <f>IF(sum!A315="SA",sum!B315,"*")</f>
        <v>*</v>
      </c>
      <c r="BB322" s="1"/>
      <c r="BC322" s="1" t="str">
        <f>IF(sum!A315="SA",sum!E315,"*")</f>
        <v>*</v>
      </c>
    </row>
    <row r="323" spans="2:55">
      <c r="B323" s="1" t="s">
        <v>137</v>
      </c>
      <c r="C323" s="1" t="s">
        <v>138</v>
      </c>
      <c r="D323" s="1">
        <v>2025</v>
      </c>
      <c r="J323" s="1" t="s">
        <v>137</v>
      </c>
      <c r="K323" s="1" t="s">
        <v>138</v>
      </c>
      <c r="L323" s="1">
        <v>2025</v>
      </c>
      <c r="M323" s="1" t="str">
        <f>IF(sum!A316="AT",sum!B316,"*")</f>
        <v>*</v>
      </c>
      <c r="N323" s="1"/>
      <c r="O323" s="1" t="str">
        <f>IF(sum!A316="AT",sum!E316,"*")</f>
        <v>*</v>
      </c>
      <c r="R323" s="1" t="s">
        <v>137</v>
      </c>
      <c r="S323" s="1" t="s">
        <v>138</v>
      </c>
      <c r="T323" s="1">
        <v>2025</v>
      </c>
      <c r="U323" s="1" t="str">
        <f>IF(sum!A316="BC",sum!B316,"*")</f>
        <v>TWS-Light_ELE1</v>
      </c>
      <c r="V323" s="1"/>
      <c r="W323" s="1">
        <f>IF(sum!A316="BC",sum!E316,"*")</f>
        <v>8.8776157260621602E-2</v>
      </c>
      <c r="Z323" s="1" t="s">
        <v>137</v>
      </c>
      <c r="AA323" s="1" t="s">
        <v>138</v>
      </c>
      <c r="AB323" s="1">
        <v>2025</v>
      </c>
      <c r="AC323" s="1" t="str">
        <f>IF(sum!A316="MA",sum!B316,"*")</f>
        <v>*</v>
      </c>
      <c r="AD323" s="1"/>
      <c r="AE323" s="1" t="str">
        <f>IF(sum!A316="MA",sum!E316,"*")</f>
        <v>*</v>
      </c>
      <c r="AH323" s="1" t="s">
        <v>137</v>
      </c>
      <c r="AI323" s="1" t="s">
        <v>138</v>
      </c>
      <c r="AJ323" s="1">
        <v>2025</v>
      </c>
      <c r="AK323" s="1" t="str">
        <f>IF(sum!A316="ON",sum!B316,"*")</f>
        <v>*</v>
      </c>
      <c r="AL323" s="1"/>
      <c r="AM323" s="1" t="str">
        <f>IF(sum!A316="ON",sum!E316,"*")</f>
        <v>*</v>
      </c>
      <c r="AP323" s="4" t="s">
        <v>137</v>
      </c>
      <c r="AQ323" s="4" t="s">
        <v>138</v>
      </c>
      <c r="AR323" s="4">
        <v>2025</v>
      </c>
      <c r="AS323" s="1" t="str">
        <f>IF(sum!A316="QU",sum!B316,"*")</f>
        <v>*</v>
      </c>
      <c r="AT323" s="1"/>
      <c r="AU323" s="1" t="str">
        <f>IF(sum!A316="QU",sum!E316,"*")</f>
        <v>*</v>
      </c>
      <c r="AX323" s="1" t="s">
        <v>137</v>
      </c>
      <c r="AY323" s="1" t="s">
        <v>138</v>
      </c>
      <c r="AZ323" s="1">
        <v>2025</v>
      </c>
      <c r="BA323" s="1" t="str">
        <f>IF(sum!A316="SA",sum!B316,"*")</f>
        <v>*</v>
      </c>
      <c r="BB323" s="1"/>
      <c r="BC323" s="1" t="str">
        <f>IF(sum!A316="SA",sum!E316,"*")</f>
        <v>*</v>
      </c>
    </row>
    <row r="324" spans="2:55">
      <c r="B324" s="4" t="s">
        <v>137</v>
      </c>
      <c r="C324" s="4" t="s">
        <v>138</v>
      </c>
      <c r="D324" s="4">
        <v>2025</v>
      </c>
      <c r="J324" s="4" t="s">
        <v>137</v>
      </c>
      <c r="K324" s="4" t="s">
        <v>138</v>
      </c>
      <c r="L324" s="4">
        <v>2025</v>
      </c>
      <c r="M324" s="1" t="str">
        <f>IF(sum!A317="AT",sum!B317,"*")</f>
        <v>*</v>
      </c>
      <c r="N324" s="1"/>
      <c r="O324" s="1" t="str">
        <f>IF(sum!A317="AT",sum!E317,"*")</f>
        <v>*</v>
      </c>
      <c r="R324" s="4" t="s">
        <v>137</v>
      </c>
      <c r="S324" s="4" t="s">
        <v>138</v>
      </c>
      <c r="T324" s="4">
        <v>2025</v>
      </c>
      <c r="U324" s="1" t="str">
        <f>IF(sum!A317="BC",sum!B317,"*")</f>
        <v>TWS-SpCool_ELE1</v>
      </c>
      <c r="V324" s="1"/>
      <c r="W324" s="1">
        <f>IF(sum!A317="BC",sum!E317,"*")</f>
        <v>1.26823081800888E-2</v>
      </c>
      <c r="Z324" s="4" t="s">
        <v>137</v>
      </c>
      <c r="AA324" s="4" t="s">
        <v>138</v>
      </c>
      <c r="AB324" s="4">
        <v>2025</v>
      </c>
      <c r="AC324" s="1" t="str">
        <f>IF(sum!A317="MA",sum!B317,"*")</f>
        <v>*</v>
      </c>
      <c r="AD324" s="1"/>
      <c r="AE324" s="1" t="str">
        <f>IF(sum!A317="MA",sum!E317,"*")</f>
        <v>*</v>
      </c>
      <c r="AH324" s="4" t="s">
        <v>137</v>
      </c>
      <c r="AI324" s="4" t="s">
        <v>138</v>
      </c>
      <c r="AJ324" s="4">
        <v>2025</v>
      </c>
      <c r="AK324" s="1" t="str">
        <f>IF(sum!A317="ON",sum!B317,"*")</f>
        <v>*</v>
      </c>
      <c r="AL324" s="1"/>
      <c r="AM324" s="1" t="str">
        <f>IF(sum!A317="ON",sum!E317,"*")</f>
        <v>*</v>
      </c>
      <c r="AP324" s="1" t="s">
        <v>137</v>
      </c>
      <c r="AQ324" s="1" t="s">
        <v>138</v>
      </c>
      <c r="AR324" s="1">
        <v>2025</v>
      </c>
      <c r="AS324" s="1" t="str">
        <f>IF(sum!A317="QU",sum!B317,"*")</f>
        <v>*</v>
      </c>
      <c r="AT324" s="1"/>
      <c r="AU324" s="1" t="str">
        <f>IF(sum!A317="QU",sum!E317,"*")</f>
        <v>*</v>
      </c>
      <c r="AX324" s="4" t="s">
        <v>137</v>
      </c>
      <c r="AY324" s="4" t="s">
        <v>138</v>
      </c>
      <c r="AZ324" s="4">
        <v>2025</v>
      </c>
      <c r="BA324" s="1" t="str">
        <f>IF(sum!A317="SA",sum!B317,"*")</f>
        <v>*</v>
      </c>
      <c r="BB324" s="1"/>
      <c r="BC324" s="1" t="str">
        <f>IF(sum!A317="SA",sum!E317,"*")</f>
        <v>*</v>
      </c>
    </row>
    <row r="325" spans="2:55">
      <c r="B325" s="1" t="s">
        <v>137</v>
      </c>
      <c r="C325" s="1" t="s">
        <v>138</v>
      </c>
      <c r="D325" s="1">
        <v>2025</v>
      </c>
      <c r="J325" s="1" t="s">
        <v>137</v>
      </c>
      <c r="K325" s="1" t="s">
        <v>138</v>
      </c>
      <c r="L325" s="1">
        <v>2025</v>
      </c>
      <c r="M325" s="1" t="str">
        <f>IF(sum!A318="AT",sum!B318,"*")</f>
        <v>*</v>
      </c>
      <c r="N325" s="1"/>
      <c r="O325" s="1" t="str">
        <f>IF(sum!A318="AT",sum!E318,"*")</f>
        <v>*</v>
      </c>
      <c r="R325" s="1" t="s">
        <v>137</v>
      </c>
      <c r="S325" s="1" t="s">
        <v>138</v>
      </c>
      <c r="T325" s="1">
        <v>2025</v>
      </c>
      <c r="U325" s="1" t="str">
        <f>IF(sum!A318="BC",sum!B318,"*")</f>
        <v>TWS-SpHeat_ELE1</v>
      </c>
      <c r="V325" s="1"/>
      <c r="W325" s="1">
        <f>IF(sum!A318="BC",sum!E318,"*")</f>
        <v>0.14091453533432</v>
      </c>
      <c r="Z325" s="1" t="s">
        <v>137</v>
      </c>
      <c r="AA325" s="1" t="s">
        <v>138</v>
      </c>
      <c r="AB325" s="1">
        <v>2025</v>
      </c>
      <c r="AC325" s="1" t="str">
        <f>IF(sum!A318="MA",sum!B318,"*")</f>
        <v>*</v>
      </c>
      <c r="AD325" s="1"/>
      <c r="AE325" s="1" t="str">
        <f>IF(sum!A318="MA",sum!E318,"*")</f>
        <v>*</v>
      </c>
      <c r="AH325" s="1" t="s">
        <v>137</v>
      </c>
      <c r="AI325" s="1" t="s">
        <v>138</v>
      </c>
      <c r="AJ325" s="1">
        <v>2025</v>
      </c>
      <c r="AK325" s="1" t="str">
        <f>IF(sum!A318="ON",sum!B318,"*")</f>
        <v>*</v>
      </c>
      <c r="AL325" s="1"/>
      <c r="AM325" s="1" t="str">
        <f>IF(sum!A318="ON",sum!E318,"*")</f>
        <v>*</v>
      </c>
      <c r="AP325" s="4" t="s">
        <v>137</v>
      </c>
      <c r="AQ325" s="4" t="s">
        <v>138</v>
      </c>
      <c r="AR325" s="4">
        <v>2025</v>
      </c>
      <c r="AS325" s="1" t="str">
        <f>IF(sum!A318="QU",sum!B318,"*")</f>
        <v>*</v>
      </c>
      <c r="AT325" s="1"/>
      <c r="AU325" s="1" t="str">
        <f>IF(sum!A318="QU",sum!E318,"*")</f>
        <v>*</v>
      </c>
      <c r="AX325" s="1" t="s">
        <v>137</v>
      </c>
      <c r="AY325" s="1" t="s">
        <v>138</v>
      </c>
      <c r="AZ325" s="1">
        <v>2025</v>
      </c>
      <c r="BA325" s="1" t="str">
        <f>IF(sum!A318="SA",sum!B318,"*")</f>
        <v>*</v>
      </c>
      <c r="BB325" s="1"/>
      <c r="BC325" s="1" t="str">
        <f>IF(sum!A318="SA",sum!E318,"*")</f>
        <v>*</v>
      </c>
    </row>
    <row r="326" spans="2:55">
      <c r="B326" s="1" t="s">
        <v>137</v>
      </c>
      <c r="C326" s="1" t="s">
        <v>138</v>
      </c>
      <c r="D326" s="1">
        <v>2025</v>
      </c>
      <c r="J326" s="1" t="s">
        <v>137</v>
      </c>
      <c r="K326" s="1" t="s">
        <v>138</v>
      </c>
      <c r="L326" s="1">
        <v>2025</v>
      </c>
      <c r="M326" s="1" t="str">
        <f>IF(sum!A319="AT",sum!B319,"*")</f>
        <v>*</v>
      </c>
      <c r="N326" s="1"/>
      <c r="O326" s="1" t="str">
        <f>IF(sum!A319="AT",sum!E319,"*")</f>
        <v>*</v>
      </c>
      <c r="R326" s="1" t="s">
        <v>137</v>
      </c>
      <c r="S326" s="1" t="s">
        <v>138</v>
      </c>
      <c r="T326" s="1">
        <v>2025</v>
      </c>
      <c r="U326" s="1" t="str">
        <f>IF(sum!A319="BC",sum!B319,"*")</f>
        <v>TWS-WaterHeat_ELE1</v>
      </c>
      <c r="V326" s="1"/>
      <c r="W326" s="1">
        <f>IF(sum!A319="BC",sum!E319,"*")</f>
        <v>8.4548721200591904E-3</v>
      </c>
      <c r="Z326" s="1" t="s">
        <v>137</v>
      </c>
      <c r="AA326" s="1" t="s">
        <v>138</v>
      </c>
      <c r="AB326" s="1">
        <v>2025</v>
      </c>
      <c r="AC326" s="1" t="str">
        <f>IF(sum!A319="MA",sum!B319,"*")</f>
        <v>*</v>
      </c>
      <c r="AD326" s="1"/>
      <c r="AE326" s="1" t="str">
        <f>IF(sum!A319="MA",sum!E319,"*")</f>
        <v>*</v>
      </c>
      <c r="AH326" s="1" t="s">
        <v>137</v>
      </c>
      <c r="AI326" s="1" t="s">
        <v>138</v>
      </c>
      <c r="AJ326" s="1">
        <v>2025</v>
      </c>
      <c r="AK326" s="1" t="str">
        <f>IF(sum!A319="ON",sum!B319,"*")</f>
        <v>*</v>
      </c>
      <c r="AL326" s="1"/>
      <c r="AM326" s="1" t="str">
        <f>IF(sum!A319="ON",sum!E319,"*")</f>
        <v>*</v>
      </c>
      <c r="AP326" s="1" t="s">
        <v>137</v>
      </c>
      <c r="AQ326" s="1" t="s">
        <v>138</v>
      </c>
      <c r="AR326" s="1">
        <v>2025</v>
      </c>
      <c r="AS326" s="1" t="str">
        <f>IF(sum!A319="QU",sum!B319,"*")</f>
        <v>*</v>
      </c>
      <c r="AT326" s="1"/>
      <c r="AU326" s="1" t="str">
        <f>IF(sum!A319="QU",sum!E319,"*")</f>
        <v>*</v>
      </c>
      <c r="AX326" s="1" t="s">
        <v>137</v>
      </c>
      <c r="AY326" s="1" t="s">
        <v>138</v>
      </c>
      <c r="AZ326" s="1">
        <v>2025</v>
      </c>
      <c r="BA326" s="1" t="str">
        <f>IF(sum!A319="SA",sum!B319,"*")</f>
        <v>*</v>
      </c>
      <c r="BB326" s="1"/>
      <c r="BC326" s="1" t="str">
        <f>IF(sum!A319="SA",sum!E319,"*")</f>
        <v>*</v>
      </c>
    </row>
    <row r="327" spans="2:55">
      <c r="B327" s="4" t="s">
        <v>137</v>
      </c>
      <c r="C327" s="4" t="s">
        <v>138</v>
      </c>
      <c r="D327" s="4">
        <v>2025</v>
      </c>
      <c r="J327" s="4" t="s">
        <v>137</v>
      </c>
      <c r="K327" s="4" t="s">
        <v>138</v>
      </c>
      <c r="L327" s="4">
        <v>2025</v>
      </c>
      <c r="M327" s="1" t="str">
        <f>IF(sum!A320="AT",sum!B320,"*")</f>
        <v>*</v>
      </c>
      <c r="N327" s="1"/>
      <c r="O327" s="1" t="str">
        <f>IF(sum!A320="AT",sum!E320,"*")</f>
        <v>*</v>
      </c>
      <c r="R327" s="4" t="s">
        <v>137</v>
      </c>
      <c r="S327" s="4" t="s">
        <v>138</v>
      </c>
      <c r="T327" s="4">
        <v>2025</v>
      </c>
      <c r="U327" s="1" t="str">
        <f>IF(sum!A320="BC",sum!B320,"*")</f>
        <v>WST-AuxiliaryEquip_ELE1</v>
      </c>
      <c r="V327" s="1"/>
      <c r="W327" s="1">
        <f>IF(sum!A320="BC",sum!E320,"*")</f>
        <v>6.7638976960473607E-2</v>
      </c>
      <c r="Z327" s="4" t="s">
        <v>137</v>
      </c>
      <c r="AA327" s="4" t="s">
        <v>138</v>
      </c>
      <c r="AB327" s="4">
        <v>2025</v>
      </c>
      <c r="AC327" s="1" t="str">
        <f>IF(sum!A320="MA",sum!B320,"*")</f>
        <v>*</v>
      </c>
      <c r="AD327" s="1"/>
      <c r="AE327" s="1" t="str">
        <f>IF(sum!A320="MA",sum!E320,"*")</f>
        <v>*</v>
      </c>
      <c r="AH327" s="4" t="s">
        <v>137</v>
      </c>
      <c r="AI327" s="4" t="s">
        <v>138</v>
      </c>
      <c r="AJ327" s="4">
        <v>2025</v>
      </c>
      <c r="AK327" s="1" t="str">
        <f>IF(sum!A320="ON",sum!B320,"*")</f>
        <v>*</v>
      </c>
      <c r="AL327" s="1"/>
      <c r="AM327" s="1" t="str">
        <f>IF(sum!A320="ON",sum!E320,"*")</f>
        <v>*</v>
      </c>
      <c r="AP327" s="4" t="s">
        <v>137</v>
      </c>
      <c r="AQ327" s="4" t="s">
        <v>138</v>
      </c>
      <c r="AR327" s="4">
        <v>2025</v>
      </c>
      <c r="AS327" s="1" t="str">
        <f>IF(sum!A320="QU",sum!B320,"*")</f>
        <v>*</v>
      </c>
      <c r="AT327" s="1"/>
      <c r="AU327" s="1" t="str">
        <f>IF(sum!A320="QU",sum!E320,"*")</f>
        <v>*</v>
      </c>
      <c r="AX327" s="4" t="s">
        <v>137</v>
      </c>
      <c r="AY327" s="4" t="s">
        <v>138</v>
      </c>
      <c r="AZ327" s="4">
        <v>2025</v>
      </c>
      <c r="BA327" s="1" t="str">
        <f>IF(sum!A320="SA",sum!B320,"*")</f>
        <v>*</v>
      </c>
      <c r="BB327" s="1"/>
      <c r="BC327" s="1" t="str">
        <f>IF(sum!A320="SA",sum!E320,"*")</f>
        <v>*</v>
      </c>
    </row>
    <row r="328" spans="2:55">
      <c r="B328" s="1" t="s">
        <v>137</v>
      </c>
      <c r="C328" s="1" t="s">
        <v>138</v>
      </c>
      <c r="D328" s="1">
        <v>2025</v>
      </c>
      <c r="J328" s="1" t="s">
        <v>137</v>
      </c>
      <c r="K328" s="1" t="s">
        <v>138</v>
      </c>
      <c r="L328" s="1">
        <v>2025</v>
      </c>
      <c r="M328" s="1" t="str">
        <f>IF(sum!A321="AT",sum!B321,"*")</f>
        <v>*</v>
      </c>
      <c r="N328" s="1"/>
      <c r="O328" s="1" t="str">
        <f>IF(sum!A321="AT",sum!E321,"*")</f>
        <v>*</v>
      </c>
      <c r="R328" s="1" t="s">
        <v>137</v>
      </c>
      <c r="S328" s="1" t="s">
        <v>138</v>
      </c>
      <c r="T328" s="1">
        <v>2025</v>
      </c>
      <c r="U328" s="1" t="str">
        <f>IF(sum!A321="BC",sum!B321,"*")</f>
        <v>WST-AuxiliaryMot_ELE1</v>
      </c>
      <c r="V328" s="1"/>
      <c r="W328" s="1">
        <f>IF(sum!A321="BC",sum!E321,"*")</f>
        <v>0.713215439983932</v>
      </c>
      <c r="Z328" s="1" t="s">
        <v>137</v>
      </c>
      <c r="AA328" s="1" t="s">
        <v>138</v>
      </c>
      <c r="AB328" s="1">
        <v>2025</v>
      </c>
      <c r="AC328" s="1" t="str">
        <f>IF(sum!A321="MA",sum!B321,"*")</f>
        <v>*</v>
      </c>
      <c r="AD328" s="1"/>
      <c r="AE328" s="1" t="str">
        <f>IF(sum!A321="MA",sum!E321,"*")</f>
        <v>*</v>
      </c>
      <c r="AH328" s="1" t="s">
        <v>137</v>
      </c>
      <c r="AI328" s="1" t="s">
        <v>138</v>
      </c>
      <c r="AJ328" s="1">
        <v>2025</v>
      </c>
      <c r="AK328" s="1" t="str">
        <f>IF(sum!A321="ON",sum!B321,"*")</f>
        <v>*</v>
      </c>
      <c r="AL328" s="1"/>
      <c r="AM328" s="1" t="str">
        <f>IF(sum!A321="ON",sum!E321,"*")</f>
        <v>*</v>
      </c>
      <c r="AP328" s="1" t="s">
        <v>137</v>
      </c>
      <c r="AQ328" s="1" t="s">
        <v>138</v>
      </c>
      <c r="AR328" s="1">
        <v>2025</v>
      </c>
      <c r="AS328" s="1" t="str">
        <f>IF(sum!A321="QU",sum!B321,"*")</f>
        <v>*</v>
      </c>
      <c r="AT328" s="1"/>
      <c r="AU328" s="1" t="str">
        <f>IF(sum!A321="QU",sum!E321,"*")</f>
        <v>*</v>
      </c>
      <c r="AX328" s="1" t="s">
        <v>137</v>
      </c>
      <c r="AY328" s="1" t="s">
        <v>138</v>
      </c>
      <c r="AZ328" s="1">
        <v>2025</v>
      </c>
      <c r="BA328" s="1" t="str">
        <f>IF(sum!A321="SA",sum!B321,"*")</f>
        <v>*</v>
      </c>
      <c r="BB328" s="1"/>
      <c r="BC328" s="1" t="str">
        <f>IF(sum!A321="SA",sum!E321,"*")</f>
        <v>*</v>
      </c>
    </row>
    <row r="329" spans="2:55">
      <c r="B329" s="1" t="s">
        <v>137</v>
      </c>
      <c r="C329" s="1" t="s">
        <v>138</v>
      </c>
      <c r="D329" s="1">
        <v>2025</v>
      </c>
      <c r="J329" s="1" t="s">
        <v>137</v>
      </c>
      <c r="K329" s="1" t="s">
        <v>138</v>
      </c>
      <c r="L329" s="1">
        <v>2025</v>
      </c>
      <c r="M329" s="1" t="str">
        <f>IF(sum!A322="AT",sum!B322,"*")</f>
        <v>*</v>
      </c>
      <c r="N329" s="1"/>
      <c r="O329" s="1" t="str">
        <f>IF(sum!A322="AT",sum!E322,"*")</f>
        <v>*</v>
      </c>
      <c r="R329" s="1" t="s">
        <v>137</v>
      </c>
      <c r="S329" s="1" t="s">
        <v>138</v>
      </c>
      <c r="T329" s="1">
        <v>2025</v>
      </c>
      <c r="U329" s="1" t="str">
        <f>IF(sum!A322="BC",sum!B322,"*")</f>
        <v>WST-Light_ELE1</v>
      </c>
      <c r="V329" s="1"/>
      <c r="W329" s="1">
        <f>IF(sum!A322="BC",sum!E322,"*")</f>
        <v>0.126823081800888</v>
      </c>
      <c r="Z329" s="1" t="s">
        <v>137</v>
      </c>
      <c r="AA329" s="1" t="s">
        <v>138</v>
      </c>
      <c r="AB329" s="1">
        <v>2025</v>
      </c>
      <c r="AC329" s="1" t="str">
        <f>IF(sum!A322="MA",sum!B322,"*")</f>
        <v>*</v>
      </c>
      <c r="AD329" s="1"/>
      <c r="AE329" s="1" t="str">
        <f>IF(sum!A322="MA",sum!E322,"*")</f>
        <v>*</v>
      </c>
      <c r="AH329" s="1" t="s">
        <v>137</v>
      </c>
      <c r="AI329" s="1" t="s">
        <v>138</v>
      </c>
      <c r="AJ329" s="1">
        <v>2025</v>
      </c>
      <c r="AK329" s="1" t="str">
        <f>IF(sum!A322="ON",sum!B322,"*")</f>
        <v>*</v>
      </c>
      <c r="AL329" s="1"/>
      <c r="AM329" s="1" t="str">
        <f>IF(sum!A322="ON",sum!E322,"*")</f>
        <v>*</v>
      </c>
      <c r="AP329" s="4" t="s">
        <v>137</v>
      </c>
      <c r="AQ329" s="4" t="s">
        <v>138</v>
      </c>
      <c r="AR329" s="4">
        <v>2025</v>
      </c>
      <c r="AS329" s="1" t="str">
        <f>IF(sum!A322="QU",sum!B322,"*")</f>
        <v>*</v>
      </c>
      <c r="AT329" s="1"/>
      <c r="AU329" s="1" t="str">
        <f>IF(sum!A322="QU",sum!E322,"*")</f>
        <v>*</v>
      </c>
      <c r="AX329" s="1" t="s">
        <v>137</v>
      </c>
      <c r="AY329" s="1" t="s">
        <v>138</v>
      </c>
      <c r="AZ329" s="1">
        <v>2025</v>
      </c>
      <c r="BA329" s="1" t="str">
        <f>IF(sum!A322="SA",sum!B322,"*")</f>
        <v>*</v>
      </c>
      <c r="BB329" s="1"/>
      <c r="BC329" s="1" t="str">
        <f>IF(sum!A322="SA",sum!E322,"*")</f>
        <v>*</v>
      </c>
    </row>
    <row r="330" spans="2:55">
      <c r="B330" s="4" t="s">
        <v>137</v>
      </c>
      <c r="C330" s="4" t="s">
        <v>138</v>
      </c>
      <c r="D330" s="4">
        <v>2025</v>
      </c>
      <c r="J330" s="4" t="s">
        <v>137</v>
      </c>
      <c r="K330" s="4" t="s">
        <v>138</v>
      </c>
      <c r="L330" s="4">
        <v>2025</v>
      </c>
      <c r="M330" s="1" t="str">
        <f>IF(sum!A323="AT",sum!B323,"*")</f>
        <v>*</v>
      </c>
      <c r="N330" s="1"/>
      <c r="O330" s="1" t="str">
        <f>IF(sum!A323="AT",sum!E323,"*")</f>
        <v>*</v>
      </c>
      <c r="R330" s="4" t="s">
        <v>137</v>
      </c>
      <c r="S330" s="4" t="s">
        <v>138</v>
      </c>
      <c r="T330" s="4">
        <v>2025</v>
      </c>
      <c r="U330" s="1" t="str">
        <f>IF(sum!A323="BC",sum!B323,"*")</f>
        <v>WST-SpCool_ELE1</v>
      </c>
      <c r="V330" s="1"/>
      <c r="W330" s="1">
        <f>IF(sum!A323="BC",sum!E323,"*")</f>
        <v>2.5364616360177599E-2</v>
      </c>
      <c r="Z330" s="4" t="s">
        <v>137</v>
      </c>
      <c r="AA330" s="4" t="s">
        <v>138</v>
      </c>
      <c r="AB330" s="4">
        <v>2025</v>
      </c>
      <c r="AC330" s="1" t="str">
        <f>IF(sum!A323="MA",sum!B323,"*")</f>
        <v>*</v>
      </c>
      <c r="AD330" s="1"/>
      <c r="AE330" s="1" t="str">
        <f>IF(sum!A323="MA",sum!E323,"*")</f>
        <v>*</v>
      </c>
      <c r="AH330" s="4" t="s">
        <v>137</v>
      </c>
      <c r="AI330" s="4" t="s">
        <v>138</v>
      </c>
      <c r="AJ330" s="4">
        <v>2025</v>
      </c>
      <c r="AK330" s="1" t="str">
        <f>IF(sum!A323="ON",sum!B323,"*")</f>
        <v>*</v>
      </c>
      <c r="AL330" s="1"/>
      <c r="AM330" s="1" t="str">
        <f>IF(sum!A323="ON",sum!E323,"*")</f>
        <v>*</v>
      </c>
      <c r="AP330" s="1" t="s">
        <v>137</v>
      </c>
      <c r="AQ330" s="1" t="s">
        <v>138</v>
      </c>
      <c r="AR330" s="1">
        <v>2025</v>
      </c>
      <c r="AS330" s="1" t="str">
        <f>IF(sum!A323="QU",sum!B323,"*")</f>
        <v>*</v>
      </c>
      <c r="AT330" s="1"/>
      <c r="AU330" s="1" t="str">
        <f>IF(sum!A323="QU",sum!E323,"*")</f>
        <v>*</v>
      </c>
      <c r="AX330" s="4" t="s">
        <v>137</v>
      </c>
      <c r="AY330" s="4" t="s">
        <v>138</v>
      </c>
      <c r="AZ330" s="4">
        <v>2025</v>
      </c>
      <c r="BA330" s="1" t="str">
        <f>IF(sum!A323="SA",sum!B323,"*")</f>
        <v>*</v>
      </c>
      <c r="BB330" s="1"/>
      <c r="BC330" s="1" t="str">
        <f>IF(sum!A323="SA",sum!E323,"*")</f>
        <v>*</v>
      </c>
    </row>
    <row r="331" spans="2:55">
      <c r="B331" s="1" t="s">
        <v>137</v>
      </c>
      <c r="C331" s="1" t="s">
        <v>138</v>
      </c>
      <c r="D331" s="1">
        <v>2025</v>
      </c>
      <c r="J331" s="1" t="s">
        <v>137</v>
      </c>
      <c r="K331" s="1" t="s">
        <v>138</v>
      </c>
      <c r="L331" s="1">
        <v>2025</v>
      </c>
      <c r="M331" s="1" t="str">
        <f>IF(sum!A324="AT",sum!B324,"*")</f>
        <v>*</v>
      </c>
      <c r="N331" s="1"/>
      <c r="O331" s="1" t="str">
        <f>IF(sum!A324="AT",sum!E324,"*")</f>
        <v>*</v>
      </c>
      <c r="R331" s="1" t="s">
        <v>137</v>
      </c>
      <c r="S331" s="1" t="s">
        <v>138</v>
      </c>
      <c r="T331" s="1">
        <v>2025</v>
      </c>
      <c r="U331" s="1" t="str">
        <f>IF(sum!A324="BC",sum!B324,"*")</f>
        <v>WST-SpHeat_ELE1</v>
      </c>
      <c r="V331" s="1"/>
      <c r="W331" s="1">
        <f>IF(sum!A324="BC",sum!E324,"*")</f>
        <v>0.16346086098781101</v>
      </c>
      <c r="Z331" s="1" t="s">
        <v>137</v>
      </c>
      <c r="AA331" s="1" t="s">
        <v>138</v>
      </c>
      <c r="AB331" s="1">
        <v>2025</v>
      </c>
      <c r="AC331" s="1" t="str">
        <f>IF(sum!A324="MA",sum!B324,"*")</f>
        <v>*</v>
      </c>
      <c r="AD331" s="1"/>
      <c r="AE331" s="1" t="str">
        <f>IF(sum!A324="MA",sum!E324,"*")</f>
        <v>*</v>
      </c>
      <c r="AH331" s="1" t="s">
        <v>137</v>
      </c>
      <c r="AI331" s="1" t="s">
        <v>138</v>
      </c>
      <c r="AJ331" s="1">
        <v>2025</v>
      </c>
      <c r="AK331" s="1" t="str">
        <f>IF(sum!A324="ON",sum!B324,"*")</f>
        <v>*</v>
      </c>
      <c r="AL331" s="1"/>
      <c r="AM331" s="1" t="str">
        <f>IF(sum!A324="ON",sum!E324,"*")</f>
        <v>*</v>
      </c>
      <c r="AP331" s="4" t="s">
        <v>137</v>
      </c>
      <c r="AQ331" s="4" t="s">
        <v>138</v>
      </c>
      <c r="AR331" s="4">
        <v>2025</v>
      </c>
      <c r="AS331" s="1" t="str">
        <f>IF(sum!A324="QU",sum!B324,"*")</f>
        <v>*</v>
      </c>
      <c r="AT331" s="1"/>
      <c r="AU331" s="1" t="str">
        <f>IF(sum!A324="QU",sum!E324,"*")</f>
        <v>*</v>
      </c>
      <c r="AX331" s="1" t="s">
        <v>137</v>
      </c>
      <c r="AY331" s="1" t="s">
        <v>138</v>
      </c>
      <c r="AZ331" s="1">
        <v>2025</v>
      </c>
      <c r="BA331" s="1" t="str">
        <f>IF(sum!A324="SA",sum!B324,"*")</f>
        <v>*</v>
      </c>
      <c r="BB331" s="1"/>
      <c r="BC331" s="1" t="str">
        <f>IF(sum!A324="SA",sum!E324,"*")</f>
        <v>*</v>
      </c>
    </row>
    <row r="332" spans="2:55">
      <c r="B332" s="1" t="s">
        <v>137</v>
      </c>
      <c r="C332" s="1" t="s">
        <v>138</v>
      </c>
      <c r="D332" s="1">
        <v>2025</v>
      </c>
      <c r="J332" s="1" t="s">
        <v>137</v>
      </c>
      <c r="K332" s="1" t="s">
        <v>138</v>
      </c>
      <c r="L332" s="1">
        <v>2025</v>
      </c>
      <c r="M332" s="1" t="str">
        <f>IF(sum!A325="AT",sum!B325,"*")</f>
        <v>*</v>
      </c>
      <c r="N332" s="1"/>
      <c r="O332" s="1" t="str">
        <f>IF(sum!A325="AT",sum!E325,"*")</f>
        <v>*</v>
      </c>
      <c r="R332" s="1" t="s">
        <v>137</v>
      </c>
      <c r="S332" s="1" t="s">
        <v>138</v>
      </c>
      <c r="T332" s="1">
        <v>2025</v>
      </c>
      <c r="U332" s="1" t="str">
        <f>IF(sum!A325="BC",sum!B325,"*")</f>
        <v>WST-WaterHeat_ELE1</v>
      </c>
      <c r="V332" s="1"/>
      <c r="W332" s="1">
        <f>IF(sum!A325="BC",sum!E325,"*")</f>
        <v>2.5364616360177599E-2</v>
      </c>
      <c r="Z332" s="1" t="s">
        <v>137</v>
      </c>
      <c r="AA332" s="1" t="s">
        <v>138</v>
      </c>
      <c r="AB332" s="1">
        <v>2025</v>
      </c>
      <c r="AC332" s="1" t="str">
        <f>IF(sum!A325="MA",sum!B325,"*")</f>
        <v>*</v>
      </c>
      <c r="AD332" s="1"/>
      <c r="AE332" s="1" t="str">
        <f>IF(sum!A325="MA",sum!E325,"*")</f>
        <v>*</v>
      </c>
      <c r="AH332" s="1" t="s">
        <v>137</v>
      </c>
      <c r="AI332" s="1" t="s">
        <v>138</v>
      </c>
      <c r="AJ332" s="1">
        <v>2025</v>
      </c>
      <c r="AK332" s="1" t="str">
        <f>IF(sum!A325="ON",sum!B325,"*")</f>
        <v>*</v>
      </c>
      <c r="AL332" s="1"/>
      <c r="AM332" s="1" t="str">
        <f>IF(sum!A325="ON",sum!E325,"*")</f>
        <v>*</v>
      </c>
      <c r="AP332" s="1" t="s">
        <v>137</v>
      </c>
      <c r="AQ332" s="1" t="s">
        <v>138</v>
      </c>
      <c r="AR332" s="1">
        <v>2025</v>
      </c>
      <c r="AS332" s="1" t="str">
        <f>IF(sum!A325="QU",sum!B325,"*")</f>
        <v>*</v>
      </c>
      <c r="AT332" s="1"/>
      <c r="AU332" s="1" t="str">
        <f>IF(sum!A325="QU",sum!E325,"*")</f>
        <v>*</v>
      </c>
      <c r="AX332" s="1" t="s">
        <v>137</v>
      </c>
      <c r="AY332" s="1" t="s">
        <v>138</v>
      </c>
      <c r="AZ332" s="1">
        <v>2025</v>
      </c>
      <c r="BA332" s="1" t="str">
        <f>IF(sum!A325="SA",sum!B325,"*")</f>
        <v>*</v>
      </c>
      <c r="BB332" s="1"/>
      <c r="BC332" s="1" t="str">
        <f>IF(sum!A325="SA",sum!E325,"*")</f>
        <v>*</v>
      </c>
    </row>
    <row r="333" spans="2:55">
      <c r="B333" s="4" t="s">
        <v>137</v>
      </c>
      <c r="C333" s="4" t="s">
        <v>138</v>
      </c>
      <c r="D333" s="4">
        <v>2025</v>
      </c>
      <c r="J333" s="4" t="s">
        <v>137</v>
      </c>
      <c r="K333" s="4" t="s">
        <v>138</v>
      </c>
      <c r="L333" s="4">
        <v>2025</v>
      </c>
      <c r="M333" s="1" t="str">
        <f>IF(sum!A326="AT",sum!B326,"*")</f>
        <v>*</v>
      </c>
      <c r="N333" s="1"/>
      <c r="O333" s="1" t="str">
        <f>IF(sum!A326="AT",sum!E326,"*")</f>
        <v>*</v>
      </c>
      <c r="R333" s="4" t="s">
        <v>137</v>
      </c>
      <c r="S333" s="4" t="s">
        <v>138</v>
      </c>
      <c r="T333" s="4">
        <v>2025</v>
      </c>
      <c r="U333" s="1" t="str">
        <f>IF(sum!A326="BC",sum!B326,"*")</f>
        <v>*</v>
      </c>
      <c r="V333" s="1"/>
      <c r="W333" s="1" t="str">
        <f>IF(sum!A326="BC",sum!E326,"*")</f>
        <v>*</v>
      </c>
      <c r="Z333" s="4" t="s">
        <v>137</v>
      </c>
      <c r="AA333" s="4" t="s">
        <v>138</v>
      </c>
      <c r="AB333" s="4">
        <v>2025</v>
      </c>
      <c r="AC333" s="1" t="str">
        <f>IF(sum!A326="MA",sum!B326,"*")</f>
        <v>AFM-AuxiliaryEquip_ELE1</v>
      </c>
      <c r="AD333" s="1"/>
      <c r="AE333" s="1">
        <f>IF(sum!A326="MA",sum!E326,"*")</f>
        <v>1.6909744240118402E-2</v>
      </c>
      <c r="AH333" s="4" t="s">
        <v>137</v>
      </c>
      <c r="AI333" s="4" t="s">
        <v>138</v>
      </c>
      <c r="AJ333" s="4">
        <v>2025</v>
      </c>
      <c r="AK333" s="1" t="str">
        <f>IF(sum!A326="ON",sum!B326,"*")</f>
        <v>*</v>
      </c>
      <c r="AL333" s="1"/>
      <c r="AM333" s="1" t="str">
        <f>IF(sum!A326="ON",sum!E326,"*")</f>
        <v>*</v>
      </c>
      <c r="AP333" s="4" t="s">
        <v>137</v>
      </c>
      <c r="AQ333" s="4" t="s">
        <v>138</v>
      </c>
      <c r="AR333" s="4">
        <v>2025</v>
      </c>
      <c r="AS333" s="1" t="str">
        <f>IF(sum!A326="QU",sum!B326,"*")</f>
        <v>*</v>
      </c>
      <c r="AT333" s="1"/>
      <c r="AU333" s="1" t="str">
        <f>IF(sum!A326="QU",sum!E326,"*")</f>
        <v>*</v>
      </c>
      <c r="AX333" s="4" t="s">
        <v>137</v>
      </c>
      <c r="AY333" s="4" t="s">
        <v>138</v>
      </c>
      <c r="AZ333" s="4">
        <v>2025</v>
      </c>
      <c r="BA333" s="1" t="str">
        <f>IF(sum!A326="SA",sum!B326,"*")</f>
        <v>*</v>
      </c>
      <c r="BB333" s="1"/>
      <c r="BC333" s="1" t="str">
        <f>IF(sum!A326="SA",sum!E326,"*")</f>
        <v>*</v>
      </c>
    </row>
    <row r="334" spans="2:55">
      <c r="B334" s="1" t="s">
        <v>137</v>
      </c>
      <c r="C334" s="1" t="s">
        <v>138</v>
      </c>
      <c r="D334" s="1">
        <v>2025</v>
      </c>
      <c r="J334" s="1" t="s">
        <v>137</v>
      </c>
      <c r="K334" s="1" t="s">
        <v>138</v>
      </c>
      <c r="L334" s="1">
        <v>2025</v>
      </c>
      <c r="M334" s="1" t="str">
        <f>IF(sum!A327="AT",sum!B327,"*")</f>
        <v>*</v>
      </c>
      <c r="N334" s="1"/>
      <c r="O334" s="1" t="str">
        <f>IF(sum!A327="AT",sum!E327,"*")</f>
        <v>*</v>
      </c>
      <c r="R334" s="1" t="s">
        <v>137</v>
      </c>
      <c r="S334" s="1" t="s">
        <v>138</v>
      </c>
      <c r="T334" s="1">
        <v>2025</v>
      </c>
      <c r="U334" s="1" t="str">
        <f>IF(sum!A327="BC",sum!B327,"*")</f>
        <v>*</v>
      </c>
      <c r="V334" s="1"/>
      <c r="W334" s="1" t="str">
        <f>IF(sum!A327="BC",sum!E327,"*")</f>
        <v>*</v>
      </c>
      <c r="Z334" s="1" t="s">
        <v>137</v>
      </c>
      <c r="AA334" s="1" t="s">
        <v>138</v>
      </c>
      <c r="AB334" s="1">
        <v>2025</v>
      </c>
      <c r="AC334" s="1" t="str">
        <f>IF(sum!A327="MA",sum!B327,"*")</f>
        <v>AFM-AuxiliaryMot_ELE1</v>
      </c>
      <c r="AD334" s="1"/>
      <c r="AE334" s="1">
        <f>IF(sum!A327="MA",sum!E327,"*")</f>
        <v>1.26823081800888E-2</v>
      </c>
      <c r="AH334" s="1" t="s">
        <v>137</v>
      </c>
      <c r="AI334" s="1" t="s">
        <v>138</v>
      </c>
      <c r="AJ334" s="1">
        <v>2025</v>
      </c>
      <c r="AK334" s="1" t="str">
        <f>IF(sum!A327="ON",sum!B327,"*")</f>
        <v>*</v>
      </c>
      <c r="AL334" s="1"/>
      <c r="AM334" s="1" t="str">
        <f>IF(sum!A327="ON",sum!E327,"*")</f>
        <v>*</v>
      </c>
      <c r="AP334" s="1" t="s">
        <v>137</v>
      </c>
      <c r="AQ334" s="1" t="s">
        <v>138</v>
      </c>
      <c r="AR334" s="1">
        <v>2025</v>
      </c>
      <c r="AS334" s="1" t="str">
        <f>IF(sum!A327="QU",sum!B327,"*")</f>
        <v>*</v>
      </c>
      <c r="AT334" s="1"/>
      <c r="AU334" s="1" t="str">
        <f>IF(sum!A327="QU",sum!E327,"*")</f>
        <v>*</v>
      </c>
      <c r="AX334" s="1" t="s">
        <v>137</v>
      </c>
      <c r="AY334" s="1" t="s">
        <v>138</v>
      </c>
      <c r="AZ334" s="1">
        <v>2025</v>
      </c>
      <c r="BA334" s="1" t="str">
        <f>IF(sum!A327="SA",sum!B327,"*")</f>
        <v>*</v>
      </c>
      <c r="BB334" s="1"/>
      <c r="BC334" s="1" t="str">
        <f>IF(sum!A327="SA",sum!E327,"*")</f>
        <v>*</v>
      </c>
    </row>
    <row r="335" spans="2:55">
      <c r="B335" s="1" t="s">
        <v>137</v>
      </c>
      <c r="C335" s="1" t="s">
        <v>138</v>
      </c>
      <c r="D335" s="1">
        <v>2025</v>
      </c>
      <c r="J335" s="1" t="s">
        <v>137</v>
      </c>
      <c r="K335" s="1" t="s">
        <v>138</v>
      </c>
      <c r="L335" s="1">
        <v>2025</v>
      </c>
      <c r="M335" s="1" t="str">
        <f>IF(sum!A328="AT",sum!B328,"*")</f>
        <v>*</v>
      </c>
      <c r="N335" s="1"/>
      <c r="O335" s="1" t="str">
        <f>IF(sum!A328="AT",sum!E328,"*")</f>
        <v>*</v>
      </c>
      <c r="R335" s="1" t="s">
        <v>137</v>
      </c>
      <c r="S335" s="1" t="s">
        <v>138</v>
      </c>
      <c r="T335" s="1">
        <v>2025</v>
      </c>
      <c r="U335" s="1" t="str">
        <f>IF(sum!A328="BC",sum!B328,"*")</f>
        <v>*</v>
      </c>
      <c r="V335" s="1"/>
      <c r="W335" s="1" t="str">
        <f>IF(sum!A328="BC",sum!E328,"*")</f>
        <v>*</v>
      </c>
      <c r="Z335" s="1" t="s">
        <v>137</v>
      </c>
      <c r="AA335" s="1" t="s">
        <v>138</v>
      </c>
      <c r="AB335" s="1">
        <v>2025</v>
      </c>
      <c r="AC335" s="1" t="str">
        <f>IF(sum!A328="MA",sum!B328,"*")</f>
        <v>AFM-Light_ELE1</v>
      </c>
      <c r="AD335" s="1"/>
      <c r="AE335" s="1">
        <f>IF(sum!A328="MA",sum!E328,"*")</f>
        <v>3.80469245402663E-2</v>
      </c>
      <c r="AH335" s="1" t="s">
        <v>137</v>
      </c>
      <c r="AI335" s="1" t="s">
        <v>138</v>
      </c>
      <c r="AJ335" s="1">
        <v>2025</v>
      </c>
      <c r="AK335" s="1" t="str">
        <f>IF(sum!A328="ON",sum!B328,"*")</f>
        <v>*</v>
      </c>
      <c r="AL335" s="1"/>
      <c r="AM335" s="1" t="str">
        <f>IF(sum!A328="ON",sum!E328,"*")</f>
        <v>*</v>
      </c>
      <c r="AP335" s="4" t="s">
        <v>137</v>
      </c>
      <c r="AQ335" s="4" t="s">
        <v>138</v>
      </c>
      <c r="AR335" s="4">
        <v>2025</v>
      </c>
      <c r="AS335" s="1" t="str">
        <f>IF(sum!A328="QU",sum!B328,"*")</f>
        <v>*</v>
      </c>
      <c r="AT335" s="1"/>
      <c r="AU335" s="1" t="str">
        <f>IF(sum!A328="QU",sum!E328,"*")</f>
        <v>*</v>
      </c>
      <c r="AX335" s="1" t="s">
        <v>137</v>
      </c>
      <c r="AY335" s="1" t="s">
        <v>138</v>
      </c>
      <c r="AZ335" s="1">
        <v>2025</v>
      </c>
      <c r="BA335" s="1" t="str">
        <f>IF(sum!A328="SA",sum!B328,"*")</f>
        <v>*</v>
      </c>
      <c r="BB335" s="1"/>
      <c r="BC335" s="1" t="str">
        <f>IF(sum!A328="SA",sum!E328,"*")</f>
        <v>*</v>
      </c>
    </row>
    <row r="336" spans="2:55">
      <c r="B336" s="4" t="s">
        <v>137</v>
      </c>
      <c r="C336" s="4" t="s">
        <v>138</v>
      </c>
      <c r="D336" s="4">
        <v>2025</v>
      </c>
      <c r="J336" s="4" t="s">
        <v>137</v>
      </c>
      <c r="K336" s="4" t="s">
        <v>138</v>
      </c>
      <c r="L336" s="4">
        <v>2025</v>
      </c>
      <c r="M336" s="1" t="str">
        <f>IF(sum!A329="AT",sum!B329,"*")</f>
        <v>*</v>
      </c>
      <c r="N336" s="1"/>
      <c r="O336" s="1" t="str">
        <f>IF(sum!A329="AT",sum!E329,"*")</f>
        <v>*</v>
      </c>
      <c r="R336" s="4" t="s">
        <v>137</v>
      </c>
      <c r="S336" s="4" t="s">
        <v>138</v>
      </c>
      <c r="T336" s="4">
        <v>2025</v>
      </c>
      <c r="U336" s="1" t="str">
        <f>IF(sum!A329="BC",sum!B329,"*")</f>
        <v>*</v>
      </c>
      <c r="V336" s="1"/>
      <c r="W336" s="1" t="str">
        <f>IF(sum!A329="BC",sum!E329,"*")</f>
        <v>*</v>
      </c>
      <c r="Z336" s="4" t="s">
        <v>137</v>
      </c>
      <c r="AA336" s="4" t="s">
        <v>138</v>
      </c>
      <c r="AB336" s="4">
        <v>2025</v>
      </c>
      <c r="AC336" s="1" t="str">
        <f>IF(sum!A329="MA",sum!B329,"*")</f>
        <v>AFM-SpCool_ELE1</v>
      </c>
      <c r="AD336" s="1"/>
      <c r="AE336" s="1">
        <f>IF(sum!A329="MA",sum!E329,"*")</f>
        <v>1.26823081800888E-2</v>
      </c>
      <c r="AH336" s="4" t="s">
        <v>137</v>
      </c>
      <c r="AI336" s="4" t="s">
        <v>138</v>
      </c>
      <c r="AJ336" s="4">
        <v>2025</v>
      </c>
      <c r="AK336" s="1" t="str">
        <f>IF(sum!A329="ON",sum!B329,"*")</f>
        <v>*</v>
      </c>
      <c r="AL336" s="1"/>
      <c r="AM336" s="1" t="str">
        <f>IF(sum!A329="ON",sum!E329,"*")</f>
        <v>*</v>
      </c>
      <c r="AP336" s="1" t="s">
        <v>137</v>
      </c>
      <c r="AQ336" s="1" t="s">
        <v>138</v>
      </c>
      <c r="AR336" s="1">
        <v>2025</v>
      </c>
      <c r="AS336" s="1" t="str">
        <f>IF(sum!A329="QU",sum!B329,"*")</f>
        <v>*</v>
      </c>
      <c r="AT336" s="1"/>
      <c r="AU336" s="1" t="str">
        <f>IF(sum!A329="QU",sum!E329,"*")</f>
        <v>*</v>
      </c>
      <c r="AX336" s="4" t="s">
        <v>137</v>
      </c>
      <c r="AY336" s="4" t="s">
        <v>138</v>
      </c>
      <c r="AZ336" s="4">
        <v>2025</v>
      </c>
      <c r="BA336" s="1" t="str">
        <f>IF(sum!A329="SA",sum!B329,"*")</f>
        <v>*</v>
      </c>
      <c r="BB336" s="1"/>
      <c r="BC336" s="1" t="str">
        <f>IF(sum!A329="SA",sum!E329,"*")</f>
        <v>*</v>
      </c>
    </row>
    <row r="337" spans="2:55">
      <c r="B337" s="1" t="s">
        <v>137</v>
      </c>
      <c r="C337" s="1" t="s">
        <v>138</v>
      </c>
      <c r="D337" s="1">
        <v>2025</v>
      </c>
      <c r="J337" s="1" t="s">
        <v>137</v>
      </c>
      <c r="K337" s="1" t="s">
        <v>138</v>
      </c>
      <c r="L337" s="1">
        <v>2025</v>
      </c>
      <c r="M337" s="1" t="str">
        <f>IF(sum!A330="AT",sum!B330,"*")</f>
        <v>*</v>
      </c>
      <c r="N337" s="1"/>
      <c r="O337" s="1" t="str">
        <f>IF(sum!A330="AT",sum!E330,"*")</f>
        <v>*</v>
      </c>
      <c r="R337" s="1" t="s">
        <v>137</v>
      </c>
      <c r="S337" s="1" t="s">
        <v>138</v>
      </c>
      <c r="T337" s="1">
        <v>2025</v>
      </c>
      <c r="U337" s="1" t="str">
        <f>IF(sum!A330="BC",sum!B330,"*")</f>
        <v>*</v>
      </c>
      <c r="V337" s="1"/>
      <c r="W337" s="1" t="str">
        <f>IF(sum!A330="BC",sum!E330,"*")</f>
        <v>*</v>
      </c>
      <c r="Z337" s="1" t="s">
        <v>137</v>
      </c>
      <c r="AA337" s="1" t="s">
        <v>138</v>
      </c>
      <c r="AB337" s="1">
        <v>2025</v>
      </c>
      <c r="AC337" s="1" t="str">
        <f>IF(sum!A330="MA",sum!B330,"*")</f>
        <v>AFM-SpHeat_ELE1</v>
      </c>
      <c r="AD337" s="1"/>
      <c r="AE337" s="1">
        <f>IF(sum!A330="MA",sum!E330,"*")</f>
        <v>0.11836820968082799</v>
      </c>
      <c r="AH337" s="1" t="s">
        <v>137</v>
      </c>
      <c r="AI337" s="1" t="s">
        <v>138</v>
      </c>
      <c r="AJ337" s="1">
        <v>2025</v>
      </c>
      <c r="AK337" s="1" t="str">
        <f>IF(sum!A330="ON",sum!B330,"*")</f>
        <v>*</v>
      </c>
      <c r="AL337" s="1"/>
      <c r="AM337" s="1" t="str">
        <f>IF(sum!A330="ON",sum!E330,"*")</f>
        <v>*</v>
      </c>
      <c r="AP337" s="4" t="s">
        <v>137</v>
      </c>
      <c r="AQ337" s="4" t="s">
        <v>138</v>
      </c>
      <c r="AR337" s="4">
        <v>2025</v>
      </c>
      <c r="AS337" s="1" t="str">
        <f>IF(sum!A330="QU",sum!B330,"*")</f>
        <v>*</v>
      </c>
      <c r="AT337" s="1"/>
      <c r="AU337" s="1" t="str">
        <f>IF(sum!A330="QU",sum!E330,"*")</f>
        <v>*</v>
      </c>
      <c r="AX337" s="1" t="s">
        <v>137</v>
      </c>
      <c r="AY337" s="1" t="s">
        <v>138</v>
      </c>
      <c r="AZ337" s="1">
        <v>2025</v>
      </c>
      <c r="BA337" s="1" t="str">
        <f>IF(sum!A330="SA",sum!B330,"*")</f>
        <v>*</v>
      </c>
      <c r="BB337" s="1"/>
      <c r="BC337" s="1" t="str">
        <f>IF(sum!A330="SA",sum!E330,"*")</f>
        <v>*</v>
      </c>
    </row>
    <row r="338" spans="2:55">
      <c r="B338" s="1" t="s">
        <v>137</v>
      </c>
      <c r="C338" s="1" t="s">
        <v>138</v>
      </c>
      <c r="D338" s="1">
        <v>2025</v>
      </c>
      <c r="J338" s="1" t="s">
        <v>137</v>
      </c>
      <c r="K338" s="1" t="s">
        <v>138</v>
      </c>
      <c r="L338" s="1">
        <v>2025</v>
      </c>
      <c r="M338" s="1" t="str">
        <f>IF(sum!A331="AT",sum!B331,"*")</f>
        <v>*</v>
      </c>
      <c r="N338" s="1"/>
      <c r="O338" s="1" t="str">
        <f>IF(sum!A331="AT",sum!E331,"*")</f>
        <v>*</v>
      </c>
      <c r="R338" s="1" t="s">
        <v>137</v>
      </c>
      <c r="S338" s="1" t="s">
        <v>138</v>
      </c>
      <c r="T338" s="1">
        <v>2025</v>
      </c>
      <c r="U338" s="1" t="str">
        <f>IF(sum!A331="BC",sum!B331,"*")</f>
        <v>*</v>
      </c>
      <c r="V338" s="1"/>
      <c r="W338" s="1" t="str">
        <f>IF(sum!A331="BC",sum!E331,"*")</f>
        <v>*</v>
      </c>
      <c r="Z338" s="1" t="s">
        <v>137</v>
      </c>
      <c r="AA338" s="1" t="s">
        <v>138</v>
      </c>
      <c r="AB338" s="1">
        <v>2025</v>
      </c>
      <c r="AC338" s="1" t="str">
        <f>IF(sum!A331="MA",sum!B331,"*")</f>
        <v>AFM-WaterHeat_ELE1</v>
      </c>
      <c r="AD338" s="1"/>
      <c r="AE338" s="1">
        <f>IF(sum!A331="MA",sum!E331,"*")</f>
        <v>8.4548721200591904E-3</v>
      </c>
      <c r="AH338" s="1" t="s">
        <v>137</v>
      </c>
      <c r="AI338" s="1" t="s">
        <v>138</v>
      </c>
      <c r="AJ338" s="1">
        <v>2025</v>
      </c>
      <c r="AK338" s="1" t="str">
        <f>IF(sum!A331="ON",sum!B331,"*")</f>
        <v>*</v>
      </c>
      <c r="AL338" s="1"/>
      <c r="AM338" s="1" t="str">
        <f>IF(sum!A331="ON",sum!E331,"*")</f>
        <v>*</v>
      </c>
      <c r="AP338" s="1" t="s">
        <v>137</v>
      </c>
      <c r="AQ338" s="1" t="s">
        <v>138</v>
      </c>
      <c r="AR338" s="1">
        <v>2025</v>
      </c>
      <c r="AS338" s="1" t="str">
        <f>IF(sum!A331="QU",sum!B331,"*")</f>
        <v>*</v>
      </c>
      <c r="AT338" s="1"/>
      <c r="AU338" s="1" t="str">
        <f>IF(sum!A331="QU",sum!E331,"*")</f>
        <v>*</v>
      </c>
      <c r="AX338" s="1" t="s">
        <v>137</v>
      </c>
      <c r="AY338" s="1" t="s">
        <v>138</v>
      </c>
      <c r="AZ338" s="1">
        <v>2025</v>
      </c>
      <c r="BA338" s="1" t="str">
        <f>IF(sum!A331="SA",sum!B331,"*")</f>
        <v>*</v>
      </c>
      <c r="BB338" s="1"/>
      <c r="BC338" s="1" t="str">
        <f>IF(sum!A331="SA",sum!E331,"*")</f>
        <v>*</v>
      </c>
    </row>
    <row r="339" spans="2:55">
      <c r="B339" s="4" t="s">
        <v>137</v>
      </c>
      <c r="C339" s="4" t="s">
        <v>138</v>
      </c>
      <c r="D339" s="4">
        <v>2025</v>
      </c>
      <c r="J339" s="4" t="s">
        <v>137</v>
      </c>
      <c r="K339" s="4" t="s">
        <v>138</v>
      </c>
      <c r="L339" s="4">
        <v>2025</v>
      </c>
      <c r="M339" s="1" t="str">
        <f>IF(sum!A332="AT",sum!B332,"*")</f>
        <v>*</v>
      </c>
      <c r="N339" s="1"/>
      <c r="O339" s="1" t="str">
        <f>IF(sum!A332="AT",sum!E332,"*")</f>
        <v>*</v>
      </c>
      <c r="R339" s="4" t="s">
        <v>137</v>
      </c>
      <c r="S339" s="4" t="s">
        <v>138</v>
      </c>
      <c r="T339" s="4">
        <v>2025</v>
      </c>
      <c r="U339" s="1" t="str">
        <f>IF(sum!A332="BC",sum!B332,"*")</f>
        <v>*</v>
      </c>
      <c r="V339" s="1"/>
      <c r="W339" s="1" t="str">
        <f>IF(sum!A332="BC",sum!E332,"*")</f>
        <v>*</v>
      </c>
      <c r="Z339" s="4" t="s">
        <v>137</v>
      </c>
      <c r="AA339" s="4" t="s">
        <v>138</v>
      </c>
      <c r="AB339" s="4">
        <v>2025</v>
      </c>
      <c r="AC339" s="1" t="str">
        <f>IF(sum!A332="MA",sum!B332,"*")</f>
        <v>ART-AuxiliaryEquip_ELE1</v>
      </c>
      <c r="AD339" s="1"/>
      <c r="AE339" s="1">
        <f>IF(sum!A332="MA",sum!E332,"*")</f>
        <v>8.45487212005918E-3</v>
      </c>
      <c r="AH339" s="4" t="s">
        <v>137</v>
      </c>
      <c r="AI339" s="4" t="s">
        <v>138</v>
      </c>
      <c r="AJ339" s="4">
        <v>2025</v>
      </c>
      <c r="AK339" s="1" t="str">
        <f>IF(sum!A332="ON",sum!B332,"*")</f>
        <v>*</v>
      </c>
      <c r="AL339" s="1"/>
      <c r="AM339" s="1" t="str">
        <f>IF(sum!A332="ON",sum!E332,"*")</f>
        <v>*</v>
      </c>
      <c r="AP339" s="4" t="s">
        <v>137</v>
      </c>
      <c r="AQ339" s="4" t="s">
        <v>138</v>
      </c>
      <c r="AR339" s="4">
        <v>2025</v>
      </c>
      <c r="AS339" s="1" t="str">
        <f>IF(sum!A332="QU",sum!B332,"*")</f>
        <v>*</v>
      </c>
      <c r="AT339" s="1"/>
      <c r="AU339" s="1" t="str">
        <f>IF(sum!A332="QU",sum!E332,"*")</f>
        <v>*</v>
      </c>
      <c r="AX339" s="4" t="s">
        <v>137</v>
      </c>
      <c r="AY339" s="4" t="s">
        <v>138</v>
      </c>
      <c r="AZ339" s="4">
        <v>2025</v>
      </c>
      <c r="BA339" s="1" t="str">
        <f>IF(sum!A332="SA",sum!B332,"*")</f>
        <v>*</v>
      </c>
      <c r="BB339" s="1"/>
      <c r="BC339" s="1" t="str">
        <f>IF(sum!A332="SA",sum!E332,"*")</f>
        <v>*</v>
      </c>
    </row>
    <row r="340" spans="2:55">
      <c r="B340" s="1" t="s">
        <v>137</v>
      </c>
      <c r="C340" s="1" t="s">
        <v>138</v>
      </c>
      <c r="D340" s="1">
        <v>2025</v>
      </c>
      <c r="J340" s="1" t="s">
        <v>137</v>
      </c>
      <c r="K340" s="1" t="s">
        <v>138</v>
      </c>
      <c r="L340" s="1">
        <v>2025</v>
      </c>
      <c r="M340" s="1" t="str">
        <f>IF(sum!A333="AT",sum!B333,"*")</f>
        <v>*</v>
      </c>
      <c r="N340" s="1"/>
      <c r="O340" s="1" t="str">
        <f>IF(sum!A333="AT",sum!E333,"*")</f>
        <v>*</v>
      </c>
      <c r="R340" s="1" t="s">
        <v>137</v>
      </c>
      <c r="S340" s="1" t="s">
        <v>138</v>
      </c>
      <c r="T340" s="1">
        <v>2025</v>
      </c>
      <c r="U340" s="1" t="str">
        <f>IF(sum!A333="BC",sum!B333,"*")</f>
        <v>*</v>
      </c>
      <c r="V340" s="1"/>
      <c r="W340" s="1" t="str">
        <f>IF(sum!A333="BC",sum!E333,"*")</f>
        <v>*</v>
      </c>
      <c r="Z340" s="1" t="s">
        <v>137</v>
      </c>
      <c r="AA340" s="1" t="s">
        <v>138</v>
      </c>
      <c r="AB340" s="1">
        <v>2025</v>
      </c>
      <c r="AC340" s="1" t="str">
        <f>IF(sum!A333="MA",sum!B333,"*")</f>
        <v>ART-Light_ELE1</v>
      </c>
      <c r="AD340" s="1"/>
      <c r="AE340" s="1">
        <f>IF(sum!A333="MA",sum!E333,"*")</f>
        <v>1.26823081800888E-2</v>
      </c>
      <c r="AH340" s="1" t="s">
        <v>137</v>
      </c>
      <c r="AI340" s="1" t="s">
        <v>138</v>
      </c>
      <c r="AJ340" s="1">
        <v>2025</v>
      </c>
      <c r="AK340" s="1" t="str">
        <f>IF(sum!A333="ON",sum!B333,"*")</f>
        <v>*</v>
      </c>
      <c r="AL340" s="1"/>
      <c r="AM340" s="1" t="str">
        <f>IF(sum!A333="ON",sum!E333,"*")</f>
        <v>*</v>
      </c>
      <c r="AP340" s="1" t="s">
        <v>137</v>
      </c>
      <c r="AQ340" s="1" t="s">
        <v>138</v>
      </c>
      <c r="AR340" s="1">
        <v>2025</v>
      </c>
      <c r="AS340" s="1" t="str">
        <f>IF(sum!A333="QU",sum!B333,"*")</f>
        <v>*</v>
      </c>
      <c r="AT340" s="1"/>
      <c r="AU340" s="1" t="str">
        <f>IF(sum!A333="QU",sum!E333,"*")</f>
        <v>*</v>
      </c>
      <c r="AX340" s="1" t="s">
        <v>137</v>
      </c>
      <c r="AY340" s="1" t="s">
        <v>138</v>
      </c>
      <c r="AZ340" s="1">
        <v>2025</v>
      </c>
      <c r="BA340" s="1" t="str">
        <f>IF(sum!A333="SA",sum!B333,"*")</f>
        <v>*</v>
      </c>
      <c r="BB340" s="1"/>
      <c r="BC340" s="1" t="str">
        <f>IF(sum!A333="SA",sum!E333,"*")</f>
        <v>*</v>
      </c>
    </row>
    <row r="341" spans="2:55">
      <c r="B341" s="1" t="s">
        <v>137</v>
      </c>
      <c r="C341" s="1" t="s">
        <v>138</v>
      </c>
      <c r="D341" s="1">
        <v>2025</v>
      </c>
      <c r="J341" s="1" t="s">
        <v>137</v>
      </c>
      <c r="K341" s="1" t="s">
        <v>138</v>
      </c>
      <c r="L341" s="1">
        <v>2025</v>
      </c>
      <c r="M341" s="1" t="str">
        <f>IF(sum!A334="AT",sum!B334,"*")</f>
        <v>*</v>
      </c>
      <c r="N341" s="1"/>
      <c r="O341" s="1" t="str">
        <f>IF(sum!A334="AT",sum!E334,"*")</f>
        <v>*</v>
      </c>
      <c r="R341" s="1" t="s">
        <v>137</v>
      </c>
      <c r="S341" s="1" t="s">
        <v>138</v>
      </c>
      <c r="T341" s="1">
        <v>2025</v>
      </c>
      <c r="U341" s="1" t="str">
        <f>IF(sum!A334="BC",sum!B334,"*")</f>
        <v>*</v>
      </c>
      <c r="V341" s="1"/>
      <c r="W341" s="1" t="str">
        <f>IF(sum!A334="BC",sum!E334,"*")</f>
        <v>*</v>
      </c>
      <c r="Z341" s="1" t="s">
        <v>137</v>
      </c>
      <c r="AA341" s="1" t="s">
        <v>138</v>
      </c>
      <c r="AB341" s="1">
        <v>2025</v>
      </c>
      <c r="AC341" s="1" t="str">
        <f>IF(sum!A334="MA",sum!B334,"*")</f>
        <v>ART-SpHeat_ELE1</v>
      </c>
      <c r="AD341" s="1"/>
      <c r="AE341" s="1">
        <f>IF(sum!A334="MA",sum!E334,"*")</f>
        <v>3.3819488480236699E-2</v>
      </c>
      <c r="AH341" s="1" t="s">
        <v>137</v>
      </c>
      <c r="AI341" s="1" t="s">
        <v>138</v>
      </c>
      <c r="AJ341" s="1">
        <v>2025</v>
      </c>
      <c r="AK341" s="1" t="str">
        <f>IF(sum!A334="ON",sum!B334,"*")</f>
        <v>*</v>
      </c>
      <c r="AL341" s="1"/>
      <c r="AM341" s="1" t="str">
        <f>IF(sum!A334="ON",sum!E334,"*")</f>
        <v>*</v>
      </c>
      <c r="AP341" s="4" t="s">
        <v>137</v>
      </c>
      <c r="AQ341" s="4" t="s">
        <v>138</v>
      </c>
      <c r="AR341" s="4">
        <v>2025</v>
      </c>
      <c r="AS341" s="1" t="str">
        <f>IF(sum!A334="QU",sum!B334,"*")</f>
        <v>*</v>
      </c>
      <c r="AT341" s="1"/>
      <c r="AU341" s="1" t="str">
        <f>IF(sum!A334="QU",sum!E334,"*")</f>
        <v>*</v>
      </c>
      <c r="AX341" s="1" t="s">
        <v>137</v>
      </c>
      <c r="AY341" s="1" t="s">
        <v>138</v>
      </c>
      <c r="AZ341" s="1">
        <v>2025</v>
      </c>
      <c r="BA341" s="1" t="str">
        <f>IF(sum!A334="SA",sum!B334,"*")</f>
        <v>*</v>
      </c>
      <c r="BB341" s="1"/>
      <c r="BC341" s="1" t="str">
        <f>IF(sum!A334="SA",sum!E334,"*")</f>
        <v>*</v>
      </c>
    </row>
    <row r="342" spans="2:55">
      <c r="B342" s="4" t="s">
        <v>137</v>
      </c>
      <c r="C342" s="4" t="s">
        <v>138</v>
      </c>
      <c r="D342" s="4">
        <v>2025</v>
      </c>
      <c r="J342" s="4" t="s">
        <v>137</v>
      </c>
      <c r="K342" s="4" t="s">
        <v>138</v>
      </c>
      <c r="L342" s="4">
        <v>2025</v>
      </c>
      <c r="M342" s="1" t="str">
        <f>IF(sum!A335="AT",sum!B335,"*")</f>
        <v>*</v>
      </c>
      <c r="N342" s="1"/>
      <c r="O342" s="1" t="str">
        <f>IF(sum!A335="AT",sum!E335,"*")</f>
        <v>*</v>
      </c>
      <c r="R342" s="4" t="s">
        <v>137</v>
      </c>
      <c r="S342" s="4" t="s">
        <v>138</v>
      </c>
      <c r="T342" s="4">
        <v>2025</v>
      </c>
      <c r="U342" s="1" t="str">
        <f>IF(sum!A335="BC",sum!B335,"*")</f>
        <v>*</v>
      </c>
      <c r="V342" s="1"/>
      <c r="W342" s="1" t="str">
        <f>IF(sum!A335="BC",sum!E335,"*")</f>
        <v>*</v>
      </c>
      <c r="Z342" s="4" t="s">
        <v>137</v>
      </c>
      <c r="AA342" s="4" t="s">
        <v>138</v>
      </c>
      <c r="AB342" s="4">
        <v>2025</v>
      </c>
      <c r="AC342" s="1" t="str">
        <f>IF(sum!A335="MA",sum!B335,"*")</f>
        <v>ECHP_biomass_thermal01</v>
      </c>
      <c r="AD342" s="1"/>
      <c r="AE342" s="1">
        <f>IF(sum!A335="MA",sum!E335,"*")</f>
        <v>0</v>
      </c>
      <c r="AH342" s="4" t="s">
        <v>137</v>
      </c>
      <c r="AI342" s="4" t="s">
        <v>138</v>
      </c>
      <c r="AJ342" s="4">
        <v>2025</v>
      </c>
      <c r="AK342" s="1" t="str">
        <f>IF(sum!A335="ON",sum!B335,"*")</f>
        <v>*</v>
      </c>
      <c r="AL342" s="1"/>
      <c r="AM342" s="1" t="str">
        <f>IF(sum!A335="ON",sum!E335,"*")</f>
        <v>*</v>
      </c>
      <c r="AP342" s="1" t="s">
        <v>137</v>
      </c>
      <c r="AQ342" s="1" t="s">
        <v>138</v>
      </c>
      <c r="AR342" s="1">
        <v>2025</v>
      </c>
      <c r="AS342" s="1" t="str">
        <f>IF(sum!A335="QU",sum!B335,"*")</f>
        <v>*</v>
      </c>
      <c r="AT342" s="1"/>
      <c r="AU342" s="1" t="str">
        <f>IF(sum!A335="QU",sum!E335,"*")</f>
        <v>*</v>
      </c>
      <c r="AX342" s="4" t="s">
        <v>137</v>
      </c>
      <c r="AY342" s="4" t="s">
        <v>138</v>
      </c>
      <c r="AZ342" s="4">
        <v>2025</v>
      </c>
      <c r="BA342" s="1" t="str">
        <f>IF(sum!A335="SA",sum!B335,"*")</f>
        <v>*</v>
      </c>
      <c r="BB342" s="1"/>
      <c r="BC342" s="1" t="str">
        <f>IF(sum!A335="SA",sum!E335,"*")</f>
        <v>*</v>
      </c>
    </row>
    <row r="343" spans="2:55">
      <c r="B343" s="1" t="s">
        <v>137</v>
      </c>
      <c r="C343" s="1" t="s">
        <v>138</v>
      </c>
      <c r="D343" s="1">
        <v>2025</v>
      </c>
      <c r="J343" s="1" t="s">
        <v>137</v>
      </c>
      <c r="K343" s="1" t="s">
        <v>138</v>
      </c>
      <c r="L343" s="1">
        <v>2025</v>
      </c>
      <c r="M343" s="1" t="str">
        <f>IF(sum!A336="AT",sum!B336,"*")</f>
        <v>*</v>
      </c>
      <c r="N343" s="1"/>
      <c r="O343" s="1" t="str">
        <f>IF(sum!A336="AT",sum!E336,"*")</f>
        <v>*</v>
      </c>
      <c r="R343" s="1" t="s">
        <v>137</v>
      </c>
      <c r="S343" s="1" t="s">
        <v>138</v>
      </c>
      <c r="T343" s="1">
        <v>2025</v>
      </c>
      <c r="U343" s="1" t="str">
        <f>IF(sum!A336="BC",sum!B336,"*")</f>
        <v>*</v>
      </c>
      <c r="V343" s="1"/>
      <c r="W343" s="1" t="str">
        <f>IF(sum!A336="BC",sum!E336,"*")</f>
        <v>*</v>
      </c>
      <c r="Z343" s="1" t="s">
        <v>137</v>
      </c>
      <c r="AA343" s="1" t="s">
        <v>138</v>
      </c>
      <c r="AB343" s="1">
        <v>2025</v>
      </c>
      <c r="AC343" s="1" t="str">
        <f>IF(sum!A336="MA",sum!B336,"*")</f>
        <v>EDU-AuxiliaryEquip_ELE1</v>
      </c>
      <c r="AD343" s="1"/>
      <c r="AE343" s="1">
        <f>IF(sum!A336="MA",sum!E336,"*")</f>
        <v>5.9184104840414399E-2</v>
      </c>
      <c r="AH343" s="1" t="s">
        <v>137</v>
      </c>
      <c r="AI343" s="1" t="s">
        <v>138</v>
      </c>
      <c r="AJ343" s="1">
        <v>2025</v>
      </c>
      <c r="AK343" s="1" t="str">
        <f>IF(sum!A336="ON",sum!B336,"*")</f>
        <v>*</v>
      </c>
      <c r="AL343" s="1"/>
      <c r="AM343" s="1" t="str">
        <f>IF(sum!A336="ON",sum!E336,"*")</f>
        <v>*</v>
      </c>
      <c r="AP343" s="4" t="s">
        <v>137</v>
      </c>
      <c r="AQ343" s="4" t="s">
        <v>138</v>
      </c>
      <c r="AR343" s="4">
        <v>2025</v>
      </c>
      <c r="AS343" s="1" t="str">
        <f>IF(sum!A336="QU",sum!B336,"*")</f>
        <v>*</v>
      </c>
      <c r="AT343" s="1"/>
      <c r="AU343" s="1" t="str">
        <f>IF(sum!A336="QU",sum!E336,"*")</f>
        <v>*</v>
      </c>
      <c r="AX343" s="1" t="s">
        <v>137</v>
      </c>
      <c r="AY343" s="1" t="s">
        <v>138</v>
      </c>
      <c r="AZ343" s="1">
        <v>2025</v>
      </c>
      <c r="BA343" s="1" t="str">
        <f>IF(sum!A336="SA",sum!B336,"*")</f>
        <v>*</v>
      </c>
      <c r="BB343" s="1"/>
      <c r="BC343" s="1" t="str">
        <f>IF(sum!A336="SA",sum!E336,"*")</f>
        <v>*</v>
      </c>
    </row>
    <row r="344" spans="2:55">
      <c r="B344" s="1" t="s">
        <v>137</v>
      </c>
      <c r="C344" s="1" t="s">
        <v>138</v>
      </c>
      <c r="D344" s="1">
        <v>2025</v>
      </c>
      <c r="J344" s="1" t="s">
        <v>137</v>
      </c>
      <c r="K344" s="1" t="s">
        <v>138</v>
      </c>
      <c r="L344" s="1">
        <v>2025</v>
      </c>
      <c r="M344" s="1" t="str">
        <f>IF(sum!A337="AT",sum!B337,"*")</f>
        <v>*</v>
      </c>
      <c r="N344" s="1"/>
      <c r="O344" s="1" t="str">
        <f>IF(sum!A337="AT",sum!E337,"*")</f>
        <v>*</v>
      </c>
      <c r="R344" s="1" t="s">
        <v>137</v>
      </c>
      <c r="S344" s="1" t="s">
        <v>138</v>
      </c>
      <c r="T344" s="1">
        <v>2025</v>
      </c>
      <c r="U344" s="1" t="str">
        <f>IF(sum!A337="BC",sum!B337,"*")</f>
        <v>*</v>
      </c>
      <c r="V344" s="1"/>
      <c r="W344" s="1" t="str">
        <f>IF(sum!A337="BC",sum!E337,"*")</f>
        <v>*</v>
      </c>
      <c r="Z344" s="1" t="s">
        <v>137</v>
      </c>
      <c r="AA344" s="1" t="s">
        <v>138</v>
      </c>
      <c r="AB344" s="1">
        <v>2025</v>
      </c>
      <c r="AC344" s="1" t="str">
        <f>IF(sum!A337="MA",sum!B337,"*")</f>
        <v>EDU-AuxiliaryMot_ELE1</v>
      </c>
      <c r="AD344" s="1"/>
      <c r="AE344" s="1">
        <f>IF(sum!A337="MA",sum!E337,"*")</f>
        <v>2.5364616360177599E-2</v>
      </c>
      <c r="AH344" s="1" t="s">
        <v>137</v>
      </c>
      <c r="AI344" s="1" t="s">
        <v>138</v>
      </c>
      <c r="AJ344" s="1">
        <v>2025</v>
      </c>
      <c r="AK344" s="1" t="str">
        <f>IF(sum!A337="ON",sum!B337,"*")</f>
        <v>*</v>
      </c>
      <c r="AL344" s="1"/>
      <c r="AM344" s="1" t="str">
        <f>IF(sum!A337="ON",sum!E337,"*")</f>
        <v>*</v>
      </c>
      <c r="AP344" s="1" t="s">
        <v>137</v>
      </c>
      <c r="AQ344" s="1" t="s">
        <v>138</v>
      </c>
      <c r="AR344" s="1">
        <v>2025</v>
      </c>
      <c r="AS344" s="1" t="str">
        <f>IF(sum!A337="QU",sum!B337,"*")</f>
        <v>*</v>
      </c>
      <c r="AT344" s="1"/>
      <c r="AU344" s="1" t="str">
        <f>IF(sum!A337="QU",sum!E337,"*")</f>
        <v>*</v>
      </c>
      <c r="AX344" s="1" t="s">
        <v>137</v>
      </c>
      <c r="AY344" s="1" t="s">
        <v>138</v>
      </c>
      <c r="AZ344" s="1">
        <v>2025</v>
      </c>
      <c r="BA344" s="1" t="str">
        <f>IF(sum!A337="SA",sum!B337,"*")</f>
        <v>*</v>
      </c>
      <c r="BB344" s="1"/>
      <c r="BC344" s="1" t="str">
        <f>IF(sum!A337="SA",sum!E337,"*")</f>
        <v>*</v>
      </c>
    </row>
    <row r="345" spans="2:55">
      <c r="B345" s="4" t="s">
        <v>137</v>
      </c>
      <c r="C345" s="4" t="s">
        <v>138</v>
      </c>
      <c r="D345" s="4">
        <v>2025</v>
      </c>
      <c r="J345" s="4" t="s">
        <v>137</v>
      </c>
      <c r="K345" s="4" t="s">
        <v>138</v>
      </c>
      <c r="L345" s="4">
        <v>2025</v>
      </c>
      <c r="M345" s="1" t="str">
        <f>IF(sum!A338="AT",sum!B338,"*")</f>
        <v>*</v>
      </c>
      <c r="N345" s="1"/>
      <c r="O345" s="1" t="str">
        <f>IF(sum!A338="AT",sum!E338,"*")</f>
        <v>*</v>
      </c>
      <c r="R345" s="4" t="s">
        <v>137</v>
      </c>
      <c r="S345" s="4" t="s">
        <v>138</v>
      </c>
      <c r="T345" s="4">
        <v>2025</v>
      </c>
      <c r="U345" s="1" t="str">
        <f>IF(sum!A338="BC",sum!B338,"*")</f>
        <v>*</v>
      </c>
      <c r="V345" s="1"/>
      <c r="W345" s="1" t="str">
        <f>IF(sum!A338="BC",sum!E338,"*")</f>
        <v>*</v>
      </c>
      <c r="Z345" s="4" t="s">
        <v>137</v>
      </c>
      <c r="AA345" s="4" t="s">
        <v>138</v>
      </c>
      <c r="AB345" s="4">
        <v>2025</v>
      </c>
      <c r="AC345" s="1" t="str">
        <f>IF(sum!A338="MA",sum!B338,"*")</f>
        <v>EDU-Light_ELE1</v>
      </c>
      <c r="AD345" s="1"/>
      <c r="AE345" s="1">
        <f>IF(sum!A338="MA",sum!E338,"*")</f>
        <v>7.6093849080532794E-2</v>
      </c>
      <c r="AH345" s="4" t="s">
        <v>137</v>
      </c>
      <c r="AI345" s="4" t="s">
        <v>138</v>
      </c>
      <c r="AJ345" s="4">
        <v>2025</v>
      </c>
      <c r="AK345" s="1" t="str">
        <f>IF(sum!A338="ON",sum!B338,"*")</f>
        <v>*</v>
      </c>
      <c r="AL345" s="1"/>
      <c r="AM345" s="1" t="str">
        <f>IF(sum!A338="ON",sum!E338,"*")</f>
        <v>*</v>
      </c>
      <c r="AP345" s="4" t="s">
        <v>137</v>
      </c>
      <c r="AQ345" s="4" t="s">
        <v>138</v>
      </c>
      <c r="AR345" s="4">
        <v>2025</v>
      </c>
      <c r="AS345" s="1" t="str">
        <f>IF(sum!A338="QU",sum!B338,"*")</f>
        <v>*</v>
      </c>
      <c r="AT345" s="1"/>
      <c r="AU345" s="1" t="str">
        <f>IF(sum!A338="QU",sum!E338,"*")</f>
        <v>*</v>
      </c>
      <c r="AX345" s="4" t="s">
        <v>137</v>
      </c>
      <c r="AY345" s="4" t="s">
        <v>138</v>
      </c>
      <c r="AZ345" s="4">
        <v>2025</v>
      </c>
      <c r="BA345" s="1" t="str">
        <f>IF(sum!A338="SA",sum!B338,"*")</f>
        <v>*</v>
      </c>
      <c r="BB345" s="1"/>
      <c r="BC345" s="1" t="str">
        <f>IF(sum!A338="SA",sum!E338,"*")</f>
        <v>*</v>
      </c>
    </row>
    <row r="346" spans="2:55">
      <c r="B346" s="1" t="s">
        <v>137</v>
      </c>
      <c r="C346" s="1" t="s">
        <v>138</v>
      </c>
      <c r="D346" s="1">
        <v>2025</v>
      </c>
      <c r="J346" s="1" t="s">
        <v>137</v>
      </c>
      <c r="K346" s="1" t="s">
        <v>138</v>
      </c>
      <c r="L346" s="1">
        <v>2025</v>
      </c>
      <c r="M346" s="1" t="str">
        <f>IF(sum!A339="AT",sum!B339,"*")</f>
        <v>*</v>
      </c>
      <c r="N346" s="1"/>
      <c r="O346" s="1" t="str">
        <f>IF(sum!A339="AT",sum!E339,"*")</f>
        <v>*</v>
      </c>
      <c r="R346" s="1" t="s">
        <v>137</v>
      </c>
      <c r="S346" s="1" t="s">
        <v>138</v>
      </c>
      <c r="T346" s="1">
        <v>2025</v>
      </c>
      <c r="U346" s="1" t="str">
        <f>IF(sum!A339="BC",sum!B339,"*")</f>
        <v>*</v>
      </c>
      <c r="V346" s="1"/>
      <c r="W346" s="1" t="str">
        <f>IF(sum!A339="BC",sum!E339,"*")</f>
        <v>*</v>
      </c>
      <c r="Z346" s="1" t="s">
        <v>137</v>
      </c>
      <c r="AA346" s="1" t="s">
        <v>138</v>
      </c>
      <c r="AB346" s="1">
        <v>2025</v>
      </c>
      <c r="AC346" s="1" t="str">
        <f>IF(sum!A339="MA",sum!B339,"*")</f>
        <v>EDU-SpCool_ELE1</v>
      </c>
      <c r="AD346" s="1"/>
      <c r="AE346" s="1">
        <f>IF(sum!A339="MA",sum!E339,"*")</f>
        <v>1.26823081800888E-2</v>
      </c>
      <c r="AH346" s="1" t="s">
        <v>137</v>
      </c>
      <c r="AI346" s="1" t="s">
        <v>138</v>
      </c>
      <c r="AJ346" s="1">
        <v>2025</v>
      </c>
      <c r="AK346" s="1" t="str">
        <f>IF(sum!A339="ON",sum!B339,"*")</f>
        <v>*</v>
      </c>
      <c r="AL346" s="1"/>
      <c r="AM346" s="1" t="str">
        <f>IF(sum!A339="ON",sum!E339,"*")</f>
        <v>*</v>
      </c>
      <c r="AP346" s="1" t="s">
        <v>137</v>
      </c>
      <c r="AQ346" s="1" t="s">
        <v>138</v>
      </c>
      <c r="AR346" s="1">
        <v>2025</v>
      </c>
      <c r="AS346" s="1" t="str">
        <f>IF(sum!A339="QU",sum!B339,"*")</f>
        <v>*</v>
      </c>
      <c r="AT346" s="1"/>
      <c r="AU346" s="1" t="str">
        <f>IF(sum!A339="QU",sum!E339,"*")</f>
        <v>*</v>
      </c>
      <c r="AX346" s="1" t="s">
        <v>137</v>
      </c>
      <c r="AY346" s="1" t="s">
        <v>138</v>
      </c>
      <c r="AZ346" s="1">
        <v>2025</v>
      </c>
      <c r="BA346" s="1" t="str">
        <f>IF(sum!A339="SA",sum!B339,"*")</f>
        <v>*</v>
      </c>
      <c r="BB346" s="1"/>
      <c r="BC346" s="1" t="str">
        <f>IF(sum!A339="SA",sum!E339,"*")</f>
        <v>*</v>
      </c>
    </row>
    <row r="347" spans="2:55">
      <c r="B347" s="1" t="s">
        <v>137</v>
      </c>
      <c r="C347" s="1" t="s">
        <v>138</v>
      </c>
      <c r="D347" s="1">
        <v>2025</v>
      </c>
      <c r="J347" s="1" t="s">
        <v>137</v>
      </c>
      <c r="K347" s="1" t="s">
        <v>138</v>
      </c>
      <c r="L347" s="1">
        <v>2025</v>
      </c>
      <c r="M347" s="1" t="str">
        <f>IF(sum!A340="AT",sum!B340,"*")</f>
        <v>*</v>
      </c>
      <c r="N347" s="1"/>
      <c r="O347" s="1" t="str">
        <f>IF(sum!A340="AT",sum!E340,"*")</f>
        <v>*</v>
      </c>
      <c r="R347" s="1" t="s">
        <v>137</v>
      </c>
      <c r="S347" s="1" t="s">
        <v>138</v>
      </c>
      <c r="T347" s="1">
        <v>2025</v>
      </c>
      <c r="U347" s="1" t="str">
        <f>IF(sum!A340="BC",sum!B340,"*")</f>
        <v>*</v>
      </c>
      <c r="V347" s="1"/>
      <c r="W347" s="1" t="str">
        <f>IF(sum!A340="BC",sum!E340,"*")</f>
        <v>*</v>
      </c>
      <c r="Z347" s="1" t="s">
        <v>137</v>
      </c>
      <c r="AA347" s="1" t="s">
        <v>138</v>
      </c>
      <c r="AB347" s="1">
        <v>2025</v>
      </c>
      <c r="AC347" s="1" t="str">
        <f>IF(sum!A340="MA",sum!B340,"*")</f>
        <v>EDU-SpHeat_ELE1</v>
      </c>
      <c r="AD347" s="1"/>
      <c r="AE347" s="1">
        <f>IF(sum!A340="MA",sum!E340,"*")</f>
        <v>0.29873881490875798</v>
      </c>
      <c r="AH347" s="1" t="s">
        <v>137</v>
      </c>
      <c r="AI347" s="1" t="s">
        <v>138</v>
      </c>
      <c r="AJ347" s="1">
        <v>2025</v>
      </c>
      <c r="AK347" s="1" t="str">
        <f>IF(sum!A340="ON",sum!B340,"*")</f>
        <v>*</v>
      </c>
      <c r="AL347" s="1"/>
      <c r="AM347" s="1" t="str">
        <f>IF(sum!A340="ON",sum!E340,"*")</f>
        <v>*</v>
      </c>
      <c r="AP347" s="4" t="s">
        <v>137</v>
      </c>
      <c r="AQ347" s="4" t="s">
        <v>138</v>
      </c>
      <c r="AR347" s="4">
        <v>2025</v>
      </c>
      <c r="AS347" s="1" t="str">
        <f>IF(sum!A340="QU",sum!B340,"*")</f>
        <v>*</v>
      </c>
      <c r="AT347" s="1"/>
      <c r="AU347" s="1" t="str">
        <f>IF(sum!A340="QU",sum!E340,"*")</f>
        <v>*</v>
      </c>
      <c r="AX347" s="1" t="s">
        <v>137</v>
      </c>
      <c r="AY347" s="1" t="s">
        <v>138</v>
      </c>
      <c r="AZ347" s="1">
        <v>2025</v>
      </c>
      <c r="BA347" s="1" t="str">
        <f>IF(sum!A340="SA",sum!B340,"*")</f>
        <v>*</v>
      </c>
      <c r="BB347" s="1"/>
      <c r="BC347" s="1" t="str">
        <f>IF(sum!A340="SA",sum!E340,"*")</f>
        <v>*</v>
      </c>
    </row>
    <row r="348" spans="2:55">
      <c r="B348" s="4" t="s">
        <v>137</v>
      </c>
      <c r="C348" s="4" t="s">
        <v>138</v>
      </c>
      <c r="D348" s="4">
        <v>2025</v>
      </c>
      <c r="J348" s="4" t="s">
        <v>137</v>
      </c>
      <c r="K348" s="4" t="s">
        <v>138</v>
      </c>
      <c r="L348" s="4">
        <v>2025</v>
      </c>
      <c r="M348" s="1" t="str">
        <f>IF(sum!A341="AT",sum!B341,"*")</f>
        <v>*</v>
      </c>
      <c r="N348" s="1"/>
      <c r="O348" s="1" t="str">
        <f>IF(sum!A341="AT",sum!E341,"*")</f>
        <v>*</v>
      </c>
      <c r="R348" s="4" t="s">
        <v>137</v>
      </c>
      <c r="S348" s="4" t="s">
        <v>138</v>
      </c>
      <c r="T348" s="4">
        <v>2025</v>
      </c>
      <c r="U348" s="1" t="str">
        <f>IF(sum!A341="BC",sum!B341,"*")</f>
        <v>*</v>
      </c>
      <c r="V348" s="1"/>
      <c r="W348" s="1" t="str">
        <f>IF(sum!A341="BC",sum!E341,"*")</f>
        <v>*</v>
      </c>
      <c r="Z348" s="4" t="s">
        <v>137</v>
      </c>
      <c r="AA348" s="4" t="s">
        <v>138</v>
      </c>
      <c r="AB348" s="4">
        <v>2025</v>
      </c>
      <c r="AC348" s="1" t="str">
        <f>IF(sum!A341="MA",sum!B341,"*")</f>
        <v>EDU-WaterHeat_ELE1</v>
      </c>
      <c r="AD348" s="1"/>
      <c r="AE348" s="1">
        <f>IF(sum!A341="MA",sum!E341,"*")</f>
        <v>1.6909744240118402E-2</v>
      </c>
      <c r="AH348" s="4" t="s">
        <v>137</v>
      </c>
      <c r="AI348" s="4" t="s">
        <v>138</v>
      </c>
      <c r="AJ348" s="4">
        <v>2025</v>
      </c>
      <c r="AK348" s="1" t="str">
        <f>IF(sum!A341="ON",sum!B341,"*")</f>
        <v>*</v>
      </c>
      <c r="AL348" s="1"/>
      <c r="AM348" s="1" t="str">
        <f>IF(sum!A341="ON",sum!E341,"*")</f>
        <v>*</v>
      </c>
      <c r="AP348" s="1" t="s">
        <v>137</v>
      </c>
      <c r="AQ348" s="1" t="s">
        <v>138</v>
      </c>
      <c r="AR348" s="1">
        <v>2025</v>
      </c>
      <c r="AS348" s="1" t="str">
        <f>IF(sum!A341="QU",sum!B341,"*")</f>
        <v>*</v>
      </c>
      <c r="AT348" s="1"/>
      <c r="AU348" s="1" t="str">
        <f>IF(sum!A341="QU",sum!E341,"*")</f>
        <v>*</v>
      </c>
      <c r="AX348" s="4" t="s">
        <v>137</v>
      </c>
      <c r="AY348" s="4" t="s">
        <v>138</v>
      </c>
      <c r="AZ348" s="4">
        <v>2025</v>
      </c>
      <c r="BA348" s="1" t="str">
        <f>IF(sum!A341="SA",sum!B341,"*")</f>
        <v>*</v>
      </c>
      <c r="BB348" s="1"/>
      <c r="BC348" s="1" t="str">
        <f>IF(sum!A341="SA",sum!E341,"*")</f>
        <v>*</v>
      </c>
    </row>
    <row r="349" spans="2:55">
      <c r="B349" s="1" t="s">
        <v>137</v>
      </c>
      <c r="C349" s="1" t="s">
        <v>138</v>
      </c>
      <c r="D349" s="1">
        <v>2025</v>
      </c>
      <c r="J349" s="1" t="s">
        <v>137</v>
      </c>
      <c r="K349" s="1" t="s">
        <v>138</v>
      </c>
      <c r="L349" s="1">
        <v>2025</v>
      </c>
      <c r="M349" s="1" t="str">
        <f>IF(sum!A342="AT",sum!B342,"*")</f>
        <v>*</v>
      </c>
      <c r="N349" s="1"/>
      <c r="O349" s="1" t="str">
        <f>IF(sum!A342="AT",sum!E342,"*")</f>
        <v>*</v>
      </c>
      <c r="R349" s="1" t="s">
        <v>137</v>
      </c>
      <c r="S349" s="1" t="s">
        <v>138</v>
      </c>
      <c r="T349" s="1">
        <v>2025</v>
      </c>
      <c r="U349" s="1" t="str">
        <f>IF(sum!A342="BC",sum!B342,"*")</f>
        <v>*</v>
      </c>
      <c r="V349" s="1"/>
      <c r="W349" s="1" t="str">
        <f>IF(sum!A342="BC",sum!E342,"*")</f>
        <v>*</v>
      </c>
      <c r="Z349" s="1" t="s">
        <v>137</v>
      </c>
      <c r="AA349" s="1" t="s">
        <v>138</v>
      </c>
      <c r="AB349" s="1">
        <v>2025</v>
      </c>
      <c r="AC349" s="1" t="str">
        <f>IF(sum!A342="MA",sum!B342,"*")</f>
        <v>ESTCAESS101_24h</v>
      </c>
      <c r="AD349" s="1"/>
      <c r="AE349" s="1">
        <f>IF(sum!A342="MA",sum!E342,"*")</f>
        <v>0</v>
      </c>
      <c r="AH349" s="1" t="s">
        <v>137</v>
      </c>
      <c r="AI349" s="1" t="s">
        <v>138</v>
      </c>
      <c r="AJ349" s="1">
        <v>2025</v>
      </c>
      <c r="AK349" s="1" t="str">
        <f>IF(sum!A342="ON",sum!B342,"*")</f>
        <v>*</v>
      </c>
      <c r="AL349" s="1"/>
      <c r="AM349" s="1" t="str">
        <f>IF(sum!A342="ON",sum!E342,"*")</f>
        <v>*</v>
      </c>
      <c r="AP349" s="4" t="s">
        <v>137</v>
      </c>
      <c r="AQ349" s="4" t="s">
        <v>138</v>
      </c>
      <c r="AR349" s="4">
        <v>2025</v>
      </c>
      <c r="AS349" s="1" t="str">
        <f>IF(sum!A342="QU",sum!B342,"*")</f>
        <v>*</v>
      </c>
      <c r="AT349" s="1"/>
      <c r="AU349" s="1" t="str">
        <f>IF(sum!A342="QU",sum!E342,"*")</f>
        <v>*</v>
      </c>
      <c r="AX349" s="1" t="s">
        <v>137</v>
      </c>
      <c r="AY349" s="1" t="s">
        <v>138</v>
      </c>
      <c r="AZ349" s="1">
        <v>2025</v>
      </c>
      <c r="BA349" s="1" t="str">
        <f>IF(sum!A342="SA",sum!B342,"*")</f>
        <v>*</v>
      </c>
      <c r="BB349" s="1"/>
      <c r="BC349" s="1" t="str">
        <f>IF(sum!A342="SA",sum!E342,"*")</f>
        <v>*</v>
      </c>
    </row>
    <row r="350" spans="2:55">
      <c r="B350" s="1" t="s">
        <v>137</v>
      </c>
      <c r="C350" s="1" t="s">
        <v>138</v>
      </c>
      <c r="D350" s="1">
        <v>2025</v>
      </c>
      <c r="J350" s="1" t="s">
        <v>137</v>
      </c>
      <c r="K350" s="1" t="s">
        <v>138</v>
      </c>
      <c r="L350" s="1">
        <v>2025</v>
      </c>
      <c r="M350" s="1" t="str">
        <f>IF(sum!A343="AT",sum!B343,"*")</f>
        <v>*</v>
      </c>
      <c r="N350" s="1"/>
      <c r="O350" s="1" t="str">
        <f>IF(sum!A343="AT",sum!E343,"*")</f>
        <v>*</v>
      </c>
      <c r="R350" s="1" t="s">
        <v>137</v>
      </c>
      <c r="S350" s="1" t="s">
        <v>138</v>
      </c>
      <c r="T350" s="1">
        <v>2025</v>
      </c>
      <c r="U350" s="1" t="str">
        <f>IF(sum!A343="BC",sum!B343,"*")</f>
        <v>*</v>
      </c>
      <c r="V350" s="1"/>
      <c r="W350" s="1" t="str">
        <f>IF(sum!A343="BC",sum!E343,"*")</f>
        <v>*</v>
      </c>
      <c r="Z350" s="1" t="s">
        <v>137</v>
      </c>
      <c r="AA350" s="1" t="s">
        <v>138</v>
      </c>
      <c r="AB350" s="1">
        <v>2025</v>
      </c>
      <c r="AC350" s="1" t="str">
        <f>IF(sum!A343="MA",sum!B343,"*")</f>
        <v>ESTHYDPS101_24h</v>
      </c>
      <c r="AD350" s="1"/>
      <c r="AE350" s="1">
        <f>IF(sum!A343="MA",sum!E343,"*")</f>
        <v>0</v>
      </c>
      <c r="AH350" s="1" t="s">
        <v>137</v>
      </c>
      <c r="AI350" s="1" t="s">
        <v>138</v>
      </c>
      <c r="AJ350" s="1">
        <v>2025</v>
      </c>
      <c r="AK350" s="1" t="str">
        <f>IF(sum!A343="ON",sum!B343,"*")</f>
        <v>*</v>
      </c>
      <c r="AL350" s="1"/>
      <c r="AM350" s="1" t="str">
        <f>IF(sum!A343="ON",sum!E343,"*")</f>
        <v>*</v>
      </c>
      <c r="AP350" s="1" t="s">
        <v>137</v>
      </c>
      <c r="AQ350" s="1" t="s">
        <v>138</v>
      </c>
      <c r="AR350" s="1">
        <v>2025</v>
      </c>
      <c r="AS350" s="1" t="str">
        <f>IF(sum!A343="QU",sum!B343,"*")</f>
        <v>*</v>
      </c>
      <c r="AT350" s="1"/>
      <c r="AU350" s="1" t="str">
        <f>IF(sum!A343="QU",sum!E343,"*")</f>
        <v>*</v>
      </c>
      <c r="AX350" s="1" t="s">
        <v>137</v>
      </c>
      <c r="AY350" s="1" t="s">
        <v>138</v>
      </c>
      <c r="AZ350" s="1">
        <v>2025</v>
      </c>
      <c r="BA350" s="1" t="str">
        <f>IF(sum!A343="SA",sum!B343,"*")</f>
        <v>*</v>
      </c>
      <c r="BB350" s="1"/>
      <c r="BC350" s="1" t="str">
        <f>IF(sum!A343="SA",sum!E343,"*")</f>
        <v>*</v>
      </c>
    </row>
    <row r="351" spans="2:55">
      <c r="B351" s="4" t="s">
        <v>137</v>
      </c>
      <c r="C351" s="4" t="s">
        <v>138</v>
      </c>
      <c r="D351" s="4">
        <v>2025</v>
      </c>
      <c r="J351" s="4" t="s">
        <v>137</v>
      </c>
      <c r="K351" s="4" t="s">
        <v>138</v>
      </c>
      <c r="L351" s="4">
        <v>2025</v>
      </c>
      <c r="M351" s="1" t="str">
        <f>IF(sum!A344="AT",sum!B344,"*")</f>
        <v>*</v>
      </c>
      <c r="N351" s="1"/>
      <c r="O351" s="1" t="str">
        <f>IF(sum!A344="AT",sum!E344,"*")</f>
        <v>*</v>
      </c>
      <c r="R351" s="4" t="s">
        <v>137</v>
      </c>
      <c r="S351" s="4" t="s">
        <v>138</v>
      </c>
      <c r="T351" s="4">
        <v>2025</v>
      </c>
      <c r="U351" s="1" t="str">
        <f>IF(sum!A344="BC",sum!B344,"*")</f>
        <v>*</v>
      </c>
      <c r="V351" s="1"/>
      <c r="W351" s="1" t="str">
        <f>IF(sum!A344="BC",sum!E344,"*")</f>
        <v>*</v>
      </c>
      <c r="Z351" s="4" t="s">
        <v>137</v>
      </c>
      <c r="AA351" s="4" t="s">
        <v>138</v>
      </c>
      <c r="AB351" s="4">
        <v>2025</v>
      </c>
      <c r="AC351" s="1" t="str">
        <f>IF(sum!A344="MA",sum!B344,"*")</f>
        <v>EUPVSOLL101</v>
      </c>
      <c r="AD351" s="1"/>
      <c r="AE351" s="1">
        <f>IF(sum!A344="MA",sum!E344,"*")</f>
        <v>0</v>
      </c>
      <c r="AH351" s="4" t="s">
        <v>137</v>
      </c>
      <c r="AI351" s="4" t="s">
        <v>138</v>
      </c>
      <c r="AJ351" s="4">
        <v>2025</v>
      </c>
      <c r="AK351" s="1" t="str">
        <f>IF(sum!A344="ON",sum!B344,"*")</f>
        <v>*</v>
      </c>
      <c r="AL351" s="1"/>
      <c r="AM351" s="1" t="str">
        <f>IF(sum!A344="ON",sum!E344,"*")</f>
        <v>*</v>
      </c>
      <c r="AP351" s="4" t="s">
        <v>137</v>
      </c>
      <c r="AQ351" s="4" t="s">
        <v>138</v>
      </c>
      <c r="AR351" s="4">
        <v>2025</v>
      </c>
      <c r="AS351" s="1" t="str">
        <f>IF(sum!A344="QU",sum!B344,"*")</f>
        <v>*</v>
      </c>
      <c r="AT351" s="1"/>
      <c r="AU351" s="1" t="str">
        <f>IF(sum!A344="QU",sum!E344,"*")</f>
        <v>*</v>
      </c>
      <c r="AX351" s="4" t="s">
        <v>137</v>
      </c>
      <c r="AY351" s="4" t="s">
        <v>138</v>
      </c>
      <c r="AZ351" s="4">
        <v>2025</v>
      </c>
      <c r="BA351" s="1" t="str">
        <f>IF(sum!A344="SA",sum!B344,"*")</f>
        <v>*</v>
      </c>
      <c r="BB351" s="1"/>
      <c r="BC351" s="1" t="str">
        <f>IF(sum!A344="SA",sum!E344,"*")</f>
        <v>*</v>
      </c>
    </row>
    <row r="352" spans="2:55">
      <c r="B352" s="1" t="s">
        <v>137</v>
      </c>
      <c r="C352" s="1" t="s">
        <v>138</v>
      </c>
      <c r="D352" s="1">
        <v>2025</v>
      </c>
      <c r="J352" s="1" t="s">
        <v>137</v>
      </c>
      <c r="K352" s="1" t="s">
        <v>138</v>
      </c>
      <c r="L352" s="1">
        <v>2025</v>
      </c>
      <c r="M352" s="1" t="str">
        <f>IF(sum!A345="AT",sum!B345,"*")</f>
        <v>*</v>
      </c>
      <c r="N352" s="1"/>
      <c r="O352" s="1" t="str">
        <f>IF(sum!A345="AT",sum!E345,"*")</f>
        <v>*</v>
      </c>
      <c r="R352" s="1" t="s">
        <v>137</v>
      </c>
      <c r="S352" s="1" t="s">
        <v>138</v>
      </c>
      <c r="T352" s="1">
        <v>2025</v>
      </c>
      <c r="U352" s="1" t="str">
        <f>IF(sum!A345="BC",sum!B345,"*")</f>
        <v>*</v>
      </c>
      <c r="V352" s="1"/>
      <c r="W352" s="1" t="str">
        <f>IF(sum!A345="BC",sum!E345,"*")</f>
        <v>*</v>
      </c>
      <c r="Z352" s="1" t="s">
        <v>137</v>
      </c>
      <c r="AA352" s="1" t="s">
        <v>138</v>
      </c>
      <c r="AB352" s="1">
        <v>2025</v>
      </c>
      <c r="AC352" s="1" t="str">
        <f>IF(sum!A345="MA",sum!B345,"*")</f>
        <v>EUPVSOLL201</v>
      </c>
      <c r="AD352" s="1"/>
      <c r="AE352" s="1">
        <f>IF(sum!A345="MA",sum!E345,"*")</f>
        <v>0</v>
      </c>
      <c r="AH352" s="1" t="s">
        <v>137</v>
      </c>
      <c r="AI352" s="1" t="s">
        <v>138</v>
      </c>
      <c r="AJ352" s="1">
        <v>2025</v>
      </c>
      <c r="AK352" s="1" t="str">
        <f>IF(sum!A345="ON",sum!B345,"*")</f>
        <v>*</v>
      </c>
      <c r="AL352" s="1"/>
      <c r="AM352" s="1" t="str">
        <f>IF(sum!A345="ON",sum!E345,"*")</f>
        <v>*</v>
      </c>
      <c r="AP352" s="1" t="s">
        <v>137</v>
      </c>
      <c r="AQ352" s="1" t="s">
        <v>138</v>
      </c>
      <c r="AR352" s="1">
        <v>2025</v>
      </c>
      <c r="AS352" s="1" t="str">
        <f>IF(sum!A345="QU",sum!B345,"*")</f>
        <v>*</v>
      </c>
      <c r="AT352" s="1"/>
      <c r="AU352" s="1" t="str">
        <f>IF(sum!A345="QU",sum!E345,"*")</f>
        <v>*</v>
      </c>
      <c r="AX352" s="1" t="s">
        <v>137</v>
      </c>
      <c r="AY352" s="1" t="s">
        <v>138</v>
      </c>
      <c r="AZ352" s="1">
        <v>2025</v>
      </c>
      <c r="BA352" s="1" t="str">
        <f>IF(sum!A345="SA",sum!B345,"*")</f>
        <v>*</v>
      </c>
      <c r="BB352" s="1"/>
      <c r="BC352" s="1" t="str">
        <f>IF(sum!A345="SA",sum!E345,"*")</f>
        <v>*</v>
      </c>
    </row>
    <row r="353" spans="2:55">
      <c r="B353" s="1" t="s">
        <v>137</v>
      </c>
      <c r="C353" s="1" t="s">
        <v>138</v>
      </c>
      <c r="D353" s="1">
        <v>2025</v>
      </c>
      <c r="J353" s="1" t="s">
        <v>137</v>
      </c>
      <c r="K353" s="1" t="s">
        <v>138</v>
      </c>
      <c r="L353" s="1">
        <v>2025</v>
      </c>
      <c r="M353" s="1" t="str">
        <f>IF(sum!A346="AT",sum!B346,"*")</f>
        <v>*</v>
      </c>
      <c r="N353" s="1"/>
      <c r="O353" s="1" t="str">
        <f>IF(sum!A346="AT",sum!E346,"*")</f>
        <v>*</v>
      </c>
      <c r="R353" s="1" t="s">
        <v>137</v>
      </c>
      <c r="S353" s="1" t="s">
        <v>138</v>
      </c>
      <c r="T353" s="1">
        <v>2025</v>
      </c>
      <c r="U353" s="1" t="str">
        <f>IF(sum!A346="BC",sum!B346,"*")</f>
        <v>*</v>
      </c>
      <c r="V353" s="1"/>
      <c r="W353" s="1" t="str">
        <f>IF(sum!A346="BC",sum!E346,"*")</f>
        <v>*</v>
      </c>
      <c r="Z353" s="1" t="s">
        <v>137</v>
      </c>
      <c r="AA353" s="1" t="s">
        <v>138</v>
      </c>
      <c r="AB353" s="1">
        <v>2025</v>
      </c>
      <c r="AC353" s="1" t="str">
        <f>IF(sum!A346="MA",sum!B346,"*")</f>
        <v>HSS-AuxiliaryEquip_ELE1</v>
      </c>
      <c r="AD353" s="1"/>
      <c r="AE353" s="1">
        <f>IF(sum!A346="MA",sum!E346,"*")</f>
        <v>0.109913337560769</v>
      </c>
      <c r="AH353" s="1" t="s">
        <v>137</v>
      </c>
      <c r="AI353" s="1" t="s">
        <v>138</v>
      </c>
      <c r="AJ353" s="1">
        <v>2025</v>
      </c>
      <c r="AK353" s="1" t="str">
        <f>IF(sum!A346="ON",sum!B346,"*")</f>
        <v>*</v>
      </c>
      <c r="AL353" s="1"/>
      <c r="AM353" s="1" t="str">
        <f>IF(sum!A346="ON",sum!E346,"*")</f>
        <v>*</v>
      </c>
      <c r="AP353" s="4" t="s">
        <v>137</v>
      </c>
      <c r="AQ353" s="4" t="s">
        <v>138</v>
      </c>
      <c r="AR353" s="4">
        <v>2025</v>
      </c>
      <c r="AS353" s="1" t="str">
        <f>IF(sum!A346="QU",sum!B346,"*")</f>
        <v>*</v>
      </c>
      <c r="AT353" s="1"/>
      <c r="AU353" s="1" t="str">
        <f>IF(sum!A346="QU",sum!E346,"*")</f>
        <v>*</v>
      </c>
      <c r="AX353" s="1" t="s">
        <v>137</v>
      </c>
      <c r="AY353" s="1" t="s">
        <v>138</v>
      </c>
      <c r="AZ353" s="1">
        <v>2025</v>
      </c>
      <c r="BA353" s="1" t="str">
        <f>IF(sum!A346="SA",sum!B346,"*")</f>
        <v>*</v>
      </c>
      <c r="BB353" s="1"/>
      <c r="BC353" s="1" t="str">
        <f>IF(sum!A346="SA",sum!E346,"*")</f>
        <v>*</v>
      </c>
    </row>
    <row r="354" spans="2:55">
      <c r="B354" s="4" t="s">
        <v>137</v>
      </c>
      <c r="C354" s="4" t="s">
        <v>138</v>
      </c>
      <c r="D354" s="4">
        <v>2025</v>
      </c>
      <c r="J354" s="4" t="s">
        <v>137</v>
      </c>
      <c r="K354" s="4" t="s">
        <v>138</v>
      </c>
      <c r="L354" s="4">
        <v>2025</v>
      </c>
      <c r="M354" s="1" t="str">
        <f>IF(sum!A347="AT",sum!B347,"*")</f>
        <v>*</v>
      </c>
      <c r="N354" s="1"/>
      <c r="O354" s="1" t="str">
        <f>IF(sum!A347="AT",sum!E347,"*")</f>
        <v>*</v>
      </c>
      <c r="R354" s="4" t="s">
        <v>137</v>
      </c>
      <c r="S354" s="4" t="s">
        <v>138</v>
      </c>
      <c r="T354" s="4">
        <v>2025</v>
      </c>
      <c r="U354" s="1" t="str">
        <f>IF(sum!A347="BC",sum!B347,"*")</f>
        <v>*</v>
      </c>
      <c r="V354" s="1"/>
      <c r="W354" s="1" t="str">
        <f>IF(sum!A347="BC",sum!E347,"*")</f>
        <v>*</v>
      </c>
      <c r="Z354" s="4" t="s">
        <v>137</v>
      </c>
      <c r="AA354" s="4" t="s">
        <v>138</v>
      </c>
      <c r="AB354" s="4">
        <v>2025</v>
      </c>
      <c r="AC354" s="1" t="str">
        <f>IF(sum!A347="MA",sum!B347,"*")</f>
        <v>HSS-AuxiliaryMot_ELE1</v>
      </c>
      <c r="AD354" s="1"/>
      <c r="AE354" s="1">
        <f>IF(sum!A347="MA",sum!E347,"*")</f>
        <v>3.80469245402663E-2</v>
      </c>
      <c r="AH354" s="4" t="s">
        <v>137</v>
      </c>
      <c r="AI354" s="4" t="s">
        <v>138</v>
      </c>
      <c r="AJ354" s="4">
        <v>2025</v>
      </c>
      <c r="AK354" s="1" t="str">
        <f>IF(sum!A347="ON",sum!B347,"*")</f>
        <v>*</v>
      </c>
      <c r="AL354" s="1"/>
      <c r="AM354" s="1" t="str">
        <f>IF(sum!A347="ON",sum!E347,"*")</f>
        <v>*</v>
      </c>
      <c r="AP354" s="1" t="s">
        <v>137</v>
      </c>
      <c r="AQ354" s="1" t="s">
        <v>138</v>
      </c>
      <c r="AR354" s="1">
        <v>2025</v>
      </c>
      <c r="AS354" s="1" t="str">
        <f>IF(sum!A347="QU",sum!B347,"*")</f>
        <v>*</v>
      </c>
      <c r="AT354" s="1"/>
      <c r="AU354" s="1" t="str">
        <f>IF(sum!A347="QU",sum!E347,"*")</f>
        <v>*</v>
      </c>
      <c r="AX354" s="4" t="s">
        <v>137</v>
      </c>
      <c r="AY354" s="4" t="s">
        <v>138</v>
      </c>
      <c r="AZ354" s="4">
        <v>2025</v>
      </c>
      <c r="BA354" s="1" t="str">
        <f>IF(sum!A347="SA",sum!B347,"*")</f>
        <v>*</v>
      </c>
      <c r="BB354" s="1"/>
      <c r="BC354" s="1" t="str">
        <f>IF(sum!A347="SA",sum!E347,"*")</f>
        <v>*</v>
      </c>
    </row>
    <row r="355" spans="2:55">
      <c r="B355" s="1" t="s">
        <v>137</v>
      </c>
      <c r="C355" s="1" t="s">
        <v>138</v>
      </c>
      <c r="D355" s="1">
        <v>2025</v>
      </c>
      <c r="J355" s="1" t="s">
        <v>137</v>
      </c>
      <c r="K355" s="1" t="s">
        <v>138</v>
      </c>
      <c r="L355" s="1">
        <v>2025</v>
      </c>
      <c r="M355" s="1" t="str">
        <f>IF(sum!A348="AT",sum!B348,"*")</f>
        <v>*</v>
      </c>
      <c r="N355" s="1"/>
      <c r="O355" s="1" t="str">
        <f>IF(sum!A348="AT",sum!E348,"*")</f>
        <v>*</v>
      </c>
      <c r="R355" s="1" t="s">
        <v>137</v>
      </c>
      <c r="S355" s="1" t="s">
        <v>138</v>
      </c>
      <c r="T355" s="1">
        <v>2025</v>
      </c>
      <c r="U355" s="1" t="str">
        <f>IF(sum!A348="BC",sum!B348,"*")</f>
        <v>*</v>
      </c>
      <c r="V355" s="1"/>
      <c r="W355" s="1" t="str">
        <f>IF(sum!A348="BC",sum!E348,"*")</f>
        <v>*</v>
      </c>
      <c r="Z355" s="1" t="s">
        <v>137</v>
      </c>
      <c r="AA355" s="1" t="s">
        <v>138</v>
      </c>
      <c r="AB355" s="1">
        <v>2025</v>
      </c>
      <c r="AC355" s="1" t="str">
        <f>IF(sum!A348="MA",sum!B348,"*")</f>
        <v>HSS-Light_ELE1</v>
      </c>
      <c r="AD355" s="1"/>
      <c r="AE355" s="1">
        <f>IF(sum!A348="MA",sum!E348,"*")</f>
        <v>8.8776157260621602E-2</v>
      </c>
      <c r="AH355" s="1" t="s">
        <v>137</v>
      </c>
      <c r="AI355" s="1" t="s">
        <v>138</v>
      </c>
      <c r="AJ355" s="1">
        <v>2025</v>
      </c>
      <c r="AK355" s="1" t="str">
        <f>IF(sum!A348="ON",sum!B348,"*")</f>
        <v>*</v>
      </c>
      <c r="AL355" s="1"/>
      <c r="AM355" s="1" t="str">
        <f>IF(sum!A348="ON",sum!E348,"*")</f>
        <v>*</v>
      </c>
      <c r="AP355" s="4" t="s">
        <v>137</v>
      </c>
      <c r="AQ355" s="4" t="s">
        <v>138</v>
      </c>
      <c r="AR355" s="4">
        <v>2025</v>
      </c>
      <c r="AS355" s="1" t="str">
        <f>IF(sum!A348="QU",sum!B348,"*")</f>
        <v>*</v>
      </c>
      <c r="AT355" s="1"/>
      <c r="AU355" s="1" t="str">
        <f>IF(sum!A348="QU",sum!E348,"*")</f>
        <v>*</v>
      </c>
      <c r="AX355" s="1" t="s">
        <v>137</v>
      </c>
      <c r="AY355" s="1" t="s">
        <v>138</v>
      </c>
      <c r="AZ355" s="1">
        <v>2025</v>
      </c>
      <c r="BA355" s="1" t="str">
        <f>IF(sum!A348="SA",sum!B348,"*")</f>
        <v>*</v>
      </c>
      <c r="BB355" s="1"/>
      <c r="BC355" s="1" t="str">
        <f>IF(sum!A348="SA",sum!E348,"*")</f>
        <v>*</v>
      </c>
    </row>
    <row r="356" spans="2:55">
      <c r="B356" s="1" t="s">
        <v>137</v>
      </c>
      <c r="C356" s="1" t="s">
        <v>138</v>
      </c>
      <c r="D356" s="1">
        <v>2025</v>
      </c>
      <c r="J356" s="1" t="s">
        <v>137</v>
      </c>
      <c r="K356" s="1" t="s">
        <v>138</v>
      </c>
      <c r="L356" s="1">
        <v>2025</v>
      </c>
      <c r="M356" s="1" t="str">
        <f>IF(sum!A349="AT",sum!B349,"*")</f>
        <v>*</v>
      </c>
      <c r="N356" s="1"/>
      <c r="O356" s="1" t="str">
        <f>IF(sum!A349="AT",sum!E349,"*")</f>
        <v>*</v>
      </c>
      <c r="R356" s="1" t="s">
        <v>137</v>
      </c>
      <c r="S356" s="1" t="s">
        <v>138</v>
      </c>
      <c r="T356" s="1">
        <v>2025</v>
      </c>
      <c r="U356" s="1" t="str">
        <f>IF(sum!A349="BC",sum!B349,"*")</f>
        <v>*</v>
      </c>
      <c r="V356" s="1"/>
      <c r="W356" s="1" t="str">
        <f>IF(sum!A349="BC",sum!E349,"*")</f>
        <v>*</v>
      </c>
      <c r="Z356" s="1" t="s">
        <v>137</v>
      </c>
      <c r="AA356" s="1" t="s">
        <v>138</v>
      </c>
      <c r="AB356" s="1">
        <v>2025</v>
      </c>
      <c r="AC356" s="1" t="str">
        <f>IF(sum!A349="MA",sum!B349,"*")</f>
        <v>HSS-SpCool_ELE1</v>
      </c>
      <c r="AD356" s="1"/>
      <c r="AE356" s="1">
        <f>IF(sum!A349="MA",sum!E349,"*")</f>
        <v>1.26823081800888E-2</v>
      </c>
      <c r="AH356" s="1" t="s">
        <v>137</v>
      </c>
      <c r="AI356" s="1" t="s">
        <v>138</v>
      </c>
      <c r="AJ356" s="1">
        <v>2025</v>
      </c>
      <c r="AK356" s="1" t="str">
        <f>IF(sum!A349="ON",sum!B349,"*")</f>
        <v>*</v>
      </c>
      <c r="AL356" s="1"/>
      <c r="AM356" s="1" t="str">
        <f>IF(sum!A349="ON",sum!E349,"*")</f>
        <v>*</v>
      </c>
      <c r="AP356" s="1" t="s">
        <v>137</v>
      </c>
      <c r="AQ356" s="1" t="s">
        <v>138</v>
      </c>
      <c r="AR356" s="1">
        <v>2025</v>
      </c>
      <c r="AS356" s="1" t="str">
        <f>IF(sum!A349="QU",sum!B349,"*")</f>
        <v>*</v>
      </c>
      <c r="AT356" s="1"/>
      <c r="AU356" s="1" t="str">
        <f>IF(sum!A349="QU",sum!E349,"*")</f>
        <v>*</v>
      </c>
      <c r="AX356" s="1" t="s">
        <v>137</v>
      </c>
      <c r="AY356" s="1" t="s">
        <v>138</v>
      </c>
      <c r="AZ356" s="1">
        <v>2025</v>
      </c>
      <c r="BA356" s="1" t="str">
        <f>IF(sum!A349="SA",sum!B349,"*")</f>
        <v>*</v>
      </c>
      <c r="BB356" s="1"/>
      <c r="BC356" s="1" t="str">
        <f>IF(sum!A349="SA",sum!E349,"*")</f>
        <v>*</v>
      </c>
    </row>
    <row r="357" spans="2:55">
      <c r="B357" s="4" t="s">
        <v>137</v>
      </c>
      <c r="C357" s="4" t="s">
        <v>138</v>
      </c>
      <c r="D357" s="4">
        <v>2025</v>
      </c>
      <c r="J357" s="4" t="s">
        <v>137</v>
      </c>
      <c r="K357" s="4" t="s">
        <v>138</v>
      </c>
      <c r="L357" s="4">
        <v>2025</v>
      </c>
      <c r="M357" s="1" t="str">
        <f>IF(sum!A350="AT",sum!B350,"*")</f>
        <v>*</v>
      </c>
      <c r="N357" s="1"/>
      <c r="O357" s="1" t="str">
        <f>IF(sum!A350="AT",sum!E350,"*")</f>
        <v>*</v>
      </c>
      <c r="R357" s="4" t="s">
        <v>137</v>
      </c>
      <c r="S357" s="4" t="s">
        <v>138</v>
      </c>
      <c r="T357" s="4">
        <v>2025</v>
      </c>
      <c r="U357" s="1" t="str">
        <f>IF(sum!A350="BC",sum!B350,"*")</f>
        <v>*</v>
      </c>
      <c r="V357" s="1"/>
      <c r="W357" s="1" t="str">
        <f>IF(sum!A350="BC",sum!E350,"*")</f>
        <v>*</v>
      </c>
      <c r="Z357" s="4" t="s">
        <v>137</v>
      </c>
      <c r="AA357" s="4" t="s">
        <v>138</v>
      </c>
      <c r="AB357" s="4">
        <v>2025</v>
      </c>
      <c r="AC357" s="1" t="str">
        <f>IF(sum!A350="MA",sum!B350,"*")</f>
        <v>HSS-SpHeat_ELE1</v>
      </c>
      <c r="AD357" s="1"/>
      <c r="AE357" s="1">
        <f>IF(sum!A350="MA",sum!E350,"*")</f>
        <v>0.253646163601775</v>
      </c>
      <c r="AH357" s="4" t="s">
        <v>137</v>
      </c>
      <c r="AI357" s="4" t="s">
        <v>138</v>
      </c>
      <c r="AJ357" s="4">
        <v>2025</v>
      </c>
      <c r="AK357" s="1" t="str">
        <f>IF(sum!A350="ON",sum!B350,"*")</f>
        <v>*</v>
      </c>
      <c r="AL357" s="1"/>
      <c r="AM357" s="1" t="str">
        <f>IF(sum!A350="ON",sum!E350,"*")</f>
        <v>*</v>
      </c>
      <c r="AP357" s="4" t="s">
        <v>137</v>
      </c>
      <c r="AQ357" s="4" t="s">
        <v>138</v>
      </c>
      <c r="AR357" s="4">
        <v>2025</v>
      </c>
      <c r="AS357" s="1" t="str">
        <f>IF(sum!A350="QU",sum!B350,"*")</f>
        <v>*</v>
      </c>
      <c r="AT357" s="1"/>
      <c r="AU357" s="1" t="str">
        <f>IF(sum!A350="QU",sum!E350,"*")</f>
        <v>*</v>
      </c>
      <c r="AX357" s="4" t="s">
        <v>137</v>
      </c>
      <c r="AY357" s="4" t="s">
        <v>138</v>
      </c>
      <c r="AZ357" s="4">
        <v>2025</v>
      </c>
      <c r="BA357" s="1" t="str">
        <f>IF(sum!A350="SA",sum!B350,"*")</f>
        <v>*</v>
      </c>
      <c r="BB357" s="1"/>
      <c r="BC357" s="1" t="str">
        <f>IF(sum!A350="SA",sum!E350,"*")</f>
        <v>*</v>
      </c>
    </row>
    <row r="358" spans="2:55">
      <c r="B358" s="1" t="s">
        <v>137</v>
      </c>
      <c r="C358" s="1" t="s">
        <v>138</v>
      </c>
      <c r="D358" s="1">
        <v>2025</v>
      </c>
      <c r="J358" s="1" t="s">
        <v>137</v>
      </c>
      <c r="K358" s="1" t="s">
        <v>138</v>
      </c>
      <c r="L358" s="1">
        <v>2025</v>
      </c>
      <c r="M358" s="1" t="str">
        <f>IF(sum!A351="AT",sum!B351,"*")</f>
        <v>*</v>
      </c>
      <c r="N358" s="1"/>
      <c r="O358" s="1" t="str">
        <f>IF(sum!A351="AT",sum!E351,"*")</f>
        <v>*</v>
      </c>
      <c r="R358" s="1" t="s">
        <v>137</v>
      </c>
      <c r="S358" s="1" t="s">
        <v>138</v>
      </c>
      <c r="T358" s="1">
        <v>2025</v>
      </c>
      <c r="U358" s="1" t="str">
        <f>IF(sum!A351="BC",sum!B351,"*")</f>
        <v>*</v>
      </c>
      <c r="V358" s="1"/>
      <c r="W358" s="1" t="str">
        <f>IF(sum!A351="BC",sum!E351,"*")</f>
        <v>*</v>
      </c>
      <c r="Z358" s="1" t="s">
        <v>137</v>
      </c>
      <c r="AA358" s="1" t="s">
        <v>138</v>
      </c>
      <c r="AB358" s="1">
        <v>2025</v>
      </c>
      <c r="AC358" s="1" t="str">
        <f>IF(sum!A351="MA",sum!B351,"*")</f>
        <v>HSS-WaterHeat_ELE1</v>
      </c>
      <c r="AD358" s="1"/>
      <c r="AE358" s="1">
        <f>IF(sum!A351="MA",sum!E351,"*")</f>
        <v>5.0729232720355101E-2</v>
      </c>
      <c r="AH358" s="1" t="s">
        <v>137</v>
      </c>
      <c r="AI358" s="1" t="s">
        <v>138</v>
      </c>
      <c r="AJ358" s="1">
        <v>2025</v>
      </c>
      <c r="AK358" s="1" t="str">
        <f>IF(sum!A351="ON",sum!B351,"*")</f>
        <v>*</v>
      </c>
      <c r="AL358" s="1"/>
      <c r="AM358" s="1" t="str">
        <f>IF(sum!A351="ON",sum!E351,"*")</f>
        <v>*</v>
      </c>
      <c r="AP358" s="1" t="s">
        <v>137</v>
      </c>
      <c r="AQ358" s="1" t="s">
        <v>138</v>
      </c>
      <c r="AR358" s="1">
        <v>2025</v>
      </c>
      <c r="AS358" s="1" t="str">
        <f>IF(sum!A351="QU",sum!B351,"*")</f>
        <v>*</v>
      </c>
      <c r="AT358" s="1"/>
      <c r="AU358" s="1" t="str">
        <f>IF(sum!A351="QU",sum!E351,"*")</f>
        <v>*</v>
      </c>
      <c r="AX358" s="1" t="s">
        <v>137</v>
      </c>
      <c r="AY358" s="1" t="s">
        <v>138</v>
      </c>
      <c r="AZ358" s="1">
        <v>2025</v>
      </c>
      <c r="BA358" s="1" t="str">
        <f>IF(sum!A351="SA",sum!B351,"*")</f>
        <v>*</v>
      </c>
      <c r="BB358" s="1"/>
      <c r="BC358" s="1" t="str">
        <f>IF(sum!A351="SA",sum!E351,"*")</f>
        <v>*</v>
      </c>
    </row>
    <row r="359" spans="2:55">
      <c r="B359" s="1" t="s">
        <v>137</v>
      </c>
      <c r="C359" s="1" t="s">
        <v>138</v>
      </c>
      <c r="D359" s="1">
        <v>2025</v>
      </c>
      <c r="J359" s="1" t="s">
        <v>137</v>
      </c>
      <c r="K359" s="1" t="s">
        <v>138</v>
      </c>
      <c r="L359" s="1">
        <v>2025</v>
      </c>
      <c r="M359" s="1" t="str">
        <f>IF(sum!A352="AT",sum!B352,"*")</f>
        <v>*</v>
      </c>
      <c r="N359" s="1"/>
      <c r="O359" s="1" t="str">
        <f>IF(sum!A352="AT",sum!E352,"*")</f>
        <v>*</v>
      </c>
      <c r="R359" s="1" t="s">
        <v>137</v>
      </c>
      <c r="S359" s="1" t="s">
        <v>138</v>
      </c>
      <c r="T359" s="1">
        <v>2025</v>
      </c>
      <c r="U359" s="1" t="str">
        <f>IF(sum!A352="BC",sum!B352,"*")</f>
        <v>*</v>
      </c>
      <c r="V359" s="1"/>
      <c r="W359" s="1" t="str">
        <f>IF(sum!A352="BC",sum!E352,"*")</f>
        <v>*</v>
      </c>
      <c r="Z359" s="1" t="s">
        <v>137</v>
      </c>
      <c r="AA359" s="1" t="s">
        <v>138</v>
      </c>
      <c r="AB359" s="1">
        <v>2025</v>
      </c>
      <c r="AC359" s="1" t="str">
        <f>IF(sum!A352="MA",sum!B352,"*")</f>
        <v>ICS-AuxiliaryEquip_ELE1</v>
      </c>
      <c r="AD359" s="1"/>
      <c r="AE359" s="1">
        <f>IF(sum!A352="MA",sum!E352,"*")</f>
        <v>8.45487212005918E-3</v>
      </c>
      <c r="AH359" s="1" t="s">
        <v>137</v>
      </c>
      <c r="AI359" s="1" t="s">
        <v>138</v>
      </c>
      <c r="AJ359" s="1">
        <v>2025</v>
      </c>
      <c r="AK359" s="1" t="str">
        <f>IF(sum!A352="ON",sum!B352,"*")</f>
        <v>*</v>
      </c>
      <c r="AL359" s="1"/>
      <c r="AM359" s="1" t="str">
        <f>IF(sum!A352="ON",sum!E352,"*")</f>
        <v>*</v>
      </c>
      <c r="AP359" s="4" t="s">
        <v>137</v>
      </c>
      <c r="AQ359" s="4" t="s">
        <v>138</v>
      </c>
      <c r="AR359" s="4">
        <v>2025</v>
      </c>
      <c r="AS359" s="1" t="str">
        <f>IF(sum!A352="QU",sum!B352,"*")</f>
        <v>*</v>
      </c>
      <c r="AT359" s="1"/>
      <c r="AU359" s="1" t="str">
        <f>IF(sum!A352="QU",sum!E352,"*")</f>
        <v>*</v>
      </c>
      <c r="AX359" s="1" t="s">
        <v>137</v>
      </c>
      <c r="AY359" s="1" t="s">
        <v>138</v>
      </c>
      <c r="AZ359" s="1">
        <v>2025</v>
      </c>
      <c r="BA359" s="1" t="str">
        <f>IF(sum!A352="SA",sum!B352,"*")</f>
        <v>*</v>
      </c>
      <c r="BB359" s="1"/>
      <c r="BC359" s="1" t="str">
        <f>IF(sum!A352="SA",sum!E352,"*")</f>
        <v>*</v>
      </c>
    </row>
    <row r="360" spans="2:55">
      <c r="B360" s="4" t="s">
        <v>137</v>
      </c>
      <c r="C360" s="4" t="s">
        <v>138</v>
      </c>
      <c r="D360" s="4">
        <v>2025</v>
      </c>
      <c r="J360" s="4" t="s">
        <v>137</v>
      </c>
      <c r="K360" s="4" t="s">
        <v>138</v>
      </c>
      <c r="L360" s="4">
        <v>2025</v>
      </c>
      <c r="M360" s="1" t="str">
        <f>IF(sum!A353="AT",sum!B353,"*")</f>
        <v>*</v>
      </c>
      <c r="N360" s="1"/>
      <c r="O360" s="1" t="str">
        <f>IF(sum!A353="AT",sum!E353,"*")</f>
        <v>*</v>
      </c>
      <c r="R360" s="4" t="s">
        <v>137</v>
      </c>
      <c r="S360" s="4" t="s">
        <v>138</v>
      </c>
      <c r="T360" s="4">
        <v>2025</v>
      </c>
      <c r="U360" s="1" t="str">
        <f>IF(sum!A353="BC",sum!B353,"*")</f>
        <v>*</v>
      </c>
      <c r="V360" s="1"/>
      <c r="W360" s="1" t="str">
        <f>IF(sum!A353="BC",sum!E353,"*")</f>
        <v>*</v>
      </c>
      <c r="Z360" s="4" t="s">
        <v>137</v>
      </c>
      <c r="AA360" s="4" t="s">
        <v>138</v>
      </c>
      <c r="AB360" s="4">
        <v>2025</v>
      </c>
      <c r="AC360" s="1" t="str">
        <f>IF(sum!A353="MA",sum!B353,"*")</f>
        <v>ICS-Light_ELE1</v>
      </c>
      <c r="AD360" s="1"/>
      <c r="AE360" s="1">
        <f>IF(sum!A353="MA",sum!E353,"*")</f>
        <v>1.26823081800888E-2</v>
      </c>
      <c r="AH360" s="4" t="s">
        <v>137</v>
      </c>
      <c r="AI360" s="4" t="s">
        <v>138</v>
      </c>
      <c r="AJ360" s="4">
        <v>2025</v>
      </c>
      <c r="AK360" s="1" t="str">
        <f>IF(sum!A353="ON",sum!B353,"*")</f>
        <v>*</v>
      </c>
      <c r="AL360" s="1"/>
      <c r="AM360" s="1" t="str">
        <f>IF(sum!A353="ON",sum!E353,"*")</f>
        <v>*</v>
      </c>
      <c r="AP360" s="1" t="s">
        <v>137</v>
      </c>
      <c r="AQ360" s="1" t="s">
        <v>138</v>
      </c>
      <c r="AR360" s="1">
        <v>2025</v>
      </c>
      <c r="AS360" s="1" t="str">
        <f>IF(sum!A353="QU",sum!B353,"*")</f>
        <v>*</v>
      </c>
      <c r="AT360" s="1"/>
      <c r="AU360" s="1" t="str">
        <f>IF(sum!A353="QU",sum!E353,"*")</f>
        <v>*</v>
      </c>
      <c r="AX360" s="4" t="s">
        <v>137</v>
      </c>
      <c r="AY360" s="4" t="s">
        <v>138</v>
      </c>
      <c r="AZ360" s="4">
        <v>2025</v>
      </c>
      <c r="BA360" s="1" t="str">
        <f>IF(sum!A353="SA",sum!B353,"*")</f>
        <v>*</v>
      </c>
      <c r="BB360" s="1"/>
      <c r="BC360" s="1" t="str">
        <f>IF(sum!A353="SA",sum!E353,"*")</f>
        <v>*</v>
      </c>
    </row>
    <row r="361" spans="2:55">
      <c r="B361" s="1" t="s">
        <v>137</v>
      </c>
      <c r="C361" s="1" t="s">
        <v>138</v>
      </c>
      <c r="D361" s="1">
        <v>2025</v>
      </c>
      <c r="J361" s="1" t="s">
        <v>137</v>
      </c>
      <c r="K361" s="1" t="s">
        <v>138</v>
      </c>
      <c r="L361" s="1">
        <v>2025</v>
      </c>
      <c r="M361" s="1" t="str">
        <f>IF(sum!A354="AT",sum!B354,"*")</f>
        <v>*</v>
      </c>
      <c r="N361" s="1"/>
      <c r="O361" s="1" t="str">
        <f>IF(sum!A354="AT",sum!E354,"*")</f>
        <v>*</v>
      </c>
      <c r="R361" s="1" t="s">
        <v>137</v>
      </c>
      <c r="S361" s="1" t="s">
        <v>138</v>
      </c>
      <c r="T361" s="1">
        <v>2025</v>
      </c>
      <c r="U361" s="1" t="str">
        <f>IF(sum!A354="BC",sum!B354,"*")</f>
        <v>*</v>
      </c>
      <c r="V361" s="1"/>
      <c r="W361" s="1" t="str">
        <f>IF(sum!A354="BC",sum!E354,"*")</f>
        <v>*</v>
      </c>
      <c r="Z361" s="1" t="s">
        <v>137</v>
      </c>
      <c r="AA361" s="1" t="s">
        <v>138</v>
      </c>
      <c r="AB361" s="1">
        <v>2025</v>
      </c>
      <c r="AC361" s="1" t="str">
        <f>IF(sum!A354="MA",sum!B354,"*")</f>
        <v>ICS-SpHeat_ELE1</v>
      </c>
      <c r="AD361" s="1"/>
      <c r="AE361" s="1">
        <f>IF(sum!A354="MA",sum!E354,"*")</f>
        <v>3.9456069893609502E-2</v>
      </c>
      <c r="AH361" s="1" t="s">
        <v>137</v>
      </c>
      <c r="AI361" s="1" t="s">
        <v>138</v>
      </c>
      <c r="AJ361" s="1">
        <v>2025</v>
      </c>
      <c r="AK361" s="1" t="str">
        <f>IF(sum!A354="ON",sum!B354,"*")</f>
        <v>*</v>
      </c>
      <c r="AL361" s="1"/>
      <c r="AM361" s="1" t="str">
        <f>IF(sum!A354="ON",sum!E354,"*")</f>
        <v>*</v>
      </c>
      <c r="AP361" s="4" t="s">
        <v>137</v>
      </c>
      <c r="AQ361" s="4" t="s">
        <v>138</v>
      </c>
      <c r="AR361" s="4">
        <v>2025</v>
      </c>
      <c r="AS361" s="1" t="str">
        <f>IF(sum!A354="QU",sum!B354,"*")</f>
        <v>*</v>
      </c>
      <c r="AT361" s="1"/>
      <c r="AU361" s="1" t="str">
        <f>IF(sum!A354="QU",sum!E354,"*")</f>
        <v>*</v>
      </c>
      <c r="AX361" s="1" t="s">
        <v>137</v>
      </c>
      <c r="AY361" s="1" t="s">
        <v>138</v>
      </c>
      <c r="AZ361" s="1">
        <v>2025</v>
      </c>
      <c r="BA361" s="1" t="str">
        <f>IF(sum!A354="SA",sum!B354,"*")</f>
        <v>*</v>
      </c>
      <c r="BB361" s="1"/>
      <c r="BC361" s="1" t="str">
        <f>IF(sum!A354="SA",sum!E354,"*")</f>
        <v>*</v>
      </c>
    </row>
    <row r="362" spans="2:55">
      <c r="B362" s="1" t="s">
        <v>137</v>
      </c>
      <c r="C362" s="1" t="s">
        <v>138</v>
      </c>
      <c r="D362" s="1">
        <v>2025</v>
      </c>
      <c r="J362" s="1" t="s">
        <v>137</v>
      </c>
      <c r="K362" s="1" t="s">
        <v>138</v>
      </c>
      <c r="L362" s="1">
        <v>2025</v>
      </c>
      <c r="M362" s="1" t="str">
        <f>IF(sum!A355="AT",sum!B355,"*")</f>
        <v>*</v>
      </c>
      <c r="N362" s="1"/>
      <c r="O362" s="1" t="str">
        <f>IF(sum!A355="AT",sum!E355,"*")</f>
        <v>*</v>
      </c>
      <c r="R362" s="1" t="s">
        <v>137</v>
      </c>
      <c r="S362" s="1" t="s">
        <v>138</v>
      </c>
      <c r="T362" s="1">
        <v>2025</v>
      </c>
      <c r="U362" s="1" t="str">
        <f>IF(sum!A355="BC",sum!B355,"*")</f>
        <v>*</v>
      </c>
      <c r="V362" s="1"/>
      <c r="W362" s="1" t="str">
        <f>IF(sum!A355="BC",sum!E355,"*")</f>
        <v>*</v>
      </c>
      <c r="Z362" s="1" t="s">
        <v>137</v>
      </c>
      <c r="AA362" s="1" t="s">
        <v>138</v>
      </c>
      <c r="AB362" s="1">
        <v>2025</v>
      </c>
      <c r="AC362" s="1" t="str">
        <f>IF(sum!A355="MA",sum!B355,"*")</f>
        <v>OS-AuxiliaryEquip_ELE1</v>
      </c>
      <c r="AD362" s="1"/>
      <c r="AE362" s="1">
        <f>IF(sum!A355="MA",sum!E355,"*")</f>
        <v>0.14373282604100601</v>
      </c>
      <c r="AH362" s="1" t="s">
        <v>137</v>
      </c>
      <c r="AI362" s="1" t="s">
        <v>138</v>
      </c>
      <c r="AJ362" s="1">
        <v>2025</v>
      </c>
      <c r="AK362" s="1" t="str">
        <f>IF(sum!A355="ON",sum!B355,"*")</f>
        <v>*</v>
      </c>
      <c r="AL362" s="1"/>
      <c r="AM362" s="1" t="str">
        <f>IF(sum!A355="ON",sum!E355,"*")</f>
        <v>*</v>
      </c>
      <c r="AP362" s="1" t="s">
        <v>137</v>
      </c>
      <c r="AQ362" s="1" t="s">
        <v>138</v>
      </c>
      <c r="AR362" s="1">
        <v>2025</v>
      </c>
      <c r="AS362" s="1" t="str">
        <f>IF(sum!A355="QU",sum!B355,"*")</f>
        <v>*</v>
      </c>
      <c r="AT362" s="1"/>
      <c r="AU362" s="1" t="str">
        <f>IF(sum!A355="QU",sum!E355,"*")</f>
        <v>*</v>
      </c>
      <c r="AX362" s="1" t="s">
        <v>137</v>
      </c>
      <c r="AY362" s="1" t="s">
        <v>138</v>
      </c>
      <c r="AZ362" s="1">
        <v>2025</v>
      </c>
      <c r="BA362" s="1" t="str">
        <f>IF(sum!A355="SA",sum!B355,"*")</f>
        <v>*</v>
      </c>
      <c r="BB362" s="1"/>
      <c r="BC362" s="1" t="str">
        <f>IF(sum!A355="SA",sum!E355,"*")</f>
        <v>*</v>
      </c>
    </row>
    <row r="363" spans="2:55">
      <c r="B363" s="4" t="s">
        <v>137</v>
      </c>
      <c r="C363" s="4" t="s">
        <v>138</v>
      </c>
      <c r="D363" s="4">
        <v>2025</v>
      </c>
      <c r="J363" s="4" t="s">
        <v>137</v>
      </c>
      <c r="K363" s="4" t="s">
        <v>138</v>
      </c>
      <c r="L363" s="4">
        <v>2025</v>
      </c>
      <c r="M363" s="1" t="str">
        <f>IF(sum!A356="AT",sum!B356,"*")</f>
        <v>*</v>
      </c>
      <c r="N363" s="1"/>
      <c r="O363" s="1" t="str">
        <f>IF(sum!A356="AT",sum!E356,"*")</f>
        <v>*</v>
      </c>
      <c r="R363" s="4" t="s">
        <v>137</v>
      </c>
      <c r="S363" s="4" t="s">
        <v>138</v>
      </c>
      <c r="T363" s="4">
        <v>2025</v>
      </c>
      <c r="U363" s="1" t="str">
        <f>IF(sum!A356="BC",sum!B356,"*")</f>
        <v>*</v>
      </c>
      <c r="V363" s="1"/>
      <c r="W363" s="1" t="str">
        <f>IF(sum!A356="BC",sum!E356,"*")</f>
        <v>*</v>
      </c>
      <c r="Z363" s="4" t="s">
        <v>137</v>
      </c>
      <c r="AA363" s="4" t="s">
        <v>138</v>
      </c>
      <c r="AB363" s="4">
        <v>2025</v>
      </c>
      <c r="AC363" s="1" t="str">
        <f>IF(sum!A356="MA",sum!B356,"*")</f>
        <v>OS-AuxiliaryMot_ELE1</v>
      </c>
      <c r="AD363" s="1"/>
      <c r="AE363" s="1">
        <f>IF(sum!A356="MA",sum!E356,"*")</f>
        <v>6.3411540900443999E-2</v>
      </c>
      <c r="AH363" s="4" t="s">
        <v>137</v>
      </c>
      <c r="AI363" s="4" t="s">
        <v>138</v>
      </c>
      <c r="AJ363" s="4">
        <v>2025</v>
      </c>
      <c r="AK363" s="1" t="str">
        <f>IF(sum!A356="ON",sum!B356,"*")</f>
        <v>*</v>
      </c>
      <c r="AL363" s="1"/>
      <c r="AM363" s="1" t="str">
        <f>IF(sum!A356="ON",sum!E356,"*")</f>
        <v>*</v>
      </c>
      <c r="AP363" s="4" t="s">
        <v>137</v>
      </c>
      <c r="AQ363" s="4" t="s">
        <v>138</v>
      </c>
      <c r="AR363" s="4">
        <v>2025</v>
      </c>
      <c r="AS363" s="1" t="str">
        <f>IF(sum!A356="QU",sum!B356,"*")</f>
        <v>*</v>
      </c>
      <c r="AT363" s="1"/>
      <c r="AU363" s="1" t="str">
        <f>IF(sum!A356="QU",sum!E356,"*")</f>
        <v>*</v>
      </c>
      <c r="AX363" s="4" t="s">
        <v>137</v>
      </c>
      <c r="AY363" s="4" t="s">
        <v>138</v>
      </c>
      <c r="AZ363" s="4">
        <v>2025</v>
      </c>
      <c r="BA363" s="1" t="str">
        <f>IF(sum!A356="SA",sum!B356,"*")</f>
        <v>*</v>
      </c>
      <c r="BB363" s="1"/>
      <c r="BC363" s="1" t="str">
        <f>IF(sum!A356="SA",sum!E356,"*")</f>
        <v>*</v>
      </c>
    </row>
    <row r="364" spans="2:55">
      <c r="B364" s="1" t="s">
        <v>137</v>
      </c>
      <c r="C364" s="1" t="s">
        <v>138</v>
      </c>
      <c r="D364" s="1">
        <v>2025</v>
      </c>
      <c r="J364" s="1" t="s">
        <v>137</v>
      </c>
      <c r="K364" s="1" t="s">
        <v>138</v>
      </c>
      <c r="L364" s="1">
        <v>2025</v>
      </c>
      <c r="M364" s="1" t="str">
        <f>IF(sum!A357="AT",sum!B357,"*")</f>
        <v>*</v>
      </c>
      <c r="N364" s="1"/>
      <c r="O364" s="1" t="str">
        <f>IF(sum!A357="AT",sum!E357,"*")</f>
        <v>*</v>
      </c>
      <c r="R364" s="1" t="s">
        <v>137</v>
      </c>
      <c r="S364" s="1" t="s">
        <v>138</v>
      </c>
      <c r="T364" s="1">
        <v>2025</v>
      </c>
      <c r="U364" s="1" t="str">
        <f>IF(sum!A357="BC",sum!B357,"*")</f>
        <v>*</v>
      </c>
      <c r="V364" s="1"/>
      <c r="W364" s="1" t="str">
        <f>IF(sum!A357="BC",sum!E357,"*")</f>
        <v>*</v>
      </c>
      <c r="Z364" s="1" t="s">
        <v>137</v>
      </c>
      <c r="AA364" s="1" t="s">
        <v>138</v>
      </c>
      <c r="AB364" s="1">
        <v>2025</v>
      </c>
      <c r="AC364" s="1" t="str">
        <f>IF(sum!A357="MA",sum!B357,"*")</f>
        <v>OS-Light_ELE1</v>
      </c>
      <c r="AD364" s="1"/>
      <c r="AE364" s="1">
        <f>IF(sum!A357="MA",sum!E357,"*")</f>
        <v>0.22828154724159799</v>
      </c>
      <c r="AH364" s="1" t="s">
        <v>137</v>
      </c>
      <c r="AI364" s="1" t="s">
        <v>138</v>
      </c>
      <c r="AJ364" s="1">
        <v>2025</v>
      </c>
      <c r="AK364" s="1" t="str">
        <f>IF(sum!A357="ON",sum!B357,"*")</f>
        <v>*</v>
      </c>
      <c r="AL364" s="1"/>
      <c r="AM364" s="1" t="str">
        <f>IF(sum!A357="ON",sum!E357,"*")</f>
        <v>*</v>
      </c>
      <c r="AP364" s="1" t="s">
        <v>137</v>
      </c>
      <c r="AQ364" s="1" t="s">
        <v>138</v>
      </c>
      <c r="AR364" s="1">
        <v>2025</v>
      </c>
      <c r="AS364" s="1" t="str">
        <f>IF(sum!A357="QU",sum!B357,"*")</f>
        <v>*</v>
      </c>
      <c r="AT364" s="1"/>
      <c r="AU364" s="1" t="str">
        <f>IF(sum!A357="QU",sum!E357,"*")</f>
        <v>*</v>
      </c>
      <c r="AX364" s="1" t="s">
        <v>137</v>
      </c>
      <c r="AY364" s="1" t="s">
        <v>138</v>
      </c>
      <c r="AZ364" s="1">
        <v>2025</v>
      </c>
      <c r="BA364" s="1" t="str">
        <f>IF(sum!A357="SA",sum!B357,"*")</f>
        <v>*</v>
      </c>
      <c r="BB364" s="1"/>
      <c r="BC364" s="1" t="str">
        <f>IF(sum!A357="SA",sum!E357,"*")</f>
        <v>*</v>
      </c>
    </row>
    <row r="365" spans="2:55">
      <c r="B365" s="1" t="s">
        <v>137</v>
      </c>
      <c r="C365" s="1" t="s">
        <v>138</v>
      </c>
      <c r="D365" s="1">
        <v>2025</v>
      </c>
      <c r="J365" s="1" t="s">
        <v>137</v>
      </c>
      <c r="K365" s="1" t="s">
        <v>138</v>
      </c>
      <c r="L365" s="1">
        <v>2025</v>
      </c>
      <c r="M365" s="1" t="str">
        <f>IF(sum!A358="AT",sum!B358,"*")</f>
        <v>*</v>
      </c>
      <c r="N365" s="1"/>
      <c r="O365" s="1" t="str">
        <f>IF(sum!A358="AT",sum!E358,"*")</f>
        <v>*</v>
      </c>
      <c r="R365" s="1" t="s">
        <v>137</v>
      </c>
      <c r="S365" s="1" t="s">
        <v>138</v>
      </c>
      <c r="T365" s="1">
        <v>2025</v>
      </c>
      <c r="U365" s="1" t="str">
        <f>IF(sum!A358="BC",sum!B358,"*")</f>
        <v>*</v>
      </c>
      <c r="V365" s="1"/>
      <c r="W365" s="1" t="str">
        <f>IF(sum!A358="BC",sum!E358,"*")</f>
        <v>*</v>
      </c>
      <c r="Z365" s="1" t="s">
        <v>137</v>
      </c>
      <c r="AA365" s="1" t="s">
        <v>138</v>
      </c>
      <c r="AB365" s="1">
        <v>2025</v>
      </c>
      <c r="AC365" s="1" t="str">
        <f>IF(sum!A358="MA",sum!B358,"*")</f>
        <v>OS-SpCool_ELE1</v>
      </c>
      <c r="AD365" s="1"/>
      <c r="AE365" s="1">
        <f>IF(sum!A358="MA",sum!E358,"*")</f>
        <v>3.80469245402663E-2</v>
      </c>
      <c r="AH365" s="1" t="s">
        <v>137</v>
      </c>
      <c r="AI365" s="1" t="s">
        <v>138</v>
      </c>
      <c r="AJ365" s="1">
        <v>2025</v>
      </c>
      <c r="AK365" s="1" t="str">
        <f>IF(sum!A358="ON",sum!B358,"*")</f>
        <v>*</v>
      </c>
      <c r="AL365" s="1"/>
      <c r="AM365" s="1" t="str">
        <f>IF(sum!A358="ON",sum!E358,"*")</f>
        <v>*</v>
      </c>
      <c r="AP365" s="4" t="s">
        <v>137</v>
      </c>
      <c r="AQ365" s="4" t="s">
        <v>138</v>
      </c>
      <c r="AR365" s="4">
        <v>2025</v>
      </c>
      <c r="AS365" s="1" t="str">
        <f>IF(sum!A358="QU",sum!B358,"*")</f>
        <v>*</v>
      </c>
      <c r="AT365" s="1"/>
      <c r="AU365" s="1" t="str">
        <f>IF(sum!A358="QU",sum!E358,"*")</f>
        <v>*</v>
      </c>
      <c r="AX365" s="1" t="s">
        <v>137</v>
      </c>
      <c r="AY365" s="1" t="s">
        <v>138</v>
      </c>
      <c r="AZ365" s="1">
        <v>2025</v>
      </c>
      <c r="BA365" s="1" t="str">
        <f>IF(sum!A358="SA",sum!B358,"*")</f>
        <v>*</v>
      </c>
      <c r="BB365" s="1"/>
      <c r="BC365" s="1" t="str">
        <f>IF(sum!A358="SA",sum!E358,"*")</f>
        <v>*</v>
      </c>
    </row>
    <row r="366" spans="2:55">
      <c r="B366" s="4" t="s">
        <v>137</v>
      </c>
      <c r="C366" s="4" t="s">
        <v>138</v>
      </c>
      <c r="D366" s="4">
        <v>2025</v>
      </c>
      <c r="J366" s="4" t="s">
        <v>137</v>
      </c>
      <c r="K366" s="4" t="s">
        <v>138</v>
      </c>
      <c r="L366" s="4">
        <v>2025</v>
      </c>
      <c r="M366" s="1" t="str">
        <f>IF(sum!A359="AT",sum!B359,"*")</f>
        <v>*</v>
      </c>
      <c r="N366" s="1"/>
      <c r="O366" s="1" t="str">
        <f>IF(sum!A359="AT",sum!E359,"*")</f>
        <v>*</v>
      </c>
      <c r="R366" s="4" t="s">
        <v>137</v>
      </c>
      <c r="S366" s="4" t="s">
        <v>138</v>
      </c>
      <c r="T366" s="4">
        <v>2025</v>
      </c>
      <c r="U366" s="1" t="str">
        <f>IF(sum!A359="BC",sum!B359,"*")</f>
        <v>*</v>
      </c>
      <c r="V366" s="1"/>
      <c r="W366" s="1" t="str">
        <f>IF(sum!A359="BC",sum!E359,"*")</f>
        <v>*</v>
      </c>
      <c r="Z366" s="4" t="s">
        <v>137</v>
      </c>
      <c r="AA366" s="4" t="s">
        <v>138</v>
      </c>
      <c r="AB366" s="4">
        <v>2025</v>
      </c>
      <c r="AC366" s="1" t="str">
        <f>IF(sum!A359="MA",sum!B359,"*")</f>
        <v>OS-SpHeat_ELE1</v>
      </c>
      <c r="AD366" s="1"/>
      <c r="AE366" s="1">
        <f>IF(sum!A359="MA",sum!E359,"*")</f>
        <v>0.63693369971112501</v>
      </c>
      <c r="AH366" s="4" t="s">
        <v>137</v>
      </c>
      <c r="AI366" s="4" t="s">
        <v>138</v>
      </c>
      <c r="AJ366" s="4">
        <v>2025</v>
      </c>
      <c r="AK366" s="1" t="str">
        <f>IF(sum!A359="ON",sum!B359,"*")</f>
        <v>*</v>
      </c>
      <c r="AL366" s="1"/>
      <c r="AM366" s="1" t="str">
        <f>IF(sum!A359="ON",sum!E359,"*")</f>
        <v>*</v>
      </c>
      <c r="AP366" s="1" t="s">
        <v>137</v>
      </c>
      <c r="AQ366" s="1" t="s">
        <v>138</v>
      </c>
      <c r="AR366" s="1">
        <v>2025</v>
      </c>
      <c r="AS366" s="1" t="str">
        <f>IF(sum!A359="QU",sum!B359,"*")</f>
        <v>*</v>
      </c>
      <c r="AT366" s="1"/>
      <c r="AU366" s="1" t="str">
        <f>IF(sum!A359="QU",sum!E359,"*")</f>
        <v>*</v>
      </c>
      <c r="AX366" s="4" t="s">
        <v>137</v>
      </c>
      <c r="AY366" s="4" t="s">
        <v>138</v>
      </c>
      <c r="AZ366" s="4">
        <v>2025</v>
      </c>
      <c r="BA366" s="1" t="str">
        <f>IF(sum!A359="SA",sum!B359,"*")</f>
        <v>*</v>
      </c>
      <c r="BB366" s="1"/>
      <c r="BC366" s="1" t="str">
        <f>IF(sum!A359="SA",sum!E359,"*")</f>
        <v>*</v>
      </c>
    </row>
    <row r="367" spans="2:55">
      <c r="B367" s="1" t="s">
        <v>137</v>
      </c>
      <c r="C367" s="1" t="s">
        <v>138</v>
      </c>
      <c r="D367" s="1">
        <v>2025</v>
      </c>
      <c r="J367" s="1" t="s">
        <v>137</v>
      </c>
      <c r="K367" s="1" t="s">
        <v>138</v>
      </c>
      <c r="L367" s="1">
        <v>2025</v>
      </c>
      <c r="M367" s="1" t="str">
        <f>IF(sum!A360="AT",sum!B360,"*")</f>
        <v>*</v>
      </c>
      <c r="N367" s="1"/>
      <c r="O367" s="1" t="str">
        <f>IF(sum!A360="AT",sum!E360,"*")</f>
        <v>*</v>
      </c>
      <c r="R367" s="1" t="s">
        <v>137</v>
      </c>
      <c r="S367" s="1" t="s">
        <v>138</v>
      </c>
      <c r="T367" s="1">
        <v>2025</v>
      </c>
      <c r="U367" s="1" t="str">
        <f>IF(sum!A360="BC",sum!B360,"*")</f>
        <v>*</v>
      </c>
      <c r="V367" s="1"/>
      <c r="W367" s="1" t="str">
        <f>IF(sum!A360="BC",sum!E360,"*")</f>
        <v>*</v>
      </c>
      <c r="Z367" s="1" t="s">
        <v>137</v>
      </c>
      <c r="AA367" s="1" t="s">
        <v>138</v>
      </c>
      <c r="AB367" s="1">
        <v>2025</v>
      </c>
      <c r="AC367" s="1" t="str">
        <f>IF(sum!A360="MA",sum!B360,"*")</f>
        <v>OS-WaterHeat_ELE1</v>
      </c>
      <c r="AD367" s="1"/>
      <c r="AE367" s="1">
        <f>IF(sum!A360="MA",sum!E360,"*")</f>
        <v>1.6909744240118402E-2</v>
      </c>
      <c r="AH367" s="1" t="s">
        <v>137</v>
      </c>
      <c r="AI367" s="1" t="s">
        <v>138</v>
      </c>
      <c r="AJ367" s="1">
        <v>2025</v>
      </c>
      <c r="AK367" s="1" t="str">
        <f>IF(sum!A360="ON",sum!B360,"*")</f>
        <v>*</v>
      </c>
      <c r="AL367" s="1"/>
      <c r="AM367" s="1" t="str">
        <f>IF(sum!A360="ON",sum!E360,"*")</f>
        <v>*</v>
      </c>
      <c r="AP367" s="4" t="s">
        <v>137</v>
      </c>
      <c r="AQ367" s="4" t="s">
        <v>138</v>
      </c>
      <c r="AR367" s="4">
        <v>2025</v>
      </c>
      <c r="AS367" s="1" t="str">
        <f>IF(sum!A360="QU",sum!B360,"*")</f>
        <v>*</v>
      </c>
      <c r="AT367" s="1"/>
      <c r="AU367" s="1" t="str">
        <f>IF(sum!A360="QU",sum!E360,"*")</f>
        <v>*</v>
      </c>
      <c r="AX367" s="1" t="s">
        <v>137</v>
      </c>
      <c r="AY367" s="1" t="s">
        <v>138</v>
      </c>
      <c r="AZ367" s="1">
        <v>2025</v>
      </c>
      <c r="BA367" s="1" t="str">
        <f>IF(sum!A360="SA",sum!B360,"*")</f>
        <v>*</v>
      </c>
      <c r="BB367" s="1"/>
      <c r="BC367" s="1" t="str">
        <f>IF(sum!A360="SA",sum!E360,"*")</f>
        <v>*</v>
      </c>
    </row>
    <row r="368" spans="2:55">
      <c r="B368" s="1" t="s">
        <v>137</v>
      </c>
      <c r="C368" s="1" t="s">
        <v>138</v>
      </c>
      <c r="D368" s="1">
        <v>2025</v>
      </c>
      <c r="J368" s="1" t="s">
        <v>137</v>
      </c>
      <c r="K368" s="1" t="s">
        <v>138</v>
      </c>
      <c r="L368" s="1">
        <v>2025</v>
      </c>
      <c r="M368" s="1" t="str">
        <f>IF(sum!A361="AT",sum!B361,"*")</f>
        <v>*</v>
      </c>
      <c r="N368" s="1"/>
      <c r="O368" s="1" t="str">
        <f>IF(sum!A361="AT",sum!E361,"*")</f>
        <v>*</v>
      </c>
      <c r="R368" s="1" t="s">
        <v>137</v>
      </c>
      <c r="S368" s="1" t="s">
        <v>138</v>
      </c>
      <c r="T368" s="1">
        <v>2025</v>
      </c>
      <c r="U368" s="1" t="str">
        <f>IF(sum!A361="BC",sum!B361,"*")</f>
        <v>*</v>
      </c>
      <c r="V368" s="1"/>
      <c r="W368" s="1" t="str">
        <f>IF(sum!A361="BC",sum!E361,"*")</f>
        <v>*</v>
      </c>
      <c r="Z368" s="1" t="s">
        <v>137</v>
      </c>
      <c r="AA368" s="1" t="s">
        <v>138</v>
      </c>
      <c r="AB368" s="1">
        <v>2025</v>
      </c>
      <c r="AC368" s="1" t="str">
        <f>IF(sum!A361="MA",sum!B361,"*")</f>
        <v>OTH-AuxiliaryEquip_ELE1</v>
      </c>
      <c r="AD368" s="1"/>
      <c r="AE368" s="1">
        <f>IF(sum!A361="MA",sum!E361,"*")</f>
        <v>8.45487212005918E-3</v>
      </c>
      <c r="AH368" s="1" t="s">
        <v>137</v>
      </c>
      <c r="AI368" s="1" t="s">
        <v>138</v>
      </c>
      <c r="AJ368" s="1">
        <v>2025</v>
      </c>
      <c r="AK368" s="1" t="str">
        <f>IF(sum!A361="ON",sum!B361,"*")</f>
        <v>*</v>
      </c>
      <c r="AL368" s="1"/>
      <c r="AM368" s="1" t="str">
        <f>IF(sum!A361="ON",sum!E361,"*")</f>
        <v>*</v>
      </c>
      <c r="AP368" s="1" t="s">
        <v>137</v>
      </c>
      <c r="AQ368" s="1" t="s">
        <v>138</v>
      </c>
      <c r="AR368" s="1">
        <v>2025</v>
      </c>
      <c r="AS368" s="1" t="str">
        <f>IF(sum!A361="QU",sum!B361,"*")</f>
        <v>*</v>
      </c>
      <c r="AT368" s="1"/>
      <c r="AU368" s="1" t="str">
        <f>IF(sum!A361="QU",sum!E361,"*")</f>
        <v>*</v>
      </c>
      <c r="AX368" s="1" t="s">
        <v>137</v>
      </c>
      <c r="AY368" s="1" t="s">
        <v>138</v>
      </c>
      <c r="AZ368" s="1">
        <v>2025</v>
      </c>
      <c r="BA368" s="1" t="str">
        <f>IF(sum!A361="SA",sum!B361,"*")</f>
        <v>*</v>
      </c>
      <c r="BB368" s="1"/>
      <c r="BC368" s="1" t="str">
        <f>IF(sum!A361="SA",sum!E361,"*")</f>
        <v>*</v>
      </c>
    </row>
    <row r="369" spans="2:55">
      <c r="B369" s="4" t="s">
        <v>137</v>
      </c>
      <c r="C369" s="4" t="s">
        <v>138</v>
      </c>
      <c r="D369" s="4">
        <v>2025</v>
      </c>
      <c r="J369" s="4" t="s">
        <v>137</v>
      </c>
      <c r="K369" s="4" t="s">
        <v>138</v>
      </c>
      <c r="L369" s="4">
        <v>2025</v>
      </c>
      <c r="M369" s="1" t="str">
        <f>IF(sum!A362="AT",sum!B362,"*")</f>
        <v>*</v>
      </c>
      <c r="N369" s="1"/>
      <c r="O369" s="1" t="str">
        <f>IF(sum!A362="AT",sum!E362,"*")</f>
        <v>*</v>
      </c>
      <c r="R369" s="4" t="s">
        <v>137</v>
      </c>
      <c r="S369" s="4" t="s">
        <v>138</v>
      </c>
      <c r="T369" s="4">
        <v>2025</v>
      </c>
      <c r="U369" s="1" t="str">
        <f>IF(sum!A362="BC",sum!B362,"*")</f>
        <v>*</v>
      </c>
      <c r="V369" s="1"/>
      <c r="W369" s="1" t="str">
        <f>IF(sum!A362="BC",sum!E362,"*")</f>
        <v>*</v>
      </c>
      <c r="Z369" s="4" t="s">
        <v>137</v>
      </c>
      <c r="AA369" s="4" t="s">
        <v>138</v>
      </c>
      <c r="AB369" s="4">
        <v>2025</v>
      </c>
      <c r="AC369" s="1" t="str">
        <f>IF(sum!A362="MA",sum!B362,"*")</f>
        <v>OTH-Light_ELE1</v>
      </c>
      <c r="AD369" s="1"/>
      <c r="AE369" s="1">
        <f>IF(sum!A362="MA",sum!E362,"*")</f>
        <v>1.26823081800888E-2</v>
      </c>
      <c r="AH369" s="4" t="s">
        <v>137</v>
      </c>
      <c r="AI369" s="4" t="s">
        <v>138</v>
      </c>
      <c r="AJ369" s="4">
        <v>2025</v>
      </c>
      <c r="AK369" s="1" t="str">
        <f>IF(sum!A362="ON",sum!B362,"*")</f>
        <v>*</v>
      </c>
      <c r="AL369" s="1"/>
      <c r="AM369" s="1" t="str">
        <f>IF(sum!A362="ON",sum!E362,"*")</f>
        <v>*</v>
      </c>
      <c r="AP369" s="4" t="s">
        <v>137</v>
      </c>
      <c r="AQ369" s="4" t="s">
        <v>138</v>
      </c>
      <c r="AR369" s="4">
        <v>2025</v>
      </c>
      <c r="AS369" s="1" t="str">
        <f>IF(sum!A362="QU",sum!B362,"*")</f>
        <v>*</v>
      </c>
      <c r="AT369" s="1"/>
      <c r="AU369" s="1" t="str">
        <f>IF(sum!A362="QU",sum!E362,"*")</f>
        <v>*</v>
      </c>
      <c r="AX369" s="4" t="s">
        <v>137</v>
      </c>
      <c r="AY369" s="4" t="s">
        <v>138</v>
      </c>
      <c r="AZ369" s="4">
        <v>2025</v>
      </c>
      <c r="BA369" s="1" t="str">
        <f>IF(sum!A362="SA",sum!B362,"*")</f>
        <v>*</v>
      </c>
      <c r="BB369" s="1"/>
      <c r="BC369" s="1" t="str">
        <f>IF(sum!A362="SA",sum!E362,"*")</f>
        <v>*</v>
      </c>
    </row>
    <row r="370" spans="2:55">
      <c r="B370" s="1" t="s">
        <v>137</v>
      </c>
      <c r="C370" s="1" t="s">
        <v>138</v>
      </c>
      <c r="D370" s="1">
        <v>2025</v>
      </c>
      <c r="J370" s="1" t="s">
        <v>137</v>
      </c>
      <c r="K370" s="1" t="s">
        <v>138</v>
      </c>
      <c r="L370" s="1">
        <v>2025</v>
      </c>
      <c r="M370" s="1" t="str">
        <f>IF(sum!A363="AT",sum!B363,"*")</f>
        <v>*</v>
      </c>
      <c r="N370" s="1"/>
      <c r="O370" s="1" t="str">
        <f>IF(sum!A363="AT",sum!E363,"*")</f>
        <v>*</v>
      </c>
      <c r="R370" s="1" t="s">
        <v>137</v>
      </c>
      <c r="S370" s="1" t="s">
        <v>138</v>
      </c>
      <c r="T370" s="1">
        <v>2025</v>
      </c>
      <c r="U370" s="1" t="str">
        <f>IF(sum!A363="BC",sum!B363,"*")</f>
        <v>*</v>
      </c>
      <c r="V370" s="1"/>
      <c r="W370" s="1" t="str">
        <f>IF(sum!A363="BC",sum!E363,"*")</f>
        <v>*</v>
      </c>
      <c r="Z370" s="1" t="s">
        <v>137</v>
      </c>
      <c r="AA370" s="1" t="s">
        <v>138</v>
      </c>
      <c r="AB370" s="1">
        <v>2025</v>
      </c>
      <c r="AC370" s="1" t="str">
        <f>IF(sum!A363="MA",sum!B363,"*")</f>
        <v>OTH-SpHeat_ELE1</v>
      </c>
      <c r="AD370" s="1"/>
      <c r="AE370" s="1">
        <f>IF(sum!A363="MA",sum!E363,"*")</f>
        <v>3.3819488480236699E-2</v>
      </c>
      <c r="AH370" s="1" t="s">
        <v>137</v>
      </c>
      <c r="AI370" s="1" t="s">
        <v>138</v>
      </c>
      <c r="AJ370" s="1">
        <v>2025</v>
      </c>
      <c r="AK370" s="1" t="str">
        <f>IF(sum!A363="ON",sum!B363,"*")</f>
        <v>*</v>
      </c>
      <c r="AL370" s="1"/>
      <c r="AM370" s="1" t="str">
        <f>IF(sum!A363="ON",sum!E363,"*")</f>
        <v>*</v>
      </c>
      <c r="AP370" s="1" t="s">
        <v>137</v>
      </c>
      <c r="AQ370" s="1" t="s">
        <v>138</v>
      </c>
      <c r="AR370" s="1">
        <v>2025</v>
      </c>
      <c r="AS370" s="1" t="str">
        <f>IF(sum!A363="QU",sum!B363,"*")</f>
        <v>*</v>
      </c>
      <c r="AT370" s="1"/>
      <c r="AU370" s="1" t="str">
        <f>IF(sum!A363="QU",sum!E363,"*")</f>
        <v>*</v>
      </c>
      <c r="AX370" s="1" t="s">
        <v>137</v>
      </c>
      <c r="AY370" s="1" t="s">
        <v>138</v>
      </c>
      <c r="AZ370" s="1">
        <v>2025</v>
      </c>
      <c r="BA370" s="1" t="str">
        <f>IF(sum!A363="SA",sum!B363,"*")</f>
        <v>*</v>
      </c>
      <c r="BB370" s="1"/>
      <c r="BC370" s="1" t="str">
        <f>IF(sum!A363="SA",sum!E363,"*")</f>
        <v>*</v>
      </c>
    </row>
    <row r="371" spans="2:55">
      <c r="B371" s="1" t="s">
        <v>137</v>
      </c>
      <c r="C371" s="1" t="s">
        <v>138</v>
      </c>
      <c r="D371" s="1">
        <v>2025</v>
      </c>
      <c r="J371" s="1" t="s">
        <v>137</v>
      </c>
      <c r="K371" s="1" t="s">
        <v>138</v>
      </c>
      <c r="L371" s="1">
        <v>2025</v>
      </c>
      <c r="M371" s="1" t="str">
        <f>IF(sum!A364="AT",sum!B364,"*")</f>
        <v>*</v>
      </c>
      <c r="N371" s="1"/>
      <c r="O371" s="1" t="str">
        <f>IF(sum!A364="AT",sum!E364,"*")</f>
        <v>*</v>
      </c>
      <c r="R371" s="1" t="s">
        <v>137</v>
      </c>
      <c r="S371" s="1" t="s">
        <v>138</v>
      </c>
      <c r="T371" s="1">
        <v>2025</v>
      </c>
      <c r="U371" s="1" t="str">
        <f>IF(sum!A364="BC",sum!B364,"*")</f>
        <v>*</v>
      </c>
      <c r="V371" s="1"/>
      <c r="W371" s="1" t="str">
        <f>IF(sum!A364="BC",sum!E364,"*")</f>
        <v>*</v>
      </c>
      <c r="Z371" s="1" t="s">
        <v>137</v>
      </c>
      <c r="AA371" s="1" t="s">
        <v>138</v>
      </c>
      <c r="AB371" s="1">
        <v>2025</v>
      </c>
      <c r="AC371" s="1" t="str">
        <f>IF(sum!A364="MA",sum!B364,"*")</f>
        <v>R_ES-APP-CD_ELC1</v>
      </c>
      <c r="AD371" s="1"/>
      <c r="AE371" s="1">
        <f>IF(sum!A364="MA",sum!E364,"*")</f>
        <v>0.73177021586065705</v>
      </c>
      <c r="AH371" s="1" t="s">
        <v>137</v>
      </c>
      <c r="AI371" s="1" t="s">
        <v>138</v>
      </c>
      <c r="AJ371" s="1">
        <v>2025</v>
      </c>
      <c r="AK371" s="1" t="str">
        <f>IF(sum!A364="ON",sum!B364,"*")</f>
        <v>*</v>
      </c>
      <c r="AL371" s="1"/>
      <c r="AM371" s="1" t="str">
        <f>IF(sum!A364="ON",sum!E364,"*")</f>
        <v>*</v>
      </c>
      <c r="AP371" s="4" t="s">
        <v>137</v>
      </c>
      <c r="AQ371" s="4" t="s">
        <v>138</v>
      </c>
      <c r="AR371" s="4">
        <v>2025</v>
      </c>
      <c r="AS371" s="1" t="str">
        <f>IF(sum!A364="QU",sum!B364,"*")</f>
        <v>*</v>
      </c>
      <c r="AT371" s="1"/>
      <c r="AU371" s="1" t="str">
        <f>IF(sum!A364="QU",sum!E364,"*")</f>
        <v>*</v>
      </c>
      <c r="AX371" s="1" t="s">
        <v>137</v>
      </c>
      <c r="AY371" s="1" t="s">
        <v>138</v>
      </c>
      <c r="AZ371" s="1">
        <v>2025</v>
      </c>
      <c r="BA371" s="1" t="str">
        <f>IF(sum!A364="SA",sum!B364,"*")</f>
        <v>*</v>
      </c>
      <c r="BB371" s="1"/>
      <c r="BC371" s="1" t="str">
        <f>IF(sum!A364="SA",sum!E364,"*")</f>
        <v>*</v>
      </c>
    </row>
    <row r="372" spans="2:55">
      <c r="B372" s="4" t="s">
        <v>137</v>
      </c>
      <c r="C372" s="4" t="s">
        <v>138</v>
      </c>
      <c r="D372" s="4">
        <v>2025</v>
      </c>
      <c r="J372" s="4" t="s">
        <v>137</v>
      </c>
      <c r="K372" s="4" t="s">
        <v>138</v>
      </c>
      <c r="L372" s="4">
        <v>2025</v>
      </c>
      <c r="M372" s="1" t="str">
        <f>IF(sum!A365="AT",sum!B365,"*")</f>
        <v>*</v>
      </c>
      <c r="N372" s="1"/>
      <c r="O372" s="1" t="str">
        <f>IF(sum!A365="AT",sum!E365,"*")</f>
        <v>*</v>
      </c>
      <c r="R372" s="4" t="s">
        <v>137</v>
      </c>
      <c r="S372" s="4" t="s">
        <v>138</v>
      </c>
      <c r="T372" s="4">
        <v>2025</v>
      </c>
      <c r="U372" s="1" t="str">
        <f>IF(sum!A365="BC",sum!B365,"*")</f>
        <v>*</v>
      </c>
      <c r="V372" s="1"/>
      <c r="W372" s="1" t="str">
        <f>IF(sum!A365="BC",sum!E365,"*")</f>
        <v>*</v>
      </c>
      <c r="Z372" s="4" t="s">
        <v>137</v>
      </c>
      <c r="AA372" s="4" t="s">
        <v>138</v>
      </c>
      <c r="AB372" s="4">
        <v>2025</v>
      </c>
      <c r="AC372" s="1" t="str">
        <f>IF(sum!A365="MA",sum!B365,"*")</f>
        <v>R_ES-APP-CW_ELC1</v>
      </c>
      <c r="AD372" s="1"/>
      <c r="AE372" s="1">
        <f>IF(sum!A365="MA",sum!E365,"*")</f>
        <v>8.4695626835724097E-2</v>
      </c>
      <c r="AH372" s="4" t="s">
        <v>137</v>
      </c>
      <c r="AI372" s="4" t="s">
        <v>138</v>
      </c>
      <c r="AJ372" s="4">
        <v>2025</v>
      </c>
      <c r="AK372" s="1" t="str">
        <f>IF(sum!A365="ON",sum!B365,"*")</f>
        <v>*</v>
      </c>
      <c r="AL372" s="1"/>
      <c r="AM372" s="1" t="str">
        <f>IF(sum!A365="ON",sum!E365,"*")</f>
        <v>*</v>
      </c>
      <c r="AP372" s="1" t="s">
        <v>137</v>
      </c>
      <c r="AQ372" s="1" t="s">
        <v>138</v>
      </c>
      <c r="AR372" s="1">
        <v>2025</v>
      </c>
      <c r="AS372" s="1" t="str">
        <f>IF(sum!A365="QU",sum!B365,"*")</f>
        <v>*</v>
      </c>
      <c r="AT372" s="1"/>
      <c r="AU372" s="1" t="str">
        <f>IF(sum!A365="QU",sum!E365,"*")</f>
        <v>*</v>
      </c>
      <c r="AX372" s="4" t="s">
        <v>137</v>
      </c>
      <c r="AY372" s="4" t="s">
        <v>138</v>
      </c>
      <c r="AZ372" s="4">
        <v>2025</v>
      </c>
      <c r="BA372" s="1" t="str">
        <f>IF(sum!A365="SA",sum!B365,"*")</f>
        <v>*</v>
      </c>
      <c r="BB372" s="1"/>
      <c r="BC372" s="1" t="str">
        <f>IF(sum!A365="SA",sum!E365,"*")</f>
        <v>*</v>
      </c>
    </row>
    <row r="373" spans="2:55">
      <c r="B373" s="1" t="s">
        <v>137</v>
      </c>
      <c r="C373" s="1" t="s">
        <v>138</v>
      </c>
      <c r="D373" s="1">
        <v>2025</v>
      </c>
      <c r="J373" s="1" t="s">
        <v>137</v>
      </c>
      <c r="K373" s="1" t="s">
        <v>138</v>
      </c>
      <c r="L373" s="1">
        <v>2025</v>
      </c>
      <c r="M373" s="1" t="str">
        <f>IF(sum!A366="AT",sum!B366,"*")</f>
        <v>*</v>
      </c>
      <c r="N373" s="1"/>
      <c r="O373" s="1" t="str">
        <f>IF(sum!A366="AT",sum!E366,"*")</f>
        <v>*</v>
      </c>
      <c r="R373" s="1" t="s">
        <v>137</v>
      </c>
      <c r="S373" s="1" t="s">
        <v>138</v>
      </c>
      <c r="T373" s="1">
        <v>2025</v>
      </c>
      <c r="U373" s="1" t="str">
        <f>IF(sum!A366="BC",sum!B366,"*")</f>
        <v>*</v>
      </c>
      <c r="V373" s="1"/>
      <c r="W373" s="1" t="str">
        <f>IF(sum!A366="BC",sum!E366,"*")</f>
        <v>*</v>
      </c>
      <c r="Z373" s="1" t="s">
        <v>137</v>
      </c>
      <c r="AA373" s="1" t="s">
        <v>138</v>
      </c>
      <c r="AB373" s="1">
        <v>2025</v>
      </c>
      <c r="AC373" s="1" t="str">
        <f>IF(sum!A366="MA",sum!B366,"*")</f>
        <v>R_ES-APP-DW_ELC1</v>
      </c>
      <c r="AD373" s="1"/>
      <c r="AE373" s="1">
        <f>IF(sum!A366="MA",sum!E366,"*")</f>
        <v>0.28661000121209002</v>
      </c>
      <c r="AH373" s="1" t="s">
        <v>137</v>
      </c>
      <c r="AI373" s="1" t="s">
        <v>138</v>
      </c>
      <c r="AJ373" s="1">
        <v>2025</v>
      </c>
      <c r="AK373" s="1" t="str">
        <f>IF(sum!A366="ON",sum!B366,"*")</f>
        <v>*</v>
      </c>
      <c r="AL373" s="1"/>
      <c r="AM373" s="1" t="str">
        <f>IF(sum!A366="ON",sum!E366,"*")</f>
        <v>*</v>
      </c>
      <c r="AP373" s="4" t="s">
        <v>137</v>
      </c>
      <c r="AQ373" s="4" t="s">
        <v>138</v>
      </c>
      <c r="AR373" s="4">
        <v>2025</v>
      </c>
      <c r="AS373" s="1" t="str">
        <f>IF(sum!A366="QU",sum!B366,"*")</f>
        <v>*</v>
      </c>
      <c r="AT373" s="1"/>
      <c r="AU373" s="1" t="str">
        <f>IF(sum!A366="QU",sum!E366,"*")</f>
        <v>*</v>
      </c>
      <c r="AX373" s="1" t="s">
        <v>137</v>
      </c>
      <c r="AY373" s="1" t="s">
        <v>138</v>
      </c>
      <c r="AZ373" s="1">
        <v>2025</v>
      </c>
      <c r="BA373" s="1" t="str">
        <f>IF(sum!A366="SA",sum!B366,"*")</f>
        <v>*</v>
      </c>
      <c r="BB373" s="1"/>
      <c r="BC373" s="1" t="str">
        <f>IF(sum!A366="SA",sum!E366,"*")</f>
        <v>*</v>
      </c>
    </row>
    <row r="374" spans="2:55">
      <c r="B374" s="1" t="s">
        <v>137</v>
      </c>
      <c r="C374" s="1" t="s">
        <v>138</v>
      </c>
      <c r="D374" s="1">
        <v>2025</v>
      </c>
      <c r="J374" s="1" t="s">
        <v>137</v>
      </c>
      <c r="K374" s="1" t="s">
        <v>138</v>
      </c>
      <c r="L374" s="1">
        <v>2025</v>
      </c>
      <c r="M374" s="1" t="str">
        <f>IF(sum!A367="AT",sum!B367,"*")</f>
        <v>*</v>
      </c>
      <c r="N374" s="1"/>
      <c r="O374" s="1" t="str">
        <f>IF(sum!A367="AT",sum!E367,"*")</f>
        <v>*</v>
      </c>
      <c r="R374" s="1" t="s">
        <v>137</v>
      </c>
      <c r="S374" s="1" t="s">
        <v>138</v>
      </c>
      <c r="T374" s="1">
        <v>2025</v>
      </c>
      <c r="U374" s="1" t="str">
        <f>IF(sum!A367="BC",sum!B367,"*")</f>
        <v>*</v>
      </c>
      <c r="V374" s="1"/>
      <c r="W374" s="1" t="str">
        <f>IF(sum!A367="BC",sum!E367,"*")</f>
        <v>*</v>
      </c>
      <c r="Z374" s="1" t="s">
        <v>137</v>
      </c>
      <c r="AA374" s="1" t="s">
        <v>138</v>
      </c>
      <c r="AB374" s="1">
        <v>2025</v>
      </c>
      <c r="AC374" s="1" t="str">
        <f>IF(sum!A367="MA",sum!B367,"*")</f>
        <v>R_ES-APP-FR_ELC1</v>
      </c>
      <c r="AD374" s="1"/>
      <c r="AE374" s="1">
        <f>IF(sum!A367="MA",sum!E367,"*")</f>
        <v>6.5413255792790906E-2</v>
      </c>
      <c r="AH374" s="1" t="s">
        <v>137</v>
      </c>
      <c r="AI374" s="1" t="s">
        <v>138</v>
      </c>
      <c r="AJ374" s="1">
        <v>2025</v>
      </c>
      <c r="AK374" s="1" t="str">
        <f>IF(sum!A367="ON",sum!B367,"*")</f>
        <v>*</v>
      </c>
      <c r="AL374" s="1"/>
      <c r="AM374" s="1" t="str">
        <f>IF(sum!A367="ON",sum!E367,"*")</f>
        <v>*</v>
      </c>
      <c r="AP374" s="1" t="s">
        <v>137</v>
      </c>
      <c r="AQ374" s="1" t="s">
        <v>138</v>
      </c>
      <c r="AR374" s="1">
        <v>2025</v>
      </c>
      <c r="AS374" s="1" t="str">
        <f>IF(sum!A367="QU",sum!B367,"*")</f>
        <v>*</v>
      </c>
      <c r="AT374" s="1"/>
      <c r="AU374" s="1" t="str">
        <f>IF(sum!A367="QU",sum!E367,"*")</f>
        <v>*</v>
      </c>
      <c r="AX374" s="1" t="s">
        <v>137</v>
      </c>
      <c r="AY374" s="1" t="s">
        <v>138</v>
      </c>
      <c r="AZ374" s="1">
        <v>2025</v>
      </c>
      <c r="BA374" s="1" t="str">
        <f>IF(sum!A367="SA",sum!B367,"*")</f>
        <v>*</v>
      </c>
      <c r="BB374" s="1"/>
      <c r="BC374" s="1" t="str">
        <f>IF(sum!A367="SA",sum!E367,"*")</f>
        <v>*</v>
      </c>
    </row>
    <row r="375" spans="2:55">
      <c r="B375" s="4" t="s">
        <v>137</v>
      </c>
      <c r="C375" s="4" t="s">
        <v>138</v>
      </c>
      <c r="D375" s="4">
        <v>2025</v>
      </c>
      <c r="J375" s="4" t="s">
        <v>137</v>
      </c>
      <c r="K375" s="4" t="s">
        <v>138</v>
      </c>
      <c r="L375" s="4">
        <v>2025</v>
      </c>
      <c r="M375" s="1" t="str">
        <f>IF(sum!A368="AT",sum!B368,"*")</f>
        <v>*</v>
      </c>
      <c r="N375" s="1"/>
      <c r="O375" s="1" t="str">
        <f>IF(sum!A368="AT",sum!E368,"*")</f>
        <v>*</v>
      </c>
      <c r="R375" s="4" t="s">
        <v>137</v>
      </c>
      <c r="S375" s="4" t="s">
        <v>138</v>
      </c>
      <c r="T375" s="4">
        <v>2025</v>
      </c>
      <c r="U375" s="1" t="str">
        <f>IF(sum!A368="BC",sum!B368,"*")</f>
        <v>*</v>
      </c>
      <c r="V375" s="1"/>
      <c r="W375" s="1" t="str">
        <f>IF(sum!A368="BC",sum!E368,"*")</f>
        <v>*</v>
      </c>
      <c r="Z375" s="4" t="s">
        <v>137</v>
      </c>
      <c r="AA375" s="4" t="s">
        <v>138</v>
      </c>
      <c r="AB375" s="4">
        <v>2025</v>
      </c>
      <c r="AC375" s="1" t="str">
        <f>IF(sum!A368="MA",sum!B368,"*")</f>
        <v>R_ES-APP-OTH_ELC1</v>
      </c>
      <c r="AD375" s="1"/>
      <c r="AE375" s="1">
        <f>IF(sum!A368="MA",sum!E368,"*")</f>
        <v>0.86211678556083604</v>
      </c>
      <c r="AH375" s="4" t="s">
        <v>137</v>
      </c>
      <c r="AI375" s="4" t="s">
        <v>138</v>
      </c>
      <c r="AJ375" s="4">
        <v>2025</v>
      </c>
      <c r="AK375" s="1" t="str">
        <f>IF(sum!A368="ON",sum!B368,"*")</f>
        <v>*</v>
      </c>
      <c r="AL375" s="1"/>
      <c r="AM375" s="1" t="str">
        <f>IF(sum!A368="ON",sum!E368,"*")</f>
        <v>*</v>
      </c>
      <c r="AP375" s="4" t="s">
        <v>137</v>
      </c>
      <c r="AQ375" s="4" t="s">
        <v>138</v>
      </c>
      <c r="AR375" s="4">
        <v>2025</v>
      </c>
      <c r="AS375" s="1" t="str">
        <f>IF(sum!A368="QU",sum!B368,"*")</f>
        <v>*</v>
      </c>
      <c r="AT375" s="1"/>
      <c r="AU375" s="1" t="str">
        <f>IF(sum!A368="QU",sum!E368,"*")</f>
        <v>*</v>
      </c>
      <c r="AX375" s="4" t="s">
        <v>137</v>
      </c>
      <c r="AY375" s="4" t="s">
        <v>138</v>
      </c>
      <c r="AZ375" s="4">
        <v>2025</v>
      </c>
      <c r="BA375" s="1" t="str">
        <f>IF(sum!A368="SA",sum!B368,"*")</f>
        <v>*</v>
      </c>
      <c r="BB375" s="1"/>
      <c r="BC375" s="1" t="str">
        <f>IF(sum!A368="SA",sum!E368,"*")</f>
        <v>*</v>
      </c>
    </row>
    <row r="376" spans="2:55">
      <c r="B376" s="1" t="s">
        <v>137</v>
      </c>
      <c r="C376" s="1" t="s">
        <v>138</v>
      </c>
      <c r="D376" s="1">
        <v>2025</v>
      </c>
      <c r="J376" s="1" t="s">
        <v>137</v>
      </c>
      <c r="K376" s="1" t="s">
        <v>138</v>
      </c>
      <c r="L376" s="1">
        <v>2025</v>
      </c>
      <c r="M376" s="1" t="str">
        <f>IF(sum!A369="AT",sum!B369,"*")</f>
        <v>*</v>
      </c>
      <c r="N376" s="1"/>
      <c r="O376" s="1" t="str">
        <f>IF(sum!A369="AT",sum!E369,"*")</f>
        <v>*</v>
      </c>
      <c r="R376" s="1" t="s">
        <v>137</v>
      </c>
      <c r="S376" s="1" t="s">
        <v>138</v>
      </c>
      <c r="T376" s="1">
        <v>2025</v>
      </c>
      <c r="U376" s="1" t="str">
        <f>IF(sum!A369="BC",sum!B369,"*")</f>
        <v>*</v>
      </c>
      <c r="V376" s="1"/>
      <c r="W376" s="1" t="str">
        <f>IF(sum!A369="BC",sum!E369,"*")</f>
        <v>*</v>
      </c>
      <c r="Z376" s="1" t="s">
        <v>137</v>
      </c>
      <c r="AA376" s="1" t="s">
        <v>138</v>
      </c>
      <c r="AB376" s="1">
        <v>2025</v>
      </c>
      <c r="AC376" s="1" t="str">
        <f>IF(sum!A369="MA",sum!B369,"*")</f>
        <v>R_ES-APP-RA_ELC1</v>
      </c>
      <c r="AD376" s="1"/>
      <c r="AE376" s="1">
        <f>IF(sum!A369="MA",sum!E369,"*")</f>
        <v>0.55560331204235003</v>
      </c>
      <c r="AH376" s="1" t="s">
        <v>137</v>
      </c>
      <c r="AI376" s="1" t="s">
        <v>138</v>
      </c>
      <c r="AJ376" s="1">
        <v>2025</v>
      </c>
      <c r="AK376" s="1" t="str">
        <f>IF(sum!A369="ON",sum!B369,"*")</f>
        <v>*</v>
      </c>
      <c r="AL376" s="1"/>
      <c r="AM376" s="1" t="str">
        <f>IF(sum!A369="ON",sum!E369,"*")</f>
        <v>*</v>
      </c>
      <c r="AP376" s="1" t="s">
        <v>137</v>
      </c>
      <c r="AQ376" s="1" t="s">
        <v>138</v>
      </c>
      <c r="AR376" s="1">
        <v>2025</v>
      </c>
      <c r="AS376" s="1" t="str">
        <f>IF(sum!A369="QU",sum!B369,"*")</f>
        <v>*</v>
      </c>
      <c r="AT376" s="1"/>
      <c r="AU376" s="1" t="str">
        <f>IF(sum!A369="QU",sum!E369,"*")</f>
        <v>*</v>
      </c>
      <c r="AX376" s="1" t="s">
        <v>137</v>
      </c>
      <c r="AY376" s="1" t="s">
        <v>138</v>
      </c>
      <c r="AZ376" s="1">
        <v>2025</v>
      </c>
      <c r="BA376" s="1" t="str">
        <f>IF(sum!A369="SA",sum!B369,"*")</f>
        <v>*</v>
      </c>
      <c r="BB376" s="1"/>
      <c r="BC376" s="1" t="str">
        <f>IF(sum!A369="SA",sum!E369,"*")</f>
        <v>*</v>
      </c>
    </row>
    <row r="377" spans="2:55">
      <c r="B377" s="1" t="s">
        <v>137</v>
      </c>
      <c r="C377" s="1" t="s">
        <v>138</v>
      </c>
      <c r="D377" s="1">
        <v>2025</v>
      </c>
      <c r="J377" s="1" t="s">
        <v>137</v>
      </c>
      <c r="K377" s="1" t="s">
        <v>138</v>
      </c>
      <c r="L377" s="1">
        <v>2025</v>
      </c>
      <c r="M377" s="1" t="str">
        <f>IF(sum!A370="AT",sum!B370,"*")</f>
        <v>*</v>
      </c>
      <c r="N377" s="1"/>
      <c r="O377" s="1" t="str">
        <f>IF(sum!A370="AT",sum!E370,"*")</f>
        <v>*</v>
      </c>
      <c r="R377" s="1" t="s">
        <v>137</v>
      </c>
      <c r="S377" s="1" t="s">
        <v>138</v>
      </c>
      <c r="T377" s="1">
        <v>2025</v>
      </c>
      <c r="U377" s="1" t="str">
        <f>IF(sum!A370="BC",sum!B370,"*")</f>
        <v>*</v>
      </c>
      <c r="V377" s="1"/>
      <c r="W377" s="1" t="str">
        <f>IF(sum!A370="BC",sum!E370,"*")</f>
        <v>*</v>
      </c>
      <c r="Z377" s="1" t="s">
        <v>137</v>
      </c>
      <c r="AA377" s="1" t="s">
        <v>138</v>
      </c>
      <c r="AB377" s="1">
        <v>2025</v>
      </c>
      <c r="AC377" s="1" t="str">
        <f>IF(sum!A370="MA",sum!B370,"*")</f>
        <v>R_ES-APP-RE_ELC1</v>
      </c>
      <c r="AD377" s="1"/>
      <c r="AE377" s="1">
        <f>IF(sum!A370="MA",sum!E370,"*")</f>
        <v>0.18266023520904501</v>
      </c>
      <c r="AH377" s="1" t="s">
        <v>137</v>
      </c>
      <c r="AI377" s="1" t="s">
        <v>138</v>
      </c>
      <c r="AJ377" s="1">
        <v>2025</v>
      </c>
      <c r="AK377" s="1" t="str">
        <f>IF(sum!A370="ON",sum!B370,"*")</f>
        <v>*</v>
      </c>
      <c r="AL377" s="1"/>
      <c r="AM377" s="1" t="str">
        <f>IF(sum!A370="ON",sum!E370,"*")</f>
        <v>*</v>
      </c>
      <c r="AP377" s="4" t="s">
        <v>137</v>
      </c>
      <c r="AQ377" s="4" t="s">
        <v>138</v>
      </c>
      <c r="AR377" s="4">
        <v>2025</v>
      </c>
      <c r="AS377" s="1" t="str">
        <f>IF(sum!A370="QU",sum!B370,"*")</f>
        <v>*</v>
      </c>
      <c r="AT377" s="1"/>
      <c r="AU377" s="1" t="str">
        <f>IF(sum!A370="QU",sum!E370,"*")</f>
        <v>*</v>
      </c>
      <c r="AX377" s="1" t="s">
        <v>137</v>
      </c>
      <c r="AY377" s="1" t="s">
        <v>138</v>
      </c>
      <c r="AZ377" s="1">
        <v>2025</v>
      </c>
      <c r="BA377" s="1" t="str">
        <f>IF(sum!A370="SA",sum!B370,"*")</f>
        <v>*</v>
      </c>
      <c r="BB377" s="1"/>
      <c r="BC377" s="1" t="str">
        <f>IF(sum!A370="SA",sum!E370,"*")</f>
        <v>*</v>
      </c>
    </row>
    <row r="378" spans="2:55">
      <c r="B378" s="4" t="s">
        <v>137</v>
      </c>
      <c r="C378" s="4" t="s">
        <v>138</v>
      </c>
      <c r="D378" s="4">
        <v>2025</v>
      </c>
      <c r="J378" s="4" t="s">
        <v>137</v>
      </c>
      <c r="K378" s="4" t="s">
        <v>138</v>
      </c>
      <c r="L378" s="4">
        <v>2025</v>
      </c>
      <c r="M378" s="1" t="str">
        <f>IF(sum!A371="AT",sum!B371,"*")</f>
        <v>*</v>
      </c>
      <c r="N378" s="1"/>
      <c r="O378" s="1" t="str">
        <f>IF(sum!A371="AT",sum!E371,"*")</f>
        <v>*</v>
      </c>
      <c r="R378" s="4" t="s">
        <v>137</v>
      </c>
      <c r="S378" s="4" t="s">
        <v>138</v>
      </c>
      <c r="T378" s="4">
        <v>2025</v>
      </c>
      <c r="U378" s="1" t="str">
        <f>IF(sum!A371="BC",sum!B371,"*")</f>
        <v>*</v>
      </c>
      <c r="V378" s="1"/>
      <c r="W378" s="1" t="str">
        <f>IF(sum!A371="BC",sum!E371,"*")</f>
        <v>*</v>
      </c>
      <c r="Z378" s="4" t="s">
        <v>137</v>
      </c>
      <c r="AA378" s="4" t="s">
        <v>138</v>
      </c>
      <c r="AB378" s="4">
        <v>2025</v>
      </c>
      <c r="AC378" s="1" t="str">
        <f>IF(sum!A371="MA",sum!B371,"*")</f>
        <v>R_ES-LI_ELC1</v>
      </c>
      <c r="AD378" s="1"/>
      <c r="AE378" s="1">
        <f>IF(sum!A371="MA",sum!E371,"*")</f>
        <v>1.19083463715364</v>
      </c>
      <c r="AH378" s="4" t="s">
        <v>137</v>
      </c>
      <c r="AI378" s="4" t="s">
        <v>138</v>
      </c>
      <c r="AJ378" s="4">
        <v>2025</v>
      </c>
      <c r="AK378" s="1" t="str">
        <f>IF(sum!A371="ON",sum!B371,"*")</f>
        <v>*</v>
      </c>
      <c r="AL378" s="1"/>
      <c r="AM378" s="1" t="str">
        <f>IF(sum!A371="ON",sum!E371,"*")</f>
        <v>*</v>
      </c>
      <c r="AP378" s="1" t="s">
        <v>137</v>
      </c>
      <c r="AQ378" s="1" t="s">
        <v>138</v>
      </c>
      <c r="AR378" s="1">
        <v>2025</v>
      </c>
      <c r="AS378" s="1" t="str">
        <f>IF(sum!A371="QU",sum!B371,"*")</f>
        <v>*</v>
      </c>
      <c r="AT378" s="1"/>
      <c r="AU378" s="1" t="str">
        <f>IF(sum!A371="QU",sum!E371,"*")</f>
        <v>*</v>
      </c>
      <c r="AX378" s="4" t="s">
        <v>137</v>
      </c>
      <c r="AY378" s="4" t="s">
        <v>138</v>
      </c>
      <c r="AZ378" s="4">
        <v>2025</v>
      </c>
      <c r="BA378" s="1" t="str">
        <f>IF(sum!A371="SA",sum!B371,"*")</f>
        <v>*</v>
      </c>
      <c r="BB378" s="1"/>
      <c r="BC378" s="1" t="str">
        <f>IF(sum!A371="SA",sum!E371,"*")</f>
        <v>*</v>
      </c>
    </row>
    <row r="379" spans="2:55">
      <c r="B379" s="1" t="s">
        <v>137</v>
      </c>
      <c r="C379" s="1" t="s">
        <v>138</v>
      </c>
      <c r="D379" s="1">
        <v>2025</v>
      </c>
      <c r="J379" s="1" t="s">
        <v>137</v>
      </c>
      <c r="K379" s="1" t="s">
        <v>138</v>
      </c>
      <c r="L379" s="1">
        <v>2025</v>
      </c>
      <c r="M379" s="1" t="str">
        <f>IF(sum!A372="AT",sum!B372,"*")</f>
        <v>*</v>
      </c>
      <c r="N379" s="1"/>
      <c r="O379" s="1" t="str">
        <f>IF(sum!A372="AT",sum!E372,"*")</f>
        <v>*</v>
      </c>
      <c r="R379" s="1" t="s">
        <v>137</v>
      </c>
      <c r="S379" s="1" t="s">
        <v>138</v>
      </c>
      <c r="T379" s="1">
        <v>2025</v>
      </c>
      <c r="U379" s="1" t="str">
        <f>IF(sum!A372="BC",sum!B372,"*")</f>
        <v>*</v>
      </c>
      <c r="V379" s="1"/>
      <c r="W379" s="1" t="str">
        <f>IF(sum!A372="BC",sum!E372,"*")</f>
        <v>*</v>
      </c>
      <c r="Z379" s="1" t="s">
        <v>137</v>
      </c>
      <c r="AA379" s="1" t="s">
        <v>138</v>
      </c>
      <c r="AB379" s="1">
        <v>2025</v>
      </c>
      <c r="AC379" s="1" t="str">
        <f>IF(sum!A372="MA",sum!B372,"*")</f>
        <v>R_ES-SC-AP_ELC1_ROOM_CENTRAL</v>
      </c>
      <c r="AD379" s="1"/>
      <c r="AE379" s="1">
        <f>IF(sum!A372="MA",sum!E372,"*")</f>
        <v>0.222404198706013</v>
      </c>
      <c r="AH379" s="1" t="s">
        <v>137</v>
      </c>
      <c r="AI379" s="1" t="s">
        <v>138</v>
      </c>
      <c r="AJ379" s="1">
        <v>2025</v>
      </c>
      <c r="AK379" s="1" t="str">
        <f>IF(sum!A372="ON",sum!B372,"*")</f>
        <v>*</v>
      </c>
      <c r="AL379" s="1"/>
      <c r="AM379" s="1" t="str">
        <f>IF(sum!A372="ON",sum!E372,"*")</f>
        <v>*</v>
      </c>
      <c r="AP379" s="4" t="s">
        <v>137</v>
      </c>
      <c r="AQ379" s="4" t="s">
        <v>138</v>
      </c>
      <c r="AR379" s="4">
        <v>2025</v>
      </c>
      <c r="AS379" s="1" t="str">
        <f>IF(sum!A372="QU",sum!B372,"*")</f>
        <v>*</v>
      </c>
      <c r="AT379" s="1"/>
      <c r="AU379" s="1" t="str">
        <f>IF(sum!A372="QU",sum!E372,"*")</f>
        <v>*</v>
      </c>
      <c r="AX379" s="1" t="s">
        <v>137</v>
      </c>
      <c r="AY379" s="1" t="s">
        <v>138</v>
      </c>
      <c r="AZ379" s="1">
        <v>2025</v>
      </c>
      <c r="BA379" s="1" t="str">
        <f>IF(sum!A372="SA",sum!B372,"*")</f>
        <v>*</v>
      </c>
      <c r="BB379" s="1"/>
      <c r="BC379" s="1" t="str">
        <f>IF(sum!A372="SA",sum!E372,"*")</f>
        <v>*</v>
      </c>
    </row>
    <row r="380" spans="2:55">
      <c r="B380" s="1" t="s">
        <v>137</v>
      </c>
      <c r="C380" s="1" t="s">
        <v>138</v>
      </c>
      <c r="D380" s="1">
        <v>2025</v>
      </c>
      <c r="J380" s="1" t="s">
        <v>137</v>
      </c>
      <c r="K380" s="1" t="s">
        <v>138</v>
      </c>
      <c r="L380" s="1">
        <v>2025</v>
      </c>
      <c r="M380" s="1" t="str">
        <f>IF(sum!A373="AT",sum!B373,"*")</f>
        <v>*</v>
      </c>
      <c r="N380" s="1"/>
      <c r="O380" s="1" t="str">
        <f>IF(sum!A373="AT",sum!E373,"*")</f>
        <v>*</v>
      </c>
      <c r="R380" s="1" t="s">
        <v>137</v>
      </c>
      <c r="S380" s="1" t="s">
        <v>138</v>
      </c>
      <c r="T380" s="1">
        <v>2025</v>
      </c>
      <c r="U380" s="1" t="str">
        <f>IF(sum!A373="BC",sum!B373,"*")</f>
        <v>*</v>
      </c>
      <c r="V380" s="1"/>
      <c r="W380" s="1" t="str">
        <f>IF(sum!A373="BC",sum!E373,"*")</f>
        <v>*</v>
      </c>
      <c r="Z380" s="1" t="s">
        <v>137</v>
      </c>
      <c r="AA380" s="1" t="s">
        <v>138</v>
      </c>
      <c r="AB380" s="1">
        <v>2025</v>
      </c>
      <c r="AC380" s="1" t="str">
        <f>IF(sum!A373="MA",sum!B373,"*")</f>
        <v>R_ES-SC-MOB_ELC1_ROOM_CENTRAL</v>
      </c>
      <c r="AD380" s="1"/>
      <c r="AE380" s="1">
        <f>IF(sum!A373="MA",sum!E373,"*")</f>
        <v>1.9128831980486701E-2</v>
      </c>
      <c r="AH380" s="1" t="s">
        <v>137</v>
      </c>
      <c r="AI380" s="1" t="s">
        <v>138</v>
      </c>
      <c r="AJ380" s="1">
        <v>2025</v>
      </c>
      <c r="AK380" s="1" t="str">
        <f>IF(sum!A373="ON",sum!B373,"*")</f>
        <v>*</v>
      </c>
      <c r="AL380" s="1"/>
      <c r="AM380" s="1" t="str">
        <f>IF(sum!A373="ON",sum!E373,"*")</f>
        <v>*</v>
      </c>
      <c r="AP380" s="1" t="s">
        <v>137</v>
      </c>
      <c r="AQ380" s="1" t="s">
        <v>138</v>
      </c>
      <c r="AR380" s="1">
        <v>2025</v>
      </c>
      <c r="AS380" s="1" t="str">
        <f>IF(sum!A373="QU",sum!B373,"*")</f>
        <v>*</v>
      </c>
      <c r="AT380" s="1"/>
      <c r="AU380" s="1" t="str">
        <f>IF(sum!A373="QU",sum!E373,"*")</f>
        <v>*</v>
      </c>
      <c r="AX380" s="1" t="s">
        <v>137</v>
      </c>
      <c r="AY380" s="1" t="s">
        <v>138</v>
      </c>
      <c r="AZ380" s="1">
        <v>2025</v>
      </c>
      <c r="BA380" s="1" t="str">
        <f>IF(sum!A373="SA",sum!B373,"*")</f>
        <v>*</v>
      </c>
      <c r="BB380" s="1"/>
      <c r="BC380" s="1" t="str">
        <f>IF(sum!A373="SA",sum!E373,"*")</f>
        <v>*</v>
      </c>
    </row>
    <row r="381" spans="2:55">
      <c r="B381" s="4" t="s">
        <v>137</v>
      </c>
      <c r="C381" s="4" t="s">
        <v>138</v>
      </c>
      <c r="D381" s="4">
        <v>2025</v>
      </c>
      <c r="J381" s="4" t="s">
        <v>137</v>
      </c>
      <c r="K381" s="4" t="s">
        <v>138</v>
      </c>
      <c r="L381" s="4">
        <v>2025</v>
      </c>
      <c r="M381" s="1" t="str">
        <f>IF(sum!A374="AT",sum!B374,"*")</f>
        <v>*</v>
      </c>
      <c r="N381" s="1"/>
      <c r="O381" s="1" t="str">
        <f>IF(sum!A374="AT",sum!E374,"*")</f>
        <v>*</v>
      </c>
      <c r="R381" s="4" t="s">
        <v>137</v>
      </c>
      <c r="S381" s="4" t="s">
        <v>138</v>
      </c>
      <c r="T381" s="4">
        <v>2025</v>
      </c>
      <c r="U381" s="1" t="str">
        <f>IF(sum!A374="BC",sum!B374,"*")</f>
        <v>*</v>
      </c>
      <c r="V381" s="1"/>
      <c r="W381" s="1" t="str">
        <f>IF(sum!A374="BC",sum!E374,"*")</f>
        <v>*</v>
      </c>
      <c r="Z381" s="4" t="s">
        <v>137</v>
      </c>
      <c r="AA381" s="4" t="s">
        <v>138</v>
      </c>
      <c r="AB381" s="4">
        <v>2025</v>
      </c>
      <c r="AC381" s="1" t="str">
        <f>IF(sum!A374="MA",sum!B374,"*")</f>
        <v>R_ES-SC-SA_ELC1_ROOM_CENTRAL</v>
      </c>
      <c r="AD381" s="1"/>
      <c r="AE381" s="1">
        <f>IF(sum!A374="MA",sum!E374,"*")</f>
        <v>6.6661864934008094E-2</v>
      </c>
      <c r="AH381" s="4" t="s">
        <v>137</v>
      </c>
      <c r="AI381" s="4" t="s">
        <v>138</v>
      </c>
      <c r="AJ381" s="4">
        <v>2025</v>
      </c>
      <c r="AK381" s="1" t="str">
        <f>IF(sum!A374="ON",sum!B374,"*")</f>
        <v>*</v>
      </c>
      <c r="AL381" s="1"/>
      <c r="AM381" s="1" t="str">
        <f>IF(sum!A374="ON",sum!E374,"*")</f>
        <v>*</v>
      </c>
      <c r="AP381" s="4" t="s">
        <v>137</v>
      </c>
      <c r="AQ381" s="4" t="s">
        <v>138</v>
      </c>
      <c r="AR381" s="4">
        <v>2025</v>
      </c>
      <c r="AS381" s="1" t="str">
        <f>IF(sum!A374="QU",sum!B374,"*")</f>
        <v>*</v>
      </c>
      <c r="AT381" s="1"/>
      <c r="AU381" s="1" t="str">
        <f>IF(sum!A374="QU",sum!E374,"*")</f>
        <v>*</v>
      </c>
      <c r="AX381" s="4" t="s">
        <v>137</v>
      </c>
      <c r="AY381" s="4" t="s">
        <v>138</v>
      </c>
      <c r="AZ381" s="4">
        <v>2025</v>
      </c>
      <c r="BA381" s="1" t="str">
        <f>IF(sum!A374="SA",sum!B374,"*")</f>
        <v>*</v>
      </c>
      <c r="BB381" s="1"/>
      <c r="BC381" s="1" t="str">
        <f>IF(sum!A374="SA",sum!E374,"*")</f>
        <v>*</v>
      </c>
    </row>
    <row r="382" spans="2:55">
      <c r="B382" s="1" t="s">
        <v>137</v>
      </c>
      <c r="C382" s="1" t="s">
        <v>138</v>
      </c>
      <c r="D382" s="1">
        <v>2025</v>
      </c>
      <c r="J382" s="1" t="s">
        <v>137</v>
      </c>
      <c r="K382" s="1" t="s">
        <v>138</v>
      </c>
      <c r="L382" s="1">
        <v>2025</v>
      </c>
      <c r="M382" s="1" t="str">
        <f>IF(sum!A375="AT",sum!B375,"*")</f>
        <v>*</v>
      </c>
      <c r="N382" s="1"/>
      <c r="O382" s="1" t="str">
        <f>IF(sum!A375="AT",sum!E375,"*")</f>
        <v>*</v>
      </c>
      <c r="R382" s="1" t="s">
        <v>137</v>
      </c>
      <c r="S382" s="1" t="s">
        <v>138</v>
      </c>
      <c r="T382" s="1">
        <v>2025</v>
      </c>
      <c r="U382" s="1" t="str">
        <f>IF(sum!A375="BC",sum!B375,"*")</f>
        <v>*</v>
      </c>
      <c r="V382" s="1"/>
      <c r="W382" s="1" t="str">
        <f>IF(sum!A375="BC",sum!E375,"*")</f>
        <v>*</v>
      </c>
      <c r="Z382" s="1" t="s">
        <v>137</v>
      </c>
      <c r="AA382" s="1" t="s">
        <v>138</v>
      </c>
      <c r="AB382" s="1">
        <v>2025</v>
      </c>
      <c r="AC382" s="1" t="str">
        <f>IF(sum!A375="MA",sum!B375,"*")</f>
        <v>R_ES-SC-SD_ELC1_ROOM_CENTRAL</v>
      </c>
      <c r="AD382" s="1"/>
      <c r="AE382" s="1">
        <f>IF(sum!A375="MA",sum!E375,"*")</f>
        <v>0.57941890989002898</v>
      </c>
      <c r="AH382" s="1" t="s">
        <v>137</v>
      </c>
      <c r="AI382" s="1" t="s">
        <v>138</v>
      </c>
      <c r="AJ382" s="1">
        <v>2025</v>
      </c>
      <c r="AK382" s="1" t="str">
        <f>IF(sum!A375="ON",sum!B375,"*")</f>
        <v>*</v>
      </c>
      <c r="AL382" s="1"/>
      <c r="AM382" s="1" t="str">
        <f>IF(sum!A375="ON",sum!E375,"*")</f>
        <v>*</v>
      </c>
      <c r="AP382" s="1" t="s">
        <v>137</v>
      </c>
      <c r="AQ382" s="1" t="s">
        <v>138</v>
      </c>
      <c r="AR382" s="1">
        <v>2025</v>
      </c>
      <c r="AS382" s="1" t="str">
        <f>IF(sum!A375="QU",sum!B375,"*")</f>
        <v>*</v>
      </c>
      <c r="AT382" s="1"/>
      <c r="AU382" s="1" t="str">
        <f>IF(sum!A375="QU",sum!E375,"*")</f>
        <v>*</v>
      </c>
      <c r="AX382" s="1" t="s">
        <v>137</v>
      </c>
      <c r="AY382" s="1" t="s">
        <v>138</v>
      </c>
      <c r="AZ382" s="1">
        <v>2025</v>
      </c>
      <c r="BA382" s="1" t="str">
        <f>IF(sum!A375="SA",sum!B375,"*")</f>
        <v>*</v>
      </c>
      <c r="BB382" s="1"/>
      <c r="BC382" s="1" t="str">
        <f>IF(sum!A375="SA",sum!E375,"*")</f>
        <v>*</v>
      </c>
    </row>
    <row r="383" spans="2:55">
      <c r="B383" s="1" t="s">
        <v>137</v>
      </c>
      <c r="C383" s="1" t="s">
        <v>138</v>
      </c>
      <c r="D383" s="1">
        <v>2025</v>
      </c>
      <c r="J383" s="1" t="s">
        <v>137</v>
      </c>
      <c r="K383" s="1" t="s">
        <v>138</v>
      </c>
      <c r="L383" s="1">
        <v>2025</v>
      </c>
      <c r="M383" s="1" t="str">
        <f>IF(sum!A376="AT",sum!B376,"*")</f>
        <v>*</v>
      </c>
      <c r="N383" s="1"/>
      <c r="O383" s="1" t="str">
        <f>IF(sum!A376="AT",sum!E376,"*")</f>
        <v>*</v>
      </c>
      <c r="R383" s="1" t="s">
        <v>137</v>
      </c>
      <c r="S383" s="1" t="s">
        <v>138</v>
      </c>
      <c r="T383" s="1">
        <v>2025</v>
      </c>
      <c r="U383" s="1" t="str">
        <f>IF(sum!A376="BC",sum!B376,"*")</f>
        <v>*</v>
      </c>
      <c r="V383" s="1"/>
      <c r="W383" s="1" t="str">
        <f>IF(sum!A376="BC",sum!E376,"*")</f>
        <v>*</v>
      </c>
      <c r="Z383" s="1" t="s">
        <v>137</v>
      </c>
      <c r="AA383" s="1" t="s">
        <v>138</v>
      </c>
      <c r="AB383" s="1">
        <v>2025</v>
      </c>
      <c r="AC383" s="1" t="str">
        <f>IF(sum!A376="MA",sum!B376,"*")</f>
        <v>R_ES-SH-AP_ELC1</v>
      </c>
      <c r="AD383" s="1"/>
      <c r="AE383" s="1">
        <f>IF(sum!A376="MA",sum!E376,"*")</f>
        <v>0</v>
      </c>
      <c r="AH383" s="1" t="s">
        <v>137</v>
      </c>
      <c r="AI383" s="1" t="s">
        <v>138</v>
      </c>
      <c r="AJ383" s="1">
        <v>2025</v>
      </c>
      <c r="AK383" s="1" t="str">
        <f>IF(sum!A376="ON",sum!B376,"*")</f>
        <v>*</v>
      </c>
      <c r="AL383" s="1"/>
      <c r="AM383" s="1" t="str">
        <f>IF(sum!A376="ON",sum!E376,"*")</f>
        <v>*</v>
      </c>
      <c r="AP383" s="4" t="s">
        <v>137</v>
      </c>
      <c r="AQ383" s="4" t="s">
        <v>138</v>
      </c>
      <c r="AR383" s="4">
        <v>2025</v>
      </c>
      <c r="AS383" s="1" t="str">
        <f>IF(sum!A376="QU",sum!B376,"*")</f>
        <v>*</v>
      </c>
      <c r="AT383" s="1"/>
      <c r="AU383" s="1" t="str">
        <f>IF(sum!A376="QU",sum!E376,"*")</f>
        <v>*</v>
      </c>
      <c r="AX383" s="1" t="s">
        <v>137</v>
      </c>
      <c r="AY383" s="1" t="s">
        <v>138</v>
      </c>
      <c r="AZ383" s="1">
        <v>2025</v>
      </c>
      <c r="BA383" s="1" t="str">
        <f>IF(sum!A376="SA",sum!B376,"*")</f>
        <v>*</v>
      </c>
      <c r="BB383" s="1"/>
      <c r="BC383" s="1" t="str">
        <f>IF(sum!A376="SA",sum!E376,"*")</f>
        <v>*</v>
      </c>
    </row>
    <row r="384" spans="2:55">
      <c r="B384" s="4" t="s">
        <v>137</v>
      </c>
      <c r="C384" s="4" t="s">
        <v>138</v>
      </c>
      <c r="D384" s="4">
        <v>2025</v>
      </c>
      <c r="J384" s="4" t="s">
        <v>137</v>
      </c>
      <c r="K384" s="4" t="s">
        <v>138</v>
      </c>
      <c r="L384" s="4">
        <v>2025</v>
      </c>
      <c r="M384" s="1" t="str">
        <f>IF(sum!A377="AT",sum!B377,"*")</f>
        <v>*</v>
      </c>
      <c r="N384" s="1"/>
      <c r="O384" s="1" t="str">
        <f>IF(sum!A377="AT",sum!E377,"*")</f>
        <v>*</v>
      </c>
      <c r="R384" s="4" t="s">
        <v>137</v>
      </c>
      <c r="S384" s="4" t="s">
        <v>138</v>
      </c>
      <c r="T384" s="4">
        <v>2025</v>
      </c>
      <c r="U384" s="1" t="str">
        <f>IF(sum!A377="BC",sum!B377,"*")</f>
        <v>*</v>
      </c>
      <c r="V384" s="1"/>
      <c r="W384" s="1" t="str">
        <f>IF(sum!A377="BC",sum!E377,"*")</f>
        <v>*</v>
      </c>
      <c r="Z384" s="4" t="s">
        <v>137</v>
      </c>
      <c r="AA384" s="4" t="s">
        <v>138</v>
      </c>
      <c r="AB384" s="4">
        <v>2025</v>
      </c>
      <c r="AC384" s="1" t="str">
        <f>IF(sum!A377="MA",sum!B377,"*")</f>
        <v>R_ES-SH-AP_HET1</v>
      </c>
      <c r="AD384" s="1"/>
      <c r="AE384" s="1">
        <f>IF(sum!A377="MA",sum!E377,"*")</f>
        <v>7.6529303996079295E-2</v>
      </c>
      <c r="AH384" s="4" t="s">
        <v>137</v>
      </c>
      <c r="AI384" s="4" t="s">
        <v>138</v>
      </c>
      <c r="AJ384" s="4">
        <v>2025</v>
      </c>
      <c r="AK384" s="1" t="str">
        <f>IF(sum!A377="ON",sum!B377,"*")</f>
        <v>*</v>
      </c>
      <c r="AL384" s="1"/>
      <c r="AM384" s="1" t="str">
        <f>IF(sum!A377="ON",sum!E377,"*")</f>
        <v>*</v>
      </c>
      <c r="AP384" s="1" t="s">
        <v>137</v>
      </c>
      <c r="AQ384" s="1" t="s">
        <v>138</v>
      </c>
      <c r="AR384" s="1">
        <v>2025</v>
      </c>
      <c r="AS384" s="1" t="str">
        <f>IF(sum!A377="QU",sum!B377,"*")</f>
        <v>*</v>
      </c>
      <c r="AT384" s="1"/>
      <c r="AU384" s="1" t="str">
        <f>IF(sum!A377="QU",sum!E377,"*")</f>
        <v>*</v>
      </c>
      <c r="AX384" s="4" t="s">
        <v>137</v>
      </c>
      <c r="AY384" s="4" t="s">
        <v>138</v>
      </c>
      <c r="AZ384" s="4">
        <v>2025</v>
      </c>
      <c r="BA384" s="1" t="str">
        <f>IF(sum!A377="SA",sum!B377,"*")</f>
        <v>*</v>
      </c>
      <c r="BB384" s="1"/>
      <c r="BC384" s="1" t="str">
        <f>IF(sum!A377="SA",sum!E377,"*")</f>
        <v>*</v>
      </c>
    </row>
    <row r="385" spans="2:55">
      <c r="B385" s="1" t="s">
        <v>137</v>
      </c>
      <c r="C385" s="1" t="s">
        <v>138</v>
      </c>
      <c r="D385" s="1">
        <v>2025</v>
      </c>
      <c r="J385" s="1" t="s">
        <v>137</v>
      </c>
      <c r="K385" s="1" t="s">
        <v>138</v>
      </c>
      <c r="L385" s="1">
        <v>2025</v>
      </c>
      <c r="M385" s="1" t="str">
        <f>IF(sum!A378="AT",sum!B378,"*")</f>
        <v>*</v>
      </c>
      <c r="N385" s="1"/>
      <c r="O385" s="1" t="str">
        <f>IF(sum!A378="AT",sum!E378,"*")</f>
        <v>*</v>
      </c>
      <c r="R385" s="1" t="s">
        <v>137</v>
      </c>
      <c r="S385" s="1" t="s">
        <v>138</v>
      </c>
      <c r="T385" s="1">
        <v>2025</v>
      </c>
      <c r="U385" s="1" t="str">
        <f>IF(sum!A378="BC",sum!B378,"*")</f>
        <v>*</v>
      </c>
      <c r="V385" s="1"/>
      <c r="W385" s="1" t="str">
        <f>IF(sum!A378="BC",sum!E378,"*")</f>
        <v>*</v>
      </c>
      <c r="Z385" s="1" t="s">
        <v>137</v>
      </c>
      <c r="AA385" s="1" t="s">
        <v>138</v>
      </c>
      <c r="AB385" s="1">
        <v>2025</v>
      </c>
      <c r="AC385" s="1" t="str">
        <f>IF(sum!A378="MA",sum!B378,"*")</f>
        <v>R_ES-SH-MOB_ELC1</v>
      </c>
      <c r="AD385" s="1"/>
      <c r="AE385" s="1">
        <f>IF(sum!A378="MA",sum!E378,"*")</f>
        <v>0</v>
      </c>
      <c r="AH385" s="1" t="s">
        <v>137</v>
      </c>
      <c r="AI385" s="1" t="s">
        <v>138</v>
      </c>
      <c r="AJ385" s="1">
        <v>2025</v>
      </c>
      <c r="AK385" s="1" t="str">
        <f>IF(sum!A378="ON",sum!B378,"*")</f>
        <v>*</v>
      </c>
      <c r="AL385" s="1"/>
      <c r="AM385" s="1" t="str">
        <f>IF(sum!A378="ON",sum!E378,"*")</f>
        <v>*</v>
      </c>
      <c r="AP385" s="4" t="s">
        <v>137</v>
      </c>
      <c r="AQ385" s="4" t="s">
        <v>138</v>
      </c>
      <c r="AR385" s="4">
        <v>2025</v>
      </c>
      <c r="AS385" s="1" t="str">
        <f>IF(sum!A378="QU",sum!B378,"*")</f>
        <v>*</v>
      </c>
      <c r="AT385" s="1"/>
      <c r="AU385" s="1" t="str">
        <f>IF(sum!A378="QU",sum!E378,"*")</f>
        <v>*</v>
      </c>
      <c r="AX385" s="1" t="s">
        <v>137</v>
      </c>
      <c r="AY385" s="1" t="s">
        <v>138</v>
      </c>
      <c r="AZ385" s="1">
        <v>2025</v>
      </c>
      <c r="BA385" s="1" t="str">
        <f>IF(sum!A378="SA",sum!B378,"*")</f>
        <v>*</v>
      </c>
      <c r="BB385" s="1"/>
      <c r="BC385" s="1" t="str">
        <f>IF(sum!A378="SA",sum!E378,"*")</f>
        <v>*</v>
      </c>
    </row>
    <row r="386" spans="2:55">
      <c r="B386" s="1" t="s">
        <v>137</v>
      </c>
      <c r="C386" s="1" t="s">
        <v>138</v>
      </c>
      <c r="D386" s="1">
        <v>2025</v>
      </c>
      <c r="J386" s="1" t="s">
        <v>137</v>
      </c>
      <c r="K386" s="1" t="s">
        <v>138</v>
      </c>
      <c r="L386" s="1">
        <v>2025</v>
      </c>
      <c r="M386" s="1" t="str">
        <f>IF(sum!A379="AT",sum!B379,"*")</f>
        <v>*</v>
      </c>
      <c r="N386" s="1"/>
      <c r="O386" s="1" t="str">
        <f>IF(sum!A379="AT",sum!E379,"*")</f>
        <v>*</v>
      </c>
      <c r="R386" s="1" t="s">
        <v>137</v>
      </c>
      <c r="S386" s="1" t="s">
        <v>138</v>
      </c>
      <c r="T386" s="1">
        <v>2025</v>
      </c>
      <c r="U386" s="1" t="str">
        <f>IF(sum!A379="BC",sum!B379,"*")</f>
        <v>*</v>
      </c>
      <c r="V386" s="1"/>
      <c r="W386" s="1" t="str">
        <f>IF(sum!A379="BC",sum!E379,"*")</f>
        <v>*</v>
      </c>
      <c r="Z386" s="1" t="s">
        <v>137</v>
      </c>
      <c r="AA386" s="1" t="s">
        <v>138</v>
      </c>
      <c r="AB386" s="1">
        <v>2025</v>
      </c>
      <c r="AC386" s="1" t="str">
        <f>IF(sum!A379="MA",sum!B379,"*")</f>
        <v>R_ES-SH-MOB_GAS_HE1</v>
      </c>
      <c r="AD386" s="1"/>
      <c r="AE386" s="1">
        <f>IF(sum!A379="MA",sum!E379,"*")</f>
        <v>0</v>
      </c>
      <c r="AH386" s="1" t="s">
        <v>137</v>
      </c>
      <c r="AI386" s="1" t="s">
        <v>138</v>
      </c>
      <c r="AJ386" s="1">
        <v>2025</v>
      </c>
      <c r="AK386" s="1" t="str">
        <f>IF(sum!A379="ON",sum!B379,"*")</f>
        <v>*</v>
      </c>
      <c r="AL386" s="1"/>
      <c r="AM386" s="1" t="str">
        <f>IF(sum!A379="ON",sum!E379,"*")</f>
        <v>*</v>
      </c>
      <c r="AP386" s="1" t="s">
        <v>137</v>
      </c>
      <c r="AQ386" s="1" t="s">
        <v>138</v>
      </c>
      <c r="AR386" s="1">
        <v>2025</v>
      </c>
      <c r="AS386" s="1" t="str">
        <f>IF(sum!A379="QU",sum!B379,"*")</f>
        <v>*</v>
      </c>
      <c r="AT386" s="1"/>
      <c r="AU386" s="1" t="str">
        <f>IF(sum!A379="QU",sum!E379,"*")</f>
        <v>*</v>
      </c>
      <c r="AX386" s="1" t="s">
        <v>137</v>
      </c>
      <c r="AY386" s="1" t="s">
        <v>138</v>
      </c>
      <c r="AZ386" s="1">
        <v>2025</v>
      </c>
      <c r="BA386" s="1" t="str">
        <f>IF(sum!A379="SA",sum!B379,"*")</f>
        <v>*</v>
      </c>
      <c r="BB386" s="1"/>
      <c r="BC386" s="1" t="str">
        <f>IF(sum!A379="SA",sum!E379,"*")</f>
        <v>*</v>
      </c>
    </row>
    <row r="387" spans="2:55">
      <c r="B387" s="4" t="s">
        <v>137</v>
      </c>
      <c r="C387" s="4" t="s">
        <v>138</v>
      </c>
      <c r="D387" s="4">
        <v>2025</v>
      </c>
      <c r="J387" s="4" t="s">
        <v>137</v>
      </c>
      <c r="K387" s="4" t="s">
        <v>138</v>
      </c>
      <c r="L387" s="4">
        <v>2025</v>
      </c>
      <c r="M387" s="1" t="str">
        <f>IF(sum!A380="AT",sum!B380,"*")</f>
        <v>*</v>
      </c>
      <c r="N387" s="1"/>
      <c r="O387" s="1" t="str">
        <f>IF(sum!A380="AT",sum!E380,"*")</f>
        <v>*</v>
      </c>
      <c r="R387" s="4" t="s">
        <v>137</v>
      </c>
      <c r="S387" s="4" t="s">
        <v>138</v>
      </c>
      <c r="T387" s="4">
        <v>2025</v>
      </c>
      <c r="U387" s="1" t="str">
        <f>IF(sum!A380="BC",sum!B380,"*")</f>
        <v>*</v>
      </c>
      <c r="V387" s="1"/>
      <c r="W387" s="1" t="str">
        <f>IF(sum!A380="BC",sum!E380,"*")</f>
        <v>*</v>
      </c>
      <c r="Z387" s="4" t="s">
        <v>137</v>
      </c>
      <c r="AA387" s="4" t="s">
        <v>138</v>
      </c>
      <c r="AB387" s="4">
        <v>2025</v>
      </c>
      <c r="AC387" s="1" t="str">
        <f>IF(sum!A380="MA",sum!B380,"*")</f>
        <v>R_ES-SH-MOB_HET1</v>
      </c>
      <c r="AD387" s="1"/>
      <c r="AE387" s="1">
        <f>IF(sum!A380="MA",sum!E380,"*")</f>
        <v>0</v>
      </c>
      <c r="AH387" s="4" t="s">
        <v>137</v>
      </c>
      <c r="AI387" s="4" t="s">
        <v>138</v>
      </c>
      <c r="AJ387" s="4">
        <v>2025</v>
      </c>
      <c r="AK387" s="1" t="str">
        <f>IF(sum!A380="ON",sum!B380,"*")</f>
        <v>*</v>
      </c>
      <c r="AL387" s="1"/>
      <c r="AM387" s="1" t="str">
        <f>IF(sum!A380="ON",sum!E380,"*")</f>
        <v>*</v>
      </c>
      <c r="AP387" s="4" t="s">
        <v>137</v>
      </c>
      <c r="AQ387" s="4" t="s">
        <v>138</v>
      </c>
      <c r="AR387" s="4">
        <v>2025</v>
      </c>
      <c r="AS387" s="1" t="str">
        <f>IF(sum!A380="QU",sum!B380,"*")</f>
        <v>*</v>
      </c>
      <c r="AT387" s="1"/>
      <c r="AU387" s="1" t="str">
        <f>IF(sum!A380="QU",sum!E380,"*")</f>
        <v>*</v>
      </c>
      <c r="AX387" s="4" t="s">
        <v>137</v>
      </c>
      <c r="AY387" s="4" t="s">
        <v>138</v>
      </c>
      <c r="AZ387" s="4">
        <v>2025</v>
      </c>
      <c r="BA387" s="1" t="str">
        <f>IF(sum!A380="SA",sum!B380,"*")</f>
        <v>*</v>
      </c>
      <c r="BB387" s="1"/>
      <c r="BC387" s="1" t="str">
        <f>IF(sum!A380="SA",sum!E380,"*")</f>
        <v>*</v>
      </c>
    </row>
    <row r="388" spans="2:55">
      <c r="B388" s="1" t="s">
        <v>137</v>
      </c>
      <c r="C388" s="1" t="s">
        <v>138</v>
      </c>
      <c r="D388" s="1">
        <v>2025</v>
      </c>
      <c r="J388" s="1" t="s">
        <v>137</v>
      </c>
      <c r="K388" s="1" t="s">
        <v>138</v>
      </c>
      <c r="L388" s="1">
        <v>2025</v>
      </c>
      <c r="M388" s="1" t="str">
        <f>IF(sum!A381="AT",sum!B381,"*")</f>
        <v>*</v>
      </c>
      <c r="N388" s="1"/>
      <c r="O388" s="1" t="str">
        <f>IF(sum!A381="AT",sum!E381,"*")</f>
        <v>*</v>
      </c>
      <c r="R388" s="1" t="s">
        <v>137</v>
      </c>
      <c r="S388" s="1" t="s">
        <v>138</v>
      </c>
      <c r="T388" s="1">
        <v>2025</v>
      </c>
      <c r="U388" s="1" t="str">
        <f>IF(sum!A381="BC",sum!B381,"*")</f>
        <v>*</v>
      </c>
      <c r="V388" s="1"/>
      <c r="W388" s="1" t="str">
        <f>IF(sum!A381="BC",sum!E381,"*")</f>
        <v>*</v>
      </c>
      <c r="Z388" s="1" t="s">
        <v>137</v>
      </c>
      <c r="AA388" s="1" t="s">
        <v>138</v>
      </c>
      <c r="AB388" s="1">
        <v>2025</v>
      </c>
      <c r="AC388" s="1" t="str">
        <f>IF(sum!A381="MA",sum!B381,"*")</f>
        <v>R_ES-SH-SA_ELC1</v>
      </c>
      <c r="AD388" s="1"/>
      <c r="AE388" s="1">
        <f>IF(sum!A381="MA",sum!E381,"*")</f>
        <v>0</v>
      </c>
      <c r="AH388" s="1" t="s">
        <v>137</v>
      </c>
      <c r="AI388" s="1" t="s">
        <v>138</v>
      </c>
      <c r="AJ388" s="1">
        <v>2025</v>
      </c>
      <c r="AK388" s="1" t="str">
        <f>IF(sum!A381="ON",sum!B381,"*")</f>
        <v>*</v>
      </c>
      <c r="AL388" s="1"/>
      <c r="AM388" s="1" t="str">
        <f>IF(sum!A381="ON",sum!E381,"*")</f>
        <v>*</v>
      </c>
      <c r="AP388" s="1" t="s">
        <v>137</v>
      </c>
      <c r="AQ388" s="1" t="s">
        <v>138</v>
      </c>
      <c r="AR388" s="1">
        <v>2025</v>
      </c>
      <c r="AS388" s="1" t="str">
        <f>IF(sum!A381="QU",sum!B381,"*")</f>
        <v>*</v>
      </c>
      <c r="AT388" s="1"/>
      <c r="AU388" s="1" t="str">
        <f>IF(sum!A381="QU",sum!E381,"*")</f>
        <v>*</v>
      </c>
      <c r="AX388" s="1" t="s">
        <v>137</v>
      </c>
      <c r="AY388" s="1" t="s">
        <v>138</v>
      </c>
      <c r="AZ388" s="1">
        <v>2025</v>
      </c>
      <c r="BA388" s="1" t="str">
        <f>IF(sum!A381="SA",sum!B381,"*")</f>
        <v>*</v>
      </c>
      <c r="BB388" s="1"/>
      <c r="BC388" s="1" t="str">
        <f>IF(sum!A381="SA",sum!E381,"*")</f>
        <v>*</v>
      </c>
    </row>
    <row r="389" spans="2:55">
      <c r="B389" s="1" t="s">
        <v>137</v>
      </c>
      <c r="C389" s="1" t="s">
        <v>138</v>
      </c>
      <c r="D389" s="1">
        <v>2025</v>
      </c>
      <c r="J389" s="1" t="s">
        <v>137</v>
      </c>
      <c r="K389" s="1" t="s">
        <v>138</v>
      </c>
      <c r="L389" s="1">
        <v>2025</v>
      </c>
      <c r="M389" s="1" t="str">
        <f>IF(sum!A382="AT",sum!B382,"*")</f>
        <v>*</v>
      </c>
      <c r="N389" s="1"/>
      <c r="O389" s="1" t="str">
        <f>IF(sum!A382="AT",sum!E382,"*")</f>
        <v>*</v>
      </c>
      <c r="R389" s="1" t="s">
        <v>137</v>
      </c>
      <c r="S389" s="1" t="s">
        <v>138</v>
      </c>
      <c r="T389" s="1">
        <v>2025</v>
      </c>
      <c r="U389" s="1" t="str">
        <f>IF(sum!A382="BC",sum!B382,"*")</f>
        <v>*</v>
      </c>
      <c r="V389" s="1"/>
      <c r="W389" s="1" t="str">
        <f>IF(sum!A382="BC",sum!E382,"*")</f>
        <v>*</v>
      </c>
      <c r="Z389" s="1" t="s">
        <v>137</v>
      </c>
      <c r="AA389" s="1" t="s">
        <v>138</v>
      </c>
      <c r="AB389" s="1">
        <v>2025</v>
      </c>
      <c r="AC389" s="1" t="str">
        <f>IF(sum!A382="MA",sum!B382,"*")</f>
        <v>R_ES-SH-SA_HET1</v>
      </c>
      <c r="AD389" s="1"/>
      <c r="AE389" s="1">
        <f>IF(sum!A382="MA",sum!E382,"*")</f>
        <v>2.8794847976270001E-2</v>
      </c>
      <c r="AH389" s="1" t="s">
        <v>137</v>
      </c>
      <c r="AI389" s="1" t="s">
        <v>138</v>
      </c>
      <c r="AJ389" s="1">
        <v>2025</v>
      </c>
      <c r="AK389" s="1" t="str">
        <f>IF(sum!A382="ON",sum!B382,"*")</f>
        <v>*</v>
      </c>
      <c r="AL389" s="1"/>
      <c r="AM389" s="1" t="str">
        <f>IF(sum!A382="ON",sum!E382,"*")</f>
        <v>*</v>
      </c>
      <c r="AP389" s="4" t="s">
        <v>137</v>
      </c>
      <c r="AQ389" s="4" t="s">
        <v>138</v>
      </c>
      <c r="AR389" s="4">
        <v>2025</v>
      </c>
      <c r="AS389" s="1" t="str">
        <f>IF(sum!A382="QU",sum!B382,"*")</f>
        <v>*</v>
      </c>
      <c r="AT389" s="1"/>
      <c r="AU389" s="1" t="str">
        <f>IF(sum!A382="QU",sum!E382,"*")</f>
        <v>*</v>
      </c>
      <c r="AX389" s="1" t="s">
        <v>137</v>
      </c>
      <c r="AY389" s="1" t="s">
        <v>138</v>
      </c>
      <c r="AZ389" s="1">
        <v>2025</v>
      </c>
      <c r="BA389" s="1" t="str">
        <f>IF(sum!A382="SA",sum!B382,"*")</f>
        <v>*</v>
      </c>
      <c r="BB389" s="1"/>
      <c r="BC389" s="1" t="str">
        <f>IF(sum!A382="SA",sum!E382,"*")</f>
        <v>*</v>
      </c>
    </row>
    <row r="390" spans="2:55">
      <c r="B390" s="4" t="s">
        <v>137</v>
      </c>
      <c r="C390" s="4" t="s">
        <v>138</v>
      </c>
      <c r="D390" s="4">
        <v>2025</v>
      </c>
      <c r="J390" s="4" t="s">
        <v>137</v>
      </c>
      <c r="K390" s="4" t="s">
        <v>138</v>
      </c>
      <c r="L390" s="4">
        <v>2025</v>
      </c>
      <c r="M390" s="1" t="str">
        <f>IF(sum!A383="AT",sum!B383,"*")</f>
        <v>*</v>
      </c>
      <c r="N390" s="1"/>
      <c r="O390" s="1" t="str">
        <f>IF(sum!A383="AT",sum!E383,"*")</f>
        <v>*</v>
      </c>
      <c r="R390" s="4" t="s">
        <v>137</v>
      </c>
      <c r="S390" s="4" t="s">
        <v>138</v>
      </c>
      <c r="T390" s="4">
        <v>2025</v>
      </c>
      <c r="U390" s="1" t="str">
        <f>IF(sum!A383="BC",sum!B383,"*")</f>
        <v>*</v>
      </c>
      <c r="V390" s="1"/>
      <c r="W390" s="1" t="str">
        <f>IF(sum!A383="BC",sum!E383,"*")</f>
        <v>*</v>
      </c>
      <c r="Z390" s="4" t="s">
        <v>137</v>
      </c>
      <c r="AA390" s="4" t="s">
        <v>138</v>
      </c>
      <c r="AB390" s="4">
        <v>2025</v>
      </c>
      <c r="AC390" s="1" t="str">
        <f>IF(sum!A383="MA",sum!B383,"*")</f>
        <v>R_ES-SH-SD_ELC1</v>
      </c>
      <c r="AD390" s="1"/>
      <c r="AE390" s="1">
        <f>IF(sum!A383="MA",sum!E383,"*")</f>
        <v>0</v>
      </c>
      <c r="AH390" s="4" t="s">
        <v>137</v>
      </c>
      <c r="AI390" s="4" t="s">
        <v>138</v>
      </c>
      <c r="AJ390" s="4">
        <v>2025</v>
      </c>
      <c r="AK390" s="1" t="str">
        <f>IF(sum!A383="ON",sum!B383,"*")</f>
        <v>*</v>
      </c>
      <c r="AL390" s="1"/>
      <c r="AM390" s="1" t="str">
        <f>IF(sum!A383="ON",sum!E383,"*")</f>
        <v>*</v>
      </c>
      <c r="AP390" s="1" t="s">
        <v>137</v>
      </c>
      <c r="AQ390" s="1" t="s">
        <v>138</v>
      </c>
      <c r="AR390" s="1">
        <v>2025</v>
      </c>
      <c r="AS390" s="1" t="str">
        <f>IF(sum!A383="QU",sum!B383,"*")</f>
        <v>*</v>
      </c>
      <c r="AT390" s="1"/>
      <c r="AU390" s="1" t="str">
        <f>IF(sum!A383="QU",sum!E383,"*")</f>
        <v>*</v>
      </c>
      <c r="AX390" s="4" t="s">
        <v>137</v>
      </c>
      <c r="AY390" s="4" t="s">
        <v>138</v>
      </c>
      <c r="AZ390" s="4">
        <v>2025</v>
      </c>
      <c r="BA390" s="1" t="str">
        <f>IF(sum!A383="SA",sum!B383,"*")</f>
        <v>*</v>
      </c>
      <c r="BB390" s="1"/>
      <c r="BC390" s="1" t="str">
        <f>IF(sum!A383="SA",sum!E383,"*")</f>
        <v>*</v>
      </c>
    </row>
    <row r="391" spans="2:55">
      <c r="B391" s="1" t="s">
        <v>137</v>
      </c>
      <c r="C391" s="1" t="s">
        <v>138</v>
      </c>
      <c r="D391" s="1">
        <v>2025</v>
      </c>
      <c r="J391" s="1" t="s">
        <v>137</v>
      </c>
      <c r="K391" s="1" t="s">
        <v>138</v>
      </c>
      <c r="L391" s="1">
        <v>2025</v>
      </c>
      <c r="M391" s="1" t="str">
        <f>IF(sum!A384="AT",sum!B384,"*")</f>
        <v>*</v>
      </c>
      <c r="N391" s="1"/>
      <c r="O391" s="1" t="str">
        <f>IF(sum!A384="AT",sum!E384,"*")</f>
        <v>*</v>
      </c>
      <c r="R391" s="1" t="s">
        <v>137</v>
      </c>
      <c r="S391" s="1" t="s">
        <v>138</v>
      </c>
      <c r="T391" s="1">
        <v>2025</v>
      </c>
      <c r="U391" s="1" t="str">
        <f>IF(sum!A384="BC",sum!B384,"*")</f>
        <v>*</v>
      </c>
      <c r="V391" s="1"/>
      <c r="W391" s="1" t="str">
        <f>IF(sum!A384="BC",sum!E384,"*")</f>
        <v>*</v>
      </c>
      <c r="Z391" s="1" t="s">
        <v>137</v>
      </c>
      <c r="AA391" s="1" t="s">
        <v>138</v>
      </c>
      <c r="AB391" s="1">
        <v>2025</v>
      </c>
      <c r="AC391" s="1" t="str">
        <f>IF(sum!A384="MA",sum!B384,"*")</f>
        <v>R_ES-SH-SD_GAS_HE1</v>
      </c>
      <c r="AD391" s="1"/>
      <c r="AE391" s="1">
        <f>IF(sum!A384="MA",sum!E384,"*")</f>
        <v>0</v>
      </c>
      <c r="AH391" s="1" t="s">
        <v>137</v>
      </c>
      <c r="AI391" s="1" t="s">
        <v>138</v>
      </c>
      <c r="AJ391" s="1">
        <v>2025</v>
      </c>
      <c r="AK391" s="1" t="str">
        <f>IF(sum!A384="ON",sum!B384,"*")</f>
        <v>*</v>
      </c>
      <c r="AL391" s="1"/>
      <c r="AM391" s="1" t="str">
        <f>IF(sum!A384="ON",sum!E384,"*")</f>
        <v>*</v>
      </c>
      <c r="AP391" s="4" t="s">
        <v>137</v>
      </c>
      <c r="AQ391" s="4" t="s">
        <v>138</v>
      </c>
      <c r="AR391" s="4">
        <v>2025</v>
      </c>
      <c r="AS391" s="1" t="str">
        <f>IF(sum!A384="QU",sum!B384,"*")</f>
        <v>*</v>
      </c>
      <c r="AT391" s="1"/>
      <c r="AU391" s="1" t="str">
        <f>IF(sum!A384="QU",sum!E384,"*")</f>
        <v>*</v>
      </c>
      <c r="AX391" s="1" t="s">
        <v>137</v>
      </c>
      <c r="AY391" s="1" t="s">
        <v>138</v>
      </c>
      <c r="AZ391" s="1">
        <v>2025</v>
      </c>
      <c r="BA391" s="1" t="str">
        <f>IF(sum!A384="SA",sum!B384,"*")</f>
        <v>*</v>
      </c>
      <c r="BB391" s="1"/>
      <c r="BC391" s="1" t="str">
        <f>IF(sum!A384="SA",sum!E384,"*")</f>
        <v>*</v>
      </c>
    </row>
    <row r="392" spans="2:55">
      <c r="B392" s="1" t="s">
        <v>137</v>
      </c>
      <c r="C392" s="1" t="s">
        <v>138</v>
      </c>
      <c r="D392" s="1">
        <v>2025</v>
      </c>
      <c r="J392" s="1" t="s">
        <v>137</v>
      </c>
      <c r="K392" s="1" t="s">
        <v>138</v>
      </c>
      <c r="L392" s="1">
        <v>2025</v>
      </c>
      <c r="M392" s="1" t="str">
        <f>IF(sum!A385="AT",sum!B385,"*")</f>
        <v>*</v>
      </c>
      <c r="N392" s="1"/>
      <c r="O392" s="1" t="str">
        <f>IF(sum!A385="AT",sum!E385,"*")</f>
        <v>*</v>
      </c>
      <c r="R392" s="1" t="s">
        <v>137</v>
      </c>
      <c r="S392" s="1" t="s">
        <v>138</v>
      </c>
      <c r="T392" s="1">
        <v>2025</v>
      </c>
      <c r="U392" s="1" t="str">
        <f>IF(sum!A385="BC",sum!B385,"*")</f>
        <v>*</v>
      </c>
      <c r="V392" s="1"/>
      <c r="W392" s="1" t="str">
        <f>IF(sum!A385="BC",sum!E385,"*")</f>
        <v>*</v>
      </c>
      <c r="Z392" s="1" t="s">
        <v>137</v>
      </c>
      <c r="AA392" s="1" t="s">
        <v>138</v>
      </c>
      <c r="AB392" s="1">
        <v>2025</v>
      </c>
      <c r="AC392" s="1" t="str">
        <f>IF(sum!A385="MA",sum!B385,"*")</f>
        <v>R_ES-SH-SD_HET1</v>
      </c>
      <c r="AD392" s="1"/>
      <c r="AE392" s="1">
        <f>IF(sum!A385="MA",sum!E385,"*")</f>
        <v>0.21307062630547499</v>
      </c>
      <c r="AH392" s="1" t="s">
        <v>137</v>
      </c>
      <c r="AI392" s="1" t="s">
        <v>138</v>
      </c>
      <c r="AJ392" s="1">
        <v>2025</v>
      </c>
      <c r="AK392" s="1" t="str">
        <f>IF(sum!A385="ON",sum!B385,"*")</f>
        <v>*</v>
      </c>
      <c r="AL392" s="1"/>
      <c r="AM392" s="1" t="str">
        <f>IF(sum!A385="ON",sum!E385,"*")</f>
        <v>*</v>
      </c>
      <c r="AP392" s="1" t="s">
        <v>137</v>
      </c>
      <c r="AQ392" s="1" t="s">
        <v>138</v>
      </c>
      <c r="AR392" s="1">
        <v>2025</v>
      </c>
      <c r="AS392" s="1" t="str">
        <f>IF(sum!A385="QU",sum!B385,"*")</f>
        <v>*</v>
      </c>
      <c r="AT392" s="1"/>
      <c r="AU392" s="1" t="str">
        <f>IF(sum!A385="QU",sum!E385,"*")</f>
        <v>*</v>
      </c>
      <c r="AX392" s="1" t="s">
        <v>137</v>
      </c>
      <c r="AY392" s="1" t="s">
        <v>138</v>
      </c>
      <c r="AZ392" s="1">
        <v>2025</v>
      </c>
      <c r="BA392" s="1" t="str">
        <f>IF(sum!A385="SA",sum!B385,"*")</f>
        <v>*</v>
      </c>
      <c r="BB392" s="1"/>
      <c r="BC392" s="1" t="str">
        <f>IF(sum!A385="SA",sum!E385,"*")</f>
        <v>*</v>
      </c>
    </row>
    <row r="393" spans="2:55">
      <c r="B393" s="4" t="s">
        <v>137</v>
      </c>
      <c r="C393" s="4" t="s">
        <v>138</v>
      </c>
      <c r="D393" s="4">
        <v>2025</v>
      </c>
      <c r="J393" s="4" t="s">
        <v>137</v>
      </c>
      <c r="K393" s="4" t="s">
        <v>138</v>
      </c>
      <c r="L393" s="4">
        <v>2025</v>
      </c>
      <c r="M393" s="1" t="str">
        <f>IF(sum!A386="AT",sum!B386,"*")</f>
        <v>*</v>
      </c>
      <c r="N393" s="1"/>
      <c r="O393" s="1" t="str">
        <f>IF(sum!A386="AT",sum!E386,"*")</f>
        <v>*</v>
      </c>
      <c r="R393" s="4" t="s">
        <v>137</v>
      </c>
      <c r="S393" s="4" t="s">
        <v>138</v>
      </c>
      <c r="T393" s="4">
        <v>2025</v>
      </c>
      <c r="U393" s="1" t="str">
        <f>IF(sum!A386="BC",sum!B386,"*")</f>
        <v>*</v>
      </c>
      <c r="V393" s="1"/>
      <c r="W393" s="1" t="str">
        <f>IF(sum!A386="BC",sum!E386,"*")</f>
        <v>*</v>
      </c>
      <c r="Z393" s="4" t="s">
        <v>137</v>
      </c>
      <c r="AA393" s="4" t="s">
        <v>138</v>
      </c>
      <c r="AB393" s="4">
        <v>2025</v>
      </c>
      <c r="AC393" s="1" t="str">
        <f>IF(sum!A386="MA",sum!B386,"*")</f>
        <v>R_ES-WH-AP_GAS1</v>
      </c>
      <c r="AD393" s="1"/>
      <c r="AE393" s="1">
        <f>IF(sum!A386="MA",sum!E386,"*")</f>
        <v>0.11343902424001499</v>
      </c>
      <c r="AH393" s="4" t="s">
        <v>137</v>
      </c>
      <c r="AI393" s="4" t="s">
        <v>138</v>
      </c>
      <c r="AJ393" s="4">
        <v>2025</v>
      </c>
      <c r="AK393" s="1" t="str">
        <f>IF(sum!A386="ON",sum!B386,"*")</f>
        <v>*</v>
      </c>
      <c r="AL393" s="1"/>
      <c r="AM393" s="1" t="str">
        <f>IF(sum!A386="ON",sum!E386,"*")</f>
        <v>*</v>
      </c>
      <c r="AP393" s="4" t="s">
        <v>137</v>
      </c>
      <c r="AQ393" s="4" t="s">
        <v>138</v>
      </c>
      <c r="AR393" s="4">
        <v>2025</v>
      </c>
      <c r="AS393" s="1" t="str">
        <f>IF(sum!A386="QU",sum!B386,"*")</f>
        <v>*</v>
      </c>
      <c r="AT393" s="1"/>
      <c r="AU393" s="1" t="str">
        <f>IF(sum!A386="QU",sum!E386,"*")</f>
        <v>*</v>
      </c>
      <c r="AX393" s="4" t="s">
        <v>137</v>
      </c>
      <c r="AY393" s="4" t="s">
        <v>138</v>
      </c>
      <c r="AZ393" s="4">
        <v>2025</v>
      </c>
      <c r="BA393" s="1" t="str">
        <f>IF(sum!A386="SA",sum!B386,"*")</f>
        <v>*</v>
      </c>
      <c r="BB393" s="1"/>
      <c r="BC393" s="1" t="str">
        <f>IF(sum!A386="SA",sum!E386,"*")</f>
        <v>*</v>
      </c>
    </row>
    <row r="394" spans="2:55">
      <c r="B394" s="1" t="s">
        <v>137</v>
      </c>
      <c r="C394" s="1" t="s">
        <v>138</v>
      </c>
      <c r="D394" s="1">
        <v>2025</v>
      </c>
      <c r="J394" s="1" t="s">
        <v>137</v>
      </c>
      <c r="K394" s="1" t="s">
        <v>138</v>
      </c>
      <c r="L394" s="1">
        <v>2025</v>
      </c>
      <c r="M394" s="1" t="str">
        <f>IF(sum!A387="AT",sum!B387,"*")</f>
        <v>*</v>
      </c>
      <c r="N394" s="1"/>
      <c r="O394" s="1" t="str">
        <f>IF(sum!A387="AT",sum!E387,"*")</f>
        <v>*</v>
      </c>
      <c r="R394" s="1" t="s">
        <v>137</v>
      </c>
      <c r="S394" s="1" t="s">
        <v>138</v>
      </c>
      <c r="T394" s="1">
        <v>2025</v>
      </c>
      <c r="U394" s="1" t="str">
        <f>IF(sum!A387="BC",sum!B387,"*")</f>
        <v>*</v>
      </c>
      <c r="V394" s="1"/>
      <c r="W394" s="1" t="str">
        <f>IF(sum!A387="BC",sum!E387,"*")</f>
        <v>*</v>
      </c>
      <c r="Z394" s="1" t="s">
        <v>137</v>
      </c>
      <c r="AA394" s="1" t="s">
        <v>138</v>
      </c>
      <c r="AB394" s="1">
        <v>2025</v>
      </c>
      <c r="AC394" s="1" t="str">
        <f>IF(sum!A387="MA",sum!B387,"*")</f>
        <v>R_ES-WH-AP_WOD1</v>
      </c>
      <c r="AD394" s="1"/>
      <c r="AE394" s="1">
        <f>IF(sum!A387="MA",sum!E387,"*")</f>
        <v>0</v>
      </c>
      <c r="AH394" s="1" t="s">
        <v>137</v>
      </c>
      <c r="AI394" s="1" t="s">
        <v>138</v>
      </c>
      <c r="AJ394" s="1">
        <v>2025</v>
      </c>
      <c r="AK394" s="1" t="str">
        <f>IF(sum!A387="ON",sum!B387,"*")</f>
        <v>*</v>
      </c>
      <c r="AL394" s="1"/>
      <c r="AM394" s="1" t="str">
        <f>IF(sum!A387="ON",sum!E387,"*")</f>
        <v>*</v>
      </c>
      <c r="AP394" s="1" t="s">
        <v>137</v>
      </c>
      <c r="AQ394" s="1" t="s">
        <v>138</v>
      </c>
      <c r="AR394" s="1">
        <v>2025</v>
      </c>
      <c r="AS394" s="1" t="str">
        <f>IF(sum!A387="QU",sum!B387,"*")</f>
        <v>*</v>
      </c>
      <c r="AT394" s="1"/>
      <c r="AU394" s="1" t="str">
        <f>IF(sum!A387="QU",sum!E387,"*")</f>
        <v>*</v>
      </c>
      <c r="AX394" s="1" t="s">
        <v>137</v>
      </c>
      <c r="AY394" s="1" t="s">
        <v>138</v>
      </c>
      <c r="AZ394" s="1">
        <v>2025</v>
      </c>
      <c r="BA394" s="1" t="str">
        <f>IF(sum!A387="SA",sum!B387,"*")</f>
        <v>*</v>
      </c>
      <c r="BB394" s="1"/>
      <c r="BC394" s="1" t="str">
        <f>IF(sum!A387="SA",sum!E387,"*")</f>
        <v>*</v>
      </c>
    </row>
    <row r="395" spans="2:55">
      <c r="B395" s="1" t="s">
        <v>137</v>
      </c>
      <c r="C395" s="1" t="s">
        <v>138</v>
      </c>
      <c r="D395" s="1">
        <v>2025</v>
      </c>
      <c r="J395" s="1" t="s">
        <v>137</v>
      </c>
      <c r="K395" s="1" t="s">
        <v>138</v>
      </c>
      <c r="L395" s="1">
        <v>2025</v>
      </c>
      <c r="M395" s="1" t="str">
        <f>IF(sum!A388="AT",sum!B388,"*")</f>
        <v>*</v>
      </c>
      <c r="N395" s="1"/>
      <c r="O395" s="1" t="str">
        <f>IF(sum!A388="AT",sum!E388,"*")</f>
        <v>*</v>
      </c>
      <c r="R395" s="1" t="s">
        <v>137</v>
      </c>
      <c r="S395" s="1" t="s">
        <v>138</v>
      </c>
      <c r="T395" s="1">
        <v>2025</v>
      </c>
      <c r="U395" s="1" t="str">
        <f>IF(sum!A388="BC",sum!B388,"*")</f>
        <v>*</v>
      </c>
      <c r="V395" s="1"/>
      <c r="W395" s="1" t="str">
        <f>IF(sum!A388="BC",sum!E388,"*")</f>
        <v>*</v>
      </c>
      <c r="Z395" s="1" t="s">
        <v>137</v>
      </c>
      <c r="AA395" s="1" t="s">
        <v>138</v>
      </c>
      <c r="AB395" s="1">
        <v>2025</v>
      </c>
      <c r="AC395" s="1" t="str">
        <f>IF(sum!A388="MA",sum!B388,"*")</f>
        <v>R_ES-WH-MOB_GAS1</v>
      </c>
      <c r="AD395" s="1"/>
      <c r="AE395" s="1">
        <f>IF(sum!A388="MA",sum!E388,"*")</f>
        <v>9.5784097139885605E-3</v>
      </c>
      <c r="AH395" s="1" t="s">
        <v>137</v>
      </c>
      <c r="AI395" s="1" t="s">
        <v>138</v>
      </c>
      <c r="AJ395" s="1">
        <v>2025</v>
      </c>
      <c r="AK395" s="1" t="str">
        <f>IF(sum!A388="ON",sum!B388,"*")</f>
        <v>*</v>
      </c>
      <c r="AL395" s="1"/>
      <c r="AM395" s="1" t="str">
        <f>IF(sum!A388="ON",sum!E388,"*")</f>
        <v>*</v>
      </c>
      <c r="AP395" s="4" t="s">
        <v>137</v>
      </c>
      <c r="AQ395" s="4" t="s">
        <v>138</v>
      </c>
      <c r="AR395" s="4">
        <v>2025</v>
      </c>
      <c r="AS395" s="1" t="str">
        <f>IF(sum!A388="QU",sum!B388,"*")</f>
        <v>*</v>
      </c>
      <c r="AT395" s="1"/>
      <c r="AU395" s="1" t="str">
        <f>IF(sum!A388="QU",sum!E388,"*")</f>
        <v>*</v>
      </c>
      <c r="AX395" s="1" t="s">
        <v>137</v>
      </c>
      <c r="AY395" s="1" t="s">
        <v>138</v>
      </c>
      <c r="AZ395" s="1">
        <v>2025</v>
      </c>
      <c r="BA395" s="1" t="str">
        <f>IF(sum!A388="SA",sum!B388,"*")</f>
        <v>*</v>
      </c>
      <c r="BB395" s="1"/>
      <c r="BC395" s="1" t="str">
        <f>IF(sum!A388="SA",sum!E388,"*")</f>
        <v>*</v>
      </c>
    </row>
    <row r="396" spans="2:55">
      <c r="B396" s="4" t="s">
        <v>137</v>
      </c>
      <c r="C396" s="4" t="s">
        <v>138</v>
      </c>
      <c r="D396" s="4">
        <v>2025</v>
      </c>
      <c r="J396" s="4" t="s">
        <v>137</v>
      </c>
      <c r="K396" s="4" t="s">
        <v>138</v>
      </c>
      <c r="L396" s="4">
        <v>2025</v>
      </c>
      <c r="M396" s="1" t="str">
        <f>IF(sum!A389="AT",sum!B389,"*")</f>
        <v>*</v>
      </c>
      <c r="N396" s="1"/>
      <c r="O396" s="1" t="str">
        <f>IF(sum!A389="AT",sum!E389,"*")</f>
        <v>*</v>
      </c>
      <c r="R396" s="4" t="s">
        <v>137</v>
      </c>
      <c r="S396" s="4" t="s">
        <v>138</v>
      </c>
      <c r="T396" s="4">
        <v>2025</v>
      </c>
      <c r="U396" s="1" t="str">
        <f>IF(sum!A389="BC",sum!B389,"*")</f>
        <v>*</v>
      </c>
      <c r="V396" s="1"/>
      <c r="W396" s="1" t="str">
        <f>IF(sum!A389="BC",sum!E389,"*")</f>
        <v>*</v>
      </c>
      <c r="Z396" s="4" t="s">
        <v>137</v>
      </c>
      <c r="AA396" s="4" t="s">
        <v>138</v>
      </c>
      <c r="AB396" s="4">
        <v>2025</v>
      </c>
      <c r="AC396" s="1" t="str">
        <f>IF(sum!A389="MA",sum!B389,"*")</f>
        <v>R_ES-WH-MOB_WOD1</v>
      </c>
      <c r="AD396" s="1"/>
      <c r="AE396" s="1">
        <f>IF(sum!A389="MA",sum!E389,"*")</f>
        <v>0</v>
      </c>
      <c r="AH396" s="4" t="s">
        <v>137</v>
      </c>
      <c r="AI396" s="4" t="s">
        <v>138</v>
      </c>
      <c r="AJ396" s="4">
        <v>2025</v>
      </c>
      <c r="AK396" s="1" t="str">
        <f>IF(sum!A389="ON",sum!B389,"*")</f>
        <v>*</v>
      </c>
      <c r="AL396" s="1"/>
      <c r="AM396" s="1" t="str">
        <f>IF(sum!A389="ON",sum!E389,"*")</f>
        <v>*</v>
      </c>
      <c r="AP396" s="1" t="s">
        <v>137</v>
      </c>
      <c r="AQ396" s="1" t="s">
        <v>138</v>
      </c>
      <c r="AR396" s="1">
        <v>2025</v>
      </c>
      <c r="AS396" s="1" t="str">
        <f>IF(sum!A389="QU",sum!B389,"*")</f>
        <v>*</v>
      </c>
      <c r="AT396" s="1"/>
      <c r="AU396" s="1" t="str">
        <f>IF(sum!A389="QU",sum!E389,"*")</f>
        <v>*</v>
      </c>
      <c r="AX396" s="4" t="s">
        <v>137</v>
      </c>
      <c r="AY396" s="4" t="s">
        <v>138</v>
      </c>
      <c r="AZ396" s="4">
        <v>2025</v>
      </c>
      <c r="BA396" s="1" t="str">
        <f>IF(sum!A389="SA",sum!B389,"*")</f>
        <v>*</v>
      </c>
      <c r="BB396" s="1"/>
      <c r="BC396" s="1" t="str">
        <f>IF(sum!A389="SA",sum!E389,"*")</f>
        <v>*</v>
      </c>
    </row>
    <row r="397" spans="2:55">
      <c r="B397" s="1" t="s">
        <v>137</v>
      </c>
      <c r="C397" s="1" t="s">
        <v>138</v>
      </c>
      <c r="D397" s="1">
        <v>2025</v>
      </c>
      <c r="J397" s="1" t="s">
        <v>137</v>
      </c>
      <c r="K397" s="1" t="s">
        <v>138</v>
      </c>
      <c r="L397" s="1">
        <v>2025</v>
      </c>
      <c r="M397" s="1" t="str">
        <f>IF(sum!A390="AT",sum!B390,"*")</f>
        <v>*</v>
      </c>
      <c r="N397" s="1"/>
      <c r="O397" s="1" t="str">
        <f>IF(sum!A390="AT",sum!E390,"*")</f>
        <v>*</v>
      </c>
      <c r="R397" s="1" t="s">
        <v>137</v>
      </c>
      <c r="S397" s="1" t="s">
        <v>138</v>
      </c>
      <c r="T397" s="1">
        <v>2025</v>
      </c>
      <c r="U397" s="1" t="str">
        <f>IF(sum!A390="BC",sum!B390,"*")</f>
        <v>*</v>
      </c>
      <c r="V397" s="1"/>
      <c r="W397" s="1" t="str">
        <f>IF(sum!A390="BC",sum!E390,"*")</f>
        <v>*</v>
      </c>
      <c r="Z397" s="1" t="s">
        <v>137</v>
      </c>
      <c r="AA397" s="1" t="s">
        <v>138</v>
      </c>
      <c r="AB397" s="1">
        <v>2025</v>
      </c>
      <c r="AC397" s="1" t="str">
        <f>IF(sum!A390="MA",sum!B390,"*")</f>
        <v>R_ES-WH-SA_GAS1</v>
      </c>
      <c r="AD397" s="1"/>
      <c r="AE397" s="1">
        <f>IF(sum!A390="MA",sum!E390,"*")</f>
        <v>2.5279383251257299E-2</v>
      </c>
      <c r="AH397" s="1" t="s">
        <v>137</v>
      </c>
      <c r="AI397" s="1" t="s">
        <v>138</v>
      </c>
      <c r="AJ397" s="1">
        <v>2025</v>
      </c>
      <c r="AK397" s="1" t="str">
        <f>IF(sum!A390="ON",sum!B390,"*")</f>
        <v>*</v>
      </c>
      <c r="AL397" s="1"/>
      <c r="AM397" s="1" t="str">
        <f>IF(sum!A390="ON",sum!E390,"*")</f>
        <v>*</v>
      </c>
      <c r="AP397" s="4" t="s">
        <v>137</v>
      </c>
      <c r="AQ397" s="4" t="s">
        <v>138</v>
      </c>
      <c r="AR397" s="4">
        <v>2025</v>
      </c>
      <c r="AS397" s="1" t="str">
        <f>IF(sum!A390="QU",sum!B390,"*")</f>
        <v>*</v>
      </c>
      <c r="AT397" s="1"/>
      <c r="AU397" s="1" t="str">
        <f>IF(sum!A390="QU",sum!E390,"*")</f>
        <v>*</v>
      </c>
      <c r="AX397" s="1" t="s">
        <v>137</v>
      </c>
      <c r="AY397" s="1" t="s">
        <v>138</v>
      </c>
      <c r="AZ397" s="1">
        <v>2025</v>
      </c>
      <c r="BA397" s="1" t="str">
        <f>IF(sum!A390="SA",sum!B390,"*")</f>
        <v>*</v>
      </c>
      <c r="BB397" s="1"/>
      <c r="BC397" s="1" t="str">
        <f>IF(sum!A390="SA",sum!E390,"*")</f>
        <v>*</v>
      </c>
    </row>
    <row r="398" spans="2:55">
      <c r="B398" s="1" t="s">
        <v>137</v>
      </c>
      <c r="C398" s="1" t="s">
        <v>138</v>
      </c>
      <c r="D398" s="1">
        <v>2025</v>
      </c>
      <c r="J398" s="1" t="s">
        <v>137</v>
      </c>
      <c r="K398" s="1" t="s">
        <v>138</v>
      </c>
      <c r="L398" s="1">
        <v>2025</v>
      </c>
      <c r="M398" s="1" t="str">
        <f>IF(sum!A391="AT",sum!B391,"*")</f>
        <v>*</v>
      </c>
      <c r="N398" s="1"/>
      <c r="O398" s="1" t="str">
        <f>IF(sum!A391="AT",sum!E391,"*")</f>
        <v>*</v>
      </c>
      <c r="R398" s="1" t="s">
        <v>137</v>
      </c>
      <c r="S398" s="1" t="s">
        <v>138</v>
      </c>
      <c r="T398" s="1">
        <v>2025</v>
      </c>
      <c r="U398" s="1" t="str">
        <f>IF(sum!A391="BC",sum!B391,"*")</f>
        <v>*</v>
      </c>
      <c r="V398" s="1"/>
      <c r="W398" s="1" t="str">
        <f>IF(sum!A391="BC",sum!E391,"*")</f>
        <v>*</v>
      </c>
      <c r="Z398" s="1" t="s">
        <v>137</v>
      </c>
      <c r="AA398" s="1" t="s">
        <v>138</v>
      </c>
      <c r="AB398" s="1">
        <v>2025</v>
      </c>
      <c r="AC398" s="1" t="str">
        <f>IF(sum!A391="MA",sum!B391,"*")</f>
        <v>R_ES-WH-SA_STEAM1</v>
      </c>
      <c r="AD398" s="1"/>
      <c r="AE398" s="1">
        <f>IF(sum!A391="MA",sum!E391,"*")</f>
        <v>0</v>
      </c>
      <c r="AH398" s="1" t="s">
        <v>137</v>
      </c>
      <c r="AI398" s="1" t="s">
        <v>138</v>
      </c>
      <c r="AJ398" s="1">
        <v>2025</v>
      </c>
      <c r="AK398" s="1" t="str">
        <f>IF(sum!A391="ON",sum!B391,"*")</f>
        <v>*</v>
      </c>
      <c r="AL398" s="1"/>
      <c r="AM398" s="1" t="str">
        <f>IF(sum!A391="ON",sum!E391,"*")</f>
        <v>*</v>
      </c>
      <c r="AP398" s="1" t="s">
        <v>137</v>
      </c>
      <c r="AQ398" s="1" t="s">
        <v>138</v>
      </c>
      <c r="AR398" s="1">
        <v>2025</v>
      </c>
      <c r="AS398" s="1" t="str">
        <f>IF(sum!A391="QU",sum!B391,"*")</f>
        <v>*</v>
      </c>
      <c r="AT398" s="1"/>
      <c r="AU398" s="1" t="str">
        <f>IF(sum!A391="QU",sum!E391,"*")</f>
        <v>*</v>
      </c>
      <c r="AX398" s="1" t="s">
        <v>137</v>
      </c>
      <c r="AY398" s="1" t="s">
        <v>138</v>
      </c>
      <c r="AZ398" s="1">
        <v>2025</v>
      </c>
      <c r="BA398" s="1" t="str">
        <f>IF(sum!A391="SA",sum!B391,"*")</f>
        <v>*</v>
      </c>
      <c r="BB398" s="1"/>
      <c r="BC398" s="1" t="str">
        <f>IF(sum!A391="SA",sum!E391,"*")</f>
        <v>*</v>
      </c>
    </row>
    <row r="399" spans="2:55">
      <c r="B399" s="4" t="s">
        <v>137</v>
      </c>
      <c r="C399" s="4" t="s">
        <v>138</v>
      </c>
      <c r="D399" s="4">
        <v>2025</v>
      </c>
      <c r="J399" s="4" t="s">
        <v>137</v>
      </c>
      <c r="K399" s="4" t="s">
        <v>138</v>
      </c>
      <c r="L399" s="4">
        <v>2025</v>
      </c>
      <c r="M399" s="1" t="str">
        <f>IF(sum!A392="AT",sum!B392,"*")</f>
        <v>*</v>
      </c>
      <c r="N399" s="1"/>
      <c r="O399" s="1" t="str">
        <f>IF(sum!A392="AT",sum!E392,"*")</f>
        <v>*</v>
      </c>
      <c r="R399" s="4" t="s">
        <v>137</v>
      </c>
      <c r="S399" s="4" t="s">
        <v>138</v>
      </c>
      <c r="T399" s="4">
        <v>2025</v>
      </c>
      <c r="U399" s="1" t="str">
        <f>IF(sum!A392="BC",sum!B392,"*")</f>
        <v>*</v>
      </c>
      <c r="V399" s="1"/>
      <c r="W399" s="1" t="str">
        <f>IF(sum!A392="BC",sum!E392,"*")</f>
        <v>*</v>
      </c>
      <c r="Z399" s="4" t="s">
        <v>137</v>
      </c>
      <c r="AA399" s="4" t="s">
        <v>138</v>
      </c>
      <c r="AB399" s="4">
        <v>2025</v>
      </c>
      <c r="AC399" s="1" t="str">
        <f>IF(sum!A392="MA",sum!B392,"*")</f>
        <v>R_ES-WH-SD_GAS1</v>
      </c>
      <c r="AD399" s="1"/>
      <c r="AE399" s="1">
        <f>IF(sum!A392="MA",sum!E392,"*")</f>
        <v>0.28748635454278898</v>
      </c>
      <c r="AH399" s="4" t="s">
        <v>137</v>
      </c>
      <c r="AI399" s="4" t="s">
        <v>138</v>
      </c>
      <c r="AJ399" s="4">
        <v>2025</v>
      </c>
      <c r="AK399" s="1" t="str">
        <f>IF(sum!A392="ON",sum!B392,"*")</f>
        <v>*</v>
      </c>
      <c r="AL399" s="1"/>
      <c r="AM399" s="1" t="str">
        <f>IF(sum!A392="ON",sum!E392,"*")</f>
        <v>*</v>
      </c>
      <c r="AP399" s="4" t="s">
        <v>137</v>
      </c>
      <c r="AQ399" s="4" t="s">
        <v>138</v>
      </c>
      <c r="AR399" s="4">
        <v>2025</v>
      </c>
      <c r="AS399" s="1" t="str">
        <f>IF(sum!A392="QU",sum!B392,"*")</f>
        <v>*</v>
      </c>
      <c r="AT399" s="1"/>
      <c r="AU399" s="1" t="str">
        <f>IF(sum!A392="QU",sum!E392,"*")</f>
        <v>*</v>
      </c>
      <c r="AX399" s="4" t="s">
        <v>137</v>
      </c>
      <c r="AY399" s="4" t="s">
        <v>138</v>
      </c>
      <c r="AZ399" s="4">
        <v>2025</v>
      </c>
      <c r="BA399" s="1" t="str">
        <f>IF(sum!A392="SA",sum!B392,"*")</f>
        <v>*</v>
      </c>
      <c r="BB399" s="1"/>
      <c r="BC399" s="1" t="str">
        <f>IF(sum!A392="SA",sum!E392,"*")</f>
        <v>*</v>
      </c>
    </row>
    <row r="400" spans="2:55">
      <c r="B400" s="1" t="s">
        <v>137</v>
      </c>
      <c r="C400" s="1" t="s">
        <v>138</v>
      </c>
      <c r="D400" s="1">
        <v>2025</v>
      </c>
      <c r="J400" s="1" t="s">
        <v>137</v>
      </c>
      <c r="K400" s="1" t="s">
        <v>138</v>
      </c>
      <c r="L400" s="1">
        <v>2025</v>
      </c>
      <c r="M400" s="1" t="str">
        <f>IF(sum!A393="AT",sum!B393,"*")</f>
        <v>*</v>
      </c>
      <c r="N400" s="1"/>
      <c r="O400" s="1" t="str">
        <f>IF(sum!A393="AT",sum!E393,"*")</f>
        <v>*</v>
      </c>
      <c r="R400" s="1" t="s">
        <v>137</v>
      </c>
      <c r="S400" s="1" t="s">
        <v>138</v>
      </c>
      <c r="T400" s="1">
        <v>2025</v>
      </c>
      <c r="U400" s="1" t="str">
        <f>IF(sum!A393="BC",sum!B393,"*")</f>
        <v>*</v>
      </c>
      <c r="V400" s="1"/>
      <c r="W400" s="1" t="str">
        <f>IF(sum!A393="BC",sum!E393,"*")</f>
        <v>*</v>
      </c>
      <c r="Z400" s="1" t="s">
        <v>137</v>
      </c>
      <c r="AA400" s="1" t="s">
        <v>138</v>
      </c>
      <c r="AB400" s="1">
        <v>2025</v>
      </c>
      <c r="AC400" s="1" t="str">
        <f>IF(sum!A393="MA",sum!B393,"*")</f>
        <v>R_ES-WH-SD_STEAM1</v>
      </c>
      <c r="AD400" s="1"/>
      <c r="AE400" s="1">
        <f>IF(sum!A393="MA",sum!E393,"*")</f>
        <v>0</v>
      </c>
      <c r="AH400" s="1" t="s">
        <v>137</v>
      </c>
      <c r="AI400" s="1" t="s">
        <v>138</v>
      </c>
      <c r="AJ400" s="1">
        <v>2025</v>
      </c>
      <c r="AK400" s="1" t="str">
        <f>IF(sum!A393="ON",sum!B393,"*")</f>
        <v>*</v>
      </c>
      <c r="AL400" s="1"/>
      <c r="AM400" s="1" t="str">
        <f>IF(sum!A393="ON",sum!E393,"*")</f>
        <v>*</v>
      </c>
      <c r="AP400" s="1" t="s">
        <v>137</v>
      </c>
      <c r="AQ400" s="1" t="s">
        <v>138</v>
      </c>
      <c r="AR400" s="1">
        <v>2025</v>
      </c>
      <c r="AS400" s="1" t="str">
        <f>IF(sum!A393="QU",sum!B393,"*")</f>
        <v>*</v>
      </c>
      <c r="AT400" s="1"/>
      <c r="AU400" s="1" t="str">
        <f>IF(sum!A393="QU",sum!E393,"*")</f>
        <v>*</v>
      </c>
      <c r="AX400" s="1" t="s">
        <v>137</v>
      </c>
      <c r="AY400" s="1" t="s">
        <v>138</v>
      </c>
      <c r="AZ400" s="1">
        <v>2025</v>
      </c>
      <c r="BA400" s="1" t="str">
        <f>IF(sum!A393="SA",sum!B393,"*")</f>
        <v>*</v>
      </c>
      <c r="BB400" s="1"/>
      <c r="BC400" s="1" t="str">
        <f>IF(sum!A393="SA",sum!E393,"*")</f>
        <v>*</v>
      </c>
    </row>
    <row r="401" spans="2:55">
      <c r="B401" s="1" t="s">
        <v>137</v>
      </c>
      <c r="C401" s="1" t="s">
        <v>138</v>
      </c>
      <c r="D401" s="1">
        <v>2025</v>
      </c>
      <c r="J401" s="1" t="s">
        <v>137</v>
      </c>
      <c r="K401" s="1" t="s">
        <v>138</v>
      </c>
      <c r="L401" s="1">
        <v>2025</v>
      </c>
      <c r="M401" s="1" t="str">
        <f>IF(sum!A394="AT",sum!B394,"*")</f>
        <v>*</v>
      </c>
      <c r="N401" s="1"/>
      <c r="O401" s="1" t="str">
        <f>IF(sum!A394="AT",sum!E394,"*")</f>
        <v>*</v>
      </c>
      <c r="R401" s="1" t="s">
        <v>137</v>
      </c>
      <c r="S401" s="1" t="s">
        <v>138</v>
      </c>
      <c r="T401" s="1">
        <v>2025</v>
      </c>
      <c r="U401" s="1" t="str">
        <f>IF(sum!A394="BC",sum!B394,"*")</f>
        <v>*</v>
      </c>
      <c r="V401" s="1"/>
      <c r="W401" s="1" t="str">
        <f>IF(sum!A394="BC",sum!E394,"*")</f>
        <v>*</v>
      </c>
      <c r="Z401" s="1" t="s">
        <v>137</v>
      </c>
      <c r="AA401" s="1" t="s">
        <v>138</v>
      </c>
      <c r="AB401" s="1">
        <v>2025</v>
      </c>
      <c r="AC401" s="1" t="str">
        <f>IF(sum!A394="MA",sum!B394,"*")</f>
        <v>RTS-AuxiliaryEquip_ELE1</v>
      </c>
      <c r="AD401" s="1"/>
      <c r="AE401" s="1">
        <f>IF(sum!A394="MA",sum!E394,"*")</f>
        <v>4.2274360600295997E-2</v>
      </c>
      <c r="AH401" s="1" t="s">
        <v>137</v>
      </c>
      <c r="AI401" s="1" t="s">
        <v>138</v>
      </c>
      <c r="AJ401" s="1">
        <v>2025</v>
      </c>
      <c r="AK401" s="1" t="str">
        <f>IF(sum!A394="ON",sum!B394,"*")</f>
        <v>*</v>
      </c>
      <c r="AL401" s="1"/>
      <c r="AM401" s="1" t="str">
        <f>IF(sum!A394="ON",sum!E394,"*")</f>
        <v>*</v>
      </c>
      <c r="AP401" s="4" t="s">
        <v>137</v>
      </c>
      <c r="AQ401" s="4" t="s">
        <v>138</v>
      </c>
      <c r="AR401" s="4">
        <v>2025</v>
      </c>
      <c r="AS401" s="1" t="str">
        <f>IF(sum!A394="QU",sum!B394,"*")</f>
        <v>*</v>
      </c>
      <c r="AT401" s="1"/>
      <c r="AU401" s="1" t="str">
        <f>IF(sum!A394="QU",sum!E394,"*")</f>
        <v>*</v>
      </c>
      <c r="AX401" s="1" t="s">
        <v>137</v>
      </c>
      <c r="AY401" s="1" t="s">
        <v>138</v>
      </c>
      <c r="AZ401" s="1">
        <v>2025</v>
      </c>
      <c r="BA401" s="1" t="str">
        <f>IF(sum!A394="SA",sum!B394,"*")</f>
        <v>*</v>
      </c>
      <c r="BB401" s="1"/>
      <c r="BC401" s="1" t="str">
        <f>IF(sum!A394="SA",sum!E394,"*")</f>
        <v>*</v>
      </c>
    </row>
    <row r="402" spans="2:55">
      <c r="B402" s="4" t="s">
        <v>137</v>
      </c>
      <c r="C402" s="4" t="s">
        <v>138</v>
      </c>
      <c r="D402" s="4">
        <v>2025</v>
      </c>
      <c r="J402" s="4" t="s">
        <v>137</v>
      </c>
      <c r="K402" s="4" t="s">
        <v>138</v>
      </c>
      <c r="L402" s="4">
        <v>2025</v>
      </c>
      <c r="M402" s="1" t="str">
        <f>IF(sum!A395="AT",sum!B395,"*")</f>
        <v>*</v>
      </c>
      <c r="N402" s="1"/>
      <c r="O402" s="1" t="str">
        <f>IF(sum!A395="AT",sum!E395,"*")</f>
        <v>*</v>
      </c>
      <c r="R402" s="4" t="s">
        <v>137</v>
      </c>
      <c r="S402" s="4" t="s">
        <v>138</v>
      </c>
      <c r="T402" s="4">
        <v>2025</v>
      </c>
      <c r="U402" s="1" t="str">
        <f>IF(sum!A395="BC",sum!B395,"*")</f>
        <v>*</v>
      </c>
      <c r="V402" s="1"/>
      <c r="W402" s="1" t="str">
        <f>IF(sum!A395="BC",sum!E395,"*")</f>
        <v>*</v>
      </c>
      <c r="Z402" s="4" t="s">
        <v>137</v>
      </c>
      <c r="AA402" s="4" t="s">
        <v>138</v>
      </c>
      <c r="AB402" s="4">
        <v>2025</v>
      </c>
      <c r="AC402" s="1" t="str">
        <f>IF(sum!A395="MA",sum!B395,"*")</f>
        <v>RTS-AuxiliaryMot_ELE1</v>
      </c>
      <c r="AD402" s="1"/>
      <c r="AE402" s="1">
        <f>IF(sum!A395="MA",sum!E395,"*")</f>
        <v>2.5364616360177599E-2</v>
      </c>
      <c r="AH402" s="4" t="s">
        <v>137</v>
      </c>
      <c r="AI402" s="4" t="s">
        <v>138</v>
      </c>
      <c r="AJ402" s="4">
        <v>2025</v>
      </c>
      <c r="AK402" s="1" t="str">
        <f>IF(sum!A395="ON",sum!B395,"*")</f>
        <v>*</v>
      </c>
      <c r="AL402" s="1"/>
      <c r="AM402" s="1" t="str">
        <f>IF(sum!A395="ON",sum!E395,"*")</f>
        <v>*</v>
      </c>
      <c r="AP402" s="1" t="s">
        <v>137</v>
      </c>
      <c r="AQ402" s="1" t="s">
        <v>138</v>
      </c>
      <c r="AR402" s="1">
        <v>2025</v>
      </c>
      <c r="AS402" s="1" t="str">
        <f>IF(sum!A395="QU",sum!B395,"*")</f>
        <v>*</v>
      </c>
      <c r="AT402" s="1"/>
      <c r="AU402" s="1" t="str">
        <f>IF(sum!A395="QU",sum!E395,"*")</f>
        <v>*</v>
      </c>
      <c r="AX402" s="4" t="s">
        <v>137</v>
      </c>
      <c r="AY402" s="4" t="s">
        <v>138</v>
      </c>
      <c r="AZ402" s="4">
        <v>2025</v>
      </c>
      <c r="BA402" s="1" t="str">
        <f>IF(sum!A395="SA",sum!B395,"*")</f>
        <v>*</v>
      </c>
      <c r="BB402" s="1"/>
      <c r="BC402" s="1" t="str">
        <f>IF(sum!A395="SA",sum!E395,"*")</f>
        <v>*</v>
      </c>
    </row>
    <row r="403" spans="2:55">
      <c r="B403" s="1" t="s">
        <v>137</v>
      </c>
      <c r="C403" s="1" t="s">
        <v>138</v>
      </c>
      <c r="D403" s="1">
        <v>2025</v>
      </c>
      <c r="J403" s="1" t="s">
        <v>137</v>
      </c>
      <c r="K403" s="1" t="s">
        <v>138</v>
      </c>
      <c r="L403" s="1">
        <v>2025</v>
      </c>
      <c r="M403" s="1" t="str">
        <f>IF(sum!A396="AT",sum!B396,"*")</f>
        <v>*</v>
      </c>
      <c r="N403" s="1"/>
      <c r="O403" s="1" t="str">
        <f>IF(sum!A396="AT",sum!E396,"*")</f>
        <v>*</v>
      </c>
      <c r="R403" s="1" t="s">
        <v>137</v>
      </c>
      <c r="S403" s="1" t="s">
        <v>138</v>
      </c>
      <c r="T403" s="1">
        <v>2025</v>
      </c>
      <c r="U403" s="1" t="str">
        <f>IF(sum!A396="BC",sum!B396,"*")</f>
        <v>*</v>
      </c>
      <c r="V403" s="1"/>
      <c r="W403" s="1" t="str">
        <f>IF(sum!A396="BC",sum!E396,"*")</f>
        <v>*</v>
      </c>
      <c r="Z403" s="1" t="s">
        <v>137</v>
      </c>
      <c r="AA403" s="1" t="s">
        <v>138</v>
      </c>
      <c r="AB403" s="1">
        <v>2025</v>
      </c>
      <c r="AC403" s="1" t="str">
        <f>IF(sum!A396="MA",sum!B396,"*")</f>
        <v>RTS-Light_ELE1</v>
      </c>
      <c r="AD403" s="1"/>
      <c r="AE403" s="1">
        <f>IF(sum!A396="MA",sum!E396,"*")</f>
        <v>0.114140773620799</v>
      </c>
      <c r="AH403" s="1" t="s">
        <v>137</v>
      </c>
      <c r="AI403" s="1" t="s">
        <v>138</v>
      </c>
      <c r="AJ403" s="1">
        <v>2025</v>
      </c>
      <c r="AK403" s="1" t="str">
        <f>IF(sum!A396="ON",sum!B396,"*")</f>
        <v>*</v>
      </c>
      <c r="AL403" s="1"/>
      <c r="AM403" s="1" t="str">
        <f>IF(sum!A396="ON",sum!E396,"*")</f>
        <v>*</v>
      </c>
      <c r="AP403" s="4" t="s">
        <v>137</v>
      </c>
      <c r="AQ403" s="4" t="s">
        <v>138</v>
      </c>
      <c r="AR403" s="4">
        <v>2025</v>
      </c>
      <c r="AS403" s="1" t="str">
        <f>IF(sum!A396="QU",sum!B396,"*")</f>
        <v>*</v>
      </c>
      <c r="AT403" s="1"/>
      <c r="AU403" s="1" t="str">
        <f>IF(sum!A396="QU",sum!E396,"*")</f>
        <v>*</v>
      </c>
      <c r="AX403" s="1" t="s">
        <v>137</v>
      </c>
      <c r="AY403" s="1" t="s">
        <v>138</v>
      </c>
      <c r="AZ403" s="1">
        <v>2025</v>
      </c>
      <c r="BA403" s="1" t="str">
        <f>IF(sum!A396="SA",sum!B396,"*")</f>
        <v>*</v>
      </c>
      <c r="BB403" s="1"/>
      <c r="BC403" s="1" t="str">
        <f>IF(sum!A396="SA",sum!E396,"*")</f>
        <v>*</v>
      </c>
    </row>
    <row r="404" spans="2:55">
      <c r="B404" s="1" t="s">
        <v>137</v>
      </c>
      <c r="C404" s="1" t="s">
        <v>138</v>
      </c>
      <c r="D404" s="1">
        <v>2025</v>
      </c>
      <c r="J404" s="1" t="s">
        <v>137</v>
      </c>
      <c r="K404" s="1" t="s">
        <v>138</v>
      </c>
      <c r="L404" s="1">
        <v>2025</v>
      </c>
      <c r="M404" s="1" t="str">
        <f>IF(sum!A397="AT",sum!B397,"*")</f>
        <v>*</v>
      </c>
      <c r="N404" s="1"/>
      <c r="O404" s="1" t="str">
        <f>IF(sum!A397="AT",sum!E397,"*")</f>
        <v>*</v>
      </c>
      <c r="R404" s="1" t="s">
        <v>137</v>
      </c>
      <c r="S404" s="1" t="s">
        <v>138</v>
      </c>
      <c r="T404" s="1">
        <v>2025</v>
      </c>
      <c r="U404" s="1" t="str">
        <f>IF(sum!A397="BC",sum!B397,"*")</f>
        <v>*</v>
      </c>
      <c r="V404" s="1"/>
      <c r="W404" s="1" t="str">
        <f>IF(sum!A397="BC",sum!E397,"*")</f>
        <v>*</v>
      </c>
      <c r="Z404" s="1" t="s">
        <v>137</v>
      </c>
      <c r="AA404" s="1" t="s">
        <v>138</v>
      </c>
      <c r="AB404" s="1">
        <v>2025</v>
      </c>
      <c r="AC404" s="1" t="str">
        <f>IF(sum!A397="MA",sum!B397,"*")</f>
        <v>RTS-SpCool_ELE1</v>
      </c>
      <c r="AD404" s="1"/>
      <c r="AE404" s="1">
        <f>IF(sum!A397="MA",sum!E397,"*")</f>
        <v>2.5364616360177599E-2</v>
      </c>
      <c r="AH404" s="1" t="s">
        <v>137</v>
      </c>
      <c r="AI404" s="1" t="s">
        <v>138</v>
      </c>
      <c r="AJ404" s="1">
        <v>2025</v>
      </c>
      <c r="AK404" s="1" t="str">
        <f>IF(sum!A397="ON",sum!B397,"*")</f>
        <v>*</v>
      </c>
      <c r="AL404" s="1"/>
      <c r="AM404" s="1" t="str">
        <f>IF(sum!A397="ON",sum!E397,"*")</f>
        <v>*</v>
      </c>
      <c r="AP404" s="1" t="s">
        <v>137</v>
      </c>
      <c r="AQ404" s="1" t="s">
        <v>138</v>
      </c>
      <c r="AR404" s="1">
        <v>2025</v>
      </c>
      <c r="AS404" s="1" t="str">
        <f>IF(sum!A397="QU",sum!B397,"*")</f>
        <v>*</v>
      </c>
      <c r="AT404" s="1"/>
      <c r="AU404" s="1" t="str">
        <f>IF(sum!A397="QU",sum!E397,"*")</f>
        <v>*</v>
      </c>
      <c r="AX404" s="1" t="s">
        <v>137</v>
      </c>
      <c r="AY404" s="1" t="s">
        <v>138</v>
      </c>
      <c r="AZ404" s="1">
        <v>2025</v>
      </c>
      <c r="BA404" s="1" t="str">
        <f>IF(sum!A397="SA",sum!B397,"*")</f>
        <v>*</v>
      </c>
      <c r="BB404" s="1"/>
      <c r="BC404" s="1" t="str">
        <f>IF(sum!A397="SA",sum!E397,"*")</f>
        <v>*</v>
      </c>
    </row>
    <row r="405" spans="2:55">
      <c r="B405" s="4" t="s">
        <v>137</v>
      </c>
      <c r="C405" s="4" t="s">
        <v>138</v>
      </c>
      <c r="D405" s="4">
        <v>2025</v>
      </c>
      <c r="J405" s="4" t="s">
        <v>137</v>
      </c>
      <c r="K405" s="4" t="s">
        <v>138</v>
      </c>
      <c r="L405" s="4">
        <v>2025</v>
      </c>
      <c r="M405" s="1" t="str">
        <f>IF(sum!A398="AT",sum!B398,"*")</f>
        <v>*</v>
      </c>
      <c r="N405" s="1"/>
      <c r="O405" s="1" t="str">
        <f>IF(sum!A398="AT",sum!E398,"*")</f>
        <v>*</v>
      </c>
      <c r="R405" s="4" t="s">
        <v>137</v>
      </c>
      <c r="S405" s="4" t="s">
        <v>138</v>
      </c>
      <c r="T405" s="4">
        <v>2025</v>
      </c>
      <c r="U405" s="1" t="str">
        <f>IF(sum!A398="BC",sum!B398,"*")</f>
        <v>*</v>
      </c>
      <c r="V405" s="1"/>
      <c r="W405" s="1" t="str">
        <f>IF(sum!A398="BC",sum!E398,"*")</f>
        <v>*</v>
      </c>
      <c r="Z405" s="4" t="s">
        <v>137</v>
      </c>
      <c r="AA405" s="4" t="s">
        <v>138</v>
      </c>
      <c r="AB405" s="4">
        <v>2025</v>
      </c>
      <c r="AC405" s="1" t="str">
        <f>IF(sum!A398="MA",sum!B398,"*")</f>
        <v>RTS-SpHeat_ELE1</v>
      </c>
      <c r="AD405" s="1"/>
      <c r="AE405" s="1">
        <f>IF(sum!A398="MA",sum!E398,"*")</f>
        <v>0.30437539632213101</v>
      </c>
      <c r="AH405" s="4" t="s">
        <v>137</v>
      </c>
      <c r="AI405" s="4" t="s">
        <v>138</v>
      </c>
      <c r="AJ405" s="4">
        <v>2025</v>
      </c>
      <c r="AK405" s="1" t="str">
        <f>IF(sum!A398="ON",sum!B398,"*")</f>
        <v>*</v>
      </c>
      <c r="AL405" s="1"/>
      <c r="AM405" s="1" t="str">
        <f>IF(sum!A398="ON",sum!E398,"*")</f>
        <v>*</v>
      </c>
      <c r="AP405" s="4" t="s">
        <v>137</v>
      </c>
      <c r="AQ405" s="4" t="s">
        <v>138</v>
      </c>
      <c r="AR405" s="4">
        <v>2025</v>
      </c>
      <c r="AS405" s="1" t="str">
        <f>IF(sum!A398="QU",sum!B398,"*")</f>
        <v>*</v>
      </c>
      <c r="AT405" s="1"/>
      <c r="AU405" s="1" t="str">
        <f>IF(sum!A398="QU",sum!E398,"*")</f>
        <v>*</v>
      </c>
      <c r="AX405" s="4" t="s">
        <v>137</v>
      </c>
      <c r="AY405" s="4" t="s">
        <v>138</v>
      </c>
      <c r="AZ405" s="4">
        <v>2025</v>
      </c>
      <c r="BA405" s="1" t="str">
        <f>IF(sum!A398="SA",sum!B398,"*")</f>
        <v>*</v>
      </c>
      <c r="BB405" s="1"/>
      <c r="BC405" s="1" t="str">
        <f>IF(sum!A398="SA",sum!E398,"*")</f>
        <v>*</v>
      </c>
    </row>
    <row r="406" spans="2:55">
      <c r="B406" s="1" t="s">
        <v>137</v>
      </c>
      <c r="C406" s="1" t="s">
        <v>138</v>
      </c>
      <c r="D406" s="1">
        <v>2025</v>
      </c>
      <c r="J406" s="1" t="s">
        <v>137</v>
      </c>
      <c r="K406" s="1" t="s">
        <v>138</v>
      </c>
      <c r="L406" s="1">
        <v>2025</v>
      </c>
      <c r="M406" s="1" t="str">
        <f>IF(sum!A399="AT",sum!B399,"*")</f>
        <v>*</v>
      </c>
      <c r="N406" s="1"/>
      <c r="O406" s="1" t="str">
        <f>IF(sum!A399="AT",sum!E399,"*")</f>
        <v>*</v>
      </c>
      <c r="R406" s="1" t="s">
        <v>137</v>
      </c>
      <c r="S406" s="1" t="s">
        <v>138</v>
      </c>
      <c r="T406" s="1">
        <v>2025</v>
      </c>
      <c r="U406" s="1" t="str">
        <f>IF(sum!A399="BC",sum!B399,"*")</f>
        <v>*</v>
      </c>
      <c r="V406" s="1"/>
      <c r="W406" s="1" t="str">
        <f>IF(sum!A399="BC",sum!E399,"*")</f>
        <v>*</v>
      </c>
      <c r="Z406" s="1" t="s">
        <v>137</v>
      </c>
      <c r="AA406" s="1" t="s">
        <v>138</v>
      </c>
      <c r="AB406" s="1">
        <v>2025</v>
      </c>
      <c r="AC406" s="1" t="str">
        <f>IF(sum!A399="MA",sum!B399,"*")</f>
        <v>RTS-WaterHeat_ELE1</v>
      </c>
      <c r="AD406" s="1"/>
      <c r="AE406" s="1">
        <f>IF(sum!A399="MA",sum!E399,"*")</f>
        <v>1.6909744240118402E-2</v>
      </c>
      <c r="AH406" s="1" t="s">
        <v>137</v>
      </c>
      <c r="AI406" s="1" t="s">
        <v>138</v>
      </c>
      <c r="AJ406" s="1">
        <v>2025</v>
      </c>
      <c r="AK406" s="1" t="str">
        <f>IF(sum!A399="ON",sum!B399,"*")</f>
        <v>*</v>
      </c>
      <c r="AL406" s="1"/>
      <c r="AM406" s="1" t="str">
        <f>IF(sum!A399="ON",sum!E399,"*")</f>
        <v>*</v>
      </c>
      <c r="AP406" s="1" t="s">
        <v>137</v>
      </c>
      <c r="AQ406" s="1" t="s">
        <v>138</v>
      </c>
      <c r="AR406" s="1">
        <v>2025</v>
      </c>
      <c r="AS406" s="1" t="str">
        <f>IF(sum!A399="QU",sum!B399,"*")</f>
        <v>*</v>
      </c>
      <c r="AT406" s="1"/>
      <c r="AU406" s="1" t="str">
        <f>IF(sum!A399="QU",sum!E399,"*")</f>
        <v>*</v>
      </c>
      <c r="AX406" s="1" t="s">
        <v>137</v>
      </c>
      <c r="AY406" s="1" t="s">
        <v>138</v>
      </c>
      <c r="AZ406" s="1">
        <v>2025</v>
      </c>
      <c r="BA406" s="1" t="str">
        <f>IF(sum!A399="SA",sum!B399,"*")</f>
        <v>*</v>
      </c>
      <c r="BB406" s="1"/>
      <c r="BC406" s="1" t="str">
        <f>IF(sum!A399="SA",sum!E399,"*")</f>
        <v>*</v>
      </c>
    </row>
    <row r="407" spans="2:55">
      <c r="B407" s="1" t="s">
        <v>137</v>
      </c>
      <c r="C407" s="1" t="s">
        <v>138</v>
      </c>
      <c r="D407" s="1">
        <v>2025</v>
      </c>
      <c r="J407" s="1" t="s">
        <v>137</v>
      </c>
      <c r="K407" s="1" t="s">
        <v>138</v>
      </c>
      <c r="L407" s="1">
        <v>2025</v>
      </c>
      <c r="M407" s="1" t="str">
        <f>IF(sum!A400="AT",sum!B400,"*")</f>
        <v>*</v>
      </c>
      <c r="N407" s="1"/>
      <c r="O407" s="1" t="str">
        <f>IF(sum!A400="AT",sum!E400,"*")</f>
        <v>*</v>
      </c>
      <c r="R407" s="1" t="s">
        <v>137</v>
      </c>
      <c r="S407" s="1" t="s">
        <v>138</v>
      </c>
      <c r="T407" s="1">
        <v>2025</v>
      </c>
      <c r="U407" s="1" t="str">
        <f>IF(sum!A400="BC",sum!B400,"*")</f>
        <v>*</v>
      </c>
      <c r="V407" s="1"/>
      <c r="W407" s="1" t="str">
        <f>IF(sum!A400="BC",sum!E400,"*")</f>
        <v>*</v>
      </c>
      <c r="Z407" s="1" t="s">
        <v>137</v>
      </c>
      <c r="AA407" s="1" t="s">
        <v>138</v>
      </c>
      <c r="AB407" s="1">
        <v>2025</v>
      </c>
      <c r="AC407" s="1" t="str">
        <f>IF(sum!A400="MA",sum!B400,"*")</f>
        <v>S_CCUS_EMIS_H2U</v>
      </c>
      <c r="AD407" s="1"/>
      <c r="AE407" s="1">
        <f>IF(sum!A400="MA",sum!E400,"*")</f>
        <v>0</v>
      </c>
      <c r="AH407" s="1" t="s">
        <v>137</v>
      </c>
      <c r="AI407" s="1" t="s">
        <v>138</v>
      </c>
      <c r="AJ407" s="1">
        <v>2025</v>
      </c>
      <c r="AK407" s="1" t="str">
        <f>IF(sum!A400="ON",sum!B400,"*")</f>
        <v>*</v>
      </c>
      <c r="AL407" s="1"/>
      <c r="AM407" s="1" t="str">
        <f>IF(sum!A400="ON",sum!E400,"*")</f>
        <v>*</v>
      </c>
      <c r="AP407" s="4" t="s">
        <v>137</v>
      </c>
      <c r="AQ407" s="4" t="s">
        <v>138</v>
      </c>
      <c r="AR407" s="4">
        <v>2025</v>
      </c>
      <c r="AS407" s="1" t="str">
        <f>IF(sum!A400="QU",sum!B400,"*")</f>
        <v>*</v>
      </c>
      <c r="AT407" s="1"/>
      <c r="AU407" s="1" t="str">
        <f>IF(sum!A400="QU",sum!E400,"*")</f>
        <v>*</v>
      </c>
      <c r="AX407" s="1" t="s">
        <v>137</v>
      </c>
      <c r="AY407" s="1" t="s">
        <v>138</v>
      </c>
      <c r="AZ407" s="1">
        <v>2025</v>
      </c>
      <c r="BA407" s="1" t="str">
        <f>IF(sum!A400="SA",sum!B400,"*")</f>
        <v>*</v>
      </c>
      <c r="BB407" s="1"/>
      <c r="BC407" s="1" t="str">
        <f>IF(sum!A400="SA",sum!E400,"*")</f>
        <v>*</v>
      </c>
    </row>
    <row r="408" spans="2:55">
      <c r="B408" s="4" t="s">
        <v>137</v>
      </c>
      <c r="C408" s="4" t="s">
        <v>138</v>
      </c>
      <c r="D408" s="4">
        <v>2025</v>
      </c>
      <c r="J408" s="4" t="s">
        <v>137</v>
      </c>
      <c r="K408" s="4" t="s">
        <v>138</v>
      </c>
      <c r="L408" s="4">
        <v>2025</v>
      </c>
      <c r="M408" s="1" t="str">
        <f>IF(sum!A401="AT",sum!B401,"*")</f>
        <v>*</v>
      </c>
      <c r="N408" s="1"/>
      <c r="O408" s="1" t="str">
        <f>IF(sum!A401="AT",sum!E401,"*")</f>
        <v>*</v>
      </c>
      <c r="R408" s="4" t="s">
        <v>137</v>
      </c>
      <c r="S408" s="4" t="s">
        <v>138</v>
      </c>
      <c r="T408" s="4">
        <v>2025</v>
      </c>
      <c r="U408" s="1" t="str">
        <f>IF(sum!A401="BC",sum!B401,"*")</f>
        <v>*</v>
      </c>
      <c r="V408" s="1"/>
      <c r="W408" s="1" t="str">
        <f>IF(sum!A401="BC",sum!E401,"*")</f>
        <v>*</v>
      </c>
      <c r="Z408" s="4" t="s">
        <v>137</v>
      </c>
      <c r="AA408" s="4" t="s">
        <v>138</v>
      </c>
      <c r="AB408" s="4">
        <v>2025</v>
      </c>
      <c r="AC408" s="1" t="str">
        <f>IF(sum!A401="MA",sum!B401,"*")</f>
        <v>S_CCUS_EMISMeOH_H2</v>
      </c>
      <c r="AD408" s="1"/>
      <c r="AE408" s="1">
        <f>IF(sum!A401="MA",sum!E401,"*")</f>
        <v>0</v>
      </c>
      <c r="AH408" s="4" t="s">
        <v>137</v>
      </c>
      <c r="AI408" s="4" t="s">
        <v>138</v>
      </c>
      <c r="AJ408" s="4">
        <v>2025</v>
      </c>
      <c r="AK408" s="1" t="str">
        <f>IF(sum!A401="ON",sum!B401,"*")</f>
        <v>*</v>
      </c>
      <c r="AL408" s="1"/>
      <c r="AM408" s="1" t="str">
        <f>IF(sum!A401="ON",sum!E401,"*")</f>
        <v>*</v>
      </c>
      <c r="AP408" s="1" t="s">
        <v>137</v>
      </c>
      <c r="AQ408" s="1" t="s">
        <v>138</v>
      </c>
      <c r="AR408" s="1">
        <v>2025</v>
      </c>
      <c r="AS408" s="1" t="str">
        <f>IF(sum!A401="QU",sum!B401,"*")</f>
        <v>*</v>
      </c>
      <c r="AT408" s="1"/>
      <c r="AU408" s="1" t="str">
        <f>IF(sum!A401="QU",sum!E401,"*")</f>
        <v>*</v>
      </c>
      <c r="AX408" s="4" t="s">
        <v>137</v>
      </c>
      <c r="AY408" s="4" t="s">
        <v>138</v>
      </c>
      <c r="AZ408" s="4">
        <v>2025</v>
      </c>
      <c r="BA408" s="1" t="str">
        <f>IF(sum!A401="SA",sum!B401,"*")</f>
        <v>*</v>
      </c>
      <c r="BB408" s="1"/>
      <c r="BC408" s="1" t="str">
        <f>IF(sum!A401="SA",sum!E401,"*")</f>
        <v>*</v>
      </c>
    </row>
    <row r="409" spans="2:55">
      <c r="B409" s="1" t="s">
        <v>137</v>
      </c>
      <c r="C409" s="1" t="s">
        <v>138</v>
      </c>
      <c r="D409" s="1">
        <v>2025</v>
      </c>
      <c r="J409" s="1" t="s">
        <v>137</v>
      </c>
      <c r="K409" s="1" t="s">
        <v>138</v>
      </c>
      <c r="L409" s="1">
        <v>2025</v>
      </c>
      <c r="M409" s="1" t="str">
        <f>IF(sum!A402="AT",sum!B402,"*")</f>
        <v>*</v>
      </c>
      <c r="N409" s="1"/>
      <c r="O409" s="1" t="str">
        <f>IF(sum!A402="AT",sum!E402,"*")</f>
        <v>*</v>
      </c>
      <c r="R409" s="1" t="s">
        <v>137</v>
      </c>
      <c r="S409" s="1" t="s">
        <v>138</v>
      </c>
      <c r="T409" s="1">
        <v>2025</v>
      </c>
      <c r="U409" s="1" t="str">
        <f>IF(sum!A402="BC",sum!B402,"*")</f>
        <v>*</v>
      </c>
      <c r="V409" s="1"/>
      <c r="W409" s="1" t="str">
        <f>IF(sum!A402="BC",sum!E402,"*")</f>
        <v>*</v>
      </c>
      <c r="Z409" s="1" t="s">
        <v>137</v>
      </c>
      <c r="AA409" s="1" t="s">
        <v>138</v>
      </c>
      <c r="AB409" s="1">
        <v>2025</v>
      </c>
      <c r="AC409" s="1" t="str">
        <f>IF(sum!A402="MA",sum!B402,"*")</f>
        <v>SGASH2RC01</v>
      </c>
      <c r="AD409" s="1"/>
      <c r="AE409" s="1">
        <f>IF(sum!A402="MA",sum!E402,"*")</f>
        <v>0</v>
      </c>
      <c r="AH409" s="1" t="s">
        <v>137</v>
      </c>
      <c r="AI409" s="1" t="s">
        <v>138</v>
      </c>
      <c r="AJ409" s="1">
        <v>2025</v>
      </c>
      <c r="AK409" s="1" t="str">
        <f>IF(sum!A402="ON",sum!B402,"*")</f>
        <v>*</v>
      </c>
      <c r="AL409" s="1"/>
      <c r="AM409" s="1" t="str">
        <f>IF(sum!A402="ON",sum!E402,"*")</f>
        <v>*</v>
      </c>
      <c r="AP409" s="4" t="s">
        <v>137</v>
      </c>
      <c r="AQ409" s="4" t="s">
        <v>138</v>
      </c>
      <c r="AR409" s="4">
        <v>2025</v>
      </c>
      <c r="AS409" s="1" t="str">
        <f>IF(sum!A402="QU",sum!B402,"*")</f>
        <v>*</v>
      </c>
      <c r="AT409" s="1"/>
      <c r="AU409" s="1" t="str">
        <f>IF(sum!A402="QU",sum!E402,"*")</f>
        <v>*</v>
      </c>
      <c r="AX409" s="1" t="s">
        <v>137</v>
      </c>
      <c r="AY409" s="1" t="s">
        <v>138</v>
      </c>
      <c r="AZ409" s="1">
        <v>2025</v>
      </c>
      <c r="BA409" s="1" t="str">
        <f>IF(sum!A402="SA",sum!B402,"*")</f>
        <v>*</v>
      </c>
      <c r="BB409" s="1"/>
      <c r="BC409" s="1" t="str">
        <f>IF(sum!A402="SA",sum!E402,"*")</f>
        <v>*</v>
      </c>
    </row>
    <row r="410" spans="2:55">
      <c r="B410" s="1" t="s">
        <v>137</v>
      </c>
      <c r="C410" s="1" t="s">
        <v>138</v>
      </c>
      <c r="D410" s="1">
        <v>2025</v>
      </c>
      <c r="J410" s="1" t="s">
        <v>137</v>
      </c>
      <c r="K410" s="1" t="s">
        <v>138</v>
      </c>
      <c r="L410" s="1">
        <v>2025</v>
      </c>
      <c r="M410" s="1" t="str">
        <f>IF(sum!A403="AT",sum!B403,"*")</f>
        <v>*</v>
      </c>
      <c r="N410" s="1"/>
      <c r="O410" s="1" t="str">
        <f>IF(sum!A403="AT",sum!E403,"*")</f>
        <v>*</v>
      </c>
      <c r="R410" s="1" t="s">
        <v>137</v>
      </c>
      <c r="S410" s="1" t="s">
        <v>138</v>
      </c>
      <c r="T410" s="1">
        <v>2025</v>
      </c>
      <c r="U410" s="1" t="str">
        <f>IF(sum!A403="BC",sum!B403,"*")</f>
        <v>*</v>
      </c>
      <c r="V410" s="1"/>
      <c r="W410" s="1" t="str">
        <f>IF(sum!A403="BC",sum!E403,"*")</f>
        <v>*</v>
      </c>
      <c r="Z410" s="1" t="s">
        <v>137</v>
      </c>
      <c r="AA410" s="1" t="s">
        <v>138</v>
      </c>
      <c r="AB410" s="1">
        <v>2025</v>
      </c>
      <c r="AC410" s="1" t="str">
        <f>IF(sum!A403="MA",sum!B403,"*")</f>
        <v>SINKCCU</v>
      </c>
      <c r="AD410" s="1"/>
      <c r="AE410" s="1">
        <f>IF(sum!A403="MA",sum!E403,"*")</f>
        <v>0</v>
      </c>
      <c r="AH410" s="1" t="s">
        <v>137</v>
      </c>
      <c r="AI410" s="1" t="s">
        <v>138</v>
      </c>
      <c r="AJ410" s="1">
        <v>2025</v>
      </c>
      <c r="AK410" s="1" t="str">
        <f>IF(sum!A403="ON",sum!B403,"*")</f>
        <v>*</v>
      </c>
      <c r="AL410" s="1"/>
      <c r="AM410" s="1" t="str">
        <f>IF(sum!A403="ON",sum!E403,"*")</f>
        <v>*</v>
      </c>
      <c r="AP410" s="1" t="s">
        <v>137</v>
      </c>
      <c r="AQ410" s="1" t="s">
        <v>138</v>
      </c>
      <c r="AR410" s="1">
        <v>2025</v>
      </c>
      <c r="AS410" s="1" t="str">
        <f>IF(sum!A403="QU",sum!B403,"*")</f>
        <v>*</v>
      </c>
      <c r="AT410" s="1"/>
      <c r="AU410" s="1" t="str">
        <f>IF(sum!A403="QU",sum!E403,"*")</f>
        <v>*</v>
      </c>
      <c r="AX410" s="1" t="s">
        <v>137</v>
      </c>
      <c r="AY410" s="1" t="s">
        <v>138</v>
      </c>
      <c r="AZ410" s="1">
        <v>2025</v>
      </c>
      <c r="BA410" s="1" t="str">
        <f>IF(sum!A403="SA",sum!B403,"*")</f>
        <v>*</v>
      </c>
      <c r="BB410" s="1"/>
      <c r="BC410" s="1" t="str">
        <f>IF(sum!A403="SA",sum!E403,"*")</f>
        <v>*</v>
      </c>
    </row>
    <row r="411" spans="2:55">
      <c r="B411" s="4" t="s">
        <v>137</v>
      </c>
      <c r="C411" s="4" t="s">
        <v>138</v>
      </c>
      <c r="D411" s="4">
        <v>2025</v>
      </c>
      <c r="J411" s="4" t="s">
        <v>137</v>
      </c>
      <c r="K411" s="4" t="s">
        <v>138</v>
      </c>
      <c r="L411" s="4">
        <v>2025</v>
      </c>
      <c r="M411" s="1" t="str">
        <f>IF(sum!A404="AT",sum!B404,"*")</f>
        <v>*</v>
      </c>
      <c r="N411" s="1"/>
      <c r="O411" s="1" t="str">
        <f>IF(sum!A404="AT",sum!E404,"*")</f>
        <v>*</v>
      </c>
      <c r="R411" s="4" t="s">
        <v>137</v>
      </c>
      <c r="S411" s="4" t="s">
        <v>138</v>
      </c>
      <c r="T411" s="4">
        <v>2025</v>
      </c>
      <c r="U411" s="1" t="str">
        <f>IF(sum!A404="BC",sum!B404,"*")</f>
        <v>*</v>
      </c>
      <c r="V411" s="1"/>
      <c r="W411" s="1" t="str">
        <f>IF(sum!A404="BC",sum!E404,"*")</f>
        <v>*</v>
      </c>
      <c r="Z411" s="4" t="s">
        <v>137</v>
      </c>
      <c r="AA411" s="4" t="s">
        <v>138</v>
      </c>
      <c r="AB411" s="4">
        <v>2025</v>
      </c>
      <c r="AC411" s="1" t="str">
        <f>IF(sum!A404="MA",sum!B404,"*")</f>
        <v>SNK_DAC</v>
      </c>
      <c r="AD411" s="1"/>
      <c r="AE411" s="1">
        <f>IF(sum!A404="MA",sum!E404,"*")</f>
        <v>0</v>
      </c>
      <c r="AH411" s="4" t="s">
        <v>137</v>
      </c>
      <c r="AI411" s="4" t="s">
        <v>138</v>
      </c>
      <c r="AJ411" s="4">
        <v>2025</v>
      </c>
      <c r="AK411" s="1" t="str">
        <f>IF(sum!A404="ON",sum!B404,"*")</f>
        <v>*</v>
      </c>
      <c r="AL411" s="1"/>
      <c r="AM411" s="1" t="str">
        <f>IF(sum!A404="ON",sum!E404,"*")</f>
        <v>*</v>
      </c>
      <c r="AP411" s="4" t="s">
        <v>137</v>
      </c>
      <c r="AQ411" s="4" t="s">
        <v>138</v>
      </c>
      <c r="AR411" s="4">
        <v>2025</v>
      </c>
      <c r="AS411" s="1" t="str">
        <f>IF(sum!A404="QU",sum!B404,"*")</f>
        <v>*</v>
      </c>
      <c r="AT411" s="1"/>
      <c r="AU411" s="1" t="str">
        <f>IF(sum!A404="QU",sum!E404,"*")</f>
        <v>*</v>
      </c>
      <c r="AX411" s="4" t="s">
        <v>137</v>
      </c>
      <c r="AY411" s="4" t="s">
        <v>138</v>
      </c>
      <c r="AZ411" s="4">
        <v>2025</v>
      </c>
      <c r="BA411" s="1" t="str">
        <f>IF(sum!A404="SA",sum!B404,"*")</f>
        <v>*</v>
      </c>
      <c r="BB411" s="1"/>
      <c r="BC411" s="1" t="str">
        <f>IF(sum!A404="SA",sum!E404,"*")</f>
        <v>*</v>
      </c>
    </row>
    <row r="412" spans="2:55">
      <c r="B412" s="1" t="s">
        <v>137</v>
      </c>
      <c r="C412" s="1" t="s">
        <v>138</v>
      </c>
      <c r="D412" s="1">
        <v>2025</v>
      </c>
      <c r="J412" s="1" t="s">
        <v>137</v>
      </c>
      <c r="K412" s="1" t="s">
        <v>138</v>
      </c>
      <c r="L412" s="1">
        <v>2025</v>
      </c>
      <c r="M412" s="1" t="str">
        <f>IF(sum!A405="AT",sum!B405,"*")</f>
        <v>*</v>
      </c>
      <c r="N412" s="1"/>
      <c r="O412" s="1" t="str">
        <f>IF(sum!A405="AT",sum!E405,"*")</f>
        <v>*</v>
      </c>
      <c r="R412" s="1" t="s">
        <v>137</v>
      </c>
      <c r="S412" s="1" t="s">
        <v>138</v>
      </c>
      <c r="T412" s="1">
        <v>2025</v>
      </c>
      <c r="U412" s="1" t="str">
        <f>IF(sum!A405="BC",sum!B405,"*")</f>
        <v>*</v>
      </c>
      <c r="V412" s="1"/>
      <c r="W412" s="1" t="str">
        <f>IF(sum!A405="BC",sum!E405,"*")</f>
        <v>*</v>
      </c>
      <c r="Z412" s="1" t="s">
        <v>137</v>
      </c>
      <c r="AA412" s="1" t="s">
        <v>138</v>
      </c>
      <c r="AB412" s="1">
        <v>2025</v>
      </c>
      <c r="AC412" s="1" t="str">
        <f>IF(sum!A405="MA",sum!B405,"*")</f>
        <v>TB_ELC_ON_MA_01</v>
      </c>
      <c r="AD412" s="1"/>
      <c r="AE412" s="1">
        <f>IF(sum!A405="MA",sum!E405,"*")</f>
        <v>0</v>
      </c>
      <c r="AH412" s="1" t="s">
        <v>137</v>
      </c>
      <c r="AI412" s="1" t="s">
        <v>138</v>
      </c>
      <c r="AJ412" s="1">
        <v>2025</v>
      </c>
      <c r="AK412" s="1" t="str">
        <f>IF(sum!A405="ON",sum!B405,"*")</f>
        <v>*</v>
      </c>
      <c r="AL412" s="1"/>
      <c r="AM412" s="1" t="str">
        <f>IF(sum!A405="ON",sum!E405,"*")</f>
        <v>*</v>
      </c>
      <c r="AP412" s="1" t="s">
        <v>137</v>
      </c>
      <c r="AQ412" s="1" t="s">
        <v>138</v>
      </c>
      <c r="AR412" s="1">
        <v>2025</v>
      </c>
      <c r="AS412" s="1" t="str">
        <f>IF(sum!A405="QU",sum!B405,"*")</f>
        <v>*</v>
      </c>
      <c r="AT412" s="1"/>
      <c r="AU412" s="1" t="str">
        <f>IF(sum!A405="QU",sum!E405,"*")</f>
        <v>*</v>
      </c>
      <c r="AX412" s="1" t="s">
        <v>137</v>
      </c>
      <c r="AY412" s="1" t="s">
        <v>138</v>
      </c>
      <c r="AZ412" s="1">
        <v>2025</v>
      </c>
      <c r="BA412" s="1" t="str">
        <f>IF(sum!A405="SA",sum!B405,"*")</f>
        <v>*</v>
      </c>
      <c r="BB412" s="1"/>
      <c r="BC412" s="1" t="str">
        <f>IF(sum!A405="SA",sum!E405,"*")</f>
        <v>*</v>
      </c>
    </row>
    <row r="413" spans="2:55">
      <c r="B413" s="1" t="s">
        <v>137</v>
      </c>
      <c r="C413" s="1" t="s">
        <v>138</v>
      </c>
      <c r="D413" s="1">
        <v>2025</v>
      </c>
      <c r="J413" s="1" t="s">
        <v>137</v>
      </c>
      <c r="K413" s="1" t="s">
        <v>138</v>
      </c>
      <c r="L413" s="1">
        <v>2025</v>
      </c>
      <c r="M413" s="1" t="str">
        <f>IF(sum!A406="AT",sum!B406,"*")</f>
        <v>*</v>
      </c>
      <c r="N413" s="1"/>
      <c r="O413" s="1" t="str">
        <f>IF(sum!A406="AT",sum!E406,"*")</f>
        <v>*</v>
      </c>
      <c r="R413" s="1" t="s">
        <v>137</v>
      </c>
      <c r="S413" s="1" t="s">
        <v>138</v>
      </c>
      <c r="T413" s="1">
        <v>2025</v>
      </c>
      <c r="U413" s="1" t="str">
        <f>IF(sum!A406="BC",sum!B406,"*")</f>
        <v>*</v>
      </c>
      <c r="V413" s="1"/>
      <c r="W413" s="1" t="str">
        <f>IF(sum!A406="BC",sum!E406,"*")</f>
        <v>*</v>
      </c>
      <c r="Z413" s="1" t="s">
        <v>137</v>
      </c>
      <c r="AA413" s="1" t="s">
        <v>138</v>
      </c>
      <c r="AB413" s="1">
        <v>2025</v>
      </c>
      <c r="AC413" s="1" t="str">
        <f>IF(sum!A406="MA",sum!B406,"*")</f>
        <v>TRA_Bus_IC_GSL1</v>
      </c>
      <c r="AD413" s="1"/>
      <c r="AE413" s="1">
        <f>IF(sum!A406="MA",sum!E406,"*")</f>
        <v>2.5</v>
      </c>
      <c r="AH413" s="1" t="s">
        <v>137</v>
      </c>
      <c r="AI413" s="1" t="s">
        <v>138</v>
      </c>
      <c r="AJ413" s="1">
        <v>2025</v>
      </c>
      <c r="AK413" s="1" t="str">
        <f>IF(sum!A406="ON",sum!B406,"*")</f>
        <v>*</v>
      </c>
      <c r="AL413" s="1"/>
      <c r="AM413" s="1" t="str">
        <f>IF(sum!A406="ON",sum!E406,"*")</f>
        <v>*</v>
      </c>
      <c r="AP413" s="4" t="s">
        <v>137</v>
      </c>
      <c r="AQ413" s="4" t="s">
        <v>138</v>
      </c>
      <c r="AR413" s="4">
        <v>2025</v>
      </c>
      <c r="AS413" s="1" t="str">
        <f>IF(sum!A406="QU",sum!B406,"*")</f>
        <v>*</v>
      </c>
      <c r="AT413" s="1"/>
      <c r="AU413" s="1" t="str">
        <f>IF(sum!A406="QU",sum!E406,"*")</f>
        <v>*</v>
      </c>
      <c r="AX413" s="1" t="s">
        <v>137</v>
      </c>
      <c r="AY413" s="1" t="s">
        <v>138</v>
      </c>
      <c r="AZ413" s="1">
        <v>2025</v>
      </c>
      <c r="BA413" s="1" t="str">
        <f>IF(sum!A406="SA",sum!B406,"*")</f>
        <v>*</v>
      </c>
      <c r="BB413" s="1"/>
      <c r="BC413" s="1" t="str">
        <f>IF(sum!A406="SA",sum!E406,"*")</f>
        <v>*</v>
      </c>
    </row>
    <row r="414" spans="2:55">
      <c r="B414" s="4" t="s">
        <v>137</v>
      </c>
      <c r="C414" s="4" t="s">
        <v>138</v>
      </c>
      <c r="D414" s="4">
        <v>2025</v>
      </c>
      <c r="J414" s="4" t="s">
        <v>137</v>
      </c>
      <c r="K414" s="4" t="s">
        <v>138</v>
      </c>
      <c r="L414" s="4">
        <v>2025</v>
      </c>
      <c r="M414" s="1" t="str">
        <f>IF(sum!A407="AT",sum!B407,"*")</f>
        <v>*</v>
      </c>
      <c r="N414" s="1"/>
      <c r="O414" s="1" t="str">
        <f>IF(sum!A407="AT",sum!E407,"*")</f>
        <v>*</v>
      </c>
      <c r="R414" s="4" t="s">
        <v>137</v>
      </c>
      <c r="S414" s="4" t="s">
        <v>138</v>
      </c>
      <c r="T414" s="4">
        <v>2025</v>
      </c>
      <c r="U414" s="1" t="str">
        <f>IF(sum!A407="BC",sum!B407,"*")</f>
        <v>*</v>
      </c>
      <c r="V414" s="1"/>
      <c r="W414" s="1" t="str">
        <f>IF(sum!A407="BC",sum!E407,"*")</f>
        <v>*</v>
      </c>
      <c r="Z414" s="4" t="s">
        <v>137</v>
      </c>
      <c r="AA414" s="4" t="s">
        <v>138</v>
      </c>
      <c r="AB414" s="4">
        <v>2025</v>
      </c>
      <c r="AC414" s="1" t="str">
        <f>IF(sum!A407="MA",sum!B407,"*")</f>
        <v>TRA_Car_GSL1</v>
      </c>
      <c r="AD414" s="1"/>
      <c r="AE414" s="1">
        <f>IF(sum!A407="MA",sum!E407,"*")</f>
        <v>99.253403638289399</v>
      </c>
      <c r="AH414" s="4" t="s">
        <v>137</v>
      </c>
      <c r="AI414" s="4" t="s">
        <v>138</v>
      </c>
      <c r="AJ414" s="4">
        <v>2025</v>
      </c>
      <c r="AK414" s="1" t="str">
        <f>IF(sum!A407="ON",sum!B407,"*")</f>
        <v>*</v>
      </c>
      <c r="AL414" s="1"/>
      <c r="AM414" s="1" t="str">
        <f>IF(sum!A407="ON",sum!E407,"*")</f>
        <v>*</v>
      </c>
      <c r="AP414" s="1" t="s">
        <v>137</v>
      </c>
      <c r="AQ414" s="1" t="s">
        <v>138</v>
      </c>
      <c r="AR414" s="1">
        <v>2025</v>
      </c>
      <c r="AS414" s="1" t="str">
        <f>IF(sum!A407="QU",sum!B407,"*")</f>
        <v>*</v>
      </c>
      <c r="AT414" s="1"/>
      <c r="AU414" s="1" t="str">
        <f>IF(sum!A407="QU",sum!E407,"*")</f>
        <v>*</v>
      </c>
      <c r="AX414" s="4" t="s">
        <v>137</v>
      </c>
      <c r="AY414" s="4" t="s">
        <v>138</v>
      </c>
      <c r="AZ414" s="4">
        <v>2025</v>
      </c>
      <c r="BA414" s="1" t="str">
        <f>IF(sum!A407="SA",sum!B407,"*")</f>
        <v>*</v>
      </c>
      <c r="BB414" s="1"/>
      <c r="BC414" s="1" t="str">
        <f>IF(sum!A407="SA",sum!E407,"*")</f>
        <v>*</v>
      </c>
    </row>
    <row r="415" spans="2:55">
      <c r="B415" s="1" t="s">
        <v>137</v>
      </c>
      <c r="C415" s="1" t="s">
        <v>138</v>
      </c>
      <c r="D415" s="1">
        <v>2025</v>
      </c>
      <c r="J415" s="1" t="s">
        <v>137</v>
      </c>
      <c r="K415" s="1" t="s">
        <v>138</v>
      </c>
      <c r="L415" s="1">
        <v>2025</v>
      </c>
      <c r="M415" s="1" t="str">
        <f>IF(sum!A408="AT",sum!B408,"*")</f>
        <v>*</v>
      </c>
      <c r="N415" s="1"/>
      <c r="O415" s="1" t="str">
        <f>IF(sum!A408="AT",sum!E408,"*")</f>
        <v>*</v>
      </c>
      <c r="R415" s="1" t="s">
        <v>137</v>
      </c>
      <c r="S415" s="1" t="s">
        <v>138</v>
      </c>
      <c r="T415" s="1">
        <v>2025</v>
      </c>
      <c r="U415" s="1" t="str">
        <f>IF(sum!A408="BC",sum!B408,"*")</f>
        <v>*</v>
      </c>
      <c r="V415" s="1"/>
      <c r="W415" s="1" t="str">
        <f>IF(sum!A408="BC",sum!E408,"*")</f>
        <v>*</v>
      </c>
      <c r="Z415" s="1" t="s">
        <v>137</v>
      </c>
      <c r="AA415" s="1" t="s">
        <v>138</v>
      </c>
      <c r="AB415" s="1">
        <v>2025</v>
      </c>
      <c r="AC415" s="1" t="str">
        <f>IF(sum!A408="MA",sum!B408,"*")</f>
        <v>TRA_Mot_ELC1</v>
      </c>
      <c r="AD415" s="1"/>
      <c r="AE415" s="1">
        <f>IF(sum!A408="MA",sum!E408,"*")</f>
        <v>8</v>
      </c>
      <c r="AH415" s="1" t="s">
        <v>137</v>
      </c>
      <c r="AI415" s="1" t="s">
        <v>138</v>
      </c>
      <c r="AJ415" s="1">
        <v>2025</v>
      </c>
      <c r="AK415" s="1" t="str">
        <f>IF(sum!A408="ON",sum!B408,"*")</f>
        <v>*</v>
      </c>
      <c r="AL415" s="1"/>
      <c r="AM415" s="1" t="str">
        <f>IF(sum!A408="ON",sum!E408,"*")</f>
        <v>*</v>
      </c>
      <c r="AP415" s="4" t="s">
        <v>137</v>
      </c>
      <c r="AQ415" s="4" t="s">
        <v>138</v>
      </c>
      <c r="AR415" s="4">
        <v>2025</v>
      </c>
      <c r="AS415" s="1" t="str">
        <f>IF(sum!A408="QU",sum!B408,"*")</f>
        <v>*</v>
      </c>
      <c r="AT415" s="1"/>
      <c r="AU415" s="1" t="str">
        <f>IF(sum!A408="QU",sum!E408,"*")</f>
        <v>*</v>
      </c>
      <c r="AX415" s="1" t="s">
        <v>137</v>
      </c>
      <c r="AY415" s="1" t="s">
        <v>138</v>
      </c>
      <c r="AZ415" s="1">
        <v>2025</v>
      </c>
      <c r="BA415" s="1" t="str">
        <f>IF(sum!A408="SA",sum!B408,"*")</f>
        <v>*</v>
      </c>
      <c r="BB415" s="1"/>
      <c r="BC415" s="1" t="str">
        <f>IF(sum!A408="SA",sum!E408,"*")</f>
        <v>*</v>
      </c>
    </row>
    <row r="416" spans="2:55">
      <c r="B416" s="1" t="s">
        <v>137</v>
      </c>
      <c r="C416" s="1" t="s">
        <v>138</v>
      </c>
      <c r="D416" s="1">
        <v>2025</v>
      </c>
      <c r="J416" s="1" t="s">
        <v>137</v>
      </c>
      <c r="K416" s="1" t="s">
        <v>138</v>
      </c>
      <c r="L416" s="1">
        <v>2025</v>
      </c>
      <c r="M416" s="1" t="str">
        <f>IF(sum!A409="AT",sum!B409,"*")</f>
        <v>*</v>
      </c>
      <c r="N416" s="1"/>
      <c r="O416" s="1" t="str">
        <f>IF(sum!A409="AT",sum!E409,"*")</f>
        <v>*</v>
      </c>
      <c r="R416" s="1" t="s">
        <v>137</v>
      </c>
      <c r="S416" s="1" t="s">
        <v>138</v>
      </c>
      <c r="T416" s="1">
        <v>2025</v>
      </c>
      <c r="U416" s="1" t="str">
        <f>IF(sum!A409="BC",sum!B409,"*")</f>
        <v>*</v>
      </c>
      <c r="V416" s="1"/>
      <c r="W416" s="1" t="str">
        <f>IF(sum!A409="BC",sum!E409,"*")</f>
        <v>*</v>
      </c>
      <c r="Z416" s="1" t="s">
        <v>137</v>
      </c>
      <c r="AA416" s="1" t="s">
        <v>138</v>
      </c>
      <c r="AB416" s="1">
        <v>2025</v>
      </c>
      <c r="AC416" s="1" t="str">
        <f>IF(sum!A409="MA",sum!B409,"*")</f>
        <v>TRA_Rai_Pas-ELC01</v>
      </c>
      <c r="AD416" s="1"/>
      <c r="AE416" s="1">
        <f>IF(sum!A409="MA",sum!E409,"*")</f>
        <v>0</v>
      </c>
      <c r="AH416" s="1" t="s">
        <v>137</v>
      </c>
      <c r="AI416" s="1" t="s">
        <v>138</v>
      </c>
      <c r="AJ416" s="1">
        <v>2025</v>
      </c>
      <c r="AK416" s="1" t="str">
        <f>IF(sum!A409="ON",sum!B409,"*")</f>
        <v>*</v>
      </c>
      <c r="AL416" s="1"/>
      <c r="AM416" s="1" t="str">
        <f>IF(sum!A409="ON",sum!E409,"*")</f>
        <v>*</v>
      </c>
      <c r="AP416" s="1" t="s">
        <v>137</v>
      </c>
      <c r="AQ416" s="1" t="s">
        <v>138</v>
      </c>
      <c r="AR416" s="1">
        <v>2025</v>
      </c>
      <c r="AS416" s="1" t="str">
        <f>IF(sum!A409="QU",sum!B409,"*")</f>
        <v>*</v>
      </c>
      <c r="AT416" s="1"/>
      <c r="AU416" s="1" t="str">
        <f>IF(sum!A409="QU",sum!E409,"*")</f>
        <v>*</v>
      </c>
      <c r="AX416" s="1" t="s">
        <v>137</v>
      </c>
      <c r="AY416" s="1" t="s">
        <v>138</v>
      </c>
      <c r="AZ416" s="1">
        <v>2025</v>
      </c>
      <c r="BA416" s="1" t="str">
        <f>IF(sum!A409="SA",sum!B409,"*")</f>
        <v>*</v>
      </c>
      <c r="BB416" s="1"/>
      <c r="BC416" s="1" t="str">
        <f>IF(sum!A409="SA",sum!E409,"*")</f>
        <v>*</v>
      </c>
    </row>
    <row r="417" spans="2:55">
      <c r="B417" s="4" t="s">
        <v>137</v>
      </c>
      <c r="C417" s="4" t="s">
        <v>138</v>
      </c>
      <c r="D417" s="4">
        <v>2025</v>
      </c>
      <c r="J417" s="4" t="s">
        <v>137</v>
      </c>
      <c r="K417" s="4" t="s">
        <v>138</v>
      </c>
      <c r="L417" s="4">
        <v>2025</v>
      </c>
      <c r="M417" s="1" t="str">
        <f>IF(sum!A410="AT",sum!B410,"*")</f>
        <v>*</v>
      </c>
      <c r="N417" s="1"/>
      <c r="O417" s="1" t="str">
        <f>IF(sum!A410="AT",sum!E410,"*")</f>
        <v>*</v>
      </c>
      <c r="R417" s="4" t="s">
        <v>137</v>
      </c>
      <c r="S417" s="4" t="s">
        <v>138</v>
      </c>
      <c r="T417" s="4">
        <v>2025</v>
      </c>
      <c r="U417" s="1" t="str">
        <f>IF(sum!A410="BC",sum!B410,"*")</f>
        <v>*</v>
      </c>
      <c r="V417" s="1"/>
      <c r="W417" s="1" t="str">
        <f>IF(sum!A410="BC",sum!E410,"*")</f>
        <v>*</v>
      </c>
      <c r="Z417" s="4" t="s">
        <v>137</v>
      </c>
      <c r="AA417" s="4" t="s">
        <v>138</v>
      </c>
      <c r="AB417" s="4">
        <v>2025</v>
      </c>
      <c r="AC417" s="1" t="str">
        <f>IF(sum!A410="MA",sum!B410,"*")</f>
        <v>TRA_Tru_HT_DST1</v>
      </c>
      <c r="AD417" s="1"/>
      <c r="AE417" s="1">
        <f>IF(sum!A410="MA",sum!E410,"*")</f>
        <v>20.111699871372199</v>
      </c>
      <c r="AH417" s="4" t="s">
        <v>137</v>
      </c>
      <c r="AI417" s="4" t="s">
        <v>138</v>
      </c>
      <c r="AJ417" s="4">
        <v>2025</v>
      </c>
      <c r="AK417" s="1" t="str">
        <f>IF(sum!A410="ON",sum!B410,"*")</f>
        <v>*</v>
      </c>
      <c r="AL417" s="1"/>
      <c r="AM417" s="1" t="str">
        <f>IF(sum!A410="ON",sum!E410,"*")</f>
        <v>*</v>
      </c>
      <c r="AP417" s="4" t="s">
        <v>137</v>
      </c>
      <c r="AQ417" s="4" t="s">
        <v>138</v>
      </c>
      <c r="AR417" s="4">
        <v>2025</v>
      </c>
      <c r="AS417" s="1" t="str">
        <f>IF(sum!A410="QU",sum!B410,"*")</f>
        <v>*</v>
      </c>
      <c r="AT417" s="1"/>
      <c r="AU417" s="1" t="str">
        <f>IF(sum!A410="QU",sum!E410,"*")</f>
        <v>*</v>
      </c>
      <c r="AX417" s="4" t="s">
        <v>137</v>
      </c>
      <c r="AY417" s="4" t="s">
        <v>138</v>
      </c>
      <c r="AZ417" s="4">
        <v>2025</v>
      </c>
      <c r="BA417" s="1" t="str">
        <f>IF(sum!A410="SA",sum!B410,"*")</f>
        <v>*</v>
      </c>
      <c r="BB417" s="1"/>
      <c r="BC417" s="1" t="str">
        <f>IF(sum!A410="SA",sum!E410,"*")</f>
        <v>*</v>
      </c>
    </row>
    <row r="418" spans="2:55">
      <c r="B418" s="1" t="s">
        <v>137</v>
      </c>
      <c r="C418" s="1" t="s">
        <v>138</v>
      </c>
      <c r="D418" s="1">
        <v>2025</v>
      </c>
      <c r="J418" s="1" t="s">
        <v>137</v>
      </c>
      <c r="K418" s="1" t="s">
        <v>138</v>
      </c>
      <c r="L418" s="1">
        <v>2025</v>
      </c>
      <c r="M418" s="1" t="str">
        <f>IF(sum!A411="AT",sum!B411,"*")</f>
        <v>*</v>
      </c>
      <c r="N418" s="1"/>
      <c r="O418" s="1" t="str">
        <f>IF(sum!A411="AT",sum!E411,"*")</f>
        <v>*</v>
      </c>
      <c r="R418" s="1" t="s">
        <v>137</v>
      </c>
      <c r="S418" s="1" t="s">
        <v>138</v>
      </c>
      <c r="T418" s="1">
        <v>2025</v>
      </c>
      <c r="U418" s="1" t="str">
        <f>IF(sum!A411="BC",sum!B411,"*")</f>
        <v>*</v>
      </c>
      <c r="V418" s="1"/>
      <c r="W418" s="1" t="str">
        <f>IF(sum!A411="BC",sum!E411,"*")</f>
        <v>*</v>
      </c>
      <c r="Z418" s="1" t="s">
        <v>137</v>
      </c>
      <c r="AA418" s="1" t="s">
        <v>138</v>
      </c>
      <c r="AB418" s="1">
        <v>2025</v>
      </c>
      <c r="AC418" s="1" t="str">
        <f>IF(sum!A411="MA",sum!B411,"*")</f>
        <v>TWS-AuxiliaryMot_ELE1</v>
      </c>
      <c r="AD418" s="1"/>
      <c r="AE418" s="1">
        <f>IF(sum!A411="MA",sum!E411,"*")</f>
        <v>1.26823081800888E-2</v>
      </c>
      <c r="AH418" s="1" t="s">
        <v>137</v>
      </c>
      <c r="AI418" s="1" t="s">
        <v>138</v>
      </c>
      <c r="AJ418" s="1">
        <v>2025</v>
      </c>
      <c r="AK418" s="1" t="str">
        <f>IF(sum!A411="ON",sum!B411,"*")</f>
        <v>*</v>
      </c>
      <c r="AL418" s="1"/>
      <c r="AM418" s="1" t="str">
        <f>IF(sum!A411="ON",sum!E411,"*")</f>
        <v>*</v>
      </c>
      <c r="AP418" s="1" t="s">
        <v>137</v>
      </c>
      <c r="AQ418" s="1" t="s">
        <v>138</v>
      </c>
      <c r="AR418" s="1">
        <v>2025</v>
      </c>
      <c r="AS418" s="1" t="str">
        <f>IF(sum!A411="QU",sum!B411,"*")</f>
        <v>*</v>
      </c>
      <c r="AT418" s="1"/>
      <c r="AU418" s="1" t="str">
        <f>IF(sum!A411="QU",sum!E411,"*")</f>
        <v>*</v>
      </c>
      <c r="AX418" s="1" t="s">
        <v>137</v>
      </c>
      <c r="AY418" s="1" t="s">
        <v>138</v>
      </c>
      <c r="AZ418" s="1">
        <v>2025</v>
      </c>
      <c r="BA418" s="1" t="str">
        <f>IF(sum!A411="SA",sum!B411,"*")</f>
        <v>*</v>
      </c>
      <c r="BB418" s="1"/>
      <c r="BC418" s="1" t="str">
        <f>IF(sum!A411="SA",sum!E411,"*")</f>
        <v>*</v>
      </c>
    </row>
    <row r="419" spans="2:55">
      <c r="B419" s="1" t="s">
        <v>137</v>
      </c>
      <c r="C419" s="1" t="s">
        <v>138</v>
      </c>
      <c r="D419" s="1">
        <v>2025</v>
      </c>
      <c r="J419" s="1" t="s">
        <v>137</v>
      </c>
      <c r="K419" s="1" t="s">
        <v>138</v>
      </c>
      <c r="L419" s="1">
        <v>2025</v>
      </c>
      <c r="M419" s="1" t="str">
        <f>IF(sum!A412="AT",sum!B412,"*")</f>
        <v>*</v>
      </c>
      <c r="N419" s="1"/>
      <c r="O419" s="1" t="str">
        <f>IF(sum!A412="AT",sum!E412,"*")</f>
        <v>*</v>
      </c>
      <c r="R419" s="1" t="s">
        <v>137</v>
      </c>
      <c r="S419" s="1" t="s">
        <v>138</v>
      </c>
      <c r="T419" s="1">
        <v>2025</v>
      </c>
      <c r="U419" s="1" t="str">
        <f>IF(sum!A412="BC",sum!B412,"*")</f>
        <v>*</v>
      </c>
      <c r="V419" s="1"/>
      <c r="W419" s="1" t="str">
        <f>IF(sum!A412="BC",sum!E412,"*")</f>
        <v>*</v>
      </c>
      <c r="Z419" s="1" t="s">
        <v>137</v>
      </c>
      <c r="AA419" s="1" t="s">
        <v>138</v>
      </c>
      <c r="AB419" s="1">
        <v>2025</v>
      </c>
      <c r="AC419" s="1" t="str">
        <f>IF(sum!A412="MA",sum!B412,"*")</f>
        <v>TWS-Light_ELE1</v>
      </c>
      <c r="AD419" s="1"/>
      <c r="AE419" s="1">
        <f>IF(sum!A412="MA",sum!E412,"*")</f>
        <v>2.5364616360177599E-2</v>
      </c>
      <c r="AH419" s="1" t="s">
        <v>137</v>
      </c>
      <c r="AI419" s="1" t="s">
        <v>138</v>
      </c>
      <c r="AJ419" s="1">
        <v>2025</v>
      </c>
      <c r="AK419" s="1" t="str">
        <f>IF(sum!A412="ON",sum!B412,"*")</f>
        <v>*</v>
      </c>
      <c r="AL419" s="1"/>
      <c r="AM419" s="1" t="str">
        <f>IF(sum!A412="ON",sum!E412,"*")</f>
        <v>*</v>
      </c>
      <c r="AP419" s="4" t="s">
        <v>137</v>
      </c>
      <c r="AQ419" s="4" t="s">
        <v>138</v>
      </c>
      <c r="AR419" s="4">
        <v>2025</v>
      </c>
      <c r="AS419" s="1" t="str">
        <f>IF(sum!A412="QU",sum!B412,"*")</f>
        <v>*</v>
      </c>
      <c r="AT419" s="1"/>
      <c r="AU419" s="1" t="str">
        <f>IF(sum!A412="QU",sum!E412,"*")</f>
        <v>*</v>
      </c>
      <c r="AX419" s="1" t="s">
        <v>137</v>
      </c>
      <c r="AY419" s="1" t="s">
        <v>138</v>
      </c>
      <c r="AZ419" s="1">
        <v>2025</v>
      </c>
      <c r="BA419" s="1" t="str">
        <f>IF(sum!A412="SA",sum!B412,"*")</f>
        <v>*</v>
      </c>
      <c r="BB419" s="1"/>
      <c r="BC419" s="1" t="str">
        <f>IF(sum!A412="SA",sum!E412,"*")</f>
        <v>*</v>
      </c>
    </row>
    <row r="420" spans="2:55">
      <c r="B420" s="4" t="s">
        <v>137</v>
      </c>
      <c r="C420" s="4" t="s">
        <v>138</v>
      </c>
      <c r="D420" s="4">
        <v>2025</v>
      </c>
      <c r="J420" s="4" t="s">
        <v>137</v>
      </c>
      <c r="K420" s="4" t="s">
        <v>138</v>
      </c>
      <c r="L420" s="4">
        <v>2025</v>
      </c>
      <c r="M420" s="1" t="str">
        <f>IF(sum!A413="AT",sum!B413,"*")</f>
        <v>*</v>
      </c>
      <c r="N420" s="1"/>
      <c r="O420" s="1" t="str">
        <f>IF(sum!A413="AT",sum!E413,"*")</f>
        <v>*</v>
      </c>
      <c r="R420" s="4" t="s">
        <v>137</v>
      </c>
      <c r="S420" s="4" t="s">
        <v>138</v>
      </c>
      <c r="T420" s="4">
        <v>2025</v>
      </c>
      <c r="U420" s="1" t="str">
        <f>IF(sum!A413="BC",sum!B413,"*")</f>
        <v>*</v>
      </c>
      <c r="V420" s="1"/>
      <c r="W420" s="1" t="str">
        <f>IF(sum!A413="BC",sum!E413,"*")</f>
        <v>*</v>
      </c>
      <c r="Z420" s="4" t="s">
        <v>137</v>
      </c>
      <c r="AA420" s="4" t="s">
        <v>138</v>
      </c>
      <c r="AB420" s="4">
        <v>2025</v>
      </c>
      <c r="AC420" s="1" t="str">
        <f>IF(sum!A413="MA",sum!B413,"*")</f>
        <v>TWS-SpHeat_ELE1</v>
      </c>
      <c r="AD420" s="1"/>
      <c r="AE420" s="1">
        <f>IF(sum!A413="MA",sum!E413,"*")</f>
        <v>0.112731628267456</v>
      </c>
      <c r="AH420" s="4" t="s">
        <v>137</v>
      </c>
      <c r="AI420" s="4" t="s">
        <v>138</v>
      </c>
      <c r="AJ420" s="4">
        <v>2025</v>
      </c>
      <c r="AK420" s="1" t="str">
        <f>IF(sum!A413="ON",sum!B413,"*")</f>
        <v>*</v>
      </c>
      <c r="AL420" s="1"/>
      <c r="AM420" s="1" t="str">
        <f>IF(sum!A413="ON",sum!E413,"*")</f>
        <v>*</v>
      </c>
      <c r="AP420" s="1" t="s">
        <v>137</v>
      </c>
      <c r="AQ420" s="1" t="s">
        <v>138</v>
      </c>
      <c r="AR420" s="1">
        <v>2025</v>
      </c>
      <c r="AS420" s="1" t="str">
        <f>IF(sum!A413="QU",sum!B413,"*")</f>
        <v>*</v>
      </c>
      <c r="AT420" s="1"/>
      <c r="AU420" s="1" t="str">
        <f>IF(sum!A413="QU",sum!E413,"*")</f>
        <v>*</v>
      </c>
      <c r="AX420" s="4" t="s">
        <v>137</v>
      </c>
      <c r="AY420" s="4" t="s">
        <v>138</v>
      </c>
      <c r="AZ420" s="4">
        <v>2025</v>
      </c>
      <c r="BA420" s="1" t="str">
        <f>IF(sum!A413="SA",sum!B413,"*")</f>
        <v>*</v>
      </c>
      <c r="BB420" s="1"/>
      <c r="BC420" s="1" t="str">
        <f>IF(sum!A413="SA",sum!E413,"*")</f>
        <v>*</v>
      </c>
    </row>
    <row r="421" spans="2:55">
      <c r="B421" s="1" t="s">
        <v>137</v>
      </c>
      <c r="C421" s="1" t="s">
        <v>138</v>
      </c>
      <c r="D421" s="1">
        <v>2025</v>
      </c>
      <c r="J421" s="1" t="s">
        <v>137</v>
      </c>
      <c r="K421" s="1" t="s">
        <v>138</v>
      </c>
      <c r="L421" s="1">
        <v>2025</v>
      </c>
      <c r="M421" s="1" t="str">
        <f>IF(sum!A414="AT",sum!B414,"*")</f>
        <v>*</v>
      </c>
      <c r="N421" s="1"/>
      <c r="O421" s="1" t="str">
        <f>IF(sum!A414="AT",sum!E414,"*")</f>
        <v>*</v>
      </c>
      <c r="R421" s="1" t="s">
        <v>137</v>
      </c>
      <c r="S421" s="1" t="s">
        <v>138</v>
      </c>
      <c r="T421" s="1">
        <v>2025</v>
      </c>
      <c r="U421" s="1" t="str">
        <f>IF(sum!A414="BC",sum!B414,"*")</f>
        <v>*</v>
      </c>
      <c r="V421" s="1"/>
      <c r="W421" s="1" t="str">
        <f>IF(sum!A414="BC",sum!E414,"*")</f>
        <v>*</v>
      </c>
      <c r="Z421" s="1" t="s">
        <v>137</v>
      </c>
      <c r="AA421" s="1" t="s">
        <v>138</v>
      </c>
      <c r="AB421" s="1">
        <v>2025</v>
      </c>
      <c r="AC421" s="1" t="str">
        <f>IF(sum!A414="MA",sum!B414,"*")</f>
        <v>WST-AuxiliaryEquip_ELE1</v>
      </c>
      <c r="AD421" s="1"/>
      <c r="AE421" s="1">
        <f>IF(sum!A414="MA",sum!E414,"*")</f>
        <v>1.6909744240118402E-2</v>
      </c>
      <c r="AH421" s="1" t="s">
        <v>137</v>
      </c>
      <c r="AI421" s="1" t="s">
        <v>138</v>
      </c>
      <c r="AJ421" s="1">
        <v>2025</v>
      </c>
      <c r="AK421" s="1" t="str">
        <f>IF(sum!A414="ON",sum!B414,"*")</f>
        <v>*</v>
      </c>
      <c r="AL421" s="1"/>
      <c r="AM421" s="1" t="str">
        <f>IF(sum!A414="ON",sum!E414,"*")</f>
        <v>*</v>
      </c>
      <c r="AP421" s="4" t="s">
        <v>137</v>
      </c>
      <c r="AQ421" s="4" t="s">
        <v>138</v>
      </c>
      <c r="AR421" s="4">
        <v>2025</v>
      </c>
      <c r="AS421" s="1" t="str">
        <f>IF(sum!A414="QU",sum!B414,"*")</f>
        <v>*</v>
      </c>
      <c r="AT421" s="1"/>
      <c r="AU421" s="1" t="str">
        <f>IF(sum!A414="QU",sum!E414,"*")</f>
        <v>*</v>
      </c>
      <c r="AX421" s="1" t="s">
        <v>137</v>
      </c>
      <c r="AY421" s="1" t="s">
        <v>138</v>
      </c>
      <c r="AZ421" s="1">
        <v>2025</v>
      </c>
      <c r="BA421" s="1" t="str">
        <f>IF(sum!A414="SA",sum!B414,"*")</f>
        <v>*</v>
      </c>
      <c r="BB421" s="1"/>
      <c r="BC421" s="1" t="str">
        <f>IF(sum!A414="SA",sum!E414,"*")</f>
        <v>*</v>
      </c>
    </row>
    <row r="422" spans="2:55">
      <c r="B422" s="1" t="s">
        <v>137</v>
      </c>
      <c r="C422" s="1" t="s">
        <v>138</v>
      </c>
      <c r="D422" s="1">
        <v>2025</v>
      </c>
      <c r="J422" s="1" t="s">
        <v>137</v>
      </c>
      <c r="K422" s="1" t="s">
        <v>138</v>
      </c>
      <c r="L422" s="1">
        <v>2025</v>
      </c>
      <c r="M422" s="1" t="str">
        <f>IF(sum!A415="AT",sum!B415,"*")</f>
        <v>*</v>
      </c>
      <c r="N422" s="1"/>
      <c r="O422" s="1" t="str">
        <f>IF(sum!A415="AT",sum!E415,"*")</f>
        <v>*</v>
      </c>
      <c r="R422" s="1" t="s">
        <v>137</v>
      </c>
      <c r="S422" s="1" t="s">
        <v>138</v>
      </c>
      <c r="T422" s="1">
        <v>2025</v>
      </c>
      <c r="U422" s="1" t="str">
        <f>IF(sum!A415="BC",sum!B415,"*")</f>
        <v>*</v>
      </c>
      <c r="V422" s="1"/>
      <c r="W422" s="1" t="str">
        <f>IF(sum!A415="BC",sum!E415,"*")</f>
        <v>*</v>
      </c>
      <c r="Z422" s="1" t="s">
        <v>137</v>
      </c>
      <c r="AA422" s="1" t="s">
        <v>138</v>
      </c>
      <c r="AB422" s="1">
        <v>2025</v>
      </c>
      <c r="AC422" s="1" t="str">
        <f>IF(sum!A415="MA",sum!B415,"*")</f>
        <v>WST-AuxiliaryMot_ELE1</v>
      </c>
      <c r="AD422" s="1"/>
      <c r="AE422" s="1">
        <f>IF(sum!A415="MA",sum!E415,"*")</f>
        <v>0.33274619458126697</v>
      </c>
      <c r="AH422" s="1" t="s">
        <v>137</v>
      </c>
      <c r="AI422" s="1" t="s">
        <v>138</v>
      </c>
      <c r="AJ422" s="1">
        <v>2025</v>
      </c>
      <c r="AK422" s="1" t="str">
        <f>IF(sum!A415="ON",sum!B415,"*")</f>
        <v>*</v>
      </c>
      <c r="AL422" s="1"/>
      <c r="AM422" s="1" t="str">
        <f>IF(sum!A415="ON",sum!E415,"*")</f>
        <v>*</v>
      </c>
      <c r="AP422" s="1" t="s">
        <v>137</v>
      </c>
      <c r="AQ422" s="1" t="s">
        <v>138</v>
      </c>
      <c r="AR422" s="1">
        <v>2025</v>
      </c>
      <c r="AS422" s="1" t="str">
        <f>IF(sum!A415="QU",sum!B415,"*")</f>
        <v>*</v>
      </c>
      <c r="AT422" s="1"/>
      <c r="AU422" s="1" t="str">
        <f>IF(sum!A415="QU",sum!E415,"*")</f>
        <v>*</v>
      </c>
      <c r="AX422" s="1" t="s">
        <v>137</v>
      </c>
      <c r="AY422" s="1" t="s">
        <v>138</v>
      </c>
      <c r="AZ422" s="1">
        <v>2025</v>
      </c>
      <c r="BA422" s="1" t="str">
        <f>IF(sum!A415="SA",sum!B415,"*")</f>
        <v>*</v>
      </c>
      <c r="BB422" s="1"/>
      <c r="BC422" s="1" t="str">
        <f>IF(sum!A415="SA",sum!E415,"*")</f>
        <v>*</v>
      </c>
    </row>
    <row r="423" spans="2:55">
      <c r="B423" s="4" t="s">
        <v>137</v>
      </c>
      <c r="C423" s="4" t="s">
        <v>138</v>
      </c>
      <c r="D423" s="4">
        <v>2025</v>
      </c>
      <c r="J423" s="4" t="s">
        <v>137</v>
      </c>
      <c r="K423" s="4" t="s">
        <v>138</v>
      </c>
      <c r="L423" s="4">
        <v>2025</v>
      </c>
      <c r="M423" s="1" t="str">
        <f>IF(sum!A416="AT",sum!B416,"*")</f>
        <v>*</v>
      </c>
      <c r="N423" s="1"/>
      <c r="O423" s="1" t="str">
        <f>IF(sum!A416="AT",sum!E416,"*")</f>
        <v>*</v>
      </c>
      <c r="R423" s="4" t="s">
        <v>137</v>
      </c>
      <c r="S423" s="4" t="s">
        <v>138</v>
      </c>
      <c r="T423" s="4">
        <v>2025</v>
      </c>
      <c r="U423" s="1" t="str">
        <f>IF(sum!A416="BC",sum!B416,"*")</f>
        <v>*</v>
      </c>
      <c r="V423" s="1"/>
      <c r="W423" s="1" t="str">
        <f>IF(sum!A416="BC",sum!E416,"*")</f>
        <v>*</v>
      </c>
      <c r="Z423" s="4" t="s">
        <v>137</v>
      </c>
      <c r="AA423" s="4" t="s">
        <v>138</v>
      </c>
      <c r="AB423" s="4">
        <v>2025</v>
      </c>
      <c r="AC423" s="1" t="str">
        <f>IF(sum!A416="MA",sum!B416,"*")</f>
        <v>WST-Light_ELE1</v>
      </c>
      <c r="AD423" s="1"/>
      <c r="AE423" s="1">
        <f>IF(sum!A416="MA",sum!E416,"*")</f>
        <v>2.5364616360177599E-2</v>
      </c>
      <c r="AH423" s="4" t="s">
        <v>137</v>
      </c>
      <c r="AI423" s="4" t="s">
        <v>138</v>
      </c>
      <c r="AJ423" s="4">
        <v>2025</v>
      </c>
      <c r="AK423" s="1" t="str">
        <f>IF(sum!A416="ON",sum!B416,"*")</f>
        <v>*</v>
      </c>
      <c r="AL423" s="1"/>
      <c r="AM423" s="1" t="str">
        <f>IF(sum!A416="ON",sum!E416,"*")</f>
        <v>*</v>
      </c>
      <c r="AP423" s="4" t="s">
        <v>137</v>
      </c>
      <c r="AQ423" s="4" t="s">
        <v>138</v>
      </c>
      <c r="AR423" s="4">
        <v>2025</v>
      </c>
      <c r="AS423" s="1" t="str">
        <f>IF(sum!A416="QU",sum!B416,"*")</f>
        <v>*</v>
      </c>
      <c r="AT423" s="1"/>
      <c r="AU423" s="1" t="str">
        <f>IF(sum!A416="QU",sum!E416,"*")</f>
        <v>*</v>
      </c>
      <c r="AX423" s="4" t="s">
        <v>137</v>
      </c>
      <c r="AY423" s="4" t="s">
        <v>138</v>
      </c>
      <c r="AZ423" s="4">
        <v>2025</v>
      </c>
      <c r="BA423" s="1" t="str">
        <f>IF(sum!A416="SA",sum!B416,"*")</f>
        <v>*</v>
      </c>
      <c r="BB423" s="1"/>
      <c r="BC423" s="1" t="str">
        <f>IF(sum!A416="SA",sum!E416,"*")</f>
        <v>*</v>
      </c>
    </row>
    <row r="424" spans="2:55">
      <c r="B424" s="1" t="s">
        <v>137</v>
      </c>
      <c r="C424" s="1" t="s">
        <v>138</v>
      </c>
      <c r="D424" s="1">
        <v>2025</v>
      </c>
      <c r="J424" s="1" t="s">
        <v>137</v>
      </c>
      <c r="K424" s="1" t="s">
        <v>138</v>
      </c>
      <c r="L424" s="1">
        <v>2025</v>
      </c>
      <c r="M424" s="1" t="str">
        <f>IF(sum!A417="AT",sum!B417,"*")</f>
        <v>*</v>
      </c>
      <c r="N424" s="1"/>
      <c r="O424" s="1" t="str">
        <f>IF(sum!A417="AT",sum!E417,"*")</f>
        <v>*</v>
      </c>
      <c r="R424" s="1" t="s">
        <v>137</v>
      </c>
      <c r="S424" s="1" t="s">
        <v>138</v>
      </c>
      <c r="T424" s="1">
        <v>2025</v>
      </c>
      <c r="U424" s="1" t="str">
        <f>IF(sum!A417="BC",sum!B417,"*")</f>
        <v>*</v>
      </c>
      <c r="V424" s="1"/>
      <c r="W424" s="1" t="str">
        <f>IF(sum!A417="BC",sum!E417,"*")</f>
        <v>*</v>
      </c>
      <c r="Z424" s="1" t="s">
        <v>137</v>
      </c>
      <c r="AA424" s="1" t="s">
        <v>138</v>
      </c>
      <c r="AB424" s="1">
        <v>2025</v>
      </c>
      <c r="AC424" s="1" t="str">
        <f>IF(sum!A417="MA",sum!B417,"*")</f>
        <v>WST-SpCool_ELE1</v>
      </c>
      <c r="AD424" s="1"/>
      <c r="AE424" s="1">
        <f>IF(sum!A417="MA",sum!E417,"*")</f>
        <v>1.26823081800888E-2</v>
      </c>
      <c r="AH424" s="1" t="s">
        <v>137</v>
      </c>
      <c r="AI424" s="1" t="s">
        <v>138</v>
      </c>
      <c r="AJ424" s="1">
        <v>2025</v>
      </c>
      <c r="AK424" s="1" t="str">
        <f>IF(sum!A417="ON",sum!B417,"*")</f>
        <v>*</v>
      </c>
      <c r="AL424" s="1"/>
      <c r="AM424" s="1" t="str">
        <f>IF(sum!A417="ON",sum!E417,"*")</f>
        <v>*</v>
      </c>
      <c r="AP424" s="1" t="s">
        <v>137</v>
      </c>
      <c r="AQ424" s="1" t="s">
        <v>138</v>
      </c>
      <c r="AR424" s="1">
        <v>2025</v>
      </c>
      <c r="AS424" s="1" t="str">
        <f>IF(sum!A417="QU",sum!B417,"*")</f>
        <v>*</v>
      </c>
      <c r="AT424" s="1"/>
      <c r="AU424" s="1" t="str">
        <f>IF(sum!A417="QU",sum!E417,"*")</f>
        <v>*</v>
      </c>
      <c r="AX424" s="1" t="s">
        <v>137</v>
      </c>
      <c r="AY424" s="1" t="s">
        <v>138</v>
      </c>
      <c r="AZ424" s="1">
        <v>2025</v>
      </c>
      <c r="BA424" s="1" t="str">
        <f>IF(sum!A417="SA",sum!B417,"*")</f>
        <v>*</v>
      </c>
      <c r="BB424" s="1"/>
      <c r="BC424" s="1" t="str">
        <f>IF(sum!A417="SA",sum!E417,"*")</f>
        <v>*</v>
      </c>
    </row>
    <row r="425" spans="2:55">
      <c r="B425" s="1" t="s">
        <v>137</v>
      </c>
      <c r="C425" s="1" t="s">
        <v>138</v>
      </c>
      <c r="D425" s="1">
        <v>2025</v>
      </c>
      <c r="J425" s="1" t="s">
        <v>137</v>
      </c>
      <c r="K425" s="1" t="s">
        <v>138</v>
      </c>
      <c r="L425" s="1">
        <v>2025</v>
      </c>
      <c r="M425" s="1" t="str">
        <f>IF(sum!A418="AT",sum!B418,"*")</f>
        <v>*</v>
      </c>
      <c r="N425" s="1"/>
      <c r="O425" s="1" t="str">
        <f>IF(sum!A418="AT",sum!E418,"*")</f>
        <v>*</v>
      </c>
      <c r="R425" s="1" t="s">
        <v>137</v>
      </c>
      <c r="S425" s="1" t="s">
        <v>138</v>
      </c>
      <c r="T425" s="1">
        <v>2025</v>
      </c>
      <c r="U425" s="1" t="str">
        <f>IF(sum!A418="BC",sum!B418,"*")</f>
        <v>*</v>
      </c>
      <c r="V425" s="1"/>
      <c r="W425" s="1" t="str">
        <f>IF(sum!A418="BC",sum!E418,"*")</f>
        <v>*</v>
      </c>
      <c r="Z425" s="1" t="s">
        <v>137</v>
      </c>
      <c r="AA425" s="1" t="s">
        <v>138</v>
      </c>
      <c r="AB425" s="1">
        <v>2025</v>
      </c>
      <c r="AC425" s="1" t="str">
        <f>IF(sum!A418="MA",sum!B418,"*")</f>
        <v>WST-SpHeat_ELE1</v>
      </c>
      <c r="AD425" s="1"/>
      <c r="AE425" s="1">
        <f>IF(sum!A418="MA",sum!E418,"*")</f>
        <v>0.11836820968082799</v>
      </c>
      <c r="AH425" s="1" t="s">
        <v>137</v>
      </c>
      <c r="AI425" s="1" t="s">
        <v>138</v>
      </c>
      <c r="AJ425" s="1">
        <v>2025</v>
      </c>
      <c r="AK425" s="1" t="str">
        <f>IF(sum!A418="ON",sum!B418,"*")</f>
        <v>*</v>
      </c>
      <c r="AL425" s="1"/>
      <c r="AM425" s="1" t="str">
        <f>IF(sum!A418="ON",sum!E418,"*")</f>
        <v>*</v>
      </c>
      <c r="AP425" s="4" t="s">
        <v>137</v>
      </c>
      <c r="AQ425" s="4" t="s">
        <v>138</v>
      </c>
      <c r="AR425" s="4">
        <v>2025</v>
      </c>
      <c r="AS425" s="1" t="str">
        <f>IF(sum!A418="QU",sum!B418,"*")</f>
        <v>*</v>
      </c>
      <c r="AT425" s="1"/>
      <c r="AU425" s="1" t="str">
        <f>IF(sum!A418="QU",sum!E418,"*")</f>
        <v>*</v>
      </c>
      <c r="AX425" s="1" t="s">
        <v>137</v>
      </c>
      <c r="AY425" s="1" t="s">
        <v>138</v>
      </c>
      <c r="AZ425" s="1">
        <v>2025</v>
      </c>
      <c r="BA425" s="1" t="str">
        <f>IF(sum!A418="SA",sum!B418,"*")</f>
        <v>*</v>
      </c>
      <c r="BB425" s="1"/>
      <c r="BC425" s="1" t="str">
        <f>IF(sum!A418="SA",sum!E418,"*")</f>
        <v>*</v>
      </c>
    </row>
    <row r="426" spans="2:55">
      <c r="B426" s="4" t="s">
        <v>137</v>
      </c>
      <c r="C426" s="4" t="s">
        <v>138</v>
      </c>
      <c r="D426" s="4">
        <v>2025</v>
      </c>
      <c r="J426" s="4" t="s">
        <v>137</v>
      </c>
      <c r="K426" s="4" t="s">
        <v>138</v>
      </c>
      <c r="L426" s="4">
        <v>2025</v>
      </c>
      <c r="M426" s="1" t="str">
        <f>IF(sum!A419="AT",sum!B419,"*")</f>
        <v>*</v>
      </c>
      <c r="N426" s="1"/>
      <c r="O426" s="1" t="str">
        <f>IF(sum!A419="AT",sum!E419,"*")</f>
        <v>*</v>
      </c>
      <c r="R426" s="4" t="s">
        <v>137</v>
      </c>
      <c r="S426" s="4" t="s">
        <v>138</v>
      </c>
      <c r="T426" s="4">
        <v>2025</v>
      </c>
      <c r="U426" s="1" t="str">
        <f>IF(sum!A419="BC",sum!B419,"*")</f>
        <v>*</v>
      </c>
      <c r="V426" s="1"/>
      <c r="W426" s="1" t="str">
        <f>IF(sum!A419="BC",sum!E419,"*")</f>
        <v>*</v>
      </c>
      <c r="Z426" s="4" t="s">
        <v>137</v>
      </c>
      <c r="AA426" s="4" t="s">
        <v>138</v>
      </c>
      <c r="AB426" s="4">
        <v>2025</v>
      </c>
      <c r="AC426" s="1" t="str">
        <f>IF(sum!A419="MA",sum!B419,"*")</f>
        <v>WST-WaterHeat_ELE1</v>
      </c>
      <c r="AD426" s="1"/>
      <c r="AE426" s="1">
        <f>IF(sum!A419="MA",sum!E419,"*")</f>
        <v>8.4548721200591904E-3</v>
      </c>
      <c r="AH426" s="4" t="s">
        <v>137</v>
      </c>
      <c r="AI426" s="4" t="s">
        <v>138</v>
      </c>
      <c r="AJ426" s="4">
        <v>2025</v>
      </c>
      <c r="AK426" s="1" t="str">
        <f>IF(sum!A419="ON",sum!B419,"*")</f>
        <v>*</v>
      </c>
      <c r="AL426" s="1"/>
      <c r="AM426" s="1" t="str">
        <f>IF(sum!A419="ON",sum!E419,"*")</f>
        <v>*</v>
      </c>
      <c r="AP426" s="1" t="s">
        <v>137</v>
      </c>
      <c r="AQ426" s="1" t="s">
        <v>138</v>
      </c>
      <c r="AR426" s="1">
        <v>2025</v>
      </c>
      <c r="AS426" s="1" t="str">
        <f>IF(sum!A419="QU",sum!B419,"*")</f>
        <v>*</v>
      </c>
      <c r="AT426" s="1"/>
      <c r="AU426" s="1" t="str">
        <f>IF(sum!A419="QU",sum!E419,"*")</f>
        <v>*</v>
      </c>
      <c r="AX426" s="4" t="s">
        <v>137</v>
      </c>
      <c r="AY426" s="4" t="s">
        <v>138</v>
      </c>
      <c r="AZ426" s="4">
        <v>2025</v>
      </c>
      <c r="BA426" s="1" t="str">
        <f>IF(sum!A419="SA",sum!B419,"*")</f>
        <v>*</v>
      </c>
      <c r="BB426" s="1"/>
      <c r="BC426" s="1" t="str">
        <f>IF(sum!A419="SA",sum!E419,"*")</f>
        <v>*</v>
      </c>
    </row>
    <row r="427" spans="2:55">
      <c r="B427" s="1" t="s">
        <v>137</v>
      </c>
      <c r="C427" s="1" t="s">
        <v>138</v>
      </c>
      <c r="D427" s="1">
        <v>2025</v>
      </c>
      <c r="J427" s="1" t="s">
        <v>137</v>
      </c>
      <c r="K427" s="1" t="s">
        <v>138</v>
      </c>
      <c r="L427" s="1">
        <v>2025</v>
      </c>
      <c r="M427" s="1" t="str">
        <f>IF(sum!A420="AT",sum!B420,"*")</f>
        <v>*</v>
      </c>
      <c r="N427" s="1"/>
      <c r="O427" s="1" t="str">
        <f>IF(sum!A420="AT",sum!E420,"*")</f>
        <v>*</v>
      </c>
      <c r="R427" s="1" t="s">
        <v>137</v>
      </c>
      <c r="S427" s="1" t="s">
        <v>138</v>
      </c>
      <c r="T427" s="1">
        <v>2025</v>
      </c>
      <c r="U427" s="1" t="str">
        <f>IF(sum!A420="BC",sum!B420,"*")</f>
        <v>*</v>
      </c>
      <c r="V427" s="1"/>
      <c r="W427" s="1" t="str">
        <f>IF(sum!A420="BC",sum!E420,"*")</f>
        <v>*</v>
      </c>
      <c r="Z427" s="1" t="s">
        <v>137</v>
      </c>
      <c r="AA427" s="1" t="s">
        <v>138</v>
      </c>
      <c r="AB427" s="1">
        <v>2025</v>
      </c>
      <c r="AC427" s="1" t="str">
        <f>IF(sum!A420="MA",sum!B420,"*")</f>
        <v>*</v>
      </c>
      <c r="AD427" s="1"/>
      <c r="AE427" s="1" t="str">
        <f>IF(sum!A420="MA",sum!E420,"*")</f>
        <v>*</v>
      </c>
      <c r="AH427" s="1" t="s">
        <v>137</v>
      </c>
      <c r="AI427" s="1" t="s">
        <v>138</v>
      </c>
      <c r="AJ427" s="1">
        <v>2025</v>
      </c>
      <c r="AK427" s="1" t="str">
        <f>IF(sum!A420="ON",sum!B420,"*")</f>
        <v>AFM-AuxiliaryEquip_ELE1</v>
      </c>
      <c r="AL427" s="1"/>
      <c r="AM427" s="1">
        <f>IF(sum!A420="ON",sum!E420,"*")</f>
        <v>0.32128514056224799</v>
      </c>
      <c r="AP427" s="4" t="s">
        <v>137</v>
      </c>
      <c r="AQ427" s="4" t="s">
        <v>138</v>
      </c>
      <c r="AR427" s="4">
        <v>2025</v>
      </c>
      <c r="AS427" s="1" t="str">
        <f>IF(sum!A420="QU",sum!B420,"*")</f>
        <v>*</v>
      </c>
      <c r="AT427" s="1"/>
      <c r="AU427" s="1" t="str">
        <f>IF(sum!A420="QU",sum!E420,"*")</f>
        <v>*</v>
      </c>
      <c r="AX427" s="1" t="s">
        <v>137</v>
      </c>
      <c r="AY427" s="1" t="s">
        <v>138</v>
      </c>
      <c r="AZ427" s="1">
        <v>2025</v>
      </c>
      <c r="BA427" s="1" t="str">
        <f>IF(sum!A420="SA",sum!B420,"*")</f>
        <v>*</v>
      </c>
      <c r="BB427" s="1"/>
      <c r="BC427" s="1" t="str">
        <f>IF(sum!A420="SA",sum!E420,"*")</f>
        <v>*</v>
      </c>
    </row>
    <row r="428" spans="2:55">
      <c r="B428" s="1" t="s">
        <v>137</v>
      </c>
      <c r="C428" s="1" t="s">
        <v>138</v>
      </c>
      <c r="D428" s="1">
        <v>2025</v>
      </c>
      <c r="J428" s="1" t="s">
        <v>137</v>
      </c>
      <c r="K428" s="1" t="s">
        <v>138</v>
      </c>
      <c r="L428" s="1">
        <v>2025</v>
      </c>
      <c r="M428" s="1" t="str">
        <f>IF(sum!A421="AT",sum!B421,"*")</f>
        <v>*</v>
      </c>
      <c r="N428" s="1"/>
      <c r="O428" s="1" t="str">
        <f>IF(sum!A421="AT",sum!E421,"*")</f>
        <v>*</v>
      </c>
      <c r="R428" s="1" t="s">
        <v>137</v>
      </c>
      <c r="S428" s="1" t="s">
        <v>138</v>
      </c>
      <c r="T428" s="1">
        <v>2025</v>
      </c>
      <c r="U428" s="1" t="str">
        <f>IF(sum!A421="BC",sum!B421,"*")</f>
        <v>*</v>
      </c>
      <c r="V428" s="1"/>
      <c r="W428" s="1" t="str">
        <f>IF(sum!A421="BC",sum!E421,"*")</f>
        <v>*</v>
      </c>
      <c r="Z428" s="1" t="s">
        <v>137</v>
      </c>
      <c r="AA428" s="1" t="s">
        <v>138</v>
      </c>
      <c r="AB428" s="1">
        <v>2025</v>
      </c>
      <c r="AC428" s="1" t="str">
        <f>IF(sum!A421="MA",sum!B421,"*")</f>
        <v>*</v>
      </c>
      <c r="AD428" s="1"/>
      <c r="AE428" s="1" t="str">
        <f>IF(sum!A421="MA",sum!E421,"*")</f>
        <v>*</v>
      </c>
      <c r="AH428" s="1" t="s">
        <v>137</v>
      </c>
      <c r="AI428" s="1" t="s">
        <v>138</v>
      </c>
      <c r="AJ428" s="1">
        <v>2025</v>
      </c>
      <c r="AK428" s="1" t="str">
        <f>IF(sum!A421="ON",sum!B421,"*")</f>
        <v>AFM-AuxiliaryMot_ELE1</v>
      </c>
      <c r="AL428" s="1"/>
      <c r="AM428" s="1">
        <f>IF(sum!A421="ON",sum!E421,"*")</f>
        <v>0.114140773620799</v>
      </c>
      <c r="AP428" s="1" t="s">
        <v>137</v>
      </c>
      <c r="AQ428" s="1" t="s">
        <v>138</v>
      </c>
      <c r="AR428" s="1">
        <v>2025</v>
      </c>
      <c r="AS428" s="1" t="str">
        <f>IF(sum!A421="QU",sum!B421,"*")</f>
        <v>*</v>
      </c>
      <c r="AT428" s="1"/>
      <c r="AU428" s="1" t="str">
        <f>IF(sum!A421="QU",sum!E421,"*")</f>
        <v>*</v>
      </c>
      <c r="AX428" s="1" t="s">
        <v>137</v>
      </c>
      <c r="AY428" s="1" t="s">
        <v>138</v>
      </c>
      <c r="AZ428" s="1">
        <v>2025</v>
      </c>
      <c r="BA428" s="1" t="str">
        <f>IF(sum!A421="SA",sum!B421,"*")</f>
        <v>*</v>
      </c>
      <c r="BB428" s="1"/>
      <c r="BC428" s="1" t="str">
        <f>IF(sum!A421="SA",sum!E421,"*")</f>
        <v>*</v>
      </c>
    </row>
    <row r="429" spans="2:55">
      <c r="B429" s="4" t="s">
        <v>137</v>
      </c>
      <c r="C429" s="4" t="s">
        <v>138</v>
      </c>
      <c r="D429" s="4">
        <v>2025</v>
      </c>
      <c r="J429" s="4" t="s">
        <v>137</v>
      </c>
      <c r="K429" s="4" t="s">
        <v>138</v>
      </c>
      <c r="L429" s="4">
        <v>2025</v>
      </c>
      <c r="M429" s="1" t="str">
        <f>IF(sum!A422="AT",sum!B422,"*")</f>
        <v>*</v>
      </c>
      <c r="N429" s="1"/>
      <c r="O429" s="1" t="str">
        <f>IF(sum!A422="AT",sum!E422,"*")</f>
        <v>*</v>
      </c>
      <c r="R429" s="4" t="s">
        <v>137</v>
      </c>
      <c r="S429" s="4" t="s">
        <v>138</v>
      </c>
      <c r="T429" s="4">
        <v>2025</v>
      </c>
      <c r="U429" s="1" t="str">
        <f>IF(sum!A422="BC",sum!B422,"*")</f>
        <v>*</v>
      </c>
      <c r="V429" s="1"/>
      <c r="W429" s="1" t="str">
        <f>IF(sum!A422="BC",sum!E422,"*")</f>
        <v>*</v>
      </c>
      <c r="Z429" s="4" t="s">
        <v>137</v>
      </c>
      <c r="AA429" s="4" t="s">
        <v>138</v>
      </c>
      <c r="AB429" s="4">
        <v>2025</v>
      </c>
      <c r="AC429" s="1" t="str">
        <f>IF(sum!A422="MA",sum!B422,"*")</f>
        <v>*</v>
      </c>
      <c r="AD429" s="1"/>
      <c r="AE429" s="1" t="str">
        <f>IF(sum!A422="MA",sum!E422,"*")</f>
        <v>*</v>
      </c>
      <c r="AH429" s="4" t="s">
        <v>137</v>
      </c>
      <c r="AI429" s="4" t="s">
        <v>138</v>
      </c>
      <c r="AJ429" s="4">
        <v>2025</v>
      </c>
      <c r="AK429" s="1" t="str">
        <f>IF(sum!A422="ON",sum!B422,"*")</f>
        <v>AFM-Light_ELE1</v>
      </c>
      <c r="AL429" s="1"/>
      <c r="AM429" s="1">
        <f>IF(sum!A422="ON",sum!E422,"*")</f>
        <v>0.43119847812301998</v>
      </c>
      <c r="AP429" s="4" t="s">
        <v>137</v>
      </c>
      <c r="AQ429" s="4" t="s">
        <v>138</v>
      </c>
      <c r="AR429" s="4">
        <v>2025</v>
      </c>
      <c r="AS429" s="1" t="str">
        <f>IF(sum!A422="QU",sum!B422,"*")</f>
        <v>*</v>
      </c>
      <c r="AT429" s="1"/>
      <c r="AU429" s="1" t="str">
        <f>IF(sum!A422="QU",sum!E422,"*")</f>
        <v>*</v>
      </c>
      <c r="AX429" s="4" t="s">
        <v>137</v>
      </c>
      <c r="AY429" s="4" t="s">
        <v>138</v>
      </c>
      <c r="AZ429" s="4">
        <v>2025</v>
      </c>
      <c r="BA429" s="1" t="str">
        <f>IF(sum!A422="SA",sum!B422,"*")</f>
        <v>*</v>
      </c>
      <c r="BB429" s="1"/>
      <c r="BC429" s="1" t="str">
        <f>IF(sum!A422="SA",sum!E422,"*")</f>
        <v>*</v>
      </c>
    </row>
    <row r="430" spans="2:55">
      <c r="B430" s="1" t="s">
        <v>137</v>
      </c>
      <c r="C430" s="1" t="s">
        <v>138</v>
      </c>
      <c r="D430" s="1">
        <v>2025</v>
      </c>
      <c r="J430" s="1" t="s">
        <v>137</v>
      </c>
      <c r="K430" s="1" t="s">
        <v>138</v>
      </c>
      <c r="L430" s="1">
        <v>2025</v>
      </c>
      <c r="M430" s="1" t="str">
        <f>IF(sum!A423="AT",sum!B423,"*")</f>
        <v>*</v>
      </c>
      <c r="N430" s="1"/>
      <c r="O430" s="1" t="str">
        <f>IF(sum!A423="AT",sum!E423,"*")</f>
        <v>*</v>
      </c>
      <c r="R430" s="1" t="s">
        <v>137</v>
      </c>
      <c r="S430" s="1" t="s">
        <v>138</v>
      </c>
      <c r="T430" s="1">
        <v>2025</v>
      </c>
      <c r="U430" s="1" t="str">
        <f>IF(sum!A423="BC",sum!B423,"*")</f>
        <v>*</v>
      </c>
      <c r="V430" s="1"/>
      <c r="W430" s="1" t="str">
        <f>IF(sum!A423="BC",sum!E423,"*")</f>
        <v>*</v>
      </c>
      <c r="Z430" s="1" t="s">
        <v>137</v>
      </c>
      <c r="AA430" s="1" t="s">
        <v>138</v>
      </c>
      <c r="AB430" s="1">
        <v>2025</v>
      </c>
      <c r="AC430" s="1" t="str">
        <f>IF(sum!A423="MA",sum!B423,"*")</f>
        <v>*</v>
      </c>
      <c r="AD430" s="1"/>
      <c r="AE430" s="1" t="str">
        <f>IF(sum!A423="MA",sum!E423,"*")</f>
        <v>*</v>
      </c>
      <c r="AH430" s="1" t="s">
        <v>137</v>
      </c>
      <c r="AI430" s="1" t="s">
        <v>138</v>
      </c>
      <c r="AJ430" s="1">
        <v>2025</v>
      </c>
      <c r="AK430" s="1" t="str">
        <f>IF(sum!A423="ON",sum!B423,"*")</f>
        <v>AFM-SpCool_ELE1</v>
      </c>
      <c r="AL430" s="1"/>
      <c r="AM430" s="1">
        <f>IF(sum!A423="ON",sum!E423,"*")</f>
        <v>0.253646163601776</v>
      </c>
      <c r="AP430" s="1" t="s">
        <v>137</v>
      </c>
      <c r="AQ430" s="1" t="s">
        <v>138</v>
      </c>
      <c r="AR430" s="1">
        <v>2025</v>
      </c>
      <c r="AS430" s="1" t="str">
        <f>IF(sum!A423="QU",sum!B423,"*")</f>
        <v>*</v>
      </c>
      <c r="AT430" s="1"/>
      <c r="AU430" s="1" t="str">
        <f>IF(sum!A423="QU",sum!E423,"*")</f>
        <v>*</v>
      </c>
      <c r="AX430" s="1" t="s">
        <v>137</v>
      </c>
      <c r="AY430" s="1" t="s">
        <v>138</v>
      </c>
      <c r="AZ430" s="1">
        <v>2025</v>
      </c>
      <c r="BA430" s="1" t="str">
        <f>IF(sum!A423="SA",sum!B423,"*")</f>
        <v>*</v>
      </c>
      <c r="BB430" s="1"/>
      <c r="BC430" s="1" t="str">
        <f>IF(sum!A423="SA",sum!E423,"*")</f>
        <v>*</v>
      </c>
    </row>
    <row r="431" spans="2:55">
      <c r="B431" s="1" t="s">
        <v>137</v>
      </c>
      <c r="C431" s="1" t="s">
        <v>138</v>
      </c>
      <c r="D431" s="1">
        <v>2025</v>
      </c>
      <c r="J431" s="1" t="s">
        <v>137</v>
      </c>
      <c r="K431" s="1" t="s">
        <v>138</v>
      </c>
      <c r="L431" s="1">
        <v>2025</v>
      </c>
      <c r="M431" s="1" t="str">
        <f>IF(sum!A424="AT",sum!B424,"*")</f>
        <v>*</v>
      </c>
      <c r="N431" s="1"/>
      <c r="O431" s="1" t="str">
        <f>IF(sum!A424="AT",sum!E424,"*")</f>
        <v>*</v>
      </c>
      <c r="R431" s="1" t="s">
        <v>137</v>
      </c>
      <c r="S431" s="1" t="s">
        <v>138</v>
      </c>
      <c r="T431" s="1">
        <v>2025</v>
      </c>
      <c r="U431" s="1" t="str">
        <f>IF(sum!A424="BC",sum!B424,"*")</f>
        <v>*</v>
      </c>
      <c r="V431" s="1"/>
      <c r="W431" s="1" t="str">
        <f>IF(sum!A424="BC",sum!E424,"*")</f>
        <v>*</v>
      </c>
      <c r="Z431" s="1" t="s">
        <v>137</v>
      </c>
      <c r="AA431" s="1" t="s">
        <v>138</v>
      </c>
      <c r="AB431" s="1">
        <v>2025</v>
      </c>
      <c r="AC431" s="1" t="str">
        <f>IF(sum!A424="MA",sum!B424,"*")</f>
        <v>*</v>
      </c>
      <c r="AD431" s="1"/>
      <c r="AE431" s="1" t="str">
        <f>IF(sum!A424="MA",sum!E424,"*")</f>
        <v>*</v>
      </c>
      <c r="AH431" s="1" t="s">
        <v>137</v>
      </c>
      <c r="AI431" s="1" t="s">
        <v>138</v>
      </c>
      <c r="AJ431" s="1">
        <v>2025</v>
      </c>
      <c r="AK431" s="1" t="str">
        <f>IF(sum!A424="ON",sum!B424,"*")</f>
        <v>AFM-SpHeat_ELE1</v>
      </c>
      <c r="AL431" s="1"/>
      <c r="AM431" s="1">
        <f>IF(sum!A424="ON",sum!E424,"*")</f>
        <v>1.04276756147397</v>
      </c>
      <c r="AP431" s="4" t="s">
        <v>137</v>
      </c>
      <c r="AQ431" s="4" t="s">
        <v>138</v>
      </c>
      <c r="AR431" s="4">
        <v>2025</v>
      </c>
      <c r="AS431" s="1" t="str">
        <f>IF(sum!A424="QU",sum!B424,"*")</f>
        <v>*</v>
      </c>
      <c r="AT431" s="1"/>
      <c r="AU431" s="1" t="str">
        <f>IF(sum!A424="QU",sum!E424,"*")</f>
        <v>*</v>
      </c>
      <c r="AX431" s="1" t="s">
        <v>137</v>
      </c>
      <c r="AY431" s="1" t="s">
        <v>138</v>
      </c>
      <c r="AZ431" s="1">
        <v>2025</v>
      </c>
      <c r="BA431" s="1" t="str">
        <f>IF(sum!A424="SA",sum!B424,"*")</f>
        <v>*</v>
      </c>
      <c r="BB431" s="1"/>
      <c r="BC431" s="1" t="str">
        <f>IF(sum!A424="SA",sum!E424,"*")</f>
        <v>*</v>
      </c>
    </row>
    <row r="432" spans="2:55">
      <c r="B432" s="4" t="s">
        <v>137</v>
      </c>
      <c r="C432" s="4" t="s">
        <v>138</v>
      </c>
      <c r="D432" s="4">
        <v>2025</v>
      </c>
      <c r="J432" s="4" t="s">
        <v>137</v>
      </c>
      <c r="K432" s="4" t="s">
        <v>138</v>
      </c>
      <c r="L432" s="4">
        <v>2025</v>
      </c>
      <c r="M432" s="1" t="str">
        <f>IF(sum!A425="AT",sum!B425,"*")</f>
        <v>*</v>
      </c>
      <c r="N432" s="1"/>
      <c r="O432" s="1" t="str">
        <f>IF(sum!A425="AT",sum!E425,"*")</f>
        <v>*</v>
      </c>
      <c r="R432" s="4" t="s">
        <v>137</v>
      </c>
      <c r="S432" s="4" t="s">
        <v>138</v>
      </c>
      <c r="T432" s="4">
        <v>2025</v>
      </c>
      <c r="U432" s="1" t="str">
        <f>IF(sum!A425="BC",sum!B425,"*")</f>
        <v>*</v>
      </c>
      <c r="V432" s="1"/>
      <c r="W432" s="1" t="str">
        <f>IF(sum!A425="BC",sum!E425,"*")</f>
        <v>*</v>
      </c>
      <c r="Z432" s="4" t="s">
        <v>137</v>
      </c>
      <c r="AA432" s="4" t="s">
        <v>138</v>
      </c>
      <c r="AB432" s="4">
        <v>2025</v>
      </c>
      <c r="AC432" s="1" t="str">
        <f>IF(sum!A425="MA",sum!B425,"*")</f>
        <v>*</v>
      </c>
      <c r="AD432" s="1"/>
      <c r="AE432" s="1" t="str">
        <f>IF(sum!A425="MA",sum!E425,"*")</f>
        <v>*</v>
      </c>
      <c r="AH432" s="4" t="s">
        <v>137</v>
      </c>
      <c r="AI432" s="4" t="s">
        <v>138</v>
      </c>
      <c r="AJ432" s="4">
        <v>2025</v>
      </c>
      <c r="AK432" s="1" t="str">
        <f>IF(sum!A425="ON",sum!B425,"*")</f>
        <v>AFM-WaterHeat_ELE1</v>
      </c>
      <c r="AL432" s="1"/>
      <c r="AM432" s="1">
        <f>IF(sum!A425="ON",sum!E425,"*")</f>
        <v>0.16909744240118399</v>
      </c>
      <c r="AP432" s="1" t="s">
        <v>137</v>
      </c>
      <c r="AQ432" s="1" t="s">
        <v>138</v>
      </c>
      <c r="AR432" s="1">
        <v>2025</v>
      </c>
      <c r="AS432" s="1" t="str">
        <f>IF(sum!A425="QU",sum!B425,"*")</f>
        <v>*</v>
      </c>
      <c r="AT432" s="1"/>
      <c r="AU432" s="1" t="str">
        <f>IF(sum!A425="QU",sum!E425,"*")</f>
        <v>*</v>
      </c>
      <c r="AX432" s="4" t="s">
        <v>137</v>
      </c>
      <c r="AY432" s="4" t="s">
        <v>138</v>
      </c>
      <c r="AZ432" s="4">
        <v>2025</v>
      </c>
      <c r="BA432" s="1" t="str">
        <f>IF(sum!A425="SA",sum!B425,"*")</f>
        <v>*</v>
      </c>
      <c r="BB432" s="1"/>
      <c r="BC432" s="1" t="str">
        <f>IF(sum!A425="SA",sum!E425,"*")</f>
        <v>*</v>
      </c>
    </row>
    <row r="433" spans="2:55">
      <c r="B433" s="1" t="s">
        <v>137</v>
      </c>
      <c r="C433" s="1" t="s">
        <v>138</v>
      </c>
      <c r="D433" s="1">
        <v>2025</v>
      </c>
      <c r="J433" s="1" t="s">
        <v>137</v>
      </c>
      <c r="K433" s="1" t="s">
        <v>138</v>
      </c>
      <c r="L433" s="1">
        <v>2025</v>
      </c>
      <c r="M433" s="1" t="str">
        <f>IF(sum!A426="AT",sum!B426,"*")</f>
        <v>*</v>
      </c>
      <c r="N433" s="1"/>
      <c r="O433" s="1" t="str">
        <f>IF(sum!A426="AT",sum!E426,"*")</f>
        <v>*</v>
      </c>
      <c r="R433" s="1" t="s">
        <v>137</v>
      </c>
      <c r="S433" s="1" t="s">
        <v>138</v>
      </c>
      <c r="T433" s="1">
        <v>2025</v>
      </c>
      <c r="U433" s="1" t="str">
        <f>IF(sum!A426="BC",sum!B426,"*")</f>
        <v>*</v>
      </c>
      <c r="V433" s="1"/>
      <c r="W433" s="1" t="str">
        <f>IF(sum!A426="BC",sum!E426,"*")</f>
        <v>*</v>
      </c>
      <c r="Z433" s="1" t="s">
        <v>137</v>
      </c>
      <c r="AA433" s="1" t="s">
        <v>138</v>
      </c>
      <c r="AB433" s="1">
        <v>2025</v>
      </c>
      <c r="AC433" s="1" t="str">
        <f>IF(sum!A426="MA",sum!B426,"*")</f>
        <v>*</v>
      </c>
      <c r="AD433" s="1"/>
      <c r="AE433" s="1" t="str">
        <f>IF(sum!A426="MA",sum!E426,"*")</f>
        <v>*</v>
      </c>
      <c r="AH433" s="1" t="s">
        <v>137</v>
      </c>
      <c r="AI433" s="1" t="s">
        <v>138</v>
      </c>
      <c r="AJ433" s="1">
        <v>2025</v>
      </c>
      <c r="AK433" s="1" t="str">
        <f>IF(sum!A426="ON",sum!B426,"*")</f>
        <v>ART-AuxiliaryEquip_ELE1</v>
      </c>
      <c r="AL433" s="1"/>
      <c r="AM433" s="1">
        <f>IF(sum!A426="ON",sum!E426,"*")</f>
        <v>8.45487212005918E-2</v>
      </c>
      <c r="AP433" s="4" t="s">
        <v>137</v>
      </c>
      <c r="AQ433" s="4" t="s">
        <v>138</v>
      </c>
      <c r="AR433" s="4">
        <v>2025</v>
      </c>
      <c r="AS433" s="1" t="str">
        <f>IF(sum!A426="QU",sum!B426,"*")</f>
        <v>*</v>
      </c>
      <c r="AT433" s="1"/>
      <c r="AU433" s="1" t="str">
        <f>IF(sum!A426="QU",sum!E426,"*")</f>
        <v>*</v>
      </c>
      <c r="AX433" s="1" t="s">
        <v>137</v>
      </c>
      <c r="AY433" s="1" t="s">
        <v>138</v>
      </c>
      <c r="AZ433" s="1">
        <v>2025</v>
      </c>
      <c r="BA433" s="1" t="str">
        <f>IF(sum!A426="SA",sum!B426,"*")</f>
        <v>*</v>
      </c>
      <c r="BB433" s="1"/>
      <c r="BC433" s="1" t="str">
        <f>IF(sum!A426="SA",sum!E426,"*")</f>
        <v>*</v>
      </c>
    </row>
    <row r="434" spans="2:55">
      <c r="B434" s="1" t="s">
        <v>137</v>
      </c>
      <c r="C434" s="1" t="s">
        <v>138</v>
      </c>
      <c r="D434" s="1">
        <v>2025</v>
      </c>
      <c r="J434" s="1" t="s">
        <v>137</v>
      </c>
      <c r="K434" s="1" t="s">
        <v>138</v>
      </c>
      <c r="L434" s="1">
        <v>2025</v>
      </c>
      <c r="M434" s="1" t="str">
        <f>IF(sum!A427="AT",sum!B427,"*")</f>
        <v>*</v>
      </c>
      <c r="N434" s="1"/>
      <c r="O434" s="1" t="str">
        <f>IF(sum!A427="AT",sum!E427,"*")</f>
        <v>*</v>
      </c>
      <c r="R434" s="1" t="s">
        <v>137</v>
      </c>
      <c r="S434" s="1" t="s">
        <v>138</v>
      </c>
      <c r="T434" s="1">
        <v>2025</v>
      </c>
      <c r="U434" s="1" t="str">
        <f>IF(sum!A427="BC",sum!B427,"*")</f>
        <v>*</v>
      </c>
      <c r="V434" s="1"/>
      <c r="W434" s="1" t="str">
        <f>IF(sum!A427="BC",sum!E427,"*")</f>
        <v>*</v>
      </c>
      <c r="Z434" s="1" t="s">
        <v>137</v>
      </c>
      <c r="AA434" s="1" t="s">
        <v>138</v>
      </c>
      <c r="AB434" s="1">
        <v>2025</v>
      </c>
      <c r="AC434" s="1" t="str">
        <f>IF(sum!A427="MA",sum!B427,"*")</f>
        <v>*</v>
      </c>
      <c r="AD434" s="1"/>
      <c r="AE434" s="1" t="str">
        <f>IF(sum!A427="MA",sum!E427,"*")</f>
        <v>*</v>
      </c>
      <c r="AH434" s="1" t="s">
        <v>137</v>
      </c>
      <c r="AI434" s="1" t="s">
        <v>138</v>
      </c>
      <c r="AJ434" s="1">
        <v>2025</v>
      </c>
      <c r="AK434" s="1" t="str">
        <f>IF(sum!A427="ON",sum!B427,"*")</f>
        <v>ART-AuxiliaryMot_ELE1</v>
      </c>
      <c r="AL434" s="1"/>
      <c r="AM434" s="1">
        <f>IF(sum!A427="ON",sum!E427,"*")</f>
        <v>3.80469245402663E-2</v>
      </c>
      <c r="AP434" s="1" t="s">
        <v>137</v>
      </c>
      <c r="AQ434" s="1" t="s">
        <v>138</v>
      </c>
      <c r="AR434" s="1">
        <v>2025</v>
      </c>
      <c r="AS434" s="1" t="str">
        <f>IF(sum!A427="QU",sum!B427,"*")</f>
        <v>*</v>
      </c>
      <c r="AT434" s="1"/>
      <c r="AU434" s="1" t="str">
        <f>IF(sum!A427="QU",sum!E427,"*")</f>
        <v>*</v>
      </c>
      <c r="AX434" s="1" t="s">
        <v>137</v>
      </c>
      <c r="AY434" s="1" t="s">
        <v>138</v>
      </c>
      <c r="AZ434" s="1">
        <v>2025</v>
      </c>
      <c r="BA434" s="1" t="str">
        <f>IF(sum!A427="SA",sum!B427,"*")</f>
        <v>*</v>
      </c>
      <c r="BB434" s="1"/>
      <c r="BC434" s="1" t="str">
        <f>IF(sum!A427="SA",sum!E427,"*")</f>
        <v>*</v>
      </c>
    </row>
    <row r="435" spans="2:55">
      <c r="B435" s="4" t="s">
        <v>137</v>
      </c>
      <c r="C435" s="4" t="s">
        <v>138</v>
      </c>
      <c r="D435" s="4">
        <v>2025</v>
      </c>
      <c r="J435" s="4" t="s">
        <v>137</v>
      </c>
      <c r="K435" s="4" t="s">
        <v>138</v>
      </c>
      <c r="L435" s="4">
        <v>2025</v>
      </c>
      <c r="M435" s="1" t="str">
        <f>IF(sum!A428="AT",sum!B428,"*")</f>
        <v>*</v>
      </c>
      <c r="N435" s="1"/>
      <c r="O435" s="1" t="str">
        <f>IF(sum!A428="AT",sum!E428,"*")</f>
        <v>*</v>
      </c>
      <c r="R435" s="4" t="s">
        <v>137</v>
      </c>
      <c r="S435" s="4" t="s">
        <v>138</v>
      </c>
      <c r="T435" s="4">
        <v>2025</v>
      </c>
      <c r="U435" s="1" t="str">
        <f>IF(sum!A428="BC",sum!B428,"*")</f>
        <v>*</v>
      </c>
      <c r="V435" s="1"/>
      <c r="W435" s="1" t="str">
        <f>IF(sum!A428="BC",sum!E428,"*")</f>
        <v>*</v>
      </c>
      <c r="Z435" s="4" t="s">
        <v>137</v>
      </c>
      <c r="AA435" s="4" t="s">
        <v>138</v>
      </c>
      <c r="AB435" s="4">
        <v>2025</v>
      </c>
      <c r="AC435" s="1" t="str">
        <f>IF(sum!A428="MA",sum!B428,"*")</f>
        <v>*</v>
      </c>
      <c r="AD435" s="1"/>
      <c r="AE435" s="1" t="str">
        <f>IF(sum!A428="MA",sum!E428,"*")</f>
        <v>*</v>
      </c>
      <c r="AH435" s="4" t="s">
        <v>137</v>
      </c>
      <c r="AI435" s="4" t="s">
        <v>138</v>
      </c>
      <c r="AJ435" s="4">
        <v>2025</v>
      </c>
      <c r="AK435" s="1" t="str">
        <f>IF(sum!A428="ON",sum!B428,"*")</f>
        <v>ART-Light_ELE1</v>
      </c>
      <c r="AL435" s="1"/>
      <c r="AM435" s="1">
        <f>IF(sum!A428="ON",sum!E428,"*")</f>
        <v>0.152187698161065</v>
      </c>
      <c r="AP435" s="4" t="s">
        <v>137</v>
      </c>
      <c r="AQ435" s="4" t="s">
        <v>138</v>
      </c>
      <c r="AR435" s="4">
        <v>2025</v>
      </c>
      <c r="AS435" s="1" t="str">
        <f>IF(sum!A428="QU",sum!B428,"*")</f>
        <v>*</v>
      </c>
      <c r="AT435" s="1"/>
      <c r="AU435" s="1" t="str">
        <f>IF(sum!A428="QU",sum!E428,"*")</f>
        <v>*</v>
      </c>
      <c r="AX435" s="4" t="s">
        <v>137</v>
      </c>
      <c r="AY435" s="4" t="s">
        <v>138</v>
      </c>
      <c r="AZ435" s="4">
        <v>2025</v>
      </c>
      <c r="BA435" s="1" t="str">
        <f>IF(sum!A428="SA",sum!B428,"*")</f>
        <v>*</v>
      </c>
      <c r="BB435" s="1"/>
      <c r="BC435" s="1" t="str">
        <f>IF(sum!A428="SA",sum!E428,"*")</f>
        <v>*</v>
      </c>
    </row>
    <row r="436" spans="2:55">
      <c r="B436" s="1" t="s">
        <v>137</v>
      </c>
      <c r="C436" s="1" t="s">
        <v>138</v>
      </c>
      <c r="D436" s="1">
        <v>2025</v>
      </c>
      <c r="J436" s="1" t="s">
        <v>137</v>
      </c>
      <c r="K436" s="1" t="s">
        <v>138</v>
      </c>
      <c r="L436" s="1">
        <v>2025</v>
      </c>
      <c r="M436" s="1" t="str">
        <f>IF(sum!A429="AT",sum!B429,"*")</f>
        <v>*</v>
      </c>
      <c r="N436" s="1"/>
      <c r="O436" s="1" t="str">
        <f>IF(sum!A429="AT",sum!E429,"*")</f>
        <v>*</v>
      </c>
      <c r="R436" s="1" t="s">
        <v>137</v>
      </c>
      <c r="S436" s="1" t="s">
        <v>138</v>
      </c>
      <c r="T436" s="1">
        <v>2025</v>
      </c>
      <c r="U436" s="1" t="str">
        <f>IF(sum!A429="BC",sum!B429,"*")</f>
        <v>*</v>
      </c>
      <c r="V436" s="1"/>
      <c r="W436" s="1" t="str">
        <f>IF(sum!A429="BC",sum!E429,"*")</f>
        <v>*</v>
      </c>
      <c r="Z436" s="1" t="s">
        <v>137</v>
      </c>
      <c r="AA436" s="1" t="s">
        <v>138</v>
      </c>
      <c r="AB436" s="1">
        <v>2025</v>
      </c>
      <c r="AC436" s="1" t="str">
        <f>IF(sum!A429="MA",sum!B429,"*")</f>
        <v>*</v>
      </c>
      <c r="AD436" s="1"/>
      <c r="AE436" s="1" t="str">
        <f>IF(sum!A429="MA",sum!E429,"*")</f>
        <v>*</v>
      </c>
      <c r="AH436" s="1" t="s">
        <v>137</v>
      </c>
      <c r="AI436" s="1" t="s">
        <v>138</v>
      </c>
      <c r="AJ436" s="1">
        <v>2025</v>
      </c>
      <c r="AK436" s="1" t="str">
        <f>IF(sum!A429="ON",sum!B429,"*")</f>
        <v>ART-SpCool_ELE1</v>
      </c>
      <c r="AL436" s="1"/>
      <c r="AM436" s="1">
        <f>IF(sum!A429="ON",sum!E429,"*")</f>
        <v>7.6093849080532794E-2</v>
      </c>
      <c r="AP436" s="1" t="s">
        <v>137</v>
      </c>
      <c r="AQ436" s="1" t="s">
        <v>138</v>
      </c>
      <c r="AR436" s="1">
        <v>2025</v>
      </c>
      <c r="AS436" s="1" t="str">
        <f>IF(sum!A429="QU",sum!B429,"*")</f>
        <v>*</v>
      </c>
      <c r="AT436" s="1"/>
      <c r="AU436" s="1" t="str">
        <f>IF(sum!A429="QU",sum!E429,"*")</f>
        <v>*</v>
      </c>
      <c r="AX436" s="1" t="s">
        <v>137</v>
      </c>
      <c r="AY436" s="1" t="s">
        <v>138</v>
      </c>
      <c r="AZ436" s="1">
        <v>2025</v>
      </c>
      <c r="BA436" s="1" t="str">
        <f>IF(sum!A429="SA",sum!B429,"*")</f>
        <v>*</v>
      </c>
      <c r="BB436" s="1"/>
      <c r="BC436" s="1" t="str">
        <f>IF(sum!A429="SA",sum!E429,"*")</f>
        <v>*</v>
      </c>
    </row>
    <row r="437" spans="2:55">
      <c r="B437" s="1" t="s">
        <v>137</v>
      </c>
      <c r="C437" s="1" t="s">
        <v>138</v>
      </c>
      <c r="D437" s="1">
        <v>2025</v>
      </c>
      <c r="J437" s="1" t="s">
        <v>137</v>
      </c>
      <c r="K437" s="1" t="s">
        <v>138</v>
      </c>
      <c r="L437" s="1">
        <v>2025</v>
      </c>
      <c r="M437" s="1" t="str">
        <f>IF(sum!A430="AT",sum!B430,"*")</f>
        <v>*</v>
      </c>
      <c r="N437" s="1"/>
      <c r="O437" s="1" t="str">
        <f>IF(sum!A430="AT",sum!E430,"*")</f>
        <v>*</v>
      </c>
      <c r="R437" s="1" t="s">
        <v>137</v>
      </c>
      <c r="S437" s="1" t="s">
        <v>138</v>
      </c>
      <c r="T437" s="1">
        <v>2025</v>
      </c>
      <c r="U437" s="1" t="str">
        <f>IF(sum!A430="BC",sum!B430,"*")</f>
        <v>*</v>
      </c>
      <c r="V437" s="1"/>
      <c r="W437" s="1" t="str">
        <f>IF(sum!A430="BC",sum!E430,"*")</f>
        <v>*</v>
      </c>
      <c r="Z437" s="1" t="s">
        <v>137</v>
      </c>
      <c r="AA437" s="1" t="s">
        <v>138</v>
      </c>
      <c r="AB437" s="1">
        <v>2025</v>
      </c>
      <c r="AC437" s="1" t="str">
        <f>IF(sum!A430="MA",sum!B430,"*")</f>
        <v>*</v>
      </c>
      <c r="AD437" s="1"/>
      <c r="AE437" s="1" t="str">
        <f>IF(sum!A430="MA",sum!E430,"*")</f>
        <v>*</v>
      </c>
      <c r="AH437" s="1" t="s">
        <v>137</v>
      </c>
      <c r="AI437" s="1" t="s">
        <v>138</v>
      </c>
      <c r="AJ437" s="1">
        <v>2025</v>
      </c>
      <c r="AK437" s="1" t="str">
        <f>IF(sum!A430="ON",sum!B430,"*")</f>
        <v>ART-SpHeat_ELE1</v>
      </c>
      <c r="AL437" s="1"/>
      <c r="AM437" s="1">
        <f>IF(sum!A430="ON",sum!E430,"*")</f>
        <v>0.360741210455859</v>
      </c>
      <c r="AP437" s="4" t="s">
        <v>137</v>
      </c>
      <c r="AQ437" s="4" t="s">
        <v>138</v>
      </c>
      <c r="AR437" s="4">
        <v>2025</v>
      </c>
      <c r="AS437" s="1" t="str">
        <f>IF(sum!A430="QU",sum!B430,"*")</f>
        <v>*</v>
      </c>
      <c r="AT437" s="1"/>
      <c r="AU437" s="1" t="str">
        <f>IF(sum!A430="QU",sum!E430,"*")</f>
        <v>*</v>
      </c>
      <c r="AX437" s="1" t="s">
        <v>137</v>
      </c>
      <c r="AY437" s="1" t="s">
        <v>138</v>
      </c>
      <c r="AZ437" s="1">
        <v>2025</v>
      </c>
      <c r="BA437" s="1" t="str">
        <f>IF(sum!A430="SA",sum!B430,"*")</f>
        <v>*</v>
      </c>
      <c r="BB437" s="1"/>
      <c r="BC437" s="1" t="str">
        <f>IF(sum!A430="SA",sum!E430,"*")</f>
        <v>*</v>
      </c>
    </row>
    <row r="438" spans="2:55">
      <c r="B438" s="4" t="s">
        <v>137</v>
      </c>
      <c r="C438" s="4" t="s">
        <v>138</v>
      </c>
      <c r="D438" s="4">
        <v>2025</v>
      </c>
      <c r="J438" s="4" t="s">
        <v>137</v>
      </c>
      <c r="K438" s="4" t="s">
        <v>138</v>
      </c>
      <c r="L438" s="4">
        <v>2025</v>
      </c>
      <c r="M438" s="1" t="str">
        <f>IF(sum!A431="AT",sum!B431,"*")</f>
        <v>*</v>
      </c>
      <c r="N438" s="1"/>
      <c r="O438" s="1" t="str">
        <f>IF(sum!A431="AT",sum!E431,"*")</f>
        <v>*</v>
      </c>
      <c r="R438" s="4" t="s">
        <v>137</v>
      </c>
      <c r="S438" s="4" t="s">
        <v>138</v>
      </c>
      <c r="T438" s="4">
        <v>2025</v>
      </c>
      <c r="U438" s="1" t="str">
        <f>IF(sum!A431="BC",sum!B431,"*")</f>
        <v>*</v>
      </c>
      <c r="V438" s="1"/>
      <c r="W438" s="1" t="str">
        <f>IF(sum!A431="BC",sum!E431,"*")</f>
        <v>*</v>
      </c>
      <c r="Z438" s="4" t="s">
        <v>137</v>
      </c>
      <c r="AA438" s="4" t="s">
        <v>138</v>
      </c>
      <c r="AB438" s="4">
        <v>2025</v>
      </c>
      <c r="AC438" s="1" t="str">
        <f>IF(sum!A431="MA",sum!B431,"*")</f>
        <v>*</v>
      </c>
      <c r="AD438" s="1"/>
      <c r="AE438" s="1" t="str">
        <f>IF(sum!A431="MA",sum!E431,"*")</f>
        <v>*</v>
      </c>
      <c r="AH438" s="4" t="s">
        <v>137</v>
      </c>
      <c r="AI438" s="4" t="s">
        <v>138</v>
      </c>
      <c r="AJ438" s="4">
        <v>2025</v>
      </c>
      <c r="AK438" s="1" t="str">
        <f>IF(sum!A431="ON",sum!B431,"*")</f>
        <v>ART-WaterHeat_ELE1</v>
      </c>
      <c r="AL438" s="1"/>
      <c r="AM438" s="1">
        <f>IF(sum!A431="ON",sum!E431,"*")</f>
        <v>4.22743606002959E-2</v>
      </c>
      <c r="AP438" s="1" t="s">
        <v>137</v>
      </c>
      <c r="AQ438" s="1" t="s">
        <v>138</v>
      </c>
      <c r="AR438" s="1">
        <v>2025</v>
      </c>
      <c r="AS438" s="1" t="str">
        <f>IF(sum!A431="QU",sum!B431,"*")</f>
        <v>*</v>
      </c>
      <c r="AT438" s="1"/>
      <c r="AU438" s="1" t="str">
        <f>IF(sum!A431="QU",sum!E431,"*")</f>
        <v>*</v>
      </c>
      <c r="AX438" s="4" t="s">
        <v>137</v>
      </c>
      <c r="AY438" s="4" t="s">
        <v>138</v>
      </c>
      <c r="AZ438" s="4">
        <v>2025</v>
      </c>
      <c r="BA438" s="1" t="str">
        <f>IF(sum!A431="SA",sum!B431,"*")</f>
        <v>*</v>
      </c>
      <c r="BB438" s="1"/>
      <c r="BC438" s="1" t="str">
        <f>IF(sum!A431="SA",sum!E431,"*")</f>
        <v>*</v>
      </c>
    </row>
    <row r="439" spans="2:55">
      <c r="B439" s="1" t="s">
        <v>137</v>
      </c>
      <c r="C439" s="1" t="s">
        <v>138</v>
      </c>
      <c r="D439" s="1">
        <v>2025</v>
      </c>
      <c r="J439" s="1" t="s">
        <v>137</v>
      </c>
      <c r="K439" s="1" t="s">
        <v>138</v>
      </c>
      <c r="L439" s="1">
        <v>2025</v>
      </c>
      <c r="M439" s="1" t="str">
        <f>IF(sum!A432="AT",sum!B432,"*")</f>
        <v>*</v>
      </c>
      <c r="N439" s="1"/>
      <c r="O439" s="1" t="str">
        <f>IF(sum!A432="AT",sum!E432,"*")</f>
        <v>*</v>
      </c>
      <c r="R439" s="1" t="s">
        <v>137</v>
      </c>
      <c r="S439" s="1" t="s">
        <v>138</v>
      </c>
      <c r="T439" s="1">
        <v>2025</v>
      </c>
      <c r="U439" s="1" t="str">
        <f>IF(sum!A432="BC",sum!B432,"*")</f>
        <v>*</v>
      </c>
      <c r="V439" s="1"/>
      <c r="W439" s="1" t="str">
        <f>IF(sum!A432="BC",sum!E432,"*")</f>
        <v>*</v>
      </c>
      <c r="Z439" s="1" t="s">
        <v>137</v>
      </c>
      <c r="AA439" s="1" t="s">
        <v>138</v>
      </c>
      <c r="AB439" s="1">
        <v>2025</v>
      </c>
      <c r="AC439" s="1" t="str">
        <f>IF(sum!A432="MA",sum!B432,"*")</f>
        <v>*</v>
      </c>
      <c r="AD439" s="1"/>
      <c r="AE439" s="1" t="str">
        <f>IF(sum!A432="MA",sum!E432,"*")</f>
        <v>*</v>
      </c>
      <c r="AH439" s="1" t="s">
        <v>137</v>
      </c>
      <c r="AI439" s="1" t="s">
        <v>138</v>
      </c>
      <c r="AJ439" s="1">
        <v>2025</v>
      </c>
      <c r="AK439" s="1" t="str">
        <f>IF(sum!A432="ON",sum!B432,"*")</f>
        <v>ECHP_biomass_thermal01</v>
      </c>
      <c r="AL439" s="1"/>
      <c r="AM439" s="1">
        <f>IF(sum!A432="ON",sum!E432,"*")</f>
        <v>0</v>
      </c>
      <c r="AP439" s="4" t="s">
        <v>137</v>
      </c>
      <c r="AQ439" s="4" t="s">
        <v>138</v>
      </c>
      <c r="AR439" s="4">
        <v>2025</v>
      </c>
      <c r="AS439" s="1" t="str">
        <f>IF(sum!A432="QU",sum!B432,"*")</f>
        <v>*</v>
      </c>
      <c r="AT439" s="1"/>
      <c r="AU439" s="1" t="str">
        <f>IF(sum!A432="QU",sum!E432,"*")</f>
        <v>*</v>
      </c>
      <c r="AX439" s="1" t="s">
        <v>137</v>
      </c>
      <c r="AY439" s="1" t="s">
        <v>138</v>
      </c>
      <c r="AZ439" s="1">
        <v>2025</v>
      </c>
      <c r="BA439" s="1" t="str">
        <f>IF(sum!A432="SA",sum!B432,"*")</f>
        <v>*</v>
      </c>
      <c r="BB439" s="1"/>
      <c r="BC439" s="1" t="str">
        <f>IF(sum!A432="SA",sum!E432,"*")</f>
        <v>*</v>
      </c>
    </row>
    <row r="440" spans="2:55">
      <c r="B440" s="1" t="s">
        <v>137</v>
      </c>
      <c r="C440" s="1" t="s">
        <v>138</v>
      </c>
      <c r="D440" s="1">
        <v>2025</v>
      </c>
      <c r="J440" s="1" t="s">
        <v>137</v>
      </c>
      <c r="K440" s="1" t="s">
        <v>138</v>
      </c>
      <c r="L440" s="1">
        <v>2025</v>
      </c>
      <c r="M440" s="1" t="str">
        <f>IF(sum!A433="AT",sum!B433,"*")</f>
        <v>*</v>
      </c>
      <c r="N440" s="1"/>
      <c r="O440" s="1" t="str">
        <f>IF(sum!A433="AT",sum!E433,"*")</f>
        <v>*</v>
      </c>
      <c r="R440" s="1" t="s">
        <v>137</v>
      </c>
      <c r="S440" s="1" t="s">
        <v>138</v>
      </c>
      <c r="T440" s="1">
        <v>2025</v>
      </c>
      <c r="U440" s="1" t="str">
        <f>IF(sum!A433="BC",sum!B433,"*")</f>
        <v>*</v>
      </c>
      <c r="V440" s="1"/>
      <c r="W440" s="1" t="str">
        <f>IF(sum!A433="BC",sum!E433,"*")</f>
        <v>*</v>
      </c>
      <c r="Z440" s="1" t="s">
        <v>137</v>
      </c>
      <c r="AA440" s="1" t="s">
        <v>138</v>
      </c>
      <c r="AB440" s="1">
        <v>2025</v>
      </c>
      <c r="AC440" s="1" t="str">
        <f>IF(sum!A433="MA",sum!B433,"*")</f>
        <v>*</v>
      </c>
      <c r="AD440" s="1"/>
      <c r="AE440" s="1" t="str">
        <f>IF(sum!A433="MA",sum!E433,"*")</f>
        <v>*</v>
      </c>
      <c r="AH440" s="1" t="s">
        <v>137</v>
      </c>
      <c r="AI440" s="1" t="s">
        <v>138</v>
      </c>
      <c r="AJ440" s="1">
        <v>2025</v>
      </c>
      <c r="AK440" s="1" t="str">
        <f>IF(sum!A433="ON",sum!B433,"*")</f>
        <v>EDU-AuxiliaryEquip_ELE1</v>
      </c>
      <c r="AL440" s="1"/>
      <c r="AM440" s="1">
        <f>IF(sum!A433="ON",sum!E433,"*")</f>
        <v>0.68484464172479298</v>
      </c>
      <c r="AP440" s="1" t="s">
        <v>137</v>
      </c>
      <c r="AQ440" s="1" t="s">
        <v>138</v>
      </c>
      <c r="AR440" s="1">
        <v>2025</v>
      </c>
      <c r="AS440" s="1" t="str">
        <f>IF(sum!A433="QU",sum!B433,"*")</f>
        <v>*</v>
      </c>
      <c r="AT440" s="1"/>
      <c r="AU440" s="1" t="str">
        <f>IF(sum!A433="QU",sum!E433,"*")</f>
        <v>*</v>
      </c>
      <c r="AX440" s="1" t="s">
        <v>137</v>
      </c>
      <c r="AY440" s="1" t="s">
        <v>138</v>
      </c>
      <c r="AZ440" s="1">
        <v>2025</v>
      </c>
      <c r="BA440" s="1" t="str">
        <f>IF(sum!A433="SA",sum!B433,"*")</f>
        <v>*</v>
      </c>
      <c r="BB440" s="1"/>
      <c r="BC440" s="1" t="str">
        <f>IF(sum!A433="SA",sum!E433,"*")</f>
        <v>*</v>
      </c>
    </row>
    <row r="441" spans="2:55">
      <c r="B441" s="4" t="s">
        <v>137</v>
      </c>
      <c r="C441" s="4" t="s">
        <v>138</v>
      </c>
      <c r="D441" s="4">
        <v>2025</v>
      </c>
      <c r="J441" s="4" t="s">
        <v>137</v>
      </c>
      <c r="K441" s="4" t="s">
        <v>138</v>
      </c>
      <c r="L441" s="4">
        <v>2025</v>
      </c>
      <c r="M441" s="1" t="str">
        <f>IF(sum!A434="AT",sum!B434,"*")</f>
        <v>*</v>
      </c>
      <c r="N441" s="1"/>
      <c r="O441" s="1" t="str">
        <f>IF(sum!A434="AT",sum!E434,"*")</f>
        <v>*</v>
      </c>
      <c r="R441" s="4" t="s">
        <v>137</v>
      </c>
      <c r="S441" s="4" t="s">
        <v>138</v>
      </c>
      <c r="T441" s="4">
        <v>2025</v>
      </c>
      <c r="U441" s="1" t="str">
        <f>IF(sum!A434="BC",sum!B434,"*")</f>
        <v>*</v>
      </c>
      <c r="V441" s="1"/>
      <c r="W441" s="1" t="str">
        <f>IF(sum!A434="BC",sum!E434,"*")</f>
        <v>*</v>
      </c>
      <c r="Z441" s="4" t="s">
        <v>137</v>
      </c>
      <c r="AA441" s="4" t="s">
        <v>138</v>
      </c>
      <c r="AB441" s="4">
        <v>2025</v>
      </c>
      <c r="AC441" s="1" t="str">
        <f>IF(sum!A434="MA",sum!B434,"*")</f>
        <v>*</v>
      </c>
      <c r="AD441" s="1"/>
      <c r="AE441" s="1" t="str">
        <f>IF(sum!A434="MA",sum!E434,"*")</f>
        <v>*</v>
      </c>
      <c r="AH441" s="4" t="s">
        <v>137</v>
      </c>
      <c r="AI441" s="4" t="s">
        <v>138</v>
      </c>
      <c r="AJ441" s="4">
        <v>2025</v>
      </c>
      <c r="AK441" s="1" t="str">
        <f>IF(sum!A434="ON",sum!B434,"*")</f>
        <v>EDU-AuxiliaryMot_ELE1</v>
      </c>
      <c r="AL441" s="1"/>
      <c r="AM441" s="1">
        <f>IF(sum!A434="ON",sum!E434,"*")</f>
        <v>0.22828154724159799</v>
      </c>
      <c r="AP441" s="4" t="s">
        <v>137</v>
      </c>
      <c r="AQ441" s="4" t="s">
        <v>138</v>
      </c>
      <c r="AR441" s="4">
        <v>2025</v>
      </c>
      <c r="AS441" s="1" t="str">
        <f>IF(sum!A434="QU",sum!B434,"*")</f>
        <v>*</v>
      </c>
      <c r="AT441" s="1"/>
      <c r="AU441" s="1" t="str">
        <f>IF(sum!A434="QU",sum!E434,"*")</f>
        <v>*</v>
      </c>
      <c r="AX441" s="4" t="s">
        <v>137</v>
      </c>
      <c r="AY441" s="4" t="s">
        <v>138</v>
      </c>
      <c r="AZ441" s="4">
        <v>2025</v>
      </c>
      <c r="BA441" s="1" t="str">
        <f>IF(sum!A434="SA",sum!B434,"*")</f>
        <v>*</v>
      </c>
      <c r="BB441" s="1"/>
      <c r="BC441" s="1" t="str">
        <f>IF(sum!A434="SA",sum!E434,"*")</f>
        <v>*</v>
      </c>
    </row>
    <row r="442" spans="2:55">
      <c r="B442" s="1" t="s">
        <v>137</v>
      </c>
      <c r="C442" s="1" t="s">
        <v>138</v>
      </c>
      <c r="D442" s="1">
        <v>2025</v>
      </c>
      <c r="J442" s="1" t="s">
        <v>137</v>
      </c>
      <c r="K442" s="1" t="s">
        <v>138</v>
      </c>
      <c r="L442" s="1">
        <v>2025</v>
      </c>
      <c r="M442" s="1" t="str">
        <f>IF(sum!A435="AT",sum!B435,"*")</f>
        <v>*</v>
      </c>
      <c r="N442" s="1"/>
      <c r="O442" s="1" t="str">
        <f>IF(sum!A435="AT",sum!E435,"*")</f>
        <v>*</v>
      </c>
      <c r="R442" s="1" t="s">
        <v>137</v>
      </c>
      <c r="S442" s="1" t="s">
        <v>138</v>
      </c>
      <c r="T442" s="1">
        <v>2025</v>
      </c>
      <c r="U442" s="1" t="str">
        <f>IF(sum!A435="BC",sum!B435,"*")</f>
        <v>*</v>
      </c>
      <c r="V442" s="1"/>
      <c r="W442" s="1" t="str">
        <f>IF(sum!A435="BC",sum!E435,"*")</f>
        <v>*</v>
      </c>
      <c r="Z442" s="1" t="s">
        <v>137</v>
      </c>
      <c r="AA442" s="1" t="s">
        <v>138</v>
      </c>
      <c r="AB442" s="1">
        <v>2025</v>
      </c>
      <c r="AC442" s="1" t="str">
        <f>IF(sum!A435="MA",sum!B435,"*")</f>
        <v>*</v>
      </c>
      <c r="AD442" s="1"/>
      <c r="AE442" s="1" t="str">
        <f>IF(sum!A435="MA",sum!E435,"*")</f>
        <v>*</v>
      </c>
      <c r="AH442" s="1" t="s">
        <v>137</v>
      </c>
      <c r="AI442" s="1" t="s">
        <v>138</v>
      </c>
      <c r="AJ442" s="1">
        <v>2025</v>
      </c>
      <c r="AK442" s="1" t="str">
        <f>IF(sum!A435="ON",sum!B435,"*")</f>
        <v>EDU-Light_ELE1</v>
      </c>
      <c r="AL442" s="1"/>
      <c r="AM442" s="1">
        <f>IF(sum!A435="ON",sum!E435,"*")</f>
        <v>0.88776157260621602</v>
      </c>
      <c r="AP442" s="1" t="s">
        <v>137</v>
      </c>
      <c r="AQ442" s="1" t="s">
        <v>138</v>
      </c>
      <c r="AR442" s="1">
        <v>2025</v>
      </c>
      <c r="AS442" s="1" t="str">
        <f>IF(sum!A435="QU",sum!B435,"*")</f>
        <v>*</v>
      </c>
      <c r="AT442" s="1"/>
      <c r="AU442" s="1" t="str">
        <f>IF(sum!A435="QU",sum!E435,"*")</f>
        <v>*</v>
      </c>
      <c r="AX442" s="1" t="s">
        <v>137</v>
      </c>
      <c r="AY442" s="1" t="s">
        <v>138</v>
      </c>
      <c r="AZ442" s="1">
        <v>2025</v>
      </c>
      <c r="BA442" s="1" t="str">
        <f>IF(sum!A435="SA",sum!B435,"*")</f>
        <v>*</v>
      </c>
      <c r="BB442" s="1"/>
      <c r="BC442" s="1" t="str">
        <f>IF(sum!A435="SA",sum!E435,"*")</f>
        <v>*</v>
      </c>
    </row>
    <row r="443" spans="2:55">
      <c r="B443" s="1" t="s">
        <v>137</v>
      </c>
      <c r="C443" s="1" t="s">
        <v>138</v>
      </c>
      <c r="D443" s="1">
        <v>2025</v>
      </c>
      <c r="J443" s="1" t="s">
        <v>137</v>
      </c>
      <c r="K443" s="1" t="s">
        <v>138</v>
      </c>
      <c r="L443" s="1">
        <v>2025</v>
      </c>
      <c r="M443" s="1" t="str">
        <f>IF(sum!A436="AT",sum!B436,"*")</f>
        <v>*</v>
      </c>
      <c r="N443" s="1"/>
      <c r="O443" s="1" t="str">
        <f>IF(sum!A436="AT",sum!E436,"*")</f>
        <v>*</v>
      </c>
      <c r="R443" s="1" t="s">
        <v>137</v>
      </c>
      <c r="S443" s="1" t="s">
        <v>138</v>
      </c>
      <c r="T443" s="1">
        <v>2025</v>
      </c>
      <c r="U443" s="1" t="str">
        <f>IF(sum!A436="BC",sum!B436,"*")</f>
        <v>*</v>
      </c>
      <c r="V443" s="1"/>
      <c r="W443" s="1" t="str">
        <f>IF(sum!A436="BC",sum!E436,"*")</f>
        <v>*</v>
      </c>
      <c r="Z443" s="1" t="s">
        <v>137</v>
      </c>
      <c r="AA443" s="1" t="s">
        <v>138</v>
      </c>
      <c r="AB443" s="1">
        <v>2025</v>
      </c>
      <c r="AC443" s="1" t="str">
        <f>IF(sum!A436="MA",sum!B436,"*")</f>
        <v>*</v>
      </c>
      <c r="AD443" s="1"/>
      <c r="AE443" s="1" t="str">
        <f>IF(sum!A436="MA",sum!E436,"*")</f>
        <v>*</v>
      </c>
      <c r="AH443" s="1" t="s">
        <v>137</v>
      </c>
      <c r="AI443" s="1" t="s">
        <v>138</v>
      </c>
      <c r="AJ443" s="1">
        <v>2025</v>
      </c>
      <c r="AK443" s="1" t="str">
        <f>IF(sum!A436="ON",sum!B436,"*")</f>
        <v>EDU-SpCool_ELE1</v>
      </c>
      <c r="AL443" s="1"/>
      <c r="AM443" s="1">
        <f>IF(sum!A436="ON",sum!E436,"*")</f>
        <v>0.48192771084337299</v>
      </c>
      <c r="AP443" s="4" t="s">
        <v>137</v>
      </c>
      <c r="AQ443" s="4" t="s">
        <v>138</v>
      </c>
      <c r="AR443" s="4">
        <v>2025</v>
      </c>
      <c r="AS443" s="1" t="str">
        <f>IF(sum!A436="QU",sum!B436,"*")</f>
        <v>*</v>
      </c>
      <c r="AT443" s="1"/>
      <c r="AU443" s="1" t="str">
        <f>IF(sum!A436="QU",sum!E436,"*")</f>
        <v>*</v>
      </c>
      <c r="AX443" s="1" t="s">
        <v>137</v>
      </c>
      <c r="AY443" s="1" t="s">
        <v>138</v>
      </c>
      <c r="AZ443" s="1">
        <v>2025</v>
      </c>
      <c r="BA443" s="1" t="str">
        <f>IF(sum!A436="SA",sum!B436,"*")</f>
        <v>*</v>
      </c>
      <c r="BB443" s="1"/>
      <c r="BC443" s="1" t="str">
        <f>IF(sum!A436="SA",sum!E436,"*")</f>
        <v>*</v>
      </c>
    </row>
    <row r="444" spans="2:55">
      <c r="B444" s="4" t="s">
        <v>137</v>
      </c>
      <c r="C444" s="4" t="s">
        <v>138</v>
      </c>
      <c r="D444" s="4">
        <v>2025</v>
      </c>
      <c r="J444" s="4" t="s">
        <v>137</v>
      </c>
      <c r="K444" s="4" t="s">
        <v>138</v>
      </c>
      <c r="L444" s="4">
        <v>2025</v>
      </c>
      <c r="M444" s="1" t="str">
        <f>IF(sum!A437="AT",sum!B437,"*")</f>
        <v>*</v>
      </c>
      <c r="N444" s="1"/>
      <c r="O444" s="1" t="str">
        <f>IF(sum!A437="AT",sum!E437,"*")</f>
        <v>*</v>
      </c>
      <c r="R444" s="4" t="s">
        <v>137</v>
      </c>
      <c r="S444" s="4" t="s">
        <v>138</v>
      </c>
      <c r="T444" s="4">
        <v>2025</v>
      </c>
      <c r="U444" s="1" t="str">
        <f>IF(sum!A437="BC",sum!B437,"*")</f>
        <v>*</v>
      </c>
      <c r="V444" s="1"/>
      <c r="W444" s="1" t="str">
        <f>IF(sum!A437="BC",sum!E437,"*")</f>
        <v>*</v>
      </c>
      <c r="Z444" s="4" t="s">
        <v>137</v>
      </c>
      <c r="AA444" s="4" t="s">
        <v>138</v>
      </c>
      <c r="AB444" s="4">
        <v>2025</v>
      </c>
      <c r="AC444" s="1" t="str">
        <f>IF(sum!A437="MA",sum!B437,"*")</f>
        <v>*</v>
      </c>
      <c r="AD444" s="1"/>
      <c r="AE444" s="1" t="str">
        <f>IF(sum!A437="MA",sum!E437,"*")</f>
        <v>*</v>
      </c>
      <c r="AH444" s="4" t="s">
        <v>137</v>
      </c>
      <c r="AI444" s="4" t="s">
        <v>138</v>
      </c>
      <c r="AJ444" s="4">
        <v>2025</v>
      </c>
      <c r="AK444" s="1" t="str">
        <f>IF(sum!A437="ON",sum!B437,"*")</f>
        <v>EDU-SpHeat_ELE1</v>
      </c>
      <c r="AL444" s="1"/>
      <c r="AM444" s="1">
        <f>IF(sum!A437="ON",sum!E437,"*")</f>
        <v>2.0404424716409499</v>
      </c>
      <c r="AP444" s="1" t="s">
        <v>137</v>
      </c>
      <c r="AQ444" s="1" t="s">
        <v>138</v>
      </c>
      <c r="AR444" s="1">
        <v>2025</v>
      </c>
      <c r="AS444" s="1" t="str">
        <f>IF(sum!A437="QU",sum!B437,"*")</f>
        <v>*</v>
      </c>
      <c r="AT444" s="1"/>
      <c r="AU444" s="1" t="str">
        <f>IF(sum!A437="QU",sum!E437,"*")</f>
        <v>*</v>
      </c>
      <c r="AX444" s="4" t="s">
        <v>137</v>
      </c>
      <c r="AY444" s="4" t="s">
        <v>138</v>
      </c>
      <c r="AZ444" s="4">
        <v>2025</v>
      </c>
      <c r="BA444" s="1" t="str">
        <f>IF(sum!A437="SA",sum!B437,"*")</f>
        <v>*</v>
      </c>
      <c r="BB444" s="1"/>
      <c r="BC444" s="1" t="str">
        <f>IF(sum!A437="SA",sum!E437,"*")</f>
        <v>*</v>
      </c>
    </row>
    <row r="445" spans="2:55">
      <c r="B445" s="1" t="s">
        <v>137</v>
      </c>
      <c r="C445" s="1" t="s">
        <v>138</v>
      </c>
      <c r="D445" s="1">
        <v>2025</v>
      </c>
      <c r="J445" s="1" t="s">
        <v>137</v>
      </c>
      <c r="K445" s="1" t="s">
        <v>138</v>
      </c>
      <c r="L445" s="1">
        <v>2025</v>
      </c>
      <c r="M445" s="1" t="str">
        <f>IF(sum!A438="AT",sum!B438,"*")</f>
        <v>*</v>
      </c>
      <c r="N445" s="1"/>
      <c r="O445" s="1" t="str">
        <f>IF(sum!A438="AT",sum!E438,"*")</f>
        <v>*</v>
      </c>
      <c r="R445" s="1" t="s">
        <v>137</v>
      </c>
      <c r="S445" s="1" t="s">
        <v>138</v>
      </c>
      <c r="T445" s="1">
        <v>2025</v>
      </c>
      <c r="U445" s="1" t="str">
        <f>IF(sum!A438="BC",sum!B438,"*")</f>
        <v>*</v>
      </c>
      <c r="V445" s="1"/>
      <c r="W445" s="1" t="str">
        <f>IF(sum!A438="BC",sum!E438,"*")</f>
        <v>*</v>
      </c>
      <c r="Z445" s="1" t="s">
        <v>137</v>
      </c>
      <c r="AA445" s="1" t="s">
        <v>138</v>
      </c>
      <c r="AB445" s="1">
        <v>2025</v>
      </c>
      <c r="AC445" s="1" t="str">
        <f>IF(sum!A438="MA",sum!B438,"*")</f>
        <v>*</v>
      </c>
      <c r="AD445" s="1"/>
      <c r="AE445" s="1" t="str">
        <f>IF(sum!A438="MA",sum!E438,"*")</f>
        <v>*</v>
      </c>
      <c r="AH445" s="1" t="s">
        <v>137</v>
      </c>
      <c r="AI445" s="1" t="s">
        <v>138</v>
      </c>
      <c r="AJ445" s="1">
        <v>2025</v>
      </c>
      <c r="AK445" s="1" t="str">
        <f>IF(sum!A438="ON",sum!B438,"*")</f>
        <v>EDU-WaterHeat_ELE1</v>
      </c>
      <c r="AL445" s="1"/>
      <c r="AM445" s="1">
        <f>IF(sum!A438="ON",sum!E438,"*")</f>
        <v>0.32974001268230801</v>
      </c>
      <c r="AP445" s="4" t="s">
        <v>137</v>
      </c>
      <c r="AQ445" s="4" t="s">
        <v>138</v>
      </c>
      <c r="AR445" s="4">
        <v>2025</v>
      </c>
      <c r="AS445" s="1" t="str">
        <f>IF(sum!A438="QU",sum!B438,"*")</f>
        <v>*</v>
      </c>
      <c r="AT445" s="1"/>
      <c r="AU445" s="1" t="str">
        <f>IF(sum!A438="QU",sum!E438,"*")</f>
        <v>*</v>
      </c>
      <c r="AX445" s="1" t="s">
        <v>137</v>
      </c>
      <c r="AY445" s="1" t="s">
        <v>138</v>
      </c>
      <c r="AZ445" s="1">
        <v>2025</v>
      </c>
      <c r="BA445" s="1" t="str">
        <f>IF(sum!A438="SA",sum!B438,"*")</f>
        <v>*</v>
      </c>
      <c r="BB445" s="1"/>
      <c r="BC445" s="1" t="str">
        <f>IF(sum!A438="SA",sum!E438,"*")</f>
        <v>*</v>
      </c>
    </row>
    <row r="446" spans="2:55">
      <c r="B446" s="1" t="s">
        <v>137</v>
      </c>
      <c r="C446" s="1" t="s">
        <v>138</v>
      </c>
      <c r="D446" s="1">
        <v>2025</v>
      </c>
      <c r="J446" s="1" t="s">
        <v>137</v>
      </c>
      <c r="K446" s="1" t="s">
        <v>138</v>
      </c>
      <c r="L446" s="1">
        <v>2025</v>
      </c>
      <c r="M446" s="1" t="str">
        <f>IF(sum!A439="AT",sum!B439,"*")</f>
        <v>*</v>
      </c>
      <c r="N446" s="1"/>
      <c r="O446" s="1" t="str">
        <f>IF(sum!A439="AT",sum!E439,"*")</f>
        <v>*</v>
      </c>
      <c r="R446" s="1" t="s">
        <v>137</v>
      </c>
      <c r="S446" s="1" t="s">
        <v>138</v>
      </c>
      <c r="T446" s="1">
        <v>2025</v>
      </c>
      <c r="U446" s="1" t="str">
        <f>IF(sum!A439="BC",sum!B439,"*")</f>
        <v>*</v>
      </c>
      <c r="V446" s="1"/>
      <c r="W446" s="1" t="str">
        <f>IF(sum!A439="BC",sum!E439,"*")</f>
        <v>*</v>
      </c>
      <c r="Z446" s="1" t="s">
        <v>137</v>
      </c>
      <c r="AA446" s="1" t="s">
        <v>138</v>
      </c>
      <c r="AB446" s="1">
        <v>2025</v>
      </c>
      <c r="AC446" s="1" t="str">
        <f>IF(sum!A439="MA",sum!B439,"*")</f>
        <v>*</v>
      </c>
      <c r="AD446" s="1"/>
      <c r="AE446" s="1" t="str">
        <f>IF(sum!A439="MA",sum!E439,"*")</f>
        <v>*</v>
      </c>
      <c r="AH446" s="1" t="s">
        <v>137</v>
      </c>
      <c r="AI446" s="1" t="s">
        <v>138</v>
      </c>
      <c r="AJ446" s="1">
        <v>2025</v>
      </c>
      <c r="AK446" s="1" t="str">
        <f>IF(sum!A439="ON",sum!B439,"*")</f>
        <v>ESTCAESS101_24h</v>
      </c>
      <c r="AL446" s="1"/>
      <c r="AM446" s="1">
        <f>IF(sum!A439="ON",sum!E439,"*")</f>
        <v>0.83456156492386702</v>
      </c>
      <c r="AP446" s="1" t="s">
        <v>137</v>
      </c>
      <c r="AQ446" s="1" t="s">
        <v>138</v>
      </c>
      <c r="AR446" s="1">
        <v>2025</v>
      </c>
      <c r="AS446" s="1" t="str">
        <f>IF(sum!A439="QU",sum!B439,"*")</f>
        <v>*</v>
      </c>
      <c r="AT446" s="1"/>
      <c r="AU446" s="1" t="str">
        <f>IF(sum!A439="QU",sum!E439,"*")</f>
        <v>*</v>
      </c>
      <c r="AX446" s="1" t="s">
        <v>137</v>
      </c>
      <c r="AY446" s="1" t="s">
        <v>138</v>
      </c>
      <c r="AZ446" s="1">
        <v>2025</v>
      </c>
      <c r="BA446" s="1" t="str">
        <f>IF(sum!A439="SA",sum!B439,"*")</f>
        <v>*</v>
      </c>
      <c r="BB446" s="1"/>
      <c r="BC446" s="1" t="str">
        <f>IF(sum!A439="SA",sum!E439,"*")</f>
        <v>*</v>
      </c>
    </row>
    <row r="447" spans="2:55">
      <c r="B447" s="4" t="s">
        <v>137</v>
      </c>
      <c r="C447" s="4" t="s">
        <v>138</v>
      </c>
      <c r="D447" s="4">
        <v>2025</v>
      </c>
      <c r="J447" s="4" t="s">
        <v>137</v>
      </c>
      <c r="K447" s="4" t="s">
        <v>138</v>
      </c>
      <c r="L447" s="4">
        <v>2025</v>
      </c>
      <c r="M447" s="1" t="str">
        <f>IF(sum!A440="AT",sum!B440,"*")</f>
        <v>*</v>
      </c>
      <c r="N447" s="1"/>
      <c r="O447" s="1" t="str">
        <f>IF(sum!A440="AT",sum!E440,"*")</f>
        <v>*</v>
      </c>
      <c r="R447" s="4" t="s">
        <v>137</v>
      </c>
      <c r="S447" s="4" t="s">
        <v>138</v>
      </c>
      <c r="T447" s="4">
        <v>2025</v>
      </c>
      <c r="U447" s="1" t="str">
        <f>IF(sum!A440="BC",sum!B440,"*")</f>
        <v>*</v>
      </c>
      <c r="V447" s="1"/>
      <c r="W447" s="1" t="str">
        <f>IF(sum!A440="BC",sum!E440,"*")</f>
        <v>*</v>
      </c>
      <c r="Z447" s="4" t="s">
        <v>137</v>
      </c>
      <c r="AA447" s="4" t="s">
        <v>138</v>
      </c>
      <c r="AB447" s="4">
        <v>2025</v>
      </c>
      <c r="AC447" s="1" t="str">
        <f>IF(sum!A440="MA",sum!B440,"*")</f>
        <v>*</v>
      </c>
      <c r="AD447" s="1"/>
      <c r="AE447" s="1" t="str">
        <f>IF(sum!A440="MA",sum!E440,"*")</f>
        <v>*</v>
      </c>
      <c r="AH447" s="4" t="s">
        <v>137</v>
      </c>
      <c r="AI447" s="4" t="s">
        <v>138</v>
      </c>
      <c r="AJ447" s="4">
        <v>2025</v>
      </c>
      <c r="AK447" s="1" t="str">
        <f>IF(sum!A440="ON",sum!B440,"*")</f>
        <v>ESTCAESS201</v>
      </c>
      <c r="AL447" s="1"/>
      <c r="AM447" s="1">
        <f>IF(sum!A440="ON",sum!E440,"*")</f>
        <v>0</v>
      </c>
      <c r="AP447" s="4" t="s">
        <v>137</v>
      </c>
      <c r="AQ447" s="4" t="s">
        <v>138</v>
      </c>
      <c r="AR447" s="4">
        <v>2025</v>
      </c>
      <c r="AS447" s="1" t="str">
        <f>IF(sum!A440="QU",sum!B440,"*")</f>
        <v>*</v>
      </c>
      <c r="AT447" s="1"/>
      <c r="AU447" s="1" t="str">
        <f>IF(sum!A440="QU",sum!E440,"*")</f>
        <v>*</v>
      </c>
      <c r="AX447" s="4" t="s">
        <v>137</v>
      </c>
      <c r="AY447" s="4" t="s">
        <v>138</v>
      </c>
      <c r="AZ447" s="4">
        <v>2025</v>
      </c>
      <c r="BA447" s="1" t="str">
        <f>IF(sum!A440="SA",sum!B440,"*")</f>
        <v>*</v>
      </c>
      <c r="BB447" s="1"/>
      <c r="BC447" s="1" t="str">
        <f>IF(sum!A440="SA",sum!E440,"*")</f>
        <v>*</v>
      </c>
    </row>
    <row r="448" spans="2:55">
      <c r="B448" s="1" t="s">
        <v>137</v>
      </c>
      <c r="C448" s="1" t="s">
        <v>138</v>
      </c>
      <c r="D448" s="1">
        <v>2025</v>
      </c>
      <c r="J448" s="1" t="s">
        <v>137</v>
      </c>
      <c r="K448" s="1" t="s">
        <v>138</v>
      </c>
      <c r="L448" s="1">
        <v>2025</v>
      </c>
      <c r="M448" s="1" t="str">
        <f>IF(sum!A441="AT",sum!B441,"*")</f>
        <v>*</v>
      </c>
      <c r="N448" s="1"/>
      <c r="O448" s="1" t="str">
        <f>IF(sum!A441="AT",sum!E441,"*")</f>
        <v>*</v>
      </c>
      <c r="R448" s="1" t="s">
        <v>137</v>
      </c>
      <c r="S448" s="1" t="s">
        <v>138</v>
      </c>
      <c r="T448" s="1">
        <v>2025</v>
      </c>
      <c r="U448" s="1" t="str">
        <f>IF(sum!A441="BC",sum!B441,"*")</f>
        <v>*</v>
      </c>
      <c r="V448" s="1"/>
      <c r="W448" s="1" t="str">
        <f>IF(sum!A441="BC",sum!E441,"*")</f>
        <v>*</v>
      </c>
      <c r="Z448" s="1" t="s">
        <v>137</v>
      </c>
      <c r="AA448" s="1" t="s">
        <v>138</v>
      </c>
      <c r="AB448" s="1">
        <v>2025</v>
      </c>
      <c r="AC448" s="1" t="str">
        <f>IF(sum!A441="MA",sum!B441,"*")</f>
        <v>*</v>
      </c>
      <c r="AD448" s="1"/>
      <c r="AE448" s="1" t="str">
        <f>IF(sum!A441="MA",sum!E441,"*")</f>
        <v>*</v>
      </c>
      <c r="AH448" s="1" t="s">
        <v>137</v>
      </c>
      <c r="AI448" s="1" t="s">
        <v>138</v>
      </c>
      <c r="AJ448" s="1">
        <v>2025</v>
      </c>
      <c r="AK448" s="1" t="str">
        <f>IF(sum!A441="ON",sum!B441,"*")</f>
        <v>ESTHYDPS101_4h</v>
      </c>
      <c r="AL448" s="1"/>
      <c r="AM448" s="1">
        <f>IF(sum!A441="ON",sum!E441,"*")</f>
        <v>0</v>
      </c>
      <c r="AP448" s="1" t="s">
        <v>137</v>
      </c>
      <c r="AQ448" s="1" t="s">
        <v>138</v>
      </c>
      <c r="AR448" s="1">
        <v>2025</v>
      </c>
      <c r="AS448" s="1" t="str">
        <f>IF(sum!A441="QU",sum!B441,"*")</f>
        <v>*</v>
      </c>
      <c r="AT448" s="1"/>
      <c r="AU448" s="1" t="str">
        <f>IF(sum!A441="QU",sum!E441,"*")</f>
        <v>*</v>
      </c>
      <c r="AX448" s="1" t="s">
        <v>137</v>
      </c>
      <c r="AY448" s="1" t="s">
        <v>138</v>
      </c>
      <c r="AZ448" s="1">
        <v>2025</v>
      </c>
      <c r="BA448" s="1" t="str">
        <f>IF(sum!A441="SA",sum!B441,"*")</f>
        <v>*</v>
      </c>
      <c r="BB448" s="1"/>
      <c r="BC448" s="1" t="str">
        <f>IF(sum!A441="SA",sum!E441,"*")</f>
        <v>*</v>
      </c>
    </row>
    <row r="449" spans="2:55">
      <c r="B449" s="1" t="s">
        <v>137</v>
      </c>
      <c r="C449" s="1" t="s">
        <v>138</v>
      </c>
      <c r="D449" s="1">
        <v>2025</v>
      </c>
      <c r="J449" s="1" t="s">
        <v>137</v>
      </c>
      <c r="K449" s="1" t="s">
        <v>138</v>
      </c>
      <c r="L449" s="1">
        <v>2025</v>
      </c>
      <c r="M449" s="1" t="str">
        <f>IF(sum!A442="AT",sum!B442,"*")</f>
        <v>*</v>
      </c>
      <c r="N449" s="1"/>
      <c r="O449" s="1" t="str">
        <f>IF(sum!A442="AT",sum!E442,"*")</f>
        <v>*</v>
      </c>
      <c r="R449" s="1" t="s">
        <v>137</v>
      </c>
      <c r="S449" s="1" t="s">
        <v>138</v>
      </c>
      <c r="T449" s="1">
        <v>2025</v>
      </c>
      <c r="U449" s="1" t="str">
        <f>IF(sum!A442="BC",sum!B442,"*")</f>
        <v>*</v>
      </c>
      <c r="V449" s="1"/>
      <c r="W449" s="1" t="str">
        <f>IF(sum!A442="BC",sum!E442,"*")</f>
        <v>*</v>
      </c>
      <c r="Z449" s="1" t="s">
        <v>137</v>
      </c>
      <c r="AA449" s="1" t="s">
        <v>138</v>
      </c>
      <c r="AB449" s="1">
        <v>2025</v>
      </c>
      <c r="AC449" s="1" t="str">
        <f>IF(sum!A442="MA",sum!B442,"*")</f>
        <v>*</v>
      </c>
      <c r="AD449" s="1"/>
      <c r="AE449" s="1" t="str">
        <f>IF(sum!A442="MA",sum!E442,"*")</f>
        <v>*</v>
      </c>
      <c r="AH449" s="1" t="s">
        <v>137</v>
      </c>
      <c r="AI449" s="1" t="s">
        <v>138</v>
      </c>
      <c r="AJ449" s="1">
        <v>2025</v>
      </c>
      <c r="AK449" s="1" t="str">
        <f>IF(sum!A442="ON",sum!B442,"*")</f>
        <v>ESTHYDPS101_10h</v>
      </c>
      <c r="AL449" s="1"/>
      <c r="AM449" s="1">
        <f>IF(sum!A442="ON",sum!E442,"*")</f>
        <v>0</v>
      </c>
      <c r="AP449" s="4" t="s">
        <v>137</v>
      </c>
      <c r="AQ449" s="4" t="s">
        <v>138</v>
      </c>
      <c r="AR449" s="4">
        <v>2025</v>
      </c>
      <c r="AS449" s="1" t="str">
        <f>IF(sum!A442="QU",sum!B442,"*")</f>
        <v>*</v>
      </c>
      <c r="AT449" s="1"/>
      <c r="AU449" s="1" t="str">
        <f>IF(sum!A442="QU",sum!E442,"*")</f>
        <v>*</v>
      </c>
      <c r="AX449" s="1" t="s">
        <v>137</v>
      </c>
      <c r="AY449" s="1" t="s">
        <v>138</v>
      </c>
      <c r="AZ449" s="1">
        <v>2025</v>
      </c>
      <c r="BA449" s="1" t="str">
        <f>IF(sum!A442="SA",sum!B442,"*")</f>
        <v>*</v>
      </c>
      <c r="BB449" s="1"/>
      <c r="BC449" s="1" t="str">
        <f>IF(sum!A442="SA",sum!E442,"*")</f>
        <v>*</v>
      </c>
    </row>
    <row r="450" spans="2:55">
      <c r="B450" s="4" t="s">
        <v>137</v>
      </c>
      <c r="C450" s="4" t="s">
        <v>138</v>
      </c>
      <c r="D450" s="4">
        <v>2025</v>
      </c>
      <c r="J450" s="4" t="s">
        <v>137</v>
      </c>
      <c r="K450" s="4" t="s">
        <v>138</v>
      </c>
      <c r="L450" s="4">
        <v>2025</v>
      </c>
      <c r="M450" s="1" t="str">
        <f>IF(sum!A443="AT",sum!B443,"*")</f>
        <v>*</v>
      </c>
      <c r="N450" s="1"/>
      <c r="O450" s="1" t="str">
        <f>IF(sum!A443="AT",sum!E443,"*")</f>
        <v>*</v>
      </c>
      <c r="R450" s="4" t="s">
        <v>137</v>
      </c>
      <c r="S450" s="4" t="s">
        <v>138</v>
      </c>
      <c r="T450" s="4">
        <v>2025</v>
      </c>
      <c r="U450" s="1" t="str">
        <f>IF(sum!A443="BC",sum!B443,"*")</f>
        <v>*</v>
      </c>
      <c r="V450" s="1"/>
      <c r="W450" s="1" t="str">
        <f>IF(sum!A443="BC",sum!E443,"*")</f>
        <v>*</v>
      </c>
      <c r="Z450" s="4" t="s">
        <v>137</v>
      </c>
      <c r="AA450" s="4" t="s">
        <v>138</v>
      </c>
      <c r="AB450" s="4">
        <v>2025</v>
      </c>
      <c r="AC450" s="1" t="str">
        <f>IF(sum!A443="MA",sum!B443,"*")</f>
        <v>*</v>
      </c>
      <c r="AD450" s="1"/>
      <c r="AE450" s="1" t="str">
        <f>IF(sum!A443="MA",sum!E443,"*")</f>
        <v>*</v>
      </c>
      <c r="AH450" s="4" t="s">
        <v>137</v>
      </c>
      <c r="AI450" s="4" t="s">
        <v>138</v>
      </c>
      <c r="AJ450" s="4">
        <v>2025</v>
      </c>
      <c r="AK450" s="1" t="str">
        <f>IF(sum!A443="ON",sum!B443,"*")</f>
        <v>ESTHYDPS101_24h</v>
      </c>
      <c r="AL450" s="1"/>
      <c r="AM450" s="1">
        <f>IF(sum!A443="ON",sum!E443,"*")</f>
        <v>0.21896441981579501</v>
      </c>
      <c r="AP450" s="1" t="s">
        <v>137</v>
      </c>
      <c r="AQ450" s="1" t="s">
        <v>138</v>
      </c>
      <c r="AR450" s="1">
        <v>2025</v>
      </c>
      <c r="AS450" s="1" t="str">
        <f>IF(sum!A443="QU",sum!B443,"*")</f>
        <v>*</v>
      </c>
      <c r="AT450" s="1"/>
      <c r="AU450" s="1" t="str">
        <f>IF(sum!A443="QU",sum!E443,"*")</f>
        <v>*</v>
      </c>
      <c r="AX450" s="4" t="s">
        <v>137</v>
      </c>
      <c r="AY450" s="4" t="s">
        <v>138</v>
      </c>
      <c r="AZ450" s="4">
        <v>2025</v>
      </c>
      <c r="BA450" s="1" t="str">
        <f>IF(sum!A443="SA",sum!B443,"*")</f>
        <v>*</v>
      </c>
      <c r="BB450" s="1"/>
      <c r="BC450" s="1" t="str">
        <f>IF(sum!A443="SA",sum!E443,"*")</f>
        <v>*</v>
      </c>
    </row>
    <row r="451" spans="2:55">
      <c r="B451" s="1" t="s">
        <v>137</v>
      </c>
      <c r="C451" s="1" t="s">
        <v>138</v>
      </c>
      <c r="D451" s="1">
        <v>2025</v>
      </c>
      <c r="J451" s="1" t="s">
        <v>137</v>
      </c>
      <c r="K451" s="1" t="s">
        <v>138</v>
      </c>
      <c r="L451" s="1">
        <v>2025</v>
      </c>
      <c r="M451" s="1" t="str">
        <f>IF(sum!A444="AT",sum!B444,"*")</f>
        <v>*</v>
      </c>
      <c r="N451" s="1"/>
      <c r="O451" s="1" t="str">
        <f>IF(sum!A444="AT",sum!E444,"*")</f>
        <v>*</v>
      </c>
      <c r="R451" s="1" t="s">
        <v>137</v>
      </c>
      <c r="S451" s="1" t="s">
        <v>138</v>
      </c>
      <c r="T451" s="1">
        <v>2025</v>
      </c>
      <c r="U451" s="1" t="str">
        <f>IF(sum!A444="BC",sum!B444,"*")</f>
        <v>*</v>
      </c>
      <c r="V451" s="1"/>
      <c r="W451" s="1" t="str">
        <f>IF(sum!A444="BC",sum!E444,"*")</f>
        <v>*</v>
      </c>
      <c r="Z451" s="1" t="s">
        <v>137</v>
      </c>
      <c r="AA451" s="1" t="s">
        <v>138</v>
      </c>
      <c r="AB451" s="1">
        <v>2025</v>
      </c>
      <c r="AC451" s="1" t="str">
        <f>IF(sum!A444="MA",sum!B444,"*")</f>
        <v>*</v>
      </c>
      <c r="AD451" s="1"/>
      <c r="AE451" s="1" t="str">
        <f>IF(sum!A444="MA",sum!E444,"*")</f>
        <v>*</v>
      </c>
      <c r="AH451" s="1" t="s">
        <v>137</v>
      </c>
      <c r="AI451" s="1" t="s">
        <v>138</v>
      </c>
      <c r="AJ451" s="1">
        <v>2025</v>
      </c>
      <c r="AK451" s="1" t="str">
        <f>IF(sum!A444="ON",sum!B444,"*")</f>
        <v>EUGEOF01</v>
      </c>
      <c r="AL451" s="1"/>
      <c r="AM451" s="1">
        <f>IF(sum!A444="ON",sum!E444,"*")</f>
        <v>0</v>
      </c>
      <c r="AP451" s="4" t="s">
        <v>137</v>
      </c>
      <c r="AQ451" s="4" t="s">
        <v>138</v>
      </c>
      <c r="AR451" s="4">
        <v>2025</v>
      </c>
      <c r="AS451" s="1" t="str">
        <f>IF(sum!A444="QU",sum!B444,"*")</f>
        <v>*</v>
      </c>
      <c r="AT451" s="1"/>
      <c r="AU451" s="1" t="str">
        <f>IF(sum!A444="QU",sum!E444,"*")</f>
        <v>*</v>
      </c>
      <c r="AX451" s="1" t="s">
        <v>137</v>
      </c>
      <c r="AY451" s="1" t="s">
        <v>138</v>
      </c>
      <c r="AZ451" s="1">
        <v>2025</v>
      </c>
      <c r="BA451" s="1" t="str">
        <f>IF(sum!A444="SA",sum!B444,"*")</f>
        <v>*</v>
      </c>
      <c r="BB451" s="1"/>
      <c r="BC451" s="1" t="str">
        <f>IF(sum!A444="SA",sum!E444,"*")</f>
        <v>*</v>
      </c>
    </row>
    <row r="452" spans="2:55">
      <c r="B452" s="1" t="s">
        <v>137</v>
      </c>
      <c r="C452" s="1" t="s">
        <v>138</v>
      </c>
      <c r="D452" s="1">
        <v>2025</v>
      </c>
      <c r="J452" s="1" t="s">
        <v>137</v>
      </c>
      <c r="K452" s="1" t="s">
        <v>138</v>
      </c>
      <c r="L452" s="1">
        <v>2025</v>
      </c>
      <c r="M452" s="1" t="str">
        <f>IF(sum!A445="AT",sum!B445,"*")</f>
        <v>*</v>
      </c>
      <c r="N452" s="1"/>
      <c r="O452" s="1" t="str">
        <f>IF(sum!A445="AT",sum!E445,"*")</f>
        <v>*</v>
      </c>
      <c r="R452" s="1" t="s">
        <v>137</v>
      </c>
      <c r="S452" s="1" t="s">
        <v>138</v>
      </c>
      <c r="T452" s="1">
        <v>2025</v>
      </c>
      <c r="U452" s="1" t="str">
        <f>IF(sum!A445="BC",sum!B445,"*")</f>
        <v>*</v>
      </c>
      <c r="V452" s="1"/>
      <c r="W452" s="1" t="str">
        <f>IF(sum!A445="BC",sum!E445,"*")</f>
        <v>*</v>
      </c>
      <c r="Z452" s="1" t="s">
        <v>137</v>
      </c>
      <c r="AA452" s="1" t="s">
        <v>138</v>
      </c>
      <c r="AB452" s="1">
        <v>2025</v>
      </c>
      <c r="AC452" s="1" t="str">
        <f>IF(sum!A445="MA",sum!B445,"*")</f>
        <v>*</v>
      </c>
      <c r="AD452" s="1"/>
      <c r="AE452" s="1" t="str">
        <f>IF(sum!A445="MA",sum!E445,"*")</f>
        <v>*</v>
      </c>
      <c r="AH452" s="1" t="s">
        <v>137</v>
      </c>
      <c r="AI452" s="1" t="s">
        <v>138</v>
      </c>
      <c r="AJ452" s="1">
        <v>2025</v>
      </c>
      <c r="AK452" s="1" t="str">
        <f>IF(sum!A445="ON",sum!B445,"*")</f>
        <v>EUPVSOLL101</v>
      </c>
      <c r="AL452" s="1"/>
      <c r="AM452" s="1">
        <f>IF(sum!A445="ON",sum!E445,"*")</f>
        <v>0</v>
      </c>
      <c r="AP452" s="1" t="s">
        <v>137</v>
      </c>
      <c r="AQ452" s="1" t="s">
        <v>138</v>
      </c>
      <c r="AR452" s="1">
        <v>2025</v>
      </c>
      <c r="AS452" s="1" t="str">
        <f>IF(sum!A445="QU",sum!B445,"*")</f>
        <v>*</v>
      </c>
      <c r="AT452" s="1"/>
      <c r="AU452" s="1" t="str">
        <f>IF(sum!A445="QU",sum!E445,"*")</f>
        <v>*</v>
      </c>
      <c r="AX452" s="1" t="s">
        <v>137</v>
      </c>
      <c r="AY452" s="1" t="s">
        <v>138</v>
      </c>
      <c r="AZ452" s="1">
        <v>2025</v>
      </c>
      <c r="BA452" s="1" t="str">
        <f>IF(sum!A445="SA",sum!B445,"*")</f>
        <v>*</v>
      </c>
      <c r="BB452" s="1"/>
      <c r="BC452" s="1" t="str">
        <f>IF(sum!A445="SA",sum!E445,"*")</f>
        <v>*</v>
      </c>
    </row>
    <row r="453" spans="2:55">
      <c r="B453" s="4" t="s">
        <v>137</v>
      </c>
      <c r="C453" s="4" t="s">
        <v>138</v>
      </c>
      <c r="D453" s="4">
        <v>2025</v>
      </c>
      <c r="J453" s="4" t="s">
        <v>137</v>
      </c>
      <c r="K453" s="4" t="s">
        <v>138</v>
      </c>
      <c r="L453" s="4">
        <v>2025</v>
      </c>
      <c r="M453" s="1" t="str">
        <f>IF(sum!A446="AT",sum!B446,"*")</f>
        <v>*</v>
      </c>
      <c r="N453" s="1"/>
      <c r="O453" s="1" t="str">
        <f>IF(sum!A446="AT",sum!E446,"*")</f>
        <v>*</v>
      </c>
      <c r="R453" s="4" t="s">
        <v>137</v>
      </c>
      <c r="S453" s="4" t="s">
        <v>138</v>
      </c>
      <c r="T453" s="4">
        <v>2025</v>
      </c>
      <c r="U453" s="1" t="str">
        <f>IF(sum!A446="BC",sum!B446,"*")</f>
        <v>*</v>
      </c>
      <c r="V453" s="1"/>
      <c r="W453" s="1" t="str">
        <f>IF(sum!A446="BC",sum!E446,"*")</f>
        <v>*</v>
      </c>
      <c r="Z453" s="4" t="s">
        <v>137</v>
      </c>
      <c r="AA453" s="4" t="s">
        <v>138</v>
      </c>
      <c r="AB453" s="4">
        <v>2025</v>
      </c>
      <c r="AC453" s="1" t="str">
        <f>IF(sum!A446="MA",sum!B446,"*")</f>
        <v>*</v>
      </c>
      <c r="AD453" s="1"/>
      <c r="AE453" s="1" t="str">
        <f>IF(sum!A446="MA",sum!E446,"*")</f>
        <v>*</v>
      </c>
      <c r="AH453" s="4" t="s">
        <v>137</v>
      </c>
      <c r="AI453" s="4" t="s">
        <v>138</v>
      </c>
      <c r="AJ453" s="4">
        <v>2025</v>
      </c>
      <c r="AK453" s="1" t="str">
        <f>IF(sum!A446="ON",sum!B446,"*")</f>
        <v>EUWINONH01</v>
      </c>
      <c r="AL453" s="1"/>
      <c r="AM453" s="1">
        <f>IF(sum!A446="ON",sum!E446,"*")</f>
        <v>0</v>
      </c>
      <c r="AP453" s="4" t="s">
        <v>137</v>
      </c>
      <c r="AQ453" s="4" t="s">
        <v>138</v>
      </c>
      <c r="AR453" s="4">
        <v>2025</v>
      </c>
      <c r="AS453" s="1" t="str">
        <f>IF(sum!A446="QU",sum!B446,"*")</f>
        <v>*</v>
      </c>
      <c r="AT453" s="1"/>
      <c r="AU453" s="1" t="str">
        <f>IF(sum!A446="QU",sum!E446,"*")</f>
        <v>*</v>
      </c>
      <c r="AX453" s="4" t="s">
        <v>137</v>
      </c>
      <c r="AY453" s="4" t="s">
        <v>138</v>
      </c>
      <c r="AZ453" s="4">
        <v>2025</v>
      </c>
      <c r="BA453" s="1" t="str">
        <f>IF(sum!A446="SA",sum!B446,"*")</f>
        <v>*</v>
      </c>
      <c r="BB453" s="1"/>
      <c r="BC453" s="1" t="str">
        <f>IF(sum!A446="SA",sum!E446,"*")</f>
        <v>*</v>
      </c>
    </row>
    <row r="454" spans="2:55">
      <c r="B454" s="1" t="s">
        <v>137</v>
      </c>
      <c r="C454" s="1" t="s">
        <v>138</v>
      </c>
      <c r="D454" s="1">
        <v>2025</v>
      </c>
      <c r="J454" s="1" t="s">
        <v>137</v>
      </c>
      <c r="K454" s="1" t="s">
        <v>138</v>
      </c>
      <c r="L454" s="1">
        <v>2025</v>
      </c>
      <c r="M454" s="1" t="str">
        <f>IF(sum!A447="AT",sum!B447,"*")</f>
        <v>*</v>
      </c>
      <c r="N454" s="1"/>
      <c r="O454" s="1" t="str">
        <f>IF(sum!A447="AT",sum!E447,"*")</f>
        <v>*</v>
      </c>
      <c r="R454" s="1" t="s">
        <v>137</v>
      </c>
      <c r="S454" s="1" t="s">
        <v>138</v>
      </c>
      <c r="T454" s="1">
        <v>2025</v>
      </c>
      <c r="U454" s="1" t="str">
        <f>IF(sum!A447="BC",sum!B447,"*")</f>
        <v>*</v>
      </c>
      <c r="V454" s="1"/>
      <c r="W454" s="1" t="str">
        <f>IF(sum!A447="BC",sum!E447,"*")</f>
        <v>*</v>
      </c>
      <c r="Z454" s="1" t="s">
        <v>137</v>
      </c>
      <c r="AA454" s="1" t="s">
        <v>138</v>
      </c>
      <c r="AB454" s="1">
        <v>2025</v>
      </c>
      <c r="AC454" s="1" t="str">
        <f>IF(sum!A447="MA",sum!B447,"*")</f>
        <v>*</v>
      </c>
      <c r="AD454" s="1"/>
      <c r="AE454" s="1" t="str">
        <f>IF(sum!A447="MA",sum!E447,"*")</f>
        <v>*</v>
      </c>
      <c r="AH454" s="1" t="s">
        <v>137</v>
      </c>
      <c r="AI454" s="1" t="s">
        <v>138</v>
      </c>
      <c r="AJ454" s="1">
        <v>2025</v>
      </c>
      <c r="AK454" s="1" t="str">
        <f>IF(sum!A447="ON",sum!B447,"*")</f>
        <v>EUWINONL01</v>
      </c>
      <c r="AL454" s="1"/>
      <c r="AM454" s="1">
        <f>IF(sum!A447="ON",sum!E447,"*")</f>
        <v>0</v>
      </c>
      <c r="AP454" s="1" t="s">
        <v>137</v>
      </c>
      <c r="AQ454" s="1" t="s">
        <v>138</v>
      </c>
      <c r="AR454" s="1">
        <v>2025</v>
      </c>
      <c r="AS454" s="1" t="str">
        <f>IF(sum!A447="QU",sum!B447,"*")</f>
        <v>*</v>
      </c>
      <c r="AT454" s="1"/>
      <c r="AU454" s="1" t="str">
        <f>IF(sum!A447="QU",sum!E447,"*")</f>
        <v>*</v>
      </c>
      <c r="AX454" s="1" t="s">
        <v>137</v>
      </c>
      <c r="AY454" s="1" t="s">
        <v>138</v>
      </c>
      <c r="AZ454" s="1">
        <v>2025</v>
      </c>
      <c r="BA454" s="1" t="str">
        <f>IF(sum!A447="SA",sum!B447,"*")</f>
        <v>*</v>
      </c>
      <c r="BB454" s="1"/>
      <c r="BC454" s="1" t="str">
        <f>IF(sum!A447="SA",sum!E447,"*")</f>
        <v>*</v>
      </c>
    </row>
    <row r="455" spans="2:55">
      <c r="B455" s="1" t="s">
        <v>137</v>
      </c>
      <c r="C455" s="1" t="s">
        <v>138</v>
      </c>
      <c r="D455" s="1">
        <v>2025</v>
      </c>
      <c r="J455" s="1" t="s">
        <v>137</v>
      </c>
      <c r="K455" s="1" t="s">
        <v>138</v>
      </c>
      <c r="L455" s="1">
        <v>2025</v>
      </c>
      <c r="M455" s="1" t="str">
        <f>IF(sum!A448="AT",sum!B448,"*")</f>
        <v>*</v>
      </c>
      <c r="N455" s="1"/>
      <c r="O455" s="1" t="str">
        <f>IF(sum!A448="AT",sum!E448,"*")</f>
        <v>*</v>
      </c>
      <c r="R455" s="1" t="s">
        <v>137</v>
      </c>
      <c r="S455" s="1" t="s">
        <v>138</v>
      </c>
      <c r="T455" s="1">
        <v>2025</v>
      </c>
      <c r="U455" s="1" t="str">
        <f>IF(sum!A448="BC",sum!B448,"*")</f>
        <v>*</v>
      </c>
      <c r="V455" s="1"/>
      <c r="W455" s="1" t="str">
        <f>IF(sum!A448="BC",sum!E448,"*")</f>
        <v>*</v>
      </c>
      <c r="Z455" s="1" t="s">
        <v>137</v>
      </c>
      <c r="AA455" s="1" t="s">
        <v>138</v>
      </c>
      <c r="AB455" s="1">
        <v>2025</v>
      </c>
      <c r="AC455" s="1" t="str">
        <f>IF(sum!A448="MA",sum!B448,"*")</f>
        <v>*</v>
      </c>
      <c r="AD455" s="1"/>
      <c r="AE455" s="1" t="str">
        <f>IF(sum!A448="MA",sum!E448,"*")</f>
        <v>*</v>
      </c>
      <c r="AH455" s="1" t="s">
        <v>137</v>
      </c>
      <c r="AI455" s="1" t="s">
        <v>138</v>
      </c>
      <c r="AJ455" s="1">
        <v>2025</v>
      </c>
      <c r="AK455" s="1" t="str">
        <f>IF(sum!A448="ON",sum!B448,"*")</f>
        <v>EUWINONM01</v>
      </c>
      <c r="AL455" s="1"/>
      <c r="AM455" s="1">
        <f>IF(sum!A448="ON",sum!E448,"*")</f>
        <v>0</v>
      </c>
      <c r="AP455" s="4" t="s">
        <v>137</v>
      </c>
      <c r="AQ455" s="4" t="s">
        <v>138</v>
      </c>
      <c r="AR455" s="4">
        <v>2025</v>
      </c>
      <c r="AS455" s="1" t="str">
        <f>IF(sum!A448="QU",sum!B448,"*")</f>
        <v>*</v>
      </c>
      <c r="AT455" s="1"/>
      <c r="AU455" s="1" t="str">
        <f>IF(sum!A448="QU",sum!E448,"*")</f>
        <v>*</v>
      </c>
      <c r="AX455" s="1" t="s">
        <v>137</v>
      </c>
      <c r="AY455" s="1" t="s">
        <v>138</v>
      </c>
      <c r="AZ455" s="1">
        <v>2025</v>
      </c>
      <c r="BA455" s="1" t="str">
        <f>IF(sum!A448="SA",sum!B448,"*")</f>
        <v>*</v>
      </c>
      <c r="BB455" s="1"/>
      <c r="BC455" s="1" t="str">
        <f>IF(sum!A448="SA",sum!E448,"*")</f>
        <v>*</v>
      </c>
    </row>
    <row r="456" spans="2:55">
      <c r="B456" s="4" t="s">
        <v>137</v>
      </c>
      <c r="C456" s="4" t="s">
        <v>138</v>
      </c>
      <c r="D456" s="4">
        <v>2025</v>
      </c>
      <c r="J456" s="4" t="s">
        <v>137</v>
      </c>
      <c r="K456" s="4" t="s">
        <v>138</v>
      </c>
      <c r="L456" s="4">
        <v>2025</v>
      </c>
      <c r="M456" s="1" t="str">
        <f>IF(sum!A449="AT",sum!B449,"*")</f>
        <v>*</v>
      </c>
      <c r="N456" s="1"/>
      <c r="O456" s="1" t="str">
        <f>IF(sum!A449="AT",sum!E449,"*")</f>
        <v>*</v>
      </c>
      <c r="R456" s="4" t="s">
        <v>137</v>
      </c>
      <c r="S456" s="4" t="s">
        <v>138</v>
      </c>
      <c r="T456" s="4">
        <v>2025</v>
      </c>
      <c r="U456" s="1" t="str">
        <f>IF(sum!A449="BC",sum!B449,"*")</f>
        <v>*</v>
      </c>
      <c r="V456" s="1"/>
      <c r="W456" s="1" t="str">
        <f>IF(sum!A449="BC",sum!E449,"*")</f>
        <v>*</v>
      </c>
      <c r="Z456" s="4" t="s">
        <v>137</v>
      </c>
      <c r="AA456" s="4" t="s">
        <v>138</v>
      </c>
      <c r="AB456" s="4">
        <v>2025</v>
      </c>
      <c r="AC456" s="1" t="str">
        <f>IF(sum!A449="MA",sum!B449,"*")</f>
        <v>*</v>
      </c>
      <c r="AD456" s="1"/>
      <c r="AE456" s="1" t="str">
        <f>IF(sum!A449="MA",sum!E449,"*")</f>
        <v>*</v>
      </c>
      <c r="AH456" s="4" t="s">
        <v>137</v>
      </c>
      <c r="AI456" s="4" t="s">
        <v>138</v>
      </c>
      <c r="AJ456" s="4">
        <v>2025</v>
      </c>
      <c r="AK456" s="1" t="str">
        <f>IF(sum!A449="ON",sum!B449,"*")</f>
        <v>HSS-AuxiliaryEquip_ELE1</v>
      </c>
      <c r="AL456" s="1"/>
      <c r="AM456" s="1">
        <f>IF(sum!A449="ON",sum!E449,"*")</f>
        <v>1.41196364404988</v>
      </c>
      <c r="AP456" s="1" t="s">
        <v>137</v>
      </c>
      <c r="AQ456" s="1" t="s">
        <v>138</v>
      </c>
      <c r="AR456" s="1">
        <v>2025</v>
      </c>
      <c r="AS456" s="1" t="str">
        <f>IF(sum!A449="QU",sum!B449,"*")</f>
        <v>*</v>
      </c>
      <c r="AT456" s="1"/>
      <c r="AU456" s="1" t="str">
        <f>IF(sum!A449="QU",sum!E449,"*")</f>
        <v>*</v>
      </c>
      <c r="AX456" s="4" t="s">
        <v>137</v>
      </c>
      <c r="AY456" s="4" t="s">
        <v>138</v>
      </c>
      <c r="AZ456" s="4">
        <v>2025</v>
      </c>
      <c r="BA456" s="1" t="str">
        <f>IF(sum!A449="SA",sum!B449,"*")</f>
        <v>*</v>
      </c>
      <c r="BB456" s="1"/>
      <c r="BC456" s="1" t="str">
        <f>IF(sum!A449="SA",sum!E449,"*")</f>
        <v>*</v>
      </c>
    </row>
    <row r="457" spans="2:55">
      <c r="B457" s="1" t="s">
        <v>137</v>
      </c>
      <c r="C457" s="1" t="s">
        <v>138</v>
      </c>
      <c r="D457" s="1">
        <v>2025</v>
      </c>
      <c r="J457" s="1" t="s">
        <v>137</v>
      </c>
      <c r="K457" s="1" t="s">
        <v>138</v>
      </c>
      <c r="L457" s="1">
        <v>2025</v>
      </c>
      <c r="M457" s="1" t="str">
        <f>IF(sum!A450="AT",sum!B450,"*")</f>
        <v>*</v>
      </c>
      <c r="N457" s="1"/>
      <c r="O457" s="1" t="str">
        <f>IF(sum!A450="AT",sum!E450,"*")</f>
        <v>*</v>
      </c>
      <c r="R457" s="1" t="s">
        <v>137</v>
      </c>
      <c r="S457" s="1" t="s">
        <v>138</v>
      </c>
      <c r="T457" s="1">
        <v>2025</v>
      </c>
      <c r="U457" s="1" t="str">
        <f>IF(sum!A450="BC",sum!B450,"*")</f>
        <v>*</v>
      </c>
      <c r="V457" s="1"/>
      <c r="W457" s="1" t="str">
        <f>IF(sum!A450="BC",sum!E450,"*")</f>
        <v>*</v>
      </c>
      <c r="Z457" s="1" t="s">
        <v>137</v>
      </c>
      <c r="AA457" s="1" t="s">
        <v>138</v>
      </c>
      <c r="AB457" s="1">
        <v>2025</v>
      </c>
      <c r="AC457" s="1" t="str">
        <f>IF(sum!A450="MA",sum!B450,"*")</f>
        <v>*</v>
      </c>
      <c r="AD457" s="1"/>
      <c r="AE457" s="1" t="str">
        <f>IF(sum!A450="MA",sum!E450,"*")</f>
        <v>*</v>
      </c>
      <c r="AH457" s="1" t="s">
        <v>137</v>
      </c>
      <c r="AI457" s="1" t="s">
        <v>138</v>
      </c>
      <c r="AJ457" s="1">
        <v>2025</v>
      </c>
      <c r="AK457" s="1" t="str">
        <f>IF(sum!A450="ON",sum!B450,"*")</f>
        <v>HSS-AuxiliaryMot_ELE1</v>
      </c>
      <c r="AL457" s="1"/>
      <c r="AM457" s="1">
        <f>IF(sum!A450="ON",sum!E450,"*")</f>
        <v>0.31705770450221998</v>
      </c>
      <c r="AP457" s="4" t="s">
        <v>137</v>
      </c>
      <c r="AQ457" s="4" t="s">
        <v>138</v>
      </c>
      <c r="AR457" s="4">
        <v>2025</v>
      </c>
      <c r="AS457" s="1" t="str">
        <f>IF(sum!A450="QU",sum!B450,"*")</f>
        <v>*</v>
      </c>
      <c r="AT457" s="1"/>
      <c r="AU457" s="1" t="str">
        <f>IF(sum!A450="QU",sum!E450,"*")</f>
        <v>*</v>
      </c>
      <c r="AX457" s="1" t="s">
        <v>137</v>
      </c>
      <c r="AY457" s="1" t="s">
        <v>138</v>
      </c>
      <c r="AZ457" s="1">
        <v>2025</v>
      </c>
      <c r="BA457" s="1" t="str">
        <f>IF(sum!A450="SA",sum!B450,"*")</f>
        <v>*</v>
      </c>
      <c r="BB457" s="1"/>
      <c r="BC457" s="1" t="str">
        <f>IF(sum!A450="SA",sum!E450,"*")</f>
        <v>*</v>
      </c>
    </row>
    <row r="458" spans="2:55">
      <c r="B458" s="1" t="s">
        <v>137</v>
      </c>
      <c r="C458" s="1" t="s">
        <v>138</v>
      </c>
      <c r="D458" s="1">
        <v>2025</v>
      </c>
      <c r="J458" s="1" t="s">
        <v>137</v>
      </c>
      <c r="K458" s="1" t="s">
        <v>138</v>
      </c>
      <c r="L458" s="1">
        <v>2025</v>
      </c>
      <c r="M458" s="1" t="str">
        <f>IF(sum!A451="AT",sum!B451,"*")</f>
        <v>*</v>
      </c>
      <c r="N458" s="1"/>
      <c r="O458" s="1" t="str">
        <f>IF(sum!A451="AT",sum!E451,"*")</f>
        <v>*</v>
      </c>
      <c r="R458" s="1" t="s">
        <v>137</v>
      </c>
      <c r="S458" s="1" t="s">
        <v>138</v>
      </c>
      <c r="T458" s="1">
        <v>2025</v>
      </c>
      <c r="U458" s="1" t="str">
        <f>IF(sum!A451="BC",sum!B451,"*")</f>
        <v>*</v>
      </c>
      <c r="V458" s="1"/>
      <c r="W458" s="1" t="str">
        <f>IF(sum!A451="BC",sum!E451,"*")</f>
        <v>*</v>
      </c>
      <c r="Z458" s="1" t="s">
        <v>137</v>
      </c>
      <c r="AA458" s="1" t="s">
        <v>138</v>
      </c>
      <c r="AB458" s="1">
        <v>2025</v>
      </c>
      <c r="AC458" s="1" t="str">
        <f>IF(sum!A451="MA",sum!B451,"*")</f>
        <v>*</v>
      </c>
      <c r="AD458" s="1"/>
      <c r="AE458" s="1" t="str">
        <f>IF(sum!A451="MA",sum!E451,"*")</f>
        <v>*</v>
      </c>
      <c r="AH458" s="1" t="s">
        <v>137</v>
      </c>
      <c r="AI458" s="1" t="s">
        <v>138</v>
      </c>
      <c r="AJ458" s="1">
        <v>2025</v>
      </c>
      <c r="AK458" s="1" t="str">
        <f>IF(sum!A451="ON",sum!B451,"*")</f>
        <v>HSS-Light_ELE1</v>
      </c>
      <c r="AL458" s="1"/>
      <c r="AM458" s="1">
        <f>IF(sum!A451="ON",sum!E451,"*")</f>
        <v>1.2428662016487</v>
      </c>
      <c r="AP458" s="1" t="s">
        <v>137</v>
      </c>
      <c r="AQ458" s="1" t="s">
        <v>138</v>
      </c>
      <c r="AR458" s="1">
        <v>2025</v>
      </c>
      <c r="AS458" s="1" t="str">
        <f>IF(sum!A451="QU",sum!B451,"*")</f>
        <v>*</v>
      </c>
      <c r="AT458" s="1"/>
      <c r="AU458" s="1" t="str">
        <f>IF(sum!A451="QU",sum!E451,"*")</f>
        <v>*</v>
      </c>
      <c r="AX458" s="1" t="s">
        <v>137</v>
      </c>
      <c r="AY458" s="1" t="s">
        <v>138</v>
      </c>
      <c r="AZ458" s="1">
        <v>2025</v>
      </c>
      <c r="BA458" s="1" t="str">
        <f>IF(sum!A451="SA",sum!B451,"*")</f>
        <v>*</v>
      </c>
      <c r="BB458" s="1"/>
      <c r="BC458" s="1" t="str">
        <f>IF(sum!A451="SA",sum!E451,"*")</f>
        <v>*</v>
      </c>
    </row>
    <row r="459" spans="2:55">
      <c r="B459" s="4" t="s">
        <v>137</v>
      </c>
      <c r="C459" s="4" t="s">
        <v>138</v>
      </c>
      <c r="D459" s="4">
        <v>2025</v>
      </c>
      <c r="J459" s="4" t="s">
        <v>137</v>
      </c>
      <c r="K459" s="4" t="s">
        <v>138</v>
      </c>
      <c r="L459" s="4">
        <v>2025</v>
      </c>
      <c r="M459" s="1" t="str">
        <f>IF(sum!A452="AT",sum!B452,"*")</f>
        <v>*</v>
      </c>
      <c r="N459" s="1"/>
      <c r="O459" s="1" t="str">
        <f>IF(sum!A452="AT",sum!E452,"*")</f>
        <v>*</v>
      </c>
      <c r="R459" s="4" t="s">
        <v>137</v>
      </c>
      <c r="S459" s="4" t="s">
        <v>138</v>
      </c>
      <c r="T459" s="4">
        <v>2025</v>
      </c>
      <c r="U459" s="1" t="str">
        <f>IF(sum!A452="BC",sum!B452,"*")</f>
        <v>*</v>
      </c>
      <c r="V459" s="1"/>
      <c r="W459" s="1" t="str">
        <f>IF(sum!A452="BC",sum!E452,"*")</f>
        <v>*</v>
      </c>
      <c r="Z459" s="4" t="s">
        <v>137</v>
      </c>
      <c r="AA459" s="4" t="s">
        <v>138</v>
      </c>
      <c r="AB459" s="4">
        <v>2025</v>
      </c>
      <c r="AC459" s="1" t="str">
        <f>IF(sum!A452="MA",sum!B452,"*")</f>
        <v>*</v>
      </c>
      <c r="AD459" s="1"/>
      <c r="AE459" s="1" t="str">
        <f>IF(sum!A452="MA",sum!E452,"*")</f>
        <v>*</v>
      </c>
      <c r="AH459" s="4" t="s">
        <v>137</v>
      </c>
      <c r="AI459" s="4" t="s">
        <v>138</v>
      </c>
      <c r="AJ459" s="4">
        <v>2025</v>
      </c>
      <c r="AK459" s="1" t="str">
        <f>IF(sum!A452="ON",sum!B452,"*")</f>
        <v>HSS-SpCool_ELE1</v>
      </c>
      <c r="AL459" s="1"/>
      <c r="AM459" s="1">
        <f>IF(sum!A452="ON",sum!E452,"*")</f>
        <v>0.45656309448319798</v>
      </c>
      <c r="AP459" s="4" t="s">
        <v>137</v>
      </c>
      <c r="AQ459" s="4" t="s">
        <v>138</v>
      </c>
      <c r="AR459" s="4">
        <v>2025</v>
      </c>
      <c r="AS459" s="1" t="str">
        <f>IF(sum!A452="QU",sum!B452,"*")</f>
        <v>*</v>
      </c>
      <c r="AT459" s="1"/>
      <c r="AU459" s="1" t="str">
        <f>IF(sum!A452="QU",sum!E452,"*")</f>
        <v>*</v>
      </c>
      <c r="AX459" s="4" t="s">
        <v>137</v>
      </c>
      <c r="AY459" s="4" t="s">
        <v>138</v>
      </c>
      <c r="AZ459" s="4">
        <v>2025</v>
      </c>
      <c r="BA459" s="1" t="str">
        <f>IF(sum!A452="SA",sum!B452,"*")</f>
        <v>*</v>
      </c>
      <c r="BB459" s="1"/>
      <c r="BC459" s="1" t="str">
        <f>IF(sum!A452="SA",sum!E452,"*")</f>
        <v>*</v>
      </c>
    </row>
    <row r="460" spans="2:55">
      <c r="B460" s="1" t="s">
        <v>137</v>
      </c>
      <c r="C460" s="1" t="s">
        <v>138</v>
      </c>
      <c r="D460" s="1">
        <v>2025</v>
      </c>
      <c r="J460" s="1" t="s">
        <v>137</v>
      </c>
      <c r="K460" s="1" t="s">
        <v>138</v>
      </c>
      <c r="L460" s="1">
        <v>2025</v>
      </c>
      <c r="M460" s="1" t="str">
        <f>IF(sum!A453="AT",sum!B453,"*")</f>
        <v>*</v>
      </c>
      <c r="N460" s="1"/>
      <c r="O460" s="1" t="str">
        <f>IF(sum!A453="AT",sum!E453,"*")</f>
        <v>*</v>
      </c>
      <c r="R460" s="1" t="s">
        <v>137</v>
      </c>
      <c r="S460" s="1" t="s">
        <v>138</v>
      </c>
      <c r="T460" s="1">
        <v>2025</v>
      </c>
      <c r="U460" s="1" t="str">
        <f>IF(sum!A453="BC",sum!B453,"*")</f>
        <v>*</v>
      </c>
      <c r="V460" s="1"/>
      <c r="W460" s="1" t="str">
        <f>IF(sum!A453="BC",sum!E453,"*")</f>
        <v>*</v>
      </c>
      <c r="Z460" s="1" t="s">
        <v>137</v>
      </c>
      <c r="AA460" s="1" t="s">
        <v>138</v>
      </c>
      <c r="AB460" s="1">
        <v>2025</v>
      </c>
      <c r="AC460" s="1" t="str">
        <f>IF(sum!A453="MA",sum!B453,"*")</f>
        <v>*</v>
      </c>
      <c r="AD460" s="1"/>
      <c r="AE460" s="1" t="str">
        <f>IF(sum!A453="MA",sum!E453,"*")</f>
        <v>*</v>
      </c>
      <c r="AH460" s="1" t="s">
        <v>137</v>
      </c>
      <c r="AI460" s="1" t="s">
        <v>138</v>
      </c>
      <c r="AJ460" s="1">
        <v>2025</v>
      </c>
      <c r="AK460" s="1" t="str">
        <f>IF(sum!A453="ON",sum!B453,"*")</f>
        <v>HSS-SpHeat_ELE1</v>
      </c>
      <c r="AL460" s="1"/>
      <c r="AM460" s="1">
        <f>IF(sum!A453="ON",sum!E453,"*")</f>
        <v>2.27154230958923</v>
      </c>
      <c r="AP460" s="1" t="s">
        <v>137</v>
      </c>
      <c r="AQ460" s="1" t="s">
        <v>138</v>
      </c>
      <c r="AR460" s="1">
        <v>2025</v>
      </c>
      <c r="AS460" s="1" t="str">
        <f>IF(sum!A453="QU",sum!B453,"*")</f>
        <v>*</v>
      </c>
      <c r="AT460" s="1"/>
      <c r="AU460" s="1" t="str">
        <f>IF(sum!A453="QU",sum!E453,"*")</f>
        <v>*</v>
      </c>
      <c r="AX460" s="1" t="s">
        <v>137</v>
      </c>
      <c r="AY460" s="1" t="s">
        <v>138</v>
      </c>
      <c r="AZ460" s="1">
        <v>2025</v>
      </c>
      <c r="BA460" s="1" t="str">
        <f>IF(sum!A453="SA",sum!B453,"*")</f>
        <v>*</v>
      </c>
      <c r="BB460" s="1"/>
      <c r="BC460" s="1" t="str">
        <f>IF(sum!A453="SA",sum!E453,"*")</f>
        <v>*</v>
      </c>
    </row>
    <row r="461" spans="2:55">
      <c r="B461" s="1" t="s">
        <v>137</v>
      </c>
      <c r="C461" s="1" t="s">
        <v>138</v>
      </c>
      <c r="D461" s="1">
        <v>2025</v>
      </c>
      <c r="J461" s="1" t="s">
        <v>137</v>
      </c>
      <c r="K461" s="1" t="s">
        <v>138</v>
      </c>
      <c r="L461" s="1">
        <v>2025</v>
      </c>
      <c r="M461" s="1" t="str">
        <f>IF(sum!A454="AT",sum!B454,"*")</f>
        <v>*</v>
      </c>
      <c r="N461" s="1"/>
      <c r="O461" s="1" t="str">
        <f>IF(sum!A454="AT",sum!E454,"*")</f>
        <v>*</v>
      </c>
      <c r="R461" s="1" t="s">
        <v>137</v>
      </c>
      <c r="S461" s="1" t="s">
        <v>138</v>
      </c>
      <c r="T461" s="1">
        <v>2025</v>
      </c>
      <c r="U461" s="1" t="str">
        <f>IF(sum!A454="BC",sum!B454,"*")</f>
        <v>*</v>
      </c>
      <c r="V461" s="1"/>
      <c r="W461" s="1" t="str">
        <f>IF(sum!A454="BC",sum!E454,"*")</f>
        <v>*</v>
      </c>
      <c r="Z461" s="1" t="s">
        <v>137</v>
      </c>
      <c r="AA461" s="1" t="s">
        <v>138</v>
      </c>
      <c r="AB461" s="1">
        <v>2025</v>
      </c>
      <c r="AC461" s="1" t="str">
        <f>IF(sum!A454="MA",sum!B454,"*")</f>
        <v>*</v>
      </c>
      <c r="AD461" s="1"/>
      <c r="AE461" s="1" t="str">
        <f>IF(sum!A454="MA",sum!E454,"*")</f>
        <v>*</v>
      </c>
      <c r="AH461" s="1" t="s">
        <v>137</v>
      </c>
      <c r="AI461" s="1" t="s">
        <v>138</v>
      </c>
      <c r="AJ461" s="1">
        <v>2025</v>
      </c>
      <c r="AK461" s="1" t="str">
        <f>IF(sum!A454="ON",sum!B454,"*")</f>
        <v>HSS-WaterHeat_ELE1</v>
      </c>
      <c r="AL461" s="1"/>
      <c r="AM461" s="1">
        <f>IF(sum!A454="ON",sum!E454,"*")</f>
        <v>0.79475797928556402</v>
      </c>
      <c r="AP461" s="4" t="s">
        <v>137</v>
      </c>
      <c r="AQ461" s="4" t="s">
        <v>138</v>
      </c>
      <c r="AR461" s="4">
        <v>2025</v>
      </c>
      <c r="AS461" s="1" t="str">
        <f>IF(sum!A454="QU",sum!B454,"*")</f>
        <v>*</v>
      </c>
      <c r="AT461" s="1"/>
      <c r="AU461" s="1" t="str">
        <f>IF(sum!A454="QU",sum!E454,"*")</f>
        <v>*</v>
      </c>
      <c r="AX461" s="1" t="s">
        <v>137</v>
      </c>
      <c r="AY461" s="1" t="s">
        <v>138</v>
      </c>
      <c r="AZ461" s="1">
        <v>2025</v>
      </c>
      <c r="BA461" s="1" t="str">
        <f>IF(sum!A454="SA",sum!B454,"*")</f>
        <v>*</v>
      </c>
      <c r="BB461" s="1"/>
      <c r="BC461" s="1" t="str">
        <f>IF(sum!A454="SA",sum!E454,"*")</f>
        <v>*</v>
      </c>
    </row>
    <row r="462" spans="2:55">
      <c r="B462" s="4" t="s">
        <v>137</v>
      </c>
      <c r="C462" s="4" t="s">
        <v>138</v>
      </c>
      <c r="D462" s="4">
        <v>2025</v>
      </c>
      <c r="J462" s="4" t="s">
        <v>137</v>
      </c>
      <c r="K462" s="4" t="s">
        <v>138</v>
      </c>
      <c r="L462" s="4">
        <v>2025</v>
      </c>
      <c r="M462" s="1" t="str">
        <f>IF(sum!A455="AT",sum!B455,"*")</f>
        <v>*</v>
      </c>
      <c r="N462" s="1"/>
      <c r="O462" s="1" t="str">
        <f>IF(sum!A455="AT",sum!E455,"*")</f>
        <v>*</v>
      </c>
      <c r="R462" s="4" t="s">
        <v>137</v>
      </c>
      <c r="S462" s="4" t="s">
        <v>138</v>
      </c>
      <c r="T462" s="4">
        <v>2025</v>
      </c>
      <c r="U462" s="1" t="str">
        <f>IF(sum!A455="BC",sum!B455,"*")</f>
        <v>*</v>
      </c>
      <c r="V462" s="1"/>
      <c r="W462" s="1" t="str">
        <f>IF(sum!A455="BC",sum!E455,"*")</f>
        <v>*</v>
      </c>
      <c r="Z462" s="4" t="s">
        <v>137</v>
      </c>
      <c r="AA462" s="4" t="s">
        <v>138</v>
      </c>
      <c r="AB462" s="4">
        <v>2025</v>
      </c>
      <c r="AC462" s="1" t="str">
        <f>IF(sum!A455="MA",sum!B455,"*")</f>
        <v>*</v>
      </c>
      <c r="AD462" s="1"/>
      <c r="AE462" s="1" t="str">
        <f>IF(sum!A455="MA",sum!E455,"*")</f>
        <v>*</v>
      </c>
      <c r="AH462" s="4" t="s">
        <v>137</v>
      </c>
      <c r="AI462" s="4" t="s">
        <v>138</v>
      </c>
      <c r="AJ462" s="4">
        <v>2025</v>
      </c>
      <c r="AK462" s="1" t="str">
        <f>IF(sum!A455="ON",sum!B455,"*")</f>
        <v>ICS-AuxiliaryEquip_ELE1</v>
      </c>
      <c r="AL462" s="1"/>
      <c r="AM462" s="1">
        <f>IF(sum!A455="ON",sum!E455,"*")</f>
        <v>6.7638976960473302E-2</v>
      </c>
      <c r="AP462" s="1" t="s">
        <v>137</v>
      </c>
      <c r="AQ462" s="1" t="s">
        <v>138</v>
      </c>
      <c r="AR462" s="1">
        <v>2025</v>
      </c>
      <c r="AS462" s="1" t="str">
        <f>IF(sum!A455="QU",sum!B455,"*")</f>
        <v>*</v>
      </c>
      <c r="AT462" s="1"/>
      <c r="AU462" s="1" t="str">
        <f>IF(sum!A455="QU",sum!E455,"*")</f>
        <v>*</v>
      </c>
      <c r="AX462" s="4" t="s">
        <v>137</v>
      </c>
      <c r="AY462" s="4" t="s">
        <v>138</v>
      </c>
      <c r="AZ462" s="4">
        <v>2025</v>
      </c>
      <c r="BA462" s="1" t="str">
        <f>IF(sum!A455="SA",sum!B455,"*")</f>
        <v>*</v>
      </c>
      <c r="BB462" s="1"/>
      <c r="BC462" s="1" t="str">
        <f>IF(sum!A455="SA",sum!E455,"*")</f>
        <v>*</v>
      </c>
    </row>
    <row r="463" spans="2:55">
      <c r="B463" s="1" t="s">
        <v>137</v>
      </c>
      <c r="C463" s="1" t="s">
        <v>138</v>
      </c>
      <c r="D463" s="1">
        <v>2025</v>
      </c>
      <c r="J463" s="1" t="s">
        <v>137</v>
      </c>
      <c r="K463" s="1" t="s">
        <v>138</v>
      </c>
      <c r="L463" s="1">
        <v>2025</v>
      </c>
      <c r="M463" s="1" t="str">
        <f>IF(sum!A456="AT",sum!B456,"*")</f>
        <v>*</v>
      </c>
      <c r="N463" s="1"/>
      <c r="O463" s="1" t="str">
        <f>IF(sum!A456="AT",sum!E456,"*")</f>
        <v>*</v>
      </c>
      <c r="R463" s="1" t="s">
        <v>137</v>
      </c>
      <c r="S463" s="1" t="s">
        <v>138</v>
      </c>
      <c r="T463" s="1">
        <v>2025</v>
      </c>
      <c r="U463" s="1" t="str">
        <f>IF(sum!A456="BC",sum!B456,"*")</f>
        <v>*</v>
      </c>
      <c r="V463" s="1"/>
      <c r="W463" s="1" t="str">
        <f>IF(sum!A456="BC",sum!E456,"*")</f>
        <v>*</v>
      </c>
      <c r="Z463" s="1" t="s">
        <v>137</v>
      </c>
      <c r="AA463" s="1" t="s">
        <v>138</v>
      </c>
      <c r="AB463" s="1">
        <v>2025</v>
      </c>
      <c r="AC463" s="1" t="str">
        <f>IF(sum!A456="MA",sum!B456,"*")</f>
        <v>*</v>
      </c>
      <c r="AD463" s="1"/>
      <c r="AE463" s="1" t="str">
        <f>IF(sum!A456="MA",sum!E456,"*")</f>
        <v>*</v>
      </c>
      <c r="AH463" s="1" t="s">
        <v>137</v>
      </c>
      <c r="AI463" s="1" t="s">
        <v>138</v>
      </c>
      <c r="AJ463" s="1">
        <v>2025</v>
      </c>
      <c r="AK463" s="1" t="str">
        <f>IF(sum!A456="ON",sum!B456,"*")</f>
        <v>ICS-AuxiliaryMot_ELE1</v>
      </c>
      <c r="AL463" s="1"/>
      <c r="AM463" s="1">
        <f>IF(sum!A456="ON",sum!E456,"*")</f>
        <v>2.5364616360177599E-2</v>
      </c>
      <c r="AP463" s="4" t="s">
        <v>137</v>
      </c>
      <c r="AQ463" s="4" t="s">
        <v>138</v>
      </c>
      <c r="AR463" s="4">
        <v>2025</v>
      </c>
      <c r="AS463" s="1" t="str">
        <f>IF(sum!A456="QU",sum!B456,"*")</f>
        <v>*</v>
      </c>
      <c r="AT463" s="1"/>
      <c r="AU463" s="1" t="str">
        <f>IF(sum!A456="QU",sum!E456,"*")</f>
        <v>*</v>
      </c>
      <c r="AX463" s="1" t="s">
        <v>137</v>
      </c>
      <c r="AY463" s="1" t="s">
        <v>138</v>
      </c>
      <c r="AZ463" s="1">
        <v>2025</v>
      </c>
      <c r="BA463" s="1" t="str">
        <f>IF(sum!A456="SA",sum!B456,"*")</f>
        <v>*</v>
      </c>
      <c r="BB463" s="1"/>
      <c r="BC463" s="1" t="str">
        <f>IF(sum!A456="SA",sum!E456,"*")</f>
        <v>*</v>
      </c>
    </row>
    <row r="464" spans="2:55">
      <c r="B464" s="1" t="s">
        <v>137</v>
      </c>
      <c r="C464" s="1" t="s">
        <v>138</v>
      </c>
      <c r="D464" s="1">
        <v>2025</v>
      </c>
      <c r="J464" s="1" t="s">
        <v>137</v>
      </c>
      <c r="K464" s="1" t="s">
        <v>138</v>
      </c>
      <c r="L464" s="1">
        <v>2025</v>
      </c>
      <c r="M464" s="1" t="str">
        <f>IF(sum!A457="AT",sum!B457,"*")</f>
        <v>*</v>
      </c>
      <c r="N464" s="1"/>
      <c r="O464" s="1" t="str">
        <f>IF(sum!A457="AT",sum!E457,"*")</f>
        <v>*</v>
      </c>
      <c r="R464" s="1" t="s">
        <v>137</v>
      </c>
      <c r="S464" s="1" t="s">
        <v>138</v>
      </c>
      <c r="T464" s="1">
        <v>2025</v>
      </c>
      <c r="U464" s="1" t="str">
        <f>IF(sum!A457="BC",sum!B457,"*")</f>
        <v>*</v>
      </c>
      <c r="V464" s="1"/>
      <c r="W464" s="1" t="str">
        <f>IF(sum!A457="BC",sum!E457,"*")</f>
        <v>*</v>
      </c>
      <c r="Z464" s="1" t="s">
        <v>137</v>
      </c>
      <c r="AA464" s="1" t="s">
        <v>138</v>
      </c>
      <c r="AB464" s="1">
        <v>2025</v>
      </c>
      <c r="AC464" s="1" t="str">
        <f>IF(sum!A457="MA",sum!B457,"*")</f>
        <v>*</v>
      </c>
      <c r="AD464" s="1"/>
      <c r="AE464" s="1" t="str">
        <f>IF(sum!A457="MA",sum!E457,"*")</f>
        <v>*</v>
      </c>
      <c r="AH464" s="1" t="s">
        <v>137</v>
      </c>
      <c r="AI464" s="1" t="s">
        <v>138</v>
      </c>
      <c r="AJ464" s="1">
        <v>2025</v>
      </c>
      <c r="AK464" s="1" t="str">
        <f>IF(sum!A457="ON",sum!B457,"*")</f>
        <v>ICS-Light_ELE1</v>
      </c>
      <c r="AL464" s="1"/>
      <c r="AM464" s="1">
        <f>IF(sum!A457="ON",sum!E457,"*")</f>
        <v>0.152187698161065</v>
      </c>
      <c r="AP464" s="1" t="s">
        <v>137</v>
      </c>
      <c r="AQ464" s="1" t="s">
        <v>138</v>
      </c>
      <c r="AR464" s="1">
        <v>2025</v>
      </c>
      <c r="AS464" s="1" t="str">
        <f>IF(sum!A457="QU",sum!B457,"*")</f>
        <v>*</v>
      </c>
      <c r="AT464" s="1"/>
      <c r="AU464" s="1" t="str">
        <f>IF(sum!A457="QU",sum!E457,"*")</f>
        <v>*</v>
      </c>
      <c r="AX464" s="1" t="s">
        <v>137</v>
      </c>
      <c r="AY464" s="1" t="s">
        <v>138</v>
      </c>
      <c r="AZ464" s="1">
        <v>2025</v>
      </c>
      <c r="BA464" s="1" t="str">
        <f>IF(sum!A457="SA",sum!B457,"*")</f>
        <v>*</v>
      </c>
      <c r="BB464" s="1"/>
      <c r="BC464" s="1" t="str">
        <f>IF(sum!A457="SA",sum!E457,"*")</f>
        <v>*</v>
      </c>
    </row>
    <row r="465" spans="2:55">
      <c r="B465" s="4" t="s">
        <v>137</v>
      </c>
      <c r="C465" s="4" t="s">
        <v>138</v>
      </c>
      <c r="D465" s="4">
        <v>2025</v>
      </c>
      <c r="J465" s="4" t="s">
        <v>137</v>
      </c>
      <c r="K465" s="4" t="s">
        <v>138</v>
      </c>
      <c r="L465" s="4">
        <v>2025</v>
      </c>
      <c r="M465" s="1" t="str">
        <f>IF(sum!A458="AT",sum!B458,"*")</f>
        <v>*</v>
      </c>
      <c r="N465" s="1"/>
      <c r="O465" s="1" t="str">
        <f>IF(sum!A458="AT",sum!E458,"*")</f>
        <v>*</v>
      </c>
      <c r="R465" s="4" t="s">
        <v>137</v>
      </c>
      <c r="S465" s="4" t="s">
        <v>138</v>
      </c>
      <c r="T465" s="4">
        <v>2025</v>
      </c>
      <c r="U465" s="1" t="str">
        <f>IF(sum!A458="BC",sum!B458,"*")</f>
        <v>*</v>
      </c>
      <c r="V465" s="1"/>
      <c r="W465" s="1" t="str">
        <f>IF(sum!A458="BC",sum!E458,"*")</f>
        <v>*</v>
      </c>
      <c r="Z465" s="4" t="s">
        <v>137</v>
      </c>
      <c r="AA465" s="4" t="s">
        <v>138</v>
      </c>
      <c r="AB465" s="4">
        <v>2025</v>
      </c>
      <c r="AC465" s="1" t="str">
        <f>IF(sum!A458="MA",sum!B458,"*")</f>
        <v>*</v>
      </c>
      <c r="AD465" s="1"/>
      <c r="AE465" s="1" t="str">
        <f>IF(sum!A458="MA",sum!E458,"*")</f>
        <v>*</v>
      </c>
      <c r="AH465" s="4" t="s">
        <v>137</v>
      </c>
      <c r="AI465" s="4" t="s">
        <v>138</v>
      </c>
      <c r="AJ465" s="4">
        <v>2025</v>
      </c>
      <c r="AK465" s="1" t="str">
        <f>IF(sum!A458="ON",sum!B458,"*")</f>
        <v>ICS-SpCool_ELE1</v>
      </c>
      <c r="AL465" s="1"/>
      <c r="AM465" s="1">
        <f>IF(sum!A458="ON",sum!E458,"*")</f>
        <v>7.6093849080532794E-2</v>
      </c>
      <c r="AP465" s="4" t="s">
        <v>137</v>
      </c>
      <c r="AQ465" s="4" t="s">
        <v>138</v>
      </c>
      <c r="AR465" s="4">
        <v>2025</v>
      </c>
      <c r="AS465" s="1" t="str">
        <f>IF(sum!A458="QU",sum!B458,"*")</f>
        <v>*</v>
      </c>
      <c r="AT465" s="1"/>
      <c r="AU465" s="1" t="str">
        <f>IF(sum!A458="QU",sum!E458,"*")</f>
        <v>*</v>
      </c>
      <c r="AX465" s="4" t="s">
        <v>137</v>
      </c>
      <c r="AY465" s="4" t="s">
        <v>138</v>
      </c>
      <c r="AZ465" s="4">
        <v>2025</v>
      </c>
      <c r="BA465" s="1" t="str">
        <f>IF(sum!A458="SA",sum!B458,"*")</f>
        <v>*</v>
      </c>
      <c r="BB465" s="1"/>
      <c r="BC465" s="1" t="str">
        <f>IF(sum!A458="SA",sum!E458,"*")</f>
        <v>*</v>
      </c>
    </row>
    <row r="466" spans="2:55">
      <c r="B466" s="1" t="s">
        <v>137</v>
      </c>
      <c r="C466" s="1" t="s">
        <v>138</v>
      </c>
      <c r="D466" s="1">
        <v>2025</v>
      </c>
      <c r="J466" s="1" t="s">
        <v>137</v>
      </c>
      <c r="K466" s="1" t="s">
        <v>138</v>
      </c>
      <c r="L466" s="1">
        <v>2025</v>
      </c>
      <c r="M466" s="1" t="str">
        <f>IF(sum!A459="AT",sum!B459,"*")</f>
        <v>*</v>
      </c>
      <c r="N466" s="1"/>
      <c r="O466" s="1" t="str">
        <f>IF(sum!A459="AT",sum!E459,"*")</f>
        <v>*</v>
      </c>
      <c r="R466" s="1" t="s">
        <v>137</v>
      </c>
      <c r="S466" s="1" t="s">
        <v>138</v>
      </c>
      <c r="T466" s="1">
        <v>2025</v>
      </c>
      <c r="U466" s="1" t="str">
        <f>IF(sum!A459="BC",sum!B459,"*")</f>
        <v>*</v>
      </c>
      <c r="V466" s="1"/>
      <c r="W466" s="1" t="str">
        <f>IF(sum!A459="BC",sum!E459,"*")</f>
        <v>*</v>
      </c>
      <c r="Z466" s="1" t="s">
        <v>137</v>
      </c>
      <c r="AA466" s="1" t="s">
        <v>138</v>
      </c>
      <c r="AB466" s="1">
        <v>2025</v>
      </c>
      <c r="AC466" s="1" t="str">
        <f>IF(sum!A459="MA",sum!B459,"*")</f>
        <v>*</v>
      </c>
      <c r="AD466" s="1"/>
      <c r="AE466" s="1" t="str">
        <f>IF(sum!A459="MA",sum!E459,"*")</f>
        <v>*</v>
      </c>
      <c r="AH466" s="1" t="s">
        <v>137</v>
      </c>
      <c r="AI466" s="1" t="s">
        <v>138</v>
      </c>
      <c r="AJ466" s="1">
        <v>2025</v>
      </c>
      <c r="AK466" s="1" t="str">
        <f>IF(sum!A459="ON",sum!B459,"*")</f>
        <v>ICS-SpHeat_ELE1</v>
      </c>
      <c r="AL466" s="1"/>
      <c r="AM466" s="1">
        <f>IF(sum!A459="ON",sum!E459,"*")</f>
        <v>0.332558303388995</v>
      </c>
      <c r="AP466" s="1" t="s">
        <v>137</v>
      </c>
      <c r="AQ466" s="1" t="s">
        <v>138</v>
      </c>
      <c r="AR466" s="1">
        <v>2025</v>
      </c>
      <c r="AS466" s="1" t="str">
        <f>IF(sum!A459="QU",sum!B459,"*")</f>
        <v>*</v>
      </c>
      <c r="AT466" s="1"/>
      <c r="AU466" s="1" t="str">
        <f>IF(sum!A459="QU",sum!E459,"*")</f>
        <v>*</v>
      </c>
      <c r="AX466" s="1" t="s">
        <v>137</v>
      </c>
      <c r="AY466" s="1" t="s">
        <v>138</v>
      </c>
      <c r="AZ466" s="1">
        <v>2025</v>
      </c>
      <c r="BA466" s="1" t="str">
        <f>IF(sum!A459="SA",sum!B459,"*")</f>
        <v>*</v>
      </c>
      <c r="BB466" s="1"/>
      <c r="BC466" s="1" t="str">
        <f>IF(sum!A459="SA",sum!E459,"*")</f>
        <v>*</v>
      </c>
    </row>
    <row r="467" spans="2:55">
      <c r="B467" s="1" t="s">
        <v>137</v>
      </c>
      <c r="C467" s="1" t="s">
        <v>138</v>
      </c>
      <c r="D467" s="1">
        <v>2025</v>
      </c>
      <c r="J467" s="1" t="s">
        <v>137</v>
      </c>
      <c r="K467" s="1" t="s">
        <v>138</v>
      </c>
      <c r="L467" s="1">
        <v>2025</v>
      </c>
      <c r="M467" s="1" t="str">
        <f>IF(sum!A460="AT",sum!B460,"*")</f>
        <v>*</v>
      </c>
      <c r="N467" s="1"/>
      <c r="O467" s="1" t="str">
        <f>IF(sum!A460="AT",sum!E460,"*")</f>
        <v>*</v>
      </c>
      <c r="R467" s="1" t="s">
        <v>137</v>
      </c>
      <c r="S467" s="1" t="s">
        <v>138</v>
      </c>
      <c r="T467" s="1">
        <v>2025</v>
      </c>
      <c r="U467" s="1" t="str">
        <f>IF(sum!A460="BC",sum!B460,"*")</f>
        <v>*</v>
      </c>
      <c r="V467" s="1"/>
      <c r="W467" s="1" t="str">
        <f>IF(sum!A460="BC",sum!E460,"*")</f>
        <v>*</v>
      </c>
      <c r="Z467" s="1" t="s">
        <v>137</v>
      </c>
      <c r="AA467" s="1" t="s">
        <v>138</v>
      </c>
      <c r="AB467" s="1">
        <v>2025</v>
      </c>
      <c r="AC467" s="1" t="str">
        <f>IF(sum!A460="MA",sum!B460,"*")</f>
        <v>*</v>
      </c>
      <c r="AD467" s="1"/>
      <c r="AE467" s="1" t="str">
        <f>IF(sum!A460="MA",sum!E460,"*")</f>
        <v>*</v>
      </c>
      <c r="AH467" s="1" t="s">
        <v>137</v>
      </c>
      <c r="AI467" s="1" t="s">
        <v>138</v>
      </c>
      <c r="AJ467" s="1">
        <v>2025</v>
      </c>
      <c r="AK467" s="1" t="str">
        <f>IF(sum!A460="ON",sum!B460,"*")</f>
        <v>ICS-WaterHeat_ELE1</v>
      </c>
      <c r="AL467" s="1"/>
      <c r="AM467" s="1">
        <f>IF(sum!A460="ON",sum!E460,"*")</f>
        <v>5.0729232720355101E-2</v>
      </c>
      <c r="AP467" s="4" t="s">
        <v>137</v>
      </c>
      <c r="AQ467" s="4" t="s">
        <v>138</v>
      </c>
      <c r="AR467" s="4">
        <v>2025</v>
      </c>
      <c r="AS467" s="1" t="str">
        <f>IF(sum!A460="QU",sum!B460,"*")</f>
        <v>*</v>
      </c>
      <c r="AT467" s="1"/>
      <c r="AU467" s="1" t="str">
        <f>IF(sum!A460="QU",sum!E460,"*")</f>
        <v>*</v>
      </c>
      <c r="AX467" s="1" t="s">
        <v>137</v>
      </c>
      <c r="AY467" s="1" t="s">
        <v>138</v>
      </c>
      <c r="AZ467" s="1">
        <v>2025</v>
      </c>
      <c r="BA467" s="1" t="str">
        <f>IF(sum!A460="SA",sum!B460,"*")</f>
        <v>*</v>
      </c>
      <c r="BB467" s="1"/>
      <c r="BC467" s="1" t="str">
        <f>IF(sum!A460="SA",sum!E460,"*")</f>
        <v>*</v>
      </c>
    </row>
    <row r="468" spans="2:55">
      <c r="B468" s="4" t="s">
        <v>137</v>
      </c>
      <c r="C468" s="4" t="s">
        <v>138</v>
      </c>
      <c r="D468" s="4">
        <v>2025</v>
      </c>
      <c r="J468" s="4" t="s">
        <v>137</v>
      </c>
      <c r="K468" s="4" t="s">
        <v>138</v>
      </c>
      <c r="L468" s="4">
        <v>2025</v>
      </c>
      <c r="M468" s="1" t="str">
        <f>IF(sum!A461="AT",sum!B461,"*")</f>
        <v>*</v>
      </c>
      <c r="N468" s="1"/>
      <c r="O468" s="1" t="str">
        <f>IF(sum!A461="AT",sum!E461,"*")</f>
        <v>*</v>
      </c>
      <c r="R468" s="4" t="s">
        <v>137</v>
      </c>
      <c r="S468" s="4" t="s">
        <v>138</v>
      </c>
      <c r="T468" s="4">
        <v>2025</v>
      </c>
      <c r="U468" s="1" t="str">
        <f>IF(sum!A461="BC",sum!B461,"*")</f>
        <v>*</v>
      </c>
      <c r="V468" s="1"/>
      <c r="W468" s="1" t="str">
        <f>IF(sum!A461="BC",sum!E461,"*")</f>
        <v>*</v>
      </c>
      <c r="Z468" s="4" t="s">
        <v>137</v>
      </c>
      <c r="AA468" s="4" t="s">
        <v>138</v>
      </c>
      <c r="AB468" s="4">
        <v>2025</v>
      </c>
      <c r="AC468" s="1" t="str">
        <f>IF(sum!A461="MA",sum!B461,"*")</f>
        <v>*</v>
      </c>
      <c r="AD468" s="1"/>
      <c r="AE468" s="1" t="str">
        <f>IF(sum!A461="MA",sum!E461,"*")</f>
        <v>*</v>
      </c>
      <c r="AH468" s="4" t="s">
        <v>137</v>
      </c>
      <c r="AI468" s="4" t="s">
        <v>138</v>
      </c>
      <c r="AJ468" s="4">
        <v>2025</v>
      </c>
      <c r="AK468" s="1" t="str">
        <f>IF(sum!A461="ON",sum!B461,"*")</f>
        <v>OS-AuxiliaryEquip_ELE1</v>
      </c>
      <c r="AL468" s="1"/>
      <c r="AM468" s="1">
        <f>IF(sum!A461="ON",sum!E461,"*")</f>
        <v>2.0968082857746801</v>
      </c>
      <c r="AP468" s="1" t="s">
        <v>137</v>
      </c>
      <c r="AQ468" s="1" t="s">
        <v>138</v>
      </c>
      <c r="AR468" s="1">
        <v>2025</v>
      </c>
      <c r="AS468" s="1" t="str">
        <f>IF(sum!A461="QU",sum!B461,"*")</f>
        <v>*</v>
      </c>
      <c r="AT468" s="1"/>
      <c r="AU468" s="1" t="str">
        <f>IF(sum!A461="QU",sum!E461,"*")</f>
        <v>*</v>
      </c>
      <c r="AX468" s="4" t="s">
        <v>137</v>
      </c>
      <c r="AY468" s="4" t="s">
        <v>138</v>
      </c>
      <c r="AZ468" s="4">
        <v>2025</v>
      </c>
      <c r="BA468" s="1" t="str">
        <f>IF(sum!A461="SA",sum!B461,"*")</f>
        <v>*</v>
      </c>
      <c r="BB468" s="1"/>
      <c r="BC468" s="1" t="str">
        <f>IF(sum!A461="SA",sum!E461,"*")</f>
        <v>*</v>
      </c>
    </row>
    <row r="469" spans="2:55">
      <c r="B469" s="1" t="s">
        <v>137</v>
      </c>
      <c r="C469" s="1" t="s">
        <v>138</v>
      </c>
      <c r="D469" s="1">
        <v>2025</v>
      </c>
      <c r="J469" s="1" t="s">
        <v>137</v>
      </c>
      <c r="K469" s="1" t="s">
        <v>138</v>
      </c>
      <c r="L469" s="1">
        <v>2025</v>
      </c>
      <c r="M469" s="1" t="str">
        <f>IF(sum!A462="AT",sum!B462,"*")</f>
        <v>*</v>
      </c>
      <c r="N469" s="1"/>
      <c r="O469" s="1" t="str">
        <f>IF(sum!A462="AT",sum!E462,"*")</f>
        <v>*</v>
      </c>
      <c r="R469" s="1" t="s">
        <v>137</v>
      </c>
      <c r="S469" s="1" t="s">
        <v>138</v>
      </c>
      <c r="T469" s="1">
        <v>2025</v>
      </c>
      <c r="U469" s="1" t="str">
        <f>IF(sum!A462="BC",sum!B462,"*")</f>
        <v>*</v>
      </c>
      <c r="V469" s="1"/>
      <c r="W469" s="1" t="str">
        <f>IF(sum!A462="BC",sum!E462,"*")</f>
        <v>*</v>
      </c>
      <c r="Z469" s="1" t="s">
        <v>137</v>
      </c>
      <c r="AA469" s="1" t="s">
        <v>138</v>
      </c>
      <c r="AB469" s="1">
        <v>2025</v>
      </c>
      <c r="AC469" s="1" t="str">
        <f>IF(sum!A462="MA",sum!B462,"*")</f>
        <v>*</v>
      </c>
      <c r="AD469" s="1"/>
      <c r="AE469" s="1" t="str">
        <f>IF(sum!A462="MA",sum!E462,"*")</f>
        <v>*</v>
      </c>
      <c r="AH469" s="1" t="s">
        <v>137</v>
      </c>
      <c r="AI469" s="1" t="s">
        <v>138</v>
      </c>
      <c r="AJ469" s="1">
        <v>2025</v>
      </c>
      <c r="AK469" s="1" t="str">
        <f>IF(sum!A462="ON",sum!B462,"*")</f>
        <v>OS-AuxiliaryMot_ELE1</v>
      </c>
      <c r="AL469" s="1"/>
      <c r="AM469" s="1">
        <f>IF(sum!A462="ON",sum!E462,"*")</f>
        <v>0.63411540900443997</v>
      </c>
      <c r="AP469" s="4" t="s">
        <v>137</v>
      </c>
      <c r="AQ469" s="4" t="s">
        <v>138</v>
      </c>
      <c r="AR469" s="4">
        <v>2025</v>
      </c>
      <c r="AS469" s="1" t="str">
        <f>IF(sum!A462="QU",sum!B462,"*")</f>
        <v>*</v>
      </c>
      <c r="AT469" s="1"/>
      <c r="AU469" s="1" t="str">
        <f>IF(sum!A462="QU",sum!E462,"*")</f>
        <v>*</v>
      </c>
      <c r="AX469" s="1" t="s">
        <v>137</v>
      </c>
      <c r="AY469" s="1" t="s">
        <v>138</v>
      </c>
      <c r="AZ469" s="1">
        <v>2025</v>
      </c>
      <c r="BA469" s="1" t="str">
        <f>IF(sum!A462="SA",sum!B462,"*")</f>
        <v>*</v>
      </c>
      <c r="BB469" s="1"/>
      <c r="BC469" s="1" t="str">
        <f>IF(sum!A462="SA",sum!E462,"*")</f>
        <v>*</v>
      </c>
    </row>
    <row r="470" spans="2:55">
      <c r="B470" s="1" t="s">
        <v>137</v>
      </c>
      <c r="C470" s="1" t="s">
        <v>138</v>
      </c>
      <c r="D470" s="1">
        <v>2025</v>
      </c>
      <c r="J470" s="1" t="s">
        <v>137</v>
      </c>
      <c r="K470" s="1" t="s">
        <v>138</v>
      </c>
      <c r="L470" s="1">
        <v>2025</v>
      </c>
      <c r="M470" s="1" t="str">
        <f>IF(sum!A463="AT",sum!B463,"*")</f>
        <v>*</v>
      </c>
      <c r="N470" s="1"/>
      <c r="O470" s="1" t="str">
        <f>IF(sum!A463="AT",sum!E463,"*")</f>
        <v>*</v>
      </c>
      <c r="R470" s="1" t="s">
        <v>137</v>
      </c>
      <c r="S470" s="1" t="s">
        <v>138</v>
      </c>
      <c r="T470" s="1">
        <v>2025</v>
      </c>
      <c r="U470" s="1" t="str">
        <f>IF(sum!A463="BC",sum!B463,"*")</f>
        <v>*</v>
      </c>
      <c r="V470" s="1"/>
      <c r="W470" s="1" t="str">
        <f>IF(sum!A463="BC",sum!E463,"*")</f>
        <v>*</v>
      </c>
      <c r="Z470" s="1" t="s">
        <v>137</v>
      </c>
      <c r="AA470" s="1" t="s">
        <v>138</v>
      </c>
      <c r="AB470" s="1">
        <v>2025</v>
      </c>
      <c r="AC470" s="1" t="str">
        <f>IF(sum!A463="MA",sum!B463,"*")</f>
        <v>*</v>
      </c>
      <c r="AD470" s="1"/>
      <c r="AE470" s="1" t="str">
        <f>IF(sum!A463="MA",sum!E463,"*")</f>
        <v>*</v>
      </c>
      <c r="AH470" s="1" t="s">
        <v>137</v>
      </c>
      <c r="AI470" s="1" t="s">
        <v>138</v>
      </c>
      <c r="AJ470" s="1">
        <v>2025</v>
      </c>
      <c r="AK470" s="1" t="str">
        <f>IF(sum!A463="ON",sum!B463,"*")</f>
        <v>OS-Light_ELE1</v>
      </c>
      <c r="AL470" s="1"/>
      <c r="AM470" s="1">
        <f>IF(sum!A463="ON",sum!E463,"*")</f>
        <v>3.28471781864299</v>
      </c>
      <c r="AP470" s="1" t="s">
        <v>137</v>
      </c>
      <c r="AQ470" s="1" t="s">
        <v>138</v>
      </c>
      <c r="AR470" s="1">
        <v>2025</v>
      </c>
      <c r="AS470" s="1" t="str">
        <f>IF(sum!A463="QU",sum!B463,"*")</f>
        <v>*</v>
      </c>
      <c r="AT470" s="1"/>
      <c r="AU470" s="1" t="str">
        <f>IF(sum!A463="QU",sum!E463,"*")</f>
        <v>*</v>
      </c>
      <c r="AX470" s="1" t="s">
        <v>137</v>
      </c>
      <c r="AY470" s="1" t="s">
        <v>138</v>
      </c>
      <c r="AZ470" s="1">
        <v>2025</v>
      </c>
      <c r="BA470" s="1" t="str">
        <f>IF(sum!A463="SA",sum!B463,"*")</f>
        <v>*</v>
      </c>
      <c r="BB470" s="1"/>
      <c r="BC470" s="1" t="str">
        <f>IF(sum!A463="SA",sum!E463,"*")</f>
        <v>*</v>
      </c>
    </row>
    <row r="471" spans="2:55">
      <c r="B471" s="4" t="s">
        <v>137</v>
      </c>
      <c r="C471" s="4" t="s">
        <v>138</v>
      </c>
      <c r="D471" s="4">
        <v>2025</v>
      </c>
      <c r="J471" s="4" t="s">
        <v>137</v>
      </c>
      <c r="K471" s="4" t="s">
        <v>138</v>
      </c>
      <c r="L471" s="4">
        <v>2025</v>
      </c>
      <c r="M471" s="1" t="str">
        <f>IF(sum!A464="AT",sum!B464,"*")</f>
        <v>*</v>
      </c>
      <c r="N471" s="1"/>
      <c r="O471" s="1" t="str">
        <f>IF(sum!A464="AT",sum!E464,"*")</f>
        <v>*</v>
      </c>
      <c r="R471" s="4" t="s">
        <v>137</v>
      </c>
      <c r="S471" s="4" t="s">
        <v>138</v>
      </c>
      <c r="T471" s="4">
        <v>2025</v>
      </c>
      <c r="U471" s="1" t="str">
        <f>IF(sum!A464="BC",sum!B464,"*")</f>
        <v>*</v>
      </c>
      <c r="V471" s="1"/>
      <c r="W471" s="1" t="str">
        <f>IF(sum!A464="BC",sum!E464,"*")</f>
        <v>*</v>
      </c>
      <c r="Z471" s="4" t="s">
        <v>137</v>
      </c>
      <c r="AA471" s="4" t="s">
        <v>138</v>
      </c>
      <c r="AB471" s="4">
        <v>2025</v>
      </c>
      <c r="AC471" s="1" t="str">
        <f>IF(sum!A464="MA",sum!B464,"*")</f>
        <v>*</v>
      </c>
      <c r="AD471" s="1"/>
      <c r="AE471" s="1" t="str">
        <f>IF(sum!A464="MA",sum!E464,"*")</f>
        <v>*</v>
      </c>
      <c r="AH471" s="4" t="s">
        <v>137</v>
      </c>
      <c r="AI471" s="4" t="s">
        <v>138</v>
      </c>
      <c r="AJ471" s="4">
        <v>2025</v>
      </c>
      <c r="AK471" s="1" t="str">
        <f>IF(sum!A464="ON",sum!B464,"*")</f>
        <v>OS-SpCool_ELE1</v>
      </c>
      <c r="AL471" s="1"/>
      <c r="AM471" s="1">
        <f>IF(sum!A464="ON",sum!E464,"*")</f>
        <v>1.2682308180088799</v>
      </c>
      <c r="AP471" s="4" t="s">
        <v>137</v>
      </c>
      <c r="AQ471" s="4" t="s">
        <v>138</v>
      </c>
      <c r="AR471" s="4">
        <v>2025</v>
      </c>
      <c r="AS471" s="1" t="str">
        <f>IF(sum!A464="QU",sum!B464,"*")</f>
        <v>*</v>
      </c>
      <c r="AT471" s="1"/>
      <c r="AU471" s="1" t="str">
        <f>IF(sum!A464="QU",sum!E464,"*")</f>
        <v>*</v>
      </c>
      <c r="AX471" s="4" t="s">
        <v>137</v>
      </c>
      <c r="AY471" s="4" t="s">
        <v>138</v>
      </c>
      <c r="AZ471" s="4">
        <v>2025</v>
      </c>
      <c r="BA471" s="1" t="str">
        <f>IF(sum!A464="SA",sum!B464,"*")</f>
        <v>*</v>
      </c>
      <c r="BB471" s="1"/>
      <c r="BC471" s="1" t="str">
        <f>IF(sum!A464="SA",sum!E464,"*")</f>
        <v>*</v>
      </c>
    </row>
    <row r="472" spans="2:55">
      <c r="B472" s="1" t="s">
        <v>137</v>
      </c>
      <c r="C472" s="1" t="s">
        <v>138</v>
      </c>
      <c r="D472" s="1">
        <v>2025</v>
      </c>
      <c r="J472" s="1" t="s">
        <v>137</v>
      </c>
      <c r="K472" s="1" t="s">
        <v>138</v>
      </c>
      <c r="L472" s="1">
        <v>2025</v>
      </c>
      <c r="M472" s="1" t="str">
        <f>IF(sum!A465="AT",sum!B465,"*")</f>
        <v>*</v>
      </c>
      <c r="N472" s="1"/>
      <c r="O472" s="1" t="str">
        <f>IF(sum!A465="AT",sum!E465,"*")</f>
        <v>*</v>
      </c>
      <c r="R472" s="1" t="s">
        <v>137</v>
      </c>
      <c r="S472" s="1" t="s">
        <v>138</v>
      </c>
      <c r="T472" s="1">
        <v>2025</v>
      </c>
      <c r="U472" s="1" t="str">
        <f>IF(sum!A465="BC",sum!B465,"*")</f>
        <v>*</v>
      </c>
      <c r="V472" s="1"/>
      <c r="W472" s="1" t="str">
        <f>IF(sum!A465="BC",sum!E465,"*")</f>
        <v>*</v>
      </c>
      <c r="Z472" s="1" t="s">
        <v>137</v>
      </c>
      <c r="AA472" s="1" t="s">
        <v>138</v>
      </c>
      <c r="AB472" s="1">
        <v>2025</v>
      </c>
      <c r="AC472" s="1" t="str">
        <f>IF(sum!A465="MA",sum!B465,"*")</f>
        <v>*</v>
      </c>
      <c r="AD472" s="1"/>
      <c r="AE472" s="1" t="str">
        <f>IF(sum!A465="MA",sum!E465,"*")</f>
        <v>*</v>
      </c>
      <c r="AH472" s="1" t="s">
        <v>137</v>
      </c>
      <c r="AI472" s="1" t="s">
        <v>138</v>
      </c>
      <c r="AJ472" s="1">
        <v>2025</v>
      </c>
      <c r="AK472" s="1" t="str">
        <f>IF(sum!A465="ON",sum!B465,"*")</f>
        <v>OS-SpHeat_ELE1</v>
      </c>
      <c r="AL472" s="1"/>
      <c r="AM472" s="1">
        <f>IF(sum!A465="ON",sum!E465,"*")</f>
        <v>6.2171492989501802</v>
      </c>
      <c r="AP472" s="1" t="s">
        <v>137</v>
      </c>
      <c r="AQ472" s="1" t="s">
        <v>138</v>
      </c>
      <c r="AR472" s="1">
        <v>2025</v>
      </c>
      <c r="AS472" s="1" t="str">
        <f>IF(sum!A465="QU",sum!B465,"*")</f>
        <v>*</v>
      </c>
      <c r="AT472" s="1"/>
      <c r="AU472" s="1" t="str">
        <f>IF(sum!A465="QU",sum!E465,"*")</f>
        <v>*</v>
      </c>
      <c r="AX472" s="1" t="s">
        <v>137</v>
      </c>
      <c r="AY472" s="1" t="s">
        <v>138</v>
      </c>
      <c r="AZ472" s="1">
        <v>2025</v>
      </c>
      <c r="BA472" s="1" t="str">
        <f>IF(sum!A465="SA",sum!B465,"*")</f>
        <v>*</v>
      </c>
      <c r="BB472" s="1"/>
      <c r="BC472" s="1" t="str">
        <f>IF(sum!A465="SA",sum!E465,"*")</f>
        <v>*</v>
      </c>
    </row>
    <row r="473" spans="2:55">
      <c r="B473" s="1" t="s">
        <v>137</v>
      </c>
      <c r="C473" s="1" t="s">
        <v>138</v>
      </c>
      <c r="D473" s="1">
        <v>2025</v>
      </c>
      <c r="J473" s="1" t="s">
        <v>137</v>
      </c>
      <c r="K473" s="1" t="s">
        <v>138</v>
      </c>
      <c r="L473" s="1">
        <v>2025</v>
      </c>
      <c r="M473" s="1" t="str">
        <f>IF(sum!A466="AT",sum!B466,"*")</f>
        <v>*</v>
      </c>
      <c r="N473" s="1"/>
      <c r="O473" s="1" t="str">
        <f>IF(sum!A466="AT",sum!E466,"*")</f>
        <v>*</v>
      </c>
      <c r="R473" s="1" t="s">
        <v>137</v>
      </c>
      <c r="S473" s="1" t="s">
        <v>138</v>
      </c>
      <c r="T473" s="1">
        <v>2025</v>
      </c>
      <c r="U473" s="1" t="str">
        <f>IF(sum!A466="BC",sum!B466,"*")</f>
        <v>*</v>
      </c>
      <c r="V473" s="1"/>
      <c r="W473" s="1" t="str">
        <f>IF(sum!A466="BC",sum!E466,"*")</f>
        <v>*</v>
      </c>
      <c r="Z473" s="1" t="s">
        <v>137</v>
      </c>
      <c r="AA473" s="1" t="s">
        <v>138</v>
      </c>
      <c r="AB473" s="1">
        <v>2025</v>
      </c>
      <c r="AC473" s="1" t="str">
        <f>IF(sum!A466="MA",sum!B466,"*")</f>
        <v>*</v>
      </c>
      <c r="AD473" s="1"/>
      <c r="AE473" s="1" t="str">
        <f>IF(sum!A466="MA",sum!E466,"*")</f>
        <v>*</v>
      </c>
      <c r="AH473" s="1" t="s">
        <v>137</v>
      </c>
      <c r="AI473" s="1" t="s">
        <v>138</v>
      </c>
      <c r="AJ473" s="1">
        <v>2025</v>
      </c>
      <c r="AK473" s="1" t="str">
        <f>IF(sum!A466="ON",sum!B466,"*")</f>
        <v>OS-WaterHeat_ELE1</v>
      </c>
      <c r="AL473" s="1"/>
      <c r="AM473" s="1">
        <f>IF(sum!A466="ON",sum!E466,"*")</f>
        <v>0.4142887338829</v>
      </c>
      <c r="AP473" s="4" t="s">
        <v>137</v>
      </c>
      <c r="AQ473" s="4" t="s">
        <v>138</v>
      </c>
      <c r="AR473" s="4">
        <v>2025</v>
      </c>
      <c r="AS473" s="1" t="str">
        <f>IF(sum!A466="QU",sum!B466,"*")</f>
        <v>*</v>
      </c>
      <c r="AT473" s="1"/>
      <c r="AU473" s="1" t="str">
        <f>IF(sum!A466="QU",sum!E466,"*")</f>
        <v>*</v>
      </c>
      <c r="AX473" s="1" t="s">
        <v>137</v>
      </c>
      <c r="AY473" s="1" t="s">
        <v>138</v>
      </c>
      <c r="AZ473" s="1">
        <v>2025</v>
      </c>
      <c r="BA473" s="1" t="str">
        <f>IF(sum!A466="SA",sum!B466,"*")</f>
        <v>*</v>
      </c>
      <c r="BB473" s="1"/>
      <c r="BC473" s="1" t="str">
        <f>IF(sum!A466="SA",sum!E466,"*")</f>
        <v>*</v>
      </c>
    </row>
    <row r="474" spans="2:55">
      <c r="B474" s="4" t="s">
        <v>137</v>
      </c>
      <c r="C474" s="4" t="s">
        <v>138</v>
      </c>
      <c r="D474" s="4">
        <v>2025</v>
      </c>
      <c r="J474" s="4" t="s">
        <v>137</v>
      </c>
      <c r="K474" s="4" t="s">
        <v>138</v>
      </c>
      <c r="L474" s="4">
        <v>2025</v>
      </c>
      <c r="M474" s="1" t="str">
        <f>IF(sum!A467="AT",sum!B467,"*")</f>
        <v>*</v>
      </c>
      <c r="N474" s="1"/>
      <c r="O474" s="1" t="str">
        <f>IF(sum!A467="AT",sum!E467,"*")</f>
        <v>*</v>
      </c>
      <c r="R474" s="4" t="s">
        <v>137</v>
      </c>
      <c r="S474" s="4" t="s">
        <v>138</v>
      </c>
      <c r="T474" s="4">
        <v>2025</v>
      </c>
      <c r="U474" s="1" t="str">
        <f>IF(sum!A467="BC",sum!B467,"*")</f>
        <v>*</v>
      </c>
      <c r="V474" s="1"/>
      <c r="W474" s="1" t="str">
        <f>IF(sum!A467="BC",sum!E467,"*")</f>
        <v>*</v>
      </c>
      <c r="Z474" s="4" t="s">
        <v>137</v>
      </c>
      <c r="AA474" s="4" t="s">
        <v>138</v>
      </c>
      <c r="AB474" s="4">
        <v>2025</v>
      </c>
      <c r="AC474" s="1" t="str">
        <f>IF(sum!A467="MA",sum!B467,"*")</f>
        <v>*</v>
      </c>
      <c r="AD474" s="1"/>
      <c r="AE474" s="1" t="str">
        <f>IF(sum!A467="MA",sum!E467,"*")</f>
        <v>*</v>
      </c>
      <c r="AH474" s="4" t="s">
        <v>137</v>
      </c>
      <c r="AI474" s="4" t="s">
        <v>138</v>
      </c>
      <c r="AJ474" s="4">
        <v>2025</v>
      </c>
      <c r="AK474" s="1" t="str">
        <f>IF(sum!A467="ON",sum!B467,"*")</f>
        <v>OTH-AuxiliaryEquip_ELE1</v>
      </c>
      <c r="AL474" s="1"/>
      <c r="AM474" s="1">
        <f>IF(sum!A467="ON",sum!E467,"*")</f>
        <v>5.9184104840414399E-2</v>
      </c>
      <c r="AP474" s="1" t="s">
        <v>137</v>
      </c>
      <c r="AQ474" s="1" t="s">
        <v>138</v>
      </c>
      <c r="AR474" s="1">
        <v>2025</v>
      </c>
      <c r="AS474" s="1" t="str">
        <f>IF(sum!A467="QU",sum!B467,"*")</f>
        <v>*</v>
      </c>
      <c r="AT474" s="1"/>
      <c r="AU474" s="1" t="str">
        <f>IF(sum!A467="QU",sum!E467,"*")</f>
        <v>*</v>
      </c>
      <c r="AX474" s="4" t="s">
        <v>137</v>
      </c>
      <c r="AY474" s="4" t="s">
        <v>138</v>
      </c>
      <c r="AZ474" s="4">
        <v>2025</v>
      </c>
      <c r="BA474" s="1" t="str">
        <f>IF(sum!A467="SA",sum!B467,"*")</f>
        <v>*</v>
      </c>
      <c r="BB474" s="1"/>
      <c r="BC474" s="1" t="str">
        <f>IF(sum!A467="SA",sum!E467,"*")</f>
        <v>*</v>
      </c>
    </row>
    <row r="475" spans="2:55">
      <c r="B475" s="1" t="s">
        <v>137</v>
      </c>
      <c r="C475" s="1" t="s">
        <v>138</v>
      </c>
      <c r="D475" s="1">
        <v>2025</v>
      </c>
      <c r="J475" s="1" t="s">
        <v>137</v>
      </c>
      <c r="K475" s="1" t="s">
        <v>138</v>
      </c>
      <c r="L475" s="1">
        <v>2025</v>
      </c>
      <c r="M475" s="1" t="str">
        <f>IF(sum!A468="AT",sum!B468,"*")</f>
        <v>*</v>
      </c>
      <c r="N475" s="1"/>
      <c r="O475" s="1" t="str">
        <f>IF(sum!A468="AT",sum!E468,"*")</f>
        <v>*</v>
      </c>
      <c r="R475" s="1" t="s">
        <v>137</v>
      </c>
      <c r="S475" s="1" t="s">
        <v>138</v>
      </c>
      <c r="T475" s="1">
        <v>2025</v>
      </c>
      <c r="U475" s="1" t="str">
        <f>IF(sum!A468="BC",sum!B468,"*")</f>
        <v>*</v>
      </c>
      <c r="V475" s="1"/>
      <c r="W475" s="1" t="str">
        <f>IF(sum!A468="BC",sum!E468,"*")</f>
        <v>*</v>
      </c>
      <c r="Z475" s="1" t="s">
        <v>137</v>
      </c>
      <c r="AA475" s="1" t="s">
        <v>138</v>
      </c>
      <c r="AB475" s="1">
        <v>2025</v>
      </c>
      <c r="AC475" s="1" t="str">
        <f>IF(sum!A468="MA",sum!B468,"*")</f>
        <v>*</v>
      </c>
      <c r="AD475" s="1"/>
      <c r="AE475" s="1" t="str">
        <f>IF(sum!A468="MA",sum!E468,"*")</f>
        <v>*</v>
      </c>
      <c r="AH475" s="1" t="s">
        <v>137</v>
      </c>
      <c r="AI475" s="1" t="s">
        <v>138</v>
      </c>
      <c r="AJ475" s="1">
        <v>2025</v>
      </c>
      <c r="AK475" s="1" t="str">
        <f>IF(sum!A468="ON",sum!B468,"*")</f>
        <v>OTH-AuxiliaryMot_ELE1</v>
      </c>
      <c r="AL475" s="1"/>
      <c r="AM475" s="1">
        <f>IF(sum!A468="ON",sum!E468,"*")</f>
        <v>2.5364616360177599E-2</v>
      </c>
      <c r="AP475" s="4" t="s">
        <v>137</v>
      </c>
      <c r="AQ475" s="4" t="s">
        <v>138</v>
      </c>
      <c r="AR475" s="4">
        <v>2025</v>
      </c>
      <c r="AS475" s="1" t="str">
        <f>IF(sum!A468="QU",sum!B468,"*")</f>
        <v>*</v>
      </c>
      <c r="AT475" s="1"/>
      <c r="AU475" s="1" t="str">
        <f>IF(sum!A468="QU",sum!E468,"*")</f>
        <v>*</v>
      </c>
      <c r="AX475" s="1" t="s">
        <v>137</v>
      </c>
      <c r="AY475" s="1" t="s">
        <v>138</v>
      </c>
      <c r="AZ475" s="1">
        <v>2025</v>
      </c>
      <c r="BA475" s="1" t="str">
        <f>IF(sum!A468="SA",sum!B468,"*")</f>
        <v>*</v>
      </c>
      <c r="BB475" s="1"/>
      <c r="BC475" s="1" t="str">
        <f>IF(sum!A468="SA",sum!E468,"*")</f>
        <v>*</v>
      </c>
    </row>
    <row r="476" spans="2:55">
      <c r="B476" s="1" t="s">
        <v>137</v>
      </c>
      <c r="C476" s="1" t="s">
        <v>138</v>
      </c>
      <c r="D476" s="1">
        <v>2025</v>
      </c>
      <c r="J476" s="1" t="s">
        <v>137</v>
      </c>
      <c r="K476" s="1" t="s">
        <v>138</v>
      </c>
      <c r="L476" s="1">
        <v>2025</v>
      </c>
      <c r="M476" s="1" t="str">
        <f>IF(sum!A469="AT",sum!B469,"*")</f>
        <v>*</v>
      </c>
      <c r="N476" s="1"/>
      <c r="O476" s="1" t="str">
        <f>IF(sum!A469="AT",sum!E469,"*")</f>
        <v>*</v>
      </c>
      <c r="R476" s="1" t="s">
        <v>137</v>
      </c>
      <c r="S476" s="1" t="s">
        <v>138</v>
      </c>
      <c r="T476" s="1">
        <v>2025</v>
      </c>
      <c r="U476" s="1" t="str">
        <f>IF(sum!A469="BC",sum!B469,"*")</f>
        <v>*</v>
      </c>
      <c r="V476" s="1"/>
      <c r="W476" s="1" t="str">
        <f>IF(sum!A469="BC",sum!E469,"*")</f>
        <v>*</v>
      </c>
      <c r="Z476" s="1" t="s">
        <v>137</v>
      </c>
      <c r="AA476" s="1" t="s">
        <v>138</v>
      </c>
      <c r="AB476" s="1">
        <v>2025</v>
      </c>
      <c r="AC476" s="1" t="str">
        <f>IF(sum!A469="MA",sum!B469,"*")</f>
        <v>*</v>
      </c>
      <c r="AD476" s="1"/>
      <c r="AE476" s="1" t="str">
        <f>IF(sum!A469="MA",sum!E469,"*")</f>
        <v>*</v>
      </c>
      <c r="AH476" s="1" t="s">
        <v>137</v>
      </c>
      <c r="AI476" s="1" t="s">
        <v>138</v>
      </c>
      <c r="AJ476" s="1">
        <v>2025</v>
      </c>
      <c r="AK476" s="1" t="str">
        <f>IF(sum!A469="ON",sum!B469,"*")</f>
        <v>OTH-Light_ELE1</v>
      </c>
      <c r="AL476" s="1"/>
      <c r="AM476" s="1">
        <f>IF(sum!A469="ON",sum!E469,"*")</f>
        <v>0.114140773620799</v>
      </c>
      <c r="AP476" s="1" t="s">
        <v>137</v>
      </c>
      <c r="AQ476" s="1" t="s">
        <v>138</v>
      </c>
      <c r="AR476" s="1">
        <v>2025</v>
      </c>
      <c r="AS476" s="1" t="str">
        <f>IF(sum!A469="QU",sum!B469,"*")</f>
        <v>*</v>
      </c>
      <c r="AT476" s="1"/>
      <c r="AU476" s="1" t="str">
        <f>IF(sum!A469="QU",sum!E469,"*")</f>
        <v>*</v>
      </c>
      <c r="AX476" s="1" t="s">
        <v>137</v>
      </c>
      <c r="AY476" s="1" t="s">
        <v>138</v>
      </c>
      <c r="AZ476" s="1">
        <v>2025</v>
      </c>
      <c r="BA476" s="1" t="str">
        <f>IF(sum!A469="SA",sum!B469,"*")</f>
        <v>*</v>
      </c>
      <c r="BB476" s="1"/>
      <c r="BC476" s="1" t="str">
        <f>IF(sum!A469="SA",sum!E469,"*")</f>
        <v>*</v>
      </c>
    </row>
    <row r="477" spans="2:55">
      <c r="B477" s="4" t="s">
        <v>137</v>
      </c>
      <c r="C477" s="4" t="s">
        <v>138</v>
      </c>
      <c r="D477" s="4">
        <v>2025</v>
      </c>
      <c r="J477" s="4" t="s">
        <v>137</v>
      </c>
      <c r="K477" s="4" t="s">
        <v>138</v>
      </c>
      <c r="L477" s="4">
        <v>2025</v>
      </c>
      <c r="M477" s="1" t="str">
        <f>IF(sum!A470="AT",sum!B470,"*")</f>
        <v>*</v>
      </c>
      <c r="N477" s="1"/>
      <c r="O477" s="1" t="str">
        <f>IF(sum!A470="AT",sum!E470,"*")</f>
        <v>*</v>
      </c>
      <c r="R477" s="4" t="s">
        <v>137</v>
      </c>
      <c r="S477" s="4" t="s">
        <v>138</v>
      </c>
      <c r="T477" s="4">
        <v>2025</v>
      </c>
      <c r="U477" s="1" t="str">
        <f>IF(sum!A470="BC",sum!B470,"*")</f>
        <v>*</v>
      </c>
      <c r="V477" s="1"/>
      <c r="W477" s="1" t="str">
        <f>IF(sum!A470="BC",sum!E470,"*")</f>
        <v>*</v>
      </c>
      <c r="Z477" s="4" t="s">
        <v>137</v>
      </c>
      <c r="AA477" s="4" t="s">
        <v>138</v>
      </c>
      <c r="AB477" s="4">
        <v>2025</v>
      </c>
      <c r="AC477" s="1" t="str">
        <f>IF(sum!A470="MA",sum!B470,"*")</f>
        <v>*</v>
      </c>
      <c r="AD477" s="1"/>
      <c r="AE477" s="1" t="str">
        <f>IF(sum!A470="MA",sum!E470,"*")</f>
        <v>*</v>
      </c>
      <c r="AH477" s="4" t="s">
        <v>137</v>
      </c>
      <c r="AI477" s="4" t="s">
        <v>138</v>
      </c>
      <c r="AJ477" s="4">
        <v>2025</v>
      </c>
      <c r="AK477" s="1" t="str">
        <f>IF(sum!A470="ON",sum!B470,"*")</f>
        <v>OTH-SpCool_ELE1</v>
      </c>
      <c r="AL477" s="1"/>
      <c r="AM477" s="1">
        <f>IF(sum!A470="ON",sum!E470,"*")</f>
        <v>6.3411540900443999E-2</v>
      </c>
      <c r="AP477" s="4" t="s">
        <v>137</v>
      </c>
      <c r="AQ477" s="4" t="s">
        <v>138</v>
      </c>
      <c r="AR477" s="4">
        <v>2025</v>
      </c>
      <c r="AS477" s="1" t="str">
        <f>IF(sum!A470="QU",sum!B470,"*")</f>
        <v>*</v>
      </c>
      <c r="AT477" s="1"/>
      <c r="AU477" s="1" t="str">
        <f>IF(sum!A470="QU",sum!E470,"*")</f>
        <v>*</v>
      </c>
      <c r="AX477" s="4" t="s">
        <v>137</v>
      </c>
      <c r="AY477" s="4" t="s">
        <v>138</v>
      </c>
      <c r="AZ477" s="4">
        <v>2025</v>
      </c>
      <c r="BA477" s="1" t="str">
        <f>IF(sum!A470="SA",sum!B470,"*")</f>
        <v>*</v>
      </c>
      <c r="BB477" s="1"/>
      <c r="BC477" s="1" t="str">
        <f>IF(sum!A470="SA",sum!E470,"*")</f>
        <v>*</v>
      </c>
    </row>
    <row r="478" spans="2:55">
      <c r="B478" s="1" t="s">
        <v>137</v>
      </c>
      <c r="C478" s="1" t="s">
        <v>138</v>
      </c>
      <c r="D478" s="1">
        <v>2025</v>
      </c>
      <c r="J478" s="1" t="s">
        <v>137</v>
      </c>
      <c r="K478" s="1" t="s">
        <v>138</v>
      </c>
      <c r="L478" s="1">
        <v>2025</v>
      </c>
      <c r="M478" s="1" t="str">
        <f>IF(sum!A471="AT",sum!B471,"*")</f>
        <v>*</v>
      </c>
      <c r="N478" s="1"/>
      <c r="O478" s="1" t="str">
        <f>IF(sum!A471="AT",sum!E471,"*")</f>
        <v>*</v>
      </c>
      <c r="R478" s="1" t="s">
        <v>137</v>
      </c>
      <c r="S478" s="1" t="s">
        <v>138</v>
      </c>
      <c r="T478" s="1">
        <v>2025</v>
      </c>
      <c r="U478" s="1" t="str">
        <f>IF(sum!A471="BC",sum!B471,"*")</f>
        <v>*</v>
      </c>
      <c r="V478" s="1"/>
      <c r="W478" s="1" t="str">
        <f>IF(sum!A471="BC",sum!E471,"*")</f>
        <v>*</v>
      </c>
      <c r="Z478" s="1" t="s">
        <v>137</v>
      </c>
      <c r="AA478" s="1" t="s">
        <v>138</v>
      </c>
      <c r="AB478" s="1">
        <v>2025</v>
      </c>
      <c r="AC478" s="1" t="str">
        <f>IF(sum!A471="MA",sum!B471,"*")</f>
        <v>*</v>
      </c>
      <c r="AD478" s="1"/>
      <c r="AE478" s="1" t="str">
        <f>IF(sum!A471="MA",sum!E471,"*")</f>
        <v>*</v>
      </c>
      <c r="AH478" s="1" t="s">
        <v>137</v>
      </c>
      <c r="AI478" s="1" t="s">
        <v>138</v>
      </c>
      <c r="AJ478" s="1">
        <v>2025</v>
      </c>
      <c r="AK478" s="1" t="str">
        <f>IF(sum!A471="ON",sum!B471,"*")</f>
        <v>OTH-SpHeat_ELE1</v>
      </c>
      <c r="AL478" s="1"/>
      <c r="AM478" s="1">
        <f>IF(sum!A471="ON",sum!E471,"*")</f>
        <v>0.26491932642852201</v>
      </c>
      <c r="AP478" s="1" t="s">
        <v>137</v>
      </c>
      <c r="AQ478" s="1" t="s">
        <v>138</v>
      </c>
      <c r="AR478" s="1">
        <v>2025</v>
      </c>
      <c r="AS478" s="1" t="str">
        <f>IF(sum!A471="QU",sum!B471,"*")</f>
        <v>*</v>
      </c>
      <c r="AT478" s="1"/>
      <c r="AU478" s="1" t="str">
        <f>IF(sum!A471="QU",sum!E471,"*")</f>
        <v>*</v>
      </c>
      <c r="AX478" s="1" t="s">
        <v>137</v>
      </c>
      <c r="AY478" s="1" t="s">
        <v>138</v>
      </c>
      <c r="AZ478" s="1">
        <v>2025</v>
      </c>
      <c r="BA478" s="1" t="str">
        <f>IF(sum!A471="SA",sum!B471,"*")</f>
        <v>*</v>
      </c>
      <c r="BB478" s="1"/>
      <c r="BC478" s="1" t="str">
        <f>IF(sum!A471="SA",sum!E471,"*")</f>
        <v>*</v>
      </c>
    </row>
    <row r="479" spans="2:55">
      <c r="B479" s="1" t="s">
        <v>137</v>
      </c>
      <c r="C479" s="1" t="s">
        <v>138</v>
      </c>
      <c r="D479" s="1">
        <v>2025</v>
      </c>
      <c r="J479" s="1" t="s">
        <v>137</v>
      </c>
      <c r="K479" s="1" t="s">
        <v>138</v>
      </c>
      <c r="L479" s="1">
        <v>2025</v>
      </c>
      <c r="M479" s="1" t="str">
        <f>IF(sum!A472="AT",sum!B472,"*")</f>
        <v>*</v>
      </c>
      <c r="N479" s="1"/>
      <c r="O479" s="1" t="str">
        <f>IF(sum!A472="AT",sum!E472,"*")</f>
        <v>*</v>
      </c>
      <c r="R479" s="1" t="s">
        <v>137</v>
      </c>
      <c r="S479" s="1" t="s">
        <v>138</v>
      </c>
      <c r="T479" s="1">
        <v>2025</v>
      </c>
      <c r="U479" s="1" t="str">
        <f>IF(sum!A472="BC",sum!B472,"*")</f>
        <v>*</v>
      </c>
      <c r="V479" s="1"/>
      <c r="W479" s="1" t="str">
        <f>IF(sum!A472="BC",sum!E472,"*")</f>
        <v>*</v>
      </c>
      <c r="Z479" s="1" t="s">
        <v>137</v>
      </c>
      <c r="AA479" s="1" t="s">
        <v>138</v>
      </c>
      <c r="AB479" s="1">
        <v>2025</v>
      </c>
      <c r="AC479" s="1" t="str">
        <f>IF(sum!A472="MA",sum!B472,"*")</f>
        <v>*</v>
      </c>
      <c r="AD479" s="1"/>
      <c r="AE479" s="1" t="str">
        <f>IF(sum!A472="MA",sum!E472,"*")</f>
        <v>*</v>
      </c>
      <c r="AH479" s="1" t="s">
        <v>137</v>
      </c>
      <c r="AI479" s="1" t="s">
        <v>138</v>
      </c>
      <c r="AJ479" s="1">
        <v>2025</v>
      </c>
      <c r="AK479" s="1" t="str">
        <f>IF(sum!A472="ON",sum!B472,"*")</f>
        <v>OTH-WaterHeat_ELE1</v>
      </c>
      <c r="AL479" s="1"/>
      <c r="AM479" s="1">
        <f>IF(sum!A472="ON",sum!E472,"*")</f>
        <v>3.3819488480236699E-2</v>
      </c>
      <c r="AP479" s="4" t="s">
        <v>137</v>
      </c>
      <c r="AQ479" s="4" t="s">
        <v>138</v>
      </c>
      <c r="AR479" s="4">
        <v>2025</v>
      </c>
      <c r="AS479" s="1" t="str">
        <f>IF(sum!A472="QU",sum!B472,"*")</f>
        <v>*</v>
      </c>
      <c r="AT479" s="1"/>
      <c r="AU479" s="1" t="str">
        <f>IF(sum!A472="QU",sum!E472,"*")</f>
        <v>*</v>
      </c>
      <c r="AX479" s="1" t="s">
        <v>137</v>
      </c>
      <c r="AY479" s="1" t="s">
        <v>138</v>
      </c>
      <c r="AZ479" s="1">
        <v>2025</v>
      </c>
      <c r="BA479" s="1" t="str">
        <f>IF(sum!A472="SA",sum!B472,"*")</f>
        <v>*</v>
      </c>
      <c r="BB479" s="1"/>
      <c r="BC479" s="1" t="str">
        <f>IF(sum!A472="SA",sum!E472,"*")</f>
        <v>*</v>
      </c>
    </row>
    <row r="480" spans="2:55">
      <c r="B480" s="4" t="s">
        <v>137</v>
      </c>
      <c r="C480" s="4" t="s">
        <v>138</v>
      </c>
      <c r="D480" s="4">
        <v>2025</v>
      </c>
      <c r="J480" s="4" t="s">
        <v>137</v>
      </c>
      <c r="K480" s="4" t="s">
        <v>138</v>
      </c>
      <c r="L480" s="4">
        <v>2025</v>
      </c>
      <c r="M480" s="1" t="str">
        <f>IF(sum!A473="AT",sum!B473,"*")</f>
        <v>*</v>
      </c>
      <c r="N480" s="1"/>
      <c r="O480" s="1" t="str">
        <f>IF(sum!A473="AT",sum!E473,"*")</f>
        <v>*</v>
      </c>
      <c r="R480" s="4" t="s">
        <v>137</v>
      </c>
      <c r="S480" s="4" t="s">
        <v>138</v>
      </c>
      <c r="T480" s="4">
        <v>2025</v>
      </c>
      <c r="U480" s="1" t="str">
        <f>IF(sum!A473="BC",sum!B473,"*")</f>
        <v>*</v>
      </c>
      <c r="V480" s="1"/>
      <c r="W480" s="1" t="str">
        <f>IF(sum!A473="BC",sum!E473,"*")</f>
        <v>*</v>
      </c>
      <c r="Z480" s="4" t="s">
        <v>137</v>
      </c>
      <c r="AA480" s="4" t="s">
        <v>138</v>
      </c>
      <c r="AB480" s="4">
        <v>2025</v>
      </c>
      <c r="AC480" s="1" t="str">
        <f>IF(sum!A473="MA",sum!B473,"*")</f>
        <v>*</v>
      </c>
      <c r="AD480" s="1"/>
      <c r="AE480" s="1" t="str">
        <f>IF(sum!A473="MA",sum!E473,"*")</f>
        <v>*</v>
      </c>
      <c r="AH480" s="4" t="s">
        <v>137</v>
      </c>
      <c r="AI480" s="4" t="s">
        <v>138</v>
      </c>
      <c r="AJ480" s="4">
        <v>2025</v>
      </c>
      <c r="AK480" s="1" t="str">
        <f>IF(sum!A473="ON",sum!B473,"*")</f>
        <v>R_ES-APP-CD_ELC1</v>
      </c>
      <c r="AL480" s="1"/>
      <c r="AM480" s="1">
        <f>IF(sum!A473="ON",sum!E473,"*")</f>
        <v>4.3914096493629904</v>
      </c>
      <c r="AP480" s="1" t="s">
        <v>137</v>
      </c>
      <c r="AQ480" s="1" t="s">
        <v>138</v>
      </c>
      <c r="AR480" s="1">
        <v>2025</v>
      </c>
      <c r="AS480" s="1" t="str">
        <f>IF(sum!A473="QU",sum!B473,"*")</f>
        <v>*</v>
      </c>
      <c r="AT480" s="1"/>
      <c r="AU480" s="1" t="str">
        <f>IF(sum!A473="QU",sum!E473,"*")</f>
        <v>*</v>
      </c>
      <c r="AX480" s="4" t="s">
        <v>137</v>
      </c>
      <c r="AY480" s="4" t="s">
        <v>138</v>
      </c>
      <c r="AZ480" s="4">
        <v>2025</v>
      </c>
      <c r="BA480" s="1" t="str">
        <f>IF(sum!A473="SA",sum!B473,"*")</f>
        <v>*</v>
      </c>
      <c r="BB480" s="1"/>
      <c r="BC480" s="1" t="str">
        <f>IF(sum!A473="SA",sum!E473,"*")</f>
        <v>*</v>
      </c>
    </row>
    <row r="481" spans="2:55">
      <c r="B481" s="1" t="s">
        <v>137</v>
      </c>
      <c r="C481" s="1" t="s">
        <v>138</v>
      </c>
      <c r="D481" s="1">
        <v>2025</v>
      </c>
      <c r="J481" s="1" t="s">
        <v>137</v>
      </c>
      <c r="K481" s="1" t="s">
        <v>138</v>
      </c>
      <c r="L481" s="1">
        <v>2025</v>
      </c>
      <c r="M481" s="1" t="str">
        <f>IF(sum!A474="AT",sum!B474,"*")</f>
        <v>*</v>
      </c>
      <c r="N481" s="1"/>
      <c r="O481" s="1" t="str">
        <f>IF(sum!A474="AT",sum!E474,"*")</f>
        <v>*</v>
      </c>
      <c r="R481" s="1" t="s">
        <v>137</v>
      </c>
      <c r="S481" s="1" t="s">
        <v>138</v>
      </c>
      <c r="T481" s="1">
        <v>2025</v>
      </c>
      <c r="U481" s="1" t="str">
        <f>IF(sum!A474="BC",sum!B474,"*")</f>
        <v>*</v>
      </c>
      <c r="V481" s="1"/>
      <c r="W481" s="1" t="str">
        <f>IF(sum!A474="BC",sum!E474,"*")</f>
        <v>*</v>
      </c>
      <c r="Z481" s="1" t="s">
        <v>137</v>
      </c>
      <c r="AA481" s="1" t="s">
        <v>138</v>
      </c>
      <c r="AB481" s="1">
        <v>2025</v>
      </c>
      <c r="AC481" s="1" t="str">
        <f>IF(sum!A474="MA",sum!B474,"*")</f>
        <v>*</v>
      </c>
      <c r="AD481" s="1"/>
      <c r="AE481" s="1" t="str">
        <f>IF(sum!A474="MA",sum!E474,"*")</f>
        <v>*</v>
      </c>
      <c r="AH481" s="1" t="s">
        <v>137</v>
      </c>
      <c r="AI481" s="1" t="s">
        <v>138</v>
      </c>
      <c r="AJ481" s="1">
        <v>2025</v>
      </c>
      <c r="AK481" s="1" t="str">
        <f>IF(sum!A474="ON",sum!B474,"*")</f>
        <v>R_ES-APP-CW_ELC1</v>
      </c>
      <c r="AL481" s="1"/>
      <c r="AM481" s="1">
        <f>IF(sum!A474="ON",sum!E474,"*")</f>
        <v>0.52972251790362301</v>
      </c>
      <c r="AP481" s="4" t="s">
        <v>137</v>
      </c>
      <c r="AQ481" s="4" t="s">
        <v>138</v>
      </c>
      <c r="AR481" s="4">
        <v>2025</v>
      </c>
      <c r="AS481" s="1" t="str">
        <f>IF(sum!A474="QU",sum!B474,"*")</f>
        <v>*</v>
      </c>
      <c r="AT481" s="1"/>
      <c r="AU481" s="1" t="str">
        <f>IF(sum!A474="QU",sum!E474,"*")</f>
        <v>*</v>
      </c>
      <c r="AX481" s="1" t="s">
        <v>137</v>
      </c>
      <c r="AY481" s="1" t="s">
        <v>138</v>
      </c>
      <c r="AZ481" s="1">
        <v>2025</v>
      </c>
      <c r="BA481" s="1" t="str">
        <f>IF(sum!A474="SA",sum!B474,"*")</f>
        <v>*</v>
      </c>
      <c r="BB481" s="1"/>
      <c r="BC481" s="1" t="str">
        <f>IF(sum!A474="SA",sum!E474,"*")</f>
        <v>*</v>
      </c>
    </row>
    <row r="482" spans="2:55">
      <c r="B482" s="1" t="s">
        <v>137</v>
      </c>
      <c r="C482" s="1" t="s">
        <v>138</v>
      </c>
      <c r="D482" s="1">
        <v>2025</v>
      </c>
      <c r="J482" s="1" t="s">
        <v>137</v>
      </c>
      <c r="K482" s="1" t="s">
        <v>138</v>
      </c>
      <c r="L482" s="1">
        <v>2025</v>
      </c>
      <c r="M482" s="1" t="str">
        <f>IF(sum!A475="AT",sum!B475,"*")</f>
        <v>*</v>
      </c>
      <c r="N482" s="1"/>
      <c r="O482" s="1" t="str">
        <f>IF(sum!A475="AT",sum!E475,"*")</f>
        <v>*</v>
      </c>
      <c r="R482" s="1" t="s">
        <v>137</v>
      </c>
      <c r="S482" s="1" t="s">
        <v>138</v>
      </c>
      <c r="T482" s="1">
        <v>2025</v>
      </c>
      <c r="U482" s="1" t="str">
        <f>IF(sum!A475="BC",sum!B475,"*")</f>
        <v>*</v>
      </c>
      <c r="V482" s="1"/>
      <c r="W482" s="1" t="str">
        <f>IF(sum!A475="BC",sum!E475,"*")</f>
        <v>*</v>
      </c>
      <c r="Z482" s="1" t="s">
        <v>137</v>
      </c>
      <c r="AA482" s="1" t="s">
        <v>138</v>
      </c>
      <c r="AB482" s="1">
        <v>2025</v>
      </c>
      <c r="AC482" s="1" t="str">
        <f>IF(sum!A475="MA",sum!B475,"*")</f>
        <v>*</v>
      </c>
      <c r="AD482" s="1"/>
      <c r="AE482" s="1" t="str">
        <f>IF(sum!A475="MA",sum!E475,"*")</f>
        <v>*</v>
      </c>
      <c r="AH482" s="1" t="s">
        <v>137</v>
      </c>
      <c r="AI482" s="1" t="s">
        <v>138</v>
      </c>
      <c r="AJ482" s="1">
        <v>2025</v>
      </c>
      <c r="AK482" s="1" t="str">
        <f>IF(sum!A475="ON",sum!B475,"*")</f>
        <v>R_ES-APP-DW_ELC1</v>
      </c>
      <c r="AL482" s="1"/>
      <c r="AM482" s="1">
        <f>IF(sum!A475="ON",sum!E475,"*")</f>
        <v>1.80240331303648</v>
      </c>
      <c r="AP482" s="1" t="s">
        <v>137</v>
      </c>
      <c r="AQ482" s="1" t="s">
        <v>138</v>
      </c>
      <c r="AR482" s="1">
        <v>2025</v>
      </c>
      <c r="AS482" s="1" t="str">
        <f>IF(sum!A475="QU",sum!B475,"*")</f>
        <v>*</v>
      </c>
      <c r="AT482" s="1"/>
      <c r="AU482" s="1" t="str">
        <f>IF(sum!A475="QU",sum!E475,"*")</f>
        <v>*</v>
      </c>
      <c r="AX482" s="1" t="s">
        <v>137</v>
      </c>
      <c r="AY482" s="1" t="s">
        <v>138</v>
      </c>
      <c r="AZ482" s="1">
        <v>2025</v>
      </c>
      <c r="BA482" s="1" t="str">
        <f>IF(sum!A475="SA",sum!B475,"*")</f>
        <v>*</v>
      </c>
      <c r="BB482" s="1"/>
      <c r="BC482" s="1" t="str">
        <f>IF(sum!A475="SA",sum!E475,"*")</f>
        <v>*</v>
      </c>
    </row>
    <row r="483" spans="2:55">
      <c r="B483" s="4" t="s">
        <v>137</v>
      </c>
      <c r="C483" s="4" t="s">
        <v>138</v>
      </c>
      <c r="D483" s="4">
        <v>2025</v>
      </c>
      <c r="J483" s="4" t="s">
        <v>137</v>
      </c>
      <c r="K483" s="4" t="s">
        <v>138</v>
      </c>
      <c r="L483" s="4">
        <v>2025</v>
      </c>
      <c r="M483" s="1" t="str">
        <f>IF(sum!A476="AT",sum!B476,"*")</f>
        <v>*</v>
      </c>
      <c r="N483" s="1"/>
      <c r="O483" s="1" t="str">
        <f>IF(sum!A476="AT",sum!E476,"*")</f>
        <v>*</v>
      </c>
      <c r="R483" s="4" t="s">
        <v>137</v>
      </c>
      <c r="S483" s="4" t="s">
        <v>138</v>
      </c>
      <c r="T483" s="4">
        <v>2025</v>
      </c>
      <c r="U483" s="1" t="str">
        <f>IF(sum!A476="BC",sum!B476,"*")</f>
        <v>*</v>
      </c>
      <c r="V483" s="1"/>
      <c r="W483" s="1" t="str">
        <f>IF(sum!A476="BC",sum!E476,"*")</f>
        <v>*</v>
      </c>
      <c r="Z483" s="4" t="s">
        <v>137</v>
      </c>
      <c r="AA483" s="4" t="s">
        <v>138</v>
      </c>
      <c r="AB483" s="4">
        <v>2025</v>
      </c>
      <c r="AC483" s="1" t="str">
        <f>IF(sum!A476="MA",sum!B476,"*")</f>
        <v>*</v>
      </c>
      <c r="AD483" s="1"/>
      <c r="AE483" s="1" t="str">
        <f>IF(sum!A476="MA",sum!E476,"*")</f>
        <v>*</v>
      </c>
      <c r="AH483" s="4" t="s">
        <v>137</v>
      </c>
      <c r="AI483" s="4" t="s">
        <v>138</v>
      </c>
      <c r="AJ483" s="4">
        <v>2025</v>
      </c>
      <c r="AK483" s="1" t="str">
        <f>IF(sum!A476="ON",sum!B476,"*")</f>
        <v>R_ES-APP-FR_ELC1</v>
      </c>
      <c r="AL483" s="1"/>
      <c r="AM483" s="1">
        <f>IF(sum!A476="ON",sum!E476,"*")</f>
        <v>0.307695459728623</v>
      </c>
      <c r="AP483" s="4" t="s">
        <v>137</v>
      </c>
      <c r="AQ483" s="4" t="s">
        <v>138</v>
      </c>
      <c r="AR483" s="4">
        <v>2025</v>
      </c>
      <c r="AS483" s="1" t="str">
        <f>IF(sum!A476="QU",sum!B476,"*")</f>
        <v>*</v>
      </c>
      <c r="AT483" s="1"/>
      <c r="AU483" s="1" t="str">
        <f>IF(sum!A476="QU",sum!E476,"*")</f>
        <v>*</v>
      </c>
      <c r="AX483" s="4" t="s">
        <v>137</v>
      </c>
      <c r="AY483" s="4" t="s">
        <v>138</v>
      </c>
      <c r="AZ483" s="4">
        <v>2025</v>
      </c>
      <c r="BA483" s="1" t="str">
        <f>IF(sum!A476="SA",sum!B476,"*")</f>
        <v>*</v>
      </c>
      <c r="BB483" s="1"/>
      <c r="BC483" s="1" t="str">
        <f>IF(sum!A476="SA",sum!E476,"*")</f>
        <v>*</v>
      </c>
    </row>
    <row r="484" spans="2:55">
      <c r="B484" s="1" t="s">
        <v>137</v>
      </c>
      <c r="C484" s="1" t="s">
        <v>138</v>
      </c>
      <c r="D484" s="1">
        <v>2025</v>
      </c>
      <c r="J484" s="1" t="s">
        <v>137</v>
      </c>
      <c r="K484" s="1" t="s">
        <v>138</v>
      </c>
      <c r="L484" s="1">
        <v>2025</v>
      </c>
      <c r="M484" s="1" t="str">
        <f>IF(sum!A477="AT",sum!B477,"*")</f>
        <v>*</v>
      </c>
      <c r="N484" s="1"/>
      <c r="O484" s="1" t="str">
        <f>IF(sum!A477="AT",sum!E477,"*")</f>
        <v>*</v>
      </c>
      <c r="R484" s="1" t="s">
        <v>137</v>
      </c>
      <c r="S484" s="1" t="s">
        <v>138</v>
      </c>
      <c r="T484" s="1">
        <v>2025</v>
      </c>
      <c r="U484" s="1" t="str">
        <f>IF(sum!A477="BC",sum!B477,"*")</f>
        <v>*</v>
      </c>
      <c r="V484" s="1"/>
      <c r="W484" s="1" t="str">
        <f>IF(sum!A477="BC",sum!E477,"*")</f>
        <v>*</v>
      </c>
      <c r="Z484" s="1" t="s">
        <v>137</v>
      </c>
      <c r="AA484" s="1" t="s">
        <v>138</v>
      </c>
      <c r="AB484" s="1">
        <v>2025</v>
      </c>
      <c r="AC484" s="1" t="str">
        <f>IF(sum!A477="MA",sum!B477,"*")</f>
        <v>*</v>
      </c>
      <c r="AD484" s="1"/>
      <c r="AE484" s="1" t="str">
        <f>IF(sum!A477="MA",sum!E477,"*")</f>
        <v>*</v>
      </c>
      <c r="AH484" s="1" t="s">
        <v>137</v>
      </c>
      <c r="AI484" s="1" t="s">
        <v>138</v>
      </c>
      <c r="AJ484" s="1">
        <v>2025</v>
      </c>
      <c r="AK484" s="1" t="str">
        <f>IF(sum!A477="ON",sum!B477,"*")</f>
        <v>R_ES-APP-OTH_ELC1</v>
      </c>
      <c r="AL484" s="1"/>
      <c r="AM484" s="1">
        <f>IF(sum!A477="ON",sum!E477,"*")</f>
        <v>5.05719466311115</v>
      </c>
      <c r="AP484" s="1" t="s">
        <v>137</v>
      </c>
      <c r="AQ484" s="1" t="s">
        <v>138</v>
      </c>
      <c r="AR484" s="1">
        <v>2025</v>
      </c>
      <c r="AS484" s="1" t="str">
        <f>IF(sum!A477="QU",sum!B477,"*")</f>
        <v>*</v>
      </c>
      <c r="AT484" s="1"/>
      <c r="AU484" s="1" t="str">
        <f>IF(sum!A477="QU",sum!E477,"*")</f>
        <v>*</v>
      </c>
      <c r="AX484" s="1" t="s">
        <v>137</v>
      </c>
      <c r="AY484" s="1" t="s">
        <v>138</v>
      </c>
      <c r="AZ484" s="1">
        <v>2025</v>
      </c>
      <c r="BA484" s="1" t="str">
        <f>IF(sum!A477="SA",sum!B477,"*")</f>
        <v>*</v>
      </c>
      <c r="BB484" s="1"/>
      <c r="BC484" s="1" t="str">
        <f>IF(sum!A477="SA",sum!E477,"*")</f>
        <v>*</v>
      </c>
    </row>
    <row r="485" spans="2:55">
      <c r="B485" s="1" t="s">
        <v>137</v>
      </c>
      <c r="C485" s="1" t="s">
        <v>138</v>
      </c>
      <c r="D485" s="1">
        <v>2025</v>
      </c>
      <c r="J485" s="1" t="s">
        <v>137</v>
      </c>
      <c r="K485" s="1" t="s">
        <v>138</v>
      </c>
      <c r="L485" s="1">
        <v>2025</v>
      </c>
      <c r="M485" s="1" t="str">
        <f>IF(sum!A478="AT",sum!B478,"*")</f>
        <v>*</v>
      </c>
      <c r="N485" s="1"/>
      <c r="O485" s="1" t="str">
        <f>IF(sum!A478="AT",sum!E478,"*")</f>
        <v>*</v>
      </c>
      <c r="R485" s="1" t="s">
        <v>137</v>
      </c>
      <c r="S485" s="1" t="s">
        <v>138</v>
      </c>
      <c r="T485" s="1">
        <v>2025</v>
      </c>
      <c r="U485" s="1" t="str">
        <f>IF(sum!A478="BC",sum!B478,"*")</f>
        <v>*</v>
      </c>
      <c r="V485" s="1"/>
      <c r="W485" s="1" t="str">
        <f>IF(sum!A478="BC",sum!E478,"*")</f>
        <v>*</v>
      </c>
      <c r="Z485" s="1" t="s">
        <v>137</v>
      </c>
      <c r="AA485" s="1" t="s">
        <v>138</v>
      </c>
      <c r="AB485" s="1">
        <v>2025</v>
      </c>
      <c r="AC485" s="1" t="str">
        <f>IF(sum!A478="MA",sum!B478,"*")</f>
        <v>*</v>
      </c>
      <c r="AD485" s="1"/>
      <c r="AE485" s="1" t="str">
        <f>IF(sum!A478="MA",sum!E478,"*")</f>
        <v>*</v>
      </c>
      <c r="AH485" s="1" t="s">
        <v>137</v>
      </c>
      <c r="AI485" s="1" t="s">
        <v>138</v>
      </c>
      <c r="AJ485" s="1">
        <v>2025</v>
      </c>
      <c r="AK485" s="1" t="str">
        <f>IF(sum!A478="ON",sum!B478,"*")</f>
        <v>R_ES-APP-RA_ELC1</v>
      </c>
      <c r="AL485" s="1"/>
      <c r="AM485" s="1">
        <f>IF(sum!A478="ON",sum!E478,"*")</f>
        <v>3.4890856993746202</v>
      </c>
      <c r="AP485" s="4" t="s">
        <v>137</v>
      </c>
      <c r="AQ485" s="4" t="s">
        <v>138</v>
      </c>
      <c r="AR485" s="4">
        <v>2025</v>
      </c>
      <c r="AS485" s="1" t="str">
        <f>IF(sum!A478="QU",sum!B478,"*")</f>
        <v>*</v>
      </c>
      <c r="AT485" s="1"/>
      <c r="AU485" s="1" t="str">
        <f>IF(sum!A478="QU",sum!E478,"*")</f>
        <v>*</v>
      </c>
      <c r="AX485" s="1" t="s">
        <v>137</v>
      </c>
      <c r="AY485" s="1" t="s">
        <v>138</v>
      </c>
      <c r="AZ485" s="1">
        <v>2025</v>
      </c>
      <c r="BA485" s="1" t="str">
        <f>IF(sum!A478="SA",sum!B478,"*")</f>
        <v>*</v>
      </c>
      <c r="BB485" s="1"/>
      <c r="BC485" s="1" t="str">
        <f>IF(sum!A478="SA",sum!E478,"*")</f>
        <v>*</v>
      </c>
    </row>
    <row r="486" spans="2:55">
      <c r="B486" s="4" t="s">
        <v>137</v>
      </c>
      <c r="C486" s="4" t="s">
        <v>138</v>
      </c>
      <c r="D486" s="4">
        <v>2025</v>
      </c>
      <c r="J486" s="4" t="s">
        <v>137</v>
      </c>
      <c r="K486" s="4" t="s">
        <v>138</v>
      </c>
      <c r="L486" s="4">
        <v>2025</v>
      </c>
      <c r="M486" s="1" t="str">
        <f>IF(sum!A479="AT",sum!B479,"*")</f>
        <v>*</v>
      </c>
      <c r="N486" s="1"/>
      <c r="O486" s="1" t="str">
        <f>IF(sum!A479="AT",sum!E479,"*")</f>
        <v>*</v>
      </c>
      <c r="R486" s="4" t="s">
        <v>137</v>
      </c>
      <c r="S486" s="4" t="s">
        <v>138</v>
      </c>
      <c r="T486" s="4">
        <v>2025</v>
      </c>
      <c r="U486" s="1" t="str">
        <f>IF(sum!A479="BC",sum!B479,"*")</f>
        <v>*</v>
      </c>
      <c r="V486" s="1"/>
      <c r="W486" s="1" t="str">
        <f>IF(sum!A479="BC",sum!E479,"*")</f>
        <v>*</v>
      </c>
      <c r="Z486" s="4" t="s">
        <v>137</v>
      </c>
      <c r="AA486" s="4" t="s">
        <v>138</v>
      </c>
      <c r="AB486" s="4">
        <v>2025</v>
      </c>
      <c r="AC486" s="1" t="str">
        <f>IF(sum!A479="MA",sum!B479,"*")</f>
        <v>*</v>
      </c>
      <c r="AD486" s="1"/>
      <c r="AE486" s="1" t="str">
        <f>IF(sum!A479="MA",sum!E479,"*")</f>
        <v>*</v>
      </c>
      <c r="AH486" s="4" t="s">
        <v>137</v>
      </c>
      <c r="AI486" s="4" t="s">
        <v>138</v>
      </c>
      <c r="AJ486" s="4">
        <v>2025</v>
      </c>
      <c r="AK486" s="1" t="str">
        <f>IF(sum!A479="ON",sum!B479,"*")</f>
        <v>R_ES-APP-RE_ELC1</v>
      </c>
      <c r="AL486" s="1"/>
      <c r="AM486" s="1">
        <f>IF(sum!A479="ON",sum!E479,"*")</f>
        <v>1.12011123283176</v>
      </c>
      <c r="AP486" s="1" t="s">
        <v>137</v>
      </c>
      <c r="AQ486" s="1" t="s">
        <v>138</v>
      </c>
      <c r="AR486" s="1">
        <v>2025</v>
      </c>
      <c r="AS486" s="1" t="str">
        <f>IF(sum!A479="QU",sum!B479,"*")</f>
        <v>*</v>
      </c>
      <c r="AT486" s="1"/>
      <c r="AU486" s="1" t="str">
        <f>IF(sum!A479="QU",sum!E479,"*")</f>
        <v>*</v>
      </c>
      <c r="AX486" s="4" t="s">
        <v>137</v>
      </c>
      <c r="AY486" s="4" t="s">
        <v>138</v>
      </c>
      <c r="AZ486" s="4">
        <v>2025</v>
      </c>
      <c r="BA486" s="1" t="str">
        <f>IF(sum!A479="SA",sum!B479,"*")</f>
        <v>*</v>
      </c>
      <c r="BB486" s="1"/>
      <c r="BC486" s="1" t="str">
        <f>IF(sum!A479="SA",sum!E479,"*")</f>
        <v>*</v>
      </c>
    </row>
    <row r="487" spans="2:55">
      <c r="B487" s="1" t="s">
        <v>137</v>
      </c>
      <c r="C487" s="1" t="s">
        <v>138</v>
      </c>
      <c r="D487" s="1">
        <v>2025</v>
      </c>
      <c r="J487" s="1" t="s">
        <v>137</v>
      </c>
      <c r="K487" s="1" t="s">
        <v>138</v>
      </c>
      <c r="L487" s="1">
        <v>2025</v>
      </c>
      <c r="M487" s="1" t="str">
        <f>IF(sum!A480="AT",sum!B480,"*")</f>
        <v>*</v>
      </c>
      <c r="N487" s="1"/>
      <c r="O487" s="1" t="str">
        <f>IF(sum!A480="AT",sum!E480,"*")</f>
        <v>*</v>
      </c>
      <c r="R487" s="1" t="s">
        <v>137</v>
      </c>
      <c r="S487" s="1" t="s">
        <v>138</v>
      </c>
      <c r="T487" s="1">
        <v>2025</v>
      </c>
      <c r="U487" s="1" t="str">
        <f>IF(sum!A480="BC",sum!B480,"*")</f>
        <v>*</v>
      </c>
      <c r="V487" s="1"/>
      <c r="W487" s="1" t="str">
        <f>IF(sum!A480="BC",sum!E480,"*")</f>
        <v>*</v>
      </c>
      <c r="Z487" s="1" t="s">
        <v>137</v>
      </c>
      <c r="AA487" s="1" t="s">
        <v>138</v>
      </c>
      <c r="AB487" s="1">
        <v>2025</v>
      </c>
      <c r="AC487" s="1" t="str">
        <f>IF(sum!A480="MA",sum!B480,"*")</f>
        <v>*</v>
      </c>
      <c r="AD487" s="1"/>
      <c r="AE487" s="1" t="str">
        <f>IF(sum!A480="MA",sum!E480,"*")</f>
        <v>*</v>
      </c>
      <c r="AH487" s="1" t="s">
        <v>137</v>
      </c>
      <c r="AI487" s="1" t="s">
        <v>138</v>
      </c>
      <c r="AJ487" s="1">
        <v>2025</v>
      </c>
      <c r="AK487" s="1" t="str">
        <f>IF(sum!A480="ON",sum!B480,"*")</f>
        <v>R_ES-LI_ELC1</v>
      </c>
      <c r="AL487" s="1"/>
      <c r="AM487" s="1">
        <f>IF(sum!A480="ON",sum!E480,"*")</f>
        <v>9.3945797341262001</v>
      </c>
      <c r="AP487" s="4" t="s">
        <v>137</v>
      </c>
      <c r="AQ487" s="4" t="s">
        <v>138</v>
      </c>
      <c r="AR487" s="4">
        <v>2025</v>
      </c>
      <c r="AS487" s="1" t="str">
        <f>IF(sum!A480="QU",sum!B480,"*")</f>
        <v>*</v>
      </c>
      <c r="AT487" s="1"/>
      <c r="AU487" s="1" t="str">
        <f>IF(sum!A480="QU",sum!E480,"*")</f>
        <v>*</v>
      </c>
      <c r="AX487" s="1" t="s">
        <v>137</v>
      </c>
      <c r="AY487" s="1" t="s">
        <v>138</v>
      </c>
      <c r="AZ487" s="1">
        <v>2025</v>
      </c>
      <c r="BA487" s="1" t="str">
        <f>IF(sum!A480="SA",sum!B480,"*")</f>
        <v>*</v>
      </c>
      <c r="BB487" s="1"/>
      <c r="BC487" s="1" t="str">
        <f>IF(sum!A480="SA",sum!E480,"*")</f>
        <v>*</v>
      </c>
    </row>
    <row r="488" spans="2:55">
      <c r="B488" s="1" t="s">
        <v>137</v>
      </c>
      <c r="C488" s="1" t="s">
        <v>138</v>
      </c>
      <c r="D488" s="1">
        <v>2025</v>
      </c>
      <c r="J488" s="1" t="s">
        <v>137</v>
      </c>
      <c r="K488" s="1" t="s">
        <v>138</v>
      </c>
      <c r="L488" s="1">
        <v>2025</v>
      </c>
      <c r="M488" s="1" t="str">
        <f>IF(sum!A481="AT",sum!B481,"*")</f>
        <v>*</v>
      </c>
      <c r="N488" s="1"/>
      <c r="O488" s="1" t="str">
        <f>IF(sum!A481="AT",sum!E481,"*")</f>
        <v>*</v>
      </c>
      <c r="R488" s="1" t="s">
        <v>137</v>
      </c>
      <c r="S488" s="1" t="s">
        <v>138</v>
      </c>
      <c r="T488" s="1">
        <v>2025</v>
      </c>
      <c r="U488" s="1" t="str">
        <f>IF(sum!A481="BC",sum!B481,"*")</f>
        <v>*</v>
      </c>
      <c r="V488" s="1"/>
      <c r="W488" s="1" t="str">
        <f>IF(sum!A481="BC",sum!E481,"*")</f>
        <v>*</v>
      </c>
      <c r="Z488" s="1" t="s">
        <v>137</v>
      </c>
      <c r="AA488" s="1" t="s">
        <v>138</v>
      </c>
      <c r="AB488" s="1">
        <v>2025</v>
      </c>
      <c r="AC488" s="1" t="str">
        <f>IF(sum!A481="MA",sum!B481,"*")</f>
        <v>*</v>
      </c>
      <c r="AD488" s="1"/>
      <c r="AE488" s="1" t="str">
        <f>IF(sum!A481="MA",sum!E481,"*")</f>
        <v>*</v>
      </c>
      <c r="AH488" s="1" t="s">
        <v>137</v>
      </c>
      <c r="AI488" s="1" t="s">
        <v>138</v>
      </c>
      <c r="AJ488" s="1">
        <v>2025</v>
      </c>
      <c r="AK488" s="1" t="str">
        <f>IF(sum!A481="ON",sum!B481,"*")</f>
        <v>R_ES-SC-AP_ELC1_ROOM_CENTRAL</v>
      </c>
      <c r="AL488" s="1"/>
      <c r="AM488" s="1">
        <f>IF(sum!A481="ON",sum!E481,"*")</f>
        <v>2.6487612534969198</v>
      </c>
      <c r="AP488" s="1" t="s">
        <v>137</v>
      </c>
      <c r="AQ488" s="1" t="s">
        <v>138</v>
      </c>
      <c r="AR488" s="1">
        <v>2025</v>
      </c>
      <c r="AS488" s="1" t="str">
        <f>IF(sum!A481="QU",sum!B481,"*")</f>
        <v>*</v>
      </c>
      <c r="AT488" s="1"/>
      <c r="AU488" s="1" t="str">
        <f>IF(sum!A481="QU",sum!E481,"*")</f>
        <v>*</v>
      </c>
      <c r="AX488" s="1" t="s">
        <v>137</v>
      </c>
      <c r="AY488" s="1" t="s">
        <v>138</v>
      </c>
      <c r="AZ488" s="1">
        <v>2025</v>
      </c>
      <c r="BA488" s="1" t="str">
        <f>IF(sum!A481="SA",sum!B481,"*")</f>
        <v>*</v>
      </c>
      <c r="BB488" s="1"/>
      <c r="BC488" s="1" t="str">
        <f>IF(sum!A481="SA",sum!E481,"*")</f>
        <v>*</v>
      </c>
    </row>
    <row r="489" spans="2:55">
      <c r="B489" s="4" t="s">
        <v>137</v>
      </c>
      <c r="C489" s="4" t="s">
        <v>138</v>
      </c>
      <c r="D489" s="4">
        <v>2025</v>
      </c>
      <c r="J489" s="4" t="s">
        <v>137</v>
      </c>
      <c r="K489" s="4" t="s">
        <v>138</v>
      </c>
      <c r="L489" s="4">
        <v>2025</v>
      </c>
      <c r="M489" s="1" t="str">
        <f>IF(sum!A482="AT",sum!B482,"*")</f>
        <v>*</v>
      </c>
      <c r="N489" s="1"/>
      <c r="O489" s="1" t="str">
        <f>IF(sum!A482="AT",sum!E482,"*")</f>
        <v>*</v>
      </c>
      <c r="R489" s="4" t="s">
        <v>137</v>
      </c>
      <c r="S489" s="4" t="s">
        <v>138</v>
      </c>
      <c r="T489" s="4">
        <v>2025</v>
      </c>
      <c r="U489" s="1" t="str">
        <f>IF(sum!A482="BC",sum!B482,"*")</f>
        <v>*</v>
      </c>
      <c r="V489" s="1"/>
      <c r="W489" s="1" t="str">
        <f>IF(sum!A482="BC",sum!E482,"*")</f>
        <v>*</v>
      </c>
      <c r="Z489" s="4" t="s">
        <v>137</v>
      </c>
      <c r="AA489" s="4" t="s">
        <v>138</v>
      </c>
      <c r="AB489" s="4">
        <v>2025</v>
      </c>
      <c r="AC489" s="1" t="str">
        <f>IF(sum!A482="MA",sum!B482,"*")</f>
        <v>*</v>
      </c>
      <c r="AD489" s="1"/>
      <c r="AE489" s="1" t="str">
        <f>IF(sum!A482="MA",sum!E482,"*")</f>
        <v>*</v>
      </c>
      <c r="AH489" s="4" t="s">
        <v>137</v>
      </c>
      <c r="AI489" s="4" t="s">
        <v>138</v>
      </c>
      <c r="AJ489" s="4">
        <v>2025</v>
      </c>
      <c r="AK489" s="1" t="str">
        <f>IF(sum!A482="ON",sum!B482,"*")</f>
        <v>R_ES-SC-MOB_ELC1_ROOM_CENTRAL</v>
      </c>
      <c r="AL489" s="1"/>
      <c r="AM489" s="1">
        <f>IF(sum!A482="ON",sum!E482,"*")</f>
        <v>4.1292098166400101E-2</v>
      </c>
      <c r="AP489" s="4" t="s">
        <v>137</v>
      </c>
      <c r="AQ489" s="4" t="s">
        <v>138</v>
      </c>
      <c r="AR489" s="4">
        <v>2025</v>
      </c>
      <c r="AS489" s="1" t="str">
        <f>IF(sum!A482="QU",sum!B482,"*")</f>
        <v>*</v>
      </c>
      <c r="AT489" s="1"/>
      <c r="AU489" s="1" t="str">
        <f>IF(sum!A482="QU",sum!E482,"*")</f>
        <v>*</v>
      </c>
      <c r="AX489" s="4" t="s">
        <v>137</v>
      </c>
      <c r="AY489" s="4" t="s">
        <v>138</v>
      </c>
      <c r="AZ489" s="4">
        <v>2025</v>
      </c>
      <c r="BA489" s="1" t="str">
        <f>IF(sum!A482="SA",sum!B482,"*")</f>
        <v>*</v>
      </c>
      <c r="BB489" s="1"/>
      <c r="BC489" s="1" t="str">
        <f>IF(sum!A482="SA",sum!E482,"*")</f>
        <v>*</v>
      </c>
    </row>
    <row r="490" spans="2:55">
      <c r="B490" s="1" t="s">
        <v>137</v>
      </c>
      <c r="C490" s="1" t="s">
        <v>138</v>
      </c>
      <c r="D490" s="1">
        <v>2025</v>
      </c>
      <c r="J490" s="1" t="s">
        <v>137</v>
      </c>
      <c r="K490" s="1" t="s">
        <v>138</v>
      </c>
      <c r="L490" s="1">
        <v>2025</v>
      </c>
      <c r="M490" s="1" t="str">
        <f>IF(sum!A483="AT",sum!B483,"*")</f>
        <v>*</v>
      </c>
      <c r="N490" s="1"/>
      <c r="O490" s="1" t="str">
        <f>IF(sum!A483="AT",sum!E483,"*")</f>
        <v>*</v>
      </c>
      <c r="R490" s="1" t="s">
        <v>137</v>
      </c>
      <c r="S490" s="1" t="s">
        <v>138</v>
      </c>
      <c r="T490" s="1">
        <v>2025</v>
      </c>
      <c r="U490" s="1" t="str">
        <f>IF(sum!A483="BC",sum!B483,"*")</f>
        <v>*</v>
      </c>
      <c r="V490" s="1"/>
      <c r="W490" s="1" t="str">
        <f>IF(sum!A483="BC",sum!E483,"*")</f>
        <v>*</v>
      </c>
      <c r="Z490" s="1" t="s">
        <v>137</v>
      </c>
      <c r="AA490" s="1" t="s">
        <v>138</v>
      </c>
      <c r="AB490" s="1">
        <v>2025</v>
      </c>
      <c r="AC490" s="1" t="str">
        <f>IF(sum!A483="MA",sum!B483,"*")</f>
        <v>*</v>
      </c>
      <c r="AD490" s="1"/>
      <c r="AE490" s="1" t="str">
        <f>IF(sum!A483="MA",sum!E483,"*")</f>
        <v>*</v>
      </c>
      <c r="AH490" s="1" t="s">
        <v>137</v>
      </c>
      <c r="AI490" s="1" t="s">
        <v>138</v>
      </c>
      <c r="AJ490" s="1">
        <v>2025</v>
      </c>
      <c r="AK490" s="1" t="str">
        <f>IF(sum!A483="ON",sum!B483,"*")</f>
        <v>R_ES-SC-SA_ELC1_ROOM_CENTRAL</v>
      </c>
      <c r="AL490" s="1"/>
      <c r="AM490" s="1">
        <f>IF(sum!A483="ON",sum!E483,"*")</f>
        <v>1.4134994119997599</v>
      </c>
      <c r="AP490" s="1" t="s">
        <v>137</v>
      </c>
      <c r="AQ490" s="1" t="s">
        <v>138</v>
      </c>
      <c r="AR490" s="1">
        <v>2025</v>
      </c>
      <c r="AS490" s="1" t="str">
        <f>IF(sum!A483="QU",sum!B483,"*")</f>
        <v>*</v>
      </c>
      <c r="AT490" s="1"/>
      <c r="AU490" s="1" t="str">
        <f>IF(sum!A483="QU",sum!E483,"*")</f>
        <v>*</v>
      </c>
      <c r="AX490" s="1" t="s">
        <v>137</v>
      </c>
      <c r="AY490" s="1" t="s">
        <v>138</v>
      </c>
      <c r="AZ490" s="1">
        <v>2025</v>
      </c>
      <c r="BA490" s="1" t="str">
        <f>IF(sum!A483="SA",sum!B483,"*")</f>
        <v>*</v>
      </c>
      <c r="BB490" s="1"/>
      <c r="BC490" s="1" t="str">
        <f>IF(sum!A483="SA",sum!E483,"*")</f>
        <v>*</v>
      </c>
    </row>
    <row r="491" spans="2:55">
      <c r="B491" s="1" t="s">
        <v>137</v>
      </c>
      <c r="C491" s="1" t="s">
        <v>138</v>
      </c>
      <c r="D491" s="1">
        <v>2025</v>
      </c>
      <c r="J491" s="1" t="s">
        <v>137</v>
      </c>
      <c r="K491" s="1" t="s">
        <v>138</v>
      </c>
      <c r="L491" s="1">
        <v>2025</v>
      </c>
      <c r="M491" s="1" t="str">
        <f>IF(sum!A484="AT",sum!B484,"*")</f>
        <v>*</v>
      </c>
      <c r="N491" s="1"/>
      <c r="O491" s="1" t="str">
        <f>IF(sum!A484="AT",sum!E484,"*")</f>
        <v>*</v>
      </c>
      <c r="R491" s="1" t="s">
        <v>137</v>
      </c>
      <c r="S491" s="1" t="s">
        <v>138</v>
      </c>
      <c r="T491" s="1">
        <v>2025</v>
      </c>
      <c r="U491" s="1" t="str">
        <f>IF(sum!A484="BC",sum!B484,"*")</f>
        <v>*</v>
      </c>
      <c r="V491" s="1"/>
      <c r="W491" s="1" t="str">
        <f>IF(sum!A484="BC",sum!E484,"*")</f>
        <v>*</v>
      </c>
      <c r="Z491" s="1" t="s">
        <v>137</v>
      </c>
      <c r="AA491" s="1" t="s">
        <v>138</v>
      </c>
      <c r="AB491" s="1">
        <v>2025</v>
      </c>
      <c r="AC491" s="1" t="str">
        <f>IF(sum!A484="MA",sum!B484,"*")</f>
        <v>*</v>
      </c>
      <c r="AD491" s="1"/>
      <c r="AE491" s="1" t="str">
        <f>IF(sum!A484="MA",sum!E484,"*")</f>
        <v>*</v>
      </c>
      <c r="AH491" s="1" t="s">
        <v>137</v>
      </c>
      <c r="AI491" s="1" t="s">
        <v>138</v>
      </c>
      <c r="AJ491" s="1">
        <v>2025</v>
      </c>
      <c r="AK491" s="1" t="str">
        <f>IF(sum!A484="ON",sum!B484,"*")</f>
        <v>R_ES-SC-SD_ELC1_ROOM_CENTRAL</v>
      </c>
      <c r="AL491" s="1"/>
      <c r="AM491" s="1">
        <f>IF(sum!A484="ON",sum!E484,"*")</f>
        <v>4.8994905783479901</v>
      </c>
      <c r="AP491" s="4" t="s">
        <v>137</v>
      </c>
      <c r="AQ491" s="4" t="s">
        <v>138</v>
      </c>
      <c r="AR491" s="4">
        <v>2025</v>
      </c>
      <c r="AS491" s="1" t="str">
        <f>IF(sum!A484="QU",sum!B484,"*")</f>
        <v>*</v>
      </c>
      <c r="AT491" s="1"/>
      <c r="AU491" s="1" t="str">
        <f>IF(sum!A484="QU",sum!E484,"*")</f>
        <v>*</v>
      </c>
      <c r="AX491" s="1" t="s">
        <v>137</v>
      </c>
      <c r="AY491" s="1" t="s">
        <v>138</v>
      </c>
      <c r="AZ491" s="1">
        <v>2025</v>
      </c>
      <c r="BA491" s="1" t="str">
        <f>IF(sum!A484="SA",sum!B484,"*")</f>
        <v>*</v>
      </c>
      <c r="BB491" s="1"/>
      <c r="BC491" s="1" t="str">
        <f>IF(sum!A484="SA",sum!E484,"*")</f>
        <v>*</v>
      </c>
    </row>
    <row r="492" spans="2:55">
      <c r="B492" s="4" t="s">
        <v>137</v>
      </c>
      <c r="C492" s="4" t="s">
        <v>138</v>
      </c>
      <c r="D492" s="4">
        <v>2025</v>
      </c>
      <c r="J492" s="4" t="s">
        <v>137</v>
      </c>
      <c r="K492" s="4" t="s">
        <v>138</v>
      </c>
      <c r="L492" s="4">
        <v>2025</v>
      </c>
      <c r="M492" s="1" t="str">
        <f>IF(sum!A485="AT",sum!B485,"*")</f>
        <v>*</v>
      </c>
      <c r="N492" s="1"/>
      <c r="O492" s="1" t="str">
        <f>IF(sum!A485="AT",sum!E485,"*")</f>
        <v>*</v>
      </c>
      <c r="R492" s="4" t="s">
        <v>137</v>
      </c>
      <c r="S492" s="4" t="s">
        <v>138</v>
      </c>
      <c r="T492" s="4">
        <v>2025</v>
      </c>
      <c r="U492" s="1" t="str">
        <f>IF(sum!A485="BC",sum!B485,"*")</f>
        <v>*</v>
      </c>
      <c r="V492" s="1"/>
      <c r="W492" s="1" t="str">
        <f>IF(sum!A485="BC",sum!E485,"*")</f>
        <v>*</v>
      </c>
      <c r="Z492" s="4" t="s">
        <v>137</v>
      </c>
      <c r="AA492" s="4" t="s">
        <v>138</v>
      </c>
      <c r="AB492" s="4">
        <v>2025</v>
      </c>
      <c r="AC492" s="1" t="str">
        <f>IF(sum!A485="MA",sum!B485,"*")</f>
        <v>*</v>
      </c>
      <c r="AD492" s="1"/>
      <c r="AE492" s="1" t="str">
        <f>IF(sum!A485="MA",sum!E485,"*")</f>
        <v>*</v>
      </c>
      <c r="AH492" s="4" t="s">
        <v>137</v>
      </c>
      <c r="AI492" s="4" t="s">
        <v>138</v>
      </c>
      <c r="AJ492" s="4">
        <v>2025</v>
      </c>
      <c r="AK492" s="1" t="str">
        <f>IF(sum!A485="ON",sum!B485,"*")</f>
        <v>R_ES-SH-AP_ELC1</v>
      </c>
      <c r="AL492" s="1"/>
      <c r="AM492" s="1">
        <f>IF(sum!A485="ON",sum!E485,"*")</f>
        <v>0</v>
      </c>
      <c r="AP492" s="1" t="s">
        <v>137</v>
      </c>
      <c r="AQ492" s="1" t="s">
        <v>138</v>
      </c>
      <c r="AR492" s="1">
        <v>2025</v>
      </c>
      <c r="AS492" s="1" t="str">
        <f>IF(sum!A485="QU",sum!B485,"*")</f>
        <v>*</v>
      </c>
      <c r="AT492" s="1"/>
      <c r="AU492" s="1" t="str">
        <f>IF(sum!A485="QU",sum!E485,"*")</f>
        <v>*</v>
      </c>
      <c r="AX492" s="4" t="s">
        <v>137</v>
      </c>
      <c r="AY492" s="4" t="s">
        <v>138</v>
      </c>
      <c r="AZ492" s="4">
        <v>2025</v>
      </c>
      <c r="BA492" s="1" t="str">
        <f>IF(sum!A485="SA",sum!B485,"*")</f>
        <v>*</v>
      </c>
      <c r="BB492" s="1"/>
      <c r="BC492" s="1" t="str">
        <f>IF(sum!A485="SA",sum!E485,"*")</f>
        <v>*</v>
      </c>
    </row>
    <row r="493" spans="2:55">
      <c r="B493" s="1" t="s">
        <v>137</v>
      </c>
      <c r="C493" s="1" t="s">
        <v>138</v>
      </c>
      <c r="D493" s="1">
        <v>2025</v>
      </c>
      <c r="J493" s="1" t="s">
        <v>137</v>
      </c>
      <c r="K493" s="1" t="s">
        <v>138</v>
      </c>
      <c r="L493" s="1">
        <v>2025</v>
      </c>
      <c r="M493" s="1" t="str">
        <f>IF(sum!A486="AT",sum!B486,"*")</f>
        <v>*</v>
      </c>
      <c r="N493" s="1"/>
      <c r="O493" s="1" t="str">
        <f>IF(sum!A486="AT",sum!E486,"*")</f>
        <v>*</v>
      </c>
      <c r="R493" s="1" t="s">
        <v>137</v>
      </c>
      <c r="S493" s="1" t="s">
        <v>138</v>
      </c>
      <c r="T493" s="1">
        <v>2025</v>
      </c>
      <c r="U493" s="1" t="str">
        <f>IF(sum!A486="BC",sum!B486,"*")</f>
        <v>*</v>
      </c>
      <c r="V493" s="1"/>
      <c r="W493" s="1" t="str">
        <f>IF(sum!A486="BC",sum!E486,"*")</f>
        <v>*</v>
      </c>
      <c r="Z493" s="1" t="s">
        <v>137</v>
      </c>
      <c r="AA493" s="1" t="s">
        <v>138</v>
      </c>
      <c r="AB493" s="1">
        <v>2025</v>
      </c>
      <c r="AC493" s="1" t="str">
        <f>IF(sum!A486="MA",sum!B486,"*")</f>
        <v>*</v>
      </c>
      <c r="AD493" s="1"/>
      <c r="AE493" s="1" t="str">
        <f>IF(sum!A486="MA",sum!E486,"*")</f>
        <v>*</v>
      </c>
      <c r="AH493" s="1" t="s">
        <v>137</v>
      </c>
      <c r="AI493" s="1" t="s">
        <v>138</v>
      </c>
      <c r="AJ493" s="1">
        <v>2025</v>
      </c>
      <c r="AK493" s="1" t="str">
        <f>IF(sum!A486="ON",sum!B486,"*")</f>
        <v>R_ES-SH-AP_HET1</v>
      </c>
      <c r="AL493" s="1"/>
      <c r="AM493" s="1">
        <f>IF(sum!A486="ON",sum!E486,"*")</f>
        <v>0</v>
      </c>
      <c r="AP493" s="4" t="s">
        <v>137</v>
      </c>
      <c r="AQ493" s="4" t="s">
        <v>138</v>
      </c>
      <c r="AR493" s="4">
        <v>2025</v>
      </c>
      <c r="AS493" s="1" t="str">
        <f>IF(sum!A486="QU",sum!B486,"*")</f>
        <v>*</v>
      </c>
      <c r="AT493" s="1"/>
      <c r="AU493" s="1" t="str">
        <f>IF(sum!A486="QU",sum!E486,"*")</f>
        <v>*</v>
      </c>
      <c r="AX493" s="1" t="s">
        <v>137</v>
      </c>
      <c r="AY493" s="1" t="s">
        <v>138</v>
      </c>
      <c r="AZ493" s="1">
        <v>2025</v>
      </c>
      <c r="BA493" s="1" t="str">
        <f>IF(sum!A486="SA",sum!B486,"*")</f>
        <v>*</v>
      </c>
      <c r="BB493" s="1"/>
      <c r="BC493" s="1" t="str">
        <f>IF(sum!A486="SA",sum!E486,"*")</f>
        <v>*</v>
      </c>
    </row>
    <row r="494" spans="2:55">
      <c r="B494" s="1" t="s">
        <v>137</v>
      </c>
      <c r="C494" s="1" t="s">
        <v>138</v>
      </c>
      <c r="D494" s="1">
        <v>2025</v>
      </c>
      <c r="J494" s="1" t="s">
        <v>137</v>
      </c>
      <c r="K494" s="1" t="s">
        <v>138</v>
      </c>
      <c r="L494" s="1">
        <v>2025</v>
      </c>
      <c r="M494" s="1" t="str">
        <f>IF(sum!A487="AT",sum!B487,"*")</f>
        <v>*</v>
      </c>
      <c r="N494" s="1"/>
      <c r="O494" s="1" t="str">
        <f>IF(sum!A487="AT",sum!E487,"*")</f>
        <v>*</v>
      </c>
      <c r="R494" s="1" t="s">
        <v>137</v>
      </c>
      <c r="S494" s="1" t="s">
        <v>138</v>
      </c>
      <c r="T494" s="1">
        <v>2025</v>
      </c>
      <c r="U494" s="1" t="str">
        <f>IF(sum!A487="BC",sum!B487,"*")</f>
        <v>*</v>
      </c>
      <c r="V494" s="1"/>
      <c r="W494" s="1" t="str">
        <f>IF(sum!A487="BC",sum!E487,"*")</f>
        <v>*</v>
      </c>
      <c r="Z494" s="1" t="s">
        <v>137</v>
      </c>
      <c r="AA494" s="1" t="s">
        <v>138</v>
      </c>
      <c r="AB494" s="1">
        <v>2025</v>
      </c>
      <c r="AC494" s="1" t="str">
        <f>IF(sum!A487="MA",sum!B487,"*")</f>
        <v>*</v>
      </c>
      <c r="AD494" s="1"/>
      <c r="AE494" s="1" t="str">
        <f>IF(sum!A487="MA",sum!E487,"*")</f>
        <v>*</v>
      </c>
      <c r="AH494" s="1" t="s">
        <v>137</v>
      </c>
      <c r="AI494" s="1" t="s">
        <v>138</v>
      </c>
      <c r="AJ494" s="1">
        <v>2025</v>
      </c>
      <c r="AK494" s="1" t="str">
        <f>IF(sum!A487="ON",sum!B487,"*")</f>
        <v>R_ES-SH-MOB_ELC1</v>
      </c>
      <c r="AL494" s="1"/>
      <c r="AM494" s="1">
        <f>IF(sum!A487="ON",sum!E487,"*")</f>
        <v>0</v>
      </c>
      <c r="AP494" s="1" t="s">
        <v>137</v>
      </c>
      <c r="AQ494" s="1" t="s">
        <v>138</v>
      </c>
      <c r="AR494" s="1">
        <v>2025</v>
      </c>
      <c r="AS494" s="1" t="str">
        <f>IF(sum!A487="QU",sum!B487,"*")</f>
        <v>*</v>
      </c>
      <c r="AT494" s="1"/>
      <c r="AU494" s="1" t="str">
        <f>IF(sum!A487="QU",sum!E487,"*")</f>
        <v>*</v>
      </c>
      <c r="AX494" s="1" t="s">
        <v>137</v>
      </c>
      <c r="AY494" s="1" t="s">
        <v>138</v>
      </c>
      <c r="AZ494" s="1">
        <v>2025</v>
      </c>
      <c r="BA494" s="1" t="str">
        <f>IF(sum!A487="SA",sum!B487,"*")</f>
        <v>*</v>
      </c>
      <c r="BB494" s="1"/>
      <c r="BC494" s="1" t="str">
        <f>IF(sum!A487="SA",sum!E487,"*")</f>
        <v>*</v>
      </c>
    </row>
    <row r="495" spans="2:55">
      <c r="B495" s="4" t="s">
        <v>137</v>
      </c>
      <c r="C495" s="4" t="s">
        <v>138</v>
      </c>
      <c r="D495" s="4">
        <v>2025</v>
      </c>
      <c r="J495" s="4" t="s">
        <v>137</v>
      </c>
      <c r="K495" s="4" t="s">
        <v>138</v>
      </c>
      <c r="L495" s="4">
        <v>2025</v>
      </c>
      <c r="M495" s="1" t="str">
        <f>IF(sum!A488="AT",sum!B488,"*")</f>
        <v>*</v>
      </c>
      <c r="N495" s="1"/>
      <c r="O495" s="1" t="str">
        <f>IF(sum!A488="AT",sum!E488,"*")</f>
        <v>*</v>
      </c>
      <c r="R495" s="4" t="s">
        <v>137</v>
      </c>
      <c r="S495" s="4" t="s">
        <v>138</v>
      </c>
      <c r="T495" s="4">
        <v>2025</v>
      </c>
      <c r="U495" s="1" t="str">
        <f>IF(sum!A488="BC",sum!B488,"*")</f>
        <v>*</v>
      </c>
      <c r="V495" s="1"/>
      <c r="W495" s="1" t="str">
        <f>IF(sum!A488="BC",sum!E488,"*")</f>
        <v>*</v>
      </c>
      <c r="Z495" s="4" t="s">
        <v>137</v>
      </c>
      <c r="AA495" s="4" t="s">
        <v>138</v>
      </c>
      <c r="AB495" s="4">
        <v>2025</v>
      </c>
      <c r="AC495" s="1" t="str">
        <f>IF(sum!A488="MA",sum!B488,"*")</f>
        <v>*</v>
      </c>
      <c r="AD495" s="1"/>
      <c r="AE495" s="1" t="str">
        <f>IF(sum!A488="MA",sum!E488,"*")</f>
        <v>*</v>
      </c>
      <c r="AH495" s="4" t="s">
        <v>137</v>
      </c>
      <c r="AI495" s="4" t="s">
        <v>138</v>
      </c>
      <c r="AJ495" s="4">
        <v>2025</v>
      </c>
      <c r="AK495" s="1" t="str">
        <f>IF(sum!A488="ON",sum!B488,"*")</f>
        <v>R_ES-SH-MOB_HET1</v>
      </c>
      <c r="AL495" s="1"/>
      <c r="AM495" s="1">
        <f>IF(sum!A488="ON",sum!E488,"*")</f>
        <v>0</v>
      </c>
      <c r="AP495" s="4" t="s">
        <v>137</v>
      </c>
      <c r="AQ495" s="4" t="s">
        <v>138</v>
      </c>
      <c r="AR495" s="4">
        <v>2025</v>
      </c>
      <c r="AS495" s="1" t="str">
        <f>IF(sum!A488="QU",sum!B488,"*")</f>
        <v>*</v>
      </c>
      <c r="AT495" s="1"/>
      <c r="AU495" s="1" t="str">
        <f>IF(sum!A488="QU",sum!E488,"*")</f>
        <v>*</v>
      </c>
      <c r="AX495" s="4" t="s">
        <v>137</v>
      </c>
      <c r="AY495" s="4" t="s">
        <v>138</v>
      </c>
      <c r="AZ495" s="4">
        <v>2025</v>
      </c>
      <c r="BA495" s="1" t="str">
        <f>IF(sum!A488="SA",sum!B488,"*")</f>
        <v>*</v>
      </c>
      <c r="BB495" s="1"/>
      <c r="BC495" s="1" t="str">
        <f>IF(sum!A488="SA",sum!E488,"*")</f>
        <v>*</v>
      </c>
    </row>
    <row r="496" spans="2:55">
      <c r="B496" s="1" t="s">
        <v>137</v>
      </c>
      <c r="C496" s="1" t="s">
        <v>138</v>
      </c>
      <c r="D496" s="1">
        <v>2025</v>
      </c>
      <c r="J496" s="1" t="s">
        <v>137</v>
      </c>
      <c r="K496" s="1" t="s">
        <v>138</v>
      </c>
      <c r="L496" s="1">
        <v>2025</v>
      </c>
      <c r="M496" s="1" t="str">
        <f>IF(sum!A489="AT",sum!B489,"*")</f>
        <v>*</v>
      </c>
      <c r="N496" s="1"/>
      <c r="O496" s="1" t="str">
        <f>IF(sum!A489="AT",sum!E489,"*")</f>
        <v>*</v>
      </c>
      <c r="R496" s="1" t="s">
        <v>137</v>
      </c>
      <c r="S496" s="1" t="s">
        <v>138</v>
      </c>
      <c r="T496" s="1">
        <v>2025</v>
      </c>
      <c r="U496" s="1" t="str">
        <f>IF(sum!A489="BC",sum!B489,"*")</f>
        <v>*</v>
      </c>
      <c r="V496" s="1"/>
      <c r="W496" s="1" t="str">
        <f>IF(sum!A489="BC",sum!E489,"*")</f>
        <v>*</v>
      </c>
      <c r="Z496" s="1" t="s">
        <v>137</v>
      </c>
      <c r="AA496" s="1" t="s">
        <v>138</v>
      </c>
      <c r="AB496" s="1">
        <v>2025</v>
      </c>
      <c r="AC496" s="1" t="str">
        <f>IF(sum!A489="MA",sum!B489,"*")</f>
        <v>*</v>
      </c>
      <c r="AD496" s="1"/>
      <c r="AE496" s="1" t="str">
        <f>IF(sum!A489="MA",sum!E489,"*")</f>
        <v>*</v>
      </c>
      <c r="AH496" s="1" t="s">
        <v>137</v>
      </c>
      <c r="AI496" s="1" t="s">
        <v>138</v>
      </c>
      <c r="AJ496" s="1">
        <v>2025</v>
      </c>
      <c r="AK496" s="1" t="str">
        <f>IF(sum!A489="ON",sum!B489,"*")</f>
        <v>R_ES-SH-SA_ELC1</v>
      </c>
      <c r="AL496" s="1"/>
      <c r="AM496" s="1">
        <f>IF(sum!A489="ON",sum!E489,"*")</f>
        <v>0</v>
      </c>
      <c r="AP496" s="1" t="s">
        <v>137</v>
      </c>
      <c r="AQ496" s="1" t="s">
        <v>138</v>
      </c>
      <c r="AR496" s="1">
        <v>2025</v>
      </c>
      <c r="AS496" s="1" t="str">
        <f>IF(sum!A489="QU",sum!B489,"*")</f>
        <v>*</v>
      </c>
      <c r="AT496" s="1"/>
      <c r="AU496" s="1" t="str">
        <f>IF(sum!A489="QU",sum!E489,"*")</f>
        <v>*</v>
      </c>
      <c r="AX496" s="1" t="s">
        <v>137</v>
      </c>
      <c r="AY496" s="1" t="s">
        <v>138</v>
      </c>
      <c r="AZ496" s="1">
        <v>2025</v>
      </c>
      <c r="BA496" s="1" t="str">
        <f>IF(sum!A489="SA",sum!B489,"*")</f>
        <v>*</v>
      </c>
      <c r="BB496" s="1"/>
      <c r="BC496" s="1" t="str">
        <f>IF(sum!A489="SA",sum!E489,"*")</f>
        <v>*</v>
      </c>
    </row>
    <row r="497" spans="2:55">
      <c r="B497" s="1" t="s">
        <v>137</v>
      </c>
      <c r="C497" s="1" t="s">
        <v>138</v>
      </c>
      <c r="D497" s="1">
        <v>2025</v>
      </c>
      <c r="J497" s="1" t="s">
        <v>137</v>
      </c>
      <c r="K497" s="1" t="s">
        <v>138</v>
      </c>
      <c r="L497" s="1">
        <v>2025</v>
      </c>
      <c r="M497" s="1" t="str">
        <f>IF(sum!A490="AT",sum!B490,"*")</f>
        <v>*</v>
      </c>
      <c r="N497" s="1"/>
      <c r="O497" s="1" t="str">
        <f>IF(sum!A490="AT",sum!E490,"*")</f>
        <v>*</v>
      </c>
      <c r="R497" s="1" t="s">
        <v>137</v>
      </c>
      <c r="S497" s="1" t="s">
        <v>138</v>
      </c>
      <c r="T497" s="1">
        <v>2025</v>
      </c>
      <c r="U497" s="1" t="str">
        <f>IF(sum!A490="BC",sum!B490,"*")</f>
        <v>*</v>
      </c>
      <c r="V497" s="1"/>
      <c r="W497" s="1" t="str">
        <f>IF(sum!A490="BC",sum!E490,"*")</f>
        <v>*</v>
      </c>
      <c r="Z497" s="1" t="s">
        <v>137</v>
      </c>
      <c r="AA497" s="1" t="s">
        <v>138</v>
      </c>
      <c r="AB497" s="1">
        <v>2025</v>
      </c>
      <c r="AC497" s="1" t="str">
        <f>IF(sum!A490="MA",sum!B490,"*")</f>
        <v>*</v>
      </c>
      <c r="AD497" s="1"/>
      <c r="AE497" s="1" t="str">
        <f>IF(sum!A490="MA",sum!E490,"*")</f>
        <v>*</v>
      </c>
      <c r="AH497" s="1" t="s">
        <v>137</v>
      </c>
      <c r="AI497" s="1" t="s">
        <v>138</v>
      </c>
      <c r="AJ497" s="1">
        <v>2025</v>
      </c>
      <c r="AK497" s="1" t="str">
        <f>IF(sum!A490="ON",sum!B490,"*")</f>
        <v>R_ES-SH-SA_HET1</v>
      </c>
      <c r="AL497" s="1"/>
      <c r="AM497" s="1">
        <f>IF(sum!A490="ON",sum!E490,"*")</f>
        <v>0</v>
      </c>
      <c r="AP497" s="4" t="s">
        <v>137</v>
      </c>
      <c r="AQ497" s="4" t="s">
        <v>138</v>
      </c>
      <c r="AR497" s="4">
        <v>2025</v>
      </c>
      <c r="AS497" s="1" t="str">
        <f>IF(sum!A490="QU",sum!B490,"*")</f>
        <v>*</v>
      </c>
      <c r="AT497" s="1"/>
      <c r="AU497" s="1" t="str">
        <f>IF(sum!A490="QU",sum!E490,"*")</f>
        <v>*</v>
      </c>
      <c r="AX497" s="1" t="s">
        <v>137</v>
      </c>
      <c r="AY497" s="1" t="s">
        <v>138</v>
      </c>
      <c r="AZ497" s="1">
        <v>2025</v>
      </c>
      <c r="BA497" s="1" t="str">
        <f>IF(sum!A490="SA",sum!B490,"*")</f>
        <v>*</v>
      </c>
      <c r="BB497" s="1"/>
      <c r="BC497" s="1" t="str">
        <f>IF(sum!A490="SA",sum!E490,"*")</f>
        <v>*</v>
      </c>
    </row>
    <row r="498" spans="2:55">
      <c r="B498" s="4" t="s">
        <v>137</v>
      </c>
      <c r="C498" s="4" t="s">
        <v>138</v>
      </c>
      <c r="D498" s="4">
        <v>2025</v>
      </c>
      <c r="J498" s="4" t="s">
        <v>137</v>
      </c>
      <c r="K498" s="4" t="s">
        <v>138</v>
      </c>
      <c r="L498" s="4">
        <v>2025</v>
      </c>
      <c r="M498" s="1" t="str">
        <f>IF(sum!A491="AT",sum!B491,"*")</f>
        <v>*</v>
      </c>
      <c r="N498" s="1"/>
      <c r="O498" s="1" t="str">
        <f>IF(sum!A491="AT",sum!E491,"*")</f>
        <v>*</v>
      </c>
      <c r="R498" s="4" t="s">
        <v>137</v>
      </c>
      <c r="S498" s="4" t="s">
        <v>138</v>
      </c>
      <c r="T498" s="4">
        <v>2025</v>
      </c>
      <c r="U498" s="1" t="str">
        <f>IF(sum!A491="BC",sum!B491,"*")</f>
        <v>*</v>
      </c>
      <c r="V498" s="1"/>
      <c r="W498" s="1" t="str">
        <f>IF(sum!A491="BC",sum!E491,"*")</f>
        <v>*</v>
      </c>
      <c r="Z498" s="4" t="s">
        <v>137</v>
      </c>
      <c r="AA498" s="4" t="s">
        <v>138</v>
      </c>
      <c r="AB498" s="4">
        <v>2025</v>
      </c>
      <c r="AC498" s="1" t="str">
        <f>IF(sum!A491="MA",sum!B491,"*")</f>
        <v>*</v>
      </c>
      <c r="AD498" s="1"/>
      <c r="AE498" s="1" t="str">
        <f>IF(sum!A491="MA",sum!E491,"*")</f>
        <v>*</v>
      </c>
      <c r="AH498" s="4" t="s">
        <v>137</v>
      </c>
      <c r="AI498" s="4" t="s">
        <v>138</v>
      </c>
      <c r="AJ498" s="4">
        <v>2025</v>
      </c>
      <c r="AK498" s="1" t="str">
        <f>IF(sum!A491="ON",sum!B491,"*")</f>
        <v>R_ES-SH-SD_COAPRO1</v>
      </c>
      <c r="AL498" s="1"/>
      <c r="AM498" s="1">
        <f>IF(sum!A491="ON",sum!E491,"*")</f>
        <v>0</v>
      </c>
      <c r="AP498" s="1" t="s">
        <v>137</v>
      </c>
      <c r="AQ498" s="1" t="s">
        <v>138</v>
      </c>
      <c r="AR498" s="1">
        <v>2025</v>
      </c>
      <c r="AS498" s="1" t="str">
        <f>IF(sum!A491="QU",sum!B491,"*")</f>
        <v>*</v>
      </c>
      <c r="AT498" s="1"/>
      <c r="AU498" s="1" t="str">
        <f>IF(sum!A491="QU",sum!E491,"*")</f>
        <v>*</v>
      </c>
      <c r="AX498" s="4" t="s">
        <v>137</v>
      </c>
      <c r="AY498" s="4" t="s">
        <v>138</v>
      </c>
      <c r="AZ498" s="4">
        <v>2025</v>
      </c>
      <c r="BA498" s="1" t="str">
        <f>IF(sum!A491="SA",sum!B491,"*")</f>
        <v>*</v>
      </c>
      <c r="BB498" s="1"/>
      <c r="BC498" s="1" t="str">
        <f>IF(sum!A491="SA",sum!E491,"*")</f>
        <v>*</v>
      </c>
    </row>
    <row r="499" spans="2:55">
      <c r="B499" s="1" t="s">
        <v>137</v>
      </c>
      <c r="C499" s="1" t="s">
        <v>138</v>
      </c>
      <c r="D499" s="1">
        <v>2025</v>
      </c>
      <c r="J499" s="1" t="s">
        <v>137</v>
      </c>
      <c r="K499" s="1" t="s">
        <v>138</v>
      </c>
      <c r="L499" s="1">
        <v>2025</v>
      </c>
      <c r="M499" s="1" t="str">
        <f>IF(sum!A492="AT",sum!B492,"*")</f>
        <v>*</v>
      </c>
      <c r="N499" s="1"/>
      <c r="O499" s="1" t="str">
        <f>IF(sum!A492="AT",sum!E492,"*")</f>
        <v>*</v>
      </c>
      <c r="R499" s="1" t="s">
        <v>137</v>
      </c>
      <c r="S499" s="1" t="s">
        <v>138</v>
      </c>
      <c r="T499" s="1">
        <v>2025</v>
      </c>
      <c r="U499" s="1" t="str">
        <f>IF(sum!A492="BC",sum!B492,"*")</f>
        <v>*</v>
      </c>
      <c r="V499" s="1"/>
      <c r="W499" s="1" t="str">
        <f>IF(sum!A492="BC",sum!E492,"*")</f>
        <v>*</v>
      </c>
      <c r="Z499" s="1" t="s">
        <v>137</v>
      </c>
      <c r="AA499" s="1" t="s">
        <v>138</v>
      </c>
      <c r="AB499" s="1">
        <v>2025</v>
      </c>
      <c r="AC499" s="1" t="str">
        <f>IF(sum!A492="MA",sum!B492,"*")</f>
        <v>*</v>
      </c>
      <c r="AD499" s="1"/>
      <c r="AE499" s="1" t="str">
        <f>IF(sum!A492="MA",sum!E492,"*")</f>
        <v>*</v>
      </c>
      <c r="AH499" s="1" t="s">
        <v>137</v>
      </c>
      <c r="AI499" s="1" t="s">
        <v>138</v>
      </c>
      <c r="AJ499" s="1">
        <v>2025</v>
      </c>
      <c r="AK499" s="1" t="str">
        <f>IF(sum!A492="ON",sum!B492,"*")</f>
        <v>R_ES-SH-SD_ELC1</v>
      </c>
      <c r="AL499" s="1"/>
      <c r="AM499" s="1">
        <f>IF(sum!A492="ON",sum!E492,"*")</f>
        <v>0</v>
      </c>
      <c r="AP499" s="4" t="s">
        <v>137</v>
      </c>
      <c r="AQ499" s="4" t="s">
        <v>138</v>
      </c>
      <c r="AR499" s="4">
        <v>2025</v>
      </c>
      <c r="AS499" s="1" t="str">
        <f>IF(sum!A492="QU",sum!B492,"*")</f>
        <v>*</v>
      </c>
      <c r="AT499" s="1"/>
      <c r="AU499" s="1" t="str">
        <f>IF(sum!A492="QU",sum!E492,"*")</f>
        <v>*</v>
      </c>
      <c r="AX499" s="1" t="s">
        <v>137</v>
      </c>
      <c r="AY499" s="1" t="s">
        <v>138</v>
      </c>
      <c r="AZ499" s="1">
        <v>2025</v>
      </c>
      <c r="BA499" s="1" t="str">
        <f>IF(sum!A492="SA",sum!B492,"*")</f>
        <v>*</v>
      </c>
      <c r="BB499" s="1"/>
      <c r="BC499" s="1" t="str">
        <f>IF(sum!A492="SA",sum!E492,"*")</f>
        <v>*</v>
      </c>
    </row>
    <row r="500" spans="2:55">
      <c r="B500" s="1" t="s">
        <v>137</v>
      </c>
      <c r="C500" s="1" t="s">
        <v>138</v>
      </c>
      <c r="D500" s="1">
        <v>2025</v>
      </c>
      <c r="J500" s="1" t="s">
        <v>137</v>
      </c>
      <c r="K500" s="1" t="s">
        <v>138</v>
      </c>
      <c r="L500" s="1">
        <v>2025</v>
      </c>
      <c r="M500" s="1" t="str">
        <f>IF(sum!A493="AT",sum!B493,"*")</f>
        <v>*</v>
      </c>
      <c r="N500" s="1"/>
      <c r="O500" s="1" t="str">
        <f>IF(sum!A493="AT",sum!E493,"*")</f>
        <v>*</v>
      </c>
      <c r="R500" s="1" t="s">
        <v>137</v>
      </c>
      <c r="S500" s="1" t="s">
        <v>138</v>
      </c>
      <c r="T500" s="1">
        <v>2025</v>
      </c>
      <c r="U500" s="1" t="str">
        <f>IF(sum!A493="BC",sum!B493,"*")</f>
        <v>*</v>
      </c>
      <c r="V500" s="1"/>
      <c r="W500" s="1" t="str">
        <f>IF(sum!A493="BC",sum!E493,"*")</f>
        <v>*</v>
      </c>
      <c r="Z500" s="1" t="s">
        <v>137</v>
      </c>
      <c r="AA500" s="1" t="s">
        <v>138</v>
      </c>
      <c r="AB500" s="1">
        <v>2025</v>
      </c>
      <c r="AC500" s="1" t="str">
        <f>IF(sum!A493="MA",sum!B493,"*")</f>
        <v>*</v>
      </c>
      <c r="AD500" s="1"/>
      <c r="AE500" s="1" t="str">
        <f>IF(sum!A493="MA",sum!E493,"*")</f>
        <v>*</v>
      </c>
      <c r="AH500" s="1" t="s">
        <v>137</v>
      </c>
      <c r="AI500" s="1" t="s">
        <v>138</v>
      </c>
      <c r="AJ500" s="1">
        <v>2025</v>
      </c>
      <c r="AK500" s="1" t="str">
        <f>IF(sum!A493="ON",sum!B493,"*")</f>
        <v>R_ES-SH-SD_GAS_HE1</v>
      </c>
      <c r="AL500" s="1"/>
      <c r="AM500" s="1">
        <f>IF(sum!A493="ON",sum!E493,"*")</f>
        <v>3.4968273160300899E-2</v>
      </c>
      <c r="AP500" s="1" t="s">
        <v>137</v>
      </c>
      <c r="AQ500" s="1" t="s">
        <v>138</v>
      </c>
      <c r="AR500" s="1">
        <v>2025</v>
      </c>
      <c r="AS500" s="1" t="str">
        <f>IF(sum!A493="QU",sum!B493,"*")</f>
        <v>*</v>
      </c>
      <c r="AT500" s="1"/>
      <c r="AU500" s="1" t="str">
        <f>IF(sum!A493="QU",sum!E493,"*")</f>
        <v>*</v>
      </c>
      <c r="AX500" s="1" t="s">
        <v>137</v>
      </c>
      <c r="AY500" s="1" t="s">
        <v>138</v>
      </c>
      <c r="AZ500" s="1">
        <v>2025</v>
      </c>
      <c r="BA500" s="1" t="str">
        <f>IF(sum!A493="SA",sum!B493,"*")</f>
        <v>*</v>
      </c>
      <c r="BB500" s="1"/>
      <c r="BC500" s="1" t="str">
        <f>IF(sum!A493="SA",sum!E493,"*")</f>
        <v>*</v>
      </c>
    </row>
    <row r="501" spans="2:55">
      <c r="B501" s="4" t="s">
        <v>137</v>
      </c>
      <c r="C501" s="4" t="s">
        <v>138</v>
      </c>
      <c r="D501" s="4">
        <v>2025</v>
      </c>
      <c r="J501" s="4" t="s">
        <v>137</v>
      </c>
      <c r="K501" s="4" t="s">
        <v>138</v>
      </c>
      <c r="L501" s="4">
        <v>2025</v>
      </c>
      <c r="M501" s="1" t="str">
        <f>IF(sum!A494="AT",sum!B494,"*")</f>
        <v>*</v>
      </c>
      <c r="N501" s="1"/>
      <c r="O501" s="1" t="str">
        <f>IF(sum!A494="AT",sum!E494,"*")</f>
        <v>*</v>
      </c>
      <c r="R501" s="4" t="s">
        <v>137</v>
      </c>
      <c r="S501" s="4" t="s">
        <v>138</v>
      </c>
      <c r="T501" s="4">
        <v>2025</v>
      </c>
      <c r="U501" s="1" t="str">
        <f>IF(sum!A494="BC",sum!B494,"*")</f>
        <v>*</v>
      </c>
      <c r="V501" s="1"/>
      <c r="W501" s="1" t="str">
        <f>IF(sum!A494="BC",sum!E494,"*")</f>
        <v>*</v>
      </c>
      <c r="Z501" s="4" t="s">
        <v>137</v>
      </c>
      <c r="AA501" s="4" t="s">
        <v>138</v>
      </c>
      <c r="AB501" s="4">
        <v>2025</v>
      </c>
      <c r="AC501" s="1" t="str">
        <f>IF(sum!A494="MA",sum!B494,"*")</f>
        <v>*</v>
      </c>
      <c r="AD501" s="1"/>
      <c r="AE501" s="1" t="str">
        <f>IF(sum!A494="MA",sum!E494,"*")</f>
        <v>*</v>
      </c>
      <c r="AH501" s="4" t="s">
        <v>137</v>
      </c>
      <c r="AI501" s="4" t="s">
        <v>138</v>
      </c>
      <c r="AJ501" s="4">
        <v>2025</v>
      </c>
      <c r="AK501" s="1" t="str">
        <f>IF(sum!A494="ON",sum!B494,"*")</f>
        <v>R_ES-SH-SD_HET1</v>
      </c>
      <c r="AL501" s="1"/>
      <c r="AM501" s="1">
        <f>IF(sum!A494="ON",sum!E494,"*")</f>
        <v>0</v>
      </c>
      <c r="AP501" s="4" t="s">
        <v>137</v>
      </c>
      <c r="AQ501" s="4" t="s">
        <v>138</v>
      </c>
      <c r="AR501" s="4">
        <v>2025</v>
      </c>
      <c r="AS501" s="1" t="str">
        <f>IF(sum!A494="QU",sum!B494,"*")</f>
        <v>*</v>
      </c>
      <c r="AT501" s="1"/>
      <c r="AU501" s="1" t="str">
        <f>IF(sum!A494="QU",sum!E494,"*")</f>
        <v>*</v>
      </c>
      <c r="AX501" s="4" t="s">
        <v>137</v>
      </c>
      <c r="AY501" s="4" t="s">
        <v>138</v>
      </c>
      <c r="AZ501" s="4">
        <v>2025</v>
      </c>
      <c r="BA501" s="1" t="str">
        <f>IF(sum!A494="SA",sum!B494,"*")</f>
        <v>*</v>
      </c>
      <c r="BB501" s="1"/>
      <c r="BC501" s="1" t="str">
        <f>IF(sum!A494="SA",sum!E494,"*")</f>
        <v>*</v>
      </c>
    </row>
    <row r="502" spans="2:55">
      <c r="B502" s="1" t="s">
        <v>137</v>
      </c>
      <c r="C502" s="1" t="s">
        <v>138</v>
      </c>
      <c r="D502" s="1">
        <v>2025</v>
      </c>
      <c r="J502" s="1" t="s">
        <v>137</v>
      </c>
      <c r="K502" s="1" t="s">
        <v>138</v>
      </c>
      <c r="L502" s="1">
        <v>2025</v>
      </c>
      <c r="M502" s="1" t="str">
        <f>IF(sum!A495="AT",sum!B495,"*")</f>
        <v>*</v>
      </c>
      <c r="N502" s="1"/>
      <c r="O502" s="1" t="str">
        <f>IF(sum!A495="AT",sum!E495,"*")</f>
        <v>*</v>
      </c>
      <c r="R502" s="1" t="s">
        <v>137</v>
      </c>
      <c r="S502" s="1" t="s">
        <v>138</v>
      </c>
      <c r="T502" s="1">
        <v>2025</v>
      </c>
      <c r="U502" s="1" t="str">
        <f>IF(sum!A495="BC",sum!B495,"*")</f>
        <v>*</v>
      </c>
      <c r="V502" s="1"/>
      <c r="W502" s="1" t="str">
        <f>IF(sum!A495="BC",sum!E495,"*")</f>
        <v>*</v>
      </c>
      <c r="Z502" s="1" t="s">
        <v>137</v>
      </c>
      <c r="AA502" s="1" t="s">
        <v>138</v>
      </c>
      <c r="AB502" s="1">
        <v>2025</v>
      </c>
      <c r="AC502" s="1" t="str">
        <f>IF(sum!A495="MA",sum!B495,"*")</f>
        <v>*</v>
      </c>
      <c r="AD502" s="1"/>
      <c r="AE502" s="1" t="str">
        <f>IF(sum!A495="MA",sum!E495,"*")</f>
        <v>*</v>
      </c>
      <c r="AH502" s="1" t="s">
        <v>137</v>
      </c>
      <c r="AI502" s="1" t="s">
        <v>138</v>
      </c>
      <c r="AJ502" s="1">
        <v>2025</v>
      </c>
      <c r="AK502" s="1" t="str">
        <f>IF(sum!A495="ON",sum!B495,"*")</f>
        <v>R_ES-WH-AP_GAS1</v>
      </c>
      <c r="AL502" s="1"/>
      <c r="AM502" s="1">
        <f>IF(sum!A495="ON",sum!E495,"*")</f>
        <v>0.90059190397760303</v>
      </c>
      <c r="AP502" s="1" t="s">
        <v>137</v>
      </c>
      <c r="AQ502" s="1" t="s">
        <v>138</v>
      </c>
      <c r="AR502" s="1">
        <v>2025</v>
      </c>
      <c r="AS502" s="1" t="str">
        <f>IF(sum!A495="QU",sum!B495,"*")</f>
        <v>*</v>
      </c>
      <c r="AT502" s="1"/>
      <c r="AU502" s="1" t="str">
        <f>IF(sum!A495="QU",sum!E495,"*")</f>
        <v>*</v>
      </c>
      <c r="AX502" s="1" t="s">
        <v>137</v>
      </c>
      <c r="AY502" s="1" t="s">
        <v>138</v>
      </c>
      <c r="AZ502" s="1">
        <v>2025</v>
      </c>
      <c r="BA502" s="1" t="str">
        <f>IF(sum!A495="SA",sum!B495,"*")</f>
        <v>*</v>
      </c>
      <c r="BB502" s="1"/>
      <c r="BC502" s="1" t="str">
        <f>IF(sum!A495="SA",sum!E495,"*")</f>
        <v>*</v>
      </c>
    </row>
    <row r="503" spans="2:55">
      <c r="B503" s="1" t="s">
        <v>137</v>
      </c>
      <c r="C503" s="1" t="s">
        <v>138</v>
      </c>
      <c r="D503" s="1">
        <v>2025</v>
      </c>
      <c r="J503" s="1" t="s">
        <v>137</v>
      </c>
      <c r="K503" s="1" t="s">
        <v>138</v>
      </c>
      <c r="L503" s="1">
        <v>2025</v>
      </c>
      <c r="M503" s="1" t="str">
        <f>IF(sum!A496="AT",sum!B496,"*")</f>
        <v>*</v>
      </c>
      <c r="N503" s="1"/>
      <c r="O503" s="1" t="str">
        <f>IF(sum!A496="AT",sum!E496,"*")</f>
        <v>*</v>
      </c>
      <c r="R503" s="1" t="s">
        <v>137</v>
      </c>
      <c r="S503" s="1" t="s">
        <v>138</v>
      </c>
      <c r="T503" s="1">
        <v>2025</v>
      </c>
      <c r="U503" s="1" t="str">
        <f>IF(sum!A496="BC",sum!B496,"*")</f>
        <v>*</v>
      </c>
      <c r="V503" s="1"/>
      <c r="W503" s="1" t="str">
        <f>IF(sum!A496="BC",sum!E496,"*")</f>
        <v>*</v>
      </c>
      <c r="Z503" s="1" t="s">
        <v>137</v>
      </c>
      <c r="AA503" s="1" t="s">
        <v>138</v>
      </c>
      <c r="AB503" s="1">
        <v>2025</v>
      </c>
      <c r="AC503" s="1" t="str">
        <f>IF(sum!A496="MA",sum!B496,"*")</f>
        <v>*</v>
      </c>
      <c r="AD503" s="1"/>
      <c r="AE503" s="1" t="str">
        <f>IF(sum!A496="MA",sum!E496,"*")</f>
        <v>*</v>
      </c>
      <c r="AH503" s="1" t="s">
        <v>137</v>
      </c>
      <c r="AI503" s="1" t="s">
        <v>138</v>
      </c>
      <c r="AJ503" s="1">
        <v>2025</v>
      </c>
      <c r="AK503" s="1" t="str">
        <f>IF(sum!A496="ON",sum!B496,"*")</f>
        <v>R_ES-WH-AP_STEAM1</v>
      </c>
      <c r="AL503" s="1"/>
      <c r="AM503" s="1">
        <f>IF(sum!A496="ON",sum!E496,"*")</f>
        <v>0</v>
      </c>
      <c r="AP503" s="4" t="s">
        <v>137</v>
      </c>
      <c r="AQ503" s="4" t="s">
        <v>138</v>
      </c>
      <c r="AR503" s="4">
        <v>2025</v>
      </c>
      <c r="AS503" s="1" t="str">
        <f>IF(sum!A496="QU",sum!B496,"*")</f>
        <v>*</v>
      </c>
      <c r="AT503" s="1"/>
      <c r="AU503" s="1" t="str">
        <f>IF(sum!A496="QU",sum!E496,"*")</f>
        <v>*</v>
      </c>
      <c r="AX503" s="1" t="s">
        <v>137</v>
      </c>
      <c r="AY503" s="1" t="s">
        <v>138</v>
      </c>
      <c r="AZ503" s="1">
        <v>2025</v>
      </c>
      <c r="BA503" s="1" t="str">
        <f>IF(sum!A496="SA",sum!B496,"*")</f>
        <v>*</v>
      </c>
      <c r="BB503" s="1"/>
      <c r="BC503" s="1" t="str">
        <f>IF(sum!A496="SA",sum!E496,"*")</f>
        <v>*</v>
      </c>
    </row>
    <row r="504" spans="2:55">
      <c r="B504" s="4" t="s">
        <v>137</v>
      </c>
      <c r="C504" s="4" t="s">
        <v>138</v>
      </c>
      <c r="D504" s="4">
        <v>2025</v>
      </c>
      <c r="J504" s="4" t="s">
        <v>137</v>
      </c>
      <c r="K504" s="4" t="s">
        <v>138</v>
      </c>
      <c r="L504" s="4">
        <v>2025</v>
      </c>
      <c r="M504" s="1" t="str">
        <f>IF(sum!A497="AT",sum!B497,"*")</f>
        <v>*</v>
      </c>
      <c r="N504" s="1"/>
      <c r="O504" s="1" t="str">
        <f>IF(sum!A497="AT",sum!E497,"*")</f>
        <v>*</v>
      </c>
      <c r="R504" s="4" t="s">
        <v>137</v>
      </c>
      <c r="S504" s="4" t="s">
        <v>138</v>
      </c>
      <c r="T504" s="4">
        <v>2025</v>
      </c>
      <c r="U504" s="1" t="str">
        <f>IF(sum!A497="BC",sum!B497,"*")</f>
        <v>*</v>
      </c>
      <c r="V504" s="1"/>
      <c r="W504" s="1" t="str">
        <f>IF(sum!A497="BC",sum!E497,"*")</f>
        <v>*</v>
      </c>
      <c r="Z504" s="4" t="s">
        <v>137</v>
      </c>
      <c r="AA504" s="4" t="s">
        <v>138</v>
      </c>
      <c r="AB504" s="4">
        <v>2025</v>
      </c>
      <c r="AC504" s="1" t="str">
        <f>IF(sum!A497="MA",sum!B497,"*")</f>
        <v>*</v>
      </c>
      <c r="AD504" s="1"/>
      <c r="AE504" s="1" t="str">
        <f>IF(sum!A497="MA",sum!E497,"*")</f>
        <v>*</v>
      </c>
      <c r="AH504" s="4" t="s">
        <v>137</v>
      </c>
      <c r="AI504" s="4" t="s">
        <v>138</v>
      </c>
      <c r="AJ504" s="4">
        <v>2025</v>
      </c>
      <c r="AK504" s="1" t="str">
        <f>IF(sum!A497="ON",sum!B497,"*")</f>
        <v>R_ES-WH-MOB_GAS1</v>
      </c>
      <c r="AL504" s="1"/>
      <c r="AM504" s="1">
        <f>IF(sum!A497="ON",sum!E497,"*")</f>
        <v>5.7716945365753796E-3</v>
      </c>
      <c r="AP504" s="1" t="s">
        <v>137</v>
      </c>
      <c r="AQ504" s="1" t="s">
        <v>138</v>
      </c>
      <c r="AR504" s="1">
        <v>2025</v>
      </c>
      <c r="AS504" s="1" t="str">
        <f>IF(sum!A497="QU",sum!B497,"*")</f>
        <v>*</v>
      </c>
      <c r="AT504" s="1"/>
      <c r="AU504" s="1" t="str">
        <f>IF(sum!A497="QU",sum!E497,"*")</f>
        <v>*</v>
      </c>
      <c r="AX504" s="4" t="s">
        <v>137</v>
      </c>
      <c r="AY504" s="4" t="s">
        <v>138</v>
      </c>
      <c r="AZ504" s="4">
        <v>2025</v>
      </c>
      <c r="BA504" s="1" t="str">
        <f>IF(sum!A497="SA",sum!B497,"*")</f>
        <v>*</v>
      </c>
      <c r="BB504" s="1"/>
      <c r="BC504" s="1" t="str">
        <f>IF(sum!A497="SA",sum!E497,"*")</f>
        <v>*</v>
      </c>
    </row>
    <row r="505" spans="2:55">
      <c r="B505" s="1" t="s">
        <v>137</v>
      </c>
      <c r="C505" s="1" t="s">
        <v>138</v>
      </c>
      <c r="D505" s="1">
        <v>2025</v>
      </c>
      <c r="J505" s="1" t="s">
        <v>137</v>
      </c>
      <c r="K505" s="1" t="s">
        <v>138</v>
      </c>
      <c r="L505" s="1">
        <v>2025</v>
      </c>
      <c r="M505" s="1" t="str">
        <f>IF(sum!A498="AT",sum!B498,"*")</f>
        <v>*</v>
      </c>
      <c r="N505" s="1"/>
      <c r="O505" s="1" t="str">
        <f>IF(sum!A498="AT",sum!E498,"*")</f>
        <v>*</v>
      </c>
      <c r="R505" s="1" t="s">
        <v>137</v>
      </c>
      <c r="S505" s="1" t="s">
        <v>138</v>
      </c>
      <c r="T505" s="1">
        <v>2025</v>
      </c>
      <c r="U505" s="1" t="str">
        <f>IF(sum!A498="BC",sum!B498,"*")</f>
        <v>*</v>
      </c>
      <c r="V505" s="1"/>
      <c r="W505" s="1" t="str">
        <f>IF(sum!A498="BC",sum!E498,"*")</f>
        <v>*</v>
      </c>
      <c r="Z505" s="1" t="s">
        <v>137</v>
      </c>
      <c r="AA505" s="1" t="s">
        <v>138</v>
      </c>
      <c r="AB505" s="1">
        <v>2025</v>
      </c>
      <c r="AC505" s="1" t="str">
        <f>IF(sum!A498="MA",sum!B498,"*")</f>
        <v>*</v>
      </c>
      <c r="AD505" s="1"/>
      <c r="AE505" s="1" t="str">
        <f>IF(sum!A498="MA",sum!E498,"*")</f>
        <v>*</v>
      </c>
      <c r="AH505" s="1" t="s">
        <v>137</v>
      </c>
      <c r="AI505" s="1" t="s">
        <v>138</v>
      </c>
      <c r="AJ505" s="1">
        <v>2025</v>
      </c>
      <c r="AK505" s="1" t="str">
        <f>IF(sum!A498="ON",sum!B498,"*")</f>
        <v>R_ES-WH-MOB_STEAM1</v>
      </c>
      <c r="AL505" s="1"/>
      <c r="AM505" s="1">
        <f>IF(sum!A498="ON",sum!E498,"*")</f>
        <v>0</v>
      </c>
      <c r="AP505" s="4" t="s">
        <v>137</v>
      </c>
      <c r="AQ505" s="4" t="s">
        <v>138</v>
      </c>
      <c r="AR505" s="4">
        <v>2025</v>
      </c>
      <c r="AS505" s="1" t="str">
        <f>IF(sum!A498="QU",sum!B498,"*")</f>
        <v>*</v>
      </c>
      <c r="AT505" s="1"/>
      <c r="AU505" s="1" t="str">
        <f>IF(sum!A498="QU",sum!E498,"*")</f>
        <v>*</v>
      </c>
      <c r="AX505" s="1" t="s">
        <v>137</v>
      </c>
      <c r="AY505" s="1" t="s">
        <v>138</v>
      </c>
      <c r="AZ505" s="1">
        <v>2025</v>
      </c>
      <c r="BA505" s="1" t="str">
        <f>IF(sum!A498="SA",sum!B498,"*")</f>
        <v>*</v>
      </c>
      <c r="BB505" s="1"/>
      <c r="BC505" s="1" t="str">
        <f>IF(sum!A498="SA",sum!E498,"*")</f>
        <v>*</v>
      </c>
    </row>
    <row r="506" spans="2:55">
      <c r="B506" s="1" t="s">
        <v>137</v>
      </c>
      <c r="C506" s="1" t="s">
        <v>138</v>
      </c>
      <c r="D506" s="1">
        <v>2025</v>
      </c>
      <c r="J506" s="1" t="s">
        <v>137</v>
      </c>
      <c r="K506" s="1" t="s">
        <v>138</v>
      </c>
      <c r="L506" s="1">
        <v>2025</v>
      </c>
      <c r="M506" s="1" t="str">
        <f>IF(sum!A499="AT",sum!B499,"*")</f>
        <v>*</v>
      </c>
      <c r="N506" s="1"/>
      <c r="O506" s="1" t="str">
        <f>IF(sum!A499="AT",sum!E499,"*")</f>
        <v>*</v>
      </c>
      <c r="R506" s="1" t="s">
        <v>137</v>
      </c>
      <c r="S506" s="1" t="s">
        <v>138</v>
      </c>
      <c r="T506" s="1">
        <v>2025</v>
      </c>
      <c r="U506" s="1" t="str">
        <f>IF(sum!A499="BC",sum!B499,"*")</f>
        <v>*</v>
      </c>
      <c r="V506" s="1"/>
      <c r="W506" s="1" t="str">
        <f>IF(sum!A499="BC",sum!E499,"*")</f>
        <v>*</v>
      </c>
      <c r="Z506" s="1" t="s">
        <v>137</v>
      </c>
      <c r="AA506" s="1" t="s">
        <v>138</v>
      </c>
      <c r="AB506" s="1">
        <v>2025</v>
      </c>
      <c r="AC506" s="1" t="str">
        <f>IF(sum!A499="MA",sum!B499,"*")</f>
        <v>*</v>
      </c>
      <c r="AD506" s="1"/>
      <c r="AE506" s="1" t="str">
        <f>IF(sum!A499="MA",sum!E499,"*")</f>
        <v>*</v>
      </c>
      <c r="AH506" s="1" t="s">
        <v>137</v>
      </c>
      <c r="AI506" s="1" t="s">
        <v>138</v>
      </c>
      <c r="AJ506" s="1">
        <v>2025</v>
      </c>
      <c r="AK506" s="1" t="str">
        <f>IF(sum!A499="ON",sum!B499,"*")</f>
        <v>R_ES-WH-SA_GAS1</v>
      </c>
      <c r="AL506" s="1"/>
      <c r="AM506" s="1">
        <f>IF(sum!A499="ON",sum!E499,"*")</f>
        <v>0.43307311042569702</v>
      </c>
      <c r="AP506" s="1" t="s">
        <v>137</v>
      </c>
      <c r="AQ506" s="1" t="s">
        <v>138</v>
      </c>
      <c r="AR506" s="1">
        <v>2025</v>
      </c>
      <c r="AS506" s="1" t="str">
        <f>IF(sum!A499="QU",sum!B499,"*")</f>
        <v>*</v>
      </c>
      <c r="AT506" s="1"/>
      <c r="AU506" s="1" t="str">
        <f>IF(sum!A499="QU",sum!E499,"*")</f>
        <v>*</v>
      </c>
      <c r="AX506" s="1" t="s">
        <v>137</v>
      </c>
      <c r="AY506" s="1" t="s">
        <v>138</v>
      </c>
      <c r="AZ506" s="1">
        <v>2025</v>
      </c>
      <c r="BA506" s="1" t="str">
        <f>IF(sum!A499="SA",sum!B499,"*")</f>
        <v>*</v>
      </c>
      <c r="BB506" s="1"/>
      <c r="BC506" s="1" t="str">
        <f>IF(sum!A499="SA",sum!E499,"*")</f>
        <v>*</v>
      </c>
    </row>
    <row r="507" spans="2:55">
      <c r="B507" s="4" t="s">
        <v>137</v>
      </c>
      <c r="C507" s="4" t="s">
        <v>138</v>
      </c>
      <c r="D507" s="4">
        <v>2025</v>
      </c>
      <c r="J507" s="4" t="s">
        <v>137</v>
      </c>
      <c r="K507" s="4" t="s">
        <v>138</v>
      </c>
      <c r="L507" s="4">
        <v>2025</v>
      </c>
      <c r="M507" s="1" t="str">
        <f>IF(sum!A500="AT",sum!B500,"*")</f>
        <v>*</v>
      </c>
      <c r="N507" s="1"/>
      <c r="O507" s="1" t="str">
        <f>IF(sum!A500="AT",sum!E500,"*")</f>
        <v>*</v>
      </c>
      <c r="R507" s="4" t="s">
        <v>137</v>
      </c>
      <c r="S507" s="4" t="s">
        <v>138</v>
      </c>
      <c r="T507" s="4">
        <v>2025</v>
      </c>
      <c r="U507" s="1" t="str">
        <f>IF(sum!A500="BC",sum!B500,"*")</f>
        <v>*</v>
      </c>
      <c r="V507" s="1"/>
      <c r="W507" s="1" t="str">
        <f>IF(sum!A500="BC",sum!E500,"*")</f>
        <v>*</v>
      </c>
      <c r="Z507" s="4" t="s">
        <v>137</v>
      </c>
      <c r="AA507" s="4" t="s">
        <v>138</v>
      </c>
      <c r="AB507" s="4">
        <v>2025</v>
      </c>
      <c r="AC507" s="1" t="str">
        <f>IF(sum!A500="MA",sum!B500,"*")</f>
        <v>*</v>
      </c>
      <c r="AD507" s="1"/>
      <c r="AE507" s="1" t="str">
        <f>IF(sum!A500="MA",sum!E500,"*")</f>
        <v>*</v>
      </c>
      <c r="AH507" s="4" t="s">
        <v>137</v>
      </c>
      <c r="AI507" s="4" t="s">
        <v>138</v>
      </c>
      <c r="AJ507" s="4">
        <v>2025</v>
      </c>
      <c r="AK507" s="1" t="str">
        <f>IF(sum!A500="ON",sum!B500,"*")</f>
        <v>R_ES-WH-SA_STEAM1</v>
      </c>
      <c r="AL507" s="1"/>
      <c r="AM507" s="1">
        <f>IF(sum!A500="ON",sum!E500,"*")</f>
        <v>0</v>
      </c>
      <c r="AP507" s="4" t="s">
        <v>137</v>
      </c>
      <c r="AQ507" s="4" t="s">
        <v>138</v>
      </c>
      <c r="AR507" s="4">
        <v>2025</v>
      </c>
      <c r="AS507" s="1" t="str">
        <f>IF(sum!A500="QU",sum!B500,"*")</f>
        <v>*</v>
      </c>
      <c r="AT507" s="1"/>
      <c r="AU507" s="1" t="str">
        <f>IF(sum!A500="QU",sum!E500,"*")</f>
        <v>*</v>
      </c>
      <c r="AX507" s="4" t="s">
        <v>137</v>
      </c>
      <c r="AY507" s="4" t="s">
        <v>138</v>
      </c>
      <c r="AZ507" s="4">
        <v>2025</v>
      </c>
      <c r="BA507" s="1" t="str">
        <f>IF(sum!A500="SA",sum!B500,"*")</f>
        <v>*</v>
      </c>
      <c r="BB507" s="1"/>
      <c r="BC507" s="1" t="str">
        <f>IF(sum!A500="SA",sum!E500,"*")</f>
        <v>*</v>
      </c>
    </row>
    <row r="508" spans="2:55">
      <c r="B508" s="1" t="s">
        <v>137</v>
      </c>
      <c r="C508" s="1" t="s">
        <v>138</v>
      </c>
      <c r="D508" s="1">
        <v>2025</v>
      </c>
      <c r="J508" s="1" t="s">
        <v>137</v>
      </c>
      <c r="K508" s="1" t="s">
        <v>138</v>
      </c>
      <c r="L508" s="1">
        <v>2025</v>
      </c>
      <c r="M508" s="1" t="str">
        <f>IF(sum!A501="AT",sum!B501,"*")</f>
        <v>*</v>
      </c>
      <c r="N508" s="1"/>
      <c r="O508" s="1" t="str">
        <f>IF(sum!A501="AT",sum!E501,"*")</f>
        <v>*</v>
      </c>
      <c r="R508" s="1" t="s">
        <v>137</v>
      </c>
      <c r="S508" s="1" t="s">
        <v>138</v>
      </c>
      <c r="T508" s="1">
        <v>2025</v>
      </c>
      <c r="U508" s="1" t="str">
        <f>IF(sum!A501="BC",sum!B501,"*")</f>
        <v>*</v>
      </c>
      <c r="V508" s="1"/>
      <c r="W508" s="1" t="str">
        <f>IF(sum!A501="BC",sum!E501,"*")</f>
        <v>*</v>
      </c>
      <c r="Z508" s="1" t="s">
        <v>137</v>
      </c>
      <c r="AA508" s="1" t="s">
        <v>138</v>
      </c>
      <c r="AB508" s="1">
        <v>2025</v>
      </c>
      <c r="AC508" s="1" t="str">
        <f>IF(sum!A501="MA",sum!B501,"*")</f>
        <v>*</v>
      </c>
      <c r="AD508" s="1"/>
      <c r="AE508" s="1" t="str">
        <f>IF(sum!A501="MA",sum!E501,"*")</f>
        <v>*</v>
      </c>
      <c r="AH508" s="1" t="s">
        <v>137</v>
      </c>
      <c r="AI508" s="1" t="s">
        <v>138</v>
      </c>
      <c r="AJ508" s="1">
        <v>2025</v>
      </c>
      <c r="AK508" s="1" t="str">
        <f>IF(sum!A501="ON",sum!B501,"*")</f>
        <v>R_ES-WH-SD_COAPRO1</v>
      </c>
      <c r="AL508" s="1"/>
      <c r="AM508" s="1">
        <f>IF(sum!A501="ON",sum!E501,"*")</f>
        <v>0</v>
      </c>
      <c r="AP508" s="1" t="s">
        <v>137</v>
      </c>
      <c r="AQ508" s="1" t="s">
        <v>138</v>
      </c>
      <c r="AR508" s="1">
        <v>2025</v>
      </c>
      <c r="AS508" s="1" t="str">
        <f>IF(sum!A501="QU",sum!B501,"*")</f>
        <v>*</v>
      </c>
      <c r="AT508" s="1"/>
      <c r="AU508" s="1" t="str">
        <f>IF(sum!A501="QU",sum!E501,"*")</f>
        <v>*</v>
      </c>
      <c r="AX508" s="1" t="s">
        <v>137</v>
      </c>
      <c r="AY508" s="1" t="s">
        <v>138</v>
      </c>
      <c r="AZ508" s="1">
        <v>2025</v>
      </c>
      <c r="BA508" s="1" t="str">
        <f>IF(sum!A501="SA",sum!B501,"*")</f>
        <v>*</v>
      </c>
      <c r="BB508" s="1"/>
      <c r="BC508" s="1" t="str">
        <f>IF(sum!A501="SA",sum!E501,"*")</f>
        <v>*</v>
      </c>
    </row>
    <row r="509" spans="2:55">
      <c r="B509" s="1" t="s">
        <v>137</v>
      </c>
      <c r="C509" s="1" t="s">
        <v>138</v>
      </c>
      <c r="D509" s="1">
        <v>2025</v>
      </c>
      <c r="J509" s="1" t="s">
        <v>137</v>
      </c>
      <c r="K509" s="1" t="s">
        <v>138</v>
      </c>
      <c r="L509" s="1">
        <v>2025</v>
      </c>
      <c r="M509" s="1" t="str">
        <f>IF(sum!A502="AT",sum!B502,"*")</f>
        <v>*</v>
      </c>
      <c r="N509" s="1"/>
      <c r="O509" s="1" t="str">
        <f>IF(sum!A502="AT",sum!E502,"*")</f>
        <v>*</v>
      </c>
      <c r="R509" s="1" t="s">
        <v>137</v>
      </c>
      <c r="S509" s="1" t="s">
        <v>138</v>
      </c>
      <c r="T509" s="1">
        <v>2025</v>
      </c>
      <c r="U509" s="1" t="str">
        <f>IF(sum!A502="BC",sum!B502,"*")</f>
        <v>*</v>
      </c>
      <c r="V509" s="1"/>
      <c r="W509" s="1" t="str">
        <f>IF(sum!A502="BC",sum!E502,"*")</f>
        <v>*</v>
      </c>
      <c r="Z509" s="1" t="s">
        <v>137</v>
      </c>
      <c r="AA509" s="1" t="s">
        <v>138</v>
      </c>
      <c r="AB509" s="1">
        <v>2025</v>
      </c>
      <c r="AC509" s="1" t="str">
        <f>IF(sum!A502="MA",sum!B502,"*")</f>
        <v>*</v>
      </c>
      <c r="AD509" s="1"/>
      <c r="AE509" s="1" t="str">
        <f>IF(sum!A502="MA",sum!E502,"*")</f>
        <v>*</v>
      </c>
      <c r="AH509" s="1" t="s">
        <v>137</v>
      </c>
      <c r="AI509" s="1" t="s">
        <v>138</v>
      </c>
      <c r="AJ509" s="1">
        <v>2025</v>
      </c>
      <c r="AK509" s="1" t="str">
        <f>IF(sum!A502="ON",sum!B502,"*")</f>
        <v>R_ES-WH-SD_STEAM1</v>
      </c>
      <c r="AL509" s="1"/>
      <c r="AM509" s="1">
        <f>IF(sum!A502="ON",sum!E502,"*")</f>
        <v>0</v>
      </c>
      <c r="AP509" s="4" t="s">
        <v>137</v>
      </c>
      <c r="AQ509" s="4" t="s">
        <v>138</v>
      </c>
      <c r="AR509" s="4">
        <v>2025</v>
      </c>
      <c r="AS509" s="1" t="str">
        <f>IF(sum!A502="QU",sum!B502,"*")</f>
        <v>*</v>
      </c>
      <c r="AT509" s="1"/>
      <c r="AU509" s="1" t="str">
        <f>IF(sum!A502="QU",sum!E502,"*")</f>
        <v>*</v>
      </c>
      <c r="AX509" s="1" t="s">
        <v>137</v>
      </c>
      <c r="AY509" s="1" t="s">
        <v>138</v>
      </c>
      <c r="AZ509" s="1">
        <v>2025</v>
      </c>
      <c r="BA509" s="1" t="str">
        <f>IF(sum!A502="SA",sum!B502,"*")</f>
        <v>*</v>
      </c>
      <c r="BB509" s="1"/>
      <c r="BC509" s="1" t="str">
        <f>IF(sum!A502="SA",sum!E502,"*")</f>
        <v>*</v>
      </c>
    </row>
    <row r="510" spans="2:55">
      <c r="B510" s="4" t="s">
        <v>137</v>
      </c>
      <c r="C510" s="4" t="s">
        <v>138</v>
      </c>
      <c r="D510" s="4">
        <v>2025</v>
      </c>
      <c r="J510" s="4" t="s">
        <v>137</v>
      </c>
      <c r="K510" s="4" t="s">
        <v>138</v>
      </c>
      <c r="L510" s="4">
        <v>2025</v>
      </c>
      <c r="M510" s="1" t="str">
        <f>IF(sum!A503="AT",sum!B503,"*")</f>
        <v>*</v>
      </c>
      <c r="N510" s="1"/>
      <c r="O510" s="1" t="str">
        <f>IF(sum!A503="AT",sum!E503,"*")</f>
        <v>*</v>
      </c>
      <c r="R510" s="4" t="s">
        <v>137</v>
      </c>
      <c r="S510" s="4" t="s">
        <v>138</v>
      </c>
      <c r="T510" s="4">
        <v>2025</v>
      </c>
      <c r="U510" s="1" t="str">
        <f>IF(sum!A503="BC",sum!B503,"*")</f>
        <v>*</v>
      </c>
      <c r="V510" s="1"/>
      <c r="W510" s="1" t="str">
        <f>IF(sum!A503="BC",sum!E503,"*")</f>
        <v>*</v>
      </c>
      <c r="Z510" s="4" t="s">
        <v>137</v>
      </c>
      <c r="AA510" s="4" t="s">
        <v>138</v>
      </c>
      <c r="AB510" s="4">
        <v>2025</v>
      </c>
      <c r="AC510" s="1" t="str">
        <f>IF(sum!A503="MA",sum!B503,"*")</f>
        <v>*</v>
      </c>
      <c r="AD510" s="1"/>
      <c r="AE510" s="1" t="str">
        <f>IF(sum!A503="MA",sum!E503,"*")</f>
        <v>*</v>
      </c>
      <c r="AH510" s="4" t="s">
        <v>137</v>
      </c>
      <c r="AI510" s="4" t="s">
        <v>138</v>
      </c>
      <c r="AJ510" s="4">
        <v>2025</v>
      </c>
      <c r="AK510" s="1" t="str">
        <f>IF(sum!A503="ON",sum!B503,"*")</f>
        <v>RTS-AuxiliaryEquip_ELE1</v>
      </c>
      <c r="AL510" s="1"/>
      <c r="AM510" s="1">
        <f>IF(sum!A503="ON",sum!E503,"*")</f>
        <v>0.53265694356372795</v>
      </c>
      <c r="AP510" s="1" t="s">
        <v>137</v>
      </c>
      <c r="AQ510" s="1" t="s">
        <v>138</v>
      </c>
      <c r="AR510" s="1">
        <v>2025</v>
      </c>
      <c r="AS510" s="1" t="str">
        <f>IF(sum!A503="QU",sum!B503,"*")</f>
        <v>*</v>
      </c>
      <c r="AT510" s="1"/>
      <c r="AU510" s="1" t="str">
        <f>IF(sum!A503="QU",sum!E503,"*")</f>
        <v>*</v>
      </c>
      <c r="AX510" s="4" t="s">
        <v>137</v>
      </c>
      <c r="AY510" s="4" t="s">
        <v>138</v>
      </c>
      <c r="AZ510" s="4">
        <v>2025</v>
      </c>
      <c r="BA510" s="1" t="str">
        <f>IF(sum!A503="SA",sum!B503,"*")</f>
        <v>*</v>
      </c>
      <c r="BB510" s="1"/>
      <c r="BC510" s="1" t="str">
        <f>IF(sum!A503="SA",sum!E503,"*")</f>
        <v>*</v>
      </c>
    </row>
    <row r="511" spans="2:55">
      <c r="B511" s="1" t="s">
        <v>137</v>
      </c>
      <c r="C511" s="1" t="s">
        <v>138</v>
      </c>
      <c r="D511" s="1">
        <v>2025</v>
      </c>
      <c r="J511" s="1" t="s">
        <v>137</v>
      </c>
      <c r="K511" s="1" t="s">
        <v>138</v>
      </c>
      <c r="L511" s="1">
        <v>2025</v>
      </c>
      <c r="M511" s="1" t="str">
        <f>IF(sum!A504="AT",sum!B504,"*")</f>
        <v>*</v>
      </c>
      <c r="N511" s="1"/>
      <c r="O511" s="1" t="str">
        <f>IF(sum!A504="AT",sum!E504,"*")</f>
        <v>*</v>
      </c>
      <c r="R511" s="1" t="s">
        <v>137</v>
      </c>
      <c r="S511" s="1" t="s">
        <v>138</v>
      </c>
      <c r="T511" s="1">
        <v>2025</v>
      </c>
      <c r="U511" s="1" t="str">
        <f>IF(sum!A504="BC",sum!B504,"*")</f>
        <v>*</v>
      </c>
      <c r="V511" s="1"/>
      <c r="W511" s="1" t="str">
        <f>IF(sum!A504="BC",sum!E504,"*")</f>
        <v>*</v>
      </c>
      <c r="Z511" s="1" t="s">
        <v>137</v>
      </c>
      <c r="AA511" s="1" t="s">
        <v>138</v>
      </c>
      <c r="AB511" s="1">
        <v>2025</v>
      </c>
      <c r="AC511" s="1" t="str">
        <f>IF(sum!A504="MA",sum!B504,"*")</f>
        <v>*</v>
      </c>
      <c r="AD511" s="1"/>
      <c r="AE511" s="1" t="str">
        <f>IF(sum!A504="MA",sum!E504,"*")</f>
        <v>*</v>
      </c>
      <c r="AH511" s="1" t="s">
        <v>137</v>
      </c>
      <c r="AI511" s="1" t="s">
        <v>138</v>
      </c>
      <c r="AJ511" s="1">
        <v>2025</v>
      </c>
      <c r="AK511" s="1" t="str">
        <f>IF(sum!A504="ON",sum!B504,"*")</f>
        <v>RTS-AuxiliaryMot_ELE1</v>
      </c>
      <c r="AL511" s="1"/>
      <c r="AM511" s="1">
        <f>IF(sum!A504="ON",sum!E504,"*")</f>
        <v>0.26632847178186497</v>
      </c>
      <c r="AP511" s="4" t="s">
        <v>137</v>
      </c>
      <c r="AQ511" s="4" t="s">
        <v>138</v>
      </c>
      <c r="AR511" s="4">
        <v>2025</v>
      </c>
      <c r="AS511" s="1" t="str">
        <f>IF(sum!A504="QU",sum!B504,"*")</f>
        <v>*</v>
      </c>
      <c r="AT511" s="1"/>
      <c r="AU511" s="1" t="str">
        <f>IF(sum!A504="QU",sum!E504,"*")</f>
        <v>*</v>
      </c>
      <c r="AX511" s="1" t="s">
        <v>137</v>
      </c>
      <c r="AY511" s="1" t="s">
        <v>138</v>
      </c>
      <c r="AZ511" s="1">
        <v>2025</v>
      </c>
      <c r="BA511" s="1" t="str">
        <f>IF(sum!A504="SA",sum!B504,"*")</f>
        <v>*</v>
      </c>
      <c r="BB511" s="1"/>
      <c r="BC511" s="1" t="str">
        <f>IF(sum!A504="SA",sum!E504,"*")</f>
        <v>*</v>
      </c>
    </row>
    <row r="512" spans="2:55">
      <c r="B512" s="1" t="s">
        <v>137</v>
      </c>
      <c r="C512" s="1" t="s">
        <v>138</v>
      </c>
      <c r="D512" s="1">
        <v>2025</v>
      </c>
      <c r="J512" s="1" t="s">
        <v>137</v>
      </c>
      <c r="K512" s="1" t="s">
        <v>138</v>
      </c>
      <c r="L512" s="1">
        <v>2025</v>
      </c>
      <c r="M512" s="1" t="str">
        <f>IF(sum!A505="AT",sum!B505,"*")</f>
        <v>*</v>
      </c>
      <c r="N512" s="1"/>
      <c r="O512" s="1" t="str">
        <f>IF(sum!A505="AT",sum!E505,"*")</f>
        <v>*</v>
      </c>
      <c r="R512" s="1" t="s">
        <v>137</v>
      </c>
      <c r="S512" s="1" t="s">
        <v>138</v>
      </c>
      <c r="T512" s="1">
        <v>2025</v>
      </c>
      <c r="U512" s="1" t="str">
        <f>IF(sum!A505="BC",sum!B505,"*")</f>
        <v>*</v>
      </c>
      <c r="V512" s="1"/>
      <c r="W512" s="1" t="str">
        <f>IF(sum!A505="BC",sum!E505,"*")</f>
        <v>*</v>
      </c>
      <c r="Z512" s="1" t="s">
        <v>137</v>
      </c>
      <c r="AA512" s="1" t="s">
        <v>138</v>
      </c>
      <c r="AB512" s="1">
        <v>2025</v>
      </c>
      <c r="AC512" s="1" t="str">
        <f>IF(sum!A505="MA",sum!B505,"*")</f>
        <v>*</v>
      </c>
      <c r="AD512" s="1"/>
      <c r="AE512" s="1" t="str">
        <f>IF(sum!A505="MA",sum!E505,"*")</f>
        <v>*</v>
      </c>
      <c r="AH512" s="1" t="s">
        <v>137</v>
      </c>
      <c r="AI512" s="1" t="s">
        <v>138</v>
      </c>
      <c r="AJ512" s="1">
        <v>2025</v>
      </c>
      <c r="AK512" s="1" t="str">
        <f>IF(sum!A505="ON",sum!B505,"*")</f>
        <v>RTS-Light_ELE1</v>
      </c>
      <c r="AL512" s="1"/>
      <c r="AM512" s="1">
        <f>IF(sum!A505="ON",sum!E505,"*")</f>
        <v>1.3823715916296799</v>
      </c>
      <c r="AP512" s="1" t="s">
        <v>137</v>
      </c>
      <c r="AQ512" s="1" t="s">
        <v>138</v>
      </c>
      <c r="AR512" s="1">
        <v>2025</v>
      </c>
      <c r="AS512" s="1" t="str">
        <f>IF(sum!A505="QU",sum!B505,"*")</f>
        <v>*</v>
      </c>
      <c r="AT512" s="1"/>
      <c r="AU512" s="1" t="str">
        <f>IF(sum!A505="QU",sum!E505,"*")</f>
        <v>*</v>
      </c>
      <c r="AX512" s="1" t="s">
        <v>137</v>
      </c>
      <c r="AY512" s="1" t="s">
        <v>138</v>
      </c>
      <c r="AZ512" s="1">
        <v>2025</v>
      </c>
      <c r="BA512" s="1" t="str">
        <f>IF(sum!A505="SA",sum!B505,"*")</f>
        <v>*</v>
      </c>
      <c r="BB512" s="1"/>
      <c r="BC512" s="1" t="str">
        <f>IF(sum!A505="SA",sum!E505,"*")</f>
        <v>*</v>
      </c>
    </row>
    <row r="513" spans="2:55">
      <c r="B513" s="4" t="s">
        <v>137</v>
      </c>
      <c r="C513" s="4" t="s">
        <v>138</v>
      </c>
      <c r="D513" s="4">
        <v>2025</v>
      </c>
      <c r="J513" s="4" t="s">
        <v>137</v>
      </c>
      <c r="K513" s="4" t="s">
        <v>138</v>
      </c>
      <c r="L513" s="4">
        <v>2025</v>
      </c>
      <c r="M513" s="1" t="str">
        <f>IF(sum!A506="AT",sum!B506,"*")</f>
        <v>*</v>
      </c>
      <c r="N513" s="1"/>
      <c r="O513" s="1" t="str">
        <f>IF(sum!A506="AT",sum!E506,"*")</f>
        <v>*</v>
      </c>
      <c r="R513" s="4" t="s">
        <v>137</v>
      </c>
      <c r="S513" s="4" t="s">
        <v>138</v>
      </c>
      <c r="T513" s="4">
        <v>2025</v>
      </c>
      <c r="U513" s="1" t="str">
        <f>IF(sum!A506="BC",sum!B506,"*")</f>
        <v>*</v>
      </c>
      <c r="V513" s="1"/>
      <c r="W513" s="1" t="str">
        <f>IF(sum!A506="BC",sum!E506,"*")</f>
        <v>*</v>
      </c>
      <c r="Z513" s="4" t="s">
        <v>137</v>
      </c>
      <c r="AA513" s="4" t="s">
        <v>138</v>
      </c>
      <c r="AB513" s="4">
        <v>2025</v>
      </c>
      <c r="AC513" s="1" t="str">
        <f>IF(sum!A506="MA",sum!B506,"*")</f>
        <v>*</v>
      </c>
      <c r="AD513" s="1"/>
      <c r="AE513" s="1" t="str">
        <f>IF(sum!A506="MA",sum!E506,"*")</f>
        <v>*</v>
      </c>
      <c r="AH513" s="4" t="s">
        <v>137</v>
      </c>
      <c r="AI513" s="4" t="s">
        <v>138</v>
      </c>
      <c r="AJ513" s="4">
        <v>2025</v>
      </c>
      <c r="AK513" s="1" t="str">
        <f>IF(sum!A506="ON",sum!B506,"*")</f>
        <v>RTS-SpCool_ELE1</v>
      </c>
      <c r="AL513" s="1"/>
      <c r="AM513" s="1">
        <f>IF(sum!A506="ON",sum!E506,"*")</f>
        <v>0.63411540900443797</v>
      </c>
      <c r="AP513" s="4" t="s">
        <v>137</v>
      </c>
      <c r="AQ513" s="4" t="s">
        <v>138</v>
      </c>
      <c r="AR513" s="4">
        <v>2025</v>
      </c>
      <c r="AS513" s="1" t="str">
        <f>IF(sum!A506="QU",sum!B506,"*")</f>
        <v>*</v>
      </c>
      <c r="AT513" s="1"/>
      <c r="AU513" s="1" t="str">
        <f>IF(sum!A506="QU",sum!E506,"*")</f>
        <v>*</v>
      </c>
      <c r="AX513" s="4" t="s">
        <v>137</v>
      </c>
      <c r="AY513" s="4" t="s">
        <v>138</v>
      </c>
      <c r="AZ513" s="4">
        <v>2025</v>
      </c>
      <c r="BA513" s="1" t="str">
        <f>IF(sum!A506="SA",sum!B506,"*")</f>
        <v>*</v>
      </c>
      <c r="BB513" s="1"/>
      <c r="BC513" s="1" t="str">
        <f>IF(sum!A506="SA",sum!E506,"*")</f>
        <v>*</v>
      </c>
    </row>
    <row r="514" spans="2:55">
      <c r="B514" s="1" t="s">
        <v>137</v>
      </c>
      <c r="C514" s="1" t="s">
        <v>138</v>
      </c>
      <c r="D514" s="1">
        <v>2025</v>
      </c>
      <c r="J514" s="1" t="s">
        <v>137</v>
      </c>
      <c r="K514" s="1" t="s">
        <v>138</v>
      </c>
      <c r="L514" s="1">
        <v>2025</v>
      </c>
      <c r="M514" s="1" t="str">
        <f>IF(sum!A507="AT",sum!B507,"*")</f>
        <v>*</v>
      </c>
      <c r="N514" s="1"/>
      <c r="O514" s="1" t="str">
        <f>IF(sum!A507="AT",sum!E507,"*")</f>
        <v>*</v>
      </c>
      <c r="R514" s="1" t="s">
        <v>137</v>
      </c>
      <c r="S514" s="1" t="s">
        <v>138</v>
      </c>
      <c r="T514" s="1">
        <v>2025</v>
      </c>
      <c r="U514" s="1" t="str">
        <f>IF(sum!A507="BC",sum!B507,"*")</f>
        <v>*</v>
      </c>
      <c r="V514" s="1"/>
      <c r="W514" s="1" t="str">
        <f>IF(sum!A507="BC",sum!E507,"*")</f>
        <v>*</v>
      </c>
      <c r="Z514" s="1" t="s">
        <v>137</v>
      </c>
      <c r="AA514" s="1" t="s">
        <v>138</v>
      </c>
      <c r="AB514" s="1">
        <v>2025</v>
      </c>
      <c r="AC514" s="1" t="str">
        <f>IF(sum!A507="MA",sum!B507,"*")</f>
        <v>*</v>
      </c>
      <c r="AD514" s="1"/>
      <c r="AE514" s="1" t="str">
        <f>IF(sum!A507="MA",sum!E507,"*")</f>
        <v>*</v>
      </c>
      <c r="AH514" s="1" t="s">
        <v>137</v>
      </c>
      <c r="AI514" s="1" t="s">
        <v>138</v>
      </c>
      <c r="AJ514" s="1">
        <v>2025</v>
      </c>
      <c r="AK514" s="1" t="str">
        <f>IF(sum!A507="ON",sum!B507,"*")</f>
        <v>RTS-SpHeat_ELE1</v>
      </c>
      <c r="AL514" s="1"/>
      <c r="AM514" s="1">
        <f>IF(sum!A507="ON",sum!E507,"*")</f>
        <v>2.5590079616712398</v>
      </c>
      <c r="AP514" s="1" t="s">
        <v>137</v>
      </c>
      <c r="AQ514" s="1" t="s">
        <v>138</v>
      </c>
      <c r="AR514" s="1">
        <v>2025</v>
      </c>
      <c r="AS514" s="1" t="str">
        <f>IF(sum!A507="QU",sum!B507,"*")</f>
        <v>*</v>
      </c>
      <c r="AT514" s="1"/>
      <c r="AU514" s="1" t="str">
        <f>IF(sum!A507="QU",sum!E507,"*")</f>
        <v>*</v>
      </c>
      <c r="AX514" s="1" t="s">
        <v>137</v>
      </c>
      <c r="AY514" s="1" t="s">
        <v>138</v>
      </c>
      <c r="AZ514" s="1">
        <v>2025</v>
      </c>
      <c r="BA514" s="1" t="str">
        <f>IF(sum!A507="SA",sum!B507,"*")</f>
        <v>*</v>
      </c>
      <c r="BB514" s="1"/>
      <c r="BC514" s="1" t="str">
        <f>IF(sum!A507="SA",sum!E507,"*")</f>
        <v>*</v>
      </c>
    </row>
    <row r="515" spans="2:55">
      <c r="B515" s="1" t="s">
        <v>137</v>
      </c>
      <c r="C515" s="1" t="s">
        <v>138</v>
      </c>
      <c r="D515" s="1">
        <v>2025</v>
      </c>
      <c r="J515" s="1" t="s">
        <v>137</v>
      </c>
      <c r="K515" s="1" t="s">
        <v>138</v>
      </c>
      <c r="L515" s="1">
        <v>2025</v>
      </c>
      <c r="M515" s="1" t="str">
        <f>IF(sum!A508="AT",sum!B508,"*")</f>
        <v>*</v>
      </c>
      <c r="N515" s="1"/>
      <c r="O515" s="1" t="str">
        <f>IF(sum!A508="AT",sum!E508,"*")</f>
        <v>*</v>
      </c>
      <c r="R515" s="1" t="s">
        <v>137</v>
      </c>
      <c r="S515" s="1" t="s">
        <v>138</v>
      </c>
      <c r="T515" s="1">
        <v>2025</v>
      </c>
      <c r="U515" s="1" t="str">
        <f>IF(sum!A508="BC",sum!B508,"*")</f>
        <v>*</v>
      </c>
      <c r="V515" s="1"/>
      <c r="W515" s="1" t="str">
        <f>IF(sum!A508="BC",sum!E508,"*")</f>
        <v>*</v>
      </c>
      <c r="Z515" s="1" t="s">
        <v>137</v>
      </c>
      <c r="AA515" s="1" t="s">
        <v>138</v>
      </c>
      <c r="AB515" s="1">
        <v>2025</v>
      </c>
      <c r="AC515" s="1" t="str">
        <f>IF(sum!A508="MA",sum!B508,"*")</f>
        <v>*</v>
      </c>
      <c r="AD515" s="1"/>
      <c r="AE515" s="1" t="str">
        <f>IF(sum!A508="MA",sum!E508,"*")</f>
        <v>*</v>
      </c>
      <c r="AH515" s="1" t="s">
        <v>137</v>
      </c>
      <c r="AI515" s="1" t="s">
        <v>138</v>
      </c>
      <c r="AJ515" s="1">
        <v>2025</v>
      </c>
      <c r="AK515" s="1" t="str">
        <f>IF(sum!A508="ON",sum!B508,"*")</f>
        <v>RTS-WaterHeat_ELE1</v>
      </c>
      <c r="AL515" s="1"/>
      <c r="AM515" s="1">
        <f>IF(sum!A508="ON",sum!E508,"*")</f>
        <v>0.32128514056224899</v>
      </c>
      <c r="AP515" s="4" t="s">
        <v>137</v>
      </c>
      <c r="AQ515" s="4" t="s">
        <v>138</v>
      </c>
      <c r="AR515" s="4">
        <v>2025</v>
      </c>
      <c r="AS515" s="1" t="str">
        <f>IF(sum!A508="QU",sum!B508,"*")</f>
        <v>*</v>
      </c>
      <c r="AT515" s="1"/>
      <c r="AU515" s="1" t="str">
        <f>IF(sum!A508="QU",sum!E508,"*")</f>
        <v>*</v>
      </c>
      <c r="AX515" s="1" t="s">
        <v>137</v>
      </c>
      <c r="AY515" s="1" t="s">
        <v>138</v>
      </c>
      <c r="AZ515" s="1">
        <v>2025</v>
      </c>
      <c r="BA515" s="1" t="str">
        <f>IF(sum!A508="SA",sum!B508,"*")</f>
        <v>*</v>
      </c>
      <c r="BB515" s="1"/>
      <c r="BC515" s="1" t="str">
        <f>IF(sum!A508="SA",sum!E508,"*")</f>
        <v>*</v>
      </c>
    </row>
    <row r="516" spans="2:55">
      <c r="B516" s="4" t="s">
        <v>137</v>
      </c>
      <c r="C516" s="4" t="s">
        <v>138</v>
      </c>
      <c r="D516" s="4">
        <v>2025</v>
      </c>
      <c r="J516" s="4" t="s">
        <v>137</v>
      </c>
      <c r="K516" s="4" t="s">
        <v>138</v>
      </c>
      <c r="L516" s="4">
        <v>2025</v>
      </c>
      <c r="M516" s="1" t="str">
        <f>IF(sum!A509="AT",sum!B509,"*")</f>
        <v>*</v>
      </c>
      <c r="N516" s="1"/>
      <c r="O516" s="1" t="str">
        <f>IF(sum!A509="AT",sum!E509,"*")</f>
        <v>*</v>
      </c>
      <c r="R516" s="4" t="s">
        <v>137</v>
      </c>
      <c r="S516" s="4" t="s">
        <v>138</v>
      </c>
      <c r="T516" s="4">
        <v>2025</v>
      </c>
      <c r="U516" s="1" t="str">
        <f>IF(sum!A509="BC",sum!B509,"*")</f>
        <v>*</v>
      </c>
      <c r="V516" s="1"/>
      <c r="W516" s="1" t="str">
        <f>IF(sum!A509="BC",sum!E509,"*")</f>
        <v>*</v>
      </c>
      <c r="Z516" s="4" t="s">
        <v>137</v>
      </c>
      <c r="AA516" s="4" t="s">
        <v>138</v>
      </c>
      <c r="AB516" s="4">
        <v>2025</v>
      </c>
      <c r="AC516" s="1" t="str">
        <f>IF(sum!A509="MA",sum!B509,"*")</f>
        <v>*</v>
      </c>
      <c r="AD516" s="1"/>
      <c r="AE516" s="1" t="str">
        <f>IF(sum!A509="MA",sum!E509,"*")</f>
        <v>*</v>
      </c>
      <c r="AH516" s="4" t="s">
        <v>137</v>
      </c>
      <c r="AI516" s="4" t="s">
        <v>138</v>
      </c>
      <c r="AJ516" s="4">
        <v>2025</v>
      </c>
      <c r="AK516" s="1" t="str">
        <f>IF(sum!A509="ON",sum!B509,"*")</f>
        <v>S_CCUS_ATM</v>
      </c>
      <c r="AL516" s="1"/>
      <c r="AM516" s="1">
        <f>IF(sum!A509="ON",sum!E509,"*")</f>
        <v>0</v>
      </c>
      <c r="AP516" s="1" t="s">
        <v>137</v>
      </c>
      <c r="AQ516" s="1" t="s">
        <v>138</v>
      </c>
      <c r="AR516" s="1">
        <v>2025</v>
      </c>
      <c r="AS516" s="1" t="str">
        <f>IF(sum!A509="QU",sum!B509,"*")</f>
        <v>*</v>
      </c>
      <c r="AT516" s="1"/>
      <c r="AU516" s="1" t="str">
        <f>IF(sum!A509="QU",sum!E509,"*")</f>
        <v>*</v>
      </c>
      <c r="AX516" s="4" t="s">
        <v>137</v>
      </c>
      <c r="AY516" s="4" t="s">
        <v>138</v>
      </c>
      <c r="AZ516" s="4">
        <v>2025</v>
      </c>
      <c r="BA516" s="1" t="str">
        <f>IF(sum!A509="SA",sum!B509,"*")</f>
        <v>*</v>
      </c>
      <c r="BB516" s="1"/>
      <c r="BC516" s="1" t="str">
        <f>IF(sum!A509="SA",sum!E509,"*")</f>
        <v>*</v>
      </c>
    </row>
    <row r="517" spans="2:55">
      <c r="B517" s="1" t="s">
        <v>137</v>
      </c>
      <c r="C517" s="1" t="s">
        <v>138</v>
      </c>
      <c r="D517" s="1">
        <v>2025</v>
      </c>
      <c r="J517" s="1" t="s">
        <v>137</v>
      </c>
      <c r="K517" s="1" t="s">
        <v>138</v>
      </c>
      <c r="L517" s="1">
        <v>2025</v>
      </c>
      <c r="M517" s="1" t="str">
        <f>IF(sum!A510="AT",sum!B510,"*")</f>
        <v>*</v>
      </c>
      <c r="N517" s="1"/>
      <c r="O517" s="1" t="str">
        <f>IF(sum!A510="AT",sum!E510,"*")</f>
        <v>*</v>
      </c>
      <c r="R517" s="1" t="s">
        <v>137</v>
      </c>
      <c r="S517" s="1" t="s">
        <v>138</v>
      </c>
      <c r="T517" s="1">
        <v>2025</v>
      </c>
      <c r="U517" s="1" t="str">
        <f>IF(sum!A510="BC",sum!B510,"*")</f>
        <v>*</v>
      </c>
      <c r="V517" s="1"/>
      <c r="W517" s="1" t="str">
        <f>IF(sum!A510="BC",sum!E510,"*")</f>
        <v>*</v>
      </c>
      <c r="Z517" s="1" t="s">
        <v>137</v>
      </c>
      <c r="AA517" s="1" t="s">
        <v>138</v>
      </c>
      <c r="AB517" s="1">
        <v>2025</v>
      </c>
      <c r="AC517" s="1" t="str">
        <f>IF(sum!A510="MA",sum!B510,"*")</f>
        <v>*</v>
      </c>
      <c r="AD517" s="1"/>
      <c r="AE517" s="1" t="str">
        <f>IF(sum!A510="MA",sum!E510,"*")</f>
        <v>*</v>
      </c>
      <c r="AH517" s="1" t="s">
        <v>137</v>
      </c>
      <c r="AI517" s="1" t="s">
        <v>138</v>
      </c>
      <c r="AJ517" s="1">
        <v>2025</v>
      </c>
      <c r="AK517" s="1" t="str">
        <f>IF(sum!A510="ON",sum!B510,"*")</f>
        <v>S_CCUS_EMIS_H2T</v>
      </c>
      <c r="AL517" s="1"/>
      <c r="AM517" s="1">
        <f>IF(sum!A510="ON",sum!E510,"*")</f>
        <v>0</v>
      </c>
      <c r="AP517" s="4" t="s">
        <v>137</v>
      </c>
      <c r="AQ517" s="4" t="s">
        <v>138</v>
      </c>
      <c r="AR517" s="4">
        <v>2025</v>
      </c>
      <c r="AS517" s="1" t="str">
        <f>IF(sum!A510="QU",sum!B510,"*")</f>
        <v>*</v>
      </c>
      <c r="AT517" s="1"/>
      <c r="AU517" s="1" t="str">
        <f>IF(sum!A510="QU",sum!E510,"*")</f>
        <v>*</v>
      </c>
      <c r="AX517" s="1" t="s">
        <v>137</v>
      </c>
      <c r="AY517" s="1" t="s">
        <v>138</v>
      </c>
      <c r="AZ517" s="1">
        <v>2025</v>
      </c>
      <c r="BA517" s="1" t="str">
        <f>IF(sum!A510="SA",sum!B510,"*")</f>
        <v>*</v>
      </c>
      <c r="BB517" s="1"/>
      <c r="BC517" s="1" t="str">
        <f>IF(sum!A510="SA",sum!E510,"*")</f>
        <v>*</v>
      </c>
    </row>
    <row r="518" spans="2:55">
      <c r="B518" s="1" t="s">
        <v>137</v>
      </c>
      <c r="C518" s="1" t="s">
        <v>138</v>
      </c>
      <c r="D518" s="1">
        <v>2025</v>
      </c>
      <c r="J518" s="1" t="s">
        <v>137</v>
      </c>
      <c r="K518" s="1" t="s">
        <v>138</v>
      </c>
      <c r="L518" s="1">
        <v>2025</v>
      </c>
      <c r="M518" s="1" t="str">
        <f>IF(sum!A511="AT",sum!B511,"*")</f>
        <v>*</v>
      </c>
      <c r="N518" s="1"/>
      <c r="O518" s="1" t="str">
        <f>IF(sum!A511="AT",sum!E511,"*")</f>
        <v>*</v>
      </c>
      <c r="R518" s="1" t="s">
        <v>137</v>
      </c>
      <c r="S518" s="1" t="s">
        <v>138</v>
      </c>
      <c r="T518" s="1">
        <v>2025</v>
      </c>
      <c r="U518" s="1" t="str">
        <f>IF(sum!A511="BC",sum!B511,"*")</f>
        <v>*</v>
      </c>
      <c r="V518" s="1"/>
      <c r="W518" s="1" t="str">
        <f>IF(sum!A511="BC",sum!E511,"*")</f>
        <v>*</v>
      </c>
      <c r="Z518" s="1" t="s">
        <v>137</v>
      </c>
      <c r="AA518" s="1" t="s">
        <v>138</v>
      </c>
      <c r="AB518" s="1">
        <v>2025</v>
      </c>
      <c r="AC518" s="1" t="str">
        <f>IF(sum!A511="MA",sum!B511,"*")</f>
        <v>*</v>
      </c>
      <c r="AD518" s="1"/>
      <c r="AE518" s="1" t="str">
        <f>IF(sum!A511="MA",sum!E511,"*")</f>
        <v>*</v>
      </c>
      <c r="AH518" s="1" t="s">
        <v>137</v>
      </c>
      <c r="AI518" s="1" t="s">
        <v>138</v>
      </c>
      <c r="AJ518" s="1">
        <v>2025</v>
      </c>
      <c r="AK518" s="1" t="str">
        <f>IF(sum!A511="ON",sum!B511,"*")</f>
        <v>S_CCUS_EMIS_H2U</v>
      </c>
      <c r="AL518" s="1"/>
      <c r="AM518" s="1">
        <f>IF(sum!A511="ON",sum!E511,"*")</f>
        <v>0</v>
      </c>
      <c r="AP518" s="1" t="s">
        <v>137</v>
      </c>
      <c r="AQ518" s="1" t="s">
        <v>138</v>
      </c>
      <c r="AR518" s="1">
        <v>2025</v>
      </c>
      <c r="AS518" s="1" t="str">
        <f>IF(sum!A511="QU",sum!B511,"*")</f>
        <v>*</v>
      </c>
      <c r="AT518" s="1"/>
      <c r="AU518" s="1" t="str">
        <f>IF(sum!A511="QU",sum!E511,"*")</f>
        <v>*</v>
      </c>
      <c r="AX518" s="1" t="s">
        <v>137</v>
      </c>
      <c r="AY518" s="1" t="s">
        <v>138</v>
      </c>
      <c r="AZ518" s="1">
        <v>2025</v>
      </c>
      <c r="BA518" s="1" t="str">
        <f>IF(sum!A511="SA",sum!B511,"*")</f>
        <v>*</v>
      </c>
      <c r="BB518" s="1"/>
      <c r="BC518" s="1" t="str">
        <f>IF(sum!A511="SA",sum!E511,"*")</f>
        <v>*</v>
      </c>
    </row>
    <row r="519" spans="2:55">
      <c r="B519" s="4" t="s">
        <v>137</v>
      </c>
      <c r="C519" s="4" t="s">
        <v>138</v>
      </c>
      <c r="D519" s="4">
        <v>2025</v>
      </c>
      <c r="J519" s="4" t="s">
        <v>137</v>
      </c>
      <c r="K519" s="4" t="s">
        <v>138</v>
      </c>
      <c r="L519" s="4">
        <v>2025</v>
      </c>
      <c r="M519" s="1" t="str">
        <f>IF(sum!A512="AT",sum!B512,"*")</f>
        <v>*</v>
      </c>
      <c r="N519" s="1"/>
      <c r="O519" s="1" t="str">
        <f>IF(sum!A512="AT",sum!E512,"*")</f>
        <v>*</v>
      </c>
      <c r="R519" s="4" t="s">
        <v>137</v>
      </c>
      <c r="S519" s="4" t="s">
        <v>138</v>
      </c>
      <c r="T519" s="4">
        <v>2025</v>
      </c>
      <c r="U519" s="1" t="str">
        <f>IF(sum!A512="BC",sum!B512,"*")</f>
        <v>*</v>
      </c>
      <c r="V519" s="1"/>
      <c r="W519" s="1" t="str">
        <f>IF(sum!A512="BC",sum!E512,"*")</f>
        <v>*</v>
      </c>
      <c r="Z519" s="4" t="s">
        <v>137</v>
      </c>
      <c r="AA519" s="4" t="s">
        <v>138</v>
      </c>
      <c r="AB519" s="4">
        <v>2025</v>
      </c>
      <c r="AC519" s="1" t="str">
        <f>IF(sum!A512="MA",sum!B512,"*")</f>
        <v>*</v>
      </c>
      <c r="AD519" s="1"/>
      <c r="AE519" s="1" t="str">
        <f>IF(sum!A512="MA",sum!E512,"*")</f>
        <v>*</v>
      </c>
      <c r="AH519" s="4" t="s">
        <v>137</v>
      </c>
      <c r="AI519" s="4" t="s">
        <v>138</v>
      </c>
      <c r="AJ519" s="4">
        <v>2025</v>
      </c>
      <c r="AK519" s="1" t="str">
        <f>IF(sum!A512="ON",sum!B512,"*")</f>
        <v>S_CCUS_EMISMeOH_H2</v>
      </c>
      <c r="AL519" s="1"/>
      <c r="AM519" s="1">
        <f>IF(sum!A512="ON",sum!E512,"*")</f>
        <v>0</v>
      </c>
      <c r="AP519" s="4" t="s">
        <v>137</v>
      </c>
      <c r="AQ519" s="4" t="s">
        <v>138</v>
      </c>
      <c r="AR519" s="4">
        <v>2025</v>
      </c>
      <c r="AS519" s="1" t="str">
        <f>IF(sum!A512="QU",sum!B512,"*")</f>
        <v>*</v>
      </c>
      <c r="AT519" s="1"/>
      <c r="AU519" s="1" t="str">
        <f>IF(sum!A512="QU",sum!E512,"*")</f>
        <v>*</v>
      </c>
      <c r="AX519" s="4" t="s">
        <v>137</v>
      </c>
      <c r="AY519" s="4" t="s">
        <v>138</v>
      </c>
      <c r="AZ519" s="4">
        <v>2025</v>
      </c>
      <c r="BA519" s="1" t="str">
        <f>IF(sum!A512="SA",sum!B512,"*")</f>
        <v>*</v>
      </c>
      <c r="BB519" s="1"/>
      <c r="BC519" s="1" t="str">
        <f>IF(sum!A512="SA",sum!E512,"*")</f>
        <v>*</v>
      </c>
    </row>
    <row r="520" spans="2:55">
      <c r="B520" s="1" t="s">
        <v>137</v>
      </c>
      <c r="C520" s="1" t="s">
        <v>138</v>
      </c>
      <c r="D520" s="1">
        <v>2025</v>
      </c>
      <c r="J520" s="1" t="s">
        <v>137</v>
      </c>
      <c r="K520" s="1" t="s">
        <v>138</v>
      </c>
      <c r="L520" s="1">
        <v>2025</v>
      </c>
      <c r="M520" s="1" t="str">
        <f>IF(sum!A513="AT",sum!B513,"*")</f>
        <v>*</v>
      </c>
      <c r="N520" s="1"/>
      <c r="O520" s="1" t="str">
        <f>IF(sum!A513="AT",sum!E513,"*")</f>
        <v>*</v>
      </c>
      <c r="R520" s="1" t="s">
        <v>137</v>
      </c>
      <c r="S520" s="1" t="s">
        <v>138</v>
      </c>
      <c r="T520" s="1">
        <v>2025</v>
      </c>
      <c r="U520" s="1" t="str">
        <f>IF(sum!A513="BC",sum!B513,"*")</f>
        <v>*</v>
      </c>
      <c r="V520" s="1"/>
      <c r="W520" s="1" t="str">
        <f>IF(sum!A513="BC",sum!E513,"*")</f>
        <v>*</v>
      </c>
      <c r="Z520" s="1" t="s">
        <v>137</v>
      </c>
      <c r="AA520" s="1" t="s">
        <v>138</v>
      </c>
      <c r="AB520" s="1">
        <v>2025</v>
      </c>
      <c r="AC520" s="1" t="str">
        <f>IF(sum!A513="MA",sum!B513,"*")</f>
        <v>*</v>
      </c>
      <c r="AD520" s="1"/>
      <c r="AE520" s="1" t="str">
        <f>IF(sum!A513="MA",sum!E513,"*")</f>
        <v>*</v>
      </c>
      <c r="AH520" s="1" t="s">
        <v>137</v>
      </c>
      <c r="AI520" s="1" t="s">
        <v>138</v>
      </c>
      <c r="AJ520" s="1">
        <v>2025</v>
      </c>
      <c r="AK520" s="1" t="str">
        <f>IF(sum!A513="ON",sum!B513,"*")</f>
        <v>SGASH2RC01</v>
      </c>
      <c r="AL520" s="1"/>
      <c r="AM520" s="1">
        <f>IF(sum!A513="ON",sum!E513,"*")</f>
        <v>0</v>
      </c>
      <c r="AP520" s="1" t="s">
        <v>137</v>
      </c>
      <c r="AQ520" s="1" t="s">
        <v>138</v>
      </c>
      <c r="AR520" s="1">
        <v>2025</v>
      </c>
      <c r="AS520" s="1" t="str">
        <f>IF(sum!A513="QU",sum!B513,"*")</f>
        <v>*</v>
      </c>
      <c r="AT520" s="1"/>
      <c r="AU520" s="1" t="str">
        <f>IF(sum!A513="QU",sum!E513,"*")</f>
        <v>*</v>
      </c>
      <c r="AX520" s="1" t="s">
        <v>137</v>
      </c>
      <c r="AY520" s="1" t="s">
        <v>138</v>
      </c>
      <c r="AZ520" s="1">
        <v>2025</v>
      </c>
      <c r="BA520" s="1" t="str">
        <f>IF(sum!A513="SA",sum!B513,"*")</f>
        <v>*</v>
      </c>
      <c r="BB520" s="1"/>
      <c r="BC520" s="1" t="str">
        <f>IF(sum!A513="SA",sum!E513,"*")</f>
        <v>*</v>
      </c>
    </row>
    <row r="521" spans="2:55">
      <c r="B521" s="1" t="s">
        <v>137</v>
      </c>
      <c r="C521" s="1" t="s">
        <v>138</v>
      </c>
      <c r="D521" s="1">
        <v>2025</v>
      </c>
      <c r="J521" s="1" t="s">
        <v>137</v>
      </c>
      <c r="K521" s="1" t="s">
        <v>138</v>
      </c>
      <c r="L521" s="1">
        <v>2025</v>
      </c>
      <c r="M521" s="1" t="str">
        <f>IF(sum!A514="AT",sum!B514,"*")</f>
        <v>*</v>
      </c>
      <c r="N521" s="1"/>
      <c r="O521" s="1" t="str">
        <f>IF(sum!A514="AT",sum!E514,"*")</f>
        <v>*</v>
      </c>
      <c r="R521" s="1" t="s">
        <v>137</v>
      </c>
      <c r="S521" s="1" t="s">
        <v>138</v>
      </c>
      <c r="T521" s="1">
        <v>2025</v>
      </c>
      <c r="U521" s="1" t="str">
        <f>IF(sum!A514="BC",sum!B514,"*")</f>
        <v>*</v>
      </c>
      <c r="V521" s="1"/>
      <c r="W521" s="1" t="str">
        <f>IF(sum!A514="BC",sum!E514,"*")</f>
        <v>*</v>
      </c>
      <c r="Z521" s="1" t="s">
        <v>137</v>
      </c>
      <c r="AA521" s="1" t="s">
        <v>138</v>
      </c>
      <c r="AB521" s="1">
        <v>2025</v>
      </c>
      <c r="AC521" s="1" t="str">
        <f>IF(sum!A514="MA",sum!B514,"*")</f>
        <v>*</v>
      </c>
      <c r="AD521" s="1"/>
      <c r="AE521" s="1" t="str">
        <f>IF(sum!A514="MA",sum!E514,"*")</f>
        <v>*</v>
      </c>
      <c r="AH521" s="1" t="s">
        <v>137</v>
      </c>
      <c r="AI521" s="1" t="s">
        <v>138</v>
      </c>
      <c r="AJ521" s="1">
        <v>2025</v>
      </c>
      <c r="AK521" s="1" t="str">
        <f>IF(sum!A514="ON",sum!B514,"*")</f>
        <v>SGASSH2RC01</v>
      </c>
      <c r="AL521" s="1"/>
      <c r="AM521" s="1">
        <f>IF(sum!A514="ON",sum!E514,"*")</f>
        <v>0</v>
      </c>
      <c r="AP521" s="4" t="s">
        <v>137</v>
      </c>
      <c r="AQ521" s="4" t="s">
        <v>138</v>
      </c>
      <c r="AR521" s="4">
        <v>2025</v>
      </c>
      <c r="AS521" s="1" t="str">
        <f>IF(sum!A514="QU",sum!B514,"*")</f>
        <v>*</v>
      </c>
      <c r="AT521" s="1"/>
      <c r="AU521" s="1" t="str">
        <f>IF(sum!A514="QU",sum!E514,"*")</f>
        <v>*</v>
      </c>
      <c r="AX521" s="1" t="s">
        <v>137</v>
      </c>
      <c r="AY521" s="1" t="s">
        <v>138</v>
      </c>
      <c r="AZ521" s="1">
        <v>2025</v>
      </c>
      <c r="BA521" s="1" t="str">
        <f>IF(sum!A514="SA",sum!B514,"*")</f>
        <v>*</v>
      </c>
      <c r="BB521" s="1"/>
      <c r="BC521" s="1" t="str">
        <f>IF(sum!A514="SA",sum!E514,"*")</f>
        <v>*</v>
      </c>
    </row>
    <row r="522" spans="2:55">
      <c r="B522" s="4" t="s">
        <v>137</v>
      </c>
      <c r="C522" s="4" t="s">
        <v>138</v>
      </c>
      <c r="D522" s="4">
        <v>2025</v>
      </c>
      <c r="J522" s="4" t="s">
        <v>137</v>
      </c>
      <c r="K522" s="4" t="s">
        <v>138</v>
      </c>
      <c r="L522" s="4">
        <v>2025</v>
      </c>
      <c r="M522" s="1" t="str">
        <f>IF(sum!A515="AT",sum!B515,"*")</f>
        <v>*</v>
      </c>
      <c r="N522" s="1"/>
      <c r="O522" s="1" t="str">
        <f>IF(sum!A515="AT",sum!E515,"*")</f>
        <v>*</v>
      </c>
      <c r="R522" s="4" t="s">
        <v>137</v>
      </c>
      <c r="S522" s="4" t="s">
        <v>138</v>
      </c>
      <c r="T522" s="4">
        <v>2025</v>
      </c>
      <c r="U522" s="1" t="str">
        <f>IF(sum!A515="BC",sum!B515,"*")</f>
        <v>*</v>
      </c>
      <c r="V522" s="1"/>
      <c r="W522" s="1" t="str">
        <f>IF(sum!A515="BC",sum!E515,"*")</f>
        <v>*</v>
      </c>
      <c r="Z522" s="4" t="s">
        <v>137</v>
      </c>
      <c r="AA522" s="4" t="s">
        <v>138</v>
      </c>
      <c r="AB522" s="4">
        <v>2025</v>
      </c>
      <c r="AC522" s="1" t="str">
        <f>IF(sum!A515="MA",sum!B515,"*")</f>
        <v>*</v>
      </c>
      <c r="AD522" s="1"/>
      <c r="AE522" s="1" t="str">
        <f>IF(sum!A515="MA",sum!E515,"*")</f>
        <v>*</v>
      </c>
      <c r="AH522" s="4" t="s">
        <v>137</v>
      </c>
      <c r="AI522" s="4" t="s">
        <v>138</v>
      </c>
      <c r="AJ522" s="4">
        <v>2025</v>
      </c>
      <c r="AK522" s="1" t="str">
        <f>IF(sum!A515="ON",sum!B515,"*")</f>
        <v>SINKCCU</v>
      </c>
      <c r="AL522" s="1"/>
      <c r="AM522" s="1">
        <f>IF(sum!A515="ON",sum!E515,"*")</f>
        <v>0</v>
      </c>
      <c r="AP522" s="1" t="s">
        <v>137</v>
      </c>
      <c r="AQ522" s="1" t="s">
        <v>138</v>
      </c>
      <c r="AR522" s="1">
        <v>2025</v>
      </c>
      <c r="AS522" s="1" t="str">
        <f>IF(sum!A515="QU",sum!B515,"*")</f>
        <v>*</v>
      </c>
      <c r="AT522" s="1"/>
      <c r="AU522" s="1" t="str">
        <f>IF(sum!A515="QU",sum!E515,"*")</f>
        <v>*</v>
      </c>
      <c r="AX522" s="4" t="s">
        <v>137</v>
      </c>
      <c r="AY522" s="4" t="s">
        <v>138</v>
      </c>
      <c r="AZ522" s="4">
        <v>2025</v>
      </c>
      <c r="BA522" s="1" t="str">
        <f>IF(sum!A515="SA",sum!B515,"*")</f>
        <v>*</v>
      </c>
      <c r="BB522" s="1"/>
      <c r="BC522" s="1" t="str">
        <f>IF(sum!A515="SA",sum!E515,"*")</f>
        <v>*</v>
      </c>
    </row>
    <row r="523" spans="2:55">
      <c r="B523" s="1" t="s">
        <v>137</v>
      </c>
      <c r="C523" s="1" t="s">
        <v>138</v>
      </c>
      <c r="D523" s="1">
        <v>2025</v>
      </c>
      <c r="J523" s="1" t="s">
        <v>137</v>
      </c>
      <c r="K523" s="1" t="s">
        <v>138</v>
      </c>
      <c r="L523" s="1">
        <v>2025</v>
      </c>
      <c r="M523" s="1" t="str">
        <f>IF(sum!A516="AT",sum!B516,"*")</f>
        <v>*</v>
      </c>
      <c r="N523" s="1"/>
      <c r="O523" s="1" t="str">
        <f>IF(sum!A516="AT",sum!E516,"*")</f>
        <v>*</v>
      </c>
      <c r="R523" s="1" t="s">
        <v>137</v>
      </c>
      <c r="S523" s="1" t="s">
        <v>138</v>
      </c>
      <c r="T523" s="1">
        <v>2025</v>
      </c>
      <c r="U523" s="1" t="str">
        <f>IF(sum!A516="BC",sum!B516,"*")</f>
        <v>*</v>
      </c>
      <c r="V523" s="1"/>
      <c r="W523" s="1" t="str">
        <f>IF(sum!A516="BC",sum!E516,"*")</f>
        <v>*</v>
      </c>
      <c r="Z523" s="1" t="s">
        <v>137</v>
      </c>
      <c r="AA523" s="1" t="s">
        <v>138</v>
      </c>
      <c r="AB523" s="1">
        <v>2025</v>
      </c>
      <c r="AC523" s="1" t="str">
        <f>IF(sum!A516="MA",sum!B516,"*")</f>
        <v>*</v>
      </c>
      <c r="AD523" s="1"/>
      <c r="AE523" s="1" t="str">
        <f>IF(sum!A516="MA",sum!E516,"*")</f>
        <v>*</v>
      </c>
      <c r="AH523" s="1" t="s">
        <v>137</v>
      </c>
      <c r="AI523" s="1" t="s">
        <v>138</v>
      </c>
      <c r="AJ523" s="1">
        <v>2025</v>
      </c>
      <c r="AK523" s="1" t="str">
        <f>IF(sum!A516="ON",sum!B516,"*")</f>
        <v>SNK_DAC</v>
      </c>
      <c r="AL523" s="1"/>
      <c r="AM523" s="1">
        <f>IF(sum!A516="ON",sum!E516,"*")</f>
        <v>0</v>
      </c>
      <c r="AP523" s="4" t="s">
        <v>137</v>
      </c>
      <c r="AQ523" s="4" t="s">
        <v>138</v>
      </c>
      <c r="AR523" s="4">
        <v>2025</v>
      </c>
      <c r="AS523" s="1" t="str">
        <f>IF(sum!A516="QU",sum!B516,"*")</f>
        <v>*</v>
      </c>
      <c r="AT523" s="1"/>
      <c r="AU523" s="1" t="str">
        <f>IF(sum!A516="QU",sum!E516,"*")</f>
        <v>*</v>
      </c>
      <c r="AX523" s="1" t="s">
        <v>137</v>
      </c>
      <c r="AY523" s="1" t="s">
        <v>138</v>
      </c>
      <c r="AZ523" s="1">
        <v>2025</v>
      </c>
      <c r="BA523" s="1" t="str">
        <f>IF(sum!A516="SA",sum!B516,"*")</f>
        <v>*</v>
      </c>
      <c r="BB523" s="1"/>
      <c r="BC523" s="1" t="str">
        <f>IF(sum!A516="SA",sum!E516,"*")</f>
        <v>*</v>
      </c>
    </row>
    <row r="524" spans="2:55">
      <c r="B524" s="1" t="s">
        <v>137</v>
      </c>
      <c r="C524" s="1" t="s">
        <v>138</v>
      </c>
      <c r="D524" s="1">
        <v>2025</v>
      </c>
      <c r="J524" s="1" t="s">
        <v>137</v>
      </c>
      <c r="K524" s="1" t="s">
        <v>138</v>
      </c>
      <c r="L524" s="1">
        <v>2025</v>
      </c>
      <c r="M524" s="1" t="str">
        <f>IF(sum!A517="AT",sum!B517,"*")</f>
        <v>*</v>
      </c>
      <c r="N524" s="1"/>
      <c r="O524" s="1" t="str">
        <f>IF(sum!A517="AT",sum!E517,"*")</f>
        <v>*</v>
      </c>
      <c r="R524" s="1" t="s">
        <v>137</v>
      </c>
      <c r="S524" s="1" t="s">
        <v>138</v>
      </c>
      <c r="T524" s="1">
        <v>2025</v>
      </c>
      <c r="U524" s="1" t="str">
        <f>IF(sum!A517="BC",sum!B517,"*")</f>
        <v>*</v>
      </c>
      <c r="V524" s="1"/>
      <c r="W524" s="1" t="str">
        <f>IF(sum!A517="BC",sum!E517,"*")</f>
        <v>*</v>
      </c>
      <c r="Z524" s="1" t="s">
        <v>137</v>
      </c>
      <c r="AA524" s="1" t="s">
        <v>138</v>
      </c>
      <c r="AB524" s="1">
        <v>2025</v>
      </c>
      <c r="AC524" s="1" t="str">
        <f>IF(sum!A517="MA",sum!B517,"*")</f>
        <v>*</v>
      </c>
      <c r="AD524" s="1"/>
      <c r="AE524" s="1" t="str">
        <f>IF(sum!A517="MA",sum!E517,"*")</f>
        <v>*</v>
      </c>
      <c r="AH524" s="1" t="s">
        <v>137</v>
      </c>
      <c r="AI524" s="1" t="s">
        <v>138</v>
      </c>
      <c r="AJ524" s="1">
        <v>2025</v>
      </c>
      <c r="AK524" s="1" t="str">
        <f>IF(sum!A517="ON",sum!B517,"*")</f>
        <v>STH2SUG</v>
      </c>
      <c r="AL524" s="1"/>
      <c r="AM524" s="1">
        <f>IF(sum!A517="ON",sum!E517,"*")</f>
        <v>0</v>
      </c>
      <c r="AP524" s="1" t="s">
        <v>137</v>
      </c>
      <c r="AQ524" s="1" t="s">
        <v>138</v>
      </c>
      <c r="AR524" s="1">
        <v>2025</v>
      </c>
      <c r="AS524" s="1" t="str">
        <f>IF(sum!A517="QU",sum!B517,"*")</f>
        <v>*</v>
      </c>
      <c r="AT524" s="1"/>
      <c r="AU524" s="1" t="str">
        <f>IF(sum!A517="QU",sum!E517,"*")</f>
        <v>*</v>
      </c>
      <c r="AX524" s="1" t="s">
        <v>137</v>
      </c>
      <c r="AY524" s="1" t="s">
        <v>138</v>
      </c>
      <c r="AZ524" s="1">
        <v>2025</v>
      </c>
      <c r="BA524" s="1" t="str">
        <f>IF(sum!A517="SA",sum!B517,"*")</f>
        <v>*</v>
      </c>
      <c r="BB524" s="1"/>
      <c r="BC524" s="1" t="str">
        <f>IF(sum!A517="SA",sum!E517,"*")</f>
        <v>*</v>
      </c>
    </row>
    <row r="525" spans="2:55">
      <c r="B525" s="4" t="s">
        <v>137</v>
      </c>
      <c r="C525" s="4" t="s">
        <v>138</v>
      </c>
      <c r="D525" s="4">
        <v>2025</v>
      </c>
      <c r="J525" s="4" t="s">
        <v>137</v>
      </c>
      <c r="K525" s="4" t="s">
        <v>138</v>
      </c>
      <c r="L525" s="4">
        <v>2025</v>
      </c>
      <c r="M525" s="1" t="str">
        <f>IF(sum!A518="AT",sum!B518,"*")</f>
        <v>*</v>
      </c>
      <c r="N525" s="1"/>
      <c r="O525" s="1" t="str">
        <f>IF(sum!A518="AT",sum!E518,"*")</f>
        <v>*</v>
      </c>
      <c r="R525" s="4" t="s">
        <v>137</v>
      </c>
      <c r="S525" s="4" t="s">
        <v>138</v>
      </c>
      <c r="T525" s="4">
        <v>2025</v>
      </c>
      <c r="U525" s="1" t="str">
        <f>IF(sum!A518="BC",sum!B518,"*")</f>
        <v>*</v>
      </c>
      <c r="V525" s="1"/>
      <c r="W525" s="1" t="str">
        <f>IF(sum!A518="BC",sum!E518,"*")</f>
        <v>*</v>
      </c>
      <c r="Z525" s="4" t="s">
        <v>137</v>
      </c>
      <c r="AA525" s="4" t="s">
        <v>138</v>
      </c>
      <c r="AB525" s="4">
        <v>2025</v>
      </c>
      <c r="AC525" s="1" t="str">
        <f>IF(sum!A518="MA",sum!B518,"*")</f>
        <v>*</v>
      </c>
      <c r="AD525" s="1"/>
      <c r="AE525" s="1" t="str">
        <f>IF(sum!A518="MA",sum!E518,"*")</f>
        <v>*</v>
      </c>
      <c r="AH525" s="4" t="s">
        <v>137</v>
      </c>
      <c r="AI525" s="4" t="s">
        <v>138</v>
      </c>
      <c r="AJ525" s="4">
        <v>2025</v>
      </c>
      <c r="AK525" s="1" t="str">
        <f>IF(sum!A518="ON",sum!B518,"*")</f>
        <v>TB_ELC_ON_MA_01</v>
      </c>
      <c r="AL525" s="1"/>
      <c r="AM525" s="1">
        <f>IF(sum!A518="ON",sum!E518,"*")</f>
        <v>0</v>
      </c>
      <c r="AP525" s="4" t="s">
        <v>137</v>
      </c>
      <c r="AQ525" s="4" t="s">
        <v>138</v>
      </c>
      <c r="AR525" s="4">
        <v>2025</v>
      </c>
      <c r="AS525" s="1" t="str">
        <f>IF(sum!A518="QU",sum!B518,"*")</f>
        <v>*</v>
      </c>
      <c r="AT525" s="1"/>
      <c r="AU525" s="1" t="str">
        <f>IF(sum!A518="QU",sum!E518,"*")</f>
        <v>*</v>
      </c>
      <c r="AX525" s="4" t="s">
        <v>137</v>
      </c>
      <c r="AY525" s="4" t="s">
        <v>138</v>
      </c>
      <c r="AZ525" s="4">
        <v>2025</v>
      </c>
      <c r="BA525" s="1" t="str">
        <f>IF(sum!A518="SA",sum!B518,"*")</f>
        <v>*</v>
      </c>
      <c r="BB525" s="1"/>
      <c r="BC525" s="1" t="str">
        <f>IF(sum!A518="SA",sum!E518,"*")</f>
        <v>*</v>
      </c>
    </row>
    <row r="526" spans="2:55">
      <c r="B526" s="1" t="s">
        <v>137</v>
      </c>
      <c r="C526" s="1" t="s">
        <v>138</v>
      </c>
      <c r="D526" s="1">
        <v>2025</v>
      </c>
      <c r="J526" s="1" t="s">
        <v>137</v>
      </c>
      <c r="K526" s="1" t="s">
        <v>138</v>
      </c>
      <c r="L526" s="1">
        <v>2025</v>
      </c>
      <c r="M526" s="1" t="str">
        <f>IF(sum!A519="AT",sum!B519,"*")</f>
        <v>*</v>
      </c>
      <c r="N526" s="1"/>
      <c r="O526" s="1" t="str">
        <f>IF(sum!A519="AT",sum!E519,"*")</f>
        <v>*</v>
      </c>
      <c r="R526" s="1" t="s">
        <v>137</v>
      </c>
      <c r="S526" s="1" t="s">
        <v>138</v>
      </c>
      <c r="T526" s="1">
        <v>2025</v>
      </c>
      <c r="U526" s="1" t="str">
        <f>IF(sum!A519="BC",sum!B519,"*")</f>
        <v>*</v>
      </c>
      <c r="V526" s="1"/>
      <c r="W526" s="1" t="str">
        <f>IF(sum!A519="BC",sum!E519,"*")</f>
        <v>*</v>
      </c>
      <c r="Z526" s="1" t="s">
        <v>137</v>
      </c>
      <c r="AA526" s="1" t="s">
        <v>138</v>
      </c>
      <c r="AB526" s="1">
        <v>2025</v>
      </c>
      <c r="AC526" s="1" t="str">
        <f>IF(sum!A519="MA",sum!B519,"*")</f>
        <v>*</v>
      </c>
      <c r="AD526" s="1"/>
      <c r="AE526" s="1" t="str">
        <f>IF(sum!A519="MA",sum!E519,"*")</f>
        <v>*</v>
      </c>
      <c r="AH526" s="1" t="s">
        <v>137</v>
      </c>
      <c r="AI526" s="1" t="s">
        <v>138</v>
      </c>
      <c r="AJ526" s="1">
        <v>2025</v>
      </c>
      <c r="AK526" s="1" t="str">
        <f>IF(sum!A519="ON",sum!B519,"*")</f>
        <v>TB_ELC_QU_ON_01</v>
      </c>
      <c r="AL526" s="1"/>
      <c r="AM526" s="1">
        <f>IF(sum!A519="ON",sum!E519,"*")</f>
        <v>71.335477889882199</v>
      </c>
      <c r="AP526" s="1" t="s">
        <v>137</v>
      </c>
      <c r="AQ526" s="1" t="s">
        <v>138</v>
      </c>
      <c r="AR526" s="1">
        <v>2025</v>
      </c>
      <c r="AS526" s="1" t="str">
        <f>IF(sum!A519="QU",sum!B519,"*")</f>
        <v>*</v>
      </c>
      <c r="AT526" s="1"/>
      <c r="AU526" s="1" t="str">
        <f>IF(sum!A519="QU",sum!E519,"*")</f>
        <v>*</v>
      </c>
      <c r="AX526" s="1" t="s">
        <v>137</v>
      </c>
      <c r="AY526" s="1" t="s">
        <v>138</v>
      </c>
      <c r="AZ526" s="1">
        <v>2025</v>
      </c>
      <c r="BA526" s="1" t="str">
        <f>IF(sum!A519="SA",sum!B519,"*")</f>
        <v>*</v>
      </c>
      <c r="BB526" s="1"/>
      <c r="BC526" s="1" t="str">
        <f>IF(sum!A519="SA",sum!E519,"*")</f>
        <v>*</v>
      </c>
    </row>
    <row r="527" spans="2:55">
      <c r="B527" s="1" t="s">
        <v>137</v>
      </c>
      <c r="C527" s="1" t="s">
        <v>138</v>
      </c>
      <c r="D527" s="1">
        <v>2025</v>
      </c>
      <c r="J527" s="1" t="s">
        <v>137</v>
      </c>
      <c r="K527" s="1" t="s">
        <v>138</v>
      </c>
      <c r="L527" s="1">
        <v>2025</v>
      </c>
      <c r="M527" s="1" t="str">
        <f>IF(sum!A520="AT",sum!B520,"*")</f>
        <v>*</v>
      </c>
      <c r="N527" s="1"/>
      <c r="O527" s="1" t="str">
        <f>IF(sum!A520="AT",sum!E520,"*")</f>
        <v>*</v>
      </c>
      <c r="R527" s="1" t="s">
        <v>137</v>
      </c>
      <c r="S527" s="1" t="s">
        <v>138</v>
      </c>
      <c r="T527" s="1">
        <v>2025</v>
      </c>
      <c r="U527" s="1" t="str">
        <f>IF(sum!A520="BC",sum!B520,"*")</f>
        <v>*</v>
      </c>
      <c r="V527" s="1"/>
      <c r="W527" s="1" t="str">
        <f>IF(sum!A520="BC",sum!E520,"*")</f>
        <v>*</v>
      </c>
      <c r="Z527" s="1" t="s">
        <v>137</v>
      </c>
      <c r="AA527" s="1" t="s">
        <v>138</v>
      </c>
      <c r="AB527" s="1">
        <v>2025</v>
      </c>
      <c r="AC527" s="1" t="str">
        <f>IF(sum!A520="MA",sum!B520,"*")</f>
        <v>*</v>
      </c>
      <c r="AD527" s="1"/>
      <c r="AE527" s="1" t="str">
        <f>IF(sum!A520="MA",sum!E520,"*")</f>
        <v>*</v>
      </c>
      <c r="AH527" s="1" t="s">
        <v>137</v>
      </c>
      <c r="AI527" s="1" t="s">
        <v>138</v>
      </c>
      <c r="AJ527" s="1">
        <v>2025</v>
      </c>
      <c r="AK527" s="1" t="str">
        <f>IF(sum!A520="ON",sum!B520,"*")</f>
        <v>TRA_Bus_IC_GSL1</v>
      </c>
      <c r="AL527" s="1"/>
      <c r="AM527" s="1">
        <f>IF(sum!A520="ON",sum!E520,"*")</f>
        <v>10.5647183529736</v>
      </c>
      <c r="AP527" s="4" t="s">
        <v>137</v>
      </c>
      <c r="AQ527" s="4" t="s">
        <v>138</v>
      </c>
      <c r="AR527" s="4">
        <v>2025</v>
      </c>
      <c r="AS527" s="1" t="str">
        <f>IF(sum!A520="QU",sum!B520,"*")</f>
        <v>*</v>
      </c>
      <c r="AT527" s="1"/>
      <c r="AU527" s="1" t="str">
        <f>IF(sum!A520="QU",sum!E520,"*")</f>
        <v>*</v>
      </c>
      <c r="AX527" s="1" t="s">
        <v>137</v>
      </c>
      <c r="AY527" s="1" t="s">
        <v>138</v>
      </c>
      <c r="AZ527" s="1">
        <v>2025</v>
      </c>
      <c r="BA527" s="1" t="str">
        <f>IF(sum!A520="SA",sum!B520,"*")</f>
        <v>*</v>
      </c>
      <c r="BB527" s="1"/>
      <c r="BC527" s="1" t="str">
        <f>IF(sum!A520="SA",sum!E520,"*")</f>
        <v>*</v>
      </c>
    </row>
    <row r="528" spans="2:55">
      <c r="B528" s="4" t="s">
        <v>137</v>
      </c>
      <c r="C528" s="4" t="s">
        <v>138</v>
      </c>
      <c r="D528" s="4">
        <v>2025</v>
      </c>
      <c r="J528" s="4" t="s">
        <v>137</v>
      </c>
      <c r="K528" s="4" t="s">
        <v>138</v>
      </c>
      <c r="L528" s="4">
        <v>2025</v>
      </c>
      <c r="M528" s="1" t="str">
        <f>IF(sum!A521="AT",sum!B521,"*")</f>
        <v>*</v>
      </c>
      <c r="N528" s="1"/>
      <c r="O528" s="1" t="str">
        <f>IF(sum!A521="AT",sum!E521,"*")</f>
        <v>*</v>
      </c>
      <c r="R528" s="4" t="s">
        <v>137</v>
      </c>
      <c r="S528" s="4" t="s">
        <v>138</v>
      </c>
      <c r="T528" s="4">
        <v>2025</v>
      </c>
      <c r="U528" s="1" t="str">
        <f>IF(sum!A521="BC",sum!B521,"*")</f>
        <v>*</v>
      </c>
      <c r="V528" s="1"/>
      <c r="W528" s="1" t="str">
        <f>IF(sum!A521="BC",sum!E521,"*")</f>
        <v>*</v>
      </c>
      <c r="Z528" s="4" t="s">
        <v>137</v>
      </c>
      <c r="AA528" s="4" t="s">
        <v>138</v>
      </c>
      <c r="AB528" s="4">
        <v>2025</v>
      </c>
      <c r="AC528" s="1" t="str">
        <f>IF(sum!A521="MA",sum!B521,"*")</f>
        <v>*</v>
      </c>
      <c r="AD528" s="1"/>
      <c r="AE528" s="1" t="str">
        <f>IF(sum!A521="MA",sum!E521,"*")</f>
        <v>*</v>
      </c>
      <c r="AH528" s="4" t="s">
        <v>137</v>
      </c>
      <c r="AI528" s="4" t="s">
        <v>138</v>
      </c>
      <c r="AJ528" s="4">
        <v>2025</v>
      </c>
      <c r="AK528" s="1" t="str">
        <f>IF(sum!A521="ON",sum!B521,"*")</f>
        <v>TRA_Car_GSL1</v>
      </c>
      <c r="AL528" s="1"/>
      <c r="AM528" s="1">
        <f>IF(sum!A521="ON",sum!E521,"*")</f>
        <v>1423.7841317698001</v>
      </c>
      <c r="AP528" s="1" t="s">
        <v>137</v>
      </c>
      <c r="AQ528" s="1" t="s">
        <v>138</v>
      </c>
      <c r="AR528" s="1">
        <v>2025</v>
      </c>
      <c r="AS528" s="1" t="str">
        <f>IF(sum!A521="QU",sum!B521,"*")</f>
        <v>*</v>
      </c>
      <c r="AT528" s="1"/>
      <c r="AU528" s="1" t="str">
        <f>IF(sum!A521="QU",sum!E521,"*")</f>
        <v>*</v>
      </c>
      <c r="AX528" s="4" t="s">
        <v>137</v>
      </c>
      <c r="AY528" s="4" t="s">
        <v>138</v>
      </c>
      <c r="AZ528" s="4">
        <v>2025</v>
      </c>
      <c r="BA528" s="1" t="str">
        <f>IF(sum!A521="SA",sum!B521,"*")</f>
        <v>*</v>
      </c>
      <c r="BB528" s="1"/>
      <c r="BC528" s="1" t="str">
        <f>IF(sum!A521="SA",sum!E521,"*")</f>
        <v>*</v>
      </c>
    </row>
    <row r="529" spans="2:55">
      <c r="B529" s="1" t="s">
        <v>137</v>
      </c>
      <c r="C529" s="1" t="s">
        <v>138</v>
      </c>
      <c r="D529" s="1">
        <v>2025</v>
      </c>
      <c r="J529" s="1" t="s">
        <v>137</v>
      </c>
      <c r="K529" s="1" t="s">
        <v>138</v>
      </c>
      <c r="L529" s="1">
        <v>2025</v>
      </c>
      <c r="M529" s="1" t="str">
        <f>IF(sum!A522="AT",sum!B522,"*")</f>
        <v>*</v>
      </c>
      <c r="N529" s="1"/>
      <c r="O529" s="1" t="str">
        <f>IF(sum!A522="AT",sum!E522,"*")</f>
        <v>*</v>
      </c>
      <c r="R529" s="1" t="s">
        <v>137</v>
      </c>
      <c r="S529" s="1" t="s">
        <v>138</v>
      </c>
      <c r="T529" s="1">
        <v>2025</v>
      </c>
      <c r="U529" s="1" t="str">
        <f>IF(sum!A522="BC",sum!B522,"*")</f>
        <v>*</v>
      </c>
      <c r="V529" s="1"/>
      <c r="W529" s="1" t="str">
        <f>IF(sum!A522="BC",sum!E522,"*")</f>
        <v>*</v>
      </c>
      <c r="Z529" s="1" t="s">
        <v>137</v>
      </c>
      <c r="AA529" s="1" t="s">
        <v>138</v>
      </c>
      <c r="AB529" s="1">
        <v>2025</v>
      </c>
      <c r="AC529" s="1" t="str">
        <f>IF(sum!A522="MA",sum!B522,"*")</f>
        <v>*</v>
      </c>
      <c r="AD529" s="1"/>
      <c r="AE529" s="1" t="str">
        <f>IF(sum!A522="MA",sum!E522,"*")</f>
        <v>*</v>
      </c>
      <c r="AH529" s="1" t="s">
        <v>137</v>
      </c>
      <c r="AI529" s="1" t="s">
        <v>138</v>
      </c>
      <c r="AJ529" s="1">
        <v>2025</v>
      </c>
      <c r="AK529" s="1" t="str">
        <f>IF(sum!A522="ON",sum!B522,"*")</f>
        <v>TRA_Car_PHEV01</v>
      </c>
      <c r="AL529" s="1"/>
      <c r="AM529" s="1">
        <f>IF(sum!A522="ON",sum!E522,"*")</f>
        <v>0</v>
      </c>
      <c r="AP529" s="4" t="s">
        <v>137</v>
      </c>
      <c r="AQ529" s="4" t="s">
        <v>138</v>
      </c>
      <c r="AR529" s="4">
        <v>2025</v>
      </c>
      <c r="AS529" s="1" t="str">
        <f>IF(sum!A522="QU",sum!B522,"*")</f>
        <v>*</v>
      </c>
      <c r="AT529" s="1"/>
      <c r="AU529" s="1" t="str">
        <f>IF(sum!A522="QU",sum!E522,"*")</f>
        <v>*</v>
      </c>
      <c r="AX529" s="1" t="s">
        <v>137</v>
      </c>
      <c r="AY529" s="1" t="s">
        <v>138</v>
      </c>
      <c r="AZ529" s="1">
        <v>2025</v>
      </c>
      <c r="BA529" s="1" t="str">
        <f>IF(sum!A522="SA",sum!B522,"*")</f>
        <v>*</v>
      </c>
      <c r="BB529" s="1"/>
      <c r="BC529" s="1" t="str">
        <f>IF(sum!A522="SA",sum!E522,"*")</f>
        <v>*</v>
      </c>
    </row>
    <row r="530" spans="2:55">
      <c r="B530" s="1" t="s">
        <v>137</v>
      </c>
      <c r="C530" s="1" t="s">
        <v>138</v>
      </c>
      <c r="D530" s="1">
        <v>2025</v>
      </c>
      <c r="J530" s="1" t="s">
        <v>137</v>
      </c>
      <c r="K530" s="1" t="s">
        <v>138</v>
      </c>
      <c r="L530" s="1">
        <v>2025</v>
      </c>
      <c r="M530" s="1" t="str">
        <f>IF(sum!A523="AT",sum!B523,"*")</f>
        <v>*</v>
      </c>
      <c r="N530" s="1"/>
      <c r="O530" s="1" t="str">
        <f>IF(sum!A523="AT",sum!E523,"*")</f>
        <v>*</v>
      </c>
      <c r="R530" s="1" t="s">
        <v>137</v>
      </c>
      <c r="S530" s="1" t="s">
        <v>138</v>
      </c>
      <c r="T530" s="1">
        <v>2025</v>
      </c>
      <c r="U530" s="1" t="str">
        <f>IF(sum!A523="BC",sum!B523,"*")</f>
        <v>*</v>
      </c>
      <c r="V530" s="1"/>
      <c r="W530" s="1" t="str">
        <f>IF(sum!A523="BC",sum!E523,"*")</f>
        <v>*</v>
      </c>
      <c r="Z530" s="1" t="s">
        <v>137</v>
      </c>
      <c r="AA530" s="1" t="s">
        <v>138</v>
      </c>
      <c r="AB530" s="1">
        <v>2025</v>
      </c>
      <c r="AC530" s="1" t="str">
        <f>IF(sum!A523="MA",sum!B523,"*")</f>
        <v>*</v>
      </c>
      <c r="AD530" s="1"/>
      <c r="AE530" s="1" t="str">
        <f>IF(sum!A523="MA",sum!E523,"*")</f>
        <v>*</v>
      </c>
      <c r="AH530" s="1" t="s">
        <v>137</v>
      </c>
      <c r="AI530" s="1" t="s">
        <v>138</v>
      </c>
      <c r="AJ530" s="1">
        <v>2025</v>
      </c>
      <c r="AK530" s="1" t="str">
        <f>IF(sum!A523="ON",sum!B523,"*")</f>
        <v>TRA_Mot_ELC1</v>
      </c>
      <c r="AL530" s="1"/>
      <c r="AM530" s="1">
        <f>IF(sum!A523="ON",sum!E523,"*")</f>
        <v>73.3333333333333</v>
      </c>
      <c r="AP530" s="1" t="s">
        <v>137</v>
      </c>
      <c r="AQ530" s="1" t="s">
        <v>138</v>
      </c>
      <c r="AR530" s="1">
        <v>2025</v>
      </c>
      <c r="AS530" s="1" t="str">
        <f>IF(sum!A523="QU",sum!B523,"*")</f>
        <v>*</v>
      </c>
      <c r="AT530" s="1"/>
      <c r="AU530" s="1" t="str">
        <f>IF(sum!A523="QU",sum!E523,"*")</f>
        <v>*</v>
      </c>
      <c r="AX530" s="1" t="s">
        <v>137</v>
      </c>
      <c r="AY530" s="1" t="s">
        <v>138</v>
      </c>
      <c r="AZ530" s="1">
        <v>2025</v>
      </c>
      <c r="BA530" s="1" t="str">
        <f>IF(sum!A523="SA",sum!B523,"*")</f>
        <v>*</v>
      </c>
      <c r="BB530" s="1"/>
      <c r="BC530" s="1" t="str">
        <f>IF(sum!A523="SA",sum!E523,"*")</f>
        <v>*</v>
      </c>
    </row>
    <row r="531" spans="2:55">
      <c r="B531" s="4" t="s">
        <v>137</v>
      </c>
      <c r="C531" s="4" t="s">
        <v>138</v>
      </c>
      <c r="D531" s="4">
        <v>2025</v>
      </c>
      <c r="J531" s="4" t="s">
        <v>137</v>
      </c>
      <c r="K531" s="4" t="s">
        <v>138</v>
      </c>
      <c r="L531" s="4">
        <v>2025</v>
      </c>
      <c r="M531" s="1" t="str">
        <f>IF(sum!A524="AT",sum!B524,"*")</f>
        <v>*</v>
      </c>
      <c r="N531" s="1"/>
      <c r="O531" s="1" t="str">
        <f>IF(sum!A524="AT",sum!E524,"*")</f>
        <v>*</v>
      </c>
      <c r="R531" s="4" t="s">
        <v>137</v>
      </c>
      <c r="S531" s="4" t="s">
        <v>138</v>
      </c>
      <c r="T531" s="4">
        <v>2025</v>
      </c>
      <c r="U531" s="1" t="str">
        <f>IF(sum!A524="BC",sum!B524,"*")</f>
        <v>*</v>
      </c>
      <c r="V531" s="1"/>
      <c r="W531" s="1" t="str">
        <f>IF(sum!A524="BC",sum!E524,"*")</f>
        <v>*</v>
      </c>
      <c r="Z531" s="4" t="s">
        <v>137</v>
      </c>
      <c r="AA531" s="4" t="s">
        <v>138</v>
      </c>
      <c r="AB531" s="4">
        <v>2025</v>
      </c>
      <c r="AC531" s="1" t="str">
        <f>IF(sum!A524="MA",sum!B524,"*")</f>
        <v>*</v>
      </c>
      <c r="AD531" s="1"/>
      <c r="AE531" s="1" t="str">
        <f>IF(sum!A524="MA",sum!E524,"*")</f>
        <v>*</v>
      </c>
      <c r="AH531" s="4" t="s">
        <v>137</v>
      </c>
      <c r="AI531" s="4" t="s">
        <v>138</v>
      </c>
      <c r="AJ531" s="4">
        <v>2025</v>
      </c>
      <c r="AK531" s="1" t="str">
        <f>IF(sum!A524="ON",sum!B524,"*")</f>
        <v>TRA_Rai_Frt-ELC01</v>
      </c>
      <c r="AL531" s="1"/>
      <c r="AM531" s="1">
        <f>IF(sum!A524="ON",sum!E524,"*")</f>
        <v>0</v>
      </c>
      <c r="AP531" s="4" t="s">
        <v>137</v>
      </c>
      <c r="AQ531" s="4" t="s">
        <v>138</v>
      </c>
      <c r="AR531" s="4">
        <v>2025</v>
      </c>
      <c r="AS531" s="1" t="str">
        <f>IF(sum!A524="QU",sum!B524,"*")</f>
        <v>*</v>
      </c>
      <c r="AT531" s="1"/>
      <c r="AU531" s="1" t="str">
        <f>IF(sum!A524="QU",sum!E524,"*")</f>
        <v>*</v>
      </c>
      <c r="AX531" s="4" t="s">
        <v>137</v>
      </c>
      <c r="AY531" s="4" t="s">
        <v>138</v>
      </c>
      <c r="AZ531" s="4">
        <v>2025</v>
      </c>
      <c r="BA531" s="1" t="str">
        <f>IF(sum!A524="SA",sum!B524,"*")</f>
        <v>*</v>
      </c>
      <c r="BB531" s="1"/>
      <c r="BC531" s="1" t="str">
        <f>IF(sum!A524="SA",sum!E524,"*")</f>
        <v>*</v>
      </c>
    </row>
    <row r="532" spans="2:55">
      <c r="B532" s="1" t="s">
        <v>137</v>
      </c>
      <c r="C532" s="1" t="s">
        <v>138</v>
      </c>
      <c r="D532" s="1">
        <v>2025</v>
      </c>
      <c r="J532" s="1" t="s">
        <v>137</v>
      </c>
      <c r="K532" s="1" t="s">
        <v>138</v>
      </c>
      <c r="L532" s="1">
        <v>2025</v>
      </c>
      <c r="M532" s="1" t="str">
        <f>IF(sum!A525="AT",sum!B525,"*")</f>
        <v>*</v>
      </c>
      <c r="N532" s="1"/>
      <c r="O532" s="1" t="str">
        <f>IF(sum!A525="AT",sum!E525,"*")</f>
        <v>*</v>
      </c>
      <c r="R532" s="1" t="s">
        <v>137</v>
      </c>
      <c r="S532" s="1" t="s">
        <v>138</v>
      </c>
      <c r="T532" s="1">
        <v>2025</v>
      </c>
      <c r="U532" s="1" t="str">
        <f>IF(sum!A525="BC",sum!B525,"*")</f>
        <v>*</v>
      </c>
      <c r="V532" s="1"/>
      <c r="W532" s="1" t="str">
        <f>IF(sum!A525="BC",sum!E525,"*")</f>
        <v>*</v>
      </c>
      <c r="Z532" s="1" t="s">
        <v>137</v>
      </c>
      <c r="AA532" s="1" t="s">
        <v>138</v>
      </c>
      <c r="AB532" s="1">
        <v>2025</v>
      </c>
      <c r="AC532" s="1" t="str">
        <f>IF(sum!A525="MA",sum!B525,"*")</f>
        <v>*</v>
      </c>
      <c r="AD532" s="1"/>
      <c r="AE532" s="1" t="str">
        <f>IF(sum!A525="MA",sum!E525,"*")</f>
        <v>*</v>
      </c>
      <c r="AH532" s="1" t="s">
        <v>137</v>
      </c>
      <c r="AI532" s="1" t="s">
        <v>138</v>
      </c>
      <c r="AJ532" s="1">
        <v>2025</v>
      </c>
      <c r="AK532" s="1" t="str">
        <f>IF(sum!A525="ON",sum!B525,"*")</f>
        <v>TRA_Rai_Pas-ELC01</v>
      </c>
      <c r="AL532" s="1"/>
      <c r="AM532" s="1">
        <f>IF(sum!A525="ON",sum!E525,"*")</f>
        <v>0</v>
      </c>
      <c r="AP532" s="1" t="s">
        <v>137</v>
      </c>
      <c r="AQ532" s="1" t="s">
        <v>138</v>
      </c>
      <c r="AR532" s="1">
        <v>2025</v>
      </c>
      <c r="AS532" s="1" t="str">
        <f>IF(sum!A525="QU",sum!B525,"*")</f>
        <v>*</v>
      </c>
      <c r="AT532" s="1"/>
      <c r="AU532" s="1" t="str">
        <f>IF(sum!A525="QU",sum!E525,"*")</f>
        <v>*</v>
      </c>
      <c r="AX532" s="1" t="s">
        <v>137</v>
      </c>
      <c r="AY532" s="1" t="s">
        <v>138</v>
      </c>
      <c r="AZ532" s="1">
        <v>2025</v>
      </c>
      <c r="BA532" s="1" t="str">
        <f>IF(sum!A525="SA",sum!B525,"*")</f>
        <v>*</v>
      </c>
      <c r="BB532" s="1"/>
      <c r="BC532" s="1" t="str">
        <f>IF(sum!A525="SA",sum!E525,"*")</f>
        <v>*</v>
      </c>
    </row>
    <row r="533" spans="2:55">
      <c r="B533" s="1" t="s">
        <v>137</v>
      </c>
      <c r="C533" s="1" t="s">
        <v>138</v>
      </c>
      <c r="D533" s="1">
        <v>2025</v>
      </c>
      <c r="J533" s="1" t="s">
        <v>137</v>
      </c>
      <c r="K533" s="1" t="s">
        <v>138</v>
      </c>
      <c r="L533" s="1">
        <v>2025</v>
      </c>
      <c r="M533" s="1" t="str">
        <f>IF(sum!A526="AT",sum!B526,"*")</f>
        <v>*</v>
      </c>
      <c r="N533" s="1"/>
      <c r="O533" s="1" t="str">
        <f>IF(sum!A526="AT",sum!E526,"*")</f>
        <v>*</v>
      </c>
      <c r="R533" s="1" t="s">
        <v>137</v>
      </c>
      <c r="S533" s="1" t="s">
        <v>138</v>
      </c>
      <c r="T533" s="1">
        <v>2025</v>
      </c>
      <c r="U533" s="1" t="str">
        <f>IF(sum!A526="BC",sum!B526,"*")</f>
        <v>*</v>
      </c>
      <c r="V533" s="1"/>
      <c r="W533" s="1" t="str">
        <f>IF(sum!A526="BC",sum!E526,"*")</f>
        <v>*</v>
      </c>
      <c r="Z533" s="1" t="s">
        <v>137</v>
      </c>
      <c r="AA533" s="1" t="s">
        <v>138</v>
      </c>
      <c r="AB533" s="1">
        <v>2025</v>
      </c>
      <c r="AC533" s="1" t="str">
        <f>IF(sum!A526="MA",sum!B526,"*")</f>
        <v>*</v>
      </c>
      <c r="AD533" s="1"/>
      <c r="AE533" s="1" t="str">
        <f>IF(sum!A526="MA",sum!E526,"*")</f>
        <v>*</v>
      </c>
      <c r="AH533" s="1" t="s">
        <v>137</v>
      </c>
      <c r="AI533" s="1" t="s">
        <v>138</v>
      </c>
      <c r="AJ533" s="1">
        <v>2025</v>
      </c>
      <c r="AK533" s="1" t="str">
        <f>IF(sum!A526="ON",sum!B526,"*")</f>
        <v>TRA_Tru_BEV01</v>
      </c>
      <c r="AL533" s="1"/>
      <c r="AM533" s="1">
        <f>IF(sum!A526="ON",sum!E526,"*")</f>
        <v>0</v>
      </c>
      <c r="AP533" s="4" t="s">
        <v>137</v>
      </c>
      <c r="AQ533" s="4" t="s">
        <v>138</v>
      </c>
      <c r="AR533" s="4">
        <v>2025</v>
      </c>
      <c r="AS533" s="1" t="str">
        <f>IF(sum!A526="QU",sum!B526,"*")</f>
        <v>*</v>
      </c>
      <c r="AT533" s="1"/>
      <c r="AU533" s="1" t="str">
        <f>IF(sum!A526="QU",sum!E526,"*")</f>
        <v>*</v>
      </c>
      <c r="AX533" s="1" t="s">
        <v>137</v>
      </c>
      <c r="AY533" s="1" t="s">
        <v>138</v>
      </c>
      <c r="AZ533" s="1">
        <v>2025</v>
      </c>
      <c r="BA533" s="1" t="str">
        <f>IF(sum!A526="SA",sum!B526,"*")</f>
        <v>*</v>
      </c>
      <c r="BB533" s="1"/>
      <c r="BC533" s="1" t="str">
        <f>IF(sum!A526="SA",sum!E526,"*")</f>
        <v>*</v>
      </c>
    </row>
    <row r="534" spans="2:55">
      <c r="B534" s="4" t="s">
        <v>137</v>
      </c>
      <c r="C534" s="4" t="s">
        <v>138</v>
      </c>
      <c r="D534" s="4">
        <v>2025</v>
      </c>
      <c r="J534" s="4" t="s">
        <v>137</v>
      </c>
      <c r="K534" s="4" t="s">
        <v>138</v>
      </c>
      <c r="L534" s="4">
        <v>2025</v>
      </c>
      <c r="M534" s="1" t="str">
        <f>IF(sum!A527="AT",sum!B527,"*")</f>
        <v>*</v>
      </c>
      <c r="N534" s="1"/>
      <c r="O534" s="1" t="str">
        <f>IF(sum!A527="AT",sum!E527,"*")</f>
        <v>*</v>
      </c>
      <c r="R534" s="4" t="s">
        <v>137</v>
      </c>
      <c r="S534" s="4" t="s">
        <v>138</v>
      </c>
      <c r="T534" s="4">
        <v>2025</v>
      </c>
      <c r="U534" s="1" t="str">
        <f>IF(sum!A527="BC",sum!B527,"*")</f>
        <v>*</v>
      </c>
      <c r="V534" s="1"/>
      <c r="W534" s="1" t="str">
        <f>IF(sum!A527="BC",sum!E527,"*")</f>
        <v>*</v>
      </c>
      <c r="Z534" s="4" t="s">
        <v>137</v>
      </c>
      <c r="AA534" s="4" t="s">
        <v>138</v>
      </c>
      <c r="AB534" s="4">
        <v>2025</v>
      </c>
      <c r="AC534" s="1" t="str">
        <f>IF(sum!A527="MA",sum!B527,"*")</f>
        <v>*</v>
      </c>
      <c r="AD534" s="1"/>
      <c r="AE534" s="1" t="str">
        <f>IF(sum!A527="MA",sum!E527,"*")</f>
        <v>*</v>
      </c>
      <c r="AH534" s="4" t="s">
        <v>137</v>
      </c>
      <c r="AI534" s="4" t="s">
        <v>138</v>
      </c>
      <c r="AJ534" s="4">
        <v>2025</v>
      </c>
      <c r="AK534" s="1" t="str">
        <f>IF(sum!A527="ON",sum!B527,"*")</f>
        <v>TRA_Tru_HT_DST1</v>
      </c>
      <c r="AL534" s="1"/>
      <c r="AM534" s="1">
        <f>IF(sum!A527="ON",sum!E527,"*")</f>
        <v>111.129645125846</v>
      </c>
      <c r="AP534" s="1" t="s">
        <v>137</v>
      </c>
      <c r="AQ534" s="1" t="s">
        <v>138</v>
      </c>
      <c r="AR534" s="1">
        <v>2025</v>
      </c>
      <c r="AS534" s="1" t="str">
        <f>IF(sum!A527="QU",sum!B527,"*")</f>
        <v>*</v>
      </c>
      <c r="AT534" s="1"/>
      <c r="AU534" s="1" t="str">
        <f>IF(sum!A527="QU",sum!E527,"*")</f>
        <v>*</v>
      </c>
      <c r="AX534" s="4" t="s">
        <v>137</v>
      </c>
      <c r="AY534" s="4" t="s">
        <v>138</v>
      </c>
      <c r="AZ534" s="4">
        <v>2025</v>
      </c>
      <c r="BA534" s="1" t="str">
        <f>IF(sum!A527="SA",sum!B527,"*")</f>
        <v>*</v>
      </c>
      <c r="BB534" s="1"/>
      <c r="BC534" s="1" t="str">
        <f>IF(sum!A527="SA",sum!E527,"*")</f>
        <v>*</v>
      </c>
    </row>
    <row r="535" spans="2:55">
      <c r="B535" s="1" t="s">
        <v>137</v>
      </c>
      <c r="C535" s="1" t="s">
        <v>138</v>
      </c>
      <c r="D535" s="1">
        <v>2025</v>
      </c>
      <c r="J535" s="1" t="s">
        <v>137</v>
      </c>
      <c r="K535" s="1" t="s">
        <v>138</v>
      </c>
      <c r="L535" s="1">
        <v>2025</v>
      </c>
      <c r="M535" s="1" t="str">
        <f>IF(sum!A528="AT",sum!B528,"*")</f>
        <v>*</v>
      </c>
      <c r="N535" s="1"/>
      <c r="O535" s="1" t="str">
        <f>IF(sum!A528="AT",sum!E528,"*")</f>
        <v>*</v>
      </c>
      <c r="R535" s="1" t="s">
        <v>137</v>
      </c>
      <c r="S535" s="1" t="s">
        <v>138</v>
      </c>
      <c r="T535" s="1">
        <v>2025</v>
      </c>
      <c r="U535" s="1" t="str">
        <f>IF(sum!A528="BC",sum!B528,"*")</f>
        <v>*</v>
      </c>
      <c r="V535" s="1"/>
      <c r="W535" s="1" t="str">
        <f>IF(sum!A528="BC",sum!E528,"*")</f>
        <v>*</v>
      </c>
      <c r="Z535" s="1" t="s">
        <v>137</v>
      </c>
      <c r="AA535" s="1" t="s">
        <v>138</v>
      </c>
      <c r="AB535" s="1">
        <v>2025</v>
      </c>
      <c r="AC535" s="1" t="str">
        <f>IF(sum!A528="MA",sum!B528,"*")</f>
        <v>*</v>
      </c>
      <c r="AD535" s="1"/>
      <c r="AE535" s="1" t="str">
        <f>IF(sum!A528="MA",sum!E528,"*")</f>
        <v>*</v>
      </c>
      <c r="AH535" s="1" t="s">
        <v>137</v>
      </c>
      <c r="AI535" s="1" t="s">
        <v>138</v>
      </c>
      <c r="AJ535" s="1">
        <v>2025</v>
      </c>
      <c r="AK535" s="1" t="str">
        <f>IF(sum!A528="ON",sum!B528,"*")</f>
        <v>TU_GASNAT_AL_ON_01</v>
      </c>
      <c r="AL535" s="1"/>
      <c r="AM535" s="1">
        <f>IF(sum!A528="ON",sum!E528,"*")</f>
        <v>126.15227490898999</v>
      </c>
      <c r="AP535" s="4" t="s">
        <v>137</v>
      </c>
      <c r="AQ535" s="4" t="s">
        <v>138</v>
      </c>
      <c r="AR535" s="4">
        <v>2025</v>
      </c>
      <c r="AS535" s="1" t="str">
        <f>IF(sum!A528="QU",sum!B528,"*")</f>
        <v>*</v>
      </c>
      <c r="AT535" s="1"/>
      <c r="AU535" s="1" t="str">
        <f>IF(sum!A528="QU",sum!E528,"*")</f>
        <v>*</v>
      </c>
      <c r="AX535" s="1" t="s">
        <v>137</v>
      </c>
      <c r="AY535" s="1" t="s">
        <v>138</v>
      </c>
      <c r="AZ535" s="1">
        <v>2025</v>
      </c>
      <c r="BA535" s="1" t="str">
        <f>IF(sum!A528="SA",sum!B528,"*")</f>
        <v>*</v>
      </c>
      <c r="BB535" s="1"/>
      <c r="BC535" s="1" t="str">
        <f>IF(sum!A528="SA",sum!E528,"*")</f>
        <v>*</v>
      </c>
    </row>
    <row r="536" spans="2:55">
      <c r="B536" s="1" t="s">
        <v>137</v>
      </c>
      <c r="C536" s="1" t="s">
        <v>138</v>
      </c>
      <c r="D536" s="1">
        <v>2025</v>
      </c>
      <c r="J536" s="1" t="s">
        <v>137</v>
      </c>
      <c r="K536" s="1" t="s">
        <v>138</v>
      </c>
      <c r="L536" s="1">
        <v>2025</v>
      </c>
      <c r="M536" s="1" t="str">
        <f>IF(sum!A529="AT",sum!B529,"*")</f>
        <v>*</v>
      </c>
      <c r="N536" s="1"/>
      <c r="O536" s="1" t="str">
        <f>IF(sum!A529="AT",sum!E529,"*")</f>
        <v>*</v>
      </c>
      <c r="R536" s="1" t="s">
        <v>137</v>
      </c>
      <c r="S536" s="1" t="s">
        <v>138</v>
      </c>
      <c r="T536" s="1">
        <v>2025</v>
      </c>
      <c r="U536" s="1" t="str">
        <f>IF(sum!A529="BC",sum!B529,"*")</f>
        <v>*</v>
      </c>
      <c r="V536" s="1"/>
      <c r="W536" s="1" t="str">
        <f>IF(sum!A529="BC",sum!E529,"*")</f>
        <v>*</v>
      </c>
      <c r="Z536" s="1" t="s">
        <v>137</v>
      </c>
      <c r="AA536" s="1" t="s">
        <v>138</v>
      </c>
      <c r="AB536" s="1">
        <v>2025</v>
      </c>
      <c r="AC536" s="1" t="str">
        <f>IF(sum!A529="MA",sum!B529,"*")</f>
        <v>*</v>
      </c>
      <c r="AD536" s="1"/>
      <c r="AE536" s="1" t="str">
        <f>IF(sum!A529="MA",sum!E529,"*")</f>
        <v>*</v>
      </c>
      <c r="AH536" s="1" t="s">
        <v>137</v>
      </c>
      <c r="AI536" s="1" t="s">
        <v>138</v>
      </c>
      <c r="AJ536" s="1">
        <v>2025</v>
      </c>
      <c r="AK536" s="1" t="str">
        <f>IF(sum!A529="ON",sum!B529,"*")</f>
        <v>TU_OILCRD_AL_ON_01</v>
      </c>
      <c r="AL536" s="1"/>
      <c r="AM536" s="1">
        <f>IF(sum!A529="ON",sum!E529,"*")</f>
        <v>0</v>
      </c>
      <c r="AP536" s="1" t="s">
        <v>137</v>
      </c>
      <c r="AQ536" s="1" t="s">
        <v>138</v>
      </c>
      <c r="AR536" s="1">
        <v>2025</v>
      </c>
      <c r="AS536" s="1" t="str">
        <f>IF(sum!A529="QU",sum!B529,"*")</f>
        <v>*</v>
      </c>
      <c r="AT536" s="1"/>
      <c r="AU536" s="1" t="str">
        <f>IF(sum!A529="QU",sum!E529,"*")</f>
        <v>*</v>
      </c>
      <c r="AX536" s="1" t="s">
        <v>137</v>
      </c>
      <c r="AY536" s="1" t="s">
        <v>138</v>
      </c>
      <c r="AZ536" s="1">
        <v>2025</v>
      </c>
      <c r="BA536" s="1" t="str">
        <f>IF(sum!A529="SA",sum!B529,"*")</f>
        <v>*</v>
      </c>
      <c r="BB536" s="1"/>
      <c r="BC536" s="1" t="str">
        <f>IF(sum!A529="SA",sum!E529,"*")</f>
        <v>*</v>
      </c>
    </row>
    <row r="537" spans="2:55">
      <c r="B537" s="4" t="s">
        <v>137</v>
      </c>
      <c r="C537" s="4" t="s">
        <v>138</v>
      </c>
      <c r="D537" s="4">
        <v>2025</v>
      </c>
      <c r="J537" s="4" t="s">
        <v>137</v>
      </c>
      <c r="K537" s="4" t="s">
        <v>138</v>
      </c>
      <c r="L537" s="4">
        <v>2025</v>
      </c>
      <c r="M537" s="1" t="str">
        <f>IF(sum!A530="AT",sum!B530,"*")</f>
        <v>*</v>
      </c>
      <c r="N537" s="1"/>
      <c r="O537" s="1" t="str">
        <f>IF(sum!A530="AT",sum!E530,"*")</f>
        <v>*</v>
      </c>
      <c r="R537" s="4" t="s">
        <v>137</v>
      </c>
      <c r="S537" s="4" t="s">
        <v>138</v>
      </c>
      <c r="T537" s="4">
        <v>2025</v>
      </c>
      <c r="U537" s="1" t="str">
        <f>IF(sum!A530="BC",sum!B530,"*")</f>
        <v>*</v>
      </c>
      <c r="V537" s="1"/>
      <c r="W537" s="1" t="str">
        <f>IF(sum!A530="BC",sum!E530,"*")</f>
        <v>*</v>
      </c>
      <c r="Z537" s="4" t="s">
        <v>137</v>
      </c>
      <c r="AA537" s="4" t="s">
        <v>138</v>
      </c>
      <c r="AB537" s="4">
        <v>2025</v>
      </c>
      <c r="AC537" s="1" t="str">
        <f>IF(sum!A530="MA",sum!B530,"*")</f>
        <v>*</v>
      </c>
      <c r="AD537" s="1"/>
      <c r="AE537" s="1" t="str">
        <f>IF(sum!A530="MA",sum!E530,"*")</f>
        <v>*</v>
      </c>
      <c r="AH537" s="4" t="s">
        <v>137</v>
      </c>
      <c r="AI537" s="4" t="s">
        <v>138</v>
      </c>
      <c r="AJ537" s="4">
        <v>2025</v>
      </c>
      <c r="AK537" s="1" t="str">
        <f>IF(sum!A530="ON",sum!B530,"*")</f>
        <v>TU_OILCRD_AT_ON_01</v>
      </c>
      <c r="AL537" s="1"/>
      <c r="AM537" s="1">
        <f>IF(sum!A530="ON",sum!E530,"*")</f>
        <v>0</v>
      </c>
      <c r="AP537" s="4" t="s">
        <v>137</v>
      </c>
      <c r="AQ537" s="4" t="s">
        <v>138</v>
      </c>
      <c r="AR537" s="4">
        <v>2025</v>
      </c>
      <c r="AS537" s="1" t="str">
        <f>IF(sum!A530="QU",sum!B530,"*")</f>
        <v>*</v>
      </c>
      <c r="AT537" s="1"/>
      <c r="AU537" s="1" t="str">
        <f>IF(sum!A530="QU",sum!E530,"*")</f>
        <v>*</v>
      </c>
      <c r="AX537" s="4" t="s">
        <v>137</v>
      </c>
      <c r="AY537" s="4" t="s">
        <v>138</v>
      </c>
      <c r="AZ537" s="4">
        <v>2025</v>
      </c>
      <c r="BA537" s="1" t="str">
        <f>IF(sum!A530="SA",sum!B530,"*")</f>
        <v>*</v>
      </c>
      <c r="BB537" s="1"/>
      <c r="BC537" s="1" t="str">
        <f>IF(sum!A530="SA",sum!E530,"*")</f>
        <v>*</v>
      </c>
    </row>
    <row r="538" spans="2:55">
      <c r="B538" s="1" t="s">
        <v>137</v>
      </c>
      <c r="C538" s="1" t="s">
        <v>138</v>
      </c>
      <c r="D538" s="1">
        <v>2025</v>
      </c>
      <c r="J538" s="1" t="s">
        <v>137</v>
      </c>
      <c r="K538" s="1" t="s">
        <v>138</v>
      </c>
      <c r="L538" s="1">
        <v>2025</v>
      </c>
      <c r="M538" s="1" t="str">
        <f>IF(sum!A531="AT",sum!B531,"*")</f>
        <v>*</v>
      </c>
      <c r="N538" s="1"/>
      <c r="O538" s="1" t="str">
        <f>IF(sum!A531="AT",sum!E531,"*")</f>
        <v>*</v>
      </c>
      <c r="R538" s="1" t="s">
        <v>137</v>
      </c>
      <c r="S538" s="1" t="s">
        <v>138</v>
      </c>
      <c r="T538" s="1">
        <v>2025</v>
      </c>
      <c r="U538" s="1" t="str">
        <f>IF(sum!A531="BC",sum!B531,"*")</f>
        <v>*</v>
      </c>
      <c r="V538" s="1"/>
      <c r="W538" s="1" t="str">
        <f>IF(sum!A531="BC",sum!E531,"*")</f>
        <v>*</v>
      </c>
      <c r="Z538" s="1" t="s">
        <v>137</v>
      </c>
      <c r="AA538" s="1" t="s">
        <v>138</v>
      </c>
      <c r="AB538" s="1">
        <v>2025</v>
      </c>
      <c r="AC538" s="1" t="str">
        <f>IF(sum!A531="MA",sum!B531,"*")</f>
        <v>*</v>
      </c>
      <c r="AD538" s="1"/>
      <c r="AE538" s="1" t="str">
        <f>IF(sum!A531="MA",sum!E531,"*")</f>
        <v>*</v>
      </c>
      <c r="AH538" s="1" t="s">
        <v>137</v>
      </c>
      <c r="AI538" s="1" t="s">
        <v>138</v>
      </c>
      <c r="AJ538" s="1">
        <v>2025</v>
      </c>
      <c r="AK538" s="1" t="str">
        <f>IF(sum!A531="ON",sum!B531,"*")</f>
        <v>TU_OILCRD_SA_ON_01</v>
      </c>
      <c r="AL538" s="1"/>
      <c r="AM538" s="1">
        <f>IF(sum!A531="ON",sum!E531,"*")</f>
        <v>0</v>
      </c>
      <c r="AP538" s="1" t="s">
        <v>137</v>
      </c>
      <c r="AQ538" s="1" t="s">
        <v>138</v>
      </c>
      <c r="AR538" s="1">
        <v>2025</v>
      </c>
      <c r="AS538" s="1" t="str">
        <f>IF(sum!A531="QU",sum!B531,"*")</f>
        <v>*</v>
      </c>
      <c r="AT538" s="1"/>
      <c r="AU538" s="1" t="str">
        <f>IF(sum!A531="QU",sum!E531,"*")</f>
        <v>*</v>
      </c>
      <c r="AX538" s="1" t="s">
        <v>137</v>
      </c>
      <c r="AY538" s="1" t="s">
        <v>138</v>
      </c>
      <c r="AZ538" s="1">
        <v>2025</v>
      </c>
      <c r="BA538" s="1" t="str">
        <f>IF(sum!A531="SA",sum!B531,"*")</f>
        <v>*</v>
      </c>
      <c r="BB538" s="1"/>
      <c r="BC538" s="1" t="str">
        <f>IF(sum!A531="SA",sum!E531,"*")</f>
        <v>*</v>
      </c>
    </row>
    <row r="539" spans="2:55">
      <c r="B539" s="1" t="s">
        <v>137</v>
      </c>
      <c r="C539" s="1" t="s">
        <v>138</v>
      </c>
      <c r="D539" s="1">
        <v>2025</v>
      </c>
      <c r="J539" s="1" t="s">
        <v>137</v>
      </c>
      <c r="K539" s="1" t="s">
        <v>138</v>
      </c>
      <c r="L539" s="1">
        <v>2025</v>
      </c>
      <c r="M539" s="1" t="str">
        <f>IF(sum!A532="AT",sum!B532,"*")</f>
        <v>*</v>
      </c>
      <c r="N539" s="1"/>
      <c r="O539" s="1" t="str">
        <f>IF(sum!A532="AT",sum!E532,"*")</f>
        <v>*</v>
      </c>
      <c r="R539" s="1" t="s">
        <v>137</v>
      </c>
      <c r="S539" s="1" t="s">
        <v>138</v>
      </c>
      <c r="T539" s="1">
        <v>2025</v>
      </c>
      <c r="U539" s="1" t="str">
        <f>IF(sum!A532="BC",sum!B532,"*")</f>
        <v>*</v>
      </c>
      <c r="V539" s="1"/>
      <c r="W539" s="1" t="str">
        <f>IF(sum!A532="BC",sum!E532,"*")</f>
        <v>*</v>
      </c>
      <c r="Z539" s="1" t="s">
        <v>137</v>
      </c>
      <c r="AA539" s="1" t="s">
        <v>138</v>
      </c>
      <c r="AB539" s="1">
        <v>2025</v>
      </c>
      <c r="AC539" s="1" t="str">
        <f>IF(sum!A532="MA",sum!B532,"*")</f>
        <v>*</v>
      </c>
      <c r="AD539" s="1"/>
      <c r="AE539" s="1" t="str">
        <f>IF(sum!A532="MA",sum!E532,"*")</f>
        <v>*</v>
      </c>
      <c r="AH539" s="1" t="s">
        <v>137</v>
      </c>
      <c r="AI539" s="1" t="s">
        <v>138</v>
      </c>
      <c r="AJ539" s="1">
        <v>2025</v>
      </c>
      <c r="AK539" s="1" t="str">
        <f>IF(sum!A532="ON",sum!B532,"*")</f>
        <v>TWS-AuxiliaryEquip_ELE1</v>
      </c>
      <c r="AL539" s="1"/>
      <c r="AM539" s="1">
        <f>IF(sum!A532="ON",sum!E532,"*")</f>
        <v>0.109913337560769</v>
      </c>
      <c r="AP539" s="4" t="s">
        <v>137</v>
      </c>
      <c r="AQ539" s="4" t="s">
        <v>138</v>
      </c>
      <c r="AR539" s="4">
        <v>2025</v>
      </c>
      <c r="AS539" s="1" t="str">
        <f>IF(sum!A532="QU",sum!B532,"*")</f>
        <v>*</v>
      </c>
      <c r="AT539" s="1"/>
      <c r="AU539" s="1" t="str">
        <f>IF(sum!A532="QU",sum!E532,"*")</f>
        <v>*</v>
      </c>
      <c r="AX539" s="1" t="s">
        <v>137</v>
      </c>
      <c r="AY539" s="1" t="s">
        <v>138</v>
      </c>
      <c r="AZ539" s="1">
        <v>2025</v>
      </c>
      <c r="BA539" s="1" t="str">
        <f>IF(sum!A532="SA",sum!B532,"*")</f>
        <v>*</v>
      </c>
      <c r="BB539" s="1"/>
      <c r="BC539" s="1" t="str">
        <f>IF(sum!A532="SA",sum!E532,"*")</f>
        <v>*</v>
      </c>
    </row>
    <row r="540" spans="2:55">
      <c r="B540" s="4" t="s">
        <v>137</v>
      </c>
      <c r="C540" s="4" t="s">
        <v>138</v>
      </c>
      <c r="D540" s="4">
        <v>2025</v>
      </c>
      <c r="J540" s="4" t="s">
        <v>137</v>
      </c>
      <c r="K540" s="4" t="s">
        <v>138</v>
      </c>
      <c r="L540" s="4">
        <v>2025</v>
      </c>
      <c r="M540" s="1" t="str">
        <f>IF(sum!A533="AT",sum!B533,"*")</f>
        <v>*</v>
      </c>
      <c r="N540" s="1"/>
      <c r="O540" s="1" t="str">
        <f>IF(sum!A533="AT",sum!E533,"*")</f>
        <v>*</v>
      </c>
      <c r="R540" s="4" t="s">
        <v>137</v>
      </c>
      <c r="S540" s="4" t="s">
        <v>138</v>
      </c>
      <c r="T540" s="4">
        <v>2025</v>
      </c>
      <c r="U540" s="1" t="str">
        <f>IF(sum!A533="BC",sum!B533,"*")</f>
        <v>*</v>
      </c>
      <c r="V540" s="1"/>
      <c r="W540" s="1" t="str">
        <f>IF(sum!A533="BC",sum!E533,"*")</f>
        <v>*</v>
      </c>
      <c r="Z540" s="4" t="s">
        <v>137</v>
      </c>
      <c r="AA540" s="4" t="s">
        <v>138</v>
      </c>
      <c r="AB540" s="4">
        <v>2025</v>
      </c>
      <c r="AC540" s="1" t="str">
        <f>IF(sum!A533="MA",sum!B533,"*")</f>
        <v>*</v>
      </c>
      <c r="AD540" s="1"/>
      <c r="AE540" s="1" t="str">
        <f>IF(sum!A533="MA",sum!E533,"*")</f>
        <v>*</v>
      </c>
      <c r="AH540" s="4" t="s">
        <v>137</v>
      </c>
      <c r="AI540" s="4" t="s">
        <v>138</v>
      </c>
      <c r="AJ540" s="4">
        <v>2025</v>
      </c>
      <c r="AK540" s="1" t="str">
        <f>IF(sum!A533="ON",sum!B533,"*")</f>
        <v>TWS-AuxiliaryMot_ELE1</v>
      </c>
      <c r="AL540" s="1"/>
      <c r="AM540" s="1">
        <f>IF(sum!A533="ON",sum!E533,"*")</f>
        <v>8.8776157260621602E-2</v>
      </c>
      <c r="AP540" s="1" t="s">
        <v>137</v>
      </c>
      <c r="AQ540" s="1" t="s">
        <v>138</v>
      </c>
      <c r="AR540" s="1">
        <v>2025</v>
      </c>
      <c r="AS540" s="1" t="str">
        <f>IF(sum!A533="QU",sum!B533,"*")</f>
        <v>*</v>
      </c>
      <c r="AT540" s="1"/>
      <c r="AU540" s="1" t="str">
        <f>IF(sum!A533="QU",sum!E533,"*")</f>
        <v>*</v>
      </c>
      <c r="AX540" s="4" t="s">
        <v>137</v>
      </c>
      <c r="AY540" s="4" t="s">
        <v>138</v>
      </c>
      <c r="AZ540" s="4">
        <v>2025</v>
      </c>
      <c r="BA540" s="1" t="str">
        <f>IF(sum!A533="SA",sum!B533,"*")</f>
        <v>*</v>
      </c>
      <c r="BB540" s="1"/>
      <c r="BC540" s="1" t="str">
        <f>IF(sum!A533="SA",sum!E533,"*")</f>
        <v>*</v>
      </c>
    </row>
    <row r="541" spans="2:55">
      <c r="B541" s="1" t="s">
        <v>137</v>
      </c>
      <c r="C541" s="1" t="s">
        <v>138</v>
      </c>
      <c r="D541" s="1">
        <v>2025</v>
      </c>
      <c r="J541" s="1" t="s">
        <v>137</v>
      </c>
      <c r="K541" s="1" t="s">
        <v>138</v>
      </c>
      <c r="L541" s="1">
        <v>2025</v>
      </c>
      <c r="M541" s="1" t="str">
        <f>IF(sum!A534="AT",sum!B534,"*")</f>
        <v>*</v>
      </c>
      <c r="N541" s="1"/>
      <c r="O541" s="1" t="str">
        <f>IF(sum!A534="AT",sum!E534,"*")</f>
        <v>*</v>
      </c>
      <c r="R541" s="1" t="s">
        <v>137</v>
      </c>
      <c r="S541" s="1" t="s">
        <v>138</v>
      </c>
      <c r="T541" s="1">
        <v>2025</v>
      </c>
      <c r="U541" s="1" t="str">
        <f>IF(sum!A534="BC",sum!B534,"*")</f>
        <v>*</v>
      </c>
      <c r="V541" s="1"/>
      <c r="W541" s="1" t="str">
        <f>IF(sum!A534="BC",sum!E534,"*")</f>
        <v>*</v>
      </c>
      <c r="Z541" s="1" t="s">
        <v>137</v>
      </c>
      <c r="AA541" s="1" t="s">
        <v>138</v>
      </c>
      <c r="AB541" s="1">
        <v>2025</v>
      </c>
      <c r="AC541" s="1" t="str">
        <f>IF(sum!A534="MA",sum!B534,"*")</f>
        <v>*</v>
      </c>
      <c r="AD541" s="1"/>
      <c r="AE541" s="1" t="str">
        <f>IF(sum!A534="MA",sum!E534,"*")</f>
        <v>*</v>
      </c>
      <c r="AH541" s="1" t="s">
        <v>137</v>
      </c>
      <c r="AI541" s="1" t="s">
        <v>138</v>
      </c>
      <c r="AJ541" s="1">
        <v>2025</v>
      </c>
      <c r="AK541" s="1" t="str">
        <f>IF(sum!A534="ON",sum!B534,"*")</f>
        <v>TWS-Light_ELE1</v>
      </c>
      <c r="AL541" s="1"/>
      <c r="AM541" s="1">
        <f>IF(sum!A534="ON",sum!E534,"*")</f>
        <v>0.22828154724159799</v>
      </c>
      <c r="AP541" s="4" t="s">
        <v>137</v>
      </c>
      <c r="AQ541" s="4" t="s">
        <v>138</v>
      </c>
      <c r="AR541" s="4">
        <v>2025</v>
      </c>
      <c r="AS541" s="1" t="str">
        <f>IF(sum!A534="QU",sum!B534,"*")</f>
        <v>*</v>
      </c>
      <c r="AT541" s="1"/>
      <c r="AU541" s="1" t="str">
        <f>IF(sum!A534="QU",sum!E534,"*")</f>
        <v>*</v>
      </c>
      <c r="AX541" s="1" t="s">
        <v>137</v>
      </c>
      <c r="AY541" s="1" t="s">
        <v>138</v>
      </c>
      <c r="AZ541" s="1">
        <v>2025</v>
      </c>
      <c r="BA541" s="1" t="str">
        <f>IF(sum!A534="SA",sum!B534,"*")</f>
        <v>*</v>
      </c>
      <c r="BB541" s="1"/>
      <c r="BC541" s="1" t="str">
        <f>IF(sum!A534="SA",sum!E534,"*")</f>
        <v>*</v>
      </c>
    </row>
    <row r="542" spans="2:55">
      <c r="B542" s="1" t="s">
        <v>137</v>
      </c>
      <c r="C542" s="1" t="s">
        <v>138</v>
      </c>
      <c r="D542" s="1">
        <v>2025</v>
      </c>
      <c r="J542" s="1" t="s">
        <v>137</v>
      </c>
      <c r="K542" s="1" t="s">
        <v>138</v>
      </c>
      <c r="L542" s="1">
        <v>2025</v>
      </c>
      <c r="M542" s="1" t="str">
        <f>IF(sum!A535="AT",sum!B535,"*")</f>
        <v>*</v>
      </c>
      <c r="N542" s="1"/>
      <c r="O542" s="1" t="str">
        <f>IF(sum!A535="AT",sum!E535,"*")</f>
        <v>*</v>
      </c>
      <c r="R542" s="1" t="s">
        <v>137</v>
      </c>
      <c r="S542" s="1" t="s">
        <v>138</v>
      </c>
      <c r="T542" s="1">
        <v>2025</v>
      </c>
      <c r="U542" s="1" t="str">
        <f>IF(sum!A535="BC",sum!B535,"*")</f>
        <v>*</v>
      </c>
      <c r="V542" s="1"/>
      <c r="W542" s="1" t="str">
        <f>IF(sum!A535="BC",sum!E535,"*")</f>
        <v>*</v>
      </c>
      <c r="Z542" s="1" t="s">
        <v>137</v>
      </c>
      <c r="AA542" s="1" t="s">
        <v>138</v>
      </c>
      <c r="AB542" s="1">
        <v>2025</v>
      </c>
      <c r="AC542" s="1" t="str">
        <f>IF(sum!A535="MA",sum!B535,"*")</f>
        <v>*</v>
      </c>
      <c r="AD542" s="1"/>
      <c r="AE542" s="1" t="str">
        <f>IF(sum!A535="MA",sum!E535,"*")</f>
        <v>*</v>
      </c>
      <c r="AH542" s="1" t="s">
        <v>137</v>
      </c>
      <c r="AI542" s="1" t="s">
        <v>138</v>
      </c>
      <c r="AJ542" s="1">
        <v>2025</v>
      </c>
      <c r="AK542" s="1" t="str">
        <f>IF(sum!A535="ON",sum!B535,"*")</f>
        <v>TWS-SpCool_ELE1</v>
      </c>
      <c r="AL542" s="1"/>
      <c r="AM542" s="1">
        <f>IF(sum!A535="ON",sum!E535,"*")</f>
        <v>0.114140773620799</v>
      </c>
      <c r="AP542" s="1" t="s">
        <v>137</v>
      </c>
      <c r="AQ542" s="1" t="s">
        <v>138</v>
      </c>
      <c r="AR542" s="1">
        <v>2025</v>
      </c>
      <c r="AS542" s="1" t="str">
        <f>IF(sum!A535="QU",sum!B535,"*")</f>
        <v>*</v>
      </c>
      <c r="AT542" s="1"/>
      <c r="AU542" s="1" t="str">
        <f>IF(sum!A535="QU",sum!E535,"*")</f>
        <v>*</v>
      </c>
      <c r="AX542" s="1" t="s">
        <v>137</v>
      </c>
      <c r="AY542" s="1" t="s">
        <v>138</v>
      </c>
      <c r="AZ542" s="1">
        <v>2025</v>
      </c>
      <c r="BA542" s="1" t="str">
        <f>IF(sum!A535="SA",sum!B535,"*")</f>
        <v>*</v>
      </c>
      <c r="BB542" s="1"/>
      <c r="BC542" s="1" t="str">
        <f>IF(sum!A535="SA",sum!E535,"*")</f>
        <v>*</v>
      </c>
    </row>
    <row r="543" spans="2:55">
      <c r="B543" s="4" t="s">
        <v>137</v>
      </c>
      <c r="C543" s="4" t="s">
        <v>138</v>
      </c>
      <c r="D543" s="4">
        <v>2025</v>
      </c>
      <c r="J543" s="4" t="s">
        <v>137</v>
      </c>
      <c r="K543" s="4" t="s">
        <v>138</v>
      </c>
      <c r="L543" s="4">
        <v>2025</v>
      </c>
      <c r="M543" s="1" t="str">
        <f>IF(sum!A536="AT",sum!B536,"*")</f>
        <v>*</v>
      </c>
      <c r="N543" s="1"/>
      <c r="O543" s="1" t="str">
        <f>IF(sum!A536="AT",sum!E536,"*")</f>
        <v>*</v>
      </c>
      <c r="R543" s="4" t="s">
        <v>137</v>
      </c>
      <c r="S543" s="4" t="s">
        <v>138</v>
      </c>
      <c r="T543" s="4">
        <v>2025</v>
      </c>
      <c r="U543" s="1" t="str">
        <f>IF(sum!A536="BC",sum!B536,"*")</f>
        <v>*</v>
      </c>
      <c r="V543" s="1"/>
      <c r="W543" s="1" t="str">
        <f>IF(sum!A536="BC",sum!E536,"*")</f>
        <v>*</v>
      </c>
      <c r="Z543" s="4" t="s">
        <v>137</v>
      </c>
      <c r="AA543" s="4" t="s">
        <v>138</v>
      </c>
      <c r="AB543" s="4">
        <v>2025</v>
      </c>
      <c r="AC543" s="1" t="str">
        <f>IF(sum!A536="MA",sum!B536,"*")</f>
        <v>*</v>
      </c>
      <c r="AD543" s="1"/>
      <c r="AE543" s="1" t="str">
        <f>IF(sum!A536="MA",sum!E536,"*")</f>
        <v>*</v>
      </c>
      <c r="AH543" s="4" t="s">
        <v>137</v>
      </c>
      <c r="AI543" s="4" t="s">
        <v>138</v>
      </c>
      <c r="AJ543" s="4">
        <v>2025</v>
      </c>
      <c r="AK543" s="1" t="str">
        <f>IF(sum!A536="ON",sum!B536,"*")</f>
        <v>TWS-SpHeat_ELE1</v>
      </c>
      <c r="AL543" s="1"/>
      <c r="AM543" s="1">
        <f>IF(sum!A536="ON",sum!E536,"*")</f>
        <v>0.74402874656520801</v>
      </c>
      <c r="AP543" s="4" t="s">
        <v>137</v>
      </c>
      <c r="AQ543" s="4" t="s">
        <v>138</v>
      </c>
      <c r="AR543" s="4">
        <v>2025</v>
      </c>
      <c r="AS543" s="1" t="str">
        <f>IF(sum!A536="QU",sum!B536,"*")</f>
        <v>*</v>
      </c>
      <c r="AT543" s="1"/>
      <c r="AU543" s="1" t="str">
        <f>IF(sum!A536="QU",sum!E536,"*")</f>
        <v>*</v>
      </c>
      <c r="AX543" s="4" t="s">
        <v>137</v>
      </c>
      <c r="AY543" s="4" t="s">
        <v>138</v>
      </c>
      <c r="AZ543" s="4">
        <v>2025</v>
      </c>
      <c r="BA543" s="1" t="str">
        <f>IF(sum!A536="SA",sum!B536,"*")</f>
        <v>*</v>
      </c>
      <c r="BB543" s="1"/>
      <c r="BC543" s="1" t="str">
        <f>IF(sum!A536="SA",sum!E536,"*")</f>
        <v>*</v>
      </c>
    </row>
    <row r="544" spans="2:55">
      <c r="B544" s="1" t="s">
        <v>137</v>
      </c>
      <c r="C544" s="1" t="s">
        <v>138</v>
      </c>
      <c r="D544" s="1">
        <v>2025</v>
      </c>
      <c r="J544" s="1" t="s">
        <v>137</v>
      </c>
      <c r="K544" s="1" t="s">
        <v>138</v>
      </c>
      <c r="L544" s="1">
        <v>2025</v>
      </c>
      <c r="M544" s="1" t="str">
        <f>IF(sum!A537="AT",sum!B537,"*")</f>
        <v>*</v>
      </c>
      <c r="N544" s="1"/>
      <c r="O544" s="1" t="str">
        <f>IF(sum!A537="AT",sum!E537,"*")</f>
        <v>*</v>
      </c>
      <c r="R544" s="1" t="s">
        <v>137</v>
      </c>
      <c r="S544" s="1" t="s">
        <v>138</v>
      </c>
      <c r="T544" s="1">
        <v>2025</v>
      </c>
      <c r="U544" s="1" t="str">
        <f>IF(sum!A537="BC",sum!B537,"*")</f>
        <v>*</v>
      </c>
      <c r="V544" s="1"/>
      <c r="W544" s="1" t="str">
        <f>IF(sum!A537="BC",sum!E537,"*")</f>
        <v>*</v>
      </c>
      <c r="Z544" s="1" t="s">
        <v>137</v>
      </c>
      <c r="AA544" s="1" t="s">
        <v>138</v>
      </c>
      <c r="AB544" s="1">
        <v>2025</v>
      </c>
      <c r="AC544" s="1" t="str">
        <f>IF(sum!A537="MA",sum!B537,"*")</f>
        <v>*</v>
      </c>
      <c r="AD544" s="1"/>
      <c r="AE544" s="1" t="str">
        <f>IF(sum!A537="MA",sum!E537,"*")</f>
        <v>*</v>
      </c>
      <c r="AH544" s="1" t="s">
        <v>137</v>
      </c>
      <c r="AI544" s="1" t="s">
        <v>138</v>
      </c>
      <c r="AJ544" s="1">
        <v>2025</v>
      </c>
      <c r="AK544" s="1" t="str">
        <f>IF(sum!A537="ON",sum!B537,"*")</f>
        <v>TWS-WaterHeat_ELE1</v>
      </c>
      <c r="AL544" s="1"/>
      <c r="AM544" s="1">
        <f>IF(sum!A537="ON",sum!E537,"*")</f>
        <v>4.22743606002959E-2</v>
      </c>
      <c r="AP544" s="1" t="s">
        <v>137</v>
      </c>
      <c r="AQ544" s="1" t="s">
        <v>138</v>
      </c>
      <c r="AR544" s="1">
        <v>2025</v>
      </c>
      <c r="AS544" s="1" t="str">
        <f>IF(sum!A537="QU",sum!B537,"*")</f>
        <v>*</v>
      </c>
      <c r="AT544" s="1"/>
      <c r="AU544" s="1" t="str">
        <f>IF(sum!A537="QU",sum!E537,"*")</f>
        <v>*</v>
      </c>
      <c r="AX544" s="1" t="s">
        <v>137</v>
      </c>
      <c r="AY544" s="1" t="s">
        <v>138</v>
      </c>
      <c r="AZ544" s="1">
        <v>2025</v>
      </c>
      <c r="BA544" s="1" t="str">
        <f>IF(sum!A537="SA",sum!B537,"*")</f>
        <v>*</v>
      </c>
      <c r="BB544" s="1"/>
      <c r="BC544" s="1" t="str">
        <f>IF(sum!A537="SA",sum!E537,"*")</f>
        <v>*</v>
      </c>
    </row>
    <row r="545" spans="2:55">
      <c r="B545" s="1" t="s">
        <v>137</v>
      </c>
      <c r="C545" s="1" t="s">
        <v>138</v>
      </c>
      <c r="D545" s="1">
        <v>2025</v>
      </c>
      <c r="J545" s="1" t="s">
        <v>137</v>
      </c>
      <c r="K545" s="1" t="s">
        <v>138</v>
      </c>
      <c r="L545" s="1">
        <v>2025</v>
      </c>
      <c r="M545" s="1" t="str">
        <f>IF(sum!A538="AT",sum!B538,"*")</f>
        <v>*</v>
      </c>
      <c r="N545" s="1"/>
      <c r="O545" s="1" t="str">
        <f>IF(sum!A538="AT",sum!E538,"*")</f>
        <v>*</v>
      </c>
      <c r="R545" s="1" t="s">
        <v>137</v>
      </c>
      <c r="S545" s="1" t="s">
        <v>138</v>
      </c>
      <c r="T545" s="1">
        <v>2025</v>
      </c>
      <c r="U545" s="1" t="str">
        <f>IF(sum!A538="BC",sum!B538,"*")</f>
        <v>*</v>
      </c>
      <c r="V545" s="1"/>
      <c r="W545" s="1" t="str">
        <f>IF(sum!A538="BC",sum!E538,"*")</f>
        <v>*</v>
      </c>
      <c r="Z545" s="1" t="s">
        <v>137</v>
      </c>
      <c r="AA545" s="1" t="s">
        <v>138</v>
      </c>
      <c r="AB545" s="1">
        <v>2025</v>
      </c>
      <c r="AC545" s="1" t="str">
        <f>IF(sum!A538="MA",sum!B538,"*")</f>
        <v>*</v>
      </c>
      <c r="AD545" s="1"/>
      <c r="AE545" s="1" t="str">
        <f>IF(sum!A538="MA",sum!E538,"*")</f>
        <v>*</v>
      </c>
      <c r="AH545" s="1" t="s">
        <v>137</v>
      </c>
      <c r="AI545" s="1" t="s">
        <v>138</v>
      </c>
      <c r="AJ545" s="1">
        <v>2025</v>
      </c>
      <c r="AK545" s="1" t="str">
        <f>IF(sum!A538="ON",sum!B538,"*")</f>
        <v>WST-AuxiliaryEquip_ELE1</v>
      </c>
      <c r="AL545" s="1"/>
      <c r="AM545" s="1">
        <f>IF(sum!A538="ON",sum!E538,"*")</f>
        <v>0.20291693088141999</v>
      </c>
      <c r="AP545" s="4" t="s">
        <v>137</v>
      </c>
      <c r="AQ545" s="4" t="s">
        <v>138</v>
      </c>
      <c r="AR545" s="4">
        <v>2025</v>
      </c>
      <c r="AS545" s="1" t="str">
        <f>IF(sum!A538="QU",sum!B538,"*")</f>
        <v>*</v>
      </c>
      <c r="AT545" s="1"/>
      <c r="AU545" s="1" t="str">
        <f>IF(sum!A538="QU",sum!E538,"*")</f>
        <v>*</v>
      </c>
      <c r="AX545" s="1" t="s">
        <v>137</v>
      </c>
      <c r="AY545" s="1" t="s">
        <v>138</v>
      </c>
      <c r="AZ545" s="1">
        <v>2025</v>
      </c>
      <c r="BA545" s="1" t="str">
        <f>IF(sum!A538="SA",sum!B538,"*")</f>
        <v>*</v>
      </c>
      <c r="BB545" s="1"/>
      <c r="BC545" s="1" t="str">
        <f>IF(sum!A538="SA",sum!E538,"*")</f>
        <v>*</v>
      </c>
    </row>
    <row r="546" spans="2:55">
      <c r="B546" s="4" t="s">
        <v>137</v>
      </c>
      <c r="C546" s="4" t="s">
        <v>138</v>
      </c>
      <c r="D546" s="4">
        <v>2025</v>
      </c>
      <c r="J546" s="4" t="s">
        <v>137</v>
      </c>
      <c r="K546" s="4" t="s">
        <v>138</v>
      </c>
      <c r="L546" s="4">
        <v>2025</v>
      </c>
      <c r="M546" s="1" t="str">
        <f>IF(sum!A539="AT",sum!B539,"*")</f>
        <v>*</v>
      </c>
      <c r="N546" s="1"/>
      <c r="O546" s="1" t="str">
        <f>IF(sum!A539="AT",sum!E539,"*")</f>
        <v>*</v>
      </c>
      <c r="R546" s="4" t="s">
        <v>137</v>
      </c>
      <c r="S546" s="4" t="s">
        <v>138</v>
      </c>
      <c r="T546" s="4">
        <v>2025</v>
      </c>
      <c r="U546" s="1" t="str">
        <f>IF(sum!A539="BC",sum!B539,"*")</f>
        <v>*</v>
      </c>
      <c r="V546" s="1"/>
      <c r="W546" s="1" t="str">
        <f>IF(sum!A539="BC",sum!E539,"*")</f>
        <v>*</v>
      </c>
      <c r="Z546" s="4" t="s">
        <v>137</v>
      </c>
      <c r="AA546" s="4" t="s">
        <v>138</v>
      </c>
      <c r="AB546" s="4">
        <v>2025</v>
      </c>
      <c r="AC546" s="1" t="str">
        <f>IF(sum!A539="MA",sum!B539,"*")</f>
        <v>*</v>
      </c>
      <c r="AD546" s="1"/>
      <c r="AE546" s="1" t="str">
        <f>IF(sum!A539="MA",sum!E539,"*")</f>
        <v>*</v>
      </c>
      <c r="AH546" s="4" t="s">
        <v>137</v>
      </c>
      <c r="AI546" s="4" t="s">
        <v>138</v>
      </c>
      <c r="AJ546" s="4">
        <v>2025</v>
      </c>
      <c r="AK546" s="1" t="str">
        <f>IF(sum!A539="ON",sum!B539,"*")</f>
        <v>WST-AuxiliaryMot_ELE1</v>
      </c>
      <c r="AL546" s="1"/>
      <c r="AM546" s="1">
        <f>IF(sum!A539="ON",sum!E539,"*")</f>
        <v>0.205923112780379</v>
      </c>
      <c r="AP546" s="1" t="s">
        <v>137</v>
      </c>
      <c r="AQ546" s="1" t="s">
        <v>138</v>
      </c>
      <c r="AR546" s="1">
        <v>2025</v>
      </c>
      <c r="AS546" s="1" t="str">
        <f>IF(sum!A539="QU",sum!B539,"*")</f>
        <v>*</v>
      </c>
      <c r="AT546" s="1"/>
      <c r="AU546" s="1" t="str">
        <f>IF(sum!A539="QU",sum!E539,"*")</f>
        <v>*</v>
      </c>
      <c r="AX546" s="4" t="s">
        <v>137</v>
      </c>
      <c r="AY546" s="4" t="s">
        <v>138</v>
      </c>
      <c r="AZ546" s="4">
        <v>2025</v>
      </c>
      <c r="BA546" s="1" t="str">
        <f>IF(sum!A539="SA",sum!B539,"*")</f>
        <v>*</v>
      </c>
      <c r="BB546" s="1"/>
      <c r="BC546" s="1" t="str">
        <f>IF(sum!A539="SA",sum!E539,"*")</f>
        <v>*</v>
      </c>
    </row>
    <row r="547" spans="2:55">
      <c r="B547" s="1" t="s">
        <v>137</v>
      </c>
      <c r="C547" s="1" t="s">
        <v>138</v>
      </c>
      <c r="D547" s="1">
        <v>2025</v>
      </c>
      <c r="J547" s="1" t="s">
        <v>137</v>
      </c>
      <c r="K547" s="1" t="s">
        <v>138</v>
      </c>
      <c r="L547" s="1">
        <v>2025</v>
      </c>
      <c r="M547" s="1" t="str">
        <f>IF(sum!A540="AT",sum!B540,"*")</f>
        <v>*</v>
      </c>
      <c r="N547" s="1"/>
      <c r="O547" s="1" t="str">
        <f>IF(sum!A540="AT",sum!E540,"*")</f>
        <v>*</v>
      </c>
      <c r="R547" s="1" t="s">
        <v>137</v>
      </c>
      <c r="S547" s="1" t="s">
        <v>138</v>
      </c>
      <c r="T547" s="1">
        <v>2025</v>
      </c>
      <c r="U547" s="1" t="str">
        <f>IF(sum!A540="BC",sum!B540,"*")</f>
        <v>*</v>
      </c>
      <c r="V547" s="1"/>
      <c r="W547" s="1" t="str">
        <f>IF(sum!A540="BC",sum!E540,"*")</f>
        <v>*</v>
      </c>
      <c r="Z547" s="1" t="s">
        <v>137</v>
      </c>
      <c r="AA547" s="1" t="s">
        <v>138</v>
      </c>
      <c r="AB547" s="1">
        <v>2025</v>
      </c>
      <c r="AC547" s="1" t="str">
        <f>IF(sum!A540="MA",sum!B540,"*")</f>
        <v>*</v>
      </c>
      <c r="AD547" s="1"/>
      <c r="AE547" s="1" t="str">
        <f>IF(sum!A540="MA",sum!E540,"*")</f>
        <v>*</v>
      </c>
      <c r="AH547" s="1" t="s">
        <v>137</v>
      </c>
      <c r="AI547" s="1" t="s">
        <v>138</v>
      </c>
      <c r="AJ547" s="1">
        <v>2025</v>
      </c>
      <c r="AK547" s="1" t="str">
        <f>IF(sum!A540="ON",sum!B540,"*")</f>
        <v>WST-Light_ELE1</v>
      </c>
      <c r="AL547" s="1"/>
      <c r="AM547" s="1">
        <f>IF(sum!A540="ON",sum!E540,"*")</f>
        <v>0.367786937222574</v>
      </c>
      <c r="AP547" s="4" t="s">
        <v>137</v>
      </c>
      <c r="AQ547" s="4" t="s">
        <v>138</v>
      </c>
      <c r="AR547" s="4">
        <v>2025</v>
      </c>
      <c r="AS547" s="1" t="str">
        <f>IF(sum!A540="QU",sum!B540,"*")</f>
        <v>*</v>
      </c>
      <c r="AT547" s="1"/>
      <c r="AU547" s="1" t="str">
        <f>IF(sum!A540="QU",sum!E540,"*")</f>
        <v>*</v>
      </c>
      <c r="AX547" s="1" t="s">
        <v>137</v>
      </c>
      <c r="AY547" s="1" t="s">
        <v>138</v>
      </c>
      <c r="AZ547" s="1">
        <v>2025</v>
      </c>
      <c r="BA547" s="1" t="str">
        <f>IF(sum!A540="SA",sum!B540,"*")</f>
        <v>*</v>
      </c>
      <c r="BB547" s="1"/>
      <c r="BC547" s="1" t="str">
        <f>IF(sum!A540="SA",sum!E540,"*")</f>
        <v>*</v>
      </c>
    </row>
    <row r="548" spans="2:55">
      <c r="B548" s="1" t="s">
        <v>137</v>
      </c>
      <c r="C548" s="1" t="s">
        <v>138</v>
      </c>
      <c r="D548" s="1">
        <v>2025</v>
      </c>
      <c r="J548" s="1" t="s">
        <v>137</v>
      </c>
      <c r="K548" s="1" t="s">
        <v>138</v>
      </c>
      <c r="L548" s="1">
        <v>2025</v>
      </c>
      <c r="M548" s="1" t="str">
        <f>IF(sum!A541="AT",sum!B541,"*")</f>
        <v>*</v>
      </c>
      <c r="N548" s="1"/>
      <c r="O548" s="1" t="str">
        <f>IF(sum!A541="AT",sum!E541,"*")</f>
        <v>*</v>
      </c>
      <c r="R548" s="1" t="s">
        <v>137</v>
      </c>
      <c r="S548" s="1" t="s">
        <v>138</v>
      </c>
      <c r="T548" s="1">
        <v>2025</v>
      </c>
      <c r="U548" s="1" t="str">
        <f>IF(sum!A541="BC",sum!B541,"*")</f>
        <v>*</v>
      </c>
      <c r="V548" s="1"/>
      <c r="W548" s="1" t="str">
        <f>IF(sum!A541="BC",sum!E541,"*")</f>
        <v>*</v>
      </c>
      <c r="Z548" s="1" t="s">
        <v>137</v>
      </c>
      <c r="AA548" s="1" t="s">
        <v>138</v>
      </c>
      <c r="AB548" s="1">
        <v>2025</v>
      </c>
      <c r="AC548" s="1" t="str">
        <f>IF(sum!A541="MA",sum!B541,"*")</f>
        <v>*</v>
      </c>
      <c r="AD548" s="1"/>
      <c r="AE548" s="1" t="str">
        <f>IF(sum!A541="MA",sum!E541,"*")</f>
        <v>*</v>
      </c>
      <c r="AH548" s="1" t="s">
        <v>137</v>
      </c>
      <c r="AI548" s="1" t="s">
        <v>138</v>
      </c>
      <c r="AJ548" s="1">
        <v>2025</v>
      </c>
      <c r="AK548" s="1" t="str">
        <f>IF(sum!A541="ON",sum!B541,"*")</f>
        <v>WST-SpCool_ELE1</v>
      </c>
      <c r="AL548" s="1"/>
      <c r="AM548" s="1">
        <f>IF(sum!A541="ON",sum!E541,"*")</f>
        <v>0.22828154724159799</v>
      </c>
      <c r="AP548" s="1" t="s">
        <v>137</v>
      </c>
      <c r="AQ548" s="1" t="s">
        <v>138</v>
      </c>
      <c r="AR548" s="1">
        <v>2025</v>
      </c>
      <c r="AS548" s="1" t="str">
        <f>IF(sum!A541="QU",sum!B541,"*")</f>
        <v>*</v>
      </c>
      <c r="AT548" s="1"/>
      <c r="AU548" s="1" t="str">
        <f>IF(sum!A541="QU",sum!E541,"*")</f>
        <v>*</v>
      </c>
      <c r="AX548" s="1" t="s">
        <v>137</v>
      </c>
      <c r="AY548" s="1" t="s">
        <v>138</v>
      </c>
      <c r="AZ548" s="1">
        <v>2025</v>
      </c>
      <c r="BA548" s="1" t="str">
        <f>IF(sum!A541="SA",sum!B541,"*")</f>
        <v>*</v>
      </c>
      <c r="BB548" s="1"/>
      <c r="BC548" s="1" t="str">
        <f>IF(sum!A541="SA",sum!E541,"*")</f>
        <v>*</v>
      </c>
    </row>
    <row r="549" spans="2:55">
      <c r="B549" s="4" t="s">
        <v>137</v>
      </c>
      <c r="C549" s="4" t="s">
        <v>138</v>
      </c>
      <c r="D549" s="4">
        <v>2025</v>
      </c>
      <c r="J549" s="4" t="s">
        <v>137</v>
      </c>
      <c r="K549" s="4" t="s">
        <v>138</v>
      </c>
      <c r="L549" s="4">
        <v>2025</v>
      </c>
      <c r="M549" s="1" t="str">
        <f>IF(sum!A542="AT",sum!B542,"*")</f>
        <v>*</v>
      </c>
      <c r="N549" s="1"/>
      <c r="O549" s="1" t="str">
        <f>IF(sum!A542="AT",sum!E542,"*")</f>
        <v>*</v>
      </c>
      <c r="R549" s="4" t="s">
        <v>137</v>
      </c>
      <c r="S549" s="4" t="s">
        <v>138</v>
      </c>
      <c r="T549" s="4">
        <v>2025</v>
      </c>
      <c r="U549" s="1" t="str">
        <f>IF(sum!A542="BC",sum!B542,"*")</f>
        <v>*</v>
      </c>
      <c r="V549" s="1"/>
      <c r="W549" s="1" t="str">
        <f>IF(sum!A542="BC",sum!E542,"*")</f>
        <v>*</v>
      </c>
      <c r="Z549" s="4" t="s">
        <v>137</v>
      </c>
      <c r="AA549" s="4" t="s">
        <v>138</v>
      </c>
      <c r="AB549" s="4">
        <v>2025</v>
      </c>
      <c r="AC549" s="1" t="str">
        <f>IF(sum!A542="MA",sum!B542,"*")</f>
        <v>*</v>
      </c>
      <c r="AD549" s="1"/>
      <c r="AE549" s="1" t="str">
        <f>IF(sum!A542="MA",sum!E542,"*")</f>
        <v>*</v>
      </c>
      <c r="AH549" s="4" t="s">
        <v>137</v>
      </c>
      <c r="AI549" s="4" t="s">
        <v>138</v>
      </c>
      <c r="AJ549" s="4">
        <v>2025</v>
      </c>
      <c r="AK549" s="1" t="str">
        <f>IF(sum!A542="ON",sum!B542,"*")</f>
        <v>WST-SpHeat_ELE1</v>
      </c>
      <c r="AL549" s="1"/>
      <c r="AM549" s="1">
        <f>IF(sum!A542="ON",sum!E542,"*")</f>
        <v>0.93567251461988499</v>
      </c>
      <c r="AP549" s="4" t="s">
        <v>137</v>
      </c>
      <c r="AQ549" s="4" t="s">
        <v>138</v>
      </c>
      <c r="AR549" s="4">
        <v>2025</v>
      </c>
      <c r="AS549" s="1" t="str">
        <f>IF(sum!A542="QU",sum!B542,"*")</f>
        <v>*</v>
      </c>
      <c r="AT549" s="1"/>
      <c r="AU549" s="1" t="str">
        <f>IF(sum!A542="QU",sum!E542,"*")</f>
        <v>*</v>
      </c>
      <c r="AX549" s="4" t="s">
        <v>137</v>
      </c>
      <c r="AY549" s="4" t="s">
        <v>138</v>
      </c>
      <c r="AZ549" s="4">
        <v>2025</v>
      </c>
      <c r="BA549" s="1" t="str">
        <f>IF(sum!A542="SA",sum!B542,"*")</f>
        <v>*</v>
      </c>
      <c r="BB549" s="1"/>
      <c r="BC549" s="1" t="str">
        <f>IF(sum!A542="SA",sum!E542,"*")</f>
        <v>*</v>
      </c>
    </row>
    <row r="550" spans="2:55">
      <c r="B550" s="1" t="s">
        <v>137</v>
      </c>
      <c r="C550" s="1" t="s">
        <v>138</v>
      </c>
      <c r="D550" s="1">
        <v>2025</v>
      </c>
      <c r="J550" s="1" t="s">
        <v>137</v>
      </c>
      <c r="K550" s="1" t="s">
        <v>138</v>
      </c>
      <c r="L550" s="1">
        <v>2025</v>
      </c>
      <c r="M550" s="1" t="str">
        <f>IF(sum!A543="AT",sum!B543,"*")</f>
        <v>*</v>
      </c>
      <c r="N550" s="1"/>
      <c r="O550" s="1" t="str">
        <f>IF(sum!A543="AT",sum!E543,"*")</f>
        <v>*</v>
      </c>
      <c r="R550" s="1" t="s">
        <v>137</v>
      </c>
      <c r="S550" s="1" t="s">
        <v>138</v>
      </c>
      <c r="T550" s="1">
        <v>2025</v>
      </c>
      <c r="U550" s="1" t="str">
        <f>IF(sum!A543="BC",sum!B543,"*")</f>
        <v>*</v>
      </c>
      <c r="V550" s="1"/>
      <c r="W550" s="1" t="str">
        <f>IF(sum!A543="BC",sum!E543,"*")</f>
        <v>*</v>
      </c>
      <c r="Z550" s="1" t="s">
        <v>137</v>
      </c>
      <c r="AA550" s="1" t="s">
        <v>138</v>
      </c>
      <c r="AB550" s="1">
        <v>2025</v>
      </c>
      <c r="AC550" s="1" t="str">
        <f>IF(sum!A543="MA",sum!B543,"*")</f>
        <v>*</v>
      </c>
      <c r="AD550" s="1"/>
      <c r="AE550" s="1" t="str">
        <f>IF(sum!A543="MA",sum!E543,"*")</f>
        <v>*</v>
      </c>
      <c r="AH550" s="1" t="s">
        <v>137</v>
      </c>
      <c r="AI550" s="1" t="s">
        <v>138</v>
      </c>
      <c r="AJ550" s="1">
        <v>2025</v>
      </c>
      <c r="AK550" s="1" t="str">
        <f>IF(sum!A543="ON",sum!B543,"*")</f>
        <v>WST-WaterHeat_ELE1</v>
      </c>
      <c r="AL550" s="1"/>
      <c r="AM550" s="1">
        <f>IF(sum!A543="ON",sum!E543,"*")</f>
        <v>0.11836820968082901</v>
      </c>
      <c r="AP550" s="1" t="s">
        <v>137</v>
      </c>
      <c r="AQ550" s="1" t="s">
        <v>138</v>
      </c>
      <c r="AR550" s="1">
        <v>2025</v>
      </c>
      <c r="AS550" s="1" t="str">
        <f>IF(sum!A543="QU",sum!B543,"*")</f>
        <v>*</v>
      </c>
      <c r="AT550" s="1"/>
      <c r="AU550" s="1" t="str">
        <f>IF(sum!A543="QU",sum!E543,"*")</f>
        <v>*</v>
      </c>
      <c r="AX550" s="1" t="s">
        <v>137</v>
      </c>
      <c r="AY550" s="1" t="s">
        <v>138</v>
      </c>
      <c r="AZ550" s="1">
        <v>2025</v>
      </c>
      <c r="BA550" s="1" t="str">
        <f>IF(sum!A543="SA",sum!B543,"*")</f>
        <v>*</v>
      </c>
      <c r="BB550" s="1"/>
      <c r="BC550" s="1" t="str">
        <f>IF(sum!A543="SA",sum!E543,"*")</f>
        <v>*</v>
      </c>
    </row>
    <row r="551" spans="2:55">
      <c r="B551" s="1" t="s">
        <v>137</v>
      </c>
      <c r="C551" s="1" t="s">
        <v>138</v>
      </c>
      <c r="D551" s="1">
        <v>2025</v>
      </c>
      <c r="J551" s="1" t="s">
        <v>137</v>
      </c>
      <c r="K551" s="1" t="s">
        <v>138</v>
      </c>
      <c r="L551" s="1">
        <v>2025</v>
      </c>
      <c r="M551" s="1" t="str">
        <f>IF(sum!A544="AT",sum!B544,"*")</f>
        <v>*</v>
      </c>
      <c r="N551" s="1"/>
      <c r="O551" s="1" t="str">
        <f>IF(sum!A544="AT",sum!E544,"*")</f>
        <v>*</v>
      </c>
      <c r="R551" s="1" t="s">
        <v>137</v>
      </c>
      <c r="S551" s="1" t="s">
        <v>138</v>
      </c>
      <c r="T551" s="1">
        <v>2025</v>
      </c>
      <c r="U551" s="1" t="str">
        <f>IF(sum!A544="BC",sum!B544,"*")</f>
        <v>*</v>
      </c>
      <c r="V551" s="1"/>
      <c r="W551" s="1" t="str">
        <f>IF(sum!A544="BC",sum!E544,"*")</f>
        <v>*</v>
      </c>
      <c r="Z551" s="1" t="s">
        <v>137</v>
      </c>
      <c r="AA551" s="1" t="s">
        <v>138</v>
      </c>
      <c r="AB551" s="1">
        <v>2025</v>
      </c>
      <c r="AC551" s="1" t="str">
        <f>IF(sum!A544="MA",sum!B544,"*")</f>
        <v>*</v>
      </c>
      <c r="AD551" s="1"/>
      <c r="AE551" s="1" t="str">
        <f>IF(sum!A544="MA",sum!E544,"*")</f>
        <v>*</v>
      </c>
      <c r="AH551" s="1" t="s">
        <v>137</v>
      </c>
      <c r="AI551" s="1" t="s">
        <v>138</v>
      </c>
      <c r="AJ551" s="1">
        <v>2025</v>
      </c>
      <c r="AK551" s="1" t="str">
        <f>IF(sum!A544="ON",sum!B544,"*")</f>
        <v>*</v>
      </c>
      <c r="AL551" s="1"/>
      <c r="AM551" s="1" t="str">
        <f>IF(sum!A544="ON",sum!E544,"*")</f>
        <v>*</v>
      </c>
      <c r="AP551" s="4" t="s">
        <v>137</v>
      </c>
      <c r="AQ551" s="4" t="s">
        <v>138</v>
      </c>
      <c r="AR551" s="4">
        <v>2025</v>
      </c>
      <c r="AS551" s="1" t="str">
        <f>IF(sum!A544="QU",sum!B544,"*")</f>
        <v>AFM-AuxiliaryEquip_ELE1</v>
      </c>
      <c r="AT551" s="1"/>
      <c r="AU551" s="1">
        <f>IF(sum!A544="QU",sum!E544,"*")</f>
        <v>0.253646163601776</v>
      </c>
      <c r="AX551" s="1" t="s">
        <v>137</v>
      </c>
      <c r="AY551" s="1" t="s">
        <v>138</v>
      </c>
      <c r="AZ551" s="1">
        <v>2025</v>
      </c>
      <c r="BA551" s="1" t="str">
        <f>IF(sum!A544="SA",sum!B544,"*")</f>
        <v>*</v>
      </c>
      <c r="BB551" s="1"/>
      <c r="BC551" s="1" t="str">
        <f>IF(sum!A544="SA",sum!E544,"*")</f>
        <v>*</v>
      </c>
    </row>
    <row r="552" spans="2:55">
      <c r="B552" s="4" t="s">
        <v>137</v>
      </c>
      <c r="C552" s="4" t="s">
        <v>138</v>
      </c>
      <c r="D552" s="4">
        <v>2025</v>
      </c>
      <c r="J552" s="4" t="s">
        <v>137</v>
      </c>
      <c r="K552" s="4" t="s">
        <v>138</v>
      </c>
      <c r="L552" s="4">
        <v>2025</v>
      </c>
      <c r="M552" s="1" t="str">
        <f>IF(sum!A545="AT",sum!B545,"*")</f>
        <v>*</v>
      </c>
      <c r="N552" s="1"/>
      <c r="O552" s="1" t="str">
        <f>IF(sum!A545="AT",sum!E545,"*")</f>
        <v>*</v>
      </c>
      <c r="R552" s="4" t="s">
        <v>137</v>
      </c>
      <c r="S552" s="4" t="s">
        <v>138</v>
      </c>
      <c r="T552" s="4">
        <v>2025</v>
      </c>
      <c r="U552" s="1" t="str">
        <f>IF(sum!A545="BC",sum!B545,"*")</f>
        <v>*</v>
      </c>
      <c r="V552" s="1"/>
      <c r="W552" s="1" t="str">
        <f>IF(sum!A545="BC",sum!E545,"*")</f>
        <v>*</v>
      </c>
      <c r="Z552" s="4" t="s">
        <v>137</v>
      </c>
      <c r="AA552" s="4" t="s">
        <v>138</v>
      </c>
      <c r="AB552" s="4">
        <v>2025</v>
      </c>
      <c r="AC552" s="1" t="str">
        <f>IF(sum!A545="MA",sum!B545,"*")</f>
        <v>*</v>
      </c>
      <c r="AD552" s="1"/>
      <c r="AE552" s="1" t="str">
        <f>IF(sum!A545="MA",sum!E545,"*")</f>
        <v>*</v>
      </c>
      <c r="AH552" s="4" t="s">
        <v>137</v>
      </c>
      <c r="AI552" s="4" t="s">
        <v>138</v>
      </c>
      <c r="AJ552" s="4">
        <v>2025</v>
      </c>
      <c r="AK552" s="1" t="str">
        <f>IF(sum!A545="ON",sum!B545,"*")</f>
        <v>*</v>
      </c>
      <c r="AL552" s="1"/>
      <c r="AM552" s="1" t="str">
        <f>IF(sum!A545="ON",sum!E545,"*")</f>
        <v>*</v>
      </c>
      <c r="AP552" s="1" t="s">
        <v>137</v>
      </c>
      <c r="AQ552" s="1" t="s">
        <v>138</v>
      </c>
      <c r="AR552" s="1">
        <v>2025</v>
      </c>
      <c r="AS552" s="1" t="str">
        <f>IF(sum!A545="QU",sum!B545,"*")</f>
        <v>AFM-AuxiliaryMot_ELE1</v>
      </c>
      <c r="AT552" s="1"/>
      <c r="AU552" s="1">
        <f>IF(sum!A545="QU",sum!E545,"*")</f>
        <v>7.6093849080532794E-2</v>
      </c>
      <c r="AX552" s="4" t="s">
        <v>137</v>
      </c>
      <c r="AY552" s="4" t="s">
        <v>138</v>
      </c>
      <c r="AZ552" s="4">
        <v>2025</v>
      </c>
      <c r="BA552" s="1" t="str">
        <f>IF(sum!A545="SA",sum!B545,"*")</f>
        <v>*</v>
      </c>
      <c r="BB552" s="1"/>
      <c r="BC552" s="1" t="str">
        <f>IF(sum!A545="SA",sum!E545,"*")</f>
        <v>*</v>
      </c>
    </row>
    <row r="553" spans="2:55">
      <c r="B553" s="1" t="s">
        <v>137</v>
      </c>
      <c r="C553" s="1" t="s">
        <v>138</v>
      </c>
      <c r="D553" s="1">
        <v>2025</v>
      </c>
      <c r="J553" s="1" t="s">
        <v>137</v>
      </c>
      <c r="K553" s="1" t="s">
        <v>138</v>
      </c>
      <c r="L553" s="1">
        <v>2025</v>
      </c>
      <c r="M553" s="1" t="str">
        <f>IF(sum!A546="AT",sum!B546,"*")</f>
        <v>*</v>
      </c>
      <c r="N553" s="1"/>
      <c r="O553" s="1" t="str">
        <f>IF(sum!A546="AT",sum!E546,"*")</f>
        <v>*</v>
      </c>
      <c r="R553" s="1" t="s">
        <v>137</v>
      </c>
      <c r="S553" s="1" t="s">
        <v>138</v>
      </c>
      <c r="T553" s="1">
        <v>2025</v>
      </c>
      <c r="U553" s="1" t="str">
        <f>IF(sum!A546="BC",sum!B546,"*")</f>
        <v>*</v>
      </c>
      <c r="V553" s="1"/>
      <c r="W553" s="1" t="str">
        <f>IF(sum!A546="BC",sum!E546,"*")</f>
        <v>*</v>
      </c>
      <c r="Z553" s="1" t="s">
        <v>137</v>
      </c>
      <c r="AA553" s="1" t="s">
        <v>138</v>
      </c>
      <c r="AB553" s="1">
        <v>2025</v>
      </c>
      <c r="AC553" s="1" t="str">
        <f>IF(sum!A546="MA",sum!B546,"*")</f>
        <v>*</v>
      </c>
      <c r="AD553" s="1"/>
      <c r="AE553" s="1" t="str">
        <f>IF(sum!A546="MA",sum!E546,"*")</f>
        <v>*</v>
      </c>
      <c r="AH553" s="1" t="s">
        <v>137</v>
      </c>
      <c r="AI553" s="1" t="s">
        <v>138</v>
      </c>
      <c r="AJ553" s="1">
        <v>2025</v>
      </c>
      <c r="AK553" s="1" t="str">
        <f>IF(sum!A546="ON",sum!B546,"*")</f>
        <v>*</v>
      </c>
      <c r="AL553" s="1"/>
      <c r="AM553" s="1" t="str">
        <f>IF(sum!A546="ON",sum!E546,"*")</f>
        <v>*</v>
      </c>
      <c r="AP553" s="4" t="s">
        <v>137</v>
      </c>
      <c r="AQ553" s="4" t="s">
        <v>138</v>
      </c>
      <c r="AR553" s="4">
        <v>2025</v>
      </c>
      <c r="AS553" s="1" t="str">
        <f>IF(sum!A546="QU",sum!B546,"*")</f>
        <v>AFM-Light_ELE1</v>
      </c>
      <c r="AT553" s="1"/>
      <c r="AU553" s="1">
        <f>IF(sum!A546="QU",sum!E546,"*")</f>
        <v>0.32974001268230801</v>
      </c>
      <c r="AX553" s="1" t="s">
        <v>137</v>
      </c>
      <c r="AY553" s="1" t="s">
        <v>138</v>
      </c>
      <c r="AZ553" s="1">
        <v>2025</v>
      </c>
      <c r="BA553" s="1" t="str">
        <f>IF(sum!A546="SA",sum!B546,"*")</f>
        <v>*</v>
      </c>
      <c r="BB553" s="1"/>
      <c r="BC553" s="1" t="str">
        <f>IF(sum!A546="SA",sum!E546,"*")</f>
        <v>*</v>
      </c>
    </row>
    <row r="554" spans="2:55">
      <c r="B554" s="1" t="s">
        <v>137</v>
      </c>
      <c r="C554" s="1" t="s">
        <v>138</v>
      </c>
      <c r="D554" s="1">
        <v>2025</v>
      </c>
      <c r="J554" s="1" t="s">
        <v>137</v>
      </c>
      <c r="K554" s="1" t="s">
        <v>138</v>
      </c>
      <c r="L554" s="1">
        <v>2025</v>
      </c>
      <c r="M554" s="1" t="str">
        <f>IF(sum!A547="AT",sum!B547,"*")</f>
        <v>*</v>
      </c>
      <c r="N554" s="1"/>
      <c r="O554" s="1" t="str">
        <f>IF(sum!A547="AT",sum!E547,"*")</f>
        <v>*</v>
      </c>
      <c r="R554" s="1" t="s">
        <v>137</v>
      </c>
      <c r="S554" s="1" t="s">
        <v>138</v>
      </c>
      <c r="T554" s="1">
        <v>2025</v>
      </c>
      <c r="U554" s="1" t="str">
        <f>IF(sum!A547="BC",sum!B547,"*")</f>
        <v>*</v>
      </c>
      <c r="V554" s="1"/>
      <c r="W554" s="1" t="str">
        <f>IF(sum!A547="BC",sum!E547,"*")</f>
        <v>*</v>
      </c>
      <c r="Z554" s="1" t="s">
        <v>137</v>
      </c>
      <c r="AA554" s="1" t="s">
        <v>138</v>
      </c>
      <c r="AB554" s="1">
        <v>2025</v>
      </c>
      <c r="AC554" s="1" t="str">
        <f>IF(sum!A547="MA",sum!B547,"*")</f>
        <v>*</v>
      </c>
      <c r="AD554" s="1"/>
      <c r="AE554" s="1" t="str">
        <f>IF(sum!A547="MA",sum!E547,"*")</f>
        <v>*</v>
      </c>
      <c r="AH554" s="1" t="s">
        <v>137</v>
      </c>
      <c r="AI554" s="1" t="s">
        <v>138</v>
      </c>
      <c r="AJ554" s="1">
        <v>2025</v>
      </c>
      <c r="AK554" s="1" t="str">
        <f>IF(sum!A547="ON",sum!B547,"*")</f>
        <v>*</v>
      </c>
      <c r="AL554" s="1"/>
      <c r="AM554" s="1" t="str">
        <f>IF(sum!A547="ON",sum!E547,"*")</f>
        <v>*</v>
      </c>
      <c r="AP554" s="1" t="s">
        <v>137</v>
      </c>
      <c r="AQ554" s="1" t="s">
        <v>138</v>
      </c>
      <c r="AR554" s="1">
        <v>2025</v>
      </c>
      <c r="AS554" s="1" t="str">
        <f>IF(sum!A547="QU",sum!B547,"*")</f>
        <v>AFM-SpCool_ELE1</v>
      </c>
      <c r="AT554" s="1"/>
      <c r="AU554" s="1">
        <f>IF(sum!A547="QU",sum!E547,"*")</f>
        <v>7.6093849080532794E-2</v>
      </c>
      <c r="AX554" s="1" t="s">
        <v>137</v>
      </c>
      <c r="AY554" s="1" t="s">
        <v>138</v>
      </c>
      <c r="AZ554" s="1">
        <v>2025</v>
      </c>
      <c r="BA554" s="1" t="str">
        <f>IF(sum!A547="SA",sum!B547,"*")</f>
        <v>*</v>
      </c>
      <c r="BB554" s="1"/>
      <c r="BC554" s="1" t="str">
        <f>IF(sum!A547="SA",sum!E547,"*")</f>
        <v>*</v>
      </c>
    </row>
    <row r="555" spans="2:55">
      <c r="B555" s="4" t="s">
        <v>137</v>
      </c>
      <c r="C555" s="4" t="s">
        <v>138</v>
      </c>
      <c r="D555" s="4">
        <v>2025</v>
      </c>
      <c r="J555" s="4" t="s">
        <v>137</v>
      </c>
      <c r="K555" s="4" t="s">
        <v>138</v>
      </c>
      <c r="L555" s="4">
        <v>2025</v>
      </c>
      <c r="M555" s="1" t="str">
        <f>IF(sum!A548="AT",sum!B548,"*")</f>
        <v>*</v>
      </c>
      <c r="N555" s="1"/>
      <c r="O555" s="1" t="str">
        <f>IF(sum!A548="AT",sum!E548,"*")</f>
        <v>*</v>
      </c>
      <c r="R555" s="4" t="s">
        <v>137</v>
      </c>
      <c r="S555" s="4" t="s">
        <v>138</v>
      </c>
      <c r="T555" s="4">
        <v>2025</v>
      </c>
      <c r="U555" s="1" t="str">
        <f>IF(sum!A548="BC",sum!B548,"*")</f>
        <v>*</v>
      </c>
      <c r="V555" s="1"/>
      <c r="W555" s="1" t="str">
        <f>IF(sum!A548="BC",sum!E548,"*")</f>
        <v>*</v>
      </c>
      <c r="Z555" s="4" t="s">
        <v>137</v>
      </c>
      <c r="AA555" s="4" t="s">
        <v>138</v>
      </c>
      <c r="AB555" s="4">
        <v>2025</v>
      </c>
      <c r="AC555" s="1" t="str">
        <f>IF(sum!A548="MA",sum!B548,"*")</f>
        <v>*</v>
      </c>
      <c r="AD555" s="1"/>
      <c r="AE555" s="1" t="str">
        <f>IF(sum!A548="MA",sum!E548,"*")</f>
        <v>*</v>
      </c>
      <c r="AH555" s="4" t="s">
        <v>137</v>
      </c>
      <c r="AI555" s="4" t="s">
        <v>138</v>
      </c>
      <c r="AJ555" s="4">
        <v>2025</v>
      </c>
      <c r="AK555" s="1" t="str">
        <f>IF(sum!A548="ON",sum!B548,"*")</f>
        <v>*</v>
      </c>
      <c r="AL555" s="1"/>
      <c r="AM555" s="1" t="str">
        <f>IF(sum!A548="ON",sum!E548,"*")</f>
        <v>*</v>
      </c>
      <c r="AP555" s="4" t="s">
        <v>137</v>
      </c>
      <c r="AQ555" s="4" t="s">
        <v>138</v>
      </c>
      <c r="AR555" s="4">
        <v>2025</v>
      </c>
      <c r="AS555" s="1" t="str">
        <f>IF(sum!A548="QU",sum!B548,"*")</f>
        <v>AFM-SpHeat_ELE1</v>
      </c>
      <c r="AT555" s="1"/>
      <c r="AU555" s="1">
        <f>IF(sum!A548="QU",sum!E548,"*")</f>
        <v>0.400197280349468</v>
      </c>
      <c r="AX555" s="4" t="s">
        <v>137</v>
      </c>
      <c r="AY555" s="4" t="s">
        <v>138</v>
      </c>
      <c r="AZ555" s="4">
        <v>2025</v>
      </c>
      <c r="BA555" s="1" t="str">
        <f>IF(sum!A548="SA",sum!B548,"*")</f>
        <v>*</v>
      </c>
      <c r="BB555" s="1"/>
      <c r="BC555" s="1" t="str">
        <f>IF(sum!A548="SA",sum!E548,"*")</f>
        <v>*</v>
      </c>
    </row>
    <row r="556" spans="2:55">
      <c r="B556" s="1" t="s">
        <v>137</v>
      </c>
      <c r="C556" s="1" t="s">
        <v>138</v>
      </c>
      <c r="D556" s="1">
        <v>2025</v>
      </c>
      <c r="J556" s="1" t="s">
        <v>137</v>
      </c>
      <c r="K556" s="1" t="s">
        <v>138</v>
      </c>
      <c r="L556" s="1">
        <v>2025</v>
      </c>
      <c r="M556" s="1" t="str">
        <f>IF(sum!A549="AT",sum!B549,"*")</f>
        <v>*</v>
      </c>
      <c r="N556" s="1"/>
      <c r="O556" s="1" t="str">
        <f>IF(sum!A549="AT",sum!E549,"*")</f>
        <v>*</v>
      </c>
      <c r="R556" s="1" t="s">
        <v>137</v>
      </c>
      <c r="S556" s="1" t="s">
        <v>138</v>
      </c>
      <c r="T556" s="1">
        <v>2025</v>
      </c>
      <c r="U556" s="1" t="str">
        <f>IF(sum!A549="BC",sum!B549,"*")</f>
        <v>*</v>
      </c>
      <c r="V556" s="1"/>
      <c r="W556" s="1" t="str">
        <f>IF(sum!A549="BC",sum!E549,"*")</f>
        <v>*</v>
      </c>
      <c r="Z556" s="1" t="s">
        <v>137</v>
      </c>
      <c r="AA556" s="1" t="s">
        <v>138</v>
      </c>
      <c r="AB556" s="1">
        <v>2025</v>
      </c>
      <c r="AC556" s="1" t="str">
        <f>IF(sum!A549="MA",sum!B549,"*")</f>
        <v>*</v>
      </c>
      <c r="AD556" s="1"/>
      <c r="AE556" s="1" t="str">
        <f>IF(sum!A549="MA",sum!E549,"*")</f>
        <v>*</v>
      </c>
      <c r="AH556" s="1" t="s">
        <v>137</v>
      </c>
      <c r="AI556" s="1" t="s">
        <v>138</v>
      </c>
      <c r="AJ556" s="1">
        <v>2025</v>
      </c>
      <c r="AK556" s="1" t="str">
        <f>IF(sum!A549="ON",sum!B549,"*")</f>
        <v>*</v>
      </c>
      <c r="AL556" s="1"/>
      <c r="AM556" s="1" t="str">
        <f>IF(sum!A549="ON",sum!E549,"*")</f>
        <v>*</v>
      </c>
      <c r="AP556" s="1" t="s">
        <v>137</v>
      </c>
      <c r="AQ556" s="1" t="s">
        <v>138</v>
      </c>
      <c r="AR556" s="1">
        <v>2025</v>
      </c>
      <c r="AS556" s="1" t="str">
        <f>IF(sum!A549="QU",sum!B549,"*")</f>
        <v>AFM-WaterHeat_ELE1</v>
      </c>
      <c r="AT556" s="1"/>
      <c r="AU556" s="1">
        <f>IF(sum!A549="QU",sum!E549,"*")</f>
        <v>7.6093849080532697E-2</v>
      </c>
      <c r="AX556" s="1" t="s">
        <v>137</v>
      </c>
      <c r="AY556" s="1" t="s">
        <v>138</v>
      </c>
      <c r="AZ556" s="1">
        <v>2025</v>
      </c>
      <c r="BA556" s="1" t="str">
        <f>IF(sum!A549="SA",sum!B549,"*")</f>
        <v>*</v>
      </c>
      <c r="BB556" s="1"/>
      <c r="BC556" s="1" t="str">
        <f>IF(sum!A549="SA",sum!E549,"*")</f>
        <v>*</v>
      </c>
    </row>
    <row r="557" spans="2:55">
      <c r="B557" s="1" t="s">
        <v>137</v>
      </c>
      <c r="C557" s="1" t="s">
        <v>138</v>
      </c>
      <c r="D557" s="1">
        <v>2025</v>
      </c>
      <c r="J557" s="1" t="s">
        <v>137</v>
      </c>
      <c r="K557" s="1" t="s">
        <v>138</v>
      </c>
      <c r="L557" s="1">
        <v>2025</v>
      </c>
      <c r="M557" s="1" t="str">
        <f>IF(sum!A550="AT",sum!B550,"*")</f>
        <v>*</v>
      </c>
      <c r="N557" s="1"/>
      <c r="O557" s="1" t="str">
        <f>IF(sum!A550="AT",sum!E550,"*")</f>
        <v>*</v>
      </c>
      <c r="R557" s="1" t="s">
        <v>137</v>
      </c>
      <c r="S557" s="1" t="s">
        <v>138</v>
      </c>
      <c r="T557" s="1">
        <v>2025</v>
      </c>
      <c r="U557" s="1" t="str">
        <f>IF(sum!A550="BC",sum!B550,"*")</f>
        <v>*</v>
      </c>
      <c r="V557" s="1"/>
      <c r="W557" s="1" t="str">
        <f>IF(sum!A550="BC",sum!E550,"*")</f>
        <v>*</v>
      </c>
      <c r="Z557" s="1" t="s">
        <v>137</v>
      </c>
      <c r="AA557" s="1" t="s">
        <v>138</v>
      </c>
      <c r="AB557" s="1">
        <v>2025</v>
      </c>
      <c r="AC557" s="1" t="str">
        <f>IF(sum!A550="MA",sum!B550,"*")</f>
        <v>*</v>
      </c>
      <c r="AD557" s="1"/>
      <c r="AE557" s="1" t="str">
        <f>IF(sum!A550="MA",sum!E550,"*")</f>
        <v>*</v>
      </c>
      <c r="AH557" s="1" t="s">
        <v>137</v>
      </c>
      <c r="AI557" s="1" t="s">
        <v>138</v>
      </c>
      <c r="AJ557" s="1">
        <v>2025</v>
      </c>
      <c r="AK557" s="1" t="str">
        <f>IF(sum!A550="ON",sum!B550,"*")</f>
        <v>*</v>
      </c>
      <c r="AL557" s="1"/>
      <c r="AM557" s="1" t="str">
        <f>IF(sum!A550="ON",sum!E550,"*")</f>
        <v>*</v>
      </c>
      <c r="AP557" s="4" t="s">
        <v>137</v>
      </c>
      <c r="AQ557" s="4" t="s">
        <v>138</v>
      </c>
      <c r="AR557" s="4">
        <v>2025</v>
      </c>
      <c r="AS557" s="1" t="str">
        <f>IF(sum!A550="QU",sum!B550,"*")</f>
        <v>ART-AuxiliaryEquip_ELE1</v>
      </c>
      <c r="AT557" s="1"/>
      <c r="AU557" s="1">
        <f>IF(sum!A550="QU",sum!E550,"*")</f>
        <v>9.3003593320650904E-2</v>
      </c>
      <c r="AX557" s="1" t="s">
        <v>137</v>
      </c>
      <c r="AY557" s="1" t="s">
        <v>138</v>
      </c>
      <c r="AZ557" s="1">
        <v>2025</v>
      </c>
      <c r="BA557" s="1" t="str">
        <f>IF(sum!A550="SA",sum!B550,"*")</f>
        <v>*</v>
      </c>
      <c r="BB557" s="1"/>
      <c r="BC557" s="1" t="str">
        <f>IF(sum!A550="SA",sum!E550,"*")</f>
        <v>*</v>
      </c>
    </row>
    <row r="558" spans="2:55">
      <c r="B558" s="4" t="s">
        <v>137</v>
      </c>
      <c r="C558" s="4" t="s">
        <v>138</v>
      </c>
      <c r="D558" s="4">
        <v>2025</v>
      </c>
      <c r="J558" s="4" t="s">
        <v>137</v>
      </c>
      <c r="K558" s="4" t="s">
        <v>138</v>
      </c>
      <c r="L558" s="4">
        <v>2025</v>
      </c>
      <c r="M558" s="1" t="str">
        <f>IF(sum!A551="AT",sum!B551,"*")</f>
        <v>*</v>
      </c>
      <c r="N558" s="1"/>
      <c r="O558" s="1" t="str">
        <f>IF(sum!A551="AT",sum!E551,"*")</f>
        <v>*</v>
      </c>
      <c r="R558" s="4" t="s">
        <v>137</v>
      </c>
      <c r="S558" s="4" t="s">
        <v>138</v>
      </c>
      <c r="T558" s="4">
        <v>2025</v>
      </c>
      <c r="U558" s="1" t="str">
        <f>IF(sum!A551="BC",sum!B551,"*")</f>
        <v>*</v>
      </c>
      <c r="V558" s="1"/>
      <c r="W558" s="1" t="str">
        <f>IF(sum!A551="BC",sum!E551,"*")</f>
        <v>*</v>
      </c>
      <c r="Z558" s="4" t="s">
        <v>137</v>
      </c>
      <c r="AA558" s="4" t="s">
        <v>138</v>
      </c>
      <c r="AB558" s="4">
        <v>2025</v>
      </c>
      <c r="AC558" s="1" t="str">
        <f>IF(sum!A551="MA",sum!B551,"*")</f>
        <v>*</v>
      </c>
      <c r="AD558" s="1"/>
      <c r="AE558" s="1" t="str">
        <f>IF(sum!A551="MA",sum!E551,"*")</f>
        <v>*</v>
      </c>
      <c r="AH558" s="4" t="s">
        <v>137</v>
      </c>
      <c r="AI558" s="4" t="s">
        <v>138</v>
      </c>
      <c r="AJ558" s="4">
        <v>2025</v>
      </c>
      <c r="AK558" s="1" t="str">
        <f>IF(sum!A551="ON",sum!B551,"*")</f>
        <v>*</v>
      </c>
      <c r="AL558" s="1"/>
      <c r="AM558" s="1" t="str">
        <f>IF(sum!A551="ON",sum!E551,"*")</f>
        <v>*</v>
      </c>
      <c r="AP558" s="1" t="s">
        <v>137</v>
      </c>
      <c r="AQ558" s="1" t="s">
        <v>138</v>
      </c>
      <c r="AR558" s="1">
        <v>2025</v>
      </c>
      <c r="AS558" s="1" t="str">
        <f>IF(sum!A551="QU",sum!B551,"*")</f>
        <v>ART-AuxiliaryMot_ELE1</v>
      </c>
      <c r="AT558" s="1"/>
      <c r="AU558" s="1">
        <f>IF(sum!A551="QU",sum!E551,"*")</f>
        <v>2.5364616360177599E-2</v>
      </c>
      <c r="AX558" s="4" t="s">
        <v>137</v>
      </c>
      <c r="AY558" s="4" t="s">
        <v>138</v>
      </c>
      <c r="AZ558" s="4">
        <v>2025</v>
      </c>
      <c r="BA558" s="1" t="str">
        <f>IF(sum!A551="SA",sum!B551,"*")</f>
        <v>*</v>
      </c>
      <c r="BB558" s="1"/>
      <c r="BC558" s="1" t="str">
        <f>IF(sum!A551="SA",sum!E551,"*")</f>
        <v>*</v>
      </c>
    </row>
    <row r="559" spans="2:55">
      <c r="B559" s="1" t="s">
        <v>137</v>
      </c>
      <c r="C559" s="1" t="s">
        <v>138</v>
      </c>
      <c r="D559" s="1">
        <v>2025</v>
      </c>
      <c r="J559" s="1" t="s">
        <v>137</v>
      </c>
      <c r="K559" s="1" t="s">
        <v>138</v>
      </c>
      <c r="L559" s="1">
        <v>2025</v>
      </c>
      <c r="M559" s="1" t="str">
        <f>IF(sum!A552="AT",sum!B552,"*")</f>
        <v>*</v>
      </c>
      <c r="N559" s="1"/>
      <c r="O559" s="1" t="str">
        <f>IF(sum!A552="AT",sum!E552,"*")</f>
        <v>*</v>
      </c>
      <c r="R559" s="1" t="s">
        <v>137</v>
      </c>
      <c r="S559" s="1" t="s">
        <v>138</v>
      </c>
      <c r="T559" s="1">
        <v>2025</v>
      </c>
      <c r="U559" s="1" t="str">
        <f>IF(sum!A552="BC",sum!B552,"*")</f>
        <v>*</v>
      </c>
      <c r="V559" s="1"/>
      <c r="W559" s="1" t="str">
        <f>IF(sum!A552="BC",sum!E552,"*")</f>
        <v>*</v>
      </c>
      <c r="Z559" s="1" t="s">
        <v>137</v>
      </c>
      <c r="AA559" s="1" t="s">
        <v>138</v>
      </c>
      <c r="AB559" s="1">
        <v>2025</v>
      </c>
      <c r="AC559" s="1" t="str">
        <f>IF(sum!A552="MA",sum!B552,"*")</f>
        <v>*</v>
      </c>
      <c r="AD559" s="1"/>
      <c r="AE559" s="1" t="str">
        <f>IF(sum!A552="MA",sum!E552,"*")</f>
        <v>*</v>
      </c>
      <c r="AH559" s="1" t="s">
        <v>137</v>
      </c>
      <c r="AI559" s="1" t="s">
        <v>138</v>
      </c>
      <c r="AJ559" s="1">
        <v>2025</v>
      </c>
      <c r="AK559" s="1" t="str">
        <f>IF(sum!A552="ON",sum!B552,"*")</f>
        <v>*</v>
      </c>
      <c r="AL559" s="1"/>
      <c r="AM559" s="1" t="str">
        <f>IF(sum!A552="ON",sum!E552,"*")</f>
        <v>*</v>
      </c>
      <c r="AP559" s="4" t="s">
        <v>137</v>
      </c>
      <c r="AQ559" s="4" t="s">
        <v>138</v>
      </c>
      <c r="AR559" s="4">
        <v>2025</v>
      </c>
      <c r="AS559" s="1" t="str">
        <f>IF(sum!A552="QU",sum!B552,"*")</f>
        <v>ART-Light_ELE1</v>
      </c>
      <c r="AT559" s="1"/>
      <c r="AU559" s="1">
        <f>IF(sum!A552="QU",sum!E552,"*")</f>
        <v>0.139505389980976</v>
      </c>
      <c r="AX559" s="1" t="s">
        <v>137</v>
      </c>
      <c r="AY559" s="1" t="s">
        <v>138</v>
      </c>
      <c r="AZ559" s="1">
        <v>2025</v>
      </c>
      <c r="BA559" s="1" t="str">
        <f>IF(sum!A552="SA",sum!B552,"*")</f>
        <v>*</v>
      </c>
      <c r="BB559" s="1"/>
      <c r="BC559" s="1" t="str">
        <f>IF(sum!A552="SA",sum!E552,"*")</f>
        <v>*</v>
      </c>
    </row>
    <row r="560" spans="2:55">
      <c r="B560" s="1" t="s">
        <v>137</v>
      </c>
      <c r="C560" s="1" t="s">
        <v>138</v>
      </c>
      <c r="D560" s="1">
        <v>2025</v>
      </c>
      <c r="J560" s="1" t="s">
        <v>137</v>
      </c>
      <c r="K560" s="1" t="s">
        <v>138</v>
      </c>
      <c r="L560" s="1">
        <v>2025</v>
      </c>
      <c r="M560" s="1" t="str">
        <f>IF(sum!A553="AT",sum!B553,"*")</f>
        <v>*</v>
      </c>
      <c r="N560" s="1"/>
      <c r="O560" s="1" t="str">
        <f>IF(sum!A553="AT",sum!E553,"*")</f>
        <v>*</v>
      </c>
      <c r="R560" s="1" t="s">
        <v>137</v>
      </c>
      <c r="S560" s="1" t="s">
        <v>138</v>
      </c>
      <c r="T560" s="1">
        <v>2025</v>
      </c>
      <c r="U560" s="1" t="str">
        <f>IF(sum!A553="BC",sum!B553,"*")</f>
        <v>*</v>
      </c>
      <c r="V560" s="1"/>
      <c r="W560" s="1" t="str">
        <f>IF(sum!A553="BC",sum!E553,"*")</f>
        <v>*</v>
      </c>
      <c r="Z560" s="1" t="s">
        <v>137</v>
      </c>
      <c r="AA560" s="1" t="s">
        <v>138</v>
      </c>
      <c r="AB560" s="1">
        <v>2025</v>
      </c>
      <c r="AC560" s="1" t="str">
        <f>IF(sum!A553="MA",sum!B553,"*")</f>
        <v>*</v>
      </c>
      <c r="AD560" s="1"/>
      <c r="AE560" s="1" t="str">
        <f>IF(sum!A553="MA",sum!E553,"*")</f>
        <v>*</v>
      </c>
      <c r="AH560" s="1" t="s">
        <v>137</v>
      </c>
      <c r="AI560" s="1" t="s">
        <v>138</v>
      </c>
      <c r="AJ560" s="1">
        <v>2025</v>
      </c>
      <c r="AK560" s="1" t="str">
        <f>IF(sum!A553="ON",sum!B553,"*")</f>
        <v>*</v>
      </c>
      <c r="AL560" s="1"/>
      <c r="AM560" s="1" t="str">
        <f>IF(sum!A553="ON",sum!E553,"*")</f>
        <v>*</v>
      </c>
      <c r="AP560" s="1" t="s">
        <v>137</v>
      </c>
      <c r="AQ560" s="1" t="s">
        <v>138</v>
      </c>
      <c r="AR560" s="1">
        <v>2025</v>
      </c>
      <c r="AS560" s="1" t="str">
        <f>IF(sum!A553="QU",sum!B553,"*")</f>
        <v>ART-SpCool_ELE1</v>
      </c>
      <c r="AT560" s="1"/>
      <c r="AU560" s="1">
        <f>IF(sum!A553="QU",sum!E553,"*")</f>
        <v>3.80469245402663E-2</v>
      </c>
      <c r="AX560" s="1" t="s">
        <v>137</v>
      </c>
      <c r="AY560" s="1" t="s">
        <v>138</v>
      </c>
      <c r="AZ560" s="1">
        <v>2025</v>
      </c>
      <c r="BA560" s="1" t="str">
        <f>IF(sum!A553="SA",sum!B553,"*")</f>
        <v>*</v>
      </c>
      <c r="BB560" s="1"/>
      <c r="BC560" s="1" t="str">
        <f>IF(sum!A553="SA",sum!E553,"*")</f>
        <v>*</v>
      </c>
    </row>
    <row r="561" spans="2:55">
      <c r="B561" s="4" t="s">
        <v>137</v>
      </c>
      <c r="C561" s="4" t="s">
        <v>138</v>
      </c>
      <c r="D561" s="4">
        <v>2025</v>
      </c>
      <c r="J561" s="4" t="s">
        <v>137</v>
      </c>
      <c r="K561" s="4" t="s">
        <v>138</v>
      </c>
      <c r="L561" s="4">
        <v>2025</v>
      </c>
      <c r="M561" s="1" t="str">
        <f>IF(sum!A554="AT",sum!B554,"*")</f>
        <v>*</v>
      </c>
      <c r="N561" s="1"/>
      <c r="O561" s="1" t="str">
        <f>IF(sum!A554="AT",sum!E554,"*")</f>
        <v>*</v>
      </c>
      <c r="R561" s="4" t="s">
        <v>137</v>
      </c>
      <c r="S561" s="4" t="s">
        <v>138</v>
      </c>
      <c r="T561" s="4">
        <v>2025</v>
      </c>
      <c r="U561" s="1" t="str">
        <f>IF(sum!A554="BC",sum!B554,"*")</f>
        <v>*</v>
      </c>
      <c r="V561" s="1"/>
      <c r="W561" s="1" t="str">
        <f>IF(sum!A554="BC",sum!E554,"*")</f>
        <v>*</v>
      </c>
      <c r="Z561" s="4" t="s">
        <v>137</v>
      </c>
      <c r="AA561" s="4" t="s">
        <v>138</v>
      </c>
      <c r="AB561" s="4">
        <v>2025</v>
      </c>
      <c r="AC561" s="1" t="str">
        <f>IF(sum!A554="MA",sum!B554,"*")</f>
        <v>*</v>
      </c>
      <c r="AD561" s="1"/>
      <c r="AE561" s="1" t="str">
        <f>IF(sum!A554="MA",sum!E554,"*")</f>
        <v>*</v>
      </c>
      <c r="AH561" s="4" t="s">
        <v>137</v>
      </c>
      <c r="AI561" s="4" t="s">
        <v>138</v>
      </c>
      <c r="AJ561" s="4">
        <v>2025</v>
      </c>
      <c r="AK561" s="1" t="str">
        <f>IF(sum!A554="ON",sum!B554,"*")</f>
        <v>*</v>
      </c>
      <c r="AL561" s="1"/>
      <c r="AM561" s="1" t="str">
        <f>IF(sum!A554="ON",sum!E554,"*")</f>
        <v>*</v>
      </c>
      <c r="AP561" s="4" t="s">
        <v>137</v>
      </c>
      <c r="AQ561" s="4" t="s">
        <v>138</v>
      </c>
      <c r="AR561" s="4">
        <v>2025</v>
      </c>
      <c r="AS561" s="1" t="str">
        <f>IF(sum!A554="QU",sum!B554,"*")</f>
        <v>ART-SpHeat_ELE1</v>
      </c>
      <c r="AT561" s="1"/>
      <c r="AU561" s="1">
        <f>IF(sum!A554="QU",sum!E554,"*")</f>
        <v>0.146551116747692</v>
      </c>
      <c r="AX561" s="4" t="s">
        <v>137</v>
      </c>
      <c r="AY561" s="4" t="s">
        <v>138</v>
      </c>
      <c r="AZ561" s="4">
        <v>2025</v>
      </c>
      <c r="BA561" s="1" t="str">
        <f>IF(sum!A554="SA",sum!B554,"*")</f>
        <v>*</v>
      </c>
      <c r="BB561" s="1"/>
      <c r="BC561" s="1" t="str">
        <f>IF(sum!A554="SA",sum!E554,"*")</f>
        <v>*</v>
      </c>
    </row>
    <row r="562" spans="2:55">
      <c r="B562" s="1" t="s">
        <v>137</v>
      </c>
      <c r="C562" s="1" t="s">
        <v>138</v>
      </c>
      <c r="D562" s="1">
        <v>2025</v>
      </c>
      <c r="J562" s="1" t="s">
        <v>137</v>
      </c>
      <c r="K562" s="1" t="s">
        <v>138</v>
      </c>
      <c r="L562" s="1">
        <v>2025</v>
      </c>
      <c r="M562" s="1" t="str">
        <f>IF(sum!A555="AT",sum!B555,"*")</f>
        <v>*</v>
      </c>
      <c r="N562" s="1"/>
      <c r="O562" s="1" t="str">
        <f>IF(sum!A555="AT",sum!E555,"*")</f>
        <v>*</v>
      </c>
      <c r="R562" s="1" t="s">
        <v>137</v>
      </c>
      <c r="S562" s="1" t="s">
        <v>138</v>
      </c>
      <c r="T562" s="1">
        <v>2025</v>
      </c>
      <c r="U562" s="1" t="str">
        <f>IF(sum!A555="BC",sum!B555,"*")</f>
        <v>*</v>
      </c>
      <c r="V562" s="1"/>
      <c r="W562" s="1" t="str">
        <f>IF(sum!A555="BC",sum!E555,"*")</f>
        <v>*</v>
      </c>
      <c r="Z562" s="1" t="s">
        <v>137</v>
      </c>
      <c r="AA562" s="1" t="s">
        <v>138</v>
      </c>
      <c r="AB562" s="1">
        <v>2025</v>
      </c>
      <c r="AC562" s="1" t="str">
        <f>IF(sum!A555="MA",sum!B555,"*")</f>
        <v>*</v>
      </c>
      <c r="AD562" s="1"/>
      <c r="AE562" s="1" t="str">
        <f>IF(sum!A555="MA",sum!E555,"*")</f>
        <v>*</v>
      </c>
      <c r="AH562" s="1" t="s">
        <v>137</v>
      </c>
      <c r="AI562" s="1" t="s">
        <v>138</v>
      </c>
      <c r="AJ562" s="1">
        <v>2025</v>
      </c>
      <c r="AK562" s="1" t="str">
        <f>IF(sum!A555="ON",sum!B555,"*")</f>
        <v>*</v>
      </c>
      <c r="AL562" s="1"/>
      <c r="AM562" s="1" t="str">
        <f>IF(sum!A555="ON",sum!E555,"*")</f>
        <v>*</v>
      </c>
      <c r="AP562" s="1" t="s">
        <v>137</v>
      </c>
      <c r="AQ562" s="1" t="s">
        <v>138</v>
      </c>
      <c r="AR562" s="1">
        <v>2025</v>
      </c>
      <c r="AS562" s="1" t="str">
        <f>IF(sum!A555="QU",sum!B555,"*")</f>
        <v>ART-WaterHeat_ELE1</v>
      </c>
      <c r="AT562" s="1"/>
      <c r="AU562" s="1">
        <f>IF(sum!A555="QU",sum!E555,"*")</f>
        <v>1.6909744240118402E-2</v>
      </c>
      <c r="AX562" s="1" t="s">
        <v>137</v>
      </c>
      <c r="AY562" s="1" t="s">
        <v>138</v>
      </c>
      <c r="AZ562" s="1">
        <v>2025</v>
      </c>
      <c r="BA562" s="1" t="str">
        <f>IF(sum!A555="SA",sum!B555,"*")</f>
        <v>*</v>
      </c>
      <c r="BB562" s="1"/>
      <c r="BC562" s="1" t="str">
        <f>IF(sum!A555="SA",sum!E555,"*")</f>
        <v>*</v>
      </c>
    </row>
    <row r="563" spans="2:55">
      <c r="B563" s="1" t="s">
        <v>137</v>
      </c>
      <c r="C563" s="1" t="s">
        <v>138</v>
      </c>
      <c r="D563" s="1">
        <v>2025</v>
      </c>
      <c r="J563" s="1" t="s">
        <v>137</v>
      </c>
      <c r="K563" s="1" t="s">
        <v>138</v>
      </c>
      <c r="L563" s="1">
        <v>2025</v>
      </c>
      <c r="M563" s="1" t="str">
        <f>IF(sum!A556="AT",sum!B556,"*")</f>
        <v>*</v>
      </c>
      <c r="N563" s="1"/>
      <c r="O563" s="1" t="str">
        <f>IF(sum!A556="AT",sum!E556,"*")</f>
        <v>*</v>
      </c>
      <c r="R563" s="1" t="s">
        <v>137</v>
      </c>
      <c r="S563" s="1" t="s">
        <v>138</v>
      </c>
      <c r="T563" s="1">
        <v>2025</v>
      </c>
      <c r="U563" s="1" t="str">
        <f>IF(sum!A556="BC",sum!B556,"*")</f>
        <v>*</v>
      </c>
      <c r="V563" s="1"/>
      <c r="W563" s="1" t="str">
        <f>IF(sum!A556="BC",sum!E556,"*")</f>
        <v>*</v>
      </c>
      <c r="Z563" s="1" t="s">
        <v>137</v>
      </c>
      <c r="AA563" s="1" t="s">
        <v>138</v>
      </c>
      <c r="AB563" s="1">
        <v>2025</v>
      </c>
      <c r="AC563" s="1" t="str">
        <f>IF(sum!A556="MA",sum!B556,"*")</f>
        <v>*</v>
      </c>
      <c r="AD563" s="1"/>
      <c r="AE563" s="1" t="str">
        <f>IF(sum!A556="MA",sum!E556,"*")</f>
        <v>*</v>
      </c>
      <c r="AH563" s="1" t="s">
        <v>137</v>
      </c>
      <c r="AI563" s="1" t="s">
        <v>138</v>
      </c>
      <c r="AJ563" s="1">
        <v>2025</v>
      </c>
      <c r="AK563" s="1" t="str">
        <f>IF(sum!A556="ON",sum!B556,"*")</f>
        <v>*</v>
      </c>
      <c r="AL563" s="1"/>
      <c r="AM563" s="1" t="str">
        <f>IF(sum!A556="ON",sum!E556,"*")</f>
        <v>*</v>
      </c>
      <c r="AP563" s="4" t="s">
        <v>137</v>
      </c>
      <c r="AQ563" s="4" t="s">
        <v>138</v>
      </c>
      <c r="AR563" s="4">
        <v>2025</v>
      </c>
      <c r="AS563" s="1" t="str">
        <f>IF(sum!A556="QU",sum!B556,"*")</f>
        <v>ECHP_biomass_thermal01</v>
      </c>
      <c r="AT563" s="1"/>
      <c r="AU563" s="1">
        <f>IF(sum!A556="QU",sum!E556,"*")</f>
        <v>0</v>
      </c>
      <c r="AX563" s="1" t="s">
        <v>137</v>
      </c>
      <c r="AY563" s="1" t="s">
        <v>138</v>
      </c>
      <c r="AZ563" s="1">
        <v>2025</v>
      </c>
      <c r="BA563" s="1" t="str">
        <f>IF(sum!A556="SA",sum!B556,"*")</f>
        <v>*</v>
      </c>
      <c r="BB563" s="1"/>
      <c r="BC563" s="1" t="str">
        <f>IF(sum!A556="SA",sum!E556,"*")</f>
        <v>*</v>
      </c>
    </row>
    <row r="564" spans="2:55">
      <c r="B564" s="4" t="s">
        <v>137</v>
      </c>
      <c r="C564" s="4" t="s">
        <v>138</v>
      </c>
      <c r="D564" s="4">
        <v>2025</v>
      </c>
      <c r="J564" s="4" t="s">
        <v>137</v>
      </c>
      <c r="K564" s="4" t="s">
        <v>138</v>
      </c>
      <c r="L564" s="4">
        <v>2025</v>
      </c>
      <c r="M564" s="1" t="str">
        <f>IF(sum!A557="AT",sum!B557,"*")</f>
        <v>*</v>
      </c>
      <c r="N564" s="1"/>
      <c r="O564" s="1" t="str">
        <f>IF(sum!A557="AT",sum!E557,"*")</f>
        <v>*</v>
      </c>
      <c r="R564" s="4" t="s">
        <v>137</v>
      </c>
      <c r="S564" s="4" t="s">
        <v>138</v>
      </c>
      <c r="T564" s="4">
        <v>2025</v>
      </c>
      <c r="U564" s="1" t="str">
        <f>IF(sum!A557="BC",sum!B557,"*")</f>
        <v>*</v>
      </c>
      <c r="V564" s="1"/>
      <c r="W564" s="1" t="str">
        <f>IF(sum!A557="BC",sum!E557,"*")</f>
        <v>*</v>
      </c>
      <c r="Z564" s="4" t="s">
        <v>137</v>
      </c>
      <c r="AA564" s="4" t="s">
        <v>138</v>
      </c>
      <c r="AB564" s="4">
        <v>2025</v>
      </c>
      <c r="AC564" s="1" t="str">
        <f>IF(sum!A557="MA",sum!B557,"*")</f>
        <v>*</v>
      </c>
      <c r="AD564" s="1"/>
      <c r="AE564" s="1" t="str">
        <f>IF(sum!A557="MA",sum!E557,"*")</f>
        <v>*</v>
      </c>
      <c r="AH564" s="4" t="s">
        <v>137</v>
      </c>
      <c r="AI564" s="4" t="s">
        <v>138</v>
      </c>
      <c r="AJ564" s="4">
        <v>2025</v>
      </c>
      <c r="AK564" s="1" t="str">
        <f>IF(sum!A557="ON",sum!B557,"*")</f>
        <v>*</v>
      </c>
      <c r="AL564" s="1"/>
      <c r="AM564" s="1" t="str">
        <f>IF(sum!A557="ON",sum!E557,"*")</f>
        <v>*</v>
      </c>
      <c r="AP564" s="1" t="s">
        <v>137</v>
      </c>
      <c r="AQ564" s="1" t="s">
        <v>138</v>
      </c>
      <c r="AR564" s="1">
        <v>2025</v>
      </c>
      <c r="AS564" s="1" t="str">
        <f>IF(sum!A557="QU",sum!B557,"*")</f>
        <v>EDU-AuxiliaryEquip_ELE1</v>
      </c>
      <c r="AT564" s="1"/>
      <c r="AU564" s="1">
        <f>IF(sum!A557="QU",sum!E557,"*")</f>
        <v>0.46501796660325601</v>
      </c>
      <c r="AX564" s="4" t="s">
        <v>137</v>
      </c>
      <c r="AY564" s="4" t="s">
        <v>138</v>
      </c>
      <c r="AZ564" s="4">
        <v>2025</v>
      </c>
      <c r="BA564" s="1" t="str">
        <f>IF(sum!A557="SA",sum!B557,"*")</f>
        <v>*</v>
      </c>
      <c r="BB564" s="1"/>
      <c r="BC564" s="1" t="str">
        <f>IF(sum!A557="SA",sum!E557,"*")</f>
        <v>*</v>
      </c>
    </row>
    <row r="565" spans="2:55">
      <c r="B565" s="1" t="s">
        <v>137</v>
      </c>
      <c r="C565" s="1" t="s">
        <v>138</v>
      </c>
      <c r="D565" s="1">
        <v>2025</v>
      </c>
      <c r="J565" s="1" t="s">
        <v>137</v>
      </c>
      <c r="K565" s="1" t="s">
        <v>138</v>
      </c>
      <c r="L565" s="1">
        <v>2025</v>
      </c>
      <c r="M565" s="1" t="str">
        <f>IF(sum!A558="AT",sum!B558,"*")</f>
        <v>*</v>
      </c>
      <c r="N565" s="1"/>
      <c r="O565" s="1" t="str">
        <f>IF(sum!A558="AT",sum!E558,"*")</f>
        <v>*</v>
      </c>
      <c r="R565" s="1" t="s">
        <v>137</v>
      </c>
      <c r="S565" s="1" t="s">
        <v>138</v>
      </c>
      <c r="T565" s="1">
        <v>2025</v>
      </c>
      <c r="U565" s="1" t="str">
        <f>IF(sum!A558="BC",sum!B558,"*")</f>
        <v>*</v>
      </c>
      <c r="V565" s="1"/>
      <c r="W565" s="1" t="str">
        <f>IF(sum!A558="BC",sum!E558,"*")</f>
        <v>*</v>
      </c>
      <c r="Z565" s="1" t="s">
        <v>137</v>
      </c>
      <c r="AA565" s="1" t="s">
        <v>138</v>
      </c>
      <c r="AB565" s="1">
        <v>2025</v>
      </c>
      <c r="AC565" s="1" t="str">
        <f>IF(sum!A558="MA",sum!B558,"*")</f>
        <v>*</v>
      </c>
      <c r="AD565" s="1"/>
      <c r="AE565" s="1" t="str">
        <f>IF(sum!A558="MA",sum!E558,"*")</f>
        <v>*</v>
      </c>
      <c r="AH565" s="1" t="s">
        <v>137</v>
      </c>
      <c r="AI565" s="1" t="s">
        <v>138</v>
      </c>
      <c r="AJ565" s="1">
        <v>2025</v>
      </c>
      <c r="AK565" s="1" t="str">
        <f>IF(sum!A558="ON",sum!B558,"*")</f>
        <v>*</v>
      </c>
      <c r="AL565" s="1"/>
      <c r="AM565" s="1" t="str">
        <f>IF(sum!A558="ON",sum!E558,"*")</f>
        <v>*</v>
      </c>
      <c r="AP565" s="4" t="s">
        <v>137</v>
      </c>
      <c r="AQ565" s="4" t="s">
        <v>138</v>
      </c>
      <c r="AR565" s="4">
        <v>2025</v>
      </c>
      <c r="AS565" s="1" t="str">
        <f>IF(sum!A558="QU",sum!B558,"*")</f>
        <v>EDU-AuxiliaryMot_ELE1</v>
      </c>
      <c r="AT565" s="1"/>
      <c r="AU565" s="1">
        <f>IF(sum!A558="QU",sum!E558,"*")</f>
        <v>0.139505389980976</v>
      </c>
      <c r="AX565" s="1" t="s">
        <v>137</v>
      </c>
      <c r="AY565" s="1" t="s">
        <v>138</v>
      </c>
      <c r="AZ565" s="1">
        <v>2025</v>
      </c>
      <c r="BA565" s="1" t="str">
        <f>IF(sum!A558="SA",sum!B558,"*")</f>
        <v>*</v>
      </c>
      <c r="BB565" s="1"/>
      <c r="BC565" s="1" t="str">
        <f>IF(sum!A558="SA",sum!E558,"*")</f>
        <v>*</v>
      </c>
    </row>
    <row r="566" spans="2:55">
      <c r="B566" s="1" t="s">
        <v>137</v>
      </c>
      <c r="C566" s="1" t="s">
        <v>138</v>
      </c>
      <c r="D566" s="1">
        <v>2025</v>
      </c>
      <c r="J566" s="1" t="s">
        <v>137</v>
      </c>
      <c r="K566" s="1" t="s">
        <v>138</v>
      </c>
      <c r="L566" s="1">
        <v>2025</v>
      </c>
      <c r="M566" s="1" t="str">
        <f>IF(sum!A559="AT",sum!B559,"*")</f>
        <v>*</v>
      </c>
      <c r="N566" s="1"/>
      <c r="O566" s="1" t="str">
        <f>IF(sum!A559="AT",sum!E559,"*")</f>
        <v>*</v>
      </c>
      <c r="R566" s="1" t="s">
        <v>137</v>
      </c>
      <c r="S566" s="1" t="s">
        <v>138</v>
      </c>
      <c r="T566" s="1">
        <v>2025</v>
      </c>
      <c r="U566" s="1" t="str">
        <f>IF(sum!A559="BC",sum!B559,"*")</f>
        <v>*</v>
      </c>
      <c r="V566" s="1"/>
      <c r="W566" s="1" t="str">
        <f>IF(sum!A559="BC",sum!E559,"*")</f>
        <v>*</v>
      </c>
      <c r="Z566" s="1" t="s">
        <v>137</v>
      </c>
      <c r="AA566" s="1" t="s">
        <v>138</v>
      </c>
      <c r="AB566" s="1">
        <v>2025</v>
      </c>
      <c r="AC566" s="1" t="str">
        <f>IF(sum!A559="MA",sum!B559,"*")</f>
        <v>*</v>
      </c>
      <c r="AD566" s="1"/>
      <c r="AE566" s="1" t="str">
        <f>IF(sum!A559="MA",sum!E559,"*")</f>
        <v>*</v>
      </c>
      <c r="AH566" s="1" t="s">
        <v>137</v>
      </c>
      <c r="AI566" s="1" t="s">
        <v>138</v>
      </c>
      <c r="AJ566" s="1">
        <v>2025</v>
      </c>
      <c r="AK566" s="1" t="str">
        <f>IF(sum!A559="ON",sum!B559,"*")</f>
        <v>*</v>
      </c>
      <c r="AL566" s="1"/>
      <c r="AM566" s="1" t="str">
        <f>IF(sum!A559="ON",sum!E559,"*")</f>
        <v>*</v>
      </c>
      <c r="AP566" s="1" t="s">
        <v>137</v>
      </c>
      <c r="AQ566" s="1" t="s">
        <v>138</v>
      </c>
      <c r="AR566" s="1">
        <v>2025</v>
      </c>
      <c r="AS566" s="1" t="str">
        <f>IF(sum!A559="QU",sum!B559,"*")</f>
        <v>EDU-Light_ELE1</v>
      </c>
      <c r="AT566" s="1"/>
      <c r="AU566" s="1">
        <f>IF(sum!A559="QU",sum!E559,"*")</f>
        <v>0.57070386810399598</v>
      </c>
      <c r="AX566" s="1" t="s">
        <v>137</v>
      </c>
      <c r="AY566" s="1" t="s">
        <v>138</v>
      </c>
      <c r="AZ566" s="1">
        <v>2025</v>
      </c>
      <c r="BA566" s="1" t="str">
        <f>IF(sum!A559="SA",sum!B559,"*")</f>
        <v>*</v>
      </c>
      <c r="BB566" s="1"/>
      <c r="BC566" s="1" t="str">
        <f>IF(sum!A559="SA",sum!E559,"*")</f>
        <v>*</v>
      </c>
    </row>
    <row r="567" spans="2:55">
      <c r="B567" s="4" t="s">
        <v>137</v>
      </c>
      <c r="C567" s="4" t="s">
        <v>138</v>
      </c>
      <c r="D567" s="4">
        <v>2025</v>
      </c>
      <c r="J567" s="4" t="s">
        <v>137</v>
      </c>
      <c r="K567" s="4" t="s">
        <v>138</v>
      </c>
      <c r="L567" s="4">
        <v>2025</v>
      </c>
      <c r="M567" s="1" t="str">
        <f>IF(sum!A560="AT",sum!B560,"*")</f>
        <v>*</v>
      </c>
      <c r="N567" s="1"/>
      <c r="O567" s="1" t="str">
        <f>IF(sum!A560="AT",sum!E560,"*")</f>
        <v>*</v>
      </c>
      <c r="R567" s="4" t="s">
        <v>137</v>
      </c>
      <c r="S567" s="4" t="s">
        <v>138</v>
      </c>
      <c r="T567" s="4">
        <v>2025</v>
      </c>
      <c r="U567" s="1" t="str">
        <f>IF(sum!A560="BC",sum!B560,"*")</f>
        <v>*</v>
      </c>
      <c r="V567" s="1"/>
      <c r="W567" s="1" t="str">
        <f>IF(sum!A560="BC",sum!E560,"*")</f>
        <v>*</v>
      </c>
      <c r="Z567" s="4" t="s">
        <v>137</v>
      </c>
      <c r="AA567" s="4" t="s">
        <v>138</v>
      </c>
      <c r="AB567" s="4">
        <v>2025</v>
      </c>
      <c r="AC567" s="1" t="str">
        <f>IF(sum!A560="MA",sum!B560,"*")</f>
        <v>*</v>
      </c>
      <c r="AD567" s="1"/>
      <c r="AE567" s="1" t="str">
        <f>IF(sum!A560="MA",sum!E560,"*")</f>
        <v>*</v>
      </c>
      <c r="AH567" s="4" t="s">
        <v>137</v>
      </c>
      <c r="AI567" s="4" t="s">
        <v>138</v>
      </c>
      <c r="AJ567" s="4">
        <v>2025</v>
      </c>
      <c r="AK567" s="1" t="str">
        <f>IF(sum!A560="ON",sum!B560,"*")</f>
        <v>*</v>
      </c>
      <c r="AL567" s="1"/>
      <c r="AM567" s="1" t="str">
        <f>IF(sum!A560="ON",sum!E560,"*")</f>
        <v>*</v>
      </c>
      <c r="AP567" s="4" t="s">
        <v>137</v>
      </c>
      <c r="AQ567" s="4" t="s">
        <v>138</v>
      </c>
      <c r="AR567" s="4">
        <v>2025</v>
      </c>
      <c r="AS567" s="1" t="str">
        <f>IF(sum!A560="QU",sum!B560,"*")</f>
        <v>EDU-SpCool_ELE1</v>
      </c>
      <c r="AT567" s="1"/>
      <c r="AU567" s="1">
        <f>IF(sum!A560="QU",sum!E560,"*")</f>
        <v>0.20291693088141999</v>
      </c>
      <c r="AX567" s="4" t="s">
        <v>137</v>
      </c>
      <c r="AY567" s="4" t="s">
        <v>138</v>
      </c>
      <c r="AZ567" s="4">
        <v>2025</v>
      </c>
      <c r="BA567" s="1" t="str">
        <f>IF(sum!A560="SA",sum!B560,"*")</f>
        <v>*</v>
      </c>
      <c r="BB567" s="1"/>
      <c r="BC567" s="1" t="str">
        <f>IF(sum!A560="SA",sum!E560,"*")</f>
        <v>*</v>
      </c>
    </row>
    <row r="568" spans="2:55">
      <c r="B568" s="1" t="s">
        <v>137</v>
      </c>
      <c r="C568" s="1" t="s">
        <v>138</v>
      </c>
      <c r="D568" s="1">
        <v>2025</v>
      </c>
      <c r="J568" s="1" t="s">
        <v>137</v>
      </c>
      <c r="K568" s="1" t="s">
        <v>138</v>
      </c>
      <c r="L568" s="1">
        <v>2025</v>
      </c>
      <c r="M568" s="1" t="str">
        <f>IF(sum!A561="AT",sum!B561,"*")</f>
        <v>*</v>
      </c>
      <c r="N568" s="1"/>
      <c r="O568" s="1" t="str">
        <f>IF(sum!A561="AT",sum!E561,"*")</f>
        <v>*</v>
      </c>
      <c r="R568" s="1" t="s">
        <v>137</v>
      </c>
      <c r="S568" s="1" t="s">
        <v>138</v>
      </c>
      <c r="T568" s="1">
        <v>2025</v>
      </c>
      <c r="U568" s="1" t="str">
        <f>IF(sum!A561="BC",sum!B561,"*")</f>
        <v>*</v>
      </c>
      <c r="V568" s="1"/>
      <c r="W568" s="1" t="str">
        <f>IF(sum!A561="BC",sum!E561,"*")</f>
        <v>*</v>
      </c>
      <c r="Z568" s="1" t="s">
        <v>137</v>
      </c>
      <c r="AA568" s="1" t="s">
        <v>138</v>
      </c>
      <c r="AB568" s="1">
        <v>2025</v>
      </c>
      <c r="AC568" s="1" t="str">
        <f>IF(sum!A561="MA",sum!B561,"*")</f>
        <v>*</v>
      </c>
      <c r="AD568" s="1"/>
      <c r="AE568" s="1" t="str">
        <f>IF(sum!A561="MA",sum!E561,"*")</f>
        <v>*</v>
      </c>
      <c r="AH568" s="1" t="s">
        <v>137</v>
      </c>
      <c r="AI568" s="1" t="s">
        <v>138</v>
      </c>
      <c r="AJ568" s="1">
        <v>2025</v>
      </c>
      <c r="AK568" s="1" t="str">
        <f>IF(sum!A561="ON",sum!B561,"*")</f>
        <v>*</v>
      </c>
      <c r="AL568" s="1"/>
      <c r="AM568" s="1" t="str">
        <f>IF(sum!A561="ON",sum!E561,"*")</f>
        <v>*</v>
      </c>
      <c r="AP568" s="1" t="s">
        <v>137</v>
      </c>
      <c r="AQ568" s="1" t="s">
        <v>138</v>
      </c>
      <c r="AR568" s="1">
        <v>2025</v>
      </c>
      <c r="AS568" s="1" t="str">
        <f>IF(sum!A561="QU",sum!B561,"*")</f>
        <v>EDU-SpHeat_ELE1</v>
      </c>
      <c r="AT568" s="1"/>
      <c r="AU568" s="1">
        <f>IF(sum!A561="QU",sum!E561,"*")</f>
        <v>0.68202635101810705</v>
      </c>
      <c r="AX568" s="1" t="s">
        <v>137</v>
      </c>
      <c r="AY568" s="1" t="s">
        <v>138</v>
      </c>
      <c r="AZ568" s="1">
        <v>2025</v>
      </c>
      <c r="BA568" s="1" t="str">
        <f>IF(sum!A561="SA",sum!B561,"*")</f>
        <v>*</v>
      </c>
      <c r="BB568" s="1"/>
      <c r="BC568" s="1" t="str">
        <f>IF(sum!A561="SA",sum!E561,"*")</f>
        <v>*</v>
      </c>
    </row>
    <row r="569" spans="2:55">
      <c r="B569" s="1" t="s">
        <v>137</v>
      </c>
      <c r="C569" s="1" t="s">
        <v>138</v>
      </c>
      <c r="D569" s="1">
        <v>2025</v>
      </c>
      <c r="J569" s="1" t="s">
        <v>137</v>
      </c>
      <c r="K569" s="1" t="s">
        <v>138</v>
      </c>
      <c r="L569" s="1">
        <v>2025</v>
      </c>
      <c r="M569" s="1" t="str">
        <f>IF(sum!A562="AT",sum!B562,"*")</f>
        <v>*</v>
      </c>
      <c r="N569" s="1"/>
      <c r="O569" s="1" t="str">
        <f>IF(sum!A562="AT",sum!E562,"*")</f>
        <v>*</v>
      </c>
      <c r="R569" s="1" t="s">
        <v>137</v>
      </c>
      <c r="S569" s="1" t="s">
        <v>138</v>
      </c>
      <c r="T569" s="1">
        <v>2025</v>
      </c>
      <c r="U569" s="1" t="str">
        <f>IF(sum!A562="BC",sum!B562,"*")</f>
        <v>*</v>
      </c>
      <c r="V569" s="1"/>
      <c r="W569" s="1" t="str">
        <f>IF(sum!A562="BC",sum!E562,"*")</f>
        <v>*</v>
      </c>
      <c r="Z569" s="1" t="s">
        <v>137</v>
      </c>
      <c r="AA569" s="1" t="s">
        <v>138</v>
      </c>
      <c r="AB569" s="1">
        <v>2025</v>
      </c>
      <c r="AC569" s="1" t="str">
        <f>IF(sum!A562="MA",sum!B562,"*")</f>
        <v>*</v>
      </c>
      <c r="AD569" s="1"/>
      <c r="AE569" s="1" t="str">
        <f>IF(sum!A562="MA",sum!E562,"*")</f>
        <v>*</v>
      </c>
      <c r="AH569" s="1" t="s">
        <v>137</v>
      </c>
      <c r="AI569" s="1" t="s">
        <v>138</v>
      </c>
      <c r="AJ569" s="1">
        <v>2025</v>
      </c>
      <c r="AK569" s="1" t="str">
        <f>IF(sum!A562="ON",sum!B562,"*")</f>
        <v>*</v>
      </c>
      <c r="AL569" s="1"/>
      <c r="AM569" s="1" t="str">
        <f>IF(sum!A562="ON",sum!E562,"*")</f>
        <v>*</v>
      </c>
      <c r="AP569" s="4" t="s">
        <v>137</v>
      </c>
      <c r="AQ569" s="4" t="s">
        <v>138</v>
      </c>
      <c r="AR569" s="4">
        <v>2025</v>
      </c>
      <c r="AS569" s="1" t="str">
        <f>IF(sum!A562="QU",sum!B562,"*")</f>
        <v>EDU-WaterHeat_ELE1</v>
      </c>
      <c r="AT569" s="1"/>
      <c r="AU569" s="1">
        <f>IF(sum!A562="QU",sum!E562,"*")</f>
        <v>0.14373282604100601</v>
      </c>
      <c r="AX569" s="1" t="s">
        <v>137</v>
      </c>
      <c r="AY569" s="1" t="s">
        <v>138</v>
      </c>
      <c r="AZ569" s="1">
        <v>2025</v>
      </c>
      <c r="BA569" s="1" t="str">
        <f>IF(sum!A562="SA",sum!B562,"*")</f>
        <v>*</v>
      </c>
      <c r="BB569" s="1"/>
      <c r="BC569" s="1" t="str">
        <f>IF(sum!A562="SA",sum!E562,"*")</f>
        <v>*</v>
      </c>
    </row>
    <row r="570" spans="2:55">
      <c r="B570" s="4" t="s">
        <v>137</v>
      </c>
      <c r="C570" s="4" t="s">
        <v>138</v>
      </c>
      <c r="D570" s="4">
        <v>2025</v>
      </c>
      <c r="J570" s="4" t="s">
        <v>137</v>
      </c>
      <c r="K570" s="4" t="s">
        <v>138</v>
      </c>
      <c r="L570" s="4">
        <v>2025</v>
      </c>
      <c r="M570" s="1" t="str">
        <f>IF(sum!A563="AT",sum!B563,"*")</f>
        <v>*</v>
      </c>
      <c r="N570" s="1"/>
      <c r="O570" s="1" t="str">
        <f>IF(sum!A563="AT",sum!E563,"*")</f>
        <v>*</v>
      </c>
      <c r="R570" s="4" t="s">
        <v>137</v>
      </c>
      <c r="S570" s="4" t="s">
        <v>138</v>
      </c>
      <c r="T570" s="4">
        <v>2025</v>
      </c>
      <c r="U570" s="1" t="str">
        <f>IF(sum!A563="BC",sum!B563,"*")</f>
        <v>*</v>
      </c>
      <c r="V570" s="1"/>
      <c r="W570" s="1" t="str">
        <f>IF(sum!A563="BC",sum!E563,"*")</f>
        <v>*</v>
      </c>
      <c r="Z570" s="4" t="s">
        <v>137</v>
      </c>
      <c r="AA570" s="4" t="s">
        <v>138</v>
      </c>
      <c r="AB570" s="4">
        <v>2025</v>
      </c>
      <c r="AC570" s="1" t="str">
        <f>IF(sum!A563="MA",sum!B563,"*")</f>
        <v>*</v>
      </c>
      <c r="AD570" s="1"/>
      <c r="AE570" s="1" t="str">
        <f>IF(sum!A563="MA",sum!E563,"*")</f>
        <v>*</v>
      </c>
      <c r="AH570" s="4" t="s">
        <v>137</v>
      </c>
      <c r="AI570" s="4" t="s">
        <v>138</v>
      </c>
      <c r="AJ570" s="4">
        <v>2025</v>
      </c>
      <c r="AK570" s="1" t="str">
        <f>IF(sum!A563="ON",sum!B563,"*")</f>
        <v>*</v>
      </c>
      <c r="AL570" s="1"/>
      <c r="AM570" s="1" t="str">
        <f>IF(sum!A563="ON",sum!E563,"*")</f>
        <v>*</v>
      </c>
      <c r="AP570" s="1" t="s">
        <v>137</v>
      </c>
      <c r="AQ570" s="1" t="s">
        <v>138</v>
      </c>
      <c r="AR570" s="1">
        <v>2025</v>
      </c>
      <c r="AS570" s="1" t="str">
        <f>IF(sum!A563="QU",sum!B563,"*")</f>
        <v>ESTCAESS201</v>
      </c>
      <c r="AT570" s="1"/>
      <c r="AU570" s="1">
        <f>IF(sum!A563="QU",sum!E563,"*")</f>
        <v>0</v>
      </c>
      <c r="AX570" s="4" t="s">
        <v>137</v>
      </c>
      <c r="AY570" s="4" t="s">
        <v>138</v>
      </c>
      <c r="AZ570" s="4">
        <v>2025</v>
      </c>
      <c r="BA570" s="1" t="str">
        <f>IF(sum!A563="SA",sum!B563,"*")</f>
        <v>*</v>
      </c>
      <c r="BB570" s="1"/>
      <c r="BC570" s="1" t="str">
        <f>IF(sum!A563="SA",sum!E563,"*")</f>
        <v>*</v>
      </c>
    </row>
    <row r="571" spans="2:55">
      <c r="B571" s="1" t="s">
        <v>137</v>
      </c>
      <c r="C571" s="1" t="s">
        <v>138</v>
      </c>
      <c r="D571" s="1">
        <v>2025</v>
      </c>
      <c r="J571" s="1" t="s">
        <v>137</v>
      </c>
      <c r="K571" s="1" t="s">
        <v>138</v>
      </c>
      <c r="L571" s="1">
        <v>2025</v>
      </c>
      <c r="M571" s="1" t="str">
        <f>IF(sum!A564="AT",sum!B564,"*")</f>
        <v>*</v>
      </c>
      <c r="N571" s="1"/>
      <c r="O571" s="1" t="str">
        <f>IF(sum!A564="AT",sum!E564,"*")</f>
        <v>*</v>
      </c>
      <c r="R571" s="1" t="s">
        <v>137</v>
      </c>
      <c r="S571" s="1" t="s">
        <v>138</v>
      </c>
      <c r="T571" s="1">
        <v>2025</v>
      </c>
      <c r="U571" s="1" t="str">
        <f>IF(sum!A564="BC",sum!B564,"*")</f>
        <v>*</v>
      </c>
      <c r="V571" s="1"/>
      <c r="W571" s="1" t="str">
        <f>IF(sum!A564="BC",sum!E564,"*")</f>
        <v>*</v>
      </c>
      <c r="Z571" s="1" t="s">
        <v>137</v>
      </c>
      <c r="AA571" s="1" t="s">
        <v>138</v>
      </c>
      <c r="AB571" s="1">
        <v>2025</v>
      </c>
      <c r="AC571" s="1" t="str">
        <f>IF(sum!A564="MA",sum!B564,"*")</f>
        <v>*</v>
      </c>
      <c r="AD571" s="1"/>
      <c r="AE571" s="1" t="str">
        <f>IF(sum!A564="MA",sum!E564,"*")</f>
        <v>*</v>
      </c>
      <c r="AH571" s="1" t="s">
        <v>137</v>
      </c>
      <c r="AI571" s="1" t="s">
        <v>138</v>
      </c>
      <c r="AJ571" s="1">
        <v>2025</v>
      </c>
      <c r="AK571" s="1" t="str">
        <f>IF(sum!A564="ON",sum!B564,"*")</f>
        <v>*</v>
      </c>
      <c r="AL571" s="1"/>
      <c r="AM571" s="1" t="str">
        <f>IF(sum!A564="ON",sum!E564,"*")</f>
        <v>*</v>
      </c>
      <c r="AP571" s="4" t="s">
        <v>137</v>
      </c>
      <c r="AQ571" s="4" t="s">
        <v>138</v>
      </c>
      <c r="AR571" s="4">
        <v>2025</v>
      </c>
      <c r="AS571" s="1" t="str">
        <f>IF(sum!A564="QU",sum!B564,"*")</f>
        <v>ESTHYDPS101_4h</v>
      </c>
      <c r="AT571" s="1"/>
      <c r="AU571" s="1">
        <f>IF(sum!A564="QU",sum!E564,"*")</f>
        <v>0</v>
      </c>
      <c r="AX571" s="1" t="s">
        <v>137</v>
      </c>
      <c r="AY571" s="1" t="s">
        <v>138</v>
      </c>
      <c r="AZ571" s="1">
        <v>2025</v>
      </c>
      <c r="BA571" s="1" t="str">
        <f>IF(sum!A564="SA",sum!B564,"*")</f>
        <v>*</v>
      </c>
      <c r="BB571" s="1"/>
      <c r="BC571" s="1" t="str">
        <f>IF(sum!A564="SA",sum!E564,"*")</f>
        <v>*</v>
      </c>
    </row>
    <row r="572" spans="2:55">
      <c r="B572" s="1" t="s">
        <v>137</v>
      </c>
      <c r="C572" s="1" t="s">
        <v>138</v>
      </c>
      <c r="D572" s="1">
        <v>2025</v>
      </c>
      <c r="J572" s="1" t="s">
        <v>137</v>
      </c>
      <c r="K572" s="1" t="s">
        <v>138</v>
      </c>
      <c r="L572" s="1">
        <v>2025</v>
      </c>
      <c r="M572" s="1" t="str">
        <f>IF(sum!A565="AT",sum!B565,"*")</f>
        <v>*</v>
      </c>
      <c r="N572" s="1"/>
      <c r="O572" s="1" t="str">
        <f>IF(sum!A565="AT",sum!E565,"*")</f>
        <v>*</v>
      </c>
      <c r="R572" s="1" t="s">
        <v>137</v>
      </c>
      <c r="S572" s="1" t="s">
        <v>138</v>
      </c>
      <c r="T572" s="1">
        <v>2025</v>
      </c>
      <c r="U572" s="1" t="str">
        <f>IF(sum!A565="BC",sum!B565,"*")</f>
        <v>*</v>
      </c>
      <c r="V572" s="1"/>
      <c r="W572" s="1" t="str">
        <f>IF(sum!A565="BC",sum!E565,"*")</f>
        <v>*</v>
      </c>
      <c r="Z572" s="1" t="s">
        <v>137</v>
      </c>
      <c r="AA572" s="1" t="s">
        <v>138</v>
      </c>
      <c r="AB572" s="1">
        <v>2025</v>
      </c>
      <c r="AC572" s="1" t="str">
        <f>IF(sum!A565="MA",sum!B565,"*")</f>
        <v>*</v>
      </c>
      <c r="AD572" s="1"/>
      <c r="AE572" s="1" t="str">
        <f>IF(sum!A565="MA",sum!E565,"*")</f>
        <v>*</v>
      </c>
      <c r="AH572" s="1" t="s">
        <v>137</v>
      </c>
      <c r="AI572" s="1" t="s">
        <v>138</v>
      </c>
      <c r="AJ572" s="1">
        <v>2025</v>
      </c>
      <c r="AK572" s="1" t="str">
        <f>IF(sum!A565="ON",sum!B565,"*")</f>
        <v>*</v>
      </c>
      <c r="AL572" s="1"/>
      <c r="AM572" s="1" t="str">
        <f>IF(sum!A565="ON",sum!E565,"*")</f>
        <v>*</v>
      </c>
      <c r="AP572" s="1" t="s">
        <v>137</v>
      </c>
      <c r="AQ572" s="1" t="s">
        <v>138</v>
      </c>
      <c r="AR572" s="1">
        <v>2025</v>
      </c>
      <c r="AS572" s="1" t="str">
        <f>IF(sum!A565="QU",sum!B565,"*")</f>
        <v>ESTHYDPS101_10h</v>
      </c>
      <c r="AT572" s="1"/>
      <c r="AU572" s="1">
        <f>IF(sum!A565="QU",sum!E565,"*")</f>
        <v>0</v>
      </c>
      <c r="AX572" s="1" t="s">
        <v>137</v>
      </c>
      <c r="AY572" s="1" t="s">
        <v>138</v>
      </c>
      <c r="AZ572" s="1">
        <v>2025</v>
      </c>
      <c r="BA572" s="1" t="str">
        <f>IF(sum!A565="SA",sum!B565,"*")</f>
        <v>*</v>
      </c>
      <c r="BB572" s="1"/>
      <c r="BC572" s="1" t="str">
        <f>IF(sum!A565="SA",sum!E565,"*")</f>
        <v>*</v>
      </c>
    </row>
    <row r="573" spans="2:55">
      <c r="B573" s="4" t="s">
        <v>137</v>
      </c>
      <c r="C573" s="4" t="s">
        <v>138</v>
      </c>
      <c r="D573" s="4">
        <v>2025</v>
      </c>
      <c r="J573" s="4" t="s">
        <v>137</v>
      </c>
      <c r="K573" s="4" t="s">
        <v>138</v>
      </c>
      <c r="L573" s="4">
        <v>2025</v>
      </c>
      <c r="M573" s="1" t="str">
        <f>IF(sum!A566="AT",sum!B566,"*")</f>
        <v>*</v>
      </c>
      <c r="N573" s="1"/>
      <c r="O573" s="1" t="str">
        <f>IF(sum!A566="AT",sum!E566,"*")</f>
        <v>*</v>
      </c>
      <c r="R573" s="4" t="s">
        <v>137</v>
      </c>
      <c r="S573" s="4" t="s">
        <v>138</v>
      </c>
      <c r="T573" s="4">
        <v>2025</v>
      </c>
      <c r="U573" s="1" t="str">
        <f>IF(sum!A566="BC",sum!B566,"*")</f>
        <v>*</v>
      </c>
      <c r="V573" s="1"/>
      <c r="W573" s="1" t="str">
        <f>IF(sum!A566="BC",sum!E566,"*")</f>
        <v>*</v>
      </c>
      <c r="Z573" s="4" t="s">
        <v>137</v>
      </c>
      <c r="AA573" s="4" t="s">
        <v>138</v>
      </c>
      <c r="AB573" s="4">
        <v>2025</v>
      </c>
      <c r="AC573" s="1" t="str">
        <f>IF(sum!A566="MA",sum!B566,"*")</f>
        <v>*</v>
      </c>
      <c r="AD573" s="1"/>
      <c r="AE573" s="1" t="str">
        <f>IF(sum!A566="MA",sum!E566,"*")</f>
        <v>*</v>
      </c>
      <c r="AH573" s="4" t="s">
        <v>137</v>
      </c>
      <c r="AI573" s="4" t="s">
        <v>138</v>
      </c>
      <c r="AJ573" s="4">
        <v>2025</v>
      </c>
      <c r="AK573" s="1" t="str">
        <f>IF(sum!A566="ON",sum!B566,"*")</f>
        <v>*</v>
      </c>
      <c r="AL573" s="1"/>
      <c r="AM573" s="1" t="str">
        <f>IF(sum!A566="ON",sum!E566,"*")</f>
        <v>*</v>
      </c>
      <c r="AP573" s="4" t="s">
        <v>137</v>
      </c>
      <c r="AQ573" s="4" t="s">
        <v>138</v>
      </c>
      <c r="AR573" s="4">
        <v>2025</v>
      </c>
      <c r="AS573" s="1" t="str">
        <f>IF(sum!A566="QU",sum!B566,"*")</f>
        <v>ESTHYDPS101_24h</v>
      </c>
      <c r="AT573" s="1"/>
      <c r="AU573" s="1">
        <f>IF(sum!A566="QU",sum!E566,"*")</f>
        <v>0</v>
      </c>
      <c r="AX573" s="4" t="s">
        <v>137</v>
      </c>
      <c r="AY573" s="4" t="s">
        <v>138</v>
      </c>
      <c r="AZ573" s="4">
        <v>2025</v>
      </c>
      <c r="BA573" s="1" t="str">
        <f>IF(sum!A566="SA",sum!B566,"*")</f>
        <v>*</v>
      </c>
      <c r="BB573" s="1"/>
      <c r="BC573" s="1" t="str">
        <f>IF(sum!A566="SA",sum!E566,"*")</f>
        <v>*</v>
      </c>
    </row>
    <row r="574" spans="2:55">
      <c r="B574" s="1" t="s">
        <v>137</v>
      </c>
      <c r="C574" s="1" t="s">
        <v>138</v>
      </c>
      <c r="D574" s="1">
        <v>2025</v>
      </c>
      <c r="J574" s="1" t="s">
        <v>137</v>
      </c>
      <c r="K574" s="1" t="s">
        <v>138</v>
      </c>
      <c r="L574" s="1">
        <v>2025</v>
      </c>
      <c r="M574" s="1" t="str">
        <f>IF(sum!A567="AT",sum!B567,"*")</f>
        <v>*</v>
      </c>
      <c r="N574" s="1"/>
      <c r="O574" s="1" t="str">
        <f>IF(sum!A567="AT",sum!E567,"*")</f>
        <v>*</v>
      </c>
      <c r="R574" s="1" t="s">
        <v>137</v>
      </c>
      <c r="S574" s="1" t="s">
        <v>138</v>
      </c>
      <c r="T574" s="1">
        <v>2025</v>
      </c>
      <c r="U574" s="1" t="str">
        <f>IF(sum!A567="BC",sum!B567,"*")</f>
        <v>*</v>
      </c>
      <c r="V574" s="1"/>
      <c r="W574" s="1" t="str">
        <f>IF(sum!A567="BC",sum!E567,"*")</f>
        <v>*</v>
      </c>
      <c r="Z574" s="1" t="s">
        <v>137</v>
      </c>
      <c r="AA574" s="1" t="s">
        <v>138</v>
      </c>
      <c r="AB574" s="1">
        <v>2025</v>
      </c>
      <c r="AC574" s="1" t="str">
        <f>IF(sum!A567="MA",sum!B567,"*")</f>
        <v>*</v>
      </c>
      <c r="AD574" s="1"/>
      <c r="AE574" s="1" t="str">
        <f>IF(sum!A567="MA",sum!E567,"*")</f>
        <v>*</v>
      </c>
      <c r="AH574" s="1" t="s">
        <v>137</v>
      </c>
      <c r="AI574" s="1" t="s">
        <v>138</v>
      </c>
      <c r="AJ574" s="1">
        <v>2025</v>
      </c>
      <c r="AK574" s="1" t="str">
        <f>IF(sum!A567="ON",sum!B567,"*")</f>
        <v>*</v>
      </c>
      <c r="AL574" s="1"/>
      <c r="AM574" s="1" t="str">
        <f>IF(sum!A567="ON",sum!E567,"*")</f>
        <v>*</v>
      </c>
      <c r="AP574" s="1" t="s">
        <v>137</v>
      </c>
      <c r="AQ574" s="1" t="s">
        <v>138</v>
      </c>
      <c r="AR574" s="1">
        <v>2025</v>
      </c>
      <c r="AS574" s="1" t="str">
        <f>IF(sum!A567="QU",sum!B567,"*")</f>
        <v>EUGEOF01</v>
      </c>
      <c r="AT574" s="1"/>
      <c r="AU574" s="1">
        <f>IF(sum!A567="QU",sum!E567,"*")</f>
        <v>0</v>
      </c>
      <c r="AX574" s="1" t="s">
        <v>137</v>
      </c>
      <c r="AY574" s="1" t="s">
        <v>138</v>
      </c>
      <c r="AZ574" s="1">
        <v>2025</v>
      </c>
      <c r="BA574" s="1" t="str">
        <f>IF(sum!A567="SA",sum!B567,"*")</f>
        <v>*</v>
      </c>
      <c r="BB574" s="1"/>
      <c r="BC574" s="1" t="str">
        <f>IF(sum!A567="SA",sum!E567,"*")</f>
        <v>*</v>
      </c>
    </row>
    <row r="575" spans="2:55">
      <c r="B575" s="1" t="s">
        <v>137</v>
      </c>
      <c r="C575" s="1" t="s">
        <v>138</v>
      </c>
      <c r="D575" s="1">
        <v>2025</v>
      </c>
      <c r="J575" s="1" t="s">
        <v>137</v>
      </c>
      <c r="K575" s="1" t="s">
        <v>138</v>
      </c>
      <c r="L575" s="1">
        <v>2025</v>
      </c>
      <c r="M575" s="1" t="str">
        <f>IF(sum!A568="AT",sum!B568,"*")</f>
        <v>*</v>
      </c>
      <c r="N575" s="1"/>
      <c r="O575" s="1" t="str">
        <f>IF(sum!A568="AT",sum!E568,"*")</f>
        <v>*</v>
      </c>
      <c r="R575" s="1" t="s">
        <v>137</v>
      </c>
      <c r="S575" s="1" t="s">
        <v>138</v>
      </c>
      <c r="T575" s="1">
        <v>2025</v>
      </c>
      <c r="U575" s="1" t="str">
        <f>IF(sum!A568="BC",sum!B568,"*")</f>
        <v>*</v>
      </c>
      <c r="V575" s="1"/>
      <c r="W575" s="1" t="str">
        <f>IF(sum!A568="BC",sum!E568,"*")</f>
        <v>*</v>
      </c>
      <c r="Z575" s="1" t="s">
        <v>137</v>
      </c>
      <c r="AA575" s="1" t="s">
        <v>138</v>
      </c>
      <c r="AB575" s="1">
        <v>2025</v>
      </c>
      <c r="AC575" s="1" t="str">
        <f>IF(sum!A568="MA",sum!B568,"*")</f>
        <v>*</v>
      </c>
      <c r="AD575" s="1"/>
      <c r="AE575" s="1" t="str">
        <f>IF(sum!A568="MA",sum!E568,"*")</f>
        <v>*</v>
      </c>
      <c r="AH575" s="1" t="s">
        <v>137</v>
      </c>
      <c r="AI575" s="1" t="s">
        <v>138</v>
      </c>
      <c r="AJ575" s="1">
        <v>2025</v>
      </c>
      <c r="AK575" s="1" t="str">
        <f>IF(sum!A568="ON",sum!B568,"*")</f>
        <v>*</v>
      </c>
      <c r="AL575" s="1"/>
      <c r="AM575" s="1" t="str">
        <f>IF(sum!A568="ON",sum!E568,"*")</f>
        <v>*</v>
      </c>
      <c r="AP575" s="4" t="s">
        <v>137</v>
      </c>
      <c r="AQ575" s="4" t="s">
        <v>138</v>
      </c>
      <c r="AR575" s="4">
        <v>2025</v>
      </c>
      <c r="AS575" s="1" t="str">
        <f>IF(sum!A568="QU",sum!B568,"*")</f>
        <v>EUPVSOLL101</v>
      </c>
      <c r="AT575" s="1"/>
      <c r="AU575" s="1">
        <f>IF(sum!A568="QU",sum!E568,"*")</f>
        <v>0</v>
      </c>
      <c r="AX575" s="1" t="s">
        <v>137</v>
      </c>
      <c r="AY575" s="1" t="s">
        <v>138</v>
      </c>
      <c r="AZ575" s="1">
        <v>2025</v>
      </c>
      <c r="BA575" s="1" t="str">
        <f>IF(sum!A568="SA",sum!B568,"*")</f>
        <v>*</v>
      </c>
      <c r="BB575" s="1"/>
      <c r="BC575" s="1" t="str">
        <f>IF(sum!A568="SA",sum!E568,"*")</f>
        <v>*</v>
      </c>
    </row>
    <row r="576" spans="2:55">
      <c r="B576" s="4" t="s">
        <v>137</v>
      </c>
      <c r="C576" s="4" t="s">
        <v>138</v>
      </c>
      <c r="D576" s="4">
        <v>2025</v>
      </c>
      <c r="J576" s="4" t="s">
        <v>137</v>
      </c>
      <c r="K576" s="4" t="s">
        <v>138</v>
      </c>
      <c r="L576" s="4">
        <v>2025</v>
      </c>
      <c r="M576" s="1" t="str">
        <f>IF(sum!A569="AT",sum!B569,"*")</f>
        <v>*</v>
      </c>
      <c r="N576" s="1"/>
      <c r="O576" s="1" t="str">
        <f>IF(sum!A569="AT",sum!E569,"*")</f>
        <v>*</v>
      </c>
      <c r="R576" s="4" t="s">
        <v>137</v>
      </c>
      <c r="S576" s="4" t="s">
        <v>138</v>
      </c>
      <c r="T576" s="4">
        <v>2025</v>
      </c>
      <c r="U576" s="1" t="str">
        <f>IF(sum!A569="BC",sum!B569,"*")</f>
        <v>*</v>
      </c>
      <c r="V576" s="1"/>
      <c r="W576" s="1" t="str">
        <f>IF(sum!A569="BC",sum!E569,"*")</f>
        <v>*</v>
      </c>
      <c r="Z576" s="4" t="s">
        <v>137</v>
      </c>
      <c r="AA576" s="4" t="s">
        <v>138</v>
      </c>
      <c r="AB576" s="4">
        <v>2025</v>
      </c>
      <c r="AC576" s="1" t="str">
        <f>IF(sum!A569="MA",sum!B569,"*")</f>
        <v>*</v>
      </c>
      <c r="AD576" s="1"/>
      <c r="AE576" s="1" t="str">
        <f>IF(sum!A569="MA",sum!E569,"*")</f>
        <v>*</v>
      </c>
      <c r="AH576" s="4" t="s">
        <v>137</v>
      </c>
      <c r="AI576" s="4" t="s">
        <v>138</v>
      </c>
      <c r="AJ576" s="4">
        <v>2025</v>
      </c>
      <c r="AK576" s="1" t="str">
        <f>IF(sum!A569="ON",sum!B569,"*")</f>
        <v>*</v>
      </c>
      <c r="AL576" s="1"/>
      <c r="AM576" s="1" t="str">
        <f>IF(sum!A569="ON",sum!E569,"*")</f>
        <v>*</v>
      </c>
      <c r="AP576" s="1" t="s">
        <v>137</v>
      </c>
      <c r="AQ576" s="1" t="s">
        <v>138</v>
      </c>
      <c r="AR576" s="1">
        <v>2025</v>
      </c>
      <c r="AS576" s="1" t="str">
        <f>IF(sum!A569="QU",sum!B569,"*")</f>
        <v>EUWINONH01</v>
      </c>
      <c r="AT576" s="1"/>
      <c r="AU576" s="1">
        <f>IF(sum!A569="QU",sum!E569,"*")</f>
        <v>0</v>
      </c>
      <c r="AX576" s="4" t="s">
        <v>137</v>
      </c>
      <c r="AY576" s="4" t="s">
        <v>138</v>
      </c>
      <c r="AZ576" s="4">
        <v>2025</v>
      </c>
      <c r="BA576" s="1" t="str">
        <f>IF(sum!A569="SA",sum!B569,"*")</f>
        <v>*</v>
      </c>
      <c r="BB576" s="1"/>
      <c r="BC576" s="1" t="str">
        <f>IF(sum!A569="SA",sum!E569,"*")</f>
        <v>*</v>
      </c>
    </row>
    <row r="577" spans="2:55">
      <c r="B577" s="1" t="s">
        <v>137</v>
      </c>
      <c r="C577" s="1" t="s">
        <v>138</v>
      </c>
      <c r="D577" s="1">
        <v>2025</v>
      </c>
      <c r="J577" s="1" t="s">
        <v>137</v>
      </c>
      <c r="K577" s="1" t="s">
        <v>138</v>
      </c>
      <c r="L577" s="1">
        <v>2025</v>
      </c>
      <c r="M577" s="1" t="str">
        <f>IF(sum!A570="AT",sum!B570,"*")</f>
        <v>*</v>
      </c>
      <c r="N577" s="1"/>
      <c r="O577" s="1" t="str">
        <f>IF(sum!A570="AT",sum!E570,"*")</f>
        <v>*</v>
      </c>
      <c r="R577" s="1" t="s">
        <v>137</v>
      </c>
      <c r="S577" s="1" t="s">
        <v>138</v>
      </c>
      <c r="T577" s="1">
        <v>2025</v>
      </c>
      <c r="U577" s="1" t="str">
        <f>IF(sum!A570="BC",sum!B570,"*")</f>
        <v>*</v>
      </c>
      <c r="V577" s="1"/>
      <c r="W577" s="1" t="str">
        <f>IF(sum!A570="BC",sum!E570,"*")</f>
        <v>*</v>
      </c>
      <c r="Z577" s="1" t="s">
        <v>137</v>
      </c>
      <c r="AA577" s="1" t="s">
        <v>138</v>
      </c>
      <c r="AB577" s="1">
        <v>2025</v>
      </c>
      <c r="AC577" s="1" t="str">
        <f>IF(sum!A570="MA",sum!B570,"*")</f>
        <v>*</v>
      </c>
      <c r="AD577" s="1"/>
      <c r="AE577" s="1" t="str">
        <f>IF(sum!A570="MA",sum!E570,"*")</f>
        <v>*</v>
      </c>
      <c r="AH577" s="1" t="s">
        <v>137</v>
      </c>
      <c r="AI577" s="1" t="s">
        <v>138</v>
      </c>
      <c r="AJ577" s="1">
        <v>2025</v>
      </c>
      <c r="AK577" s="1" t="str">
        <f>IF(sum!A570="ON",sum!B570,"*")</f>
        <v>*</v>
      </c>
      <c r="AL577" s="1"/>
      <c r="AM577" s="1" t="str">
        <f>IF(sum!A570="ON",sum!E570,"*")</f>
        <v>*</v>
      </c>
      <c r="AP577" s="4" t="s">
        <v>137</v>
      </c>
      <c r="AQ577" s="4" t="s">
        <v>138</v>
      </c>
      <c r="AR577" s="4">
        <v>2025</v>
      </c>
      <c r="AS577" s="1" t="str">
        <f>IF(sum!A570="QU",sum!B570,"*")</f>
        <v>HSS-AuxiliaryEquip_ELE1</v>
      </c>
      <c r="AT577" s="1"/>
      <c r="AU577" s="1">
        <f>IF(sum!A570="QU",sum!E570,"*")</f>
        <v>0.95540054956668896</v>
      </c>
      <c r="AX577" s="1" t="s">
        <v>137</v>
      </c>
      <c r="AY577" s="1" t="s">
        <v>138</v>
      </c>
      <c r="AZ577" s="1">
        <v>2025</v>
      </c>
      <c r="BA577" s="1" t="str">
        <f>IF(sum!A570="SA",sum!B570,"*")</f>
        <v>*</v>
      </c>
      <c r="BB577" s="1"/>
      <c r="BC577" s="1" t="str">
        <f>IF(sum!A570="SA",sum!E570,"*")</f>
        <v>*</v>
      </c>
    </row>
    <row r="578" spans="2:55">
      <c r="B578" s="1" t="s">
        <v>137</v>
      </c>
      <c r="C578" s="1" t="s">
        <v>138</v>
      </c>
      <c r="D578" s="1">
        <v>2025</v>
      </c>
      <c r="J578" s="1" t="s">
        <v>137</v>
      </c>
      <c r="K578" s="1" t="s">
        <v>138</v>
      </c>
      <c r="L578" s="1">
        <v>2025</v>
      </c>
      <c r="M578" s="1" t="str">
        <f>IF(sum!A571="AT",sum!B571,"*")</f>
        <v>*</v>
      </c>
      <c r="N578" s="1"/>
      <c r="O578" s="1" t="str">
        <f>IF(sum!A571="AT",sum!E571,"*")</f>
        <v>*</v>
      </c>
      <c r="R578" s="1" t="s">
        <v>137</v>
      </c>
      <c r="S578" s="1" t="s">
        <v>138</v>
      </c>
      <c r="T578" s="1">
        <v>2025</v>
      </c>
      <c r="U578" s="1" t="str">
        <f>IF(sum!A571="BC",sum!B571,"*")</f>
        <v>*</v>
      </c>
      <c r="V578" s="1"/>
      <c r="W578" s="1" t="str">
        <f>IF(sum!A571="BC",sum!E571,"*")</f>
        <v>*</v>
      </c>
      <c r="Z578" s="1" t="s">
        <v>137</v>
      </c>
      <c r="AA578" s="1" t="s">
        <v>138</v>
      </c>
      <c r="AB578" s="1">
        <v>2025</v>
      </c>
      <c r="AC578" s="1" t="str">
        <f>IF(sum!A571="MA",sum!B571,"*")</f>
        <v>*</v>
      </c>
      <c r="AD578" s="1"/>
      <c r="AE578" s="1" t="str">
        <f>IF(sum!A571="MA",sum!E571,"*")</f>
        <v>*</v>
      </c>
      <c r="AH578" s="1" t="s">
        <v>137</v>
      </c>
      <c r="AI578" s="1" t="s">
        <v>138</v>
      </c>
      <c r="AJ578" s="1">
        <v>2025</v>
      </c>
      <c r="AK578" s="1" t="str">
        <f>IF(sum!A571="ON",sum!B571,"*")</f>
        <v>*</v>
      </c>
      <c r="AL578" s="1"/>
      <c r="AM578" s="1" t="str">
        <f>IF(sum!A571="ON",sum!E571,"*")</f>
        <v>*</v>
      </c>
      <c r="AP578" s="1" t="s">
        <v>137</v>
      </c>
      <c r="AQ578" s="1" t="s">
        <v>138</v>
      </c>
      <c r="AR578" s="1">
        <v>2025</v>
      </c>
      <c r="AS578" s="1" t="str">
        <f>IF(sum!A571="QU",sum!B571,"*")</f>
        <v>HSS-AuxiliaryMot_ELE1</v>
      </c>
      <c r="AT578" s="1"/>
      <c r="AU578" s="1">
        <f>IF(sum!A571="QU",sum!E571,"*")</f>
        <v>0.240963855421687</v>
      </c>
      <c r="AX578" s="1" t="s">
        <v>137</v>
      </c>
      <c r="AY578" s="1" t="s">
        <v>138</v>
      </c>
      <c r="AZ578" s="1">
        <v>2025</v>
      </c>
      <c r="BA578" s="1" t="str">
        <f>IF(sum!A571="SA",sum!B571,"*")</f>
        <v>*</v>
      </c>
      <c r="BB578" s="1"/>
      <c r="BC578" s="1" t="str">
        <f>IF(sum!A571="SA",sum!E571,"*")</f>
        <v>*</v>
      </c>
    </row>
    <row r="579" spans="2:55">
      <c r="B579" s="4" t="s">
        <v>137</v>
      </c>
      <c r="C579" s="4" t="s">
        <v>138</v>
      </c>
      <c r="D579" s="4">
        <v>2025</v>
      </c>
      <c r="J579" s="4" t="s">
        <v>137</v>
      </c>
      <c r="K579" s="4" t="s">
        <v>138</v>
      </c>
      <c r="L579" s="4">
        <v>2025</v>
      </c>
      <c r="M579" s="1" t="str">
        <f>IF(sum!A572="AT",sum!B572,"*")</f>
        <v>*</v>
      </c>
      <c r="N579" s="1"/>
      <c r="O579" s="1" t="str">
        <f>IF(sum!A572="AT",sum!E572,"*")</f>
        <v>*</v>
      </c>
      <c r="R579" s="4" t="s">
        <v>137</v>
      </c>
      <c r="S579" s="4" t="s">
        <v>138</v>
      </c>
      <c r="T579" s="4">
        <v>2025</v>
      </c>
      <c r="U579" s="1" t="str">
        <f>IF(sum!A572="BC",sum!B572,"*")</f>
        <v>*</v>
      </c>
      <c r="V579" s="1"/>
      <c r="W579" s="1" t="str">
        <f>IF(sum!A572="BC",sum!E572,"*")</f>
        <v>*</v>
      </c>
      <c r="Z579" s="4" t="s">
        <v>137</v>
      </c>
      <c r="AA579" s="4" t="s">
        <v>138</v>
      </c>
      <c r="AB579" s="4">
        <v>2025</v>
      </c>
      <c r="AC579" s="1" t="str">
        <f>IF(sum!A572="MA",sum!B572,"*")</f>
        <v>*</v>
      </c>
      <c r="AD579" s="1"/>
      <c r="AE579" s="1" t="str">
        <f>IF(sum!A572="MA",sum!E572,"*")</f>
        <v>*</v>
      </c>
      <c r="AH579" s="4" t="s">
        <v>137</v>
      </c>
      <c r="AI579" s="4" t="s">
        <v>138</v>
      </c>
      <c r="AJ579" s="4">
        <v>2025</v>
      </c>
      <c r="AK579" s="1" t="str">
        <f>IF(sum!A572="ON",sum!B572,"*")</f>
        <v>*</v>
      </c>
      <c r="AL579" s="1"/>
      <c r="AM579" s="1" t="str">
        <f>IF(sum!A572="ON",sum!E572,"*")</f>
        <v>*</v>
      </c>
      <c r="AP579" s="4" t="s">
        <v>137</v>
      </c>
      <c r="AQ579" s="4" t="s">
        <v>138</v>
      </c>
      <c r="AR579" s="4">
        <v>2025</v>
      </c>
      <c r="AS579" s="1" t="str">
        <f>IF(sum!A572="QU",sum!B572,"*")</f>
        <v>HSS-Light_ELE1</v>
      </c>
      <c r="AT579" s="1"/>
      <c r="AU579" s="1">
        <f>IF(sum!A572="QU",sum!E572,"*")</f>
        <v>0.81166772352567995</v>
      </c>
      <c r="AX579" s="4" t="s">
        <v>137</v>
      </c>
      <c r="AY579" s="4" t="s">
        <v>138</v>
      </c>
      <c r="AZ579" s="4">
        <v>2025</v>
      </c>
      <c r="BA579" s="1" t="str">
        <f>IF(sum!A572="SA",sum!B572,"*")</f>
        <v>*</v>
      </c>
      <c r="BB579" s="1"/>
      <c r="BC579" s="1" t="str">
        <f>IF(sum!A572="SA",sum!E572,"*")</f>
        <v>*</v>
      </c>
    </row>
    <row r="580" spans="2:55">
      <c r="B580" s="1" t="s">
        <v>137</v>
      </c>
      <c r="C580" s="1" t="s">
        <v>138</v>
      </c>
      <c r="D580" s="1">
        <v>2025</v>
      </c>
      <c r="J580" s="1" t="s">
        <v>137</v>
      </c>
      <c r="K580" s="1" t="s">
        <v>138</v>
      </c>
      <c r="L580" s="1">
        <v>2025</v>
      </c>
      <c r="M580" s="1" t="str">
        <f>IF(sum!A573="AT",sum!B573,"*")</f>
        <v>*</v>
      </c>
      <c r="N580" s="1"/>
      <c r="O580" s="1" t="str">
        <f>IF(sum!A573="AT",sum!E573,"*")</f>
        <v>*</v>
      </c>
      <c r="R580" s="1" t="s">
        <v>137</v>
      </c>
      <c r="S580" s="1" t="s">
        <v>138</v>
      </c>
      <c r="T580" s="1">
        <v>2025</v>
      </c>
      <c r="U580" s="1" t="str">
        <f>IF(sum!A573="BC",sum!B573,"*")</f>
        <v>*</v>
      </c>
      <c r="V580" s="1"/>
      <c r="W580" s="1" t="str">
        <f>IF(sum!A573="BC",sum!E573,"*")</f>
        <v>*</v>
      </c>
      <c r="Z580" s="1" t="s">
        <v>137</v>
      </c>
      <c r="AA580" s="1" t="s">
        <v>138</v>
      </c>
      <c r="AB580" s="1">
        <v>2025</v>
      </c>
      <c r="AC580" s="1" t="str">
        <f>IF(sum!A573="MA",sum!B573,"*")</f>
        <v>*</v>
      </c>
      <c r="AD580" s="1"/>
      <c r="AE580" s="1" t="str">
        <f>IF(sum!A573="MA",sum!E573,"*")</f>
        <v>*</v>
      </c>
      <c r="AH580" s="1" t="s">
        <v>137</v>
      </c>
      <c r="AI580" s="1" t="s">
        <v>138</v>
      </c>
      <c r="AJ580" s="1">
        <v>2025</v>
      </c>
      <c r="AK580" s="1" t="str">
        <f>IF(sum!A573="ON",sum!B573,"*")</f>
        <v>*</v>
      </c>
      <c r="AL580" s="1"/>
      <c r="AM580" s="1" t="str">
        <f>IF(sum!A573="ON",sum!E573,"*")</f>
        <v>*</v>
      </c>
      <c r="AP580" s="1" t="s">
        <v>137</v>
      </c>
      <c r="AQ580" s="1" t="s">
        <v>138</v>
      </c>
      <c r="AR580" s="1">
        <v>2025</v>
      </c>
      <c r="AS580" s="1" t="str">
        <f>IF(sum!A573="QU",sum!B573,"*")</f>
        <v>HSS-SpCool_ELE1</v>
      </c>
      <c r="AT580" s="1"/>
      <c r="AU580" s="1">
        <f>IF(sum!A573="QU",sum!E573,"*")</f>
        <v>0.22828154724159799</v>
      </c>
      <c r="AX580" s="1" t="s">
        <v>137</v>
      </c>
      <c r="AY580" s="1" t="s">
        <v>138</v>
      </c>
      <c r="AZ580" s="1">
        <v>2025</v>
      </c>
      <c r="BA580" s="1" t="str">
        <f>IF(sum!A573="SA",sum!B573,"*")</f>
        <v>*</v>
      </c>
      <c r="BB580" s="1"/>
      <c r="BC580" s="1" t="str">
        <f>IF(sum!A573="SA",sum!E573,"*")</f>
        <v>*</v>
      </c>
    </row>
    <row r="581" spans="2:55">
      <c r="B581" s="1" t="s">
        <v>137</v>
      </c>
      <c r="C581" s="1" t="s">
        <v>138</v>
      </c>
      <c r="D581" s="1">
        <v>2025</v>
      </c>
      <c r="J581" s="1" t="s">
        <v>137</v>
      </c>
      <c r="K581" s="1" t="s">
        <v>138</v>
      </c>
      <c r="L581" s="1">
        <v>2025</v>
      </c>
      <c r="M581" s="1" t="str">
        <f>IF(sum!A574="AT",sum!B574,"*")</f>
        <v>*</v>
      </c>
      <c r="N581" s="1"/>
      <c r="O581" s="1" t="str">
        <f>IF(sum!A574="AT",sum!E574,"*")</f>
        <v>*</v>
      </c>
      <c r="R581" s="1" t="s">
        <v>137</v>
      </c>
      <c r="S581" s="1" t="s">
        <v>138</v>
      </c>
      <c r="T581" s="1">
        <v>2025</v>
      </c>
      <c r="U581" s="1" t="str">
        <f>IF(sum!A574="BC",sum!B574,"*")</f>
        <v>*</v>
      </c>
      <c r="V581" s="1"/>
      <c r="W581" s="1" t="str">
        <f>IF(sum!A574="BC",sum!E574,"*")</f>
        <v>*</v>
      </c>
      <c r="Z581" s="1" t="s">
        <v>137</v>
      </c>
      <c r="AA581" s="1" t="s">
        <v>138</v>
      </c>
      <c r="AB581" s="1">
        <v>2025</v>
      </c>
      <c r="AC581" s="1" t="str">
        <f>IF(sum!A574="MA",sum!B574,"*")</f>
        <v>*</v>
      </c>
      <c r="AD581" s="1"/>
      <c r="AE581" s="1" t="str">
        <f>IF(sum!A574="MA",sum!E574,"*")</f>
        <v>*</v>
      </c>
      <c r="AH581" s="1" t="s">
        <v>137</v>
      </c>
      <c r="AI581" s="1" t="s">
        <v>138</v>
      </c>
      <c r="AJ581" s="1">
        <v>2025</v>
      </c>
      <c r="AK581" s="1" t="str">
        <f>IF(sum!A574="ON",sum!B574,"*")</f>
        <v>*</v>
      </c>
      <c r="AL581" s="1"/>
      <c r="AM581" s="1" t="str">
        <f>IF(sum!A574="ON",sum!E574,"*")</f>
        <v>*</v>
      </c>
      <c r="AP581" s="4" t="s">
        <v>137</v>
      </c>
      <c r="AQ581" s="4" t="s">
        <v>138</v>
      </c>
      <c r="AR581" s="4">
        <v>2025</v>
      </c>
      <c r="AS581" s="1" t="str">
        <f>IF(sum!A574="QU",sum!B574,"*")</f>
        <v>HSS-SpHeat_ELE1</v>
      </c>
      <c r="AT581" s="1"/>
      <c r="AU581" s="1">
        <f>IF(sum!A574="QU",sum!E574,"*")</f>
        <v>0.97512858451349205</v>
      </c>
      <c r="AX581" s="1" t="s">
        <v>137</v>
      </c>
      <c r="AY581" s="1" t="s">
        <v>138</v>
      </c>
      <c r="AZ581" s="1">
        <v>2025</v>
      </c>
      <c r="BA581" s="1" t="str">
        <f>IF(sum!A574="SA",sum!B574,"*")</f>
        <v>*</v>
      </c>
      <c r="BB581" s="1"/>
      <c r="BC581" s="1" t="str">
        <f>IF(sum!A574="SA",sum!E574,"*")</f>
        <v>*</v>
      </c>
    </row>
    <row r="582" spans="2:55">
      <c r="B582" s="4" t="s">
        <v>137</v>
      </c>
      <c r="C582" s="4" t="s">
        <v>138</v>
      </c>
      <c r="D582" s="4">
        <v>2025</v>
      </c>
      <c r="J582" s="4" t="s">
        <v>137</v>
      </c>
      <c r="K582" s="4" t="s">
        <v>138</v>
      </c>
      <c r="L582" s="4">
        <v>2025</v>
      </c>
      <c r="M582" s="1" t="str">
        <f>IF(sum!A575="AT",sum!B575,"*")</f>
        <v>*</v>
      </c>
      <c r="N582" s="1"/>
      <c r="O582" s="1" t="str">
        <f>IF(sum!A575="AT",sum!E575,"*")</f>
        <v>*</v>
      </c>
      <c r="R582" s="4" t="s">
        <v>137</v>
      </c>
      <c r="S582" s="4" t="s">
        <v>138</v>
      </c>
      <c r="T582" s="4">
        <v>2025</v>
      </c>
      <c r="U582" s="1" t="str">
        <f>IF(sum!A575="BC",sum!B575,"*")</f>
        <v>*</v>
      </c>
      <c r="V582" s="1"/>
      <c r="W582" s="1" t="str">
        <f>IF(sum!A575="BC",sum!E575,"*")</f>
        <v>*</v>
      </c>
      <c r="Z582" s="4" t="s">
        <v>137</v>
      </c>
      <c r="AA582" s="4" t="s">
        <v>138</v>
      </c>
      <c r="AB582" s="4">
        <v>2025</v>
      </c>
      <c r="AC582" s="1" t="str">
        <f>IF(sum!A575="MA",sum!B575,"*")</f>
        <v>*</v>
      </c>
      <c r="AD582" s="1"/>
      <c r="AE582" s="1" t="str">
        <f>IF(sum!A575="MA",sum!E575,"*")</f>
        <v>*</v>
      </c>
      <c r="AH582" s="4" t="s">
        <v>137</v>
      </c>
      <c r="AI582" s="4" t="s">
        <v>138</v>
      </c>
      <c r="AJ582" s="4">
        <v>2025</v>
      </c>
      <c r="AK582" s="1" t="str">
        <f>IF(sum!A575="ON",sum!B575,"*")</f>
        <v>*</v>
      </c>
      <c r="AL582" s="1"/>
      <c r="AM582" s="1" t="str">
        <f>IF(sum!A575="ON",sum!E575,"*")</f>
        <v>*</v>
      </c>
      <c r="AP582" s="1" t="s">
        <v>137</v>
      </c>
      <c r="AQ582" s="1" t="s">
        <v>138</v>
      </c>
      <c r="AR582" s="1">
        <v>2025</v>
      </c>
      <c r="AS582" s="1" t="str">
        <f>IF(sum!A575="QU",sum!B575,"*")</f>
        <v>HSS-WaterHeat_ELE1</v>
      </c>
      <c r="AT582" s="1"/>
      <c r="AU582" s="1">
        <f>IF(sum!A575="QU",sum!E575,"*")</f>
        <v>0.49883745508349198</v>
      </c>
      <c r="AX582" s="4" t="s">
        <v>137</v>
      </c>
      <c r="AY582" s="4" t="s">
        <v>138</v>
      </c>
      <c r="AZ582" s="4">
        <v>2025</v>
      </c>
      <c r="BA582" s="1" t="str">
        <f>IF(sum!A575="SA",sum!B575,"*")</f>
        <v>*</v>
      </c>
      <c r="BB582" s="1"/>
      <c r="BC582" s="1" t="str">
        <f>IF(sum!A575="SA",sum!E575,"*")</f>
        <v>*</v>
      </c>
    </row>
    <row r="583" spans="2:55">
      <c r="B583" s="1" t="s">
        <v>137</v>
      </c>
      <c r="C583" s="1" t="s">
        <v>138</v>
      </c>
      <c r="D583" s="1">
        <v>2025</v>
      </c>
      <c r="J583" s="1" t="s">
        <v>137</v>
      </c>
      <c r="K583" s="1" t="s">
        <v>138</v>
      </c>
      <c r="L583" s="1">
        <v>2025</v>
      </c>
      <c r="M583" s="1" t="str">
        <f>IF(sum!A576="AT",sum!B576,"*")</f>
        <v>*</v>
      </c>
      <c r="N583" s="1"/>
      <c r="O583" s="1" t="str">
        <f>IF(sum!A576="AT",sum!E576,"*")</f>
        <v>*</v>
      </c>
      <c r="R583" s="1" t="s">
        <v>137</v>
      </c>
      <c r="S583" s="1" t="s">
        <v>138</v>
      </c>
      <c r="T583" s="1">
        <v>2025</v>
      </c>
      <c r="U583" s="1" t="str">
        <f>IF(sum!A576="BC",sum!B576,"*")</f>
        <v>*</v>
      </c>
      <c r="V583" s="1"/>
      <c r="W583" s="1" t="str">
        <f>IF(sum!A576="BC",sum!E576,"*")</f>
        <v>*</v>
      </c>
      <c r="Z583" s="1" t="s">
        <v>137</v>
      </c>
      <c r="AA583" s="1" t="s">
        <v>138</v>
      </c>
      <c r="AB583" s="1">
        <v>2025</v>
      </c>
      <c r="AC583" s="1" t="str">
        <f>IF(sum!A576="MA",sum!B576,"*")</f>
        <v>*</v>
      </c>
      <c r="AD583" s="1"/>
      <c r="AE583" s="1" t="str">
        <f>IF(sum!A576="MA",sum!E576,"*")</f>
        <v>*</v>
      </c>
      <c r="AH583" s="1" t="s">
        <v>137</v>
      </c>
      <c r="AI583" s="1" t="s">
        <v>138</v>
      </c>
      <c r="AJ583" s="1">
        <v>2025</v>
      </c>
      <c r="AK583" s="1" t="str">
        <f>IF(sum!A576="ON",sum!B576,"*")</f>
        <v>*</v>
      </c>
      <c r="AL583" s="1"/>
      <c r="AM583" s="1" t="str">
        <f>IF(sum!A576="ON",sum!E576,"*")</f>
        <v>*</v>
      </c>
      <c r="AP583" s="4" t="s">
        <v>137</v>
      </c>
      <c r="AQ583" s="4" t="s">
        <v>138</v>
      </c>
      <c r="AR583" s="4">
        <v>2025</v>
      </c>
      <c r="AS583" s="1" t="str">
        <f>IF(sum!A576="QU",sum!B576,"*")</f>
        <v>ICS-AuxiliaryEquip_ELE1</v>
      </c>
      <c r="AT583" s="1"/>
      <c r="AU583" s="1">
        <f>IF(sum!A576="QU",sum!E576,"*")</f>
        <v>9.3003593320650904E-2</v>
      </c>
      <c r="AX583" s="1" t="s">
        <v>137</v>
      </c>
      <c r="AY583" s="1" t="s">
        <v>138</v>
      </c>
      <c r="AZ583" s="1">
        <v>2025</v>
      </c>
      <c r="BA583" s="1" t="str">
        <f>IF(sum!A576="SA",sum!B576,"*")</f>
        <v>*</v>
      </c>
      <c r="BB583" s="1"/>
      <c r="BC583" s="1" t="str">
        <f>IF(sum!A576="SA",sum!E576,"*")</f>
        <v>*</v>
      </c>
    </row>
    <row r="584" spans="2:55">
      <c r="B584" s="1" t="s">
        <v>137</v>
      </c>
      <c r="C584" s="1" t="s">
        <v>138</v>
      </c>
      <c r="D584" s="1">
        <v>2025</v>
      </c>
      <c r="J584" s="1" t="s">
        <v>137</v>
      </c>
      <c r="K584" s="1" t="s">
        <v>138</v>
      </c>
      <c r="L584" s="1">
        <v>2025</v>
      </c>
      <c r="M584" s="1" t="str">
        <f>IF(sum!A577="AT",sum!B577,"*")</f>
        <v>*</v>
      </c>
      <c r="N584" s="1"/>
      <c r="O584" s="1" t="str">
        <f>IF(sum!A577="AT",sum!E577,"*")</f>
        <v>*</v>
      </c>
      <c r="R584" s="1" t="s">
        <v>137</v>
      </c>
      <c r="S584" s="1" t="s">
        <v>138</v>
      </c>
      <c r="T584" s="1">
        <v>2025</v>
      </c>
      <c r="U584" s="1" t="str">
        <f>IF(sum!A577="BC",sum!B577,"*")</f>
        <v>*</v>
      </c>
      <c r="V584" s="1"/>
      <c r="W584" s="1" t="str">
        <f>IF(sum!A577="BC",sum!E577,"*")</f>
        <v>*</v>
      </c>
      <c r="Z584" s="1" t="s">
        <v>137</v>
      </c>
      <c r="AA584" s="1" t="s">
        <v>138</v>
      </c>
      <c r="AB584" s="1">
        <v>2025</v>
      </c>
      <c r="AC584" s="1" t="str">
        <f>IF(sum!A577="MA",sum!B577,"*")</f>
        <v>*</v>
      </c>
      <c r="AD584" s="1"/>
      <c r="AE584" s="1" t="str">
        <f>IF(sum!A577="MA",sum!E577,"*")</f>
        <v>*</v>
      </c>
      <c r="AH584" s="1" t="s">
        <v>137</v>
      </c>
      <c r="AI584" s="1" t="s">
        <v>138</v>
      </c>
      <c r="AJ584" s="1">
        <v>2025</v>
      </c>
      <c r="AK584" s="1" t="str">
        <f>IF(sum!A577="ON",sum!B577,"*")</f>
        <v>*</v>
      </c>
      <c r="AL584" s="1"/>
      <c r="AM584" s="1" t="str">
        <f>IF(sum!A577="ON",sum!E577,"*")</f>
        <v>*</v>
      </c>
      <c r="AP584" s="1" t="s">
        <v>137</v>
      </c>
      <c r="AQ584" s="1" t="s">
        <v>138</v>
      </c>
      <c r="AR584" s="1">
        <v>2025</v>
      </c>
      <c r="AS584" s="1" t="str">
        <f>IF(sum!A577="QU",sum!B577,"*")</f>
        <v>ICS-AuxiliaryMot_ELE1</v>
      </c>
      <c r="AT584" s="1"/>
      <c r="AU584" s="1">
        <f>IF(sum!A577="QU",sum!E577,"*")</f>
        <v>2.5364616360177599E-2</v>
      </c>
      <c r="AX584" s="1" t="s">
        <v>137</v>
      </c>
      <c r="AY584" s="1" t="s">
        <v>138</v>
      </c>
      <c r="AZ584" s="1">
        <v>2025</v>
      </c>
      <c r="BA584" s="1" t="str">
        <f>IF(sum!A577="SA",sum!B577,"*")</f>
        <v>*</v>
      </c>
      <c r="BB584" s="1"/>
      <c r="BC584" s="1" t="str">
        <f>IF(sum!A577="SA",sum!E577,"*")</f>
        <v>*</v>
      </c>
    </row>
    <row r="585" spans="2:55">
      <c r="B585" s="4" t="s">
        <v>137</v>
      </c>
      <c r="C585" s="4" t="s">
        <v>138</v>
      </c>
      <c r="D585" s="4">
        <v>2025</v>
      </c>
      <c r="J585" s="4" t="s">
        <v>137</v>
      </c>
      <c r="K585" s="4" t="s">
        <v>138</v>
      </c>
      <c r="L585" s="4">
        <v>2025</v>
      </c>
      <c r="M585" s="1" t="str">
        <f>IF(sum!A578="AT",sum!B578,"*")</f>
        <v>*</v>
      </c>
      <c r="N585" s="1"/>
      <c r="O585" s="1" t="str">
        <f>IF(sum!A578="AT",sum!E578,"*")</f>
        <v>*</v>
      </c>
      <c r="R585" s="4" t="s">
        <v>137</v>
      </c>
      <c r="S585" s="4" t="s">
        <v>138</v>
      </c>
      <c r="T585" s="4">
        <v>2025</v>
      </c>
      <c r="U585" s="1" t="str">
        <f>IF(sum!A578="BC",sum!B578,"*")</f>
        <v>*</v>
      </c>
      <c r="V585" s="1"/>
      <c r="W585" s="1" t="str">
        <f>IF(sum!A578="BC",sum!E578,"*")</f>
        <v>*</v>
      </c>
      <c r="Z585" s="4" t="s">
        <v>137</v>
      </c>
      <c r="AA585" s="4" t="s">
        <v>138</v>
      </c>
      <c r="AB585" s="4">
        <v>2025</v>
      </c>
      <c r="AC585" s="1" t="str">
        <f>IF(sum!A578="MA",sum!B578,"*")</f>
        <v>*</v>
      </c>
      <c r="AD585" s="1"/>
      <c r="AE585" s="1" t="str">
        <f>IF(sum!A578="MA",sum!E578,"*")</f>
        <v>*</v>
      </c>
      <c r="AH585" s="4" t="s">
        <v>137</v>
      </c>
      <c r="AI585" s="4" t="s">
        <v>138</v>
      </c>
      <c r="AJ585" s="4">
        <v>2025</v>
      </c>
      <c r="AK585" s="1" t="str">
        <f>IF(sum!A578="ON",sum!B578,"*")</f>
        <v>*</v>
      </c>
      <c r="AL585" s="1"/>
      <c r="AM585" s="1" t="str">
        <f>IF(sum!A578="ON",sum!E578,"*")</f>
        <v>*</v>
      </c>
      <c r="AP585" s="4" t="s">
        <v>137</v>
      </c>
      <c r="AQ585" s="4" t="s">
        <v>138</v>
      </c>
      <c r="AR585" s="4">
        <v>2025</v>
      </c>
      <c r="AS585" s="1" t="str">
        <f>IF(sum!A578="QU",sum!B578,"*")</f>
        <v>ICS-Light_ELE1</v>
      </c>
      <c r="AT585" s="1"/>
      <c r="AU585" s="1">
        <f>IF(sum!A578="QU",sum!E578,"*")</f>
        <v>0.114140773620799</v>
      </c>
      <c r="AX585" s="4" t="s">
        <v>137</v>
      </c>
      <c r="AY585" s="4" t="s">
        <v>138</v>
      </c>
      <c r="AZ585" s="4">
        <v>2025</v>
      </c>
      <c r="BA585" s="1" t="str">
        <f>IF(sum!A578="SA",sum!B578,"*")</f>
        <v>*</v>
      </c>
      <c r="BB585" s="1"/>
      <c r="BC585" s="1" t="str">
        <f>IF(sum!A578="SA",sum!E578,"*")</f>
        <v>*</v>
      </c>
    </row>
    <row r="586" spans="2:55">
      <c r="B586" s="1" t="s">
        <v>137</v>
      </c>
      <c r="C586" s="1" t="s">
        <v>138</v>
      </c>
      <c r="D586" s="1">
        <v>2025</v>
      </c>
      <c r="J586" s="1" t="s">
        <v>137</v>
      </c>
      <c r="K586" s="1" t="s">
        <v>138</v>
      </c>
      <c r="L586" s="1">
        <v>2025</v>
      </c>
      <c r="M586" s="1" t="str">
        <f>IF(sum!A579="AT",sum!B579,"*")</f>
        <v>*</v>
      </c>
      <c r="N586" s="1"/>
      <c r="O586" s="1" t="str">
        <f>IF(sum!A579="AT",sum!E579,"*")</f>
        <v>*</v>
      </c>
      <c r="R586" s="1" t="s">
        <v>137</v>
      </c>
      <c r="S586" s="1" t="s">
        <v>138</v>
      </c>
      <c r="T586" s="1">
        <v>2025</v>
      </c>
      <c r="U586" s="1" t="str">
        <f>IF(sum!A579="BC",sum!B579,"*")</f>
        <v>*</v>
      </c>
      <c r="V586" s="1"/>
      <c r="W586" s="1" t="str">
        <f>IF(sum!A579="BC",sum!E579,"*")</f>
        <v>*</v>
      </c>
      <c r="Z586" s="1" t="s">
        <v>137</v>
      </c>
      <c r="AA586" s="1" t="s">
        <v>138</v>
      </c>
      <c r="AB586" s="1">
        <v>2025</v>
      </c>
      <c r="AC586" s="1" t="str">
        <f>IF(sum!A579="MA",sum!B579,"*")</f>
        <v>*</v>
      </c>
      <c r="AD586" s="1"/>
      <c r="AE586" s="1" t="str">
        <f>IF(sum!A579="MA",sum!E579,"*")</f>
        <v>*</v>
      </c>
      <c r="AH586" s="1" t="s">
        <v>137</v>
      </c>
      <c r="AI586" s="1" t="s">
        <v>138</v>
      </c>
      <c r="AJ586" s="1">
        <v>2025</v>
      </c>
      <c r="AK586" s="1" t="str">
        <f>IF(sum!A579="ON",sum!B579,"*")</f>
        <v>*</v>
      </c>
      <c r="AL586" s="1"/>
      <c r="AM586" s="1" t="str">
        <f>IF(sum!A579="ON",sum!E579,"*")</f>
        <v>*</v>
      </c>
      <c r="AP586" s="1" t="s">
        <v>137</v>
      </c>
      <c r="AQ586" s="1" t="s">
        <v>138</v>
      </c>
      <c r="AR586" s="1">
        <v>2025</v>
      </c>
      <c r="AS586" s="1" t="str">
        <f>IF(sum!A579="QU",sum!B579,"*")</f>
        <v>ICS-SpCool_ELE1</v>
      </c>
      <c r="AT586" s="1"/>
      <c r="AU586" s="1">
        <f>IF(sum!A579="QU",sum!E579,"*")</f>
        <v>3.80469245402663E-2</v>
      </c>
      <c r="AX586" s="1" t="s">
        <v>137</v>
      </c>
      <c r="AY586" s="1" t="s">
        <v>138</v>
      </c>
      <c r="AZ586" s="1">
        <v>2025</v>
      </c>
      <c r="BA586" s="1" t="str">
        <f>IF(sum!A579="SA",sum!B579,"*")</f>
        <v>*</v>
      </c>
      <c r="BB586" s="1"/>
      <c r="BC586" s="1" t="str">
        <f>IF(sum!A579="SA",sum!E579,"*")</f>
        <v>*</v>
      </c>
    </row>
    <row r="587" spans="2:55">
      <c r="B587" s="1" t="s">
        <v>137</v>
      </c>
      <c r="C587" s="1" t="s">
        <v>138</v>
      </c>
      <c r="D587" s="1">
        <v>2025</v>
      </c>
      <c r="J587" s="1" t="s">
        <v>137</v>
      </c>
      <c r="K587" s="1" t="s">
        <v>138</v>
      </c>
      <c r="L587" s="1">
        <v>2025</v>
      </c>
      <c r="M587" s="1" t="str">
        <f>IF(sum!A580="AT",sum!B580,"*")</f>
        <v>*</v>
      </c>
      <c r="N587" s="1"/>
      <c r="O587" s="1" t="str">
        <f>IF(sum!A580="AT",sum!E580,"*")</f>
        <v>*</v>
      </c>
      <c r="R587" s="1" t="s">
        <v>137</v>
      </c>
      <c r="S587" s="1" t="s">
        <v>138</v>
      </c>
      <c r="T587" s="1">
        <v>2025</v>
      </c>
      <c r="U587" s="1" t="str">
        <f>IF(sum!A580="BC",sum!B580,"*")</f>
        <v>*</v>
      </c>
      <c r="V587" s="1"/>
      <c r="W587" s="1" t="str">
        <f>IF(sum!A580="BC",sum!E580,"*")</f>
        <v>*</v>
      </c>
      <c r="Z587" s="1" t="s">
        <v>137</v>
      </c>
      <c r="AA587" s="1" t="s">
        <v>138</v>
      </c>
      <c r="AB587" s="1">
        <v>2025</v>
      </c>
      <c r="AC587" s="1" t="str">
        <f>IF(sum!A580="MA",sum!B580,"*")</f>
        <v>*</v>
      </c>
      <c r="AD587" s="1"/>
      <c r="AE587" s="1" t="str">
        <f>IF(sum!A580="MA",sum!E580,"*")</f>
        <v>*</v>
      </c>
      <c r="AH587" s="1" t="s">
        <v>137</v>
      </c>
      <c r="AI587" s="1" t="s">
        <v>138</v>
      </c>
      <c r="AJ587" s="1">
        <v>2025</v>
      </c>
      <c r="AK587" s="1" t="str">
        <f>IF(sum!A580="ON",sum!B580,"*")</f>
        <v>*</v>
      </c>
      <c r="AL587" s="1"/>
      <c r="AM587" s="1" t="str">
        <f>IF(sum!A580="ON",sum!E580,"*")</f>
        <v>*</v>
      </c>
      <c r="AP587" s="4" t="s">
        <v>137</v>
      </c>
      <c r="AQ587" s="4" t="s">
        <v>138</v>
      </c>
      <c r="AR587" s="4">
        <v>2025</v>
      </c>
      <c r="AS587" s="1" t="str">
        <f>IF(sum!A580="QU",sum!B580,"*")</f>
        <v>ICS-SpHeat_ELE1</v>
      </c>
      <c r="AT587" s="1"/>
      <c r="AU587" s="1">
        <f>IF(sum!A580="QU",sum!E580,"*")</f>
        <v>0.124004791094201</v>
      </c>
      <c r="AX587" s="1" t="s">
        <v>137</v>
      </c>
      <c r="AY587" s="1" t="s">
        <v>138</v>
      </c>
      <c r="AZ587" s="1">
        <v>2025</v>
      </c>
      <c r="BA587" s="1" t="str">
        <f>IF(sum!A580="SA",sum!B580,"*")</f>
        <v>*</v>
      </c>
      <c r="BB587" s="1"/>
      <c r="BC587" s="1" t="str">
        <f>IF(sum!A580="SA",sum!E580,"*")</f>
        <v>*</v>
      </c>
    </row>
    <row r="588" spans="2:55">
      <c r="B588" s="4" t="s">
        <v>137</v>
      </c>
      <c r="C588" s="4" t="s">
        <v>138</v>
      </c>
      <c r="D588" s="4">
        <v>2025</v>
      </c>
      <c r="J588" s="4" t="s">
        <v>137</v>
      </c>
      <c r="K588" s="4" t="s">
        <v>138</v>
      </c>
      <c r="L588" s="4">
        <v>2025</v>
      </c>
      <c r="M588" s="1" t="str">
        <f>IF(sum!A581="AT",sum!B581,"*")</f>
        <v>*</v>
      </c>
      <c r="N588" s="1"/>
      <c r="O588" s="1" t="str">
        <f>IF(sum!A581="AT",sum!E581,"*")</f>
        <v>*</v>
      </c>
      <c r="R588" s="4" t="s">
        <v>137</v>
      </c>
      <c r="S588" s="4" t="s">
        <v>138</v>
      </c>
      <c r="T588" s="4">
        <v>2025</v>
      </c>
      <c r="U588" s="1" t="str">
        <f>IF(sum!A581="BC",sum!B581,"*")</f>
        <v>*</v>
      </c>
      <c r="V588" s="1"/>
      <c r="W588" s="1" t="str">
        <f>IF(sum!A581="BC",sum!E581,"*")</f>
        <v>*</v>
      </c>
      <c r="Z588" s="4" t="s">
        <v>137</v>
      </c>
      <c r="AA588" s="4" t="s">
        <v>138</v>
      </c>
      <c r="AB588" s="4">
        <v>2025</v>
      </c>
      <c r="AC588" s="1" t="str">
        <f>IF(sum!A581="MA",sum!B581,"*")</f>
        <v>*</v>
      </c>
      <c r="AD588" s="1"/>
      <c r="AE588" s="1" t="str">
        <f>IF(sum!A581="MA",sum!E581,"*")</f>
        <v>*</v>
      </c>
      <c r="AH588" s="4" t="s">
        <v>137</v>
      </c>
      <c r="AI588" s="4" t="s">
        <v>138</v>
      </c>
      <c r="AJ588" s="4">
        <v>2025</v>
      </c>
      <c r="AK588" s="1" t="str">
        <f>IF(sum!A581="ON",sum!B581,"*")</f>
        <v>*</v>
      </c>
      <c r="AL588" s="1"/>
      <c r="AM588" s="1" t="str">
        <f>IF(sum!A581="ON",sum!E581,"*")</f>
        <v>*</v>
      </c>
      <c r="AP588" s="1" t="s">
        <v>137</v>
      </c>
      <c r="AQ588" s="1" t="s">
        <v>138</v>
      </c>
      <c r="AR588" s="1">
        <v>2025</v>
      </c>
      <c r="AS588" s="1" t="str">
        <f>IF(sum!A581="QU",sum!B581,"*")</f>
        <v>ICS-WaterHeat_ELE1</v>
      </c>
      <c r="AT588" s="1"/>
      <c r="AU588" s="1">
        <f>IF(sum!A581="QU",sum!E581,"*")</f>
        <v>1.6909744240118402E-2</v>
      </c>
      <c r="AX588" s="4" t="s">
        <v>137</v>
      </c>
      <c r="AY588" s="4" t="s">
        <v>138</v>
      </c>
      <c r="AZ588" s="4">
        <v>2025</v>
      </c>
      <c r="BA588" s="1" t="str">
        <f>IF(sum!A581="SA",sum!B581,"*")</f>
        <v>*</v>
      </c>
      <c r="BB588" s="1"/>
      <c r="BC588" s="1" t="str">
        <f>IF(sum!A581="SA",sum!E581,"*")</f>
        <v>*</v>
      </c>
    </row>
    <row r="589" spans="2:55">
      <c r="B589" s="1" t="s">
        <v>137</v>
      </c>
      <c r="C589" s="1" t="s">
        <v>138</v>
      </c>
      <c r="D589" s="1">
        <v>2025</v>
      </c>
      <c r="J589" s="1" t="s">
        <v>137</v>
      </c>
      <c r="K589" s="1" t="s">
        <v>138</v>
      </c>
      <c r="L589" s="1">
        <v>2025</v>
      </c>
      <c r="M589" s="1" t="str">
        <f>IF(sum!A582="AT",sum!B582,"*")</f>
        <v>*</v>
      </c>
      <c r="N589" s="1"/>
      <c r="O589" s="1" t="str">
        <f>IF(sum!A582="AT",sum!E582,"*")</f>
        <v>*</v>
      </c>
      <c r="R589" s="1" t="s">
        <v>137</v>
      </c>
      <c r="S589" s="1" t="s">
        <v>138</v>
      </c>
      <c r="T589" s="1">
        <v>2025</v>
      </c>
      <c r="U589" s="1" t="str">
        <f>IF(sum!A582="BC",sum!B582,"*")</f>
        <v>*</v>
      </c>
      <c r="V589" s="1"/>
      <c r="W589" s="1" t="str">
        <f>IF(sum!A582="BC",sum!E582,"*")</f>
        <v>*</v>
      </c>
      <c r="Z589" s="1" t="s">
        <v>137</v>
      </c>
      <c r="AA589" s="1" t="s">
        <v>138</v>
      </c>
      <c r="AB589" s="1">
        <v>2025</v>
      </c>
      <c r="AC589" s="1" t="str">
        <f>IF(sum!A582="MA",sum!B582,"*")</f>
        <v>*</v>
      </c>
      <c r="AD589" s="1"/>
      <c r="AE589" s="1" t="str">
        <f>IF(sum!A582="MA",sum!E582,"*")</f>
        <v>*</v>
      </c>
      <c r="AH589" s="1" t="s">
        <v>137</v>
      </c>
      <c r="AI589" s="1" t="s">
        <v>138</v>
      </c>
      <c r="AJ589" s="1">
        <v>2025</v>
      </c>
      <c r="AK589" s="1" t="str">
        <f>IF(sum!A582="ON",sum!B582,"*")</f>
        <v>*</v>
      </c>
      <c r="AL589" s="1"/>
      <c r="AM589" s="1" t="str">
        <f>IF(sum!A582="ON",sum!E582,"*")</f>
        <v>*</v>
      </c>
      <c r="AP589" s="4" t="s">
        <v>137</v>
      </c>
      <c r="AQ589" s="4" t="s">
        <v>138</v>
      </c>
      <c r="AR589" s="4">
        <v>2025</v>
      </c>
      <c r="AS589" s="1" t="str">
        <f>IF(sum!A582="QU",sum!B582,"*")</f>
        <v>OS-AuxiliaryEquip_ELE1</v>
      </c>
      <c r="AT589" s="1"/>
      <c r="AU589" s="1">
        <f>IF(sum!A582="QU",sum!E582,"*")</f>
        <v>1.2428662016487</v>
      </c>
      <c r="AX589" s="1" t="s">
        <v>137</v>
      </c>
      <c r="AY589" s="1" t="s">
        <v>138</v>
      </c>
      <c r="AZ589" s="1">
        <v>2025</v>
      </c>
      <c r="BA589" s="1" t="str">
        <f>IF(sum!A582="SA",sum!B582,"*")</f>
        <v>*</v>
      </c>
      <c r="BB589" s="1"/>
      <c r="BC589" s="1" t="str">
        <f>IF(sum!A582="SA",sum!E582,"*")</f>
        <v>*</v>
      </c>
    </row>
    <row r="590" spans="2:55">
      <c r="B590" s="1" t="s">
        <v>137</v>
      </c>
      <c r="C590" s="1" t="s">
        <v>138</v>
      </c>
      <c r="D590" s="1">
        <v>2025</v>
      </c>
      <c r="J590" s="1" t="s">
        <v>137</v>
      </c>
      <c r="K590" s="1" t="s">
        <v>138</v>
      </c>
      <c r="L590" s="1">
        <v>2025</v>
      </c>
      <c r="M590" s="1" t="str">
        <f>IF(sum!A583="AT",sum!B583,"*")</f>
        <v>*</v>
      </c>
      <c r="N590" s="1"/>
      <c r="O590" s="1" t="str">
        <f>IF(sum!A583="AT",sum!E583,"*")</f>
        <v>*</v>
      </c>
      <c r="R590" s="1" t="s">
        <v>137</v>
      </c>
      <c r="S590" s="1" t="s">
        <v>138</v>
      </c>
      <c r="T590" s="1">
        <v>2025</v>
      </c>
      <c r="U590" s="1" t="str">
        <f>IF(sum!A583="BC",sum!B583,"*")</f>
        <v>*</v>
      </c>
      <c r="V590" s="1"/>
      <c r="W590" s="1" t="str">
        <f>IF(sum!A583="BC",sum!E583,"*")</f>
        <v>*</v>
      </c>
      <c r="Z590" s="1" t="s">
        <v>137</v>
      </c>
      <c r="AA590" s="1" t="s">
        <v>138</v>
      </c>
      <c r="AB590" s="1">
        <v>2025</v>
      </c>
      <c r="AC590" s="1" t="str">
        <f>IF(sum!A583="MA",sum!B583,"*")</f>
        <v>*</v>
      </c>
      <c r="AD590" s="1"/>
      <c r="AE590" s="1" t="str">
        <f>IF(sum!A583="MA",sum!E583,"*")</f>
        <v>*</v>
      </c>
      <c r="AH590" s="1" t="s">
        <v>137</v>
      </c>
      <c r="AI590" s="1" t="s">
        <v>138</v>
      </c>
      <c r="AJ590" s="1">
        <v>2025</v>
      </c>
      <c r="AK590" s="1" t="str">
        <f>IF(sum!A583="ON",sum!B583,"*")</f>
        <v>*</v>
      </c>
      <c r="AL590" s="1"/>
      <c r="AM590" s="1" t="str">
        <f>IF(sum!A583="ON",sum!E583,"*")</f>
        <v>*</v>
      </c>
      <c r="AP590" s="1" t="s">
        <v>137</v>
      </c>
      <c r="AQ590" s="1" t="s">
        <v>138</v>
      </c>
      <c r="AR590" s="1">
        <v>2025</v>
      </c>
      <c r="AS590" s="1" t="str">
        <f>IF(sum!A583="QU",sum!B583,"*")</f>
        <v>OS-AuxiliaryMot_ELE1</v>
      </c>
      <c r="AT590" s="1"/>
      <c r="AU590" s="1">
        <f>IF(sum!A583="QU",sum!E583,"*")</f>
        <v>0.393151553582752</v>
      </c>
      <c r="AX590" s="1" t="s">
        <v>137</v>
      </c>
      <c r="AY590" s="1" t="s">
        <v>138</v>
      </c>
      <c r="AZ590" s="1">
        <v>2025</v>
      </c>
      <c r="BA590" s="1" t="str">
        <f>IF(sum!A583="SA",sum!B583,"*")</f>
        <v>*</v>
      </c>
      <c r="BB590" s="1"/>
      <c r="BC590" s="1" t="str">
        <f>IF(sum!A583="SA",sum!E583,"*")</f>
        <v>*</v>
      </c>
    </row>
    <row r="591" spans="2:55">
      <c r="B591" s="4" t="s">
        <v>137</v>
      </c>
      <c r="C591" s="4" t="s">
        <v>138</v>
      </c>
      <c r="D591" s="4">
        <v>2025</v>
      </c>
      <c r="J591" s="4" t="s">
        <v>137</v>
      </c>
      <c r="K591" s="4" t="s">
        <v>138</v>
      </c>
      <c r="L591" s="4">
        <v>2025</v>
      </c>
      <c r="M591" s="1" t="str">
        <f>IF(sum!A584="AT",sum!B584,"*")</f>
        <v>*</v>
      </c>
      <c r="N591" s="1"/>
      <c r="O591" s="1" t="str">
        <f>IF(sum!A584="AT",sum!E584,"*")</f>
        <v>*</v>
      </c>
      <c r="R591" s="4" t="s">
        <v>137</v>
      </c>
      <c r="S591" s="4" t="s">
        <v>138</v>
      </c>
      <c r="T591" s="4">
        <v>2025</v>
      </c>
      <c r="U591" s="1" t="str">
        <f>IF(sum!A584="BC",sum!B584,"*")</f>
        <v>*</v>
      </c>
      <c r="V591" s="1"/>
      <c r="W591" s="1" t="str">
        <f>IF(sum!A584="BC",sum!E584,"*")</f>
        <v>*</v>
      </c>
      <c r="Z591" s="4" t="s">
        <v>137</v>
      </c>
      <c r="AA591" s="4" t="s">
        <v>138</v>
      </c>
      <c r="AB591" s="4">
        <v>2025</v>
      </c>
      <c r="AC591" s="1" t="str">
        <f>IF(sum!A584="MA",sum!B584,"*")</f>
        <v>*</v>
      </c>
      <c r="AD591" s="1"/>
      <c r="AE591" s="1" t="str">
        <f>IF(sum!A584="MA",sum!E584,"*")</f>
        <v>*</v>
      </c>
      <c r="AH591" s="4" t="s">
        <v>137</v>
      </c>
      <c r="AI591" s="4" t="s">
        <v>138</v>
      </c>
      <c r="AJ591" s="4">
        <v>2025</v>
      </c>
      <c r="AK591" s="1" t="str">
        <f>IF(sum!A584="ON",sum!B584,"*")</f>
        <v>*</v>
      </c>
      <c r="AL591" s="1"/>
      <c r="AM591" s="1" t="str">
        <f>IF(sum!A584="ON",sum!E584,"*")</f>
        <v>*</v>
      </c>
      <c r="AP591" s="4" t="s">
        <v>137</v>
      </c>
      <c r="AQ591" s="4" t="s">
        <v>138</v>
      </c>
      <c r="AR591" s="4">
        <v>2025</v>
      </c>
      <c r="AS591" s="1" t="str">
        <f>IF(sum!A584="QU",sum!B584,"*")</f>
        <v>OS-Light_ELE1</v>
      </c>
      <c r="AT591" s="1"/>
      <c r="AU591" s="1">
        <f>IF(sum!A584="QU",sum!E584,"*")</f>
        <v>1.8769816106531401</v>
      </c>
      <c r="AX591" s="4" t="s">
        <v>137</v>
      </c>
      <c r="AY591" s="4" t="s">
        <v>138</v>
      </c>
      <c r="AZ591" s="4">
        <v>2025</v>
      </c>
      <c r="BA591" s="1" t="str">
        <f>IF(sum!A584="SA",sum!B584,"*")</f>
        <v>*</v>
      </c>
      <c r="BB591" s="1"/>
      <c r="BC591" s="1" t="str">
        <f>IF(sum!A584="SA",sum!E584,"*")</f>
        <v>*</v>
      </c>
    </row>
    <row r="592" spans="2:55">
      <c r="B592" s="1" t="s">
        <v>137</v>
      </c>
      <c r="C592" s="1" t="s">
        <v>138</v>
      </c>
      <c r="D592" s="1">
        <v>2025</v>
      </c>
      <c r="J592" s="1" t="s">
        <v>137</v>
      </c>
      <c r="K592" s="1" t="s">
        <v>138</v>
      </c>
      <c r="L592" s="1">
        <v>2025</v>
      </c>
      <c r="M592" s="1" t="str">
        <f>IF(sum!A585="AT",sum!B585,"*")</f>
        <v>*</v>
      </c>
      <c r="N592" s="1"/>
      <c r="O592" s="1" t="str">
        <f>IF(sum!A585="AT",sum!E585,"*")</f>
        <v>*</v>
      </c>
      <c r="R592" s="1" t="s">
        <v>137</v>
      </c>
      <c r="S592" s="1" t="s">
        <v>138</v>
      </c>
      <c r="T592" s="1">
        <v>2025</v>
      </c>
      <c r="U592" s="1" t="str">
        <f>IF(sum!A585="BC",sum!B585,"*")</f>
        <v>*</v>
      </c>
      <c r="V592" s="1"/>
      <c r="W592" s="1" t="str">
        <f>IF(sum!A585="BC",sum!E585,"*")</f>
        <v>*</v>
      </c>
      <c r="Z592" s="1" t="s">
        <v>137</v>
      </c>
      <c r="AA592" s="1" t="s">
        <v>138</v>
      </c>
      <c r="AB592" s="1">
        <v>2025</v>
      </c>
      <c r="AC592" s="1" t="str">
        <f>IF(sum!A585="MA",sum!B585,"*")</f>
        <v>*</v>
      </c>
      <c r="AD592" s="1"/>
      <c r="AE592" s="1" t="str">
        <f>IF(sum!A585="MA",sum!E585,"*")</f>
        <v>*</v>
      </c>
      <c r="AH592" s="1" t="s">
        <v>137</v>
      </c>
      <c r="AI592" s="1" t="s">
        <v>138</v>
      </c>
      <c r="AJ592" s="1">
        <v>2025</v>
      </c>
      <c r="AK592" s="1" t="str">
        <f>IF(sum!A585="ON",sum!B585,"*")</f>
        <v>*</v>
      </c>
      <c r="AL592" s="1"/>
      <c r="AM592" s="1" t="str">
        <f>IF(sum!A585="ON",sum!E585,"*")</f>
        <v>*</v>
      </c>
      <c r="AP592" s="1" t="s">
        <v>137</v>
      </c>
      <c r="AQ592" s="1" t="s">
        <v>138</v>
      </c>
      <c r="AR592" s="1">
        <v>2025</v>
      </c>
      <c r="AS592" s="1" t="str">
        <f>IF(sum!A585="QU",sum!B585,"*")</f>
        <v>OS-SpCool_ELE1</v>
      </c>
      <c r="AT592" s="1"/>
      <c r="AU592" s="1">
        <f>IF(sum!A585="QU",sum!E585,"*")</f>
        <v>0.55802155992390601</v>
      </c>
      <c r="AX592" s="1" t="s">
        <v>137</v>
      </c>
      <c r="AY592" s="1" t="s">
        <v>138</v>
      </c>
      <c r="AZ592" s="1">
        <v>2025</v>
      </c>
      <c r="BA592" s="1" t="str">
        <f>IF(sum!A585="SA",sum!B585,"*")</f>
        <v>*</v>
      </c>
      <c r="BB592" s="1"/>
      <c r="BC592" s="1" t="str">
        <f>IF(sum!A585="SA",sum!E585,"*")</f>
        <v>*</v>
      </c>
    </row>
    <row r="593" spans="2:55">
      <c r="B593" s="1" t="s">
        <v>137</v>
      </c>
      <c r="C593" s="1" t="s">
        <v>138</v>
      </c>
      <c r="D593" s="1">
        <v>2025</v>
      </c>
      <c r="J593" s="1" t="s">
        <v>137</v>
      </c>
      <c r="K593" s="1" t="s">
        <v>138</v>
      </c>
      <c r="L593" s="1">
        <v>2025</v>
      </c>
      <c r="M593" s="1" t="str">
        <f>IF(sum!A586="AT",sum!B586,"*")</f>
        <v>*</v>
      </c>
      <c r="N593" s="1"/>
      <c r="O593" s="1" t="str">
        <f>IF(sum!A586="AT",sum!E586,"*")</f>
        <v>*</v>
      </c>
      <c r="R593" s="1" t="s">
        <v>137</v>
      </c>
      <c r="S593" s="1" t="s">
        <v>138</v>
      </c>
      <c r="T593" s="1">
        <v>2025</v>
      </c>
      <c r="U593" s="1" t="str">
        <f>IF(sum!A586="BC",sum!B586,"*")</f>
        <v>*</v>
      </c>
      <c r="V593" s="1"/>
      <c r="W593" s="1" t="str">
        <f>IF(sum!A586="BC",sum!E586,"*")</f>
        <v>*</v>
      </c>
      <c r="Z593" s="1" t="s">
        <v>137</v>
      </c>
      <c r="AA593" s="1" t="s">
        <v>138</v>
      </c>
      <c r="AB593" s="1">
        <v>2025</v>
      </c>
      <c r="AC593" s="1" t="str">
        <f>IF(sum!A586="MA",sum!B586,"*")</f>
        <v>*</v>
      </c>
      <c r="AD593" s="1"/>
      <c r="AE593" s="1" t="str">
        <f>IF(sum!A586="MA",sum!E586,"*")</f>
        <v>*</v>
      </c>
      <c r="AH593" s="1" t="s">
        <v>137</v>
      </c>
      <c r="AI593" s="1" t="s">
        <v>138</v>
      </c>
      <c r="AJ593" s="1">
        <v>2025</v>
      </c>
      <c r="AK593" s="1" t="str">
        <f>IF(sum!A586="ON",sum!B586,"*")</f>
        <v>*</v>
      </c>
      <c r="AL593" s="1"/>
      <c r="AM593" s="1" t="str">
        <f>IF(sum!A586="ON",sum!E586,"*")</f>
        <v>*</v>
      </c>
      <c r="AP593" s="4" t="s">
        <v>137</v>
      </c>
      <c r="AQ593" s="4" t="s">
        <v>138</v>
      </c>
      <c r="AR593" s="4">
        <v>2025</v>
      </c>
      <c r="AS593" s="1" t="str">
        <f>IF(sum!A586="QU",sum!B586,"*")</f>
        <v>OS-SpHeat_ELE1</v>
      </c>
      <c r="AT593" s="1"/>
      <c r="AU593" s="1">
        <f>IF(sum!A586="QU",sum!E586,"*")</f>
        <v>1.6627915169449701</v>
      </c>
      <c r="AX593" s="1" t="s">
        <v>137</v>
      </c>
      <c r="AY593" s="1" t="s">
        <v>138</v>
      </c>
      <c r="AZ593" s="1">
        <v>2025</v>
      </c>
      <c r="BA593" s="1" t="str">
        <f>IF(sum!A586="SA",sum!B586,"*")</f>
        <v>*</v>
      </c>
      <c r="BB593" s="1"/>
      <c r="BC593" s="1" t="str">
        <f>IF(sum!A586="SA",sum!E586,"*")</f>
        <v>*</v>
      </c>
    </row>
    <row r="594" spans="2:55">
      <c r="B594" s="4" t="s">
        <v>137</v>
      </c>
      <c r="C594" s="4" t="s">
        <v>138</v>
      </c>
      <c r="D594" s="4">
        <v>2025</v>
      </c>
      <c r="J594" s="4" t="s">
        <v>137</v>
      </c>
      <c r="K594" s="4" t="s">
        <v>138</v>
      </c>
      <c r="L594" s="4">
        <v>2025</v>
      </c>
      <c r="M594" s="1" t="str">
        <f>IF(sum!A587="AT",sum!B587,"*")</f>
        <v>*</v>
      </c>
      <c r="N594" s="1"/>
      <c r="O594" s="1" t="str">
        <f>IF(sum!A587="AT",sum!E587,"*")</f>
        <v>*</v>
      </c>
      <c r="R594" s="4" t="s">
        <v>137</v>
      </c>
      <c r="S594" s="4" t="s">
        <v>138</v>
      </c>
      <c r="T594" s="4">
        <v>2025</v>
      </c>
      <c r="U594" s="1" t="str">
        <f>IF(sum!A587="BC",sum!B587,"*")</f>
        <v>*</v>
      </c>
      <c r="V594" s="1"/>
      <c r="W594" s="1" t="str">
        <f>IF(sum!A587="BC",sum!E587,"*")</f>
        <v>*</v>
      </c>
      <c r="Z594" s="4" t="s">
        <v>137</v>
      </c>
      <c r="AA594" s="4" t="s">
        <v>138</v>
      </c>
      <c r="AB594" s="4">
        <v>2025</v>
      </c>
      <c r="AC594" s="1" t="str">
        <f>IF(sum!A587="MA",sum!B587,"*")</f>
        <v>*</v>
      </c>
      <c r="AD594" s="1"/>
      <c r="AE594" s="1" t="str">
        <f>IF(sum!A587="MA",sum!E587,"*")</f>
        <v>*</v>
      </c>
      <c r="AH594" s="4" t="s">
        <v>137</v>
      </c>
      <c r="AI594" s="4" t="s">
        <v>138</v>
      </c>
      <c r="AJ594" s="4">
        <v>2025</v>
      </c>
      <c r="AK594" s="1" t="str">
        <f>IF(sum!A587="ON",sum!B587,"*")</f>
        <v>*</v>
      </c>
      <c r="AL594" s="1"/>
      <c r="AM594" s="1" t="str">
        <f>IF(sum!A587="ON",sum!E587,"*")</f>
        <v>*</v>
      </c>
      <c r="AP594" s="1" t="s">
        <v>137</v>
      </c>
      <c r="AQ594" s="1" t="s">
        <v>138</v>
      </c>
      <c r="AR594" s="1">
        <v>2025</v>
      </c>
      <c r="AS594" s="1" t="str">
        <f>IF(sum!A587="QU",sum!B587,"*")</f>
        <v>OS-WaterHeat_ELE1</v>
      </c>
      <c r="AT594" s="1"/>
      <c r="AU594" s="1">
        <f>IF(sum!A587="QU",sum!E587,"*")</f>
        <v>0.152187698161065</v>
      </c>
      <c r="AX594" s="4" t="s">
        <v>137</v>
      </c>
      <c r="AY594" s="4" t="s">
        <v>138</v>
      </c>
      <c r="AZ594" s="4">
        <v>2025</v>
      </c>
      <c r="BA594" s="1" t="str">
        <f>IF(sum!A587="SA",sum!B587,"*")</f>
        <v>*</v>
      </c>
      <c r="BB594" s="1"/>
      <c r="BC594" s="1" t="str">
        <f>IF(sum!A587="SA",sum!E587,"*")</f>
        <v>*</v>
      </c>
    </row>
    <row r="595" spans="2:55">
      <c r="B595" s="1" t="s">
        <v>137</v>
      </c>
      <c r="C595" s="1" t="s">
        <v>138</v>
      </c>
      <c r="D595" s="1">
        <v>2025</v>
      </c>
      <c r="J595" s="1" t="s">
        <v>137</v>
      </c>
      <c r="K595" s="1" t="s">
        <v>138</v>
      </c>
      <c r="L595" s="1">
        <v>2025</v>
      </c>
      <c r="M595" s="1" t="str">
        <f>IF(sum!A588="AT",sum!B588,"*")</f>
        <v>*</v>
      </c>
      <c r="N595" s="1"/>
      <c r="O595" s="1" t="str">
        <f>IF(sum!A588="AT",sum!E588,"*")</f>
        <v>*</v>
      </c>
      <c r="R595" s="1" t="s">
        <v>137</v>
      </c>
      <c r="S595" s="1" t="s">
        <v>138</v>
      </c>
      <c r="T595" s="1">
        <v>2025</v>
      </c>
      <c r="U595" s="1" t="str">
        <f>IF(sum!A588="BC",sum!B588,"*")</f>
        <v>*</v>
      </c>
      <c r="V595" s="1"/>
      <c r="W595" s="1" t="str">
        <f>IF(sum!A588="BC",sum!E588,"*")</f>
        <v>*</v>
      </c>
      <c r="Z595" s="1" t="s">
        <v>137</v>
      </c>
      <c r="AA595" s="1" t="s">
        <v>138</v>
      </c>
      <c r="AB595" s="1">
        <v>2025</v>
      </c>
      <c r="AC595" s="1" t="str">
        <f>IF(sum!A588="MA",sum!B588,"*")</f>
        <v>*</v>
      </c>
      <c r="AD595" s="1"/>
      <c r="AE595" s="1" t="str">
        <f>IF(sum!A588="MA",sum!E588,"*")</f>
        <v>*</v>
      </c>
      <c r="AH595" s="1" t="s">
        <v>137</v>
      </c>
      <c r="AI595" s="1" t="s">
        <v>138</v>
      </c>
      <c r="AJ595" s="1">
        <v>2025</v>
      </c>
      <c r="AK595" s="1" t="str">
        <f>IF(sum!A588="ON",sum!B588,"*")</f>
        <v>*</v>
      </c>
      <c r="AL595" s="1"/>
      <c r="AM595" s="1" t="str">
        <f>IF(sum!A588="ON",sum!E588,"*")</f>
        <v>*</v>
      </c>
      <c r="AP595" s="4" t="s">
        <v>137</v>
      </c>
      <c r="AQ595" s="4" t="s">
        <v>138</v>
      </c>
      <c r="AR595" s="4">
        <v>2025</v>
      </c>
      <c r="AS595" s="1" t="str">
        <f>IF(sum!A588="QU",sum!B588,"*")</f>
        <v>OTH-AuxiliaryEquip_ELE1</v>
      </c>
      <c r="AT595" s="1"/>
      <c r="AU595" s="1">
        <f>IF(sum!A588="QU",sum!E588,"*")</f>
        <v>4.2274360600295997E-2</v>
      </c>
      <c r="AX595" s="1" t="s">
        <v>137</v>
      </c>
      <c r="AY595" s="1" t="s">
        <v>138</v>
      </c>
      <c r="AZ595" s="1">
        <v>2025</v>
      </c>
      <c r="BA595" s="1" t="str">
        <f>IF(sum!A588="SA",sum!B588,"*")</f>
        <v>*</v>
      </c>
      <c r="BB595" s="1"/>
      <c r="BC595" s="1" t="str">
        <f>IF(sum!A588="SA",sum!E588,"*")</f>
        <v>*</v>
      </c>
    </row>
    <row r="596" spans="2:55">
      <c r="B596" s="1" t="s">
        <v>137</v>
      </c>
      <c r="C596" s="1" t="s">
        <v>138</v>
      </c>
      <c r="D596" s="1">
        <v>2025</v>
      </c>
      <c r="J596" s="1" t="s">
        <v>137</v>
      </c>
      <c r="K596" s="1" t="s">
        <v>138</v>
      </c>
      <c r="L596" s="1">
        <v>2025</v>
      </c>
      <c r="M596" s="1" t="str">
        <f>IF(sum!A589="AT",sum!B589,"*")</f>
        <v>*</v>
      </c>
      <c r="N596" s="1"/>
      <c r="O596" s="1" t="str">
        <f>IF(sum!A589="AT",sum!E589,"*")</f>
        <v>*</v>
      </c>
      <c r="R596" s="1" t="s">
        <v>137</v>
      </c>
      <c r="S596" s="1" t="s">
        <v>138</v>
      </c>
      <c r="T596" s="1">
        <v>2025</v>
      </c>
      <c r="U596" s="1" t="str">
        <f>IF(sum!A589="BC",sum!B589,"*")</f>
        <v>*</v>
      </c>
      <c r="V596" s="1"/>
      <c r="W596" s="1" t="str">
        <f>IF(sum!A589="BC",sum!E589,"*")</f>
        <v>*</v>
      </c>
      <c r="Z596" s="1" t="s">
        <v>137</v>
      </c>
      <c r="AA596" s="1" t="s">
        <v>138</v>
      </c>
      <c r="AB596" s="1">
        <v>2025</v>
      </c>
      <c r="AC596" s="1" t="str">
        <f>IF(sum!A589="MA",sum!B589,"*")</f>
        <v>*</v>
      </c>
      <c r="AD596" s="1"/>
      <c r="AE596" s="1" t="str">
        <f>IF(sum!A589="MA",sum!E589,"*")</f>
        <v>*</v>
      </c>
      <c r="AH596" s="1" t="s">
        <v>137</v>
      </c>
      <c r="AI596" s="1" t="s">
        <v>138</v>
      </c>
      <c r="AJ596" s="1">
        <v>2025</v>
      </c>
      <c r="AK596" s="1" t="str">
        <f>IF(sum!A589="ON",sum!B589,"*")</f>
        <v>*</v>
      </c>
      <c r="AL596" s="1"/>
      <c r="AM596" s="1" t="str">
        <f>IF(sum!A589="ON",sum!E589,"*")</f>
        <v>*</v>
      </c>
      <c r="AP596" s="1" t="s">
        <v>137</v>
      </c>
      <c r="AQ596" s="1" t="s">
        <v>138</v>
      </c>
      <c r="AR596" s="1">
        <v>2025</v>
      </c>
      <c r="AS596" s="1" t="str">
        <f>IF(sum!A589="QU",sum!B589,"*")</f>
        <v>OTH-AuxiliaryMot_ELE1</v>
      </c>
      <c r="AT596" s="1"/>
      <c r="AU596" s="1">
        <f>IF(sum!A589="QU",sum!E589,"*")</f>
        <v>1.26823081800888E-2</v>
      </c>
      <c r="AX596" s="1" t="s">
        <v>137</v>
      </c>
      <c r="AY596" s="1" t="s">
        <v>138</v>
      </c>
      <c r="AZ596" s="1">
        <v>2025</v>
      </c>
      <c r="BA596" s="1" t="str">
        <f>IF(sum!A589="SA",sum!B589,"*")</f>
        <v>*</v>
      </c>
      <c r="BB596" s="1"/>
      <c r="BC596" s="1" t="str">
        <f>IF(sum!A589="SA",sum!E589,"*")</f>
        <v>*</v>
      </c>
    </row>
    <row r="597" spans="2:55">
      <c r="B597" s="4" t="s">
        <v>137</v>
      </c>
      <c r="C597" s="4" t="s">
        <v>138</v>
      </c>
      <c r="D597" s="4">
        <v>2025</v>
      </c>
      <c r="J597" s="4" t="s">
        <v>137</v>
      </c>
      <c r="K597" s="4" t="s">
        <v>138</v>
      </c>
      <c r="L597" s="4">
        <v>2025</v>
      </c>
      <c r="M597" s="1" t="str">
        <f>IF(sum!A590="AT",sum!B590,"*")</f>
        <v>*</v>
      </c>
      <c r="N597" s="1"/>
      <c r="O597" s="1" t="str">
        <f>IF(sum!A590="AT",sum!E590,"*")</f>
        <v>*</v>
      </c>
      <c r="R597" s="4" t="s">
        <v>137</v>
      </c>
      <c r="S597" s="4" t="s">
        <v>138</v>
      </c>
      <c r="T597" s="4">
        <v>2025</v>
      </c>
      <c r="U597" s="1" t="str">
        <f>IF(sum!A590="BC",sum!B590,"*")</f>
        <v>*</v>
      </c>
      <c r="V597" s="1"/>
      <c r="W597" s="1" t="str">
        <f>IF(sum!A590="BC",sum!E590,"*")</f>
        <v>*</v>
      </c>
      <c r="Z597" s="4" t="s">
        <v>137</v>
      </c>
      <c r="AA597" s="4" t="s">
        <v>138</v>
      </c>
      <c r="AB597" s="4">
        <v>2025</v>
      </c>
      <c r="AC597" s="1" t="str">
        <f>IF(sum!A590="MA",sum!B590,"*")</f>
        <v>*</v>
      </c>
      <c r="AD597" s="1"/>
      <c r="AE597" s="1" t="str">
        <f>IF(sum!A590="MA",sum!E590,"*")</f>
        <v>*</v>
      </c>
      <c r="AH597" s="4" t="s">
        <v>137</v>
      </c>
      <c r="AI597" s="4" t="s">
        <v>138</v>
      </c>
      <c r="AJ597" s="4">
        <v>2025</v>
      </c>
      <c r="AK597" s="1" t="str">
        <f>IF(sum!A590="ON",sum!B590,"*")</f>
        <v>*</v>
      </c>
      <c r="AL597" s="1"/>
      <c r="AM597" s="1" t="str">
        <f>IF(sum!A590="ON",sum!E590,"*")</f>
        <v>*</v>
      </c>
      <c r="AP597" s="4" t="s">
        <v>137</v>
      </c>
      <c r="AQ597" s="4" t="s">
        <v>138</v>
      </c>
      <c r="AR597" s="4">
        <v>2025</v>
      </c>
      <c r="AS597" s="1" t="str">
        <f>IF(sum!A590="QU",sum!B590,"*")</f>
        <v>OTH-Light_ELE1</v>
      </c>
      <c r="AT597" s="1"/>
      <c r="AU597" s="1">
        <f>IF(sum!A590="QU",sum!E590,"*")</f>
        <v>6.3411540900443999E-2</v>
      </c>
      <c r="AX597" s="4" t="s">
        <v>137</v>
      </c>
      <c r="AY597" s="4" t="s">
        <v>138</v>
      </c>
      <c r="AZ597" s="4">
        <v>2025</v>
      </c>
      <c r="BA597" s="1" t="str">
        <f>IF(sum!A590="SA",sum!B590,"*")</f>
        <v>*</v>
      </c>
      <c r="BB597" s="1"/>
      <c r="BC597" s="1" t="str">
        <f>IF(sum!A590="SA",sum!E590,"*")</f>
        <v>*</v>
      </c>
    </row>
    <row r="598" spans="2:55">
      <c r="B598" s="1" t="s">
        <v>137</v>
      </c>
      <c r="C598" s="1" t="s">
        <v>138</v>
      </c>
      <c r="D598" s="1">
        <v>2025</v>
      </c>
      <c r="J598" s="1" t="s">
        <v>137</v>
      </c>
      <c r="K598" s="1" t="s">
        <v>138</v>
      </c>
      <c r="L598" s="1">
        <v>2025</v>
      </c>
      <c r="M598" s="1" t="str">
        <f>IF(sum!A591="AT",sum!B591,"*")</f>
        <v>*</v>
      </c>
      <c r="N598" s="1"/>
      <c r="O598" s="1" t="str">
        <f>IF(sum!A591="AT",sum!E591,"*")</f>
        <v>*</v>
      </c>
      <c r="R598" s="1" t="s">
        <v>137</v>
      </c>
      <c r="S598" s="1" t="s">
        <v>138</v>
      </c>
      <c r="T598" s="1">
        <v>2025</v>
      </c>
      <c r="U598" s="1" t="str">
        <f>IF(sum!A591="BC",sum!B591,"*")</f>
        <v>*</v>
      </c>
      <c r="V598" s="1"/>
      <c r="W598" s="1" t="str">
        <f>IF(sum!A591="BC",sum!E591,"*")</f>
        <v>*</v>
      </c>
      <c r="Z598" s="1" t="s">
        <v>137</v>
      </c>
      <c r="AA598" s="1" t="s">
        <v>138</v>
      </c>
      <c r="AB598" s="1">
        <v>2025</v>
      </c>
      <c r="AC598" s="1" t="str">
        <f>IF(sum!A591="MA",sum!B591,"*")</f>
        <v>*</v>
      </c>
      <c r="AD598" s="1"/>
      <c r="AE598" s="1" t="str">
        <f>IF(sum!A591="MA",sum!E591,"*")</f>
        <v>*</v>
      </c>
      <c r="AH598" s="1" t="s">
        <v>137</v>
      </c>
      <c r="AI598" s="1" t="s">
        <v>138</v>
      </c>
      <c r="AJ598" s="1">
        <v>2025</v>
      </c>
      <c r="AK598" s="1" t="str">
        <f>IF(sum!A591="ON",sum!B591,"*")</f>
        <v>*</v>
      </c>
      <c r="AL598" s="1"/>
      <c r="AM598" s="1" t="str">
        <f>IF(sum!A591="ON",sum!E591,"*")</f>
        <v>*</v>
      </c>
      <c r="AP598" s="1" t="s">
        <v>137</v>
      </c>
      <c r="AQ598" s="1" t="s">
        <v>138</v>
      </c>
      <c r="AR598" s="1">
        <v>2025</v>
      </c>
      <c r="AS598" s="1" t="str">
        <f>IF(sum!A591="QU",sum!B591,"*")</f>
        <v>OTH-SpCool_ELE1</v>
      </c>
      <c r="AT598" s="1"/>
      <c r="AU598" s="1">
        <f>IF(sum!A591="QU",sum!E591,"*")</f>
        <v>1.26823081800888E-2</v>
      </c>
      <c r="AX598" s="1" t="s">
        <v>137</v>
      </c>
      <c r="AY598" s="1" t="s">
        <v>138</v>
      </c>
      <c r="AZ598" s="1">
        <v>2025</v>
      </c>
      <c r="BA598" s="1" t="str">
        <f>IF(sum!A591="SA",sum!B591,"*")</f>
        <v>*</v>
      </c>
      <c r="BB598" s="1"/>
      <c r="BC598" s="1" t="str">
        <f>IF(sum!A591="SA",sum!E591,"*")</f>
        <v>*</v>
      </c>
    </row>
    <row r="599" spans="2:55">
      <c r="B599" s="1" t="s">
        <v>137</v>
      </c>
      <c r="C599" s="1" t="s">
        <v>138</v>
      </c>
      <c r="D599" s="1">
        <v>2025</v>
      </c>
      <c r="J599" s="1" t="s">
        <v>137</v>
      </c>
      <c r="K599" s="1" t="s">
        <v>138</v>
      </c>
      <c r="L599" s="1">
        <v>2025</v>
      </c>
      <c r="M599" s="1" t="str">
        <f>IF(sum!A592="AT",sum!B592,"*")</f>
        <v>*</v>
      </c>
      <c r="N599" s="1"/>
      <c r="O599" s="1" t="str">
        <f>IF(sum!A592="AT",sum!E592,"*")</f>
        <v>*</v>
      </c>
      <c r="R599" s="1" t="s">
        <v>137</v>
      </c>
      <c r="S599" s="1" t="s">
        <v>138</v>
      </c>
      <c r="T599" s="1">
        <v>2025</v>
      </c>
      <c r="U599" s="1" t="str">
        <f>IF(sum!A592="BC",sum!B592,"*")</f>
        <v>*</v>
      </c>
      <c r="V599" s="1"/>
      <c r="W599" s="1" t="str">
        <f>IF(sum!A592="BC",sum!E592,"*")</f>
        <v>*</v>
      </c>
      <c r="Z599" s="1" t="s">
        <v>137</v>
      </c>
      <c r="AA599" s="1" t="s">
        <v>138</v>
      </c>
      <c r="AB599" s="1">
        <v>2025</v>
      </c>
      <c r="AC599" s="1" t="str">
        <f>IF(sum!A592="MA",sum!B592,"*")</f>
        <v>*</v>
      </c>
      <c r="AD599" s="1"/>
      <c r="AE599" s="1" t="str">
        <f>IF(sum!A592="MA",sum!E592,"*")</f>
        <v>*</v>
      </c>
      <c r="AH599" s="1" t="s">
        <v>137</v>
      </c>
      <c r="AI599" s="1" t="s">
        <v>138</v>
      </c>
      <c r="AJ599" s="1">
        <v>2025</v>
      </c>
      <c r="AK599" s="1" t="str">
        <f>IF(sum!A592="ON",sum!B592,"*")</f>
        <v>*</v>
      </c>
      <c r="AL599" s="1"/>
      <c r="AM599" s="1" t="str">
        <f>IF(sum!A592="ON",sum!E592,"*")</f>
        <v>*</v>
      </c>
      <c r="AP599" s="4" t="s">
        <v>137</v>
      </c>
      <c r="AQ599" s="4" t="s">
        <v>138</v>
      </c>
      <c r="AR599" s="4">
        <v>2025</v>
      </c>
      <c r="AS599" s="1" t="str">
        <f>IF(sum!A592="QU",sum!B592,"*")</f>
        <v>OTH-SpHeat_ELE1</v>
      </c>
      <c r="AT599" s="1"/>
      <c r="AU599" s="1">
        <f>IF(sum!A592="QU",sum!E592,"*")</f>
        <v>6.20023955471007E-2</v>
      </c>
      <c r="AX599" s="1" t="s">
        <v>137</v>
      </c>
      <c r="AY599" s="1" t="s">
        <v>138</v>
      </c>
      <c r="AZ599" s="1">
        <v>2025</v>
      </c>
      <c r="BA599" s="1" t="str">
        <f>IF(sum!A592="SA",sum!B592,"*")</f>
        <v>*</v>
      </c>
      <c r="BB599" s="1"/>
      <c r="BC599" s="1" t="str">
        <f>IF(sum!A592="SA",sum!E592,"*")</f>
        <v>*</v>
      </c>
    </row>
    <row r="600" spans="2:55">
      <c r="B600" s="4" t="s">
        <v>137</v>
      </c>
      <c r="C600" s="4" t="s">
        <v>138</v>
      </c>
      <c r="D600" s="4">
        <v>2025</v>
      </c>
      <c r="J600" s="4" t="s">
        <v>137</v>
      </c>
      <c r="K600" s="4" t="s">
        <v>138</v>
      </c>
      <c r="L600" s="4">
        <v>2025</v>
      </c>
      <c r="M600" s="1" t="str">
        <f>IF(sum!A593="AT",sum!B593,"*")</f>
        <v>*</v>
      </c>
      <c r="N600" s="1"/>
      <c r="O600" s="1" t="str">
        <f>IF(sum!A593="AT",sum!E593,"*")</f>
        <v>*</v>
      </c>
      <c r="R600" s="4" t="s">
        <v>137</v>
      </c>
      <c r="S600" s="4" t="s">
        <v>138</v>
      </c>
      <c r="T600" s="4">
        <v>2025</v>
      </c>
      <c r="U600" s="1" t="str">
        <f>IF(sum!A593="BC",sum!B593,"*")</f>
        <v>*</v>
      </c>
      <c r="V600" s="1"/>
      <c r="W600" s="1" t="str">
        <f>IF(sum!A593="BC",sum!E593,"*")</f>
        <v>*</v>
      </c>
      <c r="Z600" s="4" t="s">
        <v>137</v>
      </c>
      <c r="AA600" s="4" t="s">
        <v>138</v>
      </c>
      <c r="AB600" s="4">
        <v>2025</v>
      </c>
      <c r="AC600" s="1" t="str">
        <f>IF(sum!A593="MA",sum!B593,"*")</f>
        <v>*</v>
      </c>
      <c r="AD600" s="1"/>
      <c r="AE600" s="1" t="str">
        <f>IF(sum!A593="MA",sum!E593,"*")</f>
        <v>*</v>
      </c>
      <c r="AH600" s="4" t="s">
        <v>137</v>
      </c>
      <c r="AI600" s="4" t="s">
        <v>138</v>
      </c>
      <c r="AJ600" s="4">
        <v>2025</v>
      </c>
      <c r="AK600" s="1" t="str">
        <f>IF(sum!A593="ON",sum!B593,"*")</f>
        <v>*</v>
      </c>
      <c r="AL600" s="1"/>
      <c r="AM600" s="1" t="str">
        <f>IF(sum!A593="ON",sum!E593,"*")</f>
        <v>*</v>
      </c>
      <c r="AP600" s="1" t="s">
        <v>137</v>
      </c>
      <c r="AQ600" s="1" t="s">
        <v>138</v>
      </c>
      <c r="AR600" s="1">
        <v>2025</v>
      </c>
      <c r="AS600" s="1" t="str">
        <f>IF(sum!A593="QU",sum!B593,"*")</f>
        <v>OTH-WaterHeat_ELE1</v>
      </c>
      <c r="AT600" s="1"/>
      <c r="AU600" s="1">
        <f>IF(sum!A593="QU",sum!E593,"*")</f>
        <v>8.4548721200591904E-3</v>
      </c>
      <c r="AX600" s="4" t="s">
        <v>137</v>
      </c>
      <c r="AY600" s="4" t="s">
        <v>138</v>
      </c>
      <c r="AZ600" s="4">
        <v>2025</v>
      </c>
      <c r="BA600" s="1" t="str">
        <f>IF(sum!A593="SA",sum!B593,"*")</f>
        <v>*</v>
      </c>
      <c r="BB600" s="1"/>
      <c r="BC600" s="1" t="str">
        <f>IF(sum!A593="SA",sum!E593,"*")</f>
        <v>*</v>
      </c>
    </row>
    <row r="601" spans="2:55">
      <c r="B601" s="1" t="s">
        <v>137</v>
      </c>
      <c r="C601" s="1" t="s">
        <v>138</v>
      </c>
      <c r="D601" s="1">
        <v>2025</v>
      </c>
      <c r="J601" s="1" t="s">
        <v>137</v>
      </c>
      <c r="K601" s="1" t="s">
        <v>138</v>
      </c>
      <c r="L601" s="1">
        <v>2025</v>
      </c>
      <c r="M601" s="1" t="str">
        <f>IF(sum!A594="AT",sum!B594,"*")</f>
        <v>*</v>
      </c>
      <c r="N601" s="1"/>
      <c r="O601" s="1" t="str">
        <f>IF(sum!A594="AT",sum!E594,"*")</f>
        <v>*</v>
      </c>
      <c r="R601" s="1" t="s">
        <v>137</v>
      </c>
      <c r="S601" s="1" t="s">
        <v>138</v>
      </c>
      <c r="T601" s="1">
        <v>2025</v>
      </c>
      <c r="U601" s="1" t="str">
        <f>IF(sum!A594="BC",sum!B594,"*")</f>
        <v>*</v>
      </c>
      <c r="V601" s="1"/>
      <c r="W601" s="1" t="str">
        <f>IF(sum!A594="BC",sum!E594,"*")</f>
        <v>*</v>
      </c>
      <c r="Z601" s="1" t="s">
        <v>137</v>
      </c>
      <c r="AA601" s="1" t="s">
        <v>138</v>
      </c>
      <c r="AB601" s="1">
        <v>2025</v>
      </c>
      <c r="AC601" s="1" t="str">
        <f>IF(sum!A594="MA",sum!B594,"*")</f>
        <v>*</v>
      </c>
      <c r="AD601" s="1"/>
      <c r="AE601" s="1" t="str">
        <f>IF(sum!A594="MA",sum!E594,"*")</f>
        <v>*</v>
      </c>
      <c r="AH601" s="1" t="s">
        <v>137</v>
      </c>
      <c r="AI601" s="1" t="s">
        <v>138</v>
      </c>
      <c r="AJ601" s="1">
        <v>2025</v>
      </c>
      <c r="AK601" s="1" t="str">
        <f>IF(sum!A594="ON",sum!B594,"*")</f>
        <v>*</v>
      </c>
      <c r="AL601" s="1"/>
      <c r="AM601" s="1" t="str">
        <f>IF(sum!A594="ON",sum!E594,"*")</f>
        <v>*</v>
      </c>
      <c r="AP601" s="4" t="s">
        <v>137</v>
      </c>
      <c r="AQ601" s="4" t="s">
        <v>138</v>
      </c>
      <c r="AR601" s="4">
        <v>2025</v>
      </c>
      <c r="AS601" s="1" t="str">
        <f>IF(sum!A594="QU",sum!B594,"*")</f>
        <v>R_ES-APP-CD_ELC1</v>
      </c>
      <c r="AT601" s="1"/>
      <c r="AU601" s="1">
        <f>IF(sum!A594="QU",sum!E594,"*")</f>
        <v>4.8056187254717901</v>
      </c>
      <c r="AX601" s="1" t="s">
        <v>137</v>
      </c>
      <c r="AY601" s="1" t="s">
        <v>138</v>
      </c>
      <c r="AZ601" s="1">
        <v>2025</v>
      </c>
      <c r="BA601" s="1" t="str">
        <f>IF(sum!A594="SA",sum!B594,"*")</f>
        <v>*</v>
      </c>
      <c r="BB601" s="1"/>
      <c r="BC601" s="1" t="str">
        <f>IF(sum!A594="SA",sum!E594,"*")</f>
        <v>*</v>
      </c>
    </row>
    <row r="602" spans="2:55">
      <c r="B602" s="1" t="s">
        <v>137</v>
      </c>
      <c r="C602" s="1" t="s">
        <v>138</v>
      </c>
      <c r="D602" s="1">
        <v>2025</v>
      </c>
      <c r="J602" s="1" t="s">
        <v>137</v>
      </c>
      <c r="K602" s="1" t="s">
        <v>138</v>
      </c>
      <c r="L602" s="1">
        <v>2025</v>
      </c>
      <c r="M602" s="1" t="str">
        <f>IF(sum!A595="AT",sum!B595,"*")</f>
        <v>*</v>
      </c>
      <c r="N602" s="1"/>
      <c r="O602" s="1" t="str">
        <f>IF(sum!A595="AT",sum!E595,"*")</f>
        <v>*</v>
      </c>
      <c r="R602" s="1" t="s">
        <v>137</v>
      </c>
      <c r="S602" s="1" t="s">
        <v>138</v>
      </c>
      <c r="T602" s="1">
        <v>2025</v>
      </c>
      <c r="U602" s="1" t="str">
        <f>IF(sum!A595="BC",sum!B595,"*")</f>
        <v>*</v>
      </c>
      <c r="V602" s="1"/>
      <c r="W602" s="1" t="str">
        <f>IF(sum!A595="BC",sum!E595,"*")</f>
        <v>*</v>
      </c>
      <c r="Z602" s="1" t="s">
        <v>137</v>
      </c>
      <c r="AA602" s="1" t="s">
        <v>138</v>
      </c>
      <c r="AB602" s="1">
        <v>2025</v>
      </c>
      <c r="AC602" s="1" t="str">
        <f>IF(sum!A595="MA",sum!B595,"*")</f>
        <v>*</v>
      </c>
      <c r="AD602" s="1"/>
      <c r="AE602" s="1" t="str">
        <f>IF(sum!A595="MA",sum!E595,"*")</f>
        <v>*</v>
      </c>
      <c r="AH602" s="1" t="s">
        <v>137</v>
      </c>
      <c r="AI602" s="1" t="s">
        <v>138</v>
      </c>
      <c r="AJ602" s="1">
        <v>2025</v>
      </c>
      <c r="AK602" s="1" t="str">
        <f>IF(sum!A595="ON",sum!B595,"*")</f>
        <v>*</v>
      </c>
      <c r="AL602" s="1"/>
      <c r="AM602" s="1" t="str">
        <f>IF(sum!A595="ON",sum!E595,"*")</f>
        <v>*</v>
      </c>
      <c r="AP602" s="1" t="s">
        <v>137</v>
      </c>
      <c r="AQ602" s="1" t="s">
        <v>138</v>
      </c>
      <c r="AR602" s="1">
        <v>2025</v>
      </c>
      <c r="AS602" s="1" t="str">
        <f>IF(sum!A595="QU",sum!B595,"*")</f>
        <v>R_ES-APP-CW_ELC1</v>
      </c>
      <c r="AT602" s="1"/>
      <c r="AU602" s="1">
        <f>IF(sum!A595="QU",sum!E595,"*")</f>
        <v>0.621315629163255</v>
      </c>
      <c r="AX602" s="1" t="s">
        <v>137</v>
      </c>
      <c r="AY602" s="1" t="s">
        <v>138</v>
      </c>
      <c r="AZ602" s="1">
        <v>2025</v>
      </c>
      <c r="BA602" s="1" t="str">
        <f>IF(sum!A595="SA",sum!B595,"*")</f>
        <v>*</v>
      </c>
      <c r="BB602" s="1"/>
      <c r="BC602" s="1" t="str">
        <f>IF(sum!A595="SA",sum!E595,"*")</f>
        <v>*</v>
      </c>
    </row>
    <row r="603" spans="2:55">
      <c r="B603" s="4" t="s">
        <v>137</v>
      </c>
      <c r="C603" s="4" t="s">
        <v>138</v>
      </c>
      <c r="D603" s="4">
        <v>2025</v>
      </c>
      <c r="J603" s="4" t="s">
        <v>137</v>
      </c>
      <c r="K603" s="4" t="s">
        <v>138</v>
      </c>
      <c r="L603" s="4">
        <v>2025</v>
      </c>
      <c r="M603" s="1" t="str">
        <f>IF(sum!A596="AT",sum!B596,"*")</f>
        <v>*</v>
      </c>
      <c r="N603" s="1"/>
      <c r="O603" s="1" t="str">
        <f>IF(sum!A596="AT",sum!E596,"*")</f>
        <v>*</v>
      </c>
      <c r="R603" s="4" t="s">
        <v>137</v>
      </c>
      <c r="S603" s="4" t="s">
        <v>138</v>
      </c>
      <c r="T603" s="4">
        <v>2025</v>
      </c>
      <c r="U603" s="1" t="str">
        <f>IF(sum!A596="BC",sum!B596,"*")</f>
        <v>*</v>
      </c>
      <c r="V603" s="1"/>
      <c r="W603" s="1" t="str">
        <f>IF(sum!A596="BC",sum!E596,"*")</f>
        <v>*</v>
      </c>
      <c r="Z603" s="4" t="s">
        <v>137</v>
      </c>
      <c r="AA603" s="4" t="s">
        <v>138</v>
      </c>
      <c r="AB603" s="4">
        <v>2025</v>
      </c>
      <c r="AC603" s="1" t="str">
        <f>IF(sum!A596="MA",sum!B596,"*")</f>
        <v>*</v>
      </c>
      <c r="AD603" s="1"/>
      <c r="AE603" s="1" t="str">
        <f>IF(sum!A596="MA",sum!E596,"*")</f>
        <v>*</v>
      </c>
      <c r="AH603" s="4" t="s">
        <v>137</v>
      </c>
      <c r="AI603" s="4" t="s">
        <v>138</v>
      </c>
      <c r="AJ603" s="4">
        <v>2025</v>
      </c>
      <c r="AK603" s="1" t="str">
        <f>IF(sum!A596="ON",sum!B596,"*")</f>
        <v>*</v>
      </c>
      <c r="AL603" s="1"/>
      <c r="AM603" s="1" t="str">
        <f>IF(sum!A596="ON",sum!E596,"*")</f>
        <v>*</v>
      </c>
      <c r="AP603" s="4" t="s">
        <v>137</v>
      </c>
      <c r="AQ603" s="4" t="s">
        <v>138</v>
      </c>
      <c r="AR603" s="4">
        <v>2025</v>
      </c>
      <c r="AS603" s="1" t="str">
        <f>IF(sum!A596="QU",sum!B596,"*")</f>
        <v>R_ES-APP-DW_ELC1</v>
      </c>
      <c r="AT603" s="1"/>
      <c r="AU603" s="1">
        <f>IF(sum!A596="QU",sum!E596,"*")</f>
        <v>1.83681902199109</v>
      </c>
      <c r="AX603" s="4" t="s">
        <v>137</v>
      </c>
      <c r="AY603" s="4" t="s">
        <v>138</v>
      </c>
      <c r="AZ603" s="4">
        <v>2025</v>
      </c>
      <c r="BA603" s="1" t="str">
        <f>IF(sum!A596="SA",sum!B596,"*")</f>
        <v>*</v>
      </c>
      <c r="BB603" s="1"/>
      <c r="BC603" s="1" t="str">
        <f>IF(sum!A596="SA",sum!E596,"*")</f>
        <v>*</v>
      </c>
    </row>
    <row r="604" spans="2:55">
      <c r="B604" s="1" t="s">
        <v>137</v>
      </c>
      <c r="C604" s="1" t="s">
        <v>138</v>
      </c>
      <c r="D604" s="1">
        <v>2025</v>
      </c>
      <c r="J604" s="1" t="s">
        <v>137</v>
      </c>
      <c r="K604" s="1" t="s">
        <v>138</v>
      </c>
      <c r="L604" s="1">
        <v>2025</v>
      </c>
      <c r="M604" s="1" t="str">
        <f>IF(sum!A597="AT",sum!B597,"*")</f>
        <v>*</v>
      </c>
      <c r="N604" s="1"/>
      <c r="O604" s="1" t="str">
        <f>IF(sum!A597="AT",sum!E597,"*")</f>
        <v>*</v>
      </c>
      <c r="R604" s="1" t="s">
        <v>137</v>
      </c>
      <c r="S604" s="1" t="s">
        <v>138</v>
      </c>
      <c r="T604" s="1">
        <v>2025</v>
      </c>
      <c r="U604" s="1" t="str">
        <f>IF(sum!A597="BC",sum!B597,"*")</f>
        <v>*</v>
      </c>
      <c r="V604" s="1"/>
      <c r="W604" s="1" t="str">
        <f>IF(sum!A597="BC",sum!E597,"*")</f>
        <v>*</v>
      </c>
      <c r="Z604" s="1" t="s">
        <v>137</v>
      </c>
      <c r="AA604" s="1" t="s">
        <v>138</v>
      </c>
      <c r="AB604" s="1">
        <v>2025</v>
      </c>
      <c r="AC604" s="1" t="str">
        <f>IF(sum!A597="MA",sum!B597,"*")</f>
        <v>*</v>
      </c>
      <c r="AD604" s="1"/>
      <c r="AE604" s="1" t="str">
        <f>IF(sum!A597="MA",sum!E597,"*")</f>
        <v>*</v>
      </c>
      <c r="AH604" s="1" t="s">
        <v>137</v>
      </c>
      <c r="AI604" s="1" t="s">
        <v>138</v>
      </c>
      <c r="AJ604" s="1">
        <v>2025</v>
      </c>
      <c r="AK604" s="1" t="str">
        <f>IF(sum!A597="ON",sum!B597,"*")</f>
        <v>*</v>
      </c>
      <c r="AL604" s="1"/>
      <c r="AM604" s="1" t="str">
        <f>IF(sum!A597="ON",sum!E597,"*")</f>
        <v>*</v>
      </c>
      <c r="AP604" s="1" t="s">
        <v>137</v>
      </c>
      <c r="AQ604" s="1" t="s">
        <v>138</v>
      </c>
      <c r="AR604" s="1">
        <v>2025</v>
      </c>
      <c r="AS604" s="1" t="str">
        <f>IF(sum!A597="QU",sum!B597,"*")</f>
        <v>R_ES-APP-FR_ELC1</v>
      </c>
      <c r="AT604" s="1"/>
      <c r="AU604" s="1">
        <f>IF(sum!A597="QU",sum!E597,"*")</f>
        <v>0.304240470055059</v>
      </c>
      <c r="AX604" s="1" t="s">
        <v>137</v>
      </c>
      <c r="AY604" s="1" t="s">
        <v>138</v>
      </c>
      <c r="AZ604" s="1">
        <v>2025</v>
      </c>
      <c r="BA604" s="1" t="str">
        <f>IF(sum!A597="SA",sum!B597,"*")</f>
        <v>*</v>
      </c>
      <c r="BB604" s="1"/>
      <c r="BC604" s="1" t="str">
        <f>IF(sum!A597="SA",sum!E597,"*")</f>
        <v>*</v>
      </c>
    </row>
    <row r="605" spans="2:55">
      <c r="B605" s="1" t="s">
        <v>137</v>
      </c>
      <c r="C605" s="1" t="s">
        <v>138</v>
      </c>
      <c r="D605" s="1">
        <v>2025</v>
      </c>
      <c r="J605" s="1" t="s">
        <v>137</v>
      </c>
      <c r="K605" s="1" t="s">
        <v>138</v>
      </c>
      <c r="L605" s="1">
        <v>2025</v>
      </c>
      <c r="M605" s="1" t="str">
        <f>IF(sum!A598="AT",sum!B598,"*")</f>
        <v>*</v>
      </c>
      <c r="N605" s="1"/>
      <c r="O605" s="1" t="str">
        <f>IF(sum!A598="AT",sum!E598,"*")</f>
        <v>*</v>
      </c>
      <c r="R605" s="1" t="s">
        <v>137</v>
      </c>
      <c r="S605" s="1" t="s">
        <v>138</v>
      </c>
      <c r="T605" s="1">
        <v>2025</v>
      </c>
      <c r="U605" s="1" t="str">
        <f>IF(sum!A598="BC",sum!B598,"*")</f>
        <v>*</v>
      </c>
      <c r="V605" s="1"/>
      <c r="W605" s="1" t="str">
        <f>IF(sum!A598="BC",sum!E598,"*")</f>
        <v>*</v>
      </c>
      <c r="Z605" s="1" t="s">
        <v>137</v>
      </c>
      <c r="AA605" s="1" t="s">
        <v>138</v>
      </c>
      <c r="AB605" s="1">
        <v>2025</v>
      </c>
      <c r="AC605" s="1" t="str">
        <f>IF(sum!A598="MA",sum!B598,"*")</f>
        <v>*</v>
      </c>
      <c r="AD605" s="1"/>
      <c r="AE605" s="1" t="str">
        <f>IF(sum!A598="MA",sum!E598,"*")</f>
        <v>*</v>
      </c>
      <c r="AH605" s="1" t="s">
        <v>137</v>
      </c>
      <c r="AI605" s="1" t="s">
        <v>138</v>
      </c>
      <c r="AJ605" s="1">
        <v>2025</v>
      </c>
      <c r="AK605" s="1" t="str">
        <f>IF(sum!A598="ON",sum!B598,"*")</f>
        <v>*</v>
      </c>
      <c r="AL605" s="1"/>
      <c r="AM605" s="1" t="str">
        <f>IF(sum!A598="ON",sum!E598,"*")</f>
        <v>*</v>
      </c>
      <c r="AP605" s="4" t="s">
        <v>137</v>
      </c>
      <c r="AQ605" s="4" t="s">
        <v>138</v>
      </c>
      <c r="AR605" s="4">
        <v>2025</v>
      </c>
      <c r="AS605" s="1" t="str">
        <f>IF(sum!A598="QU",sum!B598,"*")</f>
        <v>R_ES-APP-OTH_ELC1</v>
      </c>
      <c r="AT605" s="1"/>
      <c r="AU605" s="1">
        <f>IF(sum!A598="QU",sum!E598,"*")</f>
        <v>4.8981111342732797</v>
      </c>
      <c r="AX605" s="1" t="s">
        <v>137</v>
      </c>
      <c r="AY605" s="1" t="s">
        <v>138</v>
      </c>
      <c r="AZ605" s="1">
        <v>2025</v>
      </c>
      <c r="BA605" s="1" t="str">
        <f>IF(sum!A598="SA",sum!B598,"*")</f>
        <v>*</v>
      </c>
      <c r="BB605" s="1"/>
      <c r="BC605" s="1" t="str">
        <f>IF(sum!A598="SA",sum!E598,"*")</f>
        <v>*</v>
      </c>
    </row>
    <row r="606" spans="2:55">
      <c r="B606" s="4" t="s">
        <v>137</v>
      </c>
      <c r="C606" s="4" t="s">
        <v>138</v>
      </c>
      <c r="D606" s="4">
        <v>2025</v>
      </c>
      <c r="J606" s="4" t="s">
        <v>137</v>
      </c>
      <c r="K606" s="4" t="s">
        <v>138</v>
      </c>
      <c r="L606" s="4">
        <v>2025</v>
      </c>
      <c r="M606" s="1" t="str">
        <f>IF(sum!A599="AT",sum!B599,"*")</f>
        <v>*</v>
      </c>
      <c r="N606" s="1"/>
      <c r="O606" s="1" t="str">
        <f>IF(sum!A599="AT",sum!E599,"*")</f>
        <v>*</v>
      </c>
      <c r="R606" s="4" t="s">
        <v>137</v>
      </c>
      <c r="S606" s="4" t="s">
        <v>138</v>
      </c>
      <c r="T606" s="4">
        <v>2025</v>
      </c>
      <c r="U606" s="1" t="str">
        <f>IF(sum!A599="BC",sum!B599,"*")</f>
        <v>*</v>
      </c>
      <c r="V606" s="1"/>
      <c r="W606" s="1" t="str">
        <f>IF(sum!A599="BC",sum!E599,"*")</f>
        <v>*</v>
      </c>
      <c r="Z606" s="4" t="s">
        <v>137</v>
      </c>
      <c r="AA606" s="4" t="s">
        <v>138</v>
      </c>
      <c r="AB606" s="4">
        <v>2025</v>
      </c>
      <c r="AC606" s="1" t="str">
        <f>IF(sum!A599="MA",sum!B599,"*")</f>
        <v>*</v>
      </c>
      <c r="AD606" s="1"/>
      <c r="AE606" s="1" t="str">
        <f>IF(sum!A599="MA",sum!E599,"*")</f>
        <v>*</v>
      </c>
      <c r="AH606" s="4" t="s">
        <v>137</v>
      </c>
      <c r="AI606" s="4" t="s">
        <v>138</v>
      </c>
      <c r="AJ606" s="4">
        <v>2025</v>
      </c>
      <c r="AK606" s="1" t="str">
        <f>IF(sum!A599="ON",sum!B599,"*")</f>
        <v>*</v>
      </c>
      <c r="AL606" s="1"/>
      <c r="AM606" s="1" t="str">
        <f>IF(sum!A599="ON",sum!E599,"*")</f>
        <v>*</v>
      </c>
      <c r="AP606" s="1" t="s">
        <v>137</v>
      </c>
      <c r="AQ606" s="1" t="s">
        <v>138</v>
      </c>
      <c r="AR606" s="1">
        <v>2025</v>
      </c>
      <c r="AS606" s="1" t="str">
        <f>IF(sum!A599="QU",sum!B599,"*")</f>
        <v>R_ES-APP-RA_ELC1</v>
      </c>
      <c r="AT606" s="1"/>
      <c r="AU606" s="1">
        <f>IF(sum!A599="QU",sum!E599,"*")</f>
        <v>3.55481993774782</v>
      </c>
      <c r="AX606" s="4" t="s">
        <v>137</v>
      </c>
      <c r="AY606" s="4" t="s">
        <v>138</v>
      </c>
      <c r="AZ606" s="4">
        <v>2025</v>
      </c>
      <c r="BA606" s="1" t="str">
        <f>IF(sum!A599="SA",sum!B599,"*")</f>
        <v>*</v>
      </c>
      <c r="BB606" s="1"/>
      <c r="BC606" s="1" t="str">
        <f>IF(sum!A599="SA",sum!E599,"*")</f>
        <v>*</v>
      </c>
    </row>
    <row r="607" spans="2:55">
      <c r="B607" s="1" t="s">
        <v>137</v>
      </c>
      <c r="C607" s="1" t="s">
        <v>138</v>
      </c>
      <c r="D607" s="1">
        <v>2025</v>
      </c>
      <c r="J607" s="1" t="s">
        <v>137</v>
      </c>
      <c r="K607" s="1" t="s">
        <v>138</v>
      </c>
      <c r="L607" s="1">
        <v>2025</v>
      </c>
      <c r="M607" s="1" t="str">
        <f>IF(sum!A600="AT",sum!B600,"*")</f>
        <v>*</v>
      </c>
      <c r="N607" s="1"/>
      <c r="O607" s="1" t="str">
        <f>IF(sum!A600="AT",sum!E600,"*")</f>
        <v>*</v>
      </c>
      <c r="R607" s="1" t="s">
        <v>137</v>
      </c>
      <c r="S607" s="1" t="s">
        <v>138</v>
      </c>
      <c r="T607" s="1">
        <v>2025</v>
      </c>
      <c r="U607" s="1" t="str">
        <f>IF(sum!A600="BC",sum!B600,"*")</f>
        <v>*</v>
      </c>
      <c r="V607" s="1"/>
      <c r="W607" s="1" t="str">
        <f>IF(sum!A600="BC",sum!E600,"*")</f>
        <v>*</v>
      </c>
      <c r="Z607" s="1" t="s">
        <v>137</v>
      </c>
      <c r="AA607" s="1" t="s">
        <v>138</v>
      </c>
      <c r="AB607" s="1">
        <v>2025</v>
      </c>
      <c r="AC607" s="1" t="str">
        <f>IF(sum!A600="MA",sum!B600,"*")</f>
        <v>*</v>
      </c>
      <c r="AD607" s="1"/>
      <c r="AE607" s="1" t="str">
        <f>IF(sum!A600="MA",sum!E600,"*")</f>
        <v>*</v>
      </c>
      <c r="AH607" s="1" t="s">
        <v>137</v>
      </c>
      <c r="AI607" s="1" t="s">
        <v>138</v>
      </c>
      <c r="AJ607" s="1">
        <v>2025</v>
      </c>
      <c r="AK607" s="1" t="str">
        <f>IF(sum!A600="ON",sum!B600,"*")</f>
        <v>*</v>
      </c>
      <c r="AL607" s="1"/>
      <c r="AM607" s="1" t="str">
        <f>IF(sum!A600="ON",sum!E600,"*")</f>
        <v>*</v>
      </c>
      <c r="AP607" s="4" t="s">
        <v>137</v>
      </c>
      <c r="AQ607" s="4" t="s">
        <v>138</v>
      </c>
      <c r="AR607" s="4">
        <v>2025</v>
      </c>
      <c r="AS607" s="1" t="str">
        <f>IF(sum!A600="QU",sum!B600,"*")</f>
        <v>R_ES-APP-RE_ELC1</v>
      </c>
      <c r="AT607" s="1"/>
      <c r="AU607" s="1">
        <f>IF(sum!A600="QU",sum!E600,"*")</f>
        <v>1.1048041997445199</v>
      </c>
      <c r="AX607" s="1" t="s">
        <v>137</v>
      </c>
      <c r="AY607" s="1" t="s">
        <v>138</v>
      </c>
      <c r="AZ607" s="1">
        <v>2025</v>
      </c>
      <c r="BA607" s="1" t="str">
        <f>IF(sum!A600="SA",sum!B600,"*")</f>
        <v>*</v>
      </c>
      <c r="BB607" s="1"/>
      <c r="BC607" s="1" t="str">
        <f>IF(sum!A600="SA",sum!E600,"*")</f>
        <v>*</v>
      </c>
    </row>
    <row r="608" spans="2:55">
      <c r="B608" s="1" t="s">
        <v>137</v>
      </c>
      <c r="C608" s="1" t="s">
        <v>138</v>
      </c>
      <c r="D608" s="1">
        <v>2025</v>
      </c>
      <c r="J608" s="1" t="s">
        <v>137</v>
      </c>
      <c r="K608" s="1" t="s">
        <v>138</v>
      </c>
      <c r="L608" s="1">
        <v>2025</v>
      </c>
      <c r="M608" s="1" t="str">
        <f>IF(sum!A601="AT",sum!B601,"*")</f>
        <v>*</v>
      </c>
      <c r="N608" s="1"/>
      <c r="O608" s="1" t="str">
        <f>IF(sum!A601="AT",sum!E601,"*")</f>
        <v>*</v>
      </c>
      <c r="R608" s="1" t="s">
        <v>137</v>
      </c>
      <c r="S608" s="1" t="s">
        <v>138</v>
      </c>
      <c r="T608" s="1">
        <v>2025</v>
      </c>
      <c r="U608" s="1" t="str">
        <f>IF(sum!A601="BC",sum!B601,"*")</f>
        <v>*</v>
      </c>
      <c r="V608" s="1"/>
      <c r="W608" s="1" t="str">
        <f>IF(sum!A601="BC",sum!E601,"*")</f>
        <v>*</v>
      </c>
      <c r="Z608" s="1" t="s">
        <v>137</v>
      </c>
      <c r="AA608" s="1" t="s">
        <v>138</v>
      </c>
      <c r="AB608" s="1">
        <v>2025</v>
      </c>
      <c r="AC608" s="1" t="str">
        <f>IF(sum!A601="MA",sum!B601,"*")</f>
        <v>*</v>
      </c>
      <c r="AD608" s="1"/>
      <c r="AE608" s="1" t="str">
        <f>IF(sum!A601="MA",sum!E601,"*")</f>
        <v>*</v>
      </c>
      <c r="AH608" s="1" t="s">
        <v>137</v>
      </c>
      <c r="AI608" s="1" t="s">
        <v>138</v>
      </c>
      <c r="AJ608" s="1">
        <v>2025</v>
      </c>
      <c r="AK608" s="1" t="str">
        <f>IF(sum!A601="ON",sum!B601,"*")</f>
        <v>*</v>
      </c>
      <c r="AL608" s="1"/>
      <c r="AM608" s="1" t="str">
        <f>IF(sum!A601="ON",sum!E601,"*")</f>
        <v>*</v>
      </c>
      <c r="AP608" s="1" t="s">
        <v>137</v>
      </c>
      <c r="AQ608" s="1" t="s">
        <v>138</v>
      </c>
      <c r="AR608" s="1">
        <v>2025</v>
      </c>
      <c r="AS608" s="1" t="str">
        <f>IF(sum!A601="QU",sum!B601,"*")</f>
        <v>R_ES-LI_ELC1</v>
      </c>
      <c r="AT608" s="1"/>
      <c r="AU608" s="1">
        <f>IF(sum!A601="QU",sum!E601,"*")</f>
        <v>8.1753920459789207</v>
      </c>
      <c r="AX608" s="1" t="s">
        <v>137</v>
      </c>
      <c r="AY608" s="1" t="s">
        <v>138</v>
      </c>
      <c r="AZ608" s="1">
        <v>2025</v>
      </c>
      <c r="BA608" s="1" t="str">
        <f>IF(sum!A601="SA",sum!B601,"*")</f>
        <v>*</v>
      </c>
      <c r="BB608" s="1"/>
      <c r="BC608" s="1" t="str">
        <f>IF(sum!A601="SA",sum!E601,"*")</f>
        <v>*</v>
      </c>
    </row>
    <row r="609" spans="2:55">
      <c r="B609" s="4" t="s">
        <v>137</v>
      </c>
      <c r="C609" s="4" t="s">
        <v>138</v>
      </c>
      <c r="D609" s="4">
        <v>2025</v>
      </c>
      <c r="J609" s="4" t="s">
        <v>137</v>
      </c>
      <c r="K609" s="4" t="s">
        <v>138</v>
      </c>
      <c r="L609" s="4">
        <v>2025</v>
      </c>
      <c r="M609" s="1" t="str">
        <f>IF(sum!A602="AT",sum!B602,"*")</f>
        <v>*</v>
      </c>
      <c r="N609" s="1"/>
      <c r="O609" s="1" t="str">
        <f>IF(sum!A602="AT",sum!E602,"*")</f>
        <v>*</v>
      </c>
      <c r="R609" s="4" t="s">
        <v>137</v>
      </c>
      <c r="S609" s="4" t="s">
        <v>138</v>
      </c>
      <c r="T609" s="4">
        <v>2025</v>
      </c>
      <c r="U609" s="1" t="str">
        <f>IF(sum!A602="BC",sum!B602,"*")</f>
        <v>*</v>
      </c>
      <c r="V609" s="1"/>
      <c r="W609" s="1" t="str">
        <f>IF(sum!A602="BC",sum!E602,"*")</f>
        <v>*</v>
      </c>
      <c r="Z609" s="4" t="s">
        <v>137</v>
      </c>
      <c r="AA609" s="4" t="s">
        <v>138</v>
      </c>
      <c r="AB609" s="4">
        <v>2025</v>
      </c>
      <c r="AC609" s="1" t="str">
        <f>IF(sum!A602="MA",sum!B602,"*")</f>
        <v>*</v>
      </c>
      <c r="AD609" s="1"/>
      <c r="AE609" s="1" t="str">
        <f>IF(sum!A602="MA",sum!E602,"*")</f>
        <v>*</v>
      </c>
      <c r="AH609" s="4" t="s">
        <v>137</v>
      </c>
      <c r="AI609" s="4" t="s">
        <v>138</v>
      </c>
      <c r="AJ609" s="4">
        <v>2025</v>
      </c>
      <c r="AK609" s="1" t="str">
        <f>IF(sum!A602="ON",sum!B602,"*")</f>
        <v>*</v>
      </c>
      <c r="AL609" s="1"/>
      <c r="AM609" s="1" t="str">
        <f>IF(sum!A602="ON",sum!E602,"*")</f>
        <v>*</v>
      </c>
      <c r="AP609" s="4" t="s">
        <v>137</v>
      </c>
      <c r="AQ609" s="4" t="s">
        <v>138</v>
      </c>
      <c r="AR609" s="4">
        <v>2025</v>
      </c>
      <c r="AS609" s="1" t="str">
        <f>IF(sum!A602="QU",sum!B602,"*")</f>
        <v>R_ES-SC-AP_ELC1_ROOM_CENTRAL</v>
      </c>
      <c r="AT609" s="1"/>
      <c r="AU609" s="1">
        <f>IF(sum!A602="QU",sum!E602,"*")</f>
        <v>1.0051989280707201</v>
      </c>
      <c r="AX609" s="4" t="s">
        <v>137</v>
      </c>
      <c r="AY609" s="4" t="s">
        <v>138</v>
      </c>
      <c r="AZ609" s="4">
        <v>2025</v>
      </c>
      <c r="BA609" s="1" t="str">
        <f>IF(sum!A602="SA",sum!B602,"*")</f>
        <v>*</v>
      </c>
      <c r="BB609" s="1"/>
      <c r="BC609" s="1" t="str">
        <f>IF(sum!A602="SA",sum!E602,"*")</f>
        <v>*</v>
      </c>
    </row>
    <row r="610" spans="2:55">
      <c r="B610" s="1" t="s">
        <v>137</v>
      </c>
      <c r="C610" s="1" t="s">
        <v>138</v>
      </c>
      <c r="D610" s="1">
        <v>2025</v>
      </c>
      <c r="J610" s="1" t="s">
        <v>137</v>
      </c>
      <c r="K610" s="1" t="s">
        <v>138</v>
      </c>
      <c r="L610" s="1">
        <v>2025</v>
      </c>
      <c r="M610" s="1" t="str">
        <f>IF(sum!A603="AT",sum!B603,"*")</f>
        <v>*</v>
      </c>
      <c r="N610" s="1"/>
      <c r="O610" s="1" t="str">
        <f>IF(sum!A603="AT",sum!E603,"*")</f>
        <v>*</v>
      </c>
      <c r="R610" s="1" t="s">
        <v>137</v>
      </c>
      <c r="S610" s="1" t="s">
        <v>138</v>
      </c>
      <c r="T610" s="1">
        <v>2025</v>
      </c>
      <c r="U610" s="1" t="str">
        <f>IF(sum!A603="BC",sum!B603,"*")</f>
        <v>*</v>
      </c>
      <c r="V610" s="1"/>
      <c r="W610" s="1" t="str">
        <f>IF(sum!A603="BC",sum!E603,"*")</f>
        <v>*</v>
      </c>
      <c r="Z610" s="1" t="s">
        <v>137</v>
      </c>
      <c r="AA610" s="1" t="s">
        <v>138</v>
      </c>
      <c r="AB610" s="1">
        <v>2025</v>
      </c>
      <c r="AC610" s="1" t="str">
        <f>IF(sum!A603="MA",sum!B603,"*")</f>
        <v>*</v>
      </c>
      <c r="AD610" s="1"/>
      <c r="AE610" s="1" t="str">
        <f>IF(sum!A603="MA",sum!E603,"*")</f>
        <v>*</v>
      </c>
      <c r="AH610" s="1" t="s">
        <v>137</v>
      </c>
      <c r="AI610" s="1" t="s">
        <v>138</v>
      </c>
      <c r="AJ610" s="1">
        <v>2025</v>
      </c>
      <c r="AK610" s="1" t="str">
        <f>IF(sum!A603="ON",sum!B603,"*")</f>
        <v>*</v>
      </c>
      <c r="AL610" s="1"/>
      <c r="AM610" s="1" t="str">
        <f>IF(sum!A603="ON",sum!E603,"*")</f>
        <v>*</v>
      </c>
      <c r="AP610" s="1" t="s">
        <v>137</v>
      </c>
      <c r="AQ610" s="1" t="s">
        <v>138</v>
      </c>
      <c r="AR610" s="1">
        <v>2025</v>
      </c>
      <c r="AS610" s="1" t="str">
        <f>IF(sum!A603="QU",sum!B603,"*")</f>
        <v>R_ES-SC-MOB_ELC1_ROOM_CENTRAL</v>
      </c>
      <c r="AT610" s="1"/>
      <c r="AU610" s="1">
        <f>IF(sum!A603="QU",sum!E603,"*")</f>
        <v>2.4579681731597899E-2</v>
      </c>
      <c r="AX610" s="1" t="s">
        <v>137</v>
      </c>
      <c r="AY610" s="1" t="s">
        <v>138</v>
      </c>
      <c r="AZ610" s="1">
        <v>2025</v>
      </c>
      <c r="BA610" s="1" t="str">
        <f>IF(sum!A603="SA",sum!B603,"*")</f>
        <v>*</v>
      </c>
      <c r="BB610" s="1"/>
      <c r="BC610" s="1" t="str">
        <f>IF(sum!A603="SA",sum!E603,"*")</f>
        <v>*</v>
      </c>
    </row>
    <row r="611" spans="2:55">
      <c r="B611" s="1" t="s">
        <v>137</v>
      </c>
      <c r="C611" s="1" t="s">
        <v>138</v>
      </c>
      <c r="D611" s="1">
        <v>2025</v>
      </c>
      <c r="J611" s="1" t="s">
        <v>137</v>
      </c>
      <c r="K611" s="1" t="s">
        <v>138</v>
      </c>
      <c r="L611" s="1">
        <v>2025</v>
      </c>
      <c r="M611" s="1" t="str">
        <f>IF(sum!A604="AT",sum!B604,"*")</f>
        <v>*</v>
      </c>
      <c r="N611" s="1"/>
      <c r="O611" s="1" t="str">
        <f>IF(sum!A604="AT",sum!E604,"*")</f>
        <v>*</v>
      </c>
      <c r="R611" s="1" t="s">
        <v>137</v>
      </c>
      <c r="S611" s="1" t="s">
        <v>138</v>
      </c>
      <c r="T611" s="1">
        <v>2025</v>
      </c>
      <c r="U611" s="1" t="str">
        <f>IF(sum!A604="BC",sum!B604,"*")</f>
        <v>*</v>
      </c>
      <c r="V611" s="1"/>
      <c r="W611" s="1" t="str">
        <f>IF(sum!A604="BC",sum!E604,"*")</f>
        <v>*</v>
      </c>
      <c r="Z611" s="1" t="s">
        <v>137</v>
      </c>
      <c r="AA611" s="1" t="s">
        <v>138</v>
      </c>
      <c r="AB611" s="1">
        <v>2025</v>
      </c>
      <c r="AC611" s="1" t="str">
        <f>IF(sum!A604="MA",sum!B604,"*")</f>
        <v>*</v>
      </c>
      <c r="AD611" s="1"/>
      <c r="AE611" s="1" t="str">
        <f>IF(sum!A604="MA",sum!E604,"*")</f>
        <v>*</v>
      </c>
      <c r="AH611" s="1" t="s">
        <v>137</v>
      </c>
      <c r="AI611" s="1" t="s">
        <v>138</v>
      </c>
      <c r="AJ611" s="1">
        <v>2025</v>
      </c>
      <c r="AK611" s="1" t="str">
        <f>IF(sum!A604="ON",sum!B604,"*")</f>
        <v>*</v>
      </c>
      <c r="AL611" s="1"/>
      <c r="AM611" s="1" t="str">
        <f>IF(sum!A604="ON",sum!E604,"*")</f>
        <v>*</v>
      </c>
      <c r="AP611" s="4" t="s">
        <v>137</v>
      </c>
      <c r="AQ611" s="4" t="s">
        <v>138</v>
      </c>
      <c r="AR611" s="4">
        <v>2025</v>
      </c>
      <c r="AS611" s="1" t="str">
        <f>IF(sum!A604="QU",sum!B604,"*")</f>
        <v>R_ES-SC-SA_ELC1_ROOM_CENTRAL</v>
      </c>
      <c r="AT611" s="1"/>
      <c r="AU611" s="1">
        <f>IF(sum!A604="QU",sum!E604,"*")</f>
        <v>0.179802159810869</v>
      </c>
      <c r="AX611" s="1" t="s">
        <v>137</v>
      </c>
      <c r="AY611" s="1" t="s">
        <v>138</v>
      </c>
      <c r="AZ611" s="1">
        <v>2025</v>
      </c>
      <c r="BA611" s="1" t="str">
        <f>IF(sum!A604="SA",sum!B604,"*")</f>
        <v>*</v>
      </c>
      <c r="BB611" s="1"/>
      <c r="BC611" s="1" t="str">
        <f>IF(sum!A604="SA",sum!E604,"*")</f>
        <v>*</v>
      </c>
    </row>
    <row r="612" spans="2:55">
      <c r="B612" s="4" t="s">
        <v>137</v>
      </c>
      <c r="C612" s="4" t="s">
        <v>138</v>
      </c>
      <c r="D612" s="4">
        <v>2025</v>
      </c>
      <c r="J612" s="4" t="s">
        <v>137</v>
      </c>
      <c r="K612" s="4" t="s">
        <v>138</v>
      </c>
      <c r="L612" s="4">
        <v>2025</v>
      </c>
      <c r="M612" s="1" t="str">
        <f>IF(sum!A605="AT",sum!B605,"*")</f>
        <v>*</v>
      </c>
      <c r="N612" s="1"/>
      <c r="O612" s="1" t="str">
        <f>IF(sum!A605="AT",sum!E605,"*")</f>
        <v>*</v>
      </c>
      <c r="R612" s="4" t="s">
        <v>137</v>
      </c>
      <c r="S612" s="4" t="s">
        <v>138</v>
      </c>
      <c r="T612" s="4">
        <v>2025</v>
      </c>
      <c r="U612" s="1" t="str">
        <f>IF(sum!A605="BC",sum!B605,"*")</f>
        <v>*</v>
      </c>
      <c r="V612" s="1"/>
      <c r="W612" s="1" t="str">
        <f>IF(sum!A605="BC",sum!E605,"*")</f>
        <v>*</v>
      </c>
      <c r="Z612" s="4" t="s">
        <v>137</v>
      </c>
      <c r="AA612" s="4" t="s">
        <v>138</v>
      </c>
      <c r="AB612" s="4">
        <v>2025</v>
      </c>
      <c r="AC612" s="1" t="str">
        <f>IF(sum!A605="MA",sum!B605,"*")</f>
        <v>*</v>
      </c>
      <c r="AD612" s="1"/>
      <c r="AE612" s="1" t="str">
        <f>IF(sum!A605="MA",sum!E605,"*")</f>
        <v>*</v>
      </c>
      <c r="AH612" s="4" t="s">
        <v>137</v>
      </c>
      <c r="AI612" s="4" t="s">
        <v>138</v>
      </c>
      <c r="AJ612" s="4">
        <v>2025</v>
      </c>
      <c r="AK612" s="1" t="str">
        <f>IF(sum!A605="ON",sum!B605,"*")</f>
        <v>*</v>
      </c>
      <c r="AL612" s="1"/>
      <c r="AM612" s="1" t="str">
        <f>IF(sum!A605="ON",sum!E605,"*")</f>
        <v>*</v>
      </c>
      <c r="AP612" s="1" t="s">
        <v>137</v>
      </c>
      <c r="AQ612" s="1" t="s">
        <v>138</v>
      </c>
      <c r="AR612" s="1">
        <v>2025</v>
      </c>
      <c r="AS612" s="1" t="str">
        <f>IF(sum!A605="QU",sum!B605,"*")</f>
        <v>R_ES-SC-SD_ELC1_ROOM_CENTRAL</v>
      </c>
      <c r="AT612" s="1"/>
      <c r="AU612" s="1">
        <f>IF(sum!A605="QU",sum!E605,"*")</f>
        <v>0.93732632798919102</v>
      </c>
      <c r="AX612" s="4" t="s">
        <v>137</v>
      </c>
      <c r="AY612" s="4" t="s">
        <v>138</v>
      </c>
      <c r="AZ612" s="4">
        <v>2025</v>
      </c>
      <c r="BA612" s="1" t="str">
        <f>IF(sum!A605="SA",sum!B605,"*")</f>
        <v>*</v>
      </c>
      <c r="BB612" s="1"/>
      <c r="BC612" s="1" t="str">
        <f>IF(sum!A605="SA",sum!E605,"*")</f>
        <v>*</v>
      </c>
    </row>
    <row r="613" spans="2:55">
      <c r="B613" s="1" t="s">
        <v>137</v>
      </c>
      <c r="C613" s="1" t="s">
        <v>138</v>
      </c>
      <c r="D613" s="1">
        <v>2025</v>
      </c>
      <c r="J613" s="1" t="s">
        <v>137</v>
      </c>
      <c r="K613" s="1" t="s">
        <v>138</v>
      </c>
      <c r="L613" s="1">
        <v>2025</v>
      </c>
      <c r="M613" s="1" t="str">
        <f>IF(sum!A606="AT",sum!B606,"*")</f>
        <v>*</v>
      </c>
      <c r="N613" s="1"/>
      <c r="O613" s="1" t="str">
        <f>IF(sum!A606="AT",sum!E606,"*")</f>
        <v>*</v>
      </c>
      <c r="R613" s="1" t="s">
        <v>137</v>
      </c>
      <c r="S613" s="1" t="s">
        <v>138</v>
      </c>
      <c r="T613" s="1">
        <v>2025</v>
      </c>
      <c r="U613" s="1" t="str">
        <f>IF(sum!A606="BC",sum!B606,"*")</f>
        <v>*</v>
      </c>
      <c r="V613" s="1"/>
      <c r="W613" s="1" t="str">
        <f>IF(sum!A606="BC",sum!E606,"*")</f>
        <v>*</v>
      </c>
      <c r="Z613" s="1" t="s">
        <v>137</v>
      </c>
      <c r="AA613" s="1" t="s">
        <v>138</v>
      </c>
      <c r="AB613" s="1">
        <v>2025</v>
      </c>
      <c r="AC613" s="1" t="str">
        <f>IF(sum!A606="MA",sum!B606,"*")</f>
        <v>*</v>
      </c>
      <c r="AD613" s="1"/>
      <c r="AE613" s="1" t="str">
        <f>IF(sum!A606="MA",sum!E606,"*")</f>
        <v>*</v>
      </c>
      <c r="AH613" s="1" t="s">
        <v>137</v>
      </c>
      <c r="AI613" s="1" t="s">
        <v>138</v>
      </c>
      <c r="AJ613" s="1">
        <v>2025</v>
      </c>
      <c r="AK613" s="1" t="str">
        <f>IF(sum!A606="ON",sum!B606,"*")</f>
        <v>*</v>
      </c>
      <c r="AL613" s="1"/>
      <c r="AM613" s="1" t="str">
        <f>IF(sum!A606="ON",sum!E606,"*")</f>
        <v>*</v>
      </c>
      <c r="AP613" s="4" t="s">
        <v>137</v>
      </c>
      <c r="AQ613" s="4" t="s">
        <v>138</v>
      </c>
      <c r="AR613" s="4">
        <v>2025</v>
      </c>
      <c r="AS613" s="1" t="str">
        <f>IF(sum!A606="QU",sum!B606,"*")</f>
        <v>R_ES-SH-AP_ELC1</v>
      </c>
      <c r="AT613" s="1"/>
      <c r="AU613" s="1">
        <f>IF(sum!A606="QU",sum!E606,"*")</f>
        <v>0</v>
      </c>
      <c r="AX613" s="1" t="s">
        <v>137</v>
      </c>
      <c r="AY613" s="1" t="s">
        <v>138</v>
      </c>
      <c r="AZ613" s="1">
        <v>2025</v>
      </c>
      <c r="BA613" s="1" t="str">
        <f>IF(sum!A606="SA",sum!B606,"*")</f>
        <v>*</v>
      </c>
      <c r="BB613" s="1"/>
      <c r="BC613" s="1" t="str">
        <f>IF(sum!A606="SA",sum!E606,"*")</f>
        <v>*</v>
      </c>
    </row>
    <row r="614" spans="2:55">
      <c r="B614" s="1" t="s">
        <v>137</v>
      </c>
      <c r="C614" s="1" t="s">
        <v>138</v>
      </c>
      <c r="D614" s="1">
        <v>2025</v>
      </c>
      <c r="J614" s="1" t="s">
        <v>137</v>
      </c>
      <c r="K614" s="1" t="s">
        <v>138</v>
      </c>
      <c r="L614" s="1">
        <v>2025</v>
      </c>
      <c r="M614" s="1" t="str">
        <f>IF(sum!A607="AT",sum!B607,"*")</f>
        <v>*</v>
      </c>
      <c r="N614" s="1"/>
      <c r="O614" s="1" t="str">
        <f>IF(sum!A607="AT",sum!E607,"*")</f>
        <v>*</v>
      </c>
      <c r="R614" s="1" t="s">
        <v>137</v>
      </c>
      <c r="S614" s="1" t="s">
        <v>138</v>
      </c>
      <c r="T614" s="1">
        <v>2025</v>
      </c>
      <c r="U614" s="1" t="str">
        <f>IF(sum!A607="BC",sum!B607,"*")</f>
        <v>*</v>
      </c>
      <c r="V614" s="1"/>
      <c r="W614" s="1" t="str">
        <f>IF(sum!A607="BC",sum!E607,"*")</f>
        <v>*</v>
      </c>
      <c r="Z614" s="1" t="s">
        <v>137</v>
      </c>
      <c r="AA614" s="1" t="s">
        <v>138</v>
      </c>
      <c r="AB614" s="1">
        <v>2025</v>
      </c>
      <c r="AC614" s="1" t="str">
        <f>IF(sum!A607="MA",sum!B607,"*")</f>
        <v>*</v>
      </c>
      <c r="AD614" s="1"/>
      <c r="AE614" s="1" t="str">
        <f>IF(sum!A607="MA",sum!E607,"*")</f>
        <v>*</v>
      </c>
      <c r="AH614" s="1" t="s">
        <v>137</v>
      </c>
      <c r="AI614" s="1" t="s">
        <v>138</v>
      </c>
      <c r="AJ614" s="1">
        <v>2025</v>
      </c>
      <c r="AK614" s="1" t="str">
        <f>IF(sum!A607="ON",sum!B607,"*")</f>
        <v>*</v>
      </c>
      <c r="AL614" s="1"/>
      <c r="AM614" s="1" t="str">
        <f>IF(sum!A607="ON",sum!E607,"*")</f>
        <v>*</v>
      </c>
      <c r="AP614" s="1" t="s">
        <v>137</v>
      </c>
      <c r="AQ614" s="1" t="s">
        <v>138</v>
      </c>
      <c r="AR614" s="1">
        <v>2025</v>
      </c>
      <c r="AS614" s="1" t="str">
        <f>IF(sum!A607="QU",sum!B607,"*")</f>
        <v>R_ES-SH-AP_GAS_HE1</v>
      </c>
      <c r="AT614" s="1"/>
      <c r="AU614" s="1">
        <f>IF(sum!A607="QU",sum!E607,"*")</f>
        <v>6.6062471884646701E-2</v>
      </c>
      <c r="AX614" s="1" t="s">
        <v>137</v>
      </c>
      <c r="AY614" s="1" t="s">
        <v>138</v>
      </c>
      <c r="AZ614" s="1">
        <v>2025</v>
      </c>
      <c r="BA614" s="1" t="str">
        <f>IF(sum!A607="SA",sum!B607,"*")</f>
        <v>*</v>
      </c>
      <c r="BB614" s="1"/>
      <c r="BC614" s="1" t="str">
        <f>IF(sum!A607="SA",sum!E607,"*")</f>
        <v>*</v>
      </c>
    </row>
    <row r="615" spans="2:55">
      <c r="B615" s="4" t="s">
        <v>137</v>
      </c>
      <c r="C615" s="4" t="s">
        <v>138</v>
      </c>
      <c r="D615" s="4">
        <v>2025</v>
      </c>
      <c r="J615" s="4" t="s">
        <v>137</v>
      </c>
      <c r="K615" s="4" t="s">
        <v>138</v>
      </c>
      <c r="L615" s="4">
        <v>2025</v>
      </c>
      <c r="M615" s="1" t="str">
        <f>IF(sum!A608="AT",sum!B608,"*")</f>
        <v>*</v>
      </c>
      <c r="N615" s="1"/>
      <c r="O615" s="1" t="str">
        <f>IF(sum!A608="AT",sum!E608,"*")</f>
        <v>*</v>
      </c>
      <c r="R615" s="4" t="s">
        <v>137</v>
      </c>
      <c r="S615" s="4" t="s">
        <v>138</v>
      </c>
      <c r="T615" s="4">
        <v>2025</v>
      </c>
      <c r="U615" s="1" t="str">
        <f>IF(sum!A608="BC",sum!B608,"*")</f>
        <v>*</v>
      </c>
      <c r="V615" s="1"/>
      <c r="W615" s="1" t="str">
        <f>IF(sum!A608="BC",sum!E608,"*")</f>
        <v>*</v>
      </c>
      <c r="Z615" s="4" t="s">
        <v>137</v>
      </c>
      <c r="AA615" s="4" t="s">
        <v>138</v>
      </c>
      <c r="AB615" s="4">
        <v>2025</v>
      </c>
      <c r="AC615" s="1" t="str">
        <f>IF(sum!A608="MA",sum!B608,"*")</f>
        <v>*</v>
      </c>
      <c r="AD615" s="1"/>
      <c r="AE615" s="1" t="str">
        <f>IF(sum!A608="MA",sum!E608,"*")</f>
        <v>*</v>
      </c>
      <c r="AH615" s="4" t="s">
        <v>137</v>
      </c>
      <c r="AI615" s="4" t="s">
        <v>138</v>
      </c>
      <c r="AJ615" s="4">
        <v>2025</v>
      </c>
      <c r="AK615" s="1" t="str">
        <f>IF(sum!A608="ON",sum!B608,"*")</f>
        <v>*</v>
      </c>
      <c r="AL615" s="1"/>
      <c r="AM615" s="1" t="str">
        <f>IF(sum!A608="ON",sum!E608,"*")</f>
        <v>*</v>
      </c>
      <c r="AP615" s="4" t="s">
        <v>137</v>
      </c>
      <c r="AQ615" s="4" t="s">
        <v>138</v>
      </c>
      <c r="AR615" s="4">
        <v>2025</v>
      </c>
      <c r="AS615" s="1" t="str">
        <f>IF(sum!A608="QU",sum!B608,"*")</f>
        <v>R_ES-SH-MOB_ELC1</v>
      </c>
      <c r="AT615" s="1"/>
      <c r="AU615" s="1">
        <f>IF(sum!A608="QU",sum!E608,"*")</f>
        <v>0</v>
      </c>
      <c r="AX615" s="4" t="s">
        <v>137</v>
      </c>
      <c r="AY615" s="4" t="s">
        <v>138</v>
      </c>
      <c r="AZ615" s="4">
        <v>2025</v>
      </c>
      <c r="BA615" s="1" t="str">
        <f>IF(sum!A608="SA",sum!B608,"*")</f>
        <v>*</v>
      </c>
      <c r="BB615" s="1"/>
      <c r="BC615" s="1" t="str">
        <f>IF(sum!A608="SA",sum!E608,"*")</f>
        <v>*</v>
      </c>
    </row>
    <row r="616" spans="2:55">
      <c r="B616" s="1" t="s">
        <v>137</v>
      </c>
      <c r="C616" s="1" t="s">
        <v>138</v>
      </c>
      <c r="D616" s="1">
        <v>2025</v>
      </c>
      <c r="J616" s="1" t="s">
        <v>137</v>
      </c>
      <c r="K616" s="1" t="s">
        <v>138</v>
      </c>
      <c r="L616" s="1">
        <v>2025</v>
      </c>
      <c r="M616" s="1" t="str">
        <f>IF(sum!A609="AT",sum!B609,"*")</f>
        <v>*</v>
      </c>
      <c r="N616" s="1"/>
      <c r="O616" s="1" t="str">
        <f>IF(sum!A609="AT",sum!E609,"*")</f>
        <v>*</v>
      </c>
      <c r="R616" s="1" t="s">
        <v>137</v>
      </c>
      <c r="S616" s="1" t="s">
        <v>138</v>
      </c>
      <c r="T616" s="1">
        <v>2025</v>
      </c>
      <c r="U616" s="1" t="str">
        <f>IF(sum!A609="BC",sum!B609,"*")</f>
        <v>*</v>
      </c>
      <c r="V616" s="1"/>
      <c r="W616" s="1" t="str">
        <f>IF(sum!A609="BC",sum!E609,"*")</f>
        <v>*</v>
      </c>
      <c r="Z616" s="1" t="s">
        <v>137</v>
      </c>
      <c r="AA616" s="1" t="s">
        <v>138</v>
      </c>
      <c r="AB616" s="1">
        <v>2025</v>
      </c>
      <c r="AC616" s="1" t="str">
        <f>IF(sum!A609="MA",sum!B609,"*")</f>
        <v>*</v>
      </c>
      <c r="AD616" s="1"/>
      <c r="AE616" s="1" t="str">
        <f>IF(sum!A609="MA",sum!E609,"*")</f>
        <v>*</v>
      </c>
      <c r="AH616" s="1" t="s">
        <v>137</v>
      </c>
      <c r="AI616" s="1" t="s">
        <v>138</v>
      </c>
      <c r="AJ616" s="1">
        <v>2025</v>
      </c>
      <c r="AK616" s="1" t="str">
        <f>IF(sum!A609="ON",sum!B609,"*")</f>
        <v>*</v>
      </c>
      <c r="AL616" s="1"/>
      <c r="AM616" s="1" t="str">
        <f>IF(sum!A609="ON",sum!E609,"*")</f>
        <v>*</v>
      </c>
      <c r="AP616" s="1" t="s">
        <v>137</v>
      </c>
      <c r="AQ616" s="1" t="s">
        <v>138</v>
      </c>
      <c r="AR616" s="1">
        <v>2025</v>
      </c>
      <c r="AS616" s="1" t="str">
        <f>IF(sum!A609="QU",sum!B609,"*")</f>
        <v>R_ES-SH-MOB_GAS_HE1</v>
      </c>
      <c r="AT616" s="1"/>
      <c r="AU616" s="1">
        <f>IF(sum!A609="QU",sum!E609,"*")</f>
        <v>3.54977138443281E-3</v>
      </c>
      <c r="AX616" s="1" t="s">
        <v>137</v>
      </c>
      <c r="AY616" s="1" t="s">
        <v>138</v>
      </c>
      <c r="AZ616" s="1">
        <v>2025</v>
      </c>
      <c r="BA616" s="1" t="str">
        <f>IF(sum!A609="SA",sum!B609,"*")</f>
        <v>*</v>
      </c>
      <c r="BB616" s="1"/>
      <c r="BC616" s="1" t="str">
        <f>IF(sum!A609="SA",sum!E609,"*")</f>
        <v>*</v>
      </c>
    </row>
    <row r="617" spans="2:55">
      <c r="B617" s="1" t="s">
        <v>137</v>
      </c>
      <c r="C617" s="1" t="s">
        <v>138</v>
      </c>
      <c r="D617" s="1">
        <v>2025</v>
      </c>
      <c r="J617" s="1" t="s">
        <v>137</v>
      </c>
      <c r="K617" s="1" t="s">
        <v>138</v>
      </c>
      <c r="L617" s="1">
        <v>2025</v>
      </c>
      <c r="M617" s="1" t="str">
        <f>IF(sum!A610="AT",sum!B610,"*")</f>
        <v>*</v>
      </c>
      <c r="N617" s="1"/>
      <c r="O617" s="1" t="str">
        <f>IF(sum!A610="AT",sum!E610,"*")</f>
        <v>*</v>
      </c>
      <c r="R617" s="1" t="s">
        <v>137</v>
      </c>
      <c r="S617" s="1" t="s">
        <v>138</v>
      </c>
      <c r="T617" s="1">
        <v>2025</v>
      </c>
      <c r="U617" s="1" t="str">
        <f>IF(sum!A610="BC",sum!B610,"*")</f>
        <v>*</v>
      </c>
      <c r="V617" s="1"/>
      <c r="W617" s="1" t="str">
        <f>IF(sum!A610="BC",sum!E610,"*")</f>
        <v>*</v>
      </c>
      <c r="Z617" s="1" t="s">
        <v>137</v>
      </c>
      <c r="AA617" s="1" t="s">
        <v>138</v>
      </c>
      <c r="AB617" s="1">
        <v>2025</v>
      </c>
      <c r="AC617" s="1" t="str">
        <f>IF(sum!A610="MA",sum!B610,"*")</f>
        <v>*</v>
      </c>
      <c r="AD617" s="1"/>
      <c r="AE617" s="1" t="str">
        <f>IF(sum!A610="MA",sum!E610,"*")</f>
        <v>*</v>
      </c>
      <c r="AH617" s="1" t="s">
        <v>137</v>
      </c>
      <c r="AI617" s="1" t="s">
        <v>138</v>
      </c>
      <c r="AJ617" s="1">
        <v>2025</v>
      </c>
      <c r="AK617" s="1" t="str">
        <f>IF(sum!A610="ON",sum!B610,"*")</f>
        <v>*</v>
      </c>
      <c r="AL617" s="1"/>
      <c r="AM617" s="1" t="str">
        <f>IF(sum!A610="ON",sum!E610,"*")</f>
        <v>*</v>
      </c>
      <c r="AP617" s="4" t="s">
        <v>137</v>
      </c>
      <c r="AQ617" s="4" t="s">
        <v>138</v>
      </c>
      <c r="AR617" s="4">
        <v>2025</v>
      </c>
      <c r="AS617" s="1" t="str">
        <f>IF(sum!A610="QU",sum!B610,"*")</f>
        <v>R_ES-SH-SA_ELC1</v>
      </c>
      <c r="AT617" s="1"/>
      <c r="AU617" s="1">
        <f>IF(sum!A610="QU",sum!E610,"*")</f>
        <v>0</v>
      </c>
      <c r="AX617" s="1" t="s">
        <v>137</v>
      </c>
      <c r="AY617" s="1" t="s">
        <v>138</v>
      </c>
      <c r="AZ617" s="1">
        <v>2025</v>
      </c>
      <c r="BA617" s="1" t="str">
        <f>IF(sum!A610="SA",sum!B610,"*")</f>
        <v>*</v>
      </c>
      <c r="BB617" s="1"/>
      <c r="BC617" s="1" t="str">
        <f>IF(sum!A610="SA",sum!E610,"*")</f>
        <v>*</v>
      </c>
    </row>
    <row r="618" spans="2:55">
      <c r="B618" s="4" t="s">
        <v>137</v>
      </c>
      <c r="C618" s="4" t="s">
        <v>138</v>
      </c>
      <c r="D618" s="4">
        <v>2025</v>
      </c>
      <c r="J618" s="4" t="s">
        <v>137</v>
      </c>
      <c r="K618" s="4" t="s">
        <v>138</v>
      </c>
      <c r="L618" s="4">
        <v>2025</v>
      </c>
      <c r="M618" s="1" t="str">
        <f>IF(sum!A611="AT",sum!B611,"*")</f>
        <v>*</v>
      </c>
      <c r="N618" s="1"/>
      <c r="O618" s="1" t="str">
        <f>IF(sum!A611="AT",sum!E611,"*")</f>
        <v>*</v>
      </c>
      <c r="R618" s="4" t="s">
        <v>137</v>
      </c>
      <c r="S618" s="4" t="s">
        <v>138</v>
      </c>
      <c r="T618" s="4">
        <v>2025</v>
      </c>
      <c r="U618" s="1" t="str">
        <f>IF(sum!A611="BC",sum!B611,"*")</f>
        <v>*</v>
      </c>
      <c r="V618" s="1"/>
      <c r="W618" s="1" t="str">
        <f>IF(sum!A611="BC",sum!E611,"*")</f>
        <v>*</v>
      </c>
      <c r="Z618" s="4" t="s">
        <v>137</v>
      </c>
      <c r="AA618" s="4" t="s">
        <v>138</v>
      </c>
      <c r="AB618" s="4">
        <v>2025</v>
      </c>
      <c r="AC618" s="1" t="str">
        <f>IF(sum!A611="MA",sum!B611,"*")</f>
        <v>*</v>
      </c>
      <c r="AD618" s="1"/>
      <c r="AE618" s="1" t="str">
        <f>IF(sum!A611="MA",sum!E611,"*")</f>
        <v>*</v>
      </c>
      <c r="AH618" s="4" t="s">
        <v>137</v>
      </c>
      <c r="AI618" s="4" t="s">
        <v>138</v>
      </c>
      <c r="AJ618" s="4">
        <v>2025</v>
      </c>
      <c r="AK618" s="1" t="str">
        <f>IF(sum!A611="ON",sum!B611,"*")</f>
        <v>*</v>
      </c>
      <c r="AL618" s="1"/>
      <c r="AM618" s="1" t="str">
        <f>IF(sum!A611="ON",sum!E611,"*")</f>
        <v>*</v>
      </c>
      <c r="AP618" s="1" t="s">
        <v>137</v>
      </c>
      <c r="AQ618" s="1" t="s">
        <v>138</v>
      </c>
      <c r="AR618" s="1">
        <v>2025</v>
      </c>
      <c r="AS618" s="1" t="str">
        <f>IF(sum!A611="QU",sum!B611,"*")</f>
        <v>R_ES-SH-SA_GAS_HE1</v>
      </c>
      <c r="AT618" s="1"/>
      <c r="AU618" s="1">
        <f>IF(sum!A611="QU",sum!E611,"*")</f>
        <v>0</v>
      </c>
      <c r="AX618" s="4" t="s">
        <v>137</v>
      </c>
      <c r="AY618" s="4" t="s">
        <v>138</v>
      </c>
      <c r="AZ618" s="4">
        <v>2025</v>
      </c>
      <c r="BA618" s="1" t="str">
        <f>IF(sum!A611="SA",sum!B611,"*")</f>
        <v>*</v>
      </c>
      <c r="BB618" s="1"/>
      <c r="BC618" s="1" t="str">
        <f>IF(sum!A611="SA",sum!E611,"*")</f>
        <v>*</v>
      </c>
    </row>
    <row r="619" spans="2:55">
      <c r="B619" s="1" t="s">
        <v>137</v>
      </c>
      <c r="C619" s="1" t="s">
        <v>138</v>
      </c>
      <c r="D619" s="1">
        <v>2025</v>
      </c>
      <c r="J619" s="1" t="s">
        <v>137</v>
      </c>
      <c r="K619" s="1" t="s">
        <v>138</v>
      </c>
      <c r="L619" s="1">
        <v>2025</v>
      </c>
      <c r="M619" s="1" t="str">
        <f>IF(sum!A612="AT",sum!B612,"*")</f>
        <v>*</v>
      </c>
      <c r="N619" s="1"/>
      <c r="O619" s="1" t="str">
        <f>IF(sum!A612="AT",sum!E612,"*")</f>
        <v>*</v>
      </c>
      <c r="R619" s="1" t="s">
        <v>137</v>
      </c>
      <c r="S619" s="1" t="s">
        <v>138</v>
      </c>
      <c r="T619" s="1">
        <v>2025</v>
      </c>
      <c r="U619" s="1" t="str">
        <f>IF(sum!A612="BC",sum!B612,"*")</f>
        <v>*</v>
      </c>
      <c r="V619" s="1"/>
      <c r="W619" s="1" t="str">
        <f>IF(sum!A612="BC",sum!E612,"*")</f>
        <v>*</v>
      </c>
      <c r="Z619" s="1" t="s">
        <v>137</v>
      </c>
      <c r="AA619" s="1" t="s">
        <v>138</v>
      </c>
      <c r="AB619" s="1">
        <v>2025</v>
      </c>
      <c r="AC619" s="1" t="str">
        <f>IF(sum!A612="MA",sum!B612,"*")</f>
        <v>*</v>
      </c>
      <c r="AD619" s="1"/>
      <c r="AE619" s="1" t="str">
        <f>IF(sum!A612="MA",sum!E612,"*")</f>
        <v>*</v>
      </c>
      <c r="AH619" s="1" t="s">
        <v>137</v>
      </c>
      <c r="AI619" s="1" t="s">
        <v>138</v>
      </c>
      <c r="AJ619" s="1">
        <v>2025</v>
      </c>
      <c r="AK619" s="1" t="str">
        <f>IF(sum!A612="ON",sum!B612,"*")</f>
        <v>*</v>
      </c>
      <c r="AL619" s="1"/>
      <c r="AM619" s="1" t="str">
        <f>IF(sum!A612="ON",sum!E612,"*")</f>
        <v>*</v>
      </c>
      <c r="AP619" s="4" t="s">
        <v>137</v>
      </c>
      <c r="AQ619" s="4" t="s">
        <v>138</v>
      </c>
      <c r="AR619" s="4">
        <v>2025</v>
      </c>
      <c r="AS619" s="1" t="str">
        <f>IF(sum!A612="QU",sum!B612,"*")</f>
        <v>R_ES-SH-SA_HET1</v>
      </c>
      <c r="AT619" s="1"/>
      <c r="AU619" s="1">
        <f>IF(sum!A612="QU",sum!E612,"*")</f>
        <v>1.29176798496174E-2</v>
      </c>
      <c r="AX619" s="1" t="s">
        <v>137</v>
      </c>
      <c r="AY619" s="1" t="s">
        <v>138</v>
      </c>
      <c r="AZ619" s="1">
        <v>2025</v>
      </c>
      <c r="BA619" s="1" t="str">
        <f>IF(sum!A612="SA",sum!B612,"*")</f>
        <v>*</v>
      </c>
      <c r="BB619" s="1"/>
      <c r="BC619" s="1" t="str">
        <f>IF(sum!A612="SA",sum!E612,"*")</f>
        <v>*</v>
      </c>
    </row>
    <row r="620" spans="2:55">
      <c r="B620" s="1" t="s">
        <v>137</v>
      </c>
      <c r="C620" s="1" t="s">
        <v>138</v>
      </c>
      <c r="D620" s="1">
        <v>2025</v>
      </c>
      <c r="J620" s="1" t="s">
        <v>137</v>
      </c>
      <c r="K620" s="1" t="s">
        <v>138</v>
      </c>
      <c r="L620" s="1">
        <v>2025</v>
      </c>
      <c r="M620" s="1" t="str">
        <f>IF(sum!A613="AT",sum!B613,"*")</f>
        <v>*</v>
      </c>
      <c r="N620" s="1"/>
      <c r="O620" s="1" t="str">
        <f>IF(sum!A613="AT",sum!E613,"*")</f>
        <v>*</v>
      </c>
      <c r="R620" s="1" t="s">
        <v>137</v>
      </c>
      <c r="S620" s="1" t="s">
        <v>138</v>
      </c>
      <c r="T620" s="1">
        <v>2025</v>
      </c>
      <c r="U620" s="1" t="str">
        <f>IF(sum!A613="BC",sum!B613,"*")</f>
        <v>*</v>
      </c>
      <c r="V620" s="1"/>
      <c r="W620" s="1" t="str">
        <f>IF(sum!A613="BC",sum!E613,"*")</f>
        <v>*</v>
      </c>
      <c r="Z620" s="1" t="s">
        <v>137</v>
      </c>
      <c r="AA620" s="1" t="s">
        <v>138</v>
      </c>
      <c r="AB620" s="1">
        <v>2025</v>
      </c>
      <c r="AC620" s="1" t="str">
        <f>IF(sum!A613="MA",sum!B613,"*")</f>
        <v>*</v>
      </c>
      <c r="AD620" s="1"/>
      <c r="AE620" s="1" t="str">
        <f>IF(sum!A613="MA",sum!E613,"*")</f>
        <v>*</v>
      </c>
      <c r="AH620" s="1" t="s">
        <v>137</v>
      </c>
      <c r="AI620" s="1" t="s">
        <v>138</v>
      </c>
      <c r="AJ620" s="1">
        <v>2025</v>
      </c>
      <c r="AK620" s="1" t="str">
        <f>IF(sum!A613="ON",sum!B613,"*")</f>
        <v>*</v>
      </c>
      <c r="AL620" s="1"/>
      <c r="AM620" s="1" t="str">
        <f>IF(sum!A613="ON",sum!E613,"*")</f>
        <v>*</v>
      </c>
      <c r="AP620" s="1" t="s">
        <v>137</v>
      </c>
      <c r="AQ620" s="1" t="s">
        <v>138</v>
      </c>
      <c r="AR620" s="1">
        <v>2025</v>
      </c>
      <c r="AS620" s="1" t="str">
        <f>IF(sum!A613="QU",sum!B613,"*")</f>
        <v>R_ES-SH-SD_ELC1</v>
      </c>
      <c r="AT620" s="1"/>
      <c r="AU620" s="1">
        <f>IF(sum!A613="QU",sum!E613,"*")</f>
        <v>0</v>
      </c>
      <c r="AX620" s="1" t="s">
        <v>137</v>
      </c>
      <c r="AY620" s="1" t="s">
        <v>138</v>
      </c>
      <c r="AZ620" s="1">
        <v>2025</v>
      </c>
      <c r="BA620" s="1" t="str">
        <f>IF(sum!A613="SA",sum!B613,"*")</f>
        <v>*</v>
      </c>
      <c r="BB620" s="1"/>
      <c r="BC620" s="1" t="str">
        <f>IF(sum!A613="SA",sum!E613,"*")</f>
        <v>*</v>
      </c>
    </row>
    <row r="621" spans="2:55">
      <c r="B621" s="4" t="s">
        <v>137</v>
      </c>
      <c r="C621" s="4" t="s">
        <v>138</v>
      </c>
      <c r="D621" s="4">
        <v>2025</v>
      </c>
      <c r="J621" s="4" t="s">
        <v>137</v>
      </c>
      <c r="K621" s="4" t="s">
        <v>138</v>
      </c>
      <c r="L621" s="4">
        <v>2025</v>
      </c>
      <c r="M621" s="1" t="str">
        <f>IF(sum!A614="AT",sum!B614,"*")</f>
        <v>*</v>
      </c>
      <c r="N621" s="1"/>
      <c r="O621" s="1" t="str">
        <f>IF(sum!A614="AT",sum!E614,"*")</f>
        <v>*</v>
      </c>
      <c r="R621" s="4" t="s">
        <v>137</v>
      </c>
      <c r="S621" s="4" t="s">
        <v>138</v>
      </c>
      <c r="T621" s="4">
        <v>2025</v>
      </c>
      <c r="U621" s="1" t="str">
        <f>IF(sum!A614="BC",sum!B614,"*")</f>
        <v>*</v>
      </c>
      <c r="V621" s="1"/>
      <c r="W621" s="1" t="str">
        <f>IF(sum!A614="BC",sum!E614,"*")</f>
        <v>*</v>
      </c>
      <c r="Z621" s="4" t="s">
        <v>137</v>
      </c>
      <c r="AA621" s="4" t="s">
        <v>138</v>
      </c>
      <c r="AB621" s="4">
        <v>2025</v>
      </c>
      <c r="AC621" s="1" t="str">
        <f>IF(sum!A614="MA",sum!B614,"*")</f>
        <v>*</v>
      </c>
      <c r="AD621" s="1"/>
      <c r="AE621" s="1" t="str">
        <f>IF(sum!A614="MA",sum!E614,"*")</f>
        <v>*</v>
      </c>
      <c r="AH621" s="4" t="s">
        <v>137</v>
      </c>
      <c r="AI621" s="4" t="s">
        <v>138</v>
      </c>
      <c r="AJ621" s="4">
        <v>2025</v>
      </c>
      <c r="AK621" s="1" t="str">
        <f>IF(sum!A614="ON",sum!B614,"*")</f>
        <v>*</v>
      </c>
      <c r="AL621" s="1"/>
      <c r="AM621" s="1" t="str">
        <f>IF(sum!A614="ON",sum!E614,"*")</f>
        <v>*</v>
      </c>
      <c r="AP621" s="4" t="s">
        <v>137</v>
      </c>
      <c r="AQ621" s="4" t="s">
        <v>138</v>
      </c>
      <c r="AR621" s="4">
        <v>2025</v>
      </c>
      <c r="AS621" s="1" t="str">
        <f>IF(sum!A614="QU",sum!B614,"*")</f>
        <v>R_ES-SH-SD_GAS_HE1</v>
      </c>
      <c r="AT621" s="1"/>
      <c r="AU621" s="1">
        <f>IF(sum!A614="QU",sum!E614,"*")</f>
        <v>4.6362927457570799E-2</v>
      </c>
      <c r="AX621" s="4" t="s">
        <v>137</v>
      </c>
      <c r="AY621" s="4" t="s">
        <v>138</v>
      </c>
      <c r="AZ621" s="4">
        <v>2025</v>
      </c>
      <c r="BA621" s="1" t="str">
        <f>IF(sum!A614="SA",sum!B614,"*")</f>
        <v>*</v>
      </c>
      <c r="BB621" s="1"/>
      <c r="BC621" s="1" t="str">
        <f>IF(sum!A614="SA",sum!E614,"*")</f>
        <v>*</v>
      </c>
    </row>
    <row r="622" spans="2:55">
      <c r="B622" s="1" t="s">
        <v>137</v>
      </c>
      <c r="C622" s="1" t="s">
        <v>138</v>
      </c>
      <c r="D622" s="1">
        <v>2025</v>
      </c>
      <c r="J622" s="1" t="s">
        <v>137</v>
      </c>
      <c r="K622" s="1" t="s">
        <v>138</v>
      </c>
      <c r="L622" s="1">
        <v>2025</v>
      </c>
      <c r="M622" s="1" t="str">
        <f>IF(sum!A615="AT",sum!B615,"*")</f>
        <v>*</v>
      </c>
      <c r="N622" s="1"/>
      <c r="O622" s="1" t="str">
        <f>IF(sum!A615="AT",sum!E615,"*")</f>
        <v>*</v>
      </c>
      <c r="R622" s="1" t="s">
        <v>137</v>
      </c>
      <c r="S622" s="1" t="s">
        <v>138</v>
      </c>
      <c r="T622" s="1">
        <v>2025</v>
      </c>
      <c r="U622" s="1" t="str">
        <f>IF(sum!A615="BC",sum!B615,"*")</f>
        <v>*</v>
      </c>
      <c r="V622" s="1"/>
      <c r="W622" s="1" t="str">
        <f>IF(sum!A615="BC",sum!E615,"*")</f>
        <v>*</v>
      </c>
      <c r="Z622" s="1" t="s">
        <v>137</v>
      </c>
      <c r="AA622" s="1" t="s">
        <v>138</v>
      </c>
      <c r="AB622" s="1">
        <v>2025</v>
      </c>
      <c r="AC622" s="1" t="str">
        <f>IF(sum!A615="MA",sum!B615,"*")</f>
        <v>*</v>
      </c>
      <c r="AD622" s="1"/>
      <c r="AE622" s="1" t="str">
        <f>IF(sum!A615="MA",sum!E615,"*")</f>
        <v>*</v>
      </c>
      <c r="AH622" s="1" t="s">
        <v>137</v>
      </c>
      <c r="AI622" s="1" t="s">
        <v>138</v>
      </c>
      <c r="AJ622" s="1">
        <v>2025</v>
      </c>
      <c r="AK622" s="1" t="str">
        <f>IF(sum!A615="ON",sum!B615,"*")</f>
        <v>*</v>
      </c>
      <c r="AL622" s="1"/>
      <c r="AM622" s="1" t="str">
        <f>IF(sum!A615="ON",sum!E615,"*")</f>
        <v>*</v>
      </c>
      <c r="AP622" s="1" t="s">
        <v>137</v>
      </c>
      <c r="AQ622" s="1" t="s">
        <v>138</v>
      </c>
      <c r="AR622" s="1">
        <v>2025</v>
      </c>
      <c r="AS622" s="1" t="str">
        <f>IF(sum!A615="QU",sum!B615,"*")</f>
        <v>R_ES-WH-AP_GAS1</v>
      </c>
      <c r="AT622" s="1"/>
      <c r="AU622" s="1">
        <f>IF(sum!A615="QU",sum!E615,"*")</f>
        <v>1.83308973884113</v>
      </c>
      <c r="AX622" s="1" t="s">
        <v>137</v>
      </c>
      <c r="AY622" s="1" t="s">
        <v>138</v>
      </c>
      <c r="AZ622" s="1">
        <v>2025</v>
      </c>
      <c r="BA622" s="1" t="str">
        <f>IF(sum!A615="SA",sum!B615,"*")</f>
        <v>*</v>
      </c>
      <c r="BB622" s="1"/>
      <c r="BC622" s="1" t="str">
        <f>IF(sum!A615="SA",sum!E615,"*")</f>
        <v>*</v>
      </c>
    </row>
    <row r="623" spans="2:55">
      <c r="B623" s="1" t="s">
        <v>137</v>
      </c>
      <c r="C623" s="1" t="s">
        <v>138</v>
      </c>
      <c r="D623" s="1">
        <v>2025</v>
      </c>
      <c r="J623" s="1" t="s">
        <v>137</v>
      </c>
      <c r="K623" s="1" t="s">
        <v>138</v>
      </c>
      <c r="L623" s="1">
        <v>2025</v>
      </c>
      <c r="M623" s="1" t="str">
        <f>IF(sum!A616="AT",sum!B616,"*")</f>
        <v>*</v>
      </c>
      <c r="N623" s="1"/>
      <c r="O623" s="1" t="str">
        <f>IF(sum!A616="AT",sum!E616,"*")</f>
        <v>*</v>
      </c>
      <c r="R623" s="1" t="s">
        <v>137</v>
      </c>
      <c r="S623" s="1" t="s">
        <v>138</v>
      </c>
      <c r="T623" s="1">
        <v>2025</v>
      </c>
      <c r="U623" s="1" t="str">
        <f>IF(sum!A616="BC",sum!B616,"*")</f>
        <v>*</v>
      </c>
      <c r="V623" s="1"/>
      <c r="W623" s="1" t="str">
        <f>IF(sum!A616="BC",sum!E616,"*")</f>
        <v>*</v>
      </c>
      <c r="Z623" s="1" t="s">
        <v>137</v>
      </c>
      <c r="AA623" s="1" t="s">
        <v>138</v>
      </c>
      <c r="AB623" s="1">
        <v>2025</v>
      </c>
      <c r="AC623" s="1" t="str">
        <f>IF(sum!A616="MA",sum!B616,"*")</f>
        <v>*</v>
      </c>
      <c r="AD623" s="1"/>
      <c r="AE623" s="1" t="str">
        <f>IF(sum!A616="MA",sum!E616,"*")</f>
        <v>*</v>
      </c>
      <c r="AH623" s="1" t="s">
        <v>137</v>
      </c>
      <c r="AI623" s="1" t="s">
        <v>138</v>
      </c>
      <c r="AJ623" s="1">
        <v>2025</v>
      </c>
      <c r="AK623" s="1" t="str">
        <f>IF(sum!A616="ON",sum!B616,"*")</f>
        <v>*</v>
      </c>
      <c r="AL623" s="1"/>
      <c r="AM623" s="1" t="str">
        <f>IF(sum!A616="ON",sum!E616,"*")</f>
        <v>*</v>
      </c>
      <c r="AP623" s="4" t="s">
        <v>137</v>
      </c>
      <c r="AQ623" s="4" t="s">
        <v>138</v>
      </c>
      <c r="AR623" s="4">
        <v>2025</v>
      </c>
      <c r="AS623" s="1" t="str">
        <f>IF(sum!A616="QU",sum!B616,"*")</f>
        <v>R_ES-WH-AP_STEAM1</v>
      </c>
      <c r="AT623" s="1"/>
      <c r="AU623" s="1">
        <f>IF(sum!A616="QU",sum!E616,"*")</f>
        <v>0</v>
      </c>
      <c r="AX623" s="1" t="s">
        <v>137</v>
      </c>
      <c r="AY623" s="1" t="s">
        <v>138</v>
      </c>
      <c r="AZ623" s="1">
        <v>2025</v>
      </c>
      <c r="BA623" s="1" t="str">
        <f>IF(sum!A616="SA",sum!B616,"*")</f>
        <v>*</v>
      </c>
      <c r="BB623" s="1"/>
      <c r="BC623" s="1" t="str">
        <f>IF(sum!A616="SA",sum!E616,"*")</f>
        <v>*</v>
      </c>
    </row>
    <row r="624" spans="2:55">
      <c r="B624" s="4" t="s">
        <v>137</v>
      </c>
      <c r="C624" s="4" t="s">
        <v>138</v>
      </c>
      <c r="D624" s="4">
        <v>2025</v>
      </c>
      <c r="J624" s="4" t="s">
        <v>137</v>
      </c>
      <c r="K624" s="4" t="s">
        <v>138</v>
      </c>
      <c r="L624" s="4">
        <v>2025</v>
      </c>
      <c r="M624" s="1" t="str">
        <f>IF(sum!A617="AT",sum!B617,"*")</f>
        <v>*</v>
      </c>
      <c r="N624" s="1"/>
      <c r="O624" s="1" t="str">
        <f>IF(sum!A617="AT",sum!E617,"*")</f>
        <v>*</v>
      </c>
      <c r="R624" s="4" t="s">
        <v>137</v>
      </c>
      <c r="S624" s="4" t="s">
        <v>138</v>
      </c>
      <c r="T624" s="4">
        <v>2025</v>
      </c>
      <c r="U624" s="1" t="str">
        <f>IF(sum!A617="BC",sum!B617,"*")</f>
        <v>*</v>
      </c>
      <c r="V624" s="1"/>
      <c r="W624" s="1" t="str">
        <f>IF(sum!A617="BC",sum!E617,"*")</f>
        <v>*</v>
      </c>
      <c r="Z624" s="4" t="s">
        <v>137</v>
      </c>
      <c r="AA624" s="4" t="s">
        <v>138</v>
      </c>
      <c r="AB624" s="4">
        <v>2025</v>
      </c>
      <c r="AC624" s="1" t="str">
        <f>IF(sum!A617="MA",sum!B617,"*")</f>
        <v>*</v>
      </c>
      <c r="AD624" s="1"/>
      <c r="AE624" s="1" t="str">
        <f>IF(sum!A617="MA",sum!E617,"*")</f>
        <v>*</v>
      </c>
      <c r="AH624" s="4" t="s">
        <v>137</v>
      </c>
      <c r="AI624" s="4" t="s">
        <v>138</v>
      </c>
      <c r="AJ624" s="4">
        <v>2025</v>
      </c>
      <c r="AK624" s="1" t="str">
        <f>IF(sum!A617="ON",sum!B617,"*")</f>
        <v>*</v>
      </c>
      <c r="AL624" s="1"/>
      <c r="AM624" s="1" t="str">
        <f>IF(sum!A617="ON",sum!E617,"*")</f>
        <v>*</v>
      </c>
      <c r="AP624" s="1" t="s">
        <v>137</v>
      </c>
      <c r="AQ624" s="1" t="s">
        <v>138</v>
      </c>
      <c r="AR624" s="1">
        <v>2025</v>
      </c>
      <c r="AS624" s="1" t="str">
        <f>IF(sum!A617="QU",sum!B617,"*")</f>
        <v>R_ES-WH-MOB_GAS1</v>
      </c>
      <c r="AT624" s="1"/>
      <c r="AU624" s="1">
        <f>IF(sum!A617="QU",sum!E617,"*")</f>
        <v>2.2306135703423699E-2</v>
      </c>
      <c r="AX624" s="4" t="s">
        <v>137</v>
      </c>
      <c r="AY624" s="4" t="s">
        <v>138</v>
      </c>
      <c r="AZ624" s="4">
        <v>2025</v>
      </c>
      <c r="BA624" s="1" t="str">
        <f>IF(sum!A617="SA",sum!B617,"*")</f>
        <v>*</v>
      </c>
      <c r="BB624" s="1"/>
      <c r="BC624" s="1" t="str">
        <f>IF(sum!A617="SA",sum!E617,"*")</f>
        <v>*</v>
      </c>
    </row>
    <row r="625" spans="2:55">
      <c r="B625" s="1" t="s">
        <v>137</v>
      </c>
      <c r="C625" s="1" t="s">
        <v>138</v>
      </c>
      <c r="D625" s="1">
        <v>2025</v>
      </c>
      <c r="J625" s="1" t="s">
        <v>137</v>
      </c>
      <c r="K625" s="1" t="s">
        <v>138</v>
      </c>
      <c r="L625" s="1">
        <v>2025</v>
      </c>
      <c r="M625" s="1" t="str">
        <f>IF(sum!A618="AT",sum!B618,"*")</f>
        <v>*</v>
      </c>
      <c r="N625" s="1"/>
      <c r="O625" s="1" t="str">
        <f>IF(sum!A618="AT",sum!E618,"*")</f>
        <v>*</v>
      </c>
      <c r="R625" s="1" t="s">
        <v>137</v>
      </c>
      <c r="S625" s="1" t="s">
        <v>138</v>
      </c>
      <c r="T625" s="1">
        <v>2025</v>
      </c>
      <c r="U625" s="1" t="str">
        <f>IF(sum!A618="BC",sum!B618,"*")</f>
        <v>*</v>
      </c>
      <c r="V625" s="1"/>
      <c r="W625" s="1" t="str">
        <f>IF(sum!A618="BC",sum!E618,"*")</f>
        <v>*</v>
      </c>
      <c r="Z625" s="1" t="s">
        <v>137</v>
      </c>
      <c r="AA625" s="1" t="s">
        <v>138</v>
      </c>
      <c r="AB625" s="1">
        <v>2025</v>
      </c>
      <c r="AC625" s="1" t="str">
        <f>IF(sum!A618="MA",sum!B618,"*")</f>
        <v>*</v>
      </c>
      <c r="AD625" s="1"/>
      <c r="AE625" s="1" t="str">
        <f>IF(sum!A618="MA",sum!E618,"*")</f>
        <v>*</v>
      </c>
      <c r="AH625" s="1" t="s">
        <v>137</v>
      </c>
      <c r="AI625" s="1" t="s">
        <v>138</v>
      </c>
      <c r="AJ625" s="1">
        <v>2025</v>
      </c>
      <c r="AK625" s="1" t="str">
        <f>IF(sum!A618="ON",sum!B618,"*")</f>
        <v>*</v>
      </c>
      <c r="AL625" s="1"/>
      <c r="AM625" s="1" t="str">
        <f>IF(sum!A618="ON",sum!E618,"*")</f>
        <v>*</v>
      </c>
      <c r="AP625" s="4" t="s">
        <v>137</v>
      </c>
      <c r="AQ625" s="4" t="s">
        <v>138</v>
      </c>
      <c r="AR625" s="4">
        <v>2025</v>
      </c>
      <c r="AS625" s="1" t="str">
        <f>IF(sum!A618="QU",sum!B618,"*")</f>
        <v>R_ES-WH-MOB_STEAM1</v>
      </c>
      <c r="AT625" s="1"/>
      <c r="AU625" s="1">
        <f>IF(sum!A618="QU",sum!E618,"*")</f>
        <v>0</v>
      </c>
      <c r="AX625" s="1" t="s">
        <v>137</v>
      </c>
      <c r="AY625" s="1" t="s">
        <v>138</v>
      </c>
      <c r="AZ625" s="1">
        <v>2025</v>
      </c>
      <c r="BA625" s="1" t="str">
        <f>IF(sum!A618="SA",sum!B618,"*")</f>
        <v>*</v>
      </c>
      <c r="BB625" s="1"/>
      <c r="BC625" s="1" t="str">
        <f>IF(sum!A618="SA",sum!E618,"*")</f>
        <v>*</v>
      </c>
    </row>
    <row r="626" spans="2:55">
      <c r="B626" s="1" t="s">
        <v>137</v>
      </c>
      <c r="C626" s="1" t="s">
        <v>138</v>
      </c>
      <c r="D626" s="1">
        <v>2025</v>
      </c>
      <c r="J626" s="1" t="s">
        <v>137</v>
      </c>
      <c r="K626" s="1" t="s">
        <v>138</v>
      </c>
      <c r="L626" s="1">
        <v>2025</v>
      </c>
      <c r="M626" s="1" t="str">
        <f>IF(sum!A619="AT",sum!B619,"*")</f>
        <v>*</v>
      </c>
      <c r="N626" s="1"/>
      <c r="O626" s="1" t="str">
        <f>IF(sum!A619="AT",sum!E619,"*")</f>
        <v>*</v>
      </c>
      <c r="R626" s="1" t="s">
        <v>137</v>
      </c>
      <c r="S626" s="1" t="s">
        <v>138</v>
      </c>
      <c r="T626" s="1">
        <v>2025</v>
      </c>
      <c r="U626" s="1" t="str">
        <f>IF(sum!A619="BC",sum!B619,"*")</f>
        <v>*</v>
      </c>
      <c r="V626" s="1"/>
      <c r="W626" s="1" t="str">
        <f>IF(sum!A619="BC",sum!E619,"*")</f>
        <v>*</v>
      </c>
      <c r="Z626" s="1" t="s">
        <v>137</v>
      </c>
      <c r="AA626" s="1" t="s">
        <v>138</v>
      </c>
      <c r="AB626" s="1">
        <v>2025</v>
      </c>
      <c r="AC626" s="1" t="str">
        <f>IF(sum!A619="MA",sum!B619,"*")</f>
        <v>*</v>
      </c>
      <c r="AD626" s="1"/>
      <c r="AE626" s="1" t="str">
        <f>IF(sum!A619="MA",sum!E619,"*")</f>
        <v>*</v>
      </c>
      <c r="AH626" s="1" t="s">
        <v>137</v>
      </c>
      <c r="AI626" s="1" t="s">
        <v>138</v>
      </c>
      <c r="AJ626" s="1">
        <v>2025</v>
      </c>
      <c r="AK626" s="1" t="str">
        <f>IF(sum!A619="ON",sum!B619,"*")</f>
        <v>*</v>
      </c>
      <c r="AL626" s="1"/>
      <c r="AM626" s="1" t="str">
        <f>IF(sum!A619="ON",sum!E619,"*")</f>
        <v>*</v>
      </c>
      <c r="AP626" s="1" t="s">
        <v>137</v>
      </c>
      <c r="AQ626" s="1" t="s">
        <v>138</v>
      </c>
      <c r="AR626" s="1">
        <v>2025</v>
      </c>
      <c r="AS626" s="1" t="str">
        <f>IF(sum!A619="QU",sum!B619,"*")</f>
        <v>R_ES-WH-SA_GAS1</v>
      </c>
      <c r="AT626" s="1"/>
      <c r="AU626" s="1">
        <f>IF(sum!A619="QU",sum!E619,"*")</f>
        <v>0.34407983815593901</v>
      </c>
      <c r="AX626" s="1" t="s">
        <v>137</v>
      </c>
      <c r="AY626" s="1" t="s">
        <v>138</v>
      </c>
      <c r="AZ626" s="1">
        <v>2025</v>
      </c>
      <c r="BA626" s="1" t="str">
        <f>IF(sum!A619="SA",sum!B619,"*")</f>
        <v>*</v>
      </c>
      <c r="BB626" s="1"/>
      <c r="BC626" s="1" t="str">
        <f>IF(sum!A619="SA",sum!E619,"*")</f>
        <v>*</v>
      </c>
    </row>
    <row r="627" spans="2:55">
      <c r="B627" s="4" t="s">
        <v>137</v>
      </c>
      <c r="C627" s="4" t="s">
        <v>138</v>
      </c>
      <c r="D627" s="4">
        <v>2025</v>
      </c>
      <c r="J627" s="4" t="s">
        <v>137</v>
      </c>
      <c r="K627" s="4" t="s">
        <v>138</v>
      </c>
      <c r="L627" s="4">
        <v>2025</v>
      </c>
      <c r="M627" s="1" t="str">
        <f>IF(sum!A620="AT",sum!B620,"*")</f>
        <v>*</v>
      </c>
      <c r="N627" s="1"/>
      <c r="O627" s="1" t="str">
        <f>IF(sum!A620="AT",sum!E620,"*")</f>
        <v>*</v>
      </c>
      <c r="R627" s="4" t="s">
        <v>137</v>
      </c>
      <c r="S627" s="4" t="s">
        <v>138</v>
      </c>
      <c r="T627" s="4">
        <v>2025</v>
      </c>
      <c r="U627" s="1" t="str">
        <f>IF(sum!A620="BC",sum!B620,"*")</f>
        <v>*</v>
      </c>
      <c r="V627" s="1"/>
      <c r="W627" s="1" t="str">
        <f>IF(sum!A620="BC",sum!E620,"*")</f>
        <v>*</v>
      </c>
      <c r="Z627" s="4" t="s">
        <v>137</v>
      </c>
      <c r="AA627" s="4" t="s">
        <v>138</v>
      </c>
      <c r="AB627" s="4">
        <v>2025</v>
      </c>
      <c r="AC627" s="1" t="str">
        <f>IF(sum!A620="MA",sum!B620,"*")</f>
        <v>*</v>
      </c>
      <c r="AD627" s="1"/>
      <c r="AE627" s="1" t="str">
        <f>IF(sum!A620="MA",sum!E620,"*")</f>
        <v>*</v>
      </c>
      <c r="AH627" s="4" t="s">
        <v>137</v>
      </c>
      <c r="AI627" s="4" t="s">
        <v>138</v>
      </c>
      <c r="AJ627" s="4">
        <v>2025</v>
      </c>
      <c r="AK627" s="1" t="str">
        <f>IF(sum!A620="ON",sum!B620,"*")</f>
        <v>*</v>
      </c>
      <c r="AL627" s="1"/>
      <c r="AM627" s="1" t="str">
        <f>IF(sum!A620="ON",sum!E620,"*")</f>
        <v>*</v>
      </c>
      <c r="AP627" s="4" t="s">
        <v>137</v>
      </c>
      <c r="AQ627" s="4" t="s">
        <v>138</v>
      </c>
      <c r="AR627" s="4">
        <v>2025</v>
      </c>
      <c r="AS627" s="1" t="str">
        <f>IF(sum!A620="QU",sum!B620,"*")</f>
        <v>R_ES-WH-SA_STEAM1</v>
      </c>
      <c r="AT627" s="1"/>
      <c r="AU627" s="1">
        <f>IF(sum!A620="QU",sum!E620,"*")</f>
        <v>0</v>
      </c>
      <c r="AX627" s="4" t="s">
        <v>137</v>
      </c>
      <c r="AY627" s="4" t="s">
        <v>138</v>
      </c>
      <c r="AZ627" s="4">
        <v>2025</v>
      </c>
      <c r="BA627" s="1" t="str">
        <f>IF(sum!A620="SA",sum!B620,"*")</f>
        <v>*</v>
      </c>
      <c r="BB627" s="1"/>
      <c r="BC627" s="1" t="str">
        <f>IF(sum!A620="SA",sum!E620,"*")</f>
        <v>*</v>
      </c>
    </row>
    <row r="628" spans="2:55">
      <c r="B628" s="1" t="s">
        <v>137</v>
      </c>
      <c r="C628" s="1" t="s">
        <v>138</v>
      </c>
      <c r="D628" s="1">
        <v>2025</v>
      </c>
      <c r="J628" s="1" t="s">
        <v>137</v>
      </c>
      <c r="K628" s="1" t="s">
        <v>138</v>
      </c>
      <c r="L628" s="1">
        <v>2025</v>
      </c>
      <c r="M628" s="1" t="str">
        <f>IF(sum!A621="AT",sum!B621,"*")</f>
        <v>*</v>
      </c>
      <c r="N628" s="1"/>
      <c r="O628" s="1" t="str">
        <f>IF(sum!A621="AT",sum!E621,"*")</f>
        <v>*</v>
      </c>
      <c r="R628" s="1" t="s">
        <v>137</v>
      </c>
      <c r="S628" s="1" t="s">
        <v>138</v>
      </c>
      <c r="T628" s="1">
        <v>2025</v>
      </c>
      <c r="U628" s="1" t="str">
        <f>IF(sum!A621="BC",sum!B621,"*")</f>
        <v>*</v>
      </c>
      <c r="V628" s="1"/>
      <c r="W628" s="1" t="str">
        <f>IF(sum!A621="BC",sum!E621,"*")</f>
        <v>*</v>
      </c>
      <c r="Z628" s="1" t="s">
        <v>137</v>
      </c>
      <c r="AA628" s="1" t="s">
        <v>138</v>
      </c>
      <c r="AB628" s="1">
        <v>2025</v>
      </c>
      <c r="AC628" s="1" t="str">
        <f>IF(sum!A621="MA",sum!B621,"*")</f>
        <v>*</v>
      </c>
      <c r="AD628" s="1"/>
      <c r="AE628" s="1" t="str">
        <f>IF(sum!A621="MA",sum!E621,"*")</f>
        <v>*</v>
      </c>
      <c r="AH628" s="1" t="s">
        <v>137</v>
      </c>
      <c r="AI628" s="1" t="s">
        <v>138</v>
      </c>
      <c r="AJ628" s="1">
        <v>2025</v>
      </c>
      <c r="AK628" s="1" t="str">
        <f>IF(sum!A621="ON",sum!B621,"*")</f>
        <v>*</v>
      </c>
      <c r="AL628" s="1"/>
      <c r="AM628" s="1" t="str">
        <f>IF(sum!A621="ON",sum!E621,"*")</f>
        <v>*</v>
      </c>
      <c r="AP628" s="1" t="s">
        <v>137</v>
      </c>
      <c r="AQ628" s="1" t="s">
        <v>138</v>
      </c>
      <c r="AR628" s="1">
        <v>2025</v>
      </c>
      <c r="AS628" s="1" t="str">
        <f>IF(sum!A621="QU",sum!B621,"*")</f>
        <v>R_ES-WH-SD_GAS1</v>
      </c>
      <c r="AT628" s="1"/>
      <c r="AU628" s="1">
        <f>IF(sum!A621="QU",sum!E621,"*")</f>
        <v>1.2355745173102199</v>
      </c>
      <c r="AX628" s="1" t="s">
        <v>137</v>
      </c>
      <c r="AY628" s="1" t="s">
        <v>138</v>
      </c>
      <c r="AZ628" s="1">
        <v>2025</v>
      </c>
      <c r="BA628" s="1" t="str">
        <f>IF(sum!A621="SA",sum!B621,"*")</f>
        <v>*</v>
      </c>
      <c r="BB628" s="1"/>
      <c r="BC628" s="1" t="str">
        <f>IF(sum!A621="SA",sum!E621,"*")</f>
        <v>*</v>
      </c>
    </row>
    <row r="629" spans="2:55">
      <c r="B629" s="1" t="s">
        <v>137</v>
      </c>
      <c r="C629" s="1" t="s">
        <v>138</v>
      </c>
      <c r="D629" s="1">
        <v>2025</v>
      </c>
      <c r="J629" s="1" t="s">
        <v>137</v>
      </c>
      <c r="K629" s="1" t="s">
        <v>138</v>
      </c>
      <c r="L629" s="1">
        <v>2025</v>
      </c>
      <c r="M629" s="1" t="str">
        <f>IF(sum!A622="AT",sum!B622,"*")</f>
        <v>*</v>
      </c>
      <c r="N629" s="1"/>
      <c r="O629" s="1" t="str">
        <f>IF(sum!A622="AT",sum!E622,"*")</f>
        <v>*</v>
      </c>
      <c r="R629" s="1" t="s">
        <v>137</v>
      </c>
      <c r="S629" s="1" t="s">
        <v>138</v>
      </c>
      <c r="T629" s="1">
        <v>2025</v>
      </c>
      <c r="U629" s="1" t="str">
        <f>IF(sum!A622="BC",sum!B622,"*")</f>
        <v>*</v>
      </c>
      <c r="V629" s="1"/>
      <c r="W629" s="1" t="str">
        <f>IF(sum!A622="BC",sum!E622,"*")</f>
        <v>*</v>
      </c>
      <c r="Z629" s="1" t="s">
        <v>137</v>
      </c>
      <c r="AA629" s="1" t="s">
        <v>138</v>
      </c>
      <c r="AB629" s="1">
        <v>2025</v>
      </c>
      <c r="AC629" s="1" t="str">
        <f>IF(sum!A622="MA",sum!B622,"*")</f>
        <v>*</v>
      </c>
      <c r="AD629" s="1"/>
      <c r="AE629" s="1" t="str">
        <f>IF(sum!A622="MA",sum!E622,"*")</f>
        <v>*</v>
      </c>
      <c r="AH629" s="1" t="s">
        <v>137</v>
      </c>
      <c r="AI629" s="1" t="s">
        <v>138</v>
      </c>
      <c r="AJ629" s="1">
        <v>2025</v>
      </c>
      <c r="AK629" s="1" t="str">
        <f>IF(sum!A622="ON",sum!B622,"*")</f>
        <v>*</v>
      </c>
      <c r="AL629" s="1"/>
      <c r="AM629" s="1" t="str">
        <f>IF(sum!A622="ON",sum!E622,"*")</f>
        <v>*</v>
      </c>
      <c r="AP629" s="4" t="s">
        <v>137</v>
      </c>
      <c r="AQ629" s="4" t="s">
        <v>138</v>
      </c>
      <c r="AR629" s="4">
        <v>2025</v>
      </c>
      <c r="AS629" s="1" t="str">
        <f>IF(sum!A622="QU",sum!B622,"*")</f>
        <v>R_ES-WH-SD_STEAM1</v>
      </c>
      <c r="AT629" s="1"/>
      <c r="AU629" s="1">
        <f>IF(sum!A622="QU",sum!E622,"*")</f>
        <v>0</v>
      </c>
      <c r="AX629" s="1" t="s">
        <v>137</v>
      </c>
      <c r="AY629" s="1" t="s">
        <v>138</v>
      </c>
      <c r="AZ629" s="1">
        <v>2025</v>
      </c>
      <c r="BA629" s="1" t="str">
        <f>IF(sum!A622="SA",sum!B622,"*")</f>
        <v>*</v>
      </c>
      <c r="BB629" s="1"/>
      <c r="BC629" s="1" t="str">
        <f>IF(sum!A622="SA",sum!E622,"*")</f>
        <v>*</v>
      </c>
    </row>
    <row r="630" spans="2:55">
      <c r="B630" s="4" t="s">
        <v>137</v>
      </c>
      <c r="C630" s="4" t="s">
        <v>138</v>
      </c>
      <c r="D630" s="4">
        <v>2025</v>
      </c>
      <c r="J630" s="4" t="s">
        <v>137</v>
      </c>
      <c r="K630" s="4" t="s">
        <v>138</v>
      </c>
      <c r="L630" s="4">
        <v>2025</v>
      </c>
      <c r="M630" s="1" t="str">
        <f>IF(sum!A623="AT",sum!B623,"*")</f>
        <v>*</v>
      </c>
      <c r="N630" s="1"/>
      <c r="O630" s="1" t="str">
        <f>IF(sum!A623="AT",sum!E623,"*")</f>
        <v>*</v>
      </c>
      <c r="R630" s="4" t="s">
        <v>137</v>
      </c>
      <c r="S630" s="4" t="s">
        <v>138</v>
      </c>
      <c r="T630" s="4">
        <v>2025</v>
      </c>
      <c r="U630" s="1" t="str">
        <f>IF(sum!A623="BC",sum!B623,"*")</f>
        <v>*</v>
      </c>
      <c r="V630" s="1"/>
      <c r="W630" s="1" t="str">
        <f>IF(sum!A623="BC",sum!E623,"*")</f>
        <v>*</v>
      </c>
      <c r="Z630" s="4" t="s">
        <v>137</v>
      </c>
      <c r="AA630" s="4" t="s">
        <v>138</v>
      </c>
      <c r="AB630" s="4">
        <v>2025</v>
      </c>
      <c r="AC630" s="1" t="str">
        <f>IF(sum!A623="MA",sum!B623,"*")</f>
        <v>*</v>
      </c>
      <c r="AD630" s="1"/>
      <c r="AE630" s="1" t="str">
        <f>IF(sum!A623="MA",sum!E623,"*")</f>
        <v>*</v>
      </c>
      <c r="AH630" s="4" t="s">
        <v>137</v>
      </c>
      <c r="AI630" s="4" t="s">
        <v>138</v>
      </c>
      <c r="AJ630" s="4">
        <v>2025</v>
      </c>
      <c r="AK630" s="1" t="str">
        <f>IF(sum!A623="ON",sum!B623,"*")</f>
        <v>*</v>
      </c>
      <c r="AL630" s="1"/>
      <c r="AM630" s="1" t="str">
        <f>IF(sum!A623="ON",sum!E623,"*")</f>
        <v>*</v>
      </c>
      <c r="AP630" s="1" t="s">
        <v>137</v>
      </c>
      <c r="AQ630" s="1" t="s">
        <v>138</v>
      </c>
      <c r="AR630" s="1">
        <v>2025</v>
      </c>
      <c r="AS630" s="1" t="str">
        <f>IF(sum!A623="QU",sum!B623,"*")</f>
        <v>RTS-AuxiliaryEquip_ELE1</v>
      </c>
      <c r="AT630" s="1"/>
      <c r="AU630" s="1">
        <f>IF(sum!A623="QU",sum!E623,"*")</f>
        <v>0.439653350243079</v>
      </c>
      <c r="AX630" s="4" t="s">
        <v>137</v>
      </c>
      <c r="AY630" s="4" t="s">
        <v>138</v>
      </c>
      <c r="AZ630" s="4">
        <v>2025</v>
      </c>
      <c r="BA630" s="1" t="str">
        <f>IF(sum!A623="SA",sum!B623,"*")</f>
        <v>*</v>
      </c>
      <c r="BB630" s="1"/>
      <c r="BC630" s="1" t="str">
        <f>IF(sum!A623="SA",sum!E623,"*")</f>
        <v>*</v>
      </c>
    </row>
    <row r="631" spans="2:55">
      <c r="B631" s="1" t="s">
        <v>137</v>
      </c>
      <c r="C631" s="1" t="s">
        <v>138</v>
      </c>
      <c r="D631" s="1">
        <v>2025</v>
      </c>
      <c r="J631" s="1" t="s">
        <v>137</v>
      </c>
      <c r="K631" s="1" t="s">
        <v>138</v>
      </c>
      <c r="L631" s="1">
        <v>2025</v>
      </c>
      <c r="M631" s="1" t="str">
        <f>IF(sum!A624="AT",sum!B624,"*")</f>
        <v>*</v>
      </c>
      <c r="N631" s="1"/>
      <c r="O631" s="1" t="str">
        <f>IF(sum!A624="AT",sum!E624,"*")</f>
        <v>*</v>
      </c>
      <c r="R631" s="1" t="s">
        <v>137</v>
      </c>
      <c r="S631" s="1" t="s">
        <v>138</v>
      </c>
      <c r="T631" s="1">
        <v>2025</v>
      </c>
      <c r="U631" s="1" t="str">
        <f>IF(sum!A624="BC",sum!B624,"*")</f>
        <v>*</v>
      </c>
      <c r="V631" s="1"/>
      <c r="W631" s="1" t="str">
        <f>IF(sum!A624="BC",sum!E624,"*")</f>
        <v>*</v>
      </c>
      <c r="Z631" s="1" t="s">
        <v>137</v>
      </c>
      <c r="AA631" s="1" t="s">
        <v>138</v>
      </c>
      <c r="AB631" s="1">
        <v>2025</v>
      </c>
      <c r="AC631" s="1" t="str">
        <f>IF(sum!A624="MA",sum!B624,"*")</f>
        <v>*</v>
      </c>
      <c r="AD631" s="1"/>
      <c r="AE631" s="1" t="str">
        <f>IF(sum!A624="MA",sum!E624,"*")</f>
        <v>*</v>
      </c>
      <c r="AH631" s="1" t="s">
        <v>137</v>
      </c>
      <c r="AI631" s="1" t="s">
        <v>138</v>
      </c>
      <c r="AJ631" s="1">
        <v>2025</v>
      </c>
      <c r="AK631" s="1" t="str">
        <f>IF(sum!A624="ON",sum!B624,"*")</f>
        <v>*</v>
      </c>
      <c r="AL631" s="1"/>
      <c r="AM631" s="1" t="str">
        <f>IF(sum!A624="ON",sum!E624,"*")</f>
        <v>*</v>
      </c>
      <c r="AP631" s="4" t="s">
        <v>137</v>
      </c>
      <c r="AQ631" s="4" t="s">
        <v>138</v>
      </c>
      <c r="AR631" s="4">
        <v>2025</v>
      </c>
      <c r="AS631" s="1" t="str">
        <f>IF(sum!A624="QU",sum!B624,"*")</f>
        <v>RTS-AuxiliaryMot_ELE1</v>
      </c>
      <c r="AT631" s="1"/>
      <c r="AU631" s="1">
        <f>IF(sum!A624="QU",sum!E624,"*")</f>
        <v>0.139505389980976</v>
      </c>
      <c r="AX631" s="1" t="s">
        <v>137</v>
      </c>
      <c r="AY631" s="1" t="s">
        <v>138</v>
      </c>
      <c r="AZ631" s="1">
        <v>2025</v>
      </c>
      <c r="BA631" s="1" t="str">
        <f>IF(sum!A624="SA",sum!B624,"*")</f>
        <v>*</v>
      </c>
      <c r="BB631" s="1"/>
      <c r="BC631" s="1" t="str">
        <f>IF(sum!A624="SA",sum!E624,"*")</f>
        <v>*</v>
      </c>
    </row>
    <row r="632" spans="2:55">
      <c r="B632" s="1" t="s">
        <v>137</v>
      </c>
      <c r="C632" s="1" t="s">
        <v>138</v>
      </c>
      <c r="D632" s="1">
        <v>2025</v>
      </c>
      <c r="J632" s="1" t="s">
        <v>137</v>
      </c>
      <c r="K632" s="1" t="s">
        <v>138</v>
      </c>
      <c r="L632" s="1">
        <v>2025</v>
      </c>
      <c r="M632" s="1" t="str">
        <f>IF(sum!A625="AT",sum!B625,"*")</f>
        <v>*</v>
      </c>
      <c r="N632" s="1"/>
      <c r="O632" s="1" t="str">
        <f>IF(sum!A625="AT",sum!E625,"*")</f>
        <v>*</v>
      </c>
      <c r="R632" s="1" t="s">
        <v>137</v>
      </c>
      <c r="S632" s="1" t="s">
        <v>138</v>
      </c>
      <c r="T632" s="1">
        <v>2025</v>
      </c>
      <c r="U632" s="1" t="str">
        <f>IF(sum!A625="BC",sum!B625,"*")</f>
        <v>*</v>
      </c>
      <c r="V632" s="1"/>
      <c r="W632" s="1" t="str">
        <f>IF(sum!A625="BC",sum!E625,"*")</f>
        <v>*</v>
      </c>
      <c r="Z632" s="1" t="s">
        <v>137</v>
      </c>
      <c r="AA632" s="1" t="s">
        <v>138</v>
      </c>
      <c r="AB632" s="1">
        <v>2025</v>
      </c>
      <c r="AC632" s="1" t="str">
        <f>IF(sum!A625="MA",sum!B625,"*")</f>
        <v>*</v>
      </c>
      <c r="AD632" s="1"/>
      <c r="AE632" s="1" t="str">
        <f>IF(sum!A625="MA",sum!E625,"*")</f>
        <v>*</v>
      </c>
      <c r="AH632" s="1" t="s">
        <v>137</v>
      </c>
      <c r="AI632" s="1" t="s">
        <v>138</v>
      </c>
      <c r="AJ632" s="1">
        <v>2025</v>
      </c>
      <c r="AK632" s="1" t="str">
        <f>IF(sum!A625="ON",sum!B625,"*")</f>
        <v>*</v>
      </c>
      <c r="AL632" s="1"/>
      <c r="AM632" s="1" t="str">
        <f>IF(sum!A625="ON",sum!E625,"*")</f>
        <v>*</v>
      </c>
      <c r="AP632" s="1" t="s">
        <v>137</v>
      </c>
      <c r="AQ632" s="1" t="s">
        <v>138</v>
      </c>
      <c r="AR632" s="1">
        <v>2025</v>
      </c>
      <c r="AS632" s="1" t="str">
        <f>IF(sum!A625="QU",sum!B625,"*")</f>
        <v>RTS-Light_ELE1</v>
      </c>
      <c r="AT632" s="1"/>
      <c r="AU632" s="1">
        <f>IF(sum!A625="QU",sum!E625,"*")</f>
        <v>0.79898541534559198</v>
      </c>
      <c r="AX632" s="1" t="s">
        <v>137</v>
      </c>
      <c r="AY632" s="1" t="s">
        <v>138</v>
      </c>
      <c r="AZ632" s="1">
        <v>2025</v>
      </c>
      <c r="BA632" s="1" t="str">
        <f>IF(sum!A625="SA",sum!B625,"*")</f>
        <v>*</v>
      </c>
      <c r="BB632" s="1"/>
      <c r="BC632" s="1" t="str">
        <f>IF(sum!A625="SA",sum!E625,"*")</f>
        <v>*</v>
      </c>
    </row>
    <row r="633" spans="2:55">
      <c r="B633" s="4" t="s">
        <v>137</v>
      </c>
      <c r="C633" s="4" t="s">
        <v>138</v>
      </c>
      <c r="D633" s="4">
        <v>2025</v>
      </c>
      <c r="J633" s="4" t="s">
        <v>137</v>
      </c>
      <c r="K633" s="4" t="s">
        <v>138</v>
      </c>
      <c r="L633" s="4">
        <v>2025</v>
      </c>
      <c r="M633" s="1" t="str">
        <f>IF(sum!A626="AT",sum!B626,"*")</f>
        <v>*</v>
      </c>
      <c r="N633" s="1"/>
      <c r="O633" s="1" t="str">
        <f>IF(sum!A626="AT",sum!E626,"*")</f>
        <v>*</v>
      </c>
      <c r="R633" s="4" t="s">
        <v>137</v>
      </c>
      <c r="S633" s="4" t="s">
        <v>138</v>
      </c>
      <c r="T633" s="4">
        <v>2025</v>
      </c>
      <c r="U633" s="1" t="str">
        <f>IF(sum!A626="BC",sum!B626,"*")</f>
        <v>*</v>
      </c>
      <c r="V633" s="1"/>
      <c r="W633" s="1" t="str">
        <f>IF(sum!A626="BC",sum!E626,"*")</f>
        <v>*</v>
      </c>
      <c r="Z633" s="4" t="s">
        <v>137</v>
      </c>
      <c r="AA633" s="4" t="s">
        <v>138</v>
      </c>
      <c r="AB633" s="4">
        <v>2025</v>
      </c>
      <c r="AC633" s="1" t="str">
        <f>IF(sum!A626="MA",sum!B626,"*")</f>
        <v>*</v>
      </c>
      <c r="AD633" s="1"/>
      <c r="AE633" s="1" t="str">
        <f>IF(sum!A626="MA",sum!E626,"*")</f>
        <v>*</v>
      </c>
      <c r="AH633" s="4" t="s">
        <v>137</v>
      </c>
      <c r="AI633" s="4" t="s">
        <v>138</v>
      </c>
      <c r="AJ633" s="4">
        <v>2025</v>
      </c>
      <c r="AK633" s="1" t="str">
        <f>IF(sum!A626="ON",sum!B626,"*")</f>
        <v>*</v>
      </c>
      <c r="AL633" s="1"/>
      <c r="AM633" s="1" t="str">
        <f>IF(sum!A626="ON",sum!E626,"*")</f>
        <v>*</v>
      </c>
      <c r="AP633" s="4" t="s">
        <v>137</v>
      </c>
      <c r="AQ633" s="4" t="s">
        <v>138</v>
      </c>
      <c r="AR633" s="4">
        <v>2025</v>
      </c>
      <c r="AS633" s="1" t="str">
        <f>IF(sum!A626="QU",sum!B626,"*")</f>
        <v>RTS-SpCool_ELE1</v>
      </c>
      <c r="AT633" s="1"/>
      <c r="AU633" s="1">
        <f>IF(sum!A626="QU",sum!E626,"*")</f>
        <v>0.20291693088141999</v>
      </c>
      <c r="AX633" s="4" t="s">
        <v>137</v>
      </c>
      <c r="AY633" s="4" t="s">
        <v>138</v>
      </c>
      <c r="AZ633" s="4">
        <v>2025</v>
      </c>
      <c r="BA633" s="1" t="str">
        <f>IF(sum!A626="SA",sum!B626,"*")</f>
        <v>*</v>
      </c>
      <c r="BB633" s="1"/>
      <c r="BC633" s="1" t="str">
        <f>IF(sum!A626="SA",sum!E626,"*")</f>
        <v>*</v>
      </c>
    </row>
    <row r="634" spans="2:55">
      <c r="B634" s="1" t="s">
        <v>137</v>
      </c>
      <c r="C634" s="1" t="s">
        <v>138</v>
      </c>
      <c r="D634" s="1">
        <v>2025</v>
      </c>
      <c r="J634" s="1" t="s">
        <v>137</v>
      </c>
      <c r="K634" s="1" t="s">
        <v>138</v>
      </c>
      <c r="L634" s="1">
        <v>2025</v>
      </c>
      <c r="M634" s="1" t="str">
        <f>IF(sum!A627="AT",sum!B627,"*")</f>
        <v>*</v>
      </c>
      <c r="N634" s="1"/>
      <c r="O634" s="1" t="str">
        <f>IF(sum!A627="AT",sum!E627,"*")</f>
        <v>*</v>
      </c>
      <c r="R634" s="1" t="s">
        <v>137</v>
      </c>
      <c r="S634" s="1" t="s">
        <v>138</v>
      </c>
      <c r="T634" s="1">
        <v>2025</v>
      </c>
      <c r="U634" s="1" t="str">
        <f>IF(sum!A627="BC",sum!B627,"*")</f>
        <v>*</v>
      </c>
      <c r="V634" s="1"/>
      <c r="W634" s="1" t="str">
        <f>IF(sum!A627="BC",sum!E627,"*")</f>
        <v>*</v>
      </c>
      <c r="Z634" s="1" t="s">
        <v>137</v>
      </c>
      <c r="AA634" s="1" t="s">
        <v>138</v>
      </c>
      <c r="AB634" s="1">
        <v>2025</v>
      </c>
      <c r="AC634" s="1" t="str">
        <f>IF(sum!A627="MA",sum!B627,"*")</f>
        <v>*</v>
      </c>
      <c r="AD634" s="1"/>
      <c r="AE634" s="1" t="str">
        <f>IF(sum!A627="MA",sum!E627,"*")</f>
        <v>*</v>
      </c>
      <c r="AH634" s="1" t="s">
        <v>137</v>
      </c>
      <c r="AI634" s="1" t="s">
        <v>138</v>
      </c>
      <c r="AJ634" s="1">
        <v>2025</v>
      </c>
      <c r="AK634" s="1" t="str">
        <f>IF(sum!A627="ON",sum!B627,"*")</f>
        <v>*</v>
      </c>
      <c r="AL634" s="1"/>
      <c r="AM634" s="1" t="str">
        <f>IF(sum!A627="ON",sum!E627,"*")</f>
        <v>*</v>
      </c>
      <c r="AP634" s="1" t="s">
        <v>137</v>
      </c>
      <c r="AQ634" s="1" t="s">
        <v>138</v>
      </c>
      <c r="AR634" s="1">
        <v>2025</v>
      </c>
      <c r="AS634" s="1" t="str">
        <f>IF(sum!A627="QU",sum!B627,"*")</f>
        <v>RTS-SpHeat_ELE1</v>
      </c>
      <c r="AT634" s="1"/>
      <c r="AU634" s="1">
        <f>IF(sum!A627="QU",sum!E627,"*")</f>
        <v>0.72148242091171599</v>
      </c>
      <c r="AX634" s="1" t="s">
        <v>137</v>
      </c>
      <c r="AY634" s="1" t="s">
        <v>138</v>
      </c>
      <c r="AZ634" s="1">
        <v>2025</v>
      </c>
      <c r="BA634" s="1" t="str">
        <f>IF(sum!A627="SA",sum!B627,"*")</f>
        <v>*</v>
      </c>
      <c r="BB634" s="1"/>
      <c r="BC634" s="1" t="str">
        <f>IF(sum!A627="SA",sum!E627,"*")</f>
        <v>*</v>
      </c>
    </row>
    <row r="635" spans="2:55">
      <c r="B635" s="1" t="s">
        <v>137</v>
      </c>
      <c r="C635" s="1" t="s">
        <v>138</v>
      </c>
      <c r="D635" s="1">
        <v>2025</v>
      </c>
      <c r="J635" s="1" t="s">
        <v>137</v>
      </c>
      <c r="K635" s="1" t="s">
        <v>138</v>
      </c>
      <c r="L635" s="1">
        <v>2025</v>
      </c>
      <c r="M635" s="1" t="str">
        <f>IF(sum!A628="AT",sum!B628,"*")</f>
        <v>*</v>
      </c>
      <c r="N635" s="1"/>
      <c r="O635" s="1" t="str">
        <f>IF(sum!A628="AT",sum!E628,"*")</f>
        <v>*</v>
      </c>
      <c r="R635" s="1" t="s">
        <v>137</v>
      </c>
      <c r="S635" s="1" t="s">
        <v>138</v>
      </c>
      <c r="T635" s="1">
        <v>2025</v>
      </c>
      <c r="U635" s="1" t="str">
        <f>IF(sum!A628="BC",sum!B628,"*")</f>
        <v>*</v>
      </c>
      <c r="V635" s="1"/>
      <c r="W635" s="1" t="str">
        <f>IF(sum!A628="BC",sum!E628,"*")</f>
        <v>*</v>
      </c>
      <c r="Z635" s="1" t="s">
        <v>137</v>
      </c>
      <c r="AA635" s="1" t="s">
        <v>138</v>
      </c>
      <c r="AB635" s="1">
        <v>2025</v>
      </c>
      <c r="AC635" s="1" t="str">
        <f>IF(sum!A628="MA",sum!B628,"*")</f>
        <v>*</v>
      </c>
      <c r="AD635" s="1"/>
      <c r="AE635" s="1" t="str">
        <f>IF(sum!A628="MA",sum!E628,"*")</f>
        <v>*</v>
      </c>
      <c r="AH635" s="1" t="s">
        <v>137</v>
      </c>
      <c r="AI635" s="1" t="s">
        <v>138</v>
      </c>
      <c r="AJ635" s="1">
        <v>2025</v>
      </c>
      <c r="AK635" s="1" t="str">
        <f>IF(sum!A628="ON",sum!B628,"*")</f>
        <v>*</v>
      </c>
      <c r="AL635" s="1"/>
      <c r="AM635" s="1" t="str">
        <f>IF(sum!A628="ON",sum!E628,"*")</f>
        <v>*</v>
      </c>
      <c r="AP635" s="4" t="s">
        <v>137</v>
      </c>
      <c r="AQ635" s="4" t="s">
        <v>138</v>
      </c>
      <c r="AR635" s="4">
        <v>2025</v>
      </c>
      <c r="AS635" s="1" t="str">
        <f>IF(sum!A628="QU",sum!B628,"*")</f>
        <v>RTS-WaterHeat_ELE1</v>
      </c>
      <c r="AT635" s="1"/>
      <c r="AU635" s="1">
        <f>IF(sum!A628="QU",sum!E628,"*")</f>
        <v>0.13527795392094699</v>
      </c>
      <c r="AX635" s="1" t="s">
        <v>137</v>
      </c>
      <c r="AY635" s="1" t="s">
        <v>138</v>
      </c>
      <c r="AZ635" s="1">
        <v>2025</v>
      </c>
      <c r="BA635" s="1" t="str">
        <f>IF(sum!A628="SA",sum!B628,"*")</f>
        <v>*</v>
      </c>
      <c r="BB635" s="1"/>
      <c r="BC635" s="1" t="str">
        <f>IF(sum!A628="SA",sum!E628,"*")</f>
        <v>*</v>
      </c>
    </row>
    <row r="636" spans="2:55">
      <c r="B636" s="4" t="s">
        <v>137</v>
      </c>
      <c r="C636" s="4" t="s">
        <v>138</v>
      </c>
      <c r="D636" s="4">
        <v>2025</v>
      </c>
      <c r="J636" s="4" t="s">
        <v>137</v>
      </c>
      <c r="K636" s="4" t="s">
        <v>138</v>
      </c>
      <c r="L636" s="4">
        <v>2025</v>
      </c>
      <c r="M636" s="1" t="str">
        <f>IF(sum!A629="AT",sum!B629,"*")</f>
        <v>*</v>
      </c>
      <c r="N636" s="1"/>
      <c r="O636" s="1" t="str">
        <f>IF(sum!A629="AT",sum!E629,"*")</f>
        <v>*</v>
      </c>
      <c r="R636" s="4" t="s">
        <v>137</v>
      </c>
      <c r="S636" s="4" t="s">
        <v>138</v>
      </c>
      <c r="T636" s="4">
        <v>2025</v>
      </c>
      <c r="U636" s="1" t="str">
        <f>IF(sum!A629="BC",sum!B629,"*")</f>
        <v>*</v>
      </c>
      <c r="V636" s="1"/>
      <c r="W636" s="1" t="str">
        <f>IF(sum!A629="BC",sum!E629,"*")</f>
        <v>*</v>
      </c>
      <c r="Z636" s="4" t="s">
        <v>137</v>
      </c>
      <c r="AA636" s="4" t="s">
        <v>138</v>
      </c>
      <c r="AB636" s="4">
        <v>2025</v>
      </c>
      <c r="AC636" s="1" t="str">
        <f>IF(sum!A629="MA",sum!B629,"*")</f>
        <v>*</v>
      </c>
      <c r="AD636" s="1"/>
      <c r="AE636" s="1" t="str">
        <f>IF(sum!A629="MA",sum!E629,"*")</f>
        <v>*</v>
      </c>
      <c r="AH636" s="4" t="s">
        <v>137</v>
      </c>
      <c r="AI636" s="4" t="s">
        <v>138</v>
      </c>
      <c r="AJ636" s="4">
        <v>2025</v>
      </c>
      <c r="AK636" s="1" t="str">
        <f>IF(sum!A629="ON",sum!B629,"*")</f>
        <v>*</v>
      </c>
      <c r="AL636" s="1"/>
      <c r="AM636" s="1" t="str">
        <f>IF(sum!A629="ON",sum!E629,"*")</f>
        <v>*</v>
      </c>
      <c r="AP636" s="1" t="s">
        <v>137</v>
      </c>
      <c r="AQ636" s="1" t="s">
        <v>138</v>
      </c>
      <c r="AR636" s="1">
        <v>2025</v>
      </c>
      <c r="AS636" s="1" t="str">
        <f>IF(sum!A629="QU",sum!B629,"*")</f>
        <v>S_CCUS_ATM</v>
      </c>
      <c r="AT636" s="1"/>
      <c r="AU636" s="1">
        <f>IF(sum!A629="QU",sum!E629,"*")</f>
        <v>0</v>
      </c>
      <c r="AX636" s="4" t="s">
        <v>137</v>
      </c>
      <c r="AY636" s="4" t="s">
        <v>138</v>
      </c>
      <c r="AZ636" s="4">
        <v>2025</v>
      </c>
      <c r="BA636" s="1" t="str">
        <f>IF(sum!A629="SA",sum!B629,"*")</f>
        <v>*</v>
      </c>
      <c r="BB636" s="1"/>
      <c r="BC636" s="1" t="str">
        <f>IF(sum!A629="SA",sum!E629,"*")</f>
        <v>*</v>
      </c>
    </row>
    <row r="637" spans="2:55">
      <c r="B637" s="1" t="s">
        <v>137</v>
      </c>
      <c r="C637" s="1" t="s">
        <v>138</v>
      </c>
      <c r="D637" s="1">
        <v>2025</v>
      </c>
      <c r="J637" s="1" t="s">
        <v>137</v>
      </c>
      <c r="K637" s="1" t="s">
        <v>138</v>
      </c>
      <c r="L637" s="1">
        <v>2025</v>
      </c>
      <c r="M637" s="1" t="str">
        <f>IF(sum!A630="AT",sum!B630,"*")</f>
        <v>*</v>
      </c>
      <c r="N637" s="1"/>
      <c r="O637" s="1" t="str">
        <f>IF(sum!A630="AT",sum!E630,"*")</f>
        <v>*</v>
      </c>
      <c r="R637" s="1" t="s">
        <v>137</v>
      </c>
      <c r="S637" s="1" t="s">
        <v>138</v>
      </c>
      <c r="T637" s="1">
        <v>2025</v>
      </c>
      <c r="U637" s="1" t="str">
        <f>IF(sum!A630="BC",sum!B630,"*")</f>
        <v>*</v>
      </c>
      <c r="V637" s="1"/>
      <c r="W637" s="1" t="str">
        <f>IF(sum!A630="BC",sum!E630,"*")</f>
        <v>*</v>
      </c>
      <c r="Z637" s="1" t="s">
        <v>137</v>
      </c>
      <c r="AA637" s="1" t="s">
        <v>138</v>
      </c>
      <c r="AB637" s="1">
        <v>2025</v>
      </c>
      <c r="AC637" s="1" t="str">
        <f>IF(sum!A630="MA",sum!B630,"*")</f>
        <v>*</v>
      </c>
      <c r="AD637" s="1"/>
      <c r="AE637" s="1" t="str">
        <f>IF(sum!A630="MA",sum!E630,"*")</f>
        <v>*</v>
      </c>
      <c r="AH637" s="1" t="s">
        <v>137</v>
      </c>
      <c r="AI637" s="1" t="s">
        <v>138</v>
      </c>
      <c r="AJ637" s="1">
        <v>2025</v>
      </c>
      <c r="AK637" s="1" t="str">
        <f>IF(sum!A630="ON",sum!B630,"*")</f>
        <v>*</v>
      </c>
      <c r="AL637" s="1"/>
      <c r="AM637" s="1" t="str">
        <f>IF(sum!A630="ON",sum!E630,"*")</f>
        <v>*</v>
      </c>
      <c r="AP637" s="4" t="s">
        <v>137</v>
      </c>
      <c r="AQ637" s="4" t="s">
        <v>138</v>
      </c>
      <c r="AR637" s="4">
        <v>2025</v>
      </c>
      <c r="AS637" s="1" t="str">
        <f>IF(sum!A630="QU",sum!B630,"*")</f>
        <v>S_CCUS_EMIS_H2U</v>
      </c>
      <c r="AT637" s="1"/>
      <c r="AU637" s="1">
        <f>IF(sum!A630="QU",sum!E630,"*")</f>
        <v>0</v>
      </c>
      <c r="AX637" s="1" t="s">
        <v>137</v>
      </c>
      <c r="AY637" s="1" t="s">
        <v>138</v>
      </c>
      <c r="AZ637" s="1">
        <v>2025</v>
      </c>
      <c r="BA637" s="1" t="str">
        <f>IF(sum!A630="SA",sum!B630,"*")</f>
        <v>*</v>
      </c>
      <c r="BB637" s="1"/>
      <c r="BC637" s="1" t="str">
        <f>IF(sum!A630="SA",sum!E630,"*")</f>
        <v>*</v>
      </c>
    </row>
    <row r="638" spans="2:55">
      <c r="B638" s="1" t="s">
        <v>137</v>
      </c>
      <c r="C638" s="1" t="s">
        <v>138</v>
      </c>
      <c r="D638" s="1">
        <v>2025</v>
      </c>
      <c r="J638" s="1" t="s">
        <v>137</v>
      </c>
      <c r="K638" s="1" t="s">
        <v>138</v>
      </c>
      <c r="L638" s="1">
        <v>2025</v>
      </c>
      <c r="M638" s="1" t="str">
        <f>IF(sum!A631="AT",sum!B631,"*")</f>
        <v>*</v>
      </c>
      <c r="N638" s="1"/>
      <c r="O638" s="1" t="str">
        <f>IF(sum!A631="AT",sum!E631,"*")</f>
        <v>*</v>
      </c>
      <c r="R638" s="1" t="s">
        <v>137</v>
      </c>
      <c r="S638" s="1" t="s">
        <v>138</v>
      </c>
      <c r="T638" s="1">
        <v>2025</v>
      </c>
      <c r="U638" s="1" t="str">
        <f>IF(sum!A631="BC",sum!B631,"*")</f>
        <v>*</v>
      </c>
      <c r="V638" s="1"/>
      <c r="W638" s="1" t="str">
        <f>IF(sum!A631="BC",sum!E631,"*")</f>
        <v>*</v>
      </c>
      <c r="Z638" s="1" t="s">
        <v>137</v>
      </c>
      <c r="AA638" s="1" t="s">
        <v>138</v>
      </c>
      <c r="AB638" s="1">
        <v>2025</v>
      </c>
      <c r="AC638" s="1" t="str">
        <f>IF(sum!A631="MA",sum!B631,"*")</f>
        <v>*</v>
      </c>
      <c r="AD638" s="1"/>
      <c r="AE638" s="1" t="str">
        <f>IF(sum!A631="MA",sum!E631,"*")</f>
        <v>*</v>
      </c>
      <c r="AH638" s="1" t="s">
        <v>137</v>
      </c>
      <c r="AI638" s="1" t="s">
        <v>138</v>
      </c>
      <c r="AJ638" s="1">
        <v>2025</v>
      </c>
      <c r="AK638" s="1" t="str">
        <f>IF(sum!A631="ON",sum!B631,"*")</f>
        <v>*</v>
      </c>
      <c r="AL638" s="1"/>
      <c r="AM638" s="1" t="str">
        <f>IF(sum!A631="ON",sum!E631,"*")</f>
        <v>*</v>
      </c>
      <c r="AP638" s="1" t="s">
        <v>137</v>
      </c>
      <c r="AQ638" s="1" t="s">
        <v>138</v>
      </c>
      <c r="AR638" s="1">
        <v>2025</v>
      </c>
      <c r="AS638" s="1" t="str">
        <f>IF(sum!A631="QU",sum!B631,"*")</f>
        <v>S_CCUS_EMISMeOH_H2</v>
      </c>
      <c r="AT638" s="1"/>
      <c r="AU638" s="1">
        <f>IF(sum!A631="QU",sum!E631,"*")</f>
        <v>0</v>
      </c>
      <c r="AX638" s="1" t="s">
        <v>137</v>
      </c>
      <c r="AY638" s="1" t="s">
        <v>138</v>
      </c>
      <c r="AZ638" s="1">
        <v>2025</v>
      </c>
      <c r="BA638" s="1" t="str">
        <f>IF(sum!A631="SA",sum!B631,"*")</f>
        <v>*</v>
      </c>
      <c r="BB638" s="1"/>
      <c r="BC638" s="1" t="str">
        <f>IF(sum!A631="SA",sum!E631,"*")</f>
        <v>*</v>
      </c>
    </row>
    <row r="639" spans="2:55">
      <c r="B639" s="4" t="s">
        <v>137</v>
      </c>
      <c r="C639" s="4" t="s">
        <v>138</v>
      </c>
      <c r="D639" s="4">
        <v>2025</v>
      </c>
      <c r="J639" s="4" t="s">
        <v>137</v>
      </c>
      <c r="K639" s="4" t="s">
        <v>138</v>
      </c>
      <c r="L639" s="4">
        <v>2025</v>
      </c>
      <c r="M639" s="1" t="str">
        <f>IF(sum!A632="AT",sum!B632,"*")</f>
        <v>*</v>
      </c>
      <c r="N639" s="1"/>
      <c r="O639" s="1" t="str">
        <f>IF(sum!A632="AT",sum!E632,"*")</f>
        <v>*</v>
      </c>
      <c r="R639" s="4" t="s">
        <v>137</v>
      </c>
      <c r="S639" s="4" t="s">
        <v>138</v>
      </c>
      <c r="T639" s="4">
        <v>2025</v>
      </c>
      <c r="U639" s="1" t="str">
        <f>IF(sum!A632="BC",sum!B632,"*")</f>
        <v>*</v>
      </c>
      <c r="V639" s="1"/>
      <c r="W639" s="1" t="str">
        <f>IF(sum!A632="BC",sum!E632,"*")</f>
        <v>*</v>
      </c>
      <c r="Z639" s="4" t="s">
        <v>137</v>
      </c>
      <c r="AA639" s="4" t="s">
        <v>138</v>
      </c>
      <c r="AB639" s="4">
        <v>2025</v>
      </c>
      <c r="AC639" s="1" t="str">
        <f>IF(sum!A632="MA",sum!B632,"*")</f>
        <v>*</v>
      </c>
      <c r="AD639" s="1"/>
      <c r="AE639" s="1" t="str">
        <f>IF(sum!A632="MA",sum!E632,"*")</f>
        <v>*</v>
      </c>
      <c r="AH639" s="4" t="s">
        <v>137</v>
      </c>
      <c r="AI639" s="4" t="s">
        <v>138</v>
      </c>
      <c r="AJ639" s="4">
        <v>2025</v>
      </c>
      <c r="AK639" s="1" t="str">
        <f>IF(sum!A632="ON",sum!B632,"*")</f>
        <v>*</v>
      </c>
      <c r="AL639" s="1"/>
      <c r="AM639" s="1" t="str">
        <f>IF(sum!A632="ON",sum!E632,"*")</f>
        <v>*</v>
      </c>
      <c r="AP639" s="4" t="s">
        <v>137</v>
      </c>
      <c r="AQ639" s="4" t="s">
        <v>138</v>
      </c>
      <c r="AR639" s="4">
        <v>2025</v>
      </c>
      <c r="AS639" s="1" t="str">
        <f>IF(sum!A632="QU",sum!B632,"*")</f>
        <v>SGASH2RC01</v>
      </c>
      <c r="AT639" s="1"/>
      <c r="AU639" s="1">
        <f>IF(sum!A632="QU",sum!E632,"*")</f>
        <v>0</v>
      </c>
      <c r="AX639" s="4" t="s">
        <v>137</v>
      </c>
      <c r="AY639" s="4" t="s">
        <v>138</v>
      </c>
      <c r="AZ639" s="4">
        <v>2025</v>
      </c>
      <c r="BA639" s="1" t="str">
        <f>IF(sum!A632="SA",sum!B632,"*")</f>
        <v>*</v>
      </c>
      <c r="BB639" s="1"/>
      <c r="BC639" s="1" t="str">
        <f>IF(sum!A632="SA",sum!E632,"*")</f>
        <v>*</v>
      </c>
    </row>
    <row r="640" spans="2:55">
      <c r="B640" s="1" t="s">
        <v>137</v>
      </c>
      <c r="C640" s="1" t="s">
        <v>138</v>
      </c>
      <c r="D640" s="1">
        <v>2025</v>
      </c>
      <c r="J640" s="1" t="s">
        <v>137</v>
      </c>
      <c r="K640" s="1" t="s">
        <v>138</v>
      </c>
      <c r="L640" s="1">
        <v>2025</v>
      </c>
      <c r="M640" s="1" t="str">
        <f>IF(sum!A633="AT",sum!B633,"*")</f>
        <v>*</v>
      </c>
      <c r="N640" s="1"/>
      <c r="O640" s="1" t="str">
        <f>IF(sum!A633="AT",sum!E633,"*")</f>
        <v>*</v>
      </c>
      <c r="R640" s="1" t="s">
        <v>137</v>
      </c>
      <c r="S640" s="1" t="s">
        <v>138</v>
      </c>
      <c r="T640" s="1">
        <v>2025</v>
      </c>
      <c r="U640" s="1" t="str">
        <f>IF(sum!A633="BC",sum!B633,"*")</f>
        <v>*</v>
      </c>
      <c r="V640" s="1"/>
      <c r="W640" s="1" t="str">
        <f>IF(sum!A633="BC",sum!E633,"*")</f>
        <v>*</v>
      </c>
      <c r="Z640" s="1" t="s">
        <v>137</v>
      </c>
      <c r="AA640" s="1" t="s">
        <v>138</v>
      </c>
      <c r="AB640" s="1">
        <v>2025</v>
      </c>
      <c r="AC640" s="1" t="str">
        <f>IF(sum!A633="MA",sum!B633,"*")</f>
        <v>*</v>
      </c>
      <c r="AD640" s="1"/>
      <c r="AE640" s="1" t="str">
        <f>IF(sum!A633="MA",sum!E633,"*")</f>
        <v>*</v>
      </c>
      <c r="AH640" s="1" t="s">
        <v>137</v>
      </c>
      <c r="AI640" s="1" t="s">
        <v>138</v>
      </c>
      <c r="AJ640" s="1">
        <v>2025</v>
      </c>
      <c r="AK640" s="1" t="str">
        <f>IF(sum!A633="ON",sum!B633,"*")</f>
        <v>*</v>
      </c>
      <c r="AL640" s="1"/>
      <c r="AM640" s="1" t="str">
        <f>IF(sum!A633="ON",sum!E633,"*")</f>
        <v>*</v>
      </c>
      <c r="AP640" s="1" t="s">
        <v>137</v>
      </c>
      <c r="AQ640" s="1" t="s">
        <v>138</v>
      </c>
      <c r="AR640" s="1">
        <v>2025</v>
      </c>
      <c r="AS640" s="1" t="str">
        <f>IF(sum!A633="QU",sum!B633,"*")</f>
        <v>SINKCCU</v>
      </c>
      <c r="AT640" s="1"/>
      <c r="AU640" s="1">
        <f>IF(sum!A633="QU",sum!E633,"*")</f>
        <v>0</v>
      </c>
      <c r="AX640" s="1" t="s">
        <v>137</v>
      </c>
      <c r="AY640" s="1" t="s">
        <v>138</v>
      </c>
      <c r="AZ640" s="1">
        <v>2025</v>
      </c>
      <c r="BA640" s="1" t="str">
        <f>IF(sum!A633="SA",sum!B633,"*")</f>
        <v>*</v>
      </c>
      <c r="BB640" s="1"/>
      <c r="BC640" s="1" t="str">
        <f>IF(sum!A633="SA",sum!E633,"*")</f>
        <v>*</v>
      </c>
    </row>
    <row r="641" spans="2:55">
      <c r="B641" s="1" t="s">
        <v>137</v>
      </c>
      <c r="C641" s="1" t="s">
        <v>138</v>
      </c>
      <c r="D641" s="1">
        <v>2025</v>
      </c>
      <c r="J641" s="1" t="s">
        <v>137</v>
      </c>
      <c r="K641" s="1" t="s">
        <v>138</v>
      </c>
      <c r="L641" s="1">
        <v>2025</v>
      </c>
      <c r="M641" s="1" t="str">
        <f>IF(sum!A634="AT",sum!B634,"*")</f>
        <v>*</v>
      </c>
      <c r="N641" s="1"/>
      <c r="O641" s="1" t="str">
        <f>IF(sum!A634="AT",sum!E634,"*")</f>
        <v>*</v>
      </c>
      <c r="R641" s="1" t="s">
        <v>137</v>
      </c>
      <c r="S641" s="1" t="s">
        <v>138</v>
      </c>
      <c r="T641" s="1">
        <v>2025</v>
      </c>
      <c r="U641" s="1" t="str">
        <f>IF(sum!A634="BC",sum!B634,"*")</f>
        <v>*</v>
      </c>
      <c r="V641" s="1"/>
      <c r="W641" s="1" t="str">
        <f>IF(sum!A634="BC",sum!E634,"*")</f>
        <v>*</v>
      </c>
      <c r="Z641" s="1" t="s">
        <v>137</v>
      </c>
      <c r="AA641" s="1" t="s">
        <v>138</v>
      </c>
      <c r="AB641" s="1">
        <v>2025</v>
      </c>
      <c r="AC641" s="1" t="str">
        <f>IF(sum!A634="MA",sum!B634,"*")</f>
        <v>*</v>
      </c>
      <c r="AD641" s="1"/>
      <c r="AE641" s="1" t="str">
        <f>IF(sum!A634="MA",sum!E634,"*")</f>
        <v>*</v>
      </c>
      <c r="AH641" s="1" t="s">
        <v>137</v>
      </c>
      <c r="AI641" s="1" t="s">
        <v>138</v>
      </c>
      <c r="AJ641" s="1">
        <v>2025</v>
      </c>
      <c r="AK641" s="1" t="str">
        <f>IF(sum!A634="ON",sum!B634,"*")</f>
        <v>*</v>
      </c>
      <c r="AL641" s="1"/>
      <c r="AM641" s="1" t="str">
        <f>IF(sum!A634="ON",sum!E634,"*")</f>
        <v>*</v>
      </c>
      <c r="AP641" s="4" t="s">
        <v>137</v>
      </c>
      <c r="AQ641" s="4" t="s">
        <v>138</v>
      </c>
      <c r="AR641" s="4">
        <v>2025</v>
      </c>
      <c r="AS641" s="1" t="str">
        <f>IF(sum!A634="QU",sum!B634,"*")</f>
        <v>SNK_DAC</v>
      </c>
      <c r="AT641" s="1"/>
      <c r="AU641" s="1">
        <f>IF(sum!A634="QU",sum!E634,"*")</f>
        <v>0</v>
      </c>
      <c r="AX641" s="1" t="s">
        <v>137</v>
      </c>
      <c r="AY641" s="1" t="s">
        <v>138</v>
      </c>
      <c r="AZ641" s="1">
        <v>2025</v>
      </c>
      <c r="BA641" s="1" t="str">
        <f>IF(sum!A634="SA",sum!B634,"*")</f>
        <v>*</v>
      </c>
      <c r="BB641" s="1"/>
      <c r="BC641" s="1" t="str">
        <f>IF(sum!A634="SA",sum!E634,"*")</f>
        <v>*</v>
      </c>
    </row>
    <row r="642" spans="2:55">
      <c r="B642" s="4" t="s">
        <v>137</v>
      </c>
      <c r="C642" s="4" t="s">
        <v>138</v>
      </c>
      <c r="D642" s="4">
        <v>2025</v>
      </c>
      <c r="J642" s="4" t="s">
        <v>137</v>
      </c>
      <c r="K642" s="4" t="s">
        <v>138</v>
      </c>
      <c r="L642" s="4">
        <v>2025</v>
      </c>
      <c r="M642" s="1" t="str">
        <f>IF(sum!A635="AT",sum!B635,"*")</f>
        <v>*</v>
      </c>
      <c r="N642" s="1"/>
      <c r="O642" s="1" t="str">
        <f>IF(sum!A635="AT",sum!E635,"*")</f>
        <v>*</v>
      </c>
      <c r="R642" s="4" t="s">
        <v>137</v>
      </c>
      <c r="S642" s="4" t="s">
        <v>138</v>
      </c>
      <c r="T642" s="4">
        <v>2025</v>
      </c>
      <c r="U642" s="1" t="str">
        <f>IF(sum!A635="BC",sum!B635,"*")</f>
        <v>*</v>
      </c>
      <c r="V642" s="1"/>
      <c r="W642" s="1" t="str">
        <f>IF(sum!A635="BC",sum!E635,"*")</f>
        <v>*</v>
      </c>
      <c r="Z642" s="4" t="s">
        <v>137</v>
      </c>
      <c r="AA642" s="4" t="s">
        <v>138</v>
      </c>
      <c r="AB642" s="4">
        <v>2025</v>
      </c>
      <c r="AC642" s="1" t="str">
        <f>IF(sum!A635="MA",sum!B635,"*")</f>
        <v>*</v>
      </c>
      <c r="AD642" s="1"/>
      <c r="AE642" s="1" t="str">
        <f>IF(sum!A635="MA",sum!E635,"*")</f>
        <v>*</v>
      </c>
      <c r="AH642" s="4" t="s">
        <v>137</v>
      </c>
      <c r="AI642" s="4" t="s">
        <v>138</v>
      </c>
      <c r="AJ642" s="4">
        <v>2025</v>
      </c>
      <c r="AK642" s="1" t="str">
        <f>IF(sum!A635="ON",sum!B635,"*")</f>
        <v>*</v>
      </c>
      <c r="AL642" s="1"/>
      <c r="AM642" s="1" t="str">
        <f>IF(sum!A635="ON",sum!E635,"*")</f>
        <v>*</v>
      </c>
      <c r="AP642" s="1" t="s">
        <v>137</v>
      </c>
      <c r="AQ642" s="1" t="s">
        <v>138</v>
      </c>
      <c r="AR642" s="1">
        <v>2025</v>
      </c>
      <c r="AS642" s="1" t="str">
        <f>IF(sum!A635="QU",sum!B635,"*")</f>
        <v>TB_ELC_AT_QU_01</v>
      </c>
      <c r="AT642" s="1"/>
      <c r="AU642" s="1">
        <f>IF(sum!A635="QU",sum!E635,"*")</f>
        <v>35.018937921582001</v>
      </c>
      <c r="AX642" s="4" t="s">
        <v>137</v>
      </c>
      <c r="AY642" s="4" t="s">
        <v>138</v>
      </c>
      <c r="AZ642" s="4">
        <v>2025</v>
      </c>
      <c r="BA642" s="1" t="str">
        <f>IF(sum!A635="SA",sum!B635,"*")</f>
        <v>*</v>
      </c>
      <c r="BB642" s="1"/>
      <c r="BC642" s="1" t="str">
        <f>IF(sum!A635="SA",sum!E635,"*")</f>
        <v>*</v>
      </c>
    </row>
    <row r="643" spans="2:55">
      <c r="B643" s="1" t="s">
        <v>137</v>
      </c>
      <c r="C643" s="1" t="s">
        <v>138</v>
      </c>
      <c r="D643" s="1">
        <v>2025</v>
      </c>
      <c r="J643" s="1" t="s">
        <v>137</v>
      </c>
      <c r="K643" s="1" t="s">
        <v>138</v>
      </c>
      <c r="L643" s="1">
        <v>2025</v>
      </c>
      <c r="M643" s="1" t="str">
        <f>IF(sum!A636="AT",sum!B636,"*")</f>
        <v>*</v>
      </c>
      <c r="N643" s="1"/>
      <c r="O643" s="1" t="str">
        <f>IF(sum!A636="AT",sum!E636,"*")</f>
        <v>*</v>
      </c>
      <c r="R643" s="1" t="s">
        <v>137</v>
      </c>
      <c r="S643" s="1" t="s">
        <v>138</v>
      </c>
      <c r="T643" s="1">
        <v>2025</v>
      </c>
      <c r="U643" s="1" t="str">
        <f>IF(sum!A636="BC",sum!B636,"*")</f>
        <v>*</v>
      </c>
      <c r="V643" s="1"/>
      <c r="W643" s="1" t="str">
        <f>IF(sum!A636="BC",sum!E636,"*")</f>
        <v>*</v>
      </c>
      <c r="Z643" s="1" t="s">
        <v>137</v>
      </c>
      <c r="AA643" s="1" t="s">
        <v>138</v>
      </c>
      <c r="AB643" s="1">
        <v>2025</v>
      </c>
      <c r="AC643" s="1" t="str">
        <f>IF(sum!A636="MA",sum!B636,"*")</f>
        <v>*</v>
      </c>
      <c r="AD643" s="1"/>
      <c r="AE643" s="1" t="str">
        <f>IF(sum!A636="MA",sum!E636,"*")</f>
        <v>*</v>
      </c>
      <c r="AH643" s="1" t="s">
        <v>137</v>
      </c>
      <c r="AI643" s="1" t="s">
        <v>138</v>
      </c>
      <c r="AJ643" s="1">
        <v>2025</v>
      </c>
      <c r="AK643" s="1" t="str">
        <f>IF(sum!A636="ON",sum!B636,"*")</f>
        <v>*</v>
      </c>
      <c r="AL643" s="1"/>
      <c r="AM643" s="1" t="str">
        <f>IF(sum!A636="ON",sum!E636,"*")</f>
        <v>*</v>
      </c>
      <c r="AP643" s="4" t="s">
        <v>137</v>
      </c>
      <c r="AQ643" s="4" t="s">
        <v>138</v>
      </c>
      <c r="AR643" s="4">
        <v>2025</v>
      </c>
      <c r="AS643" s="1" t="str">
        <f>IF(sum!A636="QU",sum!B636,"*")</f>
        <v>TB_ELC_QU_ON_01</v>
      </c>
      <c r="AT643" s="1"/>
      <c r="AU643" s="1">
        <f>IF(sum!A636="QU",sum!E636,"*")</f>
        <v>71.335477889882199</v>
      </c>
      <c r="AX643" s="1" t="s">
        <v>137</v>
      </c>
      <c r="AY643" s="1" t="s">
        <v>138</v>
      </c>
      <c r="AZ643" s="1">
        <v>2025</v>
      </c>
      <c r="BA643" s="1" t="str">
        <f>IF(sum!A636="SA",sum!B636,"*")</f>
        <v>*</v>
      </c>
      <c r="BB643" s="1"/>
      <c r="BC643" s="1" t="str">
        <f>IF(sum!A636="SA",sum!E636,"*")</f>
        <v>*</v>
      </c>
    </row>
    <row r="644" spans="2:55">
      <c r="B644" s="1" t="s">
        <v>137</v>
      </c>
      <c r="C644" s="1" t="s">
        <v>138</v>
      </c>
      <c r="D644" s="1">
        <v>2025</v>
      </c>
      <c r="J644" s="1" t="s">
        <v>137</v>
      </c>
      <c r="K644" s="1" t="s">
        <v>138</v>
      </c>
      <c r="L644" s="1">
        <v>2025</v>
      </c>
      <c r="M644" s="1" t="str">
        <f>IF(sum!A637="AT",sum!B637,"*")</f>
        <v>*</v>
      </c>
      <c r="N644" s="1"/>
      <c r="O644" s="1" t="str">
        <f>IF(sum!A637="AT",sum!E637,"*")</f>
        <v>*</v>
      </c>
      <c r="R644" s="1" t="s">
        <v>137</v>
      </c>
      <c r="S644" s="1" t="s">
        <v>138</v>
      </c>
      <c r="T644" s="1">
        <v>2025</v>
      </c>
      <c r="U644" s="1" t="str">
        <f>IF(sum!A637="BC",sum!B637,"*")</f>
        <v>*</v>
      </c>
      <c r="V644" s="1"/>
      <c r="W644" s="1" t="str">
        <f>IF(sum!A637="BC",sum!E637,"*")</f>
        <v>*</v>
      </c>
      <c r="Z644" s="1" t="s">
        <v>137</v>
      </c>
      <c r="AA644" s="1" t="s">
        <v>138</v>
      </c>
      <c r="AB644" s="1">
        <v>2025</v>
      </c>
      <c r="AC644" s="1" t="str">
        <f>IF(sum!A637="MA",sum!B637,"*")</f>
        <v>*</v>
      </c>
      <c r="AD644" s="1"/>
      <c r="AE644" s="1" t="str">
        <f>IF(sum!A637="MA",sum!E637,"*")</f>
        <v>*</v>
      </c>
      <c r="AH644" s="1" t="s">
        <v>137</v>
      </c>
      <c r="AI644" s="1" t="s">
        <v>138</v>
      </c>
      <c r="AJ644" s="1">
        <v>2025</v>
      </c>
      <c r="AK644" s="1" t="str">
        <f>IF(sum!A637="ON",sum!B637,"*")</f>
        <v>*</v>
      </c>
      <c r="AL644" s="1"/>
      <c r="AM644" s="1" t="str">
        <f>IF(sum!A637="ON",sum!E637,"*")</f>
        <v>*</v>
      </c>
      <c r="AP644" s="1" t="s">
        <v>137</v>
      </c>
      <c r="AQ644" s="1" t="s">
        <v>138</v>
      </c>
      <c r="AR644" s="1">
        <v>2025</v>
      </c>
      <c r="AS644" s="1" t="str">
        <f>IF(sum!A637="QU",sum!B637,"*")</f>
        <v>TRA_Bus_IC_GSL1</v>
      </c>
      <c r="AT644" s="1"/>
      <c r="AU644" s="1">
        <f>IF(sum!A637="QU",sum!E637,"*")</f>
        <v>3.9999999999999898</v>
      </c>
      <c r="AX644" s="1" t="s">
        <v>137</v>
      </c>
      <c r="AY644" s="1" t="s">
        <v>138</v>
      </c>
      <c r="AZ644" s="1">
        <v>2025</v>
      </c>
      <c r="BA644" s="1" t="str">
        <f>IF(sum!A637="SA",sum!B637,"*")</f>
        <v>*</v>
      </c>
      <c r="BB644" s="1"/>
      <c r="BC644" s="1" t="str">
        <f>IF(sum!A637="SA",sum!E637,"*")</f>
        <v>*</v>
      </c>
    </row>
    <row r="645" spans="2:55">
      <c r="B645" s="4" t="s">
        <v>137</v>
      </c>
      <c r="C645" s="4" t="s">
        <v>138</v>
      </c>
      <c r="D645" s="4">
        <v>2025</v>
      </c>
      <c r="J645" s="4" t="s">
        <v>137</v>
      </c>
      <c r="K645" s="4" t="s">
        <v>138</v>
      </c>
      <c r="L645" s="4">
        <v>2025</v>
      </c>
      <c r="M645" s="1" t="str">
        <f>IF(sum!A638="AT",sum!B638,"*")</f>
        <v>*</v>
      </c>
      <c r="N645" s="1"/>
      <c r="O645" s="1" t="str">
        <f>IF(sum!A638="AT",sum!E638,"*")</f>
        <v>*</v>
      </c>
      <c r="R645" s="4" t="s">
        <v>137</v>
      </c>
      <c r="S645" s="4" t="s">
        <v>138</v>
      </c>
      <c r="T645" s="4">
        <v>2025</v>
      </c>
      <c r="U645" s="1" t="str">
        <f>IF(sum!A638="BC",sum!B638,"*")</f>
        <v>*</v>
      </c>
      <c r="V645" s="1"/>
      <c r="W645" s="1" t="str">
        <f>IF(sum!A638="BC",sum!E638,"*")</f>
        <v>*</v>
      </c>
      <c r="Z645" s="4" t="s">
        <v>137</v>
      </c>
      <c r="AA645" s="4" t="s">
        <v>138</v>
      </c>
      <c r="AB645" s="4">
        <v>2025</v>
      </c>
      <c r="AC645" s="1" t="str">
        <f>IF(sum!A638="MA",sum!B638,"*")</f>
        <v>*</v>
      </c>
      <c r="AD645" s="1"/>
      <c r="AE645" s="1" t="str">
        <f>IF(sum!A638="MA",sum!E638,"*")</f>
        <v>*</v>
      </c>
      <c r="AH645" s="4" t="s">
        <v>137</v>
      </c>
      <c r="AI645" s="4" t="s">
        <v>138</v>
      </c>
      <c r="AJ645" s="4">
        <v>2025</v>
      </c>
      <c r="AK645" s="1" t="str">
        <f>IF(sum!A638="ON",sum!B638,"*")</f>
        <v>*</v>
      </c>
      <c r="AL645" s="1"/>
      <c r="AM645" s="1" t="str">
        <f>IF(sum!A638="ON",sum!E638,"*")</f>
        <v>*</v>
      </c>
      <c r="AP645" s="4" t="s">
        <v>137</v>
      </c>
      <c r="AQ645" s="4" t="s">
        <v>138</v>
      </c>
      <c r="AR645" s="4">
        <v>2025</v>
      </c>
      <c r="AS645" s="1" t="str">
        <f>IF(sum!A638="QU",sum!B638,"*")</f>
        <v>TRA_Bus_SB_DST1</v>
      </c>
      <c r="AT645" s="1"/>
      <c r="AU645" s="1">
        <f>IF(sum!A638="QU",sum!E638,"*")</f>
        <v>0</v>
      </c>
      <c r="AX645" s="4" t="s">
        <v>137</v>
      </c>
      <c r="AY645" s="4" t="s">
        <v>138</v>
      </c>
      <c r="AZ645" s="4">
        <v>2025</v>
      </c>
      <c r="BA645" s="1" t="str">
        <f>IF(sum!A638="SA",sum!B638,"*")</f>
        <v>*</v>
      </c>
      <c r="BB645" s="1"/>
      <c r="BC645" s="1" t="str">
        <f>IF(sum!A638="SA",sum!E638,"*")</f>
        <v>*</v>
      </c>
    </row>
    <row r="646" spans="2:55">
      <c r="B646" s="1" t="s">
        <v>137</v>
      </c>
      <c r="C646" s="1" t="s">
        <v>138</v>
      </c>
      <c r="D646" s="1">
        <v>2025</v>
      </c>
      <c r="J646" s="1" t="s">
        <v>137</v>
      </c>
      <c r="K646" s="1" t="s">
        <v>138</v>
      </c>
      <c r="L646" s="1">
        <v>2025</v>
      </c>
      <c r="M646" s="1" t="str">
        <f>IF(sum!A639="AT",sum!B639,"*")</f>
        <v>*</v>
      </c>
      <c r="N646" s="1"/>
      <c r="O646" s="1" t="str">
        <f>IF(sum!A639="AT",sum!E639,"*")</f>
        <v>*</v>
      </c>
      <c r="R646" s="1" t="s">
        <v>137</v>
      </c>
      <c r="S646" s="1" t="s">
        <v>138</v>
      </c>
      <c r="T646" s="1">
        <v>2025</v>
      </c>
      <c r="U646" s="1" t="str">
        <f>IF(sum!A639="BC",sum!B639,"*")</f>
        <v>*</v>
      </c>
      <c r="V646" s="1"/>
      <c r="W646" s="1" t="str">
        <f>IF(sum!A639="BC",sum!E639,"*")</f>
        <v>*</v>
      </c>
      <c r="Z646" s="1" t="s">
        <v>137</v>
      </c>
      <c r="AA646" s="1" t="s">
        <v>138</v>
      </c>
      <c r="AB646" s="1">
        <v>2025</v>
      </c>
      <c r="AC646" s="1" t="str">
        <f>IF(sum!A639="MA",sum!B639,"*")</f>
        <v>*</v>
      </c>
      <c r="AD646" s="1"/>
      <c r="AE646" s="1" t="str">
        <f>IF(sum!A639="MA",sum!E639,"*")</f>
        <v>*</v>
      </c>
      <c r="AH646" s="1" t="s">
        <v>137</v>
      </c>
      <c r="AI646" s="1" t="s">
        <v>138</v>
      </c>
      <c r="AJ646" s="1">
        <v>2025</v>
      </c>
      <c r="AK646" s="1" t="str">
        <f>IF(sum!A639="ON",sum!B639,"*")</f>
        <v>*</v>
      </c>
      <c r="AL646" s="1"/>
      <c r="AM646" s="1" t="str">
        <f>IF(sum!A639="ON",sum!E639,"*")</f>
        <v>*</v>
      </c>
      <c r="AP646" s="1" t="s">
        <v>137</v>
      </c>
      <c r="AQ646" s="1" t="s">
        <v>138</v>
      </c>
      <c r="AR646" s="1">
        <v>2025</v>
      </c>
      <c r="AS646" s="1" t="str">
        <f>IF(sum!A639="QU",sum!B639,"*")</f>
        <v>TRA_Car_BEV01</v>
      </c>
      <c r="AT646" s="1"/>
      <c r="AU646" s="1">
        <f>IF(sum!A639="QU",sum!E639,"*")</f>
        <v>0</v>
      </c>
      <c r="AX646" s="1" t="s">
        <v>137</v>
      </c>
      <c r="AY646" s="1" t="s">
        <v>138</v>
      </c>
      <c r="AZ646" s="1">
        <v>2025</v>
      </c>
      <c r="BA646" s="1" t="str">
        <f>IF(sum!A639="SA",sum!B639,"*")</f>
        <v>*</v>
      </c>
      <c r="BB646" s="1"/>
      <c r="BC646" s="1" t="str">
        <f>IF(sum!A639="SA",sum!E639,"*")</f>
        <v>*</v>
      </c>
    </row>
    <row r="647" spans="2:55">
      <c r="B647" s="1" t="s">
        <v>137</v>
      </c>
      <c r="C647" s="1" t="s">
        <v>138</v>
      </c>
      <c r="D647" s="1">
        <v>2025</v>
      </c>
      <c r="J647" s="1" t="s">
        <v>137</v>
      </c>
      <c r="K647" s="1" t="s">
        <v>138</v>
      </c>
      <c r="L647" s="1">
        <v>2025</v>
      </c>
      <c r="M647" s="1" t="str">
        <f>IF(sum!A640="AT",sum!B640,"*")</f>
        <v>*</v>
      </c>
      <c r="N647" s="1"/>
      <c r="O647" s="1" t="str">
        <f>IF(sum!A640="AT",sum!E640,"*")</f>
        <v>*</v>
      </c>
      <c r="R647" s="1" t="s">
        <v>137</v>
      </c>
      <c r="S647" s="1" t="s">
        <v>138</v>
      </c>
      <c r="T647" s="1">
        <v>2025</v>
      </c>
      <c r="U647" s="1" t="str">
        <f>IF(sum!A640="BC",sum!B640,"*")</f>
        <v>*</v>
      </c>
      <c r="V647" s="1"/>
      <c r="W647" s="1" t="str">
        <f>IF(sum!A640="BC",sum!E640,"*")</f>
        <v>*</v>
      </c>
      <c r="Z647" s="1" t="s">
        <v>137</v>
      </c>
      <c r="AA647" s="1" t="s">
        <v>138</v>
      </c>
      <c r="AB647" s="1">
        <v>2025</v>
      </c>
      <c r="AC647" s="1" t="str">
        <f>IF(sum!A640="MA",sum!B640,"*")</f>
        <v>*</v>
      </c>
      <c r="AD647" s="1"/>
      <c r="AE647" s="1" t="str">
        <f>IF(sum!A640="MA",sum!E640,"*")</f>
        <v>*</v>
      </c>
      <c r="AH647" s="1" t="s">
        <v>137</v>
      </c>
      <c r="AI647" s="1" t="s">
        <v>138</v>
      </c>
      <c r="AJ647" s="1">
        <v>2025</v>
      </c>
      <c r="AK647" s="1" t="str">
        <f>IF(sum!A640="ON",sum!B640,"*")</f>
        <v>*</v>
      </c>
      <c r="AL647" s="1"/>
      <c r="AM647" s="1" t="str">
        <f>IF(sum!A640="ON",sum!E640,"*")</f>
        <v>*</v>
      </c>
      <c r="AP647" s="4" t="s">
        <v>137</v>
      </c>
      <c r="AQ647" s="4" t="s">
        <v>138</v>
      </c>
      <c r="AR647" s="4">
        <v>2025</v>
      </c>
      <c r="AS647" s="1" t="str">
        <f>IF(sum!A640="QU",sum!B640,"*")</f>
        <v>TRA_Car_GSL1</v>
      </c>
      <c r="AT647" s="1"/>
      <c r="AU647" s="1">
        <f>IF(sum!A640="QU",sum!E640,"*")</f>
        <v>1131.3539499978599</v>
      </c>
      <c r="AX647" s="1" t="s">
        <v>137</v>
      </c>
      <c r="AY647" s="1" t="s">
        <v>138</v>
      </c>
      <c r="AZ647" s="1">
        <v>2025</v>
      </c>
      <c r="BA647" s="1" t="str">
        <f>IF(sum!A640="SA",sum!B640,"*")</f>
        <v>*</v>
      </c>
      <c r="BB647" s="1"/>
      <c r="BC647" s="1" t="str">
        <f>IF(sum!A640="SA",sum!E640,"*")</f>
        <v>*</v>
      </c>
    </row>
    <row r="648" spans="2:55">
      <c r="B648" s="4" t="s">
        <v>137</v>
      </c>
      <c r="C648" s="4" t="s">
        <v>138</v>
      </c>
      <c r="D648" s="4">
        <v>2025</v>
      </c>
      <c r="J648" s="4" t="s">
        <v>137</v>
      </c>
      <c r="K648" s="4" t="s">
        <v>138</v>
      </c>
      <c r="L648" s="4">
        <v>2025</v>
      </c>
      <c r="M648" s="1" t="str">
        <f>IF(sum!A641="AT",sum!B641,"*")</f>
        <v>*</v>
      </c>
      <c r="N648" s="1"/>
      <c r="O648" s="1" t="str">
        <f>IF(sum!A641="AT",sum!E641,"*")</f>
        <v>*</v>
      </c>
      <c r="R648" s="4" t="s">
        <v>137</v>
      </c>
      <c r="S648" s="4" t="s">
        <v>138</v>
      </c>
      <c r="T648" s="4">
        <v>2025</v>
      </c>
      <c r="U648" s="1" t="str">
        <f>IF(sum!A641="BC",sum!B641,"*")</f>
        <v>*</v>
      </c>
      <c r="V648" s="1"/>
      <c r="W648" s="1" t="str">
        <f>IF(sum!A641="BC",sum!E641,"*")</f>
        <v>*</v>
      </c>
      <c r="Z648" s="4" t="s">
        <v>137</v>
      </c>
      <c r="AA648" s="4" t="s">
        <v>138</v>
      </c>
      <c r="AB648" s="4">
        <v>2025</v>
      </c>
      <c r="AC648" s="1" t="str">
        <f>IF(sum!A641="MA",sum!B641,"*")</f>
        <v>*</v>
      </c>
      <c r="AD648" s="1"/>
      <c r="AE648" s="1" t="str">
        <f>IF(sum!A641="MA",sum!E641,"*")</f>
        <v>*</v>
      </c>
      <c r="AH648" s="4" t="s">
        <v>137</v>
      </c>
      <c r="AI648" s="4" t="s">
        <v>138</v>
      </c>
      <c r="AJ648" s="4">
        <v>2025</v>
      </c>
      <c r="AK648" s="1" t="str">
        <f>IF(sum!A641="ON",sum!B641,"*")</f>
        <v>*</v>
      </c>
      <c r="AL648" s="1"/>
      <c r="AM648" s="1" t="str">
        <f>IF(sum!A641="ON",sum!E641,"*")</f>
        <v>*</v>
      </c>
      <c r="AP648" s="1" t="s">
        <v>137</v>
      </c>
      <c r="AQ648" s="1" t="s">
        <v>138</v>
      </c>
      <c r="AR648" s="1">
        <v>2025</v>
      </c>
      <c r="AS648" s="1" t="str">
        <f>IF(sum!A641="QU",sum!B641,"*")</f>
        <v>TRA_Car_PHEV01</v>
      </c>
      <c r="AT648" s="1"/>
      <c r="AU648" s="1">
        <f>IF(sum!A641="QU",sum!E641,"*")</f>
        <v>0</v>
      </c>
      <c r="AX648" s="4" t="s">
        <v>137</v>
      </c>
      <c r="AY648" s="4" t="s">
        <v>138</v>
      </c>
      <c r="AZ648" s="4">
        <v>2025</v>
      </c>
      <c r="BA648" s="1" t="str">
        <f>IF(sum!A641="SA",sum!B641,"*")</f>
        <v>*</v>
      </c>
      <c r="BB648" s="1"/>
      <c r="BC648" s="1" t="str">
        <f>IF(sum!A641="SA",sum!E641,"*")</f>
        <v>*</v>
      </c>
    </row>
    <row r="649" spans="2:55">
      <c r="B649" s="1" t="s">
        <v>137</v>
      </c>
      <c r="C649" s="1" t="s">
        <v>138</v>
      </c>
      <c r="D649" s="1">
        <v>2025</v>
      </c>
      <c r="J649" s="1" t="s">
        <v>137</v>
      </c>
      <c r="K649" s="1" t="s">
        <v>138</v>
      </c>
      <c r="L649" s="1">
        <v>2025</v>
      </c>
      <c r="M649" s="1" t="str">
        <f>IF(sum!A642="AT",sum!B642,"*")</f>
        <v>*</v>
      </c>
      <c r="N649" s="1"/>
      <c r="O649" s="1" t="str">
        <f>IF(sum!A642="AT",sum!E642,"*")</f>
        <v>*</v>
      </c>
      <c r="R649" s="1" t="s">
        <v>137</v>
      </c>
      <c r="S649" s="1" t="s">
        <v>138</v>
      </c>
      <c r="T649" s="1">
        <v>2025</v>
      </c>
      <c r="U649" s="1" t="str">
        <f>IF(sum!A642="BC",sum!B642,"*")</f>
        <v>*</v>
      </c>
      <c r="V649" s="1"/>
      <c r="W649" s="1" t="str">
        <f>IF(sum!A642="BC",sum!E642,"*")</f>
        <v>*</v>
      </c>
      <c r="Z649" s="1" t="s">
        <v>137</v>
      </c>
      <c r="AA649" s="1" t="s">
        <v>138</v>
      </c>
      <c r="AB649" s="1">
        <v>2025</v>
      </c>
      <c r="AC649" s="1" t="str">
        <f>IF(sum!A642="MA",sum!B642,"*")</f>
        <v>*</v>
      </c>
      <c r="AD649" s="1"/>
      <c r="AE649" s="1" t="str">
        <f>IF(sum!A642="MA",sum!E642,"*")</f>
        <v>*</v>
      </c>
      <c r="AH649" s="1" t="s">
        <v>137</v>
      </c>
      <c r="AI649" s="1" t="s">
        <v>138</v>
      </c>
      <c r="AJ649" s="1">
        <v>2025</v>
      </c>
      <c r="AK649" s="1" t="str">
        <f>IF(sum!A642="ON",sum!B642,"*")</f>
        <v>*</v>
      </c>
      <c r="AL649" s="1"/>
      <c r="AM649" s="1" t="str">
        <f>IF(sum!A642="ON",sum!E642,"*")</f>
        <v>*</v>
      </c>
      <c r="AP649" s="4" t="s">
        <v>137</v>
      </c>
      <c r="AQ649" s="4" t="s">
        <v>138</v>
      </c>
      <c r="AR649" s="4">
        <v>2025</v>
      </c>
      <c r="AS649" s="1" t="str">
        <f>IF(sum!A642="QU",sum!B642,"*")</f>
        <v>TRA_Mot_ELC1</v>
      </c>
      <c r="AT649" s="1"/>
      <c r="AU649" s="1">
        <f>IF(sum!A642="QU",sum!E642,"*")</f>
        <v>75.6666666666667</v>
      </c>
      <c r="AX649" s="1" t="s">
        <v>137</v>
      </c>
      <c r="AY649" s="1" t="s">
        <v>138</v>
      </c>
      <c r="AZ649" s="1">
        <v>2025</v>
      </c>
      <c r="BA649" s="1" t="str">
        <f>IF(sum!A642="SA",sum!B642,"*")</f>
        <v>*</v>
      </c>
      <c r="BB649" s="1"/>
      <c r="BC649" s="1" t="str">
        <f>IF(sum!A642="SA",sum!E642,"*")</f>
        <v>*</v>
      </c>
    </row>
    <row r="650" spans="2:55">
      <c r="B650" s="1" t="s">
        <v>137</v>
      </c>
      <c r="C650" s="1" t="s">
        <v>138</v>
      </c>
      <c r="D650" s="1">
        <v>2025</v>
      </c>
      <c r="J650" s="1" t="s">
        <v>137</v>
      </c>
      <c r="K650" s="1" t="s">
        <v>138</v>
      </c>
      <c r="L650" s="1">
        <v>2025</v>
      </c>
      <c r="M650" s="1" t="str">
        <f>IF(sum!A643="AT",sum!B643,"*")</f>
        <v>*</v>
      </c>
      <c r="N650" s="1"/>
      <c r="O650" s="1" t="str">
        <f>IF(sum!A643="AT",sum!E643,"*")</f>
        <v>*</v>
      </c>
      <c r="R650" s="1" t="s">
        <v>137</v>
      </c>
      <c r="S650" s="1" t="s">
        <v>138</v>
      </c>
      <c r="T650" s="1">
        <v>2025</v>
      </c>
      <c r="U650" s="1" t="str">
        <f>IF(sum!A643="BC",sum!B643,"*")</f>
        <v>*</v>
      </c>
      <c r="V650" s="1"/>
      <c r="W650" s="1" t="str">
        <f>IF(sum!A643="BC",sum!E643,"*")</f>
        <v>*</v>
      </c>
      <c r="Z650" s="1" t="s">
        <v>137</v>
      </c>
      <c r="AA650" s="1" t="s">
        <v>138</v>
      </c>
      <c r="AB650" s="1">
        <v>2025</v>
      </c>
      <c r="AC650" s="1" t="str">
        <f>IF(sum!A643="MA",sum!B643,"*")</f>
        <v>*</v>
      </c>
      <c r="AD650" s="1"/>
      <c r="AE650" s="1" t="str">
        <f>IF(sum!A643="MA",sum!E643,"*")</f>
        <v>*</v>
      </c>
      <c r="AH650" s="1" t="s">
        <v>137</v>
      </c>
      <c r="AI650" s="1" t="s">
        <v>138</v>
      </c>
      <c r="AJ650" s="1">
        <v>2025</v>
      </c>
      <c r="AK650" s="1" t="str">
        <f>IF(sum!A643="ON",sum!B643,"*")</f>
        <v>*</v>
      </c>
      <c r="AL650" s="1"/>
      <c r="AM650" s="1" t="str">
        <f>IF(sum!A643="ON",sum!E643,"*")</f>
        <v>*</v>
      </c>
      <c r="AP650" s="1" t="s">
        <v>137</v>
      </c>
      <c r="AQ650" s="1" t="s">
        <v>138</v>
      </c>
      <c r="AR650" s="1">
        <v>2025</v>
      </c>
      <c r="AS650" s="1" t="str">
        <f>IF(sum!A643="QU",sum!B643,"*")</f>
        <v>TRA_Rai_Frt-ELC01</v>
      </c>
      <c r="AT650" s="1"/>
      <c r="AU650" s="1">
        <f>IF(sum!A643="QU",sum!E643,"*")</f>
        <v>0</v>
      </c>
      <c r="AX650" s="1" t="s">
        <v>137</v>
      </c>
      <c r="AY650" s="1" t="s">
        <v>138</v>
      </c>
      <c r="AZ650" s="1">
        <v>2025</v>
      </c>
      <c r="BA650" s="1" t="str">
        <f>IF(sum!A643="SA",sum!B643,"*")</f>
        <v>*</v>
      </c>
      <c r="BB650" s="1"/>
      <c r="BC650" s="1" t="str">
        <f>IF(sum!A643="SA",sum!E643,"*")</f>
        <v>*</v>
      </c>
    </row>
    <row r="651" spans="2:55">
      <c r="B651" s="4" t="s">
        <v>137</v>
      </c>
      <c r="C651" s="4" t="s">
        <v>138</v>
      </c>
      <c r="D651" s="4">
        <v>2025</v>
      </c>
      <c r="J651" s="4" t="s">
        <v>137</v>
      </c>
      <c r="K651" s="4" t="s">
        <v>138</v>
      </c>
      <c r="L651" s="4">
        <v>2025</v>
      </c>
      <c r="M651" s="1" t="str">
        <f>IF(sum!A644="AT",sum!B644,"*")</f>
        <v>*</v>
      </c>
      <c r="N651" s="1"/>
      <c r="O651" s="1" t="str">
        <f>IF(sum!A644="AT",sum!E644,"*")</f>
        <v>*</v>
      </c>
      <c r="R651" s="4" t="s">
        <v>137</v>
      </c>
      <c r="S651" s="4" t="s">
        <v>138</v>
      </c>
      <c r="T651" s="4">
        <v>2025</v>
      </c>
      <c r="U651" s="1" t="str">
        <f>IF(sum!A644="BC",sum!B644,"*")</f>
        <v>*</v>
      </c>
      <c r="V651" s="1"/>
      <c r="W651" s="1" t="str">
        <f>IF(sum!A644="BC",sum!E644,"*")</f>
        <v>*</v>
      </c>
      <c r="Z651" s="4" t="s">
        <v>137</v>
      </c>
      <c r="AA651" s="4" t="s">
        <v>138</v>
      </c>
      <c r="AB651" s="4">
        <v>2025</v>
      </c>
      <c r="AC651" s="1" t="str">
        <f>IF(sum!A644="MA",sum!B644,"*")</f>
        <v>*</v>
      </c>
      <c r="AD651" s="1"/>
      <c r="AE651" s="1" t="str">
        <f>IF(sum!A644="MA",sum!E644,"*")</f>
        <v>*</v>
      </c>
      <c r="AH651" s="4" t="s">
        <v>137</v>
      </c>
      <c r="AI651" s="4" t="s">
        <v>138</v>
      </c>
      <c r="AJ651" s="4">
        <v>2025</v>
      </c>
      <c r="AK651" s="1" t="str">
        <f>IF(sum!A644="ON",sum!B644,"*")</f>
        <v>*</v>
      </c>
      <c r="AL651" s="1"/>
      <c r="AM651" s="1" t="str">
        <f>IF(sum!A644="ON",sum!E644,"*")</f>
        <v>*</v>
      </c>
      <c r="AP651" s="4" t="s">
        <v>137</v>
      </c>
      <c r="AQ651" s="4" t="s">
        <v>138</v>
      </c>
      <c r="AR651" s="4">
        <v>2025</v>
      </c>
      <c r="AS651" s="1" t="str">
        <f>IF(sum!A644="QU",sum!B644,"*")</f>
        <v>TRA_Rai_Pas-ELC01</v>
      </c>
      <c r="AT651" s="1"/>
      <c r="AU651" s="1">
        <f>IF(sum!A644="QU",sum!E644,"*")</f>
        <v>0</v>
      </c>
      <c r="AX651" s="4" t="s">
        <v>137</v>
      </c>
      <c r="AY651" s="4" t="s">
        <v>138</v>
      </c>
      <c r="AZ651" s="4">
        <v>2025</v>
      </c>
      <c r="BA651" s="1" t="str">
        <f>IF(sum!A644="SA",sum!B644,"*")</f>
        <v>*</v>
      </c>
      <c r="BB651" s="1"/>
      <c r="BC651" s="1" t="str">
        <f>IF(sum!A644="SA",sum!E644,"*")</f>
        <v>*</v>
      </c>
    </row>
    <row r="652" spans="2:55">
      <c r="B652" s="1" t="s">
        <v>137</v>
      </c>
      <c r="C652" s="1" t="s">
        <v>138</v>
      </c>
      <c r="D652" s="1">
        <v>2025</v>
      </c>
      <c r="J652" s="1" t="s">
        <v>137</v>
      </c>
      <c r="K652" s="1" t="s">
        <v>138</v>
      </c>
      <c r="L652" s="1">
        <v>2025</v>
      </c>
      <c r="M652" s="1" t="str">
        <f>IF(sum!A645="AT",sum!B645,"*")</f>
        <v>*</v>
      </c>
      <c r="N652" s="1"/>
      <c r="O652" s="1" t="str">
        <f>IF(sum!A645="AT",sum!E645,"*")</f>
        <v>*</v>
      </c>
      <c r="R652" s="1" t="s">
        <v>137</v>
      </c>
      <c r="S652" s="1" t="s">
        <v>138</v>
      </c>
      <c r="T652" s="1">
        <v>2025</v>
      </c>
      <c r="U652" s="1" t="str">
        <f>IF(sum!A645="BC",sum!B645,"*")</f>
        <v>*</v>
      </c>
      <c r="V652" s="1"/>
      <c r="W652" s="1" t="str">
        <f>IF(sum!A645="BC",sum!E645,"*")</f>
        <v>*</v>
      </c>
      <c r="Z652" s="1" t="s">
        <v>137</v>
      </c>
      <c r="AA652" s="1" t="s">
        <v>138</v>
      </c>
      <c r="AB652" s="1">
        <v>2025</v>
      </c>
      <c r="AC652" s="1" t="str">
        <f>IF(sum!A645="MA",sum!B645,"*")</f>
        <v>*</v>
      </c>
      <c r="AD652" s="1"/>
      <c r="AE652" s="1" t="str">
        <f>IF(sum!A645="MA",sum!E645,"*")</f>
        <v>*</v>
      </c>
      <c r="AH652" s="1" t="s">
        <v>137</v>
      </c>
      <c r="AI652" s="1" t="s">
        <v>138</v>
      </c>
      <c r="AJ652" s="1">
        <v>2025</v>
      </c>
      <c r="AK652" s="1" t="str">
        <f>IF(sum!A645="ON",sum!B645,"*")</f>
        <v>*</v>
      </c>
      <c r="AL652" s="1"/>
      <c r="AM652" s="1" t="str">
        <f>IF(sum!A645="ON",sum!E645,"*")</f>
        <v>*</v>
      </c>
      <c r="AP652" s="1" t="s">
        <v>137</v>
      </c>
      <c r="AQ652" s="1" t="s">
        <v>138</v>
      </c>
      <c r="AR652" s="1">
        <v>2025</v>
      </c>
      <c r="AS652" s="1" t="str">
        <f>IF(sum!A645="QU",sum!B645,"*")</f>
        <v>TRA_Tru_BEV01</v>
      </c>
      <c r="AT652" s="1"/>
      <c r="AU652" s="1">
        <f>IF(sum!A645="QU",sum!E645,"*")</f>
        <v>0</v>
      </c>
      <c r="AX652" s="1" t="s">
        <v>137</v>
      </c>
      <c r="AY652" s="1" t="s">
        <v>138</v>
      </c>
      <c r="AZ652" s="1">
        <v>2025</v>
      </c>
      <c r="BA652" s="1" t="str">
        <f>IF(sum!A645="SA",sum!B645,"*")</f>
        <v>*</v>
      </c>
      <c r="BB652" s="1"/>
      <c r="BC652" s="1" t="str">
        <f>IF(sum!A645="SA",sum!E645,"*")</f>
        <v>*</v>
      </c>
    </row>
    <row r="653" spans="2:55">
      <c r="B653" s="1" t="s">
        <v>137</v>
      </c>
      <c r="C653" s="1" t="s">
        <v>138</v>
      </c>
      <c r="D653" s="1">
        <v>2025</v>
      </c>
      <c r="J653" s="1" t="s">
        <v>137</v>
      </c>
      <c r="K653" s="1" t="s">
        <v>138</v>
      </c>
      <c r="L653" s="1">
        <v>2025</v>
      </c>
      <c r="M653" s="1" t="str">
        <f>IF(sum!A646="AT",sum!B646,"*")</f>
        <v>*</v>
      </c>
      <c r="N653" s="1"/>
      <c r="O653" s="1" t="str">
        <f>IF(sum!A646="AT",sum!E646,"*")</f>
        <v>*</v>
      </c>
      <c r="R653" s="1" t="s">
        <v>137</v>
      </c>
      <c r="S653" s="1" t="s">
        <v>138</v>
      </c>
      <c r="T653" s="1">
        <v>2025</v>
      </c>
      <c r="U653" s="1" t="str">
        <f>IF(sum!A646="BC",sum!B646,"*")</f>
        <v>*</v>
      </c>
      <c r="V653" s="1"/>
      <c r="W653" s="1" t="str">
        <f>IF(sum!A646="BC",sum!E646,"*")</f>
        <v>*</v>
      </c>
      <c r="Z653" s="1" t="s">
        <v>137</v>
      </c>
      <c r="AA653" s="1" t="s">
        <v>138</v>
      </c>
      <c r="AB653" s="1">
        <v>2025</v>
      </c>
      <c r="AC653" s="1" t="str">
        <f>IF(sum!A646="MA",sum!B646,"*")</f>
        <v>*</v>
      </c>
      <c r="AD653" s="1"/>
      <c r="AE653" s="1" t="str">
        <f>IF(sum!A646="MA",sum!E646,"*")</f>
        <v>*</v>
      </c>
      <c r="AH653" s="1" t="s">
        <v>137</v>
      </c>
      <c r="AI653" s="1" t="s">
        <v>138</v>
      </c>
      <c r="AJ653" s="1">
        <v>2025</v>
      </c>
      <c r="AK653" s="1" t="str">
        <f>IF(sum!A646="ON",sum!B646,"*")</f>
        <v>*</v>
      </c>
      <c r="AL653" s="1"/>
      <c r="AM653" s="1" t="str">
        <f>IF(sum!A646="ON",sum!E646,"*")</f>
        <v>*</v>
      </c>
      <c r="AP653" s="4" t="s">
        <v>137</v>
      </c>
      <c r="AQ653" s="4" t="s">
        <v>138</v>
      </c>
      <c r="AR653" s="4">
        <v>2025</v>
      </c>
      <c r="AS653" s="1" t="str">
        <f>IF(sum!A646="QU",sum!B646,"*")</f>
        <v>TRA_Tru_HT_DST1</v>
      </c>
      <c r="AT653" s="1"/>
      <c r="AU653" s="1">
        <f>IF(sum!A646="QU",sum!E646,"*")</f>
        <v>83.803543588543107</v>
      </c>
      <c r="AX653" s="1" t="s">
        <v>137</v>
      </c>
      <c r="AY653" s="1" t="s">
        <v>138</v>
      </c>
      <c r="AZ653" s="1">
        <v>2025</v>
      </c>
      <c r="BA653" s="1" t="str">
        <f>IF(sum!A646="SA",sum!B646,"*")</f>
        <v>*</v>
      </c>
      <c r="BB653" s="1"/>
      <c r="BC653" s="1" t="str">
        <f>IF(sum!A646="SA",sum!E646,"*")</f>
        <v>*</v>
      </c>
    </row>
    <row r="654" spans="2:55">
      <c r="B654" s="4" t="s">
        <v>137</v>
      </c>
      <c r="C654" s="4" t="s">
        <v>138</v>
      </c>
      <c r="D654" s="4">
        <v>2025</v>
      </c>
      <c r="J654" s="4" t="s">
        <v>137</v>
      </c>
      <c r="K654" s="4" t="s">
        <v>138</v>
      </c>
      <c r="L654" s="4">
        <v>2025</v>
      </c>
      <c r="M654" s="1" t="str">
        <f>IF(sum!A647="AT",sum!B647,"*")</f>
        <v>*</v>
      </c>
      <c r="N654" s="1"/>
      <c r="O654" s="1" t="str">
        <f>IF(sum!A647="AT",sum!E647,"*")</f>
        <v>*</v>
      </c>
      <c r="R654" s="4" t="s">
        <v>137</v>
      </c>
      <c r="S654" s="4" t="s">
        <v>138</v>
      </c>
      <c r="T654" s="4">
        <v>2025</v>
      </c>
      <c r="U654" s="1" t="str">
        <f>IF(sum!A647="BC",sum!B647,"*")</f>
        <v>*</v>
      </c>
      <c r="V654" s="1"/>
      <c r="W654" s="1" t="str">
        <f>IF(sum!A647="BC",sum!E647,"*")</f>
        <v>*</v>
      </c>
      <c r="Z654" s="4" t="s">
        <v>137</v>
      </c>
      <c r="AA654" s="4" t="s">
        <v>138</v>
      </c>
      <c r="AB654" s="4">
        <v>2025</v>
      </c>
      <c r="AC654" s="1" t="str">
        <f>IF(sum!A647="MA",sum!B647,"*")</f>
        <v>*</v>
      </c>
      <c r="AD654" s="1"/>
      <c r="AE654" s="1" t="str">
        <f>IF(sum!A647="MA",sum!E647,"*")</f>
        <v>*</v>
      </c>
      <c r="AH654" s="4" t="s">
        <v>137</v>
      </c>
      <c r="AI654" s="4" t="s">
        <v>138</v>
      </c>
      <c r="AJ654" s="4">
        <v>2025</v>
      </c>
      <c r="AK654" s="1" t="str">
        <f>IF(sum!A647="ON",sum!B647,"*")</f>
        <v>*</v>
      </c>
      <c r="AL654" s="1"/>
      <c r="AM654" s="1" t="str">
        <f>IF(sum!A647="ON",sum!E647,"*")</f>
        <v>*</v>
      </c>
      <c r="AP654" s="1" t="s">
        <v>137</v>
      </c>
      <c r="AQ654" s="1" t="s">
        <v>138</v>
      </c>
      <c r="AR654" s="1">
        <v>2025</v>
      </c>
      <c r="AS654" s="1" t="str">
        <f>IF(sum!A647="QU",sum!B647,"*")</f>
        <v>TRA_Tru_PHEV01</v>
      </c>
      <c r="AT654" s="1"/>
      <c r="AU654" s="1">
        <f>IF(sum!A647="QU",sum!E647,"*")</f>
        <v>0</v>
      </c>
      <c r="AX654" s="4" t="s">
        <v>137</v>
      </c>
      <c r="AY654" s="4" t="s">
        <v>138</v>
      </c>
      <c r="AZ654" s="4">
        <v>2025</v>
      </c>
      <c r="BA654" s="1" t="str">
        <f>IF(sum!A647="SA",sum!B647,"*")</f>
        <v>*</v>
      </c>
      <c r="BB654" s="1"/>
      <c r="BC654" s="1" t="str">
        <f>IF(sum!A647="SA",sum!E647,"*")</f>
        <v>*</v>
      </c>
    </row>
    <row r="655" spans="2:55">
      <c r="B655" s="1" t="s">
        <v>137</v>
      </c>
      <c r="C655" s="1" t="s">
        <v>138</v>
      </c>
      <c r="D655" s="1">
        <v>2025</v>
      </c>
      <c r="J655" s="1" t="s">
        <v>137</v>
      </c>
      <c r="K655" s="1" t="s">
        <v>138</v>
      </c>
      <c r="L655" s="1">
        <v>2025</v>
      </c>
      <c r="M655" s="1" t="str">
        <f>IF(sum!A648="AT",sum!B648,"*")</f>
        <v>*</v>
      </c>
      <c r="N655" s="1"/>
      <c r="O655" s="1" t="str">
        <f>IF(sum!A648="AT",sum!E648,"*")</f>
        <v>*</v>
      </c>
      <c r="R655" s="1" t="s">
        <v>137</v>
      </c>
      <c r="S655" s="1" t="s">
        <v>138</v>
      </c>
      <c r="T655" s="1">
        <v>2025</v>
      </c>
      <c r="U655" s="1" t="str">
        <f>IF(sum!A648="BC",sum!B648,"*")</f>
        <v>*</v>
      </c>
      <c r="V655" s="1"/>
      <c r="W655" s="1" t="str">
        <f>IF(sum!A648="BC",sum!E648,"*")</f>
        <v>*</v>
      </c>
      <c r="Z655" s="1" t="s">
        <v>137</v>
      </c>
      <c r="AA655" s="1" t="s">
        <v>138</v>
      </c>
      <c r="AB655" s="1">
        <v>2025</v>
      </c>
      <c r="AC655" s="1" t="str">
        <f>IF(sum!A648="MA",sum!B648,"*")</f>
        <v>*</v>
      </c>
      <c r="AD655" s="1"/>
      <c r="AE655" s="1" t="str">
        <f>IF(sum!A648="MA",sum!E648,"*")</f>
        <v>*</v>
      </c>
      <c r="AH655" s="1" t="s">
        <v>137</v>
      </c>
      <c r="AI655" s="1" t="s">
        <v>138</v>
      </c>
      <c r="AJ655" s="1">
        <v>2025</v>
      </c>
      <c r="AK655" s="1" t="str">
        <f>IF(sum!A648="ON",sum!B648,"*")</f>
        <v>*</v>
      </c>
      <c r="AL655" s="1"/>
      <c r="AM655" s="1" t="str">
        <f>IF(sum!A648="ON",sum!E648,"*")</f>
        <v>*</v>
      </c>
      <c r="AP655" s="4" t="s">
        <v>137</v>
      </c>
      <c r="AQ655" s="4" t="s">
        <v>138</v>
      </c>
      <c r="AR655" s="4">
        <v>2025</v>
      </c>
      <c r="AS655" s="1" t="str">
        <f>IF(sum!A648="QU",sum!B648,"*")</f>
        <v>TU_OILCRD_SA_QU_01</v>
      </c>
      <c r="AT655" s="1"/>
      <c r="AU655" s="1">
        <f>IF(sum!A648="QU",sum!E648,"*")</f>
        <v>0</v>
      </c>
      <c r="AX655" s="1" t="s">
        <v>137</v>
      </c>
      <c r="AY655" s="1" t="s">
        <v>138</v>
      </c>
      <c r="AZ655" s="1">
        <v>2025</v>
      </c>
      <c r="BA655" s="1" t="str">
        <f>IF(sum!A648="SA",sum!B648,"*")</f>
        <v>*</v>
      </c>
      <c r="BB655" s="1"/>
      <c r="BC655" s="1" t="str">
        <f>IF(sum!A648="SA",sum!E648,"*")</f>
        <v>*</v>
      </c>
    </row>
    <row r="656" spans="2:55">
      <c r="B656" s="1" t="s">
        <v>137</v>
      </c>
      <c r="C656" s="1" t="s">
        <v>138</v>
      </c>
      <c r="D656" s="1">
        <v>2025</v>
      </c>
      <c r="J656" s="1" t="s">
        <v>137</v>
      </c>
      <c r="K656" s="1" t="s">
        <v>138</v>
      </c>
      <c r="L656" s="1">
        <v>2025</v>
      </c>
      <c r="M656" s="1" t="str">
        <f>IF(sum!A649="AT",sum!B649,"*")</f>
        <v>*</v>
      </c>
      <c r="N656" s="1"/>
      <c r="O656" s="1" t="str">
        <f>IF(sum!A649="AT",sum!E649,"*")</f>
        <v>*</v>
      </c>
      <c r="R656" s="1" t="s">
        <v>137</v>
      </c>
      <c r="S656" s="1" t="s">
        <v>138</v>
      </c>
      <c r="T656" s="1">
        <v>2025</v>
      </c>
      <c r="U656" s="1" t="str">
        <f>IF(sum!A649="BC",sum!B649,"*")</f>
        <v>*</v>
      </c>
      <c r="V656" s="1"/>
      <c r="W656" s="1" t="str">
        <f>IF(sum!A649="BC",sum!E649,"*")</f>
        <v>*</v>
      </c>
      <c r="Z656" s="1" t="s">
        <v>137</v>
      </c>
      <c r="AA656" s="1" t="s">
        <v>138</v>
      </c>
      <c r="AB656" s="1">
        <v>2025</v>
      </c>
      <c r="AC656" s="1" t="str">
        <f>IF(sum!A649="MA",sum!B649,"*")</f>
        <v>*</v>
      </c>
      <c r="AD656" s="1"/>
      <c r="AE656" s="1" t="str">
        <f>IF(sum!A649="MA",sum!E649,"*")</f>
        <v>*</v>
      </c>
      <c r="AH656" s="1" t="s">
        <v>137</v>
      </c>
      <c r="AI656" s="1" t="s">
        <v>138</v>
      </c>
      <c r="AJ656" s="1">
        <v>2025</v>
      </c>
      <c r="AK656" s="1" t="str">
        <f>IF(sum!A649="ON",sum!B649,"*")</f>
        <v>*</v>
      </c>
      <c r="AL656" s="1"/>
      <c r="AM656" s="1" t="str">
        <f>IF(sum!A649="ON",sum!E649,"*")</f>
        <v>*</v>
      </c>
      <c r="AP656" s="1" t="s">
        <v>137</v>
      </c>
      <c r="AQ656" s="1" t="s">
        <v>138</v>
      </c>
      <c r="AR656" s="1">
        <v>2025</v>
      </c>
      <c r="AS656" s="1" t="str">
        <f>IF(sum!A649="QU",sum!B649,"*")</f>
        <v>TWS-AuxiliaryEquip_ELE1</v>
      </c>
      <c r="AT656" s="1"/>
      <c r="AU656" s="1">
        <f>IF(sum!A649="QU",sum!E649,"*")</f>
        <v>0.10145846544070999</v>
      </c>
      <c r="AX656" s="1" t="s">
        <v>137</v>
      </c>
      <c r="AY656" s="1" t="s">
        <v>138</v>
      </c>
      <c r="AZ656" s="1">
        <v>2025</v>
      </c>
      <c r="BA656" s="1" t="str">
        <f>IF(sum!A649="SA",sum!B649,"*")</f>
        <v>*</v>
      </c>
      <c r="BB656" s="1"/>
      <c r="BC656" s="1" t="str">
        <f>IF(sum!A649="SA",sum!E649,"*")</f>
        <v>*</v>
      </c>
    </row>
    <row r="657" spans="2:55">
      <c r="B657" s="4" t="s">
        <v>137</v>
      </c>
      <c r="C657" s="4" t="s">
        <v>138</v>
      </c>
      <c r="D657" s="4">
        <v>2025</v>
      </c>
      <c r="J657" s="4" t="s">
        <v>137</v>
      </c>
      <c r="K657" s="4" t="s">
        <v>138</v>
      </c>
      <c r="L657" s="4">
        <v>2025</v>
      </c>
      <c r="M657" s="1" t="str">
        <f>IF(sum!A650="AT",sum!B650,"*")</f>
        <v>*</v>
      </c>
      <c r="N657" s="1"/>
      <c r="O657" s="1" t="str">
        <f>IF(sum!A650="AT",sum!E650,"*")</f>
        <v>*</v>
      </c>
      <c r="R657" s="4" t="s">
        <v>137</v>
      </c>
      <c r="S657" s="4" t="s">
        <v>138</v>
      </c>
      <c r="T657" s="4">
        <v>2025</v>
      </c>
      <c r="U657" s="1" t="str">
        <f>IF(sum!A650="BC",sum!B650,"*")</f>
        <v>*</v>
      </c>
      <c r="V657" s="1"/>
      <c r="W657" s="1" t="str">
        <f>IF(sum!A650="BC",sum!E650,"*")</f>
        <v>*</v>
      </c>
      <c r="Z657" s="4" t="s">
        <v>137</v>
      </c>
      <c r="AA657" s="4" t="s">
        <v>138</v>
      </c>
      <c r="AB657" s="4">
        <v>2025</v>
      </c>
      <c r="AC657" s="1" t="str">
        <f>IF(sum!A650="MA",sum!B650,"*")</f>
        <v>*</v>
      </c>
      <c r="AD657" s="1"/>
      <c r="AE657" s="1" t="str">
        <f>IF(sum!A650="MA",sum!E650,"*")</f>
        <v>*</v>
      </c>
      <c r="AH657" s="4" t="s">
        <v>137</v>
      </c>
      <c r="AI657" s="4" t="s">
        <v>138</v>
      </c>
      <c r="AJ657" s="4">
        <v>2025</v>
      </c>
      <c r="AK657" s="1" t="str">
        <f>IF(sum!A650="ON",sum!B650,"*")</f>
        <v>*</v>
      </c>
      <c r="AL657" s="1"/>
      <c r="AM657" s="1" t="str">
        <f>IF(sum!A650="ON",sum!E650,"*")</f>
        <v>*</v>
      </c>
      <c r="AP657" s="4" t="s">
        <v>137</v>
      </c>
      <c r="AQ657" s="4" t="s">
        <v>138</v>
      </c>
      <c r="AR657" s="4">
        <v>2025</v>
      </c>
      <c r="AS657" s="1" t="str">
        <f>IF(sum!A650="QU",sum!B650,"*")</f>
        <v>TWS-AuxiliaryMot_ELE1</v>
      </c>
      <c r="AT657" s="1"/>
      <c r="AU657" s="1">
        <f>IF(sum!A650="QU",sum!E650,"*")</f>
        <v>3.80469245402663E-2</v>
      </c>
      <c r="AX657" s="4" t="s">
        <v>137</v>
      </c>
      <c r="AY657" s="4" t="s">
        <v>138</v>
      </c>
      <c r="AZ657" s="4">
        <v>2025</v>
      </c>
      <c r="BA657" s="1" t="str">
        <f>IF(sum!A650="SA",sum!B650,"*")</f>
        <v>*</v>
      </c>
      <c r="BB657" s="1"/>
      <c r="BC657" s="1" t="str">
        <f>IF(sum!A650="SA",sum!E650,"*")</f>
        <v>*</v>
      </c>
    </row>
    <row r="658" spans="2:55">
      <c r="B658" s="1" t="s">
        <v>137</v>
      </c>
      <c r="C658" s="1" t="s">
        <v>138</v>
      </c>
      <c r="D658" s="1">
        <v>2025</v>
      </c>
      <c r="J658" s="1" t="s">
        <v>137</v>
      </c>
      <c r="K658" s="1" t="s">
        <v>138</v>
      </c>
      <c r="L658" s="1">
        <v>2025</v>
      </c>
      <c r="M658" s="1" t="str">
        <f>IF(sum!A651="AT",sum!B651,"*")</f>
        <v>*</v>
      </c>
      <c r="N658" s="1"/>
      <c r="O658" s="1" t="str">
        <f>IF(sum!A651="AT",sum!E651,"*")</f>
        <v>*</v>
      </c>
      <c r="R658" s="1" t="s">
        <v>137</v>
      </c>
      <c r="S658" s="1" t="s">
        <v>138</v>
      </c>
      <c r="T658" s="1">
        <v>2025</v>
      </c>
      <c r="U658" s="1" t="str">
        <f>IF(sum!A651="BC",sum!B651,"*")</f>
        <v>*</v>
      </c>
      <c r="V658" s="1"/>
      <c r="W658" s="1" t="str">
        <f>IF(sum!A651="BC",sum!E651,"*")</f>
        <v>*</v>
      </c>
      <c r="Z658" s="1" t="s">
        <v>137</v>
      </c>
      <c r="AA658" s="1" t="s">
        <v>138</v>
      </c>
      <c r="AB658" s="1">
        <v>2025</v>
      </c>
      <c r="AC658" s="1" t="str">
        <f>IF(sum!A651="MA",sum!B651,"*")</f>
        <v>*</v>
      </c>
      <c r="AD658" s="1"/>
      <c r="AE658" s="1" t="str">
        <f>IF(sum!A651="MA",sum!E651,"*")</f>
        <v>*</v>
      </c>
      <c r="AH658" s="1" t="s">
        <v>137</v>
      </c>
      <c r="AI658" s="1" t="s">
        <v>138</v>
      </c>
      <c r="AJ658" s="1">
        <v>2025</v>
      </c>
      <c r="AK658" s="1" t="str">
        <f>IF(sum!A651="ON",sum!B651,"*")</f>
        <v>*</v>
      </c>
      <c r="AL658" s="1"/>
      <c r="AM658" s="1" t="str">
        <f>IF(sum!A651="ON",sum!E651,"*")</f>
        <v>*</v>
      </c>
      <c r="AP658" s="1" t="s">
        <v>137</v>
      </c>
      <c r="AQ658" s="1" t="s">
        <v>138</v>
      </c>
      <c r="AR658" s="1">
        <v>2025</v>
      </c>
      <c r="AS658" s="1" t="str">
        <f>IF(sum!A651="QU",sum!B651,"*")</f>
        <v>TWS-Light_ELE1</v>
      </c>
      <c r="AT658" s="1"/>
      <c r="AU658" s="1">
        <f>IF(sum!A651="QU",sum!E651,"*")</f>
        <v>0.152187698161065</v>
      </c>
      <c r="AX658" s="1" t="s">
        <v>137</v>
      </c>
      <c r="AY658" s="1" t="s">
        <v>138</v>
      </c>
      <c r="AZ658" s="1">
        <v>2025</v>
      </c>
      <c r="BA658" s="1" t="str">
        <f>IF(sum!A651="SA",sum!B651,"*")</f>
        <v>*</v>
      </c>
      <c r="BB658" s="1"/>
      <c r="BC658" s="1" t="str">
        <f>IF(sum!A651="SA",sum!E651,"*")</f>
        <v>*</v>
      </c>
    </row>
    <row r="659" spans="2:55">
      <c r="B659" s="1" t="s">
        <v>137</v>
      </c>
      <c r="C659" s="1" t="s">
        <v>138</v>
      </c>
      <c r="D659" s="1">
        <v>2025</v>
      </c>
      <c r="J659" s="1" t="s">
        <v>137</v>
      </c>
      <c r="K659" s="1" t="s">
        <v>138</v>
      </c>
      <c r="L659" s="1">
        <v>2025</v>
      </c>
      <c r="M659" s="1" t="str">
        <f>IF(sum!A652="AT",sum!B652,"*")</f>
        <v>*</v>
      </c>
      <c r="N659" s="1"/>
      <c r="O659" s="1" t="str">
        <f>IF(sum!A652="AT",sum!E652,"*")</f>
        <v>*</v>
      </c>
      <c r="R659" s="1" t="s">
        <v>137</v>
      </c>
      <c r="S659" s="1" t="s">
        <v>138</v>
      </c>
      <c r="T659" s="1">
        <v>2025</v>
      </c>
      <c r="U659" s="1" t="str">
        <f>IF(sum!A652="BC",sum!B652,"*")</f>
        <v>*</v>
      </c>
      <c r="V659" s="1"/>
      <c r="W659" s="1" t="str">
        <f>IF(sum!A652="BC",sum!E652,"*")</f>
        <v>*</v>
      </c>
      <c r="Z659" s="1" t="s">
        <v>137</v>
      </c>
      <c r="AA659" s="1" t="s">
        <v>138</v>
      </c>
      <c r="AB659" s="1">
        <v>2025</v>
      </c>
      <c r="AC659" s="1" t="str">
        <f>IF(sum!A652="MA",sum!B652,"*")</f>
        <v>*</v>
      </c>
      <c r="AD659" s="1"/>
      <c r="AE659" s="1" t="str">
        <f>IF(sum!A652="MA",sum!E652,"*")</f>
        <v>*</v>
      </c>
      <c r="AH659" s="1" t="s">
        <v>137</v>
      </c>
      <c r="AI659" s="1" t="s">
        <v>138</v>
      </c>
      <c r="AJ659" s="1">
        <v>2025</v>
      </c>
      <c r="AK659" s="1" t="str">
        <f>IF(sum!A652="ON",sum!B652,"*")</f>
        <v>*</v>
      </c>
      <c r="AL659" s="1"/>
      <c r="AM659" s="1" t="str">
        <f>IF(sum!A652="ON",sum!E652,"*")</f>
        <v>*</v>
      </c>
      <c r="AP659" s="4" t="s">
        <v>137</v>
      </c>
      <c r="AQ659" s="4" t="s">
        <v>138</v>
      </c>
      <c r="AR659" s="4">
        <v>2025</v>
      </c>
      <c r="AS659" s="1" t="str">
        <f>IF(sum!A652="QU",sum!B652,"*")</f>
        <v>TWS-SpCool_ELE1</v>
      </c>
      <c r="AT659" s="1"/>
      <c r="AU659" s="1">
        <f>IF(sum!A652="QU",sum!E652,"*")</f>
        <v>3.80469245402663E-2</v>
      </c>
      <c r="AX659" s="1" t="s">
        <v>137</v>
      </c>
      <c r="AY659" s="1" t="s">
        <v>138</v>
      </c>
      <c r="AZ659" s="1">
        <v>2025</v>
      </c>
      <c r="BA659" s="1" t="str">
        <f>IF(sum!A652="SA",sum!B652,"*")</f>
        <v>*</v>
      </c>
      <c r="BB659" s="1"/>
      <c r="BC659" s="1" t="str">
        <f>IF(sum!A652="SA",sum!E652,"*")</f>
        <v>*</v>
      </c>
    </row>
    <row r="660" spans="2:55">
      <c r="B660" s="4" t="s">
        <v>137</v>
      </c>
      <c r="C660" s="4" t="s">
        <v>138</v>
      </c>
      <c r="D660" s="4">
        <v>2025</v>
      </c>
      <c r="J660" s="4" t="s">
        <v>137</v>
      </c>
      <c r="K660" s="4" t="s">
        <v>138</v>
      </c>
      <c r="L660" s="4">
        <v>2025</v>
      </c>
      <c r="M660" s="1" t="str">
        <f>IF(sum!A653="AT",sum!B653,"*")</f>
        <v>*</v>
      </c>
      <c r="N660" s="1"/>
      <c r="O660" s="1" t="str">
        <f>IF(sum!A653="AT",sum!E653,"*")</f>
        <v>*</v>
      </c>
      <c r="R660" s="4" t="s">
        <v>137</v>
      </c>
      <c r="S660" s="4" t="s">
        <v>138</v>
      </c>
      <c r="T660" s="4">
        <v>2025</v>
      </c>
      <c r="U660" s="1" t="str">
        <f>IF(sum!A653="BC",sum!B653,"*")</f>
        <v>*</v>
      </c>
      <c r="V660" s="1"/>
      <c r="W660" s="1" t="str">
        <f>IF(sum!A653="BC",sum!E653,"*")</f>
        <v>*</v>
      </c>
      <c r="Z660" s="4" t="s">
        <v>137</v>
      </c>
      <c r="AA660" s="4" t="s">
        <v>138</v>
      </c>
      <c r="AB660" s="4">
        <v>2025</v>
      </c>
      <c r="AC660" s="1" t="str">
        <f>IF(sum!A653="MA",sum!B653,"*")</f>
        <v>*</v>
      </c>
      <c r="AD660" s="1"/>
      <c r="AE660" s="1" t="str">
        <f>IF(sum!A653="MA",sum!E653,"*")</f>
        <v>*</v>
      </c>
      <c r="AH660" s="4" t="s">
        <v>137</v>
      </c>
      <c r="AI660" s="4" t="s">
        <v>138</v>
      </c>
      <c r="AJ660" s="4">
        <v>2025</v>
      </c>
      <c r="AK660" s="1" t="str">
        <f>IF(sum!A653="ON",sum!B653,"*")</f>
        <v>*</v>
      </c>
      <c r="AL660" s="1"/>
      <c r="AM660" s="1" t="str">
        <f>IF(sum!A653="ON",sum!E653,"*")</f>
        <v>*</v>
      </c>
      <c r="AP660" s="1" t="s">
        <v>137</v>
      </c>
      <c r="AQ660" s="1" t="s">
        <v>138</v>
      </c>
      <c r="AR660" s="1">
        <v>2025</v>
      </c>
      <c r="AS660" s="1" t="str">
        <f>IF(sum!A653="QU",sum!B653,"*")</f>
        <v>TWS-SpHeat_ELE1</v>
      </c>
      <c r="AT660" s="1"/>
      <c r="AU660" s="1">
        <f>IF(sum!A653="QU",sum!E653,"*")</f>
        <v>0.15782427957443801</v>
      </c>
      <c r="AX660" s="4" t="s">
        <v>137</v>
      </c>
      <c r="AY660" s="4" t="s">
        <v>138</v>
      </c>
      <c r="AZ660" s="4">
        <v>2025</v>
      </c>
      <c r="BA660" s="1" t="str">
        <f>IF(sum!A653="SA",sum!B653,"*")</f>
        <v>*</v>
      </c>
      <c r="BB660" s="1"/>
      <c r="BC660" s="1" t="str">
        <f>IF(sum!A653="SA",sum!E653,"*")</f>
        <v>*</v>
      </c>
    </row>
    <row r="661" spans="2:55">
      <c r="B661" s="1" t="s">
        <v>137</v>
      </c>
      <c r="C661" s="1" t="s">
        <v>138</v>
      </c>
      <c r="D661" s="1">
        <v>2025</v>
      </c>
      <c r="J661" s="1" t="s">
        <v>137</v>
      </c>
      <c r="K661" s="1" t="s">
        <v>138</v>
      </c>
      <c r="L661" s="1">
        <v>2025</v>
      </c>
      <c r="M661" s="1" t="str">
        <f>IF(sum!A654="AT",sum!B654,"*")</f>
        <v>*</v>
      </c>
      <c r="N661" s="1"/>
      <c r="O661" s="1" t="str">
        <f>IF(sum!A654="AT",sum!E654,"*")</f>
        <v>*</v>
      </c>
      <c r="R661" s="1" t="s">
        <v>137</v>
      </c>
      <c r="S661" s="1" t="s">
        <v>138</v>
      </c>
      <c r="T661" s="1">
        <v>2025</v>
      </c>
      <c r="U661" s="1" t="str">
        <f>IF(sum!A654="BC",sum!B654,"*")</f>
        <v>*</v>
      </c>
      <c r="V661" s="1"/>
      <c r="W661" s="1" t="str">
        <f>IF(sum!A654="BC",sum!E654,"*")</f>
        <v>*</v>
      </c>
      <c r="Z661" s="1" t="s">
        <v>137</v>
      </c>
      <c r="AA661" s="1" t="s">
        <v>138</v>
      </c>
      <c r="AB661" s="1">
        <v>2025</v>
      </c>
      <c r="AC661" s="1" t="str">
        <f>IF(sum!A654="MA",sum!B654,"*")</f>
        <v>*</v>
      </c>
      <c r="AD661" s="1"/>
      <c r="AE661" s="1" t="str">
        <f>IF(sum!A654="MA",sum!E654,"*")</f>
        <v>*</v>
      </c>
      <c r="AH661" s="1" t="s">
        <v>137</v>
      </c>
      <c r="AI661" s="1" t="s">
        <v>138</v>
      </c>
      <c r="AJ661" s="1">
        <v>2025</v>
      </c>
      <c r="AK661" s="1" t="str">
        <f>IF(sum!A654="ON",sum!B654,"*")</f>
        <v>*</v>
      </c>
      <c r="AL661" s="1"/>
      <c r="AM661" s="1" t="str">
        <f>IF(sum!A654="ON",sum!E654,"*")</f>
        <v>*</v>
      </c>
      <c r="AP661" s="4" t="s">
        <v>137</v>
      </c>
      <c r="AQ661" s="4" t="s">
        <v>138</v>
      </c>
      <c r="AR661" s="4">
        <v>2025</v>
      </c>
      <c r="AS661" s="1" t="str">
        <f>IF(sum!A654="QU",sum!B654,"*")</f>
        <v>TWS-WaterHeat_ELE1</v>
      </c>
      <c r="AT661" s="1"/>
      <c r="AU661" s="1">
        <f>IF(sum!A654="QU",sum!E654,"*")</f>
        <v>2.5364616360177599E-2</v>
      </c>
      <c r="AX661" s="1" t="s">
        <v>137</v>
      </c>
      <c r="AY661" s="1" t="s">
        <v>138</v>
      </c>
      <c r="AZ661" s="1">
        <v>2025</v>
      </c>
      <c r="BA661" s="1" t="str">
        <f>IF(sum!A654="SA",sum!B654,"*")</f>
        <v>*</v>
      </c>
      <c r="BB661" s="1"/>
      <c r="BC661" s="1" t="str">
        <f>IF(sum!A654="SA",sum!E654,"*")</f>
        <v>*</v>
      </c>
    </row>
    <row r="662" spans="2:55">
      <c r="B662" s="1" t="s">
        <v>137</v>
      </c>
      <c r="C662" s="1" t="s">
        <v>138</v>
      </c>
      <c r="D662" s="1">
        <v>2025</v>
      </c>
      <c r="J662" s="1" t="s">
        <v>137</v>
      </c>
      <c r="K662" s="1" t="s">
        <v>138</v>
      </c>
      <c r="L662" s="1">
        <v>2025</v>
      </c>
      <c r="M662" s="1" t="str">
        <f>IF(sum!A655="AT",sum!B655,"*")</f>
        <v>*</v>
      </c>
      <c r="N662" s="1"/>
      <c r="O662" s="1" t="str">
        <f>IF(sum!A655="AT",sum!E655,"*")</f>
        <v>*</v>
      </c>
      <c r="R662" s="1" t="s">
        <v>137</v>
      </c>
      <c r="S662" s="1" t="s">
        <v>138</v>
      </c>
      <c r="T662" s="1">
        <v>2025</v>
      </c>
      <c r="U662" s="1" t="str">
        <f>IF(sum!A655="BC",sum!B655,"*")</f>
        <v>*</v>
      </c>
      <c r="V662" s="1"/>
      <c r="W662" s="1" t="str">
        <f>IF(sum!A655="BC",sum!E655,"*")</f>
        <v>*</v>
      </c>
      <c r="Z662" s="1" t="s">
        <v>137</v>
      </c>
      <c r="AA662" s="1" t="s">
        <v>138</v>
      </c>
      <c r="AB662" s="1">
        <v>2025</v>
      </c>
      <c r="AC662" s="1" t="str">
        <f>IF(sum!A655="MA",sum!B655,"*")</f>
        <v>*</v>
      </c>
      <c r="AD662" s="1"/>
      <c r="AE662" s="1" t="str">
        <f>IF(sum!A655="MA",sum!E655,"*")</f>
        <v>*</v>
      </c>
      <c r="AH662" s="1" t="s">
        <v>137</v>
      </c>
      <c r="AI662" s="1" t="s">
        <v>138</v>
      </c>
      <c r="AJ662" s="1">
        <v>2025</v>
      </c>
      <c r="AK662" s="1" t="str">
        <f>IF(sum!A655="ON",sum!B655,"*")</f>
        <v>*</v>
      </c>
      <c r="AL662" s="1"/>
      <c r="AM662" s="1" t="str">
        <f>IF(sum!A655="ON",sum!E655,"*")</f>
        <v>*</v>
      </c>
      <c r="AP662" s="1" t="s">
        <v>137</v>
      </c>
      <c r="AQ662" s="1" t="s">
        <v>138</v>
      </c>
      <c r="AR662" s="1">
        <v>2025</v>
      </c>
      <c r="AS662" s="1" t="str">
        <f>IF(sum!A655="QU",sum!B655,"*")</f>
        <v>WST-AuxiliaryEquip_ELE1</v>
      </c>
      <c r="AT662" s="1"/>
      <c r="AU662" s="1">
        <f>IF(sum!A655="QU",sum!E655,"*")</f>
        <v>0.17755231452124301</v>
      </c>
      <c r="AX662" s="1" t="s">
        <v>137</v>
      </c>
      <c r="AY662" s="1" t="s">
        <v>138</v>
      </c>
      <c r="AZ662" s="1">
        <v>2025</v>
      </c>
      <c r="BA662" s="1" t="str">
        <f>IF(sum!A655="SA",sum!B655,"*")</f>
        <v>*</v>
      </c>
      <c r="BB662" s="1"/>
      <c r="BC662" s="1" t="str">
        <f>IF(sum!A655="SA",sum!E655,"*")</f>
        <v>*</v>
      </c>
    </row>
    <row r="663" spans="2:55">
      <c r="B663" s="4" t="s">
        <v>137</v>
      </c>
      <c r="C663" s="4" t="s">
        <v>138</v>
      </c>
      <c r="D663" s="4">
        <v>2025</v>
      </c>
      <c r="J663" s="4" t="s">
        <v>137</v>
      </c>
      <c r="K663" s="4" t="s">
        <v>138</v>
      </c>
      <c r="L663" s="4">
        <v>2025</v>
      </c>
      <c r="M663" s="1" t="str">
        <f>IF(sum!A656="AT",sum!B656,"*")</f>
        <v>*</v>
      </c>
      <c r="N663" s="1"/>
      <c r="O663" s="1" t="str">
        <f>IF(sum!A656="AT",sum!E656,"*")</f>
        <v>*</v>
      </c>
      <c r="R663" s="4" t="s">
        <v>137</v>
      </c>
      <c r="S663" s="4" t="s">
        <v>138</v>
      </c>
      <c r="T663" s="4">
        <v>2025</v>
      </c>
      <c r="U663" s="1" t="str">
        <f>IF(sum!A656="BC",sum!B656,"*")</f>
        <v>*</v>
      </c>
      <c r="V663" s="1"/>
      <c r="W663" s="1" t="str">
        <f>IF(sum!A656="BC",sum!E656,"*")</f>
        <v>*</v>
      </c>
      <c r="Z663" s="4" t="s">
        <v>137</v>
      </c>
      <c r="AA663" s="4" t="s">
        <v>138</v>
      </c>
      <c r="AB663" s="4">
        <v>2025</v>
      </c>
      <c r="AC663" s="1" t="str">
        <f>IF(sum!A656="MA",sum!B656,"*")</f>
        <v>*</v>
      </c>
      <c r="AD663" s="1"/>
      <c r="AE663" s="1" t="str">
        <f>IF(sum!A656="MA",sum!E656,"*")</f>
        <v>*</v>
      </c>
      <c r="AH663" s="4" t="s">
        <v>137</v>
      </c>
      <c r="AI663" s="4" t="s">
        <v>138</v>
      </c>
      <c r="AJ663" s="4">
        <v>2025</v>
      </c>
      <c r="AK663" s="1" t="str">
        <f>IF(sum!A656="ON",sum!B656,"*")</f>
        <v>*</v>
      </c>
      <c r="AL663" s="1"/>
      <c r="AM663" s="1" t="str">
        <f>IF(sum!A656="ON",sum!E656,"*")</f>
        <v>*</v>
      </c>
      <c r="AP663" s="4" t="s">
        <v>137</v>
      </c>
      <c r="AQ663" s="4" t="s">
        <v>138</v>
      </c>
      <c r="AR663" s="4">
        <v>2025</v>
      </c>
      <c r="AS663" s="1" t="str">
        <f>IF(sum!A656="QU",sum!B656,"*")</f>
        <v>WST-AuxiliaryMot_ELE1</v>
      </c>
      <c r="AT663" s="1"/>
      <c r="AU663" s="1">
        <f>IF(sum!A656="QU",sum!E656,"*")</f>
        <v>7.9100030979490796E-2</v>
      </c>
      <c r="AX663" s="4" t="s">
        <v>137</v>
      </c>
      <c r="AY663" s="4" t="s">
        <v>138</v>
      </c>
      <c r="AZ663" s="4">
        <v>2025</v>
      </c>
      <c r="BA663" s="1" t="str">
        <f>IF(sum!A656="SA",sum!B656,"*")</f>
        <v>*</v>
      </c>
      <c r="BB663" s="1"/>
      <c r="BC663" s="1" t="str">
        <f>IF(sum!A656="SA",sum!E656,"*")</f>
        <v>*</v>
      </c>
    </row>
    <row r="664" spans="2:55">
      <c r="B664" s="1" t="s">
        <v>137</v>
      </c>
      <c r="C664" s="1" t="s">
        <v>138</v>
      </c>
      <c r="D664" s="1">
        <v>2025</v>
      </c>
      <c r="J664" s="1" t="s">
        <v>137</v>
      </c>
      <c r="K664" s="1" t="s">
        <v>138</v>
      </c>
      <c r="L664" s="1">
        <v>2025</v>
      </c>
      <c r="M664" s="1" t="str">
        <f>IF(sum!A657="AT",sum!B657,"*")</f>
        <v>*</v>
      </c>
      <c r="N664" s="1"/>
      <c r="O664" s="1" t="str">
        <f>IF(sum!A657="AT",sum!E657,"*")</f>
        <v>*</v>
      </c>
      <c r="R664" s="1" t="s">
        <v>137</v>
      </c>
      <c r="S664" s="1" t="s">
        <v>138</v>
      </c>
      <c r="T664" s="1">
        <v>2025</v>
      </c>
      <c r="U664" s="1" t="str">
        <f>IF(sum!A657="BC",sum!B657,"*")</f>
        <v>*</v>
      </c>
      <c r="V664" s="1"/>
      <c r="W664" s="1" t="str">
        <f>IF(sum!A657="BC",sum!E657,"*")</f>
        <v>*</v>
      </c>
      <c r="Z664" s="1" t="s">
        <v>137</v>
      </c>
      <c r="AA664" s="1" t="s">
        <v>138</v>
      </c>
      <c r="AB664" s="1">
        <v>2025</v>
      </c>
      <c r="AC664" s="1" t="str">
        <f>IF(sum!A657="MA",sum!B657,"*")</f>
        <v>*</v>
      </c>
      <c r="AD664" s="1"/>
      <c r="AE664" s="1" t="str">
        <f>IF(sum!A657="MA",sum!E657,"*")</f>
        <v>*</v>
      </c>
      <c r="AH664" s="1" t="s">
        <v>137</v>
      </c>
      <c r="AI664" s="1" t="s">
        <v>138</v>
      </c>
      <c r="AJ664" s="1">
        <v>2025</v>
      </c>
      <c r="AK664" s="1" t="str">
        <f>IF(sum!A657="ON",sum!B657,"*")</f>
        <v>*</v>
      </c>
      <c r="AL664" s="1"/>
      <c r="AM664" s="1" t="str">
        <f>IF(sum!A657="ON",sum!E657,"*")</f>
        <v>*</v>
      </c>
      <c r="AP664" s="1" t="s">
        <v>137</v>
      </c>
      <c r="AQ664" s="1" t="s">
        <v>138</v>
      </c>
      <c r="AR664" s="1">
        <v>2025</v>
      </c>
      <c r="AS664" s="1" t="str">
        <f>IF(sum!A657="QU",sum!B657,"*")</f>
        <v>WST-Light_ELE1</v>
      </c>
      <c r="AT664" s="1"/>
      <c r="AU664" s="1">
        <f>IF(sum!A657="QU",sum!E657,"*")</f>
        <v>0.22828154724159799</v>
      </c>
      <c r="AX664" s="1" t="s">
        <v>137</v>
      </c>
      <c r="AY664" s="1" t="s">
        <v>138</v>
      </c>
      <c r="AZ664" s="1">
        <v>2025</v>
      </c>
      <c r="BA664" s="1" t="str">
        <f>IF(sum!A657="SA",sum!B657,"*")</f>
        <v>*</v>
      </c>
      <c r="BB664" s="1"/>
      <c r="BC664" s="1" t="str">
        <f>IF(sum!A657="SA",sum!E657,"*")</f>
        <v>*</v>
      </c>
    </row>
    <row r="665" spans="2:55">
      <c r="B665" s="1" t="s">
        <v>137</v>
      </c>
      <c r="C665" s="1" t="s">
        <v>138</v>
      </c>
      <c r="D665" s="1">
        <v>2025</v>
      </c>
      <c r="J665" s="1" t="s">
        <v>137</v>
      </c>
      <c r="K665" s="1" t="s">
        <v>138</v>
      </c>
      <c r="L665" s="1">
        <v>2025</v>
      </c>
      <c r="M665" s="1" t="str">
        <f>IF(sum!A658="AT",sum!B658,"*")</f>
        <v>*</v>
      </c>
      <c r="N665" s="1"/>
      <c r="O665" s="1" t="str">
        <f>IF(sum!A658="AT",sum!E658,"*")</f>
        <v>*</v>
      </c>
      <c r="R665" s="1" t="s">
        <v>137</v>
      </c>
      <c r="S665" s="1" t="s">
        <v>138</v>
      </c>
      <c r="T665" s="1">
        <v>2025</v>
      </c>
      <c r="U665" s="1" t="str">
        <f>IF(sum!A658="BC",sum!B658,"*")</f>
        <v>*</v>
      </c>
      <c r="V665" s="1"/>
      <c r="W665" s="1" t="str">
        <f>IF(sum!A658="BC",sum!E658,"*")</f>
        <v>*</v>
      </c>
      <c r="Z665" s="1" t="s">
        <v>137</v>
      </c>
      <c r="AA665" s="1" t="s">
        <v>138</v>
      </c>
      <c r="AB665" s="1">
        <v>2025</v>
      </c>
      <c r="AC665" s="1" t="str">
        <f>IF(sum!A658="MA",sum!B658,"*")</f>
        <v>*</v>
      </c>
      <c r="AD665" s="1"/>
      <c r="AE665" s="1" t="str">
        <f>IF(sum!A658="MA",sum!E658,"*")</f>
        <v>*</v>
      </c>
      <c r="AH665" s="1" t="s">
        <v>137</v>
      </c>
      <c r="AI665" s="1" t="s">
        <v>138</v>
      </c>
      <c r="AJ665" s="1">
        <v>2025</v>
      </c>
      <c r="AK665" s="1" t="str">
        <f>IF(sum!A658="ON",sum!B658,"*")</f>
        <v>*</v>
      </c>
      <c r="AL665" s="1"/>
      <c r="AM665" s="1" t="str">
        <f>IF(sum!A658="ON",sum!E658,"*")</f>
        <v>*</v>
      </c>
      <c r="AP665" s="4" t="s">
        <v>137</v>
      </c>
      <c r="AQ665" s="4" t="s">
        <v>138</v>
      </c>
      <c r="AR665" s="4">
        <v>2025</v>
      </c>
      <c r="AS665" s="1" t="str">
        <f>IF(sum!A658="QU",sum!B658,"*")</f>
        <v>WST-SpCool_ELE1</v>
      </c>
      <c r="AT665" s="1"/>
      <c r="AU665" s="1">
        <f>IF(sum!A658="QU",sum!E658,"*")</f>
        <v>6.3411540900443999E-2</v>
      </c>
      <c r="AX665" s="1" t="s">
        <v>137</v>
      </c>
      <c r="AY665" s="1" t="s">
        <v>138</v>
      </c>
      <c r="AZ665" s="1">
        <v>2025</v>
      </c>
      <c r="BA665" s="1" t="str">
        <f>IF(sum!A658="SA",sum!B658,"*")</f>
        <v>*</v>
      </c>
      <c r="BB665" s="1"/>
      <c r="BC665" s="1" t="str">
        <f>IF(sum!A658="SA",sum!E658,"*")</f>
        <v>*</v>
      </c>
    </row>
    <row r="666" spans="2:55">
      <c r="B666" s="4" t="s">
        <v>137</v>
      </c>
      <c r="C666" s="4" t="s">
        <v>138</v>
      </c>
      <c r="D666" s="4">
        <v>2025</v>
      </c>
      <c r="J666" s="4" t="s">
        <v>137</v>
      </c>
      <c r="K666" s="4" t="s">
        <v>138</v>
      </c>
      <c r="L666" s="4">
        <v>2025</v>
      </c>
      <c r="M666" s="1" t="str">
        <f>IF(sum!A659="AT",sum!B659,"*")</f>
        <v>*</v>
      </c>
      <c r="N666" s="1"/>
      <c r="O666" s="1" t="str">
        <f>IF(sum!A659="AT",sum!E659,"*")</f>
        <v>*</v>
      </c>
      <c r="R666" s="4" t="s">
        <v>137</v>
      </c>
      <c r="S666" s="4" t="s">
        <v>138</v>
      </c>
      <c r="T666" s="4">
        <v>2025</v>
      </c>
      <c r="U666" s="1" t="str">
        <f>IF(sum!A659="BC",sum!B659,"*")</f>
        <v>*</v>
      </c>
      <c r="V666" s="1"/>
      <c r="W666" s="1" t="str">
        <f>IF(sum!A659="BC",sum!E659,"*")</f>
        <v>*</v>
      </c>
      <c r="Z666" s="4" t="s">
        <v>137</v>
      </c>
      <c r="AA666" s="4" t="s">
        <v>138</v>
      </c>
      <c r="AB666" s="4">
        <v>2025</v>
      </c>
      <c r="AC666" s="1" t="str">
        <f>IF(sum!A659="MA",sum!B659,"*")</f>
        <v>*</v>
      </c>
      <c r="AD666" s="1"/>
      <c r="AE666" s="1" t="str">
        <f>IF(sum!A659="MA",sum!E659,"*")</f>
        <v>*</v>
      </c>
      <c r="AH666" s="4" t="s">
        <v>137</v>
      </c>
      <c r="AI666" s="4" t="s">
        <v>138</v>
      </c>
      <c r="AJ666" s="4">
        <v>2025</v>
      </c>
      <c r="AK666" s="1" t="str">
        <f>IF(sum!A659="ON",sum!B659,"*")</f>
        <v>*</v>
      </c>
      <c r="AL666" s="1"/>
      <c r="AM666" s="1" t="str">
        <f>IF(sum!A659="ON",sum!E659,"*")</f>
        <v>*</v>
      </c>
      <c r="AP666" s="1" t="s">
        <v>137</v>
      </c>
      <c r="AQ666" s="1" t="s">
        <v>138</v>
      </c>
      <c r="AR666" s="1">
        <v>2025</v>
      </c>
      <c r="AS666" s="1" t="str">
        <f>IF(sum!A659="QU",sum!B659,"*")</f>
        <v>WST-SpHeat_ELE1</v>
      </c>
      <c r="AT666" s="1"/>
      <c r="AU666" s="1">
        <f>IF(sum!A659="QU",sum!E659,"*")</f>
        <v>0.253646163601776</v>
      </c>
      <c r="AX666" s="4" t="s">
        <v>137</v>
      </c>
      <c r="AY666" s="4" t="s">
        <v>138</v>
      </c>
      <c r="AZ666" s="4">
        <v>2025</v>
      </c>
      <c r="BA666" s="1" t="str">
        <f>IF(sum!A659="SA",sum!B659,"*")</f>
        <v>*</v>
      </c>
      <c r="BB666" s="1"/>
      <c r="BC666" s="1" t="str">
        <f>IF(sum!A659="SA",sum!E659,"*")</f>
        <v>*</v>
      </c>
    </row>
    <row r="667" spans="2:55">
      <c r="B667" s="1" t="s">
        <v>137</v>
      </c>
      <c r="C667" s="1" t="s">
        <v>138</v>
      </c>
      <c r="D667" s="1">
        <v>2025</v>
      </c>
      <c r="J667" s="1" t="s">
        <v>137</v>
      </c>
      <c r="K667" s="1" t="s">
        <v>138</v>
      </c>
      <c r="L667" s="1">
        <v>2025</v>
      </c>
      <c r="M667" s="1" t="str">
        <f>IF(sum!A660="AT",sum!B660,"*")</f>
        <v>*</v>
      </c>
      <c r="N667" s="1"/>
      <c r="O667" s="1" t="str">
        <f>IF(sum!A660="AT",sum!E660,"*")</f>
        <v>*</v>
      </c>
      <c r="R667" s="1" t="s">
        <v>137</v>
      </c>
      <c r="S667" s="1" t="s">
        <v>138</v>
      </c>
      <c r="T667" s="1">
        <v>2025</v>
      </c>
      <c r="U667" s="1" t="str">
        <f>IF(sum!A660="BC",sum!B660,"*")</f>
        <v>*</v>
      </c>
      <c r="V667" s="1"/>
      <c r="W667" s="1" t="str">
        <f>IF(sum!A660="BC",sum!E660,"*")</f>
        <v>*</v>
      </c>
      <c r="Z667" s="1" t="s">
        <v>137</v>
      </c>
      <c r="AA667" s="1" t="s">
        <v>138</v>
      </c>
      <c r="AB667" s="1">
        <v>2025</v>
      </c>
      <c r="AC667" s="1" t="str">
        <f>IF(sum!A660="MA",sum!B660,"*")</f>
        <v>*</v>
      </c>
      <c r="AD667" s="1"/>
      <c r="AE667" s="1" t="str">
        <f>IF(sum!A660="MA",sum!E660,"*")</f>
        <v>*</v>
      </c>
      <c r="AH667" s="1" t="s">
        <v>137</v>
      </c>
      <c r="AI667" s="1" t="s">
        <v>138</v>
      </c>
      <c r="AJ667" s="1">
        <v>2025</v>
      </c>
      <c r="AK667" s="1" t="str">
        <f>IF(sum!A660="ON",sum!B660,"*")</f>
        <v>*</v>
      </c>
      <c r="AL667" s="1"/>
      <c r="AM667" s="1" t="str">
        <f>IF(sum!A660="ON",sum!E660,"*")</f>
        <v>*</v>
      </c>
      <c r="AP667" s="4" t="s">
        <v>137</v>
      </c>
      <c r="AQ667" s="4" t="s">
        <v>138</v>
      </c>
      <c r="AR667" s="4">
        <v>2025</v>
      </c>
      <c r="AS667" s="1" t="str">
        <f>IF(sum!A660="QU",sum!B660,"*")</f>
        <v>WST-WaterHeat_ELE1</v>
      </c>
      <c r="AT667" s="1"/>
      <c r="AU667" s="1">
        <f>IF(sum!A660="QU",sum!E660,"*")</f>
        <v>5.0729232720355101E-2</v>
      </c>
      <c r="AX667" s="1" t="s">
        <v>137</v>
      </c>
      <c r="AY667" s="1" t="s">
        <v>138</v>
      </c>
      <c r="AZ667" s="1">
        <v>2025</v>
      </c>
      <c r="BA667" s="1" t="str">
        <f>IF(sum!A660="SA",sum!B660,"*")</f>
        <v>*</v>
      </c>
      <c r="BB667" s="1"/>
      <c r="BC667" s="1" t="str">
        <f>IF(sum!A660="SA",sum!E660,"*")</f>
        <v>*</v>
      </c>
    </row>
    <row r="668" spans="2:55">
      <c r="B668" s="1" t="s">
        <v>137</v>
      </c>
      <c r="C668" s="1" t="s">
        <v>138</v>
      </c>
      <c r="D668" s="1">
        <v>2025</v>
      </c>
      <c r="J668" s="1" t="s">
        <v>137</v>
      </c>
      <c r="K668" s="1" t="s">
        <v>138</v>
      </c>
      <c r="L668" s="1">
        <v>2025</v>
      </c>
      <c r="M668" s="1" t="str">
        <f>IF(sum!A661="AT",sum!B661,"*")</f>
        <v>*</v>
      </c>
      <c r="N668" s="1"/>
      <c r="O668" s="1" t="str">
        <f>IF(sum!A661="AT",sum!E661,"*")</f>
        <v>*</v>
      </c>
      <c r="R668" s="1" t="s">
        <v>137</v>
      </c>
      <c r="S668" s="1" t="s">
        <v>138</v>
      </c>
      <c r="T668" s="1">
        <v>2025</v>
      </c>
      <c r="U668" s="1" t="str">
        <f>IF(sum!A661="BC",sum!B661,"*")</f>
        <v>*</v>
      </c>
      <c r="V668" s="1"/>
      <c r="W668" s="1" t="str">
        <f>IF(sum!A661="BC",sum!E661,"*")</f>
        <v>*</v>
      </c>
      <c r="Z668" s="1" t="s">
        <v>137</v>
      </c>
      <c r="AA668" s="1" t="s">
        <v>138</v>
      </c>
      <c r="AB668" s="1">
        <v>2025</v>
      </c>
      <c r="AC668" s="1" t="str">
        <f>IF(sum!A661="MA",sum!B661,"*")</f>
        <v>*</v>
      </c>
      <c r="AD668" s="1"/>
      <c r="AE668" s="1" t="str">
        <f>IF(sum!A661="MA",sum!E661,"*")</f>
        <v>*</v>
      </c>
      <c r="AH668" s="1" t="s">
        <v>137</v>
      </c>
      <c r="AI668" s="1" t="s">
        <v>138</v>
      </c>
      <c r="AJ668" s="1">
        <v>2025</v>
      </c>
      <c r="AK668" s="1" t="str">
        <f>IF(sum!A661="ON",sum!B661,"*")</f>
        <v>*</v>
      </c>
      <c r="AL668" s="1"/>
      <c r="AM668" s="1" t="str">
        <f>IF(sum!A661="ON",sum!E661,"*")</f>
        <v>*</v>
      </c>
      <c r="AP668" s="1" t="s">
        <v>137</v>
      </c>
      <c r="AQ668" s="1" t="s">
        <v>138</v>
      </c>
      <c r="AR668" s="1">
        <v>2025</v>
      </c>
      <c r="AS668" s="1" t="str">
        <f>IF(sum!A661="QU",sum!B661,"*")</f>
        <v>*</v>
      </c>
      <c r="AT668" s="1"/>
      <c r="AU668" s="1" t="str">
        <f>IF(sum!A661="QU",sum!E661,"*")</f>
        <v>*</v>
      </c>
      <c r="AX668" s="1" t="s">
        <v>137</v>
      </c>
      <c r="AY668" s="1" t="s">
        <v>138</v>
      </c>
      <c r="AZ668" s="1">
        <v>2025</v>
      </c>
      <c r="BA668" s="1" t="str">
        <f>IF(sum!A661="SA",sum!B661,"*")</f>
        <v>AFM-AuxiliaryEquip_ELE1</v>
      </c>
      <c r="BB668" s="1"/>
      <c r="BC668" s="1">
        <f>IF(sum!A661="SA",sum!E661,"*")</f>
        <v>2.5364616360177498E-2</v>
      </c>
    </row>
    <row r="669" spans="2:55">
      <c r="B669" s="4" t="s">
        <v>137</v>
      </c>
      <c r="C669" s="4" t="s">
        <v>138</v>
      </c>
      <c r="D669" s="4">
        <v>2025</v>
      </c>
      <c r="J669" s="4" t="s">
        <v>137</v>
      </c>
      <c r="K669" s="4" t="s">
        <v>138</v>
      </c>
      <c r="L669" s="4">
        <v>2025</v>
      </c>
      <c r="M669" s="1" t="str">
        <f>IF(sum!A662="AT",sum!B662,"*")</f>
        <v>*</v>
      </c>
      <c r="N669" s="1"/>
      <c r="O669" s="1" t="str">
        <f>IF(sum!A662="AT",sum!E662,"*")</f>
        <v>*</v>
      </c>
      <c r="R669" s="4" t="s">
        <v>137</v>
      </c>
      <c r="S669" s="4" t="s">
        <v>138</v>
      </c>
      <c r="T669" s="4">
        <v>2025</v>
      </c>
      <c r="U669" s="1" t="str">
        <f>IF(sum!A662="BC",sum!B662,"*")</f>
        <v>*</v>
      </c>
      <c r="V669" s="1"/>
      <c r="W669" s="1" t="str">
        <f>IF(sum!A662="BC",sum!E662,"*")</f>
        <v>*</v>
      </c>
      <c r="Z669" s="4" t="s">
        <v>137</v>
      </c>
      <c r="AA669" s="4" t="s">
        <v>138</v>
      </c>
      <c r="AB669" s="4">
        <v>2025</v>
      </c>
      <c r="AC669" s="1" t="str">
        <f>IF(sum!A662="MA",sum!B662,"*")</f>
        <v>*</v>
      </c>
      <c r="AD669" s="1"/>
      <c r="AE669" s="1" t="str">
        <f>IF(sum!A662="MA",sum!E662,"*")</f>
        <v>*</v>
      </c>
      <c r="AH669" s="4" t="s">
        <v>137</v>
      </c>
      <c r="AI669" s="4" t="s">
        <v>138</v>
      </c>
      <c r="AJ669" s="4">
        <v>2025</v>
      </c>
      <c r="AK669" s="1" t="str">
        <f>IF(sum!A662="ON",sum!B662,"*")</f>
        <v>*</v>
      </c>
      <c r="AL669" s="1"/>
      <c r="AM669" s="1" t="str">
        <f>IF(sum!A662="ON",sum!E662,"*")</f>
        <v>*</v>
      </c>
      <c r="AP669" s="4" t="s">
        <v>137</v>
      </c>
      <c r="AQ669" s="4" t="s">
        <v>138</v>
      </c>
      <c r="AR669" s="4">
        <v>2025</v>
      </c>
      <c r="AS669" s="1" t="str">
        <f>IF(sum!A662="QU",sum!B662,"*")</f>
        <v>*</v>
      </c>
      <c r="AT669" s="1"/>
      <c r="AU669" s="1" t="str">
        <f>IF(sum!A662="QU",sum!E662,"*")</f>
        <v>*</v>
      </c>
      <c r="AX669" s="4" t="s">
        <v>137</v>
      </c>
      <c r="AY669" s="4" t="s">
        <v>138</v>
      </c>
      <c r="AZ669" s="4">
        <v>2025</v>
      </c>
      <c r="BA669" s="1" t="str">
        <f>IF(sum!A662="SA",sum!B662,"*")</f>
        <v>AFM-AuxiliaryMot_ELE1</v>
      </c>
      <c r="BB669" s="1"/>
      <c r="BC669" s="1">
        <f>IF(sum!A662="SA",sum!E662,"*")</f>
        <v>1.26823081800888E-2</v>
      </c>
    </row>
    <row r="670" spans="2:55">
      <c r="B670" s="1" t="s">
        <v>137</v>
      </c>
      <c r="C670" s="1" t="s">
        <v>138</v>
      </c>
      <c r="D670" s="1">
        <v>2025</v>
      </c>
      <c r="J670" s="1" t="s">
        <v>137</v>
      </c>
      <c r="K670" s="1" t="s">
        <v>138</v>
      </c>
      <c r="L670" s="1">
        <v>2025</v>
      </c>
      <c r="M670" s="1" t="str">
        <f>IF(sum!A663="AT",sum!B663,"*")</f>
        <v>*</v>
      </c>
      <c r="N670" s="1"/>
      <c r="O670" s="1" t="str">
        <f>IF(sum!A663="AT",sum!E663,"*")</f>
        <v>*</v>
      </c>
      <c r="R670" s="1" t="s">
        <v>137</v>
      </c>
      <c r="S670" s="1" t="s">
        <v>138</v>
      </c>
      <c r="T670" s="1">
        <v>2025</v>
      </c>
      <c r="U670" s="1" t="str">
        <f>IF(sum!A663="BC",sum!B663,"*")</f>
        <v>*</v>
      </c>
      <c r="V670" s="1"/>
      <c r="W670" s="1" t="str">
        <f>IF(sum!A663="BC",sum!E663,"*")</f>
        <v>*</v>
      </c>
      <c r="Z670" s="1" t="s">
        <v>137</v>
      </c>
      <c r="AA670" s="1" t="s">
        <v>138</v>
      </c>
      <c r="AB670" s="1">
        <v>2025</v>
      </c>
      <c r="AC670" s="1" t="str">
        <f>IF(sum!A663="MA",sum!B663,"*")</f>
        <v>*</v>
      </c>
      <c r="AD670" s="1"/>
      <c r="AE670" s="1" t="str">
        <f>IF(sum!A663="MA",sum!E663,"*")</f>
        <v>*</v>
      </c>
      <c r="AH670" s="1" t="s">
        <v>137</v>
      </c>
      <c r="AI670" s="1" t="s">
        <v>138</v>
      </c>
      <c r="AJ670" s="1">
        <v>2025</v>
      </c>
      <c r="AK670" s="1" t="str">
        <f>IF(sum!A663="ON",sum!B663,"*")</f>
        <v>*</v>
      </c>
      <c r="AL670" s="1"/>
      <c r="AM670" s="1" t="str">
        <f>IF(sum!A663="ON",sum!E663,"*")</f>
        <v>*</v>
      </c>
      <c r="AP670" s="1" t="s">
        <v>137</v>
      </c>
      <c r="AQ670" s="1" t="s">
        <v>138</v>
      </c>
      <c r="AR670" s="1">
        <v>2025</v>
      </c>
      <c r="AS670" s="1" t="str">
        <f>IF(sum!A663="QU",sum!B663,"*")</f>
        <v>*</v>
      </c>
      <c r="AT670" s="1"/>
      <c r="AU670" s="1" t="str">
        <f>IF(sum!A663="QU",sum!E663,"*")</f>
        <v>*</v>
      </c>
      <c r="AX670" s="1" t="s">
        <v>137</v>
      </c>
      <c r="AY670" s="1" t="s">
        <v>138</v>
      </c>
      <c r="AZ670" s="1">
        <v>2025</v>
      </c>
      <c r="BA670" s="1" t="str">
        <f>IF(sum!A663="SA",sum!B663,"*")</f>
        <v>AFM-Light_ELE1</v>
      </c>
      <c r="BB670" s="1"/>
      <c r="BC670" s="1">
        <f>IF(sum!A663="SA",sum!E663,"*")</f>
        <v>5.0729232720355198E-2</v>
      </c>
    </row>
    <row r="671" spans="2:55">
      <c r="B671" s="1" t="s">
        <v>137</v>
      </c>
      <c r="C671" s="1" t="s">
        <v>138</v>
      </c>
      <c r="D671" s="1">
        <v>2025</v>
      </c>
      <c r="J671" s="1" t="s">
        <v>137</v>
      </c>
      <c r="K671" s="1" t="s">
        <v>138</v>
      </c>
      <c r="L671" s="1">
        <v>2025</v>
      </c>
      <c r="M671" s="1" t="str">
        <f>IF(sum!A664="AT",sum!B664,"*")</f>
        <v>*</v>
      </c>
      <c r="N671" s="1"/>
      <c r="O671" s="1" t="str">
        <f>IF(sum!A664="AT",sum!E664,"*")</f>
        <v>*</v>
      </c>
      <c r="R671" s="1" t="s">
        <v>137</v>
      </c>
      <c r="S671" s="1" t="s">
        <v>138</v>
      </c>
      <c r="T671" s="1">
        <v>2025</v>
      </c>
      <c r="U671" s="1" t="str">
        <f>IF(sum!A664="BC",sum!B664,"*")</f>
        <v>*</v>
      </c>
      <c r="V671" s="1"/>
      <c r="W671" s="1" t="str">
        <f>IF(sum!A664="BC",sum!E664,"*")</f>
        <v>*</v>
      </c>
      <c r="Z671" s="1" t="s">
        <v>137</v>
      </c>
      <c r="AA671" s="1" t="s">
        <v>138</v>
      </c>
      <c r="AB671" s="1">
        <v>2025</v>
      </c>
      <c r="AC671" s="1" t="str">
        <f>IF(sum!A664="MA",sum!B664,"*")</f>
        <v>*</v>
      </c>
      <c r="AD671" s="1"/>
      <c r="AE671" s="1" t="str">
        <f>IF(sum!A664="MA",sum!E664,"*")</f>
        <v>*</v>
      </c>
      <c r="AH671" s="1" t="s">
        <v>137</v>
      </c>
      <c r="AI671" s="1" t="s">
        <v>138</v>
      </c>
      <c r="AJ671" s="1">
        <v>2025</v>
      </c>
      <c r="AK671" s="1" t="str">
        <f>IF(sum!A664="ON",sum!B664,"*")</f>
        <v>*</v>
      </c>
      <c r="AL671" s="1"/>
      <c r="AM671" s="1" t="str">
        <f>IF(sum!A664="ON",sum!E664,"*")</f>
        <v>*</v>
      </c>
      <c r="AP671" s="4" t="s">
        <v>137</v>
      </c>
      <c r="AQ671" s="4" t="s">
        <v>138</v>
      </c>
      <c r="AR671" s="4">
        <v>2025</v>
      </c>
      <c r="AS671" s="1" t="str">
        <f>IF(sum!A664="QU",sum!B664,"*")</f>
        <v>*</v>
      </c>
      <c r="AT671" s="1"/>
      <c r="AU671" s="1" t="str">
        <f>IF(sum!A664="QU",sum!E664,"*")</f>
        <v>*</v>
      </c>
      <c r="AX671" s="1" t="s">
        <v>137</v>
      </c>
      <c r="AY671" s="1" t="s">
        <v>138</v>
      </c>
      <c r="AZ671" s="1">
        <v>2025</v>
      </c>
      <c r="BA671" s="1" t="str">
        <f>IF(sum!A664="SA",sum!B664,"*")</f>
        <v>AFM-SpHeat_ELE1</v>
      </c>
      <c r="BB671" s="1"/>
      <c r="BC671" s="1">
        <f>IF(sum!A664="SA",sum!E664,"*")</f>
        <v>0.112731628267456</v>
      </c>
    </row>
    <row r="672" spans="2:55">
      <c r="B672" s="4" t="s">
        <v>137</v>
      </c>
      <c r="C672" s="4" t="s">
        <v>138</v>
      </c>
      <c r="D672" s="4">
        <v>2025</v>
      </c>
      <c r="J672" s="4" t="s">
        <v>137</v>
      </c>
      <c r="K672" s="4" t="s">
        <v>138</v>
      </c>
      <c r="L672" s="4">
        <v>2025</v>
      </c>
      <c r="M672" s="1" t="str">
        <f>IF(sum!A665="AT",sum!B665,"*")</f>
        <v>*</v>
      </c>
      <c r="N672" s="1"/>
      <c r="O672" s="1" t="str">
        <f>IF(sum!A665="AT",sum!E665,"*")</f>
        <v>*</v>
      </c>
      <c r="R672" s="4" t="s">
        <v>137</v>
      </c>
      <c r="S672" s="4" t="s">
        <v>138</v>
      </c>
      <c r="T672" s="4">
        <v>2025</v>
      </c>
      <c r="U672" s="1" t="str">
        <f>IF(sum!A665="BC",sum!B665,"*")</f>
        <v>*</v>
      </c>
      <c r="V672" s="1"/>
      <c r="W672" s="1" t="str">
        <f>IF(sum!A665="BC",sum!E665,"*")</f>
        <v>*</v>
      </c>
      <c r="Z672" s="4" t="s">
        <v>137</v>
      </c>
      <c r="AA672" s="4" t="s">
        <v>138</v>
      </c>
      <c r="AB672" s="4">
        <v>2025</v>
      </c>
      <c r="AC672" s="1" t="str">
        <f>IF(sum!A665="MA",sum!B665,"*")</f>
        <v>*</v>
      </c>
      <c r="AD672" s="1"/>
      <c r="AE672" s="1" t="str">
        <f>IF(sum!A665="MA",sum!E665,"*")</f>
        <v>*</v>
      </c>
      <c r="AH672" s="4" t="s">
        <v>137</v>
      </c>
      <c r="AI672" s="4" t="s">
        <v>138</v>
      </c>
      <c r="AJ672" s="4">
        <v>2025</v>
      </c>
      <c r="AK672" s="1" t="str">
        <f>IF(sum!A665="ON",sum!B665,"*")</f>
        <v>*</v>
      </c>
      <c r="AL672" s="1"/>
      <c r="AM672" s="1" t="str">
        <f>IF(sum!A665="ON",sum!E665,"*")</f>
        <v>*</v>
      </c>
      <c r="AP672" s="1" t="s">
        <v>137</v>
      </c>
      <c r="AQ672" s="1" t="s">
        <v>138</v>
      </c>
      <c r="AR672" s="1">
        <v>2025</v>
      </c>
      <c r="AS672" s="1" t="str">
        <f>IF(sum!A665="QU",sum!B665,"*")</f>
        <v>*</v>
      </c>
      <c r="AT672" s="1"/>
      <c r="AU672" s="1" t="str">
        <f>IF(sum!A665="QU",sum!E665,"*")</f>
        <v>*</v>
      </c>
      <c r="AX672" s="4" t="s">
        <v>137</v>
      </c>
      <c r="AY672" s="4" t="s">
        <v>138</v>
      </c>
      <c r="AZ672" s="4">
        <v>2025</v>
      </c>
      <c r="BA672" s="1" t="str">
        <f>IF(sum!A665="SA",sum!B665,"*")</f>
        <v>AFM-WaterHeat_ELE1</v>
      </c>
      <c r="BB672" s="1"/>
      <c r="BC672" s="1">
        <f>IF(sum!A665="SA",sum!E665,"*")</f>
        <v>1.6909744240118402E-2</v>
      </c>
    </row>
    <row r="673" spans="2:55">
      <c r="B673" s="1" t="s">
        <v>137</v>
      </c>
      <c r="C673" s="1" t="s">
        <v>138</v>
      </c>
      <c r="D673" s="1">
        <v>2025</v>
      </c>
      <c r="J673" s="1" t="s">
        <v>137</v>
      </c>
      <c r="K673" s="1" t="s">
        <v>138</v>
      </c>
      <c r="L673" s="1">
        <v>2025</v>
      </c>
      <c r="M673" s="1" t="str">
        <f>IF(sum!A666="AT",sum!B666,"*")</f>
        <v>*</v>
      </c>
      <c r="N673" s="1"/>
      <c r="O673" s="1" t="str">
        <f>IF(sum!A666="AT",sum!E666,"*")</f>
        <v>*</v>
      </c>
      <c r="R673" s="1" t="s">
        <v>137</v>
      </c>
      <c r="S673" s="1" t="s">
        <v>138</v>
      </c>
      <c r="T673" s="1">
        <v>2025</v>
      </c>
      <c r="U673" s="1" t="str">
        <f>IF(sum!A666="BC",sum!B666,"*")</f>
        <v>*</v>
      </c>
      <c r="V673" s="1"/>
      <c r="W673" s="1" t="str">
        <f>IF(sum!A666="BC",sum!E666,"*")</f>
        <v>*</v>
      </c>
      <c r="Z673" s="1" t="s">
        <v>137</v>
      </c>
      <c r="AA673" s="1" t="s">
        <v>138</v>
      </c>
      <c r="AB673" s="1">
        <v>2025</v>
      </c>
      <c r="AC673" s="1" t="str">
        <f>IF(sum!A666="MA",sum!B666,"*")</f>
        <v>*</v>
      </c>
      <c r="AD673" s="1"/>
      <c r="AE673" s="1" t="str">
        <f>IF(sum!A666="MA",sum!E666,"*")</f>
        <v>*</v>
      </c>
      <c r="AH673" s="1" t="s">
        <v>137</v>
      </c>
      <c r="AI673" s="1" t="s">
        <v>138</v>
      </c>
      <c r="AJ673" s="1">
        <v>2025</v>
      </c>
      <c r="AK673" s="1" t="str">
        <f>IF(sum!A666="ON",sum!B666,"*")</f>
        <v>*</v>
      </c>
      <c r="AL673" s="1"/>
      <c r="AM673" s="1" t="str">
        <f>IF(sum!A666="ON",sum!E666,"*")</f>
        <v>*</v>
      </c>
      <c r="AP673" s="4" t="s">
        <v>137</v>
      </c>
      <c r="AQ673" s="4" t="s">
        <v>138</v>
      </c>
      <c r="AR673" s="4">
        <v>2025</v>
      </c>
      <c r="AS673" s="1" t="str">
        <f>IF(sum!A666="QU",sum!B666,"*")</f>
        <v>*</v>
      </c>
      <c r="AT673" s="1"/>
      <c r="AU673" s="1" t="str">
        <f>IF(sum!A666="QU",sum!E666,"*")</f>
        <v>*</v>
      </c>
      <c r="AX673" s="1" t="s">
        <v>137</v>
      </c>
      <c r="AY673" s="1" t="s">
        <v>138</v>
      </c>
      <c r="AZ673" s="1">
        <v>2025</v>
      </c>
      <c r="BA673" s="1" t="str">
        <f>IF(sum!A666="SA",sum!B666,"*")</f>
        <v>ART-AuxiliaryEquip_ELE1</v>
      </c>
      <c r="BB673" s="1"/>
      <c r="BC673" s="1">
        <f>IF(sum!A666="SA",sum!E666,"*")</f>
        <v>8.45487212005918E-3</v>
      </c>
    </row>
    <row r="674" spans="2:55">
      <c r="B674" s="1" t="s">
        <v>137</v>
      </c>
      <c r="C674" s="1" t="s">
        <v>138</v>
      </c>
      <c r="D674" s="1">
        <v>2025</v>
      </c>
      <c r="J674" s="1" t="s">
        <v>137</v>
      </c>
      <c r="K674" s="1" t="s">
        <v>138</v>
      </c>
      <c r="L674" s="1">
        <v>2025</v>
      </c>
      <c r="M674" s="1" t="str">
        <f>IF(sum!A667="AT",sum!B667,"*")</f>
        <v>*</v>
      </c>
      <c r="N674" s="1"/>
      <c r="O674" s="1" t="str">
        <f>IF(sum!A667="AT",sum!E667,"*")</f>
        <v>*</v>
      </c>
      <c r="R674" s="1" t="s">
        <v>137</v>
      </c>
      <c r="S674" s="1" t="s">
        <v>138</v>
      </c>
      <c r="T674" s="1">
        <v>2025</v>
      </c>
      <c r="U674" s="1" t="str">
        <f>IF(sum!A667="BC",sum!B667,"*")</f>
        <v>*</v>
      </c>
      <c r="V674" s="1"/>
      <c r="W674" s="1" t="str">
        <f>IF(sum!A667="BC",sum!E667,"*")</f>
        <v>*</v>
      </c>
      <c r="Z674" s="1" t="s">
        <v>137</v>
      </c>
      <c r="AA674" s="1" t="s">
        <v>138</v>
      </c>
      <c r="AB674" s="1">
        <v>2025</v>
      </c>
      <c r="AC674" s="1" t="str">
        <f>IF(sum!A667="MA",sum!B667,"*")</f>
        <v>*</v>
      </c>
      <c r="AD674" s="1"/>
      <c r="AE674" s="1" t="str">
        <f>IF(sum!A667="MA",sum!E667,"*")</f>
        <v>*</v>
      </c>
      <c r="AH674" s="1" t="s">
        <v>137</v>
      </c>
      <c r="AI674" s="1" t="s">
        <v>138</v>
      </c>
      <c r="AJ674" s="1">
        <v>2025</v>
      </c>
      <c r="AK674" s="1" t="str">
        <f>IF(sum!A667="ON",sum!B667,"*")</f>
        <v>*</v>
      </c>
      <c r="AL674" s="1"/>
      <c r="AM674" s="1" t="str">
        <f>IF(sum!A667="ON",sum!E667,"*")</f>
        <v>*</v>
      </c>
      <c r="AP674" s="1" t="s">
        <v>137</v>
      </c>
      <c r="AQ674" s="1" t="s">
        <v>138</v>
      </c>
      <c r="AR674" s="1">
        <v>2025</v>
      </c>
      <c r="AS674" s="1" t="str">
        <f>IF(sum!A667="QU",sum!B667,"*")</f>
        <v>*</v>
      </c>
      <c r="AT674" s="1"/>
      <c r="AU674" s="1" t="str">
        <f>IF(sum!A667="QU",sum!E667,"*")</f>
        <v>*</v>
      </c>
      <c r="AX674" s="1" t="s">
        <v>137</v>
      </c>
      <c r="AY674" s="1" t="s">
        <v>138</v>
      </c>
      <c r="AZ674" s="1">
        <v>2025</v>
      </c>
      <c r="BA674" s="1" t="str">
        <f>IF(sum!A667="SA",sum!B667,"*")</f>
        <v>ART-Light_ELE1</v>
      </c>
      <c r="BB674" s="1"/>
      <c r="BC674" s="1">
        <f>IF(sum!A667="SA",sum!E667,"*")</f>
        <v>1.26823081800888E-2</v>
      </c>
    </row>
    <row r="675" spans="2:55">
      <c r="B675" s="4" t="s">
        <v>137</v>
      </c>
      <c r="C675" s="4" t="s">
        <v>138</v>
      </c>
      <c r="D675" s="4">
        <v>2025</v>
      </c>
      <c r="J675" s="4" t="s">
        <v>137</v>
      </c>
      <c r="K675" s="4" t="s">
        <v>138</v>
      </c>
      <c r="L675" s="4">
        <v>2025</v>
      </c>
      <c r="M675" s="1" t="str">
        <f>IF(sum!A668="AT",sum!B668,"*")</f>
        <v>*</v>
      </c>
      <c r="N675" s="1"/>
      <c r="O675" s="1" t="str">
        <f>IF(sum!A668="AT",sum!E668,"*")</f>
        <v>*</v>
      </c>
      <c r="R675" s="4" t="s">
        <v>137</v>
      </c>
      <c r="S675" s="4" t="s">
        <v>138</v>
      </c>
      <c r="T675" s="4">
        <v>2025</v>
      </c>
      <c r="U675" s="1" t="str">
        <f>IF(sum!A668="BC",sum!B668,"*")</f>
        <v>*</v>
      </c>
      <c r="V675" s="1"/>
      <c r="W675" s="1" t="str">
        <f>IF(sum!A668="BC",sum!E668,"*")</f>
        <v>*</v>
      </c>
      <c r="Z675" s="4" t="s">
        <v>137</v>
      </c>
      <c r="AA675" s="4" t="s">
        <v>138</v>
      </c>
      <c r="AB675" s="4">
        <v>2025</v>
      </c>
      <c r="AC675" s="1" t="str">
        <f>IF(sum!A668="MA",sum!B668,"*")</f>
        <v>*</v>
      </c>
      <c r="AD675" s="1"/>
      <c r="AE675" s="1" t="str">
        <f>IF(sum!A668="MA",sum!E668,"*")</f>
        <v>*</v>
      </c>
      <c r="AH675" s="4" t="s">
        <v>137</v>
      </c>
      <c r="AI675" s="4" t="s">
        <v>138</v>
      </c>
      <c r="AJ675" s="4">
        <v>2025</v>
      </c>
      <c r="AK675" s="1" t="str">
        <f>IF(sum!A668="ON",sum!B668,"*")</f>
        <v>*</v>
      </c>
      <c r="AL675" s="1"/>
      <c r="AM675" s="1" t="str">
        <f>IF(sum!A668="ON",sum!E668,"*")</f>
        <v>*</v>
      </c>
      <c r="AP675" s="4" t="s">
        <v>137</v>
      </c>
      <c r="AQ675" s="4" t="s">
        <v>138</v>
      </c>
      <c r="AR675" s="4">
        <v>2025</v>
      </c>
      <c r="AS675" s="1" t="str">
        <f>IF(sum!A668="QU",sum!B668,"*")</f>
        <v>*</v>
      </c>
      <c r="AT675" s="1"/>
      <c r="AU675" s="1" t="str">
        <f>IF(sum!A668="QU",sum!E668,"*")</f>
        <v>*</v>
      </c>
      <c r="AX675" s="4" t="s">
        <v>137</v>
      </c>
      <c r="AY675" s="4" t="s">
        <v>138</v>
      </c>
      <c r="AZ675" s="4">
        <v>2025</v>
      </c>
      <c r="BA675" s="1" t="str">
        <f>IF(sum!A668="SA",sum!B668,"*")</f>
        <v>ART-SpHeat_ELE1</v>
      </c>
      <c r="BB675" s="1"/>
      <c r="BC675" s="1">
        <f>IF(sum!A668="SA",sum!E668,"*")</f>
        <v>2.81829070668639E-2</v>
      </c>
    </row>
    <row r="676" spans="2:55">
      <c r="B676" s="1" t="s">
        <v>137</v>
      </c>
      <c r="C676" s="1" t="s">
        <v>138</v>
      </c>
      <c r="D676" s="1">
        <v>2025</v>
      </c>
      <c r="J676" s="1" t="s">
        <v>137</v>
      </c>
      <c r="K676" s="1" t="s">
        <v>138</v>
      </c>
      <c r="L676" s="1">
        <v>2025</v>
      </c>
      <c r="M676" s="1" t="str">
        <f>IF(sum!A669="AT",sum!B669,"*")</f>
        <v>*</v>
      </c>
      <c r="N676" s="1"/>
      <c r="O676" s="1" t="str">
        <f>IF(sum!A669="AT",sum!E669,"*")</f>
        <v>*</v>
      </c>
      <c r="R676" s="1" t="s">
        <v>137</v>
      </c>
      <c r="S676" s="1" t="s">
        <v>138</v>
      </c>
      <c r="T676" s="1">
        <v>2025</v>
      </c>
      <c r="U676" s="1" t="str">
        <f>IF(sum!A669="BC",sum!B669,"*")</f>
        <v>*</v>
      </c>
      <c r="V676" s="1"/>
      <c r="W676" s="1" t="str">
        <f>IF(sum!A669="BC",sum!E669,"*")</f>
        <v>*</v>
      </c>
      <c r="Z676" s="1" t="s">
        <v>137</v>
      </c>
      <c r="AA676" s="1" t="s">
        <v>138</v>
      </c>
      <c r="AB676" s="1">
        <v>2025</v>
      </c>
      <c r="AC676" s="1" t="str">
        <f>IF(sum!A669="MA",sum!B669,"*")</f>
        <v>*</v>
      </c>
      <c r="AD676" s="1"/>
      <c r="AE676" s="1" t="str">
        <f>IF(sum!A669="MA",sum!E669,"*")</f>
        <v>*</v>
      </c>
      <c r="AH676" s="1" t="s">
        <v>137</v>
      </c>
      <c r="AI676" s="1" t="s">
        <v>138</v>
      </c>
      <c r="AJ676" s="1">
        <v>2025</v>
      </c>
      <c r="AK676" s="1" t="str">
        <f>IF(sum!A669="ON",sum!B669,"*")</f>
        <v>*</v>
      </c>
      <c r="AL676" s="1"/>
      <c r="AM676" s="1" t="str">
        <f>IF(sum!A669="ON",sum!E669,"*")</f>
        <v>*</v>
      </c>
      <c r="AP676" s="1" t="s">
        <v>137</v>
      </c>
      <c r="AQ676" s="1" t="s">
        <v>138</v>
      </c>
      <c r="AR676" s="1">
        <v>2025</v>
      </c>
      <c r="AS676" s="1" t="str">
        <f>IF(sum!A669="QU",sum!B669,"*")</f>
        <v>*</v>
      </c>
      <c r="AT676" s="1"/>
      <c r="AU676" s="1" t="str">
        <f>IF(sum!A669="QU",sum!E669,"*")</f>
        <v>*</v>
      </c>
      <c r="AX676" s="1" t="s">
        <v>137</v>
      </c>
      <c r="AY676" s="1" t="s">
        <v>138</v>
      </c>
      <c r="AZ676" s="1">
        <v>2025</v>
      </c>
      <c r="BA676" s="1" t="str">
        <f>IF(sum!A669="SA",sum!B669,"*")</f>
        <v>ECHP_biomass_thermal01</v>
      </c>
      <c r="BB676" s="1"/>
      <c r="BC676" s="1">
        <f>IF(sum!A669="SA",sum!E669,"*")</f>
        <v>0</v>
      </c>
    </row>
    <row r="677" spans="2:55">
      <c r="B677" s="1" t="s">
        <v>137</v>
      </c>
      <c r="C677" s="1" t="s">
        <v>138</v>
      </c>
      <c r="D677" s="1">
        <v>2025</v>
      </c>
      <c r="J677" s="1" t="s">
        <v>137</v>
      </c>
      <c r="K677" s="1" t="s">
        <v>138</v>
      </c>
      <c r="L677" s="1">
        <v>2025</v>
      </c>
      <c r="M677" s="1" t="str">
        <f>IF(sum!A670="AT",sum!B670,"*")</f>
        <v>*</v>
      </c>
      <c r="N677" s="1"/>
      <c r="O677" s="1" t="str">
        <f>IF(sum!A670="AT",sum!E670,"*")</f>
        <v>*</v>
      </c>
      <c r="R677" s="1" t="s">
        <v>137</v>
      </c>
      <c r="S677" s="1" t="s">
        <v>138</v>
      </c>
      <c r="T677" s="1">
        <v>2025</v>
      </c>
      <c r="U677" s="1" t="str">
        <f>IF(sum!A670="BC",sum!B670,"*")</f>
        <v>*</v>
      </c>
      <c r="V677" s="1"/>
      <c r="W677" s="1" t="str">
        <f>IF(sum!A670="BC",sum!E670,"*")</f>
        <v>*</v>
      </c>
      <c r="Z677" s="1" t="s">
        <v>137</v>
      </c>
      <c r="AA677" s="1" t="s">
        <v>138</v>
      </c>
      <c r="AB677" s="1">
        <v>2025</v>
      </c>
      <c r="AC677" s="1" t="str">
        <f>IF(sum!A670="MA",sum!B670,"*")</f>
        <v>*</v>
      </c>
      <c r="AD677" s="1"/>
      <c r="AE677" s="1" t="str">
        <f>IF(sum!A670="MA",sum!E670,"*")</f>
        <v>*</v>
      </c>
      <c r="AH677" s="1" t="s">
        <v>137</v>
      </c>
      <c r="AI677" s="1" t="s">
        <v>138</v>
      </c>
      <c r="AJ677" s="1">
        <v>2025</v>
      </c>
      <c r="AK677" s="1" t="str">
        <f>IF(sum!A670="ON",sum!B670,"*")</f>
        <v>*</v>
      </c>
      <c r="AL677" s="1"/>
      <c r="AM677" s="1" t="str">
        <f>IF(sum!A670="ON",sum!E670,"*")</f>
        <v>*</v>
      </c>
      <c r="AP677" s="4" t="s">
        <v>137</v>
      </c>
      <c r="AQ677" s="4" t="s">
        <v>138</v>
      </c>
      <c r="AR677" s="4">
        <v>2025</v>
      </c>
      <c r="AS677" s="1" t="str">
        <f>IF(sum!A670="QU",sum!B670,"*")</f>
        <v>*</v>
      </c>
      <c r="AT677" s="1"/>
      <c r="AU677" s="1" t="str">
        <f>IF(sum!A670="QU",sum!E670,"*")</f>
        <v>*</v>
      </c>
      <c r="AX677" s="1" t="s">
        <v>137</v>
      </c>
      <c r="AY677" s="1" t="s">
        <v>138</v>
      </c>
      <c r="AZ677" s="1">
        <v>2025</v>
      </c>
      <c r="BA677" s="1" t="str">
        <f>IF(sum!A670="SA",sum!B670,"*")</f>
        <v>EDU-AuxiliaryEquip_ELE1</v>
      </c>
      <c r="BB677" s="1"/>
      <c r="BC677" s="1">
        <f>IF(sum!A670="SA",sum!E670,"*")</f>
        <v>8.45487212005918E-2</v>
      </c>
    </row>
    <row r="678" spans="2:55">
      <c r="B678" s="4" t="s">
        <v>137</v>
      </c>
      <c r="C678" s="4" t="s">
        <v>138</v>
      </c>
      <c r="D678" s="4">
        <v>2025</v>
      </c>
      <c r="J678" s="4" t="s">
        <v>137</v>
      </c>
      <c r="K678" s="4" t="s">
        <v>138</v>
      </c>
      <c r="L678" s="4">
        <v>2025</v>
      </c>
      <c r="M678" s="1" t="str">
        <f>IF(sum!A671="AT",sum!B671,"*")</f>
        <v>*</v>
      </c>
      <c r="N678" s="1"/>
      <c r="O678" s="1" t="str">
        <f>IF(sum!A671="AT",sum!E671,"*")</f>
        <v>*</v>
      </c>
      <c r="R678" s="4" t="s">
        <v>137</v>
      </c>
      <c r="S678" s="4" t="s">
        <v>138</v>
      </c>
      <c r="T678" s="4">
        <v>2025</v>
      </c>
      <c r="U678" s="1" t="str">
        <f>IF(sum!A671="BC",sum!B671,"*")</f>
        <v>*</v>
      </c>
      <c r="V678" s="1"/>
      <c r="W678" s="1" t="str">
        <f>IF(sum!A671="BC",sum!E671,"*")</f>
        <v>*</v>
      </c>
      <c r="Z678" s="4" t="s">
        <v>137</v>
      </c>
      <c r="AA678" s="4" t="s">
        <v>138</v>
      </c>
      <c r="AB678" s="4">
        <v>2025</v>
      </c>
      <c r="AC678" s="1" t="str">
        <f>IF(sum!A671="MA",sum!B671,"*")</f>
        <v>*</v>
      </c>
      <c r="AD678" s="1"/>
      <c r="AE678" s="1" t="str">
        <f>IF(sum!A671="MA",sum!E671,"*")</f>
        <v>*</v>
      </c>
      <c r="AH678" s="4" t="s">
        <v>137</v>
      </c>
      <c r="AI678" s="4" t="s">
        <v>138</v>
      </c>
      <c r="AJ678" s="4">
        <v>2025</v>
      </c>
      <c r="AK678" s="1" t="str">
        <f>IF(sum!A671="ON",sum!B671,"*")</f>
        <v>*</v>
      </c>
      <c r="AL678" s="1"/>
      <c r="AM678" s="1" t="str">
        <f>IF(sum!A671="ON",sum!E671,"*")</f>
        <v>*</v>
      </c>
      <c r="AP678" s="1" t="s">
        <v>137</v>
      </c>
      <c r="AQ678" s="1" t="s">
        <v>138</v>
      </c>
      <c r="AR678" s="1">
        <v>2025</v>
      </c>
      <c r="AS678" s="1" t="str">
        <f>IF(sum!A671="QU",sum!B671,"*")</f>
        <v>*</v>
      </c>
      <c r="AT678" s="1"/>
      <c r="AU678" s="1" t="str">
        <f>IF(sum!A671="QU",sum!E671,"*")</f>
        <v>*</v>
      </c>
      <c r="AX678" s="4" t="s">
        <v>137</v>
      </c>
      <c r="AY678" s="4" t="s">
        <v>138</v>
      </c>
      <c r="AZ678" s="4">
        <v>2025</v>
      </c>
      <c r="BA678" s="1" t="str">
        <f>IF(sum!A671="SA",sum!B671,"*")</f>
        <v>EDU-AuxiliaryMot_ELE1</v>
      </c>
      <c r="BB678" s="1"/>
      <c r="BC678" s="1">
        <f>IF(sum!A671="SA",sum!E671,"*")</f>
        <v>3.80469245402663E-2</v>
      </c>
    </row>
    <row r="679" spans="2:55">
      <c r="B679" s="1" t="s">
        <v>137</v>
      </c>
      <c r="C679" s="1" t="s">
        <v>138</v>
      </c>
      <c r="D679" s="1">
        <v>2025</v>
      </c>
      <c r="J679" s="1" t="s">
        <v>137</v>
      </c>
      <c r="K679" s="1" t="s">
        <v>138</v>
      </c>
      <c r="L679" s="1">
        <v>2025</v>
      </c>
      <c r="M679" s="1" t="str">
        <f>IF(sum!A672="AT",sum!B672,"*")</f>
        <v>*</v>
      </c>
      <c r="N679" s="1"/>
      <c r="O679" s="1" t="str">
        <f>IF(sum!A672="AT",sum!E672,"*")</f>
        <v>*</v>
      </c>
      <c r="R679" s="1" t="s">
        <v>137</v>
      </c>
      <c r="S679" s="1" t="s">
        <v>138</v>
      </c>
      <c r="T679" s="1">
        <v>2025</v>
      </c>
      <c r="U679" s="1" t="str">
        <f>IF(sum!A672="BC",sum!B672,"*")</f>
        <v>*</v>
      </c>
      <c r="V679" s="1"/>
      <c r="W679" s="1" t="str">
        <f>IF(sum!A672="BC",sum!E672,"*")</f>
        <v>*</v>
      </c>
      <c r="Z679" s="1" t="s">
        <v>137</v>
      </c>
      <c r="AA679" s="1" t="s">
        <v>138</v>
      </c>
      <c r="AB679" s="1">
        <v>2025</v>
      </c>
      <c r="AC679" s="1" t="str">
        <f>IF(sum!A672="MA",sum!B672,"*")</f>
        <v>*</v>
      </c>
      <c r="AD679" s="1"/>
      <c r="AE679" s="1" t="str">
        <f>IF(sum!A672="MA",sum!E672,"*")</f>
        <v>*</v>
      </c>
      <c r="AH679" s="1" t="s">
        <v>137</v>
      </c>
      <c r="AI679" s="1" t="s">
        <v>138</v>
      </c>
      <c r="AJ679" s="1">
        <v>2025</v>
      </c>
      <c r="AK679" s="1" t="str">
        <f>IF(sum!A672="ON",sum!B672,"*")</f>
        <v>*</v>
      </c>
      <c r="AL679" s="1"/>
      <c r="AM679" s="1" t="str">
        <f>IF(sum!A672="ON",sum!E672,"*")</f>
        <v>*</v>
      </c>
      <c r="AP679" s="4" t="s">
        <v>137</v>
      </c>
      <c r="AQ679" s="4" t="s">
        <v>138</v>
      </c>
      <c r="AR679" s="4">
        <v>2025</v>
      </c>
      <c r="AS679" s="1" t="str">
        <f>IF(sum!A672="QU",sum!B672,"*")</f>
        <v>*</v>
      </c>
      <c r="AT679" s="1"/>
      <c r="AU679" s="1" t="str">
        <f>IF(sum!A672="QU",sum!E672,"*")</f>
        <v>*</v>
      </c>
      <c r="AX679" s="1" t="s">
        <v>137</v>
      </c>
      <c r="AY679" s="1" t="s">
        <v>138</v>
      </c>
      <c r="AZ679" s="1">
        <v>2025</v>
      </c>
      <c r="BA679" s="1" t="str">
        <f>IF(sum!A672="SA",sum!B672,"*")</f>
        <v>EDU-Light_ELE1</v>
      </c>
      <c r="BB679" s="1"/>
      <c r="BC679" s="1">
        <f>IF(sum!A672="SA",sum!E672,"*")</f>
        <v>0.126823081800888</v>
      </c>
    </row>
    <row r="680" spans="2:55">
      <c r="B680" s="4" t="s">
        <v>137</v>
      </c>
      <c r="C680" s="4" t="s">
        <v>138</v>
      </c>
      <c r="D680" s="4">
        <v>2025</v>
      </c>
      <c r="J680" s="4" t="s">
        <v>137</v>
      </c>
      <c r="K680" s="4" t="s">
        <v>138</v>
      </c>
      <c r="L680" s="4">
        <v>2025</v>
      </c>
      <c r="M680" s="1" t="str">
        <f>IF(sum!A673="AT",sum!B673,"*")</f>
        <v>*</v>
      </c>
      <c r="N680" s="1"/>
      <c r="O680" s="1" t="str">
        <f>IF(sum!A673="AT",sum!E673,"*")</f>
        <v>*</v>
      </c>
      <c r="R680" s="4" t="s">
        <v>137</v>
      </c>
      <c r="S680" s="4" t="s">
        <v>138</v>
      </c>
      <c r="T680" s="4">
        <v>2025</v>
      </c>
      <c r="U680" s="1" t="str">
        <f>IF(sum!A673="BC",sum!B673,"*")</f>
        <v>*</v>
      </c>
      <c r="V680" s="1"/>
      <c r="W680" s="1" t="str">
        <f>IF(sum!A673="BC",sum!E673,"*")</f>
        <v>*</v>
      </c>
      <c r="Z680" s="4" t="s">
        <v>137</v>
      </c>
      <c r="AA680" s="4" t="s">
        <v>138</v>
      </c>
      <c r="AB680" s="4">
        <v>2025</v>
      </c>
      <c r="AC680" s="1" t="str">
        <f>IF(sum!A673="MA",sum!B673,"*")</f>
        <v>*</v>
      </c>
      <c r="AD680" s="1"/>
      <c r="AE680" s="1" t="str">
        <f>IF(sum!A673="MA",sum!E673,"*")</f>
        <v>*</v>
      </c>
      <c r="AH680" s="4" t="s">
        <v>137</v>
      </c>
      <c r="AI680" s="4" t="s">
        <v>138</v>
      </c>
      <c r="AJ680" s="4">
        <v>2025</v>
      </c>
      <c r="AK680" s="1" t="str">
        <f>IF(sum!A673="ON",sum!B673,"*")</f>
        <v>*</v>
      </c>
      <c r="AL680" s="1"/>
      <c r="AM680" s="1" t="str">
        <f>IF(sum!A673="ON",sum!E673,"*")</f>
        <v>*</v>
      </c>
      <c r="AP680" s="1" t="s">
        <v>137</v>
      </c>
      <c r="AQ680" s="1" t="s">
        <v>138</v>
      </c>
      <c r="AR680" s="1">
        <v>2025</v>
      </c>
      <c r="AS680" s="1" t="str">
        <f>IF(sum!A673="QU",sum!B673,"*")</f>
        <v>*</v>
      </c>
      <c r="AT680" s="1"/>
      <c r="AU680" s="1" t="str">
        <f>IF(sum!A673="QU",sum!E673,"*")</f>
        <v>*</v>
      </c>
      <c r="AX680" s="4" t="s">
        <v>137</v>
      </c>
      <c r="AY680" s="4" t="s">
        <v>138</v>
      </c>
      <c r="AZ680" s="4">
        <v>2025</v>
      </c>
      <c r="BA680" s="1" t="str">
        <f>IF(sum!A673="SA",sum!B673,"*")</f>
        <v>EDU-SpCool_ELE1</v>
      </c>
      <c r="BB680" s="1"/>
      <c r="BC680" s="1">
        <f>IF(sum!A673="SA",sum!E673,"*")</f>
        <v>1.26823081800888E-2</v>
      </c>
    </row>
    <row r="681" spans="2:55">
      <c r="B681" s="1" t="s">
        <v>137</v>
      </c>
      <c r="C681" s="1" t="s">
        <v>138</v>
      </c>
      <c r="D681" s="1">
        <v>2025</v>
      </c>
      <c r="J681" s="1" t="s">
        <v>137</v>
      </c>
      <c r="K681" s="1" t="s">
        <v>138</v>
      </c>
      <c r="L681" s="1">
        <v>2025</v>
      </c>
      <c r="M681" s="1" t="str">
        <f>IF(sum!A674="AT",sum!B674,"*")</f>
        <v>*</v>
      </c>
      <c r="N681" s="1"/>
      <c r="O681" s="1" t="str">
        <f>IF(sum!A674="AT",sum!E674,"*")</f>
        <v>*</v>
      </c>
      <c r="R681" s="1" t="s">
        <v>137</v>
      </c>
      <c r="S681" s="1" t="s">
        <v>138</v>
      </c>
      <c r="T681" s="1">
        <v>2025</v>
      </c>
      <c r="U681" s="1" t="str">
        <f>IF(sum!A674="BC",sum!B674,"*")</f>
        <v>*</v>
      </c>
      <c r="V681" s="1"/>
      <c r="W681" s="1" t="str">
        <f>IF(sum!A674="BC",sum!E674,"*")</f>
        <v>*</v>
      </c>
      <c r="Z681" s="1" t="s">
        <v>137</v>
      </c>
      <c r="AA681" s="1" t="s">
        <v>138</v>
      </c>
      <c r="AB681" s="1">
        <v>2025</v>
      </c>
      <c r="AC681" s="1" t="str">
        <f>IF(sum!A674="MA",sum!B674,"*")</f>
        <v>*</v>
      </c>
      <c r="AD681" s="1"/>
      <c r="AE681" s="1" t="str">
        <f>IF(sum!A674="MA",sum!E674,"*")</f>
        <v>*</v>
      </c>
      <c r="AH681" s="1" t="s">
        <v>137</v>
      </c>
      <c r="AI681" s="1" t="s">
        <v>138</v>
      </c>
      <c r="AJ681" s="1">
        <v>2025</v>
      </c>
      <c r="AK681" s="1" t="str">
        <f>IF(sum!A674="ON",sum!B674,"*")</f>
        <v>*</v>
      </c>
      <c r="AL681" s="1"/>
      <c r="AM681" s="1" t="str">
        <f>IF(sum!A674="ON",sum!E674,"*")</f>
        <v>*</v>
      </c>
      <c r="AP681" s="4" t="s">
        <v>137</v>
      </c>
      <c r="AQ681" s="4" t="s">
        <v>138</v>
      </c>
      <c r="AR681" s="4">
        <v>2025</v>
      </c>
      <c r="AS681" s="1" t="str">
        <f>IF(sum!A674="QU",sum!B674,"*")</f>
        <v>*</v>
      </c>
      <c r="AT681" s="1"/>
      <c r="AU681" s="1" t="str">
        <f>IF(sum!A674="QU",sum!E674,"*")</f>
        <v>*</v>
      </c>
      <c r="AX681" s="1" t="s">
        <v>137</v>
      </c>
      <c r="AY681" s="1" t="s">
        <v>138</v>
      </c>
      <c r="AZ681" s="1">
        <v>2025</v>
      </c>
      <c r="BA681" s="1" t="str">
        <f>IF(sum!A674="SA",sum!B674,"*")</f>
        <v>EDU-SpHeat_ELE1</v>
      </c>
      <c r="BB681" s="1"/>
      <c r="BC681" s="1">
        <f>IF(sum!A674="SA",sum!E674,"*")</f>
        <v>0.28182907066863899</v>
      </c>
    </row>
    <row r="682" spans="2:55">
      <c r="B682" s="4" t="s">
        <v>137</v>
      </c>
      <c r="C682" s="4" t="s">
        <v>138</v>
      </c>
      <c r="D682" s="4">
        <v>2025</v>
      </c>
      <c r="J682" s="4" t="s">
        <v>137</v>
      </c>
      <c r="K682" s="4" t="s">
        <v>138</v>
      </c>
      <c r="L682" s="4">
        <v>2025</v>
      </c>
      <c r="M682" s="1" t="str">
        <f>IF(sum!A675="AT",sum!B675,"*")</f>
        <v>*</v>
      </c>
      <c r="N682" s="1"/>
      <c r="O682" s="1" t="str">
        <f>IF(sum!A675="AT",sum!E675,"*")</f>
        <v>*</v>
      </c>
      <c r="R682" s="4" t="s">
        <v>137</v>
      </c>
      <c r="S682" s="4" t="s">
        <v>138</v>
      </c>
      <c r="T682" s="4">
        <v>2025</v>
      </c>
      <c r="U682" s="1" t="str">
        <f>IF(sum!A675="BC",sum!B675,"*")</f>
        <v>*</v>
      </c>
      <c r="V682" s="1"/>
      <c r="W682" s="1" t="str">
        <f>IF(sum!A675="BC",sum!E675,"*")</f>
        <v>*</v>
      </c>
      <c r="Z682" s="4" t="s">
        <v>137</v>
      </c>
      <c r="AA682" s="4" t="s">
        <v>138</v>
      </c>
      <c r="AB682" s="4">
        <v>2025</v>
      </c>
      <c r="AC682" s="1" t="str">
        <f>IF(sum!A675="MA",sum!B675,"*")</f>
        <v>*</v>
      </c>
      <c r="AD682" s="1"/>
      <c r="AE682" s="1" t="str">
        <f>IF(sum!A675="MA",sum!E675,"*")</f>
        <v>*</v>
      </c>
      <c r="AH682" s="4" t="s">
        <v>137</v>
      </c>
      <c r="AI682" s="4" t="s">
        <v>138</v>
      </c>
      <c r="AJ682" s="4">
        <v>2025</v>
      </c>
      <c r="AK682" s="1" t="str">
        <f>IF(sum!A675="ON",sum!B675,"*")</f>
        <v>*</v>
      </c>
      <c r="AL682" s="1"/>
      <c r="AM682" s="1" t="str">
        <f>IF(sum!A675="ON",sum!E675,"*")</f>
        <v>*</v>
      </c>
      <c r="AP682" s="1" t="s">
        <v>137</v>
      </c>
      <c r="AQ682" s="1" t="s">
        <v>138</v>
      </c>
      <c r="AR682" s="1">
        <v>2025</v>
      </c>
      <c r="AS682" s="1" t="str">
        <f>IF(sum!A675="QU",sum!B675,"*")</f>
        <v>*</v>
      </c>
      <c r="AT682" s="1"/>
      <c r="AU682" s="1" t="str">
        <f>IF(sum!A675="QU",sum!E675,"*")</f>
        <v>*</v>
      </c>
      <c r="AX682" s="4" t="s">
        <v>137</v>
      </c>
      <c r="AY682" s="4" t="s">
        <v>138</v>
      </c>
      <c r="AZ682" s="4">
        <v>2025</v>
      </c>
      <c r="BA682" s="1" t="str">
        <f>IF(sum!A675="SA",sum!B675,"*")</f>
        <v>EDU-WaterHeat_ELE1</v>
      </c>
      <c r="BB682" s="1"/>
      <c r="BC682" s="1">
        <f>IF(sum!A675="SA",sum!E675,"*")</f>
        <v>3.3819488480236699E-2</v>
      </c>
    </row>
    <row r="683" spans="2:55">
      <c r="B683" s="1" t="s">
        <v>137</v>
      </c>
      <c r="C683" s="1" t="s">
        <v>138</v>
      </c>
      <c r="D683" s="1">
        <v>2025</v>
      </c>
      <c r="J683" s="1" t="s">
        <v>137</v>
      </c>
      <c r="K683" s="1" t="s">
        <v>138</v>
      </c>
      <c r="L683" s="1">
        <v>2025</v>
      </c>
      <c r="M683" s="1" t="str">
        <f>IF(sum!A676="AT",sum!B676,"*")</f>
        <v>*</v>
      </c>
      <c r="N683" s="1"/>
      <c r="O683" s="1" t="str">
        <f>IF(sum!A676="AT",sum!E676,"*")</f>
        <v>*</v>
      </c>
      <c r="R683" s="1" t="s">
        <v>137</v>
      </c>
      <c r="S683" s="1" t="s">
        <v>138</v>
      </c>
      <c r="T683" s="1">
        <v>2025</v>
      </c>
      <c r="U683" s="1" t="str">
        <f>IF(sum!A676="BC",sum!B676,"*")</f>
        <v>*</v>
      </c>
      <c r="V683" s="1"/>
      <c r="W683" s="1" t="str">
        <f>IF(sum!A676="BC",sum!E676,"*")</f>
        <v>*</v>
      </c>
      <c r="Z683" s="1" t="s">
        <v>137</v>
      </c>
      <c r="AA683" s="1" t="s">
        <v>138</v>
      </c>
      <c r="AB683" s="1">
        <v>2025</v>
      </c>
      <c r="AC683" s="1" t="str">
        <f>IF(sum!A676="MA",sum!B676,"*")</f>
        <v>*</v>
      </c>
      <c r="AD683" s="1"/>
      <c r="AE683" s="1" t="str">
        <f>IF(sum!A676="MA",sum!E676,"*")</f>
        <v>*</v>
      </c>
      <c r="AH683" s="1" t="s">
        <v>137</v>
      </c>
      <c r="AI683" s="1" t="s">
        <v>138</v>
      </c>
      <c r="AJ683" s="1">
        <v>2025</v>
      </c>
      <c r="AK683" s="1" t="str">
        <f>IF(sum!A676="ON",sum!B676,"*")</f>
        <v>*</v>
      </c>
      <c r="AL683" s="1"/>
      <c r="AM683" s="1" t="str">
        <f>IF(sum!A676="ON",sum!E676,"*")</f>
        <v>*</v>
      </c>
      <c r="AP683" s="4" t="s">
        <v>137</v>
      </c>
      <c r="AQ683" s="4" t="s">
        <v>138</v>
      </c>
      <c r="AR683" s="4">
        <v>2025</v>
      </c>
      <c r="AS683" s="1" t="str">
        <f>IF(sum!A676="QU",sum!B676,"*")</f>
        <v>*</v>
      </c>
      <c r="AT683" s="1"/>
      <c r="AU683" s="1" t="str">
        <f>IF(sum!A676="QU",sum!E676,"*")</f>
        <v>*</v>
      </c>
      <c r="AX683" s="1" t="s">
        <v>137</v>
      </c>
      <c r="AY683" s="1" t="s">
        <v>138</v>
      </c>
      <c r="AZ683" s="1">
        <v>2025</v>
      </c>
      <c r="BA683" s="1" t="str">
        <f>IF(sum!A676="SA",sum!B676,"*")</f>
        <v>EUGEOF01</v>
      </c>
      <c r="BB683" s="1"/>
      <c r="BC683" s="1">
        <f>IF(sum!A676="SA",sum!E676,"*")</f>
        <v>0</v>
      </c>
    </row>
    <row r="684" spans="2:55">
      <c r="B684" s="4" t="s">
        <v>137</v>
      </c>
      <c r="C684" s="4" t="s">
        <v>138</v>
      </c>
      <c r="D684" s="4">
        <v>2025</v>
      </c>
      <c r="J684" s="4" t="s">
        <v>137</v>
      </c>
      <c r="K684" s="4" t="s">
        <v>138</v>
      </c>
      <c r="L684" s="4">
        <v>2025</v>
      </c>
      <c r="M684" s="1" t="str">
        <f>IF(sum!A677="AT",sum!B677,"*")</f>
        <v>*</v>
      </c>
      <c r="N684" s="1"/>
      <c r="O684" s="1" t="str">
        <f>IF(sum!A677="AT",sum!E677,"*")</f>
        <v>*</v>
      </c>
      <c r="R684" s="4" t="s">
        <v>137</v>
      </c>
      <c r="S684" s="4" t="s">
        <v>138</v>
      </c>
      <c r="T684" s="4">
        <v>2025</v>
      </c>
      <c r="U684" s="1" t="str">
        <f>IF(sum!A677="BC",sum!B677,"*")</f>
        <v>*</v>
      </c>
      <c r="V684" s="1"/>
      <c r="W684" s="1" t="str">
        <f>IF(sum!A677="BC",sum!E677,"*")</f>
        <v>*</v>
      </c>
      <c r="Z684" s="4" t="s">
        <v>137</v>
      </c>
      <c r="AA684" s="4" t="s">
        <v>138</v>
      </c>
      <c r="AB684" s="4">
        <v>2025</v>
      </c>
      <c r="AC684" s="1" t="str">
        <f>IF(sum!A677="MA",sum!B677,"*")</f>
        <v>*</v>
      </c>
      <c r="AD684" s="1"/>
      <c r="AE684" s="1" t="str">
        <f>IF(sum!A677="MA",sum!E677,"*")</f>
        <v>*</v>
      </c>
      <c r="AH684" s="4" t="s">
        <v>137</v>
      </c>
      <c r="AI684" s="4" t="s">
        <v>138</v>
      </c>
      <c r="AJ684" s="4">
        <v>2025</v>
      </c>
      <c r="AK684" s="1" t="str">
        <f>IF(sum!A677="ON",sum!B677,"*")</f>
        <v>*</v>
      </c>
      <c r="AL684" s="1"/>
      <c r="AM684" s="1" t="str">
        <f>IF(sum!A677="ON",sum!E677,"*")</f>
        <v>*</v>
      </c>
      <c r="AP684" s="1" t="s">
        <v>137</v>
      </c>
      <c r="AQ684" s="1" t="s">
        <v>138</v>
      </c>
      <c r="AR684" s="1">
        <v>2025</v>
      </c>
      <c r="AS684" s="1" t="str">
        <f>IF(sum!A677="QU",sum!B677,"*")</f>
        <v>*</v>
      </c>
      <c r="AT684" s="1"/>
      <c r="AU684" s="1" t="str">
        <f>IF(sum!A677="QU",sum!E677,"*")</f>
        <v>*</v>
      </c>
      <c r="AX684" s="4" t="s">
        <v>137</v>
      </c>
      <c r="AY684" s="4" t="s">
        <v>138</v>
      </c>
      <c r="AZ684" s="4">
        <v>2025</v>
      </c>
      <c r="BA684" s="1" t="str">
        <f>IF(sum!A677="SA",sum!B677,"*")</f>
        <v>EUWINONL01</v>
      </c>
      <c r="BB684" s="1"/>
      <c r="BC684" s="1">
        <f>IF(sum!A677="SA",sum!E677,"*")</f>
        <v>0</v>
      </c>
    </row>
    <row r="685" spans="2:55">
      <c r="B685" s="1" t="s">
        <v>137</v>
      </c>
      <c r="C685" s="1" t="s">
        <v>138</v>
      </c>
      <c r="D685" s="1">
        <v>2025</v>
      </c>
      <c r="J685" s="1" t="s">
        <v>137</v>
      </c>
      <c r="K685" s="1" t="s">
        <v>138</v>
      </c>
      <c r="L685" s="1">
        <v>2025</v>
      </c>
      <c r="M685" s="1" t="str">
        <f>IF(sum!A678="AT",sum!B678,"*")</f>
        <v>*</v>
      </c>
      <c r="N685" s="1"/>
      <c r="O685" s="1" t="str">
        <f>IF(sum!A678="AT",sum!E678,"*")</f>
        <v>*</v>
      </c>
      <c r="R685" s="1" t="s">
        <v>137</v>
      </c>
      <c r="S685" s="1" t="s">
        <v>138</v>
      </c>
      <c r="T685" s="1">
        <v>2025</v>
      </c>
      <c r="U685" s="1" t="str">
        <f>IF(sum!A678="BC",sum!B678,"*")</f>
        <v>*</v>
      </c>
      <c r="V685" s="1"/>
      <c r="W685" s="1" t="str">
        <f>IF(sum!A678="BC",sum!E678,"*")</f>
        <v>*</v>
      </c>
      <c r="Z685" s="1" t="s">
        <v>137</v>
      </c>
      <c r="AA685" s="1" t="s">
        <v>138</v>
      </c>
      <c r="AB685" s="1">
        <v>2025</v>
      </c>
      <c r="AC685" s="1" t="str">
        <f>IF(sum!A678="MA",sum!B678,"*")</f>
        <v>*</v>
      </c>
      <c r="AD685" s="1"/>
      <c r="AE685" s="1" t="str">
        <f>IF(sum!A678="MA",sum!E678,"*")</f>
        <v>*</v>
      </c>
      <c r="AH685" s="1" t="s">
        <v>137</v>
      </c>
      <c r="AI685" s="1" t="s">
        <v>138</v>
      </c>
      <c r="AJ685" s="1">
        <v>2025</v>
      </c>
      <c r="AK685" s="1" t="str">
        <f>IF(sum!A678="ON",sum!B678,"*")</f>
        <v>*</v>
      </c>
      <c r="AL685" s="1"/>
      <c r="AM685" s="1" t="str">
        <f>IF(sum!A678="ON",sum!E678,"*")</f>
        <v>*</v>
      </c>
      <c r="AP685" s="4" t="s">
        <v>137</v>
      </c>
      <c r="AQ685" s="4" t="s">
        <v>138</v>
      </c>
      <c r="AR685" s="4">
        <v>2025</v>
      </c>
      <c r="AS685" s="1" t="str">
        <f>IF(sum!A678="QU",sum!B678,"*")</f>
        <v>*</v>
      </c>
      <c r="AT685" s="1"/>
      <c r="AU685" s="1" t="str">
        <f>IF(sum!A678="QU",sum!E678,"*")</f>
        <v>*</v>
      </c>
      <c r="AX685" s="1" t="s">
        <v>137</v>
      </c>
      <c r="AY685" s="1" t="s">
        <v>138</v>
      </c>
      <c r="AZ685" s="1">
        <v>2025</v>
      </c>
      <c r="BA685" s="1" t="str">
        <f>IF(sum!A678="SA",sum!B678,"*")</f>
        <v>HSS-AuxiliaryEquip_ELE1</v>
      </c>
      <c r="BB685" s="1"/>
      <c r="BC685" s="1">
        <f>IF(sum!A678="SA",sum!E678,"*")</f>
        <v>0.160642570281124</v>
      </c>
    </row>
    <row r="686" spans="2:55">
      <c r="B686" s="4" t="s">
        <v>137</v>
      </c>
      <c r="C686" s="4" t="s">
        <v>138</v>
      </c>
      <c r="D686" s="4">
        <v>2025</v>
      </c>
      <c r="J686" s="4" t="s">
        <v>137</v>
      </c>
      <c r="K686" s="4" t="s">
        <v>138</v>
      </c>
      <c r="L686" s="4">
        <v>2025</v>
      </c>
      <c r="M686" s="1" t="str">
        <f>IF(sum!A679="AT",sum!B679,"*")</f>
        <v>*</v>
      </c>
      <c r="N686" s="1"/>
      <c r="O686" s="1" t="str">
        <f>IF(sum!A679="AT",sum!E679,"*")</f>
        <v>*</v>
      </c>
      <c r="R686" s="4" t="s">
        <v>137</v>
      </c>
      <c r="S686" s="4" t="s">
        <v>138</v>
      </c>
      <c r="T686" s="4">
        <v>2025</v>
      </c>
      <c r="U686" s="1" t="str">
        <f>IF(sum!A679="BC",sum!B679,"*")</f>
        <v>*</v>
      </c>
      <c r="V686" s="1"/>
      <c r="W686" s="1" t="str">
        <f>IF(sum!A679="BC",sum!E679,"*")</f>
        <v>*</v>
      </c>
      <c r="Z686" s="4" t="s">
        <v>137</v>
      </c>
      <c r="AA686" s="4" t="s">
        <v>138</v>
      </c>
      <c r="AB686" s="4">
        <v>2025</v>
      </c>
      <c r="AC686" s="1" t="str">
        <f>IF(sum!A679="MA",sum!B679,"*")</f>
        <v>*</v>
      </c>
      <c r="AD686" s="1"/>
      <c r="AE686" s="1" t="str">
        <f>IF(sum!A679="MA",sum!E679,"*")</f>
        <v>*</v>
      </c>
      <c r="AH686" s="4" t="s">
        <v>137</v>
      </c>
      <c r="AI686" s="4" t="s">
        <v>138</v>
      </c>
      <c r="AJ686" s="4">
        <v>2025</v>
      </c>
      <c r="AK686" s="1" t="str">
        <f>IF(sum!A679="ON",sum!B679,"*")</f>
        <v>*</v>
      </c>
      <c r="AL686" s="1"/>
      <c r="AM686" s="1" t="str">
        <f>IF(sum!A679="ON",sum!E679,"*")</f>
        <v>*</v>
      </c>
      <c r="AP686" s="1" t="s">
        <v>137</v>
      </c>
      <c r="AQ686" s="1" t="s">
        <v>138</v>
      </c>
      <c r="AR686" s="1">
        <v>2025</v>
      </c>
      <c r="AS686" s="1" t="str">
        <f>IF(sum!A679="QU",sum!B679,"*")</f>
        <v>*</v>
      </c>
      <c r="AT686" s="1"/>
      <c r="AU686" s="1" t="str">
        <f>IF(sum!A679="QU",sum!E679,"*")</f>
        <v>*</v>
      </c>
      <c r="AX686" s="4" t="s">
        <v>137</v>
      </c>
      <c r="AY686" s="4" t="s">
        <v>138</v>
      </c>
      <c r="AZ686" s="4">
        <v>2025</v>
      </c>
      <c r="BA686" s="1" t="str">
        <f>IF(sum!A679="SA",sum!B679,"*")</f>
        <v>HSS-AuxiliaryMot_ELE1</v>
      </c>
      <c r="BB686" s="1"/>
      <c r="BC686" s="1">
        <f>IF(sum!A679="SA",sum!E679,"*")</f>
        <v>5.0729232720355198E-2</v>
      </c>
    </row>
    <row r="687" spans="2:55">
      <c r="B687" s="1" t="s">
        <v>137</v>
      </c>
      <c r="C687" s="1" t="s">
        <v>138</v>
      </c>
      <c r="D687" s="1">
        <v>2025</v>
      </c>
      <c r="J687" s="1" t="s">
        <v>137</v>
      </c>
      <c r="K687" s="1" t="s">
        <v>138</v>
      </c>
      <c r="L687" s="1">
        <v>2025</v>
      </c>
      <c r="M687" s="1" t="str">
        <f>IF(sum!A680="AT",sum!B680,"*")</f>
        <v>*</v>
      </c>
      <c r="N687" s="1"/>
      <c r="O687" s="1" t="str">
        <f>IF(sum!A680="AT",sum!E680,"*")</f>
        <v>*</v>
      </c>
      <c r="R687" s="1" t="s">
        <v>137</v>
      </c>
      <c r="S687" s="1" t="s">
        <v>138</v>
      </c>
      <c r="T687" s="1">
        <v>2025</v>
      </c>
      <c r="U687" s="1" t="str">
        <f>IF(sum!A680="BC",sum!B680,"*")</f>
        <v>*</v>
      </c>
      <c r="V687" s="1"/>
      <c r="W687" s="1" t="str">
        <f>IF(sum!A680="BC",sum!E680,"*")</f>
        <v>*</v>
      </c>
      <c r="Z687" s="1" t="s">
        <v>137</v>
      </c>
      <c r="AA687" s="1" t="s">
        <v>138</v>
      </c>
      <c r="AB687" s="1">
        <v>2025</v>
      </c>
      <c r="AC687" s="1" t="str">
        <f>IF(sum!A680="MA",sum!B680,"*")</f>
        <v>*</v>
      </c>
      <c r="AD687" s="1"/>
      <c r="AE687" s="1" t="str">
        <f>IF(sum!A680="MA",sum!E680,"*")</f>
        <v>*</v>
      </c>
      <c r="AH687" s="1" t="s">
        <v>137</v>
      </c>
      <c r="AI687" s="1" t="s">
        <v>138</v>
      </c>
      <c r="AJ687" s="1">
        <v>2025</v>
      </c>
      <c r="AK687" s="1" t="str">
        <f>IF(sum!A680="ON",sum!B680,"*")</f>
        <v>*</v>
      </c>
      <c r="AL687" s="1"/>
      <c r="AM687" s="1" t="str">
        <f>IF(sum!A680="ON",sum!E680,"*")</f>
        <v>*</v>
      </c>
      <c r="AP687" s="4" t="s">
        <v>137</v>
      </c>
      <c r="AQ687" s="4" t="s">
        <v>138</v>
      </c>
      <c r="AR687" s="4">
        <v>2025</v>
      </c>
      <c r="AS687" s="1" t="str">
        <f>IF(sum!A680="QU",sum!B680,"*")</f>
        <v>*</v>
      </c>
      <c r="AT687" s="1"/>
      <c r="AU687" s="1" t="str">
        <f>IF(sum!A680="QU",sum!E680,"*")</f>
        <v>*</v>
      </c>
      <c r="AX687" s="1" t="s">
        <v>137</v>
      </c>
      <c r="AY687" s="1" t="s">
        <v>138</v>
      </c>
      <c r="AZ687" s="1">
        <v>2025</v>
      </c>
      <c r="BA687" s="1" t="str">
        <f>IF(sum!A680="SA",sum!B680,"*")</f>
        <v>HSS-Light_ELE1</v>
      </c>
      <c r="BB687" s="1"/>
      <c r="BC687" s="1">
        <f>IF(sum!A680="SA",sum!E680,"*")</f>
        <v>0.152187698161065</v>
      </c>
    </row>
    <row r="688" spans="2:55">
      <c r="B688" s="4" t="s">
        <v>137</v>
      </c>
      <c r="C688" s="4" t="s">
        <v>138</v>
      </c>
      <c r="D688" s="4">
        <v>2025</v>
      </c>
      <c r="J688" s="4" t="s">
        <v>137</v>
      </c>
      <c r="K688" s="4" t="s">
        <v>138</v>
      </c>
      <c r="L688" s="4">
        <v>2025</v>
      </c>
      <c r="M688" s="1" t="str">
        <f>IF(sum!A681="AT",sum!B681,"*")</f>
        <v>*</v>
      </c>
      <c r="N688" s="1"/>
      <c r="O688" s="1" t="str">
        <f>IF(sum!A681="AT",sum!E681,"*")</f>
        <v>*</v>
      </c>
      <c r="R688" s="4" t="s">
        <v>137</v>
      </c>
      <c r="S688" s="4" t="s">
        <v>138</v>
      </c>
      <c r="T688" s="4">
        <v>2025</v>
      </c>
      <c r="U688" s="1" t="str">
        <f>IF(sum!A681="BC",sum!B681,"*")</f>
        <v>*</v>
      </c>
      <c r="V688" s="1"/>
      <c r="W688" s="1" t="str">
        <f>IF(sum!A681="BC",sum!E681,"*")</f>
        <v>*</v>
      </c>
      <c r="Z688" s="4" t="s">
        <v>137</v>
      </c>
      <c r="AA688" s="4" t="s">
        <v>138</v>
      </c>
      <c r="AB688" s="4">
        <v>2025</v>
      </c>
      <c r="AC688" s="1" t="str">
        <f>IF(sum!A681="MA",sum!B681,"*")</f>
        <v>*</v>
      </c>
      <c r="AD688" s="1"/>
      <c r="AE688" s="1" t="str">
        <f>IF(sum!A681="MA",sum!E681,"*")</f>
        <v>*</v>
      </c>
      <c r="AH688" s="4" t="s">
        <v>137</v>
      </c>
      <c r="AI688" s="4" t="s">
        <v>138</v>
      </c>
      <c r="AJ688" s="4">
        <v>2025</v>
      </c>
      <c r="AK688" s="1" t="str">
        <f>IF(sum!A681="ON",sum!B681,"*")</f>
        <v>*</v>
      </c>
      <c r="AL688" s="1"/>
      <c r="AM688" s="1" t="str">
        <f>IF(sum!A681="ON",sum!E681,"*")</f>
        <v>*</v>
      </c>
      <c r="AP688" s="1" t="s">
        <v>137</v>
      </c>
      <c r="AQ688" s="1" t="s">
        <v>138</v>
      </c>
      <c r="AR688" s="1">
        <v>2025</v>
      </c>
      <c r="AS688" s="1" t="str">
        <f>IF(sum!A681="QU",sum!B681,"*")</f>
        <v>*</v>
      </c>
      <c r="AT688" s="1"/>
      <c r="AU688" s="1" t="str">
        <f>IF(sum!A681="QU",sum!E681,"*")</f>
        <v>*</v>
      </c>
      <c r="AX688" s="4" t="s">
        <v>137</v>
      </c>
      <c r="AY688" s="4" t="s">
        <v>138</v>
      </c>
      <c r="AZ688" s="4">
        <v>2025</v>
      </c>
      <c r="BA688" s="1" t="str">
        <f>IF(sum!A681="SA",sum!B681,"*")</f>
        <v>HSS-SpCool_ELE1</v>
      </c>
      <c r="BB688" s="1"/>
      <c r="BC688" s="1">
        <f>IF(sum!A681="SA",sum!E681,"*")</f>
        <v>1.26823081800888E-2</v>
      </c>
    </row>
    <row r="689" spans="2:55">
      <c r="B689" s="1" t="s">
        <v>137</v>
      </c>
      <c r="C689" s="1" t="s">
        <v>138</v>
      </c>
      <c r="D689" s="1">
        <v>2025</v>
      </c>
      <c r="J689" s="1" t="s">
        <v>137</v>
      </c>
      <c r="K689" s="1" t="s">
        <v>138</v>
      </c>
      <c r="L689" s="1">
        <v>2025</v>
      </c>
      <c r="M689" s="1" t="str">
        <f>IF(sum!A682="AT",sum!B682,"*")</f>
        <v>*</v>
      </c>
      <c r="N689" s="1"/>
      <c r="O689" s="1" t="str">
        <f>IF(sum!A682="AT",sum!E682,"*")</f>
        <v>*</v>
      </c>
      <c r="R689" s="1" t="s">
        <v>137</v>
      </c>
      <c r="S689" s="1" t="s">
        <v>138</v>
      </c>
      <c r="T689" s="1">
        <v>2025</v>
      </c>
      <c r="U689" s="1" t="str">
        <f>IF(sum!A682="BC",sum!B682,"*")</f>
        <v>*</v>
      </c>
      <c r="V689" s="1"/>
      <c r="W689" s="1" t="str">
        <f>IF(sum!A682="BC",sum!E682,"*")</f>
        <v>*</v>
      </c>
      <c r="Z689" s="1" t="s">
        <v>137</v>
      </c>
      <c r="AA689" s="1" t="s">
        <v>138</v>
      </c>
      <c r="AB689" s="1">
        <v>2025</v>
      </c>
      <c r="AC689" s="1" t="str">
        <f>IF(sum!A682="MA",sum!B682,"*")</f>
        <v>*</v>
      </c>
      <c r="AD689" s="1"/>
      <c r="AE689" s="1" t="str">
        <f>IF(sum!A682="MA",sum!E682,"*")</f>
        <v>*</v>
      </c>
      <c r="AH689" s="1" t="s">
        <v>137</v>
      </c>
      <c r="AI689" s="1" t="s">
        <v>138</v>
      </c>
      <c r="AJ689" s="1">
        <v>2025</v>
      </c>
      <c r="AK689" s="1" t="str">
        <f>IF(sum!A682="ON",sum!B682,"*")</f>
        <v>*</v>
      </c>
      <c r="AL689" s="1"/>
      <c r="AM689" s="1" t="str">
        <f>IF(sum!A682="ON",sum!E682,"*")</f>
        <v>*</v>
      </c>
      <c r="AP689" s="4" t="s">
        <v>137</v>
      </c>
      <c r="AQ689" s="4" t="s">
        <v>138</v>
      </c>
      <c r="AR689" s="4">
        <v>2025</v>
      </c>
      <c r="AS689" s="1" t="str">
        <f>IF(sum!A682="QU",sum!B682,"*")</f>
        <v>*</v>
      </c>
      <c r="AT689" s="1"/>
      <c r="AU689" s="1" t="str">
        <f>IF(sum!A682="QU",sum!E682,"*")</f>
        <v>*</v>
      </c>
      <c r="AX689" s="1" t="s">
        <v>137</v>
      </c>
      <c r="AY689" s="1" t="s">
        <v>138</v>
      </c>
      <c r="AZ689" s="1">
        <v>2025</v>
      </c>
      <c r="BA689" s="1" t="str">
        <f>IF(sum!A682="SA",sum!B682,"*")</f>
        <v>HSS-SpHeat_ELE1</v>
      </c>
      <c r="BB689" s="1"/>
      <c r="BC689" s="1">
        <f>IF(sum!A682="SA",sum!E682,"*")</f>
        <v>0.27055590784189398</v>
      </c>
    </row>
    <row r="690" spans="2:55">
      <c r="B690" s="4" t="s">
        <v>137</v>
      </c>
      <c r="C690" s="4" t="s">
        <v>138</v>
      </c>
      <c r="D690" s="4">
        <v>2025</v>
      </c>
      <c r="J690" s="4" t="s">
        <v>137</v>
      </c>
      <c r="K690" s="4" t="s">
        <v>138</v>
      </c>
      <c r="L690" s="4">
        <v>2025</v>
      </c>
      <c r="M690" s="1" t="str">
        <f>IF(sum!A683="AT",sum!B683,"*")</f>
        <v>*</v>
      </c>
      <c r="N690" s="1"/>
      <c r="O690" s="1" t="str">
        <f>IF(sum!A683="AT",sum!E683,"*")</f>
        <v>*</v>
      </c>
      <c r="R690" s="4" t="s">
        <v>137</v>
      </c>
      <c r="S690" s="4" t="s">
        <v>138</v>
      </c>
      <c r="T690" s="4">
        <v>2025</v>
      </c>
      <c r="U690" s="1" t="str">
        <f>IF(sum!A683="BC",sum!B683,"*")</f>
        <v>*</v>
      </c>
      <c r="V690" s="1"/>
      <c r="W690" s="1" t="str">
        <f>IF(sum!A683="BC",sum!E683,"*")</f>
        <v>*</v>
      </c>
      <c r="Z690" s="4" t="s">
        <v>137</v>
      </c>
      <c r="AA690" s="4" t="s">
        <v>138</v>
      </c>
      <c r="AB690" s="4">
        <v>2025</v>
      </c>
      <c r="AC690" s="1" t="str">
        <f>IF(sum!A683="MA",sum!B683,"*")</f>
        <v>*</v>
      </c>
      <c r="AD690" s="1"/>
      <c r="AE690" s="1" t="str">
        <f>IF(sum!A683="MA",sum!E683,"*")</f>
        <v>*</v>
      </c>
      <c r="AH690" s="4" t="s">
        <v>137</v>
      </c>
      <c r="AI690" s="4" t="s">
        <v>138</v>
      </c>
      <c r="AJ690" s="4">
        <v>2025</v>
      </c>
      <c r="AK690" s="1" t="str">
        <f>IF(sum!A683="ON",sum!B683,"*")</f>
        <v>*</v>
      </c>
      <c r="AL690" s="1"/>
      <c r="AM690" s="1" t="str">
        <f>IF(sum!A683="ON",sum!E683,"*")</f>
        <v>*</v>
      </c>
      <c r="AP690" s="1" t="s">
        <v>137</v>
      </c>
      <c r="AQ690" s="1" t="s">
        <v>138</v>
      </c>
      <c r="AR690" s="1">
        <v>2025</v>
      </c>
      <c r="AS690" s="1" t="str">
        <f>IF(sum!A683="QU",sum!B683,"*")</f>
        <v>*</v>
      </c>
      <c r="AT690" s="1"/>
      <c r="AU690" s="1" t="str">
        <f>IF(sum!A683="QU",sum!E683,"*")</f>
        <v>*</v>
      </c>
      <c r="AX690" s="4" t="s">
        <v>137</v>
      </c>
      <c r="AY690" s="4" t="s">
        <v>138</v>
      </c>
      <c r="AZ690" s="4">
        <v>2025</v>
      </c>
      <c r="BA690" s="1" t="str">
        <f>IF(sum!A683="SA",sum!B683,"*")</f>
        <v>HSS-WaterHeat_ELE1</v>
      </c>
      <c r="BB690" s="1"/>
      <c r="BC690" s="1">
        <f>IF(sum!A683="SA",sum!E683,"*")</f>
        <v>8.45487212005918E-2</v>
      </c>
    </row>
    <row r="691" spans="2:55">
      <c r="B691" s="1" t="s">
        <v>137</v>
      </c>
      <c r="C691" s="1" t="s">
        <v>138</v>
      </c>
      <c r="D691" s="1">
        <v>2025</v>
      </c>
      <c r="J691" s="1" t="s">
        <v>137</v>
      </c>
      <c r="K691" s="1" t="s">
        <v>138</v>
      </c>
      <c r="L691" s="1">
        <v>2025</v>
      </c>
      <c r="M691" s="1" t="str">
        <f>IF(sum!A684="AT",sum!B684,"*")</f>
        <v>*</v>
      </c>
      <c r="N691" s="1"/>
      <c r="O691" s="1" t="str">
        <f>IF(sum!A684="AT",sum!E684,"*")</f>
        <v>*</v>
      </c>
      <c r="R691" s="1" t="s">
        <v>137</v>
      </c>
      <c r="S691" s="1" t="s">
        <v>138</v>
      </c>
      <c r="T691" s="1">
        <v>2025</v>
      </c>
      <c r="U691" s="1" t="str">
        <f>IF(sum!A684="BC",sum!B684,"*")</f>
        <v>*</v>
      </c>
      <c r="V691" s="1"/>
      <c r="W691" s="1" t="str">
        <f>IF(sum!A684="BC",sum!E684,"*")</f>
        <v>*</v>
      </c>
      <c r="Z691" s="1" t="s">
        <v>137</v>
      </c>
      <c r="AA691" s="1" t="s">
        <v>138</v>
      </c>
      <c r="AB691" s="1">
        <v>2025</v>
      </c>
      <c r="AC691" s="1" t="str">
        <f>IF(sum!A684="MA",sum!B684,"*")</f>
        <v>*</v>
      </c>
      <c r="AD691" s="1"/>
      <c r="AE691" s="1" t="str">
        <f>IF(sum!A684="MA",sum!E684,"*")</f>
        <v>*</v>
      </c>
      <c r="AH691" s="1" t="s">
        <v>137</v>
      </c>
      <c r="AI691" s="1" t="s">
        <v>138</v>
      </c>
      <c r="AJ691" s="1">
        <v>2025</v>
      </c>
      <c r="AK691" s="1" t="str">
        <f>IF(sum!A684="ON",sum!B684,"*")</f>
        <v>*</v>
      </c>
      <c r="AL691" s="1"/>
      <c r="AM691" s="1" t="str">
        <f>IF(sum!A684="ON",sum!E684,"*")</f>
        <v>*</v>
      </c>
      <c r="AP691" s="4" t="s">
        <v>137</v>
      </c>
      <c r="AQ691" s="4" t="s">
        <v>138</v>
      </c>
      <c r="AR691" s="4">
        <v>2025</v>
      </c>
      <c r="AS691" s="1" t="str">
        <f>IF(sum!A684="QU",sum!B684,"*")</f>
        <v>*</v>
      </c>
      <c r="AT691" s="1"/>
      <c r="AU691" s="1" t="str">
        <f>IF(sum!A684="QU",sum!E684,"*")</f>
        <v>*</v>
      </c>
      <c r="AX691" s="1" t="s">
        <v>137</v>
      </c>
      <c r="AY691" s="1" t="s">
        <v>138</v>
      </c>
      <c r="AZ691" s="1">
        <v>2025</v>
      </c>
      <c r="BA691" s="1" t="str">
        <f>IF(sum!A684="SA",sum!B684,"*")</f>
        <v>ICS-AuxiliaryEquip_ELE1</v>
      </c>
      <c r="BB691" s="1"/>
      <c r="BC691" s="1">
        <f>IF(sum!A684="SA",sum!E684,"*")</f>
        <v>8.45487212005918E-3</v>
      </c>
    </row>
    <row r="692" spans="2:55">
      <c r="B692" s="4" t="s">
        <v>137</v>
      </c>
      <c r="C692" s="4" t="s">
        <v>138</v>
      </c>
      <c r="D692" s="4">
        <v>2025</v>
      </c>
      <c r="J692" s="4" t="s">
        <v>137</v>
      </c>
      <c r="K692" s="4" t="s">
        <v>138</v>
      </c>
      <c r="L692" s="4">
        <v>2025</v>
      </c>
      <c r="M692" s="1" t="str">
        <f>IF(sum!A685="AT",sum!B685,"*")</f>
        <v>*</v>
      </c>
      <c r="N692" s="1"/>
      <c r="O692" s="1" t="str">
        <f>IF(sum!A685="AT",sum!E685,"*")</f>
        <v>*</v>
      </c>
      <c r="R692" s="4" t="s">
        <v>137</v>
      </c>
      <c r="S692" s="4" t="s">
        <v>138</v>
      </c>
      <c r="T692" s="4">
        <v>2025</v>
      </c>
      <c r="U692" s="1" t="str">
        <f>IF(sum!A685="BC",sum!B685,"*")</f>
        <v>*</v>
      </c>
      <c r="V692" s="1"/>
      <c r="W692" s="1" t="str">
        <f>IF(sum!A685="BC",sum!E685,"*")</f>
        <v>*</v>
      </c>
      <c r="Z692" s="4" t="s">
        <v>137</v>
      </c>
      <c r="AA692" s="4" t="s">
        <v>138</v>
      </c>
      <c r="AB692" s="4">
        <v>2025</v>
      </c>
      <c r="AC692" s="1" t="str">
        <f>IF(sum!A685="MA",sum!B685,"*")</f>
        <v>*</v>
      </c>
      <c r="AD692" s="1"/>
      <c r="AE692" s="1" t="str">
        <f>IF(sum!A685="MA",sum!E685,"*")</f>
        <v>*</v>
      </c>
      <c r="AH692" s="4" t="s">
        <v>137</v>
      </c>
      <c r="AI692" s="4" t="s">
        <v>138</v>
      </c>
      <c r="AJ692" s="4">
        <v>2025</v>
      </c>
      <c r="AK692" s="1" t="str">
        <f>IF(sum!A685="ON",sum!B685,"*")</f>
        <v>*</v>
      </c>
      <c r="AL692" s="1"/>
      <c r="AM692" s="1" t="str">
        <f>IF(sum!A685="ON",sum!E685,"*")</f>
        <v>*</v>
      </c>
      <c r="AP692" s="1" t="s">
        <v>137</v>
      </c>
      <c r="AQ692" s="1" t="s">
        <v>138</v>
      </c>
      <c r="AR692" s="1">
        <v>2025</v>
      </c>
      <c r="AS692" s="1" t="str">
        <f>IF(sum!A685="QU",sum!B685,"*")</f>
        <v>*</v>
      </c>
      <c r="AT692" s="1"/>
      <c r="AU692" s="1" t="str">
        <f>IF(sum!A685="QU",sum!E685,"*")</f>
        <v>*</v>
      </c>
      <c r="AX692" s="4" t="s">
        <v>137</v>
      </c>
      <c r="AY692" s="4" t="s">
        <v>138</v>
      </c>
      <c r="AZ692" s="4">
        <v>2025</v>
      </c>
      <c r="BA692" s="1" t="str">
        <f>IF(sum!A685="SA",sum!B685,"*")</f>
        <v>ICS-Light_ELE1</v>
      </c>
      <c r="BB692" s="1"/>
      <c r="BC692" s="1">
        <f>IF(sum!A685="SA",sum!E685,"*")</f>
        <v>1.26823081800888E-2</v>
      </c>
    </row>
    <row r="693" spans="2:55">
      <c r="B693" s="1" t="s">
        <v>137</v>
      </c>
      <c r="C693" s="1" t="s">
        <v>138</v>
      </c>
      <c r="D693" s="1">
        <v>2025</v>
      </c>
      <c r="J693" s="1" t="s">
        <v>137</v>
      </c>
      <c r="K693" s="1" t="s">
        <v>138</v>
      </c>
      <c r="L693" s="1">
        <v>2025</v>
      </c>
      <c r="M693" s="1" t="str">
        <f>IF(sum!A686="AT",sum!B686,"*")</f>
        <v>*</v>
      </c>
      <c r="N693" s="1"/>
      <c r="O693" s="1" t="str">
        <f>IF(sum!A686="AT",sum!E686,"*")</f>
        <v>*</v>
      </c>
      <c r="R693" s="1" t="s">
        <v>137</v>
      </c>
      <c r="S693" s="1" t="s">
        <v>138</v>
      </c>
      <c r="T693" s="1">
        <v>2025</v>
      </c>
      <c r="U693" s="1" t="str">
        <f>IF(sum!A686="BC",sum!B686,"*")</f>
        <v>*</v>
      </c>
      <c r="V693" s="1"/>
      <c r="W693" s="1" t="str">
        <f>IF(sum!A686="BC",sum!E686,"*")</f>
        <v>*</v>
      </c>
      <c r="Z693" s="1" t="s">
        <v>137</v>
      </c>
      <c r="AA693" s="1" t="s">
        <v>138</v>
      </c>
      <c r="AB693" s="1">
        <v>2025</v>
      </c>
      <c r="AC693" s="1" t="str">
        <f>IF(sum!A686="MA",sum!B686,"*")</f>
        <v>*</v>
      </c>
      <c r="AD693" s="1"/>
      <c r="AE693" s="1" t="str">
        <f>IF(sum!A686="MA",sum!E686,"*")</f>
        <v>*</v>
      </c>
      <c r="AH693" s="1" t="s">
        <v>137</v>
      </c>
      <c r="AI693" s="1" t="s">
        <v>138</v>
      </c>
      <c r="AJ693" s="1">
        <v>2025</v>
      </c>
      <c r="AK693" s="1" t="str">
        <f>IF(sum!A686="ON",sum!B686,"*")</f>
        <v>*</v>
      </c>
      <c r="AL693" s="1"/>
      <c r="AM693" s="1" t="str">
        <f>IF(sum!A686="ON",sum!E686,"*")</f>
        <v>*</v>
      </c>
      <c r="AP693" s="4" t="s">
        <v>137</v>
      </c>
      <c r="AQ693" s="4" t="s">
        <v>138</v>
      </c>
      <c r="AR693" s="4">
        <v>2025</v>
      </c>
      <c r="AS693" s="1" t="str">
        <f>IF(sum!A686="QU",sum!B686,"*")</f>
        <v>*</v>
      </c>
      <c r="AT693" s="1"/>
      <c r="AU693" s="1" t="str">
        <f>IF(sum!A686="QU",sum!E686,"*")</f>
        <v>*</v>
      </c>
      <c r="AX693" s="1" t="s">
        <v>137</v>
      </c>
      <c r="AY693" s="1" t="s">
        <v>138</v>
      </c>
      <c r="AZ693" s="1">
        <v>2025</v>
      </c>
      <c r="BA693" s="1" t="str">
        <f>IF(sum!A686="SA",sum!B686,"*")</f>
        <v>ICS-SpHeat_ELE1</v>
      </c>
      <c r="BB693" s="1"/>
      <c r="BC693" s="1">
        <f>IF(sum!A686="SA",sum!E686,"*")</f>
        <v>2.1137180300147999E-2</v>
      </c>
    </row>
    <row r="694" spans="2:55">
      <c r="B694" s="4" t="s">
        <v>137</v>
      </c>
      <c r="C694" s="4" t="s">
        <v>138</v>
      </c>
      <c r="D694" s="4">
        <v>2025</v>
      </c>
      <c r="J694" s="4" t="s">
        <v>137</v>
      </c>
      <c r="K694" s="4" t="s">
        <v>138</v>
      </c>
      <c r="L694" s="4">
        <v>2025</v>
      </c>
      <c r="M694" s="1" t="str">
        <f>IF(sum!A687="AT",sum!B687,"*")</f>
        <v>*</v>
      </c>
      <c r="N694" s="1"/>
      <c r="O694" s="1" t="str">
        <f>IF(sum!A687="AT",sum!E687,"*")</f>
        <v>*</v>
      </c>
      <c r="R694" s="4" t="s">
        <v>137</v>
      </c>
      <c r="S694" s="4" t="s">
        <v>138</v>
      </c>
      <c r="T694" s="4">
        <v>2025</v>
      </c>
      <c r="U694" s="1" t="str">
        <f>IF(sum!A687="BC",sum!B687,"*")</f>
        <v>*</v>
      </c>
      <c r="V694" s="1"/>
      <c r="W694" s="1" t="str">
        <f>IF(sum!A687="BC",sum!E687,"*")</f>
        <v>*</v>
      </c>
      <c r="Z694" s="4" t="s">
        <v>137</v>
      </c>
      <c r="AA694" s="4" t="s">
        <v>138</v>
      </c>
      <c r="AB694" s="4">
        <v>2025</v>
      </c>
      <c r="AC694" s="1" t="str">
        <f>IF(sum!A687="MA",sum!B687,"*")</f>
        <v>*</v>
      </c>
      <c r="AD694" s="1"/>
      <c r="AE694" s="1" t="str">
        <f>IF(sum!A687="MA",sum!E687,"*")</f>
        <v>*</v>
      </c>
      <c r="AH694" s="4" t="s">
        <v>137</v>
      </c>
      <c r="AI694" s="4" t="s">
        <v>138</v>
      </c>
      <c r="AJ694" s="4">
        <v>2025</v>
      </c>
      <c r="AK694" s="1" t="str">
        <f>IF(sum!A687="ON",sum!B687,"*")</f>
        <v>*</v>
      </c>
      <c r="AL694" s="1"/>
      <c r="AM694" s="1" t="str">
        <f>IF(sum!A687="ON",sum!E687,"*")</f>
        <v>*</v>
      </c>
      <c r="AP694" s="1" t="s">
        <v>137</v>
      </c>
      <c r="AQ694" s="1" t="s">
        <v>138</v>
      </c>
      <c r="AR694" s="1">
        <v>2025</v>
      </c>
      <c r="AS694" s="1" t="str">
        <f>IF(sum!A687="QU",sum!B687,"*")</f>
        <v>*</v>
      </c>
      <c r="AT694" s="1"/>
      <c r="AU694" s="1" t="str">
        <f>IF(sum!A687="QU",sum!E687,"*")</f>
        <v>*</v>
      </c>
      <c r="AX694" s="4" t="s">
        <v>137</v>
      </c>
      <c r="AY694" s="4" t="s">
        <v>138</v>
      </c>
      <c r="AZ694" s="4">
        <v>2025</v>
      </c>
      <c r="BA694" s="1" t="str">
        <f>IF(sum!A687="SA",sum!B687,"*")</f>
        <v>OS-AuxiliaryEquip_ELE1</v>
      </c>
      <c r="BB694" s="1"/>
      <c r="BC694" s="1">
        <f>IF(sum!A687="SA",sum!E687,"*")</f>
        <v>0.152187698161065</v>
      </c>
    </row>
    <row r="695" spans="2:55">
      <c r="B695" s="1" t="s">
        <v>137</v>
      </c>
      <c r="C695" s="1" t="s">
        <v>138</v>
      </c>
      <c r="D695" s="1">
        <v>2025</v>
      </c>
      <c r="J695" s="1" t="s">
        <v>137</v>
      </c>
      <c r="K695" s="1" t="s">
        <v>138</v>
      </c>
      <c r="L695" s="1">
        <v>2025</v>
      </c>
      <c r="M695" s="1" t="str">
        <f>IF(sum!A688="AT",sum!B688,"*")</f>
        <v>*</v>
      </c>
      <c r="N695" s="1"/>
      <c r="O695" s="1" t="str">
        <f>IF(sum!A688="AT",sum!E688,"*")</f>
        <v>*</v>
      </c>
      <c r="R695" s="1" t="s">
        <v>137</v>
      </c>
      <c r="S695" s="1" t="s">
        <v>138</v>
      </c>
      <c r="T695" s="1">
        <v>2025</v>
      </c>
      <c r="U695" s="1" t="str">
        <f>IF(sum!A688="BC",sum!B688,"*")</f>
        <v>*</v>
      </c>
      <c r="V695" s="1"/>
      <c r="W695" s="1" t="str">
        <f>IF(sum!A688="BC",sum!E688,"*")</f>
        <v>*</v>
      </c>
      <c r="Z695" s="1" t="s">
        <v>137</v>
      </c>
      <c r="AA695" s="1" t="s">
        <v>138</v>
      </c>
      <c r="AB695" s="1">
        <v>2025</v>
      </c>
      <c r="AC695" s="1" t="str">
        <f>IF(sum!A688="MA",sum!B688,"*")</f>
        <v>*</v>
      </c>
      <c r="AD695" s="1"/>
      <c r="AE695" s="1" t="str">
        <f>IF(sum!A688="MA",sum!E688,"*")</f>
        <v>*</v>
      </c>
      <c r="AH695" s="1" t="s">
        <v>137</v>
      </c>
      <c r="AI695" s="1" t="s">
        <v>138</v>
      </c>
      <c r="AJ695" s="1">
        <v>2025</v>
      </c>
      <c r="AK695" s="1" t="str">
        <f>IF(sum!A688="ON",sum!B688,"*")</f>
        <v>*</v>
      </c>
      <c r="AL695" s="1"/>
      <c r="AM695" s="1" t="str">
        <f>IF(sum!A688="ON",sum!E688,"*")</f>
        <v>*</v>
      </c>
      <c r="AP695" s="4" t="s">
        <v>137</v>
      </c>
      <c r="AQ695" s="4" t="s">
        <v>138</v>
      </c>
      <c r="AR695" s="4">
        <v>2025</v>
      </c>
      <c r="AS695" s="1" t="str">
        <f>IF(sum!A688="QU",sum!B688,"*")</f>
        <v>*</v>
      </c>
      <c r="AT695" s="1"/>
      <c r="AU695" s="1" t="str">
        <f>IF(sum!A688="QU",sum!E688,"*")</f>
        <v>*</v>
      </c>
      <c r="AX695" s="1" t="s">
        <v>137</v>
      </c>
      <c r="AY695" s="1" t="s">
        <v>138</v>
      </c>
      <c r="AZ695" s="1">
        <v>2025</v>
      </c>
      <c r="BA695" s="1" t="str">
        <f>IF(sum!A688="SA",sum!B688,"*")</f>
        <v>OS-AuxiliaryMot_ELE1</v>
      </c>
      <c r="BB695" s="1"/>
      <c r="BC695" s="1">
        <f>IF(sum!A688="SA",sum!E688,"*")</f>
        <v>7.6093849080532794E-2</v>
      </c>
    </row>
    <row r="696" spans="2:55">
      <c r="B696" s="4" t="s">
        <v>137</v>
      </c>
      <c r="C696" s="4" t="s">
        <v>138</v>
      </c>
      <c r="D696" s="4">
        <v>2025</v>
      </c>
      <c r="J696" s="4" t="s">
        <v>137</v>
      </c>
      <c r="K696" s="4" t="s">
        <v>138</v>
      </c>
      <c r="L696" s="4">
        <v>2025</v>
      </c>
      <c r="M696" s="1" t="str">
        <f>IF(sum!A689="AT",sum!B689,"*")</f>
        <v>*</v>
      </c>
      <c r="N696" s="1"/>
      <c r="O696" s="1" t="str">
        <f>IF(sum!A689="AT",sum!E689,"*")</f>
        <v>*</v>
      </c>
      <c r="R696" s="4" t="s">
        <v>137</v>
      </c>
      <c r="S696" s="4" t="s">
        <v>138</v>
      </c>
      <c r="T696" s="4">
        <v>2025</v>
      </c>
      <c r="U696" s="1" t="str">
        <f>IF(sum!A689="BC",sum!B689,"*")</f>
        <v>*</v>
      </c>
      <c r="V696" s="1"/>
      <c r="W696" s="1" t="str">
        <f>IF(sum!A689="BC",sum!E689,"*")</f>
        <v>*</v>
      </c>
      <c r="Z696" s="4" t="s">
        <v>137</v>
      </c>
      <c r="AA696" s="4" t="s">
        <v>138</v>
      </c>
      <c r="AB696" s="4">
        <v>2025</v>
      </c>
      <c r="AC696" s="1" t="str">
        <f>IF(sum!A689="MA",sum!B689,"*")</f>
        <v>*</v>
      </c>
      <c r="AD696" s="1"/>
      <c r="AE696" s="1" t="str">
        <f>IF(sum!A689="MA",sum!E689,"*")</f>
        <v>*</v>
      </c>
      <c r="AH696" s="4" t="s">
        <v>137</v>
      </c>
      <c r="AI696" s="4" t="s">
        <v>138</v>
      </c>
      <c r="AJ696" s="4">
        <v>2025</v>
      </c>
      <c r="AK696" s="1" t="str">
        <f>IF(sum!A689="ON",sum!B689,"*")</f>
        <v>*</v>
      </c>
      <c r="AL696" s="1"/>
      <c r="AM696" s="1" t="str">
        <f>IF(sum!A689="ON",sum!E689,"*")</f>
        <v>*</v>
      </c>
      <c r="AP696" s="1" t="s">
        <v>137</v>
      </c>
      <c r="AQ696" s="1" t="s">
        <v>138</v>
      </c>
      <c r="AR696" s="1">
        <v>2025</v>
      </c>
      <c r="AS696" s="1" t="str">
        <f>IF(sum!A689="QU",sum!B689,"*")</f>
        <v>*</v>
      </c>
      <c r="AT696" s="1"/>
      <c r="AU696" s="1" t="str">
        <f>IF(sum!A689="QU",sum!E689,"*")</f>
        <v>*</v>
      </c>
      <c r="AX696" s="4" t="s">
        <v>137</v>
      </c>
      <c r="AY696" s="4" t="s">
        <v>138</v>
      </c>
      <c r="AZ696" s="4">
        <v>2025</v>
      </c>
      <c r="BA696" s="1" t="str">
        <f>IF(sum!A689="SA",sum!B689,"*")</f>
        <v>OS-Light_ELE1</v>
      </c>
      <c r="BB696" s="1"/>
      <c r="BC696" s="1">
        <f>IF(sum!A689="SA",sum!E689,"*")</f>
        <v>0.279010779961953</v>
      </c>
    </row>
    <row r="697" spans="2:55">
      <c r="B697" s="1" t="s">
        <v>137</v>
      </c>
      <c r="C697" s="1" t="s">
        <v>138</v>
      </c>
      <c r="D697" s="1">
        <v>2025</v>
      </c>
      <c r="J697" s="1" t="s">
        <v>137</v>
      </c>
      <c r="K697" s="1" t="s">
        <v>138</v>
      </c>
      <c r="L697" s="1">
        <v>2025</v>
      </c>
      <c r="M697" s="1" t="str">
        <f>IF(sum!A690="AT",sum!B690,"*")</f>
        <v>*</v>
      </c>
      <c r="N697" s="1"/>
      <c r="O697" s="1" t="str">
        <f>IF(sum!A690="AT",sum!E690,"*")</f>
        <v>*</v>
      </c>
      <c r="R697" s="1" t="s">
        <v>137</v>
      </c>
      <c r="S697" s="1" t="s">
        <v>138</v>
      </c>
      <c r="T697" s="1">
        <v>2025</v>
      </c>
      <c r="U697" s="1" t="str">
        <f>IF(sum!A690="BC",sum!B690,"*")</f>
        <v>*</v>
      </c>
      <c r="V697" s="1"/>
      <c r="W697" s="1" t="str">
        <f>IF(sum!A690="BC",sum!E690,"*")</f>
        <v>*</v>
      </c>
      <c r="Z697" s="1" t="s">
        <v>137</v>
      </c>
      <c r="AA697" s="1" t="s">
        <v>138</v>
      </c>
      <c r="AB697" s="1">
        <v>2025</v>
      </c>
      <c r="AC697" s="1" t="str">
        <f>IF(sum!A690="MA",sum!B690,"*")</f>
        <v>*</v>
      </c>
      <c r="AD697" s="1"/>
      <c r="AE697" s="1" t="str">
        <f>IF(sum!A690="MA",sum!E690,"*")</f>
        <v>*</v>
      </c>
      <c r="AH697" s="1" t="s">
        <v>137</v>
      </c>
      <c r="AI697" s="1" t="s">
        <v>138</v>
      </c>
      <c r="AJ697" s="1">
        <v>2025</v>
      </c>
      <c r="AK697" s="1" t="str">
        <f>IF(sum!A690="ON",sum!B690,"*")</f>
        <v>*</v>
      </c>
      <c r="AL697" s="1"/>
      <c r="AM697" s="1" t="str">
        <f>IF(sum!A690="ON",sum!E690,"*")</f>
        <v>*</v>
      </c>
      <c r="AP697" s="4" t="s">
        <v>137</v>
      </c>
      <c r="AQ697" s="4" t="s">
        <v>138</v>
      </c>
      <c r="AR697" s="4">
        <v>2025</v>
      </c>
      <c r="AS697" s="1" t="str">
        <f>IF(sum!A690="QU",sum!B690,"*")</f>
        <v>*</v>
      </c>
      <c r="AT697" s="1"/>
      <c r="AU697" s="1" t="str">
        <f>IF(sum!A690="QU",sum!E690,"*")</f>
        <v>*</v>
      </c>
      <c r="AX697" s="1" t="s">
        <v>137</v>
      </c>
      <c r="AY697" s="1" t="s">
        <v>138</v>
      </c>
      <c r="AZ697" s="1">
        <v>2025</v>
      </c>
      <c r="BA697" s="1" t="str">
        <f>IF(sum!A690="SA",sum!B690,"*")</f>
        <v>OS-SpCool_ELE1</v>
      </c>
      <c r="BB697" s="1"/>
      <c r="BC697" s="1">
        <f>IF(sum!A690="SA",sum!E690,"*")</f>
        <v>2.5364616360177599E-2</v>
      </c>
    </row>
    <row r="698" spans="2:55">
      <c r="B698" s="4" t="s">
        <v>137</v>
      </c>
      <c r="C698" s="4" t="s">
        <v>138</v>
      </c>
      <c r="D698" s="4">
        <v>2025</v>
      </c>
      <c r="J698" s="4" t="s">
        <v>137</v>
      </c>
      <c r="K698" s="4" t="s">
        <v>138</v>
      </c>
      <c r="L698" s="4">
        <v>2025</v>
      </c>
      <c r="M698" s="1" t="str">
        <f>IF(sum!A691="AT",sum!B691,"*")</f>
        <v>*</v>
      </c>
      <c r="N698" s="1"/>
      <c r="O698" s="1" t="str">
        <f>IF(sum!A691="AT",sum!E691,"*")</f>
        <v>*</v>
      </c>
      <c r="R698" s="4" t="s">
        <v>137</v>
      </c>
      <c r="S698" s="4" t="s">
        <v>138</v>
      </c>
      <c r="T698" s="4">
        <v>2025</v>
      </c>
      <c r="U698" s="1" t="str">
        <f>IF(sum!A691="BC",sum!B691,"*")</f>
        <v>*</v>
      </c>
      <c r="V698" s="1"/>
      <c r="W698" s="1" t="str">
        <f>IF(sum!A691="BC",sum!E691,"*")</f>
        <v>*</v>
      </c>
      <c r="Z698" s="4" t="s">
        <v>137</v>
      </c>
      <c r="AA698" s="4" t="s">
        <v>138</v>
      </c>
      <c r="AB698" s="4">
        <v>2025</v>
      </c>
      <c r="AC698" s="1" t="str">
        <f>IF(sum!A691="MA",sum!B691,"*")</f>
        <v>*</v>
      </c>
      <c r="AD698" s="1"/>
      <c r="AE698" s="1" t="str">
        <f>IF(sum!A691="MA",sum!E691,"*")</f>
        <v>*</v>
      </c>
      <c r="AH698" s="4" t="s">
        <v>137</v>
      </c>
      <c r="AI698" s="4" t="s">
        <v>138</v>
      </c>
      <c r="AJ698" s="4">
        <v>2025</v>
      </c>
      <c r="AK698" s="1" t="str">
        <f>IF(sum!A691="ON",sum!B691,"*")</f>
        <v>*</v>
      </c>
      <c r="AL698" s="1"/>
      <c r="AM698" s="1" t="str">
        <f>IF(sum!A691="ON",sum!E691,"*")</f>
        <v>*</v>
      </c>
      <c r="AP698" s="1" t="s">
        <v>137</v>
      </c>
      <c r="AQ698" s="1" t="s">
        <v>138</v>
      </c>
      <c r="AR698" s="1">
        <v>2025</v>
      </c>
      <c r="AS698" s="1" t="str">
        <f>IF(sum!A691="QU",sum!B691,"*")</f>
        <v>*</v>
      </c>
      <c r="AT698" s="1"/>
      <c r="AU698" s="1" t="str">
        <f>IF(sum!A691="QU",sum!E691,"*")</f>
        <v>*</v>
      </c>
      <c r="AX698" s="4" t="s">
        <v>137</v>
      </c>
      <c r="AY698" s="4" t="s">
        <v>138</v>
      </c>
      <c r="AZ698" s="4">
        <v>2025</v>
      </c>
      <c r="BA698" s="1" t="str">
        <f>IF(sum!A691="SA",sum!B691,"*")</f>
        <v>OS-SpHeat_ELE1</v>
      </c>
      <c r="BB698" s="1"/>
      <c r="BC698" s="1">
        <f>IF(sum!A691="SA",sum!E691,"*")</f>
        <v>0.55802155992390701</v>
      </c>
    </row>
    <row r="699" spans="2:55">
      <c r="B699" s="1" t="s">
        <v>137</v>
      </c>
      <c r="C699" s="1" t="s">
        <v>138</v>
      </c>
      <c r="D699" s="1">
        <v>2025</v>
      </c>
      <c r="J699" s="1" t="s">
        <v>137</v>
      </c>
      <c r="K699" s="1" t="s">
        <v>138</v>
      </c>
      <c r="L699" s="1">
        <v>2025</v>
      </c>
      <c r="M699" s="1" t="str">
        <f>IF(sum!A692="AT",sum!B692,"*")</f>
        <v>*</v>
      </c>
      <c r="N699" s="1"/>
      <c r="O699" s="1" t="str">
        <f>IF(sum!A692="AT",sum!E692,"*")</f>
        <v>*</v>
      </c>
      <c r="R699" s="1" t="s">
        <v>137</v>
      </c>
      <c r="S699" s="1" t="s">
        <v>138</v>
      </c>
      <c r="T699" s="1">
        <v>2025</v>
      </c>
      <c r="U699" s="1" t="str">
        <f>IF(sum!A692="BC",sum!B692,"*")</f>
        <v>*</v>
      </c>
      <c r="V699" s="1"/>
      <c r="W699" s="1" t="str">
        <f>IF(sum!A692="BC",sum!E692,"*")</f>
        <v>*</v>
      </c>
      <c r="Z699" s="1" t="s">
        <v>137</v>
      </c>
      <c r="AA699" s="1" t="s">
        <v>138</v>
      </c>
      <c r="AB699" s="1">
        <v>2025</v>
      </c>
      <c r="AC699" s="1" t="str">
        <f>IF(sum!A692="MA",sum!B692,"*")</f>
        <v>*</v>
      </c>
      <c r="AD699" s="1"/>
      <c r="AE699" s="1" t="str">
        <f>IF(sum!A692="MA",sum!E692,"*")</f>
        <v>*</v>
      </c>
      <c r="AH699" s="1" t="s">
        <v>137</v>
      </c>
      <c r="AI699" s="1" t="s">
        <v>138</v>
      </c>
      <c r="AJ699" s="1">
        <v>2025</v>
      </c>
      <c r="AK699" s="1" t="str">
        <f>IF(sum!A692="ON",sum!B692,"*")</f>
        <v>*</v>
      </c>
      <c r="AL699" s="1"/>
      <c r="AM699" s="1" t="str">
        <f>IF(sum!A692="ON",sum!E692,"*")</f>
        <v>*</v>
      </c>
      <c r="AP699" s="4" t="s">
        <v>137</v>
      </c>
      <c r="AQ699" s="4" t="s">
        <v>138</v>
      </c>
      <c r="AR699" s="4">
        <v>2025</v>
      </c>
      <c r="AS699" s="1" t="str">
        <f>IF(sum!A692="QU",sum!B692,"*")</f>
        <v>*</v>
      </c>
      <c r="AT699" s="1"/>
      <c r="AU699" s="1" t="str">
        <f>IF(sum!A692="QU",sum!E692,"*")</f>
        <v>*</v>
      </c>
      <c r="AX699" s="1" t="s">
        <v>137</v>
      </c>
      <c r="AY699" s="1" t="s">
        <v>138</v>
      </c>
      <c r="AZ699" s="1">
        <v>2025</v>
      </c>
      <c r="BA699" s="1" t="str">
        <f>IF(sum!A692="SA",sum!B692,"*")</f>
        <v>OS-WaterHeat_ELE1</v>
      </c>
      <c r="BB699" s="1"/>
      <c r="BC699" s="1">
        <f>IF(sum!A692="SA",sum!E692,"*")</f>
        <v>3.3819488480236699E-2</v>
      </c>
    </row>
    <row r="700" spans="2:55">
      <c r="B700" s="4" t="s">
        <v>137</v>
      </c>
      <c r="C700" s="4" t="s">
        <v>138</v>
      </c>
      <c r="D700" s="4">
        <v>2025</v>
      </c>
      <c r="J700" s="4" t="s">
        <v>137</v>
      </c>
      <c r="K700" s="4" t="s">
        <v>138</v>
      </c>
      <c r="L700" s="4">
        <v>2025</v>
      </c>
      <c r="M700" s="1" t="str">
        <f>IF(sum!A693="AT",sum!B693,"*")</f>
        <v>*</v>
      </c>
      <c r="N700" s="1"/>
      <c r="O700" s="1" t="str">
        <f>IF(sum!A693="AT",sum!E693,"*")</f>
        <v>*</v>
      </c>
      <c r="R700" s="4" t="s">
        <v>137</v>
      </c>
      <c r="S700" s="4" t="s">
        <v>138</v>
      </c>
      <c r="T700" s="4">
        <v>2025</v>
      </c>
      <c r="U700" s="1" t="str">
        <f>IF(sum!A693="BC",sum!B693,"*")</f>
        <v>*</v>
      </c>
      <c r="V700" s="1"/>
      <c r="W700" s="1" t="str">
        <f>IF(sum!A693="BC",sum!E693,"*")</f>
        <v>*</v>
      </c>
      <c r="Z700" s="4" t="s">
        <v>137</v>
      </c>
      <c r="AA700" s="4" t="s">
        <v>138</v>
      </c>
      <c r="AB700" s="4">
        <v>2025</v>
      </c>
      <c r="AC700" s="1" t="str">
        <f>IF(sum!A693="MA",sum!B693,"*")</f>
        <v>*</v>
      </c>
      <c r="AD700" s="1"/>
      <c r="AE700" s="1" t="str">
        <f>IF(sum!A693="MA",sum!E693,"*")</f>
        <v>*</v>
      </c>
      <c r="AH700" s="4" t="s">
        <v>137</v>
      </c>
      <c r="AI700" s="4" t="s">
        <v>138</v>
      </c>
      <c r="AJ700" s="4">
        <v>2025</v>
      </c>
      <c r="AK700" s="1" t="str">
        <f>IF(sum!A693="ON",sum!B693,"*")</f>
        <v>*</v>
      </c>
      <c r="AL700" s="1"/>
      <c r="AM700" s="1" t="str">
        <f>IF(sum!A693="ON",sum!E693,"*")</f>
        <v>*</v>
      </c>
      <c r="AP700" s="1" t="s">
        <v>137</v>
      </c>
      <c r="AQ700" s="1" t="s">
        <v>138</v>
      </c>
      <c r="AR700" s="1">
        <v>2025</v>
      </c>
      <c r="AS700" s="1" t="str">
        <f>IF(sum!A693="QU",sum!B693,"*")</f>
        <v>*</v>
      </c>
      <c r="AT700" s="1"/>
      <c r="AU700" s="1" t="str">
        <f>IF(sum!A693="QU",sum!E693,"*")</f>
        <v>*</v>
      </c>
      <c r="AX700" s="4" t="s">
        <v>137</v>
      </c>
      <c r="AY700" s="4" t="s">
        <v>138</v>
      </c>
      <c r="AZ700" s="4">
        <v>2025</v>
      </c>
      <c r="BA700" s="1" t="str">
        <f>IF(sum!A693="SA",sum!B693,"*")</f>
        <v>OTH-AuxiliaryEquip_ELE1</v>
      </c>
      <c r="BB700" s="1"/>
      <c r="BC700" s="1">
        <f>IF(sum!A693="SA",sum!E693,"*")</f>
        <v>8.45487212005918E-3</v>
      </c>
    </row>
    <row r="701" spans="2:55">
      <c r="B701" s="1" t="s">
        <v>137</v>
      </c>
      <c r="C701" s="1" t="s">
        <v>138</v>
      </c>
      <c r="D701" s="1">
        <v>2025</v>
      </c>
      <c r="J701" s="1" t="s">
        <v>137</v>
      </c>
      <c r="K701" s="1" t="s">
        <v>138</v>
      </c>
      <c r="L701" s="1">
        <v>2025</v>
      </c>
      <c r="M701" s="1" t="str">
        <f>IF(sum!A694="AT",sum!B694,"*")</f>
        <v>*</v>
      </c>
      <c r="N701" s="1"/>
      <c r="O701" s="1" t="str">
        <f>IF(sum!A694="AT",sum!E694,"*")</f>
        <v>*</v>
      </c>
      <c r="R701" s="1" t="s">
        <v>137</v>
      </c>
      <c r="S701" s="1" t="s">
        <v>138</v>
      </c>
      <c r="T701" s="1">
        <v>2025</v>
      </c>
      <c r="U701" s="1" t="str">
        <f>IF(sum!A694="BC",sum!B694,"*")</f>
        <v>*</v>
      </c>
      <c r="V701" s="1"/>
      <c r="W701" s="1" t="str">
        <f>IF(sum!A694="BC",sum!E694,"*")</f>
        <v>*</v>
      </c>
      <c r="Z701" s="1" t="s">
        <v>137</v>
      </c>
      <c r="AA701" s="1" t="s">
        <v>138</v>
      </c>
      <c r="AB701" s="1">
        <v>2025</v>
      </c>
      <c r="AC701" s="1" t="str">
        <f>IF(sum!A694="MA",sum!B694,"*")</f>
        <v>*</v>
      </c>
      <c r="AD701" s="1"/>
      <c r="AE701" s="1" t="str">
        <f>IF(sum!A694="MA",sum!E694,"*")</f>
        <v>*</v>
      </c>
      <c r="AH701" s="1" t="s">
        <v>137</v>
      </c>
      <c r="AI701" s="1" t="s">
        <v>138</v>
      </c>
      <c r="AJ701" s="1">
        <v>2025</v>
      </c>
      <c r="AK701" s="1" t="str">
        <f>IF(sum!A694="ON",sum!B694,"*")</f>
        <v>*</v>
      </c>
      <c r="AL701" s="1"/>
      <c r="AM701" s="1" t="str">
        <f>IF(sum!A694="ON",sum!E694,"*")</f>
        <v>*</v>
      </c>
      <c r="AP701" s="4" t="s">
        <v>137</v>
      </c>
      <c r="AQ701" s="4" t="s">
        <v>138</v>
      </c>
      <c r="AR701" s="4">
        <v>2025</v>
      </c>
      <c r="AS701" s="1" t="str">
        <f>IF(sum!A694="QU",sum!B694,"*")</f>
        <v>*</v>
      </c>
      <c r="AT701" s="1"/>
      <c r="AU701" s="1" t="str">
        <f>IF(sum!A694="QU",sum!E694,"*")</f>
        <v>*</v>
      </c>
      <c r="AX701" s="1" t="s">
        <v>137</v>
      </c>
      <c r="AY701" s="1" t="s">
        <v>138</v>
      </c>
      <c r="AZ701" s="1">
        <v>2025</v>
      </c>
      <c r="BA701" s="1" t="str">
        <f>IF(sum!A694="SA",sum!B694,"*")</f>
        <v>OTH-Light_ELE1</v>
      </c>
      <c r="BB701" s="1"/>
      <c r="BC701" s="1">
        <f>IF(sum!A694="SA",sum!E694,"*")</f>
        <v>1.26823081800888E-2</v>
      </c>
    </row>
    <row r="702" spans="2:55">
      <c r="B702" s="4" t="s">
        <v>137</v>
      </c>
      <c r="C702" s="4" t="s">
        <v>138</v>
      </c>
      <c r="D702" s="4">
        <v>2025</v>
      </c>
      <c r="J702" s="4" t="s">
        <v>137</v>
      </c>
      <c r="K702" s="4" t="s">
        <v>138</v>
      </c>
      <c r="L702" s="4">
        <v>2025</v>
      </c>
      <c r="M702" s="1" t="str">
        <f>IF(sum!A695="AT",sum!B695,"*")</f>
        <v>*</v>
      </c>
      <c r="N702" s="1"/>
      <c r="O702" s="1" t="str">
        <f>IF(sum!A695="AT",sum!E695,"*")</f>
        <v>*</v>
      </c>
      <c r="R702" s="4" t="s">
        <v>137</v>
      </c>
      <c r="S702" s="4" t="s">
        <v>138</v>
      </c>
      <c r="T702" s="4">
        <v>2025</v>
      </c>
      <c r="U702" s="1" t="str">
        <f>IF(sum!A695="BC",sum!B695,"*")</f>
        <v>*</v>
      </c>
      <c r="V702" s="1"/>
      <c r="W702" s="1" t="str">
        <f>IF(sum!A695="BC",sum!E695,"*")</f>
        <v>*</v>
      </c>
      <c r="Z702" s="4" t="s">
        <v>137</v>
      </c>
      <c r="AA702" s="4" t="s">
        <v>138</v>
      </c>
      <c r="AB702" s="4">
        <v>2025</v>
      </c>
      <c r="AC702" s="1" t="str">
        <f>IF(sum!A695="MA",sum!B695,"*")</f>
        <v>*</v>
      </c>
      <c r="AD702" s="1"/>
      <c r="AE702" s="1" t="str">
        <f>IF(sum!A695="MA",sum!E695,"*")</f>
        <v>*</v>
      </c>
      <c r="AH702" s="4" t="s">
        <v>137</v>
      </c>
      <c r="AI702" s="4" t="s">
        <v>138</v>
      </c>
      <c r="AJ702" s="4">
        <v>2025</v>
      </c>
      <c r="AK702" s="1" t="str">
        <f>IF(sum!A695="ON",sum!B695,"*")</f>
        <v>*</v>
      </c>
      <c r="AL702" s="1"/>
      <c r="AM702" s="1" t="str">
        <f>IF(sum!A695="ON",sum!E695,"*")</f>
        <v>*</v>
      </c>
      <c r="AP702" s="1" t="s">
        <v>137</v>
      </c>
      <c r="AQ702" s="1" t="s">
        <v>138</v>
      </c>
      <c r="AR702" s="1">
        <v>2025</v>
      </c>
      <c r="AS702" s="1" t="str">
        <f>IF(sum!A695="QU",sum!B695,"*")</f>
        <v>*</v>
      </c>
      <c r="AT702" s="1"/>
      <c r="AU702" s="1" t="str">
        <f>IF(sum!A695="QU",sum!E695,"*")</f>
        <v>*</v>
      </c>
      <c r="AX702" s="4" t="s">
        <v>137</v>
      </c>
      <c r="AY702" s="4" t="s">
        <v>138</v>
      </c>
      <c r="AZ702" s="4">
        <v>2025</v>
      </c>
      <c r="BA702" s="1" t="str">
        <f>IF(sum!A695="SA",sum!B695,"*")</f>
        <v>OTH-SpHeat_ELE1</v>
      </c>
      <c r="BB702" s="1"/>
      <c r="BC702" s="1">
        <f>IF(sum!A695="SA",sum!E695,"*")</f>
        <v>2.8182907066864001E-2</v>
      </c>
    </row>
    <row r="703" spans="2:55">
      <c r="B703" s="1" t="s">
        <v>137</v>
      </c>
      <c r="C703" s="1" t="s">
        <v>138</v>
      </c>
      <c r="D703" s="1">
        <v>2025</v>
      </c>
      <c r="J703" s="1" t="s">
        <v>137</v>
      </c>
      <c r="K703" s="1" t="s">
        <v>138</v>
      </c>
      <c r="L703" s="1">
        <v>2025</v>
      </c>
      <c r="M703" s="1" t="str">
        <f>IF(sum!A696="AT",sum!B696,"*")</f>
        <v>*</v>
      </c>
      <c r="N703" s="1"/>
      <c r="O703" s="1" t="str">
        <f>IF(sum!A696="AT",sum!E696,"*")</f>
        <v>*</v>
      </c>
      <c r="R703" s="1" t="s">
        <v>137</v>
      </c>
      <c r="S703" s="1" t="s">
        <v>138</v>
      </c>
      <c r="T703" s="1">
        <v>2025</v>
      </c>
      <c r="U703" s="1" t="str">
        <f>IF(sum!A696="BC",sum!B696,"*")</f>
        <v>*</v>
      </c>
      <c r="V703" s="1"/>
      <c r="W703" s="1" t="str">
        <f>IF(sum!A696="BC",sum!E696,"*")</f>
        <v>*</v>
      </c>
      <c r="Z703" s="1" t="s">
        <v>137</v>
      </c>
      <c r="AA703" s="1" t="s">
        <v>138</v>
      </c>
      <c r="AB703" s="1">
        <v>2025</v>
      </c>
      <c r="AC703" s="1" t="str">
        <f>IF(sum!A696="MA",sum!B696,"*")</f>
        <v>*</v>
      </c>
      <c r="AD703" s="1"/>
      <c r="AE703" s="1" t="str">
        <f>IF(sum!A696="MA",sum!E696,"*")</f>
        <v>*</v>
      </c>
      <c r="AH703" s="1" t="s">
        <v>137</v>
      </c>
      <c r="AI703" s="1" t="s">
        <v>138</v>
      </c>
      <c r="AJ703" s="1">
        <v>2025</v>
      </c>
      <c r="AK703" s="1" t="str">
        <f>IF(sum!A696="ON",sum!B696,"*")</f>
        <v>*</v>
      </c>
      <c r="AL703" s="1"/>
      <c r="AM703" s="1" t="str">
        <f>IF(sum!A696="ON",sum!E696,"*")</f>
        <v>*</v>
      </c>
      <c r="AP703" s="4" t="s">
        <v>137</v>
      </c>
      <c r="AQ703" s="4" t="s">
        <v>138</v>
      </c>
      <c r="AR703" s="4">
        <v>2025</v>
      </c>
      <c r="AS703" s="1" t="str">
        <f>IF(sum!A696="QU",sum!B696,"*")</f>
        <v>*</v>
      </c>
      <c r="AT703" s="1"/>
      <c r="AU703" s="1" t="str">
        <f>IF(sum!A696="QU",sum!E696,"*")</f>
        <v>*</v>
      </c>
      <c r="AX703" s="1" t="s">
        <v>137</v>
      </c>
      <c r="AY703" s="1" t="s">
        <v>138</v>
      </c>
      <c r="AZ703" s="1">
        <v>2025</v>
      </c>
      <c r="BA703" s="1" t="str">
        <f>IF(sum!A696="SA",sum!B696,"*")</f>
        <v>R_ES-APP-CD_ELC1</v>
      </c>
      <c r="BB703" s="1"/>
      <c r="BC703" s="1">
        <f>IF(sum!A696="SA",sum!E696,"*")</f>
        <v>0.57436048054060895</v>
      </c>
    </row>
    <row r="704" spans="2:55">
      <c r="B704" s="4" t="s">
        <v>137</v>
      </c>
      <c r="C704" s="4" t="s">
        <v>138</v>
      </c>
      <c r="D704" s="4">
        <v>2025</v>
      </c>
      <c r="J704" s="4" t="s">
        <v>137</v>
      </c>
      <c r="K704" s="4" t="s">
        <v>138</v>
      </c>
      <c r="L704" s="4">
        <v>2025</v>
      </c>
      <c r="M704" s="1" t="str">
        <f>IF(sum!A697="AT",sum!B697,"*")</f>
        <v>*</v>
      </c>
      <c r="N704" s="1"/>
      <c r="O704" s="1" t="str">
        <f>IF(sum!A697="AT",sum!E697,"*")</f>
        <v>*</v>
      </c>
      <c r="R704" s="4" t="s">
        <v>137</v>
      </c>
      <c r="S704" s="4" t="s">
        <v>138</v>
      </c>
      <c r="T704" s="4">
        <v>2025</v>
      </c>
      <c r="U704" s="1" t="str">
        <f>IF(sum!A697="BC",sum!B697,"*")</f>
        <v>*</v>
      </c>
      <c r="V704" s="1"/>
      <c r="W704" s="1" t="str">
        <f>IF(sum!A697="BC",sum!E697,"*")</f>
        <v>*</v>
      </c>
      <c r="Z704" s="4" t="s">
        <v>137</v>
      </c>
      <c r="AA704" s="4" t="s">
        <v>138</v>
      </c>
      <c r="AB704" s="4">
        <v>2025</v>
      </c>
      <c r="AC704" s="1" t="str">
        <f>IF(sum!A697="MA",sum!B697,"*")</f>
        <v>*</v>
      </c>
      <c r="AD704" s="1"/>
      <c r="AE704" s="1" t="str">
        <f>IF(sum!A697="MA",sum!E697,"*")</f>
        <v>*</v>
      </c>
      <c r="AH704" s="4" t="s">
        <v>137</v>
      </c>
      <c r="AI704" s="4" t="s">
        <v>138</v>
      </c>
      <c r="AJ704" s="4">
        <v>2025</v>
      </c>
      <c r="AK704" s="1" t="str">
        <f>IF(sum!A697="ON",sum!B697,"*")</f>
        <v>*</v>
      </c>
      <c r="AL704" s="1"/>
      <c r="AM704" s="1" t="str">
        <f>IF(sum!A697="ON",sum!E697,"*")</f>
        <v>*</v>
      </c>
      <c r="AP704" s="1" t="s">
        <v>137</v>
      </c>
      <c r="AQ704" s="1" t="s">
        <v>138</v>
      </c>
      <c r="AR704" s="1">
        <v>2025</v>
      </c>
      <c r="AS704" s="1" t="str">
        <f>IF(sum!A697="QU",sum!B697,"*")</f>
        <v>*</v>
      </c>
      <c r="AT704" s="1"/>
      <c r="AU704" s="1" t="str">
        <f>IF(sum!A697="QU",sum!E697,"*")</f>
        <v>*</v>
      </c>
      <c r="AX704" s="4" t="s">
        <v>137</v>
      </c>
      <c r="AY704" s="4" t="s">
        <v>138</v>
      </c>
      <c r="AZ704" s="4">
        <v>2025</v>
      </c>
      <c r="BA704" s="1" t="str">
        <f>IF(sum!A697="SA",sum!B697,"*")</f>
        <v>R_ES-APP-CW_ELC1</v>
      </c>
      <c r="BB704" s="1"/>
      <c r="BC704" s="1">
        <f>IF(sum!A697="SA",sum!E697,"*")</f>
        <v>5.2945391787285898E-2</v>
      </c>
    </row>
    <row r="705" spans="2:55">
      <c r="B705" s="1" t="s">
        <v>137</v>
      </c>
      <c r="C705" s="1" t="s">
        <v>138</v>
      </c>
      <c r="D705" s="1">
        <v>2025</v>
      </c>
      <c r="J705" s="1" t="s">
        <v>137</v>
      </c>
      <c r="K705" s="1" t="s">
        <v>138</v>
      </c>
      <c r="L705" s="1">
        <v>2025</v>
      </c>
      <c r="M705" s="1" t="str">
        <f>IF(sum!A698="AT",sum!B698,"*")</f>
        <v>*</v>
      </c>
      <c r="N705" s="1"/>
      <c r="O705" s="1" t="str">
        <f>IF(sum!A698="AT",sum!E698,"*")</f>
        <v>*</v>
      </c>
      <c r="R705" s="1" t="s">
        <v>137</v>
      </c>
      <c r="S705" s="1" t="s">
        <v>138</v>
      </c>
      <c r="T705" s="1">
        <v>2025</v>
      </c>
      <c r="U705" s="1" t="str">
        <f>IF(sum!A698="BC",sum!B698,"*")</f>
        <v>*</v>
      </c>
      <c r="V705" s="1"/>
      <c r="W705" s="1" t="str">
        <f>IF(sum!A698="BC",sum!E698,"*")</f>
        <v>*</v>
      </c>
      <c r="Z705" s="1" t="s">
        <v>137</v>
      </c>
      <c r="AA705" s="1" t="s">
        <v>138</v>
      </c>
      <c r="AB705" s="1">
        <v>2025</v>
      </c>
      <c r="AC705" s="1" t="str">
        <f>IF(sum!A698="MA",sum!B698,"*")</f>
        <v>*</v>
      </c>
      <c r="AD705" s="1"/>
      <c r="AE705" s="1" t="str">
        <f>IF(sum!A698="MA",sum!E698,"*")</f>
        <v>*</v>
      </c>
      <c r="AH705" s="1" t="s">
        <v>137</v>
      </c>
      <c r="AI705" s="1" t="s">
        <v>138</v>
      </c>
      <c r="AJ705" s="1">
        <v>2025</v>
      </c>
      <c r="AK705" s="1" t="str">
        <f>IF(sum!A698="ON",sum!B698,"*")</f>
        <v>*</v>
      </c>
      <c r="AL705" s="1"/>
      <c r="AM705" s="1" t="str">
        <f>IF(sum!A698="ON",sum!E698,"*")</f>
        <v>*</v>
      </c>
      <c r="AP705" s="4" t="s">
        <v>137</v>
      </c>
      <c r="AQ705" s="4" t="s">
        <v>138</v>
      </c>
      <c r="AR705" s="4">
        <v>2025</v>
      </c>
      <c r="AS705" s="1" t="str">
        <f>IF(sum!A698="QU",sum!B698,"*")</f>
        <v>*</v>
      </c>
      <c r="AT705" s="1"/>
      <c r="AU705" s="1" t="str">
        <f>IF(sum!A698="QU",sum!E698,"*")</f>
        <v>*</v>
      </c>
      <c r="AX705" s="1" t="s">
        <v>137</v>
      </c>
      <c r="AY705" s="1" t="s">
        <v>138</v>
      </c>
      <c r="AZ705" s="1">
        <v>2025</v>
      </c>
      <c r="BA705" s="1" t="str">
        <f>IF(sum!A698="SA",sum!B698,"*")</f>
        <v>R_ES-APP-DW_ELC1</v>
      </c>
      <c r="BB705" s="1"/>
      <c r="BC705" s="1">
        <f>IF(sum!A698="SA",sum!E698,"*")</f>
        <v>0.17463663259680701</v>
      </c>
    </row>
    <row r="706" spans="2:55">
      <c r="B706" s="4" t="s">
        <v>137</v>
      </c>
      <c r="C706" s="4" t="s">
        <v>138</v>
      </c>
      <c r="D706" s="4">
        <v>2025</v>
      </c>
      <c r="J706" s="4" t="s">
        <v>137</v>
      </c>
      <c r="K706" s="4" t="s">
        <v>138</v>
      </c>
      <c r="L706" s="4">
        <v>2025</v>
      </c>
      <c r="M706" s="1" t="str">
        <f>IF(sum!A699="AT",sum!B699,"*")</f>
        <v>*</v>
      </c>
      <c r="N706" s="1"/>
      <c r="O706" s="1" t="str">
        <f>IF(sum!A699="AT",sum!E699,"*")</f>
        <v>*</v>
      </c>
      <c r="R706" s="4" t="s">
        <v>137</v>
      </c>
      <c r="S706" s="4" t="s">
        <v>138</v>
      </c>
      <c r="T706" s="4">
        <v>2025</v>
      </c>
      <c r="U706" s="1" t="str">
        <f>IF(sum!A699="BC",sum!B699,"*")</f>
        <v>*</v>
      </c>
      <c r="V706" s="1"/>
      <c r="W706" s="1" t="str">
        <f>IF(sum!A699="BC",sum!E699,"*")</f>
        <v>*</v>
      </c>
      <c r="Z706" s="4" t="s">
        <v>137</v>
      </c>
      <c r="AA706" s="4" t="s">
        <v>138</v>
      </c>
      <c r="AB706" s="4">
        <v>2025</v>
      </c>
      <c r="AC706" s="1" t="str">
        <f>IF(sum!A699="MA",sum!B699,"*")</f>
        <v>*</v>
      </c>
      <c r="AD706" s="1"/>
      <c r="AE706" s="1" t="str">
        <f>IF(sum!A699="MA",sum!E699,"*")</f>
        <v>*</v>
      </c>
      <c r="AH706" s="4" t="s">
        <v>137</v>
      </c>
      <c r="AI706" s="4" t="s">
        <v>138</v>
      </c>
      <c r="AJ706" s="4">
        <v>2025</v>
      </c>
      <c r="AK706" s="1" t="str">
        <f>IF(sum!A699="ON",sum!B699,"*")</f>
        <v>*</v>
      </c>
      <c r="AL706" s="1"/>
      <c r="AM706" s="1" t="str">
        <f>IF(sum!A699="ON",sum!E699,"*")</f>
        <v>*</v>
      </c>
      <c r="AP706" s="1" t="s">
        <v>137</v>
      </c>
      <c r="AQ706" s="1" t="s">
        <v>138</v>
      </c>
      <c r="AR706" s="1">
        <v>2025</v>
      </c>
      <c r="AS706" s="1" t="str">
        <f>IF(sum!A699="QU",sum!B699,"*")</f>
        <v>*</v>
      </c>
      <c r="AT706" s="1"/>
      <c r="AU706" s="1" t="str">
        <f>IF(sum!A699="QU",sum!E699,"*")</f>
        <v>*</v>
      </c>
      <c r="AX706" s="4" t="s">
        <v>137</v>
      </c>
      <c r="AY706" s="4" t="s">
        <v>138</v>
      </c>
      <c r="AZ706" s="4">
        <v>2025</v>
      </c>
      <c r="BA706" s="1" t="str">
        <f>IF(sum!A699="SA",sum!B699,"*")</f>
        <v>R_ES-APP-FR_ELC1</v>
      </c>
      <c r="BB706" s="1"/>
      <c r="BC706" s="1">
        <f>IF(sum!A699="SA",sum!E699,"*")</f>
        <v>3.9657068652191603E-2</v>
      </c>
    </row>
    <row r="707" spans="2:55">
      <c r="B707" s="1" t="s">
        <v>137</v>
      </c>
      <c r="C707" s="1" t="s">
        <v>138</v>
      </c>
      <c r="D707" s="1">
        <v>2025</v>
      </c>
      <c r="J707" s="1" t="s">
        <v>137</v>
      </c>
      <c r="K707" s="1" t="s">
        <v>138</v>
      </c>
      <c r="L707" s="1">
        <v>2025</v>
      </c>
      <c r="M707" s="1" t="str">
        <f>IF(sum!A700="AT",sum!B700,"*")</f>
        <v>*</v>
      </c>
      <c r="N707" s="1"/>
      <c r="O707" s="1" t="str">
        <f>IF(sum!A700="AT",sum!E700,"*")</f>
        <v>*</v>
      </c>
      <c r="R707" s="1" t="s">
        <v>137</v>
      </c>
      <c r="S707" s="1" t="s">
        <v>138</v>
      </c>
      <c r="T707" s="1">
        <v>2025</v>
      </c>
      <c r="U707" s="1" t="str">
        <f>IF(sum!A700="BC",sum!B700,"*")</f>
        <v>*</v>
      </c>
      <c r="V707" s="1"/>
      <c r="W707" s="1" t="str">
        <f>IF(sum!A700="BC",sum!E700,"*")</f>
        <v>*</v>
      </c>
      <c r="Z707" s="1" t="s">
        <v>137</v>
      </c>
      <c r="AA707" s="1" t="s">
        <v>138</v>
      </c>
      <c r="AB707" s="1">
        <v>2025</v>
      </c>
      <c r="AC707" s="1" t="str">
        <f>IF(sum!A700="MA",sum!B700,"*")</f>
        <v>*</v>
      </c>
      <c r="AD707" s="1"/>
      <c r="AE707" s="1" t="str">
        <f>IF(sum!A700="MA",sum!E700,"*")</f>
        <v>*</v>
      </c>
      <c r="AH707" s="1" t="s">
        <v>137</v>
      </c>
      <c r="AI707" s="1" t="s">
        <v>138</v>
      </c>
      <c r="AJ707" s="1">
        <v>2025</v>
      </c>
      <c r="AK707" s="1" t="str">
        <f>IF(sum!A700="ON",sum!B700,"*")</f>
        <v>*</v>
      </c>
      <c r="AL707" s="1"/>
      <c r="AM707" s="1" t="str">
        <f>IF(sum!A700="ON",sum!E700,"*")</f>
        <v>*</v>
      </c>
      <c r="AP707" s="4" t="s">
        <v>137</v>
      </c>
      <c r="AQ707" s="4" t="s">
        <v>138</v>
      </c>
      <c r="AR707" s="4">
        <v>2025</v>
      </c>
      <c r="AS707" s="1" t="str">
        <f>IF(sum!A700="QU",sum!B700,"*")</f>
        <v>*</v>
      </c>
      <c r="AT707" s="1"/>
      <c r="AU707" s="1" t="str">
        <f>IF(sum!A700="QU",sum!E700,"*")</f>
        <v>*</v>
      </c>
      <c r="AX707" s="1" t="s">
        <v>137</v>
      </c>
      <c r="AY707" s="1" t="s">
        <v>138</v>
      </c>
      <c r="AZ707" s="1">
        <v>2025</v>
      </c>
      <c r="BA707" s="1" t="str">
        <f>IF(sum!A700="SA",sum!B700,"*")</f>
        <v>R_ES-APP-OTH_ELC1</v>
      </c>
      <c r="BB707" s="1"/>
      <c r="BC707" s="1">
        <f>IF(sum!A700="SA",sum!E700,"*")</f>
        <v>0.46460620797108798</v>
      </c>
    </row>
    <row r="708" spans="2:55">
      <c r="B708" s="4" t="s">
        <v>137</v>
      </c>
      <c r="C708" s="4" t="s">
        <v>138</v>
      </c>
      <c r="D708" s="4">
        <v>2025</v>
      </c>
      <c r="J708" s="4" t="s">
        <v>137</v>
      </c>
      <c r="K708" s="4" t="s">
        <v>138</v>
      </c>
      <c r="L708" s="4">
        <v>2025</v>
      </c>
      <c r="M708" s="1" t="str">
        <f>IF(sum!A701="AT",sum!B701,"*")</f>
        <v>*</v>
      </c>
      <c r="N708" s="1"/>
      <c r="O708" s="1" t="str">
        <f>IF(sum!A701="AT",sum!E701,"*")</f>
        <v>*</v>
      </c>
      <c r="R708" s="4" t="s">
        <v>137</v>
      </c>
      <c r="S708" s="4" t="s">
        <v>138</v>
      </c>
      <c r="T708" s="4">
        <v>2025</v>
      </c>
      <c r="U708" s="1" t="str">
        <f>IF(sum!A701="BC",sum!B701,"*")</f>
        <v>*</v>
      </c>
      <c r="V708" s="1"/>
      <c r="W708" s="1" t="str">
        <f>IF(sum!A701="BC",sum!E701,"*")</f>
        <v>*</v>
      </c>
      <c r="Z708" s="4" t="s">
        <v>137</v>
      </c>
      <c r="AA708" s="4" t="s">
        <v>138</v>
      </c>
      <c r="AB708" s="4">
        <v>2025</v>
      </c>
      <c r="AC708" s="1" t="str">
        <f>IF(sum!A701="MA",sum!B701,"*")</f>
        <v>*</v>
      </c>
      <c r="AD708" s="1"/>
      <c r="AE708" s="1" t="str">
        <f>IF(sum!A701="MA",sum!E701,"*")</f>
        <v>*</v>
      </c>
      <c r="AH708" s="4" t="s">
        <v>137</v>
      </c>
      <c r="AI708" s="4" t="s">
        <v>138</v>
      </c>
      <c r="AJ708" s="4">
        <v>2025</v>
      </c>
      <c r="AK708" s="1" t="str">
        <f>IF(sum!A701="ON",sum!B701,"*")</f>
        <v>*</v>
      </c>
      <c r="AL708" s="1"/>
      <c r="AM708" s="1" t="str">
        <f>IF(sum!A701="ON",sum!E701,"*")</f>
        <v>*</v>
      </c>
      <c r="AP708" s="1" t="s">
        <v>137</v>
      </c>
      <c r="AQ708" s="1" t="s">
        <v>138</v>
      </c>
      <c r="AR708" s="1">
        <v>2025</v>
      </c>
      <c r="AS708" s="1" t="str">
        <f>IF(sum!A701="QU",sum!B701,"*")</f>
        <v>*</v>
      </c>
      <c r="AT708" s="1"/>
      <c r="AU708" s="1" t="str">
        <f>IF(sum!A701="QU",sum!E701,"*")</f>
        <v>*</v>
      </c>
      <c r="AX708" s="4" t="s">
        <v>137</v>
      </c>
      <c r="AY708" s="4" t="s">
        <v>138</v>
      </c>
      <c r="AZ708" s="4">
        <v>2025</v>
      </c>
      <c r="BA708" s="1" t="str">
        <f>IF(sum!A701="SA",sum!B701,"*")</f>
        <v>R_ES-APP-RA_ELC1</v>
      </c>
      <c r="BB708" s="1"/>
      <c r="BC708" s="1">
        <f>IF(sum!A701="SA",sum!E701,"*")</f>
        <v>0.303535099513498</v>
      </c>
    </row>
    <row r="709" spans="2:55">
      <c r="B709" s="1" t="s">
        <v>137</v>
      </c>
      <c r="C709" s="1" t="s">
        <v>138</v>
      </c>
      <c r="D709" s="1">
        <v>2025</v>
      </c>
      <c r="J709" s="1" t="s">
        <v>137</v>
      </c>
      <c r="K709" s="1" t="s">
        <v>138</v>
      </c>
      <c r="L709" s="1">
        <v>2025</v>
      </c>
      <c r="M709" s="1" t="str">
        <f>IF(sum!A702="AT",sum!B702,"*")</f>
        <v>*</v>
      </c>
      <c r="N709" s="1"/>
      <c r="O709" s="1" t="str">
        <f>IF(sum!A702="AT",sum!E702,"*")</f>
        <v>*</v>
      </c>
      <c r="R709" s="1" t="s">
        <v>137</v>
      </c>
      <c r="S709" s="1" t="s">
        <v>138</v>
      </c>
      <c r="T709" s="1">
        <v>2025</v>
      </c>
      <c r="U709" s="1" t="str">
        <f>IF(sum!A702="BC",sum!B702,"*")</f>
        <v>*</v>
      </c>
      <c r="V709" s="1"/>
      <c r="W709" s="1" t="str">
        <f>IF(sum!A702="BC",sum!E702,"*")</f>
        <v>*</v>
      </c>
      <c r="Z709" s="1" t="s">
        <v>137</v>
      </c>
      <c r="AA709" s="1" t="s">
        <v>138</v>
      </c>
      <c r="AB709" s="1">
        <v>2025</v>
      </c>
      <c r="AC709" s="1" t="str">
        <f>IF(sum!A702="MA",sum!B702,"*")</f>
        <v>*</v>
      </c>
      <c r="AD709" s="1"/>
      <c r="AE709" s="1" t="str">
        <f>IF(sum!A702="MA",sum!E702,"*")</f>
        <v>*</v>
      </c>
      <c r="AH709" s="1" t="s">
        <v>137</v>
      </c>
      <c r="AI709" s="1" t="s">
        <v>138</v>
      </c>
      <c r="AJ709" s="1">
        <v>2025</v>
      </c>
      <c r="AK709" s="1" t="str">
        <f>IF(sum!A702="ON",sum!B702,"*")</f>
        <v>*</v>
      </c>
      <c r="AL709" s="1"/>
      <c r="AM709" s="1" t="str">
        <f>IF(sum!A702="ON",sum!E702,"*")</f>
        <v>*</v>
      </c>
      <c r="AP709" s="4" t="s">
        <v>137</v>
      </c>
      <c r="AQ709" s="4" t="s">
        <v>138</v>
      </c>
      <c r="AR709" s="4">
        <v>2025</v>
      </c>
      <c r="AS709" s="1" t="str">
        <f>IF(sum!A702="QU",sum!B702,"*")</f>
        <v>*</v>
      </c>
      <c r="AT709" s="1"/>
      <c r="AU709" s="1" t="str">
        <f>IF(sum!A702="QU",sum!E702,"*")</f>
        <v>*</v>
      </c>
      <c r="AX709" s="1" t="s">
        <v>137</v>
      </c>
      <c r="AY709" s="1" t="s">
        <v>138</v>
      </c>
      <c r="AZ709" s="1">
        <v>2025</v>
      </c>
      <c r="BA709" s="1" t="str">
        <f>IF(sum!A702="SA",sum!B702,"*")</f>
        <v>R_ES-APP-RE_ELC1</v>
      </c>
      <c r="BB709" s="1"/>
      <c r="BC709" s="1">
        <f>IF(sum!A702="SA",sum!E702,"*")</f>
        <v>0.10187136901480399</v>
      </c>
    </row>
    <row r="710" spans="2:55">
      <c r="B710" s="4" t="s">
        <v>137</v>
      </c>
      <c r="C710" s="4" t="s">
        <v>138</v>
      </c>
      <c r="D710" s="4">
        <v>2025</v>
      </c>
      <c r="J710" s="4" t="s">
        <v>137</v>
      </c>
      <c r="K710" s="4" t="s">
        <v>138</v>
      </c>
      <c r="L710" s="4">
        <v>2025</v>
      </c>
      <c r="M710" s="1" t="str">
        <f>IF(sum!A703="AT",sum!B703,"*")</f>
        <v>*</v>
      </c>
      <c r="N710" s="1"/>
      <c r="O710" s="1" t="str">
        <f>IF(sum!A703="AT",sum!E703,"*")</f>
        <v>*</v>
      </c>
      <c r="R710" s="4" t="s">
        <v>137</v>
      </c>
      <c r="S710" s="4" t="s">
        <v>138</v>
      </c>
      <c r="T710" s="4">
        <v>2025</v>
      </c>
      <c r="U710" s="1" t="str">
        <f>IF(sum!A703="BC",sum!B703,"*")</f>
        <v>*</v>
      </c>
      <c r="V710" s="1"/>
      <c r="W710" s="1" t="str">
        <f>IF(sum!A703="BC",sum!E703,"*")</f>
        <v>*</v>
      </c>
      <c r="Z710" s="4" t="s">
        <v>137</v>
      </c>
      <c r="AA710" s="4" t="s">
        <v>138</v>
      </c>
      <c r="AB710" s="4">
        <v>2025</v>
      </c>
      <c r="AC710" s="1" t="str">
        <f>IF(sum!A703="MA",sum!B703,"*")</f>
        <v>*</v>
      </c>
      <c r="AD710" s="1"/>
      <c r="AE710" s="1" t="str">
        <f>IF(sum!A703="MA",sum!E703,"*")</f>
        <v>*</v>
      </c>
      <c r="AH710" s="4" t="s">
        <v>137</v>
      </c>
      <c r="AI710" s="4" t="s">
        <v>138</v>
      </c>
      <c r="AJ710" s="4">
        <v>2025</v>
      </c>
      <c r="AK710" s="1" t="str">
        <f>IF(sum!A703="ON",sum!B703,"*")</f>
        <v>*</v>
      </c>
      <c r="AL710" s="1"/>
      <c r="AM710" s="1" t="str">
        <f>IF(sum!A703="ON",sum!E703,"*")</f>
        <v>*</v>
      </c>
      <c r="AP710" s="1" t="s">
        <v>137</v>
      </c>
      <c r="AQ710" s="1" t="s">
        <v>138</v>
      </c>
      <c r="AR710" s="1">
        <v>2025</v>
      </c>
      <c r="AS710" s="1" t="str">
        <f>IF(sum!A703="QU",sum!B703,"*")</f>
        <v>*</v>
      </c>
      <c r="AT710" s="1"/>
      <c r="AU710" s="1" t="str">
        <f>IF(sum!A703="QU",sum!E703,"*")</f>
        <v>*</v>
      </c>
      <c r="AX710" s="4" t="s">
        <v>137</v>
      </c>
      <c r="AY710" s="4" t="s">
        <v>138</v>
      </c>
      <c r="AZ710" s="4">
        <v>2025</v>
      </c>
      <c r="BA710" s="1" t="str">
        <f>IF(sum!A703="SA",sum!B703,"*")</f>
        <v>R_ES-LI_ELC1</v>
      </c>
      <c r="BB710" s="1"/>
      <c r="BC710" s="1">
        <f>IF(sum!A703="SA",sum!E703,"*")</f>
        <v>0.95453232838355395</v>
      </c>
    </row>
    <row r="711" spans="2:55">
      <c r="B711" s="1" t="s">
        <v>137</v>
      </c>
      <c r="C711" s="1" t="s">
        <v>138</v>
      </c>
      <c r="D711" s="1">
        <v>2025</v>
      </c>
      <c r="J711" s="1" t="s">
        <v>137</v>
      </c>
      <c r="K711" s="1" t="s">
        <v>138</v>
      </c>
      <c r="L711" s="1">
        <v>2025</v>
      </c>
      <c r="M711" s="1" t="str">
        <f>IF(sum!A704="AT",sum!B704,"*")</f>
        <v>*</v>
      </c>
      <c r="N711" s="1"/>
      <c r="O711" s="1" t="str">
        <f>IF(sum!A704="AT",sum!E704,"*")</f>
        <v>*</v>
      </c>
      <c r="R711" s="1" t="s">
        <v>137</v>
      </c>
      <c r="S711" s="1" t="s">
        <v>138</v>
      </c>
      <c r="T711" s="1">
        <v>2025</v>
      </c>
      <c r="U711" s="1" t="str">
        <f>IF(sum!A704="BC",sum!B704,"*")</f>
        <v>*</v>
      </c>
      <c r="V711" s="1"/>
      <c r="W711" s="1" t="str">
        <f>IF(sum!A704="BC",sum!E704,"*")</f>
        <v>*</v>
      </c>
      <c r="Z711" s="1" t="s">
        <v>137</v>
      </c>
      <c r="AA711" s="1" t="s">
        <v>138</v>
      </c>
      <c r="AB711" s="1">
        <v>2025</v>
      </c>
      <c r="AC711" s="1" t="str">
        <f>IF(sum!A704="MA",sum!B704,"*")</f>
        <v>*</v>
      </c>
      <c r="AD711" s="1"/>
      <c r="AE711" s="1" t="str">
        <f>IF(sum!A704="MA",sum!E704,"*")</f>
        <v>*</v>
      </c>
      <c r="AH711" s="1" t="s">
        <v>137</v>
      </c>
      <c r="AI711" s="1" t="s">
        <v>138</v>
      </c>
      <c r="AJ711" s="1">
        <v>2025</v>
      </c>
      <c r="AK711" s="1" t="str">
        <f>IF(sum!A704="ON",sum!B704,"*")</f>
        <v>*</v>
      </c>
      <c r="AL711" s="1"/>
      <c r="AM711" s="1" t="str">
        <f>IF(sum!A704="ON",sum!E704,"*")</f>
        <v>*</v>
      </c>
      <c r="AP711" s="4" t="s">
        <v>137</v>
      </c>
      <c r="AQ711" s="4" t="s">
        <v>138</v>
      </c>
      <c r="AR711" s="4">
        <v>2025</v>
      </c>
      <c r="AS711" s="1" t="str">
        <f>IF(sum!A704="QU",sum!B704,"*")</f>
        <v>*</v>
      </c>
      <c r="AT711" s="1"/>
      <c r="AU711" s="1" t="str">
        <f>IF(sum!A704="QU",sum!E704,"*")</f>
        <v>*</v>
      </c>
      <c r="AX711" s="1" t="s">
        <v>137</v>
      </c>
      <c r="AY711" s="1" t="s">
        <v>138</v>
      </c>
      <c r="AZ711" s="1">
        <v>2025</v>
      </c>
      <c r="BA711" s="1" t="str">
        <f>IF(sum!A704="SA",sum!B704,"*")</f>
        <v>R_ES-SC-AP_ELC1_ROOM_CENTRAL</v>
      </c>
      <c r="BB711" s="1"/>
      <c r="BC711" s="1">
        <f>IF(sum!A704="SA",sum!E704,"*")</f>
        <v>4.9029820709239703E-2</v>
      </c>
    </row>
    <row r="712" spans="2:55">
      <c r="B712" s="4" t="s">
        <v>137</v>
      </c>
      <c r="C712" s="4" t="s">
        <v>138</v>
      </c>
      <c r="D712" s="4">
        <v>2025</v>
      </c>
      <c r="J712" s="4" t="s">
        <v>137</v>
      </c>
      <c r="K712" s="4" t="s">
        <v>138</v>
      </c>
      <c r="L712" s="4">
        <v>2025</v>
      </c>
      <c r="M712" s="1" t="str">
        <f>IF(sum!A705="AT",sum!B705,"*")</f>
        <v>*</v>
      </c>
      <c r="N712" s="1"/>
      <c r="O712" s="1" t="str">
        <f>IF(sum!A705="AT",sum!E705,"*")</f>
        <v>*</v>
      </c>
      <c r="R712" s="4" t="s">
        <v>137</v>
      </c>
      <c r="S712" s="4" t="s">
        <v>138</v>
      </c>
      <c r="T712" s="4">
        <v>2025</v>
      </c>
      <c r="U712" s="1" t="str">
        <f>IF(sum!A705="BC",sum!B705,"*")</f>
        <v>*</v>
      </c>
      <c r="V712" s="1"/>
      <c r="W712" s="1" t="str">
        <f>IF(sum!A705="BC",sum!E705,"*")</f>
        <v>*</v>
      </c>
      <c r="Z712" s="4" t="s">
        <v>137</v>
      </c>
      <c r="AA712" s="4" t="s">
        <v>138</v>
      </c>
      <c r="AB712" s="4">
        <v>2025</v>
      </c>
      <c r="AC712" s="1" t="str">
        <f>IF(sum!A705="MA",sum!B705,"*")</f>
        <v>*</v>
      </c>
      <c r="AD712" s="1"/>
      <c r="AE712" s="1" t="str">
        <f>IF(sum!A705="MA",sum!E705,"*")</f>
        <v>*</v>
      </c>
      <c r="AH712" s="4" t="s">
        <v>137</v>
      </c>
      <c r="AI712" s="4" t="s">
        <v>138</v>
      </c>
      <c r="AJ712" s="4">
        <v>2025</v>
      </c>
      <c r="AK712" s="1" t="str">
        <f>IF(sum!A705="ON",sum!B705,"*")</f>
        <v>*</v>
      </c>
      <c r="AL712" s="1"/>
      <c r="AM712" s="1" t="str">
        <f>IF(sum!A705="ON",sum!E705,"*")</f>
        <v>*</v>
      </c>
      <c r="AP712" s="1" t="s">
        <v>137</v>
      </c>
      <c r="AQ712" s="1" t="s">
        <v>138</v>
      </c>
      <c r="AR712" s="1">
        <v>2025</v>
      </c>
      <c r="AS712" s="1" t="str">
        <f>IF(sum!A705="QU",sum!B705,"*")</f>
        <v>*</v>
      </c>
      <c r="AT712" s="1"/>
      <c r="AU712" s="1" t="str">
        <f>IF(sum!A705="QU",sum!E705,"*")</f>
        <v>*</v>
      </c>
      <c r="AX712" s="4" t="s">
        <v>137</v>
      </c>
      <c r="AY712" s="4" t="s">
        <v>138</v>
      </c>
      <c r="AZ712" s="4">
        <v>2025</v>
      </c>
      <c r="BA712" s="1" t="str">
        <f>IF(sum!A705="SA",sum!B705,"*")</f>
        <v>R_ES-SC-MOB_ELC1_ROOM_CENTRAL</v>
      </c>
      <c r="BB712" s="1"/>
      <c r="BC712" s="1">
        <f>IF(sum!A705="SA",sum!E705,"*")</f>
        <v>6.6768784853341303E-3</v>
      </c>
    </row>
    <row r="713" spans="2:55">
      <c r="B713" s="1" t="s">
        <v>137</v>
      </c>
      <c r="C713" s="1" t="s">
        <v>138</v>
      </c>
      <c r="D713" s="1">
        <v>2025</v>
      </c>
      <c r="J713" s="1" t="s">
        <v>137</v>
      </c>
      <c r="K713" s="1" t="s">
        <v>138</v>
      </c>
      <c r="L713" s="1">
        <v>2025</v>
      </c>
      <c r="M713" s="1" t="str">
        <f>IF(sum!A706="AT",sum!B706,"*")</f>
        <v>*</v>
      </c>
      <c r="N713" s="1"/>
      <c r="O713" s="1" t="str">
        <f>IF(sum!A706="AT",sum!E706,"*")</f>
        <v>*</v>
      </c>
      <c r="R713" s="1" t="s">
        <v>137</v>
      </c>
      <c r="S713" s="1" t="s">
        <v>138</v>
      </c>
      <c r="T713" s="1">
        <v>2025</v>
      </c>
      <c r="U713" s="1" t="str">
        <f>IF(sum!A706="BC",sum!B706,"*")</f>
        <v>*</v>
      </c>
      <c r="V713" s="1"/>
      <c r="W713" s="1" t="str">
        <f>IF(sum!A706="BC",sum!E706,"*")</f>
        <v>*</v>
      </c>
      <c r="Z713" s="1" t="s">
        <v>137</v>
      </c>
      <c r="AA713" s="1" t="s">
        <v>138</v>
      </c>
      <c r="AB713" s="1">
        <v>2025</v>
      </c>
      <c r="AC713" s="1" t="str">
        <f>IF(sum!A706="MA",sum!B706,"*")</f>
        <v>*</v>
      </c>
      <c r="AD713" s="1"/>
      <c r="AE713" s="1" t="str">
        <f>IF(sum!A706="MA",sum!E706,"*")</f>
        <v>*</v>
      </c>
      <c r="AH713" s="1" t="s">
        <v>137</v>
      </c>
      <c r="AI713" s="1" t="s">
        <v>138</v>
      </c>
      <c r="AJ713" s="1">
        <v>2025</v>
      </c>
      <c r="AK713" s="1" t="str">
        <f>IF(sum!A706="ON",sum!B706,"*")</f>
        <v>*</v>
      </c>
      <c r="AL713" s="1"/>
      <c r="AM713" s="1" t="str">
        <f>IF(sum!A706="ON",sum!E706,"*")</f>
        <v>*</v>
      </c>
      <c r="AP713" s="4" t="s">
        <v>137</v>
      </c>
      <c r="AQ713" s="4" t="s">
        <v>138</v>
      </c>
      <c r="AR713" s="4">
        <v>2025</v>
      </c>
      <c r="AS713" s="1" t="str">
        <f>IF(sum!A706="QU",sum!B706,"*")</f>
        <v>*</v>
      </c>
      <c r="AT713" s="1"/>
      <c r="AU713" s="1" t="str">
        <f>IF(sum!A706="QU",sum!E706,"*")</f>
        <v>*</v>
      </c>
      <c r="AX713" s="1" t="s">
        <v>137</v>
      </c>
      <c r="AY713" s="1" t="s">
        <v>138</v>
      </c>
      <c r="AZ713" s="1">
        <v>2025</v>
      </c>
      <c r="BA713" s="1" t="str">
        <f>IF(sum!A706="SA",sum!B706,"*")</f>
        <v>R_ES-SC-SA_ELC1_ROOM_CENTRAL</v>
      </c>
      <c r="BB713" s="1"/>
      <c r="BC713" s="1">
        <f>IF(sum!A706="SA",sum!E706,"*")</f>
        <v>1.8794154581559398E-2</v>
      </c>
    </row>
    <row r="714" spans="2:55">
      <c r="B714" s="4" t="s">
        <v>137</v>
      </c>
      <c r="C714" s="4" t="s">
        <v>138</v>
      </c>
      <c r="D714" s="4">
        <v>2025</v>
      </c>
      <c r="J714" s="4" t="s">
        <v>137</v>
      </c>
      <c r="K714" s="4" t="s">
        <v>138</v>
      </c>
      <c r="L714" s="4">
        <v>2025</v>
      </c>
      <c r="M714" s="1" t="str">
        <f>IF(sum!A707="AT",sum!B707,"*")</f>
        <v>*</v>
      </c>
      <c r="N714" s="1"/>
      <c r="O714" s="1" t="str">
        <f>IF(sum!A707="AT",sum!E707,"*")</f>
        <v>*</v>
      </c>
      <c r="R714" s="4" t="s">
        <v>137</v>
      </c>
      <c r="S714" s="4" t="s">
        <v>138</v>
      </c>
      <c r="T714" s="4">
        <v>2025</v>
      </c>
      <c r="U714" s="1" t="str">
        <f>IF(sum!A707="BC",sum!B707,"*")</f>
        <v>*</v>
      </c>
      <c r="V714" s="1"/>
      <c r="W714" s="1" t="str">
        <f>IF(sum!A707="BC",sum!E707,"*")</f>
        <v>*</v>
      </c>
      <c r="Z714" s="4" t="s">
        <v>137</v>
      </c>
      <c r="AA714" s="4" t="s">
        <v>138</v>
      </c>
      <c r="AB714" s="4">
        <v>2025</v>
      </c>
      <c r="AC714" s="1" t="str">
        <f>IF(sum!A707="MA",sum!B707,"*")</f>
        <v>*</v>
      </c>
      <c r="AD714" s="1"/>
      <c r="AE714" s="1" t="str">
        <f>IF(sum!A707="MA",sum!E707,"*")</f>
        <v>*</v>
      </c>
      <c r="AH714" s="4" t="s">
        <v>137</v>
      </c>
      <c r="AI714" s="4" t="s">
        <v>138</v>
      </c>
      <c r="AJ714" s="4">
        <v>2025</v>
      </c>
      <c r="AK714" s="1" t="str">
        <f>IF(sum!A707="ON",sum!B707,"*")</f>
        <v>*</v>
      </c>
      <c r="AL714" s="1"/>
      <c r="AM714" s="1" t="str">
        <f>IF(sum!A707="ON",sum!E707,"*")</f>
        <v>*</v>
      </c>
      <c r="AP714" s="1" t="s">
        <v>137</v>
      </c>
      <c r="AQ714" s="1" t="s">
        <v>138</v>
      </c>
      <c r="AR714" s="1">
        <v>2025</v>
      </c>
      <c r="AS714" s="1" t="str">
        <f>IF(sum!A707="QU",sum!B707,"*")</f>
        <v>*</v>
      </c>
      <c r="AT714" s="1"/>
      <c r="AU714" s="1" t="str">
        <f>IF(sum!A707="QU",sum!E707,"*")</f>
        <v>*</v>
      </c>
      <c r="AX714" s="4" t="s">
        <v>137</v>
      </c>
      <c r="AY714" s="4" t="s">
        <v>138</v>
      </c>
      <c r="AZ714" s="4">
        <v>2025</v>
      </c>
      <c r="BA714" s="1" t="str">
        <f>IF(sum!A707="SA",sum!B707,"*")</f>
        <v>R_ES-SC-SD_ELC1_ROOM_CENTRAL</v>
      </c>
      <c r="BB714" s="1"/>
      <c r="BC714" s="1">
        <f>IF(sum!A707="SA",sum!E707,"*")</f>
        <v>0.17285617094053801</v>
      </c>
    </row>
    <row r="715" spans="2:55">
      <c r="B715" s="1" t="s">
        <v>137</v>
      </c>
      <c r="C715" s="1" t="s">
        <v>138</v>
      </c>
      <c r="D715" s="1">
        <v>2025</v>
      </c>
      <c r="J715" s="1" t="s">
        <v>137</v>
      </c>
      <c r="K715" s="1" t="s">
        <v>138</v>
      </c>
      <c r="L715" s="1">
        <v>2025</v>
      </c>
      <c r="M715" s="1" t="str">
        <f>IF(sum!A708="AT",sum!B708,"*")</f>
        <v>*</v>
      </c>
      <c r="N715" s="1"/>
      <c r="O715" s="1" t="str">
        <f>IF(sum!A708="AT",sum!E708,"*")</f>
        <v>*</v>
      </c>
      <c r="R715" s="1" t="s">
        <v>137</v>
      </c>
      <c r="S715" s="1" t="s">
        <v>138</v>
      </c>
      <c r="T715" s="1">
        <v>2025</v>
      </c>
      <c r="U715" s="1" t="str">
        <f>IF(sum!A708="BC",sum!B708,"*")</f>
        <v>*</v>
      </c>
      <c r="V715" s="1"/>
      <c r="W715" s="1" t="str">
        <f>IF(sum!A708="BC",sum!E708,"*")</f>
        <v>*</v>
      </c>
      <c r="Z715" s="1" t="s">
        <v>137</v>
      </c>
      <c r="AA715" s="1" t="s">
        <v>138</v>
      </c>
      <c r="AB715" s="1">
        <v>2025</v>
      </c>
      <c r="AC715" s="1" t="str">
        <f>IF(sum!A708="MA",sum!B708,"*")</f>
        <v>*</v>
      </c>
      <c r="AD715" s="1"/>
      <c r="AE715" s="1" t="str">
        <f>IF(sum!A708="MA",sum!E708,"*")</f>
        <v>*</v>
      </c>
      <c r="AH715" s="1" t="s">
        <v>137</v>
      </c>
      <c r="AI715" s="1" t="s">
        <v>138</v>
      </c>
      <c r="AJ715" s="1">
        <v>2025</v>
      </c>
      <c r="AK715" s="1" t="str">
        <f>IF(sum!A708="ON",sum!B708,"*")</f>
        <v>*</v>
      </c>
      <c r="AL715" s="1"/>
      <c r="AM715" s="1" t="str">
        <f>IF(sum!A708="ON",sum!E708,"*")</f>
        <v>*</v>
      </c>
      <c r="AP715" s="4" t="s">
        <v>137</v>
      </c>
      <c r="AQ715" s="4" t="s">
        <v>138</v>
      </c>
      <c r="AR715" s="4">
        <v>2025</v>
      </c>
      <c r="AS715" s="1" t="str">
        <f>IF(sum!A708="QU",sum!B708,"*")</f>
        <v>*</v>
      </c>
      <c r="AT715" s="1"/>
      <c r="AU715" s="1" t="str">
        <f>IF(sum!A708="QU",sum!E708,"*")</f>
        <v>*</v>
      </c>
      <c r="AX715" s="1" t="s">
        <v>137</v>
      </c>
      <c r="AY715" s="1" t="s">
        <v>138</v>
      </c>
      <c r="AZ715" s="1">
        <v>2025</v>
      </c>
      <c r="BA715" s="1" t="str">
        <f>IF(sum!A708="SA",sum!B708,"*")</f>
        <v>R_ES-SH-AP_ELC1</v>
      </c>
      <c r="BB715" s="1"/>
      <c r="BC715" s="1">
        <f>IF(sum!A708="SA",sum!E708,"*")</f>
        <v>0</v>
      </c>
    </row>
    <row r="716" spans="2:55">
      <c r="B716" s="4" t="s">
        <v>137</v>
      </c>
      <c r="C716" s="4" t="s">
        <v>138</v>
      </c>
      <c r="D716" s="4">
        <v>2025</v>
      </c>
      <c r="J716" s="4" t="s">
        <v>137</v>
      </c>
      <c r="K716" s="4" t="s">
        <v>138</v>
      </c>
      <c r="L716" s="4">
        <v>2025</v>
      </c>
      <c r="M716" s="1" t="str">
        <f>IF(sum!A709="AT",sum!B709,"*")</f>
        <v>*</v>
      </c>
      <c r="N716" s="1"/>
      <c r="O716" s="1" t="str">
        <f>IF(sum!A709="AT",sum!E709,"*")</f>
        <v>*</v>
      </c>
      <c r="R716" s="4" t="s">
        <v>137</v>
      </c>
      <c r="S716" s="4" t="s">
        <v>138</v>
      </c>
      <c r="T716" s="4">
        <v>2025</v>
      </c>
      <c r="U716" s="1" t="str">
        <f>IF(sum!A709="BC",sum!B709,"*")</f>
        <v>*</v>
      </c>
      <c r="V716" s="1"/>
      <c r="W716" s="1" t="str">
        <f>IF(sum!A709="BC",sum!E709,"*")</f>
        <v>*</v>
      </c>
      <c r="Z716" s="4" t="s">
        <v>137</v>
      </c>
      <c r="AA716" s="4" t="s">
        <v>138</v>
      </c>
      <c r="AB716" s="4">
        <v>2025</v>
      </c>
      <c r="AC716" s="1" t="str">
        <f>IF(sum!A709="MA",sum!B709,"*")</f>
        <v>*</v>
      </c>
      <c r="AD716" s="1"/>
      <c r="AE716" s="1" t="str">
        <f>IF(sum!A709="MA",sum!E709,"*")</f>
        <v>*</v>
      </c>
      <c r="AH716" s="4" t="s">
        <v>137</v>
      </c>
      <c r="AI716" s="4" t="s">
        <v>138</v>
      </c>
      <c r="AJ716" s="4">
        <v>2025</v>
      </c>
      <c r="AK716" s="1" t="str">
        <f>IF(sum!A709="ON",sum!B709,"*")</f>
        <v>*</v>
      </c>
      <c r="AL716" s="1"/>
      <c r="AM716" s="1" t="str">
        <f>IF(sum!A709="ON",sum!E709,"*")</f>
        <v>*</v>
      </c>
      <c r="AP716" s="1" t="s">
        <v>137</v>
      </c>
      <c r="AQ716" s="1" t="s">
        <v>138</v>
      </c>
      <c r="AR716" s="1">
        <v>2025</v>
      </c>
      <c r="AS716" s="1" t="str">
        <f>IF(sum!A709="QU",sum!B709,"*")</f>
        <v>*</v>
      </c>
      <c r="AT716" s="1"/>
      <c r="AU716" s="1" t="str">
        <f>IF(sum!A709="QU",sum!E709,"*")</f>
        <v>*</v>
      </c>
      <c r="AX716" s="4" t="s">
        <v>137</v>
      </c>
      <c r="AY716" s="4" t="s">
        <v>138</v>
      </c>
      <c r="AZ716" s="4">
        <v>2025</v>
      </c>
      <c r="BA716" s="1" t="str">
        <f>IF(sum!A709="SA",sum!B709,"*")</f>
        <v>R_ES-SH-AP_HET1</v>
      </c>
      <c r="BB716" s="1"/>
      <c r="BC716" s="1">
        <f>IF(sum!A709="SA",sum!E709,"*")</f>
        <v>7.9824707133260495E-2</v>
      </c>
    </row>
    <row r="717" spans="2:55">
      <c r="B717" s="1" t="s">
        <v>137</v>
      </c>
      <c r="C717" s="1" t="s">
        <v>138</v>
      </c>
      <c r="D717" s="1">
        <v>2025</v>
      </c>
      <c r="J717" s="1" t="s">
        <v>137</v>
      </c>
      <c r="K717" s="1" t="s">
        <v>138</v>
      </c>
      <c r="L717" s="1">
        <v>2025</v>
      </c>
      <c r="M717" s="1" t="str">
        <f>IF(sum!A710="AT",sum!B710,"*")</f>
        <v>*</v>
      </c>
      <c r="N717" s="1"/>
      <c r="O717" s="1" t="str">
        <f>IF(sum!A710="AT",sum!E710,"*")</f>
        <v>*</v>
      </c>
      <c r="R717" s="1" t="s">
        <v>137</v>
      </c>
      <c r="S717" s="1" t="s">
        <v>138</v>
      </c>
      <c r="T717" s="1">
        <v>2025</v>
      </c>
      <c r="U717" s="1" t="str">
        <f>IF(sum!A710="BC",sum!B710,"*")</f>
        <v>*</v>
      </c>
      <c r="V717" s="1"/>
      <c r="W717" s="1" t="str">
        <f>IF(sum!A710="BC",sum!E710,"*")</f>
        <v>*</v>
      </c>
      <c r="Z717" s="1" t="s">
        <v>137</v>
      </c>
      <c r="AA717" s="1" t="s">
        <v>138</v>
      </c>
      <c r="AB717" s="1">
        <v>2025</v>
      </c>
      <c r="AC717" s="1" t="str">
        <f>IF(sum!A710="MA",sum!B710,"*")</f>
        <v>*</v>
      </c>
      <c r="AD717" s="1"/>
      <c r="AE717" s="1" t="str">
        <f>IF(sum!A710="MA",sum!E710,"*")</f>
        <v>*</v>
      </c>
      <c r="AH717" s="1" t="s">
        <v>137</v>
      </c>
      <c r="AI717" s="1" t="s">
        <v>138</v>
      </c>
      <c r="AJ717" s="1">
        <v>2025</v>
      </c>
      <c r="AK717" s="1" t="str">
        <f>IF(sum!A710="ON",sum!B710,"*")</f>
        <v>*</v>
      </c>
      <c r="AL717" s="1"/>
      <c r="AM717" s="1" t="str">
        <f>IF(sum!A710="ON",sum!E710,"*")</f>
        <v>*</v>
      </c>
      <c r="AP717" s="4" t="s">
        <v>137</v>
      </c>
      <c r="AQ717" s="4" t="s">
        <v>138</v>
      </c>
      <c r="AR717" s="4">
        <v>2025</v>
      </c>
      <c r="AS717" s="1" t="str">
        <f>IF(sum!A710="QU",sum!B710,"*")</f>
        <v>*</v>
      </c>
      <c r="AT717" s="1"/>
      <c r="AU717" s="1" t="str">
        <f>IF(sum!A710="QU",sum!E710,"*")</f>
        <v>*</v>
      </c>
      <c r="AX717" s="1" t="s">
        <v>137</v>
      </c>
      <c r="AY717" s="1" t="s">
        <v>138</v>
      </c>
      <c r="AZ717" s="1">
        <v>2025</v>
      </c>
      <c r="BA717" s="1" t="str">
        <f>IF(sum!A710="SA",sum!B710,"*")</f>
        <v>R_ES-SH-MOB_ELC1</v>
      </c>
      <c r="BB717" s="1"/>
      <c r="BC717" s="1">
        <f>IF(sum!A710="SA",sum!E710,"*")</f>
        <v>0</v>
      </c>
    </row>
    <row r="718" spans="2:55">
      <c r="B718" s="4" t="s">
        <v>137</v>
      </c>
      <c r="C718" s="4" t="s">
        <v>138</v>
      </c>
      <c r="D718" s="4">
        <v>2025</v>
      </c>
      <c r="J718" s="4" t="s">
        <v>137</v>
      </c>
      <c r="K718" s="4" t="s">
        <v>138</v>
      </c>
      <c r="L718" s="4">
        <v>2025</v>
      </c>
      <c r="M718" s="1" t="str">
        <f>IF(sum!A711="AT",sum!B711,"*")</f>
        <v>*</v>
      </c>
      <c r="N718" s="1"/>
      <c r="O718" s="1" t="str">
        <f>IF(sum!A711="AT",sum!E711,"*")</f>
        <v>*</v>
      </c>
      <c r="R718" s="4" t="s">
        <v>137</v>
      </c>
      <c r="S718" s="4" t="s">
        <v>138</v>
      </c>
      <c r="T718" s="4">
        <v>2025</v>
      </c>
      <c r="U718" s="1" t="str">
        <f>IF(sum!A711="BC",sum!B711,"*")</f>
        <v>*</v>
      </c>
      <c r="V718" s="1"/>
      <c r="W718" s="1" t="str">
        <f>IF(sum!A711="BC",sum!E711,"*")</f>
        <v>*</v>
      </c>
      <c r="Z718" s="4" t="s">
        <v>137</v>
      </c>
      <c r="AA718" s="4" t="s">
        <v>138</v>
      </c>
      <c r="AB718" s="4">
        <v>2025</v>
      </c>
      <c r="AC718" s="1" t="str">
        <f>IF(sum!A711="MA",sum!B711,"*")</f>
        <v>*</v>
      </c>
      <c r="AD718" s="1"/>
      <c r="AE718" s="1" t="str">
        <f>IF(sum!A711="MA",sum!E711,"*")</f>
        <v>*</v>
      </c>
      <c r="AH718" s="4" t="s">
        <v>137</v>
      </c>
      <c r="AI718" s="4" t="s">
        <v>138</v>
      </c>
      <c r="AJ718" s="4">
        <v>2025</v>
      </c>
      <c r="AK718" s="1" t="str">
        <f>IF(sum!A711="ON",sum!B711,"*")</f>
        <v>*</v>
      </c>
      <c r="AL718" s="1"/>
      <c r="AM718" s="1" t="str">
        <f>IF(sum!A711="ON",sum!E711,"*")</f>
        <v>*</v>
      </c>
      <c r="AP718" s="1" t="s">
        <v>137</v>
      </c>
      <c r="AQ718" s="1" t="s">
        <v>138</v>
      </c>
      <c r="AR718" s="1">
        <v>2025</v>
      </c>
      <c r="AS718" s="1" t="str">
        <f>IF(sum!A711="QU",sum!B711,"*")</f>
        <v>*</v>
      </c>
      <c r="AT718" s="1"/>
      <c r="AU718" s="1" t="str">
        <f>IF(sum!A711="QU",sum!E711,"*")</f>
        <v>*</v>
      </c>
      <c r="AX718" s="4" t="s">
        <v>137</v>
      </c>
      <c r="AY718" s="4" t="s">
        <v>138</v>
      </c>
      <c r="AZ718" s="4">
        <v>2025</v>
      </c>
      <c r="BA718" s="1" t="str">
        <f>IF(sum!A711="SA",sum!B711,"*")</f>
        <v>R_ES-SH-MOB_HET1</v>
      </c>
      <c r="BB718" s="1"/>
      <c r="BC718" s="1">
        <f>IF(sum!A711="SA",sum!E711,"*")</f>
        <v>2.9725692693376E-2</v>
      </c>
    </row>
    <row r="719" spans="2:55">
      <c r="B719" s="1" t="s">
        <v>137</v>
      </c>
      <c r="C719" s="1" t="s">
        <v>138</v>
      </c>
      <c r="D719" s="1">
        <v>2025</v>
      </c>
      <c r="J719" s="1" t="s">
        <v>137</v>
      </c>
      <c r="K719" s="1" t="s">
        <v>138</v>
      </c>
      <c r="L719" s="1">
        <v>2025</v>
      </c>
      <c r="M719" s="1" t="str">
        <f>IF(sum!A712="AT",sum!B712,"*")</f>
        <v>*</v>
      </c>
      <c r="N719" s="1"/>
      <c r="O719" s="1" t="str">
        <f>IF(sum!A712="AT",sum!E712,"*")</f>
        <v>*</v>
      </c>
      <c r="R719" s="1" t="s">
        <v>137</v>
      </c>
      <c r="S719" s="1" t="s">
        <v>138</v>
      </c>
      <c r="T719" s="1">
        <v>2025</v>
      </c>
      <c r="U719" s="1" t="str">
        <f>IF(sum!A712="BC",sum!B712,"*")</f>
        <v>*</v>
      </c>
      <c r="V719" s="1"/>
      <c r="W719" s="1" t="str">
        <f>IF(sum!A712="BC",sum!E712,"*")</f>
        <v>*</v>
      </c>
      <c r="Z719" s="1" t="s">
        <v>137</v>
      </c>
      <c r="AA719" s="1" t="s">
        <v>138</v>
      </c>
      <c r="AB719" s="1">
        <v>2025</v>
      </c>
      <c r="AC719" s="1" t="str">
        <f>IF(sum!A712="MA",sum!B712,"*")</f>
        <v>*</v>
      </c>
      <c r="AD719" s="1"/>
      <c r="AE719" s="1" t="str">
        <f>IF(sum!A712="MA",sum!E712,"*")</f>
        <v>*</v>
      </c>
      <c r="AH719" s="1" t="s">
        <v>137</v>
      </c>
      <c r="AI719" s="1" t="s">
        <v>138</v>
      </c>
      <c r="AJ719" s="1">
        <v>2025</v>
      </c>
      <c r="AK719" s="1" t="str">
        <f>IF(sum!A712="ON",sum!B712,"*")</f>
        <v>*</v>
      </c>
      <c r="AL719" s="1"/>
      <c r="AM719" s="1" t="str">
        <f>IF(sum!A712="ON",sum!E712,"*")</f>
        <v>*</v>
      </c>
      <c r="AP719" s="4" t="s">
        <v>137</v>
      </c>
      <c r="AQ719" s="4" t="s">
        <v>138</v>
      </c>
      <c r="AR719" s="4">
        <v>2025</v>
      </c>
      <c r="AS719" s="1" t="str">
        <f>IF(sum!A712="QU",sum!B712,"*")</f>
        <v>*</v>
      </c>
      <c r="AT719" s="1"/>
      <c r="AU719" s="1" t="str">
        <f>IF(sum!A712="QU",sum!E712,"*")</f>
        <v>*</v>
      </c>
      <c r="AX719" s="1" t="s">
        <v>137</v>
      </c>
      <c r="AY719" s="1" t="s">
        <v>138</v>
      </c>
      <c r="AZ719" s="1">
        <v>2025</v>
      </c>
      <c r="BA719" s="1" t="str">
        <f>IF(sum!A712="SA",sum!B712,"*")</f>
        <v>R_ES-SH-SA_ELC1</v>
      </c>
      <c r="BB719" s="1"/>
      <c r="BC719" s="1">
        <f>IF(sum!A712="SA",sum!E712,"*")</f>
        <v>0</v>
      </c>
    </row>
    <row r="720" spans="2:55">
      <c r="B720" s="4" t="s">
        <v>137</v>
      </c>
      <c r="C720" s="4" t="s">
        <v>138</v>
      </c>
      <c r="D720" s="4">
        <v>2025</v>
      </c>
      <c r="J720" s="4" t="s">
        <v>137</v>
      </c>
      <c r="K720" s="4" t="s">
        <v>138</v>
      </c>
      <c r="L720" s="4">
        <v>2025</v>
      </c>
      <c r="M720" s="1" t="str">
        <f>IF(sum!A713="AT",sum!B713,"*")</f>
        <v>*</v>
      </c>
      <c r="N720" s="1"/>
      <c r="O720" s="1" t="str">
        <f>IF(sum!A713="AT",sum!E713,"*")</f>
        <v>*</v>
      </c>
      <c r="R720" s="4" t="s">
        <v>137</v>
      </c>
      <c r="S720" s="4" t="s">
        <v>138</v>
      </c>
      <c r="T720" s="4">
        <v>2025</v>
      </c>
      <c r="U720" s="1" t="str">
        <f>IF(sum!A713="BC",sum!B713,"*")</f>
        <v>*</v>
      </c>
      <c r="V720" s="1"/>
      <c r="W720" s="1" t="str">
        <f>IF(sum!A713="BC",sum!E713,"*")</f>
        <v>*</v>
      </c>
      <c r="Z720" s="4" t="s">
        <v>137</v>
      </c>
      <c r="AA720" s="4" t="s">
        <v>138</v>
      </c>
      <c r="AB720" s="4">
        <v>2025</v>
      </c>
      <c r="AC720" s="1" t="str">
        <f>IF(sum!A713="MA",sum!B713,"*")</f>
        <v>*</v>
      </c>
      <c r="AD720" s="1"/>
      <c r="AE720" s="1" t="str">
        <f>IF(sum!A713="MA",sum!E713,"*")</f>
        <v>*</v>
      </c>
      <c r="AH720" s="4" t="s">
        <v>137</v>
      </c>
      <c r="AI720" s="4" t="s">
        <v>138</v>
      </c>
      <c r="AJ720" s="4">
        <v>2025</v>
      </c>
      <c r="AK720" s="1" t="str">
        <f>IF(sum!A713="ON",sum!B713,"*")</f>
        <v>*</v>
      </c>
      <c r="AL720" s="1"/>
      <c r="AM720" s="1" t="str">
        <f>IF(sum!A713="ON",sum!E713,"*")</f>
        <v>*</v>
      </c>
      <c r="AP720" s="1" t="s">
        <v>137</v>
      </c>
      <c r="AQ720" s="1" t="s">
        <v>138</v>
      </c>
      <c r="AR720" s="1">
        <v>2025</v>
      </c>
      <c r="AS720" s="1" t="str">
        <f>IF(sum!A713="QU",sum!B713,"*")</f>
        <v>*</v>
      </c>
      <c r="AT720" s="1"/>
      <c r="AU720" s="1" t="str">
        <f>IF(sum!A713="QU",sum!E713,"*")</f>
        <v>*</v>
      </c>
      <c r="AX720" s="4" t="s">
        <v>137</v>
      </c>
      <c r="AY720" s="4" t="s">
        <v>138</v>
      </c>
      <c r="AZ720" s="4">
        <v>2025</v>
      </c>
      <c r="BA720" s="1" t="str">
        <f>IF(sum!A713="SA",sum!B713,"*")</f>
        <v>R_ES-SH-SA_HET1</v>
      </c>
      <c r="BB720" s="1"/>
      <c r="BC720" s="1">
        <f>IF(sum!A713="SA",sum!E713,"*")</f>
        <v>4.5491572837004897E-2</v>
      </c>
    </row>
    <row r="721" spans="2:55">
      <c r="B721" s="1" t="s">
        <v>137</v>
      </c>
      <c r="C721" s="1" t="s">
        <v>138</v>
      </c>
      <c r="D721" s="1">
        <v>2025</v>
      </c>
      <c r="J721" s="1" t="s">
        <v>137</v>
      </c>
      <c r="K721" s="1" t="s">
        <v>138</v>
      </c>
      <c r="L721" s="1">
        <v>2025</v>
      </c>
      <c r="M721" s="1" t="str">
        <f>IF(sum!A714="AT",sum!B714,"*")</f>
        <v>*</v>
      </c>
      <c r="N721" s="1"/>
      <c r="O721" s="1" t="str">
        <f>IF(sum!A714="AT",sum!E714,"*")</f>
        <v>*</v>
      </c>
      <c r="R721" s="1" t="s">
        <v>137</v>
      </c>
      <c r="S721" s="1" t="s">
        <v>138</v>
      </c>
      <c r="T721" s="1">
        <v>2025</v>
      </c>
      <c r="U721" s="1" t="str">
        <f>IF(sum!A714="BC",sum!B714,"*")</f>
        <v>*</v>
      </c>
      <c r="V721" s="1"/>
      <c r="W721" s="1" t="str">
        <f>IF(sum!A714="BC",sum!E714,"*")</f>
        <v>*</v>
      </c>
      <c r="Z721" s="1" t="s">
        <v>137</v>
      </c>
      <c r="AA721" s="1" t="s">
        <v>138</v>
      </c>
      <c r="AB721" s="1">
        <v>2025</v>
      </c>
      <c r="AC721" s="1" t="str">
        <f>IF(sum!A714="MA",sum!B714,"*")</f>
        <v>*</v>
      </c>
      <c r="AD721" s="1"/>
      <c r="AE721" s="1" t="str">
        <f>IF(sum!A714="MA",sum!E714,"*")</f>
        <v>*</v>
      </c>
      <c r="AH721" s="1" t="s">
        <v>137</v>
      </c>
      <c r="AI721" s="1" t="s">
        <v>138</v>
      </c>
      <c r="AJ721" s="1">
        <v>2025</v>
      </c>
      <c r="AK721" s="1" t="str">
        <f>IF(sum!A714="ON",sum!B714,"*")</f>
        <v>*</v>
      </c>
      <c r="AL721" s="1"/>
      <c r="AM721" s="1" t="str">
        <f>IF(sum!A714="ON",sum!E714,"*")</f>
        <v>*</v>
      </c>
      <c r="AP721" s="4" t="s">
        <v>137</v>
      </c>
      <c r="AQ721" s="4" t="s">
        <v>138</v>
      </c>
      <c r="AR721" s="4">
        <v>2025</v>
      </c>
      <c r="AS721" s="1" t="str">
        <f>IF(sum!A714="QU",sum!B714,"*")</f>
        <v>*</v>
      </c>
      <c r="AT721" s="1"/>
      <c r="AU721" s="1" t="str">
        <f>IF(sum!A714="QU",sum!E714,"*")</f>
        <v>*</v>
      </c>
      <c r="AX721" s="1" t="s">
        <v>137</v>
      </c>
      <c r="AY721" s="1" t="s">
        <v>138</v>
      </c>
      <c r="AZ721" s="1">
        <v>2025</v>
      </c>
      <c r="BA721" s="1" t="str">
        <f>IF(sum!A714="SA",sum!B714,"*")</f>
        <v>R_ES-SH-SD_ELC1</v>
      </c>
      <c r="BB721" s="1"/>
      <c r="BC721" s="1">
        <f>IF(sum!A714="SA",sum!E714,"*")</f>
        <v>0</v>
      </c>
    </row>
    <row r="722" spans="2:55">
      <c r="B722" s="4" t="s">
        <v>137</v>
      </c>
      <c r="C722" s="4" t="s">
        <v>138</v>
      </c>
      <c r="D722" s="4">
        <v>2025</v>
      </c>
      <c r="J722" s="4" t="s">
        <v>137</v>
      </c>
      <c r="K722" s="4" t="s">
        <v>138</v>
      </c>
      <c r="L722" s="4">
        <v>2025</v>
      </c>
      <c r="M722" s="1" t="str">
        <f>IF(sum!A715="AT",sum!B715,"*")</f>
        <v>*</v>
      </c>
      <c r="N722" s="1"/>
      <c r="O722" s="1" t="str">
        <f>IF(sum!A715="AT",sum!E715,"*")</f>
        <v>*</v>
      </c>
      <c r="R722" s="4" t="s">
        <v>137</v>
      </c>
      <c r="S722" s="4" t="s">
        <v>138</v>
      </c>
      <c r="T722" s="4">
        <v>2025</v>
      </c>
      <c r="U722" s="1" t="str">
        <f>IF(sum!A715="BC",sum!B715,"*")</f>
        <v>*</v>
      </c>
      <c r="V722" s="1"/>
      <c r="W722" s="1" t="str">
        <f>IF(sum!A715="BC",sum!E715,"*")</f>
        <v>*</v>
      </c>
      <c r="Z722" s="4" t="s">
        <v>137</v>
      </c>
      <c r="AA722" s="4" t="s">
        <v>138</v>
      </c>
      <c r="AB722" s="4">
        <v>2025</v>
      </c>
      <c r="AC722" s="1" t="str">
        <f>IF(sum!A715="MA",sum!B715,"*")</f>
        <v>*</v>
      </c>
      <c r="AD722" s="1"/>
      <c r="AE722" s="1" t="str">
        <f>IF(sum!A715="MA",sum!E715,"*")</f>
        <v>*</v>
      </c>
      <c r="AH722" s="4" t="s">
        <v>137</v>
      </c>
      <c r="AI722" s="4" t="s">
        <v>138</v>
      </c>
      <c r="AJ722" s="4">
        <v>2025</v>
      </c>
      <c r="AK722" s="1" t="str">
        <f>IF(sum!A715="ON",sum!B715,"*")</f>
        <v>*</v>
      </c>
      <c r="AL722" s="1"/>
      <c r="AM722" s="1" t="str">
        <f>IF(sum!A715="ON",sum!E715,"*")</f>
        <v>*</v>
      </c>
      <c r="AP722" s="1" t="s">
        <v>137</v>
      </c>
      <c r="AQ722" s="1" t="s">
        <v>138</v>
      </c>
      <c r="AR722" s="1">
        <v>2025</v>
      </c>
      <c r="AS722" s="1" t="str">
        <f>IF(sum!A715="QU",sum!B715,"*")</f>
        <v>*</v>
      </c>
      <c r="AT722" s="1"/>
      <c r="AU722" s="1" t="str">
        <f>IF(sum!A715="QU",sum!E715,"*")</f>
        <v>*</v>
      </c>
      <c r="AX722" s="4" t="s">
        <v>137</v>
      </c>
      <c r="AY722" s="4" t="s">
        <v>138</v>
      </c>
      <c r="AZ722" s="4">
        <v>2025</v>
      </c>
      <c r="BA722" s="1" t="str">
        <f>IF(sum!A715="SA",sum!B715,"*")</f>
        <v>R_ES-SH-SD_HET1</v>
      </c>
      <c r="BB722" s="1"/>
      <c r="BC722" s="1">
        <f>IF(sum!A715="SA",sum!E715,"*")</f>
        <v>0.77337307419661205</v>
      </c>
    </row>
    <row r="723" spans="2:55">
      <c r="B723" s="1" t="s">
        <v>137</v>
      </c>
      <c r="C723" s="1" t="s">
        <v>138</v>
      </c>
      <c r="D723" s="1">
        <v>2025</v>
      </c>
      <c r="J723" s="1" t="s">
        <v>137</v>
      </c>
      <c r="K723" s="1" t="s">
        <v>138</v>
      </c>
      <c r="L723" s="1">
        <v>2025</v>
      </c>
      <c r="M723" s="1" t="str">
        <f>IF(sum!A716="AT",sum!B716,"*")</f>
        <v>*</v>
      </c>
      <c r="N723" s="1"/>
      <c r="O723" s="1" t="str">
        <f>IF(sum!A716="AT",sum!E716,"*")</f>
        <v>*</v>
      </c>
      <c r="R723" s="1" t="s">
        <v>137</v>
      </c>
      <c r="S723" s="1" t="s">
        <v>138</v>
      </c>
      <c r="T723" s="1">
        <v>2025</v>
      </c>
      <c r="U723" s="1" t="str">
        <f>IF(sum!A716="BC",sum!B716,"*")</f>
        <v>*</v>
      </c>
      <c r="V723" s="1"/>
      <c r="W723" s="1" t="str">
        <f>IF(sum!A716="BC",sum!E716,"*")</f>
        <v>*</v>
      </c>
      <c r="Z723" s="1" t="s">
        <v>137</v>
      </c>
      <c r="AA723" s="1" t="s">
        <v>138</v>
      </c>
      <c r="AB723" s="1">
        <v>2025</v>
      </c>
      <c r="AC723" s="1" t="str">
        <f>IF(sum!A716="MA",sum!B716,"*")</f>
        <v>*</v>
      </c>
      <c r="AD723" s="1"/>
      <c r="AE723" s="1" t="str">
        <f>IF(sum!A716="MA",sum!E716,"*")</f>
        <v>*</v>
      </c>
      <c r="AH723" s="1" t="s">
        <v>137</v>
      </c>
      <c r="AI723" s="1" t="s">
        <v>138</v>
      </c>
      <c r="AJ723" s="1">
        <v>2025</v>
      </c>
      <c r="AK723" s="1" t="str">
        <f>IF(sum!A716="ON",sum!B716,"*")</f>
        <v>*</v>
      </c>
      <c r="AL723" s="1"/>
      <c r="AM723" s="1" t="str">
        <f>IF(sum!A716="ON",sum!E716,"*")</f>
        <v>*</v>
      </c>
      <c r="AP723" s="4" t="s">
        <v>137</v>
      </c>
      <c r="AQ723" s="4" t="s">
        <v>138</v>
      </c>
      <c r="AR723" s="4">
        <v>2025</v>
      </c>
      <c r="AS723" s="1" t="str">
        <f>IF(sum!A716="QU",sum!B716,"*")</f>
        <v>*</v>
      </c>
      <c r="AT723" s="1"/>
      <c r="AU723" s="1" t="str">
        <f>IF(sum!A716="QU",sum!E716,"*")</f>
        <v>*</v>
      </c>
      <c r="AX723" s="1" t="s">
        <v>137</v>
      </c>
      <c r="AY723" s="1" t="s">
        <v>138</v>
      </c>
      <c r="AZ723" s="1">
        <v>2025</v>
      </c>
      <c r="BA723" s="1" t="str">
        <f>IF(sum!A716="SA",sum!B716,"*")</f>
        <v>R_ES-WH-AP_GAS1</v>
      </c>
      <c r="BB723" s="1"/>
      <c r="BC723" s="1">
        <f>IF(sum!A716="SA",sum!E716,"*")</f>
        <v>5.5140897786134097E-2</v>
      </c>
    </row>
    <row r="724" spans="2:55">
      <c r="B724" s="4" t="s">
        <v>137</v>
      </c>
      <c r="C724" s="4" t="s">
        <v>138</v>
      </c>
      <c r="D724" s="4">
        <v>2025</v>
      </c>
      <c r="J724" s="4" t="s">
        <v>137</v>
      </c>
      <c r="K724" s="4" t="s">
        <v>138</v>
      </c>
      <c r="L724" s="4">
        <v>2025</v>
      </c>
      <c r="M724" s="1" t="str">
        <f>IF(sum!A717="AT",sum!B717,"*")</f>
        <v>*</v>
      </c>
      <c r="N724" s="1"/>
      <c r="O724" s="1" t="str">
        <f>IF(sum!A717="AT",sum!E717,"*")</f>
        <v>*</v>
      </c>
      <c r="R724" s="4" t="s">
        <v>137</v>
      </c>
      <c r="S724" s="4" t="s">
        <v>138</v>
      </c>
      <c r="T724" s="4">
        <v>2025</v>
      </c>
      <c r="U724" s="1" t="str">
        <f>IF(sum!A717="BC",sum!B717,"*")</f>
        <v>*</v>
      </c>
      <c r="V724" s="1"/>
      <c r="W724" s="1" t="str">
        <f>IF(sum!A717="BC",sum!E717,"*")</f>
        <v>*</v>
      </c>
      <c r="Z724" s="4" t="s">
        <v>137</v>
      </c>
      <c r="AA724" s="4" t="s">
        <v>138</v>
      </c>
      <c r="AB724" s="4">
        <v>2025</v>
      </c>
      <c r="AC724" s="1" t="str">
        <f>IF(sum!A717="MA",sum!B717,"*")</f>
        <v>*</v>
      </c>
      <c r="AD724" s="1"/>
      <c r="AE724" s="1" t="str">
        <f>IF(sum!A717="MA",sum!E717,"*")</f>
        <v>*</v>
      </c>
      <c r="AH724" s="4" t="s">
        <v>137</v>
      </c>
      <c r="AI724" s="4" t="s">
        <v>138</v>
      </c>
      <c r="AJ724" s="4">
        <v>2025</v>
      </c>
      <c r="AK724" s="1" t="str">
        <f>IF(sum!A717="ON",sum!B717,"*")</f>
        <v>*</v>
      </c>
      <c r="AL724" s="1"/>
      <c r="AM724" s="1" t="str">
        <f>IF(sum!A717="ON",sum!E717,"*")</f>
        <v>*</v>
      </c>
      <c r="AP724" s="1" t="s">
        <v>137</v>
      </c>
      <c r="AQ724" s="1" t="s">
        <v>138</v>
      </c>
      <c r="AR724" s="1">
        <v>2025</v>
      </c>
      <c r="AS724" s="1" t="str">
        <f>IF(sum!A717="QU",sum!B717,"*")</f>
        <v>*</v>
      </c>
      <c r="AT724" s="1"/>
      <c r="AU724" s="1" t="str">
        <f>IF(sum!A717="QU",sum!E717,"*")</f>
        <v>*</v>
      </c>
      <c r="AX724" s="4" t="s">
        <v>137</v>
      </c>
      <c r="AY724" s="4" t="s">
        <v>138</v>
      </c>
      <c r="AZ724" s="4">
        <v>2025</v>
      </c>
      <c r="BA724" s="1" t="str">
        <f>IF(sum!A717="SA",sum!B717,"*")</f>
        <v>R_ES-WH-AP_STEAM1</v>
      </c>
      <c r="BB724" s="1"/>
      <c r="BC724" s="1">
        <f>IF(sum!A717="SA",sum!E717,"*")</f>
        <v>0</v>
      </c>
    </row>
    <row r="725" spans="2:55">
      <c r="B725" s="1" t="s">
        <v>137</v>
      </c>
      <c r="C725" s="1" t="s">
        <v>138</v>
      </c>
      <c r="D725" s="1">
        <v>2025</v>
      </c>
      <c r="J725" s="1" t="s">
        <v>137</v>
      </c>
      <c r="K725" s="1" t="s">
        <v>138</v>
      </c>
      <c r="L725" s="1">
        <v>2025</v>
      </c>
      <c r="M725" s="1" t="str">
        <f>IF(sum!A718="AT",sum!B718,"*")</f>
        <v>*</v>
      </c>
      <c r="N725" s="1"/>
      <c r="O725" s="1" t="str">
        <f>IF(sum!A718="AT",sum!E718,"*")</f>
        <v>*</v>
      </c>
      <c r="R725" s="1" t="s">
        <v>137</v>
      </c>
      <c r="S725" s="1" t="s">
        <v>138</v>
      </c>
      <c r="T725" s="1">
        <v>2025</v>
      </c>
      <c r="U725" s="1" t="str">
        <f>IF(sum!A718="BC",sum!B718,"*")</f>
        <v>*</v>
      </c>
      <c r="V725" s="1"/>
      <c r="W725" s="1" t="str">
        <f>IF(sum!A718="BC",sum!E718,"*")</f>
        <v>*</v>
      </c>
      <c r="Z725" s="1" t="s">
        <v>137</v>
      </c>
      <c r="AA725" s="1" t="s">
        <v>138</v>
      </c>
      <c r="AB725" s="1">
        <v>2025</v>
      </c>
      <c r="AC725" s="1" t="str">
        <f>IF(sum!A718="MA",sum!B718,"*")</f>
        <v>*</v>
      </c>
      <c r="AD725" s="1"/>
      <c r="AE725" s="1" t="str">
        <f>IF(sum!A718="MA",sum!E718,"*")</f>
        <v>*</v>
      </c>
      <c r="AH725" s="1" t="s">
        <v>137</v>
      </c>
      <c r="AI725" s="1" t="s">
        <v>138</v>
      </c>
      <c r="AJ725" s="1">
        <v>2025</v>
      </c>
      <c r="AK725" s="1" t="str">
        <f>IF(sum!A718="ON",sum!B718,"*")</f>
        <v>*</v>
      </c>
      <c r="AL725" s="1"/>
      <c r="AM725" s="1" t="str">
        <f>IF(sum!A718="ON",sum!E718,"*")</f>
        <v>*</v>
      </c>
      <c r="AP725" s="4" t="s">
        <v>137</v>
      </c>
      <c r="AQ725" s="4" t="s">
        <v>138</v>
      </c>
      <c r="AR725" s="4">
        <v>2025</v>
      </c>
      <c r="AS725" s="1" t="str">
        <f>IF(sum!A718="QU",sum!B718,"*")</f>
        <v>*</v>
      </c>
      <c r="AT725" s="1"/>
      <c r="AU725" s="1" t="str">
        <f>IF(sum!A718="QU",sum!E718,"*")</f>
        <v>*</v>
      </c>
      <c r="AX725" s="1" t="s">
        <v>137</v>
      </c>
      <c r="AY725" s="1" t="s">
        <v>138</v>
      </c>
      <c r="AZ725" s="1">
        <v>2025</v>
      </c>
      <c r="BA725" s="1" t="str">
        <f>IF(sum!A718="SA",sum!B718,"*")</f>
        <v>R_ES-WH-AP_WOD1</v>
      </c>
      <c r="BB725" s="1"/>
      <c r="BC725" s="1">
        <f>IF(sum!A718="SA",sum!E718,"*")</f>
        <v>0</v>
      </c>
    </row>
    <row r="726" spans="2:55">
      <c r="B726" s="4" t="s">
        <v>137</v>
      </c>
      <c r="C726" s="4" t="s">
        <v>138</v>
      </c>
      <c r="D726" s="4">
        <v>2025</v>
      </c>
      <c r="J726" s="4" t="s">
        <v>137</v>
      </c>
      <c r="K726" s="4" t="s">
        <v>138</v>
      </c>
      <c r="L726" s="4">
        <v>2025</v>
      </c>
      <c r="M726" s="1" t="str">
        <f>IF(sum!A719="AT",sum!B719,"*")</f>
        <v>*</v>
      </c>
      <c r="N726" s="1"/>
      <c r="O726" s="1" t="str">
        <f>IF(sum!A719="AT",sum!E719,"*")</f>
        <v>*</v>
      </c>
      <c r="R726" s="4" t="s">
        <v>137</v>
      </c>
      <c r="S726" s="4" t="s">
        <v>138</v>
      </c>
      <c r="T726" s="4">
        <v>2025</v>
      </c>
      <c r="U726" s="1" t="str">
        <f>IF(sum!A719="BC",sum!B719,"*")</f>
        <v>*</v>
      </c>
      <c r="V726" s="1"/>
      <c r="W726" s="1" t="str">
        <f>IF(sum!A719="BC",sum!E719,"*")</f>
        <v>*</v>
      </c>
      <c r="Z726" s="4" t="s">
        <v>137</v>
      </c>
      <c r="AA726" s="4" t="s">
        <v>138</v>
      </c>
      <c r="AB726" s="4">
        <v>2025</v>
      </c>
      <c r="AC726" s="1" t="str">
        <f>IF(sum!A719="MA",sum!B719,"*")</f>
        <v>*</v>
      </c>
      <c r="AD726" s="1"/>
      <c r="AE726" s="1" t="str">
        <f>IF(sum!A719="MA",sum!E719,"*")</f>
        <v>*</v>
      </c>
      <c r="AH726" s="4" t="s">
        <v>137</v>
      </c>
      <c r="AI726" s="4" t="s">
        <v>138</v>
      </c>
      <c r="AJ726" s="4">
        <v>2025</v>
      </c>
      <c r="AK726" s="1" t="str">
        <f>IF(sum!A719="ON",sum!B719,"*")</f>
        <v>*</v>
      </c>
      <c r="AL726" s="1"/>
      <c r="AM726" s="1" t="str">
        <f>IF(sum!A719="ON",sum!E719,"*")</f>
        <v>*</v>
      </c>
      <c r="AP726" s="1" t="s">
        <v>137</v>
      </c>
      <c r="AQ726" s="1" t="s">
        <v>138</v>
      </c>
      <c r="AR726" s="1">
        <v>2025</v>
      </c>
      <c r="AS726" s="1" t="str">
        <f>IF(sum!A719="QU",sum!B719,"*")</f>
        <v>*</v>
      </c>
      <c r="AT726" s="1"/>
      <c r="AU726" s="1" t="str">
        <f>IF(sum!A719="QU",sum!E719,"*")</f>
        <v>*</v>
      </c>
      <c r="AX726" s="4" t="s">
        <v>137</v>
      </c>
      <c r="AY726" s="4" t="s">
        <v>138</v>
      </c>
      <c r="AZ726" s="4">
        <v>2025</v>
      </c>
      <c r="BA726" s="1" t="str">
        <f>IF(sum!A719="SA",sum!B719,"*")</f>
        <v>R_ES-WH-MOB_GAS1</v>
      </c>
      <c r="BB726" s="1"/>
      <c r="BC726" s="1">
        <f>IF(sum!A719="SA",sum!E719,"*")</f>
        <v>1.08735715381881E-2</v>
      </c>
    </row>
    <row r="727" spans="2:55">
      <c r="B727" s="1" t="s">
        <v>137</v>
      </c>
      <c r="C727" s="1" t="s">
        <v>138</v>
      </c>
      <c r="D727" s="1">
        <v>2025</v>
      </c>
      <c r="J727" s="1" t="s">
        <v>137</v>
      </c>
      <c r="K727" s="1" t="s">
        <v>138</v>
      </c>
      <c r="L727" s="1">
        <v>2025</v>
      </c>
      <c r="M727" s="1" t="str">
        <f>IF(sum!A720="AT",sum!B720,"*")</f>
        <v>*</v>
      </c>
      <c r="N727" s="1"/>
      <c r="O727" s="1" t="str">
        <f>IF(sum!A720="AT",sum!E720,"*")</f>
        <v>*</v>
      </c>
      <c r="R727" s="1" t="s">
        <v>137</v>
      </c>
      <c r="S727" s="1" t="s">
        <v>138</v>
      </c>
      <c r="T727" s="1">
        <v>2025</v>
      </c>
      <c r="U727" s="1" t="str">
        <f>IF(sum!A720="BC",sum!B720,"*")</f>
        <v>*</v>
      </c>
      <c r="V727" s="1"/>
      <c r="W727" s="1" t="str">
        <f>IF(sum!A720="BC",sum!E720,"*")</f>
        <v>*</v>
      </c>
      <c r="Z727" s="1" t="s">
        <v>137</v>
      </c>
      <c r="AA727" s="1" t="s">
        <v>138</v>
      </c>
      <c r="AB727" s="1">
        <v>2025</v>
      </c>
      <c r="AC727" s="1" t="str">
        <f>IF(sum!A720="MA",sum!B720,"*")</f>
        <v>*</v>
      </c>
      <c r="AD727" s="1"/>
      <c r="AE727" s="1" t="str">
        <f>IF(sum!A720="MA",sum!E720,"*")</f>
        <v>*</v>
      </c>
      <c r="AH727" s="1" t="s">
        <v>137</v>
      </c>
      <c r="AI727" s="1" t="s">
        <v>138</v>
      </c>
      <c r="AJ727" s="1">
        <v>2025</v>
      </c>
      <c r="AK727" s="1" t="str">
        <f>IF(sum!A720="ON",sum!B720,"*")</f>
        <v>*</v>
      </c>
      <c r="AL727" s="1"/>
      <c r="AM727" s="1" t="str">
        <f>IF(sum!A720="ON",sum!E720,"*")</f>
        <v>*</v>
      </c>
      <c r="AP727" s="4" t="s">
        <v>137</v>
      </c>
      <c r="AQ727" s="4" t="s">
        <v>138</v>
      </c>
      <c r="AR727" s="4">
        <v>2025</v>
      </c>
      <c r="AS727" s="1" t="str">
        <f>IF(sum!A720="QU",sum!B720,"*")</f>
        <v>*</v>
      </c>
      <c r="AT727" s="1"/>
      <c r="AU727" s="1" t="str">
        <f>IF(sum!A720="QU",sum!E720,"*")</f>
        <v>*</v>
      </c>
      <c r="AX727" s="1" t="s">
        <v>137</v>
      </c>
      <c r="AY727" s="1" t="s">
        <v>138</v>
      </c>
      <c r="AZ727" s="1">
        <v>2025</v>
      </c>
      <c r="BA727" s="1" t="str">
        <f>IF(sum!A720="SA",sum!B720,"*")</f>
        <v>R_ES-WH-MOB_STEAM1</v>
      </c>
      <c r="BB727" s="1"/>
      <c r="BC727" s="1">
        <f>IF(sum!A720="SA",sum!E720,"*")</f>
        <v>0</v>
      </c>
    </row>
    <row r="728" spans="2:55">
      <c r="B728" s="4" t="s">
        <v>137</v>
      </c>
      <c r="C728" s="4" t="s">
        <v>138</v>
      </c>
      <c r="D728" s="4">
        <v>2025</v>
      </c>
      <c r="J728" s="4" t="s">
        <v>137</v>
      </c>
      <c r="K728" s="4" t="s">
        <v>138</v>
      </c>
      <c r="L728" s="4">
        <v>2025</v>
      </c>
      <c r="M728" s="1" t="str">
        <f>IF(sum!A721="AT",sum!B721,"*")</f>
        <v>*</v>
      </c>
      <c r="N728" s="1"/>
      <c r="O728" s="1" t="str">
        <f>IF(sum!A721="AT",sum!E721,"*")</f>
        <v>*</v>
      </c>
      <c r="R728" s="4" t="s">
        <v>137</v>
      </c>
      <c r="S728" s="4" t="s">
        <v>138</v>
      </c>
      <c r="T728" s="4">
        <v>2025</v>
      </c>
      <c r="U728" s="1" t="str">
        <f>IF(sum!A721="BC",sum!B721,"*")</f>
        <v>*</v>
      </c>
      <c r="V728" s="1"/>
      <c r="W728" s="1" t="str">
        <f>IF(sum!A721="BC",sum!E721,"*")</f>
        <v>*</v>
      </c>
      <c r="Z728" s="4" t="s">
        <v>137</v>
      </c>
      <c r="AA728" s="4" t="s">
        <v>138</v>
      </c>
      <c r="AB728" s="4">
        <v>2025</v>
      </c>
      <c r="AC728" s="1" t="str">
        <f>IF(sum!A721="MA",sum!B721,"*")</f>
        <v>*</v>
      </c>
      <c r="AD728" s="1"/>
      <c r="AE728" s="1" t="str">
        <f>IF(sum!A721="MA",sum!E721,"*")</f>
        <v>*</v>
      </c>
      <c r="AH728" s="4" t="s">
        <v>137</v>
      </c>
      <c r="AI728" s="4" t="s">
        <v>138</v>
      </c>
      <c r="AJ728" s="4">
        <v>2025</v>
      </c>
      <c r="AK728" s="1" t="str">
        <f>IF(sum!A721="ON",sum!B721,"*")</f>
        <v>*</v>
      </c>
      <c r="AL728" s="1"/>
      <c r="AM728" s="1" t="str">
        <f>IF(sum!A721="ON",sum!E721,"*")</f>
        <v>*</v>
      </c>
      <c r="AP728" s="1" t="s">
        <v>137</v>
      </c>
      <c r="AQ728" s="1" t="s">
        <v>138</v>
      </c>
      <c r="AR728" s="1">
        <v>2025</v>
      </c>
      <c r="AS728" s="1" t="str">
        <f>IF(sum!A721="QU",sum!B721,"*")</f>
        <v>*</v>
      </c>
      <c r="AT728" s="1"/>
      <c r="AU728" s="1" t="str">
        <f>IF(sum!A721="QU",sum!E721,"*")</f>
        <v>*</v>
      </c>
      <c r="AX728" s="4" t="s">
        <v>137</v>
      </c>
      <c r="AY728" s="4" t="s">
        <v>138</v>
      </c>
      <c r="AZ728" s="4">
        <v>2025</v>
      </c>
      <c r="BA728" s="1" t="str">
        <f>IF(sum!A721="SA",sum!B721,"*")</f>
        <v>R_ES-WH-MOB_WOD1</v>
      </c>
      <c r="BB728" s="1"/>
      <c r="BC728" s="1">
        <f>IF(sum!A721="SA",sum!E721,"*")</f>
        <v>0</v>
      </c>
    </row>
    <row r="729" spans="2:55">
      <c r="B729" s="1" t="s">
        <v>137</v>
      </c>
      <c r="C729" s="1" t="s">
        <v>138</v>
      </c>
      <c r="D729" s="1">
        <v>2025</v>
      </c>
      <c r="J729" s="1" t="s">
        <v>137</v>
      </c>
      <c r="K729" s="1" t="s">
        <v>138</v>
      </c>
      <c r="L729" s="1">
        <v>2025</v>
      </c>
      <c r="M729" s="1" t="str">
        <f>IF(sum!A722="AT",sum!B722,"*")</f>
        <v>*</v>
      </c>
      <c r="N729" s="1"/>
      <c r="O729" s="1" t="str">
        <f>IF(sum!A722="AT",sum!E722,"*")</f>
        <v>*</v>
      </c>
      <c r="R729" s="1" t="s">
        <v>137</v>
      </c>
      <c r="S729" s="1" t="s">
        <v>138</v>
      </c>
      <c r="T729" s="1">
        <v>2025</v>
      </c>
      <c r="U729" s="1" t="str">
        <f>IF(sum!A722="BC",sum!B722,"*")</f>
        <v>*</v>
      </c>
      <c r="V729" s="1"/>
      <c r="W729" s="1" t="str">
        <f>IF(sum!A722="BC",sum!E722,"*")</f>
        <v>*</v>
      </c>
      <c r="Z729" s="1" t="s">
        <v>137</v>
      </c>
      <c r="AA729" s="1" t="s">
        <v>138</v>
      </c>
      <c r="AB729" s="1">
        <v>2025</v>
      </c>
      <c r="AC729" s="1" t="str">
        <f>IF(sum!A722="MA",sum!B722,"*")</f>
        <v>*</v>
      </c>
      <c r="AD729" s="1"/>
      <c r="AE729" s="1" t="str">
        <f>IF(sum!A722="MA",sum!E722,"*")</f>
        <v>*</v>
      </c>
      <c r="AH729" s="1" t="s">
        <v>137</v>
      </c>
      <c r="AI729" s="1" t="s">
        <v>138</v>
      </c>
      <c r="AJ729" s="1">
        <v>2025</v>
      </c>
      <c r="AK729" s="1" t="str">
        <f>IF(sum!A722="ON",sum!B722,"*")</f>
        <v>*</v>
      </c>
      <c r="AL729" s="1"/>
      <c r="AM729" s="1" t="str">
        <f>IF(sum!A722="ON",sum!E722,"*")</f>
        <v>*</v>
      </c>
      <c r="AP729" s="4" t="s">
        <v>137</v>
      </c>
      <c r="AQ729" s="4" t="s">
        <v>138</v>
      </c>
      <c r="AR729" s="4">
        <v>2025</v>
      </c>
      <c r="AS729" s="1" t="str">
        <f>IF(sum!A722="QU",sum!B722,"*")</f>
        <v>*</v>
      </c>
      <c r="AT729" s="1"/>
      <c r="AU729" s="1" t="str">
        <f>IF(sum!A722="QU",sum!E722,"*")</f>
        <v>*</v>
      </c>
      <c r="AX729" s="1" t="s">
        <v>137</v>
      </c>
      <c r="AY729" s="1" t="s">
        <v>138</v>
      </c>
      <c r="AZ729" s="1">
        <v>2025</v>
      </c>
      <c r="BA729" s="1" t="str">
        <f>IF(sum!A722="SA",sum!B722,"*")</f>
        <v>R_ES-WH-SA_GAS1</v>
      </c>
      <c r="BB729" s="1"/>
      <c r="BC729" s="1">
        <f>IF(sum!A722="SA",sum!E722,"*")</f>
        <v>1.71226172829816E-2</v>
      </c>
    </row>
    <row r="730" spans="2:55">
      <c r="B730" s="4" t="s">
        <v>137</v>
      </c>
      <c r="C730" s="4" t="s">
        <v>138</v>
      </c>
      <c r="D730" s="4">
        <v>2025</v>
      </c>
      <c r="J730" s="4" t="s">
        <v>137</v>
      </c>
      <c r="K730" s="4" t="s">
        <v>138</v>
      </c>
      <c r="L730" s="4">
        <v>2025</v>
      </c>
      <c r="M730" s="1" t="str">
        <f>IF(sum!A723="AT",sum!B723,"*")</f>
        <v>*</v>
      </c>
      <c r="N730" s="1"/>
      <c r="O730" s="1" t="str">
        <f>IF(sum!A723="AT",sum!E723,"*")</f>
        <v>*</v>
      </c>
      <c r="R730" s="4" t="s">
        <v>137</v>
      </c>
      <c r="S730" s="4" t="s">
        <v>138</v>
      </c>
      <c r="T730" s="4">
        <v>2025</v>
      </c>
      <c r="U730" s="1" t="str">
        <f>IF(sum!A723="BC",sum!B723,"*")</f>
        <v>*</v>
      </c>
      <c r="V730" s="1"/>
      <c r="W730" s="1" t="str">
        <f>IF(sum!A723="BC",sum!E723,"*")</f>
        <v>*</v>
      </c>
      <c r="Z730" s="4" t="s">
        <v>137</v>
      </c>
      <c r="AA730" s="4" t="s">
        <v>138</v>
      </c>
      <c r="AB730" s="4">
        <v>2025</v>
      </c>
      <c r="AC730" s="1" t="str">
        <f>IF(sum!A723="MA",sum!B723,"*")</f>
        <v>*</v>
      </c>
      <c r="AD730" s="1"/>
      <c r="AE730" s="1" t="str">
        <f>IF(sum!A723="MA",sum!E723,"*")</f>
        <v>*</v>
      </c>
      <c r="AH730" s="4" t="s">
        <v>137</v>
      </c>
      <c r="AI730" s="4" t="s">
        <v>138</v>
      </c>
      <c r="AJ730" s="4">
        <v>2025</v>
      </c>
      <c r="AK730" s="1" t="str">
        <f>IF(sum!A723="ON",sum!B723,"*")</f>
        <v>*</v>
      </c>
      <c r="AL730" s="1"/>
      <c r="AM730" s="1" t="str">
        <f>IF(sum!A723="ON",sum!E723,"*")</f>
        <v>*</v>
      </c>
      <c r="AP730" s="1" t="s">
        <v>137</v>
      </c>
      <c r="AQ730" s="1" t="s">
        <v>138</v>
      </c>
      <c r="AR730" s="1">
        <v>2025</v>
      </c>
      <c r="AS730" s="1" t="str">
        <f>IF(sum!A723="QU",sum!B723,"*")</f>
        <v>*</v>
      </c>
      <c r="AT730" s="1"/>
      <c r="AU730" s="1" t="str">
        <f>IF(sum!A723="QU",sum!E723,"*")</f>
        <v>*</v>
      </c>
      <c r="AX730" s="4" t="s">
        <v>137</v>
      </c>
      <c r="AY730" s="4" t="s">
        <v>138</v>
      </c>
      <c r="AZ730" s="4">
        <v>2025</v>
      </c>
      <c r="BA730" s="1" t="str">
        <f>IF(sum!A723="SA",sum!B723,"*")</f>
        <v>R_ES-WH-SA_STEAM1</v>
      </c>
      <c r="BB730" s="1"/>
      <c r="BC730" s="1">
        <f>IF(sum!A723="SA",sum!E723,"*")</f>
        <v>0</v>
      </c>
    </row>
    <row r="731" spans="2:55">
      <c r="B731" s="1" t="s">
        <v>137</v>
      </c>
      <c r="C731" s="1" t="s">
        <v>138</v>
      </c>
      <c r="D731" s="1">
        <v>2025</v>
      </c>
      <c r="J731" s="1" t="s">
        <v>137</v>
      </c>
      <c r="K731" s="1" t="s">
        <v>138</v>
      </c>
      <c r="L731" s="1">
        <v>2025</v>
      </c>
      <c r="M731" s="1" t="str">
        <f>IF(sum!A724="AT",sum!B724,"*")</f>
        <v>*</v>
      </c>
      <c r="N731" s="1"/>
      <c r="O731" s="1" t="str">
        <f>IF(sum!A724="AT",sum!E724,"*")</f>
        <v>*</v>
      </c>
      <c r="R731" s="1" t="s">
        <v>137</v>
      </c>
      <c r="S731" s="1" t="s">
        <v>138</v>
      </c>
      <c r="T731" s="1">
        <v>2025</v>
      </c>
      <c r="U731" s="1" t="str">
        <f>IF(sum!A724="BC",sum!B724,"*")</f>
        <v>*</v>
      </c>
      <c r="V731" s="1"/>
      <c r="W731" s="1" t="str">
        <f>IF(sum!A724="BC",sum!E724,"*")</f>
        <v>*</v>
      </c>
      <c r="Z731" s="1" t="s">
        <v>137</v>
      </c>
      <c r="AA731" s="1" t="s">
        <v>138</v>
      </c>
      <c r="AB731" s="1">
        <v>2025</v>
      </c>
      <c r="AC731" s="1" t="str">
        <f>IF(sum!A724="MA",sum!B724,"*")</f>
        <v>*</v>
      </c>
      <c r="AD731" s="1"/>
      <c r="AE731" s="1" t="str">
        <f>IF(sum!A724="MA",sum!E724,"*")</f>
        <v>*</v>
      </c>
      <c r="AH731" s="1" t="s">
        <v>137</v>
      </c>
      <c r="AI731" s="1" t="s">
        <v>138</v>
      </c>
      <c r="AJ731" s="1">
        <v>2025</v>
      </c>
      <c r="AK731" s="1" t="str">
        <f>IF(sum!A724="ON",sum!B724,"*")</f>
        <v>*</v>
      </c>
      <c r="AL731" s="1"/>
      <c r="AM731" s="1" t="str">
        <f>IF(sum!A724="ON",sum!E724,"*")</f>
        <v>*</v>
      </c>
      <c r="AP731" s="4" t="s">
        <v>137</v>
      </c>
      <c r="AQ731" s="4" t="s">
        <v>138</v>
      </c>
      <c r="AR731" s="4">
        <v>2025</v>
      </c>
      <c r="AS731" s="1" t="str">
        <f>IF(sum!A724="QU",sum!B724,"*")</f>
        <v>*</v>
      </c>
      <c r="AT731" s="1"/>
      <c r="AU731" s="1" t="str">
        <f>IF(sum!A724="QU",sum!E724,"*")</f>
        <v>*</v>
      </c>
      <c r="AX731" s="1" t="s">
        <v>137</v>
      </c>
      <c r="AY731" s="1" t="s">
        <v>138</v>
      </c>
      <c r="AZ731" s="1">
        <v>2025</v>
      </c>
      <c r="BA731" s="1" t="str">
        <f>IF(sum!A724="SA",sum!B724,"*")</f>
        <v>R_ES-WH-SD_GAS1</v>
      </c>
      <c r="BB731" s="1"/>
      <c r="BC731" s="1">
        <f>IF(sum!A724="SA",sum!E724,"*")</f>
        <v>0.187976030425722</v>
      </c>
    </row>
    <row r="732" spans="2:55">
      <c r="B732" s="4" t="s">
        <v>137</v>
      </c>
      <c r="C732" s="4" t="s">
        <v>138</v>
      </c>
      <c r="D732" s="4">
        <v>2025</v>
      </c>
      <c r="J732" s="4" t="s">
        <v>137</v>
      </c>
      <c r="K732" s="4" t="s">
        <v>138</v>
      </c>
      <c r="L732" s="4">
        <v>2025</v>
      </c>
      <c r="M732" s="1" t="str">
        <f>IF(sum!A725="AT",sum!B725,"*")</f>
        <v>*</v>
      </c>
      <c r="N732" s="1"/>
      <c r="O732" s="1" t="str">
        <f>IF(sum!A725="AT",sum!E725,"*")</f>
        <v>*</v>
      </c>
      <c r="R732" s="4" t="s">
        <v>137</v>
      </c>
      <c r="S732" s="4" t="s">
        <v>138</v>
      </c>
      <c r="T732" s="4">
        <v>2025</v>
      </c>
      <c r="U732" s="1" t="str">
        <f>IF(sum!A725="BC",sum!B725,"*")</f>
        <v>*</v>
      </c>
      <c r="V732" s="1"/>
      <c r="W732" s="1" t="str">
        <f>IF(sum!A725="BC",sum!E725,"*")</f>
        <v>*</v>
      </c>
      <c r="Z732" s="4" t="s">
        <v>137</v>
      </c>
      <c r="AA732" s="4" t="s">
        <v>138</v>
      </c>
      <c r="AB732" s="4">
        <v>2025</v>
      </c>
      <c r="AC732" s="1" t="str">
        <f>IF(sum!A725="MA",sum!B725,"*")</f>
        <v>*</v>
      </c>
      <c r="AD732" s="1"/>
      <c r="AE732" s="1" t="str">
        <f>IF(sum!A725="MA",sum!E725,"*")</f>
        <v>*</v>
      </c>
      <c r="AH732" s="4" t="s">
        <v>137</v>
      </c>
      <c r="AI732" s="4" t="s">
        <v>138</v>
      </c>
      <c r="AJ732" s="4">
        <v>2025</v>
      </c>
      <c r="AK732" s="1" t="str">
        <f>IF(sum!A725="ON",sum!B725,"*")</f>
        <v>*</v>
      </c>
      <c r="AL732" s="1"/>
      <c r="AM732" s="1" t="str">
        <f>IF(sum!A725="ON",sum!E725,"*")</f>
        <v>*</v>
      </c>
      <c r="AP732" s="1" t="s">
        <v>137</v>
      </c>
      <c r="AQ732" s="1" t="s">
        <v>138</v>
      </c>
      <c r="AR732" s="1">
        <v>2025</v>
      </c>
      <c r="AS732" s="1" t="str">
        <f>IF(sum!A725="QU",sum!B725,"*")</f>
        <v>*</v>
      </c>
      <c r="AT732" s="1"/>
      <c r="AU732" s="1" t="str">
        <f>IF(sum!A725="QU",sum!E725,"*")</f>
        <v>*</v>
      </c>
      <c r="AX732" s="4" t="s">
        <v>137</v>
      </c>
      <c r="AY732" s="4" t="s">
        <v>138</v>
      </c>
      <c r="AZ732" s="4">
        <v>2025</v>
      </c>
      <c r="BA732" s="1" t="str">
        <f>IF(sum!A725="SA",sum!B725,"*")</f>
        <v>R_ES-WH-SD_STEAM1</v>
      </c>
      <c r="BB732" s="1"/>
      <c r="BC732" s="1">
        <f>IF(sum!A725="SA",sum!E725,"*")</f>
        <v>0</v>
      </c>
    </row>
    <row r="733" spans="2:55">
      <c r="B733" s="1" t="s">
        <v>137</v>
      </c>
      <c r="C733" s="1" t="s">
        <v>138</v>
      </c>
      <c r="D733" s="1">
        <v>2025</v>
      </c>
      <c r="J733" s="1" t="s">
        <v>137</v>
      </c>
      <c r="K733" s="1" t="s">
        <v>138</v>
      </c>
      <c r="L733" s="1">
        <v>2025</v>
      </c>
      <c r="M733" s="1" t="str">
        <f>IF(sum!A726="AT",sum!B726,"*")</f>
        <v>*</v>
      </c>
      <c r="N733" s="1"/>
      <c r="O733" s="1" t="str">
        <f>IF(sum!A726="AT",sum!E726,"*")</f>
        <v>*</v>
      </c>
      <c r="R733" s="1" t="s">
        <v>137</v>
      </c>
      <c r="S733" s="1" t="s">
        <v>138</v>
      </c>
      <c r="T733" s="1">
        <v>2025</v>
      </c>
      <c r="U733" s="1" t="str">
        <f>IF(sum!A726="BC",sum!B726,"*")</f>
        <v>*</v>
      </c>
      <c r="V733" s="1"/>
      <c r="W733" s="1" t="str">
        <f>IF(sum!A726="BC",sum!E726,"*")</f>
        <v>*</v>
      </c>
      <c r="Z733" s="1" t="s">
        <v>137</v>
      </c>
      <c r="AA733" s="1" t="s">
        <v>138</v>
      </c>
      <c r="AB733" s="1">
        <v>2025</v>
      </c>
      <c r="AC733" s="1" t="str">
        <f>IF(sum!A726="MA",sum!B726,"*")</f>
        <v>*</v>
      </c>
      <c r="AD733" s="1"/>
      <c r="AE733" s="1" t="str">
        <f>IF(sum!A726="MA",sum!E726,"*")</f>
        <v>*</v>
      </c>
      <c r="AH733" s="1" t="s">
        <v>137</v>
      </c>
      <c r="AI733" s="1" t="s">
        <v>138</v>
      </c>
      <c r="AJ733" s="1">
        <v>2025</v>
      </c>
      <c r="AK733" s="1" t="str">
        <f>IF(sum!A726="ON",sum!B726,"*")</f>
        <v>*</v>
      </c>
      <c r="AL733" s="1"/>
      <c r="AM733" s="1" t="str">
        <f>IF(sum!A726="ON",sum!E726,"*")</f>
        <v>*</v>
      </c>
      <c r="AP733" s="4" t="s">
        <v>137</v>
      </c>
      <c r="AQ733" s="4" t="s">
        <v>138</v>
      </c>
      <c r="AR733" s="4">
        <v>2025</v>
      </c>
      <c r="AS733" s="1" t="str">
        <f>IF(sum!A726="QU",sum!B726,"*")</f>
        <v>*</v>
      </c>
      <c r="AT733" s="1"/>
      <c r="AU733" s="1" t="str">
        <f>IF(sum!A726="QU",sum!E726,"*")</f>
        <v>*</v>
      </c>
      <c r="AX733" s="1" t="s">
        <v>137</v>
      </c>
      <c r="AY733" s="1" t="s">
        <v>138</v>
      </c>
      <c r="AZ733" s="1">
        <v>2025</v>
      </c>
      <c r="BA733" s="1" t="str">
        <f>IF(sum!A726="SA",sum!B726,"*")</f>
        <v>RTS-AuxiliaryEquip_ELE1</v>
      </c>
      <c r="BB733" s="1"/>
      <c r="BC733" s="1">
        <f>IF(sum!A726="SA",sum!E726,"*")</f>
        <v>6.7638976960473607E-2</v>
      </c>
    </row>
    <row r="734" spans="2:55">
      <c r="B734" s="4" t="s">
        <v>137</v>
      </c>
      <c r="C734" s="4" t="s">
        <v>138</v>
      </c>
      <c r="D734" s="4">
        <v>2025</v>
      </c>
      <c r="J734" s="4" t="s">
        <v>137</v>
      </c>
      <c r="K734" s="4" t="s">
        <v>138</v>
      </c>
      <c r="L734" s="4">
        <v>2025</v>
      </c>
      <c r="M734" s="1" t="str">
        <f>IF(sum!A727="AT",sum!B727,"*")</f>
        <v>*</v>
      </c>
      <c r="N734" s="1"/>
      <c r="O734" s="1" t="str">
        <f>IF(sum!A727="AT",sum!E727,"*")</f>
        <v>*</v>
      </c>
      <c r="R734" s="4" t="s">
        <v>137</v>
      </c>
      <c r="S734" s="4" t="s">
        <v>138</v>
      </c>
      <c r="T734" s="4">
        <v>2025</v>
      </c>
      <c r="U734" s="1" t="str">
        <f>IF(sum!A727="BC",sum!B727,"*")</f>
        <v>*</v>
      </c>
      <c r="V734" s="1"/>
      <c r="W734" s="1" t="str">
        <f>IF(sum!A727="BC",sum!E727,"*")</f>
        <v>*</v>
      </c>
      <c r="Z734" s="4" t="s">
        <v>137</v>
      </c>
      <c r="AA734" s="4" t="s">
        <v>138</v>
      </c>
      <c r="AB734" s="4">
        <v>2025</v>
      </c>
      <c r="AC734" s="1" t="str">
        <f>IF(sum!A727="MA",sum!B727,"*")</f>
        <v>*</v>
      </c>
      <c r="AD734" s="1"/>
      <c r="AE734" s="1" t="str">
        <f>IF(sum!A727="MA",sum!E727,"*")</f>
        <v>*</v>
      </c>
      <c r="AH734" s="4" t="s">
        <v>137</v>
      </c>
      <c r="AI734" s="4" t="s">
        <v>138</v>
      </c>
      <c r="AJ734" s="4">
        <v>2025</v>
      </c>
      <c r="AK734" s="1" t="str">
        <f>IF(sum!A727="ON",sum!B727,"*")</f>
        <v>*</v>
      </c>
      <c r="AL734" s="1"/>
      <c r="AM734" s="1" t="str">
        <f>IF(sum!A727="ON",sum!E727,"*")</f>
        <v>*</v>
      </c>
      <c r="AP734" s="1" t="s">
        <v>137</v>
      </c>
      <c r="AQ734" s="1" t="s">
        <v>138</v>
      </c>
      <c r="AR734" s="1">
        <v>2025</v>
      </c>
      <c r="AS734" s="1" t="str">
        <f>IF(sum!A727="QU",sum!B727,"*")</f>
        <v>*</v>
      </c>
      <c r="AT734" s="1"/>
      <c r="AU734" s="1" t="str">
        <f>IF(sum!A727="QU",sum!E727,"*")</f>
        <v>*</v>
      </c>
      <c r="AX734" s="4" t="s">
        <v>137</v>
      </c>
      <c r="AY734" s="4" t="s">
        <v>138</v>
      </c>
      <c r="AZ734" s="4">
        <v>2025</v>
      </c>
      <c r="BA734" s="1" t="str">
        <f>IF(sum!A727="SA",sum!B727,"*")</f>
        <v>RTS-AuxiliaryMot_ELE1</v>
      </c>
      <c r="BB734" s="1"/>
      <c r="BC734" s="1">
        <f>IF(sum!A727="SA",sum!E727,"*")</f>
        <v>3.80469245402663E-2</v>
      </c>
    </row>
    <row r="735" spans="2:55">
      <c r="B735" s="1" t="s">
        <v>137</v>
      </c>
      <c r="C735" s="1" t="s">
        <v>138</v>
      </c>
      <c r="D735" s="1">
        <v>2025</v>
      </c>
      <c r="J735" s="1" t="s">
        <v>137</v>
      </c>
      <c r="K735" s="1" t="s">
        <v>138</v>
      </c>
      <c r="L735" s="1">
        <v>2025</v>
      </c>
      <c r="M735" s="1" t="str">
        <f>IF(sum!A728="AT",sum!B728,"*")</f>
        <v>*</v>
      </c>
      <c r="N735" s="1"/>
      <c r="O735" s="1" t="str">
        <f>IF(sum!A728="AT",sum!E728,"*")</f>
        <v>*</v>
      </c>
      <c r="R735" s="1" t="s">
        <v>137</v>
      </c>
      <c r="S735" s="1" t="s">
        <v>138</v>
      </c>
      <c r="T735" s="1">
        <v>2025</v>
      </c>
      <c r="U735" s="1" t="str">
        <f>IF(sum!A728="BC",sum!B728,"*")</f>
        <v>*</v>
      </c>
      <c r="V735" s="1"/>
      <c r="W735" s="1" t="str">
        <f>IF(sum!A728="BC",sum!E728,"*")</f>
        <v>*</v>
      </c>
      <c r="Z735" s="1" t="s">
        <v>137</v>
      </c>
      <c r="AA735" s="1" t="s">
        <v>138</v>
      </c>
      <c r="AB735" s="1">
        <v>2025</v>
      </c>
      <c r="AC735" s="1" t="str">
        <f>IF(sum!A728="MA",sum!B728,"*")</f>
        <v>*</v>
      </c>
      <c r="AD735" s="1"/>
      <c r="AE735" s="1" t="str">
        <f>IF(sum!A728="MA",sum!E728,"*")</f>
        <v>*</v>
      </c>
      <c r="AH735" s="1" t="s">
        <v>137</v>
      </c>
      <c r="AI735" s="1" t="s">
        <v>138</v>
      </c>
      <c r="AJ735" s="1">
        <v>2025</v>
      </c>
      <c r="AK735" s="1" t="str">
        <f>IF(sum!A728="ON",sum!B728,"*")</f>
        <v>*</v>
      </c>
      <c r="AL735" s="1"/>
      <c r="AM735" s="1" t="str">
        <f>IF(sum!A728="ON",sum!E728,"*")</f>
        <v>*</v>
      </c>
      <c r="AP735" s="4" t="s">
        <v>137</v>
      </c>
      <c r="AQ735" s="4" t="s">
        <v>138</v>
      </c>
      <c r="AR735" s="4">
        <v>2025</v>
      </c>
      <c r="AS735" s="1" t="str">
        <f>IF(sum!A728="QU",sum!B728,"*")</f>
        <v>*</v>
      </c>
      <c r="AT735" s="1"/>
      <c r="AU735" s="1" t="str">
        <f>IF(sum!A728="QU",sum!E728,"*")</f>
        <v>*</v>
      </c>
      <c r="AX735" s="1" t="s">
        <v>137</v>
      </c>
      <c r="AY735" s="1" t="s">
        <v>138</v>
      </c>
      <c r="AZ735" s="1">
        <v>2025</v>
      </c>
      <c r="BA735" s="1" t="str">
        <f>IF(sum!A728="SA",sum!B728,"*")</f>
        <v>RTS-Light_ELE1</v>
      </c>
      <c r="BB735" s="1"/>
      <c r="BC735" s="1">
        <f>IF(sum!A728="SA",sum!E728,"*")</f>
        <v>0.16487000634115401</v>
      </c>
    </row>
    <row r="736" spans="2:55">
      <c r="B736" s="4" t="s">
        <v>137</v>
      </c>
      <c r="C736" s="4" t="s">
        <v>138</v>
      </c>
      <c r="D736" s="4">
        <v>2025</v>
      </c>
      <c r="J736" s="4" t="s">
        <v>137</v>
      </c>
      <c r="K736" s="4" t="s">
        <v>138</v>
      </c>
      <c r="L736" s="4">
        <v>2025</v>
      </c>
      <c r="M736" s="1" t="str">
        <f>IF(sum!A729="AT",sum!B729,"*")</f>
        <v>*</v>
      </c>
      <c r="N736" s="1"/>
      <c r="O736" s="1" t="str">
        <f>IF(sum!A729="AT",sum!E729,"*")</f>
        <v>*</v>
      </c>
      <c r="R736" s="4" t="s">
        <v>137</v>
      </c>
      <c r="S736" s="4" t="s">
        <v>138</v>
      </c>
      <c r="T736" s="4">
        <v>2025</v>
      </c>
      <c r="U736" s="1" t="str">
        <f>IF(sum!A729="BC",sum!B729,"*")</f>
        <v>*</v>
      </c>
      <c r="V736" s="1"/>
      <c r="W736" s="1" t="str">
        <f>IF(sum!A729="BC",sum!E729,"*")</f>
        <v>*</v>
      </c>
      <c r="Z736" s="4" t="s">
        <v>137</v>
      </c>
      <c r="AA736" s="4" t="s">
        <v>138</v>
      </c>
      <c r="AB736" s="4">
        <v>2025</v>
      </c>
      <c r="AC736" s="1" t="str">
        <f>IF(sum!A729="MA",sum!B729,"*")</f>
        <v>*</v>
      </c>
      <c r="AD736" s="1"/>
      <c r="AE736" s="1" t="str">
        <f>IF(sum!A729="MA",sum!E729,"*")</f>
        <v>*</v>
      </c>
      <c r="AH736" s="4" t="s">
        <v>137</v>
      </c>
      <c r="AI736" s="4" t="s">
        <v>138</v>
      </c>
      <c r="AJ736" s="4">
        <v>2025</v>
      </c>
      <c r="AK736" s="1" t="str">
        <f>IF(sum!A729="ON",sum!B729,"*")</f>
        <v>*</v>
      </c>
      <c r="AL736" s="1"/>
      <c r="AM736" s="1" t="str">
        <f>IF(sum!A729="ON",sum!E729,"*")</f>
        <v>*</v>
      </c>
      <c r="AP736" s="1" t="s">
        <v>137</v>
      </c>
      <c r="AQ736" s="1" t="s">
        <v>138</v>
      </c>
      <c r="AR736" s="1">
        <v>2025</v>
      </c>
      <c r="AS736" s="1" t="str">
        <f>IF(sum!A729="QU",sum!B729,"*")</f>
        <v>*</v>
      </c>
      <c r="AT736" s="1"/>
      <c r="AU736" s="1" t="str">
        <f>IF(sum!A729="QU",sum!E729,"*")</f>
        <v>*</v>
      </c>
      <c r="AX736" s="4" t="s">
        <v>137</v>
      </c>
      <c r="AY736" s="4" t="s">
        <v>138</v>
      </c>
      <c r="AZ736" s="4">
        <v>2025</v>
      </c>
      <c r="BA736" s="1" t="str">
        <f>IF(sum!A729="SA",sum!B729,"*")</f>
        <v>RTS-SpCool_ELE1</v>
      </c>
      <c r="BB736" s="1"/>
      <c r="BC736" s="1">
        <f>IF(sum!A729="SA",sum!E729,"*")</f>
        <v>1.26823081800888E-2</v>
      </c>
    </row>
    <row r="737" spans="2:55">
      <c r="B737" s="1" t="s">
        <v>137</v>
      </c>
      <c r="C737" s="1" t="s">
        <v>138</v>
      </c>
      <c r="D737" s="1">
        <v>2025</v>
      </c>
      <c r="J737" s="1" t="s">
        <v>137</v>
      </c>
      <c r="K737" s="1" t="s">
        <v>138</v>
      </c>
      <c r="L737" s="1">
        <v>2025</v>
      </c>
      <c r="M737" s="1" t="str">
        <f>IF(sum!A730="AT",sum!B730,"*")</f>
        <v>*</v>
      </c>
      <c r="N737" s="1"/>
      <c r="O737" s="1" t="str">
        <f>IF(sum!A730="AT",sum!E730,"*")</f>
        <v>*</v>
      </c>
      <c r="R737" s="1" t="s">
        <v>137</v>
      </c>
      <c r="S737" s="1" t="s">
        <v>138</v>
      </c>
      <c r="T737" s="1">
        <v>2025</v>
      </c>
      <c r="U737" s="1" t="str">
        <f>IF(sum!A730="BC",sum!B730,"*")</f>
        <v>*</v>
      </c>
      <c r="V737" s="1"/>
      <c r="W737" s="1" t="str">
        <f>IF(sum!A730="BC",sum!E730,"*")</f>
        <v>*</v>
      </c>
      <c r="Z737" s="1" t="s">
        <v>137</v>
      </c>
      <c r="AA737" s="1" t="s">
        <v>138</v>
      </c>
      <c r="AB737" s="1">
        <v>2025</v>
      </c>
      <c r="AC737" s="1" t="str">
        <f>IF(sum!A730="MA",sum!B730,"*")</f>
        <v>*</v>
      </c>
      <c r="AD737" s="1"/>
      <c r="AE737" s="1" t="str">
        <f>IF(sum!A730="MA",sum!E730,"*")</f>
        <v>*</v>
      </c>
      <c r="AH737" s="1" t="s">
        <v>137</v>
      </c>
      <c r="AI737" s="1" t="s">
        <v>138</v>
      </c>
      <c r="AJ737" s="1">
        <v>2025</v>
      </c>
      <c r="AK737" s="1" t="str">
        <f>IF(sum!A730="ON",sum!B730,"*")</f>
        <v>*</v>
      </c>
      <c r="AL737" s="1"/>
      <c r="AM737" s="1" t="str">
        <f>IF(sum!A730="ON",sum!E730,"*")</f>
        <v>*</v>
      </c>
      <c r="AP737" s="4" t="s">
        <v>137</v>
      </c>
      <c r="AQ737" s="4" t="s">
        <v>138</v>
      </c>
      <c r="AR737" s="4">
        <v>2025</v>
      </c>
      <c r="AS737" s="1" t="str">
        <f>IF(sum!A730="QU",sum!B730,"*")</f>
        <v>*</v>
      </c>
      <c r="AT737" s="1"/>
      <c r="AU737" s="1" t="str">
        <f>IF(sum!A730="QU",sum!E730,"*")</f>
        <v>*</v>
      </c>
      <c r="AX737" s="1" t="s">
        <v>137</v>
      </c>
      <c r="AY737" s="1" t="s">
        <v>138</v>
      </c>
      <c r="AZ737" s="1">
        <v>2025</v>
      </c>
      <c r="BA737" s="1" t="str">
        <f>IF(sum!A730="SA",sum!B730,"*")</f>
        <v>RTS-SpHeat_ELE1</v>
      </c>
      <c r="BB737" s="1"/>
      <c r="BC737" s="1">
        <f>IF(sum!A730="SA",sum!E730,"*")</f>
        <v>0.26491932642852101</v>
      </c>
    </row>
    <row r="738" spans="2:55">
      <c r="B738" s="4" t="s">
        <v>137</v>
      </c>
      <c r="C738" s="4" t="s">
        <v>138</v>
      </c>
      <c r="D738" s="4">
        <v>2025</v>
      </c>
      <c r="J738" s="4" t="s">
        <v>137</v>
      </c>
      <c r="K738" s="4" t="s">
        <v>138</v>
      </c>
      <c r="L738" s="4">
        <v>2025</v>
      </c>
      <c r="M738" s="1" t="str">
        <f>IF(sum!A731="AT",sum!B731,"*")</f>
        <v>*</v>
      </c>
      <c r="N738" s="1"/>
      <c r="O738" s="1" t="str">
        <f>IF(sum!A731="AT",sum!E731,"*")</f>
        <v>*</v>
      </c>
      <c r="R738" s="4" t="s">
        <v>137</v>
      </c>
      <c r="S738" s="4" t="s">
        <v>138</v>
      </c>
      <c r="T738" s="4">
        <v>2025</v>
      </c>
      <c r="U738" s="1" t="str">
        <f>IF(sum!A731="BC",sum!B731,"*")</f>
        <v>*</v>
      </c>
      <c r="V738" s="1"/>
      <c r="W738" s="1" t="str">
        <f>IF(sum!A731="BC",sum!E731,"*")</f>
        <v>*</v>
      </c>
      <c r="Z738" s="4" t="s">
        <v>137</v>
      </c>
      <c r="AA738" s="4" t="s">
        <v>138</v>
      </c>
      <c r="AB738" s="4">
        <v>2025</v>
      </c>
      <c r="AC738" s="1" t="str">
        <f>IF(sum!A731="MA",sum!B731,"*")</f>
        <v>*</v>
      </c>
      <c r="AD738" s="1"/>
      <c r="AE738" s="1" t="str">
        <f>IF(sum!A731="MA",sum!E731,"*")</f>
        <v>*</v>
      </c>
      <c r="AH738" s="4" t="s">
        <v>137</v>
      </c>
      <c r="AI738" s="4" t="s">
        <v>138</v>
      </c>
      <c r="AJ738" s="4">
        <v>2025</v>
      </c>
      <c r="AK738" s="1" t="str">
        <f>IF(sum!A731="ON",sum!B731,"*")</f>
        <v>*</v>
      </c>
      <c r="AL738" s="1"/>
      <c r="AM738" s="1" t="str">
        <f>IF(sum!A731="ON",sum!E731,"*")</f>
        <v>*</v>
      </c>
      <c r="AP738" s="1" t="s">
        <v>137</v>
      </c>
      <c r="AQ738" s="1" t="s">
        <v>138</v>
      </c>
      <c r="AR738" s="1">
        <v>2025</v>
      </c>
      <c r="AS738" s="1" t="str">
        <f>IF(sum!A731="QU",sum!B731,"*")</f>
        <v>*</v>
      </c>
      <c r="AT738" s="1"/>
      <c r="AU738" s="1" t="str">
        <f>IF(sum!A731="QU",sum!E731,"*")</f>
        <v>*</v>
      </c>
      <c r="AX738" s="4" t="s">
        <v>137</v>
      </c>
      <c r="AY738" s="4" t="s">
        <v>138</v>
      </c>
      <c r="AZ738" s="4">
        <v>2025</v>
      </c>
      <c r="BA738" s="1" t="str">
        <f>IF(sum!A731="SA",sum!B731,"*")</f>
        <v>RTS-WaterHeat_ELE1</v>
      </c>
      <c r="BB738" s="1"/>
      <c r="BC738" s="1">
        <f>IF(sum!A731="SA",sum!E731,"*")</f>
        <v>3.3819488480236699E-2</v>
      </c>
    </row>
    <row r="739" spans="2:55">
      <c r="B739" s="1" t="s">
        <v>137</v>
      </c>
      <c r="C739" s="1" t="s">
        <v>138</v>
      </c>
      <c r="D739" s="1">
        <v>2025</v>
      </c>
      <c r="J739" s="1" t="s">
        <v>137</v>
      </c>
      <c r="K739" s="1" t="s">
        <v>138</v>
      </c>
      <c r="L739" s="1">
        <v>2025</v>
      </c>
      <c r="M739" s="1" t="str">
        <f>IF(sum!A732="AT",sum!B732,"*")</f>
        <v>*</v>
      </c>
      <c r="N739" s="1"/>
      <c r="O739" s="1" t="str">
        <f>IF(sum!A732="AT",sum!E732,"*")</f>
        <v>*</v>
      </c>
      <c r="R739" s="1" t="s">
        <v>137</v>
      </c>
      <c r="S739" s="1" t="s">
        <v>138</v>
      </c>
      <c r="T739" s="1">
        <v>2025</v>
      </c>
      <c r="U739" s="1" t="str">
        <f>IF(sum!A732="BC",sum!B732,"*")</f>
        <v>*</v>
      </c>
      <c r="V739" s="1"/>
      <c r="W739" s="1" t="str">
        <f>IF(sum!A732="BC",sum!E732,"*")</f>
        <v>*</v>
      </c>
      <c r="Z739" s="1" t="s">
        <v>137</v>
      </c>
      <c r="AA739" s="1" t="s">
        <v>138</v>
      </c>
      <c r="AB739" s="1">
        <v>2025</v>
      </c>
      <c r="AC739" s="1" t="str">
        <f>IF(sum!A732="MA",sum!B732,"*")</f>
        <v>*</v>
      </c>
      <c r="AD739" s="1"/>
      <c r="AE739" s="1" t="str">
        <f>IF(sum!A732="MA",sum!E732,"*")</f>
        <v>*</v>
      </c>
      <c r="AH739" s="1" t="s">
        <v>137</v>
      </c>
      <c r="AI739" s="1" t="s">
        <v>138</v>
      </c>
      <c r="AJ739" s="1">
        <v>2025</v>
      </c>
      <c r="AK739" s="1" t="str">
        <f>IF(sum!A732="ON",sum!B732,"*")</f>
        <v>*</v>
      </c>
      <c r="AL739" s="1"/>
      <c r="AM739" s="1" t="str">
        <f>IF(sum!A732="ON",sum!E732,"*")</f>
        <v>*</v>
      </c>
      <c r="AP739" s="4" t="s">
        <v>137</v>
      </c>
      <c r="AQ739" s="4" t="s">
        <v>138</v>
      </c>
      <c r="AR739" s="4">
        <v>2025</v>
      </c>
      <c r="AS739" s="1" t="str">
        <f>IF(sum!A732="QU",sum!B732,"*")</f>
        <v>*</v>
      </c>
      <c r="AT739" s="1"/>
      <c r="AU739" s="1" t="str">
        <f>IF(sum!A732="QU",sum!E732,"*")</f>
        <v>*</v>
      </c>
      <c r="AX739" s="1" t="s">
        <v>137</v>
      </c>
      <c r="AY739" s="1" t="s">
        <v>138</v>
      </c>
      <c r="AZ739" s="1">
        <v>2025</v>
      </c>
      <c r="BA739" s="1" t="str">
        <f>IF(sum!A732="SA",sum!B732,"*")</f>
        <v>S_CCUS_EMIS_H2T</v>
      </c>
      <c r="BB739" s="1"/>
      <c r="BC739" s="1">
        <f>IF(sum!A732="SA",sum!E732,"*")</f>
        <v>0</v>
      </c>
    </row>
    <row r="740" spans="2:55">
      <c r="B740" s="4" t="s">
        <v>137</v>
      </c>
      <c r="C740" s="4" t="s">
        <v>138</v>
      </c>
      <c r="D740" s="4">
        <v>2025</v>
      </c>
      <c r="J740" s="4" t="s">
        <v>137</v>
      </c>
      <c r="K740" s="4" t="s">
        <v>138</v>
      </c>
      <c r="L740" s="4">
        <v>2025</v>
      </c>
      <c r="M740" s="1" t="str">
        <f>IF(sum!A733="AT",sum!B733,"*")</f>
        <v>*</v>
      </c>
      <c r="N740" s="1"/>
      <c r="O740" s="1" t="str">
        <f>IF(sum!A733="AT",sum!E733,"*")</f>
        <v>*</v>
      </c>
      <c r="R740" s="4" t="s">
        <v>137</v>
      </c>
      <c r="S740" s="4" t="s">
        <v>138</v>
      </c>
      <c r="T740" s="4">
        <v>2025</v>
      </c>
      <c r="U740" s="1" t="str">
        <f>IF(sum!A733="BC",sum!B733,"*")</f>
        <v>*</v>
      </c>
      <c r="V740" s="1"/>
      <c r="W740" s="1" t="str">
        <f>IF(sum!A733="BC",sum!E733,"*")</f>
        <v>*</v>
      </c>
      <c r="Z740" s="4" t="s">
        <v>137</v>
      </c>
      <c r="AA740" s="4" t="s">
        <v>138</v>
      </c>
      <c r="AB740" s="4">
        <v>2025</v>
      </c>
      <c r="AC740" s="1" t="str">
        <f>IF(sum!A733="MA",sum!B733,"*")</f>
        <v>*</v>
      </c>
      <c r="AD740" s="1"/>
      <c r="AE740" s="1" t="str">
        <f>IF(sum!A733="MA",sum!E733,"*")</f>
        <v>*</v>
      </c>
      <c r="AH740" s="4" t="s">
        <v>137</v>
      </c>
      <c r="AI740" s="4" t="s">
        <v>138</v>
      </c>
      <c r="AJ740" s="4">
        <v>2025</v>
      </c>
      <c r="AK740" s="1" t="str">
        <f>IF(sum!A733="ON",sum!B733,"*")</f>
        <v>*</v>
      </c>
      <c r="AL740" s="1"/>
      <c r="AM740" s="1" t="str">
        <f>IF(sum!A733="ON",sum!E733,"*")</f>
        <v>*</v>
      </c>
      <c r="AP740" s="1" t="s">
        <v>137</v>
      </c>
      <c r="AQ740" s="1" t="s">
        <v>138</v>
      </c>
      <c r="AR740" s="1">
        <v>2025</v>
      </c>
      <c r="AS740" s="1" t="str">
        <f>IF(sum!A733="QU",sum!B733,"*")</f>
        <v>*</v>
      </c>
      <c r="AT740" s="1"/>
      <c r="AU740" s="1" t="str">
        <f>IF(sum!A733="QU",sum!E733,"*")</f>
        <v>*</v>
      </c>
      <c r="AX740" s="4" t="s">
        <v>137</v>
      </c>
      <c r="AY740" s="4" t="s">
        <v>138</v>
      </c>
      <c r="AZ740" s="4">
        <v>2025</v>
      </c>
      <c r="BA740" s="1" t="str">
        <f>IF(sum!A733="SA",sum!B733,"*")</f>
        <v>S_CCUS_EMISMeOH_H2</v>
      </c>
      <c r="BB740" s="1"/>
      <c r="BC740" s="1">
        <f>IF(sum!A733="SA",sum!E733,"*")</f>
        <v>0</v>
      </c>
    </row>
    <row r="741" spans="2:55">
      <c r="B741" s="1" t="s">
        <v>137</v>
      </c>
      <c r="C741" s="1" t="s">
        <v>138</v>
      </c>
      <c r="D741" s="1">
        <v>2025</v>
      </c>
      <c r="J741" s="1" t="s">
        <v>137</v>
      </c>
      <c r="K741" s="1" t="s">
        <v>138</v>
      </c>
      <c r="L741" s="1">
        <v>2025</v>
      </c>
      <c r="M741" s="1" t="str">
        <f>IF(sum!A734="AT",sum!B734,"*")</f>
        <v>*</v>
      </c>
      <c r="N741" s="1"/>
      <c r="O741" s="1" t="str">
        <f>IF(sum!A734="AT",sum!E734,"*")</f>
        <v>*</v>
      </c>
      <c r="R741" s="1" t="s">
        <v>137</v>
      </c>
      <c r="S741" s="1" t="s">
        <v>138</v>
      </c>
      <c r="T741" s="1">
        <v>2025</v>
      </c>
      <c r="U741" s="1" t="str">
        <f>IF(sum!A734="BC",sum!B734,"*")</f>
        <v>*</v>
      </c>
      <c r="V741" s="1"/>
      <c r="W741" s="1" t="str">
        <f>IF(sum!A734="BC",sum!E734,"*")</f>
        <v>*</v>
      </c>
      <c r="Z741" s="1" t="s">
        <v>137</v>
      </c>
      <c r="AA741" s="1" t="s">
        <v>138</v>
      </c>
      <c r="AB741" s="1">
        <v>2025</v>
      </c>
      <c r="AC741" s="1" t="str">
        <f>IF(sum!A734="MA",sum!B734,"*")</f>
        <v>*</v>
      </c>
      <c r="AD741" s="1"/>
      <c r="AE741" s="1" t="str">
        <f>IF(sum!A734="MA",sum!E734,"*")</f>
        <v>*</v>
      </c>
      <c r="AH741" s="1" t="s">
        <v>137</v>
      </c>
      <c r="AI741" s="1" t="s">
        <v>138</v>
      </c>
      <c r="AJ741" s="1">
        <v>2025</v>
      </c>
      <c r="AK741" s="1" t="str">
        <f>IF(sum!A734="ON",sum!B734,"*")</f>
        <v>*</v>
      </c>
      <c r="AL741" s="1"/>
      <c r="AM741" s="1" t="str">
        <f>IF(sum!A734="ON",sum!E734,"*")</f>
        <v>*</v>
      </c>
      <c r="AP741" s="4" t="s">
        <v>137</v>
      </c>
      <c r="AQ741" s="4" t="s">
        <v>138</v>
      </c>
      <c r="AR741" s="4">
        <v>2025</v>
      </c>
      <c r="AS741" s="1" t="str">
        <f>IF(sum!A734="QU",sum!B734,"*")</f>
        <v>*</v>
      </c>
      <c r="AT741" s="1"/>
      <c r="AU741" s="1" t="str">
        <f>IF(sum!A734="QU",sum!E734,"*")</f>
        <v>*</v>
      </c>
      <c r="AX741" s="1" t="s">
        <v>137</v>
      </c>
      <c r="AY741" s="1" t="s">
        <v>138</v>
      </c>
      <c r="AZ741" s="1">
        <v>2025</v>
      </c>
      <c r="BA741" s="1" t="str">
        <f>IF(sum!A734="SA",sum!B734,"*")</f>
        <v>SGASSH2RC01</v>
      </c>
      <c r="BB741" s="1"/>
      <c r="BC741" s="1">
        <f>IF(sum!A734="SA",sum!E734,"*")</f>
        <v>0</v>
      </c>
    </row>
    <row r="742" spans="2:55">
      <c r="B742" s="4" t="s">
        <v>137</v>
      </c>
      <c r="C742" s="4" t="s">
        <v>138</v>
      </c>
      <c r="D742" s="4">
        <v>2025</v>
      </c>
      <c r="J742" s="4" t="s">
        <v>137</v>
      </c>
      <c r="K742" s="4" t="s">
        <v>138</v>
      </c>
      <c r="L742" s="4">
        <v>2025</v>
      </c>
      <c r="M742" s="1" t="str">
        <f>IF(sum!A735="AT",sum!B735,"*")</f>
        <v>*</v>
      </c>
      <c r="N742" s="1"/>
      <c r="O742" s="1" t="str">
        <f>IF(sum!A735="AT",sum!E735,"*")</f>
        <v>*</v>
      </c>
      <c r="R742" s="4" t="s">
        <v>137</v>
      </c>
      <c r="S742" s="4" t="s">
        <v>138</v>
      </c>
      <c r="T742" s="4">
        <v>2025</v>
      </c>
      <c r="U742" s="1" t="str">
        <f>IF(sum!A735="BC",sum!B735,"*")</f>
        <v>*</v>
      </c>
      <c r="V742" s="1"/>
      <c r="W742" s="1" t="str">
        <f>IF(sum!A735="BC",sum!E735,"*")</f>
        <v>*</v>
      </c>
      <c r="Z742" s="4" t="s">
        <v>137</v>
      </c>
      <c r="AA742" s="4" t="s">
        <v>138</v>
      </c>
      <c r="AB742" s="4">
        <v>2025</v>
      </c>
      <c r="AC742" s="1" t="str">
        <f>IF(sum!A735="MA",sum!B735,"*")</f>
        <v>*</v>
      </c>
      <c r="AD742" s="1"/>
      <c r="AE742" s="1" t="str">
        <f>IF(sum!A735="MA",sum!E735,"*")</f>
        <v>*</v>
      </c>
      <c r="AH742" s="4" t="s">
        <v>137</v>
      </c>
      <c r="AI742" s="4" t="s">
        <v>138</v>
      </c>
      <c r="AJ742" s="4">
        <v>2025</v>
      </c>
      <c r="AK742" s="1" t="str">
        <f>IF(sum!A735="ON",sum!B735,"*")</f>
        <v>*</v>
      </c>
      <c r="AL742" s="1"/>
      <c r="AM742" s="1" t="str">
        <f>IF(sum!A735="ON",sum!E735,"*")</f>
        <v>*</v>
      </c>
      <c r="AP742" s="1" t="s">
        <v>137</v>
      </c>
      <c r="AQ742" s="1" t="s">
        <v>138</v>
      </c>
      <c r="AR742" s="1">
        <v>2025</v>
      </c>
      <c r="AS742" s="1" t="str">
        <f>IF(sum!A735="QU",sum!B735,"*")</f>
        <v>*</v>
      </c>
      <c r="AT742" s="1"/>
      <c r="AU742" s="1" t="str">
        <f>IF(sum!A735="QU",sum!E735,"*")</f>
        <v>*</v>
      </c>
      <c r="AX742" s="4" t="s">
        <v>137</v>
      </c>
      <c r="AY742" s="4" t="s">
        <v>138</v>
      </c>
      <c r="AZ742" s="4">
        <v>2025</v>
      </c>
      <c r="BA742" s="1" t="str">
        <f>IF(sum!A735="SA",sum!B735,"*")</f>
        <v>SINKCCU</v>
      </c>
      <c r="BB742" s="1"/>
      <c r="BC742" s="1">
        <f>IF(sum!A735="SA",sum!E735,"*")</f>
        <v>0</v>
      </c>
    </row>
    <row r="743" spans="2:55">
      <c r="B743" s="1" t="s">
        <v>137</v>
      </c>
      <c r="C743" s="1" t="s">
        <v>138</v>
      </c>
      <c r="D743" s="1">
        <v>2025</v>
      </c>
      <c r="J743" s="1" t="s">
        <v>137</v>
      </c>
      <c r="K743" s="1" t="s">
        <v>138</v>
      </c>
      <c r="L743" s="1">
        <v>2025</v>
      </c>
      <c r="M743" s="1" t="str">
        <f>IF(sum!A736="AT",sum!B736,"*")</f>
        <v>*</v>
      </c>
      <c r="N743" s="1"/>
      <c r="O743" s="1" t="str">
        <f>IF(sum!A736="AT",sum!E736,"*")</f>
        <v>*</v>
      </c>
      <c r="R743" s="1" t="s">
        <v>137</v>
      </c>
      <c r="S743" s="1" t="s">
        <v>138</v>
      </c>
      <c r="T743" s="1">
        <v>2025</v>
      </c>
      <c r="U743" s="1" t="str">
        <f>IF(sum!A736="BC",sum!B736,"*")</f>
        <v>*</v>
      </c>
      <c r="V743" s="1"/>
      <c r="W743" s="1" t="str">
        <f>IF(sum!A736="BC",sum!E736,"*")</f>
        <v>*</v>
      </c>
      <c r="Z743" s="1" t="s">
        <v>137</v>
      </c>
      <c r="AA743" s="1" t="s">
        <v>138</v>
      </c>
      <c r="AB743" s="1">
        <v>2025</v>
      </c>
      <c r="AC743" s="1" t="str">
        <f>IF(sum!A736="MA",sum!B736,"*")</f>
        <v>*</v>
      </c>
      <c r="AD743" s="1"/>
      <c r="AE743" s="1" t="str">
        <f>IF(sum!A736="MA",sum!E736,"*")</f>
        <v>*</v>
      </c>
      <c r="AH743" s="1" t="s">
        <v>137</v>
      </c>
      <c r="AI743" s="1" t="s">
        <v>138</v>
      </c>
      <c r="AJ743" s="1">
        <v>2025</v>
      </c>
      <c r="AK743" s="1" t="str">
        <f>IF(sum!A736="ON",sum!B736,"*")</f>
        <v>*</v>
      </c>
      <c r="AL743" s="1"/>
      <c r="AM743" s="1" t="str">
        <f>IF(sum!A736="ON",sum!E736,"*")</f>
        <v>*</v>
      </c>
      <c r="AP743" s="4" t="s">
        <v>137</v>
      </c>
      <c r="AQ743" s="4" t="s">
        <v>138</v>
      </c>
      <c r="AR743" s="4">
        <v>2025</v>
      </c>
      <c r="AS743" s="1" t="str">
        <f>IF(sum!A736="QU",sum!B736,"*")</f>
        <v>*</v>
      </c>
      <c r="AT743" s="1"/>
      <c r="AU743" s="1" t="str">
        <f>IF(sum!A736="QU",sum!E736,"*")</f>
        <v>*</v>
      </c>
      <c r="AX743" s="1" t="s">
        <v>137</v>
      </c>
      <c r="AY743" s="1" t="s">
        <v>138</v>
      </c>
      <c r="AZ743" s="1">
        <v>2025</v>
      </c>
      <c r="BA743" s="1" t="str">
        <f>IF(sum!A736="SA",sum!B736,"*")</f>
        <v>SNK_DAC</v>
      </c>
      <c r="BB743" s="1"/>
      <c r="BC743" s="1">
        <f>IF(sum!A736="SA",sum!E736,"*")</f>
        <v>0</v>
      </c>
    </row>
    <row r="744" spans="2:55">
      <c r="B744" s="4" t="s">
        <v>137</v>
      </c>
      <c r="C744" s="4" t="s">
        <v>138</v>
      </c>
      <c r="D744" s="4">
        <v>2025</v>
      </c>
      <c r="J744" s="4" t="s">
        <v>137</v>
      </c>
      <c r="K744" s="4" t="s">
        <v>138</v>
      </c>
      <c r="L744" s="4">
        <v>2025</v>
      </c>
      <c r="M744" s="1" t="str">
        <f>IF(sum!A737="AT",sum!B737,"*")</f>
        <v>*</v>
      </c>
      <c r="N744" s="1"/>
      <c r="O744" s="1" t="str">
        <f>IF(sum!A737="AT",sum!E737,"*")</f>
        <v>*</v>
      </c>
      <c r="R744" s="4" t="s">
        <v>137</v>
      </c>
      <c r="S744" s="4" t="s">
        <v>138</v>
      </c>
      <c r="T744" s="4">
        <v>2025</v>
      </c>
      <c r="U744" s="1" t="str">
        <f>IF(sum!A737="BC",sum!B737,"*")</f>
        <v>*</v>
      </c>
      <c r="V744" s="1"/>
      <c r="W744" s="1" t="str">
        <f>IF(sum!A737="BC",sum!E737,"*")</f>
        <v>*</v>
      </c>
      <c r="Z744" s="4" t="s">
        <v>137</v>
      </c>
      <c r="AA744" s="4" t="s">
        <v>138</v>
      </c>
      <c r="AB744" s="4">
        <v>2025</v>
      </c>
      <c r="AC744" s="1" t="str">
        <f>IF(sum!A737="MA",sum!B737,"*")</f>
        <v>*</v>
      </c>
      <c r="AD744" s="1"/>
      <c r="AE744" s="1" t="str">
        <f>IF(sum!A737="MA",sum!E737,"*")</f>
        <v>*</v>
      </c>
      <c r="AH744" s="4" t="s">
        <v>137</v>
      </c>
      <c r="AI744" s="4" t="s">
        <v>138</v>
      </c>
      <c r="AJ744" s="4">
        <v>2025</v>
      </c>
      <c r="AK744" s="1" t="str">
        <f>IF(sum!A737="ON",sum!B737,"*")</f>
        <v>*</v>
      </c>
      <c r="AL744" s="1"/>
      <c r="AM744" s="1" t="str">
        <f>IF(sum!A737="ON",sum!E737,"*")</f>
        <v>*</v>
      </c>
      <c r="AP744" s="1" t="s">
        <v>137</v>
      </c>
      <c r="AQ744" s="1" t="s">
        <v>138</v>
      </c>
      <c r="AR744" s="1">
        <v>2025</v>
      </c>
      <c r="AS744" s="1" t="str">
        <f>IF(sum!A737="QU",sum!B737,"*")</f>
        <v>*</v>
      </c>
      <c r="AT744" s="1"/>
      <c r="AU744" s="1" t="str">
        <f>IF(sum!A737="QU",sum!E737,"*")</f>
        <v>*</v>
      </c>
      <c r="AX744" s="4" t="s">
        <v>137</v>
      </c>
      <c r="AY744" s="4" t="s">
        <v>138</v>
      </c>
      <c r="AZ744" s="4">
        <v>2025</v>
      </c>
      <c r="BA744" s="1" t="str">
        <f>IF(sum!A737="SA",sum!B737,"*")</f>
        <v>TB_ELC_SA_AL_01</v>
      </c>
      <c r="BB744" s="1"/>
      <c r="BC744" s="1">
        <f>IF(sum!A737="SA",sum!E737,"*")</f>
        <v>1.4377138741492199</v>
      </c>
    </row>
    <row r="745" spans="2:55">
      <c r="B745" s="1" t="s">
        <v>137</v>
      </c>
      <c r="C745" s="1" t="s">
        <v>138</v>
      </c>
      <c r="D745" s="1">
        <v>2025</v>
      </c>
      <c r="J745" s="1" t="s">
        <v>137</v>
      </c>
      <c r="K745" s="1" t="s">
        <v>138</v>
      </c>
      <c r="L745" s="1">
        <v>2025</v>
      </c>
      <c r="M745" s="1" t="str">
        <f>IF(sum!A738="AT",sum!B738,"*")</f>
        <v>*</v>
      </c>
      <c r="N745" s="1"/>
      <c r="O745" s="1" t="str">
        <f>IF(sum!A738="AT",sum!E738,"*")</f>
        <v>*</v>
      </c>
      <c r="R745" s="1" t="s">
        <v>137</v>
      </c>
      <c r="S745" s="1" t="s">
        <v>138</v>
      </c>
      <c r="T745" s="1">
        <v>2025</v>
      </c>
      <c r="U745" s="1" t="str">
        <f>IF(sum!A738="BC",sum!B738,"*")</f>
        <v>*</v>
      </c>
      <c r="V745" s="1"/>
      <c r="W745" s="1" t="str">
        <f>IF(sum!A738="BC",sum!E738,"*")</f>
        <v>*</v>
      </c>
      <c r="Z745" s="1" t="s">
        <v>137</v>
      </c>
      <c r="AA745" s="1" t="s">
        <v>138</v>
      </c>
      <c r="AB745" s="1">
        <v>2025</v>
      </c>
      <c r="AC745" s="1" t="str">
        <f>IF(sum!A738="MA",sum!B738,"*")</f>
        <v>*</v>
      </c>
      <c r="AD745" s="1"/>
      <c r="AE745" s="1" t="str">
        <f>IF(sum!A738="MA",sum!E738,"*")</f>
        <v>*</v>
      </c>
      <c r="AH745" s="1" t="s">
        <v>137</v>
      </c>
      <c r="AI745" s="1" t="s">
        <v>138</v>
      </c>
      <c r="AJ745" s="1">
        <v>2025</v>
      </c>
      <c r="AK745" s="1" t="str">
        <f>IF(sum!A738="ON",sum!B738,"*")</f>
        <v>*</v>
      </c>
      <c r="AL745" s="1"/>
      <c r="AM745" s="1" t="str">
        <f>IF(sum!A738="ON",sum!E738,"*")</f>
        <v>*</v>
      </c>
      <c r="AP745" s="4" t="s">
        <v>137</v>
      </c>
      <c r="AQ745" s="4" t="s">
        <v>138</v>
      </c>
      <c r="AR745" s="4">
        <v>2025</v>
      </c>
      <c r="AS745" s="1" t="str">
        <f>IF(sum!A738="QU",sum!B738,"*")</f>
        <v>*</v>
      </c>
      <c r="AT745" s="1"/>
      <c r="AU745" s="1" t="str">
        <f>IF(sum!A738="QU",sum!E738,"*")</f>
        <v>*</v>
      </c>
      <c r="AX745" s="1" t="s">
        <v>137</v>
      </c>
      <c r="AY745" s="1" t="s">
        <v>138</v>
      </c>
      <c r="AZ745" s="1">
        <v>2025</v>
      </c>
      <c r="BA745" s="1" t="str">
        <f>IF(sum!A738="SA",sum!B738,"*")</f>
        <v>TRA_Bus_IC_GSL1</v>
      </c>
      <c r="BB745" s="1"/>
      <c r="BC745" s="1">
        <f>IF(sum!A738="SA",sum!E738,"*")</f>
        <v>0.6</v>
      </c>
    </row>
    <row r="746" spans="2:55">
      <c r="B746" s="4" t="s">
        <v>137</v>
      </c>
      <c r="C746" s="4" t="s">
        <v>138</v>
      </c>
      <c r="D746" s="4">
        <v>2025</v>
      </c>
      <c r="J746" s="4" t="s">
        <v>137</v>
      </c>
      <c r="K746" s="4" t="s">
        <v>138</v>
      </c>
      <c r="L746" s="4">
        <v>2025</v>
      </c>
      <c r="M746" s="1" t="str">
        <f>IF(sum!A739="AT",sum!B739,"*")</f>
        <v>*</v>
      </c>
      <c r="N746" s="1"/>
      <c r="O746" s="1" t="str">
        <f>IF(sum!A739="AT",sum!E739,"*")</f>
        <v>*</v>
      </c>
      <c r="R746" s="4" t="s">
        <v>137</v>
      </c>
      <c r="S746" s="4" t="s">
        <v>138</v>
      </c>
      <c r="T746" s="4">
        <v>2025</v>
      </c>
      <c r="U746" s="1" t="str">
        <f>IF(sum!A739="BC",sum!B739,"*")</f>
        <v>*</v>
      </c>
      <c r="V746" s="1"/>
      <c r="W746" s="1" t="str">
        <f>IF(sum!A739="BC",sum!E739,"*")</f>
        <v>*</v>
      </c>
      <c r="Z746" s="4" t="s">
        <v>137</v>
      </c>
      <c r="AA746" s="4" t="s">
        <v>138</v>
      </c>
      <c r="AB746" s="4">
        <v>2025</v>
      </c>
      <c r="AC746" s="1" t="str">
        <f>IF(sum!A739="MA",sum!B739,"*")</f>
        <v>*</v>
      </c>
      <c r="AD746" s="1"/>
      <c r="AE746" s="1" t="str">
        <f>IF(sum!A739="MA",sum!E739,"*")</f>
        <v>*</v>
      </c>
      <c r="AH746" s="4" t="s">
        <v>137</v>
      </c>
      <c r="AI746" s="4" t="s">
        <v>138</v>
      </c>
      <c r="AJ746" s="4">
        <v>2025</v>
      </c>
      <c r="AK746" s="1" t="str">
        <f>IF(sum!A739="ON",sum!B739,"*")</f>
        <v>*</v>
      </c>
      <c r="AL746" s="1"/>
      <c r="AM746" s="1" t="str">
        <f>IF(sum!A739="ON",sum!E739,"*")</f>
        <v>*</v>
      </c>
      <c r="AP746" s="1" t="s">
        <v>137</v>
      </c>
      <c r="AQ746" s="1" t="s">
        <v>138</v>
      </c>
      <c r="AR746" s="1">
        <v>2025</v>
      </c>
      <c r="AS746" s="1" t="str">
        <f>IF(sum!A739="QU",sum!B739,"*")</f>
        <v>*</v>
      </c>
      <c r="AT746" s="1"/>
      <c r="AU746" s="1" t="str">
        <f>IF(sum!A739="QU",sum!E739,"*")</f>
        <v>*</v>
      </c>
      <c r="AX746" s="4" t="s">
        <v>137</v>
      </c>
      <c r="AY746" s="4" t="s">
        <v>138</v>
      </c>
      <c r="AZ746" s="4">
        <v>2025</v>
      </c>
      <c r="BA746" s="1" t="str">
        <f>IF(sum!A739="SA",sum!B739,"*")</f>
        <v>TRA_Bus_SB_DST1</v>
      </c>
      <c r="BB746" s="1"/>
      <c r="BC746" s="1">
        <f>IF(sum!A739="SA",sum!E739,"*")</f>
        <v>0</v>
      </c>
    </row>
    <row r="747" spans="2:55">
      <c r="B747" s="1" t="s">
        <v>137</v>
      </c>
      <c r="C747" s="1" t="s">
        <v>138</v>
      </c>
      <c r="D747" s="1">
        <v>2025</v>
      </c>
      <c r="J747" s="1" t="s">
        <v>137</v>
      </c>
      <c r="K747" s="1" t="s">
        <v>138</v>
      </c>
      <c r="L747" s="1">
        <v>2025</v>
      </c>
      <c r="M747" s="1" t="str">
        <f>IF(sum!A740="AT",sum!B740,"*")</f>
        <v>*</v>
      </c>
      <c r="N747" s="1"/>
      <c r="O747" s="1" t="str">
        <f>IF(sum!A740="AT",sum!E740,"*")</f>
        <v>*</v>
      </c>
      <c r="R747" s="1" t="s">
        <v>137</v>
      </c>
      <c r="S747" s="1" t="s">
        <v>138</v>
      </c>
      <c r="T747" s="1">
        <v>2025</v>
      </c>
      <c r="U747" s="1" t="str">
        <f>IF(sum!A740="BC",sum!B740,"*")</f>
        <v>*</v>
      </c>
      <c r="V747" s="1"/>
      <c r="W747" s="1" t="str">
        <f>IF(sum!A740="BC",sum!E740,"*")</f>
        <v>*</v>
      </c>
      <c r="Z747" s="1" t="s">
        <v>137</v>
      </c>
      <c r="AA747" s="1" t="s">
        <v>138</v>
      </c>
      <c r="AB747" s="1">
        <v>2025</v>
      </c>
      <c r="AC747" s="1" t="str">
        <f>IF(sum!A740="MA",sum!B740,"*")</f>
        <v>*</v>
      </c>
      <c r="AD747" s="1"/>
      <c r="AE747" s="1" t="str">
        <f>IF(sum!A740="MA",sum!E740,"*")</f>
        <v>*</v>
      </c>
      <c r="AH747" s="1" t="s">
        <v>137</v>
      </c>
      <c r="AI747" s="1" t="s">
        <v>138</v>
      </c>
      <c r="AJ747" s="1">
        <v>2025</v>
      </c>
      <c r="AK747" s="1" t="str">
        <f>IF(sum!A740="ON",sum!B740,"*")</f>
        <v>*</v>
      </c>
      <c r="AL747" s="1"/>
      <c r="AM747" s="1" t="str">
        <f>IF(sum!A740="ON",sum!E740,"*")</f>
        <v>*</v>
      </c>
      <c r="AP747" s="4" t="s">
        <v>137</v>
      </c>
      <c r="AQ747" s="4" t="s">
        <v>138</v>
      </c>
      <c r="AR747" s="4">
        <v>2025</v>
      </c>
      <c r="AS747" s="1" t="str">
        <f>IF(sum!A740="QU",sum!B740,"*")</f>
        <v>*</v>
      </c>
      <c r="AT747" s="1"/>
      <c r="AU747" s="1" t="str">
        <f>IF(sum!A740="QU",sum!E740,"*")</f>
        <v>*</v>
      </c>
      <c r="AX747" s="1" t="s">
        <v>137</v>
      </c>
      <c r="AY747" s="1" t="s">
        <v>138</v>
      </c>
      <c r="AZ747" s="1">
        <v>2025</v>
      </c>
      <c r="BA747" s="1" t="str">
        <f>IF(sum!A740="SA",sum!B740,"*")</f>
        <v>TRA_Car_GSL1</v>
      </c>
      <c r="BB747" s="1"/>
      <c r="BC747" s="1">
        <f>IF(sum!A740="SA",sum!E740,"*")</f>
        <v>96.902473675718099</v>
      </c>
    </row>
    <row r="748" spans="2:55">
      <c r="B748" s="4" t="s">
        <v>137</v>
      </c>
      <c r="C748" s="4" t="s">
        <v>138</v>
      </c>
      <c r="D748" s="4">
        <v>2025</v>
      </c>
      <c r="J748" s="4" t="s">
        <v>137</v>
      </c>
      <c r="K748" s="4" t="s">
        <v>138</v>
      </c>
      <c r="L748" s="4">
        <v>2025</v>
      </c>
      <c r="M748" s="1" t="str">
        <f>IF(sum!A741="AT",sum!B741,"*")</f>
        <v>*</v>
      </c>
      <c r="N748" s="1"/>
      <c r="O748" s="1" t="str">
        <f>IF(sum!A741="AT",sum!E741,"*")</f>
        <v>*</v>
      </c>
      <c r="R748" s="4" t="s">
        <v>137</v>
      </c>
      <c r="S748" s="4" t="s">
        <v>138</v>
      </c>
      <c r="T748" s="4">
        <v>2025</v>
      </c>
      <c r="U748" s="1" t="str">
        <f>IF(sum!A741="BC",sum!B741,"*")</f>
        <v>*</v>
      </c>
      <c r="V748" s="1"/>
      <c r="W748" s="1" t="str">
        <f>IF(sum!A741="BC",sum!E741,"*")</f>
        <v>*</v>
      </c>
      <c r="Z748" s="4" t="s">
        <v>137</v>
      </c>
      <c r="AA748" s="4" t="s">
        <v>138</v>
      </c>
      <c r="AB748" s="4">
        <v>2025</v>
      </c>
      <c r="AC748" s="1" t="str">
        <f>IF(sum!A741="MA",sum!B741,"*")</f>
        <v>*</v>
      </c>
      <c r="AD748" s="1"/>
      <c r="AE748" s="1" t="str">
        <f>IF(sum!A741="MA",sum!E741,"*")</f>
        <v>*</v>
      </c>
      <c r="AH748" s="4" t="s">
        <v>137</v>
      </c>
      <c r="AI748" s="4" t="s">
        <v>138</v>
      </c>
      <c r="AJ748" s="4">
        <v>2025</v>
      </c>
      <c r="AK748" s="1" t="str">
        <f>IF(sum!A741="ON",sum!B741,"*")</f>
        <v>*</v>
      </c>
      <c r="AL748" s="1"/>
      <c r="AM748" s="1" t="str">
        <f>IF(sum!A741="ON",sum!E741,"*")</f>
        <v>*</v>
      </c>
      <c r="AP748" s="1" t="s">
        <v>137</v>
      </c>
      <c r="AQ748" s="1" t="s">
        <v>138</v>
      </c>
      <c r="AR748" s="1">
        <v>2025</v>
      </c>
      <c r="AS748" s="1" t="str">
        <f>IF(sum!A741="QU",sum!B741,"*")</f>
        <v>*</v>
      </c>
      <c r="AT748" s="1"/>
      <c r="AU748" s="1" t="str">
        <f>IF(sum!A741="QU",sum!E741,"*")</f>
        <v>*</v>
      </c>
      <c r="AX748" s="4" t="s">
        <v>137</v>
      </c>
      <c r="AY748" s="4" t="s">
        <v>138</v>
      </c>
      <c r="AZ748" s="4">
        <v>2025</v>
      </c>
      <c r="BA748" s="1" t="str">
        <f>IF(sum!A741="SA",sum!B741,"*")</f>
        <v>TRA_Mot_ELC1</v>
      </c>
      <c r="BB748" s="1"/>
      <c r="BC748" s="1">
        <f>IF(sum!A741="SA",sum!E741,"*")</f>
        <v>2.3333333333333299</v>
      </c>
    </row>
    <row r="749" spans="2:55">
      <c r="B749" s="1" t="s">
        <v>137</v>
      </c>
      <c r="C749" s="1" t="s">
        <v>138</v>
      </c>
      <c r="D749" s="1">
        <v>2025</v>
      </c>
      <c r="J749" s="1" t="s">
        <v>137</v>
      </c>
      <c r="K749" s="1" t="s">
        <v>138</v>
      </c>
      <c r="L749" s="1">
        <v>2025</v>
      </c>
      <c r="M749" s="1" t="str">
        <f>IF(sum!A742="AT",sum!B742,"*")</f>
        <v>*</v>
      </c>
      <c r="N749" s="1"/>
      <c r="O749" s="1" t="str">
        <f>IF(sum!A742="AT",sum!E742,"*")</f>
        <v>*</v>
      </c>
      <c r="R749" s="1" t="s">
        <v>137</v>
      </c>
      <c r="S749" s="1" t="s">
        <v>138</v>
      </c>
      <c r="T749" s="1">
        <v>2025</v>
      </c>
      <c r="U749" s="1" t="str">
        <f>IF(sum!A742="BC",sum!B742,"*")</f>
        <v>*</v>
      </c>
      <c r="V749" s="1"/>
      <c r="W749" s="1" t="str">
        <f>IF(sum!A742="BC",sum!E742,"*")</f>
        <v>*</v>
      </c>
      <c r="Z749" s="1" t="s">
        <v>137</v>
      </c>
      <c r="AA749" s="1" t="s">
        <v>138</v>
      </c>
      <c r="AB749" s="1">
        <v>2025</v>
      </c>
      <c r="AC749" s="1" t="str">
        <f>IF(sum!A742="MA",sum!B742,"*")</f>
        <v>*</v>
      </c>
      <c r="AD749" s="1"/>
      <c r="AE749" s="1" t="str">
        <f>IF(sum!A742="MA",sum!E742,"*")</f>
        <v>*</v>
      </c>
      <c r="AH749" s="1" t="s">
        <v>137</v>
      </c>
      <c r="AI749" s="1" t="s">
        <v>138</v>
      </c>
      <c r="AJ749" s="1">
        <v>2025</v>
      </c>
      <c r="AK749" s="1" t="str">
        <f>IF(sum!A742="ON",sum!B742,"*")</f>
        <v>*</v>
      </c>
      <c r="AL749" s="1"/>
      <c r="AM749" s="1" t="str">
        <f>IF(sum!A742="ON",sum!E742,"*")</f>
        <v>*</v>
      </c>
      <c r="AP749" s="4" t="s">
        <v>137</v>
      </c>
      <c r="AQ749" s="4" t="s">
        <v>138</v>
      </c>
      <c r="AR749" s="4">
        <v>2025</v>
      </c>
      <c r="AS749" s="1" t="str">
        <f>IF(sum!A742="QU",sum!B742,"*")</f>
        <v>*</v>
      </c>
      <c r="AT749" s="1"/>
      <c r="AU749" s="1" t="str">
        <f>IF(sum!A742="QU",sum!E742,"*")</f>
        <v>*</v>
      </c>
      <c r="AX749" s="1" t="s">
        <v>137</v>
      </c>
      <c r="AY749" s="1" t="s">
        <v>138</v>
      </c>
      <c r="AZ749" s="1">
        <v>2025</v>
      </c>
      <c r="BA749" s="1" t="str">
        <f>IF(sum!A742="SA",sum!B742,"*")</f>
        <v>TRA_Rai_Pas-ELC01</v>
      </c>
      <c r="BB749" s="1"/>
      <c r="BC749" s="1">
        <f>IF(sum!A742="SA",sum!E742,"*")</f>
        <v>0</v>
      </c>
    </row>
    <row r="750" spans="2:55">
      <c r="B750" s="4" t="s">
        <v>137</v>
      </c>
      <c r="C750" s="4" t="s">
        <v>138</v>
      </c>
      <c r="D750" s="4">
        <v>2025</v>
      </c>
      <c r="J750" s="4" t="s">
        <v>137</v>
      </c>
      <c r="K750" s="4" t="s">
        <v>138</v>
      </c>
      <c r="L750" s="4">
        <v>2025</v>
      </c>
      <c r="M750" s="1" t="str">
        <f>IF(sum!A743="AT",sum!B743,"*")</f>
        <v>*</v>
      </c>
      <c r="N750" s="1"/>
      <c r="O750" s="1" t="str">
        <f>IF(sum!A743="AT",sum!E743,"*")</f>
        <v>*</v>
      </c>
      <c r="R750" s="4" t="s">
        <v>137</v>
      </c>
      <c r="S750" s="4" t="s">
        <v>138</v>
      </c>
      <c r="T750" s="4">
        <v>2025</v>
      </c>
      <c r="U750" s="1" t="str">
        <f>IF(sum!A743="BC",sum!B743,"*")</f>
        <v>*</v>
      </c>
      <c r="V750" s="1"/>
      <c r="W750" s="1" t="str">
        <f>IF(sum!A743="BC",sum!E743,"*")</f>
        <v>*</v>
      </c>
      <c r="Z750" s="4" t="s">
        <v>137</v>
      </c>
      <c r="AA750" s="4" t="s">
        <v>138</v>
      </c>
      <c r="AB750" s="4">
        <v>2025</v>
      </c>
      <c r="AC750" s="1" t="str">
        <f>IF(sum!A743="MA",sum!B743,"*")</f>
        <v>*</v>
      </c>
      <c r="AD750" s="1"/>
      <c r="AE750" s="1" t="str">
        <f>IF(sum!A743="MA",sum!E743,"*")</f>
        <v>*</v>
      </c>
      <c r="AH750" s="4" t="s">
        <v>137</v>
      </c>
      <c r="AI750" s="4" t="s">
        <v>138</v>
      </c>
      <c r="AJ750" s="4">
        <v>2025</v>
      </c>
      <c r="AK750" s="1" t="str">
        <f>IF(sum!A743="ON",sum!B743,"*")</f>
        <v>*</v>
      </c>
      <c r="AL750" s="1"/>
      <c r="AM750" s="1" t="str">
        <f>IF(sum!A743="ON",sum!E743,"*")</f>
        <v>*</v>
      </c>
      <c r="AP750" s="1" t="s">
        <v>137</v>
      </c>
      <c r="AQ750" s="1" t="s">
        <v>138</v>
      </c>
      <c r="AR750" s="1">
        <v>2025</v>
      </c>
      <c r="AS750" s="1" t="str">
        <f>IF(sum!A743="QU",sum!B743,"*")</f>
        <v>*</v>
      </c>
      <c r="AT750" s="1"/>
      <c r="AU750" s="1" t="str">
        <f>IF(sum!A743="QU",sum!E743,"*")</f>
        <v>*</v>
      </c>
      <c r="AX750" s="4" t="s">
        <v>137</v>
      </c>
      <c r="AY750" s="4" t="s">
        <v>138</v>
      </c>
      <c r="AZ750" s="4">
        <v>2025</v>
      </c>
      <c r="BA750" s="1" t="str">
        <f>IF(sum!A743="SA",sum!B743,"*")</f>
        <v>TRA_Tru_BEV01</v>
      </c>
      <c r="BB750" s="1"/>
      <c r="BC750" s="1">
        <f>IF(sum!A743="SA",sum!E743,"*")</f>
        <v>0</v>
      </c>
    </row>
    <row r="751" spans="2:55">
      <c r="B751" s="1" t="s">
        <v>137</v>
      </c>
      <c r="C751" s="1" t="s">
        <v>138</v>
      </c>
      <c r="D751" s="1">
        <v>2025</v>
      </c>
      <c r="J751" s="1" t="s">
        <v>137</v>
      </c>
      <c r="K751" s="1" t="s">
        <v>138</v>
      </c>
      <c r="L751" s="1">
        <v>2025</v>
      </c>
      <c r="M751" s="1" t="str">
        <f>IF(sum!A744="AT",sum!B744,"*")</f>
        <v>*</v>
      </c>
      <c r="N751" s="1"/>
      <c r="O751" s="1" t="str">
        <f>IF(sum!A744="AT",sum!E744,"*")</f>
        <v>*</v>
      </c>
      <c r="R751" s="1" t="s">
        <v>137</v>
      </c>
      <c r="S751" s="1" t="s">
        <v>138</v>
      </c>
      <c r="T751" s="1">
        <v>2025</v>
      </c>
      <c r="U751" s="1" t="str">
        <f>IF(sum!A744="BC",sum!B744,"*")</f>
        <v>*</v>
      </c>
      <c r="V751" s="1"/>
      <c r="W751" s="1" t="str">
        <f>IF(sum!A744="BC",sum!E744,"*")</f>
        <v>*</v>
      </c>
      <c r="Z751" s="1" t="s">
        <v>137</v>
      </c>
      <c r="AA751" s="1" t="s">
        <v>138</v>
      </c>
      <c r="AB751" s="1">
        <v>2025</v>
      </c>
      <c r="AC751" s="1" t="str">
        <f>IF(sum!A744="MA",sum!B744,"*")</f>
        <v>*</v>
      </c>
      <c r="AD751" s="1"/>
      <c r="AE751" s="1" t="str">
        <f>IF(sum!A744="MA",sum!E744,"*")</f>
        <v>*</v>
      </c>
      <c r="AH751" s="1" t="s">
        <v>137</v>
      </c>
      <c r="AI751" s="1" t="s">
        <v>138</v>
      </c>
      <c r="AJ751" s="1">
        <v>2025</v>
      </c>
      <c r="AK751" s="1" t="str">
        <f>IF(sum!A744="ON",sum!B744,"*")</f>
        <v>*</v>
      </c>
      <c r="AL751" s="1"/>
      <c r="AM751" s="1" t="str">
        <f>IF(sum!A744="ON",sum!E744,"*")</f>
        <v>*</v>
      </c>
      <c r="AP751" s="4" t="s">
        <v>137</v>
      </c>
      <c r="AQ751" s="4" t="s">
        <v>138</v>
      </c>
      <c r="AR751" s="4">
        <v>2025</v>
      </c>
      <c r="AS751" s="1" t="str">
        <f>IF(sum!A744="QU",sum!B744,"*")</f>
        <v>*</v>
      </c>
      <c r="AT751" s="1"/>
      <c r="AU751" s="1" t="str">
        <f>IF(sum!A744="QU",sum!E744,"*")</f>
        <v>*</v>
      </c>
      <c r="AX751" s="1" t="s">
        <v>137</v>
      </c>
      <c r="AY751" s="1" t="s">
        <v>138</v>
      </c>
      <c r="AZ751" s="1">
        <v>2025</v>
      </c>
      <c r="BA751" s="1" t="str">
        <f>IF(sum!A744="SA",sum!B744,"*")</f>
        <v>TRA_Tru_HT_DST1</v>
      </c>
      <c r="BB751" s="1"/>
      <c r="BC751" s="1">
        <f>IF(sum!A744="SA",sum!E744,"*")</f>
        <v>21.7087233897491</v>
      </c>
    </row>
    <row r="752" spans="2:55">
      <c r="B752" s="4" t="s">
        <v>137</v>
      </c>
      <c r="C752" s="4" t="s">
        <v>138</v>
      </c>
      <c r="D752" s="4">
        <v>2025</v>
      </c>
      <c r="J752" s="4" t="s">
        <v>137</v>
      </c>
      <c r="K752" s="4" t="s">
        <v>138</v>
      </c>
      <c r="L752" s="4">
        <v>2025</v>
      </c>
      <c r="M752" s="1" t="str">
        <f>IF(sum!A745="AT",sum!B745,"*")</f>
        <v>*</v>
      </c>
      <c r="N752" s="1"/>
      <c r="O752" s="1" t="str">
        <f>IF(sum!A745="AT",sum!E745,"*")</f>
        <v>*</v>
      </c>
      <c r="R752" s="4" t="s">
        <v>137</v>
      </c>
      <c r="S752" s="4" t="s">
        <v>138</v>
      </c>
      <c r="T752" s="4">
        <v>2025</v>
      </c>
      <c r="U752" s="1" t="str">
        <f>IF(sum!A745="BC",sum!B745,"*")</f>
        <v>*</v>
      </c>
      <c r="V752" s="1"/>
      <c r="W752" s="1" t="str">
        <f>IF(sum!A745="BC",sum!E745,"*")</f>
        <v>*</v>
      </c>
      <c r="Z752" s="4" t="s">
        <v>137</v>
      </c>
      <c r="AA752" s="4" t="s">
        <v>138</v>
      </c>
      <c r="AB752" s="4">
        <v>2025</v>
      </c>
      <c r="AC752" s="1" t="str">
        <f>IF(sum!A745="MA",sum!B745,"*")</f>
        <v>*</v>
      </c>
      <c r="AD752" s="1"/>
      <c r="AE752" s="1" t="str">
        <f>IF(sum!A745="MA",sum!E745,"*")</f>
        <v>*</v>
      </c>
      <c r="AH752" s="4" t="s">
        <v>137</v>
      </c>
      <c r="AI752" s="4" t="s">
        <v>138</v>
      </c>
      <c r="AJ752" s="4">
        <v>2025</v>
      </c>
      <c r="AK752" s="1" t="str">
        <f>IF(sum!A745="ON",sum!B745,"*")</f>
        <v>*</v>
      </c>
      <c r="AL752" s="1"/>
      <c r="AM752" s="1" t="str">
        <f>IF(sum!A745="ON",sum!E745,"*")</f>
        <v>*</v>
      </c>
      <c r="AP752" s="1" t="s">
        <v>137</v>
      </c>
      <c r="AQ752" s="1" t="s">
        <v>138</v>
      </c>
      <c r="AR752" s="1">
        <v>2025</v>
      </c>
      <c r="AS752" s="1" t="str">
        <f>IF(sum!A745="QU",sum!B745,"*")</f>
        <v>*</v>
      </c>
      <c r="AT752" s="1"/>
      <c r="AU752" s="1" t="str">
        <f>IF(sum!A745="QU",sum!E745,"*")</f>
        <v>*</v>
      </c>
      <c r="AX752" s="4" t="s">
        <v>137</v>
      </c>
      <c r="AY752" s="4" t="s">
        <v>138</v>
      </c>
      <c r="AZ752" s="4">
        <v>2025</v>
      </c>
      <c r="BA752" s="1" t="str">
        <f>IF(sum!A745="SA",sum!B745,"*")</f>
        <v>TU_GASNAT_AL_SA_01</v>
      </c>
      <c r="BB752" s="1"/>
      <c r="BC752" s="1">
        <f>IF(sum!A745="SA",sum!E745,"*")</f>
        <v>0</v>
      </c>
    </row>
    <row r="753" spans="2:55">
      <c r="B753" s="1" t="s">
        <v>137</v>
      </c>
      <c r="C753" s="1" t="s">
        <v>138</v>
      </c>
      <c r="D753" s="1">
        <v>2025</v>
      </c>
      <c r="J753" s="1" t="s">
        <v>137</v>
      </c>
      <c r="K753" s="1" t="s">
        <v>138</v>
      </c>
      <c r="L753" s="1">
        <v>2025</v>
      </c>
      <c r="M753" s="1" t="str">
        <f>IF(sum!A746="AT",sum!B746,"*")</f>
        <v>*</v>
      </c>
      <c r="N753" s="1"/>
      <c r="O753" s="1" t="str">
        <f>IF(sum!A746="AT",sum!E746,"*")</f>
        <v>*</v>
      </c>
      <c r="R753" s="1" t="s">
        <v>137</v>
      </c>
      <c r="S753" s="1" t="s">
        <v>138</v>
      </c>
      <c r="T753" s="1">
        <v>2025</v>
      </c>
      <c r="U753" s="1" t="str">
        <f>IF(sum!A746="BC",sum!B746,"*")</f>
        <v>*</v>
      </c>
      <c r="V753" s="1"/>
      <c r="W753" s="1" t="str">
        <f>IF(sum!A746="BC",sum!E746,"*")</f>
        <v>*</v>
      </c>
      <c r="Z753" s="1" t="s">
        <v>137</v>
      </c>
      <c r="AA753" s="1" t="s">
        <v>138</v>
      </c>
      <c r="AB753" s="1">
        <v>2025</v>
      </c>
      <c r="AC753" s="1" t="str">
        <f>IF(sum!A746="MA",sum!B746,"*")</f>
        <v>*</v>
      </c>
      <c r="AD753" s="1"/>
      <c r="AE753" s="1" t="str">
        <f>IF(sum!A746="MA",sum!E746,"*")</f>
        <v>*</v>
      </c>
      <c r="AH753" s="1" t="s">
        <v>137</v>
      </c>
      <c r="AI753" s="1" t="s">
        <v>138</v>
      </c>
      <c r="AJ753" s="1">
        <v>2025</v>
      </c>
      <c r="AK753" s="1" t="str">
        <f>IF(sum!A746="ON",sum!B746,"*")</f>
        <v>*</v>
      </c>
      <c r="AL753" s="1"/>
      <c r="AM753" s="1" t="str">
        <f>IF(sum!A746="ON",sum!E746,"*")</f>
        <v>*</v>
      </c>
      <c r="AP753" s="4" t="s">
        <v>137</v>
      </c>
      <c r="AQ753" s="4" t="s">
        <v>138</v>
      </c>
      <c r="AR753" s="4">
        <v>2025</v>
      </c>
      <c r="AS753" s="1" t="str">
        <f>IF(sum!A746="QU",sum!B746,"*")</f>
        <v>*</v>
      </c>
      <c r="AT753" s="1"/>
      <c r="AU753" s="1" t="str">
        <f>IF(sum!A746="QU",sum!E746,"*")</f>
        <v>*</v>
      </c>
      <c r="AX753" s="1" t="s">
        <v>137</v>
      </c>
      <c r="AY753" s="1" t="s">
        <v>138</v>
      </c>
      <c r="AZ753" s="1">
        <v>2025</v>
      </c>
      <c r="BA753" s="1" t="str">
        <f>IF(sum!A746="SA",sum!B746,"*")</f>
        <v>TU_OILCRD_SA_BC_01</v>
      </c>
      <c r="BB753" s="1"/>
      <c r="BC753" s="1">
        <f>IF(sum!A746="SA",sum!E746,"*")</f>
        <v>0</v>
      </c>
    </row>
    <row r="754" spans="2:55">
      <c r="B754" s="4" t="s">
        <v>137</v>
      </c>
      <c r="C754" s="4" t="s">
        <v>138</v>
      </c>
      <c r="D754" s="4">
        <v>2025</v>
      </c>
      <c r="J754" s="4" t="s">
        <v>137</v>
      </c>
      <c r="K754" s="4" t="s">
        <v>138</v>
      </c>
      <c r="L754" s="4">
        <v>2025</v>
      </c>
      <c r="M754" s="1" t="str">
        <f>IF(sum!A747="AT",sum!B747,"*")</f>
        <v>*</v>
      </c>
      <c r="N754" s="1"/>
      <c r="O754" s="1" t="str">
        <f>IF(sum!A747="AT",sum!E747,"*")</f>
        <v>*</v>
      </c>
      <c r="R754" s="4" t="s">
        <v>137</v>
      </c>
      <c r="S754" s="4" t="s">
        <v>138</v>
      </c>
      <c r="T754" s="4">
        <v>2025</v>
      </c>
      <c r="U754" s="1" t="str">
        <f>IF(sum!A747="BC",sum!B747,"*")</f>
        <v>*</v>
      </c>
      <c r="V754" s="1"/>
      <c r="W754" s="1" t="str">
        <f>IF(sum!A747="BC",sum!E747,"*")</f>
        <v>*</v>
      </c>
      <c r="Z754" s="4" t="s">
        <v>137</v>
      </c>
      <c r="AA754" s="4" t="s">
        <v>138</v>
      </c>
      <c r="AB754" s="4">
        <v>2025</v>
      </c>
      <c r="AC754" s="1" t="str">
        <f>IF(sum!A747="MA",sum!B747,"*")</f>
        <v>*</v>
      </c>
      <c r="AD754" s="1"/>
      <c r="AE754" s="1" t="str">
        <f>IF(sum!A747="MA",sum!E747,"*")</f>
        <v>*</v>
      </c>
      <c r="AH754" s="4" t="s">
        <v>137</v>
      </c>
      <c r="AI754" s="4" t="s">
        <v>138</v>
      </c>
      <c r="AJ754" s="4">
        <v>2025</v>
      </c>
      <c r="AK754" s="1" t="str">
        <f>IF(sum!A747="ON",sum!B747,"*")</f>
        <v>*</v>
      </c>
      <c r="AL754" s="1"/>
      <c r="AM754" s="1" t="str">
        <f>IF(sum!A747="ON",sum!E747,"*")</f>
        <v>*</v>
      </c>
      <c r="AP754" s="1" t="s">
        <v>137</v>
      </c>
      <c r="AQ754" s="1" t="s">
        <v>138</v>
      </c>
      <c r="AR754" s="1">
        <v>2025</v>
      </c>
      <c r="AS754" s="1" t="str">
        <f>IF(sum!A747="QU",sum!B747,"*")</f>
        <v>*</v>
      </c>
      <c r="AT754" s="1"/>
      <c r="AU754" s="1" t="str">
        <f>IF(sum!A747="QU",sum!E747,"*")</f>
        <v>*</v>
      </c>
      <c r="AX754" s="4" t="s">
        <v>137</v>
      </c>
      <c r="AY754" s="4" t="s">
        <v>138</v>
      </c>
      <c r="AZ754" s="4">
        <v>2025</v>
      </c>
      <c r="BA754" s="1" t="str">
        <f>IF(sum!A747="SA",sum!B747,"*")</f>
        <v>TU_OILCRD_SA_ON_01</v>
      </c>
      <c r="BB754" s="1"/>
      <c r="BC754" s="1">
        <f>IF(sum!A747="SA",sum!E747,"*")</f>
        <v>0</v>
      </c>
    </row>
    <row r="755" spans="2:55">
      <c r="B755" s="1" t="s">
        <v>137</v>
      </c>
      <c r="C755" s="1" t="s">
        <v>138</v>
      </c>
      <c r="D755" s="1">
        <v>2025</v>
      </c>
      <c r="J755" s="1" t="s">
        <v>137</v>
      </c>
      <c r="K755" s="1" t="s">
        <v>138</v>
      </c>
      <c r="L755" s="1">
        <v>2025</v>
      </c>
      <c r="M755" s="1" t="str">
        <f>IF(sum!A748="AT",sum!B748,"*")</f>
        <v>*</v>
      </c>
      <c r="N755" s="1"/>
      <c r="O755" s="1" t="str">
        <f>IF(sum!A748="AT",sum!E748,"*")</f>
        <v>*</v>
      </c>
      <c r="R755" s="1" t="s">
        <v>137</v>
      </c>
      <c r="S755" s="1" t="s">
        <v>138</v>
      </c>
      <c r="T755" s="1">
        <v>2025</v>
      </c>
      <c r="U755" s="1" t="str">
        <f>IF(sum!A748="BC",sum!B748,"*")</f>
        <v>*</v>
      </c>
      <c r="V755" s="1"/>
      <c r="W755" s="1" t="str">
        <f>IF(sum!A748="BC",sum!E748,"*")</f>
        <v>*</v>
      </c>
      <c r="Z755" s="1" t="s">
        <v>137</v>
      </c>
      <c r="AA755" s="1" t="s">
        <v>138</v>
      </c>
      <c r="AB755" s="1">
        <v>2025</v>
      </c>
      <c r="AC755" s="1" t="str">
        <f>IF(sum!A748="MA",sum!B748,"*")</f>
        <v>*</v>
      </c>
      <c r="AD755" s="1"/>
      <c r="AE755" s="1" t="str">
        <f>IF(sum!A748="MA",sum!E748,"*")</f>
        <v>*</v>
      </c>
      <c r="AH755" s="1" t="s">
        <v>137</v>
      </c>
      <c r="AI755" s="1" t="s">
        <v>138</v>
      </c>
      <c r="AJ755" s="1">
        <v>2025</v>
      </c>
      <c r="AK755" s="1" t="str">
        <f>IF(sum!A748="ON",sum!B748,"*")</f>
        <v>*</v>
      </c>
      <c r="AL755" s="1"/>
      <c r="AM755" s="1" t="str">
        <f>IF(sum!A748="ON",sum!E748,"*")</f>
        <v>*</v>
      </c>
      <c r="AP755" s="4" t="s">
        <v>137</v>
      </c>
      <c r="AQ755" s="4" t="s">
        <v>138</v>
      </c>
      <c r="AR755" s="4">
        <v>2025</v>
      </c>
      <c r="AS755" s="1" t="str">
        <f>IF(sum!A748="QU",sum!B748,"*")</f>
        <v>*</v>
      </c>
      <c r="AT755" s="1"/>
      <c r="AU755" s="1" t="str">
        <f>IF(sum!A748="QU",sum!E748,"*")</f>
        <v>*</v>
      </c>
      <c r="AX755" s="1" t="s">
        <v>137</v>
      </c>
      <c r="AY755" s="1" t="s">
        <v>138</v>
      </c>
      <c r="AZ755" s="1">
        <v>2025</v>
      </c>
      <c r="BA755" s="1" t="str">
        <f>IF(sum!A748="SA",sum!B748,"*")</f>
        <v>TU_OILCRD_SA_QU_01</v>
      </c>
      <c r="BB755" s="1"/>
      <c r="BC755" s="1">
        <f>IF(sum!A748="SA",sum!E748,"*")</f>
        <v>0</v>
      </c>
    </row>
    <row r="756" spans="2:55">
      <c r="B756" s="4" t="s">
        <v>137</v>
      </c>
      <c r="C756" s="4" t="s">
        <v>138</v>
      </c>
      <c r="D756" s="4">
        <v>2025</v>
      </c>
      <c r="J756" s="4" t="s">
        <v>137</v>
      </c>
      <c r="K756" s="4" t="s">
        <v>138</v>
      </c>
      <c r="L756" s="4">
        <v>2025</v>
      </c>
      <c r="M756" s="1" t="str">
        <f>IF(sum!A749="AT",sum!B749,"*")</f>
        <v>*</v>
      </c>
      <c r="N756" s="1"/>
      <c r="O756" s="1" t="str">
        <f>IF(sum!A749="AT",sum!E749,"*")</f>
        <v>*</v>
      </c>
      <c r="R756" s="4" t="s">
        <v>137</v>
      </c>
      <c r="S756" s="4" t="s">
        <v>138</v>
      </c>
      <c r="T756" s="4">
        <v>2025</v>
      </c>
      <c r="U756" s="1" t="str">
        <f>IF(sum!A749="BC",sum!B749,"*")</f>
        <v>*</v>
      </c>
      <c r="V756" s="1"/>
      <c r="W756" s="1" t="str">
        <f>IF(sum!A749="BC",sum!E749,"*")</f>
        <v>*</v>
      </c>
      <c r="Z756" s="4" t="s">
        <v>137</v>
      </c>
      <c r="AA756" s="4" t="s">
        <v>138</v>
      </c>
      <c r="AB756" s="4">
        <v>2025</v>
      </c>
      <c r="AC756" s="1" t="str">
        <f>IF(sum!A749="MA",sum!B749,"*")</f>
        <v>*</v>
      </c>
      <c r="AD756" s="1"/>
      <c r="AE756" s="1" t="str">
        <f>IF(sum!A749="MA",sum!E749,"*")</f>
        <v>*</v>
      </c>
      <c r="AH756" s="4" t="s">
        <v>137</v>
      </c>
      <c r="AI756" s="4" t="s">
        <v>138</v>
      </c>
      <c r="AJ756" s="4">
        <v>2025</v>
      </c>
      <c r="AK756" s="1" t="str">
        <f>IF(sum!A749="ON",sum!B749,"*")</f>
        <v>*</v>
      </c>
      <c r="AL756" s="1"/>
      <c r="AM756" s="1" t="str">
        <f>IF(sum!A749="ON",sum!E749,"*")</f>
        <v>*</v>
      </c>
      <c r="AP756" s="1" t="s">
        <v>137</v>
      </c>
      <c r="AQ756" s="1" t="s">
        <v>138</v>
      </c>
      <c r="AR756" s="1">
        <v>2025</v>
      </c>
      <c r="AS756" s="1" t="str">
        <f>IF(sum!A749="QU",sum!B749,"*")</f>
        <v>*</v>
      </c>
      <c r="AT756" s="1"/>
      <c r="AU756" s="1" t="str">
        <f>IF(sum!A749="QU",sum!E749,"*")</f>
        <v>*</v>
      </c>
      <c r="AX756" s="4" t="s">
        <v>137</v>
      </c>
      <c r="AY756" s="4" t="s">
        <v>138</v>
      </c>
      <c r="AZ756" s="4">
        <v>2025</v>
      </c>
      <c r="BA756" s="1" t="str">
        <f>IF(sum!A749="SA",sum!B749,"*")</f>
        <v>TWS-AuxiliaryMot_ELE1</v>
      </c>
      <c r="BB756" s="1"/>
      <c r="BC756" s="1">
        <f>IF(sum!A749="SA",sum!E749,"*")</f>
        <v>2.5364616360177599E-2</v>
      </c>
    </row>
    <row r="757" spans="2:55">
      <c r="B757" s="1" t="s">
        <v>137</v>
      </c>
      <c r="C757" s="1" t="s">
        <v>138</v>
      </c>
      <c r="D757" s="1">
        <v>2025</v>
      </c>
      <c r="J757" s="1" t="s">
        <v>137</v>
      </c>
      <c r="K757" s="1" t="s">
        <v>138</v>
      </c>
      <c r="L757" s="1">
        <v>2025</v>
      </c>
      <c r="M757" s="1" t="str">
        <f>IF(sum!A750="AT",sum!B750,"*")</f>
        <v>*</v>
      </c>
      <c r="N757" s="1"/>
      <c r="O757" s="1" t="str">
        <f>IF(sum!A750="AT",sum!E750,"*")</f>
        <v>*</v>
      </c>
      <c r="R757" s="1" t="s">
        <v>137</v>
      </c>
      <c r="S757" s="1" t="s">
        <v>138</v>
      </c>
      <c r="T757" s="1">
        <v>2025</v>
      </c>
      <c r="U757" s="1" t="str">
        <f>IF(sum!A750="BC",sum!B750,"*")</f>
        <v>*</v>
      </c>
      <c r="V757" s="1"/>
      <c r="W757" s="1" t="str">
        <f>IF(sum!A750="BC",sum!E750,"*")</f>
        <v>*</v>
      </c>
      <c r="Z757" s="1" t="s">
        <v>137</v>
      </c>
      <c r="AA757" s="1" t="s">
        <v>138</v>
      </c>
      <c r="AB757" s="1">
        <v>2025</v>
      </c>
      <c r="AC757" s="1" t="str">
        <f>IF(sum!A750="MA",sum!B750,"*")</f>
        <v>*</v>
      </c>
      <c r="AD757" s="1"/>
      <c r="AE757" s="1" t="str">
        <f>IF(sum!A750="MA",sum!E750,"*")</f>
        <v>*</v>
      </c>
      <c r="AH757" s="1" t="s">
        <v>137</v>
      </c>
      <c r="AI757" s="1" t="s">
        <v>138</v>
      </c>
      <c r="AJ757" s="1">
        <v>2025</v>
      </c>
      <c r="AK757" s="1" t="str">
        <f>IF(sum!A750="ON",sum!B750,"*")</f>
        <v>*</v>
      </c>
      <c r="AL757" s="1"/>
      <c r="AM757" s="1" t="str">
        <f>IF(sum!A750="ON",sum!E750,"*")</f>
        <v>*</v>
      </c>
      <c r="AP757" s="4" t="s">
        <v>137</v>
      </c>
      <c r="AQ757" s="4" t="s">
        <v>138</v>
      </c>
      <c r="AR757" s="4">
        <v>2025</v>
      </c>
      <c r="AS757" s="1" t="str">
        <f>IF(sum!A750="QU",sum!B750,"*")</f>
        <v>*</v>
      </c>
      <c r="AT757" s="1"/>
      <c r="AU757" s="1" t="str">
        <f>IF(sum!A750="QU",sum!E750,"*")</f>
        <v>*</v>
      </c>
      <c r="AX757" s="1" t="s">
        <v>137</v>
      </c>
      <c r="AY757" s="1" t="s">
        <v>138</v>
      </c>
      <c r="AZ757" s="1">
        <v>2025</v>
      </c>
      <c r="BA757" s="1" t="str">
        <f>IF(sum!A750="SA",sum!B750,"*")</f>
        <v>TWS-Light_ELE1</v>
      </c>
      <c r="BB757" s="1"/>
      <c r="BC757" s="1">
        <f>IF(sum!A750="SA",sum!E750,"*")</f>
        <v>6.3411540900443999E-2</v>
      </c>
    </row>
    <row r="758" spans="2:55">
      <c r="B758" s="4" t="s">
        <v>137</v>
      </c>
      <c r="C758" s="4" t="s">
        <v>138</v>
      </c>
      <c r="D758" s="4">
        <v>2025</v>
      </c>
      <c r="J758" s="4" t="s">
        <v>137</v>
      </c>
      <c r="K758" s="4" t="s">
        <v>138</v>
      </c>
      <c r="L758" s="4">
        <v>2025</v>
      </c>
      <c r="M758" s="1" t="str">
        <f>IF(sum!A751="AT",sum!B751,"*")</f>
        <v>*</v>
      </c>
      <c r="N758" s="1"/>
      <c r="O758" s="1" t="str">
        <f>IF(sum!A751="AT",sum!E751,"*")</f>
        <v>*</v>
      </c>
      <c r="R758" s="4" t="s">
        <v>137</v>
      </c>
      <c r="S758" s="4" t="s">
        <v>138</v>
      </c>
      <c r="T758" s="4">
        <v>2025</v>
      </c>
      <c r="U758" s="1" t="str">
        <f>IF(sum!A751="BC",sum!B751,"*")</f>
        <v>*</v>
      </c>
      <c r="V758" s="1"/>
      <c r="W758" s="1" t="str">
        <f>IF(sum!A751="BC",sum!E751,"*")</f>
        <v>*</v>
      </c>
      <c r="Z758" s="4" t="s">
        <v>137</v>
      </c>
      <c r="AA758" s="4" t="s">
        <v>138</v>
      </c>
      <c r="AB758" s="4">
        <v>2025</v>
      </c>
      <c r="AC758" s="1" t="str">
        <f>IF(sum!A751="MA",sum!B751,"*")</f>
        <v>*</v>
      </c>
      <c r="AD758" s="1"/>
      <c r="AE758" s="1" t="str">
        <f>IF(sum!A751="MA",sum!E751,"*")</f>
        <v>*</v>
      </c>
      <c r="AH758" s="4" t="s">
        <v>137</v>
      </c>
      <c r="AI758" s="4" t="s">
        <v>138</v>
      </c>
      <c r="AJ758" s="4">
        <v>2025</v>
      </c>
      <c r="AK758" s="1" t="str">
        <f>IF(sum!A751="ON",sum!B751,"*")</f>
        <v>*</v>
      </c>
      <c r="AL758" s="1"/>
      <c r="AM758" s="1" t="str">
        <f>IF(sum!A751="ON",sum!E751,"*")</f>
        <v>*</v>
      </c>
      <c r="AP758" s="1" t="s">
        <v>137</v>
      </c>
      <c r="AQ758" s="1" t="s">
        <v>138</v>
      </c>
      <c r="AR758" s="1">
        <v>2025</v>
      </c>
      <c r="AS758" s="1" t="str">
        <f>IF(sum!A751="QU",sum!B751,"*")</f>
        <v>*</v>
      </c>
      <c r="AT758" s="1"/>
      <c r="AU758" s="1" t="str">
        <f>IF(sum!A751="QU",sum!E751,"*")</f>
        <v>*</v>
      </c>
      <c r="AX758" s="4" t="s">
        <v>137</v>
      </c>
      <c r="AY758" s="4" t="s">
        <v>138</v>
      </c>
      <c r="AZ758" s="4">
        <v>2025</v>
      </c>
      <c r="BA758" s="1" t="str">
        <f>IF(sum!A751="SA",sum!B751,"*")</f>
        <v>TWS-SpHeat_ELE1</v>
      </c>
      <c r="BB758" s="1"/>
      <c r="BC758" s="1">
        <f>IF(sum!A751="SA",sum!E751,"*")</f>
        <v>0.12964137250757399</v>
      </c>
    </row>
    <row r="759" spans="2:55">
      <c r="B759" s="1" t="s">
        <v>137</v>
      </c>
      <c r="C759" s="1" t="s">
        <v>138</v>
      </c>
      <c r="D759" s="1">
        <v>2025</v>
      </c>
      <c r="J759" s="1" t="s">
        <v>137</v>
      </c>
      <c r="K759" s="1" t="s">
        <v>138</v>
      </c>
      <c r="L759" s="1">
        <v>2025</v>
      </c>
      <c r="M759" s="1" t="str">
        <f>IF(sum!A752="AT",sum!B752,"*")</f>
        <v>*</v>
      </c>
      <c r="N759" s="1"/>
      <c r="O759" s="1" t="str">
        <f>IF(sum!A752="AT",sum!E752,"*")</f>
        <v>*</v>
      </c>
      <c r="R759" s="1" t="s">
        <v>137</v>
      </c>
      <c r="S759" s="1" t="s">
        <v>138</v>
      </c>
      <c r="T759" s="1">
        <v>2025</v>
      </c>
      <c r="U759" s="1" t="str">
        <f>IF(sum!A752="BC",sum!B752,"*")</f>
        <v>*</v>
      </c>
      <c r="V759" s="1"/>
      <c r="W759" s="1" t="str">
        <f>IF(sum!A752="BC",sum!E752,"*")</f>
        <v>*</v>
      </c>
      <c r="Z759" s="1" t="s">
        <v>137</v>
      </c>
      <c r="AA759" s="1" t="s">
        <v>138</v>
      </c>
      <c r="AB759" s="1">
        <v>2025</v>
      </c>
      <c r="AC759" s="1" t="str">
        <f>IF(sum!A752="MA",sum!B752,"*")</f>
        <v>*</v>
      </c>
      <c r="AD759" s="1"/>
      <c r="AE759" s="1" t="str">
        <f>IF(sum!A752="MA",sum!E752,"*")</f>
        <v>*</v>
      </c>
      <c r="AH759" s="1" t="s">
        <v>137</v>
      </c>
      <c r="AI759" s="1" t="s">
        <v>138</v>
      </c>
      <c r="AJ759" s="1">
        <v>2025</v>
      </c>
      <c r="AK759" s="1" t="str">
        <f>IF(sum!A752="ON",sum!B752,"*")</f>
        <v>*</v>
      </c>
      <c r="AL759" s="1"/>
      <c r="AM759" s="1" t="str">
        <f>IF(sum!A752="ON",sum!E752,"*")</f>
        <v>*</v>
      </c>
      <c r="AP759" s="4" t="s">
        <v>137</v>
      </c>
      <c r="AQ759" s="4" t="s">
        <v>138</v>
      </c>
      <c r="AR759" s="4">
        <v>2025</v>
      </c>
      <c r="AS759" s="1" t="str">
        <f>IF(sum!A752="QU",sum!B752,"*")</f>
        <v>*</v>
      </c>
      <c r="AT759" s="1"/>
      <c r="AU759" s="1" t="str">
        <f>IF(sum!A752="QU",sum!E752,"*")</f>
        <v>*</v>
      </c>
      <c r="AX759" s="1" t="s">
        <v>137</v>
      </c>
      <c r="AY759" s="1" t="s">
        <v>138</v>
      </c>
      <c r="AZ759" s="1">
        <v>2025</v>
      </c>
      <c r="BA759" s="1" t="str">
        <f>IF(sum!A752="SA",sum!B752,"*")</f>
        <v>TWS-WaterHeat_ELE1</v>
      </c>
      <c r="BB759" s="1"/>
      <c r="BC759" s="1">
        <f>IF(sum!A752="SA",sum!E752,"*")</f>
        <v>8.4548721200591904E-3</v>
      </c>
    </row>
    <row r="760" spans="2:55">
      <c r="B760" s="4" t="s">
        <v>137</v>
      </c>
      <c r="C760" s="4" t="s">
        <v>138</v>
      </c>
      <c r="D760" s="4">
        <v>2025</v>
      </c>
      <c r="J760" s="4" t="s">
        <v>137</v>
      </c>
      <c r="K760" s="4" t="s">
        <v>138</v>
      </c>
      <c r="L760" s="4">
        <v>2025</v>
      </c>
      <c r="M760" s="1" t="str">
        <f>IF(sum!A753="AT",sum!B753,"*")</f>
        <v>*</v>
      </c>
      <c r="N760" s="1"/>
      <c r="O760" s="1" t="str">
        <f>IF(sum!A753="AT",sum!E753,"*")</f>
        <v>*</v>
      </c>
      <c r="R760" s="4" t="s">
        <v>137</v>
      </c>
      <c r="S760" s="4" t="s">
        <v>138</v>
      </c>
      <c r="T760" s="4">
        <v>2025</v>
      </c>
      <c r="U760" s="1" t="str">
        <f>IF(sum!A753="BC",sum!B753,"*")</f>
        <v>*</v>
      </c>
      <c r="V760" s="1"/>
      <c r="W760" s="1" t="str">
        <f>IF(sum!A753="BC",sum!E753,"*")</f>
        <v>*</v>
      </c>
      <c r="Z760" s="4" t="s">
        <v>137</v>
      </c>
      <c r="AA760" s="4" t="s">
        <v>138</v>
      </c>
      <c r="AB760" s="4">
        <v>2025</v>
      </c>
      <c r="AC760" s="1" t="str">
        <f>IF(sum!A753="MA",sum!B753,"*")</f>
        <v>*</v>
      </c>
      <c r="AD760" s="1"/>
      <c r="AE760" s="1" t="str">
        <f>IF(sum!A753="MA",sum!E753,"*")</f>
        <v>*</v>
      </c>
      <c r="AH760" s="4" t="s">
        <v>137</v>
      </c>
      <c r="AI760" s="4" t="s">
        <v>138</v>
      </c>
      <c r="AJ760" s="4">
        <v>2025</v>
      </c>
      <c r="AK760" s="1" t="str">
        <f>IF(sum!A753="ON",sum!B753,"*")</f>
        <v>*</v>
      </c>
      <c r="AL760" s="1"/>
      <c r="AM760" s="1" t="str">
        <f>IF(sum!A753="ON",sum!E753,"*")</f>
        <v>*</v>
      </c>
      <c r="AP760" s="1" t="s">
        <v>137</v>
      </c>
      <c r="AQ760" s="1" t="s">
        <v>138</v>
      </c>
      <c r="AR760" s="1">
        <v>2025</v>
      </c>
      <c r="AS760" s="1" t="str">
        <f>IF(sum!A753="QU",sum!B753,"*")</f>
        <v>*</v>
      </c>
      <c r="AT760" s="1"/>
      <c r="AU760" s="1" t="str">
        <f>IF(sum!A753="QU",sum!E753,"*")</f>
        <v>*</v>
      </c>
      <c r="AX760" s="4" t="s">
        <v>137</v>
      </c>
      <c r="AY760" s="4" t="s">
        <v>138</v>
      </c>
      <c r="AZ760" s="4">
        <v>2025</v>
      </c>
      <c r="BA760" s="1" t="str">
        <f>IF(sum!A753="SA",sum!B753,"*")</f>
        <v>WST-AuxiliaryEquip_ELE1</v>
      </c>
      <c r="BB760" s="1"/>
      <c r="BC760" s="1">
        <f>IF(sum!A753="SA",sum!E753,"*")</f>
        <v>3.3819488480236803E-2</v>
      </c>
    </row>
    <row r="761" spans="2:55">
      <c r="B761" s="1" t="s">
        <v>137</v>
      </c>
      <c r="C761" s="1" t="s">
        <v>138</v>
      </c>
      <c r="D761" s="1">
        <v>2025</v>
      </c>
      <c r="J761" s="1" t="s">
        <v>137</v>
      </c>
      <c r="K761" s="1" t="s">
        <v>138</v>
      </c>
      <c r="L761" s="1">
        <v>2025</v>
      </c>
      <c r="M761" s="1" t="str">
        <f>IF(sum!A754="AT",sum!B754,"*")</f>
        <v>*</v>
      </c>
      <c r="N761" s="1"/>
      <c r="O761" s="1" t="str">
        <f>IF(sum!A754="AT",sum!E754,"*")</f>
        <v>*</v>
      </c>
      <c r="R761" s="1" t="s">
        <v>137</v>
      </c>
      <c r="S761" s="1" t="s">
        <v>138</v>
      </c>
      <c r="T761" s="1">
        <v>2025</v>
      </c>
      <c r="U761" s="1" t="str">
        <f>IF(sum!A754="BC",sum!B754,"*")</f>
        <v>*</v>
      </c>
      <c r="V761" s="1"/>
      <c r="W761" s="1" t="str">
        <f>IF(sum!A754="BC",sum!E754,"*")</f>
        <v>*</v>
      </c>
      <c r="Z761" s="1" t="s">
        <v>137</v>
      </c>
      <c r="AA761" s="1" t="s">
        <v>138</v>
      </c>
      <c r="AB761" s="1">
        <v>2025</v>
      </c>
      <c r="AC761" s="1" t="str">
        <f>IF(sum!A754="MA",sum!B754,"*")</f>
        <v>*</v>
      </c>
      <c r="AD761" s="1"/>
      <c r="AE761" s="1" t="str">
        <f>IF(sum!A754="MA",sum!E754,"*")</f>
        <v>*</v>
      </c>
      <c r="AH761" s="1" t="s">
        <v>137</v>
      </c>
      <c r="AI761" s="1" t="s">
        <v>138</v>
      </c>
      <c r="AJ761" s="1">
        <v>2025</v>
      </c>
      <c r="AK761" s="1" t="str">
        <f>IF(sum!A754="ON",sum!B754,"*")</f>
        <v>*</v>
      </c>
      <c r="AL761" s="1"/>
      <c r="AM761" s="1" t="str">
        <f>IF(sum!A754="ON",sum!E754,"*")</f>
        <v>*</v>
      </c>
      <c r="AP761" s="4" t="s">
        <v>137</v>
      </c>
      <c r="AQ761" s="4" t="s">
        <v>138</v>
      </c>
      <c r="AR761" s="4">
        <v>2025</v>
      </c>
      <c r="AS761" s="1" t="str">
        <f>IF(sum!A754="QU",sum!B754,"*")</f>
        <v>*</v>
      </c>
      <c r="AT761" s="1"/>
      <c r="AU761" s="1" t="str">
        <f>IF(sum!A754="QU",sum!E754,"*")</f>
        <v>*</v>
      </c>
      <c r="AX761" s="1" t="s">
        <v>137</v>
      </c>
      <c r="AY761" s="1" t="s">
        <v>138</v>
      </c>
      <c r="AZ761" s="1">
        <v>2025</v>
      </c>
      <c r="BA761" s="1" t="str">
        <f>IF(sum!A754="SA",sum!B754,"*")</f>
        <v>WST-AuxiliaryMot_ELE1</v>
      </c>
      <c r="BB761" s="1"/>
      <c r="BC761" s="1">
        <f>IF(sum!A754="SA",sum!E754,"*")</f>
        <v>0.459569276382156</v>
      </c>
    </row>
    <row r="762" spans="2:55">
      <c r="B762" s="4" t="s">
        <v>137</v>
      </c>
      <c r="C762" s="4" t="s">
        <v>138</v>
      </c>
      <c r="D762" s="4">
        <v>2025</v>
      </c>
      <c r="J762" s="4" t="s">
        <v>137</v>
      </c>
      <c r="K762" s="4" t="s">
        <v>138</v>
      </c>
      <c r="L762" s="4">
        <v>2025</v>
      </c>
      <c r="M762" s="1" t="str">
        <f>IF(sum!A755="AT",sum!B755,"*")</f>
        <v>*</v>
      </c>
      <c r="N762" s="1"/>
      <c r="O762" s="1" t="str">
        <f>IF(sum!A755="AT",sum!E755,"*")</f>
        <v>*</v>
      </c>
      <c r="R762" s="4" t="s">
        <v>137</v>
      </c>
      <c r="S762" s="4" t="s">
        <v>138</v>
      </c>
      <c r="T762" s="4">
        <v>2025</v>
      </c>
      <c r="U762" s="1" t="str">
        <f>IF(sum!A755="BC",sum!B755,"*")</f>
        <v>*</v>
      </c>
      <c r="V762" s="1"/>
      <c r="W762" s="1" t="str">
        <f>IF(sum!A755="BC",sum!E755,"*")</f>
        <v>*</v>
      </c>
      <c r="Z762" s="4" t="s">
        <v>137</v>
      </c>
      <c r="AA762" s="4" t="s">
        <v>138</v>
      </c>
      <c r="AB762" s="4">
        <v>2025</v>
      </c>
      <c r="AC762" s="1" t="str">
        <f>IF(sum!A755="MA",sum!B755,"*")</f>
        <v>*</v>
      </c>
      <c r="AD762" s="1"/>
      <c r="AE762" s="1" t="str">
        <f>IF(sum!A755="MA",sum!E755,"*")</f>
        <v>*</v>
      </c>
      <c r="AH762" s="4" t="s">
        <v>137</v>
      </c>
      <c r="AI762" s="4" t="s">
        <v>138</v>
      </c>
      <c r="AJ762" s="4">
        <v>2025</v>
      </c>
      <c r="AK762" s="1" t="str">
        <f>IF(sum!A755="ON",sum!B755,"*")</f>
        <v>*</v>
      </c>
      <c r="AL762" s="1"/>
      <c r="AM762" s="1" t="str">
        <f>IF(sum!A755="ON",sum!E755,"*")</f>
        <v>*</v>
      </c>
      <c r="AP762" s="1" t="s">
        <v>137</v>
      </c>
      <c r="AQ762" s="1" t="s">
        <v>138</v>
      </c>
      <c r="AR762" s="1">
        <v>2025</v>
      </c>
      <c r="AS762" s="1" t="str">
        <f>IF(sum!A755="QU",sum!B755,"*")</f>
        <v>*</v>
      </c>
      <c r="AT762" s="1"/>
      <c r="AU762" s="1" t="str">
        <f>IF(sum!A755="QU",sum!E755,"*")</f>
        <v>*</v>
      </c>
      <c r="AX762" s="4" t="s">
        <v>137</v>
      </c>
      <c r="AY762" s="4" t="s">
        <v>138</v>
      </c>
      <c r="AZ762" s="4">
        <v>2025</v>
      </c>
      <c r="BA762" s="1" t="str">
        <f>IF(sum!A755="SA",sum!B755,"*")</f>
        <v>WST-Light_ELE1</v>
      </c>
      <c r="BB762" s="1"/>
      <c r="BC762" s="1">
        <f>IF(sum!A755="SA",sum!E755,"*")</f>
        <v>6.3411540900443999E-2</v>
      </c>
    </row>
    <row r="763" spans="2:55">
      <c r="B763" s="1" t="s">
        <v>137</v>
      </c>
      <c r="C763" s="1" t="s">
        <v>138</v>
      </c>
      <c r="D763" s="1">
        <v>2025</v>
      </c>
      <c r="J763" s="1" t="s">
        <v>137</v>
      </c>
      <c r="K763" s="1" t="s">
        <v>138</v>
      </c>
      <c r="L763" s="1">
        <v>2025</v>
      </c>
      <c r="M763" s="1" t="str">
        <f>IF(sum!A756="AT",sum!B756,"*")</f>
        <v>*</v>
      </c>
      <c r="N763" s="1"/>
      <c r="O763" s="1" t="str">
        <f>IF(sum!A756="AT",sum!E756,"*")</f>
        <v>*</v>
      </c>
      <c r="R763" s="1" t="s">
        <v>137</v>
      </c>
      <c r="S763" s="1" t="s">
        <v>138</v>
      </c>
      <c r="T763" s="1">
        <v>2025</v>
      </c>
      <c r="U763" s="1" t="str">
        <f>IF(sum!A756="BC",sum!B756,"*")</f>
        <v>*</v>
      </c>
      <c r="V763" s="1"/>
      <c r="W763" s="1" t="str">
        <f>IF(sum!A756="BC",sum!E756,"*")</f>
        <v>*</v>
      </c>
      <c r="Z763" s="1" t="s">
        <v>137</v>
      </c>
      <c r="AA763" s="1" t="s">
        <v>138</v>
      </c>
      <c r="AB763" s="1">
        <v>2025</v>
      </c>
      <c r="AC763" s="1" t="str">
        <f>IF(sum!A756="MA",sum!B756,"*")</f>
        <v>*</v>
      </c>
      <c r="AD763" s="1"/>
      <c r="AE763" s="1" t="str">
        <f>IF(sum!A756="MA",sum!E756,"*")</f>
        <v>*</v>
      </c>
      <c r="AH763" s="1" t="s">
        <v>137</v>
      </c>
      <c r="AI763" s="1" t="s">
        <v>138</v>
      </c>
      <c r="AJ763" s="1">
        <v>2025</v>
      </c>
      <c r="AK763" s="1" t="str">
        <f>IF(sum!A756="ON",sum!B756,"*")</f>
        <v>*</v>
      </c>
      <c r="AL763" s="1"/>
      <c r="AM763" s="1" t="str">
        <f>IF(sum!A756="ON",sum!E756,"*")</f>
        <v>*</v>
      </c>
      <c r="AP763" s="4" t="s">
        <v>137</v>
      </c>
      <c r="AQ763" s="4" t="s">
        <v>138</v>
      </c>
      <c r="AR763" s="4">
        <v>2025</v>
      </c>
      <c r="AS763" s="1" t="str">
        <f>IF(sum!A756="QU",sum!B756,"*")</f>
        <v>*</v>
      </c>
      <c r="AT763" s="1"/>
      <c r="AU763" s="1" t="str">
        <f>IF(sum!A756="QU",sum!E756,"*")</f>
        <v>*</v>
      </c>
      <c r="AX763" s="1" t="s">
        <v>137</v>
      </c>
      <c r="AY763" s="1" t="s">
        <v>138</v>
      </c>
      <c r="AZ763" s="1">
        <v>2025</v>
      </c>
      <c r="BA763" s="1" t="str">
        <f>IF(sum!A756="SA",sum!B756,"*")</f>
        <v>WST-SpHeat_ELE1</v>
      </c>
      <c r="BB763" s="1"/>
      <c r="BC763" s="1">
        <f>IF(sum!A756="SA",sum!E756,"*")</f>
        <v>0.124004791094202</v>
      </c>
    </row>
    <row r="764" spans="2:55">
      <c r="B764" s="4" t="s">
        <v>137</v>
      </c>
      <c r="C764" s="4" t="s">
        <v>138</v>
      </c>
      <c r="D764" s="4">
        <v>2025</v>
      </c>
      <c r="J764" s="4" t="s">
        <v>137</v>
      </c>
      <c r="K764" s="4" t="s">
        <v>138</v>
      </c>
      <c r="L764" s="4">
        <v>2025</v>
      </c>
      <c r="M764" s="1" t="str">
        <f>IF(sum!A757="AT",sum!B757,"*")</f>
        <v>*</v>
      </c>
      <c r="N764" s="1"/>
      <c r="O764" s="1" t="str">
        <f>IF(sum!A757="AT",sum!E757,"*")</f>
        <v>*</v>
      </c>
      <c r="R764" s="4" t="s">
        <v>137</v>
      </c>
      <c r="S764" s="4" t="s">
        <v>138</v>
      </c>
      <c r="T764" s="4">
        <v>2025</v>
      </c>
      <c r="U764" s="1" t="str">
        <f>IF(sum!A757="BC",sum!B757,"*")</f>
        <v>*</v>
      </c>
      <c r="V764" s="1"/>
      <c r="W764" s="1" t="str">
        <f>IF(sum!A757="BC",sum!E757,"*")</f>
        <v>*</v>
      </c>
      <c r="Z764" s="4" t="s">
        <v>137</v>
      </c>
      <c r="AA764" s="4" t="s">
        <v>138</v>
      </c>
      <c r="AB764" s="4">
        <v>2025</v>
      </c>
      <c r="AC764" s="1" t="str">
        <f>IF(sum!A757="MA",sum!B757,"*")</f>
        <v>*</v>
      </c>
      <c r="AD764" s="1"/>
      <c r="AE764" s="1" t="str">
        <f>IF(sum!A757="MA",sum!E757,"*")</f>
        <v>*</v>
      </c>
      <c r="AH764" s="4" t="s">
        <v>137</v>
      </c>
      <c r="AI764" s="4" t="s">
        <v>138</v>
      </c>
      <c r="AJ764" s="4">
        <v>2025</v>
      </c>
      <c r="AK764" s="1" t="str">
        <f>IF(sum!A757="ON",sum!B757,"*")</f>
        <v>*</v>
      </c>
      <c r="AL764" s="1"/>
      <c r="AM764" s="1" t="str">
        <f>IF(sum!A757="ON",sum!E757,"*")</f>
        <v>*</v>
      </c>
      <c r="AP764" s="1" t="s">
        <v>137</v>
      </c>
      <c r="AQ764" s="1" t="s">
        <v>138</v>
      </c>
      <c r="AR764" s="1">
        <v>2025</v>
      </c>
      <c r="AS764" s="1" t="str">
        <f>IF(sum!A757="QU",sum!B757,"*")</f>
        <v>*</v>
      </c>
      <c r="AT764" s="1"/>
      <c r="AU764" s="1" t="str">
        <f>IF(sum!A757="QU",sum!E757,"*")</f>
        <v>*</v>
      </c>
      <c r="AX764" s="4" t="s">
        <v>137</v>
      </c>
      <c r="AY764" s="4" t="s">
        <v>138</v>
      </c>
      <c r="AZ764" s="4">
        <v>2025</v>
      </c>
      <c r="BA764" s="1" t="str">
        <f>IF(sum!A757="SA",sum!B757,"*")</f>
        <v>WST-WaterHeat_ELE1</v>
      </c>
      <c r="BB764" s="1"/>
      <c r="BC764" s="1">
        <f>IF(sum!A757="SA",sum!E757,"*")</f>
        <v>1.6909744240118402E-2</v>
      </c>
    </row>
    <row r="765" spans="2:55">
      <c r="B765" s="1" t="s">
        <v>137</v>
      </c>
      <c r="C765" s="1" t="s">
        <v>138</v>
      </c>
      <c r="D765" s="1">
        <v>2025</v>
      </c>
      <c r="J765" s="1" t="s">
        <v>137</v>
      </c>
      <c r="K765" s="1" t="s">
        <v>138</v>
      </c>
      <c r="L765" s="1">
        <v>2025</v>
      </c>
      <c r="M765" s="1" t="str">
        <f>IF(sum!A758="AT",sum!B758,"*")</f>
        <v>*</v>
      </c>
      <c r="N765" s="1"/>
      <c r="O765" s="1" t="str">
        <f>IF(sum!A758="AT",sum!E758,"*")</f>
        <v>*</v>
      </c>
      <c r="R765" s="1" t="s">
        <v>137</v>
      </c>
      <c r="S765" s="1" t="s">
        <v>138</v>
      </c>
      <c r="T765" s="1">
        <v>2025</v>
      </c>
      <c r="U765" s="1" t="str">
        <f>IF(sum!A758="BC",sum!B758,"*")</f>
        <v>*</v>
      </c>
      <c r="V765" s="1"/>
      <c r="W765" s="1" t="str">
        <f>IF(sum!A758="BC",sum!E758,"*")</f>
        <v>*</v>
      </c>
      <c r="Z765" s="1" t="s">
        <v>137</v>
      </c>
      <c r="AA765" s="1" t="s">
        <v>138</v>
      </c>
      <c r="AB765" s="1">
        <v>2025</v>
      </c>
      <c r="AC765" s="1" t="str">
        <f>IF(sum!A758="MA",sum!B758,"*")</f>
        <v>*</v>
      </c>
      <c r="AD765" s="1"/>
      <c r="AE765" s="1" t="str">
        <f>IF(sum!A758="MA",sum!E758,"*")</f>
        <v>*</v>
      </c>
      <c r="AH765" s="1" t="s">
        <v>137</v>
      </c>
      <c r="AI765" s="1" t="s">
        <v>138</v>
      </c>
      <c r="AJ765" s="1">
        <v>2025</v>
      </c>
      <c r="AK765" s="1" t="str">
        <f>IF(sum!A758="ON",sum!B758,"*")</f>
        <v>*</v>
      </c>
      <c r="AL765" s="1"/>
      <c r="AM765" s="1" t="str">
        <f>IF(sum!A758="ON",sum!E758,"*")</f>
        <v>*</v>
      </c>
      <c r="AP765" s="4" t="s">
        <v>137</v>
      </c>
      <c r="AQ765" s="4" t="s">
        <v>138</v>
      </c>
      <c r="AR765" s="4">
        <v>2025</v>
      </c>
      <c r="AS765" s="1" t="str">
        <f>IF(sum!A758="QU",sum!B758,"*")</f>
        <v>*</v>
      </c>
      <c r="AT765" s="1"/>
      <c r="AU765" s="1" t="str">
        <f>IF(sum!A758="QU",sum!E758,"*")</f>
        <v>*</v>
      </c>
      <c r="AX765" s="1" t="s">
        <v>137</v>
      </c>
      <c r="AY765" s="1" t="s">
        <v>138</v>
      </c>
      <c r="AZ765" s="1">
        <v>2025</v>
      </c>
      <c r="BA765" s="1" t="str">
        <f>IF(sum!A758="SA",sum!B758,"*")</f>
        <v>*</v>
      </c>
      <c r="BB765" s="1"/>
      <c r="BC765" s="1" t="str">
        <f>IF(sum!A758="SA",sum!E758,"*")</f>
        <v>*</v>
      </c>
    </row>
    <row r="766" spans="2:55">
      <c r="B766" s="4" t="s">
        <v>137</v>
      </c>
      <c r="C766" s="4" t="s">
        <v>138</v>
      </c>
      <c r="D766" s="4">
        <v>2025</v>
      </c>
      <c r="J766" s="4" t="s">
        <v>137</v>
      </c>
      <c r="K766" s="4" t="s">
        <v>138</v>
      </c>
      <c r="L766" s="4">
        <v>2025</v>
      </c>
      <c r="M766" s="1" t="str">
        <f>IF(sum!A759="AT",sum!B759,"*")</f>
        <v>*</v>
      </c>
      <c r="N766" s="1"/>
      <c r="O766" s="1" t="str">
        <f>IF(sum!A759="AT",sum!E759,"*")</f>
        <v>*</v>
      </c>
      <c r="R766" s="4" t="s">
        <v>137</v>
      </c>
      <c r="S766" s="4" t="s">
        <v>138</v>
      </c>
      <c r="T766" s="4">
        <v>2025</v>
      </c>
      <c r="U766" s="1" t="str">
        <f>IF(sum!A759="BC",sum!B759,"*")</f>
        <v>*</v>
      </c>
      <c r="V766" s="1"/>
      <c r="W766" s="1" t="str">
        <f>IF(sum!A759="BC",sum!E759,"*")</f>
        <v>*</v>
      </c>
      <c r="Z766" s="4" t="s">
        <v>137</v>
      </c>
      <c r="AA766" s="4" t="s">
        <v>138</v>
      </c>
      <c r="AB766" s="4">
        <v>2025</v>
      </c>
      <c r="AC766" s="1" t="str">
        <f>IF(sum!A759="MA",sum!B759,"*")</f>
        <v>*</v>
      </c>
      <c r="AD766" s="1"/>
      <c r="AE766" s="1" t="str">
        <f>IF(sum!A759="MA",sum!E759,"*")</f>
        <v>*</v>
      </c>
      <c r="AH766" s="4" t="s">
        <v>137</v>
      </c>
      <c r="AI766" s="4" t="s">
        <v>138</v>
      </c>
      <c r="AJ766" s="4">
        <v>2025</v>
      </c>
      <c r="AK766" s="1" t="str">
        <f>IF(sum!A759="ON",sum!B759,"*")</f>
        <v>*</v>
      </c>
      <c r="AL766" s="1"/>
      <c r="AM766" s="1" t="str">
        <f>IF(sum!A759="ON",sum!E759,"*")</f>
        <v>*</v>
      </c>
      <c r="AP766" s="1" t="s">
        <v>137</v>
      </c>
      <c r="AQ766" s="1" t="s">
        <v>138</v>
      </c>
      <c r="AR766" s="1">
        <v>2025</v>
      </c>
      <c r="AS766" s="1" t="str">
        <f>IF(sum!A759="QU",sum!B759,"*")</f>
        <v>*</v>
      </c>
      <c r="AT766" s="1"/>
      <c r="AU766" s="1" t="str">
        <f>IF(sum!A759="QU",sum!E759,"*")</f>
        <v>*</v>
      </c>
      <c r="AX766" s="4" t="s">
        <v>137</v>
      </c>
      <c r="AY766" s="4" t="s">
        <v>138</v>
      </c>
      <c r="AZ766" s="4">
        <v>2025</v>
      </c>
      <c r="BA766" s="1" t="str">
        <f>IF(sum!A759="SA",sum!B759,"*")</f>
        <v>*</v>
      </c>
      <c r="BB766" s="1"/>
      <c r="BC766" s="1" t="str">
        <f>IF(sum!A759="SA",sum!E759,"*")</f>
        <v>*</v>
      </c>
    </row>
    <row r="767" spans="2:55">
      <c r="B767" s="1" t="s">
        <v>137</v>
      </c>
      <c r="C767" s="1" t="s">
        <v>138</v>
      </c>
      <c r="D767" s="1">
        <v>2025</v>
      </c>
      <c r="J767" s="1" t="s">
        <v>137</v>
      </c>
      <c r="K767" s="1" t="s">
        <v>138</v>
      </c>
      <c r="L767" s="1">
        <v>2025</v>
      </c>
      <c r="M767" s="1" t="str">
        <f>IF(sum!A760="AT",sum!B760,"*")</f>
        <v>*</v>
      </c>
      <c r="N767" s="1"/>
      <c r="O767" s="1" t="str">
        <f>IF(sum!A760="AT",sum!E760,"*")</f>
        <v>*</v>
      </c>
      <c r="R767" s="1" t="s">
        <v>137</v>
      </c>
      <c r="S767" s="1" t="s">
        <v>138</v>
      </c>
      <c r="T767" s="1">
        <v>2025</v>
      </c>
      <c r="U767" s="1" t="str">
        <f>IF(sum!A760="BC",sum!B760,"*")</f>
        <v>*</v>
      </c>
      <c r="V767" s="1"/>
      <c r="W767" s="1" t="str">
        <f>IF(sum!A760="BC",sum!E760,"*")</f>
        <v>*</v>
      </c>
      <c r="Z767" s="1" t="s">
        <v>137</v>
      </c>
      <c r="AA767" s="1" t="s">
        <v>138</v>
      </c>
      <c r="AB767" s="1">
        <v>2025</v>
      </c>
      <c r="AC767" s="1" t="str">
        <f>IF(sum!A760="MA",sum!B760,"*")</f>
        <v>*</v>
      </c>
      <c r="AD767" s="1"/>
      <c r="AE767" s="1" t="str">
        <f>IF(sum!A760="MA",sum!E760,"*")</f>
        <v>*</v>
      </c>
      <c r="AH767" s="1" t="s">
        <v>137</v>
      </c>
      <c r="AI767" s="1" t="s">
        <v>138</v>
      </c>
      <c r="AJ767" s="1">
        <v>2025</v>
      </c>
      <c r="AK767" s="1" t="str">
        <f>IF(sum!A760="ON",sum!B760,"*")</f>
        <v>*</v>
      </c>
      <c r="AL767" s="1"/>
      <c r="AM767" s="1" t="str">
        <f>IF(sum!A760="ON",sum!E760,"*")</f>
        <v>*</v>
      </c>
      <c r="AP767" s="4" t="s">
        <v>137</v>
      </c>
      <c r="AQ767" s="4" t="s">
        <v>138</v>
      </c>
      <c r="AR767" s="4">
        <v>2025</v>
      </c>
      <c r="AS767" s="1" t="str">
        <f>IF(sum!A760="QU",sum!B760,"*")</f>
        <v>*</v>
      </c>
      <c r="AT767" s="1"/>
      <c r="AU767" s="1" t="str">
        <f>IF(sum!A760="QU",sum!E760,"*")</f>
        <v>*</v>
      </c>
      <c r="AX767" s="1" t="s">
        <v>137</v>
      </c>
      <c r="AY767" s="1" t="s">
        <v>138</v>
      </c>
      <c r="AZ767" s="1">
        <v>2025</v>
      </c>
      <c r="BA767" s="1" t="str">
        <f>IF(sum!A760="SA",sum!B760,"*")</f>
        <v>*</v>
      </c>
      <c r="BB767" s="1"/>
      <c r="BC767" s="1" t="str">
        <f>IF(sum!A760="SA",sum!E760,"*")</f>
        <v>*</v>
      </c>
    </row>
    <row r="768" spans="2:55">
      <c r="B768" s="4" t="s">
        <v>137</v>
      </c>
      <c r="C768" s="4" t="s">
        <v>138</v>
      </c>
      <c r="D768" s="4">
        <v>2025</v>
      </c>
      <c r="J768" s="4" t="s">
        <v>137</v>
      </c>
      <c r="K768" s="4" t="s">
        <v>138</v>
      </c>
      <c r="L768" s="4">
        <v>2025</v>
      </c>
      <c r="M768" s="1" t="str">
        <f>IF(sum!A761="AT",sum!B761,"*")</f>
        <v>*</v>
      </c>
      <c r="N768" s="1"/>
      <c r="O768" s="1" t="str">
        <f>IF(sum!A761="AT",sum!E761,"*")</f>
        <v>*</v>
      </c>
      <c r="R768" s="4" t="s">
        <v>137</v>
      </c>
      <c r="S768" s="4" t="s">
        <v>138</v>
      </c>
      <c r="T768" s="4">
        <v>2025</v>
      </c>
      <c r="U768" s="1" t="str">
        <f>IF(sum!A761="BC",sum!B761,"*")</f>
        <v>*</v>
      </c>
      <c r="V768" s="1"/>
      <c r="W768" s="1" t="str">
        <f>IF(sum!A761="BC",sum!E761,"*")</f>
        <v>*</v>
      </c>
      <c r="Z768" s="4" t="s">
        <v>137</v>
      </c>
      <c r="AA768" s="4" t="s">
        <v>138</v>
      </c>
      <c r="AB768" s="4">
        <v>2025</v>
      </c>
      <c r="AC768" s="1" t="str">
        <f>IF(sum!A761="MA",sum!B761,"*")</f>
        <v>*</v>
      </c>
      <c r="AD768" s="1"/>
      <c r="AE768" s="1" t="str">
        <f>IF(sum!A761="MA",sum!E761,"*")</f>
        <v>*</v>
      </c>
      <c r="AH768" s="4" t="s">
        <v>137</v>
      </c>
      <c r="AI768" s="4" t="s">
        <v>138</v>
      </c>
      <c r="AJ768" s="4">
        <v>2025</v>
      </c>
      <c r="AK768" s="1" t="str">
        <f>IF(sum!A761="ON",sum!B761,"*")</f>
        <v>*</v>
      </c>
      <c r="AL768" s="1"/>
      <c r="AM768" s="1" t="str">
        <f>IF(sum!A761="ON",sum!E761,"*")</f>
        <v>*</v>
      </c>
      <c r="AP768" s="1" t="s">
        <v>137</v>
      </c>
      <c r="AQ768" s="1" t="s">
        <v>138</v>
      </c>
      <c r="AR768" s="1">
        <v>2025</v>
      </c>
      <c r="AS768" s="1" t="str">
        <f>IF(sum!A761="QU",sum!B761,"*")</f>
        <v>*</v>
      </c>
      <c r="AT768" s="1"/>
      <c r="AU768" s="1" t="str">
        <f>IF(sum!A761="QU",sum!E761,"*")</f>
        <v>*</v>
      </c>
      <c r="AX768" s="4" t="s">
        <v>137</v>
      </c>
      <c r="AY768" s="4" t="s">
        <v>138</v>
      </c>
      <c r="AZ768" s="4">
        <v>2025</v>
      </c>
      <c r="BA768" s="1" t="str">
        <f>IF(sum!A761="SA",sum!B761,"*")</f>
        <v>*</v>
      </c>
      <c r="BB768" s="1"/>
      <c r="BC768" s="1" t="str">
        <f>IF(sum!A761="SA",sum!E761,"*")</f>
        <v>*</v>
      </c>
    </row>
    <row r="769" spans="2:55">
      <c r="B769" s="1" t="s">
        <v>137</v>
      </c>
      <c r="C769" s="1" t="s">
        <v>138</v>
      </c>
      <c r="D769" s="1">
        <v>2025</v>
      </c>
      <c r="J769" s="1" t="s">
        <v>137</v>
      </c>
      <c r="K769" s="1" t="s">
        <v>138</v>
      </c>
      <c r="L769" s="1">
        <v>2025</v>
      </c>
      <c r="M769" s="1" t="str">
        <f>IF(sum!A762="AT",sum!B762,"*")</f>
        <v>*</v>
      </c>
      <c r="N769" s="1"/>
      <c r="O769" s="1" t="str">
        <f>IF(sum!A762="AT",sum!E762,"*")</f>
        <v>*</v>
      </c>
      <c r="R769" s="1" t="s">
        <v>137</v>
      </c>
      <c r="S769" s="1" t="s">
        <v>138</v>
      </c>
      <c r="T769" s="1">
        <v>2025</v>
      </c>
      <c r="U769" s="1" t="str">
        <f>IF(sum!A762="BC",sum!B762,"*")</f>
        <v>*</v>
      </c>
      <c r="V769" s="1"/>
      <c r="W769" s="1" t="str">
        <f>IF(sum!A762="BC",sum!E762,"*")</f>
        <v>*</v>
      </c>
      <c r="Z769" s="1" t="s">
        <v>137</v>
      </c>
      <c r="AA769" s="1" t="s">
        <v>138</v>
      </c>
      <c r="AB769" s="1">
        <v>2025</v>
      </c>
      <c r="AC769" s="1" t="str">
        <f>IF(sum!A762="MA",sum!B762,"*")</f>
        <v>*</v>
      </c>
      <c r="AD769" s="1"/>
      <c r="AE769" s="1" t="str">
        <f>IF(sum!A762="MA",sum!E762,"*")</f>
        <v>*</v>
      </c>
      <c r="AH769" s="1" t="s">
        <v>137</v>
      </c>
      <c r="AI769" s="1" t="s">
        <v>138</v>
      </c>
      <c r="AJ769" s="1">
        <v>2025</v>
      </c>
      <c r="AK769" s="1" t="str">
        <f>IF(sum!A762="ON",sum!B762,"*")</f>
        <v>*</v>
      </c>
      <c r="AL769" s="1"/>
      <c r="AM769" s="1" t="str">
        <f>IF(sum!A762="ON",sum!E762,"*")</f>
        <v>*</v>
      </c>
      <c r="AP769" s="4" t="s">
        <v>137</v>
      </c>
      <c r="AQ769" s="4" t="s">
        <v>138</v>
      </c>
      <c r="AR769" s="4">
        <v>2025</v>
      </c>
      <c r="AS769" s="1" t="str">
        <f>IF(sum!A762="QU",sum!B762,"*")</f>
        <v>*</v>
      </c>
      <c r="AT769" s="1"/>
      <c r="AU769" s="1" t="str">
        <f>IF(sum!A762="QU",sum!E762,"*")</f>
        <v>*</v>
      </c>
      <c r="AX769" s="1" t="s">
        <v>137</v>
      </c>
      <c r="AY769" s="1" t="s">
        <v>138</v>
      </c>
      <c r="AZ769" s="1">
        <v>2025</v>
      </c>
      <c r="BA769" s="1" t="str">
        <f>IF(sum!A762="SA",sum!B762,"*")</f>
        <v>*</v>
      </c>
      <c r="BB769" s="1"/>
      <c r="BC769" s="1" t="str">
        <f>IF(sum!A762="SA",sum!E762,"*")</f>
        <v>*</v>
      </c>
    </row>
    <row r="770" spans="2:55">
      <c r="B770" s="4" t="s">
        <v>137</v>
      </c>
      <c r="C770" s="4" t="s">
        <v>138</v>
      </c>
      <c r="D770" s="4">
        <v>2025</v>
      </c>
      <c r="J770" s="4" t="s">
        <v>137</v>
      </c>
      <c r="K770" s="4" t="s">
        <v>138</v>
      </c>
      <c r="L770" s="4">
        <v>2025</v>
      </c>
      <c r="M770" s="1" t="str">
        <f>IF(sum!A763="AT",sum!B763,"*")</f>
        <v>*</v>
      </c>
      <c r="N770" s="1"/>
      <c r="O770" s="1" t="str">
        <f>IF(sum!A763="AT",sum!E763,"*")</f>
        <v>*</v>
      </c>
      <c r="R770" s="4" t="s">
        <v>137</v>
      </c>
      <c r="S770" s="4" t="s">
        <v>138</v>
      </c>
      <c r="T770" s="4">
        <v>2025</v>
      </c>
      <c r="U770" s="1" t="str">
        <f>IF(sum!A763="BC",sum!B763,"*")</f>
        <v>*</v>
      </c>
      <c r="V770" s="1"/>
      <c r="W770" s="1" t="str">
        <f>IF(sum!A763="BC",sum!E763,"*")</f>
        <v>*</v>
      </c>
      <c r="Z770" s="4" t="s">
        <v>137</v>
      </c>
      <c r="AA770" s="4" t="s">
        <v>138</v>
      </c>
      <c r="AB770" s="4">
        <v>2025</v>
      </c>
      <c r="AC770" s="1" t="str">
        <f>IF(sum!A763="MA",sum!B763,"*")</f>
        <v>*</v>
      </c>
      <c r="AD770" s="1"/>
      <c r="AE770" s="1" t="str">
        <f>IF(sum!A763="MA",sum!E763,"*")</f>
        <v>*</v>
      </c>
      <c r="AH770" s="4" t="s">
        <v>137</v>
      </c>
      <c r="AI770" s="4" t="s">
        <v>138</v>
      </c>
      <c r="AJ770" s="4">
        <v>2025</v>
      </c>
      <c r="AK770" s="1" t="str">
        <f>IF(sum!A763="ON",sum!B763,"*")</f>
        <v>*</v>
      </c>
      <c r="AL770" s="1"/>
      <c r="AM770" s="1" t="str">
        <f>IF(sum!A763="ON",sum!E763,"*")</f>
        <v>*</v>
      </c>
      <c r="AP770" s="1" t="s">
        <v>137</v>
      </c>
      <c r="AQ770" s="1" t="s">
        <v>138</v>
      </c>
      <c r="AR770" s="1">
        <v>2025</v>
      </c>
      <c r="AS770" s="1" t="str">
        <f>IF(sum!A763="QU",sum!B763,"*")</f>
        <v>*</v>
      </c>
      <c r="AT770" s="1"/>
      <c r="AU770" s="1" t="str">
        <f>IF(sum!A763="QU",sum!E763,"*")</f>
        <v>*</v>
      </c>
      <c r="AX770" s="4" t="s">
        <v>137</v>
      </c>
      <c r="AY770" s="4" t="s">
        <v>138</v>
      </c>
      <c r="AZ770" s="4">
        <v>2025</v>
      </c>
      <c r="BA770" s="1" t="str">
        <f>IF(sum!A763="SA",sum!B763,"*")</f>
        <v>*</v>
      </c>
      <c r="BB770" s="1"/>
      <c r="BC770" s="1" t="str">
        <f>IF(sum!A763="SA",sum!E763,"*")</f>
        <v>*</v>
      </c>
    </row>
    <row r="771" spans="2:55">
      <c r="B771" s="1" t="s">
        <v>137</v>
      </c>
      <c r="C771" s="1" t="s">
        <v>138</v>
      </c>
      <c r="D771" s="1">
        <v>2025</v>
      </c>
      <c r="J771" s="1" t="s">
        <v>137</v>
      </c>
      <c r="K771" s="1" t="s">
        <v>138</v>
      </c>
      <c r="L771" s="1">
        <v>2025</v>
      </c>
      <c r="M771" s="1" t="str">
        <f>IF(sum!A764="AT",sum!B764,"*")</f>
        <v>*</v>
      </c>
      <c r="N771" s="1"/>
      <c r="O771" s="1" t="str">
        <f>IF(sum!A764="AT",sum!E764,"*")</f>
        <v>*</v>
      </c>
      <c r="R771" s="1" t="s">
        <v>137</v>
      </c>
      <c r="S771" s="1" t="s">
        <v>138</v>
      </c>
      <c r="T771" s="1">
        <v>2025</v>
      </c>
      <c r="U771" s="1" t="str">
        <f>IF(sum!A764="BC",sum!B764,"*")</f>
        <v>*</v>
      </c>
      <c r="V771" s="1"/>
      <c r="W771" s="1" t="str">
        <f>IF(sum!A764="BC",sum!E764,"*")</f>
        <v>*</v>
      </c>
      <c r="Z771" s="1" t="s">
        <v>137</v>
      </c>
      <c r="AA771" s="1" t="s">
        <v>138</v>
      </c>
      <c r="AB771" s="1">
        <v>2025</v>
      </c>
      <c r="AC771" s="1" t="str">
        <f>IF(sum!A764="MA",sum!B764,"*")</f>
        <v>*</v>
      </c>
      <c r="AD771" s="1"/>
      <c r="AE771" s="1" t="str">
        <f>IF(sum!A764="MA",sum!E764,"*")</f>
        <v>*</v>
      </c>
      <c r="AH771" s="1" t="s">
        <v>137</v>
      </c>
      <c r="AI771" s="1" t="s">
        <v>138</v>
      </c>
      <c r="AJ771" s="1">
        <v>2025</v>
      </c>
      <c r="AK771" s="1" t="str">
        <f>IF(sum!A764="ON",sum!B764,"*")</f>
        <v>*</v>
      </c>
      <c r="AL771" s="1"/>
      <c r="AM771" s="1" t="str">
        <f>IF(sum!A764="ON",sum!E764,"*")</f>
        <v>*</v>
      </c>
      <c r="AP771" s="4" t="s">
        <v>137</v>
      </c>
      <c r="AQ771" s="4" t="s">
        <v>138</v>
      </c>
      <c r="AR771" s="4">
        <v>2025</v>
      </c>
      <c r="AS771" s="1" t="str">
        <f>IF(sum!A764="QU",sum!B764,"*")</f>
        <v>*</v>
      </c>
      <c r="AT771" s="1"/>
      <c r="AU771" s="1" t="str">
        <f>IF(sum!A764="QU",sum!E764,"*")</f>
        <v>*</v>
      </c>
      <c r="AX771" s="1" t="s">
        <v>137</v>
      </c>
      <c r="AY771" s="1" t="s">
        <v>138</v>
      </c>
      <c r="AZ771" s="1">
        <v>2025</v>
      </c>
      <c r="BA771" s="1" t="str">
        <f>IF(sum!A764="SA",sum!B764,"*")</f>
        <v>*</v>
      </c>
      <c r="BB771" s="1"/>
      <c r="BC771" s="1" t="str">
        <f>IF(sum!A764="SA",sum!E764,"*")</f>
        <v>*</v>
      </c>
    </row>
    <row r="772" spans="2:55">
      <c r="B772" s="4" t="s">
        <v>137</v>
      </c>
      <c r="C772" s="4" t="s">
        <v>138</v>
      </c>
      <c r="D772" s="4">
        <v>2025</v>
      </c>
      <c r="J772" s="4" t="s">
        <v>137</v>
      </c>
      <c r="K772" s="4" t="s">
        <v>138</v>
      </c>
      <c r="L772" s="4">
        <v>2025</v>
      </c>
      <c r="M772" s="1" t="str">
        <f>IF(sum!A765="AT",sum!B765,"*")</f>
        <v>*</v>
      </c>
      <c r="N772" s="1"/>
      <c r="O772" s="1" t="str">
        <f>IF(sum!A765="AT",sum!E765,"*")</f>
        <v>*</v>
      </c>
      <c r="R772" s="4" t="s">
        <v>137</v>
      </c>
      <c r="S772" s="4" t="s">
        <v>138</v>
      </c>
      <c r="T772" s="4">
        <v>2025</v>
      </c>
      <c r="U772" s="1" t="str">
        <f>IF(sum!A765="BC",sum!B765,"*")</f>
        <v>*</v>
      </c>
      <c r="V772" s="1"/>
      <c r="W772" s="1" t="str">
        <f>IF(sum!A765="BC",sum!E765,"*")</f>
        <v>*</v>
      </c>
      <c r="Z772" s="4" t="s">
        <v>137</v>
      </c>
      <c r="AA772" s="4" t="s">
        <v>138</v>
      </c>
      <c r="AB772" s="4">
        <v>2025</v>
      </c>
      <c r="AC772" s="1" t="str">
        <f>IF(sum!A765="MA",sum!B765,"*")</f>
        <v>*</v>
      </c>
      <c r="AD772" s="1"/>
      <c r="AE772" s="1" t="str">
        <f>IF(sum!A765="MA",sum!E765,"*")</f>
        <v>*</v>
      </c>
      <c r="AH772" s="4" t="s">
        <v>137</v>
      </c>
      <c r="AI772" s="4" t="s">
        <v>138</v>
      </c>
      <c r="AJ772" s="4">
        <v>2025</v>
      </c>
      <c r="AK772" s="1" t="str">
        <f>IF(sum!A765="ON",sum!B765,"*")</f>
        <v>*</v>
      </c>
      <c r="AL772" s="1"/>
      <c r="AM772" s="1" t="str">
        <f>IF(sum!A765="ON",sum!E765,"*")</f>
        <v>*</v>
      </c>
      <c r="AP772" s="1" t="s">
        <v>137</v>
      </c>
      <c r="AQ772" s="1" t="s">
        <v>138</v>
      </c>
      <c r="AR772" s="1">
        <v>2025</v>
      </c>
      <c r="AS772" s="1" t="str">
        <f>IF(sum!A765="QU",sum!B765,"*")</f>
        <v>*</v>
      </c>
      <c r="AT772" s="1"/>
      <c r="AU772" s="1" t="str">
        <f>IF(sum!A765="QU",sum!E765,"*")</f>
        <v>*</v>
      </c>
      <c r="AX772" s="4" t="s">
        <v>137</v>
      </c>
      <c r="AY772" s="4" t="s">
        <v>138</v>
      </c>
      <c r="AZ772" s="4">
        <v>2025</v>
      </c>
      <c r="BA772" s="1" t="str">
        <f>IF(sum!A765="SA",sum!B765,"*")</f>
        <v>*</v>
      </c>
      <c r="BB772" s="1"/>
      <c r="BC772" s="1" t="str">
        <f>IF(sum!A765="SA",sum!E765,"*")</f>
        <v>*</v>
      </c>
    </row>
    <row r="773" spans="2:55">
      <c r="B773" s="1" t="s">
        <v>137</v>
      </c>
      <c r="C773" s="1" t="s">
        <v>138</v>
      </c>
      <c r="D773" s="1">
        <v>2025</v>
      </c>
      <c r="J773" s="1" t="s">
        <v>137</v>
      </c>
      <c r="K773" s="1" t="s">
        <v>138</v>
      </c>
      <c r="L773" s="1">
        <v>2025</v>
      </c>
      <c r="M773" s="1" t="str">
        <f>IF(sum!A766="AT",sum!B766,"*")</f>
        <v>*</v>
      </c>
      <c r="N773" s="1"/>
      <c r="O773" s="1" t="str">
        <f>IF(sum!A766="AT",sum!E766,"*")</f>
        <v>*</v>
      </c>
      <c r="R773" s="1" t="s">
        <v>137</v>
      </c>
      <c r="S773" s="1" t="s">
        <v>138</v>
      </c>
      <c r="T773" s="1">
        <v>2025</v>
      </c>
      <c r="U773" s="1" t="str">
        <f>IF(sum!A766="BC",sum!B766,"*")</f>
        <v>*</v>
      </c>
      <c r="V773" s="1"/>
      <c r="W773" s="1" t="str">
        <f>IF(sum!A766="BC",sum!E766,"*")</f>
        <v>*</v>
      </c>
      <c r="Z773" s="1" t="s">
        <v>137</v>
      </c>
      <c r="AA773" s="1" t="s">
        <v>138</v>
      </c>
      <c r="AB773" s="1">
        <v>2025</v>
      </c>
      <c r="AC773" s="1" t="str">
        <f>IF(sum!A766="MA",sum!B766,"*")</f>
        <v>*</v>
      </c>
      <c r="AD773" s="1"/>
      <c r="AE773" s="1" t="str">
        <f>IF(sum!A766="MA",sum!E766,"*")</f>
        <v>*</v>
      </c>
      <c r="AH773" s="1" t="s">
        <v>137</v>
      </c>
      <c r="AI773" s="1" t="s">
        <v>138</v>
      </c>
      <c r="AJ773" s="1">
        <v>2025</v>
      </c>
      <c r="AK773" s="1" t="str">
        <f>IF(sum!A766="ON",sum!B766,"*")</f>
        <v>*</v>
      </c>
      <c r="AL773" s="1"/>
      <c r="AM773" s="1" t="str">
        <f>IF(sum!A766="ON",sum!E766,"*")</f>
        <v>*</v>
      </c>
      <c r="AP773" s="4" t="s">
        <v>137</v>
      </c>
      <c r="AQ773" s="4" t="s">
        <v>138</v>
      </c>
      <c r="AR773" s="4">
        <v>2025</v>
      </c>
      <c r="AS773" s="1" t="str">
        <f>IF(sum!A766="QU",sum!B766,"*")</f>
        <v>*</v>
      </c>
      <c r="AT773" s="1"/>
      <c r="AU773" s="1" t="str">
        <f>IF(sum!A766="QU",sum!E766,"*")</f>
        <v>*</v>
      </c>
      <c r="AX773" s="1" t="s">
        <v>137</v>
      </c>
      <c r="AY773" s="1" t="s">
        <v>138</v>
      </c>
      <c r="AZ773" s="1">
        <v>2025</v>
      </c>
      <c r="BA773" s="1" t="str">
        <f>IF(sum!A766="SA",sum!B766,"*")</f>
        <v>*</v>
      </c>
      <c r="BB773" s="1"/>
      <c r="BC773" s="1" t="str">
        <f>IF(sum!A766="SA",sum!E766,"*")</f>
        <v>*</v>
      </c>
    </row>
    <row r="774" spans="2:55">
      <c r="B774" s="4" t="s">
        <v>137</v>
      </c>
      <c r="C774" s="4" t="s">
        <v>138</v>
      </c>
      <c r="D774" s="4">
        <v>2025</v>
      </c>
      <c r="J774" s="4" t="s">
        <v>137</v>
      </c>
      <c r="K774" s="4" t="s">
        <v>138</v>
      </c>
      <c r="L774" s="4">
        <v>2025</v>
      </c>
      <c r="M774" s="1" t="str">
        <f>IF(sum!A767="AT",sum!B767,"*")</f>
        <v>*</v>
      </c>
      <c r="N774" s="1"/>
      <c r="O774" s="1" t="str">
        <f>IF(sum!A767="AT",sum!E767,"*")</f>
        <v>*</v>
      </c>
      <c r="R774" s="4" t="s">
        <v>137</v>
      </c>
      <c r="S774" s="4" t="s">
        <v>138</v>
      </c>
      <c r="T774" s="4">
        <v>2025</v>
      </c>
      <c r="U774" s="1" t="str">
        <f>IF(sum!A767="BC",sum!B767,"*")</f>
        <v>*</v>
      </c>
      <c r="V774" s="1"/>
      <c r="W774" s="1" t="str">
        <f>IF(sum!A767="BC",sum!E767,"*")</f>
        <v>*</v>
      </c>
      <c r="Z774" s="4" t="s">
        <v>137</v>
      </c>
      <c r="AA774" s="4" t="s">
        <v>138</v>
      </c>
      <c r="AB774" s="4">
        <v>2025</v>
      </c>
      <c r="AC774" s="1" t="str">
        <f>IF(sum!A767="MA",sum!B767,"*")</f>
        <v>*</v>
      </c>
      <c r="AD774" s="1"/>
      <c r="AE774" s="1" t="str">
        <f>IF(sum!A767="MA",sum!E767,"*")</f>
        <v>*</v>
      </c>
      <c r="AH774" s="4" t="s">
        <v>137</v>
      </c>
      <c r="AI774" s="4" t="s">
        <v>138</v>
      </c>
      <c r="AJ774" s="4">
        <v>2025</v>
      </c>
      <c r="AK774" s="1" t="str">
        <f>IF(sum!A767="ON",sum!B767,"*")</f>
        <v>*</v>
      </c>
      <c r="AL774" s="1"/>
      <c r="AM774" s="1" t="str">
        <f>IF(sum!A767="ON",sum!E767,"*")</f>
        <v>*</v>
      </c>
      <c r="AP774" s="1" t="s">
        <v>137</v>
      </c>
      <c r="AQ774" s="1" t="s">
        <v>138</v>
      </c>
      <c r="AR774" s="1">
        <v>2025</v>
      </c>
      <c r="AS774" s="1" t="str">
        <f>IF(sum!A767="QU",sum!B767,"*")</f>
        <v>*</v>
      </c>
      <c r="AT774" s="1"/>
      <c r="AU774" s="1" t="str">
        <f>IF(sum!A767="QU",sum!E767,"*")</f>
        <v>*</v>
      </c>
      <c r="AX774" s="4" t="s">
        <v>137</v>
      </c>
      <c r="AY774" s="4" t="s">
        <v>138</v>
      </c>
      <c r="AZ774" s="4">
        <v>2025</v>
      </c>
      <c r="BA774" s="1" t="str">
        <f>IF(sum!A767="SA",sum!B767,"*")</f>
        <v>*</v>
      </c>
      <c r="BB774" s="1"/>
      <c r="BC774" s="1" t="str">
        <f>IF(sum!A767="SA",sum!E767,"*")</f>
        <v>*</v>
      </c>
    </row>
    <row r="775" spans="2:55">
      <c r="B775" s="1" t="s">
        <v>137</v>
      </c>
      <c r="C775" s="1" t="s">
        <v>138</v>
      </c>
      <c r="D775" s="1">
        <v>2025</v>
      </c>
      <c r="J775" s="1" t="s">
        <v>137</v>
      </c>
      <c r="K775" s="1" t="s">
        <v>138</v>
      </c>
      <c r="L775" s="1">
        <v>2025</v>
      </c>
      <c r="M775" s="1" t="str">
        <f>IF(sum!A768="AT",sum!B768,"*")</f>
        <v>*</v>
      </c>
      <c r="N775" s="1"/>
      <c r="O775" s="1" t="str">
        <f>IF(sum!A768="AT",sum!E768,"*")</f>
        <v>*</v>
      </c>
      <c r="R775" s="1" t="s">
        <v>137</v>
      </c>
      <c r="S775" s="1" t="s">
        <v>138</v>
      </c>
      <c r="T775" s="1">
        <v>2025</v>
      </c>
      <c r="U775" s="1" t="str">
        <f>IF(sum!A768="BC",sum!B768,"*")</f>
        <v>*</v>
      </c>
      <c r="V775" s="1"/>
      <c r="W775" s="1" t="str">
        <f>IF(sum!A768="BC",sum!E768,"*")</f>
        <v>*</v>
      </c>
      <c r="Z775" s="1" t="s">
        <v>137</v>
      </c>
      <c r="AA775" s="1" t="s">
        <v>138</v>
      </c>
      <c r="AB775" s="1">
        <v>2025</v>
      </c>
      <c r="AC775" s="1" t="str">
        <f>IF(sum!A768="MA",sum!B768,"*")</f>
        <v>*</v>
      </c>
      <c r="AD775" s="1"/>
      <c r="AE775" s="1" t="str">
        <f>IF(sum!A768="MA",sum!E768,"*")</f>
        <v>*</v>
      </c>
      <c r="AH775" s="1" t="s">
        <v>137</v>
      </c>
      <c r="AI775" s="1" t="s">
        <v>138</v>
      </c>
      <c r="AJ775" s="1">
        <v>2025</v>
      </c>
      <c r="AK775" s="1" t="str">
        <f>IF(sum!A768="ON",sum!B768,"*")</f>
        <v>*</v>
      </c>
      <c r="AL775" s="1"/>
      <c r="AM775" s="1" t="str">
        <f>IF(sum!A768="ON",sum!E768,"*")</f>
        <v>*</v>
      </c>
      <c r="AP775" s="4" t="s">
        <v>137</v>
      </c>
      <c r="AQ775" s="4" t="s">
        <v>138</v>
      </c>
      <c r="AR775" s="4">
        <v>2025</v>
      </c>
      <c r="AS775" s="1" t="str">
        <f>IF(sum!A768="QU",sum!B768,"*")</f>
        <v>*</v>
      </c>
      <c r="AT775" s="1"/>
      <c r="AU775" s="1" t="str">
        <f>IF(sum!A768="QU",sum!E768,"*")</f>
        <v>*</v>
      </c>
      <c r="AX775" s="1" t="s">
        <v>137</v>
      </c>
      <c r="AY775" s="1" t="s">
        <v>138</v>
      </c>
      <c r="AZ775" s="1">
        <v>2025</v>
      </c>
      <c r="BA775" s="1" t="str">
        <f>IF(sum!A768="SA",sum!B768,"*")</f>
        <v>*</v>
      </c>
      <c r="BB775" s="1"/>
      <c r="BC775" s="1" t="str">
        <f>IF(sum!A768="SA",sum!E768,"*")</f>
        <v>*</v>
      </c>
    </row>
    <row r="776" spans="2:55">
      <c r="B776" s="4" t="s">
        <v>137</v>
      </c>
      <c r="C776" s="4" t="s">
        <v>138</v>
      </c>
      <c r="D776" s="4">
        <v>2025</v>
      </c>
      <c r="J776" s="4" t="s">
        <v>137</v>
      </c>
      <c r="K776" s="4" t="s">
        <v>138</v>
      </c>
      <c r="L776" s="4">
        <v>2025</v>
      </c>
      <c r="M776" s="1" t="str">
        <f>IF(sum!A769="AT",sum!B769,"*")</f>
        <v>*</v>
      </c>
      <c r="N776" s="1"/>
      <c r="O776" s="1" t="str">
        <f>IF(sum!A769="AT",sum!E769,"*")</f>
        <v>*</v>
      </c>
      <c r="R776" s="4" t="s">
        <v>137</v>
      </c>
      <c r="S776" s="4" t="s">
        <v>138</v>
      </c>
      <c r="T776" s="4">
        <v>2025</v>
      </c>
      <c r="U776" s="1" t="str">
        <f>IF(sum!A769="BC",sum!B769,"*")</f>
        <v>*</v>
      </c>
      <c r="V776" s="1"/>
      <c r="W776" s="1" t="str">
        <f>IF(sum!A769="BC",sum!E769,"*")</f>
        <v>*</v>
      </c>
      <c r="Z776" s="4" t="s">
        <v>137</v>
      </c>
      <c r="AA776" s="4" t="s">
        <v>138</v>
      </c>
      <c r="AB776" s="4">
        <v>2025</v>
      </c>
      <c r="AC776" s="1" t="str">
        <f>IF(sum!A769="MA",sum!B769,"*")</f>
        <v>*</v>
      </c>
      <c r="AD776" s="1"/>
      <c r="AE776" s="1" t="str">
        <f>IF(sum!A769="MA",sum!E769,"*")</f>
        <v>*</v>
      </c>
      <c r="AH776" s="4" t="s">
        <v>137</v>
      </c>
      <c r="AI776" s="4" t="s">
        <v>138</v>
      </c>
      <c r="AJ776" s="4">
        <v>2025</v>
      </c>
      <c r="AK776" s="1" t="str">
        <f>IF(sum!A769="ON",sum!B769,"*")</f>
        <v>*</v>
      </c>
      <c r="AL776" s="1"/>
      <c r="AM776" s="1" t="str">
        <f>IF(sum!A769="ON",sum!E769,"*")</f>
        <v>*</v>
      </c>
      <c r="AP776" s="1" t="s">
        <v>137</v>
      </c>
      <c r="AQ776" s="1" t="s">
        <v>138</v>
      </c>
      <c r="AR776" s="1">
        <v>2025</v>
      </c>
      <c r="AS776" s="1" t="str">
        <f>IF(sum!A769="QU",sum!B769,"*")</f>
        <v>*</v>
      </c>
      <c r="AT776" s="1"/>
      <c r="AU776" s="1" t="str">
        <f>IF(sum!A769="QU",sum!E769,"*")</f>
        <v>*</v>
      </c>
      <c r="AX776" s="4" t="s">
        <v>137</v>
      </c>
      <c r="AY776" s="4" t="s">
        <v>138</v>
      </c>
      <c r="AZ776" s="4">
        <v>2025</v>
      </c>
      <c r="BA776" s="1" t="str">
        <f>IF(sum!A769="SA",sum!B769,"*")</f>
        <v>*</v>
      </c>
      <c r="BB776" s="1"/>
      <c r="BC776" s="1" t="str">
        <f>IF(sum!A769="SA",sum!E769,"*")</f>
        <v>*</v>
      </c>
    </row>
    <row r="777" spans="2:55">
      <c r="B777" s="1" t="s">
        <v>137</v>
      </c>
      <c r="C777" s="1" t="s">
        <v>138</v>
      </c>
      <c r="D777" s="1">
        <v>2025</v>
      </c>
      <c r="J777" s="1" t="s">
        <v>137</v>
      </c>
      <c r="K777" s="1" t="s">
        <v>138</v>
      </c>
      <c r="L777" s="1">
        <v>2025</v>
      </c>
      <c r="M777" s="1" t="str">
        <f>IF(sum!A770="AT",sum!B770,"*")</f>
        <v>*</v>
      </c>
      <c r="N777" s="1"/>
      <c r="O777" s="1" t="str">
        <f>IF(sum!A770="AT",sum!E770,"*")</f>
        <v>*</v>
      </c>
      <c r="R777" s="1" t="s">
        <v>137</v>
      </c>
      <c r="S777" s="1" t="s">
        <v>138</v>
      </c>
      <c r="T777" s="1">
        <v>2025</v>
      </c>
      <c r="U777" s="1" t="str">
        <f>IF(sum!A770="BC",sum!B770,"*")</f>
        <v>*</v>
      </c>
      <c r="V777" s="1"/>
      <c r="W777" s="1" t="str">
        <f>IF(sum!A770="BC",sum!E770,"*")</f>
        <v>*</v>
      </c>
      <c r="Z777" s="1" t="s">
        <v>137</v>
      </c>
      <c r="AA777" s="1" t="s">
        <v>138</v>
      </c>
      <c r="AB777" s="1">
        <v>2025</v>
      </c>
      <c r="AC777" s="1" t="str">
        <f>IF(sum!A770="MA",sum!B770,"*")</f>
        <v>*</v>
      </c>
      <c r="AD777" s="1"/>
      <c r="AE777" s="1" t="str">
        <f>IF(sum!A770="MA",sum!E770,"*")</f>
        <v>*</v>
      </c>
      <c r="AH777" s="1" t="s">
        <v>137</v>
      </c>
      <c r="AI777" s="1" t="s">
        <v>138</v>
      </c>
      <c r="AJ777" s="1">
        <v>2025</v>
      </c>
      <c r="AK777" s="1" t="str">
        <f>IF(sum!A770="ON",sum!B770,"*")</f>
        <v>*</v>
      </c>
      <c r="AL777" s="1"/>
      <c r="AM777" s="1" t="str">
        <f>IF(sum!A770="ON",sum!E770,"*")</f>
        <v>*</v>
      </c>
      <c r="AP777" s="4" t="s">
        <v>137</v>
      </c>
      <c r="AQ777" s="4" t="s">
        <v>138</v>
      </c>
      <c r="AR777" s="4">
        <v>2025</v>
      </c>
      <c r="AS777" s="1" t="str">
        <f>IF(sum!A770="QU",sum!B770,"*")</f>
        <v>*</v>
      </c>
      <c r="AT777" s="1"/>
      <c r="AU777" s="1" t="str">
        <f>IF(sum!A770="QU",sum!E770,"*")</f>
        <v>*</v>
      </c>
      <c r="AX777" s="1" t="s">
        <v>137</v>
      </c>
      <c r="AY777" s="1" t="s">
        <v>138</v>
      </c>
      <c r="AZ777" s="1">
        <v>2025</v>
      </c>
      <c r="BA777" s="1" t="str">
        <f>IF(sum!A770="SA",sum!B770,"*")</f>
        <v>*</v>
      </c>
      <c r="BB777" s="1"/>
      <c r="BC777" s="1" t="str">
        <f>IF(sum!A770="SA",sum!E770,"*")</f>
        <v>*</v>
      </c>
    </row>
    <row r="778" spans="2:55">
      <c r="B778" s="4" t="s">
        <v>137</v>
      </c>
      <c r="C778" s="4" t="s">
        <v>138</v>
      </c>
      <c r="D778" s="4">
        <v>2025</v>
      </c>
      <c r="J778" s="4" t="s">
        <v>137</v>
      </c>
      <c r="K778" s="4" t="s">
        <v>138</v>
      </c>
      <c r="L778" s="4">
        <v>2025</v>
      </c>
      <c r="M778" s="1" t="str">
        <f>IF(sum!A771="AT",sum!B771,"*")</f>
        <v>*</v>
      </c>
      <c r="N778" s="1"/>
      <c r="O778" s="1" t="str">
        <f>IF(sum!A771="AT",sum!E771,"*")</f>
        <v>*</v>
      </c>
      <c r="R778" s="4" t="s">
        <v>137</v>
      </c>
      <c r="S778" s="4" t="s">
        <v>138</v>
      </c>
      <c r="T778" s="4">
        <v>2025</v>
      </c>
      <c r="U778" s="1" t="str">
        <f>IF(sum!A771="BC",sum!B771,"*")</f>
        <v>*</v>
      </c>
      <c r="V778" s="1"/>
      <c r="W778" s="1" t="str">
        <f>IF(sum!A771="BC",sum!E771,"*")</f>
        <v>*</v>
      </c>
      <c r="Z778" s="4" t="s">
        <v>137</v>
      </c>
      <c r="AA778" s="4" t="s">
        <v>138</v>
      </c>
      <c r="AB778" s="4">
        <v>2025</v>
      </c>
      <c r="AC778" s="1" t="str">
        <f>IF(sum!A771="MA",sum!B771,"*")</f>
        <v>*</v>
      </c>
      <c r="AD778" s="1"/>
      <c r="AE778" s="1" t="str">
        <f>IF(sum!A771="MA",sum!E771,"*")</f>
        <v>*</v>
      </c>
      <c r="AH778" s="4" t="s">
        <v>137</v>
      </c>
      <c r="AI778" s="4" t="s">
        <v>138</v>
      </c>
      <c r="AJ778" s="4">
        <v>2025</v>
      </c>
      <c r="AK778" s="1" t="str">
        <f>IF(sum!A771="ON",sum!B771,"*")</f>
        <v>*</v>
      </c>
      <c r="AL778" s="1"/>
      <c r="AM778" s="1" t="str">
        <f>IF(sum!A771="ON",sum!E771,"*")</f>
        <v>*</v>
      </c>
      <c r="AP778" s="1" t="s">
        <v>137</v>
      </c>
      <c r="AQ778" s="1" t="s">
        <v>138</v>
      </c>
      <c r="AR778" s="1">
        <v>2025</v>
      </c>
      <c r="AS778" s="1" t="str">
        <f>IF(sum!A771="QU",sum!B771,"*")</f>
        <v>*</v>
      </c>
      <c r="AT778" s="1"/>
      <c r="AU778" s="1" t="str">
        <f>IF(sum!A771="QU",sum!E771,"*")</f>
        <v>*</v>
      </c>
      <c r="AX778" s="4" t="s">
        <v>137</v>
      </c>
      <c r="AY778" s="4" t="s">
        <v>138</v>
      </c>
      <c r="AZ778" s="4">
        <v>2025</v>
      </c>
      <c r="BA778" s="1" t="str">
        <f>IF(sum!A771="SA",sum!B771,"*")</f>
        <v>*</v>
      </c>
      <c r="BB778" s="1"/>
      <c r="BC778" s="1" t="str">
        <f>IF(sum!A771="SA",sum!E771,"*")</f>
        <v>*</v>
      </c>
    </row>
    <row r="779" spans="2:55">
      <c r="B779" s="1" t="s">
        <v>137</v>
      </c>
      <c r="C779" s="1" t="s">
        <v>138</v>
      </c>
      <c r="D779" s="1">
        <v>2025</v>
      </c>
      <c r="J779" s="1" t="s">
        <v>137</v>
      </c>
      <c r="K779" s="1" t="s">
        <v>138</v>
      </c>
      <c r="L779" s="1">
        <v>2025</v>
      </c>
      <c r="M779" s="1" t="str">
        <f>IF(sum!A772="AT",sum!B772,"*")</f>
        <v>*</v>
      </c>
      <c r="N779" s="1"/>
      <c r="O779" s="1" t="str">
        <f>IF(sum!A772="AT",sum!E772,"*")</f>
        <v>*</v>
      </c>
      <c r="R779" s="1" t="s">
        <v>137</v>
      </c>
      <c r="S779" s="1" t="s">
        <v>138</v>
      </c>
      <c r="T779" s="1">
        <v>2025</v>
      </c>
      <c r="U779" s="1" t="str">
        <f>IF(sum!A772="BC",sum!B772,"*")</f>
        <v>*</v>
      </c>
      <c r="V779" s="1"/>
      <c r="W779" s="1" t="str">
        <f>IF(sum!A772="BC",sum!E772,"*")</f>
        <v>*</v>
      </c>
      <c r="Z779" s="1" t="s">
        <v>137</v>
      </c>
      <c r="AA779" s="1" t="s">
        <v>138</v>
      </c>
      <c r="AB779" s="1">
        <v>2025</v>
      </c>
      <c r="AC779" s="1" t="str">
        <f>IF(sum!A772="MA",sum!B772,"*")</f>
        <v>*</v>
      </c>
      <c r="AD779" s="1"/>
      <c r="AE779" s="1" t="str">
        <f>IF(sum!A772="MA",sum!E772,"*")</f>
        <v>*</v>
      </c>
      <c r="AH779" s="1" t="s">
        <v>137</v>
      </c>
      <c r="AI779" s="1" t="s">
        <v>138</v>
      </c>
      <c r="AJ779" s="1">
        <v>2025</v>
      </c>
      <c r="AK779" s="1" t="str">
        <f>IF(sum!A772="ON",sum!B772,"*")</f>
        <v>*</v>
      </c>
      <c r="AL779" s="1"/>
      <c r="AM779" s="1" t="str">
        <f>IF(sum!A772="ON",sum!E772,"*")</f>
        <v>*</v>
      </c>
      <c r="AP779" s="4" t="s">
        <v>137</v>
      </c>
      <c r="AQ779" s="4" t="s">
        <v>138</v>
      </c>
      <c r="AR779" s="4">
        <v>2025</v>
      </c>
      <c r="AS779" s="1" t="str">
        <f>IF(sum!A772="QU",sum!B772,"*")</f>
        <v>*</v>
      </c>
      <c r="AT779" s="1"/>
      <c r="AU779" s="1" t="str">
        <f>IF(sum!A772="QU",sum!E772,"*")</f>
        <v>*</v>
      </c>
      <c r="AX779" s="1" t="s">
        <v>137</v>
      </c>
      <c r="AY779" s="1" t="s">
        <v>138</v>
      </c>
      <c r="AZ779" s="1">
        <v>2025</v>
      </c>
      <c r="BA779" s="1" t="str">
        <f>IF(sum!A772="SA",sum!B772,"*")</f>
        <v>*</v>
      </c>
      <c r="BB779" s="1"/>
      <c r="BC779" s="1" t="str">
        <f>IF(sum!A772="SA",sum!E772,"*")</f>
        <v>*</v>
      </c>
    </row>
    <row r="780" spans="2:55">
      <c r="B780" s="4" t="s">
        <v>137</v>
      </c>
      <c r="C780" s="4" t="s">
        <v>138</v>
      </c>
      <c r="D780" s="4">
        <v>2025</v>
      </c>
      <c r="J780" s="4" t="s">
        <v>137</v>
      </c>
      <c r="K780" s="4" t="s">
        <v>138</v>
      </c>
      <c r="L780" s="4">
        <v>2025</v>
      </c>
      <c r="M780" s="1" t="str">
        <f>IF(sum!A773="AT",sum!B773,"*")</f>
        <v>*</v>
      </c>
      <c r="N780" s="1"/>
      <c r="O780" s="1" t="str">
        <f>IF(sum!A773="AT",sum!E773,"*")</f>
        <v>*</v>
      </c>
      <c r="R780" s="4" t="s">
        <v>137</v>
      </c>
      <c r="S780" s="4" t="s">
        <v>138</v>
      </c>
      <c r="T780" s="4">
        <v>2025</v>
      </c>
      <c r="U780" s="1" t="str">
        <f>IF(sum!A773="BC",sum!B773,"*")</f>
        <v>*</v>
      </c>
      <c r="V780" s="1"/>
      <c r="W780" s="1" t="str">
        <f>IF(sum!A773="BC",sum!E773,"*")</f>
        <v>*</v>
      </c>
      <c r="Z780" s="4" t="s">
        <v>137</v>
      </c>
      <c r="AA780" s="4" t="s">
        <v>138</v>
      </c>
      <c r="AB780" s="4">
        <v>2025</v>
      </c>
      <c r="AC780" s="1" t="str">
        <f>IF(sum!A773="MA",sum!B773,"*")</f>
        <v>*</v>
      </c>
      <c r="AD780" s="1"/>
      <c r="AE780" s="1" t="str">
        <f>IF(sum!A773="MA",sum!E773,"*")</f>
        <v>*</v>
      </c>
      <c r="AH780" s="4" t="s">
        <v>137</v>
      </c>
      <c r="AI780" s="4" t="s">
        <v>138</v>
      </c>
      <c r="AJ780" s="4">
        <v>2025</v>
      </c>
      <c r="AK780" s="1" t="str">
        <f>IF(sum!A773="ON",sum!B773,"*")</f>
        <v>*</v>
      </c>
      <c r="AL780" s="1"/>
      <c r="AM780" s="1" t="str">
        <f>IF(sum!A773="ON",sum!E773,"*")</f>
        <v>*</v>
      </c>
      <c r="AP780" s="1" t="s">
        <v>137</v>
      </c>
      <c r="AQ780" s="1" t="s">
        <v>138</v>
      </c>
      <c r="AR780" s="1">
        <v>2025</v>
      </c>
      <c r="AS780" s="1" t="str">
        <f>IF(sum!A773="QU",sum!B773,"*")</f>
        <v>*</v>
      </c>
      <c r="AT780" s="1"/>
      <c r="AU780" s="1" t="str">
        <f>IF(sum!A773="QU",sum!E773,"*")</f>
        <v>*</v>
      </c>
      <c r="AX780" s="4" t="s">
        <v>137</v>
      </c>
      <c r="AY780" s="4" t="s">
        <v>138</v>
      </c>
      <c r="AZ780" s="4">
        <v>2025</v>
      </c>
      <c r="BA780" s="1" t="str">
        <f>IF(sum!A773="SA",sum!B773,"*")</f>
        <v>*</v>
      </c>
      <c r="BB780" s="1"/>
      <c r="BC780" s="1" t="str">
        <f>IF(sum!A773="SA",sum!E773,"*")</f>
        <v>*</v>
      </c>
    </row>
    <row r="781" spans="2:55">
      <c r="B781" s="1" t="s">
        <v>137</v>
      </c>
      <c r="C781" s="1" t="s">
        <v>138</v>
      </c>
      <c r="D781" s="1">
        <v>2025</v>
      </c>
      <c r="J781" s="1" t="s">
        <v>137</v>
      </c>
      <c r="K781" s="1" t="s">
        <v>138</v>
      </c>
      <c r="L781" s="1">
        <v>2025</v>
      </c>
      <c r="M781" s="1" t="str">
        <f>IF(sum!A774="AT",sum!B774,"*")</f>
        <v>*</v>
      </c>
      <c r="N781" s="1"/>
      <c r="O781" s="1" t="str">
        <f>IF(sum!A774="AT",sum!E774,"*")</f>
        <v>*</v>
      </c>
      <c r="R781" s="1" t="s">
        <v>137</v>
      </c>
      <c r="S781" s="1" t="s">
        <v>138</v>
      </c>
      <c r="T781" s="1">
        <v>2025</v>
      </c>
      <c r="U781" s="1" t="str">
        <f>IF(sum!A774="BC",sum!B774,"*")</f>
        <v>*</v>
      </c>
      <c r="V781" s="1"/>
      <c r="W781" s="1" t="str">
        <f>IF(sum!A774="BC",sum!E774,"*")</f>
        <v>*</v>
      </c>
      <c r="Z781" s="1" t="s">
        <v>137</v>
      </c>
      <c r="AA781" s="1" t="s">
        <v>138</v>
      </c>
      <c r="AB781" s="1">
        <v>2025</v>
      </c>
      <c r="AC781" s="1" t="str">
        <f>IF(sum!A774="MA",sum!B774,"*")</f>
        <v>*</v>
      </c>
      <c r="AD781" s="1"/>
      <c r="AE781" s="1" t="str">
        <f>IF(sum!A774="MA",sum!E774,"*")</f>
        <v>*</v>
      </c>
      <c r="AH781" s="1" t="s">
        <v>137</v>
      </c>
      <c r="AI781" s="1" t="s">
        <v>138</v>
      </c>
      <c r="AJ781" s="1">
        <v>2025</v>
      </c>
      <c r="AK781" s="1" t="str">
        <f>IF(sum!A774="ON",sum!B774,"*")</f>
        <v>*</v>
      </c>
      <c r="AL781" s="1"/>
      <c r="AM781" s="1" t="str">
        <f>IF(sum!A774="ON",sum!E774,"*")</f>
        <v>*</v>
      </c>
      <c r="AP781" s="4" t="s">
        <v>137</v>
      </c>
      <c r="AQ781" s="4" t="s">
        <v>138</v>
      </c>
      <c r="AR781" s="4">
        <v>2025</v>
      </c>
      <c r="AS781" s="1" t="str">
        <f>IF(sum!A774="QU",sum!B774,"*")</f>
        <v>*</v>
      </c>
      <c r="AT781" s="1"/>
      <c r="AU781" s="1" t="str">
        <f>IF(sum!A774="QU",sum!E774,"*")</f>
        <v>*</v>
      </c>
      <c r="AX781" s="1" t="s">
        <v>137</v>
      </c>
      <c r="AY781" s="1" t="s">
        <v>138</v>
      </c>
      <c r="AZ781" s="1">
        <v>2025</v>
      </c>
      <c r="BA781" s="1" t="str">
        <f>IF(sum!A774="SA",sum!B774,"*")</f>
        <v>*</v>
      </c>
      <c r="BB781" s="1"/>
      <c r="BC781" s="1" t="str">
        <f>IF(sum!A774="SA",sum!E774,"*")</f>
        <v>*</v>
      </c>
    </row>
    <row r="782" spans="2:55">
      <c r="B782" s="4" t="s">
        <v>137</v>
      </c>
      <c r="C782" s="4" t="s">
        <v>138</v>
      </c>
      <c r="D782" s="4">
        <v>2025</v>
      </c>
      <c r="J782" s="4" t="s">
        <v>137</v>
      </c>
      <c r="K782" s="4" t="s">
        <v>138</v>
      </c>
      <c r="L782" s="4">
        <v>2025</v>
      </c>
      <c r="M782" s="1" t="str">
        <f>IF(sum!A775="AT",sum!B775,"*")</f>
        <v>*</v>
      </c>
      <c r="N782" s="1"/>
      <c r="O782" s="1" t="str">
        <f>IF(sum!A775="AT",sum!E775,"*")</f>
        <v>*</v>
      </c>
      <c r="R782" s="4" t="s">
        <v>137</v>
      </c>
      <c r="S782" s="4" t="s">
        <v>138</v>
      </c>
      <c r="T782" s="4">
        <v>2025</v>
      </c>
      <c r="U782" s="1" t="str">
        <f>IF(sum!A775="BC",sum!B775,"*")</f>
        <v>*</v>
      </c>
      <c r="V782" s="1"/>
      <c r="W782" s="1" t="str">
        <f>IF(sum!A775="BC",sum!E775,"*")</f>
        <v>*</v>
      </c>
      <c r="Z782" s="4" t="s">
        <v>137</v>
      </c>
      <c r="AA782" s="4" t="s">
        <v>138</v>
      </c>
      <c r="AB782" s="4">
        <v>2025</v>
      </c>
      <c r="AC782" s="1" t="str">
        <f>IF(sum!A775="MA",sum!B775,"*")</f>
        <v>*</v>
      </c>
      <c r="AD782" s="1"/>
      <c r="AE782" s="1" t="str">
        <f>IF(sum!A775="MA",sum!E775,"*")</f>
        <v>*</v>
      </c>
      <c r="AH782" s="4" t="s">
        <v>137</v>
      </c>
      <c r="AI782" s="4" t="s">
        <v>138</v>
      </c>
      <c r="AJ782" s="4">
        <v>2025</v>
      </c>
      <c r="AK782" s="1" t="str">
        <f>IF(sum!A775="ON",sum!B775,"*")</f>
        <v>*</v>
      </c>
      <c r="AL782" s="1"/>
      <c r="AM782" s="1" t="str">
        <f>IF(sum!A775="ON",sum!E775,"*")</f>
        <v>*</v>
      </c>
      <c r="AP782" s="1" t="s">
        <v>137</v>
      </c>
      <c r="AQ782" s="1" t="s">
        <v>138</v>
      </c>
      <c r="AR782" s="1">
        <v>2025</v>
      </c>
      <c r="AS782" s="1" t="str">
        <f>IF(sum!A775="QU",sum!B775,"*")</f>
        <v>*</v>
      </c>
      <c r="AT782" s="1"/>
      <c r="AU782" s="1" t="str">
        <f>IF(sum!A775="QU",sum!E775,"*")</f>
        <v>*</v>
      </c>
      <c r="AX782" s="4" t="s">
        <v>137</v>
      </c>
      <c r="AY782" s="4" t="s">
        <v>138</v>
      </c>
      <c r="AZ782" s="4">
        <v>2025</v>
      </c>
      <c r="BA782" s="1" t="str">
        <f>IF(sum!A775="SA",sum!B775,"*")</f>
        <v>*</v>
      </c>
      <c r="BB782" s="1"/>
      <c r="BC782" s="1" t="str">
        <f>IF(sum!A775="SA",sum!E775,"*")</f>
        <v>*</v>
      </c>
    </row>
    <row r="783" spans="2:55">
      <c r="B783" s="1" t="s">
        <v>137</v>
      </c>
      <c r="C783" s="1" t="s">
        <v>138</v>
      </c>
      <c r="D783" s="1">
        <v>2025</v>
      </c>
      <c r="J783" s="1" t="s">
        <v>137</v>
      </c>
      <c r="K783" s="1" t="s">
        <v>138</v>
      </c>
      <c r="L783" s="1">
        <v>2025</v>
      </c>
      <c r="M783" s="1" t="str">
        <f>IF(sum!A776="AT",sum!B776,"*")</f>
        <v>*</v>
      </c>
      <c r="N783" s="1"/>
      <c r="O783" s="1" t="str">
        <f>IF(sum!A776="AT",sum!E776,"*")</f>
        <v>*</v>
      </c>
      <c r="R783" s="1" t="s">
        <v>137</v>
      </c>
      <c r="S783" s="1" t="s">
        <v>138</v>
      </c>
      <c r="T783" s="1">
        <v>2025</v>
      </c>
      <c r="U783" s="1" t="str">
        <f>IF(sum!A776="BC",sum!B776,"*")</f>
        <v>*</v>
      </c>
      <c r="V783" s="1"/>
      <c r="W783" s="1" t="str">
        <f>IF(sum!A776="BC",sum!E776,"*")</f>
        <v>*</v>
      </c>
      <c r="Z783" s="1" t="s">
        <v>137</v>
      </c>
      <c r="AA783" s="1" t="s">
        <v>138</v>
      </c>
      <c r="AB783" s="1">
        <v>2025</v>
      </c>
      <c r="AC783" s="1" t="str">
        <f>IF(sum!A776="MA",sum!B776,"*")</f>
        <v>*</v>
      </c>
      <c r="AD783" s="1"/>
      <c r="AE783" s="1" t="str">
        <f>IF(sum!A776="MA",sum!E776,"*")</f>
        <v>*</v>
      </c>
      <c r="AH783" s="1" t="s">
        <v>137</v>
      </c>
      <c r="AI783" s="1" t="s">
        <v>138</v>
      </c>
      <c r="AJ783" s="1">
        <v>2025</v>
      </c>
      <c r="AK783" s="1" t="str">
        <f>IF(sum!A776="ON",sum!B776,"*")</f>
        <v>*</v>
      </c>
      <c r="AL783" s="1"/>
      <c r="AM783" s="1" t="str">
        <f>IF(sum!A776="ON",sum!E776,"*")</f>
        <v>*</v>
      </c>
      <c r="AP783" s="4" t="s">
        <v>137</v>
      </c>
      <c r="AQ783" s="4" t="s">
        <v>138</v>
      </c>
      <c r="AR783" s="4">
        <v>2025</v>
      </c>
      <c r="AS783" s="1" t="str">
        <f>IF(sum!A776="QU",sum!B776,"*")</f>
        <v>*</v>
      </c>
      <c r="AT783" s="1"/>
      <c r="AU783" s="1" t="str">
        <f>IF(sum!A776="QU",sum!E776,"*")</f>
        <v>*</v>
      </c>
      <c r="AX783" s="1" t="s">
        <v>137</v>
      </c>
      <c r="AY783" s="1" t="s">
        <v>138</v>
      </c>
      <c r="AZ783" s="1">
        <v>2025</v>
      </c>
      <c r="BA783" s="1" t="str">
        <f>IF(sum!A776="SA",sum!B776,"*")</f>
        <v>*</v>
      </c>
      <c r="BB783" s="1"/>
      <c r="BC783" s="1" t="str">
        <f>IF(sum!A776="SA",sum!E776,"*")</f>
        <v>*</v>
      </c>
    </row>
    <row r="784" spans="2:55">
      <c r="B784" s="4" t="s">
        <v>137</v>
      </c>
      <c r="C784" s="4" t="s">
        <v>138</v>
      </c>
      <c r="D784" s="4">
        <v>2025</v>
      </c>
      <c r="J784" s="4" t="s">
        <v>137</v>
      </c>
      <c r="K784" s="4" t="s">
        <v>138</v>
      </c>
      <c r="L784" s="4">
        <v>2025</v>
      </c>
      <c r="M784" s="1" t="str">
        <f>IF(sum!A777="AT",sum!B777,"*")</f>
        <v>*</v>
      </c>
      <c r="N784" s="1"/>
      <c r="O784" s="1" t="str">
        <f>IF(sum!A777="AT",sum!E777,"*")</f>
        <v>*</v>
      </c>
      <c r="R784" s="4" t="s">
        <v>137</v>
      </c>
      <c r="S784" s="4" t="s">
        <v>138</v>
      </c>
      <c r="T784" s="4">
        <v>2025</v>
      </c>
      <c r="U784" s="1" t="str">
        <f>IF(sum!A777="BC",sum!B777,"*")</f>
        <v>*</v>
      </c>
      <c r="V784" s="1"/>
      <c r="W784" s="1" t="str">
        <f>IF(sum!A777="BC",sum!E777,"*")</f>
        <v>*</v>
      </c>
      <c r="Z784" s="4" t="s">
        <v>137</v>
      </c>
      <c r="AA784" s="4" t="s">
        <v>138</v>
      </c>
      <c r="AB784" s="4">
        <v>2025</v>
      </c>
      <c r="AC784" s="1" t="str">
        <f>IF(sum!A777="MA",sum!B777,"*")</f>
        <v>*</v>
      </c>
      <c r="AD784" s="1"/>
      <c r="AE784" s="1" t="str">
        <f>IF(sum!A777="MA",sum!E777,"*")</f>
        <v>*</v>
      </c>
      <c r="AH784" s="4" t="s">
        <v>137</v>
      </c>
      <c r="AI784" s="4" t="s">
        <v>138</v>
      </c>
      <c r="AJ784" s="4">
        <v>2025</v>
      </c>
      <c r="AK784" s="1" t="str">
        <f>IF(sum!A777="ON",sum!B777,"*")</f>
        <v>*</v>
      </c>
      <c r="AL784" s="1"/>
      <c r="AM784" s="1" t="str">
        <f>IF(sum!A777="ON",sum!E777,"*")</f>
        <v>*</v>
      </c>
      <c r="AP784" s="1" t="s">
        <v>137</v>
      </c>
      <c r="AQ784" s="1" t="s">
        <v>138</v>
      </c>
      <c r="AR784" s="1">
        <v>2025</v>
      </c>
      <c r="AS784" s="1" t="str">
        <f>IF(sum!A777="QU",sum!B777,"*")</f>
        <v>*</v>
      </c>
      <c r="AT784" s="1"/>
      <c r="AU784" s="1" t="str">
        <f>IF(sum!A777="QU",sum!E777,"*")</f>
        <v>*</v>
      </c>
      <c r="AX784" s="4" t="s">
        <v>137</v>
      </c>
      <c r="AY784" s="4" t="s">
        <v>138</v>
      </c>
      <c r="AZ784" s="4">
        <v>2025</v>
      </c>
      <c r="BA784" s="1" t="str">
        <f>IF(sum!A777="SA",sum!B777,"*")</f>
        <v>*</v>
      </c>
      <c r="BB784" s="1"/>
      <c r="BC784" s="1" t="str">
        <f>IF(sum!A777="SA",sum!E777,"*")</f>
        <v>*</v>
      </c>
    </row>
    <row r="785" spans="2:55">
      <c r="B785" s="1" t="s">
        <v>137</v>
      </c>
      <c r="C785" s="1" t="s">
        <v>138</v>
      </c>
      <c r="D785" s="1">
        <v>2025</v>
      </c>
      <c r="J785" s="1" t="s">
        <v>137</v>
      </c>
      <c r="K785" s="1" t="s">
        <v>138</v>
      </c>
      <c r="L785" s="1">
        <v>2025</v>
      </c>
      <c r="M785" s="1" t="str">
        <f>IF(sum!A778="AT",sum!B778,"*")</f>
        <v>*</v>
      </c>
      <c r="N785" s="1"/>
      <c r="O785" s="1" t="str">
        <f>IF(sum!A778="AT",sum!E778,"*")</f>
        <v>*</v>
      </c>
      <c r="R785" s="1" t="s">
        <v>137</v>
      </c>
      <c r="S785" s="1" t="s">
        <v>138</v>
      </c>
      <c r="T785" s="1">
        <v>2025</v>
      </c>
      <c r="U785" s="1" t="str">
        <f>IF(sum!A778="BC",sum!B778,"*")</f>
        <v>*</v>
      </c>
      <c r="V785" s="1"/>
      <c r="W785" s="1" t="str">
        <f>IF(sum!A778="BC",sum!E778,"*")</f>
        <v>*</v>
      </c>
      <c r="Z785" s="1" t="s">
        <v>137</v>
      </c>
      <c r="AA785" s="1" t="s">
        <v>138</v>
      </c>
      <c r="AB785" s="1">
        <v>2025</v>
      </c>
      <c r="AC785" s="1" t="str">
        <f>IF(sum!A778="MA",sum!B778,"*")</f>
        <v>*</v>
      </c>
      <c r="AD785" s="1"/>
      <c r="AE785" s="1" t="str">
        <f>IF(sum!A778="MA",sum!E778,"*")</f>
        <v>*</v>
      </c>
      <c r="AH785" s="1" t="s">
        <v>137</v>
      </c>
      <c r="AI785" s="1" t="s">
        <v>138</v>
      </c>
      <c r="AJ785" s="1">
        <v>2025</v>
      </c>
      <c r="AK785" s="1" t="str">
        <f>IF(sum!A778="ON",sum!B778,"*")</f>
        <v>*</v>
      </c>
      <c r="AL785" s="1"/>
      <c r="AM785" s="1" t="str">
        <f>IF(sum!A778="ON",sum!E778,"*")</f>
        <v>*</v>
      </c>
      <c r="AP785" s="4" t="s">
        <v>137</v>
      </c>
      <c r="AQ785" s="4" t="s">
        <v>138</v>
      </c>
      <c r="AR785" s="4">
        <v>2025</v>
      </c>
      <c r="AS785" s="1" t="str">
        <f>IF(sum!A778="QU",sum!B778,"*")</f>
        <v>*</v>
      </c>
      <c r="AT785" s="1"/>
      <c r="AU785" s="1" t="str">
        <f>IF(sum!A778="QU",sum!E778,"*")</f>
        <v>*</v>
      </c>
      <c r="AX785" s="1" t="s">
        <v>137</v>
      </c>
      <c r="AY785" s="1" t="s">
        <v>138</v>
      </c>
      <c r="AZ785" s="1">
        <v>2025</v>
      </c>
      <c r="BA785" s="1" t="str">
        <f>IF(sum!A778="SA",sum!B778,"*")</f>
        <v>*</v>
      </c>
      <c r="BB785" s="1"/>
      <c r="BC785" s="1" t="str">
        <f>IF(sum!A778="SA",sum!E778,"*")</f>
        <v>*</v>
      </c>
    </row>
    <row r="786" spans="2:55">
      <c r="B786" s="4" t="s">
        <v>137</v>
      </c>
      <c r="C786" s="4" t="s">
        <v>138</v>
      </c>
      <c r="D786" s="4">
        <v>2025</v>
      </c>
      <c r="J786" s="4" t="s">
        <v>137</v>
      </c>
      <c r="K786" s="4" t="s">
        <v>138</v>
      </c>
      <c r="L786" s="4">
        <v>2025</v>
      </c>
      <c r="M786" s="1" t="str">
        <f>IF(sum!A779="AT",sum!B779,"*")</f>
        <v>*</v>
      </c>
      <c r="N786" s="1"/>
      <c r="O786" s="1" t="str">
        <f>IF(sum!A779="AT",sum!E779,"*")</f>
        <v>*</v>
      </c>
      <c r="R786" s="4" t="s">
        <v>137</v>
      </c>
      <c r="S786" s="4" t="s">
        <v>138</v>
      </c>
      <c r="T786" s="4">
        <v>2025</v>
      </c>
      <c r="U786" s="1" t="str">
        <f>IF(sum!A779="BC",sum!B779,"*")</f>
        <v>*</v>
      </c>
      <c r="V786" s="1"/>
      <c r="W786" s="1" t="str">
        <f>IF(sum!A779="BC",sum!E779,"*")</f>
        <v>*</v>
      </c>
      <c r="Z786" s="4" t="s">
        <v>137</v>
      </c>
      <c r="AA786" s="4" t="s">
        <v>138</v>
      </c>
      <c r="AB786" s="4">
        <v>2025</v>
      </c>
      <c r="AC786" s="1" t="str">
        <f>IF(sum!A779="MA",sum!B779,"*")</f>
        <v>*</v>
      </c>
      <c r="AD786" s="1"/>
      <c r="AE786" s="1" t="str">
        <f>IF(sum!A779="MA",sum!E779,"*")</f>
        <v>*</v>
      </c>
      <c r="AH786" s="4" t="s">
        <v>137</v>
      </c>
      <c r="AI786" s="4" t="s">
        <v>138</v>
      </c>
      <c r="AJ786" s="4">
        <v>2025</v>
      </c>
      <c r="AK786" s="1" t="str">
        <f>IF(sum!A779="ON",sum!B779,"*")</f>
        <v>*</v>
      </c>
      <c r="AL786" s="1"/>
      <c r="AM786" s="1" t="str">
        <f>IF(sum!A779="ON",sum!E779,"*")</f>
        <v>*</v>
      </c>
      <c r="AP786" s="1" t="s">
        <v>137</v>
      </c>
      <c r="AQ786" s="1" t="s">
        <v>138</v>
      </c>
      <c r="AR786" s="1">
        <v>2025</v>
      </c>
      <c r="AS786" s="1" t="str">
        <f>IF(sum!A779="QU",sum!B779,"*")</f>
        <v>*</v>
      </c>
      <c r="AT786" s="1"/>
      <c r="AU786" s="1" t="str">
        <f>IF(sum!A779="QU",sum!E779,"*")</f>
        <v>*</v>
      </c>
      <c r="AX786" s="4" t="s">
        <v>137</v>
      </c>
      <c r="AY786" s="4" t="s">
        <v>138</v>
      </c>
      <c r="AZ786" s="4">
        <v>2025</v>
      </c>
      <c r="BA786" s="1" t="str">
        <f>IF(sum!A779="SA",sum!B779,"*")</f>
        <v>*</v>
      </c>
      <c r="BB786" s="1"/>
      <c r="BC786" s="1" t="str">
        <f>IF(sum!A779="SA",sum!E779,"*")</f>
        <v>*</v>
      </c>
    </row>
    <row r="787" spans="2:55">
      <c r="B787" s="1" t="s">
        <v>137</v>
      </c>
      <c r="C787" s="1" t="s">
        <v>138</v>
      </c>
      <c r="D787" s="1">
        <v>2025</v>
      </c>
      <c r="J787" s="1" t="s">
        <v>137</v>
      </c>
      <c r="K787" s="1" t="s">
        <v>138</v>
      </c>
      <c r="L787" s="1">
        <v>2025</v>
      </c>
      <c r="M787" s="1" t="str">
        <f>IF(sum!A780="AT",sum!B780,"*")</f>
        <v>*</v>
      </c>
      <c r="N787" s="1"/>
      <c r="O787" s="1" t="str">
        <f>IF(sum!A780="AT",sum!E780,"*")</f>
        <v>*</v>
      </c>
      <c r="R787" s="1" t="s">
        <v>137</v>
      </c>
      <c r="S787" s="1" t="s">
        <v>138</v>
      </c>
      <c r="T787" s="1">
        <v>2025</v>
      </c>
      <c r="U787" s="1" t="str">
        <f>IF(sum!A780="BC",sum!B780,"*")</f>
        <v>*</v>
      </c>
      <c r="V787" s="1"/>
      <c r="W787" s="1" t="str">
        <f>IF(sum!A780="BC",sum!E780,"*")</f>
        <v>*</v>
      </c>
      <c r="Z787" s="1" t="s">
        <v>137</v>
      </c>
      <c r="AA787" s="1" t="s">
        <v>138</v>
      </c>
      <c r="AB787" s="1">
        <v>2025</v>
      </c>
      <c r="AC787" s="1" t="str">
        <f>IF(sum!A780="MA",sum!B780,"*")</f>
        <v>*</v>
      </c>
      <c r="AD787" s="1"/>
      <c r="AE787" s="1" t="str">
        <f>IF(sum!A780="MA",sum!E780,"*")</f>
        <v>*</v>
      </c>
      <c r="AH787" s="1" t="s">
        <v>137</v>
      </c>
      <c r="AI787" s="1" t="s">
        <v>138</v>
      </c>
      <c r="AJ787" s="1">
        <v>2025</v>
      </c>
      <c r="AK787" s="1" t="str">
        <f>IF(sum!A780="ON",sum!B780,"*")</f>
        <v>*</v>
      </c>
      <c r="AL787" s="1"/>
      <c r="AM787" s="1" t="str">
        <f>IF(sum!A780="ON",sum!E780,"*")</f>
        <v>*</v>
      </c>
      <c r="AP787" s="4" t="s">
        <v>137</v>
      </c>
      <c r="AQ787" s="4" t="s">
        <v>138</v>
      </c>
      <c r="AR787" s="4">
        <v>2025</v>
      </c>
      <c r="AS787" s="1" t="str">
        <f>IF(sum!A780="QU",sum!B780,"*")</f>
        <v>*</v>
      </c>
      <c r="AT787" s="1"/>
      <c r="AU787" s="1" t="str">
        <f>IF(sum!A780="QU",sum!E780,"*")</f>
        <v>*</v>
      </c>
      <c r="AX787" s="1" t="s">
        <v>137</v>
      </c>
      <c r="AY787" s="1" t="s">
        <v>138</v>
      </c>
      <c r="AZ787" s="1">
        <v>2025</v>
      </c>
      <c r="BA787" s="1" t="str">
        <f>IF(sum!A780="SA",sum!B780,"*")</f>
        <v>*</v>
      </c>
      <c r="BB787" s="1"/>
      <c r="BC787" s="1" t="str">
        <f>IF(sum!A780="SA",sum!E780,"*")</f>
        <v>*</v>
      </c>
    </row>
    <row r="788" spans="2:55">
      <c r="B788" s="4" t="s">
        <v>137</v>
      </c>
      <c r="C788" s="4" t="s">
        <v>138</v>
      </c>
      <c r="D788" s="4">
        <v>2025</v>
      </c>
      <c r="J788" s="4" t="s">
        <v>137</v>
      </c>
      <c r="K788" s="4" t="s">
        <v>138</v>
      </c>
      <c r="L788" s="4">
        <v>2025</v>
      </c>
      <c r="M788" s="1" t="str">
        <f>IF(sum!A781="AT",sum!B781,"*")</f>
        <v>*</v>
      </c>
      <c r="N788" s="1"/>
      <c r="O788" s="1" t="str">
        <f>IF(sum!A781="AT",sum!E781,"*")</f>
        <v>*</v>
      </c>
      <c r="R788" s="4" t="s">
        <v>137</v>
      </c>
      <c r="S788" s="4" t="s">
        <v>138</v>
      </c>
      <c r="T788" s="4">
        <v>2025</v>
      </c>
      <c r="U788" s="1" t="str">
        <f>IF(sum!A781="BC",sum!B781,"*")</f>
        <v>*</v>
      </c>
      <c r="V788" s="1"/>
      <c r="W788" s="1" t="str">
        <f>IF(sum!A781="BC",sum!E781,"*")</f>
        <v>*</v>
      </c>
      <c r="Z788" s="4" t="s">
        <v>137</v>
      </c>
      <c r="AA788" s="4" t="s">
        <v>138</v>
      </c>
      <c r="AB788" s="4">
        <v>2025</v>
      </c>
      <c r="AC788" s="1" t="str">
        <f>IF(sum!A781="MA",sum!B781,"*")</f>
        <v>*</v>
      </c>
      <c r="AD788" s="1"/>
      <c r="AE788" s="1" t="str">
        <f>IF(sum!A781="MA",sum!E781,"*")</f>
        <v>*</v>
      </c>
      <c r="AH788" s="4" t="s">
        <v>137</v>
      </c>
      <c r="AI788" s="4" t="s">
        <v>138</v>
      </c>
      <c r="AJ788" s="4">
        <v>2025</v>
      </c>
      <c r="AK788" s="1" t="str">
        <f>IF(sum!A781="ON",sum!B781,"*")</f>
        <v>*</v>
      </c>
      <c r="AL788" s="1"/>
      <c r="AM788" s="1" t="str">
        <f>IF(sum!A781="ON",sum!E781,"*")</f>
        <v>*</v>
      </c>
      <c r="AP788" s="1" t="s">
        <v>137</v>
      </c>
      <c r="AQ788" s="1" t="s">
        <v>138</v>
      </c>
      <c r="AR788" s="1">
        <v>2025</v>
      </c>
      <c r="AS788" s="1" t="str">
        <f>IF(sum!A781="QU",sum!B781,"*")</f>
        <v>*</v>
      </c>
      <c r="AT788" s="1"/>
      <c r="AU788" s="1" t="str">
        <f>IF(sum!A781="QU",sum!E781,"*")</f>
        <v>*</v>
      </c>
      <c r="AX788" s="4" t="s">
        <v>137</v>
      </c>
      <c r="AY788" s="4" t="s">
        <v>138</v>
      </c>
      <c r="AZ788" s="4">
        <v>2025</v>
      </c>
      <c r="BA788" s="1" t="str">
        <f>IF(sum!A781="SA",sum!B781,"*")</f>
        <v>*</v>
      </c>
      <c r="BB788" s="1"/>
      <c r="BC788" s="1" t="str">
        <f>IF(sum!A781="SA",sum!E781,"*")</f>
        <v>*</v>
      </c>
    </row>
    <row r="789" spans="2:55">
      <c r="B789" s="1" t="s">
        <v>137</v>
      </c>
      <c r="C789" s="1" t="s">
        <v>138</v>
      </c>
      <c r="D789" s="1">
        <v>2025</v>
      </c>
      <c r="J789" s="1" t="s">
        <v>137</v>
      </c>
      <c r="K789" s="1" t="s">
        <v>138</v>
      </c>
      <c r="L789" s="1">
        <v>2025</v>
      </c>
      <c r="M789" s="1" t="str">
        <f>IF(sum!A782="AT",sum!B782,"*")</f>
        <v>*</v>
      </c>
      <c r="N789" s="1"/>
      <c r="O789" s="1" t="str">
        <f>IF(sum!A782="AT",sum!E782,"*")</f>
        <v>*</v>
      </c>
      <c r="R789" s="1" t="s">
        <v>137</v>
      </c>
      <c r="S789" s="1" t="s">
        <v>138</v>
      </c>
      <c r="T789" s="1">
        <v>2025</v>
      </c>
      <c r="U789" s="1" t="str">
        <f>IF(sum!A782="BC",sum!B782,"*")</f>
        <v>*</v>
      </c>
      <c r="V789" s="1"/>
      <c r="W789" s="1" t="str">
        <f>IF(sum!A782="BC",sum!E782,"*")</f>
        <v>*</v>
      </c>
      <c r="Z789" s="1" t="s">
        <v>137</v>
      </c>
      <c r="AA789" s="1" t="s">
        <v>138</v>
      </c>
      <c r="AB789" s="1">
        <v>2025</v>
      </c>
      <c r="AC789" s="1" t="str">
        <f>IF(sum!A782="MA",sum!B782,"*")</f>
        <v>*</v>
      </c>
      <c r="AD789" s="1"/>
      <c r="AE789" s="1" t="str">
        <f>IF(sum!A782="MA",sum!E782,"*")</f>
        <v>*</v>
      </c>
      <c r="AH789" s="1" t="s">
        <v>137</v>
      </c>
      <c r="AI789" s="1" t="s">
        <v>138</v>
      </c>
      <c r="AJ789" s="1">
        <v>2025</v>
      </c>
      <c r="AK789" s="1" t="str">
        <f>IF(sum!A782="ON",sum!B782,"*")</f>
        <v>*</v>
      </c>
      <c r="AL789" s="1"/>
      <c r="AM789" s="1" t="str">
        <f>IF(sum!A782="ON",sum!E782,"*")</f>
        <v>*</v>
      </c>
      <c r="AP789" s="4" t="s">
        <v>137</v>
      </c>
      <c r="AQ789" s="4" t="s">
        <v>138</v>
      </c>
      <c r="AR789" s="4">
        <v>2025</v>
      </c>
      <c r="AS789" s="1" t="str">
        <f>IF(sum!A782="QU",sum!B782,"*")</f>
        <v>*</v>
      </c>
      <c r="AT789" s="1"/>
      <c r="AU789" s="1" t="str">
        <f>IF(sum!A782="QU",sum!E782,"*")</f>
        <v>*</v>
      </c>
      <c r="AX789" s="1" t="s">
        <v>137</v>
      </c>
      <c r="AY789" s="1" t="s">
        <v>138</v>
      </c>
      <c r="AZ789" s="1">
        <v>2025</v>
      </c>
      <c r="BA789" s="1" t="str">
        <f>IF(sum!A782="SA",sum!B782,"*")</f>
        <v>*</v>
      </c>
      <c r="BB789" s="1"/>
      <c r="BC789" s="1" t="str">
        <f>IF(sum!A782="SA",sum!E782,"*")</f>
        <v>*</v>
      </c>
    </row>
    <row r="790" spans="2:55">
      <c r="B790" s="4" t="s">
        <v>137</v>
      </c>
      <c r="C790" s="4" t="s">
        <v>138</v>
      </c>
      <c r="D790" s="4">
        <v>2025</v>
      </c>
      <c r="J790" s="4" t="s">
        <v>137</v>
      </c>
      <c r="K790" s="4" t="s">
        <v>138</v>
      </c>
      <c r="L790" s="4">
        <v>2025</v>
      </c>
      <c r="M790" s="1" t="str">
        <f>IF(sum!A783="AT",sum!B783,"*")</f>
        <v>*</v>
      </c>
      <c r="N790" s="1"/>
      <c r="O790" s="1" t="str">
        <f>IF(sum!A783="AT",sum!E783,"*")</f>
        <v>*</v>
      </c>
      <c r="R790" s="4" t="s">
        <v>137</v>
      </c>
      <c r="S790" s="4" t="s">
        <v>138</v>
      </c>
      <c r="T790" s="4">
        <v>2025</v>
      </c>
      <c r="U790" s="1" t="str">
        <f>IF(sum!A783="BC",sum!B783,"*")</f>
        <v>*</v>
      </c>
      <c r="V790" s="1"/>
      <c r="W790" s="1" t="str">
        <f>IF(sum!A783="BC",sum!E783,"*")</f>
        <v>*</v>
      </c>
      <c r="Z790" s="4" t="s">
        <v>137</v>
      </c>
      <c r="AA790" s="4" t="s">
        <v>138</v>
      </c>
      <c r="AB790" s="4">
        <v>2025</v>
      </c>
      <c r="AC790" s="1" t="str">
        <f>IF(sum!A783="MA",sum!B783,"*")</f>
        <v>*</v>
      </c>
      <c r="AD790" s="1"/>
      <c r="AE790" s="1" t="str">
        <f>IF(sum!A783="MA",sum!E783,"*")</f>
        <v>*</v>
      </c>
      <c r="AH790" s="4" t="s">
        <v>137</v>
      </c>
      <c r="AI790" s="4" t="s">
        <v>138</v>
      </c>
      <c r="AJ790" s="4">
        <v>2025</v>
      </c>
      <c r="AK790" s="1" t="str">
        <f>IF(sum!A783="ON",sum!B783,"*")</f>
        <v>*</v>
      </c>
      <c r="AL790" s="1"/>
      <c r="AM790" s="1" t="str">
        <f>IF(sum!A783="ON",sum!E783,"*")</f>
        <v>*</v>
      </c>
      <c r="AP790" s="1" t="s">
        <v>137</v>
      </c>
      <c r="AQ790" s="1" t="s">
        <v>138</v>
      </c>
      <c r="AR790" s="1">
        <v>2025</v>
      </c>
      <c r="AS790" s="1" t="str">
        <f>IF(sum!A783="QU",sum!B783,"*")</f>
        <v>*</v>
      </c>
      <c r="AT790" s="1"/>
      <c r="AU790" s="1" t="str">
        <f>IF(sum!A783="QU",sum!E783,"*")</f>
        <v>*</v>
      </c>
      <c r="AX790" s="4" t="s">
        <v>137</v>
      </c>
      <c r="AY790" s="4" t="s">
        <v>138</v>
      </c>
      <c r="AZ790" s="4">
        <v>2025</v>
      </c>
      <c r="BA790" s="1" t="str">
        <f>IF(sum!A783="SA",sum!B783,"*")</f>
        <v>*</v>
      </c>
      <c r="BB790" s="1"/>
      <c r="BC790" s="1" t="str">
        <f>IF(sum!A783="SA",sum!E783,"*")</f>
        <v>*</v>
      </c>
    </row>
    <row r="791" spans="2:55">
      <c r="B791" s="1" t="s">
        <v>137</v>
      </c>
      <c r="C791" s="1" t="s">
        <v>138</v>
      </c>
      <c r="D791" s="1">
        <v>2025</v>
      </c>
      <c r="J791" s="1" t="s">
        <v>137</v>
      </c>
      <c r="K791" s="1" t="s">
        <v>138</v>
      </c>
      <c r="L791" s="1">
        <v>2025</v>
      </c>
      <c r="M791" s="1" t="str">
        <f>IF(sum!A784="AT",sum!B784,"*")</f>
        <v>*</v>
      </c>
      <c r="N791" s="1"/>
      <c r="O791" s="1" t="str">
        <f>IF(sum!A784="AT",sum!E784,"*")</f>
        <v>*</v>
      </c>
      <c r="R791" s="1" t="s">
        <v>137</v>
      </c>
      <c r="S791" s="1" t="s">
        <v>138</v>
      </c>
      <c r="T791" s="1">
        <v>2025</v>
      </c>
      <c r="U791" s="1" t="str">
        <f>IF(sum!A784="BC",sum!B784,"*")</f>
        <v>*</v>
      </c>
      <c r="V791" s="1"/>
      <c r="W791" s="1" t="str">
        <f>IF(sum!A784="BC",sum!E784,"*")</f>
        <v>*</v>
      </c>
      <c r="Z791" s="1" t="s">
        <v>137</v>
      </c>
      <c r="AA791" s="1" t="s">
        <v>138</v>
      </c>
      <c r="AB791" s="1">
        <v>2025</v>
      </c>
      <c r="AC791" s="1" t="str">
        <f>IF(sum!A784="MA",sum!B784,"*")</f>
        <v>*</v>
      </c>
      <c r="AD791" s="1"/>
      <c r="AE791" s="1" t="str">
        <f>IF(sum!A784="MA",sum!E784,"*")</f>
        <v>*</v>
      </c>
      <c r="AH791" s="1" t="s">
        <v>137</v>
      </c>
      <c r="AI791" s="1" t="s">
        <v>138</v>
      </c>
      <c r="AJ791" s="1">
        <v>2025</v>
      </c>
      <c r="AK791" s="1" t="str">
        <f>IF(sum!A784="ON",sum!B784,"*")</f>
        <v>*</v>
      </c>
      <c r="AL791" s="1"/>
      <c r="AM791" s="1" t="str">
        <f>IF(sum!A784="ON",sum!E784,"*")</f>
        <v>*</v>
      </c>
      <c r="AP791" s="4" t="s">
        <v>137</v>
      </c>
      <c r="AQ791" s="4" t="s">
        <v>138</v>
      </c>
      <c r="AR791" s="4">
        <v>2025</v>
      </c>
      <c r="AS791" s="1" t="str">
        <f>IF(sum!A784="QU",sum!B784,"*")</f>
        <v>*</v>
      </c>
      <c r="AT791" s="1"/>
      <c r="AU791" s="1" t="str">
        <f>IF(sum!A784="QU",sum!E784,"*")</f>
        <v>*</v>
      </c>
      <c r="AX791" s="1" t="s">
        <v>137</v>
      </c>
      <c r="AY791" s="1" t="s">
        <v>138</v>
      </c>
      <c r="AZ791" s="1">
        <v>2025</v>
      </c>
      <c r="BA791" s="1" t="str">
        <f>IF(sum!A784="SA",sum!B784,"*")</f>
        <v>*</v>
      </c>
      <c r="BB791" s="1"/>
      <c r="BC791" s="1" t="str">
        <f>IF(sum!A784="SA",sum!E784,"*")</f>
        <v>*</v>
      </c>
    </row>
    <row r="792" spans="2:55">
      <c r="B792" s="4" t="s">
        <v>137</v>
      </c>
      <c r="C792" s="4" t="s">
        <v>138</v>
      </c>
      <c r="D792" s="4">
        <v>2025</v>
      </c>
      <c r="J792" s="4" t="s">
        <v>137</v>
      </c>
      <c r="K792" s="4" t="s">
        <v>138</v>
      </c>
      <c r="L792" s="4">
        <v>2025</v>
      </c>
      <c r="M792" s="1" t="str">
        <f>IF(sum!A785="AT",sum!B785,"*")</f>
        <v>*</v>
      </c>
      <c r="N792" s="1"/>
      <c r="O792" s="1" t="str">
        <f>IF(sum!A785="AT",sum!E785,"*")</f>
        <v>*</v>
      </c>
      <c r="R792" s="4" t="s">
        <v>137</v>
      </c>
      <c r="S792" s="4" t="s">
        <v>138</v>
      </c>
      <c r="T792" s="4">
        <v>2025</v>
      </c>
      <c r="U792" s="1" t="str">
        <f>IF(sum!A785="BC",sum!B785,"*")</f>
        <v>*</v>
      </c>
      <c r="V792" s="1"/>
      <c r="W792" s="1" t="str">
        <f>IF(sum!A785="BC",sum!E785,"*")</f>
        <v>*</v>
      </c>
      <c r="Z792" s="4" t="s">
        <v>137</v>
      </c>
      <c r="AA792" s="4" t="s">
        <v>138</v>
      </c>
      <c r="AB792" s="4">
        <v>2025</v>
      </c>
      <c r="AC792" s="1" t="str">
        <f>IF(sum!A785="MA",sum!B785,"*")</f>
        <v>*</v>
      </c>
      <c r="AD792" s="1"/>
      <c r="AE792" s="1" t="str">
        <f>IF(sum!A785="MA",sum!E785,"*")</f>
        <v>*</v>
      </c>
      <c r="AH792" s="4" t="s">
        <v>137</v>
      </c>
      <c r="AI792" s="4" t="s">
        <v>138</v>
      </c>
      <c r="AJ792" s="4">
        <v>2025</v>
      </c>
      <c r="AK792" s="1" t="str">
        <f>IF(sum!A785="ON",sum!B785,"*")</f>
        <v>*</v>
      </c>
      <c r="AL792" s="1"/>
      <c r="AM792" s="1" t="str">
        <f>IF(sum!A785="ON",sum!E785,"*")</f>
        <v>*</v>
      </c>
      <c r="AP792" s="1" t="s">
        <v>137</v>
      </c>
      <c r="AQ792" s="1" t="s">
        <v>138</v>
      </c>
      <c r="AR792" s="1">
        <v>2025</v>
      </c>
      <c r="AS792" s="1" t="str">
        <f>IF(sum!A785="QU",sum!B785,"*")</f>
        <v>*</v>
      </c>
      <c r="AT792" s="1"/>
      <c r="AU792" s="1" t="str">
        <f>IF(sum!A785="QU",sum!E785,"*")</f>
        <v>*</v>
      </c>
      <c r="AX792" s="4" t="s">
        <v>137</v>
      </c>
      <c r="AY792" s="4" t="s">
        <v>138</v>
      </c>
      <c r="AZ792" s="4">
        <v>2025</v>
      </c>
      <c r="BA792" s="1" t="str">
        <f>IF(sum!A785="SA",sum!B785,"*")</f>
        <v>*</v>
      </c>
      <c r="BB792" s="1"/>
      <c r="BC792" s="1" t="str">
        <f>IF(sum!A785="SA",sum!E785,"*")</f>
        <v>*</v>
      </c>
    </row>
    <row r="793" spans="2:55">
      <c r="B793" s="1" t="s">
        <v>137</v>
      </c>
      <c r="C793" s="1" t="s">
        <v>138</v>
      </c>
      <c r="D793" s="1">
        <v>2025</v>
      </c>
      <c r="J793" s="1" t="s">
        <v>137</v>
      </c>
      <c r="K793" s="1" t="s">
        <v>138</v>
      </c>
      <c r="L793" s="1">
        <v>2025</v>
      </c>
      <c r="M793" s="1" t="str">
        <f>IF(sum!A786="AT",sum!B786,"*")</f>
        <v>*</v>
      </c>
      <c r="N793" s="1"/>
      <c r="O793" s="1" t="str">
        <f>IF(sum!A786="AT",sum!E786,"*")</f>
        <v>*</v>
      </c>
      <c r="R793" s="1" t="s">
        <v>137</v>
      </c>
      <c r="S793" s="1" t="s">
        <v>138</v>
      </c>
      <c r="T793" s="1">
        <v>2025</v>
      </c>
      <c r="U793" s="1" t="str">
        <f>IF(sum!A786="BC",sum!B786,"*")</f>
        <v>*</v>
      </c>
      <c r="V793" s="1"/>
      <c r="W793" s="1" t="str">
        <f>IF(sum!A786="BC",sum!E786,"*")</f>
        <v>*</v>
      </c>
      <c r="Z793" s="1" t="s">
        <v>137</v>
      </c>
      <c r="AA793" s="1" t="s">
        <v>138</v>
      </c>
      <c r="AB793" s="1">
        <v>2025</v>
      </c>
      <c r="AC793" s="1" t="str">
        <f>IF(sum!A786="MA",sum!B786,"*")</f>
        <v>*</v>
      </c>
      <c r="AD793" s="1"/>
      <c r="AE793" s="1" t="str">
        <f>IF(sum!A786="MA",sum!E786,"*")</f>
        <v>*</v>
      </c>
      <c r="AH793" s="1" t="s">
        <v>137</v>
      </c>
      <c r="AI793" s="1" t="s">
        <v>138</v>
      </c>
      <c r="AJ793" s="1">
        <v>2025</v>
      </c>
      <c r="AK793" s="1" t="str">
        <f>IF(sum!A786="ON",sum!B786,"*")</f>
        <v>*</v>
      </c>
      <c r="AL793" s="1"/>
      <c r="AM793" s="1" t="str">
        <f>IF(sum!A786="ON",sum!E786,"*")</f>
        <v>*</v>
      </c>
      <c r="AP793" s="4" t="s">
        <v>137</v>
      </c>
      <c r="AQ793" s="4" t="s">
        <v>138</v>
      </c>
      <c r="AR793" s="4">
        <v>2025</v>
      </c>
      <c r="AS793" s="1" t="str">
        <f>IF(sum!A786="QU",sum!B786,"*")</f>
        <v>*</v>
      </c>
      <c r="AT793" s="1"/>
      <c r="AU793" s="1" t="str">
        <f>IF(sum!A786="QU",sum!E786,"*")</f>
        <v>*</v>
      </c>
      <c r="AX793" s="1" t="s">
        <v>137</v>
      </c>
      <c r="AY793" s="1" t="s">
        <v>138</v>
      </c>
      <c r="AZ793" s="1">
        <v>2025</v>
      </c>
      <c r="BA793" s="1" t="str">
        <f>IF(sum!A786="SA",sum!B786,"*")</f>
        <v>*</v>
      </c>
      <c r="BB793" s="1"/>
      <c r="BC793" s="1" t="str">
        <f>IF(sum!A786="SA",sum!E786,"*")</f>
        <v>*</v>
      </c>
    </row>
    <row r="794" spans="2:55">
      <c r="B794" s="4" t="s">
        <v>137</v>
      </c>
      <c r="C794" s="4" t="s">
        <v>138</v>
      </c>
      <c r="D794" s="4">
        <v>2025</v>
      </c>
      <c r="J794" s="4" t="s">
        <v>137</v>
      </c>
      <c r="K794" s="4" t="s">
        <v>138</v>
      </c>
      <c r="L794" s="4">
        <v>2025</v>
      </c>
      <c r="M794" s="1" t="str">
        <f>IF(sum!A787="AT",sum!B787,"*")</f>
        <v>*</v>
      </c>
      <c r="N794" s="1"/>
      <c r="O794" s="1" t="str">
        <f>IF(sum!A787="AT",sum!E787,"*")</f>
        <v>*</v>
      </c>
      <c r="R794" s="4" t="s">
        <v>137</v>
      </c>
      <c r="S794" s="4" t="s">
        <v>138</v>
      </c>
      <c r="T794" s="4">
        <v>2025</v>
      </c>
      <c r="U794" s="1" t="str">
        <f>IF(sum!A787="BC",sum!B787,"*")</f>
        <v>*</v>
      </c>
      <c r="V794" s="1"/>
      <c r="W794" s="1" t="str">
        <f>IF(sum!A787="BC",sum!E787,"*")</f>
        <v>*</v>
      </c>
      <c r="Z794" s="4" t="s">
        <v>137</v>
      </c>
      <c r="AA794" s="4" t="s">
        <v>138</v>
      </c>
      <c r="AB794" s="4">
        <v>2025</v>
      </c>
      <c r="AC794" s="1" t="str">
        <f>IF(sum!A787="MA",sum!B787,"*")</f>
        <v>*</v>
      </c>
      <c r="AD794" s="1"/>
      <c r="AE794" s="1" t="str">
        <f>IF(sum!A787="MA",sum!E787,"*")</f>
        <v>*</v>
      </c>
      <c r="AH794" s="4" t="s">
        <v>137</v>
      </c>
      <c r="AI794" s="4" t="s">
        <v>138</v>
      </c>
      <c r="AJ794" s="4">
        <v>2025</v>
      </c>
      <c r="AK794" s="1" t="str">
        <f>IF(sum!A787="ON",sum!B787,"*")</f>
        <v>*</v>
      </c>
      <c r="AL794" s="1"/>
      <c r="AM794" s="1" t="str">
        <f>IF(sum!A787="ON",sum!E787,"*")</f>
        <v>*</v>
      </c>
      <c r="AP794" s="1" t="s">
        <v>137</v>
      </c>
      <c r="AQ794" s="1" t="s">
        <v>138</v>
      </c>
      <c r="AR794" s="1">
        <v>2025</v>
      </c>
      <c r="AS794" s="1" t="str">
        <f>IF(sum!A787="QU",sum!B787,"*")</f>
        <v>*</v>
      </c>
      <c r="AT794" s="1"/>
      <c r="AU794" s="1" t="str">
        <f>IF(sum!A787="QU",sum!E787,"*")</f>
        <v>*</v>
      </c>
      <c r="AX794" s="4" t="s">
        <v>137</v>
      </c>
      <c r="AY794" s="4" t="s">
        <v>138</v>
      </c>
      <c r="AZ794" s="4">
        <v>2025</v>
      </c>
      <c r="BA794" s="1" t="str">
        <f>IF(sum!A787="SA",sum!B787,"*")</f>
        <v>*</v>
      </c>
      <c r="BB794" s="1"/>
      <c r="BC794" s="1" t="str">
        <f>IF(sum!A787="SA",sum!E787,"*")</f>
        <v>*</v>
      </c>
    </row>
    <row r="795" spans="2:55">
      <c r="B795" s="1" t="s">
        <v>137</v>
      </c>
      <c r="C795" s="1" t="s">
        <v>138</v>
      </c>
      <c r="D795" s="1">
        <v>2025</v>
      </c>
      <c r="J795" s="1" t="s">
        <v>137</v>
      </c>
      <c r="K795" s="1" t="s">
        <v>138</v>
      </c>
      <c r="L795" s="1">
        <v>2025</v>
      </c>
      <c r="M795" s="1" t="str">
        <f>IF(sum!A788="AT",sum!B788,"*")</f>
        <v>*</v>
      </c>
      <c r="N795" s="1"/>
      <c r="O795" s="1" t="str">
        <f>IF(sum!A788="AT",sum!E788,"*")</f>
        <v>*</v>
      </c>
      <c r="R795" s="1" t="s">
        <v>137</v>
      </c>
      <c r="S795" s="1" t="s">
        <v>138</v>
      </c>
      <c r="T795" s="1">
        <v>2025</v>
      </c>
      <c r="U795" s="1" t="str">
        <f>IF(sum!A788="BC",sum!B788,"*")</f>
        <v>*</v>
      </c>
      <c r="V795" s="1"/>
      <c r="W795" s="1" t="str">
        <f>IF(sum!A788="BC",sum!E788,"*")</f>
        <v>*</v>
      </c>
      <c r="Z795" s="1" t="s">
        <v>137</v>
      </c>
      <c r="AA795" s="1" t="s">
        <v>138</v>
      </c>
      <c r="AB795" s="1">
        <v>2025</v>
      </c>
      <c r="AC795" s="1" t="str">
        <f>IF(sum!A788="MA",sum!B788,"*")</f>
        <v>*</v>
      </c>
      <c r="AD795" s="1"/>
      <c r="AE795" s="1" t="str">
        <f>IF(sum!A788="MA",sum!E788,"*")</f>
        <v>*</v>
      </c>
      <c r="AH795" s="1" t="s">
        <v>137</v>
      </c>
      <c r="AI795" s="1" t="s">
        <v>138</v>
      </c>
      <c r="AJ795" s="1">
        <v>2025</v>
      </c>
      <c r="AK795" s="1" t="str">
        <f>IF(sum!A788="ON",sum!B788,"*")</f>
        <v>*</v>
      </c>
      <c r="AL795" s="1"/>
      <c r="AM795" s="1" t="str">
        <f>IF(sum!A788="ON",sum!E788,"*")</f>
        <v>*</v>
      </c>
      <c r="AP795" s="4" t="s">
        <v>137</v>
      </c>
      <c r="AQ795" s="4" t="s">
        <v>138</v>
      </c>
      <c r="AR795" s="4">
        <v>2025</v>
      </c>
      <c r="AS795" s="1" t="str">
        <f>IF(sum!A788="QU",sum!B788,"*")</f>
        <v>*</v>
      </c>
      <c r="AT795" s="1"/>
      <c r="AU795" s="1" t="str">
        <f>IF(sum!A788="QU",sum!E788,"*")</f>
        <v>*</v>
      </c>
      <c r="AX795" s="1" t="s">
        <v>137</v>
      </c>
      <c r="AY795" s="1" t="s">
        <v>138</v>
      </c>
      <c r="AZ795" s="1">
        <v>2025</v>
      </c>
      <c r="BA795" s="1" t="str">
        <f>IF(sum!A788="SA",sum!B788,"*")</f>
        <v>*</v>
      </c>
      <c r="BB795" s="1"/>
      <c r="BC795" s="1" t="str">
        <f>IF(sum!A788="SA",sum!E788,"*")</f>
        <v>*</v>
      </c>
    </row>
    <row r="796" spans="2:55">
      <c r="B796" s="4" t="s">
        <v>137</v>
      </c>
      <c r="C796" s="4" t="s">
        <v>138</v>
      </c>
      <c r="D796" s="4">
        <v>2025</v>
      </c>
      <c r="J796" s="4" t="s">
        <v>137</v>
      </c>
      <c r="K796" s="4" t="s">
        <v>138</v>
      </c>
      <c r="L796" s="4">
        <v>2025</v>
      </c>
      <c r="M796" s="1" t="str">
        <f>IF(sum!A789="AT",sum!B789,"*")</f>
        <v>*</v>
      </c>
      <c r="N796" s="1"/>
      <c r="O796" s="1" t="str">
        <f>IF(sum!A789="AT",sum!E789,"*")</f>
        <v>*</v>
      </c>
      <c r="R796" s="4" t="s">
        <v>137</v>
      </c>
      <c r="S796" s="4" t="s">
        <v>138</v>
      </c>
      <c r="T796" s="4">
        <v>2025</v>
      </c>
      <c r="U796" s="1" t="str">
        <f>IF(sum!A789="BC",sum!B789,"*")</f>
        <v>*</v>
      </c>
      <c r="V796" s="1"/>
      <c r="W796" s="1" t="str">
        <f>IF(sum!A789="BC",sum!E789,"*")</f>
        <v>*</v>
      </c>
      <c r="Z796" s="4" t="s">
        <v>137</v>
      </c>
      <c r="AA796" s="4" t="s">
        <v>138</v>
      </c>
      <c r="AB796" s="4">
        <v>2025</v>
      </c>
      <c r="AC796" s="1" t="str">
        <f>IF(sum!A789="MA",sum!B789,"*")</f>
        <v>*</v>
      </c>
      <c r="AD796" s="1"/>
      <c r="AE796" s="1" t="str">
        <f>IF(sum!A789="MA",sum!E789,"*")</f>
        <v>*</v>
      </c>
      <c r="AH796" s="4" t="s">
        <v>137</v>
      </c>
      <c r="AI796" s="4" t="s">
        <v>138</v>
      </c>
      <c r="AJ796" s="4">
        <v>2025</v>
      </c>
      <c r="AK796" s="1" t="str">
        <f>IF(sum!A789="ON",sum!B789,"*")</f>
        <v>*</v>
      </c>
      <c r="AL796" s="1"/>
      <c r="AM796" s="1" t="str">
        <f>IF(sum!A789="ON",sum!E789,"*")</f>
        <v>*</v>
      </c>
      <c r="AP796" s="1" t="s">
        <v>137</v>
      </c>
      <c r="AQ796" s="1" t="s">
        <v>138</v>
      </c>
      <c r="AR796" s="1">
        <v>2025</v>
      </c>
      <c r="AS796" s="1" t="str">
        <f>IF(sum!A789="QU",sum!B789,"*")</f>
        <v>*</v>
      </c>
      <c r="AT796" s="1"/>
      <c r="AU796" s="1" t="str">
        <f>IF(sum!A789="QU",sum!E789,"*")</f>
        <v>*</v>
      </c>
      <c r="AX796" s="4" t="s">
        <v>137</v>
      </c>
      <c r="AY796" s="4" t="s">
        <v>138</v>
      </c>
      <c r="AZ796" s="4">
        <v>2025</v>
      </c>
      <c r="BA796" s="1" t="str">
        <f>IF(sum!A789="SA",sum!B789,"*")</f>
        <v>*</v>
      </c>
      <c r="BB796" s="1"/>
      <c r="BC796" s="1" t="str">
        <f>IF(sum!A789="SA",sum!E789,"*")</f>
        <v>*</v>
      </c>
    </row>
    <row r="797" spans="2:55">
      <c r="B797" s="1" t="s">
        <v>137</v>
      </c>
      <c r="C797" s="1" t="s">
        <v>138</v>
      </c>
      <c r="D797" s="1">
        <v>2025</v>
      </c>
      <c r="J797" s="1" t="s">
        <v>137</v>
      </c>
      <c r="K797" s="1" t="s">
        <v>138</v>
      </c>
      <c r="L797" s="1">
        <v>2025</v>
      </c>
      <c r="M797" s="1" t="str">
        <f>IF(sum!A790="AT",sum!B790,"*")</f>
        <v>*</v>
      </c>
      <c r="N797" s="1"/>
      <c r="O797" s="1" t="str">
        <f>IF(sum!A790="AT",sum!E790,"*")</f>
        <v>*</v>
      </c>
      <c r="R797" s="1" t="s">
        <v>137</v>
      </c>
      <c r="S797" s="1" t="s">
        <v>138</v>
      </c>
      <c r="T797" s="1">
        <v>2025</v>
      </c>
      <c r="U797" s="1" t="str">
        <f>IF(sum!A790="BC",sum!B790,"*")</f>
        <v>*</v>
      </c>
      <c r="V797" s="1"/>
      <c r="W797" s="1" t="str">
        <f>IF(sum!A790="BC",sum!E790,"*")</f>
        <v>*</v>
      </c>
      <c r="Z797" s="1" t="s">
        <v>137</v>
      </c>
      <c r="AA797" s="1" t="s">
        <v>138</v>
      </c>
      <c r="AB797" s="1">
        <v>2025</v>
      </c>
      <c r="AC797" s="1" t="str">
        <f>IF(sum!A790="MA",sum!B790,"*")</f>
        <v>*</v>
      </c>
      <c r="AD797" s="1"/>
      <c r="AE797" s="1" t="str">
        <f>IF(sum!A790="MA",sum!E790,"*")</f>
        <v>*</v>
      </c>
      <c r="AH797" s="1" t="s">
        <v>137</v>
      </c>
      <c r="AI797" s="1" t="s">
        <v>138</v>
      </c>
      <c r="AJ797" s="1">
        <v>2025</v>
      </c>
      <c r="AK797" s="1" t="str">
        <f>IF(sum!A790="ON",sum!B790,"*")</f>
        <v>*</v>
      </c>
      <c r="AL797" s="1"/>
      <c r="AM797" s="1" t="str">
        <f>IF(sum!A790="ON",sum!E790,"*")</f>
        <v>*</v>
      </c>
      <c r="AP797" s="4" t="s">
        <v>137</v>
      </c>
      <c r="AQ797" s="4" t="s">
        <v>138</v>
      </c>
      <c r="AR797" s="4">
        <v>2025</v>
      </c>
      <c r="AS797" s="1" t="str">
        <f>IF(sum!A790="QU",sum!B790,"*")</f>
        <v>*</v>
      </c>
      <c r="AT797" s="1"/>
      <c r="AU797" s="1" t="str">
        <f>IF(sum!A790="QU",sum!E790,"*")</f>
        <v>*</v>
      </c>
      <c r="AX797" s="1" t="s">
        <v>137</v>
      </c>
      <c r="AY797" s="1" t="s">
        <v>138</v>
      </c>
      <c r="AZ797" s="1">
        <v>2025</v>
      </c>
      <c r="BA797" s="1" t="str">
        <f>IF(sum!A790="SA",sum!B790,"*")</f>
        <v>*</v>
      </c>
      <c r="BB797" s="1"/>
      <c r="BC797" s="1" t="str">
        <f>IF(sum!A790="SA",sum!E790,"*")</f>
        <v>*</v>
      </c>
    </row>
    <row r="798" spans="2:55">
      <c r="B798" s="4" t="s">
        <v>137</v>
      </c>
      <c r="C798" s="4" t="s">
        <v>138</v>
      </c>
      <c r="D798" s="4">
        <v>2025</v>
      </c>
      <c r="J798" s="4" t="s">
        <v>137</v>
      </c>
      <c r="K798" s="4" t="s">
        <v>138</v>
      </c>
      <c r="L798" s="4">
        <v>2025</v>
      </c>
      <c r="M798" s="1" t="str">
        <f>IF(sum!A791="AT",sum!B791,"*")</f>
        <v>*</v>
      </c>
      <c r="N798" s="1"/>
      <c r="O798" s="1" t="str">
        <f>IF(sum!A791="AT",sum!E791,"*")</f>
        <v>*</v>
      </c>
      <c r="R798" s="4" t="s">
        <v>137</v>
      </c>
      <c r="S798" s="4" t="s">
        <v>138</v>
      </c>
      <c r="T798" s="4">
        <v>2025</v>
      </c>
      <c r="U798" s="1" t="str">
        <f>IF(sum!A791="BC",sum!B791,"*")</f>
        <v>*</v>
      </c>
      <c r="V798" s="1"/>
      <c r="W798" s="1" t="str">
        <f>IF(sum!A791="BC",sum!E791,"*")</f>
        <v>*</v>
      </c>
      <c r="Z798" s="4" t="s">
        <v>137</v>
      </c>
      <c r="AA798" s="4" t="s">
        <v>138</v>
      </c>
      <c r="AB798" s="4">
        <v>2025</v>
      </c>
      <c r="AC798" s="1" t="str">
        <f>IF(sum!A791="MA",sum!B791,"*")</f>
        <v>*</v>
      </c>
      <c r="AD798" s="1"/>
      <c r="AE798" s="1" t="str">
        <f>IF(sum!A791="MA",sum!E791,"*")</f>
        <v>*</v>
      </c>
      <c r="AH798" s="4" t="s">
        <v>137</v>
      </c>
      <c r="AI798" s="4" t="s">
        <v>138</v>
      </c>
      <c r="AJ798" s="4">
        <v>2025</v>
      </c>
      <c r="AK798" s="1" t="str">
        <f>IF(sum!A791="ON",sum!B791,"*")</f>
        <v>*</v>
      </c>
      <c r="AL798" s="1"/>
      <c r="AM798" s="1" t="str">
        <f>IF(sum!A791="ON",sum!E791,"*")</f>
        <v>*</v>
      </c>
      <c r="AP798" s="1" t="s">
        <v>137</v>
      </c>
      <c r="AQ798" s="1" t="s">
        <v>138</v>
      </c>
      <c r="AR798" s="1">
        <v>2025</v>
      </c>
      <c r="AS798" s="1" t="str">
        <f>IF(sum!A791="QU",sum!B791,"*")</f>
        <v>*</v>
      </c>
      <c r="AT798" s="1"/>
      <c r="AU798" s="1" t="str">
        <f>IF(sum!A791="QU",sum!E791,"*")</f>
        <v>*</v>
      </c>
      <c r="AX798" s="4" t="s">
        <v>137</v>
      </c>
      <c r="AY798" s="4" t="s">
        <v>138</v>
      </c>
      <c r="AZ798" s="4">
        <v>2025</v>
      </c>
      <c r="BA798" s="1" t="str">
        <f>IF(sum!A791="SA",sum!B791,"*")</f>
        <v>*</v>
      </c>
      <c r="BB798" s="1"/>
      <c r="BC798" s="1" t="str">
        <f>IF(sum!A791="SA",sum!E791,"*")</f>
        <v>*</v>
      </c>
    </row>
    <row r="799" spans="2:55">
      <c r="B799" s="1" t="s">
        <v>137</v>
      </c>
      <c r="C799" s="1" t="s">
        <v>138</v>
      </c>
      <c r="D799" s="1">
        <v>2025</v>
      </c>
      <c r="J799" s="1" t="s">
        <v>137</v>
      </c>
      <c r="K799" s="1" t="s">
        <v>138</v>
      </c>
      <c r="L799" s="1">
        <v>2025</v>
      </c>
      <c r="M799" s="1" t="str">
        <f>IF(sum!A792="AT",sum!B792,"*")</f>
        <v>*</v>
      </c>
      <c r="N799" s="1"/>
      <c r="O799" s="1" t="str">
        <f>IF(sum!A792="AT",sum!E792,"*")</f>
        <v>*</v>
      </c>
      <c r="R799" s="1" t="s">
        <v>137</v>
      </c>
      <c r="S799" s="1" t="s">
        <v>138</v>
      </c>
      <c r="T799" s="1">
        <v>2025</v>
      </c>
      <c r="U799" s="1" t="str">
        <f>IF(sum!A792="BC",sum!B792,"*")</f>
        <v>*</v>
      </c>
      <c r="V799" s="1"/>
      <c r="W799" s="1" t="str">
        <f>IF(sum!A792="BC",sum!E792,"*")</f>
        <v>*</v>
      </c>
      <c r="Z799" s="1" t="s">
        <v>137</v>
      </c>
      <c r="AA799" s="1" t="s">
        <v>138</v>
      </c>
      <c r="AB799" s="1">
        <v>2025</v>
      </c>
      <c r="AC799" s="1" t="str">
        <f>IF(sum!A792="MA",sum!B792,"*")</f>
        <v>*</v>
      </c>
      <c r="AD799" s="1"/>
      <c r="AE799" s="1" t="str">
        <f>IF(sum!A792="MA",sum!E792,"*")</f>
        <v>*</v>
      </c>
      <c r="AH799" s="1" t="s">
        <v>137</v>
      </c>
      <c r="AI799" s="1" t="s">
        <v>138</v>
      </c>
      <c r="AJ799" s="1">
        <v>2025</v>
      </c>
      <c r="AK799" s="1" t="str">
        <f>IF(sum!A792="ON",sum!B792,"*")</f>
        <v>*</v>
      </c>
      <c r="AL799" s="1"/>
      <c r="AM799" s="1" t="str">
        <f>IF(sum!A792="ON",sum!E792,"*")</f>
        <v>*</v>
      </c>
      <c r="AP799" s="4" t="s">
        <v>137</v>
      </c>
      <c r="AQ799" s="4" t="s">
        <v>138</v>
      </c>
      <c r="AR799" s="4">
        <v>2025</v>
      </c>
      <c r="AS799" s="1" t="str">
        <f>IF(sum!A792="QU",sum!B792,"*")</f>
        <v>*</v>
      </c>
      <c r="AT799" s="1"/>
      <c r="AU799" s="1" t="str">
        <f>IF(sum!A792="QU",sum!E792,"*")</f>
        <v>*</v>
      </c>
      <c r="AX799" s="1" t="s">
        <v>137</v>
      </c>
      <c r="AY799" s="1" t="s">
        <v>138</v>
      </c>
      <c r="AZ799" s="1">
        <v>2025</v>
      </c>
      <c r="BA799" s="1" t="str">
        <f>IF(sum!A792="SA",sum!B792,"*")</f>
        <v>*</v>
      </c>
      <c r="BB799" s="1"/>
      <c r="BC799" s="1" t="str">
        <f>IF(sum!A792="SA",sum!E792,"*")</f>
        <v>*</v>
      </c>
    </row>
    <row r="800" spans="2:55">
      <c r="B800" s="4" t="s">
        <v>137</v>
      </c>
      <c r="C800" s="4" t="s">
        <v>138</v>
      </c>
      <c r="D800" s="4">
        <v>2025</v>
      </c>
      <c r="J800" s="4" t="s">
        <v>137</v>
      </c>
      <c r="K800" s="4" t="s">
        <v>138</v>
      </c>
      <c r="L800" s="4">
        <v>2025</v>
      </c>
      <c r="M800" s="1" t="str">
        <f>IF(sum!A793="AT",sum!B793,"*")</f>
        <v>*</v>
      </c>
      <c r="N800" s="1"/>
      <c r="O800" s="1" t="str">
        <f>IF(sum!A793="AT",sum!E793,"*")</f>
        <v>*</v>
      </c>
      <c r="R800" s="4" t="s">
        <v>137</v>
      </c>
      <c r="S800" s="4" t="s">
        <v>138</v>
      </c>
      <c r="T800" s="4">
        <v>2025</v>
      </c>
      <c r="U800" s="1" t="str">
        <f>IF(sum!A793="BC",sum!B793,"*")</f>
        <v>*</v>
      </c>
      <c r="V800" s="1"/>
      <c r="W800" s="1" t="str">
        <f>IF(sum!A793="BC",sum!E793,"*")</f>
        <v>*</v>
      </c>
      <c r="Z800" s="4" t="s">
        <v>137</v>
      </c>
      <c r="AA800" s="4" t="s">
        <v>138</v>
      </c>
      <c r="AB800" s="4">
        <v>2025</v>
      </c>
      <c r="AC800" s="1" t="str">
        <f>IF(sum!A793="MA",sum!B793,"*")</f>
        <v>*</v>
      </c>
      <c r="AD800" s="1"/>
      <c r="AE800" s="1" t="str">
        <f>IF(sum!A793="MA",sum!E793,"*")</f>
        <v>*</v>
      </c>
      <c r="AH800" s="4" t="s">
        <v>137</v>
      </c>
      <c r="AI800" s="4" t="s">
        <v>138</v>
      </c>
      <c r="AJ800" s="4">
        <v>2025</v>
      </c>
      <c r="AK800" s="1" t="str">
        <f>IF(sum!A793="ON",sum!B793,"*")</f>
        <v>*</v>
      </c>
      <c r="AL800" s="1"/>
      <c r="AM800" s="1" t="str">
        <f>IF(sum!A793="ON",sum!E793,"*")</f>
        <v>*</v>
      </c>
      <c r="AP800" s="1" t="s">
        <v>137</v>
      </c>
      <c r="AQ800" s="1" t="s">
        <v>138</v>
      </c>
      <c r="AR800" s="1">
        <v>2025</v>
      </c>
      <c r="AS800" s="1" t="str">
        <f>IF(sum!A793="QU",sum!B793,"*")</f>
        <v>*</v>
      </c>
      <c r="AT800" s="1"/>
      <c r="AU800" s="1" t="str">
        <f>IF(sum!A793="QU",sum!E793,"*")</f>
        <v>*</v>
      </c>
      <c r="AX800" s="4" t="s">
        <v>137</v>
      </c>
      <c r="AY800" s="4" t="s">
        <v>138</v>
      </c>
      <c r="AZ800" s="4">
        <v>2025</v>
      </c>
      <c r="BA800" s="1" t="str">
        <f>IF(sum!A793="SA",sum!B793,"*")</f>
        <v>*</v>
      </c>
      <c r="BB800" s="1"/>
      <c r="BC800" s="1" t="str">
        <f>IF(sum!A793="SA",sum!E793,"*")</f>
        <v>*</v>
      </c>
    </row>
    <row r="801" spans="2:55">
      <c r="B801" s="1" t="s">
        <v>137</v>
      </c>
      <c r="C801" s="1" t="s">
        <v>138</v>
      </c>
      <c r="D801" s="1">
        <v>2025</v>
      </c>
      <c r="J801" s="1" t="s">
        <v>137</v>
      </c>
      <c r="K801" s="1" t="s">
        <v>138</v>
      </c>
      <c r="L801" s="1">
        <v>2025</v>
      </c>
      <c r="M801" s="1" t="str">
        <f>IF(sum!A794="AT",sum!B794,"*")</f>
        <v>*</v>
      </c>
      <c r="N801" s="1"/>
      <c r="O801" s="1" t="str">
        <f>IF(sum!A794="AT",sum!E794,"*")</f>
        <v>*</v>
      </c>
      <c r="R801" s="1" t="s">
        <v>137</v>
      </c>
      <c r="S801" s="1" t="s">
        <v>138</v>
      </c>
      <c r="T801" s="1">
        <v>2025</v>
      </c>
      <c r="U801" s="1" t="str">
        <f>IF(sum!A794="BC",sum!B794,"*")</f>
        <v>*</v>
      </c>
      <c r="V801" s="1"/>
      <c r="W801" s="1" t="str">
        <f>IF(sum!A794="BC",sum!E794,"*")</f>
        <v>*</v>
      </c>
      <c r="Z801" s="1" t="s">
        <v>137</v>
      </c>
      <c r="AA801" s="1" t="s">
        <v>138</v>
      </c>
      <c r="AB801" s="1">
        <v>2025</v>
      </c>
      <c r="AC801" s="1" t="str">
        <f>IF(sum!A794="MA",sum!B794,"*")</f>
        <v>*</v>
      </c>
      <c r="AD801" s="1"/>
      <c r="AE801" s="1" t="str">
        <f>IF(sum!A794="MA",sum!E794,"*")</f>
        <v>*</v>
      </c>
      <c r="AH801" s="1" t="s">
        <v>137</v>
      </c>
      <c r="AI801" s="1" t="s">
        <v>138</v>
      </c>
      <c r="AJ801" s="1">
        <v>2025</v>
      </c>
      <c r="AK801" s="1" t="str">
        <f>IF(sum!A794="ON",sum!B794,"*")</f>
        <v>*</v>
      </c>
      <c r="AL801" s="1"/>
      <c r="AM801" s="1" t="str">
        <f>IF(sum!A794="ON",sum!E794,"*")</f>
        <v>*</v>
      </c>
      <c r="AP801" s="4" t="s">
        <v>137</v>
      </c>
      <c r="AQ801" s="4" t="s">
        <v>138</v>
      </c>
      <c r="AR801" s="4">
        <v>2025</v>
      </c>
      <c r="AS801" s="1" t="str">
        <f>IF(sum!A794="QU",sum!B794,"*")</f>
        <v>*</v>
      </c>
      <c r="AT801" s="1"/>
      <c r="AU801" s="1" t="str">
        <f>IF(sum!A794="QU",sum!E794,"*")</f>
        <v>*</v>
      </c>
      <c r="AX801" s="1" t="s">
        <v>137</v>
      </c>
      <c r="AY801" s="1" t="s">
        <v>138</v>
      </c>
      <c r="AZ801" s="1">
        <v>2025</v>
      </c>
      <c r="BA801" s="1" t="str">
        <f>IF(sum!A794="SA",sum!B794,"*")</f>
        <v>*</v>
      </c>
      <c r="BB801" s="1"/>
      <c r="BC801" s="1" t="str">
        <f>IF(sum!A794="SA",sum!E794,"*")</f>
        <v>*</v>
      </c>
    </row>
    <row r="802" spans="2:55">
      <c r="B802" s="4" t="s">
        <v>137</v>
      </c>
      <c r="C802" s="4" t="s">
        <v>138</v>
      </c>
      <c r="D802" s="4">
        <v>2025</v>
      </c>
      <c r="J802" s="4" t="s">
        <v>137</v>
      </c>
      <c r="K802" s="4" t="s">
        <v>138</v>
      </c>
      <c r="L802" s="4">
        <v>2025</v>
      </c>
      <c r="M802" s="1" t="str">
        <f>IF(sum!A795="AT",sum!B795,"*")</f>
        <v>*</v>
      </c>
      <c r="N802" s="1"/>
      <c r="O802" s="1" t="str">
        <f>IF(sum!A795="AT",sum!E795,"*")</f>
        <v>*</v>
      </c>
      <c r="R802" s="4" t="s">
        <v>137</v>
      </c>
      <c r="S802" s="4" t="s">
        <v>138</v>
      </c>
      <c r="T802" s="4">
        <v>2025</v>
      </c>
      <c r="U802" s="1" t="str">
        <f>IF(sum!A795="BC",sum!B795,"*")</f>
        <v>*</v>
      </c>
      <c r="V802" s="1"/>
      <c r="W802" s="1" t="str">
        <f>IF(sum!A795="BC",sum!E795,"*")</f>
        <v>*</v>
      </c>
      <c r="Z802" s="4" t="s">
        <v>137</v>
      </c>
      <c r="AA802" s="4" t="s">
        <v>138</v>
      </c>
      <c r="AB802" s="4">
        <v>2025</v>
      </c>
      <c r="AC802" s="1" t="str">
        <f>IF(sum!A795="MA",sum!B795,"*")</f>
        <v>*</v>
      </c>
      <c r="AD802" s="1"/>
      <c r="AE802" s="1" t="str">
        <f>IF(sum!A795="MA",sum!E795,"*")</f>
        <v>*</v>
      </c>
      <c r="AH802" s="4" t="s">
        <v>137</v>
      </c>
      <c r="AI802" s="4" t="s">
        <v>138</v>
      </c>
      <c r="AJ802" s="4">
        <v>2025</v>
      </c>
      <c r="AK802" s="1" t="str">
        <f>IF(sum!A795="ON",sum!B795,"*")</f>
        <v>*</v>
      </c>
      <c r="AL802" s="1"/>
      <c r="AM802" s="1" t="str">
        <f>IF(sum!A795="ON",sum!E795,"*")</f>
        <v>*</v>
      </c>
      <c r="AP802" s="1" t="s">
        <v>137</v>
      </c>
      <c r="AQ802" s="1" t="s">
        <v>138</v>
      </c>
      <c r="AR802" s="1">
        <v>2025</v>
      </c>
      <c r="AS802" s="1" t="str">
        <f>IF(sum!A795="QU",sum!B795,"*")</f>
        <v>*</v>
      </c>
      <c r="AT802" s="1"/>
      <c r="AU802" s="1" t="str">
        <f>IF(sum!A795="QU",sum!E795,"*")</f>
        <v>*</v>
      </c>
      <c r="AX802" s="4" t="s">
        <v>137</v>
      </c>
      <c r="AY802" s="4" t="s">
        <v>138</v>
      </c>
      <c r="AZ802" s="4">
        <v>2025</v>
      </c>
      <c r="BA802" s="1" t="str">
        <f>IF(sum!A795="SA",sum!B795,"*")</f>
        <v>*</v>
      </c>
      <c r="BB802" s="1"/>
      <c r="BC802" s="1" t="str">
        <f>IF(sum!A795="SA",sum!E795,"*")</f>
        <v>*</v>
      </c>
    </row>
    <row r="803" spans="2:55">
      <c r="B803" s="1" t="s">
        <v>137</v>
      </c>
      <c r="C803" s="1" t="s">
        <v>138</v>
      </c>
      <c r="D803" s="1">
        <v>2025</v>
      </c>
      <c r="J803" s="1" t="s">
        <v>137</v>
      </c>
      <c r="K803" s="1" t="s">
        <v>138</v>
      </c>
      <c r="L803" s="1">
        <v>2025</v>
      </c>
      <c r="M803" s="1" t="str">
        <f>IF(sum!A796="AT",sum!B796,"*")</f>
        <v>*</v>
      </c>
      <c r="N803" s="1"/>
      <c r="O803" s="1" t="str">
        <f>IF(sum!A796="AT",sum!E796,"*")</f>
        <v>*</v>
      </c>
      <c r="R803" s="1" t="s">
        <v>137</v>
      </c>
      <c r="S803" s="1" t="s">
        <v>138</v>
      </c>
      <c r="T803" s="1">
        <v>2025</v>
      </c>
      <c r="U803" s="1" t="str">
        <f>IF(sum!A796="BC",sum!B796,"*")</f>
        <v>*</v>
      </c>
      <c r="V803" s="1"/>
      <c r="W803" s="1" t="str">
        <f>IF(sum!A796="BC",sum!E796,"*")</f>
        <v>*</v>
      </c>
      <c r="Z803" s="1" t="s">
        <v>137</v>
      </c>
      <c r="AA803" s="1" t="s">
        <v>138</v>
      </c>
      <c r="AB803" s="1">
        <v>2025</v>
      </c>
      <c r="AC803" s="1" t="str">
        <f>IF(sum!A796="MA",sum!B796,"*")</f>
        <v>*</v>
      </c>
      <c r="AD803" s="1"/>
      <c r="AE803" s="1" t="str">
        <f>IF(sum!A796="MA",sum!E796,"*")</f>
        <v>*</v>
      </c>
      <c r="AH803" s="1" t="s">
        <v>137</v>
      </c>
      <c r="AI803" s="1" t="s">
        <v>138</v>
      </c>
      <c r="AJ803" s="1">
        <v>2025</v>
      </c>
      <c r="AK803" s="1" t="str">
        <f>IF(sum!A796="ON",sum!B796,"*")</f>
        <v>*</v>
      </c>
      <c r="AL803" s="1"/>
      <c r="AM803" s="1" t="str">
        <f>IF(sum!A796="ON",sum!E796,"*")</f>
        <v>*</v>
      </c>
      <c r="AP803" s="4" t="s">
        <v>137</v>
      </c>
      <c r="AQ803" s="4" t="s">
        <v>138</v>
      </c>
      <c r="AR803" s="4">
        <v>2025</v>
      </c>
      <c r="AS803" s="1" t="str">
        <f>IF(sum!A796="QU",sum!B796,"*")</f>
        <v>*</v>
      </c>
      <c r="AT803" s="1"/>
      <c r="AU803" s="1" t="str">
        <f>IF(sum!A796="QU",sum!E796,"*")</f>
        <v>*</v>
      </c>
      <c r="AX803" s="1" t="s">
        <v>137</v>
      </c>
      <c r="AY803" s="1" t="s">
        <v>138</v>
      </c>
      <c r="AZ803" s="1">
        <v>2025</v>
      </c>
      <c r="BA803" s="1" t="str">
        <f>IF(sum!A796="SA",sum!B796,"*")</f>
        <v>*</v>
      </c>
      <c r="BB803" s="1"/>
      <c r="BC803" s="1" t="str">
        <f>IF(sum!A796="SA",sum!E796,"*")</f>
        <v>*</v>
      </c>
    </row>
    <row r="804" spans="2:55">
      <c r="B804" s="4" t="s">
        <v>137</v>
      </c>
      <c r="C804" s="4" t="s">
        <v>138</v>
      </c>
      <c r="D804" s="4">
        <v>2025</v>
      </c>
      <c r="J804" s="4" t="s">
        <v>137</v>
      </c>
      <c r="K804" s="4" t="s">
        <v>138</v>
      </c>
      <c r="L804" s="4">
        <v>2025</v>
      </c>
      <c r="M804" s="1" t="str">
        <f>IF(sum!A797="AT",sum!B797,"*")</f>
        <v>*</v>
      </c>
      <c r="N804" s="1"/>
      <c r="O804" s="1" t="str">
        <f>IF(sum!A797="AT",sum!E797,"*")</f>
        <v>*</v>
      </c>
      <c r="R804" s="4" t="s">
        <v>137</v>
      </c>
      <c r="S804" s="4" t="s">
        <v>138</v>
      </c>
      <c r="T804" s="4">
        <v>2025</v>
      </c>
      <c r="U804" s="1" t="str">
        <f>IF(sum!A797="BC",sum!B797,"*")</f>
        <v>*</v>
      </c>
      <c r="V804" s="1"/>
      <c r="W804" s="1" t="str">
        <f>IF(sum!A797="BC",sum!E797,"*")</f>
        <v>*</v>
      </c>
      <c r="Z804" s="4" t="s">
        <v>137</v>
      </c>
      <c r="AA804" s="4" t="s">
        <v>138</v>
      </c>
      <c r="AB804" s="4">
        <v>2025</v>
      </c>
      <c r="AC804" s="1" t="str">
        <f>IF(sum!A797="MA",sum!B797,"*")</f>
        <v>*</v>
      </c>
      <c r="AD804" s="1"/>
      <c r="AE804" s="1" t="str">
        <f>IF(sum!A797="MA",sum!E797,"*")</f>
        <v>*</v>
      </c>
      <c r="AH804" s="4" t="s">
        <v>137</v>
      </c>
      <c r="AI804" s="4" t="s">
        <v>138</v>
      </c>
      <c r="AJ804" s="4">
        <v>2025</v>
      </c>
      <c r="AK804" s="1" t="str">
        <f>IF(sum!A797="ON",sum!B797,"*")</f>
        <v>*</v>
      </c>
      <c r="AL804" s="1"/>
      <c r="AM804" s="1" t="str">
        <f>IF(sum!A797="ON",sum!E797,"*")</f>
        <v>*</v>
      </c>
      <c r="AP804" s="1" t="s">
        <v>137</v>
      </c>
      <c r="AQ804" s="1" t="s">
        <v>138</v>
      </c>
      <c r="AR804" s="1">
        <v>2025</v>
      </c>
      <c r="AS804" s="1" t="str">
        <f>IF(sum!A797="QU",sum!B797,"*")</f>
        <v>*</v>
      </c>
      <c r="AT804" s="1"/>
      <c r="AU804" s="1" t="str">
        <f>IF(sum!A797="QU",sum!E797,"*")</f>
        <v>*</v>
      </c>
      <c r="AX804" s="4" t="s">
        <v>137</v>
      </c>
      <c r="AY804" s="4" t="s">
        <v>138</v>
      </c>
      <c r="AZ804" s="4">
        <v>2025</v>
      </c>
      <c r="BA804" s="1" t="str">
        <f>IF(sum!A797="SA",sum!B797,"*")</f>
        <v>*</v>
      </c>
      <c r="BB804" s="1"/>
      <c r="BC804" s="1" t="str">
        <f>IF(sum!A797="SA",sum!E797,"*")</f>
        <v>*</v>
      </c>
    </row>
    <row r="805" spans="2:55">
      <c r="B805" s="1" t="s">
        <v>137</v>
      </c>
      <c r="C805" s="1" t="s">
        <v>138</v>
      </c>
      <c r="D805" s="1">
        <v>2025</v>
      </c>
      <c r="J805" s="1" t="s">
        <v>137</v>
      </c>
      <c r="K805" s="1" t="s">
        <v>138</v>
      </c>
      <c r="L805" s="1">
        <v>2025</v>
      </c>
      <c r="M805" s="1" t="str">
        <f>IF(sum!A798="AT",sum!B798,"*")</f>
        <v>*</v>
      </c>
      <c r="N805" s="1"/>
      <c r="O805" s="1" t="str">
        <f>IF(sum!A798="AT",sum!E798,"*")</f>
        <v>*</v>
      </c>
      <c r="R805" s="1" t="s">
        <v>137</v>
      </c>
      <c r="S805" s="1" t="s">
        <v>138</v>
      </c>
      <c r="T805" s="1">
        <v>2025</v>
      </c>
      <c r="U805" s="1" t="str">
        <f>IF(sum!A798="BC",sum!B798,"*")</f>
        <v>*</v>
      </c>
      <c r="V805" s="1"/>
      <c r="W805" s="1" t="str">
        <f>IF(sum!A798="BC",sum!E798,"*")</f>
        <v>*</v>
      </c>
      <c r="Z805" s="1" t="s">
        <v>137</v>
      </c>
      <c r="AA805" s="1" t="s">
        <v>138</v>
      </c>
      <c r="AB805" s="1">
        <v>2025</v>
      </c>
      <c r="AC805" s="1" t="str">
        <f>IF(sum!A798="MA",sum!B798,"*")</f>
        <v>*</v>
      </c>
      <c r="AD805" s="1"/>
      <c r="AE805" s="1" t="str">
        <f>IF(sum!A798="MA",sum!E798,"*")</f>
        <v>*</v>
      </c>
      <c r="AH805" s="1" t="s">
        <v>137</v>
      </c>
      <c r="AI805" s="1" t="s">
        <v>138</v>
      </c>
      <c r="AJ805" s="1">
        <v>2025</v>
      </c>
      <c r="AK805" s="1" t="str">
        <f>IF(sum!A798="ON",sum!B798,"*")</f>
        <v>*</v>
      </c>
      <c r="AL805" s="1"/>
      <c r="AM805" s="1" t="str">
        <f>IF(sum!A798="ON",sum!E798,"*")</f>
        <v>*</v>
      </c>
      <c r="AP805" s="4" t="s">
        <v>137</v>
      </c>
      <c r="AQ805" s="4" t="s">
        <v>138</v>
      </c>
      <c r="AR805" s="4">
        <v>2025</v>
      </c>
      <c r="AS805" s="1" t="str">
        <f>IF(sum!A798="QU",sum!B798,"*")</f>
        <v>*</v>
      </c>
      <c r="AT805" s="1"/>
      <c r="AU805" s="1" t="str">
        <f>IF(sum!A798="QU",sum!E798,"*")</f>
        <v>*</v>
      </c>
      <c r="AX805" s="1" t="s">
        <v>137</v>
      </c>
      <c r="AY805" s="1" t="s">
        <v>138</v>
      </c>
      <c r="AZ805" s="1">
        <v>2025</v>
      </c>
      <c r="BA805" s="1" t="str">
        <f>IF(sum!A798="SA",sum!B798,"*")</f>
        <v>*</v>
      </c>
      <c r="BB805" s="1"/>
      <c r="BC805" s="1" t="str">
        <f>IF(sum!A798="SA",sum!E798,"*")</f>
        <v>*</v>
      </c>
    </row>
    <row r="806" spans="2:55">
      <c r="B806" s="4" t="s">
        <v>137</v>
      </c>
      <c r="C806" s="4" t="s">
        <v>138</v>
      </c>
      <c r="D806" s="4">
        <v>2025</v>
      </c>
      <c r="J806" s="4" t="s">
        <v>137</v>
      </c>
      <c r="K806" s="4" t="s">
        <v>138</v>
      </c>
      <c r="L806" s="4">
        <v>2025</v>
      </c>
      <c r="M806" s="1" t="str">
        <f>IF(sum!A799="AT",sum!B799,"*")</f>
        <v>*</v>
      </c>
      <c r="N806" s="1"/>
      <c r="O806" s="1" t="str">
        <f>IF(sum!A799="AT",sum!E799,"*")</f>
        <v>*</v>
      </c>
      <c r="R806" s="4" t="s">
        <v>137</v>
      </c>
      <c r="S806" s="4" t="s">
        <v>138</v>
      </c>
      <c r="T806" s="4">
        <v>2025</v>
      </c>
      <c r="U806" s="1" t="str">
        <f>IF(sum!A799="BC",sum!B799,"*")</f>
        <v>*</v>
      </c>
      <c r="V806" s="1"/>
      <c r="W806" s="1" t="str">
        <f>IF(sum!A799="BC",sum!E799,"*")</f>
        <v>*</v>
      </c>
      <c r="Z806" s="4" t="s">
        <v>137</v>
      </c>
      <c r="AA806" s="4" t="s">
        <v>138</v>
      </c>
      <c r="AB806" s="4">
        <v>2025</v>
      </c>
      <c r="AC806" s="1" t="str">
        <f>IF(sum!A799="MA",sum!B799,"*")</f>
        <v>*</v>
      </c>
      <c r="AD806" s="1"/>
      <c r="AE806" s="1" t="str">
        <f>IF(sum!A799="MA",sum!E799,"*")</f>
        <v>*</v>
      </c>
      <c r="AH806" s="4" t="s">
        <v>137</v>
      </c>
      <c r="AI806" s="4" t="s">
        <v>138</v>
      </c>
      <c r="AJ806" s="4">
        <v>2025</v>
      </c>
      <c r="AK806" s="1" t="str">
        <f>IF(sum!A799="ON",sum!B799,"*")</f>
        <v>*</v>
      </c>
      <c r="AL806" s="1"/>
      <c r="AM806" s="1" t="str">
        <f>IF(sum!A799="ON",sum!E799,"*")</f>
        <v>*</v>
      </c>
      <c r="AP806" s="1" t="s">
        <v>137</v>
      </c>
      <c r="AQ806" s="1" t="s">
        <v>138</v>
      </c>
      <c r="AR806" s="1">
        <v>2025</v>
      </c>
      <c r="AS806" s="1" t="str">
        <f>IF(sum!A799="QU",sum!B799,"*")</f>
        <v>*</v>
      </c>
      <c r="AT806" s="1"/>
      <c r="AU806" s="1" t="str">
        <f>IF(sum!A799="QU",sum!E799,"*")</f>
        <v>*</v>
      </c>
      <c r="AX806" s="4" t="s">
        <v>137</v>
      </c>
      <c r="AY806" s="4" t="s">
        <v>138</v>
      </c>
      <c r="AZ806" s="4">
        <v>2025</v>
      </c>
      <c r="BA806" s="1" t="str">
        <f>IF(sum!A799="SA",sum!B799,"*")</f>
        <v>*</v>
      </c>
      <c r="BB806" s="1"/>
      <c r="BC806" s="1" t="str">
        <f>IF(sum!A799="SA",sum!E799,"*")</f>
        <v>*</v>
      </c>
    </row>
    <row r="807" spans="2:55">
      <c r="B807" s="1" t="s">
        <v>137</v>
      </c>
      <c r="C807" s="1" t="s">
        <v>138</v>
      </c>
      <c r="D807" s="1">
        <v>2025</v>
      </c>
      <c r="J807" s="1" t="s">
        <v>137</v>
      </c>
      <c r="K807" s="1" t="s">
        <v>138</v>
      </c>
      <c r="L807" s="1">
        <v>2025</v>
      </c>
      <c r="M807" s="1" t="str">
        <f>IF(sum!A800="AT",sum!B800,"*")</f>
        <v>*</v>
      </c>
      <c r="N807" s="1"/>
      <c r="O807" s="1" t="str">
        <f>IF(sum!A800="AT",sum!E800,"*")</f>
        <v>*</v>
      </c>
      <c r="R807" s="1" t="s">
        <v>137</v>
      </c>
      <c r="S807" s="1" t="s">
        <v>138</v>
      </c>
      <c r="T807" s="1">
        <v>2025</v>
      </c>
      <c r="U807" s="1" t="str">
        <f>IF(sum!A800="BC",sum!B800,"*")</f>
        <v>*</v>
      </c>
      <c r="V807" s="1"/>
      <c r="W807" s="1" t="str">
        <f>IF(sum!A800="BC",sum!E800,"*")</f>
        <v>*</v>
      </c>
      <c r="Z807" s="1" t="s">
        <v>137</v>
      </c>
      <c r="AA807" s="1" t="s">
        <v>138</v>
      </c>
      <c r="AB807" s="1">
        <v>2025</v>
      </c>
      <c r="AC807" s="1" t="str">
        <f>IF(sum!A800="MA",sum!B800,"*")</f>
        <v>*</v>
      </c>
      <c r="AD807" s="1"/>
      <c r="AE807" s="1" t="str">
        <f>IF(sum!A800="MA",sum!E800,"*")</f>
        <v>*</v>
      </c>
      <c r="AH807" s="1" t="s">
        <v>137</v>
      </c>
      <c r="AI807" s="1" t="s">
        <v>138</v>
      </c>
      <c r="AJ807" s="1">
        <v>2025</v>
      </c>
      <c r="AK807" s="1" t="str">
        <f>IF(sum!A800="ON",sum!B800,"*")</f>
        <v>*</v>
      </c>
      <c r="AL807" s="1"/>
      <c r="AM807" s="1" t="str">
        <f>IF(sum!A800="ON",sum!E800,"*")</f>
        <v>*</v>
      </c>
      <c r="AP807" s="4" t="s">
        <v>137</v>
      </c>
      <c r="AQ807" s="4" t="s">
        <v>138</v>
      </c>
      <c r="AR807" s="4">
        <v>2025</v>
      </c>
      <c r="AS807" s="1" t="str">
        <f>IF(sum!A800="QU",sum!B800,"*")</f>
        <v>*</v>
      </c>
      <c r="AT807" s="1"/>
      <c r="AU807" s="1" t="str">
        <f>IF(sum!A800="QU",sum!E800,"*")</f>
        <v>*</v>
      </c>
      <c r="AX807" s="1" t="s">
        <v>137</v>
      </c>
      <c r="AY807" s="1" t="s">
        <v>138</v>
      </c>
      <c r="AZ807" s="1">
        <v>2025</v>
      </c>
      <c r="BA807" s="1" t="str">
        <f>IF(sum!A800="SA",sum!B800,"*")</f>
        <v>*</v>
      </c>
      <c r="BB807" s="1"/>
      <c r="BC807" s="1" t="str">
        <f>IF(sum!A800="SA",sum!E800,"*")</f>
        <v>*</v>
      </c>
    </row>
    <row r="808" spans="2:55">
      <c r="B808" s="4" t="s">
        <v>137</v>
      </c>
      <c r="C808" s="4" t="s">
        <v>138</v>
      </c>
      <c r="D808" s="4">
        <v>2025</v>
      </c>
      <c r="J808" s="4" t="s">
        <v>137</v>
      </c>
      <c r="K808" s="4" t="s">
        <v>138</v>
      </c>
      <c r="L808" s="4">
        <v>2025</v>
      </c>
      <c r="M808" s="1" t="str">
        <f>IF(sum!A801="AT",sum!B801,"*")</f>
        <v>*</v>
      </c>
      <c r="N808" s="1"/>
      <c r="O808" s="1" t="str">
        <f>IF(sum!A801="AT",sum!E801,"*")</f>
        <v>*</v>
      </c>
      <c r="R808" s="4" t="s">
        <v>137</v>
      </c>
      <c r="S808" s="4" t="s">
        <v>138</v>
      </c>
      <c r="T808" s="4">
        <v>2025</v>
      </c>
      <c r="U808" s="1" t="str">
        <f>IF(sum!A801="BC",sum!B801,"*")</f>
        <v>*</v>
      </c>
      <c r="V808" s="1"/>
      <c r="W808" s="1" t="str">
        <f>IF(sum!A801="BC",sum!E801,"*")</f>
        <v>*</v>
      </c>
      <c r="Z808" s="4" t="s">
        <v>137</v>
      </c>
      <c r="AA808" s="4" t="s">
        <v>138</v>
      </c>
      <c r="AB808" s="4">
        <v>2025</v>
      </c>
      <c r="AC808" s="1" t="str">
        <f>IF(sum!A801="MA",sum!B801,"*")</f>
        <v>*</v>
      </c>
      <c r="AD808" s="1"/>
      <c r="AE808" s="1" t="str">
        <f>IF(sum!A801="MA",sum!E801,"*")</f>
        <v>*</v>
      </c>
      <c r="AH808" s="4" t="s">
        <v>137</v>
      </c>
      <c r="AI808" s="4" t="s">
        <v>138</v>
      </c>
      <c r="AJ808" s="4">
        <v>2025</v>
      </c>
      <c r="AK808" s="1" t="str">
        <f>IF(sum!A801="ON",sum!B801,"*")</f>
        <v>*</v>
      </c>
      <c r="AL808" s="1"/>
      <c r="AM808" s="1" t="str">
        <f>IF(sum!A801="ON",sum!E801,"*")</f>
        <v>*</v>
      </c>
      <c r="AP808" s="1" t="s">
        <v>137</v>
      </c>
      <c r="AQ808" s="1" t="s">
        <v>138</v>
      </c>
      <c r="AR808" s="1">
        <v>2025</v>
      </c>
      <c r="AS808" s="1" t="str">
        <f>IF(sum!A801="QU",sum!B801,"*")</f>
        <v>*</v>
      </c>
      <c r="AT808" s="1"/>
      <c r="AU808" s="1" t="str">
        <f>IF(sum!A801="QU",sum!E801,"*")</f>
        <v>*</v>
      </c>
      <c r="AX808" s="4" t="s">
        <v>137</v>
      </c>
      <c r="AY808" s="4" t="s">
        <v>138</v>
      </c>
      <c r="AZ808" s="4">
        <v>2025</v>
      </c>
      <c r="BA808" s="1" t="str">
        <f>IF(sum!A801="SA",sum!B801,"*")</f>
        <v>*</v>
      </c>
      <c r="BB808" s="1"/>
      <c r="BC808" s="1" t="str">
        <f>IF(sum!A801="SA",sum!E801,"*")</f>
        <v>*</v>
      </c>
    </row>
    <row r="809" spans="2:55">
      <c r="B809" s="1" t="s">
        <v>137</v>
      </c>
      <c r="C809" s="1" t="s">
        <v>138</v>
      </c>
      <c r="D809" s="1">
        <v>2025</v>
      </c>
      <c r="J809" s="1" t="s">
        <v>137</v>
      </c>
      <c r="K809" s="1" t="s">
        <v>138</v>
      </c>
      <c r="L809" s="1">
        <v>2025</v>
      </c>
      <c r="M809" s="1" t="str">
        <f>IF(sum!A802="AT",sum!B802,"*")</f>
        <v>*</v>
      </c>
      <c r="N809" s="1"/>
      <c r="O809" s="1" t="str">
        <f>IF(sum!A802="AT",sum!E802,"*")</f>
        <v>*</v>
      </c>
      <c r="R809" s="1" t="s">
        <v>137</v>
      </c>
      <c r="S809" s="1" t="s">
        <v>138</v>
      </c>
      <c r="T809" s="1">
        <v>2025</v>
      </c>
      <c r="U809" s="1" t="str">
        <f>IF(sum!A802="BC",sum!B802,"*")</f>
        <v>*</v>
      </c>
      <c r="V809" s="1"/>
      <c r="W809" s="1" t="str">
        <f>IF(sum!A802="BC",sum!E802,"*")</f>
        <v>*</v>
      </c>
      <c r="Z809" s="1" t="s">
        <v>137</v>
      </c>
      <c r="AA809" s="1" t="s">
        <v>138</v>
      </c>
      <c r="AB809" s="1">
        <v>2025</v>
      </c>
      <c r="AC809" s="1" t="str">
        <f>IF(sum!A802="MA",sum!B802,"*")</f>
        <v>*</v>
      </c>
      <c r="AD809" s="1"/>
      <c r="AE809" s="1" t="str">
        <f>IF(sum!A802="MA",sum!E802,"*")</f>
        <v>*</v>
      </c>
      <c r="AH809" s="1" t="s">
        <v>137</v>
      </c>
      <c r="AI809" s="1" t="s">
        <v>138</v>
      </c>
      <c r="AJ809" s="1">
        <v>2025</v>
      </c>
      <c r="AK809" s="1" t="str">
        <f>IF(sum!A802="ON",sum!B802,"*")</f>
        <v>*</v>
      </c>
      <c r="AL809" s="1"/>
      <c r="AM809" s="1" t="str">
        <f>IF(sum!A802="ON",sum!E802,"*")</f>
        <v>*</v>
      </c>
      <c r="AP809" s="4" t="s">
        <v>137</v>
      </c>
      <c r="AQ809" s="4" t="s">
        <v>138</v>
      </c>
      <c r="AR809" s="4">
        <v>2025</v>
      </c>
      <c r="AS809" s="1" t="str">
        <f>IF(sum!A802="QU",sum!B802,"*")</f>
        <v>*</v>
      </c>
      <c r="AT809" s="1"/>
      <c r="AU809" s="1" t="str">
        <f>IF(sum!A802="QU",sum!E802,"*")</f>
        <v>*</v>
      </c>
      <c r="AX809" s="1" t="s">
        <v>137</v>
      </c>
      <c r="AY809" s="1" t="s">
        <v>138</v>
      </c>
      <c r="AZ809" s="1">
        <v>2025</v>
      </c>
      <c r="BA809" s="1" t="str">
        <f>IF(sum!A802="SA",sum!B802,"*")</f>
        <v>*</v>
      </c>
      <c r="BB809" s="1"/>
      <c r="BC809" s="1" t="str">
        <f>IF(sum!A802="SA",sum!E802,"*")</f>
        <v>*</v>
      </c>
    </row>
    <row r="810" spans="2:55">
      <c r="B810" s="4" t="s">
        <v>137</v>
      </c>
      <c r="C810" s="4" t="s">
        <v>138</v>
      </c>
      <c r="D810" s="4">
        <v>2025</v>
      </c>
      <c r="J810" s="4" t="s">
        <v>137</v>
      </c>
      <c r="K810" s="4" t="s">
        <v>138</v>
      </c>
      <c r="L810" s="4">
        <v>2025</v>
      </c>
      <c r="M810" s="1" t="str">
        <f>IF(sum!A803="AT",sum!B803,"*")</f>
        <v>*</v>
      </c>
      <c r="N810" s="1"/>
      <c r="O810" s="1" t="str">
        <f>IF(sum!A803="AT",sum!E803,"*")</f>
        <v>*</v>
      </c>
      <c r="R810" s="4" t="s">
        <v>137</v>
      </c>
      <c r="S810" s="4" t="s">
        <v>138</v>
      </c>
      <c r="T810" s="4">
        <v>2025</v>
      </c>
      <c r="U810" s="1" t="str">
        <f>IF(sum!A803="BC",sum!B803,"*")</f>
        <v>*</v>
      </c>
      <c r="V810" s="1"/>
      <c r="W810" s="1" t="str">
        <f>IF(sum!A803="BC",sum!E803,"*")</f>
        <v>*</v>
      </c>
      <c r="Z810" s="4" t="s">
        <v>137</v>
      </c>
      <c r="AA810" s="4" t="s">
        <v>138</v>
      </c>
      <c r="AB810" s="4">
        <v>2025</v>
      </c>
      <c r="AC810" s="1" t="str">
        <f>IF(sum!A803="MA",sum!B803,"*")</f>
        <v>*</v>
      </c>
      <c r="AD810" s="1"/>
      <c r="AE810" s="1" t="str">
        <f>IF(sum!A803="MA",sum!E803,"*")</f>
        <v>*</v>
      </c>
      <c r="AH810" s="4" t="s">
        <v>137</v>
      </c>
      <c r="AI810" s="4" t="s">
        <v>138</v>
      </c>
      <c r="AJ810" s="4">
        <v>2025</v>
      </c>
      <c r="AK810" s="1" t="str">
        <f>IF(sum!A803="ON",sum!B803,"*")</f>
        <v>*</v>
      </c>
      <c r="AL810" s="1"/>
      <c r="AM810" s="1" t="str">
        <f>IF(sum!A803="ON",sum!E803,"*")</f>
        <v>*</v>
      </c>
      <c r="AP810" s="1" t="s">
        <v>137</v>
      </c>
      <c r="AQ810" s="1" t="s">
        <v>138</v>
      </c>
      <c r="AR810" s="1">
        <v>2025</v>
      </c>
      <c r="AS810" s="1" t="str">
        <f>IF(sum!A803="QU",sum!B803,"*")</f>
        <v>*</v>
      </c>
      <c r="AT810" s="1"/>
      <c r="AU810" s="1" t="str">
        <f>IF(sum!A803="QU",sum!E803,"*")</f>
        <v>*</v>
      </c>
      <c r="AX810" s="4" t="s">
        <v>137</v>
      </c>
      <c r="AY810" s="4" t="s">
        <v>138</v>
      </c>
      <c r="AZ810" s="4">
        <v>2025</v>
      </c>
      <c r="BA810" s="1" t="str">
        <f>IF(sum!A803="SA",sum!B803,"*")</f>
        <v>*</v>
      </c>
      <c r="BB810" s="1"/>
      <c r="BC810" s="1" t="str">
        <f>IF(sum!A803="SA",sum!E803,"*")</f>
        <v>*</v>
      </c>
    </row>
    <row r="811" spans="2:55">
      <c r="B811" s="1" t="s">
        <v>137</v>
      </c>
      <c r="C811" s="1" t="s">
        <v>138</v>
      </c>
      <c r="D811" s="1">
        <v>2025</v>
      </c>
      <c r="J811" s="1" t="s">
        <v>137</v>
      </c>
      <c r="K811" s="1" t="s">
        <v>138</v>
      </c>
      <c r="L811" s="1">
        <v>2025</v>
      </c>
      <c r="M811" s="1" t="str">
        <f>IF(sum!A804="AT",sum!B804,"*")</f>
        <v>*</v>
      </c>
      <c r="N811" s="1"/>
      <c r="O811" s="1" t="str">
        <f>IF(sum!A804="AT",sum!E804,"*")</f>
        <v>*</v>
      </c>
      <c r="R811" s="1" t="s">
        <v>137</v>
      </c>
      <c r="S811" s="1" t="s">
        <v>138</v>
      </c>
      <c r="T811" s="1">
        <v>2025</v>
      </c>
      <c r="U811" s="1" t="str">
        <f>IF(sum!A804="BC",sum!B804,"*")</f>
        <v>*</v>
      </c>
      <c r="V811" s="1"/>
      <c r="W811" s="1" t="str">
        <f>IF(sum!A804="BC",sum!E804,"*")</f>
        <v>*</v>
      </c>
      <c r="Z811" s="1" t="s">
        <v>137</v>
      </c>
      <c r="AA811" s="1" t="s">
        <v>138</v>
      </c>
      <c r="AB811" s="1">
        <v>2025</v>
      </c>
      <c r="AC811" s="1" t="str">
        <f>IF(sum!A804="MA",sum!B804,"*")</f>
        <v>*</v>
      </c>
      <c r="AD811" s="1"/>
      <c r="AE811" s="1" t="str">
        <f>IF(sum!A804="MA",sum!E804,"*")</f>
        <v>*</v>
      </c>
      <c r="AH811" s="1" t="s">
        <v>137</v>
      </c>
      <c r="AI811" s="1" t="s">
        <v>138</v>
      </c>
      <c r="AJ811" s="1">
        <v>2025</v>
      </c>
      <c r="AK811" s="1" t="str">
        <f>IF(sum!A804="ON",sum!B804,"*")</f>
        <v>*</v>
      </c>
      <c r="AL811" s="1"/>
      <c r="AM811" s="1" t="str">
        <f>IF(sum!A804="ON",sum!E804,"*")</f>
        <v>*</v>
      </c>
      <c r="AP811" s="4" t="s">
        <v>137</v>
      </c>
      <c r="AQ811" s="4" t="s">
        <v>138</v>
      </c>
      <c r="AR811" s="4">
        <v>2025</v>
      </c>
      <c r="AS811" s="1" t="str">
        <f>IF(sum!A804="QU",sum!B804,"*")</f>
        <v>*</v>
      </c>
      <c r="AT811" s="1"/>
      <c r="AU811" s="1" t="str">
        <f>IF(sum!A804="QU",sum!E804,"*")</f>
        <v>*</v>
      </c>
      <c r="AX811" s="1" t="s">
        <v>137</v>
      </c>
      <c r="AY811" s="1" t="s">
        <v>138</v>
      </c>
      <c r="AZ811" s="1">
        <v>2025</v>
      </c>
      <c r="BA811" s="1" t="str">
        <f>IF(sum!A804="SA",sum!B804,"*")</f>
        <v>*</v>
      </c>
      <c r="BB811" s="1"/>
      <c r="BC811" s="1" t="str">
        <f>IF(sum!A804="SA",sum!E804,"*")</f>
        <v>*</v>
      </c>
    </row>
    <row r="812" spans="2:55">
      <c r="B812" s="4" t="s">
        <v>137</v>
      </c>
      <c r="C812" s="4" t="s">
        <v>138</v>
      </c>
      <c r="D812" s="4">
        <v>2025</v>
      </c>
      <c r="J812" s="4" t="s">
        <v>137</v>
      </c>
      <c r="K812" s="4" t="s">
        <v>138</v>
      </c>
      <c r="L812" s="4">
        <v>2025</v>
      </c>
      <c r="M812" s="1" t="str">
        <f>IF(sum!A805="AT",sum!B805,"*")</f>
        <v>*</v>
      </c>
      <c r="N812" s="1"/>
      <c r="O812" s="1" t="str">
        <f>IF(sum!A805="AT",sum!E805,"*")</f>
        <v>*</v>
      </c>
      <c r="R812" s="4" t="s">
        <v>137</v>
      </c>
      <c r="S812" s="4" t="s">
        <v>138</v>
      </c>
      <c r="T812" s="4">
        <v>2025</v>
      </c>
      <c r="U812" s="1" t="str">
        <f>IF(sum!A805="BC",sum!B805,"*")</f>
        <v>*</v>
      </c>
      <c r="V812" s="1"/>
      <c r="W812" s="1" t="str">
        <f>IF(sum!A805="BC",sum!E805,"*")</f>
        <v>*</v>
      </c>
      <c r="Z812" s="4" t="s">
        <v>137</v>
      </c>
      <c r="AA812" s="4" t="s">
        <v>138</v>
      </c>
      <c r="AB812" s="4">
        <v>2025</v>
      </c>
      <c r="AC812" s="1" t="str">
        <f>IF(sum!A805="MA",sum!B805,"*")</f>
        <v>*</v>
      </c>
      <c r="AD812" s="1"/>
      <c r="AE812" s="1" t="str">
        <f>IF(sum!A805="MA",sum!E805,"*")</f>
        <v>*</v>
      </c>
      <c r="AH812" s="4" t="s">
        <v>137</v>
      </c>
      <c r="AI812" s="4" t="s">
        <v>138</v>
      </c>
      <c r="AJ812" s="4">
        <v>2025</v>
      </c>
      <c r="AK812" s="1" t="str">
        <f>IF(sum!A805="ON",sum!B805,"*")</f>
        <v>*</v>
      </c>
      <c r="AL812" s="1"/>
      <c r="AM812" s="1" t="str">
        <f>IF(sum!A805="ON",sum!E805,"*")</f>
        <v>*</v>
      </c>
      <c r="AP812" s="1" t="s">
        <v>137</v>
      </c>
      <c r="AQ812" s="1" t="s">
        <v>138</v>
      </c>
      <c r="AR812" s="1">
        <v>2025</v>
      </c>
      <c r="AS812" s="1" t="str">
        <f>IF(sum!A805="QU",sum!B805,"*")</f>
        <v>*</v>
      </c>
      <c r="AT812" s="1"/>
      <c r="AU812" s="1" t="str">
        <f>IF(sum!A805="QU",sum!E805,"*")</f>
        <v>*</v>
      </c>
      <c r="AX812" s="4" t="s">
        <v>137</v>
      </c>
      <c r="AY812" s="4" t="s">
        <v>138</v>
      </c>
      <c r="AZ812" s="4">
        <v>2025</v>
      </c>
      <c r="BA812" s="1" t="str">
        <f>IF(sum!A805="SA",sum!B805,"*")</f>
        <v>*</v>
      </c>
      <c r="BB812" s="1"/>
      <c r="BC812" s="1" t="str">
        <f>IF(sum!A805="SA",sum!E805,"*")</f>
        <v>*</v>
      </c>
    </row>
    <row r="813" spans="2:55">
      <c r="B813" s="1" t="s">
        <v>137</v>
      </c>
      <c r="C813" s="1" t="s">
        <v>138</v>
      </c>
      <c r="D813" s="1">
        <v>2025</v>
      </c>
      <c r="J813" s="1" t="s">
        <v>137</v>
      </c>
      <c r="K813" s="1" t="s">
        <v>138</v>
      </c>
      <c r="L813" s="1">
        <v>2025</v>
      </c>
      <c r="M813" s="1" t="str">
        <f>IF(sum!A806="AT",sum!B806,"*")</f>
        <v>*</v>
      </c>
      <c r="N813" s="1"/>
      <c r="O813" s="1" t="str">
        <f>IF(sum!A806="AT",sum!E806,"*")</f>
        <v>*</v>
      </c>
      <c r="R813" s="1" t="s">
        <v>137</v>
      </c>
      <c r="S813" s="1" t="s">
        <v>138</v>
      </c>
      <c r="T813" s="1">
        <v>2025</v>
      </c>
      <c r="U813" s="1" t="str">
        <f>IF(sum!A806="BC",sum!B806,"*")</f>
        <v>*</v>
      </c>
      <c r="V813" s="1"/>
      <c r="W813" s="1" t="str">
        <f>IF(sum!A806="BC",sum!E806,"*")</f>
        <v>*</v>
      </c>
      <c r="Z813" s="1" t="s">
        <v>137</v>
      </c>
      <c r="AA813" s="1" t="s">
        <v>138</v>
      </c>
      <c r="AB813" s="1">
        <v>2025</v>
      </c>
      <c r="AC813" s="1" t="str">
        <f>IF(sum!A806="MA",sum!B806,"*")</f>
        <v>*</v>
      </c>
      <c r="AD813" s="1"/>
      <c r="AE813" s="1" t="str">
        <f>IF(sum!A806="MA",sum!E806,"*")</f>
        <v>*</v>
      </c>
      <c r="AH813" s="1" t="s">
        <v>137</v>
      </c>
      <c r="AI813" s="1" t="s">
        <v>138</v>
      </c>
      <c r="AJ813" s="1">
        <v>2025</v>
      </c>
      <c r="AK813" s="1" t="str">
        <f>IF(sum!A806="ON",sum!B806,"*")</f>
        <v>*</v>
      </c>
      <c r="AL813" s="1"/>
      <c r="AM813" s="1" t="str">
        <f>IF(sum!A806="ON",sum!E806,"*")</f>
        <v>*</v>
      </c>
      <c r="AP813" s="4" t="s">
        <v>137</v>
      </c>
      <c r="AQ813" s="4" t="s">
        <v>138</v>
      </c>
      <c r="AR813" s="4">
        <v>2025</v>
      </c>
      <c r="AS813" s="1" t="str">
        <f>IF(sum!A806="QU",sum!B806,"*")</f>
        <v>*</v>
      </c>
      <c r="AT813" s="1"/>
      <c r="AU813" s="1" t="str">
        <f>IF(sum!A806="QU",sum!E806,"*")</f>
        <v>*</v>
      </c>
      <c r="AX813" s="1" t="s">
        <v>137</v>
      </c>
      <c r="AY813" s="1" t="s">
        <v>138</v>
      </c>
      <c r="AZ813" s="1">
        <v>2025</v>
      </c>
      <c r="BA813" s="1" t="str">
        <f>IF(sum!A806="SA",sum!B806,"*")</f>
        <v>*</v>
      </c>
      <c r="BB813" s="1"/>
      <c r="BC813" s="1" t="str">
        <f>IF(sum!A806="SA",sum!E806,"*")</f>
        <v>*</v>
      </c>
    </row>
    <row r="814" spans="2:55">
      <c r="B814" s="4" t="s">
        <v>137</v>
      </c>
      <c r="C814" s="4" t="s">
        <v>138</v>
      </c>
      <c r="D814" s="4">
        <v>2025</v>
      </c>
      <c r="J814" s="4" t="s">
        <v>137</v>
      </c>
      <c r="K814" s="4" t="s">
        <v>138</v>
      </c>
      <c r="L814" s="4">
        <v>2025</v>
      </c>
      <c r="M814" s="1" t="str">
        <f>IF(sum!A807="AT",sum!B807,"*")</f>
        <v>*</v>
      </c>
      <c r="N814" s="1"/>
      <c r="O814" s="1" t="str">
        <f>IF(sum!A807="AT",sum!E807,"*")</f>
        <v>*</v>
      </c>
      <c r="R814" s="4" t="s">
        <v>137</v>
      </c>
      <c r="S814" s="4" t="s">
        <v>138</v>
      </c>
      <c r="T814" s="4">
        <v>2025</v>
      </c>
      <c r="U814" s="1" t="str">
        <f>IF(sum!A807="BC",sum!B807,"*")</f>
        <v>*</v>
      </c>
      <c r="V814" s="1"/>
      <c r="W814" s="1" t="str">
        <f>IF(sum!A807="BC",sum!E807,"*")</f>
        <v>*</v>
      </c>
      <c r="Z814" s="4" t="s">
        <v>137</v>
      </c>
      <c r="AA814" s="4" t="s">
        <v>138</v>
      </c>
      <c r="AB814" s="4">
        <v>2025</v>
      </c>
      <c r="AC814" s="1" t="str">
        <f>IF(sum!A807="MA",sum!B807,"*")</f>
        <v>*</v>
      </c>
      <c r="AD814" s="1"/>
      <c r="AE814" s="1" t="str">
        <f>IF(sum!A807="MA",sum!E807,"*")</f>
        <v>*</v>
      </c>
      <c r="AH814" s="4" t="s">
        <v>137</v>
      </c>
      <c r="AI814" s="4" t="s">
        <v>138</v>
      </c>
      <c r="AJ814" s="4">
        <v>2025</v>
      </c>
      <c r="AK814" s="1" t="str">
        <f>IF(sum!A807="ON",sum!B807,"*")</f>
        <v>*</v>
      </c>
      <c r="AL814" s="1"/>
      <c r="AM814" s="1" t="str">
        <f>IF(sum!A807="ON",sum!E807,"*")</f>
        <v>*</v>
      </c>
      <c r="AP814" s="1" t="s">
        <v>137</v>
      </c>
      <c r="AQ814" s="1" t="s">
        <v>138</v>
      </c>
      <c r="AR814" s="1">
        <v>2025</v>
      </c>
      <c r="AS814" s="1" t="str">
        <f>IF(sum!A807="QU",sum!B807,"*")</f>
        <v>*</v>
      </c>
      <c r="AT814" s="1"/>
      <c r="AU814" s="1" t="str">
        <f>IF(sum!A807="QU",sum!E807,"*")</f>
        <v>*</v>
      </c>
      <c r="AX814" s="4" t="s">
        <v>137</v>
      </c>
      <c r="AY814" s="4" t="s">
        <v>138</v>
      </c>
      <c r="AZ814" s="4">
        <v>2025</v>
      </c>
      <c r="BA814" s="1" t="str">
        <f>IF(sum!A807="SA",sum!B807,"*")</f>
        <v>*</v>
      </c>
      <c r="BB814" s="1"/>
      <c r="BC814" s="1" t="str">
        <f>IF(sum!A807="SA",sum!E807,"*")</f>
        <v>*</v>
      </c>
    </row>
    <row r="815" spans="2:55">
      <c r="B815" s="1" t="s">
        <v>137</v>
      </c>
      <c r="C815" s="1" t="s">
        <v>138</v>
      </c>
      <c r="D815" s="1">
        <v>2025</v>
      </c>
      <c r="J815" s="1" t="s">
        <v>137</v>
      </c>
      <c r="K815" s="1" t="s">
        <v>138</v>
      </c>
      <c r="L815" s="1">
        <v>2025</v>
      </c>
      <c r="M815" s="1" t="str">
        <f>IF(sum!A808="AT",sum!B808,"*")</f>
        <v>*</v>
      </c>
      <c r="N815" s="1"/>
      <c r="O815" s="1" t="str">
        <f>IF(sum!A808="AT",sum!E808,"*")</f>
        <v>*</v>
      </c>
      <c r="R815" s="1" t="s">
        <v>137</v>
      </c>
      <c r="S815" s="1" t="s">
        <v>138</v>
      </c>
      <c r="T815" s="1">
        <v>2025</v>
      </c>
      <c r="U815" s="1" t="str">
        <f>IF(sum!A808="BC",sum!B808,"*")</f>
        <v>*</v>
      </c>
      <c r="V815" s="1"/>
      <c r="W815" s="1" t="str">
        <f>IF(sum!A808="BC",sum!E808,"*")</f>
        <v>*</v>
      </c>
      <c r="Z815" s="1" t="s">
        <v>137</v>
      </c>
      <c r="AA815" s="1" t="s">
        <v>138</v>
      </c>
      <c r="AB815" s="1">
        <v>2025</v>
      </c>
      <c r="AC815" s="1" t="str">
        <f>IF(sum!A808="MA",sum!B808,"*")</f>
        <v>*</v>
      </c>
      <c r="AD815" s="1"/>
      <c r="AE815" s="1" t="str">
        <f>IF(sum!A808="MA",sum!E808,"*")</f>
        <v>*</v>
      </c>
      <c r="AH815" s="1" t="s">
        <v>137</v>
      </c>
      <c r="AI815" s="1" t="s">
        <v>138</v>
      </c>
      <c r="AJ815" s="1">
        <v>2025</v>
      </c>
      <c r="AK815" s="1" t="str">
        <f>IF(sum!A808="ON",sum!B808,"*")</f>
        <v>*</v>
      </c>
      <c r="AL815" s="1"/>
      <c r="AM815" s="1" t="str">
        <f>IF(sum!A808="ON",sum!E808,"*")</f>
        <v>*</v>
      </c>
      <c r="AP815" s="4" t="s">
        <v>137</v>
      </c>
      <c r="AQ815" s="4" t="s">
        <v>138</v>
      </c>
      <c r="AR815" s="4">
        <v>2025</v>
      </c>
      <c r="AS815" s="1" t="str">
        <f>IF(sum!A808="QU",sum!B808,"*")</f>
        <v>*</v>
      </c>
      <c r="AT815" s="1"/>
      <c r="AU815" s="1" t="str">
        <f>IF(sum!A808="QU",sum!E808,"*")</f>
        <v>*</v>
      </c>
      <c r="AX815" s="1" t="s">
        <v>137</v>
      </c>
      <c r="AY815" s="1" t="s">
        <v>138</v>
      </c>
      <c r="AZ815" s="1">
        <v>2025</v>
      </c>
      <c r="BA815" s="1" t="str">
        <f>IF(sum!A808="SA",sum!B808,"*")</f>
        <v>*</v>
      </c>
      <c r="BB815" s="1"/>
      <c r="BC815" s="1" t="str">
        <f>IF(sum!A808="SA",sum!E808,"*")</f>
        <v>*</v>
      </c>
    </row>
    <row r="816" spans="2:55">
      <c r="B816" s="4" t="s">
        <v>137</v>
      </c>
      <c r="C816" s="4" t="s">
        <v>138</v>
      </c>
      <c r="D816" s="4">
        <v>2025</v>
      </c>
      <c r="J816" s="4" t="s">
        <v>137</v>
      </c>
      <c r="K816" s="4" t="s">
        <v>138</v>
      </c>
      <c r="L816" s="4">
        <v>2025</v>
      </c>
      <c r="M816" s="1" t="str">
        <f>IF(sum!A809="AT",sum!B809,"*")</f>
        <v>*</v>
      </c>
      <c r="N816" s="1"/>
      <c r="O816" s="1" t="str">
        <f>IF(sum!A809="AT",sum!E809,"*")</f>
        <v>*</v>
      </c>
      <c r="R816" s="4" t="s">
        <v>137</v>
      </c>
      <c r="S816" s="4" t="s">
        <v>138</v>
      </c>
      <c r="T816" s="4">
        <v>2025</v>
      </c>
      <c r="U816" s="1" t="str">
        <f>IF(sum!A809="BC",sum!B809,"*")</f>
        <v>*</v>
      </c>
      <c r="V816" s="1"/>
      <c r="W816" s="1" t="str">
        <f>IF(sum!A809="BC",sum!E809,"*")</f>
        <v>*</v>
      </c>
      <c r="Z816" s="4" t="s">
        <v>137</v>
      </c>
      <c r="AA816" s="4" t="s">
        <v>138</v>
      </c>
      <c r="AB816" s="4">
        <v>2025</v>
      </c>
      <c r="AC816" s="1" t="str">
        <f>IF(sum!A809="MA",sum!B809,"*")</f>
        <v>*</v>
      </c>
      <c r="AD816" s="1"/>
      <c r="AE816" s="1" t="str">
        <f>IF(sum!A809="MA",sum!E809,"*")</f>
        <v>*</v>
      </c>
      <c r="AH816" s="4" t="s">
        <v>137</v>
      </c>
      <c r="AI816" s="4" t="s">
        <v>138</v>
      </c>
      <c r="AJ816" s="4">
        <v>2025</v>
      </c>
      <c r="AK816" s="1" t="str">
        <f>IF(sum!A809="ON",sum!B809,"*")</f>
        <v>*</v>
      </c>
      <c r="AL816" s="1"/>
      <c r="AM816" s="1" t="str">
        <f>IF(sum!A809="ON",sum!E809,"*")</f>
        <v>*</v>
      </c>
      <c r="AP816" s="1" t="s">
        <v>137</v>
      </c>
      <c r="AQ816" s="1" t="s">
        <v>138</v>
      </c>
      <c r="AR816" s="1">
        <v>2025</v>
      </c>
      <c r="AS816" s="1" t="str">
        <f>IF(sum!A809="QU",sum!B809,"*")</f>
        <v>*</v>
      </c>
      <c r="AT816" s="1"/>
      <c r="AU816" s="1" t="str">
        <f>IF(sum!A809="QU",sum!E809,"*")</f>
        <v>*</v>
      </c>
      <c r="AX816" s="4" t="s">
        <v>137</v>
      </c>
      <c r="AY816" s="4" t="s">
        <v>138</v>
      </c>
      <c r="AZ816" s="4">
        <v>2025</v>
      </c>
      <c r="BA816" s="1" t="str">
        <f>IF(sum!A809="SA",sum!B809,"*")</f>
        <v>*</v>
      </c>
      <c r="BB816" s="1"/>
      <c r="BC816" s="1" t="str">
        <f>IF(sum!A809="SA",sum!E809,"*")</f>
        <v>*</v>
      </c>
    </row>
    <row r="817" spans="2:55">
      <c r="B817" s="1" t="s">
        <v>137</v>
      </c>
      <c r="C817" s="1" t="s">
        <v>138</v>
      </c>
      <c r="D817" s="1">
        <v>2025</v>
      </c>
      <c r="J817" s="1" t="s">
        <v>137</v>
      </c>
      <c r="K817" s="1" t="s">
        <v>138</v>
      </c>
      <c r="L817" s="1">
        <v>2025</v>
      </c>
      <c r="M817" s="1" t="str">
        <f>IF(sum!A810="AT",sum!B810,"*")</f>
        <v>*</v>
      </c>
      <c r="N817" s="1"/>
      <c r="O817" s="1" t="str">
        <f>IF(sum!A810="AT",sum!E810,"*")</f>
        <v>*</v>
      </c>
      <c r="R817" s="1" t="s">
        <v>137</v>
      </c>
      <c r="S817" s="1" t="s">
        <v>138</v>
      </c>
      <c r="T817" s="1">
        <v>2025</v>
      </c>
      <c r="U817" s="1" t="str">
        <f>IF(sum!A810="BC",sum!B810,"*")</f>
        <v>*</v>
      </c>
      <c r="V817" s="1"/>
      <c r="W817" s="1" t="str">
        <f>IF(sum!A810="BC",sum!E810,"*")</f>
        <v>*</v>
      </c>
      <c r="Z817" s="1" t="s">
        <v>137</v>
      </c>
      <c r="AA817" s="1" t="s">
        <v>138</v>
      </c>
      <c r="AB817" s="1">
        <v>2025</v>
      </c>
      <c r="AC817" s="1" t="str">
        <f>IF(sum!A810="MA",sum!B810,"*")</f>
        <v>*</v>
      </c>
      <c r="AD817" s="1"/>
      <c r="AE817" s="1" t="str">
        <f>IF(sum!A810="MA",sum!E810,"*")</f>
        <v>*</v>
      </c>
      <c r="AH817" s="1" t="s">
        <v>137</v>
      </c>
      <c r="AI817" s="1" t="s">
        <v>138</v>
      </c>
      <c r="AJ817" s="1">
        <v>2025</v>
      </c>
      <c r="AK817" s="1" t="str">
        <f>IF(sum!A810="ON",sum!B810,"*")</f>
        <v>*</v>
      </c>
      <c r="AL817" s="1"/>
      <c r="AM817" s="1" t="str">
        <f>IF(sum!A810="ON",sum!E810,"*")</f>
        <v>*</v>
      </c>
      <c r="AP817" s="4" t="s">
        <v>137</v>
      </c>
      <c r="AQ817" s="4" t="s">
        <v>138</v>
      </c>
      <c r="AR817" s="4">
        <v>2025</v>
      </c>
      <c r="AS817" s="1" t="str">
        <f>IF(sum!A810="QU",sum!B810,"*")</f>
        <v>*</v>
      </c>
      <c r="AT817" s="1"/>
      <c r="AU817" s="1" t="str">
        <f>IF(sum!A810="QU",sum!E810,"*")</f>
        <v>*</v>
      </c>
      <c r="AX817" s="1" t="s">
        <v>137</v>
      </c>
      <c r="AY817" s="1" t="s">
        <v>138</v>
      </c>
      <c r="AZ817" s="1">
        <v>2025</v>
      </c>
      <c r="BA817" s="1" t="str">
        <f>IF(sum!A810="SA",sum!B810,"*")</f>
        <v>*</v>
      </c>
      <c r="BB817" s="1"/>
      <c r="BC817" s="1" t="str">
        <f>IF(sum!A810="SA",sum!E810,"*")</f>
        <v>*</v>
      </c>
    </row>
    <row r="818" spans="2:55">
      <c r="B818" s="4" t="s">
        <v>137</v>
      </c>
      <c r="C818" s="4" t="s">
        <v>138</v>
      </c>
      <c r="D818" s="4">
        <v>2025</v>
      </c>
      <c r="J818" s="4" t="s">
        <v>137</v>
      </c>
      <c r="K818" s="4" t="s">
        <v>138</v>
      </c>
      <c r="L818" s="4">
        <v>2025</v>
      </c>
      <c r="M818" s="1" t="str">
        <f>IF(sum!A811="AT",sum!B811,"*")</f>
        <v>*</v>
      </c>
      <c r="N818" s="1"/>
      <c r="O818" s="1" t="str">
        <f>IF(sum!A811="AT",sum!E811,"*")</f>
        <v>*</v>
      </c>
      <c r="R818" s="4" t="s">
        <v>137</v>
      </c>
      <c r="S818" s="4" t="s">
        <v>138</v>
      </c>
      <c r="T818" s="4">
        <v>2025</v>
      </c>
      <c r="U818" s="1" t="str">
        <f>IF(sum!A811="BC",sum!B811,"*")</f>
        <v>*</v>
      </c>
      <c r="V818" s="1"/>
      <c r="W818" s="1" t="str">
        <f>IF(sum!A811="BC",sum!E811,"*")</f>
        <v>*</v>
      </c>
      <c r="Z818" s="4" t="s">
        <v>137</v>
      </c>
      <c r="AA818" s="4" t="s">
        <v>138</v>
      </c>
      <c r="AB818" s="4">
        <v>2025</v>
      </c>
      <c r="AC818" s="1" t="str">
        <f>IF(sum!A811="MA",sum!B811,"*")</f>
        <v>*</v>
      </c>
      <c r="AD818" s="1"/>
      <c r="AE818" s="1" t="str">
        <f>IF(sum!A811="MA",sum!E811,"*")</f>
        <v>*</v>
      </c>
      <c r="AH818" s="4" t="s">
        <v>137</v>
      </c>
      <c r="AI818" s="4" t="s">
        <v>138</v>
      </c>
      <c r="AJ818" s="4">
        <v>2025</v>
      </c>
      <c r="AK818" s="1" t="str">
        <f>IF(sum!A811="ON",sum!B811,"*")</f>
        <v>*</v>
      </c>
      <c r="AL818" s="1"/>
      <c r="AM818" s="1" t="str">
        <f>IF(sum!A811="ON",sum!E811,"*")</f>
        <v>*</v>
      </c>
      <c r="AP818" s="1" t="s">
        <v>137</v>
      </c>
      <c r="AQ818" s="1" t="s">
        <v>138</v>
      </c>
      <c r="AR818" s="1">
        <v>2025</v>
      </c>
      <c r="AS818" s="1" t="str">
        <f>IF(sum!A811="QU",sum!B811,"*")</f>
        <v>*</v>
      </c>
      <c r="AT818" s="1"/>
      <c r="AU818" s="1" t="str">
        <f>IF(sum!A811="QU",sum!E811,"*")</f>
        <v>*</v>
      </c>
      <c r="AX818" s="4" t="s">
        <v>137</v>
      </c>
      <c r="AY818" s="4" t="s">
        <v>138</v>
      </c>
      <c r="AZ818" s="4">
        <v>2025</v>
      </c>
      <c r="BA818" s="1" t="str">
        <f>IF(sum!A811="SA",sum!B811,"*")</f>
        <v>*</v>
      </c>
      <c r="BB818" s="1"/>
      <c r="BC818" s="1" t="str">
        <f>IF(sum!A811="SA",sum!E811,"*")</f>
        <v>*</v>
      </c>
    </row>
    <row r="819" spans="2:55">
      <c r="B819" s="1" t="s">
        <v>137</v>
      </c>
      <c r="C819" s="1" t="s">
        <v>138</v>
      </c>
      <c r="D819" s="1">
        <v>2025</v>
      </c>
      <c r="J819" s="1" t="s">
        <v>137</v>
      </c>
      <c r="K819" s="1" t="s">
        <v>138</v>
      </c>
      <c r="L819" s="1">
        <v>2025</v>
      </c>
      <c r="M819" s="1" t="str">
        <f>IF(sum!A812="AT",sum!B812,"*")</f>
        <v>*</v>
      </c>
      <c r="N819" s="1"/>
      <c r="O819" s="1" t="str">
        <f>IF(sum!A812="AT",sum!E812,"*")</f>
        <v>*</v>
      </c>
      <c r="R819" s="1" t="s">
        <v>137</v>
      </c>
      <c r="S819" s="1" t="s">
        <v>138</v>
      </c>
      <c r="T819" s="1">
        <v>2025</v>
      </c>
      <c r="U819" s="1" t="str">
        <f>IF(sum!A812="BC",sum!B812,"*")</f>
        <v>*</v>
      </c>
      <c r="V819" s="1"/>
      <c r="W819" s="1" t="str">
        <f>IF(sum!A812="BC",sum!E812,"*")</f>
        <v>*</v>
      </c>
      <c r="Z819" s="1" t="s">
        <v>137</v>
      </c>
      <c r="AA819" s="1" t="s">
        <v>138</v>
      </c>
      <c r="AB819" s="1">
        <v>2025</v>
      </c>
      <c r="AC819" s="1" t="str">
        <f>IF(sum!A812="MA",sum!B812,"*")</f>
        <v>*</v>
      </c>
      <c r="AD819" s="1"/>
      <c r="AE819" s="1" t="str">
        <f>IF(sum!A812="MA",sum!E812,"*")</f>
        <v>*</v>
      </c>
      <c r="AH819" s="1" t="s">
        <v>137</v>
      </c>
      <c r="AI819" s="1" t="s">
        <v>138</v>
      </c>
      <c r="AJ819" s="1">
        <v>2025</v>
      </c>
      <c r="AK819" s="1" t="str">
        <f>IF(sum!A812="ON",sum!B812,"*")</f>
        <v>*</v>
      </c>
      <c r="AL819" s="1"/>
      <c r="AM819" s="1" t="str">
        <f>IF(sum!A812="ON",sum!E812,"*")</f>
        <v>*</v>
      </c>
      <c r="AP819" s="4" t="s">
        <v>137</v>
      </c>
      <c r="AQ819" s="4" t="s">
        <v>138</v>
      </c>
      <c r="AR819" s="4">
        <v>2025</v>
      </c>
      <c r="AS819" s="1" t="str">
        <f>IF(sum!A812="QU",sum!B812,"*")</f>
        <v>*</v>
      </c>
      <c r="AT819" s="1"/>
      <c r="AU819" s="1" t="str">
        <f>IF(sum!A812="QU",sum!E812,"*")</f>
        <v>*</v>
      </c>
      <c r="AX819" s="1" t="s">
        <v>137</v>
      </c>
      <c r="AY819" s="1" t="s">
        <v>138</v>
      </c>
      <c r="AZ819" s="1">
        <v>2025</v>
      </c>
      <c r="BA819" s="1" t="str">
        <f>IF(sum!A812="SA",sum!B812,"*")</f>
        <v>*</v>
      </c>
      <c r="BB819" s="1"/>
      <c r="BC819" s="1" t="str">
        <f>IF(sum!A812="SA",sum!E812,"*")</f>
        <v>*</v>
      </c>
    </row>
    <row r="820" spans="2:55">
      <c r="B820" s="4" t="s">
        <v>137</v>
      </c>
      <c r="C820" s="4" t="s">
        <v>138</v>
      </c>
      <c r="D820" s="4">
        <v>2025</v>
      </c>
      <c r="J820" s="4" t="s">
        <v>137</v>
      </c>
      <c r="K820" s="4" t="s">
        <v>138</v>
      </c>
      <c r="L820" s="4">
        <v>2025</v>
      </c>
      <c r="M820" s="1" t="str">
        <f>IF(sum!A813="AT",sum!B813,"*")</f>
        <v>*</v>
      </c>
      <c r="N820" s="1"/>
      <c r="O820" s="1" t="str">
        <f>IF(sum!A813="AT",sum!E813,"*")</f>
        <v>*</v>
      </c>
      <c r="R820" s="4" t="s">
        <v>137</v>
      </c>
      <c r="S820" s="4" t="s">
        <v>138</v>
      </c>
      <c r="T820" s="4">
        <v>2025</v>
      </c>
      <c r="U820" s="1" t="str">
        <f>IF(sum!A813="BC",sum!B813,"*")</f>
        <v>*</v>
      </c>
      <c r="V820" s="1"/>
      <c r="W820" s="1" t="str">
        <f>IF(sum!A813="BC",sum!E813,"*")</f>
        <v>*</v>
      </c>
      <c r="Z820" s="4" t="s">
        <v>137</v>
      </c>
      <c r="AA820" s="4" t="s">
        <v>138</v>
      </c>
      <c r="AB820" s="4">
        <v>2025</v>
      </c>
      <c r="AC820" s="1" t="str">
        <f>IF(sum!A813="MA",sum!B813,"*")</f>
        <v>*</v>
      </c>
      <c r="AD820" s="1"/>
      <c r="AE820" s="1" t="str">
        <f>IF(sum!A813="MA",sum!E813,"*")</f>
        <v>*</v>
      </c>
      <c r="AH820" s="4" t="s">
        <v>137</v>
      </c>
      <c r="AI820" s="4" t="s">
        <v>138</v>
      </c>
      <c r="AJ820" s="4">
        <v>2025</v>
      </c>
      <c r="AK820" s="1" t="str">
        <f>IF(sum!A813="ON",sum!B813,"*")</f>
        <v>*</v>
      </c>
      <c r="AL820" s="1"/>
      <c r="AM820" s="1" t="str">
        <f>IF(sum!A813="ON",sum!E813,"*")</f>
        <v>*</v>
      </c>
      <c r="AP820" s="1" t="s">
        <v>137</v>
      </c>
      <c r="AQ820" s="1" t="s">
        <v>138</v>
      </c>
      <c r="AR820" s="1">
        <v>2025</v>
      </c>
      <c r="AS820" s="1" t="str">
        <f>IF(sum!A813="QU",sum!B813,"*")</f>
        <v>*</v>
      </c>
      <c r="AT820" s="1"/>
      <c r="AU820" s="1" t="str">
        <f>IF(sum!A813="QU",sum!E813,"*")</f>
        <v>*</v>
      </c>
      <c r="AX820" s="4" t="s">
        <v>137</v>
      </c>
      <c r="AY820" s="4" t="s">
        <v>138</v>
      </c>
      <c r="AZ820" s="4">
        <v>2025</v>
      </c>
      <c r="BA820" s="1" t="str">
        <f>IF(sum!A813="SA",sum!B813,"*")</f>
        <v>*</v>
      </c>
      <c r="BB820" s="1"/>
      <c r="BC820" s="1" t="str">
        <f>IF(sum!A813="SA",sum!E813,"*")</f>
        <v>*</v>
      </c>
    </row>
    <row r="821" spans="2:55">
      <c r="B821" s="1" t="s">
        <v>137</v>
      </c>
      <c r="C821" s="1" t="s">
        <v>138</v>
      </c>
      <c r="D821" s="1">
        <v>2025</v>
      </c>
      <c r="J821" s="1" t="s">
        <v>137</v>
      </c>
      <c r="K821" s="1" t="s">
        <v>138</v>
      </c>
      <c r="L821" s="1">
        <v>2025</v>
      </c>
      <c r="M821" s="1" t="str">
        <f>IF(sum!A814="AT",sum!B814,"*")</f>
        <v>*</v>
      </c>
      <c r="N821" s="1"/>
      <c r="O821" s="1" t="str">
        <f>IF(sum!A814="AT",sum!E814,"*")</f>
        <v>*</v>
      </c>
      <c r="R821" s="1" t="s">
        <v>137</v>
      </c>
      <c r="S821" s="1" t="s">
        <v>138</v>
      </c>
      <c r="T821" s="1">
        <v>2025</v>
      </c>
      <c r="U821" s="1" t="str">
        <f>IF(sum!A814="BC",sum!B814,"*")</f>
        <v>*</v>
      </c>
      <c r="V821" s="1"/>
      <c r="W821" s="1" t="str">
        <f>IF(sum!A814="BC",sum!E814,"*")</f>
        <v>*</v>
      </c>
      <c r="Z821" s="1" t="s">
        <v>137</v>
      </c>
      <c r="AA821" s="1" t="s">
        <v>138</v>
      </c>
      <c r="AB821" s="1">
        <v>2025</v>
      </c>
      <c r="AC821" s="1" t="str">
        <f>IF(sum!A814="MA",sum!B814,"*")</f>
        <v>*</v>
      </c>
      <c r="AD821" s="1"/>
      <c r="AE821" s="1" t="str">
        <f>IF(sum!A814="MA",sum!E814,"*")</f>
        <v>*</v>
      </c>
      <c r="AH821" s="1" t="s">
        <v>137</v>
      </c>
      <c r="AI821" s="1" t="s">
        <v>138</v>
      </c>
      <c r="AJ821" s="1">
        <v>2025</v>
      </c>
      <c r="AK821" s="1" t="str">
        <f>IF(sum!A814="ON",sum!B814,"*")</f>
        <v>*</v>
      </c>
      <c r="AL821" s="1"/>
      <c r="AM821" s="1" t="str">
        <f>IF(sum!A814="ON",sum!E814,"*")</f>
        <v>*</v>
      </c>
      <c r="AP821" s="4" t="s">
        <v>137</v>
      </c>
      <c r="AQ821" s="4" t="s">
        <v>138</v>
      </c>
      <c r="AR821" s="4">
        <v>2025</v>
      </c>
      <c r="AS821" s="1" t="str">
        <f>IF(sum!A814="QU",sum!B814,"*")</f>
        <v>*</v>
      </c>
      <c r="AT821" s="1"/>
      <c r="AU821" s="1" t="str">
        <f>IF(sum!A814="QU",sum!E814,"*")</f>
        <v>*</v>
      </c>
      <c r="AX821" s="1" t="s">
        <v>137</v>
      </c>
      <c r="AY821" s="1" t="s">
        <v>138</v>
      </c>
      <c r="AZ821" s="1">
        <v>2025</v>
      </c>
      <c r="BA821" s="1" t="str">
        <f>IF(sum!A814="SA",sum!B814,"*")</f>
        <v>*</v>
      </c>
      <c r="BB821" s="1"/>
      <c r="BC821" s="1" t="str">
        <f>IF(sum!A814="SA",sum!E814,"*")</f>
        <v>*</v>
      </c>
    </row>
    <row r="822" spans="2:55">
      <c r="B822" s="4" t="s">
        <v>137</v>
      </c>
      <c r="C822" s="4" t="s">
        <v>138</v>
      </c>
      <c r="D822" s="4">
        <v>2025</v>
      </c>
      <c r="J822" s="4" t="s">
        <v>137</v>
      </c>
      <c r="K822" s="4" t="s">
        <v>138</v>
      </c>
      <c r="L822" s="4">
        <v>2025</v>
      </c>
      <c r="M822" s="1" t="str">
        <f>IF(sum!A815="AT",sum!B815,"*")</f>
        <v>*</v>
      </c>
      <c r="N822" s="1"/>
      <c r="O822" s="1" t="str">
        <f>IF(sum!A815="AT",sum!E815,"*")</f>
        <v>*</v>
      </c>
      <c r="R822" s="4" t="s">
        <v>137</v>
      </c>
      <c r="S822" s="4" t="s">
        <v>138</v>
      </c>
      <c r="T822" s="4">
        <v>2025</v>
      </c>
      <c r="U822" s="1" t="str">
        <f>IF(sum!A815="BC",sum!B815,"*")</f>
        <v>*</v>
      </c>
      <c r="V822" s="1"/>
      <c r="W822" s="1" t="str">
        <f>IF(sum!A815="BC",sum!E815,"*")</f>
        <v>*</v>
      </c>
      <c r="Z822" s="4" t="s">
        <v>137</v>
      </c>
      <c r="AA822" s="4" t="s">
        <v>138</v>
      </c>
      <c r="AB822" s="4">
        <v>2025</v>
      </c>
      <c r="AC822" s="1" t="str">
        <f>IF(sum!A815="MA",sum!B815,"*")</f>
        <v>*</v>
      </c>
      <c r="AD822" s="1"/>
      <c r="AE822" s="1" t="str">
        <f>IF(sum!A815="MA",sum!E815,"*")</f>
        <v>*</v>
      </c>
      <c r="AH822" s="4" t="s">
        <v>137</v>
      </c>
      <c r="AI822" s="4" t="s">
        <v>138</v>
      </c>
      <c r="AJ822" s="4">
        <v>2025</v>
      </c>
      <c r="AK822" s="1" t="str">
        <f>IF(sum!A815="ON",sum!B815,"*")</f>
        <v>*</v>
      </c>
      <c r="AL822" s="1"/>
      <c r="AM822" s="1" t="str">
        <f>IF(sum!A815="ON",sum!E815,"*")</f>
        <v>*</v>
      </c>
      <c r="AP822" s="1" t="s">
        <v>137</v>
      </c>
      <c r="AQ822" s="1" t="s">
        <v>138</v>
      </c>
      <c r="AR822" s="1">
        <v>2025</v>
      </c>
      <c r="AS822" s="1" t="str">
        <f>IF(sum!A815="QU",sum!B815,"*")</f>
        <v>*</v>
      </c>
      <c r="AT822" s="1"/>
      <c r="AU822" s="1" t="str">
        <f>IF(sum!A815="QU",sum!E815,"*")</f>
        <v>*</v>
      </c>
      <c r="AX822" s="4" t="s">
        <v>137</v>
      </c>
      <c r="AY822" s="4" t="s">
        <v>138</v>
      </c>
      <c r="AZ822" s="4">
        <v>2025</v>
      </c>
      <c r="BA822" s="1" t="str">
        <f>IF(sum!A815="SA",sum!B815,"*")</f>
        <v>*</v>
      </c>
      <c r="BB822" s="1"/>
      <c r="BC822" s="1" t="str">
        <f>IF(sum!A815="SA",sum!E815,"*")</f>
        <v>*</v>
      </c>
    </row>
    <row r="823" spans="2:55">
      <c r="B823" s="1" t="s">
        <v>137</v>
      </c>
      <c r="C823" s="1" t="s">
        <v>138</v>
      </c>
      <c r="D823" s="1">
        <v>2025</v>
      </c>
      <c r="J823" s="1" t="s">
        <v>137</v>
      </c>
      <c r="K823" s="1" t="s">
        <v>138</v>
      </c>
      <c r="L823" s="1">
        <v>2025</v>
      </c>
      <c r="M823" s="1" t="str">
        <f>IF(sum!A816="AT",sum!B816,"*")</f>
        <v>*</v>
      </c>
      <c r="N823" s="1"/>
      <c r="O823" s="1" t="str">
        <f>IF(sum!A816="AT",sum!E816,"*")</f>
        <v>*</v>
      </c>
      <c r="R823" s="1" t="s">
        <v>137</v>
      </c>
      <c r="S823" s="1" t="s">
        <v>138</v>
      </c>
      <c r="T823" s="1">
        <v>2025</v>
      </c>
      <c r="U823" s="1" t="str">
        <f>IF(sum!A816="BC",sum!B816,"*")</f>
        <v>*</v>
      </c>
      <c r="V823" s="1"/>
      <c r="W823" s="1" t="str">
        <f>IF(sum!A816="BC",sum!E816,"*")</f>
        <v>*</v>
      </c>
      <c r="Z823" s="1" t="s">
        <v>137</v>
      </c>
      <c r="AA823" s="1" t="s">
        <v>138</v>
      </c>
      <c r="AB823" s="1">
        <v>2025</v>
      </c>
      <c r="AC823" s="1" t="str">
        <f>IF(sum!A816="MA",sum!B816,"*")</f>
        <v>*</v>
      </c>
      <c r="AD823" s="1"/>
      <c r="AE823" s="1" t="str">
        <f>IF(sum!A816="MA",sum!E816,"*")</f>
        <v>*</v>
      </c>
      <c r="AH823" s="1" t="s">
        <v>137</v>
      </c>
      <c r="AI823" s="1" t="s">
        <v>138</v>
      </c>
      <c r="AJ823" s="1">
        <v>2025</v>
      </c>
      <c r="AK823" s="1" t="str">
        <f>IF(sum!A816="ON",sum!B816,"*")</f>
        <v>*</v>
      </c>
      <c r="AL823" s="1"/>
      <c r="AM823" s="1" t="str">
        <f>IF(sum!A816="ON",sum!E816,"*")</f>
        <v>*</v>
      </c>
      <c r="AP823" s="4" t="s">
        <v>137</v>
      </c>
      <c r="AQ823" s="4" t="s">
        <v>138</v>
      </c>
      <c r="AR823" s="4">
        <v>2025</v>
      </c>
      <c r="AS823" s="1" t="str">
        <f>IF(sum!A816="QU",sum!B816,"*")</f>
        <v>*</v>
      </c>
      <c r="AT823" s="1"/>
      <c r="AU823" s="1" t="str">
        <f>IF(sum!A816="QU",sum!E816,"*")</f>
        <v>*</v>
      </c>
      <c r="AX823" s="1" t="s">
        <v>137</v>
      </c>
      <c r="AY823" s="1" t="s">
        <v>138</v>
      </c>
      <c r="AZ823" s="1">
        <v>2025</v>
      </c>
      <c r="BA823" s="1" t="str">
        <f>IF(sum!A816="SA",sum!B816,"*")</f>
        <v>*</v>
      </c>
      <c r="BB823" s="1"/>
      <c r="BC823" s="1" t="str">
        <f>IF(sum!A816="SA",sum!E816,"*")</f>
        <v>*</v>
      </c>
    </row>
    <row r="824" spans="2:55">
      <c r="B824" s="4" t="s">
        <v>137</v>
      </c>
      <c r="C824" s="4" t="s">
        <v>138</v>
      </c>
      <c r="D824" s="4">
        <v>2025</v>
      </c>
      <c r="J824" s="4" t="s">
        <v>137</v>
      </c>
      <c r="K824" s="4" t="s">
        <v>138</v>
      </c>
      <c r="L824" s="4">
        <v>2025</v>
      </c>
      <c r="M824" s="1" t="str">
        <f>IF(sum!A817="AT",sum!B817,"*")</f>
        <v>*</v>
      </c>
      <c r="N824" s="1"/>
      <c r="O824" s="1" t="str">
        <f>IF(sum!A817="AT",sum!E817,"*")</f>
        <v>*</v>
      </c>
      <c r="R824" s="4" t="s">
        <v>137</v>
      </c>
      <c r="S824" s="4" t="s">
        <v>138</v>
      </c>
      <c r="T824" s="4">
        <v>2025</v>
      </c>
      <c r="U824" s="1" t="str">
        <f>IF(sum!A817="BC",sum!B817,"*")</f>
        <v>*</v>
      </c>
      <c r="V824" s="1"/>
      <c r="W824" s="1" t="str">
        <f>IF(sum!A817="BC",sum!E817,"*")</f>
        <v>*</v>
      </c>
      <c r="Z824" s="4" t="s">
        <v>137</v>
      </c>
      <c r="AA824" s="4" t="s">
        <v>138</v>
      </c>
      <c r="AB824" s="4">
        <v>2025</v>
      </c>
      <c r="AC824" s="1" t="str">
        <f>IF(sum!A817="MA",sum!B817,"*")</f>
        <v>*</v>
      </c>
      <c r="AD824" s="1"/>
      <c r="AE824" s="1" t="str">
        <f>IF(sum!A817="MA",sum!E817,"*")</f>
        <v>*</v>
      </c>
      <c r="AH824" s="4" t="s">
        <v>137</v>
      </c>
      <c r="AI824" s="4" t="s">
        <v>138</v>
      </c>
      <c r="AJ824" s="4">
        <v>2025</v>
      </c>
      <c r="AK824" s="1" t="str">
        <f>IF(sum!A817="ON",sum!B817,"*")</f>
        <v>*</v>
      </c>
      <c r="AL824" s="1"/>
      <c r="AM824" s="1" t="str">
        <f>IF(sum!A817="ON",sum!E817,"*")</f>
        <v>*</v>
      </c>
      <c r="AP824" s="1" t="s">
        <v>137</v>
      </c>
      <c r="AQ824" s="1" t="s">
        <v>138</v>
      </c>
      <c r="AR824" s="1">
        <v>2025</v>
      </c>
      <c r="AS824" s="1" t="str">
        <f>IF(sum!A817="QU",sum!B817,"*")</f>
        <v>*</v>
      </c>
      <c r="AT824" s="1"/>
      <c r="AU824" s="1" t="str">
        <f>IF(sum!A817="QU",sum!E817,"*")</f>
        <v>*</v>
      </c>
      <c r="AX824" s="4" t="s">
        <v>137</v>
      </c>
      <c r="AY824" s="4" t="s">
        <v>138</v>
      </c>
      <c r="AZ824" s="4">
        <v>2025</v>
      </c>
      <c r="BA824" s="1" t="str">
        <f>IF(sum!A817="SA",sum!B817,"*")</f>
        <v>*</v>
      </c>
      <c r="BB824" s="1"/>
      <c r="BC824" s="1" t="str">
        <f>IF(sum!A817="SA",sum!E817,"*")</f>
        <v>*</v>
      </c>
    </row>
    <row r="825" spans="2:55">
      <c r="B825" s="1" t="s">
        <v>137</v>
      </c>
      <c r="C825" s="1" t="s">
        <v>138</v>
      </c>
      <c r="D825" s="1">
        <v>2025</v>
      </c>
      <c r="J825" s="1" t="s">
        <v>137</v>
      </c>
      <c r="K825" s="1" t="s">
        <v>138</v>
      </c>
      <c r="L825" s="1">
        <v>2025</v>
      </c>
      <c r="M825" s="1" t="str">
        <f>IF(sum!A818="AT",sum!B818,"*")</f>
        <v>*</v>
      </c>
      <c r="N825" s="1"/>
      <c r="O825" s="1" t="str">
        <f>IF(sum!A818="AT",sum!E818,"*")</f>
        <v>*</v>
      </c>
      <c r="R825" s="1" t="s">
        <v>137</v>
      </c>
      <c r="S825" s="1" t="s">
        <v>138</v>
      </c>
      <c r="T825" s="1">
        <v>2025</v>
      </c>
      <c r="U825" s="1" t="str">
        <f>IF(sum!A818="BC",sum!B818,"*")</f>
        <v>*</v>
      </c>
      <c r="V825" s="1"/>
      <c r="W825" s="1" t="str">
        <f>IF(sum!A818="BC",sum!E818,"*")</f>
        <v>*</v>
      </c>
      <c r="Z825" s="1" t="s">
        <v>137</v>
      </c>
      <c r="AA825" s="1" t="s">
        <v>138</v>
      </c>
      <c r="AB825" s="1">
        <v>2025</v>
      </c>
      <c r="AC825" s="1" t="str">
        <f>IF(sum!A818="MA",sum!B818,"*")</f>
        <v>*</v>
      </c>
      <c r="AD825" s="1"/>
      <c r="AE825" s="1" t="str">
        <f>IF(sum!A818="MA",sum!E818,"*")</f>
        <v>*</v>
      </c>
      <c r="AH825" s="1" t="s">
        <v>137</v>
      </c>
      <c r="AI825" s="1" t="s">
        <v>138</v>
      </c>
      <c r="AJ825" s="1">
        <v>2025</v>
      </c>
      <c r="AK825" s="1" t="str">
        <f>IF(sum!A818="ON",sum!B818,"*")</f>
        <v>*</v>
      </c>
      <c r="AL825" s="1"/>
      <c r="AM825" s="1" t="str">
        <f>IF(sum!A818="ON",sum!E818,"*")</f>
        <v>*</v>
      </c>
      <c r="AP825" s="4" t="s">
        <v>137</v>
      </c>
      <c r="AQ825" s="4" t="s">
        <v>138</v>
      </c>
      <c r="AR825" s="4">
        <v>2025</v>
      </c>
      <c r="AS825" s="1" t="str">
        <f>IF(sum!A818="QU",sum!B818,"*")</f>
        <v>*</v>
      </c>
      <c r="AT825" s="1"/>
      <c r="AU825" s="1" t="str">
        <f>IF(sum!A818="QU",sum!E818,"*")</f>
        <v>*</v>
      </c>
      <c r="AX825" s="1" t="s">
        <v>137</v>
      </c>
      <c r="AY825" s="1" t="s">
        <v>138</v>
      </c>
      <c r="AZ825" s="1">
        <v>2025</v>
      </c>
      <c r="BA825" s="1" t="str">
        <f>IF(sum!A818="SA",sum!B818,"*")</f>
        <v>*</v>
      </c>
      <c r="BB825" s="1"/>
      <c r="BC825" s="1" t="str">
        <f>IF(sum!A818="SA",sum!E818,"*")</f>
        <v>*</v>
      </c>
    </row>
    <row r="826" spans="2:55">
      <c r="B826" s="4" t="s">
        <v>137</v>
      </c>
      <c r="C826" s="4" t="s">
        <v>138</v>
      </c>
      <c r="D826" s="4">
        <v>2025</v>
      </c>
      <c r="J826" s="4" t="s">
        <v>137</v>
      </c>
      <c r="K826" s="4" t="s">
        <v>138</v>
      </c>
      <c r="L826" s="4">
        <v>2025</v>
      </c>
      <c r="M826" s="1" t="str">
        <f>IF(sum!A819="AT",sum!B819,"*")</f>
        <v>*</v>
      </c>
      <c r="N826" s="1"/>
      <c r="O826" s="1" t="str">
        <f>IF(sum!A819="AT",sum!E819,"*")</f>
        <v>*</v>
      </c>
      <c r="R826" s="4" t="s">
        <v>137</v>
      </c>
      <c r="S826" s="4" t="s">
        <v>138</v>
      </c>
      <c r="T826" s="4">
        <v>2025</v>
      </c>
      <c r="U826" s="1" t="str">
        <f>IF(sum!A819="BC",sum!B819,"*")</f>
        <v>*</v>
      </c>
      <c r="V826" s="1"/>
      <c r="W826" s="1" t="str">
        <f>IF(sum!A819="BC",sum!E819,"*")</f>
        <v>*</v>
      </c>
      <c r="Z826" s="4" t="s">
        <v>137</v>
      </c>
      <c r="AA826" s="4" t="s">
        <v>138</v>
      </c>
      <c r="AB826" s="4">
        <v>2025</v>
      </c>
      <c r="AC826" s="1" t="str">
        <f>IF(sum!A819="MA",sum!B819,"*")</f>
        <v>*</v>
      </c>
      <c r="AD826" s="1"/>
      <c r="AE826" s="1" t="str">
        <f>IF(sum!A819="MA",sum!E819,"*")</f>
        <v>*</v>
      </c>
      <c r="AH826" s="4" t="s">
        <v>137</v>
      </c>
      <c r="AI826" s="4" t="s">
        <v>138</v>
      </c>
      <c r="AJ826" s="4">
        <v>2025</v>
      </c>
      <c r="AK826" s="1" t="str">
        <f>IF(sum!A819="ON",sum!B819,"*")</f>
        <v>*</v>
      </c>
      <c r="AL826" s="1"/>
      <c r="AM826" s="1" t="str">
        <f>IF(sum!A819="ON",sum!E819,"*")</f>
        <v>*</v>
      </c>
      <c r="AP826" s="1" t="s">
        <v>137</v>
      </c>
      <c r="AQ826" s="1" t="s">
        <v>138</v>
      </c>
      <c r="AR826" s="1">
        <v>2025</v>
      </c>
      <c r="AS826" s="1" t="str">
        <f>IF(sum!A819="QU",sum!B819,"*")</f>
        <v>*</v>
      </c>
      <c r="AT826" s="1"/>
      <c r="AU826" s="1" t="str">
        <f>IF(sum!A819="QU",sum!E819,"*")</f>
        <v>*</v>
      </c>
      <c r="AX826" s="4" t="s">
        <v>137</v>
      </c>
      <c r="AY826" s="4" t="s">
        <v>138</v>
      </c>
      <c r="AZ826" s="4">
        <v>2025</v>
      </c>
      <c r="BA826" s="1" t="str">
        <f>IF(sum!A819="SA",sum!B819,"*")</f>
        <v>*</v>
      </c>
      <c r="BB826" s="1"/>
      <c r="BC826" s="1" t="str">
        <f>IF(sum!A819="SA",sum!E819,"*")</f>
        <v>*</v>
      </c>
    </row>
    <row r="827" spans="2:55">
      <c r="B827" s="1" t="s">
        <v>137</v>
      </c>
      <c r="C827" s="1" t="s">
        <v>138</v>
      </c>
      <c r="D827" s="1">
        <v>2025</v>
      </c>
      <c r="J827" s="1" t="s">
        <v>137</v>
      </c>
      <c r="K827" s="1" t="s">
        <v>138</v>
      </c>
      <c r="L827" s="1">
        <v>2025</v>
      </c>
      <c r="M827" s="1" t="str">
        <f>IF(sum!A820="AT",sum!B820,"*")</f>
        <v>*</v>
      </c>
      <c r="N827" s="1"/>
      <c r="O827" s="1" t="str">
        <f>IF(sum!A820="AT",sum!E820,"*")</f>
        <v>*</v>
      </c>
      <c r="R827" s="1" t="s">
        <v>137</v>
      </c>
      <c r="S827" s="1" t="s">
        <v>138</v>
      </c>
      <c r="T827" s="1">
        <v>2025</v>
      </c>
      <c r="U827" s="1" t="str">
        <f>IF(sum!A820="BC",sum!B820,"*")</f>
        <v>*</v>
      </c>
      <c r="V827" s="1"/>
      <c r="W827" s="1" t="str">
        <f>IF(sum!A820="BC",sum!E820,"*")</f>
        <v>*</v>
      </c>
      <c r="Z827" s="1" t="s">
        <v>137</v>
      </c>
      <c r="AA827" s="1" t="s">
        <v>138</v>
      </c>
      <c r="AB827" s="1">
        <v>2025</v>
      </c>
      <c r="AC827" s="1" t="str">
        <f>IF(sum!A820="MA",sum!B820,"*")</f>
        <v>*</v>
      </c>
      <c r="AD827" s="1"/>
      <c r="AE827" s="1" t="str">
        <f>IF(sum!A820="MA",sum!E820,"*")</f>
        <v>*</v>
      </c>
      <c r="AH827" s="1" t="s">
        <v>137</v>
      </c>
      <c r="AI827" s="1" t="s">
        <v>138</v>
      </c>
      <c r="AJ827" s="1">
        <v>2025</v>
      </c>
      <c r="AK827" s="1" t="str">
        <f>IF(sum!A820="ON",sum!B820,"*")</f>
        <v>*</v>
      </c>
      <c r="AL827" s="1"/>
      <c r="AM827" s="1" t="str">
        <f>IF(sum!A820="ON",sum!E820,"*")</f>
        <v>*</v>
      </c>
      <c r="AP827" s="4" t="s">
        <v>137</v>
      </c>
      <c r="AQ827" s="4" t="s">
        <v>138</v>
      </c>
      <c r="AR827" s="4">
        <v>2025</v>
      </c>
      <c r="AS827" s="1" t="str">
        <f>IF(sum!A820="QU",sum!B820,"*")</f>
        <v>*</v>
      </c>
      <c r="AT827" s="1"/>
      <c r="AU827" s="1" t="str">
        <f>IF(sum!A820="QU",sum!E820,"*")</f>
        <v>*</v>
      </c>
      <c r="AX827" s="1" t="s">
        <v>137</v>
      </c>
      <c r="AY827" s="1" t="s">
        <v>138</v>
      </c>
      <c r="AZ827" s="1">
        <v>2025</v>
      </c>
      <c r="BA827" s="1" t="str">
        <f>IF(sum!A820="SA",sum!B820,"*")</f>
        <v>*</v>
      </c>
      <c r="BB827" s="1"/>
      <c r="BC827" s="1" t="str">
        <f>IF(sum!A820="SA",sum!E820,"*")</f>
        <v>*</v>
      </c>
    </row>
    <row r="828" spans="2:55">
      <c r="B828" s="4" t="s">
        <v>137</v>
      </c>
      <c r="C828" s="4" t="s">
        <v>138</v>
      </c>
      <c r="D828" s="4">
        <v>2025</v>
      </c>
      <c r="J828" s="4" t="s">
        <v>137</v>
      </c>
      <c r="K828" s="4" t="s">
        <v>138</v>
      </c>
      <c r="L828" s="4">
        <v>2025</v>
      </c>
      <c r="M828" s="1" t="str">
        <f>IF(sum!A821="AT",sum!B821,"*")</f>
        <v>*</v>
      </c>
      <c r="N828" s="1"/>
      <c r="O828" s="1" t="str">
        <f>IF(sum!A821="AT",sum!E821,"*")</f>
        <v>*</v>
      </c>
      <c r="R828" s="4" t="s">
        <v>137</v>
      </c>
      <c r="S828" s="4" t="s">
        <v>138</v>
      </c>
      <c r="T828" s="4">
        <v>2025</v>
      </c>
      <c r="U828" s="1" t="str">
        <f>IF(sum!A821="BC",sum!B821,"*")</f>
        <v>*</v>
      </c>
      <c r="V828" s="1"/>
      <c r="W828" s="1" t="str">
        <f>IF(sum!A821="BC",sum!E821,"*")</f>
        <v>*</v>
      </c>
      <c r="Z828" s="4" t="s">
        <v>137</v>
      </c>
      <c r="AA828" s="4" t="s">
        <v>138</v>
      </c>
      <c r="AB828" s="4">
        <v>2025</v>
      </c>
      <c r="AC828" s="1" t="str">
        <f>IF(sum!A821="MA",sum!B821,"*")</f>
        <v>*</v>
      </c>
      <c r="AD828" s="1"/>
      <c r="AE828" s="1" t="str">
        <f>IF(sum!A821="MA",sum!E821,"*")</f>
        <v>*</v>
      </c>
      <c r="AH828" s="4" t="s">
        <v>137</v>
      </c>
      <c r="AI828" s="4" t="s">
        <v>138</v>
      </c>
      <c r="AJ828" s="4">
        <v>2025</v>
      </c>
      <c r="AK828" s="1" t="str">
        <f>IF(sum!A821="ON",sum!B821,"*")</f>
        <v>*</v>
      </c>
      <c r="AL828" s="1"/>
      <c r="AM828" s="1" t="str">
        <f>IF(sum!A821="ON",sum!E821,"*")</f>
        <v>*</v>
      </c>
      <c r="AP828" s="1" t="s">
        <v>137</v>
      </c>
      <c r="AQ828" s="1" t="s">
        <v>138</v>
      </c>
      <c r="AR828" s="1">
        <v>2025</v>
      </c>
      <c r="AS828" s="1" t="str">
        <f>IF(sum!A821="QU",sum!B821,"*")</f>
        <v>*</v>
      </c>
      <c r="AT828" s="1"/>
      <c r="AU828" s="1" t="str">
        <f>IF(sum!A821="QU",sum!E821,"*")</f>
        <v>*</v>
      </c>
      <c r="AX828" s="4" t="s">
        <v>137</v>
      </c>
      <c r="AY828" s="4" t="s">
        <v>138</v>
      </c>
      <c r="AZ828" s="4">
        <v>2025</v>
      </c>
      <c r="BA828" s="1" t="str">
        <f>IF(sum!A821="SA",sum!B821,"*")</f>
        <v>*</v>
      </c>
      <c r="BB828" s="1"/>
      <c r="BC828" s="1" t="str">
        <f>IF(sum!A821="SA",sum!E821,"*")</f>
        <v>*</v>
      </c>
    </row>
    <row r="829" spans="2:55">
      <c r="B829" s="1" t="s">
        <v>137</v>
      </c>
      <c r="C829" s="1" t="s">
        <v>138</v>
      </c>
      <c r="D829" s="1">
        <v>2025</v>
      </c>
      <c r="J829" s="1" t="s">
        <v>137</v>
      </c>
      <c r="K829" s="1" t="s">
        <v>138</v>
      </c>
      <c r="L829" s="1">
        <v>2025</v>
      </c>
      <c r="M829" s="1" t="str">
        <f>IF(sum!A822="AT",sum!B822,"*")</f>
        <v>*</v>
      </c>
      <c r="N829" s="1"/>
      <c r="O829" s="1" t="str">
        <f>IF(sum!A822="AT",sum!E822,"*")</f>
        <v>*</v>
      </c>
      <c r="R829" s="1" t="s">
        <v>137</v>
      </c>
      <c r="S829" s="1" t="s">
        <v>138</v>
      </c>
      <c r="T829" s="1">
        <v>2025</v>
      </c>
      <c r="U829" s="1" t="str">
        <f>IF(sum!A822="BC",sum!B822,"*")</f>
        <v>*</v>
      </c>
      <c r="V829" s="1"/>
      <c r="W829" s="1" t="str">
        <f>IF(sum!A822="BC",sum!E822,"*")</f>
        <v>*</v>
      </c>
      <c r="Z829" s="1" t="s">
        <v>137</v>
      </c>
      <c r="AA829" s="1" t="s">
        <v>138</v>
      </c>
      <c r="AB829" s="1">
        <v>2025</v>
      </c>
      <c r="AC829" s="1" t="str">
        <f>IF(sum!A822="MA",sum!B822,"*")</f>
        <v>*</v>
      </c>
      <c r="AD829" s="1"/>
      <c r="AE829" s="1" t="str">
        <f>IF(sum!A822="MA",sum!E822,"*")</f>
        <v>*</v>
      </c>
      <c r="AH829" s="1" t="s">
        <v>137</v>
      </c>
      <c r="AI829" s="1" t="s">
        <v>138</v>
      </c>
      <c r="AJ829" s="1">
        <v>2025</v>
      </c>
      <c r="AK829" s="1" t="str">
        <f>IF(sum!A822="ON",sum!B822,"*")</f>
        <v>*</v>
      </c>
      <c r="AL829" s="1"/>
      <c r="AM829" s="1" t="str">
        <f>IF(sum!A822="ON",sum!E822,"*")</f>
        <v>*</v>
      </c>
      <c r="AP829" s="4" t="s">
        <v>137</v>
      </c>
      <c r="AQ829" s="4" t="s">
        <v>138</v>
      </c>
      <c r="AR829" s="4">
        <v>2025</v>
      </c>
      <c r="AS829" s="1" t="str">
        <f>IF(sum!A822="QU",sum!B822,"*")</f>
        <v>*</v>
      </c>
      <c r="AT829" s="1"/>
      <c r="AU829" s="1" t="str">
        <f>IF(sum!A822="QU",sum!E822,"*")</f>
        <v>*</v>
      </c>
      <c r="AX829" s="1" t="s">
        <v>137</v>
      </c>
      <c r="AY829" s="1" t="s">
        <v>138</v>
      </c>
      <c r="AZ829" s="1">
        <v>2025</v>
      </c>
      <c r="BA829" s="1" t="str">
        <f>IF(sum!A822="SA",sum!B822,"*")</f>
        <v>*</v>
      </c>
      <c r="BB829" s="1"/>
      <c r="BC829" s="1" t="str">
        <f>IF(sum!A822="SA",sum!E822,"*")</f>
        <v>*</v>
      </c>
    </row>
    <row r="830" spans="2:55">
      <c r="B830" s="4" t="s">
        <v>137</v>
      </c>
      <c r="C830" s="4" t="s">
        <v>138</v>
      </c>
      <c r="D830" s="4">
        <v>2025</v>
      </c>
      <c r="J830" s="4" t="s">
        <v>137</v>
      </c>
      <c r="K830" s="4" t="s">
        <v>138</v>
      </c>
      <c r="L830" s="4">
        <v>2025</v>
      </c>
      <c r="M830" s="1" t="str">
        <f>IF(sum!A823="AT",sum!B823,"*")</f>
        <v>*</v>
      </c>
      <c r="N830" s="1"/>
      <c r="O830" s="1" t="str">
        <f>IF(sum!A823="AT",sum!E823,"*")</f>
        <v>*</v>
      </c>
      <c r="R830" s="4" t="s">
        <v>137</v>
      </c>
      <c r="S830" s="4" t="s">
        <v>138</v>
      </c>
      <c r="T830" s="4">
        <v>2025</v>
      </c>
      <c r="U830" s="1" t="str">
        <f>IF(sum!A823="BC",sum!B823,"*")</f>
        <v>*</v>
      </c>
      <c r="V830" s="1"/>
      <c r="W830" s="1" t="str">
        <f>IF(sum!A823="BC",sum!E823,"*")</f>
        <v>*</v>
      </c>
      <c r="Z830" s="4" t="s">
        <v>137</v>
      </c>
      <c r="AA830" s="4" t="s">
        <v>138</v>
      </c>
      <c r="AB830" s="4">
        <v>2025</v>
      </c>
      <c r="AC830" s="1" t="str">
        <f>IF(sum!A823="MA",sum!B823,"*")</f>
        <v>*</v>
      </c>
      <c r="AD830" s="1"/>
      <c r="AE830" s="1" t="str">
        <f>IF(sum!A823="MA",sum!E823,"*")</f>
        <v>*</v>
      </c>
      <c r="AH830" s="4" t="s">
        <v>137</v>
      </c>
      <c r="AI830" s="4" t="s">
        <v>138</v>
      </c>
      <c r="AJ830" s="4">
        <v>2025</v>
      </c>
      <c r="AK830" s="1" t="str">
        <f>IF(sum!A823="ON",sum!B823,"*")</f>
        <v>*</v>
      </c>
      <c r="AL830" s="1"/>
      <c r="AM830" s="1" t="str">
        <f>IF(sum!A823="ON",sum!E823,"*")</f>
        <v>*</v>
      </c>
      <c r="AP830" s="1" t="s">
        <v>137</v>
      </c>
      <c r="AQ830" s="1" t="s">
        <v>138</v>
      </c>
      <c r="AR830" s="1">
        <v>2025</v>
      </c>
      <c r="AS830" s="1" t="str">
        <f>IF(sum!A823="QU",sum!B823,"*")</f>
        <v>*</v>
      </c>
      <c r="AT830" s="1"/>
      <c r="AU830" s="1" t="str">
        <f>IF(sum!A823="QU",sum!E823,"*")</f>
        <v>*</v>
      </c>
      <c r="AX830" s="4" t="s">
        <v>137</v>
      </c>
      <c r="AY830" s="4" t="s">
        <v>138</v>
      </c>
      <c r="AZ830" s="4">
        <v>2025</v>
      </c>
      <c r="BA830" s="1" t="str">
        <f>IF(sum!A823="SA",sum!B823,"*")</f>
        <v>*</v>
      </c>
      <c r="BB830" s="1"/>
      <c r="BC830" s="1" t="str">
        <f>IF(sum!A823="SA",sum!E823,"*")</f>
        <v>*</v>
      </c>
    </row>
    <row r="831" spans="2:55">
      <c r="B831" s="1" t="s">
        <v>137</v>
      </c>
      <c r="C831" s="1" t="s">
        <v>138</v>
      </c>
      <c r="D831" s="1">
        <v>2025</v>
      </c>
      <c r="J831" s="1" t="s">
        <v>137</v>
      </c>
      <c r="K831" s="1" t="s">
        <v>138</v>
      </c>
      <c r="L831" s="1">
        <v>2025</v>
      </c>
      <c r="M831" s="1" t="str">
        <f>IF(sum!A824="AT",sum!B824,"*")</f>
        <v>*</v>
      </c>
      <c r="N831" s="1"/>
      <c r="O831" s="1" t="str">
        <f>IF(sum!A824="AT",sum!E824,"*")</f>
        <v>*</v>
      </c>
      <c r="R831" s="1" t="s">
        <v>137</v>
      </c>
      <c r="S831" s="1" t="s">
        <v>138</v>
      </c>
      <c r="T831" s="1">
        <v>2025</v>
      </c>
      <c r="U831" s="1" t="str">
        <f>IF(sum!A824="BC",sum!B824,"*")</f>
        <v>*</v>
      </c>
      <c r="V831" s="1"/>
      <c r="W831" s="1" t="str">
        <f>IF(sum!A824="BC",sum!E824,"*")</f>
        <v>*</v>
      </c>
      <c r="Z831" s="1" t="s">
        <v>137</v>
      </c>
      <c r="AA831" s="1" t="s">
        <v>138</v>
      </c>
      <c r="AB831" s="1">
        <v>2025</v>
      </c>
      <c r="AC831" s="1" t="str">
        <f>IF(sum!A824="MA",sum!B824,"*")</f>
        <v>*</v>
      </c>
      <c r="AD831" s="1"/>
      <c r="AE831" s="1" t="str">
        <f>IF(sum!A824="MA",sum!E824,"*")</f>
        <v>*</v>
      </c>
      <c r="AH831" s="1" t="s">
        <v>137</v>
      </c>
      <c r="AI831" s="1" t="s">
        <v>138</v>
      </c>
      <c r="AJ831" s="1">
        <v>2025</v>
      </c>
      <c r="AK831" s="1" t="str">
        <f>IF(sum!A824="ON",sum!B824,"*")</f>
        <v>*</v>
      </c>
      <c r="AL831" s="1"/>
      <c r="AM831" s="1" t="str">
        <f>IF(sum!A824="ON",sum!E824,"*")</f>
        <v>*</v>
      </c>
      <c r="AP831" s="4" t="s">
        <v>137</v>
      </c>
      <c r="AQ831" s="4" t="s">
        <v>138</v>
      </c>
      <c r="AR831" s="4">
        <v>2025</v>
      </c>
      <c r="AS831" s="1" t="str">
        <f>IF(sum!A824="QU",sum!B824,"*")</f>
        <v>*</v>
      </c>
      <c r="AT831" s="1"/>
      <c r="AU831" s="1" t="str">
        <f>IF(sum!A824="QU",sum!E824,"*")</f>
        <v>*</v>
      </c>
      <c r="AX831" s="1" t="s">
        <v>137</v>
      </c>
      <c r="AY831" s="1" t="s">
        <v>138</v>
      </c>
      <c r="AZ831" s="1">
        <v>2025</v>
      </c>
      <c r="BA831" s="1" t="str">
        <f>IF(sum!A824="SA",sum!B824,"*")</f>
        <v>*</v>
      </c>
      <c r="BB831" s="1"/>
      <c r="BC831" s="1" t="str">
        <f>IF(sum!A824="SA",sum!E824,"*")</f>
        <v>*</v>
      </c>
    </row>
    <row r="832" spans="2:55">
      <c r="B832" s="4" t="s">
        <v>137</v>
      </c>
      <c r="C832" s="4" t="s">
        <v>138</v>
      </c>
      <c r="D832" s="4">
        <v>2025</v>
      </c>
      <c r="J832" s="4" t="s">
        <v>137</v>
      </c>
      <c r="K832" s="4" t="s">
        <v>138</v>
      </c>
      <c r="L832" s="4">
        <v>2025</v>
      </c>
      <c r="M832" s="1" t="str">
        <f>IF(sum!A825="AT",sum!B825,"*")</f>
        <v>*</v>
      </c>
      <c r="N832" s="1"/>
      <c r="O832" s="1" t="str">
        <f>IF(sum!A825="AT",sum!E825,"*")</f>
        <v>*</v>
      </c>
      <c r="R832" s="4" t="s">
        <v>137</v>
      </c>
      <c r="S832" s="4" t="s">
        <v>138</v>
      </c>
      <c r="T832" s="4">
        <v>2025</v>
      </c>
      <c r="U832" s="1" t="str">
        <f>IF(sum!A825="BC",sum!B825,"*")</f>
        <v>*</v>
      </c>
      <c r="V832" s="1"/>
      <c r="W832" s="1" t="str">
        <f>IF(sum!A825="BC",sum!E825,"*")</f>
        <v>*</v>
      </c>
      <c r="Z832" s="4" t="s">
        <v>137</v>
      </c>
      <c r="AA832" s="4" t="s">
        <v>138</v>
      </c>
      <c r="AB832" s="4">
        <v>2025</v>
      </c>
      <c r="AC832" s="1" t="str">
        <f>IF(sum!A825="MA",sum!B825,"*")</f>
        <v>*</v>
      </c>
      <c r="AD832" s="1"/>
      <c r="AE832" s="1" t="str">
        <f>IF(sum!A825="MA",sum!E825,"*")</f>
        <v>*</v>
      </c>
      <c r="AH832" s="4" t="s">
        <v>137</v>
      </c>
      <c r="AI832" s="4" t="s">
        <v>138</v>
      </c>
      <c r="AJ832" s="4">
        <v>2025</v>
      </c>
      <c r="AK832" s="1" t="str">
        <f>IF(sum!A825="ON",sum!B825,"*")</f>
        <v>*</v>
      </c>
      <c r="AL832" s="1"/>
      <c r="AM832" s="1" t="str">
        <f>IF(sum!A825="ON",sum!E825,"*")</f>
        <v>*</v>
      </c>
      <c r="AP832" s="1" t="s">
        <v>137</v>
      </c>
      <c r="AQ832" s="1" t="s">
        <v>138</v>
      </c>
      <c r="AR832" s="1">
        <v>2025</v>
      </c>
      <c r="AS832" s="1" t="str">
        <f>IF(sum!A825="QU",sum!B825,"*")</f>
        <v>*</v>
      </c>
      <c r="AT832" s="1"/>
      <c r="AU832" s="1" t="str">
        <f>IF(sum!A825="QU",sum!E825,"*")</f>
        <v>*</v>
      </c>
      <c r="AX832" s="4" t="s">
        <v>137</v>
      </c>
      <c r="AY832" s="4" t="s">
        <v>138</v>
      </c>
      <c r="AZ832" s="4">
        <v>2025</v>
      </c>
      <c r="BA832" s="1" t="str">
        <f>IF(sum!A825="SA",sum!B825,"*")</f>
        <v>*</v>
      </c>
      <c r="BB832" s="1"/>
      <c r="BC832" s="1" t="str">
        <f>IF(sum!A825="SA",sum!E825,"*")</f>
        <v>*</v>
      </c>
    </row>
    <row r="833" spans="2:55">
      <c r="B833" s="1" t="s">
        <v>137</v>
      </c>
      <c r="C833" s="1" t="s">
        <v>138</v>
      </c>
      <c r="D833" s="1">
        <v>2025</v>
      </c>
      <c r="J833" s="1" t="s">
        <v>137</v>
      </c>
      <c r="K833" s="1" t="s">
        <v>138</v>
      </c>
      <c r="L833" s="1">
        <v>2025</v>
      </c>
      <c r="M833" s="1" t="str">
        <f>IF(sum!A826="AT",sum!B826,"*")</f>
        <v>*</v>
      </c>
      <c r="N833" s="1"/>
      <c r="O833" s="1" t="str">
        <f>IF(sum!A826="AT",sum!E826,"*")</f>
        <v>*</v>
      </c>
      <c r="R833" s="1" t="s">
        <v>137</v>
      </c>
      <c r="S833" s="1" t="s">
        <v>138</v>
      </c>
      <c r="T833" s="1">
        <v>2025</v>
      </c>
      <c r="U833" s="1" t="str">
        <f>IF(sum!A826="BC",sum!B826,"*")</f>
        <v>*</v>
      </c>
      <c r="V833" s="1"/>
      <c r="W833" s="1" t="str">
        <f>IF(sum!A826="BC",sum!E826,"*")</f>
        <v>*</v>
      </c>
      <c r="Z833" s="1" t="s">
        <v>137</v>
      </c>
      <c r="AA833" s="1" t="s">
        <v>138</v>
      </c>
      <c r="AB833" s="1">
        <v>2025</v>
      </c>
      <c r="AC833" s="1" t="str">
        <f>IF(sum!A826="MA",sum!B826,"*")</f>
        <v>*</v>
      </c>
      <c r="AD833" s="1"/>
      <c r="AE833" s="1" t="str">
        <f>IF(sum!A826="MA",sum!E826,"*")</f>
        <v>*</v>
      </c>
      <c r="AH833" s="1" t="s">
        <v>137</v>
      </c>
      <c r="AI833" s="1" t="s">
        <v>138</v>
      </c>
      <c r="AJ833" s="1">
        <v>2025</v>
      </c>
      <c r="AK833" s="1" t="str">
        <f>IF(sum!A826="ON",sum!B826,"*")</f>
        <v>*</v>
      </c>
      <c r="AL833" s="1"/>
      <c r="AM833" s="1" t="str">
        <f>IF(sum!A826="ON",sum!E826,"*")</f>
        <v>*</v>
      </c>
      <c r="AP833" s="4" t="s">
        <v>137</v>
      </c>
      <c r="AQ833" s="4" t="s">
        <v>138</v>
      </c>
      <c r="AR833" s="4">
        <v>2025</v>
      </c>
      <c r="AS833" s="1" t="str">
        <f>IF(sum!A826="QU",sum!B826,"*")</f>
        <v>*</v>
      </c>
      <c r="AT833" s="1"/>
      <c r="AU833" s="1" t="str">
        <f>IF(sum!A826="QU",sum!E826,"*")</f>
        <v>*</v>
      </c>
      <c r="AX833" s="1" t="s">
        <v>137</v>
      </c>
      <c r="AY833" s="1" t="s">
        <v>138</v>
      </c>
      <c r="AZ833" s="1">
        <v>2025</v>
      </c>
      <c r="BA833" s="1" t="str">
        <f>IF(sum!A826="SA",sum!B826,"*")</f>
        <v>*</v>
      </c>
      <c r="BB833" s="1"/>
      <c r="BC833" s="1" t="str">
        <f>IF(sum!A826="SA",sum!E826,"*")</f>
        <v>*</v>
      </c>
    </row>
    <row r="834" spans="2:55">
      <c r="B834" s="4" t="s">
        <v>137</v>
      </c>
      <c r="C834" s="4" t="s">
        <v>138</v>
      </c>
      <c r="D834" s="4">
        <v>2025</v>
      </c>
      <c r="J834" s="4" t="s">
        <v>137</v>
      </c>
      <c r="K834" s="4" t="s">
        <v>138</v>
      </c>
      <c r="L834" s="4">
        <v>2025</v>
      </c>
      <c r="M834" s="1" t="str">
        <f>IF(sum!A827="AT",sum!B827,"*")</f>
        <v>*</v>
      </c>
      <c r="N834" s="1"/>
      <c r="O834" s="1" t="str">
        <f>IF(sum!A827="AT",sum!E827,"*")</f>
        <v>*</v>
      </c>
      <c r="R834" s="4" t="s">
        <v>137</v>
      </c>
      <c r="S834" s="4" t="s">
        <v>138</v>
      </c>
      <c r="T834" s="4">
        <v>2025</v>
      </c>
      <c r="U834" s="1" t="str">
        <f>IF(sum!A827="BC",sum!B827,"*")</f>
        <v>*</v>
      </c>
      <c r="V834" s="1"/>
      <c r="W834" s="1" t="str">
        <f>IF(sum!A827="BC",sum!E827,"*")</f>
        <v>*</v>
      </c>
      <c r="Z834" s="4" t="s">
        <v>137</v>
      </c>
      <c r="AA834" s="4" t="s">
        <v>138</v>
      </c>
      <c r="AB834" s="4">
        <v>2025</v>
      </c>
      <c r="AC834" s="1" t="str">
        <f>IF(sum!A827="MA",sum!B827,"*")</f>
        <v>*</v>
      </c>
      <c r="AD834" s="1"/>
      <c r="AE834" s="1" t="str">
        <f>IF(sum!A827="MA",sum!E827,"*")</f>
        <v>*</v>
      </c>
      <c r="AH834" s="4" t="s">
        <v>137</v>
      </c>
      <c r="AI834" s="4" t="s">
        <v>138</v>
      </c>
      <c r="AJ834" s="4">
        <v>2025</v>
      </c>
      <c r="AK834" s="1" t="str">
        <f>IF(sum!A827="ON",sum!B827,"*")</f>
        <v>*</v>
      </c>
      <c r="AL834" s="1"/>
      <c r="AM834" s="1" t="str">
        <f>IF(sum!A827="ON",sum!E827,"*")</f>
        <v>*</v>
      </c>
      <c r="AP834" s="1" t="s">
        <v>137</v>
      </c>
      <c r="AQ834" s="1" t="s">
        <v>138</v>
      </c>
      <c r="AR834" s="1">
        <v>2025</v>
      </c>
      <c r="AS834" s="1" t="str">
        <f>IF(sum!A827="QU",sum!B827,"*")</f>
        <v>*</v>
      </c>
      <c r="AT834" s="1"/>
      <c r="AU834" s="1" t="str">
        <f>IF(sum!A827="QU",sum!E827,"*")</f>
        <v>*</v>
      </c>
      <c r="AX834" s="4" t="s">
        <v>137</v>
      </c>
      <c r="AY834" s="4" t="s">
        <v>138</v>
      </c>
      <c r="AZ834" s="4">
        <v>2025</v>
      </c>
      <c r="BA834" s="1" t="str">
        <f>IF(sum!A827="SA",sum!B827,"*")</f>
        <v>*</v>
      </c>
      <c r="BB834" s="1"/>
      <c r="BC834" s="1" t="str">
        <f>IF(sum!A827="SA",sum!E827,"*")</f>
        <v>*</v>
      </c>
    </row>
    <row r="835" spans="2:55">
      <c r="B835" s="1" t="s">
        <v>137</v>
      </c>
      <c r="C835" s="1" t="s">
        <v>138</v>
      </c>
      <c r="D835" s="1">
        <v>2025</v>
      </c>
      <c r="J835" s="1" t="s">
        <v>137</v>
      </c>
      <c r="K835" s="1" t="s">
        <v>138</v>
      </c>
      <c r="L835" s="1">
        <v>2025</v>
      </c>
      <c r="M835" s="1" t="str">
        <f>IF(sum!A828="AT",sum!B828,"*")</f>
        <v>*</v>
      </c>
      <c r="N835" s="1"/>
      <c r="O835" s="1" t="str">
        <f>IF(sum!A828="AT",sum!E828,"*")</f>
        <v>*</v>
      </c>
      <c r="R835" s="1" t="s">
        <v>137</v>
      </c>
      <c r="S835" s="1" t="s">
        <v>138</v>
      </c>
      <c r="T835" s="1">
        <v>2025</v>
      </c>
      <c r="U835" s="1" t="str">
        <f>IF(sum!A828="BC",sum!B828,"*")</f>
        <v>*</v>
      </c>
      <c r="V835" s="1"/>
      <c r="W835" s="1" t="str">
        <f>IF(sum!A828="BC",sum!E828,"*")</f>
        <v>*</v>
      </c>
      <c r="Z835" s="1" t="s">
        <v>137</v>
      </c>
      <c r="AA835" s="1" t="s">
        <v>138</v>
      </c>
      <c r="AB835" s="1">
        <v>2025</v>
      </c>
      <c r="AC835" s="1" t="str">
        <f>IF(sum!A828="MA",sum!B828,"*")</f>
        <v>*</v>
      </c>
      <c r="AD835" s="1"/>
      <c r="AE835" s="1" t="str">
        <f>IF(sum!A828="MA",sum!E828,"*")</f>
        <v>*</v>
      </c>
      <c r="AH835" s="1" t="s">
        <v>137</v>
      </c>
      <c r="AI835" s="1" t="s">
        <v>138</v>
      </c>
      <c r="AJ835" s="1">
        <v>2025</v>
      </c>
      <c r="AK835" s="1" t="str">
        <f>IF(sum!A828="ON",sum!B828,"*")</f>
        <v>*</v>
      </c>
      <c r="AL835" s="1"/>
      <c r="AM835" s="1" t="str">
        <f>IF(sum!A828="ON",sum!E828,"*")</f>
        <v>*</v>
      </c>
      <c r="AP835" s="4" t="s">
        <v>137</v>
      </c>
      <c r="AQ835" s="4" t="s">
        <v>138</v>
      </c>
      <c r="AR835" s="4">
        <v>2025</v>
      </c>
      <c r="AS835" s="1" t="str">
        <f>IF(sum!A828="QU",sum!B828,"*")</f>
        <v>*</v>
      </c>
      <c r="AT835" s="1"/>
      <c r="AU835" s="1" t="str">
        <f>IF(sum!A828="QU",sum!E828,"*")</f>
        <v>*</v>
      </c>
      <c r="AX835" s="1" t="s">
        <v>137</v>
      </c>
      <c r="AY835" s="1" t="s">
        <v>138</v>
      </c>
      <c r="AZ835" s="1">
        <v>2025</v>
      </c>
      <c r="BA835" s="1" t="str">
        <f>IF(sum!A828="SA",sum!B828,"*")</f>
        <v>*</v>
      </c>
      <c r="BB835" s="1"/>
      <c r="BC835" s="1" t="str">
        <f>IF(sum!A828="SA",sum!E828,"*")</f>
        <v>*</v>
      </c>
    </row>
    <row r="836" spans="2:55">
      <c r="B836" s="4" t="s">
        <v>137</v>
      </c>
      <c r="C836" s="4" t="s">
        <v>138</v>
      </c>
      <c r="D836" s="4">
        <v>2025</v>
      </c>
      <c r="J836" s="4" t="s">
        <v>137</v>
      </c>
      <c r="K836" s="4" t="s">
        <v>138</v>
      </c>
      <c r="L836" s="4">
        <v>2025</v>
      </c>
      <c r="M836" s="1" t="str">
        <f>IF(sum!A829="AT",sum!B829,"*")</f>
        <v>*</v>
      </c>
      <c r="N836" s="1"/>
      <c r="O836" s="1" t="str">
        <f>IF(sum!A829="AT",sum!E829,"*")</f>
        <v>*</v>
      </c>
      <c r="R836" s="4" t="s">
        <v>137</v>
      </c>
      <c r="S836" s="4" t="s">
        <v>138</v>
      </c>
      <c r="T836" s="4">
        <v>2025</v>
      </c>
      <c r="U836" s="1" t="str">
        <f>IF(sum!A829="BC",sum!B829,"*")</f>
        <v>*</v>
      </c>
      <c r="V836" s="1"/>
      <c r="W836" s="1" t="str">
        <f>IF(sum!A829="BC",sum!E829,"*")</f>
        <v>*</v>
      </c>
      <c r="Z836" s="4" t="s">
        <v>137</v>
      </c>
      <c r="AA836" s="4" t="s">
        <v>138</v>
      </c>
      <c r="AB836" s="4">
        <v>2025</v>
      </c>
      <c r="AC836" s="1" t="str">
        <f>IF(sum!A829="MA",sum!B829,"*")</f>
        <v>*</v>
      </c>
      <c r="AD836" s="1"/>
      <c r="AE836" s="1" t="str">
        <f>IF(sum!A829="MA",sum!E829,"*")</f>
        <v>*</v>
      </c>
      <c r="AH836" s="4" t="s">
        <v>137</v>
      </c>
      <c r="AI836" s="4" t="s">
        <v>138</v>
      </c>
      <c r="AJ836" s="4">
        <v>2025</v>
      </c>
      <c r="AK836" s="1" t="str">
        <f>IF(sum!A829="ON",sum!B829,"*")</f>
        <v>*</v>
      </c>
      <c r="AL836" s="1"/>
      <c r="AM836" s="1" t="str">
        <f>IF(sum!A829="ON",sum!E829,"*")</f>
        <v>*</v>
      </c>
      <c r="AP836" s="1" t="s">
        <v>137</v>
      </c>
      <c r="AQ836" s="1" t="s">
        <v>138</v>
      </c>
      <c r="AR836" s="1">
        <v>2025</v>
      </c>
      <c r="AS836" s="1" t="str">
        <f>IF(sum!A829="QU",sum!B829,"*")</f>
        <v>*</v>
      </c>
      <c r="AT836" s="1"/>
      <c r="AU836" s="1" t="str">
        <f>IF(sum!A829="QU",sum!E829,"*")</f>
        <v>*</v>
      </c>
      <c r="AX836" s="4" t="s">
        <v>137</v>
      </c>
      <c r="AY836" s="4" t="s">
        <v>138</v>
      </c>
      <c r="AZ836" s="4">
        <v>2025</v>
      </c>
      <c r="BA836" s="1" t="str">
        <f>IF(sum!A829="SA",sum!B829,"*")</f>
        <v>*</v>
      </c>
      <c r="BB836" s="1"/>
      <c r="BC836" s="1" t="str">
        <f>IF(sum!A829="SA",sum!E829,"*")</f>
        <v>*</v>
      </c>
    </row>
    <row r="837" spans="2:55">
      <c r="B837" s="1" t="s">
        <v>137</v>
      </c>
      <c r="C837" s="1" t="s">
        <v>138</v>
      </c>
      <c r="D837" s="1">
        <v>2025</v>
      </c>
      <c r="J837" s="1" t="s">
        <v>137</v>
      </c>
      <c r="K837" s="1" t="s">
        <v>138</v>
      </c>
      <c r="L837" s="1">
        <v>2025</v>
      </c>
      <c r="M837" s="1" t="str">
        <f>IF(sum!A830="AT",sum!B830,"*")</f>
        <v>*</v>
      </c>
      <c r="N837" s="1"/>
      <c r="O837" s="1" t="str">
        <f>IF(sum!A830="AT",sum!E830,"*")</f>
        <v>*</v>
      </c>
      <c r="R837" s="1" t="s">
        <v>137</v>
      </c>
      <c r="S837" s="1" t="s">
        <v>138</v>
      </c>
      <c r="T837" s="1">
        <v>2025</v>
      </c>
      <c r="U837" s="1" t="str">
        <f>IF(sum!A830="BC",sum!B830,"*")</f>
        <v>*</v>
      </c>
      <c r="V837" s="1"/>
      <c r="W837" s="1" t="str">
        <f>IF(sum!A830="BC",sum!E830,"*")</f>
        <v>*</v>
      </c>
      <c r="Z837" s="1" t="s">
        <v>137</v>
      </c>
      <c r="AA837" s="1" t="s">
        <v>138</v>
      </c>
      <c r="AB837" s="1">
        <v>2025</v>
      </c>
      <c r="AC837" s="1" t="str">
        <f>IF(sum!A830="MA",sum!B830,"*")</f>
        <v>*</v>
      </c>
      <c r="AD837" s="1"/>
      <c r="AE837" s="1" t="str">
        <f>IF(sum!A830="MA",sum!E830,"*")</f>
        <v>*</v>
      </c>
      <c r="AH837" s="1" t="s">
        <v>137</v>
      </c>
      <c r="AI837" s="1" t="s">
        <v>138</v>
      </c>
      <c r="AJ837" s="1">
        <v>2025</v>
      </c>
      <c r="AK837" s="1" t="str">
        <f>IF(sum!A830="ON",sum!B830,"*")</f>
        <v>*</v>
      </c>
      <c r="AL837" s="1"/>
      <c r="AM837" s="1" t="str">
        <f>IF(sum!A830="ON",sum!E830,"*")</f>
        <v>*</v>
      </c>
      <c r="AP837" s="4" t="s">
        <v>137</v>
      </c>
      <c r="AQ837" s="4" t="s">
        <v>138</v>
      </c>
      <c r="AR837" s="4">
        <v>2025</v>
      </c>
      <c r="AS837" s="1" t="str">
        <f>IF(sum!A830="QU",sum!B830,"*")</f>
        <v>*</v>
      </c>
      <c r="AT837" s="1"/>
      <c r="AU837" s="1" t="str">
        <f>IF(sum!A830="QU",sum!E830,"*")</f>
        <v>*</v>
      </c>
      <c r="AX837" s="1" t="s">
        <v>137</v>
      </c>
      <c r="AY837" s="1" t="s">
        <v>138</v>
      </c>
      <c r="AZ837" s="1">
        <v>2025</v>
      </c>
      <c r="BA837" s="1" t="str">
        <f>IF(sum!A830="SA",sum!B830,"*")</f>
        <v>*</v>
      </c>
      <c r="BB837" s="1"/>
      <c r="BC837" s="1" t="str">
        <f>IF(sum!A830="SA",sum!E830,"*")</f>
        <v>*</v>
      </c>
    </row>
    <row r="838" spans="2:55">
      <c r="B838" s="4" t="s">
        <v>137</v>
      </c>
      <c r="C838" s="4" t="s">
        <v>138</v>
      </c>
      <c r="D838" s="4">
        <v>2025</v>
      </c>
      <c r="J838" s="4" t="s">
        <v>137</v>
      </c>
      <c r="K838" s="4" t="s">
        <v>138</v>
      </c>
      <c r="L838" s="4">
        <v>2025</v>
      </c>
      <c r="M838" s="1" t="str">
        <f>IF(sum!A831="AT",sum!B831,"*")</f>
        <v>*</v>
      </c>
      <c r="N838" s="1"/>
      <c r="O838" s="1" t="str">
        <f>IF(sum!A831="AT",sum!E831,"*")</f>
        <v>*</v>
      </c>
      <c r="R838" s="4" t="s">
        <v>137</v>
      </c>
      <c r="S838" s="4" t="s">
        <v>138</v>
      </c>
      <c r="T838" s="4">
        <v>2025</v>
      </c>
      <c r="U838" s="1" t="str">
        <f>IF(sum!A831="BC",sum!B831,"*")</f>
        <v>*</v>
      </c>
      <c r="V838" s="1"/>
      <c r="W838" s="1" t="str">
        <f>IF(sum!A831="BC",sum!E831,"*")</f>
        <v>*</v>
      </c>
      <c r="Z838" s="4" t="s">
        <v>137</v>
      </c>
      <c r="AA838" s="4" t="s">
        <v>138</v>
      </c>
      <c r="AB838" s="4">
        <v>2025</v>
      </c>
      <c r="AC838" s="1" t="str">
        <f>IF(sum!A831="MA",sum!B831,"*")</f>
        <v>*</v>
      </c>
      <c r="AD838" s="1"/>
      <c r="AE838" s="1" t="str">
        <f>IF(sum!A831="MA",sum!E831,"*")</f>
        <v>*</v>
      </c>
      <c r="AH838" s="4" t="s">
        <v>137</v>
      </c>
      <c r="AI838" s="4" t="s">
        <v>138</v>
      </c>
      <c r="AJ838" s="4">
        <v>2025</v>
      </c>
      <c r="AK838" s="1" t="str">
        <f>IF(sum!A831="ON",sum!B831,"*")</f>
        <v>*</v>
      </c>
      <c r="AL838" s="1"/>
      <c r="AM838" s="1" t="str">
        <f>IF(sum!A831="ON",sum!E831,"*")</f>
        <v>*</v>
      </c>
      <c r="AP838" s="1" t="s">
        <v>137</v>
      </c>
      <c r="AQ838" s="1" t="s">
        <v>138</v>
      </c>
      <c r="AR838" s="1">
        <v>2025</v>
      </c>
      <c r="AS838" s="1" t="str">
        <f>IF(sum!A831="QU",sum!B831,"*")</f>
        <v>*</v>
      </c>
      <c r="AT838" s="1"/>
      <c r="AU838" s="1" t="str">
        <f>IF(sum!A831="QU",sum!E831,"*")</f>
        <v>*</v>
      </c>
      <c r="AX838" s="4" t="s">
        <v>137</v>
      </c>
      <c r="AY838" s="4" t="s">
        <v>138</v>
      </c>
      <c r="AZ838" s="4">
        <v>2025</v>
      </c>
      <c r="BA838" s="1" t="str">
        <f>IF(sum!A831="SA",sum!B831,"*")</f>
        <v>*</v>
      </c>
      <c r="BB838" s="1"/>
      <c r="BC838" s="1" t="str">
        <f>IF(sum!A831="SA",sum!E831,"*")</f>
        <v>*</v>
      </c>
    </row>
    <row r="839" spans="2:55">
      <c r="B839" s="1" t="s">
        <v>137</v>
      </c>
      <c r="C839" s="1" t="s">
        <v>138</v>
      </c>
      <c r="D839" s="1">
        <v>2025</v>
      </c>
      <c r="J839" s="1" t="s">
        <v>137</v>
      </c>
      <c r="K839" s="1" t="s">
        <v>138</v>
      </c>
      <c r="L839" s="1">
        <v>2025</v>
      </c>
      <c r="M839" s="1" t="str">
        <f>IF(sum!A832="AT",sum!B832,"*")</f>
        <v>*</v>
      </c>
      <c r="N839" s="1"/>
      <c r="O839" s="1" t="str">
        <f>IF(sum!A832="AT",sum!E832,"*")</f>
        <v>*</v>
      </c>
      <c r="R839" s="1" t="s">
        <v>137</v>
      </c>
      <c r="S839" s="1" t="s">
        <v>138</v>
      </c>
      <c r="T839" s="1">
        <v>2025</v>
      </c>
      <c r="U839" s="1" t="str">
        <f>IF(sum!A832="BC",sum!B832,"*")</f>
        <v>*</v>
      </c>
      <c r="V839" s="1"/>
      <c r="W839" s="1" t="str">
        <f>IF(sum!A832="BC",sum!E832,"*")</f>
        <v>*</v>
      </c>
      <c r="Z839" s="1" t="s">
        <v>137</v>
      </c>
      <c r="AA839" s="1" t="s">
        <v>138</v>
      </c>
      <c r="AB839" s="1">
        <v>2025</v>
      </c>
      <c r="AC839" s="1" t="str">
        <f>IF(sum!A832="MA",sum!B832,"*")</f>
        <v>*</v>
      </c>
      <c r="AD839" s="1"/>
      <c r="AE839" s="1" t="str">
        <f>IF(sum!A832="MA",sum!E832,"*")</f>
        <v>*</v>
      </c>
      <c r="AH839" s="1" t="s">
        <v>137</v>
      </c>
      <c r="AI839" s="1" t="s">
        <v>138</v>
      </c>
      <c r="AJ839" s="1">
        <v>2025</v>
      </c>
      <c r="AK839" s="1" t="str">
        <f>IF(sum!A832="ON",sum!B832,"*")</f>
        <v>*</v>
      </c>
      <c r="AL839" s="1"/>
      <c r="AM839" s="1" t="str">
        <f>IF(sum!A832="ON",sum!E832,"*")</f>
        <v>*</v>
      </c>
      <c r="AP839" s="4" t="s">
        <v>137</v>
      </c>
      <c r="AQ839" s="4" t="s">
        <v>138</v>
      </c>
      <c r="AR839" s="4">
        <v>2025</v>
      </c>
      <c r="AS839" s="1" t="str">
        <f>IF(sum!A832="QU",sum!B832,"*")</f>
        <v>*</v>
      </c>
      <c r="AT839" s="1"/>
      <c r="AU839" s="1" t="str">
        <f>IF(sum!A832="QU",sum!E832,"*")</f>
        <v>*</v>
      </c>
      <c r="AX839" s="1" t="s">
        <v>137</v>
      </c>
      <c r="AY839" s="1" t="s">
        <v>138</v>
      </c>
      <c r="AZ839" s="1">
        <v>2025</v>
      </c>
      <c r="BA839" s="1" t="str">
        <f>IF(sum!A832="SA",sum!B832,"*")</f>
        <v>*</v>
      </c>
      <c r="BB839" s="1"/>
      <c r="BC839" s="1" t="str">
        <f>IF(sum!A832="SA",sum!E832,"*")</f>
        <v>*</v>
      </c>
    </row>
    <row r="840" spans="2:55">
      <c r="B840" s="4" t="s">
        <v>137</v>
      </c>
      <c r="C840" s="4" t="s">
        <v>138</v>
      </c>
      <c r="D840" s="4">
        <v>2025</v>
      </c>
      <c r="J840" s="4" t="s">
        <v>137</v>
      </c>
      <c r="K840" s="4" t="s">
        <v>138</v>
      </c>
      <c r="L840" s="4">
        <v>2025</v>
      </c>
      <c r="M840" s="1" t="str">
        <f>IF(sum!A833="AT",sum!B833,"*")</f>
        <v>*</v>
      </c>
      <c r="N840" s="1"/>
      <c r="O840" s="1" t="str">
        <f>IF(sum!A833="AT",sum!E833,"*")</f>
        <v>*</v>
      </c>
      <c r="R840" s="4" t="s">
        <v>137</v>
      </c>
      <c r="S840" s="4" t="s">
        <v>138</v>
      </c>
      <c r="T840" s="4">
        <v>2025</v>
      </c>
      <c r="U840" s="1" t="str">
        <f>IF(sum!A833="BC",sum!B833,"*")</f>
        <v>*</v>
      </c>
      <c r="V840" s="1"/>
      <c r="W840" s="1" t="str">
        <f>IF(sum!A833="BC",sum!E833,"*")</f>
        <v>*</v>
      </c>
      <c r="Z840" s="4" t="s">
        <v>137</v>
      </c>
      <c r="AA840" s="4" t="s">
        <v>138</v>
      </c>
      <c r="AB840" s="4">
        <v>2025</v>
      </c>
      <c r="AC840" s="1" t="str">
        <f>IF(sum!A833="MA",sum!B833,"*")</f>
        <v>*</v>
      </c>
      <c r="AD840" s="1"/>
      <c r="AE840" s="1" t="str">
        <f>IF(sum!A833="MA",sum!E833,"*")</f>
        <v>*</v>
      </c>
      <c r="AH840" s="4" t="s">
        <v>137</v>
      </c>
      <c r="AI840" s="4" t="s">
        <v>138</v>
      </c>
      <c r="AJ840" s="4">
        <v>2025</v>
      </c>
      <c r="AK840" s="1" t="str">
        <f>IF(sum!A833="ON",sum!B833,"*")</f>
        <v>*</v>
      </c>
      <c r="AL840" s="1"/>
      <c r="AM840" s="1" t="str">
        <f>IF(sum!A833="ON",sum!E833,"*")</f>
        <v>*</v>
      </c>
      <c r="AP840" s="1" t="s">
        <v>137</v>
      </c>
      <c r="AQ840" s="1" t="s">
        <v>138</v>
      </c>
      <c r="AR840" s="1">
        <v>2025</v>
      </c>
      <c r="AS840" s="1" t="str">
        <f>IF(sum!A833="QU",sum!B833,"*")</f>
        <v>*</v>
      </c>
      <c r="AT840" s="1"/>
      <c r="AU840" s="1" t="str">
        <f>IF(sum!A833="QU",sum!E833,"*")</f>
        <v>*</v>
      </c>
      <c r="AX840" s="4" t="s">
        <v>137</v>
      </c>
      <c r="AY840" s="4" t="s">
        <v>138</v>
      </c>
      <c r="AZ840" s="4">
        <v>2025</v>
      </c>
      <c r="BA840" s="1" t="str">
        <f>IF(sum!A833="SA",sum!B833,"*")</f>
        <v>*</v>
      </c>
      <c r="BB840" s="1"/>
      <c r="BC840" s="1" t="str">
        <f>IF(sum!A833="SA",sum!E833,"*")</f>
        <v>*</v>
      </c>
    </row>
    <row r="841" spans="2:55">
      <c r="B841" s="1" t="s">
        <v>137</v>
      </c>
      <c r="C841" s="1" t="s">
        <v>138</v>
      </c>
      <c r="D841" s="1">
        <v>2025</v>
      </c>
      <c r="J841" s="1" t="s">
        <v>137</v>
      </c>
      <c r="K841" s="1" t="s">
        <v>138</v>
      </c>
      <c r="L841" s="1">
        <v>2025</v>
      </c>
      <c r="M841" s="1" t="str">
        <f>IF(sum!A834="AT",sum!B834,"*")</f>
        <v>*</v>
      </c>
      <c r="N841" s="1"/>
      <c r="O841" s="1" t="str">
        <f>IF(sum!A834="AT",sum!E834,"*")</f>
        <v>*</v>
      </c>
      <c r="R841" s="1" t="s">
        <v>137</v>
      </c>
      <c r="S841" s="1" t="s">
        <v>138</v>
      </c>
      <c r="T841" s="1">
        <v>2025</v>
      </c>
      <c r="U841" s="1" t="str">
        <f>IF(sum!A834="BC",sum!B834,"*")</f>
        <v>*</v>
      </c>
      <c r="V841" s="1"/>
      <c r="W841" s="1" t="str">
        <f>IF(sum!A834="BC",sum!E834,"*")</f>
        <v>*</v>
      </c>
      <c r="Z841" s="1" t="s">
        <v>137</v>
      </c>
      <c r="AA841" s="1" t="s">
        <v>138</v>
      </c>
      <c r="AB841" s="1">
        <v>2025</v>
      </c>
      <c r="AC841" s="1" t="str">
        <f>IF(sum!A834="MA",sum!B834,"*")</f>
        <v>*</v>
      </c>
      <c r="AD841" s="1"/>
      <c r="AE841" s="1" t="str">
        <f>IF(sum!A834="MA",sum!E834,"*")</f>
        <v>*</v>
      </c>
      <c r="AH841" s="1" t="s">
        <v>137</v>
      </c>
      <c r="AI841" s="1" t="s">
        <v>138</v>
      </c>
      <c r="AJ841" s="1">
        <v>2025</v>
      </c>
      <c r="AK841" s="1" t="str">
        <f>IF(sum!A834="ON",sum!B834,"*")</f>
        <v>*</v>
      </c>
      <c r="AL841" s="1"/>
      <c r="AM841" s="1" t="str">
        <f>IF(sum!A834="ON",sum!E834,"*")</f>
        <v>*</v>
      </c>
      <c r="AP841" s="4" t="s">
        <v>137</v>
      </c>
      <c r="AQ841" s="4" t="s">
        <v>138</v>
      </c>
      <c r="AR841" s="4">
        <v>2025</v>
      </c>
      <c r="AS841" s="1" t="str">
        <f>IF(sum!A834="QU",sum!B834,"*")</f>
        <v>*</v>
      </c>
      <c r="AT841" s="1"/>
      <c r="AU841" s="1" t="str">
        <f>IF(sum!A834="QU",sum!E834,"*")</f>
        <v>*</v>
      </c>
      <c r="AX841" s="1" t="s">
        <v>137</v>
      </c>
      <c r="AY841" s="1" t="s">
        <v>138</v>
      </c>
      <c r="AZ841" s="1">
        <v>2025</v>
      </c>
      <c r="BA841" s="1" t="str">
        <f>IF(sum!A834="SA",sum!B834,"*")</f>
        <v>*</v>
      </c>
      <c r="BB841" s="1"/>
      <c r="BC841" s="1" t="str">
        <f>IF(sum!A834="SA",sum!E834,"*")</f>
        <v>*</v>
      </c>
    </row>
    <row r="842" spans="2:55">
      <c r="B842" s="4" t="s">
        <v>137</v>
      </c>
      <c r="C842" s="4" t="s">
        <v>138</v>
      </c>
      <c r="D842" s="4">
        <v>2025</v>
      </c>
      <c r="J842" s="4" t="s">
        <v>137</v>
      </c>
      <c r="K842" s="4" t="s">
        <v>138</v>
      </c>
      <c r="L842" s="4">
        <v>2025</v>
      </c>
      <c r="M842" s="1" t="str">
        <f>IF(sum!A835="AT",sum!B835,"*")</f>
        <v>*</v>
      </c>
      <c r="N842" s="1"/>
      <c r="O842" s="1" t="str">
        <f>IF(sum!A835="AT",sum!E835,"*")</f>
        <v>*</v>
      </c>
      <c r="R842" s="4" t="s">
        <v>137</v>
      </c>
      <c r="S842" s="4" t="s">
        <v>138</v>
      </c>
      <c r="T842" s="4">
        <v>2025</v>
      </c>
      <c r="U842" s="1" t="str">
        <f>IF(sum!A835="BC",sum!B835,"*")</f>
        <v>*</v>
      </c>
      <c r="V842" s="1"/>
      <c r="W842" s="1" t="str">
        <f>IF(sum!A835="BC",sum!E835,"*")</f>
        <v>*</v>
      </c>
      <c r="Z842" s="4" t="s">
        <v>137</v>
      </c>
      <c r="AA842" s="4" t="s">
        <v>138</v>
      </c>
      <c r="AB842" s="4">
        <v>2025</v>
      </c>
      <c r="AC842" s="1" t="str">
        <f>IF(sum!A835="MA",sum!B835,"*")</f>
        <v>*</v>
      </c>
      <c r="AD842" s="1"/>
      <c r="AE842" s="1" t="str">
        <f>IF(sum!A835="MA",sum!E835,"*")</f>
        <v>*</v>
      </c>
      <c r="AH842" s="4" t="s">
        <v>137</v>
      </c>
      <c r="AI842" s="4" t="s">
        <v>138</v>
      </c>
      <c r="AJ842" s="4">
        <v>2025</v>
      </c>
      <c r="AK842" s="1" t="str">
        <f>IF(sum!A835="ON",sum!B835,"*")</f>
        <v>*</v>
      </c>
      <c r="AL842" s="1"/>
      <c r="AM842" s="1" t="str">
        <f>IF(sum!A835="ON",sum!E835,"*")</f>
        <v>*</v>
      </c>
      <c r="AP842" s="1" t="s">
        <v>137</v>
      </c>
      <c r="AQ842" s="1" t="s">
        <v>138</v>
      </c>
      <c r="AR842" s="1">
        <v>2025</v>
      </c>
      <c r="AS842" s="1" t="str">
        <f>IF(sum!A835="QU",sum!B835,"*")</f>
        <v>*</v>
      </c>
      <c r="AT842" s="1"/>
      <c r="AU842" s="1" t="str">
        <f>IF(sum!A835="QU",sum!E835,"*")</f>
        <v>*</v>
      </c>
      <c r="AX842" s="4" t="s">
        <v>137</v>
      </c>
      <c r="AY842" s="4" t="s">
        <v>138</v>
      </c>
      <c r="AZ842" s="4">
        <v>2025</v>
      </c>
      <c r="BA842" s="1" t="str">
        <f>IF(sum!A835="SA",sum!B835,"*")</f>
        <v>*</v>
      </c>
      <c r="BB842" s="1"/>
      <c r="BC842" s="1" t="str">
        <f>IF(sum!A835="SA",sum!E835,"*")</f>
        <v>*</v>
      </c>
    </row>
    <row r="843" spans="2:55">
      <c r="B843" s="1" t="s">
        <v>137</v>
      </c>
      <c r="C843" s="1" t="s">
        <v>138</v>
      </c>
      <c r="D843" s="1">
        <v>2025</v>
      </c>
      <c r="J843" s="1" t="s">
        <v>137</v>
      </c>
      <c r="K843" s="1" t="s">
        <v>138</v>
      </c>
      <c r="L843" s="1">
        <v>2025</v>
      </c>
      <c r="M843" s="1" t="str">
        <f>IF(sum!A836="AT",sum!B836,"*")</f>
        <v>*</v>
      </c>
      <c r="N843" s="1"/>
      <c r="O843" s="1" t="str">
        <f>IF(sum!A836="AT",sum!E836,"*")</f>
        <v>*</v>
      </c>
      <c r="R843" s="1" t="s">
        <v>137</v>
      </c>
      <c r="S843" s="1" t="s">
        <v>138</v>
      </c>
      <c r="T843" s="1">
        <v>2025</v>
      </c>
      <c r="U843" s="1" t="str">
        <f>IF(sum!A836="BC",sum!B836,"*")</f>
        <v>*</v>
      </c>
      <c r="V843" s="1"/>
      <c r="W843" s="1" t="str">
        <f>IF(sum!A836="BC",sum!E836,"*")</f>
        <v>*</v>
      </c>
      <c r="Z843" s="1" t="s">
        <v>137</v>
      </c>
      <c r="AA843" s="1" t="s">
        <v>138</v>
      </c>
      <c r="AB843" s="1">
        <v>2025</v>
      </c>
      <c r="AC843" s="1" t="str">
        <f>IF(sum!A836="MA",sum!B836,"*")</f>
        <v>*</v>
      </c>
      <c r="AD843" s="1"/>
      <c r="AE843" s="1" t="str">
        <f>IF(sum!A836="MA",sum!E836,"*")</f>
        <v>*</v>
      </c>
      <c r="AH843" s="1" t="s">
        <v>137</v>
      </c>
      <c r="AI843" s="1" t="s">
        <v>138</v>
      </c>
      <c r="AJ843" s="1">
        <v>2025</v>
      </c>
      <c r="AK843" s="1" t="str">
        <f>IF(sum!A836="ON",sum!B836,"*")</f>
        <v>*</v>
      </c>
      <c r="AL843" s="1"/>
      <c r="AM843" s="1" t="str">
        <f>IF(sum!A836="ON",sum!E836,"*")</f>
        <v>*</v>
      </c>
      <c r="AP843" s="4" t="s">
        <v>137</v>
      </c>
      <c r="AQ843" s="4" t="s">
        <v>138</v>
      </c>
      <c r="AR843" s="4">
        <v>2025</v>
      </c>
      <c r="AS843" s="1" t="str">
        <f>IF(sum!A836="QU",sum!B836,"*")</f>
        <v>*</v>
      </c>
      <c r="AT843" s="1"/>
      <c r="AU843" s="1" t="str">
        <f>IF(sum!A836="QU",sum!E836,"*")</f>
        <v>*</v>
      </c>
      <c r="AX843" s="1" t="s">
        <v>137</v>
      </c>
      <c r="AY843" s="1" t="s">
        <v>138</v>
      </c>
      <c r="AZ843" s="1">
        <v>2025</v>
      </c>
      <c r="BA843" s="1" t="str">
        <f>IF(sum!A836="SA",sum!B836,"*")</f>
        <v>*</v>
      </c>
      <c r="BB843" s="1"/>
      <c r="BC843" s="1" t="str">
        <f>IF(sum!A836="SA",sum!E836,"*")</f>
        <v>*</v>
      </c>
    </row>
    <row r="844" spans="2:55">
      <c r="B844" s="4" t="s">
        <v>137</v>
      </c>
      <c r="C844" s="4" t="s">
        <v>138</v>
      </c>
      <c r="D844" s="4">
        <v>2025</v>
      </c>
      <c r="J844" s="4" t="s">
        <v>137</v>
      </c>
      <c r="K844" s="4" t="s">
        <v>138</v>
      </c>
      <c r="L844" s="4">
        <v>2025</v>
      </c>
      <c r="M844" s="1" t="str">
        <f>IF(sum!A837="AT",sum!B837,"*")</f>
        <v>*</v>
      </c>
      <c r="N844" s="1"/>
      <c r="O844" s="1" t="str">
        <f>IF(sum!A837="AT",sum!E837,"*")</f>
        <v>*</v>
      </c>
      <c r="R844" s="4" t="s">
        <v>137</v>
      </c>
      <c r="S844" s="4" t="s">
        <v>138</v>
      </c>
      <c r="T844" s="4">
        <v>2025</v>
      </c>
      <c r="U844" s="1" t="str">
        <f>IF(sum!A837="BC",sum!B837,"*")</f>
        <v>*</v>
      </c>
      <c r="V844" s="1"/>
      <c r="W844" s="1" t="str">
        <f>IF(sum!A837="BC",sum!E837,"*")</f>
        <v>*</v>
      </c>
      <c r="Z844" s="4" t="s">
        <v>137</v>
      </c>
      <c r="AA844" s="4" t="s">
        <v>138</v>
      </c>
      <c r="AB844" s="4">
        <v>2025</v>
      </c>
      <c r="AC844" s="1" t="str">
        <f>IF(sum!A837="MA",sum!B837,"*")</f>
        <v>*</v>
      </c>
      <c r="AD844" s="1"/>
      <c r="AE844" s="1" t="str">
        <f>IF(sum!A837="MA",sum!E837,"*")</f>
        <v>*</v>
      </c>
      <c r="AH844" s="4" t="s">
        <v>137</v>
      </c>
      <c r="AI844" s="4" t="s">
        <v>138</v>
      </c>
      <c r="AJ844" s="4">
        <v>2025</v>
      </c>
      <c r="AK844" s="1" t="str">
        <f>IF(sum!A837="ON",sum!B837,"*")</f>
        <v>*</v>
      </c>
      <c r="AL844" s="1"/>
      <c r="AM844" s="1" t="str">
        <f>IF(sum!A837="ON",sum!E837,"*")</f>
        <v>*</v>
      </c>
      <c r="AP844" s="1" t="s">
        <v>137</v>
      </c>
      <c r="AQ844" s="1" t="s">
        <v>138</v>
      </c>
      <c r="AR844" s="1">
        <v>2025</v>
      </c>
      <c r="AS844" s="1" t="str">
        <f>IF(sum!A837="QU",sum!B837,"*")</f>
        <v>*</v>
      </c>
      <c r="AT844" s="1"/>
      <c r="AU844" s="1" t="str">
        <f>IF(sum!A837="QU",sum!E837,"*")</f>
        <v>*</v>
      </c>
      <c r="AX844" s="4" t="s">
        <v>137</v>
      </c>
      <c r="AY844" s="4" t="s">
        <v>138</v>
      </c>
      <c r="AZ844" s="4">
        <v>2025</v>
      </c>
      <c r="BA844" s="1" t="str">
        <f>IF(sum!A837="SA",sum!B837,"*")</f>
        <v>*</v>
      </c>
      <c r="BB844" s="1"/>
      <c r="BC844" s="1" t="str">
        <f>IF(sum!A837="SA",sum!E837,"*")</f>
        <v>*</v>
      </c>
    </row>
    <row r="845" spans="2:55">
      <c r="B845" s="1" t="s">
        <v>137</v>
      </c>
      <c r="C845" s="1" t="s">
        <v>138</v>
      </c>
      <c r="D845" s="1">
        <v>2025</v>
      </c>
      <c r="J845" s="1" t="s">
        <v>137</v>
      </c>
      <c r="K845" s="1" t="s">
        <v>138</v>
      </c>
      <c r="L845" s="1">
        <v>2025</v>
      </c>
      <c r="M845" s="1" t="str">
        <f>IF(sum!A838="AT",sum!B838,"*")</f>
        <v>*</v>
      </c>
      <c r="N845" s="1"/>
      <c r="O845" s="1" t="str">
        <f>IF(sum!A838="AT",sum!E838,"*")</f>
        <v>*</v>
      </c>
      <c r="R845" s="1" t="s">
        <v>137</v>
      </c>
      <c r="S845" s="1" t="s">
        <v>138</v>
      </c>
      <c r="T845" s="1">
        <v>2025</v>
      </c>
      <c r="U845" s="1" t="str">
        <f>IF(sum!A838="BC",sum!B838,"*")</f>
        <v>*</v>
      </c>
      <c r="V845" s="1"/>
      <c r="W845" s="1" t="str">
        <f>IF(sum!A838="BC",sum!E838,"*")</f>
        <v>*</v>
      </c>
      <c r="Z845" s="1" t="s">
        <v>137</v>
      </c>
      <c r="AA845" s="1" t="s">
        <v>138</v>
      </c>
      <c r="AB845" s="1">
        <v>2025</v>
      </c>
      <c r="AC845" s="1" t="str">
        <f>IF(sum!A838="MA",sum!B838,"*")</f>
        <v>*</v>
      </c>
      <c r="AD845" s="1"/>
      <c r="AE845" s="1" t="str">
        <f>IF(sum!A838="MA",sum!E838,"*")</f>
        <v>*</v>
      </c>
      <c r="AH845" s="1" t="s">
        <v>137</v>
      </c>
      <c r="AI845" s="1" t="s">
        <v>138</v>
      </c>
      <c r="AJ845" s="1">
        <v>2025</v>
      </c>
      <c r="AK845" s="1" t="str">
        <f>IF(sum!A838="ON",sum!B838,"*")</f>
        <v>*</v>
      </c>
      <c r="AL845" s="1"/>
      <c r="AM845" s="1" t="str">
        <f>IF(sum!A838="ON",sum!E838,"*")</f>
        <v>*</v>
      </c>
      <c r="AP845" s="4" t="s">
        <v>137</v>
      </c>
      <c r="AQ845" s="4" t="s">
        <v>138</v>
      </c>
      <c r="AR845" s="4">
        <v>2025</v>
      </c>
      <c r="AS845" s="1" t="str">
        <f>IF(sum!A838="QU",sum!B838,"*")</f>
        <v>*</v>
      </c>
      <c r="AT845" s="1"/>
      <c r="AU845" s="1" t="str">
        <f>IF(sum!A838="QU",sum!E838,"*")</f>
        <v>*</v>
      </c>
      <c r="AX845" s="1" t="s">
        <v>137</v>
      </c>
      <c r="AY845" s="1" t="s">
        <v>138</v>
      </c>
      <c r="AZ845" s="1">
        <v>2025</v>
      </c>
      <c r="BA845" s="1" t="str">
        <f>IF(sum!A838="SA",sum!B838,"*")</f>
        <v>*</v>
      </c>
      <c r="BB845" s="1"/>
      <c r="BC845" s="1" t="str">
        <f>IF(sum!A838="SA",sum!E838,"*")</f>
        <v>*</v>
      </c>
    </row>
    <row r="846" spans="2:55">
      <c r="B846" s="4" t="s">
        <v>137</v>
      </c>
      <c r="C846" s="4" t="s">
        <v>138</v>
      </c>
      <c r="D846" s="4">
        <v>2025</v>
      </c>
      <c r="J846" s="4" t="s">
        <v>137</v>
      </c>
      <c r="K846" s="4" t="s">
        <v>138</v>
      </c>
      <c r="L846" s="4">
        <v>2025</v>
      </c>
      <c r="M846" s="1" t="str">
        <f>IF(sum!A839="AT",sum!B839,"*")</f>
        <v>*</v>
      </c>
      <c r="N846" s="1"/>
      <c r="O846" s="1" t="str">
        <f>IF(sum!A839="AT",sum!E839,"*")</f>
        <v>*</v>
      </c>
      <c r="R846" s="4" t="s">
        <v>137</v>
      </c>
      <c r="S846" s="4" t="s">
        <v>138</v>
      </c>
      <c r="T846" s="4">
        <v>2025</v>
      </c>
      <c r="U846" s="1" t="str">
        <f>IF(sum!A839="BC",sum!B839,"*")</f>
        <v>*</v>
      </c>
      <c r="V846" s="1"/>
      <c r="W846" s="1" t="str">
        <f>IF(sum!A839="BC",sum!E839,"*")</f>
        <v>*</v>
      </c>
      <c r="Z846" s="4" t="s">
        <v>137</v>
      </c>
      <c r="AA846" s="4" t="s">
        <v>138</v>
      </c>
      <c r="AB846" s="4">
        <v>2025</v>
      </c>
      <c r="AC846" s="1" t="str">
        <f>IF(sum!A839="MA",sum!B839,"*")</f>
        <v>*</v>
      </c>
      <c r="AD846" s="1"/>
      <c r="AE846" s="1" t="str">
        <f>IF(sum!A839="MA",sum!E839,"*")</f>
        <v>*</v>
      </c>
      <c r="AH846" s="4" t="s">
        <v>137</v>
      </c>
      <c r="AI846" s="4" t="s">
        <v>138</v>
      </c>
      <c r="AJ846" s="4">
        <v>2025</v>
      </c>
      <c r="AK846" s="1" t="str">
        <f>IF(sum!A839="ON",sum!B839,"*")</f>
        <v>*</v>
      </c>
      <c r="AL846" s="1"/>
      <c r="AM846" s="1" t="str">
        <f>IF(sum!A839="ON",sum!E839,"*")</f>
        <v>*</v>
      </c>
      <c r="AP846" s="1" t="s">
        <v>137</v>
      </c>
      <c r="AQ846" s="1" t="s">
        <v>138</v>
      </c>
      <c r="AR846" s="1">
        <v>2025</v>
      </c>
      <c r="AS846" s="1" t="str">
        <f>IF(sum!A839="QU",sum!B839,"*")</f>
        <v>*</v>
      </c>
      <c r="AT846" s="1"/>
      <c r="AU846" s="1" t="str">
        <f>IF(sum!A839="QU",sum!E839,"*")</f>
        <v>*</v>
      </c>
      <c r="AX846" s="4" t="s">
        <v>137</v>
      </c>
      <c r="AY846" s="4" t="s">
        <v>138</v>
      </c>
      <c r="AZ846" s="4">
        <v>2025</v>
      </c>
      <c r="BA846" s="1" t="str">
        <f>IF(sum!A839="SA",sum!B839,"*")</f>
        <v>*</v>
      </c>
      <c r="BB846" s="1"/>
      <c r="BC846" s="1" t="str">
        <f>IF(sum!A839="SA",sum!E839,"*")</f>
        <v>*</v>
      </c>
    </row>
    <row r="847" spans="2:55">
      <c r="B847" s="1" t="s">
        <v>137</v>
      </c>
      <c r="C847" s="1" t="s">
        <v>138</v>
      </c>
      <c r="D847" s="1">
        <v>2025</v>
      </c>
      <c r="J847" s="1" t="s">
        <v>137</v>
      </c>
      <c r="K847" s="1" t="s">
        <v>138</v>
      </c>
      <c r="L847" s="1">
        <v>2025</v>
      </c>
      <c r="M847" s="1" t="str">
        <f>IF(sum!A840="AT",sum!B840,"*")</f>
        <v>*</v>
      </c>
      <c r="N847" s="1"/>
      <c r="O847" s="1" t="str">
        <f>IF(sum!A840="AT",sum!E840,"*")</f>
        <v>*</v>
      </c>
      <c r="R847" s="1" t="s">
        <v>137</v>
      </c>
      <c r="S847" s="1" t="s">
        <v>138</v>
      </c>
      <c r="T847" s="1">
        <v>2025</v>
      </c>
      <c r="U847" s="1" t="str">
        <f>IF(sum!A840="BC",sum!B840,"*")</f>
        <v>*</v>
      </c>
      <c r="V847" s="1"/>
      <c r="W847" s="1" t="str">
        <f>IF(sum!A840="BC",sum!E840,"*")</f>
        <v>*</v>
      </c>
      <c r="Z847" s="1" t="s">
        <v>137</v>
      </c>
      <c r="AA847" s="1" t="s">
        <v>138</v>
      </c>
      <c r="AB847" s="1">
        <v>2025</v>
      </c>
      <c r="AC847" s="1" t="str">
        <f>IF(sum!A840="MA",sum!B840,"*")</f>
        <v>*</v>
      </c>
      <c r="AD847" s="1"/>
      <c r="AE847" s="1" t="str">
        <f>IF(sum!A840="MA",sum!E840,"*")</f>
        <v>*</v>
      </c>
      <c r="AH847" s="1" t="s">
        <v>137</v>
      </c>
      <c r="AI847" s="1" t="s">
        <v>138</v>
      </c>
      <c r="AJ847" s="1">
        <v>2025</v>
      </c>
      <c r="AK847" s="1" t="str">
        <f>IF(sum!A840="ON",sum!B840,"*")</f>
        <v>*</v>
      </c>
      <c r="AL847" s="1"/>
      <c r="AM847" s="1" t="str">
        <f>IF(sum!A840="ON",sum!E840,"*")</f>
        <v>*</v>
      </c>
      <c r="AP847" s="4" t="s">
        <v>137</v>
      </c>
      <c r="AQ847" s="4" t="s">
        <v>138</v>
      </c>
      <c r="AR847" s="4">
        <v>2025</v>
      </c>
      <c r="AS847" s="1" t="str">
        <f>IF(sum!A840="QU",sum!B840,"*")</f>
        <v>*</v>
      </c>
      <c r="AT847" s="1"/>
      <c r="AU847" s="1" t="str">
        <f>IF(sum!A840="QU",sum!E840,"*")</f>
        <v>*</v>
      </c>
      <c r="AX847" s="1" t="s">
        <v>137</v>
      </c>
      <c r="AY847" s="1" t="s">
        <v>138</v>
      </c>
      <c r="AZ847" s="1">
        <v>2025</v>
      </c>
      <c r="BA847" s="1" t="str">
        <f>IF(sum!A840="SA",sum!B840,"*")</f>
        <v>*</v>
      </c>
      <c r="BB847" s="1"/>
      <c r="BC847" s="1" t="str">
        <f>IF(sum!A840="SA",sum!E840,"*")</f>
        <v>*</v>
      </c>
    </row>
    <row r="848" spans="2:55">
      <c r="B848" s="4" t="s">
        <v>137</v>
      </c>
      <c r="C848" s="4" t="s">
        <v>138</v>
      </c>
      <c r="D848" s="4">
        <v>2025</v>
      </c>
      <c r="J848" s="4" t="s">
        <v>137</v>
      </c>
      <c r="K848" s="4" t="s">
        <v>138</v>
      </c>
      <c r="L848" s="4">
        <v>2025</v>
      </c>
      <c r="M848" s="1" t="str">
        <f>IF(sum!A841="AT",sum!B841,"*")</f>
        <v>*</v>
      </c>
      <c r="N848" s="1"/>
      <c r="O848" s="1" t="str">
        <f>IF(sum!A841="AT",sum!E841,"*")</f>
        <v>*</v>
      </c>
      <c r="R848" s="4" t="s">
        <v>137</v>
      </c>
      <c r="S848" s="4" t="s">
        <v>138</v>
      </c>
      <c r="T848" s="4">
        <v>2025</v>
      </c>
      <c r="U848" s="1" t="str">
        <f>IF(sum!A841="BC",sum!B841,"*")</f>
        <v>*</v>
      </c>
      <c r="V848" s="1"/>
      <c r="W848" s="1" t="str">
        <f>IF(sum!A841="BC",sum!E841,"*")</f>
        <v>*</v>
      </c>
      <c r="Z848" s="4" t="s">
        <v>137</v>
      </c>
      <c r="AA848" s="4" t="s">
        <v>138</v>
      </c>
      <c r="AB848" s="4">
        <v>2025</v>
      </c>
      <c r="AC848" s="1" t="str">
        <f>IF(sum!A841="MA",sum!B841,"*")</f>
        <v>*</v>
      </c>
      <c r="AD848" s="1"/>
      <c r="AE848" s="1" t="str">
        <f>IF(sum!A841="MA",sum!E841,"*")</f>
        <v>*</v>
      </c>
      <c r="AH848" s="4" t="s">
        <v>137</v>
      </c>
      <c r="AI848" s="4" t="s">
        <v>138</v>
      </c>
      <c r="AJ848" s="4">
        <v>2025</v>
      </c>
      <c r="AK848" s="1" t="str">
        <f>IF(sum!A841="ON",sum!B841,"*")</f>
        <v>*</v>
      </c>
      <c r="AL848" s="1"/>
      <c r="AM848" s="1" t="str">
        <f>IF(sum!A841="ON",sum!E841,"*")</f>
        <v>*</v>
      </c>
      <c r="AP848" s="1" t="s">
        <v>137</v>
      </c>
      <c r="AQ848" s="1" t="s">
        <v>138</v>
      </c>
      <c r="AR848" s="1">
        <v>2025</v>
      </c>
      <c r="AS848" s="1" t="str">
        <f>IF(sum!A841="QU",sum!B841,"*")</f>
        <v>*</v>
      </c>
      <c r="AT848" s="1"/>
      <c r="AU848" s="1" t="str">
        <f>IF(sum!A841="QU",sum!E841,"*")</f>
        <v>*</v>
      </c>
      <c r="AX848" s="4" t="s">
        <v>137</v>
      </c>
      <c r="AY848" s="4" t="s">
        <v>138</v>
      </c>
      <c r="AZ848" s="4">
        <v>2025</v>
      </c>
      <c r="BA848" s="1" t="str">
        <f>IF(sum!A841="SA",sum!B841,"*")</f>
        <v>*</v>
      </c>
      <c r="BB848" s="1"/>
      <c r="BC848" s="1" t="str">
        <f>IF(sum!A841="SA",sum!E841,"*")</f>
        <v>*</v>
      </c>
    </row>
    <row r="849" spans="2:55">
      <c r="B849" s="1" t="s">
        <v>137</v>
      </c>
      <c r="C849" s="1" t="s">
        <v>138</v>
      </c>
      <c r="D849" s="1">
        <v>2025</v>
      </c>
      <c r="J849" s="1" t="s">
        <v>137</v>
      </c>
      <c r="K849" s="1" t="s">
        <v>138</v>
      </c>
      <c r="L849" s="1">
        <v>2025</v>
      </c>
      <c r="M849" s="1" t="str">
        <f>IF(sum!A842="AT",sum!B842,"*")</f>
        <v>*</v>
      </c>
      <c r="N849" s="1"/>
      <c r="O849" s="1" t="str">
        <f>IF(sum!A842="AT",sum!E842,"*")</f>
        <v>*</v>
      </c>
      <c r="R849" s="1" t="s">
        <v>137</v>
      </c>
      <c r="S849" s="1" t="s">
        <v>138</v>
      </c>
      <c r="T849" s="1">
        <v>2025</v>
      </c>
      <c r="U849" s="1" t="str">
        <f>IF(sum!A842="BC",sum!B842,"*")</f>
        <v>*</v>
      </c>
      <c r="V849" s="1"/>
      <c r="W849" s="1" t="str">
        <f>IF(sum!A842="BC",sum!E842,"*")</f>
        <v>*</v>
      </c>
      <c r="Z849" s="1" t="s">
        <v>137</v>
      </c>
      <c r="AA849" s="1" t="s">
        <v>138</v>
      </c>
      <c r="AB849" s="1">
        <v>2025</v>
      </c>
      <c r="AC849" s="1" t="str">
        <f>IF(sum!A842="MA",sum!B842,"*")</f>
        <v>*</v>
      </c>
      <c r="AD849" s="1"/>
      <c r="AE849" s="1" t="str">
        <f>IF(sum!A842="MA",sum!E842,"*")</f>
        <v>*</v>
      </c>
      <c r="AH849" s="1" t="s">
        <v>137</v>
      </c>
      <c r="AI849" s="1" t="s">
        <v>138</v>
      </c>
      <c r="AJ849" s="1">
        <v>2025</v>
      </c>
      <c r="AK849" s="1" t="str">
        <f>IF(sum!A842="ON",sum!B842,"*")</f>
        <v>*</v>
      </c>
      <c r="AL849" s="1"/>
      <c r="AM849" s="1" t="str">
        <f>IF(sum!A842="ON",sum!E842,"*")</f>
        <v>*</v>
      </c>
      <c r="AP849" s="4" t="s">
        <v>137</v>
      </c>
      <c r="AQ849" s="4" t="s">
        <v>138</v>
      </c>
      <c r="AR849" s="4">
        <v>2025</v>
      </c>
      <c r="AS849" s="1" t="str">
        <f>IF(sum!A842="QU",sum!B842,"*")</f>
        <v>*</v>
      </c>
      <c r="AT849" s="1"/>
      <c r="AU849" s="1" t="str">
        <f>IF(sum!A842="QU",sum!E842,"*")</f>
        <v>*</v>
      </c>
      <c r="AX849" s="1" t="s">
        <v>137</v>
      </c>
      <c r="AY849" s="1" t="s">
        <v>138</v>
      </c>
      <c r="AZ849" s="1">
        <v>2025</v>
      </c>
      <c r="BA849" s="1" t="str">
        <f>IF(sum!A842="SA",sum!B842,"*")</f>
        <v>*</v>
      </c>
      <c r="BB849" s="1"/>
      <c r="BC849" s="1" t="str">
        <f>IF(sum!A842="SA",sum!E842,"*")</f>
        <v>*</v>
      </c>
    </row>
    <row r="850" spans="2:55">
      <c r="B850" s="4" t="s">
        <v>137</v>
      </c>
      <c r="C850" s="4" t="s">
        <v>138</v>
      </c>
      <c r="D850" s="4">
        <v>2025</v>
      </c>
      <c r="J850" s="4" t="s">
        <v>137</v>
      </c>
      <c r="K850" s="4" t="s">
        <v>138</v>
      </c>
      <c r="L850" s="4">
        <v>2025</v>
      </c>
      <c r="M850" s="1" t="str">
        <f>IF(sum!A843="AT",sum!B843,"*")</f>
        <v>*</v>
      </c>
      <c r="N850" s="1"/>
      <c r="O850" s="1" t="str">
        <f>IF(sum!A843="AT",sum!E843,"*")</f>
        <v>*</v>
      </c>
      <c r="R850" s="4" t="s">
        <v>137</v>
      </c>
      <c r="S850" s="4" t="s">
        <v>138</v>
      </c>
      <c r="T850" s="4">
        <v>2025</v>
      </c>
      <c r="U850" s="1" t="str">
        <f>IF(sum!A843="BC",sum!B843,"*")</f>
        <v>*</v>
      </c>
      <c r="V850" s="1"/>
      <c r="W850" s="1" t="str">
        <f>IF(sum!A843="BC",sum!E843,"*")</f>
        <v>*</v>
      </c>
      <c r="Z850" s="4" t="s">
        <v>137</v>
      </c>
      <c r="AA850" s="4" t="s">
        <v>138</v>
      </c>
      <c r="AB850" s="4">
        <v>2025</v>
      </c>
      <c r="AC850" s="1" t="str">
        <f>IF(sum!A843="MA",sum!B843,"*")</f>
        <v>*</v>
      </c>
      <c r="AD850" s="1"/>
      <c r="AE850" s="1" t="str">
        <f>IF(sum!A843="MA",sum!E843,"*")</f>
        <v>*</v>
      </c>
      <c r="AH850" s="4" t="s">
        <v>137</v>
      </c>
      <c r="AI850" s="4" t="s">
        <v>138</v>
      </c>
      <c r="AJ850" s="4">
        <v>2025</v>
      </c>
      <c r="AK850" s="1" t="str">
        <f>IF(sum!A843="ON",sum!B843,"*")</f>
        <v>*</v>
      </c>
      <c r="AL850" s="1"/>
      <c r="AM850" s="1" t="str">
        <f>IF(sum!A843="ON",sum!E843,"*")</f>
        <v>*</v>
      </c>
      <c r="AP850" s="1" t="s">
        <v>137</v>
      </c>
      <c r="AQ850" s="1" t="s">
        <v>138</v>
      </c>
      <c r="AR850" s="1">
        <v>2025</v>
      </c>
      <c r="AS850" s="1" t="str">
        <f>IF(sum!A843="QU",sum!B843,"*")</f>
        <v>*</v>
      </c>
      <c r="AT850" s="1"/>
      <c r="AU850" s="1" t="str">
        <f>IF(sum!A843="QU",sum!E843,"*")</f>
        <v>*</v>
      </c>
      <c r="AX850" s="4" t="s">
        <v>137</v>
      </c>
      <c r="AY850" s="4" t="s">
        <v>138</v>
      </c>
      <c r="AZ850" s="4">
        <v>2025</v>
      </c>
      <c r="BA850" s="1" t="str">
        <f>IF(sum!A843="SA",sum!B843,"*")</f>
        <v>*</v>
      </c>
      <c r="BB850" s="1"/>
      <c r="BC850" s="1" t="str">
        <f>IF(sum!A843="SA",sum!E843,"*")</f>
        <v>*</v>
      </c>
    </row>
    <row r="851" spans="2:55">
      <c r="B851" s="1" t="s">
        <v>137</v>
      </c>
      <c r="C851" s="1" t="s">
        <v>138</v>
      </c>
      <c r="D851" s="1">
        <v>2025</v>
      </c>
      <c r="J851" s="1" t="s">
        <v>137</v>
      </c>
      <c r="K851" s="1" t="s">
        <v>138</v>
      </c>
      <c r="L851" s="1">
        <v>2025</v>
      </c>
      <c r="M851" s="1" t="str">
        <f>IF(sum!A844="AT",sum!B844,"*")</f>
        <v>*</v>
      </c>
      <c r="N851" s="1"/>
      <c r="O851" s="1" t="str">
        <f>IF(sum!A844="AT",sum!E844,"*")</f>
        <v>*</v>
      </c>
      <c r="R851" s="1" t="s">
        <v>137</v>
      </c>
      <c r="S851" s="1" t="s">
        <v>138</v>
      </c>
      <c r="T851" s="1">
        <v>2025</v>
      </c>
      <c r="U851" s="1" t="str">
        <f>IF(sum!A844="BC",sum!B844,"*")</f>
        <v>*</v>
      </c>
      <c r="V851" s="1"/>
      <c r="W851" s="1" t="str">
        <f>IF(sum!A844="BC",sum!E844,"*")</f>
        <v>*</v>
      </c>
      <c r="Z851" s="1" t="s">
        <v>137</v>
      </c>
      <c r="AA851" s="1" t="s">
        <v>138</v>
      </c>
      <c r="AB851" s="1">
        <v>2025</v>
      </c>
      <c r="AC851" s="1" t="str">
        <f>IF(sum!A844="MA",sum!B844,"*")</f>
        <v>*</v>
      </c>
      <c r="AD851" s="1"/>
      <c r="AE851" s="1" t="str">
        <f>IF(sum!A844="MA",sum!E844,"*")</f>
        <v>*</v>
      </c>
      <c r="AH851" s="1" t="s">
        <v>137</v>
      </c>
      <c r="AI851" s="1" t="s">
        <v>138</v>
      </c>
      <c r="AJ851" s="1">
        <v>2025</v>
      </c>
      <c r="AK851" s="1" t="str">
        <f>IF(sum!A844="ON",sum!B844,"*")</f>
        <v>*</v>
      </c>
      <c r="AL851" s="1"/>
      <c r="AM851" s="1" t="str">
        <f>IF(sum!A844="ON",sum!E844,"*")</f>
        <v>*</v>
      </c>
      <c r="AP851" s="4" t="s">
        <v>137</v>
      </c>
      <c r="AQ851" s="4" t="s">
        <v>138</v>
      </c>
      <c r="AR851" s="4">
        <v>2025</v>
      </c>
      <c r="AS851" s="1" t="str">
        <f>IF(sum!A844="QU",sum!B844,"*")</f>
        <v>*</v>
      </c>
      <c r="AT851" s="1"/>
      <c r="AU851" s="1" t="str">
        <f>IF(sum!A844="QU",sum!E844,"*")</f>
        <v>*</v>
      </c>
      <c r="AX851" s="1" t="s">
        <v>137</v>
      </c>
      <c r="AY851" s="1" t="s">
        <v>138</v>
      </c>
      <c r="AZ851" s="1">
        <v>2025</v>
      </c>
      <c r="BA851" s="1" t="str">
        <f>IF(sum!A844="SA",sum!B844,"*")</f>
        <v>*</v>
      </c>
      <c r="BB851" s="1"/>
      <c r="BC851" s="1" t="str">
        <f>IF(sum!A844="SA",sum!E844,"*")</f>
        <v>*</v>
      </c>
    </row>
    <row r="852" spans="2:55">
      <c r="B852" s="4" t="s">
        <v>137</v>
      </c>
      <c r="C852" s="4" t="s">
        <v>138</v>
      </c>
      <c r="D852" s="4">
        <v>2025</v>
      </c>
      <c r="J852" s="4" t="s">
        <v>137</v>
      </c>
      <c r="K852" s="4" t="s">
        <v>138</v>
      </c>
      <c r="L852" s="4">
        <v>2025</v>
      </c>
      <c r="M852" s="1" t="str">
        <f>IF(sum!A845="AT",sum!B845,"*")</f>
        <v>*</v>
      </c>
      <c r="N852" s="1"/>
      <c r="O852" s="1" t="str">
        <f>IF(sum!A845="AT",sum!E845,"*")</f>
        <v>*</v>
      </c>
      <c r="R852" s="4" t="s">
        <v>137</v>
      </c>
      <c r="S852" s="4" t="s">
        <v>138</v>
      </c>
      <c r="T852" s="4">
        <v>2025</v>
      </c>
      <c r="U852" s="1" t="str">
        <f>IF(sum!A845="BC",sum!B845,"*")</f>
        <v>*</v>
      </c>
      <c r="V852" s="1"/>
      <c r="W852" s="1" t="str">
        <f>IF(sum!A845="BC",sum!E845,"*")</f>
        <v>*</v>
      </c>
      <c r="Z852" s="4" t="s">
        <v>137</v>
      </c>
      <c r="AA852" s="4" t="s">
        <v>138</v>
      </c>
      <c r="AB852" s="4">
        <v>2025</v>
      </c>
      <c r="AC852" s="1" t="str">
        <f>IF(sum!A845="MA",sum!B845,"*")</f>
        <v>*</v>
      </c>
      <c r="AD852" s="1"/>
      <c r="AE852" s="1" t="str">
        <f>IF(sum!A845="MA",sum!E845,"*")</f>
        <v>*</v>
      </c>
      <c r="AH852" s="4" t="s">
        <v>137</v>
      </c>
      <c r="AI852" s="4" t="s">
        <v>138</v>
      </c>
      <c r="AJ852" s="4">
        <v>2025</v>
      </c>
      <c r="AK852" s="1" t="str">
        <f>IF(sum!A845="ON",sum!B845,"*")</f>
        <v>*</v>
      </c>
      <c r="AL852" s="1"/>
      <c r="AM852" s="1" t="str">
        <f>IF(sum!A845="ON",sum!E845,"*")</f>
        <v>*</v>
      </c>
      <c r="AP852" s="1" t="s">
        <v>137</v>
      </c>
      <c r="AQ852" s="1" t="s">
        <v>138</v>
      </c>
      <c r="AR852" s="1">
        <v>2025</v>
      </c>
      <c r="AS852" s="1" t="str">
        <f>IF(sum!A845="QU",sum!B845,"*")</f>
        <v>*</v>
      </c>
      <c r="AT852" s="1"/>
      <c r="AU852" s="1" t="str">
        <f>IF(sum!A845="QU",sum!E845,"*")</f>
        <v>*</v>
      </c>
      <c r="AX852" s="4" t="s">
        <v>137</v>
      </c>
      <c r="AY852" s="4" t="s">
        <v>138</v>
      </c>
      <c r="AZ852" s="4">
        <v>2025</v>
      </c>
      <c r="BA852" s="1" t="str">
        <f>IF(sum!A845="SA",sum!B845,"*")</f>
        <v>*</v>
      </c>
      <c r="BB852" s="1"/>
      <c r="BC852" s="1" t="str">
        <f>IF(sum!A845="SA",sum!E845,"*")</f>
        <v>*</v>
      </c>
    </row>
    <row r="853" spans="2:55">
      <c r="B853" s="1" t="s">
        <v>137</v>
      </c>
      <c r="C853" s="1" t="s">
        <v>138</v>
      </c>
      <c r="D853" s="1">
        <v>2025</v>
      </c>
      <c r="J853" s="1" t="s">
        <v>137</v>
      </c>
      <c r="K853" s="1" t="s">
        <v>138</v>
      </c>
      <c r="L853" s="1">
        <v>2025</v>
      </c>
      <c r="M853" s="1" t="str">
        <f>IF(sum!A846="AT",sum!B846,"*")</f>
        <v>*</v>
      </c>
      <c r="N853" s="1"/>
      <c r="O853" s="1" t="str">
        <f>IF(sum!A846="AT",sum!E846,"*")</f>
        <v>*</v>
      </c>
      <c r="R853" s="1" t="s">
        <v>137</v>
      </c>
      <c r="S853" s="1" t="s">
        <v>138</v>
      </c>
      <c r="T853" s="1">
        <v>2025</v>
      </c>
      <c r="U853" s="1" t="str">
        <f>IF(sum!A846="BC",sum!B846,"*")</f>
        <v>*</v>
      </c>
      <c r="V853" s="1"/>
      <c r="W853" s="1" t="str">
        <f>IF(sum!A846="BC",sum!E846,"*")</f>
        <v>*</v>
      </c>
      <c r="Z853" s="1" t="s">
        <v>137</v>
      </c>
      <c r="AA853" s="1" t="s">
        <v>138</v>
      </c>
      <c r="AB853" s="1">
        <v>2025</v>
      </c>
      <c r="AC853" s="1" t="str">
        <f>IF(sum!A846="MA",sum!B846,"*")</f>
        <v>*</v>
      </c>
      <c r="AD853" s="1"/>
      <c r="AE853" s="1" t="str">
        <f>IF(sum!A846="MA",sum!E846,"*")</f>
        <v>*</v>
      </c>
      <c r="AH853" s="1" t="s">
        <v>137</v>
      </c>
      <c r="AI853" s="1" t="s">
        <v>138</v>
      </c>
      <c r="AJ853" s="1">
        <v>2025</v>
      </c>
      <c r="AK853" s="1" t="str">
        <f>IF(sum!A846="ON",sum!B846,"*")</f>
        <v>*</v>
      </c>
      <c r="AL853" s="1"/>
      <c r="AM853" s="1" t="str">
        <f>IF(sum!A846="ON",sum!E846,"*")</f>
        <v>*</v>
      </c>
      <c r="AP853" s="4" t="s">
        <v>137</v>
      </c>
      <c r="AQ853" s="4" t="s">
        <v>138</v>
      </c>
      <c r="AR853" s="4">
        <v>2025</v>
      </c>
      <c r="AS853" s="1" t="str">
        <f>IF(sum!A846="QU",sum!B846,"*")</f>
        <v>*</v>
      </c>
      <c r="AT853" s="1"/>
      <c r="AU853" s="1" t="str">
        <f>IF(sum!A846="QU",sum!E846,"*")</f>
        <v>*</v>
      </c>
      <c r="AX853" s="1" t="s">
        <v>137</v>
      </c>
      <c r="AY853" s="1" t="s">
        <v>138</v>
      </c>
      <c r="AZ853" s="1">
        <v>2025</v>
      </c>
      <c r="BA853" s="1" t="str">
        <f>IF(sum!A846="SA",sum!B846,"*")</f>
        <v>*</v>
      </c>
      <c r="BB853" s="1"/>
      <c r="BC853" s="1" t="str">
        <f>IF(sum!A846="SA",sum!E846,"*")</f>
        <v>*</v>
      </c>
    </row>
    <row r="854" spans="2:55">
      <c r="B854" s="4" t="s">
        <v>137</v>
      </c>
      <c r="C854" s="4" t="s">
        <v>138</v>
      </c>
      <c r="D854" s="4">
        <v>2025</v>
      </c>
      <c r="J854" s="4" t="s">
        <v>137</v>
      </c>
      <c r="K854" s="4" t="s">
        <v>138</v>
      </c>
      <c r="L854" s="4">
        <v>2025</v>
      </c>
      <c r="M854" s="1" t="str">
        <f>IF(sum!A847="AT",sum!B847,"*")</f>
        <v>*</v>
      </c>
      <c r="N854" s="1"/>
      <c r="O854" s="1" t="str">
        <f>IF(sum!A847="AT",sum!E847,"*")</f>
        <v>*</v>
      </c>
      <c r="R854" s="4" t="s">
        <v>137</v>
      </c>
      <c r="S854" s="4" t="s">
        <v>138</v>
      </c>
      <c r="T854" s="4">
        <v>2025</v>
      </c>
      <c r="U854" s="1" t="str">
        <f>IF(sum!A847="BC",sum!B847,"*")</f>
        <v>*</v>
      </c>
      <c r="V854" s="1"/>
      <c r="W854" s="1" t="str">
        <f>IF(sum!A847="BC",sum!E847,"*")</f>
        <v>*</v>
      </c>
      <c r="Z854" s="4" t="s">
        <v>137</v>
      </c>
      <c r="AA854" s="4" t="s">
        <v>138</v>
      </c>
      <c r="AB854" s="4">
        <v>2025</v>
      </c>
      <c r="AC854" s="1" t="str">
        <f>IF(sum!A847="MA",sum!B847,"*")</f>
        <v>*</v>
      </c>
      <c r="AD854" s="1"/>
      <c r="AE854" s="1" t="str">
        <f>IF(sum!A847="MA",sum!E847,"*")</f>
        <v>*</v>
      </c>
      <c r="AH854" s="4" t="s">
        <v>137</v>
      </c>
      <c r="AI854" s="4" t="s">
        <v>138</v>
      </c>
      <c r="AJ854" s="4">
        <v>2025</v>
      </c>
      <c r="AK854" s="1" t="str">
        <f>IF(sum!A847="ON",sum!B847,"*")</f>
        <v>*</v>
      </c>
      <c r="AL854" s="1"/>
      <c r="AM854" s="1" t="str">
        <f>IF(sum!A847="ON",sum!E847,"*")</f>
        <v>*</v>
      </c>
      <c r="AP854" s="1" t="s">
        <v>137</v>
      </c>
      <c r="AQ854" s="1" t="s">
        <v>138</v>
      </c>
      <c r="AR854" s="1">
        <v>2025</v>
      </c>
      <c r="AS854" s="1" t="str">
        <f>IF(sum!A847="QU",sum!B847,"*")</f>
        <v>*</v>
      </c>
      <c r="AT854" s="1"/>
      <c r="AU854" s="1" t="str">
        <f>IF(sum!A847="QU",sum!E847,"*")</f>
        <v>*</v>
      </c>
      <c r="AX854" s="4" t="s">
        <v>137</v>
      </c>
      <c r="AY854" s="4" t="s">
        <v>138</v>
      </c>
      <c r="AZ854" s="4">
        <v>2025</v>
      </c>
      <c r="BA854" s="1" t="str">
        <f>IF(sum!A847="SA",sum!B847,"*")</f>
        <v>*</v>
      </c>
      <c r="BB854" s="1"/>
      <c r="BC854" s="1" t="str">
        <f>IF(sum!A847="SA",sum!E847,"*")</f>
        <v>*</v>
      </c>
    </row>
    <row r="855" spans="2:55">
      <c r="B855" s="1" t="s">
        <v>137</v>
      </c>
      <c r="C855" s="1" t="s">
        <v>138</v>
      </c>
      <c r="D855" s="1">
        <v>2025</v>
      </c>
      <c r="J855" s="1" t="s">
        <v>137</v>
      </c>
      <c r="K855" s="1" t="s">
        <v>138</v>
      </c>
      <c r="L855" s="1">
        <v>2025</v>
      </c>
      <c r="M855" s="1" t="str">
        <f>IF(sum!A848="AT",sum!B848,"*")</f>
        <v>*</v>
      </c>
      <c r="N855" s="1"/>
      <c r="O855" s="1" t="str">
        <f>IF(sum!A848="AT",sum!E848,"*")</f>
        <v>*</v>
      </c>
      <c r="R855" s="1" t="s">
        <v>137</v>
      </c>
      <c r="S855" s="1" t="s">
        <v>138</v>
      </c>
      <c r="T855" s="1">
        <v>2025</v>
      </c>
      <c r="U855" s="1" t="str">
        <f>IF(sum!A848="BC",sum!B848,"*")</f>
        <v>*</v>
      </c>
      <c r="V855" s="1"/>
      <c r="W855" s="1" t="str">
        <f>IF(sum!A848="BC",sum!E848,"*")</f>
        <v>*</v>
      </c>
      <c r="Z855" s="1" t="s">
        <v>137</v>
      </c>
      <c r="AA855" s="1" t="s">
        <v>138</v>
      </c>
      <c r="AB855" s="1">
        <v>2025</v>
      </c>
      <c r="AC855" s="1" t="str">
        <f>IF(sum!A848="MA",sum!B848,"*")</f>
        <v>*</v>
      </c>
      <c r="AD855" s="1"/>
      <c r="AE855" s="1" t="str">
        <f>IF(sum!A848="MA",sum!E848,"*")</f>
        <v>*</v>
      </c>
      <c r="AH855" s="1" t="s">
        <v>137</v>
      </c>
      <c r="AI855" s="1" t="s">
        <v>138</v>
      </c>
      <c r="AJ855" s="1">
        <v>2025</v>
      </c>
      <c r="AK855" s="1" t="str">
        <f>IF(sum!A848="ON",sum!B848,"*")</f>
        <v>*</v>
      </c>
      <c r="AL855" s="1"/>
      <c r="AM855" s="1" t="str">
        <f>IF(sum!A848="ON",sum!E848,"*")</f>
        <v>*</v>
      </c>
      <c r="AP855" s="4" t="s">
        <v>137</v>
      </c>
      <c r="AQ855" s="4" t="s">
        <v>138</v>
      </c>
      <c r="AR855" s="4">
        <v>2025</v>
      </c>
      <c r="AS855" s="1" t="str">
        <f>IF(sum!A848="QU",sum!B848,"*")</f>
        <v>*</v>
      </c>
      <c r="AT855" s="1"/>
      <c r="AU855" s="1" t="str">
        <f>IF(sum!A848="QU",sum!E848,"*")</f>
        <v>*</v>
      </c>
      <c r="AX855" s="1" t="s">
        <v>137</v>
      </c>
      <c r="AY855" s="1" t="s">
        <v>138</v>
      </c>
      <c r="AZ855" s="1">
        <v>2025</v>
      </c>
      <c r="BA855" s="1" t="str">
        <f>IF(sum!A848="SA",sum!B848,"*")</f>
        <v>*</v>
      </c>
      <c r="BB855" s="1"/>
      <c r="BC855" s="1" t="str">
        <f>IF(sum!A848="SA",sum!E848,"*")</f>
        <v>*</v>
      </c>
    </row>
    <row r="856" spans="2:55">
      <c r="B856" s="4" t="s">
        <v>137</v>
      </c>
      <c r="C856" s="4" t="s">
        <v>138</v>
      </c>
      <c r="D856" s="4">
        <v>2025</v>
      </c>
      <c r="J856" s="4" t="s">
        <v>137</v>
      </c>
      <c r="K856" s="4" t="s">
        <v>138</v>
      </c>
      <c r="L856" s="4">
        <v>2025</v>
      </c>
      <c r="M856" s="1" t="str">
        <f>IF(sum!A849="AT",sum!B849,"*")</f>
        <v>*</v>
      </c>
      <c r="N856" s="1"/>
      <c r="O856" s="1" t="str">
        <f>IF(sum!A849="AT",sum!E849,"*")</f>
        <v>*</v>
      </c>
      <c r="R856" s="4" t="s">
        <v>137</v>
      </c>
      <c r="S856" s="4" t="s">
        <v>138</v>
      </c>
      <c r="T856" s="4">
        <v>2025</v>
      </c>
      <c r="U856" s="1" t="str">
        <f>IF(sum!A849="BC",sum!B849,"*")</f>
        <v>*</v>
      </c>
      <c r="V856" s="1"/>
      <c r="W856" s="1" t="str">
        <f>IF(sum!A849="BC",sum!E849,"*")</f>
        <v>*</v>
      </c>
      <c r="Z856" s="4" t="s">
        <v>137</v>
      </c>
      <c r="AA856" s="4" t="s">
        <v>138</v>
      </c>
      <c r="AB856" s="4">
        <v>2025</v>
      </c>
      <c r="AC856" s="1" t="str">
        <f>IF(sum!A849="MA",sum!B849,"*")</f>
        <v>*</v>
      </c>
      <c r="AD856" s="1"/>
      <c r="AE856" s="1" t="str">
        <f>IF(sum!A849="MA",sum!E849,"*")</f>
        <v>*</v>
      </c>
      <c r="AH856" s="4" t="s">
        <v>137</v>
      </c>
      <c r="AI856" s="4" t="s">
        <v>138</v>
      </c>
      <c r="AJ856" s="4">
        <v>2025</v>
      </c>
      <c r="AK856" s="1" t="str">
        <f>IF(sum!A849="ON",sum!B849,"*")</f>
        <v>*</v>
      </c>
      <c r="AL856" s="1"/>
      <c r="AM856" s="1" t="str">
        <f>IF(sum!A849="ON",sum!E849,"*")</f>
        <v>*</v>
      </c>
      <c r="AP856" s="1" t="s">
        <v>137</v>
      </c>
      <c r="AQ856" s="1" t="s">
        <v>138</v>
      </c>
      <c r="AR856" s="1">
        <v>2025</v>
      </c>
      <c r="AS856" s="1" t="str">
        <f>IF(sum!A849="QU",sum!B849,"*")</f>
        <v>*</v>
      </c>
      <c r="AT856" s="1"/>
      <c r="AU856" s="1" t="str">
        <f>IF(sum!A849="QU",sum!E849,"*")</f>
        <v>*</v>
      </c>
      <c r="AX856" s="4" t="s">
        <v>137</v>
      </c>
      <c r="AY856" s="4" t="s">
        <v>138</v>
      </c>
      <c r="AZ856" s="4">
        <v>2025</v>
      </c>
      <c r="BA856" s="1" t="str">
        <f>IF(sum!A849="SA",sum!B849,"*")</f>
        <v>*</v>
      </c>
      <c r="BB856" s="1"/>
      <c r="BC856" s="1" t="str">
        <f>IF(sum!A849="SA",sum!E849,"*")</f>
        <v>*</v>
      </c>
    </row>
    <row r="857" spans="2:55">
      <c r="B857" s="1" t="s">
        <v>137</v>
      </c>
      <c r="C857" s="1" t="s">
        <v>138</v>
      </c>
      <c r="D857" s="1">
        <v>2025</v>
      </c>
      <c r="J857" s="1" t="s">
        <v>137</v>
      </c>
      <c r="K857" s="1" t="s">
        <v>138</v>
      </c>
      <c r="L857" s="1">
        <v>2025</v>
      </c>
      <c r="M857" s="1" t="str">
        <f>IF(sum!A850="AT",sum!B850,"*")</f>
        <v>*</v>
      </c>
      <c r="N857" s="1"/>
      <c r="O857" s="1" t="str">
        <f>IF(sum!A850="AT",sum!E850,"*")</f>
        <v>*</v>
      </c>
      <c r="R857" s="1" t="s">
        <v>137</v>
      </c>
      <c r="S857" s="1" t="s">
        <v>138</v>
      </c>
      <c r="T857" s="1">
        <v>2025</v>
      </c>
      <c r="U857" s="1" t="str">
        <f>IF(sum!A850="BC",sum!B850,"*")</f>
        <v>*</v>
      </c>
      <c r="V857" s="1"/>
      <c r="W857" s="1" t="str">
        <f>IF(sum!A850="BC",sum!E850,"*")</f>
        <v>*</v>
      </c>
      <c r="Z857" s="1" t="s">
        <v>137</v>
      </c>
      <c r="AA857" s="1" t="s">
        <v>138</v>
      </c>
      <c r="AB857" s="1">
        <v>2025</v>
      </c>
      <c r="AC857" s="1" t="str">
        <f>IF(sum!A850="MA",sum!B850,"*")</f>
        <v>*</v>
      </c>
      <c r="AD857" s="1"/>
      <c r="AE857" s="1" t="str">
        <f>IF(sum!A850="MA",sum!E850,"*")</f>
        <v>*</v>
      </c>
      <c r="AH857" s="1" t="s">
        <v>137</v>
      </c>
      <c r="AI857" s="1" t="s">
        <v>138</v>
      </c>
      <c r="AJ857" s="1">
        <v>2025</v>
      </c>
      <c r="AK857" s="1" t="str">
        <f>IF(sum!A850="ON",sum!B850,"*")</f>
        <v>*</v>
      </c>
      <c r="AL857" s="1"/>
      <c r="AM857" s="1" t="str">
        <f>IF(sum!A850="ON",sum!E850,"*")</f>
        <v>*</v>
      </c>
      <c r="AP857" s="4" t="s">
        <v>137</v>
      </c>
      <c r="AQ857" s="4" t="s">
        <v>138</v>
      </c>
      <c r="AR857" s="4">
        <v>2025</v>
      </c>
      <c r="AS857" s="1" t="str">
        <f>IF(sum!A850="QU",sum!B850,"*")</f>
        <v>*</v>
      </c>
      <c r="AT857" s="1"/>
      <c r="AU857" s="1" t="str">
        <f>IF(sum!A850="QU",sum!E850,"*")</f>
        <v>*</v>
      </c>
      <c r="AX857" s="1" t="s">
        <v>137</v>
      </c>
      <c r="AY857" s="1" t="s">
        <v>138</v>
      </c>
      <c r="AZ857" s="1">
        <v>2025</v>
      </c>
      <c r="BA857" s="1" t="str">
        <f>IF(sum!A850="SA",sum!B850,"*")</f>
        <v>*</v>
      </c>
      <c r="BB857" s="1"/>
      <c r="BC857" s="1" t="str">
        <f>IF(sum!A850="SA",sum!E850,"*")</f>
        <v>*</v>
      </c>
    </row>
    <row r="858" spans="2:55">
      <c r="B858" s="4" t="s">
        <v>137</v>
      </c>
      <c r="C858" s="4" t="s">
        <v>138</v>
      </c>
      <c r="D858" s="4">
        <v>2025</v>
      </c>
      <c r="J858" s="4" t="s">
        <v>137</v>
      </c>
      <c r="K858" s="4" t="s">
        <v>138</v>
      </c>
      <c r="L858" s="4">
        <v>2025</v>
      </c>
      <c r="M858" s="1" t="str">
        <f>IF(sum!A851="AT",sum!B851,"*")</f>
        <v>*</v>
      </c>
      <c r="N858" s="1"/>
      <c r="O858" s="1" t="str">
        <f>IF(sum!A851="AT",sum!E851,"*")</f>
        <v>*</v>
      </c>
      <c r="R858" s="4" t="s">
        <v>137</v>
      </c>
      <c r="S858" s="4" t="s">
        <v>138</v>
      </c>
      <c r="T858" s="4">
        <v>2025</v>
      </c>
      <c r="U858" s="1" t="str">
        <f>IF(sum!A851="BC",sum!B851,"*")</f>
        <v>*</v>
      </c>
      <c r="V858" s="1"/>
      <c r="W858" s="1" t="str">
        <f>IF(sum!A851="BC",sum!E851,"*")</f>
        <v>*</v>
      </c>
      <c r="Z858" s="4" t="s">
        <v>137</v>
      </c>
      <c r="AA858" s="4" t="s">
        <v>138</v>
      </c>
      <c r="AB858" s="4">
        <v>2025</v>
      </c>
      <c r="AC858" s="1" t="str">
        <f>IF(sum!A851="MA",sum!B851,"*")</f>
        <v>*</v>
      </c>
      <c r="AD858" s="1"/>
      <c r="AE858" s="1" t="str">
        <f>IF(sum!A851="MA",sum!E851,"*")</f>
        <v>*</v>
      </c>
      <c r="AH858" s="4" t="s">
        <v>137</v>
      </c>
      <c r="AI858" s="4" t="s">
        <v>138</v>
      </c>
      <c r="AJ858" s="4">
        <v>2025</v>
      </c>
      <c r="AK858" s="1" t="str">
        <f>IF(sum!A851="ON",sum!B851,"*")</f>
        <v>*</v>
      </c>
      <c r="AL858" s="1"/>
      <c r="AM858" s="1" t="str">
        <f>IF(sum!A851="ON",sum!E851,"*")</f>
        <v>*</v>
      </c>
      <c r="AP858" s="1" t="s">
        <v>137</v>
      </c>
      <c r="AQ858" s="1" t="s">
        <v>138</v>
      </c>
      <c r="AR858" s="1">
        <v>2025</v>
      </c>
      <c r="AS858" s="1" t="str">
        <f>IF(sum!A851="QU",sum!B851,"*")</f>
        <v>*</v>
      </c>
      <c r="AT858" s="1"/>
      <c r="AU858" s="1" t="str">
        <f>IF(sum!A851="QU",sum!E851,"*")</f>
        <v>*</v>
      </c>
      <c r="AX858" s="4" t="s">
        <v>137</v>
      </c>
      <c r="AY858" s="4" t="s">
        <v>138</v>
      </c>
      <c r="AZ858" s="4">
        <v>2025</v>
      </c>
      <c r="BA858" s="1" t="str">
        <f>IF(sum!A851="SA",sum!B851,"*")</f>
        <v>*</v>
      </c>
      <c r="BB858" s="1"/>
      <c r="BC858" s="1" t="str">
        <f>IF(sum!A851="SA",sum!E851,"*")</f>
        <v>*</v>
      </c>
    </row>
    <row r="859" spans="2:55">
      <c r="B859" s="1" t="s">
        <v>137</v>
      </c>
      <c r="C859" s="1" t="s">
        <v>138</v>
      </c>
      <c r="D859" s="1">
        <v>2025</v>
      </c>
      <c r="J859" s="1" t="s">
        <v>137</v>
      </c>
      <c r="K859" s="1" t="s">
        <v>138</v>
      </c>
      <c r="L859" s="1">
        <v>2025</v>
      </c>
      <c r="M859" s="1" t="str">
        <f>IF(sum!A852="AT",sum!B852,"*")</f>
        <v>*</v>
      </c>
      <c r="N859" s="1"/>
      <c r="O859" s="1" t="str">
        <f>IF(sum!A852="AT",sum!E852,"*")</f>
        <v>*</v>
      </c>
      <c r="R859" s="1" t="s">
        <v>137</v>
      </c>
      <c r="S859" s="1" t="s">
        <v>138</v>
      </c>
      <c r="T859" s="1">
        <v>2025</v>
      </c>
      <c r="U859" s="1" t="str">
        <f>IF(sum!A852="BC",sum!B852,"*")</f>
        <v>*</v>
      </c>
      <c r="V859" s="1"/>
      <c r="W859" s="1" t="str">
        <f>IF(sum!A852="BC",sum!E852,"*")</f>
        <v>*</v>
      </c>
      <c r="Z859" s="1" t="s">
        <v>137</v>
      </c>
      <c r="AA859" s="1" t="s">
        <v>138</v>
      </c>
      <c r="AB859" s="1">
        <v>2025</v>
      </c>
      <c r="AC859" s="1" t="str">
        <f>IF(sum!A852="MA",sum!B852,"*")</f>
        <v>*</v>
      </c>
      <c r="AD859" s="1"/>
      <c r="AE859" s="1" t="str">
        <f>IF(sum!A852="MA",sum!E852,"*")</f>
        <v>*</v>
      </c>
      <c r="AH859" s="1" t="s">
        <v>137</v>
      </c>
      <c r="AI859" s="1" t="s">
        <v>138</v>
      </c>
      <c r="AJ859" s="1">
        <v>2025</v>
      </c>
      <c r="AK859" s="1" t="str">
        <f>IF(sum!A852="ON",sum!B852,"*")</f>
        <v>*</v>
      </c>
      <c r="AL859" s="1"/>
      <c r="AM859" s="1" t="str">
        <f>IF(sum!A852="ON",sum!E852,"*")</f>
        <v>*</v>
      </c>
      <c r="AP859" s="4" t="s">
        <v>137</v>
      </c>
      <c r="AQ859" s="4" t="s">
        <v>138</v>
      </c>
      <c r="AR859" s="4">
        <v>2025</v>
      </c>
      <c r="AS859" s="1" t="str">
        <f>IF(sum!A852="QU",sum!B852,"*")</f>
        <v>*</v>
      </c>
      <c r="AT859" s="1"/>
      <c r="AU859" s="1" t="str">
        <f>IF(sum!A852="QU",sum!E852,"*")</f>
        <v>*</v>
      </c>
      <c r="AX859" s="1" t="s">
        <v>137</v>
      </c>
      <c r="AY859" s="1" t="s">
        <v>138</v>
      </c>
      <c r="AZ859" s="1">
        <v>2025</v>
      </c>
      <c r="BA859" s="1" t="str">
        <f>IF(sum!A852="SA",sum!B852,"*")</f>
        <v>*</v>
      </c>
      <c r="BB859" s="1"/>
      <c r="BC859" s="1" t="str">
        <f>IF(sum!A852="SA",sum!E852,"*")</f>
        <v>*</v>
      </c>
    </row>
    <row r="860" spans="2:55">
      <c r="B860" s="4" t="s">
        <v>137</v>
      </c>
      <c r="C860" s="4" t="s">
        <v>138</v>
      </c>
      <c r="D860" s="4">
        <v>2025</v>
      </c>
      <c r="J860" s="4" t="s">
        <v>137</v>
      </c>
      <c r="K860" s="4" t="s">
        <v>138</v>
      </c>
      <c r="L860" s="4">
        <v>2025</v>
      </c>
      <c r="M860" s="1" t="str">
        <f>IF(sum!A853="AT",sum!B853,"*")</f>
        <v>*</v>
      </c>
      <c r="N860" s="1"/>
      <c r="O860" s="1" t="str">
        <f>IF(sum!A853="AT",sum!E853,"*")</f>
        <v>*</v>
      </c>
      <c r="R860" s="4" t="s">
        <v>137</v>
      </c>
      <c r="S860" s="4" t="s">
        <v>138</v>
      </c>
      <c r="T860" s="4">
        <v>2025</v>
      </c>
      <c r="U860" s="1" t="str">
        <f>IF(sum!A853="BC",sum!B853,"*")</f>
        <v>*</v>
      </c>
      <c r="V860" s="1"/>
      <c r="W860" s="1" t="str">
        <f>IF(sum!A853="BC",sum!E853,"*")</f>
        <v>*</v>
      </c>
      <c r="Z860" s="4" t="s">
        <v>137</v>
      </c>
      <c r="AA860" s="4" t="s">
        <v>138</v>
      </c>
      <c r="AB860" s="4">
        <v>2025</v>
      </c>
      <c r="AC860" s="1" t="str">
        <f>IF(sum!A853="MA",sum!B853,"*")</f>
        <v>*</v>
      </c>
      <c r="AD860" s="1"/>
      <c r="AE860" s="1" t="str">
        <f>IF(sum!A853="MA",sum!E853,"*")</f>
        <v>*</v>
      </c>
      <c r="AH860" s="4" t="s">
        <v>137</v>
      </c>
      <c r="AI860" s="4" t="s">
        <v>138</v>
      </c>
      <c r="AJ860" s="4">
        <v>2025</v>
      </c>
      <c r="AK860" s="1" t="str">
        <f>IF(sum!A853="ON",sum!B853,"*")</f>
        <v>*</v>
      </c>
      <c r="AL860" s="1"/>
      <c r="AM860" s="1" t="str">
        <f>IF(sum!A853="ON",sum!E853,"*")</f>
        <v>*</v>
      </c>
      <c r="AP860" s="1" t="s">
        <v>137</v>
      </c>
      <c r="AQ860" s="1" t="s">
        <v>138</v>
      </c>
      <c r="AR860" s="1">
        <v>2025</v>
      </c>
      <c r="AS860" s="1" t="str">
        <f>IF(sum!A853="QU",sum!B853,"*")</f>
        <v>*</v>
      </c>
      <c r="AT860" s="1"/>
      <c r="AU860" s="1" t="str">
        <f>IF(sum!A853="QU",sum!E853,"*")</f>
        <v>*</v>
      </c>
      <c r="AX860" s="4" t="s">
        <v>137</v>
      </c>
      <c r="AY860" s="4" t="s">
        <v>138</v>
      </c>
      <c r="AZ860" s="4">
        <v>2025</v>
      </c>
      <c r="BA860" s="1" t="str">
        <f>IF(sum!A853="SA",sum!B853,"*")</f>
        <v>*</v>
      </c>
      <c r="BB860" s="1"/>
      <c r="BC860" s="1" t="str">
        <f>IF(sum!A853="SA",sum!E853,"*")</f>
        <v>*</v>
      </c>
    </row>
    <row r="861" spans="2:55">
      <c r="B861" s="1" t="s">
        <v>137</v>
      </c>
      <c r="C861" s="1" t="s">
        <v>138</v>
      </c>
      <c r="D861" s="1">
        <v>2025</v>
      </c>
      <c r="J861" s="1" t="s">
        <v>137</v>
      </c>
      <c r="K861" s="1" t="s">
        <v>138</v>
      </c>
      <c r="L861" s="1">
        <v>2025</v>
      </c>
      <c r="M861" s="1" t="str">
        <f>IF(sum!A854="AT",sum!B854,"*")</f>
        <v>*</v>
      </c>
      <c r="N861" s="1"/>
      <c r="O861" s="1" t="str">
        <f>IF(sum!A854="AT",sum!E854,"*")</f>
        <v>*</v>
      </c>
      <c r="R861" s="1" t="s">
        <v>137</v>
      </c>
      <c r="S861" s="1" t="s">
        <v>138</v>
      </c>
      <c r="T861" s="1">
        <v>2025</v>
      </c>
      <c r="U861" s="1" t="str">
        <f>IF(sum!A854="BC",sum!B854,"*")</f>
        <v>*</v>
      </c>
      <c r="V861" s="1"/>
      <c r="W861" s="1" t="str">
        <f>IF(sum!A854="BC",sum!E854,"*")</f>
        <v>*</v>
      </c>
      <c r="Z861" s="1" t="s">
        <v>137</v>
      </c>
      <c r="AA861" s="1" t="s">
        <v>138</v>
      </c>
      <c r="AB861" s="1">
        <v>2025</v>
      </c>
      <c r="AC861" s="1" t="str">
        <f>IF(sum!A854="MA",sum!B854,"*")</f>
        <v>*</v>
      </c>
      <c r="AD861" s="1"/>
      <c r="AE861" s="1" t="str">
        <f>IF(sum!A854="MA",sum!E854,"*")</f>
        <v>*</v>
      </c>
      <c r="AH861" s="1" t="s">
        <v>137</v>
      </c>
      <c r="AI861" s="1" t="s">
        <v>138</v>
      </c>
      <c r="AJ861" s="1">
        <v>2025</v>
      </c>
      <c r="AK861" s="1" t="str">
        <f>IF(sum!A854="ON",sum!B854,"*")</f>
        <v>*</v>
      </c>
      <c r="AL861" s="1"/>
      <c r="AM861" s="1" t="str">
        <f>IF(sum!A854="ON",sum!E854,"*")</f>
        <v>*</v>
      </c>
      <c r="AP861" s="4" t="s">
        <v>137</v>
      </c>
      <c r="AQ861" s="4" t="s">
        <v>138</v>
      </c>
      <c r="AR861" s="4">
        <v>2025</v>
      </c>
      <c r="AS861" s="1" t="str">
        <f>IF(sum!A854="QU",sum!B854,"*")</f>
        <v>*</v>
      </c>
      <c r="AT861" s="1"/>
      <c r="AU861" s="1" t="str">
        <f>IF(sum!A854="QU",sum!E854,"*")</f>
        <v>*</v>
      </c>
      <c r="AX861" s="1" t="s">
        <v>137</v>
      </c>
      <c r="AY861" s="1" t="s">
        <v>138</v>
      </c>
      <c r="AZ861" s="1">
        <v>2025</v>
      </c>
      <c r="BA861" s="1" t="str">
        <f>IF(sum!A854="SA",sum!B854,"*")</f>
        <v>*</v>
      </c>
      <c r="BB861" s="1"/>
      <c r="BC861" s="1" t="str">
        <f>IF(sum!A854="SA",sum!E854,"*")</f>
        <v>*</v>
      </c>
    </row>
    <row r="862" spans="2:55">
      <c r="B862" s="4" t="s">
        <v>137</v>
      </c>
      <c r="C862" s="4" t="s">
        <v>138</v>
      </c>
      <c r="D862" s="4">
        <v>2025</v>
      </c>
      <c r="J862" s="4" t="s">
        <v>137</v>
      </c>
      <c r="K862" s="4" t="s">
        <v>138</v>
      </c>
      <c r="L862" s="4">
        <v>2025</v>
      </c>
      <c r="M862" s="1" t="str">
        <f>IF(sum!A855="AT",sum!B855,"*")</f>
        <v>*</v>
      </c>
      <c r="N862" s="1"/>
      <c r="O862" s="1" t="str">
        <f>IF(sum!A855="AT",sum!E855,"*")</f>
        <v>*</v>
      </c>
      <c r="R862" s="4" t="s">
        <v>137</v>
      </c>
      <c r="S862" s="4" t="s">
        <v>138</v>
      </c>
      <c r="T862" s="4">
        <v>2025</v>
      </c>
      <c r="U862" s="1" t="str">
        <f>IF(sum!A855="BC",sum!B855,"*")</f>
        <v>*</v>
      </c>
      <c r="V862" s="1"/>
      <c r="W862" s="1" t="str">
        <f>IF(sum!A855="BC",sum!E855,"*")</f>
        <v>*</v>
      </c>
      <c r="Z862" s="4" t="s">
        <v>137</v>
      </c>
      <c r="AA862" s="4" t="s">
        <v>138</v>
      </c>
      <c r="AB862" s="4">
        <v>2025</v>
      </c>
      <c r="AC862" s="1" t="str">
        <f>IF(sum!A855="MA",sum!B855,"*")</f>
        <v>*</v>
      </c>
      <c r="AD862" s="1"/>
      <c r="AE862" s="1" t="str">
        <f>IF(sum!A855="MA",sum!E855,"*")</f>
        <v>*</v>
      </c>
      <c r="AH862" s="4" t="s">
        <v>137</v>
      </c>
      <c r="AI862" s="4" t="s">
        <v>138</v>
      </c>
      <c r="AJ862" s="4">
        <v>2025</v>
      </c>
      <c r="AK862" s="1" t="str">
        <f>IF(sum!A855="ON",sum!B855,"*")</f>
        <v>*</v>
      </c>
      <c r="AL862" s="1"/>
      <c r="AM862" s="1" t="str">
        <f>IF(sum!A855="ON",sum!E855,"*")</f>
        <v>*</v>
      </c>
      <c r="AP862" s="1" t="s">
        <v>137</v>
      </c>
      <c r="AQ862" s="1" t="s">
        <v>138</v>
      </c>
      <c r="AR862" s="1">
        <v>2025</v>
      </c>
      <c r="AS862" s="1" t="str">
        <f>IF(sum!A855="QU",sum!B855,"*")</f>
        <v>*</v>
      </c>
      <c r="AT862" s="1"/>
      <c r="AU862" s="1" t="str">
        <f>IF(sum!A855="QU",sum!E855,"*")</f>
        <v>*</v>
      </c>
      <c r="AX862" s="4" t="s">
        <v>137</v>
      </c>
      <c r="AY862" s="4" t="s">
        <v>138</v>
      </c>
      <c r="AZ862" s="4">
        <v>2025</v>
      </c>
      <c r="BA862" s="1" t="str">
        <f>IF(sum!A855="SA",sum!B855,"*")</f>
        <v>*</v>
      </c>
      <c r="BB862" s="1"/>
      <c r="BC862" s="1" t="str">
        <f>IF(sum!A855="SA",sum!E855,"*")</f>
        <v>*</v>
      </c>
    </row>
    <row r="863" spans="2:55">
      <c r="B863" s="1" t="s">
        <v>137</v>
      </c>
      <c r="C863" s="1" t="s">
        <v>138</v>
      </c>
      <c r="D863" s="1">
        <v>2025</v>
      </c>
      <c r="J863" s="1" t="s">
        <v>137</v>
      </c>
      <c r="K863" s="1" t="s">
        <v>138</v>
      </c>
      <c r="L863" s="1">
        <v>2025</v>
      </c>
      <c r="M863" s="1" t="str">
        <f>IF(sum!A856="AT",sum!B856,"*")</f>
        <v>*</v>
      </c>
      <c r="N863" s="1"/>
      <c r="O863" s="1" t="str">
        <f>IF(sum!A856="AT",sum!E856,"*")</f>
        <v>*</v>
      </c>
      <c r="R863" s="1" t="s">
        <v>137</v>
      </c>
      <c r="S863" s="1" t="s">
        <v>138</v>
      </c>
      <c r="T863" s="1">
        <v>2025</v>
      </c>
      <c r="U863" s="1" t="str">
        <f>IF(sum!A856="BC",sum!B856,"*")</f>
        <v>*</v>
      </c>
      <c r="V863" s="1"/>
      <c r="W863" s="1" t="str">
        <f>IF(sum!A856="BC",sum!E856,"*")</f>
        <v>*</v>
      </c>
      <c r="Z863" s="1" t="s">
        <v>137</v>
      </c>
      <c r="AA863" s="1" t="s">
        <v>138</v>
      </c>
      <c r="AB863" s="1">
        <v>2025</v>
      </c>
      <c r="AC863" s="1" t="str">
        <f>IF(sum!A856="MA",sum!B856,"*")</f>
        <v>*</v>
      </c>
      <c r="AD863" s="1"/>
      <c r="AE863" s="1" t="str">
        <f>IF(sum!A856="MA",sum!E856,"*")</f>
        <v>*</v>
      </c>
      <c r="AH863" s="1" t="s">
        <v>137</v>
      </c>
      <c r="AI863" s="1" t="s">
        <v>138</v>
      </c>
      <c r="AJ863" s="1">
        <v>2025</v>
      </c>
      <c r="AK863" s="1" t="str">
        <f>IF(sum!A856="ON",sum!B856,"*")</f>
        <v>*</v>
      </c>
      <c r="AL863" s="1"/>
      <c r="AM863" s="1" t="str">
        <f>IF(sum!A856="ON",sum!E856,"*")</f>
        <v>*</v>
      </c>
      <c r="AP863" s="4" t="s">
        <v>137</v>
      </c>
      <c r="AQ863" s="4" t="s">
        <v>138</v>
      </c>
      <c r="AR863" s="4">
        <v>2025</v>
      </c>
      <c r="AS863" s="1" t="str">
        <f>IF(sum!A856="QU",sum!B856,"*")</f>
        <v>*</v>
      </c>
      <c r="AT863" s="1"/>
      <c r="AU863" s="1" t="str">
        <f>IF(sum!A856="QU",sum!E856,"*")</f>
        <v>*</v>
      </c>
      <c r="AX863" s="1" t="s">
        <v>137</v>
      </c>
      <c r="AY863" s="1" t="s">
        <v>138</v>
      </c>
      <c r="AZ863" s="1">
        <v>2025</v>
      </c>
      <c r="BA863" s="1" t="str">
        <f>IF(sum!A856="SA",sum!B856,"*")</f>
        <v>*</v>
      </c>
      <c r="BB863" s="1"/>
      <c r="BC863" s="1" t="str">
        <f>IF(sum!A856="SA",sum!E856,"*")</f>
        <v>*</v>
      </c>
    </row>
    <row r="864" spans="2:55">
      <c r="B864" s="4" t="s">
        <v>137</v>
      </c>
      <c r="C864" s="4" t="s">
        <v>138</v>
      </c>
      <c r="D864" s="4">
        <v>2025</v>
      </c>
      <c r="J864" s="4" t="s">
        <v>137</v>
      </c>
      <c r="K864" s="4" t="s">
        <v>138</v>
      </c>
      <c r="L864" s="4">
        <v>2025</v>
      </c>
      <c r="M864" s="1" t="str">
        <f>IF(sum!A857="AT",sum!B857,"*")</f>
        <v>*</v>
      </c>
      <c r="N864" s="1"/>
      <c r="O864" s="1" t="str">
        <f>IF(sum!A857="AT",sum!E857,"*")</f>
        <v>*</v>
      </c>
      <c r="R864" s="4" t="s">
        <v>137</v>
      </c>
      <c r="S864" s="4" t="s">
        <v>138</v>
      </c>
      <c r="T864" s="4">
        <v>2025</v>
      </c>
      <c r="U864" s="1" t="str">
        <f>IF(sum!A857="BC",sum!B857,"*")</f>
        <v>*</v>
      </c>
      <c r="V864" s="1"/>
      <c r="W864" s="1" t="str">
        <f>IF(sum!A857="BC",sum!E857,"*")</f>
        <v>*</v>
      </c>
      <c r="Z864" s="4" t="s">
        <v>137</v>
      </c>
      <c r="AA864" s="4" t="s">
        <v>138</v>
      </c>
      <c r="AB864" s="4">
        <v>2025</v>
      </c>
      <c r="AC864" s="1" t="str">
        <f>IF(sum!A857="MA",sum!B857,"*")</f>
        <v>*</v>
      </c>
      <c r="AD864" s="1"/>
      <c r="AE864" s="1" t="str">
        <f>IF(sum!A857="MA",sum!E857,"*")</f>
        <v>*</v>
      </c>
      <c r="AH864" s="4" t="s">
        <v>137</v>
      </c>
      <c r="AI864" s="4" t="s">
        <v>138</v>
      </c>
      <c r="AJ864" s="4">
        <v>2025</v>
      </c>
      <c r="AK864" s="1" t="str">
        <f>IF(sum!A857="ON",sum!B857,"*")</f>
        <v>*</v>
      </c>
      <c r="AL864" s="1"/>
      <c r="AM864" s="1" t="str">
        <f>IF(sum!A857="ON",sum!E857,"*")</f>
        <v>*</v>
      </c>
      <c r="AP864" s="1" t="s">
        <v>137</v>
      </c>
      <c r="AQ864" s="1" t="s">
        <v>138</v>
      </c>
      <c r="AR864" s="1">
        <v>2025</v>
      </c>
      <c r="AS864" s="1" t="str">
        <f>IF(sum!A857="QU",sum!B857,"*")</f>
        <v>*</v>
      </c>
      <c r="AT864" s="1"/>
      <c r="AU864" s="1" t="str">
        <f>IF(sum!A857="QU",sum!E857,"*")</f>
        <v>*</v>
      </c>
      <c r="AX864" s="4" t="s">
        <v>137</v>
      </c>
      <c r="AY864" s="4" t="s">
        <v>138</v>
      </c>
      <c r="AZ864" s="4">
        <v>2025</v>
      </c>
      <c r="BA864" s="1" t="str">
        <f>IF(sum!A857="SA",sum!B857,"*")</f>
        <v>*</v>
      </c>
      <c r="BB864" s="1"/>
      <c r="BC864" s="1" t="str">
        <f>IF(sum!A857="SA",sum!E857,"*")</f>
        <v>*</v>
      </c>
    </row>
    <row r="865" spans="2:55">
      <c r="B865" s="1" t="s">
        <v>137</v>
      </c>
      <c r="C865" s="1" t="s">
        <v>138</v>
      </c>
      <c r="D865" s="1">
        <v>2025</v>
      </c>
      <c r="J865" s="1" t="s">
        <v>137</v>
      </c>
      <c r="K865" s="1" t="s">
        <v>138</v>
      </c>
      <c r="L865" s="1">
        <v>2025</v>
      </c>
      <c r="M865" s="1" t="str">
        <f>IF(sum!A858="AT",sum!B858,"*")</f>
        <v>*</v>
      </c>
      <c r="N865" s="1"/>
      <c r="O865" s="1" t="str">
        <f>IF(sum!A858="AT",sum!E858,"*")</f>
        <v>*</v>
      </c>
      <c r="R865" s="1" t="s">
        <v>137</v>
      </c>
      <c r="S865" s="1" t="s">
        <v>138</v>
      </c>
      <c r="T865" s="1">
        <v>2025</v>
      </c>
      <c r="U865" s="1" t="str">
        <f>IF(sum!A858="BC",sum!B858,"*")</f>
        <v>*</v>
      </c>
      <c r="V865" s="1"/>
      <c r="W865" s="1" t="str">
        <f>IF(sum!A858="BC",sum!E858,"*")</f>
        <v>*</v>
      </c>
      <c r="Z865" s="1" t="s">
        <v>137</v>
      </c>
      <c r="AA865" s="1" t="s">
        <v>138</v>
      </c>
      <c r="AB865" s="1">
        <v>2025</v>
      </c>
      <c r="AC865" s="1" t="str">
        <f>IF(sum!A858="MA",sum!B858,"*")</f>
        <v>*</v>
      </c>
      <c r="AD865" s="1"/>
      <c r="AE865" s="1" t="str">
        <f>IF(sum!A858="MA",sum!E858,"*")</f>
        <v>*</v>
      </c>
      <c r="AH865" s="1" t="s">
        <v>137</v>
      </c>
      <c r="AI865" s="1" t="s">
        <v>138</v>
      </c>
      <c r="AJ865" s="1">
        <v>2025</v>
      </c>
      <c r="AK865" s="1" t="str">
        <f>IF(sum!A858="ON",sum!B858,"*")</f>
        <v>*</v>
      </c>
      <c r="AL865" s="1"/>
      <c r="AM865" s="1" t="str">
        <f>IF(sum!A858="ON",sum!E858,"*")</f>
        <v>*</v>
      </c>
      <c r="AP865" s="4" t="s">
        <v>137</v>
      </c>
      <c r="AQ865" s="4" t="s">
        <v>138</v>
      </c>
      <c r="AR865" s="4">
        <v>2025</v>
      </c>
      <c r="AS865" s="1" t="str">
        <f>IF(sum!A858="QU",sum!B858,"*")</f>
        <v>*</v>
      </c>
      <c r="AT865" s="1"/>
      <c r="AU865" s="1" t="str">
        <f>IF(sum!A858="QU",sum!E858,"*")</f>
        <v>*</v>
      </c>
      <c r="AX865" s="1" t="s">
        <v>137</v>
      </c>
      <c r="AY865" s="1" t="s">
        <v>138</v>
      </c>
      <c r="AZ865" s="1">
        <v>2025</v>
      </c>
      <c r="BA865" s="1" t="str">
        <f>IF(sum!A858="SA",sum!B858,"*")</f>
        <v>*</v>
      </c>
      <c r="BB865" s="1"/>
      <c r="BC865" s="1" t="str">
        <f>IF(sum!A858="SA",sum!E858,"*")</f>
        <v>*</v>
      </c>
    </row>
    <row r="866" spans="2:55">
      <c r="B866" s="4" t="s">
        <v>137</v>
      </c>
      <c r="C866" s="4" t="s">
        <v>138</v>
      </c>
      <c r="D866" s="4">
        <v>2025</v>
      </c>
      <c r="J866" s="4" t="s">
        <v>137</v>
      </c>
      <c r="K866" s="4" t="s">
        <v>138</v>
      </c>
      <c r="L866" s="4">
        <v>2025</v>
      </c>
      <c r="M866" s="1" t="str">
        <f>IF(sum!A859="AT",sum!B859,"*")</f>
        <v>*</v>
      </c>
      <c r="N866" s="1"/>
      <c r="O866" s="1" t="str">
        <f>IF(sum!A859="AT",sum!E859,"*")</f>
        <v>*</v>
      </c>
      <c r="R866" s="4" t="s">
        <v>137</v>
      </c>
      <c r="S866" s="4" t="s">
        <v>138</v>
      </c>
      <c r="T866" s="4">
        <v>2025</v>
      </c>
      <c r="U866" s="1" t="str">
        <f>IF(sum!A859="BC",sum!B859,"*")</f>
        <v>*</v>
      </c>
      <c r="V866" s="1"/>
      <c r="W866" s="1" t="str">
        <f>IF(sum!A859="BC",sum!E859,"*")</f>
        <v>*</v>
      </c>
      <c r="Z866" s="4" t="s">
        <v>137</v>
      </c>
      <c r="AA866" s="4" t="s">
        <v>138</v>
      </c>
      <c r="AB866" s="4">
        <v>2025</v>
      </c>
      <c r="AC866" s="1" t="str">
        <f>IF(sum!A859="MA",sum!B859,"*")</f>
        <v>*</v>
      </c>
      <c r="AD866" s="1"/>
      <c r="AE866" s="1" t="str">
        <f>IF(sum!A859="MA",sum!E859,"*")</f>
        <v>*</v>
      </c>
      <c r="AH866" s="4" t="s">
        <v>137</v>
      </c>
      <c r="AI866" s="4" t="s">
        <v>138</v>
      </c>
      <c r="AJ866" s="4">
        <v>2025</v>
      </c>
      <c r="AK866" s="1" t="str">
        <f>IF(sum!A859="ON",sum!B859,"*")</f>
        <v>*</v>
      </c>
      <c r="AL866" s="1"/>
      <c r="AM866" s="1" t="str">
        <f>IF(sum!A859="ON",sum!E859,"*")</f>
        <v>*</v>
      </c>
      <c r="AP866" s="1" t="s">
        <v>137</v>
      </c>
      <c r="AQ866" s="1" t="s">
        <v>138</v>
      </c>
      <c r="AR866" s="1">
        <v>2025</v>
      </c>
      <c r="AS866" s="1" t="str">
        <f>IF(sum!A859="QU",sum!B859,"*")</f>
        <v>*</v>
      </c>
      <c r="AT866" s="1"/>
      <c r="AU866" s="1" t="str">
        <f>IF(sum!A859="QU",sum!E859,"*")</f>
        <v>*</v>
      </c>
      <c r="AX866" s="4" t="s">
        <v>137</v>
      </c>
      <c r="AY866" s="4" t="s">
        <v>138</v>
      </c>
      <c r="AZ866" s="4">
        <v>2025</v>
      </c>
      <c r="BA866" s="1" t="str">
        <f>IF(sum!A859="SA",sum!B859,"*")</f>
        <v>*</v>
      </c>
      <c r="BB866" s="1"/>
      <c r="BC866" s="1" t="str">
        <f>IF(sum!A859="SA",sum!E859,"*")</f>
        <v>*</v>
      </c>
    </row>
    <row r="867" spans="2:55">
      <c r="B867" s="1" t="s">
        <v>137</v>
      </c>
      <c r="C867" s="1" t="s">
        <v>138</v>
      </c>
      <c r="D867" s="1">
        <v>2025</v>
      </c>
      <c r="J867" s="1" t="s">
        <v>137</v>
      </c>
      <c r="K867" s="1" t="s">
        <v>138</v>
      </c>
      <c r="L867" s="1">
        <v>2025</v>
      </c>
      <c r="M867" s="1" t="str">
        <f>IF(sum!A860="AT",sum!B860,"*")</f>
        <v>*</v>
      </c>
      <c r="N867" s="1"/>
      <c r="O867" s="1" t="str">
        <f>IF(sum!A860="AT",sum!E860,"*")</f>
        <v>*</v>
      </c>
      <c r="R867" s="1" t="s">
        <v>137</v>
      </c>
      <c r="S867" s="1" t="s">
        <v>138</v>
      </c>
      <c r="T867" s="1">
        <v>2025</v>
      </c>
      <c r="U867" s="1" t="str">
        <f>IF(sum!A860="BC",sum!B860,"*")</f>
        <v>*</v>
      </c>
      <c r="V867" s="1"/>
      <c r="W867" s="1" t="str">
        <f>IF(sum!A860="BC",sum!E860,"*")</f>
        <v>*</v>
      </c>
      <c r="Z867" s="1" t="s">
        <v>137</v>
      </c>
      <c r="AA867" s="1" t="s">
        <v>138</v>
      </c>
      <c r="AB867" s="1">
        <v>2025</v>
      </c>
      <c r="AC867" s="1" t="str">
        <f>IF(sum!A860="MA",sum!B860,"*")</f>
        <v>*</v>
      </c>
      <c r="AD867" s="1"/>
      <c r="AE867" s="1" t="str">
        <f>IF(sum!A860="MA",sum!E860,"*")</f>
        <v>*</v>
      </c>
      <c r="AH867" s="1" t="s">
        <v>137</v>
      </c>
      <c r="AI867" s="1" t="s">
        <v>138</v>
      </c>
      <c r="AJ867" s="1">
        <v>2025</v>
      </c>
      <c r="AK867" s="1" t="str">
        <f>IF(sum!A860="ON",sum!B860,"*")</f>
        <v>*</v>
      </c>
      <c r="AL867" s="1"/>
      <c r="AM867" s="1" t="str">
        <f>IF(sum!A860="ON",sum!E860,"*")</f>
        <v>*</v>
      </c>
      <c r="AP867" s="4" t="s">
        <v>137</v>
      </c>
      <c r="AQ867" s="4" t="s">
        <v>138</v>
      </c>
      <c r="AR867" s="4">
        <v>2025</v>
      </c>
      <c r="AS867" s="1" t="str">
        <f>IF(sum!A860="QU",sum!B860,"*")</f>
        <v>*</v>
      </c>
      <c r="AT867" s="1"/>
      <c r="AU867" s="1" t="str">
        <f>IF(sum!A860="QU",sum!E860,"*")</f>
        <v>*</v>
      </c>
      <c r="AX867" s="1" t="s">
        <v>137</v>
      </c>
      <c r="AY867" s="1" t="s">
        <v>138</v>
      </c>
      <c r="AZ867" s="1">
        <v>2025</v>
      </c>
      <c r="BA867" s="1" t="str">
        <f>IF(sum!A860="SA",sum!B860,"*")</f>
        <v>*</v>
      </c>
      <c r="BB867" s="1"/>
      <c r="BC867" s="1" t="str">
        <f>IF(sum!A860="SA",sum!E860,"*")</f>
        <v>*</v>
      </c>
    </row>
    <row r="868" spans="2:55">
      <c r="B868" s="4" t="s">
        <v>137</v>
      </c>
      <c r="C868" s="4" t="s">
        <v>138</v>
      </c>
      <c r="D868" s="4">
        <v>2025</v>
      </c>
      <c r="J868" s="4" t="s">
        <v>137</v>
      </c>
      <c r="K868" s="4" t="s">
        <v>138</v>
      </c>
      <c r="L868" s="4">
        <v>2025</v>
      </c>
      <c r="M868" s="1" t="str">
        <f>IF(sum!A861="AT",sum!B861,"*")</f>
        <v>*</v>
      </c>
      <c r="N868" s="1"/>
      <c r="O868" s="1" t="str">
        <f>IF(sum!A861="AT",sum!E861,"*")</f>
        <v>*</v>
      </c>
      <c r="R868" s="4" t="s">
        <v>137</v>
      </c>
      <c r="S868" s="4" t="s">
        <v>138</v>
      </c>
      <c r="T868" s="4">
        <v>2025</v>
      </c>
      <c r="U868" s="1" t="str">
        <f>IF(sum!A861="BC",sum!B861,"*")</f>
        <v>*</v>
      </c>
      <c r="V868" s="1"/>
      <c r="W868" s="1" t="str">
        <f>IF(sum!A861="BC",sum!E861,"*")</f>
        <v>*</v>
      </c>
      <c r="Z868" s="4" t="s">
        <v>137</v>
      </c>
      <c r="AA868" s="4" t="s">
        <v>138</v>
      </c>
      <c r="AB868" s="4">
        <v>2025</v>
      </c>
      <c r="AC868" s="1" t="str">
        <f>IF(sum!A861="MA",sum!B861,"*")</f>
        <v>*</v>
      </c>
      <c r="AD868" s="1"/>
      <c r="AE868" s="1" t="str">
        <f>IF(sum!A861="MA",sum!E861,"*")</f>
        <v>*</v>
      </c>
      <c r="AH868" s="4" t="s">
        <v>137</v>
      </c>
      <c r="AI868" s="4" t="s">
        <v>138</v>
      </c>
      <c r="AJ868" s="4">
        <v>2025</v>
      </c>
      <c r="AK868" s="1" t="str">
        <f>IF(sum!A861="ON",sum!B861,"*")</f>
        <v>*</v>
      </c>
      <c r="AL868" s="1"/>
      <c r="AM868" s="1" t="str">
        <f>IF(sum!A861="ON",sum!E861,"*")</f>
        <v>*</v>
      </c>
      <c r="AP868" s="1" t="s">
        <v>137</v>
      </c>
      <c r="AQ868" s="1" t="s">
        <v>138</v>
      </c>
      <c r="AR868" s="1">
        <v>2025</v>
      </c>
      <c r="AS868" s="1" t="str">
        <f>IF(sum!A861="QU",sum!B861,"*")</f>
        <v>*</v>
      </c>
      <c r="AT868" s="1"/>
      <c r="AU868" s="1" t="str">
        <f>IF(sum!A861="QU",sum!E861,"*")</f>
        <v>*</v>
      </c>
      <c r="AX868" s="4" t="s">
        <v>137</v>
      </c>
      <c r="AY868" s="4" t="s">
        <v>138</v>
      </c>
      <c r="AZ868" s="4">
        <v>2025</v>
      </c>
      <c r="BA868" s="1" t="str">
        <f>IF(sum!A861="SA",sum!B861,"*")</f>
        <v>*</v>
      </c>
      <c r="BB868" s="1"/>
      <c r="BC868" s="1" t="str">
        <f>IF(sum!A861="SA",sum!E861,"*")</f>
        <v>*</v>
      </c>
    </row>
    <row r="869" spans="2:55">
      <c r="B869" s="1" t="s">
        <v>137</v>
      </c>
      <c r="C869" s="1" t="s">
        <v>138</v>
      </c>
      <c r="D869" s="1">
        <v>2025</v>
      </c>
      <c r="J869" s="1" t="s">
        <v>137</v>
      </c>
      <c r="K869" s="1" t="s">
        <v>138</v>
      </c>
      <c r="L869" s="1">
        <v>2025</v>
      </c>
      <c r="M869" s="1" t="str">
        <f>IF(sum!A862="AT",sum!B862,"*")</f>
        <v>*</v>
      </c>
      <c r="N869" s="1"/>
      <c r="O869" s="1" t="str">
        <f>IF(sum!A862="AT",sum!E862,"*")</f>
        <v>*</v>
      </c>
      <c r="R869" s="1" t="s">
        <v>137</v>
      </c>
      <c r="S869" s="1" t="s">
        <v>138</v>
      </c>
      <c r="T869" s="1">
        <v>2025</v>
      </c>
      <c r="U869" s="1" t="str">
        <f>IF(sum!A862="BC",sum!B862,"*")</f>
        <v>*</v>
      </c>
      <c r="V869" s="1"/>
      <c r="W869" s="1" t="str">
        <f>IF(sum!A862="BC",sum!E862,"*")</f>
        <v>*</v>
      </c>
      <c r="Z869" s="1" t="s">
        <v>137</v>
      </c>
      <c r="AA869" s="1" t="s">
        <v>138</v>
      </c>
      <c r="AB869" s="1">
        <v>2025</v>
      </c>
      <c r="AC869" s="1" t="str">
        <f>IF(sum!A862="MA",sum!B862,"*")</f>
        <v>*</v>
      </c>
      <c r="AD869" s="1"/>
      <c r="AE869" s="1" t="str">
        <f>IF(sum!A862="MA",sum!E862,"*")</f>
        <v>*</v>
      </c>
      <c r="AH869" s="1" t="s">
        <v>137</v>
      </c>
      <c r="AI869" s="1" t="s">
        <v>138</v>
      </c>
      <c r="AJ869" s="1">
        <v>2025</v>
      </c>
      <c r="AK869" s="1" t="str">
        <f>IF(sum!A862="ON",sum!B862,"*")</f>
        <v>*</v>
      </c>
      <c r="AL869" s="1"/>
      <c r="AM869" s="1" t="str">
        <f>IF(sum!A862="ON",sum!E862,"*")</f>
        <v>*</v>
      </c>
      <c r="AP869" s="4" t="s">
        <v>137</v>
      </c>
      <c r="AQ869" s="4" t="s">
        <v>138</v>
      </c>
      <c r="AR869" s="4">
        <v>2025</v>
      </c>
      <c r="AS869" s="1" t="str">
        <f>IF(sum!A862="QU",sum!B862,"*")</f>
        <v>*</v>
      </c>
      <c r="AT869" s="1"/>
      <c r="AU869" s="1" t="str">
        <f>IF(sum!A862="QU",sum!E862,"*")</f>
        <v>*</v>
      </c>
      <c r="AX869" s="1" t="s">
        <v>137</v>
      </c>
      <c r="AY869" s="1" t="s">
        <v>138</v>
      </c>
      <c r="AZ869" s="1">
        <v>2025</v>
      </c>
      <c r="BA869" s="1" t="str">
        <f>IF(sum!A862="SA",sum!B862,"*")</f>
        <v>*</v>
      </c>
      <c r="BB869" s="1"/>
      <c r="BC869" s="1" t="str">
        <f>IF(sum!A862="SA",sum!E862,"*")</f>
        <v>*</v>
      </c>
    </row>
    <row r="870" spans="2:55">
      <c r="B870" s="4" t="s">
        <v>137</v>
      </c>
      <c r="C870" s="4" t="s">
        <v>138</v>
      </c>
      <c r="D870" s="4">
        <v>2025</v>
      </c>
      <c r="J870" s="4" t="s">
        <v>137</v>
      </c>
      <c r="K870" s="4" t="s">
        <v>138</v>
      </c>
      <c r="L870" s="4">
        <v>2025</v>
      </c>
      <c r="M870" s="1" t="str">
        <f>IF(sum!A863="AT",sum!B863,"*")</f>
        <v>*</v>
      </c>
      <c r="N870" s="1"/>
      <c r="O870" s="1" t="str">
        <f>IF(sum!A863="AT",sum!E863,"*")</f>
        <v>*</v>
      </c>
      <c r="R870" s="4" t="s">
        <v>137</v>
      </c>
      <c r="S870" s="4" t="s">
        <v>138</v>
      </c>
      <c r="T870" s="4">
        <v>2025</v>
      </c>
      <c r="U870" s="1" t="str">
        <f>IF(sum!A863="BC",sum!B863,"*")</f>
        <v>*</v>
      </c>
      <c r="V870" s="1"/>
      <c r="W870" s="1" t="str">
        <f>IF(sum!A863="BC",sum!E863,"*")</f>
        <v>*</v>
      </c>
      <c r="Z870" s="4" t="s">
        <v>137</v>
      </c>
      <c r="AA870" s="4" t="s">
        <v>138</v>
      </c>
      <c r="AB870" s="4">
        <v>2025</v>
      </c>
      <c r="AC870" s="1" t="str">
        <f>IF(sum!A863="MA",sum!B863,"*")</f>
        <v>*</v>
      </c>
      <c r="AD870" s="1"/>
      <c r="AE870" s="1" t="str">
        <f>IF(sum!A863="MA",sum!E863,"*")</f>
        <v>*</v>
      </c>
      <c r="AH870" s="4" t="s">
        <v>137</v>
      </c>
      <c r="AI870" s="4" t="s">
        <v>138</v>
      </c>
      <c r="AJ870" s="4">
        <v>2025</v>
      </c>
      <c r="AK870" s="1" t="str">
        <f>IF(sum!A863="ON",sum!B863,"*")</f>
        <v>*</v>
      </c>
      <c r="AL870" s="1"/>
      <c r="AM870" s="1" t="str">
        <f>IF(sum!A863="ON",sum!E863,"*")</f>
        <v>*</v>
      </c>
      <c r="AP870" s="1" t="s">
        <v>137</v>
      </c>
      <c r="AQ870" s="1" t="s">
        <v>138</v>
      </c>
      <c r="AR870" s="1">
        <v>2025</v>
      </c>
      <c r="AS870" s="1" t="str">
        <f>IF(sum!A863="QU",sum!B863,"*")</f>
        <v>*</v>
      </c>
      <c r="AT870" s="1"/>
      <c r="AU870" s="1" t="str">
        <f>IF(sum!A863="QU",sum!E863,"*")</f>
        <v>*</v>
      </c>
      <c r="AX870" s="4" t="s">
        <v>137</v>
      </c>
      <c r="AY870" s="4" t="s">
        <v>138</v>
      </c>
      <c r="AZ870" s="4">
        <v>2025</v>
      </c>
      <c r="BA870" s="1" t="str">
        <f>IF(sum!A863="SA",sum!B863,"*")</f>
        <v>*</v>
      </c>
      <c r="BB870" s="1"/>
      <c r="BC870" s="1" t="str">
        <f>IF(sum!A863="SA",sum!E863,"*")</f>
        <v>*</v>
      </c>
    </row>
    <row r="871" spans="2:55">
      <c r="B871" s="1" t="s">
        <v>137</v>
      </c>
      <c r="C871" s="1" t="s">
        <v>138</v>
      </c>
      <c r="D871" s="1">
        <v>2025</v>
      </c>
      <c r="J871" s="1" t="s">
        <v>137</v>
      </c>
      <c r="K871" s="1" t="s">
        <v>138</v>
      </c>
      <c r="L871" s="1">
        <v>2025</v>
      </c>
      <c r="M871" s="1" t="str">
        <f>IF(sum!A864="AT",sum!B864,"*")</f>
        <v>*</v>
      </c>
      <c r="N871" s="1"/>
      <c r="O871" s="1" t="str">
        <f>IF(sum!A864="AT",sum!E864,"*")</f>
        <v>*</v>
      </c>
      <c r="R871" s="1" t="s">
        <v>137</v>
      </c>
      <c r="S871" s="1" t="s">
        <v>138</v>
      </c>
      <c r="T871" s="1">
        <v>2025</v>
      </c>
      <c r="U871" s="1" t="str">
        <f>IF(sum!A864="BC",sum!B864,"*")</f>
        <v>*</v>
      </c>
      <c r="V871" s="1"/>
      <c r="W871" s="1" t="str">
        <f>IF(sum!A864="BC",sum!E864,"*")</f>
        <v>*</v>
      </c>
      <c r="Z871" s="1" t="s">
        <v>137</v>
      </c>
      <c r="AA871" s="1" t="s">
        <v>138</v>
      </c>
      <c r="AB871" s="1">
        <v>2025</v>
      </c>
      <c r="AC871" s="1" t="str">
        <f>IF(sum!A864="MA",sum!B864,"*")</f>
        <v>*</v>
      </c>
      <c r="AD871" s="1"/>
      <c r="AE871" s="1" t="str">
        <f>IF(sum!A864="MA",sum!E864,"*")</f>
        <v>*</v>
      </c>
      <c r="AH871" s="1" t="s">
        <v>137</v>
      </c>
      <c r="AI871" s="1" t="s">
        <v>138</v>
      </c>
      <c r="AJ871" s="1">
        <v>2025</v>
      </c>
      <c r="AK871" s="1" t="str">
        <f>IF(sum!A864="ON",sum!B864,"*")</f>
        <v>*</v>
      </c>
      <c r="AL871" s="1"/>
      <c r="AM871" s="1" t="str">
        <f>IF(sum!A864="ON",sum!E864,"*")</f>
        <v>*</v>
      </c>
      <c r="AP871" s="4" t="s">
        <v>137</v>
      </c>
      <c r="AQ871" s="4" t="s">
        <v>138</v>
      </c>
      <c r="AR871" s="4">
        <v>2025</v>
      </c>
      <c r="AS871" s="1" t="str">
        <f>IF(sum!A864="QU",sum!B864,"*")</f>
        <v>*</v>
      </c>
      <c r="AT871" s="1"/>
      <c r="AU871" s="1" t="str">
        <f>IF(sum!A864="QU",sum!E864,"*")</f>
        <v>*</v>
      </c>
      <c r="AX871" s="1" t="s">
        <v>137</v>
      </c>
      <c r="AY871" s="1" t="s">
        <v>138</v>
      </c>
      <c r="AZ871" s="1">
        <v>2025</v>
      </c>
      <c r="BA871" s="1" t="str">
        <f>IF(sum!A864="SA",sum!B864,"*")</f>
        <v>*</v>
      </c>
      <c r="BB871" s="1"/>
      <c r="BC871" s="1" t="str">
        <f>IF(sum!A864="SA",sum!E864,"*")</f>
        <v>*</v>
      </c>
    </row>
  </sheetData>
  <phoneticPr fontId="7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1972-C70E-4C98-9127-556F192EEDFF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2030</v>
      </c>
      <c r="E9" s="1" t="str">
        <f>IF(sum!A2="AL",sum!B2,"*")</f>
        <v>AFM-AuxiliaryEquip_ELE1</v>
      </c>
      <c r="F9" s="1"/>
      <c r="G9" s="1">
        <f>IF(sum!A2="AL",sum!F2,"*")</f>
        <v>0.243077573451702</v>
      </c>
      <c r="H9" s="1"/>
      <c r="I9" s="1"/>
      <c r="J9" s="1" t="s">
        <v>137</v>
      </c>
      <c r="K9" s="1" t="s">
        <v>138</v>
      </c>
      <c r="L9" s="1">
        <v>2030</v>
      </c>
      <c r="M9" s="1" t="str">
        <f>IF(sum!A2="AT",sum!B2,"*")</f>
        <v>*</v>
      </c>
      <c r="N9" s="1"/>
      <c r="O9" s="1" t="str">
        <f>IF(sum!A2="AT",sum!F2,"*")</f>
        <v>*</v>
      </c>
      <c r="R9" s="1" t="s">
        <v>137</v>
      </c>
      <c r="S9" s="1" t="s">
        <v>138</v>
      </c>
      <c r="T9" s="1">
        <v>2030</v>
      </c>
      <c r="U9" s="1" t="str">
        <f>IF(sum!A2="BC",sum!B2,"*")</f>
        <v>*</v>
      </c>
      <c r="V9" s="1"/>
      <c r="W9" s="1" t="str">
        <f>IF(sum!A2="BC",sum!F2,"*")</f>
        <v>*</v>
      </c>
      <c r="Z9" s="1" t="s">
        <v>137</v>
      </c>
      <c r="AA9" s="1" t="s">
        <v>138</v>
      </c>
      <c r="AB9" s="1">
        <v>2030</v>
      </c>
      <c r="AC9" s="1" t="str">
        <f>IF(sum!A2="MA",sum!B2,"*")</f>
        <v>*</v>
      </c>
      <c r="AD9" s="1"/>
      <c r="AE9" s="1" t="str">
        <f>IF(sum!A2="MA",sum!F2,"*")</f>
        <v>*</v>
      </c>
      <c r="AH9" s="1" t="s">
        <v>137</v>
      </c>
      <c r="AI9" s="1" t="s">
        <v>138</v>
      </c>
      <c r="AJ9" s="1">
        <v>2030</v>
      </c>
      <c r="AK9" s="1" t="str">
        <f>IF(sum!A2="ON",sum!B2,"*")</f>
        <v>*</v>
      </c>
      <c r="AL9" s="1"/>
      <c r="AM9" s="1" t="str">
        <f>IF(sum!A2="ON",sum!F2,"*")</f>
        <v>*</v>
      </c>
      <c r="AP9" s="1" t="s">
        <v>137</v>
      </c>
      <c r="AQ9" s="1" t="s">
        <v>138</v>
      </c>
      <c r="AR9" s="1">
        <v>2030</v>
      </c>
      <c r="AS9" s="1" t="str">
        <f>IF(sum!A2="QU",sum!B2,"*")</f>
        <v>*</v>
      </c>
      <c r="AT9" s="1"/>
      <c r="AU9" s="1" t="str">
        <f>IF(sum!A2="QU",sum!F2,"*")</f>
        <v>*</v>
      </c>
      <c r="AX9" s="1" t="s">
        <v>137</v>
      </c>
      <c r="AY9" s="1" t="s">
        <v>138</v>
      </c>
      <c r="AZ9" s="1">
        <v>2030</v>
      </c>
      <c r="BA9" s="1" t="str">
        <f>IF(sum!A2="SA",sum!B2,"*")</f>
        <v>*</v>
      </c>
      <c r="BB9" s="1"/>
      <c r="BC9" s="1" t="str">
        <f>IF(sum!A2="SA",sum!F2,"*")</f>
        <v>*</v>
      </c>
    </row>
    <row r="10" spans="1:55">
      <c r="B10" s="1" t="s">
        <v>137</v>
      </c>
      <c r="C10" s="1" t="s">
        <v>138</v>
      </c>
      <c r="D10" s="1">
        <v>2030</v>
      </c>
      <c r="E10" s="1" t="str">
        <f>IF(sum!A3="AL",sum!B3,"*")</f>
        <v>AFM-AuxiliaryMot_ELE1</v>
      </c>
      <c r="F10" s="1"/>
      <c r="G10" s="1">
        <f>IF(sum!A3="AL",sum!F3,"*")</f>
        <v>8.5145820149843995E-2</v>
      </c>
      <c r="H10" s="1"/>
      <c r="I10" s="1"/>
      <c r="J10" s="1" t="s">
        <v>137</v>
      </c>
      <c r="K10" s="1" t="s">
        <v>138</v>
      </c>
      <c r="L10" s="1">
        <v>2030</v>
      </c>
      <c r="M10" s="1" t="str">
        <f>IF(sum!A3="AT",sum!B3,"*")</f>
        <v>*</v>
      </c>
      <c r="N10" s="1"/>
      <c r="O10" s="1" t="str">
        <f>IF(sum!A3="AT",sum!F3,"*")</f>
        <v>*</v>
      </c>
      <c r="R10" s="1" t="s">
        <v>137</v>
      </c>
      <c r="S10" s="1" t="s">
        <v>138</v>
      </c>
      <c r="T10" s="1">
        <v>2030</v>
      </c>
      <c r="U10" s="1" t="str">
        <f>IF(sum!A3="BC",sum!B3,"*")</f>
        <v>*</v>
      </c>
      <c r="V10" s="1"/>
      <c r="W10" s="1" t="str">
        <f>IF(sum!A3="BC",sum!F3,"*")</f>
        <v>*</v>
      </c>
      <c r="Z10" s="1" t="s">
        <v>137</v>
      </c>
      <c r="AA10" s="1" t="s">
        <v>138</v>
      </c>
      <c r="AB10" s="1">
        <v>2030</v>
      </c>
      <c r="AC10" s="1" t="str">
        <f>IF(sum!A3="MA",sum!B3,"*")</f>
        <v>*</v>
      </c>
      <c r="AD10" s="1"/>
      <c r="AE10" s="1" t="str">
        <f>IF(sum!A3="MA",sum!F3,"*")</f>
        <v>*</v>
      </c>
      <c r="AH10" s="1" t="s">
        <v>137</v>
      </c>
      <c r="AI10" s="1" t="s">
        <v>138</v>
      </c>
      <c r="AJ10" s="1">
        <v>2030</v>
      </c>
      <c r="AK10" s="1" t="str">
        <f>IF(sum!A3="ON",sum!B3,"*")</f>
        <v>*</v>
      </c>
      <c r="AL10" s="1"/>
      <c r="AM10" s="1" t="str">
        <f>IF(sum!A3="ON",sum!F3,"*")</f>
        <v>*</v>
      </c>
      <c r="AP10" s="1" t="s">
        <v>137</v>
      </c>
      <c r="AQ10" s="1" t="s">
        <v>138</v>
      </c>
      <c r="AR10" s="1">
        <v>2030</v>
      </c>
      <c r="AS10" s="1" t="str">
        <f>IF(sum!A3="QU",sum!B3,"*")</f>
        <v>*</v>
      </c>
      <c r="AT10" s="1"/>
      <c r="AU10" s="1" t="str">
        <f>IF(sum!A3="QU",sum!F3,"*")</f>
        <v>*</v>
      </c>
      <c r="AX10" s="1" t="s">
        <v>137</v>
      </c>
      <c r="AY10" s="1" t="s">
        <v>138</v>
      </c>
      <c r="AZ10" s="1">
        <v>2030</v>
      </c>
      <c r="BA10" s="1" t="str">
        <f>IF(sum!A3="SA",sum!B3,"*")</f>
        <v>*</v>
      </c>
      <c r="BB10" s="1"/>
      <c r="BC10" s="1" t="str">
        <f>IF(sum!A3="SA",sum!F3,"*")</f>
        <v>*</v>
      </c>
    </row>
    <row r="11" spans="1:55">
      <c r="B11" s="1" t="s">
        <v>137</v>
      </c>
      <c r="C11" s="1" t="s">
        <v>138</v>
      </c>
      <c r="D11" s="1">
        <v>2030</v>
      </c>
      <c r="E11" s="1" t="str">
        <f>IF(sum!A4="AL",sum!B4,"*")</f>
        <v>AFM-Light_ELE1</v>
      </c>
      <c r="F11" s="1"/>
      <c r="G11" s="1">
        <f>IF(sum!A4="AL",sum!F4,"*")</f>
        <v>0.34058328059937598</v>
      </c>
      <c r="H11" s="1"/>
      <c r="J11" s="1" t="s">
        <v>137</v>
      </c>
      <c r="K11" s="1" t="s">
        <v>138</v>
      </c>
      <c r="L11" s="1">
        <v>2030</v>
      </c>
      <c r="M11" s="1" t="str">
        <f>IF(sum!A4="AT",sum!B4,"*")</f>
        <v>*</v>
      </c>
      <c r="N11" s="1"/>
      <c r="O11" s="1" t="str">
        <f>IF(sum!A4="AT",sum!F4,"*")</f>
        <v>*</v>
      </c>
      <c r="R11" s="1" t="s">
        <v>137</v>
      </c>
      <c r="S11" s="1" t="s">
        <v>138</v>
      </c>
      <c r="T11" s="1">
        <v>2030</v>
      </c>
      <c r="U11" s="1" t="str">
        <f>IF(sum!A4="BC",sum!B4,"*")</f>
        <v>*</v>
      </c>
      <c r="V11" s="1"/>
      <c r="W11" s="1" t="str">
        <f>IF(sum!A4="BC",sum!F4,"*")</f>
        <v>*</v>
      </c>
      <c r="Z11" s="1" t="s">
        <v>137</v>
      </c>
      <c r="AA11" s="1" t="s">
        <v>138</v>
      </c>
      <c r="AB11" s="1">
        <v>2030</v>
      </c>
      <c r="AC11" s="1" t="str">
        <f>IF(sum!A4="MA",sum!B4,"*")</f>
        <v>*</v>
      </c>
      <c r="AD11" s="1"/>
      <c r="AE11" s="1" t="str">
        <f>IF(sum!A4="MA",sum!F4,"*")</f>
        <v>*</v>
      </c>
      <c r="AH11" s="1" t="s">
        <v>137</v>
      </c>
      <c r="AI11" s="1" t="s">
        <v>138</v>
      </c>
      <c r="AJ11" s="1">
        <v>2030</v>
      </c>
      <c r="AK11" s="1" t="str">
        <f>IF(sum!A4="ON",sum!B4,"*")</f>
        <v>*</v>
      </c>
      <c r="AL11" s="1"/>
      <c r="AM11" s="1" t="str">
        <f>IF(sum!A4="ON",sum!F4,"*")</f>
        <v>*</v>
      </c>
      <c r="AP11" s="1" t="s">
        <v>137</v>
      </c>
      <c r="AQ11" s="1" t="s">
        <v>138</v>
      </c>
      <c r="AR11" s="1">
        <v>2030</v>
      </c>
      <c r="AS11" s="1" t="str">
        <f>IF(sum!A4="QU",sum!B4,"*")</f>
        <v>*</v>
      </c>
      <c r="AT11" s="1"/>
      <c r="AU11" s="1" t="str">
        <f>IF(sum!A4="QU",sum!F4,"*")</f>
        <v>*</v>
      </c>
      <c r="AX11" s="1" t="s">
        <v>137</v>
      </c>
      <c r="AY11" s="1" t="s">
        <v>138</v>
      </c>
      <c r="AZ11" s="1">
        <v>2030</v>
      </c>
      <c r="BA11" s="1" t="str">
        <f>IF(sum!A4="SA",sum!B4,"*")</f>
        <v>*</v>
      </c>
      <c r="BB11" s="1"/>
      <c r="BC11" s="1" t="str">
        <f>IF(sum!A4="SA",sum!F4,"*")</f>
        <v>*</v>
      </c>
    </row>
    <row r="12" spans="1:55">
      <c r="B12" s="1" t="s">
        <v>137</v>
      </c>
      <c r="C12" s="1" t="s">
        <v>138</v>
      </c>
      <c r="D12" s="1">
        <v>2030</v>
      </c>
      <c r="E12" s="1" t="str">
        <f>IF(sum!A5="AL",sum!B5,"*")</f>
        <v>AFM-SpCool_ELE1</v>
      </c>
      <c r="F12" s="1"/>
      <c r="G12" s="1">
        <f>IF(sum!A5="AL",sum!F5,"*")</f>
        <v>3.5118036900638701E-2</v>
      </c>
      <c r="H12" s="1"/>
      <c r="J12" s="1" t="s">
        <v>137</v>
      </c>
      <c r="K12" s="1" t="s">
        <v>138</v>
      </c>
      <c r="L12" s="1">
        <v>2030</v>
      </c>
      <c r="M12" s="1" t="str">
        <f>IF(sum!A5="AT",sum!B5,"*")</f>
        <v>*</v>
      </c>
      <c r="N12" s="1"/>
      <c r="O12" s="1" t="str">
        <f>IF(sum!A5="AT",sum!F5,"*")</f>
        <v>*</v>
      </c>
      <c r="R12" s="1" t="s">
        <v>137</v>
      </c>
      <c r="S12" s="1" t="s">
        <v>138</v>
      </c>
      <c r="T12" s="1">
        <v>2030</v>
      </c>
      <c r="U12" s="1" t="str">
        <f>IF(sum!A5="BC",sum!B5,"*")</f>
        <v>*</v>
      </c>
      <c r="V12" s="1"/>
      <c r="W12" s="1" t="str">
        <f>IF(sum!A5="BC",sum!F5,"*")</f>
        <v>*</v>
      </c>
      <c r="Z12" s="1" t="s">
        <v>137</v>
      </c>
      <c r="AA12" s="1" t="s">
        <v>138</v>
      </c>
      <c r="AB12" s="1">
        <v>2030</v>
      </c>
      <c r="AC12" s="1" t="str">
        <f>IF(sum!A5="MA",sum!B5,"*")</f>
        <v>*</v>
      </c>
      <c r="AD12" s="1"/>
      <c r="AE12" s="1" t="str">
        <f>IF(sum!A5="MA",sum!F5,"*")</f>
        <v>*</v>
      </c>
      <c r="AH12" s="1" t="s">
        <v>137</v>
      </c>
      <c r="AI12" s="1" t="s">
        <v>138</v>
      </c>
      <c r="AJ12" s="1">
        <v>2030</v>
      </c>
      <c r="AK12" s="1" t="str">
        <f>IF(sum!A5="ON",sum!B5,"*")</f>
        <v>*</v>
      </c>
      <c r="AL12" s="1"/>
      <c r="AM12" s="1" t="str">
        <f>IF(sum!A5="ON",sum!F5,"*")</f>
        <v>*</v>
      </c>
      <c r="AP12" s="1" t="s">
        <v>137</v>
      </c>
      <c r="AQ12" s="1" t="s">
        <v>138</v>
      </c>
      <c r="AR12" s="1">
        <v>2030</v>
      </c>
      <c r="AS12" s="1" t="str">
        <f>IF(sum!A5="QU",sum!B5,"*")</f>
        <v>*</v>
      </c>
      <c r="AT12" s="1"/>
      <c r="AU12" s="1" t="str">
        <f>IF(sum!A5="QU",sum!F5,"*")</f>
        <v>*</v>
      </c>
      <c r="AX12" s="1" t="s">
        <v>137</v>
      </c>
      <c r="AY12" s="1" t="s">
        <v>138</v>
      </c>
      <c r="AZ12" s="1">
        <v>2030</v>
      </c>
      <c r="BA12" s="1" t="str">
        <f>IF(sum!A5="SA",sum!B5,"*")</f>
        <v>*</v>
      </c>
      <c r="BB12" s="1"/>
      <c r="BC12" s="1" t="str">
        <f>IF(sum!A5="SA",sum!F5,"*")</f>
        <v>*</v>
      </c>
    </row>
    <row r="13" spans="1:55">
      <c r="B13" s="1" t="s">
        <v>137</v>
      </c>
      <c r="C13" s="1" t="s">
        <v>138</v>
      </c>
      <c r="D13" s="1">
        <v>2030</v>
      </c>
      <c r="E13" s="1" t="str">
        <f>IF(sum!A6="AL",sum!B6,"*")</f>
        <v>AFM-SpHeat_ELE1</v>
      </c>
      <c r="F13" s="1"/>
      <c r="G13" s="1">
        <f>IF(sum!A6="AL",sum!F6,"*")</f>
        <v>0.87367011907278203</v>
      </c>
      <c r="H13" s="1"/>
      <c r="J13" s="1" t="s">
        <v>137</v>
      </c>
      <c r="K13" s="1" t="s">
        <v>138</v>
      </c>
      <c r="L13" s="1">
        <v>2030</v>
      </c>
      <c r="M13" s="1" t="str">
        <f>IF(sum!A6="AT",sum!B6,"*")</f>
        <v>*</v>
      </c>
      <c r="N13" s="1"/>
      <c r="O13" s="1" t="str">
        <f>IF(sum!A6="AT",sum!F6,"*")</f>
        <v>*</v>
      </c>
      <c r="R13" s="1" t="s">
        <v>137</v>
      </c>
      <c r="S13" s="1" t="s">
        <v>138</v>
      </c>
      <c r="T13" s="1">
        <v>2030</v>
      </c>
      <c r="U13" s="1" t="str">
        <f>IF(sum!A6="BC",sum!B6,"*")</f>
        <v>*</v>
      </c>
      <c r="V13" s="1"/>
      <c r="W13" s="1" t="str">
        <f>IF(sum!A6="BC",sum!F6,"*")</f>
        <v>*</v>
      </c>
      <c r="Z13" s="1" t="s">
        <v>137</v>
      </c>
      <c r="AA13" s="1" t="s">
        <v>138</v>
      </c>
      <c r="AB13" s="1">
        <v>2030</v>
      </c>
      <c r="AC13" s="1" t="str">
        <f>IF(sum!A6="MA",sum!B6,"*")</f>
        <v>*</v>
      </c>
      <c r="AD13" s="1"/>
      <c r="AE13" s="1" t="str">
        <f>IF(sum!A6="MA",sum!F6,"*")</f>
        <v>*</v>
      </c>
      <c r="AH13" s="1" t="s">
        <v>137</v>
      </c>
      <c r="AI13" s="1" t="s">
        <v>138</v>
      </c>
      <c r="AJ13" s="1">
        <v>2030</v>
      </c>
      <c r="AK13" s="1" t="str">
        <f>IF(sum!A6="ON",sum!B6,"*")</f>
        <v>*</v>
      </c>
      <c r="AL13" s="1"/>
      <c r="AM13" s="1" t="str">
        <f>IF(sum!A6="ON",sum!F6,"*")</f>
        <v>*</v>
      </c>
      <c r="AP13" s="1" t="s">
        <v>137</v>
      </c>
      <c r="AQ13" s="1" t="s">
        <v>138</v>
      </c>
      <c r="AR13" s="1">
        <v>2030</v>
      </c>
      <c r="AS13" s="1" t="str">
        <f>IF(sum!A6="QU",sum!B6,"*")</f>
        <v>*</v>
      </c>
      <c r="AT13" s="1"/>
      <c r="AU13" s="1" t="str">
        <f>IF(sum!A6="QU",sum!F6,"*")</f>
        <v>*</v>
      </c>
      <c r="AX13" s="1" t="s">
        <v>137</v>
      </c>
      <c r="AY13" s="1" t="s">
        <v>138</v>
      </c>
      <c r="AZ13" s="1">
        <v>2030</v>
      </c>
      <c r="BA13" s="1" t="str">
        <f>IF(sum!A6="SA",sum!B6,"*")</f>
        <v>*</v>
      </c>
      <c r="BB13" s="1"/>
      <c r="BC13" s="1" t="str">
        <f>IF(sum!A6="SA",sum!F6,"*")</f>
        <v>*</v>
      </c>
    </row>
    <row r="14" spans="1:55">
      <c r="B14" s="1" t="s">
        <v>137</v>
      </c>
      <c r="C14" s="1" t="s">
        <v>138</v>
      </c>
      <c r="D14" s="1">
        <v>2030</v>
      </c>
      <c r="E14" s="1" t="str">
        <f>IF(sum!A7="AL",sum!B7,"*")</f>
        <v>AFM-WaterHeat_ELE1</v>
      </c>
      <c r="F14" s="1"/>
      <c r="G14" s="1">
        <f>IF(sum!A7="AL",sum!F7,"*")</f>
        <v>0.116254491650814</v>
      </c>
      <c r="H14" s="1"/>
      <c r="J14" s="1" t="s">
        <v>137</v>
      </c>
      <c r="K14" s="1" t="s">
        <v>138</v>
      </c>
      <c r="L14" s="1">
        <v>2030</v>
      </c>
      <c r="M14" s="1" t="str">
        <f>IF(sum!A7="AT",sum!B7,"*")</f>
        <v>*</v>
      </c>
      <c r="N14" s="1"/>
      <c r="O14" s="1" t="str">
        <f>IF(sum!A7="AT",sum!F7,"*")</f>
        <v>*</v>
      </c>
      <c r="R14" s="1" t="s">
        <v>137</v>
      </c>
      <c r="S14" s="1" t="s">
        <v>138</v>
      </c>
      <c r="T14" s="1">
        <v>2030</v>
      </c>
      <c r="U14" s="1" t="str">
        <f>IF(sum!A7="BC",sum!B7,"*")</f>
        <v>*</v>
      </c>
      <c r="V14" s="1"/>
      <c r="W14" s="1" t="str">
        <f>IF(sum!A7="BC",sum!F7,"*")</f>
        <v>*</v>
      </c>
      <c r="Z14" s="1" t="s">
        <v>137</v>
      </c>
      <c r="AA14" s="1" t="s">
        <v>138</v>
      </c>
      <c r="AB14" s="1">
        <v>2030</v>
      </c>
      <c r="AC14" s="1" t="str">
        <f>IF(sum!A7="MA",sum!B7,"*")</f>
        <v>*</v>
      </c>
      <c r="AD14" s="1"/>
      <c r="AE14" s="1" t="str">
        <f>IF(sum!A7="MA",sum!F7,"*")</f>
        <v>*</v>
      </c>
      <c r="AH14" s="1" t="s">
        <v>137</v>
      </c>
      <c r="AI14" s="1" t="s">
        <v>138</v>
      </c>
      <c r="AJ14" s="1">
        <v>2030</v>
      </c>
      <c r="AK14" s="1" t="str">
        <f>IF(sum!A7="ON",sum!B7,"*")</f>
        <v>*</v>
      </c>
      <c r="AL14" s="1"/>
      <c r="AM14" s="1" t="str">
        <f>IF(sum!A7="ON",sum!F7,"*")</f>
        <v>*</v>
      </c>
      <c r="AP14" s="1" t="s">
        <v>137</v>
      </c>
      <c r="AQ14" s="1" t="s">
        <v>138</v>
      </c>
      <c r="AR14" s="1">
        <v>2030</v>
      </c>
      <c r="AS14" s="1" t="str">
        <f>IF(sum!A7="QU",sum!B7,"*")</f>
        <v>*</v>
      </c>
      <c r="AT14" s="1"/>
      <c r="AU14" s="1" t="str">
        <f>IF(sum!A7="QU",sum!F7,"*")</f>
        <v>*</v>
      </c>
      <c r="AX14" s="1" t="s">
        <v>137</v>
      </c>
      <c r="AY14" s="1" t="s">
        <v>138</v>
      </c>
      <c r="AZ14" s="1">
        <v>2030</v>
      </c>
      <c r="BA14" s="1" t="str">
        <f>IF(sum!A7="SA",sum!B7,"*")</f>
        <v>*</v>
      </c>
      <c r="BB14" s="1"/>
      <c r="BC14" s="1" t="str">
        <f>IF(sum!A7="SA",sum!F7,"*")</f>
        <v>*</v>
      </c>
    </row>
    <row r="15" spans="1:55">
      <c r="B15" s="1" t="s">
        <v>137</v>
      </c>
      <c r="C15" s="1" t="s">
        <v>138</v>
      </c>
      <c r="D15" s="1">
        <v>2030</v>
      </c>
      <c r="E15" s="1" t="str">
        <f>IF(sum!A8="AL",sum!B8,"*")</f>
        <v>ART-AuxiliaryEquip_ELE1</v>
      </c>
      <c r="F15" s="1"/>
      <c r="G15" s="1">
        <f>IF(sum!A8="AL",sum!F8,"*")</f>
        <v>6.3411540900443999E-2</v>
      </c>
      <c r="H15" s="1"/>
      <c r="J15" s="1" t="s">
        <v>137</v>
      </c>
      <c r="K15" s="1" t="s">
        <v>138</v>
      </c>
      <c r="L15" s="1">
        <v>2030</v>
      </c>
      <c r="M15" s="1" t="str">
        <f>IF(sum!A8="AT",sum!B8,"*")</f>
        <v>*</v>
      </c>
      <c r="N15" s="1"/>
      <c r="O15" s="1" t="str">
        <f>IF(sum!A8="AT",sum!F8,"*")</f>
        <v>*</v>
      </c>
      <c r="R15" s="1" t="s">
        <v>137</v>
      </c>
      <c r="S15" s="1" t="s">
        <v>138</v>
      </c>
      <c r="T15" s="1">
        <v>2030</v>
      </c>
      <c r="U15" s="1" t="str">
        <f>IF(sum!A8="BC",sum!B8,"*")</f>
        <v>*</v>
      </c>
      <c r="V15" s="1"/>
      <c r="W15" s="1" t="str">
        <f>IF(sum!A8="BC",sum!F8,"*")</f>
        <v>*</v>
      </c>
      <c r="Z15" s="1" t="s">
        <v>137</v>
      </c>
      <c r="AA15" s="1" t="s">
        <v>138</v>
      </c>
      <c r="AB15" s="1">
        <v>2030</v>
      </c>
      <c r="AC15" s="1" t="str">
        <f>IF(sum!A8="MA",sum!B8,"*")</f>
        <v>*</v>
      </c>
      <c r="AD15" s="1"/>
      <c r="AE15" s="1" t="str">
        <f>IF(sum!A8="MA",sum!F8,"*")</f>
        <v>*</v>
      </c>
      <c r="AH15" s="1" t="s">
        <v>137</v>
      </c>
      <c r="AI15" s="1" t="s">
        <v>138</v>
      </c>
      <c r="AJ15" s="1">
        <v>2030</v>
      </c>
      <c r="AK15" s="1" t="str">
        <f>IF(sum!A8="ON",sum!B8,"*")</f>
        <v>*</v>
      </c>
      <c r="AL15" s="1"/>
      <c r="AM15" s="1" t="str">
        <f>IF(sum!A8="ON",sum!F8,"*")</f>
        <v>*</v>
      </c>
      <c r="AP15" s="1" t="s">
        <v>137</v>
      </c>
      <c r="AQ15" s="1" t="s">
        <v>138</v>
      </c>
      <c r="AR15" s="1">
        <v>2030</v>
      </c>
      <c r="AS15" s="1" t="str">
        <f>IF(sum!A8="QU",sum!B8,"*")</f>
        <v>*</v>
      </c>
      <c r="AT15" s="1"/>
      <c r="AU15" s="1" t="str">
        <f>IF(sum!A8="QU",sum!F8,"*")</f>
        <v>*</v>
      </c>
      <c r="AX15" s="1" t="s">
        <v>137</v>
      </c>
      <c r="AY15" s="1" t="s">
        <v>138</v>
      </c>
      <c r="AZ15" s="1">
        <v>2030</v>
      </c>
      <c r="BA15" s="1" t="str">
        <f>IF(sum!A8="SA",sum!B8,"*")</f>
        <v>*</v>
      </c>
      <c r="BB15" s="1"/>
      <c r="BC15" s="1" t="str">
        <f>IF(sum!A8="SA",sum!F8,"*")</f>
        <v>*</v>
      </c>
    </row>
    <row r="16" spans="1:55">
      <c r="B16" s="1" t="s">
        <v>137</v>
      </c>
      <c r="C16" s="1" t="s">
        <v>138</v>
      </c>
      <c r="D16" s="1">
        <v>2030</v>
      </c>
      <c r="E16" s="1" t="str">
        <f>IF(sum!A9="AL",sum!B9,"*")</f>
        <v>ART-AuxiliaryMot_ELE1</v>
      </c>
      <c r="F16" s="1"/>
      <c r="G16" s="1">
        <f>IF(sum!A9="AL",sum!F9,"*")</f>
        <v>3.4058328059937602E-2</v>
      </c>
      <c r="H16" s="1"/>
      <c r="J16" s="1" t="s">
        <v>137</v>
      </c>
      <c r="K16" s="1" t="s">
        <v>138</v>
      </c>
      <c r="L16" s="1">
        <v>2030</v>
      </c>
      <c r="M16" s="1" t="str">
        <f>IF(sum!A9="AT",sum!B9,"*")</f>
        <v>*</v>
      </c>
      <c r="N16" s="1"/>
      <c r="O16" s="1" t="str">
        <f>IF(sum!A9="AT",sum!F9,"*")</f>
        <v>*</v>
      </c>
      <c r="R16" s="1" t="s">
        <v>137</v>
      </c>
      <c r="S16" s="1" t="s">
        <v>138</v>
      </c>
      <c r="T16" s="1">
        <v>2030</v>
      </c>
      <c r="U16" s="1" t="str">
        <f>IF(sum!A9="BC",sum!B9,"*")</f>
        <v>*</v>
      </c>
      <c r="V16" s="1"/>
      <c r="W16" s="1" t="str">
        <f>IF(sum!A9="BC",sum!F9,"*")</f>
        <v>*</v>
      </c>
      <c r="Z16" s="1" t="s">
        <v>137</v>
      </c>
      <c r="AA16" s="1" t="s">
        <v>138</v>
      </c>
      <c r="AB16" s="1">
        <v>2030</v>
      </c>
      <c r="AC16" s="1" t="str">
        <f>IF(sum!A9="MA",sum!B9,"*")</f>
        <v>*</v>
      </c>
      <c r="AD16" s="1"/>
      <c r="AE16" s="1" t="str">
        <f>IF(sum!A9="MA",sum!F9,"*")</f>
        <v>*</v>
      </c>
      <c r="AH16" s="1" t="s">
        <v>137</v>
      </c>
      <c r="AI16" s="1" t="s">
        <v>138</v>
      </c>
      <c r="AJ16" s="1">
        <v>2030</v>
      </c>
      <c r="AK16" s="1" t="str">
        <f>IF(sum!A9="ON",sum!B9,"*")</f>
        <v>*</v>
      </c>
      <c r="AL16" s="1"/>
      <c r="AM16" s="1" t="str">
        <f>IF(sum!A9="ON",sum!F9,"*")</f>
        <v>*</v>
      </c>
      <c r="AP16" s="1" t="s">
        <v>137</v>
      </c>
      <c r="AQ16" s="1" t="s">
        <v>138</v>
      </c>
      <c r="AR16" s="1">
        <v>2030</v>
      </c>
      <c r="AS16" s="1" t="str">
        <f>IF(sum!A9="QU",sum!B9,"*")</f>
        <v>*</v>
      </c>
      <c r="AT16" s="1"/>
      <c r="AU16" s="1" t="str">
        <f>IF(sum!A9="QU",sum!F9,"*")</f>
        <v>*</v>
      </c>
      <c r="AX16" s="1" t="s">
        <v>137</v>
      </c>
      <c r="AY16" s="1" t="s">
        <v>138</v>
      </c>
      <c r="AZ16" s="1">
        <v>2030</v>
      </c>
      <c r="BA16" s="1" t="str">
        <f>IF(sum!A9="SA",sum!B9,"*")</f>
        <v>*</v>
      </c>
      <c r="BB16" s="1"/>
      <c r="BC16" s="1" t="str">
        <f>IF(sum!A9="SA",sum!F9,"*")</f>
        <v>*</v>
      </c>
    </row>
    <row r="17" spans="2:55">
      <c r="B17" s="1" t="s">
        <v>137</v>
      </c>
      <c r="C17" s="1" t="s">
        <v>138</v>
      </c>
      <c r="D17" s="1">
        <v>2030</v>
      </c>
      <c r="E17" s="1" t="str">
        <f>IF(sum!A10="AL",sum!B10,"*")</f>
        <v>ART-Light_ELE1</v>
      </c>
      <c r="F17" s="1"/>
      <c r="G17" s="1">
        <f>IF(sum!A10="AL",sum!F10,"*")</f>
        <v>8.5145820149843995E-2</v>
      </c>
      <c r="H17" s="1"/>
      <c r="J17" s="1" t="s">
        <v>137</v>
      </c>
      <c r="K17" s="1" t="s">
        <v>138</v>
      </c>
      <c r="L17" s="1">
        <v>2030</v>
      </c>
      <c r="M17" s="1" t="str">
        <f>IF(sum!A10="AT",sum!B10,"*")</f>
        <v>*</v>
      </c>
      <c r="N17" s="1"/>
      <c r="O17" s="1" t="str">
        <f>IF(sum!A10="AT",sum!F10,"*")</f>
        <v>*</v>
      </c>
      <c r="R17" s="1" t="s">
        <v>137</v>
      </c>
      <c r="S17" s="1" t="s">
        <v>138</v>
      </c>
      <c r="T17" s="1">
        <v>2030</v>
      </c>
      <c r="U17" s="1" t="str">
        <f>IF(sum!A10="BC",sum!B10,"*")</f>
        <v>*</v>
      </c>
      <c r="V17" s="1"/>
      <c r="W17" s="1" t="str">
        <f>IF(sum!A10="BC",sum!F10,"*")</f>
        <v>*</v>
      </c>
      <c r="Z17" s="1" t="s">
        <v>137</v>
      </c>
      <c r="AA17" s="1" t="s">
        <v>138</v>
      </c>
      <c r="AB17" s="1">
        <v>2030</v>
      </c>
      <c r="AC17" s="1" t="str">
        <f>IF(sum!A10="MA",sum!B10,"*")</f>
        <v>*</v>
      </c>
      <c r="AD17" s="1"/>
      <c r="AE17" s="1" t="str">
        <f>IF(sum!A10="MA",sum!F10,"*")</f>
        <v>*</v>
      </c>
      <c r="AH17" s="1" t="s">
        <v>137</v>
      </c>
      <c r="AI17" s="1" t="s">
        <v>138</v>
      </c>
      <c r="AJ17" s="1">
        <v>2030</v>
      </c>
      <c r="AK17" s="1" t="str">
        <f>IF(sum!A10="ON",sum!B10,"*")</f>
        <v>*</v>
      </c>
      <c r="AL17" s="1"/>
      <c r="AM17" s="1" t="str">
        <f>IF(sum!A10="ON",sum!F10,"*")</f>
        <v>*</v>
      </c>
      <c r="AP17" s="1" t="s">
        <v>137</v>
      </c>
      <c r="AQ17" s="1" t="s">
        <v>138</v>
      </c>
      <c r="AR17" s="1">
        <v>2030</v>
      </c>
      <c r="AS17" s="1" t="str">
        <f>IF(sum!A10="QU",sum!B10,"*")</f>
        <v>*</v>
      </c>
      <c r="AT17" s="1"/>
      <c r="AU17" s="1" t="str">
        <f>IF(sum!A10="QU",sum!F10,"*")</f>
        <v>*</v>
      </c>
      <c r="AX17" s="1" t="s">
        <v>137</v>
      </c>
      <c r="AY17" s="1" t="s">
        <v>138</v>
      </c>
      <c r="AZ17" s="1">
        <v>2030</v>
      </c>
      <c r="BA17" s="1" t="str">
        <f>IF(sum!A10="SA",sum!B10,"*")</f>
        <v>*</v>
      </c>
      <c r="BB17" s="1"/>
      <c r="BC17" s="1" t="str">
        <f>IF(sum!A10="SA",sum!F10,"*")</f>
        <v>*</v>
      </c>
    </row>
    <row r="18" spans="2:55">
      <c r="B18" s="1" t="s">
        <v>137</v>
      </c>
      <c r="C18" s="1" t="s">
        <v>138</v>
      </c>
      <c r="D18" s="1">
        <v>2030</v>
      </c>
      <c r="E18" s="1" t="str">
        <f>IF(sum!A11="AL",sum!B11,"*")</f>
        <v>ART-SpHeat_ELE1</v>
      </c>
      <c r="F18" s="1"/>
      <c r="G18" s="1">
        <f>IF(sum!A11="AL",sum!F11,"*")</f>
        <v>0.232508983301628</v>
      </c>
      <c r="H18" s="1"/>
      <c r="J18" s="1" t="s">
        <v>137</v>
      </c>
      <c r="K18" s="1" t="s">
        <v>138</v>
      </c>
      <c r="L18" s="1">
        <v>2030</v>
      </c>
      <c r="M18" s="1" t="str">
        <f>IF(sum!A11="AT",sum!B11,"*")</f>
        <v>*</v>
      </c>
      <c r="N18" s="1"/>
      <c r="O18" s="1" t="str">
        <f>IF(sum!A11="AT",sum!F11,"*")</f>
        <v>*</v>
      </c>
      <c r="R18" s="1" t="s">
        <v>137</v>
      </c>
      <c r="S18" s="1" t="s">
        <v>138</v>
      </c>
      <c r="T18" s="1">
        <v>2030</v>
      </c>
      <c r="U18" s="1" t="str">
        <f>IF(sum!A11="BC",sum!B11,"*")</f>
        <v>*</v>
      </c>
      <c r="V18" s="1"/>
      <c r="W18" s="1" t="str">
        <f>IF(sum!A11="BC",sum!F11,"*")</f>
        <v>*</v>
      </c>
      <c r="Z18" s="1" t="s">
        <v>137</v>
      </c>
      <c r="AA18" s="1" t="s">
        <v>138</v>
      </c>
      <c r="AB18" s="1">
        <v>2030</v>
      </c>
      <c r="AC18" s="1" t="str">
        <f>IF(sum!A11="MA",sum!B11,"*")</f>
        <v>*</v>
      </c>
      <c r="AD18" s="1"/>
      <c r="AE18" s="1" t="str">
        <f>IF(sum!A11="MA",sum!F11,"*")</f>
        <v>*</v>
      </c>
      <c r="AH18" s="1" t="s">
        <v>137</v>
      </c>
      <c r="AI18" s="1" t="s">
        <v>138</v>
      </c>
      <c r="AJ18" s="1">
        <v>2030</v>
      </c>
      <c r="AK18" s="1" t="str">
        <f>IF(sum!A11="ON",sum!B11,"*")</f>
        <v>*</v>
      </c>
      <c r="AL18" s="1"/>
      <c r="AM18" s="1" t="str">
        <f>IF(sum!A11="ON",sum!F11,"*")</f>
        <v>*</v>
      </c>
      <c r="AP18" s="1" t="s">
        <v>137</v>
      </c>
      <c r="AQ18" s="1" t="s">
        <v>138</v>
      </c>
      <c r="AR18" s="1">
        <v>2030</v>
      </c>
      <c r="AS18" s="1" t="str">
        <f>IF(sum!A11="QU",sum!B11,"*")</f>
        <v>*</v>
      </c>
      <c r="AT18" s="1"/>
      <c r="AU18" s="1" t="str">
        <f>IF(sum!A11="QU",sum!F11,"*")</f>
        <v>*</v>
      </c>
      <c r="AX18" s="1" t="s">
        <v>137</v>
      </c>
      <c r="AY18" s="1" t="s">
        <v>138</v>
      </c>
      <c r="AZ18" s="1">
        <v>2030</v>
      </c>
      <c r="BA18" s="1" t="str">
        <f>IF(sum!A11="SA",sum!B11,"*")</f>
        <v>*</v>
      </c>
      <c r="BB18" s="1"/>
      <c r="BC18" s="1" t="str">
        <f>IF(sum!A11="SA",sum!F11,"*")</f>
        <v>*</v>
      </c>
    </row>
    <row r="19" spans="2:55">
      <c r="B19" s="1" t="s">
        <v>137</v>
      </c>
      <c r="C19" s="1" t="s">
        <v>138</v>
      </c>
      <c r="D19" s="1">
        <v>2030</v>
      </c>
      <c r="E19" s="1" t="str">
        <f>IF(sum!A12="AL",sum!B12,"*")</f>
        <v>ART-WaterHeat_ELE1</v>
      </c>
      <c r="F19" s="1"/>
      <c r="G19" s="1">
        <f>IF(sum!A12="AL",sum!F12,"*")</f>
        <v>2.1137180300147999E-2</v>
      </c>
      <c r="H19" s="1"/>
      <c r="J19" s="1" t="s">
        <v>137</v>
      </c>
      <c r="K19" s="1" t="s">
        <v>138</v>
      </c>
      <c r="L19" s="1">
        <v>2030</v>
      </c>
      <c r="M19" s="1" t="str">
        <f>IF(sum!A12="AT",sum!B12,"*")</f>
        <v>*</v>
      </c>
      <c r="N19" s="1"/>
      <c r="O19" s="1" t="str">
        <f>IF(sum!A12="AT",sum!F12,"*")</f>
        <v>*</v>
      </c>
      <c r="R19" s="1" t="s">
        <v>137</v>
      </c>
      <c r="S19" s="1" t="s">
        <v>138</v>
      </c>
      <c r="T19" s="1">
        <v>2030</v>
      </c>
      <c r="U19" s="1" t="str">
        <f>IF(sum!A12="BC",sum!B12,"*")</f>
        <v>*</v>
      </c>
      <c r="V19" s="1"/>
      <c r="W19" s="1" t="str">
        <f>IF(sum!A12="BC",sum!F12,"*")</f>
        <v>*</v>
      </c>
      <c r="Z19" s="1" t="s">
        <v>137</v>
      </c>
      <c r="AA19" s="1" t="s">
        <v>138</v>
      </c>
      <c r="AB19" s="1">
        <v>2030</v>
      </c>
      <c r="AC19" s="1" t="str">
        <f>IF(sum!A12="MA",sum!B12,"*")</f>
        <v>*</v>
      </c>
      <c r="AD19" s="1"/>
      <c r="AE19" s="1" t="str">
        <f>IF(sum!A12="MA",sum!F12,"*")</f>
        <v>*</v>
      </c>
      <c r="AH19" s="1" t="s">
        <v>137</v>
      </c>
      <c r="AI19" s="1" t="s">
        <v>138</v>
      </c>
      <c r="AJ19" s="1">
        <v>2030</v>
      </c>
      <c r="AK19" s="1" t="str">
        <f>IF(sum!A12="ON",sum!B12,"*")</f>
        <v>*</v>
      </c>
      <c r="AL19" s="1"/>
      <c r="AM19" s="1" t="str">
        <f>IF(sum!A12="ON",sum!F12,"*")</f>
        <v>*</v>
      </c>
      <c r="AP19" s="1" t="s">
        <v>137</v>
      </c>
      <c r="AQ19" s="1" t="s">
        <v>138</v>
      </c>
      <c r="AR19" s="1">
        <v>2030</v>
      </c>
      <c r="AS19" s="1" t="str">
        <f>IF(sum!A12="QU",sum!B12,"*")</f>
        <v>*</v>
      </c>
      <c r="AT19" s="1"/>
      <c r="AU19" s="1" t="str">
        <f>IF(sum!A12="QU",sum!F12,"*")</f>
        <v>*</v>
      </c>
      <c r="AX19" s="1" t="s">
        <v>137</v>
      </c>
      <c r="AY19" s="1" t="s">
        <v>138</v>
      </c>
      <c r="AZ19" s="1">
        <v>2030</v>
      </c>
      <c r="BA19" s="1" t="str">
        <f>IF(sum!A12="SA",sum!B12,"*")</f>
        <v>*</v>
      </c>
      <c r="BB19" s="1"/>
      <c r="BC19" s="1" t="str">
        <f>IF(sum!A12="SA",sum!F12,"*")</f>
        <v>*</v>
      </c>
    </row>
    <row r="20" spans="2:55">
      <c r="B20" s="1" t="s">
        <v>137</v>
      </c>
      <c r="C20" s="1" t="s">
        <v>138</v>
      </c>
      <c r="D20" s="1">
        <v>2030</v>
      </c>
      <c r="E20" s="1" t="str">
        <f>IF(sum!A13="AL",sum!B13,"*")</f>
        <v>ECHP_biomass_thermal01</v>
      </c>
      <c r="F20" s="1"/>
      <c r="G20" s="1">
        <f>IF(sum!A13="AL",sum!F13,"*")</f>
        <v>0</v>
      </c>
      <c r="H20" s="1"/>
      <c r="J20" s="1" t="s">
        <v>137</v>
      </c>
      <c r="K20" s="1" t="s">
        <v>138</v>
      </c>
      <c r="L20" s="1">
        <v>2030</v>
      </c>
      <c r="M20" s="1" t="str">
        <f>IF(sum!A13="AT",sum!B13,"*")</f>
        <v>*</v>
      </c>
      <c r="N20" s="1"/>
      <c r="O20" s="1" t="str">
        <f>IF(sum!A13="AT",sum!F13,"*")</f>
        <v>*</v>
      </c>
      <c r="R20" s="1" t="s">
        <v>137</v>
      </c>
      <c r="S20" s="1" t="s">
        <v>138</v>
      </c>
      <c r="T20" s="1">
        <v>2030</v>
      </c>
      <c r="U20" s="1" t="str">
        <f>IF(sum!A13="BC",sum!B13,"*")</f>
        <v>*</v>
      </c>
      <c r="V20" s="1"/>
      <c r="W20" s="1" t="str">
        <f>IF(sum!A13="BC",sum!F13,"*")</f>
        <v>*</v>
      </c>
      <c r="Z20" s="1" t="s">
        <v>137</v>
      </c>
      <c r="AA20" s="1" t="s">
        <v>138</v>
      </c>
      <c r="AB20" s="1">
        <v>2030</v>
      </c>
      <c r="AC20" s="1" t="str">
        <f>IF(sum!A13="MA",sum!B13,"*")</f>
        <v>*</v>
      </c>
      <c r="AD20" s="1"/>
      <c r="AE20" s="1" t="str">
        <f>IF(sum!A13="MA",sum!F13,"*")</f>
        <v>*</v>
      </c>
      <c r="AH20" s="1" t="s">
        <v>137</v>
      </c>
      <c r="AI20" s="1" t="s">
        <v>138</v>
      </c>
      <c r="AJ20" s="1">
        <v>2030</v>
      </c>
      <c r="AK20" s="1" t="str">
        <f>IF(sum!A13="ON",sum!B13,"*")</f>
        <v>*</v>
      </c>
      <c r="AL20" s="1"/>
      <c r="AM20" s="1" t="str">
        <f>IF(sum!A13="ON",sum!F13,"*")</f>
        <v>*</v>
      </c>
      <c r="AP20" s="1" t="s">
        <v>137</v>
      </c>
      <c r="AQ20" s="1" t="s">
        <v>138</v>
      </c>
      <c r="AR20" s="1">
        <v>2030</v>
      </c>
      <c r="AS20" s="1" t="str">
        <f>IF(sum!A13="QU",sum!B13,"*")</f>
        <v>*</v>
      </c>
      <c r="AT20" s="1"/>
      <c r="AU20" s="1" t="str">
        <f>IF(sum!A13="QU",sum!F13,"*")</f>
        <v>*</v>
      </c>
      <c r="AX20" s="1" t="s">
        <v>137</v>
      </c>
      <c r="AY20" s="1" t="s">
        <v>138</v>
      </c>
      <c r="AZ20" s="1">
        <v>2030</v>
      </c>
      <c r="BA20" s="1" t="str">
        <f>IF(sum!A13="SA",sum!B13,"*")</f>
        <v>*</v>
      </c>
      <c r="BB20" s="1"/>
      <c r="BC20" s="1" t="str">
        <f>IF(sum!A13="SA",sum!F13,"*")</f>
        <v>*</v>
      </c>
    </row>
    <row r="21" spans="2:55">
      <c r="B21" s="1" t="s">
        <v>137</v>
      </c>
      <c r="C21" s="1" t="s">
        <v>138</v>
      </c>
      <c r="D21" s="1">
        <v>2030</v>
      </c>
      <c r="E21" s="1" t="str">
        <f>IF(sum!A14="AL",sum!B14,"*")</f>
        <v>EDU-AuxiliaryEquip_ELE1</v>
      </c>
      <c r="F21" s="1"/>
      <c r="G21" s="1">
        <f>IF(sum!A14="AL",sum!F14,"*")</f>
        <v>0.39103783555273802</v>
      </c>
      <c r="H21" s="1"/>
      <c r="J21" s="1" t="s">
        <v>137</v>
      </c>
      <c r="K21" s="1" t="s">
        <v>138</v>
      </c>
      <c r="L21" s="1">
        <v>2030</v>
      </c>
      <c r="M21" s="1" t="str">
        <f>IF(sum!A14="AT",sum!B14,"*")</f>
        <v>*</v>
      </c>
      <c r="N21" s="1"/>
      <c r="O21" s="1" t="str">
        <f>IF(sum!A14="AT",sum!F14,"*")</f>
        <v>*</v>
      </c>
      <c r="R21" s="1" t="s">
        <v>137</v>
      </c>
      <c r="S21" s="1" t="s">
        <v>138</v>
      </c>
      <c r="T21" s="1">
        <v>2030</v>
      </c>
      <c r="U21" s="1" t="str">
        <f>IF(sum!A14="BC",sum!B14,"*")</f>
        <v>*</v>
      </c>
      <c r="V21" s="1"/>
      <c r="W21" s="1" t="str">
        <f>IF(sum!A14="BC",sum!F14,"*")</f>
        <v>*</v>
      </c>
      <c r="Z21" s="1" t="s">
        <v>137</v>
      </c>
      <c r="AA21" s="1" t="s">
        <v>138</v>
      </c>
      <c r="AB21" s="1">
        <v>2030</v>
      </c>
      <c r="AC21" s="1" t="str">
        <f>IF(sum!A14="MA",sum!B14,"*")</f>
        <v>*</v>
      </c>
      <c r="AD21" s="1"/>
      <c r="AE21" s="1" t="str">
        <f>IF(sum!A14="MA",sum!F14,"*")</f>
        <v>*</v>
      </c>
      <c r="AH21" s="1" t="s">
        <v>137</v>
      </c>
      <c r="AI21" s="1" t="s">
        <v>138</v>
      </c>
      <c r="AJ21" s="1">
        <v>2030</v>
      </c>
      <c r="AK21" s="1" t="str">
        <f>IF(sum!A14="ON",sum!B14,"*")</f>
        <v>*</v>
      </c>
      <c r="AL21" s="1"/>
      <c r="AM21" s="1" t="str">
        <f>IF(sum!A14="ON",sum!F14,"*")</f>
        <v>*</v>
      </c>
      <c r="AP21" s="1" t="s">
        <v>137</v>
      </c>
      <c r="AQ21" s="1" t="s">
        <v>138</v>
      </c>
      <c r="AR21" s="1">
        <v>2030</v>
      </c>
      <c r="AS21" s="1" t="str">
        <f>IF(sum!A14="QU",sum!B14,"*")</f>
        <v>*</v>
      </c>
      <c r="AT21" s="1"/>
      <c r="AU21" s="1" t="str">
        <f>IF(sum!A14="QU",sum!F14,"*")</f>
        <v>*</v>
      </c>
      <c r="AX21" s="1" t="s">
        <v>137</v>
      </c>
      <c r="AY21" s="1" t="s">
        <v>138</v>
      </c>
      <c r="AZ21" s="1">
        <v>2030</v>
      </c>
      <c r="BA21" s="1" t="str">
        <f>IF(sum!A14="SA",sum!B14,"*")</f>
        <v>*</v>
      </c>
      <c r="BB21" s="1"/>
      <c r="BC21" s="1" t="str">
        <f>IF(sum!A14="SA",sum!F14,"*")</f>
        <v>*</v>
      </c>
    </row>
    <row r="22" spans="2:55">
      <c r="B22" s="1" t="s">
        <v>137</v>
      </c>
      <c r="C22" s="1" t="s">
        <v>138</v>
      </c>
      <c r="D22" s="1">
        <v>2030</v>
      </c>
      <c r="E22" s="1" t="str">
        <f>IF(sum!A15="AL",sum!B15,"*")</f>
        <v>EDU-AuxiliaryMot_ELE1</v>
      </c>
      <c r="F22" s="1"/>
      <c r="G22" s="1">
        <f>IF(sum!A15="AL",sum!F15,"*")</f>
        <v>0.15326247626971901</v>
      </c>
      <c r="H22" s="1"/>
      <c r="J22" s="1" t="s">
        <v>137</v>
      </c>
      <c r="K22" s="1" t="s">
        <v>138</v>
      </c>
      <c r="L22" s="1">
        <v>2030</v>
      </c>
      <c r="M22" s="1" t="str">
        <f>IF(sum!A15="AT",sum!B15,"*")</f>
        <v>*</v>
      </c>
      <c r="N22" s="1"/>
      <c r="O22" s="1" t="str">
        <f>IF(sum!A15="AT",sum!F15,"*")</f>
        <v>*</v>
      </c>
      <c r="R22" s="1" t="s">
        <v>137</v>
      </c>
      <c r="S22" s="1" t="s">
        <v>138</v>
      </c>
      <c r="T22" s="1">
        <v>2030</v>
      </c>
      <c r="U22" s="1" t="str">
        <f>IF(sum!A15="BC",sum!B15,"*")</f>
        <v>*</v>
      </c>
      <c r="V22" s="1"/>
      <c r="W22" s="1" t="str">
        <f>IF(sum!A15="BC",sum!F15,"*")</f>
        <v>*</v>
      </c>
      <c r="Z22" s="1" t="s">
        <v>137</v>
      </c>
      <c r="AA22" s="1" t="s">
        <v>138</v>
      </c>
      <c r="AB22" s="1">
        <v>2030</v>
      </c>
      <c r="AC22" s="1" t="str">
        <f>IF(sum!A15="MA",sum!B15,"*")</f>
        <v>*</v>
      </c>
      <c r="AD22" s="1"/>
      <c r="AE22" s="1" t="str">
        <f>IF(sum!A15="MA",sum!F15,"*")</f>
        <v>*</v>
      </c>
      <c r="AH22" s="1" t="s">
        <v>137</v>
      </c>
      <c r="AI22" s="1" t="s">
        <v>138</v>
      </c>
      <c r="AJ22" s="1">
        <v>2030</v>
      </c>
      <c r="AK22" s="1" t="str">
        <f>IF(sum!A15="ON",sum!B15,"*")</f>
        <v>*</v>
      </c>
      <c r="AL22" s="1"/>
      <c r="AM22" s="1" t="str">
        <f>IF(sum!A15="ON",sum!F15,"*")</f>
        <v>*</v>
      </c>
      <c r="AP22" s="1" t="s">
        <v>137</v>
      </c>
      <c r="AQ22" s="1" t="s">
        <v>138</v>
      </c>
      <c r="AR22" s="1">
        <v>2030</v>
      </c>
      <c r="AS22" s="1" t="str">
        <f>IF(sum!A15="QU",sum!B15,"*")</f>
        <v>*</v>
      </c>
      <c r="AT22" s="1"/>
      <c r="AU22" s="1" t="str">
        <f>IF(sum!A15="QU",sum!F15,"*")</f>
        <v>*</v>
      </c>
      <c r="AX22" s="1" t="s">
        <v>137</v>
      </c>
      <c r="AY22" s="1" t="s">
        <v>138</v>
      </c>
      <c r="AZ22" s="1">
        <v>2030</v>
      </c>
      <c r="BA22" s="1" t="str">
        <f>IF(sum!A15="SA",sum!B15,"*")</f>
        <v>*</v>
      </c>
      <c r="BB22" s="1"/>
      <c r="BC22" s="1" t="str">
        <f>IF(sum!A15="SA",sum!F15,"*")</f>
        <v>*</v>
      </c>
    </row>
    <row r="23" spans="2:55">
      <c r="B23" s="1" t="s">
        <v>137</v>
      </c>
      <c r="C23" s="1" t="s">
        <v>138</v>
      </c>
      <c r="D23" s="1">
        <v>2030</v>
      </c>
      <c r="E23" s="1" t="str">
        <f>IF(sum!A16="AL",sum!B16,"*")</f>
        <v>EDU-Light_ELE1</v>
      </c>
      <c r="F23" s="1"/>
      <c r="G23" s="1">
        <f>IF(sum!A16="AL",sum!F16,"*")</f>
        <v>0.442758264779189</v>
      </c>
      <c r="H23" s="1"/>
      <c r="J23" s="1" t="s">
        <v>137</v>
      </c>
      <c r="K23" s="1" t="s">
        <v>138</v>
      </c>
      <c r="L23" s="1">
        <v>2030</v>
      </c>
      <c r="M23" s="1" t="str">
        <f>IF(sum!A16="AT",sum!B16,"*")</f>
        <v>*</v>
      </c>
      <c r="N23" s="1"/>
      <c r="O23" s="1" t="str">
        <f>IF(sum!A16="AT",sum!F16,"*")</f>
        <v>*</v>
      </c>
      <c r="R23" s="1" t="s">
        <v>137</v>
      </c>
      <c r="S23" s="1" t="s">
        <v>138</v>
      </c>
      <c r="T23" s="1">
        <v>2030</v>
      </c>
      <c r="U23" s="1" t="str">
        <f>IF(sum!A16="BC",sum!B16,"*")</f>
        <v>*</v>
      </c>
      <c r="V23" s="1"/>
      <c r="W23" s="1" t="str">
        <f>IF(sum!A16="BC",sum!F16,"*")</f>
        <v>*</v>
      </c>
      <c r="Z23" s="1" t="s">
        <v>137</v>
      </c>
      <c r="AA23" s="1" t="s">
        <v>138</v>
      </c>
      <c r="AB23" s="1">
        <v>2030</v>
      </c>
      <c r="AC23" s="1" t="str">
        <f>IF(sum!A16="MA",sum!B16,"*")</f>
        <v>*</v>
      </c>
      <c r="AD23" s="1"/>
      <c r="AE23" s="1" t="str">
        <f>IF(sum!A16="MA",sum!F16,"*")</f>
        <v>*</v>
      </c>
      <c r="AH23" s="1" t="s">
        <v>137</v>
      </c>
      <c r="AI23" s="1" t="s">
        <v>138</v>
      </c>
      <c r="AJ23" s="1">
        <v>2030</v>
      </c>
      <c r="AK23" s="1" t="str">
        <f>IF(sum!A16="ON",sum!B16,"*")</f>
        <v>*</v>
      </c>
      <c r="AL23" s="1"/>
      <c r="AM23" s="1" t="str">
        <f>IF(sum!A16="ON",sum!F16,"*")</f>
        <v>*</v>
      </c>
      <c r="AP23" s="1" t="s">
        <v>137</v>
      </c>
      <c r="AQ23" s="1" t="s">
        <v>138</v>
      </c>
      <c r="AR23" s="1">
        <v>2030</v>
      </c>
      <c r="AS23" s="1" t="str">
        <f>IF(sum!A16="QU",sum!B16,"*")</f>
        <v>*</v>
      </c>
      <c r="AT23" s="1"/>
      <c r="AU23" s="1" t="str">
        <f>IF(sum!A16="QU",sum!F16,"*")</f>
        <v>*</v>
      </c>
      <c r="AX23" s="1" t="s">
        <v>137</v>
      </c>
      <c r="AY23" s="1" t="s">
        <v>138</v>
      </c>
      <c r="AZ23" s="1">
        <v>2030</v>
      </c>
      <c r="BA23" s="1" t="str">
        <f>IF(sum!A16="SA",sum!B16,"*")</f>
        <v>*</v>
      </c>
      <c r="BB23" s="1"/>
      <c r="BC23" s="1" t="str">
        <f>IF(sum!A16="SA",sum!F16,"*")</f>
        <v>*</v>
      </c>
    </row>
    <row r="24" spans="2:55">
      <c r="B24" s="1" t="s">
        <v>137</v>
      </c>
      <c r="C24" s="1" t="s">
        <v>138</v>
      </c>
      <c r="D24" s="1">
        <v>2030</v>
      </c>
      <c r="E24" s="1" t="str">
        <f>IF(sum!A17="AL",sum!B17,"*")</f>
        <v>EDU-SpCool_ELE1</v>
      </c>
      <c r="F24" s="1"/>
      <c r="G24" s="1">
        <f>IF(sum!A17="AL",sum!F17,"*")</f>
        <v>3.5118036900638701E-2</v>
      </c>
      <c r="H24" s="1"/>
      <c r="J24" s="1" t="s">
        <v>137</v>
      </c>
      <c r="K24" s="1" t="s">
        <v>138</v>
      </c>
      <c r="L24" s="1">
        <v>2030</v>
      </c>
      <c r="M24" s="1" t="str">
        <f>IF(sum!A17="AT",sum!B17,"*")</f>
        <v>*</v>
      </c>
      <c r="N24" s="1"/>
      <c r="O24" s="1" t="str">
        <f>IF(sum!A17="AT",sum!F17,"*")</f>
        <v>*</v>
      </c>
      <c r="R24" s="1" t="s">
        <v>137</v>
      </c>
      <c r="S24" s="1" t="s">
        <v>138</v>
      </c>
      <c r="T24" s="1">
        <v>2030</v>
      </c>
      <c r="U24" s="1" t="str">
        <f>IF(sum!A17="BC",sum!B17,"*")</f>
        <v>*</v>
      </c>
      <c r="V24" s="1"/>
      <c r="W24" s="1" t="str">
        <f>IF(sum!A17="BC",sum!F17,"*")</f>
        <v>*</v>
      </c>
      <c r="Z24" s="1" t="s">
        <v>137</v>
      </c>
      <c r="AA24" s="1" t="s">
        <v>138</v>
      </c>
      <c r="AB24" s="1">
        <v>2030</v>
      </c>
      <c r="AC24" s="1" t="str">
        <f>IF(sum!A17="MA",sum!B17,"*")</f>
        <v>*</v>
      </c>
      <c r="AD24" s="1"/>
      <c r="AE24" s="1" t="str">
        <f>IF(sum!A17="MA",sum!F17,"*")</f>
        <v>*</v>
      </c>
      <c r="AH24" s="1" t="s">
        <v>137</v>
      </c>
      <c r="AI24" s="1" t="s">
        <v>138</v>
      </c>
      <c r="AJ24" s="1">
        <v>2030</v>
      </c>
      <c r="AK24" s="1" t="str">
        <f>IF(sum!A17="ON",sum!B17,"*")</f>
        <v>*</v>
      </c>
      <c r="AL24" s="1"/>
      <c r="AM24" s="1" t="str">
        <f>IF(sum!A17="ON",sum!F17,"*")</f>
        <v>*</v>
      </c>
      <c r="AP24" s="1" t="s">
        <v>137</v>
      </c>
      <c r="AQ24" s="1" t="s">
        <v>138</v>
      </c>
      <c r="AR24" s="1">
        <v>2030</v>
      </c>
      <c r="AS24" s="1" t="str">
        <f>IF(sum!A17="QU",sum!B17,"*")</f>
        <v>*</v>
      </c>
      <c r="AT24" s="1"/>
      <c r="AU24" s="1" t="str">
        <f>IF(sum!A17="QU",sum!F17,"*")</f>
        <v>*</v>
      </c>
      <c r="AX24" s="1" t="s">
        <v>137</v>
      </c>
      <c r="AY24" s="1" t="s">
        <v>138</v>
      </c>
      <c r="AZ24" s="1">
        <v>2030</v>
      </c>
      <c r="BA24" s="1" t="str">
        <f>IF(sum!A17="SA",sum!B17,"*")</f>
        <v>*</v>
      </c>
      <c r="BB24" s="1"/>
      <c r="BC24" s="1" t="str">
        <f>IF(sum!A17="SA",sum!F17,"*")</f>
        <v>*</v>
      </c>
    </row>
    <row r="25" spans="2:55">
      <c r="B25" s="1" t="s">
        <v>137</v>
      </c>
      <c r="C25" s="1" t="s">
        <v>138</v>
      </c>
      <c r="D25" s="1">
        <v>2030</v>
      </c>
      <c r="E25" s="1" t="str">
        <f>IF(sum!A18="AL",sum!B18,"*")</f>
        <v>EDU-SpHeat_ELE1</v>
      </c>
      <c r="F25" s="1"/>
      <c r="G25" s="1">
        <f>IF(sum!A18="AL",sum!F18,"*")</f>
        <v>1.4232368068766299</v>
      </c>
      <c r="H25" s="1"/>
      <c r="J25" s="1" t="s">
        <v>137</v>
      </c>
      <c r="K25" s="1" t="s">
        <v>138</v>
      </c>
      <c r="L25" s="1">
        <v>2030</v>
      </c>
      <c r="M25" s="1" t="str">
        <f>IF(sum!A18="AT",sum!B18,"*")</f>
        <v>*</v>
      </c>
      <c r="N25" s="1"/>
      <c r="O25" s="1" t="str">
        <f>IF(sum!A18="AT",sum!F18,"*")</f>
        <v>*</v>
      </c>
      <c r="R25" s="1" t="s">
        <v>137</v>
      </c>
      <c r="S25" s="1" t="s">
        <v>138</v>
      </c>
      <c r="T25" s="1">
        <v>2030</v>
      </c>
      <c r="U25" s="1" t="str">
        <f>IF(sum!A18="BC",sum!B18,"*")</f>
        <v>*</v>
      </c>
      <c r="V25" s="1"/>
      <c r="W25" s="1" t="str">
        <f>IF(sum!A18="BC",sum!F18,"*")</f>
        <v>*</v>
      </c>
      <c r="Z25" s="1" t="s">
        <v>137</v>
      </c>
      <c r="AA25" s="1" t="s">
        <v>138</v>
      </c>
      <c r="AB25" s="1">
        <v>2030</v>
      </c>
      <c r="AC25" s="1" t="str">
        <f>IF(sum!A18="MA",sum!B18,"*")</f>
        <v>*</v>
      </c>
      <c r="AD25" s="1"/>
      <c r="AE25" s="1" t="str">
        <f>IF(sum!A18="MA",sum!F18,"*")</f>
        <v>*</v>
      </c>
      <c r="AH25" s="1" t="s">
        <v>137</v>
      </c>
      <c r="AI25" s="1" t="s">
        <v>138</v>
      </c>
      <c r="AJ25" s="1">
        <v>2030</v>
      </c>
      <c r="AK25" s="1" t="str">
        <f>IF(sum!A18="ON",sum!B18,"*")</f>
        <v>*</v>
      </c>
      <c r="AL25" s="1"/>
      <c r="AM25" s="1" t="str">
        <f>IF(sum!A18="ON",sum!F18,"*")</f>
        <v>*</v>
      </c>
      <c r="AP25" s="1" t="s">
        <v>137</v>
      </c>
      <c r="AQ25" s="1" t="s">
        <v>138</v>
      </c>
      <c r="AR25" s="1">
        <v>2030</v>
      </c>
      <c r="AS25" s="1" t="str">
        <f>IF(sum!A18="QU",sum!B18,"*")</f>
        <v>*</v>
      </c>
      <c r="AT25" s="1"/>
      <c r="AU25" s="1" t="str">
        <f>IF(sum!A18="QU",sum!F18,"*")</f>
        <v>*</v>
      </c>
      <c r="AX25" s="1" t="s">
        <v>137</v>
      </c>
      <c r="AY25" s="1" t="s">
        <v>138</v>
      </c>
      <c r="AZ25" s="1">
        <v>2030</v>
      </c>
      <c r="BA25" s="1" t="str">
        <f>IF(sum!A18="SA",sum!B18,"*")</f>
        <v>*</v>
      </c>
      <c r="BB25" s="1"/>
      <c r="BC25" s="1" t="str">
        <f>IF(sum!A18="SA",sum!F18,"*")</f>
        <v>*</v>
      </c>
    </row>
    <row r="26" spans="2:55">
      <c r="B26" s="1" t="s">
        <v>137</v>
      </c>
      <c r="C26" s="1" t="s">
        <v>138</v>
      </c>
      <c r="D26" s="1">
        <v>2030</v>
      </c>
      <c r="E26" s="1" t="str">
        <f>IF(sum!A19="AL",sum!B19,"*")</f>
        <v>EDU-WaterHeat_ELE1</v>
      </c>
      <c r="F26" s="1"/>
      <c r="G26" s="1">
        <f>IF(sum!A19="AL",sum!F19,"*")</f>
        <v>0.14796026210103599</v>
      </c>
      <c r="H26" s="1"/>
      <c r="J26" s="1" t="s">
        <v>137</v>
      </c>
      <c r="K26" s="1" t="s">
        <v>138</v>
      </c>
      <c r="L26" s="1">
        <v>2030</v>
      </c>
      <c r="M26" s="1" t="str">
        <f>IF(sum!A19="AT",sum!B19,"*")</f>
        <v>*</v>
      </c>
      <c r="N26" s="1"/>
      <c r="O26" s="1" t="str">
        <f>IF(sum!A19="AT",sum!F19,"*")</f>
        <v>*</v>
      </c>
      <c r="R26" s="1" t="s">
        <v>137</v>
      </c>
      <c r="S26" s="1" t="s">
        <v>138</v>
      </c>
      <c r="T26" s="1">
        <v>2030</v>
      </c>
      <c r="U26" s="1" t="str">
        <f>IF(sum!A19="BC",sum!B19,"*")</f>
        <v>*</v>
      </c>
      <c r="V26" s="1"/>
      <c r="W26" s="1" t="str">
        <f>IF(sum!A19="BC",sum!F19,"*")</f>
        <v>*</v>
      </c>
      <c r="Z26" s="1" t="s">
        <v>137</v>
      </c>
      <c r="AA26" s="1" t="s">
        <v>138</v>
      </c>
      <c r="AB26" s="1">
        <v>2030</v>
      </c>
      <c r="AC26" s="1" t="str">
        <f>IF(sum!A19="MA",sum!B19,"*")</f>
        <v>*</v>
      </c>
      <c r="AD26" s="1"/>
      <c r="AE26" s="1" t="str">
        <f>IF(sum!A19="MA",sum!F19,"*")</f>
        <v>*</v>
      </c>
      <c r="AH26" s="1" t="s">
        <v>137</v>
      </c>
      <c r="AI26" s="1" t="s">
        <v>138</v>
      </c>
      <c r="AJ26" s="1">
        <v>2030</v>
      </c>
      <c r="AK26" s="1" t="str">
        <f>IF(sum!A19="ON",sum!B19,"*")</f>
        <v>*</v>
      </c>
      <c r="AL26" s="1"/>
      <c r="AM26" s="1" t="str">
        <f>IF(sum!A19="ON",sum!F19,"*")</f>
        <v>*</v>
      </c>
      <c r="AP26" s="1" t="s">
        <v>137</v>
      </c>
      <c r="AQ26" s="1" t="s">
        <v>138</v>
      </c>
      <c r="AR26" s="1">
        <v>2030</v>
      </c>
      <c r="AS26" s="1" t="str">
        <f>IF(sum!A19="QU",sum!B19,"*")</f>
        <v>*</v>
      </c>
      <c r="AT26" s="1"/>
      <c r="AU26" s="1" t="str">
        <f>IF(sum!A19="QU",sum!F19,"*")</f>
        <v>*</v>
      </c>
      <c r="AX26" s="1" t="s">
        <v>137</v>
      </c>
      <c r="AY26" s="1" t="s">
        <v>138</v>
      </c>
      <c r="AZ26" s="1">
        <v>2030</v>
      </c>
      <c r="BA26" s="1" t="str">
        <f>IF(sum!A19="SA",sum!B19,"*")</f>
        <v>*</v>
      </c>
      <c r="BB26" s="1"/>
      <c r="BC26" s="1" t="str">
        <f>IF(sum!A19="SA",sum!F19,"*")</f>
        <v>*</v>
      </c>
    </row>
    <row r="27" spans="2:55">
      <c r="B27" s="1" t="s">
        <v>137</v>
      </c>
      <c r="C27" s="1" t="s">
        <v>138</v>
      </c>
      <c r="D27" s="1">
        <v>2030</v>
      </c>
      <c r="E27" s="1" t="str">
        <f>IF(sum!A20="AL",sum!B20,"*")</f>
        <v>ESTHYDPS101_10h</v>
      </c>
      <c r="F27" s="1"/>
      <c r="G27" s="1">
        <f>IF(sum!A20="AL",sum!F20,"*")</f>
        <v>0</v>
      </c>
      <c r="H27" s="1"/>
      <c r="J27" s="1" t="s">
        <v>137</v>
      </c>
      <c r="K27" s="1" t="s">
        <v>138</v>
      </c>
      <c r="L27" s="1">
        <v>2030</v>
      </c>
      <c r="M27" s="1" t="str">
        <f>IF(sum!A20="AT",sum!B20,"*")</f>
        <v>*</v>
      </c>
      <c r="N27" s="1"/>
      <c r="O27" s="1" t="str">
        <f>IF(sum!A20="AT",sum!F20,"*")</f>
        <v>*</v>
      </c>
      <c r="R27" s="1" t="s">
        <v>137</v>
      </c>
      <c r="S27" s="1" t="s">
        <v>138</v>
      </c>
      <c r="T27" s="1">
        <v>2030</v>
      </c>
      <c r="U27" s="1" t="str">
        <f>IF(sum!A20="BC",sum!B20,"*")</f>
        <v>*</v>
      </c>
      <c r="V27" s="1"/>
      <c r="W27" s="1" t="str">
        <f>IF(sum!A20="BC",sum!F20,"*")</f>
        <v>*</v>
      </c>
      <c r="Z27" s="1" t="s">
        <v>137</v>
      </c>
      <c r="AA27" s="1" t="s">
        <v>138</v>
      </c>
      <c r="AB27" s="1">
        <v>2030</v>
      </c>
      <c r="AC27" s="1" t="str">
        <f>IF(sum!A20="MA",sum!B20,"*")</f>
        <v>*</v>
      </c>
      <c r="AD27" s="1"/>
      <c r="AE27" s="1" t="str">
        <f>IF(sum!A20="MA",sum!F20,"*")</f>
        <v>*</v>
      </c>
      <c r="AH27" s="1" t="s">
        <v>137</v>
      </c>
      <c r="AI27" s="1" t="s">
        <v>138</v>
      </c>
      <c r="AJ27" s="1">
        <v>2030</v>
      </c>
      <c r="AK27" s="1" t="str">
        <f>IF(sum!A20="ON",sum!B20,"*")</f>
        <v>*</v>
      </c>
      <c r="AL27" s="1"/>
      <c r="AM27" s="1" t="str">
        <f>IF(sum!A20="ON",sum!F20,"*")</f>
        <v>*</v>
      </c>
      <c r="AP27" s="1" t="s">
        <v>137</v>
      </c>
      <c r="AQ27" s="1" t="s">
        <v>138</v>
      </c>
      <c r="AR27" s="1">
        <v>2030</v>
      </c>
      <c r="AS27" s="1" t="str">
        <f>IF(sum!A20="QU",sum!B20,"*")</f>
        <v>*</v>
      </c>
      <c r="AT27" s="1"/>
      <c r="AU27" s="1" t="str">
        <f>IF(sum!A20="QU",sum!F20,"*")</f>
        <v>*</v>
      </c>
      <c r="AX27" s="1" t="s">
        <v>137</v>
      </c>
      <c r="AY27" s="1" t="s">
        <v>138</v>
      </c>
      <c r="AZ27" s="1">
        <v>2030</v>
      </c>
      <c r="BA27" s="1" t="str">
        <f>IF(sum!A20="SA",sum!B20,"*")</f>
        <v>*</v>
      </c>
      <c r="BB27" s="1"/>
      <c r="BC27" s="1" t="str">
        <f>IF(sum!A20="SA",sum!F20,"*")</f>
        <v>*</v>
      </c>
    </row>
    <row r="28" spans="2:55">
      <c r="B28" s="1" t="s">
        <v>137</v>
      </c>
      <c r="C28" s="1" t="s">
        <v>138</v>
      </c>
      <c r="D28" s="1">
        <v>2030</v>
      </c>
      <c r="E28" s="1" t="str">
        <f>IF(sum!A21="AL",sum!B21,"*")</f>
        <v>ESTHYDPS101_24h</v>
      </c>
      <c r="F28" s="1"/>
      <c r="G28" s="1">
        <f>IF(sum!A21="AL",sum!F21,"*")</f>
        <v>0</v>
      </c>
      <c r="H28" s="1"/>
      <c r="J28" s="1" t="s">
        <v>137</v>
      </c>
      <c r="K28" s="1" t="s">
        <v>138</v>
      </c>
      <c r="L28" s="1">
        <v>2030</v>
      </c>
      <c r="M28" s="1" t="str">
        <f>IF(sum!A21="AT",sum!B21,"*")</f>
        <v>*</v>
      </c>
      <c r="N28" s="1"/>
      <c r="O28" s="1" t="str">
        <f>IF(sum!A21="AT",sum!F21,"*")</f>
        <v>*</v>
      </c>
      <c r="R28" s="1" t="s">
        <v>137</v>
      </c>
      <c r="S28" s="1" t="s">
        <v>138</v>
      </c>
      <c r="T28" s="1">
        <v>2030</v>
      </c>
      <c r="U28" s="1" t="str">
        <f>IF(sum!A21="BC",sum!B21,"*")</f>
        <v>*</v>
      </c>
      <c r="V28" s="1"/>
      <c r="W28" s="1" t="str">
        <f>IF(sum!A21="BC",sum!F21,"*")</f>
        <v>*</v>
      </c>
      <c r="Z28" s="1" t="s">
        <v>137</v>
      </c>
      <c r="AA28" s="1" t="s">
        <v>138</v>
      </c>
      <c r="AB28" s="1">
        <v>2030</v>
      </c>
      <c r="AC28" s="1" t="str">
        <f>IF(sum!A21="MA",sum!B21,"*")</f>
        <v>*</v>
      </c>
      <c r="AD28" s="1"/>
      <c r="AE28" s="1" t="str">
        <f>IF(sum!A21="MA",sum!F21,"*")</f>
        <v>*</v>
      </c>
      <c r="AH28" s="1" t="s">
        <v>137</v>
      </c>
      <c r="AI28" s="1" t="s">
        <v>138</v>
      </c>
      <c r="AJ28" s="1">
        <v>2030</v>
      </c>
      <c r="AK28" s="1" t="str">
        <f>IF(sum!A21="ON",sum!B21,"*")</f>
        <v>*</v>
      </c>
      <c r="AL28" s="1"/>
      <c r="AM28" s="1" t="str">
        <f>IF(sum!A21="ON",sum!F21,"*")</f>
        <v>*</v>
      </c>
      <c r="AP28" s="1" t="s">
        <v>137</v>
      </c>
      <c r="AQ28" s="1" t="s">
        <v>138</v>
      </c>
      <c r="AR28" s="1">
        <v>2030</v>
      </c>
      <c r="AS28" s="1" t="str">
        <f>IF(sum!A21="QU",sum!B21,"*")</f>
        <v>*</v>
      </c>
      <c r="AT28" s="1"/>
      <c r="AU28" s="1" t="str">
        <f>IF(sum!A21="QU",sum!F21,"*")</f>
        <v>*</v>
      </c>
      <c r="AX28" s="1" t="s">
        <v>137</v>
      </c>
      <c r="AY28" s="1" t="s">
        <v>138</v>
      </c>
      <c r="AZ28" s="1">
        <v>2030</v>
      </c>
      <c r="BA28" s="1" t="str">
        <f>IF(sum!A21="SA",sum!B21,"*")</f>
        <v>*</v>
      </c>
      <c r="BB28" s="1"/>
      <c r="BC28" s="1" t="str">
        <f>IF(sum!A21="SA",sum!F21,"*")</f>
        <v>*</v>
      </c>
    </row>
    <row r="29" spans="2:55">
      <c r="B29" s="1" t="s">
        <v>137</v>
      </c>
      <c r="C29" s="1" t="s">
        <v>138</v>
      </c>
      <c r="D29" s="1">
        <v>2030</v>
      </c>
      <c r="E29" s="1" t="str">
        <f>IF(sum!A22="AL",sum!B22,"*")</f>
        <v>ESTHYDPS201</v>
      </c>
      <c r="F29" s="1"/>
      <c r="G29" s="1">
        <f>IF(sum!A22="AL",sum!F22,"*")</f>
        <v>0</v>
      </c>
      <c r="H29" s="1"/>
      <c r="J29" s="1" t="s">
        <v>137</v>
      </c>
      <c r="K29" s="1" t="s">
        <v>138</v>
      </c>
      <c r="L29" s="1">
        <v>2030</v>
      </c>
      <c r="M29" s="1" t="str">
        <f>IF(sum!A22="AT",sum!B22,"*")</f>
        <v>*</v>
      </c>
      <c r="N29" s="1"/>
      <c r="O29" s="1" t="str">
        <f>IF(sum!A22="AT",sum!F22,"*")</f>
        <v>*</v>
      </c>
      <c r="R29" s="1" t="s">
        <v>137</v>
      </c>
      <c r="S29" s="1" t="s">
        <v>138</v>
      </c>
      <c r="T29" s="1">
        <v>2030</v>
      </c>
      <c r="U29" s="1" t="str">
        <f>IF(sum!A22="BC",sum!B22,"*")</f>
        <v>*</v>
      </c>
      <c r="V29" s="1"/>
      <c r="W29" s="1" t="str">
        <f>IF(sum!A22="BC",sum!F22,"*")</f>
        <v>*</v>
      </c>
      <c r="Z29" s="1" t="s">
        <v>137</v>
      </c>
      <c r="AA29" s="1" t="s">
        <v>138</v>
      </c>
      <c r="AB29" s="1">
        <v>2030</v>
      </c>
      <c r="AC29" s="1" t="str">
        <f>IF(sum!A22="MA",sum!B22,"*")</f>
        <v>*</v>
      </c>
      <c r="AD29" s="1"/>
      <c r="AE29" s="1" t="str">
        <f>IF(sum!A22="MA",sum!F22,"*")</f>
        <v>*</v>
      </c>
      <c r="AH29" s="1" t="s">
        <v>137</v>
      </c>
      <c r="AI29" s="1" t="s">
        <v>138</v>
      </c>
      <c r="AJ29" s="1">
        <v>2030</v>
      </c>
      <c r="AK29" s="1" t="str">
        <f>IF(sum!A22="ON",sum!B22,"*")</f>
        <v>*</v>
      </c>
      <c r="AL29" s="1"/>
      <c r="AM29" s="1" t="str">
        <f>IF(sum!A22="ON",sum!F22,"*")</f>
        <v>*</v>
      </c>
      <c r="AP29" s="1" t="s">
        <v>137</v>
      </c>
      <c r="AQ29" s="1" t="s">
        <v>138</v>
      </c>
      <c r="AR29" s="1">
        <v>2030</v>
      </c>
      <c r="AS29" s="1" t="str">
        <f>IF(sum!A22="QU",sum!B22,"*")</f>
        <v>*</v>
      </c>
      <c r="AT29" s="1"/>
      <c r="AU29" s="1" t="str">
        <f>IF(sum!A22="QU",sum!F22,"*")</f>
        <v>*</v>
      </c>
      <c r="AX29" s="1" t="s">
        <v>137</v>
      </c>
      <c r="AY29" s="1" t="s">
        <v>138</v>
      </c>
      <c r="AZ29" s="1">
        <v>2030</v>
      </c>
      <c r="BA29" s="1" t="str">
        <f>IF(sum!A22="SA",sum!B22,"*")</f>
        <v>*</v>
      </c>
      <c r="BB29" s="1"/>
      <c r="BC29" s="1" t="str">
        <f>IF(sum!A22="SA",sum!F22,"*")</f>
        <v>*</v>
      </c>
    </row>
    <row r="30" spans="2:55">
      <c r="B30" s="1" t="s">
        <v>137</v>
      </c>
      <c r="C30" s="1" t="s">
        <v>138</v>
      </c>
      <c r="D30" s="1">
        <v>2030</v>
      </c>
      <c r="E30" s="1" t="str">
        <f>IF(sum!A23="AL",sum!B23,"*")</f>
        <v>EUGEOF01</v>
      </c>
      <c r="F30" s="1"/>
      <c r="G30" s="1">
        <f>IF(sum!A23="AL",sum!F23,"*")</f>
        <v>3.1406795109399299</v>
      </c>
      <c r="H30" s="1"/>
      <c r="J30" s="1" t="s">
        <v>137</v>
      </c>
      <c r="K30" s="1" t="s">
        <v>138</v>
      </c>
      <c r="L30" s="1">
        <v>2030</v>
      </c>
      <c r="M30" s="1" t="str">
        <f>IF(sum!A23="AT",sum!B23,"*")</f>
        <v>*</v>
      </c>
      <c r="N30" s="1"/>
      <c r="O30" s="1" t="str">
        <f>IF(sum!A23="AT",sum!F23,"*")</f>
        <v>*</v>
      </c>
      <c r="R30" s="1" t="s">
        <v>137</v>
      </c>
      <c r="S30" s="1" t="s">
        <v>138</v>
      </c>
      <c r="T30" s="1">
        <v>2030</v>
      </c>
      <c r="U30" s="1" t="str">
        <f>IF(sum!A23="BC",sum!B23,"*")</f>
        <v>*</v>
      </c>
      <c r="V30" s="1"/>
      <c r="W30" s="1" t="str">
        <f>IF(sum!A23="BC",sum!F23,"*")</f>
        <v>*</v>
      </c>
      <c r="Z30" s="1" t="s">
        <v>137</v>
      </c>
      <c r="AA30" s="1" t="s">
        <v>138</v>
      </c>
      <c r="AB30" s="1">
        <v>2030</v>
      </c>
      <c r="AC30" s="1" t="str">
        <f>IF(sum!A23="MA",sum!B23,"*")</f>
        <v>*</v>
      </c>
      <c r="AD30" s="1"/>
      <c r="AE30" s="1" t="str">
        <f>IF(sum!A23="MA",sum!F23,"*")</f>
        <v>*</v>
      </c>
      <c r="AH30" s="1" t="s">
        <v>137</v>
      </c>
      <c r="AI30" s="1" t="s">
        <v>138</v>
      </c>
      <c r="AJ30" s="1">
        <v>2030</v>
      </c>
      <c r="AK30" s="1" t="str">
        <f>IF(sum!A23="ON",sum!B23,"*")</f>
        <v>*</v>
      </c>
      <c r="AL30" s="1"/>
      <c r="AM30" s="1" t="str">
        <f>IF(sum!A23="ON",sum!F23,"*")</f>
        <v>*</v>
      </c>
      <c r="AP30" s="1" t="s">
        <v>137</v>
      </c>
      <c r="AQ30" s="1" t="s">
        <v>138</v>
      </c>
      <c r="AR30" s="1">
        <v>2030</v>
      </c>
      <c r="AS30" s="1" t="str">
        <f>IF(sum!A23="QU",sum!B23,"*")</f>
        <v>*</v>
      </c>
      <c r="AT30" s="1"/>
      <c r="AU30" s="1" t="str">
        <f>IF(sum!A23="QU",sum!F23,"*")</f>
        <v>*</v>
      </c>
      <c r="AX30" s="1" t="s">
        <v>137</v>
      </c>
      <c r="AY30" s="1" t="s">
        <v>138</v>
      </c>
      <c r="AZ30" s="1">
        <v>2030</v>
      </c>
      <c r="BA30" s="1" t="str">
        <f>IF(sum!A23="SA",sum!B23,"*")</f>
        <v>*</v>
      </c>
      <c r="BB30" s="1"/>
      <c r="BC30" s="1" t="str">
        <f>IF(sum!A23="SA",sum!F23,"*")</f>
        <v>*</v>
      </c>
    </row>
    <row r="31" spans="2:55">
      <c r="B31" s="1" t="s">
        <v>137</v>
      </c>
      <c r="C31" s="1" t="s">
        <v>138</v>
      </c>
      <c r="D31" s="1">
        <v>2030</v>
      </c>
      <c r="E31" s="1" t="str">
        <f>IF(sum!A24="AL",sum!B24,"*")</f>
        <v>EUPVSOLL101</v>
      </c>
      <c r="F31" s="1"/>
      <c r="G31" s="1">
        <f>IF(sum!A24="AL",sum!F24,"*")</f>
        <v>0</v>
      </c>
      <c r="H31" s="1"/>
      <c r="J31" s="1" t="s">
        <v>137</v>
      </c>
      <c r="K31" s="1" t="s">
        <v>138</v>
      </c>
      <c r="L31" s="1">
        <v>2030</v>
      </c>
      <c r="M31" s="1" t="str">
        <f>IF(sum!A24="AT",sum!B24,"*")</f>
        <v>*</v>
      </c>
      <c r="N31" s="1"/>
      <c r="O31" s="1" t="str">
        <f>IF(sum!A24="AT",sum!F24,"*")</f>
        <v>*</v>
      </c>
      <c r="R31" s="1" t="s">
        <v>137</v>
      </c>
      <c r="S31" s="1" t="s">
        <v>138</v>
      </c>
      <c r="T31" s="1">
        <v>2030</v>
      </c>
      <c r="U31" s="1" t="str">
        <f>IF(sum!A24="BC",sum!B24,"*")</f>
        <v>*</v>
      </c>
      <c r="V31" s="1"/>
      <c r="W31" s="1" t="str">
        <f>IF(sum!A24="BC",sum!F24,"*")</f>
        <v>*</v>
      </c>
      <c r="Z31" s="1" t="s">
        <v>137</v>
      </c>
      <c r="AA31" s="1" t="s">
        <v>138</v>
      </c>
      <c r="AB31" s="1">
        <v>2030</v>
      </c>
      <c r="AC31" s="1" t="str">
        <f>IF(sum!A24="MA",sum!B24,"*")</f>
        <v>*</v>
      </c>
      <c r="AD31" s="1"/>
      <c r="AE31" s="1" t="str">
        <f>IF(sum!A24="MA",sum!F24,"*")</f>
        <v>*</v>
      </c>
      <c r="AH31" s="1" t="s">
        <v>137</v>
      </c>
      <c r="AI31" s="1" t="s">
        <v>138</v>
      </c>
      <c r="AJ31" s="1">
        <v>2030</v>
      </c>
      <c r="AK31" s="1" t="str">
        <f>IF(sum!A24="ON",sum!B24,"*")</f>
        <v>*</v>
      </c>
      <c r="AL31" s="1"/>
      <c r="AM31" s="1" t="str">
        <f>IF(sum!A24="ON",sum!F24,"*")</f>
        <v>*</v>
      </c>
      <c r="AP31" s="1" t="s">
        <v>137</v>
      </c>
      <c r="AQ31" s="1" t="s">
        <v>138</v>
      </c>
      <c r="AR31" s="1">
        <v>2030</v>
      </c>
      <c r="AS31" s="1" t="str">
        <f>IF(sum!A24="QU",sum!B24,"*")</f>
        <v>*</v>
      </c>
      <c r="AT31" s="1"/>
      <c r="AU31" s="1" t="str">
        <f>IF(sum!A24="QU",sum!F24,"*")</f>
        <v>*</v>
      </c>
      <c r="AX31" s="1" t="s">
        <v>137</v>
      </c>
      <c r="AY31" s="1" t="s">
        <v>138</v>
      </c>
      <c r="AZ31" s="1">
        <v>2030</v>
      </c>
      <c r="BA31" s="1" t="str">
        <f>IF(sum!A24="SA",sum!B24,"*")</f>
        <v>*</v>
      </c>
      <c r="BB31" s="1"/>
      <c r="BC31" s="1" t="str">
        <f>IF(sum!A24="SA",sum!F24,"*")</f>
        <v>*</v>
      </c>
    </row>
    <row r="32" spans="2:55">
      <c r="B32" s="1" t="s">
        <v>137</v>
      </c>
      <c r="C32" s="1" t="s">
        <v>138</v>
      </c>
      <c r="D32" s="1">
        <v>2030</v>
      </c>
      <c r="E32" s="1" t="str">
        <f>IF(sum!A25="AL",sum!B25,"*")</f>
        <v>EUWINONH01</v>
      </c>
      <c r="F32" s="1"/>
      <c r="G32" s="1">
        <f>IF(sum!A25="AL",sum!F25,"*")</f>
        <v>0</v>
      </c>
      <c r="H32" s="1"/>
      <c r="J32" s="1" t="s">
        <v>137</v>
      </c>
      <c r="K32" s="1" t="s">
        <v>138</v>
      </c>
      <c r="L32" s="1">
        <v>2030</v>
      </c>
      <c r="M32" s="1" t="str">
        <f>IF(sum!A25="AT",sum!B25,"*")</f>
        <v>*</v>
      </c>
      <c r="N32" s="1"/>
      <c r="O32" s="1" t="str">
        <f>IF(sum!A25="AT",sum!F25,"*")</f>
        <v>*</v>
      </c>
      <c r="R32" s="1" t="s">
        <v>137</v>
      </c>
      <c r="S32" s="1" t="s">
        <v>138</v>
      </c>
      <c r="T32" s="1">
        <v>2030</v>
      </c>
      <c r="U32" s="1" t="str">
        <f>IF(sum!A25="BC",sum!B25,"*")</f>
        <v>*</v>
      </c>
      <c r="V32" s="1"/>
      <c r="W32" s="1" t="str">
        <f>IF(sum!A25="BC",sum!F25,"*")</f>
        <v>*</v>
      </c>
      <c r="Z32" s="1" t="s">
        <v>137</v>
      </c>
      <c r="AA32" s="1" t="s">
        <v>138</v>
      </c>
      <c r="AB32" s="1">
        <v>2030</v>
      </c>
      <c r="AC32" s="1" t="str">
        <f>IF(sum!A25="MA",sum!B25,"*")</f>
        <v>*</v>
      </c>
      <c r="AD32" s="1"/>
      <c r="AE32" s="1" t="str">
        <f>IF(sum!A25="MA",sum!F25,"*")</f>
        <v>*</v>
      </c>
      <c r="AH32" s="1" t="s">
        <v>137</v>
      </c>
      <c r="AI32" s="1" t="s">
        <v>138</v>
      </c>
      <c r="AJ32" s="1">
        <v>2030</v>
      </c>
      <c r="AK32" s="1" t="str">
        <f>IF(sum!A25="ON",sum!B25,"*")</f>
        <v>*</v>
      </c>
      <c r="AL32" s="1"/>
      <c r="AM32" s="1" t="str">
        <f>IF(sum!A25="ON",sum!F25,"*")</f>
        <v>*</v>
      </c>
      <c r="AP32" s="1" t="s">
        <v>137</v>
      </c>
      <c r="AQ32" s="1" t="s">
        <v>138</v>
      </c>
      <c r="AR32" s="1">
        <v>2030</v>
      </c>
      <c r="AS32" s="1" t="str">
        <f>IF(sum!A25="QU",sum!B25,"*")</f>
        <v>*</v>
      </c>
      <c r="AT32" s="1"/>
      <c r="AU32" s="1" t="str">
        <f>IF(sum!A25="QU",sum!F25,"*")</f>
        <v>*</v>
      </c>
      <c r="AX32" s="1" t="s">
        <v>137</v>
      </c>
      <c r="AY32" s="1" t="s">
        <v>138</v>
      </c>
      <c r="AZ32" s="1">
        <v>2030</v>
      </c>
      <c r="BA32" s="1" t="str">
        <f>IF(sum!A25="SA",sum!B25,"*")</f>
        <v>*</v>
      </c>
      <c r="BB32" s="1"/>
      <c r="BC32" s="1" t="str">
        <f>IF(sum!A25="SA",sum!F25,"*")</f>
        <v>*</v>
      </c>
    </row>
    <row r="33" spans="2:55">
      <c r="B33" s="1" t="s">
        <v>137</v>
      </c>
      <c r="C33" s="1" t="s">
        <v>138</v>
      </c>
      <c r="D33" s="1">
        <v>2030</v>
      </c>
      <c r="E33" s="1" t="str">
        <f>IF(sum!A26="AL",sum!B26,"*")</f>
        <v>HSS-AuxiliaryEquip_ELE1</v>
      </c>
      <c r="F33" s="1"/>
      <c r="G33" s="1">
        <f>IF(sum!A26="AL",sum!F26,"*")</f>
        <v>0.86662439230606803</v>
      </c>
      <c r="H33" s="1"/>
      <c r="J33" s="1" t="s">
        <v>137</v>
      </c>
      <c r="K33" s="1" t="s">
        <v>138</v>
      </c>
      <c r="L33" s="1">
        <v>2030</v>
      </c>
      <c r="M33" s="1" t="str">
        <f>IF(sum!A26="AT",sum!B26,"*")</f>
        <v>*</v>
      </c>
      <c r="N33" s="1"/>
      <c r="O33" s="1" t="str">
        <f>IF(sum!A26="AT",sum!F26,"*")</f>
        <v>*</v>
      </c>
      <c r="R33" s="1" t="s">
        <v>137</v>
      </c>
      <c r="S33" s="1" t="s">
        <v>138</v>
      </c>
      <c r="T33" s="1">
        <v>2030</v>
      </c>
      <c r="U33" s="1" t="str">
        <f>IF(sum!A26="BC",sum!B26,"*")</f>
        <v>*</v>
      </c>
      <c r="V33" s="1"/>
      <c r="W33" s="1" t="str">
        <f>IF(sum!A26="BC",sum!F26,"*")</f>
        <v>*</v>
      </c>
      <c r="Z33" s="1" t="s">
        <v>137</v>
      </c>
      <c r="AA33" s="1" t="s">
        <v>138</v>
      </c>
      <c r="AB33" s="1">
        <v>2030</v>
      </c>
      <c r="AC33" s="1" t="str">
        <f>IF(sum!A26="MA",sum!B26,"*")</f>
        <v>*</v>
      </c>
      <c r="AD33" s="1"/>
      <c r="AE33" s="1" t="str">
        <f>IF(sum!A26="MA",sum!F26,"*")</f>
        <v>*</v>
      </c>
      <c r="AH33" s="1" t="s">
        <v>137</v>
      </c>
      <c r="AI33" s="1" t="s">
        <v>138</v>
      </c>
      <c r="AJ33" s="1">
        <v>2030</v>
      </c>
      <c r="AK33" s="1" t="str">
        <f>IF(sum!A26="ON",sum!B26,"*")</f>
        <v>*</v>
      </c>
      <c r="AL33" s="1"/>
      <c r="AM33" s="1" t="str">
        <f>IF(sum!A26="ON",sum!F26,"*")</f>
        <v>*</v>
      </c>
      <c r="AP33" s="1" t="s">
        <v>137</v>
      </c>
      <c r="AQ33" s="1" t="s">
        <v>138</v>
      </c>
      <c r="AR33" s="1">
        <v>2030</v>
      </c>
      <c r="AS33" s="1" t="str">
        <f>IF(sum!A26="QU",sum!B26,"*")</f>
        <v>*</v>
      </c>
      <c r="AT33" s="1"/>
      <c r="AU33" s="1" t="str">
        <f>IF(sum!A26="QU",sum!F26,"*")</f>
        <v>*</v>
      </c>
      <c r="AX33" s="1" t="s">
        <v>137</v>
      </c>
      <c r="AY33" s="1" t="s">
        <v>138</v>
      </c>
      <c r="AZ33" s="1">
        <v>2030</v>
      </c>
      <c r="BA33" s="1" t="str">
        <f>IF(sum!A26="SA",sum!B26,"*")</f>
        <v>*</v>
      </c>
      <c r="BB33" s="1"/>
      <c r="BC33" s="1" t="str">
        <f>IF(sum!A26="SA",sum!F26,"*")</f>
        <v>*</v>
      </c>
    </row>
    <row r="34" spans="2:55">
      <c r="B34" s="1" t="s">
        <v>137</v>
      </c>
      <c r="C34" s="1" t="s">
        <v>138</v>
      </c>
      <c r="D34" s="1">
        <v>2030</v>
      </c>
      <c r="E34" s="1" t="str">
        <f>IF(sum!A27="AL",sum!B27,"*")</f>
        <v>HSS-AuxiliaryMot_ELE1</v>
      </c>
      <c r="F34" s="1"/>
      <c r="G34" s="1">
        <f>IF(sum!A27="AL",sum!F27,"*")</f>
        <v>0.15326247626971901</v>
      </c>
      <c r="H34" s="1"/>
      <c r="J34" s="1" t="s">
        <v>137</v>
      </c>
      <c r="K34" s="1" t="s">
        <v>138</v>
      </c>
      <c r="L34" s="1">
        <v>2030</v>
      </c>
      <c r="M34" s="1" t="str">
        <f>IF(sum!A27="AT",sum!B27,"*")</f>
        <v>*</v>
      </c>
      <c r="N34" s="1"/>
      <c r="O34" s="1" t="str">
        <f>IF(sum!A27="AT",sum!F27,"*")</f>
        <v>*</v>
      </c>
      <c r="R34" s="1" t="s">
        <v>137</v>
      </c>
      <c r="S34" s="1" t="s">
        <v>138</v>
      </c>
      <c r="T34" s="1">
        <v>2030</v>
      </c>
      <c r="U34" s="1" t="str">
        <f>IF(sum!A27="BC",sum!B27,"*")</f>
        <v>*</v>
      </c>
      <c r="V34" s="1"/>
      <c r="W34" s="1" t="str">
        <f>IF(sum!A27="BC",sum!F27,"*")</f>
        <v>*</v>
      </c>
      <c r="Z34" s="1" t="s">
        <v>137</v>
      </c>
      <c r="AA34" s="1" t="s">
        <v>138</v>
      </c>
      <c r="AB34" s="1">
        <v>2030</v>
      </c>
      <c r="AC34" s="1" t="str">
        <f>IF(sum!A27="MA",sum!B27,"*")</f>
        <v>*</v>
      </c>
      <c r="AD34" s="1"/>
      <c r="AE34" s="1" t="str">
        <f>IF(sum!A27="MA",sum!F27,"*")</f>
        <v>*</v>
      </c>
      <c r="AH34" s="1" t="s">
        <v>137</v>
      </c>
      <c r="AI34" s="1" t="s">
        <v>138</v>
      </c>
      <c r="AJ34" s="1">
        <v>2030</v>
      </c>
      <c r="AK34" s="1" t="str">
        <f>IF(sum!A27="ON",sum!B27,"*")</f>
        <v>*</v>
      </c>
      <c r="AL34" s="1"/>
      <c r="AM34" s="1" t="str">
        <f>IF(sum!A27="ON",sum!F27,"*")</f>
        <v>*</v>
      </c>
      <c r="AP34" s="1" t="s">
        <v>137</v>
      </c>
      <c r="AQ34" s="1" t="s">
        <v>138</v>
      </c>
      <c r="AR34" s="1">
        <v>2030</v>
      </c>
      <c r="AS34" s="1" t="str">
        <f>IF(sum!A27="QU",sum!B27,"*")</f>
        <v>*</v>
      </c>
      <c r="AT34" s="1"/>
      <c r="AU34" s="1" t="str">
        <f>IF(sum!A27="QU",sum!F27,"*")</f>
        <v>*</v>
      </c>
      <c r="AX34" s="1" t="s">
        <v>137</v>
      </c>
      <c r="AY34" s="1" t="s">
        <v>138</v>
      </c>
      <c r="AZ34" s="1">
        <v>2030</v>
      </c>
      <c r="BA34" s="1" t="str">
        <f>IF(sum!A27="SA",sum!B27,"*")</f>
        <v>*</v>
      </c>
      <c r="BB34" s="1"/>
      <c r="BC34" s="1" t="str">
        <f>IF(sum!A27="SA",sum!F27,"*")</f>
        <v>*</v>
      </c>
    </row>
    <row r="35" spans="2:55">
      <c r="B35" s="1" t="s">
        <v>137</v>
      </c>
      <c r="C35" s="1" t="s">
        <v>138</v>
      </c>
      <c r="D35" s="1">
        <v>2030</v>
      </c>
      <c r="E35" s="1" t="str">
        <f>IF(sum!A28="AL",sum!B28,"*")</f>
        <v>HSS-Light_ELE1</v>
      </c>
      <c r="F35" s="1"/>
      <c r="G35" s="1">
        <f>IF(sum!A28="AL",sum!F28,"*")</f>
        <v>0.49384575686909499</v>
      </c>
      <c r="H35" s="1"/>
      <c r="J35" s="1" t="s">
        <v>137</v>
      </c>
      <c r="K35" s="1" t="s">
        <v>138</v>
      </c>
      <c r="L35" s="1">
        <v>2030</v>
      </c>
      <c r="M35" s="1" t="str">
        <f>IF(sum!A28="AT",sum!B28,"*")</f>
        <v>*</v>
      </c>
      <c r="N35" s="1"/>
      <c r="O35" s="1" t="str">
        <f>IF(sum!A28="AT",sum!F28,"*")</f>
        <v>*</v>
      </c>
      <c r="R35" s="1" t="s">
        <v>137</v>
      </c>
      <c r="S35" s="1" t="s">
        <v>138</v>
      </c>
      <c r="T35" s="1">
        <v>2030</v>
      </c>
      <c r="U35" s="1" t="str">
        <f>IF(sum!A28="BC",sum!B28,"*")</f>
        <v>*</v>
      </c>
      <c r="V35" s="1"/>
      <c r="W35" s="1" t="str">
        <f>IF(sum!A28="BC",sum!F28,"*")</f>
        <v>*</v>
      </c>
      <c r="Z35" s="1" t="s">
        <v>137</v>
      </c>
      <c r="AA35" s="1" t="s">
        <v>138</v>
      </c>
      <c r="AB35" s="1">
        <v>2030</v>
      </c>
      <c r="AC35" s="1" t="str">
        <f>IF(sum!A28="MA",sum!B28,"*")</f>
        <v>*</v>
      </c>
      <c r="AD35" s="1"/>
      <c r="AE35" s="1" t="str">
        <f>IF(sum!A28="MA",sum!F28,"*")</f>
        <v>*</v>
      </c>
      <c r="AH35" s="1" t="s">
        <v>137</v>
      </c>
      <c r="AI35" s="1" t="s">
        <v>138</v>
      </c>
      <c r="AJ35" s="1">
        <v>2030</v>
      </c>
      <c r="AK35" s="1" t="str">
        <f>IF(sum!A28="ON",sum!B28,"*")</f>
        <v>*</v>
      </c>
      <c r="AL35" s="1"/>
      <c r="AM35" s="1" t="str">
        <f>IF(sum!A28="ON",sum!F28,"*")</f>
        <v>*</v>
      </c>
      <c r="AP35" s="1" t="s">
        <v>137</v>
      </c>
      <c r="AQ35" s="1" t="s">
        <v>138</v>
      </c>
      <c r="AR35" s="1">
        <v>2030</v>
      </c>
      <c r="AS35" s="1" t="str">
        <f>IF(sum!A28="QU",sum!B28,"*")</f>
        <v>*</v>
      </c>
      <c r="AT35" s="1"/>
      <c r="AU35" s="1" t="str">
        <f>IF(sum!A28="QU",sum!F28,"*")</f>
        <v>*</v>
      </c>
      <c r="AX35" s="1" t="s">
        <v>137</v>
      </c>
      <c r="AY35" s="1" t="s">
        <v>138</v>
      </c>
      <c r="AZ35" s="1">
        <v>2030</v>
      </c>
      <c r="BA35" s="1" t="str">
        <f>IF(sum!A28="SA",sum!B28,"*")</f>
        <v>*</v>
      </c>
      <c r="BB35" s="1"/>
      <c r="BC35" s="1" t="str">
        <f>IF(sum!A28="SA",sum!F28,"*")</f>
        <v>*</v>
      </c>
    </row>
    <row r="36" spans="2:55">
      <c r="B36" s="1" t="s">
        <v>137</v>
      </c>
      <c r="C36" s="1" t="s">
        <v>138</v>
      </c>
      <c r="D36" s="1">
        <v>2030</v>
      </c>
      <c r="E36" s="1" t="str">
        <f>IF(sum!A29="AL",sum!B29,"*")</f>
        <v>HSS-SpCool_ELE1</v>
      </c>
      <c r="F36" s="1"/>
      <c r="G36" s="1">
        <f>IF(sum!A29="AL",sum!F29,"*")</f>
        <v>3.4058328059937602E-2</v>
      </c>
      <c r="H36" s="1"/>
      <c r="J36" s="1" t="s">
        <v>137</v>
      </c>
      <c r="K36" s="1" t="s">
        <v>138</v>
      </c>
      <c r="L36" s="1">
        <v>2030</v>
      </c>
      <c r="M36" s="1" t="str">
        <f>IF(sum!A29="AT",sum!B29,"*")</f>
        <v>*</v>
      </c>
      <c r="N36" s="1"/>
      <c r="O36" s="1" t="str">
        <f>IF(sum!A29="AT",sum!F29,"*")</f>
        <v>*</v>
      </c>
      <c r="R36" s="1" t="s">
        <v>137</v>
      </c>
      <c r="S36" s="1" t="s">
        <v>138</v>
      </c>
      <c r="T36" s="1">
        <v>2030</v>
      </c>
      <c r="U36" s="1" t="str">
        <f>IF(sum!A29="BC",sum!B29,"*")</f>
        <v>*</v>
      </c>
      <c r="V36" s="1"/>
      <c r="W36" s="1" t="str">
        <f>IF(sum!A29="BC",sum!F29,"*")</f>
        <v>*</v>
      </c>
      <c r="Z36" s="1" t="s">
        <v>137</v>
      </c>
      <c r="AA36" s="1" t="s">
        <v>138</v>
      </c>
      <c r="AB36" s="1">
        <v>2030</v>
      </c>
      <c r="AC36" s="1" t="str">
        <f>IF(sum!A29="MA",sum!B29,"*")</f>
        <v>*</v>
      </c>
      <c r="AD36" s="1"/>
      <c r="AE36" s="1" t="str">
        <f>IF(sum!A29="MA",sum!F29,"*")</f>
        <v>*</v>
      </c>
      <c r="AH36" s="1" t="s">
        <v>137</v>
      </c>
      <c r="AI36" s="1" t="s">
        <v>138</v>
      </c>
      <c r="AJ36" s="1">
        <v>2030</v>
      </c>
      <c r="AK36" s="1" t="str">
        <f>IF(sum!A29="ON",sum!B29,"*")</f>
        <v>*</v>
      </c>
      <c r="AL36" s="1"/>
      <c r="AM36" s="1" t="str">
        <f>IF(sum!A29="ON",sum!F29,"*")</f>
        <v>*</v>
      </c>
      <c r="AP36" s="1" t="s">
        <v>137</v>
      </c>
      <c r="AQ36" s="1" t="s">
        <v>138</v>
      </c>
      <c r="AR36" s="1">
        <v>2030</v>
      </c>
      <c r="AS36" s="1" t="str">
        <f>IF(sum!A29="QU",sum!B29,"*")</f>
        <v>*</v>
      </c>
      <c r="AT36" s="1"/>
      <c r="AU36" s="1" t="str">
        <f>IF(sum!A29="QU",sum!F29,"*")</f>
        <v>*</v>
      </c>
      <c r="AX36" s="1" t="s">
        <v>137</v>
      </c>
      <c r="AY36" s="1" t="s">
        <v>138</v>
      </c>
      <c r="AZ36" s="1">
        <v>2030</v>
      </c>
      <c r="BA36" s="1" t="str">
        <f>IF(sum!A29="SA",sum!B29,"*")</f>
        <v>*</v>
      </c>
      <c r="BB36" s="1"/>
      <c r="BC36" s="1" t="str">
        <f>IF(sum!A29="SA",sum!F29,"*")</f>
        <v>*</v>
      </c>
    </row>
    <row r="37" spans="2:55">
      <c r="B37" s="1" t="s">
        <v>137</v>
      </c>
      <c r="C37" s="1" t="s">
        <v>138</v>
      </c>
      <c r="D37" s="1">
        <v>2030</v>
      </c>
      <c r="E37" s="1" t="str">
        <f>IF(sum!A30="AL",sum!B30,"*")</f>
        <v>HSS-SpHeat_ELE1</v>
      </c>
      <c r="F37" s="1"/>
      <c r="G37" s="1">
        <f>IF(sum!A30="AL",sum!F30,"*")</f>
        <v>1.11322482914113</v>
      </c>
      <c r="H37" s="1"/>
      <c r="J37" s="1" t="s">
        <v>137</v>
      </c>
      <c r="K37" s="1" t="s">
        <v>138</v>
      </c>
      <c r="L37" s="1">
        <v>2030</v>
      </c>
      <c r="M37" s="1" t="str">
        <f>IF(sum!A30="AT",sum!B30,"*")</f>
        <v>*</v>
      </c>
      <c r="N37" s="1"/>
      <c r="O37" s="1" t="str">
        <f>IF(sum!A30="AT",sum!F30,"*")</f>
        <v>*</v>
      </c>
      <c r="R37" s="1" t="s">
        <v>137</v>
      </c>
      <c r="S37" s="1" t="s">
        <v>138</v>
      </c>
      <c r="T37" s="1">
        <v>2030</v>
      </c>
      <c r="U37" s="1" t="str">
        <f>IF(sum!A30="BC",sum!B30,"*")</f>
        <v>*</v>
      </c>
      <c r="V37" s="1"/>
      <c r="W37" s="1" t="str">
        <f>IF(sum!A30="BC",sum!F30,"*")</f>
        <v>*</v>
      </c>
      <c r="Z37" s="1" t="s">
        <v>137</v>
      </c>
      <c r="AA37" s="1" t="s">
        <v>138</v>
      </c>
      <c r="AB37" s="1">
        <v>2030</v>
      </c>
      <c r="AC37" s="1" t="str">
        <f>IF(sum!A30="MA",sum!B30,"*")</f>
        <v>*</v>
      </c>
      <c r="AD37" s="1"/>
      <c r="AE37" s="1" t="str">
        <f>IF(sum!A30="MA",sum!F30,"*")</f>
        <v>*</v>
      </c>
      <c r="AH37" s="1" t="s">
        <v>137</v>
      </c>
      <c r="AI37" s="1" t="s">
        <v>138</v>
      </c>
      <c r="AJ37" s="1">
        <v>2030</v>
      </c>
      <c r="AK37" s="1" t="str">
        <f>IF(sum!A30="ON",sum!B30,"*")</f>
        <v>*</v>
      </c>
      <c r="AL37" s="1"/>
      <c r="AM37" s="1" t="str">
        <f>IF(sum!A30="ON",sum!F30,"*")</f>
        <v>*</v>
      </c>
      <c r="AP37" s="1" t="s">
        <v>137</v>
      </c>
      <c r="AQ37" s="1" t="s">
        <v>138</v>
      </c>
      <c r="AR37" s="1">
        <v>2030</v>
      </c>
      <c r="AS37" s="1" t="str">
        <f>IF(sum!A30="QU",sum!B30,"*")</f>
        <v>*</v>
      </c>
      <c r="AT37" s="1"/>
      <c r="AU37" s="1" t="str">
        <f>IF(sum!A30="QU",sum!F30,"*")</f>
        <v>*</v>
      </c>
      <c r="AX37" s="1" t="s">
        <v>137</v>
      </c>
      <c r="AY37" s="1" t="s">
        <v>138</v>
      </c>
      <c r="AZ37" s="1">
        <v>2030</v>
      </c>
      <c r="BA37" s="1" t="str">
        <f>IF(sum!A30="SA",sum!B30,"*")</f>
        <v>*</v>
      </c>
      <c r="BB37" s="1"/>
      <c r="BC37" s="1" t="str">
        <f>IF(sum!A30="SA",sum!F30,"*")</f>
        <v>*</v>
      </c>
    </row>
    <row r="38" spans="2:55">
      <c r="B38" s="1" t="s">
        <v>137</v>
      </c>
      <c r="C38" s="1" t="s">
        <v>138</v>
      </c>
      <c r="D38" s="1">
        <v>2030</v>
      </c>
      <c r="E38" s="1" t="str">
        <f>IF(sum!A31="AL",sum!B31,"*")</f>
        <v>HSS-WaterHeat_ELE1</v>
      </c>
      <c r="F38" s="1"/>
      <c r="G38" s="1">
        <f>IF(sum!A31="AL",sum!F31,"*")</f>
        <v>0.53899809765377305</v>
      </c>
      <c r="H38" s="1"/>
      <c r="J38" s="1" t="s">
        <v>137</v>
      </c>
      <c r="K38" s="1" t="s">
        <v>138</v>
      </c>
      <c r="L38" s="1">
        <v>2030</v>
      </c>
      <c r="M38" s="1" t="str">
        <f>IF(sum!A31="AT",sum!B31,"*")</f>
        <v>*</v>
      </c>
      <c r="N38" s="1"/>
      <c r="O38" s="1" t="str">
        <f>IF(sum!A31="AT",sum!F31,"*")</f>
        <v>*</v>
      </c>
      <c r="R38" s="1" t="s">
        <v>137</v>
      </c>
      <c r="S38" s="1" t="s">
        <v>138</v>
      </c>
      <c r="T38" s="1">
        <v>2030</v>
      </c>
      <c r="U38" s="1" t="str">
        <f>IF(sum!A31="BC",sum!B31,"*")</f>
        <v>*</v>
      </c>
      <c r="V38" s="1"/>
      <c r="W38" s="1" t="str">
        <f>IF(sum!A31="BC",sum!F31,"*")</f>
        <v>*</v>
      </c>
      <c r="Z38" s="1" t="s">
        <v>137</v>
      </c>
      <c r="AA38" s="1" t="s">
        <v>138</v>
      </c>
      <c r="AB38" s="1">
        <v>2030</v>
      </c>
      <c r="AC38" s="1" t="str">
        <f>IF(sum!A31="MA",sum!B31,"*")</f>
        <v>*</v>
      </c>
      <c r="AD38" s="1"/>
      <c r="AE38" s="1" t="str">
        <f>IF(sum!A31="MA",sum!F31,"*")</f>
        <v>*</v>
      </c>
      <c r="AH38" s="1" t="s">
        <v>137</v>
      </c>
      <c r="AI38" s="1" t="s">
        <v>138</v>
      </c>
      <c r="AJ38" s="1">
        <v>2030</v>
      </c>
      <c r="AK38" s="1" t="str">
        <f>IF(sum!A31="ON",sum!B31,"*")</f>
        <v>*</v>
      </c>
      <c r="AL38" s="1"/>
      <c r="AM38" s="1" t="str">
        <f>IF(sum!A31="ON",sum!F31,"*")</f>
        <v>*</v>
      </c>
      <c r="AP38" s="1" t="s">
        <v>137</v>
      </c>
      <c r="AQ38" s="1" t="s">
        <v>138</v>
      </c>
      <c r="AR38" s="1">
        <v>2030</v>
      </c>
      <c r="AS38" s="1" t="str">
        <f>IF(sum!A31="QU",sum!B31,"*")</f>
        <v>*</v>
      </c>
      <c r="AT38" s="1"/>
      <c r="AU38" s="1" t="str">
        <f>IF(sum!A31="QU",sum!F31,"*")</f>
        <v>*</v>
      </c>
      <c r="AX38" s="1" t="s">
        <v>137</v>
      </c>
      <c r="AY38" s="1" t="s">
        <v>138</v>
      </c>
      <c r="AZ38" s="1">
        <v>2030</v>
      </c>
      <c r="BA38" s="1" t="str">
        <f>IF(sum!A31="SA",sum!B31,"*")</f>
        <v>*</v>
      </c>
      <c r="BB38" s="1"/>
      <c r="BC38" s="1" t="str">
        <f>IF(sum!A31="SA",sum!F31,"*")</f>
        <v>*</v>
      </c>
    </row>
    <row r="39" spans="2:55">
      <c r="B39" s="1" t="s">
        <v>137</v>
      </c>
      <c r="C39" s="1" t="s">
        <v>138</v>
      </c>
      <c r="D39" s="1">
        <v>2030</v>
      </c>
      <c r="E39" s="1" t="str">
        <f>IF(sum!A32="AL",sum!B32,"*")</f>
        <v>ICS-AuxiliaryEquip_ELE1</v>
      </c>
      <c r="F39" s="1"/>
      <c r="G39" s="1">
        <f>IF(sum!A32="AL",sum!F32,"*")</f>
        <v>7.3980131050517997E-2</v>
      </c>
      <c r="H39" s="1"/>
      <c r="J39" s="1" t="s">
        <v>137</v>
      </c>
      <c r="K39" s="1" t="s">
        <v>138</v>
      </c>
      <c r="L39" s="1">
        <v>2030</v>
      </c>
      <c r="M39" s="1" t="str">
        <f>IF(sum!A32="AT",sum!B32,"*")</f>
        <v>*</v>
      </c>
      <c r="N39" s="1"/>
      <c r="O39" s="1" t="str">
        <f>IF(sum!A32="AT",sum!F32,"*")</f>
        <v>*</v>
      </c>
      <c r="R39" s="1" t="s">
        <v>137</v>
      </c>
      <c r="S39" s="1" t="s">
        <v>138</v>
      </c>
      <c r="T39" s="1">
        <v>2030</v>
      </c>
      <c r="U39" s="1" t="str">
        <f>IF(sum!A32="BC",sum!B32,"*")</f>
        <v>*</v>
      </c>
      <c r="V39" s="1"/>
      <c r="W39" s="1" t="str">
        <f>IF(sum!A32="BC",sum!F32,"*")</f>
        <v>*</v>
      </c>
      <c r="Z39" s="1" t="s">
        <v>137</v>
      </c>
      <c r="AA39" s="1" t="s">
        <v>138</v>
      </c>
      <c r="AB39" s="1">
        <v>2030</v>
      </c>
      <c r="AC39" s="1" t="str">
        <f>IF(sum!A32="MA",sum!B32,"*")</f>
        <v>*</v>
      </c>
      <c r="AD39" s="1"/>
      <c r="AE39" s="1" t="str">
        <f>IF(sum!A32="MA",sum!F32,"*")</f>
        <v>*</v>
      </c>
      <c r="AH39" s="1" t="s">
        <v>137</v>
      </c>
      <c r="AI39" s="1" t="s">
        <v>138</v>
      </c>
      <c r="AJ39" s="1">
        <v>2030</v>
      </c>
      <c r="AK39" s="1" t="str">
        <f>IF(sum!A32="ON",sum!B32,"*")</f>
        <v>*</v>
      </c>
      <c r="AL39" s="1"/>
      <c r="AM39" s="1" t="str">
        <f>IF(sum!A32="ON",sum!F32,"*")</f>
        <v>*</v>
      </c>
      <c r="AP39" s="1" t="s">
        <v>137</v>
      </c>
      <c r="AQ39" s="1" t="s">
        <v>138</v>
      </c>
      <c r="AR39" s="1">
        <v>2030</v>
      </c>
      <c r="AS39" s="1" t="str">
        <f>IF(sum!A32="QU",sum!B32,"*")</f>
        <v>*</v>
      </c>
      <c r="AT39" s="1"/>
      <c r="AU39" s="1" t="str">
        <f>IF(sum!A32="QU",sum!F32,"*")</f>
        <v>*</v>
      </c>
      <c r="AX39" s="1" t="s">
        <v>137</v>
      </c>
      <c r="AY39" s="1" t="s">
        <v>138</v>
      </c>
      <c r="AZ39" s="1">
        <v>2030</v>
      </c>
      <c r="BA39" s="1" t="str">
        <f>IF(sum!A32="SA",sum!B32,"*")</f>
        <v>*</v>
      </c>
      <c r="BB39" s="1"/>
      <c r="BC39" s="1" t="str">
        <f>IF(sum!A32="SA",sum!F32,"*")</f>
        <v>*</v>
      </c>
    </row>
    <row r="40" spans="2:55">
      <c r="B40" s="1" t="s">
        <v>137</v>
      </c>
      <c r="C40" s="1" t="s">
        <v>138</v>
      </c>
      <c r="D40" s="1">
        <v>2030</v>
      </c>
      <c r="E40" s="1" t="str">
        <f>IF(sum!A33="AL",sum!B33,"*")</f>
        <v>ICS-AuxiliaryMot_ELE1</v>
      </c>
      <c r="F40" s="1"/>
      <c r="G40" s="1">
        <f>IF(sum!A33="AL",sum!F33,"*")</f>
        <v>1.7029164029968801E-2</v>
      </c>
      <c r="H40" s="1"/>
      <c r="J40" s="1" t="s">
        <v>137</v>
      </c>
      <c r="K40" s="1" t="s">
        <v>138</v>
      </c>
      <c r="L40" s="1">
        <v>2030</v>
      </c>
      <c r="M40" s="1" t="str">
        <f>IF(sum!A33="AT",sum!B33,"*")</f>
        <v>*</v>
      </c>
      <c r="N40" s="1"/>
      <c r="O40" s="1" t="str">
        <f>IF(sum!A33="AT",sum!F33,"*")</f>
        <v>*</v>
      </c>
      <c r="R40" s="1" t="s">
        <v>137</v>
      </c>
      <c r="S40" s="1" t="s">
        <v>138</v>
      </c>
      <c r="T40" s="1">
        <v>2030</v>
      </c>
      <c r="U40" s="1" t="str">
        <f>IF(sum!A33="BC",sum!B33,"*")</f>
        <v>*</v>
      </c>
      <c r="V40" s="1"/>
      <c r="W40" s="1" t="str">
        <f>IF(sum!A33="BC",sum!F33,"*")</f>
        <v>*</v>
      </c>
      <c r="Z40" s="1" t="s">
        <v>137</v>
      </c>
      <c r="AA40" s="1" t="s">
        <v>138</v>
      </c>
      <c r="AB40" s="1">
        <v>2030</v>
      </c>
      <c r="AC40" s="1" t="str">
        <f>IF(sum!A33="MA",sum!B33,"*")</f>
        <v>*</v>
      </c>
      <c r="AD40" s="1"/>
      <c r="AE40" s="1" t="str">
        <f>IF(sum!A33="MA",sum!F33,"*")</f>
        <v>*</v>
      </c>
      <c r="AH40" s="1" t="s">
        <v>137</v>
      </c>
      <c r="AI40" s="1" t="s">
        <v>138</v>
      </c>
      <c r="AJ40" s="1">
        <v>2030</v>
      </c>
      <c r="AK40" s="1" t="str">
        <f>IF(sum!A33="ON",sum!B33,"*")</f>
        <v>*</v>
      </c>
      <c r="AL40" s="1"/>
      <c r="AM40" s="1" t="str">
        <f>IF(sum!A33="ON",sum!F33,"*")</f>
        <v>*</v>
      </c>
      <c r="AP40" s="1" t="s">
        <v>137</v>
      </c>
      <c r="AQ40" s="1" t="s">
        <v>138</v>
      </c>
      <c r="AR40" s="1">
        <v>2030</v>
      </c>
      <c r="AS40" s="1" t="str">
        <f>IF(sum!A33="QU",sum!B33,"*")</f>
        <v>*</v>
      </c>
      <c r="AT40" s="1"/>
      <c r="AU40" s="1" t="str">
        <f>IF(sum!A33="QU",sum!F33,"*")</f>
        <v>*</v>
      </c>
      <c r="AX40" s="1" t="s">
        <v>137</v>
      </c>
      <c r="AY40" s="1" t="s">
        <v>138</v>
      </c>
      <c r="AZ40" s="1">
        <v>2030</v>
      </c>
      <c r="BA40" s="1" t="str">
        <f>IF(sum!A33="SA",sum!B33,"*")</f>
        <v>*</v>
      </c>
      <c r="BB40" s="1"/>
      <c r="BC40" s="1" t="str">
        <f>IF(sum!A33="SA",sum!F33,"*")</f>
        <v>*</v>
      </c>
    </row>
    <row r="41" spans="2:55">
      <c r="B41" s="1" t="s">
        <v>137</v>
      </c>
      <c r="C41" s="1" t="s">
        <v>138</v>
      </c>
      <c r="D41" s="1">
        <v>2030</v>
      </c>
      <c r="E41" s="1" t="str">
        <f>IF(sum!A34="AL",sum!B34,"*")</f>
        <v>ICS-Light_ELE1</v>
      </c>
      <c r="F41" s="1"/>
      <c r="G41" s="1">
        <f>IF(sum!A34="AL",sum!F34,"*")</f>
        <v>8.5145820149843995E-2</v>
      </c>
      <c r="H41" s="1"/>
      <c r="J41" s="1" t="s">
        <v>137</v>
      </c>
      <c r="K41" s="1" t="s">
        <v>138</v>
      </c>
      <c r="L41" s="1">
        <v>2030</v>
      </c>
      <c r="M41" s="1" t="str">
        <f>IF(sum!A34="AT",sum!B34,"*")</f>
        <v>*</v>
      </c>
      <c r="N41" s="1"/>
      <c r="O41" s="1" t="str">
        <f>IF(sum!A34="AT",sum!F34,"*")</f>
        <v>*</v>
      </c>
      <c r="R41" s="1" t="s">
        <v>137</v>
      </c>
      <c r="S41" s="1" t="s">
        <v>138</v>
      </c>
      <c r="T41" s="1">
        <v>2030</v>
      </c>
      <c r="U41" s="1" t="str">
        <f>IF(sum!A34="BC",sum!B34,"*")</f>
        <v>*</v>
      </c>
      <c r="V41" s="1"/>
      <c r="W41" s="1" t="str">
        <f>IF(sum!A34="BC",sum!F34,"*")</f>
        <v>*</v>
      </c>
      <c r="Z41" s="1" t="s">
        <v>137</v>
      </c>
      <c r="AA41" s="1" t="s">
        <v>138</v>
      </c>
      <c r="AB41" s="1">
        <v>2030</v>
      </c>
      <c r="AC41" s="1" t="str">
        <f>IF(sum!A34="MA",sum!B34,"*")</f>
        <v>*</v>
      </c>
      <c r="AD41" s="1"/>
      <c r="AE41" s="1" t="str">
        <f>IF(sum!A34="MA",sum!F34,"*")</f>
        <v>*</v>
      </c>
      <c r="AH41" s="1" t="s">
        <v>137</v>
      </c>
      <c r="AI41" s="1" t="s">
        <v>138</v>
      </c>
      <c r="AJ41" s="1">
        <v>2030</v>
      </c>
      <c r="AK41" s="1" t="str">
        <f>IF(sum!A34="ON",sum!B34,"*")</f>
        <v>*</v>
      </c>
      <c r="AL41" s="1"/>
      <c r="AM41" s="1" t="str">
        <f>IF(sum!A34="ON",sum!F34,"*")</f>
        <v>*</v>
      </c>
      <c r="AP41" s="1" t="s">
        <v>137</v>
      </c>
      <c r="AQ41" s="1" t="s">
        <v>138</v>
      </c>
      <c r="AR41" s="1">
        <v>2030</v>
      </c>
      <c r="AS41" s="1" t="str">
        <f>IF(sum!A34="QU",sum!B34,"*")</f>
        <v>*</v>
      </c>
      <c r="AT41" s="1"/>
      <c r="AU41" s="1" t="str">
        <f>IF(sum!A34="QU",sum!F34,"*")</f>
        <v>*</v>
      </c>
      <c r="AX41" s="1" t="s">
        <v>137</v>
      </c>
      <c r="AY41" s="1" t="s">
        <v>138</v>
      </c>
      <c r="AZ41" s="1">
        <v>2030</v>
      </c>
      <c r="BA41" s="1" t="str">
        <f>IF(sum!A34="SA",sum!B34,"*")</f>
        <v>*</v>
      </c>
      <c r="BB41" s="1"/>
      <c r="BC41" s="1" t="str">
        <f>IF(sum!A34="SA",sum!F34,"*")</f>
        <v>*</v>
      </c>
    </row>
    <row r="42" spans="2:55">
      <c r="B42" s="1" t="s">
        <v>137</v>
      </c>
      <c r="C42" s="1" t="s">
        <v>138</v>
      </c>
      <c r="D42" s="1">
        <v>2030</v>
      </c>
      <c r="E42" s="1" t="str">
        <f>IF(sum!A35="AL",sum!B35,"*")</f>
        <v>ICS-SpCool_ELE1</v>
      </c>
      <c r="F42" s="1"/>
      <c r="G42" s="1">
        <f>IF(sum!A35="AL",sum!F35,"*")</f>
        <v>1.80888728706699E-2</v>
      </c>
      <c r="H42" s="1"/>
      <c r="J42" s="1" t="s">
        <v>137</v>
      </c>
      <c r="K42" s="1" t="s">
        <v>138</v>
      </c>
      <c r="L42" s="1">
        <v>2030</v>
      </c>
      <c r="M42" s="1" t="str">
        <f>IF(sum!A35="AT",sum!B35,"*")</f>
        <v>*</v>
      </c>
      <c r="N42" s="1"/>
      <c r="O42" s="1" t="str">
        <f>IF(sum!A35="AT",sum!F35,"*")</f>
        <v>*</v>
      </c>
      <c r="R42" s="1" t="s">
        <v>137</v>
      </c>
      <c r="S42" s="1" t="s">
        <v>138</v>
      </c>
      <c r="T42" s="1">
        <v>2030</v>
      </c>
      <c r="U42" s="1" t="str">
        <f>IF(sum!A35="BC",sum!B35,"*")</f>
        <v>*</v>
      </c>
      <c r="V42" s="1"/>
      <c r="W42" s="1" t="str">
        <f>IF(sum!A35="BC",sum!F35,"*")</f>
        <v>*</v>
      </c>
      <c r="Z42" s="1" t="s">
        <v>137</v>
      </c>
      <c r="AA42" s="1" t="s">
        <v>138</v>
      </c>
      <c r="AB42" s="1">
        <v>2030</v>
      </c>
      <c r="AC42" s="1" t="str">
        <f>IF(sum!A35="MA",sum!B35,"*")</f>
        <v>*</v>
      </c>
      <c r="AD42" s="1"/>
      <c r="AE42" s="1" t="str">
        <f>IF(sum!A35="MA",sum!F35,"*")</f>
        <v>*</v>
      </c>
      <c r="AH42" s="1" t="s">
        <v>137</v>
      </c>
      <c r="AI42" s="1" t="s">
        <v>138</v>
      </c>
      <c r="AJ42" s="1">
        <v>2030</v>
      </c>
      <c r="AK42" s="1" t="str">
        <f>IF(sum!A35="ON",sum!B35,"*")</f>
        <v>*</v>
      </c>
      <c r="AL42" s="1"/>
      <c r="AM42" s="1" t="str">
        <f>IF(sum!A35="ON",sum!F35,"*")</f>
        <v>*</v>
      </c>
      <c r="AP42" s="1" t="s">
        <v>137</v>
      </c>
      <c r="AQ42" s="1" t="s">
        <v>138</v>
      </c>
      <c r="AR42" s="1">
        <v>2030</v>
      </c>
      <c r="AS42" s="1" t="str">
        <f>IF(sum!A35="QU",sum!B35,"*")</f>
        <v>*</v>
      </c>
      <c r="AT42" s="1"/>
      <c r="AU42" s="1" t="str">
        <f>IF(sum!A35="QU",sum!F35,"*")</f>
        <v>*</v>
      </c>
      <c r="AX42" s="1" t="s">
        <v>137</v>
      </c>
      <c r="AY42" s="1" t="s">
        <v>138</v>
      </c>
      <c r="AZ42" s="1">
        <v>2030</v>
      </c>
      <c r="BA42" s="1" t="str">
        <f>IF(sum!A35="SA",sum!B35,"*")</f>
        <v>*</v>
      </c>
      <c r="BB42" s="1"/>
      <c r="BC42" s="1" t="str">
        <f>IF(sum!A35="SA",sum!F35,"*")</f>
        <v>*</v>
      </c>
    </row>
    <row r="43" spans="2:55">
      <c r="B43" s="1" t="s">
        <v>137</v>
      </c>
      <c r="C43" s="1" t="s">
        <v>138</v>
      </c>
      <c r="D43" s="1">
        <v>2030</v>
      </c>
      <c r="E43" s="1" t="str">
        <f>IF(sum!A36="AL",sum!B36,"*")</f>
        <v>ICS-SpHeat_ELE1</v>
      </c>
      <c r="F43" s="1"/>
      <c r="G43" s="1">
        <f>IF(sum!A36="AL",sum!F36,"*")</f>
        <v>0.225463256534912</v>
      </c>
      <c r="H43" s="1"/>
      <c r="J43" s="1" t="s">
        <v>137</v>
      </c>
      <c r="K43" s="1" t="s">
        <v>138</v>
      </c>
      <c r="L43" s="1">
        <v>2030</v>
      </c>
      <c r="M43" s="1" t="str">
        <f>IF(sum!A36="AT",sum!B36,"*")</f>
        <v>*</v>
      </c>
      <c r="N43" s="1"/>
      <c r="O43" s="1" t="str">
        <f>IF(sum!A36="AT",sum!F36,"*")</f>
        <v>*</v>
      </c>
      <c r="R43" s="1" t="s">
        <v>137</v>
      </c>
      <c r="S43" s="1" t="s">
        <v>138</v>
      </c>
      <c r="T43" s="1">
        <v>2030</v>
      </c>
      <c r="U43" s="1" t="str">
        <f>IF(sum!A36="BC",sum!B36,"*")</f>
        <v>*</v>
      </c>
      <c r="V43" s="1"/>
      <c r="W43" s="1" t="str">
        <f>IF(sum!A36="BC",sum!F36,"*")</f>
        <v>*</v>
      </c>
      <c r="Z43" s="1" t="s">
        <v>137</v>
      </c>
      <c r="AA43" s="1" t="s">
        <v>138</v>
      </c>
      <c r="AB43" s="1">
        <v>2030</v>
      </c>
      <c r="AC43" s="1" t="str">
        <f>IF(sum!A36="MA",sum!B36,"*")</f>
        <v>*</v>
      </c>
      <c r="AD43" s="1"/>
      <c r="AE43" s="1" t="str">
        <f>IF(sum!A36="MA",sum!F36,"*")</f>
        <v>*</v>
      </c>
      <c r="AH43" s="1" t="s">
        <v>137</v>
      </c>
      <c r="AI43" s="1" t="s">
        <v>138</v>
      </c>
      <c r="AJ43" s="1">
        <v>2030</v>
      </c>
      <c r="AK43" s="1" t="str">
        <f>IF(sum!A36="ON",sum!B36,"*")</f>
        <v>*</v>
      </c>
      <c r="AL43" s="1"/>
      <c r="AM43" s="1" t="str">
        <f>IF(sum!A36="ON",sum!F36,"*")</f>
        <v>*</v>
      </c>
      <c r="AP43" s="1" t="s">
        <v>137</v>
      </c>
      <c r="AQ43" s="1" t="s">
        <v>138</v>
      </c>
      <c r="AR43" s="1">
        <v>2030</v>
      </c>
      <c r="AS43" s="1" t="str">
        <f>IF(sum!A36="QU",sum!B36,"*")</f>
        <v>*</v>
      </c>
      <c r="AT43" s="1"/>
      <c r="AU43" s="1" t="str">
        <f>IF(sum!A36="QU",sum!F36,"*")</f>
        <v>*</v>
      </c>
      <c r="AX43" s="1" t="s">
        <v>137</v>
      </c>
      <c r="AY43" s="1" t="s">
        <v>138</v>
      </c>
      <c r="AZ43" s="1">
        <v>2030</v>
      </c>
      <c r="BA43" s="1" t="str">
        <f>IF(sum!A36="SA",sum!B36,"*")</f>
        <v>*</v>
      </c>
      <c r="BB43" s="1"/>
      <c r="BC43" s="1" t="str">
        <f>IF(sum!A36="SA",sum!F36,"*")</f>
        <v>*</v>
      </c>
    </row>
    <row r="44" spans="2:55">
      <c r="B44" s="1" t="s">
        <v>137</v>
      </c>
      <c r="C44" s="1" t="s">
        <v>138</v>
      </c>
      <c r="D44" s="1">
        <v>2030</v>
      </c>
      <c r="E44" s="1" t="str">
        <f>IF(sum!A37="AL",sum!B37,"*")</f>
        <v>ICS-WaterHeat_ELE1</v>
      </c>
      <c r="F44" s="1"/>
      <c r="G44" s="1">
        <f>IF(sum!A37="AL",sum!F37,"*")</f>
        <v>2.1137180300147999E-2</v>
      </c>
      <c r="H44" s="1"/>
      <c r="J44" s="1" t="s">
        <v>137</v>
      </c>
      <c r="K44" s="1" t="s">
        <v>138</v>
      </c>
      <c r="L44" s="1">
        <v>2030</v>
      </c>
      <c r="M44" s="1" t="str">
        <f>IF(sum!A37="AT",sum!B37,"*")</f>
        <v>*</v>
      </c>
      <c r="N44" s="1"/>
      <c r="O44" s="1" t="str">
        <f>IF(sum!A37="AT",sum!F37,"*")</f>
        <v>*</v>
      </c>
      <c r="R44" s="1" t="s">
        <v>137</v>
      </c>
      <c r="S44" s="1" t="s">
        <v>138</v>
      </c>
      <c r="T44" s="1">
        <v>2030</v>
      </c>
      <c r="U44" s="1" t="str">
        <f>IF(sum!A37="BC",sum!B37,"*")</f>
        <v>*</v>
      </c>
      <c r="V44" s="1"/>
      <c r="W44" s="1" t="str">
        <f>IF(sum!A37="BC",sum!F37,"*")</f>
        <v>*</v>
      </c>
      <c r="Z44" s="1" t="s">
        <v>137</v>
      </c>
      <c r="AA44" s="1" t="s">
        <v>138</v>
      </c>
      <c r="AB44" s="1">
        <v>2030</v>
      </c>
      <c r="AC44" s="1" t="str">
        <f>IF(sum!A37="MA",sum!B37,"*")</f>
        <v>*</v>
      </c>
      <c r="AD44" s="1"/>
      <c r="AE44" s="1" t="str">
        <f>IF(sum!A37="MA",sum!F37,"*")</f>
        <v>*</v>
      </c>
      <c r="AH44" s="1" t="s">
        <v>137</v>
      </c>
      <c r="AI44" s="1" t="s">
        <v>138</v>
      </c>
      <c r="AJ44" s="1">
        <v>2030</v>
      </c>
      <c r="AK44" s="1" t="str">
        <f>IF(sum!A37="ON",sum!B37,"*")</f>
        <v>*</v>
      </c>
      <c r="AL44" s="1"/>
      <c r="AM44" s="1" t="str">
        <f>IF(sum!A37="ON",sum!F37,"*")</f>
        <v>*</v>
      </c>
      <c r="AP44" s="1" t="s">
        <v>137</v>
      </c>
      <c r="AQ44" s="1" t="s">
        <v>138</v>
      </c>
      <c r="AR44" s="1">
        <v>2030</v>
      </c>
      <c r="AS44" s="1" t="str">
        <f>IF(sum!A37="QU",sum!B37,"*")</f>
        <v>*</v>
      </c>
      <c r="AT44" s="1"/>
      <c r="AU44" s="1" t="str">
        <f>IF(sum!A37="QU",sum!F37,"*")</f>
        <v>*</v>
      </c>
      <c r="AX44" s="1" t="s">
        <v>137</v>
      </c>
      <c r="AY44" s="1" t="s">
        <v>138</v>
      </c>
      <c r="AZ44" s="1">
        <v>2030</v>
      </c>
      <c r="BA44" s="1" t="str">
        <f>IF(sum!A37="SA",sum!B37,"*")</f>
        <v>*</v>
      </c>
      <c r="BB44" s="1"/>
      <c r="BC44" s="1" t="str">
        <f>IF(sum!A37="SA",sum!F37,"*")</f>
        <v>*</v>
      </c>
    </row>
    <row r="45" spans="2:55">
      <c r="B45" s="1" t="s">
        <v>137</v>
      </c>
      <c r="C45" s="1" t="s">
        <v>138</v>
      </c>
      <c r="D45" s="1">
        <v>2030</v>
      </c>
      <c r="E45" s="1" t="str">
        <f>IF(sum!A38="AL",sum!B38,"*")</f>
        <v>OS-AuxiliaryEquip_ELE1</v>
      </c>
      <c r="F45" s="1"/>
      <c r="G45" s="1">
        <f>IF(sum!A38="AL",sum!F38,"*")</f>
        <v>0.90889875290636402</v>
      </c>
      <c r="H45" s="1"/>
      <c r="J45" s="1" t="s">
        <v>137</v>
      </c>
      <c r="K45" s="1" t="s">
        <v>138</v>
      </c>
      <c r="L45" s="1">
        <v>2030</v>
      </c>
      <c r="M45" s="1" t="str">
        <f>IF(sum!A38="AT",sum!B38,"*")</f>
        <v>*</v>
      </c>
      <c r="N45" s="1"/>
      <c r="O45" s="1" t="str">
        <f>IF(sum!A38="AT",sum!F38,"*")</f>
        <v>*</v>
      </c>
      <c r="R45" s="1" t="s">
        <v>137</v>
      </c>
      <c r="S45" s="1" t="s">
        <v>138</v>
      </c>
      <c r="T45" s="1">
        <v>2030</v>
      </c>
      <c r="U45" s="1" t="str">
        <f>IF(sum!A38="BC",sum!B38,"*")</f>
        <v>*</v>
      </c>
      <c r="V45" s="1"/>
      <c r="W45" s="1" t="str">
        <f>IF(sum!A38="BC",sum!F38,"*")</f>
        <v>*</v>
      </c>
      <c r="Z45" s="1" t="s">
        <v>137</v>
      </c>
      <c r="AA45" s="1" t="s">
        <v>138</v>
      </c>
      <c r="AB45" s="1">
        <v>2030</v>
      </c>
      <c r="AC45" s="1" t="str">
        <f>IF(sum!A38="MA",sum!B38,"*")</f>
        <v>*</v>
      </c>
      <c r="AD45" s="1"/>
      <c r="AE45" s="1" t="str">
        <f>IF(sum!A38="MA",sum!F38,"*")</f>
        <v>*</v>
      </c>
      <c r="AH45" s="1" t="s">
        <v>137</v>
      </c>
      <c r="AI45" s="1" t="s">
        <v>138</v>
      </c>
      <c r="AJ45" s="1">
        <v>2030</v>
      </c>
      <c r="AK45" s="1" t="str">
        <f>IF(sum!A38="ON",sum!B38,"*")</f>
        <v>*</v>
      </c>
      <c r="AL45" s="1"/>
      <c r="AM45" s="1" t="str">
        <f>IF(sum!A38="ON",sum!F38,"*")</f>
        <v>*</v>
      </c>
      <c r="AP45" s="1" t="s">
        <v>137</v>
      </c>
      <c r="AQ45" s="1" t="s">
        <v>138</v>
      </c>
      <c r="AR45" s="1">
        <v>2030</v>
      </c>
      <c r="AS45" s="1" t="str">
        <f>IF(sum!A38="QU",sum!B38,"*")</f>
        <v>*</v>
      </c>
      <c r="AT45" s="1"/>
      <c r="AU45" s="1" t="str">
        <f>IF(sum!A38="QU",sum!F38,"*")</f>
        <v>*</v>
      </c>
      <c r="AX45" s="1" t="s">
        <v>137</v>
      </c>
      <c r="AY45" s="1" t="s">
        <v>138</v>
      </c>
      <c r="AZ45" s="1">
        <v>2030</v>
      </c>
      <c r="BA45" s="1" t="str">
        <f>IF(sum!A38="SA",sum!B38,"*")</f>
        <v>*</v>
      </c>
      <c r="BB45" s="1"/>
      <c r="BC45" s="1" t="str">
        <f>IF(sum!A38="SA",sum!F38,"*")</f>
        <v>*</v>
      </c>
    </row>
    <row r="46" spans="2:55">
      <c r="B46" s="1" t="s">
        <v>137</v>
      </c>
      <c r="C46" s="1" t="s">
        <v>138</v>
      </c>
      <c r="D46" s="1">
        <v>2030</v>
      </c>
      <c r="E46" s="1" t="str">
        <f>IF(sum!A39="AL",sum!B39,"*")</f>
        <v>OS-AuxiliaryMot_ELE1</v>
      </c>
      <c r="F46" s="1"/>
      <c r="G46" s="1">
        <f>IF(sum!A39="AL",sum!F39,"*")</f>
        <v>0.35761244462934499</v>
      </c>
      <c r="H46" s="1"/>
      <c r="J46" s="1" t="s">
        <v>137</v>
      </c>
      <c r="K46" s="1" t="s">
        <v>138</v>
      </c>
      <c r="L46" s="1">
        <v>2030</v>
      </c>
      <c r="M46" s="1" t="str">
        <f>IF(sum!A39="AT",sum!B39,"*")</f>
        <v>*</v>
      </c>
      <c r="N46" s="1"/>
      <c r="O46" s="1" t="str">
        <f>IF(sum!A39="AT",sum!F39,"*")</f>
        <v>*</v>
      </c>
      <c r="R46" s="1" t="s">
        <v>137</v>
      </c>
      <c r="S46" s="1" t="s">
        <v>138</v>
      </c>
      <c r="T46" s="1">
        <v>2030</v>
      </c>
      <c r="U46" s="1" t="str">
        <f>IF(sum!A39="BC",sum!B39,"*")</f>
        <v>*</v>
      </c>
      <c r="V46" s="1"/>
      <c r="W46" s="1" t="str">
        <f>IF(sum!A39="BC",sum!F39,"*")</f>
        <v>*</v>
      </c>
      <c r="Z46" s="1" t="s">
        <v>137</v>
      </c>
      <c r="AA46" s="1" t="s">
        <v>138</v>
      </c>
      <c r="AB46" s="1">
        <v>2030</v>
      </c>
      <c r="AC46" s="1" t="str">
        <f>IF(sum!A39="MA",sum!B39,"*")</f>
        <v>*</v>
      </c>
      <c r="AD46" s="1"/>
      <c r="AE46" s="1" t="str">
        <f>IF(sum!A39="MA",sum!F39,"*")</f>
        <v>*</v>
      </c>
      <c r="AH46" s="1" t="s">
        <v>137</v>
      </c>
      <c r="AI46" s="1" t="s">
        <v>138</v>
      </c>
      <c r="AJ46" s="1">
        <v>2030</v>
      </c>
      <c r="AK46" s="1" t="str">
        <f>IF(sum!A39="ON",sum!B39,"*")</f>
        <v>*</v>
      </c>
      <c r="AL46" s="1"/>
      <c r="AM46" s="1" t="str">
        <f>IF(sum!A39="ON",sum!F39,"*")</f>
        <v>*</v>
      </c>
      <c r="AP46" s="1" t="s">
        <v>137</v>
      </c>
      <c r="AQ46" s="1" t="s">
        <v>138</v>
      </c>
      <c r="AR46" s="1">
        <v>2030</v>
      </c>
      <c r="AS46" s="1" t="str">
        <f>IF(sum!A39="QU",sum!B39,"*")</f>
        <v>*</v>
      </c>
      <c r="AT46" s="1"/>
      <c r="AU46" s="1" t="str">
        <f>IF(sum!A39="QU",sum!F39,"*")</f>
        <v>*</v>
      </c>
      <c r="AX46" s="1" t="s">
        <v>137</v>
      </c>
      <c r="AY46" s="1" t="s">
        <v>138</v>
      </c>
      <c r="AZ46" s="1">
        <v>2030</v>
      </c>
      <c r="BA46" s="1" t="str">
        <f>IF(sum!A39="SA",sum!B39,"*")</f>
        <v>*</v>
      </c>
      <c r="BB46" s="1"/>
      <c r="BC46" s="1" t="str">
        <f>IF(sum!A39="SA",sum!F39,"*")</f>
        <v>*</v>
      </c>
    </row>
    <row r="47" spans="2:55">
      <c r="B47" s="1" t="s">
        <v>137</v>
      </c>
      <c r="C47" s="1" t="s">
        <v>138</v>
      </c>
      <c r="D47" s="1">
        <v>2030</v>
      </c>
      <c r="E47" s="1" t="str">
        <f>IF(sum!A40="AL",sum!B40,"*")</f>
        <v>OS-Light_ELE1</v>
      </c>
      <c r="F47" s="1"/>
      <c r="G47" s="1">
        <f>IF(sum!A40="AL",sum!F40,"*")</f>
        <v>1.2942164662776301</v>
      </c>
      <c r="H47" s="1"/>
      <c r="J47" s="1" t="s">
        <v>137</v>
      </c>
      <c r="K47" s="1" t="s">
        <v>138</v>
      </c>
      <c r="L47" s="1">
        <v>2030</v>
      </c>
      <c r="M47" s="1" t="str">
        <f>IF(sum!A40="AT",sum!B40,"*")</f>
        <v>*</v>
      </c>
      <c r="N47" s="1"/>
      <c r="O47" s="1" t="str">
        <f>IF(sum!A40="AT",sum!F40,"*")</f>
        <v>*</v>
      </c>
      <c r="R47" s="1" t="s">
        <v>137</v>
      </c>
      <c r="S47" s="1" t="s">
        <v>138</v>
      </c>
      <c r="T47" s="1">
        <v>2030</v>
      </c>
      <c r="U47" s="1" t="str">
        <f>IF(sum!A40="BC",sum!B40,"*")</f>
        <v>*</v>
      </c>
      <c r="V47" s="1"/>
      <c r="W47" s="1" t="str">
        <f>IF(sum!A40="BC",sum!F40,"*")</f>
        <v>*</v>
      </c>
      <c r="Z47" s="1" t="s">
        <v>137</v>
      </c>
      <c r="AA47" s="1" t="s">
        <v>138</v>
      </c>
      <c r="AB47" s="1">
        <v>2030</v>
      </c>
      <c r="AC47" s="1" t="str">
        <f>IF(sum!A40="MA",sum!B40,"*")</f>
        <v>*</v>
      </c>
      <c r="AD47" s="1"/>
      <c r="AE47" s="1" t="str">
        <f>IF(sum!A40="MA",sum!F40,"*")</f>
        <v>*</v>
      </c>
      <c r="AH47" s="1" t="s">
        <v>137</v>
      </c>
      <c r="AI47" s="1" t="s">
        <v>138</v>
      </c>
      <c r="AJ47" s="1">
        <v>2030</v>
      </c>
      <c r="AK47" s="1" t="str">
        <f>IF(sum!A40="ON",sum!B40,"*")</f>
        <v>*</v>
      </c>
      <c r="AL47" s="1"/>
      <c r="AM47" s="1" t="str">
        <f>IF(sum!A40="ON",sum!F40,"*")</f>
        <v>*</v>
      </c>
      <c r="AP47" s="1" t="s">
        <v>137</v>
      </c>
      <c r="AQ47" s="1" t="s">
        <v>138</v>
      </c>
      <c r="AR47" s="1">
        <v>2030</v>
      </c>
      <c r="AS47" s="1" t="str">
        <f>IF(sum!A40="QU",sum!B40,"*")</f>
        <v>*</v>
      </c>
      <c r="AT47" s="1"/>
      <c r="AU47" s="1" t="str">
        <f>IF(sum!A40="QU",sum!F40,"*")</f>
        <v>*</v>
      </c>
      <c r="AX47" s="1" t="s">
        <v>137</v>
      </c>
      <c r="AY47" s="1" t="s">
        <v>138</v>
      </c>
      <c r="AZ47" s="1">
        <v>2030</v>
      </c>
      <c r="BA47" s="1" t="str">
        <f>IF(sum!A40="SA",sum!B40,"*")</f>
        <v>*</v>
      </c>
      <c r="BB47" s="1"/>
      <c r="BC47" s="1" t="str">
        <f>IF(sum!A40="SA",sum!F40,"*")</f>
        <v>*</v>
      </c>
    </row>
    <row r="48" spans="2:55">
      <c r="B48" s="1" t="s">
        <v>137</v>
      </c>
      <c r="C48" s="1" t="s">
        <v>138</v>
      </c>
      <c r="D48" s="1">
        <v>2030</v>
      </c>
      <c r="E48" s="1" t="str">
        <f>IF(sum!A41="AL",sum!B41,"*")</f>
        <v>OS-SpCool_ELE1</v>
      </c>
      <c r="F48" s="1"/>
      <c r="G48" s="1">
        <f>IF(sum!A41="AL",sum!F41,"*")</f>
        <v>0.10217498417981299</v>
      </c>
      <c r="H48" s="1"/>
      <c r="J48" s="1" t="s">
        <v>137</v>
      </c>
      <c r="K48" s="1" t="s">
        <v>138</v>
      </c>
      <c r="L48" s="1">
        <v>2030</v>
      </c>
      <c r="M48" s="1" t="str">
        <f>IF(sum!A41="AT",sum!B41,"*")</f>
        <v>*</v>
      </c>
      <c r="N48" s="1"/>
      <c r="O48" s="1" t="str">
        <f>IF(sum!A41="AT",sum!F41,"*")</f>
        <v>*</v>
      </c>
      <c r="R48" s="1" t="s">
        <v>137</v>
      </c>
      <c r="S48" s="1" t="s">
        <v>138</v>
      </c>
      <c r="T48" s="1">
        <v>2030</v>
      </c>
      <c r="U48" s="1" t="str">
        <f>IF(sum!A41="BC",sum!B41,"*")</f>
        <v>*</v>
      </c>
      <c r="V48" s="1"/>
      <c r="W48" s="1" t="str">
        <f>IF(sum!A41="BC",sum!F41,"*")</f>
        <v>*</v>
      </c>
      <c r="Z48" s="1" t="s">
        <v>137</v>
      </c>
      <c r="AA48" s="1" t="s">
        <v>138</v>
      </c>
      <c r="AB48" s="1">
        <v>2030</v>
      </c>
      <c r="AC48" s="1" t="str">
        <f>IF(sum!A41="MA",sum!B41,"*")</f>
        <v>*</v>
      </c>
      <c r="AD48" s="1"/>
      <c r="AE48" s="1" t="str">
        <f>IF(sum!A41="MA",sum!F41,"*")</f>
        <v>*</v>
      </c>
      <c r="AH48" s="1" t="s">
        <v>137</v>
      </c>
      <c r="AI48" s="1" t="s">
        <v>138</v>
      </c>
      <c r="AJ48" s="1">
        <v>2030</v>
      </c>
      <c r="AK48" s="1" t="str">
        <f>IF(sum!A41="ON",sum!B41,"*")</f>
        <v>*</v>
      </c>
      <c r="AL48" s="1"/>
      <c r="AM48" s="1" t="str">
        <f>IF(sum!A41="ON",sum!F41,"*")</f>
        <v>*</v>
      </c>
      <c r="AP48" s="1" t="s">
        <v>137</v>
      </c>
      <c r="AQ48" s="1" t="s">
        <v>138</v>
      </c>
      <c r="AR48" s="1">
        <v>2030</v>
      </c>
      <c r="AS48" s="1" t="str">
        <f>IF(sum!A41="QU",sum!B41,"*")</f>
        <v>*</v>
      </c>
      <c r="AT48" s="1"/>
      <c r="AU48" s="1" t="str">
        <f>IF(sum!A41="QU",sum!F41,"*")</f>
        <v>*</v>
      </c>
      <c r="AX48" s="1" t="s">
        <v>137</v>
      </c>
      <c r="AY48" s="1" t="s">
        <v>138</v>
      </c>
      <c r="AZ48" s="1">
        <v>2030</v>
      </c>
      <c r="BA48" s="1" t="str">
        <f>IF(sum!A41="SA",sum!B41,"*")</f>
        <v>*</v>
      </c>
      <c r="BB48" s="1"/>
      <c r="BC48" s="1" t="str">
        <f>IF(sum!A41="SA",sum!F41,"*")</f>
        <v>*</v>
      </c>
    </row>
    <row r="49" spans="2:55">
      <c r="B49" s="1" t="s">
        <v>137</v>
      </c>
      <c r="C49" s="1" t="s">
        <v>138</v>
      </c>
      <c r="D49" s="1">
        <v>2030</v>
      </c>
      <c r="E49" s="1" t="str">
        <f>IF(sum!A42="AL",sum!B42,"*")</f>
        <v>OS-SpHeat_ELE1</v>
      </c>
      <c r="F49" s="1"/>
      <c r="G49" s="1">
        <f>IF(sum!A42="AL",sum!F42,"*")</f>
        <v>3.4242232086239701</v>
      </c>
      <c r="H49" s="1"/>
      <c r="J49" s="1" t="s">
        <v>137</v>
      </c>
      <c r="K49" s="1" t="s">
        <v>138</v>
      </c>
      <c r="L49" s="1">
        <v>2030</v>
      </c>
      <c r="M49" s="1" t="str">
        <f>IF(sum!A42="AT",sum!B42,"*")</f>
        <v>*</v>
      </c>
      <c r="N49" s="1"/>
      <c r="O49" s="1" t="str">
        <f>IF(sum!A42="AT",sum!F42,"*")</f>
        <v>*</v>
      </c>
      <c r="R49" s="1" t="s">
        <v>137</v>
      </c>
      <c r="S49" s="1" t="s">
        <v>138</v>
      </c>
      <c r="T49" s="1">
        <v>2030</v>
      </c>
      <c r="U49" s="1" t="str">
        <f>IF(sum!A42="BC",sum!B42,"*")</f>
        <v>*</v>
      </c>
      <c r="V49" s="1"/>
      <c r="W49" s="1" t="str">
        <f>IF(sum!A42="BC",sum!F42,"*")</f>
        <v>*</v>
      </c>
      <c r="Z49" s="1" t="s">
        <v>137</v>
      </c>
      <c r="AA49" s="1" t="s">
        <v>138</v>
      </c>
      <c r="AB49" s="1">
        <v>2030</v>
      </c>
      <c r="AC49" s="1" t="str">
        <f>IF(sum!A42="MA",sum!B42,"*")</f>
        <v>*</v>
      </c>
      <c r="AD49" s="1"/>
      <c r="AE49" s="1" t="str">
        <f>IF(sum!A42="MA",sum!F42,"*")</f>
        <v>*</v>
      </c>
      <c r="AH49" s="1" t="s">
        <v>137</v>
      </c>
      <c r="AI49" s="1" t="s">
        <v>138</v>
      </c>
      <c r="AJ49" s="1">
        <v>2030</v>
      </c>
      <c r="AK49" s="1" t="str">
        <f>IF(sum!A42="ON",sum!B42,"*")</f>
        <v>*</v>
      </c>
      <c r="AL49" s="1"/>
      <c r="AM49" s="1" t="str">
        <f>IF(sum!A42="ON",sum!F42,"*")</f>
        <v>*</v>
      </c>
      <c r="AP49" s="1" t="s">
        <v>137</v>
      </c>
      <c r="AQ49" s="1" t="s">
        <v>138</v>
      </c>
      <c r="AR49" s="1">
        <v>2030</v>
      </c>
      <c r="AS49" s="1" t="str">
        <f>IF(sum!A42="QU",sum!B42,"*")</f>
        <v>*</v>
      </c>
      <c r="AT49" s="1"/>
      <c r="AU49" s="1" t="str">
        <f>IF(sum!A42="QU",sum!F42,"*")</f>
        <v>*</v>
      </c>
      <c r="AX49" s="1" t="s">
        <v>137</v>
      </c>
      <c r="AY49" s="1" t="s">
        <v>138</v>
      </c>
      <c r="AZ49" s="1">
        <v>2030</v>
      </c>
      <c r="BA49" s="1" t="str">
        <f>IF(sum!A42="SA",sum!B42,"*")</f>
        <v>*</v>
      </c>
      <c r="BB49" s="1"/>
      <c r="BC49" s="1" t="str">
        <f>IF(sum!A42="SA",sum!F42,"*")</f>
        <v>*</v>
      </c>
    </row>
    <row r="50" spans="2:55">
      <c r="B50" s="1" t="s">
        <v>137</v>
      </c>
      <c r="C50" s="1" t="s">
        <v>138</v>
      </c>
      <c r="D50" s="1">
        <v>2030</v>
      </c>
      <c r="E50" s="1" t="str">
        <f>IF(sum!A43="AL",sum!B43,"*")</f>
        <v>OS-WaterHeat_ELE1</v>
      </c>
      <c r="F50" s="1"/>
      <c r="G50" s="1">
        <f>IF(sum!A43="AL",sum!F43,"*")</f>
        <v>0.19023462270133201</v>
      </c>
      <c r="H50" s="1"/>
      <c r="J50" s="1" t="s">
        <v>137</v>
      </c>
      <c r="K50" s="1" t="s">
        <v>138</v>
      </c>
      <c r="L50" s="1">
        <v>2030</v>
      </c>
      <c r="M50" s="1" t="str">
        <f>IF(sum!A43="AT",sum!B43,"*")</f>
        <v>*</v>
      </c>
      <c r="N50" s="1"/>
      <c r="O50" s="1" t="str">
        <f>IF(sum!A43="AT",sum!F43,"*")</f>
        <v>*</v>
      </c>
      <c r="R50" s="1" t="s">
        <v>137</v>
      </c>
      <c r="S50" s="1" t="s">
        <v>138</v>
      </c>
      <c r="T50" s="1">
        <v>2030</v>
      </c>
      <c r="U50" s="1" t="str">
        <f>IF(sum!A43="BC",sum!B43,"*")</f>
        <v>*</v>
      </c>
      <c r="V50" s="1"/>
      <c r="W50" s="1" t="str">
        <f>IF(sum!A43="BC",sum!F43,"*")</f>
        <v>*</v>
      </c>
      <c r="Z50" s="1" t="s">
        <v>137</v>
      </c>
      <c r="AA50" s="1" t="s">
        <v>138</v>
      </c>
      <c r="AB50" s="1">
        <v>2030</v>
      </c>
      <c r="AC50" s="1" t="str">
        <f>IF(sum!A43="MA",sum!B43,"*")</f>
        <v>*</v>
      </c>
      <c r="AD50" s="1"/>
      <c r="AE50" s="1" t="str">
        <f>IF(sum!A43="MA",sum!F43,"*")</f>
        <v>*</v>
      </c>
      <c r="AH50" s="1" t="s">
        <v>137</v>
      </c>
      <c r="AI50" s="1" t="s">
        <v>138</v>
      </c>
      <c r="AJ50" s="1">
        <v>2030</v>
      </c>
      <c r="AK50" s="1" t="str">
        <f>IF(sum!A43="ON",sum!B43,"*")</f>
        <v>*</v>
      </c>
      <c r="AL50" s="1"/>
      <c r="AM50" s="1" t="str">
        <f>IF(sum!A43="ON",sum!F43,"*")</f>
        <v>*</v>
      </c>
      <c r="AP50" s="1" t="s">
        <v>137</v>
      </c>
      <c r="AQ50" s="1" t="s">
        <v>138</v>
      </c>
      <c r="AR50" s="1">
        <v>2030</v>
      </c>
      <c r="AS50" s="1" t="str">
        <f>IF(sum!A43="QU",sum!B43,"*")</f>
        <v>*</v>
      </c>
      <c r="AT50" s="1"/>
      <c r="AU50" s="1" t="str">
        <f>IF(sum!A43="QU",sum!F43,"*")</f>
        <v>*</v>
      </c>
      <c r="AX50" s="1" t="s">
        <v>137</v>
      </c>
      <c r="AY50" s="1" t="s">
        <v>138</v>
      </c>
      <c r="AZ50" s="1">
        <v>2030</v>
      </c>
      <c r="BA50" s="1" t="str">
        <f>IF(sum!A43="SA",sum!B43,"*")</f>
        <v>*</v>
      </c>
      <c r="BB50" s="1"/>
      <c r="BC50" s="1" t="str">
        <f>IF(sum!A43="SA",sum!F43,"*")</f>
        <v>*</v>
      </c>
    </row>
    <row r="51" spans="2:55">
      <c r="B51" s="1" t="s">
        <v>137</v>
      </c>
      <c r="C51" s="1" t="s">
        <v>138</v>
      </c>
      <c r="D51" s="1">
        <v>2030</v>
      </c>
      <c r="E51" s="1" t="str">
        <f>IF(sum!A44="AL",sum!B44,"*")</f>
        <v>OTH-AuxiliaryEquip_ELE1</v>
      </c>
      <c r="F51" s="1"/>
      <c r="G51" s="1">
        <f>IF(sum!A44="AL",sum!F44,"*")</f>
        <v>5.2842950750370002E-2</v>
      </c>
      <c r="H51" s="1"/>
      <c r="J51" s="1" t="s">
        <v>137</v>
      </c>
      <c r="K51" s="1" t="s">
        <v>138</v>
      </c>
      <c r="L51" s="1">
        <v>2030</v>
      </c>
      <c r="M51" s="1" t="str">
        <f>IF(sum!A44="AT",sum!B44,"*")</f>
        <v>*</v>
      </c>
      <c r="N51" s="1"/>
      <c r="O51" s="1" t="str">
        <f>IF(sum!A44="AT",sum!F44,"*")</f>
        <v>*</v>
      </c>
      <c r="R51" s="1" t="s">
        <v>137</v>
      </c>
      <c r="S51" s="1" t="s">
        <v>138</v>
      </c>
      <c r="T51" s="1">
        <v>2030</v>
      </c>
      <c r="U51" s="1" t="str">
        <f>IF(sum!A44="BC",sum!B44,"*")</f>
        <v>*</v>
      </c>
      <c r="V51" s="1"/>
      <c r="W51" s="1" t="str">
        <f>IF(sum!A44="BC",sum!F44,"*")</f>
        <v>*</v>
      </c>
      <c r="Z51" s="1" t="s">
        <v>137</v>
      </c>
      <c r="AA51" s="1" t="s">
        <v>138</v>
      </c>
      <c r="AB51" s="1">
        <v>2030</v>
      </c>
      <c r="AC51" s="1" t="str">
        <f>IF(sum!A44="MA",sum!B44,"*")</f>
        <v>*</v>
      </c>
      <c r="AD51" s="1"/>
      <c r="AE51" s="1" t="str">
        <f>IF(sum!A44="MA",sum!F44,"*")</f>
        <v>*</v>
      </c>
      <c r="AH51" s="1" t="s">
        <v>137</v>
      </c>
      <c r="AI51" s="1" t="s">
        <v>138</v>
      </c>
      <c r="AJ51" s="1">
        <v>2030</v>
      </c>
      <c r="AK51" s="1" t="str">
        <f>IF(sum!A44="ON",sum!B44,"*")</f>
        <v>*</v>
      </c>
      <c r="AL51" s="1"/>
      <c r="AM51" s="1" t="str">
        <f>IF(sum!A44="ON",sum!F44,"*")</f>
        <v>*</v>
      </c>
      <c r="AP51" s="1" t="s">
        <v>137</v>
      </c>
      <c r="AQ51" s="1" t="s">
        <v>138</v>
      </c>
      <c r="AR51" s="1">
        <v>2030</v>
      </c>
      <c r="AS51" s="1" t="str">
        <f>IF(sum!A44="QU",sum!B44,"*")</f>
        <v>*</v>
      </c>
      <c r="AT51" s="1"/>
      <c r="AU51" s="1" t="str">
        <f>IF(sum!A44="QU",sum!F44,"*")</f>
        <v>*</v>
      </c>
      <c r="AX51" s="1" t="s">
        <v>137</v>
      </c>
      <c r="AY51" s="1" t="s">
        <v>138</v>
      </c>
      <c r="AZ51" s="1">
        <v>2030</v>
      </c>
      <c r="BA51" s="1" t="str">
        <f>IF(sum!A44="SA",sum!B44,"*")</f>
        <v>*</v>
      </c>
      <c r="BB51" s="1"/>
      <c r="BC51" s="1" t="str">
        <f>IF(sum!A44="SA",sum!F44,"*")</f>
        <v>*</v>
      </c>
    </row>
    <row r="52" spans="2:55">
      <c r="B52" s="1" t="s">
        <v>137</v>
      </c>
      <c r="C52" s="1" t="s">
        <v>138</v>
      </c>
      <c r="D52" s="1">
        <v>2030</v>
      </c>
      <c r="E52" s="1" t="str">
        <f>IF(sum!A45="AL",sum!B45,"*")</f>
        <v>OTH-AuxiliaryMot_ELE1</v>
      </c>
      <c r="F52" s="1"/>
      <c r="G52" s="1">
        <f>IF(sum!A45="AL",sum!F45,"*")</f>
        <v>1.7029164029968801E-2</v>
      </c>
      <c r="H52" s="1"/>
      <c r="J52" s="1" t="s">
        <v>137</v>
      </c>
      <c r="K52" s="1" t="s">
        <v>138</v>
      </c>
      <c r="L52" s="1">
        <v>2030</v>
      </c>
      <c r="M52" s="1" t="str">
        <f>IF(sum!A45="AT",sum!B45,"*")</f>
        <v>*</v>
      </c>
      <c r="N52" s="1"/>
      <c r="O52" s="1" t="str">
        <f>IF(sum!A45="AT",sum!F45,"*")</f>
        <v>*</v>
      </c>
      <c r="R52" s="1" t="s">
        <v>137</v>
      </c>
      <c r="S52" s="1" t="s">
        <v>138</v>
      </c>
      <c r="T52" s="1">
        <v>2030</v>
      </c>
      <c r="U52" s="1" t="str">
        <f>IF(sum!A45="BC",sum!B45,"*")</f>
        <v>*</v>
      </c>
      <c r="V52" s="1"/>
      <c r="W52" s="1" t="str">
        <f>IF(sum!A45="BC",sum!F45,"*")</f>
        <v>*</v>
      </c>
      <c r="Z52" s="1" t="s">
        <v>137</v>
      </c>
      <c r="AA52" s="1" t="s">
        <v>138</v>
      </c>
      <c r="AB52" s="1">
        <v>2030</v>
      </c>
      <c r="AC52" s="1" t="str">
        <f>IF(sum!A45="MA",sum!B45,"*")</f>
        <v>*</v>
      </c>
      <c r="AD52" s="1"/>
      <c r="AE52" s="1" t="str">
        <f>IF(sum!A45="MA",sum!F45,"*")</f>
        <v>*</v>
      </c>
      <c r="AH52" s="1" t="s">
        <v>137</v>
      </c>
      <c r="AI52" s="1" t="s">
        <v>138</v>
      </c>
      <c r="AJ52" s="1">
        <v>2030</v>
      </c>
      <c r="AK52" s="1" t="str">
        <f>IF(sum!A45="ON",sum!B45,"*")</f>
        <v>*</v>
      </c>
      <c r="AL52" s="1"/>
      <c r="AM52" s="1" t="str">
        <f>IF(sum!A45="ON",sum!F45,"*")</f>
        <v>*</v>
      </c>
      <c r="AP52" s="1" t="s">
        <v>137</v>
      </c>
      <c r="AQ52" s="1" t="s">
        <v>138</v>
      </c>
      <c r="AR52" s="1">
        <v>2030</v>
      </c>
      <c r="AS52" s="1" t="str">
        <f>IF(sum!A45="QU",sum!B45,"*")</f>
        <v>*</v>
      </c>
      <c r="AT52" s="1"/>
      <c r="AU52" s="1" t="str">
        <f>IF(sum!A45="QU",sum!F45,"*")</f>
        <v>*</v>
      </c>
      <c r="AX52" s="1" t="s">
        <v>137</v>
      </c>
      <c r="AY52" s="1" t="s">
        <v>138</v>
      </c>
      <c r="AZ52" s="1">
        <v>2030</v>
      </c>
      <c r="BA52" s="1" t="str">
        <f>IF(sum!A45="SA",sum!B45,"*")</f>
        <v>*</v>
      </c>
      <c r="BB52" s="1"/>
      <c r="BC52" s="1" t="str">
        <f>IF(sum!A45="SA",sum!F45,"*")</f>
        <v>*</v>
      </c>
    </row>
    <row r="53" spans="2:55">
      <c r="B53" s="1" t="s">
        <v>137</v>
      </c>
      <c r="C53" s="1" t="s">
        <v>138</v>
      </c>
      <c r="D53" s="1">
        <v>2030</v>
      </c>
      <c r="E53" s="1" t="str">
        <f>IF(sum!A46="AL",sum!B46,"*")</f>
        <v>OTH-Light_ELE1</v>
      </c>
      <c r="F53" s="1"/>
      <c r="G53" s="1">
        <f>IF(sum!A46="AL",sum!F46,"*")</f>
        <v>6.8116656119875205E-2</v>
      </c>
      <c r="H53" s="1"/>
      <c r="J53" s="1" t="s">
        <v>137</v>
      </c>
      <c r="K53" s="1" t="s">
        <v>138</v>
      </c>
      <c r="L53" s="1">
        <v>2030</v>
      </c>
      <c r="M53" s="1" t="str">
        <f>IF(sum!A46="AT",sum!B46,"*")</f>
        <v>*</v>
      </c>
      <c r="N53" s="1"/>
      <c r="O53" s="1" t="str">
        <f>IF(sum!A46="AT",sum!F46,"*")</f>
        <v>*</v>
      </c>
      <c r="R53" s="1" t="s">
        <v>137</v>
      </c>
      <c r="S53" s="1" t="s">
        <v>138</v>
      </c>
      <c r="T53" s="1">
        <v>2030</v>
      </c>
      <c r="U53" s="1" t="str">
        <f>IF(sum!A46="BC",sum!B46,"*")</f>
        <v>*</v>
      </c>
      <c r="V53" s="1"/>
      <c r="W53" s="1" t="str">
        <f>IF(sum!A46="BC",sum!F46,"*")</f>
        <v>*</v>
      </c>
      <c r="Z53" s="1" t="s">
        <v>137</v>
      </c>
      <c r="AA53" s="1" t="s">
        <v>138</v>
      </c>
      <c r="AB53" s="1">
        <v>2030</v>
      </c>
      <c r="AC53" s="1" t="str">
        <f>IF(sum!A46="MA",sum!B46,"*")</f>
        <v>*</v>
      </c>
      <c r="AD53" s="1"/>
      <c r="AE53" s="1" t="str">
        <f>IF(sum!A46="MA",sum!F46,"*")</f>
        <v>*</v>
      </c>
      <c r="AH53" s="1" t="s">
        <v>137</v>
      </c>
      <c r="AI53" s="1" t="s">
        <v>138</v>
      </c>
      <c r="AJ53" s="1">
        <v>2030</v>
      </c>
      <c r="AK53" s="1" t="str">
        <f>IF(sum!A46="ON",sum!B46,"*")</f>
        <v>*</v>
      </c>
      <c r="AL53" s="1"/>
      <c r="AM53" s="1" t="str">
        <f>IF(sum!A46="ON",sum!F46,"*")</f>
        <v>*</v>
      </c>
      <c r="AP53" s="1" t="s">
        <v>137</v>
      </c>
      <c r="AQ53" s="1" t="s">
        <v>138</v>
      </c>
      <c r="AR53" s="1">
        <v>2030</v>
      </c>
      <c r="AS53" s="1" t="str">
        <f>IF(sum!A46="QU",sum!B46,"*")</f>
        <v>*</v>
      </c>
      <c r="AT53" s="1"/>
      <c r="AU53" s="1" t="str">
        <f>IF(sum!A46="QU",sum!F46,"*")</f>
        <v>*</v>
      </c>
      <c r="AX53" s="1" t="s">
        <v>137</v>
      </c>
      <c r="AY53" s="1" t="s">
        <v>138</v>
      </c>
      <c r="AZ53" s="1">
        <v>2030</v>
      </c>
      <c r="BA53" s="1" t="str">
        <f>IF(sum!A46="SA",sum!B46,"*")</f>
        <v>*</v>
      </c>
      <c r="BB53" s="1"/>
      <c r="BC53" s="1" t="str">
        <f>IF(sum!A46="SA",sum!F46,"*")</f>
        <v>*</v>
      </c>
    </row>
    <row r="54" spans="2:55">
      <c r="B54" s="1" t="s">
        <v>137</v>
      </c>
      <c r="C54" s="1" t="s">
        <v>138</v>
      </c>
      <c r="D54" s="1">
        <v>2030</v>
      </c>
      <c r="E54" s="1" t="str">
        <f>IF(sum!A47="AL",sum!B47,"*")</f>
        <v>OTH-SpHeat_ELE1</v>
      </c>
      <c r="F54" s="1"/>
      <c r="G54" s="1">
        <f>IF(sum!A47="AL",sum!F47,"*")</f>
        <v>0.15500598886775199</v>
      </c>
      <c r="H54" s="1"/>
      <c r="J54" s="1" t="s">
        <v>137</v>
      </c>
      <c r="K54" s="1" t="s">
        <v>138</v>
      </c>
      <c r="L54" s="1">
        <v>2030</v>
      </c>
      <c r="M54" s="1" t="str">
        <f>IF(sum!A47="AT",sum!B47,"*")</f>
        <v>*</v>
      </c>
      <c r="N54" s="1"/>
      <c r="O54" s="1" t="str">
        <f>IF(sum!A47="AT",sum!F47,"*")</f>
        <v>*</v>
      </c>
      <c r="R54" s="1" t="s">
        <v>137</v>
      </c>
      <c r="S54" s="1" t="s">
        <v>138</v>
      </c>
      <c r="T54" s="1">
        <v>2030</v>
      </c>
      <c r="U54" s="1" t="str">
        <f>IF(sum!A47="BC",sum!B47,"*")</f>
        <v>*</v>
      </c>
      <c r="V54" s="1"/>
      <c r="W54" s="1" t="str">
        <f>IF(sum!A47="BC",sum!F47,"*")</f>
        <v>*</v>
      </c>
      <c r="Z54" s="1" t="s">
        <v>137</v>
      </c>
      <c r="AA54" s="1" t="s">
        <v>138</v>
      </c>
      <c r="AB54" s="1">
        <v>2030</v>
      </c>
      <c r="AC54" s="1" t="str">
        <f>IF(sum!A47="MA",sum!B47,"*")</f>
        <v>*</v>
      </c>
      <c r="AD54" s="1"/>
      <c r="AE54" s="1" t="str">
        <f>IF(sum!A47="MA",sum!F47,"*")</f>
        <v>*</v>
      </c>
      <c r="AH54" s="1" t="s">
        <v>137</v>
      </c>
      <c r="AI54" s="1" t="s">
        <v>138</v>
      </c>
      <c r="AJ54" s="1">
        <v>2030</v>
      </c>
      <c r="AK54" s="1" t="str">
        <f>IF(sum!A47="ON",sum!B47,"*")</f>
        <v>*</v>
      </c>
      <c r="AL54" s="1"/>
      <c r="AM54" s="1" t="str">
        <f>IF(sum!A47="ON",sum!F47,"*")</f>
        <v>*</v>
      </c>
      <c r="AP54" s="1" t="s">
        <v>137</v>
      </c>
      <c r="AQ54" s="1" t="s">
        <v>138</v>
      </c>
      <c r="AR54" s="1">
        <v>2030</v>
      </c>
      <c r="AS54" s="1" t="str">
        <f>IF(sum!A47="QU",sum!B47,"*")</f>
        <v>*</v>
      </c>
      <c r="AT54" s="1"/>
      <c r="AU54" s="1" t="str">
        <f>IF(sum!A47="QU",sum!F47,"*")</f>
        <v>*</v>
      </c>
      <c r="AX54" s="1" t="s">
        <v>137</v>
      </c>
      <c r="AY54" s="1" t="s">
        <v>138</v>
      </c>
      <c r="AZ54" s="1">
        <v>2030</v>
      </c>
      <c r="BA54" s="1" t="str">
        <f>IF(sum!A47="SA",sum!B47,"*")</f>
        <v>*</v>
      </c>
      <c r="BB54" s="1"/>
      <c r="BC54" s="1" t="str">
        <f>IF(sum!A47="SA",sum!F47,"*")</f>
        <v>*</v>
      </c>
    </row>
    <row r="55" spans="2:55">
      <c r="B55" s="1" t="s">
        <v>137</v>
      </c>
      <c r="C55" s="1" t="s">
        <v>138</v>
      </c>
      <c r="D55" s="1">
        <v>2030</v>
      </c>
      <c r="E55" s="1" t="str">
        <f>IF(sum!A48="AL",sum!B48,"*")</f>
        <v>OTH-WaterHeat_ELE1</v>
      </c>
      <c r="F55" s="1"/>
      <c r="G55" s="1">
        <f>IF(sum!A48="AL",sum!F48,"*")</f>
        <v>1.0568590150073999E-2</v>
      </c>
      <c r="H55" s="1"/>
      <c r="J55" s="1" t="s">
        <v>137</v>
      </c>
      <c r="K55" s="1" t="s">
        <v>138</v>
      </c>
      <c r="L55" s="1">
        <v>2030</v>
      </c>
      <c r="M55" s="1" t="str">
        <f>IF(sum!A48="AT",sum!B48,"*")</f>
        <v>*</v>
      </c>
      <c r="N55" s="1"/>
      <c r="O55" s="1" t="str">
        <f>IF(sum!A48="AT",sum!F48,"*")</f>
        <v>*</v>
      </c>
      <c r="R55" s="1" t="s">
        <v>137</v>
      </c>
      <c r="S55" s="1" t="s">
        <v>138</v>
      </c>
      <c r="T55" s="1">
        <v>2030</v>
      </c>
      <c r="U55" s="1" t="str">
        <f>IF(sum!A48="BC",sum!B48,"*")</f>
        <v>*</v>
      </c>
      <c r="V55" s="1"/>
      <c r="W55" s="1" t="str">
        <f>IF(sum!A48="BC",sum!F48,"*")</f>
        <v>*</v>
      </c>
      <c r="Z55" s="1" t="s">
        <v>137</v>
      </c>
      <c r="AA55" s="1" t="s">
        <v>138</v>
      </c>
      <c r="AB55" s="1">
        <v>2030</v>
      </c>
      <c r="AC55" s="1" t="str">
        <f>IF(sum!A48="MA",sum!B48,"*")</f>
        <v>*</v>
      </c>
      <c r="AD55" s="1"/>
      <c r="AE55" s="1" t="str">
        <f>IF(sum!A48="MA",sum!F48,"*")</f>
        <v>*</v>
      </c>
      <c r="AH55" s="1" t="s">
        <v>137</v>
      </c>
      <c r="AI55" s="1" t="s">
        <v>138</v>
      </c>
      <c r="AJ55" s="1">
        <v>2030</v>
      </c>
      <c r="AK55" s="1" t="str">
        <f>IF(sum!A48="ON",sum!B48,"*")</f>
        <v>*</v>
      </c>
      <c r="AL55" s="1"/>
      <c r="AM55" s="1" t="str">
        <f>IF(sum!A48="ON",sum!F48,"*")</f>
        <v>*</v>
      </c>
      <c r="AP55" s="1" t="s">
        <v>137</v>
      </c>
      <c r="AQ55" s="1" t="s">
        <v>138</v>
      </c>
      <c r="AR55" s="1">
        <v>2030</v>
      </c>
      <c r="AS55" s="1" t="str">
        <f>IF(sum!A48="QU",sum!B48,"*")</f>
        <v>*</v>
      </c>
      <c r="AT55" s="1"/>
      <c r="AU55" s="1" t="str">
        <f>IF(sum!A48="QU",sum!F48,"*")</f>
        <v>*</v>
      </c>
      <c r="AX55" s="1" t="s">
        <v>137</v>
      </c>
      <c r="AY55" s="1" t="s">
        <v>138</v>
      </c>
      <c r="AZ55" s="1">
        <v>2030</v>
      </c>
      <c r="BA55" s="1" t="str">
        <f>IF(sum!A48="SA",sum!B48,"*")</f>
        <v>*</v>
      </c>
      <c r="BB55" s="1"/>
      <c r="BC55" s="1" t="str">
        <f>IF(sum!A48="SA",sum!F48,"*")</f>
        <v>*</v>
      </c>
    </row>
    <row r="56" spans="2:55">
      <c r="B56" s="1" t="s">
        <v>137</v>
      </c>
      <c r="C56" s="1" t="s">
        <v>138</v>
      </c>
      <c r="D56" s="1">
        <v>2030</v>
      </c>
      <c r="E56" s="1" t="str">
        <f>IF(sum!A49="AL",sum!B49,"*")</f>
        <v>P_ESTHYDPS201</v>
      </c>
      <c r="F56" s="1"/>
      <c r="G56" s="1">
        <f>IF(sum!A49="AL",sum!F49,"*")</f>
        <v>0</v>
      </c>
      <c r="H56" s="1"/>
      <c r="J56" s="1" t="s">
        <v>137</v>
      </c>
      <c r="K56" s="1" t="s">
        <v>138</v>
      </c>
      <c r="L56" s="1">
        <v>2030</v>
      </c>
      <c r="M56" s="1" t="str">
        <f>IF(sum!A49="AT",sum!B49,"*")</f>
        <v>*</v>
      </c>
      <c r="N56" s="1"/>
      <c r="O56" s="1" t="str">
        <f>IF(sum!A49="AT",sum!F49,"*")</f>
        <v>*</v>
      </c>
      <c r="R56" s="1" t="s">
        <v>137</v>
      </c>
      <c r="S56" s="1" t="s">
        <v>138</v>
      </c>
      <c r="T56" s="1">
        <v>2030</v>
      </c>
      <c r="U56" s="1" t="str">
        <f>IF(sum!A49="BC",sum!B49,"*")</f>
        <v>*</v>
      </c>
      <c r="V56" s="1"/>
      <c r="W56" s="1" t="str">
        <f>IF(sum!A49="BC",sum!F49,"*")</f>
        <v>*</v>
      </c>
      <c r="Z56" s="1" t="s">
        <v>137</v>
      </c>
      <c r="AA56" s="1" t="s">
        <v>138</v>
      </c>
      <c r="AB56" s="1">
        <v>2030</v>
      </c>
      <c r="AC56" s="1" t="str">
        <f>IF(sum!A49="MA",sum!B49,"*")</f>
        <v>*</v>
      </c>
      <c r="AD56" s="1"/>
      <c r="AE56" s="1" t="str">
        <f>IF(sum!A49="MA",sum!F49,"*")</f>
        <v>*</v>
      </c>
      <c r="AH56" s="1" t="s">
        <v>137</v>
      </c>
      <c r="AI56" s="1" t="s">
        <v>138</v>
      </c>
      <c r="AJ56" s="1">
        <v>2030</v>
      </c>
      <c r="AK56" s="1" t="str">
        <f>IF(sum!A49="ON",sum!B49,"*")</f>
        <v>*</v>
      </c>
      <c r="AL56" s="1"/>
      <c r="AM56" s="1" t="str">
        <f>IF(sum!A49="ON",sum!F49,"*")</f>
        <v>*</v>
      </c>
      <c r="AP56" s="1" t="s">
        <v>137</v>
      </c>
      <c r="AQ56" s="1" t="s">
        <v>138</v>
      </c>
      <c r="AR56" s="1">
        <v>2030</v>
      </c>
      <c r="AS56" s="1" t="str">
        <f>IF(sum!A49="QU",sum!B49,"*")</f>
        <v>*</v>
      </c>
      <c r="AT56" s="1"/>
      <c r="AU56" s="1" t="str">
        <f>IF(sum!A49="QU",sum!F49,"*")</f>
        <v>*</v>
      </c>
      <c r="AX56" s="1" t="s">
        <v>137</v>
      </c>
      <c r="AY56" s="1" t="s">
        <v>138</v>
      </c>
      <c r="AZ56" s="1">
        <v>2030</v>
      </c>
      <c r="BA56" s="1" t="str">
        <f>IF(sum!A49="SA",sum!B49,"*")</f>
        <v>*</v>
      </c>
      <c r="BB56" s="1"/>
      <c r="BC56" s="1" t="str">
        <f>IF(sum!A49="SA",sum!F49,"*")</f>
        <v>*</v>
      </c>
    </row>
    <row r="57" spans="2:55">
      <c r="B57" s="1" t="s">
        <v>137</v>
      </c>
      <c r="C57" s="1" t="s">
        <v>138</v>
      </c>
      <c r="D57" s="1">
        <v>2030</v>
      </c>
      <c r="E57" s="1" t="str">
        <f>IF(sum!A50="AL",sum!B50,"*")</f>
        <v>R_ES-APP-CD_ELC1</v>
      </c>
      <c r="F57" s="1"/>
      <c r="G57" s="1">
        <f>IF(sum!A50="AL",sum!F50,"*")</f>
        <v>2.0739471594066998</v>
      </c>
      <c r="H57" s="1"/>
      <c r="J57" s="1" t="s">
        <v>137</v>
      </c>
      <c r="K57" s="1" t="s">
        <v>138</v>
      </c>
      <c r="L57" s="1">
        <v>2030</v>
      </c>
      <c r="M57" s="1" t="str">
        <f>IF(sum!A50="AT",sum!B50,"*")</f>
        <v>*</v>
      </c>
      <c r="N57" s="1"/>
      <c r="O57" s="1" t="str">
        <f>IF(sum!A50="AT",sum!F50,"*")</f>
        <v>*</v>
      </c>
      <c r="R57" s="1" t="s">
        <v>137</v>
      </c>
      <c r="S57" s="1" t="s">
        <v>138</v>
      </c>
      <c r="T57" s="1">
        <v>2030</v>
      </c>
      <c r="U57" s="1" t="str">
        <f>IF(sum!A50="BC",sum!B50,"*")</f>
        <v>*</v>
      </c>
      <c r="V57" s="1"/>
      <c r="W57" s="1" t="str">
        <f>IF(sum!A50="BC",sum!F50,"*")</f>
        <v>*</v>
      </c>
      <c r="Z57" s="1" t="s">
        <v>137</v>
      </c>
      <c r="AA57" s="1" t="s">
        <v>138</v>
      </c>
      <c r="AB57" s="1">
        <v>2030</v>
      </c>
      <c r="AC57" s="1" t="str">
        <f>IF(sum!A50="MA",sum!B50,"*")</f>
        <v>*</v>
      </c>
      <c r="AD57" s="1"/>
      <c r="AE57" s="1" t="str">
        <f>IF(sum!A50="MA",sum!F50,"*")</f>
        <v>*</v>
      </c>
      <c r="AH57" s="1" t="s">
        <v>137</v>
      </c>
      <c r="AI57" s="1" t="s">
        <v>138</v>
      </c>
      <c r="AJ57" s="1">
        <v>2030</v>
      </c>
      <c r="AK57" s="1" t="str">
        <f>IF(sum!A50="ON",sum!B50,"*")</f>
        <v>*</v>
      </c>
      <c r="AL57" s="1"/>
      <c r="AM57" s="1" t="str">
        <f>IF(sum!A50="ON",sum!F50,"*")</f>
        <v>*</v>
      </c>
      <c r="AP57" s="1" t="s">
        <v>137</v>
      </c>
      <c r="AQ57" s="1" t="s">
        <v>138</v>
      </c>
      <c r="AR57" s="1">
        <v>2030</v>
      </c>
      <c r="AS57" s="1" t="str">
        <f>IF(sum!A50="QU",sum!B50,"*")</f>
        <v>*</v>
      </c>
      <c r="AT57" s="1"/>
      <c r="AU57" s="1" t="str">
        <f>IF(sum!A50="QU",sum!F50,"*")</f>
        <v>*</v>
      </c>
      <c r="AX57" s="1" t="s">
        <v>137</v>
      </c>
      <c r="AY57" s="1" t="s">
        <v>138</v>
      </c>
      <c r="AZ57" s="1">
        <v>2030</v>
      </c>
      <c r="BA57" s="1" t="str">
        <f>IF(sum!A50="SA",sum!B50,"*")</f>
        <v>*</v>
      </c>
      <c r="BB57" s="1"/>
      <c r="BC57" s="1" t="str">
        <f>IF(sum!A50="SA",sum!F50,"*")</f>
        <v>*</v>
      </c>
    </row>
    <row r="58" spans="2:55">
      <c r="B58" s="1" t="s">
        <v>137</v>
      </c>
      <c r="C58" s="1" t="s">
        <v>138</v>
      </c>
      <c r="D58" s="1">
        <v>2030</v>
      </c>
      <c r="E58" s="1" t="str">
        <f>IF(sum!A51="AL",sum!B51,"*")</f>
        <v>R_ES-APP-CW_ELC1</v>
      </c>
      <c r="F58" s="1"/>
      <c r="G58" s="1">
        <f>IF(sum!A51="AL",sum!F51,"*")</f>
        <v>0.23262103001172499</v>
      </c>
      <c r="H58" s="1"/>
      <c r="J58" s="1" t="s">
        <v>137</v>
      </c>
      <c r="K58" s="1" t="s">
        <v>138</v>
      </c>
      <c r="L58" s="1">
        <v>2030</v>
      </c>
      <c r="M58" s="1" t="str">
        <f>IF(sum!A51="AT",sum!B51,"*")</f>
        <v>*</v>
      </c>
      <c r="N58" s="1"/>
      <c r="O58" s="1" t="str">
        <f>IF(sum!A51="AT",sum!F51,"*")</f>
        <v>*</v>
      </c>
      <c r="R58" s="1" t="s">
        <v>137</v>
      </c>
      <c r="S58" s="1" t="s">
        <v>138</v>
      </c>
      <c r="T58" s="1">
        <v>2030</v>
      </c>
      <c r="U58" s="1" t="str">
        <f>IF(sum!A51="BC",sum!B51,"*")</f>
        <v>*</v>
      </c>
      <c r="V58" s="1"/>
      <c r="W58" s="1" t="str">
        <f>IF(sum!A51="BC",sum!F51,"*")</f>
        <v>*</v>
      </c>
      <c r="Z58" s="1" t="s">
        <v>137</v>
      </c>
      <c r="AA58" s="1" t="s">
        <v>138</v>
      </c>
      <c r="AB58" s="1">
        <v>2030</v>
      </c>
      <c r="AC58" s="1" t="str">
        <f>IF(sum!A51="MA",sum!B51,"*")</f>
        <v>*</v>
      </c>
      <c r="AD58" s="1"/>
      <c r="AE58" s="1" t="str">
        <f>IF(sum!A51="MA",sum!F51,"*")</f>
        <v>*</v>
      </c>
      <c r="AH58" s="1" t="s">
        <v>137</v>
      </c>
      <c r="AI58" s="1" t="s">
        <v>138</v>
      </c>
      <c r="AJ58" s="1">
        <v>2030</v>
      </c>
      <c r="AK58" s="1" t="str">
        <f>IF(sum!A51="ON",sum!B51,"*")</f>
        <v>*</v>
      </c>
      <c r="AL58" s="1"/>
      <c r="AM58" s="1" t="str">
        <f>IF(sum!A51="ON",sum!F51,"*")</f>
        <v>*</v>
      </c>
      <c r="AP58" s="1" t="s">
        <v>137</v>
      </c>
      <c r="AQ58" s="1" t="s">
        <v>138</v>
      </c>
      <c r="AR58" s="1">
        <v>2030</v>
      </c>
      <c r="AS58" s="1" t="str">
        <f>IF(sum!A51="QU",sum!B51,"*")</f>
        <v>*</v>
      </c>
      <c r="AT58" s="1"/>
      <c r="AU58" s="1" t="str">
        <f>IF(sum!A51="QU",sum!F51,"*")</f>
        <v>*</v>
      </c>
      <c r="AX58" s="1" t="s">
        <v>137</v>
      </c>
      <c r="AY58" s="1" t="s">
        <v>138</v>
      </c>
      <c r="AZ58" s="1">
        <v>2030</v>
      </c>
      <c r="BA58" s="1" t="str">
        <f>IF(sum!A51="SA",sum!B51,"*")</f>
        <v>*</v>
      </c>
      <c r="BB58" s="1"/>
      <c r="BC58" s="1" t="str">
        <f>IF(sum!A51="SA",sum!F51,"*")</f>
        <v>*</v>
      </c>
    </row>
    <row r="59" spans="2:55">
      <c r="B59" s="1" t="s">
        <v>137</v>
      </c>
      <c r="C59" s="1" t="s">
        <v>138</v>
      </c>
      <c r="D59" s="1">
        <v>2030</v>
      </c>
      <c r="E59" s="1" t="str">
        <f>IF(sum!A52="AL",sum!B52,"*")</f>
        <v>R_ES-APP-DW_ELC1</v>
      </c>
      <c r="F59" s="1"/>
      <c r="G59" s="1">
        <f>IF(sum!A52="AL",sum!F52,"*")</f>
        <v>0.91165366681496596</v>
      </c>
      <c r="H59" s="1"/>
      <c r="J59" s="1" t="s">
        <v>137</v>
      </c>
      <c r="K59" s="1" t="s">
        <v>138</v>
      </c>
      <c r="L59" s="1">
        <v>2030</v>
      </c>
      <c r="M59" s="1" t="str">
        <f>IF(sum!A52="AT",sum!B52,"*")</f>
        <v>*</v>
      </c>
      <c r="N59" s="1"/>
      <c r="O59" s="1" t="str">
        <f>IF(sum!A52="AT",sum!F52,"*")</f>
        <v>*</v>
      </c>
      <c r="R59" s="1" t="s">
        <v>137</v>
      </c>
      <c r="S59" s="1" t="s">
        <v>138</v>
      </c>
      <c r="T59" s="1">
        <v>2030</v>
      </c>
      <c r="U59" s="1" t="str">
        <f>IF(sum!A52="BC",sum!B52,"*")</f>
        <v>*</v>
      </c>
      <c r="V59" s="1"/>
      <c r="W59" s="1" t="str">
        <f>IF(sum!A52="BC",sum!F52,"*")</f>
        <v>*</v>
      </c>
      <c r="Z59" s="1" t="s">
        <v>137</v>
      </c>
      <c r="AA59" s="1" t="s">
        <v>138</v>
      </c>
      <c r="AB59" s="1">
        <v>2030</v>
      </c>
      <c r="AC59" s="1" t="str">
        <f>IF(sum!A52="MA",sum!B52,"*")</f>
        <v>*</v>
      </c>
      <c r="AD59" s="1"/>
      <c r="AE59" s="1" t="str">
        <f>IF(sum!A52="MA",sum!F52,"*")</f>
        <v>*</v>
      </c>
      <c r="AH59" s="1" t="s">
        <v>137</v>
      </c>
      <c r="AI59" s="1" t="s">
        <v>138</v>
      </c>
      <c r="AJ59" s="1">
        <v>2030</v>
      </c>
      <c r="AK59" s="1" t="str">
        <f>IF(sum!A52="ON",sum!B52,"*")</f>
        <v>*</v>
      </c>
      <c r="AL59" s="1"/>
      <c r="AM59" s="1" t="str">
        <f>IF(sum!A52="ON",sum!F52,"*")</f>
        <v>*</v>
      </c>
      <c r="AP59" s="1" t="s">
        <v>137</v>
      </c>
      <c r="AQ59" s="1" t="s">
        <v>138</v>
      </c>
      <c r="AR59" s="1">
        <v>2030</v>
      </c>
      <c r="AS59" s="1" t="str">
        <f>IF(sum!A52="QU",sum!B52,"*")</f>
        <v>*</v>
      </c>
      <c r="AT59" s="1"/>
      <c r="AU59" s="1" t="str">
        <f>IF(sum!A52="QU",sum!F52,"*")</f>
        <v>*</v>
      </c>
      <c r="AX59" s="1" t="s">
        <v>137</v>
      </c>
      <c r="AY59" s="1" t="s">
        <v>138</v>
      </c>
      <c r="AZ59" s="1">
        <v>2030</v>
      </c>
      <c r="BA59" s="1" t="str">
        <f>IF(sum!A52="SA",sum!B52,"*")</f>
        <v>*</v>
      </c>
      <c r="BB59" s="1"/>
      <c r="BC59" s="1" t="str">
        <f>IF(sum!A52="SA",sum!F52,"*")</f>
        <v>*</v>
      </c>
    </row>
    <row r="60" spans="2:55">
      <c r="B60" s="1" t="s">
        <v>137</v>
      </c>
      <c r="C60" s="1" t="s">
        <v>138</v>
      </c>
      <c r="D60" s="1">
        <v>2030</v>
      </c>
      <c r="E60" s="1" t="str">
        <f>IF(sum!A53="AL",sum!B53,"*")</f>
        <v>R_ES-APP-FR_ELC1</v>
      </c>
      <c r="F60" s="1"/>
      <c r="G60" s="1">
        <f>IF(sum!A53="AL",sum!F53,"*")</f>
        <v>0.14843185925817901</v>
      </c>
      <c r="H60" s="1"/>
      <c r="J60" s="1" t="s">
        <v>137</v>
      </c>
      <c r="K60" s="1" t="s">
        <v>138</v>
      </c>
      <c r="L60" s="1">
        <v>2030</v>
      </c>
      <c r="M60" s="1" t="str">
        <f>IF(sum!A53="AT",sum!B53,"*")</f>
        <v>*</v>
      </c>
      <c r="N60" s="1"/>
      <c r="O60" s="1" t="str">
        <f>IF(sum!A53="AT",sum!F53,"*")</f>
        <v>*</v>
      </c>
      <c r="R60" s="1" t="s">
        <v>137</v>
      </c>
      <c r="S60" s="1" t="s">
        <v>138</v>
      </c>
      <c r="T60" s="1">
        <v>2030</v>
      </c>
      <c r="U60" s="1" t="str">
        <f>IF(sum!A53="BC",sum!B53,"*")</f>
        <v>*</v>
      </c>
      <c r="V60" s="1"/>
      <c r="W60" s="1" t="str">
        <f>IF(sum!A53="BC",sum!F53,"*")</f>
        <v>*</v>
      </c>
      <c r="Z60" s="1" t="s">
        <v>137</v>
      </c>
      <c r="AA60" s="1" t="s">
        <v>138</v>
      </c>
      <c r="AB60" s="1">
        <v>2030</v>
      </c>
      <c r="AC60" s="1" t="str">
        <f>IF(sum!A53="MA",sum!B53,"*")</f>
        <v>*</v>
      </c>
      <c r="AD60" s="1"/>
      <c r="AE60" s="1" t="str">
        <f>IF(sum!A53="MA",sum!F53,"*")</f>
        <v>*</v>
      </c>
      <c r="AH60" s="1" t="s">
        <v>137</v>
      </c>
      <c r="AI60" s="1" t="s">
        <v>138</v>
      </c>
      <c r="AJ60" s="1">
        <v>2030</v>
      </c>
      <c r="AK60" s="1" t="str">
        <f>IF(sum!A53="ON",sum!B53,"*")</f>
        <v>*</v>
      </c>
      <c r="AL60" s="1"/>
      <c r="AM60" s="1" t="str">
        <f>IF(sum!A53="ON",sum!F53,"*")</f>
        <v>*</v>
      </c>
      <c r="AP60" s="1" t="s">
        <v>137</v>
      </c>
      <c r="AQ60" s="1" t="s">
        <v>138</v>
      </c>
      <c r="AR60" s="1">
        <v>2030</v>
      </c>
      <c r="AS60" s="1" t="str">
        <f>IF(sum!A53="QU",sum!B53,"*")</f>
        <v>*</v>
      </c>
      <c r="AT60" s="1"/>
      <c r="AU60" s="1" t="str">
        <f>IF(sum!A53="QU",sum!F53,"*")</f>
        <v>*</v>
      </c>
      <c r="AX60" s="1" t="s">
        <v>137</v>
      </c>
      <c r="AY60" s="1" t="s">
        <v>138</v>
      </c>
      <c r="AZ60" s="1">
        <v>2030</v>
      </c>
      <c r="BA60" s="1" t="str">
        <f>IF(sum!A53="SA",sum!B53,"*")</f>
        <v>*</v>
      </c>
      <c r="BB60" s="1"/>
      <c r="BC60" s="1" t="str">
        <f>IF(sum!A53="SA",sum!F53,"*")</f>
        <v>*</v>
      </c>
    </row>
    <row r="61" spans="2:55">
      <c r="B61" s="1" t="s">
        <v>137</v>
      </c>
      <c r="C61" s="1" t="s">
        <v>138</v>
      </c>
      <c r="D61" s="1">
        <v>2030</v>
      </c>
      <c r="E61" s="1" t="str">
        <f>IF(sum!A54="AL",sum!B54,"*")</f>
        <v>R_ES-APP-OTH_ELC1</v>
      </c>
      <c r="F61" s="1"/>
      <c r="G61" s="1">
        <f>IF(sum!A54="AL",sum!F54,"*")</f>
        <v>2.0041649086905098</v>
      </c>
      <c r="H61" s="1"/>
      <c r="J61" s="1" t="s">
        <v>137</v>
      </c>
      <c r="K61" s="1" t="s">
        <v>138</v>
      </c>
      <c r="L61" s="1">
        <v>2030</v>
      </c>
      <c r="M61" s="1" t="str">
        <f>IF(sum!A54="AT",sum!B54,"*")</f>
        <v>*</v>
      </c>
      <c r="N61" s="1"/>
      <c r="O61" s="1" t="str">
        <f>IF(sum!A54="AT",sum!F54,"*")</f>
        <v>*</v>
      </c>
      <c r="R61" s="1" t="s">
        <v>137</v>
      </c>
      <c r="S61" s="1" t="s">
        <v>138</v>
      </c>
      <c r="T61" s="1">
        <v>2030</v>
      </c>
      <c r="U61" s="1" t="str">
        <f>IF(sum!A54="BC",sum!B54,"*")</f>
        <v>*</v>
      </c>
      <c r="V61" s="1"/>
      <c r="W61" s="1" t="str">
        <f>IF(sum!A54="BC",sum!F54,"*")</f>
        <v>*</v>
      </c>
      <c r="Z61" s="1" t="s">
        <v>137</v>
      </c>
      <c r="AA61" s="1" t="s">
        <v>138</v>
      </c>
      <c r="AB61" s="1">
        <v>2030</v>
      </c>
      <c r="AC61" s="1" t="str">
        <f>IF(sum!A54="MA",sum!B54,"*")</f>
        <v>*</v>
      </c>
      <c r="AD61" s="1"/>
      <c r="AE61" s="1" t="str">
        <f>IF(sum!A54="MA",sum!F54,"*")</f>
        <v>*</v>
      </c>
      <c r="AH61" s="1" t="s">
        <v>137</v>
      </c>
      <c r="AI61" s="1" t="s">
        <v>138</v>
      </c>
      <c r="AJ61" s="1">
        <v>2030</v>
      </c>
      <c r="AK61" s="1" t="str">
        <f>IF(sum!A54="ON",sum!B54,"*")</f>
        <v>*</v>
      </c>
      <c r="AL61" s="1"/>
      <c r="AM61" s="1" t="str">
        <f>IF(sum!A54="ON",sum!F54,"*")</f>
        <v>*</v>
      </c>
      <c r="AP61" s="1" t="s">
        <v>137</v>
      </c>
      <c r="AQ61" s="1" t="s">
        <v>138</v>
      </c>
      <c r="AR61" s="1">
        <v>2030</v>
      </c>
      <c r="AS61" s="1" t="str">
        <f>IF(sum!A54="QU",sum!B54,"*")</f>
        <v>*</v>
      </c>
      <c r="AT61" s="1"/>
      <c r="AU61" s="1" t="str">
        <f>IF(sum!A54="QU",sum!F54,"*")</f>
        <v>*</v>
      </c>
      <c r="AX61" s="1" t="s">
        <v>137</v>
      </c>
      <c r="AY61" s="1" t="s">
        <v>138</v>
      </c>
      <c r="AZ61" s="1">
        <v>2030</v>
      </c>
      <c r="BA61" s="1" t="str">
        <f>IF(sum!A54="SA",sum!B54,"*")</f>
        <v>*</v>
      </c>
      <c r="BB61" s="1"/>
      <c r="BC61" s="1" t="str">
        <f>IF(sum!A54="SA",sum!F54,"*")</f>
        <v>*</v>
      </c>
    </row>
    <row r="62" spans="2:55">
      <c r="B62" s="1" t="s">
        <v>137</v>
      </c>
      <c r="C62" s="1" t="s">
        <v>138</v>
      </c>
      <c r="D62" s="1">
        <v>2030</v>
      </c>
      <c r="E62" s="1" t="str">
        <f>IF(sum!A55="AL",sum!B55,"*")</f>
        <v>R_ES-APP-RA_ELC1</v>
      </c>
      <c r="F62" s="1"/>
      <c r="G62" s="1">
        <f>IF(sum!A55="AL",sum!F55,"*")</f>
        <v>1.3173200687684199</v>
      </c>
      <c r="H62" s="1"/>
      <c r="J62" s="1" t="s">
        <v>137</v>
      </c>
      <c r="K62" s="1" t="s">
        <v>138</v>
      </c>
      <c r="L62" s="1">
        <v>2030</v>
      </c>
      <c r="M62" s="1" t="str">
        <f>IF(sum!A55="AT",sum!B55,"*")</f>
        <v>*</v>
      </c>
      <c r="N62" s="1"/>
      <c r="O62" s="1" t="str">
        <f>IF(sum!A55="AT",sum!F55,"*")</f>
        <v>*</v>
      </c>
      <c r="R62" s="1" t="s">
        <v>137</v>
      </c>
      <c r="S62" s="1" t="s">
        <v>138</v>
      </c>
      <c r="T62" s="1">
        <v>2030</v>
      </c>
      <c r="U62" s="1" t="str">
        <f>IF(sum!A55="BC",sum!B55,"*")</f>
        <v>*</v>
      </c>
      <c r="V62" s="1"/>
      <c r="W62" s="1" t="str">
        <f>IF(sum!A55="BC",sum!F55,"*")</f>
        <v>*</v>
      </c>
      <c r="Z62" s="1" t="s">
        <v>137</v>
      </c>
      <c r="AA62" s="1" t="s">
        <v>138</v>
      </c>
      <c r="AB62" s="1">
        <v>2030</v>
      </c>
      <c r="AC62" s="1" t="str">
        <f>IF(sum!A55="MA",sum!B55,"*")</f>
        <v>*</v>
      </c>
      <c r="AD62" s="1"/>
      <c r="AE62" s="1" t="str">
        <f>IF(sum!A55="MA",sum!F55,"*")</f>
        <v>*</v>
      </c>
      <c r="AH62" s="1" t="s">
        <v>137</v>
      </c>
      <c r="AI62" s="1" t="s">
        <v>138</v>
      </c>
      <c r="AJ62" s="1">
        <v>2030</v>
      </c>
      <c r="AK62" s="1" t="str">
        <f>IF(sum!A55="ON",sum!B55,"*")</f>
        <v>*</v>
      </c>
      <c r="AL62" s="1"/>
      <c r="AM62" s="1" t="str">
        <f>IF(sum!A55="ON",sum!F55,"*")</f>
        <v>*</v>
      </c>
      <c r="AP62" s="1" t="s">
        <v>137</v>
      </c>
      <c r="AQ62" s="1" t="s">
        <v>138</v>
      </c>
      <c r="AR62" s="1">
        <v>2030</v>
      </c>
      <c r="AS62" s="1" t="str">
        <f>IF(sum!A55="QU",sum!B55,"*")</f>
        <v>*</v>
      </c>
      <c r="AT62" s="1"/>
      <c r="AU62" s="1" t="str">
        <f>IF(sum!A55="QU",sum!F55,"*")</f>
        <v>*</v>
      </c>
      <c r="AX62" s="1" t="s">
        <v>137</v>
      </c>
      <c r="AY62" s="1" t="s">
        <v>138</v>
      </c>
      <c r="AZ62" s="1">
        <v>2030</v>
      </c>
      <c r="BA62" s="1" t="str">
        <f>IF(sum!A55="SA",sum!B55,"*")</f>
        <v>*</v>
      </c>
      <c r="BB62" s="1"/>
      <c r="BC62" s="1" t="str">
        <f>IF(sum!A55="SA",sum!F55,"*")</f>
        <v>*</v>
      </c>
    </row>
    <row r="63" spans="2:55">
      <c r="B63" s="1" t="s">
        <v>137</v>
      </c>
      <c r="C63" s="1" t="s">
        <v>138</v>
      </c>
      <c r="D63" s="1">
        <v>2030</v>
      </c>
      <c r="E63" s="1" t="str">
        <f>IF(sum!A56="AL",sum!B56,"*")</f>
        <v>R_ES-APP-RE_ELC1</v>
      </c>
      <c r="F63" s="1"/>
      <c r="G63" s="1">
        <f>IF(sum!A56="AL",sum!F56,"*")</f>
        <v>0.41881525291713201</v>
      </c>
      <c r="H63" s="1"/>
      <c r="J63" s="1" t="s">
        <v>137</v>
      </c>
      <c r="K63" s="1" t="s">
        <v>138</v>
      </c>
      <c r="L63" s="1">
        <v>2030</v>
      </c>
      <c r="M63" s="1" t="str">
        <f>IF(sum!A56="AT",sum!B56,"*")</f>
        <v>*</v>
      </c>
      <c r="N63" s="1"/>
      <c r="O63" s="1" t="str">
        <f>IF(sum!A56="AT",sum!F56,"*")</f>
        <v>*</v>
      </c>
      <c r="R63" s="1" t="s">
        <v>137</v>
      </c>
      <c r="S63" s="1" t="s">
        <v>138</v>
      </c>
      <c r="T63" s="1">
        <v>2030</v>
      </c>
      <c r="U63" s="1" t="str">
        <f>IF(sum!A56="BC",sum!B56,"*")</f>
        <v>*</v>
      </c>
      <c r="V63" s="1"/>
      <c r="W63" s="1" t="str">
        <f>IF(sum!A56="BC",sum!F56,"*")</f>
        <v>*</v>
      </c>
      <c r="Z63" s="1" t="s">
        <v>137</v>
      </c>
      <c r="AA63" s="1" t="s">
        <v>138</v>
      </c>
      <c r="AB63" s="1">
        <v>2030</v>
      </c>
      <c r="AC63" s="1" t="str">
        <f>IF(sum!A56="MA",sum!B56,"*")</f>
        <v>*</v>
      </c>
      <c r="AD63" s="1"/>
      <c r="AE63" s="1" t="str">
        <f>IF(sum!A56="MA",sum!F56,"*")</f>
        <v>*</v>
      </c>
      <c r="AH63" s="1" t="s">
        <v>137</v>
      </c>
      <c r="AI63" s="1" t="s">
        <v>138</v>
      </c>
      <c r="AJ63" s="1">
        <v>2030</v>
      </c>
      <c r="AK63" s="1" t="str">
        <f>IF(sum!A56="ON",sum!B56,"*")</f>
        <v>*</v>
      </c>
      <c r="AL63" s="1"/>
      <c r="AM63" s="1" t="str">
        <f>IF(sum!A56="ON",sum!F56,"*")</f>
        <v>*</v>
      </c>
      <c r="AP63" s="1" t="s">
        <v>137</v>
      </c>
      <c r="AQ63" s="1" t="s">
        <v>138</v>
      </c>
      <c r="AR63" s="1">
        <v>2030</v>
      </c>
      <c r="AS63" s="1" t="str">
        <f>IF(sum!A56="QU",sum!B56,"*")</f>
        <v>*</v>
      </c>
      <c r="AT63" s="1"/>
      <c r="AU63" s="1" t="str">
        <f>IF(sum!A56="QU",sum!F56,"*")</f>
        <v>*</v>
      </c>
      <c r="AX63" s="1" t="s">
        <v>137</v>
      </c>
      <c r="AY63" s="1" t="s">
        <v>138</v>
      </c>
      <c r="AZ63" s="1">
        <v>2030</v>
      </c>
      <c r="BA63" s="1" t="str">
        <f>IF(sum!A56="SA",sum!B56,"*")</f>
        <v>*</v>
      </c>
      <c r="BB63" s="1"/>
      <c r="BC63" s="1" t="str">
        <f>IF(sum!A56="SA",sum!F56,"*")</f>
        <v>*</v>
      </c>
    </row>
    <row r="64" spans="2:55">
      <c r="B64" s="1" t="s">
        <v>137</v>
      </c>
      <c r="C64" s="1" t="s">
        <v>138</v>
      </c>
      <c r="D64" s="1">
        <v>2030</v>
      </c>
      <c r="E64" s="1" t="str">
        <f>IF(sum!A57="AL",sum!B57,"*")</f>
        <v>R_ES-LI_ELC1</v>
      </c>
      <c r="F64" s="1"/>
      <c r="G64" s="1">
        <f>IF(sum!A57="AL",sum!F57,"*")</f>
        <v>4.0059835000085204</v>
      </c>
      <c r="H64" s="1"/>
      <c r="J64" s="1" t="s">
        <v>137</v>
      </c>
      <c r="K64" s="1" t="s">
        <v>138</v>
      </c>
      <c r="L64" s="1">
        <v>2030</v>
      </c>
      <c r="M64" s="1" t="str">
        <f>IF(sum!A57="AT",sum!B57,"*")</f>
        <v>*</v>
      </c>
      <c r="N64" s="1"/>
      <c r="O64" s="1" t="str">
        <f>IF(sum!A57="AT",sum!F57,"*")</f>
        <v>*</v>
      </c>
      <c r="R64" s="1" t="s">
        <v>137</v>
      </c>
      <c r="S64" s="1" t="s">
        <v>138</v>
      </c>
      <c r="T64" s="1">
        <v>2030</v>
      </c>
      <c r="U64" s="1" t="str">
        <f>IF(sum!A57="BC",sum!B57,"*")</f>
        <v>*</v>
      </c>
      <c r="V64" s="1"/>
      <c r="W64" s="1" t="str">
        <f>IF(sum!A57="BC",sum!F57,"*")</f>
        <v>*</v>
      </c>
      <c r="Z64" s="1" t="s">
        <v>137</v>
      </c>
      <c r="AA64" s="1" t="s">
        <v>138</v>
      </c>
      <c r="AB64" s="1">
        <v>2030</v>
      </c>
      <c r="AC64" s="1" t="str">
        <f>IF(sum!A57="MA",sum!B57,"*")</f>
        <v>*</v>
      </c>
      <c r="AD64" s="1"/>
      <c r="AE64" s="1" t="str">
        <f>IF(sum!A57="MA",sum!F57,"*")</f>
        <v>*</v>
      </c>
      <c r="AH64" s="1" t="s">
        <v>137</v>
      </c>
      <c r="AI64" s="1" t="s">
        <v>138</v>
      </c>
      <c r="AJ64" s="1">
        <v>2030</v>
      </c>
      <c r="AK64" s="1" t="str">
        <f>IF(sum!A57="ON",sum!B57,"*")</f>
        <v>*</v>
      </c>
      <c r="AL64" s="1"/>
      <c r="AM64" s="1" t="str">
        <f>IF(sum!A57="ON",sum!F57,"*")</f>
        <v>*</v>
      </c>
      <c r="AP64" s="1" t="s">
        <v>137</v>
      </c>
      <c r="AQ64" s="1" t="s">
        <v>138</v>
      </c>
      <c r="AR64" s="1">
        <v>2030</v>
      </c>
      <c r="AS64" s="1" t="str">
        <f>IF(sum!A57="QU",sum!B57,"*")</f>
        <v>*</v>
      </c>
      <c r="AT64" s="1"/>
      <c r="AU64" s="1" t="str">
        <f>IF(sum!A57="QU",sum!F57,"*")</f>
        <v>*</v>
      </c>
      <c r="AX64" s="1" t="s">
        <v>137</v>
      </c>
      <c r="AY64" s="1" t="s">
        <v>138</v>
      </c>
      <c r="AZ64" s="1">
        <v>2030</v>
      </c>
      <c r="BA64" s="1" t="str">
        <f>IF(sum!A57="SA",sum!B57,"*")</f>
        <v>*</v>
      </c>
      <c r="BB64" s="1"/>
      <c r="BC64" s="1" t="str">
        <f>IF(sum!A57="SA",sum!F57,"*")</f>
        <v>*</v>
      </c>
    </row>
    <row r="65" spans="2:55">
      <c r="B65" s="1" t="s">
        <v>137</v>
      </c>
      <c r="C65" s="1" t="s">
        <v>138</v>
      </c>
      <c r="D65" s="1">
        <v>2030</v>
      </c>
      <c r="E65" s="1" t="str">
        <f>IF(sum!A58="AL",sum!B58,"*")</f>
        <v>R_ES-SC-AP_ELC1_ROOM_CENTRAL</v>
      </c>
      <c r="F65" s="1"/>
      <c r="G65" s="1">
        <f>IF(sum!A58="AL",sum!F58,"*")</f>
        <v>3.0510308098299199E-2</v>
      </c>
      <c r="H65" s="1"/>
      <c r="J65" s="1" t="s">
        <v>137</v>
      </c>
      <c r="K65" s="1" t="s">
        <v>138</v>
      </c>
      <c r="L65" s="1">
        <v>2030</v>
      </c>
      <c r="M65" s="1" t="str">
        <f>IF(sum!A58="AT",sum!B58,"*")</f>
        <v>*</v>
      </c>
      <c r="N65" s="1"/>
      <c r="O65" s="1" t="str">
        <f>IF(sum!A58="AT",sum!F58,"*")</f>
        <v>*</v>
      </c>
      <c r="R65" s="1" t="s">
        <v>137</v>
      </c>
      <c r="S65" s="1" t="s">
        <v>138</v>
      </c>
      <c r="T65" s="1">
        <v>2030</v>
      </c>
      <c r="U65" s="1" t="str">
        <f>IF(sum!A58="BC",sum!B58,"*")</f>
        <v>*</v>
      </c>
      <c r="V65" s="1"/>
      <c r="W65" s="1" t="str">
        <f>IF(sum!A58="BC",sum!F58,"*")</f>
        <v>*</v>
      </c>
      <c r="Z65" s="1" t="s">
        <v>137</v>
      </c>
      <c r="AA65" s="1" t="s">
        <v>138</v>
      </c>
      <c r="AB65" s="1">
        <v>2030</v>
      </c>
      <c r="AC65" s="1" t="str">
        <f>IF(sum!A58="MA",sum!B58,"*")</f>
        <v>*</v>
      </c>
      <c r="AD65" s="1"/>
      <c r="AE65" s="1" t="str">
        <f>IF(sum!A58="MA",sum!F58,"*")</f>
        <v>*</v>
      </c>
      <c r="AH65" s="1" t="s">
        <v>137</v>
      </c>
      <c r="AI65" s="1" t="s">
        <v>138</v>
      </c>
      <c r="AJ65" s="1">
        <v>2030</v>
      </c>
      <c r="AK65" s="1" t="str">
        <f>IF(sum!A58="ON",sum!B58,"*")</f>
        <v>*</v>
      </c>
      <c r="AL65" s="1"/>
      <c r="AM65" s="1" t="str">
        <f>IF(sum!A58="ON",sum!F58,"*")</f>
        <v>*</v>
      </c>
      <c r="AP65" s="1" t="s">
        <v>137</v>
      </c>
      <c r="AQ65" s="1" t="s">
        <v>138</v>
      </c>
      <c r="AR65" s="1">
        <v>2030</v>
      </c>
      <c r="AS65" s="1" t="str">
        <f>IF(sum!A58="QU",sum!B58,"*")</f>
        <v>*</v>
      </c>
      <c r="AT65" s="1"/>
      <c r="AU65" s="1" t="str">
        <f>IF(sum!A58="QU",sum!F58,"*")</f>
        <v>*</v>
      </c>
      <c r="AX65" s="1" t="s">
        <v>137</v>
      </c>
      <c r="AY65" s="1" t="s">
        <v>138</v>
      </c>
      <c r="AZ65" s="1">
        <v>2030</v>
      </c>
      <c r="BA65" s="1" t="str">
        <f>IF(sum!A58="SA",sum!B58,"*")</f>
        <v>*</v>
      </c>
      <c r="BB65" s="1"/>
      <c r="BC65" s="1" t="str">
        <f>IF(sum!A58="SA",sum!F58,"*")</f>
        <v>*</v>
      </c>
    </row>
    <row r="66" spans="2:55">
      <c r="B66" s="1" t="s">
        <v>137</v>
      </c>
      <c r="C66" s="1" t="s">
        <v>138</v>
      </c>
      <c r="D66" s="1">
        <v>2030</v>
      </c>
      <c r="E66" s="1" t="str">
        <f>IF(sum!A59="AL",sum!B59,"*")</f>
        <v>R_ES-SC-MOB_ELC1_ROOM_CENTRAL</v>
      </c>
      <c r="F66" s="1"/>
      <c r="G66" s="1">
        <f>IF(sum!A59="AL",sum!F59,"*")</f>
        <v>5.2180489434292404E-3</v>
      </c>
      <c r="H66" s="1"/>
      <c r="J66" s="1" t="s">
        <v>137</v>
      </c>
      <c r="K66" s="1" t="s">
        <v>138</v>
      </c>
      <c r="L66" s="1">
        <v>2030</v>
      </c>
      <c r="M66" s="1" t="str">
        <f>IF(sum!A59="AT",sum!B59,"*")</f>
        <v>*</v>
      </c>
      <c r="N66" s="1"/>
      <c r="O66" s="1" t="str">
        <f>IF(sum!A59="AT",sum!F59,"*")</f>
        <v>*</v>
      </c>
      <c r="R66" s="1" t="s">
        <v>137</v>
      </c>
      <c r="S66" s="1" t="s">
        <v>138</v>
      </c>
      <c r="T66" s="1">
        <v>2030</v>
      </c>
      <c r="U66" s="1" t="str">
        <f>IF(sum!A59="BC",sum!B59,"*")</f>
        <v>*</v>
      </c>
      <c r="V66" s="1"/>
      <c r="W66" s="1" t="str">
        <f>IF(sum!A59="BC",sum!F59,"*")</f>
        <v>*</v>
      </c>
      <c r="Z66" s="1" t="s">
        <v>137</v>
      </c>
      <c r="AA66" s="1" t="s">
        <v>138</v>
      </c>
      <c r="AB66" s="1">
        <v>2030</v>
      </c>
      <c r="AC66" s="1" t="str">
        <f>IF(sum!A59="MA",sum!B59,"*")</f>
        <v>*</v>
      </c>
      <c r="AD66" s="1"/>
      <c r="AE66" s="1" t="str">
        <f>IF(sum!A59="MA",sum!F59,"*")</f>
        <v>*</v>
      </c>
      <c r="AH66" s="1" t="s">
        <v>137</v>
      </c>
      <c r="AI66" s="1" t="s">
        <v>138</v>
      </c>
      <c r="AJ66" s="1">
        <v>2030</v>
      </c>
      <c r="AK66" s="1" t="str">
        <f>IF(sum!A59="ON",sum!B59,"*")</f>
        <v>*</v>
      </c>
      <c r="AL66" s="1"/>
      <c r="AM66" s="1" t="str">
        <f>IF(sum!A59="ON",sum!F59,"*")</f>
        <v>*</v>
      </c>
      <c r="AP66" s="1" t="s">
        <v>137</v>
      </c>
      <c r="AQ66" s="1" t="s">
        <v>138</v>
      </c>
      <c r="AR66" s="1">
        <v>2030</v>
      </c>
      <c r="AS66" s="1" t="str">
        <f>IF(sum!A59="QU",sum!B59,"*")</f>
        <v>*</v>
      </c>
      <c r="AT66" s="1"/>
      <c r="AU66" s="1" t="str">
        <f>IF(sum!A59="QU",sum!F59,"*")</f>
        <v>*</v>
      </c>
      <c r="AX66" s="1" t="s">
        <v>137</v>
      </c>
      <c r="AY66" s="1" t="s">
        <v>138</v>
      </c>
      <c r="AZ66" s="1">
        <v>2030</v>
      </c>
      <c r="BA66" s="1" t="str">
        <f>IF(sum!A59="SA",sum!B59,"*")</f>
        <v>*</v>
      </c>
      <c r="BB66" s="1"/>
      <c r="BC66" s="1" t="str">
        <f>IF(sum!A59="SA",sum!F59,"*")</f>
        <v>*</v>
      </c>
    </row>
    <row r="67" spans="2:55">
      <c r="B67" s="1" t="s">
        <v>137</v>
      </c>
      <c r="C67" s="1" t="s">
        <v>138</v>
      </c>
      <c r="D67" s="1">
        <v>2030</v>
      </c>
      <c r="E67" s="1" t="str">
        <f>IF(sum!A60="AL",sum!B60,"*")</f>
        <v>R_ES-SC-SA_ELC1_ROOM_CENTRAL</v>
      </c>
      <c r="F67" s="1"/>
      <c r="G67" s="1">
        <f>IF(sum!A60="AL",sum!F60,"*")</f>
        <v>1.96426282006451E-2</v>
      </c>
      <c r="H67" s="1"/>
      <c r="J67" s="1" t="s">
        <v>137</v>
      </c>
      <c r="K67" s="1" t="s">
        <v>138</v>
      </c>
      <c r="L67" s="1">
        <v>2030</v>
      </c>
      <c r="M67" s="1" t="str">
        <f>IF(sum!A60="AT",sum!B60,"*")</f>
        <v>*</v>
      </c>
      <c r="N67" s="1"/>
      <c r="O67" s="1" t="str">
        <f>IF(sum!A60="AT",sum!F60,"*")</f>
        <v>*</v>
      </c>
      <c r="R67" s="1" t="s">
        <v>137</v>
      </c>
      <c r="S67" s="1" t="s">
        <v>138</v>
      </c>
      <c r="T67" s="1">
        <v>2030</v>
      </c>
      <c r="U67" s="1" t="str">
        <f>IF(sum!A60="BC",sum!B60,"*")</f>
        <v>*</v>
      </c>
      <c r="V67" s="1"/>
      <c r="W67" s="1" t="str">
        <f>IF(sum!A60="BC",sum!F60,"*")</f>
        <v>*</v>
      </c>
      <c r="Z67" s="1" t="s">
        <v>137</v>
      </c>
      <c r="AA67" s="1" t="s">
        <v>138</v>
      </c>
      <c r="AB67" s="1">
        <v>2030</v>
      </c>
      <c r="AC67" s="1" t="str">
        <f>IF(sum!A60="MA",sum!B60,"*")</f>
        <v>*</v>
      </c>
      <c r="AD67" s="1"/>
      <c r="AE67" s="1" t="str">
        <f>IF(sum!A60="MA",sum!F60,"*")</f>
        <v>*</v>
      </c>
      <c r="AH67" s="1" t="s">
        <v>137</v>
      </c>
      <c r="AI67" s="1" t="s">
        <v>138</v>
      </c>
      <c r="AJ67" s="1">
        <v>2030</v>
      </c>
      <c r="AK67" s="1" t="str">
        <f>IF(sum!A60="ON",sum!B60,"*")</f>
        <v>*</v>
      </c>
      <c r="AL67" s="1"/>
      <c r="AM67" s="1" t="str">
        <f>IF(sum!A60="ON",sum!F60,"*")</f>
        <v>*</v>
      </c>
      <c r="AP67" s="1" t="s">
        <v>137</v>
      </c>
      <c r="AQ67" s="1" t="s">
        <v>138</v>
      </c>
      <c r="AR67" s="1">
        <v>2030</v>
      </c>
      <c r="AS67" s="1" t="str">
        <f>IF(sum!A60="QU",sum!B60,"*")</f>
        <v>*</v>
      </c>
      <c r="AT67" s="1"/>
      <c r="AU67" s="1" t="str">
        <f>IF(sum!A60="QU",sum!F60,"*")</f>
        <v>*</v>
      </c>
      <c r="AX67" s="1" t="s">
        <v>137</v>
      </c>
      <c r="AY67" s="1" t="s">
        <v>138</v>
      </c>
      <c r="AZ67" s="1">
        <v>2030</v>
      </c>
      <c r="BA67" s="1" t="str">
        <f>IF(sum!A60="SA",sum!B60,"*")</f>
        <v>*</v>
      </c>
      <c r="BB67" s="1"/>
      <c r="BC67" s="1" t="str">
        <f>IF(sum!A60="SA",sum!F60,"*")</f>
        <v>*</v>
      </c>
    </row>
    <row r="68" spans="2:55">
      <c r="B68" s="1" t="s">
        <v>137</v>
      </c>
      <c r="C68" s="1" t="s">
        <v>138</v>
      </c>
      <c r="D68" s="1">
        <v>2030</v>
      </c>
      <c r="E68" s="1" t="str">
        <f>IF(sum!A61="AL",sum!B61,"*")</f>
        <v>R_ES-SC-SD_ELC1_ROOM_CENTRAL</v>
      </c>
      <c r="F68" s="1"/>
      <c r="G68" s="1">
        <f>IF(sum!A61="AL",sum!F61,"*")</f>
        <v>8.0957103682764403E-2</v>
      </c>
      <c r="H68" s="1"/>
      <c r="J68" s="1" t="s">
        <v>137</v>
      </c>
      <c r="K68" s="1" t="s">
        <v>138</v>
      </c>
      <c r="L68" s="1">
        <v>2030</v>
      </c>
      <c r="M68" s="1" t="str">
        <f>IF(sum!A61="AT",sum!B61,"*")</f>
        <v>*</v>
      </c>
      <c r="N68" s="1"/>
      <c r="O68" s="1" t="str">
        <f>IF(sum!A61="AT",sum!F61,"*")</f>
        <v>*</v>
      </c>
      <c r="R68" s="1" t="s">
        <v>137</v>
      </c>
      <c r="S68" s="1" t="s">
        <v>138</v>
      </c>
      <c r="T68" s="1">
        <v>2030</v>
      </c>
      <c r="U68" s="1" t="str">
        <f>IF(sum!A61="BC",sum!B61,"*")</f>
        <v>*</v>
      </c>
      <c r="V68" s="1"/>
      <c r="W68" s="1" t="str">
        <f>IF(sum!A61="BC",sum!F61,"*")</f>
        <v>*</v>
      </c>
      <c r="Z68" s="1" t="s">
        <v>137</v>
      </c>
      <c r="AA68" s="1" t="s">
        <v>138</v>
      </c>
      <c r="AB68" s="1">
        <v>2030</v>
      </c>
      <c r="AC68" s="1" t="str">
        <f>IF(sum!A61="MA",sum!B61,"*")</f>
        <v>*</v>
      </c>
      <c r="AD68" s="1"/>
      <c r="AE68" s="1" t="str">
        <f>IF(sum!A61="MA",sum!F61,"*")</f>
        <v>*</v>
      </c>
      <c r="AH68" s="1" t="s">
        <v>137</v>
      </c>
      <c r="AI68" s="1" t="s">
        <v>138</v>
      </c>
      <c r="AJ68" s="1">
        <v>2030</v>
      </c>
      <c r="AK68" s="1" t="str">
        <f>IF(sum!A61="ON",sum!B61,"*")</f>
        <v>*</v>
      </c>
      <c r="AL68" s="1"/>
      <c r="AM68" s="1" t="str">
        <f>IF(sum!A61="ON",sum!F61,"*")</f>
        <v>*</v>
      </c>
      <c r="AP68" s="1" t="s">
        <v>137</v>
      </c>
      <c r="AQ68" s="1" t="s">
        <v>138</v>
      </c>
      <c r="AR68" s="1">
        <v>2030</v>
      </c>
      <c r="AS68" s="1" t="str">
        <f>IF(sum!A61="QU",sum!B61,"*")</f>
        <v>*</v>
      </c>
      <c r="AT68" s="1"/>
      <c r="AU68" s="1" t="str">
        <f>IF(sum!A61="QU",sum!F61,"*")</f>
        <v>*</v>
      </c>
      <c r="AX68" s="1" t="s">
        <v>137</v>
      </c>
      <c r="AY68" s="1" t="s">
        <v>138</v>
      </c>
      <c r="AZ68" s="1">
        <v>2030</v>
      </c>
      <c r="BA68" s="1" t="str">
        <f>IF(sum!A61="SA",sum!B61,"*")</f>
        <v>*</v>
      </c>
      <c r="BB68" s="1"/>
      <c r="BC68" s="1" t="str">
        <f>IF(sum!A61="SA",sum!F61,"*")</f>
        <v>*</v>
      </c>
    </row>
    <row r="69" spans="2:55">
      <c r="B69" s="1" t="s">
        <v>137</v>
      </c>
      <c r="C69" s="1" t="s">
        <v>138</v>
      </c>
      <c r="D69" s="1">
        <v>2030</v>
      </c>
      <c r="E69" s="1" t="str">
        <f>IF(sum!A62="AL",sum!B62,"*")</f>
        <v>R_ES-SH-AP_ELC1</v>
      </c>
      <c r="F69" s="1"/>
      <c r="G69" s="1">
        <f>IF(sum!A62="AL",sum!F62,"*")</f>
        <v>0</v>
      </c>
      <c r="H69" s="1"/>
      <c r="J69" s="1" t="s">
        <v>137</v>
      </c>
      <c r="K69" s="1" t="s">
        <v>138</v>
      </c>
      <c r="L69" s="1">
        <v>2030</v>
      </c>
      <c r="M69" s="1" t="str">
        <f>IF(sum!A62="AT",sum!B62,"*")</f>
        <v>*</v>
      </c>
      <c r="N69" s="1"/>
      <c r="O69" s="1" t="str">
        <f>IF(sum!A62="AT",sum!F62,"*")</f>
        <v>*</v>
      </c>
      <c r="R69" s="1" t="s">
        <v>137</v>
      </c>
      <c r="S69" s="1" t="s">
        <v>138</v>
      </c>
      <c r="T69" s="1">
        <v>2030</v>
      </c>
      <c r="U69" s="1" t="str">
        <f>IF(sum!A62="BC",sum!B62,"*")</f>
        <v>*</v>
      </c>
      <c r="V69" s="1"/>
      <c r="W69" s="1" t="str">
        <f>IF(sum!A62="BC",sum!F62,"*")</f>
        <v>*</v>
      </c>
      <c r="Z69" s="1" t="s">
        <v>137</v>
      </c>
      <c r="AA69" s="1" t="s">
        <v>138</v>
      </c>
      <c r="AB69" s="1">
        <v>2030</v>
      </c>
      <c r="AC69" s="1" t="str">
        <f>IF(sum!A62="MA",sum!B62,"*")</f>
        <v>*</v>
      </c>
      <c r="AD69" s="1"/>
      <c r="AE69" s="1" t="str">
        <f>IF(sum!A62="MA",sum!F62,"*")</f>
        <v>*</v>
      </c>
      <c r="AH69" s="1" t="s">
        <v>137</v>
      </c>
      <c r="AI69" s="1" t="s">
        <v>138</v>
      </c>
      <c r="AJ69" s="1">
        <v>2030</v>
      </c>
      <c r="AK69" s="1" t="str">
        <f>IF(sum!A62="ON",sum!B62,"*")</f>
        <v>*</v>
      </c>
      <c r="AL69" s="1"/>
      <c r="AM69" s="1" t="str">
        <f>IF(sum!A62="ON",sum!F62,"*")</f>
        <v>*</v>
      </c>
      <c r="AP69" s="1" t="s">
        <v>137</v>
      </c>
      <c r="AQ69" s="1" t="s">
        <v>138</v>
      </c>
      <c r="AR69" s="1">
        <v>2030</v>
      </c>
      <c r="AS69" s="1" t="str">
        <f>IF(sum!A62="QU",sum!B62,"*")</f>
        <v>*</v>
      </c>
      <c r="AT69" s="1"/>
      <c r="AU69" s="1" t="str">
        <f>IF(sum!A62="QU",sum!F62,"*")</f>
        <v>*</v>
      </c>
      <c r="AX69" s="1" t="s">
        <v>137</v>
      </c>
      <c r="AY69" s="1" t="s">
        <v>138</v>
      </c>
      <c r="AZ69" s="1">
        <v>2030</v>
      </c>
      <c r="BA69" s="1" t="str">
        <f>IF(sum!A62="SA",sum!B62,"*")</f>
        <v>*</v>
      </c>
      <c r="BB69" s="1"/>
      <c r="BC69" s="1" t="str">
        <f>IF(sum!A62="SA",sum!F62,"*")</f>
        <v>*</v>
      </c>
    </row>
    <row r="70" spans="2:55">
      <c r="B70" s="1" t="s">
        <v>137</v>
      </c>
      <c r="C70" s="1" t="s">
        <v>138</v>
      </c>
      <c r="D70" s="1">
        <v>2030</v>
      </c>
      <c r="E70" s="1" t="str">
        <f>IF(sum!A63="AL",sum!B63,"*")</f>
        <v>R_ES-SH-AP_GAS_HE1</v>
      </c>
      <c r="F70" s="1"/>
      <c r="G70" s="1">
        <f>IF(sum!A63="AL",sum!F63,"*")</f>
        <v>0</v>
      </c>
      <c r="H70" s="1"/>
      <c r="J70" s="1" t="s">
        <v>137</v>
      </c>
      <c r="K70" s="1" t="s">
        <v>138</v>
      </c>
      <c r="L70" s="1">
        <v>2030</v>
      </c>
      <c r="M70" s="1" t="str">
        <f>IF(sum!A63="AT",sum!B63,"*")</f>
        <v>*</v>
      </c>
      <c r="N70" s="1"/>
      <c r="O70" s="1" t="str">
        <f>IF(sum!A63="AT",sum!F63,"*")</f>
        <v>*</v>
      </c>
      <c r="R70" s="1" t="s">
        <v>137</v>
      </c>
      <c r="S70" s="1" t="s">
        <v>138</v>
      </c>
      <c r="T70" s="1">
        <v>2030</v>
      </c>
      <c r="U70" s="1" t="str">
        <f>IF(sum!A63="BC",sum!B63,"*")</f>
        <v>*</v>
      </c>
      <c r="V70" s="1"/>
      <c r="W70" s="1" t="str">
        <f>IF(sum!A63="BC",sum!F63,"*")</f>
        <v>*</v>
      </c>
      <c r="Z70" s="1" t="s">
        <v>137</v>
      </c>
      <c r="AA70" s="1" t="s">
        <v>138</v>
      </c>
      <c r="AB70" s="1">
        <v>2030</v>
      </c>
      <c r="AC70" s="1" t="str">
        <f>IF(sum!A63="MA",sum!B63,"*")</f>
        <v>*</v>
      </c>
      <c r="AD70" s="1"/>
      <c r="AE70" s="1" t="str">
        <f>IF(sum!A63="MA",sum!F63,"*")</f>
        <v>*</v>
      </c>
      <c r="AH70" s="1" t="s">
        <v>137</v>
      </c>
      <c r="AI70" s="1" t="s">
        <v>138</v>
      </c>
      <c r="AJ70" s="1">
        <v>2030</v>
      </c>
      <c r="AK70" s="1" t="str">
        <f>IF(sum!A63="ON",sum!B63,"*")</f>
        <v>*</v>
      </c>
      <c r="AL70" s="1"/>
      <c r="AM70" s="1" t="str">
        <f>IF(sum!A63="ON",sum!F63,"*")</f>
        <v>*</v>
      </c>
      <c r="AP70" s="1" t="s">
        <v>137</v>
      </c>
      <c r="AQ70" s="1" t="s">
        <v>138</v>
      </c>
      <c r="AR70" s="1">
        <v>2030</v>
      </c>
      <c r="AS70" s="1" t="str">
        <f>IF(sum!A63="QU",sum!B63,"*")</f>
        <v>*</v>
      </c>
      <c r="AT70" s="1"/>
      <c r="AU70" s="1" t="str">
        <f>IF(sum!A63="QU",sum!F63,"*")</f>
        <v>*</v>
      </c>
      <c r="AX70" s="1" t="s">
        <v>137</v>
      </c>
      <c r="AY70" s="1" t="s">
        <v>138</v>
      </c>
      <c r="AZ70" s="1">
        <v>2030</v>
      </c>
      <c r="BA70" s="1" t="str">
        <f>IF(sum!A63="SA",sum!B63,"*")</f>
        <v>*</v>
      </c>
      <c r="BB70" s="1"/>
      <c r="BC70" s="1" t="str">
        <f>IF(sum!A63="SA",sum!F63,"*")</f>
        <v>*</v>
      </c>
    </row>
    <row r="71" spans="2:55">
      <c r="B71" s="1" t="s">
        <v>137</v>
      </c>
      <c r="C71" s="1" t="s">
        <v>138</v>
      </c>
      <c r="D71" s="1">
        <v>2030</v>
      </c>
      <c r="E71" s="1" t="str">
        <f>IF(sum!A64="AL",sum!B64,"*")</f>
        <v>R_ES-SH-AP_HET1</v>
      </c>
      <c r="F71" s="1"/>
      <c r="G71" s="1">
        <f>IF(sum!A64="AL",sum!F64,"*")</f>
        <v>0.17594050732246999</v>
      </c>
      <c r="H71" s="1"/>
      <c r="J71" s="1" t="s">
        <v>137</v>
      </c>
      <c r="K71" s="1" t="s">
        <v>138</v>
      </c>
      <c r="L71" s="1">
        <v>2030</v>
      </c>
      <c r="M71" s="1" t="str">
        <f>IF(sum!A64="AT",sum!B64,"*")</f>
        <v>*</v>
      </c>
      <c r="N71" s="1"/>
      <c r="O71" s="1" t="str">
        <f>IF(sum!A64="AT",sum!F64,"*")</f>
        <v>*</v>
      </c>
      <c r="R71" s="1" t="s">
        <v>137</v>
      </c>
      <c r="S71" s="1" t="s">
        <v>138</v>
      </c>
      <c r="T71" s="1">
        <v>2030</v>
      </c>
      <c r="U71" s="1" t="str">
        <f>IF(sum!A64="BC",sum!B64,"*")</f>
        <v>*</v>
      </c>
      <c r="V71" s="1"/>
      <c r="W71" s="1" t="str">
        <f>IF(sum!A64="BC",sum!F64,"*")</f>
        <v>*</v>
      </c>
      <c r="Z71" s="1" t="s">
        <v>137</v>
      </c>
      <c r="AA71" s="1" t="s">
        <v>138</v>
      </c>
      <c r="AB71" s="1">
        <v>2030</v>
      </c>
      <c r="AC71" s="1" t="str">
        <f>IF(sum!A64="MA",sum!B64,"*")</f>
        <v>*</v>
      </c>
      <c r="AD71" s="1"/>
      <c r="AE71" s="1" t="str">
        <f>IF(sum!A64="MA",sum!F64,"*")</f>
        <v>*</v>
      </c>
      <c r="AH71" s="1" t="s">
        <v>137</v>
      </c>
      <c r="AI71" s="1" t="s">
        <v>138</v>
      </c>
      <c r="AJ71" s="1">
        <v>2030</v>
      </c>
      <c r="AK71" s="1" t="str">
        <f>IF(sum!A64="ON",sum!B64,"*")</f>
        <v>*</v>
      </c>
      <c r="AL71" s="1"/>
      <c r="AM71" s="1" t="str">
        <f>IF(sum!A64="ON",sum!F64,"*")</f>
        <v>*</v>
      </c>
      <c r="AP71" s="1" t="s">
        <v>137</v>
      </c>
      <c r="AQ71" s="1" t="s">
        <v>138</v>
      </c>
      <c r="AR71" s="1">
        <v>2030</v>
      </c>
      <c r="AS71" s="1" t="str">
        <f>IF(sum!A64="QU",sum!B64,"*")</f>
        <v>*</v>
      </c>
      <c r="AT71" s="1"/>
      <c r="AU71" s="1" t="str">
        <f>IF(sum!A64="QU",sum!F64,"*")</f>
        <v>*</v>
      </c>
      <c r="AX71" s="1" t="s">
        <v>137</v>
      </c>
      <c r="AY71" s="1" t="s">
        <v>138</v>
      </c>
      <c r="AZ71" s="1">
        <v>2030</v>
      </c>
      <c r="BA71" s="1" t="str">
        <f>IF(sum!A64="SA",sum!B64,"*")</f>
        <v>*</v>
      </c>
      <c r="BB71" s="1"/>
      <c r="BC71" s="1" t="str">
        <f>IF(sum!A64="SA",sum!F64,"*")</f>
        <v>*</v>
      </c>
    </row>
    <row r="72" spans="2:55">
      <c r="B72" s="1" t="s">
        <v>137</v>
      </c>
      <c r="C72" s="1" t="s">
        <v>138</v>
      </c>
      <c r="D72" s="1">
        <v>2030</v>
      </c>
      <c r="E72" s="1" t="str">
        <f>IF(sum!A65="AL",sum!B65,"*")</f>
        <v>R_ES-SH-MOB_ELC1</v>
      </c>
      <c r="F72" s="1"/>
      <c r="G72" s="1">
        <f>IF(sum!A65="AL",sum!F65,"*")</f>
        <v>0</v>
      </c>
      <c r="H72" s="1"/>
      <c r="J72" s="1" t="s">
        <v>137</v>
      </c>
      <c r="K72" s="1" t="s">
        <v>138</v>
      </c>
      <c r="L72" s="1">
        <v>2030</v>
      </c>
      <c r="M72" s="1" t="str">
        <f>IF(sum!A65="AT",sum!B65,"*")</f>
        <v>*</v>
      </c>
      <c r="N72" s="1"/>
      <c r="O72" s="1" t="str">
        <f>IF(sum!A65="AT",sum!F65,"*")</f>
        <v>*</v>
      </c>
      <c r="R72" s="1" t="s">
        <v>137</v>
      </c>
      <c r="S72" s="1" t="s">
        <v>138</v>
      </c>
      <c r="T72" s="1">
        <v>2030</v>
      </c>
      <c r="U72" s="1" t="str">
        <f>IF(sum!A65="BC",sum!B65,"*")</f>
        <v>*</v>
      </c>
      <c r="V72" s="1"/>
      <c r="W72" s="1" t="str">
        <f>IF(sum!A65="BC",sum!F65,"*")</f>
        <v>*</v>
      </c>
      <c r="Z72" s="1" t="s">
        <v>137</v>
      </c>
      <c r="AA72" s="1" t="s">
        <v>138</v>
      </c>
      <c r="AB72" s="1">
        <v>2030</v>
      </c>
      <c r="AC72" s="1" t="str">
        <f>IF(sum!A65="MA",sum!B65,"*")</f>
        <v>*</v>
      </c>
      <c r="AD72" s="1"/>
      <c r="AE72" s="1" t="str">
        <f>IF(sum!A65="MA",sum!F65,"*")</f>
        <v>*</v>
      </c>
      <c r="AH72" s="1" t="s">
        <v>137</v>
      </c>
      <c r="AI72" s="1" t="s">
        <v>138</v>
      </c>
      <c r="AJ72" s="1">
        <v>2030</v>
      </c>
      <c r="AK72" s="1" t="str">
        <f>IF(sum!A65="ON",sum!B65,"*")</f>
        <v>*</v>
      </c>
      <c r="AL72" s="1"/>
      <c r="AM72" s="1" t="str">
        <f>IF(sum!A65="ON",sum!F65,"*")</f>
        <v>*</v>
      </c>
      <c r="AP72" s="1" t="s">
        <v>137</v>
      </c>
      <c r="AQ72" s="1" t="s">
        <v>138</v>
      </c>
      <c r="AR72" s="1">
        <v>2030</v>
      </c>
      <c r="AS72" s="1" t="str">
        <f>IF(sum!A65="QU",sum!B65,"*")</f>
        <v>*</v>
      </c>
      <c r="AT72" s="1"/>
      <c r="AU72" s="1" t="str">
        <f>IF(sum!A65="QU",sum!F65,"*")</f>
        <v>*</v>
      </c>
      <c r="AX72" s="1" t="s">
        <v>137</v>
      </c>
      <c r="AY72" s="1" t="s">
        <v>138</v>
      </c>
      <c r="AZ72" s="1">
        <v>2030</v>
      </c>
      <c r="BA72" s="1" t="str">
        <f>IF(sum!A65="SA",sum!B65,"*")</f>
        <v>*</v>
      </c>
      <c r="BB72" s="1"/>
      <c r="BC72" s="1" t="str">
        <f>IF(sum!A65="SA",sum!F65,"*")</f>
        <v>*</v>
      </c>
    </row>
    <row r="73" spans="2:55">
      <c r="B73" s="1" t="s">
        <v>137</v>
      </c>
      <c r="C73" s="1" t="s">
        <v>138</v>
      </c>
      <c r="D73" s="1">
        <v>2030</v>
      </c>
      <c r="E73" s="1" t="str">
        <f>IF(sum!A66="AL",sum!B66,"*")</f>
        <v>R_ES-SH-MOB_GAS_HE1</v>
      </c>
      <c r="F73" s="1"/>
      <c r="G73" s="1">
        <f>IF(sum!A66="AL",sum!F66,"*")</f>
        <v>5.4177007150997601E-4</v>
      </c>
      <c r="H73" s="1"/>
      <c r="J73" s="1" t="s">
        <v>137</v>
      </c>
      <c r="K73" s="1" t="s">
        <v>138</v>
      </c>
      <c r="L73" s="1">
        <v>2030</v>
      </c>
      <c r="M73" s="1" t="str">
        <f>IF(sum!A66="AT",sum!B66,"*")</f>
        <v>*</v>
      </c>
      <c r="N73" s="1"/>
      <c r="O73" s="1" t="str">
        <f>IF(sum!A66="AT",sum!F66,"*")</f>
        <v>*</v>
      </c>
      <c r="R73" s="1" t="s">
        <v>137</v>
      </c>
      <c r="S73" s="1" t="s">
        <v>138</v>
      </c>
      <c r="T73" s="1">
        <v>2030</v>
      </c>
      <c r="U73" s="1" t="str">
        <f>IF(sum!A66="BC",sum!B66,"*")</f>
        <v>*</v>
      </c>
      <c r="V73" s="1"/>
      <c r="W73" s="1" t="str">
        <f>IF(sum!A66="BC",sum!F66,"*")</f>
        <v>*</v>
      </c>
      <c r="Z73" s="1" t="s">
        <v>137</v>
      </c>
      <c r="AA73" s="1" t="s">
        <v>138</v>
      </c>
      <c r="AB73" s="1">
        <v>2030</v>
      </c>
      <c r="AC73" s="1" t="str">
        <f>IF(sum!A66="MA",sum!B66,"*")</f>
        <v>*</v>
      </c>
      <c r="AD73" s="1"/>
      <c r="AE73" s="1" t="str">
        <f>IF(sum!A66="MA",sum!F66,"*")</f>
        <v>*</v>
      </c>
      <c r="AH73" s="1" t="s">
        <v>137</v>
      </c>
      <c r="AI73" s="1" t="s">
        <v>138</v>
      </c>
      <c r="AJ73" s="1">
        <v>2030</v>
      </c>
      <c r="AK73" s="1" t="str">
        <f>IF(sum!A66="ON",sum!B66,"*")</f>
        <v>*</v>
      </c>
      <c r="AL73" s="1"/>
      <c r="AM73" s="1" t="str">
        <f>IF(sum!A66="ON",sum!F66,"*")</f>
        <v>*</v>
      </c>
      <c r="AP73" s="1" t="s">
        <v>137</v>
      </c>
      <c r="AQ73" s="1" t="s">
        <v>138</v>
      </c>
      <c r="AR73" s="1">
        <v>2030</v>
      </c>
      <c r="AS73" s="1" t="str">
        <f>IF(sum!A66="QU",sum!B66,"*")</f>
        <v>*</v>
      </c>
      <c r="AT73" s="1"/>
      <c r="AU73" s="1" t="str">
        <f>IF(sum!A66="QU",sum!F66,"*")</f>
        <v>*</v>
      </c>
      <c r="AX73" s="1" t="s">
        <v>137</v>
      </c>
      <c r="AY73" s="1" t="s">
        <v>138</v>
      </c>
      <c r="AZ73" s="1">
        <v>2030</v>
      </c>
      <c r="BA73" s="1" t="str">
        <f>IF(sum!A66="SA",sum!B66,"*")</f>
        <v>*</v>
      </c>
      <c r="BB73" s="1"/>
      <c r="BC73" s="1" t="str">
        <f>IF(sum!A66="SA",sum!F66,"*")</f>
        <v>*</v>
      </c>
    </row>
    <row r="74" spans="2:55">
      <c r="B74" s="1" t="s">
        <v>137</v>
      </c>
      <c r="C74" s="1" t="s">
        <v>138</v>
      </c>
      <c r="D74" s="1">
        <v>2030</v>
      </c>
      <c r="E74" s="1" t="str">
        <f>IF(sum!A67="AL",sum!B67,"*")</f>
        <v>R_ES-SH-MOB_HET1</v>
      </c>
      <c r="F74" s="1"/>
      <c r="G74" s="1">
        <f>IF(sum!A67="AL",sum!F67,"*")</f>
        <v>0</v>
      </c>
      <c r="H74" s="1"/>
      <c r="J74" s="1" t="s">
        <v>137</v>
      </c>
      <c r="K74" s="1" t="s">
        <v>138</v>
      </c>
      <c r="L74" s="1">
        <v>2030</v>
      </c>
      <c r="M74" s="1" t="str">
        <f>IF(sum!A67="AT",sum!B67,"*")</f>
        <v>*</v>
      </c>
      <c r="N74" s="1"/>
      <c r="O74" s="1" t="str">
        <f>IF(sum!A67="AT",sum!F67,"*")</f>
        <v>*</v>
      </c>
      <c r="R74" s="1" t="s">
        <v>137</v>
      </c>
      <c r="S74" s="1" t="s">
        <v>138</v>
      </c>
      <c r="T74" s="1">
        <v>2030</v>
      </c>
      <c r="U74" s="1" t="str">
        <f>IF(sum!A67="BC",sum!B67,"*")</f>
        <v>*</v>
      </c>
      <c r="V74" s="1"/>
      <c r="W74" s="1" t="str">
        <f>IF(sum!A67="BC",sum!F67,"*")</f>
        <v>*</v>
      </c>
      <c r="Z74" s="1" t="s">
        <v>137</v>
      </c>
      <c r="AA74" s="1" t="s">
        <v>138</v>
      </c>
      <c r="AB74" s="1">
        <v>2030</v>
      </c>
      <c r="AC74" s="1" t="str">
        <f>IF(sum!A67="MA",sum!B67,"*")</f>
        <v>*</v>
      </c>
      <c r="AD74" s="1"/>
      <c r="AE74" s="1" t="str">
        <f>IF(sum!A67="MA",sum!F67,"*")</f>
        <v>*</v>
      </c>
      <c r="AH74" s="1" t="s">
        <v>137</v>
      </c>
      <c r="AI74" s="1" t="s">
        <v>138</v>
      </c>
      <c r="AJ74" s="1">
        <v>2030</v>
      </c>
      <c r="AK74" s="1" t="str">
        <f>IF(sum!A67="ON",sum!B67,"*")</f>
        <v>*</v>
      </c>
      <c r="AL74" s="1"/>
      <c r="AM74" s="1" t="str">
        <f>IF(sum!A67="ON",sum!F67,"*")</f>
        <v>*</v>
      </c>
      <c r="AP74" s="1" t="s">
        <v>137</v>
      </c>
      <c r="AQ74" s="1" t="s">
        <v>138</v>
      </c>
      <c r="AR74" s="1">
        <v>2030</v>
      </c>
      <c r="AS74" s="1" t="str">
        <f>IF(sum!A67="QU",sum!B67,"*")</f>
        <v>*</v>
      </c>
      <c r="AT74" s="1"/>
      <c r="AU74" s="1" t="str">
        <f>IF(sum!A67="QU",sum!F67,"*")</f>
        <v>*</v>
      </c>
      <c r="AX74" s="1" t="s">
        <v>137</v>
      </c>
      <c r="AY74" s="1" t="s">
        <v>138</v>
      </c>
      <c r="AZ74" s="1">
        <v>2030</v>
      </c>
      <c r="BA74" s="1" t="str">
        <f>IF(sum!A67="SA",sum!B67,"*")</f>
        <v>*</v>
      </c>
      <c r="BB74" s="1"/>
      <c r="BC74" s="1" t="str">
        <f>IF(sum!A67="SA",sum!F67,"*")</f>
        <v>*</v>
      </c>
    </row>
    <row r="75" spans="2:55">
      <c r="B75" s="1" t="s">
        <v>137</v>
      </c>
      <c r="C75" s="1" t="s">
        <v>138</v>
      </c>
      <c r="D75" s="1">
        <v>2030</v>
      </c>
      <c r="E75" s="1" t="str">
        <f>IF(sum!A68="AL",sum!B68,"*")</f>
        <v>R_ES-SH-SA_ELC1</v>
      </c>
      <c r="F75" s="1"/>
      <c r="G75" s="1">
        <f>IF(sum!A68="AL",sum!F68,"*")</f>
        <v>0</v>
      </c>
      <c r="H75" s="1"/>
      <c r="J75" s="1" t="s">
        <v>137</v>
      </c>
      <c r="K75" s="1" t="s">
        <v>138</v>
      </c>
      <c r="L75" s="1">
        <v>2030</v>
      </c>
      <c r="M75" s="1" t="str">
        <f>IF(sum!A68="AT",sum!B68,"*")</f>
        <v>*</v>
      </c>
      <c r="N75" s="1"/>
      <c r="O75" s="1" t="str">
        <f>IF(sum!A68="AT",sum!F68,"*")</f>
        <v>*</v>
      </c>
      <c r="R75" s="1" t="s">
        <v>137</v>
      </c>
      <c r="S75" s="1" t="s">
        <v>138</v>
      </c>
      <c r="T75" s="1">
        <v>2030</v>
      </c>
      <c r="U75" s="1" t="str">
        <f>IF(sum!A68="BC",sum!B68,"*")</f>
        <v>*</v>
      </c>
      <c r="V75" s="1"/>
      <c r="W75" s="1" t="str">
        <f>IF(sum!A68="BC",sum!F68,"*")</f>
        <v>*</v>
      </c>
      <c r="Z75" s="1" t="s">
        <v>137</v>
      </c>
      <c r="AA75" s="1" t="s">
        <v>138</v>
      </c>
      <c r="AB75" s="1">
        <v>2030</v>
      </c>
      <c r="AC75" s="1" t="str">
        <f>IF(sum!A68="MA",sum!B68,"*")</f>
        <v>*</v>
      </c>
      <c r="AD75" s="1"/>
      <c r="AE75" s="1" t="str">
        <f>IF(sum!A68="MA",sum!F68,"*")</f>
        <v>*</v>
      </c>
      <c r="AH75" s="1" t="s">
        <v>137</v>
      </c>
      <c r="AI75" s="1" t="s">
        <v>138</v>
      </c>
      <c r="AJ75" s="1">
        <v>2030</v>
      </c>
      <c r="AK75" s="1" t="str">
        <f>IF(sum!A68="ON",sum!B68,"*")</f>
        <v>*</v>
      </c>
      <c r="AL75" s="1"/>
      <c r="AM75" s="1" t="str">
        <f>IF(sum!A68="ON",sum!F68,"*")</f>
        <v>*</v>
      </c>
      <c r="AP75" s="1" t="s">
        <v>137</v>
      </c>
      <c r="AQ75" s="1" t="s">
        <v>138</v>
      </c>
      <c r="AR75" s="1">
        <v>2030</v>
      </c>
      <c r="AS75" s="1" t="str">
        <f>IF(sum!A68="QU",sum!B68,"*")</f>
        <v>*</v>
      </c>
      <c r="AT75" s="1"/>
      <c r="AU75" s="1" t="str">
        <f>IF(sum!A68="QU",sum!F68,"*")</f>
        <v>*</v>
      </c>
      <c r="AX75" s="1" t="s">
        <v>137</v>
      </c>
      <c r="AY75" s="1" t="s">
        <v>138</v>
      </c>
      <c r="AZ75" s="1">
        <v>2030</v>
      </c>
      <c r="BA75" s="1" t="str">
        <f>IF(sum!A68="SA",sum!B68,"*")</f>
        <v>*</v>
      </c>
      <c r="BB75" s="1"/>
      <c r="BC75" s="1" t="str">
        <f>IF(sum!A68="SA",sum!F68,"*")</f>
        <v>*</v>
      </c>
    </row>
    <row r="76" spans="2:55">
      <c r="B76" s="1" t="s">
        <v>137</v>
      </c>
      <c r="C76" s="1" t="s">
        <v>138</v>
      </c>
      <c r="D76" s="1">
        <v>2030</v>
      </c>
      <c r="E76" s="1" t="str">
        <f>IF(sum!A69="AL",sum!B69,"*")</f>
        <v>R_ES-SH-SA_HET1</v>
      </c>
      <c r="F76" s="1"/>
      <c r="G76" s="1">
        <f>IF(sum!A69="AL",sum!F69,"*")</f>
        <v>3.2369141449903403E-2</v>
      </c>
      <c r="H76" s="1"/>
      <c r="J76" s="1" t="s">
        <v>137</v>
      </c>
      <c r="K76" s="1" t="s">
        <v>138</v>
      </c>
      <c r="L76" s="1">
        <v>2030</v>
      </c>
      <c r="M76" s="1" t="str">
        <f>IF(sum!A69="AT",sum!B69,"*")</f>
        <v>*</v>
      </c>
      <c r="N76" s="1"/>
      <c r="O76" s="1" t="str">
        <f>IF(sum!A69="AT",sum!F69,"*")</f>
        <v>*</v>
      </c>
      <c r="R76" s="1" t="s">
        <v>137</v>
      </c>
      <c r="S76" s="1" t="s">
        <v>138</v>
      </c>
      <c r="T76" s="1">
        <v>2030</v>
      </c>
      <c r="U76" s="1" t="str">
        <f>IF(sum!A69="BC",sum!B69,"*")</f>
        <v>*</v>
      </c>
      <c r="V76" s="1"/>
      <c r="W76" s="1" t="str">
        <f>IF(sum!A69="BC",sum!F69,"*")</f>
        <v>*</v>
      </c>
      <c r="Z76" s="1" t="s">
        <v>137</v>
      </c>
      <c r="AA76" s="1" t="s">
        <v>138</v>
      </c>
      <c r="AB76" s="1">
        <v>2030</v>
      </c>
      <c r="AC76" s="1" t="str">
        <f>IF(sum!A69="MA",sum!B69,"*")</f>
        <v>*</v>
      </c>
      <c r="AD76" s="1"/>
      <c r="AE76" s="1" t="str">
        <f>IF(sum!A69="MA",sum!F69,"*")</f>
        <v>*</v>
      </c>
      <c r="AH76" s="1" t="s">
        <v>137</v>
      </c>
      <c r="AI76" s="1" t="s">
        <v>138</v>
      </c>
      <c r="AJ76" s="1">
        <v>2030</v>
      </c>
      <c r="AK76" s="1" t="str">
        <f>IF(sum!A69="ON",sum!B69,"*")</f>
        <v>*</v>
      </c>
      <c r="AL76" s="1"/>
      <c r="AM76" s="1" t="str">
        <f>IF(sum!A69="ON",sum!F69,"*")</f>
        <v>*</v>
      </c>
      <c r="AP76" s="1" t="s">
        <v>137</v>
      </c>
      <c r="AQ76" s="1" t="s">
        <v>138</v>
      </c>
      <c r="AR76" s="1">
        <v>2030</v>
      </c>
      <c r="AS76" s="1" t="str">
        <f>IF(sum!A69="QU",sum!B69,"*")</f>
        <v>*</v>
      </c>
      <c r="AT76" s="1"/>
      <c r="AU76" s="1" t="str">
        <f>IF(sum!A69="QU",sum!F69,"*")</f>
        <v>*</v>
      </c>
      <c r="AX76" s="1" t="s">
        <v>137</v>
      </c>
      <c r="AY76" s="1" t="s">
        <v>138</v>
      </c>
      <c r="AZ76" s="1">
        <v>2030</v>
      </c>
      <c r="BA76" s="1" t="str">
        <f>IF(sum!A69="SA",sum!B69,"*")</f>
        <v>*</v>
      </c>
      <c r="BB76" s="1"/>
      <c r="BC76" s="1" t="str">
        <f>IF(sum!A69="SA",sum!F69,"*")</f>
        <v>*</v>
      </c>
    </row>
    <row r="77" spans="2:55">
      <c r="B77" s="1" t="s">
        <v>137</v>
      </c>
      <c r="C77" s="1" t="s">
        <v>138</v>
      </c>
      <c r="D77" s="1">
        <v>2030</v>
      </c>
      <c r="E77" s="1" t="str">
        <f>IF(sum!A70="AL",sum!B70,"*")</f>
        <v>R_ES-SH-SD_ELC1</v>
      </c>
      <c r="F77" s="1"/>
      <c r="G77" s="1">
        <f>IF(sum!A70="AL",sum!F70,"*")</f>
        <v>0</v>
      </c>
      <c r="H77" s="1"/>
      <c r="J77" s="1" t="s">
        <v>137</v>
      </c>
      <c r="K77" s="1" t="s">
        <v>138</v>
      </c>
      <c r="L77" s="1">
        <v>2030</v>
      </c>
      <c r="M77" s="1" t="str">
        <f>IF(sum!A70="AT",sum!B70,"*")</f>
        <v>*</v>
      </c>
      <c r="N77" s="1"/>
      <c r="O77" s="1" t="str">
        <f>IF(sum!A70="AT",sum!F70,"*")</f>
        <v>*</v>
      </c>
      <c r="R77" s="1" t="s">
        <v>137</v>
      </c>
      <c r="S77" s="1" t="s">
        <v>138</v>
      </c>
      <c r="T77" s="1">
        <v>2030</v>
      </c>
      <c r="U77" s="1" t="str">
        <f>IF(sum!A70="BC",sum!B70,"*")</f>
        <v>*</v>
      </c>
      <c r="V77" s="1"/>
      <c r="W77" s="1" t="str">
        <f>IF(sum!A70="BC",sum!F70,"*")</f>
        <v>*</v>
      </c>
      <c r="Z77" s="1" t="s">
        <v>137</v>
      </c>
      <c r="AA77" s="1" t="s">
        <v>138</v>
      </c>
      <c r="AB77" s="1">
        <v>2030</v>
      </c>
      <c r="AC77" s="1" t="str">
        <f>IF(sum!A70="MA",sum!B70,"*")</f>
        <v>*</v>
      </c>
      <c r="AD77" s="1"/>
      <c r="AE77" s="1" t="str">
        <f>IF(sum!A70="MA",sum!F70,"*")</f>
        <v>*</v>
      </c>
      <c r="AH77" s="1" t="s">
        <v>137</v>
      </c>
      <c r="AI77" s="1" t="s">
        <v>138</v>
      </c>
      <c r="AJ77" s="1">
        <v>2030</v>
      </c>
      <c r="AK77" s="1" t="str">
        <f>IF(sum!A70="ON",sum!B70,"*")</f>
        <v>*</v>
      </c>
      <c r="AL77" s="1"/>
      <c r="AM77" s="1" t="str">
        <f>IF(sum!A70="ON",sum!F70,"*")</f>
        <v>*</v>
      </c>
      <c r="AP77" s="1" t="s">
        <v>137</v>
      </c>
      <c r="AQ77" s="1" t="s">
        <v>138</v>
      </c>
      <c r="AR77" s="1">
        <v>2030</v>
      </c>
      <c r="AS77" s="1" t="str">
        <f>IF(sum!A70="QU",sum!B70,"*")</f>
        <v>*</v>
      </c>
      <c r="AT77" s="1"/>
      <c r="AU77" s="1" t="str">
        <f>IF(sum!A70="QU",sum!F70,"*")</f>
        <v>*</v>
      </c>
      <c r="AX77" s="1" t="s">
        <v>137</v>
      </c>
      <c r="AY77" s="1" t="s">
        <v>138</v>
      </c>
      <c r="AZ77" s="1">
        <v>2030</v>
      </c>
      <c r="BA77" s="1" t="str">
        <f>IF(sum!A70="SA",sum!B70,"*")</f>
        <v>*</v>
      </c>
      <c r="BB77" s="1"/>
      <c r="BC77" s="1" t="str">
        <f>IF(sum!A70="SA",sum!F70,"*")</f>
        <v>*</v>
      </c>
    </row>
    <row r="78" spans="2:55">
      <c r="B78" s="1" t="s">
        <v>137</v>
      </c>
      <c r="C78" s="1" t="s">
        <v>138</v>
      </c>
      <c r="D78" s="1">
        <v>2030</v>
      </c>
      <c r="E78" s="1" t="str">
        <f>IF(sum!A71="AL",sum!B71,"*")</f>
        <v>R_ES-SH-SD_GAS_HE1</v>
      </c>
      <c r="F78" s="1"/>
      <c r="G78" s="1">
        <f>IF(sum!A71="AL",sum!F71,"*")</f>
        <v>0.218918718897924</v>
      </c>
      <c r="H78" s="1"/>
      <c r="J78" s="1" t="s">
        <v>137</v>
      </c>
      <c r="K78" s="1" t="s">
        <v>138</v>
      </c>
      <c r="L78" s="1">
        <v>2030</v>
      </c>
      <c r="M78" s="1" t="str">
        <f>IF(sum!A71="AT",sum!B71,"*")</f>
        <v>*</v>
      </c>
      <c r="N78" s="1"/>
      <c r="O78" s="1" t="str">
        <f>IF(sum!A71="AT",sum!F71,"*")</f>
        <v>*</v>
      </c>
      <c r="R78" s="1" t="s">
        <v>137</v>
      </c>
      <c r="S78" s="1" t="s">
        <v>138</v>
      </c>
      <c r="T78" s="1">
        <v>2030</v>
      </c>
      <c r="U78" s="1" t="str">
        <f>IF(sum!A71="BC",sum!B71,"*")</f>
        <v>*</v>
      </c>
      <c r="V78" s="1"/>
      <c r="W78" s="1" t="str">
        <f>IF(sum!A71="BC",sum!F71,"*")</f>
        <v>*</v>
      </c>
      <c r="Z78" s="1" t="s">
        <v>137</v>
      </c>
      <c r="AA78" s="1" t="s">
        <v>138</v>
      </c>
      <c r="AB78" s="1">
        <v>2030</v>
      </c>
      <c r="AC78" s="1" t="str">
        <f>IF(sum!A71="MA",sum!B71,"*")</f>
        <v>*</v>
      </c>
      <c r="AD78" s="1"/>
      <c r="AE78" s="1" t="str">
        <f>IF(sum!A71="MA",sum!F71,"*")</f>
        <v>*</v>
      </c>
      <c r="AH78" s="1" t="s">
        <v>137</v>
      </c>
      <c r="AI78" s="1" t="s">
        <v>138</v>
      </c>
      <c r="AJ78" s="1">
        <v>2030</v>
      </c>
      <c r="AK78" s="1" t="str">
        <f>IF(sum!A71="ON",sum!B71,"*")</f>
        <v>*</v>
      </c>
      <c r="AL78" s="1"/>
      <c r="AM78" s="1" t="str">
        <f>IF(sum!A71="ON",sum!F71,"*")</f>
        <v>*</v>
      </c>
      <c r="AP78" s="1" t="s">
        <v>137</v>
      </c>
      <c r="AQ78" s="1" t="s">
        <v>138</v>
      </c>
      <c r="AR78" s="1">
        <v>2030</v>
      </c>
      <c r="AS78" s="1" t="str">
        <f>IF(sum!A71="QU",sum!B71,"*")</f>
        <v>*</v>
      </c>
      <c r="AT78" s="1"/>
      <c r="AU78" s="1" t="str">
        <f>IF(sum!A71="QU",sum!F71,"*")</f>
        <v>*</v>
      </c>
      <c r="AX78" s="1" t="s">
        <v>137</v>
      </c>
      <c r="AY78" s="1" t="s">
        <v>138</v>
      </c>
      <c r="AZ78" s="1">
        <v>2030</v>
      </c>
      <c r="BA78" s="1" t="str">
        <f>IF(sum!A71="SA",sum!B71,"*")</f>
        <v>*</v>
      </c>
      <c r="BB78" s="1"/>
      <c r="BC78" s="1" t="str">
        <f>IF(sum!A71="SA",sum!F71,"*")</f>
        <v>*</v>
      </c>
    </row>
    <row r="79" spans="2:55">
      <c r="B79" s="1" t="s">
        <v>137</v>
      </c>
      <c r="C79" s="1" t="s">
        <v>138</v>
      </c>
      <c r="D79" s="1">
        <v>2030</v>
      </c>
      <c r="E79" s="1" t="str">
        <f>IF(sum!A72="AL",sum!B72,"*")</f>
        <v>R_ES-SH-SD_HET1</v>
      </c>
      <c r="F79" s="1"/>
      <c r="G79" s="1">
        <f>IF(sum!A72="AL",sum!F72,"*")</f>
        <v>0</v>
      </c>
      <c r="H79" s="1"/>
      <c r="J79" s="1" t="s">
        <v>137</v>
      </c>
      <c r="K79" s="1" t="s">
        <v>138</v>
      </c>
      <c r="L79" s="1">
        <v>2030</v>
      </c>
      <c r="M79" s="1" t="str">
        <f>IF(sum!A72="AT",sum!B72,"*")</f>
        <v>*</v>
      </c>
      <c r="N79" s="1"/>
      <c r="O79" s="1" t="str">
        <f>IF(sum!A72="AT",sum!F72,"*")</f>
        <v>*</v>
      </c>
      <c r="R79" s="1" t="s">
        <v>137</v>
      </c>
      <c r="S79" s="1" t="s">
        <v>138</v>
      </c>
      <c r="T79" s="1">
        <v>2030</v>
      </c>
      <c r="U79" s="1" t="str">
        <f>IF(sum!A72="BC",sum!B72,"*")</f>
        <v>*</v>
      </c>
      <c r="V79" s="1"/>
      <c r="W79" s="1" t="str">
        <f>IF(sum!A72="BC",sum!F72,"*")</f>
        <v>*</v>
      </c>
      <c r="Z79" s="1" t="s">
        <v>137</v>
      </c>
      <c r="AA79" s="1" t="s">
        <v>138</v>
      </c>
      <c r="AB79" s="1">
        <v>2030</v>
      </c>
      <c r="AC79" s="1" t="str">
        <f>IF(sum!A72="MA",sum!B72,"*")</f>
        <v>*</v>
      </c>
      <c r="AD79" s="1"/>
      <c r="AE79" s="1" t="str">
        <f>IF(sum!A72="MA",sum!F72,"*")</f>
        <v>*</v>
      </c>
      <c r="AH79" s="1" t="s">
        <v>137</v>
      </c>
      <c r="AI79" s="1" t="s">
        <v>138</v>
      </c>
      <c r="AJ79" s="1">
        <v>2030</v>
      </c>
      <c r="AK79" s="1" t="str">
        <f>IF(sum!A72="ON",sum!B72,"*")</f>
        <v>*</v>
      </c>
      <c r="AL79" s="1"/>
      <c r="AM79" s="1" t="str">
        <f>IF(sum!A72="ON",sum!F72,"*")</f>
        <v>*</v>
      </c>
      <c r="AP79" s="1" t="s">
        <v>137</v>
      </c>
      <c r="AQ79" s="1" t="s">
        <v>138</v>
      </c>
      <c r="AR79" s="1">
        <v>2030</v>
      </c>
      <c r="AS79" s="1" t="str">
        <f>IF(sum!A72="QU",sum!B72,"*")</f>
        <v>*</v>
      </c>
      <c r="AT79" s="1"/>
      <c r="AU79" s="1" t="str">
        <f>IF(sum!A72="QU",sum!F72,"*")</f>
        <v>*</v>
      </c>
      <c r="AX79" s="1" t="s">
        <v>137</v>
      </c>
      <c r="AY79" s="1" t="s">
        <v>138</v>
      </c>
      <c r="AZ79" s="1">
        <v>2030</v>
      </c>
      <c r="BA79" s="1" t="str">
        <f>IF(sum!A72="SA",sum!B72,"*")</f>
        <v>*</v>
      </c>
      <c r="BB79" s="1"/>
      <c r="BC79" s="1" t="str">
        <f>IF(sum!A72="SA",sum!F72,"*")</f>
        <v>*</v>
      </c>
    </row>
    <row r="80" spans="2:55">
      <c r="B80" s="1" t="s">
        <v>137</v>
      </c>
      <c r="C80" s="1" t="s">
        <v>138</v>
      </c>
      <c r="D80" s="1">
        <v>2030</v>
      </c>
      <c r="E80" s="1" t="str">
        <f>IF(sum!A73="AL",sum!B73,"*")</f>
        <v>R_ES-WH-AP_GAS1</v>
      </c>
      <c r="F80" s="1"/>
      <c r="G80" s="1">
        <f>IF(sum!A73="AL",sum!F73,"*")</f>
        <v>0.30068020223981401</v>
      </c>
      <c r="H80" s="1"/>
      <c r="J80" s="1" t="s">
        <v>137</v>
      </c>
      <c r="K80" s="1" t="s">
        <v>138</v>
      </c>
      <c r="L80" s="1">
        <v>2030</v>
      </c>
      <c r="M80" s="1" t="str">
        <f>IF(sum!A73="AT",sum!B73,"*")</f>
        <v>*</v>
      </c>
      <c r="N80" s="1"/>
      <c r="O80" s="1" t="str">
        <f>IF(sum!A73="AT",sum!F73,"*")</f>
        <v>*</v>
      </c>
      <c r="R80" s="1" t="s">
        <v>137</v>
      </c>
      <c r="S80" s="1" t="s">
        <v>138</v>
      </c>
      <c r="T80" s="1">
        <v>2030</v>
      </c>
      <c r="U80" s="1" t="str">
        <f>IF(sum!A73="BC",sum!B73,"*")</f>
        <v>*</v>
      </c>
      <c r="V80" s="1"/>
      <c r="W80" s="1" t="str">
        <f>IF(sum!A73="BC",sum!F73,"*")</f>
        <v>*</v>
      </c>
      <c r="Z80" s="1" t="s">
        <v>137</v>
      </c>
      <c r="AA80" s="1" t="s">
        <v>138</v>
      </c>
      <c r="AB80" s="1">
        <v>2030</v>
      </c>
      <c r="AC80" s="1" t="str">
        <f>IF(sum!A73="MA",sum!B73,"*")</f>
        <v>*</v>
      </c>
      <c r="AD80" s="1"/>
      <c r="AE80" s="1" t="str">
        <f>IF(sum!A73="MA",sum!F73,"*")</f>
        <v>*</v>
      </c>
      <c r="AH80" s="1" t="s">
        <v>137</v>
      </c>
      <c r="AI80" s="1" t="s">
        <v>138</v>
      </c>
      <c r="AJ80" s="1">
        <v>2030</v>
      </c>
      <c r="AK80" s="1" t="str">
        <f>IF(sum!A73="ON",sum!B73,"*")</f>
        <v>*</v>
      </c>
      <c r="AL80" s="1"/>
      <c r="AM80" s="1" t="str">
        <f>IF(sum!A73="ON",sum!F73,"*")</f>
        <v>*</v>
      </c>
      <c r="AP80" s="1" t="s">
        <v>137</v>
      </c>
      <c r="AQ80" s="1" t="s">
        <v>138</v>
      </c>
      <c r="AR80" s="1">
        <v>2030</v>
      </c>
      <c r="AS80" s="1" t="str">
        <f>IF(sum!A73="QU",sum!B73,"*")</f>
        <v>*</v>
      </c>
      <c r="AT80" s="1"/>
      <c r="AU80" s="1" t="str">
        <f>IF(sum!A73="QU",sum!F73,"*")</f>
        <v>*</v>
      </c>
      <c r="AX80" s="1" t="s">
        <v>137</v>
      </c>
      <c r="AY80" s="1" t="s">
        <v>138</v>
      </c>
      <c r="AZ80" s="1">
        <v>2030</v>
      </c>
      <c r="BA80" s="1" t="str">
        <f>IF(sum!A73="SA",sum!B73,"*")</f>
        <v>*</v>
      </c>
      <c r="BB80" s="1"/>
      <c r="BC80" s="1" t="str">
        <f>IF(sum!A73="SA",sum!F73,"*")</f>
        <v>*</v>
      </c>
    </row>
    <row r="81" spans="2:55">
      <c r="B81" s="1" t="s">
        <v>137</v>
      </c>
      <c r="C81" s="1" t="s">
        <v>138</v>
      </c>
      <c r="D81" s="1">
        <v>2030</v>
      </c>
      <c r="E81" s="1" t="str">
        <f>IF(sum!A74="AL",sum!B74,"*")</f>
        <v>R_ES-WH-AP_STEAM1</v>
      </c>
      <c r="F81" s="1"/>
      <c r="G81" s="1">
        <f>IF(sum!A74="AL",sum!F74,"*")</f>
        <v>0</v>
      </c>
      <c r="H81" s="1"/>
      <c r="J81" s="1" t="s">
        <v>137</v>
      </c>
      <c r="K81" s="1" t="s">
        <v>138</v>
      </c>
      <c r="L81" s="1">
        <v>2030</v>
      </c>
      <c r="M81" s="1" t="str">
        <f>IF(sum!A74="AT",sum!B74,"*")</f>
        <v>*</v>
      </c>
      <c r="N81" s="1"/>
      <c r="O81" s="1" t="str">
        <f>IF(sum!A74="AT",sum!F74,"*")</f>
        <v>*</v>
      </c>
      <c r="R81" s="1" t="s">
        <v>137</v>
      </c>
      <c r="S81" s="1" t="s">
        <v>138</v>
      </c>
      <c r="T81" s="1">
        <v>2030</v>
      </c>
      <c r="U81" s="1" t="str">
        <f>IF(sum!A74="BC",sum!B74,"*")</f>
        <v>*</v>
      </c>
      <c r="V81" s="1"/>
      <c r="W81" s="1" t="str">
        <f>IF(sum!A74="BC",sum!F74,"*")</f>
        <v>*</v>
      </c>
      <c r="Z81" s="1" t="s">
        <v>137</v>
      </c>
      <c r="AA81" s="1" t="s">
        <v>138</v>
      </c>
      <c r="AB81" s="1">
        <v>2030</v>
      </c>
      <c r="AC81" s="1" t="str">
        <f>IF(sum!A74="MA",sum!B74,"*")</f>
        <v>*</v>
      </c>
      <c r="AD81" s="1"/>
      <c r="AE81" s="1" t="str">
        <f>IF(sum!A74="MA",sum!F74,"*")</f>
        <v>*</v>
      </c>
      <c r="AH81" s="1" t="s">
        <v>137</v>
      </c>
      <c r="AI81" s="1" t="s">
        <v>138</v>
      </c>
      <c r="AJ81" s="1">
        <v>2030</v>
      </c>
      <c r="AK81" s="1" t="str">
        <f>IF(sum!A74="ON",sum!B74,"*")</f>
        <v>*</v>
      </c>
      <c r="AL81" s="1"/>
      <c r="AM81" s="1" t="str">
        <f>IF(sum!A74="ON",sum!F74,"*")</f>
        <v>*</v>
      </c>
      <c r="AP81" s="1" t="s">
        <v>137</v>
      </c>
      <c r="AQ81" s="1" t="s">
        <v>138</v>
      </c>
      <c r="AR81" s="1">
        <v>2030</v>
      </c>
      <c r="AS81" s="1" t="str">
        <f>IF(sum!A74="QU",sum!B74,"*")</f>
        <v>*</v>
      </c>
      <c r="AT81" s="1"/>
      <c r="AU81" s="1" t="str">
        <f>IF(sum!A74="QU",sum!F74,"*")</f>
        <v>*</v>
      </c>
      <c r="AX81" s="1" t="s">
        <v>137</v>
      </c>
      <c r="AY81" s="1" t="s">
        <v>138</v>
      </c>
      <c r="AZ81" s="1">
        <v>2030</v>
      </c>
      <c r="BA81" s="1" t="str">
        <f>IF(sum!A74="SA",sum!B74,"*")</f>
        <v>*</v>
      </c>
      <c r="BB81" s="1"/>
      <c r="BC81" s="1" t="str">
        <f>IF(sum!A74="SA",sum!F74,"*")</f>
        <v>*</v>
      </c>
    </row>
    <row r="82" spans="2:55">
      <c r="B82" s="1" t="s">
        <v>137</v>
      </c>
      <c r="C82" s="1" t="s">
        <v>138</v>
      </c>
      <c r="D82" s="1">
        <v>2030</v>
      </c>
      <c r="E82" s="1" t="str">
        <f>IF(sum!A75="AL",sum!B75,"*")</f>
        <v>R_ES-WH-MOB_GAS1</v>
      </c>
      <c r="F82" s="1"/>
      <c r="G82" s="1">
        <f>IF(sum!A75="AL",sum!F75,"*")</f>
        <v>7.6928309261664607E-2</v>
      </c>
      <c r="H82" s="1"/>
      <c r="J82" s="1" t="s">
        <v>137</v>
      </c>
      <c r="K82" s="1" t="s">
        <v>138</v>
      </c>
      <c r="L82" s="1">
        <v>2030</v>
      </c>
      <c r="M82" s="1" t="str">
        <f>IF(sum!A75="AT",sum!B75,"*")</f>
        <v>*</v>
      </c>
      <c r="N82" s="1"/>
      <c r="O82" s="1" t="str">
        <f>IF(sum!A75="AT",sum!F75,"*")</f>
        <v>*</v>
      </c>
      <c r="R82" s="1" t="s">
        <v>137</v>
      </c>
      <c r="S82" s="1" t="s">
        <v>138</v>
      </c>
      <c r="T82" s="1">
        <v>2030</v>
      </c>
      <c r="U82" s="1" t="str">
        <f>IF(sum!A75="BC",sum!B75,"*")</f>
        <v>*</v>
      </c>
      <c r="V82" s="1"/>
      <c r="W82" s="1" t="str">
        <f>IF(sum!A75="BC",sum!F75,"*")</f>
        <v>*</v>
      </c>
      <c r="Z82" s="1" t="s">
        <v>137</v>
      </c>
      <c r="AA82" s="1" t="s">
        <v>138</v>
      </c>
      <c r="AB82" s="1">
        <v>2030</v>
      </c>
      <c r="AC82" s="1" t="str">
        <f>IF(sum!A75="MA",sum!B75,"*")</f>
        <v>*</v>
      </c>
      <c r="AD82" s="1"/>
      <c r="AE82" s="1" t="str">
        <f>IF(sum!A75="MA",sum!F75,"*")</f>
        <v>*</v>
      </c>
      <c r="AH82" s="1" t="s">
        <v>137</v>
      </c>
      <c r="AI82" s="1" t="s">
        <v>138</v>
      </c>
      <c r="AJ82" s="1">
        <v>2030</v>
      </c>
      <c r="AK82" s="1" t="str">
        <f>IF(sum!A75="ON",sum!B75,"*")</f>
        <v>*</v>
      </c>
      <c r="AL82" s="1"/>
      <c r="AM82" s="1" t="str">
        <f>IF(sum!A75="ON",sum!F75,"*")</f>
        <v>*</v>
      </c>
      <c r="AP82" s="1" t="s">
        <v>137</v>
      </c>
      <c r="AQ82" s="1" t="s">
        <v>138</v>
      </c>
      <c r="AR82" s="1">
        <v>2030</v>
      </c>
      <c r="AS82" s="1" t="str">
        <f>IF(sum!A75="QU",sum!B75,"*")</f>
        <v>*</v>
      </c>
      <c r="AT82" s="1"/>
      <c r="AU82" s="1" t="str">
        <f>IF(sum!A75="QU",sum!F75,"*")</f>
        <v>*</v>
      </c>
      <c r="AX82" s="1" t="s">
        <v>137</v>
      </c>
      <c r="AY82" s="1" t="s">
        <v>138</v>
      </c>
      <c r="AZ82" s="1">
        <v>2030</v>
      </c>
      <c r="BA82" s="1" t="str">
        <f>IF(sum!A75="SA",sum!B75,"*")</f>
        <v>*</v>
      </c>
      <c r="BB82" s="1"/>
      <c r="BC82" s="1" t="str">
        <f>IF(sum!A75="SA",sum!F75,"*")</f>
        <v>*</v>
      </c>
    </row>
    <row r="83" spans="2:55">
      <c r="B83" s="1" t="s">
        <v>137</v>
      </c>
      <c r="C83" s="1" t="s">
        <v>138</v>
      </c>
      <c r="D83" s="1">
        <v>2030</v>
      </c>
      <c r="E83" s="1" t="str">
        <f>IF(sum!A76="AL",sum!B76,"*")</f>
        <v>R_ES-WH-MOB_STEAM1</v>
      </c>
      <c r="F83" s="1"/>
      <c r="G83" s="1">
        <f>IF(sum!A76="AL",sum!F76,"*")</f>
        <v>0</v>
      </c>
      <c r="H83" s="1"/>
      <c r="J83" s="1" t="s">
        <v>137</v>
      </c>
      <c r="K83" s="1" t="s">
        <v>138</v>
      </c>
      <c r="L83" s="1">
        <v>2030</v>
      </c>
      <c r="M83" s="1" t="str">
        <f>IF(sum!A76="AT",sum!B76,"*")</f>
        <v>*</v>
      </c>
      <c r="N83" s="1"/>
      <c r="O83" s="1" t="str">
        <f>IF(sum!A76="AT",sum!F76,"*")</f>
        <v>*</v>
      </c>
      <c r="R83" s="1" t="s">
        <v>137</v>
      </c>
      <c r="S83" s="1" t="s">
        <v>138</v>
      </c>
      <c r="T83" s="1">
        <v>2030</v>
      </c>
      <c r="U83" s="1" t="str">
        <f>IF(sum!A76="BC",sum!B76,"*")</f>
        <v>*</v>
      </c>
      <c r="V83" s="1"/>
      <c r="W83" s="1" t="str">
        <f>IF(sum!A76="BC",sum!F76,"*")</f>
        <v>*</v>
      </c>
      <c r="Z83" s="1" t="s">
        <v>137</v>
      </c>
      <c r="AA83" s="1" t="s">
        <v>138</v>
      </c>
      <c r="AB83" s="1">
        <v>2030</v>
      </c>
      <c r="AC83" s="1" t="str">
        <f>IF(sum!A76="MA",sum!B76,"*")</f>
        <v>*</v>
      </c>
      <c r="AD83" s="1"/>
      <c r="AE83" s="1" t="str">
        <f>IF(sum!A76="MA",sum!F76,"*")</f>
        <v>*</v>
      </c>
      <c r="AH83" s="1" t="s">
        <v>137</v>
      </c>
      <c r="AI83" s="1" t="s">
        <v>138</v>
      </c>
      <c r="AJ83" s="1">
        <v>2030</v>
      </c>
      <c r="AK83" s="1" t="str">
        <f>IF(sum!A76="ON",sum!B76,"*")</f>
        <v>*</v>
      </c>
      <c r="AL83" s="1"/>
      <c r="AM83" s="1" t="str">
        <f>IF(sum!A76="ON",sum!F76,"*")</f>
        <v>*</v>
      </c>
      <c r="AP83" s="1" t="s">
        <v>137</v>
      </c>
      <c r="AQ83" s="1" t="s">
        <v>138</v>
      </c>
      <c r="AR83" s="1">
        <v>2030</v>
      </c>
      <c r="AS83" s="1" t="str">
        <f>IF(sum!A76="QU",sum!B76,"*")</f>
        <v>*</v>
      </c>
      <c r="AT83" s="1"/>
      <c r="AU83" s="1" t="str">
        <f>IF(sum!A76="QU",sum!F76,"*")</f>
        <v>*</v>
      </c>
      <c r="AX83" s="1" t="s">
        <v>137</v>
      </c>
      <c r="AY83" s="1" t="s">
        <v>138</v>
      </c>
      <c r="AZ83" s="1">
        <v>2030</v>
      </c>
      <c r="BA83" s="1" t="str">
        <f>IF(sum!A76="SA",sum!B76,"*")</f>
        <v>*</v>
      </c>
      <c r="BB83" s="1"/>
      <c r="BC83" s="1" t="str">
        <f>IF(sum!A76="SA",sum!F76,"*")</f>
        <v>*</v>
      </c>
    </row>
    <row r="84" spans="2:55">
      <c r="B84" s="1" t="s">
        <v>137</v>
      </c>
      <c r="C84" s="1" t="s">
        <v>138</v>
      </c>
      <c r="D84" s="1">
        <v>2030</v>
      </c>
      <c r="E84" s="1" t="str">
        <f>IF(sum!A77="AL",sum!B77,"*")</f>
        <v>R_ES-WH-SA_GAS1</v>
      </c>
      <c r="F84" s="1"/>
      <c r="G84" s="1">
        <f>IF(sum!A77="AL",sum!F77,"*")</f>
        <v>0.16578627032064699</v>
      </c>
      <c r="H84" s="1"/>
      <c r="J84" s="1" t="s">
        <v>137</v>
      </c>
      <c r="K84" s="1" t="s">
        <v>138</v>
      </c>
      <c r="L84" s="1">
        <v>2030</v>
      </c>
      <c r="M84" s="1" t="str">
        <f>IF(sum!A77="AT",sum!B77,"*")</f>
        <v>*</v>
      </c>
      <c r="N84" s="1"/>
      <c r="O84" s="1" t="str">
        <f>IF(sum!A77="AT",sum!F77,"*")</f>
        <v>*</v>
      </c>
      <c r="R84" s="1" t="s">
        <v>137</v>
      </c>
      <c r="S84" s="1" t="s">
        <v>138</v>
      </c>
      <c r="T84" s="1">
        <v>2030</v>
      </c>
      <c r="U84" s="1" t="str">
        <f>IF(sum!A77="BC",sum!B77,"*")</f>
        <v>*</v>
      </c>
      <c r="V84" s="1"/>
      <c r="W84" s="1" t="str">
        <f>IF(sum!A77="BC",sum!F77,"*")</f>
        <v>*</v>
      </c>
      <c r="Z84" s="1" t="s">
        <v>137</v>
      </c>
      <c r="AA84" s="1" t="s">
        <v>138</v>
      </c>
      <c r="AB84" s="1">
        <v>2030</v>
      </c>
      <c r="AC84" s="1" t="str">
        <f>IF(sum!A77="MA",sum!B77,"*")</f>
        <v>*</v>
      </c>
      <c r="AD84" s="1"/>
      <c r="AE84" s="1" t="str">
        <f>IF(sum!A77="MA",sum!F77,"*")</f>
        <v>*</v>
      </c>
      <c r="AH84" s="1" t="s">
        <v>137</v>
      </c>
      <c r="AI84" s="1" t="s">
        <v>138</v>
      </c>
      <c r="AJ84" s="1">
        <v>2030</v>
      </c>
      <c r="AK84" s="1" t="str">
        <f>IF(sum!A77="ON",sum!B77,"*")</f>
        <v>*</v>
      </c>
      <c r="AL84" s="1"/>
      <c r="AM84" s="1" t="str">
        <f>IF(sum!A77="ON",sum!F77,"*")</f>
        <v>*</v>
      </c>
      <c r="AP84" s="1" t="s">
        <v>137</v>
      </c>
      <c r="AQ84" s="1" t="s">
        <v>138</v>
      </c>
      <c r="AR84" s="1">
        <v>2030</v>
      </c>
      <c r="AS84" s="1" t="str">
        <f>IF(sum!A77="QU",sum!B77,"*")</f>
        <v>*</v>
      </c>
      <c r="AT84" s="1"/>
      <c r="AU84" s="1" t="str">
        <f>IF(sum!A77="QU",sum!F77,"*")</f>
        <v>*</v>
      </c>
      <c r="AX84" s="1" t="s">
        <v>137</v>
      </c>
      <c r="AY84" s="1" t="s">
        <v>138</v>
      </c>
      <c r="AZ84" s="1">
        <v>2030</v>
      </c>
      <c r="BA84" s="1" t="str">
        <f>IF(sum!A77="SA",sum!B77,"*")</f>
        <v>*</v>
      </c>
      <c r="BB84" s="1"/>
      <c r="BC84" s="1" t="str">
        <f>IF(sum!A77="SA",sum!F77,"*")</f>
        <v>*</v>
      </c>
    </row>
    <row r="85" spans="2:55">
      <c r="B85" s="1" t="s">
        <v>137</v>
      </c>
      <c r="C85" s="1" t="s">
        <v>138</v>
      </c>
      <c r="D85" s="1">
        <v>2030</v>
      </c>
      <c r="E85" s="1" t="str">
        <f>IF(sum!A78="AL",sum!B78,"*")</f>
        <v>R_ES-WH-SA_STEAM1</v>
      </c>
      <c r="F85" s="1"/>
      <c r="G85" s="1">
        <f>IF(sum!A78="AL",sum!F78,"*")</f>
        <v>0</v>
      </c>
      <c r="H85" s="1"/>
      <c r="J85" s="1" t="s">
        <v>137</v>
      </c>
      <c r="K85" s="1" t="s">
        <v>138</v>
      </c>
      <c r="L85" s="1">
        <v>2030</v>
      </c>
      <c r="M85" s="1" t="str">
        <f>IF(sum!A78="AT",sum!B78,"*")</f>
        <v>*</v>
      </c>
      <c r="N85" s="1"/>
      <c r="O85" s="1" t="str">
        <f>IF(sum!A78="AT",sum!F78,"*")</f>
        <v>*</v>
      </c>
      <c r="R85" s="1" t="s">
        <v>137</v>
      </c>
      <c r="S85" s="1" t="s">
        <v>138</v>
      </c>
      <c r="T85" s="1">
        <v>2030</v>
      </c>
      <c r="U85" s="1" t="str">
        <f>IF(sum!A78="BC",sum!B78,"*")</f>
        <v>*</v>
      </c>
      <c r="V85" s="1"/>
      <c r="W85" s="1" t="str">
        <f>IF(sum!A78="BC",sum!F78,"*")</f>
        <v>*</v>
      </c>
      <c r="Z85" s="1" t="s">
        <v>137</v>
      </c>
      <c r="AA85" s="1" t="s">
        <v>138</v>
      </c>
      <c r="AB85" s="1">
        <v>2030</v>
      </c>
      <c r="AC85" s="1" t="str">
        <f>IF(sum!A78="MA",sum!B78,"*")</f>
        <v>*</v>
      </c>
      <c r="AD85" s="1"/>
      <c r="AE85" s="1" t="str">
        <f>IF(sum!A78="MA",sum!F78,"*")</f>
        <v>*</v>
      </c>
      <c r="AH85" s="1" t="s">
        <v>137</v>
      </c>
      <c r="AI85" s="1" t="s">
        <v>138</v>
      </c>
      <c r="AJ85" s="1">
        <v>2030</v>
      </c>
      <c r="AK85" s="1" t="str">
        <f>IF(sum!A78="ON",sum!B78,"*")</f>
        <v>*</v>
      </c>
      <c r="AL85" s="1"/>
      <c r="AM85" s="1" t="str">
        <f>IF(sum!A78="ON",sum!F78,"*")</f>
        <v>*</v>
      </c>
      <c r="AP85" s="1" t="s">
        <v>137</v>
      </c>
      <c r="AQ85" s="1" t="s">
        <v>138</v>
      </c>
      <c r="AR85" s="1">
        <v>2030</v>
      </c>
      <c r="AS85" s="1" t="str">
        <f>IF(sum!A78="QU",sum!B78,"*")</f>
        <v>*</v>
      </c>
      <c r="AT85" s="1"/>
      <c r="AU85" s="1" t="str">
        <f>IF(sum!A78="QU",sum!F78,"*")</f>
        <v>*</v>
      </c>
      <c r="AX85" s="1" t="s">
        <v>137</v>
      </c>
      <c r="AY85" s="1" t="s">
        <v>138</v>
      </c>
      <c r="AZ85" s="1">
        <v>2030</v>
      </c>
      <c r="BA85" s="1" t="str">
        <f>IF(sum!A78="SA",sum!B78,"*")</f>
        <v>*</v>
      </c>
      <c r="BB85" s="1"/>
      <c r="BC85" s="1" t="str">
        <f>IF(sum!A78="SA",sum!F78,"*")</f>
        <v>*</v>
      </c>
    </row>
    <row r="86" spans="2:55">
      <c r="B86" s="1" t="s">
        <v>137</v>
      </c>
      <c r="C86" s="1" t="s">
        <v>138</v>
      </c>
      <c r="D86" s="1">
        <v>2030</v>
      </c>
      <c r="E86" s="1" t="str">
        <f>IF(sum!A79="AL",sum!B79,"*")</f>
        <v>R_ES-WH-SD_GAS1</v>
      </c>
      <c r="F86" s="1"/>
      <c r="G86" s="1">
        <f>IF(sum!A79="AL",sum!F79,"*")</f>
        <v>0.72957615716110402</v>
      </c>
      <c r="H86" s="1"/>
      <c r="J86" s="1" t="s">
        <v>137</v>
      </c>
      <c r="K86" s="1" t="s">
        <v>138</v>
      </c>
      <c r="L86" s="1">
        <v>2030</v>
      </c>
      <c r="M86" s="1" t="str">
        <f>IF(sum!A79="AT",sum!B79,"*")</f>
        <v>*</v>
      </c>
      <c r="N86" s="1"/>
      <c r="O86" s="1" t="str">
        <f>IF(sum!A79="AT",sum!F79,"*")</f>
        <v>*</v>
      </c>
      <c r="R86" s="1" t="s">
        <v>137</v>
      </c>
      <c r="S86" s="1" t="s">
        <v>138</v>
      </c>
      <c r="T86" s="1">
        <v>2030</v>
      </c>
      <c r="U86" s="1" t="str">
        <f>IF(sum!A79="BC",sum!B79,"*")</f>
        <v>*</v>
      </c>
      <c r="V86" s="1"/>
      <c r="W86" s="1" t="str">
        <f>IF(sum!A79="BC",sum!F79,"*")</f>
        <v>*</v>
      </c>
      <c r="Z86" s="1" t="s">
        <v>137</v>
      </c>
      <c r="AA86" s="1" t="s">
        <v>138</v>
      </c>
      <c r="AB86" s="1">
        <v>2030</v>
      </c>
      <c r="AC86" s="1" t="str">
        <f>IF(sum!A79="MA",sum!B79,"*")</f>
        <v>*</v>
      </c>
      <c r="AD86" s="1"/>
      <c r="AE86" s="1" t="str">
        <f>IF(sum!A79="MA",sum!F79,"*")</f>
        <v>*</v>
      </c>
      <c r="AH86" s="1" t="s">
        <v>137</v>
      </c>
      <c r="AI86" s="1" t="s">
        <v>138</v>
      </c>
      <c r="AJ86" s="1">
        <v>2030</v>
      </c>
      <c r="AK86" s="1" t="str">
        <f>IF(sum!A79="ON",sum!B79,"*")</f>
        <v>*</v>
      </c>
      <c r="AL86" s="1"/>
      <c r="AM86" s="1" t="str">
        <f>IF(sum!A79="ON",sum!F79,"*")</f>
        <v>*</v>
      </c>
      <c r="AP86" s="1" t="s">
        <v>137</v>
      </c>
      <c r="AQ86" s="1" t="s">
        <v>138</v>
      </c>
      <c r="AR86" s="1">
        <v>2030</v>
      </c>
      <c r="AS86" s="1" t="str">
        <f>IF(sum!A79="QU",sum!B79,"*")</f>
        <v>*</v>
      </c>
      <c r="AT86" s="1"/>
      <c r="AU86" s="1" t="str">
        <f>IF(sum!A79="QU",sum!F79,"*")</f>
        <v>*</v>
      </c>
      <c r="AX86" s="1" t="s">
        <v>137</v>
      </c>
      <c r="AY86" s="1" t="s">
        <v>138</v>
      </c>
      <c r="AZ86" s="1">
        <v>2030</v>
      </c>
      <c r="BA86" s="1" t="str">
        <f>IF(sum!A79="SA",sum!B79,"*")</f>
        <v>*</v>
      </c>
      <c r="BB86" s="1"/>
      <c r="BC86" s="1" t="str">
        <f>IF(sum!A79="SA",sum!F79,"*")</f>
        <v>*</v>
      </c>
    </row>
    <row r="87" spans="2:55">
      <c r="B87" s="1" t="s">
        <v>137</v>
      </c>
      <c r="C87" s="1" t="s">
        <v>138</v>
      </c>
      <c r="D87" s="1">
        <v>2030</v>
      </c>
      <c r="E87" s="1" t="str">
        <f>IF(sum!A80="AL",sum!B80,"*")</f>
        <v>R_ES-WH-SD_STEAM1</v>
      </c>
      <c r="F87" s="1"/>
      <c r="G87" s="1">
        <f>IF(sum!A80="AL",sum!F80,"*")</f>
        <v>0</v>
      </c>
      <c r="H87" s="1"/>
      <c r="J87" s="1" t="s">
        <v>137</v>
      </c>
      <c r="K87" s="1" t="s">
        <v>138</v>
      </c>
      <c r="L87" s="1">
        <v>2030</v>
      </c>
      <c r="M87" s="1" t="str">
        <f>IF(sum!A80="AT",sum!B80,"*")</f>
        <v>*</v>
      </c>
      <c r="N87" s="1"/>
      <c r="O87" s="1" t="str">
        <f>IF(sum!A80="AT",sum!F80,"*")</f>
        <v>*</v>
      </c>
      <c r="R87" s="1" t="s">
        <v>137</v>
      </c>
      <c r="S87" s="1" t="s">
        <v>138</v>
      </c>
      <c r="T87" s="1">
        <v>2030</v>
      </c>
      <c r="U87" s="1" t="str">
        <f>IF(sum!A80="BC",sum!B80,"*")</f>
        <v>*</v>
      </c>
      <c r="V87" s="1"/>
      <c r="W87" s="1" t="str">
        <f>IF(sum!A80="BC",sum!F80,"*")</f>
        <v>*</v>
      </c>
      <c r="Z87" s="1" t="s">
        <v>137</v>
      </c>
      <c r="AA87" s="1" t="s">
        <v>138</v>
      </c>
      <c r="AB87" s="1">
        <v>2030</v>
      </c>
      <c r="AC87" s="1" t="str">
        <f>IF(sum!A80="MA",sum!B80,"*")</f>
        <v>*</v>
      </c>
      <c r="AD87" s="1"/>
      <c r="AE87" s="1" t="str">
        <f>IF(sum!A80="MA",sum!F80,"*")</f>
        <v>*</v>
      </c>
      <c r="AH87" s="1" t="s">
        <v>137</v>
      </c>
      <c r="AI87" s="1" t="s">
        <v>138</v>
      </c>
      <c r="AJ87" s="1">
        <v>2030</v>
      </c>
      <c r="AK87" s="1" t="str">
        <f>IF(sum!A80="ON",sum!B80,"*")</f>
        <v>*</v>
      </c>
      <c r="AL87" s="1"/>
      <c r="AM87" s="1" t="str">
        <f>IF(sum!A80="ON",sum!F80,"*")</f>
        <v>*</v>
      </c>
      <c r="AP87" s="1" t="s">
        <v>137</v>
      </c>
      <c r="AQ87" s="1" t="s">
        <v>138</v>
      </c>
      <c r="AR87" s="1">
        <v>2030</v>
      </c>
      <c r="AS87" s="1" t="str">
        <f>IF(sum!A80="QU",sum!B80,"*")</f>
        <v>*</v>
      </c>
      <c r="AT87" s="1"/>
      <c r="AU87" s="1" t="str">
        <f>IF(sum!A80="QU",sum!F80,"*")</f>
        <v>*</v>
      </c>
      <c r="AX87" s="1" t="s">
        <v>137</v>
      </c>
      <c r="AY87" s="1" t="s">
        <v>138</v>
      </c>
      <c r="AZ87" s="1">
        <v>2030</v>
      </c>
      <c r="BA87" s="1" t="str">
        <f>IF(sum!A80="SA",sum!B80,"*")</f>
        <v>*</v>
      </c>
      <c r="BB87" s="1"/>
      <c r="BC87" s="1" t="str">
        <f>IF(sum!A80="SA",sum!F80,"*")</f>
        <v>*</v>
      </c>
    </row>
    <row r="88" spans="2:55">
      <c r="B88" s="1" t="s">
        <v>137</v>
      </c>
      <c r="C88" s="1" t="s">
        <v>138</v>
      </c>
      <c r="D88" s="1">
        <v>2030</v>
      </c>
      <c r="E88" s="1" t="str">
        <f>IF(sum!A81="AL",sum!B81,"*")</f>
        <v>RTS-AuxiliaryEquip_ELE1</v>
      </c>
      <c r="F88" s="1"/>
      <c r="G88" s="1">
        <f>IF(sum!A81="AL",sum!F81,"*")</f>
        <v>0.43331219615303201</v>
      </c>
      <c r="H88" s="1"/>
      <c r="J88" s="1" t="s">
        <v>137</v>
      </c>
      <c r="K88" s="1" t="s">
        <v>138</v>
      </c>
      <c r="L88" s="1">
        <v>2030</v>
      </c>
      <c r="M88" s="1" t="str">
        <f>IF(sum!A81="AT",sum!B81,"*")</f>
        <v>*</v>
      </c>
      <c r="N88" s="1"/>
      <c r="O88" s="1" t="str">
        <f>IF(sum!A81="AT",sum!F81,"*")</f>
        <v>*</v>
      </c>
      <c r="R88" s="1" t="s">
        <v>137</v>
      </c>
      <c r="S88" s="1" t="s">
        <v>138</v>
      </c>
      <c r="T88" s="1">
        <v>2030</v>
      </c>
      <c r="U88" s="1" t="str">
        <f>IF(sum!A81="BC",sum!B81,"*")</f>
        <v>*</v>
      </c>
      <c r="V88" s="1"/>
      <c r="W88" s="1" t="str">
        <f>IF(sum!A81="BC",sum!F81,"*")</f>
        <v>*</v>
      </c>
      <c r="Z88" s="1" t="s">
        <v>137</v>
      </c>
      <c r="AA88" s="1" t="s">
        <v>138</v>
      </c>
      <c r="AB88" s="1">
        <v>2030</v>
      </c>
      <c r="AC88" s="1" t="str">
        <f>IF(sum!A81="MA",sum!B81,"*")</f>
        <v>*</v>
      </c>
      <c r="AD88" s="1"/>
      <c r="AE88" s="1" t="str">
        <f>IF(sum!A81="MA",sum!F81,"*")</f>
        <v>*</v>
      </c>
      <c r="AH88" s="1" t="s">
        <v>137</v>
      </c>
      <c r="AI88" s="1" t="s">
        <v>138</v>
      </c>
      <c r="AJ88" s="1">
        <v>2030</v>
      </c>
      <c r="AK88" s="1" t="str">
        <f>IF(sum!A81="ON",sum!B81,"*")</f>
        <v>*</v>
      </c>
      <c r="AL88" s="1"/>
      <c r="AM88" s="1" t="str">
        <f>IF(sum!A81="ON",sum!F81,"*")</f>
        <v>*</v>
      </c>
      <c r="AP88" s="1" t="s">
        <v>137</v>
      </c>
      <c r="AQ88" s="1" t="s">
        <v>138</v>
      </c>
      <c r="AR88" s="1">
        <v>2030</v>
      </c>
      <c r="AS88" s="1" t="str">
        <f>IF(sum!A81="QU",sum!B81,"*")</f>
        <v>*</v>
      </c>
      <c r="AT88" s="1"/>
      <c r="AU88" s="1" t="str">
        <f>IF(sum!A81="QU",sum!F81,"*")</f>
        <v>*</v>
      </c>
      <c r="AX88" s="1" t="s">
        <v>137</v>
      </c>
      <c r="AY88" s="1" t="s">
        <v>138</v>
      </c>
      <c r="AZ88" s="1">
        <v>2030</v>
      </c>
      <c r="BA88" s="1" t="str">
        <f>IF(sum!A81="SA",sum!B81,"*")</f>
        <v>*</v>
      </c>
      <c r="BB88" s="1"/>
      <c r="BC88" s="1" t="str">
        <f>IF(sum!A81="SA",sum!F81,"*")</f>
        <v>*</v>
      </c>
    </row>
    <row r="89" spans="2:55">
      <c r="B89" s="1" t="s">
        <v>137</v>
      </c>
      <c r="C89" s="1" t="s">
        <v>138</v>
      </c>
      <c r="D89" s="1">
        <v>2030</v>
      </c>
      <c r="E89" s="1" t="str">
        <f>IF(sum!A82="AL",sum!B82,"*")</f>
        <v>RTS-AuxiliaryMot_ELE1</v>
      </c>
      <c r="F89" s="1"/>
      <c r="G89" s="1">
        <f>IF(sum!A82="AL",sum!F82,"*")</f>
        <v>0.17029164029968799</v>
      </c>
      <c r="H89" s="1"/>
      <c r="J89" s="1" t="s">
        <v>137</v>
      </c>
      <c r="K89" s="1" t="s">
        <v>138</v>
      </c>
      <c r="L89" s="1">
        <v>2030</v>
      </c>
      <c r="M89" s="1" t="str">
        <f>IF(sum!A82="AT",sum!B82,"*")</f>
        <v>*</v>
      </c>
      <c r="N89" s="1"/>
      <c r="O89" s="1" t="str">
        <f>IF(sum!A82="AT",sum!F82,"*")</f>
        <v>*</v>
      </c>
      <c r="R89" s="1" t="s">
        <v>137</v>
      </c>
      <c r="S89" s="1" t="s">
        <v>138</v>
      </c>
      <c r="T89" s="1">
        <v>2030</v>
      </c>
      <c r="U89" s="1" t="str">
        <f>IF(sum!A82="BC",sum!B82,"*")</f>
        <v>*</v>
      </c>
      <c r="V89" s="1"/>
      <c r="W89" s="1" t="str">
        <f>IF(sum!A82="BC",sum!F82,"*")</f>
        <v>*</v>
      </c>
      <c r="Z89" s="1" t="s">
        <v>137</v>
      </c>
      <c r="AA89" s="1" t="s">
        <v>138</v>
      </c>
      <c r="AB89" s="1">
        <v>2030</v>
      </c>
      <c r="AC89" s="1" t="str">
        <f>IF(sum!A82="MA",sum!B82,"*")</f>
        <v>*</v>
      </c>
      <c r="AD89" s="1"/>
      <c r="AE89" s="1" t="str">
        <f>IF(sum!A82="MA",sum!F82,"*")</f>
        <v>*</v>
      </c>
      <c r="AH89" s="1" t="s">
        <v>137</v>
      </c>
      <c r="AI89" s="1" t="s">
        <v>138</v>
      </c>
      <c r="AJ89" s="1">
        <v>2030</v>
      </c>
      <c r="AK89" s="1" t="str">
        <f>IF(sum!A82="ON",sum!B82,"*")</f>
        <v>*</v>
      </c>
      <c r="AL89" s="1"/>
      <c r="AM89" s="1" t="str">
        <f>IF(sum!A82="ON",sum!F82,"*")</f>
        <v>*</v>
      </c>
      <c r="AP89" s="1" t="s">
        <v>137</v>
      </c>
      <c r="AQ89" s="1" t="s">
        <v>138</v>
      </c>
      <c r="AR89" s="1">
        <v>2030</v>
      </c>
      <c r="AS89" s="1" t="str">
        <f>IF(sum!A82="QU",sum!B82,"*")</f>
        <v>*</v>
      </c>
      <c r="AT89" s="1"/>
      <c r="AU89" s="1" t="str">
        <f>IF(sum!A82="QU",sum!F82,"*")</f>
        <v>*</v>
      </c>
      <c r="AX89" s="1" t="s">
        <v>137</v>
      </c>
      <c r="AY89" s="1" t="s">
        <v>138</v>
      </c>
      <c r="AZ89" s="1">
        <v>2030</v>
      </c>
      <c r="BA89" s="1" t="str">
        <f>IF(sum!A82="SA",sum!B82,"*")</f>
        <v>*</v>
      </c>
      <c r="BB89" s="1"/>
      <c r="BC89" s="1" t="str">
        <f>IF(sum!A82="SA",sum!F82,"*")</f>
        <v>*</v>
      </c>
    </row>
    <row r="90" spans="2:55">
      <c r="B90" s="1" t="s">
        <v>137</v>
      </c>
      <c r="C90" s="1" t="s">
        <v>138</v>
      </c>
      <c r="D90" s="1">
        <v>2030</v>
      </c>
      <c r="E90" s="1" t="str">
        <f>IF(sum!A83="AL",sum!B83,"*")</f>
        <v>RTS-Light_ELE1</v>
      </c>
      <c r="F90" s="1"/>
      <c r="G90" s="1">
        <f>IF(sum!A83="AL",sum!F83,"*")</f>
        <v>0.76631238134859603</v>
      </c>
      <c r="H90" s="1"/>
      <c r="J90" s="1" t="s">
        <v>137</v>
      </c>
      <c r="K90" s="1" t="s">
        <v>138</v>
      </c>
      <c r="L90" s="1">
        <v>2030</v>
      </c>
      <c r="M90" s="1" t="str">
        <f>IF(sum!A83="AT",sum!B83,"*")</f>
        <v>*</v>
      </c>
      <c r="N90" s="1"/>
      <c r="O90" s="1" t="str">
        <f>IF(sum!A83="AT",sum!F83,"*")</f>
        <v>*</v>
      </c>
      <c r="R90" s="1" t="s">
        <v>137</v>
      </c>
      <c r="S90" s="1" t="s">
        <v>138</v>
      </c>
      <c r="T90" s="1">
        <v>2030</v>
      </c>
      <c r="U90" s="1" t="str">
        <f>IF(sum!A83="BC",sum!B83,"*")</f>
        <v>*</v>
      </c>
      <c r="V90" s="1"/>
      <c r="W90" s="1" t="str">
        <f>IF(sum!A83="BC",sum!F83,"*")</f>
        <v>*</v>
      </c>
      <c r="Z90" s="1" t="s">
        <v>137</v>
      </c>
      <c r="AA90" s="1" t="s">
        <v>138</v>
      </c>
      <c r="AB90" s="1">
        <v>2030</v>
      </c>
      <c r="AC90" s="1" t="str">
        <f>IF(sum!A83="MA",sum!B83,"*")</f>
        <v>*</v>
      </c>
      <c r="AD90" s="1"/>
      <c r="AE90" s="1" t="str">
        <f>IF(sum!A83="MA",sum!F83,"*")</f>
        <v>*</v>
      </c>
      <c r="AH90" s="1" t="s">
        <v>137</v>
      </c>
      <c r="AI90" s="1" t="s">
        <v>138</v>
      </c>
      <c r="AJ90" s="1">
        <v>2030</v>
      </c>
      <c r="AK90" s="1" t="str">
        <f>IF(sum!A83="ON",sum!B83,"*")</f>
        <v>*</v>
      </c>
      <c r="AL90" s="1"/>
      <c r="AM90" s="1" t="str">
        <f>IF(sum!A83="ON",sum!F83,"*")</f>
        <v>*</v>
      </c>
      <c r="AP90" s="1" t="s">
        <v>137</v>
      </c>
      <c r="AQ90" s="1" t="s">
        <v>138</v>
      </c>
      <c r="AR90" s="1">
        <v>2030</v>
      </c>
      <c r="AS90" s="1" t="str">
        <f>IF(sum!A83="QU",sum!B83,"*")</f>
        <v>*</v>
      </c>
      <c r="AT90" s="1"/>
      <c r="AU90" s="1" t="str">
        <f>IF(sum!A83="QU",sum!F83,"*")</f>
        <v>*</v>
      </c>
      <c r="AX90" s="1" t="s">
        <v>137</v>
      </c>
      <c r="AY90" s="1" t="s">
        <v>138</v>
      </c>
      <c r="AZ90" s="1">
        <v>2030</v>
      </c>
      <c r="BA90" s="1" t="str">
        <f>IF(sum!A83="SA",sum!B83,"*")</f>
        <v>*</v>
      </c>
      <c r="BB90" s="1"/>
      <c r="BC90" s="1" t="str">
        <f>IF(sum!A83="SA",sum!F83,"*")</f>
        <v>*</v>
      </c>
    </row>
    <row r="91" spans="2:55">
      <c r="B91" s="1" t="s">
        <v>137</v>
      </c>
      <c r="C91" s="1" t="s">
        <v>138</v>
      </c>
      <c r="D91" s="1">
        <v>2030</v>
      </c>
      <c r="E91" s="1" t="str">
        <f>IF(sum!A84="AL",sum!B84,"*")</f>
        <v>RTS-SpCool_ELE1</v>
      </c>
      <c r="F91" s="1"/>
      <c r="G91" s="1">
        <f>IF(sum!A84="AL",sum!F84,"*")</f>
        <v>5.2147200930607401E-2</v>
      </c>
      <c r="H91" s="1"/>
      <c r="J91" s="1" t="s">
        <v>137</v>
      </c>
      <c r="K91" s="1" t="s">
        <v>138</v>
      </c>
      <c r="L91" s="1">
        <v>2030</v>
      </c>
      <c r="M91" s="1" t="str">
        <f>IF(sum!A84="AT",sum!B84,"*")</f>
        <v>*</v>
      </c>
      <c r="N91" s="1"/>
      <c r="O91" s="1" t="str">
        <f>IF(sum!A84="AT",sum!F84,"*")</f>
        <v>*</v>
      </c>
      <c r="R91" s="1" t="s">
        <v>137</v>
      </c>
      <c r="S91" s="1" t="s">
        <v>138</v>
      </c>
      <c r="T91" s="1">
        <v>2030</v>
      </c>
      <c r="U91" s="1" t="str">
        <f>IF(sum!A84="BC",sum!B84,"*")</f>
        <v>*</v>
      </c>
      <c r="V91" s="1"/>
      <c r="W91" s="1" t="str">
        <f>IF(sum!A84="BC",sum!F84,"*")</f>
        <v>*</v>
      </c>
      <c r="Z91" s="1" t="s">
        <v>137</v>
      </c>
      <c r="AA91" s="1" t="s">
        <v>138</v>
      </c>
      <c r="AB91" s="1">
        <v>2030</v>
      </c>
      <c r="AC91" s="1" t="str">
        <f>IF(sum!A84="MA",sum!B84,"*")</f>
        <v>*</v>
      </c>
      <c r="AD91" s="1"/>
      <c r="AE91" s="1" t="str">
        <f>IF(sum!A84="MA",sum!F84,"*")</f>
        <v>*</v>
      </c>
      <c r="AH91" s="1" t="s">
        <v>137</v>
      </c>
      <c r="AI91" s="1" t="s">
        <v>138</v>
      </c>
      <c r="AJ91" s="1">
        <v>2030</v>
      </c>
      <c r="AK91" s="1" t="str">
        <f>IF(sum!A84="ON",sum!B84,"*")</f>
        <v>*</v>
      </c>
      <c r="AL91" s="1"/>
      <c r="AM91" s="1" t="str">
        <f>IF(sum!A84="ON",sum!F84,"*")</f>
        <v>*</v>
      </c>
      <c r="AP91" s="1" t="s">
        <v>137</v>
      </c>
      <c r="AQ91" s="1" t="s">
        <v>138</v>
      </c>
      <c r="AR91" s="1">
        <v>2030</v>
      </c>
      <c r="AS91" s="1" t="str">
        <f>IF(sum!A84="QU",sum!B84,"*")</f>
        <v>*</v>
      </c>
      <c r="AT91" s="1"/>
      <c r="AU91" s="1" t="str">
        <f>IF(sum!A84="QU",sum!F84,"*")</f>
        <v>*</v>
      </c>
      <c r="AX91" s="1" t="s">
        <v>137</v>
      </c>
      <c r="AY91" s="1" t="s">
        <v>138</v>
      </c>
      <c r="AZ91" s="1">
        <v>2030</v>
      </c>
      <c r="BA91" s="1" t="str">
        <f>IF(sum!A84="SA",sum!B84,"*")</f>
        <v>*</v>
      </c>
      <c r="BB91" s="1"/>
      <c r="BC91" s="1" t="str">
        <f>IF(sum!A84="SA",sum!F84,"*")</f>
        <v>*</v>
      </c>
    </row>
    <row r="92" spans="2:55">
      <c r="B92" s="1" t="s">
        <v>137</v>
      </c>
      <c r="C92" s="1" t="s">
        <v>138</v>
      </c>
      <c r="D92" s="1">
        <v>2030</v>
      </c>
      <c r="E92" s="1" t="str">
        <f>IF(sum!A85="AL",sum!B85,"*")</f>
        <v>RTS-SpHeat_ELE1</v>
      </c>
      <c r="F92" s="1"/>
      <c r="G92" s="1">
        <f>IF(sum!A85="AL",sum!F85,"*")</f>
        <v>1.6487000634115501</v>
      </c>
      <c r="H92" s="1"/>
      <c r="J92" s="1" t="s">
        <v>137</v>
      </c>
      <c r="K92" s="1" t="s">
        <v>138</v>
      </c>
      <c r="L92" s="1">
        <v>2030</v>
      </c>
      <c r="M92" s="1" t="str">
        <f>IF(sum!A85="AT",sum!B85,"*")</f>
        <v>*</v>
      </c>
      <c r="N92" s="1"/>
      <c r="O92" s="1" t="str">
        <f>IF(sum!A85="AT",sum!F85,"*")</f>
        <v>*</v>
      </c>
      <c r="R92" s="1" t="s">
        <v>137</v>
      </c>
      <c r="S92" s="1" t="s">
        <v>138</v>
      </c>
      <c r="T92" s="1">
        <v>2030</v>
      </c>
      <c r="U92" s="1" t="str">
        <f>IF(sum!A85="BC",sum!B85,"*")</f>
        <v>*</v>
      </c>
      <c r="V92" s="1"/>
      <c r="W92" s="1" t="str">
        <f>IF(sum!A85="BC",sum!F85,"*")</f>
        <v>*</v>
      </c>
      <c r="Z92" s="1" t="s">
        <v>137</v>
      </c>
      <c r="AA92" s="1" t="s">
        <v>138</v>
      </c>
      <c r="AB92" s="1">
        <v>2030</v>
      </c>
      <c r="AC92" s="1" t="str">
        <f>IF(sum!A85="MA",sum!B85,"*")</f>
        <v>*</v>
      </c>
      <c r="AD92" s="1"/>
      <c r="AE92" s="1" t="str">
        <f>IF(sum!A85="MA",sum!F85,"*")</f>
        <v>*</v>
      </c>
      <c r="AH92" s="1" t="s">
        <v>137</v>
      </c>
      <c r="AI92" s="1" t="s">
        <v>138</v>
      </c>
      <c r="AJ92" s="1">
        <v>2030</v>
      </c>
      <c r="AK92" s="1" t="str">
        <f>IF(sum!A85="ON",sum!B85,"*")</f>
        <v>*</v>
      </c>
      <c r="AL92" s="1"/>
      <c r="AM92" s="1" t="str">
        <f>IF(sum!A85="ON",sum!F85,"*")</f>
        <v>*</v>
      </c>
      <c r="AP92" s="1" t="s">
        <v>137</v>
      </c>
      <c r="AQ92" s="1" t="s">
        <v>138</v>
      </c>
      <c r="AR92" s="1">
        <v>2030</v>
      </c>
      <c r="AS92" s="1" t="str">
        <f>IF(sum!A85="QU",sum!B85,"*")</f>
        <v>*</v>
      </c>
      <c r="AT92" s="1"/>
      <c r="AU92" s="1" t="str">
        <f>IF(sum!A85="QU",sum!F85,"*")</f>
        <v>*</v>
      </c>
      <c r="AX92" s="1" t="s">
        <v>137</v>
      </c>
      <c r="AY92" s="1" t="s">
        <v>138</v>
      </c>
      <c r="AZ92" s="1">
        <v>2030</v>
      </c>
      <c r="BA92" s="1" t="str">
        <f>IF(sum!A85="SA",sum!B85,"*")</f>
        <v>*</v>
      </c>
      <c r="BB92" s="1"/>
      <c r="BC92" s="1" t="str">
        <f>IF(sum!A85="SA",sum!F85,"*")</f>
        <v>*</v>
      </c>
    </row>
    <row r="93" spans="2:55">
      <c r="B93" s="1" t="s">
        <v>137</v>
      </c>
      <c r="C93" s="1" t="s">
        <v>138</v>
      </c>
      <c r="D93" s="1">
        <v>2030</v>
      </c>
      <c r="E93" s="1" t="str">
        <f>IF(sum!A86="AL",sum!B86,"*")</f>
        <v>RTS-WaterHeat_ELE1</v>
      </c>
      <c r="F93" s="1"/>
      <c r="G93" s="1">
        <f>IF(sum!A86="AL",sum!F86,"*")</f>
        <v>0.17966603255125799</v>
      </c>
      <c r="H93" s="1"/>
      <c r="J93" s="1" t="s">
        <v>137</v>
      </c>
      <c r="K93" s="1" t="s">
        <v>138</v>
      </c>
      <c r="L93" s="1">
        <v>2030</v>
      </c>
      <c r="M93" s="1" t="str">
        <f>IF(sum!A86="AT",sum!B86,"*")</f>
        <v>*</v>
      </c>
      <c r="N93" s="1"/>
      <c r="O93" s="1" t="str">
        <f>IF(sum!A86="AT",sum!F86,"*")</f>
        <v>*</v>
      </c>
      <c r="R93" s="1" t="s">
        <v>137</v>
      </c>
      <c r="S93" s="1" t="s">
        <v>138</v>
      </c>
      <c r="T93" s="1">
        <v>2030</v>
      </c>
      <c r="U93" s="1" t="str">
        <f>IF(sum!A86="BC",sum!B86,"*")</f>
        <v>*</v>
      </c>
      <c r="V93" s="1"/>
      <c r="W93" s="1" t="str">
        <f>IF(sum!A86="BC",sum!F86,"*")</f>
        <v>*</v>
      </c>
      <c r="Z93" s="1" t="s">
        <v>137</v>
      </c>
      <c r="AA93" s="1" t="s">
        <v>138</v>
      </c>
      <c r="AB93" s="1">
        <v>2030</v>
      </c>
      <c r="AC93" s="1" t="str">
        <f>IF(sum!A86="MA",sum!B86,"*")</f>
        <v>*</v>
      </c>
      <c r="AD93" s="1"/>
      <c r="AE93" s="1" t="str">
        <f>IF(sum!A86="MA",sum!F86,"*")</f>
        <v>*</v>
      </c>
      <c r="AH93" s="1" t="s">
        <v>137</v>
      </c>
      <c r="AI93" s="1" t="s">
        <v>138</v>
      </c>
      <c r="AJ93" s="1">
        <v>2030</v>
      </c>
      <c r="AK93" s="1" t="str">
        <f>IF(sum!A86="ON",sum!B86,"*")</f>
        <v>*</v>
      </c>
      <c r="AL93" s="1"/>
      <c r="AM93" s="1" t="str">
        <f>IF(sum!A86="ON",sum!F86,"*")</f>
        <v>*</v>
      </c>
      <c r="AP93" s="1" t="s">
        <v>137</v>
      </c>
      <c r="AQ93" s="1" t="s">
        <v>138</v>
      </c>
      <c r="AR93" s="1">
        <v>2030</v>
      </c>
      <c r="AS93" s="1" t="str">
        <f>IF(sum!A86="QU",sum!B86,"*")</f>
        <v>*</v>
      </c>
      <c r="AT93" s="1"/>
      <c r="AU93" s="1" t="str">
        <f>IF(sum!A86="QU",sum!F86,"*")</f>
        <v>*</v>
      </c>
      <c r="AX93" s="1" t="s">
        <v>137</v>
      </c>
      <c r="AY93" s="1" t="s">
        <v>138</v>
      </c>
      <c r="AZ93" s="1">
        <v>2030</v>
      </c>
      <c r="BA93" s="1" t="str">
        <f>IF(sum!A86="SA",sum!B86,"*")</f>
        <v>*</v>
      </c>
      <c r="BB93" s="1"/>
      <c r="BC93" s="1" t="str">
        <f>IF(sum!A86="SA",sum!F86,"*")</f>
        <v>*</v>
      </c>
    </row>
    <row r="94" spans="2:55">
      <c r="B94" s="1" t="s">
        <v>137</v>
      </c>
      <c r="C94" s="1" t="s">
        <v>138</v>
      </c>
      <c r="D94" s="1">
        <v>2030</v>
      </c>
      <c r="E94" s="1" t="str">
        <f>IF(sum!A87="AL",sum!B87,"*")</f>
        <v>S_CCUS_ATM</v>
      </c>
      <c r="F94" s="1"/>
      <c r="G94" s="1">
        <f>IF(sum!A87="AL",sum!F87,"*")</f>
        <v>0</v>
      </c>
      <c r="H94" s="1"/>
      <c r="J94" s="1" t="s">
        <v>137</v>
      </c>
      <c r="K94" s="1" t="s">
        <v>138</v>
      </c>
      <c r="L94" s="1">
        <v>2030</v>
      </c>
      <c r="M94" s="1" t="str">
        <f>IF(sum!A87="AT",sum!B87,"*")</f>
        <v>*</v>
      </c>
      <c r="N94" s="1"/>
      <c r="O94" s="1" t="str">
        <f>IF(sum!A87="AT",sum!F87,"*")</f>
        <v>*</v>
      </c>
      <c r="R94" s="1" t="s">
        <v>137</v>
      </c>
      <c r="S94" s="1" t="s">
        <v>138</v>
      </c>
      <c r="T94" s="1">
        <v>2030</v>
      </c>
      <c r="U94" s="1" t="str">
        <f>IF(sum!A87="BC",sum!B87,"*")</f>
        <v>*</v>
      </c>
      <c r="V94" s="1"/>
      <c r="W94" s="1" t="str">
        <f>IF(sum!A87="BC",sum!F87,"*")</f>
        <v>*</v>
      </c>
      <c r="Z94" s="1" t="s">
        <v>137</v>
      </c>
      <c r="AA94" s="1" t="s">
        <v>138</v>
      </c>
      <c r="AB94" s="1">
        <v>2030</v>
      </c>
      <c r="AC94" s="1" t="str">
        <f>IF(sum!A87="MA",sum!B87,"*")</f>
        <v>*</v>
      </c>
      <c r="AD94" s="1"/>
      <c r="AE94" s="1" t="str">
        <f>IF(sum!A87="MA",sum!F87,"*")</f>
        <v>*</v>
      </c>
      <c r="AH94" s="1" t="s">
        <v>137</v>
      </c>
      <c r="AI94" s="1" t="s">
        <v>138</v>
      </c>
      <c r="AJ94" s="1">
        <v>2030</v>
      </c>
      <c r="AK94" s="1" t="str">
        <f>IF(sum!A87="ON",sum!B87,"*")</f>
        <v>*</v>
      </c>
      <c r="AL94" s="1"/>
      <c r="AM94" s="1" t="str">
        <f>IF(sum!A87="ON",sum!F87,"*")</f>
        <v>*</v>
      </c>
      <c r="AP94" s="1" t="s">
        <v>137</v>
      </c>
      <c r="AQ94" s="1" t="s">
        <v>138</v>
      </c>
      <c r="AR94" s="1">
        <v>2030</v>
      </c>
      <c r="AS94" s="1" t="str">
        <f>IF(sum!A87="QU",sum!B87,"*")</f>
        <v>*</v>
      </c>
      <c r="AT94" s="1"/>
      <c r="AU94" s="1" t="str">
        <f>IF(sum!A87="QU",sum!F87,"*")</f>
        <v>*</v>
      </c>
      <c r="AX94" s="1" t="s">
        <v>137</v>
      </c>
      <c r="AY94" s="1" t="s">
        <v>138</v>
      </c>
      <c r="AZ94" s="1">
        <v>2030</v>
      </c>
      <c r="BA94" s="1" t="str">
        <f>IF(sum!A87="SA",sum!B87,"*")</f>
        <v>*</v>
      </c>
      <c r="BB94" s="1"/>
      <c r="BC94" s="1" t="str">
        <f>IF(sum!A87="SA",sum!F87,"*")</f>
        <v>*</v>
      </c>
    </row>
    <row r="95" spans="2:55">
      <c r="B95" s="1" t="s">
        <v>137</v>
      </c>
      <c r="C95" s="1" t="s">
        <v>138</v>
      </c>
      <c r="D95" s="1">
        <v>2030</v>
      </c>
      <c r="E95" s="1" t="str">
        <f>IF(sum!A88="AL",sum!B88,"*")</f>
        <v>S_CCUS_EMIS_H2U</v>
      </c>
      <c r="F95" s="1"/>
      <c r="G95" s="1">
        <f>IF(sum!A88="AL",sum!F88,"*")</f>
        <v>1.0368254261110299</v>
      </c>
      <c r="H95" s="1"/>
      <c r="J95" s="1" t="s">
        <v>137</v>
      </c>
      <c r="K95" s="1" t="s">
        <v>138</v>
      </c>
      <c r="L95" s="1">
        <v>2030</v>
      </c>
      <c r="M95" s="1" t="str">
        <f>IF(sum!A88="AT",sum!B88,"*")</f>
        <v>*</v>
      </c>
      <c r="N95" s="1"/>
      <c r="O95" s="1" t="str">
        <f>IF(sum!A88="AT",sum!F88,"*")</f>
        <v>*</v>
      </c>
      <c r="R95" s="1" t="s">
        <v>137</v>
      </c>
      <c r="S95" s="1" t="s">
        <v>138</v>
      </c>
      <c r="T95" s="1">
        <v>2030</v>
      </c>
      <c r="U95" s="1" t="str">
        <f>IF(sum!A88="BC",sum!B88,"*")</f>
        <v>*</v>
      </c>
      <c r="V95" s="1"/>
      <c r="W95" s="1" t="str">
        <f>IF(sum!A88="BC",sum!F88,"*")</f>
        <v>*</v>
      </c>
      <c r="Z95" s="1" t="s">
        <v>137</v>
      </c>
      <c r="AA95" s="1" t="s">
        <v>138</v>
      </c>
      <c r="AB95" s="1">
        <v>2030</v>
      </c>
      <c r="AC95" s="1" t="str">
        <f>IF(sum!A88="MA",sum!B88,"*")</f>
        <v>*</v>
      </c>
      <c r="AD95" s="1"/>
      <c r="AE95" s="1" t="str">
        <f>IF(sum!A88="MA",sum!F88,"*")</f>
        <v>*</v>
      </c>
      <c r="AH95" s="1" t="s">
        <v>137</v>
      </c>
      <c r="AI95" s="1" t="s">
        <v>138</v>
      </c>
      <c r="AJ95" s="1">
        <v>2030</v>
      </c>
      <c r="AK95" s="1" t="str">
        <f>IF(sum!A88="ON",sum!B88,"*")</f>
        <v>*</v>
      </c>
      <c r="AL95" s="1"/>
      <c r="AM95" s="1" t="str">
        <f>IF(sum!A88="ON",sum!F88,"*")</f>
        <v>*</v>
      </c>
      <c r="AP95" s="1" t="s">
        <v>137</v>
      </c>
      <c r="AQ95" s="1" t="s">
        <v>138</v>
      </c>
      <c r="AR95" s="1">
        <v>2030</v>
      </c>
      <c r="AS95" s="1" t="str">
        <f>IF(sum!A88="QU",sum!B88,"*")</f>
        <v>*</v>
      </c>
      <c r="AT95" s="1"/>
      <c r="AU95" s="1" t="str">
        <f>IF(sum!A88="QU",sum!F88,"*")</f>
        <v>*</v>
      </c>
      <c r="AX95" s="1" t="s">
        <v>137</v>
      </c>
      <c r="AY95" s="1" t="s">
        <v>138</v>
      </c>
      <c r="AZ95" s="1">
        <v>2030</v>
      </c>
      <c r="BA95" s="1" t="str">
        <f>IF(sum!A88="SA",sum!B88,"*")</f>
        <v>*</v>
      </c>
      <c r="BB95" s="1"/>
      <c r="BC95" s="1" t="str">
        <f>IF(sum!A88="SA",sum!F88,"*")</f>
        <v>*</v>
      </c>
    </row>
    <row r="96" spans="2:55">
      <c r="B96" s="1" t="s">
        <v>137</v>
      </c>
      <c r="C96" s="1" t="s">
        <v>138</v>
      </c>
      <c r="D96" s="1">
        <v>2030</v>
      </c>
      <c r="E96" s="1" t="str">
        <f>IF(sum!A89="AL",sum!B89,"*")</f>
        <v>S_CCUS_EMISMeOH_H2</v>
      </c>
      <c r="F96" s="1"/>
      <c r="G96" s="1">
        <f>IF(sum!A89="AL",sum!F89,"*")</f>
        <v>0</v>
      </c>
      <c r="H96" s="1"/>
      <c r="J96" s="1" t="s">
        <v>137</v>
      </c>
      <c r="K96" s="1" t="s">
        <v>138</v>
      </c>
      <c r="L96" s="1">
        <v>2030</v>
      </c>
      <c r="M96" s="1" t="str">
        <f>IF(sum!A89="AT",sum!B89,"*")</f>
        <v>*</v>
      </c>
      <c r="N96" s="1"/>
      <c r="O96" s="1" t="str">
        <f>IF(sum!A89="AT",sum!F89,"*")</f>
        <v>*</v>
      </c>
      <c r="R96" s="1" t="s">
        <v>137</v>
      </c>
      <c r="S96" s="1" t="s">
        <v>138</v>
      </c>
      <c r="T96" s="1">
        <v>2030</v>
      </c>
      <c r="U96" s="1" t="str">
        <f>IF(sum!A89="BC",sum!B89,"*")</f>
        <v>*</v>
      </c>
      <c r="V96" s="1"/>
      <c r="W96" s="1" t="str">
        <f>IF(sum!A89="BC",sum!F89,"*")</f>
        <v>*</v>
      </c>
      <c r="Z96" s="1" t="s">
        <v>137</v>
      </c>
      <c r="AA96" s="1" t="s">
        <v>138</v>
      </c>
      <c r="AB96" s="1">
        <v>2030</v>
      </c>
      <c r="AC96" s="1" t="str">
        <f>IF(sum!A89="MA",sum!B89,"*")</f>
        <v>*</v>
      </c>
      <c r="AD96" s="1"/>
      <c r="AE96" s="1" t="str">
        <f>IF(sum!A89="MA",sum!F89,"*")</f>
        <v>*</v>
      </c>
      <c r="AH96" s="1" t="s">
        <v>137</v>
      </c>
      <c r="AI96" s="1" t="s">
        <v>138</v>
      </c>
      <c r="AJ96" s="1">
        <v>2030</v>
      </c>
      <c r="AK96" s="1" t="str">
        <f>IF(sum!A89="ON",sum!B89,"*")</f>
        <v>*</v>
      </c>
      <c r="AL96" s="1"/>
      <c r="AM96" s="1" t="str">
        <f>IF(sum!A89="ON",sum!F89,"*")</f>
        <v>*</v>
      </c>
      <c r="AP96" s="1" t="s">
        <v>137</v>
      </c>
      <c r="AQ96" s="1" t="s">
        <v>138</v>
      </c>
      <c r="AR96" s="1">
        <v>2030</v>
      </c>
      <c r="AS96" s="1" t="str">
        <f>IF(sum!A89="QU",sum!B89,"*")</f>
        <v>*</v>
      </c>
      <c r="AT96" s="1"/>
      <c r="AU96" s="1" t="str">
        <f>IF(sum!A89="QU",sum!F89,"*")</f>
        <v>*</v>
      </c>
      <c r="AX96" s="1" t="s">
        <v>137</v>
      </c>
      <c r="AY96" s="1" t="s">
        <v>138</v>
      </c>
      <c r="AZ96" s="1">
        <v>2030</v>
      </c>
      <c r="BA96" s="1" t="str">
        <f>IF(sum!A89="SA",sum!B89,"*")</f>
        <v>*</v>
      </c>
      <c r="BB96" s="1"/>
      <c r="BC96" s="1" t="str">
        <f>IF(sum!A89="SA",sum!F89,"*")</f>
        <v>*</v>
      </c>
    </row>
    <row r="97" spans="2:55">
      <c r="B97" s="1" t="s">
        <v>137</v>
      </c>
      <c r="C97" s="1" t="s">
        <v>138</v>
      </c>
      <c r="D97" s="1">
        <v>2030</v>
      </c>
      <c r="E97" s="1" t="str">
        <f>IF(sum!A90="AL",sum!B90,"*")</f>
        <v>SGASH2RC01</v>
      </c>
      <c r="F97" s="1"/>
      <c r="G97" s="1">
        <f>IF(sum!A90="AL",sum!F90,"*")</f>
        <v>1.3292633668090099</v>
      </c>
      <c r="H97" s="1"/>
      <c r="J97" s="1" t="s">
        <v>137</v>
      </c>
      <c r="K97" s="1" t="s">
        <v>138</v>
      </c>
      <c r="L97" s="1">
        <v>2030</v>
      </c>
      <c r="M97" s="1" t="str">
        <f>IF(sum!A90="AT",sum!B90,"*")</f>
        <v>*</v>
      </c>
      <c r="N97" s="1"/>
      <c r="O97" s="1" t="str">
        <f>IF(sum!A90="AT",sum!F90,"*")</f>
        <v>*</v>
      </c>
      <c r="R97" s="1" t="s">
        <v>137</v>
      </c>
      <c r="S97" s="1" t="s">
        <v>138</v>
      </c>
      <c r="T97" s="1">
        <v>2030</v>
      </c>
      <c r="U97" s="1" t="str">
        <f>IF(sum!A90="BC",sum!B90,"*")</f>
        <v>*</v>
      </c>
      <c r="V97" s="1"/>
      <c r="W97" s="1" t="str">
        <f>IF(sum!A90="BC",sum!F90,"*")</f>
        <v>*</v>
      </c>
      <c r="Z97" s="1" t="s">
        <v>137</v>
      </c>
      <c r="AA97" s="1" t="s">
        <v>138</v>
      </c>
      <c r="AB97" s="1">
        <v>2030</v>
      </c>
      <c r="AC97" s="1" t="str">
        <f>IF(sum!A90="MA",sum!B90,"*")</f>
        <v>*</v>
      </c>
      <c r="AD97" s="1"/>
      <c r="AE97" s="1" t="str">
        <f>IF(sum!A90="MA",sum!F90,"*")</f>
        <v>*</v>
      </c>
      <c r="AH97" s="1" t="s">
        <v>137</v>
      </c>
      <c r="AI97" s="1" t="s">
        <v>138</v>
      </c>
      <c r="AJ97" s="1">
        <v>2030</v>
      </c>
      <c r="AK97" s="1" t="str">
        <f>IF(sum!A90="ON",sum!B90,"*")</f>
        <v>*</v>
      </c>
      <c r="AL97" s="1"/>
      <c r="AM97" s="1" t="str">
        <f>IF(sum!A90="ON",sum!F90,"*")</f>
        <v>*</v>
      </c>
      <c r="AP97" s="1" t="s">
        <v>137</v>
      </c>
      <c r="AQ97" s="1" t="s">
        <v>138</v>
      </c>
      <c r="AR97" s="1">
        <v>2030</v>
      </c>
      <c r="AS97" s="1" t="str">
        <f>IF(sum!A90="QU",sum!B90,"*")</f>
        <v>*</v>
      </c>
      <c r="AT97" s="1"/>
      <c r="AU97" s="1" t="str">
        <f>IF(sum!A90="QU",sum!F90,"*")</f>
        <v>*</v>
      </c>
      <c r="AX97" s="1" t="s">
        <v>137</v>
      </c>
      <c r="AY97" s="1" t="s">
        <v>138</v>
      </c>
      <c r="AZ97" s="1">
        <v>2030</v>
      </c>
      <c r="BA97" s="1" t="str">
        <f>IF(sum!A90="SA",sum!B90,"*")</f>
        <v>*</v>
      </c>
      <c r="BB97" s="1"/>
      <c r="BC97" s="1" t="str">
        <f>IF(sum!A90="SA",sum!F90,"*")</f>
        <v>*</v>
      </c>
    </row>
    <row r="98" spans="2:55">
      <c r="B98" s="1" t="s">
        <v>137</v>
      </c>
      <c r="C98" s="1" t="s">
        <v>138</v>
      </c>
      <c r="D98" s="1">
        <v>2030</v>
      </c>
      <c r="E98" s="1" t="str">
        <f>IF(sum!A91="AL",sum!B91,"*")</f>
        <v>SINKCCU</v>
      </c>
      <c r="F98" s="1"/>
      <c r="G98" s="1">
        <f>IF(sum!A91="AL",sum!F91,"*")</f>
        <v>2177.6419540799802</v>
      </c>
      <c r="H98" s="1"/>
      <c r="J98" s="1" t="s">
        <v>137</v>
      </c>
      <c r="K98" s="1" t="s">
        <v>138</v>
      </c>
      <c r="L98" s="1">
        <v>2030</v>
      </c>
      <c r="M98" s="1" t="str">
        <f>IF(sum!A91="AT",sum!B91,"*")</f>
        <v>*</v>
      </c>
      <c r="N98" s="1"/>
      <c r="O98" s="1" t="str">
        <f>IF(sum!A91="AT",sum!F91,"*")</f>
        <v>*</v>
      </c>
      <c r="R98" s="1" t="s">
        <v>137</v>
      </c>
      <c r="S98" s="1" t="s">
        <v>138</v>
      </c>
      <c r="T98" s="1">
        <v>2030</v>
      </c>
      <c r="U98" s="1" t="str">
        <f>IF(sum!A91="BC",sum!B91,"*")</f>
        <v>*</v>
      </c>
      <c r="V98" s="1"/>
      <c r="W98" s="1" t="str">
        <f>IF(sum!A91="BC",sum!F91,"*")</f>
        <v>*</v>
      </c>
      <c r="Z98" s="1" t="s">
        <v>137</v>
      </c>
      <c r="AA98" s="1" t="s">
        <v>138</v>
      </c>
      <c r="AB98" s="1">
        <v>2030</v>
      </c>
      <c r="AC98" s="1" t="str">
        <f>IF(sum!A91="MA",sum!B91,"*")</f>
        <v>*</v>
      </c>
      <c r="AD98" s="1"/>
      <c r="AE98" s="1" t="str">
        <f>IF(sum!A91="MA",sum!F91,"*")</f>
        <v>*</v>
      </c>
      <c r="AH98" s="1" t="s">
        <v>137</v>
      </c>
      <c r="AI98" s="1" t="s">
        <v>138</v>
      </c>
      <c r="AJ98" s="1">
        <v>2030</v>
      </c>
      <c r="AK98" s="1" t="str">
        <f>IF(sum!A91="ON",sum!B91,"*")</f>
        <v>*</v>
      </c>
      <c r="AL98" s="1"/>
      <c r="AM98" s="1" t="str">
        <f>IF(sum!A91="ON",sum!F91,"*")</f>
        <v>*</v>
      </c>
      <c r="AP98" s="1" t="s">
        <v>137</v>
      </c>
      <c r="AQ98" s="1" t="s">
        <v>138</v>
      </c>
      <c r="AR98" s="1">
        <v>2030</v>
      </c>
      <c r="AS98" s="1" t="str">
        <f>IF(sum!A91="QU",sum!B91,"*")</f>
        <v>*</v>
      </c>
      <c r="AT98" s="1"/>
      <c r="AU98" s="1" t="str">
        <f>IF(sum!A91="QU",sum!F91,"*")</f>
        <v>*</v>
      </c>
      <c r="AX98" s="1" t="s">
        <v>137</v>
      </c>
      <c r="AY98" s="1" t="s">
        <v>138</v>
      </c>
      <c r="AZ98" s="1">
        <v>2030</v>
      </c>
      <c r="BA98" s="1" t="str">
        <f>IF(sum!A91="SA",sum!B91,"*")</f>
        <v>*</v>
      </c>
      <c r="BB98" s="1"/>
      <c r="BC98" s="1" t="str">
        <f>IF(sum!A91="SA",sum!F91,"*")</f>
        <v>*</v>
      </c>
    </row>
    <row r="99" spans="2:55">
      <c r="B99" s="1" t="s">
        <v>137</v>
      </c>
      <c r="C99" s="1" t="s">
        <v>138</v>
      </c>
      <c r="D99" s="1">
        <v>2030</v>
      </c>
      <c r="E99" s="1" t="str">
        <f>IF(sum!A92="AL",sum!B92,"*")</f>
        <v>SNK_DAC</v>
      </c>
      <c r="F99" s="1"/>
      <c r="G99" s="1">
        <f>IF(sum!A92="AL",sum!F92,"*")</f>
        <v>2419.6021711999701</v>
      </c>
      <c r="H99" s="1"/>
      <c r="J99" s="1" t="s">
        <v>137</v>
      </c>
      <c r="K99" s="1" t="s">
        <v>138</v>
      </c>
      <c r="L99" s="1">
        <v>2030</v>
      </c>
      <c r="M99" s="1" t="str">
        <f>IF(sum!A92="AT",sum!B92,"*")</f>
        <v>*</v>
      </c>
      <c r="N99" s="1"/>
      <c r="O99" s="1" t="str">
        <f>IF(sum!A92="AT",sum!F92,"*")</f>
        <v>*</v>
      </c>
      <c r="R99" s="1" t="s">
        <v>137</v>
      </c>
      <c r="S99" s="1" t="s">
        <v>138</v>
      </c>
      <c r="T99" s="1">
        <v>2030</v>
      </c>
      <c r="U99" s="1" t="str">
        <f>IF(sum!A92="BC",sum!B92,"*")</f>
        <v>*</v>
      </c>
      <c r="V99" s="1"/>
      <c r="W99" s="1" t="str">
        <f>IF(sum!A92="BC",sum!F92,"*")</f>
        <v>*</v>
      </c>
      <c r="Z99" s="1" t="s">
        <v>137</v>
      </c>
      <c r="AA99" s="1" t="s">
        <v>138</v>
      </c>
      <c r="AB99" s="1">
        <v>2030</v>
      </c>
      <c r="AC99" s="1" t="str">
        <f>IF(sum!A92="MA",sum!B92,"*")</f>
        <v>*</v>
      </c>
      <c r="AD99" s="1"/>
      <c r="AE99" s="1" t="str">
        <f>IF(sum!A92="MA",sum!F92,"*")</f>
        <v>*</v>
      </c>
      <c r="AH99" s="1" t="s">
        <v>137</v>
      </c>
      <c r="AI99" s="1" t="s">
        <v>138</v>
      </c>
      <c r="AJ99" s="1">
        <v>2030</v>
      </c>
      <c r="AK99" s="1" t="str">
        <f>IF(sum!A92="ON",sum!B92,"*")</f>
        <v>*</v>
      </c>
      <c r="AL99" s="1"/>
      <c r="AM99" s="1" t="str">
        <f>IF(sum!A92="ON",sum!F92,"*")</f>
        <v>*</v>
      </c>
      <c r="AP99" s="1" t="s">
        <v>137</v>
      </c>
      <c r="AQ99" s="1" t="s">
        <v>138</v>
      </c>
      <c r="AR99" s="1">
        <v>2030</v>
      </c>
      <c r="AS99" s="1" t="str">
        <f>IF(sum!A92="QU",sum!B92,"*")</f>
        <v>*</v>
      </c>
      <c r="AT99" s="1"/>
      <c r="AU99" s="1" t="str">
        <f>IF(sum!A92="QU",sum!F92,"*")</f>
        <v>*</v>
      </c>
      <c r="AX99" s="1" t="s">
        <v>137</v>
      </c>
      <c r="AY99" s="1" t="s">
        <v>138</v>
      </c>
      <c r="AZ99" s="1">
        <v>2030</v>
      </c>
      <c r="BA99" s="1" t="str">
        <f>IF(sum!A92="SA",sum!B92,"*")</f>
        <v>*</v>
      </c>
      <c r="BB99" s="1"/>
      <c r="BC99" s="1" t="str">
        <f>IF(sum!A92="SA",sum!F92,"*")</f>
        <v>*</v>
      </c>
    </row>
    <row r="100" spans="2:55">
      <c r="B100" s="1" t="s">
        <v>137</v>
      </c>
      <c r="C100" s="1" t="s">
        <v>138</v>
      </c>
      <c r="D100" s="1">
        <v>2030</v>
      </c>
      <c r="E100" s="1" t="str">
        <f>IF(sum!A93="AL",sum!B93,"*")</f>
        <v>TB_ELC_AL_BC_01</v>
      </c>
      <c r="F100" s="1"/>
      <c r="G100" s="1">
        <f>IF(sum!A93="AL",sum!F93,"*")</f>
        <v>1.4157429624511899</v>
      </c>
      <c r="H100" s="1"/>
      <c r="J100" s="1" t="s">
        <v>137</v>
      </c>
      <c r="K100" s="1" t="s">
        <v>138</v>
      </c>
      <c r="L100" s="1">
        <v>2030</v>
      </c>
      <c r="M100" s="1" t="str">
        <f>IF(sum!A93="AT",sum!B93,"*")</f>
        <v>*</v>
      </c>
      <c r="N100" s="1"/>
      <c r="O100" s="1" t="str">
        <f>IF(sum!A93="AT",sum!F93,"*")</f>
        <v>*</v>
      </c>
      <c r="R100" s="1" t="s">
        <v>137</v>
      </c>
      <c r="S100" s="1" t="s">
        <v>138</v>
      </c>
      <c r="T100" s="1">
        <v>2030</v>
      </c>
      <c r="U100" s="1" t="str">
        <f>IF(sum!A93="BC",sum!B93,"*")</f>
        <v>*</v>
      </c>
      <c r="V100" s="1"/>
      <c r="W100" s="1" t="str">
        <f>IF(sum!A93="BC",sum!F93,"*")</f>
        <v>*</v>
      </c>
      <c r="Z100" s="1" t="s">
        <v>137</v>
      </c>
      <c r="AA100" s="1" t="s">
        <v>138</v>
      </c>
      <c r="AB100" s="1">
        <v>2030</v>
      </c>
      <c r="AC100" s="1" t="str">
        <f>IF(sum!A93="MA",sum!B93,"*")</f>
        <v>*</v>
      </c>
      <c r="AD100" s="1"/>
      <c r="AE100" s="1" t="str">
        <f>IF(sum!A93="MA",sum!F93,"*")</f>
        <v>*</v>
      </c>
      <c r="AH100" s="1" t="s">
        <v>137</v>
      </c>
      <c r="AI100" s="1" t="s">
        <v>138</v>
      </c>
      <c r="AJ100" s="1">
        <v>2030</v>
      </c>
      <c r="AK100" s="1" t="str">
        <f>IF(sum!A93="ON",sum!B93,"*")</f>
        <v>*</v>
      </c>
      <c r="AL100" s="1"/>
      <c r="AM100" s="1" t="str">
        <f>IF(sum!A93="ON",sum!F93,"*")</f>
        <v>*</v>
      </c>
      <c r="AP100" s="1" t="s">
        <v>137</v>
      </c>
      <c r="AQ100" s="1" t="s">
        <v>138</v>
      </c>
      <c r="AR100" s="1">
        <v>2030</v>
      </c>
      <c r="AS100" s="1" t="str">
        <f>IF(sum!A93="QU",sum!B93,"*")</f>
        <v>*</v>
      </c>
      <c r="AT100" s="1"/>
      <c r="AU100" s="1" t="str">
        <f>IF(sum!A93="QU",sum!F93,"*")</f>
        <v>*</v>
      </c>
      <c r="AX100" s="1" t="s">
        <v>137</v>
      </c>
      <c r="AY100" s="1" t="s">
        <v>138</v>
      </c>
      <c r="AZ100" s="1">
        <v>2030</v>
      </c>
      <c r="BA100" s="1" t="str">
        <f>IF(sum!A93="SA",sum!B93,"*")</f>
        <v>*</v>
      </c>
      <c r="BB100" s="1"/>
      <c r="BC100" s="1" t="str">
        <f>IF(sum!A93="SA",sum!F93,"*")</f>
        <v>*</v>
      </c>
    </row>
    <row r="101" spans="2:55">
      <c r="B101" s="1" t="s">
        <v>137</v>
      </c>
      <c r="C101" s="1" t="s">
        <v>138</v>
      </c>
      <c r="D101" s="1">
        <v>2030</v>
      </c>
      <c r="E101" s="1" t="str">
        <f>IF(sum!A94="AL",sum!B94,"*")</f>
        <v>TB_ELC_SA_AL_01</v>
      </c>
      <c r="F101" s="1"/>
      <c r="G101" s="1">
        <f>IF(sum!A94="AL",sum!F94,"*")</f>
        <v>0</v>
      </c>
      <c r="H101" s="1"/>
      <c r="J101" s="1" t="s">
        <v>137</v>
      </c>
      <c r="K101" s="1" t="s">
        <v>138</v>
      </c>
      <c r="L101" s="1">
        <v>2030</v>
      </c>
      <c r="M101" s="1" t="str">
        <f>IF(sum!A94="AT",sum!B94,"*")</f>
        <v>*</v>
      </c>
      <c r="N101" s="1"/>
      <c r="O101" s="1" t="str">
        <f>IF(sum!A94="AT",sum!F94,"*")</f>
        <v>*</v>
      </c>
      <c r="R101" s="1" t="s">
        <v>137</v>
      </c>
      <c r="S101" s="1" t="s">
        <v>138</v>
      </c>
      <c r="T101" s="1">
        <v>2030</v>
      </c>
      <c r="U101" s="1" t="str">
        <f>IF(sum!A94="BC",sum!B94,"*")</f>
        <v>*</v>
      </c>
      <c r="V101" s="1"/>
      <c r="W101" s="1" t="str">
        <f>IF(sum!A94="BC",sum!F94,"*")</f>
        <v>*</v>
      </c>
      <c r="Z101" s="1" t="s">
        <v>137</v>
      </c>
      <c r="AA101" s="1" t="s">
        <v>138</v>
      </c>
      <c r="AB101" s="1">
        <v>2030</v>
      </c>
      <c r="AC101" s="1" t="str">
        <f>IF(sum!A94="MA",sum!B94,"*")</f>
        <v>*</v>
      </c>
      <c r="AD101" s="1"/>
      <c r="AE101" s="1" t="str">
        <f>IF(sum!A94="MA",sum!F94,"*")</f>
        <v>*</v>
      </c>
      <c r="AH101" s="1" t="s">
        <v>137</v>
      </c>
      <c r="AI101" s="1" t="s">
        <v>138</v>
      </c>
      <c r="AJ101" s="1">
        <v>2030</v>
      </c>
      <c r="AK101" s="1" t="str">
        <f>IF(sum!A94="ON",sum!B94,"*")</f>
        <v>*</v>
      </c>
      <c r="AL101" s="1"/>
      <c r="AM101" s="1" t="str">
        <f>IF(sum!A94="ON",sum!F94,"*")</f>
        <v>*</v>
      </c>
      <c r="AP101" s="1" t="s">
        <v>137</v>
      </c>
      <c r="AQ101" s="1" t="s">
        <v>138</v>
      </c>
      <c r="AR101" s="1">
        <v>2030</v>
      </c>
      <c r="AS101" s="1" t="str">
        <f>IF(sum!A94="QU",sum!B94,"*")</f>
        <v>*</v>
      </c>
      <c r="AT101" s="1"/>
      <c r="AU101" s="1" t="str">
        <f>IF(sum!A94="QU",sum!F94,"*")</f>
        <v>*</v>
      </c>
      <c r="AX101" s="1" t="s">
        <v>137</v>
      </c>
      <c r="AY101" s="1" t="s">
        <v>138</v>
      </c>
      <c r="AZ101" s="1">
        <v>2030</v>
      </c>
      <c r="BA101" s="1" t="str">
        <f>IF(sum!A94="SA",sum!B94,"*")</f>
        <v>*</v>
      </c>
      <c r="BB101" s="1"/>
      <c r="BC101" s="1" t="str">
        <f>IF(sum!A94="SA",sum!F94,"*")</f>
        <v>*</v>
      </c>
    </row>
    <row r="102" spans="2:55">
      <c r="B102" s="1" t="s">
        <v>137</v>
      </c>
      <c r="C102" s="1" t="s">
        <v>138</v>
      </c>
      <c r="D102" s="1">
        <v>2030</v>
      </c>
      <c r="E102" s="1" t="str">
        <f>IF(sum!A95="AL",sum!B95,"*")</f>
        <v>TRA_Bus_IC_GSL1</v>
      </c>
      <c r="F102" s="1"/>
      <c r="G102" s="1">
        <f>IF(sum!A95="AL",sum!F95,"*")</f>
        <v>2.5</v>
      </c>
      <c r="H102" s="1"/>
      <c r="J102" s="1" t="s">
        <v>137</v>
      </c>
      <c r="K102" s="1" t="s">
        <v>138</v>
      </c>
      <c r="L102" s="1">
        <v>2030</v>
      </c>
      <c r="M102" s="1" t="str">
        <f>IF(sum!A95="AT",sum!B95,"*")</f>
        <v>*</v>
      </c>
      <c r="N102" s="1"/>
      <c r="O102" s="1" t="str">
        <f>IF(sum!A95="AT",sum!F95,"*")</f>
        <v>*</v>
      </c>
      <c r="R102" s="1" t="s">
        <v>137</v>
      </c>
      <c r="S102" s="1" t="s">
        <v>138</v>
      </c>
      <c r="T102" s="1">
        <v>2030</v>
      </c>
      <c r="U102" s="1" t="str">
        <f>IF(sum!A95="BC",sum!B95,"*")</f>
        <v>*</v>
      </c>
      <c r="V102" s="1"/>
      <c r="W102" s="1" t="str">
        <f>IF(sum!A95="BC",sum!F95,"*")</f>
        <v>*</v>
      </c>
      <c r="Z102" s="1" t="s">
        <v>137</v>
      </c>
      <c r="AA102" s="1" t="s">
        <v>138</v>
      </c>
      <c r="AB102" s="1">
        <v>2030</v>
      </c>
      <c r="AC102" s="1" t="str">
        <f>IF(sum!A95="MA",sum!B95,"*")</f>
        <v>*</v>
      </c>
      <c r="AD102" s="1"/>
      <c r="AE102" s="1" t="str">
        <f>IF(sum!A95="MA",sum!F95,"*")</f>
        <v>*</v>
      </c>
      <c r="AH102" s="1" t="s">
        <v>137</v>
      </c>
      <c r="AI102" s="1" t="s">
        <v>138</v>
      </c>
      <c r="AJ102" s="1">
        <v>2030</v>
      </c>
      <c r="AK102" s="1" t="str">
        <f>IF(sum!A95="ON",sum!B95,"*")</f>
        <v>*</v>
      </c>
      <c r="AL102" s="1"/>
      <c r="AM102" s="1" t="str">
        <f>IF(sum!A95="ON",sum!F95,"*")</f>
        <v>*</v>
      </c>
      <c r="AP102" s="1" t="s">
        <v>137</v>
      </c>
      <c r="AQ102" s="1" t="s">
        <v>138</v>
      </c>
      <c r="AR102" s="1">
        <v>2030</v>
      </c>
      <c r="AS102" s="1" t="str">
        <f>IF(sum!A95="QU",sum!B95,"*")</f>
        <v>*</v>
      </c>
      <c r="AT102" s="1"/>
      <c r="AU102" s="1" t="str">
        <f>IF(sum!A95="QU",sum!F95,"*")</f>
        <v>*</v>
      </c>
      <c r="AX102" s="1" t="s">
        <v>137</v>
      </c>
      <c r="AY102" s="1" t="s">
        <v>138</v>
      </c>
      <c r="AZ102" s="1">
        <v>2030</v>
      </c>
      <c r="BA102" s="1" t="str">
        <f>IF(sum!A95="SA",sum!B95,"*")</f>
        <v>*</v>
      </c>
      <c r="BB102" s="1"/>
      <c r="BC102" s="1" t="str">
        <f>IF(sum!A95="SA",sum!F95,"*")</f>
        <v>*</v>
      </c>
    </row>
    <row r="103" spans="2:55">
      <c r="B103" s="1" t="s">
        <v>137</v>
      </c>
      <c r="C103" s="1" t="s">
        <v>138</v>
      </c>
      <c r="D103" s="1">
        <v>2030</v>
      </c>
      <c r="E103" s="1" t="str">
        <f>IF(sum!A96="AL",sum!B96,"*")</f>
        <v>TRA_Car_BEV01</v>
      </c>
      <c r="F103" s="1"/>
      <c r="G103" s="1">
        <f>IF(sum!A96="AL",sum!F96,"*")</f>
        <v>0</v>
      </c>
      <c r="H103" s="1"/>
      <c r="J103" s="1" t="s">
        <v>137</v>
      </c>
      <c r="K103" s="1" t="s">
        <v>138</v>
      </c>
      <c r="L103" s="1">
        <v>2030</v>
      </c>
      <c r="M103" s="1" t="str">
        <f>IF(sum!A96="AT",sum!B96,"*")</f>
        <v>*</v>
      </c>
      <c r="N103" s="1"/>
      <c r="O103" s="1" t="str">
        <f>IF(sum!A96="AT",sum!F96,"*")</f>
        <v>*</v>
      </c>
      <c r="R103" s="1" t="s">
        <v>137</v>
      </c>
      <c r="S103" s="1" t="s">
        <v>138</v>
      </c>
      <c r="T103" s="1">
        <v>2030</v>
      </c>
      <c r="U103" s="1" t="str">
        <f>IF(sum!A96="BC",sum!B96,"*")</f>
        <v>*</v>
      </c>
      <c r="V103" s="1"/>
      <c r="W103" s="1" t="str">
        <f>IF(sum!A96="BC",sum!F96,"*")</f>
        <v>*</v>
      </c>
      <c r="Z103" s="1" t="s">
        <v>137</v>
      </c>
      <c r="AA103" s="1" t="s">
        <v>138</v>
      </c>
      <c r="AB103" s="1">
        <v>2030</v>
      </c>
      <c r="AC103" s="1" t="str">
        <f>IF(sum!A96="MA",sum!B96,"*")</f>
        <v>*</v>
      </c>
      <c r="AD103" s="1"/>
      <c r="AE103" s="1" t="str">
        <f>IF(sum!A96="MA",sum!F96,"*")</f>
        <v>*</v>
      </c>
      <c r="AH103" s="1" t="s">
        <v>137</v>
      </c>
      <c r="AI103" s="1" t="s">
        <v>138</v>
      </c>
      <c r="AJ103" s="1">
        <v>2030</v>
      </c>
      <c r="AK103" s="1" t="str">
        <f>IF(sum!A96="ON",sum!B96,"*")</f>
        <v>*</v>
      </c>
      <c r="AL103" s="1"/>
      <c r="AM103" s="1" t="str">
        <f>IF(sum!A96="ON",sum!F96,"*")</f>
        <v>*</v>
      </c>
      <c r="AP103" s="1" t="s">
        <v>137</v>
      </c>
      <c r="AQ103" s="1" t="s">
        <v>138</v>
      </c>
      <c r="AR103" s="1">
        <v>2030</v>
      </c>
      <c r="AS103" s="1" t="str">
        <f>IF(sum!A96="QU",sum!B96,"*")</f>
        <v>*</v>
      </c>
      <c r="AT103" s="1"/>
      <c r="AU103" s="1" t="str">
        <f>IF(sum!A96="QU",sum!F96,"*")</f>
        <v>*</v>
      </c>
      <c r="AX103" s="1" t="s">
        <v>137</v>
      </c>
      <c r="AY103" s="1" t="s">
        <v>138</v>
      </c>
      <c r="AZ103" s="1">
        <v>2030</v>
      </c>
      <c r="BA103" s="1" t="str">
        <f>IF(sum!A96="SA",sum!B96,"*")</f>
        <v>*</v>
      </c>
      <c r="BB103" s="1"/>
      <c r="BC103" s="1" t="str">
        <f>IF(sum!A96="SA",sum!F96,"*")</f>
        <v>*</v>
      </c>
    </row>
    <row r="104" spans="2:55">
      <c r="B104" s="1" t="s">
        <v>137</v>
      </c>
      <c r="C104" s="1" t="s">
        <v>138</v>
      </c>
      <c r="D104" s="1">
        <v>2030</v>
      </c>
      <c r="E104" s="1" t="str">
        <f>IF(sum!A97="AL",sum!B97,"*")</f>
        <v>TRA_Car_GSL1</v>
      </c>
      <c r="F104" s="1"/>
      <c r="G104" s="1">
        <f>IF(sum!A97="AL",sum!F97,"*")</f>
        <v>486.21752640265697</v>
      </c>
      <c r="H104" s="1"/>
      <c r="J104" s="1" t="s">
        <v>137</v>
      </c>
      <c r="K104" s="1" t="s">
        <v>138</v>
      </c>
      <c r="L104" s="1">
        <v>2030</v>
      </c>
      <c r="M104" s="1" t="str">
        <f>IF(sum!A97="AT",sum!B97,"*")</f>
        <v>*</v>
      </c>
      <c r="N104" s="1"/>
      <c r="O104" s="1" t="str">
        <f>IF(sum!A97="AT",sum!F97,"*")</f>
        <v>*</v>
      </c>
      <c r="R104" s="1" t="s">
        <v>137</v>
      </c>
      <c r="S104" s="1" t="s">
        <v>138</v>
      </c>
      <c r="T104" s="1">
        <v>2030</v>
      </c>
      <c r="U104" s="1" t="str">
        <f>IF(sum!A97="BC",sum!B97,"*")</f>
        <v>*</v>
      </c>
      <c r="V104" s="1"/>
      <c r="W104" s="1" t="str">
        <f>IF(sum!A97="BC",sum!F97,"*")</f>
        <v>*</v>
      </c>
      <c r="Z104" s="1" t="s">
        <v>137</v>
      </c>
      <c r="AA104" s="1" t="s">
        <v>138</v>
      </c>
      <c r="AB104" s="1">
        <v>2030</v>
      </c>
      <c r="AC104" s="1" t="str">
        <f>IF(sum!A97="MA",sum!B97,"*")</f>
        <v>*</v>
      </c>
      <c r="AD104" s="1"/>
      <c r="AE104" s="1" t="str">
        <f>IF(sum!A97="MA",sum!F97,"*")</f>
        <v>*</v>
      </c>
      <c r="AH104" s="1" t="s">
        <v>137</v>
      </c>
      <c r="AI104" s="1" t="s">
        <v>138</v>
      </c>
      <c r="AJ104" s="1">
        <v>2030</v>
      </c>
      <c r="AK104" s="1" t="str">
        <f>IF(sum!A97="ON",sum!B97,"*")</f>
        <v>*</v>
      </c>
      <c r="AL104" s="1"/>
      <c r="AM104" s="1" t="str">
        <f>IF(sum!A97="ON",sum!F97,"*")</f>
        <v>*</v>
      </c>
      <c r="AP104" s="1" t="s">
        <v>137</v>
      </c>
      <c r="AQ104" s="1" t="s">
        <v>138</v>
      </c>
      <c r="AR104" s="1">
        <v>2030</v>
      </c>
      <c r="AS104" s="1" t="str">
        <f>IF(sum!A97="QU",sum!B97,"*")</f>
        <v>*</v>
      </c>
      <c r="AT104" s="1"/>
      <c r="AU104" s="1" t="str">
        <f>IF(sum!A97="QU",sum!F97,"*")</f>
        <v>*</v>
      </c>
      <c r="AX104" s="1" t="s">
        <v>137</v>
      </c>
      <c r="AY104" s="1" t="s">
        <v>138</v>
      </c>
      <c r="AZ104" s="1">
        <v>2030</v>
      </c>
      <c r="BA104" s="1" t="str">
        <f>IF(sum!A97="SA",sum!B97,"*")</f>
        <v>*</v>
      </c>
      <c r="BB104" s="1"/>
      <c r="BC104" s="1" t="str">
        <f>IF(sum!A97="SA",sum!F97,"*")</f>
        <v>*</v>
      </c>
    </row>
    <row r="105" spans="2:55">
      <c r="B105" s="4" t="s">
        <v>137</v>
      </c>
      <c r="C105" s="4" t="s">
        <v>138</v>
      </c>
      <c r="D105" s="4">
        <v>2030</v>
      </c>
      <c r="E105" s="1" t="str">
        <f>IF(sum!A98="AL",sum!B98,"*")</f>
        <v>TRA_Mot_ELC1</v>
      </c>
      <c r="F105" s="1"/>
      <c r="G105" s="1">
        <f>IF(sum!A98="AL",sum!F98,"*")</f>
        <v>55.94789932346</v>
      </c>
      <c r="H105" s="1"/>
      <c r="J105" s="4" t="s">
        <v>137</v>
      </c>
      <c r="K105" s="4" t="s">
        <v>138</v>
      </c>
      <c r="L105" s="4">
        <v>2030</v>
      </c>
      <c r="M105" s="1" t="str">
        <f>IF(sum!A98="AT",sum!B98,"*")</f>
        <v>*</v>
      </c>
      <c r="N105" s="1"/>
      <c r="O105" s="1" t="str">
        <f>IF(sum!A98="AT",sum!F98,"*")</f>
        <v>*</v>
      </c>
      <c r="R105" s="4" t="s">
        <v>137</v>
      </c>
      <c r="S105" s="4" t="s">
        <v>138</v>
      </c>
      <c r="T105" s="4">
        <v>2030</v>
      </c>
      <c r="U105" s="1" t="str">
        <f>IF(sum!A98="BC",sum!B98,"*")</f>
        <v>*</v>
      </c>
      <c r="V105" s="1"/>
      <c r="W105" s="1" t="str">
        <f>IF(sum!A98="BC",sum!F98,"*")</f>
        <v>*</v>
      </c>
      <c r="Z105" s="4" t="s">
        <v>137</v>
      </c>
      <c r="AA105" s="4" t="s">
        <v>138</v>
      </c>
      <c r="AB105" s="4">
        <v>2030</v>
      </c>
      <c r="AC105" s="1" t="str">
        <f>IF(sum!A98="MA",sum!B98,"*")</f>
        <v>*</v>
      </c>
      <c r="AD105" s="1"/>
      <c r="AE105" s="1" t="str">
        <f>IF(sum!A98="MA",sum!F98,"*")</f>
        <v>*</v>
      </c>
      <c r="AH105" s="4" t="s">
        <v>137</v>
      </c>
      <c r="AI105" s="4" t="s">
        <v>138</v>
      </c>
      <c r="AJ105" s="4">
        <v>2030</v>
      </c>
      <c r="AK105" s="1" t="str">
        <f>IF(sum!A98="ON",sum!B98,"*")</f>
        <v>*</v>
      </c>
      <c r="AL105" s="1"/>
      <c r="AM105" s="1" t="str">
        <f>IF(sum!A98="ON",sum!F98,"*")</f>
        <v>*</v>
      </c>
      <c r="AP105" s="1" t="s">
        <v>137</v>
      </c>
      <c r="AQ105" s="1" t="s">
        <v>138</v>
      </c>
      <c r="AR105" s="1">
        <v>2030</v>
      </c>
      <c r="AS105" s="1" t="str">
        <f>IF(sum!A98="QU",sum!B98,"*")</f>
        <v>*</v>
      </c>
      <c r="AT105" s="1"/>
      <c r="AU105" s="1" t="str">
        <f>IF(sum!A98="QU",sum!F98,"*")</f>
        <v>*</v>
      </c>
      <c r="AX105" s="4" t="s">
        <v>137</v>
      </c>
      <c r="AY105" s="4" t="s">
        <v>138</v>
      </c>
      <c r="AZ105" s="4">
        <v>2030</v>
      </c>
      <c r="BA105" s="1" t="str">
        <f>IF(sum!A98="SA",sum!B98,"*")</f>
        <v>*</v>
      </c>
      <c r="BB105" s="1"/>
      <c r="BC105" s="1" t="str">
        <f>IF(sum!A98="SA",sum!F98,"*")</f>
        <v>*</v>
      </c>
    </row>
    <row r="106" spans="2:55">
      <c r="B106" s="1" t="s">
        <v>137</v>
      </c>
      <c r="C106" s="1" t="s">
        <v>138</v>
      </c>
      <c r="D106" s="1">
        <v>2030</v>
      </c>
      <c r="E106" s="1" t="str">
        <f>IF(sum!A99="AL",sum!B99,"*")</f>
        <v>TRA_Rai_Frt-ELC01</v>
      </c>
      <c r="F106" s="1"/>
      <c r="G106" s="1">
        <f>IF(sum!A99="AL",sum!F99,"*")</f>
        <v>0</v>
      </c>
      <c r="H106" s="1"/>
      <c r="J106" s="1" t="s">
        <v>137</v>
      </c>
      <c r="K106" s="1" t="s">
        <v>138</v>
      </c>
      <c r="L106" s="1">
        <v>2030</v>
      </c>
      <c r="M106" s="1" t="str">
        <f>IF(sum!A99="AT",sum!B99,"*")</f>
        <v>*</v>
      </c>
      <c r="N106" s="1"/>
      <c r="O106" s="1" t="str">
        <f>IF(sum!A99="AT",sum!F99,"*")</f>
        <v>*</v>
      </c>
      <c r="R106" s="1" t="s">
        <v>137</v>
      </c>
      <c r="S106" s="1" t="s">
        <v>138</v>
      </c>
      <c r="T106" s="1">
        <v>2030</v>
      </c>
      <c r="U106" s="1" t="str">
        <f>IF(sum!A99="BC",sum!B99,"*")</f>
        <v>*</v>
      </c>
      <c r="V106" s="1"/>
      <c r="W106" s="1" t="str">
        <f>IF(sum!A99="BC",sum!F99,"*")</f>
        <v>*</v>
      </c>
      <c r="Z106" s="1" t="s">
        <v>137</v>
      </c>
      <c r="AA106" s="1" t="s">
        <v>138</v>
      </c>
      <c r="AB106" s="1">
        <v>2030</v>
      </c>
      <c r="AC106" s="1" t="str">
        <f>IF(sum!A99="MA",sum!B99,"*")</f>
        <v>*</v>
      </c>
      <c r="AD106" s="1"/>
      <c r="AE106" s="1" t="str">
        <f>IF(sum!A99="MA",sum!F99,"*")</f>
        <v>*</v>
      </c>
      <c r="AH106" s="1" t="s">
        <v>137</v>
      </c>
      <c r="AI106" s="1" t="s">
        <v>138</v>
      </c>
      <c r="AJ106" s="1">
        <v>2030</v>
      </c>
      <c r="AK106" s="1" t="str">
        <f>IF(sum!A99="ON",sum!B99,"*")</f>
        <v>*</v>
      </c>
      <c r="AL106" s="1"/>
      <c r="AM106" s="1" t="str">
        <f>IF(sum!A99="ON",sum!F99,"*")</f>
        <v>*</v>
      </c>
      <c r="AP106" s="1" t="s">
        <v>137</v>
      </c>
      <c r="AQ106" s="1" t="s">
        <v>138</v>
      </c>
      <c r="AR106" s="1">
        <v>2030</v>
      </c>
      <c r="AS106" s="1" t="str">
        <f>IF(sum!A99="QU",sum!B99,"*")</f>
        <v>*</v>
      </c>
      <c r="AT106" s="1"/>
      <c r="AU106" s="1" t="str">
        <f>IF(sum!A99="QU",sum!F99,"*")</f>
        <v>*</v>
      </c>
      <c r="AX106" s="1" t="s">
        <v>137</v>
      </c>
      <c r="AY106" s="1" t="s">
        <v>138</v>
      </c>
      <c r="AZ106" s="1">
        <v>2030</v>
      </c>
      <c r="BA106" s="1" t="str">
        <f>IF(sum!A99="SA",sum!B99,"*")</f>
        <v>*</v>
      </c>
      <c r="BB106" s="1"/>
      <c r="BC106" s="1" t="str">
        <f>IF(sum!A99="SA",sum!F99,"*")</f>
        <v>*</v>
      </c>
    </row>
    <row r="107" spans="2:55">
      <c r="B107" s="1" t="s">
        <v>137</v>
      </c>
      <c r="C107" s="1" t="s">
        <v>138</v>
      </c>
      <c r="D107" s="1">
        <v>2030</v>
      </c>
      <c r="E107" s="1" t="str">
        <f>IF(sum!A100="AL",sum!B100,"*")</f>
        <v>TRA_Rai_Pas-ELC01</v>
      </c>
      <c r="F107" s="1"/>
      <c r="G107" s="1">
        <f>IF(sum!A100="AL",sum!F100,"*")</f>
        <v>1.17E-2</v>
      </c>
      <c r="H107" s="1"/>
      <c r="J107" s="1" t="s">
        <v>137</v>
      </c>
      <c r="K107" s="1" t="s">
        <v>138</v>
      </c>
      <c r="L107" s="1">
        <v>2030</v>
      </c>
      <c r="M107" s="1" t="str">
        <f>IF(sum!A100="AT",sum!B100,"*")</f>
        <v>*</v>
      </c>
      <c r="N107" s="1"/>
      <c r="O107" s="1" t="str">
        <f>IF(sum!A100="AT",sum!F100,"*")</f>
        <v>*</v>
      </c>
      <c r="R107" s="1" t="s">
        <v>137</v>
      </c>
      <c r="S107" s="1" t="s">
        <v>138</v>
      </c>
      <c r="T107" s="1">
        <v>2030</v>
      </c>
      <c r="U107" s="1" t="str">
        <f>IF(sum!A100="BC",sum!B100,"*")</f>
        <v>*</v>
      </c>
      <c r="V107" s="1"/>
      <c r="W107" s="1" t="str">
        <f>IF(sum!A100="BC",sum!F100,"*")</f>
        <v>*</v>
      </c>
      <c r="Z107" s="1" t="s">
        <v>137</v>
      </c>
      <c r="AA107" s="1" t="s">
        <v>138</v>
      </c>
      <c r="AB107" s="1">
        <v>2030</v>
      </c>
      <c r="AC107" s="1" t="str">
        <f>IF(sum!A100="MA",sum!B100,"*")</f>
        <v>*</v>
      </c>
      <c r="AD107" s="1"/>
      <c r="AE107" s="1" t="str">
        <f>IF(sum!A100="MA",sum!F100,"*")</f>
        <v>*</v>
      </c>
      <c r="AH107" s="1" t="s">
        <v>137</v>
      </c>
      <c r="AI107" s="1" t="s">
        <v>138</v>
      </c>
      <c r="AJ107" s="1">
        <v>2030</v>
      </c>
      <c r="AK107" s="1" t="str">
        <f>IF(sum!A100="ON",sum!B100,"*")</f>
        <v>*</v>
      </c>
      <c r="AL107" s="1"/>
      <c r="AM107" s="1" t="str">
        <f>IF(sum!A100="ON",sum!F100,"*")</f>
        <v>*</v>
      </c>
      <c r="AP107" s="1" t="s">
        <v>137</v>
      </c>
      <c r="AQ107" s="1" t="s">
        <v>138</v>
      </c>
      <c r="AR107" s="1">
        <v>2030</v>
      </c>
      <c r="AS107" s="1" t="str">
        <f>IF(sum!A100="QU",sum!B100,"*")</f>
        <v>*</v>
      </c>
      <c r="AT107" s="1"/>
      <c r="AU107" s="1" t="str">
        <f>IF(sum!A100="QU",sum!F100,"*")</f>
        <v>*</v>
      </c>
      <c r="AX107" s="1" t="s">
        <v>137</v>
      </c>
      <c r="AY107" s="1" t="s">
        <v>138</v>
      </c>
      <c r="AZ107" s="1">
        <v>2030</v>
      </c>
      <c r="BA107" s="1" t="str">
        <f>IF(sum!A100="SA",sum!B100,"*")</f>
        <v>*</v>
      </c>
      <c r="BB107" s="1"/>
      <c r="BC107" s="1" t="str">
        <f>IF(sum!A100="SA",sum!F100,"*")</f>
        <v>*</v>
      </c>
    </row>
    <row r="108" spans="2:55">
      <c r="B108" s="4" t="s">
        <v>137</v>
      </c>
      <c r="C108" s="4" t="s">
        <v>138</v>
      </c>
      <c r="D108" s="4">
        <v>2030</v>
      </c>
      <c r="E108" s="1" t="str">
        <f>IF(sum!A101="AL",sum!B101,"*")</f>
        <v>TRA_Tru_BEV01</v>
      </c>
      <c r="F108" s="1"/>
      <c r="G108" s="1">
        <f>IF(sum!A101="AL",sum!F101,"*")</f>
        <v>0</v>
      </c>
      <c r="H108" s="1"/>
      <c r="J108" s="4" t="s">
        <v>137</v>
      </c>
      <c r="K108" s="4" t="s">
        <v>138</v>
      </c>
      <c r="L108" s="4">
        <v>2030</v>
      </c>
      <c r="M108" s="1" t="str">
        <f>IF(sum!A101="AT",sum!B101,"*")</f>
        <v>*</v>
      </c>
      <c r="N108" s="1"/>
      <c r="O108" s="1" t="str">
        <f>IF(sum!A101="AT",sum!F101,"*")</f>
        <v>*</v>
      </c>
      <c r="R108" s="4" t="s">
        <v>137</v>
      </c>
      <c r="S108" s="4" t="s">
        <v>138</v>
      </c>
      <c r="T108" s="4">
        <v>2030</v>
      </c>
      <c r="U108" s="1" t="str">
        <f>IF(sum!A101="BC",sum!B101,"*")</f>
        <v>*</v>
      </c>
      <c r="V108" s="1"/>
      <c r="W108" s="1" t="str">
        <f>IF(sum!A101="BC",sum!F101,"*")</f>
        <v>*</v>
      </c>
      <c r="Z108" s="4" t="s">
        <v>137</v>
      </c>
      <c r="AA108" s="4" t="s">
        <v>138</v>
      </c>
      <c r="AB108" s="4">
        <v>2030</v>
      </c>
      <c r="AC108" s="1" t="str">
        <f>IF(sum!A101="MA",sum!B101,"*")</f>
        <v>*</v>
      </c>
      <c r="AD108" s="1"/>
      <c r="AE108" s="1" t="str">
        <f>IF(sum!A101="MA",sum!F101,"*")</f>
        <v>*</v>
      </c>
      <c r="AH108" s="4" t="s">
        <v>137</v>
      </c>
      <c r="AI108" s="4" t="s">
        <v>138</v>
      </c>
      <c r="AJ108" s="4">
        <v>2030</v>
      </c>
      <c r="AK108" s="1" t="str">
        <f>IF(sum!A101="ON",sum!B101,"*")</f>
        <v>*</v>
      </c>
      <c r="AL108" s="1"/>
      <c r="AM108" s="1" t="str">
        <f>IF(sum!A101="ON",sum!F101,"*")</f>
        <v>*</v>
      </c>
      <c r="AP108" s="1" t="s">
        <v>137</v>
      </c>
      <c r="AQ108" s="1" t="s">
        <v>138</v>
      </c>
      <c r="AR108" s="1">
        <v>2030</v>
      </c>
      <c r="AS108" s="1" t="str">
        <f>IF(sum!A101="QU",sum!B101,"*")</f>
        <v>*</v>
      </c>
      <c r="AT108" s="1"/>
      <c r="AU108" s="1" t="str">
        <f>IF(sum!A101="QU",sum!F101,"*")</f>
        <v>*</v>
      </c>
      <c r="AX108" s="4" t="s">
        <v>137</v>
      </c>
      <c r="AY108" s="4" t="s">
        <v>138</v>
      </c>
      <c r="AZ108" s="4">
        <v>2030</v>
      </c>
      <c r="BA108" s="1" t="str">
        <f>IF(sum!A101="SA",sum!B101,"*")</f>
        <v>*</v>
      </c>
      <c r="BB108" s="1"/>
      <c r="BC108" s="1" t="str">
        <f>IF(sum!A101="SA",sum!F101,"*")</f>
        <v>*</v>
      </c>
    </row>
    <row r="109" spans="2:55">
      <c r="B109" s="1" t="s">
        <v>137</v>
      </c>
      <c r="C109" s="1" t="s">
        <v>138</v>
      </c>
      <c r="D109" s="1">
        <v>2030</v>
      </c>
      <c r="E109" s="1" t="str">
        <f>IF(sum!A102="AL",sum!B102,"*")</f>
        <v>TRA_Tru_HT_DST1</v>
      </c>
      <c r="F109" s="1"/>
      <c r="G109" s="1">
        <f>IF(sum!A102="AL",sum!F102,"*")</f>
        <v>116.094550861925</v>
      </c>
      <c r="H109" s="1"/>
      <c r="J109" s="1" t="s">
        <v>137</v>
      </c>
      <c r="K109" s="1" t="s">
        <v>138</v>
      </c>
      <c r="L109" s="1">
        <v>2030</v>
      </c>
      <c r="M109" s="1" t="str">
        <f>IF(sum!A102="AT",sum!B102,"*")</f>
        <v>*</v>
      </c>
      <c r="N109" s="1"/>
      <c r="O109" s="1" t="str">
        <f>IF(sum!A102="AT",sum!F102,"*")</f>
        <v>*</v>
      </c>
      <c r="R109" s="1" t="s">
        <v>137</v>
      </c>
      <c r="S109" s="1" t="s">
        <v>138</v>
      </c>
      <c r="T109" s="1">
        <v>2030</v>
      </c>
      <c r="U109" s="1" t="str">
        <f>IF(sum!A102="BC",sum!B102,"*")</f>
        <v>*</v>
      </c>
      <c r="V109" s="1"/>
      <c r="W109" s="1" t="str">
        <f>IF(sum!A102="BC",sum!F102,"*")</f>
        <v>*</v>
      </c>
      <c r="Z109" s="1" t="s">
        <v>137</v>
      </c>
      <c r="AA109" s="1" t="s">
        <v>138</v>
      </c>
      <c r="AB109" s="1">
        <v>2030</v>
      </c>
      <c r="AC109" s="1" t="str">
        <f>IF(sum!A102="MA",sum!B102,"*")</f>
        <v>*</v>
      </c>
      <c r="AD109" s="1"/>
      <c r="AE109" s="1" t="str">
        <f>IF(sum!A102="MA",sum!F102,"*")</f>
        <v>*</v>
      </c>
      <c r="AH109" s="1" t="s">
        <v>137</v>
      </c>
      <c r="AI109" s="1" t="s">
        <v>138</v>
      </c>
      <c r="AJ109" s="1">
        <v>2030</v>
      </c>
      <c r="AK109" s="1" t="str">
        <f>IF(sum!A102="ON",sum!B102,"*")</f>
        <v>*</v>
      </c>
      <c r="AL109" s="1"/>
      <c r="AM109" s="1" t="str">
        <f>IF(sum!A102="ON",sum!F102,"*")</f>
        <v>*</v>
      </c>
      <c r="AP109" s="1" t="s">
        <v>137</v>
      </c>
      <c r="AQ109" s="1" t="s">
        <v>138</v>
      </c>
      <c r="AR109" s="1">
        <v>2030</v>
      </c>
      <c r="AS109" s="1" t="str">
        <f>IF(sum!A102="QU",sum!B102,"*")</f>
        <v>*</v>
      </c>
      <c r="AT109" s="1"/>
      <c r="AU109" s="1" t="str">
        <f>IF(sum!A102="QU",sum!F102,"*")</f>
        <v>*</v>
      </c>
      <c r="AX109" s="1" t="s">
        <v>137</v>
      </c>
      <c r="AY109" s="1" t="s">
        <v>138</v>
      </c>
      <c r="AZ109" s="1">
        <v>2030</v>
      </c>
      <c r="BA109" s="1" t="str">
        <f>IF(sum!A102="SA",sum!B102,"*")</f>
        <v>*</v>
      </c>
      <c r="BB109" s="1"/>
      <c r="BC109" s="1" t="str">
        <f>IF(sum!A102="SA",sum!F102,"*")</f>
        <v>*</v>
      </c>
    </row>
    <row r="110" spans="2:55">
      <c r="B110" s="1" t="s">
        <v>137</v>
      </c>
      <c r="C110" s="1" t="s">
        <v>138</v>
      </c>
      <c r="D110" s="1">
        <v>2030</v>
      </c>
      <c r="E110" s="1" t="str">
        <f>IF(sum!A103="AL",sum!B103,"*")</f>
        <v>TU_GASNAT_AL_ON_01</v>
      </c>
      <c r="F110" s="1"/>
      <c r="G110" s="1">
        <f>IF(sum!A103="AL",sum!F103,"*")</f>
        <v>150.89636111409399</v>
      </c>
      <c r="H110" s="1"/>
      <c r="J110" s="1" t="s">
        <v>137</v>
      </c>
      <c r="K110" s="1" t="s">
        <v>138</v>
      </c>
      <c r="L110" s="1">
        <v>2030</v>
      </c>
      <c r="M110" s="1" t="str">
        <f>IF(sum!A103="AT",sum!B103,"*")</f>
        <v>*</v>
      </c>
      <c r="N110" s="1"/>
      <c r="O110" s="1" t="str">
        <f>IF(sum!A103="AT",sum!F103,"*")</f>
        <v>*</v>
      </c>
      <c r="R110" s="1" t="s">
        <v>137</v>
      </c>
      <c r="S110" s="1" t="s">
        <v>138</v>
      </c>
      <c r="T110" s="1">
        <v>2030</v>
      </c>
      <c r="U110" s="1" t="str">
        <f>IF(sum!A103="BC",sum!B103,"*")</f>
        <v>*</v>
      </c>
      <c r="V110" s="1"/>
      <c r="W110" s="1" t="str">
        <f>IF(sum!A103="BC",sum!F103,"*")</f>
        <v>*</v>
      </c>
      <c r="Z110" s="1" t="s">
        <v>137</v>
      </c>
      <c r="AA110" s="1" t="s">
        <v>138</v>
      </c>
      <c r="AB110" s="1">
        <v>2030</v>
      </c>
      <c r="AC110" s="1" t="str">
        <f>IF(sum!A103="MA",sum!B103,"*")</f>
        <v>*</v>
      </c>
      <c r="AD110" s="1"/>
      <c r="AE110" s="1" t="str">
        <f>IF(sum!A103="MA",sum!F103,"*")</f>
        <v>*</v>
      </c>
      <c r="AH110" s="1" t="s">
        <v>137</v>
      </c>
      <c r="AI110" s="1" t="s">
        <v>138</v>
      </c>
      <c r="AJ110" s="1">
        <v>2030</v>
      </c>
      <c r="AK110" s="1" t="str">
        <f>IF(sum!A103="ON",sum!B103,"*")</f>
        <v>*</v>
      </c>
      <c r="AL110" s="1"/>
      <c r="AM110" s="1" t="str">
        <f>IF(sum!A103="ON",sum!F103,"*")</f>
        <v>*</v>
      </c>
      <c r="AP110" s="1" t="s">
        <v>137</v>
      </c>
      <c r="AQ110" s="1" t="s">
        <v>138</v>
      </c>
      <c r="AR110" s="1">
        <v>2030</v>
      </c>
      <c r="AS110" s="1" t="str">
        <f>IF(sum!A103="QU",sum!B103,"*")</f>
        <v>*</v>
      </c>
      <c r="AT110" s="1"/>
      <c r="AU110" s="1" t="str">
        <f>IF(sum!A103="QU",sum!F103,"*")</f>
        <v>*</v>
      </c>
      <c r="AX110" s="1" t="s">
        <v>137</v>
      </c>
      <c r="AY110" s="1" t="s">
        <v>138</v>
      </c>
      <c r="AZ110" s="1">
        <v>2030</v>
      </c>
      <c r="BA110" s="1" t="str">
        <f>IF(sum!A103="SA",sum!B103,"*")</f>
        <v>*</v>
      </c>
      <c r="BB110" s="1"/>
      <c r="BC110" s="1" t="str">
        <f>IF(sum!A103="SA",sum!F103,"*")</f>
        <v>*</v>
      </c>
    </row>
    <row r="111" spans="2:55">
      <c r="B111" s="4" t="s">
        <v>137</v>
      </c>
      <c r="C111" s="4" t="s">
        <v>138</v>
      </c>
      <c r="D111" s="4">
        <v>2030</v>
      </c>
      <c r="E111" s="1" t="str">
        <f>IF(sum!A104="AL",sum!B104,"*")</f>
        <v>TU_GASNAT_AL_SA_01</v>
      </c>
      <c r="F111" s="1"/>
      <c r="G111" s="1">
        <f>IF(sum!A104="AL",sum!F104,"*")</f>
        <v>0</v>
      </c>
      <c r="H111" s="1"/>
      <c r="J111" s="4" t="s">
        <v>137</v>
      </c>
      <c r="K111" s="4" t="s">
        <v>138</v>
      </c>
      <c r="L111" s="4">
        <v>2030</v>
      </c>
      <c r="M111" s="1" t="str">
        <f>IF(sum!A104="AT",sum!B104,"*")</f>
        <v>*</v>
      </c>
      <c r="N111" s="1"/>
      <c r="O111" s="1" t="str">
        <f>IF(sum!A104="AT",sum!F104,"*")</f>
        <v>*</v>
      </c>
      <c r="R111" s="4" t="s">
        <v>137</v>
      </c>
      <c r="S111" s="4" t="s">
        <v>138</v>
      </c>
      <c r="T111" s="4">
        <v>2030</v>
      </c>
      <c r="U111" s="1" t="str">
        <f>IF(sum!A104="BC",sum!B104,"*")</f>
        <v>*</v>
      </c>
      <c r="V111" s="1"/>
      <c r="W111" s="1" t="str">
        <f>IF(sum!A104="BC",sum!F104,"*")</f>
        <v>*</v>
      </c>
      <c r="Z111" s="4" t="s">
        <v>137</v>
      </c>
      <c r="AA111" s="4" t="s">
        <v>138</v>
      </c>
      <c r="AB111" s="4">
        <v>2030</v>
      </c>
      <c r="AC111" s="1" t="str">
        <f>IF(sum!A104="MA",sum!B104,"*")</f>
        <v>*</v>
      </c>
      <c r="AD111" s="1"/>
      <c r="AE111" s="1" t="str">
        <f>IF(sum!A104="MA",sum!F104,"*")</f>
        <v>*</v>
      </c>
      <c r="AH111" s="4" t="s">
        <v>137</v>
      </c>
      <c r="AI111" s="4" t="s">
        <v>138</v>
      </c>
      <c r="AJ111" s="4">
        <v>2030</v>
      </c>
      <c r="AK111" s="1" t="str">
        <f>IF(sum!A104="ON",sum!B104,"*")</f>
        <v>*</v>
      </c>
      <c r="AL111" s="1"/>
      <c r="AM111" s="1" t="str">
        <f>IF(sum!A104="ON",sum!F104,"*")</f>
        <v>*</v>
      </c>
      <c r="AP111" s="1" t="s">
        <v>137</v>
      </c>
      <c r="AQ111" s="1" t="s">
        <v>138</v>
      </c>
      <c r="AR111" s="1">
        <v>2030</v>
      </c>
      <c r="AS111" s="1" t="str">
        <f>IF(sum!A104="QU",sum!B104,"*")</f>
        <v>*</v>
      </c>
      <c r="AT111" s="1"/>
      <c r="AU111" s="1" t="str">
        <f>IF(sum!A104="QU",sum!F104,"*")</f>
        <v>*</v>
      </c>
      <c r="AX111" s="4" t="s">
        <v>137</v>
      </c>
      <c r="AY111" s="4" t="s">
        <v>138</v>
      </c>
      <c r="AZ111" s="4">
        <v>2030</v>
      </c>
      <c r="BA111" s="1" t="str">
        <f>IF(sum!A104="SA",sum!B104,"*")</f>
        <v>*</v>
      </c>
      <c r="BB111" s="1"/>
      <c r="BC111" s="1" t="str">
        <f>IF(sum!A104="SA",sum!F104,"*")</f>
        <v>*</v>
      </c>
    </row>
    <row r="112" spans="2:55">
      <c r="B112" s="1" t="s">
        <v>137</v>
      </c>
      <c r="C112" s="1" t="s">
        <v>138</v>
      </c>
      <c r="D112" s="1">
        <v>2030</v>
      </c>
      <c r="E112" s="1" t="str">
        <f>IF(sum!A105="AL",sum!B105,"*")</f>
        <v>TU_OILCRD_AL_ON_01</v>
      </c>
      <c r="F112" s="1"/>
      <c r="G112" s="1">
        <f>IF(sum!A105="AL",sum!F105,"*")</f>
        <v>0</v>
      </c>
      <c r="H112" s="1"/>
      <c r="J112" s="1" t="s">
        <v>137</v>
      </c>
      <c r="K112" s="1" t="s">
        <v>138</v>
      </c>
      <c r="L112" s="1">
        <v>2030</v>
      </c>
      <c r="M112" s="1" t="str">
        <f>IF(sum!A105="AT",sum!B105,"*")</f>
        <v>*</v>
      </c>
      <c r="N112" s="1"/>
      <c r="O112" s="1" t="str">
        <f>IF(sum!A105="AT",sum!F105,"*")</f>
        <v>*</v>
      </c>
      <c r="R112" s="1" t="s">
        <v>137</v>
      </c>
      <c r="S112" s="1" t="s">
        <v>138</v>
      </c>
      <c r="T112" s="1">
        <v>2030</v>
      </c>
      <c r="U112" s="1" t="str">
        <f>IF(sum!A105="BC",sum!B105,"*")</f>
        <v>*</v>
      </c>
      <c r="V112" s="1"/>
      <c r="W112" s="1" t="str">
        <f>IF(sum!A105="BC",sum!F105,"*")</f>
        <v>*</v>
      </c>
      <c r="Z112" s="1" t="s">
        <v>137</v>
      </c>
      <c r="AA112" s="1" t="s">
        <v>138</v>
      </c>
      <c r="AB112" s="1">
        <v>2030</v>
      </c>
      <c r="AC112" s="1" t="str">
        <f>IF(sum!A105="MA",sum!B105,"*")</f>
        <v>*</v>
      </c>
      <c r="AD112" s="1"/>
      <c r="AE112" s="1" t="str">
        <f>IF(sum!A105="MA",sum!F105,"*")</f>
        <v>*</v>
      </c>
      <c r="AH112" s="1" t="s">
        <v>137</v>
      </c>
      <c r="AI112" s="1" t="s">
        <v>138</v>
      </c>
      <c r="AJ112" s="1">
        <v>2030</v>
      </c>
      <c r="AK112" s="1" t="str">
        <f>IF(sum!A105="ON",sum!B105,"*")</f>
        <v>*</v>
      </c>
      <c r="AL112" s="1"/>
      <c r="AM112" s="1" t="str">
        <f>IF(sum!A105="ON",sum!F105,"*")</f>
        <v>*</v>
      </c>
      <c r="AP112" s="1" t="s">
        <v>137</v>
      </c>
      <c r="AQ112" s="1" t="s">
        <v>138</v>
      </c>
      <c r="AR112" s="1">
        <v>2030</v>
      </c>
      <c r="AS112" s="1" t="str">
        <f>IF(sum!A105="QU",sum!B105,"*")</f>
        <v>*</v>
      </c>
      <c r="AT112" s="1"/>
      <c r="AU112" s="1" t="str">
        <f>IF(sum!A105="QU",sum!F105,"*")</f>
        <v>*</v>
      </c>
      <c r="AX112" s="1" t="s">
        <v>137</v>
      </c>
      <c r="AY112" s="1" t="s">
        <v>138</v>
      </c>
      <c r="AZ112" s="1">
        <v>2030</v>
      </c>
      <c r="BA112" s="1" t="str">
        <f>IF(sum!A105="SA",sum!B105,"*")</f>
        <v>*</v>
      </c>
      <c r="BB112" s="1"/>
      <c r="BC112" s="1" t="str">
        <f>IF(sum!A105="SA",sum!F105,"*")</f>
        <v>*</v>
      </c>
    </row>
    <row r="113" spans="2:55">
      <c r="B113" s="1" t="s">
        <v>137</v>
      </c>
      <c r="C113" s="1" t="s">
        <v>138</v>
      </c>
      <c r="D113" s="1">
        <v>2030</v>
      </c>
      <c r="E113" s="1" t="str">
        <f>IF(sum!A106="AL",sum!B106,"*")</f>
        <v>TWS-AuxiliaryMot_ELE1</v>
      </c>
      <c r="F113" s="1"/>
      <c r="G113" s="1">
        <f>IF(sum!A106="AL",sum!F106,"*")</f>
        <v>5.10874920899064E-2</v>
      </c>
      <c r="H113" s="1"/>
      <c r="J113" s="1" t="s">
        <v>137</v>
      </c>
      <c r="K113" s="1" t="s">
        <v>138</v>
      </c>
      <c r="L113" s="1">
        <v>2030</v>
      </c>
      <c r="M113" s="1" t="str">
        <f>IF(sum!A106="AT",sum!B106,"*")</f>
        <v>*</v>
      </c>
      <c r="N113" s="1"/>
      <c r="O113" s="1" t="str">
        <f>IF(sum!A106="AT",sum!F106,"*")</f>
        <v>*</v>
      </c>
      <c r="R113" s="1" t="s">
        <v>137</v>
      </c>
      <c r="S113" s="1" t="s">
        <v>138</v>
      </c>
      <c r="T113" s="1">
        <v>2030</v>
      </c>
      <c r="U113" s="1" t="str">
        <f>IF(sum!A106="BC",sum!B106,"*")</f>
        <v>*</v>
      </c>
      <c r="V113" s="1"/>
      <c r="W113" s="1" t="str">
        <f>IF(sum!A106="BC",sum!F106,"*")</f>
        <v>*</v>
      </c>
      <c r="Z113" s="1" t="s">
        <v>137</v>
      </c>
      <c r="AA113" s="1" t="s">
        <v>138</v>
      </c>
      <c r="AB113" s="1">
        <v>2030</v>
      </c>
      <c r="AC113" s="1" t="str">
        <f>IF(sum!A106="MA",sum!B106,"*")</f>
        <v>*</v>
      </c>
      <c r="AD113" s="1"/>
      <c r="AE113" s="1" t="str">
        <f>IF(sum!A106="MA",sum!F106,"*")</f>
        <v>*</v>
      </c>
      <c r="AH113" s="1" t="s">
        <v>137</v>
      </c>
      <c r="AI113" s="1" t="s">
        <v>138</v>
      </c>
      <c r="AJ113" s="1">
        <v>2030</v>
      </c>
      <c r="AK113" s="1" t="str">
        <f>IF(sum!A106="ON",sum!B106,"*")</f>
        <v>*</v>
      </c>
      <c r="AL113" s="1"/>
      <c r="AM113" s="1" t="str">
        <f>IF(sum!A106="ON",sum!F106,"*")</f>
        <v>*</v>
      </c>
      <c r="AP113" s="1" t="s">
        <v>137</v>
      </c>
      <c r="AQ113" s="1" t="s">
        <v>138</v>
      </c>
      <c r="AR113" s="1">
        <v>2030</v>
      </c>
      <c r="AS113" s="1" t="str">
        <f>IF(sum!A106="QU",sum!B106,"*")</f>
        <v>*</v>
      </c>
      <c r="AT113" s="1"/>
      <c r="AU113" s="1" t="str">
        <f>IF(sum!A106="QU",sum!F106,"*")</f>
        <v>*</v>
      </c>
      <c r="AX113" s="1" t="s">
        <v>137</v>
      </c>
      <c r="AY113" s="1" t="s">
        <v>138</v>
      </c>
      <c r="AZ113" s="1">
        <v>2030</v>
      </c>
      <c r="BA113" s="1" t="str">
        <f>IF(sum!A106="SA",sum!B106,"*")</f>
        <v>*</v>
      </c>
      <c r="BB113" s="1"/>
      <c r="BC113" s="1" t="str">
        <f>IF(sum!A106="SA",sum!F106,"*")</f>
        <v>*</v>
      </c>
    </row>
    <row r="114" spans="2:55">
      <c r="B114" s="4" t="s">
        <v>137</v>
      </c>
      <c r="C114" s="4" t="s">
        <v>138</v>
      </c>
      <c r="D114" s="4">
        <v>2030</v>
      </c>
      <c r="E114" s="1" t="str">
        <f>IF(sum!A107="AL",sum!B107,"*")</f>
        <v>TWS-Light_ELE1</v>
      </c>
      <c r="F114" s="1"/>
      <c r="G114" s="1">
        <f>IF(sum!A107="AL",sum!F107,"*")</f>
        <v>0.17029164029968799</v>
      </c>
      <c r="H114" s="1"/>
      <c r="J114" s="4" t="s">
        <v>137</v>
      </c>
      <c r="K114" s="4" t="s">
        <v>138</v>
      </c>
      <c r="L114" s="4">
        <v>2030</v>
      </c>
      <c r="M114" s="1" t="str">
        <f>IF(sum!A107="AT",sum!B107,"*")</f>
        <v>*</v>
      </c>
      <c r="N114" s="1"/>
      <c r="O114" s="1" t="str">
        <f>IF(sum!A107="AT",sum!F107,"*")</f>
        <v>*</v>
      </c>
      <c r="R114" s="4" t="s">
        <v>137</v>
      </c>
      <c r="S114" s="4" t="s">
        <v>138</v>
      </c>
      <c r="T114" s="4">
        <v>2030</v>
      </c>
      <c r="U114" s="1" t="str">
        <f>IF(sum!A107="BC",sum!B107,"*")</f>
        <v>*</v>
      </c>
      <c r="V114" s="1"/>
      <c r="W114" s="1" t="str">
        <f>IF(sum!A107="BC",sum!F107,"*")</f>
        <v>*</v>
      </c>
      <c r="Z114" s="4" t="s">
        <v>137</v>
      </c>
      <c r="AA114" s="4" t="s">
        <v>138</v>
      </c>
      <c r="AB114" s="4">
        <v>2030</v>
      </c>
      <c r="AC114" s="1" t="str">
        <f>IF(sum!A107="MA",sum!B107,"*")</f>
        <v>*</v>
      </c>
      <c r="AD114" s="1"/>
      <c r="AE114" s="1" t="str">
        <f>IF(sum!A107="MA",sum!F107,"*")</f>
        <v>*</v>
      </c>
      <c r="AH114" s="4" t="s">
        <v>137</v>
      </c>
      <c r="AI114" s="4" t="s">
        <v>138</v>
      </c>
      <c r="AJ114" s="4">
        <v>2030</v>
      </c>
      <c r="AK114" s="1" t="str">
        <f>IF(sum!A107="ON",sum!B107,"*")</f>
        <v>*</v>
      </c>
      <c r="AL114" s="1"/>
      <c r="AM114" s="1" t="str">
        <f>IF(sum!A107="ON",sum!F107,"*")</f>
        <v>*</v>
      </c>
      <c r="AP114" s="1" t="s">
        <v>137</v>
      </c>
      <c r="AQ114" s="1" t="s">
        <v>138</v>
      </c>
      <c r="AR114" s="1">
        <v>2030</v>
      </c>
      <c r="AS114" s="1" t="str">
        <f>IF(sum!A107="QU",sum!B107,"*")</f>
        <v>*</v>
      </c>
      <c r="AT114" s="1"/>
      <c r="AU114" s="1" t="str">
        <f>IF(sum!A107="QU",sum!F107,"*")</f>
        <v>*</v>
      </c>
      <c r="AX114" s="4" t="s">
        <v>137</v>
      </c>
      <c r="AY114" s="4" t="s">
        <v>138</v>
      </c>
      <c r="AZ114" s="4">
        <v>2030</v>
      </c>
      <c r="BA114" s="1" t="str">
        <f>IF(sum!A107="SA",sum!B107,"*")</f>
        <v>*</v>
      </c>
      <c r="BB114" s="1"/>
      <c r="BC114" s="1" t="str">
        <f>IF(sum!A107="SA",sum!F107,"*")</f>
        <v>*</v>
      </c>
    </row>
    <row r="115" spans="2:55">
      <c r="B115" s="1" t="s">
        <v>137</v>
      </c>
      <c r="C115" s="1" t="s">
        <v>138</v>
      </c>
      <c r="D115" s="1">
        <v>2030</v>
      </c>
      <c r="E115" s="1" t="str">
        <f>IF(sum!A108="AL",sum!B108,"*")</f>
        <v>TWS-SpCool_ELE1</v>
      </c>
      <c r="F115" s="1"/>
      <c r="G115" s="1">
        <f>IF(sum!A108="AL",sum!F108,"*")</f>
        <v>1.80888728706699E-2</v>
      </c>
      <c r="H115" s="1"/>
      <c r="J115" s="1" t="s">
        <v>137</v>
      </c>
      <c r="K115" s="1" t="s">
        <v>138</v>
      </c>
      <c r="L115" s="1">
        <v>2030</v>
      </c>
      <c r="M115" s="1" t="str">
        <f>IF(sum!A108="AT",sum!B108,"*")</f>
        <v>*</v>
      </c>
      <c r="N115" s="1"/>
      <c r="O115" s="1" t="str">
        <f>IF(sum!A108="AT",sum!F108,"*")</f>
        <v>*</v>
      </c>
      <c r="R115" s="1" t="s">
        <v>137</v>
      </c>
      <c r="S115" s="1" t="s">
        <v>138</v>
      </c>
      <c r="T115" s="1">
        <v>2030</v>
      </c>
      <c r="U115" s="1" t="str">
        <f>IF(sum!A108="BC",sum!B108,"*")</f>
        <v>*</v>
      </c>
      <c r="V115" s="1"/>
      <c r="W115" s="1" t="str">
        <f>IF(sum!A108="BC",sum!F108,"*")</f>
        <v>*</v>
      </c>
      <c r="Z115" s="1" t="s">
        <v>137</v>
      </c>
      <c r="AA115" s="1" t="s">
        <v>138</v>
      </c>
      <c r="AB115" s="1">
        <v>2030</v>
      </c>
      <c r="AC115" s="1" t="str">
        <f>IF(sum!A108="MA",sum!B108,"*")</f>
        <v>*</v>
      </c>
      <c r="AD115" s="1"/>
      <c r="AE115" s="1" t="str">
        <f>IF(sum!A108="MA",sum!F108,"*")</f>
        <v>*</v>
      </c>
      <c r="AH115" s="1" t="s">
        <v>137</v>
      </c>
      <c r="AI115" s="1" t="s">
        <v>138</v>
      </c>
      <c r="AJ115" s="1">
        <v>2030</v>
      </c>
      <c r="AK115" s="1" t="str">
        <f>IF(sum!A108="ON",sum!B108,"*")</f>
        <v>*</v>
      </c>
      <c r="AL115" s="1"/>
      <c r="AM115" s="1" t="str">
        <f>IF(sum!A108="ON",sum!F108,"*")</f>
        <v>*</v>
      </c>
      <c r="AP115" s="1" t="s">
        <v>137</v>
      </c>
      <c r="AQ115" s="1" t="s">
        <v>138</v>
      </c>
      <c r="AR115" s="1">
        <v>2030</v>
      </c>
      <c r="AS115" s="1" t="str">
        <f>IF(sum!A108="QU",sum!B108,"*")</f>
        <v>*</v>
      </c>
      <c r="AT115" s="1"/>
      <c r="AU115" s="1" t="str">
        <f>IF(sum!A108="QU",sum!F108,"*")</f>
        <v>*</v>
      </c>
      <c r="AX115" s="1" t="s">
        <v>137</v>
      </c>
      <c r="AY115" s="1" t="s">
        <v>138</v>
      </c>
      <c r="AZ115" s="1">
        <v>2030</v>
      </c>
      <c r="BA115" s="1" t="str">
        <f>IF(sum!A108="SA",sum!B108,"*")</f>
        <v>*</v>
      </c>
      <c r="BB115" s="1"/>
      <c r="BC115" s="1" t="str">
        <f>IF(sum!A108="SA",sum!F108,"*")</f>
        <v>*</v>
      </c>
    </row>
    <row r="116" spans="2:55">
      <c r="B116" s="1" t="s">
        <v>137</v>
      </c>
      <c r="C116" s="1" t="s">
        <v>138</v>
      </c>
      <c r="D116" s="1">
        <v>2030</v>
      </c>
      <c r="E116" s="1" t="str">
        <f>IF(sum!A109="AL",sum!B109,"*")</f>
        <v>TWS-SpHeat_ELE1</v>
      </c>
      <c r="F116" s="1"/>
      <c r="G116" s="1">
        <f>IF(sum!A109="AL",sum!F109,"*")</f>
        <v>0.500246600436835</v>
      </c>
      <c r="H116" s="1"/>
      <c r="J116" s="1" t="s">
        <v>137</v>
      </c>
      <c r="K116" s="1" t="s">
        <v>138</v>
      </c>
      <c r="L116" s="1">
        <v>2030</v>
      </c>
      <c r="M116" s="1" t="str">
        <f>IF(sum!A109="AT",sum!B109,"*")</f>
        <v>*</v>
      </c>
      <c r="N116" s="1"/>
      <c r="O116" s="1" t="str">
        <f>IF(sum!A109="AT",sum!F109,"*")</f>
        <v>*</v>
      </c>
      <c r="R116" s="1" t="s">
        <v>137</v>
      </c>
      <c r="S116" s="1" t="s">
        <v>138</v>
      </c>
      <c r="T116" s="1">
        <v>2030</v>
      </c>
      <c r="U116" s="1" t="str">
        <f>IF(sum!A109="BC",sum!B109,"*")</f>
        <v>*</v>
      </c>
      <c r="V116" s="1"/>
      <c r="W116" s="1" t="str">
        <f>IF(sum!A109="BC",sum!F109,"*")</f>
        <v>*</v>
      </c>
      <c r="Z116" s="1" t="s">
        <v>137</v>
      </c>
      <c r="AA116" s="1" t="s">
        <v>138</v>
      </c>
      <c r="AB116" s="1">
        <v>2030</v>
      </c>
      <c r="AC116" s="1" t="str">
        <f>IF(sum!A109="MA",sum!B109,"*")</f>
        <v>*</v>
      </c>
      <c r="AD116" s="1"/>
      <c r="AE116" s="1" t="str">
        <f>IF(sum!A109="MA",sum!F109,"*")</f>
        <v>*</v>
      </c>
      <c r="AH116" s="1" t="s">
        <v>137</v>
      </c>
      <c r="AI116" s="1" t="s">
        <v>138</v>
      </c>
      <c r="AJ116" s="1">
        <v>2030</v>
      </c>
      <c r="AK116" s="1" t="str">
        <f>IF(sum!A109="ON",sum!B109,"*")</f>
        <v>*</v>
      </c>
      <c r="AL116" s="1"/>
      <c r="AM116" s="1" t="str">
        <f>IF(sum!A109="ON",sum!F109,"*")</f>
        <v>*</v>
      </c>
      <c r="AP116" s="1" t="s">
        <v>137</v>
      </c>
      <c r="AQ116" s="1" t="s">
        <v>138</v>
      </c>
      <c r="AR116" s="1">
        <v>2030</v>
      </c>
      <c r="AS116" s="1" t="str">
        <f>IF(sum!A109="QU",sum!B109,"*")</f>
        <v>*</v>
      </c>
      <c r="AT116" s="1"/>
      <c r="AU116" s="1" t="str">
        <f>IF(sum!A109="QU",sum!F109,"*")</f>
        <v>*</v>
      </c>
      <c r="AX116" s="1" t="s">
        <v>137</v>
      </c>
      <c r="AY116" s="1" t="s">
        <v>138</v>
      </c>
      <c r="AZ116" s="1">
        <v>2030</v>
      </c>
      <c r="BA116" s="1" t="str">
        <f>IF(sum!A109="SA",sum!B109,"*")</f>
        <v>*</v>
      </c>
      <c r="BB116" s="1"/>
      <c r="BC116" s="1" t="str">
        <f>IF(sum!A109="SA",sum!F109,"*")</f>
        <v>*</v>
      </c>
    </row>
    <row r="117" spans="2:55">
      <c r="B117" s="4" t="s">
        <v>137</v>
      </c>
      <c r="C117" s="4" t="s">
        <v>138</v>
      </c>
      <c r="D117" s="4">
        <v>2030</v>
      </c>
      <c r="E117" s="1" t="str">
        <f>IF(sum!A110="AL",sum!B110,"*")</f>
        <v>TWS-WaterHeat_ELE1</v>
      </c>
      <c r="F117" s="1"/>
      <c r="G117" s="1">
        <f>IF(sum!A110="AL",sum!F110,"*")</f>
        <v>2.1137180300147999E-2</v>
      </c>
      <c r="H117" s="1"/>
      <c r="J117" s="4" t="s">
        <v>137</v>
      </c>
      <c r="K117" s="4" t="s">
        <v>138</v>
      </c>
      <c r="L117" s="4">
        <v>2030</v>
      </c>
      <c r="M117" s="1" t="str">
        <f>IF(sum!A110="AT",sum!B110,"*")</f>
        <v>*</v>
      </c>
      <c r="N117" s="1"/>
      <c r="O117" s="1" t="str">
        <f>IF(sum!A110="AT",sum!F110,"*")</f>
        <v>*</v>
      </c>
      <c r="R117" s="4" t="s">
        <v>137</v>
      </c>
      <c r="S117" s="4" t="s">
        <v>138</v>
      </c>
      <c r="T117" s="4">
        <v>2030</v>
      </c>
      <c r="U117" s="1" t="str">
        <f>IF(sum!A110="BC",sum!B110,"*")</f>
        <v>*</v>
      </c>
      <c r="V117" s="1"/>
      <c r="W117" s="1" t="str">
        <f>IF(sum!A110="BC",sum!F110,"*")</f>
        <v>*</v>
      </c>
      <c r="Z117" s="4" t="s">
        <v>137</v>
      </c>
      <c r="AA117" s="4" t="s">
        <v>138</v>
      </c>
      <c r="AB117" s="4">
        <v>2030</v>
      </c>
      <c r="AC117" s="1" t="str">
        <f>IF(sum!A110="MA",sum!B110,"*")</f>
        <v>*</v>
      </c>
      <c r="AD117" s="1"/>
      <c r="AE117" s="1" t="str">
        <f>IF(sum!A110="MA",sum!F110,"*")</f>
        <v>*</v>
      </c>
      <c r="AH117" s="4" t="s">
        <v>137</v>
      </c>
      <c r="AI117" s="4" t="s">
        <v>138</v>
      </c>
      <c r="AJ117" s="4">
        <v>2030</v>
      </c>
      <c r="AK117" s="1" t="str">
        <f>IF(sum!A110="ON",sum!B110,"*")</f>
        <v>*</v>
      </c>
      <c r="AL117" s="1"/>
      <c r="AM117" s="1" t="str">
        <f>IF(sum!A110="ON",sum!F110,"*")</f>
        <v>*</v>
      </c>
      <c r="AP117" s="1" t="s">
        <v>137</v>
      </c>
      <c r="AQ117" s="1" t="s">
        <v>138</v>
      </c>
      <c r="AR117" s="1">
        <v>2030</v>
      </c>
      <c r="AS117" s="1" t="str">
        <f>IF(sum!A110="QU",sum!B110,"*")</f>
        <v>*</v>
      </c>
      <c r="AT117" s="1"/>
      <c r="AU117" s="1" t="str">
        <f>IF(sum!A110="QU",sum!F110,"*")</f>
        <v>*</v>
      </c>
      <c r="AX117" s="4" t="s">
        <v>137</v>
      </c>
      <c r="AY117" s="4" t="s">
        <v>138</v>
      </c>
      <c r="AZ117" s="4">
        <v>2030</v>
      </c>
      <c r="BA117" s="1" t="str">
        <f>IF(sum!A110="SA",sum!B110,"*")</f>
        <v>*</v>
      </c>
      <c r="BB117" s="1"/>
      <c r="BC117" s="1" t="str">
        <f>IF(sum!A110="SA",sum!F110,"*")</f>
        <v>*</v>
      </c>
    </row>
    <row r="118" spans="2:55">
      <c r="B118" s="1" t="s">
        <v>137</v>
      </c>
      <c r="C118" s="1" t="s">
        <v>138</v>
      </c>
      <c r="D118" s="1">
        <v>2030</v>
      </c>
      <c r="E118" s="1" t="str">
        <f>IF(sum!A111="AL",sum!B111,"*")</f>
        <v>WST-AuxiliaryEquip_ELE1</v>
      </c>
      <c r="F118" s="1"/>
      <c r="G118" s="1">
        <f>IF(sum!A111="AL",sum!F111,"*")</f>
        <v>0.17966603255125799</v>
      </c>
      <c r="H118" s="1"/>
      <c r="J118" s="1" t="s">
        <v>137</v>
      </c>
      <c r="K118" s="1" t="s">
        <v>138</v>
      </c>
      <c r="L118" s="1">
        <v>2030</v>
      </c>
      <c r="M118" s="1" t="str">
        <f>IF(sum!A111="AT",sum!B111,"*")</f>
        <v>*</v>
      </c>
      <c r="N118" s="1"/>
      <c r="O118" s="1" t="str">
        <f>IF(sum!A111="AT",sum!F111,"*")</f>
        <v>*</v>
      </c>
      <c r="R118" s="1" t="s">
        <v>137</v>
      </c>
      <c r="S118" s="1" t="s">
        <v>138</v>
      </c>
      <c r="T118" s="1">
        <v>2030</v>
      </c>
      <c r="U118" s="1" t="str">
        <f>IF(sum!A111="BC",sum!B111,"*")</f>
        <v>*</v>
      </c>
      <c r="V118" s="1"/>
      <c r="W118" s="1" t="str">
        <f>IF(sum!A111="BC",sum!F111,"*")</f>
        <v>*</v>
      </c>
      <c r="Z118" s="1" t="s">
        <v>137</v>
      </c>
      <c r="AA118" s="1" t="s">
        <v>138</v>
      </c>
      <c r="AB118" s="1">
        <v>2030</v>
      </c>
      <c r="AC118" s="1" t="str">
        <f>IF(sum!A111="MA",sum!B111,"*")</f>
        <v>*</v>
      </c>
      <c r="AD118" s="1"/>
      <c r="AE118" s="1" t="str">
        <f>IF(sum!A111="MA",sum!F111,"*")</f>
        <v>*</v>
      </c>
      <c r="AH118" s="1" t="s">
        <v>137</v>
      </c>
      <c r="AI118" s="1" t="s">
        <v>138</v>
      </c>
      <c r="AJ118" s="1">
        <v>2030</v>
      </c>
      <c r="AK118" s="1" t="str">
        <f>IF(sum!A111="ON",sum!B111,"*")</f>
        <v>*</v>
      </c>
      <c r="AL118" s="1"/>
      <c r="AM118" s="1" t="str">
        <f>IF(sum!A111="ON",sum!F111,"*")</f>
        <v>*</v>
      </c>
      <c r="AP118" s="1" t="s">
        <v>137</v>
      </c>
      <c r="AQ118" s="1" t="s">
        <v>138</v>
      </c>
      <c r="AR118" s="1">
        <v>2030</v>
      </c>
      <c r="AS118" s="1" t="str">
        <f>IF(sum!A111="QU",sum!B111,"*")</f>
        <v>*</v>
      </c>
      <c r="AT118" s="1"/>
      <c r="AU118" s="1" t="str">
        <f>IF(sum!A111="QU",sum!F111,"*")</f>
        <v>*</v>
      </c>
      <c r="AX118" s="1" t="s">
        <v>137</v>
      </c>
      <c r="AY118" s="1" t="s">
        <v>138</v>
      </c>
      <c r="AZ118" s="1">
        <v>2030</v>
      </c>
      <c r="BA118" s="1" t="str">
        <f>IF(sum!A111="SA",sum!B111,"*")</f>
        <v>*</v>
      </c>
      <c r="BB118" s="1"/>
      <c r="BC118" s="1" t="str">
        <f>IF(sum!A111="SA",sum!F111,"*")</f>
        <v>*</v>
      </c>
    </row>
    <row r="119" spans="2:55" s="3" customFormat="1">
      <c r="B119" s="1" t="s">
        <v>137</v>
      </c>
      <c r="C119" s="1" t="s">
        <v>138</v>
      </c>
      <c r="D119" s="1">
        <v>2030</v>
      </c>
      <c r="E119" s="1" t="str">
        <f>IF(sum!A112="AL",sum!B112,"*")</f>
        <v>WST-AuxiliaryMot_ELE1</v>
      </c>
      <c r="F119" s="1"/>
      <c r="G119" s="1">
        <f>IF(sum!A112="AL",sum!F112,"*")</f>
        <v>0.78737809487210897</v>
      </c>
      <c r="H119" s="4"/>
      <c r="J119" s="1" t="s">
        <v>137</v>
      </c>
      <c r="K119" s="1" t="s">
        <v>138</v>
      </c>
      <c r="L119" s="1">
        <v>2030</v>
      </c>
      <c r="M119" s="1" t="str">
        <f>IF(sum!A112="AT",sum!B112,"*")</f>
        <v>*</v>
      </c>
      <c r="N119" s="1"/>
      <c r="O119" s="1" t="str">
        <f>IF(sum!A112="AT",sum!F112,"*")</f>
        <v>*</v>
      </c>
      <c r="R119" s="1" t="s">
        <v>137</v>
      </c>
      <c r="S119" s="1" t="s">
        <v>138</v>
      </c>
      <c r="T119" s="1">
        <v>2030</v>
      </c>
      <c r="U119" s="1" t="str">
        <f>IF(sum!A112="BC",sum!B112,"*")</f>
        <v>*</v>
      </c>
      <c r="V119" s="1"/>
      <c r="W119" s="1" t="str">
        <f>IF(sum!A112="BC",sum!F112,"*")</f>
        <v>*</v>
      </c>
      <c r="Z119" s="1" t="s">
        <v>137</v>
      </c>
      <c r="AA119" s="1" t="s">
        <v>138</v>
      </c>
      <c r="AB119" s="1">
        <v>2030</v>
      </c>
      <c r="AC119" s="1" t="str">
        <f>IF(sum!A112="MA",sum!B112,"*")</f>
        <v>*</v>
      </c>
      <c r="AD119" s="1"/>
      <c r="AE119" s="1" t="str">
        <f>IF(sum!A112="MA",sum!F112,"*")</f>
        <v>*</v>
      </c>
      <c r="AH119" s="1" t="s">
        <v>137</v>
      </c>
      <c r="AI119" s="1" t="s">
        <v>138</v>
      </c>
      <c r="AJ119" s="1">
        <v>2030</v>
      </c>
      <c r="AK119" s="1" t="str">
        <f>IF(sum!A112="ON",sum!B112,"*")</f>
        <v>*</v>
      </c>
      <c r="AL119" s="1"/>
      <c r="AM119" s="1" t="str">
        <f>IF(sum!A112="ON",sum!F112,"*")</f>
        <v>*</v>
      </c>
      <c r="AP119" s="4" t="s">
        <v>137</v>
      </c>
      <c r="AQ119" s="4" t="s">
        <v>138</v>
      </c>
      <c r="AR119" s="4">
        <v>2030</v>
      </c>
      <c r="AS119" s="1" t="str">
        <f>IF(sum!A112="QU",sum!B112,"*")</f>
        <v>*</v>
      </c>
      <c r="AT119" s="1"/>
      <c r="AU119" s="1" t="str">
        <f>IF(sum!A112="QU",sum!F112,"*")</f>
        <v>*</v>
      </c>
      <c r="AX119" s="1" t="s">
        <v>137</v>
      </c>
      <c r="AY119" s="1" t="s">
        <v>138</v>
      </c>
      <c r="AZ119" s="1">
        <v>2030</v>
      </c>
      <c r="BA119" s="1" t="str">
        <f>IF(sum!A112="SA",sum!B112,"*")</f>
        <v>*</v>
      </c>
      <c r="BB119" s="1"/>
      <c r="BC119" s="1" t="str">
        <f>IF(sum!A112="SA",sum!F112,"*")</f>
        <v>*</v>
      </c>
    </row>
    <row r="120" spans="2:55">
      <c r="B120" s="4" t="s">
        <v>137</v>
      </c>
      <c r="C120" s="4" t="s">
        <v>138</v>
      </c>
      <c r="D120" s="4">
        <v>2030</v>
      </c>
      <c r="E120" s="1" t="str">
        <f>IF(sum!A113="AL",sum!B113,"*")</f>
        <v>WST-Light_ELE1</v>
      </c>
      <c r="F120" s="1"/>
      <c r="G120" s="1">
        <f>IF(sum!A113="AL",sum!F113,"*")</f>
        <v>0.221379132389594</v>
      </c>
      <c r="H120" s="1"/>
      <c r="J120" s="4" t="s">
        <v>137</v>
      </c>
      <c r="K120" s="4" t="s">
        <v>138</v>
      </c>
      <c r="L120" s="4">
        <v>2030</v>
      </c>
      <c r="M120" s="1" t="str">
        <f>IF(sum!A113="AT",sum!B113,"*")</f>
        <v>*</v>
      </c>
      <c r="N120" s="1"/>
      <c r="O120" s="1" t="str">
        <f>IF(sum!A113="AT",sum!F113,"*")</f>
        <v>*</v>
      </c>
      <c r="R120" s="4" t="s">
        <v>137</v>
      </c>
      <c r="S120" s="4" t="s">
        <v>138</v>
      </c>
      <c r="T120" s="4">
        <v>2030</v>
      </c>
      <c r="U120" s="1" t="str">
        <f>IF(sum!A113="BC",sum!B113,"*")</f>
        <v>*</v>
      </c>
      <c r="V120" s="1"/>
      <c r="W120" s="1" t="str">
        <f>IF(sum!A113="BC",sum!F113,"*")</f>
        <v>*</v>
      </c>
      <c r="Z120" s="4" t="s">
        <v>137</v>
      </c>
      <c r="AA120" s="4" t="s">
        <v>138</v>
      </c>
      <c r="AB120" s="4">
        <v>2030</v>
      </c>
      <c r="AC120" s="1" t="str">
        <f>IF(sum!A113="MA",sum!B113,"*")</f>
        <v>*</v>
      </c>
      <c r="AD120" s="1"/>
      <c r="AE120" s="1" t="str">
        <f>IF(sum!A113="MA",sum!F113,"*")</f>
        <v>*</v>
      </c>
      <c r="AH120" s="4" t="s">
        <v>137</v>
      </c>
      <c r="AI120" s="4" t="s">
        <v>138</v>
      </c>
      <c r="AJ120" s="4">
        <v>2030</v>
      </c>
      <c r="AK120" s="1" t="str">
        <f>IF(sum!A113="ON",sum!B113,"*")</f>
        <v>*</v>
      </c>
      <c r="AL120" s="1"/>
      <c r="AM120" s="1" t="str">
        <f>IF(sum!A113="ON",sum!F113,"*")</f>
        <v>*</v>
      </c>
      <c r="AP120" s="1" t="s">
        <v>137</v>
      </c>
      <c r="AQ120" s="1" t="s">
        <v>138</v>
      </c>
      <c r="AR120" s="1">
        <v>2030</v>
      </c>
      <c r="AS120" s="1" t="str">
        <f>IF(sum!A113="QU",sum!B113,"*")</f>
        <v>*</v>
      </c>
      <c r="AT120" s="1"/>
      <c r="AU120" s="1" t="str">
        <f>IF(sum!A113="QU",sum!F113,"*")</f>
        <v>*</v>
      </c>
      <c r="AX120" s="4" t="s">
        <v>137</v>
      </c>
      <c r="AY120" s="4" t="s">
        <v>138</v>
      </c>
      <c r="AZ120" s="4">
        <v>2030</v>
      </c>
      <c r="BA120" s="1" t="str">
        <f>IF(sum!A113="SA",sum!B113,"*")</f>
        <v>*</v>
      </c>
      <c r="BB120" s="1"/>
      <c r="BC120" s="1" t="str">
        <f>IF(sum!A113="SA",sum!F113,"*")</f>
        <v>*</v>
      </c>
    </row>
    <row r="121" spans="2:55">
      <c r="B121" s="1" t="s">
        <v>137</v>
      </c>
      <c r="C121" s="1" t="s">
        <v>138</v>
      </c>
      <c r="D121" s="1">
        <v>2030</v>
      </c>
      <c r="E121" s="1" t="str">
        <f>IF(sum!A114="AL",sum!B114,"*")</f>
        <v>WST-SpCool_ELE1</v>
      </c>
      <c r="F121" s="1"/>
      <c r="G121" s="1">
        <f>IF(sum!A114="AL",sum!F114,"*")</f>
        <v>1.7029164029968801E-2</v>
      </c>
      <c r="H121" s="1"/>
      <c r="J121" s="1" t="s">
        <v>137</v>
      </c>
      <c r="K121" s="1" t="s">
        <v>138</v>
      </c>
      <c r="L121" s="1">
        <v>2030</v>
      </c>
      <c r="M121" s="1" t="str">
        <f>IF(sum!A114="AT",sum!B114,"*")</f>
        <v>*</v>
      </c>
      <c r="N121" s="1"/>
      <c r="O121" s="1" t="str">
        <f>IF(sum!A114="AT",sum!F114,"*")</f>
        <v>*</v>
      </c>
      <c r="R121" s="1" t="s">
        <v>137</v>
      </c>
      <c r="S121" s="1" t="s">
        <v>138</v>
      </c>
      <c r="T121" s="1">
        <v>2030</v>
      </c>
      <c r="U121" s="1" t="str">
        <f>IF(sum!A114="BC",sum!B114,"*")</f>
        <v>*</v>
      </c>
      <c r="V121" s="1"/>
      <c r="W121" s="1" t="str">
        <f>IF(sum!A114="BC",sum!F114,"*")</f>
        <v>*</v>
      </c>
      <c r="Z121" s="1" t="s">
        <v>137</v>
      </c>
      <c r="AA121" s="1" t="s">
        <v>138</v>
      </c>
      <c r="AB121" s="1">
        <v>2030</v>
      </c>
      <c r="AC121" s="1" t="str">
        <f>IF(sum!A114="MA",sum!B114,"*")</f>
        <v>*</v>
      </c>
      <c r="AD121" s="1"/>
      <c r="AE121" s="1" t="str">
        <f>IF(sum!A114="MA",sum!F114,"*")</f>
        <v>*</v>
      </c>
      <c r="AH121" s="1" t="s">
        <v>137</v>
      </c>
      <c r="AI121" s="1" t="s">
        <v>138</v>
      </c>
      <c r="AJ121" s="1">
        <v>2030</v>
      </c>
      <c r="AK121" s="1" t="str">
        <f>IF(sum!A114="ON",sum!B114,"*")</f>
        <v>*</v>
      </c>
      <c r="AL121" s="1"/>
      <c r="AM121" s="1" t="str">
        <f>IF(sum!A114="ON",sum!F114,"*")</f>
        <v>*</v>
      </c>
      <c r="AP121" s="1" t="s">
        <v>137</v>
      </c>
      <c r="AQ121" s="1" t="s">
        <v>138</v>
      </c>
      <c r="AR121" s="1">
        <v>2030</v>
      </c>
      <c r="AS121" s="1" t="str">
        <f>IF(sum!A114="QU",sum!B114,"*")</f>
        <v>*</v>
      </c>
      <c r="AT121" s="1"/>
      <c r="AU121" s="1" t="str">
        <f>IF(sum!A114="QU",sum!F114,"*")</f>
        <v>*</v>
      </c>
      <c r="AX121" s="1" t="s">
        <v>137</v>
      </c>
      <c r="AY121" s="1" t="s">
        <v>138</v>
      </c>
      <c r="AZ121" s="1">
        <v>2030</v>
      </c>
      <c r="BA121" s="1" t="str">
        <f>IF(sum!A114="SA",sum!B114,"*")</f>
        <v>*</v>
      </c>
      <c r="BB121" s="1"/>
      <c r="BC121" s="1" t="str">
        <f>IF(sum!A114="SA",sum!F114,"*")</f>
        <v>*</v>
      </c>
    </row>
    <row r="122" spans="2:55">
      <c r="B122" s="1" t="s">
        <v>137</v>
      </c>
      <c r="C122" s="1" t="s">
        <v>138</v>
      </c>
      <c r="D122" s="1">
        <v>2030</v>
      </c>
      <c r="E122" s="1" t="str">
        <f>IF(sum!A115="AL",sum!B115,"*")</f>
        <v>WST-SpHeat_ELE1</v>
      </c>
      <c r="F122" s="1"/>
      <c r="G122" s="1">
        <f>IF(sum!A115="AL",sum!F115,"*")</f>
        <v>0.55661241457056299</v>
      </c>
      <c r="H122" s="1"/>
      <c r="J122" s="1" t="s">
        <v>137</v>
      </c>
      <c r="K122" s="1" t="s">
        <v>138</v>
      </c>
      <c r="L122" s="1">
        <v>2030</v>
      </c>
      <c r="M122" s="1" t="str">
        <f>IF(sum!A115="AT",sum!B115,"*")</f>
        <v>*</v>
      </c>
      <c r="N122" s="1"/>
      <c r="O122" s="1" t="str">
        <f>IF(sum!A115="AT",sum!F115,"*")</f>
        <v>*</v>
      </c>
      <c r="R122" s="1" t="s">
        <v>137</v>
      </c>
      <c r="S122" s="1" t="s">
        <v>138</v>
      </c>
      <c r="T122" s="1">
        <v>2030</v>
      </c>
      <c r="U122" s="1" t="str">
        <f>IF(sum!A115="BC",sum!B115,"*")</f>
        <v>*</v>
      </c>
      <c r="V122" s="1"/>
      <c r="W122" s="1" t="str">
        <f>IF(sum!A115="BC",sum!F115,"*")</f>
        <v>*</v>
      </c>
      <c r="Z122" s="1" t="s">
        <v>137</v>
      </c>
      <c r="AA122" s="1" t="s">
        <v>138</v>
      </c>
      <c r="AB122" s="1">
        <v>2030</v>
      </c>
      <c r="AC122" s="1" t="str">
        <f>IF(sum!A115="MA",sum!B115,"*")</f>
        <v>*</v>
      </c>
      <c r="AD122" s="1"/>
      <c r="AE122" s="1" t="str">
        <f>IF(sum!A115="MA",sum!F115,"*")</f>
        <v>*</v>
      </c>
      <c r="AH122" s="1" t="s">
        <v>137</v>
      </c>
      <c r="AI122" s="1" t="s">
        <v>138</v>
      </c>
      <c r="AJ122" s="1">
        <v>2030</v>
      </c>
      <c r="AK122" s="1" t="str">
        <f>IF(sum!A115="ON",sum!B115,"*")</f>
        <v>*</v>
      </c>
      <c r="AL122" s="1"/>
      <c r="AM122" s="1" t="str">
        <f>IF(sum!A115="ON",sum!F115,"*")</f>
        <v>*</v>
      </c>
      <c r="AP122" s="1" t="s">
        <v>137</v>
      </c>
      <c r="AQ122" s="1" t="s">
        <v>138</v>
      </c>
      <c r="AR122" s="1">
        <v>2030</v>
      </c>
      <c r="AS122" s="1" t="str">
        <f>IF(sum!A115="QU",sum!B115,"*")</f>
        <v>*</v>
      </c>
      <c r="AT122" s="1"/>
      <c r="AU122" s="1" t="str">
        <f>IF(sum!A115="QU",sum!F115,"*")</f>
        <v>*</v>
      </c>
      <c r="AX122" s="1" t="s">
        <v>137</v>
      </c>
      <c r="AY122" s="1" t="s">
        <v>138</v>
      </c>
      <c r="AZ122" s="1">
        <v>2030</v>
      </c>
      <c r="BA122" s="1" t="str">
        <f>IF(sum!A115="SA",sum!B115,"*")</f>
        <v>*</v>
      </c>
      <c r="BB122" s="1"/>
      <c r="BC122" s="1" t="str">
        <f>IF(sum!A115="SA",sum!F115,"*")</f>
        <v>*</v>
      </c>
    </row>
    <row r="123" spans="2:55">
      <c r="B123" s="4" t="s">
        <v>137</v>
      </c>
      <c r="C123" s="4" t="s">
        <v>138</v>
      </c>
      <c r="D123" s="4">
        <v>2030</v>
      </c>
      <c r="E123" s="1" t="str">
        <f>IF(sum!A116="AL",sum!B116,"*")</f>
        <v>WST-WaterHeat_ELE1</v>
      </c>
      <c r="F123" s="1"/>
      <c r="G123" s="1">
        <f>IF(sum!A116="AL",sum!F116,"*")</f>
        <v>6.3411540900443902E-2</v>
      </c>
      <c r="H123" s="1"/>
      <c r="J123" s="4" t="s">
        <v>137</v>
      </c>
      <c r="K123" s="4" t="s">
        <v>138</v>
      </c>
      <c r="L123" s="4">
        <v>2030</v>
      </c>
      <c r="M123" s="1" t="str">
        <f>IF(sum!A116="AT",sum!B116,"*")</f>
        <v>*</v>
      </c>
      <c r="N123" s="1"/>
      <c r="O123" s="1" t="str">
        <f>IF(sum!A116="AT",sum!F116,"*")</f>
        <v>*</v>
      </c>
      <c r="R123" s="4" t="s">
        <v>137</v>
      </c>
      <c r="S123" s="4" t="s">
        <v>138</v>
      </c>
      <c r="T123" s="4">
        <v>2030</v>
      </c>
      <c r="U123" s="1" t="str">
        <f>IF(sum!A116="BC",sum!B116,"*")</f>
        <v>*</v>
      </c>
      <c r="V123" s="1"/>
      <c r="W123" s="1" t="str">
        <f>IF(sum!A116="BC",sum!F116,"*")</f>
        <v>*</v>
      </c>
      <c r="Z123" s="4" t="s">
        <v>137</v>
      </c>
      <c r="AA123" s="4" t="s">
        <v>138</v>
      </c>
      <c r="AB123" s="4">
        <v>2030</v>
      </c>
      <c r="AC123" s="1" t="str">
        <f>IF(sum!A116="MA",sum!B116,"*")</f>
        <v>*</v>
      </c>
      <c r="AD123" s="1"/>
      <c r="AE123" s="1" t="str">
        <f>IF(sum!A116="MA",sum!F116,"*")</f>
        <v>*</v>
      </c>
      <c r="AH123" s="4" t="s">
        <v>137</v>
      </c>
      <c r="AI123" s="4" t="s">
        <v>138</v>
      </c>
      <c r="AJ123" s="4">
        <v>2030</v>
      </c>
      <c r="AK123" s="1" t="str">
        <f>IF(sum!A116="ON",sum!B116,"*")</f>
        <v>*</v>
      </c>
      <c r="AL123" s="1"/>
      <c r="AM123" s="1" t="str">
        <f>IF(sum!A116="ON",sum!F116,"*")</f>
        <v>*</v>
      </c>
      <c r="AP123" s="1" t="s">
        <v>137</v>
      </c>
      <c r="AQ123" s="1" t="s">
        <v>138</v>
      </c>
      <c r="AR123" s="1">
        <v>2030</v>
      </c>
      <c r="AS123" s="1" t="str">
        <f>IF(sum!A116="QU",sum!B116,"*")</f>
        <v>*</v>
      </c>
      <c r="AT123" s="1"/>
      <c r="AU123" s="1" t="str">
        <f>IF(sum!A116="QU",sum!F116,"*")</f>
        <v>*</v>
      </c>
      <c r="AX123" s="4" t="s">
        <v>137</v>
      </c>
      <c r="AY123" s="4" t="s">
        <v>138</v>
      </c>
      <c r="AZ123" s="4">
        <v>2030</v>
      </c>
      <c r="BA123" s="1" t="str">
        <f>IF(sum!A116="SA",sum!B116,"*")</f>
        <v>*</v>
      </c>
      <c r="BB123" s="1"/>
      <c r="BC123" s="1" t="str">
        <f>IF(sum!A116="SA",sum!F116,"*")</f>
        <v>*</v>
      </c>
    </row>
    <row r="124" spans="2:55">
      <c r="B124" s="1" t="s">
        <v>137</v>
      </c>
      <c r="C124" s="1" t="s">
        <v>138</v>
      </c>
      <c r="D124" s="1">
        <v>2030</v>
      </c>
      <c r="E124" s="1" t="str">
        <f>IF(sum!A117="AL",sum!B117,"*")</f>
        <v>*</v>
      </c>
      <c r="F124" s="1"/>
      <c r="G124" s="1" t="str">
        <f>IF(sum!A117="AL",sum!F117,"*")</f>
        <v>*</v>
      </c>
      <c r="H124" s="1"/>
      <c r="J124" s="1" t="s">
        <v>137</v>
      </c>
      <c r="K124" s="1" t="s">
        <v>138</v>
      </c>
      <c r="L124" s="1">
        <v>2030</v>
      </c>
      <c r="M124" s="1" t="str">
        <f>IF(sum!A117="AT",sum!B117,"*")</f>
        <v>AFM-AuxiliaryEquip_ELE1</v>
      </c>
      <c r="N124" s="1"/>
      <c r="O124" s="1">
        <f>IF(sum!A117="AT",sum!F117,"*")</f>
        <v>7.3980131050517997E-2</v>
      </c>
      <c r="R124" s="1" t="s">
        <v>137</v>
      </c>
      <c r="S124" s="1" t="s">
        <v>138</v>
      </c>
      <c r="T124" s="1">
        <v>2030</v>
      </c>
      <c r="U124" s="1" t="str">
        <f>IF(sum!A117="BC",sum!B117,"*")</f>
        <v>*</v>
      </c>
      <c r="V124" s="1"/>
      <c r="W124" s="1" t="str">
        <f>IF(sum!A117="BC",sum!F117,"*")</f>
        <v>*</v>
      </c>
      <c r="Z124" s="1" t="s">
        <v>137</v>
      </c>
      <c r="AA124" s="1" t="s">
        <v>138</v>
      </c>
      <c r="AB124" s="1">
        <v>2030</v>
      </c>
      <c r="AC124" s="1" t="str">
        <f>IF(sum!A117="MA",sum!B117,"*")</f>
        <v>*</v>
      </c>
      <c r="AD124" s="1"/>
      <c r="AE124" s="1" t="str">
        <f>IF(sum!A117="MA",sum!F117,"*")</f>
        <v>*</v>
      </c>
      <c r="AH124" s="1" t="s">
        <v>137</v>
      </c>
      <c r="AI124" s="1" t="s">
        <v>138</v>
      </c>
      <c r="AJ124" s="1">
        <v>2030</v>
      </c>
      <c r="AK124" s="1" t="str">
        <f>IF(sum!A117="ON",sum!B117,"*")</f>
        <v>*</v>
      </c>
      <c r="AL124" s="1"/>
      <c r="AM124" s="1" t="str">
        <f>IF(sum!A117="ON",sum!F117,"*")</f>
        <v>*</v>
      </c>
      <c r="AP124" s="1" t="s">
        <v>137</v>
      </c>
      <c r="AQ124" s="1" t="s">
        <v>138</v>
      </c>
      <c r="AR124" s="1">
        <v>2030</v>
      </c>
      <c r="AS124" s="1" t="str">
        <f>IF(sum!A117="QU",sum!B117,"*")</f>
        <v>*</v>
      </c>
      <c r="AT124" s="1"/>
      <c r="AU124" s="1" t="str">
        <f>IF(sum!A117="QU",sum!F117,"*")</f>
        <v>*</v>
      </c>
      <c r="AX124" s="1" t="s">
        <v>137</v>
      </c>
      <c r="AY124" s="1" t="s">
        <v>138</v>
      </c>
      <c r="AZ124" s="1">
        <v>2030</v>
      </c>
      <c r="BA124" s="1" t="str">
        <f>IF(sum!A117="SA",sum!B117,"*")</f>
        <v>*</v>
      </c>
      <c r="BB124" s="1"/>
      <c r="BC124" s="1" t="str">
        <f>IF(sum!A117="SA",sum!F117,"*")</f>
        <v>*</v>
      </c>
    </row>
    <row r="125" spans="2:55">
      <c r="B125" s="1" t="s">
        <v>137</v>
      </c>
      <c r="C125" s="1" t="s">
        <v>138</v>
      </c>
      <c r="D125" s="1">
        <v>2030</v>
      </c>
      <c r="E125" s="1" t="str">
        <f>IF(sum!A118="AL",sum!B118,"*")</f>
        <v>*</v>
      </c>
      <c r="F125" s="1"/>
      <c r="G125" s="1" t="str">
        <f>IF(sum!A118="AL",sum!F118,"*")</f>
        <v>*</v>
      </c>
      <c r="H125" s="1"/>
      <c r="J125" s="1" t="s">
        <v>137</v>
      </c>
      <c r="K125" s="1" t="s">
        <v>138</v>
      </c>
      <c r="L125" s="1">
        <v>2030</v>
      </c>
      <c r="M125" s="1" t="str">
        <f>IF(sum!A118="AT",sum!B118,"*")</f>
        <v>AFM-AuxiliaryMot_ELE1</v>
      </c>
      <c r="N125" s="1"/>
      <c r="O125" s="1">
        <f>IF(sum!A118="AT",sum!F118,"*")</f>
        <v>3.4058328059937602E-2</v>
      </c>
      <c r="R125" s="1" t="s">
        <v>137</v>
      </c>
      <c r="S125" s="1" t="s">
        <v>138</v>
      </c>
      <c r="T125" s="1">
        <v>2030</v>
      </c>
      <c r="U125" s="1" t="str">
        <f>IF(sum!A118="BC",sum!B118,"*")</f>
        <v>*</v>
      </c>
      <c r="V125" s="1"/>
      <c r="W125" s="1" t="str">
        <f>IF(sum!A118="BC",sum!F118,"*")</f>
        <v>*</v>
      </c>
      <c r="Z125" s="1" t="s">
        <v>137</v>
      </c>
      <c r="AA125" s="1" t="s">
        <v>138</v>
      </c>
      <c r="AB125" s="1">
        <v>2030</v>
      </c>
      <c r="AC125" s="1" t="str">
        <f>IF(sum!A118="MA",sum!B118,"*")</f>
        <v>*</v>
      </c>
      <c r="AD125" s="1"/>
      <c r="AE125" s="1" t="str">
        <f>IF(sum!A118="MA",sum!F118,"*")</f>
        <v>*</v>
      </c>
      <c r="AH125" s="1" t="s">
        <v>137</v>
      </c>
      <c r="AI125" s="1" t="s">
        <v>138</v>
      </c>
      <c r="AJ125" s="1">
        <v>2030</v>
      </c>
      <c r="AK125" s="1" t="str">
        <f>IF(sum!A118="ON",sum!B118,"*")</f>
        <v>*</v>
      </c>
      <c r="AL125" s="1"/>
      <c r="AM125" s="1" t="str">
        <f>IF(sum!A118="ON",sum!F118,"*")</f>
        <v>*</v>
      </c>
      <c r="AP125" s="1" t="s">
        <v>137</v>
      </c>
      <c r="AQ125" s="1" t="s">
        <v>138</v>
      </c>
      <c r="AR125" s="1">
        <v>2030</v>
      </c>
      <c r="AS125" s="1" t="str">
        <f>IF(sum!A118="QU",sum!B118,"*")</f>
        <v>*</v>
      </c>
      <c r="AT125" s="1"/>
      <c r="AU125" s="1" t="str">
        <f>IF(sum!A118="QU",sum!F118,"*")</f>
        <v>*</v>
      </c>
      <c r="AX125" s="1" t="s">
        <v>137</v>
      </c>
      <c r="AY125" s="1" t="s">
        <v>138</v>
      </c>
      <c r="AZ125" s="1">
        <v>2030</v>
      </c>
      <c r="BA125" s="1" t="str">
        <f>IF(sum!A118="SA",sum!B118,"*")</f>
        <v>*</v>
      </c>
      <c r="BB125" s="1"/>
      <c r="BC125" s="1" t="str">
        <f>IF(sum!A118="SA",sum!F118,"*")</f>
        <v>*</v>
      </c>
    </row>
    <row r="126" spans="2:55">
      <c r="B126" s="4" t="s">
        <v>137</v>
      </c>
      <c r="C126" s="4" t="s">
        <v>138</v>
      </c>
      <c r="D126" s="4">
        <v>2030</v>
      </c>
      <c r="E126" s="1" t="str">
        <f>IF(sum!A119="AL",sum!B119,"*")</f>
        <v>*</v>
      </c>
      <c r="F126" s="1"/>
      <c r="G126" s="1" t="str">
        <f>IF(sum!A119="AL",sum!F119,"*")</f>
        <v>*</v>
      </c>
      <c r="H126" s="1"/>
      <c r="J126" s="4" t="s">
        <v>137</v>
      </c>
      <c r="K126" s="4" t="s">
        <v>138</v>
      </c>
      <c r="L126" s="4">
        <v>2030</v>
      </c>
      <c r="M126" s="1" t="str">
        <f>IF(sum!A119="AT",sum!B119,"*")</f>
        <v>AFM-Light_ELE1</v>
      </c>
      <c r="N126" s="1"/>
      <c r="O126" s="1">
        <f>IF(sum!A119="AT",sum!F119,"*")</f>
        <v>0.11920414820978199</v>
      </c>
      <c r="R126" s="4" t="s">
        <v>137</v>
      </c>
      <c r="S126" s="4" t="s">
        <v>138</v>
      </c>
      <c r="T126" s="4">
        <v>2030</v>
      </c>
      <c r="U126" s="1" t="str">
        <f>IF(sum!A119="BC",sum!B119,"*")</f>
        <v>*</v>
      </c>
      <c r="V126" s="1"/>
      <c r="W126" s="1" t="str">
        <f>IF(sum!A119="BC",sum!F119,"*")</f>
        <v>*</v>
      </c>
      <c r="Z126" s="4" t="s">
        <v>137</v>
      </c>
      <c r="AA126" s="4" t="s">
        <v>138</v>
      </c>
      <c r="AB126" s="4">
        <v>2030</v>
      </c>
      <c r="AC126" s="1" t="str">
        <f>IF(sum!A119="MA",sum!B119,"*")</f>
        <v>*</v>
      </c>
      <c r="AD126" s="1"/>
      <c r="AE126" s="1" t="str">
        <f>IF(sum!A119="MA",sum!F119,"*")</f>
        <v>*</v>
      </c>
      <c r="AH126" s="4" t="s">
        <v>137</v>
      </c>
      <c r="AI126" s="4" t="s">
        <v>138</v>
      </c>
      <c r="AJ126" s="4">
        <v>2030</v>
      </c>
      <c r="AK126" s="1" t="str">
        <f>IF(sum!A119="ON",sum!B119,"*")</f>
        <v>*</v>
      </c>
      <c r="AL126" s="1"/>
      <c r="AM126" s="1" t="str">
        <f>IF(sum!A119="ON",sum!F119,"*")</f>
        <v>*</v>
      </c>
      <c r="AP126" s="1" t="s">
        <v>137</v>
      </c>
      <c r="AQ126" s="1" t="s">
        <v>138</v>
      </c>
      <c r="AR126" s="1">
        <v>2030</v>
      </c>
      <c r="AS126" s="1" t="str">
        <f>IF(sum!A119="QU",sum!B119,"*")</f>
        <v>*</v>
      </c>
      <c r="AT126" s="1"/>
      <c r="AU126" s="1" t="str">
        <f>IF(sum!A119="QU",sum!F119,"*")</f>
        <v>*</v>
      </c>
      <c r="AX126" s="4" t="s">
        <v>137</v>
      </c>
      <c r="AY126" s="4" t="s">
        <v>138</v>
      </c>
      <c r="AZ126" s="4">
        <v>2030</v>
      </c>
      <c r="BA126" s="1" t="str">
        <f>IF(sum!A119="SA",sum!B119,"*")</f>
        <v>*</v>
      </c>
      <c r="BB126" s="1"/>
      <c r="BC126" s="1" t="str">
        <f>IF(sum!A119="SA",sum!F119,"*")</f>
        <v>*</v>
      </c>
    </row>
    <row r="127" spans="2:55">
      <c r="B127" s="1" t="s">
        <v>137</v>
      </c>
      <c r="C127" s="1" t="s">
        <v>138</v>
      </c>
      <c r="D127" s="1">
        <v>2030</v>
      </c>
      <c r="E127" s="1" t="str">
        <f>IF(sum!A120="AL",sum!B120,"*")</f>
        <v>*</v>
      </c>
      <c r="F127" s="1"/>
      <c r="G127" s="1" t="str">
        <f>IF(sum!A120="AL",sum!F120,"*")</f>
        <v>*</v>
      </c>
      <c r="H127" s="1"/>
      <c r="J127" s="1" t="s">
        <v>137</v>
      </c>
      <c r="K127" s="1" t="s">
        <v>138</v>
      </c>
      <c r="L127" s="1">
        <v>2030</v>
      </c>
      <c r="M127" s="1" t="str">
        <f>IF(sum!A120="AT",sum!B120,"*")</f>
        <v>AFM-SpCool_ELE1</v>
      </c>
      <c r="N127" s="1"/>
      <c r="O127" s="1">
        <f>IF(sum!A120="AT",sum!F120,"*")</f>
        <v>8.5145820149843995E-2</v>
      </c>
      <c r="R127" s="1" t="s">
        <v>137</v>
      </c>
      <c r="S127" s="1" t="s">
        <v>138</v>
      </c>
      <c r="T127" s="1">
        <v>2030</v>
      </c>
      <c r="U127" s="1" t="str">
        <f>IF(sum!A120="BC",sum!B120,"*")</f>
        <v>*</v>
      </c>
      <c r="V127" s="1"/>
      <c r="W127" s="1" t="str">
        <f>IF(sum!A120="BC",sum!F120,"*")</f>
        <v>*</v>
      </c>
      <c r="Z127" s="1" t="s">
        <v>137</v>
      </c>
      <c r="AA127" s="1" t="s">
        <v>138</v>
      </c>
      <c r="AB127" s="1">
        <v>2030</v>
      </c>
      <c r="AC127" s="1" t="str">
        <f>IF(sum!A120="MA",sum!B120,"*")</f>
        <v>*</v>
      </c>
      <c r="AD127" s="1"/>
      <c r="AE127" s="1" t="str">
        <f>IF(sum!A120="MA",sum!F120,"*")</f>
        <v>*</v>
      </c>
      <c r="AH127" s="1" t="s">
        <v>137</v>
      </c>
      <c r="AI127" s="1" t="s">
        <v>138</v>
      </c>
      <c r="AJ127" s="1">
        <v>2030</v>
      </c>
      <c r="AK127" s="1" t="str">
        <f>IF(sum!A120="ON",sum!B120,"*")</f>
        <v>*</v>
      </c>
      <c r="AL127" s="1"/>
      <c r="AM127" s="1" t="str">
        <f>IF(sum!A120="ON",sum!F120,"*")</f>
        <v>*</v>
      </c>
      <c r="AP127" s="1" t="s">
        <v>137</v>
      </c>
      <c r="AQ127" s="1" t="s">
        <v>138</v>
      </c>
      <c r="AR127" s="1">
        <v>2030</v>
      </c>
      <c r="AS127" s="1" t="str">
        <f>IF(sum!A120="QU",sum!B120,"*")</f>
        <v>*</v>
      </c>
      <c r="AT127" s="1"/>
      <c r="AU127" s="1" t="str">
        <f>IF(sum!A120="QU",sum!F120,"*")</f>
        <v>*</v>
      </c>
      <c r="AX127" s="1" t="s">
        <v>137</v>
      </c>
      <c r="AY127" s="1" t="s">
        <v>138</v>
      </c>
      <c r="AZ127" s="1">
        <v>2030</v>
      </c>
      <c r="BA127" s="1" t="str">
        <f>IF(sum!A120="SA",sum!B120,"*")</f>
        <v>*</v>
      </c>
      <c r="BB127" s="1"/>
      <c r="BC127" s="1" t="str">
        <f>IF(sum!A120="SA",sum!F120,"*")</f>
        <v>*</v>
      </c>
    </row>
    <row r="128" spans="2:55">
      <c r="B128" s="1" t="s">
        <v>137</v>
      </c>
      <c r="C128" s="1" t="s">
        <v>138</v>
      </c>
      <c r="D128" s="1">
        <v>2030</v>
      </c>
      <c r="E128" s="1" t="str">
        <f>IF(sum!A121="AL",sum!B121,"*")</f>
        <v>*</v>
      </c>
      <c r="F128" s="1"/>
      <c r="G128" s="1" t="str">
        <f>IF(sum!A121="AL",sum!F121,"*")</f>
        <v>*</v>
      </c>
      <c r="H128" s="1"/>
      <c r="J128" s="1" t="s">
        <v>137</v>
      </c>
      <c r="K128" s="1" t="s">
        <v>138</v>
      </c>
      <c r="L128" s="1">
        <v>2030</v>
      </c>
      <c r="M128" s="1" t="str">
        <f>IF(sum!A121="AT",sum!B121,"*")</f>
        <v>AFM-SpHeat_ELE1</v>
      </c>
      <c r="N128" s="1"/>
      <c r="O128" s="1">
        <f>IF(sum!A121="AT",sum!F121,"*")</f>
        <v>0.21841752976819601</v>
      </c>
      <c r="R128" s="1" t="s">
        <v>137</v>
      </c>
      <c r="S128" s="1" t="s">
        <v>138</v>
      </c>
      <c r="T128" s="1">
        <v>2030</v>
      </c>
      <c r="U128" s="1" t="str">
        <f>IF(sum!A121="BC",sum!B121,"*")</f>
        <v>*</v>
      </c>
      <c r="V128" s="1"/>
      <c r="W128" s="1" t="str">
        <f>IF(sum!A121="BC",sum!F121,"*")</f>
        <v>*</v>
      </c>
      <c r="Z128" s="1" t="s">
        <v>137</v>
      </c>
      <c r="AA128" s="1" t="s">
        <v>138</v>
      </c>
      <c r="AB128" s="1">
        <v>2030</v>
      </c>
      <c r="AC128" s="1" t="str">
        <f>IF(sum!A121="MA",sum!B121,"*")</f>
        <v>*</v>
      </c>
      <c r="AD128" s="1"/>
      <c r="AE128" s="1" t="str">
        <f>IF(sum!A121="MA",sum!F121,"*")</f>
        <v>*</v>
      </c>
      <c r="AH128" s="1" t="s">
        <v>137</v>
      </c>
      <c r="AI128" s="1" t="s">
        <v>138</v>
      </c>
      <c r="AJ128" s="1">
        <v>2030</v>
      </c>
      <c r="AK128" s="1" t="str">
        <f>IF(sum!A121="ON",sum!B121,"*")</f>
        <v>*</v>
      </c>
      <c r="AL128" s="1"/>
      <c r="AM128" s="1" t="str">
        <f>IF(sum!A121="ON",sum!F121,"*")</f>
        <v>*</v>
      </c>
      <c r="AP128" s="1" t="s">
        <v>137</v>
      </c>
      <c r="AQ128" s="1" t="s">
        <v>138</v>
      </c>
      <c r="AR128" s="1">
        <v>2030</v>
      </c>
      <c r="AS128" s="1" t="str">
        <f>IF(sum!A121="QU",sum!B121,"*")</f>
        <v>*</v>
      </c>
      <c r="AT128" s="1"/>
      <c r="AU128" s="1" t="str">
        <f>IF(sum!A121="QU",sum!F121,"*")</f>
        <v>*</v>
      </c>
      <c r="AX128" s="1" t="s">
        <v>137</v>
      </c>
      <c r="AY128" s="1" t="s">
        <v>138</v>
      </c>
      <c r="AZ128" s="1">
        <v>2030</v>
      </c>
      <c r="BA128" s="1" t="str">
        <f>IF(sum!A121="SA",sum!B121,"*")</f>
        <v>*</v>
      </c>
      <c r="BB128" s="1"/>
      <c r="BC128" s="1" t="str">
        <f>IF(sum!A121="SA",sum!F121,"*")</f>
        <v>*</v>
      </c>
    </row>
    <row r="129" spans="2:55">
      <c r="B129" s="4" t="s">
        <v>137</v>
      </c>
      <c r="C129" s="4" t="s">
        <v>138</v>
      </c>
      <c r="D129" s="4">
        <v>2030</v>
      </c>
      <c r="E129" s="1" t="str">
        <f>IF(sum!A122="AL",sum!B122,"*")</f>
        <v>*</v>
      </c>
      <c r="F129" s="1"/>
      <c r="G129" s="1" t="str">
        <f>IF(sum!A122="AL",sum!F122,"*")</f>
        <v>*</v>
      </c>
      <c r="H129" s="1"/>
      <c r="J129" s="4" t="s">
        <v>137</v>
      </c>
      <c r="K129" s="4" t="s">
        <v>138</v>
      </c>
      <c r="L129" s="4">
        <v>2030</v>
      </c>
      <c r="M129" s="1" t="str">
        <f>IF(sum!A122="AT",sum!B122,"*")</f>
        <v>AFM-WaterHeat_ELE1</v>
      </c>
      <c r="N129" s="1"/>
      <c r="O129" s="1">
        <f>IF(sum!A122="AT",sum!F122,"*")</f>
        <v>1.0568590150073999E-2</v>
      </c>
      <c r="R129" s="4" t="s">
        <v>137</v>
      </c>
      <c r="S129" s="4" t="s">
        <v>138</v>
      </c>
      <c r="T129" s="4">
        <v>2030</v>
      </c>
      <c r="U129" s="1" t="str">
        <f>IF(sum!A122="BC",sum!B122,"*")</f>
        <v>*</v>
      </c>
      <c r="V129" s="1"/>
      <c r="W129" s="1" t="str">
        <f>IF(sum!A122="BC",sum!F122,"*")</f>
        <v>*</v>
      </c>
      <c r="Z129" s="4" t="s">
        <v>137</v>
      </c>
      <c r="AA129" s="4" t="s">
        <v>138</v>
      </c>
      <c r="AB129" s="4">
        <v>2030</v>
      </c>
      <c r="AC129" s="1" t="str">
        <f>IF(sum!A122="MA",sum!B122,"*")</f>
        <v>*</v>
      </c>
      <c r="AD129" s="1"/>
      <c r="AE129" s="1" t="str">
        <f>IF(sum!A122="MA",sum!F122,"*")</f>
        <v>*</v>
      </c>
      <c r="AH129" s="4" t="s">
        <v>137</v>
      </c>
      <c r="AI129" s="4" t="s">
        <v>138</v>
      </c>
      <c r="AJ129" s="4">
        <v>2030</v>
      </c>
      <c r="AK129" s="1" t="str">
        <f>IF(sum!A122="ON",sum!B122,"*")</f>
        <v>*</v>
      </c>
      <c r="AL129" s="1"/>
      <c r="AM129" s="1" t="str">
        <f>IF(sum!A122="ON",sum!F122,"*")</f>
        <v>*</v>
      </c>
      <c r="AP129" s="4" t="s">
        <v>137</v>
      </c>
      <c r="AQ129" s="4" t="s">
        <v>138</v>
      </c>
      <c r="AR129" s="4">
        <v>2030</v>
      </c>
      <c r="AS129" s="1" t="str">
        <f>IF(sum!A122="QU",sum!B122,"*")</f>
        <v>*</v>
      </c>
      <c r="AT129" s="1"/>
      <c r="AU129" s="1" t="str">
        <f>IF(sum!A122="QU",sum!F122,"*")</f>
        <v>*</v>
      </c>
      <c r="AX129" s="4" t="s">
        <v>137</v>
      </c>
      <c r="AY129" s="4" t="s">
        <v>138</v>
      </c>
      <c r="AZ129" s="4">
        <v>2030</v>
      </c>
      <c r="BA129" s="1" t="str">
        <f>IF(sum!A122="SA",sum!B122,"*")</f>
        <v>*</v>
      </c>
      <c r="BB129" s="1"/>
      <c r="BC129" s="1" t="str">
        <f>IF(sum!A122="SA",sum!F122,"*")</f>
        <v>*</v>
      </c>
    </row>
    <row r="130" spans="2:55">
      <c r="B130" s="1" t="s">
        <v>137</v>
      </c>
      <c r="C130" s="1" t="s">
        <v>138</v>
      </c>
      <c r="D130" s="1">
        <v>2030</v>
      </c>
      <c r="E130" s="1" t="str">
        <f>IF(sum!A123="AL",sum!B123,"*")</f>
        <v>*</v>
      </c>
      <c r="F130" s="1"/>
      <c r="G130" s="1" t="str">
        <f>IF(sum!A123="AL",sum!F123,"*")</f>
        <v>*</v>
      </c>
      <c r="H130" s="1"/>
      <c r="J130" s="1" t="s">
        <v>137</v>
      </c>
      <c r="K130" s="1" t="s">
        <v>138</v>
      </c>
      <c r="L130" s="1">
        <v>2030</v>
      </c>
      <c r="M130" s="1" t="str">
        <f>IF(sum!A123="AT",sum!B123,"*")</f>
        <v>ART-AuxiliaryEquip_ELE1</v>
      </c>
      <c r="N130" s="1"/>
      <c r="O130" s="1">
        <f>IF(sum!A123="AT",sum!F123,"*")</f>
        <v>2.1137180300147999E-2</v>
      </c>
      <c r="R130" s="1" t="s">
        <v>137</v>
      </c>
      <c r="S130" s="1" t="s">
        <v>138</v>
      </c>
      <c r="T130" s="1">
        <v>2030</v>
      </c>
      <c r="U130" s="1" t="str">
        <f>IF(sum!A123="BC",sum!B123,"*")</f>
        <v>*</v>
      </c>
      <c r="V130" s="1"/>
      <c r="W130" s="1" t="str">
        <f>IF(sum!A123="BC",sum!F123,"*")</f>
        <v>*</v>
      </c>
      <c r="Z130" s="1" t="s">
        <v>137</v>
      </c>
      <c r="AA130" s="1" t="s">
        <v>138</v>
      </c>
      <c r="AB130" s="1">
        <v>2030</v>
      </c>
      <c r="AC130" s="1" t="str">
        <f>IF(sum!A123="MA",sum!B123,"*")</f>
        <v>*</v>
      </c>
      <c r="AD130" s="1"/>
      <c r="AE130" s="1" t="str">
        <f>IF(sum!A123="MA",sum!F123,"*")</f>
        <v>*</v>
      </c>
      <c r="AH130" s="1" t="s">
        <v>137</v>
      </c>
      <c r="AI130" s="1" t="s">
        <v>138</v>
      </c>
      <c r="AJ130" s="1">
        <v>2030</v>
      </c>
      <c r="AK130" s="1" t="str">
        <f>IF(sum!A123="ON",sum!B123,"*")</f>
        <v>*</v>
      </c>
      <c r="AL130" s="1"/>
      <c r="AM130" s="1" t="str">
        <f>IF(sum!A123="ON",sum!F123,"*")</f>
        <v>*</v>
      </c>
      <c r="AP130" s="1" t="s">
        <v>137</v>
      </c>
      <c r="AQ130" s="1" t="s">
        <v>138</v>
      </c>
      <c r="AR130" s="1">
        <v>2030</v>
      </c>
      <c r="AS130" s="1" t="str">
        <f>IF(sum!A123="QU",sum!B123,"*")</f>
        <v>*</v>
      </c>
      <c r="AT130" s="1"/>
      <c r="AU130" s="1" t="str">
        <f>IF(sum!A123="QU",sum!F123,"*")</f>
        <v>*</v>
      </c>
      <c r="AX130" s="1" t="s">
        <v>137</v>
      </c>
      <c r="AY130" s="1" t="s">
        <v>138</v>
      </c>
      <c r="AZ130" s="1">
        <v>2030</v>
      </c>
      <c r="BA130" s="1" t="str">
        <f>IF(sum!A123="SA",sum!B123,"*")</f>
        <v>*</v>
      </c>
      <c r="BB130" s="1"/>
      <c r="BC130" s="1" t="str">
        <f>IF(sum!A123="SA",sum!F123,"*")</f>
        <v>*</v>
      </c>
    </row>
    <row r="131" spans="2:55">
      <c r="B131" s="1" t="s">
        <v>137</v>
      </c>
      <c r="C131" s="1" t="s">
        <v>138</v>
      </c>
      <c r="D131" s="1">
        <v>2030</v>
      </c>
      <c r="E131" s="1" t="str">
        <f>IF(sum!A124="AL",sum!B124,"*")</f>
        <v>*</v>
      </c>
      <c r="F131" s="1"/>
      <c r="G131" s="1" t="str">
        <f>IF(sum!A124="AL",sum!F124,"*")</f>
        <v>*</v>
      </c>
      <c r="H131" s="1"/>
      <c r="J131" s="1" t="s">
        <v>137</v>
      </c>
      <c r="K131" s="1" t="s">
        <v>138</v>
      </c>
      <c r="L131" s="1">
        <v>2030</v>
      </c>
      <c r="M131" s="1" t="str">
        <f>IF(sum!A124="AT",sum!B124,"*")</f>
        <v>ART-Light_ELE1</v>
      </c>
      <c r="N131" s="1"/>
      <c r="O131" s="1">
        <f>IF(sum!A124="AT",sum!F124,"*")</f>
        <v>3.4058328059937602E-2</v>
      </c>
      <c r="R131" s="1" t="s">
        <v>137</v>
      </c>
      <c r="S131" s="1" t="s">
        <v>138</v>
      </c>
      <c r="T131" s="1">
        <v>2030</v>
      </c>
      <c r="U131" s="1" t="str">
        <f>IF(sum!A124="BC",sum!B124,"*")</f>
        <v>*</v>
      </c>
      <c r="V131" s="1"/>
      <c r="W131" s="1" t="str">
        <f>IF(sum!A124="BC",sum!F124,"*")</f>
        <v>*</v>
      </c>
      <c r="Z131" s="1" t="s">
        <v>137</v>
      </c>
      <c r="AA131" s="1" t="s">
        <v>138</v>
      </c>
      <c r="AB131" s="1">
        <v>2030</v>
      </c>
      <c r="AC131" s="1" t="str">
        <f>IF(sum!A124="MA",sum!B124,"*")</f>
        <v>*</v>
      </c>
      <c r="AD131" s="1"/>
      <c r="AE131" s="1" t="str">
        <f>IF(sum!A124="MA",sum!F124,"*")</f>
        <v>*</v>
      </c>
      <c r="AH131" s="1" t="s">
        <v>137</v>
      </c>
      <c r="AI131" s="1" t="s">
        <v>138</v>
      </c>
      <c r="AJ131" s="1">
        <v>2030</v>
      </c>
      <c r="AK131" s="1" t="str">
        <f>IF(sum!A124="ON",sum!B124,"*")</f>
        <v>*</v>
      </c>
      <c r="AL131" s="1"/>
      <c r="AM131" s="1" t="str">
        <f>IF(sum!A124="ON",sum!F124,"*")</f>
        <v>*</v>
      </c>
      <c r="AP131" s="4" t="s">
        <v>137</v>
      </c>
      <c r="AQ131" s="4" t="s">
        <v>138</v>
      </c>
      <c r="AR131" s="4">
        <v>2030</v>
      </c>
      <c r="AS131" s="1" t="str">
        <f>IF(sum!A124="QU",sum!B124,"*")</f>
        <v>*</v>
      </c>
      <c r="AT131" s="1"/>
      <c r="AU131" s="1" t="str">
        <f>IF(sum!A124="QU",sum!F124,"*")</f>
        <v>*</v>
      </c>
      <c r="AX131" s="1" t="s">
        <v>137</v>
      </c>
      <c r="AY131" s="1" t="s">
        <v>138</v>
      </c>
      <c r="AZ131" s="1">
        <v>2030</v>
      </c>
      <c r="BA131" s="1" t="str">
        <f>IF(sum!A124="SA",sum!B124,"*")</f>
        <v>*</v>
      </c>
      <c r="BB131" s="1"/>
      <c r="BC131" s="1" t="str">
        <f>IF(sum!A124="SA",sum!F124,"*")</f>
        <v>*</v>
      </c>
    </row>
    <row r="132" spans="2:55">
      <c r="B132" s="4" t="s">
        <v>137</v>
      </c>
      <c r="C132" s="4" t="s">
        <v>138</v>
      </c>
      <c r="D132" s="4">
        <v>2030</v>
      </c>
      <c r="E132" s="1" t="str">
        <f>IF(sum!A125="AL",sum!B125,"*")</f>
        <v>*</v>
      </c>
      <c r="F132" s="1"/>
      <c r="G132" s="1" t="str">
        <f>IF(sum!A125="AL",sum!F125,"*")</f>
        <v>*</v>
      </c>
      <c r="H132" s="1"/>
      <c r="J132" s="4" t="s">
        <v>137</v>
      </c>
      <c r="K132" s="4" t="s">
        <v>138</v>
      </c>
      <c r="L132" s="4">
        <v>2030</v>
      </c>
      <c r="M132" s="1" t="str">
        <f>IF(sum!A125="AT",sum!B125,"*")</f>
        <v>ART-SpCool_ELE1</v>
      </c>
      <c r="N132" s="1"/>
      <c r="O132" s="1">
        <f>IF(sum!A125="AT",sum!F125,"*")</f>
        <v>1.7029164029968801E-2</v>
      </c>
      <c r="R132" s="4" t="s">
        <v>137</v>
      </c>
      <c r="S132" s="4" t="s">
        <v>138</v>
      </c>
      <c r="T132" s="4">
        <v>2030</v>
      </c>
      <c r="U132" s="1" t="str">
        <f>IF(sum!A125="BC",sum!B125,"*")</f>
        <v>*</v>
      </c>
      <c r="V132" s="1"/>
      <c r="W132" s="1" t="str">
        <f>IF(sum!A125="BC",sum!F125,"*")</f>
        <v>*</v>
      </c>
      <c r="Z132" s="4" t="s">
        <v>137</v>
      </c>
      <c r="AA132" s="4" t="s">
        <v>138</v>
      </c>
      <c r="AB132" s="4">
        <v>2030</v>
      </c>
      <c r="AC132" s="1" t="str">
        <f>IF(sum!A125="MA",sum!B125,"*")</f>
        <v>*</v>
      </c>
      <c r="AD132" s="1"/>
      <c r="AE132" s="1" t="str">
        <f>IF(sum!A125="MA",sum!F125,"*")</f>
        <v>*</v>
      </c>
      <c r="AH132" s="4" t="s">
        <v>137</v>
      </c>
      <c r="AI132" s="4" t="s">
        <v>138</v>
      </c>
      <c r="AJ132" s="4">
        <v>2030</v>
      </c>
      <c r="AK132" s="1" t="str">
        <f>IF(sum!A125="ON",sum!B125,"*")</f>
        <v>*</v>
      </c>
      <c r="AL132" s="1"/>
      <c r="AM132" s="1" t="str">
        <f>IF(sum!A125="ON",sum!F125,"*")</f>
        <v>*</v>
      </c>
      <c r="AP132" s="1" t="s">
        <v>137</v>
      </c>
      <c r="AQ132" s="1" t="s">
        <v>138</v>
      </c>
      <c r="AR132" s="1">
        <v>2030</v>
      </c>
      <c r="AS132" s="1" t="str">
        <f>IF(sum!A125="QU",sum!B125,"*")</f>
        <v>*</v>
      </c>
      <c r="AT132" s="1"/>
      <c r="AU132" s="1" t="str">
        <f>IF(sum!A125="QU",sum!F125,"*")</f>
        <v>*</v>
      </c>
      <c r="AX132" s="4" t="s">
        <v>137</v>
      </c>
      <c r="AY132" s="4" t="s">
        <v>138</v>
      </c>
      <c r="AZ132" s="4">
        <v>2030</v>
      </c>
      <c r="BA132" s="1" t="str">
        <f>IF(sum!A125="SA",sum!B125,"*")</f>
        <v>*</v>
      </c>
      <c r="BB132" s="1"/>
      <c r="BC132" s="1" t="str">
        <f>IF(sum!A125="SA",sum!F125,"*")</f>
        <v>*</v>
      </c>
    </row>
    <row r="133" spans="2:55">
      <c r="B133" s="1" t="s">
        <v>137</v>
      </c>
      <c r="C133" s="1" t="s">
        <v>138</v>
      </c>
      <c r="D133" s="1">
        <v>2030</v>
      </c>
      <c r="E133" s="1" t="str">
        <f>IF(sum!A126="AL",sum!B126,"*")</f>
        <v>*</v>
      </c>
      <c r="F133" s="1"/>
      <c r="G133" s="1" t="str">
        <f>IF(sum!A126="AL",sum!F126,"*")</f>
        <v>*</v>
      </c>
      <c r="H133" s="1"/>
      <c r="J133" s="1" t="s">
        <v>137</v>
      </c>
      <c r="K133" s="1" t="s">
        <v>138</v>
      </c>
      <c r="L133" s="1">
        <v>2030</v>
      </c>
      <c r="M133" s="1" t="str">
        <f>IF(sum!A126="AT",sum!B126,"*")</f>
        <v>ART-SpHeat_ELE1</v>
      </c>
      <c r="N133" s="1"/>
      <c r="O133" s="1">
        <f>IF(sum!A126="AT",sum!F126,"*")</f>
        <v>2.81829070668639E-2</v>
      </c>
      <c r="R133" s="1" t="s">
        <v>137</v>
      </c>
      <c r="S133" s="1" t="s">
        <v>138</v>
      </c>
      <c r="T133" s="1">
        <v>2030</v>
      </c>
      <c r="U133" s="1" t="str">
        <f>IF(sum!A126="BC",sum!B126,"*")</f>
        <v>*</v>
      </c>
      <c r="V133" s="1"/>
      <c r="W133" s="1" t="str">
        <f>IF(sum!A126="BC",sum!F126,"*")</f>
        <v>*</v>
      </c>
      <c r="Z133" s="1" t="s">
        <v>137</v>
      </c>
      <c r="AA133" s="1" t="s">
        <v>138</v>
      </c>
      <c r="AB133" s="1">
        <v>2030</v>
      </c>
      <c r="AC133" s="1" t="str">
        <f>IF(sum!A126="MA",sum!B126,"*")</f>
        <v>*</v>
      </c>
      <c r="AD133" s="1"/>
      <c r="AE133" s="1" t="str">
        <f>IF(sum!A126="MA",sum!F126,"*")</f>
        <v>*</v>
      </c>
      <c r="AH133" s="1" t="s">
        <v>137</v>
      </c>
      <c r="AI133" s="1" t="s">
        <v>138</v>
      </c>
      <c r="AJ133" s="1">
        <v>2030</v>
      </c>
      <c r="AK133" s="1" t="str">
        <f>IF(sum!A126="ON",sum!B126,"*")</f>
        <v>*</v>
      </c>
      <c r="AL133" s="1"/>
      <c r="AM133" s="1" t="str">
        <f>IF(sum!A126="ON",sum!F126,"*")</f>
        <v>*</v>
      </c>
      <c r="AP133" s="4" t="s">
        <v>137</v>
      </c>
      <c r="AQ133" s="4" t="s">
        <v>138</v>
      </c>
      <c r="AR133" s="4">
        <v>2030</v>
      </c>
      <c r="AS133" s="1" t="str">
        <f>IF(sum!A126="QU",sum!B126,"*")</f>
        <v>*</v>
      </c>
      <c r="AT133" s="1"/>
      <c r="AU133" s="1" t="str">
        <f>IF(sum!A126="QU",sum!F126,"*")</f>
        <v>*</v>
      </c>
      <c r="AX133" s="1" t="s">
        <v>137</v>
      </c>
      <c r="AY133" s="1" t="s">
        <v>138</v>
      </c>
      <c r="AZ133" s="1">
        <v>2030</v>
      </c>
      <c r="BA133" s="1" t="str">
        <f>IF(sum!A126="SA",sum!B126,"*")</f>
        <v>*</v>
      </c>
      <c r="BB133" s="1"/>
      <c r="BC133" s="1" t="str">
        <f>IF(sum!A126="SA",sum!F126,"*")</f>
        <v>*</v>
      </c>
    </row>
    <row r="134" spans="2:55">
      <c r="B134" s="1" t="s">
        <v>137</v>
      </c>
      <c r="C134" s="1" t="s">
        <v>138</v>
      </c>
      <c r="D134" s="1">
        <v>2030</v>
      </c>
      <c r="E134" s="1" t="str">
        <f>IF(sum!A127="AL",sum!B127,"*")</f>
        <v>*</v>
      </c>
      <c r="F134" s="1"/>
      <c r="G134" s="1" t="str">
        <f>IF(sum!A127="AL",sum!F127,"*")</f>
        <v>*</v>
      </c>
      <c r="H134" s="1"/>
      <c r="J134" s="1" t="s">
        <v>137</v>
      </c>
      <c r="K134" s="1" t="s">
        <v>138</v>
      </c>
      <c r="L134" s="1">
        <v>2030</v>
      </c>
      <c r="M134" s="1" t="str">
        <f>IF(sum!A127="AT",sum!B127,"*")</f>
        <v>ECHP_biomass_thermal01</v>
      </c>
      <c r="N134" s="1"/>
      <c r="O134" s="1">
        <f>IF(sum!A127="AT",sum!F127,"*")</f>
        <v>0</v>
      </c>
      <c r="R134" s="1" t="s">
        <v>137</v>
      </c>
      <c r="S134" s="1" t="s">
        <v>138</v>
      </c>
      <c r="T134" s="1">
        <v>2030</v>
      </c>
      <c r="U134" s="1" t="str">
        <f>IF(sum!A127="BC",sum!B127,"*")</f>
        <v>*</v>
      </c>
      <c r="V134" s="1"/>
      <c r="W134" s="1" t="str">
        <f>IF(sum!A127="BC",sum!F127,"*")</f>
        <v>*</v>
      </c>
      <c r="Z134" s="1" t="s">
        <v>137</v>
      </c>
      <c r="AA134" s="1" t="s">
        <v>138</v>
      </c>
      <c r="AB134" s="1">
        <v>2030</v>
      </c>
      <c r="AC134" s="1" t="str">
        <f>IF(sum!A127="MA",sum!B127,"*")</f>
        <v>*</v>
      </c>
      <c r="AD134" s="1"/>
      <c r="AE134" s="1" t="str">
        <f>IF(sum!A127="MA",sum!F127,"*")</f>
        <v>*</v>
      </c>
      <c r="AH134" s="1" t="s">
        <v>137</v>
      </c>
      <c r="AI134" s="1" t="s">
        <v>138</v>
      </c>
      <c r="AJ134" s="1">
        <v>2030</v>
      </c>
      <c r="AK134" s="1" t="str">
        <f>IF(sum!A127="ON",sum!B127,"*")</f>
        <v>*</v>
      </c>
      <c r="AL134" s="1"/>
      <c r="AM134" s="1" t="str">
        <f>IF(sum!A127="ON",sum!F127,"*")</f>
        <v>*</v>
      </c>
      <c r="AP134" s="1" t="s">
        <v>137</v>
      </c>
      <c r="AQ134" s="1" t="s">
        <v>138</v>
      </c>
      <c r="AR134" s="1">
        <v>2030</v>
      </c>
      <c r="AS134" s="1" t="str">
        <f>IF(sum!A127="QU",sum!B127,"*")</f>
        <v>*</v>
      </c>
      <c r="AT134" s="1"/>
      <c r="AU134" s="1" t="str">
        <f>IF(sum!A127="QU",sum!F127,"*")</f>
        <v>*</v>
      </c>
      <c r="AX134" s="1" t="s">
        <v>137</v>
      </c>
      <c r="AY134" s="1" t="s">
        <v>138</v>
      </c>
      <c r="AZ134" s="1">
        <v>2030</v>
      </c>
      <c r="BA134" s="1" t="str">
        <f>IF(sum!A127="SA",sum!B127,"*")</f>
        <v>*</v>
      </c>
      <c r="BB134" s="1"/>
      <c r="BC134" s="1" t="str">
        <f>IF(sum!A127="SA",sum!F127,"*")</f>
        <v>*</v>
      </c>
    </row>
    <row r="135" spans="2:55">
      <c r="B135" s="4" t="s">
        <v>137</v>
      </c>
      <c r="C135" s="4" t="s">
        <v>138</v>
      </c>
      <c r="D135" s="4">
        <v>2030</v>
      </c>
      <c r="E135" s="1" t="str">
        <f>IF(sum!A128="AL",sum!B128,"*")</f>
        <v>*</v>
      </c>
      <c r="F135" s="1"/>
      <c r="G135" s="1" t="str">
        <f>IF(sum!A128="AL",sum!F128,"*")</f>
        <v>*</v>
      </c>
      <c r="H135" s="1"/>
      <c r="J135" s="4" t="s">
        <v>137</v>
      </c>
      <c r="K135" s="4" t="s">
        <v>138</v>
      </c>
      <c r="L135" s="4">
        <v>2030</v>
      </c>
      <c r="M135" s="1" t="str">
        <f>IF(sum!A128="AT",sum!B128,"*")</f>
        <v>EDU-AuxiliaryEquip_ELE1</v>
      </c>
      <c r="N135" s="1"/>
      <c r="O135" s="1">
        <f>IF(sum!A128="AT",sum!F128,"*")</f>
        <v>0.137391671950962</v>
      </c>
      <c r="R135" s="4" t="s">
        <v>137</v>
      </c>
      <c r="S135" s="4" t="s">
        <v>138</v>
      </c>
      <c r="T135" s="4">
        <v>2030</v>
      </c>
      <c r="U135" s="1" t="str">
        <f>IF(sum!A128="BC",sum!B128,"*")</f>
        <v>*</v>
      </c>
      <c r="V135" s="1"/>
      <c r="W135" s="1" t="str">
        <f>IF(sum!A128="BC",sum!F128,"*")</f>
        <v>*</v>
      </c>
      <c r="Z135" s="4" t="s">
        <v>137</v>
      </c>
      <c r="AA135" s="4" t="s">
        <v>138</v>
      </c>
      <c r="AB135" s="4">
        <v>2030</v>
      </c>
      <c r="AC135" s="1" t="str">
        <f>IF(sum!A128="MA",sum!B128,"*")</f>
        <v>*</v>
      </c>
      <c r="AD135" s="1"/>
      <c r="AE135" s="1" t="str">
        <f>IF(sum!A128="MA",sum!F128,"*")</f>
        <v>*</v>
      </c>
      <c r="AH135" s="4" t="s">
        <v>137</v>
      </c>
      <c r="AI135" s="4" t="s">
        <v>138</v>
      </c>
      <c r="AJ135" s="4">
        <v>2030</v>
      </c>
      <c r="AK135" s="1" t="str">
        <f>IF(sum!A128="ON",sum!B128,"*")</f>
        <v>*</v>
      </c>
      <c r="AL135" s="1"/>
      <c r="AM135" s="1" t="str">
        <f>IF(sum!A128="ON",sum!F128,"*")</f>
        <v>*</v>
      </c>
      <c r="AP135" s="4" t="s">
        <v>137</v>
      </c>
      <c r="AQ135" s="4" t="s">
        <v>138</v>
      </c>
      <c r="AR135" s="4">
        <v>2030</v>
      </c>
      <c r="AS135" s="1" t="str">
        <f>IF(sum!A128="QU",sum!B128,"*")</f>
        <v>*</v>
      </c>
      <c r="AT135" s="1"/>
      <c r="AU135" s="1" t="str">
        <f>IF(sum!A128="QU",sum!F128,"*")</f>
        <v>*</v>
      </c>
      <c r="AX135" s="4" t="s">
        <v>137</v>
      </c>
      <c r="AY135" s="4" t="s">
        <v>138</v>
      </c>
      <c r="AZ135" s="4">
        <v>2030</v>
      </c>
      <c r="BA135" s="1" t="str">
        <f>IF(sum!A128="SA",sum!B128,"*")</f>
        <v>*</v>
      </c>
      <c r="BB135" s="1"/>
      <c r="BC135" s="1" t="str">
        <f>IF(sum!A128="SA",sum!F128,"*")</f>
        <v>*</v>
      </c>
    </row>
    <row r="136" spans="2:55">
      <c r="B136" s="1" t="s">
        <v>137</v>
      </c>
      <c r="C136" s="1" t="s">
        <v>138</v>
      </c>
      <c r="D136" s="1">
        <v>2030</v>
      </c>
      <c r="E136" s="1" t="str">
        <f>IF(sum!A129="AL",sum!B129,"*")</f>
        <v>*</v>
      </c>
      <c r="F136" s="1"/>
      <c r="G136" s="1" t="str">
        <f>IF(sum!A129="AL",sum!F129,"*")</f>
        <v>*</v>
      </c>
      <c r="H136" s="1"/>
      <c r="J136" s="1" t="s">
        <v>137</v>
      </c>
      <c r="K136" s="1" t="s">
        <v>138</v>
      </c>
      <c r="L136" s="1">
        <v>2030</v>
      </c>
      <c r="M136" s="1" t="str">
        <f>IF(sum!A129="AT",sum!B129,"*")</f>
        <v>EDU-AuxiliaryMot_ELE1</v>
      </c>
      <c r="N136" s="1"/>
      <c r="O136" s="1">
        <f>IF(sum!A129="AT",sum!F129,"*")</f>
        <v>5.10874920899064E-2</v>
      </c>
      <c r="R136" s="1" t="s">
        <v>137</v>
      </c>
      <c r="S136" s="1" t="s">
        <v>138</v>
      </c>
      <c r="T136" s="1">
        <v>2030</v>
      </c>
      <c r="U136" s="1" t="str">
        <f>IF(sum!A129="BC",sum!B129,"*")</f>
        <v>*</v>
      </c>
      <c r="V136" s="1"/>
      <c r="W136" s="1" t="str">
        <f>IF(sum!A129="BC",sum!F129,"*")</f>
        <v>*</v>
      </c>
      <c r="Z136" s="1" t="s">
        <v>137</v>
      </c>
      <c r="AA136" s="1" t="s">
        <v>138</v>
      </c>
      <c r="AB136" s="1">
        <v>2030</v>
      </c>
      <c r="AC136" s="1" t="str">
        <f>IF(sum!A129="MA",sum!B129,"*")</f>
        <v>*</v>
      </c>
      <c r="AD136" s="1"/>
      <c r="AE136" s="1" t="str">
        <f>IF(sum!A129="MA",sum!F129,"*")</f>
        <v>*</v>
      </c>
      <c r="AH136" s="1" t="s">
        <v>137</v>
      </c>
      <c r="AI136" s="1" t="s">
        <v>138</v>
      </c>
      <c r="AJ136" s="1">
        <v>2030</v>
      </c>
      <c r="AK136" s="1" t="str">
        <f>IF(sum!A129="ON",sum!B129,"*")</f>
        <v>*</v>
      </c>
      <c r="AL136" s="1"/>
      <c r="AM136" s="1" t="str">
        <f>IF(sum!A129="ON",sum!F129,"*")</f>
        <v>*</v>
      </c>
      <c r="AP136" s="1" t="s">
        <v>137</v>
      </c>
      <c r="AQ136" s="1" t="s">
        <v>138</v>
      </c>
      <c r="AR136" s="1">
        <v>2030</v>
      </c>
      <c r="AS136" s="1" t="str">
        <f>IF(sum!A129="QU",sum!B129,"*")</f>
        <v>*</v>
      </c>
      <c r="AT136" s="1"/>
      <c r="AU136" s="1" t="str">
        <f>IF(sum!A129="QU",sum!F129,"*")</f>
        <v>*</v>
      </c>
      <c r="AX136" s="1" t="s">
        <v>137</v>
      </c>
      <c r="AY136" s="1" t="s">
        <v>138</v>
      </c>
      <c r="AZ136" s="1">
        <v>2030</v>
      </c>
      <c r="BA136" s="1" t="str">
        <f>IF(sum!A129="SA",sum!B129,"*")</f>
        <v>*</v>
      </c>
      <c r="BB136" s="1"/>
      <c r="BC136" s="1" t="str">
        <f>IF(sum!A129="SA",sum!F129,"*")</f>
        <v>*</v>
      </c>
    </row>
    <row r="137" spans="2:55">
      <c r="B137" s="1" t="s">
        <v>137</v>
      </c>
      <c r="C137" s="1" t="s">
        <v>138</v>
      </c>
      <c r="D137" s="1">
        <v>2030</v>
      </c>
      <c r="E137" s="1" t="str">
        <f>IF(sum!A130="AL",sum!B130,"*")</f>
        <v>*</v>
      </c>
      <c r="F137" s="1"/>
      <c r="G137" s="1" t="str">
        <f>IF(sum!A130="AL",sum!F130,"*")</f>
        <v>*</v>
      </c>
      <c r="J137" s="1" t="s">
        <v>137</v>
      </c>
      <c r="K137" s="1" t="s">
        <v>138</v>
      </c>
      <c r="L137" s="1">
        <v>2030</v>
      </c>
      <c r="M137" s="1" t="str">
        <f>IF(sum!A130="AT",sum!B130,"*")</f>
        <v>EDU-Light_ELE1</v>
      </c>
      <c r="N137" s="1"/>
      <c r="O137" s="1">
        <f>IF(sum!A130="AT",sum!F130,"*")</f>
        <v>0.23840829641956299</v>
      </c>
      <c r="R137" s="1" t="s">
        <v>137</v>
      </c>
      <c r="S137" s="1" t="s">
        <v>138</v>
      </c>
      <c r="T137" s="1">
        <v>2030</v>
      </c>
      <c r="U137" s="1" t="str">
        <f>IF(sum!A130="BC",sum!B130,"*")</f>
        <v>*</v>
      </c>
      <c r="V137" s="1"/>
      <c r="W137" s="1" t="str">
        <f>IF(sum!A130="BC",sum!F130,"*")</f>
        <v>*</v>
      </c>
      <c r="Z137" s="1" t="s">
        <v>137</v>
      </c>
      <c r="AA137" s="1" t="s">
        <v>138</v>
      </c>
      <c r="AB137" s="1">
        <v>2030</v>
      </c>
      <c r="AC137" s="1" t="str">
        <f>IF(sum!A130="MA",sum!B130,"*")</f>
        <v>*</v>
      </c>
      <c r="AD137" s="1"/>
      <c r="AE137" s="1" t="str">
        <f>IF(sum!A130="MA",sum!F130,"*")</f>
        <v>*</v>
      </c>
      <c r="AH137" s="1" t="s">
        <v>137</v>
      </c>
      <c r="AI137" s="1" t="s">
        <v>138</v>
      </c>
      <c r="AJ137" s="1">
        <v>2030</v>
      </c>
      <c r="AK137" s="1" t="str">
        <f>IF(sum!A130="ON",sum!B130,"*")</f>
        <v>*</v>
      </c>
      <c r="AL137" s="1"/>
      <c r="AM137" s="1" t="str">
        <f>IF(sum!A130="ON",sum!F130,"*")</f>
        <v>*</v>
      </c>
      <c r="AP137" s="4" t="s">
        <v>137</v>
      </c>
      <c r="AQ137" s="4" t="s">
        <v>138</v>
      </c>
      <c r="AR137" s="4">
        <v>2030</v>
      </c>
      <c r="AS137" s="1" t="str">
        <f>IF(sum!A130="QU",sum!B130,"*")</f>
        <v>*</v>
      </c>
      <c r="AT137" s="1"/>
      <c r="AU137" s="1" t="str">
        <f>IF(sum!A130="QU",sum!F130,"*")</f>
        <v>*</v>
      </c>
      <c r="AX137" s="1" t="s">
        <v>137</v>
      </c>
      <c r="AY137" s="1" t="s">
        <v>138</v>
      </c>
      <c r="AZ137" s="1">
        <v>2030</v>
      </c>
      <c r="BA137" s="1" t="str">
        <f>IF(sum!A130="SA",sum!B130,"*")</f>
        <v>*</v>
      </c>
      <c r="BB137" s="1"/>
      <c r="BC137" s="1" t="str">
        <f>IF(sum!A130="SA",sum!F130,"*")</f>
        <v>*</v>
      </c>
    </row>
    <row r="138" spans="2:55">
      <c r="B138" s="4" t="s">
        <v>137</v>
      </c>
      <c r="C138" s="4" t="s">
        <v>138</v>
      </c>
      <c r="D138" s="4">
        <v>2030</v>
      </c>
      <c r="E138" s="1" t="str">
        <f>IF(sum!A131="AL",sum!B131,"*")</f>
        <v>*</v>
      </c>
      <c r="F138" s="1"/>
      <c r="G138" s="1" t="str">
        <f>IF(sum!A131="AL",sum!F131,"*")</f>
        <v>*</v>
      </c>
      <c r="J138" s="4" t="s">
        <v>137</v>
      </c>
      <c r="K138" s="4" t="s">
        <v>138</v>
      </c>
      <c r="L138" s="4">
        <v>2030</v>
      </c>
      <c r="M138" s="1" t="str">
        <f>IF(sum!A131="AT",sum!B131,"*")</f>
        <v>EDU-SpCool_ELE1</v>
      </c>
      <c r="N138" s="1"/>
      <c r="O138" s="1">
        <f>IF(sum!A131="AT",sum!F131,"*")</f>
        <v>0.13623331223974999</v>
      </c>
      <c r="R138" s="4" t="s">
        <v>137</v>
      </c>
      <c r="S138" s="4" t="s">
        <v>138</v>
      </c>
      <c r="T138" s="4">
        <v>2030</v>
      </c>
      <c r="U138" s="1" t="str">
        <f>IF(sum!A131="BC",sum!B131,"*")</f>
        <v>*</v>
      </c>
      <c r="V138" s="1"/>
      <c r="W138" s="1" t="str">
        <f>IF(sum!A131="BC",sum!F131,"*")</f>
        <v>*</v>
      </c>
      <c r="Z138" s="4" t="s">
        <v>137</v>
      </c>
      <c r="AA138" s="4" t="s">
        <v>138</v>
      </c>
      <c r="AB138" s="4">
        <v>2030</v>
      </c>
      <c r="AC138" s="1" t="str">
        <f>IF(sum!A131="MA",sum!B131,"*")</f>
        <v>*</v>
      </c>
      <c r="AD138" s="1"/>
      <c r="AE138" s="1" t="str">
        <f>IF(sum!A131="MA",sum!F131,"*")</f>
        <v>*</v>
      </c>
      <c r="AH138" s="4" t="s">
        <v>137</v>
      </c>
      <c r="AI138" s="4" t="s">
        <v>138</v>
      </c>
      <c r="AJ138" s="4">
        <v>2030</v>
      </c>
      <c r="AK138" s="1" t="str">
        <f>IF(sum!A131="ON",sum!B131,"*")</f>
        <v>*</v>
      </c>
      <c r="AL138" s="1"/>
      <c r="AM138" s="1" t="str">
        <f>IF(sum!A131="ON",sum!F131,"*")</f>
        <v>*</v>
      </c>
      <c r="AP138" s="1" t="s">
        <v>137</v>
      </c>
      <c r="AQ138" s="1" t="s">
        <v>138</v>
      </c>
      <c r="AR138" s="1">
        <v>2030</v>
      </c>
      <c r="AS138" s="1" t="str">
        <f>IF(sum!A131="QU",sum!B131,"*")</f>
        <v>*</v>
      </c>
      <c r="AT138" s="1"/>
      <c r="AU138" s="1" t="str">
        <f>IF(sum!A131="QU",sum!F131,"*")</f>
        <v>*</v>
      </c>
      <c r="AX138" s="4" t="s">
        <v>137</v>
      </c>
      <c r="AY138" s="4" t="s">
        <v>138</v>
      </c>
      <c r="AZ138" s="4">
        <v>2030</v>
      </c>
      <c r="BA138" s="1" t="str">
        <f>IF(sum!A131="SA",sum!B131,"*")</f>
        <v>*</v>
      </c>
      <c r="BB138" s="1"/>
      <c r="BC138" s="1" t="str">
        <f>IF(sum!A131="SA",sum!F131,"*")</f>
        <v>*</v>
      </c>
    </row>
    <row r="139" spans="2:55">
      <c r="B139" s="1" t="s">
        <v>137</v>
      </c>
      <c r="C139" s="1" t="s">
        <v>138</v>
      </c>
      <c r="D139" s="1">
        <v>2030</v>
      </c>
      <c r="E139" s="1" t="str">
        <f>IF(sum!A132="AL",sum!B132,"*")</f>
        <v>*</v>
      </c>
      <c r="F139" s="1"/>
      <c r="G139" s="1" t="str">
        <f>IF(sum!A132="AL",sum!F132,"*")</f>
        <v>*</v>
      </c>
      <c r="J139" s="1" t="s">
        <v>137</v>
      </c>
      <c r="K139" s="1" t="s">
        <v>138</v>
      </c>
      <c r="L139" s="1">
        <v>2030</v>
      </c>
      <c r="M139" s="1" t="str">
        <f>IF(sum!A132="AT",sum!B132,"*")</f>
        <v>EDU-SpHeat_ELE1</v>
      </c>
      <c r="N139" s="1"/>
      <c r="O139" s="1">
        <f>IF(sum!A132="AT",sum!F132,"*")</f>
        <v>0.28887479743535599</v>
      </c>
      <c r="R139" s="1" t="s">
        <v>137</v>
      </c>
      <c r="S139" s="1" t="s">
        <v>138</v>
      </c>
      <c r="T139" s="1">
        <v>2030</v>
      </c>
      <c r="U139" s="1" t="str">
        <f>IF(sum!A132="BC",sum!B132,"*")</f>
        <v>*</v>
      </c>
      <c r="V139" s="1"/>
      <c r="W139" s="1" t="str">
        <f>IF(sum!A132="BC",sum!F132,"*")</f>
        <v>*</v>
      </c>
      <c r="Z139" s="1" t="s">
        <v>137</v>
      </c>
      <c r="AA139" s="1" t="s">
        <v>138</v>
      </c>
      <c r="AB139" s="1">
        <v>2030</v>
      </c>
      <c r="AC139" s="1" t="str">
        <f>IF(sum!A132="MA",sum!B132,"*")</f>
        <v>*</v>
      </c>
      <c r="AD139" s="1"/>
      <c r="AE139" s="1" t="str">
        <f>IF(sum!A132="MA",sum!F132,"*")</f>
        <v>*</v>
      </c>
      <c r="AH139" s="1" t="s">
        <v>137</v>
      </c>
      <c r="AI139" s="1" t="s">
        <v>138</v>
      </c>
      <c r="AJ139" s="1">
        <v>2030</v>
      </c>
      <c r="AK139" s="1" t="str">
        <f>IF(sum!A132="ON",sum!B132,"*")</f>
        <v>*</v>
      </c>
      <c r="AL139" s="1"/>
      <c r="AM139" s="1" t="str">
        <f>IF(sum!A132="ON",sum!F132,"*")</f>
        <v>*</v>
      </c>
      <c r="AP139" s="4" t="s">
        <v>137</v>
      </c>
      <c r="AQ139" s="4" t="s">
        <v>138</v>
      </c>
      <c r="AR139" s="4">
        <v>2030</v>
      </c>
      <c r="AS139" s="1" t="str">
        <f>IF(sum!A132="QU",sum!B132,"*")</f>
        <v>*</v>
      </c>
      <c r="AT139" s="1"/>
      <c r="AU139" s="1" t="str">
        <f>IF(sum!A132="QU",sum!F132,"*")</f>
        <v>*</v>
      </c>
      <c r="AX139" s="1" t="s">
        <v>137</v>
      </c>
      <c r="AY139" s="1" t="s">
        <v>138</v>
      </c>
      <c r="AZ139" s="1">
        <v>2030</v>
      </c>
      <c r="BA139" s="1" t="str">
        <f>IF(sum!A132="SA",sum!B132,"*")</f>
        <v>*</v>
      </c>
      <c r="BB139" s="1"/>
      <c r="BC139" s="1" t="str">
        <f>IF(sum!A132="SA",sum!F132,"*")</f>
        <v>*</v>
      </c>
    </row>
    <row r="140" spans="2:55">
      <c r="B140" s="1" t="s">
        <v>137</v>
      </c>
      <c r="C140" s="1" t="s">
        <v>138</v>
      </c>
      <c r="D140" s="1">
        <v>2030</v>
      </c>
      <c r="E140" s="1" t="str">
        <f>IF(sum!A133="AL",sum!B133,"*")</f>
        <v>*</v>
      </c>
      <c r="F140" s="1"/>
      <c r="G140" s="1" t="str">
        <f>IF(sum!A133="AL",sum!F133,"*")</f>
        <v>*</v>
      </c>
      <c r="J140" s="1" t="s">
        <v>137</v>
      </c>
      <c r="K140" s="1" t="s">
        <v>138</v>
      </c>
      <c r="L140" s="1">
        <v>2030</v>
      </c>
      <c r="M140" s="1" t="str">
        <f>IF(sum!A133="AT",sum!B133,"*")</f>
        <v>EDU-WaterHeat_ELE1</v>
      </c>
      <c r="N140" s="1"/>
      <c r="O140" s="1">
        <f>IF(sum!A133="AT",sum!F133,"*")</f>
        <v>3.1705770450221903E-2</v>
      </c>
      <c r="R140" s="1" t="s">
        <v>137</v>
      </c>
      <c r="S140" s="1" t="s">
        <v>138</v>
      </c>
      <c r="T140" s="1">
        <v>2030</v>
      </c>
      <c r="U140" s="1" t="str">
        <f>IF(sum!A133="BC",sum!B133,"*")</f>
        <v>*</v>
      </c>
      <c r="V140" s="1"/>
      <c r="W140" s="1" t="str">
        <f>IF(sum!A133="BC",sum!F133,"*")</f>
        <v>*</v>
      </c>
      <c r="Z140" s="1" t="s">
        <v>137</v>
      </c>
      <c r="AA140" s="1" t="s">
        <v>138</v>
      </c>
      <c r="AB140" s="1">
        <v>2030</v>
      </c>
      <c r="AC140" s="1" t="str">
        <f>IF(sum!A133="MA",sum!B133,"*")</f>
        <v>*</v>
      </c>
      <c r="AD140" s="1"/>
      <c r="AE140" s="1" t="str">
        <f>IF(sum!A133="MA",sum!F133,"*")</f>
        <v>*</v>
      </c>
      <c r="AH140" s="1" t="s">
        <v>137</v>
      </c>
      <c r="AI140" s="1" t="s">
        <v>138</v>
      </c>
      <c r="AJ140" s="1">
        <v>2030</v>
      </c>
      <c r="AK140" s="1" t="str">
        <f>IF(sum!A133="ON",sum!B133,"*")</f>
        <v>*</v>
      </c>
      <c r="AL140" s="1"/>
      <c r="AM140" s="1" t="str">
        <f>IF(sum!A133="ON",sum!F133,"*")</f>
        <v>*</v>
      </c>
      <c r="AP140" s="1" t="s">
        <v>137</v>
      </c>
      <c r="AQ140" s="1" t="s">
        <v>138</v>
      </c>
      <c r="AR140" s="1">
        <v>2030</v>
      </c>
      <c r="AS140" s="1" t="str">
        <f>IF(sum!A133="QU",sum!B133,"*")</f>
        <v>*</v>
      </c>
      <c r="AT140" s="1"/>
      <c r="AU140" s="1" t="str">
        <f>IF(sum!A133="QU",sum!F133,"*")</f>
        <v>*</v>
      </c>
      <c r="AX140" s="1" t="s">
        <v>137</v>
      </c>
      <c r="AY140" s="1" t="s">
        <v>138</v>
      </c>
      <c r="AZ140" s="1">
        <v>2030</v>
      </c>
      <c r="BA140" s="1" t="str">
        <f>IF(sum!A133="SA",sum!B133,"*")</f>
        <v>*</v>
      </c>
      <c r="BB140" s="1"/>
      <c r="BC140" s="1" t="str">
        <f>IF(sum!A133="SA",sum!F133,"*")</f>
        <v>*</v>
      </c>
    </row>
    <row r="141" spans="2:55">
      <c r="B141" s="4" t="s">
        <v>137</v>
      </c>
      <c r="C141" s="4" t="s">
        <v>138</v>
      </c>
      <c r="D141" s="4">
        <v>2030</v>
      </c>
      <c r="J141" s="4" t="s">
        <v>137</v>
      </c>
      <c r="K141" s="4" t="s">
        <v>138</v>
      </c>
      <c r="L141" s="4">
        <v>2030</v>
      </c>
      <c r="M141" s="1" t="str">
        <f>IF(sum!A134="AT",sum!B134,"*")</f>
        <v>ESTHYDPS101_24h</v>
      </c>
      <c r="N141" s="1"/>
      <c r="O141" s="1">
        <f>IF(sum!A134="AT",sum!F134,"*")</f>
        <v>0</v>
      </c>
      <c r="R141" s="4" t="s">
        <v>137</v>
      </c>
      <c r="S141" s="4" t="s">
        <v>138</v>
      </c>
      <c r="T141" s="4">
        <v>2030</v>
      </c>
      <c r="U141" s="1" t="str">
        <f>IF(sum!A134="BC",sum!B134,"*")</f>
        <v>*</v>
      </c>
      <c r="V141" s="1"/>
      <c r="W141" s="1" t="str">
        <f>IF(sum!A134="BC",sum!F134,"*")</f>
        <v>*</v>
      </c>
      <c r="Z141" s="4" t="s">
        <v>137</v>
      </c>
      <c r="AA141" s="4" t="s">
        <v>138</v>
      </c>
      <c r="AB141" s="4">
        <v>2030</v>
      </c>
      <c r="AC141" s="1" t="str">
        <f>IF(sum!A134="MA",sum!B134,"*")</f>
        <v>*</v>
      </c>
      <c r="AD141" s="1"/>
      <c r="AE141" s="1" t="str">
        <f>IF(sum!A134="MA",sum!F134,"*")</f>
        <v>*</v>
      </c>
      <c r="AH141" s="4" t="s">
        <v>137</v>
      </c>
      <c r="AI141" s="4" t="s">
        <v>138</v>
      </c>
      <c r="AJ141" s="4">
        <v>2030</v>
      </c>
      <c r="AK141" s="1" t="str">
        <f>IF(sum!A134="ON",sum!B134,"*")</f>
        <v>*</v>
      </c>
      <c r="AL141" s="1"/>
      <c r="AM141" s="1" t="str">
        <f>IF(sum!A134="ON",sum!F134,"*")</f>
        <v>*</v>
      </c>
      <c r="AP141" s="4" t="s">
        <v>137</v>
      </c>
      <c r="AQ141" s="4" t="s">
        <v>138</v>
      </c>
      <c r="AR141" s="4">
        <v>2030</v>
      </c>
      <c r="AS141" s="1" t="str">
        <f>IF(sum!A134="QU",sum!B134,"*")</f>
        <v>*</v>
      </c>
      <c r="AT141" s="1"/>
      <c r="AU141" s="1" t="str">
        <f>IF(sum!A134="QU",sum!F134,"*")</f>
        <v>*</v>
      </c>
      <c r="AX141" s="4" t="s">
        <v>137</v>
      </c>
      <c r="AY141" s="4" t="s">
        <v>138</v>
      </c>
      <c r="AZ141" s="4">
        <v>2030</v>
      </c>
      <c r="BA141" s="1" t="str">
        <f>IF(sum!A134="SA",sum!B134,"*")</f>
        <v>*</v>
      </c>
      <c r="BB141" s="1"/>
      <c r="BC141" s="1" t="str">
        <f>IF(sum!A134="SA",sum!F134,"*")</f>
        <v>*</v>
      </c>
    </row>
    <row r="142" spans="2:55">
      <c r="B142" s="1" t="s">
        <v>137</v>
      </c>
      <c r="C142" s="1" t="s">
        <v>138</v>
      </c>
      <c r="D142" s="1">
        <v>2030</v>
      </c>
      <c r="J142" s="1" t="s">
        <v>137</v>
      </c>
      <c r="K142" s="1" t="s">
        <v>138</v>
      </c>
      <c r="L142" s="1">
        <v>2030</v>
      </c>
      <c r="M142" s="1" t="str">
        <f>IF(sum!A135="AT",sum!B135,"*")</f>
        <v>EUGEOF01</v>
      </c>
      <c r="N142" s="1"/>
      <c r="O142" s="1">
        <f>IF(sum!A135="AT",sum!F135,"*")</f>
        <v>0</v>
      </c>
      <c r="R142" s="1" t="s">
        <v>137</v>
      </c>
      <c r="S142" s="1" t="s">
        <v>138</v>
      </c>
      <c r="T142" s="1">
        <v>2030</v>
      </c>
      <c r="U142" s="1" t="str">
        <f>IF(sum!A135="BC",sum!B135,"*")</f>
        <v>*</v>
      </c>
      <c r="V142" s="1"/>
      <c r="W142" s="1" t="str">
        <f>IF(sum!A135="BC",sum!F135,"*")</f>
        <v>*</v>
      </c>
      <c r="Z142" s="1" t="s">
        <v>137</v>
      </c>
      <c r="AA142" s="1" t="s">
        <v>138</v>
      </c>
      <c r="AB142" s="1">
        <v>2030</v>
      </c>
      <c r="AC142" s="1" t="str">
        <f>IF(sum!A135="MA",sum!B135,"*")</f>
        <v>*</v>
      </c>
      <c r="AD142" s="1"/>
      <c r="AE142" s="1" t="str">
        <f>IF(sum!A135="MA",sum!F135,"*")</f>
        <v>*</v>
      </c>
      <c r="AH142" s="1" t="s">
        <v>137</v>
      </c>
      <c r="AI142" s="1" t="s">
        <v>138</v>
      </c>
      <c r="AJ142" s="1">
        <v>2030</v>
      </c>
      <c r="AK142" s="1" t="str">
        <f>IF(sum!A135="ON",sum!B135,"*")</f>
        <v>*</v>
      </c>
      <c r="AL142" s="1"/>
      <c r="AM142" s="1" t="str">
        <f>IF(sum!A135="ON",sum!F135,"*")</f>
        <v>*</v>
      </c>
      <c r="AP142" s="1" t="s">
        <v>137</v>
      </c>
      <c r="AQ142" s="1" t="s">
        <v>138</v>
      </c>
      <c r="AR142" s="1">
        <v>2030</v>
      </c>
      <c r="AS142" s="1" t="str">
        <f>IF(sum!A135="QU",sum!B135,"*")</f>
        <v>*</v>
      </c>
      <c r="AT142" s="1"/>
      <c r="AU142" s="1" t="str">
        <f>IF(sum!A135="QU",sum!F135,"*")</f>
        <v>*</v>
      </c>
      <c r="AX142" s="1" t="s">
        <v>137</v>
      </c>
      <c r="AY142" s="1" t="s">
        <v>138</v>
      </c>
      <c r="AZ142" s="1">
        <v>2030</v>
      </c>
      <c r="BA142" s="1" t="str">
        <f>IF(sum!A135="SA",sum!B135,"*")</f>
        <v>*</v>
      </c>
      <c r="BB142" s="1"/>
      <c r="BC142" s="1" t="str">
        <f>IF(sum!A135="SA",sum!F135,"*")</f>
        <v>*</v>
      </c>
    </row>
    <row r="143" spans="2:55">
      <c r="B143" s="1" t="s">
        <v>137</v>
      </c>
      <c r="C143" s="1" t="s">
        <v>138</v>
      </c>
      <c r="D143" s="1">
        <v>2030</v>
      </c>
      <c r="J143" s="1" t="s">
        <v>137</v>
      </c>
      <c r="K143" s="1" t="s">
        <v>138</v>
      </c>
      <c r="L143" s="1">
        <v>2030</v>
      </c>
      <c r="M143" s="1" t="str">
        <f>IF(sum!A136="AT",sum!B136,"*")</f>
        <v>EUPVSOLS101</v>
      </c>
      <c r="N143" s="1"/>
      <c r="O143" s="1">
        <f>IF(sum!A136="AT",sum!F136,"*")</f>
        <v>0</v>
      </c>
      <c r="R143" s="1" t="s">
        <v>137</v>
      </c>
      <c r="S143" s="1" t="s">
        <v>138</v>
      </c>
      <c r="T143" s="1">
        <v>2030</v>
      </c>
      <c r="U143" s="1" t="str">
        <f>IF(sum!A136="BC",sum!B136,"*")</f>
        <v>*</v>
      </c>
      <c r="V143" s="1"/>
      <c r="W143" s="1" t="str">
        <f>IF(sum!A136="BC",sum!F136,"*")</f>
        <v>*</v>
      </c>
      <c r="Z143" s="1" t="s">
        <v>137</v>
      </c>
      <c r="AA143" s="1" t="s">
        <v>138</v>
      </c>
      <c r="AB143" s="1">
        <v>2030</v>
      </c>
      <c r="AC143" s="1" t="str">
        <f>IF(sum!A136="MA",sum!B136,"*")</f>
        <v>*</v>
      </c>
      <c r="AD143" s="1"/>
      <c r="AE143" s="1" t="str">
        <f>IF(sum!A136="MA",sum!F136,"*")</f>
        <v>*</v>
      </c>
      <c r="AH143" s="1" t="s">
        <v>137</v>
      </c>
      <c r="AI143" s="1" t="s">
        <v>138</v>
      </c>
      <c r="AJ143" s="1">
        <v>2030</v>
      </c>
      <c r="AK143" s="1" t="str">
        <f>IF(sum!A136="ON",sum!B136,"*")</f>
        <v>*</v>
      </c>
      <c r="AL143" s="1"/>
      <c r="AM143" s="1" t="str">
        <f>IF(sum!A136="ON",sum!F136,"*")</f>
        <v>*</v>
      </c>
      <c r="AP143" s="4" t="s">
        <v>137</v>
      </c>
      <c r="AQ143" s="4" t="s">
        <v>138</v>
      </c>
      <c r="AR143" s="4">
        <v>2030</v>
      </c>
      <c r="AS143" s="1" t="str">
        <f>IF(sum!A136="QU",sum!B136,"*")</f>
        <v>*</v>
      </c>
      <c r="AT143" s="1"/>
      <c r="AU143" s="1" t="str">
        <f>IF(sum!A136="QU",sum!F136,"*")</f>
        <v>*</v>
      </c>
      <c r="AX143" s="1" t="s">
        <v>137</v>
      </c>
      <c r="AY143" s="1" t="s">
        <v>138</v>
      </c>
      <c r="AZ143" s="1">
        <v>2030</v>
      </c>
      <c r="BA143" s="1" t="str">
        <f>IF(sum!A136="SA",sum!B136,"*")</f>
        <v>*</v>
      </c>
      <c r="BB143" s="1"/>
      <c r="BC143" s="1" t="str">
        <f>IF(sum!A136="SA",sum!F136,"*")</f>
        <v>*</v>
      </c>
    </row>
    <row r="144" spans="2:55">
      <c r="B144" s="4" t="s">
        <v>137</v>
      </c>
      <c r="C144" s="4" t="s">
        <v>138</v>
      </c>
      <c r="D144" s="4">
        <v>2030</v>
      </c>
      <c r="J144" s="4" t="s">
        <v>137</v>
      </c>
      <c r="K144" s="4" t="s">
        <v>138</v>
      </c>
      <c r="L144" s="4">
        <v>2030</v>
      </c>
      <c r="M144" s="1" t="str">
        <f>IF(sum!A137="AT",sum!B137,"*")</f>
        <v>HSS-AuxiliaryEquip_ELE1</v>
      </c>
      <c r="N144" s="1"/>
      <c r="O144" s="1">
        <f>IF(sum!A137="AT",sum!F137,"*")</f>
        <v>0.29592052420207099</v>
      </c>
      <c r="R144" s="4" t="s">
        <v>137</v>
      </c>
      <c r="S144" s="4" t="s">
        <v>138</v>
      </c>
      <c r="T144" s="4">
        <v>2030</v>
      </c>
      <c r="U144" s="1" t="str">
        <f>IF(sum!A137="BC",sum!B137,"*")</f>
        <v>*</v>
      </c>
      <c r="V144" s="1"/>
      <c r="W144" s="1" t="str">
        <f>IF(sum!A137="BC",sum!F137,"*")</f>
        <v>*</v>
      </c>
      <c r="Z144" s="4" t="s">
        <v>137</v>
      </c>
      <c r="AA144" s="4" t="s">
        <v>138</v>
      </c>
      <c r="AB144" s="4">
        <v>2030</v>
      </c>
      <c r="AC144" s="1" t="str">
        <f>IF(sum!A137="MA",sum!B137,"*")</f>
        <v>*</v>
      </c>
      <c r="AD144" s="1"/>
      <c r="AE144" s="1" t="str">
        <f>IF(sum!A137="MA",sum!F137,"*")</f>
        <v>*</v>
      </c>
      <c r="AH144" s="4" t="s">
        <v>137</v>
      </c>
      <c r="AI144" s="4" t="s">
        <v>138</v>
      </c>
      <c r="AJ144" s="4">
        <v>2030</v>
      </c>
      <c r="AK144" s="1" t="str">
        <f>IF(sum!A137="ON",sum!B137,"*")</f>
        <v>*</v>
      </c>
      <c r="AL144" s="1"/>
      <c r="AM144" s="1" t="str">
        <f>IF(sum!A137="ON",sum!F137,"*")</f>
        <v>*</v>
      </c>
      <c r="AP144" s="1" t="s">
        <v>137</v>
      </c>
      <c r="AQ144" s="1" t="s">
        <v>138</v>
      </c>
      <c r="AR144" s="1">
        <v>2030</v>
      </c>
      <c r="AS144" s="1" t="str">
        <f>IF(sum!A137="QU",sum!B137,"*")</f>
        <v>*</v>
      </c>
      <c r="AT144" s="1"/>
      <c r="AU144" s="1" t="str">
        <f>IF(sum!A137="QU",sum!F137,"*")</f>
        <v>*</v>
      </c>
      <c r="AX144" s="4" t="s">
        <v>137</v>
      </c>
      <c r="AY144" s="4" t="s">
        <v>138</v>
      </c>
      <c r="AZ144" s="4">
        <v>2030</v>
      </c>
      <c r="BA144" s="1" t="str">
        <f>IF(sum!A137="SA",sum!B137,"*")</f>
        <v>*</v>
      </c>
      <c r="BB144" s="1"/>
      <c r="BC144" s="1" t="str">
        <f>IF(sum!A137="SA",sum!F137,"*")</f>
        <v>*</v>
      </c>
    </row>
    <row r="145" spans="2:55">
      <c r="B145" s="1" t="s">
        <v>137</v>
      </c>
      <c r="C145" s="1" t="s">
        <v>138</v>
      </c>
      <c r="D145" s="1">
        <v>2030</v>
      </c>
      <c r="J145" s="1" t="s">
        <v>137</v>
      </c>
      <c r="K145" s="1" t="s">
        <v>138</v>
      </c>
      <c r="L145" s="1">
        <v>2030</v>
      </c>
      <c r="M145" s="1" t="str">
        <f>IF(sum!A138="AT",sum!B138,"*")</f>
        <v>HSS-AuxiliaryMot_ELE1</v>
      </c>
      <c r="N145" s="1"/>
      <c r="O145" s="1">
        <f>IF(sum!A138="AT",sum!F138,"*")</f>
        <v>8.5145820149843995E-2</v>
      </c>
      <c r="R145" s="1" t="s">
        <v>137</v>
      </c>
      <c r="S145" s="1" t="s">
        <v>138</v>
      </c>
      <c r="T145" s="1">
        <v>2030</v>
      </c>
      <c r="U145" s="1" t="str">
        <f>IF(sum!A138="BC",sum!B138,"*")</f>
        <v>*</v>
      </c>
      <c r="V145" s="1"/>
      <c r="W145" s="1" t="str">
        <f>IF(sum!A138="BC",sum!F138,"*")</f>
        <v>*</v>
      </c>
      <c r="Z145" s="1" t="s">
        <v>137</v>
      </c>
      <c r="AA145" s="1" t="s">
        <v>138</v>
      </c>
      <c r="AB145" s="1">
        <v>2030</v>
      </c>
      <c r="AC145" s="1" t="str">
        <f>IF(sum!A138="MA",sum!B138,"*")</f>
        <v>*</v>
      </c>
      <c r="AD145" s="1"/>
      <c r="AE145" s="1" t="str">
        <f>IF(sum!A138="MA",sum!F138,"*")</f>
        <v>*</v>
      </c>
      <c r="AH145" s="1" t="s">
        <v>137</v>
      </c>
      <c r="AI145" s="1" t="s">
        <v>138</v>
      </c>
      <c r="AJ145" s="1">
        <v>2030</v>
      </c>
      <c r="AK145" s="1" t="str">
        <f>IF(sum!A138="ON",sum!B138,"*")</f>
        <v>*</v>
      </c>
      <c r="AL145" s="1"/>
      <c r="AM145" s="1" t="str">
        <f>IF(sum!A138="ON",sum!F138,"*")</f>
        <v>*</v>
      </c>
      <c r="AP145" s="4" t="s">
        <v>137</v>
      </c>
      <c r="AQ145" s="4" t="s">
        <v>138</v>
      </c>
      <c r="AR145" s="4">
        <v>2030</v>
      </c>
      <c r="AS145" s="1" t="str">
        <f>IF(sum!A138="QU",sum!B138,"*")</f>
        <v>*</v>
      </c>
      <c r="AT145" s="1"/>
      <c r="AU145" s="1" t="str">
        <f>IF(sum!A138="QU",sum!F138,"*")</f>
        <v>*</v>
      </c>
      <c r="AX145" s="1" t="s">
        <v>137</v>
      </c>
      <c r="AY145" s="1" t="s">
        <v>138</v>
      </c>
      <c r="AZ145" s="1">
        <v>2030</v>
      </c>
      <c r="BA145" s="1" t="str">
        <f>IF(sum!A138="SA",sum!B138,"*")</f>
        <v>*</v>
      </c>
      <c r="BB145" s="1"/>
      <c r="BC145" s="1" t="str">
        <f>IF(sum!A138="SA",sum!F138,"*")</f>
        <v>*</v>
      </c>
    </row>
    <row r="146" spans="2:55">
      <c r="B146" s="1" t="s">
        <v>137</v>
      </c>
      <c r="C146" s="1" t="s">
        <v>138</v>
      </c>
      <c r="D146" s="1">
        <v>2030</v>
      </c>
      <c r="J146" s="1" t="s">
        <v>137</v>
      </c>
      <c r="K146" s="1" t="s">
        <v>138</v>
      </c>
      <c r="L146" s="1">
        <v>2030</v>
      </c>
      <c r="M146" s="1" t="str">
        <f>IF(sum!A139="AT",sum!B139,"*")</f>
        <v>HSS-Light_ELE1</v>
      </c>
      <c r="N146" s="1"/>
      <c r="O146" s="1">
        <f>IF(sum!A139="AT",sum!F139,"*")</f>
        <v>0.28949578850947</v>
      </c>
      <c r="R146" s="1" t="s">
        <v>137</v>
      </c>
      <c r="S146" s="1" t="s">
        <v>138</v>
      </c>
      <c r="T146" s="1">
        <v>2030</v>
      </c>
      <c r="U146" s="1" t="str">
        <f>IF(sum!A139="BC",sum!B139,"*")</f>
        <v>*</v>
      </c>
      <c r="V146" s="1"/>
      <c r="W146" s="1" t="str">
        <f>IF(sum!A139="BC",sum!F139,"*")</f>
        <v>*</v>
      </c>
      <c r="Z146" s="1" t="s">
        <v>137</v>
      </c>
      <c r="AA146" s="1" t="s">
        <v>138</v>
      </c>
      <c r="AB146" s="1">
        <v>2030</v>
      </c>
      <c r="AC146" s="1" t="str">
        <f>IF(sum!A139="MA",sum!B139,"*")</f>
        <v>*</v>
      </c>
      <c r="AD146" s="1"/>
      <c r="AE146" s="1" t="str">
        <f>IF(sum!A139="MA",sum!F139,"*")</f>
        <v>*</v>
      </c>
      <c r="AH146" s="1" t="s">
        <v>137</v>
      </c>
      <c r="AI146" s="1" t="s">
        <v>138</v>
      </c>
      <c r="AJ146" s="1">
        <v>2030</v>
      </c>
      <c r="AK146" s="1" t="str">
        <f>IF(sum!A139="ON",sum!B139,"*")</f>
        <v>*</v>
      </c>
      <c r="AL146" s="1"/>
      <c r="AM146" s="1" t="str">
        <f>IF(sum!A139="ON",sum!F139,"*")</f>
        <v>*</v>
      </c>
      <c r="AP146" s="1" t="s">
        <v>137</v>
      </c>
      <c r="AQ146" s="1" t="s">
        <v>138</v>
      </c>
      <c r="AR146" s="1">
        <v>2030</v>
      </c>
      <c r="AS146" s="1" t="str">
        <f>IF(sum!A139="QU",sum!B139,"*")</f>
        <v>*</v>
      </c>
      <c r="AT146" s="1"/>
      <c r="AU146" s="1" t="str">
        <f>IF(sum!A139="QU",sum!F139,"*")</f>
        <v>*</v>
      </c>
      <c r="AX146" s="1" t="s">
        <v>137</v>
      </c>
      <c r="AY146" s="1" t="s">
        <v>138</v>
      </c>
      <c r="AZ146" s="1">
        <v>2030</v>
      </c>
      <c r="BA146" s="1" t="str">
        <f>IF(sum!A139="SA",sum!B139,"*")</f>
        <v>*</v>
      </c>
      <c r="BB146" s="1"/>
      <c r="BC146" s="1" t="str">
        <f>IF(sum!A139="SA",sum!F139,"*")</f>
        <v>*</v>
      </c>
    </row>
    <row r="147" spans="2:55">
      <c r="B147" s="4" t="s">
        <v>137</v>
      </c>
      <c r="C147" s="4" t="s">
        <v>138</v>
      </c>
      <c r="D147" s="4">
        <v>2030</v>
      </c>
      <c r="J147" s="4" t="s">
        <v>137</v>
      </c>
      <c r="K147" s="4" t="s">
        <v>138</v>
      </c>
      <c r="L147" s="4">
        <v>2030</v>
      </c>
      <c r="M147" s="1" t="str">
        <f>IF(sum!A140="AT",sum!B140,"*")</f>
        <v>HSS-SpCool_ELE1</v>
      </c>
      <c r="N147" s="1"/>
      <c r="O147" s="1">
        <f>IF(sum!A140="AT",sum!F140,"*")</f>
        <v>0.13623331223974999</v>
      </c>
      <c r="R147" s="4" t="s">
        <v>137</v>
      </c>
      <c r="S147" s="4" t="s">
        <v>138</v>
      </c>
      <c r="T147" s="4">
        <v>2030</v>
      </c>
      <c r="U147" s="1" t="str">
        <f>IF(sum!A140="BC",sum!B140,"*")</f>
        <v>*</v>
      </c>
      <c r="V147" s="1"/>
      <c r="W147" s="1" t="str">
        <f>IF(sum!A140="BC",sum!F140,"*")</f>
        <v>*</v>
      </c>
      <c r="Z147" s="4" t="s">
        <v>137</v>
      </c>
      <c r="AA147" s="4" t="s">
        <v>138</v>
      </c>
      <c r="AB147" s="4">
        <v>2030</v>
      </c>
      <c r="AC147" s="1" t="str">
        <f>IF(sum!A140="MA",sum!B140,"*")</f>
        <v>*</v>
      </c>
      <c r="AD147" s="1"/>
      <c r="AE147" s="1" t="str">
        <f>IF(sum!A140="MA",sum!F140,"*")</f>
        <v>*</v>
      </c>
      <c r="AH147" s="4" t="s">
        <v>137</v>
      </c>
      <c r="AI147" s="4" t="s">
        <v>138</v>
      </c>
      <c r="AJ147" s="4">
        <v>2030</v>
      </c>
      <c r="AK147" s="1" t="str">
        <f>IF(sum!A140="ON",sum!B140,"*")</f>
        <v>*</v>
      </c>
      <c r="AL147" s="1"/>
      <c r="AM147" s="1" t="str">
        <f>IF(sum!A140="ON",sum!F140,"*")</f>
        <v>*</v>
      </c>
      <c r="AP147" s="4" t="s">
        <v>137</v>
      </c>
      <c r="AQ147" s="4" t="s">
        <v>138</v>
      </c>
      <c r="AR147" s="4">
        <v>2030</v>
      </c>
      <c r="AS147" s="1" t="str">
        <f>IF(sum!A140="QU",sum!B140,"*")</f>
        <v>*</v>
      </c>
      <c r="AT147" s="1"/>
      <c r="AU147" s="1" t="str">
        <f>IF(sum!A140="QU",sum!F140,"*")</f>
        <v>*</v>
      </c>
      <c r="AX147" s="4" t="s">
        <v>137</v>
      </c>
      <c r="AY147" s="4" t="s">
        <v>138</v>
      </c>
      <c r="AZ147" s="4">
        <v>2030</v>
      </c>
      <c r="BA147" s="1" t="str">
        <f>IF(sum!A140="SA",sum!B140,"*")</f>
        <v>*</v>
      </c>
      <c r="BB147" s="1"/>
      <c r="BC147" s="1" t="str">
        <f>IF(sum!A140="SA",sum!F140,"*")</f>
        <v>*</v>
      </c>
    </row>
    <row r="148" spans="2:55">
      <c r="B148" s="1" t="s">
        <v>137</v>
      </c>
      <c r="C148" s="1" t="s">
        <v>138</v>
      </c>
      <c r="D148" s="1">
        <v>2030</v>
      </c>
      <c r="J148" s="1" t="s">
        <v>137</v>
      </c>
      <c r="K148" s="1" t="s">
        <v>138</v>
      </c>
      <c r="L148" s="1">
        <v>2030</v>
      </c>
      <c r="M148" s="1" t="str">
        <f>IF(sum!A141="AT",sum!B141,"*")</f>
        <v>HSS-SpHeat_ELE1</v>
      </c>
      <c r="N148" s="1"/>
      <c r="O148" s="1">
        <f>IF(sum!A141="AT",sum!F141,"*")</f>
        <v>0.500246600436834</v>
      </c>
      <c r="R148" s="1" t="s">
        <v>137</v>
      </c>
      <c r="S148" s="1" t="s">
        <v>138</v>
      </c>
      <c r="T148" s="1">
        <v>2030</v>
      </c>
      <c r="U148" s="1" t="str">
        <f>IF(sum!A141="BC",sum!B141,"*")</f>
        <v>*</v>
      </c>
      <c r="V148" s="1"/>
      <c r="W148" s="1" t="str">
        <f>IF(sum!A141="BC",sum!F141,"*")</f>
        <v>*</v>
      </c>
      <c r="Z148" s="1" t="s">
        <v>137</v>
      </c>
      <c r="AA148" s="1" t="s">
        <v>138</v>
      </c>
      <c r="AB148" s="1">
        <v>2030</v>
      </c>
      <c r="AC148" s="1" t="str">
        <f>IF(sum!A141="MA",sum!B141,"*")</f>
        <v>*</v>
      </c>
      <c r="AD148" s="1"/>
      <c r="AE148" s="1" t="str">
        <f>IF(sum!A141="MA",sum!F141,"*")</f>
        <v>*</v>
      </c>
      <c r="AH148" s="1" t="s">
        <v>137</v>
      </c>
      <c r="AI148" s="1" t="s">
        <v>138</v>
      </c>
      <c r="AJ148" s="1">
        <v>2030</v>
      </c>
      <c r="AK148" s="1" t="str">
        <f>IF(sum!A141="ON",sum!B141,"*")</f>
        <v>*</v>
      </c>
      <c r="AL148" s="1"/>
      <c r="AM148" s="1" t="str">
        <f>IF(sum!A141="ON",sum!F141,"*")</f>
        <v>*</v>
      </c>
      <c r="AP148" s="1" t="s">
        <v>137</v>
      </c>
      <c r="AQ148" s="1" t="s">
        <v>138</v>
      </c>
      <c r="AR148" s="1">
        <v>2030</v>
      </c>
      <c r="AS148" s="1" t="str">
        <f>IF(sum!A141="QU",sum!B141,"*")</f>
        <v>*</v>
      </c>
      <c r="AT148" s="1"/>
      <c r="AU148" s="1" t="str">
        <f>IF(sum!A141="QU",sum!F141,"*")</f>
        <v>*</v>
      </c>
      <c r="AX148" s="1" t="s">
        <v>137</v>
      </c>
      <c r="AY148" s="1" t="s">
        <v>138</v>
      </c>
      <c r="AZ148" s="1">
        <v>2030</v>
      </c>
      <c r="BA148" s="1" t="str">
        <f>IF(sum!A141="SA",sum!B141,"*")</f>
        <v>*</v>
      </c>
      <c r="BB148" s="1"/>
      <c r="BC148" s="1" t="str">
        <f>IF(sum!A141="SA",sum!F141,"*")</f>
        <v>*</v>
      </c>
    </row>
    <row r="149" spans="2:55">
      <c r="B149" s="1" t="s">
        <v>137</v>
      </c>
      <c r="C149" s="1" t="s">
        <v>138</v>
      </c>
      <c r="D149" s="1">
        <v>2030</v>
      </c>
      <c r="J149" s="1" t="s">
        <v>137</v>
      </c>
      <c r="K149" s="1" t="s">
        <v>138</v>
      </c>
      <c r="L149" s="1">
        <v>2030</v>
      </c>
      <c r="M149" s="1" t="str">
        <f>IF(sum!A142="AT",sum!B142,"*")</f>
        <v>HSS-WaterHeat_ELE1</v>
      </c>
      <c r="N149" s="1"/>
      <c r="O149" s="1">
        <f>IF(sum!A142="AT",sum!F142,"*")</f>
        <v>8.4548721200591898E-2</v>
      </c>
      <c r="R149" s="1" t="s">
        <v>137</v>
      </c>
      <c r="S149" s="1" t="s">
        <v>138</v>
      </c>
      <c r="T149" s="1">
        <v>2030</v>
      </c>
      <c r="U149" s="1" t="str">
        <f>IF(sum!A142="BC",sum!B142,"*")</f>
        <v>*</v>
      </c>
      <c r="V149" s="1"/>
      <c r="W149" s="1" t="str">
        <f>IF(sum!A142="BC",sum!F142,"*")</f>
        <v>*</v>
      </c>
      <c r="Z149" s="1" t="s">
        <v>137</v>
      </c>
      <c r="AA149" s="1" t="s">
        <v>138</v>
      </c>
      <c r="AB149" s="1">
        <v>2030</v>
      </c>
      <c r="AC149" s="1" t="str">
        <f>IF(sum!A142="MA",sum!B142,"*")</f>
        <v>*</v>
      </c>
      <c r="AD149" s="1"/>
      <c r="AE149" s="1" t="str">
        <f>IF(sum!A142="MA",sum!F142,"*")</f>
        <v>*</v>
      </c>
      <c r="AH149" s="1" t="s">
        <v>137</v>
      </c>
      <c r="AI149" s="1" t="s">
        <v>138</v>
      </c>
      <c r="AJ149" s="1">
        <v>2030</v>
      </c>
      <c r="AK149" s="1" t="str">
        <f>IF(sum!A142="ON",sum!B142,"*")</f>
        <v>*</v>
      </c>
      <c r="AL149" s="1"/>
      <c r="AM149" s="1" t="str">
        <f>IF(sum!A142="ON",sum!F142,"*")</f>
        <v>*</v>
      </c>
      <c r="AP149" s="4" t="s">
        <v>137</v>
      </c>
      <c r="AQ149" s="4" t="s">
        <v>138</v>
      </c>
      <c r="AR149" s="4">
        <v>2030</v>
      </c>
      <c r="AS149" s="1" t="str">
        <f>IF(sum!A142="QU",sum!B142,"*")</f>
        <v>*</v>
      </c>
      <c r="AT149" s="1"/>
      <c r="AU149" s="1" t="str">
        <f>IF(sum!A142="QU",sum!F142,"*")</f>
        <v>*</v>
      </c>
      <c r="AX149" s="1" t="s">
        <v>137</v>
      </c>
      <c r="AY149" s="1" t="s">
        <v>138</v>
      </c>
      <c r="AZ149" s="1">
        <v>2030</v>
      </c>
      <c r="BA149" s="1" t="str">
        <f>IF(sum!A142="SA",sum!B142,"*")</f>
        <v>*</v>
      </c>
      <c r="BB149" s="1"/>
      <c r="BC149" s="1" t="str">
        <f>IF(sum!A142="SA",sum!F142,"*")</f>
        <v>*</v>
      </c>
    </row>
    <row r="150" spans="2:55">
      <c r="B150" s="4" t="s">
        <v>137</v>
      </c>
      <c r="C150" s="4" t="s">
        <v>138</v>
      </c>
      <c r="D150" s="4">
        <v>2030</v>
      </c>
      <c r="J150" s="4" t="s">
        <v>137</v>
      </c>
      <c r="K150" s="4" t="s">
        <v>138</v>
      </c>
      <c r="L150" s="4">
        <v>2030</v>
      </c>
      <c r="M150" s="1" t="str">
        <f>IF(sum!A143="AT",sum!B143,"*")</f>
        <v>ICS-AuxiliaryEquip_ELE1</v>
      </c>
      <c r="N150" s="1"/>
      <c r="O150" s="1">
        <f>IF(sum!A143="AT",sum!F143,"*")</f>
        <v>2.1137180300147999E-2</v>
      </c>
      <c r="R150" s="4" t="s">
        <v>137</v>
      </c>
      <c r="S150" s="4" t="s">
        <v>138</v>
      </c>
      <c r="T150" s="4">
        <v>2030</v>
      </c>
      <c r="U150" s="1" t="str">
        <f>IF(sum!A143="BC",sum!B143,"*")</f>
        <v>*</v>
      </c>
      <c r="V150" s="1"/>
      <c r="W150" s="1" t="str">
        <f>IF(sum!A143="BC",sum!F143,"*")</f>
        <v>*</v>
      </c>
      <c r="Z150" s="4" t="s">
        <v>137</v>
      </c>
      <c r="AA150" s="4" t="s">
        <v>138</v>
      </c>
      <c r="AB150" s="4">
        <v>2030</v>
      </c>
      <c r="AC150" s="1" t="str">
        <f>IF(sum!A143="MA",sum!B143,"*")</f>
        <v>*</v>
      </c>
      <c r="AD150" s="1"/>
      <c r="AE150" s="1" t="str">
        <f>IF(sum!A143="MA",sum!F143,"*")</f>
        <v>*</v>
      </c>
      <c r="AH150" s="4" t="s">
        <v>137</v>
      </c>
      <c r="AI150" s="4" t="s">
        <v>138</v>
      </c>
      <c r="AJ150" s="4">
        <v>2030</v>
      </c>
      <c r="AK150" s="1" t="str">
        <f>IF(sum!A143="ON",sum!B143,"*")</f>
        <v>*</v>
      </c>
      <c r="AL150" s="1"/>
      <c r="AM150" s="1" t="str">
        <f>IF(sum!A143="ON",sum!F143,"*")</f>
        <v>*</v>
      </c>
      <c r="AP150" s="1" t="s">
        <v>137</v>
      </c>
      <c r="AQ150" s="1" t="s">
        <v>138</v>
      </c>
      <c r="AR150" s="1">
        <v>2030</v>
      </c>
      <c r="AS150" s="1" t="str">
        <f>IF(sum!A143="QU",sum!B143,"*")</f>
        <v>*</v>
      </c>
      <c r="AT150" s="1"/>
      <c r="AU150" s="1" t="str">
        <f>IF(sum!A143="QU",sum!F143,"*")</f>
        <v>*</v>
      </c>
      <c r="AX150" s="4" t="s">
        <v>137</v>
      </c>
      <c r="AY150" s="4" t="s">
        <v>138</v>
      </c>
      <c r="AZ150" s="4">
        <v>2030</v>
      </c>
      <c r="BA150" s="1" t="str">
        <f>IF(sum!A143="SA",sum!B143,"*")</f>
        <v>*</v>
      </c>
      <c r="BB150" s="1"/>
      <c r="BC150" s="1" t="str">
        <f>IF(sum!A143="SA",sum!F143,"*")</f>
        <v>*</v>
      </c>
    </row>
    <row r="151" spans="2:55">
      <c r="B151" s="1" t="s">
        <v>137</v>
      </c>
      <c r="C151" s="1" t="s">
        <v>138</v>
      </c>
      <c r="D151" s="1">
        <v>2030</v>
      </c>
      <c r="J151" s="1" t="s">
        <v>137</v>
      </c>
      <c r="K151" s="1" t="s">
        <v>138</v>
      </c>
      <c r="L151" s="1">
        <v>2030</v>
      </c>
      <c r="M151" s="1" t="str">
        <f>IF(sum!A144="AT",sum!B144,"*")</f>
        <v>ICS-Light_ELE1</v>
      </c>
      <c r="N151" s="1"/>
      <c r="O151" s="1">
        <f>IF(sum!A144="AT",sum!F144,"*")</f>
        <v>3.4058328059937602E-2</v>
      </c>
      <c r="R151" s="1" t="s">
        <v>137</v>
      </c>
      <c r="S151" s="1" t="s">
        <v>138</v>
      </c>
      <c r="T151" s="1">
        <v>2030</v>
      </c>
      <c r="U151" s="1" t="str">
        <f>IF(sum!A144="BC",sum!B144,"*")</f>
        <v>*</v>
      </c>
      <c r="V151" s="1"/>
      <c r="W151" s="1" t="str">
        <f>IF(sum!A144="BC",sum!F144,"*")</f>
        <v>*</v>
      </c>
      <c r="Z151" s="1" t="s">
        <v>137</v>
      </c>
      <c r="AA151" s="1" t="s">
        <v>138</v>
      </c>
      <c r="AB151" s="1">
        <v>2030</v>
      </c>
      <c r="AC151" s="1" t="str">
        <f>IF(sum!A144="MA",sum!B144,"*")</f>
        <v>*</v>
      </c>
      <c r="AD151" s="1"/>
      <c r="AE151" s="1" t="str">
        <f>IF(sum!A144="MA",sum!F144,"*")</f>
        <v>*</v>
      </c>
      <c r="AH151" s="1" t="s">
        <v>137</v>
      </c>
      <c r="AI151" s="1" t="s">
        <v>138</v>
      </c>
      <c r="AJ151" s="1">
        <v>2030</v>
      </c>
      <c r="AK151" s="1" t="str">
        <f>IF(sum!A144="ON",sum!B144,"*")</f>
        <v>*</v>
      </c>
      <c r="AL151" s="1"/>
      <c r="AM151" s="1" t="str">
        <f>IF(sum!A144="ON",sum!F144,"*")</f>
        <v>*</v>
      </c>
      <c r="AP151" s="4" t="s">
        <v>137</v>
      </c>
      <c r="AQ151" s="4" t="s">
        <v>138</v>
      </c>
      <c r="AR151" s="4">
        <v>2030</v>
      </c>
      <c r="AS151" s="1" t="str">
        <f>IF(sum!A144="QU",sum!B144,"*")</f>
        <v>*</v>
      </c>
      <c r="AT151" s="1"/>
      <c r="AU151" s="1" t="str">
        <f>IF(sum!A144="QU",sum!F144,"*")</f>
        <v>*</v>
      </c>
      <c r="AX151" s="1" t="s">
        <v>137</v>
      </c>
      <c r="AY151" s="1" t="s">
        <v>138</v>
      </c>
      <c r="AZ151" s="1">
        <v>2030</v>
      </c>
      <c r="BA151" s="1" t="str">
        <f>IF(sum!A144="SA",sum!B144,"*")</f>
        <v>*</v>
      </c>
      <c r="BB151" s="1"/>
      <c r="BC151" s="1" t="str">
        <f>IF(sum!A144="SA",sum!F144,"*")</f>
        <v>*</v>
      </c>
    </row>
    <row r="152" spans="2:55">
      <c r="B152" s="1" t="s">
        <v>137</v>
      </c>
      <c r="C152" s="1" t="s">
        <v>138</v>
      </c>
      <c r="D152" s="1">
        <v>2030</v>
      </c>
      <c r="J152" s="1" t="s">
        <v>137</v>
      </c>
      <c r="K152" s="1" t="s">
        <v>138</v>
      </c>
      <c r="L152" s="1">
        <v>2030</v>
      </c>
      <c r="M152" s="1" t="str">
        <f>IF(sum!A145="AT",sum!B145,"*")</f>
        <v>ICS-SpCool_ELE1</v>
      </c>
      <c r="N152" s="1"/>
      <c r="O152" s="1">
        <f>IF(sum!A145="AT",sum!F145,"*")</f>
        <v>1.7029164029968801E-2</v>
      </c>
      <c r="R152" s="1" t="s">
        <v>137</v>
      </c>
      <c r="S152" s="1" t="s">
        <v>138</v>
      </c>
      <c r="T152" s="1">
        <v>2030</v>
      </c>
      <c r="U152" s="1" t="str">
        <f>IF(sum!A145="BC",sum!B145,"*")</f>
        <v>*</v>
      </c>
      <c r="V152" s="1"/>
      <c r="W152" s="1" t="str">
        <f>IF(sum!A145="BC",sum!F145,"*")</f>
        <v>*</v>
      </c>
      <c r="Z152" s="1" t="s">
        <v>137</v>
      </c>
      <c r="AA152" s="1" t="s">
        <v>138</v>
      </c>
      <c r="AB152" s="1">
        <v>2030</v>
      </c>
      <c r="AC152" s="1" t="str">
        <f>IF(sum!A145="MA",sum!B145,"*")</f>
        <v>*</v>
      </c>
      <c r="AD152" s="1"/>
      <c r="AE152" s="1" t="str">
        <f>IF(sum!A145="MA",sum!F145,"*")</f>
        <v>*</v>
      </c>
      <c r="AH152" s="1" t="s">
        <v>137</v>
      </c>
      <c r="AI152" s="1" t="s">
        <v>138</v>
      </c>
      <c r="AJ152" s="1">
        <v>2030</v>
      </c>
      <c r="AK152" s="1" t="str">
        <f>IF(sum!A145="ON",sum!B145,"*")</f>
        <v>*</v>
      </c>
      <c r="AL152" s="1"/>
      <c r="AM152" s="1" t="str">
        <f>IF(sum!A145="ON",sum!F145,"*")</f>
        <v>*</v>
      </c>
      <c r="AP152" s="1" t="s">
        <v>137</v>
      </c>
      <c r="AQ152" s="1" t="s">
        <v>138</v>
      </c>
      <c r="AR152" s="1">
        <v>2030</v>
      </c>
      <c r="AS152" s="1" t="str">
        <f>IF(sum!A145="QU",sum!B145,"*")</f>
        <v>*</v>
      </c>
      <c r="AT152" s="1"/>
      <c r="AU152" s="1" t="str">
        <f>IF(sum!A145="QU",sum!F145,"*")</f>
        <v>*</v>
      </c>
      <c r="AX152" s="1" t="s">
        <v>137</v>
      </c>
      <c r="AY152" s="1" t="s">
        <v>138</v>
      </c>
      <c r="AZ152" s="1">
        <v>2030</v>
      </c>
      <c r="BA152" s="1" t="str">
        <f>IF(sum!A145="SA",sum!B145,"*")</f>
        <v>*</v>
      </c>
      <c r="BB152" s="1"/>
      <c r="BC152" s="1" t="str">
        <f>IF(sum!A145="SA",sum!F145,"*")</f>
        <v>*</v>
      </c>
    </row>
    <row r="153" spans="2:55">
      <c r="B153" s="4" t="s">
        <v>137</v>
      </c>
      <c r="C153" s="4" t="s">
        <v>138</v>
      </c>
      <c r="D153" s="4">
        <v>2030</v>
      </c>
      <c r="J153" s="4" t="s">
        <v>137</v>
      </c>
      <c r="K153" s="4" t="s">
        <v>138</v>
      </c>
      <c r="L153" s="4">
        <v>2030</v>
      </c>
      <c r="M153" s="1" t="str">
        <f>IF(sum!A146="AT",sum!B146,"*")</f>
        <v>ICS-SpHeat_ELE1</v>
      </c>
      <c r="N153" s="1"/>
      <c r="O153" s="1">
        <f>IF(sum!A146="AT",sum!F146,"*")</f>
        <v>2.81829070668639E-2</v>
      </c>
      <c r="R153" s="4" t="s">
        <v>137</v>
      </c>
      <c r="S153" s="4" t="s">
        <v>138</v>
      </c>
      <c r="T153" s="4">
        <v>2030</v>
      </c>
      <c r="U153" s="1" t="str">
        <f>IF(sum!A146="BC",sum!B146,"*")</f>
        <v>*</v>
      </c>
      <c r="V153" s="1"/>
      <c r="W153" s="1" t="str">
        <f>IF(sum!A146="BC",sum!F146,"*")</f>
        <v>*</v>
      </c>
      <c r="Z153" s="4" t="s">
        <v>137</v>
      </c>
      <c r="AA153" s="4" t="s">
        <v>138</v>
      </c>
      <c r="AB153" s="4">
        <v>2030</v>
      </c>
      <c r="AC153" s="1" t="str">
        <f>IF(sum!A146="MA",sum!B146,"*")</f>
        <v>*</v>
      </c>
      <c r="AD153" s="1"/>
      <c r="AE153" s="1" t="str">
        <f>IF(sum!A146="MA",sum!F146,"*")</f>
        <v>*</v>
      </c>
      <c r="AH153" s="4" t="s">
        <v>137</v>
      </c>
      <c r="AI153" s="4" t="s">
        <v>138</v>
      </c>
      <c r="AJ153" s="4">
        <v>2030</v>
      </c>
      <c r="AK153" s="1" t="str">
        <f>IF(sum!A146="ON",sum!B146,"*")</f>
        <v>*</v>
      </c>
      <c r="AL153" s="1"/>
      <c r="AM153" s="1" t="str">
        <f>IF(sum!A146="ON",sum!F146,"*")</f>
        <v>*</v>
      </c>
      <c r="AP153" s="4" t="s">
        <v>137</v>
      </c>
      <c r="AQ153" s="4" t="s">
        <v>138</v>
      </c>
      <c r="AR153" s="4">
        <v>2030</v>
      </c>
      <c r="AS153" s="1" t="str">
        <f>IF(sum!A146="QU",sum!B146,"*")</f>
        <v>*</v>
      </c>
      <c r="AT153" s="1"/>
      <c r="AU153" s="1" t="str">
        <f>IF(sum!A146="QU",sum!F146,"*")</f>
        <v>*</v>
      </c>
      <c r="AX153" s="4" t="s">
        <v>137</v>
      </c>
      <c r="AY153" s="4" t="s">
        <v>138</v>
      </c>
      <c r="AZ153" s="4">
        <v>2030</v>
      </c>
      <c r="BA153" s="1" t="str">
        <f>IF(sum!A146="SA",sum!B146,"*")</f>
        <v>*</v>
      </c>
      <c r="BB153" s="1"/>
      <c r="BC153" s="1" t="str">
        <f>IF(sum!A146="SA",sum!F146,"*")</f>
        <v>*</v>
      </c>
    </row>
    <row r="154" spans="2:55">
      <c r="B154" s="1" t="s">
        <v>137</v>
      </c>
      <c r="C154" s="1" t="s">
        <v>138</v>
      </c>
      <c r="D154" s="1">
        <v>2030</v>
      </c>
      <c r="J154" s="1" t="s">
        <v>137</v>
      </c>
      <c r="K154" s="1" t="s">
        <v>138</v>
      </c>
      <c r="L154" s="1">
        <v>2030</v>
      </c>
      <c r="M154" s="1" t="str">
        <f>IF(sum!A147="AT",sum!B147,"*")</f>
        <v>OS-AuxiliaryEquip_ELE1</v>
      </c>
      <c r="N154" s="1"/>
      <c r="O154" s="1">
        <f>IF(sum!A147="AT",sum!F147,"*")</f>
        <v>0.27478334390192399</v>
      </c>
      <c r="R154" s="1" t="s">
        <v>137</v>
      </c>
      <c r="S154" s="1" t="s">
        <v>138</v>
      </c>
      <c r="T154" s="1">
        <v>2030</v>
      </c>
      <c r="U154" s="1" t="str">
        <f>IF(sum!A147="BC",sum!B147,"*")</f>
        <v>*</v>
      </c>
      <c r="V154" s="1"/>
      <c r="W154" s="1" t="str">
        <f>IF(sum!A147="BC",sum!F147,"*")</f>
        <v>*</v>
      </c>
      <c r="Z154" s="1" t="s">
        <v>137</v>
      </c>
      <c r="AA154" s="1" t="s">
        <v>138</v>
      </c>
      <c r="AB154" s="1">
        <v>2030</v>
      </c>
      <c r="AC154" s="1" t="str">
        <f>IF(sum!A147="MA",sum!B147,"*")</f>
        <v>*</v>
      </c>
      <c r="AD154" s="1"/>
      <c r="AE154" s="1" t="str">
        <f>IF(sum!A147="MA",sum!F147,"*")</f>
        <v>*</v>
      </c>
      <c r="AH154" s="1" t="s">
        <v>137</v>
      </c>
      <c r="AI154" s="1" t="s">
        <v>138</v>
      </c>
      <c r="AJ154" s="1">
        <v>2030</v>
      </c>
      <c r="AK154" s="1" t="str">
        <f>IF(sum!A147="ON",sum!B147,"*")</f>
        <v>*</v>
      </c>
      <c r="AL154" s="1"/>
      <c r="AM154" s="1" t="str">
        <f>IF(sum!A147="ON",sum!F147,"*")</f>
        <v>*</v>
      </c>
      <c r="AP154" s="1" t="s">
        <v>137</v>
      </c>
      <c r="AQ154" s="1" t="s">
        <v>138</v>
      </c>
      <c r="AR154" s="1">
        <v>2030</v>
      </c>
      <c r="AS154" s="1" t="str">
        <f>IF(sum!A147="QU",sum!B147,"*")</f>
        <v>*</v>
      </c>
      <c r="AT154" s="1"/>
      <c r="AU154" s="1" t="str">
        <f>IF(sum!A147="QU",sum!F147,"*")</f>
        <v>*</v>
      </c>
      <c r="AX154" s="1" t="s">
        <v>137</v>
      </c>
      <c r="AY154" s="1" t="s">
        <v>138</v>
      </c>
      <c r="AZ154" s="1">
        <v>2030</v>
      </c>
      <c r="BA154" s="1" t="str">
        <f>IF(sum!A147="SA",sum!B147,"*")</f>
        <v>*</v>
      </c>
      <c r="BB154" s="1"/>
      <c r="BC154" s="1" t="str">
        <f>IF(sum!A147="SA",sum!F147,"*")</f>
        <v>*</v>
      </c>
    </row>
    <row r="155" spans="2:55">
      <c r="B155" s="1" t="s">
        <v>137</v>
      </c>
      <c r="C155" s="1" t="s">
        <v>138</v>
      </c>
      <c r="D155" s="1">
        <v>2030</v>
      </c>
      <c r="J155" s="1" t="s">
        <v>137</v>
      </c>
      <c r="K155" s="1" t="s">
        <v>138</v>
      </c>
      <c r="L155" s="1">
        <v>2030</v>
      </c>
      <c r="M155" s="1" t="str">
        <f>IF(sum!A148="AT",sum!B148,"*")</f>
        <v>OS-AuxiliaryMot_ELE1</v>
      </c>
      <c r="N155" s="1"/>
      <c r="O155" s="1">
        <f>IF(sum!A148="AT",sum!F148,"*")</f>
        <v>0.10217498417981299</v>
      </c>
      <c r="R155" s="1" t="s">
        <v>137</v>
      </c>
      <c r="S155" s="1" t="s">
        <v>138</v>
      </c>
      <c r="T155" s="1">
        <v>2030</v>
      </c>
      <c r="U155" s="1" t="str">
        <f>IF(sum!A148="BC",sum!B148,"*")</f>
        <v>*</v>
      </c>
      <c r="V155" s="1"/>
      <c r="W155" s="1" t="str">
        <f>IF(sum!A148="BC",sum!F148,"*")</f>
        <v>*</v>
      </c>
      <c r="Z155" s="1" t="s">
        <v>137</v>
      </c>
      <c r="AA155" s="1" t="s">
        <v>138</v>
      </c>
      <c r="AB155" s="1">
        <v>2030</v>
      </c>
      <c r="AC155" s="1" t="str">
        <f>IF(sum!A148="MA",sum!B148,"*")</f>
        <v>*</v>
      </c>
      <c r="AD155" s="1"/>
      <c r="AE155" s="1" t="str">
        <f>IF(sum!A148="MA",sum!F148,"*")</f>
        <v>*</v>
      </c>
      <c r="AH155" s="1" t="s">
        <v>137</v>
      </c>
      <c r="AI155" s="1" t="s">
        <v>138</v>
      </c>
      <c r="AJ155" s="1">
        <v>2030</v>
      </c>
      <c r="AK155" s="1" t="str">
        <f>IF(sum!A148="ON",sum!B148,"*")</f>
        <v>*</v>
      </c>
      <c r="AL155" s="1"/>
      <c r="AM155" s="1" t="str">
        <f>IF(sum!A148="ON",sum!F148,"*")</f>
        <v>*</v>
      </c>
      <c r="AP155" s="4" t="s">
        <v>137</v>
      </c>
      <c r="AQ155" s="4" t="s">
        <v>138</v>
      </c>
      <c r="AR155" s="4">
        <v>2030</v>
      </c>
      <c r="AS155" s="1" t="str">
        <f>IF(sum!A148="QU",sum!B148,"*")</f>
        <v>*</v>
      </c>
      <c r="AT155" s="1"/>
      <c r="AU155" s="1" t="str">
        <f>IF(sum!A148="QU",sum!F148,"*")</f>
        <v>*</v>
      </c>
      <c r="AX155" s="1" t="s">
        <v>137</v>
      </c>
      <c r="AY155" s="1" t="s">
        <v>138</v>
      </c>
      <c r="AZ155" s="1">
        <v>2030</v>
      </c>
      <c r="BA155" s="1" t="str">
        <f>IF(sum!A148="SA",sum!B148,"*")</f>
        <v>*</v>
      </c>
      <c r="BB155" s="1"/>
      <c r="BC155" s="1" t="str">
        <f>IF(sum!A148="SA",sum!F148,"*")</f>
        <v>*</v>
      </c>
    </row>
    <row r="156" spans="2:55">
      <c r="B156" s="4" t="s">
        <v>137</v>
      </c>
      <c r="C156" s="4" t="s">
        <v>138</v>
      </c>
      <c r="D156" s="4">
        <v>2030</v>
      </c>
      <c r="J156" s="4" t="s">
        <v>137</v>
      </c>
      <c r="K156" s="4" t="s">
        <v>138</v>
      </c>
      <c r="L156" s="4">
        <v>2030</v>
      </c>
      <c r="M156" s="1" t="str">
        <f>IF(sum!A149="AT",sum!B149,"*")</f>
        <v>OS-Light_ELE1</v>
      </c>
      <c r="N156" s="1"/>
      <c r="O156" s="1">
        <f>IF(sum!A149="AT",sum!F149,"*")</f>
        <v>0.56196241298896998</v>
      </c>
      <c r="R156" s="4" t="s">
        <v>137</v>
      </c>
      <c r="S156" s="4" t="s">
        <v>138</v>
      </c>
      <c r="T156" s="4">
        <v>2030</v>
      </c>
      <c r="U156" s="1" t="str">
        <f>IF(sum!A149="BC",sum!B149,"*")</f>
        <v>*</v>
      </c>
      <c r="V156" s="1"/>
      <c r="W156" s="1" t="str">
        <f>IF(sum!A149="BC",sum!F149,"*")</f>
        <v>*</v>
      </c>
      <c r="Z156" s="4" t="s">
        <v>137</v>
      </c>
      <c r="AA156" s="4" t="s">
        <v>138</v>
      </c>
      <c r="AB156" s="4">
        <v>2030</v>
      </c>
      <c r="AC156" s="1" t="str">
        <f>IF(sum!A149="MA",sum!B149,"*")</f>
        <v>*</v>
      </c>
      <c r="AD156" s="1"/>
      <c r="AE156" s="1" t="str">
        <f>IF(sum!A149="MA",sum!F149,"*")</f>
        <v>*</v>
      </c>
      <c r="AH156" s="4" t="s">
        <v>137</v>
      </c>
      <c r="AI156" s="4" t="s">
        <v>138</v>
      </c>
      <c r="AJ156" s="4">
        <v>2030</v>
      </c>
      <c r="AK156" s="1" t="str">
        <f>IF(sum!A149="ON",sum!B149,"*")</f>
        <v>*</v>
      </c>
      <c r="AL156" s="1"/>
      <c r="AM156" s="1" t="str">
        <f>IF(sum!A149="ON",sum!F149,"*")</f>
        <v>*</v>
      </c>
      <c r="AP156" s="1" t="s">
        <v>137</v>
      </c>
      <c r="AQ156" s="1" t="s">
        <v>138</v>
      </c>
      <c r="AR156" s="1">
        <v>2030</v>
      </c>
      <c r="AS156" s="1" t="str">
        <f>IF(sum!A149="QU",sum!B149,"*")</f>
        <v>*</v>
      </c>
      <c r="AT156" s="1"/>
      <c r="AU156" s="1" t="str">
        <f>IF(sum!A149="QU",sum!F149,"*")</f>
        <v>*</v>
      </c>
      <c r="AX156" s="4" t="s">
        <v>137</v>
      </c>
      <c r="AY156" s="4" t="s">
        <v>138</v>
      </c>
      <c r="AZ156" s="4">
        <v>2030</v>
      </c>
      <c r="BA156" s="1" t="str">
        <f>IF(sum!A149="SA",sum!B149,"*")</f>
        <v>*</v>
      </c>
      <c r="BB156" s="1"/>
      <c r="BC156" s="1" t="str">
        <f>IF(sum!A149="SA",sum!F149,"*")</f>
        <v>*</v>
      </c>
    </row>
    <row r="157" spans="2:55">
      <c r="B157" s="1" t="s">
        <v>137</v>
      </c>
      <c r="C157" s="1" t="s">
        <v>138</v>
      </c>
      <c r="D157" s="1">
        <v>2030</v>
      </c>
      <c r="J157" s="1" t="s">
        <v>137</v>
      </c>
      <c r="K157" s="1" t="s">
        <v>138</v>
      </c>
      <c r="L157" s="1">
        <v>2030</v>
      </c>
      <c r="M157" s="1" t="str">
        <f>IF(sum!A150="AT",sum!B150,"*")</f>
        <v>OS-SpCool_ELE1</v>
      </c>
      <c r="N157" s="1"/>
      <c r="O157" s="1">
        <f>IF(sum!A150="AT",sum!F150,"*")</f>
        <v>0.23840829641956299</v>
      </c>
      <c r="R157" s="1" t="s">
        <v>137</v>
      </c>
      <c r="S157" s="1" t="s">
        <v>138</v>
      </c>
      <c r="T157" s="1">
        <v>2030</v>
      </c>
      <c r="U157" s="1" t="str">
        <f>IF(sum!A150="BC",sum!B150,"*")</f>
        <v>*</v>
      </c>
      <c r="V157" s="1"/>
      <c r="W157" s="1" t="str">
        <f>IF(sum!A150="BC",sum!F150,"*")</f>
        <v>*</v>
      </c>
      <c r="Z157" s="1" t="s">
        <v>137</v>
      </c>
      <c r="AA157" s="1" t="s">
        <v>138</v>
      </c>
      <c r="AB157" s="1">
        <v>2030</v>
      </c>
      <c r="AC157" s="1" t="str">
        <f>IF(sum!A150="MA",sum!B150,"*")</f>
        <v>*</v>
      </c>
      <c r="AD157" s="1"/>
      <c r="AE157" s="1" t="str">
        <f>IF(sum!A150="MA",sum!F150,"*")</f>
        <v>*</v>
      </c>
      <c r="AH157" s="1" t="s">
        <v>137</v>
      </c>
      <c r="AI157" s="1" t="s">
        <v>138</v>
      </c>
      <c r="AJ157" s="1">
        <v>2030</v>
      </c>
      <c r="AK157" s="1" t="str">
        <f>IF(sum!A150="ON",sum!B150,"*")</f>
        <v>*</v>
      </c>
      <c r="AL157" s="1"/>
      <c r="AM157" s="1" t="str">
        <f>IF(sum!A150="ON",sum!F150,"*")</f>
        <v>*</v>
      </c>
      <c r="AP157" s="4" t="s">
        <v>137</v>
      </c>
      <c r="AQ157" s="4" t="s">
        <v>138</v>
      </c>
      <c r="AR157" s="4">
        <v>2030</v>
      </c>
      <c r="AS157" s="1" t="str">
        <f>IF(sum!A150="QU",sum!B150,"*")</f>
        <v>*</v>
      </c>
      <c r="AT157" s="1"/>
      <c r="AU157" s="1" t="str">
        <f>IF(sum!A150="QU",sum!F150,"*")</f>
        <v>*</v>
      </c>
      <c r="AX157" s="1" t="s">
        <v>137</v>
      </c>
      <c r="AY157" s="1" t="s">
        <v>138</v>
      </c>
      <c r="AZ157" s="1">
        <v>2030</v>
      </c>
      <c r="BA157" s="1" t="str">
        <f>IF(sum!A150="SA",sum!B150,"*")</f>
        <v>*</v>
      </c>
      <c r="BB157" s="1"/>
      <c r="BC157" s="1" t="str">
        <f>IF(sum!A150="SA",sum!F150,"*")</f>
        <v>*</v>
      </c>
    </row>
    <row r="158" spans="2:55">
      <c r="B158" s="1" t="s">
        <v>137</v>
      </c>
      <c r="C158" s="1" t="s">
        <v>138</v>
      </c>
      <c r="D158" s="1">
        <v>2030</v>
      </c>
      <c r="J158" s="1" t="s">
        <v>137</v>
      </c>
      <c r="K158" s="1" t="s">
        <v>138</v>
      </c>
      <c r="L158" s="1">
        <v>2030</v>
      </c>
      <c r="M158" s="1" t="str">
        <f>IF(sum!A151="AT",sum!B151,"*")</f>
        <v>OS-SpHeat_ELE1</v>
      </c>
      <c r="N158" s="1"/>
      <c r="O158" s="1">
        <f>IF(sum!A151="AT",sum!F151,"*")</f>
        <v>0.66229831607130296</v>
      </c>
      <c r="R158" s="1" t="s">
        <v>137</v>
      </c>
      <c r="S158" s="1" t="s">
        <v>138</v>
      </c>
      <c r="T158" s="1">
        <v>2030</v>
      </c>
      <c r="U158" s="1" t="str">
        <f>IF(sum!A151="BC",sum!B151,"*")</f>
        <v>*</v>
      </c>
      <c r="V158" s="1"/>
      <c r="W158" s="1" t="str">
        <f>IF(sum!A151="BC",sum!F151,"*")</f>
        <v>*</v>
      </c>
      <c r="Z158" s="1" t="s">
        <v>137</v>
      </c>
      <c r="AA158" s="1" t="s">
        <v>138</v>
      </c>
      <c r="AB158" s="1">
        <v>2030</v>
      </c>
      <c r="AC158" s="1" t="str">
        <f>IF(sum!A151="MA",sum!B151,"*")</f>
        <v>*</v>
      </c>
      <c r="AD158" s="1"/>
      <c r="AE158" s="1" t="str">
        <f>IF(sum!A151="MA",sum!F151,"*")</f>
        <v>*</v>
      </c>
      <c r="AH158" s="1" t="s">
        <v>137</v>
      </c>
      <c r="AI158" s="1" t="s">
        <v>138</v>
      </c>
      <c r="AJ158" s="1">
        <v>2030</v>
      </c>
      <c r="AK158" s="1" t="str">
        <f>IF(sum!A151="ON",sum!B151,"*")</f>
        <v>*</v>
      </c>
      <c r="AL158" s="1"/>
      <c r="AM158" s="1" t="str">
        <f>IF(sum!A151="ON",sum!F151,"*")</f>
        <v>*</v>
      </c>
      <c r="AP158" s="1" t="s">
        <v>137</v>
      </c>
      <c r="AQ158" s="1" t="s">
        <v>138</v>
      </c>
      <c r="AR158" s="1">
        <v>2030</v>
      </c>
      <c r="AS158" s="1" t="str">
        <f>IF(sum!A151="QU",sum!B151,"*")</f>
        <v>*</v>
      </c>
      <c r="AT158" s="1"/>
      <c r="AU158" s="1" t="str">
        <f>IF(sum!A151="QU",sum!F151,"*")</f>
        <v>*</v>
      </c>
      <c r="AX158" s="1" t="s">
        <v>137</v>
      </c>
      <c r="AY158" s="1" t="s">
        <v>138</v>
      </c>
      <c r="AZ158" s="1">
        <v>2030</v>
      </c>
      <c r="BA158" s="1" t="str">
        <f>IF(sum!A151="SA",sum!B151,"*")</f>
        <v>*</v>
      </c>
      <c r="BB158" s="1"/>
      <c r="BC158" s="1" t="str">
        <f>IF(sum!A151="SA",sum!F151,"*")</f>
        <v>*</v>
      </c>
    </row>
    <row r="159" spans="2:55">
      <c r="B159" s="4" t="s">
        <v>137</v>
      </c>
      <c r="C159" s="4" t="s">
        <v>138</v>
      </c>
      <c r="D159" s="4">
        <v>2030</v>
      </c>
      <c r="J159" s="4" t="s">
        <v>137</v>
      </c>
      <c r="K159" s="4" t="s">
        <v>138</v>
      </c>
      <c r="L159" s="4">
        <v>2030</v>
      </c>
      <c r="M159" s="1" t="str">
        <f>IF(sum!A152="AT",sum!B152,"*")</f>
        <v>OS-WaterHeat_ELE1</v>
      </c>
      <c r="N159" s="1"/>
      <c r="O159" s="1">
        <f>IF(sum!A152="AT",sum!F152,"*")</f>
        <v>2.1137180300147999E-2</v>
      </c>
      <c r="R159" s="4" t="s">
        <v>137</v>
      </c>
      <c r="S159" s="4" t="s">
        <v>138</v>
      </c>
      <c r="T159" s="4">
        <v>2030</v>
      </c>
      <c r="U159" s="1" t="str">
        <f>IF(sum!A152="BC",sum!B152,"*")</f>
        <v>*</v>
      </c>
      <c r="V159" s="1"/>
      <c r="W159" s="1" t="str">
        <f>IF(sum!A152="BC",sum!F152,"*")</f>
        <v>*</v>
      </c>
      <c r="Z159" s="4" t="s">
        <v>137</v>
      </c>
      <c r="AA159" s="4" t="s">
        <v>138</v>
      </c>
      <c r="AB159" s="4">
        <v>2030</v>
      </c>
      <c r="AC159" s="1" t="str">
        <f>IF(sum!A152="MA",sum!B152,"*")</f>
        <v>*</v>
      </c>
      <c r="AD159" s="1"/>
      <c r="AE159" s="1" t="str">
        <f>IF(sum!A152="MA",sum!F152,"*")</f>
        <v>*</v>
      </c>
      <c r="AH159" s="4" t="s">
        <v>137</v>
      </c>
      <c r="AI159" s="4" t="s">
        <v>138</v>
      </c>
      <c r="AJ159" s="4">
        <v>2030</v>
      </c>
      <c r="AK159" s="1" t="str">
        <f>IF(sum!A152="ON",sum!B152,"*")</f>
        <v>*</v>
      </c>
      <c r="AL159" s="1"/>
      <c r="AM159" s="1" t="str">
        <f>IF(sum!A152="ON",sum!F152,"*")</f>
        <v>*</v>
      </c>
      <c r="AP159" s="4" t="s">
        <v>137</v>
      </c>
      <c r="AQ159" s="4" t="s">
        <v>138</v>
      </c>
      <c r="AR159" s="4">
        <v>2030</v>
      </c>
      <c r="AS159" s="1" t="str">
        <f>IF(sum!A152="QU",sum!B152,"*")</f>
        <v>*</v>
      </c>
      <c r="AT159" s="1"/>
      <c r="AU159" s="1" t="str">
        <f>IF(sum!A152="QU",sum!F152,"*")</f>
        <v>*</v>
      </c>
      <c r="AX159" s="4" t="s">
        <v>137</v>
      </c>
      <c r="AY159" s="4" t="s">
        <v>138</v>
      </c>
      <c r="AZ159" s="4">
        <v>2030</v>
      </c>
      <c r="BA159" s="1" t="str">
        <f>IF(sum!A152="SA",sum!B152,"*")</f>
        <v>*</v>
      </c>
      <c r="BB159" s="1"/>
      <c r="BC159" s="1" t="str">
        <f>IF(sum!A152="SA",sum!F152,"*")</f>
        <v>*</v>
      </c>
    </row>
    <row r="160" spans="2:55">
      <c r="B160" s="1" t="s">
        <v>137</v>
      </c>
      <c r="C160" s="1" t="s">
        <v>138</v>
      </c>
      <c r="D160" s="1">
        <v>2030</v>
      </c>
      <c r="J160" s="1" t="s">
        <v>137</v>
      </c>
      <c r="K160" s="1" t="s">
        <v>138</v>
      </c>
      <c r="L160" s="1">
        <v>2030</v>
      </c>
      <c r="M160" s="1" t="str">
        <f>IF(sum!A153="AT",sum!B153,"*")</f>
        <v>OTH-AuxiliaryEquip_ELE1</v>
      </c>
      <c r="N160" s="1"/>
      <c r="O160" s="1">
        <f>IF(sum!A153="AT",sum!F153,"*")</f>
        <v>2.1137180300147999E-2</v>
      </c>
      <c r="R160" s="1" t="s">
        <v>137</v>
      </c>
      <c r="S160" s="1" t="s">
        <v>138</v>
      </c>
      <c r="T160" s="1">
        <v>2030</v>
      </c>
      <c r="U160" s="1" t="str">
        <f>IF(sum!A153="BC",sum!B153,"*")</f>
        <v>*</v>
      </c>
      <c r="V160" s="1"/>
      <c r="W160" s="1" t="str">
        <f>IF(sum!A153="BC",sum!F153,"*")</f>
        <v>*</v>
      </c>
      <c r="Z160" s="1" t="s">
        <v>137</v>
      </c>
      <c r="AA160" s="1" t="s">
        <v>138</v>
      </c>
      <c r="AB160" s="1">
        <v>2030</v>
      </c>
      <c r="AC160" s="1" t="str">
        <f>IF(sum!A153="MA",sum!B153,"*")</f>
        <v>*</v>
      </c>
      <c r="AD160" s="1"/>
      <c r="AE160" s="1" t="str">
        <f>IF(sum!A153="MA",sum!F153,"*")</f>
        <v>*</v>
      </c>
      <c r="AH160" s="1" t="s">
        <v>137</v>
      </c>
      <c r="AI160" s="1" t="s">
        <v>138</v>
      </c>
      <c r="AJ160" s="1">
        <v>2030</v>
      </c>
      <c r="AK160" s="1" t="str">
        <f>IF(sum!A153="ON",sum!B153,"*")</f>
        <v>*</v>
      </c>
      <c r="AL160" s="1"/>
      <c r="AM160" s="1" t="str">
        <f>IF(sum!A153="ON",sum!F153,"*")</f>
        <v>*</v>
      </c>
      <c r="AP160" s="1" t="s">
        <v>137</v>
      </c>
      <c r="AQ160" s="1" t="s">
        <v>138</v>
      </c>
      <c r="AR160" s="1">
        <v>2030</v>
      </c>
      <c r="AS160" s="1" t="str">
        <f>IF(sum!A153="QU",sum!B153,"*")</f>
        <v>*</v>
      </c>
      <c r="AT160" s="1"/>
      <c r="AU160" s="1" t="str">
        <f>IF(sum!A153="QU",sum!F153,"*")</f>
        <v>*</v>
      </c>
      <c r="AX160" s="1" t="s">
        <v>137</v>
      </c>
      <c r="AY160" s="1" t="s">
        <v>138</v>
      </c>
      <c r="AZ160" s="1">
        <v>2030</v>
      </c>
      <c r="BA160" s="1" t="str">
        <f>IF(sum!A153="SA",sum!B153,"*")</f>
        <v>*</v>
      </c>
      <c r="BB160" s="1"/>
      <c r="BC160" s="1" t="str">
        <f>IF(sum!A153="SA",sum!F153,"*")</f>
        <v>*</v>
      </c>
    </row>
    <row r="161" spans="2:55">
      <c r="B161" s="1" t="s">
        <v>137</v>
      </c>
      <c r="C161" s="1" t="s">
        <v>138</v>
      </c>
      <c r="D161" s="1">
        <v>2030</v>
      </c>
      <c r="J161" s="1" t="s">
        <v>137</v>
      </c>
      <c r="K161" s="1" t="s">
        <v>138</v>
      </c>
      <c r="L161" s="1">
        <v>2030</v>
      </c>
      <c r="M161" s="1" t="str">
        <f>IF(sum!A154="AT",sum!B154,"*")</f>
        <v>OTH-Light_ELE1</v>
      </c>
      <c r="N161" s="1"/>
      <c r="O161" s="1">
        <f>IF(sum!A154="AT",sum!F154,"*")</f>
        <v>3.4058328059937602E-2</v>
      </c>
      <c r="R161" s="1" t="s">
        <v>137</v>
      </c>
      <c r="S161" s="1" t="s">
        <v>138</v>
      </c>
      <c r="T161" s="1">
        <v>2030</v>
      </c>
      <c r="U161" s="1" t="str">
        <f>IF(sum!A154="BC",sum!B154,"*")</f>
        <v>*</v>
      </c>
      <c r="V161" s="1"/>
      <c r="W161" s="1" t="str">
        <f>IF(sum!A154="BC",sum!F154,"*")</f>
        <v>*</v>
      </c>
      <c r="Z161" s="1" t="s">
        <v>137</v>
      </c>
      <c r="AA161" s="1" t="s">
        <v>138</v>
      </c>
      <c r="AB161" s="1">
        <v>2030</v>
      </c>
      <c r="AC161" s="1" t="str">
        <f>IF(sum!A154="MA",sum!B154,"*")</f>
        <v>*</v>
      </c>
      <c r="AD161" s="1"/>
      <c r="AE161" s="1" t="str">
        <f>IF(sum!A154="MA",sum!F154,"*")</f>
        <v>*</v>
      </c>
      <c r="AH161" s="1" t="s">
        <v>137</v>
      </c>
      <c r="AI161" s="1" t="s">
        <v>138</v>
      </c>
      <c r="AJ161" s="1">
        <v>2030</v>
      </c>
      <c r="AK161" s="1" t="str">
        <f>IF(sum!A154="ON",sum!B154,"*")</f>
        <v>*</v>
      </c>
      <c r="AL161" s="1"/>
      <c r="AM161" s="1" t="str">
        <f>IF(sum!A154="ON",sum!F154,"*")</f>
        <v>*</v>
      </c>
      <c r="AP161" s="4" t="s">
        <v>137</v>
      </c>
      <c r="AQ161" s="4" t="s">
        <v>138</v>
      </c>
      <c r="AR161" s="4">
        <v>2030</v>
      </c>
      <c r="AS161" s="1" t="str">
        <f>IF(sum!A154="QU",sum!B154,"*")</f>
        <v>*</v>
      </c>
      <c r="AT161" s="1"/>
      <c r="AU161" s="1" t="str">
        <f>IF(sum!A154="QU",sum!F154,"*")</f>
        <v>*</v>
      </c>
      <c r="AX161" s="1" t="s">
        <v>137</v>
      </c>
      <c r="AY161" s="1" t="s">
        <v>138</v>
      </c>
      <c r="AZ161" s="1">
        <v>2030</v>
      </c>
      <c r="BA161" s="1" t="str">
        <f>IF(sum!A154="SA",sum!B154,"*")</f>
        <v>*</v>
      </c>
      <c r="BB161" s="1"/>
      <c r="BC161" s="1" t="str">
        <f>IF(sum!A154="SA",sum!F154,"*")</f>
        <v>*</v>
      </c>
    </row>
    <row r="162" spans="2:55">
      <c r="B162" s="4" t="s">
        <v>137</v>
      </c>
      <c r="C162" s="4" t="s">
        <v>138</v>
      </c>
      <c r="D162" s="4">
        <v>2030</v>
      </c>
      <c r="J162" s="4" t="s">
        <v>137</v>
      </c>
      <c r="K162" s="4" t="s">
        <v>138</v>
      </c>
      <c r="L162" s="4">
        <v>2030</v>
      </c>
      <c r="M162" s="1" t="str">
        <f>IF(sum!A155="AT",sum!B155,"*")</f>
        <v>OTH-SpCool_ELE1</v>
      </c>
      <c r="N162" s="1"/>
      <c r="O162" s="1">
        <f>IF(sum!A155="AT",sum!F155,"*")</f>
        <v>1.7029164029968801E-2</v>
      </c>
      <c r="R162" s="4" t="s">
        <v>137</v>
      </c>
      <c r="S162" s="4" t="s">
        <v>138</v>
      </c>
      <c r="T162" s="4">
        <v>2030</v>
      </c>
      <c r="U162" s="1" t="str">
        <f>IF(sum!A155="BC",sum!B155,"*")</f>
        <v>*</v>
      </c>
      <c r="V162" s="1"/>
      <c r="W162" s="1" t="str">
        <f>IF(sum!A155="BC",sum!F155,"*")</f>
        <v>*</v>
      </c>
      <c r="Z162" s="4" t="s">
        <v>137</v>
      </c>
      <c r="AA162" s="4" t="s">
        <v>138</v>
      </c>
      <c r="AB162" s="4">
        <v>2030</v>
      </c>
      <c r="AC162" s="1" t="str">
        <f>IF(sum!A155="MA",sum!B155,"*")</f>
        <v>*</v>
      </c>
      <c r="AD162" s="1"/>
      <c r="AE162" s="1" t="str">
        <f>IF(sum!A155="MA",sum!F155,"*")</f>
        <v>*</v>
      </c>
      <c r="AH162" s="4" t="s">
        <v>137</v>
      </c>
      <c r="AI162" s="4" t="s">
        <v>138</v>
      </c>
      <c r="AJ162" s="4">
        <v>2030</v>
      </c>
      <c r="AK162" s="1" t="str">
        <f>IF(sum!A155="ON",sum!B155,"*")</f>
        <v>*</v>
      </c>
      <c r="AL162" s="1"/>
      <c r="AM162" s="1" t="str">
        <f>IF(sum!A155="ON",sum!F155,"*")</f>
        <v>*</v>
      </c>
      <c r="AP162" s="1" t="s">
        <v>137</v>
      </c>
      <c r="AQ162" s="1" t="s">
        <v>138</v>
      </c>
      <c r="AR162" s="1">
        <v>2030</v>
      </c>
      <c r="AS162" s="1" t="str">
        <f>IF(sum!A155="QU",sum!B155,"*")</f>
        <v>*</v>
      </c>
      <c r="AT162" s="1"/>
      <c r="AU162" s="1" t="str">
        <f>IF(sum!A155="QU",sum!F155,"*")</f>
        <v>*</v>
      </c>
      <c r="AX162" s="4" t="s">
        <v>137</v>
      </c>
      <c r="AY162" s="4" t="s">
        <v>138</v>
      </c>
      <c r="AZ162" s="4">
        <v>2030</v>
      </c>
      <c r="BA162" s="1" t="str">
        <f>IF(sum!A155="SA",sum!B155,"*")</f>
        <v>*</v>
      </c>
      <c r="BB162" s="1"/>
      <c r="BC162" s="1" t="str">
        <f>IF(sum!A155="SA",sum!F155,"*")</f>
        <v>*</v>
      </c>
    </row>
    <row r="163" spans="2:55">
      <c r="B163" s="1" t="s">
        <v>137</v>
      </c>
      <c r="C163" s="1" t="s">
        <v>138</v>
      </c>
      <c r="D163" s="1">
        <v>2030</v>
      </c>
      <c r="J163" s="1" t="s">
        <v>137</v>
      </c>
      <c r="K163" s="1" t="s">
        <v>138</v>
      </c>
      <c r="L163" s="1">
        <v>2030</v>
      </c>
      <c r="M163" s="1" t="str">
        <f>IF(sum!A156="AT",sum!B156,"*")</f>
        <v>OTH-SpHeat_ELE1</v>
      </c>
      <c r="N163" s="1"/>
      <c r="O163" s="1">
        <f>IF(sum!A156="AT",sum!F156,"*")</f>
        <v>2.81829070668639E-2</v>
      </c>
      <c r="R163" s="1" t="s">
        <v>137</v>
      </c>
      <c r="S163" s="1" t="s">
        <v>138</v>
      </c>
      <c r="T163" s="1">
        <v>2030</v>
      </c>
      <c r="U163" s="1" t="str">
        <f>IF(sum!A156="BC",sum!B156,"*")</f>
        <v>*</v>
      </c>
      <c r="V163" s="1"/>
      <c r="W163" s="1" t="str">
        <f>IF(sum!A156="BC",sum!F156,"*")</f>
        <v>*</v>
      </c>
      <c r="Z163" s="1" t="s">
        <v>137</v>
      </c>
      <c r="AA163" s="1" t="s">
        <v>138</v>
      </c>
      <c r="AB163" s="1">
        <v>2030</v>
      </c>
      <c r="AC163" s="1" t="str">
        <f>IF(sum!A156="MA",sum!B156,"*")</f>
        <v>*</v>
      </c>
      <c r="AD163" s="1"/>
      <c r="AE163" s="1" t="str">
        <f>IF(sum!A156="MA",sum!F156,"*")</f>
        <v>*</v>
      </c>
      <c r="AH163" s="1" t="s">
        <v>137</v>
      </c>
      <c r="AI163" s="1" t="s">
        <v>138</v>
      </c>
      <c r="AJ163" s="1">
        <v>2030</v>
      </c>
      <c r="AK163" s="1" t="str">
        <f>IF(sum!A156="ON",sum!B156,"*")</f>
        <v>*</v>
      </c>
      <c r="AL163" s="1"/>
      <c r="AM163" s="1" t="str">
        <f>IF(sum!A156="ON",sum!F156,"*")</f>
        <v>*</v>
      </c>
      <c r="AP163" s="4" t="s">
        <v>137</v>
      </c>
      <c r="AQ163" s="4" t="s">
        <v>138</v>
      </c>
      <c r="AR163" s="4">
        <v>2030</v>
      </c>
      <c r="AS163" s="1" t="str">
        <f>IF(sum!A156="QU",sum!B156,"*")</f>
        <v>*</v>
      </c>
      <c r="AT163" s="1"/>
      <c r="AU163" s="1" t="str">
        <f>IF(sum!A156="QU",sum!F156,"*")</f>
        <v>*</v>
      </c>
      <c r="AX163" s="1" t="s">
        <v>137</v>
      </c>
      <c r="AY163" s="1" t="s">
        <v>138</v>
      </c>
      <c r="AZ163" s="1">
        <v>2030</v>
      </c>
      <c r="BA163" s="1" t="str">
        <f>IF(sum!A156="SA",sum!B156,"*")</f>
        <v>*</v>
      </c>
      <c r="BB163" s="1"/>
      <c r="BC163" s="1" t="str">
        <f>IF(sum!A156="SA",sum!F156,"*")</f>
        <v>*</v>
      </c>
    </row>
    <row r="164" spans="2:55">
      <c r="B164" s="1" t="s">
        <v>137</v>
      </c>
      <c r="C164" s="1" t="s">
        <v>138</v>
      </c>
      <c r="D164" s="1">
        <v>2030</v>
      </c>
      <c r="J164" s="1" t="s">
        <v>137</v>
      </c>
      <c r="K164" s="1" t="s">
        <v>138</v>
      </c>
      <c r="L164" s="1">
        <v>2030</v>
      </c>
      <c r="M164" s="1" t="str">
        <f>IF(sum!A157="AT",sum!B157,"*")</f>
        <v>R_ES-APP-CD_ELC1</v>
      </c>
      <c r="N164" s="1"/>
      <c r="O164" s="1">
        <f>IF(sum!A157="AT",sum!F157,"*")</f>
        <v>1.38031307398453</v>
      </c>
      <c r="R164" s="1" t="s">
        <v>137</v>
      </c>
      <c r="S164" s="1" t="s">
        <v>138</v>
      </c>
      <c r="T164" s="1">
        <v>2030</v>
      </c>
      <c r="U164" s="1" t="str">
        <f>IF(sum!A157="BC",sum!B157,"*")</f>
        <v>*</v>
      </c>
      <c r="V164" s="1"/>
      <c r="W164" s="1" t="str">
        <f>IF(sum!A157="BC",sum!F157,"*")</f>
        <v>*</v>
      </c>
      <c r="Z164" s="1" t="s">
        <v>137</v>
      </c>
      <c r="AA164" s="1" t="s">
        <v>138</v>
      </c>
      <c r="AB164" s="1">
        <v>2030</v>
      </c>
      <c r="AC164" s="1" t="str">
        <f>IF(sum!A157="MA",sum!B157,"*")</f>
        <v>*</v>
      </c>
      <c r="AD164" s="1"/>
      <c r="AE164" s="1" t="str">
        <f>IF(sum!A157="MA",sum!F157,"*")</f>
        <v>*</v>
      </c>
      <c r="AH164" s="1" t="s">
        <v>137</v>
      </c>
      <c r="AI164" s="1" t="s">
        <v>138</v>
      </c>
      <c r="AJ164" s="1">
        <v>2030</v>
      </c>
      <c r="AK164" s="1" t="str">
        <f>IF(sum!A157="ON",sum!B157,"*")</f>
        <v>*</v>
      </c>
      <c r="AL164" s="1"/>
      <c r="AM164" s="1" t="str">
        <f>IF(sum!A157="ON",sum!F157,"*")</f>
        <v>*</v>
      </c>
      <c r="AP164" s="1" t="s">
        <v>137</v>
      </c>
      <c r="AQ164" s="1" t="s">
        <v>138</v>
      </c>
      <c r="AR164" s="1">
        <v>2030</v>
      </c>
      <c r="AS164" s="1" t="str">
        <f>IF(sum!A157="QU",sum!B157,"*")</f>
        <v>*</v>
      </c>
      <c r="AT164" s="1"/>
      <c r="AU164" s="1" t="str">
        <f>IF(sum!A157="QU",sum!F157,"*")</f>
        <v>*</v>
      </c>
      <c r="AX164" s="1" t="s">
        <v>137</v>
      </c>
      <c r="AY164" s="1" t="s">
        <v>138</v>
      </c>
      <c r="AZ164" s="1">
        <v>2030</v>
      </c>
      <c r="BA164" s="1" t="str">
        <f>IF(sum!A157="SA",sum!B157,"*")</f>
        <v>*</v>
      </c>
      <c r="BB164" s="1"/>
      <c r="BC164" s="1" t="str">
        <f>IF(sum!A157="SA",sum!F157,"*")</f>
        <v>*</v>
      </c>
    </row>
    <row r="165" spans="2:55">
      <c r="B165" s="4" t="s">
        <v>137</v>
      </c>
      <c r="C165" s="4" t="s">
        <v>138</v>
      </c>
      <c r="D165" s="4">
        <v>2030</v>
      </c>
      <c r="J165" s="4" t="s">
        <v>137</v>
      </c>
      <c r="K165" s="4" t="s">
        <v>138</v>
      </c>
      <c r="L165" s="4">
        <v>2030</v>
      </c>
      <c r="M165" s="1" t="str">
        <f>IF(sum!A158="AT",sum!B158,"*")</f>
        <v>R_ES-APP-CW_ELC1</v>
      </c>
      <c r="N165" s="1"/>
      <c r="O165" s="1">
        <f>IF(sum!A158="AT",sum!F158,"*")</f>
        <v>0.174454107991108</v>
      </c>
      <c r="R165" s="4" t="s">
        <v>137</v>
      </c>
      <c r="S165" s="4" t="s">
        <v>138</v>
      </c>
      <c r="T165" s="4">
        <v>2030</v>
      </c>
      <c r="U165" s="1" t="str">
        <f>IF(sum!A158="BC",sum!B158,"*")</f>
        <v>*</v>
      </c>
      <c r="V165" s="1"/>
      <c r="W165" s="1" t="str">
        <f>IF(sum!A158="BC",sum!F158,"*")</f>
        <v>*</v>
      </c>
      <c r="Z165" s="4" t="s">
        <v>137</v>
      </c>
      <c r="AA165" s="4" t="s">
        <v>138</v>
      </c>
      <c r="AB165" s="4">
        <v>2030</v>
      </c>
      <c r="AC165" s="1" t="str">
        <f>IF(sum!A158="MA",sum!B158,"*")</f>
        <v>*</v>
      </c>
      <c r="AD165" s="1"/>
      <c r="AE165" s="1" t="str">
        <f>IF(sum!A158="MA",sum!F158,"*")</f>
        <v>*</v>
      </c>
      <c r="AH165" s="4" t="s">
        <v>137</v>
      </c>
      <c r="AI165" s="4" t="s">
        <v>138</v>
      </c>
      <c r="AJ165" s="4">
        <v>2030</v>
      </c>
      <c r="AK165" s="1" t="str">
        <f>IF(sum!A158="ON",sum!B158,"*")</f>
        <v>*</v>
      </c>
      <c r="AL165" s="1"/>
      <c r="AM165" s="1" t="str">
        <f>IF(sum!A158="ON",sum!F158,"*")</f>
        <v>*</v>
      </c>
      <c r="AP165" s="4" t="s">
        <v>137</v>
      </c>
      <c r="AQ165" s="4" t="s">
        <v>138</v>
      </c>
      <c r="AR165" s="4">
        <v>2030</v>
      </c>
      <c r="AS165" s="1" t="str">
        <f>IF(sum!A158="QU",sum!B158,"*")</f>
        <v>*</v>
      </c>
      <c r="AT165" s="1"/>
      <c r="AU165" s="1" t="str">
        <f>IF(sum!A158="QU",sum!F158,"*")</f>
        <v>*</v>
      </c>
      <c r="AX165" s="4" t="s">
        <v>137</v>
      </c>
      <c r="AY165" s="4" t="s">
        <v>138</v>
      </c>
      <c r="AZ165" s="4">
        <v>2030</v>
      </c>
      <c r="BA165" s="1" t="str">
        <f>IF(sum!A158="SA",sum!B158,"*")</f>
        <v>*</v>
      </c>
      <c r="BB165" s="1"/>
      <c r="BC165" s="1" t="str">
        <f>IF(sum!A158="SA",sum!F158,"*")</f>
        <v>*</v>
      </c>
    </row>
    <row r="166" spans="2:55">
      <c r="B166" s="1" t="s">
        <v>137</v>
      </c>
      <c r="C166" s="1" t="s">
        <v>138</v>
      </c>
      <c r="D166" s="1">
        <v>2030</v>
      </c>
      <c r="J166" s="1" t="s">
        <v>137</v>
      </c>
      <c r="K166" s="1" t="s">
        <v>138</v>
      </c>
      <c r="L166" s="1">
        <v>2030</v>
      </c>
      <c r="M166" s="1" t="str">
        <f>IF(sum!A159="AT",sum!B159,"*")</f>
        <v>R_ES-APP-DW_ELC1</v>
      </c>
      <c r="N166" s="1"/>
      <c r="O166" s="1">
        <f>IF(sum!A159="AT",sum!F159,"*")</f>
        <v>0.47137078684973899</v>
      </c>
      <c r="R166" s="1" t="s">
        <v>137</v>
      </c>
      <c r="S166" s="1" t="s">
        <v>138</v>
      </c>
      <c r="T166" s="1">
        <v>2030</v>
      </c>
      <c r="U166" s="1" t="str">
        <f>IF(sum!A159="BC",sum!B159,"*")</f>
        <v>*</v>
      </c>
      <c r="V166" s="1"/>
      <c r="W166" s="1" t="str">
        <f>IF(sum!A159="BC",sum!F159,"*")</f>
        <v>*</v>
      </c>
      <c r="Z166" s="1" t="s">
        <v>137</v>
      </c>
      <c r="AA166" s="1" t="s">
        <v>138</v>
      </c>
      <c r="AB166" s="1">
        <v>2030</v>
      </c>
      <c r="AC166" s="1" t="str">
        <f>IF(sum!A159="MA",sum!B159,"*")</f>
        <v>*</v>
      </c>
      <c r="AD166" s="1"/>
      <c r="AE166" s="1" t="str">
        <f>IF(sum!A159="MA",sum!F159,"*")</f>
        <v>*</v>
      </c>
      <c r="AH166" s="1" t="s">
        <v>137</v>
      </c>
      <c r="AI166" s="1" t="s">
        <v>138</v>
      </c>
      <c r="AJ166" s="1">
        <v>2030</v>
      </c>
      <c r="AK166" s="1" t="str">
        <f>IF(sum!A159="ON",sum!B159,"*")</f>
        <v>*</v>
      </c>
      <c r="AL166" s="1"/>
      <c r="AM166" s="1" t="str">
        <f>IF(sum!A159="ON",sum!F159,"*")</f>
        <v>*</v>
      </c>
      <c r="AP166" s="1" t="s">
        <v>137</v>
      </c>
      <c r="AQ166" s="1" t="s">
        <v>138</v>
      </c>
      <c r="AR166" s="1">
        <v>2030</v>
      </c>
      <c r="AS166" s="1" t="str">
        <f>IF(sum!A159="QU",sum!B159,"*")</f>
        <v>*</v>
      </c>
      <c r="AT166" s="1"/>
      <c r="AU166" s="1" t="str">
        <f>IF(sum!A159="QU",sum!F159,"*")</f>
        <v>*</v>
      </c>
      <c r="AX166" s="1" t="s">
        <v>137</v>
      </c>
      <c r="AY166" s="1" t="s">
        <v>138</v>
      </c>
      <c r="AZ166" s="1">
        <v>2030</v>
      </c>
      <c r="BA166" s="1" t="str">
        <f>IF(sum!A159="SA",sum!B159,"*")</f>
        <v>*</v>
      </c>
      <c r="BB166" s="1"/>
      <c r="BC166" s="1" t="str">
        <f>IF(sum!A159="SA",sum!F159,"*")</f>
        <v>*</v>
      </c>
    </row>
    <row r="167" spans="2:55">
      <c r="B167" s="1" t="s">
        <v>137</v>
      </c>
      <c r="C167" s="1" t="s">
        <v>138</v>
      </c>
      <c r="D167" s="1">
        <v>2030</v>
      </c>
      <c r="J167" s="1" t="s">
        <v>137</v>
      </c>
      <c r="K167" s="1" t="s">
        <v>138</v>
      </c>
      <c r="L167" s="1">
        <v>2030</v>
      </c>
      <c r="M167" s="1" t="str">
        <f>IF(sum!A160="AT",sum!B160,"*")</f>
        <v>R_ES-APP-FR_ELC1</v>
      </c>
      <c r="N167" s="1"/>
      <c r="O167" s="1">
        <f>IF(sum!A160="AT",sum!F160,"*")</f>
        <v>0.121481146824214</v>
      </c>
      <c r="R167" s="1" t="s">
        <v>137</v>
      </c>
      <c r="S167" s="1" t="s">
        <v>138</v>
      </c>
      <c r="T167" s="1">
        <v>2030</v>
      </c>
      <c r="U167" s="1" t="str">
        <f>IF(sum!A160="BC",sum!B160,"*")</f>
        <v>*</v>
      </c>
      <c r="V167" s="1"/>
      <c r="W167" s="1" t="str">
        <f>IF(sum!A160="BC",sum!F160,"*")</f>
        <v>*</v>
      </c>
      <c r="Z167" s="1" t="s">
        <v>137</v>
      </c>
      <c r="AA167" s="1" t="s">
        <v>138</v>
      </c>
      <c r="AB167" s="1">
        <v>2030</v>
      </c>
      <c r="AC167" s="1" t="str">
        <f>IF(sum!A160="MA",sum!B160,"*")</f>
        <v>*</v>
      </c>
      <c r="AD167" s="1"/>
      <c r="AE167" s="1" t="str">
        <f>IF(sum!A160="MA",sum!F160,"*")</f>
        <v>*</v>
      </c>
      <c r="AH167" s="1" t="s">
        <v>137</v>
      </c>
      <c r="AI167" s="1" t="s">
        <v>138</v>
      </c>
      <c r="AJ167" s="1">
        <v>2030</v>
      </c>
      <c r="AK167" s="1" t="str">
        <f>IF(sum!A160="ON",sum!B160,"*")</f>
        <v>*</v>
      </c>
      <c r="AL167" s="1"/>
      <c r="AM167" s="1" t="str">
        <f>IF(sum!A160="ON",sum!F160,"*")</f>
        <v>*</v>
      </c>
      <c r="AP167" s="4" t="s">
        <v>137</v>
      </c>
      <c r="AQ167" s="4" t="s">
        <v>138</v>
      </c>
      <c r="AR167" s="4">
        <v>2030</v>
      </c>
      <c r="AS167" s="1" t="str">
        <f>IF(sum!A160="QU",sum!B160,"*")</f>
        <v>*</v>
      </c>
      <c r="AT167" s="1"/>
      <c r="AU167" s="1" t="str">
        <f>IF(sum!A160="QU",sum!F160,"*")</f>
        <v>*</v>
      </c>
      <c r="AX167" s="1" t="s">
        <v>137</v>
      </c>
      <c r="AY167" s="1" t="s">
        <v>138</v>
      </c>
      <c r="AZ167" s="1">
        <v>2030</v>
      </c>
      <c r="BA167" s="1" t="str">
        <f>IF(sum!A160="SA",sum!B160,"*")</f>
        <v>*</v>
      </c>
      <c r="BB167" s="1"/>
      <c r="BC167" s="1" t="str">
        <f>IF(sum!A160="SA",sum!F160,"*")</f>
        <v>*</v>
      </c>
    </row>
    <row r="168" spans="2:55">
      <c r="B168" s="4" t="s">
        <v>137</v>
      </c>
      <c r="C168" s="4" t="s">
        <v>138</v>
      </c>
      <c r="D168" s="4">
        <v>2030</v>
      </c>
      <c r="J168" s="4" t="s">
        <v>137</v>
      </c>
      <c r="K168" s="4" t="s">
        <v>138</v>
      </c>
      <c r="L168" s="4">
        <v>2030</v>
      </c>
      <c r="M168" s="1" t="str">
        <f>IF(sum!A161="AT",sum!B161,"*")</f>
        <v>R_ES-APP-OTH_ELC1</v>
      </c>
      <c r="N168" s="1"/>
      <c r="O168" s="1">
        <f>IF(sum!A161="AT",sum!F161,"*")</f>
        <v>1.49145336259632</v>
      </c>
      <c r="R168" s="4" t="s">
        <v>137</v>
      </c>
      <c r="S168" s="4" t="s">
        <v>138</v>
      </c>
      <c r="T168" s="4">
        <v>2030</v>
      </c>
      <c r="U168" s="1" t="str">
        <f>IF(sum!A161="BC",sum!B161,"*")</f>
        <v>*</v>
      </c>
      <c r="V168" s="1"/>
      <c r="W168" s="1" t="str">
        <f>IF(sum!A161="BC",sum!F161,"*")</f>
        <v>*</v>
      </c>
      <c r="Z168" s="4" t="s">
        <v>137</v>
      </c>
      <c r="AA168" s="4" t="s">
        <v>138</v>
      </c>
      <c r="AB168" s="4">
        <v>2030</v>
      </c>
      <c r="AC168" s="1" t="str">
        <f>IF(sum!A161="MA",sum!B161,"*")</f>
        <v>*</v>
      </c>
      <c r="AD168" s="1"/>
      <c r="AE168" s="1" t="str">
        <f>IF(sum!A161="MA",sum!F161,"*")</f>
        <v>*</v>
      </c>
      <c r="AH168" s="4" t="s">
        <v>137</v>
      </c>
      <c r="AI168" s="4" t="s">
        <v>138</v>
      </c>
      <c r="AJ168" s="4">
        <v>2030</v>
      </c>
      <c r="AK168" s="1" t="str">
        <f>IF(sum!A161="ON",sum!B161,"*")</f>
        <v>*</v>
      </c>
      <c r="AL168" s="1"/>
      <c r="AM168" s="1" t="str">
        <f>IF(sum!A161="ON",sum!F161,"*")</f>
        <v>*</v>
      </c>
      <c r="AP168" s="1" t="s">
        <v>137</v>
      </c>
      <c r="AQ168" s="1" t="s">
        <v>138</v>
      </c>
      <c r="AR168" s="1">
        <v>2030</v>
      </c>
      <c r="AS168" s="1" t="str">
        <f>IF(sum!A161="QU",sum!B161,"*")</f>
        <v>*</v>
      </c>
      <c r="AT168" s="1"/>
      <c r="AU168" s="1" t="str">
        <f>IF(sum!A161="QU",sum!F161,"*")</f>
        <v>*</v>
      </c>
      <c r="AX168" s="4" t="s">
        <v>137</v>
      </c>
      <c r="AY168" s="4" t="s">
        <v>138</v>
      </c>
      <c r="AZ168" s="4">
        <v>2030</v>
      </c>
      <c r="BA168" s="1" t="str">
        <f>IF(sum!A161="SA",sum!B161,"*")</f>
        <v>*</v>
      </c>
      <c r="BB168" s="1"/>
      <c r="BC168" s="1" t="str">
        <f>IF(sum!A161="SA",sum!F161,"*")</f>
        <v>*</v>
      </c>
    </row>
    <row r="169" spans="2:55">
      <c r="B169" s="1" t="s">
        <v>137</v>
      </c>
      <c r="C169" s="1" t="s">
        <v>138</v>
      </c>
      <c r="D169" s="1">
        <v>2030</v>
      </c>
      <c r="J169" s="1" t="s">
        <v>137</v>
      </c>
      <c r="K169" s="1" t="s">
        <v>138</v>
      </c>
      <c r="L169" s="1">
        <v>2030</v>
      </c>
      <c r="M169" s="1" t="str">
        <f>IF(sum!A162="AT",sum!B162,"*")</f>
        <v>R_ES-APP-RA_ELC1</v>
      </c>
      <c r="N169" s="1"/>
      <c r="O169" s="1">
        <f>IF(sum!A162="AT",sum!F162,"*")</f>
        <v>0.99099891202413104</v>
      </c>
      <c r="R169" s="1" t="s">
        <v>137</v>
      </c>
      <c r="S169" s="1" t="s">
        <v>138</v>
      </c>
      <c r="T169" s="1">
        <v>2030</v>
      </c>
      <c r="U169" s="1" t="str">
        <f>IF(sum!A162="BC",sum!B162,"*")</f>
        <v>*</v>
      </c>
      <c r="V169" s="1"/>
      <c r="W169" s="1" t="str">
        <f>IF(sum!A162="BC",sum!F162,"*")</f>
        <v>*</v>
      </c>
      <c r="Z169" s="1" t="s">
        <v>137</v>
      </c>
      <c r="AA169" s="1" t="s">
        <v>138</v>
      </c>
      <c r="AB169" s="1">
        <v>2030</v>
      </c>
      <c r="AC169" s="1" t="str">
        <f>IF(sum!A162="MA",sum!B162,"*")</f>
        <v>*</v>
      </c>
      <c r="AD169" s="1"/>
      <c r="AE169" s="1" t="str">
        <f>IF(sum!A162="MA",sum!F162,"*")</f>
        <v>*</v>
      </c>
      <c r="AH169" s="1" t="s">
        <v>137</v>
      </c>
      <c r="AI169" s="1" t="s">
        <v>138</v>
      </c>
      <c r="AJ169" s="1">
        <v>2030</v>
      </c>
      <c r="AK169" s="1" t="str">
        <f>IF(sum!A162="ON",sum!B162,"*")</f>
        <v>*</v>
      </c>
      <c r="AL169" s="1"/>
      <c r="AM169" s="1" t="str">
        <f>IF(sum!A162="ON",sum!F162,"*")</f>
        <v>*</v>
      </c>
      <c r="AP169" s="4" t="s">
        <v>137</v>
      </c>
      <c r="AQ169" s="4" t="s">
        <v>138</v>
      </c>
      <c r="AR169" s="4">
        <v>2030</v>
      </c>
      <c r="AS169" s="1" t="str">
        <f>IF(sum!A162="QU",sum!B162,"*")</f>
        <v>*</v>
      </c>
      <c r="AT169" s="1"/>
      <c r="AU169" s="1" t="str">
        <f>IF(sum!A162="QU",sum!F162,"*")</f>
        <v>*</v>
      </c>
      <c r="AX169" s="1" t="s">
        <v>137</v>
      </c>
      <c r="AY169" s="1" t="s">
        <v>138</v>
      </c>
      <c r="AZ169" s="1">
        <v>2030</v>
      </c>
      <c r="BA169" s="1" t="str">
        <f>IF(sum!A162="SA",sum!B162,"*")</f>
        <v>*</v>
      </c>
      <c r="BB169" s="1"/>
      <c r="BC169" s="1" t="str">
        <f>IF(sum!A162="SA",sum!F162,"*")</f>
        <v>*</v>
      </c>
    </row>
    <row r="170" spans="2:55">
      <c r="B170" s="1" t="s">
        <v>137</v>
      </c>
      <c r="C170" s="1" t="s">
        <v>138</v>
      </c>
      <c r="D170" s="1">
        <v>2030</v>
      </c>
      <c r="J170" s="1" t="s">
        <v>137</v>
      </c>
      <c r="K170" s="1" t="s">
        <v>138</v>
      </c>
      <c r="L170" s="1">
        <v>2030</v>
      </c>
      <c r="M170" s="1" t="str">
        <f>IF(sum!A163="AT",sum!B163,"*")</f>
        <v>R_ES-APP-RE_ELC1</v>
      </c>
      <c r="N170" s="1"/>
      <c r="O170" s="1">
        <f>IF(sum!A163="AT",sum!F163,"*")</f>
        <v>0.29059726550659298</v>
      </c>
      <c r="R170" s="1" t="s">
        <v>137</v>
      </c>
      <c r="S170" s="1" t="s">
        <v>138</v>
      </c>
      <c r="T170" s="1">
        <v>2030</v>
      </c>
      <c r="U170" s="1" t="str">
        <f>IF(sum!A163="BC",sum!B163,"*")</f>
        <v>*</v>
      </c>
      <c r="V170" s="1"/>
      <c r="W170" s="1" t="str">
        <f>IF(sum!A163="BC",sum!F163,"*")</f>
        <v>*</v>
      </c>
      <c r="Z170" s="1" t="s">
        <v>137</v>
      </c>
      <c r="AA170" s="1" t="s">
        <v>138</v>
      </c>
      <c r="AB170" s="1">
        <v>2030</v>
      </c>
      <c r="AC170" s="1" t="str">
        <f>IF(sum!A163="MA",sum!B163,"*")</f>
        <v>*</v>
      </c>
      <c r="AD170" s="1"/>
      <c r="AE170" s="1" t="str">
        <f>IF(sum!A163="MA",sum!F163,"*")</f>
        <v>*</v>
      </c>
      <c r="AH170" s="1" t="s">
        <v>137</v>
      </c>
      <c r="AI170" s="1" t="s">
        <v>138</v>
      </c>
      <c r="AJ170" s="1">
        <v>2030</v>
      </c>
      <c r="AK170" s="1" t="str">
        <f>IF(sum!A163="ON",sum!B163,"*")</f>
        <v>*</v>
      </c>
      <c r="AL170" s="1"/>
      <c r="AM170" s="1" t="str">
        <f>IF(sum!A163="ON",sum!F163,"*")</f>
        <v>*</v>
      </c>
      <c r="AP170" s="1" t="s">
        <v>137</v>
      </c>
      <c r="AQ170" s="1" t="s">
        <v>138</v>
      </c>
      <c r="AR170" s="1">
        <v>2030</v>
      </c>
      <c r="AS170" s="1" t="str">
        <f>IF(sum!A163="QU",sum!B163,"*")</f>
        <v>*</v>
      </c>
      <c r="AT170" s="1"/>
      <c r="AU170" s="1" t="str">
        <f>IF(sum!A163="QU",sum!F163,"*")</f>
        <v>*</v>
      </c>
      <c r="AX170" s="1" t="s">
        <v>137</v>
      </c>
      <c r="AY170" s="1" t="s">
        <v>138</v>
      </c>
      <c r="AZ170" s="1">
        <v>2030</v>
      </c>
      <c r="BA170" s="1" t="str">
        <f>IF(sum!A163="SA",sum!B163,"*")</f>
        <v>*</v>
      </c>
      <c r="BB170" s="1"/>
      <c r="BC170" s="1" t="str">
        <f>IF(sum!A163="SA",sum!F163,"*")</f>
        <v>*</v>
      </c>
    </row>
    <row r="171" spans="2:55">
      <c r="B171" s="4" t="s">
        <v>137</v>
      </c>
      <c r="C171" s="4" t="s">
        <v>138</v>
      </c>
      <c r="D171" s="4">
        <v>2030</v>
      </c>
      <c r="J171" s="4" t="s">
        <v>137</v>
      </c>
      <c r="K171" s="4" t="s">
        <v>138</v>
      </c>
      <c r="L171" s="4">
        <v>2030</v>
      </c>
      <c r="M171" s="1" t="str">
        <f>IF(sum!A164="AT",sum!B164,"*")</f>
        <v>R_ES-LI_ELC1</v>
      </c>
      <c r="N171" s="1"/>
      <c r="O171" s="1">
        <f>IF(sum!A164="AT",sum!F164,"*")</f>
        <v>2.0298188508464698</v>
      </c>
      <c r="R171" s="4" t="s">
        <v>137</v>
      </c>
      <c r="S171" s="4" t="s">
        <v>138</v>
      </c>
      <c r="T171" s="4">
        <v>2030</v>
      </c>
      <c r="U171" s="1" t="str">
        <f>IF(sum!A164="BC",sum!B164,"*")</f>
        <v>*</v>
      </c>
      <c r="V171" s="1"/>
      <c r="W171" s="1" t="str">
        <f>IF(sum!A164="BC",sum!F164,"*")</f>
        <v>*</v>
      </c>
      <c r="Z171" s="4" t="s">
        <v>137</v>
      </c>
      <c r="AA171" s="4" t="s">
        <v>138</v>
      </c>
      <c r="AB171" s="4">
        <v>2030</v>
      </c>
      <c r="AC171" s="1" t="str">
        <f>IF(sum!A164="MA",sum!B164,"*")</f>
        <v>*</v>
      </c>
      <c r="AD171" s="1"/>
      <c r="AE171" s="1" t="str">
        <f>IF(sum!A164="MA",sum!F164,"*")</f>
        <v>*</v>
      </c>
      <c r="AH171" s="4" t="s">
        <v>137</v>
      </c>
      <c r="AI171" s="4" t="s">
        <v>138</v>
      </c>
      <c r="AJ171" s="4">
        <v>2030</v>
      </c>
      <c r="AK171" s="1" t="str">
        <f>IF(sum!A164="ON",sum!B164,"*")</f>
        <v>*</v>
      </c>
      <c r="AL171" s="1"/>
      <c r="AM171" s="1" t="str">
        <f>IF(sum!A164="ON",sum!F164,"*")</f>
        <v>*</v>
      </c>
      <c r="AP171" s="4" t="s">
        <v>137</v>
      </c>
      <c r="AQ171" s="4" t="s">
        <v>138</v>
      </c>
      <c r="AR171" s="4">
        <v>2030</v>
      </c>
      <c r="AS171" s="1" t="str">
        <f>IF(sum!A164="QU",sum!B164,"*")</f>
        <v>*</v>
      </c>
      <c r="AT171" s="1"/>
      <c r="AU171" s="1" t="str">
        <f>IF(sum!A164="QU",sum!F164,"*")</f>
        <v>*</v>
      </c>
      <c r="AX171" s="4" t="s">
        <v>137</v>
      </c>
      <c r="AY171" s="4" t="s">
        <v>138</v>
      </c>
      <c r="AZ171" s="4">
        <v>2030</v>
      </c>
      <c r="BA171" s="1" t="str">
        <f>IF(sum!A164="SA",sum!B164,"*")</f>
        <v>*</v>
      </c>
      <c r="BB171" s="1"/>
      <c r="BC171" s="1" t="str">
        <f>IF(sum!A164="SA",sum!F164,"*")</f>
        <v>*</v>
      </c>
    </row>
    <row r="172" spans="2:55">
      <c r="B172" s="1" t="s">
        <v>137</v>
      </c>
      <c r="C172" s="1" t="s">
        <v>138</v>
      </c>
      <c r="D172" s="1">
        <v>2030</v>
      </c>
      <c r="J172" s="1" t="s">
        <v>137</v>
      </c>
      <c r="K172" s="1" t="s">
        <v>138</v>
      </c>
      <c r="L172" s="1">
        <v>2030</v>
      </c>
      <c r="M172" s="1" t="str">
        <f>IF(sum!A165="AT",sum!B165,"*")</f>
        <v>R_ES-SC-AP_ELC1_ROOM_CENTRAL</v>
      </c>
      <c r="N172" s="1"/>
      <c r="O172" s="1">
        <f>IF(sum!A165="AT",sum!F165,"*")</f>
        <v>4.2600904092131603E-2</v>
      </c>
      <c r="R172" s="1" t="s">
        <v>137</v>
      </c>
      <c r="S172" s="1" t="s">
        <v>138</v>
      </c>
      <c r="T172" s="1">
        <v>2030</v>
      </c>
      <c r="U172" s="1" t="str">
        <f>IF(sum!A165="BC",sum!B165,"*")</f>
        <v>*</v>
      </c>
      <c r="V172" s="1"/>
      <c r="W172" s="1" t="str">
        <f>IF(sum!A165="BC",sum!F165,"*")</f>
        <v>*</v>
      </c>
      <c r="Z172" s="1" t="s">
        <v>137</v>
      </c>
      <c r="AA172" s="1" t="s">
        <v>138</v>
      </c>
      <c r="AB172" s="1">
        <v>2030</v>
      </c>
      <c r="AC172" s="1" t="str">
        <f>IF(sum!A165="MA",sum!B165,"*")</f>
        <v>*</v>
      </c>
      <c r="AD172" s="1"/>
      <c r="AE172" s="1" t="str">
        <f>IF(sum!A165="MA",sum!F165,"*")</f>
        <v>*</v>
      </c>
      <c r="AH172" s="1" t="s">
        <v>137</v>
      </c>
      <c r="AI172" s="1" t="s">
        <v>138</v>
      </c>
      <c r="AJ172" s="1">
        <v>2030</v>
      </c>
      <c r="AK172" s="1" t="str">
        <f>IF(sum!A165="ON",sum!B165,"*")</f>
        <v>*</v>
      </c>
      <c r="AL172" s="1"/>
      <c r="AM172" s="1" t="str">
        <f>IF(sum!A165="ON",sum!F165,"*")</f>
        <v>*</v>
      </c>
      <c r="AP172" s="1" t="s">
        <v>137</v>
      </c>
      <c r="AQ172" s="1" t="s">
        <v>138</v>
      </c>
      <c r="AR172" s="1">
        <v>2030</v>
      </c>
      <c r="AS172" s="1" t="str">
        <f>IF(sum!A165="QU",sum!B165,"*")</f>
        <v>*</v>
      </c>
      <c r="AT172" s="1"/>
      <c r="AU172" s="1" t="str">
        <f>IF(sum!A165="QU",sum!F165,"*")</f>
        <v>*</v>
      </c>
      <c r="AX172" s="1" t="s">
        <v>137</v>
      </c>
      <c r="AY172" s="1" t="s">
        <v>138</v>
      </c>
      <c r="AZ172" s="1">
        <v>2030</v>
      </c>
      <c r="BA172" s="1" t="str">
        <f>IF(sum!A165="SA",sum!B165,"*")</f>
        <v>*</v>
      </c>
      <c r="BB172" s="1"/>
      <c r="BC172" s="1" t="str">
        <f>IF(sum!A165="SA",sum!F165,"*")</f>
        <v>*</v>
      </c>
    </row>
    <row r="173" spans="2:55">
      <c r="B173" s="1" t="s">
        <v>137</v>
      </c>
      <c r="C173" s="1" t="s">
        <v>138</v>
      </c>
      <c r="D173" s="1">
        <v>2030</v>
      </c>
      <c r="J173" s="1" t="s">
        <v>137</v>
      </c>
      <c r="K173" s="1" t="s">
        <v>138</v>
      </c>
      <c r="L173" s="1">
        <v>2030</v>
      </c>
      <c r="M173" s="1" t="str">
        <f>IF(sum!A166="AT",sum!B166,"*")</f>
        <v>R_ES-SC-MOB_ELC1_ROOM_CENTRAL</v>
      </c>
      <c r="N173" s="1"/>
      <c r="O173" s="1">
        <f>IF(sum!A166="AT",sum!F166,"*")</f>
        <v>7.8751257293877205E-3</v>
      </c>
      <c r="R173" s="1" t="s">
        <v>137</v>
      </c>
      <c r="S173" s="1" t="s">
        <v>138</v>
      </c>
      <c r="T173" s="1">
        <v>2030</v>
      </c>
      <c r="U173" s="1" t="str">
        <f>IF(sum!A166="BC",sum!B166,"*")</f>
        <v>*</v>
      </c>
      <c r="V173" s="1"/>
      <c r="W173" s="1" t="str">
        <f>IF(sum!A166="BC",sum!F166,"*")</f>
        <v>*</v>
      </c>
      <c r="Z173" s="1" t="s">
        <v>137</v>
      </c>
      <c r="AA173" s="1" t="s">
        <v>138</v>
      </c>
      <c r="AB173" s="1">
        <v>2030</v>
      </c>
      <c r="AC173" s="1" t="str">
        <f>IF(sum!A166="MA",sum!B166,"*")</f>
        <v>*</v>
      </c>
      <c r="AD173" s="1"/>
      <c r="AE173" s="1" t="str">
        <f>IF(sum!A166="MA",sum!F166,"*")</f>
        <v>*</v>
      </c>
      <c r="AH173" s="1" t="s">
        <v>137</v>
      </c>
      <c r="AI173" s="1" t="s">
        <v>138</v>
      </c>
      <c r="AJ173" s="1">
        <v>2030</v>
      </c>
      <c r="AK173" s="1" t="str">
        <f>IF(sum!A166="ON",sum!B166,"*")</f>
        <v>*</v>
      </c>
      <c r="AL173" s="1"/>
      <c r="AM173" s="1" t="str">
        <f>IF(sum!A166="ON",sum!F166,"*")</f>
        <v>*</v>
      </c>
      <c r="AP173" s="4" t="s">
        <v>137</v>
      </c>
      <c r="AQ173" s="4" t="s">
        <v>138</v>
      </c>
      <c r="AR173" s="4">
        <v>2030</v>
      </c>
      <c r="AS173" s="1" t="str">
        <f>IF(sum!A166="QU",sum!B166,"*")</f>
        <v>*</v>
      </c>
      <c r="AT173" s="1"/>
      <c r="AU173" s="1" t="str">
        <f>IF(sum!A166="QU",sum!F166,"*")</f>
        <v>*</v>
      </c>
      <c r="AX173" s="1" t="s">
        <v>137</v>
      </c>
      <c r="AY173" s="1" t="s">
        <v>138</v>
      </c>
      <c r="AZ173" s="1">
        <v>2030</v>
      </c>
      <c r="BA173" s="1" t="str">
        <f>IF(sum!A166="SA",sum!B166,"*")</f>
        <v>*</v>
      </c>
      <c r="BB173" s="1"/>
      <c r="BC173" s="1" t="str">
        <f>IF(sum!A166="SA",sum!F166,"*")</f>
        <v>*</v>
      </c>
    </row>
    <row r="174" spans="2:55">
      <c r="B174" s="4" t="s">
        <v>137</v>
      </c>
      <c r="C174" s="4" t="s">
        <v>138</v>
      </c>
      <c r="D174" s="4">
        <v>2030</v>
      </c>
      <c r="J174" s="4" t="s">
        <v>137</v>
      </c>
      <c r="K174" s="4" t="s">
        <v>138</v>
      </c>
      <c r="L174" s="4">
        <v>2030</v>
      </c>
      <c r="M174" s="1" t="str">
        <f>IF(sum!A167="AT",sum!B167,"*")</f>
        <v>R_ES-SC-SA_ELC1_ROOM_CENTRAL</v>
      </c>
      <c r="N174" s="1"/>
      <c r="O174" s="1">
        <f>IF(sum!A167="AT",sum!F167,"*")</f>
        <v>1.6765205670601201E-2</v>
      </c>
      <c r="R174" s="4" t="s">
        <v>137</v>
      </c>
      <c r="S174" s="4" t="s">
        <v>138</v>
      </c>
      <c r="T174" s="4">
        <v>2030</v>
      </c>
      <c r="U174" s="1" t="str">
        <f>IF(sum!A167="BC",sum!B167,"*")</f>
        <v>*</v>
      </c>
      <c r="V174" s="1"/>
      <c r="W174" s="1" t="str">
        <f>IF(sum!A167="BC",sum!F167,"*")</f>
        <v>*</v>
      </c>
      <c r="Z174" s="4" t="s">
        <v>137</v>
      </c>
      <c r="AA174" s="4" t="s">
        <v>138</v>
      </c>
      <c r="AB174" s="4">
        <v>2030</v>
      </c>
      <c r="AC174" s="1" t="str">
        <f>IF(sum!A167="MA",sum!B167,"*")</f>
        <v>*</v>
      </c>
      <c r="AD174" s="1"/>
      <c r="AE174" s="1" t="str">
        <f>IF(sum!A167="MA",sum!F167,"*")</f>
        <v>*</v>
      </c>
      <c r="AH174" s="4" t="s">
        <v>137</v>
      </c>
      <c r="AI174" s="4" t="s">
        <v>138</v>
      </c>
      <c r="AJ174" s="4">
        <v>2030</v>
      </c>
      <c r="AK174" s="1" t="str">
        <f>IF(sum!A167="ON",sum!B167,"*")</f>
        <v>*</v>
      </c>
      <c r="AL174" s="1"/>
      <c r="AM174" s="1" t="str">
        <f>IF(sum!A167="ON",sum!F167,"*")</f>
        <v>*</v>
      </c>
      <c r="AP174" s="1" t="s">
        <v>137</v>
      </c>
      <c r="AQ174" s="1" t="s">
        <v>138</v>
      </c>
      <c r="AR174" s="1">
        <v>2030</v>
      </c>
      <c r="AS174" s="1" t="str">
        <f>IF(sum!A167="QU",sum!B167,"*")</f>
        <v>*</v>
      </c>
      <c r="AT174" s="1"/>
      <c r="AU174" s="1" t="str">
        <f>IF(sum!A167="QU",sum!F167,"*")</f>
        <v>*</v>
      </c>
      <c r="AX174" s="4" t="s">
        <v>137</v>
      </c>
      <c r="AY174" s="4" t="s">
        <v>138</v>
      </c>
      <c r="AZ174" s="4">
        <v>2030</v>
      </c>
      <c r="BA174" s="1" t="str">
        <f>IF(sum!A167="SA",sum!B167,"*")</f>
        <v>*</v>
      </c>
      <c r="BB174" s="1"/>
      <c r="BC174" s="1" t="str">
        <f>IF(sum!A167="SA",sum!F167,"*")</f>
        <v>*</v>
      </c>
    </row>
    <row r="175" spans="2:55">
      <c r="B175" s="1" t="s">
        <v>137</v>
      </c>
      <c r="C175" s="1" t="s">
        <v>138</v>
      </c>
      <c r="D175" s="1">
        <v>2030</v>
      </c>
      <c r="J175" s="1" t="s">
        <v>137</v>
      </c>
      <c r="K175" s="1" t="s">
        <v>138</v>
      </c>
      <c r="L175" s="1">
        <v>2030</v>
      </c>
      <c r="M175" s="1" t="str">
        <f>IF(sum!A168="AT",sum!B168,"*")</f>
        <v>R_ES-SC-SD_ELC1_ROOM_CENTRAL</v>
      </c>
      <c r="N175" s="1"/>
      <c r="O175" s="1">
        <f>IF(sum!A168="AT",sum!F168,"*")</f>
        <v>0.14764848021094301</v>
      </c>
      <c r="R175" s="1" t="s">
        <v>137</v>
      </c>
      <c r="S175" s="1" t="s">
        <v>138</v>
      </c>
      <c r="T175" s="1">
        <v>2030</v>
      </c>
      <c r="U175" s="1" t="str">
        <f>IF(sum!A168="BC",sum!B168,"*")</f>
        <v>*</v>
      </c>
      <c r="V175" s="1"/>
      <c r="W175" s="1" t="str">
        <f>IF(sum!A168="BC",sum!F168,"*")</f>
        <v>*</v>
      </c>
      <c r="Z175" s="1" t="s">
        <v>137</v>
      </c>
      <c r="AA175" s="1" t="s">
        <v>138</v>
      </c>
      <c r="AB175" s="1">
        <v>2030</v>
      </c>
      <c r="AC175" s="1" t="str">
        <f>IF(sum!A168="MA",sum!B168,"*")</f>
        <v>*</v>
      </c>
      <c r="AD175" s="1"/>
      <c r="AE175" s="1" t="str">
        <f>IF(sum!A168="MA",sum!F168,"*")</f>
        <v>*</v>
      </c>
      <c r="AH175" s="1" t="s">
        <v>137</v>
      </c>
      <c r="AI175" s="1" t="s">
        <v>138</v>
      </c>
      <c r="AJ175" s="1">
        <v>2030</v>
      </c>
      <c r="AK175" s="1" t="str">
        <f>IF(sum!A168="ON",sum!B168,"*")</f>
        <v>*</v>
      </c>
      <c r="AL175" s="1"/>
      <c r="AM175" s="1" t="str">
        <f>IF(sum!A168="ON",sum!F168,"*")</f>
        <v>*</v>
      </c>
      <c r="AP175" s="4" t="s">
        <v>137</v>
      </c>
      <c r="AQ175" s="4" t="s">
        <v>138</v>
      </c>
      <c r="AR175" s="4">
        <v>2030</v>
      </c>
      <c r="AS175" s="1" t="str">
        <f>IF(sum!A168="QU",sum!B168,"*")</f>
        <v>*</v>
      </c>
      <c r="AT175" s="1"/>
      <c r="AU175" s="1" t="str">
        <f>IF(sum!A168="QU",sum!F168,"*")</f>
        <v>*</v>
      </c>
      <c r="AX175" s="1" t="s">
        <v>137</v>
      </c>
      <c r="AY175" s="1" t="s">
        <v>138</v>
      </c>
      <c r="AZ175" s="1">
        <v>2030</v>
      </c>
      <c r="BA175" s="1" t="str">
        <f>IF(sum!A168="SA",sum!B168,"*")</f>
        <v>*</v>
      </c>
      <c r="BB175" s="1"/>
      <c r="BC175" s="1" t="str">
        <f>IF(sum!A168="SA",sum!F168,"*")</f>
        <v>*</v>
      </c>
    </row>
    <row r="176" spans="2:55">
      <c r="B176" s="1" t="s">
        <v>137</v>
      </c>
      <c r="C176" s="1" t="s">
        <v>138</v>
      </c>
      <c r="D176" s="1">
        <v>2030</v>
      </c>
      <c r="J176" s="1" t="s">
        <v>137</v>
      </c>
      <c r="K176" s="1" t="s">
        <v>138</v>
      </c>
      <c r="L176" s="1">
        <v>2030</v>
      </c>
      <c r="M176" s="1" t="str">
        <f>IF(sum!A169="AT",sum!B169,"*")</f>
        <v>R_ES-SH-AP_ELC1</v>
      </c>
      <c r="N176" s="1"/>
      <c r="O176" s="1">
        <f>IF(sum!A169="AT",sum!F169,"*")</f>
        <v>0</v>
      </c>
      <c r="R176" s="1" t="s">
        <v>137</v>
      </c>
      <c r="S176" s="1" t="s">
        <v>138</v>
      </c>
      <c r="T176" s="1">
        <v>2030</v>
      </c>
      <c r="U176" s="1" t="str">
        <f>IF(sum!A169="BC",sum!B169,"*")</f>
        <v>*</v>
      </c>
      <c r="V176" s="1"/>
      <c r="W176" s="1" t="str">
        <f>IF(sum!A169="BC",sum!F169,"*")</f>
        <v>*</v>
      </c>
      <c r="Z176" s="1" t="s">
        <v>137</v>
      </c>
      <c r="AA176" s="1" t="s">
        <v>138</v>
      </c>
      <c r="AB176" s="1">
        <v>2030</v>
      </c>
      <c r="AC176" s="1" t="str">
        <f>IF(sum!A169="MA",sum!B169,"*")</f>
        <v>*</v>
      </c>
      <c r="AD176" s="1"/>
      <c r="AE176" s="1" t="str">
        <f>IF(sum!A169="MA",sum!F169,"*")</f>
        <v>*</v>
      </c>
      <c r="AH176" s="1" t="s">
        <v>137</v>
      </c>
      <c r="AI176" s="1" t="s">
        <v>138</v>
      </c>
      <c r="AJ176" s="1">
        <v>2030</v>
      </c>
      <c r="AK176" s="1" t="str">
        <f>IF(sum!A169="ON",sum!B169,"*")</f>
        <v>*</v>
      </c>
      <c r="AL176" s="1"/>
      <c r="AM176" s="1" t="str">
        <f>IF(sum!A169="ON",sum!F169,"*")</f>
        <v>*</v>
      </c>
      <c r="AP176" s="1" t="s">
        <v>137</v>
      </c>
      <c r="AQ176" s="1" t="s">
        <v>138</v>
      </c>
      <c r="AR176" s="1">
        <v>2030</v>
      </c>
      <c r="AS176" s="1" t="str">
        <f>IF(sum!A169="QU",sum!B169,"*")</f>
        <v>*</v>
      </c>
      <c r="AT176" s="1"/>
      <c r="AU176" s="1" t="str">
        <f>IF(sum!A169="QU",sum!F169,"*")</f>
        <v>*</v>
      </c>
      <c r="AX176" s="1" t="s">
        <v>137</v>
      </c>
      <c r="AY176" s="1" t="s">
        <v>138</v>
      </c>
      <c r="AZ176" s="1">
        <v>2030</v>
      </c>
      <c r="BA176" s="1" t="str">
        <f>IF(sum!A169="SA",sum!B169,"*")</f>
        <v>*</v>
      </c>
      <c r="BB176" s="1"/>
      <c r="BC176" s="1" t="str">
        <f>IF(sum!A169="SA",sum!F169,"*")</f>
        <v>*</v>
      </c>
    </row>
    <row r="177" spans="2:55">
      <c r="B177" s="4" t="s">
        <v>137</v>
      </c>
      <c r="C177" s="4" t="s">
        <v>138</v>
      </c>
      <c r="D177" s="4">
        <v>2030</v>
      </c>
      <c r="J177" s="4" t="s">
        <v>137</v>
      </c>
      <c r="K177" s="4" t="s">
        <v>138</v>
      </c>
      <c r="L177" s="4">
        <v>2030</v>
      </c>
      <c r="M177" s="1" t="str">
        <f>IF(sum!A170="AT",sum!B170,"*")</f>
        <v>R_ES-SH-AP_HET1</v>
      </c>
      <c r="N177" s="1"/>
      <c r="O177" s="1">
        <f>IF(sum!A170="AT",sum!F170,"*")</f>
        <v>4.8677467518444303E-2</v>
      </c>
      <c r="R177" s="4" t="s">
        <v>137</v>
      </c>
      <c r="S177" s="4" t="s">
        <v>138</v>
      </c>
      <c r="T177" s="4">
        <v>2030</v>
      </c>
      <c r="U177" s="1" t="str">
        <f>IF(sum!A170="BC",sum!B170,"*")</f>
        <v>*</v>
      </c>
      <c r="V177" s="1"/>
      <c r="W177" s="1" t="str">
        <f>IF(sum!A170="BC",sum!F170,"*")</f>
        <v>*</v>
      </c>
      <c r="Z177" s="4" t="s">
        <v>137</v>
      </c>
      <c r="AA177" s="4" t="s">
        <v>138</v>
      </c>
      <c r="AB177" s="4">
        <v>2030</v>
      </c>
      <c r="AC177" s="1" t="str">
        <f>IF(sum!A170="MA",sum!B170,"*")</f>
        <v>*</v>
      </c>
      <c r="AD177" s="1"/>
      <c r="AE177" s="1" t="str">
        <f>IF(sum!A170="MA",sum!F170,"*")</f>
        <v>*</v>
      </c>
      <c r="AH177" s="4" t="s">
        <v>137</v>
      </c>
      <c r="AI177" s="4" t="s">
        <v>138</v>
      </c>
      <c r="AJ177" s="4">
        <v>2030</v>
      </c>
      <c r="AK177" s="1" t="str">
        <f>IF(sum!A170="ON",sum!B170,"*")</f>
        <v>*</v>
      </c>
      <c r="AL177" s="1"/>
      <c r="AM177" s="1" t="str">
        <f>IF(sum!A170="ON",sum!F170,"*")</f>
        <v>*</v>
      </c>
      <c r="AP177" s="4" t="s">
        <v>137</v>
      </c>
      <c r="AQ177" s="4" t="s">
        <v>138</v>
      </c>
      <c r="AR177" s="4">
        <v>2030</v>
      </c>
      <c r="AS177" s="1" t="str">
        <f>IF(sum!A170="QU",sum!B170,"*")</f>
        <v>*</v>
      </c>
      <c r="AT177" s="1"/>
      <c r="AU177" s="1" t="str">
        <f>IF(sum!A170="QU",sum!F170,"*")</f>
        <v>*</v>
      </c>
      <c r="AX177" s="4" t="s">
        <v>137</v>
      </c>
      <c r="AY177" s="4" t="s">
        <v>138</v>
      </c>
      <c r="AZ177" s="4">
        <v>2030</v>
      </c>
      <c r="BA177" s="1" t="str">
        <f>IF(sum!A170="SA",sum!B170,"*")</f>
        <v>*</v>
      </c>
      <c r="BB177" s="1"/>
      <c r="BC177" s="1" t="str">
        <f>IF(sum!A170="SA",sum!F170,"*")</f>
        <v>*</v>
      </c>
    </row>
    <row r="178" spans="2:55">
      <c r="B178" s="1" t="s">
        <v>137</v>
      </c>
      <c r="C178" s="1" t="s">
        <v>138</v>
      </c>
      <c r="D178" s="1">
        <v>2030</v>
      </c>
      <c r="J178" s="1" t="s">
        <v>137</v>
      </c>
      <c r="K178" s="1" t="s">
        <v>138</v>
      </c>
      <c r="L178" s="1">
        <v>2030</v>
      </c>
      <c r="M178" s="1" t="str">
        <f>IF(sum!A171="AT",sum!B171,"*")</f>
        <v>R_ES-SH-MOB_ELC1</v>
      </c>
      <c r="N178" s="1"/>
      <c r="O178" s="1">
        <f>IF(sum!A171="AT",sum!F171,"*")</f>
        <v>0</v>
      </c>
      <c r="R178" s="1" t="s">
        <v>137</v>
      </c>
      <c r="S178" s="1" t="s">
        <v>138</v>
      </c>
      <c r="T178" s="1">
        <v>2030</v>
      </c>
      <c r="U178" s="1" t="str">
        <f>IF(sum!A171="BC",sum!B171,"*")</f>
        <v>*</v>
      </c>
      <c r="V178" s="1"/>
      <c r="W178" s="1" t="str">
        <f>IF(sum!A171="BC",sum!F171,"*")</f>
        <v>*</v>
      </c>
      <c r="Z178" s="1" t="s">
        <v>137</v>
      </c>
      <c r="AA178" s="1" t="s">
        <v>138</v>
      </c>
      <c r="AB178" s="1">
        <v>2030</v>
      </c>
      <c r="AC178" s="1" t="str">
        <f>IF(sum!A171="MA",sum!B171,"*")</f>
        <v>*</v>
      </c>
      <c r="AD178" s="1"/>
      <c r="AE178" s="1" t="str">
        <f>IF(sum!A171="MA",sum!F171,"*")</f>
        <v>*</v>
      </c>
      <c r="AH178" s="1" t="s">
        <v>137</v>
      </c>
      <c r="AI178" s="1" t="s">
        <v>138</v>
      </c>
      <c r="AJ178" s="1">
        <v>2030</v>
      </c>
      <c r="AK178" s="1" t="str">
        <f>IF(sum!A171="ON",sum!B171,"*")</f>
        <v>*</v>
      </c>
      <c r="AL178" s="1"/>
      <c r="AM178" s="1" t="str">
        <f>IF(sum!A171="ON",sum!F171,"*")</f>
        <v>*</v>
      </c>
      <c r="AP178" s="1" t="s">
        <v>137</v>
      </c>
      <c r="AQ178" s="1" t="s">
        <v>138</v>
      </c>
      <c r="AR178" s="1">
        <v>2030</v>
      </c>
      <c r="AS178" s="1" t="str">
        <f>IF(sum!A171="QU",sum!B171,"*")</f>
        <v>*</v>
      </c>
      <c r="AT178" s="1"/>
      <c r="AU178" s="1" t="str">
        <f>IF(sum!A171="QU",sum!F171,"*")</f>
        <v>*</v>
      </c>
      <c r="AX178" s="1" t="s">
        <v>137</v>
      </c>
      <c r="AY178" s="1" t="s">
        <v>138</v>
      </c>
      <c r="AZ178" s="1">
        <v>2030</v>
      </c>
      <c r="BA178" s="1" t="str">
        <f>IF(sum!A171="SA",sum!B171,"*")</f>
        <v>*</v>
      </c>
      <c r="BB178" s="1"/>
      <c r="BC178" s="1" t="str">
        <f>IF(sum!A171="SA",sum!F171,"*")</f>
        <v>*</v>
      </c>
    </row>
    <row r="179" spans="2:55">
      <c r="B179" s="1" t="s">
        <v>137</v>
      </c>
      <c r="C179" s="1" t="s">
        <v>138</v>
      </c>
      <c r="D179" s="1">
        <v>2030</v>
      </c>
      <c r="J179" s="1" t="s">
        <v>137</v>
      </c>
      <c r="K179" s="1" t="s">
        <v>138</v>
      </c>
      <c r="L179" s="1">
        <v>2030</v>
      </c>
      <c r="M179" s="1" t="str">
        <f>IF(sum!A172="AT",sum!B172,"*")</f>
        <v>R_ES-SH-MOB_HET1</v>
      </c>
      <c r="N179" s="1"/>
      <c r="O179" s="1">
        <f>IF(sum!A172="AT",sum!F172,"*")</f>
        <v>1.3333333333334201E-4</v>
      </c>
      <c r="R179" s="1" t="s">
        <v>137</v>
      </c>
      <c r="S179" s="1" t="s">
        <v>138</v>
      </c>
      <c r="T179" s="1">
        <v>2030</v>
      </c>
      <c r="U179" s="1" t="str">
        <f>IF(sum!A172="BC",sum!B172,"*")</f>
        <v>*</v>
      </c>
      <c r="V179" s="1"/>
      <c r="W179" s="1" t="str">
        <f>IF(sum!A172="BC",sum!F172,"*")</f>
        <v>*</v>
      </c>
      <c r="Z179" s="1" t="s">
        <v>137</v>
      </c>
      <c r="AA179" s="1" t="s">
        <v>138</v>
      </c>
      <c r="AB179" s="1">
        <v>2030</v>
      </c>
      <c r="AC179" s="1" t="str">
        <f>IF(sum!A172="MA",sum!B172,"*")</f>
        <v>*</v>
      </c>
      <c r="AD179" s="1"/>
      <c r="AE179" s="1" t="str">
        <f>IF(sum!A172="MA",sum!F172,"*")</f>
        <v>*</v>
      </c>
      <c r="AH179" s="1" t="s">
        <v>137</v>
      </c>
      <c r="AI179" s="1" t="s">
        <v>138</v>
      </c>
      <c r="AJ179" s="1">
        <v>2030</v>
      </c>
      <c r="AK179" s="1" t="str">
        <f>IF(sum!A172="ON",sum!B172,"*")</f>
        <v>*</v>
      </c>
      <c r="AL179" s="1"/>
      <c r="AM179" s="1" t="str">
        <f>IF(sum!A172="ON",sum!F172,"*")</f>
        <v>*</v>
      </c>
      <c r="AP179" s="4" t="s">
        <v>137</v>
      </c>
      <c r="AQ179" s="4" t="s">
        <v>138</v>
      </c>
      <c r="AR179" s="4">
        <v>2030</v>
      </c>
      <c r="AS179" s="1" t="str">
        <f>IF(sum!A172="QU",sum!B172,"*")</f>
        <v>*</v>
      </c>
      <c r="AT179" s="1"/>
      <c r="AU179" s="1" t="str">
        <f>IF(sum!A172="QU",sum!F172,"*")</f>
        <v>*</v>
      </c>
      <c r="AX179" s="1" t="s">
        <v>137</v>
      </c>
      <c r="AY179" s="1" t="s">
        <v>138</v>
      </c>
      <c r="AZ179" s="1">
        <v>2030</v>
      </c>
      <c r="BA179" s="1" t="str">
        <f>IF(sum!A172="SA",sum!B172,"*")</f>
        <v>*</v>
      </c>
      <c r="BB179" s="1"/>
      <c r="BC179" s="1" t="str">
        <f>IF(sum!A172="SA",sum!F172,"*")</f>
        <v>*</v>
      </c>
    </row>
    <row r="180" spans="2:55">
      <c r="B180" s="4" t="s">
        <v>137</v>
      </c>
      <c r="C180" s="4" t="s">
        <v>138</v>
      </c>
      <c r="D180" s="4">
        <v>2030</v>
      </c>
      <c r="J180" s="4" t="s">
        <v>137</v>
      </c>
      <c r="K180" s="4" t="s">
        <v>138</v>
      </c>
      <c r="L180" s="4">
        <v>2030</v>
      </c>
      <c r="M180" s="1" t="str">
        <f>IF(sum!A173="AT",sum!B173,"*")</f>
        <v>R_ES-SH-SA_ELC1</v>
      </c>
      <c r="N180" s="1"/>
      <c r="O180" s="1">
        <f>IF(sum!A173="AT",sum!F173,"*")</f>
        <v>0</v>
      </c>
      <c r="R180" s="4" t="s">
        <v>137</v>
      </c>
      <c r="S180" s="4" t="s">
        <v>138</v>
      </c>
      <c r="T180" s="4">
        <v>2030</v>
      </c>
      <c r="U180" s="1" t="str">
        <f>IF(sum!A173="BC",sum!B173,"*")</f>
        <v>*</v>
      </c>
      <c r="V180" s="1"/>
      <c r="W180" s="1" t="str">
        <f>IF(sum!A173="BC",sum!F173,"*")</f>
        <v>*</v>
      </c>
      <c r="Z180" s="4" t="s">
        <v>137</v>
      </c>
      <c r="AA180" s="4" t="s">
        <v>138</v>
      </c>
      <c r="AB180" s="4">
        <v>2030</v>
      </c>
      <c r="AC180" s="1" t="str">
        <f>IF(sum!A173="MA",sum!B173,"*")</f>
        <v>*</v>
      </c>
      <c r="AD180" s="1"/>
      <c r="AE180" s="1" t="str">
        <f>IF(sum!A173="MA",sum!F173,"*")</f>
        <v>*</v>
      </c>
      <c r="AH180" s="4" t="s">
        <v>137</v>
      </c>
      <c r="AI180" s="4" t="s">
        <v>138</v>
      </c>
      <c r="AJ180" s="4">
        <v>2030</v>
      </c>
      <c r="AK180" s="1" t="str">
        <f>IF(sum!A173="ON",sum!B173,"*")</f>
        <v>*</v>
      </c>
      <c r="AL180" s="1"/>
      <c r="AM180" s="1" t="str">
        <f>IF(sum!A173="ON",sum!F173,"*")</f>
        <v>*</v>
      </c>
      <c r="AP180" s="1" t="s">
        <v>137</v>
      </c>
      <c r="AQ180" s="1" t="s">
        <v>138</v>
      </c>
      <c r="AR180" s="1">
        <v>2030</v>
      </c>
      <c r="AS180" s="1" t="str">
        <f>IF(sum!A173="QU",sum!B173,"*")</f>
        <v>*</v>
      </c>
      <c r="AT180" s="1"/>
      <c r="AU180" s="1" t="str">
        <f>IF(sum!A173="QU",sum!F173,"*")</f>
        <v>*</v>
      </c>
      <c r="AX180" s="4" t="s">
        <v>137</v>
      </c>
      <c r="AY180" s="4" t="s">
        <v>138</v>
      </c>
      <c r="AZ180" s="4">
        <v>2030</v>
      </c>
      <c r="BA180" s="1" t="str">
        <f>IF(sum!A173="SA",sum!B173,"*")</f>
        <v>*</v>
      </c>
      <c r="BB180" s="1"/>
      <c r="BC180" s="1" t="str">
        <f>IF(sum!A173="SA",sum!F173,"*")</f>
        <v>*</v>
      </c>
    </row>
    <row r="181" spans="2:55">
      <c r="B181" s="1" t="s">
        <v>137</v>
      </c>
      <c r="C181" s="1" t="s">
        <v>138</v>
      </c>
      <c r="D181" s="1">
        <v>2030</v>
      </c>
      <c r="J181" s="1" t="s">
        <v>137</v>
      </c>
      <c r="K181" s="1" t="s">
        <v>138</v>
      </c>
      <c r="L181" s="1">
        <v>2030</v>
      </c>
      <c r="M181" s="1" t="str">
        <f>IF(sum!A174="AT",sum!B174,"*")</f>
        <v>R_ES-SH-SA_HET1</v>
      </c>
      <c r="N181" s="1"/>
      <c r="O181" s="1">
        <f>IF(sum!A174="AT",sum!F174,"*")</f>
        <v>3.86915466764935E-2</v>
      </c>
      <c r="R181" s="1" t="s">
        <v>137</v>
      </c>
      <c r="S181" s="1" t="s">
        <v>138</v>
      </c>
      <c r="T181" s="1">
        <v>2030</v>
      </c>
      <c r="U181" s="1" t="str">
        <f>IF(sum!A174="BC",sum!B174,"*")</f>
        <v>*</v>
      </c>
      <c r="V181" s="1"/>
      <c r="W181" s="1" t="str">
        <f>IF(sum!A174="BC",sum!F174,"*")</f>
        <v>*</v>
      </c>
      <c r="Z181" s="1" t="s">
        <v>137</v>
      </c>
      <c r="AA181" s="1" t="s">
        <v>138</v>
      </c>
      <c r="AB181" s="1">
        <v>2030</v>
      </c>
      <c r="AC181" s="1" t="str">
        <f>IF(sum!A174="MA",sum!B174,"*")</f>
        <v>*</v>
      </c>
      <c r="AD181" s="1"/>
      <c r="AE181" s="1" t="str">
        <f>IF(sum!A174="MA",sum!F174,"*")</f>
        <v>*</v>
      </c>
      <c r="AH181" s="1" t="s">
        <v>137</v>
      </c>
      <c r="AI181" s="1" t="s">
        <v>138</v>
      </c>
      <c r="AJ181" s="1">
        <v>2030</v>
      </c>
      <c r="AK181" s="1" t="str">
        <f>IF(sum!A174="ON",sum!B174,"*")</f>
        <v>*</v>
      </c>
      <c r="AL181" s="1"/>
      <c r="AM181" s="1" t="str">
        <f>IF(sum!A174="ON",sum!F174,"*")</f>
        <v>*</v>
      </c>
      <c r="AP181" s="4" t="s">
        <v>137</v>
      </c>
      <c r="AQ181" s="4" t="s">
        <v>138</v>
      </c>
      <c r="AR181" s="4">
        <v>2030</v>
      </c>
      <c r="AS181" s="1" t="str">
        <f>IF(sum!A174="QU",sum!B174,"*")</f>
        <v>*</v>
      </c>
      <c r="AT181" s="1"/>
      <c r="AU181" s="1" t="str">
        <f>IF(sum!A174="QU",sum!F174,"*")</f>
        <v>*</v>
      </c>
      <c r="AX181" s="1" t="s">
        <v>137</v>
      </c>
      <c r="AY181" s="1" t="s">
        <v>138</v>
      </c>
      <c r="AZ181" s="1">
        <v>2030</v>
      </c>
      <c r="BA181" s="1" t="str">
        <f>IF(sum!A174="SA",sum!B174,"*")</f>
        <v>*</v>
      </c>
      <c r="BB181" s="1"/>
      <c r="BC181" s="1" t="str">
        <f>IF(sum!A174="SA",sum!F174,"*")</f>
        <v>*</v>
      </c>
    </row>
    <row r="182" spans="2:55">
      <c r="B182" s="1" t="s">
        <v>137</v>
      </c>
      <c r="C182" s="1" t="s">
        <v>138</v>
      </c>
      <c r="D182" s="1">
        <v>2030</v>
      </c>
      <c r="J182" s="1" t="s">
        <v>137</v>
      </c>
      <c r="K182" s="1" t="s">
        <v>138</v>
      </c>
      <c r="L182" s="1">
        <v>2030</v>
      </c>
      <c r="M182" s="1" t="str">
        <f>IF(sum!A175="AT",sum!B175,"*")</f>
        <v>R_ES-SH-SD_ELC1</v>
      </c>
      <c r="N182" s="1"/>
      <c r="O182" s="1">
        <f>IF(sum!A175="AT",sum!F175,"*")</f>
        <v>0</v>
      </c>
      <c r="R182" s="1" t="s">
        <v>137</v>
      </c>
      <c r="S182" s="1" t="s">
        <v>138</v>
      </c>
      <c r="T182" s="1">
        <v>2030</v>
      </c>
      <c r="U182" s="1" t="str">
        <f>IF(sum!A175="BC",sum!B175,"*")</f>
        <v>*</v>
      </c>
      <c r="V182" s="1"/>
      <c r="W182" s="1" t="str">
        <f>IF(sum!A175="BC",sum!F175,"*")</f>
        <v>*</v>
      </c>
      <c r="Z182" s="1" t="s">
        <v>137</v>
      </c>
      <c r="AA182" s="1" t="s">
        <v>138</v>
      </c>
      <c r="AB182" s="1">
        <v>2030</v>
      </c>
      <c r="AC182" s="1" t="str">
        <f>IF(sum!A175="MA",sum!B175,"*")</f>
        <v>*</v>
      </c>
      <c r="AD182" s="1"/>
      <c r="AE182" s="1" t="str">
        <f>IF(sum!A175="MA",sum!F175,"*")</f>
        <v>*</v>
      </c>
      <c r="AH182" s="1" t="s">
        <v>137</v>
      </c>
      <c r="AI182" s="1" t="s">
        <v>138</v>
      </c>
      <c r="AJ182" s="1">
        <v>2030</v>
      </c>
      <c r="AK182" s="1" t="str">
        <f>IF(sum!A175="ON",sum!B175,"*")</f>
        <v>*</v>
      </c>
      <c r="AL182" s="1"/>
      <c r="AM182" s="1" t="str">
        <f>IF(sum!A175="ON",sum!F175,"*")</f>
        <v>*</v>
      </c>
      <c r="AP182" s="1" t="s">
        <v>137</v>
      </c>
      <c r="AQ182" s="1" t="s">
        <v>138</v>
      </c>
      <c r="AR182" s="1">
        <v>2030</v>
      </c>
      <c r="AS182" s="1" t="str">
        <f>IF(sum!A175="QU",sum!B175,"*")</f>
        <v>*</v>
      </c>
      <c r="AT182" s="1"/>
      <c r="AU182" s="1" t="str">
        <f>IF(sum!A175="QU",sum!F175,"*")</f>
        <v>*</v>
      </c>
      <c r="AX182" s="1" t="s">
        <v>137</v>
      </c>
      <c r="AY182" s="1" t="s">
        <v>138</v>
      </c>
      <c r="AZ182" s="1">
        <v>2030</v>
      </c>
      <c r="BA182" s="1" t="str">
        <f>IF(sum!A175="SA",sum!B175,"*")</f>
        <v>*</v>
      </c>
      <c r="BB182" s="1"/>
      <c r="BC182" s="1" t="str">
        <f>IF(sum!A175="SA",sum!F175,"*")</f>
        <v>*</v>
      </c>
    </row>
    <row r="183" spans="2:55">
      <c r="B183" s="4" t="s">
        <v>137</v>
      </c>
      <c r="C183" s="4" t="s">
        <v>138</v>
      </c>
      <c r="D183" s="4">
        <v>2030</v>
      </c>
      <c r="J183" s="4" t="s">
        <v>137</v>
      </c>
      <c r="K183" s="4" t="s">
        <v>138</v>
      </c>
      <c r="L183" s="4">
        <v>2030</v>
      </c>
      <c r="M183" s="1" t="str">
        <f>IF(sum!A176="AT",sum!B176,"*")</f>
        <v>R_ES-SH-SD_HET1</v>
      </c>
      <c r="N183" s="1"/>
      <c r="O183" s="1">
        <f>IF(sum!A176="AT",sum!F176,"*")</f>
        <v>0</v>
      </c>
      <c r="R183" s="4" t="s">
        <v>137</v>
      </c>
      <c r="S183" s="4" t="s">
        <v>138</v>
      </c>
      <c r="T183" s="4">
        <v>2030</v>
      </c>
      <c r="U183" s="1" t="str">
        <f>IF(sum!A176="BC",sum!B176,"*")</f>
        <v>*</v>
      </c>
      <c r="V183" s="1"/>
      <c r="W183" s="1" t="str">
        <f>IF(sum!A176="BC",sum!F176,"*")</f>
        <v>*</v>
      </c>
      <c r="Z183" s="4" t="s">
        <v>137</v>
      </c>
      <c r="AA183" s="4" t="s">
        <v>138</v>
      </c>
      <c r="AB183" s="4">
        <v>2030</v>
      </c>
      <c r="AC183" s="1" t="str">
        <f>IF(sum!A176="MA",sum!B176,"*")</f>
        <v>*</v>
      </c>
      <c r="AD183" s="1"/>
      <c r="AE183" s="1" t="str">
        <f>IF(sum!A176="MA",sum!F176,"*")</f>
        <v>*</v>
      </c>
      <c r="AH183" s="4" t="s">
        <v>137</v>
      </c>
      <c r="AI183" s="4" t="s">
        <v>138</v>
      </c>
      <c r="AJ183" s="4">
        <v>2030</v>
      </c>
      <c r="AK183" s="1" t="str">
        <f>IF(sum!A176="ON",sum!B176,"*")</f>
        <v>*</v>
      </c>
      <c r="AL183" s="1"/>
      <c r="AM183" s="1" t="str">
        <f>IF(sum!A176="ON",sum!F176,"*")</f>
        <v>*</v>
      </c>
      <c r="AP183" s="4" t="s">
        <v>137</v>
      </c>
      <c r="AQ183" s="4" t="s">
        <v>138</v>
      </c>
      <c r="AR183" s="4">
        <v>2030</v>
      </c>
      <c r="AS183" s="1" t="str">
        <f>IF(sum!A176="QU",sum!B176,"*")</f>
        <v>*</v>
      </c>
      <c r="AT183" s="1"/>
      <c r="AU183" s="1" t="str">
        <f>IF(sum!A176="QU",sum!F176,"*")</f>
        <v>*</v>
      </c>
      <c r="AX183" s="4" t="s">
        <v>137</v>
      </c>
      <c r="AY183" s="4" t="s">
        <v>138</v>
      </c>
      <c r="AZ183" s="4">
        <v>2030</v>
      </c>
      <c r="BA183" s="1" t="str">
        <f>IF(sum!A176="SA",sum!B176,"*")</f>
        <v>*</v>
      </c>
      <c r="BB183" s="1"/>
      <c r="BC183" s="1" t="str">
        <f>IF(sum!A176="SA",sum!F176,"*")</f>
        <v>*</v>
      </c>
    </row>
    <row r="184" spans="2:55">
      <c r="B184" s="1" t="s">
        <v>137</v>
      </c>
      <c r="C184" s="1" t="s">
        <v>138</v>
      </c>
      <c r="D184" s="1">
        <v>2030</v>
      </c>
      <c r="J184" s="1" t="s">
        <v>137</v>
      </c>
      <c r="K184" s="1" t="s">
        <v>138</v>
      </c>
      <c r="L184" s="1">
        <v>2030</v>
      </c>
      <c r="M184" s="1" t="str">
        <f>IF(sum!A177="AT",sum!B177,"*")</f>
        <v>R_ES-WH-AP_STEAM1</v>
      </c>
      <c r="N184" s="1"/>
      <c r="O184" s="1">
        <f>IF(sum!A177="AT",sum!F177,"*")</f>
        <v>0.214912297303123</v>
      </c>
      <c r="R184" s="1" t="s">
        <v>137</v>
      </c>
      <c r="S184" s="1" t="s">
        <v>138</v>
      </c>
      <c r="T184" s="1">
        <v>2030</v>
      </c>
      <c r="U184" s="1" t="str">
        <f>IF(sum!A177="BC",sum!B177,"*")</f>
        <v>*</v>
      </c>
      <c r="V184" s="1"/>
      <c r="W184" s="1" t="str">
        <f>IF(sum!A177="BC",sum!F177,"*")</f>
        <v>*</v>
      </c>
      <c r="Z184" s="1" t="s">
        <v>137</v>
      </c>
      <c r="AA184" s="1" t="s">
        <v>138</v>
      </c>
      <c r="AB184" s="1">
        <v>2030</v>
      </c>
      <c r="AC184" s="1" t="str">
        <f>IF(sum!A177="MA",sum!B177,"*")</f>
        <v>*</v>
      </c>
      <c r="AD184" s="1"/>
      <c r="AE184" s="1" t="str">
        <f>IF(sum!A177="MA",sum!F177,"*")</f>
        <v>*</v>
      </c>
      <c r="AH184" s="1" t="s">
        <v>137</v>
      </c>
      <c r="AI184" s="1" t="s">
        <v>138</v>
      </c>
      <c r="AJ184" s="1">
        <v>2030</v>
      </c>
      <c r="AK184" s="1" t="str">
        <f>IF(sum!A177="ON",sum!B177,"*")</f>
        <v>*</v>
      </c>
      <c r="AL184" s="1"/>
      <c r="AM184" s="1" t="str">
        <f>IF(sum!A177="ON",sum!F177,"*")</f>
        <v>*</v>
      </c>
      <c r="AP184" s="1" t="s">
        <v>137</v>
      </c>
      <c r="AQ184" s="1" t="s">
        <v>138</v>
      </c>
      <c r="AR184" s="1">
        <v>2030</v>
      </c>
      <c r="AS184" s="1" t="str">
        <f>IF(sum!A177="QU",sum!B177,"*")</f>
        <v>*</v>
      </c>
      <c r="AT184" s="1"/>
      <c r="AU184" s="1" t="str">
        <f>IF(sum!A177="QU",sum!F177,"*")</f>
        <v>*</v>
      </c>
      <c r="AX184" s="1" t="s">
        <v>137</v>
      </c>
      <c r="AY184" s="1" t="s">
        <v>138</v>
      </c>
      <c r="AZ184" s="1">
        <v>2030</v>
      </c>
      <c r="BA184" s="1" t="str">
        <f>IF(sum!A177="SA",sum!B177,"*")</f>
        <v>*</v>
      </c>
      <c r="BB184" s="1"/>
      <c r="BC184" s="1" t="str">
        <f>IF(sum!A177="SA",sum!F177,"*")</f>
        <v>*</v>
      </c>
    </row>
    <row r="185" spans="2:55">
      <c r="B185" s="1" t="s">
        <v>137</v>
      </c>
      <c r="C185" s="1" t="s">
        <v>138</v>
      </c>
      <c r="D185" s="1">
        <v>2030</v>
      </c>
      <c r="J185" s="1" t="s">
        <v>137</v>
      </c>
      <c r="K185" s="1" t="s">
        <v>138</v>
      </c>
      <c r="L185" s="1">
        <v>2030</v>
      </c>
      <c r="M185" s="1" t="str">
        <f>IF(sum!A178="AT",sum!B178,"*")</f>
        <v>R_ES-WH-MOB_STEAM1</v>
      </c>
      <c r="N185" s="1"/>
      <c r="O185" s="1">
        <f>IF(sum!A178="AT",sum!F178,"*")</f>
        <v>3.5778657464758799E-2</v>
      </c>
      <c r="R185" s="1" t="s">
        <v>137</v>
      </c>
      <c r="S185" s="1" t="s">
        <v>138</v>
      </c>
      <c r="T185" s="1">
        <v>2030</v>
      </c>
      <c r="U185" s="1" t="str">
        <f>IF(sum!A178="BC",sum!B178,"*")</f>
        <v>*</v>
      </c>
      <c r="V185" s="1"/>
      <c r="W185" s="1" t="str">
        <f>IF(sum!A178="BC",sum!F178,"*")</f>
        <v>*</v>
      </c>
      <c r="Z185" s="1" t="s">
        <v>137</v>
      </c>
      <c r="AA185" s="1" t="s">
        <v>138</v>
      </c>
      <c r="AB185" s="1">
        <v>2030</v>
      </c>
      <c r="AC185" s="1" t="str">
        <f>IF(sum!A178="MA",sum!B178,"*")</f>
        <v>*</v>
      </c>
      <c r="AD185" s="1"/>
      <c r="AE185" s="1" t="str">
        <f>IF(sum!A178="MA",sum!F178,"*")</f>
        <v>*</v>
      </c>
      <c r="AH185" s="1" t="s">
        <v>137</v>
      </c>
      <c r="AI185" s="1" t="s">
        <v>138</v>
      </c>
      <c r="AJ185" s="1">
        <v>2030</v>
      </c>
      <c r="AK185" s="1" t="str">
        <f>IF(sum!A178="ON",sum!B178,"*")</f>
        <v>*</v>
      </c>
      <c r="AL185" s="1"/>
      <c r="AM185" s="1" t="str">
        <f>IF(sum!A178="ON",sum!F178,"*")</f>
        <v>*</v>
      </c>
      <c r="AP185" s="4" t="s">
        <v>137</v>
      </c>
      <c r="AQ185" s="4" t="s">
        <v>138</v>
      </c>
      <c r="AR185" s="4">
        <v>2030</v>
      </c>
      <c r="AS185" s="1" t="str">
        <f>IF(sum!A178="QU",sum!B178,"*")</f>
        <v>*</v>
      </c>
      <c r="AT185" s="1"/>
      <c r="AU185" s="1" t="str">
        <f>IF(sum!A178="QU",sum!F178,"*")</f>
        <v>*</v>
      </c>
      <c r="AX185" s="1" t="s">
        <v>137</v>
      </c>
      <c r="AY185" s="1" t="s">
        <v>138</v>
      </c>
      <c r="AZ185" s="1">
        <v>2030</v>
      </c>
      <c r="BA185" s="1" t="str">
        <f>IF(sum!A178="SA",sum!B178,"*")</f>
        <v>*</v>
      </c>
      <c r="BB185" s="1"/>
      <c r="BC185" s="1" t="str">
        <f>IF(sum!A178="SA",sum!F178,"*")</f>
        <v>*</v>
      </c>
    </row>
    <row r="186" spans="2:55">
      <c r="B186" s="4" t="s">
        <v>137</v>
      </c>
      <c r="C186" s="4" t="s">
        <v>138</v>
      </c>
      <c r="D186" s="4">
        <v>2030</v>
      </c>
      <c r="J186" s="4" t="s">
        <v>137</v>
      </c>
      <c r="K186" s="4" t="s">
        <v>138</v>
      </c>
      <c r="L186" s="4">
        <v>2030</v>
      </c>
      <c r="M186" s="1" t="str">
        <f>IF(sum!A179="AT",sum!B179,"*")</f>
        <v>R_ES-WH-SA_STEAM1</v>
      </c>
      <c r="N186" s="1"/>
      <c r="O186" s="1">
        <f>IF(sum!A179="AT",sum!F179,"*")</f>
        <v>7.2639586916714502E-2</v>
      </c>
      <c r="R186" s="4" t="s">
        <v>137</v>
      </c>
      <c r="S186" s="4" t="s">
        <v>138</v>
      </c>
      <c r="T186" s="4">
        <v>2030</v>
      </c>
      <c r="U186" s="1" t="str">
        <f>IF(sum!A179="BC",sum!B179,"*")</f>
        <v>*</v>
      </c>
      <c r="V186" s="1"/>
      <c r="W186" s="1" t="str">
        <f>IF(sum!A179="BC",sum!F179,"*")</f>
        <v>*</v>
      </c>
      <c r="Z186" s="4" t="s">
        <v>137</v>
      </c>
      <c r="AA186" s="4" t="s">
        <v>138</v>
      </c>
      <c r="AB186" s="4">
        <v>2030</v>
      </c>
      <c r="AC186" s="1" t="str">
        <f>IF(sum!A179="MA",sum!B179,"*")</f>
        <v>*</v>
      </c>
      <c r="AD186" s="1"/>
      <c r="AE186" s="1" t="str">
        <f>IF(sum!A179="MA",sum!F179,"*")</f>
        <v>*</v>
      </c>
      <c r="AH186" s="4" t="s">
        <v>137</v>
      </c>
      <c r="AI186" s="4" t="s">
        <v>138</v>
      </c>
      <c r="AJ186" s="4">
        <v>2030</v>
      </c>
      <c r="AK186" s="1" t="str">
        <f>IF(sum!A179="ON",sum!B179,"*")</f>
        <v>*</v>
      </c>
      <c r="AL186" s="1"/>
      <c r="AM186" s="1" t="str">
        <f>IF(sum!A179="ON",sum!F179,"*")</f>
        <v>*</v>
      </c>
      <c r="AP186" s="1" t="s">
        <v>137</v>
      </c>
      <c r="AQ186" s="1" t="s">
        <v>138</v>
      </c>
      <c r="AR186" s="1">
        <v>2030</v>
      </c>
      <c r="AS186" s="1" t="str">
        <f>IF(sum!A179="QU",sum!B179,"*")</f>
        <v>*</v>
      </c>
      <c r="AT186" s="1"/>
      <c r="AU186" s="1" t="str">
        <f>IF(sum!A179="QU",sum!F179,"*")</f>
        <v>*</v>
      </c>
      <c r="AX186" s="4" t="s">
        <v>137</v>
      </c>
      <c r="AY186" s="4" t="s">
        <v>138</v>
      </c>
      <c r="AZ186" s="4">
        <v>2030</v>
      </c>
      <c r="BA186" s="1" t="str">
        <f>IF(sum!A179="SA",sum!B179,"*")</f>
        <v>*</v>
      </c>
      <c r="BB186" s="1"/>
      <c r="BC186" s="1" t="str">
        <f>IF(sum!A179="SA",sum!F179,"*")</f>
        <v>*</v>
      </c>
    </row>
    <row r="187" spans="2:55">
      <c r="B187" s="1" t="s">
        <v>137</v>
      </c>
      <c r="C187" s="1" t="s">
        <v>138</v>
      </c>
      <c r="D187" s="1">
        <v>2030</v>
      </c>
      <c r="J187" s="1" t="s">
        <v>137</v>
      </c>
      <c r="K187" s="1" t="s">
        <v>138</v>
      </c>
      <c r="L187" s="1">
        <v>2030</v>
      </c>
      <c r="M187" s="1" t="str">
        <f>IF(sum!A180="AT",sum!B180,"*")</f>
        <v>R_ES-WH-SD_STEAM1</v>
      </c>
      <c r="N187" s="1"/>
      <c r="O187" s="1">
        <f>IF(sum!A180="AT",sum!F180,"*")</f>
        <v>0.46578262551385202</v>
      </c>
      <c r="R187" s="1" t="s">
        <v>137</v>
      </c>
      <c r="S187" s="1" t="s">
        <v>138</v>
      </c>
      <c r="T187" s="1">
        <v>2030</v>
      </c>
      <c r="U187" s="1" t="str">
        <f>IF(sum!A180="BC",sum!B180,"*")</f>
        <v>*</v>
      </c>
      <c r="V187" s="1"/>
      <c r="W187" s="1" t="str">
        <f>IF(sum!A180="BC",sum!F180,"*")</f>
        <v>*</v>
      </c>
      <c r="Z187" s="1" t="s">
        <v>137</v>
      </c>
      <c r="AA187" s="1" t="s">
        <v>138</v>
      </c>
      <c r="AB187" s="1">
        <v>2030</v>
      </c>
      <c r="AC187" s="1" t="str">
        <f>IF(sum!A180="MA",sum!B180,"*")</f>
        <v>*</v>
      </c>
      <c r="AD187" s="1"/>
      <c r="AE187" s="1" t="str">
        <f>IF(sum!A180="MA",sum!F180,"*")</f>
        <v>*</v>
      </c>
      <c r="AH187" s="1" t="s">
        <v>137</v>
      </c>
      <c r="AI187" s="1" t="s">
        <v>138</v>
      </c>
      <c r="AJ187" s="1">
        <v>2030</v>
      </c>
      <c r="AK187" s="1" t="str">
        <f>IF(sum!A180="ON",sum!B180,"*")</f>
        <v>*</v>
      </c>
      <c r="AL187" s="1"/>
      <c r="AM187" s="1" t="str">
        <f>IF(sum!A180="ON",sum!F180,"*")</f>
        <v>*</v>
      </c>
      <c r="AP187" s="4" t="s">
        <v>137</v>
      </c>
      <c r="AQ187" s="4" t="s">
        <v>138</v>
      </c>
      <c r="AR187" s="4">
        <v>2030</v>
      </c>
      <c r="AS187" s="1" t="str">
        <f>IF(sum!A180="QU",sum!B180,"*")</f>
        <v>*</v>
      </c>
      <c r="AT187" s="1"/>
      <c r="AU187" s="1" t="str">
        <f>IF(sum!A180="QU",sum!F180,"*")</f>
        <v>*</v>
      </c>
      <c r="AX187" s="1" t="s">
        <v>137</v>
      </c>
      <c r="AY187" s="1" t="s">
        <v>138</v>
      </c>
      <c r="AZ187" s="1">
        <v>2030</v>
      </c>
      <c r="BA187" s="1" t="str">
        <f>IF(sum!A180="SA",sum!B180,"*")</f>
        <v>*</v>
      </c>
      <c r="BB187" s="1"/>
      <c r="BC187" s="1" t="str">
        <f>IF(sum!A180="SA",sum!F180,"*")</f>
        <v>*</v>
      </c>
    </row>
    <row r="188" spans="2:55">
      <c r="B188" s="1" t="s">
        <v>137</v>
      </c>
      <c r="C188" s="1" t="s">
        <v>138</v>
      </c>
      <c r="D188" s="1">
        <v>2030</v>
      </c>
      <c r="J188" s="1" t="s">
        <v>137</v>
      </c>
      <c r="K188" s="1" t="s">
        <v>138</v>
      </c>
      <c r="L188" s="1">
        <v>2030</v>
      </c>
      <c r="M188" s="1" t="str">
        <f>IF(sum!A181="AT",sum!B181,"*")</f>
        <v>RTS-AuxiliaryEquip_ELE1</v>
      </c>
      <c r="N188" s="1"/>
      <c r="O188" s="1">
        <f>IF(sum!A181="AT",sum!F181,"*")</f>
        <v>0.137391671950962</v>
      </c>
      <c r="R188" s="1" t="s">
        <v>137</v>
      </c>
      <c r="S188" s="1" t="s">
        <v>138</v>
      </c>
      <c r="T188" s="1">
        <v>2030</v>
      </c>
      <c r="U188" s="1" t="str">
        <f>IF(sum!A181="BC",sum!B181,"*")</f>
        <v>*</v>
      </c>
      <c r="V188" s="1"/>
      <c r="W188" s="1" t="str">
        <f>IF(sum!A181="BC",sum!F181,"*")</f>
        <v>*</v>
      </c>
      <c r="Z188" s="1" t="s">
        <v>137</v>
      </c>
      <c r="AA188" s="1" t="s">
        <v>138</v>
      </c>
      <c r="AB188" s="1">
        <v>2030</v>
      </c>
      <c r="AC188" s="1" t="str">
        <f>IF(sum!A181="MA",sum!B181,"*")</f>
        <v>*</v>
      </c>
      <c r="AD188" s="1"/>
      <c r="AE188" s="1" t="str">
        <f>IF(sum!A181="MA",sum!F181,"*")</f>
        <v>*</v>
      </c>
      <c r="AH188" s="1" t="s">
        <v>137</v>
      </c>
      <c r="AI188" s="1" t="s">
        <v>138</v>
      </c>
      <c r="AJ188" s="1">
        <v>2030</v>
      </c>
      <c r="AK188" s="1" t="str">
        <f>IF(sum!A181="ON",sum!B181,"*")</f>
        <v>*</v>
      </c>
      <c r="AL188" s="1"/>
      <c r="AM188" s="1" t="str">
        <f>IF(sum!A181="ON",sum!F181,"*")</f>
        <v>*</v>
      </c>
      <c r="AP188" s="1" t="s">
        <v>137</v>
      </c>
      <c r="AQ188" s="1" t="s">
        <v>138</v>
      </c>
      <c r="AR188" s="1">
        <v>2030</v>
      </c>
      <c r="AS188" s="1" t="str">
        <f>IF(sum!A181="QU",sum!B181,"*")</f>
        <v>*</v>
      </c>
      <c r="AT188" s="1"/>
      <c r="AU188" s="1" t="str">
        <f>IF(sum!A181="QU",sum!F181,"*")</f>
        <v>*</v>
      </c>
      <c r="AX188" s="1" t="s">
        <v>137</v>
      </c>
      <c r="AY188" s="1" t="s">
        <v>138</v>
      </c>
      <c r="AZ188" s="1">
        <v>2030</v>
      </c>
      <c r="BA188" s="1" t="str">
        <f>IF(sum!A181="SA",sum!B181,"*")</f>
        <v>*</v>
      </c>
      <c r="BB188" s="1"/>
      <c r="BC188" s="1" t="str">
        <f>IF(sum!A181="SA",sum!F181,"*")</f>
        <v>*</v>
      </c>
    </row>
    <row r="189" spans="2:55">
      <c r="B189" s="4" t="s">
        <v>137</v>
      </c>
      <c r="C189" s="4" t="s">
        <v>138</v>
      </c>
      <c r="D189" s="4">
        <v>2030</v>
      </c>
      <c r="J189" s="4" t="s">
        <v>137</v>
      </c>
      <c r="K189" s="4" t="s">
        <v>138</v>
      </c>
      <c r="L189" s="4">
        <v>2030</v>
      </c>
      <c r="M189" s="1" t="str">
        <f>IF(sum!A182="AT",sum!B182,"*")</f>
        <v>RTS-AuxiliaryMot_ELE1</v>
      </c>
      <c r="N189" s="1"/>
      <c r="O189" s="1">
        <f>IF(sum!A182="AT",sum!F182,"*")</f>
        <v>5.10874920899064E-2</v>
      </c>
      <c r="R189" s="4" t="s">
        <v>137</v>
      </c>
      <c r="S189" s="4" t="s">
        <v>138</v>
      </c>
      <c r="T189" s="4">
        <v>2030</v>
      </c>
      <c r="U189" s="1" t="str">
        <f>IF(sum!A182="BC",sum!B182,"*")</f>
        <v>*</v>
      </c>
      <c r="V189" s="1"/>
      <c r="W189" s="1" t="str">
        <f>IF(sum!A182="BC",sum!F182,"*")</f>
        <v>*</v>
      </c>
      <c r="Z189" s="4" t="s">
        <v>137</v>
      </c>
      <c r="AA189" s="4" t="s">
        <v>138</v>
      </c>
      <c r="AB189" s="4">
        <v>2030</v>
      </c>
      <c r="AC189" s="1" t="str">
        <f>IF(sum!A182="MA",sum!B182,"*")</f>
        <v>*</v>
      </c>
      <c r="AD189" s="1"/>
      <c r="AE189" s="1" t="str">
        <f>IF(sum!A182="MA",sum!F182,"*")</f>
        <v>*</v>
      </c>
      <c r="AH189" s="4" t="s">
        <v>137</v>
      </c>
      <c r="AI189" s="4" t="s">
        <v>138</v>
      </c>
      <c r="AJ189" s="4">
        <v>2030</v>
      </c>
      <c r="AK189" s="1" t="str">
        <f>IF(sum!A182="ON",sum!B182,"*")</f>
        <v>*</v>
      </c>
      <c r="AL189" s="1"/>
      <c r="AM189" s="1" t="str">
        <f>IF(sum!A182="ON",sum!F182,"*")</f>
        <v>*</v>
      </c>
      <c r="AP189" s="4" t="s">
        <v>137</v>
      </c>
      <c r="AQ189" s="4" t="s">
        <v>138</v>
      </c>
      <c r="AR189" s="4">
        <v>2030</v>
      </c>
      <c r="AS189" s="1" t="str">
        <f>IF(sum!A182="QU",sum!B182,"*")</f>
        <v>*</v>
      </c>
      <c r="AT189" s="1"/>
      <c r="AU189" s="1" t="str">
        <f>IF(sum!A182="QU",sum!F182,"*")</f>
        <v>*</v>
      </c>
      <c r="AX189" s="4" t="s">
        <v>137</v>
      </c>
      <c r="AY189" s="4" t="s">
        <v>138</v>
      </c>
      <c r="AZ189" s="4">
        <v>2030</v>
      </c>
      <c r="BA189" s="1" t="str">
        <f>IF(sum!A182="SA",sum!B182,"*")</f>
        <v>*</v>
      </c>
      <c r="BB189" s="1"/>
      <c r="BC189" s="1" t="str">
        <f>IF(sum!A182="SA",sum!F182,"*")</f>
        <v>*</v>
      </c>
    </row>
    <row r="190" spans="2:55">
      <c r="B190" s="1" t="s">
        <v>137</v>
      </c>
      <c r="C190" s="1" t="s">
        <v>138</v>
      </c>
      <c r="D190" s="1">
        <v>2030</v>
      </c>
      <c r="J190" s="1" t="s">
        <v>137</v>
      </c>
      <c r="K190" s="1" t="s">
        <v>138</v>
      </c>
      <c r="L190" s="1">
        <v>2030</v>
      </c>
      <c r="M190" s="1" t="str">
        <f>IF(sum!A183="AT",sum!B183,"*")</f>
        <v>RTS-Light_ELE1</v>
      </c>
      <c r="N190" s="1"/>
      <c r="O190" s="1">
        <f>IF(sum!A183="AT",sum!F183,"*")</f>
        <v>0.28949578850947</v>
      </c>
      <c r="R190" s="1" t="s">
        <v>137</v>
      </c>
      <c r="S190" s="1" t="s">
        <v>138</v>
      </c>
      <c r="T190" s="1">
        <v>2030</v>
      </c>
      <c r="U190" s="1" t="str">
        <f>IF(sum!A183="BC",sum!B183,"*")</f>
        <v>*</v>
      </c>
      <c r="V190" s="1"/>
      <c r="W190" s="1" t="str">
        <f>IF(sum!A183="BC",sum!F183,"*")</f>
        <v>*</v>
      </c>
      <c r="Z190" s="1" t="s">
        <v>137</v>
      </c>
      <c r="AA190" s="1" t="s">
        <v>138</v>
      </c>
      <c r="AB190" s="1">
        <v>2030</v>
      </c>
      <c r="AC190" s="1" t="str">
        <f>IF(sum!A183="MA",sum!B183,"*")</f>
        <v>*</v>
      </c>
      <c r="AD190" s="1"/>
      <c r="AE190" s="1" t="str">
        <f>IF(sum!A183="MA",sum!F183,"*")</f>
        <v>*</v>
      </c>
      <c r="AH190" s="1" t="s">
        <v>137</v>
      </c>
      <c r="AI190" s="1" t="s">
        <v>138</v>
      </c>
      <c r="AJ190" s="1">
        <v>2030</v>
      </c>
      <c r="AK190" s="1" t="str">
        <f>IF(sum!A183="ON",sum!B183,"*")</f>
        <v>*</v>
      </c>
      <c r="AL190" s="1"/>
      <c r="AM190" s="1" t="str">
        <f>IF(sum!A183="ON",sum!F183,"*")</f>
        <v>*</v>
      </c>
      <c r="AP190" s="1" t="s">
        <v>137</v>
      </c>
      <c r="AQ190" s="1" t="s">
        <v>138</v>
      </c>
      <c r="AR190" s="1">
        <v>2030</v>
      </c>
      <c r="AS190" s="1" t="str">
        <f>IF(sum!A183="QU",sum!B183,"*")</f>
        <v>*</v>
      </c>
      <c r="AT190" s="1"/>
      <c r="AU190" s="1" t="str">
        <f>IF(sum!A183="QU",sum!F183,"*")</f>
        <v>*</v>
      </c>
      <c r="AX190" s="1" t="s">
        <v>137</v>
      </c>
      <c r="AY190" s="1" t="s">
        <v>138</v>
      </c>
      <c r="AZ190" s="1">
        <v>2030</v>
      </c>
      <c r="BA190" s="1" t="str">
        <f>IF(sum!A183="SA",sum!B183,"*")</f>
        <v>*</v>
      </c>
      <c r="BB190" s="1"/>
      <c r="BC190" s="1" t="str">
        <f>IF(sum!A183="SA",sum!F183,"*")</f>
        <v>*</v>
      </c>
    </row>
    <row r="191" spans="2:55">
      <c r="B191" s="1" t="s">
        <v>137</v>
      </c>
      <c r="C191" s="1" t="s">
        <v>138</v>
      </c>
      <c r="D191" s="1">
        <v>2030</v>
      </c>
      <c r="J191" s="1" t="s">
        <v>137</v>
      </c>
      <c r="K191" s="1" t="s">
        <v>138</v>
      </c>
      <c r="L191" s="1">
        <v>2030</v>
      </c>
      <c r="M191" s="1" t="str">
        <f>IF(sum!A184="AT",sum!B184,"*")</f>
        <v>RTS-SpCool_ELE1</v>
      </c>
      <c r="N191" s="1"/>
      <c r="O191" s="1">
        <f>IF(sum!A184="AT",sum!F184,"*")</f>
        <v>0.15326247626971901</v>
      </c>
      <c r="R191" s="1" t="s">
        <v>137</v>
      </c>
      <c r="S191" s="1" t="s">
        <v>138</v>
      </c>
      <c r="T191" s="1">
        <v>2030</v>
      </c>
      <c r="U191" s="1" t="str">
        <f>IF(sum!A184="BC",sum!B184,"*")</f>
        <v>*</v>
      </c>
      <c r="V191" s="1"/>
      <c r="W191" s="1" t="str">
        <f>IF(sum!A184="BC",sum!F184,"*")</f>
        <v>*</v>
      </c>
      <c r="Z191" s="1" t="s">
        <v>137</v>
      </c>
      <c r="AA191" s="1" t="s">
        <v>138</v>
      </c>
      <c r="AB191" s="1">
        <v>2030</v>
      </c>
      <c r="AC191" s="1" t="str">
        <f>IF(sum!A184="MA",sum!B184,"*")</f>
        <v>*</v>
      </c>
      <c r="AD191" s="1"/>
      <c r="AE191" s="1" t="str">
        <f>IF(sum!A184="MA",sum!F184,"*")</f>
        <v>*</v>
      </c>
      <c r="AH191" s="1" t="s">
        <v>137</v>
      </c>
      <c r="AI191" s="1" t="s">
        <v>138</v>
      </c>
      <c r="AJ191" s="1">
        <v>2030</v>
      </c>
      <c r="AK191" s="1" t="str">
        <f>IF(sum!A184="ON",sum!B184,"*")</f>
        <v>*</v>
      </c>
      <c r="AL191" s="1"/>
      <c r="AM191" s="1" t="str">
        <f>IF(sum!A184="ON",sum!F184,"*")</f>
        <v>*</v>
      </c>
      <c r="AP191" s="4" t="s">
        <v>137</v>
      </c>
      <c r="AQ191" s="4" t="s">
        <v>138</v>
      </c>
      <c r="AR191" s="4">
        <v>2030</v>
      </c>
      <c r="AS191" s="1" t="str">
        <f>IF(sum!A184="QU",sum!B184,"*")</f>
        <v>*</v>
      </c>
      <c r="AT191" s="1"/>
      <c r="AU191" s="1" t="str">
        <f>IF(sum!A184="QU",sum!F184,"*")</f>
        <v>*</v>
      </c>
      <c r="AX191" s="1" t="s">
        <v>137</v>
      </c>
      <c r="AY191" s="1" t="s">
        <v>138</v>
      </c>
      <c r="AZ191" s="1">
        <v>2030</v>
      </c>
      <c r="BA191" s="1" t="str">
        <f>IF(sum!A184="SA",sum!B184,"*")</f>
        <v>*</v>
      </c>
      <c r="BB191" s="1"/>
      <c r="BC191" s="1" t="str">
        <f>IF(sum!A184="SA",sum!F184,"*")</f>
        <v>*</v>
      </c>
    </row>
    <row r="192" spans="2:55">
      <c r="B192" s="4" t="s">
        <v>137</v>
      </c>
      <c r="C192" s="4" t="s">
        <v>138</v>
      </c>
      <c r="D192" s="4">
        <v>2030</v>
      </c>
      <c r="J192" s="4" t="s">
        <v>137</v>
      </c>
      <c r="K192" s="4" t="s">
        <v>138</v>
      </c>
      <c r="L192" s="4">
        <v>2030</v>
      </c>
      <c r="M192" s="1" t="str">
        <f>IF(sum!A185="AT",sum!B185,"*")</f>
        <v>RTS-SpHeat_ELE1</v>
      </c>
      <c r="N192" s="1"/>
      <c r="O192" s="1">
        <f>IF(sum!A185="AT",sum!F185,"*")</f>
        <v>0.31705770450221998</v>
      </c>
      <c r="R192" s="4" t="s">
        <v>137</v>
      </c>
      <c r="S192" s="4" t="s">
        <v>138</v>
      </c>
      <c r="T192" s="4">
        <v>2030</v>
      </c>
      <c r="U192" s="1" t="str">
        <f>IF(sum!A185="BC",sum!B185,"*")</f>
        <v>*</v>
      </c>
      <c r="V192" s="1"/>
      <c r="W192" s="1" t="str">
        <f>IF(sum!A185="BC",sum!F185,"*")</f>
        <v>*</v>
      </c>
      <c r="Z192" s="4" t="s">
        <v>137</v>
      </c>
      <c r="AA192" s="4" t="s">
        <v>138</v>
      </c>
      <c r="AB192" s="4">
        <v>2030</v>
      </c>
      <c r="AC192" s="1" t="str">
        <f>IF(sum!A185="MA",sum!B185,"*")</f>
        <v>*</v>
      </c>
      <c r="AD192" s="1"/>
      <c r="AE192" s="1" t="str">
        <f>IF(sum!A185="MA",sum!F185,"*")</f>
        <v>*</v>
      </c>
      <c r="AH192" s="4" t="s">
        <v>137</v>
      </c>
      <c r="AI192" s="4" t="s">
        <v>138</v>
      </c>
      <c r="AJ192" s="4">
        <v>2030</v>
      </c>
      <c r="AK192" s="1" t="str">
        <f>IF(sum!A185="ON",sum!B185,"*")</f>
        <v>*</v>
      </c>
      <c r="AL192" s="1"/>
      <c r="AM192" s="1" t="str">
        <f>IF(sum!A185="ON",sum!F185,"*")</f>
        <v>*</v>
      </c>
      <c r="AP192" s="1" t="s">
        <v>137</v>
      </c>
      <c r="AQ192" s="1" t="s">
        <v>138</v>
      </c>
      <c r="AR192" s="1">
        <v>2030</v>
      </c>
      <c r="AS192" s="1" t="str">
        <f>IF(sum!A185="QU",sum!B185,"*")</f>
        <v>*</v>
      </c>
      <c r="AT192" s="1"/>
      <c r="AU192" s="1" t="str">
        <f>IF(sum!A185="QU",sum!F185,"*")</f>
        <v>*</v>
      </c>
      <c r="AX192" s="4" t="s">
        <v>137</v>
      </c>
      <c r="AY192" s="4" t="s">
        <v>138</v>
      </c>
      <c r="AZ192" s="4">
        <v>2030</v>
      </c>
      <c r="BA192" s="1" t="str">
        <f>IF(sum!A185="SA",sum!B185,"*")</f>
        <v>*</v>
      </c>
      <c r="BB192" s="1"/>
      <c r="BC192" s="1" t="str">
        <f>IF(sum!A185="SA",sum!F185,"*")</f>
        <v>*</v>
      </c>
    </row>
    <row r="193" spans="2:55">
      <c r="B193" s="1" t="s">
        <v>137</v>
      </c>
      <c r="C193" s="1" t="s">
        <v>138</v>
      </c>
      <c r="D193" s="1">
        <v>2030</v>
      </c>
      <c r="J193" s="1" t="s">
        <v>137</v>
      </c>
      <c r="K193" s="1" t="s">
        <v>138</v>
      </c>
      <c r="L193" s="1">
        <v>2030</v>
      </c>
      <c r="M193" s="1" t="str">
        <f>IF(sum!A186="AT",sum!B186,"*")</f>
        <v>RTS-WaterHeat_ELE1</v>
      </c>
      <c r="N193" s="1"/>
      <c r="O193" s="1">
        <f>IF(sum!A186="AT",sum!F186,"*")</f>
        <v>3.1705770450221903E-2</v>
      </c>
      <c r="R193" s="1" t="s">
        <v>137</v>
      </c>
      <c r="S193" s="1" t="s">
        <v>138</v>
      </c>
      <c r="T193" s="1">
        <v>2030</v>
      </c>
      <c r="U193" s="1" t="str">
        <f>IF(sum!A186="BC",sum!B186,"*")</f>
        <v>*</v>
      </c>
      <c r="V193" s="1"/>
      <c r="W193" s="1" t="str">
        <f>IF(sum!A186="BC",sum!F186,"*")</f>
        <v>*</v>
      </c>
      <c r="Z193" s="1" t="s">
        <v>137</v>
      </c>
      <c r="AA193" s="1" t="s">
        <v>138</v>
      </c>
      <c r="AB193" s="1">
        <v>2030</v>
      </c>
      <c r="AC193" s="1" t="str">
        <f>IF(sum!A186="MA",sum!B186,"*")</f>
        <v>*</v>
      </c>
      <c r="AD193" s="1"/>
      <c r="AE193" s="1" t="str">
        <f>IF(sum!A186="MA",sum!F186,"*")</f>
        <v>*</v>
      </c>
      <c r="AH193" s="1" t="s">
        <v>137</v>
      </c>
      <c r="AI193" s="1" t="s">
        <v>138</v>
      </c>
      <c r="AJ193" s="1">
        <v>2030</v>
      </c>
      <c r="AK193" s="1" t="str">
        <f>IF(sum!A186="ON",sum!B186,"*")</f>
        <v>*</v>
      </c>
      <c r="AL193" s="1"/>
      <c r="AM193" s="1" t="str">
        <f>IF(sum!A186="ON",sum!F186,"*")</f>
        <v>*</v>
      </c>
      <c r="AP193" s="4" t="s">
        <v>137</v>
      </c>
      <c r="AQ193" s="4" t="s">
        <v>138</v>
      </c>
      <c r="AR193" s="4">
        <v>2030</v>
      </c>
      <c r="AS193" s="1" t="str">
        <f>IF(sum!A186="QU",sum!B186,"*")</f>
        <v>*</v>
      </c>
      <c r="AT193" s="1"/>
      <c r="AU193" s="1" t="str">
        <f>IF(sum!A186="QU",sum!F186,"*")</f>
        <v>*</v>
      </c>
      <c r="AX193" s="1" t="s">
        <v>137</v>
      </c>
      <c r="AY193" s="1" t="s">
        <v>138</v>
      </c>
      <c r="AZ193" s="1">
        <v>2030</v>
      </c>
      <c r="BA193" s="1" t="str">
        <f>IF(sum!A186="SA",sum!B186,"*")</f>
        <v>*</v>
      </c>
      <c r="BB193" s="1"/>
      <c r="BC193" s="1" t="str">
        <f>IF(sum!A186="SA",sum!F186,"*")</f>
        <v>*</v>
      </c>
    </row>
    <row r="194" spans="2:55">
      <c r="B194" s="1" t="s">
        <v>137</v>
      </c>
      <c r="C194" s="1" t="s">
        <v>138</v>
      </c>
      <c r="D194" s="1">
        <v>2030</v>
      </c>
      <c r="J194" s="1" t="s">
        <v>137</v>
      </c>
      <c r="K194" s="1" t="s">
        <v>138</v>
      </c>
      <c r="L194" s="1">
        <v>2030</v>
      </c>
      <c r="M194" s="1" t="str">
        <f>IF(sum!A187="AT",sum!B187,"*")</f>
        <v>S_CCUS_ATM</v>
      </c>
      <c r="N194" s="1"/>
      <c r="O194" s="1">
        <f>IF(sum!A187="AT",sum!F187,"*")</f>
        <v>0</v>
      </c>
      <c r="R194" s="1" t="s">
        <v>137</v>
      </c>
      <c r="S194" s="1" t="s">
        <v>138</v>
      </c>
      <c r="T194" s="1">
        <v>2030</v>
      </c>
      <c r="U194" s="1" t="str">
        <f>IF(sum!A187="BC",sum!B187,"*")</f>
        <v>*</v>
      </c>
      <c r="V194" s="1"/>
      <c r="W194" s="1" t="str">
        <f>IF(sum!A187="BC",sum!F187,"*")</f>
        <v>*</v>
      </c>
      <c r="Z194" s="1" t="s">
        <v>137</v>
      </c>
      <c r="AA194" s="1" t="s">
        <v>138</v>
      </c>
      <c r="AB194" s="1">
        <v>2030</v>
      </c>
      <c r="AC194" s="1" t="str">
        <f>IF(sum!A187="MA",sum!B187,"*")</f>
        <v>*</v>
      </c>
      <c r="AD194" s="1"/>
      <c r="AE194" s="1" t="str">
        <f>IF(sum!A187="MA",sum!F187,"*")</f>
        <v>*</v>
      </c>
      <c r="AH194" s="1" t="s">
        <v>137</v>
      </c>
      <c r="AI194" s="1" t="s">
        <v>138</v>
      </c>
      <c r="AJ194" s="1">
        <v>2030</v>
      </c>
      <c r="AK194" s="1" t="str">
        <f>IF(sum!A187="ON",sum!B187,"*")</f>
        <v>*</v>
      </c>
      <c r="AL194" s="1"/>
      <c r="AM194" s="1" t="str">
        <f>IF(sum!A187="ON",sum!F187,"*")</f>
        <v>*</v>
      </c>
      <c r="AP194" s="1" t="s">
        <v>137</v>
      </c>
      <c r="AQ194" s="1" t="s">
        <v>138</v>
      </c>
      <c r="AR194" s="1">
        <v>2030</v>
      </c>
      <c r="AS194" s="1" t="str">
        <f>IF(sum!A187="QU",sum!B187,"*")</f>
        <v>*</v>
      </c>
      <c r="AT194" s="1"/>
      <c r="AU194" s="1" t="str">
        <f>IF(sum!A187="QU",sum!F187,"*")</f>
        <v>*</v>
      </c>
      <c r="AX194" s="1" t="s">
        <v>137</v>
      </c>
      <c r="AY194" s="1" t="s">
        <v>138</v>
      </c>
      <c r="AZ194" s="1">
        <v>2030</v>
      </c>
      <c r="BA194" s="1" t="str">
        <f>IF(sum!A187="SA",sum!B187,"*")</f>
        <v>*</v>
      </c>
      <c r="BB194" s="1"/>
      <c r="BC194" s="1" t="str">
        <f>IF(sum!A187="SA",sum!F187,"*")</f>
        <v>*</v>
      </c>
    </row>
    <row r="195" spans="2:55">
      <c r="B195" s="4" t="s">
        <v>137</v>
      </c>
      <c r="C195" s="4" t="s">
        <v>138</v>
      </c>
      <c r="D195" s="4">
        <v>2030</v>
      </c>
      <c r="J195" s="4" t="s">
        <v>137</v>
      </c>
      <c r="K195" s="4" t="s">
        <v>138</v>
      </c>
      <c r="L195" s="4">
        <v>2030</v>
      </c>
      <c r="M195" s="1" t="str">
        <f>IF(sum!A188="AT",sum!B188,"*")</f>
        <v>S_CCUS_EMIS_H2T</v>
      </c>
      <c r="N195" s="1"/>
      <c r="O195" s="1">
        <f>IF(sum!A188="AT",sum!F188,"*")</f>
        <v>0</v>
      </c>
      <c r="R195" s="4" t="s">
        <v>137</v>
      </c>
      <c r="S195" s="4" t="s">
        <v>138</v>
      </c>
      <c r="T195" s="4">
        <v>2030</v>
      </c>
      <c r="U195" s="1" t="str">
        <f>IF(sum!A188="BC",sum!B188,"*")</f>
        <v>*</v>
      </c>
      <c r="V195" s="1"/>
      <c r="W195" s="1" t="str">
        <f>IF(sum!A188="BC",sum!F188,"*")</f>
        <v>*</v>
      </c>
      <c r="Z195" s="4" t="s">
        <v>137</v>
      </c>
      <c r="AA195" s="4" t="s">
        <v>138</v>
      </c>
      <c r="AB195" s="4">
        <v>2030</v>
      </c>
      <c r="AC195" s="1" t="str">
        <f>IF(sum!A188="MA",sum!B188,"*")</f>
        <v>*</v>
      </c>
      <c r="AD195" s="1"/>
      <c r="AE195" s="1" t="str">
        <f>IF(sum!A188="MA",sum!F188,"*")</f>
        <v>*</v>
      </c>
      <c r="AH195" s="4" t="s">
        <v>137</v>
      </c>
      <c r="AI195" s="4" t="s">
        <v>138</v>
      </c>
      <c r="AJ195" s="4">
        <v>2030</v>
      </c>
      <c r="AK195" s="1" t="str">
        <f>IF(sum!A188="ON",sum!B188,"*")</f>
        <v>*</v>
      </c>
      <c r="AL195" s="1"/>
      <c r="AM195" s="1" t="str">
        <f>IF(sum!A188="ON",sum!F188,"*")</f>
        <v>*</v>
      </c>
      <c r="AP195" s="4" t="s">
        <v>137</v>
      </c>
      <c r="AQ195" s="4" t="s">
        <v>138</v>
      </c>
      <c r="AR195" s="4">
        <v>2030</v>
      </c>
      <c r="AS195" s="1" t="str">
        <f>IF(sum!A188="QU",sum!B188,"*")</f>
        <v>*</v>
      </c>
      <c r="AT195" s="1"/>
      <c r="AU195" s="1" t="str">
        <f>IF(sum!A188="QU",sum!F188,"*")</f>
        <v>*</v>
      </c>
      <c r="AX195" s="4" t="s">
        <v>137</v>
      </c>
      <c r="AY195" s="4" t="s">
        <v>138</v>
      </c>
      <c r="AZ195" s="4">
        <v>2030</v>
      </c>
      <c r="BA195" s="1" t="str">
        <f>IF(sum!A188="SA",sum!B188,"*")</f>
        <v>*</v>
      </c>
      <c r="BB195" s="1"/>
      <c r="BC195" s="1" t="str">
        <f>IF(sum!A188="SA",sum!F188,"*")</f>
        <v>*</v>
      </c>
    </row>
    <row r="196" spans="2:55">
      <c r="B196" s="1" t="s">
        <v>137</v>
      </c>
      <c r="C196" s="1" t="s">
        <v>138</v>
      </c>
      <c r="D196" s="1">
        <v>2030</v>
      </c>
      <c r="J196" s="1" t="s">
        <v>137</v>
      </c>
      <c r="K196" s="1" t="s">
        <v>138</v>
      </c>
      <c r="L196" s="1">
        <v>2030</v>
      </c>
      <c r="M196" s="1" t="str">
        <f>IF(sum!A189="AT",sum!B189,"*")</f>
        <v>SELCH2EC01</v>
      </c>
      <c r="N196" s="1"/>
      <c r="O196" s="1">
        <f>IF(sum!A189="AT",sum!F189,"*")</f>
        <v>0</v>
      </c>
      <c r="R196" s="1" t="s">
        <v>137</v>
      </c>
      <c r="S196" s="1" t="s">
        <v>138</v>
      </c>
      <c r="T196" s="1">
        <v>2030</v>
      </c>
      <c r="U196" s="1" t="str">
        <f>IF(sum!A189="BC",sum!B189,"*")</f>
        <v>*</v>
      </c>
      <c r="V196" s="1"/>
      <c r="W196" s="1" t="str">
        <f>IF(sum!A189="BC",sum!F189,"*")</f>
        <v>*</v>
      </c>
      <c r="Z196" s="1" t="s">
        <v>137</v>
      </c>
      <c r="AA196" s="1" t="s">
        <v>138</v>
      </c>
      <c r="AB196" s="1">
        <v>2030</v>
      </c>
      <c r="AC196" s="1" t="str">
        <f>IF(sum!A189="MA",sum!B189,"*")</f>
        <v>*</v>
      </c>
      <c r="AD196" s="1"/>
      <c r="AE196" s="1" t="str">
        <f>IF(sum!A189="MA",sum!F189,"*")</f>
        <v>*</v>
      </c>
      <c r="AH196" s="1" t="s">
        <v>137</v>
      </c>
      <c r="AI196" s="1" t="s">
        <v>138</v>
      </c>
      <c r="AJ196" s="1">
        <v>2030</v>
      </c>
      <c r="AK196" s="1" t="str">
        <f>IF(sum!A189="ON",sum!B189,"*")</f>
        <v>*</v>
      </c>
      <c r="AL196" s="1"/>
      <c r="AM196" s="1" t="str">
        <f>IF(sum!A189="ON",sum!F189,"*")</f>
        <v>*</v>
      </c>
      <c r="AP196" s="1" t="s">
        <v>137</v>
      </c>
      <c r="AQ196" s="1" t="s">
        <v>138</v>
      </c>
      <c r="AR196" s="1">
        <v>2030</v>
      </c>
      <c r="AS196" s="1" t="str">
        <f>IF(sum!A189="QU",sum!B189,"*")</f>
        <v>*</v>
      </c>
      <c r="AT196" s="1"/>
      <c r="AU196" s="1" t="str">
        <f>IF(sum!A189="QU",sum!F189,"*")</f>
        <v>*</v>
      </c>
      <c r="AX196" s="1" t="s">
        <v>137</v>
      </c>
      <c r="AY196" s="1" t="s">
        <v>138</v>
      </c>
      <c r="AZ196" s="1">
        <v>2030</v>
      </c>
      <c r="BA196" s="1" t="str">
        <f>IF(sum!A189="SA",sum!B189,"*")</f>
        <v>*</v>
      </c>
      <c r="BB196" s="1"/>
      <c r="BC196" s="1" t="str">
        <f>IF(sum!A189="SA",sum!F189,"*")</f>
        <v>*</v>
      </c>
    </row>
    <row r="197" spans="2:55">
      <c r="B197" s="1" t="s">
        <v>137</v>
      </c>
      <c r="C197" s="1" t="s">
        <v>138</v>
      </c>
      <c r="D197" s="1">
        <v>2030</v>
      </c>
      <c r="J197" s="1" t="s">
        <v>137</v>
      </c>
      <c r="K197" s="1" t="s">
        <v>138</v>
      </c>
      <c r="L197" s="1">
        <v>2030</v>
      </c>
      <c r="M197" s="1" t="str">
        <f>IF(sum!A190="AT",sum!B190,"*")</f>
        <v>SGASSH2RC01</v>
      </c>
      <c r="N197" s="1"/>
      <c r="O197" s="1">
        <f>IF(sum!A190="AT",sum!F190,"*")</f>
        <v>0</v>
      </c>
      <c r="R197" s="1" t="s">
        <v>137</v>
      </c>
      <c r="S197" s="1" t="s">
        <v>138</v>
      </c>
      <c r="T197" s="1">
        <v>2030</v>
      </c>
      <c r="U197" s="1" t="str">
        <f>IF(sum!A190="BC",sum!B190,"*")</f>
        <v>*</v>
      </c>
      <c r="V197" s="1"/>
      <c r="W197" s="1" t="str">
        <f>IF(sum!A190="BC",sum!F190,"*")</f>
        <v>*</v>
      </c>
      <c r="Z197" s="1" t="s">
        <v>137</v>
      </c>
      <c r="AA197" s="1" t="s">
        <v>138</v>
      </c>
      <c r="AB197" s="1">
        <v>2030</v>
      </c>
      <c r="AC197" s="1" t="str">
        <f>IF(sum!A190="MA",sum!B190,"*")</f>
        <v>*</v>
      </c>
      <c r="AD197" s="1"/>
      <c r="AE197" s="1" t="str">
        <f>IF(sum!A190="MA",sum!F190,"*")</f>
        <v>*</v>
      </c>
      <c r="AH197" s="1" t="s">
        <v>137</v>
      </c>
      <c r="AI197" s="1" t="s">
        <v>138</v>
      </c>
      <c r="AJ197" s="1">
        <v>2030</v>
      </c>
      <c r="AK197" s="1" t="str">
        <f>IF(sum!A190="ON",sum!B190,"*")</f>
        <v>*</v>
      </c>
      <c r="AL197" s="1"/>
      <c r="AM197" s="1" t="str">
        <f>IF(sum!A190="ON",sum!F190,"*")</f>
        <v>*</v>
      </c>
      <c r="AP197" s="4" t="s">
        <v>137</v>
      </c>
      <c r="AQ197" s="4" t="s">
        <v>138</v>
      </c>
      <c r="AR197" s="4">
        <v>2030</v>
      </c>
      <c r="AS197" s="1" t="str">
        <f>IF(sum!A190="QU",sum!B190,"*")</f>
        <v>*</v>
      </c>
      <c r="AT197" s="1"/>
      <c r="AU197" s="1" t="str">
        <f>IF(sum!A190="QU",sum!F190,"*")</f>
        <v>*</v>
      </c>
      <c r="AX197" s="1" t="s">
        <v>137</v>
      </c>
      <c r="AY197" s="1" t="s">
        <v>138</v>
      </c>
      <c r="AZ197" s="1">
        <v>2030</v>
      </c>
      <c r="BA197" s="1" t="str">
        <f>IF(sum!A190="SA",sum!B190,"*")</f>
        <v>*</v>
      </c>
      <c r="BB197" s="1"/>
      <c r="BC197" s="1" t="str">
        <f>IF(sum!A190="SA",sum!F190,"*")</f>
        <v>*</v>
      </c>
    </row>
    <row r="198" spans="2:55">
      <c r="B198" s="4" t="s">
        <v>137</v>
      </c>
      <c r="C198" s="4" t="s">
        <v>138</v>
      </c>
      <c r="D198" s="4">
        <v>2030</v>
      </c>
      <c r="J198" s="4" t="s">
        <v>137</v>
      </c>
      <c r="K198" s="4" t="s">
        <v>138</v>
      </c>
      <c r="L198" s="4">
        <v>2030</v>
      </c>
      <c r="M198" s="1" t="str">
        <f>IF(sum!A191="AT",sum!B191,"*")</f>
        <v>SINKCCU</v>
      </c>
      <c r="N198" s="1"/>
      <c r="O198" s="1">
        <f>IF(sum!A191="AT",sum!F191,"*")</f>
        <v>0</v>
      </c>
      <c r="R198" s="4" t="s">
        <v>137</v>
      </c>
      <c r="S198" s="4" t="s">
        <v>138</v>
      </c>
      <c r="T198" s="4">
        <v>2030</v>
      </c>
      <c r="U198" s="1" t="str">
        <f>IF(sum!A191="BC",sum!B191,"*")</f>
        <v>*</v>
      </c>
      <c r="V198" s="1"/>
      <c r="W198" s="1" t="str">
        <f>IF(sum!A191="BC",sum!F191,"*")</f>
        <v>*</v>
      </c>
      <c r="Z198" s="4" t="s">
        <v>137</v>
      </c>
      <c r="AA198" s="4" t="s">
        <v>138</v>
      </c>
      <c r="AB198" s="4">
        <v>2030</v>
      </c>
      <c r="AC198" s="1" t="str">
        <f>IF(sum!A191="MA",sum!B191,"*")</f>
        <v>*</v>
      </c>
      <c r="AD198" s="1"/>
      <c r="AE198" s="1" t="str">
        <f>IF(sum!A191="MA",sum!F191,"*")</f>
        <v>*</v>
      </c>
      <c r="AH198" s="4" t="s">
        <v>137</v>
      </c>
      <c r="AI198" s="4" t="s">
        <v>138</v>
      </c>
      <c r="AJ198" s="4">
        <v>2030</v>
      </c>
      <c r="AK198" s="1" t="str">
        <f>IF(sum!A191="ON",sum!B191,"*")</f>
        <v>*</v>
      </c>
      <c r="AL198" s="1"/>
      <c r="AM198" s="1" t="str">
        <f>IF(sum!A191="ON",sum!F191,"*")</f>
        <v>*</v>
      </c>
      <c r="AP198" s="1" t="s">
        <v>137</v>
      </c>
      <c r="AQ198" s="1" t="s">
        <v>138</v>
      </c>
      <c r="AR198" s="1">
        <v>2030</v>
      </c>
      <c r="AS198" s="1" t="str">
        <f>IF(sum!A191="QU",sum!B191,"*")</f>
        <v>*</v>
      </c>
      <c r="AT198" s="1"/>
      <c r="AU198" s="1" t="str">
        <f>IF(sum!A191="QU",sum!F191,"*")</f>
        <v>*</v>
      </c>
      <c r="AX198" s="4" t="s">
        <v>137</v>
      </c>
      <c r="AY198" s="4" t="s">
        <v>138</v>
      </c>
      <c r="AZ198" s="4">
        <v>2030</v>
      </c>
      <c r="BA198" s="1" t="str">
        <f>IF(sum!A191="SA",sum!B191,"*")</f>
        <v>*</v>
      </c>
      <c r="BB198" s="1"/>
      <c r="BC198" s="1" t="str">
        <f>IF(sum!A191="SA",sum!F191,"*")</f>
        <v>*</v>
      </c>
    </row>
    <row r="199" spans="2:55">
      <c r="B199" s="1" t="s">
        <v>137</v>
      </c>
      <c r="C199" s="1" t="s">
        <v>138</v>
      </c>
      <c r="D199" s="1">
        <v>2030</v>
      </c>
      <c r="J199" s="1" t="s">
        <v>137</v>
      </c>
      <c r="K199" s="1" t="s">
        <v>138</v>
      </c>
      <c r="L199" s="1">
        <v>2030</v>
      </c>
      <c r="M199" s="1" t="str">
        <f>IF(sum!A192="AT",sum!B192,"*")</f>
        <v>SNK_DAC</v>
      </c>
      <c r="N199" s="1"/>
      <c r="O199" s="1">
        <f>IF(sum!A192="AT",sum!F192,"*")</f>
        <v>0</v>
      </c>
      <c r="R199" s="1" t="s">
        <v>137</v>
      </c>
      <c r="S199" s="1" t="s">
        <v>138</v>
      </c>
      <c r="T199" s="1">
        <v>2030</v>
      </c>
      <c r="U199" s="1" t="str">
        <f>IF(sum!A192="BC",sum!B192,"*")</f>
        <v>*</v>
      </c>
      <c r="V199" s="1"/>
      <c r="W199" s="1" t="str">
        <f>IF(sum!A192="BC",sum!F192,"*")</f>
        <v>*</v>
      </c>
      <c r="Z199" s="1" t="s">
        <v>137</v>
      </c>
      <c r="AA199" s="1" t="s">
        <v>138</v>
      </c>
      <c r="AB199" s="1">
        <v>2030</v>
      </c>
      <c r="AC199" s="1" t="str">
        <f>IF(sum!A192="MA",sum!B192,"*")</f>
        <v>*</v>
      </c>
      <c r="AD199" s="1"/>
      <c r="AE199" s="1" t="str">
        <f>IF(sum!A192="MA",sum!F192,"*")</f>
        <v>*</v>
      </c>
      <c r="AH199" s="1" t="s">
        <v>137</v>
      </c>
      <c r="AI199" s="1" t="s">
        <v>138</v>
      </c>
      <c r="AJ199" s="1">
        <v>2030</v>
      </c>
      <c r="AK199" s="1" t="str">
        <f>IF(sum!A192="ON",sum!B192,"*")</f>
        <v>*</v>
      </c>
      <c r="AL199" s="1"/>
      <c r="AM199" s="1" t="str">
        <f>IF(sum!A192="ON",sum!F192,"*")</f>
        <v>*</v>
      </c>
      <c r="AP199" s="4" t="s">
        <v>137</v>
      </c>
      <c r="AQ199" s="4" t="s">
        <v>138</v>
      </c>
      <c r="AR199" s="4">
        <v>2030</v>
      </c>
      <c r="AS199" s="1" t="str">
        <f>IF(sum!A192="QU",sum!B192,"*")</f>
        <v>*</v>
      </c>
      <c r="AT199" s="1"/>
      <c r="AU199" s="1" t="str">
        <f>IF(sum!A192="QU",sum!F192,"*")</f>
        <v>*</v>
      </c>
      <c r="AX199" s="1" t="s">
        <v>137</v>
      </c>
      <c r="AY199" s="1" t="s">
        <v>138</v>
      </c>
      <c r="AZ199" s="1">
        <v>2030</v>
      </c>
      <c r="BA199" s="1" t="str">
        <f>IF(sum!A192="SA",sum!B192,"*")</f>
        <v>*</v>
      </c>
      <c r="BB199" s="1"/>
      <c r="BC199" s="1" t="str">
        <f>IF(sum!A192="SA",sum!F192,"*")</f>
        <v>*</v>
      </c>
    </row>
    <row r="200" spans="2:55">
      <c r="B200" s="1" t="s">
        <v>137</v>
      </c>
      <c r="C200" s="1" t="s">
        <v>138</v>
      </c>
      <c r="D200" s="1">
        <v>2030</v>
      </c>
      <c r="J200" s="1" t="s">
        <v>137</v>
      </c>
      <c r="K200" s="1" t="s">
        <v>138</v>
      </c>
      <c r="L200" s="1">
        <v>2030</v>
      </c>
      <c r="M200" s="1" t="str">
        <f>IF(sum!A193="AT",sum!B193,"*")</f>
        <v>STH2SGT</v>
      </c>
      <c r="N200" s="1"/>
      <c r="O200" s="1">
        <f>IF(sum!A193="AT",sum!F193,"*")</f>
        <v>0</v>
      </c>
      <c r="R200" s="1" t="s">
        <v>137</v>
      </c>
      <c r="S200" s="1" t="s">
        <v>138</v>
      </c>
      <c r="T200" s="1">
        <v>2030</v>
      </c>
      <c r="U200" s="1" t="str">
        <f>IF(sum!A193="BC",sum!B193,"*")</f>
        <v>*</v>
      </c>
      <c r="V200" s="1"/>
      <c r="W200" s="1" t="str">
        <f>IF(sum!A193="BC",sum!F193,"*")</f>
        <v>*</v>
      </c>
      <c r="Z200" s="1" t="s">
        <v>137</v>
      </c>
      <c r="AA200" s="1" t="s">
        <v>138</v>
      </c>
      <c r="AB200" s="1">
        <v>2030</v>
      </c>
      <c r="AC200" s="1" t="str">
        <f>IF(sum!A193="MA",sum!B193,"*")</f>
        <v>*</v>
      </c>
      <c r="AD200" s="1"/>
      <c r="AE200" s="1" t="str">
        <f>IF(sum!A193="MA",sum!F193,"*")</f>
        <v>*</v>
      </c>
      <c r="AH200" s="1" t="s">
        <v>137</v>
      </c>
      <c r="AI200" s="1" t="s">
        <v>138</v>
      </c>
      <c r="AJ200" s="1">
        <v>2030</v>
      </c>
      <c r="AK200" s="1" t="str">
        <f>IF(sum!A193="ON",sum!B193,"*")</f>
        <v>*</v>
      </c>
      <c r="AL200" s="1"/>
      <c r="AM200" s="1" t="str">
        <f>IF(sum!A193="ON",sum!F193,"*")</f>
        <v>*</v>
      </c>
      <c r="AP200" s="1" t="s">
        <v>137</v>
      </c>
      <c r="AQ200" s="1" t="s">
        <v>138</v>
      </c>
      <c r="AR200" s="1">
        <v>2030</v>
      </c>
      <c r="AS200" s="1" t="str">
        <f>IF(sum!A193="QU",sum!B193,"*")</f>
        <v>*</v>
      </c>
      <c r="AT200" s="1"/>
      <c r="AU200" s="1" t="str">
        <f>IF(sum!A193="QU",sum!F193,"*")</f>
        <v>*</v>
      </c>
      <c r="AX200" s="1" t="s">
        <v>137</v>
      </c>
      <c r="AY200" s="1" t="s">
        <v>138</v>
      </c>
      <c r="AZ200" s="1">
        <v>2030</v>
      </c>
      <c r="BA200" s="1" t="str">
        <f>IF(sum!A193="SA",sum!B193,"*")</f>
        <v>*</v>
      </c>
      <c r="BB200" s="1"/>
      <c r="BC200" s="1" t="str">
        <f>IF(sum!A193="SA",sum!F193,"*")</f>
        <v>*</v>
      </c>
    </row>
    <row r="201" spans="2:55">
      <c r="B201" s="4" t="s">
        <v>137</v>
      </c>
      <c r="C201" s="4" t="s">
        <v>138</v>
      </c>
      <c r="D201" s="4">
        <v>2030</v>
      </c>
      <c r="J201" s="4" t="s">
        <v>137</v>
      </c>
      <c r="K201" s="4" t="s">
        <v>138</v>
      </c>
      <c r="L201" s="4">
        <v>2030</v>
      </c>
      <c r="M201" s="1" t="str">
        <f>IF(sum!A194="AT",sum!B194,"*")</f>
        <v>TB_ELC_AT_QU_01</v>
      </c>
      <c r="N201" s="1"/>
      <c r="O201" s="1">
        <f>IF(sum!A194="AT",sum!F194,"*")</f>
        <v>2.3623786082483198</v>
      </c>
      <c r="R201" s="4" t="s">
        <v>137</v>
      </c>
      <c r="S201" s="4" t="s">
        <v>138</v>
      </c>
      <c r="T201" s="4">
        <v>2030</v>
      </c>
      <c r="U201" s="1" t="str">
        <f>IF(sum!A194="BC",sum!B194,"*")</f>
        <v>*</v>
      </c>
      <c r="V201" s="1"/>
      <c r="W201" s="1" t="str">
        <f>IF(sum!A194="BC",sum!F194,"*")</f>
        <v>*</v>
      </c>
      <c r="Z201" s="4" t="s">
        <v>137</v>
      </c>
      <c r="AA201" s="4" t="s">
        <v>138</v>
      </c>
      <c r="AB201" s="4">
        <v>2030</v>
      </c>
      <c r="AC201" s="1" t="str">
        <f>IF(sum!A194="MA",sum!B194,"*")</f>
        <v>*</v>
      </c>
      <c r="AD201" s="1"/>
      <c r="AE201" s="1" t="str">
        <f>IF(sum!A194="MA",sum!F194,"*")</f>
        <v>*</v>
      </c>
      <c r="AH201" s="4" t="s">
        <v>137</v>
      </c>
      <c r="AI201" s="4" t="s">
        <v>138</v>
      </c>
      <c r="AJ201" s="4">
        <v>2030</v>
      </c>
      <c r="AK201" s="1" t="str">
        <f>IF(sum!A194="ON",sum!B194,"*")</f>
        <v>*</v>
      </c>
      <c r="AL201" s="1"/>
      <c r="AM201" s="1" t="str">
        <f>IF(sum!A194="ON",sum!F194,"*")</f>
        <v>*</v>
      </c>
      <c r="AP201" s="4" t="s">
        <v>137</v>
      </c>
      <c r="AQ201" s="4" t="s">
        <v>138</v>
      </c>
      <c r="AR201" s="4">
        <v>2030</v>
      </c>
      <c r="AS201" s="1" t="str">
        <f>IF(sum!A194="QU",sum!B194,"*")</f>
        <v>*</v>
      </c>
      <c r="AT201" s="1"/>
      <c r="AU201" s="1" t="str">
        <f>IF(sum!A194="QU",sum!F194,"*")</f>
        <v>*</v>
      </c>
      <c r="AX201" s="4" t="s">
        <v>137</v>
      </c>
      <c r="AY201" s="4" t="s">
        <v>138</v>
      </c>
      <c r="AZ201" s="4">
        <v>2030</v>
      </c>
      <c r="BA201" s="1" t="str">
        <f>IF(sum!A194="SA",sum!B194,"*")</f>
        <v>*</v>
      </c>
      <c r="BB201" s="1"/>
      <c r="BC201" s="1" t="str">
        <f>IF(sum!A194="SA",sum!F194,"*")</f>
        <v>*</v>
      </c>
    </row>
    <row r="202" spans="2:55">
      <c r="B202" s="1" t="s">
        <v>137</v>
      </c>
      <c r="C202" s="1" t="s">
        <v>138</v>
      </c>
      <c r="D202" s="1">
        <v>2030</v>
      </c>
      <c r="J202" s="1" t="s">
        <v>137</v>
      </c>
      <c r="K202" s="1" t="s">
        <v>138</v>
      </c>
      <c r="L202" s="1">
        <v>2030</v>
      </c>
      <c r="M202" s="1" t="str">
        <f>IF(sum!A195="AT",sum!B195,"*")</f>
        <v>TRA_Bus_IC_GSL1</v>
      </c>
      <c r="N202" s="1"/>
      <c r="O202" s="1">
        <f>IF(sum!A195="AT",sum!F195,"*")</f>
        <v>2.5</v>
      </c>
      <c r="R202" s="1" t="s">
        <v>137</v>
      </c>
      <c r="S202" s="1" t="s">
        <v>138</v>
      </c>
      <c r="T202" s="1">
        <v>2030</v>
      </c>
      <c r="U202" s="1" t="str">
        <f>IF(sum!A195="BC",sum!B195,"*")</f>
        <v>*</v>
      </c>
      <c r="V202" s="1"/>
      <c r="W202" s="1" t="str">
        <f>IF(sum!A195="BC",sum!F195,"*")</f>
        <v>*</v>
      </c>
      <c r="Z202" s="1" t="s">
        <v>137</v>
      </c>
      <c r="AA202" s="1" t="s">
        <v>138</v>
      </c>
      <c r="AB202" s="1">
        <v>2030</v>
      </c>
      <c r="AC202" s="1" t="str">
        <f>IF(sum!A195="MA",sum!B195,"*")</f>
        <v>*</v>
      </c>
      <c r="AD202" s="1"/>
      <c r="AE202" s="1" t="str">
        <f>IF(sum!A195="MA",sum!F195,"*")</f>
        <v>*</v>
      </c>
      <c r="AH202" s="1" t="s">
        <v>137</v>
      </c>
      <c r="AI202" s="1" t="s">
        <v>138</v>
      </c>
      <c r="AJ202" s="1">
        <v>2030</v>
      </c>
      <c r="AK202" s="1" t="str">
        <f>IF(sum!A195="ON",sum!B195,"*")</f>
        <v>*</v>
      </c>
      <c r="AL202" s="1"/>
      <c r="AM202" s="1" t="str">
        <f>IF(sum!A195="ON",sum!F195,"*")</f>
        <v>*</v>
      </c>
      <c r="AP202" s="1" t="s">
        <v>137</v>
      </c>
      <c r="AQ202" s="1" t="s">
        <v>138</v>
      </c>
      <c r="AR202" s="1">
        <v>2030</v>
      </c>
      <c r="AS202" s="1" t="str">
        <f>IF(sum!A195="QU",sum!B195,"*")</f>
        <v>*</v>
      </c>
      <c r="AT202" s="1"/>
      <c r="AU202" s="1" t="str">
        <f>IF(sum!A195="QU",sum!F195,"*")</f>
        <v>*</v>
      </c>
      <c r="AX202" s="1" t="s">
        <v>137</v>
      </c>
      <c r="AY202" s="1" t="s">
        <v>138</v>
      </c>
      <c r="AZ202" s="1">
        <v>2030</v>
      </c>
      <c r="BA202" s="1" t="str">
        <f>IF(sum!A195="SA",sum!B195,"*")</f>
        <v>*</v>
      </c>
      <c r="BB202" s="1"/>
      <c r="BC202" s="1" t="str">
        <f>IF(sum!A195="SA",sum!F195,"*")</f>
        <v>*</v>
      </c>
    </row>
    <row r="203" spans="2:55">
      <c r="B203" s="1" t="s">
        <v>137</v>
      </c>
      <c r="C203" s="1" t="s">
        <v>138</v>
      </c>
      <c r="D203" s="1">
        <v>2030</v>
      </c>
      <c r="J203" s="1" t="s">
        <v>137</v>
      </c>
      <c r="K203" s="1" t="s">
        <v>138</v>
      </c>
      <c r="L203" s="1">
        <v>2030</v>
      </c>
      <c r="M203" s="1" t="str">
        <f>IF(sum!A196="AT",sum!B196,"*")</f>
        <v>TRA_Car_GSL1</v>
      </c>
      <c r="N203" s="1"/>
      <c r="O203" s="1">
        <f>IF(sum!A196="AT",sum!F196,"*")</f>
        <v>345.51216947925798</v>
      </c>
      <c r="R203" s="1" t="s">
        <v>137</v>
      </c>
      <c r="S203" s="1" t="s">
        <v>138</v>
      </c>
      <c r="T203" s="1">
        <v>2030</v>
      </c>
      <c r="U203" s="1" t="str">
        <f>IF(sum!A196="BC",sum!B196,"*")</f>
        <v>*</v>
      </c>
      <c r="V203" s="1"/>
      <c r="W203" s="1" t="str">
        <f>IF(sum!A196="BC",sum!F196,"*")</f>
        <v>*</v>
      </c>
      <c r="Z203" s="1" t="s">
        <v>137</v>
      </c>
      <c r="AA203" s="1" t="s">
        <v>138</v>
      </c>
      <c r="AB203" s="1">
        <v>2030</v>
      </c>
      <c r="AC203" s="1" t="str">
        <f>IF(sum!A196="MA",sum!B196,"*")</f>
        <v>*</v>
      </c>
      <c r="AD203" s="1"/>
      <c r="AE203" s="1" t="str">
        <f>IF(sum!A196="MA",sum!F196,"*")</f>
        <v>*</v>
      </c>
      <c r="AH203" s="1" t="s">
        <v>137</v>
      </c>
      <c r="AI203" s="1" t="s">
        <v>138</v>
      </c>
      <c r="AJ203" s="1">
        <v>2030</v>
      </c>
      <c r="AK203" s="1" t="str">
        <f>IF(sum!A196="ON",sum!B196,"*")</f>
        <v>*</v>
      </c>
      <c r="AL203" s="1"/>
      <c r="AM203" s="1" t="str">
        <f>IF(sum!A196="ON",sum!F196,"*")</f>
        <v>*</v>
      </c>
      <c r="AP203" s="4" t="s">
        <v>137</v>
      </c>
      <c r="AQ203" s="4" t="s">
        <v>138</v>
      </c>
      <c r="AR203" s="4">
        <v>2030</v>
      </c>
      <c r="AS203" s="1" t="str">
        <f>IF(sum!A196="QU",sum!B196,"*")</f>
        <v>*</v>
      </c>
      <c r="AT203" s="1"/>
      <c r="AU203" s="1" t="str">
        <f>IF(sum!A196="QU",sum!F196,"*")</f>
        <v>*</v>
      </c>
      <c r="AX203" s="1" t="s">
        <v>137</v>
      </c>
      <c r="AY203" s="1" t="s">
        <v>138</v>
      </c>
      <c r="AZ203" s="1">
        <v>2030</v>
      </c>
      <c r="BA203" s="1" t="str">
        <f>IF(sum!A196="SA",sum!B196,"*")</f>
        <v>*</v>
      </c>
      <c r="BB203" s="1"/>
      <c r="BC203" s="1" t="str">
        <f>IF(sum!A196="SA",sum!F196,"*")</f>
        <v>*</v>
      </c>
    </row>
    <row r="204" spans="2:55">
      <c r="B204" s="4" t="s">
        <v>137</v>
      </c>
      <c r="C204" s="4" t="s">
        <v>138</v>
      </c>
      <c r="D204" s="4">
        <v>2030</v>
      </c>
      <c r="J204" s="4" t="s">
        <v>137</v>
      </c>
      <c r="K204" s="4" t="s">
        <v>138</v>
      </c>
      <c r="L204" s="4">
        <v>2030</v>
      </c>
      <c r="M204" s="1" t="str">
        <f>IF(sum!A197="AT",sum!B197,"*")</f>
        <v>TRA_Car_PHEV01</v>
      </c>
      <c r="N204" s="1"/>
      <c r="O204" s="1">
        <f>IF(sum!A197="AT",sum!F197,"*")</f>
        <v>0</v>
      </c>
      <c r="R204" s="4" t="s">
        <v>137</v>
      </c>
      <c r="S204" s="4" t="s">
        <v>138</v>
      </c>
      <c r="T204" s="4">
        <v>2030</v>
      </c>
      <c r="U204" s="1" t="str">
        <f>IF(sum!A197="BC",sum!B197,"*")</f>
        <v>*</v>
      </c>
      <c r="V204" s="1"/>
      <c r="W204" s="1" t="str">
        <f>IF(sum!A197="BC",sum!F197,"*")</f>
        <v>*</v>
      </c>
      <c r="Z204" s="4" t="s">
        <v>137</v>
      </c>
      <c r="AA204" s="4" t="s">
        <v>138</v>
      </c>
      <c r="AB204" s="4">
        <v>2030</v>
      </c>
      <c r="AC204" s="1" t="str">
        <f>IF(sum!A197="MA",sum!B197,"*")</f>
        <v>*</v>
      </c>
      <c r="AD204" s="1"/>
      <c r="AE204" s="1" t="str">
        <f>IF(sum!A197="MA",sum!F197,"*")</f>
        <v>*</v>
      </c>
      <c r="AH204" s="4" t="s">
        <v>137</v>
      </c>
      <c r="AI204" s="4" t="s">
        <v>138</v>
      </c>
      <c r="AJ204" s="4">
        <v>2030</v>
      </c>
      <c r="AK204" s="1" t="str">
        <f>IF(sum!A197="ON",sum!B197,"*")</f>
        <v>*</v>
      </c>
      <c r="AL204" s="1"/>
      <c r="AM204" s="1" t="str">
        <f>IF(sum!A197="ON",sum!F197,"*")</f>
        <v>*</v>
      </c>
      <c r="AP204" s="1" t="s">
        <v>137</v>
      </c>
      <c r="AQ204" s="1" t="s">
        <v>138</v>
      </c>
      <c r="AR204" s="1">
        <v>2030</v>
      </c>
      <c r="AS204" s="1" t="str">
        <f>IF(sum!A197="QU",sum!B197,"*")</f>
        <v>*</v>
      </c>
      <c r="AT204" s="1"/>
      <c r="AU204" s="1" t="str">
        <f>IF(sum!A197="QU",sum!F197,"*")</f>
        <v>*</v>
      </c>
      <c r="AX204" s="4" t="s">
        <v>137</v>
      </c>
      <c r="AY204" s="4" t="s">
        <v>138</v>
      </c>
      <c r="AZ204" s="4">
        <v>2030</v>
      </c>
      <c r="BA204" s="1" t="str">
        <f>IF(sum!A197="SA",sum!B197,"*")</f>
        <v>*</v>
      </c>
      <c r="BB204" s="1"/>
      <c r="BC204" s="1" t="str">
        <f>IF(sum!A197="SA",sum!F197,"*")</f>
        <v>*</v>
      </c>
    </row>
    <row r="205" spans="2:55">
      <c r="B205" s="1" t="s">
        <v>137</v>
      </c>
      <c r="C205" s="1" t="s">
        <v>138</v>
      </c>
      <c r="D205" s="1">
        <v>2030</v>
      </c>
      <c r="J205" s="1" t="s">
        <v>137</v>
      </c>
      <c r="K205" s="1" t="s">
        <v>138</v>
      </c>
      <c r="L205" s="1">
        <v>2030</v>
      </c>
      <c r="M205" s="1" t="str">
        <f>IF(sum!A198="AT",sum!B198,"*")</f>
        <v>TRA_Mot_ELC1</v>
      </c>
      <c r="N205" s="1"/>
      <c r="O205" s="1">
        <f>IF(sum!A198="AT",sum!F198,"*")</f>
        <v>26.854991675260798</v>
      </c>
      <c r="R205" s="1" t="s">
        <v>137</v>
      </c>
      <c r="S205" s="1" t="s">
        <v>138</v>
      </c>
      <c r="T205" s="1">
        <v>2030</v>
      </c>
      <c r="U205" s="1" t="str">
        <f>IF(sum!A198="BC",sum!B198,"*")</f>
        <v>*</v>
      </c>
      <c r="V205" s="1"/>
      <c r="W205" s="1" t="str">
        <f>IF(sum!A198="BC",sum!F198,"*")</f>
        <v>*</v>
      </c>
      <c r="Z205" s="1" t="s">
        <v>137</v>
      </c>
      <c r="AA205" s="1" t="s">
        <v>138</v>
      </c>
      <c r="AB205" s="1">
        <v>2030</v>
      </c>
      <c r="AC205" s="1" t="str">
        <f>IF(sum!A198="MA",sum!B198,"*")</f>
        <v>*</v>
      </c>
      <c r="AD205" s="1"/>
      <c r="AE205" s="1" t="str">
        <f>IF(sum!A198="MA",sum!F198,"*")</f>
        <v>*</v>
      </c>
      <c r="AH205" s="1" t="s">
        <v>137</v>
      </c>
      <c r="AI205" s="1" t="s">
        <v>138</v>
      </c>
      <c r="AJ205" s="1">
        <v>2030</v>
      </c>
      <c r="AK205" s="1" t="str">
        <f>IF(sum!A198="ON",sum!B198,"*")</f>
        <v>*</v>
      </c>
      <c r="AL205" s="1"/>
      <c r="AM205" s="1" t="str">
        <f>IF(sum!A198="ON",sum!F198,"*")</f>
        <v>*</v>
      </c>
      <c r="AP205" s="4" t="s">
        <v>137</v>
      </c>
      <c r="AQ205" s="4" t="s">
        <v>138</v>
      </c>
      <c r="AR205" s="4">
        <v>2030</v>
      </c>
      <c r="AS205" s="1" t="str">
        <f>IF(sum!A198="QU",sum!B198,"*")</f>
        <v>*</v>
      </c>
      <c r="AT205" s="1"/>
      <c r="AU205" s="1" t="str">
        <f>IF(sum!A198="QU",sum!F198,"*")</f>
        <v>*</v>
      </c>
      <c r="AX205" s="1" t="s">
        <v>137</v>
      </c>
      <c r="AY205" s="1" t="s">
        <v>138</v>
      </c>
      <c r="AZ205" s="1">
        <v>2030</v>
      </c>
      <c r="BA205" s="1" t="str">
        <f>IF(sum!A198="SA",sum!B198,"*")</f>
        <v>*</v>
      </c>
      <c r="BB205" s="1"/>
      <c r="BC205" s="1" t="str">
        <f>IF(sum!A198="SA",sum!F198,"*")</f>
        <v>*</v>
      </c>
    </row>
    <row r="206" spans="2:55">
      <c r="B206" s="1" t="s">
        <v>137</v>
      </c>
      <c r="C206" s="1" t="s">
        <v>138</v>
      </c>
      <c r="D206" s="1">
        <v>2030</v>
      </c>
      <c r="J206" s="1" t="s">
        <v>137</v>
      </c>
      <c r="K206" s="1" t="s">
        <v>138</v>
      </c>
      <c r="L206" s="1">
        <v>2030</v>
      </c>
      <c r="M206" s="1" t="str">
        <f>IF(sum!A199="AT",sum!B199,"*")</f>
        <v>TRA_Rai_Frt-ELC01</v>
      </c>
      <c r="N206" s="1"/>
      <c r="O206" s="1">
        <f>IF(sum!A199="AT",sum!F199,"*")</f>
        <v>0</v>
      </c>
      <c r="R206" s="1" t="s">
        <v>137</v>
      </c>
      <c r="S206" s="1" t="s">
        <v>138</v>
      </c>
      <c r="T206" s="1">
        <v>2030</v>
      </c>
      <c r="U206" s="1" t="str">
        <f>IF(sum!A199="BC",sum!B199,"*")</f>
        <v>*</v>
      </c>
      <c r="V206" s="1"/>
      <c r="W206" s="1" t="str">
        <f>IF(sum!A199="BC",sum!F199,"*")</f>
        <v>*</v>
      </c>
      <c r="Z206" s="1" t="s">
        <v>137</v>
      </c>
      <c r="AA206" s="1" t="s">
        <v>138</v>
      </c>
      <c r="AB206" s="1">
        <v>2030</v>
      </c>
      <c r="AC206" s="1" t="str">
        <f>IF(sum!A199="MA",sum!B199,"*")</f>
        <v>*</v>
      </c>
      <c r="AD206" s="1"/>
      <c r="AE206" s="1" t="str">
        <f>IF(sum!A199="MA",sum!F199,"*")</f>
        <v>*</v>
      </c>
      <c r="AH206" s="1" t="s">
        <v>137</v>
      </c>
      <c r="AI206" s="1" t="s">
        <v>138</v>
      </c>
      <c r="AJ206" s="1">
        <v>2030</v>
      </c>
      <c r="AK206" s="1" t="str">
        <f>IF(sum!A199="ON",sum!B199,"*")</f>
        <v>*</v>
      </c>
      <c r="AL206" s="1"/>
      <c r="AM206" s="1" t="str">
        <f>IF(sum!A199="ON",sum!F199,"*")</f>
        <v>*</v>
      </c>
      <c r="AP206" s="1" t="s">
        <v>137</v>
      </c>
      <c r="AQ206" s="1" t="s">
        <v>138</v>
      </c>
      <c r="AR206" s="1">
        <v>2030</v>
      </c>
      <c r="AS206" s="1" t="str">
        <f>IF(sum!A199="QU",sum!B199,"*")</f>
        <v>*</v>
      </c>
      <c r="AT206" s="1"/>
      <c r="AU206" s="1" t="str">
        <f>IF(sum!A199="QU",sum!F199,"*")</f>
        <v>*</v>
      </c>
      <c r="AX206" s="1" t="s">
        <v>137</v>
      </c>
      <c r="AY206" s="1" t="s">
        <v>138</v>
      </c>
      <c r="AZ206" s="1">
        <v>2030</v>
      </c>
      <c r="BA206" s="1" t="str">
        <f>IF(sum!A199="SA",sum!B199,"*")</f>
        <v>*</v>
      </c>
      <c r="BB206" s="1"/>
      <c r="BC206" s="1" t="str">
        <f>IF(sum!A199="SA",sum!F199,"*")</f>
        <v>*</v>
      </c>
    </row>
    <row r="207" spans="2:55">
      <c r="B207" s="4" t="s">
        <v>137</v>
      </c>
      <c r="C207" s="4" t="s">
        <v>138</v>
      </c>
      <c r="D207" s="4">
        <v>2030</v>
      </c>
      <c r="J207" s="4" t="s">
        <v>137</v>
      </c>
      <c r="K207" s="4" t="s">
        <v>138</v>
      </c>
      <c r="L207" s="4">
        <v>2030</v>
      </c>
      <c r="M207" s="1" t="str">
        <f>IF(sum!A200="AT",sum!B200,"*")</f>
        <v>TRA_Tru_BEV01</v>
      </c>
      <c r="N207" s="1"/>
      <c r="O207" s="1">
        <f>IF(sum!A200="AT",sum!F200,"*")</f>
        <v>0</v>
      </c>
      <c r="R207" s="4" t="s">
        <v>137</v>
      </c>
      <c r="S207" s="4" t="s">
        <v>138</v>
      </c>
      <c r="T207" s="4">
        <v>2030</v>
      </c>
      <c r="U207" s="1" t="str">
        <f>IF(sum!A200="BC",sum!B200,"*")</f>
        <v>*</v>
      </c>
      <c r="V207" s="1"/>
      <c r="W207" s="1" t="str">
        <f>IF(sum!A200="BC",sum!F200,"*")</f>
        <v>*</v>
      </c>
      <c r="Z207" s="4" t="s">
        <v>137</v>
      </c>
      <c r="AA207" s="4" t="s">
        <v>138</v>
      </c>
      <c r="AB207" s="4">
        <v>2030</v>
      </c>
      <c r="AC207" s="1" t="str">
        <f>IF(sum!A200="MA",sum!B200,"*")</f>
        <v>*</v>
      </c>
      <c r="AD207" s="1"/>
      <c r="AE207" s="1" t="str">
        <f>IF(sum!A200="MA",sum!F200,"*")</f>
        <v>*</v>
      </c>
      <c r="AH207" s="4" t="s">
        <v>137</v>
      </c>
      <c r="AI207" s="4" t="s">
        <v>138</v>
      </c>
      <c r="AJ207" s="4">
        <v>2030</v>
      </c>
      <c r="AK207" s="1" t="str">
        <f>IF(sum!A200="ON",sum!B200,"*")</f>
        <v>*</v>
      </c>
      <c r="AL207" s="1"/>
      <c r="AM207" s="1" t="str">
        <f>IF(sum!A200="ON",sum!F200,"*")</f>
        <v>*</v>
      </c>
      <c r="AP207" s="4" t="s">
        <v>137</v>
      </c>
      <c r="AQ207" s="4" t="s">
        <v>138</v>
      </c>
      <c r="AR207" s="4">
        <v>2030</v>
      </c>
      <c r="AS207" s="1" t="str">
        <f>IF(sum!A200="QU",sum!B200,"*")</f>
        <v>*</v>
      </c>
      <c r="AT207" s="1"/>
      <c r="AU207" s="1" t="str">
        <f>IF(sum!A200="QU",sum!F200,"*")</f>
        <v>*</v>
      </c>
      <c r="AX207" s="4" t="s">
        <v>137</v>
      </c>
      <c r="AY207" s="4" t="s">
        <v>138</v>
      </c>
      <c r="AZ207" s="4">
        <v>2030</v>
      </c>
      <c r="BA207" s="1" t="str">
        <f>IF(sum!A200="SA",sum!B200,"*")</f>
        <v>*</v>
      </c>
      <c r="BB207" s="1"/>
      <c r="BC207" s="1" t="str">
        <f>IF(sum!A200="SA",sum!F200,"*")</f>
        <v>*</v>
      </c>
    </row>
    <row r="208" spans="2:55">
      <c r="B208" s="1" t="s">
        <v>137</v>
      </c>
      <c r="C208" s="1" t="s">
        <v>138</v>
      </c>
      <c r="D208" s="1">
        <v>2030</v>
      </c>
      <c r="J208" s="1" t="s">
        <v>137</v>
      </c>
      <c r="K208" s="1" t="s">
        <v>138</v>
      </c>
      <c r="L208" s="1">
        <v>2030</v>
      </c>
      <c r="M208" s="1" t="str">
        <f>IF(sum!A201="AT",sum!B201,"*")</f>
        <v>TRA_Tru_HT_DST1</v>
      </c>
      <c r="N208" s="1"/>
      <c r="O208" s="1">
        <f>IF(sum!A201="AT",sum!F201,"*")</f>
        <v>53.905190644547901</v>
      </c>
      <c r="R208" s="1" t="s">
        <v>137</v>
      </c>
      <c r="S208" s="1" t="s">
        <v>138</v>
      </c>
      <c r="T208" s="1">
        <v>2030</v>
      </c>
      <c r="U208" s="1" t="str">
        <f>IF(sum!A201="BC",sum!B201,"*")</f>
        <v>*</v>
      </c>
      <c r="V208" s="1"/>
      <c r="W208" s="1" t="str">
        <f>IF(sum!A201="BC",sum!F201,"*")</f>
        <v>*</v>
      </c>
      <c r="Z208" s="1" t="s">
        <v>137</v>
      </c>
      <c r="AA208" s="1" t="s">
        <v>138</v>
      </c>
      <c r="AB208" s="1">
        <v>2030</v>
      </c>
      <c r="AC208" s="1" t="str">
        <f>IF(sum!A201="MA",sum!B201,"*")</f>
        <v>*</v>
      </c>
      <c r="AD208" s="1"/>
      <c r="AE208" s="1" t="str">
        <f>IF(sum!A201="MA",sum!F201,"*")</f>
        <v>*</v>
      </c>
      <c r="AH208" s="1" t="s">
        <v>137</v>
      </c>
      <c r="AI208" s="1" t="s">
        <v>138</v>
      </c>
      <c r="AJ208" s="1">
        <v>2030</v>
      </c>
      <c r="AK208" s="1" t="str">
        <f>IF(sum!A201="ON",sum!B201,"*")</f>
        <v>*</v>
      </c>
      <c r="AL208" s="1"/>
      <c r="AM208" s="1" t="str">
        <f>IF(sum!A201="ON",sum!F201,"*")</f>
        <v>*</v>
      </c>
      <c r="AP208" s="1" t="s">
        <v>137</v>
      </c>
      <c r="AQ208" s="1" t="s">
        <v>138</v>
      </c>
      <c r="AR208" s="1">
        <v>2030</v>
      </c>
      <c r="AS208" s="1" t="str">
        <f>IF(sum!A201="QU",sum!B201,"*")</f>
        <v>*</v>
      </c>
      <c r="AT208" s="1"/>
      <c r="AU208" s="1" t="str">
        <f>IF(sum!A201="QU",sum!F201,"*")</f>
        <v>*</v>
      </c>
      <c r="AX208" s="1" t="s">
        <v>137</v>
      </c>
      <c r="AY208" s="1" t="s">
        <v>138</v>
      </c>
      <c r="AZ208" s="1">
        <v>2030</v>
      </c>
      <c r="BA208" s="1" t="str">
        <f>IF(sum!A201="SA",sum!B201,"*")</f>
        <v>*</v>
      </c>
      <c r="BB208" s="1"/>
      <c r="BC208" s="1" t="str">
        <f>IF(sum!A201="SA",sum!F201,"*")</f>
        <v>*</v>
      </c>
    </row>
    <row r="209" spans="2:55">
      <c r="B209" s="1" t="s">
        <v>137</v>
      </c>
      <c r="C209" s="1" t="s">
        <v>138</v>
      </c>
      <c r="D209" s="1">
        <v>2030</v>
      </c>
      <c r="J209" s="1" t="s">
        <v>137</v>
      </c>
      <c r="K209" s="1" t="s">
        <v>138</v>
      </c>
      <c r="L209" s="1">
        <v>2030</v>
      </c>
      <c r="M209" s="1" t="str">
        <f>IF(sum!A202="AT",sum!B202,"*")</f>
        <v>TRA_Tru_PHEV01</v>
      </c>
      <c r="N209" s="1"/>
      <c r="O209" s="1">
        <f>IF(sum!A202="AT",sum!F202,"*")</f>
        <v>0</v>
      </c>
      <c r="R209" s="1" t="s">
        <v>137</v>
      </c>
      <c r="S209" s="1" t="s">
        <v>138</v>
      </c>
      <c r="T209" s="1">
        <v>2030</v>
      </c>
      <c r="U209" s="1" t="str">
        <f>IF(sum!A202="BC",sum!B202,"*")</f>
        <v>*</v>
      </c>
      <c r="V209" s="1"/>
      <c r="W209" s="1" t="str">
        <f>IF(sum!A202="BC",sum!F202,"*")</f>
        <v>*</v>
      </c>
      <c r="Z209" s="1" t="s">
        <v>137</v>
      </c>
      <c r="AA209" s="1" t="s">
        <v>138</v>
      </c>
      <c r="AB209" s="1">
        <v>2030</v>
      </c>
      <c r="AC209" s="1" t="str">
        <f>IF(sum!A202="MA",sum!B202,"*")</f>
        <v>*</v>
      </c>
      <c r="AD209" s="1"/>
      <c r="AE209" s="1" t="str">
        <f>IF(sum!A202="MA",sum!F202,"*")</f>
        <v>*</v>
      </c>
      <c r="AH209" s="1" t="s">
        <v>137</v>
      </c>
      <c r="AI209" s="1" t="s">
        <v>138</v>
      </c>
      <c r="AJ209" s="1">
        <v>2030</v>
      </c>
      <c r="AK209" s="1" t="str">
        <f>IF(sum!A202="ON",sum!B202,"*")</f>
        <v>*</v>
      </c>
      <c r="AL209" s="1"/>
      <c r="AM209" s="1" t="str">
        <f>IF(sum!A202="ON",sum!F202,"*")</f>
        <v>*</v>
      </c>
      <c r="AP209" s="4" t="s">
        <v>137</v>
      </c>
      <c r="AQ209" s="4" t="s">
        <v>138</v>
      </c>
      <c r="AR209" s="4">
        <v>2030</v>
      </c>
      <c r="AS209" s="1" t="str">
        <f>IF(sum!A202="QU",sum!B202,"*")</f>
        <v>*</v>
      </c>
      <c r="AT209" s="1"/>
      <c r="AU209" s="1" t="str">
        <f>IF(sum!A202="QU",sum!F202,"*")</f>
        <v>*</v>
      </c>
      <c r="AX209" s="1" t="s">
        <v>137</v>
      </c>
      <c r="AY209" s="1" t="s">
        <v>138</v>
      </c>
      <c r="AZ209" s="1">
        <v>2030</v>
      </c>
      <c r="BA209" s="1" t="str">
        <f>IF(sum!A202="SA",sum!B202,"*")</f>
        <v>*</v>
      </c>
      <c r="BB209" s="1"/>
      <c r="BC209" s="1" t="str">
        <f>IF(sum!A202="SA",sum!F202,"*")</f>
        <v>*</v>
      </c>
    </row>
    <row r="210" spans="2:55">
      <c r="B210" s="4" t="s">
        <v>137</v>
      </c>
      <c r="C210" s="4" t="s">
        <v>138</v>
      </c>
      <c r="D210" s="4">
        <v>2030</v>
      </c>
      <c r="J210" s="4" t="s">
        <v>137</v>
      </c>
      <c r="K210" s="4" t="s">
        <v>138</v>
      </c>
      <c r="L210" s="4">
        <v>2030</v>
      </c>
      <c r="M210" s="1" t="str">
        <f>IF(sum!A203="AT",sum!B203,"*")</f>
        <v>TRA_Tru_PLT_GSL1</v>
      </c>
      <c r="N210" s="1"/>
      <c r="O210" s="1">
        <f>IF(sum!A203="AT",sum!F203,"*")</f>
        <v>0</v>
      </c>
      <c r="R210" s="4" t="s">
        <v>137</v>
      </c>
      <c r="S210" s="4" t="s">
        <v>138</v>
      </c>
      <c r="T210" s="4">
        <v>2030</v>
      </c>
      <c r="U210" s="1" t="str">
        <f>IF(sum!A203="BC",sum!B203,"*")</f>
        <v>*</v>
      </c>
      <c r="V210" s="1"/>
      <c r="W210" s="1" t="str">
        <f>IF(sum!A203="BC",sum!F203,"*")</f>
        <v>*</v>
      </c>
      <c r="Z210" s="4" t="s">
        <v>137</v>
      </c>
      <c r="AA210" s="4" t="s">
        <v>138</v>
      </c>
      <c r="AB210" s="4">
        <v>2030</v>
      </c>
      <c r="AC210" s="1" t="str">
        <f>IF(sum!A203="MA",sum!B203,"*")</f>
        <v>*</v>
      </c>
      <c r="AD210" s="1"/>
      <c r="AE210" s="1" t="str">
        <f>IF(sum!A203="MA",sum!F203,"*")</f>
        <v>*</v>
      </c>
      <c r="AH210" s="4" t="s">
        <v>137</v>
      </c>
      <c r="AI210" s="4" t="s">
        <v>138</v>
      </c>
      <c r="AJ210" s="4">
        <v>2030</v>
      </c>
      <c r="AK210" s="1" t="str">
        <f>IF(sum!A203="ON",sum!B203,"*")</f>
        <v>*</v>
      </c>
      <c r="AL210" s="1"/>
      <c r="AM210" s="1" t="str">
        <f>IF(sum!A203="ON",sum!F203,"*")</f>
        <v>*</v>
      </c>
      <c r="AP210" s="1" t="s">
        <v>137</v>
      </c>
      <c r="AQ210" s="1" t="s">
        <v>138</v>
      </c>
      <c r="AR210" s="1">
        <v>2030</v>
      </c>
      <c r="AS210" s="1" t="str">
        <f>IF(sum!A203="QU",sum!B203,"*")</f>
        <v>*</v>
      </c>
      <c r="AT210" s="1"/>
      <c r="AU210" s="1" t="str">
        <f>IF(sum!A203="QU",sum!F203,"*")</f>
        <v>*</v>
      </c>
      <c r="AX210" s="4" t="s">
        <v>137</v>
      </c>
      <c r="AY210" s="4" t="s">
        <v>138</v>
      </c>
      <c r="AZ210" s="4">
        <v>2030</v>
      </c>
      <c r="BA210" s="1" t="str">
        <f>IF(sum!A203="SA",sum!B203,"*")</f>
        <v>*</v>
      </c>
      <c r="BB210" s="1"/>
      <c r="BC210" s="1" t="str">
        <f>IF(sum!A203="SA",sum!F203,"*")</f>
        <v>*</v>
      </c>
    </row>
    <row r="211" spans="2:55">
      <c r="B211" s="1" t="s">
        <v>137</v>
      </c>
      <c r="C211" s="1" t="s">
        <v>138</v>
      </c>
      <c r="D211" s="1">
        <v>2030</v>
      </c>
      <c r="J211" s="1" t="s">
        <v>137</v>
      </c>
      <c r="K211" s="1" t="s">
        <v>138</v>
      </c>
      <c r="L211" s="1">
        <v>2030</v>
      </c>
      <c r="M211" s="1" t="str">
        <f>IF(sum!A204="AT",sum!B204,"*")</f>
        <v>TU_OILCRD_AT_ON_01</v>
      </c>
      <c r="N211" s="1"/>
      <c r="O211" s="1">
        <f>IF(sum!A204="AT",sum!F204,"*")</f>
        <v>0</v>
      </c>
      <c r="R211" s="1" t="s">
        <v>137</v>
      </c>
      <c r="S211" s="1" t="s">
        <v>138</v>
      </c>
      <c r="T211" s="1">
        <v>2030</v>
      </c>
      <c r="U211" s="1" t="str">
        <f>IF(sum!A204="BC",sum!B204,"*")</f>
        <v>*</v>
      </c>
      <c r="V211" s="1"/>
      <c r="W211" s="1" t="str">
        <f>IF(sum!A204="BC",sum!F204,"*")</f>
        <v>*</v>
      </c>
      <c r="Z211" s="1" t="s">
        <v>137</v>
      </c>
      <c r="AA211" s="1" t="s">
        <v>138</v>
      </c>
      <c r="AB211" s="1">
        <v>2030</v>
      </c>
      <c r="AC211" s="1" t="str">
        <f>IF(sum!A204="MA",sum!B204,"*")</f>
        <v>*</v>
      </c>
      <c r="AD211" s="1"/>
      <c r="AE211" s="1" t="str">
        <f>IF(sum!A204="MA",sum!F204,"*")</f>
        <v>*</v>
      </c>
      <c r="AH211" s="1" t="s">
        <v>137</v>
      </c>
      <c r="AI211" s="1" t="s">
        <v>138</v>
      </c>
      <c r="AJ211" s="1">
        <v>2030</v>
      </c>
      <c r="AK211" s="1" t="str">
        <f>IF(sum!A204="ON",sum!B204,"*")</f>
        <v>*</v>
      </c>
      <c r="AL211" s="1"/>
      <c r="AM211" s="1" t="str">
        <f>IF(sum!A204="ON",sum!F204,"*")</f>
        <v>*</v>
      </c>
      <c r="AP211" s="4" t="s">
        <v>137</v>
      </c>
      <c r="AQ211" s="4" t="s">
        <v>138</v>
      </c>
      <c r="AR211" s="4">
        <v>2030</v>
      </c>
      <c r="AS211" s="1" t="str">
        <f>IF(sum!A204="QU",sum!B204,"*")</f>
        <v>*</v>
      </c>
      <c r="AT211" s="1"/>
      <c r="AU211" s="1" t="str">
        <f>IF(sum!A204="QU",sum!F204,"*")</f>
        <v>*</v>
      </c>
      <c r="AX211" s="1" t="s">
        <v>137</v>
      </c>
      <c r="AY211" s="1" t="s">
        <v>138</v>
      </c>
      <c r="AZ211" s="1">
        <v>2030</v>
      </c>
      <c r="BA211" s="1" t="str">
        <f>IF(sum!A204="SA",sum!B204,"*")</f>
        <v>*</v>
      </c>
      <c r="BB211" s="1"/>
      <c r="BC211" s="1" t="str">
        <f>IF(sum!A204="SA",sum!F204,"*")</f>
        <v>*</v>
      </c>
    </row>
    <row r="212" spans="2:55">
      <c r="B212" s="1" t="s">
        <v>137</v>
      </c>
      <c r="C212" s="1" t="s">
        <v>138</v>
      </c>
      <c r="D212" s="1">
        <v>2030</v>
      </c>
      <c r="J212" s="1" t="s">
        <v>137</v>
      </c>
      <c r="K212" s="1" t="s">
        <v>138</v>
      </c>
      <c r="L212" s="1">
        <v>2030</v>
      </c>
      <c r="M212" s="1" t="str">
        <f>IF(sum!A205="AT",sum!B205,"*")</f>
        <v>TWS-AuxiliaryEquip_ELE1</v>
      </c>
      <c r="N212" s="1"/>
      <c r="O212" s="1">
        <f>IF(sum!A205="AT",sum!F205,"*")</f>
        <v>2.1137180300147999E-2</v>
      </c>
      <c r="R212" s="1" t="s">
        <v>137</v>
      </c>
      <c r="S212" s="1" t="s">
        <v>138</v>
      </c>
      <c r="T212" s="1">
        <v>2030</v>
      </c>
      <c r="U212" s="1" t="str">
        <f>IF(sum!A205="BC",sum!B205,"*")</f>
        <v>*</v>
      </c>
      <c r="V212" s="1"/>
      <c r="W212" s="1" t="str">
        <f>IF(sum!A205="BC",sum!F205,"*")</f>
        <v>*</v>
      </c>
      <c r="Z212" s="1" t="s">
        <v>137</v>
      </c>
      <c r="AA212" s="1" t="s">
        <v>138</v>
      </c>
      <c r="AB212" s="1">
        <v>2030</v>
      </c>
      <c r="AC212" s="1" t="str">
        <f>IF(sum!A205="MA",sum!B205,"*")</f>
        <v>*</v>
      </c>
      <c r="AD212" s="1"/>
      <c r="AE212" s="1" t="str">
        <f>IF(sum!A205="MA",sum!F205,"*")</f>
        <v>*</v>
      </c>
      <c r="AH212" s="1" t="s">
        <v>137</v>
      </c>
      <c r="AI212" s="1" t="s">
        <v>138</v>
      </c>
      <c r="AJ212" s="1">
        <v>2030</v>
      </c>
      <c r="AK212" s="1" t="str">
        <f>IF(sum!A205="ON",sum!B205,"*")</f>
        <v>*</v>
      </c>
      <c r="AL212" s="1"/>
      <c r="AM212" s="1" t="str">
        <f>IF(sum!A205="ON",sum!F205,"*")</f>
        <v>*</v>
      </c>
      <c r="AP212" s="1" t="s">
        <v>137</v>
      </c>
      <c r="AQ212" s="1" t="s">
        <v>138</v>
      </c>
      <c r="AR212" s="1">
        <v>2030</v>
      </c>
      <c r="AS212" s="1" t="str">
        <f>IF(sum!A205="QU",sum!B205,"*")</f>
        <v>*</v>
      </c>
      <c r="AT212" s="1"/>
      <c r="AU212" s="1" t="str">
        <f>IF(sum!A205="QU",sum!F205,"*")</f>
        <v>*</v>
      </c>
      <c r="AX212" s="1" t="s">
        <v>137</v>
      </c>
      <c r="AY212" s="1" t="s">
        <v>138</v>
      </c>
      <c r="AZ212" s="1">
        <v>2030</v>
      </c>
      <c r="BA212" s="1" t="str">
        <f>IF(sum!A205="SA",sum!B205,"*")</f>
        <v>*</v>
      </c>
      <c r="BB212" s="1"/>
      <c r="BC212" s="1" t="str">
        <f>IF(sum!A205="SA",sum!F205,"*")</f>
        <v>*</v>
      </c>
    </row>
    <row r="213" spans="2:55">
      <c r="B213" s="4" t="s">
        <v>137</v>
      </c>
      <c r="C213" s="4" t="s">
        <v>138</v>
      </c>
      <c r="D213" s="4">
        <v>2030</v>
      </c>
      <c r="J213" s="4" t="s">
        <v>137</v>
      </c>
      <c r="K213" s="4" t="s">
        <v>138</v>
      </c>
      <c r="L213" s="4">
        <v>2030</v>
      </c>
      <c r="M213" s="1" t="str">
        <f>IF(sum!A206="AT",sum!B206,"*")</f>
        <v>TWS-AuxiliaryMot_ELE1</v>
      </c>
      <c r="N213" s="1"/>
      <c r="O213" s="1">
        <f>IF(sum!A206="AT",sum!F206,"*")</f>
        <v>1.7029164029968801E-2</v>
      </c>
      <c r="R213" s="4" t="s">
        <v>137</v>
      </c>
      <c r="S213" s="4" t="s">
        <v>138</v>
      </c>
      <c r="T213" s="4">
        <v>2030</v>
      </c>
      <c r="U213" s="1" t="str">
        <f>IF(sum!A206="BC",sum!B206,"*")</f>
        <v>*</v>
      </c>
      <c r="V213" s="1"/>
      <c r="W213" s="1" t="str">
        <f>IF(sum!A206="BC",sum!F206,"*")</f>
        <v>*</v>
      </c>
      <c r="Z213" s="4" t="s">
        <v>137</v>
      </c>
      <c r="AA213" s="4" t="s">
        <v>138</v>
      </c>
      <c r="AB213" s="4">
        <v>2030</v>
      </c>
      <c r="AC213" s="1" t="str">
        <f>IF(sum!A206="MA",sum!B206,"*")</f>
        <v>*</v>
      </c>
      <c r="AD213" s="1"/>
      <c r="AE213" s="1" t="str">
        <f>IF(sum!A206="MA",sum!F206,"*")</f>
        <v>*</v>
      </c>
      <c r="AH213" s="4" t="s">
        <v>137</v>
      </c>
      <c r="AI213" s="4" t="s">
        <v>138</v>
      </c>
      <c r="AJ213" s="4">
        <v>2030</v>
      </c>
      <c r="AK213" s="1" t="str">
        <f>IF(sum!A206="ON",sum!B206,"*")</f>
        <v>*</v>
      </c>
      <c r="AL213" s="1"/>
      <c r="AM213" s="1" t="str">
        <f>IF(sum!A206="ON",sum!F206,"*")</f>
        <v>*</v>
      </c>
      <c r="AP213" s="4" t="s">
        <v>137</v>
      </c>
      <c r="AQ213" s="4" t="s">
        <v>138</v>
      </c>
      <c r="AR213" s="4">
        <v>2030</v>
      </c>
      <c r="AS213" s="1" t="str">
        <f>IF(sum!A206="QU",sum!B206,"*")</f>
        <v>*</v>
      </c>
      <c r="AT213" s="1"/>
      <c r="AU213" s="1" t="str">
        <f>IF(sum!A206="QU",sum!F206,"*")</f>
        <v>*</v>
      </c>
      <c r="AX213" s="4" t="s">
        <v>137</v>
      </c>
      <c r="AY213" s="4" t="s">
        <v>138</v>
      </c>
      <c r="AZ213" s="4">
        <v>2030</v>
      </c>
      <c r="BA213" s="1" t="str">
        <f>IF(sum!A206="SA",sum!B206,"*")</f>
        <v>*</v>
      </c>
      <c r="BB213" s="1"/>
      <c r="BC213" s="1" t="str">
        <f>IF(sum!A206="SA",sum!F206,"*")</f>
        <v>*</v>
      </c>
    </row>
    <row r="214" spans="2:55">
      <c r="B214" s="1" t="s">
        <v>137</v>
      </c>
      <c r="C214" s="1" t="s">
        <v>138</v>
      </c>
      <c r="D214" s="1">
        <v>2030</v>
      </c>
      <c r="J214" s="1" t="s">
        <v>137</v>
      </c>
      <c r="K214" s="1" t="s">
        <v>138</v>
      </c>
      <c r="L214" s="1">
        <v>2030</v>
      </c>
      <c r="M214" s="1" t="str">
        <f>IF(sum!A207="AT",sum!B207,"*")</f>
        <v>TWS-Light_ELE1</v>
      </c>
      <c r="N214" s="1"/>
      <c r="O214" s="1">
        <f>IF(sum!A207="AT",sum!F207,"*")</f>
        <v>6.8116656119875205E-2</v>
      </c>
      <c r="R214" s="1" t="s">
        <v>137</v>
      </c>
      <c r="S214" s="1" t="s">
        <v>138</v>
      </c>
      <c r="T214" s="1">
        <v>2030</v>
      </c>
      <c r="U214" s="1" t="str">
        <f>IF(sum!A207="BC",sum!B207,"*")</f>
        <v>*</v>
      </c>
      <c r="V214" s="1"/>
      <c r="W214" s="1" t="str">
        <f>IF(sum!A207="BC",sum!F207,"*")</f>
        <v>*</v>
      </c>
      <c r="Z214" s="1" t="s">
        <v>137</v>
      </c>
      <c r="AA214" s="1" t="s">
        <v>138</v>
      </c>
      <c r="AB214" s="1">
        <v>2030</v>
      </c>
      <c r="AC214" s="1" t="str">
        <f>IF(sum!A207="MA",sum!B207,"*")</f>
        <v>*</v>
      </c>
      <c r="AD214" s="1"/>
      <c r="AE214" s="1" t="str">
        <f>IF(sum!A207="MA",sum!F207,"*")</f>
        <v>*</v>
      </c>
      <c r="AH214" s="1" t="s">
        <v>137</v>
      </c>
      <c r="AI214" s="1" t="s">
        <v>138</v>
      </c>
      <c r="AJ214" s="1">
        <v>2030</v>
      </c>
      <c r="AK214" s="1" t="str">
        <f>IF(sum!A207="ON",sum!B207,"*")</f>
        <v>*</v>
      </c>
      <c r="AL214" s="1"/>
      <c r="AM214" s="1" t="str">
        <f>IF(sum!A207="ON",sum!F207,"*")</f>
        <v>*</v>
      </c>
      <c r="AP214" s="1" t="s">
        <v>137</v>
      </c>
      <c r="AQ214" s="1" t="s">
        <v>138</v>
      </c>
      <c r="AR214" s="1">
        <v>2030</v>
      </c>
      <c r="AS214" s="1" t="str">
        <f>IF(sum!A207="QU",sum!B207,"*")</f>
        <v>*</v>
      </c>
      <c r="AT214" s="1"/>
      <c r="AU214" s="1" t="str">
        <f>IF(sum!A207="QU",sum!F207,"*")</f>
        <v>*</v>
      </c>
      <c r="AX214" s="1" t="s">
        <v>137</v>
      </c>
      <c r="AY214" s="1" t="s">
        <v>138</v>
      </c>
      <c r="AZ214" s="1">
        <v>2030</v>
      </c>
      <c r="BA214" s="1" t="str">
        <f>IF(sum!A207="SA",sum!B207,"*")</f>
        <v>*</v>
      </c>
      <c r="BB214" s="1"/>
      <c r="BC214" s="1" t="str">
        <f>IF(sum!A207="SA",sum!F207,"*")</f>
        <v>*</v>
      </c>
    </row>
    <row r="215" spans="2:55">
      <c r="B215" s="1" t="s">
        <v>137</v>
      </c>
      <c r="C215" s="1" t="s">
        <v>138</v>
      </c>
      <c r="D215" s="1">
        <v>2030</v>
      </c>
      <c r="J215" s="1" t="s">
        <v>137</v>
      </c>
      <c r="K215" s="1" t="s">
        <v>138</v>
      </c>
      <c r="L215" s="1">
        <v>2030</v>
      </c>
      <c r="M215" s="1" t="str">
        <f>IF(sum!A208="AT",sum!B208,"*")</f>
        <v>TWS-SpCool_ELE1</v>
      </c>
      <c r="N215" s="1"/>
      <c r="O215" s="1">
        <f>IF(sum!A208="AT",sum!F208,"*")</f>
        <v>3.4058328059937602E-2</v>
      </c>
      <c r="R215" s="1" t="s">
        <v>137</v>
      </c>
      <c r="S215" s="1" t="s">
        <v>138</v>
      </c>
      <c r="T215" s="1">
        <v>2030</v>
      </c>
      <c r="U215" s="1" t="str">
        <f>IF(sum!A208="BC",sum!B208,"*")</f>
        <v>*</v>
      </c>
      <c r="V215" s="1"/>
      <c r="W215" s="1" t="str">
        <f>IF(sum!A208="BC",sum!F208,"*")</f>
        <v>*</v>
      </c>
      <c r="Z215" s="1" t="s">
        <v>137</v>
      </c>
      <c r="AA215" s="1" t="s">
        <v>138</v>
      </c>
      <c r="AB215" s="1">
        <v>2030</v>
      </c>
      <c r="AC215" s="1" t="str">
        <f>IF(sum!A208="MA",sum!B208,"*")</f>
        <v>*</v>
      </c>
      <c r="AD215" s="1"/>
      <c r="AE215" s="1" t="str">
        <f>IF(sum!A208="MA",sum!F208,"*")</f>
        <v>*</v>
      </c>
      <c r="AH215" s="1" t="s">
        <v>137</v>
      </c>
      <c r="AI215" s="1" t="s">
        <v>138</v>
      </c>
      <c r="AJ215" s="1">
        <v>2030</v>
      </c>
      <c r="AK215" s="1" t="str">
        <f>IF(sum!A208="ON",sum!B208,"*")</f>
        <v>*</v>
      </c>
      <c r="AL215" s="1"/>
      <c r="AM215" s="1" t="str">
        <f>IF(sum!A208="ON",sum!F208,"*")</f>
        <v>*</v>
      </c>
      <c r="AP215" s="4" t="s">
        <v>137</v>
      </c>
      <c r="AQ215" s="4" t="s">
        <v>138</v>
      </c>
      <c r="AR215" s="4">
        <v>2030</v>
      </c>
      <c r="AS215" s="1" t="str">
        <f>IF(sum!A208="QU",sum!B208,"*")</f>
        <v>*</v>
      </c>
      <c r="AT215" s="1"/>
      <c r="AU215" s="1" t="str">
        <f>IF(sum!A208="QU",sum!F208,"*")</f>
        <v>*</v>
      </c>
      <c r="AX215" s="1" t="s">
        <v>137</v>
      </c>
      <c r="AY215" s="1" t="s">
        <v>138</v>
      </c>
      <c r="AZ215" s="1">
        <v>2030</v>
      </c>
      <c r="BA215" s="1" t="str">
        <f>IF(sum!A208="SA",sum!B208,"*")</f>
        <v>*</v>
      </c>
      <c r="BB215" s="1"/>
      <c r="BC215" s="1" t="str">
        <f>IF(sum!A208="SA",sum!F208,"*")</f>
        <v>*</v>
      </c>
    </row>
    <row r="216" spans="2:55">
      <c r="B216" s="4" t="s">
        <v>137</v>
      </c>
      <c r="C216" s="4" t="s">
        <v>138</v>
      </c>
      <c r="D216" s="4">
        <v>2030</v>
      </c>
      <c r="J216" s="4" t="s">
        <v>137</v>
      </c>
      <c r="K216" s="4" t="s">
        <v>138</v>
      </c>
      <c r="L216" s="4">
        <v>2030</v>
      </c>
      <c r="M216" s="1" t="str">
        <f>IF(sum!A209="AT",sum!B209,"*")</f>
        <v>TWS-SpHeat_ELE1</v>
      </c>
      <c r="N216" s="1"/>
      <c r="O216" s="1">
        <f>IF(sum!A209="AT",sum!F209,"*")</f>
        <v>7.7502994433875899E-2</v>
      </c>
      <c r="R216" s="4" t="s">
        <v>137</v>
      </c>
      <c r="S216" s="4" t="s">
        <v>138</v>
      </c>
      <c r="T216" s="4">
        <v>2030</v>
      </c>
      <c r="U216" s="1" t="str">
        <f>IF(sum!A209="BC",sum!B209,"*")</f>
        <v>*</v>
      </c>
      <c r="V216" s="1"/>
      <c r="W216" s="1" t="str">
        <f>IF(sum!A209="BC",sum!F209,"*")</f>
        <v>*</v>
      </c>
      <c r="Z216" s="4" t="s">
        <v>137</v>
      </c>
      <c r="AA216" s="4" t="s">
        <v>138</v>
      </c>
      <c r="AB216" s="4">
        <v>2030</v>
      </c>
      <c r="AC216" s="1" t="str">
        <f>IF(sum!A209="MA",sum!B209,"*")</f>
        <v>*</v>
      </c>
      <c r="AD216" s="1"/>
      <c r="AE216" s="1" t="str">
        <f>IF(sum!A209="MA",sum!F209,"*")</f>
        <v>*</v>
      </c>
      <c r="AH216" s="4" t="s">
        <v>137</v>
      </c>
      <c r="AI216" s="4" t="s">
        <v>138</v>
      </c>
      <c r="AJ216" s="4">
        <v>2030</v>
      </c>
      <c r="AK216" s="1" t="str">
        <f>IF(sum!A209="ON",sum!B209,"*")</f>
        <v>*</v>
      </c>
      <c r="AL216" s="1"/>
      <c r="AM216" s="1" t="str">
        <f>IF(sum!A209="ON",sum!F209,"*")</f>
        <v>*</v>
      </c>
      <c r="AP216" s="1" t="s">
        <v>137</v>
      </c>
      <c r="AQ216" s="1" t="s">
        <v>138</v>
      </c>
      <c r="AR216" s="1">
        <v>2030</v>
      </c>
      <c r="AS216" s="1" t="str">
        <f>IF(sum!A209="QU",sum!B209,"*")</f>
        <v>*</v>
      </c>
      <c r="AT216" s="1"/>
      <c r="AU216" s="1" t="str">
        <f>IF(sum!A209="QU",sum!F209,"*")</f>
        <v>*</v>
      </c>
      <c r="AX216" s="4" t="s">
        <v>137</v>
      </c>
      <c r="AY216" s="4" t="s">
        <v>138</v>
      </c>
      <c r="AZ216" s="4">
        <v>2030</v>
      </c>
      <c r="BA216" s="1" t="str">
        <f>IF(sum!A209="SA",sum!B209,"*")</f>
        <v>*</v>
      </c>
      <c r="BB216" s="1"/>
      <c r="BC216" s="1" t="str">
        <f>IF(sum!A209="SA",sum!F209,"*")</f>
        <v>*</v>
      </c>
    </row>
    <row r="217" spans="2:55">
      <c r="B217" s="1" t="s">
        <v>137</v>
      </c>
      <c r="C217" s="1" t="s">
        <v>138</v>
      </c>
      <c r="D217" s="1">
        <v>2030</v>
      </c>
      <c r="J217" s="1" t="s">
        <v>137</v>
      </c>
      <c r="K217" s="1" t="s">
        <v>138</v>
      </c>
      <c r="L217" s="1">
        <v>2030</v>
      </c>
      <c r="M217" s="1" t="str">
        <f>IF(sum!A210="AT",sum!B210,"*")</f>
        <v>TWS-WaterHeat_ELE1</v>
      </c>
      <c r="N217" s="1"/>
      <c r="O217" s="1">
        <f>IF(sum!A210="AT",sum!F210,"*")</f>
        <v>1.0568590150073999E-2</v>
      </c>
      <c r="R217" s="1" t="s">
        <v>137</v>
      </c>
      <c r="S217" s="1" t="s">
        <v>138</v>
      </c>
      <c r="T217" s="1">
        <v>2030</v>
      </c>
      <c r="U217" s="1" t="str">
        <f>IF(sum!A210="BC",sum!B210,"*")</f>
        <v>*</v>
      </c>
      <c r="V217" s="1"/>
      <c r="W217" s="1" t="str">
        <f>IF(sum!A210="BC",sum!F210,"*")</f>
        <v>*</v>
      </c>
      <c r="Z217" s="1" t="s">
        <v>137</v>
      </c>
      <c r="AA217" s="1" t="s">
        <v>138</v>
      </c>
      <c r="AB217" s="1">
        <v>2030</v>
      </c>
      <c r="AC217" s="1" t="str">
        <f>IF(sum!A210="MA",sum!B210,"*")</f>
        <v>*</v>
      </c>
      <c r="AD217" s="1"/>
      <c r="AE217" s="1" t="str">
        <f>IF(sum!A210="MA",sum!F210,"*")</f>
        <v>*</v>
      </c>
      <c r="AH217" s="1" t="s">
        <v>137</v>
      </c>
      <c r="AI217" s="1" t="s">
        <v>138</v>
      </c>
      <c r="AJ217" s="1">
        <v>2030</v>
      </c>
      <c r="AK217" s="1" t="str">
        <f>IF(sum!A210="ON",sum!B210,"*")</f>
        <v>*</v>
      </c>
      <c r="AL217" s="1"/>
      <c r="AM217" s="1" t="str">
        <f>IF(sum!A210="ON",sum!F210,"*")</f>
        <v>*</v>
      </c>
      <c r="AP217" s="4" t="s">
        <v>137</v>
      </c>
      <c r="AQ217" s="4" t="s">
        <v>138</v>
      </c>
      <c r="AR217" s="4">
        <v>2030</v>
      </c>
      <c r="AS217" s="1" t="str">
        <f>IF(sum!A210="QU",sum!B210,"*")</f>
        <v>*</v>
      </c>
      <c r="AT217" s="1"/>
      <c r="AU217" s="1" t="str">
        <f>IF(sum!A210="QU",sum!F210,"*")</f>
        <v>*</v>
      </c>
      <c r="AX217" s="1" t="s">
        <v>137</v>
      </c>
      <c r="AY217" s="1" t="s">
        <v>138</v>
      </c>
      <c r="AZ217" s="1">
        <v>2030</v>
      </c>
      <c r="BA217" s="1" t="str">
        <f>IF(sum!A210="SA",sum!B210,"*")</f>
        <v>*</v>
      </c>
      <c r="BB217" s="1"/>
      <c r="BC217" s="1" t="str">
        <f>IF(sum!A210="SA",sum!F210,"*")</f>
        <v>*</v>
      </c>
    </row>
    <row r="218" spans="2:55">
      <c r="B218" s="1" t="s">
        <v>137</v>
      </c>
      <c r="C218" s="1" t="s">
        <v>138</v>
      </c>
      <c r="D218" s="1">
        <v>2030</v>
      </c>
      <c r="J218" s="1" t="s">
        <v>137</v>
      </c>
      <c r="K218" s="1" t="s">
        <v>138</v>
      </c>
      <c r="L218" s="1">
        <v>2030</v>
      </c>
      <c r="M218" s="1" t="str">
        <f>IF(sum!A211="AT",sum!B211,"*")</f>
        <v>WST-AuxiliaryEquip_ELE1</v>
      </c>
      <c r="N218" s="1"/>
      <c r="O218" s="1">
        <f>IF(sum!A211="AT",sum!F211,"*")</f>
        <v>5.2842950750370002E-2</v>
      </c>
      <c r="R218" s="1" t="s">
        <v>137</v>
      </c>
      <c r="S218" s="1" t="s">
        <v>138</v>
      </c>
      <c r="T218" s="1">
        <v>2030</v>
      </c>
      <c r="U218" s="1" t="str">
        <f>IF(sum!A211="BC",sum!B211,"*")</f>
        <v>*</v>
      </c>
      <c r="V218" s="1"/>
      <c r="W218" s="1" t="str">
        <f>IF(sum!A211="BC",sum!F211,"*")</f>
        <v>*</v>
      </c>
      <c r="Z218" s="1" t="s">
        <v>137</v>
      </c>
      <c r="AA218" s="1" t="s">
        <v>138</v>
      </c>
      <c r="AB218" s="1">
        <v>2030</v>
      </c>
      <c r="AC218" s="1" t="str">
        <f>IF(sum!A211="MA",sum!B211,"*")</f>
        <v>*</v>
      </c>
      <c r="AD218" s="1"/>
      <c r="AE218" s="1" t="str">
        <f>IF(sum!A211="MA",sum!F211,"*")</f>
        <v>*</v>
      </c>
      <c r="AH218" s="1" t="s">
        <v>137</v>
      </c>
      <c r="AI218" s="1" t="s">
        <v>138</v>
      </c>
      <c r="AJ218" s="1">
        <v>2030</v>
      </c>
      <c r="AK218" s="1" t="str">
        <f>IF(sum!A211="ON",sum!B211,"*")</f>
        <v>*</v>
      </c>
      <c r="AL218" s="1"/>
      <c r="AM218" s="1" t="str">
        <f>IF(sum!A211="ON",sum!F211,"*")</f>
        <v>*</v>
      </c>
      <c r="AP218" s="1" t="s">
        <v>137</v>
      </c>
      <c r="AQ218" s="1" t="s">
        <v>138</v>
      </c>
      <c r="AR218" s="1">
        <v>2030</v>
      </c>
      <c r="AS218" s="1" t="str">
        <f>IF(sum!A211="QU",sum!B211,"*")</f>
        <v>*</v>
      </c>
      <c r="AT218" s="1"/>
      <c r="AU218" s="1" t="str">
        <f>IF(sum!A211="QU",sum!F211,"*")</f>
        <v>*</v>
      </c>
      <c r="AX218" s="1" t="s">
        <v>137</v>
      </c>
      <c r="AY218" s="1" t="s">
        <v>138</v>
      </c>
      <c r="AZ218" s="1">
        <v>2030</v>
      </c>
      <c r="BA218" s="1" t="str">
        <f>IF(sum!A211="SA",sum!B211,"*")</f>
        <v>*</v>
      </c>
      <c r="BB218" s="1"/>
      <c r="BC218" s="1" t="str">
        <f>IF(sum!A211="SA",sum!F211,"*")</f>
        <v>*</v>
      </c>
    </row>
    <row r="219" spans="2:55">
      <c r="B219" s="4" t="s">
        <v>137</v>
      </c>
      <c r="C219" s="4" t="s">
        <v>138</v>
      </c>
      <c r="D219" s="4">
        <v>2030</v>
      </c>
      <c r="J219" s="4" t="s">
        <v>137</v>
      </c>
      <c r="K219" s="4" t="s">
        <v>138</v>
      </c>
      <c r="L219" s="4">
        <v>2030</v>
      </c>
      <c r="M219" s="1" t="str">
        <f>IF(sum!A212="AT",sum!B212,"*")</f>
        <v>WST-AuxiliaryMot_ELE1</v>
      </c>
      <c r="N219" s="1"/>
      <c r="O219" s="1">
        <f>IF(sum!A212="AT",sum!F212,"*")</f>
        <v>1.7029164029968801E-2</v>
      </c>
      <c r="R219" s="4" t="s">
        <v>137</v>
      </c>
      <c r="S219" s="4" t="s">
        <v>138</v>
      </c>
      <c r="T219" s="4">
        <v>2030</v>
      </c>
      <c r="U219" s="1" t="str">
        <f>IF(sum!A212="BC",sum!B212,"*")</f>
        <v>*</v>
      </c>
      <c r="V219" s="1"/>
      <c r="W219" s="1" t="str">
        <f>IF(sum!A212="BC",sum!F212,"*")</f>
        <v>*</v>
      </c>
      <c r="Z219" s="4" t="s">
        <v>137</v>
      </c>
      <c r="AA219" s="4" t="s">
        <v>138</v>
      </c>
      <c r="AB219" s="4">
        <v>2030</v>
      </c>
      <c r="AC219" s="1" t="str">
        <f>IF(sum!A212="MA",sum!B212,"*")</f>
        <v>*</v>
      </c>
      <c r="AD219" s="1"/>
      <c r="AE219" s="1" t="str">
        <f>IF(sum!A212="MA",sum!F212,"*")</f>
        <v>*</v>
      </c>
      <c r="AH219" s="4" t="s">
        <v>137</v>
      </c>
      <c r="AI219" s="4" t="s">
        <v>138</v>
      </c>
      <c r="AJ219" s="4">
        <v>2030</v>
      </c>
      <c r="AK219" s="1" t="str">
        <f>IF(sum!A212="ON",sum!B212,"*")</f>
        <v>*</v>
      </c>
      <c r="AL219" s="1"/>
      <c r="AM219" s="1" t="str">
        <f>IF(sum!A212="ON",sum!F212,"*")</f>
        <v>*</v>
      </c>
      <c r="AP219" s="4" t="s">
        <v>137</v>
      </c>
      <c r="AQ219" s="4" t="s">
        <v>138</v>
      </c>
      <c r="AR219" s="4">
        <v>2030</v>
      </c>
      <c r="AS219" s="1" t="str">
        <f>IF(sum!A212="QU",sum!B212,"*")</f>
        <v>*</v>
      </c>
      <c r="AT219" s="1"/>
      <c r="AU219" s="1" t="str">
        <f>IF(sum!A212="QU",sum!F212,"*")</f>
        <v>*</v>
      </c>
      <c r="AX219" s="4" t="s">
        <v>137</v>
      </c>
      <c r="AY219" s="4" t="s">
        <v>138</v>
      </c>
      <c r="AZ219" s="4">
        <v>2030</v>
      </c>
      <c r="BA219" s="1" t="str">
        <f>IF(sum!A212="SA",sum!B212,"*")</f>
        <v>*</v>
      </c>
      <c r="BB219" s="1"/>
      <c r="BC219" s="1" t="str">
        <f>IF(sum!A212="SA",sum!F212,"*")</f>
        <v>*</v>
      </c>
    </row>
    <row r="220" spans="2:55">
      <c r="B220" s="1" t="s">
        <v>137</v>
      </c>
      <c r="C220" s="1" t="s">
        <v>138</v>
      </c>
      <c r="D220" s="1">
        <v>2030</v>
      </c>
      <c r="J220" s="1" t="s">
        <v>137</v>
      </c>
      <c r="K220" s="1" t="s">
        <v>138</v>
      </c>
      <c r="L220" s="1">
        <v>2030</v>
      </c>
      <c r="M220" s="1" t="str">
        <f>IF(sum!A213="AT",sum!B213,"*")</f>
        <v>WST-Light_ELE1</v>
      </c>
      <c r="N220" s="1"/>
      <c r="O220" s="1">
        <f>IF(sum!A213="AT",sum!F213,"*")</f>
        <v>8.5145820149843995E-2</v>
      </c>
      <c r="R220" s="1" t="s">
        <v>137</v>
      </c>
      <c r="S220" s="1" t="s">
        <v>138</v>
      </c>
      <c r="T220" s="1">
        <v>2030</v>
      </c>
      <c r="U220" s="1" t="str">
        <f>IF(sum!A213="BC",sum!B213,"*")</f>
        <v>*</v>
      </c>
      <c r="V220" s="1"/>
      <c r="W220" s="1" t="str">
        <f>IF(sum!A213="BC",sum!F213,"*")</f>
        <v>*</v>
      </c>
      <c r="Z220" s="1" t="s">
        <v>137</v>
      </c>
      <c r="AA220" s="1" t="s">
        <v>138</v>
      </c>
      <c r="AB220" s="1">
        <v>2030</v>
      </c>
      <c r="AC220" s="1" t="str">
        <f>IF(sum!A213="MA",sum!B213,"*")</f>
        <v>*</v>
      </c>
      <c r="AD220" s="1"/>
      <c r="AE220" s="1" t="str">
        <f>IF(sum!A213="MA",sum!F213,"*")</f>
        <v>*</v>
      </c>
      <c r="AH220" s="1" t="s">
        <v>137</v>
      </c>
      <c r="AI220" s="1" t="s">
        <v>138</v>
      </c>
      <c r="AJ220" s="1">
        <v>2030</v>
      </c>
      <c r="AK220" s="1" t="str">
        <f>IF(sum!A213="ON",sum!B213,"*")</f>
        <v>*</v>
      </c>
      <c r="AL220" s="1"/>
      <c r="AM220" s="1" t="str">
        <f>IF(sum!A213="ON",sum!F213,"*")</f>
        <v>*</v>
      </c>
      <c r="AP220" s="1" t="s">
        <v>137</v>
      </c>
      <c r="AQ220" s="1" t="s">
        <v>138</v>
      </c>
      <c r="AR220" s="1">
        <v>2030</v>
      </c>
      <c r="AS220" s="1" t="str">
        <f>IF(sum!A213="QU",sum!B213,"*")</f>
        <v>*</v>
      </c>
      <c r="AT220" s="1"/>
      <c r="AU220" s="1" t="str">
        <f>IF(sum!A213="QU",sum!F213,"*")</f>
        <v>*</v>
      </c>
      <c r="AX220" s="1" t="s">
        <v>137</v>
      </c>
      <c r="AY220" s="1" t="s">
        <v>138</v>
      </c>
      <c r="AZ220" s="1">
        <v>2030</v>
      </c>
      <c r="BA220" s="1" t="str">
        <f>IF(sum!A213="SA",sum!B213,"*")</f>
        <v>*</v>
      </c>
      <c r="BB220" s="1"/>
      <c r="BC220" s="1" t="str">
        <f>IF(sum!A213="SA",sum!F213,"*")</f>
        <v>*</v>
      </c>
    </row>
    <row r="221" spans="2:55">
      <c r="B221" s="1" t="s">
        <v>137</v>
      </c>
      <c r="C221" s="1" t="s">
        <v>138</v>
      </c>
      <c r="D221" s="1">
        <v>2030</v>
      </c>
      <c r="J221" s="1" t="s">
        <v>137</v>
      </c>
      <c r="K221" s="1" t="s">
        <v>138</v>
      </c>
      <c r="L221" s="1">
        <v>2030</v>
      </c>
      <c r="M221" s="1" t="str">
        <f>IF(sum!A214="AT",sum!B214,"*")</f>
        <v>WST-SpCool_ELE1</v>
      </c>
      <c r="N221" s="1"/>
      <c r="O221" s="1">
        <f>IF(sum!A214="AT",sum!F214,"*")</f>
        <v>5.10874920899064E-2</v>
      </c>
      <c r="R221" s="1" t="s">
        <v>137</v>
      </c>
      <c r="S221" s="1" t="s">
        <v>138</v>
      </c>
      <c r="T221" s="1">
        <v>2030</v>
      </c>
      <c r="U221" s="1" t="str">
        <f>IF(sum!A214="BC",sum!B214,"*")</f>
        <v>*</v>
      </c>
      <c r="V221" s="1"/>
      <c r="W221" s="1" t="str">
        <f>IF(sum!A214="BC",sum!F214,"*")</f>
        <v>*</v>
      </c>
      <c r="Z221" s="1" t="s">
        <v>137</v>
      </c>
      <c r="AA221" s="1" t="s">
        <v>138</v>
      </c>
      <c r="AB221" s="1">
        <v>2030</v>
      </c>
      <c r="AC221" s="1" t="str">
        <f>IF(sum!A214="MA",sum!B214,"*")</f>
        <v>*</v>
      </c>
      <c r="AD221" s="1"/>
      <c r="AE221" s="1" t="str">
        <f>IF(sum!A214="MA",sum!F214,"*")</f>
        <v>*</v>
      </c>
      <c r="AH221" s="1" t="s">
        <v>137</v>
      </c>
      <c r="AI221" s="1" t="s">
        <v>138</v>
      </c>
      <c r="AJ221" s="1">
        <v>2030</v>
      </c>
      <c r="AK221" s="1" t="str">
        <f>IF(sum!A214="ON",sum!B214,"*")</f>
        <v>*</v>
      </c>
      <c r="AL221" s="1"/>
      <c r="AM221" s="1" t="str">
        <f>IF(sum!A214="ON",sum!F214,"*")</f>
        <v>*</v>
      </c>
      <c r="AP221" s="4" t="s">
        <v>137</v>
      </c>
      <c r="AQ221" s="4" t="s">
        <v>138</v>
      </c>
      <c r="AR221" s="4">
        <v>2030</v>
      </c>
      <c r="AS221" s="1" t="str">
        <f>IF(sum!A214="QU",sum!B214,"*")</f>
        <v>*</v>
      </c>
      <c r="AT221" s="1"/>
      <c r="AU221" s="1" t="str">
        <f>IF(sum!A214="QU",sum!F214,"*")</f>
        <v>*</v>
      </c>
      <c r="AX221" s="1" t="s">
        <v>137</v>
      </c>
      <c r="AY221" s="1" t="s">
        <v>138</v>
      </c>
      <c r="AZ221" s="1">
        <v>2030</v>
      </c>
      <c r="BA221" s="1" t="str">
        <f>IF(sum!A214="SA",sum!B214,"*")</f>
        <v>*</v>
      </c>
      <c r="BB221" s="1"/>
      <c r="BC221" s="1" t="str">
        <f>IF(sum!A214="SA",sum!F214,"*")</f>
        <v>*</v>
      </c>
    </row>
    <row r="222" spans="2:55">
      <c r="B222" s="4" t="s">
        <v>137</v>
      </c>
      <c r="C222" s="4" t="s">
        <v>138</v>
      </c>
      <c r="D222" s="4">
        <v>2030</v>
      </c>
      <c r="J222" s="4" t="s">
        <v>137</v>
      </c>
      <c r="K222" s="4" t="s">
        <v>138</v>
      </c>
      <c r="L222" s="4">
        <v>2030</v>
      </c>
      <c r="M222" s="1" t="str">
        <f>IF(sum!A215="AT",sum!B215,"*")</f>
        <v>WST-SpHeat_ELE1</v>
      </c>
      <c r="N222" s="1"/>
      <c r="O222" s="1">
        <f>IF(sum!A215="AT",sum!F215,"*")</f>
        <v>9.8640174734023894E-2</v>
      </c>
      <c r="R222" s="4" t="s">
        <v>137</v>
      </c>
      <c r="S222" s="4" t="s">
        <v>138</v>
      </c>
      <c r="T222" s="4">
        <v>2030</v>
      </c>
      <c r="U222" s="1" t="str">
        <f>IF(sum!A215="BC",sum!B215,"*")</f>
        <v>*</v>
      </c>
      <c r="V222" s="1"/>
      <c r="W222" s="1" t="str">
        <f>IF(sum!A215="BC",sum!F215,"*")</f>
        <v>*</v>
      </c>
      <c r="Z222" s="4" t="s">
        <v>137</v>
      </c>
      <c r="AA222" s="4" t="s">
        <v>138</v>
      </c>
      <c r="AB222" s="4">
        <v>2030</v>
      </c>
      <c r="AC222" s="1" t="str">
        <f>IF(sum!A215="MA",sum!B215,"*")</f>
        <v>*</v>
      </c>
      <c r="AD222" s="1"/>
      <c r="AE222" s="1" t="str">
        <f>IF(sum!A215="MA",sum!F215,"*")</f>
        <v>*</v>
      </c>
      <c r="AH222" s="4" t="s">
        <v>137</v>
      </c>
      <c r="AI222" s="4" t="s">
        <v>138</v>
      </c>
      <c r="AJ222" s="4">
        <v>2030</v>
      </c>
      <c r="AK222" s="1" t="str">
        <f>IF(sum!A215="ON",sum!B215,"*")</f>
        <v>*</v>
      </c>
      <c r="AL222" s="1"/>
      <c r="AM222" s="1" t="str">
        <f>IF(sum!A215="ON",sum!F215,"*")</f>
        <v>*</v>
      </c>
      <c r="AP222" s="1" t="s">
        <v>137</v>
      </c>
      <c r="AQ222" s="1" t="s">
        <v>138</v>
      </c>
      <c r="AR222" s="1">
        <v>2030</v>
      </c>
      <c r="AS222" s="1" t="str">
        <f>IF(sum!A215="QU",sum!B215,"*")</f>
        <v>*</v>
      </c>
      <c r="AT222" s="1"/>
      <c r="AU222" s="1" t="str">
        <f>IF(sum!A215="QU",sum!F215,"*")</f>
        <v>*</v>
      </c>
      <c r="AX222" s="4" t="s">
        <v>137</v>
      </c>
      <c r="AY222" s="4" t="s">
        <v>138</v>
      </c>
      <c r="AZ222" s="4">
        <v>2030</v>
      </c>
      <c r="BA222" s="1" t="str">
        <f>IF(sum!A215="SA",sum!B215,"*")</f>
        <v>*</v>
      </c>
      <c r="BB222" s="1"/>
      <c r="BC222" s="1" t="str">
        <f>IF(sum!A215="SA",sum!F215,"*")</f>
        <v>*</v>
      </c>
    </row>
    <row r="223" spans="2:55">
      <c r="B223" s="1" t="s">
        <v>137</v>
      </c>
      <c r="C223" s="1" t="s">
        <v>138</v>
      </c>
      <c r="D223" s="1">
        <v>2030</v>
      </c>
      <c r="J223" s="1" t="s">
        <v>137</v>
      </c>
      <c r="K223" s="1" t="s">
        <v>138</v>
      </c>
      <c r="L223" s="1">
        <v>2030</v>
      </c>
      <c r="M223" s="1" t="str">
        <f>IF(sum!A216="AT",sum!B216,"*")</f>
        <v>WST-WaterHeat_ELE1</v>
      </c>
      <c r="N223" s="1"/>
      <c r="O223" s="1">
        <f>IF(sum!A216="AT",sum!F216,"*")</f>
        <v>1.0568590150073999E-2</v>
      </c>
      <c r="R223" s="1" t="s">
        <v>137</v>
      </c>
      <c r="S223" s="1" t="s">
        <v>138</v>
      </c>
      <c r="T223" s="1">
        <v>2030</v>
      </c>
      <c r="U223" s="1" t="str">
        <f>IF(sum!A216="BC",sum!B216,"*")</f>
        <v>*</v>
      </c>
      <c r="V223" s="1"/>
      <c r="W223" s="1" t="str">
        <f>IF(sum!A216="BC",sum!F216,"*")</f>
        <v>*</v>
      </c>
      <c r="Z223" s="1" t="s">
        <v>137</v>
      </c>
      <c r="AA223" s="1" t="s">
        <v>138</v>
      </c>
      <c r="AB223" s="1">
        <v>2030</v>
      </c>
      <c r="AC223" s="1" t="str">
        <f>IF(sum!A216="MA",sum!B216,"*")</f>
        <v>*</v>
      </c>
      <c r="AD223" s="1"/>
      <c r="AE223" s="1" t="str">
        <f>IF(sum!A216="MA",sum!F216,"*")</f>
        <v>*</v>
      </c>
      <c r="AH223" s="1" t="s">
        <v>137</v>
      </c>
      <c r="AI223" s="1" t="s">
        <v>138</v>
      </c>
      <c r="AJ223" s="1">
        <v>2030</v>
      </c>
      <c r="AK223" s="1" t="str">
        <f>IF(sum!A216="ON",sum!B216,"*")</f>
        <v>*</v>
      </c>
      <c r="AL223" s="1"/>
      <c r="AM223" s="1" t="str">
        <f>IF(sum!A216="ON",sum!F216,"*")</f>
        <v>*</v>
      </c>
      <c r="AP223" s="4" t="s">
        <v>137</v>
      </c>
      <c r="AQ223" s="4" t="s">
        <v>138</v>
      </c>
      <c r="AR223" s="4">
        <v>2030</v>
      </c>
      <c r="AS223" s="1" t="str">
        <f>IF(sum!A216="QU",sum!B216,"*")</f>
        <v>*</v>
      </c>
      <c r="AT223" s="1"/>
      <c r="AU223" s="1" t="str">
        <f>IF(sum!A216="QU",sum!F216,"*")</f>
        <v>*</v>
      </c>
      <c r="AX223" s="1" t="s">
        <v>137</v>
      </c>
      <c r="AY223" s="1" t="s">
        <v>138</v>
      </c>
      <c r="AZ223" s="1">
        <v>2030</v>
      </c>
      <c r="BA223" s="1" t="str">
        <f>IF(sum!A216="SA",sum!B216,"*")</f>
        <v>*</v>
      </c>
      <c r="BB223" s="1"/>
      <c r="BC223" s="1" t="str">
        <f>IF(sum!A216="SA",sum!F216,"*")</f>
        <v>*</v>
      </c>
    </row>
    <row r="224" spans="2:55">
      <c r="B224" s="1" t="s">
        <v>137</v>
      </c>
      <c r="C224" s="1" t="s">
        <v>138</v>
      </c>
      <c r="D224" s="1">
        <v>2030</v>
      </c>
      <c r="J224" s="1" t="s">
        <v>137</v>
      </c>
      <c r="K224" s="1" t="s">
        <v>138</v>
      </c>
      <c r="L224" s="1">
        <v>2030</v>
      </c>
      <c r="M224" s="1" t="str">
        <f>IF(sum!A217="AT",sum!B217,"*")</f>
        <v>*</v>
      </c>
      <c r="N224" s="1"/>
      <c r="O224" s="1" t="str">
        <f>IF(sum!A217="AT",sum!F217,"*")</f>
        <v>*</v>
      </c>
      <c r="R224" s="1" t="s">
        <v>137</v>
      </c>
      <c r="S224" s="1" t="s">
        <v>138</v>
      </c>
      <c r="T224" s="1">
        <v>2030</v>
      </c>
      <c r="U224" s="1" t="str">
        <f>IF(sum!A217="BC",sum!B217,"*")</f>
        <v>AFM-AuxiliaryEquip_ELE1</v>
      </c>
      <c r="V224" s="1"/>
      <c r="W224" s="1">
        <f>IF(sum!A217="BC",sum!F217,"*")</f>
        <v>0.19023462270133201</v>
      </c>
      <c r="Z224" s="1" t="s">
        <v>137</v>
      </c>
      <c r="AA224" s="1" t="s">
        <v>138</v>
      </c>
      <c r="AB224" s="1">
        <v>2030</v>
      </c>
      <c r="AC224" s="1" t="str">
        <f>IF(sum!A217="MA",sum!B217,"*")</f>
        <v>*</v>
      </c>
      <c r="AD224" s="1"/>
      <c r="AE224" s="1" t="str">
        <f>IF(sum!A217="MA",sum!F217,"*")</f>
        <v>*</v>
      </c>
      <c r="AH224" s="1" t="s">
        <v>137</v>
      </c>
      <c r="AI224" s="1" t="s">
        <v>138</v>
      </c>
      <c r="AJ224" s="1">
        <v>2030</v>
      </c>
      <c r="AK224" s="1" t="str">
        <f>IF(sum!A217="ON",sum!B217,"*")</f>
        <v>*</v>
      </c>
      <c r="AL224" s="1"/>
      <c r="AM224" s="1" t="str">
        <f>IF(sum!A217="ON",sum!F217,"*")</f>
        <v>*</v>
      </c>
      <c r="AP224" s="1" t="s">
        <v>137</v>
      </c>
      <c r="AQ224" s="1" t="s">
        <v>138</v>
      </c>
      <c r="AR224" s="1">
        <v>2030</v>
      </c>
      <c r="AS224" s="1" t="str">
        <f>IF(sum!A217="QU",sum!B217,"*")</f>
        <v>*</v>
      </c>
      <c r="AT224" s="1"/>
      <c r="AU224" s="1" t="str">
        <f>IF(sum!A217="QU",sum!F217,"*")</f>
        <v>*</v>
      </c>
      <c r="AX224" s="1" t="s">
        <v>137</v>
      </c>
      <c r="AY224" s="1" t="s">
        <v>138</v>
      </c>
      <c r="AZ224" s="1">
        <v>2030</v>
      </c>
      <c r="BA224" s="1" t="str">
        <f>IF(sum!A217="SA",sum!B217,"*")</f>
        <v>*</v>
      </c>
      <c r="BB224" s="1"/>
      <c r="BC224" s="1" t="str">
        <f>IF(sum!A217="SA",sum!F217,"*")</f>
        <v>*</v>
      </c>
    </row>
    <row r="225" spans="2:55">
      <c r="B225" s="4" t="s">
        <v>137</v>
      </c>
      <c r="C225" s="4" t="s">
        <v>138</v>
      </c>
      <c r="D225" s="4">
        <v>2030</v>
      </c>
      <c r="J225" s="4" t="s">
        <v>137</v>
      </c>
      <c r="K225" s="4" t="s">
        <v>138</v>
      </c>
      <c r="L225" s="4">
        <v>2030</v>
      </c>
      <c r="M225" s="1" t="str">
        <f>IF(sum!A218="AT",sum!B218,"*")</f>
        <v>*</v>
      </c>
      <c r="N225" s="1"/>
      <c r="O225" s="1" t="str">
        <f>IF(sum!A218="AT",sum!F218,"*")</f>
        <v>*</v>
      </c>
      <c r="R225" s="4" t="s">
        <v>137</v>
      </c>
      <c r="S225" s="4" t="s">
        <v>138</v>
      </c>
      <c r="T225" s="4">
        <v>2030</v>
      </c>
      <c r="U225" s="1" t="str">
        <f>IF(sum!A218="BC",sum!B218,"*")</f>
        <v>AFM-AuxiliaryMot_ELE1</v>
      </c>
      <c r="V225" s="1"/>
      <c r="W225" s="1">
        <f>IF(sum!A218="BC",sum!F218,"*")</f>
        <v>0.10217498417981299</v>
      </c>
      <c r="Z225" s="4" t="s">
        <v>137</v>
      </c>
      <c r="AA225" s="4" t="s">
        <v>138</v>
      </c>
      <c r="AB225" s="4">
        <v>2030</v>
      </c>
      <c r="AC225" s="1" t="str">
        <f>IF(sum!A218="MA",sum!B218,"*")</f>
        <v>*</v>
      </c>
      <c r="AD225" s="1"/>
      <c r="AE225" s="1" t="str">
        <f>IF(sum!A218="MA",sum!F218,"*")</f>
        <v>*</v>
      </c>
      <c r="AH225" s="4" t="s">
        <v>137</v>
      </c>
      <c r="AI225" s="4" t="s">
        <v>138</v>
      </c>
      <c r="AJ225" s="4">
        <v>2030</v>
      </c>
      <c r="AK225" s="1" t="str">
        <f>IF(sum!A218="ON",sum!B218,"*")</f>
        <v>*</v>
      </c>
      <c r="AL225" s="1"/>
      <c r="AM225" s="1" t="str">
        <f>IF(sum!A218="ON",sum!F218,"*")</f>
        <v>*</v>
      </c>
      <c r="AP225" s="4" t="s">
        <v>137</v>
      </c>
      <c r="AQ225" s="4" t="s">
        <v>138</v>
      </c>
      <c r="AR225" s="4">
        <v>2030</v>
      </c>
      <c r="AS225" s="1" t="str">
        <f>IF(sum!A218="QU",sum!B218,"*")</f>
        <v>*</v>
      </c>
      <c r="AT225" s="1"/>
      <c r="AU225" s="1" t="str">
        <f>IF(sum!A218="QU",sum!F218,"*")</f>
        <v>*</v>
      </c>
      <c r="AX225" s="4" t="s">
        <v>137</v>
      </c>
      <c r="AY225" s="4" t="s">
        <v>138</v>
      </c>
      <c r="AZ225" s="4">
        <v>2030</v>
      </c>
      <c r="BA225" s="1" t="str">
        <f>IF(sum!A218="SA",sum!B218,"*")</f>
        <v>*</v>
      </c>
      <c r="BB225" s="1"/>
      <c r="BC225" s="1" t="str">
        <f>IF(sum!A218="SA",sum!F218,"*")</f>
        <v>*</v>
      </c>
    </row>
    <row r="226" spans="2:55">
      <c r="B226" s="1" t="s">
        <v>137</v>
      </c>
      <c r="C226" s="1" t="s">
        <v>138</v>
      </c>
      <c r="D226" s="1">
        <v>2030</v>
      </c>
      <c r="J226" s="1" t="s">
        <v>137</v>
      </c>
      <c r="K226" s="1" t="s">
        <v>138</v>
      </c>
      <c r="L226" s="1">
        <v>2030</v>
      </c>
      <c r="M226" s="1" t="str">
        <f>IF(sum!A219="AT",sum!B219,"*")</f>
        <v>*</v>
      </c>
      <c r="N226" s="1"/>
      <c r="O226" s="1" t="str">
        <f>IF(sum!A219="AT",sum!F219,"*")</f>
        <v>*</v>
      </c>
      <c r="R226" s="1" t="s">
        <v>137</v>
      </c>
      <c r="S226" s="1" t="s">
        <v>138</v>
      </c>
      <c r="T226" s="1">
        <v>2030</v>
      </c>
      <c r="U226" s="1" t="str">
        <f>IF(sum!A219="BC",sum!B219,"*")</f>
        <v>AFM-Light_ELE1</v>
      </c>
      <c r="V226" s="1"/>
      <c r="W226" s="1">
        <f>IF(sum!A219="BC",sum!F219,"*")</f>
        <v>0.32355411656940702</v>
      </c>
      <c r="Z226" s="1" t="s">
        <v>137</v>
      </c>
      <c r="AA226" s="1" t="s">
        <v>138</v>
      </c>
      <c r="AB226" s="1">
        <v>2030</v>
      </c>
      <c r="AC226" s="1" t="str">
        <f>IF(sum!A219="MA",sum!B219,"*")</f>
        <v>*</v>
      </c>
      <c r="AD226" s="1"/>
      <c r="AE226" s="1" t="str">
        <f>IF(sum!A219="MA",sum!F219,"*")</f>
        <v>*</v>
      </c>
      <c r="AH226" s="1" t="s">
        <v>137</v>
      </c>
      <c r="AI226" s="1" t="s">
        <v>138</v>
      </c>
      <c r="AJ226" s="1">
        <v>2030</v>
      </c>
      <c r="AK226" s="1" t="str">
        <f>IF(sum!A219="ON",sum!B219,"*")</f>
        <v>*</v>
      </c>
      <c r="AL226" s="1"/>
      <c r="AM226" s="1" t="str">
        <f>IF(sum!A219="ON",sum!F219,"*")</f>
        <v>*</v>
      </c>
      <c r="AP226" s="1" t="s">
        <v>137</v>
      </c>
      <c r="AQ226" s="1" t="s">
        <v>138</v>
      </c>
      <c r="AR226" s="1">
        <v>2030</v>
      </c>
      <c r="AS226" s="1" t="str">
        <f>IF(sum!A219="QU",sum!B219,"*")</f>
        <v>*</v>
      </c>
      <c r="AT226" s="1"/>
      <c r="AU226" s="1" t="str">
        <f>IF(sum!A219="QU",sum!F219,"*")</f>
        <v>*</v>
      </c>
      <c r="AX226" s="1" t="s">
        <v>137</v>
      </c>
      <c r="AY226" s="1" t="s">
        <v>138</v>
      </c>
      <c r="AZ226" s="1">
        <v>2030</v>
      </c>
      <c r="BA226" s="1" t="str">
        <f>IF(sum!A219="SA",sum!B219,"*")</f>
        <v>*</v>
      </c>
      <c r="BB226" s="1"/>
      <c r="BC226" s="1" t="str">
        <f>IF(sum!A219="SA",sum!F219,"*")</f>
        <v>*</v>
      </c>
    </row>
    <row r="227" spans="2:55">
      <c r="B227" s="1" t="s">
        <v>137</v>
      </c>
      <c r="C227" s="1" t="s">
        <v>138</v>
      </c>
      <c r="D227" s="1">
        <v>2030</v>
      </c>
      <c r="J227" s="1" t="s">
        <v>137</v>
      </c>
      <c r="K227" s="1" t="s">
        <v>138</v>
      </c>
      <c r="L227" s="1">
        <v>2030</v>
      </c>
      <c r="M227" s="1" t="str">
        <f>IF(sum!A220="AT",sum!B220,"*")</f>
        <v>*</v>
      </c>
      <c r="N227" s="1"/>
      <c r="O227" s="1" t="str">
        <f>IF(sum!A220="AT",sum!F220,"*")</f>
        <v>*</v>
      </c>
      <c r="R227" s="1" t="s">
        <v>137</v>
      </c>
      <c r="S227" s="1" t="s">
        <v>138</v>
      </c>
      <c r="T227" s="1">
        <v>2030</v>
      </c>
      <c r="U227" s="1" t="str">
        <f>IF(sum!A220="BC",sum!B220,"*")</f>
        <v>AFM-SpCool_ELE1</v>
      </c>
      <c r="V227" s="1"/>
      <c r="W227" s="1">
        <f>IF(sum!A220="BC",sum!F220,"*")</f>
        <v>8.5145820149843995E-2</v>
      </c>
      <c r="Z227" s="1" t="s">
        <v>137</v>
      </c>
      <c r="AA227" s="1" t="s">
        <v>138</v>
      </c>
      <c r="AB227" s="1">
        <v>2030</v>
      </c>
      <c r="AC227" s="1" t="str">
        <f>IF(sum!A220="MA",sum!B220,"*")</f>
        <v>*</v>
      </c>
      <c r="AD227" s="1"/>
      <c r="AE227" s="1" t="str">
        <f>IF(sum!A220="MA",sum!F220,"*")</f>
        <v>*</v>
      </c>
      <c r="AH227" s="1" t="s">
        <v>137</v>
      </c>
      <c r="AI227" s="1" t="s">
        <v>138</v>
      </c>
      <c r="AJ227" s="1">
        <v>2030</v>
      </c>
      <c r="AK227" s="1" t="str">
        <f>IF(sum!A220="ON",sum!B220,"*")</f>
        <v>*</v>
      </c>
      <c r="AL227" s="1"/>
      <c r="AM227" s="1" t="str">
        <f>IF(sum!A220="ON",sum!F220,"*")</f>
        <v>*</v>
      </c>
      <c r="AP227" s="4" t="s">
        <v>137</v>
      </c>
      <c r="AQ227" s="4" t="s">
        <v>138</v>
      </c>
      <c r="AR227" s="4">
        <v>2030</v>
      </c>
      <c r="AS227" s="1" t="str">
        <f>IF(sum!A220="QU",sum!B220,"*")</f>
        <v>*</v>
      </c>
      <c r="AT227" s="1"/>
      <c r="AU227" s="1" t="str">
        <f>IF(sum!A220="QU",sum!F220,"*")</f>
        <v>*</v>
      </c>
      <c r="AX227" s="1" t="s">
        <v>137</v>
      </c>
      <c r="AY227" s="1" t="s">
        <v>138</v>
      </c>
      <c r="AZ227" s="1">
        <v>2030</v>
      </c>
      <c r="BA227" s="1" t="str">
        <f>IF(sum!A220="SA",sum!B220,"*")</f>
        <v>*</v>
      </c>
      <c r="BB227" s="1"/>
      <c r="BC227" s="1" t="str">
        <f>IF(sum!A220="SA",sum!F220,"*")</f>
        <v>*</v>
      </c>
    </row>
    <row r="228" spans="2:55">
      <c r="B228" s="4" t="s">
        <v>137</v>
      </c>
      <c r="C228" s="4" t="s">
        <v>138</v>
      </c>
      <c r="D228" s="4">
        <v>2030</v>
      </c>
      <c r="J228" s="4" t="s">
        <v>137</v>
      </c>
      <c r="K228" s="4" t="s">
        <v>138</v>
      </c>
      <c r="L228" s="4">
        <v>2030</v>
      </c>
      <c r="M228" s="1" t="str">
        <f>IF(sum!A221="AT",sum!B221,"*")</f>
        <v>*</v>
      </c>
      <c r="N228" s="1"/>
      <c r="O228" s="1" t="str">
        <f>IF(sum!A221="AT",sum!F221,"*")</f>
        <v>*</v>
      </c>
      <c r="R228" s="4" t="s">
        <v>137</v>
      </c>
      <c r="S228" s="4" t="s">
        <v>138</v>
      </c>
      <c r="T228" s="4">
        <v>2030</v>
      </c>
      <c r="U228" s="1" t="str">
        <f>IF(sum!A221="BC",sum!B221,"*")</f>
        <v>AFM-SpHeat_ELE1</v>
      </c>
      <c r="V228" s="1"/>
      <c r="W228" s="1">
        <f>IF(sum!A221="BC",sum!F221,"*")</f>
        <v>0.500246600436836</v>
      </c>
      <c r="Z228" s="4" t="s">
        <v>137</v>
      </c>
      <c r="AA228" s="4" t="s">
        <v>138</v>
      </c>
      <c r="AB228" s="4">
        <v>2030</v>
      </c>
      <c r="AC228" s="1" t="str">
        <f>IF(sum!A221="MA",sum!B221,"*")</f>
        <v>*</v>
      </c>
      <c r="AD228" s="1"/>
      <c r="AE228" s="1" t="str">
        <f>IF(sum!A221="MA",sum!F221,"*")</f>
        <v>*</v>
      </c>
      <c r="AH228" s="4" t="s">
        <v>137</v>
      </c>
      <c r="AI228" s="4" t="s">
        <v>138</v>
      </c>
      <c r="AJ228" s="4">
        <v>2030</v>
      </c>
      <c r="AK228" s="1" t="str">
        <f>IF(sum!A221="ON",sum!B221,"*")</f>
        <v>*</v>
      </c>
      <c r="AL228" s="1"/>
      <c r="AM228" s="1" t="str">
        <f>IF(sum!A221="ON",sum!F221,"*")</f>
        <v>*</v>
      </c>
      <c r="AP228" s="1" t="s">
        <v>137</v>
      </c>
      <c r="AQ228" s="1" t="s">
        <v>138</v>
      </c>
      <c r="AR228" s="1">
        <v>2030</v>
      </c>
      <c r="AS228" s="1" t="str">
        <f>IF(sum!A221="QU",sum!B221,"*")</f>
        <v>*</v>
      </c>
      <c r="AT228" s="1"/>
      <c r="AU228" s="1" t="str">
        <f>IF(sum!A221="QU",sum!F221,"*")</f>
        <v>*</v>
      </c>
      <c r="AX228" s="4" t="s">
        <v>137</v>
      </c>
      <c r="AY228" s="4" t="s">
        <v>138</v>
      </c>
      <c r="AZ228" s="4">
        <v>2030</v>
      </c>
      <c r="BA228" s="1" t="str">
        <f>IF(sum!A221="SA",sum!B221,"*")</f>
        <v>*</v>
      </c>
      <c r="BB228" s="1"/>
      <c r="BC228" s="1" t="str">
        <f>IF(sum!A221="SA",sum!F221,"*")</f>
        <v>*</v>
      </c>
    </row>
    <row r="229" spans="2:55">
      <c r="B229" s="1" t="s">
        <v>137</v>
      </c>
      <c r="C229" s="1" t="s">
        <v>138</v>
      </c>
      <c r="D229" s="1">
        <v>2030</v>
      </c>
      <c r="J229" s="1" t="s">
        <v>137</v>
      </c>
      <c r="K229" s="1" t="s">
        <v>138</v>
      </c>
      <c r="L229" s="1">
        <v>2030</v>
      </c>
      <c r="M229" s="1" t="str">
        <f>IF(sum!A222="AT",sum!B222,"*")</f>
        <v>*</v>
      </c>
      <c r="N229" s="1"/>
      <c r="O229" s="1" t="str">
        <f>IF(sum!A222="AT",sum!F222,"*")</f>
        <v>*</v>
      </c>
      <c r="R229" s="1" t="s">
        <v>137</v>
      </c>
      <c r="S229" s="1" t="s">
        <v>138</v>
      </c>
      <c r="T229" s="1">
        <v>2030</v>
      </c>
      <c r="U229" s="1" t="str">
        <f>IF(sum!A222="BC",sum!B222,"*")</f>
        <v>AFM-WaterHeat_ELE1</v>
      </c>
      <c r="V229" s="1"/>
      <c r="W229" s="1">
        <f>IF(sum!A222="BC",sum!F222,"*")</f>
        <v>8.45487212005918E-2</v>
      </c>
      <c r="Z229" s="1" t="s">
        <v>137</v>
      </c>
      <c r="AA229" s="1" t="s">
        <v>138</v>
      </c>
      <c r="AB229" s="1">
        <v>2030</v>
      </c>
      <c r="AC229" s="1" t="str">
        <f>IF(sum!A222="MA",sum!B222,"*")</f>
        <v>*</v>
      </c>
      <c r="AD229" s="1"/>
      <c r="AE229" s="1" t="str">
        <f>IF(sum!A222="MA",sum!F222,"*")</f>
        <v>*</v>
      </c>
      <c r="AH229" s="1" t="s">
        <v>137</v>
      </c>
      <c r="AI229" s="1" t="s">
        <v>138</v>
      </c>
      <c r="AJ229" s="1">
        <v>2030</v>
      </c>
      <c r="AK229" s="1" t="str">
        <f>IF(sum!A222="ON",sum!B222,"*")</f>
        <v>*</v>
      </c>
      <c r="AL229" s="1"/>
      <c r="AM229" s="1" t="str">
        <f>IF(sum!A222="ON",sum!F222,"*")</f>
        <v>*</v>
      </c>
      <c r="AP229" s="4" t="s">
        <v>137</v>
      </c>
      <c r="AQ229" s="4" t="s">
        <v>138</v>
      </c>
      <c r="AR229" s="4">
        <v>2030</v>
      </c>
      <c r="AS229" s="1" t="str">
        <f>IF(sum!A222="QU",sum!B222,"*")</f>
        <v>*</v>
      </c>
      <c r="AT229" s="1"/>
      <c r="AU229" s="1" t="str">
        <f>IF(sum!A222="QU",sum!F222,"*")</f>
        <v>*</v>
      </c>
      <c r="AX229" s="1" t="s">
        <v>137</v>
      </c>
      <c r="AY229" s="1" t="s">
        <v>138</v>
      </c>
      <c r="AZ229" s="1">
        <v>2030</v>
      </c>
      <c r="BA229" s="1" t="str">
        <f>IF(sum!A222="SA",sum!B222,"*")</f>
        <v>*</v>
      </c>
      <c r="BB229" s="1"/>
      <c r="BC229" s="1" t="str">
        <f>IF(sum!A222="SA",sum!F222,"*")</f>
        <v>*</v>
      </c>
    </row>
    <row r="230" spans="2:55">
      <c r="B230" s="1" t="s">
        <v>137</v>
      </c>
      <c r="C230" s="1" t="s">
        <v>138</v>
      </c>
      <c r="D230" s="1">
        <v>2030</v>
      </c>
      <c r="J230" s="1" t="s">
        <v>137</v>
      </c>
      <c r="K230" s="1" t="s">
        <v>138</v>
      </c>
      <c r="L230" s="1">
        <v>2030</v>
      </c>
      <c r="M230" s="1" t="str">
        <f>IF(sum!A223="AT",sum!B223,"*")</f>
        <v>*</v>
      </c>
      <c r="N230" s="1"/>
      <c r="O230" s="1" t="str">
        <f>IF(sum!A223="AT",sum!F223,"*")</f>
        <v>*</v>
      </c>
      <c r="R230" s="1" t="s">
        <v>137</v>
      </c>
      <c r="S230" s="1" t="s">
        <v>138</v>
      </c>
      <c r="T230" s="1">
        <v>2030</v>
      </c>
      <c r="U230" s="1" t="str">
        <f>IF(sum!A223="BC",sum!B223,"*")</f>
        <v>ART-AuxiliaryEquip_ELE1</v>
      </c>
      <c r="V230" s="1"/>
      <c r="W230" s="1">
        <f>IF(sum!A223="BC",sum!F223,"*")</f>
        <v>4.2274360600295997E-2</v>
      </c>
      <c r="Z230" s="1" t="s">
        <v>137</v>
      </c>
      <c r="AA230" s="1" t="s">
        <v>138</v>
      </c>
      <c r="AB230" s="1">
        <v>2030</v>
      </c>
      <c r="AC230" s="1" t="str">
        <f>IF(sum!A223="MA",sum!B223,"*")</f>
        <v>*</v>
      </c>
      <c r="AD230" s="1"/>
      <c r="AE230" s="1" t="str">
        <f>IF(sum!A223="MA",sum!F223,"*")</f>
        <v>*</v>
      </c>
      <c r="AH230" s="1" t="s">
        <v>137</v>
      </c>
      <c r="AI230" s="1" t="s">
        <v>138</v>
      </c>
      <c r="AJ230" s="1">
        <v>2030</v>
      </c>
      <c r="AK230" s="1" t="str">
        <f>IF(sum!A223="ON",sum!B223,"*")</f>
        <v>*</v>
      </c>
      <c r="AL230" s="1"/>
      <c r="AM230" s="1" t="str">
        <f>IF(sum!A223="ON",sum!F223,"*")</f>
        <v>*</v>
      </c>
      <c r="AP230" s="1" t="s">
        <v>137</v>
      </c>
      <c r="AQ230" s="1" t="s">
        <v>138</v>
      </c>
      <c r="AR230" s="1">
        <v>2030</v>
      </c>
      <c r="AS230" s="1" t="str">
        <f>IF(sum!A223="QU",sum!B223,"*")</f>
        <v>*</v>
      </c>
      <c r="AT230" s="1"/>
      <c r="AU230" s="1" t="str">
        <f>IF(sum!A223="QU",sum!F223,"*")</f>
        <v>*</v>
      </c>
      <c r="AX230" s="1" t="s">
        <v>137</v>
      </c>
      <c r="AY230" s="1" t="s">
        <v>138</v>
      </c>
      <c r="AZ230" s="1">
        <v>2030</v>
      </c>
      <c r="BA230" s="1" t="str">
        <f>IF(sum!A223="SA",sum!B223,"*")</f>
        <v>*</v>
      </c>
      <c r="BB230" s="1"/>
      <c r="BC230" s="1" t="str">
        <f>IF(sum!A223="SA",sum!F223,"*")</f>
        <v>*</v>
      </c>
    </row>
    <row r="231" spans="2:55">
      <c r="B231" s="4" t="s">
        <v>137</v>
      </c>
      <c r="C231" s="4" t="s">
        <v>138</v>
      </c>
      <c r="D231" s="4">
        <v>2030</v>
      </c>
      <c r="J231" s="4" t="s">
        <v>137</v>
      </c>
      <c r="K231" s="4" t="s">
        <v>138</v>
      </c>
      <c r="L231" s="4">
        <v>2030</v>
      </c>
      <c r="M231" s="1" t="str">
        <f>IF(sum!A224="AT",sum!B224,"*")</f>
        <v>*</v>
      </c>
      <c r="N231" s="1"/>
      <c r="O231" s="1" t="str">
        <f>IF(sum!A224="AT",sum!F224,"*")</f>
        <v>*</v>
      </c>
      <c r="R231" s="4" t="s">
        <v>137</v>
      </c>
      <c r="S231" s="4" t="s">
        <v>138</v>
      </c>
      <c r="T231" s="4">
        <v>2030</v>
      </c>
      <c r="U231" s="1" t="str">
        <f>IF(sum!A224="BC",sum!B224,"*")</f>
        <v>ART-AuxiliaryMot_ELE1</v>
      </c>
      <c r="V231" s="1"/>
      <c r="W231" s="1">
        <f>IF(sum!A224="BC",sum!F224,"*")</f>
        <v>3.4058328059937602E-2</v>
      </c>
      <c r="Z231" s="4" t="s">
        <v>137</v>
      </c>
      <c r="AA231" s="4" t="s">
        <v>138</v>
      </c>
      <c r="AB231" s="4">
        <v>2030</v>
      </c>
      <c r="AC231" s="1" t="str">
        <f>IF(sum!A224="MA",sum!B224,"*")</f>
        <v>*</v>
      </c>
      <c r="AD231" s="1"/>
      <c r="AE231" s="1" t="str">
        <f>IF(sum!A224="MA",sum!F224,"*")</f>
        <v>*</v>
      </c>
      <c r="AH231" s="4" t="s">
        <v>137</v>
      </c>
      <c r="AI231" s="4" t="s">
        <v>138</v>
      </c>
      <c r="AJ231" s="4">
        <v>2030</v>
      </c>
      <c r="AK231" s="1" t="str">
        <f>IF(sum!A224="ON",sum!B224,"*")</f>
        <v>*</v>
      </c>
      <c r="AL231" s="1"/>
      <c r="AM231" s="1" t="str">
        <f>IF(sum!A224="ON",sum!F224,"*")</f>
        <v>*</v>
      </c>
      <c r="AP231" s="4" t="s">
        <v>137</v>
      </c>
      <c r="AQ231" s="4" t="s">
        <v>138</v>
      </c>
      <c r="AR231" s="4">
        <v>2030</v>
      </c>
      <c r="AS231" s="1" t="str">
        <f>IF(sum!A224="QU",sum!B224,"*")</f>
        <v>*</v>
      </c>
      <c r="AT231" s="1"/>
      <c r="AU231" s="1" t="str">
        <f>IF(sum!A224="QU",sum!F224,"*")</f>
        <v>*</v>
      </c>
      <c r="AX231" s="4" t="s">
        <v>137</v>
      </c>
      <c r="AY231" s="4" t="s">
        <v>138</v>
      </c>
      <c r="AZ231" s="4">
        <v>2030</v>
      </c>
      <c r="BA231" s="1" t="str">
        <f>IF(sum!A224="SA",sum!B224,"*")</f>
        <v>*</v>
      </c>
      <c r="BB231" s="1"/>
      <c r="BC231" s="1" t="str">
        <f>IF(sum!A224="SA",sum!F224,"*")</f>
        <v>*</v>
      </c>
    </row>
    <row r="232" spans="2:55">
      <c r="B232" s="1" t="s">
        <v>137</v>
      </c>
      <c r="C232" s="1" t="s">
        <v>138</v>
      </c>
      <c r="D232" s="1">
        <v>2030</v>
      </c>
      <c r="J232" s="1" t="s">
        <v>137</v>
      </c>
      <c r="K232" s="1" t="s">
        <v>138</v>
      </c>
      <c r="L232" s="1">
        <v>2030</v>
      </c>
      <c r="M232" s="1" t="str">
        <f>IF(sum!A225="AT",sum!B225,"*")</f>
        <v>*</v>
      </c>
      <c r="N232" s="1"/>
      <c r="O232" s="1" t="str">
        <f>IF(sum!A225="AT",sum!F225,"*")</f>
        <v>*</v>
      </c>
      <c r="R232" s="1" t="s">
        <v>137</v>
      </c>
      <c r="S232" s="1" t="s">
        <v>138</v>
      </c>
      <c r="T232" s="1">
        <v>2030</v>
      </c>
      <c r="U232" s="1" t="str">
        <f>IF(sum!A225="BC",sum!B225,"*")</f>
        <v>ART-Light_ELE1</v>
      </c>
      <c r="V232" s="1"/>
      <c r="W232" s="1">
        <f>IF(sum!A225="BC",sum!F225,"*")</f>
        <v>0.10217498417981299</v>
      </c>
      <c r="Z232" s="1" t="s">
        <v>137</v>
      </c>
      <c r="AA232" s="1" t="s">
        <v>138</v>
      </c>
      <c r="AB232" s="1">
        <v>2030</v>
      </c>
      <c r="AC232" s="1" t="str">
        <f>IF(sum!A225="MA",sum!B225,"*")</f>
        <v>*</v>
      </c>
      <c r="AD232" s="1"/>
      <c r="AE232" s="1" t="str">
        <f>IF(sum!A225="MA",sum!F225,"*")</f>
        <v>*</v>
      </c>
      <c r="AH232" s="1" t="s">
        <v>137</v>
      </c>
      <c r="AI232" s="1" t="s">
        <v>138</v>
      </c>
      <c r="AJ232" s="1">
        <v>2030</v>
      </c>
      <c r="AK232" s="1" t="str">
        <f>IF(sum!A225="ON",sum!B225,"*")</f>
        <v>*</v>
      </c>
      <c r="AL232" s="1"/>
      <c r="AM232" s="1" t="str">
        <f>IF(sum!A225="ON",sum!F225,"*")</f>
        <v>*</v>
      </c>
      <c r="AP232" s="1" t="s">
        <v>137</v>
      </c>
      <c r="AQ232" s="1" t="s">
        <v>138</v>
      </c>
      <c r="AR232" s="1">
        <v>2030</v>
      </c>
      <c r="AS232" s="1" t="str">
        <f>IF(sum!A225="QU",sum!B225,"*")</f>
        <v>*</v>
      </c>
      <c r="AT232" s="1"/>
      <c r="AU232" s="1" t="str">
        <f>IF(sum!A225="QU",sum!F225,"*")</f>
        <v>*</v>
      </c>
      <c r="AX232" s="1" t="s">
        <v>137</v>
      </c>
      <c r="AY232" s="1" t="s">
        <v>138</v>
      </c>
      <c r="AZ232" s="1">
        <v>2030</v>
      </c>
      <c r="BA232" s="1" t="str">
        <f>IF(sum!A225="SA",sum!B225,"*")</f>
        <v>*</v>
      </c>
      <c r="BB232" s="1"/>
      <c r="BC232" s="1" t="str">
        <f>IF(sum!A225="SA",sum!F225,"*")</f>
        <v>*</v>
      </c>
    </row>
    <row r="233" spans="2:55">
      <c r="B233" s="1" t="s">
        <v>137</v>
      </c>
      <c r="C233" s="1" t="s">
        <v>138</v>
      </c>
      <c r="D233" s="1">
        <v>2030</v>
      </c>
      <c r="J233" s="1" t="s">
        <v>137</v>
      </c>
      <c r="K233" s="1" t="s">
        <v>138</v>
      </c>
      <c r="L233" s="1">
        <v>2030</v>
      </c>
      <c r="M233" s="1" t="str">
        <f>IF(sum!A226="AT",sum!B226,"*")</f>
        <v>*</v>
      </c>
      <c r="N233" s="1"/>
      <c r="O233" s="1" t="str">
        <f>IF(sum!A226="AT",sum!F226,"*")</f>
        <v>*</v>
      </c>
      <c r="R233" s="1" t="s">
        <v>137</v>
      </c>
      <c r="S233" s="1" t="s">
        <v>138</v>
      </c>
      <c r="T233" s="1">
        <v>2030</v>
      </c>
      <c r="U233" s="1" t="str">
        <f>IF(sum!A226="BC",sum!B226,"*")</f>
        <v>ART-SpCool_ELE1</v>
      </c>
      <c r="V233" s="1"/>
      <c r="W233" s="1">
        <f>IF(sum!A226="BC",sum!F226,"*")</f>
        <v>1.7029164029968801E-2</v>
      </c>
      <c r="Z233" s="1" t="s">
        <v>137</v>
      </c>
      <c r="AA233" s="1" t="s">
        <v>138</v>
      </c>
      <c r="AB233" s="1">
        <v>2030</v>
      </c>
      <c r="AC233" s="1" t="str">
        <f>IF(sum!A226="MA",sum!B226,"*")</f>
        <v>*</v>
      </c>
      <c r="AD233" s="1"/>
      <c r="AE233" s="1" t="str">
        <f>IF(sum!A226="MA",sum!F226,"*")</f>
        <v>*</v>
      </c>
      <c r="AH233" s="1" t="s">
        <v>137</v>
      </c>
      <c r="AI233" s="1" t="s">
        <v>138</v>
      </c>
      <c r="AJ233" s="1">
        <v>2030</v>
      </c>
      <c r="AK233" s="1" t="str">
        <f>IF(sum!A226="ON",sum!B226,"*")</f>
        <v>*</v>
      </c>
      <c r="AL233" s="1"/>
      <c r="AM233" s="1" t="str">
        <f>IF(sum!A226="ON",sum!F226,"*")</f>
        <v>*</v>
      </c>
      <c r="AP233" s="4" t="s">
        <v>137</v>
      </c>
      <c r="AQ233" s="4" t="s">
        <v>138</v>
      </c>
      <c r="AR233" s="4">
        <v>2030</v>
      </c>
      <c r="AS233" s="1" t="str">
        <f>IF(sum!A226="QU",sum!B226,"*")</f>
        <v>*</v>
      </c>
      <c r="AT233" s="1"/>
      <c r="AU233" s="1" t="str">
        <f>IF(sum!A226="QU",sum!F226,"*")</f>
        <v>*</v>
      </c>
      <c r="AX233" s="1" t="s">
        <v>137</v>
      </c>
      <c r="AY233" s="1" t="s">
        <v>138</v>
      </c>
      <c r="AZ233" s="1">
        <v>2030</v>
      </c>
      <c r="BA233" s="1" t="str">
        <f>IF(sum!A226="SA",sum!B226,"*")</f>
        <v>*</v>
      </c>
      <c r="BB233" s="1"/>
      <c r="BC233" s="1" t="str">
        <f>IF(sum!A226="SA",sum!F226,"*")</f>
        <v>*</v>
      </c>
    </row>
    <row r="234" spans="2:55">
      <c r="B234" s="4" t="s">
        <v>137</v>
      </c>
      <c r="C234" s="4" t="s">
        <v>138</v>
      </c>
      <c r="D234" s="4">
        <v>2030</v>
      </c>
      <c r="J234" s="4" t="s">
        <v>137</v>
      </c>
      <c r="K234" s="4" t="s">
        <v>138</v>
      </c>
      <c r="L234" s="4">
        <v>2030</v>
      </c>
      <c r="M234" s="1" t="str">
        <f>IF(sum!A227="AT",sum!B227,"*")</f>
        <v>*</v>
      </c>
      <c r="N234" s="1"/>
      <c r="O234" s="1" t="str">
        <f>IF(sum!A227="AT",sum!F227,"*")</f>
        <v>*</v>
      </c>
      <c r="R234" s="4" t="s">
        <v>137</v>
      </c>
      <c r="S234" s="4" t="s">
        <v>138</v>
      </c>
      <c r="T234" s="4">
        <v>2030</v>
      </c>
      <c r="U234" s="1" t="str">
        <f>IF(sum!A227="BC",sum!B227,"*")</f>
        <v>ART-SpHeat_ELE1</v>
      </c>
      <c r="V234" s="1"/>
      <c r="W234" s="1">
        <f>IF(sum!A227="BC",sum!F227,"*")</f>
        <v>0.133868808567604</v>
      </c>
      <c r="Z234" s="4" t="s">
        <v>137</v>
      </c>
      <c r="AA234" s="4" t="s">
        <v>138</v>
      </c>
      <c r="AB234" s="4">
        <v>2030</v>
      </c>
      <c r="AC234" s="1" t="str">
        <f>IF(sum!A227="MA",sum!B227,"*")</f>
        <v>*</v>
      </c>
      <c r="AD234" s="1"/>
      <c r="AE234" s="1" t="str">
        <f>IF(sum!A227="MA",sum!F227,"*")</f>
        <v>*</v>
      </c>
      <c r="AH234" s="4" t="s">
        <v>137</v>
      </c>
      <c r="AI234" s="4" t="s">
        <v>138</v>
      </c>
      <c r="AJ234" s="4">
        <v>2030</v>
      </c>
      <c r="AK234" s="1" t="str">
        <f>IF(sum!A227="ON",sum!B227,"*")</f>
        <v>*</v>
      </c>
      <c r="AL234" s="1"/>
      <c r="AM234" s="1" t="str">
        <f>IF(sum!A227="ON",sum!F227,"*")</f>
        <v>*</v>
      </c>
      <c r="AP234" s="1" t="s">
        <v>137</v>
      </c>
      <c r="AQ234" s="1" t="s">
        <v>138</v>
      </c>
      <c r="AR234" s="1">
        <v>2030</v>
      </c>
      <c r="AS234" s="1" t="str">
        <f>IF(sum!A227="QU",sum!B227,"*")</f>
        <v>*</v>
      </c>
      <c r="AT234" s="1"/>
      <c r="AU234" s="1" t="str">
        <f>IF(sum!A227="QU",sum!F227,"*")</f>
        <v>*</v>
      </c>
      <c r="AX234" s="4" t="s">
        <v>137</v>
      </c>
      <c r="AY234" s="4" t="s">
        <v>138</v>
      </c>
      <c r="AZ234" s="4">
        <v>2030</v>
      </c>
      <c r="BA234" s="1" t="str">
        <f>IF(sum!A227="SA",sum!B227,"*")</f>
        <v>*</v>
      </c>
      <c r="BB234" s="1"/>
      <c r="BC234" s="1" t="str">
        <f>IF(sum!A227="SA",sum!F227,"*")</f>
        <v>*</v>
      </c>
    </row>
    <row r="235" spans="2:55">
      <c r="B235" s="1" t="s">
        <v>137</v>
      </c>
      <c r="C235" s="1" t="s">
        <v>138</v>
      </c>
      <c r="D235" s="1">
        <v>2030</v>
      </c>
      <c r="J235" s="1" t="s">
        <v>137</v>
      </c>
      <c r="K235" s="1" t="s">
        <v>138</v>
      </c>
      <c r="L235" s="1">
        <v>2030</v>
      </c>
      <c r="M235" s="1" t="str">
        <f>IF(sum!A228="AT",sum!B228,"*")</f>
        <v>*</v>
      </c>
      <c r="N235" s="1"/>
      <c r="O235" s="1" t="str">
        <f>IF(sum!A228="AT",sum!F228,"*")</f>
        <v>*</v>
      </c>
      <c r="R235" s="1" t="s">
        <v>137</v>
      </c>
      <c r="S235" s="1" t="s">
        <v>138</v>
      </c>
      <c r="T235" s="1">
        <v>2030</v>
      </c>
      <c r="U235" s="1" t="str">
        <f>IF(sum!A228="BC",sum!B228,"*")</f>
        <v>ART-WaterHeat_ELE1</v>
      </c>
      <c r="V235" s="1"/>
      <c r="W235" s="1">
        <f>IF(sum!A228="BC",sum!F228,"*")</f>
        <v>1.0568590150073999E-2</v>
      </c>
      <c r="Z235" s="1" t="s">
        <v>137</v>
      </c>
      <c r="AA235" s="1" t="s">
        <v>138</v>
      </c>
      <c r="AB235" s="1">
        <v>2030</v>
      </c>
      <c r="AC235" s="1" t="str">
        <f>IF(sum!A228="MA",sum!B228,"*")</f>
        <v>*</v>
      </c>
      <c r="AD235" s="1"/>
      <c r="AE235" s="1" t="str">
        <f>IF(sum!A228="MA",sum!F228,"*")</f>
        <v>*</v>
      </c>
      <c r="AH235" s="1" t="s">
        <v>137</v>
      </c>
      <c r="AI235" s="1" t="s">
        <v>138</v>
      </c>
      <c r="AJ235" s="1">
        <v>2030</v>
      </c>
      <c r="AK235" s="1" t="str">
        <f>IF(sum!A228="ON",sum!B228,"*")</f>
        <v>*</v>
      </c>
      <c r="AL235" s="1"/>
      <c r="AM235" s="1" t="str">
        <f>IF(sum!A228="ON",sum!F228,"*")</f>
        <v>*</v>
      </c>
      <c r="AP235" s="4" t="s">
        <v>137</v>
      </c>
      <c r="AQ235" s="4" t="s">
        <v>138</v>
      </c>
      <c r="AR235" s="4">
        <v>2030</v>
      </c>
      <c r="AS235" s="1" t="str">
        <f>IF(sum!A228="QU",sum!B228,"*")</f>
        <v>*</v>
      </c>
      <c r="AT235" s="1"/>
      <c r="AU235" s="1" t="str">
        <f>IF(sum!A228="QU",sum!F228,"*")</f>
        <v>*</v>
      </c>
      <c r="AX235" s="1" t="s">
        <v>137</v>
      </c>
      <c r="AY235" s="1" t="s">
        <v>138</v>
      </c>
      <c r="AZ235" s="1">
        <v>2030</v>
      </c>
      <c r="BA235" s="1" t="str">
        <f>IF(sum!A228="SA",sum!B228,"*")</f>
        <v>*</v>
      </c>
      <c r="BB235" s="1"/>
      <c r="BC235" s="1" t="str">
        <f>IF(sum!A228="SA",sum!F228,"*")</f>
        <v>*</v>
      </c>
    </row>
    <row r="236" spans="2:55">
      <c r="B236" s="1" t="s">
        <v>137</v>
      </c>
      <c r="C236" s="1" t="s">
        <v>138</v>
      </c>
      <c r="D236" s="1">
        <v>2030</v>
      </c>
      <c r="J236" s="1" t="s">
        <v>137</v>
      </c>
      <c r="K236" s="1" t="s">
        <v>138</v>
      </c>
      <c r="L236" s="1">
        <v>2030</v>
      </c>
      <c r="M236" s="1" t="str">
        <f>IF(sum!A229="AT",sum!B229,"*")</f>
        <v>*</v>
      </c>
      <c r="N236" s="1"/>
      <c r="O236" s="1" t="str">
        <f>IF(sum!A229="AT",sum!F229,"*")</f>
        <v>*</v>
      </c>
      <c r="R236" s="1" t="s">
        <v>137</v>
      </c>
      <c r="S236" s="1" t="s">
        <v>138</v>
      </c>
      <c r="T236" s="1">
        <v>2030</v>
      </c>
      <c r="U236" s="1" t="str">
        <f>IF(sum!A229="BC",sum!B229,"*")</f>
        <v>ECHP_biomass_thermal01</v>
      </c>
      <c r="V236" s="1"/>
      <c r="W236" s="1">
        <f>IF(sum!A229="BC",sum!F229,"*")</f>
        <v>0</v>
      </c>
      <c r="Z236" s="1" t="s">
        <v>137</v>
      </c>
      <c r="AA236" s="1" t="s">
        <v>138</v>
      </c>
      <c r="AB236" s="1">
        <v>2030</v>
      </c>
      <c r="AC236" s="1" t="str">
        <f>IF(sum!A229="MA",sum!B229,"*")</f>
        <v>*</v>
      </c>
      <c r="AD236" s="1"/>
      <c r="AE236" s="1" t="str">
        <f>IF(sum!A229="MA",sum!F229,"*")</f>
        <v>*</v>
      </c>
      <c r="AH236" s="1" t="s">
        <v>137</v>
      </c>
      <c r="AI236" s="1" t="s">
        <v>138</v>
      </c>
      <c r="AJ236" s="1">
        <v>2030</v>
      </c>
      <c r="AK236" s="1" t="str">
        <f>IF(sum!A229="ON",sum!B229,"*")</f>
        <v>*</v>
      </c>
      <c r="AL236" s="1"/>
      <c r="AM236" s="1" t="str">
        <f>IF(sum!A229="ON",sum!F229,"*")</f>
        <v>*</v>
      </c>
      <c r="AP236" s="1" t="s">
        <v>137</v>
      </c>
      <c r="AQ236" s="1" t="s">
        <v>138</v>
      </c>
      <c r="AR236" s="1">
        <v>2030</v>
      </c>
      <c r="AS236" s="1" t="str">
        <f>IF(sum!A229="QU",sum!B229,"*")</f>
        <v>*</v>
      </c>
      <c r="AT236" s="1"/>
      <c r="AU236" s="1" t="str">
        <f>IF(sum!A229="QU",sum!F229,"*")</f>
        <v>*</v>
      </c>
      <c r="AX236" s="1" t="s">
        <v>137</v>
      </c>
      <c r="AY236" s="1" t="s">
        <v>138</v>
      </c>
      <c r="AZ236" s="1">
        <v>2030</v>
      </c>
      <c r="BA236" s="1" t="str">
        <f>IF(sum!A229="SA",sum!B229,"*")</f>
        <v>*</v>
      </c>
      <c r="BB236" s="1"/>
      <c r="BC236" s="1" t="str">
        <f>IF(sum!A229="SA",sum!F229,"*")</f>
        <v>*</v>
      </c>
    </row>
    <row r="237" spans="2:55">
      <c r="B237" s="4" t="s">
        <v>137</v>
      </c>
      <c r="C237" s="4" t="s">
        <v>138</v>
      </c>
      <c r="D237" s="4">
        <v>2030</v>
      </c>
      <c r="J237" s="4" t="s">
        <v>137</v>
      </c>
      <c r="K237" s="4" t="s">
        <v>138</v>
      </c>
      <c r="L237" s="4">
        <v>2030</v>
      </c>
      <c r="M237" s="1" t="str">
        <f>IF(sum!A230="AT",sum!B230,"*")</f>
        <v>*</v>
      </c>
      <c r="N237" s="1"/>
      <c r="O237" s="1" t="str">
        <f>IF(sum!A230="AT",sum!F230,"*")</f>
        <v>*</v>
      </c>
      <c r="R237" s="4" t="s">
        <v>137</v>
      </c>
      <c r="S237" s="4" t="s">
        <v>138</v>
      </c>
      <c r="T237" s="4">
        <v>2030</v>
      </c>
      <c r="U237" s="1" t="str">
        <f>IF(sum!A230="BC",sum!B230,"*")</f>
        <v>EDU-AuxiliaryEquip_ELE1</v>
      </c>
      <c r="V237" s="1"/>
      <c r="W237" s="1">
        <f>IF(sum!A230="BC",sum!F230,"*")</f>
        <v>0.243077573451702</v>
      </c>
      <c r="Z237" s="4" t="s">
        <v>137</v>
      </c>
      <c r="AA237" s="4" t="s">
        <v>138</v>
      </c>
      <c r="AB237" s="4">
        <v>2030</v>
      </c>
      <c r="AC237" s="1" t="str">
        <f>IF(sum!A230="MA",sum!B230,"*")</f>
        <v>*</v>
      </c>
      <c r="AD237" s="1"/>
      <c r="AE237" s="1" t="str">
        <f>IF(sum!A230="MA",sum!F230,"*")</f>
        <v>*</v>
      </c>
      <c r="AH237" s="4" t="s">
        <v>137</v>
      </c>
      <c r="AI237" s="4" t="s">
        <v>138</v>
      </c>
      <c r="AJ237" s="4">
        <v>2030</v>
      </c>
      <c r="AK237" s="1" t="str">
        <f>IF(sum!A230="ON",sum!B230,"*")</f>
        <v>*</v>
      </c>
      <c r="AL237" s="1"/>
      <c r="AM237" s="1" t="str">
        <f>IF(sum!A230="ON",sum!F230,"*")</f>
        <v>*</v>
      </c>
      <c r="AP237" s="4" t="s">
        <v>137</v>
      </c>
      <c r="AQ237" s="4" t="s">
        <v>138</v>
      </c>
      <c r="AR237" s="4">
        <v>2030</v>
      </c>
      <c r="AS237" s="1" t="str">
        <f>IF(sum!A230="QU",sum!B230,"*")</f>
        <v>*</v>
      </c>
      <c r="AT237" s="1"/>
      <c r="AU237" s="1" t="str">
        <f>IF(sum!A230="QU",sum!F230,"*")</f>
        <v>*</v>
      </c>
      <c r="AX237" s="4" t="s">
        <v>137</v>
      </c>
      <c r="AY237" s="4" t="s">
        <v>138</v>
      </c>
      <c r="AZ237" s="4">
        <v>2030</v>
      </c>
      <c r="BA237" s="1" t="str">
        <f>IF(sum!A230="SA",sum!B230,"*")</f>
        <v>*</v>
      </c>
      <c r="BB237" s="1"/>
      <c r="BC237" s="1" t="str">
        <f>IF(sum!A230="SA",sum!F230,"*")</f>
        <v>*</v>
      </c>
    </row>
    <row r="238" spans="2:55">
      <c r="B238" s="1" t="s">
        <v>137</v>
      </c>
      <c r="C238" s="1" t="s">
        <v>138</v>
      </c>
      <c r="D238" s="1">
        <v>2030</v>
      </c>
      <c r="J238" s="1" t="s">
        <v>137</v>
      </c>
      <c r="K238" s="1" t="s">
        <v>138</v>
      </c>
      <c r="L238" s="1">
        <v>2030</v>
      </c>
      <c r="M238" s="1" t="str">
        <f>IF(sum!A231="AT",sum!B231,"*")</f>
        <v>*</v>
      </c>
      <c r="N238" s="1"/>
      <c r="O238" s="1" t="str">
        <f>IF(sum!A231="AT",sum!F231,"*")</f>
        <v>*</v>
      </c>
      <c r="R238" s="1" t="s">
        <v>137</v>
      </c>
      <c r="S238" s="1" t="s">
        <v>138</v>
      </c>
      <c r="T238" s="1">
        <v>2030</v>
      </c>
      <c r="U238" s="1" t="str">
        <f>IF(sum!A231="BC",sum!B231,"*")</f>
        <v>EDU-AuxiliaryMot_ELE1</v>
      </c>
      <c r="V238" s="1"/>
      <c r="W238" s="1">
        <f>IF(sum!A231="BC",sum!F231,"*")</f>
        <v>0.13623331223974999</v>
      </c>
      <c r="Z238" s="1" t="s">
        <v>137</v>
      </c>
      <c r="AA238" s="1" t="s">
        <v>138</v>
      </c>
      <c r="AB238" s="1">
        <v>2030</v>
      </c>
      <c r="AC238" s="1" t="str">
        <f>IF(sum!A231="MA",sum!B231,"*")</f>
        <v>*</v>
      </c>
      <c r="AD238" s="1"/>
      <c r="AE238" s="1" t="str">
        <f>IF(sum!A231="MA",sum!F231,"*")</f>
        <v>*</v>
      </c>
      <c r="AH238" s="1" t="s">
        <v>137</v>
      </c>
      <c r="AI238" s="1" t="s">
        <v>138</v>
      </c>
      <c r="AJ238" s="1">
        <v>2030</v>
      </c>
      <c r="AK238" s="1" t="str">
        <f>IF(sum!A231="ON",sum!B231,"*")</f>
        <v>*</v>
      </c>
      <c r="AL238" s="1"/>
      <c r="AM238" s="1" t="str">
        <f>IF(sum!A231="ON",sum!F231,"*")</f>
        <v>*</v>
      </c>
      <c r="AP238" s="1" t="s">
        <v>137</v>
      </c>
      <c r="AQ238" s="1" t="s">
        <v>138</v>
      </c>
      <c r="AR238" s="1">
        <v>2030</v>
      </c>
      <c r="AS238" s="1" t="str">
        <f>IF(sum!A231="QU",sum!B231,"*")</f>
        <v>*</v>
      </c>
      <c r="AT238" s="1"/>
      <c r="AU238" s="1" t="str">
        <f>IF(sum!A231="QU",sum!F231,"*")</f>
        <v>*</v>
      </c>
      <c r="AX238" s="1" t="s">
        <v>137</v>
      </c>
      <c r="AY238" s="1" t="s">
        <v>138</v>
      </c>
      <c r="AZ238" s="1">
        <v>2030</v>
      </c>
      <c r="BA238" s="1" t="str">
        <f>IF(sum!A231="SA",sum!B231,"*")</f>
        <v>*</v>
      </c>
      <c r="BB238" s="1"/>
      <c r="BC238" s="1" t="str">
        <f>IF(sum!A231="SA",sum!F231,"*")</f>
        <v>*</v>
      </c>
    </row>
    <row r="239" spans="2:55">
      <c r="B239" s="1" t="s">
        <v>137</v>
      </c>
      <c r="C239" s="1" t="s">
        <v>138</v>
      </c>
      <c r="D239" s="1">
        <v>2030</v>
      </c>
      <c r="J239" s="1" t="s">
        <v>137</v>
      </c>
      <c r="K239" s="1" t="s">
        <v>138</v>
      </c>
      <c r="L239" s="1">
        <v>2030</v>
      </c>
      <c r="M239" s="1" t="str">
        <f>IF(sum!A232="AT",sum!B232,"*")</f>
        <v>*</v>
      </c>
      <c r="N239" s="1"/>
      <c r="O239" s="1" t="str">
        <f>IF(sum!A232="AT",sum!F232,"*")</f>
        <v>*</v>
      </c>
      <c r="R239" s="1" t="s">
        <v>137</v>
      </c>
      <c r="S239" s="1" t="s">
        <v>138</v>
      </c>
      <c r="T239" s="1">
        <v>2030</v>
      </c>
      <c r="U239" s="1" t="str">
        <f>IF(sum!A232="BC",sum!B232,"*")</f>
        <v>EDU-Light_ELE1</v>
      </c>
      <c r="V239" s="1"/>
      <c r="W239" s="1">
        <f>IF(sum!A232="BC",sum!F232,"*")</f>
        <v>0.37464160865931401</v>
      </c>
      <c r="Z239" s="1" t="s">
        <v>137</v>
      </c>
      <c r="AA239" s="1" t="s">
        <v>138</v>
      </c>
      <c r="AB239" s="1">
        <v>2030</v>
      </c>
      <c r="AC239" s="1" t="str">
        <f>IF(sum!A232="MA",sum!B232,"*")</f>
        <v>*</v>
      </c>
      <c r="AD239" s="1"/>
      <c r="AE239" s="1" t="str">
        <f>IF(sum!A232="MA",sum!F232,"*")</f>
        <v>*</v>
      </c>
      <c r="AH239" s="1" t="s">
        <v>137</v>
      </c>
      <c r="AI239" s="1" t="s">
        <v>138</v>
      </c>
      <c r="AJ239" s="1">
        <v>2030</v>
      </c>
      <c r="AK239" s="1" t="str">
        <f>IF(sum!A232="ON",sum!B232,"*")</f>
        <v>*</v>
      </c>
      <c r="AL239" s="1"/>
      <c r="AM239" s="1" t="str">
        <f>IF(sum!A232="ON",sum!F232,"*")</f>
        <v>*</v>
      </c>
      <c r="AP239" s="4" t="s">
        <v>137</v>
      </c>
      <c r="AQ239" s="4" t="s">
        <v>138</v>
      </c>
      <c r="AR239" s="4">
        <v>2030</v>
      </c>
      <c r="AS239" s="1" t="str">
        <f>IF(sum!A232="QU",sum!B232,"*")</f>
        <v>*</v>
      </c>
      <c r="AT239" s="1"/>
      <c r="AU239" s="1" t="str">
        <f>IF(sum!A232="QU",sum!F232,"*")</f>
        <v>*</v>
      </c>
      <c r="AX239" s="1" t="s">
        <v>137</v>
      </c>
      <c r="AY239" s="1" t="s">
        <v>138</v>
      </c>
      <c r="AZ239" s="1">
        <v>2030</v>
      </c>
      <c r="BA239" s="1" t="str">
        <f>IF(sum!A232="SA",sum!B232,"*")</f>
        <v>*</v>
      </c>
      <c r="BB239" s="1"/>
      <c r="BC239" s="1" t="str">
        <f>IF(sum!A232="SA",sum!F232,"*")</f>
        <v>*</v>
      </c>
    </row>
    <row r="240" spans="2:55">
      <c r="B240" s="4" t="s">
        <v>137</v>
      </c>
      <c r="C240" s="4" t="s">
        <v>138</v>
      </c>
      <c r="D240" s="4">
        <v>2030</v>
      </c>
      <c r="J240" s="4" t="s">
        <v>137</v>
      </c>
      <c r="K240" s="4" t="s">
        <v>138</v>
      </c>
      <c r="L240" s="4">
        <v>2030</v>
      </c>
      <c r="M240" s="1" t="str">
        <f>IF(sum!A233="AT",sum!B233,"*")</f>
        <v>*</v>
      </c>
      <c r="N240" s="1"/>
      <c r="O240" s="1" t="str">
        <f>IF(sum!A233="AT",sum!F233,"*")</f>
        <v>*</v>
      </c>
      <c r="R240" s="4" t="s">
        <v>137</v>
      </c>
      <c r="S240" s="4" t="s">
        <v>138</v>
      </c>
      <c r="T240" s="4">
        <v>2030</v>
      </c>
      <c r="U240" s="1" t="str">
        <f>IF(sum!A233="BC",sum!B233,"*")</f>
        <v>EDU-SpCool_ELE1</v>
      </c>
      <c r="V240" s="1"/>
      <c r="W240" s="1">
        <f>IF(sum!A233="BC",sum!F233,"*")</f>
        <v>0.10217498417981299</v>
      </c>
      <c r="Z240" s="4" t="s">
        <v>137</v>
      </c>
      <c r="AA240" s="4" t="s">
        <v>138</v>
      </c>
      <c r="AB240" s="4">
        <v>2030</v>
      </c>
      <c r="AC240" s="1" t="str">
        <f>IF(sum!A233="MA",sum!B233,"*")</f>
        <v>*</v>
      </c>
      <c r="AD240" s="1"/>
      <c r="AE240" s="1" t="str">
        <f>IF(sum!A233="MA",sum!F233,"*")</f>
        <v>*</v>
      </c>
      <c r="AH240" s="4" t="s">
        <v>137</v>
      </c>
      <c r="AI240" s="4" t="s">
        <v>138</v>
      </c>
      <c r="AJ240" s="4">
        <v>2030</v>
      </c>
      <c r="AK240" s="1" t="str">
        <f>IF(sum!A233="ON",sum!B233,"*")</f>
        <v>*</v>
      </c>
      <c r="AL240" s="1"/>
      <c r="AM240" s="1" t="str">
        <f>IF(sum!A233="ON",sum!F233,"*")</f>
        <v>*</v>
      </c>
      <c r="AP240" s="1" t="s">
        <v>137</v>
      </c>
      <c r="AQ240" s="1" t="s">
        <v>138</v>
      </c>
      <c r="AR240" s="1">
        <v>2030</v>
      </c>
      <c r="AS240" s="1" t="str">
        <f>IF(sum!A233="QU",sum!B233,"*")</f>
        <v>*</v>
      </c>
      <c r="AT240" s="1"/>
      <c r="AU240" s="1" t="str">
        <f>IF(sum!A233="QU",sum!F233,"*")</f>
        <v>*</v>
      </c>
      <c r="AX240" s="4" t="s">
        <v>137</v>
      </c>
      <c r="AY240" s="4" t="s">
        <v>138</v>
      </c>
      <c r="AZ240" s="4">
        <v>2030</v>
      </c>
      <c r="BA240" s="1" t="str">
        <f>IF(sum!A233="SA",sum!B233,"*")</f>
        <v>*</v>
      </c>
      <c r="BB240" s="1"/>
      <c r="BC240" s="1" t="str">
        <f>IF(sum!A233="SA",sum!F233,"*")</f>
        <v>*</v>
      </c>
    </row>
    <row r="241" spans="2:55">
      <c r="B241" s="1" t="s">
        <v>137</v>
      </c>
      <c r="C241" s="1" t="s">
        <v>138</v>
      </c>
      <c r="D241" s="1">
        <v>2030</v>
      </c>
      <c r="J241" s="1" t="s">
        <v>137</v>
      </c>
      <c r="K241" s="1" t="s">
        <v>138</v>
      </c>
      <c r="L241" s="1">
        <v>2030</v>
      </c>
      <c r="M241" s="1" t="str">
        <f>IF(sum!A234="AT",sum!B234,"*")</f>
        <v>*</v>
      </c>
      <c r="N241" s="1"/>
      <c r="O241" s="1" t="str">
        <f>IF(sum!A234="AT",sum!F234,"*")</f>
        <v>*</v>
      </c>
      <c r="R241" s="1" t="s">
        <v>137</v>
      </c>
      <c r="S241" s="1" t="s">
        <v>138</v>
      </c>
      <c r="T241" s="1">
        <v>2030</v>
      </c>
      <c r="U241" s="1" t="str">
        <f>IF(sum!A234="BC",sum!B234,"*")</f>
        <v>EDU-SpHeat_ELE1</v>
      </c>
      <c r="V241" s="1"/>
      <c r="W241" s="1">
        <f>IF(sum!A234="BC",sum!F234,"*")</f>
        <v>0.57070386810399398</v>
      </c>
      <c r="Z241" s="1" t="s">
        <v>137</v>
      </c>
      <c r="AA241" s="1" t="s">
        <v>138</v>
      </c>
      <c r="AB241" s="1">
        <v>2030</v>
      </c>
      <c r="AC241" s="1" t="str">
        <f>IF(sum!A234="MA",sum!B234,"*")</f>
        <v>*</v>
      </c>
      <c r="AD241" s="1"/>
      <c r="AE241" s="1" t="str">
        <f>IF(sum!A234="MA",sum!F234,"*")</f>
        <v>*</v>
      </c>
      <c r="AH241" s="1" t="s">
        <v>137</v>
      </c>
      <c r="AI241" s="1" t="s">
        <v>138</v>
      </c>
      <c r="AJ241" s="1">
        <v>2030</v>
      </c>
      <c r="AK241" s="1" t="str">
        <f>IF(sum!A234="ON",sum!B234,"*")</f>
        <v>*</v>
      </c>
      <c r="AL241" s="1"/>
      <c r="AM241" s="1" t="str">
        <f>IF(sum!A234="ON",sum!F234,"*")</f>
        <v>*</v>
      </c>
      <c r="AP241" s="4" t="s">
        <v>137</v>
      </c>
      <c r="AQ241" s="4" t="s">
        <v>138</v>
      </c>
      <c r="AR241" s="4">
        <v>2030</v>
      </c>
      <c r="AS241" s="1" t="str">
        <f>IF(sum!A234="QU",sum!B234,"*")</f>
        <v>*</v>
      </c>
      <c r="AT241" s="1"/>
      <c r="AU241" s="1" t="str">
        <f>IF(sum!A234="QU",sum!F234,"*")</f>
        <v>*</v>
      </c>
      <c r="AX241" s="1" t="s">
        <v>137</v>
      </c>
      <c r="AY241" s="1" t="s">
        <v>138</v>
      </c>
      <c r="AZ241" s="1">
        <v>2030</v>
      </c>
      <c r="BA241" s="1" t="str">
        <f>IF(sum!A234="SA",sum!B234,"*")</f>
        <v>*</v>
      </c>
      <c r="BB241" s="1"/>
      <c r="BC241" s="1" t="str">
        <f>IF(sum!A234="SA",sum!F234,"*")</f>
        <v>*</v>
      </c>
    </row>
    <row r="242" spans="2:55">
      <c r="B242" s="1" t="s">
        <v>137</v>
      </c>
      <c r="C242" s="1" t="s">
        <v>138</v>
      </c>
      <c r="D242" s="1">
        <v>2030</v>
      </c>
      <c r="J242" s="1" t="s">
        <v>137</v>
      </c>
      <c r="K242" s="1" t="s">
        <v>138</v>
      </c>
      <c r="L242" s="1">
        <v>2030</v>
      </c>
      <c r="M242" s="1" t="str">
        <f>IF(sum!A235="AT",sum!B235,"*")</f>
        <v>*</v>
      </c>
      <c r="N242" s="1"/>
      <c r="O242" s="1" t="str">
        <f>IF(sum!A235="AT",sum!F235,"*")</f>
        <v>*</v>
      </c>
      <c r="R242" s="1" t="s">
        <v>137</v>
      </c>
      <c r="S242" s="1" t="s">
        <v>138</v>
      </c>
      <c r="T242" s="1">
        <v>2030</v>
      </c>
      <c r="U242" s="1" t="str">
        <f>IF(sum!A235="BC",sum!B235,"*")</f>
        <v>EDU-WaterHeat_ELE1</v>
      </c>
      <c r="V242" s="1"/>
      <c r="W242" s="1">
        <f>IF(sum!A235="BC",sum!F235,"*")</f>
        <v>7.3980131050517803E-2</v>
      </c>
      <c r="Z242" s="1" t="s">
        <v>137</v>
      </c>
      <c r="AA242" s="1" t="s">
        <v>138</v>
      </c>
      <c r="AB242" s="1">
        <v>2030</v>
      </c>
      <c r="AC242" s="1" t="str">
        <f>IF(sum!A235="MA",sum!B235,"*")</f>
        <v>*</v>
      </c>
      <c r="AD242" s="1"/>
      <c r="AE242" s="1" t="str">
        <f>IF(sum!A235="MA",sum!F235,"*")</f>
        <v>*</v>
      </c>
      <c r="AH242" s="1" t="s">
        <v>137</v>
      </c>
      <c r="AI242" s="1" t="s">
        <v>138</v>
      </c>
      <c r="AJ242" s="1">
        <v>2030</v>
      </c>
      <c r="AK242" s="1" t="str">
        <f>IF(sum!A235="ON",sum!B235,"*")</f>
        <v>*</v>
      </c>
      <c r="AL242" s="1"/>
      <c r="AM242" s="1" t="str">
        <f>IF(sum!A235="ON",sum!F235,"*")</f>
        <v>*</v>
      </c>
      <c r="AP242" s="1" t="s">
        <v>137</v>
      </c>
      <c r="AQ242" s="1" t="s">
        <v>138</v>
      </c>
      <c r="AR242" s="1">
        <v>2030</v>
      </c>
      <c r="AS242" s="1" t="str">
        <f>IF(sum!A235="QU",sum!B235,"*")</f>
        <v>*</v>
      </c>
      <c r="AT242" s="1"/>
      <c r="AU242" s="1" t="str">
        <f>IF(sum!A235="QU",sum!F235,"*")</f>
        <v>*</v>
      </c>
      <c r="AX242" s="1" t="s">
        <v>137</v>
      </c>
      <c r="AY242" s="1" t="s">
        <v>138</v>
      </c>
      <c r="AZ242" s="1">
        <v>2030</v>
      </c>
      <c r="BA242" s="1" t="str">
        <f>IF(sum!A235="SA",sum!B235,"*")</f>
        <v>*</v>
      </c>
      <c r="BB242" s="1"/>
      <c r="BC242" s="1" t="str">
        <f>IF(sum!A235="SA",sum!F235,"*")</f>
        <v>*</v>
      </c>
    </row>
    <row r="243" spans="2:55">
      <c r="B243" s="4" t="s">
        <v>137</v>
      </c>
      <c r="C243" s="4" t="s">
        <v>138</v>
      </c>
      <c r="D243" s="4">
        <v>2030</v>
      </c>
      <c r="J243" s="4" t="s">
        <v>137</v>
      </c>
      <c r="K243" s="4" t="s">
        <v>138</v>
      </c>
      <c r="L243" s="4">
        <v>2030</v>
      </c>
      <c r="M243" s="1" t="str">
        <f>IF(sum!A236="AT",sum!B236,"*")</f>
        <v>*</v>
      </c>
      <c r="N243" s="1"/>
      <c r="O243" s="1" t="str">
        <f>IF(sum!A236="AT",sum!F236,"*")</f>
        <v>*</v>
      </c>
      <c r="R243" s="4" t="s">
        <v>137</v>
      </c>
      <c r="S243" s="4" t="s">
        <v>138</v>
      </c>
      <c r="T243" s="4">
        <v>2030</v>
      </c>
      <c r="U243" s="1" t="str">
        <f>IF(sum!A236="BC",sum!B236,"*")</f>
        <v>ESTCAESS101_24h</v>
      </c>
      <c r="V243" s="1"/>
      <c r="W243" s="1">
        <f>IF(sum!A236="BC",sum!F236,"*")</f>
        <v>0</v>
      </c>
      <c r="Z243" s="4" t="s">
        <v>137</v>
      </c>
      <c r="AA243" s="4" t="s">
        <v>138</v>
      </c>
      <c r="AB243" s="4">
        <v>2030</v>
      </c>
      <c r="AC243" s="1" t="str">
        <f>IF(sum!A236="MA",sum!B236,"*")</f>
        <v>*</v>
      </c>
      <c r="AD243" s="1"/>
      <c r="AE243" s="1" t="str">
        <f>IF(sum!A236="MA",sum!F236,"*")</f>
        <v>*</v>
      </c>
      <c r="AH243" s="4" t="s">
        <v>137</v>
      </c>
      <c r="AI243" s="4" t="s">
        <v>138</v>
      </c>
      <c r="AJ243" s="4">
        <v>2030</v>
      </c>
      <c r="AK243" s="1" t="str">
        <f>IF(sum!A236="ON",sum!B236,"*")</f>
        <v>*</v>
      </c>
      <c r="AL243" s="1"/>
      <c r="AM243" s="1" t="str">
        <f>IF(sum!A236="ON",sum!F236,"*")</f>
        <v>*</v>
      </c>
      <c r="AP243" s="4" t="s">
        <v>137</v>
      </c>
      <c r="AQ243" s="4" t="s">
        <v>138</v>
      </c>
      <c r="AR243" s="4">
        <v>2030</v>
      </c>
      <c r="AS243" s="1" t="str">
        <f>IF(sum!A236="QU",sum!B236,"*")</f>
        <v>*</v>
      </c>
      <c r="AT243" s="1"/>
      <c r="AU243" s="1" t="str">
        <f>IF(sum!A236="QU",sum!F236,"*")</f>
        <v>*</v>
      </c>
      <c r="AX243" s="4" t="s">
        <v>137</v>
      </c>
      <c r="AY243" s="4" t="s">
        <v>138</v>
      </c>
      <c r="AZ243" s="4">
        <v>2030</v>
      </c>
      <c r="BA243" s="1" t="str">
        <f>IF(sum!A236="SA",sum!B236,"*")</f>
        <v>*</v>
      </c>
      <c r="BB243" s="1"/>
      <c r="BC243" s="1" t="str">
        <f>IF(sum!A236="SA",sum!F236,"*")</f>
        <v>*</v>
      </c>
    </row>
    <row r="244" spans="2:55">
      <c r="B244" s="1" t="s">
        <v>137</v>
      </c>
      <c r="C244" s="1" t="s">
        <v>138</v>
      </c>
      <c r="D244" s="1">
        <v>2030</v>
      </c>
      <c r="J244" s="1" t="s">
        <v>137</v>
      </c>
      <c r="K244" s="1" t="s">
        <v>138</v>
      </c>
      <c r="L244" s="1">
        <v>2030</v>
      </c>
      <c r="M244" s="1" t="str">
        <f>IF(sum!A237="AT",sum!B237,"*")</f>
        <v>*</v>
      </c>
      <c r="N244" s="1"/>
      <c r="O244" s="1" t="str">
        <f>IF(sum!A237="AT",sum!F237,"*")</f>
        <v>*</v>
      </c>
      <c r="R244" s="1" t="s">
        <v>137</v>
      </c>
      <c r="S244" s="1" t="s">
        <v>138</v>
      </c>
      <c r="T244" s="1">
        <v>2030</v>
      </c>
      <c r="U244" s="1" t="str">
        <f>IF(sum!A237="BC",sum!B237,"*")</f>
        <v>ESTHYDPS101_10h</v>
      </c>
      <c r="V244" s="1"/>
      <c r="W244" s="1">
        <f>IF(sum!A237="BC",sum!F237,"*")</f>
        <v>0</v>
      </c>
      <c r="Z244" s="1" t="s">
        <v>137</v>
      </c>
      <c r="AA244" s="1" t="s">
        <v>138</v>
      </c>
      <c r="AB244" s="1">
        <v>2030</v>
      </c>
      <c r="AC244" s="1" t="str">
        <f>IF(sum!A237="MA",sum!B237,"*")</f>
        <v>*</v>
      </c>
      <c r="AD244" s="1"/>
      <c r="AE244" s="1" t="str">
        <f>IF(sum!A237="MA",sum!F237,"*")</f>
        <v>*</v>
      </c>
      <c r="AH244" s="1" t="s">
        <v>137</v>
      </c>
      <c r="AI244" s="1" t="s">
        <v>138</v>
      </c>
      <c r="AJ244" s="1">
        <v>2030</v>
      </c>
      <c r="AK244" s="1" t="str">
        <f>IF(sum!A237="ON",sum!B237,"*")</f>
        <v>*</v>
      </c>
      <c r="AL244" s="1"/>
      <c r="AM244" s="1" t="str">
        <f>IF(sum!A237="ON",sum!F237,"*")</f>
        <v>*</v>
      </c>
      <c r="AP244" s="1" t="s">
        <v>137</v>
      </c>
      <c r="AQ244" s="1" t="s">
        <v>138</v>
      </c>
      <c r="AR244" s="1">
        <v>2030</v>
      </c>
      <c r="AS244" s="1" t="str">
        <f>IF(sum!A237="QU",sum!B237,"*")</f>
        <v>*</v>
      </c>
      <c r="AT244" s="1"/>
      <c r="AU244" s="1" t="str">
        <f>IF(sum!A237="QU",sum!F237,"*")</f>
        <v>*</v>
      </c>
      <c r="AX244" s="1" t="s">
        <v>137</v>
      </c>
      <c r="AY244" s="1" t="s">
        <v>138</v>
      </c>
      <c r="AZ244" s="1">
        <v>2030</v>
      </c>
      <c r="BA244" s="1" t="str">
        <f>IF(sum!A237="SA",sum!B237,"*")</f>
        <v>*</v>
      </c>
      <c r="BB244" s="1"/>
      <c r="BC244" s="1" t="str">
        <f>IF(sum!A237="SA",sum!F237,"*")</f>
        <v>*</v>
      </c>
    </row>
    <row r="245" spans="2:55">
      <c r="B245" s="1" t="s">
        <v>137</v>
      </c>
      <c r="C245" s="1" t="s">
        <v>138</v>
      </c>
      <c r="D245" s="1">
        <v>2030</v>
      </c>
      <c r="J245" s="1" t="s">
        <v>137</v>
      </c>
      <c r="K245" s="1" t="s">
        <v>138</v>
      </c>
      <c r="L245" s="1">
        <v>2030</v>
      </c>
      <c r="M245" s="1" t="str">
        <f>IF(sum!A238="AT",sum!B238,"*")</f>
        <v>*</v>
      </c>
      <c r="N245" s="1"/>
      <c r="O245" s="1" t="str">
        <f>IF(sum!A238="AT",sum!F238,"*")</f>
        <v>*</v>
      </c>
      <c r="R245" s="1" t="s">
        <v>137</v>
      </c>
      <c r="S245" s="1" t="s">
        <v>138</v>
      </c>
      <c r="T245" s="1">
        <v>2030</v>
      </c>
      <c r="U245" s="1" t="str">
        <f>IF(sum!A238="BC",sum!B238,"*")</f>
        <v>ESTHYDPS101_24h</v>
      </c>
      <c r="V245" s="1"/>
      <c r="W245" s="1">
        <f>IF(sum!A238="BC",sum!F238,"*")</f>
        <v>0</v>
      </c>
      <c r="Z245" s="1" t="s">
        <v>137</v>
      </c>
      <c r="AA245" s="1" t="s">
        <v>138</v>
      </c>
      <c r="AB245" s="1">
        <v>2030</v>
      </c>
      <c r="AC245" s="1" t="str">
        <f>IF(sum!A238="MA",sum!B238,"*")</f>
        <v>*</v>
      </c>
      <c r="AD245" s="1"/>
      <c r="AE245" s="1" t="str">
        <f>IF(sum!A238="MA",sum!F238,"*")</f>
        <v>*</v>
      </c>
      <c r="AH245" s="1" t="s">
        <v>137</v>
      </c>
      <c r="AI245" s="1" t="s">
        <v>138</v>
      </c>
      <c r="AJ245" s="1">
        <v>2030</v>
      </c>
      <c r="AK245" s="1" t="str">
        <f>IF(sum!A238="ON",sum!B238,"*")</f>
        <v>*</v>
      </c>
      <c r="AL245" s="1"/>
      <c r="AM245" s="1" t="str">
        <f>IF(sum!A238="ON",sum!F238,"*")</f>
        <v>*</v>
      </c>
      <c r="AP245" s="4" t="s">
        <v>137</v>
      </c>
      <c r="AQ245" s="4" t="s">
        <v>138</v>
      </c>
      <c r="AR245" s="4">
        <v>2030</v>
      </c>
      <c r="AS245" s="1" t="str">
        <f>IF(sum!A238="QU",sum!B238,"*")</f>
        <v>*</v>
      </c>
      <c r="AT245" s="1"/>
      <c r="AU245" s="1" t="str">
        <f>IF(sum!A238="QU",sum!F238,"*")</f>
        <v>*</v>
      </c>
      <c r="AX245" s="1" t="s">
        <v>137</v>
      </c>
      <c r="AY245" s="1" t="s">
        <v>138</v>
      </c>
      <c r="AZ245" s="1">
        <v>2030</v>
      </c>
      <c r="BA245" s="1" t="str">
        <f>IF(sum!A238="SA",sum!B238,"*")</f>
        <v>*</v>
      </c>
      <c r="BB245" s="1"/>
      <c r="BC245" s="1" t="str">
        <f>IF(sum!A238="SA",sum!F238,"*")</f>
        <v>*</v>
      </c>
    </row>
    <row r="246" spans="2:55">
      <c r="B246" s="4" t="s">
        <v>137</v>
      </c>
      <c r="C246" s="4" t="s">
        <v>138</v>
      </c>
      <c r="D246" s="4">
        <v>2030</v>
      </c>
      <c r="J246" s="4" t="s">
        <v>137</v>
      </c>
      <c r="K246" s="4" t="s">
        <v>138</v>
      </c>
      <c r="L246" s="4">
        <v>2030</v>
      </c>
      <c r="M246" s="1" t="str">
        <f>IF(sum!A239="AT",sum!B239,"*")</f>
        <v>*</v>
      </c>
      <c r="N246" s="1"/>
      <c r="O246" s="1" t="str">
        <f>IF(sum!A239="AT",sum!F239,"*")</f>
        <v>*</v>
      </c>
      <c r="R246" s="4" t="s">
        <v>137</v>
      </c>
      <c r="S246" s="4" t="s">
        <v>138</v>
      </c>
      <c r="T246" s="4">
        <v>2030</v>
      </c>
      <c r="U246" s="1" t="str">
        <f>IF(sum!A239="BC",sum!B239,"*")</f>
        <v>EUGEOF01</v>
      </c>
      <c r="V246" s="1"/>
      <c r="W246" s="1">
        <f>IF(sum!A239="BC",sum!F239,"*")</f>
        <v>0</v>
      </c>
      <c r="Z246" s="4" t="s">
        <v>137</v>
      </c>
      <c r="AA246" s="4" t="s">
        <v>138</v>
      </c>
      <c r="AB246" s="4">
        <v>2030</v>
      </c>
      <c r="AC246" s="1" t="str">
        <f>IF(sum!A239="MA",sum!B239,"*")</f>
        <v>*</v>
      </c>
      <c r="AD246" s="1"/>
      <c r="AE246" s="1" t="str">
        <f>IF(sum!A239="MA",sum!F239,"*")</f>
        <v>*</v>
      </c>
      <c r="AH246" s="4" t="s">
        <v>137</v>
      </c>
      <c r="AI246" s="4" t="s">
        <v>138</v>
      </c>
      <c r="AJ246" s="4">
        <v>2030</v>
      </c>
      <c r="AK246" s="1" t="str">
        <f>IF(sum!A239="ON",sum!B239,"*")</f>
        <v>*</v>
      </c>
      <c r="AL246" s="1"/>
      <c r="AM246" s="1" t="str">
        <f>IF(sum!A239="ON",sum!F239,"*")</f>
        <v>*</v>
      </c>
      <c r="AP246" s="1" t="s">
        <v>137</v>
      </c>
      <c r="AQ246" s="1" t="s">
        <v>138</v>
      </c>
      <c r="AR246" s="1">
        <v>2030</v>
      </c>
      <c r="AS246" s="1" t="str">
        <f>IF(sum!A239="QU",sum!B239,"*")</f>
        <v>*</v>
      </c>
      <c r="AT246" s="1"/>
      <c r="AU246" s="1" t="str">
        <f>IF(sum!A239="QU",sum!F239,"*")</f>
        <v>*</v>
      </c>
      <c r="AX246" s="4" t="s">
        <v>137</v>
      </c>
      <c r="AY246" s="4" t="s">
        <v>138</v>
      </c>
      <c r="AZ246" s="4">
        <v>2030</v>
      </c>
      <c r="BA246" s="1" t="str">
        <f>IF(sum!A239="SA",sum!B239,"*")</f>
        <v>*</v>
      </c>
      <c r="BB246" s="1"/>
      <c r="BC246" s="1" t="str">
        <f>IF(sum!A239="SA",sum!F239,"*")</f>
        <v>*</v>
      </c>
    </row>
    <row r="247" spans="2:55">
      <c r="B247" s="1" t="s">
        <v>137</v>
      </c>
      <c r="C247" s="1" t="s">
        <v>138</v>
      </c>
      <c r="D247" s="1">
        <v>2030</v>
      </c>
      <c r="J247" s="1" t="s">
        <v>137</v>
      </c>
      <c r="K247" s="1" t="s">
        <v>138</v>
      </c>
      <c r="L247" s="1">
        <v>2030</v>
      </c>
      <c r="M247" s="1" t="str">
        <f>IF(sum!A240="AT",sum!B240,"*")</f>
        <v>*</v>
      </c>
      <c r="N247" s="1"/>
      <c r="O247" s="1" t="str">
        <f>IF(sum!A240="AT",sum!F240,"*")</f>
        <v>*</v>
      </c>
      <c r="R247" s="1" t="s">
        <v>137</v>
      </c>
      <c r="S247" s="1" t="s">
        <v>138</v>
      </c>
      <c r="T247" s="1">
        <v>2030</v>
      </c>
      <c r="U247" s="1" t="str">
        <f>IF(sum!A240="BC",sum!B240,"*")</f>
        <v>EUPVSOLS101</v>
      </c>
      <c r="V247" s="1"/>
      <c r="W247" s="1">
        <f>IF(sum!A240="BC",sum!F240,"*")</f>
        <v>0</v>
      </c>
      <c r="Z247" s="1" t="s">
        <v>137</v>
      </c>
      <c r="AA247" s="1" t="s">
        <v>138</v>
      </c>
      <c r="AB247" s="1">
        <v>2030</v>
      </c>
      <c r="AC247" s="1" t="str">
        <f>IF(sum!A240="MA",sum!B240,"*")</f>
        <v>*</v>
      </c>
      <c r="AD247" s="1"/>
      <c r="AE247" s="1" t="str">
        <f>IF(sum!A240="MA",sum!F240,"*")</f>
        <v>*</v>
      </c>
      <c r="AH247" s="1" t="s">
        <v>137</v>
      </c>
      <c r="AI247" s="1" t="s">
        <v>138</v>
      </c>
      <c r="AJ247" s="1">
        <v>2030</v>
      </c>
      <c r="AK247" s="1" t="str">
        <f>IF(sum!A240="ON",sum!B240,"*")</f>
        <v>*</v>
      </c>
      <c r="AL247" s="1"/>
      <c r="AM247" s="1" t="str">
        <f>IF(sum!A240="ON",sum!F240,"*")</f>
        <v>*</v>
      </c>
      <c r="AP247" s="4" t="s">
        <v>137</v>
      </c>
      <c r="AQ247" s="4" t="s">
        <v>138</v>
      </c>
      <c r="AR247" s="4">
        <v>2030</v>
      </c>
      <c r="AS247" s="1" t="str">
        <f>IF(sum!A240="QU",sum!B240,"*")</f>
        <v>*</v>
      </c>
      <c r="AT247" s="1"/>
      <c r="AU247" s="1" t="str">
        <f>IF(sum!A240="QU",sum!F240,"*")</f>
        <v>*</v>
      </c>
      <c r="AX247" s="1" t="s">
        <v>137</v>
      </c>
      <c r="AY247" s="1" t="s">
        <v>138</v>
      </c>
      <c r="AZ247" s="1">
        <v>2030</v>
      </c>
      <c r="BA247" s="1" t="str">
        <f>IF(sum!A240="SA",sum!B240,"*")</f>
        <v>*</v>
      </c>
      <c r="BB247" s="1"/>
      <c r="BC247" s="1" t="str">
        <f>IF(sum!A240="SA",sum!F240,"*")</f>
        <v>*</v>
      </c>
    </row>
    <row r="248" spans="2:55">
      <c r="B248" s="1" t="s">
        <v>137</v>
      </c>
      <c r="C248" s="1" t="s">
        <v>138</v>
      </c>
      <c r="D248" s="1">
        <v>2030</v>
      </c>
      <c r="J248" s="1" t="s">
        <v>137</v>
      </c>
      <c r="K248" s="1" t="s">
        <v>138</v>
      </c>
      <c r="L248" s="1">
        <v>2030</v>
      </c>
      <c r="M248" s="1" t="str">
        <f>IF(sum!A241="AT",sum!B241,"*")</f>
        <v>*</v>
      </c>
      <c r="N248" s="1"/>
      <c r="O248" s="1" t="str">
        <f>IF(sum!A241="AT",sum!F241,"*")</f>
        <v>*</v>
      </c>
      <c r="R248" s="1" t="s">
        <v>137</v>
      </c>
      <c r="S248" s="1" t="s">
        <v>138</v>
      </c>
      <c r="T248" s="1">
        <v>2030</v>
      </c>
      <c r="U248" s="1" t="str">
        <f>IF(sum!A241="BC",sum!B241,"*")</f>
        <v>HSS-AuxiliaryEquip_ELE1</v>
      </c>
      <c r="V248" s="1"/>
      <c r="W248" s="1">
        <f>IF(sum!A241="BC",sum!F241,"*")</f>
        <v>0.56013527795392104</v>
      </c>
      <c r="Z248" s="1" t="s">
        <v>137</v>
      </c>
      <c r="AA248" s="1" t="s">
        <v>138</v>
      </c>
      <c r="AB248" s="1">
        <v>2030</v>
      </c>
      <c r="AC248" s="1" t="str">
        <f>IF(sum!A241="MA",sum!B241,"*")</f>
        <v>*</v>
      </c>
      <c r="AD248" s="1"/>
      <c r="AE248" s="1" t="str">
        <f>IF(sum!A241="MA",sum!F241,"*")</f>
        <v>*</v>
      </c>
      <c r="AH248" s="1" t="s">
        <v>137</v>
      </c>
      <c r="AI248" s="1" t="s">
        <v>138</v>
      </c>
      <c r="AJ248" s="1">
        <v>2030</v>
      </c>
      <c r="AK248" s="1" t="str">
        <f>IF(sum!A241="ON",sum!B241,"*")</f>
        <v>*</v>
      </c>
      <c r="AL248" s="1"/>
      <c r="AM248" s="1" t="str">
        <f>IF(sum!A241="ON",sum!F241,"*")</f>
        <v>*</v>
      </c>
      <c r="AP248" s="1" t="s">
        <v>137</v>
      </c>
      <c r="AQ248" s="1" t="s">
        <v>138</v>
      </c>
      <c r="AR248" s="1">
        <v>2030</v>
      </c>
      <c r="AS248" s="1" t="str">
        <f>IF(sum!A241="QU",sum!B241,"*")</f>
        <v>*</v>
      </c>
      <c r="AT248" s="1"/>
      <c r="AU248" s="1" t="str">
        <f>IF(sum!A241="QU",sum!F241,"*")</f>
        <v>*</v>
      </c>
      <c r="AX248" s="1" t="s">
        <v>137</v>
      </c>
      <c r="AY248" s="1" t="s">
        <v>138</v>
      </c>
      <c r="AZ248" s="1">
        <v>2030</v>
      </c>
      <c r="BA248" s="1" t="str">
        <f>IF(sum!A241="SA",sum!B241,"*")</f>
        <v>*</v>
      </c>
      <c r="BB248" s="1"/>
      <c r="BC248" s="1" t="str">
        <f>IF(sum!A241="SA",sum!F241,"*")</f>
        <v>*</v>
      </c>
    </row>
    <row r="249" spans="2:55">
      <c r="B249" s="4" t="s">
        <v>137</v>
      </c>
      <c r="C249" s="4" t="s">
        <v>138</v>
      </c>
      <c r="D249" s="4">
        <v>2030</v>
      </c>
      <c r="J249" s="4" t="s">
        <v>137</v>
      </c>
      <c r="K249" s="4" t="s">
        <v>138</v>
      </c>
      <c r="L249" s="4">
        <v>2030</v>
      </c>
      <c r="M249" s="1" t="str">
        <f>IF(sum!A242="AT",sum!B242,"*")</f>
        <v>*</v>
      </c>
      <c r="N249" s="1"/>
      <c r="O249" s="1" t="str">
        <f>IF(sum!A242="AT",sum!F242,"*")</f>
        <v>*</v>
      </c>
      <c r="R249" s="4" t="s">
        <v>137</v>
      </c>
      <c r="S249" s="4" t="s">
        <v>138</v>
      </c>
      <c r="T249" s="4">
        <v>2030</v>
      </c>
      <c r="U249" s="1" t="str">
        <f>IF(sum!A242="BC",sum!B242,"*")</f>
        <v>HSS-AuxiliaryMot_ELE1</v>
      </c>
      <c r="V249" s="1"/>
      <c r="W249" s="1">
        <f>IF(sum!A242="BC",sum!F242,"*")</f>
        <v>0.221379132389594</v>
      </c>
      <c r="Z249" s="4" t="s">
        <v>137</v>
      </c>
      <c r="AA249" s="4" t="s">
        <v>138</v>
      </c>
      <c r="AB249" s="4">
        <v>2030</v>
      </c>
      <c r="AC249" s="1" t="str">
        <f>IF(sum!A242="MA",sum!B242,"*")</f>
        <v>*</v>
      </c>
      <c r="AD249" s="1"/>
      <c r="AE249" s="1" t="str">
        <f>IF(sum!A242="MA",sum!F242,"*")</f>
        <v>*</v>
      </c>
      <c r="AH249" s="4" t="s">
        <v>137</v>
      </c>
      <c r="AI249" s="4" t="s">
        <v>138</v>
      </c>
      <c r="AJ249" s="4">
        <v>2030</v>
      </c>
      <c r="AK249" s="1" t="str">
        <f>IF(sum!A242="ON",sum!B242,"*")</f>
        <v>*</v>
      </c>
      <c r="AL249" s="1"/>
      <c r="AM249" s="1" t="str">
        <f>IF(sum!A242="ON",sum!F242,"*")</f>
        <v>*</v>
      </c>
      <c r="AP249" s="4" t="s">
        <v>137</v>
      </c>
      <c r="AQ249" s="4" t="s">
        <v>138</v>
      </c>
      <c r="AR249" s="4">
        <v>2030</v>
      </c>
      <c r="AS249" s="1" t="str">
        <f>IF(sum!A242="QU",sum!B242,"*")</f>
        <v>*</v>
      </c>
      <c r="AT249" s="1"/>
      <c r="AU249" s="1" t="str">
        <f>IF(sum!A242="QU",sum!F242,"*")</f>
        <v>*</v>
      </c>
      <c r="AX249" s="4" t="s">
        <v>137</v>
      </c>
      <c r="AY249" s="4" t="s">
        <v>138</v>
      </c>
      <c r="AZ249" s="4">
        <v>2030</v>
      </c>
      <c r="BA249" s="1" t="str">
        <f>IF(sum!A242="SA",sum!B242,"*")</f>
        <v>*</v>
      </c>
      <c r="BB249" s="1"/>
      <c r="BC249" s="1" t="str">
        <f>IF(sum!A242="SA",sum!F242,"*")</f>
        <v>*</v>
      </c>
    </row>
    <row r="250" spans="2:55">
      <c r="B250" s="1" t="s">
        <v>137</v>
      </c>
      <c r="C250" s="1" t="s">
        <v>138</v>
      </c>
      <c r="D250" s="1">
        <v>2030</v>
      </c>
      <c r="J250" s="1" t="s">
        <v>137</v>
      </c>
      <c r="K250" s="1" t="s">
        <v>138</v>
      </c>
      <c r="L250" s="1">
        <v>2030</v>
      </c>
      <c r="M250" s="1" t="str">
        <f>IF(sum!A243="AT",sum!B243,"*")</f>
        <v>*</v>
      </c>
      <c r="N250" s="1"/>
      <c r="O250" s="1" t="str">
        <f>IF(sum!A243="AT",sum!F243,"*")</f>
        <v>*</v>
      </c>
      <c r="R250" s="1" t="s">
        <v>137</v>
      </c>
      <c r="S250" s="1" t="s">
        <v>138</v>
      </c>
      <c r="T250" s="1">
        <v>2030</v>
      </c>
      <c r="U250" s="1" t="str">
        <f>IF(sum!A243="BC",sum!B243,"*")</f>
        <v>HSS-Light_ELE1</v>
      </c>
      <c r="V250" s="1"/>
      <c r="W250" s="1">
        <f>IF(sum!A243="BC",sum!F243,"*")</f>
        <v>0.68116656119875196</v>
      </c>
      <c r="Z250" s="1" t="s">
        <v>137</v>
      </c>
      <c r="AA250" s="1" t="s">
        <v>138</v>
      </c>
      <c r="AB250" s="1">
        <v>2030</v>
      </c>
      <c r="AC250" s="1" t="str">
        <f>IF(sum!A243="MA",sum!B243,"*")</f>
        <v>*</v>
      </c>
      <c r="AD250" s="1"/>
      <c r="AE250" s="1" t="str">
        <f>IF(sum!A243="MA",sum!F243,"*")</f>
        <v>*</v>
      </c>
      <c r="AH250" s="1" t="s">
        <v>137</v>
      </c>
      <c r="AI250" s="1" t="s">
        <v>138</v>
      </c>
      <c r="AJ250" s="1">
        <v>2030</v>
      </c>
      <c r="AK250" s="1" t="str">
        <f>IF(sum!A243="ON",sum!B243,"*")</f>
        <v>*</v>
      </c>
      <c r="AL250" s="1"/>
      <c r="AM250" s="1" t="str">
        <f>IF(sum!A243="ON",sum!F243,"*")</f>
        <v>*</v>
      </c>
      <c r="AP250" s="1" t="s">
        <v>137</v>
      </c>
      <c r="AQ250" s="1" t="s">
        <v>138</v>
      </c>
      <c r="AR250" s="1">
        <v>2030</v>
      </c>
      <c r="AS250" s="1" t="str">
        <f>IF(sum!A243="QU",sum!B243,"*")</f>
        <v>*</v>
      </c>
      <c r="AT250" s="1"/>
      <c r="AU250" s="1" t="str">
        <f>IF(sum!A243="QU",sum!F243,"*")</f>
        <v>*</v>
      </c>
      <c r="AX250" s="1" t="s">
        <v>137</v>
      </c>
      <c r="AY250" s="1" t="s">
        <v>138</v>
      </c>
      <c r="AZ250" s="1">
        <v>2030</v>
      </c>
      <c r="BA250" s="1" t="str">
        <f>IF(sum!A243="SA",sum!B243,"*")</f>
        <v>*</v>
      </c>
      <c r="BB250" s="1"/>
      <c r="BC250" s="1" t="str">
        <f>IF(sum!A243="SA",sum!F243,"*")</f>
        <v>*</v>
      </c>
    </row>
    <row r="251" spans="2:55">
      <c r="B251" s="1" t="s">
        <v>137</v>
      </c>
      <c r="C251" s="1" t="s">
        <v>138</v>
      </c>
      <c r="D251" s="1">
        <v>2030</v>
      </c>
      <c r="J251" s="1" t="s">
        <v>137</v>
      </c>
      <c r="K251" s="1" t="s">
        <v>138</v>
      </c>
      <c r="L251" s="1">
        <v>2030</v>
      </c>
      <c r="M251" s="1" t="str">
        <f>IF(sum!A244="AT",sum!B244,"*")</f>
        <v>*</v>
      </c>
      <c r="N251" s="1"/>
      <c r="O251" s="1" t="str">
        <f>IF(sum!A244="AT",sum!F244,"*")</f>
        <v>*</v>
      </c>
      <c r="R251" s="1" t="s">
        <v>137</v>
      </c>
      <c r="S251" s="1" t="s">
        <v>138</v>
      </c>
      <c r="T251" s="1">
        <v>2030</v>
      </c>
      <c r="U251" s="1" t="str">
        <f>IF(sum!A244="BC",sum!B244,"*")</f>
        <v>HSS-SpCool_ELE1</v>
      </c>
      <c r="V251" s="1"/>
      <c r="W251" s="1">
        <f>IF(sum!A244="BC",sum!F244,"*")</f>
        <v>0.11920414820978199</v>
      </c>
      <c r="Z251" s="1" t="s">
        <v>137</v>
      </c>
      <c r="AA251" s="1" t="s">
        <v>138</v>
      </c>
      <c r="AB251" s="1">
        <v>2030</v>
      </c>
      <c r="AC251" s="1" t="str">
        <f>IF(sum!A244="MA",sum!B244,"*")</f>
        <v>*</v>
      </c>
      <c r="AD251" s="1"/>
      <c r="AE251" s="1" t="str">
        <f>IF(sum!A244="MA",sum!F244,"*")</f>
        <v>*</v>
      </c>
      <c r="AH251" s="1" t="s">
        <v>137</v>
      </c>
      <c r="AI251" s="1" t="s">
        <v>138</v>
      </c>
      <c r="AJ251" s="1">
        <v>2030</v>
      </c>
      <c r="AK251" s="1" t="str">
        <f>IF(sum!A244="ON",sum!B244,"*")</f>
        <v>*</v>
      </c>
      <c r="AL251" s="1"/>
      <c r="AM251" s="1" t="str">
        <f>IF(sum!A244="ON",sum!F244,"*")</f>
        <v>*</v>
      </c>
      <c r="AP251" s="4" t="s">
        <v>137</v>
      </c>
      <c r="AQ251" s="4" t="s">
        <v>138</v>
      </c>
      <c r="AR251" s="4">
        <v>2030</v>
      </c>
      <c r="AS251" s="1" t="str">
        <f>IF(sum!A244="QU",sum!B244,"*")</f>
        <v>*</v>
      </c>
      <c r="AT251" s="1"/>
      <c r="AU251" s="1" t="str">
        <f>IF(sum!A244="QU",sum!F244,"*")</f>
        <v>*</v>
      </c>
      <c r="AX251" s="1" t="s">
        <v>137</v>
      </c>
      <c r="AY251" s="1" t="s">
        <v>138</v>
      </c>
      <c r="AZ251" s="1">
        <v>2030</v>
      </c>
      <c r="BA251" s="1" t="str">
        <f>IF(sum!A244="SA",sum!B244,"*")</f>
        <v>*</v>
      </c>
      <c r="BB251" s="1"/>
      <c r="BC251" s="1" t="str">
        <f>IF(sum!A244="SA",sum!F244,"*")</f>
        <v>*</v>
      </c>
    </row>
    <row r="252" spans="2:55">
      <c r="B252" s="4" t="s">
        <v>137</v>
      </c>
      <c r="C252" s="4" t="s">
        <v>138</v>
      </c>
      <c r="D252" s="4">
        <v>2030</v>
      </c>
      <c r="J252" s="4" t="s">
        <v>137</v>
      </c>
      <c r="K252" s="4" t="s">
        <v>138</v>
      </c>
      <c r="L252" s="4">
        <v>2030</v>
      </c>
      <c r="M252" s="1" t="str">
        <f>IF(sum!A245="AT",sum!B245,"*")</f>
        <v>*</v>
      </c>
      <c r="N252" s="1"/>
      <c r="O252" s="1" t="str">
        <f>IF(sum!A245="AT",sum!F245,"*")</f>
        <v>*</v>
      </c>
      <c r="R252" s="4" t="s">
        <v>137</v>
      </c>
      <c r="S252" s="4" t="s">
        <v>138</v>
      </c>
      <c r="T252" s="4">
        <v>2030</v>
      </c>
      <c r="U252" s="1" t="str">
        <f>IF(sum!A245="BC",sum!B245,"*")</f>
        <v>HSS-SpHeat_ELE1</v>
      </c>
      <c r="V252" s="1"/>
      <c r="W252" s="1">
        <f>IF(sum!A245="BC",sum!F245,"*")</f>
        <v>0.70457267667159795</v>
      </c>
      <c r="Z252" s="4" t="s">
        <v>137</v>
      </c>
      <c r="AA252" s="4" t="s">
        <v>138</v>
      </c>
      <c r="AB252" s="4">
        <v>2030</v>
      </c>
      <c r="AC252" s="1" t="str">
        <f>IF(sum!A245="MA",sum!B245,"*")</f>
        <v>*</v>
      </c>
      <c r="AD252" s="1"/>
      <c r="AE252" s="1" t="str">
        <f>IF(sum!A245="MA",sum!F245,"*")</f>
        <v>*</v>
      </c>
      <c r="AH252" s="4" t="s">
        <v>137</v>
      </c>
      <c r="AI252" s="4" t="s">
        <v>138</v>
      </c>
      <c r="AJ252" s="4">
        <v>2030</v>
      </c>
      <c r="AK252" s="1" t="str">
        <f>IF(sum!A245="ON",sum!B245,"*")</f>
        <v>*</v>
      </c>
      <c r="AL252" s="1"/>
      <c r="AM252" s="1" t="str">
        <f>IF(sum!A245="ON",sum!F245,"*")</f>
        <v>*</v>
      </c>
      <c r="AP252" s="1" t="s">
        <v>137</v>
      </c>
      <c r="AQ252" s="1" t="s">
        <v>138</v>
      </c>
      <c r="AR252" s="1">
        <v>2030</v>
      </c>
      <c r="AS252" s="1" t="str">
        <f>IF(sum!A245="QU",sum!B245,"*")</f>
        <v>*</v>
      </c>
      <c r="AT252" s="1"/>
      <c r="AU252" s="1" t="str">
        <f>IF(sum!A245="QU",sum!F245,"*")</f>
        <v>*</v>
      </c>
      <c r="AX252" s="4" t="s">
        <v>137</v>
      </c>
      <c r="AY252" s="4" t="s">
        <v>138</v>
      </c>
      <c r="AZ252" s="4">
        <v>2030</v>
      </c>
      <c r="BA252" s="1" t="str">
        <f>IF(sum!A245="SA",sum!B245,"*")</f>
        <v>*</v>
      </c>
      <c r="BB252" s="1"/>
      <c r="BC252" s="1" t="str">
        <f>IF(sum!A245="SA",sum!F245,"*")</f>
        <v>*</v>
      </c>
    </row>
    <row r="253" spans="2:55">
      <c r="B253" s="1" t="s">
        <v>137</v>
      </c>
      <c r="C253" s="1" t="s">
        <v>138</v>
      </c>
      <c r="D253" s="1">
        <v>2030</v>
      </c>
      <c r="J253" s="1" t="s">
        <v>137</v>
      </c>
      <c r="K253" s="1" t="s">
        <v>138</v>
      </c>
      <c r="L253" s="1">
        <v>2030</v>
      </c>
      <c r="M253" s="1" t="str">
        <f>IF(sum!A246="AT",sum!B246,"*")</f>
        <v>*</v>
      </c>
      <c r="N253" s="1"/>
      <c r="O253" s="1" t="str">
        <f>IF(sum!A246="AT",sum!F246,"*")</f>
        <v>*</v>
      </c>
      <c r="R253" s="1" t="s">
        <v>137</v>
      </c>
      <c r="S253" s="1" t="s">
        <v>138</v>
      </c>
      <c r="T253" s="1">
        <v>2030</v>
      </c>
      <c r="U253" s="1" t="str">
        <f>IF(sum!A246="BC",sum!B246,"*")</f>
        <v>HSS-WaterHeat_ELE1</v>
      </c>
      <c r="V253" s="1"/>
      <c r="W253" s="1">
        <f>IF(sum!A246="BC",sum!F246,"*")</f>
        <v>0.29592052420207199</v>
      </c>
      <c r="Z253" s="1" t="s">
        <v>137</v>
      </c>
      <c r="AA253" s="1" t="s">
        <v>138</v>
      </c>
      <c r="AB253" s="1">
        <v>2030</v>
      </c>
      <c r="AC253" s="1" t="str">
        <f>IF(sum!A246="MA",sum!B246,"*")</f>
        <v>*</v>
      </c>
      <c r="AD253" s="1"/>
      <c r="AE253" s="1" t="str">
        <f>IF(sum!A246="MA",sum!F246,"*")</f>
        <v>*</v>
      </c>
      <c r="AH253" s="1" t="s">
        <v>137</v>
      </c>
      <c r="AI253" s="1" t="s">
        <v>138</v>
      </c>
      <c r="AJ253" s="1">
        <v>2030</v>
      </c>
      <c r="AK253" s="1" t="str">
        <f>IF(sum!A246="ON",sum!B246,"*")</f>
        <v>*</v>
      </c>
      <c r="AL253" s="1"/>
      <c r="AM253" s="1" t="str">
        <f>IF(sum!A246="ON",sum!F246,"*")</f>
        <v>*</v>
      </c>
      <c r="AP253" s="4" t="s">
        <v>137</v>
      </c>
      <c r="AQ253" s="4" t="s">
        <v>138</v>
      </c>
      <c r="AR253" s="4">
        <v>2030</v>
      </c>
      <c r="AS253" s="1" t="str">
        <f>IF(sum!A246="QU",sum!B246,"*")</f>
        <v>*</v>
      </c>
      <c r="AT253" s="1"/>
      <c r="AU253" s="1" t="str">
        <f>IF(sum!A246="QU",sum!F246,"*")</f>
        <v>*</v>
      </c>
      <c r="AX253" s="1" t="s">
        <v>137</v>
      </c>
      <c r="AY253" s="1" t="s">
        <v>138</v>
      </c>
      <c r="AZ253" s="1">
        <v>2030</v>
      </c>
      <c r="BA253" s="1" t="str">
        <f>IF(sum!A246="SA",sum!B246,"*")</f>
        <v>*</v>
      </c>
      <c r="BB253" s="1"/>
      <c r="BC253" s="1" t="str">
        <f>IF(sum!A246="SA",sum!F246,"*")</f>
        <v>*</v>
      </c>
    </row>
    <row r="254" spans="2:55">
      <c r="B254" s="1" t="s">
        <v>137</v>
      </c>
      <c r="C254" s="1" t="s">
        <v>138</v>
      </c>
      <c r="D254" s="1">
        <v>2030</v>
      </c>
      <c r="J254" s="1" t="s">
        <v>137</v>
      </c>
      <c r="K254" s="1" t="s">
        <v>138</v>
      </c>
      <c r="L254" s="1">
        <v>2030</v>
      </c>
      <c r="M254" s="1" t="str">
        <f>IF(sum!A247="AT",sum!B247,"*")</f>
        <v>*</v>
      </c>
      <c r="N254" s="1"/>
      <c r="O254" s="1" t="str">
        <f>IF(sum!A247="AT",sum!F247,"*")</f>
        <v>*</v>
      </c>
      <c r="R254" s="1" t="s">
        <v>137</v>
      </c>
      <c r="S254" s="1" t="s">
        <v>138</v>
      </c>
      <c r="T254" s="1">
        <v>2030</v>
      </c>
      <c r="U254" s="1" t="str">
        <f>IF(sum!A247="BC",sum!B247,"*")</f>
        <v>ICS-AuxiliaryEquip_ELE1</v>
      </c>
      <c r="V254" s="1"/>
      <c r="W254" s="1">
        <f>IF(sum!A247="BC",sum!F247,"*")</f>
        <v>2.1137180300147999E-2</v>
      </c>
      <c r="Z254" s="1" t="s">
        <v>137</v>
      </c>
      <c r="AA254" s="1" t="s">
        <v>138</v>
      </c>
      <c r="AB254" s="1">
        <v>2030</v>
      </c>
      <c r="AC254" s="1" t="str">
        <f>IF(sum!A247="MA",sum!B247,"*")</f>
        <v>*</v>
      </c>
      <c r="AD254" s="1"/>
      <c r="AE254" s="1" t="str">
        <f>IF(sum!A247="MA",sum!F247,"*")</f>
        <v>*</v>
      </c>
      <c r="AH254" s="1" t="s">
        <v>137</v>
      </c>
      <c r="AI254" s="1" t="s">
        <v>138</v>
      </c>
      <c r="AJ254" s="1">
        <v>2030</v>
      </c>
      <c r="AK254" s="1" t="str">
        <f>IF(sum!A247="ON",sum!B247,"*")</f>
        <v>*</v>
      </c>
      <c r="AL254" s="1"/>
      <c r="AM254" s="1" t="str">
        <f>IF(sum!A247="ON",sum!F247,"*")</f>
        <v>*</v>
      </c>
      <c r="AP254" s="1" t="s">
        <v>137</v>
      </c>
      <c r="AQ254" s="1" t="s">
        <v>138</v>
      </c>
      <c r="AR254" s="1">
        <v>2030</v>
      </c>
      <c r="AS254" s="1" t="str">
        <f>IF(sum!A247="QU",sum!B247,"*")</f>
        <v>*</v>
      </c>
      <c r="AT254" s="1"/>
      <c r="AU254" s="1" t="str">
        <f>IF(sum!A247="QU",sum!F247,"*")</f>
        <v>*</v>
      </c>
      <c r="AX254" s="1" t="s">
        <v>137</v>
      </c>
      <c r="AY254" s="1" t="s">
        <v>138</v>
      </c>
      <c r="AZ254" s="1">
        <v>2030</v>
      </c>
      <c r="BA254" s="1" t="str">
        <f>IF(sum!A247="SA",sum!B247,"*")</f>
        <v>*</v>
      </c>
      <c r="BB254" s="1"/>
      <c r="BC254" s="1" t="str">
        <f>IF(sum!A247="SA",sum!F247,"*")</f>
        <v>*</v>
      </c>
    </row>
    <row r="255" spans="2:55">
      <c r="B255" s="4" t="s">
        <v>137</v>
      </c>
      <c r="C255" s="4" t="s">
        <v>138</v>
      </c>
      <c r="D255" s="4">
        <v>2030</v>
      </c>
      <c r="J255" s="4" t="s">
        <v>137</v>
      </c>
      <c r="K255" s="4" t="s">
        <v>138</v>
      </c>
      <c r="L255" s="4">
        <v>2030</v>
      </c>
      <c r="M255" s="1" t="str">
        <f>IF(sum!A248="AT",sum!B248,"*")</f>
        <v>*</v>
      </c>
      <c r="N255" s="1"/>
      <c r="O255" s="1" t="str">
        <f>IF(sum!A248="AT",sum!F248,"*")</f>
        <v>*</v>
      </c>
      <c r="R255" s="4" t="s">
        <v>137</v>
      </c>
      <c r="S255" s="4" t="s">
        <v>138</v>
      </c>
      <c r="T255" s="4">
        <v>2030</v>
      </c>
      <c r="U255" s="1" t="str">
        <f>IF(sum!A248="BC",sum!B248,"*")</f>
        <v>ICS-AuxiliaryMot_ELE1</v>
      </c>
      <c r="V255" s="1"/>
      <c r="W255" s="1">
        <f>IF(sum!A248="BC",sum!F248,"*")</f>
        <v>1.7029164029968801E-2</v>
      </c>
      <c r="Z255" s="4" t="s">
        <v>137</v>
      </c>
      <c r="AA255" s="4" t="s">
        <v>138</v>
      </c>
      <c r="AB255" s="4">
        <v>2030</v>
      </c>
      <c r="AC255" s="1" t="str">
        <f>IF(sum!A248="MA",sum!B248,"*")</f>
        <v>*</v>
      </c>
      <c r="AD255" s="1"/>
      <c r="AE255" s="1" t="str">
        <f>IF(sum!A248="MA",sum!F248,"*")</f>
        <v>*</v>
      </c>
      <c r="AH255" s="4" t="s">
        <v>137</v>
      </c>
      <c r="AI255" s="4" t="s">
        <v>138</v>
      </c>
      <c r="AJ255" s="4">
        <v>2030</v>
      </c>
      <c r="AK255" s="1" t="str">
        <f>IF(sum!A248="ON",sum!B248,"*")</f>
        <v>*</v>
      </c>
      <c r="AL255" s="1"/>
      <c r="AM255" s="1" t="str">
        <f>IF(sum!A248="ON",sum!F248,"*")</f>
        <v>*</v>
      </c>
      <c r="AP255" s="4" t="s">
        <v>137</v>
      </c>
      <c r="AQ255" s="4" t="s">
        <v>138</v>
      </c>
      <c r="AR255" s="4">
        <v>2030</v>
      </c>
      <c r="AS255" s="1" t="str">
        <f>IF(sum!A248="QU",sum!B248,"*")</f>
        <v>*</v>
      </c>
      <c r="AT255" s="1"/>
      <c r="AU255" s="1" t="str">
        <f>IF(sum!A248="QU",sum!F248,"*")</f>
        <v>*</v>
      </c>
      <c r="AX255" s="4" t="s">
        <v>137</v>
      </c>
      <c r="AY255" s="4" t="s">
        <v>138</v>
      </c>
      <c r="AZ255" s="4">
        <v>2030</v>
      </c>
      <c r="BA255" s="1" t="str">
        <f>IF(sum!A248="SA",sum!B248,"*")</f>
        <v>*</v>
      </c>
      <c r="BB255" s="1"/>
      <c r="BC255" s="1" t="str">
        <f>IF(sum!A248="SA",sum!F248,"*")</f>
        <v>*</v>
      </c>
    </row>
    <row r="256" spans="2:55">
      <c r="B256" s="1" t="s">
        <v>137</v>
      </c>
      <c r="C256" s="1" t="s">
        <v>138</v>
      </c>
      <c r="D256" s="1">
        <v>2030</v>
      </c>
      <c r="J256" s="1" t="s">
        <v>137</v>
      </c>
      <c r="K256" s="1" t="s">
        <v>138</v>
      </c>
      <c r="L256" s="1">
        <v>2030</v>
      </c>
      <c r="M256" s="1" t="str">
        <f>IF(sum!A249="AT",sum!B249,"*")</f>
        <v>*</v>
      </c>
      <c r="N256" s="1"/>
      <c r="O256" s="1" t="str">
        <f>IF(sum!A249="AT",sum!F249,"*")</f>
        <v>*</v>
      </c>
      <c r="R256" s="1" t="s">
        <v>137</v>
      </c>
      <c r="S256" s="1" t="s">
        <v>138</v>
      </c>
      <c r="T256" s="1">
        <v>2030</v>
      </c>
      <c r="U256" s="1" t="str">
        <f>IF(sum!A249="BC",sum!B249,"*")</f>
        <v>ICS-Light_ELE1</v>
      </c>
      <c r="V256" s="1"/>
      <c r="W256" s="1">
        <f>IF(sum!A249="BC",sum!F249,"*")</f>
        <v>5.10874920899064E-2</v>
      </c>
      <c r="Z256" s="1" t="s">
        <v>137</v>
      </c>
      <c r="AA256" s="1" t="s">
        <v>138</v>
      </c>
      <c r="AB256" s="1">
        <v>2030</v>
      </c>
      <c r="AC256" s="1" t="str">
        <f>IF(sum!A249="MA",sum!B249,"*")</f>
        <v>*</v>
      </c>
      <c r="AD256" s="1"/>
      <c r="AE256" s="1" t="str">
        <f>IF(sum!A249="MA",sum!F249,"*")</f>
        <v>*</v>
      </c>
      <c r="AH256" s="1" t="s">
        <v>137</v>
      </c>
      <c r="AI256" s="1" t="s">
        <v>138</v>
      </c>
      <c r="AJ256" s="1">
        <v>2030</v>
      </c>
      <c r="AK256" s="1" t="str">
        <f>IF(sum!A249="ON",sum!B249,"*")</f>
        <v>*</v>
      </c>
      <c r="AL256" s="1"/>
      <c r="AM256" s="1" t="str">
        <f>IF(sum!A249="ON",sum!F249,"*")</f>
        <v>*</v>
      </c>
      <c r="AP256" s="1" t="s">
        <v>137</v>
      </c>
      <c r="AQ256" s="1" t="s">
        <v>138</v>
      </c>
      <c r="AR256" s="1">
        <v>2030</v>
      </c>
      <c r="AS256" s="1" t="str">
        <f>IF(sum!A249="QU",sum!B249,"*")</f>
        <v>*</v>
      </c>
      <c r="AT256" s="1"/>
      <c r="AU256" s="1" t="str">
        <f>IF(sum!A249="QU",sum!F249,"*")</f>
        <v>*</v>
      </c>
      <c r="AX256" s="1" t="s">
        <v>137</v>
      </c>
      <c r="AY256" s="1" t="s">
        <v>138</v>
      </c>
      <c r="AZ256" s="1">
        <v>2030</v>
      </c>
      <c r="BA256" s="1" t="str">
        <f>IF(sum!A249="SA",sum!B249,"*")</f>
        <v>*</v>
      </c>
      <c r="BB256" s="1"/>
      <c r="BC256" s="1" t="str">
        <f>IF(sum!A249="SA",sum!F249,"*")</f>
        <v>*</v>
      </c>
    </row>
    <row r="257" spans="2:55">
      <c r="B257" s="1" t="s">
        <v>137</v>
      </c>
      <c r="C257" s="1" t="s">
        <v>138</v>
      </c>
      <c r="D257" s="1">
        <v>2030</v>
      </c>
      <c r="J257" s="1" t="s">
        <v>137</v>
      </c>
      <c r="K257" s="1" t="s">
        <v>138</v>
      </c>
      <c r="L257" s="1">
        <v>2030</v>
      </c>
      <c r="M257" s="1" t="str">
        <f>IF(sum!A250="AT",sum!B250,"*")</f>
        <v>*</v>
      </c>
      <c r="N257" s="1"/>
      <c r="O257" s="1" t="str">
        <f>IF(sum!A250="AT",sum!F250,"*")</f>
        <v>*</v>
      </c>
      <c r="R257" s="1" t="s">
        <v>137</v>
      </c>
      <c r="S257" s="1" t="s">
        <v>138</v>
      </c>
      <c r="T257" s="1">
        <v>2030</v>
      </c>
      <c r="U257" s="1" t="str">
        <f>IF(sum!A250="BC",sum!B250,"*")</f>
        <v>ICS-SpCool_ELE1</v>
      </c>
      <c r="V257" s="1"/>
      <c r="W257" s="1">
        <f>IF(sum!A250="BC",sum!F250,"*")</f>
        <v>1.7029164029968801E-2</v>
      </c>
      <c r="Z257" s="1" t="s">
        <v>137</v>
      </c>
      <c r="AA257" s="1" t="s">
        <v>138</v>
      </c>
      <c r="AB257" s="1">
        <v>2030</v>
      </c>
      <c r="AC257" s="1" t="str">
        <f>IF(sum!A250="MA",sum!B250,"*")</f>
        <v>*</v>
      </c>
      <c r="AD257" s="1"/>
      <c r="AE257" s="1" t="str">
        <f>IF(sum!A250="MA",sum!F250,"*")</f>
        <v>*</v>
      </c>
      <c r="AH257" s="1" t="s">
        <v>137</v>
      </c>
      <c r="AI257" s="1" t="s">
        <v>138</v>
      </c>
      <c r="AJ257" s="1">
        <v>2030</v>
      </c>
      <c r="AK257" s="1" t="str">
        <f>IF(sum!A250="ON",sum!B250,"*")</f>
        <v>*</v>
      </c>
      <c r="AL257" s="1"/>
      <c r="AM257" s="1" t="str">
        <f>IF(sum!A250="ON",sum!F250,"*")</f>
        <v>*</v>
      </c>
      <c r="AP257" s="4" t="s">
        <v>137</v>
      </c>
      <c r="AQ257" s="4" t="s">
        <v>138</v>
      </c>
      <c r="AR257" s="4">
        <v>2030</v>
      </c>
      <c r="AS257" s="1" t="str">
        <f>IF(sum!A250="QU",sum!B250,"*")</f>
        <v>*</v>
      </c>
      <c r="AT257" s="1"/>
      <c r="AU257" s="1" t="str">
        <f>IF(sum!A250="QU",sum!F250,"*")</f>
        <v>*</v>
      </c>
      <c r="AX257" s="1" t="s">
        <v>137</v>
      </c>
      <c r="AY257" s="1" t="s">
        <v>138</v>
      </c>
      <c r="AZ257" s="1">
        <v>2030</v>
      </c>
      <c r="BA257" s="1" t="str">
        <f>IF(sum!A250="SA",sum!B250,"*")</f>
        <v>*</v>
      </c>
      <c r="BB257" s="1"/>
      <c r="BC257" s="1" t="str">
        <f>IF(sum!A250="SA",sum!F250,"*")</f>
        <v>*</v>
      </c>
    </row>
    <row r="258" spans="2:55">
      <c r="B258" s="4" t="s">
        <v>137</v>
      </c>
      <c r="C258" s="4" t="s">
        <v>138</v>
      </c>
      <c r="D258" s="4">
        <v>2030</v>
      </c>
      <c r="J258" s="4" t="s">
        <v>137</v>
      </c>
      <c r="K258" s="4" t="s">
        <v>138</v>
      </c>
      <c r="L258" s="4">
        <v>2030</v>
      </c>
      <c r="M258" s="1" t="str">
        <f>IF(sum!A251="AT",sum!B251,"*")</f>
        <v>*</v>
      </c>
      <c r="N258" s="1"/>
      <c r="O258" s="1" t="str">
        <f>IF(sum!A251="AT",sum!F251,"*")</f>
        <v>*</v>
      </c>
      <c r="R258" s="4" t="s">
        <v>137</v>
      </c>
      <c r="S258" s="4" t="s">
        <v>138</v>
      </c>
      <c r="T258" s="4">
        <v>2030</v>
      </c>
      <c r="U258" s="1" t="str">
        <f>IF(sum!A251="BC",sum!B251,"*")</f>
        <v>ICS-SpHeat_ELE1</v>
      </c>
      <c r="V258" s="1"/>
      <c r="W258" s="1">
        <f>IF(sum!A251="BC",sum!F251,"*")</f>
        <v>4.9320087367011899E-2</v>
      </c>
      <c r="Z258" s="4" t="s">
        <v>137</v>
      </c>
      <c r="AA258" s="4" t="s">
        <v>138</v>
      </c>
      <c r="AB258" s="4">
        <v>2030</v>
      </c>
      <c r="AC258" s="1" t="str">
        <f>IF(sum!A251="MA",sum!B251,"*")</f>
        <v>*</v>
      </c>
      <c r="AD258" s="1"/>
      <c r="AE258" s="1" t="str">
        <f>IF(sum!A251="MA",sum!F251,"*")</f>
        <v>*</v>
      </c>
      <c r="AH258" s="4" t="s">
        <v>137</v>
      </c>
      <c r="AI258" s="4" t="s">
        <v>138</v>
      </c>
      <c r="AJ258" s="4">
        <v>2030</v>
      </c>
      <c r="AK258" s="1" t="str">
        <f>IF(sum!A251="ON",sum!B251,"*")</f>
        <v>*</v>
      </c>
      <c r="AL258" s="1"/>
      <c r="AM258" s="1" t="str">
        <f>IF(sum!A251="ON",sum!F251,"*")</f>
        <v>*</v>
      </c>
      <c r="AP258" s="1" t="s">
        <v>137</v>
      </c>
      <c r="AQ258" s="1" t="s">
        <v>138</v>
      </c>
      <c r="AR258" s="1">
        <v>2030</v>
      </c>
      <c r="AS258" s="1" t="str">
        <f>IF(sum!A251="QU",sum!B251,"*")</f>
        <v>*</v>
      </c>
      <c r="AT258" s="1"/>
      <c r="AU258" s="1" t="str">
        <f>IF(sum!A251="QU",sum!F251,"*")</f>
        <v>*</v>
      </c>
      <c r="AX258" s="4" t="s">
        <v>137</v>
      </c>
      <c r="AY258" s="4" t="s">
        <v>138</v>
      </c>
      <c r="AZ258" s="4">
        <v>2030</v>
      </c>
      <c r="BA258" s="1" t="str">
        <f>IF(sum!A251="SA",sum!B251,"*")</f>
        <v>*</v>
      </c>
      <c r="BB258" s="1"/>
      <c r="BC258" s="1" t="str">
        <f>IF(sum!A251="SA",sum!F251,"*")</f>
        <v>*</v>
      </c>
    </row>
    <row r="259" spans="2:55">
      <c r="B259" s="1" t="s">
        <v>137</v>
      </c>
      <c r="C259" s="1" t="s">
        <v>138</v>
      </c>
      <c r="D259" s="1">
        <v>2030</v>
      </c>
      <c r="J259" s="1" t="s">
        <v>137</v>
      </c>
      <c r="K259" s="1" t="s">
        <v>138</v>
      </c>
      <c r="L259" s="1">
        <v>2030</v>
      </c>
      <c r="M259" s="1" t="str">
        <f>IF(sum!A252="AT",sum!B252,"*")</f>
        <v>*</v>
      </c>
      <c r="N259" s="1"/>
      <c r="O259" s="1" t="str">
        <f>IF(sum!A252="AT",sum!F252,"*")</f>
        <v>*</v>
      </c>
      <c r="R259" s="1" t="s">
        <v>137</v>
      </c>
      <c r="S259" s="1" t="s">
        <v>138</v>
      </c>
      <c r="T259" s="1">
        <v>2030</v>
      </c>
      <c r="U259" s="1" t="str">
        <f>IF(sum!A252="BC",sum!B252,"*")</f>
        <v>ICS-WaterHeat_ELE1</v>
      </c>
      <c r="V259" s="1"/>
      <c r="W259" s="1">
        <f>IF(sum!A252="BC",sum!F252,"*")</f>
        <v>1.0568590150073999E-2</v>
      </c>
      <c r="Z259" s="1" t="s">
        <v>137</v>
      </c>
      <c r="AA259" s="1" t="s">
        <v>138</v>
      </c>
      <c r="AB259" s="1">
        <v>2030</v>
      </c>
      <c r="AC259" s="1" t="str">
        <f>IF(sum!A252="MA",sum!B252,"*")</f>
        <v>*</v>
      </c>
      <c r="AD259" s="1"/>
      <c r="AE259" s="1" t="str">
        <f>IF(sum!A252="MA",sum!F252,"*")</f>
        <v>*</v>
      </c>
      <c r="AH259" s="1" t="s">
        <v>137</v>
      </c>
      <c r="AI259" s="1" t="s">
        <v>138</v>
      </c>
      <c r="AJ259" s="1">
        <v>2030</v>
      </c>
      <c r="AK259" s="1" t="str">
        <f>IF(sum!A252="ON",sum!B252,"*")</f>
        <v>*</v>
      </c>
      <c r="AL259" s="1"/>
      <c r="AM259" s="1" t="str">
        <f>IF(sum!A252="ON",sum!F252,"*")</f>
        <v>*</v>
      </c>
      <c r="AP259" s="4" t="s">
        <v>137</v>
      </c>
      <c r="AQ259" s="4" t="s">
        <v>138</v>
      </c>
      <c r="AR259" s="4">
        <v>2030</v>
      </c>
      <c r="AS259" s="1" t="str">
        <f>IF(sum!A252="QU",sum!B252,"*")</f>
        <v>*</v>
      </c>
      <c r="AT259" s="1"/>
      <c r="AU259" s="1" t="str">
        <f>IF(sum!A252="QU",sum!F252,"*")</f>
        <v>*</v>
      </c>
      <c r="AX259" s="1" t="s">
        <v>137</v>
      </c>
      <c r="AY259" s="1" t="s">
        <v>138</v>
      </c>
      <c r="AZ259" s="1">
        <v>2030</v>
      </c>
      <c r="BA259" s="1" t="str">
        <f>IF(sum!A252="SA",sum!B252,"*")</f>
        <v>*</v>
      </c>
      <c r="BB259" s="1"/>
      <c r="BC259" s="1" t="str">
        <f>IF(sum!A252="SA",sum!F252,"*")</f>
        <v>*</v>
      </c>
    </row>
    <row r="260" spans="2:55">
      <c r="B260" s="1" t="s">
        <v>137</v>
      </c>
      <c r="C260" s="1" t="s">
        <v>138</v>
      </c>
      <c r="D260" s="1">
        <v>2030</v>
      </c>
      <c r="J260" s="1" t="s">
        <v>137</v>
      </c>
      <c r="K260" s="1" t="s">
        <v>138</v>
      </c>
      <c r="L260" s="1">
        <v>2030</v>
      </c>
      <c r="M260" s="1" t="str">
        <f>IF(sum!A253="AT",sum!B253,"*")</f>
        <v>*</v>
      </c>
      <c r="N260" s="1"/>
      <c r="O260" s="1" t="str">
        <f>IF(sum!A253="AT",sum!F253,"*")</f>
        <v>*</v>
      </c>
      <c r="R260" s="1" t="s">
        <v>137</v>
      </c>
      <c r="S260" s="1" t="s">
        <v>138</v>
      </c>
      <c r="T260" s="1">
        <v>2030</v>
      </c>
      <c r="U260" s="1" t="str">
        <f>IF(sum!A253="BC",sum!B253,"*")</f>
        <v>OS-AuxiliaryEquip_ELE1</v>
      </c>
      <c r="V260" s="1"/>
      <c r="W260" s="1">
        <f>IF(sum!A253="BC",sum!F253,"*")</f>
        <v>0.65525258930458596</v>
      </c>
      <c r="Z260" s="1" t="s">
        <v>137</v>
      </c>
      <c r="AA260" s="1" t="s">
        <v>138</v>
      </c>
      <c r="AB260" s="1">
        <v>2030</v>
      </c>
      <c r="AC260" s="1" t="str">
        <f>IF(sum!A253="MA",sum!B253,"*")</f>
        <v>*</v>
      </c>
      <c r="AD260" s="1"/>
      <c r="AE260" s="1" t="str">
        <f>IF(sum!A253="MA",sum!F253,"*")</f>
        <v>*</v>
      </c>
      <c r="AH260" s="1" t="s">
        <v>137</v>
      </c>
      <c r="AI260" s="1" t="s">
        <v>138</v>
      </c>
      <c r="AJ260" s="1">
        <v>2030</v>
      </c>
      <c r="AK260" s="1" t="str">
        <f>IF(sum!A253="ON",sum!B253,"*")</f>
        <v>*</v>
      </c>
      <c r="AL260" s="1"/>
      <c r="AM260" s="1" t="str">
        <f>IF(sum!A253="ON",sum!F253,"*")</f>
        <v>*</v>
      </c>
      <c r="AP260" s="1" t="s">
        <v>137</v>
      </c>
      <c r="AQ260" s="1" t="s">
        <v>138</v>
      </c>
      <c r="AR260" s="1">
        <v>2030</v>
      </c>
      <c r="AS260" s="1" t="str">
        <f>IF(sum!A253="QU",sum!B253,"*")</f>
        <v>*</v>
      </c>
      <c r="AT260" s="1"/>
      <c r="AU260" s="1" t="str">
        <f>IF(sum!A253="QU",sum!F253,"*")</f>
        <v>*</v>
      </c>
      <c r="AX260" s="1" t="s">
        <v>137</v>
      </c>
      <c r="AY260" s="1" t="s">
        <v>138</v>
      </c>
      <c r="AZ260" s="1">
        <v>2030</v>
      </c>
      <c r="BA260" s="1" t="str">
        <f>IF(sum!A253="SA",sum!B253,"*")</f>
        <v>*</v>
      </c>
      <c r="BB260" s="1"/>
      <c r="BC260" s="1" t="str">
        <f>IF(sum!A253="SA",sum!F253,"*")</f>
        <v>*</v>
      </c>
    </row>
    <row r="261" spans="2:55">
      <c r="B261" s="4" t="s">
        <v>137</v>
      </c>
      <c r="C261" s="4" t="s">
        <v>138</v>
      </c>
      <c r="D261" s="4">
        <v>2030</v>
      </c>
      <c r="J261" s="4" t="s">
        <v>137</v>
      </c>
      <c r="K261" s="4" t="s">
        <v>138</v>
      </c>
      <c r="L261" s="4">
        <v>2030</v>
      </c>
      <c r="M261" s="1" t="str">
        <f>IF(sum!A254="AT",sum!B254,"*")</f>
        <v>*</v>
      </c>
      <c r="N261" s="1"/>
      <c r="O261" s="1" t="str">
        <f>IF(sum!A254="AT",sum!F254,"*")</f>
        <v>*</v>
      </c>
      <c r="R261" s="4" t="s">
        <v>137</v>
      </c>
      <c r="S261" s="4" t="s">
        <v>138</v>
      </c>
      <c r="T261" s="4">
        <v>2030</v>
      </c>
      <c r="U261" s="1" t="str">
        <f>IF(sum!A254="BC",sum!B254,"*")</f>
        <v>OS-AuxiliaryMot_ELE1</v>
      </c>
      <c r="V261" s="1"/>
      <c r="W261" s="1">
        <f>IF(sum!A254="BC",sum!F254,"*")</f>
        <v>0.30652495253943801</v>
      </c>
      <c r="Z261" s="4" t="s">
        <v>137</v>
      </c>
      <c r="AA261" s="4" t="s">
        <v>138</v>
      </c>
      <c r="AB261" s="4">
        <v>2030</v>
      </c>
      <c r="AC261" s="1" t="str">
        <f>IF(sum!A254="MA",sum!B254,"*")</f>
        <v>*</v>
      </c>
      <c r="AD261" s="1"/>
      <c r="AE261" s="1" t="str">
        <f>IF(sum!A254="MA",sum!F254,"*")</f>
        <v>*</v>
      </c>
      <c r="AH261" s="4" t="s">
        <v>137</v>
      </c>
      <c r="AI261" s="4" t="s">
        <v>138</v>
      </c>
      <c r="AJ261" s="4">
        <v>2030</v>
      </c>
      <c r="AK261" s="1" t="str">
        <f>IF(sum!A254="ON",sum!B254,"*")</f>
        <v>*</v>
      </c>
      <c r="AL261" s="1"/>
      <c r="AM261" s="1" t="str">
        <f>IF(sum!A254="ON",sum!F254,"*")</f>
        <v>*</v>
      </c>
      <c r="AP261" s="4" t="s">
        <v>137</v>
      </c>
      <c r="AQ261" s="4" t="s">
        <v>138</v>
      </c>
      <c r="AR261" s="4">
        <v>2030</v>
      </c>
      <c r="AS261" s="1" t="str">
        <f>IF(sum!A254="QU",sum!B254,"*")</f>
        <v>*</v>
      </c>
      <c r="AT261" s="1"/>
      <c r="AU261" s="1" t="str">
        <f>IF(sum!A254="QU",sum!F254,"*")</f>
        <v>*</v>
      </c>
      <c r="AX261" s="4" t="s">
        <v>137</v>
      </c>
      <c r="AY261" s="4" t="s">
        <v>138</v>
      </c>
      <c r="AZ261" s="4">
        <v>2030</v>
      </c>
      <c r="BA261" s="1" t="str">
        <f>IF(sum!A254="SA",sum!B254,"*")</f>
        <v>*</v>
      </c>
      <c r="BB261" s="1"/>
      <c r="BC261" s="1" t="str">
        <f>IF(sum!A254="SA",sum!F254,"*")</f>
        <v>*</v>
      </c>
    </row>
    <row r="262" spans="2:55">
      <c r="B262" s="1" t="s">
        <v>137</v>
      </c>
      <c r="C262" s="1" t="s">
        <v>138</v>
      </c>
      <c r="D262" s="1">
        <v>2030</v>
      </c>
      <c r="J262" s="1" t="s">
        <v>137</v>
      </c>
      <c r="K262" s="1" t="s">
        <v>138</v>
      </c>
      <c r="L262" s="1">
        <v>2030</v>
      </c>
      <c r="M262" s="1" t="str">
        <f>IF(sum!A255="AT",sum!B255,"*")</f>
        <v>*</v>
      </c>
      <c r="N262" s="1"/>
      <c r="O262" s="1" t="str">
        <f>IF(sum!A255="AT",sum!F255,"*")</f>
        <v>*</v>
      </c>
      <c r="R262" s="1" t="s">
        <v>137</v>
      </c>
      <c r="S262" s="1" t="s">
        <v>138</v>
      </c>
      <c r="T262" s="1">
        <v>2030</v>
      </c>
      <c r="U262" s="1" t="str">
        <f>IF(sum!A255="BC",sum!B255,"*")</f>
        <v>OS-Light_ELE1</v>
      </c>
      <c r="V262" s="1"/>
      <c r="W262" s="1">
        <f>IF(sum!A255="BC",sum!F255,"*")</f>
        <v>1.10689566194797</v>
      </c>
      <c r="Z262" s="1" t="s">
        <v>137</v>
      </c>
      <c r="AA262" s="1" t="s">
        <v>138</v>
      </c>
      <c r="AB262" s="1">
        <v>2030</v>
      </c>
      <c r="AC262" s="1" t="str">
        <f>IF(sum!A255="MA",sum!B255,"*")</f>
        <v>*</v>
      </c>
      <c r="AD262" s="1"/>
      <c r="AE262" s="1" t="str">
        <f>IF(sum!A255="MA",sum!F255,"*")</f>
        <v>*</v>
      </c>
      <c r="AH262" s="1" t="s">
        <v>137</v>
      </c>
      <c r="AI262" s="1" t="s">
        <v>138</v>
      </c>
      <c r="AJ262" s="1">
        <v>2030</v>
      </c>
      <c r="AK262" s="1" t="str">
        <f>IF(sum!A255="ON",sum!B255,"*")</f>
        <v>*</v>
      </c>
      <c r="AL262" s="1"/>
      <c r="AM262" s="1" t="str">
        <f>IF(sum!A255="ON",sum!F255,"*")</f>
        <v>*</v>
      </c>
      <c r="AP262" s="1" t="s">
        <v>137</v>
      </c>
      <c r="AQ262" s="1" t="s">
        <v>138</v>
      </c>
      <c r="AR262" s="1">
        <v>2030</v>
      </c>
      <c r="AS262" s="1" t="str">
        <f>IF(sum!A255="QU",sum!B255,"*")</f>
        <v>*</v>
      </c>
      <c r="AT262" s="1"/>
      <c r="AU262" s="1" t="str">
        <f>IF(sum!A255="QU",sum!F255,"*")</f>
        <v>*</v>
      </c>
      <c r="AX262" s="1" t="s">
        <v>137</v>
      </c>
      <c r="AY262" s="1" t="s">
        <v>138</v>
      </c>
      <c r="AZ262" s="1">
        <v>2030</v>
      </c>
      <c r="BA262" s="1" t="str">
        <f>IF(sum!A255="SA",sum!B255,"*")</f>
        <v>*</v>
      </c>
      <c r="BB262" s="1"/>
      <c r="BC262" s="1" t="str">
        <f>IF(sum!A255="SA",sum!F255,"*")</f>
        <v>*</v>
      </c>
    </row>
    <row r="263" spans="2:55">
      <c r="B263" s="1" t="s">
        <v>137</v>
      </c>
      <c r="C263" s="1" t="s">
        <v>138</v>
      </c>
      <c r="D263" s="1">
        <v>2030</v>
      </c>
      <c r="J263" s="1" t="s">
        <v>137</v>
      </c>
      <c r="K263" s="1" t="s">
        <v>138</v>
      </c>
      <c r="L263" s="1">
        <v>2030</v>
      </c>
      <c r="M263" s="1" t="str">
        <f>IF(sum!A256="AT",sum!B256,"*")</f>
        <v>*</v>
      </c>
      <c r="N263" s="1"/>
      <c r="O263" s="1" t="str">
        <f>IF(sum!A256="AT",sum!F256,"*")</f>
        <v>*</v>
      </c>
      <c r="R263" s="1" t="s">
        <v>137</v>
      </c>
      <c r="S263" s="1" t="s">
        <v>138</v>
      </c>
      <c r="T263" s="1">
        <v>2030</v>
      </c>
      <c r="U263" s="1" t="str">
        <f>IF(sum!A256="BC",sum!B256,"*")</f>
        <v>OS-SpCool_ELE1</v>
      </c>
      <c r="V263" s="1"/>
      <c r="W263" s="1">
        <f>IF(sum!A256="BC",sum!F256,"*")</f>
        <v>0.47681659283912597</v>
      </c>
      <c r="Z263" s="1" t="s">
        <v>137</v>
      </c>
      <c r="AA263" s="1" t="s">
        <v>138</v>
      </c>
      <c r="AB263" s="1">
        <v>2030</v>
      </c>
      <c r="AC263" s="1" t="str">
        <f>IF(sum!A256="MA",sum!B256,"*")</f>
        <v>*</v>
      </c>
      <c r="AD263" s="1"/>
      <c r="AE263" s="1" t="str">
        <f>IF(sum!A256="MA",sum!F256,"*")</f>
        <v>*</v>
      </c>
      <c r="AH263" s="1" t="s">
        <v>137</v>
      </c>
      <c r="AI263" s="1" t="s">
        <v>138</v>
      </c>
      <c r="AJ263" s="1">
        <v>2030</v>
      </c>
      <c r="AK263" s="1" t="str">
        <f>IF(sum!A256="ON",sum!B256,"*")</f>
        <v>*</v>
      </c>
      <c r="AL263" s="1"/>
      <c r="AM263" s="1" t="str">
        <f>IF(sum!A256="ON",sum!F256,"*")</f>
        <v>*</v>
      </c>
      <c r="AP263" s="4" t="s">
        <v>137</v>
      </c>
      <c r="AQ263" s="4" t="s">
        <v>138</v>
      </c>
      <c r="AR263" s="4">
        <v>2030</v>
      </c>
      <c r="AS263" s="1" t="str">
        <f>IF(sum!A256="QU",sum!B256,"*")</f>
        <v>*</v>
      </c>
      <c r="AT263" s="1"/>
      <c r="AU263" s="1" t="str">
        <f>IF(sum!A256="QU",sum!F256,"*")</f>
        <v>*</v>
      </c>
      <c r="AX263" s="1" t="s">
        <v>137</v>
      </c>
      <c r="AY263" s="1" t="s">
        <v>138</v>
      </c>
      <c r="AZ263" s="1">
        <v>2030</v>
      </c>
      <c r="BA263" s="1" t="str">
        <f>IF(sum!A256="SA",sum!B256,"*")</f>
        <v>*</v>
      </c>
      <c r="BB263" s="1"/>
      <c r="BC263" s="1" t="str">
        <f>IF(sum!A256="SA",sum!F256,"*")</f>
        <v>*</v>
      </c>
    </row>
    <row r="264" spans="2:55">
      <c r="B264" s="4" t="s">
        <v>137</v>
      </c>
      <c r="C264" s="4" t="s">
        <v>138</v>
      </c>
      <c r="D264" s="4">
        <v>2030</v>
      </c>
      <c r="J264" s="4" t="s">
        <v>137</v>
      </c>
      <c r="K264" s="4" t="s">
        <v>138</v>
      </c>
      <c r="L264" s="4">
        <v>2030</v>
      </c>
      <c r="M264" s="1" t="str">
        <f>IF(sum!A257="AT",sum!B257,"*")</f>
        <v>*</v>
      </c>
      <c r="N264" s="1"/>
      <c r="O264" s="1" t="str">
        <f>IF(sum!A257="AT",sum!F257,"*")</f>
        <v>*</v>
      </c>
      <c r="R264" s="4" t="s">
        <v>137</v>
      </c>
      <c r="S264" s="4" t="s">
        <v>138</v>
      </c>
      <c r="T264" s="4">
        <v>2030</v>
      </c>
      <c r="U264" s="1" t="str">
        <f>IF(sum!A257="BC",sum!B257,"*")</f>
        <v>OS-SpHeat_ELE1</v>
      </c>
      <c r="V264" s="1"/>
      <c r="W264" s="1">
        <f>IF(sum!A257="BC",sum!F257,"*")</f>
        <v>1.4373282604100699</v>
      </c>
      <c r="Z264" s="4" t="s">
        <v>137</v>
      </c>
      <c r="AA264" s="4" t="s">
        <v>138</v>
      </c>
      <c r="AB264" s="4">
        <v>2030</v>
      </c>
      <c r="AC264" s="1" t="str">
        <f>IF(sum!A257="MA",sum!B257,"*")</f>
        <v>*</v>
      </c>
      <c r="AD264" s="1"/>
      <c r="AE264" s="1" t="str">
        <f>IF(sum!A257="MA",sum!F257,"*")</f>
        <v>*</v>
      </c>
      <c r="AH264" s="4" t="s">
        <v>137</v>
      </c>
      <c r="AI264" s="4" t="s">
        <v>138</v>
      </c>
      <c r="AJ264" s="4">
        <v>2030</v>
      </c>
      <c r="AK264" s="1" t="str">
        <f>IF(sum!A257="ON",sum!B257,"*")</f>
        <v>*</v>
      </c>
      <c r="AL264" s="1"/>
      <c r="AM264" s="1" t="str">
        <f>IF(sum!A257="ON",sum!F257,"*")</f>
        <v>*</v>
      </c>
      <c r="AP264" s="1" t="s">
        <v>137</v>
      </c>
      <c r="AQ264" s="1" t="s">
        <v>138</v>
      </c>
      <c r="AR264" s="1">
        <v>2030</v>
      </c>
      <c r="AS264" s="1" t="str">
        <f>IF(sum!A257="QU",sum!B257,"*")</f>
        <v>*</v>
      </c>
      <c r="AT264" s="1"/>
      <c r="AU264" s="1" t="str">
        <f>IF(sum!A257="QU",sum!F257,"*")</f>
        <v>*</v>
      </c>
      <c r="AX264" s="4" t="s">
        <v>137</v>
      </c>
      <c r="AY264" s="4" t="s">
        <v>138</v>
      </c>
      <c r="AZ264" s="4">
        <v>2030</v>
      </c>
      <c r="BA264" s="1" t="str">
        <f>IF(sum!A257="SA",sum!B257,"*")</f>
        <v>*</v>
      </c>
      <c r="BB264" s="1"/>
      <c r="BC264" s="1" t="str">
        <f>IF(sum!A257="SA",sum!F257,"*")</f>
        <v>*</v>
      </c>
    </row>
    <row r="265" spans="2:55">
      <c r="B265" s="1" t="s">
        <v>137</v>
      </c>
      <c r="C265" s="1" t="s">
        <v>138</v>
      </c>
      <c r="D265" s="1">
        <v>2030</v>
      </c>
      <c r="J265" s="1" t="s">
        <v>137</v>
      </c>
      <c r="K265" s="1" t="s">
        <v>138</v>
      </c>
      <c r="L265" s="1">
        <v>2030</v>
      </c>
      <c r="M265" s="1" t="str">
        <f>IF(sum!A258="AT",sum!B258,"*")</f>
        <v>*</v>
      </c>
      <c r="N265" s="1"/>
      <c r="O265" s="1" t="str">
        <f>IF(sum!A258="AT",sum!F258,"*")</f>
        <v>*</v>
      </c>
      <c r="R265" s="1" t="s">
        <v>137</v>
      </c>
      <c r="S265" s="1" t="s">
        <v>138</v>
      </c>
      <c r="T265" s="1">
        <v>2030</v>
      </c>
      <c r="U265" s="1" t="str">
        <f>IF(sum!A258="BC",sum!B258,"*")</f>
        <v>OS-WaterHeat_ELE1</v>
      </c>
      <c r="V265" s="1"/>
      <c r="W265" s="1">
        <f>IF(sum!A258="BC",sum!F258,"*")</f>
        <v>9.5117311350665798E-2</v>
      </c>
      <c r="Z265" s="1" t="s">
        <v>137</v>
      </c>
      <c r="AA265" s="1" t="s">
        <v>138</v>
      </c>
      <c r="AB265" s="1">
        <v>2030</v>
      </c>
      <c r="AC265" s="1" t="str">
        <f>IF(sum!A258="MA",sum!B258,"*")</f>
        <v>*</v>
      </c>
      <c r="AD265" s="1"/>
      <c r="AE265" s="1" t="str">
        <f>IF(sum!A258="MA",sum!F258,"*")</f>
        <v>*</v>
      </c>
      <c r="AH265" s="1" t="s">
        <v>137</v>
      </c>
      <c r="AI265" s="1" t="s">
        <v>138</v>
      </c>
      <c r="AJ265" s="1">
        <v>2030</v>
      </c>
      <c r="AK265" s="1" t="str">
        <f>IF(sum!A258="ON",sum!B258,"*")</f>
        <v>*</v>
      </c>
      <c r="AL265" s="1"/>
      <c r="AM265" s="1" t="str">
        <f>IF(sum!A258="ON",sum!F258,"*")</f>
        <v>*</v>
      </c>
      <c r="AP265" s="4" t="s">
        <v>137</v>
      </c>
      <c r="AQ265" s="4" t="s">
        <v>138</v>
      </c>
      <c r="AR265" s="4">
        <v>2030</v>
      </c>
      <c r="AS265" s="1" t="str">
        <f>IF(sum!A258="QU",sum!B258,"*")</f>
        <v>*</v>
      </c>
      <c r="AT265" s="1"/>
      <c r="AU265" s="1" t="str">
        <f>IF(sum!A258="QU",sum!F258,"*")</f>
        <v>*</v>
      </c>
      <c r="AX265" s="1" t="s">
        <v>137</v>
      </c>
      <c r="AY265" s="1" t="s">
        <v>138</v>
      </c>
      <c r="AZ265" s="1">
        <v>2030</v>
      </c>
      <c r="BA265" s="1" t="str">
        <f>IF(sum!A258="SA",sum!B258,"*")</f>
        <v>*</v>
      </c>
      <c r="BB265" s="1"/>
      <c r="BC265" s="1" t="str">
        <f>IF(sum!A258="SA",sum!F258,"*")</f>
        <v>*</v>
      </c>
    </row>
    <row r="266" spans="2:55">
      <c r="B266" s="1" t="s">
        <v>137</v>
      </c>
      <c r="C266" s="1" t="s">
        <v>138</v>
      </c>
      <c r="D266" s="1">
        <v>2030</v>
      </c>
      <c r="J266" s="1" t="s">
        <v>137</v>
      </c>
      <c r="K266" s="1" t="s">
        <v>138</v>
      </c>
      <c r="L266" s="1">
        <v>2030</v>
      </c>
      <c r="M266" s="1" t="str">
        <f>IF(sum!A259="AT",sum!B259,"*")</f>
        <v>*</v>
      </c>
      <c r="N266" s="1"/>
      <c r="O266" s="1" t="str">
        <f>IF(sum!A259="AT",sum!F259,"*")</f>
        <v>*</v>
      </c>
      <c r="R266" s="1" t="s">
        <v>137</v>
      </c>
      <c r="S266" s="1" t="s">
        <v>138</v>
      </c>
      <c r="T266" s="1">
        <v>2030</v>
      </c>
      <c r="U266" s="1" t="str">
        <f>IF(sum!A259="BC",sum!B259,"*")</f>
        <v>OTH-AuxiliaryEquip_ELE1</v>
      </c>
      <c r="V266" s="1"/>
      <c r="W266" s="1">
        <f>IF(sum!A259="BC",sum!F259,"*")</f>
        <v>2.1137180300147999E-2</v>
      </c>
      <c r="Z266" s="1" t="s">
        <v>137</v>
      </c>
      <c r="AA266" s="1" t="s">
        <v>138</v>
      </c>
      <c r="AB266" s="1">
        <v>2030</v>
      </c>
      <c r="AC266" s="1" t="str">
        <f>IF(sum!A259="MA",sum!B259,"*")</f>
        <v>*</v>
      </c>
      <c r="AD266" s="1"/>
      <c r="AE266" s="1" t="str">
        <f>IF(sum!A259="MA",sum!F259,"*")</f>
        <v>*</v>
      </c>
      <c r="AH266" s="1" t="s">
        <v>137</v>
      </c>
      <c r="AI266" s="1" t="s">
        <v>138</v>
      </c>
      <c r="AJ266" s="1">
        <v>2030</v>
      </c>
      <c r="AK266" s="1" t="str">
        <f>IF(sum!A259="ON",sum!B259,"*")</f>
        <v>*</v>
      </c>
      <c r="AL266" s="1"/>
      <c r="AM266" s="1" t="str">
        <f>IF(sum!A259="ON",sum!F259,"*")</f>
        <v>*</v>
      </c>
      <c r="AP266" s="1" t="s">
        <v>137</v>
      </c>
      <c r="AQ266" s="1" t="s">
        <v>138</v>
      </c>
      <c r="AR266" s="1">
        <v>2030</v>
      </c>
      <c r="AS266" s="1" t="str">
        <f>IF(sum!A259="QU",sum!B259,"*")</f>
        <v>*</v>
      </c>
      <c r="AT266" s="1"/>
      <c r="AU266" s="1" t="str">
        <f>IF(sum!A259="QU",sum!F259,"*")</f>
        <v>*</v>
      </c>
      <c r="AX266" s="1" t="s">
        <v>137</v>
      </c>
      <c r="AY266" s="1" t="s">
        <v>138</v>
      </c>
      <c r="AZ266" s="1">
        <v>2030</v>
      </c>
      <c r="BA266" s="1" t="str">
        <f>IF(sum!A259="SA",sum!B259,"*")</f>
        <v>*</v>
      </c>
      <c r="BB266" s="1"/>
      <c r="BC266" s="1" t="str">
        <f>IF(sum!A259="SA",sum!F259,"*")</f>
        <v>*</v>
      </c>
    </row>
    <row r="267" spans="2:55">
      <c r="B267" s="4" t="s">
        <v>137</v>
      </c>
      <c r="C267" s="4" t="s">
        <v>138</v>
      </c>
      <c r="D267" s="4">
        <v>2030</v>
      </c>
      <c r="J267" s="4" t="s">
        <v>137</v>
      </c>
      <c r="K267" s="4" t="s">
        <v>138</v>
      </c>
      <c r="L267" s="4">
        <v>2030</v>
      </c>
      <c r="M267" s="1" t="str">
        <f>IF(sum!A260="AT",sum!B260,"*")</f>
        <v>*</v>
      </c>
      <c r="N267" s="1"/>
      <c r="O267" s="1" t="str">
        <f>IF(sum!A260="AT",sum!F260,"*")</f>
        <v>*</v>
      </c>
      <c r="R267" s="4" t="s">
        <v>137</v>
      </c>
      <c r="S267" s="4" t="s">
        <v>138</v>
      </c>
      <c r="T267" s="4">
        <v>2030</v>
      </c>
      <c r="U267" s="1" t="str">
        <f>IF(sum!A260="BC",sum!B260,"*")</f>
        <v>OTH-AuxiliaryMot_ELE1</v>
      </c>
      <c r="V267" s="1"/>
      <c r="W267" s="1">
        <f>IF(sum!A260="BC",sum!F260,"*")</f>
        <v>1.7029164029968801E-2</v>
      </c>
      <c r="Z267" s="4" t="s">
        <v>137</v>
      </c>
      <c r="AA267" s="4" t="s">
        <v>138</v>
      </c>
      <c r="AB267" s="4">
        <v>2030</v>
      </c>
      <c r="AC267" s="1" t="str">
        <f>IF(sum!A260="MA",sum!B260,"*")</f>
        <v>*</v>
      </c>
      <c r="AD267" s="1"/>
      <c r="AE267" s="1" t="str">
        <f>IF(sum!A260="MA",sum!F260,"*")</f>
        <v>*</v>
      </c>
      <c r="AH267" s="4" t="s">
        <v>137</v>
      </c>
      <c r="AI267" s="4" t="s">
        <v>138</v>
      </c>
      <c r="AJ267" s="4">
        <v>2030</v>
      </c>
      <c r="AK267" s="1" t="str">
        <f>IF(sum!A260="ON",sum!B260,"*")</f>
        <v>*</v>
      </c>
      <c r="AL267" s="1"/>
      <c r="AM267" s="1" t="str">
        <f>IF(sum!A260="ON",sum!F260,"*")</f>
        <v>*</v>
      </c>
      <c r="AP267" s="4" t="s">
        <v>137</v>
      </c>
      <c r="AQ267" s="4" t="s">
        <v>138</v>
      </c>
      <c r="AR267" s="4">
        <v>2030</v>
      </c>
      <c r="AS267" s="1" t="str">
        <f>IF(sum!A260="QU",sum!B260,"*")</f>
        <v>*</v>
      </c>
      <c r="AT267" s="1"/>
      <c r="AU267" s="1" t="str">
        <f>IF(sum!A260="QU",sum!F260,"*")</f>
        <v>*</v>
      </c>
      <c r="AX267" s="4" t="s">
        <v>137</v>
      </c>
      <c r="AY267" s="4" t="s">
        <v>138</v>
      </c>
      <c r="AZ267" s="4">
        <v>2030</v>
      </c>
      <c r="BA267" s="1" t="str">
        <f>IF(sum!A260="SA",sum!B260,"*")</f>
        <v>*</v>
      </c>
      <c r="BB267" s="1"/>
      <c r="BC267" s="1" t="str">
        <f>IF(sum!A260="SA",sum!F260,"*")</f>
        <v>*</v>
      </c>
    </row>
    <row r="268" spans="2:55">
      <c r="B268" s="1" t="s">
        <v>137</v>
      </c>
      <c r="C268" s="1" t="s">
        <v>138</v>
      </c>
      <c r="D268" s="1">
        <v>2030</v>
      </c>
      <c r="J268" s="1" t="s">
        <v>137</v>
      </c>
      <c r="K268" s="1" t="s">
        <v>138</v>
      </c>
      <c r="L268" s="1">
        <v>2030</v>
      </c>
      <c r="M268" s="1" t="str">
        <f>IF(sum!A261="AT",sum!B261,"*")</f>
        <v>*</v>
      </c>
      <c r="N268" s="1"/>
      <c r="O268" s="1" t="str">
        <f>IF(sum!A261="AT",sum!F261,"*")</f>
        <v>*</v>
      </c>
      <c r="R268" s="1" t="s">
        <v>137</v>
      </c>
      <c r="S268" s="1" t="s">
        <v>138</v>
      </c>
      <c r="T268" s="1">
        <v>2030</v>
      </c>
      <c r="U268" s="1" t="str">
        <f>IF(sum!A261="BC",sum!B261,"*")</f>
        <v>OTH-Light_ELE1</v>
      </c>
      <c r="V268" s="1"/>
      <c r="W268" s="1">
        <f>IF(sum!A261="BC",sum!F261,"*")</f>
        <v>5.10874920899064E-2</v>
      </c>
      <c r="Z268" s="1" t="s">
        <v>137</v>
      </c>
      <c r="AA268" s="1" t="s">
        <v>138</v>
      </c>
      <c r="AB268" s="1">
        <v>2030</v>
      </c>
      <c r="AC268" s="1" t="str">
        <f>IF(sum!A261="MA",sum!B261,"*")</f>
        <v>*</v>
      </c>
      <c r="AD268" s="1"/>
      <c r="AE268" s="1" t="str">
        <f>IF(sum!A261="MA",sum!F261,"*")</f>
        <v>*</v>
      </c>
      <c r="AH268" s="1" t="s">
        <v>137</v>
      </c>
      <c r="AI268" s="1" t="s">
        <v>138</v>
      </c>
      <c r="AJ268" s="1">
        <v>2030</v>
      </c>
      <c r="AK268" s="1" t="str">
        <f>IF(sum!A261="ON",sum!B261,"*")</f>
        <v>*</v>
      </c>
      <c r="AL268" s="1"/>
      <c r="AM268" s="1" t="str">
        <f>IF(sum!A261="ON",sum!F261,"*")</f>
        <v>*</v>
      </c>
      <c r="AP268" s="1" t="s">
        <v>137</v>
      </c>
      <c r="AQ268" s="1" t="s">
        <v>138</v>
      </c>
      <c r="AR268" s="1">
        <v>2030</v>
      </c>
      <c r="AS268" s="1" t="str">
        <f>IF(sum!A261="QU",sum!B261,"*")</f>
        <v>*</v>
      </c>
      <c r="AT268" s="1"/>
      <c r="AU268" s="1" t="str">
        <f>IF(sum!A261="QU",sum!F261,"*")</f>
        <v>*</v>
      </c>
      <c r="AX268" s="1" t="s">
        <v>137</v>
      </c>
      <c r="AY268" s="1" t="s">
        <v>138</v>
      </c>
      <c r="AZ268" s="1">
        <v>2030</v>
      </c>
      <c r="BA268" s="1" t="str">
        <f>IF(sum!A261="SA",sum!B261,"*")</f>
        <v>*</v>
      </c>
      <c r="BB268" s="1"/>
      <c r="BC268" s="1" t="str">
        <f>IF(sum!A261="SA",sum!F261,"*")</f>
        <v>*</v>
      </c>
    </row>
    <row r="269" spans="2:55">
      <c r="B269" s="1" t="s">
        <v>137</v>
      </c>
      <c r="C269" s="1" t="s">
        <v>138</v>
      </c>
      <c r="D269" s="1">
        <v>2030</v>
      </c>
      <c r="J269" s="1" t="s">
        <v>137</v>
      </c>
      <c r="K269" s="1" t="s">
        <v>138</v>
      </c>
      <c r="L269" s="1">
        <v>2030</v>
      </c>
      <c r="M269" s="1" t="str">
        <f>IF(sum!A262="AT",sum!B262,"*")</f>
        <v>*</v>
      </c>
      <c r="N269" s="1"/>
      <c r="O269" s="1" t="str">
        <f>IF(sum!A262="AT",sum!F262,"*")</f>
        <v>*</v>
      </c>
      <c r="R269" s="1" t="s">
        <v>137</v>
      </c>
      <c r="S269" s="1" t="s">
        <v>138</v>
      </c>
      <c r="T269" s="1">
        <v>2030</v>
      </c>
      <c r="U269" s="1" t="str">
        <f>IF(sum!A262="BC",sum!B262,"*")</f>
        <v>OTH-SpHeat_ELE1</v>
      </c>
      <c r="V269" s="1"/>
      <c r="W269" s="1">
        <f>IF(sum!A262="BC",sum!F262,"*")</f>
        <v>5.6365814133727897E-2</v>
      </c>
      <c r="Z269" s="1" t="s">
        <v>137</v>
      </c>
      <c r="AA269" s="1" t="s">
        <v>138</v>
      </c>
      <c r="AB269" s="1">
        <v>2030</v>
      </c>
      <c r="AC269" s="1" t="str">
        <f>IF(sum!A262="MA",sum!B262,"*")</f>
        <v>*</v>
      </c>
      <c r="AD269" s="1"/>
      <c r="AE269" s="1" t="str">
        <f>IF(sum!A262="MA",sum!F262,"*")</f>
        <v>*</v>
      </c>
      <c r="AH269" s="1" t="s">
        <v>137</v>
      </c>
      <c r="AI269" s="1" t="s">
        <v>138</v>
      </c>
      <c r="AJ269" s="1">
        <v>2030</v>
      </c>
      <c r="AK269" s="1" t="str">
        <f>IF(sum!A262="ON",sum!B262,"*")</f>
        <v>*</v>
      </c>
      <c r="AL269" s="1"/>
      <c r="AM269" s="1" t="str">
        <f>IF(sum!A262="ON",sum!F262,"*")</f>
        <v>*</v>
      </c>
      <c r="AP269" s="4" t="s">
        <v>137</v>
      </c>
      <c r="AQ269" s="4" t="s">
        <v>138</v>
      </c>
      <c r="AR269" s="4">
        <v>2030</v>
      </c>
      <c r="AS269" s="1" t="str">
        <f>IF(sum!A262="QU",sum!B262,"*")</f>
        <v>*</v>
      </c>
      <c r="AT269" s="1"/>
      <c r="AU269" s="1" t="str">
        <f>IF(sum!A262="QU",sum!F262,"*")</f>
        <v>*</v>
      </c>
      <c r="AX269" s="1" t="s">
        <v>137</v>
      </c>
      <c r="AY269" s="1" t="s">
        <v>138</v>
      </c>
      <c r="AZ269" s="1">
        <v>2030</v>
      </c>
      <c r="BA269" s="1" t="str">
        <f>IF(sum!A262="SA",sum!B262,"*")</f>
        <v>*</v>
      </c>
      <c r="BB269" s="1"/>
      <c r="BC269" s="1" t="str">
        <f>IF(sum!A262="SA",sum!F262,"*")</f>
        <v>*</v>
      </c>
    </row>
    <row r="270" spans="2:55">
      <c r="B270" s="4" t="s">
        <v>137</v>
      </c>
      <c r="C270" s="4" t="s">
        <v>138</v>
      </c>
      <c r="D270" s="4">
        <v>2030</v>
      </c>
      <c r="J270" s="4" t="s">
        <v>137</v>
      </c>
      <c r="K270" s="4" t="s">
        <v>138</v>
      </c>
      <c r="L270" s="4">
        <v>2030</v>
      </c>
      <c r="M270" s="1" t="str">
        <f>IF(sum!A263="AT",sum!B263,"*")</f>
        <v>*</v>
      </c>
      <c r="N270" s="1"/>
      <c r="O270" s="1" t="str">
        <f>IF(sum!A263="AT",sum!F263,"*")</f>
        <v>*</v>
      </c>
      <c r="R270" s="4" t="s">
        <v>137</v>
      </c>
      <c r="S270" s="4" t="s">
        <v>138</v>
      </c>
      <c r="T270" s="4">
        <v>2030</v>
      </c>
      <c r="U270" s="1" t="str">
        <f>IF(sum!A263="BC",sum!B263,"*")</f>
        <v>OTH-WaterHeat_ELE1</v>
      </c>
      <c r="V270" s="1"/>
      <c r="W270" s="1">
        <f>IF(sum!A263="BC",sum!F263,"*")</f>
        <v>1.0568590150073999E-2</v>
      </c>
      <c r="Z270" s="4" t="s">
        <v>137</v>
      </c>
      <c r="AA270" s="4" t="s">
        <v>138</v>
      </c>
      <c r="AB270" s="4">
        <v>2030</v>
      </c>
      <c r="AC270" s="1" t="str">
        <f>IF(sum!A263="MA",sum!B263,"*")</f>
        <v>*</v>
      </c>
      <c r="AD270" s="1"/>
      <c r="AE270" s="1" t="str">
        <f>IF(sum!A263="MA",sum!F263,"*")</f>
        <v>*</v>
      </c>
      <c r="AH270" s="4" t="s">
        <v>137</v>
      </c>
      <c r="AI270" s="4" t="s">
        <v>138</v>
      </c>
      <c r="AJ270" s="4">
        <v>2030</v>
      </c>
      <c r="AK270" s="1" t="str">
        <f>IF(sum!A263="ON",sum!B263,"*")</f>
        <v>*</v>
      </c>
      <c r="AL270" s="1"/>
      <c r="AM270" s="1" t="str">
        <f>IF(sum!A263="ON",sum!F263,"*")</f>
        <v>*</v>
      </c>
      <c r="AP270" s="1" t="s">
        <v>137</v>
      </c>
      <c r="AQ270" s="1" t="s">
        <v>138</v>
      </c>
      <c r="AR270" s="1">
        <v>2030</v>
      </c>
      <c r="AS270" s="1" t="str">
        <f>IF(sum!A263="QU",sum!B263,"*")</f>
        <v>*</v>
      </c>
      <c r="AT270" s="1"/>
      <c r="AU270" s="1" t="str">
        <f>IF(sum!A263="QU",sum!F263,"*")</f>
        <v>*</v>
      </c>
      <c r="AX270" s="4" t="s">
        <v>137</v>
      </c>
      <c r="AY270" s="4" t="s">
        <v>138</v>
      </c>
      <c r="AZ270" s="4">
        <v>2030</v>
      </c>
      <c r="BA270" s="1" t="str">
        <f>IF(sum!A263="SA",sum!B263,"*")</f>
        <v>*</v>
      </c>
      <c r="BB270" s="1"/>
      <c r="BC270" s="1" t="str">
        <f>IF(sum!A263="SA",sum!F263,"*")</f>
        <v>*</v>
      </c>
    </row>
    <row r="271" spans="2:55">
      <c r="B271" s="1" t="s">
        <v>137</v>
      </c>
      <c r="C271" s="1" t="s">
        <v>138</v>
      </c>
      <c r="D271" s="1">
        <v>2030</v>
      </c>
      <c r="J271" s="1" t="s">
        <v>137</v>
      </c>
      <c r="K271" s="1" t="s">
        <v>138</v>
      </c>
      <c r="L271" s="1">
        <v>2030</v>
      </c>
      <c r="M271" s="1" t="str">
        <f>IF(sum!A264="AT",sum!B264,"*")</f>
        <v>*</v>
      </c>
      <c r="N271" s="1"/>
      <c r="O271" s="1" t="str">
        <f>IF(sum!A264="AT",sum!F264,"*")</f>
        <v>*</v>
      </c>
      <c r="R271" s="1" t="s">
        <v>137</v>
      </c>
      <c r="S271" s="1" t="s">
        <v>138</v>
      </c>
      <c r="T271" s="1">
        <v>2030</v>
      </c>
      <c r="U271" s="1" t="str">
        <f>IF(sum!A264="BC",sum!B264,"*")</f>
        <v>R_ES-APP-CD_ELC1</v>
      </c>
      <c r="V271" s="1"/>
      <c r="W271" s="1">
        <f>IF(sum!A264="BC",sum!F264,"*")</f>
        <v>2.4760717913684598</v>
      </c>
      <c r="Z271" s="1" t="s">
        <v>137</v>
      </c>
      <c r="AA271" s="1" t="s">
        <v>138</v>
      </c>
      <c r="AB271" s="1">
        <v>2030</v>
      </c>
      <c r="AC271" s="1" t="str">
        <f>IF(sum!A264="MA",sum!B264,"*")</f>
        <v>*</v>
      </c>
      <c r="AD271" s="1"/>
      <c r="AE271" s="1" t="str">
        <f>IF(sum!A264="MA",sum!F264,"*")</f>
        <v>*</v>
      </c>
      <c r="AH271" s="1" t="s">
        <v>137</v>
      </c>
      <c r="AI271" s="1" t="s">
        <v>138</v>
      </c>
      <c r="AJ271" s="1">
        <v>2030</v>
      </c>
      <c r="AK271" s="1" t="str">
        <f>IF(sum!A264="ON",sum!B264,"*")</f>
        <v>*</v>
      </c>
      <c r="AL271" s="1"/>
      <c r="AM271" s="1" t="str">
        <f>IF(sum!A264="ON",sum!F264,"*")</f>
        <v>*</v>
      </c>
      <c r="AP271" s="4" t="s">
        <v>137</v>
      </c>
      <c r="AQ271" s="4" t="s">
        <v>138</v>
      </c>
      <c r="AR271" s="4">
        <v>2030</v>
      </c>
      <c r="AS271" s="1" t="str">
        <f>IF(sum!A264="QU",sum!B264,"*")</f>
        <v>*</v>
      </c>
      <c r="AT271" s="1"/>
      <c r="AU271" s="1" t="str">
        <f>IF(sum!A264="QU",sum!F264,"*")</f>
        <v>*</v>
      </c>
      <c r="AX271" s="1" t="s">
        <v>137</v>
      </c>
      <c r="AY271" s="1" t="s">
        <v>138</v>
      </c>
      <c r="AZ271" s="1">
        <v>2030</v>
      </c>
      <c r="BA271" s="1" t="str">
        <f>IF(sum!A264="SA",sum!B264,"*")</f>
        <v>*</v>
      </c>
      <c r="BB271" s="1"/>
      <c r="BC271" s="1" t="str">
        <f>IF(sum!A264="SA",sum!F264,"*")</f>
        <v>*</v>
      </c>
    </row>
    <row r="272" spans="2:55">
      <c r="B272" s="1" t="s">
        <v>137</v>
      </c>
      <c r="C272" s="1" t="s">
        <v>138</v>
      </c>
      <c r="D272" s="1">
        <v>2030</v>
      </c>
      <c r="J272" s="1" t="s">
        <v>137</v>
      </c>
      <c r="K272" s="1" t="s">
        <v>138</v>
      </c>
      <c r="L272" s="1">
        <v>2030</v>
      </c>
      <c r="M272" s="1" t="str">
        <f>IF(sum!A265="AT",sum!B265,"*")</f>
        <v>*</v>
      </c>
      <c r="N272" s="1"/>
      <c r="O272" s="1" t="str">
        <f>IF(sum!A265="AT",sum!F265,"*")</f>
        <v>*</v>
      </c>
      <c r="R272" s="1" t="s">
        <v>137</v>
      </c>
      <c r="S272" s="1" t="s">
        <v>138</v>
      </c>
      <c r="T272" s="1">
        <v>2030</v>
      </c>
      <c r="U272" s="1" t="str">
        <f>IF(sum!A265="BC",sum!B265,"*")</f>
        <v>R_ES-APP-CW_ELC1</v>
      </c>
      <c r="V272" s="1"/>
      <c r="W272" s="1">
        <f>IF(sum!A265="BC",sum!F265,"*")</f>
        <v>0.30318464194619998</v>
      </c>
      <c r="Z272" s="1" t="s">
        <v>137</v>
      </c>
      <c r="AA272" s="1" t="s">
        <v>138</v>
      </c>
      <c r="AB272" s="1">
        <v>2030</v>
      </c>
      <c r="AC272" s="1" t="str">
        <f>IF(sum!A265="MA",sum!B265,"*")</f>
        <v>*</v>
      </c>
      <c r="AD272" s="1"/>
      <c r="AE272" s="1" t="str">
        <f>IF(sum!A265="MA",sum!F265,"*")</f>
        <v>*</v>
      </c>
      <c r="AH272" s="1" t="s">
        <v>137</v>
      </c>
      <c r="AI272" s="1" t="s">
        <v>138</v>
      </c>
      <c r="AJ272" s="1">
        <v>2030</v>
      </c>
      <c r="AK272" s="1" t="str">
        <f>IF(sum!A265="ON",sum!B265,"*")</f>
        <v>*</v>
      </c>
      <c r="AL272" s="1"/>
      <c r="AM272" s="1" t="str">
        <f>IF(sum!A265="ON",sum!F265,"*")</f>
        <v>*</v>
      </c>
      <c r="AP272" s="1" t="s">
        <v>137</v>
      </c>
      <c r="AQ272" s="1" t="s">
        <v>138</v>
      </c>
      <c r="AR272" s="1">
        <v>2030</v>
      </c>
      <c r="AS272" s="1" t="str">
        <f>IF(sum!A265="QU",sum!B265,"*")</f>
        <v>*</v>
      </c>
      <c r="AT272" s="1"/>
      <c r="AU272" s="1" t="str">
        <f>IF(sum!A265="QU",sum!F265,"*")</f>
        <v>*</v>
      </c>
      <c r="AX272" s="1" t="s">
        <v>137</v>
      </c>
      <c r="AY272" s="1" t="s">
        <v>138</v>
      </c>
      <c r="AZ272" s="1">
        <v>2030</v>
      </c>
      <c r="BA272" s="1" t="str">
        <f>IF(sum!A265="SA",sum!B265,"*")</f>
        <v>*</v>
      </c>
      <c r="BB272" s="1"/>
      <c r="BC272" s="1" t="str">
        <f>IF(sum!A265="SA",sum!F265,"*")</f>
        <v>*</v>
      </c>
    </row>
    <row r="273" spans="2:55">
      <c r="B273" s="4" t="s">
        <v>137</v>
      </c>
      <c r="C273" s="4" t="s">
        <v>138</v>
      </c>
      <c r="D273" s="4">
        <v>2030</v>
      </c>
      <c r="J273" s="4" t="s">
        <v>137</v>
      </c>
      <c r="K273" s="4" t="s">
        <v>138</v>
      </c>
      <c r="L273" s="4">
        <v>2030</v>
      </c>
      <c r="M273" s="1" t="str">
        <f>IF(sum!A266="AT",sum!B266,"*")</f>
        <v>*</v>
      </c>
      <c r="N273" s="1"/>
      <c r="O273" s="1" t="str">
        <f>IF(sum!A266="AT",sum!F266,"*")</f>
        <v>*</v>
      </c>
      <c r="R273" s="4" t="s">
        <v>137</v>
      </c>
      <c r="S273" s="4" t="s">
        <v>138</v>
      </c>
      <c r="T273" s="4">
        <v>2030</v>
      </c>
      <c r="U273" s="1" t="str">
        <f>IF(sum!A266="BC",sum!B266,"*")</f>
        <v>R_ES-APP-DW_ELC1</v>
      </c>
      <c r="V273" s="1"/>
      <c r="W273" s="1">
        <f>IF(sum!A266="BC",sum!F266,"*")</f>
        <v>1.17718815622916</v>
      </c>
      <c r="Z273" s="4" t="s">
        <v>137</v>
      </c>
      <c r="AA273" s="4" t="s">
        <v>138</v>
      </c>
      <c r="AB273" s="4">
        <v>2030</v>
      </c>
      <c r="AC273" s="1" t="str">
        <f>IF(sum!A266="MA",sum!B266,"*")</f>
        <v>*</v>
      </c>
      <c r="AD273" s="1"/>
      <c r="AE273" s="1" t="str">
        <f>IF(sum!A266="MA",sum!F266,"*")</f>
        <v>*</v>
      </c>
      <c r="AH273" s="4" t="s">
        <v>137</v>
      </c>
      <c r="AI273" s="4" t="s">
        <v>138</v>
      </c>
      <c r="AJ273" s="4">
        <v>2030</v>
      </c>
      <c r="AK273" s="1" t="str">
        <f>IF(sum!A266="ON",sum!B266,"*")</f>
        <v>*</v>
      </c>
      <c r="AL273" s="1"/>
      <c r="AM273" s="1" t="str">
        <f>IF(sum!A266="ON",sum!F266,"*")</f>
        <v>*</v>
      </c>
      <c r="AP273" s="4" t="s">
        <v>137</v>
      </c>
      <c r="AQ273" s="4" t="s">
        <v>138</v>
      </c>
      <c r="AR273" s="4">
        <v>2030</v>
      </c>
      <c r="AS273" s="1" t="str">
        <f>IF(sum!A266="QU",sum!B266,"*")</f>
        <v>*</v>
      </c>
      <c r="AT273" s="1"/>
      <c r="AU273" s="1" t="str">
        <f>IF(sum!A266="QU",sum!F266,"*")</f>
        <v>*</v>
      </c>
      <c r="AX273" s="4" t="s">
        <v>137</v>
      </c>
      <c r="AY273" s="4" t="s">
        <v>138</v>
      </c>
      <c r="AZ273" s="4">
        <v>2030</v>
      </c>
      <c r="BA273" s="1" t="str">
        <f>IF(sum!A266="SA",sum!B266,"*")</f>
        <v>*</v>
      </c>
      <c r="BB273" s="1"/>
      <c r="BC273" s="1" t="str">
        <f>IF(sum!A266="SA",sum!F266,"*")</f>
        <v>*</v>
      </c>
    </row>
    <row r="274" spans="2:55">
      <c r="B274" s="1" t="s">
        <v>137</v>
      </c>
      <c r="C274" s="1" t="s">
        <v>138</v>
      </c>
      <c r="D274" s="1">
        <v>2030</v>
      </c>
      <c r="J274" s="1" t="s">
        <v>137</v>
      </c>
      <c r="K274" s="1" t="s">
        <v>138</v>
      </c>
      <c r="L274" s="1">
        <v>2030</v>
      </c>
      <c r="M274" s="1" t="str">
        <f>IF(sum!A267="AT",sum!B267,"*")</f>
        <v>*</v>
      </c>
      <c r="N274" s="1"/>
      <c r="O274" s="1" t="str">
        <f>IF(sum!A267="AT",sum!F267,"*")</f>
        <v>*</v>
      </c>
      <c r="R274" s="1" t="s">
        <v>137</v>
      </c>
      <c r="S274" s="1" t="s">
        <v>138</v>
      </c>
      <c r="T274" s="1">
        <v>2030</v>
      </c>
      <c r="U274" s="1" t="str">
        <f>IF(sum!A267="BC",sum!B267,"*")</f>
        <v>R_ES-APP-FR_ELC1</v>
      </c>
      <c r="V274" s="1"/>
      <c r="W274" s="1">
        <f>IF(sum!A267="BC",sum!F267,"*")</f>
        <v>0.17355979226455601</v>
      </c>
      <c r="Z274" s="1" t="s">
        <v>137</v>
      </c>
      <c r="AA274" s="1" t="s">
        <v>138</v>
      </c>
      <c r="AB274" s="1">
        <v>2030</v>
      </c>
      <c r="AC274" s="1" t="str">
        <f>IF(sum!A267="MA",sum!B267,"*")</f>
        <v>*</v>
      </c>
      <c r="AD274" s="1"/>
      <c r="AE274" s="1" t="str">
        <f>IF(sum!A267="MA",sum!F267,"*")</f>
        <v>*</v>
      </c>
      <c r="AH274" s="1" t="s">
        <v>137</v>
      </c>
      <c r="AI274" s="1" t="s">
        <v>138</v>
      </c>
      <c r="AJ274" s="1">
        <v>2030</v>
      </c>
      <c r="AK274" s="1" t="str">
        <f>IF(sum!A267="ON",sum!B267,"*")</f>
        <v>*</v>
      </c>
      <c r="AL274" s="1"/>
      <c r="AM274" s="1" t="str">
        <f>IF(sum!A267="ON",sum!F267,"*")</f>
        <v>*</v>
      </c>
      <c r="AP274" s="1" t="s">
        <v>137</v>
      </c>
      <c r="AQ274" s="1" t="s">
        <v>138</v>
      </c>
      <c r="AR274" s="1">
        <v>2030</v>
      </c>
      <c r="AS274" s="1" t="str">
        <f>IF(sum!A267="QU",sum!B267,"*")</f>
        <v>*</v>
      </c>
      <c r="AT274" s="1"/>
      <c r="AU274" s="1" t="str">
        <f>IF(sum!A267="QU",sum!F267,"*")</f>
        <v>*</v>
      </c>
      <c r="AX274" s="1" t="s">
        <v>137</v>
      </c>
      <c r="AY274" s="1" t="s">
        <v>138</v>
      </c>
      <c r="AZ274" s="1">
        <v>2030</v>
      </c>
      <c r="BA274" s="1" t="str">
        <f>IF(sum!A267="SA",sum!B267,"*")</f>
        <v>*</v>
      </c>
      <c r="BB274" s="1"/>
      <c r="BC274" s="1" t="str">
        <f>IF(sum!A267="SA",sum!F267,"*")</f>
        <v>*</v>
      </c>
    </row>
    <row r="275" spans="2:55">
      <c r="B275" s="1" t="s">
        <v>137</v>
      </c>
      <c r="C275" s="1" t="s">
        <v>138</v>
      </c>
      <c r="D275" s="1">
        <v>2030</v>
      </c>
      <c r="J275" s="1" t="s">
        <v>137</v>
      </c>
      <c r="K275" s="1" t="s">
        <v>138</v>
      </c>
      <c r="L275" s="1">
        <v>2030</v>
      </c>
      <c r="M275" s="1" t="str">
        <f>IF(sum!A268="AT",sum!B268,"*")</f>
        <v>*</v>
      </c>
      <c r="N275" s="1"/>
      <c r="O275" s="1" t="str">
        <f>IF(sum!A268="AT",sum!F268,"*")</f>
        <v>*</v>
      </c>
      <c r="R275" s="1" t="s">
        <v>137</v>
      </c>
      <c r="S275" s="1" t="s">
        <v>138</v>
      </c>
      <c r="T275" s="1">
        <v>2030</v>
      </c>
      <c r="U275" s="1" t="str">
        <f>IF(sum!A268="BC",sum!B268,"*")</f>
        <v>R_ES-APP-OTH_ELC1</v>
      </c>
      <c r="V275" s="1"/>
      <c r="W275" s="1">
        <f>IF(sum!A268="BC",sum!F268,"*")</f>
        <v>2.9836473439566502</v>
      </c>
      <c r="Z275" s="1" t="s">
        <v>137</v>
      </c>
      <c r="AA275" s="1" t="s">
        <v>138</v>
      </c>
      <c r="AB275" s="1">
        <v>2030</v>
      </c>
      <c r="AC275" s="1" t="str">
        <f>IF(sum!A268="MA",sum!B268,"*")</f>
        <v>*</v>
      </c>
      <c r="AD275" s="1"/>
      <c r="AE275" s="1" t="str">
        <f>IF(sum!A268="MA",sum!F268,"*")</f>
        <v>*</v>
      </c>
      <c r="AH275" s="1" t="s">
        <v>137</v>
      </c>
      <c r="AI275" s="1" t="s">
        <v>138</v>
      </c>
      <c r="AJ275" s="1">
        <v>2030</v>
      </c>
      <c r="AK275" s="1" t="str">
        <f>IF(sum!A268="ON",sum!B268,"*")</f>
        <v>*</v>
      </c>
      <c r="AL275" s="1"/>
      <c r="AM275" s="1" t="str">
        <f>IF(sum!A268="ON",sum!F268,"*")</f>
        <v>*</v>
      </c>
      <c r="AP275" s="4" t="s">
        <v>137</v>
      </c>
      <c r="AQ275" s="4" t="s">
        <v>138</v>
      </c>
      <c r="AR275" s="4">
        <v>2030</v>
      </c>
      <c r="AS275" s="1" t="str">
        <f>IF(sum!A268="QU",sum!B268,"*")</f>
        <v>*</v>
      </c>
      <c r="AT275" s="1"/>
      <c r="AU275" s="1" t="str">
        <f>IF(sum!A268="QU",sum!F268,"*")</f>
        <v>*</v>
      </c>
      <c r="AX275" s="1" t="s">
        <v>137</v>
      </c>
      <c r="AY275" s="1" t="s">
        <v>138</v>
      </c>
      <c r="AZ275" s="1">
        <v>2030</v>
      </c>
      <c r="BA275" s="1" t="str">
        <f>IF(sum!A268="SA",sum!B268,"*")</f>
        <v>*</v>
      </c>
      <c r="BB275" s="1"/>
      <c r="BC275" s="1" t="str">
        <f>IF(sum!A268="SA",sum!F268,"*")</f>
        <v>*</v>
      </c>
    </row>
    <row r="276" spans="2:55">
      <c r="B276" s="4" t="s">
        <v>137</v>
      </c>
      <c r="C276" s="4" t="s">
        <v>138</v>
      </c>
      <c r="D276" s="4">
        <v>2030</v>
      </c>
      <c r="J276" s="4" t="s">
        <v>137</v>
      </c>
      <c r="K276" s="4" t="s">
        <v>138</v>
      </c>
      <c r="L276" s="4">
        <v>2030</v>
      </c>
      <c r="M276" s="1" t="str">
        <f>IF(sum!A269="AT",sum!B269,"*")</f>
        <v>*</v>
      </c>
      <c r="N276" s="1"/>
      <c r="O276" s="1" t="str">
        <f>IF(sum!A269="AT",sum!F269,"*")</f>
        <v>*</v>
      </c>
      <c r="R276" s="4" t="s">
        <v>137</v>
      </c>
      <c r="S276" s="4" t="s">
        <v>138</v>
      </c>
      <c r="T276" s="4">
        <v>2030</v>
      </c>
      <c r="U276" s="1" t="str">
        <f>IF(sum!A269="BC",sum!B269,"*")</f>
        <v>R_ES-APP-RA_ELC1</v>
      </c>
      <c r="V276" s="1"/>
      <c r="W276" s="1">
        <f>IF(sum!A269="BC",sum!F269,"*")</f>
        <v>1.9988721969019401</v>
      </c>
      <c r="Z276" s="4" t="s">
        <v>137</v>
      </c>
      <c r="AA276" s="4" t="s">
        <v>138</v>
      </c>
      <c r="AB276" s="4">
        <v>2030</v>
      </c>
      <c r="AC276" s="1" t="str">
        <f>IF(sum!A269="MA",sum!B269,"*")</f>
        <v>*</v>
      </c>
      <c r="AD276" s="1"/>
      <c r="AE276" s="1" t="str">
        <f>IF(sum!A269="MA",sum!F269,"*")</f>
        <v>*</v>
      </c>
      <c r="AH276" s="4" t="s">
        <v>137</v>
      </c>
      <c r="AI276" s="4" t="s">
        <v>138</v>
      </c>
      <c r="AJ276" s="4">
        <v>2030</v>
      </c>
      <c r="AK276" s="1" t="str">
        <f>IF(sum!A269="ON",sum!B269,"*")</f>
        <v>*</v>
      </c>
      <c r="AL276" s="1"/>
      <c r="AM276" s="1" t="str">
        <f>IF(sum!A269="ON",sum!F269,"*")</f>
        <v>*</v>
      </c>
      <c r="AP276" s="1" t="s">
        <v>137</v>
      </c>
      <c r="AQ276" s="1" t="s">
        <v>138</v>
      </c>
      <c r="AR276" s="1">
        <v>2030</v>
      </c>
      <c r="AS276" s="1" t="str">
        <f>IF(sum!A269="QU",sum!B269,"*")</f>
        <v>*</v>
      </c>
      <c r="AT276" s="1"/>
      <c r="AU276" s="1" t="str">
        <f>IF(sum!A269="QU",sum!F269,"*")</f>
        <v>*</v>
      </c>
      <c r="AX276" s="4" t="s">
        <v>137</v>
      </c>
      <c r="AY276" s="4" t="s">
        <v>138</v>
      </c>
      <c r="AZ276" s="4">
        <v>2030</v>
      </c>
      <c r="BA276" s="1" t="str">
        <f>IF(sum!A269="SA",sum!B269,"*")</f>
        <v>*</v>
      </c>
      <c r="BB276" s="1"/>
      <c r="BC276" s="1" t="str">
        <f>IF(sum!A269="SA",sum!F269,"*")</f>
        <v>*</v>
      </c>
    </row>
    <row r="277" spans="2:55">
      <c r="B277" s="1" t="s">
        <v>137</v>
      </c>
      <c r="C277" s="1" t="s">
        <v>138</v>
      </c>
      <c r="D277" s="1">
        <v>2030</v>
      </c>
      <c r="J277" s="1" t="s">
        <v>137</v>
      </c>
      <c r="K277" s="1" t="s">
        <v>138</v>
      </c>
      <c r="L277" s="1">
        <v>2030</v>
      </c>
      <c r="M277" s="1" t="str">
        <f>IF(sum!A270="AT",sum!B270,"*")</f>
        <v>*</v>
      </c>
      <c r="N277" s="1"/>
      <c r="O277" s="1" t="str">
        <f>IF(sum!A270="AT",sum!F270,"*")</f>
        <v>*</v>
      </c>
      <c r="R277" s="1" t="s">
        <v>137</v>
      </c>
      <c r="S277" s="1" t="s">
        <v>138</v>
      </c>
      <c r="T277" s="1">
        <v>2030</v>
      </c>
      <c r="U277" s="1" t="str">
        <f>IF(sum!A270="BC",sum!B270,"*")</f>
        <v>R_ES-APP-RE_ELC1</v>
      </c>
      <c r="V277" s="1"/>
      <c r="W277" s="1">
        <f>IF(sum!A270="BC",sum!F270,"*")</f>
        <v>0.63458921974990901</v>
      </c>
      <c r="Z277" s="1" t="s">
        <v>137</v>
      </c>
      <c r="AA277" s="1" t="s">
        <v>138</v>
      </c>
      <c r="AB277" s="1">
        <v>2030</v>
      </c>
      <c r="AC277" s="1" t="str">
        <f>IF(sum!A270="MA",sum!B270,"*")</f>
        <v>*</v>
      </c>
      <c r="AD277" s="1"/>
      <c r="AE277" s="1" t="str">
        <f>IF(sum!A270="MA",sum!F270,"*")</f>
        <v>*</v>
      </c>
      <c r="AH277" s="1" t="s">
        <v>137</v>
      </c>
      <c r="AI277" s="1" t="s">
        <v>138</v>
      </c>
      <c r="AJ277" s="1">
        <v>2030</v>
      </c>
      <c r="AK277" s="1" t="str">
        <f>IF(sum!A270="ON",sum!B270,"*")</f>
        <v>*</v>
      </c>
      <c r="AL277" s="1"/>
      <c r="AM277" s="1" t="str">
        <f>IF(sum!A270="ON",sum!F270,"*")</f>
        <v>*</v>
      </c>
      <c r="AP277" s="4" t="s">
        <v>137</v>
      </c>
      <c r="AQ277" s="4" t="s">
        <v>138</v>
      </c>
      <c r="AR277" s="4">
        <v>2030</v>
      </c>
      <c r="AS277" s="1" t="str">
        <f>IF(sum!A270="QU",sum!B270,"*")</f>
        <v>*</v>
      </c>
      <c r="AT277" s="1"/>
      <c r="AU277" s="1" t="str">
        <f>IF(sum!A270="QU",sum!F270,"*")</f>
        <v>*</v>
      </c>
      <c r="AX277" s="1" t="s">
        <v>137</v>
      </c>
      <c r="AY277" s="1" t="s">
        <v>138</v>
      </c>
      <c r="AZ277" s="1">
        <v>2030</v>
      </c>
      <c r="BA277" s="1" t="str">
        <f>IF(sum!A270="SA",sum!B270,"*")</f>
        <v>*</v>
      </c>
      <c r="BB277" s="1"/>
      <c r="BC277" s="1" t="str">
        <f>IF(sum!A270="SA",sum!F270,"*")</f>
        <v>*</v>
      </c>
    </row>
    <row r="278" spans="2:55">
      <c r="B278" s="1" t="s">
        <v>137</v>
      </c>
      <c r="C278" s="1" t="s">
        <v>138</v>
      </c>
      <c r="D278" s="1">
        <v>2030</v>
      </c>
      <c r="J278" s="1" t="s">
        <v>137</v>
      </c>
      <c r="K278" s="1" t="s">
        <v>138</v>
      </c>
      <c r="L278" s="1">
        <v>2030</v>
      </c>
      <c r="M278" s="1" t="str">
        <f>IF(sum!A271="AT",sum!B271,"*")</f>
        <v>*</v>
      </c>
      <c r="N278" s="1"/>
      <c r="O278" s="1" t="str">
        <f>IF(sum!A271="AT",sum!F271,"*")</f>
        <v>*</v>
      </c>
      <c r="R278" s="1" t="s">
        <v>137</v>
      </c>
      <c r="S278" s="1" t="s">
        <v>138</v>
      </c>
      <c r="T278" s="1">
        <v>2030</v>
      </c>
      <c r="U278" s="1" t="str">
        <f>IF(sum!A271="BC",sum!B271,"*")</f>
        <v>R_ES-LI_ELC1</v>
      </c>
      <c r="V278" s="1"/>
      <c r="W278" s="1">
        <f>IF(sum!A271="BC",sum!F271,"*")</f>
        <v>5.0491270290407604</v>
      </c>
      <c r="Z278" s="1" t="s">
        <v>137</v>
      </c>
      <c r="AA278" s="1" t="s">
        <v>138</v>
      </c>
      <c r="AB278" s="1">
        <v>2030</v>
      </c>
      <c r="AC278" s="1" t="str">
        <f>IF(sum!A271="MA",sum!B271,"*")</f>
        <v>*</v>
      </c>
      <c r="AD278" s="1"/>
      <c r="AE278" s="1" t="str">
        <f>IF(sum!A271="MA",sum!F271,"*")</f>
        <v>*</v>
      </c>
      <c r="AH278" s="1" t="s">
        <v>137</v>
      </c>
      <c r="AI278" s="1" t="s">
        <v>138</v>
      </c>
      <c r="AJ278" s="1">
        <v>2030</v>
      </c>
      <c r="AK278" s="1" t="str">
        <f>IF(sum!A271="ON",sum!B271,"*")</f>
        <v>*</v>
      </c>
      <c r="AL278" s="1"/>
      <c r="AM278" s="1" t="str">
        <f>IF(sum!A271="ON",sum!F271,"*")</f>
        <v>*</v>
      </c>
      <c r="AP278" s="1" t="s">
        <v>137</v>
      </c>
      <c r="AQ278" s="1" t="s">
        <v>138</v>
      </c>
      <c r="AR278" s="1">
        <v>2030</v>
      </c>
      <c r="AS278" s="1" t="str">
        <f>IF(sum!A271="QU",sum!B271,"*")</f>
        <v>*</v>
      </c>
      <c r="AT278" s="1"/>
      <c r="AU278" s="1" t="str">
        <f>IF(sum!A271="QU",sum!F271,"*")</f>
        <v>*</v>
      </c>
      <c r="AX278" s="1" t="s">
        <v>137</v>
      </c>
      <c r="AY278" s="1" t="s">
        <v>138</v>
      </c>
      <c r="AZ278" s="1">
        <v>2030</v>
      </c>
      <c r="BA278" s="1" t="str">
        <f>IF(sum!A271="SA",sum!B271,"*")</f>
        <v>*</v>
      </c>
      <c r="BB278" s="1"/>
      <c r="BC278" s="1" t="str">
        <f>IF(sum!A271="SA",sum!F271,"*")</f>
        <v>*</v>
      </c>
    </row>
    <row r="279" spans="2:55">
      <c r="B279" s="4" t="s">
        <v>137</v>
      </c>
      <c r="C279" s="4" t="s">
        <v>138</v>
      </c>
      <c r="D279" s="4">
        <v>2030</v>
      </c>
      <c r="J279" s="4" t="s">
        <v>137</v>
      </c>
      <c r="K279" s="4" t="s">
        <v>138</v>
      </c>
      <c r="L279" s="4">
        <v>2030</v>
      </c>
      <c r="M279" s="1" t="str">
        <f>IF(sum!A272="AT",sum!B272,"*")</f>
        <v>*</v>
      </c>
      <c r="N279" s="1"/>
      <c r="O279" s="1" t="str">
        <f>IF(sum!A272="AT",sum!F272,"*")</f>
        <v>*</v>
      </c>
      <c r="R279" s="4" t="s">
        <v>137</v>
      </c>
      <c r="S279" s="4" t="s">
        <v>138</v>
      </c>
      <c r="T279" s="4">
        <v>2030</v>
      </c>
      <c r="U279" s="1" t="str">
        <f>IF(sum!A272="BC",sum!B272,"*")</f>
        <v>R_ES-SC-AP_ELC1_ROOM_CENTRAL</v>
      </c>
      <c r="V279" s="1"/>
      <c r="W279" s="1">
        <f>IF(sum!A272="BC",sum!F272,"*")</f>
        <v>0.126350119582709</v>
      </c>
      <c r="Z279" s="4" t="s">
        <v>137</v>
      </c>
      <c r="AA279" s="4" t="s">
        <v>138</v>
      </c>
      <c r="AB279" s="4">
        <v>2030</v>
      </c>
      <c r="AC279" s="1" t="str">
        <f>IF(sum!A272="MA",sum!B272,"*")</f>
        <v>*</v>
      </c>
      <c r="AD279" s="1"/>
      <c r="AE279" s="1" t="str">
        <f>IF(sum!A272="MA",sum!F272,"*")</f>
        <v>*</v>
      </c>
      <c r="AH279" s="4" t="s">
        <v>137</v>
      </c>
      <c r="AI279" s="4" t="s">
        <v>138</v>
      </c>
      <c r="AJ279" s="4">
        <v>2030</v>
      </c>
      <c r="AK279" s="1" t="str">
        <f>IF(sum!A272="ON",sum!B272,"*")</f>
        <v>*</v>
      </c>
      <c r="AL279" s="1"/>
      <c r="AM279" s="1" t="str">
        <f>IF(sum!A272="ON",sum!F272,"*")</f>
        <v>*</v>
      </c>
      <c r="AP279" s="4" t="s">
        <v>137</v>
      </c>
      <c r="AQ279" s="4" t="s">
        <v>138</v>
      </c>
      <c r="AR279" s="4">
        <v>2030</v>
      </c>
      <c r="AS279" s="1" t="str">
        <f>IF(sum!A272="QU",sum!B272,"*")</f>
        <v>*</v>
      </c>
      <c r="AT279" s="1"/>
      <c r="AU279" s="1" t="str">
        <f>IF(sum!A272="QU",sum!F272,"*")</f>
        <v>*</v>
      </c>
      <c r="AX279" s="4" t="s">
        <v>137</v>
      </c>
      <c r="AY279" s="4" t="s">
        <v>138</v>
      </c>
      <c r="AZ279" s="4">
        <v>2030</v>
      </c>
      <c r="BA279" s="1" t="str">
        <f>IF(sum!A272="SA",sum!B272,"*")</f>
        <v>*</v>
      </c>
      <c r="BB279" s="1"/>
      <c r="BC279" s="1" t="str">
        <f>IF(sum!A272="SA",sum!F272,"*")</f>
        <v>*</v>
      </c>
    </row>
    <row r="280" spans="2:55">
      <c r="B280" s="1" t="s">
        <v>137</v>
      </c>
      <c r="C280" s="1" t="s">
        <v>138</v>
      </c>
      <c r="D280" s="1">
        <v>2030</v>
      </c>
      <c r="J280" s="1" t="s">
        <v>137</v>
      </c>
      <c r="K280" s="1" t="s">
        <v>138</v>
      </c>
      <c r="L280" s="1">
        <v>2030</v>
      </c>
      <c r="M280" s="1" t="str">
        <f>IF(sum!A273="AT",sum!B273,"*")</f>
        <v>*</v>
      </c>
      <c r="N280" s="1"/>
      <c r="O280" s="1" t="str">
        <f>IF(sum!A273="AT",sum!F273,"*")</f>
        <v>*</v>
      </c>
      <c r="R280" s="1" t="s">
        <v>137</v>
      </c>
      <c r="S280" s="1" t="s">
        <v>138</v>
      </c>
      <c r="T280" s="1">
        <v>2030</v>
      </c>
      <c r="U280" s="1" t="str">
        <f>IF(sum!A273="BC",sum!B273,"*")</f>
        <v>R_ES-SC-MOB_ELC1_ROOM_CENTRAL</v>
      </c>
      <c r="V280" s="1"/>
      <c r="W280" s="1">
        <f>IF(sum!A273="BC",sum!F273,"*")</f>
        <v>1.24788987658903E-2</v>
      </c>
      <c r="Z280" s="1" t="s">
        <v>137</v>
      </c>
      <c r="AA280" s="1" t="s">
        <v>138</v>
      </c>
      <c r="AB280" s="1">
        <v>2030</v>
      </c>
      <c r="AC280" s="1" t="str">
        <f>IF(sum!A273="MA",sum!B273,"*")</f>
        <v>*</v>
      </c>
      <c r="AD280" s="1"/>
      <c r="AE280" s="1" t="str">
        <f>IF(sum!A273="MA",sum!F273,"*")</f>
        <v>*</v>
      </c>
      <c r="AH280" s="1" t="s">
        <v>137</v>
      </c>
      <c r="AI280" s="1" t="s">
        <v>138</v>
      </c>
      <c r="AJ280" s="1">
        <v>2030</v>
      </c>
      <c r="AK280" s="1" t="str">
        <f>IF(sum!A273="ON",sum!B273,"*")</f>
        <v>*</v>
      </c>
      <c r="AL280" s="1"/>
      <c r="AM280" s="1" t="str">
        <f>IF(sum!A273="ON",sum!F273,"*")</f>
        <v>*</v>
      </c>
      <c r="AP280" s="1" t="s">
        <v>137</v>
      </c>
      <c r="AQ280" s="1" t="s">
        <v>138</v>
      </c>
      <c r="AR280" s="1">
        <v>2030</v>
      </c>
      <c r="AS280" s="1" t="str">
        <f>IF(sum!A273="QU",sum!B273,"*")</f>
        <v>*</v>
      </c>
      <c r="AT280" s="1"/>
      <c r="AU280" s="1" t="str">
        <f>IF(sum!A273="QU",sum!F273,"*")</f>
        <v>*</v>
      </c>
      <c r="AX280" s="1" t="s">
        <v>137</v>
      </c>
      <c r="AY280" s="1" t="s">
        <v>138</v>
      </c>
      <c r="AZ280" s="1">
        <v>2030</v>
      </c>
      <c r="BA280" s="1" t="str">
        <f>IF(sum!A273="SA",sum!B273,"*")</f>
        <v>*</v>
      </c>
      <c r="BB280" s="1"/>
      <c r="BC280" s="1" t="str">
        <f>IF(sum!A273="SA",sum!F273,"*")</f>
        <v>*</v>
      </c>
    </row>
    <row r="281" spans="2:55">
      <c r="B281" s="1" t="s">
        <v>137</v>
      </c>
      <c r="C281" s="1" t="s">
        <v>138</v>
      </c>
      <c r="D281" s="1">
        <v>2030</v>
      </c>
      <c r="J281" s="1" t="s">
        <v>137</v>
      </c>
      <c r="K281" s="1" t="s">
        <v>138</v>
      </c>
      <c r="L281" s="1">
        <v>2030</v>
      </c>
      <c r="M281" s="1" t="str">
        <f>IF(sum!A274="AT",sum!B274,"*")</f>
        <v>*</v>
      </c>
      <c r="N281" s="1"/>
      <c r="O281" s="1" t="str">
        <f>IF(sum!A274="AT",sum!F274,"*")</f>
        <v>*</v>
      </c>
      <c r="R281" s="1" t="s">
        <v>137</v>
      </c>
      <c r="S281" s="1" t="s">
        <v>138</v>
      </c>
      <c r="T281" s="1">
        <v>2030</v>
      </c>
      <c r="U281" s="1" t="str">
        <f>IF(sum!A274="BC",sum!B274,"*")</f>
        <v>R_ES-SC-SA_ELC1_ROOM_CENTRAL</v>
      </c>
      <c r="V281" s="1"/>
      <c r="W281" s="1">
        <f>IF(sum!A274="BC",sum!F274,"*")</f>
        <v>4.3176926855637801E-2</v>
      </c>
      <c r="Z281" s="1" t="s">
        <v>137</v>
      </c>
      <c r="AA281" s="1" t="s">
        <v>138</v>
      </c>
      <c r="AB281" s="1">
        <v>2030</v>
      </c>
      <c r="AC281" s="1" t="str">
        <f>IF(sum!A274="MA",sum!B274,"*")</f>
        <v>*</v>
      </c>
      <c r="AD281" s="1"/>
      <c r="AE281" s="1" t="str">
        <f>IF(sum!A274="MA",sum!F274,"*")</f>
        <v>*</v>
      </c>
      <c r="AH281" s="1" t="s">
        <v>137</v>
      </c>
      <c r="AI281" s="1" t="s">
        <v>138</v>
      </c>
      <c r="AJ281" s="1">
        <v>2030</v>
      </c>
      <c r="AK281" s="1" t="str">
        <f>IF(sum!A274="ON",sum!B274,"*")</f>
        <v>*</v>
      </c>
      <c r="AL281" s="1"/>
      <c r="AM281" s="1" t="str">
        <f>IF(sum!A274="ON",sum!F274,"*")</f>
        <v>*</v>
      </c>
      <c r="AP281" s="4" t="s">
        <v>137</v>
      </c>
      <c r="AQ281" s="4" t="s">
        <v>138</v>
      </c>
      <c r="AR281" s="4">
        <v>2030</v>
      </c>
      <c r="AS281" s="1" t="str">
        <f>IF(sum!A274="QU",sum!B274,"*")</f>
        <v>*</v>
      </c>
      <c r="AT281" s="1"/>
      <c r="AU281" s="1" t="str">
        <f>IF(sum!A274="QU",sum!F274,"*")</f>
        <v>*</v>
      </c>
      <c r="AX281" s="1" t="s">
        <v>137</v>
      </c>
      <c r="AY281" s="1" t="s">
        <v>138</v>
      </c>
      <c r="AZ281" s="1">
        <v>2030</v>
      </c>
      <c r="BA281" s="1" t="str">
        <f>IF(sum!A274="SA",sum!B274,"*")</f>
        <v>*</v>
      </c>
      <c r="BB281" s="1"/>
      <c r="BC281" s="1" t="str">
        <f>IF(sum!A274="SA",sum!F274,"*")</f>
        <v>*</v>
      </c>
    </row>
    <row r="282" spans="2:55">
      <c r="B282" s="4" t="s">
        <v>137</v>
      </c>
      <c r="C282" s="4" t="s">
        <v>138</v>
      </c>
      <c r="D282" s="4">
        <v>2030</v>
      </c>
      <c r="J282" s="4" t="s">
        <v>137</v>
      </c>
      <c r="K282" s="4" t="s">
        <v>138</v>
      </c>
      <c r="L282" s="4">
        <v>2030</v>
      </c>
      <c r="M282" s="1" t="str">
        <f>IF(sum!A275="AT",sum!B275,"*")</f>
        <v>*</v>
      </c>
      <c r="N282" s="1"/>
      <c r="O282" s="1" t="str">
        <f>IF(sum!A275="AT",sum!F275,"*")</f>
        <v>*</v>
      </c>
      <c r="R282" s="4" t="s">
        <v>137</v>
      </c>
      <c r="S282" s="4" t="s">
        <v>138</v>
      </c>
      <c r="T282" s="4">
        <v>2030</v>
      </c>
      <c r="U282" s="1" t="str">
        <f>IF(sum!A275="BC",sum!B275,"*")</f>
        <v>R_ES-SC-SD_ELC1_ROOM_CENTRAL</v>
      </c>
      <c r="V282" s="1"/>
      <c r="W282" s="1">
        <f>IF(sum!A275="BC",sum!F275,"*")</f>
        <v>0.16345747523776999</v>
      </c>
      <c r="Z282" s="4" t="s">
        <v>137</v>
      </c>
      <c r="AA282" s="4" t="s">
        <v>138</v>
      </c>
      <c r="AB282" s="4">
        <v>2030</v>
      </c>
      <c r="AC282" s="1" t="str">
        <f>IF(sum!A275="MA",sum!B275,"*")</f>
        <v>*</v>
      </c>
      <c r="AD282" s="1"/>
      <c r="AE282" s="1" t="str">
        <f>IF(sum!A275="MA",sum!F275,"*")</f>
        <v>*</v>
      </c>
      <c r="AH282" s="4" t="s">
        <v>137</v>
      </c>
      <c r="AI282" s="4" t="s">
        <v>138</v>
      </c>
      <c r="AJ282" s="4">
        <v>2030</v>
      </c>
      <c r="AK282" s="1" t="str">
        <f>IF(sum!A275="ON",sum!B275,"*")</f>
        <v>*</v>
      </c>
      <c r="AL282" s="1"/>
      <c r="AM282" s="1" t="str">
        <f>IF(sum!A275="ON",sum!F275,"*")</f>
        <v>*</v>
      </c>
      <c r="AP282" s="1" t="s">
        <v>137</v>
      </c>
      <c r="AQ282" s="1" t="s">
        <v>138</v>
      </c>
      <c r="AR282" s="1">
        <v>2030</v>
      </c>
      <c r="AS282" s="1" t="str">
        <f>IF(sum!A275="QU",sum!B275,"*")</f>
        <v>*</v>
      </c>
      <c r="AT282" s="1"/>
      <c r="AU282" s="1" t="str">
        <f>IF(sum!A275="QU",sum!F275,"*")</f>
        <v>*</v>
      </c>
      <c r="AX282" s="4" t="s">
        <v>137</v>
      </c>
      <c r="AY282" s="4" t="s">
        <v>138</v>
      </c>
      <c r="AZ282" s="4">
        <v>2030</v>
      </c>
      <c r="BA282" s="1" t="str">
        <f>IF(sum!A275="SA",sum!B275,"*")</f>
        <v>*</v>
      </c>
      <c r="BB282" s="1"/>
      <c r="BC282" s="1" t="str">
        <f>IF(sum!A275="SA",sum!F275,"*")</f>
        <v>*</v>
      </c>
    </row>
    <row r="283" spans="2:55">
      <c r="B283" s="1" t="s">
        <v>137</v>
      </c>
      <c r="C283" s="1" t="s">
        <v>138</v>
      </c>
      <c r="D283" s="1">
        <v>2030</v>
      </c>
      <c r="J283" s="1" t="s">
        <v>137</v>
      </c>
      <c r="K283" s="1" t="s">
        <v>138</v>
      </c>
      <c r="L283" s="1">
        <v>2030</v>
      </c>
      <c r="M283" s="1" t="str">
        <f>IF(sum!A276="AT",sum!B276,"*")</f>
        <v>*</v>
      </c>
      <c r="N283" s="1"/>
      <c r="O283" s="1" t="str">
        <f>IF(sum!A276="AT",sum!F276,"*")</f>
        <v>*</v>
      </c>
      <c r="R283" s="1" t="s">
        <v>137</v>
      </c>
      <c r="S283" s="1" t="s">
        <v>138</v>
      </c>
      <c r="T283" s="1">
        <v>2030</v>
      </c>
      <c r="U283" s="1" t="str">
        <f>IF(sum!A276="BC",sum!B276,"*")</f>
        <v>R_ES-SH-AP_ELC1</v>
      </c>
      <c r="V283" s="1"/>
      <c r="W283" s="1">
        <f>IF(sum!A276="BC",sum!F276,"*")</f>
        <v>0</v>
      </c>
      <c r="Z283" s="1" t="s">
        <v>137</v>
      </c>
      <c r="AA283" s="1" t="s">
        <v>138</v>
      </c>
      <c r="AB283" s="1">
        <v>2030</v>
      </c>
      <c r="AC283" s="1" t="str">
        <f>IF(sum!A276="MA",sum!B276,"*")</f>
        <v>*</v>
      </c>
      <c r="AD283" s="1"/>
      <c r="AE283" s="1" t="str">
        <f>IF(sum!A276="MA",sum!F276,"*")</f>
        <v>*</v>
      </c>
      <c r="AH283" s="1" t="s">
        <v>137</v>
      </c>
      <c r="AI283" s="1" t="s">
        <v>138</v>
      </c>
      <c r="AJ283" s="1">
        <v>2030</v>
      </c>
      <c r="AK283" s="1" t="str">
        <f>IF(sum!A276="ON",sum!B276,"*")</f>
        <v>*</v>
      </c>
      <c r="AL283" s="1"/>
      <c r="AM283" s="1" t="str">
        <f>IF(sum!A276="ON",sum!F276,"*")</f>
        <v>*</v>
      </c>
      <c r="AP283" s="4" t="s">
        <v>137</v>
      </c>
      <c r="AQ283" s="4" t="s">
        <v>138</v>
      </c>
      <c r="AR283" s="4">
        <v>2030</v>
      </c>
      <c r="AS283" s="1" t="str">
        <f>IF(sum!A276="QU",sum!B276,"*")</f>
        <v>*</v>
      </c>
      <c r="AT283" s="1"/>
      <c r="AU283" s="1" t="str">
        <f>IF(sum!A276="QU",sum!F276,"*")</f>
        <v>*</v>
      </c>
      <c r="AX283" s="1" t="s">
        <v>137</v>
      </c>
      <c r="AY283" s="1" t="s">
        <v>138</v>
      </c>
      <c r="AZ283" s="1">
        <v>2030</v>
      </c>
      <c r="BA283" s="1" t="str">
        <f>IF(sum!A276="SA",sum!B276,"*")</f>
        <v>*</v>
      </c>
      <c r="BB283" s="1"/>
      <c r="BC283" s="1" t="str">
        <f>IF(sum!A276="SA",sum!F276,"*")</f>
        <v>*</v>
      </c>
    </row>
    <row r="284" spans="2:55">
      <c r="B284" s="1" t="s">
        <v>137</v>
      </c>
      <c r="C284" s="1" t="s">
        <v>138</v>
      </c>
      <c r="D284" s="1">
        <v>2030</v>
      </c>
      <c r="J284" s="1" t="s">
        <v>137</v>
      </c>
      <c r="K284" s="1" t="s">
        <v>138</v>
      </c>
      <c r="L284" s="1">
        <v>2030</v>
      </c>
      <c r="M284" s="1" t="str">
        <f>IF(sum!A277="AT",sum!B277,"*")</f>
        <v>*</v>
      </c>
      <c r="N284" s="1"/>
      <c r="O284" s="1" t="str">
        <f>IF(sum!A277="AT",sum!F277,"*")</f>
        <v>*</v>
      </c>
      <c r="R284" s="1" t="s">
        <v>137</v>
      </c>
      <c r="S284" s="1" t="s">
        <v>138</v>
      </c>
      <c r="T284" s="1">
        <v>2030</v>
      </c>
      <c r="U284" s="1" t="str">
        <f>IF(sum!A277="BC",sum!B277,"*")</f>
        <v>R_ES-SH-AP_HET1</v>
      </c>
      <c r="V284" s="1"/>
      <c r="W284" s="1">
        <f>IF(sum!A277="BC",sum!F277,"*")</f>
        <v>0</v>
      </c>
      <c r="Z284" s="1" t="s">
        <v>137</v>
      </c>
      <c r="AA284" s="1" t="s">
        <v>138</v>
      </c>
      <c r="AB284" s="1">
        <v>2030</v>
      </c>
      <c r="AC284" s="1" t="str">
        <f>IF(sum!A277="MA",sum!B277,"*")</f>
        <v>*</v>
      </c>
      <c r="AD284" s="1"/>
      <c r="AE284" s="1" t="str">
        <f>IF(sum!A277="MA",sum!F277,"*")</f>
        <v>*</v>
      </c>
      <c r="AH284" s="1" t="s">
        <v>137</v>
      </c>
      <c r="AI284" s="1" t="s">
        <v>138</v>
      </c>
      <c r="AJ284" s="1">
        <v>2030</v>
      </c>
      <c r="AK284" s="1" t="str">
        <f>IF(sum!A277="ON",sum!B277,"*")</f>
        <v>*</v>
      </c>
      <c r="AL284" s="1"/>
      <c r="AM284" s="1" t="str">
        <f>IF(sum!A277="ON",sum!F277,"*")</f>
        <v>*</v>
      </c>
      <c r="AP284" s="1" t="s">
        <v>137</v>
      </c>
      <c r="AQ284" s="1" t="s">
        <v>138</v>
      </c>
      <c r="AR284" s="1">
        <v>2030</v>
      </c>
      <c r="AS284" s="1" t="str">
        <f>IF(sum!A277="QU",sum!B277,"*")</f>
        <v>*</v>
      </c>
      <c r="AT284" s="1"/>
      <c r="AU284" s="1" t="str">
        <f>IF(sum!A277="QU",sum!F277,"*")</f>
        <v>*</v>
      </c>
      <c r="AX284" s="1" t="s">
        <v>137</v>
      </c>
      <c r="AY284" s="1" t="s">
        <v>138</v>
      </c>
      <c r="AZ284" s="1">
        <v>2030</v>
      </c>
      <c r="BA284" s="1" t="str">
        <f>IF(sum!A277="SA",sum!B277,"*")</f>
        <v>*</v>
      </c>
      <c r="BB284" s="1"/>
      <c r="BC284" s="1" t="str">
        <f>IF(sum!A277="SA",sum!F277,"*")</f>
        <v>*</v>
      </c>
    </row>
    <row r="285" spans="2:55">
      <c r="B285" s="4" t="s">
        <v>137</v>
      </c>
      <c r="C285" s="4" t="s">
        <v>138</v>
      </c>
      <c r="D285" s="4">
        <v>2030</v>
      </c>
      <c r="J285" s="4" t="s">
        <v>137</v>
      </c>
      <c r="K285" s="4" t="s">
        <v>138</v>
      </c>
      <c r="L285" s="4">
        <v>2030</v>
      </c>
      <c r="M285" s="1" t="str">
        <f>IF(sum!A278="AT",sum!B278,"*")</f>
        <v>*</v>
      </c>
      <c r="N285" s="1"/>
      <c r="O285" s="1" t="str">
        <f>IF(sum!A278="AT",sum!F278,"*")</f>
        <v>*</v>
      </c>
      <c r="R285" s="4" t="s">
        <v>137</v>
      </c>
      <c r="S285" s="4" t="s">
        <v>138</v>
      </c>
      <c r="T285" s="4">
        <v>2030</v>
      </c>
      <c r="U285" s="1" t="str">
        <f>IF(sum!A278="BC",sum!B278,"*")</f>
        <v>R_ES-SH-MOB_ELC1</v>
      </c>
      <c r="V285" s="1"/>
      <c r="W285" s="1">
        <f>IF(sum!A278="BC",sum!F278,"*")</f>
        <v>0</v>
      </c>
      <c r="Z285" s="4" t="s">
        <v>137</v>
      </c>
      <c r="AA285" s="4" t="s">
        <v>138</v>
      </c>
      <c r="AB285" s="4">
        <v>2030</v>
      </c>
      <c r="AC285" s="1" t="str">
        <f>IF(sum!A278="MA",sum!B278,"*")</f>
        <v>*</v>
      </c>
      <c r="AD285" s="1"/>
      <c r="AE285" s="1" t="str">
        <f>IF(sum!A278="MA",sum!F278,"*")</f>
        <v>*</v>
      </c>
      <c r="AH285" s="4" t="s">
        <v>137</v>
      </c>
      <c r="AI285" s="4" t="s">
        <v>138</v>
      </c>
      <c r="AJ285" s="4">
        <v>2030</v>
      </c>
      <c r="AK285" s="1" t="str">
        <f>IF(sum!A278="ON",sum!B278,"*")</f>
        <v>*</v>
      </c>
      <c r="AL285" s="1"/>
      <c r="AM285" s="1" t="str">
        <f>IF(sum!A278="ON",sum!F278,"*")</f>
        <v>*</v>
      </c>
      <c r="AP285" s="4" t="s">
        <v>137</v>
      </c>
      <c r="AQ285" s="4" t="s">
        <v>138</v>
      </c>
      <c r="AR285" s="4">
        <v>2030</v>
      </c>
      <c r="AS285" s="1" t="str">
        <f>IF(sum!A278="QU",sum!B278,"*")</f>
        <v>*</v>
      </c>
      <c r="AT285" s="1"/>
      <c r="AU285" s="1" t="str">
        <f>IF(sum!A278="QU",sum!F278,"*")</f>
        <v>*</v>
      </c>
      <c r="AX285" s="4" t="s">
        <v>137</v>
      </c>
      <c r="AY285" s="4" t="s">
        <v>138</v>
      </c>
      <c r="AZ285" s="4">
        <v>2030</v>
      </c>
      <c r="BA285" s="1" t="str">
        <f>IF(sum!A278="SA",sum!B278,"*")</f>
        <v>*</v>
      </c>
      <c r="BB285" s="1"/>
      <c r="BC285" s="1" t="str">
        <f>IF(sum!A278="SA",sum!F278,"*")</f>
        <v>*</v>
      </c>
    </row>
    <row r="286" spans="2:55">
      <c r="B286" s="1" t="s">
        <v>137</v>
      </c>
      <c r="C286" s="1" t="s">
        <v>138</v>
      </c>
      <c r="D286" s="1">
        <v>2030</v>
      </c>
      <c r="J286" s="1" t="s">
        <v>137</v>
      </c>
      <c r="K286" s="1" t="s">
        <v>138</v>
      </c>
      <c r="L286" s="1">
        <v>2030</v>
      </c>
      <c r="M286" s="1" t="str">
        <f>IF(sum!A279="AT",sum!B279,"*")</f>
        <v>*</v>
      </c>
      <c r="N286" s="1"/>
      <c r="O286" s="1" t="str">
        <f>IF(sum!A279="AT",sum!F279,"*")</f>
        <v>*</v>
      </c>
      <c r="R286" s="1" t="s">
        <v>137</v>
      </c>
      <c r="S286" s="1" t="s">
        <v>138</v>
      </c>
      <c r="T286" s="1">
        <v>2030</v>
      </c>
      <c r="U286" s="1" t="str">
        <f>IF(sum!A279="BC",sum!B279,"*")</f>
        <v>R_ES-SH-MOB_GAS_HE1</v>
      </c>
      <c r="V286" s="1"/>
      <c r="W286" s="1">
        <f>IF(sum!A279="BC",sum!F279,"*")</f>
        <v>4.9132255624361404E-3</v>
      </c>
      <c r="Z286" s="1" t="s">
        <v>137</v>
      </c>
      <c r="AA286" s="1" t="s">
        <v>138</v>
      </c>
      <c r="AB286" s="1">
        <v>2030</v>
      </c>
      <c r="AC286" s="1" t="str">
        <f>IF(sum!A279="MA",sum!B279,"*")</f>
        <v>*</v>
      </c>
      <c r="AD286" s="1"/>
      <c r="AE286" s="1" t="str">
        <f>IF(sum!A279="MA",sum!F279,"*")</f>
        <v>*</v>
      </c>
      <c r="AH286" s="1" t="s">
        <v>137</v>
      </c>
      <c r="AI286" s="1" t="s">
        <v>138</v>
      </c>
      <c r="AJ286" s="1">
        <v>2030</v>
      </c>
      <c r="AK286" s="1" t="str">
        <f>IF(sum!A279="ON",sum!B279,"*")</f>
        <v>*</v>
      </c>
      <c r="AL286" s="1"/>
      <c r="AM286" s="1" t="str">
        <f>IF(sum!A279="ON",sum!F279,"*")</f>
        <v>*</v>
      </c>
      <c r="AP286" s="1" t="s">
        <v>137</v>
      </c>
      <c r="AQ286" s="1" t="s">
        <v>138</v>
      </c>
      <c r="AR286" s="1">
        <v>2030</v>
      </c>
      <c r="AS286" s="1" t="str">
        <f>IF(sum!A279="QU",sum!B279,"*")</f>
        <v>*</v>
      </c>
      <c r="AT286" s="1"/>
      <c r="AU286" s="1" t="str">
        <f>IF(sum!A279="QU",sum!F279,"*")</f>
        <v>*</v>
      </c>
      <c r="AX286" s="1" t="s">
        <v>137</v>
      </c>
      <c r="AY286" s="1" t="s">
        <v>138</v>
      </c>
      <c r="AZ286" s="1">
        <v>2030</v>
      </c>
      <c r="BA286" s="1" t="str">
        <f>IF(sum!A279="SA",sum!B279,"*")</f>
        <v>*</v>
      </c>
      <c r="BB286" s="1"/>
      <c r="BC286" s="1" t="str">
        <f>IF(sum!A279="SA",sum!F279,"*")</f>
        <v>*</v>
      </c>
    </row>
    <row r="287" spans="2:55">
      <c r="B287" s="1" t="s">
        <v>137</v>
      </c>
      <c r="C287" s="1" t="s">
        <v>138</v>
      </c>
      <c r="D287" s="1">
        <v>2030</v>
      </c>
      <c r="J287" s="1" t="s">
        <v>137</v>
      </c>
      <c r="K287" s="1" t="s">
        <v>138</v>
      </c>
      <c r="L287" s="1">
        <v>2030</v>
      </c>
      <c r="M287" s="1" t="str">
        <f>IF(sum!A280="AT",sum!B280,"*")</f>
        <v>*</v>
      </c>
      <c r="N287" s="1"/>
      <c r="O287" s="1" t="str">
        <f>IF(sum!A280="AT",sum!F280,"*")</f>
        <v>*</v>
      </c>
      <c r="R287" s="1" t="s">
        <v>137</v>
      </c>
      <c r="S287" s="1" t="s">
        <v>138</v>
      </c>
      <c r="T287" s="1">
        <v>2030</v>
      </c>
      <c r="U287" s="1" t="str">
        <f>IF(sum!A280="BC",sum!B280,"*")</f>
        <v>R_ES-SH-SA_ELC1</v>
      </c>
      <c r="V287" s="1"/>
      <c r="W287" s="1">
        <f>IF(sum!A280="BC",sum!F280,"*")</f>
        <v>2.98621230776095E-2</v>
      </c>
      <c r="Z287" s="1" t="s">
        <v>137</v>
      </c>
      <c r="AA287" s="1" t="s">
        <v>138</v>
      </c>
      <c r="AB287" s="1">
        <v>2030</v>
      </c>
      <c r="AC287" s="1" t="str">
        <f>IF(sum!A280="MA",sum!B280,"*")</f>
        <v>*</v>
      </c>
      <c r="AD287" s="1"/>
      <c r="AE287" s="1" t="str">
        <f>IF(sum!A280="MA",sum!F280,"*")</f>
        <v>*</v>
      </c>
      <c r="AH287" s="1" t="s">
        <v>137</v>
      </c>
      <c r="AI287" s="1" t="s">
        <v>138</v>
      </c>
      <c r="AJ287" s="1">
        <v>2030</v>
      </c>
      <c r="AK287" s="1" t="str">
        <f>IF(sum!A280="ON",sum!B280,"*")</f>
        <v>*</v>
      </c>
      <c r="AL287" s="1"/>
      <c r="AM287" s="1" t="str">
        <f>IF(sum!A280="ON",sum!F280,"*")</f>
        <v>*</v>
      </c>
      <c r="AP287" s="4" t="s">
        <v>137</v>
      </c>
      <c r="AQ287" s="4" t="s">
        <v>138</v>
      </c>
      <c r="AR287" s="4">
        <v>2030</v>
      </c>
      <c r="AS287" s="1" t="str">
        <f>IF(sum!A280="QU",sum!B280,"*")</f>
        <v>*</v>
      </c>
      <c r="AT287" s="1"/>
      <c r="AU287" s="1" t="str">
        <f>IF(sum!A280="QU",sum!F280,"*")</f>
        <v>*</v>
      </c>
      <c r="AX287" s="1" t="s">
        <v>137</v>
      </c>
      <c r="AY287" s="1" t="s">
        <v>138</v>
      </c>
      <c r="AZ287" s="1">
        <v>2030</v>
      </c>
      <c r="BA287" s="1" t="str">
        <f>IF(sum!A280="SA",sum!B280,"*")</f>
        <v>*</v>
      </c>
      <c r="BB287" s="1"/>
      <c r="BC287" s="1" t="str">
        <f>IF(sum!A280="SA",sum!F280,"*")</f>
        <v>*</v>
      </c>
    </row>
    <row r="288" spans="2:55">
      <c r="B288" s="4" t="s">
        <v>137</v>
      </c>
      <c r="C288" s="4" t="s">
        <v>138</v>
      </c>
      <c r="D288" s="4">
        <v>2030</v>
      </c>
      <c r="J288" s="4" t="s">
        <v>137</v>
      </c>
      <c r="K288" s="4" t="s">
        <v>138</v>
      </c>
      <c r="L288" s="4">
        <v>2030</v>
      </c>
      <c r="M288" s="1" t="str">
        <f>IF(sum!A281="AT",sum!B281,"*")</f>
        <v>*</v>
      </c>
      <c r="N288" s="1"/>
      <c r="O288" s="1" t="str">
        <f>IF(sum!A281="AT",sum!F281,"*")</f>
        <v>*</v>
      </c>
      <c r="R288" s="4" t="s">
        <v>137</v>
      </c>
      <c r="S288" s="4" t="s">
        <v>138</v>
      </c>
      <c r="T288" s="4">
        <v>2030</v>
      </c>
      <c r="U288" s="1" t="str">
        <f>IF(sum!A281="BC",sum!B281,"*")</f>
        <v>R_ES-SH-SA_HET1</v>
      </c>
      <c r="V288" s="1"/>
      <c r="W288" s="1">
        <f>IF(sum!A281="BC",sum!F281,"*")</f>
        <v>0</v>
      </c>
      <c r="Z288" s="4" t="s">
        <v>137</v>
      </c>
      <c r="AA288" s="4" t="s">
        <v>138</v>
      </c>
      <c r="AB288" s="4">
        <v>2030</v>
      </c>
      <c r="AC288" s="1" t="str">
        <f>IF(sum!A281="MA",sum!B281,"*")</f>
        <v>*</v>
      </c>
      <c r="AD288" s="1"/>
      <c r="AE288" s="1" t="str">
        <f>IF(sum!A281="MA",sum!F281,"*")</f>
        <v>*</v>
      </c>
      <c r="AH288" s="4" t="s">
        <v>137</v>
      </c>
      <c r="AI288" s="4" t="s">
        <v>138</v>
      </c>
      <c r="AJ288" s="4">
        <v>2030</v>
      </c>
      <c r="AK288" s="1" t="str">
        <f>IF(sum!A281="ON",sum!B281,"*")</f>
        <v>*</v>
      </c>
      <c r="AL288" s="1"/>
      <c r="AM288" s="1" t="str">
        <f>IF(sum!A281="ON",sum!F281,"*")</f>
        <v>*</v>
      </c>
      <c r="AP288" s="1" t="s">
        <v>137</v>
      </c>
      <c r="AQ288" s="1" t="s">
        <v>138</v>
      </c>
      <c r="AR288" s="1">
        <v>2030</v>
      </c>
      <c r="AS288" s="1" t="str">
        <f>IF(sum!A281="QU",sum!B281,"*")</f>
        <v>*</v>
      </c>
      <c r="AT288" s="1"/>
      <c r="AU288" s="1" t="str">
        <f>IF(sum!A281="QU",sum!F281,"*")</f>
        <v>*</v>
      </c>
      <c r="AX288" s="4" t="s">
        <v>137</v>
      </c>
      <c r="AY288" s="4" t="s">
        <v>138</v>
      </c>
      <c r="AZ288" s="4">
        <v>2030</v>
      </c>
      <c r="BA288" s="1" t="str">
        <f>IF(sum!A281="SA",sum!B281,"*")</f>
        <v>*</v>
      </c>
      <c r="BB288" s="1"/>
      <c r="BC288" s="1" t="str">
        <f>IF(sum!A281="SA",sum!F281,"*")</f>
        <v>*</v>
      </c>
    </row>
    <row r="289" spans="2:55">
      <c r="B289" s="1" t="s">
        <v>137</v>
      </c>
      <c r="C289" s="1" t="s">
        <v>138</v>
      </c>
      <c r="D289" s="1">
        <v>2030</v>
      </c>
      <c r="J289" s="1" t="s">
        <v>137</v>
      </c>
      <c r="K289" s="1" t="s">
        <v>138</v>
      </c>
      <c r="L289" s="1">
        <v>2030</v>
      </c>
      <c r="M289" s="1" t="str">
        <f>IF(sum!A282="AT",sum!B282,"*")</f>
        <v>*</v>
      </c>
      <c r="N289" s="1"/>
      <c r="O289" s="1" t="str">
        <f>IF(sum!A282="AT",sum!F282,"*")</f>
        <v>*</v>
      </c>
      <c r="R289" s="1" t="s">
        <v>137</v>
      </c>
      <c r="S289" s="1" t="s">
        <v>138</v>
      </c>
      <c r="T289" s="1">
        <v>2030</v>
      </c>
      <c r="U289" s="1" t="str">
        <f>IF(sum!A282="BC",sum!B282,"*")</f>
        <v>R_ES-SH-SD_ELC1</v>
      </c>
      <c r="V289" s="1"/>
      <c r="W289" s="1">
        <f>IF(sum!A282="BC",sum!F282,"*")</f>
        <v>0</v>
      </c>
      <c r="Z289" s="1" t="s">
        <v>137</v>
      </c>
      <c r="AA289" s="1" t="s">
        <v>138</v>
      </c>
      <c r="AB289" s="1">
        <v>2030</v>
      </c>
      <c r="AC289" s="1" t="str">
        <f>IF(sum!A282="MA",sum!B282,"*")</f>
        <v>*</v>
      </c>
      <c r="AD289" s="1"/>
      <c r="AE289" s="1" t="str">
        <f>IF(sum!A282="MA",sum!F282,"*")</f>
        <v>*</v>
      </c>
      <c r="AH289" s="1" t="s">
        <v>137</v>
      </c>
      <c r="AI289" s="1" t="s">
        <v>138</v>
      </c>
      <c r="AJ289" s="1">
        <v>2030</v>
      </c>
      <c r="AK289" s="1" t="str">
        <f>IF(sum!A282="ON",sum!B282,"*")</f>
        <v>*</v>
      </c>
      <c r="AL289" s="1"/>
      <c r="AM289" s="1" t="str">
        <f>IF(sum!A282="ON",sum!F282,"*")</f>
        <v>*</v>
      </c>
      <c r="AP289" s="4" t="s">
        <v>137</v>
      </c>
      <c r="AQ289" s="4" t="s">
        <v>138</v>
      </c>
      <c r="AR289" s="4">
        <v>2030</v>
      </c>
      <c r="AS289" s="1" t="str">
        <f>IF(sum!A282="QU",sum!B282,"*")</f>
        <v>*</v>
      </c>
      <c r="AT289" s="1"/>
      <c r="AU289" s="1" t="str">
        <f>IF(sum!A282="QU",sum!F282,"*")</f>
        <v>*</v>
      </c>
      <c r="AX289" s="1" t="s">
        <v>137</v>
      </c>
      <c r="AY289" s="1" t="s">
        <v>138</v>
      </c>
      <c r="AZ289" s="1">
        <v>2030</v>
      </c>
      <c r="BA289" s="1" t="str">
        <f>IF(sum!A282="SA",sum!B282,"*")</f>
        <v>*</v>
      </c>
      <c r="BB289" s="1"/>
      <c r="BC289" s="1" t="str">
        <f>IF(sum!A282="SA",sum!F282,"*")</f>
        <v>*</v>
      </c>
    </row>
    <row r="290" spans="2:55">
      <c r="B290" s="1" t="s">
        <v>137</v>
      </c>
      <c r="C290" s="1" t="s">
        <v>138</v>
      </c>
      <c r="D290" s="1">
        <v>2030</v>
      </c>
      <c r="J290" s="1" t="s">
        <v>137</v>
      </c>
      <c r="K290" s="1" t="s">
        <v>138</v>
      </c>
      <c r="L290" s="1">
        <v>2030</v>
      </c>
      <c r="M290" s="1" t="str">
        <f>IF(sum!A283="AT",sum!B283,"*")</f>
        <v>*</v>
      </c>
      <c r="N290" s="1"/>
      <c r="O290" s="1" t="str">
        <f>IF(sum!A283="AT",sum!F283,"*")</f>
        <v>*</v>
      </c>
      <c r="R290" s="1" t="s">
        <v>137</v>
      </c>
      <c r="S290" s="1" t="s">
        <v>138</v>
      </c>
      <c r="T290" s="1">
        <v>2030</v>
      </c>
      <c r="U290" s="1" t="str">
        <f>IF(sum!A283="BC",sum!B283,"*")</f>
        <v>R_ES-SH-SD_GAS_HE1</v>
      </c>
      <c r="V290" s="1"/>
      <c r="W290" s="1">
        <f>IF(sum!A283="BC",sum!F283,"*")</f>
        <v>0.16571476562134499</v>
      </c>
      <c r="Z290" s="1" t="s">
        <v>137</v>
      </c>
      <c r="AA290" s="1" t="s">
        <v>138</v>
      </c>
      <c r="AB290" s="1">
        <v>2030</v>
      </c>
      <c r="AC290" s="1" t="str">
        <f>IF(sum!A283="MA",sum!B283,"*")</f>
        <v>*</v>
      </c>
      <c r="AD290" s="1"/>
      <c r="AE290" s="1" t="str">
        <f>IF(sum!A283="MA",sum!F283,"*")</f>
        <v>*</v>
      </c>
      <c r="AH290" s="1" t="s">
        <v>137</v>
      </c>
      <c r="AI290" s="1" t="s">
        <v>138</v>
      </c>
      <c r="AJ290" s="1">
        <v>2030</v>
      </c>
      <c r="AK290" s="1" t="str">
        <f>IF(sum!A283="ON",sum!B283,"*")</f>
        <v>*</v>
      </c>
      <c r="AL290" s="1"/>
      <c r="AM290" s="1" t="str">
        <f>IF(sum!A283="ON",sum!F283,"*")</f>
        <v>*</v>
      </c>
      <c r="AP290" s="1" t="s">
        <v>137</v>
      </c>
      <c r="AQ290" s="1" t="s">
        <v>138</v>
      </c>
      <c r="AR290" s="1">
        <v>2030</v>
      </c>
      <c r="AS290" s="1" t="str">
        <f>IF(sum!A283="QU",sum!B283,"*")</f>
        <v>*</v>
      </c>
      <c r="AT290" s="1"/>
      <c r="AU290" s="1" t="str">
        <f>IF(sum!A283="QU",sum!F283,"*")</f>
        <v>*</v>
      </c>
      <c r="AX290" s="1" t="s">
        <v>137</v>
      </c>
      <c r="AY290" s="1" t="s">
        <v>138</v>
      </c>
      <c r="AZ290" s="1">
        <v>2030</v>
      </c>
      <c r="BA290" s="1" t="str">
        <f>IF(sum!A283="SA",sum!B283,"*")</f>
        <v>*</v>
      </c>
      <c r="BB290" s="1"/>
      <c r="BC290" s="1" t="str">
        <f>IF(sum!A283="SA",sum!F283,"*")</f>
        <v>*</v>
      </c>
    </row>
    <row r="291" spans="2:55">
      <c r="B291" s="4" t="s">
        <v>137</v>
      </c>
      <c r="C291" s="4" t="s">
        <v>138</v>
      </c>
      <c r="D291" s="4">
        <v>2030</v>
      </c>
      <c r="J291" s="4" t="s">
        <v>137</v>
      </c>
      <c r="K291" s="4" t="s">
        <v>138</v>
      </c>
      <c r="L291" s="4">
        <v>2030</v>
      </c>
      <c r="M291" s="1" t="str">
        <f>IF(sum!A284="AT",sum!B284,"*")</f>
        <v>*</v>
      </c>
      <c r="N291" s="1"/>
      <c r="O291" s="1" t="str">
        <f>IF(sum!A284="AT",sum!F284,"*")</f>
        <v>*</v>
      </c>
      <c r="R291" s="4" t="s">
        <v>137</v>
      </c>
      <c r="S291" s="4" t="s">
        <v>138</v>
      </c>
      <c r="T291" s="4">
        <v>2030</v>
      </c>
      <c r="U291" s="1" t="str">
        <f>IF(sum!A284="BC",sum!B284,"*")</f>
        <v>R_ES-WH-AP_GAS1</v>
      </c>
      <c r="V291" s="1"/>
      <c r="W291" s="1">
        <f>IF(sum!A284="BC",sum!F284,"*")</f>
        <v>0.53268174554051295</v>
      </c>
      <c r="Z291" s="4" t="s">
        <v>137</v>
      </c>
      <c r="AA291" s="4" t="s">
        <v>138</v>
      </c>
      <c r="AB291" s="4">
        <v>2030</v>
      </c>
      <c r="AC291" s="1" t="str">
        <f>IF(sum!A284="MA",sum!B284,"*")</f>
        <v>*</v>
      </c>
      <c r="AD291" s="1"/>
      <c r="AE291" s="1" t="str">
        <f>IF(sum!A284="MA",sum!F284,"*")</f>
        <v>*</v>
      </c>
      <c r="AH291" s="4" t="s">
        <v>137</v>
      </c>
      <c r="AI291" s="4" t="s">
        <v>138</v>
      </c>
      <c r="AJ291" s="4">
        <v>2030</v>
      </c>
      <c r="AK291" s="1" t="str">
        <f>IF(sum!A284="ON",sum!B284,"*")</f>
        <v>*</v>
      </c>
      <c r="AL291" s="1"/>
      <c r="AM291" s="1" t="str">
        <f>IF(sum!A284="ON",sum!F284,"*")</f>
        <v>*</v>
      </c>
      <c r="AP291" s="4" t="s">
        <v>137</v>
      </c>
      <c r="AQ291" s="4" t="s">
        <v>138</v>
      </c>
      <c r="AR291" s="4">
        <v>2030</v>
      </c>
      <c r="AS291" s="1" t="str">
        <f>IF(sum!A284="QU",sum!B284,"*")</f>
        <v>*</v>
      </c>
      <c r="AT291" s="1"/>
      <c r="AU291" s="1" t="str">
        <f>IF(sum!A284="QU",sum!F284,"*")</f>
        <v>*</v>
      </c>
      <c r="AX291" s="4" t="s">
        <v>137</v>
      </c>
      <c r="AY291" s="4" t="s">
        <v>138</v>
      </c>
      <c r="AZ291" s="4">
        <v>2030</v>
      </c>
      <c r="BA291" s="1" t="str">
        <f>IF(sum!A284="SA",sum!B284,"*")</f>
        <v>*</v>
      </c>
      <c r="BB291" s="1"/>
      <c r="BC291" s="1" t="str">
        <f>IF(sum!A284="SA",sum!F284,"*")</f>
        <v>*</v>
      </c>
    </row>
    <row r="292" spans="2:55">
      <c r="B292" s="1" t="s">
        <v>137</v>
      </c>
      <c r="C292" s="1" t="s">
        <v>138</v>
      </c>
      <c r="D292" s="1">
        <v>2030</v>
      </c>
      <c r="J292" s="1" t="s">
        <v>137</v>
      </c>
      <c r="K292" s="1" t="s">
        <v>138</v>
      </c>
      <c r="L292" s="1">
        <v>2030</v>
      </c>
      <c r="M292" s="1" t="str">
        <f>IF(sum!A285="AT",sum!B285,"*")</f>
        <v>*</v>
      </c>
      <c r="N292" s="1"/>
      <c r="O292" s="1" t="str">
        <f>IF(sum!A285="AT",sum!F285,"*")</f>
        <v>*</v>
      </c>
      <c r="R292" s="1" t="s">
        <v>137</v>
      </c>
      <c r="S292" s="1" t="s">
        <v>138</v>
      </c>
      <c r="T292" s="1">
        <v>2030</v>
      </c>
      <c r="U292" s="1" t="str">
        <f>IF(sum!A285="BC",sum!B285,"*")</f>
        <v>R_ES-WH-AP_STEAM1</v>
      </c>
      <c r="V292" s="1"/>
      <c r="W292" s="1">
        <f>IF(sum!A285="BC",sum!F285,"*")</f>
        <v>0</v>
      </c>
      <c r="Z292" s="1" t="s">
        <v>137</v>
      </c>
      <c r="AA292" s="1" t="s">
        <v>138</v>
      </c>
      <c r="AB292" s="1">
        <v>2030</v>
      </c>
      <c r="AC292" s="1" t="str">
        <f>IF(sum!A285="MA",sum!B285,"*")</f>
        <v>*</v>
      </c>
      <c r="AD292" s="1"/>
      <c r="AE292" s="1" t="str">
        <f>IF(sum!A285="MA",sum!F285,"*")</f>
        <v>*</v>
      </c>
      <c r="AH292" s="1" t="s">
        <v>137</v>
      </c>
      <c r="AI292" s="1" t="s">
        <v>138</v>
      </c>
      <c r="AJ292" s="1">
        <v>2030</v>
      </c>
      <c r="AK292" s="1" t="str">
        <f>IF(sum!A285="ON",sum!B285,"*")</f>
        <v>*</v>
      </c>
      <c r="AL292" s="1"/>
      <c r="AM292" s="1" t="str">
        <f>IF(sum!A285="ON",sum!F285,"*")</f>
        <v>*</v>
      </c>
      <c r="AP292" s="1" t="s">
        <v>137</v>
      </c>
      <c r="AQ292" s="1" t="s">
        <v>138</v>
      </c>
      <c r="AR292" s="1">
        <v>2030</v>
      </c>
      <c r="AS292" s="1" t="str">
        <f>IF(sum!A285="QU",sum!B285,"*")</f>
        <v>*</v>
      </c>
      <c r="AT292" s="1"/>
      <c r="AU292" s="1" t="str">
        <f>IF(sum!A285="QU",sum!F285,"*")</f>
        <v>*</v>
      </c>
      <c r="AX292" s="1" t="s">
        <v>137</v>
      </c>
      <c r="AY292" s="1" t="s">
        <v>138</v>
      </c>
      <c r="AZ292" s="1">
        <v>2030</v>
      </c>
      <c r="BA292" s="1" t="str">
        <f>IF(sum!A285="SA",sum!B285,"*")</f>
        <v>*</v>
      </c>
      <c r="BB292" s="1"/>
      <c r="BC292" s="1" t="str">
        <f>IF(sum!A285="SA",sum!F285,"*")</f>
        <v>*</v>
      </c>
    </row>
    <row r="293" spans="2:55">
      <c r="B293" s="1" t="s">
        <v>137</v>
      </c>
      <c r="C293" s="1" t="s">
        <v>138</v>
      </c>
      <c r="D293" s="1">
        <v>2030</v>
      </c>
      <c r="J293" s="1" t="s">
        <v>137</v>
      </c>
      <c r="K293" s="1" t="s">
        <v>138</v>
      </c>
      <c r="L293" s="1">
        <v>2030</v>
      </c>
      <c r="M293" s="1" t="str">
        <f>IF(sum!A286="AT",sum!B286,"*")</f>
        <v>*</v>
      </c>
      <c r="N293" s="1"/>
      <c r="O293" s="1" t="str">
        <f>IF(sum!A286="AT",sum!F286,"*")</f>
        <v>*</v>
      </c>
      <c r="R293" s="1" t="s">
        <v>137</v>
      </c>
      <c r="S293" s="1" t="s">
        <v>138</v>
      </c>
      <c r="T293" s="1">
        <v>2030</v>
      </c>
      <c r="U293" s="1" t="str">
        <f>IF(sum!A286="BC",sum!B286,"*")</f>
        <v>R_ES-WH-MOB_GAS1</v>
      </c>
      <c r="V293" s="1"/>
      <c r="W293" s="1">
        <f>IF(sum!A286="BC",sum!F286,"*")</f>
        <v>5.70984338885165E-2</v>
      </c>
      <c r="Z293" s="1" t="s">
        <v>137</v>
      </c>
      <c r="AA293" s="1" t="s">
        <v>138</v>
      </c>
      <c r="AB293" s="1">
        <v>2030</v>
      </c>
      <c r="AC293" s="1" t="str">
        <f>IF(sum!A286="MA",sum!B286,"*")</f>
        <v>*</v>
      </c>
      <c r="AD293" s="1"/>
      <c r="AE293" s="1" t="str">
        <f>IF(sum!A286="MA",sum!F286,"*")</f>
        <v>*</v>
      </c>
      <c r="AH293" s="1" t="s">
        <v>137</v>
      </c>
      <c r="AI293" s="1" t="s">
        <v>138</v>
      </c>
      <c r="AJ293" s="1">
        <v>2030</v>
      </c>
      <c r="AK293" s="1" t="str">
        <f>IF(sum!A286="ON",sum!B286,"*")</f>
        <v>*</v>
      </c>
      <c r="AL293" s="1"/>
      <c r="AM293" s="1" t="str">
        <f>IF(sum!A286="ON",sum!F286,"*")</f>
        <v>*</v>
      </c>
      <c r="AP293" s="4" t="s">
        <v>137</v>
      </c>
      <c r="AQ293" s="4" t="s">
        <v>138</v>
      </c>
      <c r="AR293" s="4">
        <v>2030</v>
      </c>
      <c r="AS293" s="1" t="str">
        <f>IF(sum!A286="QU",sum!B286,"*")</f>
        <v>*</v>
      </c>
      <c r="AT293" s="1"/>
      <c r="AU293" s="1" t="str">
        <f>IF(sum!A286="QU",sum!F286,"*")</f>
        <v>*</v>
      </c>
      <c r="AX293" s="1" t="s">
        <v>137</v>
      </c>
      <c r="AY293" s="1" t="s">
        <v>138</v>
      </c>
      <c r="AZ293" s="1">
        <v>2030</v>
      </c>
      <c r="BA293" s="1" t="str">
        <f>IF(sum!A286="SA",sum!B286,"*")</f>
        <v>*</v>
      </c>
      <c r="BB293" s="1"/>
      <c r="BC293" s="1" t="str">
        <f>IF(sum!A286="SA",sum!F286,"*")</f>
        <v>*</v>
      </c>
    </row>
    <row r="294" spans="2:55">
      <c r="B294" s="4" t="s">
        <v>137</v>
      </c>
      <c r="C294" s="4" t="s">
        <v>138</v>
      </c>
      <c r="D294" s="4">
        <v>2030</v>
      </c>
      <c r="J294" s="4" t="s">
        <v>137</v>
      </c>
      <c r="K294" s="4" t="s">
        <v>138</v>
      </c>
      <c r="L294" s="4">
        <v>2030</v>
      </c>
      <c r="M294" s="1" t="str">
        <f>IF(sum!A287="AT",sum!B287,"*")</f>
        <v>*</v>
      </c>
      <c r="N294" s="1"/>
      <c r="O294" s="1" t="str">
        <f>IF(sum!A287="AT",sum!F287,"*")</f>
        <v>*</v>
      </c>
      <c r="R294" s="4" t="s">
        <v>137</v>
      </c>
      <c r="S294" s="4" t="s">
        <v>138</v>
      </c>
      <c r="T294" s="4">
        <v>2030</v>
      </c>
      <c r="U294" s="1" t="str">
        <f>IF(sum!A287="BC",sum!B287,"*")</f>
        <v>R_ES-WH-MOB_STEAM1</v>
      </c>
      <c r="V294" s="1"/>
      <c r="W294" s="1">
        <f>IF(sum!A287="BC",sum!F287,"*")</f>
        <v>0</v>
      </c>
      <c r="Z294" s="4" t="s">
        <v>137</v>
      </c>
      <c r="AA294" s="4" t="s">
        <v>138</v>
      </c>
      <c r="AB294" s="4">
        <v>2030</v>
      </c>
      <c r="AC294" s="1" t="str">
        <f>IF(sum!A287="MA",sum!B287,"*")</f>
        <v>*</v>
      </c>
      <c r="AD294" s="1"/>
      <c r="AE294" s="1" t="str">
        <f>IF(sum!A287="MA",sum!F287,"*")</f>
        <v>*</v>
      </c>
      <c r="AH294" s="4" t="s">
        <v>137</v>
      </c>
      <c r="AI294" s="4" t="s">
        <v>138</v>
      </c>
      <c r="AJ294" s="4">
        <v>2030</v>
      </c>
      <c r="AK294" s="1" t="str">
        <f>IF(sum!A287="ON",sum!B287,"*")</f>
        <v>*</v>
      </c>
      <c r="AL294" s="1"/>
      <c r="AM294" s="1" t="str">
        <f>IF(sum!A287="ON",sum!F287,"*")</f>
        <v>*</v>
      </c>
      <c r="AP294" s="1" t="s">
        <v>137</v>
      </c>
      <c r="AQ294" s="1" t="s">
        <v>138</v>
      </c>
      <c r="AR294" s="1">
        <v>2030</v>
      </c>
      <c r="AS294" s="1" t="str">
        <f>IF(sum!A287="QU",sum!B287,"*")</f>
        <v>*</v>
      </c>
      <c r="AT294" s="1"/>
      <c r="AU294" s="1" t="str">
        <f>IF(sum!A287="QU",sum!F287,"*")</f>
        <v>*</v>
      </c>
      <c r="AX294" s="4" t="s">
        <v>137</v>
      </c>
      <c r="AY294" s="4" t="s">
        <v>138</v>
      </c>
      <c r="AZ294" s="4">
        <v>2030</v>
      </c>
      <c r="BA294" s="1" t="str">
        <f>IF(sum!A287="SA",sum!B287,"*")</f>
        <v>*</v>
      </c>
      <c r="BB294" s="1"/>
      <c r="BC294" s="1" t="str">
        <f>IF(sum!A287="SA",sum!F287,"*")</f>
        <v>*</v>
      </c>
    </row>
    <row r="295" spans="2:55">
      <c r="B295" s="1" t="s">
        <v>137</v>
      </c>
      <c r="C295" s="1" t="s">
        <v>138</v>
      </c>
      <c r="D295" s="1">
        <v>2030</v>
      </c>
      <c r="J295" s="1" t="s">
        <v>137</v>
      </c>
      <c r="K295" s="1" t="s">
        <v>138</v>
      </c>
      <c r="L295" s="1">
        <v>2030</v>
      </c>
      <c r="M295" s="1" t="str">
        <f>IF(sum!A288="AT",sum!B288,"*")</f>
        <v>*</v>
      </c>
      <c r="N295" s="1"/>
      <c r="O295" s="1" t="str">
        <f>IF(sum!A288="AT",sum!F288,"*")</f>
        <v>*</v>
      </c>
      <c r="R295" s="1" t="s">
        <v>137</v>
      </c>
      <c r="S295" s="1" t="s">
        <v>138</v>
      </c>
      <c r="T295" s="1">
        <v>2030</v>
      </c>
      <c r="U295" s="1" t="str">
        <f>IF(sum!A288="BC",sum!B288,"*")</f>
        <v>R_ES-WH-SA_GAS1</v>
      </c>
      <c r="V295" s="1"/>
      <c r="W295" s="1">
        <f>IF(sum!A288="BC",sum!F288,"*")</f>
        <v>0.16511176613201001</v>
      </c>
      <c r="Z295" s="1" t="s">
        <v>137</v>
      </c>
      <c r="AA295" s="1" t="s">
        <v>138</v>
      </c>
      <c r="AB295" s="1">
        <v>2030</v>
      </c>
      <c r="AC295" s="1" t="str">
        <f>IF(sum!A288="MA",sum!B288,"*")</f>
        <v>*</v>
      </c>
      <c r="AD295" s="1"/>
      <c r="AE295" s="1" t="str">
        <f>IF(sum!A288="MA",sum!F288,"*")</f>
        <v>*</v>
      </c>
      <c r="AH295" s="1" t="s">
        <v>137</v>
      </c>
      <c r="AI295" s="1" t="s">
        <v>138</v>
      </c>
      <c r="AJ295" s="1">
        <v>2030</v>
      </c>
      <c r="AK295" s="1" t="str">
        <f>IF(sum!A288="ON",sum!B288,"*")</f>
        <v>*</v>
      </c>
      <c r="AL295" s="1"/>
      <c r="AM295" s="1" t="str">
        <f>IF(sum!A288="ON",sum!F288,"*")</f>
        <v>*</v>
      </c>
      <c r="AP295" s="4" t="s">
        <v>137</v>
      </c>
      <c r="AQ295" s="4" t="s">
        <v>138</v>
      </c>
      <c r="AR295" s="4">
        <v>2030</v>
      </c>
      <c r="AS295" s="1" t="str">
        <f>IF(sum!A288="QU",sum!B288,"*")</f>
        <v>*</v>
      </c>
      <c r="AT295" s="1"/>
      <c r="AU295" s="1" t="str">
        <f>IF(sum!A288="QU",sum!F288,"*")</f>
        <v>*</v>
      </c>
      <c r="AX295" s="1" t="s">
        <v>137</v>
      </c>
      <c r="AY295" s="1" t="s">
        <v>138</v>
      </c>
      <c r="AZ295" s="1">
        <v>2030</v>
      </c>
      <c r="BA295" s="1" t="str">
        <f>IF(sum!A288="SA",sum!B288,"*")</f>
        <v>*</v>
      </c>
      <c r="BB295" s="1"/>
      <c r="BC295" s="1" t="str">
        <f>IF(sum!A288="SA",sum!F288,"*")</f>
        <v>*</v>
      </c>
    </row>
    <row r="296" spans="2:55">
      <c r="B296" s="1" t="s">
        <v>137</v>
      </c>
      <c r="C296" s="1" t="s">
        <v>138</v>
      </c>
      <c r="D296" s="1">
        <v>2030</v>
      </c>
      <c r="J296" s="1" t="s">
        <v>137</v>
      </c>
      <c r="K296" s="1" t="s">
        <v>138</v>
      </c>
      <c r="L296" s="1">
        <v>2030</v>
      </c>
      <c r="M296" s="1" t="str">
        <f>IF(sum!A289="AT",sum!B289,"*")</f>
        <v>*</v>
      </c>
      <c r="N296" s="1"/>
      <c r="O296" s="1" t="str">
        <f>IF(sum!A289="AT",sum!F289,"*")</f>
        <v>*</v>
      </c>
      <c r="R296" s="1" t="s">
        <v>137</v>
      </c>
      <c r="S296" s="1" t="s">
        <v>138</v>
      </c>
      <c r="T296" s="1">
        <v>2030</v>
      </c>
      <c r="U296" s="1" t="str">
        <f>IF(sum!A289="BC",sum!B289,"*")</f>
        <v>R_ES-WH-SA_STEAM1</v>
      </c>
      <c r="V296" s="1"/>
      <c r="W296" s="1">
        <f>IF(sum!A289="BC",sum!F289,"*")</f>
        <v>0</v>
      </c>
      <c r="Z296" s="1" t="s">
        <v>137</v>
      </c>
      <c r="AA296" s="1" t="s">
        <v>138</v>
      </c>
      <c r="AB296" s="1">
        <v>2030</v>
      </c>
      <c r="AC296" s="1" t="str">
        <f>IF(sum!A289="MA",sum!B289,"*")</f>
        <v>*</v>
      </c>
      <c r="AD296" s="1"/>
      <c r="AE296" s="1" t="str">
        <f>IF(sum!A289="MA",sum!F289,"*")</f>
        <v>*</v>
      </c>
      <c r="AH296" s="1" t="s">
        <v>137</v>
      </c>
      <c r="AI296" s="1" t="s">
        <v>138</v>
      </c>
      <c r="AJ296" s="1">
        <v>2030</v>
      </c>
      <c r="AK296" s="1" t="str">
        <f>IF(sum!A289="ON",sum!B289,"*")</f>
        <v>*</v>
      </c>
      <c r="AL296" s="1"/>
      <c r="AM296" s="1" t="str">
        <f>IF(sum!A289="ON",sum!F289,"*")</f>
        <v>*</v>
      </c>
      <c r="AP296" s="1" t="s">
        <v>137</v>
      </c>
      <c r="AQ296" s="1" t="s">
        <v>138</v>
      </c>
      <c r="AR296" s="1">
        <v>2030</v>
      </c>
      <c r="AS296" s="1" t="str">
        <f>IF(sum!A289="QU",sum!B289,"*")</f>
        <v>*</v>
      </c>
      <c r="AT296" s="1"/>
      <c r="AU296" s="1" t="str">
        <f>IF(sum!A289="QU",sum!F289,"*")</f>
        <v>*</v>
      </c>
      <c r="AX296" s="1" t="s">
        <v>137</v>
      </c>
      <c r="AY296" s="1" t="s">
        <v>138</v>
      </c>
      <c r="AZ296" s="1">
        <v>2030</v>
      </c>
      <c r="BA296" s="1" t="str">
        <f>IF(sum!A289="SA",sum!B289,"*")</f>
        <v>*</v>
      </c>
      <c r="BB296" s="1"/>
      <c r="BC296" s="1" t="str">
        <f>IF(sum!A289="SA",sum!F289,"*")</f>
        <v>*</v>
      </c>
    </row>
    <row r="297" spans="2:55">
      <c r="B297" s="4" t="s">
        <v>137</v>
      </c>
      <c r="C297" s="4" t="s">
        <v>138</v>
      </c>
      <c r="D297" s="4">
        <v>2030</v>
      </c>
      <c r="J297" s="4" t="s">
        <v>137</v>
      </c>
      <c r="K297" s="4" t="s">
        <v>138</v>
      </c>
      <c r="L297" s="4">
        <v>2030</v>
      </c>
      <c r="M297" s="1" t="str">
        <f>IF(sum!A290="AT",sum!B290,"*")</f>
        <v>*</v>
      </c>
      <c r="N297" s="1"/>
      <c r="O297" s="1" t="str">
        <f>IF(sum!A290="AT",sum!F290,"*")</f>
        <v>*</v>
      </c>
      <c r="R297" s="4" t="s">
        <v>137</v>
      </c>
      <c r="S297" s="4" t="s">
        <v>138</v>
      </c>
      <c r="T297" s="4">
        <v>2030</v>
      </c>
      <c r="U297" s="1" t="str">
        <f>IF(sum!A290="BC",sum!B290,"*")</f>
        <v>R_ES-WH-SD_GAS1</v>
      </c>
      <c r="V297" s="1"/>
      <c r="W297" s="1">
        <f>IF(sum!A290="BC",sum!F290,"*")</f>
        <v>0.423822608320919</v>
      </c>
      <c r="Z297" s="4" t="s">
        <v>137</v>
      </c>
      <c r="AA297" s="4" t="s">
        <v>138</v>
      </c>
      <c r="AB297" s="4">
        <v>2030</v>
      </c>
      <c r="AC297" s="1" t="str">
        <f>IF(sum!A290="MA",sum!B290,"*")</f>
        <v>*</v>
      </c>
      <c r="AD297" s="1"/>
      <c r="AE297" s="1" t="str">
        <f>IF(sum!A290="MA",sum!F290,"*")</f>
        <v>*</v>
      </c>
      <c r="AH297" s="4" t="s">
        <v>137</v>
      </c>
      <c r="AI297" s="4" t="s">
        <v>138</v>
      </c>
      <c r="AJ297" s="4">
        <v>2030</v>
      </c>
      <c r="AK297" s="1" t="str">
        <f>IF(sum!A290="ON",sum!B290,"*")</f>
        <v>*</v>
      </c>
      <c r="AL297" s="1"/>
      <c r="AM297" s="1" t="str">
        <f>IF(sum!A290="ON",sum!F290,"*")</f>
        <v>*</v>
      </c>
      <c r="AP297" s="4" t="s">
        <v>137</v>
      </c>
      <c r="AQ297" s="4" t="s">
        <v>138</v>
      </c>
      <c r="AR297" s="4">
        <v>2030</v>
      </c>
      <c r="AS297" s="1" t="str">
        <f>IF(sum!A290="QU",sum!B290,"*")</f>
        <v>*</v>
      </c>
      <c r="AT297" s="1"/>
      <c r="AU297" s="1" t="str">
        <f>IF(sum!A290="QU",sum!F290,"*")</f>
        <v>*</v>
      </c>
      <c r="AX297" s="4" t="s">
        <v>137</v>
      </c>
      <c r="AY297" s="4" t="s">
        <v>138</v>
      </c>
      <c r="AZ297" s="4">
        <v>2030</v>
      </c>
      <c r="BA297" s="1" t="str">
        <f>IF(sum!A290="SA",sum!B290,"*")</f>
        <v>*</v>
      </c>
      <c r="BB297" s="1"/>
      <c r="BC297" s="1" t="str">
        <f>IF(sum!A290="SA",sum!F290,"*")</f>
        <v>*</v>
      </c>
    </row>
    <row r="298" spans="2:55">
      <c r="B298" s="1" t="s">
        <v>137</v>
      </c>
      <c r="C298" s="1" t="s">
        <v>138</v>
      </c>
      <c r="D298" s="1">
        <v>2030</v>
      </c>
      <c r="J298" s="1" t="s">
        <v>137</v>
      </c>
      <c r="K298" s="1" t="s">
        <v>138</v>
      </c>
      <c r="L298" s="1">
        <v>2030</v>
      </c>
      <c r="M298" s="1" t="str">
        <f>IF(sum!A291="AT",sum!B291,"*")</f>
        <v>*</v>
      </c>
      <c r="N298" s="1"/>
      <c r="O298" s="1" t="str">
        <f>IF(sum!A291="AT",sum!F291,"*")</f>
        <v>*</v>
      </c>
      <c r="R298" s="1" t="s">
        <v>137</v>
      </c>
      <c r="S298" s="1" t="s">
        <v>138</v>
      </c>
      <c r="T298" s="1">
        <v>2030</v>
      </c>
      <c r="U298" s="1" t="str">
        <f>IF(sum!A291="BC",sum!B291,"*")</f>
        <v>R_ES-WH-SD_STEAM1</v>
      </c>
      <c r="V298" s="1"/>
      <c r="W298" s="1">
        <f>IF(sum!A291="BC",sum!F291,"*")</f>
        <v>0.164045060709262</v>
      </c>
      <c r="Z298" s="1" t="s">
        <v>137</v>
      </c>
      <c r="AA298" s="1" t="s">
        <v>138</v>
      </c>
      <c r="AB298" s="1">
        <v>2030</v>
      </c>
      <c r="AC298" s="1" t="str">
        <f>IF(sum!A291="MA",sum!B291,"*")</f>
        <v>*</v>
      </c>
      <c r="AD298" s="1"/>
      <c r="AE298" s="1" t="str">
        <f>IF(sum!A291="MA",sum!F291,"*")</f>
        <v>*</v>
      </c>
      <c r="AH298" s="1" t="s">
        <v>137</v>
      </c>
      <c r="AI298" s="1" t="s">
        <v>138</v>
      </c>
      <c r="AJ298" s="1">
        <v>2030</v>
      </c>
      <c r="AK298" s="1" t="str">
        <f>IF(sum!A291="ON",sum!B291,"*")</f>
        <v>*</v>
      </c>
      <c r="AL298" s="1"/>
      <c r="AM298" s="1" t="str">
        <f>IF(sum!A291="ON",sum!F291,"*")</f>
        <v>*</v>
      </c>
      <c r="AP298" s="1" t="s">
        <v>137</v>
      </c>
      <c r="AQ298" s="1" t="s">
        <v>138</v>
      </c>
      <c r="AR298" s="1">
        <v>2030</v>
      </c>
      <c r="AS298" s="1" t="str">
        <f>IF(sum!A291="QU",sum!B291,"*")</f>
        <v>*</v>
      </c>
      <c r="AT298" s="1"/>
      <c r="AU298" s="1" t="str">
        <f>IF(sum!A291="QU",sum!F291,"*")</f>
        <v>*</v>
      </c>
      <c r="AX298" s="1" t="s">
        <v>137</v>
      </c>
      <c r="AY298" s="1" t="s">
        <v>138</v>
      </c>
      <c r="AZ298" s="1">
        <v>2030</v>
      </c>
      <c r="BA298" s="1" t="str">
        <f>IF(sum!A291="SA",sum!B291,"*")</f>
        <v>*</v>
      </c>
      <c r="BB298" s="1"/>
      <c r="BC298" s="1" t="str">
        <f>IF(sum!A291="SA",sum!F291,"*")</f>
        <v>*</v>
      </c>
    </row>
    <row r="299" spans="2:55">
      <c r="B299" s="1" t="s">
        <v>137</v>
      </c>
      <c r="C299" s="1" t="s">
        <v>138</v>
      </c>
      <c r="D299" s="1">
        <v>2030</v>
      </c>
      <c r="J299" s="1" t="s">
        <v>137</v>
      </c>
      <c r="K299" s="1" t="s">
        <v>138</v>
      </c>
      <c r="L299" s="1">
        <v>2030</v>
      </c>
      <c r="M299" s="1" t="str">
        <f>IF(sum!A292="AT",sum!B292,"*")</f>
        <v>*</v>
      </c>
      <c r="N299" s="1"/>
      <c r="O299" s="1" t="str">
        <f>IF(sum!A292="AT",sum!F292,"*")</f>
        <v>*</v>
      </c>
      <c r="R299" s="1" t="s">
        <v>137</v>
      </c>
      <c r="S299" s="1" t="s">
        <v>138</v>
      </c>
      <c r="T299" s="1">
        <v>2030</v>
      </c>
      <c r="U299" s="1" t="str">
        <f>IF(sum!A292="BC",sum!B292,"*")</f>
        <v>RTS-AuxiliaryEquip_ELE1</v>
      </c>
      <c r="V299" s="1"/>
      <c r="W299" s="1">
        <f>IF(sum!A292="BC",sum!F292,"*")</f>
        <v>0.27478334390192299</v>
      </c>
      <c r="Z299" s="1" t="s">
        <v>137</v>
      </c>
      <c r="AA299" s="1" t="s">
        <v>138</v>
      </c>
      <c r="AB299" s="1">
        <v>2030</v>
      </c>
      <c r="AC299" s="1" t="str">
        <f>IF(sum!A292="MA",sum!B292,"*")</f>
        <v>*</v>
      </c>
      <c r="AD299" s="1"/>
      <c r="AE299" s="1" t="str">
        <f>IF(sum!A292="MA",sum!F292,"*")</f>
        <v>*</v>
      </c>
      <c r="AH299" s="1" t="s">
        <v>137</v>
      </c>
      <c r="AI299" s="1" t="s">
        <v>138</v>
      </c>
      <c r="AJ299" s="1">
        <v>2030</v>
      </c>
      <c r="AK299" s="1" t="str">
        <f>IF(sum!A292="ON",sum!B292,"*")</f>
        <v>*</v>
      </c>
      <c r="AL299" s="1"/>
      <c r="AM299" s="1" t="str">
        <f>IF(sum!A292="ON",sum!F292,"*")</f>
        <v>*</v>
      </c>
      <c r="AP299" s="4" t="s">
        <v>137</v>
      </c>
      <c r="AQ299" s="4" t="s">
        <v>138</v>
      </c>
      <c r="AR299" s="4">
        <v>2030</v>
      </c>
      <c r="AS299" s="1" t="str">
        <f>IF(sum!A292="QU",sum!B292,"*")</f>
        <v>*</v>
      </c>
      <c r="AT299" s="1"/>
      <c r="AU299" s="1" t="str">
        <f>IF(sum!A292="QU",sum!F292,"*")</f>
        <v>*</v>
      </c>
      <c r="AX299" s="1" t="s">
        <v>137</v>
      </c>
      <c r="AY299" s="1" t="s">
        <v>138</v>
      </c>
      <c r="AZ299" s="1">
        <v>2030</v>
      </c>
      <c r="BA299" s="1" t="str">
        <f>IF(sum!A292="SA",sum!B292,"*")</f>
        <v>*</v>
      </c>
      <c r="BB299" s="1"/>
      <c r="BC299" s="1" t="str">
        <f>IF(sum!A292="SA",sum!F292,"*")</f>
        <v>*</v>
      </c>
    </row>
    <row r="300" spans="2:55">
      <c r="B300" s="4" t="s">
        <v>137</v>
      </c>
      <c r="C300" s="4" t="s">
        <v>138</v>
      </c>
      <c r="D300" s="4">
        <v>2030</v>
      </c>
      <c r="J300" s="4" t="s">
        <v>137</v>
      </c>
      <c r="K300" s="4" t="s">
        <v>138</v>
      </c>
      <c r="L300" s="4">
        <v>2030</v>
      </c>
      <c r="M300" s="1" t="str">
        <f>IF(sum!A293="AT",sum!B293,"*")</f>
        <v>*</v>
      </c>
      <c r="N300" s="1"/>
      <c r="O300" s="1" t="str">
        <f>IF(sum!A293="AT",sum!F293,"*")</f>
        <v>*</v>
      </c>
      <c r="R300" s="4" t="s">
        <v>137</v>
      </c>
      <c r="S300" s="4" t="s">
        <v>138</v>
      </c>
      <c r="T300" s="4">
        <v>2030</v>
      </c>
      <c r="U300" s="1" t="str">
        <f>IF(sum!A293="BC",sum!B293,"*")</f>
        <v>RTS-AuxiliaryMot_ELE1</v>
      </c>
      <c r="V300" s="1"/>
      <c r="W300" s="1">
        <f>IF(sum!A293="BC",sum!F293,"*")</f>
        <v>0.15326247626971901</v>
      </c>
      <c r="Z300" s="4" t="s">
        <v>137</v>
      </c>
      <c r="AA300" s="4" t="s">
        <v>138</v>
      </c>
      <c r="AB300" s="4">
        <v>2030</v>
      </c>
      <c r="AC300" s="1" t="str">
        <f>IF(sum!A293="MA",sum!B293,"*")</f>
        <v>*</v>
      </c>
      <c r="AD300" s="1"/>
      <c r="AE300" s="1" t="str">
        <f>IF(sum!A293="MA",sum!F293,"*")</f>
        <v>*</v>
      </c>
      <c r="AH300" s="4" t="s">
        <v>137</v>
      </c>
      <c r="AI300" s="4" t="s">
        <v>138</v>
      </c>
      <c r="AJ300" s="4">
        <v>2030</v>
      </c>
      <c r="AK300" s="1" t="str">
        <f>IF(sum!A293="ON",sum!B293,"*")</f>
        <v>*</v>
      </c>
      <c r="AL300" s="1"/>
      <c r="AM300" s="1" t="str">
        <f>IF(sum!A293="ON",sum!F293,"*")</f>
        <v>*</v>
      </c>
      <c r="AP300" s="1" t="s">
        <v>137</v>
      </c>
      <c r="AQ300" s="1" t="s">
        <v>138</v>
      </c>
      <c r="AR300" s="1">
        <v>2030</v>
      </c>
      <c r="AS300" s="1" t="str">
        <f>IF(sum!A293="QU",sum!B293,"*")</f>
        <v>*</v>
      </c>
      <c r="AT300" s="1"/>
      <c r="AU300" s="1" t="str">
        <f>IF(sum!A293="QU",sum!F293,"*")</f>
        <v>*</v>
      </c>
      <c r="AX300" s="4" t="s">
        <v>137</v>
      </c>
      <c r="AY300" s="4" t="s">
        <v>138</v>
      </c>
      <c r="AZ300" s="4">
        <v>2030</v>
      </c>
      <c r="BA300" s="1" t="str">
        <f>IF(sum!A293="SA",sum!B293,"*")</f>
        <v>*</v>
      </c>
      <c r="BB300" s="1"/>
      <c r="BC300" s="1" t="str">
        <f>IF(sum!A293="SA",sum!F293,"*")</f>
        <v>*</v>
      </c>
    </row>
    <row r="301" spans="2:55">
      <c r="B301" s="1" t="s">
        <v>137</v>
      </c>
      <c r="C301" s="1" t="s">
        <v>138</v>
      </c>
      <c r="D301" s="1">
        <v>2030</v>
      </c>
      <c r="J301" s="1" t="s">
        <v>137</v>
      </c>
      <c r="K301" s="1" t="s">
        <v>138</v>
      </c>
      <c r="L301" s="1">
        <v>2030</v>
      </c>
      <c r="M301" s="1" t="str">
        <f>IF(sum!A294="AT",sum!B294,"*")</f>
        <v>*</v>
      </c>
      <c r="N301" s="1"/>
      <c r="O301" s="1" t="str">
        <f>IF(sum!A294="AT",sum!F294,"*")</f>
        <v>*</v>
      </c>
      <c r="R301" s="1" t="s">
        <v>137</v>
      </c>
      <c r="S301" s="1" t="s">
        <v>138</v>
      </c>
      <c r="T301" s="1">
        <v>2030</v>
      </c>
      <c r="U301" s="1" t="str">
        <f>IF(sum!A294="BC",sum!B294,"*")</f>
        <v>RTS-Light_ELE1</v>
      </c>
      <c r="V301" s="1"/>
      <c r="W301" s="1">
        <f>IF(sum!A294="BC",sum!F294,"*")</f>
        <v>0.63007906910884504</v>
      </c>
      <c r="Z301" s="1" t="s">
        <v>137</v>
      </c>
      <c r="AA301" s="1" t="s">
        <v>138</v>
      </c>
      <c r="AB301" s="1">
        <v>2030</v>
      </c>
      <c r="AC301" s="1" t="str">
        <f>IF(sum!A294="MA",sum!B294,"*")</f>
        <v>*</v>
      </c>
      <c r="AD301" s="1"/>
      <c r="AE301" s="1" t="str">
        <f>IF(sum!A294="MA",sum!F294,"*")</f>
        <v>*</v>
      </c>
      <c r="AH301" s="1" t="s">
        <v>137</v>
      </c>
      <c r="AI301" s="1" t="s">
        <v>138</v>
      </c>
      <c r="AJ301" s="1">
        <v>2030</v>
      </c>
      <c r="AK301" s="1" t="str">
        <f>IF(sum!A294="ON",sum!B294,"*")</f>
        <v>*</v>
      </c>
      <c r="AL301" s="1"/>
      <c r="AM301" s="1" t="str">
        <f>IF(sum!A294="ON",sum!F294,"*")</f>
        <v>*</v>
      </c>
      <c r="AP301" s="4" t="s">
        <v>137</v>
      </c>
      <c r="AQ301" s="4" t="s">
        <v>138</v>
      </c>
      <c r="AR301" s="4">
        <v>2030</v>
      </c>
      <c r="AS301" s="1" t="str">
        <f>IF(sum!A294="QU",sum!B294,"*")</f>
        <v>*</v>
      </c>
      <c r="AT301" s="1"/>
      <c r="AU301" s="1" t="str">
        <f>IF(sum!A294="QU",sum!F294,"*")</f>
        <v>*</v>
      </c>
      <c r="AX301" s="1" t="s">
        <v>137</v>
      </c>
      <c r="AY301" s="1" t="s">
        <v>138</v>
      </c>
      <c r="AZ301" s="1">
        <v>2030</v>
      </c>
      <c r="BA301" s="1" t="str">
        <f>IF(sum!A294="SA",sum!B294,"*")</f>
        <v>*</v>
      </c>
      <c r="BB301" s="1"/>
      <c r="BC301" s="1" t="str">
        <f>IF(sum!A294="SA",sum!F294,"*")</f>
        <v>*</v>
      </c>
    </row>
    <row r="302" spans="2:55">
      <c r="B302" s="1" t="s">
        <v>137</v>
      </c>
      <c r="C302" s="1" t="s">
        <v>138</v>
      </c>
      <c r="D302" s="1">
        <v>2030</v>
      </c>
      <c r="J302" s="1" t="s">
        <v>137</v>
      </c>
      <c r="K302" s="1" t="s">
        <v>138</v>
      </c>
      <c r="L302" s="1">
        <v>2030</v>
      </c>
      <c r="M302" s="1" t="str">
        <f>IF(sum!A295="AT",sum!B295,"*")</f>
        <v>*</v>
      </c>
      <c r="N302" s="1"/>
      <c r="O302" s="1" t="str">
        <f>IF(sum!A295="AT",sum!F295,"*")</f>
        <v>*</v>
      </c>
      <c r="R302" s="1" t="s">
        <v>137</v>
      </c>
      <c r="S302" s="1" t="s">
        <v>138</v>
      </c>
      <c r="T302" s="1">
        <v>2030</v>
      </c>
      <c r="U302" s="1" t="str">
        <f>IF(sum!A295="BC",sum!B295,"*")</f>
        <v>RTS-SpCool_ELE1</v>
      </c>
      <c r="V302" s="1"/>
      <c r="W302" s="1">
        <f>IF(sum!A295="BC",sum!F295,"*")</f>
        <v>0.10217498417981299</v>
      </c>
      <c r="Z302" s="1" t="s">
        <v>137</v>
      </c>
      <c r="AA302" s="1" t="s">
        <v>138</v>
      </c>
      <c r="AB302" s="1">
        <v>2030</v>
      </c>
      <c r="AC302" s="1" t="str">
        <f>IF(sum!A295="MA",sum!B295,"*")</f>
        <v>*</v>
      </c>
      <c r="AD302" s="1"/>
      <c r="AE302" s="1" t="str">
        <f>IF(sum!A295="MA",sum!F295,"*")</f>
        <v>*</v>
      </c>
      <c r="AH302" s="1" t="s">
        <v>137</v>
      </c>
      <c r="AI302" s="1" t="s">
        <v>138</v>
      </c>
      <c r="AJ302" s="1">
        <v>2030</v>
      </c>
      <c r="AK302" s="1" t="str">
        <f>IF(sum!A295="ON",sum!B295,"*")</f>
        <v>*</v>
      </c>
      <c r="AL302" s="1"/>
      <c r="AM302" s="1" t="str">
        <f>IF(sum!A295="ON",sum!F295,"*")</f>
        <v>*</v>
      </c>
      <c r="AP302" s="1" t="s">
        <v>137</v>
      </c>
      <c r="AQ302" s="1" t="s">
        <v>138</v>
      </c>
      <c r="AR302" s="1">
        <v>2030</v>
      </c>
      <c r="AS302" s="1" t="str">
        <f>IF(sum!A295="QU",sum!B295,"*")</f>
        <v>*</v>
      </c>
      <c r="AT302" s="1"/>
      <c r="AU302" s="1" t="str">
        <f>IF(sum!A295="QU",sum!F295,"*")</f>
        <v>*</v>
      </c>
      <c r="AX302" s="1" t="s">
        <v>137</v>
      </c>
      <c r="AY302" s="1" t="s">
        <v>138</v>
      </c>
      <c r="AZ302" s="1">
        <v>2030</v>
      </c>
      <c r="BA302" s="1" t="str">
        <f>IF(sum!A295="SA",sum!B295,"*")</f>
        <v>*</v>
      </c>
      <c r="BB302" s="1"/>
      <c r="BC302" s="1" t="str">
        <f>IF(sum!A295="SA",sum!F295,"*")</f>
        <v>*</v>
      </c>
    </row>
    <row r="303" spans="2:55">
      <c r="B303" s="4" t="s">
        <v>137</v>
      </c>
      <c r="C303" s="4" t="s">
        <v>138</v>
      </c>
      <c r="D303" s="4">
        <v>2030</v>
      </c>
      <c r="J303" s="4" t="s">
        <v>137</v>
      </c>
      <c r="K303" s="4" t="s">
        <v>138</v>
      </c>
      <c r="L303" s="4">
        <v>2030</v>
      </c>
      <c r="M303" s="1" t="str">
        <f>IF(sum!A296="AT",sum!B296,"*")</f>
        <v>*</v>
      </c>
      <c r="N303" s="1"/>
      <c r="O303" s="1" t="str">
        <f>IF(sum!A296="AT",sum!F296,"*")</f>
        <v>*</v>
      </c>
      <c r="R303" s="4" t="s">
        <v>137</v>
      </c>
      <c r="S303" s="4" t="s">
        <v>138</v>
      </c>
      <c r="T303" s="4">
        <v>2030</v>
      </c>
      <c r="U303" s="1" t="str">
        <f>IF(sum!A296="BC",sum!B296,"*")</f>
        <v>RTS-SpHeat_ELE1</v>
      </c>
      <c r="V303" s="1"/>
      <c r="W303" s="1">
        <f>IF(sum!A296="BC",sum!F296,"*")</f>
        <v>0.66229831607130296</v>
      </c>
      <c r="Z303" s="4" t="s">
        <v>137</v>
      </c>
      <c r="AA303" s="4" t="s">
        <v>138</v>
      </c>
      <c r="AB303" s="4">
        <v>2030</v>
      </c>
      <c r="AC303" s="1" t="str">
        <f>IF(sum!A296="MA",sum!B296,"*")</f>
        <v>*</v>
      </c>
      <c r="AD303" s="1"/>
      <c r="AE303" s="1" t="str">
        <f>IF(sum!A296="MA",sum!F296,"*")</f>
        <v>*</v>
      </c>
      <c r="AH303" s="4" t="s">
        <v>137</v>
      </c>
      <c r="AI303" s="4" t="s">
        <v>138</v>
      </c>
      <c r="AJ303" s="4">
        <v>2030</v>
      </c>
      <c r="AK303" s="1" t="str">
        <f>IF(sum!A296="ON",sum!B296,"*")</f>
        <v>*</v>
      </c>
      <c r="AL303" s="1"/>
      <c r="AM303" s="1" t="str">
        <f>IF(sum!A296="ON",sum!F296,"*")</f>
        <v>*</v>
      </c>
      <c r="AP303" s="4" t="s">
        <v>137</v>
      </c>
      <c r="AQ303" s="4" t="s">
        <v>138</v>
      </c>
      <c r="AR303" s="4">
        <v>2030</v>
      </c>
      <c r="AS303" s="1" t="str">
        <f>IF(sum!A296="QU",sum!B296,"*")</f>
        <v>*</v>
      </c>
      <c r="AT303" s="1"/>
      <c r="AU303" s="1" t="str">
        <f>IF(sum!A296="QU",sum!F296,"*")</f>
        <v>*</v>
      </c>
      <c r="AX303" s="4" t="s">
        <v>137</v>
      </c>
      <c r="AY303" s="4" t="s">
        <v>138</v>
      </c>
      <c r="AZ303" s="4">
        <v>2030</v>
      </c>
      <c r="BA303" s="1" t="str">
        <f>IF(sum!A296="SA",sum!B296,"*")</f>
        <v>*</v>
      </c>
      <c r="BB303" s="1"/>
      <c r="BC303" s="1" t="str">
        <f>IF(sum!A296="SA",sum!F296,"*")</f>
        <v>*</v>
      </c>
    </row>
    <row r="304" spans="2:55">
      <c r="B304" s="1" t="s">
        <v>137</v>
      </c>
      <c r="C304" s="1" t="s">
        <v>138</v>
      </c>
      <c r="D304" s="1">
        <v>2030</v>
      </c>
      <c r="J304" s="1" t="s">
        <v>137</v>
      </c>
      <c r="K304" s="1" t="s">
        <v>138</v>
      </c>
      <c r="L304" s="1">
        <v>2030</v>
      </c>
      <c r="M304" s="1" t="str">
        <f>IF(sum!A297="AT",sum!B297,"*")</f>
        <v>*</v>
      </c>
      <c r="N304" s="1"/>
      <c r="O304" s="1" t="str">
        <f>IF(sum!A297="AT",sum!F297,"*")</f>
        <v>*</v>
      </c>
      <c r="R304" s="1" t="s">
        <v>137</v>
      </c>
      <c r="S304" s="1" t="s">
        <v>138</v>
      </c>
      <c r="T304" s="1">
        <v>2030</v>
      </c>
      <c r="U304" s="1" t="str">
        <f>IF(sum!A297="BC",sum!B297,"*")</f>
        <v>RTS-WaterHeat_ELE1</v>
      </c>
      <c r="V304" s="1"/>
      <c r="W304" s="1">
        <f>IF(sum!A297="BC",sum!F297,"*")</f>
        <v>9.5117311350665798E-2</v>
      </c>
      <c r="Z304" s="1" t="s">
        <v>137</v>
      </c>
      <c r="AA304" s="1" t="s">
        <v>138</v>
      </c>
      <c r="AB304" s="1">
        <v>2030</v>
      </c>
      <c r="AC304" s="1" t="str">
        <f>IF(sum!A297="MA",sum!B297,"*")</f>
        <v>*</v>
      </c>
      <c r="AD304" s="1"/>
      <c r="AE304" s="1" t="str">
        <f>IF(sum!A297="MA",sum!F297,"*")</f>
        <v>*</v>
      </c>
      <c r="AH304" s="1" t="s">
        <v>137</v>
      </c>
      <c r="AI304" s="1" t="s">
        <v>138</v>
      </c>
      <c r="AJ304" s="1">
        <v>2030</v>
      </c>
      <c r="AK304" s="1" t="str">
        <f>IF(sum!A297="ON",sum!B297,"*")</f>
        <v>*</v>
      </c>
      <c r="AL304" s="1"/>
      <c r="AM304" s="1" t="str">
        <f>IF(sum!A297="ON",sum!F297,"*")</f>
        <v>*</v>
      </c>
      <c r="AP304" s="1" t="s">
        <v>137</v>
      </c>
      <c r="AQ304" s="1" t="s">
        <v>138</v>
      </c>
      <c r="AR304" s="1">
        <v>2030</v>
      </c>
      <c r="AS304" s="1" t="str">
        <f>IF(sum!A297="QU",sum!B297,"*")</f>
        <v>*</v>
      </c>
      <c r="AT304" s="1"/>
      <c r="AU304" s="1" t="str">
        <f>IF(sum!A297="QU",sum!F297,"*")</f>
        <v>*</v>
      </c>
      <c r="AX304" s="1" t="s">
        <v>137</v>
      </c>
      <c r="AY304" s="1" t="s">
        <v>138</v>
      </c>
      <c r="AZ304" s="1">
        <v>2030</v>
      </c>
      <c r="BA304" s="1" t="str">
        <f>IF(sum!A297="SA",sum!B297,"*")</f>
        <v>*</v>
      </c>
      <c r="BB304" s="1"/>
      <c r="BC304" s="1" t="str">
        <f>IF(sum!A297="SA",sum!F297,"*")</f>
        <v>*</v>
      </c>
    </row>
    <row r="305" spans="2:55">
      <c r="B305" s="1" t="s">
        <v>137</v>
      </c>
      <c r="C305" s="1" t="s">
        <v>138</v>
      </c>
      <c r="D305" s="1">
        <v>2030</v>
      </c>
      <c r="J305" s="1" t="s">
        <v>137</v>
      </c>
      <c r="K305" s="1" t="s">
        <v>138</v>
      </c>
      <c r="L305" s="1">
        <v>2030</v>
      </c>
      <c r="M305" s="1" t="str">
        <f>IF(sum!A298="AT",sum!B298,"*")</f>
        <v>*</v>
      </c>
      <c r="N305" s="1"/>
      <c r="O305" s="1" t="str">
        <f>IF(sum!A298="AT",sum!F298,"*")</f>
        <v>*</v>
      </c>
      <c r="R305" s="1" t="s">
        <v>137</v>
      </c>
      <c r="S305" s="1" t="s">
        <v>138</v>
      </c>
      <c r="T305" s="1">
        <v>2030</v>
      </c>
      <c r="U305" s="1" t="str">
        <f>IF(sum!A298="BC",sum!B298,"*")</f>
        <v>S_CCUS_ATM</v>
      </c>
      <c r="V305" s="1"/>
      <c r="W305" s="1">
        <f>IF(sum!A298="BC",sum!F298,"*")</f>
        <v>0</v>
      </c>
      <c r="Z305" s="1" t="s">
        <v>137</v>
      </c>
      <c r="AA305" s="1" t="s">
        <v>138</v>
      </c>
      <c r="AB305" s="1">
        <v>2030</v>
      </c>
      <c r="AC305" s="1" t="str">
        <f>IF(sum!A298="MA",sum!B298,"*")</f>
        <v>*</v>
      </c>
      <c r="AD305" s="1"/>
      <c r="AE305" s="1" t="str">
        <f>IF(sum!A298="MA",sum!F298,"*")</f>
        <v>*</v>
      </c>
      <c r="AH305" s="1" t="s">
        <v>137</v>
      </c>
      <c r="AI305" s="1" t="s">
        <v>138</v>
      </c>
      <c r="AJ305" s="1">
        <v>2030</v>
      </c>
      <c r="AK305" s="1" t="str">
        <f>IF(sum!A298="ON",sum!B298,"*")</f>
        <v>*</v>
      </c>
      <c r="AL305" s="1"/>
      <c r="AM305" s="1" t="str">
        <f>IF(sum!A298="ON",sum!F298,"*")</f>
        <v>*</v>
      </c>
      <c r="AP305" s="4" t="s">
        <v>137</v>
      </c>
      <c r="AQ305" s="4" t="s">
        <v>138</v>
      </c>
      <c r="AR305" s="4">
        <v>2030</v>
      </c>
      <c r="AS305" s="1" t="str">
        <f>IF(sum!A298="QU",sum!B298,"*")</f>
        <v>*</v>
      </c>
      <c r="AT305" s="1"/>
      <c r="AU305" s="1" t="str">
        <f>IF(sum!A298="QU",sum!F298,"*")</f>
        <v>*</v>
      </c>
      <c r="AX305" s="1" t="s">
        <v>137</v>
      </c>
      <c r="AY305" s="1" t="s">
        <v>138</v>
      </c>
      <c r="AZ305" s="1">
        <v>2030</v>
      </c>
      <c r="BA305" s="1" t="str">
        <f>IF(sum!A298="SA",sum!B298,"*")</f>
        <v>*</v>
      </c>
      <c r="BB305" s="1"/>
      <c r="BC305" s="1" t="str">
        <f>IF(sum!A298="SA",sum!F298,"*")</f>
        <v>*</v>
      </c>
    </row>
    <row r="306" spans="2:55">
      <c r="B306" s="4" t="s">
        <v>137</v>
      </c>
      <c r="C306" s="4" t="s">
        <v>138</v>
      </c>
      <c r="D306" s="4">
        <v>2030</v>
      </c>
      <c r="J306" s="4" t="s">
        <v>137</v>
      </c>
      <c r="K306" s="4" t="s">
        <v>138</v>
      </c>
      <c r="L306" s="4">
        <v>2030</v>
      </c>
      <c r="M306" s="1" t="str">
        <f>IF(sum!A299="AT",sum!B299,"*")</f>
        <v>*</v>
      </c>
      <c r="N306" s="1"/>
      <c r="O306" s="1" t="str">
        <f>IF(sum!A299="AT",sum!F299,"*")</f>
        <v>*</v>
      </c>
      <c r="R306" s="4" t="s">
        <v>137</v>
      </c>
      <c r="S306" s="4" t="s">
        <v>138</v>
      </c>
      <c r="T306" s="4">
        <v>2030</v>
      </c>
      <c r="U306" s="1" t="str">
        <f>IF(sum!A299="BC",sum!B299,"*")</f>
        <v>S_CCUS_EMIS_H2U</v>
      </c>
      <c r="V306" s="1"/>
      <c r="W306" s="1">
        <f>IF(sum!A299="BC",sum!F299,"*")</f>
        <v>0.71548621874233098</v>
      </c>
      <c r="Z306" s="4" t="s">
        <v>137</v>
      </c>
      <c r="AA306" s="4" t="s">
        <v>138</v>
      </c>
      <c r="AB306" s="4">
        <v>2030</v>
      </c>
      <c r="AC306" s="1" t="str">
        <f>IF(sum!A299="MA",sum!B299,"*")</f>
        <v>*</v>
      </c>
      <c r="AD306" s="1"/>
      <c r="AE306" s="1" t="str">
        <f>IF(sum!A299="MA",sum!F299,"*")</f>
        <v>*</v>
      </c>
      <c r="AH306" s="4" t="s">
        <v>137</v>
      </c>
      <c r="AI306" s="4" t="s">
        <v>138</v>
      </c>
      <c r="AJ306" s="4">
        <v>2030</v>
      </c>
      <c r="AK306" s="1" t="str">
        <f>IF(sum!A299="ON",sum!B299,"*")</f>
        <v>*</v>
      </c>
      <c r="AL306" s="1"/>
      <c r="AM306" s="1" t="str">
        <f>IF(sum!A299="ON",sum!F299,"*")</f>
        <v>*</v>
      </c>
      <c r="AP306" s="1" t="s">
        <v>137</v>
      </c>
      <c r="AQ306" s="1" t="s">
        <v>138</v>
      </c>
      <c r="AR306" s="1">
        <v>2030</v>
      </c>
      <c r="AS306" s="1" t="str">
        <f>IF(sum!A299="QU",sum!B299,"*")</f>
        <v>*</v>
      </c>
      <c r="AT306" s="1"/>
      <c r="AU306" s="1" t="str">
        <f>IF(sum!A299="QU",sum!F299,"*")</f>
        <v>*</v>
      </c>
      <c r="AX306" s="4" t="s">
        <v>137</v>
      </c>
      <c r="AY306" s="4" t="s">
        <v>138</v>
      </c>
      <c r="AZ306" s="4">
        <v>2030</v>
      </c>
      <c r="BA306" s="1" t="str">
        <f>IF(sum!A299="SA",sum!B299,"*")</f>
        <v>*</v>
      </c>
      <c r="BB306" s="1"/>
      <c r="BC306" s="1" t="str">
        <f>IF(sum!A299="SA",sum!F299,"*")</f>
        <v>*</v>
      </c>
    </row>
    <row r="307" spans="2:55">
      <c r="B307" s="1" t="s">
        <v>137</v>
      </c>
      <c r="C307" s="1" t="s">
        <v>138</v>
      </c>
      <c r="D307" s="1">
        <v>2030</v>
      </c>
      <c r="J307" s="1" t="s">
        <v>137</v>
      </c>
      <c r="K307" s="1" t="s">
        <v>138</v>
      </c>
      <c r="L307" s="1">
        <v>2030</v>
      </c>
      <c r="M307" s="1" t="str">
        <f>IF(sum!A300="AT",sum!B300,"*")</f>
        <v>*</v>
      </c>
      <c r="N307" s="1"/>
      <c r="O307" s="1" t="str">
        <f>IF(sum!A300="AT",sum!F300,"*")</f>
        <v>*</v>
      </c>
      <c r="R307" s="1" t="s">
        <v>137</v>
      </c>
      <c r="S307" s="1" t="s">
        <v>138</v>
      </c>
      <c r="T307" s="1">
        <v>2030</v>
      </c>
      <c r="U307" s="1" t="str">
        <f>IF(sum!A300="BC",sum!B300,"*")</f>
        <v>S_CCUS_EMISMeOH_H2</v>
      </c>
      <c r="V307" s="1"/>
      <c r="W307" s="1">
        <f>IF(sum!A300="BC",sum!F300,"*")</f>
        <v>0</v>
      </c>
      <c r="Z307" s="1" t="s">
        <v>137</v>
      </c>
      <c r="AA307" s="1" t="s">
        <v>138</v>
      </c>
      <c r="AB307" s="1">
        <v>2030</v>
      </c>
      <c r="AC307" s="1" t="str">
        <f>IF(sum!A300="MA",sum!B300,"*")</f>
        <v>*</v>
      </c>
      <c r="AD307" s="1"/>
      <c r="AE307" s="1" t="str">
        <f>IF(sum!A300="MA",sum!F300,"*")</f>
        <v>*</v>
      </c>
      <c r="AH307" s="1" t="s">
        <v>137</v>
      </c>
      <c r="AI307" s="1" t="s">
        <v>138</v>
      </c>
      <c r="AJ307" s="1">
        <v>2030</v>
      </c>
      <c r="AK307" s="1" t="str">
        <f>IF(sum!A300="ON",sum!B300,"*")</f>
        <v>*</v>
      </c>
      <c r="AL307" s="1"/>
      <c r="AM307" s="1" t="str">
        <f>IF(sum!A300="ON",sum!F300,"*")</f>
        <v>*</v>
      </c>
      <c r="AP307" s="4" t="s">
        <v>137</v>
      </c>
      <c r="AQ307" s="4" t="s">
        <v>138</v>
      </c>
      <c r="AR307" s="4">
        <v>2030</v>
      </c>
      <c r="AS307" s="1" t="str">
        <f>IF(sum!A300="QU",sum!B300,"*")</f>
        <v>*</v>
      </c>
      <c r="AT307" s="1"/>
      <c r="AU307" s="1" t="str">
        <f>IF(sum!A300="QU",sum!F300,"*")</f>
        <v>*</v>
      </c>
      <c r="AX307" s="1" t="s">
        <v>137</v>
      </c>
      <c r="AY307" s="1" t="s">
        <v>138</v>
      </c>
      <c r="AZ307" s="1">
        <v>2030</v>
      </c>
      <c r="BA307" s="1" t="str">
        <f>IF(sum!A300="SA",sum!B300,"*")</f>
        <v>*</v>
      </c>
      <c r="BB307" s="1"/>
      <c r="BC307" s="1" t="str">
        <f>IF(sum!A300="SA",sum!F300,"*")</f>
        <v>*</v>
      </c>
    </row>
    <row r="308" spans="2:55">
      <c r="B308" s="1" t="s">
        <v>137</v>
      </c>
      <c r="C308" s="1" t="s">
        <v>138</v>
      </c>
      <c r="D308" s="1">
        <v>2030</v>
      </c>
      <c r="J308" s="1" t="s">
        <v>137</v>
      </c>
      <c r="K308" s="1" t="s">
        <v>138</v>
      </c>
      <c r="L308" s="1">
        <v>2030</v>
      </c>
      <c r="M308" s="1" t="str">
        <f>IF(sum!A301="AT",sum!B301,"*")</f>
        <v>*</v>
      </c>
      <c r="N308" s="1"/>
      <c r="O308" s="1" t="str">
        <f>IF(sum!A301="AT",sum!F301,"*")</f>
        <v>*</v>
      </c>
      <c r="R308" s="1" t="s">
        <v>137</v>
      </c>
      <c r="S308" s="1" t="s">
        <v>138</v>
      </c>
      <c r="T308" s="1">
        <v>2030</v>
      </c>
      <c r="U308" s="1" t="str">
        <f>IF(sum!A301="BC",sum!B301,"*")</f>
        <v>SGASH2RC01</v>
      </c>
      <c r="V308" s="1"/>
      <c r="W308" s="1">
        <f>IF(sum!A301="BC",sum!F301,"*")</f>
        <v>0.91729002402862903</v>
      </c>
      <c r="Z308" s="1" t="s">
        <v>137</v>
      </c>
      <c r="AA308" s="1" t="s">
        <v>138</v>
      </c>
      <c r="AB308" s="1">
        <v>2030</v>
      </c>
      <c r="AC308" s="1" t="str">
        <f>IF(sum!A301="MA",sum!B301,"*")</f>
        <v>*</v>
      </c>
      <c r="AD308" s="1"/>
      <c r="AE308" s="1" t="str">
        <f>IF(sum!A301="MA",sum!F301,"*")</f>
        <v>*</v>
      </c>
      <c r="AH308" s="1" t="s">
        <v>137</v>
      </c>
      <c r="AI308" s="1" t="s">
        <v>138</v>
      </c>
      <c r="AJ308" s="1">
        <v>2030</v>
      </c>
      <c r="AK308" s="1" t="str">
        <f>IF(sum!A301="ON",sum!B301,"*")</f>
        <v>*</v>
      </c>
      <c r="AL308" s="1"/>
      <c r="AM308" s="1" t="str">
        <f>IF(sum!A301="ON",sum!F301,"*")</f>
        <v>*</v>
      </c>
      <c r="AP308" s="1" t="s">
        <v>137</v>
      </c>
      <c r="AQ308" s="1" t="s">
        <v>138</v>
      </c>
      <c r="AR308" s="1">
        <v>2030</v>
      </c>
      <c r="AS308" s="1" t="str">
        <f>IF(sum!A301="QU",sum!B301,"*")</f>
        <v>*</v>
      </c>
      <c r="AT308" s="1"/>
      <c r="AU308" s="1" t="str">
        <f>IF(sum!A301="QU",sum!F301,"*")</f>
        <v>*</v>
      </c>
      <c r="AX308" s="1" t="s">
        <v>137</v>
      </c>
      <c r="AY308" s="1" t="s">
        <v>138</v>
      </c>
      <c r="AZ308" s="1">
        <v>2030</v>
      </c>
      <c r="BA308" s="1" t="str">
        <f>IF(sum!A301="SA",sum!B301,"*")</f>
        <v>*</v>
      </c>
      <c r="BB308" s="1"/>
      <c r="BC308" s="1" t="str">
        <f>IF(sum!A301="SA",sum!F301,"*")</f>
        <v>*</v>
      </c>
    </row>
    <row r="309" spans="2:55">
      <c r="B309" s="4" t="s">
        <v>137</v>
      </c>
      <c r="C309" s="4" t="s">
        <v>138</v>
      </c>
      <c r="D309" s="4">
        <v>2030</v>
      </c>
      <c r="J309" s="4" t="s">
        <v>137</v>
      </c>
      <c r="K309" s="4" t="s">
        <v>138</v>
      </c>
      <c r="L309" s="4">
        <v>2030</v>
      </c>
      <c r="M309" s="1" t="str">
        <f>IF(sum!A302="AT",sum!B302,"*")</f>
        <v>*</v>
      </c>
      <c r="N309" s="1"/>
      <c r="O309" s="1" t="str">
        <f>IF(sum!A302="AT",sum!F302,"*")</f>
        <v>*</v>
      </c>
      <c r="R309" s="4" t="s">
        <v>137</v>
      </c>
      <c r="S309" s="4" t="s">
        <v>138</v>
      </c>
      <c r="T309" s="4">
        <v>2030</v>
      </c>
      <c r="U309" s="1" t="str">
        <f>IF(sum!A302="BC",sum!B302,"*")</f>
        <v>SINKCCU</v>
      </c>
      <c r="V309" s="1"/>
      <c r="W309" s="1">
        <f>IF(sum!A302="BC",sum!F302,"*")</f>
        <v>1502.7339880576001</v>
      </c>
      <c r="Z309" s="4" t="s">
        <v>137</v>
      </c>
      <c r="AA309" s="4" t="s">
        <v>138</v>
      </c>
      <c r="AB309" s="4">
        <v>2030</v>
      </c>
      <c r="AC309" s="1" t="str">
        <f>IF(sum!A302="MA",sum!B302,"*")</f>
        <v>*</v>
      </c>
      <c r="AD309" s="1"/>
      <c r="AE309" s="1" t="str">
        <f>IF(sum!A302="MA",sum!F302,"*")</f>
        <v>*</v>
      </c>
      <c r="AH309" s="4" t="s">
        <v>137</v>
      </c>
      <c r="AI309" s="4" t="s">
        <v>138</v>
      </c>
      <c r="AJ309" s="4">
        <v>2030</v>
      </c>
      <c r="AK309" s="1" t="str">
        <f>IF(sum!A302="ON",sum!B302,"*")</f>
        <v>*</v>
      </c>
      <c r="AL309" s="1"/>
      <c r="AM309" s="1" t="str">
        <f>IF(sum!A302="ON",sum!F302,"*")</f>
        <v>*</v>
      </c>
      <c r="AP309" s="4" t="s">
        <v>137</v>
      </c>
      <c r="AQ309" s="4" t="s">
        <v>138</v>
      </c>
      <c r="AR309" s="4">
        <v>2030</v>
      </c>
      <c r="AS309" s="1" t="str">
        <f>IF(sum!A302="QU",sum!B302,"*")</f>
        <v>*</v>
      </c>
      <c r="AT309" s="1"/>
      <c r="AU309" s="1" t="str">
        <f>IF(sum!A302="QU",sum!F302,"*")</f>
        <v>*</v>
      </c>
      <c r="AX309" s="4" t="s">
        <v>137</v>
      </c>
      <c r="AY309" s="4" t="s">
        <v>138</v>
      </c>
      <c r="AZ309" s="4">
        <v>2030</v>
      </c>
      <c r="BA309" s="1" t="str">
        <f>IF(sum!A302="SA",sum!B302,"*")</f>
        <v>*</v>
      </c>
      <c r="BB309" s="1"/>
      <c r="BC309" s="1" t="str">
        <f>IF(sum!A302="SA",sum!F302,"*")</f>
        <v>*</v>
      </c>
    </row>
    <row r="310" spans="2:55">
      <c r="B310" s="1" t="s">
        <v>137</v>
      </c>
      <c r="C310" s="1" t="s">
        <v>138</v>
      </c>
      <c r="D310" s="1">
        <v>2030</v>
      </c>
      <c r="J310" s="1" t="s">
        <v>137</v>
      </c>
      <c r="K310" s="1" t="s">
        <v>138</v>
      </c>
      <c r="L310" s="1">
        <v>2030</v>
      </c>
      <c r="M310" s="1" t="str">
        <f>IF(sum!A303="AT",sum!B303,"*")</f>
        <v>*</v>
      </c>
      <c r="N310" s="1"/>
      <c r="O310" s="1" t="str">
        <f>IF(sum!A303="AT",sum!F303,"*")</f>
        <v>*</v>
      </c>
      <c r="R310" s="1" t="s">
        <v>137</v>
      </c>
      <c r="S310" s="1" t="s">
        <v>138</v>
      </c>
      <c r="T310" s="1">
        <v>2030</v>
      </c>
      <c r="U310" s="1" t="str">
        <f>IF(sum!A303="BC",sum!B303,"*")</f>
        <v>SNK_DAC</v>
      </c>
      <c r="V310" s="1"/>
      <c r="W310" s="1">
        <f>IF(sum!A303="BC",sum!F303,"*")</f>
        <v>1669.7044311751099</v>
      </c>
      <c r="Z310" s="1" t="s">
        <v>137</v>
      </c>
      <c r="AA310" s="1" t="s">
        <v>138</v>
      </c>
      <c r="AB310" s="1">
        <v>2030</v>
      </c>
      <c r="AC310" s="1" t="str">
        <f>IF(sum!A303="MA",sum!B303,"*")</f>
        <v>*</v>
      </c>
      <c r="AD310" s="1"/>
      <c r="AE310" s="1" t="str">
        <f>IF(sum!A303="MA",sum!F303,"*")</f>
        <v>*</v>
      </c>
      <c r="AH310" s="1" t="s">
        <v>137</v>
      </c>
      <c r="AI310" s="1" t="s">
        <v>138</v>
      </c>
      <c r="AJ310" s="1">
        <v>2030</v>
      </c>
      <c r="AK310" s="1" t="str">
        <f>IF(sum!A303="ON",sum!B303,"*")</f>
        <v>*</v>
      </c>
      <c r="AL310" s="1"/>
      <c r="AM310" s="1" t="str">
        <f>IF(sum!A303="ON",sum!F303,"*")</f>
        <v>*</v>
      </c>
      <c r="AP310" s="1" t="s">
        <v>137</v>
      </c>
      <c r="AQ310" s="1" t="s">
        <v>138</v>
      </c>
      <c r="AR310" s="1">
        <v>2030</v>
      </c>
      <c r="AS310" s="1" t="str">
        <f>IF(sum!A303="QU",sum!B303,"*")</f>
        <v>*</v>
      </c>
      <c r="AT310" s="1"/>
      <c r="AU310" s="1" t="str">
        <f>IF(sum!A303="QU",sum!F303,"*")</f>
        <v>*</v>
      </c>
      <c r="AX310" s="1" t="s">
        <v>137</v>
      </c>
      <c r="AY310" s="1" t="s">
        <v>138</v>
      </c>
      <c r="AZ310" s="1">
        <v>2030</v>
      </c>
      <c r="BA310" s="1" t="str">
        <f>IF(sum!A303="SA",sum!B303,"*")</f>
        <v>*</v>
      </c>
      <c r="BB310" s="1"/>
      <c r="BC310" s="1" t="str">
        <f>IF(sum!A303="SA",sum!F303,"*")</f>
        <v>*</v>
      </c>
    </row>
    <row r="311" spans="2:55">
      <c r="B311" s="1" t="s">
        <v>137</v>
      </c>
      <c r="C311" s="1" t="s">
        <v>138</v>
      </c>
      <c r="D311" s="1">
        <v>2030</v>
      </c>
      <c r="J311" s="1" t="s">
        <v>137</v>
      </c>
      <c r="K311" s="1" t="s">
        <v>138</v>
      </c>
      <c r="L311" s="1">
        <v>2030</v>
      </c>
      <c r="M311" s="1" t="str">
        <f>IF(sum!A304="AT",sum!B304,"*")</f>
        <v>*</v>
      </c>
      <c r="N311" s="1"/>
      <c r="O311" s="1" t="str">
        <f>IF(sum!A304="AT",sum!F304,"*")</f>
        <v>*</v>
      </c>
      <c r="R311" s="1" t="s">
        <v>137</v>
      </c>
      <c r="S311" s="1" t="s">
        <v>138</v>
      </c>
      <c r="T311" s="1">
        <v>2030</v>
      </c>
      <c r="U311" s="1" t="str">
        <f>IF(sum!A304="BC",sum!B304,"*")</f>
        <v>TB_ELC_AL_BC_01</v>
      </c>
      <c r="V311" s="1"/>
      <c r="W311" s="1">
        <f>IF(sum!A304="BC",sum!F304,"*")</f>
        <v>1.4157429624511899</v>
      </c>
      <c r="Z311" s="1" t="s">
        <v>137</v>
      </c>
      <c r="AA311" s="1" t="s">
        <v>138</v>
      </c>
      <c r="AB311" s="1">
        <v>2030</v>
      </c>
      <c r="AC311" s="1" t="str">
        <f>IF(sum!A304="MA",sum!B304,"*")</f>
        <v>*</v>
      </c>
      <c r="AD311" s="1"/>
      <c r="AE311" s="1" t="str">
        <f>IF(sum!A304="MA",sum!F304,"*")</f>
        <v>*</v>
      </c>
      <c r="AH311" s="1" t="s">
        <v>137</v>
      </c>
      <c r="AI311" s="1" t="s">
        <v>138</v>
      </c>
      <c r="AJ311" s="1">
        <v>2030</v>
      </c>
      <c r="AK311" s="1" t="str">
        <f>IF(sum!A304="ON",sum!B304,"*")</f>
        <v>*</v>
      </c>
      <c r="AL311" s="1"/>
      <c r="AM311" s="1" t="str">
        <f>IF(sum!A304="ON",sum!F304,"*")</f>
        <v>*</v>
      </c>
      <c r="AP311" s="4" t="s">
        <v>137</v>
      </c>
      <c r="AQ311" s="4" t="s">
        <v>138</v>
      </c>
      <c r="AR311" s="4">
        <v>2030</v>
      </c>
      <c r="AS311" s="1" t="str">
        <f>IF(sum!A304="QU",sum!B304,"*")</f>
        <v>*</v>
      </c>
      <c r="AT311" s="1"/>
      <c r="AU311" s="1" t="str">
        <f>IF(sum!A304="QU",sum!F304,"*")</f>
        <v>*</v>
      </c>
      <c r="AX311" s="1" t="s">
        <v>137</v>
      </c>
      <c r="AY311" s="1" t="s">
        <v>138</v>
      </c>
      <c r="AZ311" s="1">
        <v>2030</v>
      </c>
      <c r="BA311" s="1" t="str">
        <f>IF(sum!A304="SA",sum!B304,"*")</f>
        <v>*</v>
      </c>
      <c r="BB311" s="1"/>
      <c r="BC311" s="1" t="str">
        <f>IF(sum!A304="SA",sum!F304,"*")</f>
        <v>*</v>
      </c>
    </row>
    <row r="312" spans="2:55">
      <c r="B312" s="4" t="s">
        <v>137</v>
      </c>
      <c r="C312" s="4" t="s">
        <v>138</v>
      </c>
      <c r="D312" s="4">
        <v>2030</v>
      </c>
      <c r="J312" s="4" t="s">
        <v>137</v>
      </c>
      <c r="K312" s="4" t="s">
        <v>138</v>
      </c>
      <c r="L312" s="4">
        <v>2030</v>
      </c>
      <c r="M312" s="1" t="str">
        <f>IF(sum!A305="AT",sum!B305,"*")</f>
        <v>*</v>
      </c>
      <c r="N312" s="1"/>
      <c r="O312" s="1" t="str">
        <f>IF(sum!A305="AT",sum!F305,"*")</f>
        <v>*</v>
      </c>
      <c r="R312" s="4" t="s">
        <v>137</v>
      </c>
      <c r="S312" s="4" t="s">
        <v>138</v>
      </c>
      <c r="T312" s="4">
        <v>2030</v>
      </c>
      <c r="U312" s="1" t="str">
        <f>IF(sum!A305="BC",sum!B305,"*")</f>
        <v>TRA_Bus_IC_GSL1</v>
      </c>
      <c r="V312" s="1"/>
      <c r="W312" s="1">
        <f>IF(sum!A305="BC",sum!F305,"*")</f>
        <v>2</v>
      </c>
      <c r="Z312" s="4" t="s">
        <v>137</v>
      </c>
      <c r="AA312" s="4" t="s">
        <v>138</v>
      </c>
      <c r="AB312" s="4">
        <v>2030</v>
      </c>
      <c r="AC312" s="1" t="str">
        <f>IF(sum!A305="MA",sum!B305,"*")</f>
        <v>*</v>
      </c>
      <c r="AD312" s="1"/>
      <c r="AE312" s="1" t="str">
        <f>IF(sum!A305="MA",sum!F305,"*")</f>
        <v>*</v>
      </c>
      <c r="AH312" s="4" t="s">
        <v>137</v>
      </c>
      <c r="AI312" s="4" t="s">
        <v>138</v>
      </c>
      <c r="AJ312" s="4">
        <v>2030</v>
      </c>
      <c r="AK312" s="1" t="str">
        <f>IF(sum!A305="ON",sum!B305,"*")</f>
        <v>*</v>
      </c>
      <c r="AL312" s="1"/>
      <c r="AM312" s="1" t="str">
        <f>IF(sum!A305="ON",sum!F305,"*")</f>
        <v>*</v>
      </c>
      <c r="AP312" s="1" t="s">
        <v>137</v>
      </c>
      <c r="AQ312" s="1" t="s">
        <v>138</v>
      </c>
      <c r="AR312" s="1">
        <v>2030</v>
      </c>
      <c r="AS312" s="1" t="str">
        <f>IF(sum!A305="QU",sum!B305,"*")</f>
        <v>*</v>
      </c>
      <c r="AT312" s="1"/>
      <c r="AU312" s="1" t="str">
        <f>IF(sum!A305="QU",sum!F305,"*")</f>
        <v>*</v>
      </c>
      <c r="AX312" s="4" t="s">
        <v>137</v>
      </c>
      <c r="AY312" s="4" t="s">
        <v>138</v>
      </c>
      <c r="AZ312" s="4">
        <v>2030</v>
      </c>
      <c r="BA312" s="1" t="str">
        <f>IF(sum!A305="SA",sum!B305,"*")</f>
        <v>*</v>
      </c>
      <c r="BB312" s="1"/>
      <c r="BC312" s="1" t="str">
        <f>IF(sum!A305="SA",sum!F305,"*")</f>
        <v>*</v>
      </c>
    </row>
    <row r="313" spans="2:55">
      <c r="B313" s="1" t="s">
        <v>137</v>
      </c>
      <c r="C313" s="1" t="s">
        <v>138</v>
      </c>
      <c r="D313" s="1">
        <v>2030</v>
      </c>
      <c r="J313" s="1" t="s">
        <v>137</v>
      </c>
      <c r="K313" s="1" t="s">
        <v>138</v>
      </c>
      <c r="L313" s="1">
        <v>2030</v>
      </c>
      <c r="M313" s="1" t="str">
        <f>IF(sum!A306="AT",sum!B306,"*")</f>
        <v>*</v>
      </c>
      <c r="N313" s="1"/>
      <c r="O313" s="1" t="str">
        <f>IF(sum!A306="AT",sum!F306,"*")</f>
        <v>*</v>
      </c>
      <c r="R313" s="1" t="s">
        <v>137</v>
      </c>
      <c r="S313" s="1" t="s">
        <v>138</v>
      </c>
      <c r="T313" s="1">
        <v>2030</v>
      </c>
      <c r="U313" s="1" t="str">
        <f>IF(sum!A306="BC",sum!B306,"*")</f>
        <v>TRA_Car_BEV01</v>
      </c>
      <c r="V313" s="1"/>
      <c r="W313" s="1">
        <f>IF(sum!A306="BC",sum!F306,"*")</f>
        <v>0</v>
      </c>
      <c r="Z313" s="1" t="s">
        <v>137</v>
      </c>
      <c r="AA313" s="1" t="s">
        <v>138</v>
      </c>
      <c r="AB313" s="1">
        <v>2030</v>
      </c>
      <c r="AC313" s="1" t="str">
        <f>IF(sum!A306="MA",sum!B306,"*")</f>
        <v>*</v>
      </c>
      <c r="AD313" s="1"/>
      <c r="AE313" s="1" t="str">
        <f>IF(sum!A306="MA",sum!F306,"*")</f>
        <v>*</v>
      </c>
      <c r="AH313" s="1" t="s">
        <v>137</v>
      </c>
      <c r="AI313" s="1" t="s">
        <v>138</v>
      </c>
      <c r="AJ313" s="1">
        <v>2030</v>
      </c>
      <c r="AK313" s="1" t="str">
        <f>IF(sum!A306="ON",sum!B306,"*")</f>
        <v>*</v>
      </c>
      <c r="AL313" s="1"/>
      <c r="AM313" s="1" t="str">
        <f>IF(sum!A306="ON",sum!F306,"*")</f>
        <v>*</v>
      </c>
      <c r="AP313" s="4" t="s">
        <v>137</v>
      </c>
      <c r="AQ313" s="4" t="s">
        <v>138</v>
      </c>
      <c r="AR313" s="4">
        <v>2030</v>
      </c>
      <c r="AS313" s="1" t="str">
        <f>IF(sum!A306="QU",sum!B306,"*")</f>
        <v>*</v>
      </c>
      <c r="AT313" s="1"/>
      <c r="AU313" s="1" t="str">
        <f>IF(sum!A306="QU",sum!F306,"*")</f>
        <v>*</v>
      </c>
      <c r="AX313" s="1" t="s">
        <v>137</v>
      </c>
      <c r="AY313" s="1" t="s">
        <v>138</v>
      </c>
      <c r="AZ313" s="1">
        <v>2030</v>
      </c>
      <c r="BA313" s="1" t="str">
        <f>IF(sum!A306="SA",sum!B306,"*")</f>
        <v>*</v>
      </c>
      <c r="BB313" s="1"/>
      <c r="BC313" s="1" t="str">
        <f>IF(sum!A306="SA",sum!F306,"*")</f>
        <v>*</v>
      </c>
    </row>
    <row r="314" spans="2:55">
      <c r="B314" s="1" t="s">
        <v>137</v>
      </c>
      <c r="C314" s="1" t="s">
        <v>138</v>
      </c>
      <c r="D314" s="1">
        <v>2030</v>
      </c>
      <c r="J314" s="1" t="s">
        <v>137</v>
      </c>
      <c r="K314" s="1" t="s">
        <v>138</v>
      </c>
      <c r="L314" s="1">
        <v>2030</v>
      </c>
      <c r="M314" s="1" t="str">
        <f>IF(sum!A307="AT",sum!B307,"*")</f>
        <v>*</v>
      </c>
      <c r="N314" s="1"/>
      <c r="O314" s="1" t="str">
        <f>IF(sum!A307="AT",sum!F307,"*")</f>
        <v>*</v>
      </c>
      <c r="R314" s="1" t="s">
        <v>137</v>
      </c>
      <c r="S314" s="1" t="s">
        <v>138</v>
      </c>
      <c r="T314" s="1">
        <v>2030</v>
      </c>
      <c r="U314" s="1" t="str">
        <f>IF(sum!A307="BC",sum!B307,"*")</f>
        <v>TRA_Car_GSL1</v>
      </c>
      <c r="V314" s="1"/>
      <c r="W314" s="1">
        <f>IF(sum!A307="BC",sum!F307,"*")</f>
        <v>702.10858661963096</v>
      </c>
      <c r="Z314" s="1" t="s">
        <v>137</v>
      </c>
      <c r="AA314" s="1" t="s">
        <v>138</v>
      </c>
      <c r="AB314" s="1">
        <v>2030</v>
      </c>
      <c r="AC314" s="1" t="str">
        <f>IF(sum!A307="MA",sum!B307,"*")</f>
        <v>*</v>
      </c>
      <c r="AD314" s="1"/>
      <c r="AE314" s="1" t="str">
        <f>IF(sum!A307="MA",sum!F307,"*")</f>
        <v>*</v>
      </c>
      <c r="AH314" s="1" t="s">
        <v>137</v>
      </c>
      <c r="AI314" s="1" t="s">
        <v>138</v>
      </c>
      <c r="AJ314" s="1">
        <v>2030</v>
      </c>
      <c r="AK314" s="1" t="str">
        <f>IF(sum!A307="ON",sum!B307,"*")</f>
        <v>*</v>
      </c>
      <c r="AL314" s="1"/>
      <c r="AM314" s="1" t="str">
        <f>IF(sum!A307="ON",sum!F307,"*")</f>
        <v>*</v>
      </c>
      <c r="AP314" s="1" t="s">
        <v>137</v>
      </c>
      <c r="AQ314" s="1" t="s">
        <v>138</v>
      </c>
      <c r="AR314" s="1">
        <v>2030</v>
      </c>
      <c r="AS314" s="1" t="str">
        <f>IF(sum!A307="QU",sum!B307,"*")</f>
        <v>*</v>
      </c>
      <c r="AT314" s="1"/>
      <c r="AU314" s="1" t="str">
        <f>IF(sum!A307="QU",sum!F307,"*")</f>
        <v>*</v>
      </c>
      <c r="AX314" s="1" t="s">
        <v>137</v>
      </c>
      <c r="AY314" s="1" t="s">
        <v>138</v>
      </c>
      <c r="AZ314" s="1">
        <v>2030</v>
      </c>
      <c r="BA314" s="1" t="str">
        <f>IF(sum!A307="SA",sum!B307,"*")</f>
        <v>*</v>
      </c>
      <c r="BB314" s="1"/>
      <c r="BC314" s="1" t="str">
        <f>IF(sum!A307="SA",sum!F307,"*")</f>
        <v>*</v>
      </c>
    </row>
    <row r="315" spans="2:55">
      <c r="B315" s="4" t="s">
        <v>137</v>
      </c>
      <c r="C315" s="4" t="s">
        <v>138</v>
      </c>
      <c r="D315" s="4">
        <v>2030</v>
      </c>
      <c r="J315" s="4" t="s">
        <v>137</v>
      </c>
      <c r="K315" s="4" t="s">
        <v>138</v>
      </c>
      <c r="L315" s="4">
        <v>2030</v>
      </c>
      <c r="M315" s="1" t="str">
        <f>IF(sum!A308="AT",sum!B308,"*")</f>
        <v>*</v>
      </c>
      <c r="N315" s="1"/>
      <c r="O315" s="1" t="str">
        <f>IF(sum!A308="AT",sum!F308,"*")</f>
        <v>*</v>
      </c>
      <c r="R315" s="4" t="s">
        <v>137</v>
      </c>
      <c r="S315" s="4" t="s">
        <v>138</v>
      </c>
      <c r="T315" s="4">
        <v>2030</v>
      </c>
      <c r="U315" s="1" t="str">
        <f>IF(sum!A308="BC",sum!B308,"*")</f>
        <v>TRA_Mot_ELC1</v>
      </c>
      <c r="V315" s="1"/>
      <c r="W315" s="1">
        <f>IF(sum!A308="BC",sum!F308,"*")</f>
        <v>34.463905983251401</v>
      </c>
      <c r="Z315" s="4" t="s">
        <v>137</v>
      </c>
      <c r="AA315" s="4" t="s">
        <v>138</v>
      </c>
      <c r="AB315" s="4">
        <v>2030</v>
      </c>
      <c r="AC315" s="1" t="str">
        <f>IF(sum!A308="MA",sum!B308,"*")</f>
        <v>*</v>
      </c>
      <c r="AD315" s="1"/>
      <c r="AE315" s="1" t="str">
        <f>IF(sum!A308="MA",sum!F308,"*")</f>
        <v>*</v>
      </c>
      <c r="AH315" s="4" t="s">
        <v>137</v>
      </c>
      <c r="AI315" s="4" t="s">
        <v>138</v>
      </c>
      <c r="AJ315" s="4">
        <v>2030</v>
      </c>
      <c r="AK315" s="1" t="str">
        <f>IF(sum!A308="ON",sum!B308,"*")</f>
        <v>*</v>
      </c>
      <c r="AL315" s="1"/>
      <c r="AM315" s="1" t="str">
        <f>IF(sum!A308="ON",sum!F308,"*")</f>
        <v>*</v>
      </c>
      <c r="AP315" s="4" t="s">
        <v>137</v>
      </c>
      <c r="AQ315" s="4" t="s">
        <v>138</v>
      </c>
      <c r="AR315" s="4">
        <v>2030</v>
      </c>
      <c r="AS315" s="1" t="str">
        <f>IF(sum!A308="QU",sum!B308,"*")</f>
        <v>*</v>
      </c>
      <c r="AT315" s="1"/>
      <c r="AU315" s="1" t="str">
        <f>IF(sum!A308="QU",sum!F308,"*")</f>
        <v>*</v>
      </c>
      <c r="AX315" s="4" t="s">
        <v>137</v>
      </c>
      <c r="AY315" s="4" t="s">
        <v>138</v>
      </c>
      <c r="AZ315" s="4">
        <v>2030</v>
      </c>
      <c r="BA315" s="1" t="str">
        <f>IF(sum!A308="SA",sum!B308,"*")</f>
        <v>*</v>
      </c>
      <c r="BB315" s="1"/>
      <c r="BC315" s="1" t="str">
        <f>IF(sum!A308="SA",sum!F308,"*")</f>
        <v>*</v>
      </c>
    </row>
    <row r="316" spans="2:55">
      <c r="B316" s="1" t="s">
        <v>137</v>
      </c>
      <c r="C316" s="1" t="s">
        <v>138</v>
      </c>
      <c r="D316" s="1">
        <v>2030</v>
      </c>
      <c r="J316" s="1" t="s">
        <v>137</v>
      </c>
      <c r="K316" s="1" t="s">
        <v>138</v>
      </c>
      <c r="L316" s="1">
        <v>2030</v>
      </c>
      <c r="M316" s="1" t="str">
        <f>IF(sum!A309="AT",sum!B309,"*")</f>
        <v>*</v>
      </c>
      <c r="N316" s="1"/>
      <c r="O316" s="1" t="str">
        <f>IF(sum!A309="AT",sum!F309,"*")</f>
        <v>*</v>
      </c>
      <c r="R316" s="1" t="s">
        <v>137</v>
      </c>
      <c r="S316" s="1" t="s">
        <v>138</v>
      </c>
      <c r="T316" s="1">
        <v>2030</v>
      </c>
      <c r="U316" s="1" t="str">
        <f>IF(sum!A309="BC",sum!B309,"*")</f>
        <v>TRA_Rai_Frt-ELC01</v>
      </c>
      <c r="V316" s="1"/>
      <c r="W316" s="1">
        <f>IF(sum!A309="BC",sum!F309,"*")</f>
        <v>0</v>
      </c>
      <c r="Z316" s="1" t="s">
        <v>137</v>
      </c>
      <c r="AA316" s="1" t="s">
        <v>138</v>
      </c>
      <c r="AB316" s="1">
        <v>2030</v>
      </c>
      <c r="AC316" s="1" t="str">
        <f>IF(sum!A309="MA",sum!B309,"*")</f>
        <v>*</v>
      </c>
      <c r="AD316" s="1"/>
      <c r="AE316" s="1" t="str">
        <f>IF(sum!A309="MA",sum!F309,"*")</f>
        <v>*</v>
      </c>
      <c r="AH316" s="1" t="s">
        <v>137</v>
      </c>
      <c r="AI316" s="1" t="s">
        <v>138</v>
      </c>
      <c r="AJ316" s="1">
        <v>2030</v>
      </c>
      <c r="AK316" s="1" t="str">
        <f>IF(sum!A309="ON",sum!B309,"*")</f>
        <v>*</v>
      </c>
      <c r="AL316" s="1"/>
      <c r="AM316" s="1" t="str">
        <f>IF(sum!A309="ON",sum!F309,"*")</f>
        <v>*</v>
      </c>
      <c r="AP316" s="1" t="s">
        <v>137</v>
      </c>
      <c r="AQ316" s="1" t="s">
        <v>138</v>
      </c>
      <c r="AR316" s="1">
        <v>2030</v>
      </c>
      <c r="AS316" s="1" t="str">
        <f>IF(sum!A309="QU",sum!B309,"*")</f>
        <v>*</v>
      </c>
      <c r="AT316" s="1"/>
      <c r="AU316" s="1" t="str">
        <f>IF(sum!A309="QU",sum!F309,"*")</f>
        <v>*</v>
      </c>
      <c r="AX316" s="1" t="s">
        <v>137</v>
      </c>
      <c r="AY316" s="1" t="s">
        <v>138</v>
      </c>
      <c r="AZ316" s="1">
        <v>2030</v>
      </c>
      <c r="BA316" s="1" t="str">
        <f>IF(sum!A309="SA",sum!B309,"*")</f>
        <v>*</v>
      </c>
      <c r="BB316" s="1"/>
      <c r="BC316" s="1" t="str">
        <f>IF(sum!A309="SA",sum!F309,"*")</f>
        <v>*</v>
      </c>
    </row>
    <row r="317" spans="2:55">
      <c r="B317" s="1" t="s">
        <v>137</v>
      </c>
      <c r="C317" s="1" t="s">
        <v>138</v>
      </c>
      <c r="D317" s="1">
        <v>2030</v>
      </c>
      <c r="J317" s="1" t="s">
        <v>137</v>
      </c>
      <c r="K317" s="1" t="s">
        <v>138</v>
      </c>
      <c r="L317" s="1">
        <v>2030</v>
      </c>
      <c r="M317" s="1" t="str">
        <f>IF(sum!A310="AT",sum!B310,"*")</f>
        <v>*</v>
      </c>
      <c r="N317" s="1"/>
      <c r="O317" s="1" t="str">
        <f>IF(sum!A310="AT",sum!F310,"*")</f>
        <v>*</v>
      </c>
      <c r="R317" s="1" t="s">
        <v>137</v>
      </c>
      <c r="S317" s="1" t="s">
        <v>138</v>
      </c>
      <c r="T317" s="1">
        <v>2030</v>
      </c>
      <c r="U317" s="1" t="str">
        <f>IF(sum!A310="BC",sum!B310,"*")</f>
        <v>TRA_Rai_Pas-ELC01</v>
      </c>
      <c r="V317" s="1"/>
      <c r="W317" s="1">
        <f>IF(sum!A310="BC",sum!F310,"*")</f>
        <v>3.8999999999999998E-3</v>
      </c>
      <c r="Z317" s="1" t="s">
        <v>137</v>
      </c>
      <c r="AA317" s="1" t="s">
        <v>138</v>
      </c>
      <c r="AB317" s="1">
        <v>2030</v>
      </c>
      <c r="AC317" s="1" t="str">
        <f>IF(sum!A310="MA",sum!B310,"*")</f>
        <v>*</v>
      </c>
      <c r="AD317" s="1"/>
      <c r="AE317" s="1" t="str">
        <f>IF(sum!A310="MA",sum!F310,"*")</f>
        <v>*</v>
      </c>
      <c r="AH317" s="1" t="s">
        <v>137</v>
      </c>
      <c r="AI317" s="1" t="s">
        <v>138</v>
      </c>
      <c r="AJ317" s="1">
        <v>2030</v>
      </c>
      <c r="AK317" s="1" t="str">
        <f>IF(sum!A310="ON",sum!B310,"*")</f>
        <v>*</v>
      </c>
      <c r="AL317" s="1"/>
      <c r="AM317" s="1" t="str">
        <f>IF(sum!A310="ON",sum!F310,"*")</f>
        <v>*</v>
      </c>
      <c r="AP317" s="4" t="s">
        <v>137</v>
      </c>
      <c r="AQ317" s="4" t="s">
        <v>138</v>
      </c>
      <c r="AR317" s="4">
        <v>2030</v>
      </c>
      <c r="AS317" s="1" t="str">
        <f>IF(sum!A310="QU",sum!B310,"*")</f>
        <v>*</v>
      </c>
      <c r="AT317" s="1"/>
      <c r="AU317" s="1" t="str">
        <f>IF(sum!A310="QU",sum!F310,"*")</f>
        <v>*</v>
      </c>
      <c r="AX317" s="1" t="s">
        <v>137</v>
      </c>
      <c r="AY317" s="1" t="s">
        <v>138</v>
      </c>
      <c r="AZ317" s="1">
        <v>2030</v>
      </c>
      <c r="BA317" s="1" t="str">
        <f>IF(sum!A310="SA",sum!B310,"*")</f>
        <v>*</v>
      </c>
      <c r="BB317" s="1"/>
      <c r="BC317" s="1" t="str">
        <f>IF(sum!A310="SA",sum!F310,"*")</f>
        <v>*</v>
      </c>
    </row>
    <row r="318" spans="2:55">
      <c r="B318" s="4" t="s">
        <v>137</v>
      </c>
      <c r="C318" s="4" t="s">
        <v>138</v>
      </c>
      <c r="D318" s="4">
        <v>2030</v>
      </c>
      <c r="J318" s="4" t="s">
        <v>137</v>
      </c>
      <c r="K318" s="4" t="s">
        <v>138</v>
      </c>
      <c r="L318" s="4">
        <v>2030</v>
      </c>
      <c r="M318" s="1" t="str">
        <f>IF(sum!A311="AT",sum!B311,"*")</f>
        <v>*</v>
      </c>
      <c r="N318" s="1"/>
      <c r="O318" s="1" t="str">
        <f>IF(sum!A311="AT",sum!F311,"*")</f>
        <v>*</v>
      </c>
      <c r="R318" s="4" t="s">
        <v>137</v>
      </c>
      <c r="S318" s="4" t="s">
        <v>138</v>
      </c>
      <c r="T318" s="4">
        <v>2030</v>
      </c>
      <c r="U318" s="1" t="str">
        <f>IF(sum!A311="BC",sum!B311,"*")</f>
        <v>TRA_Tru_BEV01</v>
      </c>
      <c r="V318" s="1"/>
      <c r="W318" s="1">
        <f>IF(sum!A311="BC",sum!F311,"*")</f>
        <v>0</v>
      </c>
      <c r="Z318" s="4" t="s">
        <v>137</v>
      </c>
      <c r="AA318" s="4" t="s">
        <v>138</v>
      </c>
      <c r="AB318" s="4">
        <v>2030</v>
      </c>
      <c r="AC318" s="1" t="str">
        <f>IF(sum!A311="MA",sum!B311,"*")</f>
        <v>*</v>
      </c>
      <c r="AD318" s="1"/>
      <c r="AE318" s="1" t="str">
        <f>IF(sum!A311="MA",sum!F311,"*")</f>
        <v>*</v>
      </c>
      <c r="AH318" s="4" t="s">
        <v>137</v>
      </c>
      <c r="AI318" s="4" t="s">
        <v>138</v>
      </c>
      <c r="AJ318" s="4">
        <v>2030</v>
      </c>
      <c r="AK318" s="1" t="str">
        <f>IF(sum!A311="ON",sum!B311,"*")</f>
        <v>*</v>
      </c>
      <c r="AL318" s="1"/>
      <c r="AM318" s="1" t="str">
        <f>IF(sum!A311="ON",sum!F311,"*")</f>
        <v>*</v>
      </c>
      <c r="AP318" s="1" t="s">
        <v>137</v>
      </c>
      <c r="AQ318" s="1" t="s">
        <v>138</v>
      </c>
      <c r="AR318" s="1">
        <v>2030</v>
      </c>
      <c r="AS318" s="1" t="str">
        <f>IF(sum!A311="QU",sum!B311,"*")</f>
        <v>*</v>
      </c>
      <c r="AT318" s="1"/>
      <c r="AU318" s="1" t="str">
        <f>IF(sum!A311="QU",sum!F311,"*")</f>
        <v>*</v>
      </c>
      <c r="AX318" s="4" t="s">
        <v>137</v>
      </c>
      <c r="AY318" s="4" t="s">
        <v>138</v>
      </c>
      <c r="AZ318" s="4">
        <v>2030</v>
      </c>
      <c r="BA318" s="1" t="str">
        <f>IF(sum!A311="SA",sum!B311,"*")</f>
        <v>*</v>
      </c>
      <c r="BB318" s="1"/>
      <c r="BC318" s="1" t="str">
        <f>IF(sum!A311="SA",sum!F311,"*")</f>
        <v>*</v>
      </c>
    </row>
    <row r="319" spans="2:55">
      <c r="B319" s="1" t="s">
        <v>137</v>
      </c>
      <c r="C319" s="1" t="s">
        <v>138</v>
      </c>
      <c r="D319" s="1">
        <v>2030</v>
      </c>
      <c r="J319" s="1" t="s">
        <v>137</v>
      </c>
      <c r="K319" s="1" t="s">
        <v>138</v>
      </c>
      <c r="L319" s="1">
        <v>2030</v>
      </c>
      <c r="M319" s="1" t="str">
        <f>IF(sum!A312="AT",sum!B312,"*")</f>
        <v>*</v>
      </c>
      <c r="N319" s="1"/>
      <c r="O319" s="1" t="str">
        <f>IF(sum!A312="AT",sum!F312,"*")</f>
        <v>*</v>
      </c>
      <c r="R319" s="1" t="s">
        <v>137</v>
      </c>
      <c r="S319" s="1" t="s">
        <v>138</v>
      </c>
      <c r="T319" s="1">
        <v>2030</v>
      </c>
      <c r="U319" s="1" t="str">
        <f>IF(sum!A312="BC",sum!B312,"*")</f>
        <v>TRA_Tru_HT_DST1</v>
      </c>
      <c r="V319" s="1"/>
      <c r="W319" s="1">
        <f>IF(sum!A312="BC",sum!F312,"*")</f>
        <v>77.388596356229499</v>
      </c>
      <c r="Z319" s="1" t="s">
        <v>137</v>
      </c>
      <c r="AA319" s="1" t="s">
        <v>138</v>
      </c>
      <c r="AB319" s="1">
        <v>2030</v>
      </c>
      <c r="AC319" s="1" t="str">
        <f>IF(sum!A312="MA",sum!B312,"*")</f>
        <v>*</v>
      </c>
      <c r="AD319" s="1"/>
      <c r="AE319" s="1" t="str">
        <f>IF(sum!A312="MA",sum!F312,"*")</f>
        <v>*</v>
      </c>
      <c r="AH319" s="1" t="s">
        <v>137</v>
      </c>
      <c r="AI319" s="1" t="s">
        <v>138</v>
      </c>
      <c r="AJ319" s="1">
        <v>2030</v>
      </c>
      <c r="AK319" s="1" t="str">
        <f>IF(sum!A312="ON",sum!B312,"*")</f>
        <v>*</v>
      </c>
      <c r="AL319" s="1"/>
      <c r="AM319" s="1" t="str">
        <f>IF(sum!A312="ON",sum!F312,"*")</f>
        <v>*</v>
      </c>
      <c r="AP319" s="4" t="s">
        <v>137</v>
      </c>
      <c r="AQ319" s="4" t="s">
        <v>138</v>
      </c>
      <c r="AR319" s="4">
        <v>2030</v>
      </c>
      <c r="AS319" s="1" t="str">
        <f>IF(sum!A312="QU",sum!B312,"*")</f>
        <v>*</v>
      </c>
      <c r="AT319" s="1"/>
      <c r="AU319" s="1" t="str">
        <f>IF(sum!A312="QU",sum!F312,"*")</f>
        <v>*</v>
      </c>
      <c r="AX319" s="1" t="s">
        <v>137</v>
      </c>
      <c r="AY319" s="1" t="s">
        <v>138</v>
      </c>
      <c r="AZ319" s="1">
        <v>2030</v>
      </c>
      <c r="BA319" s="1" t="str">
        <f>IF(sum!A312="SA",sum!B312,"*")</f>
        <v>*</v>
      </c>
      <c r="BB319" s="1"/>
      <c r="BC319" s="1" t="str">
        <f>IF(sum!A312="SA",sum!F312,"*")</f>
        <v>*</v>
      </c>
    </row>
    <row r="320" spans="2:55">
      <c r="B320" s="1" t="s">
        <v>137</v>
      </c>
      <c r="C320" s="1" t="s">
        <v>138</v>
      </c>
      <c r="D320" s="1">
        <v>2030</v>
      </c>
      <c r="J320" s="1" t="s">
        <v>137</v>
      </c>
      <c r="K320" s="1" t="s">
        <v>138</v>
      </c>
      <c r="L320" s="1">
        <v>2030</v>
      </c>
      <c r="M320" s="1" t="str">
        <f>IF(sum!A313="AT",sum!B313,"*")</f>
        <v>*</v>
      </c>
      <c r="N320" s="1"/>
      <c r="O320" s="1" t="str">
        <f>IF(sum!A313="AT",sum!F313,"*")</f>
        <v>*</v>
      </c>
      <c r="R320" s="1" t="s">
        <v>137</v>
      </c>
      <c r="S320" s="1" t="s">
        <v>138</v>
      </c>
      <c r="T320" s="1">
        <v>2030</v>
      </c>
      <c r="U320" s="1" t="str">
        <f>IF(sum!A313="BC",sum!B313,"*")</f>
        <v>TU_OILCRD_SA_BC_01</v>
      </c>
      <c r="V320" s="1"/>
      <c r="W320" s="1">
        <f>IF(sum!A313="BC",sum!F313,"*")</f>
        <v>0</v>
      </c>
      <c r="Z320" s="1" t="s">
        <v>137</v>
      </c>
      <c r="AA320" s="1" t="s">
        <v>138</v>
      </c>
      <c r="AB320" s="1">
        <v>2030</v>
      </c>
      <c r="AC320" s="1" t="str">
        <f>IF(sum!A313="MA",sum!B313,"*")</f>
        <v>*</v>
      </c>
      <c r="AD320" s="1"/>
      <c r="AE320" s="1" t="str">
        <f>IF(sum!A313="MA",sum!F313,"*")</f>
        <v>*</v>
      </c>
      <c r="AH320" s="1" t="s">
        <v>137</v>
      </c>
      <c r="AI320" s="1" t="s">
        <v>138</v>
      </c>
      <c r="AJ320" s="1">
        <v>2030</v>
      </c>
      <c r="AK320" s="1" t="str">
        <f>IF(sum!A313="ON",sum!B313,"*")</f>
        <v>*</v>
      </c>
      <c r="AL320" s="1"/>
      <c r="AM320" s="1" t="str">
        <f>IF(sum!A313="ON",sum!F313,"*")</f>
        <v>*</v>
      </c>
      <c r="AP320" s="1" t="s">
        <v>137</v>
      </c>
      <c r="AQ320" s="1" t="s">
        <v>138</v>
      </c>
      <c r="AR320" s="1">
        <v>2030</v>
      </c>
      <c r="AS320" s="1" t="str">
        <f>IF(sum!A313="QU",sum!B313,"*")</f>
        <v>*</v>
      </c>
      <c r="AT320" s="1"/>
      <c r="AU320" s="1" t="str">
        <f>IF(sum!A313="QU",sum!F313,"*")</f>
        <v>*</v>
      </c>
      <c r="AX320" s="1" t="s">
        <v>137</v>
      </c>
      <c r="AY320" s="1" t="s">
        <v>138</v>
      </c>
      <c r="AZ320" s="1">
        <v>2030</v>
      </c>
      <c r="BA320" s="1" t="str">
        <f>IF(sum!A313="SA",sum!B313,"*")</f>
        <v>*</v>
      </c>
      <c r="BB320" s="1"/>
      <c r="BC320" s="1" t="str">
        <f>IF(sum!A313="SA",sum!F313,"*")</f>
        <v>*</v>
      </c>
    </row>
    <row r="321" spans="2:55">
      <c r="B321" s="4" t="s">
        <v>137</v>
      </c>
      <c r="C321" s="4" t="s">
        <v>138</v>
      </c>
      <c r="D321" s="4">
        <v>2030</v>
      </c>
      <c r="J321" s="4" t="s">
        <v>137</v>
      </c>
      <c r="K321" s="4" t="s">
        <v>138</v>
      </c>
      <c r="L321" s="4">
        <v>2030</v>
      </c>
      <c r="M321" s="1" t="str">
        <f>IF(sum!A314="AT",sum!B314,"*")</f>
        <v>*</v>
      </c>
      <c r="N321" s="1"/>
      <c r="O321" s="1" t="str">
        <f>IF(sum!A314="AT",sum!F314,"*")</f>
        <v>*</v>
      </c>
      <c r="R321" s="4" t="s">
        <v>137</v>
      </c>
      <c r="S321" s="4" t="s">
        <v>138</v>
      </c>
      <c r="T321" s="4">
        <v>2030</v>
      </c>
      <c r="U321" s="1" t="str">
        <f>IF(sum!A314="BC",sum!B314,"*")</f>
        <v>TWS-AuxiliaryEquip_ELE1</v>
      </c>
      <c r="V321" s="1"/>
      <c r="W321" s="1">
        <f>IF(sum!A314="BC",sum!F314,"*")</f>
        <v>1.0568590150073999E-2</v>
      </c>
      <c r="Z321" s="4" t="s">
        <v>137</v>
      </c>
      <c r="AA321" s="4" t="s">
        <v>138</v>
      </c>
      <c r="AB321" s="4">
        <v>2030</v>
      </c>
      <c r="AC321" s="1" t="str">
        <f>IF(sum!A314="MA",sum!B314,"*")</f>
        <v>*</v>
      </c>
      <c r="AD321" s="1"/>
      <c r="AE321" s="1" t="str">
        <f>IF(sum!A314="MA",sum!F314,"*")</f>
        <v>*</v>
      </c>
      <c r="AH321" s="4" t="s">
        <v>137</v>
      </c>
      <c r="AI321" s="4" t="s">
        <v>138</v>
      </c>
      <c r="AJ321" s="4">
        <v>2030</v>
      </c>
      <c r="AK321" s="1" t="str">
        <f>IF(sum!A314="ON",sum!B314,"*")</f>
        <v>*</v>
      </c>
      <c r="AL321" s="1"/>
      <c r="AM321" s="1" t="str">
        <f>IF(sum!A314="ON",sum!F314,"*")</f>
        <v>*</v>
      </c>
      <c r="AP321" s="4" t="s">
        <v>137</v>
      </c>
      <c r="AQ321" s="4" t="s">
        <v>138</v>
      </c>
      <c r="AR321" s="4">
        <v>2030</v>
      </c>
      <c r="AS321" s="1" t="str">
        <f>IF(sum!A314="QU",sum!B314,"*")</f>
        <v>*</v>
      </c>
      <c r="AT321" s="1"/>
      <c r="AU321" s="1" t="str">
        <f>IF(sum!A314="QU",sum!F314,"*")</f>
        <v>*</v>
      </c>
      <c r="AX321" s="4" t="s">
        <v>137</v>
      </c>
      <c r="AY321" s="4" t="s">
        <v>138</v>
      </c>
      <c r="AZ321" s="4">
        <v>2030</v>
      </c>
      <c r="BA321" s="1" t="str">
        <f>IF(sum!A314="SA",sum!B314,"*")</f>
        <v>*</v>
      </c>
      <c r="BB321" s="1"/>
      <c r="BC321" s="1" t="str">
        <f>IF(sum!A314="SA",sum!F314,"*")</f>
        <v>*</v>
      </c>
    </row>
    <row r="322" spans="2:55">
      <c r="B322" s="1" t="s">
        <v>137</v>
      </c>
      <c r="C322" s="1" t="s">
        <v>138</v>
      </c>
      <c r="D322" s="1">
        <v>2030</v>
      </c>
      <c r="J322" s="1" t="s">
        <v>137</v>
      </c>
      <c r="K322" s="1" t="s">
        <v>138</v>
      </c>
      <c r="L322" s="1">
        <v>2030</v>
      </c>
      <c r="M322" s="1" t="str">
        <f>IF(sum!A315="AT",sum!B315,"*")</f>
        <v>*</v>
      </c>
      <c r="N322" s="1"/>
      <c r="O322" s="1" t="str">
        <f>IF(sum!A315="AT",sum!F315,"*")</f>
        <v>*</v>
      </c>
      <c r="R322" s="1" t="s">
        <v>137</v>
      </c>
      <c r="S322" s="1" t="s">
        <v>138</v>
      </c>
      <c r="T322" s="1">
        <v>2030</v>
      </c>
      <c r="U322" s="1" t="str">
        <f>IF(sum!A315="BC",sum!B315,"*")</f>
        <v>TWS-AuxiliaryMot_ELE1</v>
      </c>
      <c r="V322" s="1"/>
      <c r="W322" s="1">
        <f>IF(sum!A315="BC",sum!F315,"*")</f>
        <v>5.10874920899064E-2</v>
      </c>
      <c r="Z322" s="1" t="s">
        <v>137</v>
      </c>
      <c r="AA322" s="1" t="s">
        <v>138</v>
      </c>
      <c r="AB322" s="1">
        <v>2030</v>
      </c>
      <c r="AC322" s="1" t="str">
        <f>IF(sum!A315="MA",sum!B315,"*")</f>
        <v>*</v>
      </c>
      <c r="AD322" s="1"/>
      <c r="AE322" s="1" t="str">
        <f>IF(sum!A315="MA",sum!F315,"*")</f>
        <v>*</v>
      </c>
      <c r="AH322" s="1" t="s">
        <v>137</v>
      </c>
      <c r="AI322" s="1" t="s">
        <v>138</v>
      </c>
      <c r="AJ322" s="1">
        <v>2030</v>
      </c>
      <c r="AK322" s="1" t="str">
        <f>IF(sum!A315="ON",sum!B315,"*")</f>
        <v>*</v>
      </c>
      <c r="AL322" s="1"/>
      <c r="AM322" s="1" t="str">
        <f>IF(sum!A315="ON",sum!F315,"*")</f>
        <v>*</v>
      </c>
      <c r="AP322" s="1" t="s">
        <v>137</v>
      </c>
      <c r="AQ322" s="1" t="s">
        <v>138</v>
      </c>
      <c r="AR322" s="1">
        <v>2030</v>
      </c>
      <c r="AS322" s="1" t="str">
        <f>IF(sum!A315="QU",sum!B315,"*")</f>
        <v>*</v>
      </c>
      <c r="AT322" s="1"/>
      <c r="AU322" s="1" t="str">
        <f>IF(sum!A315="QU",sum!F315,"*")</f>
        <v>*</v>
      </c>
      <c r="AX322" s="1" t="s">
        <v>137</v>
      </c>
      <c r="AY322" s="1" t="s">
        <v>138</v>
      </c>
      <c r="AZ322" s="1">
        <v>2030</v>
      </c>
      <c r="BA322" s="1" t="str">
        <f>IF(sum!A315="SA",sum!B315,"*")</f>
        <v>*</v>
      </c>
      <c r="BB322" s="1"/>
      <c r="BC322" s="1" t="str">
        <f>IF(sum!A315="SA",sum!F315,"*")</f>
        <v>*</v>
      </c>
    </row>
    <row r="323" spans="2:55">
      <c r="B323" s="1" t="s">
        <v>137</v>
      </c>
      <c r="C323" s="1" t="s">
        <v>138</v>
      </c>
      <c r="D323" s="1">
        <v>2030</v>
      </c>
      <c r="J323" s="1" t="s">
        <v>137</v>
      </c>
      <c r="K323" s="1" t="s">
        <v>138</v>
      </c>
      <c r="L323" s="1">
        <v>2030</v>
      </c>
      <c r="M323" s="1" t="str">
        <f>IF(sum!A316="AT",sum!B316,"*")</f>
        <v>*</v>
      </c>
      <c r="N323" s="1"/>
      <c r="O323" s="1" t="str">
        <f>IF(sum!A316="AT",sum!F316,"*")</f>
        <v>*</v>
      </c>
      <c r="R323" s="1" t="s">
        <v>137</v>
      </c>
      <c r="S323" s="1" t="s">
        <v>138</v>
      </c>
      <c r="T323" s="1">
        <v>2030</v>
      </c>
      <c r="U323" s="1" t="str">
        <f>IF(sum!A316="BC",sum!B316,"*")</f>
        <v>TWS-Light_ELE1</v>
      </c>
      <c r="V323" s="1"/>
      <c r="W323" s="1">
        <f>IF(sum!A316="BC",sum!F316,"*")</f>
        <v>0.11920414820978199</v>
      </c>
      <c r="Z323" s="1" t="s">
        <v>137</v>
      </c>
      <c r="AA323" s="1" t="s">
        <v>138</v>
      </c>
      <c r="AB323" s="1">
        <v>2030</v>
      </c>
      <c r="AC323" s="1" t="str">
        <f>IF(sum!A316="MA",sum!B316,"*")</f>
        <v>*</v>
      </c>
      <c r="AD323" s="1"/>
      <c r="AE323" s="1" t="str">
        <f>IF(sum!A316="MA",sum!F316,"*")</f>
        <v>*</v>
      </c>
      <c r="AH323" s="1" t="s">
        <v>137</v>
      </c>
      <c r="AI323" s="1" t="s">
        <v>138</v>
      </c>
      <c r="AJ323" s="1">
        <v>2030</v>
      </c>
      <c r="AK323" s="1" t="str">
        <f>IF(sum!A316="ON",sum!B316,"*")</f>
        <v>*</v>
      </c>
      <c r="AL323" s="1"/>
      <c r="AM323" s="1" t="str">
        <f>IF(sum!A316="ON",sum!F316,"*")</f>
        <v>*</v>
      </c>
      <c r="AP323" s="4" t="s">
        <v>137</v>
      </c>
      <c r="AQ323" s="4" t="s">
        <v>138</v>
      </c>
      <c r="AR323" s="4">
        <v>2030</v>
      </c>
      <c r="AS323" s="1" t="str">
        <f>IF(sum!A316="QU",sum!B316,"*")</f>
        <v>*</v>
      </c>
      <c r="AT323" s="1"/>
      <c r="AU323" s="1" t="str">
        <f>IF(sum!A316="QU",sum!F316,"*")</f>
        <v>*</v>
      </c>
      <c r="AX323" s="1" t="s">
        <v>137</v>
      </c>
      <c r="AY323" s="1" t="s">
        <v>138</v>
      </c>
      <c r="AZ323" s="1">
        <v>2030</v>
      </c>
      <c r="BA323" s="1" t="str">
        <f>IF(sum!A316="SA",sum!B316,"*")</f>
        <v>*</v>
      </c>
      <c r="BB323" s="1"/>
      <c r="BC323" s="1" t="str">
        <f>IF(sum!A316="SA",sum!F316,"*")</f>
        <v>*</v>
      </c>
    </row>
    <row r="324" spans="2:55">
      <c r="B324" s="4" t="s">
        <v>137</v>
      </c>
      <c r="C324" s="4" t="s">
        <v>138</v>
      </c>
      <c r="D324" s="4">
        <v>2030</v>
      </c>
      <c r="J324" s="4" t="s">
        <v>137</v>
      </c>
      <c r="K324" s="4" t="s">
        <v>138</v>
      </c>
      <c r="L324" s="4">
        <v>2030</v>
      </c>
      <c r="M324" s="1" t="str">
        <f>IF(sum!A317="AT",sum!B317,"*")</f>
        <v>*</v>
      </c>
      <c r="N324" s="1"/>
      <c r="O324" s="1" t="str">
        <f>IF(sum!A317="AT",sum!F317,"*")</f>
        <v>*</v>
      </c>
      <c r="R324" s="4" t="s">
        <v>137</v>
      </c>
      <c r="S324" s="4" t="s">
        <v>138</v>
      </c>
      <c r="T324" s="4">
        <v>2030</v>
      </c>
      <c r="U324" s="1" t="str">
        <f>IF(sum!A317="BC",sum!B317,"*")</f>
        <v>TWS-SpCool_ELE1</v>
      </c>
      <c r="V324" s="1"/>
      <c r="W324" s="1">
        <f>IF(sum!A317="BC",sum!F317,"*")</f>
        <v>1.7029164029968801E-2</v>
      </c>
      <c r="Z324" s="4" t="s">
        <v>137</v>
      </c>
      <c r="AA324" s="4" t="s">
        <v>138</v>
      </c>
      <c r="AB324" s="4">
        <v>2030</v>
      </c>
      <c r="AC324" s="1" t="str">
        <f>IF(sum!A317="MA",sum!B317,"*")</f>
        <v>*</v>
      </c>
      <c r="AD324" s="1"/>
      <c r="AE324" s="1" t="str">
        <f>IF(sum!A317="MA",sum!F317,"*")</f>
        <v>*</v>
      </c>
      <c r="AH324" s="4" t="s">
        <v>137</v>
      </c>
      <c r="AI324" s="4" t="s">
        <v>138</v>
      </c>
      <c r="AJ324" s="4">
        <v>2030</v>
      </c>
      <c r="AK324" s="1" t="str">
        <f>IF(sum!A317="ON",sum!B317,"*")</f>
        <v>*</v>
      </c>
      <c r="AL324" s="1"/>
      <c r="AM324" s="1" t="str">
        <f>IF(sum!A317="ON",sum!F317,"*")</f>
        <v>*</v>
      </c>
      <c r="AP324" s="1" t="s">
        <v>137</v>
      </c>
      <c r="AQ324" s="1" t="s">
        <v>138</v>
      </c>
      <c r="AR324" s="1">
        <v>2030</v>
      </c>
      <c r="AS324" s="1" t="str">
        <f>IF(sum!A317="QU",sum!B317,"*")</f>
        <v>*</v>
      </c>
      <c r="AT324" s="1"/>
      <c r="AU324" s="1" t="str">
        <f>IF(sum!A317="QU",sum!F317,"*")</f>
        <v>*</v>
      </c>
      <c r="AX324" s="4" t="s">
        <v>137</v>
      </c>
      <c r="AY324" s="4" t="s">
        <v>138</v>
      </c>
      <c r="AZ324" s="4">
        <v>2030</v>
      </c>
      <c r="BA324" s="1" t="str">
        <f>IF(sum!A317="SA",sum!B317,"*")</f>
        <v>*</v>
      </c>
      <c r="BB324" s="1"/>
      <c r="BC324" s="1" t="str">
        <f>IF(sum!A317="SA",sum!F317,"*")</f>
        <v>*</v>
      </c>
    </row>
    <row r="325" spans="2:55">
      <c r="B325" s="1" t="s">
        <v>137</v>
      </c>
      <c r="C325" s="1" t="s">
        <v>138</v>
      </c>
      <c r="D325" s="1">
        <v>2030</v>
      </c>
      <c r="J325" s="1" t="s">
        <v>137</v>
      </c>
      <c r="K325" s="1" t="s">
        <v>138</v>
      </c>
      <c r="L325" s="1">
        <v>2030</v>
      </c>
      <c r="M325" s="1" t="str">
        <f>IF(sum!A318="AT",sum!B318,"*")</f>
        <v>*</v>
      </c>
      <c r="N325" s="1"/>
      <c r="O325" s="1" t="str">
        <f>IF(sum!A318="AT",sum!F318,"*")</f>
        <v>*</v>
      </c>
      <c r="R325" s="1" t="s">
        <v>137</v>
      </c>
      <c r="S325" s="1" t="s">
        <v>138</v>
      </c>
      <c r="T325" s="1">
        <v>2030</v>
      </c>
      <c r="U325" s="1" t="str">
        <f>IF(sum!A318="BC",sum!B318,"*")</f>
        <v>TWS-SpHeat_ELE1</v>
      </c>
      <c r="V325" s="1"/>
      <c r="W325" s="1">
        <f>IF(sum!A318="BC",sum!F318,"*")</f>
        <v>0.17614316916789999</v>
      </c>
      <c r="Z325" s="1" t="s">
        <v>137</v>
      </c>
      <c r="AA325" s="1" t="s">
        <v>138</v>
      </c>
      <c r="AB325" s="1">
        <v>2030</v>
      </c>
      <c r="AC325" s="1" t="str">
        <f>IF(sum!A318="MA",sum!B318,"*")</f>
        <v>*</v>
      </c>
      <c r="AD325" s="1"/>
      <c r="AE325" s="1" t="str">
        <f>IF(sum!A318="MA",sum!F318,"*")</f>
        <v>*</v>
      </c>
      <c r="AH325" s="1" t="s">
        <v>137</v>
      </c>
      <c r="AI325" s="1" t="s">
        <v>138</v>
      </c>
      <c r="AJ325" s="1">
        <v>2030</v>
      </c>
      <c r="AK325" s="1" t="str">
        <f>IF(sum!A318="ON",sum!B318,"*")</f>
        <v>*</v>
      </c>
      <c r="AL325" s="1"/>
      <c r="AM325" s="1" t="str">
        <f>IF(sum!A318="ON",sum!F318,"*")</f>
        <v>*</v>
      </c>
      <c r="AP325" s="4" t="s">
        <v>137</v>
      </c>
      <c r="AQ325" s="4" t="s">
        <v>138</v>
      </c>
      <c r="AR325" s="4">
        <v>2030</v>
      </c>
      <c r="AS325" s="1" t="str">
        <f>IF(sum!A318="QU",sum!B318,"*")</f>
        <v>*</v>
      </c>
      <c r="AT325" s="1"/>
      <c r="AU325" s="1" t="str">
        <f>IF(sum!A318="QU",sum!F318,"*")</f>
        <v>*</v>
      </c>
      <c r="AX325" s="1" t="s">
        <v>137</v>
      </c>
      <c r="AY325" s="1" t="s">
        <v>138</v>
      </c>
      <c r="AZ325" s="1">
        <v>2030</v>
      </c>
      <c r="BA325" s="1" t="str">
        <f>IF(sum!A318="SA",sum!B318,"*")</f>
        <v>*</v>
      </c>
      <c r="BB325" s="1"/>
      <c r="BC325" s="1" t="str">
        <f>IF(sum!A318="SA",sum!F318,"*")</f>
        <v>*</v>
      </c>
    </row>
    <row r="326" spans="2:55">
      <c r="B326" s="1" t="s">
        <v>137</v>
      </c>
      <c r="C326" s="1" t="s">
        <v>138</v>
      </c>
      <c r="D326" s="1">
        <v>2030</v>
      </c>
      <c r="J326" s="1" t="s">
        <v>137</v>
      </c>
      <c r="K326" s="1" t="s">
        <v>138</v>
      </c>
      <c r="L326" s="1">
        <v>2030</v>
      </c>
      <c r="M326" s="1" t="str">
        <f>IF(sum!A319="AT",sum!B319,"*")</f>
        <v>*</v>
      </c>
      <c r="N326" s="1"/>
      <c r="O326" s="1" t="str">
        <f>IF(sum!A319="AT",sum!F319,"*")</f>
        <v>*</v>
      </c>
      <c r="R326" s="1" t="s">
        <v>137</v>
      </c>
      <c r="S326" s="1" t="s">
        <v>138</v>
      </c>
      <c r="T326" s="1">
        <v>2030</v>
      </c>
      <c r="U326" s="1" t="str">
        <f>IF(sum!A319="BC",sum!B319,"*")</f>
        <v>TWS-WaterHeat_ELE1</v>
      </c>
      <c r="V326" s="1"/>
      <c r="W326" s="1">
        <f>IF(sum!A319="BC",sum!F319,"*")</f>
        <v>1.0568590150073999E-2</v>
      </c>
      <c r="Z326" s="1" t="s">
        <v>137</v>
      </c>
      <c r="AA326" s="1" t="s">
        <v>138</v>
      </c>
      <c r="AB326" s="1">
        <v>2030</v>
      </c>
      <c r="AC326" s="1" t="str">
        <f>IF(sum!A319="MA",sum!B319,"*")</f>
        <v>*</v>
      </c>
      <c r="AD326" s="1"/>
      <c r="AE326" s="1" t="str">
        <f>IF(sum!A319="MA",sum!F319,"*")</f>
        <v>*</v>
      </c>
      <c r="AH326" s="1" t="s">
        <v>137</v>
      </c>
      <c r="AI326" s="1" t="s">
        <v>138</v>
      </c>
      <c r="AJ326" s="1">
        <v>2030</v>
      </c>
      <c r="AK326" s="1" t="str">
        <f>IF(sum!A319="ON",sum!B319,"*")</f>
        <v>*</v>
      </c>
      <c r="AL326" s="1"/>
      <c r="AM326" s="1" t="str">
        <f>IF(sum!A319="ON",sum!F319,"*")</f>
        <v>*</v>
      </c>
      <c r="AP326" s="1" t="s">
        <v>137</v>
      </c>
      <c r="AQ326" s="1" t="s">
        <v>138</v>
      </c>
      <c r="AR326" s="1">
        <v>2030</v>
      </c>
      <c r="AS326" s="1" t="str">
        <f>IF(sum!A319="QU",sum!B319,"*")</f>
        <v>*</v>
      </c>
      <c r="AT326" s="1"/>
      <c r="AU326" s="1" t="str">
        <f>IF(sum!A319="QU",sum!F319,"*")</f>
        <v>*</v>
      </c>
      <c r="AX326" s="1" t="s">
        <v>137</v>
      </c>
      <c r="AY326" s="1" t="s">
        <v>138</v>
      </c>
      <c r="AZ326" s="1">
        <v>2030</v>
      </c>
      <c r="BA326" s="1" t="str">
        <f>IF(sum!A319="SA",sum!B319,"*")</f>
        <v>*</v>
      </c>
      <c r="BB326" s="1"/>
      <c r="BC326" s="1" t="str">
        <f>IF(sum!A319="SA",sum!F319,"*")</f>
        <v>*</v>
      </c>
    </row>
    <row r="327" spans="2:55">
      <c r="B327" s="4" t="s">
        <v>137</v>
      </c>
      <c r="C327" s="4" t="s">
        <v>138</v>
      </c>
      <c r="D327" s="4">
        <v>2030</v>
      </c>
      <c r="J327" s="4" t="s">
        <v>137</v>
      </c>
      <c r="K327" s="4" t="s">
        <v>138</v>
      </c>
      <c r="L327" s="4">
        <v>2030</v>
      </c>
      <c r="M327" s="1" t="str">
        <f>IF(sum!A320="AT",sum!B320,"*")</f>
        <v>*</v>
      </c>
      <c r="N327" s="1"/>
      <c r="O327" s="1" t="str">
        <f>IF(sum!A320="AT",sum!F320,"*")</f>
        <v>*</v>
      </c>
      <c r="R327" s="4" t="s">
        <v>137</v>
      </c>
      <c r="S327" s="4" t="s">
        <v>138</v>
      </c>
      <c r="T327" s="4">
        <v>2030</v>
      </c>
      <c r="U327" s="1" t="str">
        <f>IF(sum!A320="BC",sum!B320,"*")</f>
        <v>WST-AuxiliaryEquip_ELE1</v>
      </c>
      <c r="V327" s="1"/>
      <c r="W327" s="1">
        <f>IF(sum!A320="BC",sum!F320,"*")</f>
        <v>8.4548721200591995E-2</v>
      </c>
      <c r="Z327" s="4" t="s">
        <v>137</v>
      </c>
      <c r="AA327" s="4" t="s">
        <v>138</v>
      </c>
      <c r="AB327" s="4">
        <v>2030</v>
      </c>
      <c r="AC327" s="1" t="str">
        <f>IF(sum!A320="MA",sum!B320,"*")</f>
        <v>*</v>
      </c>
      <c r="AD327" s="1"/>
      <c r="AE327" s="1" t="str">
        <f>IF(sum!A320="MA",sum!F320,"*")</f>
        <v>*</v>
      </c>
      <c r="AH327" s="4" t="s">
        <v>137</v>
      </c>
      <c r="AI327" s="4" t="s">
        <v>138</v>
      </c>
      <c r="AJ327" s="4">
        <v>2030</v>
      </c>
      <c r="AK327" s="1" t="str">
        <f>IF(sum!A320="ON",sum!B320,"*")</f>
        <v>*</v>
      </c>
      <c r="AL327" s="1"/>
      <c r="AM327" s="1" t="str">
        <f>IF(sum!A320="ON",sum!F320,"*")</f>
        <v>*</v>
      </c>
      <c r="AP327" s="4" t="s">
        <v>137</v>
      </c>
      <c r="AQ327" s="4" t="s">
        <v>138</v>
      </c>
      <c r="AR327" s="4">
        <v>2030</v>
      </c>
      <c r="AS327" s="1" t="str">
        <f>IF(sum!A320="QU",sum!B320,"*")</f>
        <v>*</v>
      </c>
      <c r="AT327" s="1"/>
      <c r="AU327" s="1" t="str">
        <f>IF(sum!A320="QU",sum!F320,"*")</f>
        <v>*</v>
      </c>
      <c r="AX327" s="4" t="s">
        <v>137</v>
      </c>
      <c r="AY327" s="4" t="s">
        <v>138</v>
      </c>
      <c r="AZ327" s="4">
        <v>2030</v>
      </c>
      <c r="BA327" s="1" t="str">
        <f>IF(sum!A320="SA",sum!B320,"*")</f>
        <v>*</v>
      </c>
      <c r="BB327" s="1"/>
      <c r="BC327" s="1" t="str">
        <f>IF(sum!A320="SA",sum!F320,"*")</f>
        <v>*</v>
      </c>
    </row>
    <row r="328" spans="2:55">
      <c r="B328" s="1" t="s">
        <v>137</v>
      </c>
      <c r="C328" s="1" t="s">
        <v>138</v>
      </c>
      <c r="D328" s="1">
        <v>2030</v>
      </c>
      <c r="J328" s="1" t="s">
        <v>137</v>
      </c>
      <c r="K328" s="1" t="s">
        <v>138</v>
      </c>
      <c r="L328" s="1">
        <v>2030</v>
      </c>
      <c r="M328" s="1" t="str">
        <f>IF(sum!A321="AT",sum!B321,"*")</f>
        <v>*</v>
      </c>
      <c r="N328" s="1"/>
      <c r="O328" s="1" t="str">
        <f>IF(sum!A321="AT",sum!F321,"*")</f>
        <v>*</v>
      </c>
      <c r="R328" s="1" t="s">
        <v>137</v>
      </c>
      <c r="S328" s="1" t="s">
        <v>138</v>
      </c>
      <c r="T328" s="1">
        <v>2030</v>
      </c>
      <c r="U328" s="1" t="str">
        <f>IF(sum!A321="BC",sum!B321,"*")</f>
        <v>WST-AuxiliaryMot_ELE1</v>
      </c>
      <c r="V328" s="1"/>
      <c r="W328" s="1">
        <f>IF(sum!A321="BC",sum!F321,"*")</f>
        <v>0.95766973517179599</v>
      </c>
      <c r="Z328" s="1" t="s">
        <v>137</v>
      </c>
      <c r="AA328" s="1" t="s">
        <v>138</v>
      </c>
      <c r="AB328" s="1">
        <v>2030</v>
      </c>
      <c r="AC328" s="1" t="str">
        <f>IF(sum!A321="MA",sum!B321,"*")</f>
        <v>*</v>
      </c>
      <c r="AD328" s="1"/>
      <c r="AE328" s="1" t="str">
        <f>IF(sum!A321="MA",sum!F321,"*")</f>
        <v>*</v>
      </c>
      <c r="AH328" s="1" t="s">
        <v>137</v>
      </c>
      <c r="AI328" s="1" t="s">
        <v>138</v>
      </c>
      <c r="AJ328" s="1">
        <v>2030</v>
      </c>
      <c r="AK328" s="1" t="str">
        <f>IF(sum!A321="ON",sum!B321,"*")</f>
        <v>*</v>
      </c>
      <c r="AL328" s="1"/>
      <c r="AM328" s="1" t="str">
        <f>IF(sum!A321="ON",sum!F321,"*")</f>
        <v>*</v>
      </c>
      <c r="AP328" s="1" t="s">
        <v>137</v>
      </c>
      <c r="AQ328" s="1" t="s">
        <v>138</v>
      </c>
      <c r="AR328" s="1">
        <v>2030</v>
      </c>
      <c r="AS328" s="1" t="str">
        <f>IF(sum!A321="QU",sum!B321,"*")</f>
        <v>*</v>
      </c>
      <c r="AT328" s="1"/>
      <c r="AU328" s="1" t="str">
        <f>IF(sum!A321="QU",sum!F321,"*")</f>
        <v>*</v>
      </c>
      <c r="AX328" s="1" t="s">
        <v>137</v>
      </c>
      <c r="AY328" s="1" t="s">
        <v>138</v>
      </c>
      <c r="AZ328" s="1">
        <v>2030</v>
      </c>
      <c r="BA328" s="1" t="str">
        <f>IF(sum!A321="SA",sum!B321,"*")</f>
        <v>*</v>
      </c>
      <c r="BB328" s="1"/>
      <c r="BC328" s="1" t="str">
        <f>IF(sum!A321="SA",sum!F321,"*")</f>
        <v>*</v>
      </c>
    </row>
    <row r="329" spans="2:55">
      <c r="B329" s="1" t="s">
        <v>137</v>
      </c>
      <c r="C329" s="1" t="s">
        <v>138</v>
      </c>
      <c r="D329" s="1">
        <v>2030</v>
      </c>
      <c r="J329" s="1" t="s">
        <v>137</v>
      </c>
      <c r="K329" s="1" t="s">
        <v>138</v>
      </c>
      <c r="L329" s="1">
        <v>2030</v>
      </c>
      <c r="M329" s="1" t="str">
        <f>IF(sum!A322="AT",sum!B322,"*")</f>
        <v>*</v>
      </c>
      <c r="N329" s="1"/>
      <c r="O329" s="1" t="str">
        <f>IF(sum!A322="AT",sum!F322,"*")</f>
        <v>*</v>
      </c>
      <c r="R329" s="1" t="s">
        <v>137</v>
      </c>
      <c r="S329" s="1" t="s">
        <v>138</v>
      </c>
      <c r="T329" s="1">
        <v>2030</v>
      </c>
      <c r="U329" s="1" t="str">
        <f>IF(sum!A322="BC",sum!B322,"*")</f>
        <v>WST-Light_ELE1</v>
      </c>
      <c r="V329" s="1"/>
      <c r="W329" s="1">
        <f>IF(sum!A322="BC",sum!F322,"*")</f>
        <v>0.17029164029968799</v>
      </c>
      <c r="Z329" s="1" t="s">
        <v>137</v>
      </c>
      <c r="AA329" s="1" t="s">
        <v>138</v>
      </c>
      <c r="AB329" s="1">
        <v>2030</v>
      </c>
      <c r="AC329" s="1" t="str">
        <f>IF(sum!A322="MA",sum!B322,"*")</f>
        <v>*</v>
      </c>
      <c r="AD329" s="1"/>
      <c r="AE329" s="1" t="str">
        <f>IF(sum!A322="MA",sum!F322,"*")</f>
        <v>*</v>
      </c>
      <c r="AH329" s="1" t="s">
        <v>137</v>
      </c>
      <c r="AI329" s="1" t="s">
        <v>138</v>
      </c>
      <c r="AJ329" s="1">
        <v>2030</v>
      </c>
      <c r="AK329" s="1" t="str">
        <f>IF(sum!A322="ON",sum!B322,"*")</f>
        <v>*</v>
      </c>
      <c r="AL329" s="1"/>
      <c r="AM329" s="1" t="str">
        <f>IF(sum!A322="ON",sum!F322,"*")</f>
        <v>*</v>
      </c>
      <c r="AP329" s="4" t="s">
        <v>137</v>
      </c>
      <c r="AQ329" s="4" t="s">
        <v>138</v>
      </c>
      <c r="AR329" s="4">
        <v>2030</v>
      </c>
      <c r="AS329" s="1" t="str">
        <f>IF(sum!A322="QU",sum!B322,"*")</f>
        <v>*</v>
      </c>
      <c r="AT329" s="1"/>
      <c r="AU329" s="1" t="str">
        <f>IF(sum!A322="QU",sum!F322,"*")</f>
        <v>*</v>
      </c>
      <c r="AX329" s="1" t="s">
        <v>137</v>
      </c>
      <c r="AY329" s="1" t="s">
        <v>138</v>
      </c>
      <c r="AZ329" s="1">
        <v>2030</v>
      </c>
      <c r="BA329" s="1" t="str">
        <f>IF(sum!A322="SA",sum!B322,"*")</f>
        <v>*</v>
      </c>
      <c r="BB329" s="1"/>
      <c r="BC329" s="1" t="str">
        <f>IF(sum!A322="SA",sum!F322,"*")</f>
        <v>*</v>
      </c>
    </row>
    <row r="330" spans="2:55">
      <c r="B330" s="4" t="s">
        <v>137</v>
      </c>
      <c r="C330" s="4" t="s">
        <v>138</v>
      </c>
      <c r="D330" s="4">
        <v>2030</v>
      </c>
      <c r="J330" s="4" t="s">
        <v>137</v>
      </c>
      <c r="K330" s="4" t="s">
        <v>138</v>
      </c>
      <c r="L330" s="4">
        <v>2030</v>
      </c>
      <c r="M330" s="1" t="str">
        <f>IF(sum!A323="AT",sum!B323,"*")</f>
        <v>*</v>
      </c>
      <c r="N330" s="1"/>
      <c r="O330" s="1" t="str">
        <f>IF(sum!A323="AT",sum!F323,"*")</f>
        <v>*</v>
      </c>
      <c r="R330" s="4" t="s">
        <v>137</v>
      </c>
      <c r="S330" s="4" t="s">
        <v>138</v>
      </c>
      <c r="T330" s="4">
        <v>2030</v>
      </c>
      <c r="U330" s="1" t="str">
        <f>IF(sum!A323="BC",sum!B323,"*")</f>
        <v>WST-SpCool_ELE1</v>
      </c>
      <c r="V330" s="1"/>
      <c r="W330" s="1">
        <f>IF(sum!A323="BC",sum!F323,"*")</f>
        <v>3.4058328059937602E-2</v>
      </c>
      <c r="Z330" s="4" t="s">
        <v>137</v>
      </c>
      <c r="AA330" s="4" t="s">
        <v>138</v>
      </c>
      <c r="AB330" s="4">
        <v>2030</v>
      </c>
      <c r="AC330" s="1" t="str">
        <f>IF(sum!A323="MA",sum!B323,"*")</f>
        <v>*</v>
      </c>
      <c r="AD330" s="1"/>
      <c r="AE330" s="1" t="str">
        <f>IF(sum!A323="MA",sum!F323,"*")</f>
        <v>*</v>
      </c>
      <c r="AH330" s="4" t="s">
        <v>137</v>
      </c>
      <c r="AI330" s="4" t="s">
        <v>138</v>
      </c>
      <c r="AJ330" s="4">
        <v>2030</v>
      </c>
      <c r="AK330" s="1" t="str">
        <f>IF(sum!A323="ON",sum!B323,"*")</f>
        <v>*</v>
      </c>
      <c r="AL330" s="1"/>
      <c r="AM330" s="1" t="str">
        <f>IF(sum!A323="ON",sum!F323,"*")</f>
        <v>*</v>
      </c>
      <c r="AP330" s="1" t="s">
        <v>137</v>
      </c>
      <c r="AQ330" s="1" t="s">
        <v>138</v>
      </c>
      <c r="AR330" s="1">
        <v>2030</v>
      </c>
      <c r="AS330" s="1" t="str">
        <f>IF(sum!A323="QU",sum!B323,"*")</f>
        <v>*</v>
      </c>
      <c r="AT330" s="1"/>
      <c r="AU330" s="1" t="str">
        <f>IF(sum!A323="QU",sum!F323,"*")</f>
        <v>*</v>
      </c>
      <c r="AX330" s="4" t="s">
        <v>137</v>
      </c>
      <c r="AY330" s="4" t="s">
        <v>138</v>
      </c>
      <c r="AZ330" s="4">
        <v>2030</v>
      </c>
      <c r="BA330" s="1" t="str">
        <f>IF(sum!A323="SA",sum!B323,"*")</f>
        <v>*</v>
      </c>
      <c r="BB330" s="1"/>
      <c r="BC330" s="1" t="str">
        <f>IF(sum!A323="SA",sum!F323,"*")</f>
        <v>*</v>
      </c>
    </row>
    <row r="331" spans="2:55">
      <c r="B331" s="1" t="s">
        <v>137</v>
      </c>
      <c r="C331" s="1" t="s">
        <v>138</v>
      </c>
      <c r="D331" s="1">
        <v>2030</v>
      </c>
      <c r="J331" s="1" t="s">
        <v>137</v>
      </c>
      <c r="K331" s="1" t="s">
        <v>138</v>
      </c>
      <c r="L331" s="1">
        <v>2030</v>
      </c>
      <c r="M331" s="1" t="str">
        <f>IF(sum!A324="AT",sum!B324,"*")</f>
        <v>*</v>
      </c>
      <c r="N331" s="1"/>
      <c r="O331" s="1" t="str">
        <f>IF(sum!A324="AT",sum!F324,"*")</f>
        <v>*</v>
      </c>
      <c r="R331" s="1" t="s">
        <v>137</v>
      </c>
      <c r="S331" s="1" t="s">
        <v>138</v>
      </c>
      <c r="T331" s="1">
        <v>2030</v>
      </c>
      <c r="U331" s="1" t="str">
        <f>IF(sum!A324="BC",sum!B324,"*")</f>
        <v>WST-SpHeat_ELE1</v>
      </c>
      <c r="V331" s="1"/>
      <c r="W331" s="1">
        <f>IF(sum!A324="BC",sum!F324,"*")</f>
        <v>0.20432607623476401</v>
      </c>
      <c r="Z331" s="1" t="s">
        <v>137</v>
      </c>
      <c r="AA331" s="1" t="s">
        <v>138</v>
      </c>
      <c r="AB331" s="1">
        <v>2030</v>
      </c>
      <c r="AC331" s="1" t="str">
        <f>IF(sum!A324="MA",sum!B324,"*")</f>
        <v>*</v>
      </c>
      <c r="AD331" s="1"/>
      <c r="AE331" s="1" t="str">
        <f>IF(sum!A324="MA",sum!F324,"*")</f>
        <v>*</v>
      </c>
      <c r="AH331" s="1" t="s">
        <v>137</v>
      </c>
      <c r="AI331" s="1" t="s">
        <v>138</v>
      </c>
      <c r="AJ331" s="1">
        <v>2030</v>
      </c>
      <c r="AK331" s="1" t="str">
        <f>IF(sum!A324="ON",sum!B324,"*")</f>
        <v>*</v>
      </c>
      <c r="AL331" s="1"/>
      <c r="AM331" s="1" t="str">
        <f>IF(sum!A324="ON",sum!F324,"*")</f>
        <v>*</v>
      </c>
      <c r="AP331" s="4" t="s">
        <v>137</v>
      </c>
      <c r="AQ331" s="4" t="s">
        <v>138</v>
      </c>
      <c r="AR331" s="4">
        <v>2030</v>
      </c>
      <c r="AS331" s="1" t="str">
        <f>IF(sum!A324="QU",sum!B324,"*")</f>
        <v>*</v>
      </c>
      <c r="AT331" s="1"/>
      <c r="AU331" s="1" t="str">
        <f>IF(sum!A324="QU",sum!F324,"*")</f>
        <v>*</v>
      </c>
      <c r="AX331" s="1" t="s">
        <v>137</v>
      </c>
      <c r="AY331" s="1" t="s">
        <v>138</v>
      </c>
      <c r="AZ331" s="1">
        <v>2030</v>
      </c>
      <c r="BA331" s="1" t="str">
        <f>IF(sum!A324="SA",sum!B324,"*")</f>
        <v>*</v>
      </c>
      <c r="BB331" s="1"/>
      <c r="BC331" s="1" t="str">
        <f>IF(sum!A324="SA",sum!F324,"*")</f>
        <v>*</v>
      </c>
    </row>
    <row r="332" spans="2:55">
      <c r="B332" s="1" t="s">
        <v>137</v>
      </c>
      <c r="C332" s="1" t="s">
        <v>138</v>
      </c>
      <c r="D332" s="1">
        <v>2030</v>
      </c>
      <c r="J332" s="1" t="s">
        <v>137</v>
      </c>
      <c r="K332" s="1" t="s">
        <v>138</v>
      </c>
      <c r="L332" s="1">
        <v>2030</v>
      </c>
      <c r="M332" s="1" t="str">
        <f>IF(sum!A325="AT",sum!B325,"*")</f>
        <v>*</v>
      </c>
      <c r="N332" s="1"/>
      <c r="O332" s="1" t="str">
        <f>IF(sum!A325="AT",sum!F325,"*")</f>
        <v>*</v>
      </c>
      <c r="R332" s="1" t="s">
        <v>137</v>
      </c>
      <c r="S332" s="1" t="s">
        <v>138</v>
      </c>
      <c r="T332" s="1">
        <v>2030</v>
      </c>
      <c r="U332" s="1" t="str">
        <f>IF(sum!A325="BC",sum!B325,"*")</f>
        <v>WST-WaterHeat_ELE1</v>
      </c>
      <c r="V332" s="1"/>
      <c r="W332" s="1">
        <f>IF(sum!A325="BC",sum!F325,"*")</f>
        <v>3.1705770450221903E-2</v>
      </c>
      <c r="Z332" s="1" t="s">
        <v>137</v>
      </c>
      <c r="AA332" s="1" t="s">
        <v>138</v>
      </c>
      <c r="AB332" s="1">
        <v>2030</v>
      </c>
      <c r="AC332" s="1" t="str">
        <f>IF(sum!A325="MA",sum!B325,"*")</f>
        <v>*</v>
      </c>
      <c r="AD332" s="1"/>
      <c r="AE332" s="1" t="str">
        <f>IF(sum!A325="MA",sum!F325,"*")</f>
        <v>*</v>
      </c>
      <c r="AH332" s="1" t="s">
        <v>137</v>
      </c>
      <c r="AI332" s="1" t="s">
        <v>138</v>
      </c>
      <c r="AJ332" s="1">
        <v>2030</v>
      </c>
      <c r="AK332" s="1" t="str">
        <f>IF(sum!A325="ON",sum!B325,"*")</f>
        <v>*</v>
      </c>
      <c r="AL332" s="1"/>
      <c r="AM332" s="1" t="str">
        <f>IF(sum!A325="ON",sum!F325,"*")</f>
        <v>*</v>
      </c>
      <c r="AP332" s="1" t="s">
        <v>137</v>
      </c>
      <c r="AQ332" s="1" t="s">
        <v>138</v>
      </c>
      <c r="AR332" s="1">
        <v>2030</v>
      </c>
      <c r="AS332" s="1" t="str">
        <f>IF(sum!A325="QU",sum!B325,"*")</f>
        <v>*</v>
      </c>
      <c r="AT332" s="1"/>
      <c r="AU332" s="1" t="str">
        <f>IF(sum!A325="QU",sum!F325,"*")</f>
        <v>*</v>
      </c>
      <c r="AX332" s="1" t="s">
        <v>137</v>
      </c>
      <c r="AY332" s="1" t="s">
        <v>138</v>
      </c>
      <c r="AZ332" s="1">
        <v>2030</v>
      </c>
      <c r="BA332" s="1" t="str">
        <f>IF(sum!A325="SA",sum!B325,"*")</f>
        <v>*</v>
      </c>
      <c r="BB332" s="1"/>
      <c r="BC332" s="1" t="str">
        <f>IF(sum!A325="SA",sum!F325,"*")</f>
        <v>*</v>
      </c>
    </row>
    <row r="333" spans="2:55">
      <c r="B333" s="4" t="s">
        <v>137</v>
      </c>
      <c r="C333" s="4" t="s">
        <v>138</v>
      </c>
      <c r="D333" s="4">
        <v>2030</v>
      </c>
      <c r="J333" s="4" t="s">
        <v>137</v>
      </c>
      <c r="K333" s="4" t="s">
        <v>138</v>
      </c>
      <c r="L333" s="4">
        <v>2030</v>
      </c>
      <c r="M333" s="1" t="str">
        <f>IF(sum!A326="AT",sum!B326,"*")</f>
        <v>*</v>
      </c>
      <c r="N333" s="1"/>
      <c r="O333" s="1" t="str">
        <f>IF(sum!A326="AT",sum!F326,"*")</f>
        <v>*</v>
      </c>
      <c r="R333" s="4" t="s">
        <v>137</v>
      </c>
      <c r="S333" s="4" t="s">
        <v>138</v>
      </c>
      <c r="T333" s="4">
        <v>2030</v>
      </c>
      <c r="U333" s="1" t="str">
        <f>IF(sum!A326="BC",sum!B326,"*")</f>
        <v>*</v>
      </c>
      <c r="V333" s="1"/>
      <c r="W333" s="1" t="str">
        <f>IF(sum!A326="BC",sum!F326,"*")</f>
        <v>*</v>
      </c>
      <c r="Z333" s="4" t="s">
        <v>137</v>
      </c>
      <c r="AA333" s="4" t="s">
        <v>138</v>
      </c>
      <c r="AB333" s="4">
        <v>2030</v>
      </c>
      <c r="AC333" s="1" t="str">
        <f>IF(sum!A326="MA",sum!B326,"*")</f>
        <v>AFM-AuxiliaryEquip_ELE1</v>
      </c>
      <c r="AD333" s="1"/>
      <c r="AE333" s="1">
        <f>IF(sum!A326="MA",sum!F326,"*")</f>
        <v>2.1137180300147999E-2</v>
      </c>
      <c r="AH333" s="4" t="s">
        <v>137</v>
      </c>
      <c r="AI333" s="4" t="s">
        <v>138</v>
      </c>
      <c r="AJ333" s="4">
        <v>2030</v>
      </c>
      <c r="AK333" s="1" t="str">
        <f>IF(sum!A326="ON",sum!B326,"*")</f>
        <v>*</v>
      </c>
      <c r="AL333" s="1"/>
      <c r="AM333" s="1" t="str">
        <f>IF(sum!A326="ON",sum!F326,"*")</f>
        <v>*</v>
      </c>
      <c r="AP333" s="4" t="s">
        <v>137</v>
      </c>
      <c r="AQ333" s="4" t="s">
        <v>138</v>
      </c>
      <c r="AR333" s="4">
        <v>2030</v>
      </c>
      <c r="AS333" s="1" t="str">
        <f>IF(sum!A326="QU",sum!B326,"*")</f>
        <v>*</v>
      </c>
      <c r="AT333" s="1"/>
      <c r="AU333" s="1" t="str">
        <f>IF(sum!A326="QU",sum!F326,"*")</f>
        <v>*</v>
      </c>
      <c r="AX333" s="4" t="s">
        <v>137</v>
      </c>
      <c r="AY333" s="4" t="s">
        <v>138</v>
      </c>
      <c r="AZ333" s="4">
        <v>2030</v>
      </c>
      <c r="BA333" s="1" t="str">
        <f>IF(sum!A326="SA",sum!B326,"*")</f>
        <v>*</v>
      </c>
      <c r="BB333" s="1"/>
      <c r="BC333" s="1" t="str">
        <f>IF(sum!A326="SA",sum!F326,"*")</f>
        <v>*</v>
      </c>
    </row>
    <row r="334" spans="2:55">
      <c r="B334" s="1" t="s">
        <v>137</v>
      </c>
      <c r="C334" s="1" t="s">
        <v>138</v>
      </c>
      <c r="D334" s="1">
        <v>2030</v>
      </c>
      <c r="J334" s="1" t="s">
        <v>137</v>
      </c>
      <c r="K334" s="1" t="s">
        <v>138</v>
      </c>
      <c r="L334" s="1">
        <v>2030</v>
      </c>
      <c r="M334" s="1" t="str">
        <f>IF(sum!A327="AT",sum!B327,"*")</f>
        <v>*</v>
      </c>
      <c r="N334" s="1"/>
      <c r="O334" s="1" t="str">
        <f>IF(sum!A327="AT",sum!F327,"*")</f>
        <v>*</v>
      </c>
      <c r="R334" s="1" t="s">
        <v>137</v>
      </c>
      <c r="S334" s="1" t="s">
        <v>138</v>
      </c>
      <c r="T334" s="1">
        <v>2030</v>
      </c>
      <c r="U334" s="1" t="str">
        <f>IF(sum!A327="BC",sum!B327,"*")</f>
        <v>*</v>
      </c>
      <c r="V334" s="1"/>
      <c r="W334" s="1" t="str">
        <f>IF(sum!A327="BC",sum!F327,"*")</f>
        <v>*</v>
      </c>
      <c r="Z334" s="1" t="s">
        <v>137</v>
      </c>
      <c r="AA334" s="1" t="s">
        <v>138</v>
      </c>
      <c r="AB334" s="1">
        <v>2030</v>
      </c>
      <c r="AC334" s="1" t="str">
        <f>IF(sum!A327="MA",sum!B327,"*")</f>
        <v>AFM-AuxiliaryMot_ELE1</v>
      </c>
      <c r="AD334" s="1"/>
      <c r="AE334" s="1">
        <f>IF(sum!A327="MA",sum!F327,"*")</f>
        <v>1.7029164029968801E-2</v>
      </c>
      <c r="AH334" s="1" t="s">
        <v>137</v>
      </c>
      <c r="AI334" s="1" t="s">
        <v>138</v>
      </c>
      <c r="AJ334" s="1">
        <v>2030</v>
      </c>
      <c r="AK334" s="1" t="str">
        <f>IF(sum!A327="ON",sum!B327,"*")</f>
        <v>*</v>
      </c>
      <c r="AL334" s="1"/>
      <c r="AM334" s="1" t="str">
        <f>IF(sum!A327="ON",sum!F327,"*")</f>
        <v>*</v>
      </c>
      <c r="AP334" s="1" t="s">
        <v>137</v>
      </c>
      <c r="AQ334" s="1" t="s">
        <v>138</v>
      </c>
      <c r="AR334" s="1">
        <v>2030</v>
      </c>
      <c r="AS334" s="1" t="str">
        <f>IF(sum!A327="QU",sum!B327,"*")</f>
        <v>*</v>
      </c>
      <c r="AT334" s="1"/>
      <c r="AU334" s="1" t="str">
        <f>IF(sum!A327="QU",sum!F327,"*")</f>
        <v>*</v>
      </c>
      <c r="AX334" s="1" t="s">
        <v>137</v>
      </c>
      <c r="AY334" s="1" t="s">
        <v>138</v>
      </c>
      <c r="AZ334" s="1">
        <v>2030</v>
      </c>
      <c r="BA334" s="1" t="str">
        <f>IF(sum!A327="SA",sum!B327,"*")</f>
        <v>*</v>
      </c>
      <c r="BB334" s="1"/>
      <c r="BC334" s="1" t="str">
        <f>IF(sum!A327="SA",sum!F327,"*")</f>
        <v>*</v>
      </c>
    </row>
    <row r="335" spans="2:55">
      <c r="B335" s="1" t="s">
        <v>137</v>
      </c>
      <c r="C335" s="1" t="s">
        <v>138</v>
      </c>
      <c r="D335" s="1">
        <v>2030</v>
      </c>
      <c r="J335" s="1" t="s">
        <v>137</v>
      </c>
      <c r="K335" s="1" t="s">
        <v>138</v>
      </c>
      <c r="L335" s="1">
        <v>2030</v>
      </c>
      <c r="M335" s="1" t="str">
        <f>IF(sum!A328="AT",sum!B328,"*")</f>
        <v>*</v>
      </c>
      <c r="N335" s="1"/>
      <c r="O335" s="1" t="str">
        <f>IF(sum!A328="AT",sum!F328,"*")</f>
        <v>*</v>
      </c>
      <c r="R335" s="1" t="s">
        <v>137</v>
      </c>
      <c r="S335" s="1" t="s">
        <v>138</v>
      </c>
      <c r="T335" s="1">
        <v>2030</v>
      </c>
      <c r="U335" s="1" t="str">
        <f>IF(sum!A328="BC",sum!B328,"*")</f>
        <v>*</v>
      </c>
      <c r="V335" s="1"/>
      <c r="W335" s="1" t="str">
        <f>IF(sum!A328="BC",sum!F328,"*")</f>
        <v>*</v>
      </c>
      <c r="Z335" s="1" t="s">
        <v>137</v>
      </c>
      <c r="AA335" s="1" t="s">
        <v>138</v>
      </c>
      <c r="AB335" s="1">
        <v>2030</v>
      </c>
      <c r="AC335" s="1" t="str">
        <f>IF(sum!A328="MA",sum!B328,"*")</f>
        <v>AFM-Light_ELE1</v>
      </c>
      <c r="AD335" s="1"/>
      <c r="AE335" s="1">
        <f>IF(sum!A328="MA",sum!F328,"*")</f>
        <v>5.10874920899064E-2</v>
      </c>
      <c r="AH335" s="1" t="s">
        <v>137</v>
      </c>
      <c r="AI335" s="1" t="s">
        <v>138</v>
      </c>
      <c r="AJ335" s="1">
        <v>2030</v>
      </c>
      <c r="AK335" s="1" t="str">
        <f>IF(sum!A328="ON",sum!B328,"*")</f>
        <v>*</v>
      </c>
      <c r="AL335" s="1"/>
      <c r="AM335" s="1" t="str">
        <f>IF(sum!A328="ON",sum!F328,"*")</f>
        <v>*</v>
      </c>
      <c r="AP335" s="4" t="s">
        <v>137</v>
      </c>
      <c r="AQ335" s="4" t="s">
        <v>138</v>
      </c>
      <c r="AR335" s="4">
        <v>2030</v>
      </c>
      <c r="AS335" s="1" t="str">
        <f>IF(sum!A328="QU",sum!B328,"*")</f>
        <v>*</v>
      </c>
      <c r="AT335" s="1"/>
      <c r="AU335" s="1" t="str">
        <f>IF(sum!A328="QU",sum!F328,"*")</f>
        <v>*</v>
      </c>
      <c r="AX335" s="1" t="s">
        <v>137</v>
      </c>
      <c r="AY335" s="1" t="s">
        <v>138</v>
      </c>
      <c r="AZ335" s="1">
        <v>2030</v>
      </c>
      <c r="BA335" s="1" t="str">
        <f>IF(sum!A328="SA",sum!B328,"*")</f>
        <v>*</v>
      </c>
      <c r="BB335" s="1"/>
      <c r="BC335" s="1" t="str">
        <f>IF(sum!A328="SA",sum!F328,"*")</f>
        <v>*</v>
      </c>
    </row>
    <row r="336" spans="2:55">
      <c r="B336" s="4" t="s">
        <v>137</v>
      </c>
      <c r="C336" s="4" t="s">
        <v>138</v>
      </c>
      <c r="D336" s="4">
        <v>2030</v>
      </c>
      <c r="J336" s="4" t="s">
        <v>137</v>
      </c>
      <c r="K336" s="4" t="s">
        <v>138</v>
      </c>
      <c r="L336" s="4">
        <v>2030</v>
      </c>
      <c r="M336" s="1" t="str">
        <f>IF(sum!A329="AT",sum!B329,"*")</f>
        <v>*</v>
      </c>
      <c r="N336" s="1"/>
      <c r="O336" s="1" t="str">
        <f>IF(sum!A329="AT",sum!F329,"*")</f>
        <v>*</v>
      </c>
      <c r="R336" s="4" t="s">
        <v>137</v>
      </c>
      <c r="S336" s="4" t="s">
        <v>138</v>
      </c>
      <c r="T336" s="4">
        <v>2030</v>
      </c>
      <c r="U336" s="1" t="str">
        <f>IF(sum!A329="BC",sum!B329,"*")</f>
        <v>*</v>
      </c>
      <c r="V336" s="1"/>
      <c r="W336" s="1" t="str">
        <f>IF(sum!A329="BC",sum!F329,"*")</f>
        <v>*</v>
      </c>
      <c r="Z336" s="4" t="s">
        <v>137</v>
      </c>
      <c r="AA336" s="4" t="s">
        <v>138</v>
      </c>
      <c r="AB336" s="4">
        <v>2030</v>
      </c>
      <c r="AC336" s="1" t="str">
        <f>IF(sum!A329="MA",sum!B329,"*")</f>
        <v>AFM-SpCool_ELE1</v>
      </c>
      <c r="AD336" s="1"/>
      <c r="AE336" s="1">
        <f>IF(sum!A329="MA",sum!F329,"*")</f>
        <v>1.7029164029968801E-2</v>
      </c>
      <c r="AH336" s="4" t="s">
        <v>137</v>
      </c>
      <c r="AI336" s="4" t="s">
        <v>138</v>
      </c>
      <c r="AJ336" s="4">
        <v>2030</v>
      </c>
      <c r="AK336" s="1" t="str">
        <f>IF(sum!A329="ON",sum!B329,"*")</f>
        <v>*</v>
      </c>
      <c r="AL336" s="1"/>
      <c r="AM336" s="1" t="str">
        <f>IF(sum!A329="ON",sum!F329,"*")</f>
        <v>*</v>
      </c>
      <c r="AP336" s="1" t="s">
        <v>137</v>
      </c>
      <c r="AQ336" s="1" t="s">
        <v>138</v>
      </c>
      <c r="AR336" s="1">
        <v>2030</v>
      </c>
      <c r="AS336" s="1" t="str">
        <f>IF(sum!A329="QU",sum!B329,"*")</f>
        <v>*</v>
      </c>
      <c r="AT336" s="1"/>
      <c r="AU336" s="1" t="str">
        <f>IF(sum!A329="QU",sum!F329,"*")</f>
        <v>*</v>
      </c>
      <c r="AX336" s="4" t="s">
        <v>137</v>
      </c>
      <c r="AY336" s="4" t="s">
        <v>138</v>
      </c>
      <c r="AZ336" s="4">
        <v>2030</v>
      </c>
      <c r="BA336" s="1" t="str">
        <f>IF(sum!A329="SA",sum!B329,"*")</f>
        <v>*</v>
      </c>
      <c r="BB336" s="1"/>
      <c r="BC336" s="1" t="str">
        <f>IF(sum!A329="SA",sum!F329,"*")</f>
        <v>*</v>
      </c>
    </row>
    <row r="337" spans="2:55">
      <c r="B337" s="1" t="s">
        <v>137</v>
      </c>
      <c r="C337" s="1" t="s">
        <v>138</v>
      </c>
      <c r="D337" s="1">
        <v>2030</v>
      </c>
      <c r="J337" s="1" t="s">
        <v>137</v>
      </c>
      <c r="K337" s="1" t="s">
        <v>138</v>
      </c>
      <c r="L337" s="1">
        <v>2030</v>
      </c>
      <c r="M337" s="1" t="str">
        <f>IF(sum!A330="AT",sum!B330,"*")</f>
        <v>*</v>
      </c>
      <c r="N337" s="1"/>
      <c r="O337" s="1" t="str">
        <f>IF(sum!A330="AT",sum!F330,"*")</f>
        <v>*</v>
      </c>
      <c r="R337" s="1" t="s">
        <v>137</v>
      </c>
      <c r="S337" s="1" t="s">
        <v>138</v>
      </c>
      <c r="T337" s="1">
        <v>2030</v>
      </c>
      <c r="U337" s="1" t="str">
        <f>IF(sum!A330="BC",sum!B330,"*")</f>
        <v>*</v>
      </c>
      <c r="V337" s="1"/>
      <c r="W337" s="1" t="str">
        <f>IF(sum!A330="BC",sum!F330,"*")</f>
        <v>*</v>
      </c>
      <c r="Z337" s="1" t="s">
        <v>137</v>
      </c>
      <c r="AA337" s="1" t="s">
        <v>138</v>
      </c>
      <c r="AB337" s="1">
        <v>2030</v>
      </c>
      <c r="AC337" s="1" t="str">
        <f>IF(sum!A330="MA",sum!B330,"*")</f>
        <v>AFM-SpHeat_ELE1</v>
      </c>
      <c r="AD337" s="1"/>
      <c r="AE337" s="1">
        <f>IF(sum!A330="MA",sum!F330,"*")</f>
        <v>0.15500598886775099</v>
      </c>
      <c r="AH337" s="1" t="s">
        <v>137</v>
      </c>
      <c r="AI337" s="1" t="s">
        <v>138</v>
      </c>
      <c r="AJ337" s="1">
        <v>2030</v>
      </c>
      <c r="AK337" s="1" t="str">
        <f>IF(sum!A330="ON",sum!B330,"*")</f>
        <v>*</v>
      </c>
      <c r="AL337" s="1"/>
      <c r="AM337" s="1" t="str">
        <f>IF(sum!A330="ON",sum!F330,"*")</f>
        <v>*</v>
      </c>
      <c r="AP337" s="4" t="s">
        <v>137</v>
      </c>
      <c r="AQ337" s="4" t="s">
        <v>138</v>
      </c>
      <c r="AR337" s="4">
        <v>2030</v>
      </c>
      <c r="AS337" s="1" t="str">
        <f>IF(sum!A330="QU",sum!B330,"*")</f>
        <v>*</v>
      </c>
      <c r="AT337" s="1"/>
      <c r="AU337" s="1" t="str">
        <f>IF(sum!A330="QU",sum!F330,"*")</f>
        <v>*</v>
      </c>
      <c r="AX337" s="1" t="s">
        <v>137</v>
      </c>
      <c r="AY337" s="1" t="s">
        <v>138</v>
      </c>
      <c r="AZ337" s="1">
        <v>2030</v>
      </c>
      <c r="BA337" s="1" t="str">
        <f>IF(sum!A330="SA",sum!B330,"*")</f>
        <v>*</v>
      </c>
      <c r="BB337" s="1"/>
      <c r="BC337" s="1" t="str">
        <f>IF(sum!A330="SA",sum!F330,"*")</f>
        <v>*</v>
      </c>
    </row>
    <row r="338" spans="2:55">
      <c r="B338" s="1" t="s">
        <v>137</v>
      </c>
      <c r="C338" s="1" t="s">
        <v>138</v>
      </c>
      <c r="D338" s="1">
        <v>2030</v>
      </c>
      <c r="J338" s="1" t="s">
        <v>137</v>
      </c>
      <c r="K338" s="1" t="s">
        <v>138</v>
      </c>
      <c r="L338" s="1">
        <v>2030</v>
      </c>
      <c r="M338" s="1" t="str">
        <f>IF(sum!A331="AT",sum!B331,"*")</f>
        <v>*</v>
      </c>
      <c r="N338" s="1"/>
      <c r="O338" s="1" t="str">
        <f>IF(sum!A331="AT",sum!F331,"*")</f>
        <v>*</v>
      </c>
      <c r="R338" s="1" t="s">
        <v>137</v>
      </c>
      <c r="S338" s="1" t="s">
        <v>138</v>
      </c>
      <c r="T338" s="1">
        <v>2030</v>
      </c>
      <c r="U338" s="1" t="str">
        <f>IF(sum!A331="BC",sum!B331,"*")</f>
        <v>*</v>
      </c>
      <c r="V338" s="1"/>
      <c r="W338" s="1" t="str">
        <f>IF(sum!A331="BC",sum!F331,"*")</f>
        <v>*</v>
      </c>
      <c r="Z338" s="1" t="s">
        <v>137</v>
      </c>
      <c r="AA338" s="1" t="s">
        <v>138</v>
      </c>
      <c r="AB338" s="1">
        <v>2030</v>
      </c>
      <c r="AC338" s="1" t="str">
        <f>IF(sum!A331="MA",sum!B331,"*")</f>
        <v>AFM-WaterHeat_ELE1</v>
      </c>
      <c r="AD338" s="1"/>
      <c r="AE338" s="1">
        <f>IF(sum!A331="MA",sum!F331,"*")</f>
        <v>1.0568590150073999E-2</v>
      </c>
      <c r="AH338" s="1" t="s">
        <v>137</v>
      </c>
      <c r="AI338" s="1" t="s">
        <v>138</v>
      </c>
      <c r="AJ338" s="1">
        <v>2030</v>
      </c>
      <c r="AK338" s="1" t="str">
        <f>IF(sum!A331="ON",sum!B331,"*")</f>
        <v>*</v>
      </c>
      <c r="AL338" s="1"/>
      <c r="AM338" s="1" t="str">
        <f>IF(sum!A331="ON",sum!F331,"*")</f>
        <v>*</v>
      </c>
      <c r="AP338" s="1" t="s">
        <v>137</v>
      </c>
      <c r="AQ338" s="1" t="s">
        <v>138</v>
      </c>
      <c r="AR338" s="1">
        <v>2030</v>
      </c>
      <c r="AS338" s="1" t="str">
        <f>IF(sum!A331="QU",sum!B331,"*")</f>
        <v>*</v>
      </c>
      <c r="AT338" s="1"/>
      <c r="AU338" s="1" t="str">
        <f>IF(sum!A331="QU",sum!F331,"*")</f>
        <v>*</v>
      </c>
      <c r="AX338" s="1" t="s">
        <v>137</v>
      </c>
      <c r="AY338" s="1" t="s">
        <v>138</v>
      </c>
      <c r="AZ338" s="1">
        <v>2030</v>
      </c>
      <c r="BA338" s="1" t="str">
        <f>IF(sum!A331="SA",sum!B331,"*")</f>
        <v>*</v>
      </c>
      <c r="BB338" s="1"/>
      <c r="BC338" s="1" t="str">
        <f>IF(sum!A331="SA",sum!F331,"*")</f>
        <v>*</v>
      </c>
    </row>
    <row r="339" spans="2:55">
      <c r="B339" s="4" t="s">
        <v>137</v>
      </c>
      <c r="C339" s="4" t="s">
        <v>138</v>
      </c>
      <c r="D339" s="4">
        <v>2030</v>
      </c>
      <c r="J339" s="4" t="s">
        <v>137</v>
      </c>
      <c r="K339" s="4" t="s">
        <v>138</v>
      </c>
      <c r="L339" s="4">
        <v>2030</v>
      </c>
      <c r="M339" s="1" t="str">
        <f>IF(sum!A332="AT",sum!B332,"*")</f>
        <v>*</v>
      </c>
      <c r="N339" s="1"/>
      <c r="O339" s="1" t="str">
        <f>IF(sum!A332="AT",sum!F332,"*")</f>
        <v>*</v>
      </c>
      <c r="R339" s="4" t="s">
        <v>137</v>
      </c>
      <c r="S339" s="4" t="s">
        <v>138</v>
      </c>
      <c r="T339" s="4">
        <v>2030</v>
      </c>
      <c r="U339" s="1" t="str">
        <f>IF(sum!A332="BC",sum!B332,"*")</f>
        <v>*</v>
      </c>
      <c r="V339" s="1"/>
      <c r="W339" s="1" t="str">
        <f>IF(sum!A332="BC",sum!F332,"*")</f>
        <v>*</v>
      </c>
      <c r="Z339" s="4" t="s">
        <v>137</v>
      </c>
      <c r="AA339" s="4" t="s">
        <v>138</v>
      </c>
      <c r="AB339" s="4">
        <v>2030</v>
      </c>
      <c r="AC339" s="1" t="str">
        <f>IF(sum!A332="MA",sum!B332,"*")</f>
        <v>ART-AuxiliaryEquip_ELE1</v>
      </c>
      <c r="AD339" s="1"/>
      <c r="AE339" s="1">
        <f>IF(sum!A332="MA",sum!F332,"*")</f>
        <v>1.0568590150073999E-2</v>
      </c>
      <c r="AH339" s="4" t="s">
        <v>137</v>
      </c>
      <c r="AI339" s="4" t="s">
        <v>138</v>
      </c>
      <c r="AJ339" s="4">
        <v>2030</v>
      </c>
      <c r="AK339" s="1" t="str">
        <f>IF(sum!A332="ON",sum!B332,"*")</f>
        <v>*</v>
      </c>
      <c r="AL339" s="1"/>
      <c r="AM339" s="1" t="str">
        <f>IF(sum!A332="ON",sum!F332,"*")</f>
        <v>*</v>
      </c>
      <c r="AP339" s="4" t="s">
        <v>137</v>
      </c>
      <c r="AQ339" s="4" t="s">
        <v>138</v>
      </c>
      <c r="AR339" s="4">
        <v>2030</v>
      </c>
      <c r="AS339" s="1" t="str">
        <f>IF(sum!A332="QU",sum!B332,"*")</f>
        <v>*</v>
      </c>
      <c r="AT339" s="1"/>
      <c r="AU339" s="1" t="str">
        <f>IF(sum!A332="QU",sum!F332,"*")</f>
        <v>*</v>
      </c>
      <c r="AX339" s="4" t="s">
        <v>137</v>
      </c>
      <c r="AY339" s="4" t="s">
        <v>138</v>
      </c>
      <c r="AZ339" s="4">
        <v>2030</v>
      </c>
      <c r="BA339" s="1" t="str">
        <f>IF(sum!A332="SA",sum!B332,"*")</f>
        <v>*</v>
      </c>
      <c r="BB339" s="1"/>
      <c r="BC339" s="1" t="str">
        <f>IF(sum!A332="SA",sum!F332,"*")</f>
        <v>*</v>
      </c>
    </row>
    <row r="340" spans="2:55">
      <c r="B340" s="1" t="s">
        <v>137</v>
      </c>
      <c r="C340" s="1" t="s">
        <v>138</v>
      </c>
      <c r="D340" s="1">
        <v>2030</v>
      </c>
      <c r="J340" s="1" t="s">
        <v>137</v>
      </c>
      <c r="K340" s="1" t="s">
        <v>138</v>
      </c>
      <c r="L340" s="1">
        <v>2030</v>
      </c>
      <c r="M340" s="1" t="str">
        <f>IF(sum!A333="AT",sum!B333,"*")</f>
        <v>*</v>
      </c>
      <c r="N340" s="1"/>
      <c r="O340" s="1" t="str">
        <f>IF(sum!A333="AT",sum!F333,"*")</f>
        <v>*</v>
      </c>
      <c r="R340" s="1" t="s">
        <v>137</v>
      </c>
      <c r="S340" s="1" t="s">
        <v>138</v>
      </c>
      <c r="T340" s="1">
        <v>2030</v>
      </c>
      <c r="U340" s="1" t="str">
        <f>IF(sum!A333="BC",sum!B333,"*")</f>
        <v>*</v>
      </c>
      <c r="V340" s="1"/>
      <c r="W340" s="1" t="str">
        <f>IF(sum!A333="BC",sum!F333,"*")</f>
        <v>*</v>
      </c>
      <c r="Z340" s="1" t="s">
        <v>137</v>
      </c>
      <c r="AA340" s="1" t="s">
        <v>138</v>
      </c>
      <c r="AB340" s="1">
        <v>2030</v>
      </c>
      <c r="AC340" s="1" t="str">
        <f>IF(sum!A333="MA",sum!B333,"*")</f>
        <v>ART-Light_ELE1</v>
      </c>
      <c r="AD340" s="1"/>
      <c r="AE340" s="1">
        <f>IF(sum!A333="MA",sum!F333,"*")</f>
        <v>1.7029164029968801E-2</v>
      </c>
      <c r="AH340" s="1" t="s">
        <v>137</v>
      </c>
      <c r="AI340" s="1" t="s">
        <v>138</v>
      </c>
      <c r="AJ340" s="1">
        <v>2030</v>
      </c>
      <c r="AK340" s="1" t="str">
        <f>IF(sum!A333="ON",sum!B333,"*")</f>
        <v>*</v>
      </c>
      <c r="AL340" s="1"/>
      <c r="AM340" s="1" t="str">
        <f>IF(sum!A333="ON",sum!F333,"*")</f>
        <v>*</v>
      </c>
      <c r="AP340" s="1" t="s">
        <v>137</v>
      </c>
      <c r="AQ340" s="1" t="s">
        <v>138</v>
      </c>
      <c r="AR340" s="1">
        <v>2030</v>
      </c>
      <c r="AS340" s="1" t="str">
        <f>IF(sum!A333="QU",sum!B333,"*")</f>
        <v>*</v>
      </c>
      <c r="AT340" s="1"/>
      <c r="AU340" s="1" t="str">
        <f>IF(sum!A333="QU",sum!F333,"*")</f>
        <v>*</v>
      </c>
      <c r="AX340" s="1" t="s">
        <v>137</v>
      </c>
      <c r="AY340" s="1" t="s">
        <v>138</v>
      </c>
      <c r="AZ340" s="1">
        <v>2030</v>
      </c>
      <c r="BA340" s="1" t="str">
        <f>IF(sum!A333="SA",sum!B333,"*")</f>
        <v>*</v>
      </c>
      <c r="BB340" s="1"/>
      <c r="BC340" s="1" t="str">
        <f>IF(sum!A333="SA",sum!F333,"*")</f>
        <v>*</v>
      </c>
    </row>
    <row r="341" spans="2:55">
      <c r="B341" s="1" t="s">
        <v>137</v>
      </c>
      <c r="C341" s="1" t="s">
        <v>138</v>
      </c>
      <c r="D341" s="1">
        <v>2030</v>
      </c>
      <c r="J341" s="1" t="s">
        <v>137</v>
      </c>
      <c r="K341" s="1" t="s">
        <v>138</v>
      </c>
      <c r="L341" s="1">
        <v>2030</v>
      </c>
      <c r="M341" s="1" t="str">
        <f>IF(sum!A334="AT",sum!B334,"*")</f>
        <v>*</v>
      </c>
      <c r="N341" s="1"/>
      <c r="O341" s="1" t="str">
        <f>IF(sum!A334="AT",sum!F334,"*")</f>
        <v>*</v>
      </c>
      <c r="R341" s="1" t="s">
        <v>137</v>
      </c>
      <c r="S341" s="1" t="s">
        <v>138</v>
      </c>
      <c r="T341" s="1">
        <v>2030</v>
      </c>
      <c r="U341" s="1" t="str">
        <f>IF(sum!A334="BC",sum!B334,"*")</f>
        <v>*</v>
      </c>
      <c r="V341" s="1"/>
      <c r="W341" s="1" t="str">
        <f>IF(sum!A334="BC",sum!F334,"*")</f>
        <v>*</v>
      </c>
      <c r="Z341" s="1" t="s">
        <v>137</v>
      </c>
      <c r="AA341" s="1" t="s">
        <v>138</v>
      </c>
      <c r="AB341" s="1">
        <v>2030</v>
      </c>
      <c r="AC341" s="1" t="str">
        <f>IF(sum!A334="MA",sum!B334,"*")</f>
        <v>ART-SpHeat_ELE1</v>
      </c>
      <c r="AD341" s="1"/>
      <c r="AE341" s="1">
        <f>IF(sum!A334="MA",sum!F334,"*")</f>
        <v>4.22743606002959E-2</v>
      </c>
      <c r="AH341" s="1" t="s">
        <v>137</v>
      </c>
      <c r="AI341" s="1" t="s">
        <v>138</v>
      </c>
      <c r="AJ341" s="1">
        <v>2030</v>
      </c>
      <c r="AK341" s="1" t="str">
        <f>IF(sum!A334="ON",sum!B334,"*")</f>
        <v>*</v>
      </c>
      <c r="AL341" s="1"/>
      <c r="AM341" s="1" t="str">
        <f>IF(sum!A334="ON",sum!F334,"*")</f>
        <v>*</v>
      </c>
      <c r="AP341" s="4" t="s">
        <v>137</v>
      </c>
      <c r="AQ341" s="4" t="s">
        <v>138</v>
      </c>
      <c r="AR341" s="4">
        <v>2030</v>
      </c>
      <c r="AS341" s="1" t="str">
        <f>IF(sum!A334="QU",sum!B334,"*")</f>
        <v>*</v>
      </c>
      <c r="AT341" s="1"/>
      <c r="AU341" s="1" t="str">
        <f>IF(sum!A334="QU",sum!F334,"*")</f>
        <v>*</v>
      </c>
      <c r="AX341" s="1" t="s">
        <v>137</v>
      </c>
      <c r="AY341" s="1" t="s">
        <v>138</v>
      </c>
      <c r="AZ341" s="1">
        <v>2030</v>
      </c>
      <c r="BA341" s="1" t="str">
        <f>IF(sum!A334="SA",sum!B334,"*")</f>
        <v>*</v>
      </c>
      <c r="BB341" s="1"/>
      <c r="BC341" s="1" t="str">
        <f>IF(sum!A334="SA",sum!F334,"*")</f>
        <v>*</v>
      </c>
    </row>
    <row r="342" spans="2:55">
      <c r="B342" s="4" t="s">
        <v>137</v>
      </c>
      <c r="C342" s="4" t="s">
        <v>138</v>
      </c>
      <c r="D342" s="4">
        <v>2030</v>
      </c>
      <c r="J342" s="4" t="s">
        <v>137</v>
      </c>
      <c r="K342" s="4" t="s">
        <v>138</v>
      </c>
      <c r="L342" s="4">
        <v>2030</v>
      </c>
      <c r="M342" s="1" t="str">
        <f>IF(sum!A335="AT",sum!B335,"*")</f>
        <v>*</v>
      </c>
      <c r="N342" s="1"/>
      <c r="O342" s="1" t="str">
        <f>IF(sum!A335="AT",sum!F335,"*")</f>
        <v>*</v>
      </c>
      <c r="R342" s="4" t="s">
        <v>137</v>
      </c>
      <c r="S342" s="4" t="s">
        <v>138</v>
      </c>
      <c r="T342" s="4">
        <v>2030</v>
      </c>
      <c r="U342" s="1" t="str">
        <f>IF(sum!A335="BC",sum!B335,"*")</f>
        <v>*</v>
      </c>
      <c r="V342" s="1"/>
      <c r="W342" s="1" t="str">
        <f>IF(sum!A335="BC",sum!F335,"*")</f>
        <v>*</v>
      </c>
      <c r="Z342" s="4" t="s">
        <v>137</v>
      </c>
      <c r="AA342" s="4" t="s">
        <v>138</v>
      </c>
      <c r="AB342" s="4">
        <v>2030</v>
      </c>
      <c r="AC342" s="1" t="str">
        <f>IF(sum!A335="MA",sum!B335,"*")</f>
        <v>ECHP_biomass_thermal01</v>
      </c>
      <c r="AD342" s="1"/>
      <c r="AE342" s="1">
        <f>IF(sum!A335="MA",sum!F335,"*")</f>
        <v>0</v>
      </c>
      <c r="AH342" s="4" t="s">
        <v>137</v>
      </c>
      <c r="AI342" s="4" t="s">
        <v>138</v>
      </c>
      <c r="AJ342" s="4">
        <v>2030</v>
      </c>
      <c r="AK342" s="1" t="str">
        <f>IF(sum!A335="ON",sum!B335,"*")</f>
        <v>*</v>
      </c>
      <c r="AL342" s="1"/>
      <c r="AM342" s="1" t="str">
        <f>IF(sum!A335="ON",sum!F335,"*")</f>
        <v>*</v>
      </c>
      <c r="AP342" s="1" t="s">
        <v>137</v>
      </c>
      <c r="AQ342" s="1" t="s">
        <v>138</v>
      </c>
      <c r="AR342" s="1">
        <v>2030</v>
      </c>
      <c r="AS342" s="1" t="str">
        <f>IF(sum!A335="QU",sum!B335,"*")</f>
        <v>*</v>
      </c>
      <c r="AT342" s="1"/>
      <c r="AU342" s="1" t="str">
        <f>IF(sum!A335="QU",sum!F335,"*")</f>
        <v>*</v>
      </c>
      <c r="AX342" s="4" t="s">
        <v>137</v>
      </c>
      <c r="AY342" s="4" t="s">
        <v>138</v>
      </c>
      <c r="AZ342" s="4">
        <v>2030</v>
      </c>
      <c r="BA342" s="1" t="str">
        <f>IF(sum!A335="SA",sum!B335,"*")</f>
        <v>*</v>
      </c>
      <c r="BB342" s="1"/>
      <c r="BC342" s="1" t="str">
        <f>IF(sum!A335="SA",sum!F335,"*")</f>
        <v>*</v>
      </c>
    </row>
    <row r="343" spans="2:55">
      <c r="B343" s="1" t="s">
        <v>137</v>
      </c>
      <c r="C343" s="1" t="s">
        <v>138</v>
      </c>
      <c r="D343" s="1">
        <v>2030</v>
      </c>
      <c r="J343" s="1" t="s">
        <v>137</v>
      </c>
      <c r="K343" s="1" t="s">
        <v>138</v>
      </c>
      <c r="L343" s="1">
        <v>2030</v>
      </c>
      <c r="M343" s="1" t="str">
        <f>IF(sum!A336="AT",sum!B336,"*")</f>
        <v>*</v>
      </c>
      <c r="N343" s="1"/>
      <c r="O343" s="1" t="str">
        <f>IF(sum!A336="AT",sum!F336,"*")</f>
        <v>*</v>
      </c>
      <c r="R343" s="1" t="s">
        <v>137</v>
      </c>
      <c r="S343" s="1" t="s">
        <v>138</v>
      </c>
      <c r="T343" s="1">
        <v>2030</v>
      </c>
      <c r="U343" s="1" t="str">
        <f>IF(sum!A336="BC",sum!B336,"*")</f>
        <v>*</v>
      </c>
      <c r="V343" s="1"/>
      <c r="W343" s="1" t="str">
        <f>IF(sum!A336="BC",sum!F336,"*")</f>
        <v>*</v>
      </c>
      <c r="Z343" s="1" t="s">
        <v>137</v>
      </c>
      <c r="AA343" s="1" t="s">
        <v>138</v>
      </c>
      <c r="AB343" s="1">
        <v>2030</v>
      </c>
      <c r="AC343" s="1" t="str">
        <f>IF(sum!A336="MA",sum!B336,"*")</f>
        <v>EDU-AuxiliaryEquip_ELE1</v>
      </c>
      <c r="AD343" s="1"/>
      <c r="AE343" s="1">
        <f>IF(sum!A336="MA",sum!F336,"*")</f>
        <v>7.3980131050517997E-2</v>
      </c>
      <c r="AH343" s="1" t="s">
        <v>137</v>
      </c>
      <c r="AI343" s="1" t="s">
        <v>138</v>
      </c>
      <c r="AJ343" s="1">
        <v>2030</v>
      </c>
      <c r="AK343" s="1" t="str">
        <f>IF(sum!A336="ON",sum!B336,"*")</f>
        <v>*</v>
      </c>
      <c r="AL343" s="1"/>
      <c r="AM343" s="1" t="str">
        <f>IF(sum!A336="ON",sum!F336,"*")</f>
        <v>*</v>
      </c>
      <c r="AP343" s="4" t="s">
        <v>137</v>
      </c>
      <c r="AQ343" s="4" t="s">
        <v>138</v>
      </c>
      <c r="AR343" s="4">
        <v>2030</v>
      </c>
      <c r="AS343" s="1" t="str">
        <f>IF(sum!A336="QU",sum!B336,"*")</f>
        <v>*</v>
      </c>
      <c r="AT343" s="1"/>
      <c r="AU343" s="1" t="str">
        <f>IF(sum!A336="QU",sum!F336,"*")</f>
        <v>*</v>
      </c>
      <c r="AX343" s="1" t="s">
        <v>137</v>
      </c>
      <c r="AY343" s="1" t="s">
        <v>138</v>
      </c>
      <c r="AZ343" s="1">
        <v>2030</v>
      </c>
      <c r="BA343" s="1" t="str">
        <f>IF(sum!A336="SA",sum!B336,"*")</f>
        <v>*</v>
      </c>
      <c r="BB343" s="1"/>
      <c r="BC343" s="1" t="str">
        <f>IF(sum!A336="SA",sum!F336,"*")</f>
        <v>*</v>
      </c>
    </row>
    <row r="344" spans="2:55">
      <c r="B344" s="1" t="s">
        <v>137</v>
      </c>
      <c r="C344" s="1" t="s">
        <v>138</v>
      </c>
      <c r="D344" s="1">
        <v>2030</v>
      </c>
      <c r="J344" s="1" t="s">
        <v>137</v>
      </c>
      <c r="K344" s="1" t="s">
        <v>138</v>
      </c>
      <c r="L344" s="1">
        <v>2030</v>
      </c>
      <c r="M344" s="1" t="str">
        <f>IF(sum!A337="AT",sum!B337,"*")</f>
        <v>*</v>
      </c>
      <c r="N344" s="1"/>
      <c r="O344" s="1" t="str">
        <f>IF(sum!A337="AT",sum!F337,"*")</f>
        <v>*</v>
      </c>
      <c r="R344" s="1" t="s">
        <v>137</v>
      </c>
      <c r="S344" s="1" t="s">
        <v>138</v>
      </c>
      <c r="T344" s="1">
        <v>2030</v>
      </c>
      <c r="U344" s="1" t="str">
        <f>IF(sum!A337="BC",sum!B337,"*")</f>
        <v>*</v>
      </c>
      <c r="V344" s="1"/>
      <c r="W344" s="1" t="str">
        <f>IF(sum!A337="BC",sum!F337,"*")</f>
        <v>*</v>
      </c>
      <c r="Z344" s="1" t="s">
        <v>137</v>
      </c>
      <c r="AA344" s="1" t="s">
        <v>138</v>
      </c>
      <c r="AB344" s="1">
        <v>2030</v>
      </c>
      <c r="AC344" s="1" t="str">
        <f>IF(sum!A337="MA",sum!B337,"*")</f>
        <v>EDU-AuxiliaryMot_ELE1</v>
      </c>
      <c r="AD344" s="1"/>
      <c r="AE344" s="1">
        <f>IF(sum!A337="MA",sum!F337,"*")</f>
        <v>3.4058328059937602E-2</v>
      </c>
      <c r="AH344" s="1" t="s">
        <v>137</v>
      </c>
      <c r="AI344" s="1" t="s">
        <v>138</v>
      </c>
      <c r="AJ344" s="1">
        <v>2030</v>
      </c>
      <c r="AK344" s="1" t="str">
        <f>IF(sum!A337="ON",sum!B337,"*")</f>
        <v>*</v>
      </c>
      <c r="AL344" s="1"/>
      <c r="AM344" s="1" t="str">
        <f>IF(sum!A337="ON",sum!F337,"*")</f>
        <v>*</v>
      </c>
      <c r="AP344" s="1" t="s">
        <v>137</v>
      </c>
      <c r="AQ344" s="1" t="s">
        <v>138</v>
      </c>
      <c r="AR344" s="1">
        <v>2030</v>
      </c>
      <c r="AS344" s="1" t="str">
        <f>IF(sum!A337="QU",sum!B337,"*")</f>
        <v>*</v>
      </c>
      <c r="AT344" s="1"/>
      <c r="AU344" s="1" t="str">
        <f>IF(sum!A337="QU",sum!F337,"*")</f>
        <v>*</v>
      </c>
      <c r="AX344" s="1" t="s">
        <v>137</v>
      </c>
      <c r="AY344" s="1" t="s">
        <v>138</v>
      </c>
      <c r="AZ344" s="1">
        <v>2030</v>
      </c>
      <c r="BA344" s="1" t="str">
        <f>IF(sum!A337="SA",sum!B337,"*")</f>
        <v>*</v>
      </c>
      <c r="BB344" s="1"/>
      <c r="BC344" s="1" t="str">
        <f>IF(sum!A337="SA",sum!F337,"*")</f>
        <v>*</v>
      </c>
    </row>
    <row r="345" spans="2:55">
      <c r="B345" s="4" t="s">
        <v>137</v>
      </c>
      <c r="C345" s="4" t="s">
        <v>138</v>
      </c>
      <c r="D345" s="4">
        <v>2030</v>
      </c>
      <c r="J345" s="4" t="s">
        <v>137</v>
      </c>
      <c r="K345" s="4" t="s">
        <v>138</v>
      </c>
      <c r="L345" s="4">
        <v>2030</v>
      </c>
      <c r="M345" s="1" t="str">
        <f>IF(sum!A338="AT",sum!B338,"*")</f>
        <v>*</v>
      </c>
      <c r="N345" s="1"/>
      <c r="O345" s="1" t="str">
        <f>IF(sum!A338="AT",sum!F338,"*")</f>
        <v>*</v>
      </c>
      <c r="R345" s="4" t="s">
        <v>137</v>
      </c>
      <c r="S345" s="4" t="s">
        <v>138</v>
      </c>
      <c r="T345" s="4">
        <v>2030</v>
      </c>
      <c r="U345" s="1" t="str">
        <f>IF(sum!A338="BC",sum!B338,"*")</f>
        <v>*</v>
      </c>
      <c r="V345" s="1"/>
      <c r="W345" s="1" t="str">
        <f>IF(sum!A338="BC",sum!F338,"*")</f>
        <v>*</v>
      </c>
      <c r="Z345" s="4" t="s">
        <v>137</v>
      </c>
      <c r="AA345" s="4" t="s">
        <v>138</v>
      </c>
      <c r="AB345" s="4">
        <v>2030</v>
      </c>
      <c r="AC345" s="1" t="str">
        <f>IF(sum!A338="MA",sum!B338,"*")</f>
        <v>EDU-Light_ELE1</v>
      </c>
      <c r="AD345" s="1"/>
      <c r="AE345" s="1">
        <f>IF(sum!A338="MA",sum!F338,"*")</f>
        <v>0.10217498417981299</v>
      </c>
      <c r="AH345" s="4" t="s">
        <v>137</v>
      </c>
      <c r="AI345" s="4" t="s">
        <v>138</v>
      </c>
      <c r="AJ345" s="4">
        <v>2030</v>
      </c>
      <c r="AK345" s="1" t="str">
        <f>IF(sum!A338="ON",sum!B338,"*")</f>
        <v>*</v>
      </c>
      <c r="AL345" s="1"/>
      <c r="AM345" s="1" t="str">
        <f>IF(sum!A338="ON",sum!F338,"*")</f>
        <v>*</v>
      </c>
      <c r="AP345" s="4" t="s">
        <v>137</v>
      </c>
      <c r="AQ345" s="4" t="s">
        <v>138</v>
      </c>
      <c r="AR345" s="4">
        <v>2030</v>
      </c>
      <c r="AS345" s="1" t="str">
        <f>IF(sum!A338="QU",sum!B338,"*")</f>
        <v>*</v>
      </c>
      <c r="AT345" s="1"/>
      <c r="AU345" s="1" t="str">
        <f>IF(sum!A338="QU",sum!F338,"*")</f>
        <v>*</v>
      </c>
      <c r="AX345" s="4" t="s">
        <v>137</v>
      </c>
      <c r="AY345" s="4" t="s">
        <v>138</v>
      </c>
      <c r="AZ345" s="4">
        <v>2030</v>
      </c>
      <c r="BA345" s="1" t="str">
        <f>IF(sum!A338="SA",sum!B338,"*")</f>
        <v>*</v>
      </c>
      <c r="BB345" s="1"/>
      <c r="BC345" s="1" t="str">
        <f>IF(sum!A338="SA",sum!F338,"*")</f>
        <v>*</v>
      </c>
    </row>
    <row r="346" spans="2:55">
      <c r="B346" s="1" t="s">
        <v>137</v>
      </c>
      <c r="C346" s="1" t="s">
        <v>138</v>
      </c>
      <c r="D346" s="1">
        <v>2030</v>
      </c>
      <c r="J346" s="1" t="s">
        <v>137</v>
      </c>
      <c r="K346" s="1" t="s">
        <v>138</v>
      </c>
      <c r="L346" s="1">
        <v>2030</v>
      </c>
      <c r="M346" s="1" t="str">
        <f>IF(sum!A339="AT",sum!B339,"*")</f>
        <v>*</v>
      </c>
      <c r="N346" s="1"/>
      <c r="O346" s="1" t="str">
        <f>IF(sum!A339="AT",sum!F339,"*")</f>
        <v>*</v>
      </c>
      <c r="R346" s="1" t="s">
        <v>137</v>
      </c>
      <c r="S346" s="1" t="s">
        <v>138</v>
      </c>
      <c r="T346" s="1">
        <v>2030</v>
      </c>
      <c r="U346" s="1" t="str">
        <f>IF(sum!A339="BC",sum!B339,"*")</f>
        <v>*</v>
      </c>
      <c r="V346" s="1"/>
      <c r="W346" s="1" t="str">
        <f>IF(sum!A339="BC",sum!F339,"*")</f>
        <v>*</v>
      </c>
      <c r="Z346" s="1" t="s">
        <v>137</v>
      </c>
      <c r="AA346" s="1" t="s">
        <v>138</v>
      </c>
      <c r="AB346" s="1">
        <v>2030</v>
      </c>
      <c r="AC346" s="1" t="str">
        <f>IF(sum!A339="MA",sum!B339,"*")</f>
        <v>EDU-SpCool_ELE1</v>
      </c>
      <c r="AD346" s="1"/>
      <c r="AE346" s="1">
        <f>IF(sum!A339="MA",sum!F339,"*")</f>
        <v>3.5118036900638701E-2</v>
      </c>
      <c r="AH346" s="1" t="s">
        <v>137</v>
      </c>
      <c r="AI346" s="1" t="s">
        <v>138</v>
      </c>
      <c r="AJ346" s="1">
        <v>2030</v>
      </c>
      <c r="AK346" s="1" t="str">
        <f>IF(sum!A339="ON",sum!B339,"*")</f>
        <v>*</v>
      </c>
      <c r="AL346" s="1"/>
      <c r="AM346" s="1" t="str">
        <f>IF(sum!A339="ON",sum!F339,"*")</f>
        <v>*</v>
      </c>
      <c r="AP346" s="1" t="s">
        <v>137</v>
      </c>
      <c r="AQ346" s="1" t="s">
        <v>138</v>
      </c>
      <c r="AR346" s="1">
        <v>2030</v>
      </c>
      <c r="AS346" s="1" t="str">
        <f>IF(sum!A339="QU",sum!B339,"*")</f>
        <v>*</v>
      </c>
      <c r="AT346" s="1"/>
      <c r="AU346" s="1" t="str">
        <f>IF(sum!A339="QU",sum!F339,"*")</f>
        <v>*</v>
      </c>
      <c r="AX346" s="1" t="s">
        <v>137</v>
      </c>
      <c r="AY346" s="1" t="s">
        <v>138</v>
      </c>
      <c r="AZ346" s="1">
        <v>2030</v>
      </c>
      <c r="BA346" s="1" t="str">
        <f>IF(sum!A339="SA",sum!B339,"*")</f>
        <v>*</v>
      </c>
      <c r="BB346" s="1"/>
      <c r="BC346" s="1" t="str">
        <f>IF(sum!A339="SA",sum!F339,"*")</f>
        <v>*</v>
      </c>
    </row>
    <row r="347" spans="2:55">
      <c r="B347" s="1" t="s">
        <v>137</v>
      </c>
      <c r="C347" s="1" t="s">
        <v>138</v>
      </c>
      <c r="D347" s="1">
        <v>2030</v>
      </c>
      <c r="J347" s="1" t="s">
        <v>137</v>
      </c>
      <c r="K347" s="1" t="s">
        <v>138</v>
      </c>
      <c r="L347" s="1">
        <v>2030</v>
      </c>
      <c r="M347" s="1" t="str">
        <f>IF(sum!A340="AT",sum!B340,"*")</f>
        <v>*</v>
      </c>
      <c r="N347" s="1"/>
      <c r="O347" s="1" t="str">
        <f>IF(sum!A340="AT",sum!F340,"*")</f>
        <v>*</v>
      </c>
      <c r="R347" s="1" t="s">
        <v>137</v>
      </c>
      <c r="S347" s="1" t="s">
        <v>138</v>
      </c>
      <c r="T347" s="1">
        <v>2030</v>
      </c>
      <c r="U347" s="1" t="str">
        <f>IF(sum!A340="BC",sum!B340,"*")</f>
        <v>*</v>
      </c>
      <c r="V347" s="1"/>
      <c r="W347" s="1" t="str">
        <f>IF(sum!A340="BC",sum!F340,"*")</f>
        <v>*</v>
      </c>
      <c r="Z347" s="1" t="s">
        <v>137</v>
      </c>
      <c r="AA347" s="1" t="s">
        <v>138</v>
      </c>
      <c r="AB347" s="1">
        <v>2030</v>
      </c>
      <c r="AC347" s="1" t="str">
        <f>IF(sum!A340="MA",sum!B340,"*")</f>
        <v>EDU-SpHeat_ELE1</v>
      </c>
      <c r="AD347" s="1"/>
      <c r="AE347" s="1">
        <f>IF(sum!A340="MA",sum!F340,"*")</f>
        <v>0.38751497216937902</v>
      </c>
      <c r="AH347" s="1" t="s">
        <v>137</v>
      </c>
      <c r="AI347" s="1" t="s">
        <v>138</v>
      </c>
      <c r="AJ347" s="1">
        <v>2030</v>
      </c>
      <c r="AK347" s="1" t="str">
        <f>IF(sum!A340="ON",sum!B340,"*")</f>
        <v>*</v>
      </c>
      <c r="AL347" s="1"/>
      <c r="AM347" s="1" t="str">
        <f>IF(sum!A340="ON",sum!F340,"*")</f>
        <v>*</v>
      </c>
      <c r="AP347" s="4" t="s">
        <v>137</v>
      </c>
      <c r="AQ347" s="4" t="s">
        <v>138</v>
      </c>
      <c r="AR347" s="4">
        <v>2030</v>
      </c>
      <c r="AS347" s="1" t="str">
        <f>IF(sum!A340="QU",sum!B340,"*")</f>
        <v>*</v>
      </c>
      <c r="AT347" s="1"/>
      <c r="AU347" s="1" t="str">
        <f>IF(sum!A340="QU",sum!F340,"*")</f>
        <v>*</v>
      </c>
      <c r="AX347" s="1" t="s">
        <v>137</v>
      </c>
      <c r="AY347" s="1" t="s">
        <v>138</v>
      </c>
      <c r="AZ347" s="1">
        <v>2030</v>
      </c>
      <c r="BA347" s="1" t="str">
        <f>IF(sum!A340="SA",sum!B340,"*")</f>
        <v>*</v>
      </c>
      <c r="BB347" s="1"/>
      <c r="BC347" s="1" t="str">
        <f>IF(sum!A340="SA",sum!F340,"*")</f>
        <v>*</v>
      </c>
    </row>
    <row r="348" spans="2:55">
      <c r="B348" s="4" t="s">
        <v>137</v>
      </c>
      <c r="C348" s="4" t="s">
        <v>138</v>
      </c>
      <c r="D348" s="4">
        <v>2030</v>
      </c>
      <c r="J348" s="4" t="s">
        <v>137</v>
      </c>
      <c r="K348" s="4" t="s">
        <v>138</v>
      </c>
      <c r="L348" s="4">
        <v>2030</v>
      </c>
      <c r="M348" s="1" t="str">
        <f>IF(sum!A341="AT",sum!B341,"*")</f>
        <v>*</v>
      </c>
      <c r="N348" s="1"/>
      <c r="O348" s="1" t="str">
        <f>IF(sum!A341="AT",sum!F341,"*")</f>
        <v>*</v>
      </c>
      <c r="R348" s="4" t="s">
        <v>137</v>
      </c>
      <c r="S348" s="4" t="s">
        <v>138</v>
      </c>
      <c r="T348" s="4">
        <v>2030</v>
      </c>
      <c r="U348" s="1" t="str">
        <f>IF(sum!A341="BC",sum!B341,"*")</f>
        <v>*</v>
      </c>
      <c r="V348" s="1"/>
      <c r="W348" s="1" t="str">
        <f>IF(sum!A341="BC",sum!F341,"*")</f>
        <v>*</v>
      </c>
      <c r="Z348" s="4" t="s">
        <v>137</v>
      </c>
      <c r="AA348" s="4" t="s">
        <v>138</v>
      </c>
      <c r="AB348" s="4">
        <v>2030</v>
      </c>
      <c r="AC348" s="1" t="str">
        <f>IF(sum!A341="MA",sum!B341,"*")</f>
        <v>EDU-WaterHeat_ELE1</v>
      </c>
      <c r="AD348" s="1"/>
      <c r="AE348" s="1">
        <f>IF(sum!A341="MA",sum!F341,"*")</f>
        <v>2.1137180300147999E-2</v>
      </c>
      <c r="AH348" s="4" t="s">
        <v>137</v>
      </c>
      <c r="AI348" s="4" t="s">
        <v>138</v>
      </c>
      <c r="AJ348" s="4">
        <v>2030</v>
      </c>
      <c r="AK348" s="1" t="str">
        <f>IF(sum!A341="ON",sum!B341,"*")</f>
        <v>*</v>
      </c>
      <c r="AL348" s="1"/>
      <c r="AM348" s="1" t="str">
        <f>IF(sum!A341="ON",sum!F341,"*")</f>
        <v>*</v>
      </c>
      <c r="AP348" s="1" t="s">
        <v>137</v>
      </c>
      <c r="AQ348" s="1" t="s">
        <v>138</v>
      </c>
      <c r="AR348" s="1">
        <v>2030</v>
      </c>
      <c r="AS348" s="1" t="str">
        <f>IF(sum!A341="QU",sum!B341,"*")</f>
        <v>*</v>
      </c>
      <c r="AT348" s="1"/>
      <c r="AU348" s="1" t="str">
        <f>IF(sum!A341="QU",sum!F341,"*")</f>
        <v>*</v>
      </c>
      <c r="AX348" s="4" t="s">
        <v>137</v>
      </c>
      <c r="AY348" s="4" t="s">
        <v>138</v>
      </c>
      <c r="AZ348" s="4">
        <v>2030</v>
      </c>
      <c r="BA348" s="1" t="str">
        <f>IF(sum!A341="SA",sum!B341,"*")</f>
        <v>*</v>
      </c>
      <c r="BB348" s="1"/>
      <c r="BC348" s="1" t="str">
        <f>IF(sum!A341="SA",sum!F341,"*")</f>
        <v>*</v>
      </c>
    </row>
    <row r="349" spans="2:55">
      <c r="B349" s="1" t="s">
        <v>137</v>
      </c>
      <c r="C349" s="1" t="s">
        <v>138</v>
      </c>
      <c r="D349" s="1">
        <v>2030</v>
      </c>
      <c r="J349" s="1" t="s">
        <v>137</v>
      </c>
      <c r="K349" s="1" t="s">
        <v>138</v>
      </c>
      <c r="L349" s="1">
        <v>2030</v>
      </c>
      <c r="M349" s="1" t="str">
        <f>IF(sum!A342="AT",sum!B342,"*")</f>
        <v>*</v>
      </c>
      <c r="N349" s="1"/>
      <c r="O349" s="1" t="str">
        <f>IF(sum!A342="AT",sum!F342,"*")</f>
        <v>*</v>
      </c>
      <c r="R349" s="1" t="s">
        <v>137</v>
      </c>
      <c r="S349" s="1" t="s">
        <v>138</v>
      </c>
      <c r="T349" s="1">
        <v>2030</v>
      </c>
      <c r="U349" s="1" t="str">
        <f>IF(sum!A342="BC",sum!B342,"*")</f>
        <v>*</v>
      </c>
      <c r="V349" s="1"/>
      <c r="W349" s="1" t="str">
        <f>IF(sum!A342="BC",sum!F342,"*")</f>
        <v>*</v>
      </c>
      <c r="Z349" s="1" t="s">
        <v>137</v>
      </c>
      <c r="AA349" s="1" t="s">
        <v>138</v>
      </c>
      <c r="AB349" s="1">
        <v>2030</v>
      </c>
      <c r="AC349" s="1" t="str">
        <f>IF(sum!A342="MA",sum!B342,"*")</f>
        <v>ESTCAESS101_24h</v>
      </c>
      <c r="AD349" s="1"/>
      <c r="AE349" s="1">
        <f>IF(sum!A342="MA",sum!F342,"*")</f>
        <v>0</v>
      </c>
      <c r="AH349" s="1" t="s">
        <v>137</v>
      </c>
      <c r="AI349" s="1" t="s">
        <v>138</v>
      </c>
      <c r="AJ349" s="1">
        <v>2030</v>
      </c>
      <c r="AK349" s="1" t="str">
        <f>IF(sum!A342="ON",sum!B342,"*")</f>
        <v>*</v>
      </c>
      <c r="AL349" s="1"/>
      <c r="AM349" s="1" t="str">
        <f>IF(sum!A342="ON",sum!F342,"*")</f>
        <v>*</v>
      </c>
      <c r="AP349" s="4" t="s">
        <v>137</v>
      </c>
      <c r="AQ349" s="4" t="s">
        <v>138</v>
      </c>
      <c r="AR349" s="4">
        <v>2030</v>
      </c>
      <c r="AS349" s="1" t="str">
        <f>IF(sum!A342="QU",sum!B342,"*")</f>
        <v>*</v>
      </c>
      <c r="AT349" s="1"/>
      <c r="AU349" s="1" t="str">
        <f>IF(sum!A342="QU",sum!F342,"*")</f>
        <v>*</v>
      </c>
      <c r="AX349" s="1" t="s">
        <v>137</v>
      </c>
      <c r="AY349" s="1" t="s">
        <v>138</v>
      </c>
      <c r="AZ349" s="1">
        <v>2030</v>
      </c>
      <c r="BA349" s="1" t="str">
        <f>IF(sum!A342="SA",sum!B342,"*")</f>
        <v>*</v>
      </c>
      <c r="BB349" s="1"/>
      <c r="BC349" s="1" t="str">
        <f>IF(sum!A342="SA",sum!F342,"*")</f>
        <v>*</v>
      </c>
    </row>
    <row r="350" spans="2:55">
      <c r="B350" s="1" t="s">
        <v>137</v>
      </c>
      <c r="C350" s="1" t="s">
        <v>138</v>
      </c>
      <c r="D350" s="1">
        <v>2030</v>
      </c>
      <c r="J350" s="1" t="s">
        <v>137</v>
      </c>
      <c r="K350" s="1" t="s">
        <v>138</v>
      </c>
      <c r="L350" s="1">
        <v>2030</v>
      </c>
      <c r="M350" s="1" t="str">
        <f>IF(sum!A343="AT",sum!B343,"*")</f>
        <v>*</v>
      </c>
      <c r="N350" s="1"/>
      <c r="O350" s="1" t="str">
        <f>IF(sum!A343="AT",sum!F343,"*")</f>
        <v>*</v>
      </c>
      <c r="R350" s="1" t="s">
        <v>137</v>
      </c>
      <c r="S350" s="1" t="s">
        <v>138</v>
      </c>
      <c r="T350" s="1">
        <v>2030</v>
      </c>
      <c r="U350" s="1" t="str">
        <f>IF(sum!A343="BC",sum!B343,"*")</f>
        <v>*</v>
      </c>
      <c r="V350" s="1"/>
      <c r="W350" s="1" t="str">
        <f>IF(sum!A343="BC",sum!F343,"*")</f>
        <v>*</v>
      </c>
      <c r="Z350" s="1" t="s">
        <v>137</v>
      </c>
      <c r="AA350" s="1" t="s">
        <v>138</v>
      </c>
      <c r="AB350" s="1">
        <v>2030</v>
      </c>
      <c r="AC350" s="1" t="str">
        <f>IF(sum!A343="MA",sum!B343,"*")</f>
        <v>ESTHYDPS101_24h</v>
      </c>
      <c r="AD350" s="1"/>
      <c r="AE350" s="1">
        <f>IF(sum!A343="MA",sum!F343,"*")</f>
        <v>0</v>
      </c>
      <c r="AH350" s="1" t="s">
        <v>137</v>
      </c>
      <c r="AI350" s="1" t="s">
        <v>138</v>
      </c>
      <c r="AJ350" s="1">
        <v>2030</v>
      </c>
      <c r="AK350" s="1" t="str">
        <f>IF(sum!A343="ON",sum!B343,"*")</f>
        <v>*</v>
      </c>
      <c r="AL350" s="1"/>
      <c r="AM350" s="1" t="str">
        <f>IF(sum!A343="ON",sum!F343,"*")</f>
        <v>*</v>
      </c>
      <c r="AP350" s="1" t="s">
        <v>137</v>
      </c>
      <c r="AQ350" s="1" t="s">
        <v>138</v>
      </c>
      <c r="AR350" s="1">
        <v>2030</v>
      </c>
      <c r="AS350" s="1" t="str">
        <f>IF(sum!A343="QU",sum!B343,"*")</f>
        <v>*</v>
      </c>
      <c r="AT350" s="1"/>
      <c r="AU350" s="1" t="str">
        <f>IF(sum!A343="QU",sum!F343,"*")</f>
        <v>*</v>
      </c>
      <c r="AX350" s="1" t="s">
        <v>137</v>
      </c>
      <c r="AY350" s="1" t="s">
        <v>138</v>
      </c>
      <c r="AZ350" s="1">
        <v>2030</v>
      </c>
      <c r="BA350" s="1" t="str">
        <f>IF(sum!A343="SA",sum!B343,"*")</f>
        <v>*</v>
      </c>
      <c r="BB350" s="1"/>
      <c r="BC350" s="1" t="str">
        <f>IF(sum!A343="SA",sum!F343,"*")</f>
        <v>*</v>
      </c>
    </row>
    <row r="351" spans="2:55">
      <c r="B351" s="4" t="s">
        <v>137</v>
      </c>
      <c r="C351" s="4" t="s">
        <v>138</v>
      </c>
      <c r="D351" s="4">
        <v>2030</v>
      </c>
      <c r="J351" s="4" t="s">
        <v>137</v>
      </c>
      <c r="K351" s="4" t="s">
        <v>138</v>
      </c>
      <c r="L351" s="4">
        <v>2030</v>
      </c>
      <c r="M351" s="1" t="str">
        <f>IF(sum!A344="AT",sum!B344,"*")</f>
        <v>*</v>
      </c>
      <c r="N351" s="1"/>
      <c r="O351" s="1" t="str">
        <f>IF(sum!A344="AT",sum!F344,"*")</f>
        <v>*</v>
      </c>
      <c r="R351" s="4" t="s">
        <v>137</v>
      </c>
      <c r="S351" s="4" t="s">
        <v>138</v>
      </c>
      <c r="T351" s="4">
        <v>2030</v>
      </c>
      <c r="U351" s="1" t="str">
        <f>IF(sum!A344="BC",sum!B344,"*")</f>
        <v>*</v>
      </c>
      <c r="V351" s="1"/>
      <c r="W351" s="1" t="str">
        <f>IF(sum!A344="BC",sum!F344,"*")</f>
        <v>*</v>
      </c>
      <c r="Z351" s="4" t="s">
        <v>137</v>
      </c>
      <c r="AA351" s="4" t="s">
        <v>138</v>
      </c>
      <c r="AB351" s="4">
        <v>2030</v>
      </c>
      <c r="AC351" s="1" t="str">
        <f>IF(sum!A344="MA",sum!B344,"*")</f>
        <v>EUPVSOLL101</v>
      </c>
      <c r="AD351" s="1"/>
      <c r="AE351" s="1">
        <f>IF(sum!A344="MA",sum!F344,"*")</f>
        <v>0</v>
      </c>
      <c r="AH351" s="4" t="s">
        <v>137</v>
      </c>
      <c r="AI351" s="4" t="s">
        <v>138</v>
      </c>
      <c r="AJ351" s="4">
        <v>2030</v>
      </c>
      <c r="AK351" s="1" t="str">
        <f>IF(sum!A344="ON",sum!B344,"*")</f>
        <v>*</v>
      </c>
      <c r="AL351" s="1"/>
      <c r="AM351" s="1" t="str">
        <f>IF(sum!A344="ON",sum!F344,"*")</f>
        <v>*</v>
      </c>
      <c r="AP351" s="4" t="s">
        <v>137</v>
      </c>
      <c r="AQ351" s="4" t="s">
        <v>138</v>
      </c>
      <c r="AR351" s="4">
        <v>2030</v>
      </c>
      <c r="AS351" s="1" t="str">
        <f>IF(sum!A344="QU",sum!B344,"*")</f>
        <v>*</v>
      </c>
      <c r="AT351" s="1"/>
      <c r="AU351" s="1" t="str">
        <f>IF(sum!A344="QU",sum!F344,"*")</f>
        <v>*</v>
      </c>
      <c r="AX351" s="4" t="s">
        <v>137</v>
      </c>
      <c r="AY351" s="4" t="s">
        <v>138</v>
      </c>
      <c r="AZ351" s="4">
        <v>2030</v>
      </c>
      <c r="BA351" s="1" t="str">
        <f>IF(sum!A344="SA",sum!B344,"*")</f>
        <v>*</v>
      </c>
      <c r="BB351" s="1"/>
      <c r="BC351" s="1" t="str">
        <f>IF(sum!A344="SA",sum!F344,"*")</f>
        <v>*</v>
      </c>
    </row>
    <row r="352" spans="2:55">
      <c r="B352" s="1" t="s">
        <v>137</v>
      </c>
      <c r="C352" s="1" t="s">
        <v>138</v>
      </c>
      <c r="D352" s="1">
        <v>2030</v>
      </c>
      <c r="J352" s="1" t="s">
        <v>137</v>
      </c>
      <c r="K352" s="1" t="s">
        <v>138</v>
      </c>
      <c r="L352" s="1">
        <v>2030</v>
      </c>
      <c r="M352" s="1" t="str">
        <f>IF(sum!A345="AT",sum!B345,"*")</f>
        <v>*</v>
      </c>
      <c r="N352" s="1"/>
      <c r="O352" s="1" t="str">
        <f>IF(sum!A345="AT",sum!F345,"*")</f>
        <v>*</v>
      </c>
      <c r="R352" s="1" t="s">
        <v>137</v>
      </c>
      <c r="S352" s="1" t="s">
        <v>138</v>
      </c>
      <c r="T352" s="1">
        <v>2030</v>
      </c>
      <c r="U352" s="1" t="str">
        <f>IF(sum!A345="BC",sum!B345,"*")</f>
        <v>*</v>
      </c>
      <c r="V352" s="1"/>
      <c r="W352" s="1" t="str">
        <f>IF(sum!A345="BC",sum!F345,"*")</f>
        <v>*</v>
      </c>
      <c r="Z352" s="1" t="s">
        <v>137</v>
      </c>
      <c r="AA352" s="1" t="s">
        <v>138</v>
      </c>
      <c r="AB352" s="1">
        <v>2030</v>
      </c>
      <c r="AC352" s="1" t="str">
        <f>IF(sum!A345="MA",sum!B345,"*")</f>
        <v>EUPVSOLL201</v>
      </c>
      <c r="AD352" s="1"/>
      <c r="AE352" s="1">
        <f>IF(sum!A345="MA",sum!F345,"*")</f>
        <v>0</v>
      </c>
      <c r="AH352" s="1" t="s">
        <v>137</v>
      </c>
      <c r="AI352" s="1" t="s">
        <v>138</v>
      </c>
      <c r="AJ352" s="1">
        <v>2030</v>
      </c>
      <c r="AK352" s="1" t="str">
        <f>IF(sum!A345="ON",sum!B345,"*")</f>
        <v>*</v>
      </c>
      <c r="AL352" s="1"/>
      <c r="AM352" s="1" t="str">
        <f>IF(sum!A345="ON",sum!F345,"*")</f>
        <v>*</v>
      </c>
      <c r="AP352" s="1" t="s">
        <v>137</v>
      </c>
      <c r="AQ352" s="1" t="s">
        <v>138</v>
      </c>
      <c r="AR352" s="1">
        <v>2030</v>
      </c>
      <c r="AS352" s="1" t="str">
        <f>IF(sum!A345="QU",sum!B345,"*")</f>
        <v>*</v>
      </c>
      <c r="AT352" s="1"/>
      <c r="AU352" s="1" t="str">
        <f>IF(sum!A345="QU",sum!F345,"*")</f>
        <v>*</v>
      </c>
      <c r="AX352" s="1" t="s">
        <v>137</v>
      </c>
      <c r="AY352" s="1" t="s">
        <v>138</v>
      </c>
      <c r="AZ352" s="1">
        <v>2030</v>
      </c>
      <c r="BA352" s="1" t="str">
        <f>IF(sum!A345="SA",sum!B345,"*")</f>
        <v>*</v>
      </c>
      <c r="BB352" s="1"/>
      <c r="BC352" s="1" t="str">
        <f>IF(sum!A345="SA",sum!F345,"*")</f>
        <v>*</v>
      </c>
    </row>
    <row r="353" spans="2:55">
      <c r="B353" s="1" t="s">
        <v>137</v>
      </c>
      <c r="C353" s="1" t="s">
        <v>138</v>
      </c>
      <c r="D353" s="1">
        <v>2030</v>
      </c>
      <c r="J353" s="1" t="s">
        <v>137</v>
      </c>
      <c r="K353" s="1" t="s">
        <v>138</v>
      </c>
      <c r="L353" s="1">
        <v>2030</v>
      </c>
      <c r="M353" s="1" t="str">
        <f>IF(sum!A346="AT",sum!B346,"*")</f>
        <v>*</v>
      </c>
      <c r="N353" s="1"/>
      <c r="O353" s="1" t="str">
        <f>IF(sum!A346="AT",sum!F346,"*")</f>
        <v>*</v>
      </c>
      <c r="R353" s="1" t="s">
        <v>137</v>
      </c>
      <c r="S353" s="1" t="s">
        <v>138</v>
      </c>
      <c r="T353" s="1">
        <v>2030</v>
      </c>
      <c r="U353" s="1" t="str">
        <f>IF(sum!A346="BC",sum!B346,"*")</f>
        <v>*</v>
      </c>
      <c r="V353" s="1"/>
      <c r="W353" s="1" t="str">
        <f>IF(sum!A346="BC",sum!F346,"*")</f>
        <v>*</v>
      </c>
      <c r="Z353" s="1" t="s">
        <v>137</v>
      </c>
      <c r="AA353" s="1" t="s">
        <v>138</v>
      </c>
      <c r="AB353" s="1">
        <v>2030</v>
      </c>
      <c r="AC353" s="1" t="str">
        <f>IF(sum!A346="MA",sum!B346,"*")</f>
        <v>HSS-AuxiliaryEquip_ELE1</v>
      </c>
      <c r="AD353" s="1"/>
      <c r="AE353" s="1">
        <f>IF(sum!A346="MA",sum!F346,"*")</f>
        <v>0.137391671950962</v>
      </c>
      <c r="AH353" s="1" t="s">
        <v>137</v>
      </c>
      <c r="AI353" s="1" t="s">
        <v>138</v>
      </c>
      <c r="AJ353" s="1">
        <v>2030</v>
      </c>
      <c r="AK353" s="1" t="str">
        <f>IF(sum!A346="ON",sum!B346,"*")</f>
        <v>*</v>
      </c>
      <c r="AL353" s="1"/>
      <c r="AM353" s="1" t="str">
        <f>IF(sum!A346="ON",sum!F346,"*")</f>
        <v>*</v>
      </c>
      <c r="AP353" s="4" t="s">
        <v>137</v>
      </c>
      <c r="AQ353" s="4" t="s">
        <v>138</v>
      </c>
      <c r="AR353" s="4">
        <v>2030</v>
      </c>
      <c r="AS353" s="1" t="str">
        <f>IF(sum!A346="QU",sum!B346,"*")</f>
        <v>*</v>
      </c>
      <c r="AT353" s="1"/>
      <c r="AU353" s="1" t="str">
        <f>IF(sum!A346="QU",sum!F346,"*")</f>
        <v>*</v>
      </c>
      <c r="AX353" s="1" t="s">
        <v>137</v>
      </c>
      <c r="AY353" s="1" t="s">
        <v>138</v>
      </c>
      <c r="AZ353" s="1">
        <v>2030</v>
      </c>
      <c r="BA353" s="1" t="str">
        <f>IF(sum!A346="SA",sum!B346,"*")</f>
        <v>*</v>
      </c>
      <c r="BB353" s="1"/>
      <c r="BC353" s="1" t="str">
        <f>IF(sum!A346="SA",sum!F346,"*")</f>
        <v>*</v>
      </c>
    </row>
    <row r="354" spans="2:55">
      <c r="B354" s="4" t="s">
        <v>137</v>
      </c>
      <c r="C354" s="4" t="s">
        <v>138</v>
      </c>
      <c r="D354" s="4">
        <v>2030</v>
      </c>
      <c r="J354" s="4" t="s">
        <v>137</v>
      </c>
      <c r="K354" s="4" t="s">
        <v>138</v>
      </c>
      <c r="L354" s="4">
        <v>2030</v>
      </c>
      <c r="M354" s="1" t="str">
        <f>IF(sum!A347="AT",sum!B347,"*")</f>
        <v>*</v>
      </c>
      <c r="N354" s="1"/>
      <c r="O354" s="1" t="str">
        <f>IF(sum!A347="AT",sum!F347,"*")</f>
        <v>*</v>
      </c>
      <c r="R354" s="4" t="s">
        <v>137</v>
      </c>
      <c r="S354" s="4" t="s">
        <v>138</v>
      </c>
      <c r="T354" s="4">
        <v>2030</v>
      </c>
      <c r="U354" s="1" t="str">
        <f>IF(sum!A347="BC",sum!B347,"*")</f>
        <v>*</v>
      </c>
      <c r="V354" s="1"/>
      <c r="W354" s="1" t="str">
        <f>IF(sum!A347="BC",sum!F347,"*")</f>
        <v>*</v>
      </c>
      <c r="Z354" s="4" t="s">
        <v>137</v>
      </c>
      <c r="AA354" s="4" t="s">
        <v>138</v>
      </c>
      <c r="AB354" s="4">
        <v>2030</v>
      </c>
      <c r="AC354" s="1" t="str">
        <f>IF(sum!A347="MA",sum!B347,"*")</f>
        <v>HSS-AuxiliaryMot_ELE1</v>
      </c>
      <c r="AD354" s="1"/>
      <c r="AE354" s="1">
        <f>IF(sum!A347="MA",sum!F347,"*")</f>
        <v>5.10874920899064E-2</v>
      </c>
      <c r="AH354" s="4" t="s">
        <v>137</v>
      </c>
      <c r="AI354" s="4" t="s">
        <v>138</v>
      </c>
      <c r="AJ354" s="4">
        <v>2030</v>
      </c>
      <c r="AK354" s="1" t="str">
        <f>IF(sum!A347="ON",sum!B347,"*")</f>
        <v>*</v>
      </c>
      <c r="AL354" s="1"/>
      <c r="AM354" s="1" t="str">
        <f>IF(sum!A347="ON",sum!F347,"*")</f>
        <v>*</v>
      </c>
      <c r="AP354" s="1" t="s">
        <v>137</v>
      </c>
      <c r="AQ354" s="1" t="s">
        <v>138</v>
      </c>
      <c r="AR354" s="1">
        <v>2030</v>
      </c>
      <c r="AS354" s="1" t="str">
        <f>IF(sum!A347="QU",sum!B347,"*")</f>
        <v>*</v>
      </c>
      <c r="AT354" s="1"/>
      <c r="AU354" s="1" t="str">
        <f>IF(sum!A347="QU",sum!F347,"*")</f>
        <v>*</v>
      </c>
      <c r="AX354" s="4" t="s">
        <v>137</v>
      </c>
      <c r="AY354" s="4" t="s">
        <v>138</v>
      </c>
      <c r="AZ354" s="4">
        <v>2030</v>
      </c>
      <c r="BA354" s="1" t="str">
        <f>IF(sum!A347="SA",sum!B347,"*")</f>
        <v>*</v>
      </c>
      <c r="BB354" s="1"/>
      <c r="BC354" s="1" t="str">
        <f>IF(sum!A347="SA",sum!F347,"*")</f>
        <v>*</v>
      </c>
    </row>
    <row r="355" spans="2:55">
      <c r="B355" s="1" t="s">
        <v>137</v>
      </c>
      <c r="C355" s="1" t="s">
        <v>138</v>
      </c>
      <c r="D355" s="1">
        <v>2030</v>
      </c>
      <c r="J355" s="1" t="s">
        <v>137</v>
      </c>
      <c r="K355" s="1" t="s">
        <v>138</v>
      </c>
      <c r="L355" s="1">
        <v>2030</v>
      </c>
      <c r="M355" s="1" t="str">
        <f>IF(sum!A348="AT",sum!B348,"*")</f>
        <v>*</v>
      </c>
      <c r="N355" s="1"/>
      <c r="O355" s="1" t="str">
        <f>IF(sum!A348="AT",sum!F348,"*")</f>
        <v>*</v>
      </c>
      <c r="R355" s="1" t="s">
        <v>137</v>
      </c>
      <c r="S355" s="1" t="s">
        <v>138</v>
      </c>
      <c r="T355" s="1">
        <v>2030</v>
      </c>
      <c r="U355" s="1" t="str">
        <f>IF(sum!A348="BC",sum!B348,"*")</f>
        <v>*</v>
      </c>
      <c r="V355" s="1"/>
      <c r="W355" s="1" t="str">
        <f>IF(sum!A348="BC",sum!F348,"*")</f>
        <v>*</v>
      </c>
      <c r="Z355" s="1" t="s">
        <v>137</v>
      </c>
      <c r="AA355" s="1" t="s">
        <v>138</v>
      </c>
      <c r="AB355" s="1">
        <v>2030</v>
      </c>
      <c r="AC355" s="1" t="str">
        <f>IF(sum!A348="MA",sum!B348,"*")</f>
        <v>HSS-Light_ELE1</v>
      </c>
      <c r="AD355" s="1"/>
      <c r="AE355" s="1">
        <f>IF(sum!A348="MA",sum!F348,"*")</f>
        <v>0.11920414820978199</v>
      </c>
      <c r="AH355" s="1" t="s">
        <v>137</v>
      </c>
      <c r="AI355" s="1" t="s">
        <v>138</v>
      </c>
      <c r="AJ355" s="1">
        <v>2030</v>
      </c>
      <c r="AK355" s="1" t="str">
        <f>IF(sum!A348="ON",sum!B348,"*")</f>
        <v>*</v>
      </c>
      <c r="AL355" s="1"/>
      <c r="AM355" s="1" t="str">
        <f>IF(sum!A348="ON",sum!F348,"*")</f>
        <v>*</v>
      </c>
      <c r="AP355" s="4" t="s">
        <v>137</v>
      </c>
      <c r="AQ355" s="4" t="s">
        <v>138</v>
      </c>
      <c r="AR355" s="4">
        <v>2030</v>
      </c>
      <c r="AS355" s="1" t="str">
        <f>IF(sum!A348="QU",sum!B348,"*")</f>
        <v>*</v>
      </c>
      <c r="AT355" s="1"/>
      <c r="AU355" s="1" t="str">
        <f>IF(sum!A348="QU",sum!F348,"*")</f>
        <v>*</v>
      </c>
      <c r="AX355" s="1" t="s">
        <v>137</v>
      </c>
      <c r="AY355" s="1" t="s">
        <v>138</v>
      </c>
      <c r="AZ355" s="1">
        <v>2030</v>
      </c>
      <c r="BA355" s="1" t="str">
        <f>IF(sum!A348="SA",sum!B348,"*")</f>
        <v>*</v>
      </c>
      <c r="BB355" s="1"/>
      <c r="BC355" s="1" t="str">
        <f>IF(sum!A348="SA",sum!F348,"*")</f>
        <v>*</v>
      </c>
    </row>
    <row r="356" spans="2:55">
      <c r="B356" s="1" t="s">
        <v>137</v>
      </c>
      <c r="C356" s="1" t="s">
        <v>138</v>
      </c>
      <c r="D356" s="1">
        <v>2030</v>
      </c>
      <c r="J356" s="1" t="s">
        <v>137</v>
      </c>
      <c r="K356" s="1" t="s">
        <v>138</v>
      </c>
      <c r="L356" s="1">
        <v>2030</v>
      </c>
      <c r="M356" s="1" t="str">
        <f>IF(sum!A349="AT",sum!B349,"*")</f>
        <v>*</v>
      </c>
      <c r="N356" s="1"/>
      <c r="O356" s="1" t="str">
        <f>IF(sum!A349="AT",sum!F349,"*")</f>
        <v>*</v>
      </c>
      <c r="R356" s="1" t="s">
        <v>137</v>
      </c>
      <c r="S356" s="1" t="s">
        <v>138</v>
      </c>
      <c r="T356" s="1">
        <v>2030</v>
      </c>
      <c r="U356" s="1" t="str">
        <f>IF(sum!A349="BC",sum!B349,"*")</f>
        <v>*</v>
      </c>
      <c r="V356" s="1"/>
      <c r="W356" s="1" t="str">
        <f>IF(sum!A349="BC",sum!F349,"*")</f>
        <v>*</v>
      </c>
      <c r="Z356" s="1" t="s">
        <v>137</v>
      </c>
      <c r="AA356" s="1" t="s">
        <v>138</v>
      </c>
      <c r="AB356" s="1">
        <v>2030</v>
      </c>
      <c r="AC356" s="1" t="str">
        <f>IF(sum!A349="MA",sum!B349,"*")</f>
        <v>HSS-SpCool_ELE1</v>
      </c>
      <c r="AD356" s="1"/>
      <c r="AE356" s="1">
        <f>IF(sum!A349="MA",sum!F349,"*")</f>
        <v>1.7029164029968801E-2</v>
      </c>
      <c r="AH356" s="1" t="s">
        <v>137</v>
      </c>
      <c r="AI356" s="1" t="s">
        <v>138</v>
      </c>
      <c r="AJ356" s="1">
        <v>2030</v>
      </c>
      <c r="AK356" s="1" t="str">
        <f>IF(sum!A349="ON",sum!B349,"*")</f>
        <v>*</v>
      </c>
      <c r="AL356" s="1"/>
      <c r="AM356" s="1" t="str">
        <f>IF(sum!A349="ON",sum!F349,"*")</f>
        <v>*</v>
      </c>
      <c r="AP356" s="1" t="s">
        <v>137</v>
      </c>
      <c r="AQ356" s="1" t="s">
        <v>138</v>
      </c>
      <c r="AR356" s="1">
        <v>2030</v>
      </c>
      <c r="AS356" s="1" t="str">
        <f>IF(sum!A349="QU",sum!B349,"*")</f>
        <v>*</v>
      </c>
      <c r="AT356" s="1"/>
      <c r="AU356" s="1" t="str">
        <f>IF(sum!A349="QU",sum!F349,"*")</f>
        <v>*</v>
      </c>
      <c r="AX356" s="1" t="s">
        <v>137</v>
      </c>
      <c r="AY356" s="1" t="s">
        <v>138</v>
      </c>
      <c r="AZ356" s="1">
        <v>2030</v>
      </c>
      <c r="BA356" s="1" t="str">
        <f>IF(sum!A349="SA",sum!B349,"*")</f>
        <v>*</v>
      </c>
      <c r="BB356" s="1"/>
      <c r="BC356" s="1" t="str">
        <f>IF(sum!A349="SA",sum!F349,"*")</f>
        <v>*</v>
      </c>
    </row>
    <row r="357" spans="2:55">
      <c r="B357" s="4" t="s">
        <v>137</v>
      </c>
      <c r="C357" s="4" t="s">
        <v>138</v>
      </c>
      <c r="D357" s="4">
        <v>2030</v>
      </c>
      <c r="J357" s="4" t="s">
        <v>137</v>
      </c>
      <c r="K357" s="4" t="s">
        <v>138</v>
      </c>
      <c r="L357" s="4">
        <v>2030</v>
      </c>
      <c r="M357" s="1" t="str">
        <f>IF(sum!A350="AT",sum!B350,"*")</f>
        <v>*</v>
      </c>
      <c r="N357" s="1"/>
      <c r="O357" s="1" t="str">
        <f>IF(sum!A350="AT",sum!F350,"*")</f>
        <v>*</v>
      </c>
      <c r="R357" s="4" t="s">
        <v>137</v>
      </c>
      <c r="S357" s="4" t="s">
        <v>138</v>
      </c>
      <c r="T357" s="4">
        <v>2030</v>
      </c>
      <c r="U357" s="1" t="str">
        <f>IF(sum!A350="BC",sum!B350,"*")</f>
        <v>*</v>
      </c>
      <c r="V357" s="1"/>
      <c r="W357" s="1" t="str">
        <f>IF(sum!A350="BC",sum!F350,"*")</f>
        <v>*</v>
      </c>
      <c r="Z357" s="4" t="s">
        <v>137</v>
      </c>
      <c r="AA357" s="4" t="s">
        <v>138</v>
      </c>
      <c r="AB357" s="4">
        <v>2030</v>
      </c>
      <c r="AC357" s="1" t="str">
        <f>IF(sum!A350="MA",sum!B350,"*")</f>
        <v>HSS-SpHeat_ELE1</v>
      </c>
      <c r="AD357" s="1"/>
      <c r="AE357" s="1">
        <f>IF(sum!A350="MA",sum!F350,"*")</f>
        <v>0.33114915803565098</v>
      </c>
      <c r="AH357" s="4" t="s">
        <v>137</v>
      </c>
      <c r="AI357" s="4" t="s">
        <v>138</v>
      </c>
      <c r="AJ357" s="4">
        <v>2030</v>
      </c>
      <c r="AK357" s="1" t="str">
        <f>IF(sum!A350="ON",sum!B350,"*")</f>
        <v>*</v>
      </c>
      <c r="AL357" s="1"/>
      <c r="AM357" s="1" t="str">
        <f>IF(sum!A350="ON",sum!F350,"*")</f>
        <v>*</v>
      </c>
      <c r="AP357" s="4" t="s">
        <v>137</v>
      </c>
      <c r="AQ357" s="4" t="s">
        <v>138</v>
      </c>
      <c r="AR357" s="4">
        <v>2030</v>
      </c>
      <c r="AS357" s="1" t="str">
        <f>IF(sum!A350="QU",sum!B350,"*")</f>
        <v>*</v>
      </c>
      <c r="AT357" s="1"/>
      <c r="AU357" s="1" t="str">
        <f>IF(sum!A350="QU",sum!F350,"*")</f>
        <v>*</v>
      </c>
      <c r="AX357" s="4" t="s">
        <v>137</v>
      </c>
      <c r="AY357" s="4" t="s">
        <v>138</v>
      </c>
      <c r="AZ357" s="4">
        <v>2030</v>
      </c>
      <c r="BA357" s="1" t="str">
        <f>IF(sum!A350="SA",sum!B350,"*")</f>
        <v>*</v>
      </c>
      <c r="BB357" s="1"/>
      <c r="BC357" s="1" t="str">
        <f>IF(sum!A350="SA",sum!F350,"*")</f>
        <v>*</v>
      </c>
    </row>
    <row r="358" spans="2:55">
      <c r="B358" s="1" t="s">
        <v>137</v>
      </c>
      <c r="C358" s="1" t="s">
        <v>138</v>
      </c>
      <c r="D358" s="1">
        <v>2030</v>
      </c>
      <c r="J358" s="1" t="s">
        <v>137</v>
      </c>
      <c r="K358" s="1" t="s">
        <v>138</v>
      </c>
      <c r="L358" s="1">
        <v>2030</v>
      </c>
      <c r="M358" s="1" t="str">
        <f>IF(sum!A351="AT",sum!B351,"*")</f>
        <v>*</v>
      </c>
      <c r="N358" s="1"/>
      <c r="O358" s="1" t="str">
        <f>IF(sum!A351="AT",sum!F351,"*")</f>
        <v>*</v>
      </c>
      <c r="R358" s="1" t="s">
        <v>137</v>
      </c>
      <c r="S358" s="1" t="s">
        <v>138</v>
      </c>
      <c r="T358" s="1">
        <v>2030</v>
      </c>
      <c r="U358" s="1" t="str">
        <f>IF(sum!A351="BC",sum!B351,"*")</f>
        <v>*</v>
      </c>
      <c r="V358" s="1"/>
      <c r="W358" s="1" t="str">
        <f>IF(sum!A351="BC",sum!F351,"*")</f>
        <v>*</v>
      </c>
      <c r="Z358" s="1" t="s">
        <v>137</v>
      </c>
      <c r="AA358" s="1" t="s">
        <v>138</v>
      </c>
      <c r="AB358" s="1">
        <v>2030</v>
      </c>
      <c r="AC358" s="1" t="str">
        <f>IF(sum!A351="MA",sum!B351,"*")</f>
        <v>HSS-WaterHeat_ELE1</v>
      </c>
      <c r="AD358" s="1"/>
      <c r="AE358" s="1">
        <f>IF(sum!A351="MA",sum!F351,"*")</f>
        <v>6.3411540900443805E-2</v>
      </c>
      <c r="AH358" s="1" t="s">
        <v>137</v>
      </c>
      <c r="AI358" s="1" t="s">
        <v>138</v>
      </c>
      <c r="AJ358" s="1">
        <v>2030</v>
      </c>
      <c r="AK358" s="1" t="str">
        <f>IF(sum!A351="ON",sum!B351,"*")</f>
        <v>*</v>
      </c>
      <c r="AL358" s="1"/>
      <c r="AM358" s="1" t="str">
        <f>IF(sum!A351="ON",sum!F351,"*")</f>
        <v>*</v>
      </c>
      <c r="AP358" s="1" t="s">
        <v>137</v>
      </c>
      <c r="AQ358" s="1" t="s">
        <v>138</v>
      </c>
      <c r="AR358" s="1">
        <v>2030</v>
      </c>
      <c r="AS358" s="1" t="str">
        <f>IF(sum!A351="QU",sum!B351,"*")</f>
        <v>*</v>
      </c>
      <c r="AT358" s="1"/>
      <c r="AU358" s="1" t="str">
        <f>IF(sum!A351="QU",sum!F351,"*")</f>
        <v>*</v>
      </c>
      <c r="AX358" s="1" t="s">
        <v>137</v>
      </c>
      <c r="AY358" s="1" t="s">
        <v>138</v>
      </c>
      <c r="AZ358" s="1">
        <v>2030</v>
      </c>
      <c r="BA358" s="1" t="str">
        <f>IF(sum!A351="SA",sum!B351,"*")</f>
        <v>*</v>
      </c>
      <c r="BB358" s="1"/>
      <c r="BC358" s="1" t="str">
        <f>IF(sum!A351="SA",sum!F351,"*")</f>
        <v>*</v>
      </c>
    </row>
    <row r="359" spans="2:55">
      <c r="B359" s="1" t="s">
        <v>137</v>
      </c>
      <c r="C359" s="1" t="s">
        <v>138</v>
      </c>
      <c r="D359" s="1">
        <v>2030</v>
      </c>
      <c r="J359" s="1" t="s">
        <v>137</v>
      </c>
      <c r="K359" s="1" t="s">
        <v>138</v>
      </c>
      <c r="L359" s="1">
        <v>2030</v>
      </c>
      <c r="M359" s="1" t="str">
        <f>IF(sum!A352="AT",sum!B352,"*")</f>
        <v>*</v>
      </c>
      <c r="N359" s="1"/>
      <c r="O359" s="1" t="str">
        <f>IF(sum!A352="AT",sum!F352,"*")</f>
        <v>*</v>
      </c>
      <c r="R359" s="1" t="s">
        <v>137</v>
      </c>
      <c r="S359" s="1" t="s">
        <v>138</v>
      </c>
      <c r="T359" s="1">
        <v>2030</v>
      </c>
      <c r="U359" s="1" t="str">
        <f>IF(sum!A352="BC",sum!B352,"*")</f>
        <v>*</v>
      </c>
      <c r="V359" s="1"/>
      <c r="W359" s="1" t="str">
        <f>IF(sum!A352="BC",sum!F352,"*")</f>
        <v>*</v>
      </c>
      <c r="Z359" s="1" t="s">
        <v>137</v>
      </c>
      <c r="AA359" s="1" t="s">
        <v>138</v>
      </c>
      <c r="AB359" s="1">
        <v>2030</v>
      </c>
      <c r="AC359" s="1" t="str">
        <f>IF(sum!A352="MA",sum!B352,"*")</f>
        <v>ICS-AuxiliaryEquip_ELE1</v>
      </c>
      <c r="AD359" s="1"/>
      <c r="AE359" s="1">
        <f>IF(sum!A352="MA",sum!F352,"*")</f>
        <v>1.0568590150073999E-2</v>
      </c>
      <c r="AH359" s="1" t="s">
        <v>137</v>
      </c>
      <c r="AI359" s="1" t="s">
        <v>138</v>
      </c>
      <c r="AJ359" s="1">
        <v>2030</v>
      </c>
      <c r="AK359" s="1" t="str">
        <f>IF(sum!A352="ON",sum!B352,"*")</f>
        <v>*</v>
      </c>
      <c r="AL359" s="1"/>
      <c r="AM359" s="1" t="str">
        <f>IF(sum!A352="ON",sum!F352,"*")</f>
        <v>*</v>
      </c>
      <c r="AP359" s="4" t="s">
        <v>137</v>
      </c>
      <c r="AQ359" s="4" t="s">
        <v>138</v>
      </c>
      <c r="AR359" s="4">
        <v>2030</v>
      </c>
      <c r="AS359" s="1" t="str">
        <f>IF(sum!A352="QU",sum!B352,"*")</f>
        <v>*</v>
      </c>
      <c r="AT359" s="1"/>
      <c r="AU359" s="1" t="str">
        <f>IF(sum!A352="QU",sum!F352,"*")</f>
        <v>*</v>
      </c>
      <c r="AX359" s="1" t="s">
        <v>137</v>
      </c>
      <c r="AY359" s="1" t="s">
        <v>138</v>
      </c>
      <c r="AZ359" s="1">
        <v>2030</v>
      </c>
      <c r="BA359" s="1" t="str">
        <f>IF(sum!A352="SA",sum!B352,"*")</f>
        <v>*</v>
      </c>
      <c r="BB359" s="1"/>
      <c r="BC359" s="1" t="str">
        <f>IF(sum!A352="SA",sum!F352,"*")</f>
        <v>*</v>
      </c>
    </row>
    <row r="360" spans="2:55">
      <c r="B360" s="4" t="s">
        <v>137</v>
      </c>
      <c r="C360" s="4" t="s">
        <v>138</v>
      </c>
      <c r="D360" s="4">
        <v>2030</v>
      </c>
      <c r="J360" s="4" t="s">
        <v>137</v>
      </c>
      <c r="K360" s="4" t="s">
        <v>138</v>
      </c>
      <c r="L360" s="4">
        <v>2030</v>
      </c>
      <c r="M360" s="1" t="str">
        <f>IF(sum!A353="AT",sum!B353,"*")</f>
        <v>*</v>
      </c>
      <c r="N360" s="1"/>
      <c r="O360" s="1" t="str">
        <f>IF(sum!A353="AT",sum!F353,"*")</f>
        <v>*</v>
      </c>
      <c r="R360" s="4" t="s">
        <v>137</v>
      </c>
      <c r="S360" s="4" t="s">
        <v>138</v>
      </c>
      <c r="T360" s="4">
        <v>2030</v>
      </c>
      <c r="U360" s="1" t="str">
        <f>IF(sum!A353="BC",sum!B353,"*")</f>
        <v>*</v>
      </c>
      <c r="V360" s="1"/>
      <c r="W360" s="1" t="str">
        <f>IF(sum!A353="BC",sum!F353,"*")</f>
        <v>*</v>
      </c>
      <c r="Z360" s="4" t="s">
        <v>137</v>
      </c>
      <c r="AA360" s="4" t="s">
        <v>138</v>
      </c>
      <c r="AB360" s="4">
        <v>2030</v>
      </c>
      <c r="AC360" s="1" t="str">
        <f>IF(sum!A353="MA",sum!B353,"*")</f>
        <v>ICS-Light_ELE1</v>
      </c>
      <c r="AD360" s="1"/>
      <c r="AE360" s="1">
        <f>IF(sum!A353="MA",sum!F353,"*")</f>
        <v>1.7029164029968801E-2</v>
      </c>
      <c r="AH360" s="4" t="s">
        <v>137</v>
      </c>
      <c r="AI360" s="4" t="s">
        <v>138</v>
      </c>
      <c r="AJ360" s="4">
        <v>2030</v>
      </c>
      <c r="AK360" s="1" t="str">
        <f>IF(sum!A353="ON",sum!B353,"*")</f>
        <v>*</v>
      </c>
      <c r="AL360" s="1"/>
      <c r="AM360" s="1" t="str">
        <f>IF(sum!A353="ON",sum!F353,"*")</f>
        <v>*</v>
      </c>
      <c r="AP360" s="1" t="s">
        <v>137</v>
      </c>
      <c r="AQ360" s="1" t="s">
        <v>138</v>
      </c>
      <c r="AR360" s="1">
        <v>2030</v>
      </c>
      <c r="AS360" s="1" t="str">
        <f>IF(sum!A353="QU",sum!B353,"*")</f>
        <v>*</v>
      </c>
      <c r="AT360" s="1"/>
      <c r="AU360" s="1" t="str">
        <f>IF(sum!A353="QU",sum!F353,"*")</f>
        <v>*</v>
      </c>
      <c r="AX360" s="4" t="s">
        <v>137</v>
      </c>
      <c r="AY360" s="4" t="s">
        <v>138</v>
      </c>
      <c r="AZ360" s="4">
        <v>2030</v>
      </c>
      <c r="BA360" s="1" t="str">
        <f>IF(sum!A353="SA",sum!B353,"*")</f>
        <v>*</v>
      </c>
      <c r="BB360" s="1"/>
      <c r="BC360" s="1" t="str">
        <f>IF(sum!A353="SA",sum!F353,"*")</f>
        <v>*</v>
      </c>
    </row>
    <row r="361" spans="2:55">
      <c r="B361" s="1" t="s">
        <v>137</v>
      </c>
      <c r="C361" s="1" t="s">
        <v>138</v>
      </c>
      <c r="D361" s="1">
        <v>2030</v>
      </c>
      <c r="J361" s="1" t="s">
        <v>137</v>
      </c>
      <c r="K361" s="1" t="s">
        <v>138</v>
      </c>
      <c r="L361" s="1">
        <v>2030</v>
      </c>
      <c r="M361" s="1" t="str">
        <f>IF(sum!A354="AT",sum!B354,"*")</f>
        <v>*</v>
      </c>
      <c r="N361" s="1"/>
      <c r="O361" s="1" t="str">
        <f>IF(sum!A354="AT",sum!F354,"*")</f>
        <v>*</v>
      </c>
      <c r="R361" s="1" t="s">
        <v>137</v>
      </c>
      <c r="S361" s="1" t="s">
        <v>138</v>
      </c>
      <c r="T361" s="1">
        <v>2030</v>
      </c>
      <c r="U361" s="1" t="str">
        <f>IF(sum!A354="BC",sum!B354,"*")</f>
        <v>*</v>
      </c>
      <c r="V361" s="1"/>
      <c r="W361" s="1" t="str">
        <f>IF(sum!A354="BC",sum!F354,"*")</f>
        <v>*</v>
      </c>
      <c r="Z361" s="1" t="s">
        <v>137</v>
      </c>
      <c r="AA361" s="1" t="s">
        <v>138</v>
      </c>
      <c r="AB361" s="1">
        <v>2030</v>
      </c>
      <c r="AC361" s="1" t="str">
        <f>IF(sum!A354="MA",sum!B354,"*")</f>
        <v>ICS-SpHeat_ELE1</v>
      </c>
      <c r="AD361" s="1"/>
      <c r="AE361" s="1">
        <f>IF(sum!A354="MA",sum!F354,"*")</f>
        <v>5.63658141337278E-2</v>
      </c>
      <c r="AH361" s="1" t="s">
        <v>137</v>
      </c>
      <c r="AI361" s="1" t="s">
        <v>138</v>
      </c>
      <c r="AJ361" s="1">
        <v>2030</v>
      </c>
      <c r="AK361" s="1" t="str">
        <f>IF(sum!A354="ON",sum!B354,"*")</f>
        <v>*</v>
      </c>
      <c r="AL361" s="1"/>
      <c r="AM361" s="1" t="str">
        <f>IF(sum!A354="ON",sum!F354,"*")</f>
        <v>*</v>
      </c>
      <c r="AP361" s="4" t="s">
        <v>137</v>
      </c>
      <c r="AQ361" s="4" t="s">
        <v>138</v>
      </c>
      <c r="AR361" s="4">
        <v>2030</v>
      </c>
      <c r="AS361" s="1" t="str">
        <f>IF(sum!A354="QU",sum!B354,"*")</f>
        <v>*</v>
      </c>
      <c r="AT361" s="1"/>
      <c r="AU361" s="1" t="str">
        <f>IF(sum!A354="QU",sum!F354,"*")</f>
        <v>*</v>
      </c>
      <c r="AX361" s="1" t="s">
        <v>137</v>
      </c>
      <c r="AY361" s="1" t="s">
        <v>138</v>
      </c>
      <c r="AZ361" s="1">
        <v>2030</v>
      </c>
      <c r="BA361" s="1" t="str">
        <f>IF(sum!A354="SA",sum!B354,"*")</f>
        <v>*</v>
      </c>
      <c r="BB361" s="1"/>
      <c r="BC361" s="1" t="str">
        <f>IF(sum!A354="SA",sum!F354,"*")</f>
        <v>*</v>
      </c>
    </row>
    <row r="362" spans="2:55">
      <c r="B362" s="1" t="s">
        <v>137</v>
      </c>
      <c r="C362" s="1" t="s">
        <v>138</v>
      </c>
      <c r="D362" s="1">
        <v>2030</v>
      </c>
      <c r="J362" s="1" t="s">
        <v>137</v>
      </c>
      <c r="K362" s="1" t="s">
        <v>138</v>
      </c>
      <c r="L362" s="1">
        <v>2030</v>
      </c>
      <c r="M362" s="1" t="str">
        <f>IF(sum!A355="AT",sum!B355,"*")</f>
        <v>*</v>
      </c>
      <c r="N362" s="1"/>
      <c r="O362" s="1" t="str">
        <f>IF(sum!A355="AT",sum!F355,"*")</f>
        <v>*</v>
      </c>
      <c r="R362" s="1" t="s">
        <v>137</v>
      </c>
      <c r="S362" s="1" t="s">
        <v>138</v>
      </c>
      <c r="T362" s="1">
        <v>2030</v>
      </c>
      <c r="U362" s="1" t="str">
        <f>IF(sum!A355="BC",sum!B355,"*")</f>
        <v>*</v>
      </c>
      <c r="V362" s="1"/>
      <c r="W362" s="1" t="str">
        <f>IF(sum!A355="BC",sum!F355,"*")</f>
        <v>*</v>
      </c>
      <c r="Z362" s="1" t="s">
        <v>137</v>
      </c>
      <c r="AA362" s="1" t="s">
        <v>138</v>
      </c>
      <c r="AB362" s="1">
        <v>2030</v>
      </c>
      <c r="AC362" s="1" t="str">
        <f>IF(sum!A355="MA",sum!B355,"*")</f>
        <v>OS-AuxiliaryEquip_ELE1</v>
      </c>
      <c r="AD362" s="1"/>
      <c r="AE362" s="1">
        <f>IF(sum!A355="MA",sum!F355,"*")</f>
        <v>0.17966603255125799</v>
      </c>
      <c r="AH362" s="1" t="s">
        <v>137</v>
      </c>
      <c r="AI362" s="1" t="s">
        <v>138</v>
      </c>
      <c r="AJ362" s="1">
        <v>2030</v>
      </c>
      <c r="AK362" s="1" t="str">
        <f>IF(sum!A355="ON",sum!B355,"*")</f>
        <v>*</v>
      </c>
      <c r="AL362" s="1"/>
      <c r="AM362" s="1" t="str">
        <f>IF(sum!A355="ON",sum!F355,"*")</f>
        <v>*</v>
      </c>
      <c r="AP362" s="1" t="s">
        <v>137</v>
      </c>
      <c r="AQ362" s="1" t="s">
        <v>138</v>
      </c>
      <c r="AR362" s="1">
        <v>2030</v>
      </c>
      <c r="AS362" s="1" t="str">
        <f>IF(sum!A355="QU",sum!B355,"*")</f>
        <v>*</v>
      </c>
      <c r="AT362" s="1"/>
      <c r="AU362" s="1" t="str">
        <f>IF(sum!A355="QU",sum!F355,"*")</f>
        <v>*</v>
      </c>
      <c r="AX362" s="1" t="s">
        <v>137</v>
      </c>
      <c r="AY362" s="1" t="s">
        <v>138</v>
      </c>
      <c r="AZ362" s="1">
        <v>2030</v>
      </c>
      <c r="BA362" s="1" t="str">
        <f>IF(sum!A355="SA",sum!B355,"*")</f>
        <v>*</v>
      </c>
      <c r="BB362" s="1"/>
      <c r="BC362" s="1" t="str">
        <f>IF(sum!A355="SA",sum!F355,"*")</f>
        <v>*</v>
      </c>
    </row>
    <row r="363" spans="2:55">
      <c r="B363" s="4" t="s">
        <v>137</v>
      </c>
      <c r="C363" s="4" t="s">
        <v>138</v>
      </c>
      <c r="D363" s="4">
        <v>2030</v>
      </c>
      <c r="J363" s="4" t="s">
        <v>137</v>
      </c>
      <c r="K363" s="4" t="s">
        <v>138</v>
      </c>
      <c r="L363" s="4">
        <v>2030</v>
      </c>
      <c r="M363" s="1" t="str">
        <f>IF(sum!A356="AT",sum!B356,"*")</f>
        <v>*</v>
      </c>
      <c r="N363" s="1"/>
      <c r="O363" s="1" t="str">
        <f>IF(sum!A356="AT",sum!F356,"*")</f>
        <v>*</v>
      </c>
      <c r="R363" s="4" t="s">
        <v>137</v>
      </c>
      <c r="S363" s="4" t="s">
        <v>138</v>
      </c>
      <c r="T363" s="4">
        <v>2030</v>
      </c>
      <c r="U363" s="1" t="str">
        <f>IF(sum!A356="BC",sum!B356,"*")</f>
        <v>*</v>
      </c>
      <c r="V363" s="1"/>
      <c r="W363" s="1" t="str">
        <f>IF(sum!A356="BC",sum!F356,"*")</f>
        <v>*</v>
      </c>
      <c r="Z363" s="4" t="s">
        <v>137</v>
      </c>
      <c r="AA363" s="4" t="s">
        <v>138</v>
      </c>
      <c r="AB363" s="4">
        <v>2030</v>
      </c>
      <c r="AC363" s="1" t="str">
        <f>IF(sum!A356="MA",sum!B356,"*")</f>
        <v>OS-AuxiliaryMot_ELE1</v>
      </c>
      <c r="AD363" s="1"/>
      <c r="AE363" s="1">
        <f>IF(sum!A356="MA",sum!F356,"*")</f>
        <v>8.5145820149843995E-2</v>
      </c>
      <c r="AH363" s="4" t="s">
        <v>137</v>
      </c>
      <c r="AI363" s="4" t="s">
        <v>138</v>
      </c>
      <c r="AJ363" s="4">
        <v>2030</v>
      </c>
      <c r="AK363" s="1" t="str">
        <f>IF(sum!A356="ON",sum!B356,"*")</f>
        <v>*</v>
      </c>
      <c r="AL363" s="1"/>
      <c r="AM363" s="1" t="str">
        <f>IF(sum!A356="ON",sum!F356,"*")</f>
        <v>*</v>
      </c>
      <c r="AP363" s="4" t="s">
        <v>137</v>
      </c>
      <c r="AQ363" s="4" t="s">
        <v>138</v>
      </c>
      <c r="AR363" s="4">
        <v>2030</v>
      </c>
      <c r="AS363" s="1" t="str">
        <f>IF(sum!A356="QU",sum!B356,"*")</f>
        <v>*</v>
      </c>
      <c r="AT363" s="1"/>
      <c r="AU363" s="1" t="str">
        <f>IF(sum!A356="QU",sum!F356,"*")</f>
        <v>*</v>
      </c>
      <c r="AX363" s="4" t="s">
        <v>137</v>
      </c>
      <c r="AY363" s="4" t="s">
        <v>138</v>
      </c>
      <c r="AZ363" s="4">
        <v>2030</v>
      </c>
      <c r="BA363" s="1" t="str">
        <f>IF(sum!A356="SA",sum!B356,"*")</f>
        <v>*</v>
      </c>
      <c r="BB363" s="1"/>
      <c r="BC363" s="1" t="str">
        <f>IF(sum!A356="SA",sum!F356,"*")</f>
        <v>*</v>
      </c>
    </row>
    <row r="364" spans="2:55">
      <c r="B364" s="1" t="s">
        <v>137</v>
      </c>
      <c r="C364" s="1" t="s">
        <v>138</v>
      </c>
      <c r="D364" s="1">
        <v>2030</v>
      </c>
      <c r="J364" s="1" t="s">
        <v>137</v>
      </c>
      <c r="K364" s="1" t="s">
        <v>138</v>
      </c>
      <c r="L364" s="1">
        <v>2030</v>
      </c>
      <c r="M364" s="1" t="str">
        <f>IF(sum!A357="AT",sum!B357,"*")</f>
        <v>*</v>
      </c>
      <c r="N364" s="1"/>
      <c r="O364" s="1" t="str">
        <f>IF(sum!A357="AT",sum!F357,"*")</f>
        <v>*</v>
      </c>
      <c r="R364" s="1" t="s">
        <v>137</v>
      </c>
      <c r="S364" s="1" t="s">
        <v>138</v>
      </c>
      <c r="T364" s="1">
        <v>2030</v>
      </c>
      <c r="U364" s="1" t="str">
        <f>IF(sum!A357="BC",sum!B357,"*")</f>
        <v>*</v>
      </c>
      <c r="V364" s="1"/>
      <c r="W364" s="1" t="str">
        <f>IF(sum!A357="BC",sum!F357,"*")</f>
        <v>*</v>
      </c>
      <c r="Z364" s="1" t="s">
        <v>137</v>
      </c>
      <c r="AA364" s="1" t="s">
        <v>138</v>
      </c>
      <c r="AB364" s="1">
        <v>2030</v>
      </c>
      <c r="AC364" s="1" t="str">
        <f>IF(sum!A357="MA",sum!B357,"*")</f>
        <v>OS-Light_ELE1</v>
      </c>
      <c r="AD364" s="1"/>
      <c r="AE364" s="1">
        <f>IF(sum!A357="MA",sum!F357,"*")</f>
        <v>0.30652495253943801</v>
      </c>
      <c r="AH364" s="1" t="s">
        <v>137</v>
      </c>
      <c r="AI364" s="1" t="s">
        <v>138</v>
      </c>
      <c r="AJ364" s="1">
        <v>2030</v>
      </c>
      <c r="AK364" s="1" t="str">
        <f>IF(sum!A357="ON",sum!B357,"*")</f>
        <v>*</v>
      </c>
      <c r="AL364" s="1"/>
      <c r="AM364" s="1" t="str">
        <f>IF(sum!A357="ON",sum!F357,"*")</f>
        <v>*</v>
      </c>
      <c r="AP364" s="1" t="s">
        <v>137</v>
      </c>
      <c r="AQ364" s="1" t="s">
        <v>138</v>
      </c>
      <c r="AR364" s="1">
        <v>2030</v>
      </c>
      <c r="AS364" s="1" t="str">
        <f>IF(sum!A357="QU",sum!B357,"*")</f>
        <v>*</v>
      </c>
      <c r="AT364" s="1"/>
      <c r="AU364" s="1" t="str">
        <f>IF(sum!A357="QU",sum!F357,"*")</f>
        <v>*</v>
      </c>
      <c r="AX364" s="1" t="s">
        <v>137</v>
      </c>
      <c r="AY364" s="1" t="s">
        <v>138</v>
      </c>
      <c r="AZ364" s="1">
        <v>2030</v>
      </c>
      <c r="BA364" s="1" t="str">
        <f>IF(sum!A357="SA",sum!B357,"*")</f>
        <v>*</v>
      </c>
      <c r="BB364" s="1"/>
      <c r="BC364" s="1" t="str">
        <f>IF(sum!A357="SA",sum!F357,"*")</f>
        <v>*</v>
      </c>
    </row>
    <row r="365" spans="2:55">
      <c r="B365" s="1" t="s">
        <v>137</v>
      </c>
      <c r="C365" s="1" t="s">
        <v>138</v>
      </c>
      <c r="D365" s="1">
        <v>2030</v>
      </c>
      <c r="J365" s="1" t="s">
        <v>137</v>
      </c>
      <c r="K365" s="1" t="s">
        <v>138</v>
      </c>
      <c r="L365" s="1">
        <v>2030</v>
      </c>
      <c r="M365" s="1" t="str">
        <f>IF(sum!A358="AT",sum!B358,"*")</f>
        <v>*</v>
      </c>
      <c r="N365" s="1"/>
      <c r="O365" s="1" t="str">
        <f>IF(sum!A358="AT",sum!F358,"*")</f>
        <v>*</v>
      </c>
      <c r="R365" s="1" t="s">
        <v>137</v>
      </c>
      <c r="S365" s="1" t="s">
        <v>138</v>
      </c>
      <c r="T365" s="1">
        <v>2030</v>
      </c>
      <c r="U365" s="1" t="str">
        <f>IF(sum!A358="BC",sum!B358,"*")</f>
        <v>*</v>
      </c>
      <c r="V365" s="1"/>
      <c r="W365" s="1" t="str">
        <f>IF(sum!A358="BC",sum!F358,"*")</f>
        <v>*</v>
      </c>
      <c r="Z365" s="1" t="s">
        <v>137</v>
      </c>
      <c r="AA365" s="1" t="s">
        <v>138</v>
      </c>
      <c r="AB365" s="1">
        <v>2030</v>
      </c>
      <c r="AC365" s="1" t="str">
        <f>IF(sum!A358="MA",sum!B358,"*")</f>
        <v>OS-SpCool_ELE1</v>
      </c>
      <c r="AD365" s="1"/>
      <c r="AE365" s="1">
        <f>IF(sum!A358="MA",sum!F358,"*")</f>
        <v>6.9176364960576303E-2</v>
      </c>
      <c r="AH365" s="1" t="s">
        <v>137</v>
      </c>
      <c r="AI365" s="1" t="s">
        <v>138</v>
      </c>
      <c r="AJ365" s="1">
        <v>2030</v>
      </c>
      <c r="AK365" s="1" t="str">
        <f>IF(sum!A358="ON",sum!B358,"*")</f>
        <v>*</v>
      </c>
      <c r="AL365" s="1"/>
      <c r="AM365" s="1" t="str">
        <f>IF(sum!A358="ON",sum!F358,"*")</f>
        <v>*</v>
      </c>
      <c r="AP365" s="4" t="s">
        <v>137</v>
      </c>
      <c r="AQ365" s="4" t="s">
        <v>138</v>
      </c>
      <c r="AR365" s="4">
        <v>2030</v>
      </c>
      <c r="AS365" s="1" t="str">
        <f>IF(sum!A358="QU",sum!B358,"*")</f>
        <v>*</v>
      </c>
      <c r="AT365" s="1"/>
      <c r="AU365" s="1" t="str">
        <f>IF(sum!A358="QU",sum!F358,"*")</f>
        <v>*</v>
      </c>
      <c r="AX365" s="1" t="s">
        <v>137</v>
      </c>
      <c r="AY365" s="1" t="s">
        <v>138</v>
      </c>
      <c r="AZ365" s="1">
        <v>2030</v>
      </c>
      <c r="BA365" s="1" t="str">
        <f>IF(sum!A358="SA",sum!B358,"*")</f>
        <v>*</v>
      </c>
      <c r="BB365" s="1"/>
      <c r="BC365" s="1" t="str">
        <f>IF(sum!A358="SA",sum!F358,"*")</f>
        <v>*</v>
      </c>
    </row>
    <row r="366" spans="2:55">
      <c r="B366" s="4" t="s">
        <v>137</v>
      </c>
      <c r="C366" s="4" t="s">
        <v>138</v>
      </c>
      <c r="D366" s="4">
        <v>2030</v>
      </c>
      <c r="J366" s="4" t="s">
        <v>137</v>
      </c>
      <c r="K366" s="4" t="s">
        <v>138</v>
      </c>
      <c r="L366" s="4">
        <v>2030</v>
      </c>
      <c r="M366" s="1" t="str">
        <f>IF(sum!A359="AT",sum!B359,"*")</f>
        <v>*</v>
      </c>
      <c r="N366" s="1"/>
      <c r="O366" s="1" t="str">
        <f>IF(sum!A359="AT",sum!F359,"*")</f>
        <v>*</v>
      </c>
      <c r="R366" s="4" t="s">
        <v>137</v>
      </c>
      <c r="S366" s="4" t="s">
        <v>138</v>
      </c>
      <c r="T366" s="4">
        <v>2030</v>
      </c>
      <c r="U366" s="1" t="str">
        <f>IF(sum!A359="BC",sum!B359,"*")</f>
        <v>*</v>
      </c>
      <c r="V366" s="1"/>
      <c r="W366" s="1" t="str">
        <f>IF(sum!A359="BC",sum!F359,"*")</f>
        <v>*</v>
      </c>
      <c r="Z366" s="4" t="s">
        <v>137</v>
      </c>
      <c r="AA366" s="4" t="s">
        <v>138</v>
      </c>
      <c r="AB366" s="4">
        <v>2030</v>
      </c>
      <c r="AC366" s="1" t="str">
        <f>IF(sum!A359="MA",sum!B359,"*")</f>
        <v>OS-SpHeat_ELE1</v>
      </c>
      <c r="AD366" s="1"/>
      <c r="AE366" s="1">
        <f>IF(sum!A359="MA",sum!F359,"*")</f>
        <v>0.83844148523920203</v>
      </c>
      <c r="AH366" s="4" t="s">
        <v>137</v>
      </c>
      <c r="AI366" s="4" t="s">
        <v>138</v>
      </c>
      <c r="AJ366" s="4">
        <v>2030</v>
      </c>
      <c r="AK366" s="1" t="str">
        <f>IF(sum!A359="ON",sum!B359,"*")</f>
        <v>*</v>
      </c>
      <c r="AL366" s="1"/>
      <c r="AM366" s="1" t="str">
        <f>IF(sum!A359="ON",sum!F359,"*")</f>
        <v>*</v>
      </c>
      <c r="AP366" s="1" t="s">
        <v>137</v>
      </c>
      <c r="AQ366" s="1" t="s">
        <v>138</v>
      </c>
      <c r="AR366" s="1">
        <v>2030</v>
      </c>
      <c r="AS366" s="1" t="str">
        <f>IF(sum!A359="QU",sum!B359,"*")</f>
        <v>*</v>
      </c>
      <c r="AT366" s="1"/>
      <c r="AU366" s="1" t="str">
        <f>IF(sum!A359="QU",sum!F359,"*")</f>
        <v>*</v>
      </c>
      <c r="AX366" s="4" t="s">
        <v>137</v>
      </c>
      <c r="AY366" s="4" t="s">
        <v>138</v>
      </c>
      <c r="AZ366" s="4">
        <v>2030</v>
      </c>
      <c r="BA366" s="1" t="str">
        <f>IF(sum!A359="SA",sum!B359,"*")</f>
        <v>*</v>
      </c>
      <c r="BB366" s="1"/>
      <c r="BC366" s="1" t="str">
        <f>IF(sum!A359="SA",sum!F359,"*")</f>
        <v>*</v>
      </c>
    </row>
    <row r="367" spans="2:55">
      <c r="B367" s="1" t="s">
        <v>137</v>
      </c>
      <c r="C367" s="1" t="s">
        <v>138</v>
      </c>
      <c r="D367" s="1">
        <v>2030</v>
      </c>
      <c r="J367" s="1" t="s">
        <v>137</v>
      </c>
      <c r="K367" s="1" t="s">
        <v>138</v>
      </c>
      <c r="L367" s="1">
        <v>2030</v>
      </c>
      <c r="M367" s="1" t="str">
        <f>IF(sum!A360="AT",sum!B360,"*")</f>
        <v>*</v>
      </c>
      <c r="N367" s="1"/>
      <c r="O367" s="1" t="str">
        <f>IF(sum!A360="AT",sum!F360,"*")</f>
        <v>*</v>
      </c>
      <c r="R367" s="1" t="s">
        <v>137</v>
      </c>
      <c r="S367" s="1" t="s">
        <v>138</v>
      </c>
      <c r="T367" s="1">
        <v>2030</v>
      </c>
      <c r="U367" s="1" t="str">
        <f>IF(sum!A360="BC",sum!B360,"*")</f>
        <v>*</v>
      </c>
      <c r="V367" s="1"/>
      <c r="W367" s="1" t="str">
        <f>IF(sum!A360="BC",sum!F360,"*")</f>
        <v>*</v>
      </c>
      <c r="Z367" s="1" t="s">
        <v>137</v>
      </c>
      <c r="AA367" s="1" t="s">
        <v>138</v>
      </c>
      <c r="AB367" s="1">
        <v>2030</v>
      </c>
      <c r="AC367" s="1" t="str">
        <f>IF(sum!A360="MA",sum!B360,"*")</f>
        <v>OS-WaterHeat_ELE1</v>
      </c>
      <c r="AD367" s="1"/>
      <c r="AE367" s="1">
        <f>IF(sum!A360="MA",sum!F360,"*")</f>
        <v>2.1137180300147999E-2</v>
      </c>
      <c r="AH367" s="1" t="s">
        <v>137</v>
      </c>
      <c r="AI367" s="1" t="s">
        <v>138</v>
      </c>
      <c r="AJ367" s="1">
        <v>2030</v>
      </c>
      <c r="AK367" s="1" t="str">
        <f>IF(sum!A360="ON",sum!B360,"*")</f>
        <v>*</v>
      </c>
      <c r="AL367" s="1"/>
      <c r="AM367" s="1" t="str">
        <f>IF(sum!A360="ON",sum!F360,"*")</f>
        <v>*</v>
      </c>
      <c r="AP367" s="4" t="s">
        <v>137</v>
      </c>
      <c r="AQ367" s="4" t="s">
        <v>138</v>
      </c>
      <c r="AR367" s="4">
        <v>2030</v>
      </c>
      <c r="AS367" s="1" t="str">
        <f>IF(sum!A360="QU",sum!B360,"*")</f>
        <v>*</v>
      </c>
      <c r="AT367" s="1"/>
      <c r="AU367" s="1" t="str">
        <f>IF(sum!A360="QU",sum!F360,"*")</f>
        <v>*</v>
      </c>
      <c r="AX367" s="1" t="s">
        <v>137</v>
      </c>
      <c r="AY367" s="1" t="s">
        <v>138</v>
      </c>
      <c r="AZ367" s="1">
        <v>2030</v>
      </c>
      <c r="BA367" s="1" t="str">
        <f>IF(sum!A360="SA",sum!B360,"*")</f>
        <v>*</v>
      </c>
      <c r="BB367" s="1"/>
      <c r="BC367" s="1" t="str">
        <f>IF(sum!A360="SA",sum!F360,"*")</f>
        <v>*</v>
      </c>
    </row>
    <row r="368" spans="2:55">
      <c r="B368" s="1" t="s">
        <v>137</v>
      </c>
      <c r="C368" s="1" t="s">
        <v>138</v>
      </c>
      <c r="D368" s="1">
        <v>2030</v>
      </c>
      <c r="J368" s="1" t="s">
        <v>137</v>
      </c>
      <c r="K368" s="1" t="s">
        <v>138</v>
      </c>
      <c r="L368" s="1">
        <v>2030</v>
      </c>
      <c r="M368" s="1" t="str">
        <f>IF(sum!A361="AT",sum!B361,"*")</f>
        <v>*</v>
      </c>
      <c r="N368" s="1"/>
      <c r="O368" s="1" t="str">
        <f>IF(sum!A361="AT",sum!F361,"*")</f>
        <v>*</v>
      </c>
      <c r="R368" s="1" t="s">
        <v>137</v>
      </c>
      <c r="S368" s="1" t="s">
        <v>138</v>
      </c>
      <c r="T368" s="1">
        <v>2030</v>
      </c>
      <c r="U368" s="1" t="str">
        <f>IF(sum!A361="BC",sum!B361,"*")</f>
        <v>*</v>
      </c>
      <c r="V368" s="1"/>
      <c r="W368" s="1" t="str">
        <f>IF(sum!A361="BC",sum!F361,"*")</f>
        <v>*</v>
      </c>
      <c r="Z368" s="1" t="s">
        <v>137</v>
      </c>
      <c r="AA368" s="1" t="s">
        <v>138</v>
      </c>
      <c r="AB368" s="1">
        <v>2030</v>
      </c>
      <c r="AC368" s="1" t="str">
        <f>IF(sum!A361="MA",sum!B361,"*")</f>
        <v>OTH-AuxiliaryEquip_ELE1</v>
      </c>
      <c r="AD368" s="1"/>
      <c r="AE368" s="1">
        <f>IF(sum!A361="MA",sum!F361,"*")</f>
        <v>1.0568590150073999E-2</v>
      </c>
      <c r="AH368" s="1" t="s">
        <v>137</v>
      </c>
      <c r="AI368" s="1" t="s">
        <v>138</v>
      </c>
      <c r="AJ368" s="1">
        <v>2030</v>
      </c>
      <c r="AK368" s="1" t="str">
        <f>IF(sum!A361="ON",sum!B361,"*")</f>
        <v>*</v>
      </c>
      <c r="AL368" s="1"/>
      <c r="AM368" s="1" t="str">
        <f>IF(sum!A361="ON",sum!F361,"*")</f>
        <v>*</v>
      </c>
      <c r="AP368" s="1" t="s">
        <v>137</v>
      </c>
      <c r="AQ368" s="1" t="s">
        <v>138</v>
      </c>
      <c r="AR368" s="1">
        <v>2030</v>
      </c>
      <c r="AS368" s="1" t="str">
        <f>IF(sum!A361="QU",sum!B361,"*")</f>
        <v>*</v>
      </c>
      <c r="AT368" s="1"/>
      <c r="AU368" s="1" t="str">
        <f>IF(sum!A361="QU",sum!F361,"*")</f>
        <v>*</v>
      </c>
      <c r="AX368" s="1" t="s">
        <v>137</v>
      </c>
      <c r="AY368" s="1" t="s">
        <v>138</v>
      </c>
      <c r="AZ368" s="1">
        <v>2030</v>
      </c>
      <c r="BA368" s="1" t="str">
        <f>IF(sum!A361="SA",sum!B361,"*")</f>
        <v>*</v>
      </c>
      <c r="BB368" s="1"/>
      <c r="BC368" s="1" t="str">
        <f>IF(sum!A361="SA",sum!F361,"*")</f>
        <v>*</v>
      </c>
    </row>
    <row r="369" spans="2:55">
      <c r="B369" s="4" t="s">
        <v>137</v>
      </c>
      <c r="C369" s="4" t="s">
        <v>138</v>
      </c>
      <c r="D369" s="4">
        <v>2030</v>
      </c>
      <c r="J369" s="4" t="s">
        <v>137</v>
      </c>
      <c r="K369" s="4" t="s">
        <v>138</v>
      </c>
      <c r="L369" s="4">
        <v>2030</v>
      </c>
      <c r="M369" s="1" t="str">
        <f>IF(sum!A362="AT",sum!B362,"*")</f>
        <v>*</v>
      </c>
      <c r="N369" s="1"/>
      <c r="O369" s="1" t="str">
        <f>IF(sum!A362="AT",sum!F362,"*")</f>
        <v>*</v>
      </c>
      <c r="R369" s="4" t="s">
        <v>137</v>
      </c>
      <c r="S369" s="4" t="s">
        <v>138</v>
      </c>
      <c r="T369" s="4">
        <v>2030</v>
      </c>
      <c r="U369" s="1" t="str">
        <f>IF(sum!A362="BC",sum!B362,"*")</f>
        <v>*</v>
      </c>
      <c r="V369" s="1"/>
      <c r="W369" s="1" t="str">
        <f>IF(sum!A362="BC",sum!F362,"*")</f>
        <v>*</v>
      </c>
      <c r="Z369" s="4" t="s">
        <v>137</v>
      </c>
      <c r="AA369" s="4" t="s">
        <v>138</v>
      </c>
      <c r="AB369" s="4">
        <v>2030</v>
      </c>
      <c r="AC369" s="1" t="str">
        <f>IF(sum!A362="MA",sum!B362,"*")</f>
        <v>OTH-Light_ELE1</v>
      </c>
      <c r="AD369" s="1"/>
      <c r="AE369" s="1">
        <f>IF(sum!A362="MA",sum!F362,"*")</f>
        <v>1.7029164029968801E-2</v>
      </c>
      <c r="AH369" s="4" t="s">
        <v>137</v>
      </c>
      <c r="AI369" s="4" t="s">
        <v>138</v>
      </c>
      <c r="AJ369" s="4">
        <v>2030</v>
      </c>
      <c r="AK369" s="1" t="str">
        <f>IF(sum!A362="ON",sum!B362,"*")</f>
        <v>*</v>
      </c>
      <c r="AL369" s="1"/>
      <c r="AM369" s="1" t="str">
        <f>IF(sum!A362="ON",sum!F362,"*")</f>
        <v>*</v>
      </c>
      <c r="AP369" s="4" t="s">
        <v>137</v>
      </c>
      <c r="AQ369" s="4" t="s">
        <v>138</v>
      </c>
      <c r="AR369" s="4">
        <v>2030</v>
      </c>
      <c r="AS369" s="1" t="str">
        <f>IF(sum!A362="QU",sum!B362,"*")</f>
        <v>*</v>
      </c>
      <c r="AT369" s="1"/>
      <c r="AU369" s="1" t="str">
        <f>IF(sum!A362="QU",sum!F362,"*")</f>
        <v>*</v>
      </c>
      <c r="AX369" s="4" t="s">
        <v>137</v>
      </c>
      <c r="AY369" s="4" t="s">
        <v>138</v>
      </c>
      <c r="AZ369" s="4">
        <v>2030</v>
      </c>
      <c r="BA369" s="1" t="str">
        <f>IF(sum!A362="SA",sum!B362,"*")</f>
        <v>*</v>
      </c>
      <c r="BB369" s="1"/>
      <c r="BC369" s="1" t="str">
        <f>IF(sum!A362="SA",sum!F362,"*")</f>
        <v>*</v>
      </c>
    </row>
    <row r="370" spans="2:55">
      <c r="B370" s="1" t="s">
        <v>137</v>
      </c>
      <c r="C370" s="1" t="s">
        <v>138</v>
      </c>
      <c r="D370" s="1">
        <v>2030</v>
      </c>
      <c r="J370" s="1" t="s">
        <v>137</v>
      </c>
      <c r="K370" s="1" t="s">
        <v>138</v>
      </c>
      <c r="L370" s="1">
        <v>2030</v>
      </c>
      <c r="M370" s="1" t="str">
        <f>IF(sum!A363="AT",sum!B363,"*")</f>
        <v>*</v>
      </c>
      <c r="N370" s="1"/>
      <c r="O370" s="1" t="str">
        <f>IF(sum!A363="AT",sum!F363,"*")</f>
        <v>*</v>
      </c>
      <c r="R370" s="1" t="s">
        <v>137</v>
      </c>
      <c r="S370" s="1" t="s">
        <v>138</v>
      </c>
      <c r="T370" s="1">
        <v>2030</v>
      </c>
      <c r="U370" s="1" t="str">
        <f>IF(sum!A363="BC",sum!B363,"*")</f>
        <v>*</v>
      </c>
      <c r="V370" s="1"/>
      <c r="W370" s="1" t="str">
        <f>IF(sum!A363="BC",sum!F363,"*")</f>
        <v>*</v>
      </c>
      <c r="Z370" s="1" t="s">
        <v>137</v>
      </c>
      <c r="AA370" s="1" t="s">
        <v>138</v>
      </c>
      <c r="AB370" s="1">
        <v>2030</v>
      </c>
      <c r="AC370" s="1" t="str">
        <f>IF(sum!A363="MA",sum!B363,"*")</f>
        <v>OTH-SpHeat_ELE1</v>
      </c>
      <c r="AD370" s="1"/>
      <c r="AE370" s="1">
        <f>IF(sum!A363="MA",sum!F363,"*")</f>
        <v>4.22743606002959E-2</v>
      </c>
      <c r="AH370" s="1" t="s">
        <v>137</v>
      </c>
      <c r="AI370" s="1" t="s">
        <v>138</v>
      </c>
      <c r="AJ370" s="1">
        <v>2030</v>
      </c>
      <c r="AK370" s="1" t="str">
        <f>IF(sum!A363="ON",sum!B363,"*")</f>
        <v>*</v>
      </c>
      <c r="AL370" s="1"/>
      <c r="AM370" s="1" t="str">
        <f>IF(sum!A363="ON",sum!F363,"*")</f>
        <v>*</v>
      </c>
      <c r="AP370" s="1" t="s">
        <v>137</v>
      </c>
      <c r="AQ370" s="1" t="s">
        <v>138</v>
      </c>
      <c r="AR370" s="1">
        <v>2030</v>
      </c>
      <c r="AS370" s="1" t="str">
        <f>IF(sum!A363="QU",sum!B363,"*")</f>
        <v>*</v>
      </c>
      <c r="AT370" s="1"/>
      <c r="AU370" s="1" t="str">
        <f>IF(sum!A363="QU",sum!F363,"*")</f>
        <v>*</v>
      </c>
      <c r="AX370" s="1" t="s">
        <v>137</v>
      </c>
      <c r="AY370" s="1" t="s">
        <v>138</v>
      </c>
      <c r="AZ370" s="1">
        <v>2030</v>
      </c>
      <c r="BA370" s="1" t="str">
        <f>IF(sum!A363="SA",sum!B363,"*")</f>
        <v>*</v>
      </c>
      <c r="BB370" s="1"/>
      <c r="BC370" s="1" t="str">
        <f>IF(sum!A363="SA",sum!F363,"*")</f>
        <v>*</v>
      </c>
    </row>
    <row r="371" spans="2:55">
      <c r="B371" s="1" t="s">
        <v>137</v>
      </c>
      <c r="C371" s="1" t="s">
        <v>138</v>
      </c>
      <c r="D371" s="1">
        <v>2030</v>
      </c>
      <c r="J371" s="1" t="s">
        <v>137</v>
      </c>
      <c r="K371" s="1" t="s">
        <v>138</v>
      </c>
      <c r="L371" s="1">
        <v>2030</v>
      </c>
      <c r="M371" s="1" t="str">
        <f>IF(sum!A364="AT",sum!B364,"*")</f>
        <v>*</v>
      </c>
      <c r="N371" s="1"/>
      <c r="O371" s="1" t="str">
        <f>IF(sum!A364="AT",sum!F364,"*")</f>
        <v>*</v>
      </c>
      <c r="R371" s="1" t="s">
        <v>137</v>
      </c>
      <c r="S371" s="1" t="s">
        <v>138</v>
      </c>
      <c r="T371" s="1">
        <v>2030</v>
      </c>
      <c r="U371" s="1" t="str">
        <f>IF(sum!A364="BC",sum!B364,"*")</f>
        <v>*</v>
      </c>
      <c r="V371" s="1"/>
      <c r="W371" s="1" t="str">
        <f>IF(sum!A364="BC",sum!F364,"*")</f>
        <v>*</v>
      </c>
      <c r="Z371" s="1" t="s">
        <v>137</v>
      </c>
      <c r="AA371" s="1" t="s">
        <v>138</v>
      </c>
      <c r="AB371" s="1">
        <v>2030</v>
      </c>
      <c r="AC371" s="1" t="str">
        <f>IF(sum!A364="MA",sum!B364,"*")</f>
        <v>R_ES-APP-CD_ELC1</v>
      </c>
      <c r="AD371" s="1"/>
      <c r="AE371" s="1">
        <f>IF(sum!A364="MA",sum!F364,"*")</f>
        <v>0.91471276982582095</v>
      </c>
      <c r="AH371" s="1" t="s">
        <v>137</v>
      </c>
      <c r="AI371" s="1" t="s">
        <v>138</v>
      </c>
      <c r="AJ371" s="1">
        <v>2030</v>
      </c>
      <c r="AK371" s="1" t="str">
        <f>IF(sum!A364="ON",sum!B364,"*")</f>
        <v>*</v>
      </c>
      <c r="AL371" s="1"/>
      <c r="AM371" s="1" t="str">
        <f>IF(sum!A364="ON",sum!F364,"*")</f>
        <v>*</v>
      </c>
      <c r="AP371" s="4" t="s">
        <v>137</v>
      </c>
      <c r="AQ371" s="4" t="s">
        <v>138</v>
      </c>
      <c r="AR371" s="4">
        <v>2030</v>
      </c>
      <c r="AS371" s="1" t="str">
        <f>IF(sum!A364="QU",sum!B364,"*")</f>
        <v>*</v>
      </c>
      <c r="AT371" s="1"/>
      <c r="AU371" s="1" t="str">
        <f>IF(sum!A364="QU",sum!F364,"*")</f>
        <v>*</v>
      </c>
      <c r="AX371" s="1" t="s">
        <v>137</v>
      </c>
      <c r="AY371" s="1" t="s">
        <v>138</v>
      </c>
      <c r="AZ371" s="1">
        <v>2030</v>
      </c>
      <c r="BA371" s="1" t="str">
        <f>IF(sum!A364="SA",sum!B364,"*")</f>
        <v>*</v>
      </c>
      <c r="BB371" s="1"/>
      <c r="BC371" s="1" t="str">
        <f>IF(sum!A364="SA",sum!F364,"*")</f>
        <v>*</v>
      </c>
    </row>
    <row r="372" spans="2:55">
      <c r="B372" s="4" t="s">
        <v>137</v>
      </c>
      <c r="C372" s="4" t="s">
        <v>138</v>
      </c>
      <c r="D372" s="4">
        <v>2030</v>
      </c>
      <c r="J372" s="4" t="s">
        <v>137</v>
      </c>
      <c r="K372" s="4" t="s">
        <v>138</v>
      </c>
      <c r="L372" s="4">
        <v>2030</v>
      </c>
      <c r="M372" s="1" t="str">
        <f>IF(sum!A365="AT",sum!B365,"*")</f>
        <v>*</v>
      </c>
      <c r="N372" s="1"/>
      <c r="O372" s="1" t="str">
        <f>IF(sum!A365="AT",sum!F365,"*")</f>
        <v>*</v>
      </c>
      <c r="R372" s="4" t="s">
        <v>137</v>
      </c>
      <c r="S372" s="4" t="s">
        <v>138</v>
      </c>
      <c r="T372" s="4">
        <v>2030</v>
      </c>
      <c r="U372" s="1" t="str">
        <f>IF(sum!A365="BC",sum!B365,"*")</f>
        <v>*</v>
      </c>
      <c r="V372" s="1"/>
      <c r="W372" s="1" t="str">
        <f>IF(sum!A365="BC",sum!F365,"*")</f>
        <v>*</v>
      </c>
      <c r="Z372" s="4" t="s">
        <v>137</v>
      </c>
      <c r="AA372" s="4" t="s">
        <v>138</v>
      </c>
      <c r="AB372" s="4">
        <v>2030</v>
      </c>
      <c r="AC372" s="1" t="str">
        <f>IF(sum!A365="MA",sum!B365,"*")</f>
        <v>R_ES-APP-CW_ELC1</v>
      </c>
      <c r="AD372" s="1"/>
      <c r="AE372" s="1">
        <f>IF(sum!A365="MA",sum!F365,"*")</f>
        <v>0.105869533544655</v>
      </c>
      <c r="AH372" s="4" t="s">
        <v>137</v>
      </c>
      <c r="AI372" s="4" t="s">
        <v>138</v>
      </c>
      <c r="AJ372" s="4">
        <v>2030</v>
      </c>
      <c r="AK372" s="1" t="str">
        <f>IF(sum!A365="ON",sum!B365,"*")</f>
        <v>*</v>
      </c>
      <c r="AL372" s="1"/>
      <c r="AM372" s="1" t="str">
        <f>IF(sum!A365="ON",sum!F365,"*")</f>
        <v>*</v>
      </c>
      <c r="AP372" s="1" t="s">
        <v>137</v>
      </c>
      <c r="AQ372" s="1" t="s">
        <v>138</v>
      </c>
      <c r="AR372" s="1">
        <v>2030</v>
      </c>
      <c r="AS372" s="1" t="str">
        <f>IF(sum!A365="QU",sum!B365,"*")</f>
        <v>*</v>
      </c>
      <c r="AT372" s="1"/>
      <c r="AU372" s="1" t="str">
        <f>IF(sum!A365="QU",sum!F365,"*")</f>
        <v>*</v>
      </c>
      <c r="AX372" s="4" t="s">
        <v>137</v>
      </c>
      <c r="AY372" s="4" t="s">
        <v>138</v>
      </c>
      <c r="AZ372" s="4">
        <v>2030</v>
      </c>
      <c r="BA372" s="1" t="str">
        <f>IF(sum!A365="SA",sum!B365,"*")</f>
        <v>*</v>
      </c>
      <c r="BB372" s="1"/>
      <c r="BC372" s="1" t="str">
        <f>IF(sum!A365="SA",sum!F365,"*")</f>
        <v>*</v>
      </c>
    </row>
    <row r="373" spans="2:55">
      <c r="B373" s="1" t="s">
        <v>137</v>
      </c>
      <c r="C373" s="1" t="s">
        <v>138</v>
      </c>
      <c r="D373" s="1">
        <v>2030</v>
      </c>
      <c r="J373" s="1" t="s">
        <v>137</v>
      </c>
      <c r="K373" s="1" t="s">
        <v>138</v>
      </c>
      <c r="L373" s="1">
        <v>2030</v>
      </c>
      <c r="M373" s="1" t="str">
        <f>IF(sum!A366="AT",sum!B366,"*")</f>
        <v>*</v>
      </c>
      <c r="N373" s="1"/>
      <c r="O373" s="1" t="str">
        <f>IF(sum!A366="AT",sum!F366,"*")</f>
        <v>*</v>
      </c>
      <c r="R373" s="1" t="s">
        <v>137</v>
      </c>
      <c r="S373" s="1" t="s">
        <v>138</v>
      </c>
      <c r="T373" s="1">
        <v>2030</v>
      </c>
      <c r="U373" s="1" t="str">
        <f>IF(sum!A366="BC",sum!B366,"*")</f>
        <v>*</v>
      </c>
      <c r="V373" s="1"/>
      <c r="W373" s="1" t="str">
        <f>IF(sum!A366="BC",sum!F366,"*")</f>
        <v>*</v>
      </c>
      <c r="Z373" s="1" t="s">
        <v>137</v>
      </c>
      <c r="AA373" s="1" t="s">
        <v>138</v>
      </c>
      <c r="AB373" s="1">
        <v>2030</v>
      </c>
      <c r="AC373" s="1" t="str">
        <f>IF(sum!A366="MA",sum!B366,"*")</f>
        <v>R_ES-APP-DW_ELC1</v>
      </c>
      <c r="AD373" s="1"/>
      <c r="AE373" s="1">
        <f>IF(sum!A366="MA",sum!F366,"*")</f>
        <v>0.35826250151511302</v>
      </c>
      <c r="AH373" s="1" t="s">
        <v>137</v>
      </c>
      <c r="AI373" s="1" t="s">
        <v>138</v>
      </c>
      <c r="AJ373" s="1">
        <v>2030</v>
      </c>
      <c r="AK373" s="1" t="str">
        <f>IF(sum!A366="ON",sum!B366,"*")</f>
        <v>*</v>
      </c>
      <c r="AL373" s="1"/>
      <c r="AM373" s="1" t="str">
        <f>IF(sum!A366="ON",sum!F366,"*")</f>
        <v>*</v>
      </c>
      <c r="AP373" s="4" t="s">
        <v>137</v>
      </c>
      <c r="AQ373" s="4" t="s">
        <v>138</v>
      </c>
      <c r="AR373" s="4">
        <v>2030</v>
      </c>
      <c r="AS373" s="1" t="str">
        <f>IF(sum!A366="QU",sum!B366,"*")</f>
        <v>*</v>
      </c>
      <c r="AT373" s="1"/>
      <c r="AU373" s="1" t="str">
        <f>IF(sum!A366="QU",sum!F366,"*")</f>
        <v>*</v>
      </c>
      <c r="AX373" s="1" t="s">
        <v>137</v>
      </c>
      <c r="AY373" s="1" t="s">
        <v>138</v>
      </c>
      <c r="AZ373" s="1">
        <v>2030</v>
      </c>
      <c r="BA373" s="1" t="str">
        <f>IF(sum!A366="SA",sum!B366,"*")</f>
        <v>*</v>
      </c>
      <c r="BB373" s="1"/>
      <c r="BC373" s="1" t="str">
        <f>IF(sum!A366="SA",sum!F366,"*")</f>
        <v>*</v>
      </c>
    </row>
    <row r="374" spans="2:55">
      <c r="B374" s="1" t="s">
        <v>137</v>
      </c>
      <c r="C374" s="1" t="s">
        <v>138</v>
      </c>
      <c r="D374" s="1">
        <v>2030</v>
      </c>
      <c r="J374" s="1" t="s">
        <v>137</v>
      </c>
      <c r="K374" s="1" t="s">
        <v>138</v>
      </c>
      <c r="L374" s="1">
        <v>2030</v>
      </c>
      <c r="M374" s="1" t="str">
        <f>IF(sum!A367="AT",sum!B367,"*")</f>
        <v>*</v>
      </c>
      <c r="N374" s="1"/>
      <c r="O374" s="1" t="str">
        <f>IF(sum!A367="AT",sum!F367,"*")</f>
        <v>*</v>
      </c>
      <c r="R374" s="1" t="s">
        <v>137</v>
      </c>
      <c r="S374" s="1" t="s">
        <v>138</v>
      </c>
      <c r="T374" s="1">
        <v>2030</v>
      </c>
      <c r="U374" s="1" t="str">
        <f>IF(sum!A367="BC",sum!B367,"*")</f>
        <v>*</v>
      </c>
      <c r="V374" s="1"/>
      <c r="W374" s="1" t="str">
        <f>IF(sum!A367="BC",sum!F367,"*")</f>
        <v>*</v>
      </c>
      <c r="Z374" s="1" t="s">
        <v>137</v>
      </c>
      <c r="AA374" s="1" t="s">
        <v>138</v>
      </c>
      <c r="AB374" s="1">
        <v>2030</v>
      </c>
      <c r="AC374" s="1" t="str">
        <f>IF(sum!A367="MA",sum!B367,"*")</f>
        <v>R_ES-APP-FR_ELC1</v>
      </c>
      <c r="AD374" s="1"/>
      <c r="AE374" s="1">
        <f>IF(sum!A367="MA",sum!F367,"*")</f>
        <v>8.1766569740988698E-2</v>
      </c>
      <c r="AH374" s="1" t="s">
        <v>137</v>
      </c>
      <c r="AI374" s="1" t="s">
        <v>138</v>
      </c>
      <c r="AJ374" s="1">
        <v>2030</v>
      </c>
      <c r="AK374" s="1" t="str">
        <f>IF(sum!A367="ON",sum!B367,"*")</f>
        <v>*</v>
      </c>
      <c r="AL374" s="1"/>
      <c r="AM374" s="1" t="str">
        <f>IF(sum!A367="ON",sum!F367,"*")</f>
        <v>*</v>
      </c>
      <c r="AP374" s="1" t="s">
        <v>137</v>
      </c>
      <c r="AQ374" s="1" t="s">
        <v>138</v>
      </c>
      <c r="AR374" s="1">
        <v>2030</v>
      </c>
      <c r="AS374" s="1" t="str">
        <f>IF(sum!A367="QU",sum!B367,"*")</f>
        <v>*</v>
      </c>
      <c r="AT374" s="1"/>
      <c r="AU374" s="1" t="str">
        <f>IF(sum!A367="QU",sum!F367,"*")</f>
        <v>*</v>
      </c>
      <c r="AX374" s="1" t="s">
        <v>137</v>
      </c>
      <c r="AY374" s="1" t="s">
        <v>138</v>
      </c>
      <c r="AZ374" s="1">
        <v>2030</v>
      </c>
      <c r="BA374" s="1" t="str">
        <f>IF(sum!A367="SA",sum!B367,"*")</f>
        <v>*</v>
      </c>
      <c r="BB374" s="1"/>
      <c r="BC374" s="1" t="str">
        <f>IF(sum!A367="SA",sum!F367,"*")</f>
        <v>*</v>
      </c>
    </row>
    <row r="375" spans="2:55">
      <c r="B375" s="4" t="s">
        <v>137</v>
      </c>
      <c r="C375" s="4" t="s">
        <v>138</v>
      </c>
      <c r="D375" s="4">
        <v>2030</v>
      </c>
      <c r="J375" s="4" t="s">
        <v>137</v>
      </c>
      <c r="K375" s="4" t="s">
        <v>138</v>
      </c>
      <c r="L375" s="4">
        <v>2030</v>
      </c>
      <c r="M375" s="1" t="str">
        <f>IF(sum!A368="AT",sum!B368,"*")</f>
        <v>*</v>
      </c>
      <c r="N375" s="1"/>
      <c r="O375" s="1" t="str">
        <f>IF(sum!A368="AT",sum!F368,"*")</f>
        <v>*</v>
      </c>
      <c r="R375" s="4" t="s">
        <v>137</v>
      </c>
      <c r="S375" s="4" t="s">
        <v>138</v>
      </c>
      <c r="T375" s="4">
        <v>2030</v>
      </c>
      <c r="U375" s="1" t="str">
        <f>IF(sum!A368="BC",sum!B368,"*")</f>
        <v>*</v>
      </c>
      <c r="V375" s="1"/>
      <c r="W375" s="1" t="str">
        <f>IF(sum!A368="BC",sum!F368,"*")</f>
        <v>*</v>
      </c>
      <c r="Z375" s="4" t="s">
        <v>137</v>
      </c>
      <c r="AA375" s="4" t="s">
        <v>138</v>
      </c>
      <c r="AB375" s="4">
        <v>2030</v>
      </c>
      <c r="AC375" s="1" t="str">
        <f>IF(sum!A368="MA",sum!B368,"*")</f>
        <v>R_ES-APP-OTH_ELC1</v>
      </c>
      <c r="AD375" s="1"/>
      <c r="AE375" s="1">
        <f>IF(sum!A368="MA",sum!F368,"*")</f>
        <v>1.07764598195104</v>
      </c>
      <c r="AH375" s="4" t="s">
        <v>137</v>
      </c>
      <c r="AI375" s="4" t="s">
        <v>138</v>
      </c>
      <c r="AJ375" s="4">
        <v>2030</v>
      </c>
      <c r="AK375" s="1" t="str">
        <f>IF(sum!A368="ON",sum!B368,"*")</f>
        <v>*</v>
      </c>
      <c r="AL375" s="1"/>
      <c r="AM375" s="1" t="str">
        <f>IF(sum!A368="ON",sum!F368,"*")</f>
        <v>*</v>
      </c>
      <c r="AP375" s="4" t="s">
        <v>137</v>
      </c>
      <c r="AQ375" s="4" t="s">
        <v>138</v>
      </c>
      <c r="AR375" s="4">
        <v>2030</v>
      </c>
      <c r="AS375" s="1" t="str">
        <f>IF(sum!A368="QU",sum!B368,"*")</f>
        <v>*</v>
      </c>
      <c r="AT375" s="1"/>
      <c r="AU375" s="1" t="str">
        <f>IF(sum!A368="QU",sum!F368,"*")</f>
        <v>*</v>
      </c>
      <c r="AX375" s="4" t="s">
        <v>137</v>
      </c>
      <c r="AY375" s="4" t="s">
        <v>138</v>
      </c>
      <c r="AZ375" s="4">
        <v>2030</v>
      </c>
      <c r="BA375" s="1" t="str">
        <f>IF(sum!A368="SA",sum!B368,"*")</f>
        <v>*</v>
      </c>
      <c r="BB375" s="1"/>
      <c r="BC375" s="1" t="str">
        <f>IF(sum!A368="SA",sum!F368,"*")</f>
        <v>*</v>
      </c>
    </row>
    <row r="376" spans="2:55">
      <c r="B376" s="1" t="s">
        <v>137</v>
      </c>
      <c r="C376" s="1" t="s">
        <v>138</v>
      </c>
      <c r="D376" s="1">
        <v>2030</v>
      </c>
      <c r="J376" s="1" t="s">
        <v>137</v>
      </c>
      <c r="K376" s="1" t="s">
        <v>138</v>
      </c>
      <c r="L376" s="1">
        <v>2030</v>
      </c>
      <c r="M376" s="1" t="str">
        <f>IF(sum!A369="AT",sum!B369,"*")</f>
        <v>*</v>
      </c>
      <c r="N376" s="1"/>
      <c r="O376" s="1" t="str">
        <f>IF(sum!A369="AT",sum!F369,"*")</f>
        <v>*</v>
      </c>
      <c r="R376" s="1" t="s">
        <v>137</v>
      </c>
      <c r="S376" s="1" t="s">
        <v>138</v>
      </c>
      <c r="T376" s="1">
        <v>2030</v>
      </c>
      <c r="U376" s="1" t="str">
        <f>IF(sum!A369="BC",sum!B369,"*")</f>
        <v>*</v>
      </c>
      <c r="V376" s="1"/>
      <c r="W376" s="1" t="str">
        <f>IF(sum!A369="BC",sum!F369,"*")</f>
        <v>*</v>
      </c>
      <c r="Z376" s="1" t="s">
        <v>137</v>
      </c>
      <c r="AA376" s="1" t="s">
        <v>138</v>
      </c>
      <c r="AB376" s="1">
        <v>2030</v>
      </c>
      <c r="AC376" s="1" t="str">
        <f>IF(sum!A369="MA",sum!B369,"*")</f>
        <v>R_ES-APP-RA_ELC1</v>
      </c>
      <c r="AD376" s="1"/>
      <c r="AE376" s="1">
        <f>IF(sum!A369="MA",sum!F369,"*")</f>
        <v>0.69450414005293803</v>
      </c>
      <c r="AH376" s="1" t="s">
        <v>137</v>
      </c>
      <c r="AI376" s="1" t="s">
        <v>138</v>
      </c>
      <c r="AJ376" s="1">
        <v>2030</v>
      </c>
      <c r="AK376" s="1" t="str">
        <f>IF(sum!A369="ON",sum!B369,"*")</f>
        <v>*</v>
      </c>
      <c r="AL376" s="1"/>
      <c r="AM376" s="1" t="str">
        <f>IF(sum!A369="ON",sum!F369,"*")</f>
        <v>*</v>
      </c>
      <c r="AP376" s="1" t="s">
        <v>137</v>
      </c>
      <c r="AQ376" s="1" t="s">
        <v>138</v>
      </c>
      <c r="AR376" s="1">
        <v>2030</v>
      </c>
      <c r="AS376" s="1" t="str">
        <f>IF(sum!A369="QU",sum!B369,"*")</f>
        <v>*</v>
      </c>
      <c r="AT376" s="1"/>
      <c r="AU376" s="1" t="str">
        <f>IF(sum!A369="QU",sum!F369,"*")</f>
        <v>*</v>
      </c>
      <c r="AX376" s="1" t="s">
        <v>137</v>
      </c>
      <c r="AY376" s="1" t="s">
        <v>138</v>
      </c>
      <c r="AZ376" s="1">
        <v>2030</v>
      </c>
      <c r="BA376" s="1" t="str">
        <f>IF(sum!A369="SA",sum!B369,"*")</f>
        <v>*</v>
      </c>
      <c r="BB376" s="1"/>
      <c r="BC376" s="1" t="str">
        <f>IF(sum!A369="SA",sum!F369,"*")</f>
        <v>*</v>
      </c>
    </row>
    <row r="377" spans="2:55">
      <c r="B377" s="1" t="s">
        <v>137</v>
      </c>
      <c r="C377" s="1" t="s">
        <v>138</v>
      </c>
      <c r="D377" s="1">
        <v>2030</v>
      </c>
      <c r="J377" s="1" t="s">
        <v>137</v>
      </c>
      <c r="K377" s="1" t="s">
        <v>138</v>
      </c>
      <c r="L377" s="1">
        <v>2030</v>
      </c>
      <c r="M377" s="1" t="str">
        <f>IF(sum!A370="AT",sum!B370,"*")</f>
        <v>*</v>
      </c>
      <c r="N377" s="1"/>
      <c r="O377" s="1" t="str">
        <f>IF(sum!A370="AT",sum!F370,"*")</f>
        <v>*</v>
      </c>
      <c r="R377" s="1" t="s">
        <v>137</v>
      </c>
      <c r="S377" s="1" t="s">
        <v>138</v>
      </c>
      <c r="T377" s="1">
        <v>2030</v>
      </c>
      <c r="U377" s="1" t="str">
        <f>IF(sum!A370="BC",sum!B370,"*")</f>
        <v>*</v>
      </c>
      <c r="V377" s="1"/>
      <c r="W377" s="1" t="str">
        <f>IF(sum!A370="BC",sum!F370,"*")</f>
        <v>*</v>
      </c>
      <c r="Z377" s="1" t="s">
        <v>137</v>
      </c>
      <c r="AA377" s="1" t="s">
        <v>138</v>
      </c>
      <c r="AB377" s="1">
        <v>2030</v>
      </c>
      <c r="AC377" s="1" t="str">
        <f>IF(sum!A370="MA",sum!B370,"*")</f>
        <v>R_ES-APP-RE_ELC1</v>
      </c>
      <c r="AD377" s="1"/>
      <c r="AE377" s="1">
        <f>IF(sum!A370="MA",sum!F370,"*")</f>
        <v>0.228325294011306</v>
      </c>
      <c r="AH377" s="1" t="s">
        <v>137</v>
      </c>
      <c r="AI377" s="1" t="s">
        <v>138</v>
      </c>
      <c r="AJ377" s="1">
        <v>2030</v>
      </c>
      <c r="AK377" s="1" t="str">
        <f>IF(sum!A370="ON",sum!B370,"*")</f>
        <v>*</v>
      </c>
      <c r="AL377" s="1"/>
      <c r="AM377" s="1" t="str">
        <f>IF(sum!A370="ON",sum!F370,"*")</f>
        <v>*</v>
      </c>
      <c r="AP377" s="4" t="s">
        <v>137</v>
      </c>
      <c r="AQ377" s="4" t="s">
        <v>138</v>
      </c>
      <c r="AR377" s="4">
        <v>2030</v>
      </c>
      <c r="AS377" s="1" t="str">
        <f>IF(sum!A370="QU",sum!B370,"*")</f>
        <v>*</v>
      </c>
      <c r="AT377" s="1"/>
      <c r="AU377" s="1" t="str">
        <f>IF(sum!A370="QU",sum!F370,"*")</f>
        <v>*</v>
      </c>
      <c r="AX377" s="1" t="s">
        <v>137</v>
      </c>
      <c r="AY377" s="1" t="s">
        <v>138</v>
      </c>
      <c r="AZ377" s="1">
        <v>2030</v>
      </c>
      <c r="BA377" s="1" t="str">
        <f>IF(sum!A370="SA",sum!B370,"*")</f>
        <v>*</v>
      </c>
      <c r="BB377" s="1"/>
      <c r="BC377" s="1" t="str">
        <f>IF(sum!A370="SA",sum!F370,"*")</f>
        <v>*</v>
      </c>
    </row>
    <row r="378" spans="2:55">
      <c r="B378" s="4" t="s">
        <v>137</v>
      </c>
      <c r="C378" s="4" t="s">
        <v>138</v>
      </c>
      <c r="D378" s="4">
        <v>2030</v>
      </c>
      <c r="J378" s="4" t="s">
        <v>137</v>
      </c>
      <c r="K378" s="4" t="s">
        <v>138</v>
      </c>
      <c r="L378" s="4">
        <v>2030</v>
      </c>
      <c r="M378" s="1" t="str">
        <f>IF(sum!A371="AT",sum!B371,"*")</f>
        <v>*</v>
      </c>
      <c r="N378" s="1"/>
      <c r="O378" s="1" t="str">
        <f>IF(sum!A371="AT",sum!F371,"*")</f>
        <v>*</v>
      </c>
      <c r="R378" s="4" t="s">
        <v>137</v>
      </c>
      <c r="S378" s="4" t="s">
        <v>138</v>
      </c>
      <c r="T378" s="4">
        <v>2030</v>
      </c>
      <c r="U378" s="1" t="str">
        <f>IF(sum!A371="BC",sum!B371,"*")</f>
        <v>*</v>
      </c>
      <c r="V378" s="1"/>
      <c r="W378" s="1" t="str">
        <f>IF(sum!A371="BC",sum!F371,"*")</f>
        <v>*</v>
      </c>
      <c r="Z378" s="4" t="s">
        <v>137</v>
      </c>
      <c r="AA378" s="4" t="s">
        <v>138</v>
      </c>
      <c r="AB378" s="4">
        <v>2030</v>
      </c>
      <c r="AC378" s="1" t="str">
        <f>IF(sum!A371="MA",sum!B371,"*")</f>
        <v>R_ES-LI_ELC1</v>
      </c>
      <c r="AD378" s="1"/>
      <c r="AE378" s="1">
        <f>IF(sum!A371="MA",sum!F371,"*")</f>
        <v>1.48854329644205</v>
      </c>
      <c r="AH378" s="4" t="s">
        <v>137</v>
      </c>
      <c r="AI378" s="4" t="s">
        <v>138</v>
      </c>
      <c r="AJ378" s="4">
        <v>2030</v>
      </c>
      <c r="AK378" s="1" t="str">
        <f>IF(sum!A371="ON",sum!B371,"*")</f>
        <v>*</v>
      </c>
      <c r="AL378" s="1"/>
      <c r="AM378" s="1" t="str">
        <f>IF(sum!A371="ON",sum!F371,"*")</f>
        <v>*</v>
      </c>
      <c r="AP378" s="1" t="s">
        <v>137</v>
      </c>
      <c r="AQ378" s="1" t="s">
        <v>138</v>
      </c>
      <c r="AR378" s="1">
        <v>2030</v>
      </c>
      <c r="AS378" s="1" t="str">
        <f>IF(sum!A371="QU",sum!B371,"*")</f>
        <v>*</v>
      </c>
      <c r="AT378" s="1"/>
      <c r="AU378" s="1" t="str">
        <f>IF(sum!A371="QU",sum!F371,"*")</f>
        <v>*</v>
      </c>
      <c r="AX378" s="4" t="s">
        <v>137</v>
      </c>
      <c r="AY378" s="4" t="s">
        <v>138</v>
      </c>
      <c r="AZ378" s="4">
        <v>2030</v>
      </c>
      <c r="BA378" s="1" t="str">
        <f>IF(sum!A371="SA",sum!B371,"*")</f>
        <v>*</v>
      </c>
      <c r="BB378" s="1"/>
      <c r="BC378" s="1" t="str">
        <f>IF(sum!A371="SA",sum!F371,"*")</f>
        <v>*</v>
      </c>
    </row>
    <row r="379" spans="2:55">
      <c r="B379" s="1" t="s">
        <v>137</v>
      </c>
      <c r="C379" s="1" t="s">
        <v>138</v>
      </c>
      <c r="D379" s="1">
        <v>2030</v>
      </c>
      <c r="J379" s="1" t="s">
        <v>137</v>
      </c>
      <c r="K379" s="1" t="s">
        <v>138</v>
      </c>
      <c r="L379" s="1">
        <v>2030</v>
      </c>
      <c r="M379" s="1" t="str">
        <f>IF(sum!A372="AT",sum!B372,"*")</f>
        <v>*</v>
      </c>
      <c r="N379" s="1"/>
      <c r="O379" s="1" t="str">
        <f>IF(sum!A372="AT",sum!F372,"*")</f>
        <v>*</v>
      </c>
      <c r="R379" s="1" t="s">
        <v>137</v>
      </c>
      <c r="S379" s="1" t="s">
        <v>138</v>
      </c>
      <c r="T379" s="1">
        <v>2030</v>
      </c>
      <c r="U379" s="1" t="str">
        <f>IF(sum!A372="BC",sum!B372,"*")</f>
        <v>*</v>
      </c>
      <c r="V379" s="1"/>
      <c r="W379" s="1" t="str">
        <f>IF(sum!A372="BC",sum!F372,"*")</f>
        <v>*</v>
      </c>
      <c r="Z379" s="1" t="s">
        <v>137</v>
      </c>
      <c r="AA379" s="1" t="s">
        <v>138</v>
      </c>
      <c r="AB379" s="1">
        <v>2030</v>
      </c>
      <c r="AC379" s="1" t="str">
        <f>IF(sum!A372="MA",sum!B372,"*")</f>
        <v>R_ES-SC-AP_ELC1_ROOM_CENTRAL</v>
      </c>
      <c r="AD379" s="1"/>
      <c r="AE379" s="1">
        <f>IF(sum!A372="MA",sum!F372,"*")</f>
        <v>0.278005248382516</v>
      </c>
      <c r="AH379" s="1" t="s">
        <v>137</v>
      </c>
      <c r="AI379" s="1" t="s">
        <v>138</v>
      </c>
      <c r="AJ379" s="1">
        <v>2030</v>
      </c>
      <c r="AK379" s="1" t="str">
        <f>IF(sum!A372="ON",sum!B372,"*")</f>
        <v>*</v>
      </c>
      <c r="AL379" s="1"/>
      <c r="AM379" s="1" t="str">
        <f>IF(sum!A372="ON",sum!F372,"*")</f>
        <v>*</v>
      </c>
      <c r="AP379" s="4" t="s">
        <v>137</v>
      </c>
      <c r="AQ379" s="4" t="s">
        <v>138</v>
      </c>
      <c r="AR379" s="4">
        <v>2030</v>
      </c>
      <c r="AS379" s="1" t="str">
        <f>IF(sum!A372="QU",sum!B372,"*")</f>
        <v>*</v>
      </c>
      <c r="AT379" s="1"/>
      <c r="AU379" s="1" t="str">
        <f>IF(sum!A372="QU",sum!F372,"*")</f>
        <v>*</v>
      </c>
      <c r="AX379" s="1" t="s">
        <v>137</v>
      </c>
      <c r="AY379" s="1" t="s">
        <v>138</v>
      </c>
      <c r="AZ379" s="1">
        <v>2030</v>
      </c>
      <c r="BA379" s="1" t="str">
        <f>IF(sum!A372="SA",sum!B372,"*")</f>
        <v>*</v>
      </c>
      <c r="BB379" s="1"/>
      <c r="BC379" s="1" t="str">
        <f>IF(sum!A372="SA",sum!F372,"*")</f>
        <v>*</v>
      </c>
    </row>
    <row r="380" spans="2:55">
      <c r="B380" s="1" t="s">
        <v>137</v>
      </c>
      <c r="C380" s="1" t="s">
        <v>138</v>
      </c>
      <c r="D380" s="1">
        <v>2030</v>
      </c>
      <c r="J380" s="1" t="s">
        <v>137</v>
      </c>
      <c r="K380" s="1" t="s">
        <v>138</v>
      </c>
      <c r="L380" s="1">
        <v>2030</v>
      </c>
      <c r="M380" s="1" t="str">
        <f>IF(sum!A373="AT",sum!B373,"*")</f>
        <v>*</v>
      </c>
      <c r="N380" s="1"/>
      <c r="O380" s="1" t="str">
        <f>IF(sum!A373="AT",sum!F373,"*")</f>
        <v>*</v>
      </c>
      <c r="R380" s="1" t="s">
        <v>137</v>
      </c>
      <c r="S380" s="1" t="s">
        <v>138</v>
      </c>
      <c r="T380" s="1">
        <v>2030</v>
      </c>
      <c r="U380" s="1" t="str">
        <f>IF(sum!A373="BC",sum!B373,"*")</f>
        <v>*</v>
      </c>
      <c r="V380" s="1"/>
      <c r="W380" s="1" t="str">
        <f>IF(sum!A373="BC",sum!F373,"*")</f>
        <v>*</v>
      </c>
      <c r="Z380" s="1" t="s">
        <v>137</v>
      </c>
      <c r="AA380" s="1" t="s">
        <v>138</v>
      </c>
      <c r="AB380" s="1">
        <v>2030</v>
      </c>
      <c r="AC380" s="1" t="str">
        <f>IF(sum!A373="MA",sum!B373,"*")</f>
        <v>R_ES-SC-MOB_ELC1_ROOM_CENTRAL</v>
      </c>
      <c r="AD380" s="1"/>
      <c r="AE380" s="1">
        <f>IF(sum!A373="MA",sum!F373,"*")</f>
        <v>2.3911039975608402E-2</v>
      </c>
      <c r="AH380" s="1" t="s">
        <v>137</v>
      </c>
      <c r="AI380" s="1" t="s">
        <v>138</v>
      </c>
      <c r="AJ380" s="1">
        <v>2030</v>
      </c>
      <c r="AK380" s="1" t="str">
        <f>IF(sum!A373="ON",sum!B373,"*")</f>
        <v>*</v>
      </c>
      <c r="AL380" s="1"/>
      <c r="AM380" s="1" t="str">
        <f>IF(sum!A373="ON",sum!F373,"*")</f>
        <v>*</v>
      </c>
      <c r="AP380" s="1" t="s">
        <v>137</v>
      </c>
      <c r="AQ380" s="1" t="s">
        <v>138</v>
      </c>
      <c r="AR380" s="1">
        <v>2030</v>
      </c>
      <c r="AS380" s="1" t="str">
        <f>IF(sum!A373="QU",sum!B373,"*")</f>
        <v>*</v>
      </c>
      <c r="AT380" s="1"/>
      <c r="AU380" s="1" t="str">
        <f>IF(sum!A373="QU",sum!F373,"*")</f>
        <v>*</v>
      </c>
      <c r="AX380" s="1" t="s">
        <v>137</v>
      </c>
      <c r="AY380" s="1" t="s">
        <v>138</v>
      </c>
      <c r="AZ380" s="1">
        <v>2030</v>
      </c>
      <c r="BA380" s="1" t="str">
        <f>IF(sum!A373="SA",sum!B373,"*")</f>
        <v>*</v>
      </c>
      <c r="BB380" s="1"/>
      <c r="BC380" s="1" t="str">
        <f>IF(sum!A373="SA",sum!F373,"*")</f>
        <v>*</v>
      </c>
    </row>
    <row r="381" spans="2:55">
      <c r="B381" s="4" t="s">
        <v>137</v>
      </c>
      <c r="C381" s="4" t="s">
        <v>138</v>
      </c>
      <c r="D381" s="4">
        <v>2030</v>
      </c>
      <c r="J381" s="4" t="s">
        <v>137</v>
      </c>
      <c r="K381" s="4" t="s">
        <v>138</v>
      </c>
      <c r="L381" s="4">
        <v>2030</v>
      </c>
      <c r="M381" s="1" t="str">
        <f>IF(sum!A374="AT",sum!B374,"*")</f>
        <v>*</v>
      </c>
      <c r="N381" s="1"/>
      <c r="O381" s="1" t="str">
        <f>IF(sum!A374="AT",sum!F374,"*")</f>
        <v>*</v>
      </c>
      <c r="R381" s="4" t="s">
        <v>137</v>
      </c>
      <c r="S381" s="4" t="s">
        <v>138</v>
      </c>
      <c r="T381" s="4">
        <v>2030</v>
      </c>
      <c r="U381" s="1" t="str">
        <f>IF(sum!A374="BC",sum!B374,"*")</f>
        <v>*</v>
      </c>
      <c r="V381" s="1"/>
      <c r="W381" s="1" t="str">
        <f>IF(sum!A374="BC",sum!F374,"*")</f>
        <v>*</v>
      </c>
      <c r="Z381" s="4" t="s">
        <v>137</v>
      </c>
      <c r="AA381" s="4" t="s">
        <v>138</v>
      </c>
      <c r="AB381" s="4">
        <v>2030</v>
      </c>
      <c r="AC381" s="1" t="str">
        <f>IF(sum!A374="MA",sum!B374,"*")</f>
        <v>R_ES-SC-SA_ELC1_ROOM_CENTRAL</v>
      </c>
      <c r="AD381" s="1"/>
      <c r="AE381" s="1">
        <f>IF(sum!A374="MA",sum!F374,"*")</f>
        <v>8.3327331167510094E-2</v>
      </c>
      <c r="AH381" s="4" t="s">
        <v>137</v>
      </c>
      <c r="AI381" s="4" t="s">
        <v>138</v>
      </c>
      <c r="AJ381" s="4">
        <v>2030</v>
      </c>
      <c r="AK381" s="1" t="str">
        <f>IF(sum!A374="ON",sum!B374,"*")</f>
        <v>*</v>
      </c>
      <c r="AL381" s="1"/>
      <c r="AM381" s="1" t="str">
        <f>IF(sum!A374="ON",sum!F374,"*")</f>
        <v>*</v>
      </c>
      <c r="AP381" s="4" t="s">
        <v>137</v>
      </c>
      <c r="AQ381" s="4" t="s">
        <v>138</v>
      </c>
      <c r="AR381" s="4">
        <v>2030</v>
      </c>
      <c r="AS381" s="1" t="str">
        <f>IF(sum!A374="QU",sum!B374,"*")</f>
        <v>*</v>
      </c>
      <c r="AT381" s="1"/>
      <c r="AU381" s="1" t="str">
        <f>IF(sum!A374="QU",sum!F374,"*")</f>
        <v>*</v>
      </c>
      <c r="AX381" s="4" t="s">
        <v>137</v>
      </c>
      <c r="AY381" s="4" t="s">
        <v>138</v>
      </c>
      <c r="AZ381" s="4">
        <v>2030</v>
      </c>
      <c r="BA381" s="1" t="str">
        <f>IF(sum!A374="SA",sum!B374,"*")</f>
        <v>*</v>
      </c>
      <c r="BB381" s="1"/>
      <c r="BC381" s="1" t="str">
        <f>IF(sum!A374="SA",sum!F374,"*")</f>
        <v>*</v>
      </c>
    </row>
    <row r="382" spans="2:55">
      <c r="B382" s="1" t="s">
        <v>137</v>
      </c>
      <c r="C382" s="1" t="s">
        <v>138</v>
      </c>
      <c r="D382" s="1">
        <v>2030</v>
      </c>
      <c r="J382" s="1" t="s">
        <v>137</v>
      </c>
      <c r="K382" s="1" t="s">
        <v>138</v>
      </c>
      <c r="L382" s="1">
        <v>2030</v>
      </c>
      <c r="M382" s="1" t="str">
        <f>IF(sum!A375="AT",sum!B375,"*")</f>
        <v>*</v>
      </c>
      <c r="N382" s="1"/>
      <c r="O382" s="1" t="str">
        <f>IF(sum!A375="AT",sum!F375,"*")</f>
        <v>*</v>
      </c>
      <c r="R382" s="1" t="s">
        <v>137</v>
      </c>
      <c r="S382" s="1" t="s">
        <v>138</v>
      </c>
      <c r="T382" s="1">
        <v>2030</v>
      </c>
      <c r="U382" s="1" t="str">
        <f>IF(sum!A375="BC",sum!B375,"*")</f>
        <v>*</v>
      </c>
      <c r="V382" s="1"/>
      <c r="W382" s="1" t="str">
        <f>IF(sum!A375="BC",sum!F375,"*")</f>
        <v>*</v>
      </c>
      <c r="Z382" s="1" t="s">
        <v>137</v>
      </c>
      <c r="AA382" s="1" t="s">
        <v>138</v>
      </c>
      <c r="AB382" s="1">
        <v>2030</v>
      </c>
      <c r="AC382" s="1" t="str">
        <f>IF(sum!A375="MA",sum!B375,"*")</f>
        <v>R_ES-SC-SD_ELC1_ROOM_CENTRAL</v>
      </c>
      <c r="AD382" s="1"/>
      <c r="AE382" s="1">
        <f>IF(sum!A375="MA",sum!F375,"*")</f>
        <v>0.72427363736253603</v>
      </c>
      <c r="AH382" s="1" t="s">
        <v>137</v>
      </c>
      <c r="AI382" s="1" t="s">
        <v>138</v>
      </c>
      <c r="AJ382" s="1">
        <v>2030</v>
      </c>
      <c r="AK382" s="1" t="str">
        <f>IF(sum!A375="ON",sum!B375,"*")</f>
        <v>*</v>
      </c>
      <c r="AL382" s="1"/>
      <c r="AM382" s="1" t="str">
        <f>IF(sum!A375="ON",sum!F375,"*")</f>
        <v>*</v>
      </c>
      <c r="AP382" s="1" t="s">
        <v>137</v>
      </c>
      <c r="AQ382" s="1" t="s">
        <v>138</v>
      </c>
      <c r="AR382" s="1">
        <v>2030</v>
      </c>
      <c r="AS382" s="1" t="str">
        <f>IF(sum!A375="QU",sum!B375,"*")</f>
        <v>*</v>
      </c>
      <c r="AT382" s="1"/>
      <c r="AU382" s="1" t="str">
        <f>IF(sum!A375="QU",sum!F375,"*")</f>
        <v>*</v>
      </c>
      <c r="AX382" s="1" t="s">
        <v>137</v>
      </c>
      <c r="AY382" s="1" t="s">
        <v>138</v>
      </c>
      <c r="AZ382" s="1">
        <v>2030</v>
      </c>
      <c r="BA382" s="1" t="str">
        <f>IF(sum!A375="SA",sum!B375,"*")</f>
        <v>*</v>
      </c>
      <c r="BB382" s="1"/>
      <c r="BC382" s="1" t="str">
        <f>IF(sum!A375="SA",sum!F375,"*")</f>
        <v>*</v>
      </c>
    </row>
    <row r="383" spans="2:55">
      <c r="B383" s="1" t="s">
        <v>137</v>
      </c>
      <c r="C383" s="1" t="s">
        <v>138</v>
      </c>
      <c r="D383" s="1">
        <v>2030</v>
      </c>
      <c r="J383" s="1" t="s">
        <v>137</v>
      </c>
      <c r="K383" s="1" t="s">
        <v>138</v>
      </c>
      <c r="L383" s="1">
        <v>2030</v>
      </c>
      <c r="M383" s="1" t="str">
        <f>IF(sum!A376="AT",sum!B376,"*")</f>
        <v>*</v>
      </c>
      <c r="N383" s="1"/>
      <c r="O383" s="1" t="str">
        <f>IF(sum!A376="AT",sum!F376,"*")</f>
        <v>*</v>
      </c>
      <c r="R383" s="1" t="s">
        <v>137</v>
      </c>
      <c r="S383" s="1" t="s">
        <v>138</v>
      </c>
      <c r="T383" s="1">
        <v>2030</v>
      </c>
      <c r="U383" s="1" t="str">
        <f>IF(sum!A376="BC",sum!B376,"*")</f>
        <v>*</v>
      </c>
      <c r="V383" s="1"/>
      <c r="W383" s="1" t="str">
        <f>IF(sum!A376="BC",sum!F376,"*")</f>
        <v>*</v>
      </c>
      <c r="Z383" s="1" t="s">
        <v>137</v>
      </c>
      <c r="AA383" s="1" t="s">
        <v>138</v>
      </c>
      <c r="AB383" s="1">
        <v>2030</v>
      </c>
      <c r="AC383" s="1" t="str">
        <f>IF(sum!A376="MA",sum!B376,"*")</f>
        <v>R_ES-SH-AP_ELC1</v>
      </c>
      <c r="AD383" s="1"/>
      <c r="AE383" s="1">
        <f>IF(sum!A376="MA",sum!F376,"*")</f>
        <v>0</v>
      </c>
      <c r="AH383" s="1" t="s">
        <v>137</v>
      </c>
      <c r="AI383" s="1" t="s">
        <v>138</v>
      </c>
      <c r="AJ383" s="1">
        <v>2030</v>
      </c>
      <c r="AK383" s="1" t="str">
        <f>IF(sum!A376="ON",sum!B376,"*")</f>
        <v>*</v>
      </c>
      <c r="AL383" s="1"/>
      <c r="AM383" s="1" t="str">
        <f>IF(sum!A376="ON",sum!F376,"*")</f>
        <v>*</v>
      </c>
      <c r="AP383" s="4" t="s">
        <v>137</v>
      </c>
      <c r="AQ383" s="4" t="s">
        <v>138</v>
      </c>
      <c r="AR383" s="4">
        <v>2030</v>
      </c>
      <c r="AS383" s="1" t="str">
        <f>IF(sum!A376="QU",sum!B376,"*")</f>
        <v>*</v>
      </c>
      <c r="AT383" s="1"/>
      <c r="AU383" s="1" t="str">
        <f>IF(sum!A376="QU",sum!F376,"*")</f>
        <v>*</v>
      </c>
      <c r="AX383" s="1" t="s">
        <v>137</v>
      </c>
      <c r="AY383" s="1" t="s">
        <v>138</v>
      </c>
      <c r="AZ383" s="1">
        <v>2030</v>
      </c>
      <c r="BA383" s="1" t="str">
        <f>IF(sum!A376="SA",sum!B376,"*")</f>
        <v>*</v>
      </c>
      <c r="BB383" s="1"/>
      <c r="BC383" s="1" t="str">
        <f>IF(sum!A376="SA",sum!F376,"*")</f>
        <v>*</v>
      </c>
    </row>
    <row r="384" spans="2:55">
      <c r="B384" s="4" t="s">
        <v>137</v>
      </c>
      <c r="C384" s="4" t="s">
        <v>138</v>
      </c>
      <c r="D384" s="4">
        <v>2030</v>
      </c>
      <c r="J384" s="4" t="s">
        <v>137</v>
      </c>
      <c r="K384" s="4" t="s">
        <v>138</v>
      </c>
      <c r="L384" s="4">
        <v>2030</v>
      </c>
      <c r="M384" s="1" t="str">
        <f>IF(sum!A377="AT",sum!B377,"*")</f>
        <v>*</v>
      </c>
      <c r="N384" s="1"/>
      <c r="O384" s="1" t="str">
        <f>IF(sum!A377="AT",sum!F377,"*")</f>
        <v>*</v>
      </c>
      <c r="R384" s="4" t="s">
        <v>137</v>
      </c>
      <c r="S384" s="4" t="s">
        <v>138</v>
      </c>
      <c r="T384" s="4">
        <v>2030</v>
      </c>
      <c r="U384" s="1" t="str">
        <f>IF(sum!A377="BC",sum!B377,"*")</f>
        <v>*</v>
      </c>
      <c r="V384" s="1"/>
      <c r="W384" s="1" t="str">
        <f>IF(sum!A377="BC",sum!F377,"*")</f>
        <v>*</v>
      </c>
      <c r="Z384" s="4" t="s">
        <v>137</v>
      </c>
      <c r="AA384" s="4" t="s">
        <v>138</v>
      </c>
      <c r="AB384" s="4">
        <v>2030</v>
      </c>
      <c r="AC384" s="1" t="str">
        <f>IF(sum!A377="MA",sum!B377,"*")</f>
        <v>R_ES-SH-AP_HET1</v>
      </c>
      <c r="AD384" s="1"/>
      <c r="AE384" s="1">
        <f>IF(sum!A377="MA",sum!F377,"*")</f>
        <v>1.06666666666667E-3</v>
      </c>
      <c r="AH384" s="4" t="s">
        <v>137</v>
      </c>
      <c r="AI384" s="4" t="s">
        <v>138</v>
      </c>
      <c r="AJ384" s="4">
        <v>2030</v>
      </c>
      <c r="AK384" s="1" t="str">
        <f>IF(sum!A377="ON",sum!B377,"*")</f>
        <v>*</v>
      </c>
      <c r="AL384" s="1"/>
      <c r="AM384" s="1" t="str">
        <f>IF(sum!A377="ON",sum!F377,"*")</f>
        <v>*</v>
      </c>
      <c r="AP384" s="1" t="s">
        <v>137</v>
      </c>
      <c r="AQ384" s="1" t="s">
        <v>138</v>
      </c>
      <c r="AR384" s="1">
        <v>2030</v>
      </c>
      <c r="AS384" s="1" t="str">
        <f>IF(sum!A377="QU",sum!B377,"*")</f>
        <v>*</v>
      </c>
      <c r="AT384" s="1"/>
      <c r="AU384" s="1" t="str">
        <f>IF(sum!A377="QU",sum!F377,"*")</f>
        <v>*</v>
      </c>
      <c r="AX384" s="4" t="s">
        <v>137</v>
      </c>
      <c r="AY384" s="4" t="s">
        <v>138</v>
      </c>
      <c r="AZ384" s="4">
        <v>2030</v>
      </c>
      <c r="BA384" s="1" t="str">
        <f>IF(sum!A377="SA",sum!B377,"*")</f>
        <v>*</v>
      </c>
      <c r="BB384" s="1"/>
      <c r="BC384" s="1" t="str">
        <f>IF(sum!A377="SA",sum!F377,"*")</f>
        <v>*</v>
      </c>
    </row>
    <row r="385" spans="2:55">
      <c r="B385" s="1" t="s">
        <v>137</v>
      </c>
      <c r="C385" s="1" t="s">
        <v>138</v>
      </c>
      <c r="D385" s="1">
        <v>2030</v>
      </c>
      <c r="J385" s="1" t="s">
        <v>137</v>
      </c>
      <c r="K385" s="1" t="s">
        <v>138</v>
      </c>
      <c r="L385" s="1">
        <v>2030</v>
      </c>
      <c r="M385" s="1" t="str">
        <f>IF(sum!A378="AT",sum!B378,"*")</f>
        <v>*</v>
      </c>
      <c r="N385" s="1"/>
      <c r="O385" s="1" t="str">
        <f>IF(sum!A378="AT",sum!F378,"*")</f>
        <v>*</v>
      </c>
      <c r="R385" s="1" t="s">
        <v>137</v>
      </c>
      <c r="S385" s="1" t="s">
        <v>138</v>
      </c>
      <c r="T385" s="1">
        <v>2030</v>
      </c>
      <c r="U385" s="1" t="str">
        <f>IF(sum!A378="BC",sum!B378,"*")</f>
        <v>*</v>
      </c>
      <c r="V385" s="1"/>
      <c r="W385" s="1" t="str">
        <f>IF(sum!A378="BC",sum!F378,"*")</f>
        <v>*</v>
      </c>
      <c r="Z385" s="1" t="s">
        <v>137</v>
      </c>
      <c r="AA385" s="1" t="s">
        <v>138</v>
      </c>
      <c r="AB385" s="1">
        <v>2030</v>
      </c>
      <c r="AC385" s="1" t="str">
        <f>IF(sum!A378="MA",sum!B378,"*")</f>
        <v>R_ES-SH-MOB_ELC1</v>
      </c>
      <c r="AD385" s="1"/>
      <c r="AE385" s="1">
        <f>IF(sum!A378="MA",sum!F378,"*")</f>
        <v>0</v>
      </c>
      <c r="AH385" s="1" t="s">
        <v>137</v>
      </c>
      <c r="AI385" s="1" t="s">
        <v>138</v>
      </c>
      <c r="AJ385" s="1">
        <v>2030</v>
      </c>
      <c r="AK385" s="1" t="str">
        <f>IF(sum!A378="ON",sum!B378,"*")</f>
        <v>*</v>
      </c>
      <c r="AL385" s="1"/>
      <c r="AM385" s="1" t="str">
        <f>IF(sum!A378="ON",sum!F378,"*")</f>
        <v>*</v>
      </c>
      <c r="AP385" s="4" t="s">
        <v>137</v>
      </c>
      <c r="AQ385" s="4" t="s">
        <v>138</v>
      </c>
      <c r="AR385" s="4">
        <v>2030</v>
      </c>
      <c r="AS385" s="1" t="str">
        <f>IF(sum!A378="QU",sum!B378,"*")</f>
        <v>*</v>
      </c>
      <c r="AT385" s="1"/>
      <c r="AU385" s="1" t="str">
        <f>IF(sum!A378="QU",sum!F378,"*")</f>
        <v>*</v>
      </c>
      <c r="AX385" s="1" t="s">
        <v>137</v>
      </c>
      <c r="AY385" s="1" t="s">
        <v>138</v>
      </c>
      <c r="AZ385" s="1">
        <v>2030</v>
      </c>
      <c r="BA385" s="1" t="str">
        <f>IF(sum!A378="SA",sum!B378,"*")</f>
        <v>*</v>
      </c>
      <c r="BB385" s="1"/>
      <c r="BC385" s="1" t="str">
        <f>IF(sum!A378="SA",sum!F378,"*")</f>
        <v>*</v>
      </c>
    </row>
    <row r="386" spans="2:55">
      <c r="B386" s="1" t="s">
        <v>137</v>
      </c>
      <c r="C386" s="1" t="s">
        <v>138</v>
      </c>
      <c r="D386" s="1">
        <v>2030</v>
      </c>
      <c r="J386" s="1" t="s">
        <v>137</v>
      </c>
      <c r="K386" s="1" t="s">
        <v>138</v>
      </c>
      <c r="L386" s="1">
        <v>2030</v>
      </c>
      <c r="M386" s="1" t="str">
        <f>IF(sum!A379="AT",sum!B379,"*")</f>
        <v>*</v>
      </c>
      <c r="N386" s="1"/>
      <c r="O386" s="1" t="str">
        <f>IF(sum!A379="AT",sum!F379,"*")</f>
        <v>*</v>
      </c>
      <c r="R386" s="1" t="s">
        <v>137</v>
      </c>
      <c r="S386" s="1" t="s">
        <v>138</v>
      </c>
      <c r="T386" s="1">
        <v>2030</v>
      </c>
      <c r="U386" s="1" t="str">
        <f>IF(sum!A379="BC",sum!B379,"*")</f>
        <v>*</v>
      </c>
      <c r="V386" s="1"/>
      <c r="W386" s="1" t="str">
        <f>IF(sum!A379="BC",sum!F379,"*")</f>
        <v>*</v>
      </c>
      <c r="Z386" s="1" t="s">
        <v>137</v>
      </c>
      <c r="AA386" s="1" t="s">
        <v>138</v>
      </c>
      <c r="AB386" s="1">
        <v>2030</v>
      </c>
      <c r="AC386" s="1" t="str">
        <f>IF(sum!A379="MA",sum!B379,"*")</f>
        <v>R_ES-SH-MOB_GAS_HE1</v>
      </c>
      <c r="AD386" s="1"/>
      <c r="AE386" s="1">
        <f>IF(sum!A379="MA",sum!F379,"*")</f>
        <v>0</v>
      </c>
      <c r="AH386" s="1" t="s">
        <v>137</v>
      </c>
      <c r="AI386" s="1" t="s">
        <v>138</v>
      </c>
      <c r="AJ386" s="1">
        <v>2030</v>
      </c>
      <c r="AK386" s="1" t="str">
        <f>IF(sum!A379="ON",sum!B379,"*")</f>
        <v>*</v>
      </c>
      <c r="AL386" s="1"/>
      <c r="AM386" s="1" t="str">
        <f>IF(sum!A379="ON",sum!F379,"*")</f>
        <v>*</v>
      </c>
      <c r="AP386" s="1" t="s">
        <v>137</v>
      </c>
      <c r="AQ386" s="1" t="s">
        <v>138</v>
      </c>
      <c r="AR386" s="1">
        <v>2030</v>
      </c>
      <c r="AS386" s="1" t="str">
        <f>IF(sum!A379="QU",sum!B379,"*")</f>
        <v>*</v>
      </c>
      <c r="AT386" s="1"/>
      <c r="AU386" s="1" t="str">
        <f>IF(sum!A379="QU",sum!F379,"*")</f>
        <v>*</v>
      </c>
      <c r="AX386" s="1" t="s">
        <v>137</v>
      </c>
      <c r="AY386" s="1" t="s">
        <v>138</v>
      </c>
      <c r="AZ386" s="1">
        <v>2030</v>
      </c>
      <c r="BA386" s="1" t="str">
        <f>IF(sum!A379="SA",sum!B379,"*")</f>
        <v>*</v>
      </c>
      <c r="BB386" s="1"/>
      <c r="BC386" s="1" t="str">
        <f>IF(sum!A379="SA",sum!F379,"*")</f>
        <v>*</v>
      </c>
    </row>
    <row r="387" spans="2:55">
      <c r="B387" s="4" t="s">
        <v>137</v>
      </c>
      <c r="C387" s="4" t="s">
        <v>138</v>
      </c>
      <c r="D387" s="4">
        <v>2030</v>
      </c>
      <c r="J387" s="4" t="s">
        <v>137</v>
      </c>
      <c r="K387" s="4" t="s">
        <v>138</v>
      </c>
      <c r="L387" s="4">
        <v>2030</v>
      </c>
      <c r="M387" s="1" t="str">
        <f>IF(sum!A380="AT",sum!B380,"*")</f>
        <v>*</v>
      </c>
      <c r="N387" s="1"/>
      <c r="O387" s="1" t="str">
        <f>IF(sum!A380="AT",sum!F380,"*")</f>
        <v>*</v>
      </c>
      <c r="R387" s="4" t="s">
        <v>137</v>
      </c>
      <c r="S387" s="4" t="s">
        <v>138</v>
      </c>
      <c r="T387" s="4">
        <v>2030</v>
      </c>
      <c r="U387" s="1" t="str">
        <f>IF(sum!A380="BC",sum!B380,"*")</f>
        <v>*</v>
      </c>
      <c r="V387" s="1"/>
      <c r="W387" s="1" t="str">
        <f>IF(sum!A380="BC",sum!F380,"*")</f>
        <v>*</v>
      </c>
      <c r="Z387" s="4" t="s">
        <v>137</v>
      </c>
      <c r="AA387" s="4" t="s">
        <v>138</v>
      </c>
      <c r="AB387" s="4">
        <v>2030</v>
      </c>
      <c r="AC387" s="1" t="str">
        <f>IF(sum!A380="MA",sum!B380,"*")</f>
        <v>R_ES-SH-MOB_HET1</v>
      </c>
      <c r="AD387" s="1"/>
      <c r="AE387" s="1">
        <f>IF(sum!A380="MA",sum!F380,"*")</f>
        <v>0</v>
      </c>
      <c r="AH387" s="4" t="s">
        <v>137</v>
      </c>
      <c r="AI387" s="4" t="s">
        <v>138</v>
      </c>
      <c r="AJ387" s="4">
        <v>2030</v>
      </c>
      <c r="AK387" s="1" t="str">
        <f>IF(sum!A380="ON",sum!B380,"*")</f>
        <v>*</v>
      </c>
      <c r="AL387" s="1"/>
      <c r="AM387" s="1" t="str">
        <f>IF(sum!A380="ON",sum!F380,"*")</f>
        <v>*</v>
      </c>
      <c r="AP387" s="4" t="s">
        <v>137</v>
      </c>
      <c r="AQ387" s="4" t="s">
        <v>138</v>
      </c>
      <c r="AR387" s="4">
        <v>2030</v>
      </c>
      <c r="AS387" s="1" t="str">
        <f>IF(sum!A380="QU",sum!B380,"*")</f>
        <v>*</v>
      </c>
      <c r="AT387" s="1"/>
      <c r="AU387" s="1" t="str">
        <f>IF(sum!A380="QU",sum!F380,"*")</f>
        <v>*</v>
      </c>
      <c r="AX387" s="4" t="s">
        <v>137</v>
      </c>
      <c r="AY387" s="4" t="s">
        <v>138</v>
      </c>
      <c r="AZ387" s="4">
        <v>2030</v>
      </c>
      <c r="BA387" s="1" t="str">
        <f>IF(sum!A380="SA",sum!B380,"*")</f>
        <v>*</v>
      </c>
      <c r="BB387" s="1"/>
      <c r="BC387" s="1" t="str">
        <f>IF(sum!A380="SA",sum!F380,"*")</f>
        <v>*</v>
      </c>
    </row>
    <row r="388" spans="2:55">
      <c r="B388" s="1" t="s">
        <v>137</v>
      </c>
      <c r="C388" s="1" t="s">
        <v>138</v>
      </c>
      <c r="D388" s="1">
        <v>2030</v>
      </c>
      <c r="J388" s="1" t="s">
        <v>137</v>
      </c>
      <c r="K388" s="1" t="s">
        <v>138</v>
      </c>
      <c r="L388" s="1">
        <v>2030</v>
      </c>
      <c r="M388" s="1" t="str">
        <f>IF(sum!A381="AT",sum!B381,"*")</f>
        <v>*</v>
      </c>
      <c r="N388" s="1"/>
      <c r="O388" s="1" t="str">
        <f>IF(sum!A381="AT",sum!F381,"*")</f>
        <v>*</v>
      </c>
      <c r="R388" s="1" t="s">
        <v>137</v>
      </c>
      <c r="S388" s="1" t="s">
        <v>138</v>
      </c>
      <c r="T388" s="1">
        <v>2030</v>
      </c>
      <c r="U388" s="1" t="str">
        <f>IF(sum!A381="BC",sum!B381,"*")</f>
        <v>*</v>
      </c>
      <c r="V388" s="1"/>
      <c r="W388" s="1" t="str">
        <f>IF(sum!A381="BC",sum!F381,"*")</f>
        <v>*</v>
      </c>
      <c r="Z388" s="1" t="s">
        <v>137</v>
      </c>
      <c r="AA388" s="1" t="s">
        <v>138</v>
      </c>
      <c r="AB388" s="1">
        <v>2030</v>
      </c>
      <c r="AC388" s="1" t="str">
        <f>IF(sum!A381="MA",sum!B381,"*")</f>
        <v>R_ES-SH-SA_ELC1</v>
      </c>
      <c r="AD388" s="1"/>
      <c r="AE388" s="1">
        <f>IF(sum!A381="MA",sum!F381,"*")</f>
        <v>0</v>
      </c>
      <c r="AH388" s="1" t="s">
        <v>137</v>
      </c>
      <c r="AI388" s="1" t="s">
        <v>138</v>
      </c>
      <c r="AJ388" s="1">
        <v>2030</v>
      </c>
      <c r="AK388" s="1" t="str">
        <f>IF(sum!A381="ON",sum!B381,"*")</f>
        <v>*</v>
      </c>
      <c r="AL388" s="1"/>
      <c r="AM388" s="1" t="str">
        <f>IF(sum!A381="ON",sum!F381,"*")</f>
        <v>*</v>
      </c>
      <c r="AP388" s="1" t="s">
        <v>137</v>
      </c>
      <c r="AQ388" s="1" t="s">
        <v>138</v>
      </c>
      <c r="AR388" s="1">
        <v>2030</v>
      </c>
      <c r="AS388" s="1" t="str">
        <f>IF(sum!A381="QU",sum!B381,"*")</f>
        <v>*</v>
      </c>
      <c r="AT388" s="1"/>
      <c r="AU388" s="1" t="str">
        <f>IF(sum!A381="QU",sum!F381,"*")</f>
        <v>*</v>
      </c>
      <c r="AX388" s="1" t="s">
        <v>137</v>
      </c>
      <c r="AY388" s="1" t="s">
        <v>138</v>
      </c>
      <c r="AZ388" s="1">
        <v>2030</v>
      </c>
      <c r="BA388" s="1" t="str">
        <f>IF(sum!A381="SA",sum!B381,"*")</f>
        <v>*</v>
      </c>
      <c r="BB388" s="1"/>
      <c r="BC388" s="1" t="str">
        <f>IF(sum!A381="SA",sum!F381,"*")</f>
        <v>*</v>
      </c>
    </row>
    <row r="389" spans="2:55">
      <c r="B389" s="1" t="s">
        <v>137</v>
      </c>
      <c r="C389" s="1" t="s">
        <v>138</v>
      </c>
      <c r="D389" s="1">
        <v>2030</v>
      </c>
      <c r="J389" s="1" t="s">
        <v>137</v>
      </c>
      <c r="K389" s="1" t="s">
        <v>138</v>
      </c>
      <c r="L389" s="1">
        <v>2030</v>
      </c>
      <c r="M389" s="1" t="str">
        <f>IF(sum!A382="AT",sum!B382,"*")</f>
        <v>*</v>
      </c>
      <c r="N389" s="1"/>
      <c r="O389" s="1" t="str">
        <f>IF(sum!A382="AT",sum!F382,"*")</f>
        <v>*</v>
      </c>
      <c r="R389" s="1" t="s">
        <v>137</v>
      </c>
      <c r="S389" s="1" t="s">
        <v>138</v>
      </c>
      <c r="T389" s="1">
        <v>2030</v>
      </c>
      <c r="U389" s="1" t="str">
        <f>IF(sum!A382="BC",sum!B382,"*")</f>
        <v>*</v>
      </c>
      <c r="V389" s="1"/>
      <c r="W389" s="1" t="str">
        <f>IF(sum!A382="BC",sum!F382,"*")</f>
        <v>*</v>
      </c>
      <c r="Z389" s="1" t="s">
        <v>137</v>
      </c>
      <c r="AA389" s="1" t="s">
        <v>138</v>
      </c>
      <c r="AB389" s="1">
        <v>2030</v>
      </c>
      <c r="AC389" s="1" t="str">
        <f>IF(sum!A382="MA",sum!B382,"*")</f>
        <v>R_ES-SH-SA_HET1</v>
      </c>
      <c r="AD389" s="1"/>
      <c r="AE389" s="1">
        <f>IF(sum!A382="MA",sum!F382,"*")</f>
        <v>5.6666666666666595E-4</v>
      </c>
      <c r="AH389" s="1" t="s">
        <v>137</v>
      </c>
      <c r="AI389" s="1" t="s">
        <v>138</v>
      </c>
      <c r="AJ389" s="1">
        <v>2030</v>
      </c>
      <c r="AK389" s="1" t="str">
        <f>IF(sum!A382="ON",sum!B382,"*")</f>
        <v>*</v>
      </c>
      <c r="AL389" s="1"/>
      <c r="AM389" s="1" t="str">
        <f>IF(sum!A382="ON",sum!F382,"*")</f>
        <v>*</v>
      </c>
      <c r="AP389" s="4" t="s">
        <v>137</v>
      </c>
      <c r="AQ389" s="4" t="s">
        <v>138</v>
      </c>
      <c r="AR389" s="4">
        <v>2030</v>
      </c>
      <c r="AS389" s="1" t="str">
        <f>IF(sum!A382="QU",sum!B382,"*")</f>
        <v>*</v>
      </c>
      <c r="AT389" s="1"/>
      <c r="AU389" s="1" t="str">
        <f>IF(sum!A382="QU",sum!F382,"*")</f>
        <v>*</v>
      </c>
      <c r="AX389" s="1" t="s">
        <v>137</v>
      </c>
      <c r="AY389" s="1" t="s">
        <v>138</v>
      </c>
      <c r="AZ389" s="1">
        <v>2030</v>
      </c>
      <c r="BA389" s="1" t="str">
        <f>IF(sum!A382="SA",sum!B382,"*")</f>
        <v>*</v>
      </c>
      <c r="BB389" s="1"/>
      <c r="BC389" s="1" t="str">
        <f>IF(sum!A382="SA",sum!F382,"*")</f>
        <v>*</v>
      </c>
    </row>
    <row r="390" spans="2:55">
      <c r="B390" s="4" t="s">
        <v>137</v>
      </c>
      <c r="C390" s="4" t="s">
        <v>138</v>
      </c>
      <c r="D390" s="4">
        <v>2030</v>
      </c>
      <c r="J390" s="4" t="s">
        <v>137</v>
      </c>
      <c r="K390" s="4" t="s">
        <v>138</v>
      </c>
      <c r="L390" s="4">
        <v>2030</v>
      </c>
      <c r="M390" s="1" t="str">
        <f>IF(sum!A383="AT",sum!B383,"*")</f>
        <v>*</v>
      </c>
      <c r="N390" s="1"/>
      <c r="O390" s="1" t="str">
        <f>IF(sum!A383="AT",sum!F383,"*")</f>
        <v>*</v>
      </c>
      <c r="R390" s="4" t="s">
        <v>137</v>
      </c>
      <c r="S390" s="4" t="s">
        <v>138</v>
      </c>
      <c r="T390" s="4">
        <v>2030</v>
      </c>
      <c r="U390" s="1" t="str">
        <f>IF(sum!A383="BC",sum!B383,"*")</f>
        <v>*</v>
      </c>
      <c r="V390" s="1"/>
      <c r="W390" s="1" t="str">
        <f>IF(sum!A383="BC",sum!F383,"*")</f>
        <v>*</v>
      </c>
      <c r="Z390" s="4" t="s">
        <v>137</v>
      </c>
      <c r="AA390" s="4" t="s">
        <v>138</v>
      </c>
      <c r="AB390" s="4">
        <v>2030</v>
      </c>
      <c r="AC390" s="1" t="str">
        <f>IF(sum!A383="MA",sum!B383,"*")</f>
        <v>R_ES-SH-SD_ELC1</v>
      </c>
      <c r="AD390" s="1"/>
      <c r="AE390" s="1">
        <f>IF(sum!A383="MA",sum!F383,"*")</f>
        <v>0</v>
      </c>
      <c r="AH390" s="4" t="s">
        <v>137</v>
      </c>
      <c r="AI390" s="4" t="s">
        <v>138</v>
      </c>
      <c r="AJ390" s="4">
        <v>2030</v>
      </c>
      <c r="AK390" s="1" t="str">
        <f>IF(sum!A383="ON",sum!B383,"*")</f>
        <v>*</v>
      </c>
      <c r="AL390" s="1"/>
      <c r="AM390" s="1" t="str">
        <f>IF(sum!A383="ON",sum!F383,"*")</f>
        <v>*</v>
      </c>
      <c r="AP390" s="1" t="s">
        <v>137</v>
      </c>
      <c r="AQ390" s="1" t="s">
        <v>138</v>
      </c>
      <c r="AR390" s="1">
        <v>2030</v>
      </c>
      <c r="AS390" s="1" t="str">
        <f>IF(sum!A383="QU",sum!B383,"*")</f>
        <v>*</v>
      </c>
      <c r="AT390" s="1"/>
      <c r="AU390" s="1" t="str">
        <f>IF(sum!A383="QU",sum!F383,"*")</f>
        <v>*</v>
      </c>
      <c r="AX390" s="4" t="s">
        <v>137</v>
      </c>
      <c r="AY390" s="4" t="s">
        <v>138</v>
      </c>
      <c r="AZ390" s="4">
        <v>2030</v>
      </c>
      <c r="BA390" s="1" t="str">
        <f>IF(sum!A383="SA",sum!B383,"*")</f>
        <v>*</v>
      </c>
      <c r="BB390" s="1"/>
      <c r="BC390" s="1" t="str">
        <f>IF(sum!A383="SA",sum!F383,"*")</f>
        <v>*</v>
      </c>
    </row>
    <row r="391" spans="2:55">
      <c r="B391" s="1" t="s">
        <v>137</v>
      </c>
      <c r="C391" s="1" t="s">
        <v>138</v>
      </c>
      <c r="D391" s="1">
        <v>2030</v>
      </c>
      <c r="J391" s="1" t="s">
        <v>137</v>
      </c>
      <c r="K391" s="1" t="s">
        <v>138</v>
      </c>
      <c r="L391" s="1">
        <v>2030</v>
      </c>
      <c r="M391" s="1" t="str">
        <f>IF(sum!A384="AT",sum!B384,"*")</f>
        <v>*</v>
      </c>
      <c r="N391" s="1"/>
      <c r="O391" s="1" t="str">
        <f>IF(sum!A384="AT",sum!F384,"*")</f>
        <v>*</v>
      </c>
      <c r="R391" s="1" t="s">
        <v>137</v>
      </c>
      <c r="S391" s="1" t="s">
        <v>138</v>
      </c>
      <c r="T391" s="1">
        <v>2030</v>
      </c>
      <c r="U391" s="1" t="str">
        <f>IF(sum!A384="BC",sum!B384,"*")</f>
        <v>*</v>
      </c>
      <c r="V391" s="1"/>
      <c r="W391" s="1" t="str">
        <f>IF(sum!A384="BC",sum!F384,"*")</f>
        <v>*</v>
      </c>
      <c r="Z391" s="1" t="s">
        <v>137</v>
      </c>
      <c r="AA391" s="1" t="s">
        <v>138</v>
      </c>
      <c r="AB391" s="1">
        <v>2030</v>
      </c>
      <c r="AC391" s="1" t="str">
        <f>IF(sum!A384="MA",sum!B384,"*")</f>
        <v>R_ES-SH-SD_GAS_HE1</v>
      </c>
      <c r="AD391" s="1"/>
      <c r="AE391" s="1">
        <f>IF(sum!A384="MA",sum!F384,"*")</f>
        <v>0</v>
      </c>
      <c r="AH391" s="1" t="s">
        <v>137</v>
      </c>
      <c r="AI391" s="1" t="s">
        <v>138</v>
      </c>
      <c r="AJ391" s="1">
        <v>2030</v>
      </c>
      <c r="AK391" s="1" t="str">
        <f>IF(sum!A384="ON",sum!B384,"*")</f>
        <v>*</v>
      </c>
      <c r="AL391" s="1"/>
      <c r="AM391" s="1" t="str">
        <f>IF(sum!A384="ON",sum!F384,"*")</f>
        <v>*</v>
      </c>
      <c r="AP391" s="4" t="s">
        <v>137</v>
      </c>
      <c r="AQ391" s="4" t="s">
        <v>138</v>
      </c>
      <c r="AR391" s="4">
        <v>2030</v>
      </c>
      <c r="AS391" s="1" t="str">
        <f>IF(sum!A384="QU",sum!B384,"*")</f>
        <v>*</v>
      </c>
      <c r="AT391" s="1"/>
      <c r="AU391" s="1" t="str">
        <f>IF(sum!A384="QU",sum!F384,"*")</f>
        <v>*</v>
      </c>
      <c r="AX391" s="1" t="s">
        <v>137</v>
      </c>
      <c r="AY391" s="1" t="s">
        <v>138</v>
      </c>
      <c r="AZ391" s="1">
        <v>2030</v>
      </c>
      <c r="BA391" s="1" t="str">
        <f>IF(sum!A384="SA",sum!B384,"*")</f>
        <v>*</v>
      </c>
      <c r="BB391" s="1"/>
      <c r="BC391" s="1" t="str">
        <f>IF(sum!A384="SA",sum!F384,"*")</f>
        <v>*</v>
      </c>
    </row>
    <row r="392" spans="2:55">
      <c r="B392" s="1" t="s">
        <v>137</v>
      </c>
      <c r="C392" s="1" t="s">
        <v>138</v>
      </c>
      <c r="D392" s="1">
        <v>2030</v>
      </c>
      <c r="J392" s="1" t="s">
        <v>137</v>
      </c>
      <c r="K392" s="1" t="s">
        <v>138</v>
      </c>
      <c r="L392" s="1">
        <v>2030</v>
      </c>
      <c r="M392" s="1" t="str">
        <f>IF(sum!A385="AT",sum!B385,"*")</f>
        <v>*</v>
      </c>
      <c r="N392" s="1"/>
      <c r="O392" s="1" t="str">
        <f>IF(sum!A385="AT",sum!F385,"*")</f>
        <v>*</v>
      </c>
      <c r="R392" s="1" t="s">
        <v>137</v>
      </c>
      <c r="S392" s="1" t="s">
        <v>138</v>
      </c>
      <c r="T392" s="1">
        <v>2030</v>
      </c>
      <c r="U392" s="1" t="str">
        <f>IF(sum!A385="BC",sum!B385,"*")</f>
        <v>*</v>
      </c>
      <c r="V392" s="1"/>
      <c r="W392" s="1" t="str">
        <f>IF(sum!A385="BC",sum!F385,"*")</f>
        <v>*</v>
      </c>
      <c r="Z392" s="1" t="s">
        <v>137</v>
      </c>
      <c r="AA392" s="1" t="s">
        <v>138</v>
      </c>
      <c r="AB392" s="1">
        <v>2030</v>
      </c>
      <c r="AC392" s="1" t="str">
        <f>IF(sum!A385="MA",sum!B385,"*")</f>
        <v>R_ES-SH-SD_HET1</v>
      </c>
      <c r="AD392" s="1"/>
      <c r="AE392" s="1">
        <f>IF(sum!A385="MA",sum!F385,"*")</f>
        <v>0</v>
      </c>
      <c r="AH392" s="1" t="s">
        <v>137</v>
      </c>
      <c r="AI392" s="1" t="s">
        <v>138</v>
      </c>
      <c r="AJ392" s="1">
        <v>2030</v>
      </c>
      <c r="AK392" s="1" t="str">
        <f>IF(sum!A385="ON",sum!B385,"*")</f>
        <v>*</v>
      </c>
      <c r="AL392" s="1"/>
      <c r="AM392" s="1" t="str">
        <f>IF(sum!A385="ON",sum!F385,"*")</f>
        <v>*</v>
      </c>
      <c r="AP392" s="1" t="s">
        <v>137</v>
      </c>
      <c r="AQ392" s="1" t="s">
        <v>138</v>
      </c>
      <c r="AR392" s="1">
        <v>2030</v>
      </c>
      <c r="AS392" s="1" t="str">
        <f>IF(sum!A385="QU",sum!B385,"*")</f>
        <v>*</v>
      </c>
      <c r="AT392" s="1"/>
      <c r="AU392" s="1" t="str">
        <f>IF(sum!A385="QU",sum!F385,"*")</f>
        <v>*</v>
      </c>
      <c r="AX392" s="1" t="s">
        <v>137</v>
      </c>
      <c r="AY392" s="1" t="s">
        <v>138</v>
      </c>
      <c r="AZ392" s="1">
        <v>2030</v>
      </c>
      <c r="BA392" s="1" t="str">
        <f>IF(sum!A385="SA",sum!B385,"*")</f>
        <v>*</v>
      </c>
      <c r="BB392" s="1"/>
      <c r="BC392" s="1" t="str">
        <f>IF(sum!A385="SA",sum!F385,"*")</f>
        <v>*</v>
      </c>
    </row>
    <row r="393" spans="2:55">
      <c r="B393" s="4" t="s">
        <v>137</v>
      </c>
      <c r="C393" s="4" t="s">
        <v>138</v>
      </c>
      <c r="D393" s="4">
        <v>2030</v>
      </c>
      <c r="J393" s="4" t="s">
        <v>137</v>
      </c>
      <c r="K393" s="4" t="s">
        <v>138</v>
      </c>
      <c r="L393" s="4">
        <v>2030</v>
      </c>
      <c r="M393" s="1" t="str">
        <f>IF(sum!A386="AT",sum!B386,"*")</f>
        <v>*</v>
      </c>
      <c r="N393" s="1"/>
      <c r="O393" s="1" t="str">
        <f>IF(sum!A386="AT",sum!F386,"*")</f>
        <v>*</v>
      </c>
      <c r="R393" s="4" t="s">
        <v>137</v>
      </c>
      <c r="S393" s="4" t="s">
        <v>138</v>
      </c>
      <c r="T393" s="4">
        <v>2030</v>
      </c>
      <c r="U393" s="1" t="str">
        <f>IF(sum!A386="BC",sum!B386,"*")</f>
        <v>*</v>
      </c>
      <c r="V393" s="1"/>
      <c r="W393" s="1" t="str">
        <f>IF(sum!A386="BC",sum!F386,"*")</f>
        <v>*</v>
      </c>
      <c r="Z393" s="4" t="s">
        <v>137</v>
      </c>
      <c r="AA393" s="4" t="s">
        <v>138</v>
      </c>
      <c r="AB393" s="4">
        <v>2030</v>
      </c>
      <c r="AC393" s="1" t="str">
        <f>IF(sum!A386="MA",sum!B386,"*")</f>
        <v>R_ES-WH-AP_GAS1</v>
      </c>
      <c r="AD393" s="1"/>
      <c r="AE393" s="1">
        <f>IF(sum!A386="MA",sum!F386,"*")</f>
        <v>9.3449445164512004E-3</v>
      </c>
      <c r="AH393" s="4" t="s">
        <v>137</v>
      </c>
      <c r="AI393" s="4" t="s">
        <v>138</v>
      </c>
      <c r="AJ393" s="4">
        <v>2030</v>
      </c>
      <c r="AK393" s="1" t="str">
        <f>IF(sum!A386="ON",sum!B386,"*")</f>
        <v>*</v>
      </c>
      <c r="AL393" s="1"/>
      <c r="AM393" s="1" t="str">
        <f>IF(sum!A386="ON",sum!F386,"*")</f>
        <v>*</v>
      </c>
      <c r="AP393" s="4" t="s">
        <v>137</v>
      </c>
      <c r="AQ393" s="4" t="s">
        <v>138</v>
      </c>
      <c r="AR393" s="4">
        <v>2030</v>
      </c>
      <c r="AS393" s="1" t="str">
        <f>IF(sum!A386="QU",sum!B386,"*")</f>
        <v>*</v>
      </c>
      <c r="AT393" s="1"/>
      <c r="AU393" s="1" t="str">
        <f>IF(sum!A386="QU",sum!F386,"*")</f>
        <v>*</v>
      </c>
      <c r="AX393" s="4" t="s">
        <v>137</v>
      </c>
      <c r="AY393" s="4" t="s">
        <v>138</v>
      </c>
      <c r="AZ393" s="4">
        <v>2030</v>
      </c>
      <c r="BA393" s="1" t="str">
        <f>IF(sum!A386="SA",sum!B386,"*")</f>
        <v>*</v>
      </c>
      <c r="BB393" s="1"/>
      <c r="BC393" s="1" t="str">
        <f>IF(sum!A386="SA",sum!F386,"*")</f>
        <v>*</v>
      </c>
    </row>
    <row r="394" spans="2:55">
      <c r="B394" s="1" t="s">
        <v>137</v>
      </c>
      <c r="C394" s="1" t="s">
        <v>138</v>
      </c>
      <c r="D394" s="1">
        <v>2030</v>
      </c>
      <c r="J394" s="1" t="s">
        <v>137</v>
      </c>
      <c r="K394" s="1" t="s">
        <v>138</v>
      </c>
      <c r="L394" s="1">
        <v>2030</v>
      </c>
      <c r="M394" s="1" t="str">
        <f>IF(sum!A387="AT",sum!B387,"*")</f>
        <v>*</v>
      </c>
      <c r="N394" s="1"/>
      <c r="O394" s="1" t="str">
        <f>IF(sum!A387="AT",sum!F387,"*")</f>
        <v>*</v>
      </c>
      <c r="R394" s="1" t="s">
        <v>137</v>
      </c>
      <c r="S394" s="1" t="s">
        <v>138</v>
      </c>
      <c r="T394" s="1">
        <v>2030</v>
      </c>
      <c r="U394" s="1" t="str">
        <f>IF(sum!A387="BC",sum!B387,"*")</f>
        <v>*</v>
      </c>
      <c r="V394" s="1"/>
      <c r="W394" s="1" t="str">
        <f>IF(sum!A387="BC",sum!F387,"*")</f>
        <v>*</v>
      </c>
      <c r="Z394" s="1" t="s">
        <v>137</v>
      </c>
      <c r="AA394" s="1" t="s">
        <v>138</v>
      </c>
      <c r="AB394" s="1">
        <v>2030</v>
      </c>
      <c r="AC394" s="1" t="str">
        <f>IF(sum!A387="MA",sum!B387,"*")</f>
        <v>R_ES-WH-AP_WOD1</v>
      </c>
      <c r="AD394" s="1"/>
      <c r="AE394" s="1">
        <f>IF(sum!A387="MA",sum!F387,"*")</f>
        <v>0</v>
      </c>
      <c r="AH394" s="1" t="s">
        <v>137</v>
      </c>
      <c r="AI394" s="1" t="s">
        <v>138</v>
      </c>
      <c r="AJ394" s="1">
        <v>2030</v>
      </c>
      <c r="AK394" s="1" t="str">
        <f>IF(sum!A387="ON",sum!B387,"*")</f>
        <v>*</v>
      </c>
      <c r="AL394" s="1"/>
      <c r="AM394" s="1" t="str">
        <f>IF(sum!A387="ON",sum!F387,"*")</f>
        <v>*</v>
      </c>
      <c r="AP394" s="1" t="s">
        <v>137</v>
      </c>
      <c r="AQ394" s="1" t="s">
        <v>138</v>
      </c>
      <c r="AR394" s="1">
        <v>2030</v>
      </c>
      <c r="AS394" s="1" t="str">
        <f>IF(sum!A387="QU",sum!B387,"*")</f>
        <v>*</v>
      </c>
      <c r="AT394" s="1"/>
      <c r="AU394" s="1" t="str">
        <f>IF(sum!A387="QU",sum!F387,"*")</f>
        <v>*</v>
      </c>
      <c r="AX394" s="1" t="s">
        <v>137</v>
      </c>
      <c r="AY394" s="1" t="s">
        <v>138</v>
      </c>
      <c r="AZ394" s="1">
        <v>2030</v>
      </c>
      <c r="BA394" s="1" t="str">
        <f>IF(sum!A387="SA",sum!B387,"*")</f>
        <v>*</v>
      </c>
      <c r="BB394" s="1"/>
      <c r="BC394" s="1" t="str">
        <f>IF(sum!A387="SA",sum!F387,"*")</f>
        <v>*</v>
      </c>
    </row>
    <row r="395" spans="2:55">
      <c r="B395" s="1" t="s">
        <v>137</v>
      </c>
      <c r="C395" s="1" t="s">
        <v>138</v>
      </c>
      <c r="D395" s="1">
        <v>2030</v>
      </c>
      <c r="J395" s="1" t="s">
        <v>137</v>
      </c>
      <c r="K395" s="1" t="s">
        <v>138</v>
      </c>
      <c r="L395" s="1">
        <v>2030</v>
      </c>
      <c r="M395" s="1" t="str">
        <f>IF(sum!A388="AT",sum!B388,"*")</f>
        <v>*</v>
      </c>
      <c r="N395" s="1"/>
      <c r="O395" s="1" t="str">
        <f>IF(sum!A388="AT",sum!F388,"*")</f>
        <v>*</v>
      </c>
      <c r="R395" s="1" t="s">
        <v>137</v>
      </c>
      <c r="S395" s="1" t="s">
        <v>138</v>
      </c>
      <c r="T395" s="1">
        <v>2030</v>
      </c>
      <c r="U395" s="1" t="str">
        <f>IF(sum!A388="BC",sum!B388,"*")</f>
        <v>*</v>
      </c>
      <c r="V395" s="1"/>
      <c r="W395" s="1" t="str">
        <f>IF(sum!A388="BC",sum!F388,"*")</f>
        <v>*</v>
      </c>
      <c r="Z395" s="1" t="s">
        <v>137</v>
      </c>
      <c r="AA395" s="1" t="s">
        <v>138</v>
      </c>
      <c r="AB395" s="1">
        <v>2030</v>
      </c>
      <c r="AC395" s="1" t="str">
        <f>IF(sum!A388="MA",sum!B388,"*")</f>
        <v>R_ES-WH-MOB_GAS1</v>
      </c>
      <c r="AD395" s="1"/>
      <c r="AE395" s="1">
        <f>IF(sum!A388="MA",sum!F388,"*")</f>
        <v>7.9488058710563102E-4</v>
      </c>
      <c r="AH395" s="1" t="s">
        <v>137</v>
      </c>
      <c r="AI395" s="1" t="s">
        <v>138</v>
      </c>
      <c r="AJ395" s="1">
        <v>2030</v>
      </c>
      <c r="AK395" s="1" t="str">
        <f>IF(sum!A388="ON",sum!B388,"*")</f>
        <v>*</v>
      </c>
      <c r="AL395" s="1"/>
      <c r="AM395" s="1" t="str">
        <f>IF(sum!A388="ON",sum!F388,"*")</f>
        <v>*</v>
      </c>
      <c r="AP395" s="4" t="s">
        <v>137</v>
      </c>
      <c r="AQ395" s="4" t="s">
        <v>138</v>
      </c>
      <c r="AR395" s="4">
        <v>2030</v>
      </c>
      <c r="AS395" s="1" t="str">
        <f>IF(sum!A388="QU",sum!B388,"*")</f>
        <v>*</v>
      </c>
      <c r="AT395" s="1"/>
      <c r="AU395" s="1" t="str">
        <f>IF(sum!A388="QU",sum!F388,"*")</f>
        <v>*</v>
      </c>
      <c r="AX395" s="1" t="s">
        <v>137</v>
      </c>
      <c r="AY395" s="1" t="s">
        <v>138</v>
      </c>
      <c r="AZ395" s="1">
        <v>2030</v>
      </c>
      <c r="BA395" s="1" t="str">
        <f>IF(sum!A388="SA",sum!B388,"*")</f>
        <v>*</v>
      </c>
      <c r="BB395" s="1"/>
      <c r="BC395" s="1" t="str">
        <f>IF(sum!A388="SA",sum!F388,"*")</f>
        <v>*</v>
      </c>
    </row>
    <row r="396" spans="2:55">
      <c r="B396" s="4" t="s">
        <v>137</v>
      </c>
      <c r="C396" s="4" t="s">
        <v>138</v>
      </c>
      <c r="D396" s="4">
        <v>2030</v>
      </c>
      <c r="J396" s="4" t="s">
        <v>137</v>
      </c>
      <c r="K396" s="4" t="s">
        <v>138</v>
      </c>
      <c r="L396" s="4">
        <v>2030</v>
      </c>
      <c r="M396" s="1" t="str">
        <f>IF(sum!A389="AT",sum!B389,"*")</f>
        <v>*</v>
      </c>
      <c r="N396" s="1"/>
      <c r="O396" s="1" t="str">
        <f>IF(sum!A389="AT",sum!F389,"*")</f>
        <v>*</v>
      </c>
      <c r="R396" s="4" t="s">
        <v>137</v>
      </c>
      <c r="S396" s="4" t="s">
        <v>138</v>
      </c>
      <c r="T396" s="4">
        <v>2030</v>
      </c>
      <c r="U396" s="1" t="str">
        <f>IF(sum!A389="BC",sum!B389,"*")</f>
        <v>*</v>
      </c>
      <c r="V396" s="1"/>
      <c r="W396" s="1" t="str">
        <f>IF(sum!A389="BC",sum!F389,"*")</f>
        <v>*</v>
      </c>
      <c r="Z396" s="4" t="s">
        <v>137</v>
      </c>
      <c r="AA396" s="4" t="s">
        <v>138</v>
      </c>
      <c r="AB396" s="4">
        <v>2030</v>
      </c>
      <c r="AC396" s="1" t="str">
        <f>IF(sum!A389="MA",sum!B389,"*")</f>
        <v>R_ES-WH-MOB_WOD1</v>
      </c>
      <c r="AD396" s="1"/>
      <c r="AE396" s="1">
        <f>IF(sum!A389="MA",sum!F389,"*")</f>
        <v>0</v>
      </c>
      <c r="AH396" s="4" t="s">
        <v>137</v>
      </c>
      <c r="AI396" s="4" t="s">
        <v>138</v>
      </c>
      <c r="AJ396" s="4">
        <v>2030</v>
      </c>
      <c r="AK396" s="1" t="str">
        <f>IF(sum!A389="ON",sum!B389,"*")</f>
        <v>*</v>
      </c>
      <c r="AL396" s="1"/>
      <c r="AM396" s="1" t="str">
        <f>IF(sum!A389="ON",sum!F389,"*")</f>
        <v>*</v>
      </c>
      <c r="AP396" s="1" t="s">
        <v>137</v>
      </c>
      <c r="AQ396" s="1" t="s">
        <v>138</v>
      </c>
      <c r="AR396" s="1">
        <v>2030</v>
      </c>
      <c r="AS396" s="1" t="str">
        <f>IF(sum!A389="QU",sum!B389,"*")</f>
        <v>*</v>
      </c>
      <c r="AT396" s="1"/>
      <c r="AU396" s="1" t="str">
        <f>IF(sum!A389="QU",sum!F389,"*")</f>
        <v>*</v>
      </c>
      <c r="AX396" s="4" t="s">
        <v>137</v>
      </c>
      <c r="AY396" s="4" t="s">
        <v>138</v>
      </c>
      <c r="AZ396" s="4">
        <v>2030</v>
      </c>
      <c r="BA396" s="1" t="str">
        <f>IF(sum!A389="SA",sum!B389,"*")</f>
        <v>*</v>
      </c>
      <c r="BB396" s="1"/>
      <c r="BC396" s="1" t="str">
        <f>IF(sum!A389="SA",sum!F389,"*")</f>
        <v>*</v>
      </c>
    </row>
    <row r="397" spans="2:55">
      <c r="B397" s="1" t="s">
        <v>137</v>
      </c>
      <c r="C397" s="1" t="s">
        <v>138</v>
      </c>
      <c r="D397" s="1">
        <v>2030</v>
      </c>
      <c r="J397" s="1" t="s">
        <v>137</v>
      </c>
      <c r="K397" s="1" t="s">
        <v>138</v>
      </c>
      <c r="L397" s="1">
        <v>2030</v>
      </c>
      <c r="M397" s="1" t="str">
        <f>IF(sum!A390="AT",sum!B390,"*")</f>
        <v>*</v>
      </c>
      <c r="N397" s="1"/>
      <c r="O397" s="1" t="str">
        <f>IF(sum!A390="AT",sum!F390,"*")</f>
        <v>*</v>
      </c>
      <c r="R397" s="1" t="s">
        <v>137</v>
      </c>
      <c r="S397" s="1" t="s">
        <v>138</v>
      </c>
      <c r="T397" s="1">
        <v>2030</v>
      </c>
      <c r="U397" s="1" t="str">
        <f>IF(sum!A390="BC",sum!B390,"*")</f>
        <v>*</v>
      </c>
      <c r="V397" s="1"/>
      <c r="W397" s="1" t="str">
        <f>IF(sum!A390="BC",sum!F390,"*")</f>
        <v>*</v>
      </c>
      <c r="Z397" s="1" t="s">
        <v>137</v>
      </c>
      <c r="AA397" s="1" t="s">
        <v>138</v>
      </c>
      <c r="AB397" s="1">
        <v>2030</v>
      </c>
      <c r="AC397" s="1" t="str">
        <f>IF(sum!A390="MA",sum!B390,"*")</f>
        <v>R_ES-WH-SA_GAS1</v>
      </c>
      <c r="AD397" s="1"/>
      <c r="AE397" s="1">
        <f>IF(sum!A390="MA",sum!F390,"*")</f>
        <v>2.0790561641239602E-3</v>
      </c>
      <c r="AH397" s="1" t="s">
        <v>137</v>
      </c>
      <c r="AI397" s="1" t="s">
        <v>138</v>
      </c>
      <c r="AJ397" s="1">
        <v>2030</v>
      </c>
      <c r="AK397" s="1" t="str">
        <f>IF(sum!A390="ON",sum!B390,"*")</f>
        <v>*</v>
      </c>
      <c r="AL397" s="1"/>
      <c r="AM397" s="1" t="str">
        <f>IF(sum!A390="ON",sum!F390,"*")</f>
        <v>*</v>
      </c>
      <c r="AP397" s="4" t="s">
        <v>137</v>
      </c>
      <c r="AQ397" s="4" t="s">
        <v>138</v>
      </c>
      <c r="AR397" s="4">
        <v>2030</v>
      </c>
      <c r="AS397" s="1" t="str">
        <f>IF(sum!A390="QU",sum!B390,"*")</f>
        <v>*</v>
      </c>
      <c r="AT397" s="1"/>
      <c r="AU397" s="1" t="str">
        <f>IF(sum!A390="QU",sum!F390,"*")</f>
        <v>*</v>
      </c>
      <c r="AX397" s="1" t="s">
        <v>137</v>
      </c>
      <c r="AY397" s="1" t="s">
        <v>138</v>
      </c>
      <c r="AZ397" s="1">
        <v>2030</v>
      </c>
      <c r="BA397" s="1" t="str">
        <f>IF(sum!A390="SA",sum!B390,"*")</f>
        <v>*</v>
      </c>
      <c r="BB397" s="1"/>
      <c r="BC397" s="1" t="str">
        <f>IF(sum!A390="SA",sum!F390,"*")</f>
        <v>*</v>
      </c>
    </row>
    <row r="398" spans="2:55">
      <c r="B398" s="1" t="s">
        <v>137</v>
      </c>
      <c r="C398" s="1" t="s">
        <v>138</v>
      </c>
      <c r="D398" s="1">
        <v>2030</v>
      </c>
      <c r="J398" s="1" t="s">
        <v>137</v>
      </c>
      <c r="K398" s="1" t="s">
        <v>138</v>
      </c>
      <c r="L398" s="1">
        <v>2030</v>
      </c>
      <c r="M398" s="1" t="str">
        <f>IF(sum!A391="AT",sum!B391,"*")</f>
        <v>*</v>
      </c>
      <c r="N398" s="1"/>
      <c r="O398" s="1" t="str">
        <f>IF(sum!A391="AT",sum!F391,"*")</f>
        <v>*</v>
      </c>
      <c r="R398" s="1" t="s">
        <v>137</v>
      </c>
      <c r="S398" s="1" t="s">
        <v>138</v>
      </c>
      <c r="T398" s="1">
        <v>2030</v>
      </c>
      <c r="U398" s="1" t="str">
        <f>IF(sum!A391="BC",sum!B391,"*")</f>
        <v>*</v>
      </c>
      <c r="V398" s="1"/>
      <c r="W398" s="1" t="str">
        <f>IF(sum!A391="BC",sum!F391,"*")</f>
        <v>*</v>
      </c>
      <c r="Z398" s="1" t="s">
        <v>137</v>
      </c>
      <c r="AA398" s="1" t="s">
        <v>138</v>
      </c>
      <c r="AB398" s="1">
        <v>2030</v>
      </c>
      <c r="AC398" s="1" t="str">
        <f>IF(sum!A391="MA",sum!B391,"*")</f>
        <v>R_ES-WH-SA_STEAM1</v>
      </c>
      <c r="AD398" s="1"/>
      <c r="AE398" s="1">
        <f>IF(sum!A391="MA",sum!F391,"*")</f>
        <v>0</v>
      </c>
      <c r="AH398" s="1" t="s">
        <v>137</v>
      </c>
      <c r="AI398" s="1" t="s">
        <v>138</v>
      </c>
      <c r="AJ398" s="1">
        <v>2030</v>
      </c>
      <c r="AK398" s="1" t="str">
        <f>IF(sum!A391="ON",sum!B391,"*")</f>
        <v>*</v>
      </c>
      <c r="AL398" s="1"/>
      <c r="AM398" s="1" t="str">
        <f>IF(sum!A391="ON",sum!F391,"*")</f>
        <v>*</v>
      </c>
      <c r="AP398" s="1" t="s">
        <v>137</v>
      </c>
      <c r="AQ398" s="1" t="s">
        <v>138</v>
      </c>
      <c r="AR398" s="1">
        <v>2030</v>
      </c>
      <c r="AS398" s="1" t="str">
        <f>IF(sum!A391="QU",sum!B391,"*")</f>
        <v>*</v>
      </c>
      <c r="AT398" s="1"/>
      <c r="AU398" s="1" t="str">
        <f>IF(sum!A391="QU",sum!F391,"*")</f>
        <v>*</v>
      </c>
      <c r="AX398" s="1" t="s">
        <v>137</v>
      </c>
      <c r="AY398" s="1" t="s">
        <v>138</v>
      </c>
      <c r="AZ398" s="1">
        <v>2030</v>
      </c>
      <c r="BA398" s="1" t="str">
        <f>IF(sum!A391="SA",sum!B391,"*")</f>
        <v>*</v>
      </c>
      <c r="BB398" s="1"/>
      <c r="BC398" s="1" t="str">
        <f>IF(sum!A391="SA",sum!F391,"*")</f>
        <v>*</v>
      </c>
    </row>
    <row r="399" spans="2:55">
      <c r="B399" s="4" t="s">
        <v>137</v>
      </c>
      <c r="C399" s="4" t="s">
        <v>138</v>
      </c>
      <c r="D399" s="4">
        <v>2030</v>
      </c>
      <c r="J399" s="4" t="s">
        <v>137</v>
      </c>
      <c r="K399" s="4" t="s">
        <v>138</v>
      </c>
      <c r="L399" s="4">
        <v>2030</v>
      </c>
      <c r="M399" s="1" t="str">
        <f>IF(sum!A392="AT",sum!B392,"*")</f>
        <v>*</v>
      </c>
      <c r="N399" s="1"/>
      <c r="O399" s="1" t="str">
        <f>IF(sum!A392="AT",sum!F392,"*")</f>
        <v>*</v>
      </c>
      <c r="R399" s="4" t="s">
        <v>137</v>
      </c>
      <c r="S399" s="4" t="s">
        <v>138</v>
      </c>
      <c r="T399" s="4">
        <v>2030</v>
      </c>
      <c r="U399" s="1" t="str">
        <f>IF(sum!A392="BC",sum!B392,"*")</f>
        <v>*</v>
      </c>
      <c r="V399" s="1"/>
      <c r="W399" s="1" t="str">
        <f>IF(sum!A392="BC",sum!F392,"*")</f>
        <v>*</v>
      </c>
      <c r="Z399" s="4" t="s">
        <v>137</v>
      </c>
      <c r="AA399" s="4" t="s">
        <v>138</v>
      </c>
      <c r="AB399" s="4">
        <v>2030</v>
      </c>
      <c r="AC399" s="1" t="str">
        <f>IF(sum!A392="MA",sum!B392,"*")</f>
        <v>R_ES-WH-SD_GAS1</v>
      </c>
      <c r="AD399" s="1"/>
      <c r="AE399" s="1">
        <f>IF(sum!A392="MA",sum!F392,"*")</f>
        <v>2.3678727110823299E-2</v>
      </c>
      <c r="AH399" s="4" t="s">
        <v>137</v>
      </c>
      <c r="AI399" s="4" t="s">
        <v>138</v>
      </c>
      <c r="AJ399" s="4">
        <v>2030</v>
      </c>
      <c r="AK399" s="1" t="str">
        <f>IF(sum!A392="ON",sum!B392,"*")</f>
        <v>*</v>
      </c>
      <c r="AL399" s="1"/>
      <c r="AM399" s="1" t="str">
        <f>IF(sum!A392="ON",sum!F392,"*")</f>
        <v>*</v>
      </c>
      <c r="AP399" s="4" t="s">
        <v>137</v>
      </c>
      <c r="AQ399" s="4" t="s">
        <v>138</v>
      </c>
      <c r="AR399" s="4">
        <v>2030</v>
      </c>
      <c r="AS399" s="1" t="str">
        <f>IF(sum!A392="QU",sum!B392,"*")</f>
        <v>*</v>
      </c>
      <c r="AT399" s="1"/>
      <c r="AU399" s="1" t="str">
        <f>IF(sum!A392="QU",sum!F392,"*")</f>
        <v>*</v>
      </c>
      <c r="AX399" s="4" t="s">
        <v>137</v>
      </c>
      <c r="AY399" s="4" t="s">
        <v>138</v>
      </c>
      <c r="AZ399" s="4">
        <v>2030</v>
      </c>
      <c r="BA399" s="1" t="str">
        <f>IF(sum!A392="SA",sum!B392,"*")</f>
        <v>*</v>
      </c>
      <c r="BB399" s="1"/>
      <c r="BC399" s="1" t="str">
        <f>IF(sum!A392="SA",sum!F392,"*")</f>
        <v>*</v>
      </c>
    </row>
    <row r="400" spans="2:55">
      <c r="B400" s="1" t="s">
        <v>137</v>
      </c>
      <c r="C400" s="1" t="s">
        <v>138</v>
      </c>
      <c r="D400" s="1">
        <v>2030</v>
      </c>
      <c r="J400" s="1" t="s">
        <v>137</v>
      </c>
      <c r="K400" s="1" t="s">
        <v>138</v>
      </c>
      <c r="L400" s="1">
        <v>2030</v>
      </c>
      <c r="M400" s="1" t="str">
        <f>IF(sum!A393="AT",sum!B393,"*")</f>
        <v>*</v>
      </c>
      <c r="N400" s="1"/>
      <c r="O400" s="1" t="str">
        <f>IF(sum!A393="AT",sum!F393,"*")</f>
        <v>*</v>
      </c>
      <c r="R400" s="1" t="s">
        <v>137</v>
      </c>
      <c r="S400" s="1" t="s">
        <v>138</v>
      </c>
      <c r="T400" s="1">
        <v>2030</v>
      </c>
      <c r="U400" s="1" t="str">
        <f>IF(sum!A393="BC",sum!B393,"*")</f>
        <v>*</v>
      </c>
      <c r="V400" s="1"/>
      <c r="W400" s="1" t="str">
        <f>IF(sum!A393="BC",sum!F393,"*")</f>
        <v>*</v>
      </c>
      <c r="Z400" s="1" t="s">
        <v>137</v>
      </c>
      <c r="AA400" s="1" t="s">
        <v>138</v>
      </c>
      <c r="AB400" s="1">
        <v>2030</v>
      </c>
      <c r="AC400" s="1" t="str">
        <f>IF(sum!A393="MA",sum!B393,"*")</f>
        <v>R_ES-WH-SD_STEAM1</v>
      </c>
      <c r="AD400" s="1"/>
      <c r="AE400" s="1">
        <f>IF(sum!A393="MA",sum!F393,"*")</f>
        <v>0</v>
      </c>
      <c r="AH400" s="1" t="s">
        <v>137</v>
      </c>
      <c r="AI400" s="1" t="s">
        <v>138</v>
      </c>
      <c r="AJ400" s="1">
        <v>2030</v>
      </c>
      <c r="AK400" s="1" t="str">
        <f>IF(sum!A393="ON",sum!B393,"*")</f>
        <v>*</v>
      </c>
      <c r="AL400" s="1"/>
      <c r="AM400" s="1" t="str">
        <f>IF(sum!A393="ON",sum!F393,"*")</f>
        <v>*</v>
      </c>
      <c r="AP400" s="1" t="s">
        <v>137</v>
      </c>
      <c r="AQ400" s="1" t="s">
        <v>138</v>
      </c>
      <c r="AR400" s="1">
        <v>2030</v>
      </c>
      <c r="AS400" s="1" t="str">
        <f>IF(sum!A393="QU",sum!B393,"*")</f>
        <v>*</v>
      </c>
      <c r="AT400" s="1"/>
      <c r="AU400" s="1" t="str">
        <f>IF(sum!A393="QU",sum!F393,"*")</f>
        <v>*</v>
      </c>
      <c r="AX400" s="1" t="s">
        <v>137</v>
      </c>
      <c r="AY400" s="1" t="s">
        <v>138</v>
      </c>
      <c r="AZ400" s="1">
        <v>2030</v>
      </c>
      <c r="BA400" s="1" t="str">
        <f>IF(sum!A393="SA",sum!B393,"*")</f>
        <v>*</v>
      </c>
      <c r="BB400" s="1"/>
      <c r="BC400" s="1" t="str">
        <f>IF(sum!A393="SA",sum!F393,"*")</f>
        <v>*</v>
      </c>
    </row>
    <row r="401" spans="2:55">
      <c r="B401" s="1" t="s">
        <v>137</v>
      </c>
      <c r="C401" s="1" t="s">
        <v>138</v>
      </c>
      <c r="D401" s="1">
        <v>2030</v>
      </c>
      <c r="J401" s="1" t="s">
        <v>137</v>
      </c>
      <c r="K401" s="1" t="s">
        <v>138</v>
      </c>
      <c r="L401" s="1">
        <v>2030</v>
      </c>
      <c r="M401" s="1" t="str">
        <f>IF(sum!A394="AT",sum!B394,"*")</f>
        <v>*</v>
      </c>
      <c r="N401" s="1"/>
      <c r="O401" s="1" t="str">
        <f>IF(sum!A394="AT",sum!F394,"*")</f>
        <v>*</v>
      </c>
      <c r="R401" s="1" t="s">
        <v>137</v>
      </c>
      <c r="S401" s="1" t="s">
        <v>138</v>
      </c>
      <c r="T401" s="1">
        <v>2030</v>
      </c>
      <c r="U401" s="1" t="str">
        <f>IF(sum!A394="BC",sum!B394,"*")</f>
        <v>*</v>
      </c>
      <c r="V401" s="1"/>
      <c r="W401" s="1" t="str">
        <f>IF(sum!A394="BC",sum!F394,"*")</f>
        <v>*</v>
      </c>
      <c r="Z401" s="1" t="s">
        <v>137</v>
      </c>
      <c r="AA401" s="1" t="s">
        <v>138</v>
      </c>
      <c r="AB401" s="1">
        <v>2030</v>
      </c>
      <c r="AC401" s="1" t="str">
        <f>IF(sum!A394="MA",sum!B394,"*")</f>
        <v>RTS-AuxiliaryEquip_ELE1</v>
      </c>
      <c r="AD401" s="1"/>
      <c r="AE401" s="1">
        <f>IF(sum!A394="MA",sum!F394,"*")</f>
        <v>5.2842950750370002E-2</v>
      </c>
      <c r="AH401" s="1" t="s">
        <v>137</v>
      </c>
      <c r="AI401" s="1" t="s">
        <v>138</v>
      </c>
      <c r="AJ401" s="1">
        <v>2030</v>
      </c>
      <c r="AK401" s="1" t="str">
        <f>IF(sum!A394="ON",sum!B394,"*")</f>
        <v>*</v>
      </c>
      <c r="AL401" s="1"/>
      <c r="AM401" s="1" t="str">
        <f>IF(sum!A394="ON",sum!F394,"*")</f>
        <v>*</v>
      </c>
      <c r="AP401" s="4" t="s">
        <v>137</v>
      </c>
      <c r="AQ401" s="4" t="s">
        <v>138</v>
      </c>
      <c r="AR401" s="4">
        <v>2030</v>
      </c>
      <c r="AS401" s="1" t="str">
        <f>IF(sum!A394="QU",sum!B394,"*")</f>
        <v>*</v>
      </c>
      <c r="AT401" s="1"/>
      <c r="AU401" s="1" t="str">
        <f>IF(sum!A394="QU",sum!F394,"*")</f>
        <v>*</v>
      </c>
      <c r="AX401" s="1" t="s">
        <v>137</v>
      </c>
      <c r="AY401" s="1" t="s">
        <v>138</v>
      </c>
      <c r="AZ401" s="1">
        <v>2030</v>
      </c>
      <c r="BA401" s="1" t="str">
        <f>IF(sum!A394="SA",sum!B394,"*")</f>
        <v>*</v>
      </c>
      <c r="BB401" s="1"/>
      <c r="BC401" s="1" t="str">
        <f>IF(sum!A394="SA",sum!F394,"*")</f>
        <v>*</v>
      </c>
    </row>
    <row r="402" spans="2:55">
      <c r="B402" s="4" t="s">
        <v>137</v>
      </c>
      <c r="C402" s="4" t="s">
        <v>138</v>
      </c>
      <c r="D402" s="4">
        <v>2030</v>
      </c>
      <c r="J402" s="4" t="s">
        <v>137</v>
      </c>
      <c r="K402" s="4" t="s">
        <v>138</v>
      </c>
      <c r="L402" s="4">
        <v>2030</v>
      </c>
      <c r="M402" s="1" t="str">
        <f>IF(sum!A395="AT",sum!B395,"*")</f>
        <v>*</v>
      </c>
      <c r="N402" s="1"/>
      <c r="O402" s="1" t="str">
        <f>IF(sum!A395="AT",sum!F395,"*")</f>
        <v>*</v>
      </c>
      <c r="R402" s="4" t="s">
        <v>137</v>
      </c>
      <c r="S402" s="4" t="s">
        <v>138</v>
      </c>
      <c r="T402" s="4">
        <v>2030</v>
      </c>
      <c r="U402" s="1" t="str">
        <f>IF(sum!A395="BC",sum!B395,"*")</f>
        <v>*</v>
      </c>
      <c r="V402" s="1"/>
      <c r="W402" s="1" t="str">
        <f>IF(sum!A395="BC",sum!F395,"*")</f>
        <v>*</v>
      </c>
      <c r="Z402" s="4" t="s">
        <v>137</v>
      </c>
      <c r="AA402" s="4" t="s">
        <v>138</v>
      </c>
      <c r="AB402" s="4">
        <v>2030</v>
      </c>
      <c r="AC402" s="1" t="str">
        <f>IF(sum!A395="MA",sum!B395,"*")</f>
        <v>RTS-AuxiliaryMot_ELE1</v>
      </c>
      <c r="AD402" s="1"/>
      <c r="AE402" s="1">
        <f>IF(sum!A395="MA",sum!F395,"*")</f>
        <v>3.4058328059937602E-2</v>
      </c>
      <c r="AH402" s="4" t="s">
        <v>137</v>
      </c>
      <c r="AI402" s="4" t="s">
        <v>138</v>
      </c>
      <c r="AJ402" s="4">
        <v>2030</v>
      </c>
      <c r="AK402" s="1" t="str">
        <f>IF(sum!A395="ON",sum!B395,"*")</f>
        <v>*</v>
      </c>
      <c r="AL402" s="1"/>
      <c r="AM402" s="1" t="str">
        <f>IF(sum!A395="ON",sum!F395,"*")</f>
        <v>*</v>
      </c>
      <c r="AP402" s="1" t="s">
        <v>137</v>
      </c>
      <c r="AQ402" s="1" t="s">
        <v>138</v>
      </c>
      <c r="AR402" s="1">
        <v>2030</v>
      </c>
      <c r="AS402" s="1" t="str">
        <f>IF(sum!A395="QU",sum!B395,"*")</f>
        <v>*</v>
      </c>
      <c r="AT402" s="1"/>
      <c r="AU402" s="1" t="str">
        <f>IF(sum!A395="QU",sum!F395,"*")</f>
        <v>*</v>
      </c>
      <c r="AX402" s="4" t="s">
        <v>137</v>
      </c>
      <c r="AY402" s="4" t="s">
        <v>138</v>
      </c>
      <c r="AZ402" s="4">
        <v>2030</v>
      </c>
      <c r="BA402" s="1" t="str">
        <f>IF(sum!A395="SA",sum!B395,"*")</f>
        <v>*</v>
      </c>
      <c r="BB402" s="1"/>
      <c r="BC402" s="1" t="str">
        <f>IF(sum!A395="SA",sum!F395,"*")</f>
        <v>*</v>
      </c>
    </row>
    <row r="403" spans="2:55">
      <c r="B403" s="1" t="s">
        <v>137</v>
      </c>
      <c r="C403" s="1" t="s">
        <v>138</v>
      </c>
      <c r="D403" s="1">
        <v>2030</v>
      </c>
      <c r="J403" s="1" t="s">
        <v>137</v>
      </c>
      <c r="K403" s="1" t="s">
        <v>138</v>
      </c>
      <c r="L403" s="1">
        <v>2030</v>
      </c>
      <c r="M403" s="1" t="str">
        <f>IF(sum!A396="AT",sum!B396,"*")</f>
        <v>*</v>
      </c>
      <c r="N403" s="1"/>
      <c r="O403" s="1" t="str">
        <f>IF(sum!A396="AT",sum!F396,"*")</f>
        <v>*</v>
      </c>
      <c r="R403" s="1" t="s">
        <v>137</v>
      </c>
      <c r="S403" s="1" t="s">
        <v>138</v>
      </c>
      <c r="T403" s="1">
        <v>2030</v>
      </c>
      <c r="U403" s="1" t="str">
        <f>IF(sum!A396="BC",sum!B396,"*")</f>
        <v>*</v>
      </c>
      <c r="V403" s="1"/>
      <c r="W403" s="1" t="str">
        <f>IF(sum!A396="BC",sum!F396,"*")</f>
        <v>*</v>
      </c>
      <c r="Z403" s="1" t="s">
        <v>137</v>
      </c>
      <c r="AA403" s="1" t="s">
        <v>138</v>
      </c>
      <c r="AB403" s="1">
        <v>2030</v>
      </c>
      <c r="AC403" s="1" t="str">
        <f>IF(sum!A396="MA",sum!B396,"*")</f>
        <v>RTS-Light_ELE1</v>
      </c>
      <c r="AD403" s="1"/>
      <c r="AE403" s="1">
        <f>IF(sum!A396="MA",sum!F396,"*")</f>
        <v>0.15326247626971901</v>
      </c>
      <c r="AH403" s="1" t="s">
        <v>137</v>
      </c>
      <c r="AI403" s="1" t="s">
        <v>138</v>
      </c>
      <c r="AJ403" s="1">
        <v>2030</v>
      </c>
      <c r="AK403" s="1" t="str">
        <f>IF(sum!A396="ON",sum!B396,"*")</f>
        <v>*</v>
      </c>
      <c r="AL403" s="1"/>
      <c r="AM403" s="1" t="str">
        <f>IF(sum!A396="ON",sum!F396,"*")</f>
        <v>*</v>
      </c>
      <c r="AP403" s="4" t="s">
        <v>137</v>
      </c>
      <c r="AQ403" s="4" t="s">
        <v>138</v>
      </c>
      <c r="AR403" s="4">
        <v>2030</v>
      </c>
      <c r="AS403" s="1" t="str">
        <f>IF(sum!A396="QU",sum!B396,"*")</f>
        <v>*</v>
      </c>
      <c r="AT403" s="1"/>
      <c r="AU403" s="1" t="str">
        <f>IF(sum!A396="QU",sum!F396,"*")</f>
        <v>*</v>
      </c>
      <c r="AX403" s="1" t="s">
        <v>137</v>
      </c>
      <c r="AY403" s="1" t="s">
        <v>138</v>
      </c>
      <c r="AZ403" s="1">
        <v>2030</v>
      </c>
      <c r="BA403" s="1" t="str">
        <f>IF(sum!A396="SA",sum!B396,"*")</f>
        <v>*</v>
      </c>
      <c r="BB403" s="1"/>
      <c r="BC403" s="1" t="str">
        <f>IF(sum!A396="SA",sum!F396,"*")</f>
        <v>*</v>
      </c>
    </row>
    <row r="404" spans="2:55">
      <c r="B404" s="1" t="s">
        <v>137</v>
      </c>
      <c r="C404" s="1" t="s">
        <v>138</v>
      </c>
      <c r="D404" s="1">
        <v>2030</v>
      </c>
      <c r="J404" s="1" t="s">
        <v>137</v>
      </c>
      <c r="K404" s="1" t="s">
        <v>138</v>
      </c>
      <c r="L404" s="1">
        <v>2030</v>
      </c>
      <c r="M404" s="1" t="str">
        <f>IF(sum!A397="AT",sum!B397,"*")</f>
        <v>*</v>
      </c>
      <c r="N404" s="1"/>
      <c r="O404" s="1" t="str">
        <f>IF(sum!A397="AT",sum!F397,"*")</f>
        <v>*</v>
      </c>
      <c r="R404" s="1" t="s">
        <v>137</v>
      </c>
      <c r="S404" s="1" t="s">
        <v>138</v>
      </c>
      <c r="T404" s="1">
        <v>2030</v>
      </c>
      <c r="U404" s="1" t="str">
        <f>IF(sum!A397="BC",sum!B397,"*")</f>
        <v>*</v>
      </c>
      <c r="V404" s="1"/>
      <c r="W404" s="1" t="str">
        <f>IF(sum!A397="BC",sum!F397,"*")</f>
        <v>*</v>
      </c>
      <c r="Z404" s="1" t="s">
        <v>137</v>
      </c>
      <c r="AA404" s="1" t="s">
        <v>138</v>
      </c>
      <c r="AB404" s="1">
        <v>2030</v>
      </c>
      <c r="AC404" s="1" t="str">
        <f>IF(sum!A397="MA",sum!B397,"*")</f>
        <v>RTS-SpCool_ELE1</v>
      </c>
      <c r="AD404" s="1"/>
      <c r="AE404" s="1">
        <f>IF(sum!A397="MA",sum!F397,"*")</f>
        <v>3.4058328059937602E-2</v>
      </c>
      <c r="AH404" s="1" t="s">
        <v>137</v>
      </c>
      <c r="AI404" s="1" t="s">
        <v>138</v>
      </c>
      <c r="AJ404" s="1">
        <v>2030</v>
      </c>
      <c r="AK404" s="1" t="str">
        <f>IF(sum!A397="ON",sum!B397,"*")</f>
        <v>*</v>
      </c>
      <c r="AL404" s="1"/>
      <c r="AM404" s="1" t="str">
        <f>IF(sum!A397="ON",sum!F397,"*")</f>
        <v>*</v>
      </c>
      <c r="AP404" s="1" t="s">
        <v>137</v>
      </c>
      <c r="AQ404" s="1" t="s">
        <v>138</v>
      </c>
      <c r="AR404" s="1">
        <v>2030</v>
      </c>
      <c r="AS404" s="1" t="str">
        <f>IF(sum!A397="QU",sum!B397,"*")</f>
        <v>*</v>
      </c>
      <c r="AT404" s="1"/>
      <c r="AU404" s="1" t="str">
        <f>IF(sum!A397="QU",sum!F397,"*")</f>
        <v>*</v>
      </c>
      <c r="AX404" s="1" t="s">
        <v>137</v>
      </c>
      <c r="AY404" s="1" t="s">
        <v>138</v>
      </c>
      <c r="AZ404" s="1">
        <v>2030</v>
      </c>
      <c r="BA404" s="1" t="str">
        <f>IF(sum!A397="SA",sum!B397,"*")</f>
        <v>*</v>
      </c>
      <c r="BB404" s="1"/>
      <c r="BC404" s="1" t="str">
        <f>IF(sum!A397="SA",sum!F397,"*")</f>
        <v>*</v>
      </c>
    </row>
    <row r="405" spans="2:55">
      <c r="B405" s="4" t="s">
        <v>137</v>
      </c>
      <c r="C405" s="4" t="s">
        <v>138</v>
      </c>
      <c r="D405" s="4">
        <v>2030</v>
      </c>
      <c r="J405" s="4" t="s">
        <v>137</v>
      </c>
      <c r="K405" s="4" t="s">
        <v>138</v>
      </c>
      <c r="L405" s="4">
        <v>2030</v>
      </c>
      <c r="M405" s="1" t="str">
        <f>IF(sum!A398="AT",sum!B398,"*")</f>
        <v>*</v>
      </c>
      <c r="N405" s="1"/>
      <c r="O405" s="1" t="str">
        <f>IF(sum!A398="AT",sum!F398,"*")</f>
        <v>*</v>
      </c>
      <c r="R405" s="4" t="s">
        <v>137</v>
      </c>
      <c r="S405" s="4" t="s">
        <v>138</v>
      </c>
      <c r="T405" s="4">
        <v>2030</v>
      </c>
      <c r="U405" s="1" t="str">
        <f>IF(sum!A398="BC",sum!B398,"*")</f>
        <v>*</v>
      </c>
      <c r="V405" s="1"/>
      <c r="W405" s="1" t="str">
        <f>IF(sum!A398="BC",sum!F398,"*")</f>
        <v>*</v>
      </c>
      <c r="Z405" s="4" t="s">
        <v>137</v>
      </c>
      <c r="AA405" s="4" t="s">
        <v>138</v>
      </c>
      <c r="AB405" s="4">
        <v>2030</v>
      </c>
      <c r="AC405" s="1" t="str">
        <f>IF(sum!A398="MA",sum!B398,"*")</f>
        <v>RTS-SpHeat_ELE1</v>
      </c>
      <c r="AD405" s="1"/>
      <c r="AE405" s="1">
        <f>IF(sum!A398="MA",sum!F398,"*")</f>
        <v>0.39456069893609502</v>
      </c>
      <c r="AH405" s="4" t="s">
        <v>137</v>
      </c>
      <c r="AI405" s="4" t="s">
        <v>138</v>
      </c>
      <c r="AJ405" s="4">
        <v>2030</v>
      </c>
      <c r="AK405" s="1" t="str">
        <f>IF(sum!A398="ON",sum!B398,"*")</f>
        <v>*</v>
      </c>
      <c r="AL405" s="1"/>
      <c r="AM405" s="1" t="str">
        <f>IF(sum!A398="ON",sum!F398,"*")</f>
        <v>*</v>
      </c>
      <c r="AP405" s="4" t="s">
        <v>137</v>
      </c>
      <c r="AQ405" s="4" t="s">
        <v>138</v>
      </c>
      <c r="AR405" s="4">
        <v>2030</v>
      </c>
      <c r="AS405" s="1" t="str">
        <f>IF(sum!A398="QU",sum!B398,"*")</f>
        <v>*</v>
      </c>
      <c r="AT405" s="1"/>
      <c r="AU405" s="1" t="str">
        <f>IF(sum!A398="QU",sum!F398,"*")</f>
        <v>*</v>
      </c>
      <c r="AX405" s="4" t="s">
        <v>137</v>
      </c>
      <c r="AY405" s="4" t="s">
        <v>138</v>
      </c>
      <c r="AZ405" s="4">
        <v>2030</v>
      </c>
      <c r="BA405" s="1" t="str">
        <f>IF(sum!A398="SA",sum!B398,"*")</f>
        <v>*</v>
      </c>
      <c r="BB405" s="1"/>
      <c r="BC405" s="1" t="str">
        <f>IF(sum!A398="SA",sum!F398,"*")</f>
        <v>*</v>
      </c>
    </row>
    <row r="406" spans="2:55">
      <c r="B406" s="1" t="s">
        <v>137</v>
      </c>
      <c r="C406" s="1" t="s">
        <v>138</v>
      </c>
      <c r="D406" s="1">
        <v>2030</v>
      </c>
      <c r="J406" s="1" t="s">
        <v>137</v>
      </c>
      <c r="K406" s="1" t="s">
        <v>138</v>
      </c>
      <c r="L406" s="1">
        <v>2030</v>
      </c>
      <c r="M406" s="1" t="str">
        <f>IF(sum!A399="AT",sum!B399,"*")</f>
        <v>*</v>
      </c>
      <c r="N406" s="1"/>
      <c r="O406" s="1" t="str">
        <f>IF(sum!A399="AT",sum!F399,"*")</f>
        <v>*</v>
      </c>
      <c r="R406" s="1" t="s">
        <v>137</v>
      </c>
      <c r="S406" s="1" t="s">
        <v>138</v>
      </c>
      <c r="T406" s="1">
        <v>2030</v>
      </c>
      <c r="U406" s="1" t="str">
        <f>IF(sum!A399="BC",sum!B399,"*")</f>
        <v>*</v>
      </c>
      <c r="V406" s="1"/>
      <c r="W406" s="1" t="str">
        <f>IF(sum!A399="BC",sum!F399,"*")</f>
        <v>*</v>
      </c>
      <c r="Z406" s="1" t="s">
        <v>137</v>
      </c>
      <c r="AA406" s="1" t="s">
        <v>138</v>
      </c>
      <c r="AB406" s="1">
        <v>2030</v>
      </c>
      <c r="AC406" s="1" t="str">
        <f>IF(sum!A399="MA",sum!B399,"*")</f>
        <v>RTS-WaterHeat_ELE1</v>
      </c>
      <c r="AD406" s="1"/>
      <c r="AE406" s="1">
        <f>IF(sum!A399="MA",sum!F399,"*")</f>
        <v>2.1137180300147999E-2</v>
      </c>
      <c r="AH406" s="1" t="s">
        <v>137</v>
      </c>
      <c r="AI406" s="1" t="s">
        <v>138</v>
      </c>
      <c r="AJ406" s="1">
        <v>2030</v>
      </c>
      <c r="AK406" s="1" t="str">
        <f>IF(sum!A399="ON",sum!B399,"*")</f>
        <v>*</v>
      </c>
      <c r="AL406" s="1"/>
      <c r="AM406" s="1" t="str">
        <f>IF(sum!A399="ON",sum!F399,"*")</f>
        <v>*</v>
      </c>
      <c r="AP406" s="1" t="s">
        <v>137</v>
      </c>
      <c r="AQ406" s="1" t="s">
        <v>138</v>
      </c>
      <c r="AR406" s="1">
        <v>2030</v>
      </c>
      <c r="AS406" s="1" t="str">
        <f>IF(sum!A399="QU",sum!B399,"*")</f>
        <v>*</v>
      </c>
      <c r="AT406" s="1"/>
      <c r="AU406" s="1" t="str">
        <f>IF(sum!A399="QU",sum!F399,"*")</f>
        <v>*</v>
      </c>
      <c r="AX406" s="1" t="s">
        <v>137</v>
      </c>
      <c r="AY406" s="1" t="s">
        <v>138</v>
      </c>
      <c r="AZ406" s="1">
        <v>2030</v>
      </c>
      <c r="BA406" s="1" t="str">
        <f>IF(sum!A399="SA",sum!B399,"*")</f>
        <v>*</v>
      </c>
      <c r="BB406" s="1"/>
      <c r="BC406" s="1" t="str">
        <f>IF(sum!A399="SA",sum!F399,"*")</f>
        <v>*</v>
      </c>
    </row>
    <row r="407" spans="2:55">
      <c r="B407" s="1" t="s">
        <v>137</v>
      </c>
      <c r="C407" s="1" t="s">
        <v>138</v>
      </c>
      <c r="D407" s="1">
        <v>2030</v>
      </c>
      <c r="J407" s="1" t="s">
        <v>137</v>
      </c>
      <c r="K407" s="1" t="s">
        <v>138</v>
      </c>
      <c r="L407" s="1">
        <v>2030</v>
      </c>
      <c r="M407" s="1" t="str">
        <f>IF(sum!A400="AT",sum!B400,"*")</f>
        <v>*</v>
      </c>
      <c r="N407" s="1"/>
      <c r="O407" s="1" t="str">
        <f>IF(sum!A400="AT",sum!F400,"*")</f>
        <v>*</v>
      </c>
      <c r="R407" s="1" t="s">
        <v>137</v>
      </c>
      <c r="S407" s="1" t="s">
        <v>138</v>
      </c>
      <c r="T407" s="1">
        <v>2030</v>
      </c>
      <c r="U407" s="1" t="str">
        <f>IF(sum!A400="BC",sum!B400,"*")</f>
        <v>*</v>
      </c>
      <c r="V407" s="1"/>
      <c r="W407" s="1" t="str">
        <f>IF(sum!A400="BC",sum!F400,"*")</f>
        <v>*</v>
      </c>
      <c r="Z407" s="1" t="s">
        <v>137</v>
      </c>
      <c r="AA407" s="1" t="s">
        <v>138</v>
      </c>
      <c r="AB407" s="1">
        <v>2030</v>
      </c>
      <c r="AC407" s="1" t="str">
        <f>IF(sum!A400="MA",sum!B400,"*")</f>
        <v>S_CCUS_EMIS_H2U</v>
      </c>
      <c r="AD407" s="1"/>
      <c r="AE407" s="1">
        <f>IF(sum!A400="MA",sum!F400,"*")</f>
        <v>0.79135940123648696</v>
      </c>
      <c r="AH407" s="1" t="s">
        <v>137</v>
      </c>
      <c r="AI407" s="1" t="s">
        <v>138</v>
      </c>
      <c r="AJ407" s="1">
        <v>2030</v>
      </c>
      <c r="AK407" s="1" t="str">
        <f>IF(sum!A400="ON",sum!B400,"*")</f>
        <v>*</v>
      </c>
      <c r="AL407" s="1"/>
      <c r="AM407" s="1" t="str">
        <f>IF(sum!A400="ON",sum!F400,"*")</f>
        <v>*</v>
      </c>
      <c r="AP407" s="4" t="s">
        <v>137</v>
      </c>
      <c r="AQ407" s="4" t="s">
        <v>138</v>
      </c>
      <c r="AR407" s="4">
        <v>2030</v>
      </c>
      <c r="AS407" s="1" t="str">
        <f>IF(sum!A400="QU",sum!B400,"*")</f>
        <v>*</v>
      </c>
      <c r="AT407" s="1"/>
      <c r="AU407" s="1" t="str">
        <f>IF(sum!A400="QU",sum!F400,"*")</f>
        <v>*</v>
      </c>
      <c r="AX407" s="1" t="s">
        <v>137</v>
      </c>
      <c r="AY407" s="1" t="s">
        <v>138</v>
      </c>
      <c r="AZ407" s="1">
        <v>2030</v>
      </c>
      <c r="BA407" s="1" t="str">
        <f>IF(sum!A400="SA",sum!B400,"*")</f>
        <v>*</v>
      </c>
      <c r="BB407" s="1"/>
      <c r="BC407" s="1" t="str">
        <f>IF(sum!A400="SA",sum!F400,"*")</f>
        <v>*</v>
      </c>
    </row>
    <row r="408" spans="2:55">
      <c r="B408" s="4" t="s">
        <v>137</v>
      </c>
      <c r="C408" s="4" t="s">
        <v>138</v>
      </c>
      <c r="D408" s="4">
        <v>2030</v>
      </c>
      <c r="J408" s="4" t="s">
        <v>137</v>
      </c>
      <c r="K408" s="4" t="s">
        <v>138</v>
      </c>
      <c r="L408" s="4">
        <v>2030</v>
      </c>
      <c r="M408" s="1" t="str">
        <f>IF(sum!A401="AT",sum!B401,"*")</f>
        <v>*</v>
      </c>
      <c r="N408" s="1"/>
      <c r="O408" s="1" t="str">
        <f>IF(sum!A401="AT",sum!F401,"*")</f>
        <v>*</v>
      </c>
      <c r="R408" s="4" t="s">
        <v>137</v>
      </c>
      <c r="S408" s="4" t="s">
        <v>138</v>
      </c>
      <c r="T408" s="4">
        <v>2030</v>
      </c>
      <c r="U408" s="1" t="str">
        <f>IF(sum!A401="BC",sum!B401,"*")</f>
        <v>*</v>
      </c>
      <c r="V408" s="1"/>
      <c r="W408" s="1" t="str">
        <f>IF(sum!A401="BC",sum!F401,"*")</f>
        <v>*</v>
      </c>
      <c r="Z408" s="4" t="s">
        <v>137</v>
      </c>
      <c r="AA408" s="4" t="s">
        <v>138</v>
      </c>
      <c r="AB408" s="4">
        <v>2030</v>
      </c>
      <c r="AC408" s="1" t="str">
        <f>IF(sum!A401="MA",sum!B401,"*")</f>
        <v>S_CCUS_EMISMeOH_H2</v>
      </c>
      <c r="AD408" s="1"/>
      <c r="AE408" s="1">
        <f>IF(sum!A401="MA",sum!F401,"*")</f>
        <v>0</v>
      </c>
      <c r="AH408" s="4" t="s">
        <v>137</v>
      </c>
      <c r="AI408" s="4" t="s">
        <v>138</v>
      </c>
      <c r="AJ408" s="4">
        <v>2030</v>
      </c>
      <c r="AK408" s="1" t="str">
        <f>IF(sum!A401="ON",sum!B401,"*")</f>
        <v>*</v>
      </c>
      <c r="AL408" s="1"/>
      <c r="AM408" s="1" t="str">
        <f>IF(sum!A401="ON",sum!F401,"*")</f>
        <v>*</v>
      </c>
      <c r="AP408" s="1" t="s">
        <v>137</v>
      </c>
      <c r="AQ408" s="1" t="s">
        <v>138</v>
      </c>
      <c r="AR408" s="1">
        <v>2030</v>
      </c>
      <c r="AS408" s="1" t="str">
        <f>IF(sum!A401="QU",sum!B401,"*")</f>
        <v>*</v>
      </c>
      <c r="AT408" s="1"/>
      <c r="AU408" s="1" t="str">
        <f>IF(sum!A401="QU",sum!F401,"*")</f>
        <v>*</v>
      </c>
      <c r="AX408" s="4" t="s">
        <v>137</v>
      </c>
      <c r="AY408" s="4" t="s">
        <v>138</v>
      </c>
      <c r="AZ408" s="4">
        <v>2030</v>
      </c>
      <c r="BA408" s="1" t="str">
        <f>IF(sum!A401="SA",sum!B401,"*")</f>
        <v>*</v>
      </c>
      <c r="BB408" s="1"/>
      <c r="BC408" s="1" t="str">
        <f>IF(sum!A401="SA",sum!F401,"*")</f>
        <v>*</v>
      </c>
    </row>
    <row r="409" spans="2:55">
      <c r="B409" s="1" t="s">
        <v>137</v>
      </c>
      <c r="C409" s="1" t="s">
        <v>138</v>
      </c>
      <c r="D409" s="1">
        <v>2030</v>
      </c>
      <c r="J409" s="1" t="s">
        <v>137</v>
      </c>
      <c r="K409" s="1" t="s">
        <v>138</v>
      </c>
      <c r="L409" s="1">
        <v>2030</v>
      </c>
      <c r="M409" s="1" t="str">
        <f>IF(sum!A402="AT",sum!B402,"*")</f>
        <v>*</v>
      </c>
      <c r="N409" s="1"/>
      <c r="O409" s="1" t="str">
        <f>IF(sum!A402="AT",sum!F402,"*")</f>
        <v>*</v>
      </c>
      <c r="R409" s="1" t="s">
        <v>137</v>
      </c>
      <c r="S409" s="1" t="s">
        <v>138</v>
      </c>
      <c r="T409" s="1">
        <v>2030</v>
      </c>
      <c r="U409" s="1" t="str">
        <f>IF(sum!A402="BC",sum!B402,"*")</f>
        <v>*</v>
      </c>
      <c r="V409" s="1"/>
      <c r="W409" s="1" t="str">
        <f>IF(sum!A402="BC",sum!F402,"*")</f>
        <v>*</v>
      </c>
      <c r="Z409" s="1" t="s">
        <v>137</v>
      </c>
      <c r="AA409" s="1" t="s">
        <v>138</v>
      </c>
      <c r="AB409" s="1">
        <v>2030</v>
      </c>
      <c r="AC409" s="1" t="str">
        <f>IF(sum!A402="MA",sum!B402,"*")</f>
        <v>SGASH2RC01</v>
      </c>
      <c r="AD409" s="1"/>
      <c r="AE409" s="1">
        <f>IF(sum!A402="MA",sum!F402,"*")</f>
        <v>1.0145633349185701</v>
      </c>
      <c r="AH409" s="1" t="s">
        <v>137</v>
      </c>
      <c r="AI409" s="1" t="s">
        <v>138</v>
      </c>
      <c r="AJ409" s="1">
        <v>2030</v>
      </c>
      <c r="AK409" s="1" t="str">
        <f>IF(sum!A402="ON",sum!B402,"*")</f>
        <v>*</v>
      </c>
      <c r="AL409" s="1"/>
      <c r="AM409" s="1" t="str">
        <f>IF(sum!A402="ON",sum!F402,"*")</f>
        <v>*</v>
      </c>
      <c r="AP409" s="4" t="s">
        <v>137</v>
      </c>
      <c r="AQ409" s="4" t="s">
        <v>138</v>
      </c>
      <c r="AR409" s="4">
        <v>2030</v>
      </c>
      <c r="AS409" s="1" t="str">
        <f>IF(sum!A402="QU",sum!B402,"*")</f>
        <v>*</v>
      </c>
      <c r="AT409" s="1"/>
      <c r="AU409" s="1" t="str">
        <f>IF(sum!A402="QU",sum!F402,"*")</f>
        <v>*</v>
      </c>
      <c r="AX409" s="1" t="s">
        <v>137</v>
      </c>
      <c r="AY409" s="1" t="s">
        <v>138</v>
      </c>
      <c r="AZ409" s="1">
        <v>2030</v>
      </c>
      <c r="BA409" s="1" t="str">
        <f>IF(sum!A402="SA",sum!B402,"*")</f>
        <v>*</v>
      </c>
      <c r="BB409" s="1"/>
      <c r="BC409" s="1" t="str">
        <f>IF(sum!A402="SA",sum!F402,"*")</f>
        <v>*</v>
      </c>
    </row>
    <row r="410" spans="2:55">
      <c r="B410" s="1" t="s">
        <v>137</v>
      </c>
      <c r="C410" s="1" t="s">
        <v>138</v>
      </c>
      <c r="D410" s="1">
        <v>2030</v>
      </c>
      <c r="J410" s="1" t="s">
        <v>137</v>
      </c>
      <c r="K410" s="1" t="s">
        <v>138</v>
      </c>
      <c r="L410" s="1">
        <v>2030</v>
      </c>
      <c r="M410" s="1" t="str">
        <f>IF(sum!A403="AT",sum!B403,"*")</f>
        <v>*</v>
      </c>
      <c r="N410" s="1"/>
      <c r="O410" s="1" t="str">
        <f>IF(sum!A403="AT",sum!F403,"*")</f>
        <v>*</v>
      </c>
      <c r="R410" s="1" t="s">
        <v>137</v>
      </c>
      <c r="S410" s="1" t="s">
        <v>138</v>
      </c>
      <c r="T410" s="1">
        <v>2030</v>
      </c>
      <c r="U410" s="1" t="str">
        <f>IF(sum!A403="BC",sum!B403,"*")</f>
        <v>*</v>
      </c>
      <c r="V410" s="1"/>
      <c r="W410" s="1" t="str">
        <f>IF(sum!A403="BC",sum!F403,"*")</f>
        <v>*</v>
      </c>
      <c r="Z410" s="1" t="s">
        <v>137</v>
      </c>
      <c r="AA410" s="1" t="s">
        <v>138</v>
      </c>
      <c r="AB410" s="1">
        <v>2030</v>
      </c>
      <c r="AC410" s="1" t="str">
        <f>IF(sum!A403="MA",sum!B403,"*")</f>
        <v>SINKCCU</v>
      </c>
      <c r="AD410" s="1"/>
      <c r="AE410" s="1">
        <f>IF(sum!A403="MA",sum!F403,"*")</f>
        <v>1662.09025115443</v>
      </c>
      <c r="AH410" s="1" t="s">
        <v>137</v>
      </c>
      <c r="AI410" s="1" t="s">
        <v>138</v>
      </c>
      <c r="AJ410" s="1">
        <v>2030</v>
      </c>
      <c r="AK410" s="1" t="str">
        <f>IF(sum!A403="ON",sum!B403,"*")</f>
        <v>*</v>
      </c>
      <c r="AL410" s="1"/>
      <c r="AM410" s="1" t="str">
        <f>IF(sum!A403="ON",sum!F403,"*")</f>
        <v>*</v>
      </c>
      <c r="AP410" s="1" t="s">
        <v>137</v>
      </c>
      <c r="AQ410" s="1" t="s">
        <v>138</v>
      </c>
      <c r="AR410" s="1">
        <v>2030</v>
      </c>
      <c r="AS410" s="1" t="str">
        <f>IF(sum!A403="QU",sum!B403,"*")</f>
        <v>*</v>
      </c>
      <c r="AT410" s="1"/>
      <c r="AU410" s="1" t="str">
        <f>IF(sum!A403="QU",sum!F403,"*")</f>
        <v>*</v>
      </c>
      <c r="AX410" s="1" t="s">
        <v>137</v>
      </c>
      <c r="AY410" s="1" t="s">
        <v>138</v>
      </c>
      <c r="AZ410" s="1">
        <v>2030</v>
      </c>
      <c r="BA410" s="1" t="str">
        <f>IF(sum!A403="SA",sum!B403,"*")</f>
        <v>*</v>
      </c>
      <c r="BB410" s="1"/>
      <c r="BC410" s="1" t="str">
        <f>IF(sum!A403="SA",sum!F403,"*")</f>
        <v>*</v>
      </c>
    </row>
    <row r="411" spans="2:55">
      <c r="B411" s="4" t="s">
        <v>137</v>
      </c>
      <c r="C411" s="4" t="s">
        <v>138</v>
      </c>
      <c r="D411" s="4">
        <v>2030</v>
      </c>
      <c r="J411" s="4" t="s">
        <v>137</v>
      </c>
      <c r="K411" s="4" t="s">
        <v>138</v>
      </c>
      <c r="L411" s="4">
        <v>2030</v>
      </c>
      <c r="M411" s="1" t="str">
        <f>IF(sum!A404="AT",sum!B404,"*")</f>
        <v>*</v>
      </c>
      <c r="N411" s="1"/>
      <c r="O411" s="1" t="str">
        <f>IF(sum!A404="AT",sum!F404,"*")</f>
        <v>*</v>
      </c>
      <c r="R411" s="4" t="s">
        <v>137</v>
      </c>
      <c r="S411" s="4" t="s">
        <v>138</v>
      </c>
      <c r="T411" s="4">
        <v>2030</v>
      </c>
      <c r="U411" s="1" t="str">
        <f>IF(sum!A404="BC",sum!B404,"*")</f>
        <v>*</v>
      </c>
      <c r="V411" s="1"/>
      <c r="W411" s="1" t="str">
        <f>IF(sum!A404="BC",sum!F404,"*")</f>
        <v>*</v>
      </c>
      <c r="Z411" s="4" t="s">
        <v>137</v>
      </c>
      <c r="AA411" s="4" t="s">
        <v>138</v>
      </c>
      <c r="AB411" s="4">
        <v>2030</v>
      </c>
      <c r="AC411" s="1" t="str">
        <f>IF(sum!A404="MA",sum!B404,"*")</f>
        <v>SNK_DAC</v>
      </c>
      <c r="AD411" s="1"/>
      <c r="AE411" s="1">
        <f>IF(sum!A404="MA",sum!F404,"*")</f>
        <v>1846.76694572715</v>
      </c>
      <c r="AH411" s="4" t="s">
        <v>137</v>
      </c>
      <c r="AI411" s="4" t="s">
        <v>138</v>
      </c>
      <c r="AJ411" s="4">
        <v>2030</v>
      </c>
      <c r="AK411" s="1" t="str">
        <f>IF(sum!A404="ON",sum!B404,"*")</f>
        <v>*</v>
      </c>
      <c r="AL411" s="1"/>
      <c r="AM411" s="1" t="str">
        <f>IF(sum!A404="ON",sum!F404,"*")</f>
        <v>*</v>
      </c>
      <c r="AP411" s="4" t="s">
        <v>137</v>
      </c>
      <c r="AQ411" s="4" t="s">
        <v>138</v>
      </c>
      <c r="AR411" s="4">
        <v>2030</v>
      </c>
      <c r="AS411" s="1" t="str">
        <f>IF(sum!A404="QU",sum!B404,"*")</f>
        <v>*</v>
      </c>
      <c r="AT411" s="1"/>
      <c r="AU411" s="1" t="str">
        <f>IF(sum!A404="QU",sum!F404,"*")</f>
        <v>*</v>
      </c>
      <c r="AX411" s="4" t="s">
        <v>137</v>
      </c>
      <c r="AY411" s="4" t="s">
        <v>138</v>
      </c>
      <c r="AZ411" s="4">
        <v>2030</v>
      </c>
      <c r="BA411" s="1" t="str">
        <f>IF(sum!A404="SA",sum!B404,"*")</f>
        <v>*</v>
      </c>
      <c r="BB411" s="1"/>
      <c r="BC411" s="1" t="str">
        <f>IF(sum!A404="SA",sum!F404,"*")</f>
        <v>*</v>
      </c>
    </row>
    <row r="412" spans="2:55">
      <c r="B412" s="1" t="s">
        <v>137</v>
      </c>
      <c r="C412" s="1" t="s">
        <v>138</v>
      </c>
      <c r="D412" s="1">
        <v>2030</v>
      </c>
      <c r="J412" s="1" t="s">
        <v>137</v>
      </c>
      <c r="K412" s="1" t="s">
        <v>138</v>
      </c>
      <c r="L412" s="1">
        <v>2030</v>
      </c>
      <c r="M412" s="1" t="str">
        <f>IF(sum!A405="AT",sum!B405,"*")</f>
        <v>*</v>
      </c>
      <c r="N412" s="1"/>
      <c r="O412" s="1" t="str">
        <f>IF(sum!A405="AT",sum!F405,"*")</f>
        <v>*</v>
      </c>
      <c r="R412" s="1" t="s">
        <v>137</v>
      </c>
      <c r="S412" s="1" t="s">
        <v>138</v>
      </c>
      <c r="T412" s="1">
        <v>2030</v>
      </c>
      <c r="U412" s="1" t="str">
        <f>IF(sum!A405="BC",sum!B405,"*")</f>
        <v>*</v>
      </c>
      <c r="V412" s="1"/>
      <c r="W412" s="1" t="str">
        <f>IF(sum!A405="BC",sum!F405,"*")</f>
        <v>*</v>
      </c>
      <c r="Z412" s="1" t="s">
        <v>137</v>
      </c>
      <c r="AA412" s="1" t="s">
        <v>138</v>
      </c>
      <c r="AB412" s="1">
        <v>2030</v>
      </c>
      <c r="AC412" s="1" t="str">
        <f>IF(sum!A405="MA",sum!B405,"*")</f>
        <v>TB_ELC_ON_MA_01</v>
      </c>
      <c r="AD412" s="1"/>
      <c r="AE412" s="1">
        <f>IF(sum!A405="MA",sum!F405,"*")</f>
        <v>0</v>
      </c>
      <c r="AH412" s="1" t="s">
        <v>137</v>
      </c>
      <c r="AI412" s="1" t="s">
        <v>138</v>
      </c>
      <c r="AJ412" s="1">
        <v>2030</v>
      </c>
      <c r="AK412" s="1" t="str">
        <f>IF(sum!A405="ON",sum!B405,"*")</f>
        <v>*</v>
      </c>
      <c r="AL412" s="1"/>
      <c r="AM412" s="1" t="str">
        <f>IF(sum!A405="ON",sum!F405,"*")</f>
        <v>*</v>
      </c>
      <c r="AP412" s="1" t="s">
        <v>137</v>
      </c>
      <c r="AQ412" s="1" t="s">
        <v>138</v>
      </c>
      <c r="AR412" s="1">
        <v>2030</v>
      </c>
      <c r="AS412" s="1" t="str">
        <f>IF(sum!A405="QU",sum!B405,"*")</f>
        <v>*</v>
      </c>
      <c r="AT412" s="1"/>
      <c r="AU412" s="1" t="str">
        <f>IF(sum!A405="QU",sum!F405,"*")</f>
        <v>*</v>
      </c>
      <c r="AX412" s="1" t="s">
        <v>137</v>
      </c>
      <c r="AY412" s="1" t="s">
        <v>138</v>
      </c>
      <c r="AZ412" s="1">
        <v>2030</v>
      </c>
      <c r="BA412" s="1" t="str">
        <f>IF(sum!A405="SA",sum!B405,"*")</f>
        <v>*</v>
      </c>
      <c r="BB412" s="1"/>
      <c r="BC412" s="1" t="str">
        <f>IF(sum!A405="SA",sum!F405,"*")</f>
        <v>*</v>
      </c>
    </row>
    <row r="413" spans="2:55">
      <c r="B413" s="1" t="s">
        <v>137</v>
      </c>
      <c r="C413" s="1" t="s">
        <v>138</v>
      </c>
      <c r="D413" s="1">
        <v>2030</v>
      </c>
      <c r="J413" s="1" t="s">
        <v>137</v>
      </c>
      <c r="K413" s="1" t="s">
        <v>138</v>
      </c>
      <c r="L413" s="1">
        <v>2030</v>
      </c>
      <c r="M413" s="1" t="str">
        <f>IF(sum!A406="AT",sum!B406,"*")</f>
        <v>*</v>
      </c>
      <c r="N413" s="1"/>
      <c r="O413" s="1" t="str">
        <f>IF(sum!A406="AT",sum!F406,"*")</f>
        <v>*</v>
      </c>
      <c r="R413" s="1" t="s">
        <v>137</v>
      </c>
      <c r="S413" s="1" t="s">
        <v>138</v>
      </c>
      <c r="T413" s="1">
        <v>2030</v>
      </c>
      <c r="U413" s="1" t="str">
        <f>IF(sum!A406="BC",sum!B406,"*")</f>
        <v>*</v>
      </c>
      <c r="V413" s="1"/>
      <c r="W413" s="1" t="str">
        <f>IF(sum!A406="BC",sum!F406,"*")</f>
        <v>*</v>
      </c>
      <c r="Z413" s="1" t="s">
        <v>137</v>
      </c>
      <c r="AA413" s="1" t="s">
        <v>138</v>
      </c>
      <c r="AB413" s="1">
        <v>2030</v>
      </c>
      <c r="AC413" s="1" t="str">
        <f>IF(sum!A406="MA",sum!B406,"*")</f>
        <v>TRA_Bus_IC_GSL1</v>
      </c>
      <c r="AD413" s="1"/>
      <c r="AE413" s="1">
        <f>IF(sum!A406="MA",sum!F406,"*")</f>
        <v>0.750000000000001</v>
      </c>
      <c r="AH413" s="1" t="s">
        <v>137</v>
      </c>
      <c r="AI413" s="1" t="s">
        <v>138</v>
      </c>
      <c r="AJ413" s="1">
        <v>2030</v>
      </c>
      <c r="AK413" s="1" t="str">
        <f>IF(sum!A406="ON",sum!B406,"*")</f>
        <v>*</v>
      </c>
      <c r="AL413" s="1"/>
      <c r="AM413" s="1" t="str">
        <f>IF(sum!A406="ON",sum!F406,"*")</f>
        <v>*</v>
      </c>
      <c r="AP413" s="4" t="s">
        <v>137</v>
      </c>
      <c r="AQ413" s="4" t="s">
        <v>138</v>
      </c>
      <c r="AR413" s="4">
        <v>2030</v>
      </c>
      <c r="AS413" s="1" t="str">
        <f>IF(sum!A406="QU",sum!B406,"*")</f>
        <v>*</v>
      </c>
      <c r="AT413" s="1"/>
      <c r="AU413" s="1" t="str">
        <f>IF(sum!A406="QU",sum!F406,"*")</f>
        <v>*</v>
      </c>
      <c r="AX413" s="1" t="s">
        <v>137</v>
      </c>
      <c r="AY413" s="1" t="s">
        <v>138</v>
      </c>
      <c r="AZ413" s="1">
        <v>2030</v>
      </c>
      <c r="BA413" s="1" t="str">
        <f>IF(sum!A406="SA",sum!B406,"*")</f>
        <v>*</v>
      </c>
      <c r="BB413" s="1"/>
      <c r="BC413" s="1" t="str">
        <f>IF(sum!A406="SA",sum!F406,"*")</f>
        <v>*</v>
      </c>
    </row>
    <row r="414" spans="2:55">
      <c r="B414" s="4" t="s">
        <v>137</v>
      </c>
      <c r="C414" s="4" t="s">
        <v>138</v>
      </c>
      <c r="D414" s="4">
        <v>2030</v>
      </c>
      <c r="J414" s="4" t="s">
        <v>137</v>
      </c>
      <c r="K414" s="4" t="s">
        <v>138</v>
      </c>
      <c r="L414" s="4">
        <v>2030</v>
      </c>
      <c r="M414" s="1" t="str">
        <f>IF(sum!A407="AT",sum!B407,"*")</f>
        <v>*</v>
      </c>
      <c r="N414" s="1"/>
      <c r="O414" s="1" t="str">
        <f>IF(sum!A407="AT",sum!F407,"*")</f>
        <v>*</v>
      </c>
      <c r="R414" s="4" t="s">
        <v>137</v>
      </c>
      <c r="S414" s="4" t="s">
        <v>138</v>
      </c>
      <c r="T414" s="4">
        <v>2030</v>
      </c>
      <c r="U414" s="1" t="str">
        <f>IF(sum!A407="BC",sum!B407,"*")</f>
        <v>*</v>
      </c>
      <c r="V414" s="1"/>
      <c r="W414" s="1" t="str">
        <f>IF(sum!A407="BC",sum!F407,"*")</f>
        <v>*</v>
      </c>
      <c r="Z414" s="4" t="s">
        <v>137</v>
      </c>
      <c r="AA414" s="4" t="s">
        <v>138</v>
      </c>
      <c r="AB414" s="4">
        <v>2030</v>
      </c>
      <c r="AC414" s="1" t="str">
        <f>IF(sum!A407="MA",sum!B407,"*")</f>
        <v>TRA_Car_GSL1</v>
      </c>
      <c r="AD414" s="1"/>
      <c r="AE414" s="1">
        <f>IF(sum!A407="MA",sum!F407,"*")</f>
        <v>124.066754547862</v>
      </c>
      <c r="AH414" s="4" t="s">
        <v>137</v>
      </c>
      <c r="AI414" s="4" t="s">
        <v>138</v>
      </c>
      <c r="AJ414" s="4">
        <v>2030</v>
      </c>
      <c r="AK414" s="1" t="str">
        <f>IF(sum!A407="ON",sum!B407,"*")</f>
        <v>*</v>
      </c>
      <c r="AL414" s="1"/>
      <c r="AM414" s="1" t="str">
        <f>IF(sum!A407="ON",sum!F407,"*")</f>
        <v>*</v>
      </c>
      <c r="AP414" s="1" t="s">
        <v>137</v>
      </c>
      <c r="AQ414" s="1" t="s">
        <v>138</v>
      </c>
      <c r="AR414" s="1">
        <v>2030</v>
      </c>
      <c r="AS414" s="1" t="str">
        <f>IF(sum!A407="QU",sum!B407,"*")</f>
        <v>*</v>
      </c>
      <c r="AT414" s="1"/>
      <c r="AU414" s="1" t="str">
        <f>IF(sum!A407="QU",sum!F407,"*")</f>
        <v>*</v>
      </c>
      <c r="AX414" s="4" t="s">
        <v>137</v>
      </c>
      <c r="AY414" s="4" t="s">
        <v>138</v>
      </c>
      <c r="AZ414" s="4">
        <v>2030</v>
      </c>
      <c r="BA414" s="1" t="str">
        <f>IF(sum!A407="SA",sum!B407,"*")</f>
        <v>*</v>
      </c>
      <c r="BB414" s="1"/>
      <c r="BC414" s="1" t="str">
        <f>IF(sum!A407="SA",sum!F407,"*")</f>
        <v>*</v>
      </c>
    </row>
    <row r="415" spans="2:55">
      <c r="B415" s="1" t="s">
        <v>137</v>
      </c>
      <c r="C415" s="1" t="s">
        <v>138</v>
      </c>
      <c r="D415" s="1">
        <v>2030</v>
      </c>
      <c r="J415" s="1" t="s">
        <v>137</v>
      </c>
      <c r="K415" s="1" t="s">
        <v>138</v>
      </c>
      <c r="L415" s="1">
        <v>2030</v>
      </c>
      <c r="M415" s="1" t="str">
        <f>IF(sum!A408="AT",sum!B408,"*")</f>
        <v>*</v>
      </c>
      <c r="N415" s="1"/>
      <c r="O415" s="1" t="str">
        <f>IF(sum!A408="AT",sum!F408,"*")</f>
        <v>*</v>
      </c>
      <c r="R415" s="1" t="s">
        <v>137</v>
      </c>
      <c r="S415" s="1" t="s">
        <v>138</v>
      </c>
      <c r="T415" s="1">
        <v>2030</v>
      </c>
      <c r="U415" s="1" t="str">
        <f>IF(sum!A408="BC",sum!B408,"*")</f>
        <v>*</v>
      </c>
      <c r="V415" s="1"/>
      <c r="W415" s="1" t="str">
        <f>IF(sum!A408="BC",sum!F408,"*")</f>
        <v>*</v>
      </c>
      <c r="Z415" s="1" t="s">
        <v>137</v>
      </c>
      <c r="AA415" s="1" t="s">
        <v>138</v>
      </c>
      <c r="AB415" s="1">
        <v>2030</v>
      </c>
      <c r="AC415" s="1" t="str">
        <f>IF(sum!A408="MA",sum!B408,"*")</f>
        <v>TRA_Mot_ELC1</v>
      </c>
      <c r="AD415" s="1"/>
      <c r="AE415" s="1">
        <f>IF(sum!A408="MA",sum!F408,"*")</f>
        <v>10.741996670104299</v>
      </c>
      <c r="AH415" s="1" t="s">
        <v>137</v>
      </c>
      <c r="AI415" s="1" t="s">
        <v>138</v>
      </c>
      <c r="AJ415" s="1">
        <v>2030</v>
      </c>
      <c r="AK415" s="1" t="str">
        <f>IF(sum!A408="ON",sum!B408,"*")</f>
        <v>*</v>
      </c>
      <c r="AL415" s="1"/>
      <c r="AM415" s="1" t="str">
        <f>IF(sum!A408="ON",sum!F408,"*")</f>
        <v>*</v>
      </c>
      <c r="AP415" s="4" t="s">
        <v>137</v>
      </c>
      <c r="AQ415" s="4" t="s">
        <v>138</v>
      </c>
      <c r="AR415" s="4">
        <v>2030</v>
      </c>
      <c r="AS415" s="1" t="str">
        <f>IF(sum!A408="QU",sum!B408,"*")</f>
        <v>*</v>
      </c>
      <c r="AT415" s="1"/>
      <c r="AU415" s="1" t="str">
        <f>IF(sum!A408="QU",sum!F408,"*")</f>
        <v>*</v>
      </c>
      <c r="AX415" s="1" t="s">
        <v>137</v>
      </c>
      <c r="AY415" s="1" t="s">
        <v>138</v>
      </c>
      <c r="AZ415" s="1">
        <v>2030</v>
      </c>
      <c r="BA415" s="1" t="str">
        <f>IF(sum!A408="SA",sum!B408,"*")</f>
        <v>*</v>
      </c>
      <c r="BB415" s="1"/>
      <c r="BC415" s="1" t="str">
        <f>IF(sum!A408="SA",sum!F408,"*")</f>
        <v>*</v>
      </c>
    </row>
    <row r="416" spans="2:55">
      <c r="B416" s="1" t="s">
        <v>137</v>
      </c>
      <c r="C416" s="1" t="s">
        <v>138</v>
      </c>
      <c r="D416" s="1">
        <v>2030</v>
      </c>
      <c r="J416" s="1" t="s">
        <v>137</v>
      </c>
      <c r="K416" s="1" t="s">
        <v>138</v>
      </c>
      <c r="L416" s="1">
        <v>2030</v>
      </c>
      <c r="M416" s="1" t="str">
        <f>IF(sum!A409="AT",sum!B409,"*")</f>
        <v>*</v>
      </c>
      <c r="N416" s="1"/>
      <c r="O416" s="1" t="str">
        <f>IF(sum!A409="AT",sum!F409,"*")</f>
        <v>*</v>
      </c>
      <c r="R416" s="1" t="s">
        <v>137</v>
      </c>
      <c r="S416" s="1" t="s">
        <v>138</v>
      </c>
      <c r="T416" s="1">
        <v>2030</v>
      </c>
      <c r="U416" s="1" t="str">
        <f>IF(sum!A409="BC",sum!B409,"*")</f>
        <v>*</v>
      </c>
      <c r="V416" s="1"/>
      <c r="W416" s="1" t="str">
        <f>IF(sum!A409="BC",sum!F409,"*")</f>
        <v>*</v>
      </c>
      <c r="Z416" s="1" t="s">
        <v>137</v>
      </c>
      <c r="AA416" s="1" t="s">
        <v>138</v>
      </c>
      <c r="AB416" s="1">
        <v>2030</v>
      </c>
      <c r="AC416" s="1" t="str">
        <f>IF(sum!A409="MA",sum!B409,"*")</f>
        <v>TRA_Rai_Pas-ELC01</v>
      </c>
      <c r="AD416" s="1"/>
      <c r="AE416" s="1">
        <f>IF(sum!A409="MA",sum!F409,"*")</f>
        <v>3.8999999999999998E-3</v>
      </c>
      <c r="AH416" s="1" t="s">
        <v>137</v>
      </c>
      <c r="AI416" s="1" t="s">
        <v>138</v>
      </c>
      <c r="AJ416" s="1">
        <v>2030</v>
      </c>
      <c r="AK416" s="1" t="str">
        <f>IF(sum!A409="ON",sum!B409,"*")</f>
        <v>*</v>
      </c>
      <c r="AL416" s="1"/>
      <c r="AM416" s="1" t="str">
        <f>IF(sum!A409="ON",sum!F409,"*")</f>
        <v>*</v>
      </c>
      <c r="AP416" s="1" t="s">
        <v>137</v>
      </c>
      <c r="AQ416" s="1" t="s">
        <v>138</v>
      </c>
      <c r="AR416" s="1">
        <v>2030</v>
      </c>
      <c r="AS416" s="1" t="str">
        <f>IF(sum!A409="QU",sum!B409,"*")</f>
        <v>*</v>
      </c>
      <c r="AT416" s="1"/>
      <c r="AU416" s="1" t="str">
        <f>IF(sum!A409="QU",sum!F409,"*")</f>
        <v>*</v>
      </c>
      <c r="AX416" s="1" t="s">
        <v>137</v>
      </c>
      <c r="AY416" s="1" t="s">
        <v>138</v>
      </c>
      <c r="AZ416" s="1">
        <v>2030</v>
      </c>
      <c r="BA416" s="1" t="str">
        <f>IF(sum!A409="SA",sum!B409,"*")</f>
        <v>*</v>
      </c>
      <c r="BB416" s="1"/>
      <c r="BC416" s="1" t="str">
        <f>IF(sum!A409="SA",sum!F409,"*")</f>
        <v>*</v>
      </c>
    </row>
    <row r="417" spans="2:55">
      <c r="B417" s="4" t="s">
        <v>137</v>
      </c>
      <c r="C417" s="4" t="s">
        <v>138</v>
      </c>
      <c r="D417" s="4">
        <v>2030</v>
      </c>
      <c r="J417" s="4" t="s">
        <v>137</v>
      </c>
      <c r="K417" s="4" t="s">
        <v>138</v>
      </c>
      <c r="L417" s="4">
        <v>2030</v>
      </c>
      <c r="M417" s="1" t="str">
        <f>IF(sum!A410="AT",sum!B410,"*")</f>
        <v>*</v>
      </c>
      <c r="N417" s="1"/>
      <c r="O417" s="1" t="str">
        <f>IF(sum!A410="AT",sum!F410,"*")</f>
        <v>*</v>
      </c>
      <c r="R417" s="4" t="s">
        <v>137</v>
      </c>
      <c r="S417" s="4" t="s">
        <v>138</v>
      </c>
      <c r="T417" s="4">
        <v>2030</v>
      </c>
      <c r="U417" s="1" t="str">
        <f>IF(sum!A410="BC",sum!B410,"*")</f>
        <v>*</v>
      </c>
      <c r="V417" s="1"/>
      <c r="W417" s="1" t="str">
        <f>IF(sum!A410="BC",sum!F410,"*")</f>
        <v>*</v>
      </c>
      <c r="Z417" s="4" t="s">
        <v>137</v>
      </c>
      <c r="AA417" s="4" t="s">
        <v>138</v>
      </c>
      <c r="AB417" s="4">
        <v>2030</v>
      </c>
      <c r="AC417" s="1" t="str">
        <f>IF(sum!A410="MA",sum!B410,"*")</f>
        <v>TRA_Tru_HT_DST1</v>
      </c>
      <c r="AD417" s="1"/>
      <c r="AE417" s="1">
        <f>IF(sum!A410="MA",sum!F410,"*")</f>
        <v>40.590852343461002</v>
      </c>
      <c r="AH417" s="4" t="s">
        <v>137</v>
      </c>
      <c r="AI417" s="4" t="s">
        <v>138</v>
      </c>
      <c r="AJ417" s="4">
        <v>2030</v>
      </c>
      <c r="AK417" s="1" t="str">
        <f>IF(sum!A410="ON",sum!B410,"*")</f>
        <v>*</v>
      </c>
      <c r="AL417" s="1"/>
      <c r="AM417" s="1" t="str">
        <f>IF(sum!A410="ON",sum!F410,"*")</f>
        <v>*</v>
      </c>
      <c r="AP417" s="4" t="s">
        <v>137</v>
      </c>
      <c r="AQ417" s="4" t="s">
        <v>138</v>
      </c>
      <c r="AR417" s="4">
        <v>2030</v>
      </c>
      <c r="AS417" s="1" t="str">
        <f>IF(sum!A410="QU",sum!B410,"*")</f>
        <v>*</v>
      </c>
      <c r="AT417" s="1"/>
      <c r="AU417" s="1" t="str">
        <f>IF(sum!A410="QU",sum!F410,"*")</f>
        <v>*</v>
      </c>
      <c r="AX417" s="4" t="s">
        <v>137</v>
      </c>
      <c r="AY417" s="4" t="s">
        <v>138</v>
      </c>
      <c r="AZ417" s="4">
        <v>2030</v>
      </c>
      <c r="BA417" s="1" t="str">
        <f>IF(sum!A410="SA",sum!B410,"*")</f>
        <v>*</v>
      </c>
      <c r="BB417" s="1"/>
      <c r="BC417" s="1" t="str">
        <f>IF(sum!A410="SA",sum!F410,"*")</f>
        <v>*</v>
      </c>
    </row>
    <row r="418" spans="2:55">
      <c r="B418" s="1" t="s">
        <v>137</v>
      </c>
      <c r="C418" s="1" t="s">
        <v>138</v>
      </c>
      <c r="D418" s="1">
        <v>2030</v>
      </c>
      <c r="J418" s="1" t="s">
        <v>137</v>
      </c>
      <c r="K418" s="1" t="s">
        <v>138</v>
      </c>
      <c r="L418" s="1">
        <v>2030</v>
      </c>
      <c r="M418" s="1" t="str">
        <f>IF(sum!A411="AT",sum!B411,"*")</f>
        <v>*</v>
      </c>
      <c r="N418" s="1"/>
      <c r="O418" s="1" t="str">
        <f>IF(sum!A411="AT",sum!F411,"*")</f>
        <v>*</v>
      </c>
      <c r="R418" s="1" t="s">
        <v>137</v>
      </c>
      <c r="S418" s="1" t="s">
        <v>138</v>
      </c>
      <c r="T418" s="1">
        <v>2030</v>
      </c>
      <c r="U418" s="1" t="str">
        <f>IF(sum!A411="BC",sum!B411,"*")</f>
        <v>*</v>
      </c>
      <c r="V418" s="1"/>
      <c r="W418" s="1" t="str">
        <f>IF(sum!A411="BC",sum!F411,"*")</f>
        <v>*</v>
      </c>
      <c r="Z418" s="1" t="s">
        <v>137</v>
      </c>
      <c r="AA418" s="1" t="s">
        <v>138</v>
      </c>
      <c r="AB418" s="1">
        <v>2030</v>
      </c>
      <c r="AC418" s="1" t="str">
        <f>IF(sum!A411="MA",sum!B411,"*")</f>
        <v>TWS-AuxiliaryMot_ELE1</v>
      </c>
      <c r="AD418" s="1"/>
      <c r="AE418" s="1">
        <f>IF(sum!A411="MA",sum!F411,"*")</f>
        <v>1.7029164029968801E-2</v>
      </c>
      <c r="AH418" s="1" t="s">
        <v>137</v>
      </c>
      <c r="AI418" s="1" t="s">
        <v>138</v>
      </c>
      <c r="AJ418" s="1">
        <v>2030</v>
      </c>
      <c r="AK418" s="1" t="str">
        <f>IF(sum!A411="ON",sum!B411,"*")</f>
        <v>*</v>
      </c>
      <c r="AL418" s="1"/>
      <c r="AM418" s="1" t="str">
        <f>IF(sum!A411="ON",sum!F411,"*")</f>
        <v>*</v>
      </c>
      <c r="AP418" s="1" t="s">
        <v>137</v>
      </c>
      <c r="AQ418" s="1" t="s">
        <v>138</v>
      </c>
      <c r="AR418" s="1">
        <v>2030</v>
      </c>
      <c r="AS418" s="1" t="str">
        <f>IF(sum!A411="QU",sum!B411,"*")</f>
        <v>*</v>
      </c>
      <c r="AT418" s="1"/>
      <c r="AU418" s="1" t="str">
        <f>IF(sum!A411="QU",sum!F411,"*")</f>
        <v>*</v>
      </c>
      <c r="AX418" s="1" t="s">
        <v>137</v>
      </c>
      <c r="AY418" s="1" t="s">
        <v>138</v>
      </c>
      <c r="AZ418" s="1">
        <v>2030</v>
      </c>
      <c r="BA418" s="1" t="str">
        <f>IF(sum!A411="SA",sum!B411,"*")</f>
        <v>*</v>
      </c>
      <c r="BB418" s="1"/>
      <c r="BC418" s="1" t="str">
        <f>IF(sum!A411="SA",sum!F411,"*")</f>
        <v>*</v>
      </c>
    </row>
    <row r="419" spans="2:55">
      <c r="B419" s="1" t="s">
        <v>137</v>
      </c>
      <c r="C419" s="1" t="s">
        <v>138</v>
      </c>
      <c r="D419" s="1">
        <v>2030</v>
      </c>
      <c r="J419" s="1" t="s">
        <v>137</v>
      </c>
      <c r="K419" s="1" t="s">
        <v>138</v>
      </c>
      <c r="L419" s="1">
        <v>2030</v>
      </c>
      <c r="M419" s="1" t="str">
        <f>IF(sum!A412="AT",sum!B412,"*")</f>
        <v>*</v>
      </c>
      <c r="N419" s="1"/>
      <c r="O419" s="1" t="str">
        <f>IF(sum!A412="AT",sum!F412,"*")</f>
        <v>*</v>
      </c>
      <c r="R419" s="1" t="s">
        <v>137</v>
      </c>
      <c r="S419" s="1" t="s">
        <v>138</v>
      </c>
      <c r="T419" s="1">
        <v>2030</v>
      </c>
      <c r="U419" s="1" t="str">
        <f>IF(sum!A412="BC",sum!B412,"*")</f>
        <v>*</v>
      </c>
      <c r="V419" s="1"/>
      <c r="W419" s="1" t="str">
        <f>IF(sum!A412="BC",sum!F412,"*")</f>
        <v>*</v>
      </c>
      <c r="Z419" s="1" t="s">
        <v>137</v>
      </c>
      <c r="AA419" s="1" t="s">
        <v>138</v>
      </c>
      <c r="AB419" s="1">
        <v>2030</v>
      </c>
      <c r="AC419" s="1" t="str">
        <f>IF(sum!A412="MA",sum!B412,"*")</f>
        <v>TWS-Light_ELE1</v>
      </c>
      <c r="AD419" s="1"/>
      <c r="AE419" s="1">
        <f>IF(sum!A412="MA",sum!F412,"*")</f>
        <v>3.4058328059937602E-2</v>
      </c>
      <c r="AH419" s="1" t="s">
        <v>137</v>
      </c>
      <c r="AI419" s="1" t="s">
        <v>138</v>
      </c>
      <c r="AJ419" s="1">
        <v>2030</v>
      </c>
      <c r="AK419" s="1" t="str">
        <f>IF(sum!A412="ON",sum!B412,"*")</f>
        <v>*</v>
      </c>
      <c r="AL419" s="1"/>
      <c r="AM419" s="1" t="str">
        <f>IF(sum!A412="ON",sum!F412,"*")</f>
        <v>*</v>
      </c>
      <c r="AP419" s="4" t="s">
        <v>137</v>
      </c>
      <c r="AQ419" s="4" t="s">
        <v>138</v>
      </c>
      <c r="AR419" s="4">
        <v>2030</v>
      </c>
      <c r="AS419" s="1" t="str">
        <f>IF(sum!A412="QU",sum!B412,"*")</f>
        <v>*</v>
      </c>
      <c r="AT419" s="1"/>
      <c r="AU419" s="1" t="str">
        <f>IF(sum!A412="QU",sum!F412,"*")</f>
        <v>*</v>
      </c>
      <c r="AX419" s="1" t="s">
        <v>137</v>
      </c>
      <c r="AY419" s="1" t="s">
        <v>138</v>
      </c>
      <c r="AZ419" s="1">
        <v>2030</v>
      </c>
      <c r="BA419" s="1" t="str">
        <f>IF(sum!A412="SA",sum!B412,"*")</f>
        <v>*</v>
      </c>
      <c r="BB419" s="1"/>
      <c r="BC419" s="1" t="str">
        <f>IF(sum!A412="SA",sum!F412,"*")</f>
        <v>*</v>
      </c>
    </row>
    <row r="420" spans="2:55">
      <c r="B420" s="4" t="s">
        <v>137</v>
      </c>
      <c r="C420" s="4" t="s">
        <v>138</v>
      </c>
      <c r="D420" s="4">
        <v>2030</v>
      </c>
      <c r="J420" s="4" t="s">
        <v>137</v>
      </c>
      <c r="K420" s="4" t="s">
        <v>138</v>
      </c>
      <c r="L420" s="4">
        <v>2030</v>
      </c>
      <c r="M420" s="1" t="str">
        <f>IF(sum!A413="AT",sum!B413,"*")</f>
        <v>*</v>
      </c>
      <c r="N420" s="1"/>
      <c r="O420" s="1" t="str">
        <f>IF(sum!A413="AT",sum!F413,"*")</f>
        <v>*</v>
      </c>
      <c r="R420" s="4" t="s">
        <v>137</v>
      </c>
      <c r="S420" s="4" t="s">
        <v>138</v>
      </c>
      <c r="T420" s="4">
        <v>2030</v>
      </c>
      <c r="U420" s="1" t="str">
        <f>IF(sum!A413="BC",sum!B413,"*")</f>
        <v>*</v>
      </c>
      <c r="V420" s="1"/>
      <c r="W420" s="1" t="str">
        <f>IF(sum!A413="BC",sum!F413,"*")</f>
        <v>*</v>
      </c>
      <c r="Z420" s="4" t="s">
        <v>137</v>
      </c>
      <c r="AA420" s="4" t="s">
        <v>138</v>
      </c>
      <c r="AB420" s="4">
        <v>2030</v>
      </c>
      <c r="AC420" s="1" t="str">
        <f>IF(sum!A413="MA",sum!B413,"*")</f>
        <v>TWS-SpHeat_ELE1</v>
      </c>
      <c r="AD420" s="1"/>
      <c r="AE420" s="1">
        <f>IF(sum!A413="MA",sum!F413,"*")</f>
        <v>0.14796026210103599</v>
      </c>
      <c r="AH420" s="4" t="s">
        <v>137</v>
      </c>
      <c r="AI420" s="4" t="s">
        <v>138</v>
      </c>
      <c r="AJ420" s="4">
        <v>2030</v>
      </c>
      <c r="AK420" s="1" t="str">
        <f>IF(sum!A413="ON",sum!B413,"*")</f>
        <v>*</v>
      </c>
      <c r="AL420" s="1"/>
      <c r="AM420" s="1" t="str">
        <f>IF(sum!A413="ON",sum!F413,"*")</f>
        <v>*</v>
      </c>
      <c r="AP420" s="1" t="s">
        <v>137</v>
      </c>
      <c r="AQ420" s="1" t="s">
        <v>138</v>
      </c>
      <c r="AR420" s="1">
        <v>2030</v>
      </c>
      <c r="AS420" s="1" t="str">
        <f>IF(sum!A413="QU",sum!B413,"*")</f>
        <v>*</v>
      </c>
      <c r="AT420" s="1"/>
      <c r="AU420" s="1" t="str">
        <f>IF(sum!A413="QU",sum!F413,"*")</f>
        <v>*</v>
      </c>
      <c r="AX420" s="4" t="s">
        <v>137</v>
      </c>
      <c r="AY420" s="4" t="s">
        <v>138</v>
      </c>
      <c r="AZ420" s="4">
        <v>2030</v>
      </c>
      <c r="BA420" s="1" t="str">
        <f>IF(sum!A413="SA",sum!B413,"*")</f>
        <v>*</v>
      </c>
      <c r="BB420" s="1"/>
      <c r="BC420" s="1" t="str">
        <f>IF(sum!A413="SA",sum!F413,"*")</f>
        <v>*</v>
      </c>
    </row>
    <row r="421" spans="2:55">
      <c r="B421" s="1" t="s">
        <v>137</v>
      </c>
      <c r="C421" s="1" t="s">
        <v>138</v>
      </c>
      <c r="D421" s="1">
        <v>2030</v>
      </c>
      <c r="J421" s="1" t="s">
        <v>137</v>
      </c>
      <c r="K421" s="1" t="s">
        <v>138</v>
      </c>
      <c r="L421" s="1">
        <v>2030</v>
      </c>
      <c r="M421" s="1" t="str">
        <f>IF(sum!A414="AT",sum!B414,"*")</f>
        <v>*</v>
      </c>
      <c r="N421" s="1"/>
      <c r="O421" s="1" t="str">
        <f>IF(sum!A414="AT",sum!F414,"*")</f>
        <v>*</v>
      </c>
      <c r="R421" s="1" t="s">
        <v>137</v>
      </c>
      <c r="S421" s="1" t="s">
        <v>138</v>
      </c>
      <c r="T421" s="1">
        <v>2030</v>
      </c>
      <c r="U421" s="1" t="str">
        <f>IF(sum!A414="BC",sum!B414,"*")</f>
        <v>*</v>
      </c>
      <c r="V421" s="1"/>
      <c r="W421" s="1" t="str">
        <f>IF(sum!A414="BC",sum!F414,"*")</f>
        <v>*</v>
      </c>
      <c r="Z421" s="1" t="s">
        <v>137</v>
      </c>
      <c r="AA421" s="1" t="s">
        <v>138</v>
      </c>
      <c r="AB421" s="1">
        <v>2030</v>
      </c>
      <c r="AC421" s="1" t="str">
        <f>IF(sum!A414="MA",sum!B414,"*")</f>
        <v>WST-AuxiliaryEquip_ELE1</v>
      </c>
      <c r="AD421" s="1"/>
      <c r="AE421" s="1">
        <f>IF(sum!A414="MA",sum!F414,"*")</f>
        <v>2.1137180300147999E-2</v>
      </c>
      <c r="AH421" s="1" t="s">
        <v>137</v>
      </c>
      <c r="AI421" s="1" t="s">
        <v>138</v>
      </c>
      <c r="AJ421" s="1">
        <v>2030</v>
      </c>
      <c r="AK421" s="1" t="str">
        <f>IF(sum!A414="ON",sum!B414,"*")</f>
        <v>*</v>
      </c>
      <c r="AL421" s="1"/>
      <c r="AM421" s="1" t="str">
        <f>IF(sum!A414="ON",sum!F414,"*")</f>
        <v>*</v>
      </c>
      <c r="AP421" s="4" t="s">
        <v>137</v>
      </c>
      <c r="AQ421" s="4" t="s">
        <v>138</v>
      </c>
      <c r="AR421" s="4">
        <v>2030</v>
      </c>
      <c r="AS421" s="1" t="str">
        <f>IF(sum!A414="QU",sum!B414,"*")</f>
        <v>*</v>
      </c>
      <c r="AT421" s="1"/>
      <c r="AU421" s="1" t="str">
        <f>IF(sum!A414="QU",sum!F414,"*")</f>
        <v>*</v>
      </c>
      <c r="AX421" s="1" t="s">
        <v>137</v>
      </c>
      <c r="AY421" s="1" t="s">
        <v>138</v>
      </c>
      <c r="AZ421" s="1">
        <v>2030</v>
      </c>
      <c r="BA421" s="1" t="str">
        <f>IF(sum!A414="SA",sum!B414,"*")</f>
        <v>*</v>
      </c>
      <c r="BB421" s="1"/>
      <c r="BC421" s="1" t="str">
        <f>IF(sum!A414="SA",sum!F414,"*")</f>
        <v>*</v>
      </c>
    </row>
    <row r="422" spans="2:55">
      <c r="B422" s="1" t="s">
        <v>137</v>
      </c>
      <c r="C422" s="1" t="s">
        <v>138</v>
      </c>
      <c r="D422" s="1">
        <v>2030</v>
      </c>
      <c r="J422" s="1" t="s">
        <v>137</v>
      </c>
      <c r="K422" s="1" t="s">
        <v>138</v>
      </c>
      <c r="L422" s="1">
        <v>2030</v>
      </c>
      <c r="M422" s="1" t="str">
        <f>IF(sum!A415="AT",sum!B415,"*")</f>
        <v>*</v>
      </c>
      <c r="N422" s="1"/>
      <c r="O422" s="1" t="str">
        <f>IF(sum!A415="AT",sum!F415,"*")</f>
        <v>*</v>
      </c>
      <c r="R422" s="1" t="s">
        <v>137</v>
      </c>
      <c r="S422" s="1" t="s">
        <v>138</v>
      </c>
      <c r="T422" s="1">
        <v>2030</v>
      </c>
      <c r="U422" s="1" t="str">
        <f>IF(sum!A415="BC",sum!B415,"*")</f>
        <v>*</v>
      </c>
      <c r="V422" s="1"/>
      <c r="W422" s="1" t="str">
        <f>IF(sum!A415="BC",sum!F415,"*")</f>
        <v>*</v>
      </c>
      <c r="Z422" s="1" t="s">
        <v>137</v>
      </c>
      <c r="AA422" s="1" t="s">
        <v>138</v>
      </c>
      <c r="AB422" s="1">
        <v>2030</v>
      </c>
      <c r="AC422" s="1" t="str">
        <f>IF(sum!A415="MA",sum!B415,"*")</f>
        <v>WST-AuxiliaryMot_ELE1</v>
      </c>
      <c r="AD422" s="1"/>
      <c r="AE422" s="1">
        <f>IF(sum!A415="MA",sum!F415,"*")</f>
        <v>0.44679481427273199</v>
      </c>
      <c r="AH422" s="1" t="s">
        <v>137</v>
      </c>
      <c r="AI422" s="1" t="s">
        <v>138</v>
      </c>
      <c r="AJ422" s="1">
        <v>2030</v>
      </c>
      <c r="AK422" s="1" t="str">
        <f>IF(sum!A415="ON",sum!B415,"*")</f>
        <v>*</v>
      </c>
      <c r="AL422" s="1"/>
      <c r="AM422" s="1" t="str">
        <f>IF(sum!A415="ON",sum!F415,"*")</f>
        <v>*</v>
      </c>
      <c r="AP422" s="1" t="s">
        <v>137</v>
      </c>
      <c r="AQ422" s="1" t="s">
        <v>138</v>
      </c>
      <c r="AR422" s="1">
        <v>2030</v>
      </c>
      <c r="AS422" s="1" t="str">
        <f>IF(sum!A415="QU",sum!B415,"*")</f>
        <v>*</v>
      </c>
      <c r="AT422" s="1"/>
      <c r="AU422" s="1" t="str">
        <f>IF(sum!A415="QU",sum!F415,"*")</f>
        <v>*</v>
      </c>
      <c r="AX422" s="1" t="s">
        <v>137</v>
      </c>
      <c r="AY422" s="1" t="s">
        <v>138</v>
      </c>
      <c r="AZ422" s="1">
        <v>2030</v>
      </c>
      <c r="BA422" s="1" t="str">
        <f>IF(sum!A415="SA",sum!B415,"*")</f>
        <v>*</v>
      </c>
      <c r="BB422" s="1"/>
      <c r="BC422" s="1" t="str">
        <f>IF(sum!A415="SA",sum!F415,"*")</f>
        <v>*</v>
      </c>
    </row>
    <row r="423" spans="2:55">
      <c r="B423" s="4" t="s">
        <v>137</v>
      </c>
      <c r="C423" s="4" t="s">
        <v>138</v>
      </c>
      <c r="D423" s="4">
        <v>2030</v>
      </c>
      <c r="J423" s="4" t="s">
        <v>137</v>
      </c>
      <c r="K423" s="4" t="s">
        <v>138</v>
      </c>
      <c r="L423" s="4">
        <v>2030</v>
      </c>
      <c r="M423" s="1" t="str">
        <f>IF(sum!A416="AT",sum!B416,"*")</f>
        <v>*</v>
      </c>
      <c r="N423" s="1"/>
      <c r="O423" s="1" t="str">
        <f>IF(sum!A416="AT",sum!F416,"*")</f>
        <v>*</v>
      </c>
      <c r="R423" s="4" t="s">
        <v>137</v>
      </c>
      <c r="S423" s="4" t="s">
        <v>138</v>
      </c>
      <c r="T423" s="4">
        <v>2030</v>
      </c>
      <c r="U423" s="1" t="str">
        <f>IF(sum!A416="BC",sum!B416,"*")</f>
        <v>*</v>
      </c>
      <c r="V423" s="1"/>
      <c r="W423" s="1" t="str">
        <f>IF(sum!A416="BC",sum!F416,"*")</f>
        <v>*</v>
      </c>
      <c r="Z423" s="4" t="s">
        <v>137</v>
      </c>
      <c r="AA423" s="4" t="s">
        <v>138</v>
      </c>
      <c r="AB423" s="4">
        <v>2030</v>
      </c>
      <c r="AC423" s="1" t="str">
        <f>IF(sum!A416="MA",sum!B416,"*")</f>
        <v>WST-Light_ELE1</v>
      </c>
      <c r="AD423" s="1"/>
      <c r="AE423" s="1">
        <f>IF(sum!A416="MA",sum!F416,"*")</f>
        <v>3.4058328059937602E-2</v>
      </c>
      <c r="AH423" s="4" t="s">
        <v>137</v>
      </c>
      <c r="AI423" s="4" t="s">
        <v>138</v>
      </c>
      <c r="AJ423" s="4">
        <v>2030</v>
      </c>
      <c r="AK423" s="1" t="str">
        <f>IF(sum!A416="ON",sum!B416,"*")</f>
        <v>*</v>
      </c>
      <c r="AL423" s="1"/>
      <c r="AM423" s="1" t="str">
        <f>IF(sum!A416="ON",sum!F416,"*")</f>
        <v>*</v>
      </c>
      <c r="AP423" s="4" t="s">
        <v>137</v>
      </c>
      <c r="AQ423" s="4" t="s">
        <v>138</v>
      </c>
      <c r="AR423" s="4">
        <v>2030</v>
      </c>
      <c r="AS423" s="1" t="str">
        <f>IF(sum!A416="QU",sum!B416,"*")</f>
        <v>*</v>
      </c>
      <c r="AT423" s="1"/>
      <c r="AU423" s="1" t="str">
        <f>IF(sum!A416="QU",sum!F416,"*")</f>
        <v>*</v>
      </c>
      <c r="AX423" s="4" t="s">
        <v>137</v>
      </c>
      <c r="AY423" s="4" t="s">
        <v>138</v>
      </c>
      <c r="AZ423" s="4">
        <v>2030</v>
      </c>
      <c r="BA423" s="1" t="str">
        <f>IF(sum!A416="SA",sum!B416,"*")</f>
        <v>*</v>
      </c>
      <c r="BB423" s="1"/>
      <c r="BC423" s="1" t="str">
        <f>IF(sum!A416="SA",sum!F416,"*")</f>
        <v>*</v>
      </c>
    </row>
    <row r="424" spans="2:55">
      <c r="B424" s="1" t="s">
        <v>137</v>
      </c>
      <c r="C424" s="1" t="s">
        <v>138</v>
      </c>
      <c r="D424" s="1">
        <v>2030</v>
      </c>
      <c r="J424" s="1" t="s">
        <v>137</v>
      </c>
      <c r="K424" s="1" t="s">
        <v>138</v>
      </c>
      <c r="L424" s="1">
        <v>2030</v>
      </c>
      <c r="M424" s="1" t="str">
        <f>IF(sum!A417="AT",sum!B417,"*")</f>
        <v>*</v>
      </c>
      <c r="N424" s="1"/>
      <c r="O424" s="1" t="str">
        <f>IF(sum!A417="AT",sum!F417,"*")</f>
        <v>*</v>
      </c>
      <c r="R424" s="1" t="s">
        <v>137</v>
      </c>
      <c r="S424" s="1" t="s">
        <v>138</v>
      </c>
      <c r="T424" s="1">
        <v>2030</v>
      </c>
      <c r="U424" s="1" t="str">
        <f>IF(sum!A417="BC",sum!B417,"*")</f>
        <v>*</v>
      </c>
      <c r="V424" s="1"/>
      <c r="W424" s="1" t="str">
        <f>IF(sum!A417="BC",sum!F417,"*")</f>
        <v>*</v>
      </c>
      <c r="Z424" s="1" t="s">
        <v>137</v>
      </c>
      <c r="AA424" s="1" t="s">
        <v>138</v>
      </c>
      <c r="AB424" s="1">
        <v>2030</v>
      </c>
      <c r="AC424" s="1" t="str">
        <f>IF(sum!A417="MA",sum!B417,"*")</f>
        <v>WST-SpCool_ELE1</v>
      </c>
      <c r="AD424" s="1"/>
      <c r="AE424" s="1">
        <f>IF(sum!A417="MA",sum!F417,"*")</f>
        <v>1.7029164029968801E-2</v>
      </c>
      <c r="AH424" s="1" t="s">
        <v>137</v>
      </c>
      <c r="AI424" s="1" t="s">
        <v>138</v>
      </c>
      <c r="AJ424" s="1">
        <v>2030</v>
      </c>
      <c r="AK424" s="1" t="str">
        <f>IF(sum!A417="ON",sum!B417,"*")</f>
        <v>*</v>
      </c>
      <c r="AL424" s="1"/>
      <c r="AM424" s="1" t="str">
        <f>IF(sum!A417="ON",sum!F417,"*")</f>
        <v>*</v>
      </c>
      <c r="AP424" s="1" t="s">
        <v>137</v>
      </c>
      <c r="AQ424" s="1" t="s">
        <v>138</v>
      </c>
      <c r="AR424" s="1">
        <v>2030</v>
      </c>
      <c r="AS424" s="1" t="str">
        <f>IF(sum!A417="QU",sum!B417,"*")</f>
        <v>*</v>
      </c>
      <c r="AT424" s="1"/>
      <c r="AU424" s="1" t="str">
        <f>IF(sum!A417="QU",sum!F417,"*")</f>
        <v>*</v>
      </c>
      <c r="AX424" s="1" t="s">
        <v>137</v>
      </c>
      <c r="AY424" s="1" t="s">
        <v>138</v>
      </c>
      <c r="AZ424" s="1">
        <v>2030</v>
      </c>
      <c r="BA424" s="1" t="str">
        <f>IF(sum!A417="SA",sum!B417,"*")</f>
        <v>*</v>
      </c>
      <c r="BB424" s="1"/>
      <c r="BC424" s="1" t="str">
        <f>IF(sum!A417="SA",sum!F417,"*")</f>
        <v>*</v>
      </c>
    </row>
    <row r="425" spans="2:55">
      <c r="B425" s="1" t="s">
        <v>137</v>
      </c>
      <c r="C425" s="1" t="s">
        <v>138</v>
      </c>
      <c r="D425" s="1">
        <v>2030</v>
      </c>
      <c r="J425" s="1" t="s">
        <v>137</v>
      </c>
      <c r="K425" s="1" t="s">
        <v>138</v>
      </c>
      <c r="L425" s="1">
        <v>2030</v>
      </c>
      <c r="M425" s="1" t="str">
        <f>IF(sum!A418="AT",sum!B418,"*")</f>
        <v>*</v>
      </c>
      <c r="N425" s="1"/>
      <c r="O425" s="1" t="str">
        <f>IF(sum!A418="AT",sum!F418,"*")</f>
        <v>*</v>
      </c>
      <c r="R425" s="1" t="s">
        <v>137</v>
      </c>
      <c r="S425" s="1" t="s">
        <v>138</v>
      </c>
      <c r="T425" s="1">
        <v>2030</v>
      </c>
      <c r="U425" s="1" t="str">
        <f>IF(sum!A418="BC",sum!B418,"*")</f>
        <v>*</v>
      </c>
      <c r="V425" s="1"/>
      <c r="W425" s="1" t="str">
        <f>IF(sum!A418="BC",sum!F418,"*")</f>
        <v>*</v>
      </c>
      <c r="Z425" s="1" t="s">
        <v>137</v>
      </c>
      <c r="AA425" s="1" t="s">
        <v>138</v>
      </c>
      <c r="AB425" s="1">
        <v>2030</v>
      </c>
      <c r="AC425" s="1" t="str">
        <f>IF(sum!A418="MA",sum!B418,"*")</f>
        <v>WST-SpHeat_ELE1</v>
      </c>
      <c r="AD425" s="1"/>
      <c r="AE425" s="1">
        <f>IF(sum!A418="MA",sum!F418,"*")</f>
        <v>0.15500598886775099</v>
      </c>
      <c r="AH425" s="1" t="s">
        <v>137</v>
      </c>
      <c r="AI425" s="1" t="s">
        <v>138</v>
      </c>
      <c r="AJ425" s="1">
        <v>2030</v>
      </c>
      <c r="AK425" s="1" t="str">
        <f>IF(sum!A418="ON",sum!B418,"*")</f>
        <v>*</v>
      </c>
      <c r="AL425" s="1"/>
      <c r="AM425" s="1" t="str">
        <f>IF(sum!A418="ON",sum!F418,"*")</f>
        <v>*</v>
      </c>
      <c r="AP425" s="4" t="s">
        <v>137</v>
      </c>
      <c r="AQ425" s="4" t="s">
        <v>138</v>
      </c>
      <c r="AR425" s="4">
        <v>2030</v>
      </c>
      <c r="AS425" s="1" t="str">
        <f>IF(sum!A418="QU",sum!B418,"*")</f>
        <v>*</v>
      </c>
      <c r="AT425" s="1"/>
      <c r="AU425" s="1" t="str">
        <f>IF(sum!A418="QU",sum!F418,"*")</f>
        <v>*</v>
      </c>
      <c r="AX425" s="1" t="s">
        <v>137</v>
      </c>
      <c r="AY425" s="1" t="s">
        <v>138</v>
      </c>
      <c r="AZ425" s="1">
        <v>2030</v>
      </c>
      <c r="BA425" s="1" t="str">
        <f>IF(sum!A418="SA",sum!B418,"*")</f>
        <v>*</v>
      </c>
      <c r="BB425" s="1"/>
      <c r="BC425" s="1" t="str">
        <f>IF(sum!A418="SA",sum!F418,"*")</f>
        <v>*</v>
      </c>
    </row>
    <row r="426" spans="2:55">
      <c r="B426" s="4" t="s">
        <v>137</v>
      </c>
      <c r="C426" s="4" t="s">
        <v>138</v>
      </c>
      <c r="D426" s="4">
        <v>2030</v>
      </c>
      <c r="J426" s="4" t="s">
        <v>137</v>
      </c>
      <c r="K426" s="4" t="s">
        <v>138</v>
      </c>
      <c r="L426" s="4">
        <v>2030</v>
      </c>
      <c r="M426" s="1" t="str">
        <f>IF(sum!A419="AT",sum!B419,"*")</f>
        <v>*</v>
      </c>
      <c r="N426" s="1"/>
      <c r="O426" s="1" t="str">
        <f>IF(sum!A419="AT",sum!F419,"*")</f>
        <v>*</v>
      </c>
      <c r="R426" s="4" t="s">
        <v>137</v>
      </c>
      <c r="S426" s="4" t="s">
        <v>138</v>
      </c>
      <c r="T426" s="4">
        <v>2030</v>
      </c>
      <c r="U426" s="1" t="str">
        <f>IF(sum!A419="BC",sum!B419,"*")</f>
        <v>*</v>
      </c>
      <c r="V426" s="1"/>
      <c r="W426" s="1" t="str">
        <f>IF(sum!A419="BC",sum!F419,"*")</f>
        <v>*</v>
      </c>
      <c r="Z426" s="4" t="s">
        <v>137</v>
      </c>
      <c r="AA426" s="4" t="s">
        <v>138</v>
      </c>
      <c r="AB426" s="4">
        <v>2030</v>
      </c>
      <c r="AC426" s="1" t="str">
        <f>IF(sum!A419="MA",sum!B419,"*")</f>
        <v>WST-WaterHeat_ELE1</v>
      </c>
      <c r="AD426" s="1"/>
      <c r="AE426" s="1">
        <f>IF(sum!A419="MA",sum!F419,"*")</f>
        <v>1.0568590150073999E-2</v>
      </c>
      <c r="AH426" s="4" t="s">
        <v>137</v>
      </c>
      <c r="AI426" s="4" t="s">
        <v>138</v>
      </c>
      <c r="AJ426" s="4">
        <v>2030</v>
      </c>
      <c r="AK426" s="1" t="str">
        <f>IF(sum!A419="ON",sum!B419,"*")</f>
        <v>*</v>
      </c>
      <c r="AL426" s="1"/>
      <c r="AM426" s="1" t="str">
        <f>IF(sum!A419="ON",sum!F419,"*")</f>
        <v>*</v>
      </c>
      <c r="AP426" s="1" t="s">
        <v>137</v>
      </c>
      <c r="AQ426" s="1" t="s">
        <v>138</v>
      </c>
      <c r="AR426" s="1">
        <v>2030</v>
      </c>
      <c r="AS426" s="1" t="str">
        <f>IF(sum!A419="QU",sum!B419,"*")</f>
        <v>*</v>
      </c>
      <c r="AT426" s="1"/>
      <c r="AU426" s="1" t="str">
        <f>IF(sum!A419="QU",sum!F419,"*")</f>
        <v>*</v>
      </c>
      <c r="AX426" s="4" t="s">
        <v>137</v>
      </c>
      <c r="AY426" s="4" t="s">
        <v>138</v>
      </c>
      <c r="AZ426" s="4">
        <v>2030</v>
      </c>
      <c r="BA426" s="1" t="str">
        <f>IF(sum!A419="SA",sum!B419,"*")</f>
        <v>*</v>
      </c>
      <c r="BB426" s="1"/>
      <c r="BC426" s="1" t="str">
        <f>IF(sum!A419="SA",sum!F419,"*")</f>
        <v>*</v>
      </c>
    </row>
    <row r="427" spans="2:55">
      <c r="B427" s="1" t="s">
        <v>137</v>
      </c>
      <c r="C427" s="1" t="s">
        <v>138</v>
      </c>
      <c r="D427" s="1">
        <v>2030</v>
      </c>
      <c r="J427" s="1" t="s">
        <v>137</v>
      </c>
      <c r="K427" s="1" t="s">
        <v>138</v>
      </c>
      <c r="L427" s="1">
        <v>2030</v>
      </c>
      <c r="M427" s="1" t="str">
        <f>IF(sum!A420="AT",sum!B420,"*")</f>
        <v>*</v>
      </c>
      <c r="N427" s="1"/>
      <c r="O427" s="1" t="str">
        <f>IF(sum!A420="AT",sum!F420,"*")</f>
        <v>*</v>
      </c>
      <c r="R427" s="1" t="s">
        <v>137</v>
      </c>
      <c r="S427" s="1" t="s">
        <v>138</v>
      </c>
      <c r="T427" s="1">
        <v>2030</v>
      </c>
      <c r="U427" s="1" t="str">
        <f>IF(sum!A420="BC",sum!B420,"*")</f>
        <v>*</v>
      </c>
      <c r="V427" s="1"/>
      <c r="W427" s="1" t="str">
        <f>IF(sum!A420="BC",sum!F420,"*")</f>
        <v>*</v>
      </c>
      <c r="Z427" s="1" t="s">
        <v>137</v>
      </c>
      <c r="AA427" s="1" t="s">
        <v>138</v>
      </c>
      <c r="AB427" s="1">
        <v>2030</v>
      </c>
      <c r="AC427" s="1" t="str">
        <f>IF(sum!A420="MA",sum!B420,"*")</f>
        <v>*</v>
      </c>
      <c r="AD427" s="1"/>
      <c r="AE427" s="1" t="str">
        <f>IF(sum!A420="MA",sum!F420,"*")</f>
        <v>*</v>
      </c>
      <c r="AH427" s="1" t="s">
        <v>137</v>
      </c>
      <c r="AI427" s="1" t="s">
        <v>138</v>
      </c>
      <c r="AJ427" s="1">
        <v>2030</v>
      </c>
      <c r="AK427" s="1" t="str">
        <f>IF(sum!A420="ON",sum!B420,"*")</f>
        <v>AFM-AuxiliaryEquip_ELE1</v>
      </c>
      <c r="AL427" s="1"/>
      <c r="AM427" s="1">
        <f>IF(sum!A420="ON",sum!F420,"*")</f>
        <v>0.40160642570281002</v>
      </c>
      <c r="AP427" s="4" t="s">
        <v>137</v>
      </c>
      <c r="AQ427" s="4" t="s">
        <v>138</v>
      </c>
      <c r="AR427" s="4">
        <v>2030</v>
      </c>
      <c r="AS427" s="1" t="str">
        <f>IF(sum!A420="QU",sum!B420,"*")</f>
        <v>*</v>
      </c>
      <c r="AT427" s="1"/>
      <c r="AU427" s="1" t="str">
        <f>IF(sum!A420="QU",sum!F420,"*")</f>
        <v>*</v>
      </c>
      <c r="AX427" s="1" t="s">
        <v>137</v>
      </c>
      <c r="AY427" s="1" t="s">
        <v>138</v>
      </c>
      <c r="AZ427" s="1">
        <v>2030</v>
      </c>
      <c r="BA427" s="1" t="str">
        <f>IF(sum!A420="SA",sum!B420,"*")</f>
        <v>*</v>
      </c>
      <c r="BB427" s="1"/>
      <c r="BC427" s="1" t="str">
        <f>IF(sum!A420="SA",sum!F420,"*")</f>
        <v>*</v>
      </c>
    </row>
    <row r="428" spans="2:55">
      <c r="B428" s="1" t="s">
        <v>137</v>
      </c>
      <c r="C428" s="1" t="s">
        <v>138</v>
      </c>
      <c r="D428" s="1">
        <v>2030</v>
      </c>
      <c r="J428" s="1" t="s">
        <v>137</v>
      </c>
      <c r="K428" s="1" t="s">
        <v>138</v>
      </c>
      <c r="L428" s="1">
        <v>2030</v>
      </c>
      <c r="M428" s="1" t="str">
        <f>IF(sum!A421="AT",sum!B421,"*")</f>
        <v>*</v>
      </c>
      <c r="N428" s="1"/>
      <c r="O428" s="1" t="str">
        <f>IF(sum!A421="AT",sum!F421,"*")</f>
        <v>*</v>
      </c>
      <c r="R428" s="1" t="s">
        <v>137</v>
      </c>
      <c r="S428" s="1" t="s">
        <v>138</v>
      </c>
      <c r="T428" s="1">
        <v>2030</v>
      </c>
      <c r="U428" s="1" t="str">
        <f>IF(sum!A421="BC",sum!B421,"*")</f>
        <v>*</v>
      </c>
      <c r="V428" s="1"/>
      <c r="W428" s="1" t="str">
        <f>IF(sum!A421="BC",sum!F421,"*")</f>
        <v>*</v>
      </c>
      <c r="Z428" s="1" t="s">
        <v>137</v>
      </c>
      <c r="AA428" s="1" t="s">
        <v>138</v>
      </c>
      <c r="AB428" s="1">
        <v>2030</v>
      </c>
      <c r="AC428" s="1" t="str">
        <f>IF(sum!A421="MA",sum!B421,"*")</f>
        <v>*</v>
      </c>
      <c r="AD428" s="1"/>
      <c r="AE428" s="1" t="str">
        <f>IF(sum!A421="MA",sum!F421,"*")</f>
        <v>*</v>
      </c>
      <c r="AH428" s="1" t="s">
        <v>137</v>
      </c>
      <c r="AI428" s="1" t="s">
        <v>138</v>
      </c>
      <c r="AJ428" s="1">
        <v>2030</v>
      </c>
      <c r="AK428" s="1" t="str">
        <f>IF(sum!A421="ON",sum!B421,"*")</f>
        <v>AFM-AuxiliaryMot_ELE1</v>
      </c>
      <c r="AL428" s="1"/>
      <c r="AM428" s="1">
        <f>IF(sum!A421="ON",sum!F421,"*")</f>
        <v>0.15326247626971901</v>
      </c>
      <c r="AP428" s="1" t="s">
        <v>137</v>
      </c>
      <c r="AQ428" s="1" t="s">
        <v>138</v>
      </c>
      <c r="AR428" s="1">
        <v>2030</v>
      </c>
      <c r="AS428" s="1" t="str">
        <f>IF(sum!A421="QU",sum!B421,"*")</f>
        <v>*</v>
      </c>
      <c r="AT428" s="1"/>
      <c r="AU428" s="1" t="str">
        <f>IF(sum!A421="QU",sum!F421,"*")</f>
        <v>*</v>
      </c>
      <c r="AX428" s="1" t="s">
        <v>137</v>
      </c>
      <c r="AY428" s="1" t="s">
        <v>138</v>
      </c>
      <c r="AZ428" s="1">
        <v>2030</v>
      </c>
      <c r="BA428" s="1" t="str">
        <f>IF(sum!A421="SA",sum!B421,"*")</f>
        <v>*</v>
      </c>
      <c r="BB428" s="1"/>
      <c r="BC428" s="1" t="str">
        <f>IF(sum!A421="SA",sum!F421,"*")</f>
        <v>*</v>
      </c>
    </row>
    <row r="429" spans="2:55">
      <c r="B429" s="4" t="s">
        <v>137</v>
      </c>
      <c r="C429" s="4" t="s">
        <v>138</v>
      </c>
      <c r="D429" s="4">
        <v>2030</v>
      </c>
      <c r="J429" s="4" t="s">
        <v>137</v>
      </c>
      <c r="K429" s="4" t="s">
        <v>138</v>
      </c>
      <c r="L429" s="4">
        <v>2030</v>
      </c>
      <c r="M429" s="1" t="str">
        <f>IF(sum!A422="AT",sum!B422,"*")</f>
        <v>*</v>
      </c>
      <c r="N429" s="1"/>
      <c r="O429" s="1" t="str">
        <f>IF(sum!A422="AT",sum!F422,"*")</f>
        <v>*</v>
      </c>
      <c r="R429" s="4" t="s">
        <v>137</v>
      </c>
      <c r="S429" s="4" t="s">
        <v>138</v>
      </c>
      <c r="T429" s="4">
        <v>2030</v>
      </c>
      <c r="U429" s="1" t="str">
        <f>IF(sum!A422="BC",sum!B422,"*")</f>
        <v>*</v>
      </c>
      <c r="V429" s="1"/>
      <c r="W429" s="1" t="str">
        <f>IF(sum!A422="BC",sum!F422,"*")</f>
        <v>*</v>
      </c>
      <c r="Z429" s="4" t="s">
        <v>137</v>
      </c>
      <c r="AA429" s="4" t="s">
        <v>138</v>
      </c>
      <c r="AB429" s="4">
        <v>2030</v>
      </c>
      <c r="AC429" s="1" t="str">
        <f>IF(sum!A422="MA",sum!B422,"*")</f>
        <v>*</v>
      </c>
      <c r="AD429" s="1"/>
      <c r="AE429" s="1" t="str">
        <f>IF(sum!A422="MA",sum!F422,"*")</f>
        <v>*</v>
      </c>
      <c r="AH429" s="4" t="s">
        <v>137</v>
      </c>
      <c r="AI429" s="4" t="s">
        <v>138</v>
      </c>
      <c r="AJ429" s="4">
        <v>2030</v>
      </c>
      <c r="AK429" s="1" t="str">
        <f>IF(sum!A422="ON",sum!B422,"*")</f>
        <v>AFM-Light_ELE1</v>
      </c>
      <c r="AL429" s="1"/>
      <c r="AM429" s="1">
        <f>IF(sum!A422="ON",sum!F422,"*")</f>
        <v>0.57899157701894</v>
      </c>
      <c r="AP429" s="4" t="s">
        <v>137</v>
      </c>
      <c r="AQ429" s="4" t="s">
        <v>138</v>
      </c>
      <c r="AR429" s="4">
        <v>2030</v>
      </c>
      <c r="AS429" s="1" t="str">
        <f>IF(sum!A422="QU",sum!B422,"*")</f>
        <v>*</v>
      </c>
      <c r="AT429" s="1"/>
      <c r="AU429" s="1" t="str">
        <f>IF(sum!A422="QU",sum!F422,"*")</f>
        <v>*</v>
      </c>
      <c r="AX429" s="4" t="s">
        <v>137</v>
      </c>
      <c r="AY429" s="4" t="s">
        <v>138</v>
      </c>
      <c r="AZ429" s="4">
        <v>2030</v>
      </c>
      <c r="BA429" s="1" t="str">
        <f>IF(sum!A422="SA",sum!B422,"*")</f>
        <v>*</v>
      </c>
      <c r="BB429" s="1"/>
      <c r="BC429" s="1" t="str">
        <f>IF(sum!A422="SA",sum!F422,"*")</f>
        <v>*</v>
      </c>
    </row>
    <row r="430" spans="2:55">
      <c r="B430" s="1" t="s">
        <v>137</v>
      </c>
      <c r="C430" s="1" t="s">
        <v>138</v>
      </c>
      <c r="D430" s="1">
        <v>2030</v>
      </c>
      <c r="J430" s="1" t="s">
        <v>137</v>
      </c>
      <c r="K430" s="1" t="s">
        <v>138</v>
      </c>
      <c r="L430" s="1">
        <v>2030</v>
      </c>
      <c r="M430" s="1" t="str">
        <f>IF(sum!A423="AT",sum!B423,"*")</f>
        <v>*</v>
      </c>
      <c r="N430" s="1"/>
      <c r="O430" s="1" t="str">
        <f>IF(sum!A423="AT",sum!F423,"*")</f>
        <v>*</v>
      </c>
      <c r="R430" s="1" t="s">
        <v>137</v>
      </c>
      <c r="S430" s="1" t="s">
        <v>138</v>
      </c>
      <c r="T430" s="1">
        <v>2030</v>
      </c>
      <c r="U430" s="1" t="str">
        <f>IF(sum!A423="BC",sum!B423,"*")</f>
        <v>*</v>
      </c>
      <c r="V430" s="1"/>
      <c r="W430" s="1" t="str">
        <f>IF(sum!A423="BC",sum!F423,"*")</f>
        <v>*</v>
      </c>
      <c r="Z430" s="1" t="s">
        <v>137</v>
      </c>
      <c r="AA430" s="1" t="s">
        <v>138</v>
      </c>
      <c r="AB430" s="1">
        <v>2030</v>
      </c>
      <c r="AC430" s="1" t="str">
        <f>IF(sum!A423="MA",sum!B423,"*")</f>
        <v>*</v>
      </c>
      <c r="AD430" s="1"/>
      <c r="AE430" s="1" t="str">
        <f>IF(sum!A423="MA",sum!F423,"*")</f>
        <v>*</v>
      </c>
      <c r="AH430" s="1" t="s">
        <v>137</v>
      </c>
      <c r="AI430" s="1" t="s">
        <v>138</v>
      </c>
      <c r="AJ430" s="1">
        <v>2030</v>
      </c>
      <c r="AK430" s="1" t="str">
        <f>IF(sum!A423="ON",sum!B423,"*")</f>
        <v>AFM-SpCool_ELE1</v>
      </c>
      <c r="AL430" s="1"/>
      <c r="AM430" s="1">
        <f>IF(sum!A423="ON",sum!F423,"*")</f>
        <v>0.34058328059937598</v>
      </c>
      <c r="AP430" s="1" t="s">
        <v>137</v>
      </c>
      <c r="AQ430" s="1" t="s">
        <v>138</v>
      </c>
      <c r="AR430" s="1">
        <v>2030</v>
      </c>
      <c r="AS430" s="1" t="str">
        <f>IF(sum!A423="QU",sum!B423,"*")</f>
        <v>*</v>
      </c>
      <c r="AT430" s="1"/>
      <c r="AU430" s="1" t="str">
        <f>IF(sum!A423="QU",sum!F423,"*")</f>
        <v>*</v>
      </c>
      <c r="AX430" s="1" t="s">
        <v>137</v>
      </c>
      <c r="AY430" s="1" t="s">
        <v>138</v>
      </c>
      <c r="AZ430" s="1">
        <v>2030</v>
      </c>
      <c r="BA430" s="1" t="str">
        <f>IF(sum!A423="SA",sum!B423,"*")</f>
        <v>*</v>
      </c>
      <c r="BB430" s="1"/>
      <c r="BC430" s="1" t="str">
        <f>IF(sum!A423="SA",sum!F423,"*")</f>
        <v>*</v>
      </c>
    </row>
    <row r="431" spans="2:55">
      <c r="B431" s="1" t="s">
        <v>137</v>
      </c>
      <c r="C431" s="1" t="s">
        <v>138</v>
      </c>
      <c r="D431" s="1">
        <v>2030</v>
      </c>
      <c r="J431" s="1" t="s">
        <v>137</v>
      </c>
      <c r="K431" s="1" t="s">
        <v>138</v>
      </c>
      <c r="L431" s="1">
        <v>2030</v>
      </c>
      <c r="M431" s="1" t="str">
        <f>IF(sum!A424="AT",sum!B424,"*")</f>
        <v>*</v>
      </c>
      <c r="N431" s="1"/>
      <c r="O431" s="1" t="str">
        <f>IF(sum!A424="AT",sum!F424,"*")</f>
        <v>*</v>
      </c>
      <c r="R431" s="1" t="s">
        <v>137</v>
      </c>
      <c r="S431" s="1" t="s">
        <v>138</v>
      </c>
      <c r="T431" s="1">
        <v>2030</v>
      </c>
      <c r="U431" s="1" t="str">
        <f>IF(sum!A424="BC",sum!B424,"*")</f>
        <v>*</v>
      </c>
      <c r="V431" s="1"/>
      <c r="W431" s="1" t="str">
        <f>IF(sum!A424="BC",sum!F424,"*")</f>
        <v>*</v>
      </c>
      <c r="Z431" s="1" t="s">
        <v>137</v>
      </c>
      <c r="AA431" s="1" t="s">
        <v>138</v>
      </c>
      <c r="AB431" s="1">
        <v>2030</v>
      </c>
      <c r="AC431" s="1" t="str">
        <f>IF(sum!A424="MA",sum!B424,"*")</f>
        <v>*</v>
      </c>
      <c r="AD431" s="1"/>
      <c r="AE431" s="1" t="str">
        <f>IF(sum!A424="MA",sum!F424,"*")</f>
        <v>*</v>
      </c>
      <c r="AH431" s="1" t="s">
        <v>137</v>
      </c>
      <c r="AI431" s="1" t="s">
        <v>138</v>
      </c>
      <c r="AJ431" s="1">
        <v>2030</v>
      </c>
      <c r="AK431" s="1" t="str">
        <f>IF(sum!A424="ON",sum!B424,"*")</f>
        <v>AFM-SpHeat_ELE1</v>
      </c>
      <c r="AL431" s="1"/>
      <c r="AM431" s="1">
        <f>IF(sum!A424="ON",sum!F424,"*")</f>
        <v>1.31755090537589</v>
      </c>
      <c r="AP431" s="4" t="s">
        <v>137</v>
      </c>
      <c r="AQ431" s="4" t="s">
        <v>138</v>
      </c>
      <c r="AR431" s="4">
        <v>2030</v>
      </c>
      <c r="AS431" s="1" t="str">
        <f>IF(sum!A424="QU",sum!B424,"*")</f>
        <v>*</v>
      </c>
      <c r="AT431" s="1"/>
      <c r="AU431" s="1" t="str">
        <f>IF(sum!A424="QU",sum!F424,"*")</f>
        <v>*</v>
      </c>
      <c r="AX431" s="1" t="s">
        <v>137</v>
      </c>
      <c r="AY431" s="1" t="s">
        <v>138</v>
      </c>
      <c r="AZ431" s="1">
        <v>2030</v>
      </c>
      <c r="BA431" s="1" t="str">
        <f>IF(sum!A424="SA",sum!B424,"*")</f>
        <v>*</v>
      </c>
      <c r="BB431" s="1"/>
      <c r="BC431" s="1" t="str">
        <f>IF(sum!A424="SA",sum!F424,"*")</f>
        <v>*</v>
      </c>
    </row>
    <row r="432" spans="2:55">
      <c r="B432" s="4" t="s">
        <v>137</v>
      </c>
      <c r="C432" s="4" t="s">
        <v>138</v>
      </c>
      <c r="D432" s="4">
        <v>2030</v>
      </c>
      <c r="J432" s="4" t="s">
        <v>137</v>
      </c>
      <c r="K432" s="4" t="s">
        <v>138</v>
      </c>
      <c r="L432" s="4">
        <v>2030</v>
      </c>
      <c r="M432" s="1" t="str">
        <f>IF(sum!A425="AT",sum!B425,"*")</f>
        <v>*</v>
      </c>
      <c r="N432" s="1"/>
      <c r="O432" s="1" t="str">
        <f>IF(sum!A425="AT",sum!F425,"*")</f>
        <v>*</v>
      </c>
      <c r="R432" s="4" t="s">
        <v>137</v>
      </c>
      <c r="S432" s="4" t="s">
        <v>138</v>
      </c>
      <c r="T432" s="4">
        <v>2030</v>
      </c>
      <c r="U432" s="1" t="str">
        <f>IF(sum!A425="BC",sum!B425,"*")</f>
        <v>*</v>
      </c>
      <c r="V432" s="1"/>
      <c r="W432" s="1" t="str">
        <f>IF(sum!A425="BC",sum!F425,"*")</f>
        <v>*</v>
      </c>
      <c r="Z432" s="4" t="s">
        <v>137</v>
      </c>
      <c r="AA432" s="4" t="s">
        <v>138</v>
      </c>
      <c r="AB432" s="4">
        <v>2030</v>
      </c>
      <c r="AC432" s="1" t="str">
        <f>IF(sum!A425="MA",sum!B425,"*")</f>
        <v>*</v>
      </c>
      <c r="AD432" s="1"/>
      <c r="AE432" s="1" t="str">
        <f>IF(sum!A425="MA",sum!F425,"*")</f>
        <v>*</v>
      </c>
      <c r="AH432" s="4" t="s">
        <v>137</v>
      </c>
      <c r="AI432" s="4" t="s">
        <v>138</v>
      </c>
      <c r="AJ432" s="4">
        <v>2030</v>
      </c>
      <c r="AK432" s="1" t="str">
        <f>IF(sum!A425="ON",sum!B425,"*")</f>
        <v>AFM-WaterHeat_ELE1</v>
      </c>
      <c r="AL432" s="1"/>
      <c r="AM432" s="1">
        <f>IF(sum!A425="ON",sum!F425,"*")</f>
        <v>0.21137180300148001</v>
      </c>
      <c r="AP432" s="1" t="s">
        <v>137</v>
      </c>
      <c r="AQ432" s="1" t="s">
        <v>138</v>
      </c>
      <c r="AR432" s="1">
        <v>2030</v>
      </c>
      <c r="AS432" s="1" t="str">
        <f>IF(sum!A425="QU",sum!B425,"*")</f>
        <v>*</v>
      </c>
      <c r="AT432" s="1"/>
      <c r="AU432" s="1" t="str">
        <f>IF(sum!A425="QU",sum!F425,"*")</f>
        <v>*</v>
      </c>
      <c r="AX432" s="4" t="s">
        <v>137</v>
      </c>
      <c r="AY432" s="4" t="s">
        <v>138</v>
      </c>
      <c r="AZ432" s="4">
        <v>2030</v>
      </c>
      <c r="BA432" s="1" t="str">
        <f>IF(sum!A425="SA",sum!B425,"*")</f>
        <v>*</v>
      </c>
      <c r="BB432" s="1"/>
      <c r="BC432" s="1" t="str">
        <f>IF(sum!A425="SA",sum!F425,"*")</f>
        <v>*</v>
      </c>
    </row>
    <row r="433" spans="2:55">
      <c r="B433" s="1" t="s">
        <v>137</v>
      </c>
      <c r="C433" s="1" t="s">
        <v>138</v>
      </c>
      <c r="D433" s="1">
        <v>2030</v>
      </c>
      <c r="J433" s="1" t="s">
        <v>137</v>
      </c>
      <c r="K433" s="1" t="s">
        <v>138</v>
      </c>
      <c r="L433" s="1">
        <v>2030</v>
      </c>
      <c r="M433" s="1" t="str">
        <f>IF(sum!A426="AT",sum!B426,"*")</f>
        <v>*</v>
      </c>
      <c r="N433" s="1"/>
      <c r="O433" s="1" t="str">
        <f>IF(sum!A426="AT",sum!F426,"*")</f>
        <v>*</v>
      </c>
      <c r="R433" s="1" t="s">
        <v>137</v>
      </c>
      <c r="S433" s="1" t="s">
        <v>138</v>
      </c>
      <c r="T433" s="1">
        <v>2030</v>
      </c>
      <c r="U433" s="1" t="str">
        <f>IF(sum!A426="BC",sum!B426,"*")</f>
        <v>*</v>
      </c>
      <c r="V433" s="1"/>
      <c r="W433" s="1" t="str">
        <f>IF(sum!A426="BC",sum!F426,"*")</f>
        <v>*</v>
      </c>
      <c r="Z433" s="1" t="s">
        <v>137</v>
      </c>
      <c r="AA433" s="1" t="s">
        <v>138</v>
      </c>
      <c r="AB433" s="1">
        <v>2030</v>
      </c>
      <c r="AC433" s="1" t="str">
        <f>IF(sum!A426="MA",sum!B426,"*")</f>
        <v>*</v>
      </c>
      <c r="AD433" s="1"/>
      <c r="AE433" s="1" t="str">
        <f>IF(sum!A426="MA",sum!F426,"*")</f>
        <v>*</v>
      </c>
      <c r="AH433" s="1" t="s">
        <v>137</v>
      </c>
      <c r="AI433" s="1" t="s">
        <v>138</v>
      </c>
      <c r="AJ433" s="1">
        <v>2030</v>
      </c>
      <c r="AK433" s="1" t="str">
        <f>IF(sum!A426="ON",sum!B426,"*")</f>
        <v>ART-AuxiliaryEquip_ELE1</v>
      </c>
      <c r="AL433" s="1"/>
      <c r="AM433" s="1">
        <f>IF(sum!A426="ON",sum!F426,"*")</f>
        <v>0.10568590150074</v>
      </c>
      <c r="AP433" s="4" t="s">
        <v>137</v>
      </c>
      <c r="AQ433" s="4" t="s">
        <v>138</v>
      </c>
      <c r="AR433" s="4">
        <v>2030</v>
      </c>
      <c r="AS433" s="1" t="str">
        <f>IF(sum!A426="QU",sum!B426,"*")</f>
        <v>*</v>
      </c>
      <c r="AT433" s="1"/>
      <c r="AU433" s="1" t="str">
        <f>IF(sum!A426="QU",sum!F426,"*")</f>
        <v>*</v>
      </c>
      <c r="AX433" s="1" t="s">
        <v>137</v>
      </c>
      <c r="AY433" s="1" t="s">
        <v>138</v>
      </c>
      <c r="AZ433" s="1">
        <v>2030</v>
      </c>
      <c r="BA433" s="1" t="str">
        <f>IF(sum!A426="SA",sum!B426,"*")</f>
        <v>*</v>
      </c>
      <c r="BB433" s="1"/>
      <c r="BC433" s="1" t="str">
        <f>IF(sum!A426="SA",sum!F426,"*")</f>
        <v>*</v>
      </c>
    </row>
    <row r="434" spans="2:55">
      <c r="B434" s="1" t="s">
        <v>137</v>
      </c>
      <c r="C434" s="1" t="s">
        <v>138</v>
      </c>
      <c r="D434" s="1">
        <v>2030</v>
      </c>
      <c r="J434" s="1" t="s">
        <v>137</v>
      </c>
      <c r="K434" s="1" t="s">
        <v>138</v>
      </c>
      <c r="L434" s="1">
        <v>2030</v>
      </c>
      <c r="M434" s="1" t="str">
        <f>IF(sum!A427="AT",sum!B427,"*")</f>
        <v>*</v>
      </c>
      <c r="N434" s="1"/>
      <c r="O434" s="1" t="str">
        <f>IF(sum!A427="AT",sum!F427,"*")</f>
        <v>*</v>
      </c>
      <c r="R434" s="1" t="s">
        <v>137</v>
      </c>
      <c r="S434" s="1" t="s">
        <v>138</v>
      </c>
      <c r="T434" s="1">
        <v>2030</v>
      </c>
      <c r="U434" s="1" t="str">
        <f>IF(sum!A427="BC",sum!B427,"*")</f>
        <v>*</v>
      </c>
      <c r="V434" s="1"/>
      <c r="W434" s="1" t="str">
        <f>IF(sum!A427="BC",sum!F427,"*")</f>
        <v>*</v>
      </c>
      <c r="Z434" s="1" t="s">
        <v>137</v>
      </c>
      <c r="AA434" s="1" t="s">
        <v>138</v>
      </c>
      <c r="AB434" s="1">
        <v>2030</v>
      </c>
      <c r="AC434" s="1" t="str">
        <f>IF(sum!A427="MA",sum!B427,"*")</f>
        <v>*</v>
      </c>
      <c r="AD434" s="1"/>
      <c r="AE434" s="1" t="str">
        <f>IF(sum!A427="MA",sum!F427,"*")</f>
        <v>*</v>
      </c>
      <c r="AH434" s="1" t="s">
        <v>137</v>
      </c>
      <c r="AI434" s="1" t="s">
        <v>138</v>
      </c>
      <c r="AJ434" s="1">
        <v>2030</v>
      </c>
      <c r="AK434" s="1" t="str">
        <f>IF(sum!A427="ON",sum!B427,"*")</f>
        <v>ART-AuxiliaryMot_ELE1</v>
      </c>
      <c r="AL434" s="1"/>
      <c r="AM434" s="1">
        <f>IF(sum!A427="ON",sum!F427,"*")</f>
        <v>5.10874920899064E-2</v>
      </c>
      <c r="AP434" s="1" t="s">
        <v>137</v>
      </c>
      <c r="AQ434" s="1" t="s">
        <v>138</v>
      </c>
      <c r="AR434" s="1">
        <v>2030</v>
      </c>
      <c r="AS434" s="1" t="str">
        <f>IF(sum!A427="QU",sum!B427,"*")</f>
        <v>*</v>
      </c>
      <c r="AT434" s="1"/>
      <c r="AU434" s="1" t="str">
        <f>IF(sum!A427="QU",sum!F427,"*")</f>
        <v>*</v>
      </c>
      <c r="AX434" s="1" t="s">
        <v>137</v>
      </c>
      <c r="AY434" s="1" t="s">
        <v>138</v>
      </c>
      <c r="AZ434" s="1">
        <v>2030</v>
      </c>
      <c r="BA434" s="1" t="str">
        <f>IF(sum!A427="SA",sum!B427,"*")</f>
        <v>*</v>
      </c>
      <c r="BB434" s="1"/>
      <c r="BC434" s="1" t="str">
        <f>IF(sum!A427="SA",sum!F427,"*")</f>
        <v>*</v>
      </c>
    </row>
    <row r="435" spans="2:55">
      <c r="B435" s="4" t="s">
        <v>137</v>
      </c>
      <c r="C435" s="4" t="s">
        <v>138</v>
      </c>
      <c r="D435" s="4">
        <v>2030</v>
      </c>
      <c r="J435" s="4" t="s">
        <v>137</v>
      </c>
      <c r="K435" s="4" t="s">
        <v>138</v>
      </c>
      <c r="L435" s="4">
        <v>2030</v>
      </c>
      <c r="M435" s="1" t="str">
        <f>IF(sum!A428="AT",sum!B428,"*")</f>
        <v>*</v>
      </c>
      <c r="N435" s="1"/>
      <c r="O435" s="1" t="str">
        <f>IF(sum!A428="AT",sum!F428,"*")</f>
        <v>*</v>
      </c>
      <c r="R435" s="4" t="s">
        <v>137</v>
      </c>
      <c r="S435" s="4" t="s">
        <v>138</v>
      </c>
      <c r="T435" s="4">
        <v>2030</v>
      </c>
      <c r="U435" s="1" t="str">
        <f>IF(sum!A428="BC",sum!B428,"*")</f>
        <v>*</v>
      </c>
      <c r="V435" s="1"/>
      <c r="W435" s="1" t="str">
        <f>IF(sum!A428="BC",sum!F428,"*")</f>
        <v>*</v>
      </c>
      <c r="Z435" s="4" t="s">
        <v>137</v>
      </c>
      <c r="AA435" s="4" t="s">
        <v>138</v>
      </c>
      <c r="AB435" s="4">
        <v>2030</v>
      </c>
      <c r="AC435" s="1" t="str">
        <f>IF(sum!A428="MA",sum!B428,"*")</f>
        <v>*</v>
      </c>
      <c r="AD435" s="1"/>
      <c r="AE435" s="1" t="str">
        <f>IF(sum!A428="MA",sum!F428,"*")</f>
        <v>*</v>
      </c>
      <c r="AH435" s="4" t="s">
        <v>137</v>
      </c>
      <c r="AI435" s="4" t="s">
        <v>138</v>
      </c>
      <c r="AJ435" s="4">
        <v>2030</v>
      </c>
      <c r="AK435" s="1" t="str">
        <f>IF(sum!A428="ON",sum!B428,"*")</f>
        <v>ART-Light_ELE1</v>
      </c>
      <c r="AL435" s="1"/>
      <c r="AM435" s="1">
        <f>IF(sum!A428="ON",sum!F428,"*")</f>
        <v>0.20434996835962599</v>
      </c>
      <c r="AP435" s="4" t="s">
        <v>137</v>
      </c>
      <c r="AQ435" s="4" t="s">
        <v>138</v>
      </c>
      <c r="AR435" s="4">
        <v>2030</v>
      </c>
      <c r="AS435" s="1" t="str">
        <f>IF(sum!A428="QU",sum!B428,"*")</f>
        <v>*</v>
      </c>
      <c r="AT435" s="1"/>
      <c r="AU435" s="1" t="str">
        <f>IF(sum!A428="QU",sum!F428,"*")</f>
        <v>*</v>
      </c>
      <c r="AX435" s="4" t="s">
        <v>137</v>
      </c>
      <c r="AY435" s="4" t="s">
        <v>138</v>
      </c>
      <c r="AZ435" s="4">
        <v>2030</v>
      </c>
      <c r="BA435" s="1" t="str">
        <f>IF(sum!A428="SA",sum!B428,"*")</f>
        <v>*</v>
      </c>
      <c r="BB435" s="1"/>
      <c r="BC435" s="1" t="str">
        <f>IF(sum!A428="SA",sum!F428,"*")</f>
        <v>*</v>
      </c>
    </row>
    <row r="436" spans="2:55">
      <c r="B436" s="1" t="s">
        <v>137</v>
      </c>
      <c r="C436" s="1" t="s">
        <v>138</v>
      </c>
      <c r="D436" s="1">
        <v>2030</v>
      </c>
      <c r="J436" s="1" t="s">
        <v>137</v>
      </c>
      <c r="K436" s="1" t="s">
        <v>138</v>
      </c>
      <c r="L436" s="1">
        <v>2030</v>
      </c>
      <c r="M436" s="1" t="str">
        <f>IF(sum!A429="AT",sum!B429,"*")</f>
        <v>*</v>
      </c>
      <c r="N436" s="1"/>
      <c r="O436" s="1" t="str">
        <f>IF(sum!A429="AT",sum!F429,"*")</f>
        <v>*</v>
      </c>
      <c r="R436" s="1" t="s">
        <v>137</v>
      </c>
      <c r="S436" s="1" t="s">
        <v>138</v>
      </c>
      <c r="T436" s="1">
        <v>2030</v>
      </c>
      <c r="U436" s="1" t="str">
        <f>IF(sum!A429="BC",sum!B429,"*")</f>
        <v>*</v>
      </c>
      <c r="V436" s="1"/>
      <c r="W436" s="1" t="str">
        <f>IF(sum!A429="BC",sum!F429,"*")</f>
        <v>*</v>
      </c>
      <c r="Z436" s="1" t="s">
        <v>137</v>
      </c>
      <c r="AA436" s="1" t="s">
        <v>138</v>
      </c>
      <c r="AB436" s="1">
        <v>2030</v>
      </c>
      <c r="AC436" s="1" t="str">
        <f>IF(sum!A429="MA",sum!B429,"*")</f>
        <v>*</v>
      </c>
      <c r="AD436" s="1"/>
      <c r="AE436" s="1" t="str">
        <f>IF(sum!A429="MA",sum!F429,"*")</f>
        <v>*</v>
      </c>
      <c r="AH436" s="1" t="s">
        <v>137</v>
      </c>
      <c r="AI436" s="1" t="s">
        <v>138</v>
      </c>
      <c r="AJ436" s="1">
        <v>2030</v>
      </c>
      <c r="AK436" s="1" t="str">
        <f>IF(sum!A429="ON",sum!B429,"*")</f>
        <v>ART-SpCool_ELE1</v>
      </c>
      <c r="AL436" s="1"/>
      <c r="AM436" s="1">
        <f>IF(sum!A429="ON",sum!F429,"*")</f>
        <v>0.12026385705048299</v>
      </c>
      <c r="AP436" s="1" t="s">
        <v>137</v>
      </c>
      <c r="AQ436" s="1" t="s">
        <v>138</v>
      </c>
      <c r="AR436" s="1">
        <v>2030</v>
      </c>
      <c r="AS436" s="1" t="str">
        <f>IF(sum!A429="QU",sum!B429,"*")</f>
        <v>*</v>
      </c>
      <c r="AT436" s="1"/>
      <c r="AU436" s="1" t="str">
        <f>IF(sum!A429="QU",sum!F429,"*")</f>
        <v>*</v>
      </c>
      <c r="AX436" s="1" t="s">
        <v>137</v>
      </c>
      <c r="AY436" s="1" t="s">
        <v>138</v>
      </c>
      <c r="AZ436" s="1">
        <v>2030</v>
      </c>
      <c r="BA436" s="1" t="str">
        <f>IF(sum!A429="SA",sum!B429,"*")</f>
        <v>*</v>
      </c>
      <c r="BB436" s="1"/>
      <c r="BC436" s="1" t="str">
        <f>IF(sum!A429="SA",sum!F429,"*")</f>
        <v>*</v>
      </c>
    </row>
    <row r="437" spans="2:55">
      <c r="B437" s="1" t="s">
        <v>137</v>
      </c>
      <c r="C437" s="1" t="s">
        <v>138</v>
      </c>
      <c r="D437" s="1">
        <v>2030</v>
      </c>
      <c r="J437" s="1" t="s">
        <v>137</v>
      </c>
      <c r="K437" s="1" t="s">
        <v>138</v>
      </c>
      <c r="L437" s="1">
        <v>2030</v>
      </c>
      <c r="M437" s="1" t="str">
        <f>IF(sum!A430="AT",sum!B430,"*")</f>
        <v>*</v>
      </c>
      <c r="N437" s="1"/>
      <c r="O437" s="1" t="str">
        <f>IF(sum!A430="AT",sum!F430,"*")</f>
        <v>*</v>
      </c>
      <c r="R437" s="1" t="s">
        <v>137</v>
      </c>
      <c r="S437" s="1" t="s">
        <v>138</v>
      </c>
      <c r="T437" s="1">
        <v>2030</v>
      </c>
      <c r="U437" s="1" t="str">
        <f>IF(sum!A430="BC",sum!B430,"*")</f>
        <v>*</v>
      </c>
      <c r="V437" s="1"/>
      <c r="W437" s="1" t="str">
        <f>IF(sum!A430="BC",sum!F430,"*")</f>
        <v>*</v>
      </c>
      <c r="Z437" s="1" t="s">
        <v>137</v>
      </c>
      <c r="AA437" s="1" t="s">
        <v>138</v>
      </c>
      <c r="AB437" s="1">
        <v>2030</v>
      </c>
      <c r="AC437" s="1" t="str">
        <f>IF(sum!A430="MA",sum!B430,"*")</f>
        <v>*</v>
      </c>
      <c r="AD437" s="1"/>
      <c r="AE437" s="1" t="str">
        <f>IF(sum!A430="MA",sum!F430,"*")</f>
        <v>*</v>
      </c>
      <c r="AH437" s="1" t="s">
        <v>137</v>
      </c>
      <c r="AI437" s="1" t="s">
        <v>138</v>
      </c>
      <c r="AJ437" s="1">
        <v>2030</v>
      </c>
      <c r="AK437" s="1" t="str">
        <f>IF(sum!A430="ON",sum!B430,"*")</f>
        <v>ART-SpHeat_ELE1</v>
      </c>
      <c r="AL437" s="1"/>
      <c r="AM437" s="1">
        <f>IF(sum!A430="ON",sum!F430,"*")</f>
        <v>0.45092651306982301</v>
      </c>
      <c r="AP437" s="4" t="s">
        <v>137</v>
      </c>
      <c r="AQ437" s="4" t="s">
        <v>138</v>
      </c>
      <c r="AR437" s="4">
        <v>2030</v>
      </c>
      <c r="AS437" s="1" t="str">
        <f>IF(sum!A430="QU",sum!B430,"*")</f>
        <v>*</v>
      </c>
      <c r="AT437" s="1"/>
      <c r="AU437" s="1" t="str">
        <f>IF(sum!A430="QU",sum!F430,"*")</f>
        <v>*</v>
      </c>
      <c r="AX437" s="1" t="s">
        <v>137</v>
      </c>
      <c r="AY437" s="1" t="s">
        <v>138</v>
      </c>
      <c r="AZ437" s="1">
        <v>2030</v>
      </c>
      <c r="BA437" s="1" t="str">
        <f>IF(sum!A430="SA",sum!B430,"*")</f>
        <v>*</v>
      </c>
      <c r="BB437" s="1"/>
      <c r="BC437" s="1" t="str">
        <f>IF(sum!A430="SA",sum!F430,"*")</f>
        <v>*</v>
      </c>
    </row>
    <row r="438" spans="2:55">
      <c r="B438" s="4" t="s">
        <v>137</v>
      </c>
      <c r="C438" s="4" t="s">
        <v>138</v>
      </c>
      <c r="D438" s="4">
        <v>2030</v>
      </c>
      <c r="J438" s="4" t="s">
        <v>137</v>
      </c>
      <c r="K438" s="4" t="s">
        <v>138</v>
      </c>
      <c r="L438" s="4">
        <v>2030</v>
      </c>
      <c r="M438" s="1" t="str">
        <f>IF(sum!A431="AT",sum!B431,"*")</f>
        <v>*</v>
      </c>
      <c r="N438" s="1"/>
      <c r="O438" s="1" t="str">
        <f>IF(sum!A431="AT",sum!F431,"*")</f>
        <v>*</v>
      </c>
      <c r="R438" s="4" t="s">
        <v>137</v>
      </c>
      <c r="S438" s="4" t="s">
        <v>138</v>
      </c>
      <c r="T438" s="4">
        <v>2030</v>
      </c>
      <c r="U438" s="1" t="str">
        <f>IF(sum!A431="BC",sum!B431,"*")</f>
        <v>*</v>
      </c>
      <c r="V438" s="1"/>
      <c r="W438" s="1" t="str">
        <f>IF(sum!A431="BC",sum!F431,"*")</f>
        <v>*</v>
      </c>
      <c r="Z438" s="4" t="s">
        <v>137</v>
      </c>
      <c r="AA438" s="4" t="s">
        <v>138</v>
      </c>
      <c r="AB438" s="4">
        <v>2030</v>
      </c>
      <c r="AC438" s="1" t="str">
        <f>IF(sum!A431="MA",sum!B431,"*")</f>
        <v>*</v>
      </c>
      <c r="AD438" s="1"/>
      <c r="AE438" s="1" t="str">
        <f>IF(sum!A431="MA",sum!F431,"*")</f>
        <v>*</v>
      </c>
      <c r="AH438" s="4" t="s">
        <v>137</v>
      </c>
      <c r="AI438" s="4" t="s">
        <v>138</v>
      </c>
      <c r="AJ438" s="4">
        <v>2030</v>
      </c>
      <c r="AK438" s="1" t="str">
        <f>IF(sum!A431="ON",sum!B431,"*")</f>
        <v>ART-WaterHeat_ELE1</v>
      </c>
      <c r="AL438" s="1"/>
      <c r="AM438" s="1">
        <f>IF(sum!A431="ON",sum!F431,"*")</f>
        <v>5.2842950750369898E-2</v>
      </c>
      <c r="AP438" s="1" t="s">
        <v>137</v>
      </c>
      <c r="AQ438" s="1" t="s">
        <v>138</v>
      </c>
      <c r="AR438" s="1">
        <v>2030</v>
      </c>
      <c r="AS438" s="1" t="str">
        <f>IF(sum!A431="QU",sum!B431,"*")</f>
        <v>*</v>
      </c>
      <c r="AT438" s="1"/>
      <c r="AU438" s="1" t="str">
        <f>IF(sum!A431="QU",sum!F431,"*")</f>
        <v>*</v>
      </c>
      <c r="AX438" s="4" t="s">
        <v>137</v>
      </c>
      <c r="AY438" s="4" t="s">
        <v>138</v>
      </c>
      <c r="AZ438" s="4">
        <v>2030</v>
      </c>
      <c r="BA438" s="1" t="str">
        <f>IF(sum!A431="SA",sum!B431,"*")</f>
        <v>*</v>
      </c>
      <c r="BB438" s="1"/>
      <c r="BC438" s="1" t="str">
        <f>IF(sum!A431="SA",sum!F431,"*")</f>
        <v>*</v>
      </c>
    </row>
    <row r="439" spans="2:55">
      <c r="B439" s="1" t="s">
        <v>137</v>
      </c>
      <c r="C439" s="1" t="s">
        <v>138</v>
      </c>
      <c r="D439" s="1">
        <v>2030</v>
      </c>
      <c r="J439" s="1" t="s">
        <v>137</v>
      </c>
      <c r="K439" s="1" t="s">
        <v>138</v>
      </c>
      <c r="L439" s="1">
        <v>2030</v>
      </c>
      <c r="M439" s="1" t="str">
        <f>IF(sum!A432="AT",sum!B432,"*")</f>
        <v>*</v>
      </c>
      <c r="N439" s="1"/>
      <c r="O439" s="1" t="str">
        <f>IF(sum!A432="AT",sum!F432,"*")</f>
        <v>*</v>
      </c>
      <c r="R439" s="1" t="s">
        <v>137</v>
      </c>
      <c r="S439" s="1" t="s">
        <v>138</v>
      </c>
      <c r="T439" s="1">
        <v>2030</v>
      </c>
      <c r="U439" s="1" t="str">
        <f>IF(sum!A432="BC",sum!B432,"*")</f>
        <v>*</v>
      </c>
      <c r="V439" s="1"/>
      <c r="W439" s="1" t="str">
        <f>IF(sum!A432="BC",sum!F432,"*")</f>
        <v>*</v>
      </c>
      <c r="Z439" s="1" t="s">
        <v>137</v>
      </c>
      <c r="AA439" s="1" t="s">
        <v>138</v>
      </c>
      <c r="AB439" s="1">
        <v>2030</v>
      </c>
      <c r="AC439" s="1" t="str">
        <f>IF(sum!A432="MA",sum!B432,"*")</f>
        <v>*</v>
      </c>
      <c r="AD439" s="1"/>
      <c r="AE439" s="1" t="str">
        <f>IF(sum!A432="MA",sum!F432,"*")</f>
        <v>*</v>
      </c>
      <c r="AH439" s="1" t="s">
        <v>137</v>
      </c>
      <c r="AI439" s="1" t="s">
        <v>138</v>
      </c>
      <c r="AJ439" s="1">
        <v>2030</v>
      </c>
      <c r="AK439" s="1" t="str">
        <f>IF(sum!A432="ON",sum!B432,"*")</f>
        <v>ECHP_biomass_thermal01</v>
      </c>
      <c r="AL439" s="1"/>
      <c r="AM439" s="1">
        <f>IF(sum!A432="ON",sum!F432,"*")</f>
        <v>1.6167370021918399</v>
      </c>
      <c r="AP439" s="4" t="s">
        <v>137</v>
      </c>
      <c r="AQ439" s="4" t="s">
        <v>138</v>
      </c>
      <c r="AR439" s="4">
        <v>2030</v>
      </c>
      <c r="AS439" s="1" t="str">
        <f>IF(sum!A432="QU",sum!B432,"*")</f>
        <v>*</v>
      </c>
      <c r="AT439" s="1"/>
      <c r="AU439" s="1" t="str">
        <f>IF(sum!A432="QU",sum!F432,"*")</f>
        <v>*</v>
      </c>
      <c r="AX439" s="1" t="s">
        <v>137</v>
      </c>
      <c r="AY439" s="1" t="s">
        <v>138</v>
      </c>
      <c r="AZ439" s="1">
        <v>2030</v>
      </c>
      <c r="BA439" s="1" t="str">
        <f>IF(sum!A432="SA",sum!B432,"*")</f>
        <v>*</v>
      </c>
      <c r="BB439" s="1"/>
      <c r="BC439" s="1" t="str">
        <f>IF(sum!A432="SA",sum!F432,"*")</f>
        <v>*</v>
      </c>
    </row>
    <row r="440" spans="2:55">
      <c r="B440" s="1" t="s">
        <v>137</v>
      </c>
      <c r="C440" s="1" t="s">
        <v>138</v>
      </c>
      <c r="D440" s="1">
        <v>2030</v>
      </c>
      <c r="J440" s="1" t="s">
        <v>137</v>
      </c>
      <c r="K440" s="1" t="s">
        <v>138</v>
      </c>
      <c r="L440" s="1">
        <v>2030</v>
      </c>
      <c r="M440" s="1" t="str">
        <f>IF(sum!A433="AT",sum!B433,"*")</f>
        <v>*</v>
      </c>
      <c r="N440" s="1"/>
      <c r="O440" s="1" t="str">
        <f>IF(sum!A433="AT",sum!F433,"*")</f>
        <v>*</v>
      </c>
      <c r="R440" s="1" t="s">
        <v>137</v>
      </c>
      <c r="S440" s="1" t="s">
        <v>138</v>
      </c>
      <c r="T440" s="1">
        <v>2030</v>
      </c>
      <c r="U440" s="1" t="str">
        <f>IF(sum!A433="BC",sum!B433,"*")</f>
        <v>*</v>
      </c>
      <c r="V440" s="1"/>
      <c r="W440" s="1" t="str">
        <f>IF(sum!A433="BC",sum!F433,"*")</f>
        <v>*</v>
      </c>
      <c r="Z440" s="1" t="s">
        <v>137</v>
      </c>
      <c r="AA440" s="1" t="s">
        <v>138</v>
      </c>
      <c r="AB440" s="1">
        <v>2030</v>
      </c>
      <c r="AC440" s="1" t="str">
        <f>IF(sum!A433="MA",sum!B433,"*")</f>
        <v>*</v>
      </c>
      <c r="AD440" s="1"/>
      <c r="AE440" s="1" t="str">
        <f>IF(sum!A433="MA",sum!F433,"*")</f>
        <v>*</v>
      </c>
      <c r="AH440" s="1" t="s">
        <v>137</v>
      </c>
      <c r="AI440" s="1" t="s">
        <v>138</v>
      </c>
      <c r="AJ440" s="1">
        <v>2030</v>
      </c>
      <c r="AK440" s="1" t="str">
        <f>IF(sum!A433="ON",sum!B433,"*")</f>
        <v>EDU-AuxiliaryEquip_ELE1</v>
      </c>
      <c r="AL440" s="1"/>
      <c r="AM440" s="1">
        <f>IF(sum!A433="ON",sum!F433,"*")</f>
        <v>0.85605580215599097</v>
      </c>
      <c r="AP440" s="1" t="s">
        <v>137</v>
      </c>
      <c r="AQ440" s="1" t="s">
        <v>138</v>
      </c>
      <c r="AR440" s="1">
        <v>2030</v>
      </c>
      <c r="AS440" s="1" t="str">
        <f>IF(sum!A433="QU",sum!B433,"*")</f>
        <v>*</v>
      </c>
      <c r="AT440" s="1"/>
      <c r="AU440" s="1" t="str">
        <f>IF(sum!A433="QU",sum!F433,"*")</f>
        <v>*</v>
      </c>
      <c r="AX440" s="1" t="s">
        <v>137</v>
      </c>
      <c r="AY440" s="1" t="s">
        <v>138</v>
      </c>
      <c r="AZ440" s="1">
        <v>2030</v>
      </c>
      <c r="BA440" s="1" t="str">
        <f>IF(sum!A433="SA",sum!B433,"*")</f>
        <v>*</v>
      </c>
      <c r="BB440" s="1"/>
      <c r="BC440" s="1" t="str">
        <f>IF(sum!A433="SA",sum!F433,"*")</f>
        <v>*</v>
      </c>
    </row>
    <row r="441" spans="2:55">
      <c r="B441" s="4" t="s">
        <v>137</v>
      </c>
      <c r="C441" s="4" t="s">
        <v>138</v>
      </c>
      <c r="D441" s="4">
        <v>2030</v>
      </c>
      <c r="J441" s="4" t="s">
        <v>137</v>
      </c>
      <c r="K441" s="4" t="s">
        <v>138</v>
      </c>
      <c r="L441" s="4">
        <v>2030</v>
      </c>
      <c r="M441" s="1" t="str">
        <f>IF(sum!A434="AT",sum!B434,"*")</f>
        <v>*</v>
      </c>
      <c r="N441" s="1"/>
      <c r="O441" s="1" t="str">
        <f>IF(sum!A434="AT",sum!F434,"*")</f>
        <v>*</v>
      </c>
      <c r="R441" s="4" t="s">
        <v>137</v>
      </c>
      <c r="S441" s="4" t="s">
        <v>138</v>
      </c>
      <c r="T441" s="4">
        <v>2030</v>
      </c>
      <c r="U441" s="1" t="str">
        <f>IF(sum!A434="BC",sum!B434,"*")</f>
        <v>*</v>
      </c>
      <c r="V441" s="1"/>
      <c r="W441" s="1" t="str">
        <f>IF(sum!A434="BC",sum!F434,"*")</f>
        <v>*</v>
      </c>
      <c r="Z441" s="4" t="s">
        <v>137</v>
      </c>
      <c r="AA441" s="4" t="s">
        <v>138</v>
      </c>
      <c r="AB441" s="4">
        <v>2030</v>
      </c>
      <c r="AC441" s="1" t="str">
        <f>IF(sum!A434="MA",sum!B434,"*")</f>
        <v>*</v>
      </c>
      <c r="AD441" s="1"/>
      <c r="AE441" s="1" t="str">
        <f>IF(sum!A434="MA",sum!F434,"*")</f>
        <v>*</v>
      </c>
      <c r="AH441" s="4" t="s">
        <v>137</v>
      </c>
      <c r="AI441" s="4" t="s">
        <v>138</v>
      </c>
      <c r="AJ441" s="4">
        <v>2030</v>
      </c>
      <c r="AK441" s="1" t="str">
        <f>IF(sum!A434="ON",sum!B434,"*")</f>
        <v>EDU-AuxiliaryMot_ELE1</v>
      </c>
      <c r="AL441" s="1"/>
      <c r="AM441" s="1">
        <f>IF(sum!A434="ON",sum!F434,"*")</f>
        <v>0.30652495253943801</v>
      </c>
      <c r="AP441" s="4" t="s">
        <v>137</v>
      </c>
      <c r="AQ441" s="4" t="s">
        <v>138</v>
      </c>
      <c r="AR441" s="4">
        <v>2030</v>
      </c>
      <c r="AS441" s="1" t="str">
        <f>IF(sum!A434="QU",sum!B434,"*")</f>
        <v>*</v>
      </c>
      <c r="AT441" s="1"/>
      <c r="AU441" s="1" t="str">
        <f>IF(sum!A434="QU",sum!F434,"*")</f>
        <v>*</v>
      </c>
      <c r="AX441" s="4" t="s">
        <v>137</v>
      </c>
      <c r="AY441" s="4" t="s">
        <v>138</v>
      </c>
      <c r="AZ441" s="4">
        <v>2030</v>
      </c>
      <c r="BA441" s="1" t="str">
        <f>IF(sum!A434="SA",sum!B434,"*")</f>
        <v>*</v>
      </c>
      <c r="BB441" s="1"/>
      <c r="BC441" s="1" t="str">
        <f>IF(sum!A434="SA",sum!F434,"*")</f>
        <v>*</v>
      </c>
    </row>
    <row r="442" spans="2:55">
      <c r="B442" s="1" t="s">
        <v>137</v>
      </c>
      <c r="C442" s="1" t="s">
        <v>138</v>
      </c>
      <c r="D442" s="1">
        <v>2030</v>
      </c>
      <c r="J442" s="1" t="s">
        <v>137</v>
      </c>
      <c r="K442" s="1" t="s">
        <v>138</v>
      </c>
      <c r="L442" s="1">
        <v>2030</v>
      </c>
      <c r="M442" s="1" t="str">
        <f>IF(sum!A435="AT",sum!B435,"*")</f>
        <v>*</v>
      </c>
      <c r="N442" s="1"/>
      <c r="O442" s="1" t="str">
        <f>IF(sum!A435="AT",sum!F435,"*")</f>
        <v>*</v>
      </c>
      <c r="R442" s="1" t="s">
        <v>137</v>
      </c>
      <c r="S442" s="1" t="s">
        <v>138</v>
      </c>
      <c r="T442" s="1">
        <v>2030</v>
      </c>
      <c r="U442" s="1" t="str">
        <f>IF(sum!A435="BC",sum!B435,"*")</f>
        <v>*</v>
      </c>
      <c r="V442" s="1"/>
      <c r="W442" s="1" t="str">
        <f>IF(sum!A435="BC",sum!F435,"*")</f>
        <v>*</v>
      </c>
      <c r="Z442" s="1" t="s">
        <v>137</v>
      </c>
      <c r="AA442" s="1" t="s">
        <v>138</v>
      </c>
      <c r="AB442" s="1">
        <v>2030</v>
      </c>
      <c r="AC442" s="1" t="str">
        <f>IF(sum!A435="MA",sum!B435,"*")</f>
        <v>*</v>
      </c>
      <c r="AD442" s="1"/>
      <c r="AE442" s="1" t="str">
        <f>IF(sum!A435="MA",sum!F435,"*")</f>
        <v>*</v>
      </c>
      <c r="AH442" s="1" t="s">
        <v>137</v>
      </c>
      <c r="AI442" s="1" t="s">
        <v>138</v>
      </c>
      <c r="AJ442" s="1">
        <v>2030</v>
      </c>
      <c r="AK442" s="1" t="str">
        <f>IF(sum!A435="ON",sum!B435,"*")</f>
        <v>EDU-Light_ELE1</v>
      </c>
      <c r="AL442" s="1"/>
      <c r="AM442" s="1">
        <f>IF(sum!A435="ON",sum!F435,"*")</f>
        <v>1.19204148209782</v>
      </c>
      <c r="AP442" s="1" t="s">
        <v>137</v>
      </c>
      <c r="AQ442" s="1" t="s">
        <v>138</v>
      </c>
      <c r="AR442" s="1">
        <v>2030</v>
      </c>
      <c r="AS442" s="1" t="str">
        <f>IF(sum!A435="QU",sum!B435,"*")</f>
        <v>*</v>
      </c>
      <c r="AT442" s="1"/>
      <c r="AU442" s="1" t="str">
        <f>IF(sum!A435="QU",sum!F435,"*")</f>
        <v>*</v>
      </c>
      <c r="AX442" s="1" t="s">
        <v>137</v>
      </c>
      <c r="AY442" s="1" t="s">
        <v>138</v>
      </c>
      <c r="AZ442" s="1">
        <v>2030</v>
      </c>
      <c r="BA442" s="1" t="str">
        <f>IF(sum!A435="SA",sum!B435,"*")</f>
        <v>*</v>
      </c>
      <c r="BB442" s="1"/>
      <c r="BC442" s="1" t="str">
        <f>IF(sum!A435="SA",sum!F435,"*")</f>
        <v>*</v>
      </c>
    </row>
    <row r="443" spans="2:55">
      <c r="B443" s="1" t="s">
        <v>137</v>
      </c>
      <c r="C443" s="1" t="s">
        <v>138</v>
      </c>
      <c r="D443" s="1">
        <v>2030</v>
      </c>
      <c r="J443" s="1" t="s">
        <v>137</v>
      </c>
      <c r="K443" s="1" t="s">
        <v>138</v>
      </c>
      <c r="L443" s="1">
        <v>2030</v>
      </c>
      <c r="M443" s="1" t="str">
        <f>IF(sum!A436="AT",sum!B436,"*")</f>
        <v>*</v>
      </c>
      <c r="N443" s="1"/>
      <c r="O443" s="1" t="str">
        <f>IF(sum!A436="AT",sum!F436,"*")</f>
        <v>*</v>
      </c>
      <c r="R443" s="1" t="s">
        <v>137</v>
      </c>
      <c r="S443" s="1" t="s">
        <v>138</v>
      </c>
      <c r="T443" s="1">
        <v>2030</v>
      </c>
      <c r="U443" s="1" t="str">
        <f>IF(sum!A436="BC",sum!B436,"*")</f>
        <v>*</v>
      </c>
      <c r="V443" s="1"/>
      <c r="W443" s="1" t="str">
        <f>IF(sum!A436="BC",sum!F436,"*")</f>
        <v>*</v>
      </c>
      <c r="Z443" s="1" t="s">
        <v>137</v>
      </c>
      <c r="AA443" s="1" t="s">
        <v>138</v>
      </c>
      <c r="AB443" s="1">
        <v>2030</v>
      </c>
      <c r="AC443" s="1" t="str">
        <f>IF(sum!A436="MA",sum!B436,"*")</f>
        <v>*</v>
      </c>
      <c r="AD443" s="1"/>
      <c r="AE443" s="1" t="str">
        <f>IF(sum!A436="MA",sum!F436,"*")</f>
        <v>*</v>
      </c>
      <c r="AH443" s="1" t="s">
        <v>137</v>
      </c>
      <c r="AI443" s="1" t="s">
        <v>138</v>
      </c>
      <c r="AJ443" s="1">
        <v>2030</v>
      </c>
      <c r="AK443" s="1" t="str">
        <f>IF(sum!A436="ON",sum!B436,"*")</f>
        <v>EDU-SpCool_ELE1</v>
      </c>
      <c r="AL443" s="1"/>
      <c r="AM443" s="1">
        <f>IF(sum!A436="ON",sum!F436,"*")</f>
        <v>0.64710823313881405</v>
      </c>
      <c r="AP443" s="4" t="s">
        <v>137</v>
      </c>
      <c r="AQ443" s="4" t="s">
        <v>138</v>
      </c>
      <c r="AR443" s="4">
        <v>2030</v>
      </c>
      <c r="AS443" s="1" t="str">
        <f>IF(sum!A436="QU",sum!B436,"*")</f>
        <v>*</v>
      </c>
      <c r="AT443" s="1"/>
      <c r="AU443" s="1" t="str">
        <f>IF(sum!A436="QU",sum!F436,"*")</f>
        <v>*</v>
      </c>
      <c r="AX443" s="1" t="s">
        <v>137</v>
      </c>
      <c r="AY443" s="1" t="s">
        <v>138</v>
      </c>
      <c r="AZ443" s="1">
        <v>2030</v>
      </c>
      <c r="BA443" s="1" t="str">
        <f>IF(sum!A436="SA",sum!B436,"*")</f>
        <v>*</v>
      </c>
      <c r="BB443" s="1"/>
      <c r="BC443" s="1" t="str">
        <f>IF(sum!A436="SA",sum!F436,"*")</f>
        <v>*</v>
      </c>
    </row>
    <row r="444" spans="2:55">
      <c r="B444" s="4" t="s">
        <v>137</v>
      </c>
      <c r="C444" s="4" t="s">
        <v>138</v>
      </c>
      <c r="D444" s="4">
        <v>2030</v>
      </c>
      <c r="J444" s="4" t="s">
        <v>137</v>
      </c>
      <c r="K444" s="4" t="s">
        <v>138</v>
      </c>
      <c r="L444" s="4">
        <v>2030</v>
      </c>
      <c r="M444" s="1" t="str">
        <f>IF(sum!A437="AT",sum!B437,"*")</f>
        <v>*</v>
      </c>
      <c r="N444" s="1"/>
      <c r="O444" s="1" t="str">
        <f>IF(sum!A437="AT",sum!F437,"*")</f>
        <v>*</v>
      </c>
      <c r="R444" s="4" t="s">
        <v>137</v>
      </c>
      <c r="S444" s="4" t="s">
        <v>138</v>
      </c>
      <c r="T444" s="4">
        <v>2030</v>
      </c>
      <c r="U444" s="1" t="str">
        <f>IF(sum!A437="BC",sum!B437,"*")</f>
        <v>*</v>
      </c>
      <c r="V444" s="1"/>
      <c r="W444" s="1" t="str">
        <f>IF(sum!A437="BC",sum!F437,"*")</f>
        <v>*</v>
      </c>
      <c r="Z444" s="4" t="s">
        <v>137</v>
      </c>
      <c r="AA444" s="4" t="s">
        <v>138</v>
      </c>
      <c r="AB444" s="4">
        <v>2030</v>
      </c>
      <c r="AC444" s="1" t="str">
        <f>IF(sum!A437="MA",sum!B437,"*")</f>
        <v>*</v>
      </c>
      <c r="AD444" s="1"/>
      <c r="AE444" s="1" t="str">
        <f>IF(sum!A437="MA",sum!F437,"*")</f>
        <v>*</v>
      </c>
      <c r="AH444" s="4" t="s">
        <v>137</v>
      </c>
      <c r="AI444" s="4" t="s">
        <v>138</v>
      </c>
      <c r="AJ444" s="4">
        <v>2030</v>
      </c>
      <c r="AK444" s="1" t="str">
        <f>IF(sum!A437="ON",sum!B437,"*")</f>
        <v>EDU-SpHeat_ELE1</v>
      </c>
      <c r="AL444" s="1"/>
      <c r="AM444" s="1">
        <f>IF(sum!A437="ON",sum!F437,"*")</f>
        <v>2.5716902698513402</v>
      </c>
      <c r="AP444" s="1" t="s">
        <v>137</v>
      </c>
      <c r="AQ444" s="1" t="s">
        <v>138</v>
      </c>
      <c r="AR444" s="1">
        <v>2030</v>
      </c>
      <c r="AS444" s="1" t="str">
        <f>IF(sum!A437="QU",sum!B437,"*")</f>
        <v>*</v>
      </c>
      <c r="AT444" s="1"/>
      <c r="AU444" s="1" t="str">
        <f>IF(sum!A437="QU",sum!F437,"*")</f>
        <v>*</v>
      </c>
      <c r="AX444" s="4" t="s">
        <v>137</v>
      </c>
      <c r="AY444" s="4" t="s">
        <v>138</v>
      </c>
      <c r="AZ444" s="4">
        <v>2030</v>
      </c>
      <c r="BA444" s="1" t="str">
        <f>IF(sum!A437="SA",sum!B437,"*")</f>
        <v>*</v>
      </c>
      <c r="BB444" s="1"/>
      <c r="BC444" s="1" t="str">
        <f>IF(sum!A437="SA",sum!F437,"*")</f>
        <v>*</v>
      </c>
    </row>
    <row r="445" spans="2:55">
      <c r="B445" s="1" t="s">
        <v>137</v>
      </c>
      <c r="C445" s="1" t="s">
        <v>138</v>
      </c>
      <c r="D445" s="1">
        <v>2030</v>
      </c>
      <c r="J445" s="1" t="s">
        <v>137</v>
      </c>
      <c r="K445" s="1" t="s">
        <v>138</v>
      </c>
      <c r="L445" s="1">
        <v>2030</v>
      </c>
      <c r="M445" s="1" t="str">
        <f>IF(sum!A438="AT",sum!B438,"*")</f>
        <v>*</v>
      </c>
      <c r="N445" s="1"/>
      <c r="O445" s="1" t="str">
        <f>IF(sum!A438="AT",sum!F438,"*")</f>
        <v>*</v>
      </c>
      <c r="R445" s="1" t="s">
        <v>137</v>
      </c>
      <c r="S445" s="1" t="s">
        <v>138</v>
      </c>
      <c r="T445" s="1">
        <v>2030</v>
      </c>
      <c r="U445" s="1" t="str">
        <f>IF(sum!A438="BC",sum!B438,"*")</f>
        <v>*</v>
      </c>
      <c r="V445" s="1"/>
      <c r="W445" s="1" t="str">
        <f>IF(sum!A438="BC",sum!F438,"*")</f>
        <v>*</v>
      </c>
      <c r="Z445" s="1" t="s">
        <v>137</v>
      </c>
      <c r="AA445" s="1" t="s">
        <v>138</v>
      </c>
      <c r="AB445" s="1">
        <v>2030</v>
      </c>
      <c r="AC445" s="1" t="str">
        <f>IF(sum!A438="MA",sum!B438,"*")</f>
        <v>*</v>
      </c>
      <c r="AD445" s="1"/>
      <c r="AE445" s="1" t="str">
        <f>IF(sum!A438="MA",sum!F438,"*")</f>
        <v>*</v>
      </c>
      <c r="AH445" s="1" t="s">
        <v>137</v>
      </c>
      <c r="AI445" s="1" t="s">
        <v>138</v>
      </c>
      <c r="AJ445" s="1">
        <v>2030</v>
      </c>
      <c r="AK445" s="1" t="str">
        <f>IF(sum!A438="ON",sum!B438,"*")</f>
        <v>EDU-WaterHeat_ELE1</v>
      </c>
      <c r="AL445" s="1"/>
      <c r="AM445" s="1">
        <f>IF(sum!A438="ON",sum!F438,"*")</f>
        <v>0.41217501585288502</v>
      </c>
      <c r="AP445" s="4" t="s">
        <v>137</v>
      </c>
      <c r="AQ445" s="4" t="s">
        <v>138</v>
      </c>
      <c r="AR445" s="4">
        <v>2030</v>
      </c>
      <c r="AS445" s="1" t="str">
        <f>IF(sum!A438="QU",sum!B438,"*")</f>
        <v>*</v>
      </c>
      <c r="AT445" s="1"/>
      <c r="AU445" s="1" t="str">
        <f>IF(sum!A438="QU",sum!F438,"*")</f>
        <v>*</v>
      </c>
      <c r="AX445" s="1" t="s">
        <v>137</v>
      </c>
      <c r="AY445" s="1" t="s">
        <v>138</v>
      </c>
      <c r="AZ445" s="1">
        <v>2030</v>
      </c>
      <c r="BA445" s="1" t="str">
        <f>IF(sum!A438="SA",sum!B438,"*")</f>
        <v>*</v>
      </c>
      <c r="BB445" s="1"/>
      <c r="BC445" s="1" t="str">
        <f>IF(sum!A438="SA",sum!F438,"*")</f>
        <v>*</v>
      </c>
    </row>
    <row r="446" spans="2:55">
      <c r="B446" s="1" t="s">
        <v>137</v>
      </c>
      <c r="C446" s="1" t="s">
        <v>138</v>
      </c>
      <c r="D446" s="1">
        <v>2030</v>
      </c>
      <c r="J446" s="1" t="s">
        <v>137</v>
      </c>
      <c r="K446" s="1" t="s">
        <v>138</v>
      </c>
      <c r="L446" s="1">
        <v>2030</v>
      </c>
      <c r="M446" s="1" t="str">
        <f>IF(sum!A439="AT",sum!B439,"*")</f>
        <v>*</v>
      </c>
      <c r="N446" s="1"/>
      <c r="O446" s="1" t="str">
        <f>IF(sum!A439="AT",sum!F439,"*")</f>
        <v>*</v>
      </c>
      <c r="R446" s="1" t="s">
        <v>137</v>
      </c>
      <c r="S446" s="1" t="s">
        <v>138</v>
      </c>
      <c r="T446" s="1">
        <v>2030</v>
      </c>
      <c r="U446" s="1" t="str">
        <f>IF(sum!A439="BC",sum!B439,"*")</f>
        <v>*</v>
      </c>
      <c r="V446" s="1"/>
      <c r="W446" s="1" t="str">
        <f>IF(sum!A439="BC",sum!F439,"*")</f>
        <v>*</v>
      </c>
      <c r="Z446" s="1" t="s">
        <v>137</v>
      </c>
      <c r="AA446" s="1" t="s">
        <v>138</v>
      </c>
      <c r="AB446" s="1">
        <v>2030</v>
      </c>
      <c r="AC446" s="1" t="str">
        <f>IF(sum!A439="MA",sum!B439,"*")</f>
        <v>*</v>
      </c>
      <c r="AD446" s="1"/>
      <c r="AE446" s="1" t="str">
        <f>IF(sum!A439="MA",sum!F439,"*")</f>
        <v>*</v>
      </c>
      <c r="AH446" s="1" t="s">
        <v>137</v>
      </c>
      <c r="AI446" s="1" t="s">
        <v>138</v>
      </c>
      <c r="AJ446" s="1">
        <v>2030</v>
      </c>
      <c r="AK446" s="1" t="str">
        <f>IF(sum!A439="ON",sum!B439,"*")</f>
        <v>ESTCAESS101_24h</v>
      </c>
      <c r="AL446" s="1"/>
      <c r="AM446" s="1">
        <f>IF(sum!A439="ON",sum!F439,"*")</f>
        <v>0</v>
      </c>
      <c r="AP446" s="1" t="s">
        <v>137</v>
      </c>
      <c r="AQ446" s="1" t="s">
        <v>138</v>
      </c>
      <c r="AR446" s="1">
        <v>2030</v>
      </c>
      <c r="AS446" s="1" t="str">
        <f>IF(sum!A439="QU",sum!B439,"*")</f>
        <v>*</v>
      </c>
      <c r="AT446" s="1"/>
      <c r="AU446" s="1" t="str">
        <f>IF(sum!A439="QU",sum!F439,"*")</f>
        <v>*</v>
      </c>
      <c r="AX446" s="1" t="s">
        <v>137</v>
      </c>
      <c r="AY446" s="1" t="s">
        <v>138</v>
      </c>
      <c r="AZ446" s="1">
        <v>2030</v>
      </c>
      <c r="BA446" s="1" t="str">
        <f>IF(sum!A439="SA",sum!B439,"*")</f>
        <v>*</v>
      </c>
      <c r="BB446" s="1"/>
      <c r="BC446" s="1" t="str">
        <f>IF(sum!A439="SA",sum!F439,"*")</f>
        <v>*</v>
      </c>
    </row>
    <row r="447" spans="2:55">
      <c r="B447" s="4" t="s">
        <v>137</v>
      </c>
      <c r="C447" s="4" t="s">
        <v>138</v>
      </c>
      <c r="D447" s="4">
        <v>2030</v>
      </c>
      <c r="J447" s="4" t="s">
        <v>137</v>
      </c>
      <c r="K447" s="4" t="s">
        <v>138</v>
      </c>
      <c r="L447" s="4">
        <v>2030</v>
      </c>
      <c r="M447" s="1" t="str">
        <f>IF(sum!A440="AT",sum!B440,"*")</f>
        <v>*</v>
      </c>
      <c r="N447" s="1"/>
      <c r="O447" s="1" t="str">
        <f>IF(sum!A440="AT",sum!F440,"*")</f>
        <v>*</v>
      </c>
      <c r="R447" s="4" t="s">
        <v>137</v>
      </c>
      <c r="S447" s="4" t="s">
        <v>138</v>
      </c>
      <c r="T447" s="4">
        <v>2030</v>
      </c>
      <c r="U447" s="1" t="str">
        <f>IF(sum!A440="BC",sum!B440,"*")</f>
        <v>*</v>
      </c>
      <c r="V447" s="1"/>
      <c r="W447" s="1" t="str">
        <f>IF(sum!A440="BC",sum!F440,"*")</f>
        <v>*</v>
      </c>
      <c r="Z447" s="4" t="s">
        <v>137</v>
      </c>
      <c r="AA447" s="4" t="s">
        <v>138</v>
      </c>
      <c r="AB447" s="4">
        <v>2030</v>
      </c>
      <c r="AC447" s="1" t="str">
        <f>IF(sum!A440="MA",sum!B440,"*")</f>
        <v>*</v>
      </c>
      <c r="AD447" s="1"/>
      <c r="AE447" s="1" t="str">
        <f>IF(sum!A440="MA",sum!F440,"*")</f>
        <v>*</v>
      </c>
      <c r="AH447" s="4" t="s">
        <v>137</v>
      </c>
      <c r="AI447" s="4" t="s">
        <v>138</v>
      </c>
      <c r="AJ447" s="4">
        <v>2030</v>
      </c>
      <c r="AK447" s="1" t="str">
        <f>IF(sum!A440="ON",sum!B440,"*")</f>
        <v>ESTCAESS201</v>
      </c>
      <c r="AL447" s="1"/>
      <c r="AM447" s="1">
        <f>IF(sum!A440="ON",sum!F440,"*")</f>
        <v>0</v>
      </c>
      <c r="AP447" s="4" t="s">
        <v>137</v>
      </c>
      <c r="AQ447" s="4" t="s">
        <v>138</v>
      </c>
      <c r="AR447" s="4">
        <v>2030</v>
      </c>
      <c r="AS447" s="1" t="str">
        <f>IF(sum!A440="QU",sum!B440,"*")</f>
        <v>*</v>
      </c>
      <c r="AT447" s="1"/>
      <c r="AU447" s="1" t="str">
        <f>IF(sum!A440="QU",sum!F440,"*")</f>
        <v>*</v>
      </c>
      <c r="AX447" s="4" t="s">
        <v>137</v>
      </c>
      <c r="AY447" s="4" t="s">
        <v>138</v>
      </c>
      <c r="AZ447" s="4">
        <v>2030</v>
      </c>
      <c r="BA447" s="1" t="str">
        <f>IF(sum!A440="SA",sum!B440,"*")</f>
        <v>*</v>
      </c>
      <c r="BB447" s="1"/>
      <c r="BC447" s="1" t="str">
        <f>IF(sum!A440="SA",sum!F440,"*")</f>
        <v>*</v>
      </c>
    </row>
    <row r="448" spans="2:55">
      <c r="B448" s="1" t="s">
        <v>137</v>
      </c>
      <c r="C448" s="1" t="s">
        <v>138</v>
      </c>
      <c r="D448" s="1">
        <v>2030</v>
      </c>
      <c r="J448" s="1" t="s">
        <v>137</v>
      </c>
      <c r="K448" s="1" t="s">
        <v>138</v>
      </c>
      <c r="L448" s="1">
        <v>2030</v>
      </c>
      <c r="M448" s="1" t="str">
        <f>IF(sum!A441="AT",sum!B441,"*")</f>
        <v>*</v>
      </c>
      <c r="N448" s="1"/>
      <c r="O448" s="1" t="str">
        <f>IF(sum!A441="AT",sum!F441,"*")</f>
        <v>*</v>
      </c>
      <c r="R448" s="1" t="s">
        <v>137</v>
      </c>
      <c r="S448" s="1" t="s">
        <v>138</v>
      </c>
      <c r="T448" s="1">
        <v>2030</v>
      </c>
      <c r="U448" s="1" t="str">
        <f>IF(sum!A441="BC",sum!B441,"*")</f>
        <v>*</v>
      </c>
      <c r="V448" s="1"/>
      <c r="W448" s="1" t="str">
        <f>IF(sum!A441="BC",sum!F441,"*")</f>
        <v>*</v>
      </c>
      <c r="Z448" s="1" t="s">
        <v>137</v>
      </c>
      <c r="AA448" s="1" t="s">
        <v>138</v>
      </c>
      <c r="AB448" s="1">
        <v>2030</v>
      </c>
      <c r="AC448" s="1" t="str">
        <f>IF(sum!A441="MA",sum!B441,"*")</f>
        <v>*</v>
      </c>
      <c r="AD448" s="1"/>
      <c r="AE448" s="1" t="str">
        <f>IF(sum!A441="MA",sum!F441,"*")</f>
        <v>*</v>
      </c>
      <c r="AH448" s="1" t="s">
        <v>137</v>
      </c>
      <c r="AI448" s="1" t="s">
        <v>138</v>
      </c>
      <c r="AJ448" s="1">
        <v>2030</v>
      </c>
      <c r="AK448" s="1" t="str">
        <f>IF(sum!A441="ON",sum!B441,"*")</f>
        <v>ESTHYDPS101_4h</v>
      </c>
      <c r="AL448" s="1"/>
      <c r="AM448" s="1">
        <f>IF(sum!A441="ON",sum!F441,"*")</f>
        <v>0</v>
      </c>
      <c r="AP448" s="1" t="s">
        <v>137</v>
      </c>
      <c r="AQ448" s="1" t="s">
        <v>138</v>
      </c>
      <c r="AR448" s="1">
        <v>2030</v>
      </c>
      <c r="AS448" s="1" t="str">
        <f>IF(sum!A441="QU",sum!B441,"*")</f>
        <v>*</v>
      </c>
      <c r="AT448" s="1"/>
      <c r="AU448" s="1" t="str">
        <f>IF(sum!A441="QU",sum!F441,"*")</f>
        <v>*</v>
      </c>
      <c r="AX448" s="1" t="s">
        <v>137</v>
      </c>
      <c r="AY448" s="1" t="s">
        <v>138</v>
      </c>
      <c r="AZ448" s="1">
        <v>2030</v>
      </c>
      <c r="BA448" s="1" t="str">
        <f>IF(sum!A441="SA",sum!B441,"*")</f>
        <v>*</v>
      </c>
      <c r="BB448" s="1"/>
      <c r="BC448" s="1" t="str">
        <f>IF(sum!A441="SA",sum!F441,"*")</f>
        <v>*</v>
      </c>
    </row>
    <row r="449" spans="2:55">
      <c r="B449" s="1" t="s">
        <v>137</v>
      </c>
      <c r="C449" s="1" t="s">
        <v>138</v>
      </c>
      <c r="D449" s="1">
        <v>2030</v>
      </c>
      <c r="J449" s="1" t="s">
        <v>137</v>
      </c>
      <c r="K449" s="1" t="s">
        <v>138</v>
      </c>
      <c r="L449" s="1">
        <v>2030</v>
      </c>
      <c r="M449" s="1" t="str">
        <f>IF(sum!A442="AT",sum!B442,"*")</f>
        <v>*</v>
      </c>
      <c r="N449" s="1"/>
      <c r="O449" s="1" t="str">
        <f>IF(sum!A442="AT",sum!F442,"*")</f>
        <v>*</v>
      </c>
      <c r="R449" s="1" t="s">
        <v>137</v>
      </c>
      <c r="S449" s="1" t="s">
        <v>138</v>
      </c>
      <c r="T449" s="1">
        <v>2030</v>
      </c>
      <c r="U449" s="1" t="str">
        <f>IF(sum!A442="BC",sum!B442,"*")</f>
        <v>*</v>
      </c>
      <c r="V449" s="1"/>
      <c r="W449" s="1" t="str">
        <f>IF(sum!A442="BC",sum!F442,"*")</f>
        <v>*</v>
      </c>
      <c r="Z449" s="1" t="s">
        <v>137</v>
      </c>
      <c r="AA449" s="1" t="s">
        <v>138</v>
      </c>
      <c r="AB449" s="1">
        <v>2030</v>
      </c>
      <c r="AC449" s="1" t="str">
        <f>IF(sum!A442="MA",sum!B442,"*")</f>
        <v>*</v>
      </c>
      <c r="AD449" s="1"/>
      <c r="AE449" s="1" t="str">
        <f>IF(sum!A442="MA",sum!F442,"*")</f>
        <v>*</v>
      </c>
      <c r="AH449" s="1" t="s">
        <v>137</v>
      </c>
      <c r="AI449" s="1" t="s">
        <v>138</v>
      </c>
      <c r="AJ449" s="1">
        <v>2030</v>
      </c>
      <c r="AK449" s="1" t="str">
        <f>IF(sum!A442="ON",sum!B442,"*")</f>
        <v>ESTHYDPS101_10h</v>
      </c>
      <c r="AL449" s="1"/>
      <c r="AM449" s="1">
        <f>IF(sum!A442="ON",sum!F442,"*")</f>
        <v>0.81587965613520896</v>
      </c>
      <c r="AP449" s="4" t="s">
        <v>137</v>
      </c>
      <c r="AQ449" s="4" t="s">
        <v>138</v>
      </c>
      <c r="AR449" s="4">
        <v>2030</v>
      </c>
      <c r="AS449" s="1" t="str">
        <f>IF(sum!A442="QU",sum!B442,"*")</f>
        <v>*</v>
      </c>
      <c r="AT449" s="1"/>
      <c r="AU449" s="1" t="str">
        <f>IF(sum!A442="QU",sum!F442,"*")</f>
        <v>*</v>
      </c>
      <c r="AX449" s="1" t="s">
        <v>137</v>
      </c>
      <c r="AY449" s="1" t="s">
        <v>138</v>
      </c>
      <c r="AZ449" s="1">
        <v>2030</v>
      </c>
      <c r="BA449" s="1" t="str">
        <f>IF(sum!A442="SA",sum!B442,"*")</f>
        <v>*</v>
      </c>
      <c r="BB449" s="1"/>
      <c r="BC449" s="1" t="str">
        <f>IF(sum!A442="SA",sum!F442,"*")</f>
        <v>*</v>
      </c>
    </row>
    <row r="450" spans="2:55">
      <c r="B450" s="4" t="s">
        <v>137</v>
      </c>
      <c r="C450" s="4" t="s">
        <v>138</v>
      </c>
      <c r="D450" s="4">
        <v>2030</v>
      </c>
      <c r="J450" s="4" t="s">
        <v>137</v>
      </c>
      <c r="K450" s="4" t="s">
        <v>138</v>
      </c>
      <c r="L450" s="4">
        <v>2030</v>
      </c>
      <c r="M450" s="1" t="str">
        <f>IF(sum!A443="AT",sum!B443,"*")</f>
        <v>*</v>
      </c>
      <c r="N450" s="1"/>
      <c r="O450" s="1" t="str">
        <f>IF(sum!A443="AT",sum!F443,"*")</f>
        <v>*</v>
      </c>
      <c r="R450" s="4" t="s">
        <v>137</v>
      </c>
      <c r="S450" s="4" t="s">
        <v>138</v>
      </c>
      <c r="T450" s="4">
        <v>2030</v>
      </c>
      <c r="U450" s="1" t="str">
        <f>IF(sum!A443="BC",sum!B443,"*")</f>
        <v>*</v>
      </c>
      <c r="V450" s="1"/>
      <c r="W450" s="1" t="str">
        <f>IF(sum!A443="BC",sum!F443,"*")</f>
        <v>*</v>
      </c>
      <c r="Z450" s="4" t="s">
        <v>137</v>
      </c>
      <c r="AA450" s="4" t="s">
        <v>138</v>
      </c>
      <c r="AB450" s="4">
        <v>2030</v>
      </c>
      <c r="AC450" s="1" t="str">
        <f>IF(sum!A443="MA",sum!B443,"*")</f>
        <v>*</v>
      </c>
      <c r="AD450" s="1"/>
      <c r="AE450" s="1" t="str">
        <f>IF(sum!A443="MA",sum!F443,"*")</f>
        <v>*</v>
      </c>
      <c r="AH450" s="4" t="s">
        <v>137</v>
      </c>
      <c r="AI450" s="4" t="s">
        <v>138</v>
      </c>
      <c r="AJ450" s="4">
        <v>2030</v>
      </c>
      <c r="AK450" s="1" t="str">
        <f>IF(sum!A443="ON",sum!B443,"*")</f>
        <v>ESTHYDPS101_24h</v>
      </c>
      <c r="AL450" s="1"/>
      <c r="AM450" s="1">
        <f>IF(sum!A443="ON",sum!F443,"*")</f>
        <v>0.35443935681165201</v>
      </c>
      <c r="AP450" s="1" t="s">
        <v>137</v>
      </c>
      <c r="AQ450" s="1" t="s">
        <v>138</v>
      </c>
      <c r="AR450" s="1">
        <v>2030</v>
      </c>
      <c r="AS450" s="1" t="str">
        <f>IF(sum!A443="QU",sum!B443,"*")</f>
        <v>*</v>
      </c>
      <c r="AT450" s="1"/>
      <c r="AU450" s="1" t="str">
        <f>IF(sum!A443="QU",sum!F443,"*")</f>
        <v>*</v>
      </c>
      <c r="AX450" s="4" t="s">
        <v>137</v>
      </c>
      <c r="AY450" s="4" t="s">
        <v>138</v>
      </c>
      <c r="AZ450" s="4">
        <v>2030</v>
      </c>
      <c r="BA450" s="1" t="str">
        <f>IF(sum!A443="SA",sum!B443,"*")</f>
        <v>*</v>
      </c>
      <c r="BB450" s="1"/>
      <c r="BC450" s="1" t="str">
        <f>IF(sum!A443="SA",sum!F443,"*")</f>
        <v>*</v>
      </c>
    </row>
    <row r="451" spans="2:55">
      <c r="B451" s="1" t="s">
        <v>137</v>
      </c>
      <c r="C451" s="1" t="s">
        <v>138</v>
      </c>
      <c r="D451" s="1">
        <v>2030</v>
      </c>
      <c r="J451" s="1" t="s">
        <v>137</v>
      </c>
      <c r="K451" s="1" t="s">
        <v>138</v>
      </c>
      <c r="L451" s="1">
        <v>2030</v>
      </c>
      <c r="M451" s="1" t="str">
        <f>IF(sum!A444="AT",sum!B444,"*")</f>
        <v>*</v>
      </c>
      <c r="N451" s="1"/>
      <c r="O451" s="1" t="str">
        <f>IF(sum!A444="AT",sum!F444,"*")</f>
        <v>*</v>
      </c>
      <c r="R451" s="1" t="s">
        <v>137</v>
      </c>
      <c r="S451" s="1" t="s">
        <v>138</v>
      </c>
      <c r="T451" s="1">
        <v>2030</v>
      </c>
      <c r="U451" s="1" t="str">
        <f>IF(sum!A444="BC",sum!B444,"*")</f>
        <v>*</v>
      </c>
      <c r="V451" s="1"/>
      <c r="W451" s="1" t="str">
        <f>IF(sum!A444="BC",sum!F444,"*")</f>
        <v>*</v>
      </c>
      <c r="Z451" s="1" t="s">
        <v>137</v>
      </c>
      <c r="AA451" s="1" t="s">
        <v>138</v>
      </c>
      <c r="AB451" s="1">
        <v>2030</v>
      </c>
      <c r="AC451" s="1" t="str">
        <f>IF(sum!A444="MA",sum!B444,"*")</f>
        <v>*</v>
      </c>
      <c r="AD451" s="1"/>
      <c r="AE451" s="1" t="str">
        <f>IF(sum!A444="MA",sum!F444,"*")</f>
        <v>*</v>
      </c>
      <c r="AH451" s="1" t="s">
        <v>137</v>
      </c>
      <c r="AI451" s="1" t="s">
        <v>138</v>
      </c>
      <c r="AJ451" s="1">
        <v>2030</v>
      </c>
      <c r="AK451" s="1" t="str">
        <f>IF(sum!A444="ON",sum!B444,"*")</f>
        <v>EUGEOF01</v>
      </c>
      <c r="AL451" s="1"/>
      <c r="AM451" s="1">
        <f>IF(sum!A444="ON",sum!F444,"*")</f>
        <v>0.79644895370957502</v>
      </c>
      <c r="AP451" s="4" t="s">
        <v>137</v>
      </c>
      <c r="AQ451" s="4" t="s">
        <v>138</v>
      </c>
      <c r="AR451" s="4">
        <v>2030</v>
      </c>
      <c r="AS451" s="1" t="str">
        <f>IF(sum!A444="QU",sum!B444,"*")</f>
        <v>*</v>
      </c>
      <c r="AT451" s="1"/>
      <c r="AU451" s="1" t="str">
        <f>IF(sum!A444="QU",sum!F444,"*")</f>
        <v>*</v>
      </c>
      <c r="AX451" s="1" t="s">
        <v>137</v>
      </c>
      <c r="AY451" s="1" t="s">
        <v>138</v>
      </c>
      <c r="AZ451" s="1">
        <v>2030</v>
      </c>
      <c r="BA451" s="1" t="str">
        <f>IF(sum!A444="SA",sum!B444,"*")</f>
        <v>*</v>
      </c>
      <c r="BB451" s="1"/>
      <c r="BC451" s="1" t="str">
        <f>IF(sum!A444="SA",sum!F444,"*")</f>
        <v>*</v>
      </c>
    </row>
    <row r="452" spans="2:55">
      <c r="B452" s="1" t="s">
        <v>137</v>
      </c>
      <c r="C452" s="1" t="s">
        <v>138</v>
      </c>
      <c r="D452" s="1">
        <v>2030</v>
      </c>
      <c r="J452" s="1" t="s">
        <v>137</v>
      </c>
      <c r="K452" s="1" t="s">
        <v>138</v>
      </c>
      <c r="L452" s="1">
        <v>2030</v>
      </c>
      <c r="M452" s="1" t="str">
        <f>IF(sum!A445="AT",sum!B445,"*")</f>
        <v>*</v>
      </c>
      <c r="N452" s="1"/>
      <c r="O452" s="1" t="str">
        <f>IF(sum!A445="AT",sum!F445,"*")</f>
        <v>*</v>
      </c>
      <c r="R452" s="1" t="s">
        <v>137</v>
      </c>
      <c r="S452" s="1" t="s">
        <v>138</v>
      </c>
      <c r="T452" s="1">
        <v>2030</v>
      </c>
      <c r="U452" s="1" t="str">
        <f>IF(sum!A445="BC",sum!B445,"*")</f>
        <v>*</v>
      </c>
      <c r="V452" s="1"/>
      <c r="W452" s="1" t="str">
        <f>IF(sum!A445="BC",sum!F445,"*")</f>
        <v>*</v>
      </c>
      <c r="Z452" s="1" t="s">
        <v>137</v>
      </c>
      <c r="AA452" s="1" t="s">
        <v>138</v>
      </c>
      <c r="AB452" s="1">
        <v>2030</v>
      </c>
      <c r="AC452" s="1" t="str">
        <f>IF(sum!A445="MA",sum!B445,"*")</f>
        <v>*</v>
      </c>
      <c r="AD452" s="1"/>
      <c r="AE452" s="1" t="str">
        <f>IF(sum!A445="MA",sum!F445,"*")</f>
        <v>*</v>
      </c>
      <c r="AH452" s="1" t="s">
        <v>137</v>
      </c>
      <c r="AI452" s="1" t="s">
        <v>138</v>
      </c>
      <c r="AJ452" s="1">
        <v>2030</v>
      </c>
      <c r="AK452" s="1" t="str">
        <f>IF(sum!A445="ON",sum!B445,"*")</f>
        <v>EUPVSOLL101</v>
      </c>
      <c r="AL452" s="1"/>
      <c r="AM452" s="1">
        <f>IF(sum!A445="ON",sum!F445,"*")</f>
        <v>0</v>
      </c>
      <c r="AP452" s="1" t="s">
        <v>137</v>
      </c>
      <c r="AQ452" s="1" t="s">
        <v>138</v>
      </c>
      <c r="AR452" s="1">
        <v>2030</v>
      </c>
      <c r="AS452" s="1" t="str">
        <f>IF(sum!A445="QU",sum!B445,"*")</f>
        <v>*</v>
      </c>
      <c r="AT452" s="1"/>
      <c r="AU452" s="1" t="str">
        <f>IF(sum!A445="QU",sum!F445,"*")</f>
        <v>*</v>
      </c>
      <c r="AX452" s="1" t="s">
        <v>137</v>
      </c>
      <c r="AY452" s="1" t="s">
        <v>138</v>
      </c>
      <c r="AZ452" s="1">
        <v>2030</v>
      </c>
      <c r="BA452" s="1" t="str">
        <f>IF(sum!A445="SA",sum!B445,"*")</f>
        <v>*</v>
      </c>
      <c r="BB452" s="1"/>
      <c r="BC452" s="1" t="str">
        <f>IF(sum!A445="SA",sum!F445,"*")</f>
        <v>*</v>
      </c>
    </row>
    <row r="453" spans="2:55">
      <c r="B453" s="4" t="s">
        <v>137</v>
      </c>
      <c r="C453" s="4" t="s">
        <v>138</v>
      </c>
      <c r="D453" s="4">
        <v>2030</v>
      </c>
      <c r="J453" s="4" t="s">
        <v>137</v>
      </c>
      <c r="K453" s="4" t="s">
        <v>138</v>
      </c>
      <c r="L453" s="4">
        <v>2030</v>
      </c>
      <c r="M453" s="1" t="str">
        <f>IF(sum!A446="AT",sum!B446,"*")</f>
        <v>*</v>
      </c>
      <c r="N453" s="1"/>
      <c r="O453" s="1" t="str">
        <f>IF(sum!A446="AT",sum!F446,"*")</f>
        <v>*</v>
      </c>
      <c r="R453" s="4" t="s">
        <v>137</v>
      </c>
      <c r="S453" s="4" t="s">
        <v>138</v>
      </c>
      <c r="T453" s="4">
        <v>2030</v>
      </c>
      <c r="U453" s="1" t="str">
        <f>IF(sum!A446="BC",sum!B446,"*")</f>
        <v>*</v>
      </c>
      <c r="V453" s="1"/>
      <c r="W453" s="1" t="str">
        <f>IF(sum!A446="BC",sum!F446,"*")</f>
        <v>*</v>
      </c>
      <c r="Z453" s="4" t="s">
        <v>137</v>
      </c>
      <c r="AA453" s="4" t="s">
        <v>138</v>
      </c>
      <c r="AB453" s="4">
        <v>2030</v>
      </c>
      <c r="AC453" s="1" t="str">
        <f>IF(sum!A446="MA",sum!B446,"*")</f>
        <v>*</v>
      </c>
      <c r="AD453" s="1"/>
      <c r="AE453" s="1" t="str">
        <f>IF(sum!A446="MA",sum!F446,"*")</f>
        <v>*</v>
      </c>
      <c r="AH453" s="4" t="s">
        <v>137</v>
      </c>
      <c r="AI453" s="4" t="s">
        <v>138</v>
      </c>
      <c r="AJ453" s="4">
        <v>2030</v>
      </c>
      <c r="AK453" s="1" t="str">
        <f>IF(sum!A446="ON",sum!B446,"*")</f>
        <v>EUWINONH01</v>
      </c>
      <c r="AL453" s="1"/>
      <c r="AM453" s="1">
        <f>IF(sum!A446="ON",sum!F446,"*")</f>
        <v>0</v>
      </c>
      <c r="AP453" s="4" t="s">
        <v>137</v>
      </c>
      <c r="AQ453" s="4" t="s">
        <v>138</v>
      </c>
      <c r="AR453" s="4">
        <v>2030</v>
      </c>
      <c r="AS453" s="1" t="str">
        <f>IF(sum!A446="QU",sum!B446,"*")</f>
        <v>*</v>
      </c>
      <c r="AT453" s="1"/>
      <c r="AU453" s="1" t="str">
        <f>IF(sum!A446="QU",sum!F446,"*")</f>
        <v>*</v>
      </c>
      <c r="AX453" s="4" t="s">
        <v>137</v>
      </c>
      <c r="AY453" s="4" t="s">
        <v>138</v>
      </c>
      <c r="AZ453" s="4">
        <v>2030</v>
      </c>
      <c r="BA453" s="1" t="str">
        <f>IF(sum!A446="SA",sum!B446,"*")</f>
        <v>*</v>
      </c>
      <c r="BB453" s="1"/>
      <c r="BC453" s="1" t="str">
        <f>IF(sum!A446="SA",sum!F446,"*")</f>
        <v>*</v>
      </c>
    </row>
    <row r="454" spans="2:55">
      <c r="B454" s="1" t="s">
        <v>137</v>
      </c>
      <c r="C454" s="1" t="s">
        <v>138</v>
      </c>
      <c r="D454" s="1">
        <v>2030</v>
      </c>
      <c r="J454" s="1" t="s">
        <v>137</v>
      </c>
      <c r="K454" s="1" t="s">
        <v>138</v>
      </c>
      <c r="L454" s="1">
        <v>2030</v>
      </c>
      <c r="M454" s="1" t="str">
        <f>IF(sum!A447="AT",sum!B447,"*")</f>
        <v>*</v>
      </c>
      <c r="N454" s="1"/>
      <c r="O454" s="1" t="str">
        <f>IF(sum!A447="AT",sum!F447,"*")</f>
        <v>*</v>
      </c>
      <c r="R454" s="1" t="s">
        <v>137</v>
      </c>
      <c r="S454" s="1" t="s">
        <v>138</v>
      </c>
      <c r="T454" s="1">
        <v>2030</v>
      </c>
      <c r="U454" s="1" t="str">
        <f>IF(sum!A447="BC",sum!B447,"*")</f>
        <v>*</v>
      </c>
      <c r="V454" s="1"/>
      <c r="W454" s="1" t="str">
        <f>IF(sum!A447="BC",sum!F447,"*")</f>
        <v>*</v>
      </c>
      <c r="Z454" s="1" t="s">
        <v>137</v>
      </c>
      <c r="AA454" s="1" t="s">
        <v>138</v>
      </c>
      <c r="AB454" s="1">
        <v>2030</v>
      </c>
      <c r="AC454" s="1" t="str">
        <f>IF(sum!A447="MA",sum!B447,"*")</f>
        <v>*</v>
      </c>
      <c r="AD454" s="1"/>
      <c r="AE454" s="1" t="str">
        <f>IF(sum!A447="MA",sum!F447,"*")</f>
        <v>*</v>
      </c>
      <c r="AH454" s="1" t="s">
        <v>137</v>
      </c>
      <c r="AI454" s="1" t="s">
        <v>138</v>
      </c>
      <c r="AJ454" s="1">
        <v>2030</v>
      </c>
      <c r="AK454" s="1" t="str">
        <f>IF(sum!A447="ON",sum!B447,"*")</f>
        <v>EUWINONL01</v>
      </c>
      <c r="AL454" s="1"/>
      <c r="AM454" s="1">
        <f>IF(sum!A447="ON",sum!F447,"*")</f>
        <v>0</v>
      </c>
      <c r="AP454" s="1" t="s">
        <v>137</v>
      </c>
      <c r="AQ454" s="1" t="s">
        <v>138</v>
      </c>
      <c r="AR454" s="1">
        <v>2030</v>
      </c>
      <c r="AS454" s="1" t="str">
        <f>IF(sum!A447="QU",sum!B447,"*")</f>
        <v>*</v>
      </c>
      <c r="AT454" s="1"/>
      <c r="AU454" s="1" t="str">
        <f>IF(sum!A447="QU",sum!F447,"*")</f>
        <v>*</v>
      </c>
      <c r="AX454" s="1" t="s">
        <v>137</v>
      </c>
      <c r="AY454" s="1" t="s">
        <v>138</v>
      </c>
      <c r="AZ454" s="1">
        <v>2030</v>
      </c>
      <c r="BA454" s="1" t="str">
        <f>IF(sum!A447="SA",sum!B447,"*")</f>
        <v>*</v>
      </c>
      <c r="BB454" s="1"/>
      <c r="BC454" s="1" t="str">
        <f>IF(sum!A447="SA",sum!F447,"*")</f>
        <v>*</v>
      </c>
    </row>
    <row r="455" spans="2:55">
      <c r="B455" s="1" t="s">
        <v>137</v>
      </c>
      <c r="C455" s="1" t="s">
        <v>138</v>
      </c>
      <c r="D455" s="1">
        <v>2030</v>
      </c>
      <c r="J455" s="1" t="s">
        <v>137</v>
      </c>
      <c r="K455" s="1" t="s">
        <v>138</v>
      </c>
      <c r="L455" s="1">
        <v>2030</v>
      </c>
      <c r="M455" s="1" t="str">
        <f>IF(sum!A448="AT",sum!B448,"*")</f>
        <v>*</v>
      </c>
      <c r="N455" s="1"/>
      <c r="O455" s="1" t="str">
        <f>IF(sum!A448="AT",sum!F448,"*")</f>
        <v>*</v>
      </c>
      <c r="R455" s="1" t="s">
        <v>137</v>
      </c>
      <c r="S455" s="1" t="s">
        <v>138</v>
      </c>
      <c r="T455" s="1">
        <v>2030</v>
      </c>
      <c r="U455" s="1" t="str">
        <f>IF(sum!A448="BC",sum!B448,"*")</f>
        <v>*</v>
      </c>
      <c r="V455" s="1"/>
      <c r="W455" s="1" t="str">
        <f>IF(sum!A448="BC",sum!F448,"*")</f>
        <v>*</v>
      </c>
      <c r="Z455" s="1" t="s">
        <v>137</v>
      </c>
      <c r="AA455" s="1" t="s">
        <v>138</v>
      </c>
      <c r="AB455" s="1">
        <v>2030</v>
      </c>
      <c r="AC455" s="1" t="str">
        <f>IF(sum!A448="MA",sum!B448,"*")</f>
        <v>*</v>
      </c>
      <c r="AD455" s="1"/>
      <c r="AE455" s="1" t="str">
        <f>IF(sum!A448="MA",sum!F448,"*")</f>
        <v>*</v>
      </c>
      <c r="AH455" s="1" t="s">
        <v>137</v>
      </c>
      <c r="AI455" s="1" t="s">
        <v>138</v>
      </c>
      <c r="AJ455" s="1">
        <v>2030</v>
      </c>
      <c r="AK455" s="1" t="str">
        <f>IF(sum!A448="ON",sum!B448,"*")</f>
        <v>EUWINONM01</v>
      </c>
      <c r="AL455" s="1"/>
      <c r="AM455" s="1">
        <f>IF(sum!A448="ON",sum!F448,"*")</f>
        <v>40.475784989494599</v>
      </c>
      <c r="AP455" s="4" t="s">
        <v>137</v>
      </c>
      <c r="AQ455" s="4" t="s">
        <v>138</v>
      </c>
      <c r="AR455" s="4">
        <v>2030</v>
      </c>
      <c r="AS455" s="1" t="str">
        <f>IF(sum!A448="QU",sum!B448,"*")</f>
        <v>*</v>
      </c>
      <c r="AT455" s="1"/>
      <c r="AU455" s="1" t="str">
        <f>IF(sum!A448="QU",sum!F448,"*")</f>
        <v>*</v>
      </c>
      <c r="AX455" s="1" t="s">
        <v>137</v>
      </c>
      <c r="AY455" s="1" t="s">
        <v>138</v>
      </c>
      <c r="AZ455" s="1">
        <v>2030</v>
      </c>
      <c r="BA455" s="1" t="str">
        <f>IF(sum!A448="SA",sum!B448,"*")</f>
        <v>*</v>
      </c>
      <c r="BB455" s="1"/>
      <c r="BC455" s="1" t="str">
        <f>IF(sum!A448="SA",sum!F448,"*")</f>
        <v>*</v>
      </c>
    </row>
    <row r="456" spans="2:55">
      <c r="B456" s="4" t="s">
        <v>137</v>
      </c>
      <c r="C456" s="4" t="s">
        <v>138</v>
      </c>
      <c r="D456" s="4">
        <v>2030</v>
      </c>
      <c r="J456" s="4" t="s">
        <v>137</v>
      </c>
      <c r="K456" s="4" t="s">
        <v>138</v>
      </c>
      <c r="L456" s="4">
        <v>2030</v>
      </c>
      <c r="M456" s="1" t="str">
        <f>IF(sum!A449="AT",sum!B449,"*")</f>
        <v>*</v>
      </c>
      <c r="N456" s="1"/>
      <c r="O456" s="1" t="str">
        <f>IF(sum!A449="AT",sum!F449,"*")</f>
        <v>*</v>
      </c>
      <c r="R456" s="4" t="s">
        <v>137</v>
      </c>
      <c r="S456" s="4" t="s">
        <v>138</v>
      </c>
      <c r="T456" s="4">
        <v>2030</v>
      </c>
      <c r="U456" s="1" t="str">
        <f>IF(sum!A449="BC",sum!B449,"*")</f>
        <v>*</v>
      </c>
      <c r="V456" s="1"/>
      <c r="W456" s="1" t="str">
        <f>IF(sum!A449="BC",sum!F449,"*")</f>
        <v>*</v>
      </c>
      <c r="Z456" s="4" t="s">
        <v>137</v>
      </c>
      <c r="AA456" s="4" t="s">
        <v>138</v>
      </c>
      <c r="AB456" s="4">
        <v>2030</v>
      </c>
      <c r="AC456" s="1" t="str">
        <f>IF(sum!A449="MA",sum!B449,"*")</f>
        <v>*</v>
      </c>
      <c r="AD456" s="1"/>
      <c r="AE456" s="1" t="str">
        <f>IF(sum!A449="MA",sum!F449,"*")</f>
        <v>*</v>
      </c>
      <c r="AH456" s="4" t="s">
        <v>137</v>
      </c>
      <c r="AI456" s="4" t="s">
        <v>138</v>
      </c>
      <c r="AJ456" s="4">
        <v>2030</v>
      </c>
      <c r="AK456" s="1" t="str">
        <f>IF(sum!A449="ON",sum!B449,"*")</f>
        <v>HSS-AuxiliaryEquip_ELE1</v>
      </c>
      <c r="AL456" s="1"/>
      <c r="AM456" s="1">
        <f>IF(sum!A449="ON",sum!F449,"*")</f>
        <v>1.76495455506236</v>
      </c>
      <c r="AP456" s="1" t="s">
        <v>137</v>
      </c>
      <c r="AQ456" s="1" t="s">
        <v>138</v>
      </c>
      <c r="AR456" s="1">
        <v>2030</v>
      </c>
      <c r="AS456" s="1" t="str">
        <f>IF(sum!A449="QU",sum!B449,"*")</f>
        <v>*</v>
      </c>
      <c r="AT456" s="1"/>
      <c r="AU456" s="1" t="str">
        <f>IF(sum!A449="QU",sum!F449,"*")</f>
        <v>*</v>
      </c>
      <c r="AX456" s="4" t="s">
        <v>137</v>
      </c>
      <c r="AY456" s="4" t="s">
        <v>138</v>
      </c>
      <c r="AZ456" s="4">
        <v>2030</v>
      </c>
      <c r="BA456" s="1" t="str">
        <f>IF(sum!A449="SA",sum!B449,"*")</f>
        <v>*</v>
      </c>
      <c r="BB456" s="1"/>
      <c r="BC456" s="1" t="str">
        <f>IF(sum!A449="SA",sum!F449,"*")</f>
        <v>*</v>
      </c>
    </row>
    <row r="457" spans="2:55">
      <c r="B457" s="1" t="s">
        <v>137</v>
      </c>
      <c r="C457" s="1" t="s">
        <v>138</v>
      </c>
      <c r="D457" s="1">
        <v>2030</v>
      </c>
      <c r="J457" s="1" t="s">
        <v>137</v>
      </c>
      <c r="K457" s="1" t="s">
        <v>138</v>
      </c>
      <c r="L457" s="1">
        <v>2030</v>
      </c>
      <c r="M457" s="1" t="str">
        <f>IF(sum!A450="AT",sum!B450,"*")</f>
        <v>*</v>
      </c>
      <c r="N457" s="1"/>
      <c r="O457" s="1" t="str">
        <f>IF(sum!A450="AT",sum!F450,"*")</f>
        <v>*</v>
      </c>
      <c r="R457" s="1" t="s">
        <v>137</v>
      </c>
      <c r="S457" s="1" t="s">
        <v>138</v>
      </c>
      <c r="T457" s="1">
        <v>2030</v>
      </c>
      <c r="U457" s="1" t="str">
        <f>IF(sum!A450="BC",sum!B450,"*")</f>
        <v>*</v>
      </c>
      <c r="V457" s="1"/>
      <c r="W457" s="1" t="str">
        <f>IF(sum!A450="BC",sum!F450,"*")</f>
        <v>*</v>
      </c>
      <c r="Z457" s="1" t="s">
        <v>137</v>
      </c>
      <c r="AA457" s="1" t="s">
        <v>138</v>
      </c>
      <c r="AB457" s="1">
        <v>2030</v>
      </c>
      <c r="AC457" s="1" t="str">
        <f>IF(sum!A450="MA",sum!B450,"*")</f>
        <v>*</v>
      </c>
      <c r="AD457" s="1"/>
      <c r="AE457" s="1" t="str">
        <f>IF(sum!A450="MA",sum!F450,"*")</f>
        <v>*</v>
      </c>
      <c r="AH457" s="1" t="s">
        <v>137</v>
      </c>
      <c r="AI457" s="1" t="s">
        <v>138</v>
      </c>
      <c r="AJ457" s="1">
        <v>2030</v>
      </c>
      <c r="AK457" s="1" t="str">
        <f>IF(sum!A450="ON",sum!B450,"*")</f>
        <v>HSS-AuxiliaryMot_ELE1</v>
      </c>
      <c r="AL457" s="1"/>
      <c r="AM457" s="1">
        <f>IF(sum!A450="ON",sum!F450,"*")</f>
        <v>0.42572910074921999</v>
      </c>
      <c r="AP457" s="4" t="s">
        <v>137</v>
      </c>
      <c r="AQ457" s="4" t="s">
        <v>138</v>
      </c>
      <c r="AR457" s="4">
        <v>2030</v>
      </c>
      <c r="AS457" s="1" t="str">
        <f>IF(sum!A450="QU",sum!B450,"*")</f>
        <v>*</v>
      </c>
      <c r="AT457" s="1"/>
      <c r="AU457" s="1" t="str">
        <f>IF(sum!A450="QU",sum!F450,"*")</f>
        <v>*</v>
      </c>
      <c r="AX457" s="1" t="s">
        <v>137</v>
      </c>
      <c r="AY457" s="1" t="s">
        <v>138</v>
      </c>
      <c r="AZ457" s="1">
        <v>2030</v>
      </c>
      <c r="BA457" s="1" t="str">
        <f>IF(sum!A450="SA",sum!B450,"*")</f>
        <v>*</v>
      </c>
      <c r="BB457" s="1"/>
      <c r="BC457" s="1" t="str">
        <f>IF(sum!A450="SA",sum!F450,"*")</f>
        <v>*</v>
      </c>
    </row>
    <row r="458" spans="2:55">
      <c r="B458" s="1" t="s">
        <v>137</v>
      </c>
      <c r="C458" s="1" t="s">
        <v>138</v>
      </c>
      <c r="D458" s="1">
        <v>2030</v>
      </c>
      <c r="J458" s="1" t="s">
        <v>137</v>
      </c>
      <c r="K458" s="1" t="s">
        <v>138</v>
      </c>
      <c r="L458" s="1">
        <v>2030</v>
      </c>
      <c r="M458" s="1" t="str">
        <f>IF(sum!A451="AT",sum!B451,"*")</f>
        <v>*</v>
      </c>
      <c r="N458" s="1"/>
      <c r="O458" s="1" t="str">
        <f>IF(sum!A451="AT",sum!F451,"*")</f>
        <v>*</v>
      </c>
      <c r="R458" s="1" t="s">
        <v>137</v>
      </c>
      <c r="S458" s="1" t="s">
        <v>138</v>
      </c>
      <c r="T458" s="1">
        <v>2030</v>
      </c>
      <c r="U458" s="1" t="str">
        <f>IF(sum!A451="BC",sum!B451,"*")</f>
        <v>*</v>
      </c>
      <c r="V458" s="1"/>
      <c r="W458" s="1" t="str">
        <f>IF(sum!A451="BC",sum!F451,"*")</f>
        <v>*</v>
      </c>
      <c r="Z458" s="1" t="s">
        <v>137</v>
      </c>
      <c r="AA458" s="1" t="s">
        <v>138</v>
      </c>
      <c r="AB458" s="1">
        <v>2030</v>
      </c>
      <c r="AC458" s="1" t="str">
        <f>IF(sum!A451="MA",sum!B451,"*")</f>
        <v>*</v>
      </c>
      <c r="AD458" s="1"/>
      <c r="AE458" s="1" t="str">
        <f>IF(sum!A451="MA",sum!F451,"*")</f>
        <v>*</v>
      </c>
      <c r="AH458" s="1" t="s">
        <v>137</v>
      </c>
      <c r="AI458" s="1" t="s">
        <v>138</v>
      </c>
      <c r="AJ458" s="1">
        <v>2030</v>
      </c>
      <c r="AK458" s="1" t="str">
        <f>IF(sum!A451="ON",sum!B451,"*")</f>
        <v>HSS-Light_ELE1</v>
      </c>
      <c r="AL458" s="1"/>
      <c r="AM458" s="1">
        <f>IF(sum!A451="ON",sum!F451,"*")</f>
        <v>1.6688580749369399</v>
      </c>
      <c r="AP458" s="1" t="s">
        <v>137</v>
      </c>
      <c r="AQ458" s="1" t="s">
        <v>138</v>
      </c>
      <c r="AR458" s="1">
        <v>2030</v>
      </c>
      <c r="AS458" s="1" t="str">
        <f>IF(sum!A451="QU",sum!B451,"*")</f>
        <v>*</v>
      </c>
      <c r="AT458" s="1"/>
      <c r="AU458" s="1" t="str">
        <f>IF(sum!A451="QU",sum!F451,"*")</f>
        <v>*</v>
      </c>
      <c r="AX458" s="1" t="s">
        <v>137</v>
      </c>
      <c r="AY458" s="1" t="s">
        <v>138</v>
      </c>
      <c r="AZ458" s="1">
        <v>2030</v>
      </c>
      <c r="BA458" s="1" t="str">
        <f>IF(sum!A451="SA",sum!B451,"*")</f>
        <v>*</v>
      </c>
      <c r="BB458" s="1"/>
      <c r="BC458" s="1" t="str">
        <f>IF(sum!A451="SA",sum!F451,"*")</f>
        <v>*</v>
      </c>
    </row>
    <row r="459" spans="2:55">
      <c r="B459" s="4" t="s">
        <v>137</v>
      </c>
      <c r="C459" s="4" t="s">
        <v>138</v>
      </c>
      <c r="D459" s="4">
        <v>2030</v>
      </c>
      <c r="J459" s="4" t="s">
        <v>137</v>
      </c>
      <c r="K459" s="4" t="s">
        <v>138</v>
      </c>
      <c r="L459" s="4">
        <v>2030</v>
      </c>
      <c r="M459" s="1" t="str">
        <f>IF(sum!A452="AT",sum!B452,"*")</f>
        <v>*</v>
      </c>
      <c r="N459" s="1"/>
      <c r="O459" s="1" t="str">
        <f>IF(sum!A452="AT",sum!F452,"*")</f>
        <v>*</v>
      </c>
      <c r="R459" s="4" t="s">
        <v>137</v>
      </c>
      <c r="S459" s="4" t="s">
        <v>138</v>
      </c>
      <c r="T459" s="4">
        <v>2030</v>
      </c>
      <c r="U459" s="1" t="str">
        <f>IF(sum!A452="BC",sum!B452,"*")</f>
        <v>*</v>
      </c>
      <c r="V459" s="1"/>
      <c r="W459" s="1" t="str">
        <f>IF(sum!A452="BC",sum!F452,"*")</f>
        <v>*</v>
      </c>
      <c r="Z459" s="4" t="s">
        <v>137</v>
      </c>
      <c r="AA459" s="4" t="s">
        <v>138</v>
      </c>
      <c r="AB459" s="4">
        <v>2030</v>
      </c>
      <c r="AC459" s="1" t="str">
        <f>IF(sum!A452="MA",sum!B452,"*")</f>
        <v>*</v>
      </c>
      <c r="AD459" s="1"/>
      <c r="AE459" s="1" t="str">
        <f>IF(sum!A452="MA",sum!F452,"*")</f>
        <v>*</v>
      </c>
      <c r="AH459" s="4" t="s">
        <v>137</v>
      </c>
      <c r="AI459" s="4" t="s">
        <v>138</v>
      </c>
      <c r="AJ459" s="4">
        <v>2030</v>
      </c>
      <c r="AK459" s="1" t="str">
        <f>IF(sum!A452="ON",sum!B452,"*")</f>
        <v>HSS-SpCool_ELE1</v>
      </c>
      <c r="AL459" s="1"/>
      <c r="AM459" s="1">
        <f>IF(sum!A452="ON",sum!F452,"*")</f>
        <v>0.61304990507887702</v>
      </c>
      <c r="AP459" s="4" t="s">
        <v>137</v>
      </c>
      <c r="AQ459" s="4" t="s">
        <v>138</v>
      </c>
      <c r="AR459" s="4">
        <v>2030</v>
      </c>
      <c r="AS459" s="1" t="str">
        <f>IF(sum!A452="QU",sum!B452,"*")</f>
        <v>*</v>
      </c>
      <c r="AT459" s="1"/>
      <c r="AU459" s="1" t="str">
        <f>IF(sum!A452="QU",sum!F452,"*")</f>
        <v>*</v>
      </c>
      <c r="AX459" s="4" t="s">
        <v>137</v>
      </c>
      <c r="AY459" s="4" t="s">
        <v>138</v>
      </c>
      <c r="AZ459" s="4">
        <v>2030</v>
      </c>
      <c r="BA459" s="1" t="str">
        <f>IF(sum!A452="SA",sum!B452,"*")</f>
        <v>*</v>
      </c>
      <c r="BB459" s="1"/>
      <c r="BC459" s="1" t="str">
        <f>IF(sum!A452="SA",sum!F452,"*")</f>
        <v>*</v>
      </c>
    </row>
    <row r="460" spans="2:55">
      <c r="B460" s="1" t="s">
        <v>137</v>
      </c>
      <c r="C460" s="1" t="s">
        <v>138</v>
      </c>
      <c r="D460" s="1">
        <v>2030</v>
      </c>
      <c r="J460" s="1" t="s">
        <v>137</v>
      </c>
      <c r="K460" s="1" t="s">
        <v>138</v>
      </c>
      <c r="L460" s="1">
        <v>2030</v>
      </c>
      <c r="M460" s="1" t="str">
        <f>IF(sum!A453="AT",sum!B453,"*")</f>
        <v>*</v>
      </c>
      <c r="N460" s="1"/>
      <c r="O460" s="1" t="str">
        <f>IF(sum!A453="AT",sum!F453,"*")</f>
        <v>*</v>
      </c>
      <c r="R460" s="1" t="s">
        <v>137</v>
      </c>
      <c r="S460" s="1" t="s">
        <v>138</v>
      </c>
      <c r="T460" s="1">
        <v>2030</v>
      </c>
      <c r="U460" s="1" t="str">
        <f>IF(sum!A453="BC",sum!B453,"*")</f>
        <v>*</v>
      </c>
      <c r="V460" s="1"/>
      <c r="W460" s="1" t="str">
        <f>IF(sum!A453="BC",sum!F453,"*")</f>
        <v>*</v>
      </c>
      <c r="Z460" s="1" t="s">
        <v>137</v>
      </c>
      <c r="AA460" s="1" t="s">
        <v>138</v>
      </c>
      <c r="AB460" s="1">
        <v>2030</v>
      </c>
      <c r="AC460" s="1" t="str">
        <f>IF(sum!A453="MA",sum!B453,"*")</f>
        <v>*</v>
      </c>
      <c r="AD460" s="1"/>
      <c r="AE460" s="1" t="str">
        <f>IF(sum!A453="MA",sum!F453,"*")</f>
        <v>*</v>
      </c>
      <c r="AH460" s="1" t="s">
        <v>137</v>
      </c>
      <c r="AI460" s="1" t="s">
        <v>138</v>
      </c>
      <c r="AJ460" s="1">
        <v>2030</v>
      </c>
      <c r="AK460" s="1" t="str">
        <f>IF(sum!A453="ON",sum!B453,"*")</f>
        <v>HSS-SpHeat_ELE1</v>
      </c>
      <c r="AL460" s="1"/>
      <c r="AM460" s="1">
        <f>IF(sum!A453="ON",sum!F453,"*")</f>
        <v>2.8746565208201198</v>
      </c>
      <c r="AP460" s="1" t="s">
        <v>137</v>
      </c>
      <c r="AQ460" s="1" t="s">
        <v>138</v>
      </c>
      <c r="AR460" s="1">
        <v>2030</v>
      </c>
      <c r="AS460" s="1" t="str">
        <f>IF(sum!A453="QU",sum!B453,"*")</f>
        <v>*</v>
      </c>
      <c r="AT460" s="1"/>
      <c r="AU460" s="1" t="str">
        <f>IF(sum!A453="QU",sum!F453,"*")</f>
        <v>*</v>
      </c>
      <c r="AX460" s="1" t="s">
        <v>137</v>
      </c>
      <c r="AY460" s="1" t="s">
        <v>138</v>
      </c>
      <c r="AZ460" s="1">
        <v>2030</v>
      </c>
      <c r="BA460" s="1" t="str">
        <f>IF(sum!A453="SA",sum!B453,"*")</f>
        <v>*</v>
      </c>
      <c r="BB460" s="1"/>
      <c r="BC460" s="1" t="str">
        <f>IF(sum!A453="SA",sum!F453,"*")</f>
        <v>*</v>
      </c>
    </row>
    <row r="461" spans="2:55">
      <c r="B461" s="1" t="s">
        <v>137</v>
      </c>
      <c r="C461" s="1" t="s">
        <v>138</v>
      </c>
      <c r="D461" s="1">
        <v>2030</v>
      </c>
      <c r="J461" s="1" t="s">
        <v>137</v>
      </c>
      <c r="K461" s="1" t="s">
        <v>138</v>
      </c>
      <c r="L461" s="1">
        <v>2030</v>
      </c>
      <c r="M461" s="1" t="str">
        <f>IF(sum!A454="AT",sum!B454,"*")</f>
        <v>*</v>
      </c>
      <c r="N461" s="1"/>
      <c r="O461" s="1" t="str">
        <f>IF(sum!A454="AT",sum!F454,"*")</f>
        <v>*</v>
      </c>
      <c r="R461" s="1" t="s">
        <v>137</v>
      </c>
      <c r="S461" s="1" t="s">
        <v>138</v>
      </c>
      <c r="T461" s="1">
        <v>2030</v>
      </c>
      <c r="U461" s="1" t="str">
        <f>IF(sum!A454="BC",sum!B454,"*")</f>
        <v>*</v>
      </c>
      <c r="V461" s="1"/>
      <c r="W461" s="1" t="str">
        <f>IF(sum!A454="BC",sum!F454,"*")</f>
        <v>*</v>
      </c>
      <c r="Z461" s="1" t="s">
        <v>137</v>
      </c>
      <c r="AA461" s="1" t="s">
        <v>138</v>
      </c>
      <c r="AB461" s="1">
        <v>2030</v>
      </c>
      <c r="AC461" s="1" t="str">
        <f>IF(sum!A454="MA",sum!B454,"*")</f>
        <v>*</v>
      </c>
      <c r="AD461" s="1"/>
      <c r="AE461" s="1" t="str">
        <f>IF(sum!A454="MA",sum!F454,"*")</f>
        <v>*</v>
      </c>
      <c r="AH461" s="1" t="s">
        <v>137</v>
      </c>
      <c r="AI461" s="1" t="s">
        <v>138</v>
      </c>
      <c r="AJ461" s="1">
        <v>2030</v>
      </c>
      <c r="AK461" s="1" t="str">
        <f>IF(sum!A454="ON",sum!B454,"*")</f>
        <v>HSS-WaterHeat_ELE1</v>
      </c>
      <c r="AL461" s="1"/>
      <c r="AM461" s="1">
        <f>IF(sum!A454="ON",sum!F454,"*")</f>
        <v>0.993447474106955</v>
      </c>
      <c r="AP461" s="4" t="s">
        <v>137</v>
      </c>
      <c r="AQ461" s="4" t="s">
        <v>138</v>
      </c>
      <c r="AR461" s="4">
        <v>2030</v>
      </c>
      <c r="AS461" s="1" t="str">
        <f>IF(sum!A454="QU",sum!B454,"*")</f>
        <v>*</v>
      </c>
      <c r="AT461" s="1"/>
      <c r="AU461" s="1" t="str">
        <f>IF(sum!A454="QU",sum!F454,"*")</f>
        <v>*</v>
      </c>
      <c r="AX461" s="1" t="s">
        <v>137</v>
      </c>
      <c r="AY461" s="1" t="s">
        <v>138</v>
      </c>
      <c r="AZ461" s="1">
        <v>2030</v>
      </c>
      <c r="BA461" s="1" t="str">
        <f>IF(sum!A454="SA",sum!B454,"*")</f>
        <v>*</v>
      </c>
      <c r="BB461" s="1"/>
      <c r="BC461" s="1" t="str">
        <f>IF(sum!A454="SA",sum!F454,"*")</f>
        <v>*</v>
      </c>
    </row>
    <row r="462" spans="2:55">
      <c r="B462" s="4" t="s">
        <v>137</v>
      </c>
      <c r="C462" s="4" t="s">
        <v>138</v>
      </c>
      <c r="D462" s="4">
        <v>2030</v>
      </c>
      <c r="J462" s="4" t="s">
        <v>137</v>
      </c>
      <c r="K462" s="4" t="s">
        <v>138</v>
      </c>
      <c r="L462" s="4">
        <v>2030</v>
      </c>
      <c r="M462" s="1" t="str">
        <f>IF(sum!A455="AT",sum!B455,"*")</f>
        <v>*</v>
      </c>
      <c r="N462" s="1"/>
      <c r="O462" s="1" t="str">
        <f>IF(sum!A455="AT",sum!F455,"*")</f>
        <v>*</v>
      </c>
      <c r="R462" s="4" t="s">
        <v>137</v>
      </c>
      <c r="S462" s="4" t="s">
        <v>138</v>
      </c>
      <c r="T462" s="4">
        <v>2030</v>
      </c>
      <c r="U462" s="1" t="str">
        <f>IF(sum!A455="BC",sum!B455,"*")</f>
        <v>*</v>
      </c>
      <c r="V462" s="1"/>
      <c r="W462" s="1" t="str">
        <f>IF(sum!A455="BC",sum!F455,"*")</f>
        <v>*</v>
      </c>
      <c r="Z462" s="4" t="s">
        <v>137</v>
      </c>
      <c r="AA462" s="4" t="s">
        <v>138</v>
      </c>
      <c r="AB462" s="4">
        <v>2030</v>
      </c>
      <c r="AC462" s="1" t="str">
        <f>IF(sum!A455="MA",sum!B455,"*")</f>
        <v>*</v>
      </c>
      <c r="AD462" s="1"/>
      <c r="AE462" s="1" t="str">
        <f>IF(sum!A455="MA",sum!F455,"*")</f>
        <v>*</v>
      </c>
      <c r="AH462" s="4" t="s">
        <v>137</v>
      </c>
      <c r="AI462" s="4" t="s">
        <v>138</v>
      </c>
      <c r="AJ462" s="4">
        <v>2030</v>
      </c>
      <c r="AK462" s="1" t="str">
        <f>IF(sum!A455="ON",sum!B455,"*")</f>
        <v>ICS-AuxiliaryEquip_ELE1</v>
      </c>
      <c r="AL462" s="1"/>
      <c r="AM462" s="1">
        <f>IF(sum!A455="ON",sum!F455,"*")</f>
        <v>8.4548721200591703E-2</v>
      </c>
      <c r="AP462" s="1" t="s">
        <v>137</v>
      </c>
      <c r="AQ462" s="1" t="s">
        <v>138</v>
      </c>
      <c r="AR462" s="1">
        <v>2030</v>
      </c>
      <c r="AS462" s="1" t="str">
        <f>IF(sum!A455="QU",sum!B455,"*")</f>
        <v>*</v>
      </c>
      <c r="AT462" s="1"/>
      <c r="AU462" s="1" t="str">
        <f>IF(sum!A455="QU",sum!F455,"*")</f>
        <v>*</v>
      </c>
      <c r="AX462" s="4" t="s">
        <v>137</v>
      </c>
      <c r="AY462" s="4" t="s">
        <v>138</v>
      </c>
      <c r="AZ462" s="4">
        <v>2030</v>
      </c>
      <c r="BA462" s="1" t="str">
        <f>IF(sum!A455="SA",sum!B455,"*")</f>
        <v>*</v>
      </c>
      <c r="BB462" s="1"/>
      <c r="BC462" s="1" t="str">
        <f>IF(sum!A455="SA",sum!F455,"*")</f>
        <v>*</v>
      </c>
    </row>
    <row r="463" spans="2:55">
      <c r="B463" s="1" t="s">
        <v>137</v>
      </c>
      <c r="C463" s="1" t="s">
        <v>138</v>
      </c>
      <c r="D463" s="1">
        <v>2030</v>
      </c>
      <c r="J463" s="1" t="s">
        <v>137</v>
      </c>
      <c r="K463" s="1" t="s">
        <v>138</v>
      </c>
      <c r="L463" s="1">
        <v>2030</v>
      </c>
      <c r="M463" s="1" t="str">
        <f>IF(sum!A456="AT",sum!B456,"*")</f>
        <v>*</v>
      </c>
      <c r="N463" s="1"/>
      <c r="O463" s="1" t="str">
        <f>IF(sum!A456="AT",sum!F456,"*")</f>
        <v>*</v>
      </c>
      <c r="R463" s="1" t="s">
        <v>137</v>
      </c>
      <c r="S463" s="1" t="s">
        <v>138</v>
      </c>
      <c r="T463" s="1">
        <v>2030</v>
      </c>
      <c r="U463" s="1" t="str">
        <f>IF(sum!A456="BC",sum!B456,"*")</f>
        <v>*</v>
      </c>
      <c r="V463" s="1"/>
      <c r="W463" s="1" t="str">
        <f>IF(sum!A456="BC",sum!F456,"*")</f>
        <v>*</v>
      </c>
      <c r="Z463" s="1" t="s">
        <v>137</v>
      </c>
      <c r="AA463" s="1" t="s">
        <v>138</v>
      </c>
      <c r="AB463" s="1">
        <v>2030</v>
      </c>
      <c r="AC463" s="1" t="str">
        <f>IF(sum!A456="MA",sum!B456,"*")</f>
        <v>*</v>
      </c>
      <c r="AD463" s="1"/>
      <c r="AE463" s="1" t="str">
        <f>IF(sum!A456="MA",sum!F456,"*")</f>
        <v>*</v>
      </c>
      <c r="AH463" s="1" t="s">
        <v>137</v>
      </c>
      <c r="AI463" s="1" t="s">
        <v>138</v>
      </c>
      <c r="AJ463" s="1">
        <v>2030</v>
      </c>
      <c r="AK463" s="1" t="str">
        <f>IF(sum!A456="ON",sum!B456,"*")</f>
        <v>ICS-AuxiliaryMot_ELE1</v>
      </c>
      <c r="AL463" s="1"/>
      <c r="AM463" s="1">
        <f>IF(sum!A456="ON",sum!F456,"*")</f>
        <v>3.4058328059937602E-2</v>
      </c>
      <c r="AP463" s="4" t="s">
        <v>137</v>
      </c>
      <c r="AQ463" s="4" t="s">
        <v>138</v>
      </c>
      <c r="AR463" s="4">
        <v>2030</v>
      </c>
      <c r="AS463" s="1" t="str">
        <f>IF(sum!A456="QU",sum!B456,"*")</f>
        <v>*</v>
      </c>
      <c r="AT463" s="1"/>
      <c r="AU463" s="1" t="str">
        <f>IF(sum!A456="QU",sum!F456,"*")</f>
        <v>*</v>
      </c>
      <c r="AX463" s="1" t="s">
        <v>137</v>
      </c>
      <c r="AY463" s="1" t="s">
        <v>138</v>
      </c>
      <c r="AZ463" s="1">
        <v>2030</v>
      </c>
      <c r="BA463" s="1" t="str">
        <f>IF(sum!A456="SA",sum!B456,"*")</f>
        <v>*</v>
      </c>
      <c r="BB463" s="1"/>
      <c r="BC463" s="1" t="str">
        <f>IF(sum!A456="SA",sum!F456,"*")</f>
        <v>*</v>
      </c>
    </row>
    <row r="464" spans="2:55">
      <c r="B464" s="1" t="s">
        <v>137</v>
      </c>
      <c r="C464" s="1" t="s">
        <v>138</v>
      </c>
      <c r="D464" s="1">
        <v>2030</v>
      </c>
      <c r="J464" s="1" t="s">
        <v>137</v>
      </c>
      <c r="K464" s="1" t="s">
        <v>138</v>
      </c>
      <c r="L464" s="1">
        <v>2030</v>
      </c>
      <c r="M464" s="1" t="str">
        <f>IF(sum!A457="AT",sum!B457,"*")</f>
        <v>*</v>
      </c>
      <c r="N464" s="1"/>
      <c r="O464" s="1" t="str">
        <f>IF(sum!A457="AT",sum!F457,"*")</f>
        <v>*</v>
      </c>
      <c r="R464" s="1" t="s">
        <v>137</v>
      </c>
      <c r="S464" s="1" t="s">
        <v>138</v>
      </c>
      <c r="T464" s="1">
        <v>2030</v>
      </c>
      <c r="U464" s="1" t="str">
        <f>IF(sum!A457="BC",sum!B457,"*")</f>
        <v>*</v>
      </c>
      <c r="V464" s="1"/>
      <c r="W464" s="1" t="str">
        <f>IF(sum!A457="BC",sum!F457,"*")</f>
        <v>*</v>
      </c>
      <c r="Z464" s="1" t="s">
        <v>137</v>
      </c>
      <c r="AA464" s="1" t="s">
        <v>138</v>
      </c>
      <c r="AB464" s="1">
        <v>2030</v>
      </c>
      <c r="AC464" s="1" t="str">
        <f>IF(sum!A457="MA",sum!B457,"*")</f>
        <v>*</v>
      </c>
      <c r="AD464" s="1"/>
      <c r="AE464" s="1" t="str">
        <f>IF(sum!A457="MA",sum!F457,"*")</f>
        <v>*</v>
      </c>
      <c r="AH464" s="1" t="s">
        <v>137</v>
      </c>
      <c r="AI464" s="1" t="s">
        <v>138</v>
      </c>
      <c r="AJ464" s="1">
        <v>2030</v>
      </c>
      <c r="AK464" s="1" t="str">
        <f>IF(sum!A457="ON",sum!B457,"*")</f>
        <v>ICS-Light_ELE1</v>
      </c>
      <c r="AL464" s="1"/>
      <c r="AM464" s="1">
        <f>IF(sum!A457="ON",sum!F457,"*")</f>
        <v>0.20434996835962599</v>
      </c>
      <c r="AP464" s="1" t="s">
        <v>137</v>
      </c>
      <c r="AQ464" s="1" t="s">
        <v>138</v>
      </c>
      <c r="AR464" s="1">
        <v>2030</v>
      </c>
      <c r="AS464" s="1" t="str">
        <f>IF(sum!A457="QU",sum!B457,"*")</f>
        <v>*</v>
      </c>
      <c r="AT464" s="1"/>
      <c r="AU464" s="1" t="str">
        <f>IF(sum!A457="QU",sum!F457,"*")</f>
        <v>*</v>
      </c>
      <c r="AX464" s="1" t="s">
        <v>137</v>
      </c>
      <c r="AY464" s="1" t="s">
        <v>138</v>
      </c>
      <c r="AZ464" s="1">
        <v>2030</v>
      </c>
      <c r="BA464" s="1" t="str">
        <f>IF(sum!A457="SA",sum!B457,"*")</f>
        <v>*</v>
      </c>
      <c r="BB464" s="1"/>
      <c r="BC464" s="1" t="str">
        <f>IF(sum!A457="SA",sum!F457,"*")</f>
        <v>*</v>
      </c>
    </row>
    <row r="465" spans="2:55">
      <c r="B465" s="4" t="s">
        <v>137</v>
      </c>
      <c r="C465" s="4" t="s">
        <v>138</v>
      </c>
      <c r="D465" s="4">
        <v>2030</v>
      </c>
      <c r="J465" s="4" t="s">
        <v>137</v>
      </c>
      <c r="K465" s="4" t="s">
        <v>138</v>
      </c>
      <c r="L465" s="4">
        <v>2030</v>
      </c>
      <c r="M465" s="1" t="str">
        <f>IF(sum!A458="AT",sum!B458,"*")</f>
        <v>*</v>
      </c>
      <c r="N465" s="1"/>
      <c r="O465" s="1" t="str">
        <f>IF(sum!A458="AT",sum!F458,"*")</f>
        <v>*</v>
      </c>
      <c r="R465" s="4" t="s">
        <v>137</v>
      </c>
      <c r="S465" s="4" t="s">
        <v>138</v>
      </c>
      <c r="T465" s="4">
        <v>2030</v>
      </c>
      <c r="U465" s="1" t="str">
        <f>IF(sum!A458="BC",sum!B458,"*")</f>
        <v>*</v>
      </c>
      <c r="V465" s="1"/>
      <c r="W465" s="1" t="str">
        <f>IF(sum!A458="BC",sum!F458,"*")</f>
        <v>*</v>
      </c>
      <c r="Z465" s="4" t="s">
        <v>137</v>
      </c>
      <c r="AA465" s="4" t="s">
        <v>138</v>
      </c>
      <c r="AB465" s="4">
        <v>2030</v>
      </c>
      <c r="AC465" s="1" t="str">
        <f>IF(sum!A458="MA",sum!B458,"*")</f>
        <v>*</v>
      </c>
      <c r="AD465" s="1"/>
      <c r="AE465" s="1" t="str">
        <f>IF(sum!A458="MA",sum!F458,"*")</f>
        <v>*</v>
      </c>
      <c r="AH465" s="4" t="s">
        <v>137</v>
      </c>
      <c r="AI465" s="4" t="s">
        <v>138</v>
      </c>
      <c r="AJ465" s="4">
        <v>2030</v>
      </c>
      <c r="AK465" s="1" t="str">
        <f>IF(sum!A458="ON",sum!B458,"*")</f>
        <v>ICS-SpCool_ELE1</v>
      </c>
      <c r="AL465" s="1"/>
      <c r="AM465" s="1">
        <f>IF(sum!A458="ON",sum!F458,"*")</f>
        <v>0.10217498417981299</v>
      </c>
      <c r="AP465" s="4" t="s">
        <v>137</v>
      </c>
      <c r="AQ465" s="4" t="s">
        <v>138</v>
      </c>
      <c r="AR465" s="4">
        <v>2030</v>
      </c>
      <c r="AS465" s="1" t="str">
        <f>IF(sum!A458="QU",sum!B458,"*")</f>
        <v>*</v>
      </c>
      <c r="AT465" s="1"/>
      <c r="AU465" s="1" t="str">
        <f>IF(sum!A458="QU",sum!F458,"*")</f>
        <v>*</v>
      </c>
      <c r="AX465" s="4" t="s">
        <v>137</v>
      </c>
      <c r="AY465" s="4" t="s">
        <v>138</v>
      </c>
      <c r="AZ465" s="4">
        <v>2030</v>
      </c>
      <c r="BA465" s="1" t="str">
        <f>IF(sum!A458="SA",sum!B458,"*")</f>
        <v>*</v>
      </c>
      <c r="BB465" s="1"/>
      <c r="BC465" s="1" t="str">
        <f>IF(sum!A458="SA",sum!F458,"*")</f>
        <v>*</v>
      </c>
    </row>
    <row r="466" spans="2:55">
      <c r="B466" s="1" t="s">
        <v>137</v>
      </c>
      <c r="C466" s="1" t="s">
        <v>138</v>
      </c>
      <c r="D466" s="1">
        <v>2030</v>
      </c>
      <c r="J466" s="1" t="s">
        <v>137</v>
      </c>
      <c r="K466" s="1" t="s">
        <v>138</v>
      </c>
      <c r="L466" s="1">
        <v>2030</v>
      </c>
      <c r="M466" s="1" t="str">
        <f>IF(sum!A459="AT",sum!B459,"*")</f>
        <v>*</v>
      </c>
      <c r="N466" s="1"/>
      <c r="O466" s="1" t="str">
        <f>IF(sum!A459="AT",sum!F459,"*")</f>
        <v>*</v>
      </c>
      <c r="R466" s="1" t="s">
        <v>137</v>
      </c>
      <c r="S466" s="1" t="s">
        <v>138</v>
      </c>
      <c r="T466" s="1">
        <v>2030</v>
      </c>
      <c r="U466" s="1" t="str">
        <f>IF(sum!A459="BC",sum!B459,"*")</f>
        <v>*</v>
      </c>
      <c r="V466" s="1"/>
      <c r="W466" s="1" t="str">
        <f>IF(sum!A459="BC",sum!F459,"*")</f>
        <v>*</v>
      </c>
      <c r="Z466" s="1" t="s">
        <v>137</v>
      </c>
      <c r="AA466" s="1" t="s">
        <v>138</v>
      </c>
      <c r="AB466" s="1">
        <v>2030</v>
      </c>
      <c r="AC466" s="1" t="str">
        <f>IF(sum!A459="MA",sum!B459,"*")</f>
        <v>*</v>
      </c>
      <c r="AD466" s="1"/>
      <c r="AE466" s="1" t="str">
        <f>IF(sum!A459="MA",sum!F459,"*")</f>
        <v>*</v>
      </c>
      <c r="AH466" s="1" t="s">
        <v>137</v>
      </c>
      <c r="AI466" s="1" t="s">
        <v>138</v>
      </c>
      <c r="AJ466" s="1">
        <v>2030</v>
      </c>
      <c r="AK466" s="1" t="str">
        <f>IF(sum!A459="ON",sum!B459,"*")</f>
        <v>ICS-SpHeat_ELE1</v>
      </c>
      <c r="AL466" s="1"/>
      <c r="AM466" s="1">
        <f>IF(sum!A459="ON",sum!F459,"*")</f>
        <v>0.41569787923624302</v>
      </c>
      <c r="AP466" s="1" t="s">
        <v>137</v>
      </c>
      <c r="AQ466" s="1" t="s">
        <v>138</v>
      </c>
      <c r="AR466" s="1">
        <v>2030</v>
      </c>
      <c r="AS466" s="1" t="str">
        <f>IF(sum!A459="QU",sum!B459,"*")</f>
        <v>*</v>
      </c>
      <c r="AT466" s="1"/>
      <c r="AU466" s="1" t="str">
        <f>IF(sum!A459="QU",sum!F459,"*")</f>
        <v>*</v>
      </c>
      <c r="AX466" s="1" t="s">
        <v>137</v>
      </c>
      <c r="AY466" s="1" t="s">
        <v>138</v>
      </c>
      <c r="AZ466" s="1">
        <v>2030</v>
      </c>
      <c r="BA466" s="1" t="str">
        <f>IF(sum!A459="SA",sum!B459,"*")</f>
        <v>*</v>
      </c>
      <c r="BB466" s="1"/>
      <c r="BC466" s="1" t="str">
        <f>IF(sum!A459="SA",sum!F459,"*")</f>
        <v>*</v>
      </c>
    </row>
    <row r="467" spans="2:55">
      <c r="B467" s="1" t="s">
        <v>137</v>
      </c>
      <c r="C467" s="1" t="s">
        <v>138</v>
      </c>
      <c r="D467" s="1">
        <v>2030</v>
      </c>
      <c r="J467" s="1" t="s">
        <v>137</v>
      </c>
      <c r="K467" s="1" t="s">
        <v>138</v>
      </c>
      <c r="L467" s="1">
        <v>2030</v>
      </c>
      <c r="M467" s="1" t="str">
        <f>IF(sum!A460="AT",sum!B460,"*")</f>
        <v>*</v>
      </c>
      <c r="N467" s="1"/>
      <c r="O467" s="1" t="str">
        <f>IF(sum!A460="AT",sum!F460,"*")</f>
        <v>*</v>
      </c>
      <c r="R467" s="1" t="s">
        <v>137</v>
      </c>
      <c r="S467" s="1" t="s">
        <v>138</v>
      </c>
      <c r="T467" s="1">
        <v>2030</v>
      </c>
      <c r="U467" s="1" t="str">
        <f>IF(sum!A460="BC",sum!B460,"*")</f>
        <v>*</v>
      </c>
      <c r="V467" s="1"/>
      <c r="W467" s="1" t="str">
        <f>IF(sum!A460="BC",sum!F460,"*")</f>
        <v>*</v>
      </c>
      <c r="Z467" s="1" t="s">
        <v>137</v>
      </c>
      <c r="AA467" s="1" t="s">
        <v>138</v>
      </c>
      <c r="AB467" s="1">
        <v>2030</v>
      </c>
      <c r="AC467" s="1" t="str">
        <f>IF(sum!A460="MA",sum!B460,"*")</f>
        <v>*</v>
      </c>
      <c r="AD467" s="1"/>
      <c r="AE467" s="1" t="str">
        <f>IF(sum!A460="MA",sum!F460,"*")</f>
        <v>*</v>
      </c>
      <c r="AH467" s="1" t="s">
        <v>137</v>
      </c>
      <c r="AI467" s="1" t="s">
        <v>138</v>
      </c>
      <c r="AJ467" s="1">
        <v>2030</v>
      </c>
      <c r="AK467" s="1" t="str">
        <f>IF(sum!A460="ON",sum!B460,"*")</f>
        <v>ICS-WaterHeat_ELE1</v>
      </c>
      <c r="AL467" s="1"/>
      <c r="AM467" s="1">
        <f>IF(sum!A460="ON",sum!F460,"*")</f>
        <v>6.3411540900443902E-2</v>
      </c>
      <c r="AP467" s="4" t="s">
        <v>137</v>
      </c>
      <c r="AQ467" s="4" t="s">
        <v>138</v>
      </c>
      <c r="AR467" s="4">
        <v>2030</v>
      </c>
      <c r="AS467" s="1" t="str">
        <f>IF(sum!A460="QU",sum!B460,"*")</f>
        <v>*</v>
      </c>
      <c r="AT467" s="1"/>
      <c r="AU467" s="1" t="str">
        <f>IF(sum!A460="QU",sum!F460,"*")</f>
        <v>*</v>
      </c>
      <c r="AX467" s="1" t="s">
        <v>137</v>
      </c>
      <c r="AY467" s="1" t="s">
        <v>138</v>
      </c>
      <c r="AZ467" s="1">
        <v>2030</v>
      </c>
      <c r="BA467" s="1" t="str">
        <f>IF(sum!A460="SA",sum!B460,"*")</f>
        <v>*</v>
      </c>
      <c r="BB467" s="1"/>
      <c r="BC467" s="1" t="str">
        <f>IF(sum!A460="SA",sum!F460,"*")</f>
        <v>*</v>
      </c>
    </row>
    <row r="468" spans="2:55">
      <c r="B468" s="4" t="s">
        <v>137</v>
      </c>
      <c r="C468" s="4" t="s">
        <v>138</v>
      </c>
      <c r="D468" s="4">
        <v>2030</v>
      </c>
      <c r="J468" s="4" t="s">
        <v>137</v>
      </c>
      <c r="K468" s="4" t="s">
        <v>138</v>
      </c>
      <c r="L468" s="4">
        <v>2030</v>
      </c>
      <c r="M468" s="1" t="str">
        <f>IF(sum!A461="AT",sum!B461,"*")</f>
        <v>*</v>
      </c>
      <c r="N468" s="1"/>
      <c r="O468" s="1" t="str">
        <f>IF(sum!A461="AT",sum!F461,"*")</f>
        <v>*</v>
      </c>
      <c r="R468" s="4" t="s">
        <v>137</v>
      </c>
      <c r="S468" s="4" t="s">
        <v>138</v>
      </c>
      <c r="T468" s="4">
        <v>2030</v>
      </c>
      <c r="U468" s="1" t="str">
        <f>IF(sum!A461="BC",sum!B461,"*")</f>
        <v>*</v>
      </c>
      <c r="V468" s="1"/>
      <c r="W468" s="1" t="str">
        <f>IF(sum!A461="BC",sum!F461,"*")</f>
        <v>*</v>
      </c>
      <c r="Z468" s="4" t="s">
        <v>137</v>
      </c>
      <c r="AA468" s="4" t="s">
        <v>138</v>
      </c>
      <c r="AB468" s="4">
        <v>2030</v>
      </c>
      <c r="AC468" s="1" t="str">
        <f>IF(sum!A461="MA",sum!B461,"*")</f>
        <v>*</v>
      </c>
      <c r="AD468" s="1"/>
      <c r="AE468" s="1" t="str">
        <f>IF(sum!A461="MA",sum!F461,"*")</f>
        <v>*</v>
      </c>
      <c r="AH468" s="4" t="s">
        <v>137</v>
      </c>
      <c r="AI468" s="4" t="s">
        <v>138</v>
      </c>
      <c r="AJ468" s="4">
        <v>2030</v>
      </c>
      <c r="AK468" s="1" t="str">
        <f>IF(sum!A461="ON",sum!B461,"*")</f>
        <v>OS-AuxiliaryEquip_ELE1</v>
      </c>
      <c r="AL468" s="1"/>
      <c r="AM468" s="1">
        <f>IF(sum!A461="ON",sum!F461,"*")</f>
        <v>2.6210103572183501</v>
      </c>
      <c r="AP468" s="1" t="s">
        <v>137</v>
      </c>
      <c r="AQ468" s="1" t="s">
        <v>138</v>
      </c>
      <c r="AR468" s="1">
        <v>2030</v>
      </c>
      <c r="AS468" s="1" t="str">
        <f>IF(sum!A461="QU",sum!B461,"*")</f>
        <v>*</v>
      </c>
      <c r="AT468" s="1"/>
      <c r="AU468" s="1" t="str">
        <f>IF(sum!A461="QU",sum!F461,"*")</f>
        <v>*</v>
      </c>
      <c r="AX468" s="4" t="s">
        <v>137</v>
      </c>
      <c r="AY468" s="4" t="s">
        <v>138</v>
      </c>
      <c r="AZ468" s="4">
        <v>2030</v>
      </c>
      <c r="BA468" s="1" t="str">
        <f>IF(sum!A461="SA",sum!B461,"*")</f>
        <v>*</v>
      </c>
      <c r="BB468" s="1"/>
      <c r="BC468" s="1" t="str">
        <f>IF(sum!A461="SA",sum!F461,"*")</f>
        <v>*</v>
      </c>
    </row>
    <row r="469" spans="2:55">
      <c r="B469" s="1" t="s">
        <v>137</v>
      </c>
      <c r="C469" s="1" t="s">
        <v>138</v>
      </c>
      <c r="D469" s="1">
        <v>2030</v>
      </c>
      <c r="J469" s="1" t="s">
        <v>137</v>
      </c>
      <c r="K469" s="1" t="s">
        <v>138</v>
      </c>
      <c r="L469" s="1">
        <v>2030</v>
      </c>
      <c r="M469" s="1" t="str">
        <f>IF(sum!A462="AT",sum!B462,"*")</f>
        <v>*</v>
      </c>
      <c r="N469" s="1"/>
      <c r="O469" s="1" t="str">
        <f>IF(sum!A462="AT",sum!F462,"*")</f>
        <v>*</v>
      </c>
      <c r="R469" s="1" t="s">
        <v>137</v>
      </c>
      <c r="S469" s="1" t="s">
        <v>138</v>
      </c>
      <c r="T469" s="1">
        <v>2030</v>
      </c>
      <c r="U469" s="1" t="str">
        <f>IF(sum!A462="BC",sum!B462,"*")</f>
        <v>*</v>
      </c>
      <c r="V469" s="1"/>
      <c r="W469" s="1" t="str">
        <f>IF(sum!A462="BC",sum!F462,"*")</f>
        <v>*</v>
      </c>
      <c r="Z469" s="1" t="s">
        <v>137</v>
      </c>
      <c r="AA469" s="1" t="s">
        <v>138</v>
      </c>
      <c r="AB469" s="1">
        <v>2030</v>
      </c>
      <c r="AC469" s="1" t="str">
        <f>IF(sum!A462="MA",sum!B462,"*")</f>
        <v>*</v>
      </c>
      <c r="AD469" s="1"/>
      <c r="AE469" s="1" t="str">
        <f>IF(sum!A462="MA",sum!F462,"*")</f>
        <v>*</v>
      </c>
      <c r="AH469" s="1" t="s">
        <v>137</v>
      </c>
      <c r="AI469" s="1" t="s">
        <v>138</v>
      </c>
      <c r="AJ469" s="1">
        <v>2030</v>
      </c>
      <c r="AK469" s="1" t="str">
        <f>IF(sum!A462="ON",sum!B462,"*")</f>
        <v>OS-AuxiliaryMot_ELE1</v>
      </c>
      <c r="AL469" s="1"/>
      <c r="AM469" s="1">
        <f>IF(sum!A462="ON",sum!F462,"*")</f>
        <v>0.85145820149844098</v>
      </c>
      <c r="AP469" s="4" t="s">
        <v>137</v>
      </c>
      <c r="AQ469" s="4" t="s">
        <v>138</v>
      </c>
      <c r="AR469" s="4">
        <v>2030</v>
      </c>
      <c r="AS469" s="1" t="str">
        <f>IF(sum!A462="QU",sum!B462,"*")</f>
        <v>*</v>
      </c>
      <c r="AT469" s="1"/>
      <c r="AU469" s="1" t="str">
        <f>IF(sum!A462="QU",sum!F462,"*")</f>
        <v>*</v>
      </c>
      <c r="AX469" s="1" t="s">
        <v>137</v>
      </c>
      <c r="AY469" s="1" t="s">
        <v>138</v>
      </c>
      <c r="AZ469" s="1">
        <v>2030</v>
      </c>
      <c r="BA469" s="1" t="str">
        <f>IF(sum!A462="SA",sum!B462,"*")</f>
        <v>*</v>
      </c>
      <c r="BB469" s="1"/>
      <c r="BC469" s="1" t="str">
        <f>IF(sum!A462="SA",sum!F462,"*")</f>
        <v>*</v>
      </c>
    </row>
    <row r="470" spans="2:55">
      <c r="B470" s="1" t="s">
        <v>137</v>
      </c>
      <c r="C470" s="1" t="s">
        <v>138</v>
      </c>
      <c r="D470" s="1">
        <v>2030</v>
      </c>
      <c r="J470" s="1" t="s">
        <v>137</v>
      </c>
      <c r="K470" s="1" t="s">
        <v>138</v>
      </c>
      <c r="L470" s="1">
        <v>2030</v>
      </c>
      <c r="M470" s="1" t="str">
        <f>IF(sum!A463="AT",sum!B463,"*")</f>
        <v>*</v>
      </c>
      <c r="N470" s="1"/>
      <c r="O470" s="1" t="str">
        <f>IF(sum!A463="AT",sum!F463,"*")</f>
        <v>*</v>
      </c>
      <c r="R470" s="1" t="s">
        <v>137</v>
      </c>
      <c r="S470" s="1" t="s">
        <v>138</v>
      </c>
      <c r="T470" s="1">
        <v>2030</v>
      </c>
      <c r="U470" s="1" t="str">
        <f>IF(sum!A463="BC",sum!B463,"*")</f>
        <v>*</v>
      </c>
      <c r="V470" s="1"/>
      <c r="W470" s="1" t="str">
        <f>IF(sum!A463="BC",sum!F463,"*")</f>
        <v>*</v>
      </c>
      <c r="Z470" s="1" t="s">
        <v>137</v>
      </c>
      <c r="AA470" s="1" t="s">
        <v>138</v>
      </c>
      <c r="AB470" s="1">
        <v>2030</v>
      </c>
      <c r="AC470" s="1" t="str">
        <f>IF(sum!A463="MA",sum!B463,"*")</f>
        <v>*</v>
      </c>
      <c r="AD470" s="1"/>
      <c r="AE470" s="1" t="str">
        <f>IF(sum!A463="MA",sum!F463,"*")</f>
        <v>*</v>
      </c>
      <c r="AH470" s="1" t="s">
        <v>137</v>
      </c>
      <c r="AI470" s="1" t="s">
        <v>138</v>
      </c>
      <c r="AJ470" s="1">
        <v>2030</v>
      </c>
      <c r="AK470" s="1" t="str">
        <f>IF(sum!A463="ON",sum!B463,"*")</f>
        <v>OS-Light_ELE1</v>
      </c>
      <c r="AL470" s="1"/>
      <c r="AM470" s="1">
        <f>IF(sum!A463="ON",sum!F463,"*")</f>
        <v>4.4105534837619196</v>
      </c>
      <c r="AP470" s="1" t="s">
        <v>137</v>
      </c>
      <c r="AQ470" s="1" t="s">
        <v>138</v>
      </c>
      <c r="AR470" s="1">
        <v>2030</v>
      </c>
      <c r="AS470" s="1" t="str">
        <f>IF(sum!A463="QU",sum!B463,"*")</f>
        <v>*</v>
      </c>
      <c r="AT470" s="1"/>
      <c r="AU470" s="1" t="str">
        <f>IF(sum!A463="QU",sum!F463,"*")</f>
        <v>*</v>
      </c>
      <c r="AX470" s="1" t="s">
        <v>137</v>
      </c>
      <c r="AY470" s="1" t="s">
        <v>138</v>
      </c>
      <c r="AZ470" s="1">
        <v>2030</v>
      </c>
      <c r="BA470" s="1" t="str">
        <f>IF(sum!A463="SA",sum!B463,"*")</f>
        <v>*</v>
      </c>
      <c r="BB470" s="1"/>
      <c r="BC470" s="1" t="str">
        <f>IF(sum!A463="SA",sum!F463,"*")</f>
        <v>*</v>
      </c>
    </row>
    <row r="471" spans="2:55">
      <c r="B471" s="4" t="s">
        <v>137</v>
      </c>
      <c r="C471" s="4" t="s">
        <v>138</v>
      </c>
      <c r="D471" s="4">
        <v>2030</v>
      </c>
      <c r="J471" s="4" t="s">
        <v>137</v>
      </c>
      <c r="K471" s="4" t="s">
        <v>138</v>
      </c>
      <c r="L471" s="4">
        <v>2030</v>
      </c>
      <c r="M471" s="1" t="str">
        <f>IF(sum!A464="AT",sum!B464,"*")</f>
        <v>*</v>
      </c>
      <c r="N471" s="1"/>
      <c r="O471" s="1" t="str">
        <f>IF(sum!A464="AT",sum!F464,"*")</f>
        <v>*</v>
      </c>
      <c r="R471" s="4" t="s">
        <v>137</v>
      </c>
      <c r="S471" s="4" t="s">
        <v>138</v>
      </c>
      <c r="T471" s="4">
        <v>2030</v>
      </c>
      <c r="U471" s="1" t="str">
        <f>IF(sum!A464="BC",sum!B464,"*")</f>
        <v>*</v>
      </c>
      <c r="V471" s="1"/>
      <c r="W471" s="1" t="str">
        <f>IF(sum!A464="BC",sum!F464,"*")</f>
        <v>*</v>
      </c>
      <c r="Z471" s="4" t="s">
        <v>137</v>
      </c>
      <c r="AA471" s="4" t="s">
        <v>138</v>
      </c>
      <c r="AB471" s="4">
        <v>2030</v>
      </c>
      <c r="AC471" s="1" t="str">
        <f>IF(sum!A464="MA",sum!B464,"*")</f>
        <v>*</v>
      </c>
      <c r="AD471" s="1"/>
      <c r="AE471" s="1" t="str">
        <f>IF(sum!A464="MA",sum!F464,"*")</f>
        <v>*</v>
      </c>
      <c r="AH471" s="4" t="s">
        <v>137</v>
      </c>
      <c r="AI471" s="4" t="s">
        <v>138</v>
      </c>
      <c r="AJ471" s="4">
        <v>2030</v>
      </c>
      <c r="AK471" s="1" t="str">
        <f>IF(sum!A464="ON",sum!B464,"*")</f>
        <v>OS-SpCool_ELE1</v>
      </c>
      <c r="AL471" s="1"/>
      <c r="AM471" s="1">
        <f>IF(sum!A464="ON",sum!F464,"*")</f>
        <v>1.70291640299688</v>
      </c>
      <c r="AP471" s="4" t="s">
        <v>137</v>
      </c>
      <c r="AQ471" s="4" t="s">
        <v>138</v>
      </c>
      <c r="AR471" s="4">
        <v>2030</v>
      </c>
      <c r="AS471" s="1" t="str">
        <f>IF(sum!A464="QU",sum!B464,"*")</f>
        <v>*</v>
      </c>
      <c r="AT471" s="1"/>
      <c r="AU471" s="1" t="str">
        <f>IF(sum!A464="QU",sum!F464,"*")</f>
        <v>*</v>
      </c>
      <c r="AX471" s="4" t="s">
        <v>137</v>
      </c>
      <c r="AY471" s="4" t="s">
        <v>138</v>
      </c>
      <c r="AZ471" s="4">
        <v>2030</v>
      </c>
      <c r="BA471" s="1" t="str">
        <f>IF(sum!A464="SA",sum!B464,"*")</f>
        <v>*</v>
      </c>
      <c r="BB471" s="1"/>
      <c r="BC471" s="1" t="str">
        <f>IF(sum!A464="SA",sum!F464,"*")</f>
        <v>*</v>
      </c>
    </row>
    <row r="472" spans="2:55">
      <c r="B472" s="1" t="s">
        <v>137</v>
      </c>
      <c r="C472" s="1" t="s">
        <v>138</v>
      </c>
      <c r="D472" s="1">
        <v>2030</v>
      </c>
      <c r="J472" s="1" t="s">
        <v>137</v>
      </c>
      <c r="K472" s="1" t="s">
        <v>138</v>
      </c>
      <c r="L472" s="1">
        <v>2030</v>
      </c>
      <c r="M472" s="1" t="str">
        <f>IF(sum!A465="AT",sum!B465,"*")</f>
        <v>*</v>
      </c>
      <c r="N472" s="1"/>
      <c r="O472" s="1" t="str">
        <f>IF(sum!A465="AT",sum!F465,"*")</f>
        <v>*</v>
      </c>
      <c r="R472" s="1" t="s">
        <v>137</v>
      </c>
      <c r="S472" s="1" t="s">
        <v>138</v>
      </c>
      <c r="T472" s="1">
        <v>2030</v>
      </c>
      <c r="U472" s="1" t="str">
        <f>IF(sum!A465="BC",sum!B465,"*")</f>
        <v>*</v>
      </c>
      <c r="V472" s="1"/>
      <c r="W472" s="1" t="str">
        <f>IF(sum!A465="BC",sum!F465,"*")</f>
        <v>*</v>
      </c>
      <c r="Z472" s="1" t="s">
        <v>137</v>
      </c>
      <c r="AA472" s="1" t="s">
        <v>138</v>
      </c>
      <c r="AB472" s="1">
        <v>2030</v>
      </c>
      <c r="AC472" s="1" t="str">
        <f>IF(sum!A465="MA",sum!B465,"*")</f>
        <v>*</v>
      </c>
      <c r="AD472" s="1"/>
      <c r="AE472" s="1" t="str">
        <f>IF(sum!A465="MA",sum!F465,"*")</f>
        <v>*</v>
      </c>
      <c r="AH472" s="1" t="s">
        <v>137</v>
      </c>
      <c r="AI472" s="1" t="s">
        <v>138</v>
      </c>
      <c r="AJ472" s="1">
        <v>2030</v>
      </c>
      <c r="AK472" s="1" t="str">
        <f>IF(sum!A465="ON",sum!B465,"*")</f>
        <v>OS-SpHeat_ELE1</v>
      </c>
      <c r="AL472" s="1"/>
      <c r="AM472" s="1">
        <f>IF(sum!A465="ON",sum!F465,"*")</f>
        <v>7.8066652575213098</v>
      </c>
      <c r="AP472" s="1" t="s">
        <v>137</v>
      </c>
      <c r="AQ472" s="1" t="s">
        <v>138</v>
      </c>
      <c r="AR472" s="1">
        <v>2030</v>
      </c>
      <c r="AS472" s="1" t="str">
        <f>IF(sum!A465="QU",sum!B465,"*")</f>
        <v>*</v>
      </c>
      <c r="AT472" s="1"/>
      <c r="AU472" s="1" t="str">
        <f>IF(sum!A465="QU",sum!F465,"*")</f>
        <v>*</v>
      </c>
      <c r="AX472" s="1" t="s">
        <v>137</v>
      </c>
      <c r="AY472" s="1" t="s">
        <v>138</v>
      </c>
      <c r="AZ472" s="1">
        <v>2030</v>
      </c>
      <c r="BA472" s="1" t="str">
        <f>IF(sum!A465="SA",sum!B465,"*")</f>
        <v>*</v>
      </c>
      <c r="BB472" s="1"/>
      <c r="BC472" s="1" t="str">
        <f>IF(sum!A465="SA",sum!F465,"*")</f>
        <v>*</v>
      </c>
    </row>
    <row r="473" spans="2:55">
      <c r="B473" s="1" t="s">
        <v>137</v>
      </c>
      <c r="C473" s="1" t="s">
        <v>138</v>
      </c>
      <c r="D473" s="1">
        <v>2030</v>
      </c>
      <c r="J473" s="1" t="s">
        <v>137</v>
      </c>
      <c r="K473" s="1" t="s">
        <v>138</v>
      </c>
      <c r="L473" s="1">
        <v>2030</v>
      </c>
      <c r="M473" s="1" t="str">
        <f>IF(sum!A466="AT",sum!B466,"*")</f>
        <v>*</v>
      </c>
      <c r="N473" s="1"/>
      <c r="O473" s="1" t="str">
        <f>IF(sum!A466="AT",sum!F466,"*")</f>
        <v>*</v>
      </c>
      <c r="R473" s="1" t="s">
        <v>137</v>
      </c>
      <c r="S473" s="1" t="s">
        <v>138</v>
      </c>
      <c r="T473" s="1">
        <v>2030</v>
      </c>
      <c r="U473" s="1" t="str">
        <f>IF(sum!A466="BC",sum!B466,"*")</f>
        <v>*</v>
      </c>
      <c r="V473" s="1"/>
      <c r="W473" s="1" t="str">
        <f>IF(sum!A466="BC",sum!F466,"*")</f>
        <v>*</v>
      </c>
      <c r="Z473" s="1" t="s">
        <v>137</v>
      </c>
      <c r="AA473" s="1" t="s">
        <v>138</v>
      </c>
      <c r="AB473" s="1">
        <v>2030</v>
      </c>
      <c r="AC473" s="1" t="str">
        <f>IF(sum!A466="MA",sum!B466,"*")</f>
        <v>*</v>
      </c>
      <c r="AD473" s="1"/>
      <c r="AE473" s="1" t="str">
        <f>IF(sum!A466="MA",sum!F466,"*")</f>
        <v>*</v>
      </c>
      <c r="AH473" s="1" t="s">
        <v>137</v>
      </c>
      <c r="AI473" s="1" t="s">
        <v>138</v>
      </c>
      <c r="AJ473" s="1">
        <v>2030</v>
      </c>
      <c r="AK473" s="1" t="str">
        <f>IF(sum!A466="ON",sum!B466,"*")</f>
        <v>OS-WaterHeat_ELE1</v>
      </c>
      <c r="AL473" s="1"/>
      <c r="AM473" s="1">
        <f>IF(sum!A466="ON",sum!F466,"*")</f>
        <v>0.51786091735362505</v>
      </c>
      <c r="AP473" s="4" t="s">
        <v>137</v>
      </c>
      <c r="AQ473" s="4" t="s">
        <v>138</v>
      </c>
      <c r="AR473" s="4">
        <v>2030</v>
      </c>
      <c r="AS473" s="1" t="str">
        <f>IF(sum!A466="QU",sum!B466,"*")</f>
        <v>*</v>
      </c>
      <c r="AT473" s="1"/>
      <c r="AU473" s="1" t="str">
        <f>IF(sum!A466="QU",sum!F466,"*")</f>
        <v>*</v>
      </c>
      <c r="AX473" s="1" t="s">
        <v>137</v>
      </c>
      <c r="AY473" s="1" t="s">
        <v>138</v>
      </c>
      <c r="AZ473" s="1">
        <v>2030</v>
      </c>
      <c r="BA473" s="1" t="str">
        <f>IF(sum!A466="SA",sum!B466,"*")</f>
        <v>*</v>
      </c>
      <c r="BB473" s="1"/>
      <c r="BC473" s="1" t="str">
        <f>IF(sum!A466="SA",sum!F466,"*")</f>
        <v>*</v>
      </c>
    </row>
    <row r="474" spans="2:55">
      <c r="B474" s="4" t="s">
        <v>137</v>
      </c>
      <c r="C474" s="4" t="s">
        <v>138</v>
      </c>
      <c r="D474" s="4">
        <v>2030</v>
      </c>
      <c r="J474" s="4" t="s">
        <v>137</v>
      </c>
      <c r="K474" s="4" t="s">
        <v>138</v>
      </c>
      <c r="L474" s="4">
        <v>2030</v>
      </c>
      <c r="M474" s="1" t="str">
        <f>IF(sum!A467="AT",sum!B467,"*")</f>
        <v>*</v>
      </c>
      <c r="N474" s="1"/>
      <c r="O474" s="1" t="str">
        <f>IF(sum!A467="AT",sum!F467,"*")</f>
        <v>*</v>
      </c>
      <c r="R474" s="4" t="s">
        <v>137</v>
      </c>
      <c r="S474" s="4" t="s">
        <v>138</v>
      </c>
      <c r="T474" s="4">
        <v>2030</v>
      </c>
      <c r="U474" s="1" t="str">
        <f>IF(sum!A467="BC",sum!B467,"*")</f>
        <v>*</v>
      </c>
      <c r="V474" s="1"/>
      <c r="W474" s="1" t="str">
        <f>IF(sum!A467="BC",sum!F467,"*")</f>
        <v>*</v>
      </c>
      <c r="Z474" s="4" t="s">
        <v>137</v>
      </c>
      <c r="AA474" s="4" t="s">
        <v>138</v>
      </c>
      <c r="AB474" s="4">
        <v>2030</v>
      </c>
      <c r="AC474" s="1" t="str">
        <f>IF(sum!A467="MA",sum!B467,"*")</f>
        <v>*</v>
      </c>
      <c r="AD474" s="1"/>
      <c r="AE474" s="1" t="str">
        <f>IF(sum!A467="MA",sum!F467,"*")</f>
        <v>*</v>
      </c>
      <c r="AH474" s="4" t="s">
        <v>137</v>
      </c>
      <c r="AI474" s="4" t="s">
        <v>138</v>
      </c>
      <c r="AJ474" s="4">
        <v>2030</v>
      </c>
      <c r="AK474" s="1" t="str">
        <f>IF(sum!A467="ON",sum!B467,"*")</f>
        <v>OTH-AuxiliaryEquip_ELE1</v>
      </c>
      <c r="AL474" s="1"/>
      <c r="AM474" s="1">
        <f>IF(sum!A467="ON",sum!F467,"*")</f>
        <v>7.3980131050517997E-2</v>
      </c>
      <c r="AP474" s="1" t="s">
        <v>137</v>
      </c>
      <c r="AQ474" s="1" t="s">
        <v>138</v>
      </c>
      <c r="AR474" s="1">
        <v>2030</v>
      </c>
      <c r="AS474" s="1" t="str">
        <f>IF(sum!A467="QU",sum!B467,"*")</f>
        <v>*</v>
      </c>
      <c r="AT474" s="1"/>
      <c r="AU474" s="1" t="str">
        <f>IF(sum!A467="QU",sum!F467,"*")</f>
        <v>*</v>
      </c>
      <c r="AX474" s="4" t="s">
        <v>137</v>
      </c>
      <c r="AY474" s="4" t="s">
        <v>138</v>
      </c>
      <c r="AZ474" s="4">
        <v>2030</v>
      </c>
      <c r="BA474" s="1" t="str">
        <f>IF(sum!A467="SA",sum!B467,"*")</f>
        <v>*</v>
      </c>
      <c r="BB474" s="1"/>
      <c r="BC474" s="1" t="str">
        <f>IF(sum!A467="SA",sum!F467,"*")</f>
        <v>*</v>
      </c>
    </row>
    <row r="475" spans="2:55">
      <c r="B475" s="1" t="s">
        <v>137</v>
      </c>
      <c r="C475" s="1" t="s">
        <v>138</v>
      </c>
      <c r="D475" s="1">
        <v>2030</v>
      </c>
      <c r="J475" s="1" t="s">
        <v>137</v>
      </c>
      <c r="K475" s="1" t="s">
        <v>138</v>
      </c>
      <c r="L475" s="1">
        <v>2030</v>
      </c>
      <c r="M475" s="1" t="str">
        <f>IF(sum!A468="AT",sum!B468,"*")</f>
        <v>*</v>
      </c>
      <c r="N475" s="1"/>
      <c r="O475" s="1" t="str">
        <f>IF(sum!A468="AT",sum!F468,"*")</f>
        <v>*</v>
      </c>
      <c r="R475" s="1" t="s">
        <v>137</v>
      </c>
      <c r="S475" s="1" t="s">
        <v>138</v>
      </c>
      <c r="T475" s="1">
        <v>2030</v>
      </c>
      <c r="U475" s="1" t="str">
        <f>IF(sum!A468="BC",sum!B468,"*")</f>
        <v>*</v>
      </c>
      <c r="V475" s="1"/>
      <c r="W475" s="1" t="str">
        <f>IF(sum!A468="BC",sum!F468,"*")</f>
        <v>*</v>
      </c>
      <c r="Z475" s="1" t="s">
        <v>137</v>
      </c>
      <c r="AA475" s="1" t="s">
        <v>138</v>
      </c>
      <c r="AB475" s="1">
        <v>2030</v>
      </c>
      <c r="AC475" s="1" t="str">
        <f>IF(sum!A468="MA",sum!B468,"*")</f>
        <v>*</v>
      </c>
      <c r="AD475" s="1"/>
      <c r="AE475" s="1" t="str">
        <f>IF(sum!A468="MA",sum!F468,"*")</f>
        <v>*</v>
      </c>
      <c r="AH475" s="1" t="s">
        <v>137</v>
      </c>
      <c r="AI475" s="1" t="s">
        <v>138</v>
      </c>
      <c r="AJ475" s="1">
        <v>2030</v>
      </c>
      <c r="AK475" s="1" t="str">
        <f>IF(sum!A468="ON",sum!B468,"*")</f>
        <v>OTH-AuxiliaryMot_ELE1</v>
      </c>
      <c r="AL475" s="1"/>
      <c r="AM475" s="1">
        <f>IF(sum!A468="ON",sum!F468,"*")</f>
        <v>3.4058328059937602E-2</v>
      </c>
      <c r="AP475" s="4" t="s">
        <v>137</v>
      </c>
      <c r="AQ475" s="4" t="s">
        <v>138</v>
      </c>
      <c r="AR475" s="4">
        <v>2030</v>
      </c>
      <c r="AS475" s="1" t="str">
        <f>IF(sum!A468="QU",sum!B468,"*")</f>
        <v>*</v>
      </c>
      <c r="AT475" s="1"/>
      <c r="AU475" s="1" t="str">
        <f>IF(sum!A468="QU",sum!F468,"*")</f>
        <v>*</v>
      </c>
      <c r="AX475" s="1" t="s">
        <v>137</v>
      </c>
      <c r="AY475" s="1" t="s">
        <v>138</v>
      </c>
      <c r="AZ475" s="1">
        <v>2030</v>
      </c>
      <c r="BA475" s="1" t="str">
        <f>IF(sum!A468="SA",sum!B468,"*")</f>
        <v>*</v>
      </c>
      <c r="BB475" s="1"/>
      <c r="BC475" s="1" t="str">
        <f>IF(sum!A468="SA",sum!F468,"*")</f>
        <v>*</v>
      </c>
    </row>
    <row r="476" spans="2:55">
      <c r="B476" s="1" t="s">
        <v>137</v>
      </c>
      <c r="C476" s="1" t="s">
        <v>138</v>
      </c>
      <c r="D476" s="1">
        <v>2030</v>
      </c>
      <c r="J476" s="1" t="s">
        <v>137</v>
      </c>
      <c r="K476" s="1" t="s">
        <v>138</v>
      </c>
      <c r="L476" s="1">
        <v>2030</v>
      </c>
      <c r="M476" s="1" t="str">
        <f>IF(sum!A469="AT",sum!B469,"*")</f>
        <v>*</v>
      </c>
      <c r="N476" s="1"/>
      <c r="O476" s="1" t="str">
        <f>IF(sum!A469="AT",sum!F469,"*")</f>
        <v>*</v>
      </c>
      <c r="R476" s="1" t="s">
        <v>137</v>
      </c>
      <c r="S476" s="1" t="s">
        <v>138</v>
      </c>
      <c r="T476" s="1">
        <v>2030</v>
      </c>
      <c r="U476" s="1" t="str">
        <f>IF(sum!A469="BC",sum!B469,"*")</f>
        <v>*</v>
      </c>
      <c r="V476" s="1"/>
      <c r="W476" s="1" t="str">
        <f>IF(sum!A469="BC",sum!F469,"*")</f>
        <v>*</v>
      </c>
      <c r="Z476" s="1" t="s">
        <v>137</v>
      </c>
      <c r="AA476" s="1" t="s">
        <v>138</v>
      </c>
      <c r="AB476" s="1">
        <v>2030</v>
      </c>
      <c r="AC476" s="1" t="str">
        <f>IF(sum!A469="MA",sum!B469,"*")</f>
        <v>*</v>
      </c>
      <c r="AD476" s="1"/>
      <c r="AE476" s="1" t="str">
        <f>IF(sum!A469="MA",sum!F469,"*")</f>
        <v>*</v>
      </c>
      <c r="AH476" s="1" t="s">
        <v>137</v>
      </c>
      <c r="AI476" s="1" t="s">
        <v>138</v>
      </c>
      <c r="AJ476" s="1">
        <v>2030</v>
      </c>
      <c r="AK476" s="1" t="str">
        <f>IF(sum!A469="ON",sum!B469,"*")</f>
        <v>OTH-Light_ELE1</v>
      </c>
      <c r="AL476" s="1"/>
      <c r="AM476" s="1">
        <f>IF(sum!A469="ON",sum!F469,"*")</f>
        <v>0.15326247626971901</v>
      </c>
      <c r="AP476" s="1" t="s">
        <v>137</v>
      </c>
      <c r="AQ476" s="1" t="s">
        <v>138</v>
      </c>
      <c r="AR476" s="1">
        <v>2030</v>
      </c>
      <c r="AS476" s="1" t="str">
        <f>IF(sum!A469="QU",sum!B469,"*")</f>
        <v>*</v>
      </c>
      <c r="AT476" s="1"/>
      <c r="AU476" s="1" t="str">
        <f>IF(sum!A469="QU",sum!F469,"*")</f>
        <v>*</v>
      </c>
      <c r="AX476" s="1" t="s">
        <v>137</v>
      </c>
      <c r="AY476" s="1" t="s">
        <v>138</v>
      </c>
      <c r="AZ476" s="1">
        <v>2030</v>
      </c>
      <c r="BA476" s="1" t="str">
        <f>IF(sum!A469="SA",sum!B469,"*")</f>
        <v>*</v>
      </c>
      <c r="BB476" s="1"/>
      <c r="BC476" s="1" t="str">
        <f>IF(sum!A469="SA",sum!F469,"*")</f>
        <v>*</v>
      </c>
    </row>
    <row r="477" spans="2:55">
      <c r="B477" s="4" t="s">
        <v>137</v>
      </c>
      <c r="C477" s="4" t="s">
        <v>138</v>
      </c>
      <c r="D477" s="4">
        <v>2030</v>
      </c>
      <c r="J477" s="4" t="s">
        <v>137</v>
      </c>
      <c r="K477" s="4" t="s">
        <v>138</v>
      </c>
      <c r="L477" s="4">
        <v>2030</v>
      </c>
      <c r="M477" s="1" t="str">
        <f>IF(sum!A470="AT",sum!B470,"*")</f>
        <v>*</v>
      </c>
      <c r="N477" s="1"/>
      <c r="O477" s="1" t="str">
        <f>IF(sum!A470="AT",sum!F470,"*")</f>
        <v>*</v>
      </c>
      <c r="R477" s="4" t="s">
        <v>137</v>
      </c>
      <c r="S477" s="4" t="s">
        <v>138</v>
      </c>
      <c r="T477" s="4">
        <v>2030</v>
      </c>
      <c r="U477" s="1" t="str">
        <f>IF(sum!A470="BC",sum!B470,"*")</f>
        <v>*</v>
      </c>
      <c r="V477" s="1"/>
      <c r="W477" s="1" t="str">
        <f>IF(sum!A470="BC",sum!F470,"*")</f>
        <v>*</v>
      </c>
      <c r="Z477" s="4" t="s">
        <v>137</v>
      </c>
      <c r="AA477" s="4" t="s">
        <v>138</v>
      </c>
      <c r="AB477" s="4">
        <v>2030</v>
      </c>
      <c r="AC477" s="1" t="str">
        <f>IF(sum!A470="MA",sum!B470,"*")</f>
        <v>*</v>
      </c>
      <c r="AD477" s="1"/>
      <c r="AE477" s="1" t="str">
        <f>IF(sum!A470="MA",sum!F470,"*")</f>
        <v>*</v>
      </c>
      <c r="AH477" s="4" t="s">
        <v>137</v>
      </c>
      <c r="AI477" s="4" t="s">
        <v>138</v>
      </c>
      <c r="AJ477" s="4">
        <v>2030</v>
      </c>
      <c r="AK477" s="1" t="str">
        <f>IF(sum!A470="ON",sum!B470,"*")</f>
        <v>OTH-SpCool_ELE1</v>
      </c>
      <c r="AL477" s="1"/>
      <c r="AM477" s="1">
        <f>IF(sum!A470="ON",sum!F470,"*")</f>
        <v>8.5145820149843995E-2</v>
      </c>
      <c r="AP477" s="4" t="s">
        <v>137</v>
      </c>
      <c r="AQ477" s="4" t="s">
        <v>138</v>
      </c>
      <c r="AR477" s="4">
        <v>2030</v>
      </c>
      <c r="AS477" s="1" t="str">
        <f>IF(sum!A470="QU",sum!B470,"*")</f>
        <v>*</v>
      </c>
      <c r="AT477" s="1"/>
      <c r="AU477" s="1" t="str">
        <f>IF(sum!A470="QU",sum!F470,"*")</f>
        <v>*</v>
      </c>
      <c r="AX477" s="4" t="s">
        <v>137</v>
      </c>
      <c r="AY477" s="4" t="s">
        <v>138</v>
      </c>
      <c r="AZ477" s="4">
        <v>2030</v>
      </c>
      <c r="BA477" s="1" t="str">
        <f>IF(sum!A470="SA",sum!B470,"*")</f>
        <v>*</v>
      </c>
      <c r="BB477" s="1"/>
      <c r="BC477" s="1" t="str">
        <f>IF(sum!A470="SA",sum!F470,"*")</f>
        <v>*</v>
      </c>
    </row>
    <row r="478" spans="2:55">
      <c r="B478" s="1" t="s">
        <v>137</v>
      </c>
      <c r="C478" s="1" t="s">
        <v>138</v>
      </c>
      <c r="D478" s="1">
        <v>2030</v>
      </c>
      <c r="J478" s="1" t="s">
        <v>137</v>
      </c>
      <c r="K478" s="1" t="s">
        <v>138</v>
      </c>
      <c r="L478" s="1">
        <v>2030</v>
      </c>
      <c r="M478" s="1" t="str">
        <f>IF(sum!A471="AT",sum!B471,"*")</f>
        <v>*</v>
      </c>
      <c r="N478" s="1"/>
      <c r="O478" s="1" t="str">
        <f>IF(sum!A471="AT",sum!F471,"*")</f>
        <v>*</v>
      </c>
      <c r="R478" s="1" t="s">
        <v>137</v>
      </c>
      <c r="S478" s="1" t="s">
        <v>138</v>
      </c>
      <c r="T478" s="1">
        <v>2030</v>
      </c>
      <c r="U478" s="1" t="str">
        <f>IF(sum!A471="BC",sum!B471,"*")</f>
        <v>*</v>
      </c>
      <c r="V478" s="1"/>
      <c r="W478" s="1" t="str">
        <f>IF(sum!A471="BC",sum!F471,"*")</f>
        <v>*</v>
      </c>
      <c r="Z478" s="1" t="s">
        <v>137</v>
      </c>
      <c r="AA478" s="1" t="s">
        <v>138</v>
      </c>
      <c r="AB478" s="1">
        <v>2030</v>
      </c>
      <c r="AC478" s="1" t="str">
        <f>IF(sum!A471="MA",sum!B471,"*")</f>
        <v>*</v>
      </c>
      <c r="AD478" s="1"/>
      <c r="AE478" s="1" t="str">
        <f>IF(sum!A471="MA",sum!F471,"*")</f>
        <v>*</v>
      </c>
      <c r="AH478" s="1" t="s">
        <v>137</v>
      </c>
      <c r="AI478" s="1" t="s">
        <v>138</v>
      </c>
      <c r="AJ478" s="1">
        <v>2030</v>
      </c>
      <c r="AK478" s="1" t="str">
        <f>IF(sum!A471="ON",sum!B471,"*")</f>
        <v>OTH-SpHeat_ELE1</v>
      </c>
      <c r="AL478" s="1"/>
      <c r="AM478" s="1">
        <f>IF(sum!A471="ON",sum!F471,"*")</f>
        <v>0.33114915803565198</v>
      </c>
      <c r="AP478" s="1" t="s">
        <v>137</v>
      </c>
      <c r="AQ478" s="1" t="s">
        <v>138</v>
      </c>
      <c r="AR478" s="1">
        <v>2030</v>
      </c>
      <c r="AS478" s="1" t="str">
        <f>IF(sum!A471="QU",sum!B471,"*")</f>
        <v>*</v>
      </c>
      <c r="AT478" s="1"/>
      <c r="AU478" s="1" t="str">
        <f>IF(sum!A471="QU",sum!F471,"*")</f>
        <v>*</v>
      </c>
      <c r="AX478" s="1" t="s">
        <v>137</v>
      </c>
      <c r="AY478" s="1" t="s">
        <v>138</v>
      </c>
      <c r="AZ478" s="1">
        <v>2030</v>
      </c>
      <c r="BA478" s="1" t="str">
        <f>IF(sum!A471="SA",sum!B471,"*")</f>
        <v>*</v>
      </c>
      <c r="BB478" s="1"/>
      <c r="BC478" s="1" t="str">
        <f>IF(sum!A471="SA",sum!F471,"*")</f>
        <v>*</v>
      </c>
    </row>
    <row r="479" spans="2:55">
      <c r="B479" s="1" t="s">
        <v>137</v>
      </c>
      <c r="C479" s="1" t="s">
        <v>138</v>
      </c>
      <c r="D479" s="1">
        <v>2030</v>
      </c>
      <c r="J479" s="1" t="s">
        <v>137</v>
      </c>
      <c r="K479" s="1" t="s">
        <v>138</v>
      </c>
      <c r="L479" s="1">
        <v>2030</v>
      </c>
      <c r="M479" s="1" t="str">
        <f>IF(sum!A472="AT",sum!B472,"*")</f>
        <v>*</v>
      </c>
      <c r="N479" s="1"/>
      <c r="O479" s="1" t="str">
        <f>IF(sum!A472="AT",sum!F472,"*")</f>
        <v>*</v>
      </c>
      <c r="R479" s="1" t="s">
        <v>137</v>
      </c>
      <c r="S479" s="1" t="s">
        <v>138</v>
      </c>
      <c r="T479" s="1">
        <v>2030</v>
      </c>
      <c r="U479" s="1" t="str">
        <f>IF(sum!A472="BC",sum!B472,"*")</f>
        <v>*</v>
      </c>
      <c r="V479" s="1"/>
      <c r="W479" s="1" t="str">
        <f>IF(sum!A472="BC",sum!F472,"*")</f>
        <v>*</v>
      </c>
      <c r="Z479" s="1" t="s">
        <v>137</v>
      </c>
      <c r="AA479" s="1" t="s">
        <v>138</v>
      </c>
      <c r="AB479" s="1">
        <v>2030</v>
      </c>
      <c r="AC479" s="1" t="str">
        <f>IF(sum!A472="MA",sum!B472,"*")</f>
        <v>*</v>
      </c>
      <c r="AD479" s="1"/>
      <c r="AE479" s="1" t="str">
        <f>IF(sum!A472="MA",sum!F472,"*")</f>
        <v>*</v>
      </c>
      <c r="AH479" s="1" t="s">
        <v>137</v>
      </c>
      <c r="AI479" s="1" t="s">
        <v>138</v>
      </c>
      <c r="AJ479" s="1">
        <v>2030</v>
      </c>
      <c r="AK479" s="1" t="str">
        <f>IF(sum!A472="ON",sum!B472,"*")</f>
        <v>OTH-WaterHeat_ELE1</v>
      </c>
      <c r="AL479" s="1"/>
      <c r="AM479" s="1">
        <f>IF(sum!A472="ON",sum!F472,"*")</f>
        <v>4.22743606002959E-2</v>
      </c>
      <c r="AP479" s="4" t="s">
        <v>137</v>
      </c>
      <c r="AQ479" s="4" t="s">
        <v>138</v>
      </c>
      <c r="AR479" s="4">
        <v>2030</v>
      </c>
      <c r="AS479" s="1" t="str">
        <f>IF(sum!A472="QU",sum!B472,"*")</f>
        <v>*</v>
      </c>
      <c r="AT479" s="1"/>
      <c r="AU479" s="1" t="str">
        <f>IF(sum!A472="QU",sum!F472,"*")</f>
        <v>*</v>
      </c>
      <c r="AX479" s="1" t="s">
        <v>137</v>
      </c>
      <c r="AY479" s="1" t="s">
        <v>138</v>
      </c>
      <c r="AZ479" s="1">
        <v>2030</v>
      </c>
      <c r="BA479" s="1" t="str">
        <f>IF(sum!A472="SA",sum!B472,"*")</f>
        <v>*</v>
      </c>
      <c r="BB479" s="1"/>
      <c r="BC479" s="1" t="str">
        <f>IF(sum!A472="SA",sum!F472,"*")</f>
        <v>*</v>
      </c>
    </row>
    <row r="480" spans="2:55">
      <c r="B480" s="4" t="s">
        <v>137</v>
      </c>
      <c r="C480" s="4" t="s">
        <v>138</v>
      </c>
      <c r="D480" s="4">
        <v>2030</v>
      </c>
      <c r="J480" s="4" t="s">
        <v>137</v>
      </c>
      <c r="K480" s="4" t="s">
        <v>138</v>
      </c>
      <c r="L480" s="4">
        <v>2030</v>
      </c>
      <c r="M480" s="1" t="str">
        <f>IF(sum!A473="AT",sum!B473,"*")</f>
        <v>*</v>
      </c>
      <c r="N480" s="1"/>
      <c r="O480" s="1" t="str">
        <f>IF(sum!A473="AT",sum!F473,"*")</f>
        <v>*</v>
      </c>
      <c r="R480" s="4" t="s">
        <v>137</v>
      </c>
      <c r="S480" s="4" t="s">
        <v>138</v>
      </c>
      <c r="T480" s="4">
        <v>2030</v>
      </c>
      <c r="U480" s="1" t="str">
        <f>IF(sum!A473="BC",sum!B473,"*")</f>
        <v>*</v>
      </c>
      <c r="V480" s="1"/>
      <c r="W480" s="1" t="str">
        <f>IF(sum!A473="BC",sum!F473,"*")</f>
        <v>*</v>
      </c>
      <c r="Z480" s="4" t="s">
        <v>137</v>
      </c>
      <c r="AA480" s="4" t="s">
        <v>138</v>
      </c>
      <c r="AB480" s="4">
        <v>2030</v>
      </c>
      <c r="AC480" s="1" t="str">
        <f>IF(sum!A473="MA",sum!B473,"*")</f>
        <v>*</v>
      </c>
      <c r="AD480" s="1"/>
      <c r="AE480" s="1" t="str">
        <f>IF(sum!A473="MA",sum!F473,"*")</f>
        <v>*</v>
      </c>
      <c r="AH480" s="4" t="s">
        <v>137</v>
      </c>
      <c r="AI480" s="4" t="s">
        <v>138</v>
      </c>
      <c r="AJ480" s="4">
        <v>2030</v>
      </c>
      <c r="AK480" s="1" t="str">
        <f>IF(sum!A473="ON",sum!B473,"*")</f>
        <v>R_ES-APP-CD_ELC1</v>
      </c>
      <c r="AL480" s="1"/>
      <c r="AM480" s="1">
        <f>IF(sum!A473="ON",sum!F473,"*")</f>
        <v>5.48926206170374</v>
      </c>
      <c r="AP480" s="1" t="s">
        <v>137</v>
      </c>
      <c r="AQ480" s="1" t="s">
        <v>138</v>
      </c>
      <c r="AR480" s="1">
        <v>2030</v>
      </c>
      <c r="AS480" s="1" t="str">
        <f>IF(sum!A473="QU",sum!B473,"*")</f>
        <v>*</v>
      </c>
      <c r="AT480" s="1"/>
      <c r="AU480" s="1" t="str">
        <f>IF(sum!A473="QU",sum!F473,"*")</f>
        <v>*</v>
      </c>
      <c r="AX480" s="4" t="s">
        <v>137</v>
      </c>
      <c r="AY480" s="4" t="s">
        <v>138</v>
      </c>
      <c r="AZ480" s="4">
        <v>2030</v>
      </c>
      <c r="BA480" s="1" t="str">
        <f>IF(sum!A473="SA",sum!B473,"*")</f>
        <v>*</v>
      </c>
      <c r="BB480" s="1"/>
      <c r="BC480" s="1" t="str">
        <f>IF(sum!A473="SA",sum!F473,"*")</f>
        <v>*</v>
      </c>
    </row>
    <row r="481" spans="2:55">
      <c r="B481" s="1" t="s">
        <v>137</v>
      </c>
      <c r="C481" s="1" t="s">
        <v>138</v>
      </c>
      <c r="D481" s="1">
        <v>2030</v>
      </c>
      <c r="J481" s="1" t="s">
        <v>137</v>
      </c>
      <c r="K481" s="1" t="s">
        <v>138</v>
      </c>
      <c r="L481" s="1">
        <v>2030</v>
      </c>
      <c r="M481" s="1" t="str">
        <f>IF(sum!A474="AT",sum!B474,"*")</f>
        <v>*</v>
      </c>
      <c r="N481" s="1"/>
      <c r="O481" s="1" t="str">
        <f>IF(sum!A474="AT",sum!F474,"*")</f>
        <v>*</v>
      </c>
      <c r="R481" s="1" t="s">
        <v>137</v>
      </c>
      <c r="S481" s="1" t="s">
        <v>138</v>
      </c>
      <c r="T481" s="1">
        <v>2030</v>
      </c>
      <c r="U481" s="1" t="str">
        <f>IF(sum!A474="BC",sum!B474,"*")</f>
        <v>*</v>
      </c>
      <c r="V481" s="1"/>
      <c r="W481" s="1" t="str">
        <f>IF(sum!A474="BC",sum!F474,"*")</f>
        <v>*</v>
      </c>
      <c r="Z481" s="1" t="s">
        <v>137</v>
      </c>
      <c r="AA481" s="1" t="s">
        <v>138</v>
      </c>
      <c r="AB481" s="1">
        <v>2030</v>
      </c>
      <c r="AC481" s="1" t="str">
        <f>IF(sum!A474="MA",sum!B474,"*")</f>
        <v>*</v>
      </c>
      <c r="AD481" s="1"/>
      <c r="AE481" s="1" t="str">
        <f>IF(sum!A474="MA",sum!F474,"*")</f>
        <v>*</v>
      </c>
      <c r="AH481" s="1" t="s">
        <v>137</v>
      </c>
      <c r="AI481" s="1" t="s">
        <v>138</v>
      </c>
      <c r="AJ481" s="1">
        <v>2030</v>
      </c>
      <c r="AK481" s="1" t="str">
        <f>IF(sum!A474="ON",sum!B474,"*")</f>
        <v>R_ES-APP-CW_ELC1</v>
      </c>
      <c r="AL481" s="1"/>
      <c r="AM481" s="1">
        <f>IF(sum!A474="ON",sum!F474,"*")</f>
        <v>0.66215314737952902</v>
      </c>
      <c r="AP481" s="4" t="s">
        <v>137</v>
      </c>
      <c r="AQ481" s="4" t="s">
        <v>138</v>
      </c>
      <c r="AR481" s="4">
        <v>2030</v>
      </c>
      <c r="AS481" s="1" t="str">
        <f>IF(sum!A474="QU",sum!B474,"*")</f>
        <v>*</v>
      </c>
      <c r="AT481" s="1"/>
      <c r="AU481" s="1" t="str">
        <f>IF(sum!A474="QU",sum!F474,"*")</f>
        <v>*</v>
      </c>
      <c r="AX481" s="1" t="s">
        <v>137</v>
      </c>
      <c r="AY481" s="1" t="s">
        <v>138</v>
      </c>
      <c r="AZ481" s="1">
        <v>2030</v>
      </c>
      <c r="BA481" s="1" t="str">
        <f>IF(sum!A474="SA",sum!B474,"*")</f>
        <v>*</v>
      </c>
      <c r="BB481" s="1"/>
      <c r="BC481" s="1" t="str">
        <f>IF(sum!A474="SA",sum!F474,"*")</f>
        <v>*</v>
      </c>
    </row>
    <row r="482" spans="2:55">
      <c r="B482" s="1" t="s">
        <v>137</v>
      </c>
      <c r="C482" s="1" t="s">
        <v>138</v>
      </c>
      <c r="D482" s="1">
        <v>2030</v>
      </c>
      <c r="J482" s="1" t="s">
        <v>137</v>
      </c>
      <c r="K482" s="1" t="s">
        <v>138</v>
      </c>
      <c r="L482" s="1">
        <v>2030</v>
      </c>
      <c r="M482" s="1" t="str">
        <f>IF(sum!A475="AT",sum!B475,"*")</f>
        <v>*</v>
      </c>
      <c r="N482" s="1"/>
      <c r="O482" s="1" t="str">
        <f>IF(sum!A475="AT",sum!F475,"*")</f>
        <v>*</v>
      </c>
      <c r="R482" s="1" t="s">
        <v>137</v>
      </c>
      <c r="S482" s="1" t="s">
        <v>138</v>
      </c>
      <c r="T482" s="1">
        <v>2030</v>
      </c>
      <c r="U482" s="1" t="str">
        <f>IF(sum!A475="BC",sum!B475,"*")</f>
        <v>*</v>
      </c>
      <c r="V482" s="1"/>
      <c r="W482" s="1" t="str">
        <f>IF(sum!A475="BC",sum!F475,"*")</f>
        <v>*</v>
      </c>
      <c r="Z482" s="1" t="s">
        <v>137</v>
      </c>
      <c r="AA482" s="1" t="s">
        <v>138</v>
      </c>
      <c r="AB482" s="1">
        <v>2030</v>
      </c>
      <c r="AC482" s="1" t="str">
        <f>IF(sum!A475="MA",sum!B475,"*")</f>
        <v>*</v>
      </c>
      <c r="AD482" s="1"/>
      <c r="AE482" s="1" t="str">
        <f>IF(sum!A475="MA",sum!F475,"*")</f>
        <v>*</v>
      </c>
      <c r="AH482" s="1" t="s">
        <v>137</v>
      </c>
      <c r="AI482" s="1" t="s">
        <v>138</v>
      </c>
      <c r="AJ482" s="1">
        <v>2030</v>
      </c>
      <c r="AK482" s="1" t="str">
        <f>IF(sum!A475="ON",sum!B475,"*")</f>
        <v>R_ES-APP-DW_ELC1</v>
      </c>
      <c r="AL482" s="1"/>
      <c r="AM482" s="1">
        <f>IF(sum!A475="ON",sum!F475,"*")</f>
        <v>2.2530041412955999</v>
      </c>
      <c r="AP482" s="1" t="s">
        <v>137</v>
      </c>
      <c r="AQ482" s="1" t="s">
        <v>138</v>
      </c>
      <c r="AR482" s="1">
        <v>2030</v>
      </c>
      <c r="AS482" s="1" t="str">
        <f>IF(sum!A475="QU",sum!B475,"*")</f>
        <v>*</v>
      </c>
      <c r="AT482" s="1"/>
      <c r="AU482" s="1" t="str">
        <f>IF(sum!A475="QU",sum!F475,"*")</f>
        <v>*</v>
      </c>
      <c r="AX482" s="1" t="s">
        <v>137</v>
      </c>
      <c r="AY482" s="1" t="s">
        <v>138</v>
      </c>
      <c r="AZ482" s="1">
        <v>2030</v>
      </c>
      <c r="BA482" s="1" t="str">
        <f>IF(sum!A475="SA",sum!B475,"*")</f>
        <v>*</v>
      </c>
      <c r="BB482" s="1"/>
      <c r="BC482" s="1" t="str">
        <f>IF(sum!A475="SA",sum!F475,"*")</f>
        <v>*</v>
      </c>
    </row>
    <row r="483" spans="2:55">
      <c r="B483" s="4" t="s">
        <v>137</v>
      </c>
      <c r="C483" s="4" t="s">
        <v>138</v>
      </c>
      <c r="D483" s="4">
        <v>2030</v>
      </c>
      <c r="J483" s="4" t="s">
        <v>137</v>
      </c>
      <c r="K483" s="4" t="s">
        <v>138</v>
      </c>
      <c r="L483" s="4">
        <v>2030</v>
      </c>
      <c r="M483" s="1" t="str">
        <f>IF(sum!A476="AT",sum!B476,"*")</f>
        <v>*</v>
      </c>
      <c r="N483" s="1"/>
      <c r="O483" s="1" t="str">
        <f>IF(sum!A476="AT",sum!F476,"*")</f>
        <v>*</v>
      </c>
      <c r="R483" s="4" t="s">
        <v>137</v>
      </c>
      <c r="S483" s="4" t="s">
        <v>138</v>
      </c>
      <c r="T483" s="4">
        <v>2030</v>
      </c>
      <c r="U483" s="1" t="str">
        <f>IF(sum!A476="BC",sum!B476,"*")</f>
        <v>*</v>
      </c>
      <c r="V483" s="1"/>
      <c r="W483" s="1" t="str">
        <f>IF(sum!A476="BC",sum!F476,"*")</f>
        <v>*</v>
      </c>
      <c r="Z483" s="4" t="s">
        <v>137</v>
      </c>
      <c r="AA483" s="4" t="s">
        <v>138</v>
      </c>
      <c r="AB483" s="4">
        <v>2030</v>
      </c>
      <c r="AC483" s="1" t="str">
        <f>IF(sum!A476="MA",sum!B476,"*")</f>
        <v>*</v>
      </c>
      <c r="AD483" s="1"/>
      <c r="AE483" s="1" t="str">
        <f>IF(sum!A476="MA",sum!F476,"*")</f>
        <v>*</v>
      </c>
      <c r="AH483" s="4" t="s">
        <v>137</v>
      </c>
      <c r="AI483" s="4" t="s">
        <v>138</v>
      </c>
      <c r="AJ483" s="4">
        <v>2030</v>
      </c>
      <c r="AK483" s="1" t="str">
        <f>IF(sum!A476="ON",sum!B476,"*")</f>
        <v>R_ES-APP-FR_ELC1</v>
      </c>
      <c r="AL483" s="1"/>
      <c r="AM483" s="1">
        <f>IF(sum!A476="ON",sum!F476,"*")</f>
        <v>0.38461932466077903</v>
      </c>
      <c r="AP483" s="4" t="s">
        <v>137</v>
      </c>
      <c r="AQ483" s="4" t="s">
        <v>138</v>
      </c>
      <c r="AR483" s="4">
        <v>2030</v>
      </c>
      <c r="AS483" s="1" t="str">
        <f>IF(sum!A476="QU",sum!B476,"*")</f>
        <v>*</v>
      </c>
      <c r="AT483" s="1"/>
      <c r="AU483" s="1" t="str">
        <f>IF(sum!A476="QU",sum!F476,"*")</f>
        <v>*</v>
      </c>
      <c r="AX483" s="4" t="s">
        <v>137</v>
      </c>
      <c r="AY483" s="4" t="s">
        <v>138</v>
      </c>
      <c r="AZ483" s="4">
        <v>2030</v>
      </c>
      <c r="BA483" s="1" t="str">
        <f>IF(sum!A476="SA",sum!B476,"*")</f>
        <v>*</v>
      </c>
      <c r="BB483" s="1"/>
      <c r="BC483" s="1" t="str">
        <f>IF(sum!A476="SA",sum!F476,"*")</f>
        <v>*</v>
      </c>
    </row>
    <row r="484" spans="2:55">
      <c r="B484" s="1" t="s">
        <v>137</v>
      </c>
      <c r="C484" s="1" t="s">
        <v>138</v>
      </c>
      <c r="D484" s="1">
        <v>2030</v>
      </c>
      <c r="J484" s="1" t="s">
        <v>137</v>
      </c>
      <c r="K484" s="1" t="s">
        <v>138</v>
      </c>
      <c r="L484" s="1">
        <v>2030</v>
      </c>
      <c r="M484" s="1" t="str">
        <f>IF(sum!A477="AT",sum!B477,"*")</f>
        <v>*</v>
      </c>
      <c r="N484" s="1"/>
      <c r="O484" s="1" t="str">
        <f>IF(sum!A477="AT",sum!F477,"*")</f>
        <v>*</v>
      </c>
      <c r="R484" s="1" t="s">
        <v>137</v>
      </c>
      <c r="S484" s="1" t="s">
        <v>138</v>
      </c>
      <c r="T484" s="1">
        <v>2030</v>
      </c>
      <c r="U484" s="1" t="str">
        <f>IF(sum!A477="BC",sum!B477,"*")</f>
        <v>*</v>
      </c>
      <c r="V484" s="1"/>
      <c r="W484" s="1" t="str">
        <f>IF(sum!A477="BC",sum!F477,"*")</f>
        <v>*</v>
      </c>
      <c r="Z484" s="1" t="s">
        <v>137</v>
      </c>
      <c r="AA484" s="1" t="s">
        <v>138</v>
      </c>
      <c r="AB484" s="1">
        <v>2030</v>
      </c>
      <c r="AC484" s="1" t="str">
        <f>IF(sum!A477="MA",sum!B477,"*")</f>
        <v>*</v>
      </c>
      <c r="AD484" s="1"/>
      <c r="AE484" s="1" t="str">
        <f>IF(sum!A477="MA",sum!F477,"*")</f>
        <v>*</v>
      </c>
      <c r="AH484" s="1" t="s">
        <v>137</v>
      </c>
      <c r="AI484" s="1" t="s">
        <v>138</v>
      </c>
      <c r="AJ484" s="1">
        <v>2030</v>
      </c>
      <c r="AK484" s="1" t="str">
        <f>IF(sum!A477="ON",sum!B477,"*")</f>
        <v>R_ES-APP-OTH_ELC1</v>
      </c>
      <c r="AL484" s="1"/>
      <c r="AM484" s="1">
        <f>IF(sum!A477="ON",sum!F477,"*")</f>
        <v>6.3214933288889403</v>
      </c>
      <c r="AP484" s="1" t="s">
        <v>137</v>
      </c>
      <c r="AQ484" s="1" t="s">
        <v>138</v>
      </c>
      <c r="AR484" s="1">
        <v>2030</v>
      </c>
      <c r="AS484" s="1" t="str">
        <f>IF(sum!A477="QU",sum!B477,"*")</f>
        <v>*</v>
      </c>
      <c r="AT484" s="1"/>
      <c r="AU484" s="1" t="str">
        <f>IF(sum!A477="QU",sum!F477,"*")</f>
        <v>*</v>
      </c>
      <c r="AX484" s="1" t="s">
        <v>137</v>
      </c>
      <c r="AY484" s="1" t="s">
        <v>138</v>
      </c>
      <c r="AZ484" s="1">
        <v>2030</v>
      </c>
      <c r="BA484" s="1" t="str">
        <f>IF(sum!A477="SA",sum!B477,"*")</f>
        <v>*</v>
      </c>
      <c r="BB484" s="1"/>
      <c r="BC484" s="1" t="str">
        <f>IF(sum!A477="SA",sum!F477,"*")</f>
        <v>*</v>
      </c>
    </row>
    <row r="485" spans="2:55">
      <c r="B485" s="1" t="s">
        <v>137</v>
      </c>
      <c r="C485" s="1" t="s">
        <v>138</v>
      </c>
      <c r="D485" s="1">
        <v>2030</v>
      </c>
      <c r="J485" s="1" t="s">
        <v>137</v>
      </c>
      <c r="K485" s="1" t="s">
        <v>138</v>
      </c>
      <c r="L485" s="1">
        <v>2030</v>
      </c>
      <c r="M485" s="1" t="str">
        <f>IF(sum!A478="AT",sum!B478,"*")</f>
        <v>*</v>
      </c>
      <c r="N485" s="1"/>
      <c r="O485" s="1" t="str">
        <f>IF(sum!A478="AT",sum!F478,"*")</f>
        <v>*</v>
      </c>
      <c r="R485" s="1" t="s">
        <v>137</v>
      </c>
      <c r="S485" s="1" t="s">
        <v>138</v>
      </c>
      <c r="T485" s="1">
        <v>2030</v>
      </c>
      <c r="U485" s="1" t="str">
        <f>IF(sum!A478="BC",sum!B478,"*")</f>
        <v>*</v>
      </c>
      <c r="V485" s="1"/>
      <c r="W485" s="1" t="str">
        <f>IF(sum!A478="BC",sum!F478,"*")</f>
        <v>*</v>
      </c>
      <c r="Z485" s="1" t="s">
        <v>137</v>
      </c>
      <c r="AA485" s="1" t="s">
        <v>138</v>
      </c>
      <c r="AB485" s="1">
        <v>2030</v>
      </c>
      <c r="AC485" s="1" t="str">
        <f>IF(sum!A478="MA",sum!B478,"*")</f>
        <v>*</v>
      </c>
      <c r="AD485" s="1"/>
      <c r="AE485" s="1" t="str">
        <f>IF(sum!A478="MA",sum!F478,"*")</f>
        <v>*</v>
      </c>
      <c r="AH485" s="1" t="s">
        <v>137</v>
      </c>
      <c r="AI485" s="1" t="s">
        <v>138</v>
      </c>
      <c r="AJ485" s="1">
        <v>2030</v>
      </c>
      <c r="AK485" s="1" t="str">
        <f>IF(sum!A478="ON",sum!B478,"*")</f>
        <v>R_ES-APP-RA_ELC1</v>
      </c>
      <c r="AL485" s="1"/>
      <c r="AM485" s="1">
        <f>IF(sum!A478="ON",sum!F478,"*")</f>
        <v>4.3613571242182703</v>
      </c>
      <c r="AP485" s="4" t="s">
        <v>137</v>
      </c>
      <c r="AQ485" s="4" t="s">
        <v>138</v>
      </c>
      <c r="AR485" s="4">
        <v>2030</v>
      </c>
      <c r="AS485" s="1" t="str">
        <f>IF(sum!A478="QU",sum!B478,"*")</f>
        <v>*</v>
      </c>
      <c r="AT485" s="1"/>
      <c r="AU485" s="1" t="str">
        <f>IF(sum!A478="QU",sum!F478,"*")</f>
        <v>*</v>
      </c>
      <c r="AX485" s="1" t="s">
        <v>137</v>
      </c>
      <c r="AY485" s="1" t="s">
        <v>138</v>
      </c>
      <c r="AZ485" s="1">
        <v>2030</v>
      </c>
      <c r="BA485" s="1" t="str">
        <f>IF(sum!A478="SA",sum!B478,"*")</f>
        <v>*</v>
      </c>
      <c r="BB485" s="1"/>
      <c r="BC485" s="1" t="str">
        <f>IF(sum!A478="SA",sum!F478,"*")</f>
        <v>*</v>
      </c>
    </row>
    <row r="486" spans="2:55">
      <c r="B486" s="4" t="s">
        <v>137</v>
      </c>
      <c r="C486" s="4" t="s">
        <v>138</v>
      </c>
      <c r="D486" s="4">
        <v>2030</v>
      </c>
      <c r="J486" s="4" t="s">
        <v>137</v>
      </c>
      <c r="K486" s="4" t="s">
        <v>138</v>
      </c>
      <c r="L486" s="4">
        <v>2030</v>
      </c>
      <c r="M486" s="1" t="str">
        <f>IF(sum!A479="AT",sum!B479,"*")</f>
        <v>*</v>
      </c>
      <c r="N486" s="1"/>
      <c r="O486" s="1" t="str">
        <f>IF(sum!A479="AT",sum!F479,"*")</f>
        <v>*</v>
      </c>
      <c r="R486" s="4" t="s">
        <v>137</v>
      </c>
      <c r="S486" s="4" t="s">
        <v>138</v>
      </c>
      <c r="T486" s="4">
        <v>2030</v>
      </c>
      <c r="U486" s="1" t="str">
        <f>IF(sum!A479="BC",sum!B479,"*")</f>
        <v>*</v>
      </c>
      <c r="V486" s="1"/>
      <c r="W486" s="1" t="str">
        <f>IF(sum!A479="BC",sum!F479,"*")</f>
        <v>*</v>
      </c>
      <c r="Z486" s="4" t="s">
        <v>137</v>
      </c>
      <c r="AA486" s="4" t="s">
        <v>138</v>
      </c>
      <c r="AB486" s="4">
        <v>2030</v>
      </c>
      <c r="AC486" s="1" t="str">
        <f>IF(sum!A479="MA",sum!B479,"*")</f>
        <v>*</v>
      </c>
      <c r="AD486" s="1"/>
      <c r="AE486" s="1" t="str">
        <f>IF(sum!A479="MA",sum!F479,"*")</f>
        <v>*</v>
      </c>
      <c r="AH486" s="4" t="s">
        <v>137</v>
      </c>
      <c r="AI486" s="4" t="s">
        <v>138</v>
      </c>
      <c r="AJ486" s="4">
        <v>2030</v>
      </c>
      <c r="AK486" s="1" t="str">
        <f>IF(sum!A479="ON",sum!B479,"*")</f>
        <v>R_ES-APP-RE_ELC1</v>
      </c>
      <c r="AL486" s="1"/>
      <c r="AM486" s="1">
        <f>IF(sum!A479="ON",sum!F479,"*")</f>
        <v>1.4001390410396899</v>
      </c>
      <c r="AP486" s="1" t="s">
        <v>137</v>
      </c>
      <c r="AQ486" s="1" t="s">
        <v>138</v>
      </c>
      <c r="AR486" s="1">
        <v>2030</v>
      </c>
      <c r="AS486" s="1" t="str">
        <f>IF(sum!A479="QU",sum!B479,"*")</f>
        <v>*</v>
      </c>
      <c r="AT486" s="1"/>
      <c r="AU486" s="1" t="str">
        <f>IF(sum!A479="QU",sum!F479,"*")</f>
        <v>*</v>
      </c>
      <c r="AX486" s="4" t="s">
        <v>137</v>
      </c>
      <c r="AY486" s="4" t="s">
        <v>138</v>
      </c>
      <c r="AZ486" s="4">
        <v>2030</v>
      </c>
      <c r="BA486" s="1" t="str">
        <f>IF(sum!A479="SA",sum!B479,"*")</f>
        <v>*</v>
      </c>
      <c r="BB486" s="1"/>
      <c r="BC486" s="1" t="str">
        <f>IF(sum!A479="SA",sum!F479,"*")</f>
        <v>*</v>
      </c>
    </row>
    <row r="487" spans="2:55">
      <c r="B487" s="1" t="s">
        <v>137</v>
      </c>
      <c r="C487" s="1" t="s">
        <v>138</v>
      </c>
      <c r="D487" s="1">
        <v>2030</v>
      </c>
      <c r="J487" s="1" t="s">
        <v>137</v>
      </c>
      <c r="K487" s="1" t="s">
        <v>138</v>
      </c>
      <c r="L487" s="1">
        <v>2030</v>
      </c>
      <c r="M487" s="1" t="str">
        <f>IF(sum!A480="AT",sum!B480,"*")</f>
        <v>*</v>
      </c>
      <c r="N487" s="1"/>
      <c r="O487" s="1" t="str">
        <f>IF(sum!A480="AT",sum!F480,"*")</f>
        <v>*</v>
      </c>
      <c r="R487" s="1" t="s">
        <v>137</v>
      </c>
      <c r="S487" s="1" t="s">
        <v>138</v>
      </c>
      <c r="T487" s="1">
        <v>2030</v>
      </c>
      <c r="U487" s="1" t="str">
        <f>IF(sum!A480="BC",sum!B480,"*")</f>
        <v>*</v>
      </c>
      <c r="V487" s="1"/>
      <c r="W487" s="1" t="str">
        <f>IF(sum!A480="BC",sum!F480,"*")</f>
        <v>*</v>
      </c>
      <c r="Z487" s="1" t="s">
        <v>137</v>
      </c>
      <c r="AA487" s="1" t="s">
        <v>138</v>
      </c>
      <c r="AB487" s="1">
        <v>2030</v>
      </c>
      <c r="AC487" s="1" t="str">
        <f>IF(sum!A480="MA",sum!B480,"*")</f>
        <v>*</v>
      </c>
      <c r="AD487" s="1"/>
      <c r="AE487" s="1" t="str">
        <f>IF(sum!A480="MA",sum!F480,"*")</f>
        <v>*</v>
      </c>
      <c r="AH487" s="1" t="s">
        <v>137</v>
      </c>
      <c r="AI487" s="1" t="s">
        <v>138</v>
      </c>
      <c r="AJ487" s="1">
        <v>2030</v>
      </c>
      <c r="AK487" s="1" t="str">
        <f>IF(sum!A480="ON",sum!B480,"*")</f>
        <v>R_ES-LI_ELC1</v>
      </c>
      <c r="AL487" s="1"/>
      <c r="AM487" s="1">
        <f>IF(sum!A480="ON",sum!F480,"*")</f>
        <v>11.743224667657801</v>
      </c>
      <c r="AP487" s="4" t="s">
        <v>137</v>
      </c>
      <c r="AQ487" s="4" t="s">
        <v>138</v>
      </c>
      <c r="AR487" s="4">
        <v>2030</v>
      </c>
      <c r="AS487" s="1" t="str">
        <f>IF(sum!A480="QU",sum!B480,"*")</f>
        <v>*</v>
      </c>
      <c r="AT487" s="1"/>
      <c r="AU487" s="1" t="str">
        <f>IF(sum!A480="QU",sum!F480,"*")</f>
        <v>*</v>
      </c>
      <c r="AX487" s="1" t="s">
        <v>137</v>
      </c>
      <c r="AY487" s="1" t="s">
        <v>138</v>
      </c>
      <c r="AZ487" s="1">
        <v>2030</v>
      </c>
      <c r="BA487" s="1" t="str">
        <f>IF(sum!A480="SA",sum!B480,"*")</f>
        <v>*</v>
      </c>
      <c r="BB487" s="1"/>
      <c r="BC487" s="1" t="str">
        <f>IF(sum!A480="SA",sum!F480,"*")</f>
        <v>*</v>
      </c>
    </row>
    <row r="488" spans="2:55">
      <c r="B488" s="1" t="s">
        <v>137</v>
      </c>
      <c r="C488" s="1" t="s">
        <v>138</v>
      </c>
      <c r="D488" s="1">
        <v>2030</v>
      </c>
      <c r="J488" s="1" t="s">
        <v>137</v>
      </c>
      <c r="K488" s="1" t="s">
        <v>138</v>
      </c>
      <c r="L488" s="1">
        <v>2030</v>
      </c>
      <c r="M488" s="1" t="str">
        <f>IF(sum!A481="AT",sum!B481,"*")</f>
        <v>*</v>
      </c>
      <c r="N488" s="1"/>
      <c r="O488" s="1" t="str">
        <f>IF(sum!A481="AT",sum!F481,"*")</f>
        <v>*</v>
      </c>
      <c r="R488" s="1" t="s">
        <v>137</v>
      </c>
      <c r="S488" s="1" t="s">
        <v>138</v>
      </c>
      <c r="T488" s="1">
        <v>2030</v>
      </c>
      <c r="U488" s="1" t="str">
        <f>IF(sum!A481="BC",sum!B481,"*")</f>
        <v>*</v>
      </c>
      <c r="V488" s="1"/>
      <c r="W488" s="1" t="str">
        <f>IF(sum!A481="BC",sum!F481,"*")</f>
        <v>*</v>
      </c>
      <c r="Z488" s="1" t="s">
        <v>137</v>
      </c>
      <c r="AA488" s="1" t="s">
        <v>138</v>
      </c>
      <c r="AB488" s="1">
        <v>2030</v>
      </c>
      <c r="AC488" s="1" t="str">
        <f>IF(sum!A481="MA",sum!B481,"*")</f>
        <v>*</v>
      </c>
      <c r="AD488" s="1"/>
      <c r="AE488" s="1" t="str">
        <f>IF(sum!A481="MA",sum!F481,"*")</f>
        <v>*</v>
      </c>
      <c r="AH488" s="1" t="s">
        <v>137</v>
      </c>
      <c r="AI488" s="1" t="s">
        <v>138</v>
      </c>
      <c r="AJ488" s="1">
        <v>2030</v>
      </c>
      <c r="AK488" s="1" t="str">
        <f>IF(sum!A481="ON",sum!B481,"*")</f>
        <v>R_ES-SC-AP_ELC1_ROOM_CENTRAL</v>
      </c>
      <c r="AL488" s="1"/>
      <c r="AM488" s="1">
        <f>IF(sum!A481="ON",sum!F481,"*")</f>
        <v>3.3109515668711502</v>
      </c>
      <c r="AP488" s="1" t="s">
        <v>137</v>
      </c>
      <c r="AQ488" s="1" t="s">
        <v>138</v>
      </c>
      <c r="AR488" s="1">
        <v>2030</v>
      </c>
      <c r="AS488" s="1" t="str">
        <f>IF(sum!A481="QU",sum!B481,"*")</f>
        <v>*</v>
      </c>
      <c r="AT488" s="1"/>
      <c r="AU488" s="1" t="str">
        <f>IF(sum!A481="QU",sum!F481,"*")</f>
        <v>*</v>
      </c>
      <c r="AX488" s="1" t="s">
        <v>137</v>
      </c>
      <c r="AY488" s="1" t="s">
        <v>138</v>
      </c>
      <c r="AZ488" s="1">
        <v>2030</v>
      </c>
      <c r="BA488" s="1" t="str">
        <f>IF(sum!A481="SA",sum!B481,"*")</f>
        <v>*</v>
      </c>
      <c r="BB488" s="1"/>
      <c r="BC488" s="1" t="str">
        <f>IF(sum!A481="SA",sum!F481,"*")</f>
        <v>*</v>
      </c>
    </row>
    <row r="489" spans="2:55">
      <c r="B489" s="4" t="s">
        <v>137</v>
      </c>
      <c r="C489" s="4" t="s">
        <v>138</v>
      </c>
      <c r="D489" s="4">
        <v>2030</v>
      </c>
      <c r="J489" s="4" t="s">
        <v>137</v>
      </c>
      <c r="K489" s="4" t="s">
        <v>138</v>
      </c>
      <c r="L489" s="4">
        <v>2030</v>
      </c>
      <c r="M489" s="1" t="str">
        <f>IF(sum!A482="AT",sum!B482,"*")</f>
        <v>*</v>
      </c>
      <c r="N489" s="1"/>
      <c r="O489" s="1" t="str">
        <f>IF(sum!A482="AT",sum!F482,"*")</f>
        <v>*</v>
      </c>
      <c r="R489" s="4" t="s">
        <v>137</v>
      </c>
      <c r="S489" s="4" t="s">
        <v>138</v>
      </c>
      <c r="T489" s="4">
        <v>2030</v>
      </c>
      <c r="U489" s="1" t="str">
        <f>IF(sum!A482="BC",sum!B482,"*")</f>
        <v>*</v>
      </c>
      <c r="V489" s="1"/>
      <c r="W489" s="1" t="str">
        <f>IF(sum!A482="BC",sum!F482,"*")</f>
        <v>*</v>
      </c>
      <c r="Z489" s="4" t="s">
        <v>137</v>
      </c>
      <c r="AA489" s="4" t="s">
        <v>138</v>
      </c>
      <c r="AB489" s="4">
        <v>2030</v>
      </c>
      <c r="AC489" s="1" t="str">
        <f>IF(sum!A482="MA",sum!B482,"*")</f>
        <v>*</v>
      </c>
      <c r="AD489" s="1"/>
      <c r="AE489" s="1" t="str">
        <f>IF(sum!A482="MA",sum!F482,"*")</f>
        <v>*</v>
      </c>
      <c r="AH489" s="4" t="s">
        <v>137</v>
      </c>
      <c r="AI489" s="4" t="s">
        <v>138</v>
      </c>
      <c r="AJ489" s="4">
        <v>2030</v>
      </c>
      <c r="AK489" s="1" t="str">
        <f>IF(sum!A482="ON",sum!B482,"*")</f>
        <v>R_ES-SC-MOB_ELC1_ROOM_CENTRAL</v>
      </c>
      <c r="AL489" s="1"/>
      <c r="AM489" s="1">
        <f>IF(sum!A482="ON",sum!F482,"*")</f>
        <v>5.1615122708000102E-2</v>
      </c>
      <c r="AP489" s="4" t="s">
        <v>137</v>
      </c>
      <c r="AQ489" s="4" t="s">
        <v>138</v>
      </c>
      <c r="AR489" s="4">
        <v>2030</v>
      </c>
      <c r="AS489" s="1" t="str">
        <f>IF(sum!A482="QU",sum!B482,"*")</f>
        <v>*</v>
      </c>
      <c r="AT489" s="1"/>
      <c r="AU489" s="1" t="str">
        <f>IF(sum!A482="QU",sum!F482,"*")</f>
        <v>*</v>
      </c>
      <c r="AX489" s="4" t="s">
        <v>137</v>
      </c>
      <c r="AY489" s="4" t="s">
        <v>138</v>
      </c>
      <c r="AZ489" s="4">
        <v>2030</v>
      </c>
      <c r="BA489" s="1" t="str">
        <f>IF(sum!A482="SA",sum!B482,"*")</f>
        <v>*</v>
      </c>
      <c r="BB489" s="1"/>
      <c r="BC489" s="1" t="str">
        <f>IF(sum!A482="SA",sum!F482,"*")</f>
        <v>*</v>
      </c>
    </row>
    <row r="490" spans="2:55">
      <c r="B490" s="1" t="s">
        <v>137</v>
      </c>
      <c r="C490" s="1" t="s">
        <v>138</v>
      </c>
      <c r="D490" s="1">
        <v>2030</v>
      </c>
      <c r="J490" s="1" t="s">
        <v>137</v>
      </c>
      <c r="K490" s="1" t="s">
        <v>138</v>
      </c>
      <c r="L490" s="1">
        <v>2030</v>
      </c>
      <c r="M490" s="1" t="str">
        <f>IF(sum!A483="AT",sum!B483,"*")</f>
        <v>*</v>
      </c>
      <c r="N490" s="1"/>
      <c r="O490" s="1" t="str">
        <f>IF(sum!A483="AT",sum!F483,"*")</f>
        <v>*</v>
      </c>
      <c r="R490" s="1" t="s">
        <v>137</v>
      </c>
      <c r="S490" s="1" t="s">
        <v>138</v>
      </c>
      <c r="T490" s="1">
        <v>2030</v>
      </c>
      <c r="U490" s="1" t="str">
        <f>IF(sum!A483="BC",sum!B483,"*")</f>
        <v>*</v>
      </c>
      <c r="V490" s="1"/>
      <c r="W490" s="1" t="str">
        <f>IF(sum!A483="BC",sum!F483,"*")</f>
        <v>*</v>
      </c>
      <c r="Z490" s="1" t="s">
        <v>137</v>
      </c>
      <c r="AA490" s="1" t="s">
        <v>138</v>
      </c>
      <c r="AB490" s="1">
        <v>2030</v>
      </c>
      <c r="AC490" s="1" t="str">
        <f>IF(sum!A483="MA",sum!B483,"*")</f>
        <v>*</v>
      </c>
      <c r="AD490" s="1"/>
      <c r="AE490" s="1" t="str">
        <f>IF(sum!A483="MA",sum!F483,"*")</f>
        <v>*</v>
      </c>
      <c r="AH490" s="1" t="s">
        <v>137</v>
      </c>
      <c r="AI490" s="1" t="s">
        <v>138</v>
      </c>
      <c r="AJ490" s="1">
        <v>2030</v>
      </c>
      <c r="AK490" s="1" t="str">
        <f>IF(sum!A483="ON",sum!B483,"*")</f>
        <v>R_ES-SC-SA_ELC1_ROOM_CENTRAL</v>
      </c>
      <c r="AL490" s="1"/>
      <c r="AM490" s="1">
        <f>IF(sum!A483="ON",sum!F483,"*")</f>
        <v>1.7668742649997</v>
      </c>
      <c r="AP490" s="1" t="s">
        <v>137</v>
      </c>
      <c r="AQ490" s="1" t="s">
        <v>138</v>
      </c>
      <c r="AR490" s="1">
        <v>2030</v>
      </c>
      <c r="AS490" s="1" t="str">
        <f>IF(sum!A483="QU",sum!B483,"*")</f>
        <v>*</v>
      </c>
      <c r="AT490" s="1"/>
      <c r="AU490" s="1" t="str">
        <f>IF(sum!A483="QU",sum!F483,"*")</f>
        <v>*</v>
      </c>
      <c r="AX490" s="1" t="s">
        <v>137</v>
      </c>
      <c r="AY490" s="1" t="s">
        <v>138</v>
      </c>
      <c r="AZ490" s="1">
        <v>2030</v>
      </c>
      <c r="BA490" s="1" t="str">
        <f>IF(sum!A483="SA",sum!B483,"*")</f>
        <v>*</v>
      </c>
      <c r="BB490" s="1"/>
      <c r="BC490" s="1" t="str">
        <f>IF(sum!A483="SA",sum!F483,"*")</f>
        <v>*</v>
      </c>
    </row>
    <row r="491" spans="2:55">
      <c r="B491" s="1" t="s">
        <v>137</v>
      </c>
      <c r="C491" s="1" t="s">
        <v>138</v>
      </c>
      <c r="D491" s="1">
        <v>2030</v>
      </c>
      <c r="J491" s="1" t="s">
        <v>137</v>
      </c>
      <c r="K491" s="1" t="s">
        <v>138</v>
      </c>
      <c r="L491" s="1">
        <v>2030</v>
      </c>
      <c r="M491" s="1" t="str">
        <f>IF(sum!A484="AT",sum!B484,"*")</f>
        <v>*</v>
      </c>
      <c r="N491" s="1"/>
      <c r="O491" s="1" t="str">
        <f>IF(sum!A484="AT",sum!F484,"*")</f>
        <v>*</v>
      </c>
      <c r="R491" s="1" t="s">
        <v>137</v>
      </c>
      <c r="S491" s="1" t="s">
        <v>138</v>
      </c>
      <c r="T491" s="1">
        <v>2030</v>
      </c>
      <c r="U491" s="1" t="str">
        <f>IF(sum!A484="BC",sum!B484,"*")</f>
        <v>*</v>
      </c>
      <c r="V491" s="1"/>
      <c r="W491" s="1" t="str">
        <f>IF(sum!A484="BC",sum!F484,"*")</f>
        <v>*</v>
      </c>
      <c r="Z491" s="1" t="s">
        <v>137</v>
      </c>
      <c r="AA491" s="1" t="s">
        <v>138</v>
      </c>
      <c r="AB491" s="1">
        <v>2030</v>
      </c>
      <c r="AC491" s="1" t="str">
        <f>IF(sum!A484="MA",sum!B484,"*")</f>
        <v>*</v>
      </c>
      <c r="AD491" s="1"/>
      <c r="AE491" s="1" t="str">
        <f>IF(sum!A484="MA",sum!F484,"*")</f>
        <v>*</v>
      </c>
      <c r="AH491" s="1" t="s">
        <v>137</v>
      </c>
      <c r="AI491" s="1" t="s">
        <v>138</v>
      </c>
      <c r="AJ491" s="1">
        <v>2030</v>
      </c>
      <c r="AK491" s="1" t="str">
        <f>IF(sum!A484="ON",sum!B484,"*")</f>
        <v>R_ES-SC-SD_ELC1_ROOM_CENTRAL</v>
      </c>
      <c r="AL491" s="1"/>
      <c r="AM491" s="1">
        <f>IF(sum!A484="ON",sum!F484,"*")</f>
        <v>6.1243632229349796</v>
      </c>
      <c r="AP491" s="4" t="s">
        <v>137</v>
      </c>
      <c r="AQ491" s="4" t="s">
        <v>138</v>
      </c>
      <c r="AR491" s="4">
        <v>2030</v>
      </c>
      <c r="AS491" s="1" t="str">
        <f>IF(sum!A484="QU",sum!B484,"*")</f>
        <v>*</v>
      </c>
      <c r="AT491" s="1"/>
      <c r="AU491" s="1" t="str">
        <f>IF(sum!A484="QU",sum!F484,"*")</f>
        <v>*</v>
      </c>
      <c r="AX491" s="1" t="s">
        <v>137</v>
      </c>
      <c r="AY491" s="1" t="s">
        <v>138</v>
      </c>
      <c r="AZ491" s="1">
        <v>2030</v>
      </c>
      <c r="BA491" s="1" t="str">
        <f>IF(sum!A484="SA",sum!B484,"*")</f>
        <v>*</v>
      </c>
      <c r="BB491" s="1"/>
      <c r="BC491" s="1" t="str">
        <f>IF(sum!A484="SA",sum!F484,"*")</f>
        <v>*</v>
      </c>
    </row>
    <row r="492" spans="2:55">
      <c r="B492" s="4" t="s">
        <v>137</v>
      </c>
      <c r="C492" s="4" t="s">
        <v>138</v>
      </c>
      <c r="D492" s="4">
        <v>2030</v>
      </c>
      <c r="J492" s="4" t="s">
        <v>137</v>
      </c>
      <c r="K492" s="4" t="s">
        <v>138</v>
      </c>
      <c r="L492" s="4">
        <v>2030</v>
      </c>
      <c r="M492" s="1" t="str">
        <f>IF(sum!A485="AT",sum!B485,"*")</f>
        <v>*</v>
      </c>
      <c r="N492" s="1"/>
      <c r="O492" s="1" t="str">
        <f>IF(sum!A485="AT",sum!F485,"*")</f>
        <v>*</v>
      </c>
      <c r="R492" s="4" t="s">
        <v>137</v>
      </c>
      <c r="S492" s="4" t="s">
        <v>138</v>
      </c>
      <c r="T492" s="4">
        <v>2030</v>
      </c>
      <c r="U492" s="1" t="str">
        <f>IF(sum!A485="BC",sum!B485,"*")</f>
        <v>*</v>
      </c>
      <c r="V492" s="1"/>
      <c r="W492" s="1" t="str">
        <f>IF(sum!A485="BC",sum!F485,"*")</f>
        <v>*</v>
      </c>
      <c r="Z492" s="4" t="s">
        <v>137</v>
      </c>
      <c r="AA492" s="4" t="s">
        <v>138</v>
      </c>
      <c r="AB492" s="4">
        <v>2030</v>
      </c>
      <c r="AC492" s="1" t="str">
        <f>IF(sum!A485="MA",sum!B485,"*")</f>
        <v>*</v>
      </c>
      <c r="AD492" s="1"/>
      <c r="AE492" s="1" t="str">
        <f>IF(sum!A485="MA",sum!F485,"*")</f>
        <v>*</v>
      </c>
      <c r="AH492" s="4" t="s">
        <v>137</v>
      </c>
      <c r="AI492" s="4" t="s">
        <v>138</v>
      </c>
      <c r="AJ492" s="4">
        <v>2030</v>
      </c>
      <c r="AK492" s="1" t="str">
        <f>IF(sum!A485="ON",sum!B485,"*")</f>
        <v>R_ES-SH-AP_ELC1</v>
      </c>
      <c r="AL492" s="1"/>
      <c r="AM492" s="1">
        <f>IF(sum!A485="ON",sum!F485,"*")</f>
        <v>0</v>
      </c>
      <c r="AP492" s="1" t="s">
        <v>137</v>
      </c>
      <c r="AQ492" s="1" t="s">
        <v>138</v>
      </c>
      <c r="AR492" s="1">
        <v>2030</v>
      </c>
      <c r="AS492" s="1" t="str">
        <f>IF(sum!A485="QU",sum!B485,"*")</f>
        <v>*</v>
      </c>
      <c r="AT492" s="1"/>
      <c r="AU492" s="1" t="str">
        <f>IF(sum!A485="QU",sum!F485,"*")</f>
        <v>*</v>
      </c>
      <c r="AX492" s="4" t="s">
        <v>137</v>
      </c>
      <c r="AY492" s="4" t="s">
        <v>138</v>
      </c>
      <c r="AZ492" s="4">
        <v>2030</v>
      </c>
      <c r="BA492" s="1" t="str">
        <f>IF(sum!A485="SA",sum!B485,"*")</f>
        <v>*</v>
      </c>
      <c r="BB492" s="1"/>
      <c r="BC492" s="1" t="str">
        <f>IF(sum!A485="SA",sum!F485,"*")</f>
        <v>*</v>
      </c>
    </row>
    <row r="493" spans="2:55">
      <c r="B493" s="1" t="s">
        <v>137</v>
      </c>
      <c r="C493" s="1" t="s">
        <v>138</v>
      </c>
      <c r="D493" s="1">
        <v>2030</v>
      </c>
      <c r="J493" s="1" t="s">
        <v>137</v>
      </c>
      <c r="K493" s="1" t="s">
        <v>138</v>
      </c>
      <c r="L493" s="1">
        <v>2030</v>
      </c>
      <c r="M493" s="1" t="str">
        <f>IF(sum!A486="AT",sum!B486,"*")</f>
        <v>*</v>
      </c>
      <c r="N493" s="1"/>
      <c r="O493" s="1" t="str">
        <f>IF(sum!A486="AT",sum!F486,"*")</f>
        <v>*</v>
      </c>
      <c r="R493" s="1" t="s">
        <v>137</v>
      </c>
      <c r="S493" s="1" t="s">
        <v>138</v>
      </c>
      <c r="T493" s="1">
        <v>2030</v>
      </c>
      <c r="U493" s="1" t="str">
        <f>IF(sum!A486="BC",sum!B486,"*")</f>
        <v>*</v>
      </c>
      <c r="V493" s="1"/>
      <c r="W493" s="1" t="str">
        <f>IF(sum!A486="BC",sum!F486,"*")</f>
        <v>*</v>
      </c>
      <c r="Z493" s="1" t="s">
        <v>137</v>
      </c>
      <c r="AA493" s="1" t="s">
        <v>138</v>
      </c>
      <c r="AB493" s="1">
        <v>2030</v>
      </c>
      <c r="AC493" s="1" t="str">
        <f>IF(sum!A486="MA",sum!B486,"*")</f>
        <v>*</v>
      </c>
      <c r="AD493" s="1"/>
      <c r="AE493" s="1" t="str">
        <f>IF(sum!A486="MA",sum!F486,"*")</f>
        <v>*</v>
      </c>
      <c r="AH493" s="1" t="s">
        <v>137</v>
      </c>
      <c r="AI493" s="1" t="s">
        <v>138</v>
      </c>
      <c r="AJ493" s="1">
        <v>2030</v>
      </c>
      <c r="AK493" s="1" t="str">
        <f>IF(sum!A486="ON",sum!B486,"*")</f>
        <v>R_ES-SH-AP_HET1</v>
      </c>
      <c r="AL493" s="1"/>
      <c r="AM493" s="1">
        <f>IF(sum!A486="ON",sum!F486,"*")</f>
        <v>0</v>
      </c>
      <c r="AP493" s="4" t="s">
        <v>137</v>
      </c>
      <c r="AQ493" s="4" t="s">
        <v>138</v>
      </c>
      <c r="AR493" s="4">
        <v>2030</v>
      </c>
      <c r="AS493" s="1" t="str">
        <f>IF(sum!A486="QU",sum!B486,"*")</f>
        <v>*</v>
      </c>
      <c r="AT493" s="1"/>
      <c r="AU493" s="1" t="str">
        <f>IF(sum!A486="QU",sum!F486,"*")</f>
        <v>*</v>
      </c>
      <c r="AX493" s="1" t="s">
        <v>137</v>
      </c>
      <c r="AY493" s="1" t="s">
        <v>138</v>
      </c>
      <c r="AZ493" s="1">
        <v>2030</v>
      </c>
      <c r="BA493" s="1" t="str">
        <f>IF(sum!A486="SA",sum!B486,"*")</f>
        <v>*</v>
      </c>
      <c r="BB493" s="1"/>
      <c r="BC493" s="1" t="str">
        <f>IF(sum!A486="SA",sum!F486,"*")</f>
        <v>*</v>
      </c>
    </row>
    <row r="494" spans="2:55">
      <c r="B494" s="1" t="s">
        <v>137</v>
      </c>
      <c r="C494" s="1" t="s">
        <v>138</v>
      </c>
      <c r="D494" s="1">
        <v>2030</v>
      </c>
      <c r="J494" s="1" t="s">
        <v>137</v>
      </c>
      <c r="K494" s="1" t="s">
        <v>138</v>
      </c>
      <c r="L494" s="1">
        <v>2030</v>
      </c>
      <c r="M494" s="1" t="str">
        <f>IF(sum!A487="AT",sum!B487,"*")</f>
        <v>*</v>
      </c>
      <c r="N494" s="1"/>
      <c r="O494" s="1" t="str">
        <f>IF(sum!A487="AT",sum!F487,"*")</f>
        <v>*</v>
      </c>
      <c r="R494" s="1" t="s">
        <v>137</v>
      </c>
      <c r="S494" s="1" t="s">
        <v>138</v>
      </c>
      <c r="T494" s="1">
        <v>2030</v>
      </c>
      <c r="U494" s="1" t="str">
        <f>IF(sum!A487="BC",sum!B487,"*")</f>
        <v>*</v>
      </c>
      <c r="V494" s="1"/>
      <c r="W494" s="1" t="str">
        <f>IF(sum!A487="BC",sum!F487,"*")</f>
        <v>*</v>
      </c>
      <c r="Z494" s="1" t="s">
        <v>137</v>
      </c>
      <c r="AA494" s="1" t="s">
        <v>138</v>
      </c>
      <c r="AB494" s="1">
        <v>2030</v>
      </c>
      <c r="AC494" s="1" t="str">
        <f>IF(sum!A487="MA",sum!B487,"*")</f>
        <v>*</v>
      </c>
      <c r="AD494" s="1"/>
      <c r="AE494" s="1" t="str">
        <f>IF(sum!A487="MA",sum!F487,"*")</f>
        <v>*</v>
      </c>
      <c r="AH494" s="1" t="s">
        <v>137</v>
      </c>
      <c r="AI494" s="1" t="s">
        <v>138</v>
      </c>
      <c r="AJ494" s="1">
        <v>2030</v>
      </c>
      <c r="AK494" s="1" t="str">
        <f>IF(sum!A487="ON",sum!B487,"*")</f>
        <v>R_ES-SH-MOB_ELC1</v>
      </c>
      <c r="AL494" s="1"/>
      <c r="AM494" s="1">
        <f>IF(sum!A487="ON",sum!F487,"*")</f>
        <v>3.7144228602198999E-3</v>
      </c>
      <c r="AP494" s="1" t="s">
        <v>137</v>
      </c>
      <c r="AQ494" s="1" t="s">
        <v>138</v>
      </c>
      <c r="AR494" s="1">
        <v>2030</v>
      </c>
      <c r="AS494" s="1" t="str">
        <f>IF(sum!A487="QU",sum!B487,"*")</f>
        <v>*</v>
      </c>
      <c r="AT494" s="1"/>
      <c r="AU494" s="1" t="str">
        <f>IF(sum!A487="QU",sum!F487,"*")</f>
        <v>*</v>
      </c>
      <c r="AX494" s="1" t="s">
        <v>137</v>
      </c>
      <c r="AY494" s="1" t="s">
        <v>138</v>
      </c>
      <c r="AZ494" s="1">
        <v>2030</v>
      </c>
      <c r="BA494" s="1" t="str">
        <f>IF(sum!A487="SA",sum!B487,"*")</f>
        <v>*</v>
      </c>
      <c r="BB494" s="1"/>
      <c r="BC494" s="1" t="str">
        <f>IF(sum!A487="SA",sum!F487,"*")</f>
        <v>*</v>
      </c>
    </row>
    <row r="495" spans="2:55">
      <c r="B495" s="4" t="s">
        <v>137</v>
      </c>
      <c r="C495" s="4" t="s">
        <v>138</v>
      </c>
      <c r="D495" s="4">
        <v>2030</v>
      </c>
      <c r="J495" s="4" t="s">
        <v>137</v>
      </c>
      <c r="K495" s="4" t="s">
        <v>138</v>
      </c>
      <c r="L495" s="4">
        <v>2030</v>
      </c>
      <c r="M495" s="1" t="str">
        <f>IF(sum!A488="AT",sum!B488,"*")</f>
        <v>*</v>
      </c>
      <c r="N495" s="1"/>
      <c r="O495" s="1" t="str">
        <f>IF(sum!A488="AT",sum!F488,"*")</f>
        <v>*</v>
      </c>
      <c r="R495" s="4" t="s">
        <v>137</v>
      </c>
      <c r="S495" s="4" t="s">
        <v>138</v>
      </c>
      <c r="T495" s="4">
        <v>2030</v>
      </c>
      <c r="U495" s="1" t="str">
        <f>IF(sum!A488="BC",sum!B488,"*")</f>
        <v>*</v>
      </c>
      <c r="V495" s="1"/>
      <c r="W495" s="1" t="str">
        <f>IF(sum!A488="BC",sum!F488,"*")</f>
        <v>*</v>
      </c>
      <c r="Z495" s="4" t="s">
        <v>137</v>
      </c>
      <c r="AA495" s="4" t="s">
        <v>138</v>
      </c>
      <c r="AB495" s="4">
        <v>2030</v>
      </c>
      <c r="AC495" s="1" t="str">
        <f>IF(sum!A488="MA",sum!B488,"*")</f>
        <v>*</v>
      </c>
      <c r="AD495" s="1"/>
      <c r="AE495" s="1" t="str">
        <f>IF(sum!A488="MA",sum!F488,"*")</f>
        <v>*</v>
      </c>
      <c r="AH495" s="4" t="s">
        <v>137</v>
      </c>
      <c r="AI495" s="4" t="s">
        <v>138</v>
      </c>
      <c r="AJ495" s="4">
        <v>2030</v>
      </c>
      <c r="AK495" s="1" t="str">
        <f>IF(sum!A488="ON",sum!B488,"*")</f>
        <v>R_ES-SH-MOB_HET1</v>
      </c>
      <c r="AL495" s="1"/>
      <c r="AM495" s="1">
        <f>IF(sum!A488="ON",sum!F488,"*")</f>
        <v>0</v>
      </c>
      <c r="AP495" s="4" t="s">
        <v>137</v>
      </c>
      <c r="AQ495" s="4" t="s">
        <v>138</v>
      </c>
      <c r="AR495" s="4">
        <v>2030</v>
      </c>
      <c r="AS495" s="1" t="str">
        <f>IF(sum!A488="QU",sum!B488,"*")</f>
        <v>*</v>
      </c>
      <c r="AT495" s="1"/>
      <c r="AU495" s="1" t="str">
        <f>IF(sum!A488="QU",sum!F488,"*")</f>
        <v>*</v>
      </c>
      <c r="AX495" s="4" t="s">
        <v>137</v>
      </c>
      <c r="AY495" s="4" t="s">
        <v>138</v>
      </c>
      <c r="AZ495" s="4">
        <v>2030</v>
      </c>
      <c r="BA495" s="1" t="str">
        <f>IF(sum!A488="SA",sum!B488,"*")</f>
        <v>*</v>
      </c>
      <c r="BB495" s="1"/>
      <c r="BC495" s="1" t="str">
        <f>IF(sum!A488="SA",sum!F488,"*")</f>
        <v>*</v>
      </c>
    </row>
    <row r="496" spans="2:55">
      <c r="B496" s="1" t="s">
        <v>137</v>
      </c>
      <c r="C496" s="1" t="s">
        <v>138</v>
      </c>
      <c r="D496" s="1">
        <v>2030</v>
      </c>
      <c r="J496" s="1" t="s">
        <v>137</v>
      </c>
      <c r="K496" s="1" t="s">
        <v>138</v>
      </c>
      <c r="L496" s="1">
        <v>2030</v>
      </c>
      <c r="M496" s="1" t="str">
        <f>IF(sum!A489="AT",sum!B489,"*")</f>
        <v>*</v>
      </c>
      <c r="N496" s="1"/>
      <c r="O496" s="1" t="str">
        <f>IF(sum!A489="AT",sum!F489,"*")</f>
        <v>*</v>
      </c>
      <c r="R496" s="1" t="s">
        <v>137</v>
      </c>
      <c r="S496" s="1" t="s">
        <v>138</v>
      </c>
      <c r="T496" s="1">
        <v>2030</v>
      </c>
      <c r="U496" s="1" t="str">
        <f>IF(sum!A489="BC",sum!B489,"*")</f>
        <v>*</v>
      </c>
      <c r="V496" s="1"/>
      <c r="W496" s="1" t="str">
        <f>IF(sum!A489="BC",sum!F489,"*")</f>
        <v>*</v>
      </c>
      <c r="Z496" s="1" t="s">
        <v>137</v>
      </c>
      <c r="AA496" s="1" t="s">
        <v>138</v>
      </c>
      <c r="AB496" s="1">
        <v>2030</v>
      </c>
      <c r="AC496" s="1" t="str">
        <f>IF(sum!A489="MA",sum!B489,"*")</f>
        <v>*</v>
      </c>
      <c r="AD496" s="1"/>
      <c r="AE496" s="1" t="str">
        <f>IF(sum!A489="MA",sum!F489,"*")</f>
        <v>*</v>
      </c>
      <c r="AH496" s="1" t="s">
        <v>137</v>
      </c>
      <c r="AI496" s="1" t="s">
        <v>138</v>
      </c>
      <c r="AJ496" s="1">
        <v>2030</v>
      </c>
      <c r="AK496" s="1" t="str">
        <f>IF(sum!A489="ON",sum!B489,"*")</f>
        <v>R_ES-SH-SA_ELC1</v>
      </c>
      <c r="AL496" s="1"/>
      <c r="AM496" s="1">
        <f>IF(sum!A489="ON",sum!F489,"*")</f>
        <v>0.222049061050446</v>
      </c>
      <c r="AP496" s="1" t="s">
        <v>137</v>
      </c>
      <c r="AQ496" s="1" t="s">
        <v>138</v>
      </c>
      <c r="AR496" s="1">
        <v>2030</v>
      </c>
      <c r="AS496" s="1" t="str">
        <f>IF(sum!A489="QU",sum!B489,"*")</f>
        <v>*</v>
      </c>
      <c r="AT496" s="1"/>
      <c r="AU496" s="1" t="str">
        <f>IF(sum!A489="QU",sum!F489,"*")</f>
        <v>*</v>
      </c>
      <c r="AX496" s="1" t="s">
        <v>137</v>
      </c>
      <c r="AY496" s="1" t="s">
        <v>138</v>
      </c>
      <c r="AZ496" s="1">
        <v>2030</v>
      </c>
      <c r="BA496" s="1" t="str">
        <f>IF(sum!A489="SA",sum!B489,"*")</f>
        <v>*</v>
      </c>
      <c r="BB496" s="1"/>
      <c r="BC496" s="1" t="str">
        <f>IF(sum!A489="SA",sum!F489,"*")</f>
        <v>*</v>
      </c>
    </row>
    <row r="497" spans="2:55">
      <c r="B497" s="1" t="s">
        <v>137</v>
      </c>
      <c r="C497" s="1" t="s">
        <v>138</v>
      </c>
      <c r="D497" s="1">
        <v>2030</v>
      </c>
      <c r="J497" s="1" t="s">
        <v>137</v>
      </c>
      <c r="K497" s="1" t="s">
        <v>138</v>
      </c>
      <c r="L497" s="1">
        <v>2030</v>
      </c>
      <c r="M497" s="1" t="str">
        <f>IF(sum!A490="AT",sum!B490,"*")</f>
        <v>*</v>
      </c>
      <c r="N497" s="1"/>
      <c r="O497" s="1" t="str">
        <f>IF(sum!A490="AT",sum!F490,"*")</f>
        <v>*</v>
      </c>
      <c r="R497" s="1" t="s">
        <v>137</v>
      </c>
      <c r="S497" s="1" t="s">
        <v>138</v>
      </c>
      <c r="T497" s="1">
        <v>2030</v>
      </c>
      <c r="U497" s="1" t="str">
        <f>IF(sum!A490="BC",sum!B490,"*")</f>
        <v>*</v>
      </c>
      <c r="V497" s="1"/>
      <c r="W497" s="1" t="str">
        <f>IF(sum!A490="BC",sum!F490,"*")</f>
        <v>*</v>
      </c>
      <c r="Z497" s="1" t="s">
        <v>137</v>
      </c>
      <c r="AA497" s="1" t="s">
        <v>138</v>
      </c>
      <c r="AB497" s="1">
        <v>2030</v>
      </c>
      <c r="AC497" s="1" t="str">
        <f>IF(sum!A490="MA",sum!B490,"*")</f>
        <v>*</v>
      </c>
      <c r="AD497" s="1"/>
      <c r="AE497" s="1" t="str">
        <f>IF(sum!A490="MA",sum!F490,"*")</f>
        <v>*</v>
      </c>
      <c r="AH497" s="1" t="s">
        <v>137</v>
      </c>
      <c r="AI497" s="1" t="s">
        <v>138</v>
      </c>
      <c r="AJ497" s="1">
        <v>2030</v>
      </c>
      <c r="AK497" s="1" t="str">
        <f>IF(sum!A490="ON",sum!B490,"*")</f>
        <v>R_ES-SH-SA_HET1</v>
      </c>
      <c r="AL497" s="1"/>
      <c r="AM497" s="1">
        <f>IF(sum!A490="ON",sum!F490,"*")</f>
        <v>0</v>
      </c>
      <c r="AP497" s="4" t="s">
        <v>137</v>
      </c>
      <c r="AQ497" s="4" t="s">
        <v>138</v>
      </c>
      <c r="AR497" s="4">
        <v>2030</v>
      </c>
      <c r="AS497" s="1" t="str">
        <f>IF(sum!A490="QU",sum!B490,"*")</f>
        <v>*</v>
      </c>
      <c r="AT497" s="1"/>
      <c r="AU497" s="1" t="str">
        <f>IF(sum!A490="QU",sum!F490,"*")</f>
        <v>*</v>
      </c>
      <c r="AX497" s="1" t="s">
        <v>137</v>
      </c>
      <c r="AY497" s="1" t="s">
        <v>138</v>
      </c>
      <c r="AZ497" s="1">
        <v>2030</v>
      </c>
      <c r="BA497" s="1" t="str">
        <f>IF(sum!A490="SA",sum!B490,"*")</f>
        <v>*</v>
      </c>
      <c r="BB497" s="1"/>
      <c r="BC497" s="1" t="str">
        <f>IF(sum!A490="SA",sum!F490,"*")</f>
        <v>*</v>
      </c>
    </row>
    <row r="498" spans="2:55">
      <c r="B498" s="4" t="s">
        <v>137</v>
      </c>
      <c r="C498" s="4" t="s">
        <v>138</v>
      </c>
      <c r="D498" s="4">
        <v>2030</v>
      </c>
      <c r="J498" s="4" t="s">
        <v>137</v>
      </c>
      <c r="K498" s="4" t="s">
        <v>138</v>
      </c>
      <c r="L498" s="4">
        <v>2030</v>
      </c>
      <c r="M498" s="1" t="str">
        <f>IF(sum!A491="AT",sum!B491,"*")</f>
        <v>*</v>
      </c>
      <c r="N498" s="1"/>
      <c r="O498" s="1" t="str">
        <f>IF(sum!A491="AT",sum!F491,"*")</f>
        <v>*</v>
      </c>
      <c r="R498" s="4" t="s">
        <v>137</v>
      </c>
      <c r="S498" s="4" t="s">
        <v>138</v>
      </c>
      <c r="T498" s="4">
        <v>2030</v>
      </c>
      <c r="U498" s="1" t="str">
        <f>IF(sum!A491="BC",sum!B491,"*")</f>
        <v>*</v>
      </c>
      <c r="V498" s="1"/>
      <c r="W498" s="1" t="str">
        <f>IF(sum!A491="BC",sum!F491,"*")</f>
        <v>*</v>
      </c>
      <c r="Z498" s="4" t="s">
        <v>137</v>
      </c>
      <c r="AA498" s="4" t="s">
        <v>138</v>
      </c>
      <c r="AB498" s="4">
        <v>2030</v>
      </c>
      <c r="AC498" s="1" t="str">
        <f>IF(sum!A491="MA",sum!B491,"*")</f>
        <v>*</v>
      </c>
      <c r="AD498" s="1"/>
      <c r="AE498" s="1" t="str">
        <f>IF(sum!A491="MA",sum!F491,"*")</f>
        <v>*</v>
      </c>
      <c r="AH498" s="4" t="s">
        <v>137</v>
      </c>
      <c r="AI498" s="4" t="s">
        <v>138</v>
      </c>
      <c r="AJ498" s="4">
        <v>2030</v>
      </c>
      <c r="AK498" s="1" t="str">
        <f>IF(sum!A491="ON",sum!B491,"*")</f>
        <v>R_ES-SH-SD_COAPRO1</v>
      </c>
      <c r="AL498" s="1"/>
      <c r="AM498" s="1">
        <f>IF(sum!A491="ON",sum!F491,"*")</f>
        <v>0</v>
      </c>
      <c r="AP498" s="1" t="s">
        <v>137</v>
      </c>
      <c r="AQ498" s="1" t="s">
        <v>138</v>
      </c>
      <c r="AR498" s="1">
        <v>2030</v>
      </c>
      <c r="AS498" s="1" t="str">
        <f>IF(sum!A491="QU",sum!B491,"*")</f>
        <v>*</v>
      </c>
      <c r="AT498" s="1"/>
      <c r="AU498" s="1" t="str">
        <f>IF(sum!A491="QU",sum!F491,"*")</f>
        <v>*</v>
      </c>
      <c r="AX498" s="4" t="s">
        <v>137</v>
      </c>
      <c r="AY498" s="4" t="s">
        <v>138</v>
      </c>
      <c r="AZ498" s="4">
        <v>2030</v>
      </c>
      <c r="BA498" s="1" t="str">
        <f>IF(sum!A491="SA",sum!B491,"*")</f>
        <v>*</v>
      </c>
      <c r="BB498" s="1"/>
      <c r="BC498" s="1" t="str">
        <f>IF(sum!A491="SA",sum!F491,"*")</f>
        <v>*</v>
      </c>
    </row>
    <row r="499" spans="2:55">
      <c r="B499" s="1" t="s">
        <v>137</v>
      </c>
      <c r="C499" s="1" t="s">
        <v>138</v>
      </c>
      <c r="D499" s="1">
        <v>2030</v>
      </c>
      <c r="J499" s="1" t="s">
        <v>137</v>
      </c>
      <c r="K499" s="1" t="s">
        <v>138</v>
      </c>
      <c r="L499" s="1">
        <v>2030</v>
      </c>
      <c r="M499" s="1" t="str">
        <f>IF(sum!A492="AT",sum!B492,"*")</f>
        <v>*</v>
      </c>
      <c r="N499" s="1"/>
      <c r="O499" s="1" t="str">
        <f>IF(sum!A492="AT",sum!F492,"*")</f>
        <v>*</v>
      </c>
      <c r="R499" s="1" t="s">
        <v>137</v>
      </c>
      <c r="S499" s="1" t="s">
        <v>138</v>
      </c>
      <c r="T499" s="1">
        <v>2030</v>
      </c>
      <c r="U499" s="1" t="str">
        <f>IF(sum!A492="BC",sum!B492,"*")</f>
        <v>*</v>
      </c>
      <c r="V499" s="1"/>
      <c r="W499" s="1" t="str">
        <f>IF(sum!A492="BC",sum!F492,"*")</f>
        <v>*</v>
      </c>
      <c r="Z499" s="1" t="s">
        <v>137</v>
      </c>
      <c r="AA499" s="1" t="s">
        <v>138</v>
      </c>
      <c r="AB499" s="1">
        <v>2030</v>
      </c>
      <c r="AC499" s="1" t="str">
        <f>IF(sum!A492="MA",sum!B492,"*")</f>
        <v>*</v>
      </c>
      <c r="AD499" s="1"/>
      <c r="AE499" s="1" t="str">
        <f>IF(sum!A492="MA",sum!F492,"*")</f>
        <v>*</v>
      </c>
      <c r="AH499" s="1" t="s">
        <v>137</v>
      </c>
      <c r="AI499" s="1" t="s">
        <v>138</v>
      </c>
      <c r="AJ499" s="1">
        <v>2030</v>
      </c>
      <c r="AK499" s="1" t="str">
        <f>IF(sum!A492="ON",sum!B492,"*")</f>
        <v>R_ES-SH-SD_ELC1</v>
      </c>
      <c r="AL499" s="1"/>
      <c r="AM499" s="1">
        <f>IF(sum!A492="ON",sum!F492,"*")</f>
        <v>1.4902411303547001</v>
      </c>
      <c r="AP499" s="4" t="s">
        <v>137</v>
      </c>
      <c r="AQ499" s="4" t="s">
        <v>138</v>
      </c>
      <c r="AR499" s="4">
        <v>2030</v>
      </c>
      <c r="AS499" s="1" t="str">
        <f>IF(sum!A492="QU",sum!B492,"*")</f>
        <v>*</v>
      </c>
      <c r="AT499" s="1"/>
      <c r="AU499" s="1" t="str">
        <f>IF(sum!A492="QU",sum!F492,"*")</f>
        <v>*</v>
      </c>
      <c r="AX499" s="1" t="s">
        <v>137</v>
      </c>
      <c r="AY499" s="1" t="s">
        <v>138</v>
      </c>
      <c r="AZ499" s="1">
        <v>2030</v>
      </c>
      <c r="BA499" s="1" t="str">
        <f>IF(sum!A492="SA",sum!B492,"*")</f>
        <v>*</v>
      </c>
      <c r="BB499" s="1"/>
      <c r="BC499" s="1" t="str">
        <f>IF(sum!A492="SA",sum!F492,"*")</f>
        <v>*</v>
      </c>
    </row>
    <row r="500" spans="2:55">
      <c r="B500" s="1" t="s">
        <v>137</v>
      </c>
      <c r="C500" s="1" t="s">
        <v>138</v>
      </c>
      <c r="D500" s="1">
        <v>2030</v>
      </c>
      <c r="J500" s="1" t="s">
        <v>137</v>
      </c>
      <c r="K500" s="1" t="s">
        <v>138</v>
      </c>
      <c r="L500" s="1">
        <v>2030</v>
      </c>
      <c r="M500" s="1" t="str">
        <f>IF(sum!A493="AT",sum!B493,"*")</f>
        <v>*</v>
      </c>
      <c r="N500" s="1"/>
      <c r="O500" s="1" t="str">
        <f>IF(sum!A493="AT",sum!F493,"*")</f>
        <v>*</v>
      </c>
      <c r="R500" s="1" t="s">
        <v>137</v>
      </c>
      <c r="S500" s="1" t="s">
        <v>138</v>
      </c>
      <c r="T500" s="1">
        <v>2030</v>
      </c>
      <c r="U500" s="1" t="str">
        <f>IF(sum!A493="BC",sum!B493,"*")</f>
        <v>*</v>
      </c>
      <c r="V500" s="1"/>
      <c r="W500" s="1" t="str">
        <f>IF(sum!A493="BC",sum!F493,"*")</f>
        <v>*</v>
      </c>
      <c r="Z500" s="1" t="s">
        <v>137</v>
      </c>
      <c r="AA500" s="1" t="s">
        <v>138</v>
      </c>
      <c r="AB500" s="1">
        <v>2030</v>
      </c>
      <c r="AC500" s="1" t="str">
        <f>IF(sum!A493="MA",sum!B493,"*")</f>
        <v>*</v>
      </c>
      <c r="AD500" s="1"/>
      <c r="AE500" s="1" t="str">
        <f>IF(sum!A493="MA",sum!F493,"*")</f>
        <v>*</v>
      </c>
      <c r="AH500" s="1" t="s">
        <v>137</v>
      </c>
      <c r="AI500" s="1" t="s">
        <v>138</v>
      </c>
      <c r="AJ500" s="1">
        <v>2030</v>
      </c>
      <c r="AK500" s="1" t="str">
        <f>IF(sum!A493="ON",sum!B493,"*")</f>
        <v>R_ES-SH-SD_GAS_HE1</v>
      </c>
      <c r="AL500" s="1"/>
      <c r="AM500" s="1">
        <f>IF(sum!A493="ON",sum!F493,"*")</f>
        <v>0</v>
      </c>
      <c r="AP500" s="1" t="s">
        <v>137</v>
      </c>
      <c r="AQ500" s="1" t="s">
        <v>138</v>
      </c>
      <c r="AR500" s="1">
        <v>2030</v>
      </c>
      <c r="AS500" s="1" t="str">
        <f>IF(sum!A493="QU",sum!B493,"*")</f>
        <v>*</v>
      </c>
      <c r="AT500" s="1"/>
      <c r="AU500" s="1" t="str">
        <f>IF(sum!A493="QU",sum!F493,"*")</f>
        <v>*</v>
      </c>
      <c r="AX500" s="1" t="s">
        <v>137</v>
      </c>
      <c r="AY500" s="1" t="s">
        <v>138</v>
      </c>
      <c r="AZ500" s="1">
        <v>2030</v>
      </c>
      <c r="BA500" s="1" t="str">
        <f>IF(sum!A493="SA",sum!B493,"*")</f>
        <v>*</v>
      </c>
      <c r="BB500" s="1"/>
      <c r="BC500" s="1" t="str">
        <f>IF(sum!A493="SA",sum!F493,"*")</f>
        <v>*</v>
      </c>
    </row>
    <row r="501" spans="2:55">
      <c r="B501" s="4" t="s">
        <v>137</v>
      </c>
      <c r="C501" s="4" t="s">
        <v>138</v>
      </c>
      <c r="D501" s="4">
        <v>2030</v>
      </c>
      <c r="J501" s="4" t="s">
        <v>137</v>
      </c>
      <c r="K501" s="4" t="s">
        <v>138</v>
      </c>
      <c r="L501" s="4">
        <v>2030</v>
      </c>
      <c r="M501" s="1" t="str">
        <f>IF(sum!A494="AT",sum!B494,"*")</f>
        <v>*</v>
      </c>
      <c r="N501" s="1"/>
      <c r="O501" s="1" t="str">
        <f>IF(sum!A494="AT",sum!F494,"*")</f>
        <v>*</v>
      </c>
      <c r="R501" s="4" t="s">
        <v>137</v>
      </c>
      <c r="S501" s="4" t="s">
        <v>138</v>
      </c>
      <c r="T501" s="4">
        <v>2030</v>
      </c>
      <c r="U501" s="1" t="str">
        <f>IF(sum!A494="BC",sum!B494,"*")</f>
        <v>*</v>
      </c>
      <c r="V501" s="1"/>
      <c r="W501" s="1" t="str">
        <f>IF(sum!A494="BC",sum!F494,"*")</f>
        <v>*</v>
      </c>
      <c r="Z501" s="4" t="s">
        <v>137</v>
      </c>
      <c r="AA501" s="4" t="s">
        <v>138</v>
      </c>
      <c r="AB501" s="4">
        <v>2030</v>
      </c>
      <c r="AC501" s="1" t="str">
        <f>IF(sum!A494="MA",sum!B494,"*")</f>
        <v>*</v>
      </c>
      <c r="AD501" s="1"/>
      <c r="AE501" s="1" t="str">
        <f>IF(sum!A494="MA",sum!F494,"*")</f>
        <v>*</v>
      </c>
      <c r="AH501" s="4" t="s">
        <v>137</v>
      </c>
      <c r="AI501" s="4" t="s">
        <v>138</v>
      </c>
      <c r="AJ501" s="4">
        <v>2030</v>
      </c>
      <c r="AK501" s="1" t="str">
        <f>IF(sum!A494="ON",sum!B494,"*")</f>
        <v>R_ES-SH-SD_HET1</v>
      </c>
      <c r="AL501" s="1"/>
      <c r="AM501" s="1">
        <f>IF(sum!A494="ON",sum!F494,"*")</f>
        <v>0</v>
      </c>
      <c r="AP501" s="4" t="s">
        <v>137</v>
      </c>
      <c r="AQ501" s="4" t="s">
        <v>138</v>
      </c>
      <c r="AR501" s="4">
        <v>2030</v>
      </c>
      <c r="AS501" s="1" t="str">
        <f>IF(sum!A494="QU",sum!B494,"*")</f>
        <v>*</v>
      </c>
      <c r="AT501" s="1"/>
      <c r="AU501" s="1" t="str">
        <f>IF(sum!A494="QU",sum!F494,"*")</f>
        <v>*</v>
      </c>
      <c r="AX501" s="4" t="s">
        <v>137</v>
      </c>
      <c r="AY501" s="4" t="s">
        <v>138</v>
      </c>
      <c r="AZ501" s="4">
        <v>2030</v>
      </c>
      <c r="BA501" s="1" t="str">
        <f>IF(sum!A494="SA",sum!B494,"*")</f>
        <v>*</v>
      </c>
      <c r="BB501" s="1"/>
      <c r="BC501" s="1" t="str">
        <f>IF(sum!A494="SA",sum!F494,"*")</f>
        <v>*</v>
      </c>
    </row>
    <row r="502" spans="2:55">
      <c r="B502" s="1" t="s">
        <v>137</v>
      </c>
      <c r="C502" s="1" t="s">
        <v>138</v>
      </c>
      <c r="D502" s="1">
        <v>2030</v>
      </c>
      <c r="J502" s="1" t="s">
        <v>137</v>
      </c>
      <c r="K502" s="1" t="s">
        <v>138</v>
      </c>
      <c r="L502" s="1">
        <v>2030</v>
      </c>
      <c r="M502" s="1" t="str">
        <f>IF(sum!A495="AT",sum!B495,"*")</f>
        <v>*</v>
      </c>
      <c r="N502" s="1"/>
      <c r="O502" s="1" t="str">
        <f>IF(sum!A495="AT",sum!F495,"*")</f>
        <v>*</v>
      </c>
      <c r="R502" s="1" t="s">
        <v>137</v>
      </c>
      <c r="S502" s="1" t="s">
        <v>138</v>
      </c>
      <c r="T502" s="1">
        <v>2030</v>
      </c>
      <c r="U502" s="1" t="str">
        <f>IF(sum!A495="BC",sum!B495,"*")</f>
        <v>*</v>
      </c>
      <c r="V502" s="1"/>
      <c r="W502" s="1" t="str">
        <f>IF(sum!A495="BC",sum!F495,"*")</f>
        <v>*</v>
      </c>
      <c r="Z502" s="1" t="s">
        <v>137</v>
      </c>
      <c r="AA502" s="1" t="s">
        <v>138</v>
      </c>
      <c r="AB502" s="1">
        <v>2030</v>
      </c>
      <c r="AC502" s="1" t="str">
        <f>IF(sum!A495="MA",sum!B495,"*")</f>
        <v>*</v>
      </c>
      <c r="AD502" s="1"/>
      <c r="AE502" s="1" t="str">
        <f>IF(sum!A495="MA",sum!F495,"*")</f>
        <v>*</v>
      </c>
      <c r="AH502" s="1" t="s">
        <v>137</v>
      </c>
      <c r="AI502" s="1" t="s">
        <v>138</v>
      </c>
      <c r="AJ502" s="1">
        <v>2030</v>
      </c>
      <c r="AK502" s="1" t="str">
        <f>IF(sum!A495="ON",sum!B495,"*")</f>
        <v>R_ES-WH-AP_GAS1</v>
      </c>
      <c r="AL502" s="1"/>
      <c r="AM502" s="1">
        <f>IF(sum!A495="ON",sum!F495,"*")</f>
        <v>0</v>
      </c>
      <c r="AP502" s="1" t="s">
        <v>137</v>
      </c>
      <c r="AQ502" s="1" t="s">
        <v>138</v>
      </c>
      <c r="AR502" s="1">
        <v>2030</v>
      </c>
      <c r="AS502" s="1" t="str">
        <f>IF(sum!A495="QU",sum!B495,"*")</f>
        <v>*</v>
      </c>
      <c r="AT502" s="1"/>
      <c r="AU502" s="1" t="str">
        <f>IF(sum!A495="QU",sum!F495,"*")</f>
        <v>*</v>
      </c>
      <c r="AX502" s="1" t="s">
        <v>137</v>
      </c>
      <c r="AY502" s="1" t="s">
        <v>138</v>
      </c>
      <c r="AZ502" s="1">
        <v>2030</v>
      </c>
      <c r="BA502" s="1" t="str">
        <f>IF(sum!A495="SA",sum!B495,"*")</f>
        <v>*</v>
      </c>
      <c r="BB502" s="1"/>
      <c r="BC502" s="1" t="str">
        <f>IF(sum!A495="SA",sum!F495,"*")</f>
        <v>*</v>
      </c>
    </row>
    <row r="503" spans="2:55">
      <c r="B503" s="1" t="s">
        <v>137</v>
      </c>
      <c r="C503" s="1" t="s">
        <v>138</v>
      </c>
      <c r="D503" s="1">
        <v>2030</v>
      </c>
      <c r="J503" s="1" t="s">
        <v>137</v>
      </c>
      <c r="K503" s="1" t="s">
        <v>138</v>
      </c>
      <c r="L503" s="1">
        <v>2030</v>
      </c>
      <c r="M503" s="1" t="str">
        <f>IF(sum!A496="AT",sum!B496,"*")</f>
        <v>*</v>
      </c>
      <c r="N503" s="1"/>
      <c r="O503" s="1" t="str">
        <f>IF(sum!A496="AT",sum!F496,"*")</f>
        <v>*</v>
      </c>
      <c r="R503" s="1" t="s">
        <v>137</v>
      </c>
      <c r="S503" s="1" t="s">
        <v>138</v>
      </c>
      <c r="T503" s="1">
        <v>2030</v>
      </c>
      <c r="U503" s="1" t="str">
        <f>IF(sum!A496="BC",sum!B496,"*")</f>
        <v>*</v>
      </c>
      <c r="V503" s="1"/>
      <c r="W503" s="1" t="str">
        <f>IF(sum!A496="BC",sum!F496,"*")</f>
        <v>*</v>
      </c>
      <c r="Z503" s="1" t="s">
        <v>137</v>
      </c>
      <c r="AA503" s="1" t="s">
        <v>138</v>
      </c>
      <c r="AB503" s="1">
        <v>2030</v>
      </c>
      <c r="AC503" s="1" t="str">
        <f>IF(sum!A496="MA",sum!B496,"*")</f>
        <v>*</v>
      </c>
      <c r="AD503" s="1"/>
      <c r="AE503" s="1" t="str">
        <f>IF(sum!A496="MA",sum!F496,"*")</f>
        <v>*</v>
      </c>
      <c r="AH503" s="1" t="s">
        <v>137</v>
      </c>
      <c r="AI503" s="1" t="s">
        <v>138</v>
      </c>
      <c r="AJ503" s="1">
        <v>2030</v>
      </c>
      <c r="AK503" s="1" t="str">
        <f>IF(sum!A496="ON",sum!B496,"*")</f>
        <v>R_ES-WH-AP_STEAM1</v>
      </c>
      <c r="AL503" s="1"/>
      <c r="AM503" s="1">
        <f>IF(sum!A496="ON",sum!F496,"*")</f>
        <v>1.14315383980035</v>
      </c>
      <c r="AP503" s="4" t="s">
        <v>137</v>
      </c>
      <c r="AQ503" s="4" t="s">
        <v>138</v>
      </c>
      <c r="AR503" s="4">
        <v>2030</v>
      </c>
      <c r="AS503" s="1" t="str">
        <f>IF(sum!A496="QU",sum!B496,"*")</f>
        <v>*</v>
      </c>
      <c r="AT503" s="1"/>
      <c r="AU503" s="1" t="str">
        <f>IF(sum!A496="QU",sum!F496,"*")</f>
        <v>*</v>
      </c>
      <c r="AX503" s="1" t="s">
        <v>137</v>
      </c>
      <c r="AY503" s="1" t="s">
        <v>138</v>
      </c>
      <c r="AZ503" s="1">
        <v>2030</v>
      </c>
      <c r="BA503" s="1" t="str">
        <f>IF(sum!A496="SA",sum!B496,"*")</f>
        <v>*</v>
      </c>
      <c r="BB503" s="1"/>
      <c r="BC503" s="1" t="str">
        <f>IF(sum!A496="SA",sum!F496,"*")</f>
        <v>*</v>
      </c>
    </row>
    <row r="504" spans="2:55">
      <c r="B504" s="4" t="s">
        <v>137</v>
      </c>
      <c r="C504" s="4" t="s">
        <v>138</v>
      </c>
      <c r="D504" s="4">
        <v>2030</v>
      </c>
      <c r="J504" s="4" t="s">
        <v>137</v>
      </c>
      <c r="K504" s="4" t="s">
        <v>138</v>
      </c>
      <c r="L504" s="4">
        <v>2030</v>
      </c>
      <c r="M504" s="1" t="str">
        <f>IF(sum!A497="AT",sum!B497,"*")</f>
        <v>*</v>
      </c>
      <c r="N504" s="1"/>
      <c r="O504" s="1" t="str">
        <f>IF(sum!A497="AT",sum!F497,"*")</f>
        <v>*</v>
      </c>
      <c r="R504" s="4" t="s">
        <v>137</v>
      </c>
      <c r="S504" s="4" t="s">
        <v>138</v>
      </c>
      <c r="T504" s="4">
        <v>2030</v>
      </c>
      <c r="U504" s="1" t="str">
        <f>IF(sum!A497="BC",sum!B497,"*")</f>
        <v>*</v>
      </c>
      <c r="V504" s="1"/>
      <c r="W504" s="1" t="str">
        <f>IF(sum!A497="BC",sum!F497,"*")</f>
        <v>*</v>
      </c>
      <c r="Z504" s="4" t="s">
        <v>137</v>
      </c>
      <c r="AA504" s="4" t="s">
        <v>138</v>
      </c>
      <c r="AB504" s="4">
        <v>2030</v>
      </c>
      <c r="AC504" s="1" t="str">
        <f>IF(sum!A497="MA",sum!B497,"*")</f>
        <v>*</v>
      </c>
      <c r="AD504" s="1"/>
      <c r="AE504" s="1" t="str">
        <f>IF(sum!A497="MA",sum!F497,"*")</f>
        <v>*</v>
      </c>
      <c r="AH504" s="4" t="s">
        <v>137</v>
      </c>
      <c r="AI504" s="4" t="s">
        <v>138</v>
      </c>
      <c r="AJ504" s="4">
        <v>2030</v>
      </c>
      <c r="AK504" s="1" t="str">
        <f>IF(sum!A497="ON",sum!B497,"*")</f>
        <v>R_ES-WH-MOB_GAS1</v>
      </c>
      <c r="AL504" s="1"/>
      <c r="AM504" s="1">
        <f>IF(sum!A497="ON",sum!F497,"*")</f>
        <v>0</v>
      </c>
      <c r="AP504" s="1" t="s">
        <v>137</v>
      </c>
      <c r="AQ504" s="1" t="s">
        <v>138</v>
      </c>
      <c r="AR504" s="1">
        <v>2030</v>
      </c>
      <c r="AS504" s="1" t="str">
        <f>IF(sum!A497="QU",sum!B497,"*")</f>
        <v>*</v>
      </c>
      <c r="AT504" s="1"/>
      <c r="AU504" s="1" t="str">
        <f>IF(sum!A497="QU",sum!F497,"*")</f>
        <v>*</v>
      </c>
      <c r="AX504" s="4" t="s">
        <v>137</v>
      </c>
      <c r="AY504" s="4" t="s">
        <v>138</v>
      </c>
      <c r="AZ504" s="4">
        <v>2030</v>
      </c>
      <c r="BA504" s="1" t="str">
        <f>IF(sum!A497="SA",sum!B497,"*")</f>
        <v>*</v>
      </c>
      <c r="BB504" s="1"/>
      <c r="BC504" s="1" t="str">
        <f>IF(sum!A497="SA",sum!F497,"*")</f>
        <v>*</v>
      </c>
    </row>
    <row r="505" spans="2:55">
      <c r="B505" s="1" t="s">
        <v>137</v>
      </c>
      <c r="C505" s="1" t="s">
        <v>138</v>
      </c>
      <c r="D505" s="1">
        <v>2030</v>
      </c>
      <c r="J505" s="1" t="s">
        <v>137</v>
      </c>
      <c r="K505" s="1" t="s">
        <v>138</v>
      </c>
      <c r="L505" s="1">
        <v>2030</v>
      </c>
      <c r="M505" s="1" t="str">
        <f>IF(sum!A498="AT",sum!B498,"*")</f>
        <v>*</v>
      </c>
      <c r="N505" s="1"/>
      <c r="O505" s="1" t="str">
        <f>IF(sum!A498="AT",sum!F498,"*")</f>
        <v>*</v>
      </c>
      <c r="R505" s="1" t="s">
        <v>137</v>
      </c>
      <c r="S505" s="1" t="s">
        <v>138</v>
      </c>
      <c r="T505" s="1">
        <v>2030</v>
      </c>
      <c r="U505" s="1" t="str">
        <f>IF(sum!A498="BC",sum!B498,"*")</f>
        <v>*</v>
      </c>
      <c r="V505" s="1"/>
      <c r="W505" s="1" t="str">
        <f>IF(sum!A498="BC",sum!F498,"*")</f>
        <v>*</v>
      </c>
      <c r="Z505" s="1" t="s">
        <v>137</v>
      </c>
      <c r="AA505" s="1" t="s">
        <v>138</v>
      </c>
      <c r="AB505" s="1">
        <v>2030</v>
      </c>
      <c r="AC505" s="1" t="str">
        <f>IF(sum!A498="MA",sum!B498,"*")</f>
        <v>*</v>
      </c>
      <c r="AD505" s="1"/>
      <c r="AE505" s="1" t="str">
        <f>IF(sum!A498="MA",sum!F498,"*")</f>
        <v>*</v>
      </c>
      <c r="AH505" s="1" t="s">
        <v>137</v>
      </c>
      <c r="AI505" s="1" t="s">
        <v>138</v>
      </c>
      <c r="AJ505" s="1">
        <v>2030</v>
      </c>
      <c r="AK505" s="1" t="str">
        <f>IF(sum!A498="ON",sum!B498,"*")</f>
        <v>R_ES-WH-MOB_STEAM1</v>
      </c>
      <c r="AL505" s="1"/>
      <c r="AM505" s="1">
        <f>IF(sum!A498="ON",sum!F498,"*")</f>
        <v>1.1066284312379399E-2</v>
      </c>
      <c r="AP505" s="4" t="s">
        <v>137</v>
      </c>
      <c r="AQ505" s="4" t="s">
        <v>138</v>
      </c>
      <c r="AR505" s="4">
        <v>2030</v>
      </c>
      <c r="AS505" s="1" t="str">
        <f>IF(sum!A498="QU",sum!B498,"*")</f>
        <v>*</v>
      </c>
      <c r="AT505" s="1"/>
      <c r="AU505" s="1" t="str">
        <f>IF(sum!A498="QU",sum!F498,"*")</f>
        <v>*</v>
      </c>
      <c r="AX505" s="1" t="s">
        <v>137</v>
      </c>
      <c r="AY505" s="1" t="s">
        <v>138</v>
      </c>
      <c r="AZ505" s="1">
        <v>2030</v>
      </c>
      <c r="BA505" s="1" t="str">
        <f>IF(sum!A498="SA",sum!B498,"*")</f>
        <v>*</v>
      </c>
      <c r="BB505" s="1"/>
      <c r="BC505" s="1" t="str">
        <f>IF(sum!A498="SA",sum!F498,"*")</f>
        <v>*</v>
      </c>
    </row>
    <row r="506" spans="2:55">
      <c r="B506" s="1" t="s">
        <v>137</v>
      </c>
      <c r="C506" s="1" t="s">
        <v>138</v>
      </c>
      <c r="D506" s="1">
        <v>2030</v>
      </c>
      <c r="J506" s="1" t="s">
        <v>137</v>
      </c>
      <c r="K506" s="1" t="s">
        <v>138</v>
      </c>
      <c r="L506" s="1">
        <v>2030</v>
      </c>
      <c r="M506" s="1" t="str">
        <f>IF(sum!A499="AT",sum!B499,"*")</f>
        <v>*</v>
      </c>
      <c r="N506" s="1"/>
      <c r="O506" s="1" t="str">
        <f>IF(sum!A499="AT",sum!F499,"*")</f>
        <v>*</v>
      </c>
      <c r="R506" s="1" t="s">
        <v>137</v>
      </c>
      <c r="S506" s="1" t="s">
        <v>138</v>
      </c>
      <c r="T506" s="1">
        <v>2030</v>
      </c>
      <c r="U506" s="1" t="str">
        <f>IF(sum!A499="BC",sum!B499,"*")</f>
        <v>*</v>
      </c>
      <c r="V506" s="1"/>
      <c r="W506" s="1" t="str">
        <f>IF(sum!A499="BC",sum!F499,"*")</f>
        <v>*</v>
      </c>
      <c r="Z506" s="1" t="s">
        <v>137</v>
      </c>
      <c r="AA506" s="1" t="s">
        <v>138</v>
      </c>
      <c r="AB506" s="1">
        <v>2030</v>
      </c>
      <c r="AC506" s="1" t="str">
        <f>IF(sum!A499="MA",sum!B499,"*")</f>
        <v>*</v>
      </c>
      <c r="AD506" s="1"/>
      <c r="AE506" s="1" t="str">
        <f>IF(sum!A499="MA",sum!F499,"*")</f>
        <v>*</v>
      </c>
      <c r="AH506" s="1" t="s">
        <v>137</v>
      </c>
      <c r="AI506" s="1" t="s">
        <v>138</v>
      </c>
      <c r="AJ506" s="1">
        <v>2030</v>
      </c>
      <c r="AK506" s="1" t="str">
        <f>IF(sum!A499="ON",sum!B499,"*")</f>
        <v>R_ES-WH-SA_GAS1</v>
      </c>
      <c r="AL506" s="1"/>
      <c r="AM506" s="1">
        <f>IF(sum!A499="ON",sum!F499,"*")</f>
        <v>0</v>
      </c>
      <c r="AP506" s="1" t="s">
        <v>137</v>
      </c>
      <c r="AQ506" s="1" t="s">
        <v>138</v>
      </c>
      <c r="AR506" s="1">
        <v>2030</v>
      </c>
      <c r="AS506" s="1" t="str">
        <f>IF(sum!A499="QU",sum!B499,"*")</f>
        <v>*</v>
      </c>
      <c r="AT506" s="1"/>
      <c r="AU506" s="1" t="str">
        <f>IF(sum!A499="QU",sum!F499,"*")</f>
        <v>*</v>
      </c>
      <c r="AX506" s="1" t="s">
        <v>137</v>
      </c>
      <c r="AY506" s="1" t="s">
        <v>138</v>
      </c>
      <c r="AZ506" s="1">
        <v>2030</v>
      </c>
      <c r="BA506" s="1" t="str">
        <f>IF(sum!A499="SA",sum!B499,"*")</f>
        <v>*</v>
      </c>
      <c r="BB506" s="1"/>
      <c r="BC506" s="1" t="str">
        <f>IF(sum!A499="SA",sum!F499,"*")</f>
        <v>*</v>
      </c>
    </row>
    <row r="507" spans="2:55">
      <c r="B507" s="4" t="s">
        <v>137</v>
      </c>
      <c r="C507" s="4" t="s">
        <v>138</v>
      </c>
      <c r="D507" s="4">
        <v>2030</v>
      </c>
      <c r="J507" s="4" t="s">
        <v>137</v>
      </c>
      <c r="K507" s="4" t="s">
        <v>138</v>
      </c>
      <c r="L507" s="4">
        <v>2030</v>
      </c>
      <c r="M507" s="1" t="str">
        <f>IF(sum!A500="AT",sum!B500,"*")</f>
        <v>*</v>
      </c>
      <c r="N507" s="1"/>
      <c r="O507" s="1" t="str">
        <f>IF(sum!A500="AT",sum!F500,"*")</f>
        <v>*</v>
      </c>
      <c r="R507" s="4" t="s">
        <v>137</v>
      </c>
      <c r="S507" s="4" t="s">
        <v>138</v>
      </c>
      <c r="T507" s="4">
        <v>2030</v>
      </c>
      <c r="U507" s="1" t="str">
        <f>IF(sum!A500="BC",sum!B500,"*")</f>
        <v>*</v>
      </c>
      <c r="V507" s="1"/>
      <c r="W507" s="1" t="str">
        <f>IF(sum!A500="BC",sum!F500,"*")</f>
        <v>*</v>
      </c>
      <c r="Z507" s="4" t="s">
        <v>137</v>
      </c>
      <c r="AA507" s="4" t="s">
        <v>138</v>
      </c>
      <c r="AB507" s="4">
        <v>2030</v>
      </c>
      <c r="AC507" s="1" t="str">
        <f>IF(sum!A500="MA",sum!B500,"*")</f>
        <v>*</v>
      </c>
      <c r="AD507" s="1"/>
      <c r="AE507" s="1" t="str">
        <f>IF(sum!A500="MA",sum!F500,"*")</f>
        <v>*</v>
      </c>
      <c r="AH507" s="4" t="s">
        <v>137</v>
      </c>
      <c r="AI507" s="4" t="s">
        <v>138</v>
      </c>
      <c r="AJ507" s="4">
        <v>2030</v>
      </c>
      <c r="AK507" s="1" t="str">
        <f>IF(sum!A500="ON",sum!B500,"*")</f>
        <v>R_ES-WH-SA_STEAM1</v>
      </c>
      <c r="AL507" s="1"/>
      <c r="AM507" s="1">
        <f>IF(sum!A500="ON",sum!F500,"*")</f>
        <v>0.53865968098251404</v>
      </c>
      <c r="AP507" s="4" t="s">
        <v>137</v>
      </c>
      <c r="AQ507" s="4" t="s">
        <v>138</v>
      </c>
      <c r="AR507" s="4">
        <v>2030</v>
      </c>
      <c r="AS507" s="1" t="str">
        <f>IF(sum!A500="QU",sum!B500,"*")</f>
        <v>*</v>
      </c>
      <c r="AT507" s="1"/>
      <c r="AU507" s="1" t="str">
        <f>IF(sum!A500="QU",sum!F500,"*")</f>
        <v>*</v>
      </c>
      <c r="AX507" s="4" t="s">
        <v>137</v>
      </c>
      <c r="AY507" s="4" t="s">
        <v>138</v>
      </c>
      <c r="AZ507" s="4">
        <v>2030</v>
      </c>
      <c r="BA507" s="1" t="str">
        <f>IF(sum!A500="SA",sum!B500,"*")</f>
        <v>*</v>
      </c>
      <c r="BB507" s="1"/>
      <c r="BC507" s="1" t="str">
        <f>IF(sum!A500="SA",sum!F500,"*")</f>
        <v>*</v>
      </c>
    </row>
    <row r="508" spans="2:55">
      <c r="B508" s="1" t="s">
        <v>137</v>
      </c>
      <c r="C508" s="1" t="s">
        <v>138</v>
      </c>
      <c r="D508" s="1">
        <v>2030</v>
      </c>
      <c r="J508" s="1" t="s">
        <v>137</v>
      </c>
      <c r="K508" s="1" t="s">
        <v>138</v>
      </c>
      <c r="L508" s="1">
        <v>2030</v>
      </c>
      <c r="M508" s="1" t="str">
        <f>IF(sum!A501="AT",sum!B501,"*")</f>
        <v>*</v>
      </c>
      <c r="N508" s="1"/>
      <c r="O508" s="1" t="str">
        <f>IF(sum!A501="AT",sum!F501,"*")</f>
        <v>*</v>
      </c>
      <c r="R508" s="1" t="s">
        <v>137</v>
      </c>
      <c r="S508" s="1" t="s">
        <v>138</v>
      </c>
      <c r="T508" s="1">
        <v>2030</v>
      </c>
      <c r="U508" s="1" t="str">
        <f>IF(sum!A501="BC",sum!B501,"*")</f>
        <v>*</v>
      </c>
      <c r="V508" s="1"/>
      <c r="W508" s="1" t="str">
        <f>IF(sum!A501="BC",sum!F501,"*")</f>
        <v>*</v>
      </c>
      <c r="Z508" s="1" t="s">
        <v>137</v>
      </c>
      <c r="AA508" s="1" t="s">
        <v>138</v>
      </c>
      <c r="AB508" s="1">
        <v>2030</v>
      </c>
      <c r="AC508" s="1" t="str">
        <f>IF(sum!A501="MA",sum!B501,"*")</f>
        <v>*</v>
      </c>
      <c r="AD508" s="1"/>
      <c r="AE508" s="1" t="str">
        <f>IF(sum!A501="MA",sum!F501,"*")</f>
        <v>*</v>
      </c>
      <c r="AH508" s="1" t="s">
        <v>137</v>
      </c>
      <c r="AI508" s="1" t="s">
        <v>138</v>
      </c>
      <c r="AJ508" s="1">
        <v>2030</v>
      </c>
      <c r="AK508" s="1" t="str">
        <f>IF(sum!A501="ON",sum!B501,"*")</f>
        <v>R_ES-WH-SD_COAPRO1</v>
      </c>
      <c r="AL508" s="1"/>
      <c r="AM508" s="1">
        <f>IF(sum!A501="ON",sum!F501,"*")</f>
        <v>0</v>
      </c>
      <c r="AP508" s="1" t="s">
        <v>137</v>
      </c>
      <c r="AQ508" s="1" t="s">
        <v>138</v>
      </c>
      <c r="AR508" s="1">
        <v>2030</v>
      </c>
      <c r="AS508" s="1" t="str">
        <f>IF(sum!A501="QU",sum!B501,"*")</f>
        <v>*</v>
      </c>
      <c r="AT508" s="1"/>
      <c r="AU508" s="1" t="str">
        <f>IF(sum!A501="QU",sum!F501,"*")</f>
        <v>*</v>
      </c>
      <c r="AX508" s="1" t="s">
        <v>137</v>
      </c>
      <c r="AY508" s="1" t="s">
        <v>138</v>
      </c>
      <c r="AZ508" s="1">
        <v>2030</v>
      </c>
      <c r="BA508" s="1" t="str">
        <f>IF(sum!A501="SA",sum!B501,"*")</f>
        <v>*</v>
      </c>
      <c r="BB508" s="1"/>
      <c r="BC508" s="1" t="str">
        <f>IF(sum!A501="SA",sum!F501,"*")</f>
        <v>*</v>
      </c>
    </row>
    <row r="509" spans="2:55">
      <c r="B509" s="1" t="s">
        <v>137</v>
      </c>
      <c r="C509" s="1" t="s">
        <v>138</v>
      </c>
      <c r="D509" s="1">
        <v>2030</v>
      </c>
      <c r="J509" s="1" t="s">
        <v>137</v>
      </c>
      <c r="K509" s="1" t="s">
        <v>138</v>
      </c>
      <c r="L509" s="1">
        <v>2030</v>
      </c>
      <c r="M509" s="1" t="str">
        <f>IF(sum!A502="AT",sum!B502,"*")</f>
        <v>*</v>
      </c>
      <c r="N509" s="1"/>
      <c r="O509" s="1" t="str">
        <f>IF(sum!A502="AT",sum!F502,"*")</f>
        <v>*</v>
      </c>
      <c r="R509" s="1" t="s">
        <v>137</v>
      </c>
      <c r="S509" s="1" t="s">
        <v>138</v>
      </c>
      <c r="T509" s="1">
        <v>2030</v>
      </c>
      <c r="U509" s="1" t="str">
        <f>IF(sum!A502="BC",sum!B502,"*")</f>
        <v>*</v>
      </c>
      <c r="V509" s="1"/>
      <c r="W509" s="1" t="str">
        <f>IF(sum!A502="BC",sum!F502,"*")</f>
        <v>*</v>
      </c>
      <c r="Z509" s="1" t="s">
        <v>137</v>
      </c>
      <c r="AA509" s="1" t="s">
        <v>138</v>
      </c>
      <c r="AB509" s="1">
        <v>2030</v>
      </c>
      <c r="AC509" s="1" t="str">
        <f>IF(sum!A502="MA",sum!B502,"*")</f>
        <v>*</v>
      </c>
      <c r="AD509" s="1"/>
      <c r="AE509" s="1" t="str">
        <f>IF(sum!A502="MA",sum!F502,"*")</f>
        <v>*</v>
      </c>
      <c r="AH509" s="1" t="s">
        <v>137</v>
      </c>
      <c r="AI509" s="1" t="s">
        <v>138</v>
      </c>
      <c r="AJ509" s="1">
        <v>2030</v>
      </c>
      <c r="AK509" s="1" t="str">
        <f>IF(sum!A502="ON",sum!B502,"*")</f>
        <v>R_ES-WH-SD_STEAM1</v>
      </c>
      <c r="AL509" s="1"/>
      <c r="AM509" s="1">
        <f>IF(sum!A502="ON",sum!F502,"*")</f>
        <v>3.9987995972004899</v>
      </c>
      <c r="AP509" s="4" t="s">
        <v>137</v>
      </c>
      <c r="AQ509" s="4" t="s">
        <v>138</v>
      </c>
      <c r="AR509" s="4">
        <v>2030</v>
      </c>
      <c r="AS509" s="1" t="str">
        <f>IF(sum!A502="QU",sum!B502,"*")</f>
        <v>*</v>
      </c>
      <c r="AT509" s="1"/>
      <c r="AU509" s="1" t="str">
        <f>IF(sum!A502="QU",sum!F502,"*")</f>
        <v>*</v>
      </c>
      <c r="AX509" s="1" t="s">
        <v>137</v>
      </c>
      <c r="AY509" s="1" t="s">
        <v>138</v>
      </c>
      <c r="AZ509" s="1">
        <v>2030</v>
      </c>
      <c r="BA509" s="1" t="str">
        <f>IF(sum!A502="SA",sum!B502,"*")</f>
        <v>*</v>
      </c>
      <c r="BB509" s="1"/>
      <c r="BC509" s="1" t="str">
        <f>IF(sum!A502="SA",sum!F502,"*")</f>
        <v>*</v>
      </c>
    </row>
    <row r="510" spans="2:55">
      <c r="B510" s="4" t="s">
        <v>137</v>
      </c>
      <c r="C510" s="4" t="s">
        <v>138</v>
      </c>
      <c r="D510" s="4">
        <v>2030</v>
      </c>
      <c r="J510" s="4" t="s">
        <v>137</v>
      </c>
      <c r="K510" s="4" t="s">
        <v>138</v>
      </c>
      <c r="L510" s="4">
        <v>2030</v>
      </c>
      <c r="M510" s="1" t="str">
        <f>IF(sum!A503="AT",sum!B503,"*")</f>
        <v>*</v>
      </c>
      <c r="N510" s="1"/>
      <c r="O510" s="1" t="str">
        <f>IF(sum!A503="AT",sum!F503,"*")</f>
        <v>*</v>
      </c>
      <c r="R510" s="4" t="s">
        <v>137</v>
      </c>
      <c r="S510" s="4" t="s">
        <v>138</v>
      </c>
      <c r="T510" s="4">
        <v>2030</v>
      </c>
      <c r="U510" s="1" t="str">
        <f>IF(sum!A503="BC",sum!B503,"*")</f>
        <v>*</v>
      </c>
      <c r="V510" s="1"/>
      <c r="W510" s="1" t="str">
        <f>IF(sum!A503="BC",sum!F503,"*")</f>
        <v>*</v>
      </c>
      <c r="Z510" s="4" t="s">
        <v>137</v>
      </c>
      <c r="AA510" s="4" t="s">
        <v>138</v>
      </c>
      <c r="AB510" s="4">
        <v>2030</v>
      </c>
      <c r="AC510" s="1" t="str">
        <f>IF(sum!A503="MA",sum!B503,"*")</f>
        <v>*</v>
      </c>
      <c r="AD510" s="1"/>
      <c r="AE510" s="1" t="str">
        <f>IF(sum!A503="MA",sum!F503,"*")</f>
        <v>*</v>
      </c>
      <c r="AH510" s="4" t="s">
        <v>137</v>
      </c>
      <c r="AI510" s="4" t="s">
        <v>138</v>
      </c>
      <c r="AJ510" s="4">
        <v>2030</v>
      </c>
      <c r="AK510" s="1" t="str">
        <f>IF(sum!A503="ON",sum!B503,"*")</f>
        <v>RTS-AuxiliaryEquip_ELE1</v>
      </c>
      <c r="AL510" s="1"/>
      <c r="AM510" s="1">
        <f>IF(sum!A503="ON",sum!F503,"*")</f>
        <v>0.66582117945466002</v>
      </c>
      <c r="AP510" s="1" t="s">
        <v>137</v>
      </c>
      <c r="AQ510" s="1" t="s">
        <v>138</v>
      </c>
      <c r="AR510" s="1">
        <v>2030</v>
      </c>
      <c r="AS510" s="1" t="str">
        <f>IF(sum!A503="QU",sum!B503,"*")</f>
        <v>*</v>
      </c>
      <c r="AT510" s="1"/>
      <c r="AU510" s="1" t="str">
        <f>IF(sum!A503="QU",sum!F503,"*")</f>
        <v>*</v>
      </c>
      <c r="AX510" s="4" t="s">
        <v>137</v>
      </c>
      <c r="AY510" s="4" t="s">
        <v>138</v>
      </c>
      <c r="AZ510" s="4">
        <v>2030</v>
      </c>
      <c r="BA510" s="1" t="str">
        <f>IF(sum!A503="SA",sum!B503,"*")</f>
        <v>*</v>
      </c>
      <c r="BB510" s="1"/>
      <c r="BC510" s="1" t="str">
        <f>IF(sum!A503="SA",sum!F503,"*")</f>
        <v>*</v>
      </c>
    </row>
    <row r="511" spans="2:55">
      <c r="B511" s="1" t="s">
        <v>137</v>
      </c>
      <c r="C511" s="1" t="s">
        <v>138</v>
      </c>
      <c r="D511" s="1">
        <v>2030</v>
      </c>
      <c r="J511" s="1" t="s">
        <v>137</v>
      </c>
      <c r="K511" s="1" t="s">
        <v>138</v>
      </c>
      <c r="L511" s="1">
        <v>2030</v>
      </c>
      <c r="M511" s="1" t="str">
        <f>IF(sum!A504="AT",sum!B504,"*")</f>
        <v>*</v>
      </c>
      <c r="N511" s="1"/>
      <c r="O511" s="1" t="str">
        <f>IF(sum!A504="AT",sum!F504,"*")</f>
        <v>*</v>
      </c>
      <c r="R511" s="1" t="s">
        <v>137</v>
      </c>
      <c r="S511" s="1" t="s">
        <v>138</v>
      </c>
      <c r="T511" s="1">
        <v>2030</v>
      </c>
      <c r="U511" s="1" t="str">
        <f>IF(sum!A504="BC",sum!B504,"*")</f>
        <v>*</v>
      </c>
      <c r="V511" s="1"/>
      <c r="W511" s="1" t="str">
        <f>IF(sum!A504="BC",sum!F504,"*")</f>
        <v>*</v>
      </c>
      <c r="Z511" s="1" t="s">
        <v>137</v>
      </c>
      <c r="AA511" s="1" t="s">
        <v>138</v>
      </c>
      <c r="AB511" s="1">
        <v>2030</v>
      </c>
      <c r="AC511" s="1" t="str">
        <f>IF(sum!A504="MA",sum!B504,"*")</f>
        <v>*</v>
      </c>
      <c r="AD511" s="1"/>
      <c r="AE511" s="1" t="str">
        <f>IF(sum!A504="MA",sum!F504,"*")</f>
        <v>*</v>
      </c>
      <c r="AH511" s="1" t="s">
        <v>137</v>
      </c>
      <c r="AI511" s="1" t="s">
        <v>138</v>
      </c>
      <c r="AJ511" s="1">
        <v>2030</v>
      </c>
      <c r="AK511" s="1" t="str">
        <f>IF(sum!A504="ON",sum!B504,"*")</f>
        <v>RTS-AuxiliaryMot_ELE1</v>
      </c>
      <c r="AL511" s="1"/>
      <c r="AM511" s="1">
        <f>IF(sum!A504="ON",sum!F504,"*")</f>
        <v>0.35761244462934499</v>
      </c>
      <c r="AP511" s="4" t="s">
        <v>137</v>
      </c>
      <c r="AQ511" s="4" t="s">
        <v>138</v>
      </c>
      <c r="AR511" s="4">
        <v>2030</v>
      </c>
      <c r="AS511" s="1" t="str">
        <f>IF(sum!A504="QU",sum!B504,"*")</f>
        <v>*</v>
      </c>
      <c r="AT511" s="1"/>
      <c r="AU511" s="1" t="str">
        <f>IF(sum!A504="QU",sum!F504,"*")</f>
        <v>*</v>
      </c>
      <c r="AX511" s="1" t="s">
        <v>137</v>
      </c>
      <c r="AY511" s="1" t="s">
        <v>138</v>
      </c>
      <c r="AZ511" s="1">
        <v>2030</v>
      </c>
      <c r="BA511" s="1" t="str">
        <f>IF(sum!A504="SA",sum!B504,"*")</f>
        <v>*</v>
      </c>
      <c r="BB511" s="1"/>
      <c r="BC511" s="1" t="str">
        <f>IF(sum!A504="SA",sum!F504,"*")</f>
        <v>*</v>
      </c>
    </row>
    <row r="512" spans="2:55">
      <c r="B512" s="1" t="s">
        <v>137</v>
      </c>
      <c r="C512" s="1" t="s">
        <v>138</v>
      </c>
      <c r="D512" s="1">
        <v>2030</v>
      </c>
      <c r="J512" s="1" t="s">
        <v>137</v>
      </c>
      <c r="K512" s="1" t="s">
        <v>138</v>
      </c>
      <c r="L512" s="1">
        <v>2030</v>
      </c>
      <c r="M512" s="1" t="str">
        <f>IF(sum!A505="AT",sum!B505,"*")</f>
        <v>*</v>
      </c>
      <c r="N512" s="1"/>
      <c r="O512" s="1" t="str">
        <f>IF(sum!A505="AT",sum!F505,"*")</f>
        <v>*</v>
      </c>
      <c r="R512" s="1" t="s">
        <v>137</v>
      </c>
      <c r="S512" s="1" t="s">
        <v>138</v>
      </c>
      <c r="T512" s="1">
        <v>2030</v>
      </c>
      <c r="U512" s="1" t="str">
        <f>IF(sum!A505="BC",sum!B505,"*")</f>
        <v>*</v>
      </c>
      <c r="V512" s="1"/>
      <c r="W512" s="1" t="str">
        <f>IF(sum!A505="BC",sum!F505,"*")</f>
        <v>*</v>
      </c>
      <c r="Z512" s="1" t="s">
        <v>137</v>
      </c>
      <c r="AA512" s="1" t="s">
        <v>138</v>
      </c>
      <c r="AB512" s="1">
        <v>2030</v>
      </c>
      <c r="AC512" s="1" t="str">
        <f>IF(sum!A505="MA",sum!B505,"*")</f>
        <v>*</v>
      </c>
      <c r="AD512" s="1"/>
      <c r="AE512" s="1" t="str">
        <f>IF(sum!A505="MA",sum!F505,"*")</f>
        <v>*</v>
      </c>
      <c r="AH512" s="1" t="s">
        <v>137</v>
      </c>
      <c r="AI512" s="1" t="s">
        <v>138</v>
      </c>
      <c r="AJ512" s="1">
        <v>2030</v>
      </c>
      <c r="AK512" s="1" t="str">
        <f>IF(sum!A505="ON",sum!B505,"*")</f>
        <v>RTS-Light_ELE1</v>
      </c>
      <c r="AL512" s="1"/>
      <c r="AM512" s="1">
        <f>IF(sum!A505="ON",sum!F505,"*")</f>
        <v>1.8561788792666001</v>
      </c>
      <c r="AP512" s="1" t="s">
        <v>137</v>
      </c>
      <c r="AQ512" s="1" t="s">
        <v>138</v>
      </c>
      <c r="AR512" s="1">
        <v>2030</v>
      </c>
      <c r="AS512" s="1" t="str">
        <f>IF(sum!A505="QU",sum!B505,"*")</f>
        <v>*</v>
      </c>
      <c r="AT512" s="1"/>
      <c r="AU512" s="1" t="str">
        <f>IF(sum!A505="QU",sum!F505,"*")</f>
        <v>*</v>
      </c>
      <c r="AX512" s="1" t="s">
        <v>137</v>
      </c>
      <c r="AY512" s="1" t="s">
        <v>138</v>
      </c>
      <c r="AZ512" s="1">
        <v>2030</v>
      </c>
      <c r="BA512" s="1" t="str">
        <f>IF(sum!A505="SA",sum!B505,"*")</f>
        <v>*</v>
      </c>
      <c r="BB512" s="1"/>
      <c r="BC512" s="1" t="str">
        <f>IF(sum!A505="SA",sum!F505,"*")</f>
        <v>*</v>
      </c>
    </row>
    <row r="513" spans="2:55">
      <c r="B513" s="4" t="s">
        <v>137</v>
      </c>
      <c r="C513" s="4" t="s">
        <v>138</v>
      </c>
      <c r="D513" s="4">
        <v>2030</v>
      </c>
      <c r="J513" s="4" t="s">
        <v>137</v>
      </c>
      <c r="K513" s="4" t="s">
        <v>138</v>
      </c>
      <c r="L513" s="4">
        <v>2030</v>
      </c>
      <c r="M513" s="1" t="str">
        <f>IF(sum!A506="AT",sum!B506,"*")</f>
        <v>*</v>
      </c>
      <c r="N513" s="1"/>
      <c r="O513" s="1" t="str">
        <f>IF(sum!A506="AT",sum!F506,"*")</f>
        <v>*</v>
      </c>
      <c r="R513" s="4" t="s">
        <v>137</v>
      </c>
      <c r="S513" s="4" t="s">
        <v>138</v>
      </c>
      <c r="T513" s="4">
        <v>2030</v>
      </c>
      <c r="U513" s="1" t="str">
        <f>IF(sum!A506="BC",sum!B506,"*")</f>
        <v>*</v>
      </c>
      <c r="V513" s="1"/>
      <c r="W513" s="1" t="str">
        <f>IF(sum!A506="BC",sum!F506,"*")</f>
        <v>*</v>
      </c>
      <c r="Z513" s="4" t="s">
        <v>137</v>
      </c>
      <c r="AA513" s="4" t="s">
        <v>138</v>
      </c>
      <c r="AB513" s="4">
        <v>2030</v>
      </c>
      <c r="AC513" s="1" t="str">
        <f>IF(sum!A506="MA",sum!B506,"*")</f>
        <v>*</v>
      </c>
      <c r="AD513" s="1"/>
      <c r="AE513" s="1" t="str">
        <f>IF(sum!A506="MA",sum!F506,"*")</f>
        <v>*</v>
      </c>
      <c r="AH513" s="4" t="s">
        <v>137</v>
      </c>
      <c r="AI513" s="4" t="s">
        <v>138</v>
      </c>
      <c r="AJ513" s="4">
        <v>2030</v>
      </c>
      <c r="AK513" s="1" t="str">
        <f>IF(sum!A506="ON",sum!B506,"*")</f>
        <v>RTS-SpCool_ELE1</v>
      </c>
      <c r="AL513" s="1"/>
      <c r="AM513" s="1">
        <f>IF(sum!A506="ON",sum!F506,"*")</f>
        <v>0.85145820149843998</v>
      </c>
      <c r="AP513" s="4" t="s">
        <v>137</v>
      </c>
      <c r="AQ513" s="4" t="s">
        <v>138</v>
      </c>
      <c r="AR513" s="4">
        <v>2030</v>
      </c>
      <c r="AS513" s="1" t="str">
        <f>IF(sum!A506="QU",sum!B506,"*")</f>
        <v>*</v>
      </c>
      <c r="AT513" s="1"/>
      <c r="AU513" s="1" t="str">
        <f>IF(sum!A506="QU",sum!F506,"*")</f>
        <v>*</v>
      </c>
      <c r="AX513" s="4" t="s">
        <v>137</v>
      </c>
      <c r="AY513" s="4" t="s">
        <v>138</v>
      </c>
      <c r="AZ513" s="4">
        <v>2030</v>
      </c>
      <c r="BA513" s="1" t="str">
        <f>IF(sum!A506="SA",sum!B506,"*")</f>
        <v>*</v>
      </c>
      <c r="BB513" s="1"/>
      <c r="BC513" s="1" t="str">
        <f>IF(sum!A506="SA",sum!F506,"*")</f>
        <v>*</v>
      </c>
    </row>
    <row r="514" spans="2:55">
      <c r="B514" s="1" t="s">
        <v>137</v>
      </c>
      <c r="C514" s="1" t="s">
        <v>138</v>
      </c>
      <c r="D514" s="1">
        <v>2030</v>
      </c>
      <c r="J514" s="1" t="s">
        <v>137</v>
      </c>
      <c r="K514" s="1" t="s">
        <v>138</v>
      </c>
      <c r="L514" s="1">
        <v>2030</v>
      </c>
      <c r="M514" s="1" t="str">
        <f>IF(sum!A507="AT",sum!B507,"*")</f>
        <v>*</v>
      </c>
      <c r="N514" s="1"/>
      <c r="O514" s="1" t="str">
        <f>IF(sum!A507="AT",sum!F507,"*")</f>
        <v>*</v>
      </c>
      <c r="R514" s="1" t="s">
        <v>137</v>
      </c>
      <c r="S514" s="1" t="s">
        <v>138</v>
      </c>
      <c r="T514" s="1">
        <v>2030</v>
      </c>
      <c r="U514" s="1" t="str">
        <f>IF(sum!A507="BC",sum!B507,"*")</f>
        <v>*</v>
      </c>
      <c r="V514" s="1"/>
      <c r="W514" s="1" t="str">
        <f>IF(sum!A507="BC",sum!F507,"*")</f>
        <v>*</v>
      </c>
      <c r="Z514" s="1" t="s">
        <v>137</v>
      </c>
      <c r="AA514" s="1" t="s">
        <v>138</v>
      </c>
      <c r="AB514" s="1">
        <v>2030</v>
      </c>
      <c r="AC514" s="1" t="str">
        <f>IF(sum!A507="MA",sum!B507,"*")</f>
        <v>*</v>
      </c>
      <c r="AD514" s="1"/>
      <c r="AE514" s="1" t="str">
        <f>IF(sum!A507="MA",sum!F507,"*")</f>
        <v>*</v>
      </c>
      <c r="AH514" s="1" t="s">
        <v>137</v>
      </c>
      <c r="AI514" s="1" t="s">
        <v>138</v>
      </c>
      <c r="AJ514" s="1">
        <v>2030</v>
      </c>
      <c r="AK514" s="1" t="str">
        <f>IF(sum!A507="ON",sum!B507,"*")</f>
        <v>RTS-SpHeat_ELE1</v>
      </c>
      <c r="AL514" s="1"/>
      <c r="AM514" s="1">
        <f>IF(sum!A507="ON",sum!F507,"*")</f>
        <v>3.2198971323892001</v>
      </c>
      <c r="AP514" s="1" t="s">
        <v>137</v>
      </c>
      <c r="AQ514" s="1" t="s">
        <v>138</v>
      </c>
      <c r="AR514" s="1">
        <v>2030</v>
      </c>
      <c r="AS514" s="1" t="str">
        <f>IF(sum!A507="QU",sum!B507,"*")</f>
        <v>*</v>
      </c>
      <c r="AT514" s="1"/>
      <c r="AU514" s="1" t="str">
        <f>IF(sum!A507="QU",sum!F507,"*")</f>
        <v>*</v>
      </c>
      <c r="AX514" s="1" t="s">
        <v>137</v>
      </c>
      <c r="AY514" s="1" t="s">
        <v>138</v>
      </c>
      <c r="AZ514" s="1">
        <v>2030</v>
      </c>
      <c r="BA514" s="1" t="str">
        <f>IF(sum!A507="SA",sum!B507,"*")</f>
        <v>*</v>
      </c>
      <c r="BB514" s="1"/>
      <c r="BC514" s="1" t="str">
        <f>IF(sum!A507="SA",sum!F507,"*")</f>
        <v>*</v>
      </c>
    </row>
    <row r="515" spans="2:55">
      <c r="B515" s="1" t="s">
        <v>137</v>
      </c>
      <c r="C515" s="1" t="s">
        <v>138</v>
      </c>
      <c r="D515" s="1">
        <v>2030</v>
      </c>
      <c r="J515" s="1" t="s">
        <v>137</v>
      </c>
      <c r="K515" s="1" t="s">
        <v>138</v>
      </c>
      <c r="L515" s="1">
        <v>2030</v>
      </c>
      <c r="M515" s="1" t="str">
        <f>IF(sum!A508="AT",sum!B508,"*")</f>
        <v>*</v>
      </c>
      <c r="N515" s="1"/>
      <c r="O515" s="1" t="str">
        <f>IF(sum!A508="AT",sum!F508,"*")</f>
        <v>*</v>
      </c>
      <c r="R515" s="1" t="s">
        <v>137</v>
      </c>
      <c r="S515" s="1" t="s">
        <v>138</v>
      </c>
      <c r="T515" s="1">
        <v>2030</v>
      </c>
      <c r="U515" s="1" t="str">
        <f>IF(sum!A508="BC",sum!B508,"*")</f>
        <v>*</v>
      </c>
      <c r="V515" s="1"/>
      <c r="W515" s="1" t="str">
        <f>IF(sum!A508="BC",sum!F508,"*")</f>
        <v>*</v>
      </c>
      <c r="Z515" s="1" t="s">
        <v>137</v>
      </c>
      <c r="AA515" s="1" t="s">
        <v>138</v>
      </c>
      <c r="AB515" s="1">
        <v>2030</v>
      </c>
      <c r="AC515" s="1" t="str">
        <f>IF(sum!A508="MA",sum!B508,"*")</f>
        <v>*</v>
      </c>
      <c r="AD515" s="1"/>
      <c r="AE515" s="1" t="str">
        <f>IF(sum!A508="MA",sum!F508,"*")</f>
        <v>*</v>
      </c>
      <c r="AH515" s="1" t="s">
        <v>137</v>
      </c>
      <c r="AI515" s="1" t="s">
        <v>138</v>
      </c>
      <c r="AJ515" s="1">
        <v>2030</v>
      </c>
      <c r="AK515" s="1" t="str">
        <f>IF(sum!A508="ON",sum!B508,"*")</f>
        <v>RTS-WaterHeat_ELE1</v>
      </c>
      <c r="AL515" s="1"/>
      <c r="AM515" s="1">
        <f>IF(sum!A508="ON",sum!F508,"*")</f>
        <v>0.40160642570281102</v>
      </c>
      <c r="AP515" s="4" t="s">
        <v>137</v>
      </c>
      <c r="AQ515" s="4" t="s">
        <v>138</v>
      </c>
      <c r="AR515" s="4">
        <v>2030</v>
      </c>
      <c r="AS515" s="1" t="str">
        <f>IF(sum!A508="QU",sum!B508,"*")</f>
        <v>*</v>
      </c>
      <c r="AT515" s="1"/>
      <c r="AU515" s="1" t="str">
        <f>IF(sum!A508="QU",sum!F508,"*")</f>
        <v>*</v>
      </c>
      <c r="AX515" s="1" t="s">
        <v>137</v>
      </c>
      <c r="AY515" s="1" t="s">
        <v>138</v>
      </c>
      <c r="AZ515" s="1">
        <v>2030</v>
      </c>
      <c r="BA515" s="1" t="str">
        <f>IF(sum!A508="SA",sum!B508,"*")</f>
        <v>*</v>
      </c>
      <c r="BB515" s="1"/>
      <c r="BC515" s="1" t="str">
        <f>IF(sum!A508="SA",sum!F508,"*")</f>
        <v>*</v>
      </c>
    </row>
    <row r="516" spans="2:55">
      <c r="B516" s="4" t="s">
        <v>137</v>
      </c>
      <c r="C516" s="4" t="s">
        <v>138</v>
      </c>
      <c r="D516" s="4">
        <v>2030</v>
      </c>
      <c r="J516" s="4" t="s">
        <v>137</v>
      </c>
      <c r="K516" s="4" t="s">
        <v>138</v>
      </c>
      <c r="L516" s="4">
        <v>2030</v>
      </c>
      <c r="M516" s="1" t="str">
        <f>IF(sum!A509="AT",sum!B509,"*")</f>
        <v>*</v>
      </c>
      <c r="N516" s="1"/>
      <c r="O516" s="1" t="str">
        <f>IF(sum!A509="AT",sum!F509,"*")</f>
        <v>*</v>
      </c>
      <c r="R516" s="4" t="s">
        <v>137</v>
      </c>
      <c r="S516" s="4" t="s">
        <v>138</v>
      </c>
      <c r="T516" s="4">
        <v>2030</v>
      </c>
      <c r="U516" s="1" t="str">
        <f>IF(sum!A509="BC",sum!B509,"*")</f>
        <v>*</v>
      </c>
      <c r="V516" s="1"/>
      <c r="W516" s="1" t="str">
        <f>IF(sum!A509="BC",sum!F509,"*")</f>
        <v>*</v>
      </c>
      <c r="Z516" s="4" t="s">
        <v>137</v>
      </c>
      <c r="AA516" s="4" t="s">
        <v>138</v>
      </c>
      <c r="AB516" s="4">
        <v>2030</v>
      </c>
      <c r="AC516" s="1" t="str">
        <f>IF(sum!A509="MA",sum!B509,"*")</f>
        <v>*</v>
      </c>
      <c r="AD516" s="1"/>
      <c r="AE516" s="1" t="str">
        <f>IF(sum!A509="MA",sum!F509,"*")</f>
        <v>*</v>
      </c>
      <c r="AH516" s="4" t="s">
        <v>137</v>
      </c>
      <c r="AI516" s="4" t="s">
        <v>138</v>
      </c>
      <c r="AJ516" s="4">
        <v>2030</v>
      </c>
      <c r="AK516" s="1" t="str">
        <f>IF(sum!A509="ON",sum!B509,"*")</f>
        <v>S_CCUS_ATM</v>
      </c>
      <c r="AL516" s="1"/>
      <c r="AM516" s="1">
        <f>IF(sum!A509="ON",sum!F509,"*")</f>
        <v>0</v>
      </c>
      <c r="AP516" s="1" t="s">
        <v>137</v>
      </c>
      <c r="AQ516" s="1" t="s">
        <v>138</v>
      </c>
      <c r="AR516" s="1">
        <v>2030</v>
      </c>
      <c r="AS516" s="1" t="str">
        <f>IF(sum!A509="QU",sum!B509,"*")</f>
        <v>*</v>
      </c>
      <c r="AT516" s="1"/>
      <c r="AU516" s="1" t="str">
        <f>IF(sum!A509="QU",sum!F509,"*")</f>
        <v>*</v>
      </c>
      <c r="AX516" s="4" t="s">
        <v>137</v>
      </c>
      <c r="AY516" s="4" t="s">
        <v>138</v>
      </c>
      <c r="AZ516" s="4">
        <v>2030</v>
      </c>
      <c r="BA516" s="1" t="str">
        <f>IF(sum!A509="SA",sum!B509,"*")</f>
        <v>*</v>
      </c>
      <c r="BB516" s="1"/>
      <c r="BC516" s="1" t="str">
        <f>IF(sum!A509="SA",sum!F509,"*")</f>
        <v>*</v>
      </c>
    </row>
    <row r="517" spans="2:55">
      <c r="B517" s="1" t="s">
        <v>137</v>
      </c>
      <c r="C517" s="1" t="s">
        <v>138</v>
      </c>
      <c r="D517" s="1">
        <v>2030</v>
      </c>
      <c r="J517" s="1" t="s">
        <v>137</v>
      </c>
      <c r="K517" s="1" t="s">
        <v>138</v>
      </c>
      <c r="L517" s="1">
        <v>2030</v>
      </c>
      <c r="M517" s="1" t="str">
        <f>IF(sum!A510="AT",sum!B510,"*")</f>
        <v>*</v>
      </c>
      <c r="N517" s="1"/>
      <c r="O517" s="1" t="str">
        <f>IF(sum!A510="AT",sum!F510,"*")</f>
        <v>*</v>
      </c>
      <c r="R517" s="1" t="s">
        <v>137</v>
      </c>
      <c r="S517" s="1" t="s">
        <v>138</v>
      </c>
      <c r="T517" s="1">
        <v>2030</v>
      </c>
      <c r="U517" s="1" t="str">
        <f>IF(sum!A510="BC",sum!B510,"*")</f>
        <v>*</v>
      </c>
      <c r="V517" s="1"/>
      <c r="W517" s="1" t="str">
        <f>IF(sum!A510="BC",sum!F510,"*")</f>
        <v>*</v>
      </c>
      <c r="Z517" s="1" t="s">
        <v>137</v>
      </c>
      <c r="AA517" s="1" t="s">
        <v>138</v>
      </c>
      <c r="AB517" s="1">
        <v>2030</v>
      </c>
      <c r="AC517" s="1" t="str">
        <f>IF(sum!A510="MA",sum!B510,"*")</f>
        <v>*</v>
      </c>
      <c r="AD517" s="1"/>
      <c r="AE517" s="1" t="str">
        <f>IF(sum!A510="MA",sum!F510,"*")</f>
        <v>*</v>
      </c>
      <c r="AH517" s="1" t="s">
        <v>137</v>
      </c>
      <c r="AI517" s="1" t="s">
        <v>138</v>
      </c>
      <c r="AJ517" s="1">
        <v>2030</v>
      </c>
      <c r="AK517" s="1" t="str">
        <f>IF(sum!A510="ON",sum!B510,"*")</f>
        <v>S_CCUS_EMIS_H2T</v>
      </c>
      <c r="AL517" s="1"/>
      <c r="AM517" s="1">
        <f>IF(sum!A510="ON",sum!F510,"*")</f>
        <v>0</v>
      </c>
      <c r="AP517" s="4" t="s">
        <v>137</v>
      </c>
      <c r="AQ517" s="4" t="s">
        <v>138</v>
      </c>
      <c r="AR517" s="4">
        <v>2030</v>
      </c>
      <c r="AS517" s="1" t="str">
        <f>IF(sum!A510="QU",sum!B510,"*")</f>
        <v>*</v>
      </c>
      <c r="AT517" s="1"/>
      <c r="AU517" s="1" t="str">
        <f>IF(sum!A510="QU",sum!F510,"*")</f>
        <v>*</v>
      </c>
      <c r="AX517" s="1" t="s">
        <v>137</v>
      </c>
      <c r="AY517" s="1" t="s">
        <v>138</v>
      </c>
      <c r="AZ517" s="1">
        <v>2030</v>
      </c>
      <c r="BA517" s="1" t="str">
        <f>IF(sum!A510="SA",sum!B510,"*")</f>
        <v>*</v>
      </c>
      <c r="BB517" s="1"/>
      <c r="BC517" s="1" t="str">
        <f>IF(sum!A510="SA",sum!F510,"*")</f>
        <v>*</v>
      </c>
    </row>
    <row r="518" spans="2:55">
      <c r="B518" s="1" t="s">
        <v>137</v>
      </c>
      <c r="C518" s="1" t="s">
        <v>138</v>
      </c>
      <c r="D518" s="1">
        <v>2030</v>
      </c>
      <c r="J518" s="1" t="s">
        <v>137</v>
      </c>
      <c r="K518" s="1" t="s">
        <v>138</v>
      </c>
      <c r="L518" s="1">
        <v>2030</v>
      </c>
      <c r="M518" s="1" t="str">
        <f>IF(sum!A511="AT",sum!B511,"*")</f>
        <v>*</v>
      </c>
      <c r="N518" s="1"/>
      <c r="O518" s="1" t="str">
        <f>IF(sum!A511="AT",sum!F511,"*")</f>
        <v>*</v>
      </c>
      <c r="R518" s="1" t="s">
        <v>137</v>
      </c>
      <c r="S518" s="1" t="s">
        <v>138</v>
      </c>
      <c r="T518" s="1">
        <v>2030</v>
      </c>
      <c r="U518" s="1" t="str">
        <f>IF(sum!A511="BC",sum!B511,"*")</f>
        <v>*</v>
      </c>
      <c r="V518" s="1"/>
      <c r="W518" s="1" t="str">
        <f>IF(sum!A511="BC",sum!F511,"*")</f>
        <v>*</v>
      </c>
      <c r="Z518" s="1" t="s">
        <v>137</v>
      </c>
      <c r="AA518" s="1" t="s">
        <v>138</v>
      </c>
      <c r="AB518" s="1">
        <v>2030</v>
      </c>
      <c r="AC518" s="1" t="str">
        <f>IF(sum!A511="MA",sum!B511,"*")</f>
        <v>*</v>
      </c>
      <c r="AD518" s="1"/>
      <c r="AE518" s="1" t="str">
        <f>IF(sum!A511="MA",sum!F511,"*")</f>
        <v>*</v>
      </c>
      <c r="AH518" s="1" t="s">
        <v>137</v>
      </c>
      <c r="AI518" s="1" t="s">
        <v>138</v>
      </c>
      <c r="AJ518" s="1">
        <v>2030</v>
      </c>
      <c r="AK518" s="1" t="str">
        <f>IF(sum!A511="ON",sum!B511,"*")</f>
        <v>S_CCUS_EMIS_H2U</v>
      </c>
      <c r="AL518" s="1"/>
      <c r="AM518" s="1">
        <f>IF(sum!A511="ON",sum!F511,"*")</f>
        <v>0</v>
      </c>
      <c r="AP518" s="1" t="s">
        <v>137</v>
      </c>
      <c r="AQ518" s="1" t="s">
        <v>138</v>
      </c>
      <c r="AR518" s="1">
        <v>2030</v>
      </c>
      <c r="AS518" s="1" t="str">
        <f>IF(sum!A511="QU",sum!B511,"*")</f>
        <v>*</v>
      </c>
      <c r="AT518" s="1"/>
      <c r="AU518" s="1" t="str">
        <f>IF(sum!A511="QU",sum!F511,"*")</f>
        <v>*</v>
      </c>
      <c r="AX518" s="1" t="s">
        <v>137</v>
      </c>
      <c r="AY518" s="1" t="s">
        <v>138</v>
      </c>
      <c r="AZ518" s="1">
        <v>2030</v>
      </c>
      <c r="BA518" s="1" t="str">
        <f>IF(sum!A511="SA",sum!B511,"*")</f>
        <v>*</v>
      </c>
      <c r="BB518" s="1"/>
      <c r="BC518" s="1" t="str">
        <f>IF(sum!A511="SA",sum!F511,"*")</f>
        <v>*</v>
      </c>
    </row>
    <row r="519" spans="2:55">
      <c r="B519" s="4" t="s">
        <v>137</v>
      </c>
      <c r="C519" s="4" t="s">
        <v>138</v>
      </c>
      <c r="D519" s="4">
        <v>2030</v>
      </c>
      <c r="J519" s="4" t="s">
        <v>137</v>
      </c>
      <c r="K519" s="4" t="s">
        <v>138</v>
      </c>
      <c r="L519" s="4">
        <v>2030</v>
      </c>
      <c r="M519" s="1" t="str">
        <f>IF(sum!A512="AT",sum!B512,"*")</f>
        <v>*</v>
      </c>
      <c r="N519" s="1"/>
      <c r="O519" s="1" t="str">
        <f>IF(sum!A512="AT",sum!F512,"*")</f>
        <v>*</v>
      </c>
      <c r="R519" s="4" t="s">
        <v>137</v>
      </c>
      <c r="S519" s="4" t="s">
        <v>138</v>
      </c>
      <c r="T519" s="4">
        <v>2030</v>
      </c>
      <c r="U519" s="1" t="str">
        <f>IF(sum!A512="BC",sum!B512,"*")</f>
        <v>*</v>
      </c>
      <c r="V519" s="1"/>
      <c r="W519" s="1" t="str">
        <f>IF(sum!A512="BC",sum!F512,"*")</f>
        <v>*</v>
      </c>
      <c r="Z519" s="4" t="s">
        <v>137</v>
      </c>
      <c r="AA519" s="4" t="s">
        <v>138</v>
      </c>
      <c r="AB519" s="4">
        <v>2030</v>
      </c>
      <c r="AC519" s="1" t="str">
        <f>IF(sum!A512="MA",sum!B512,"*")</f>
        <v>*</v>
      </c>
      <c r="AD519" s="1"/>
      <c r="AE519" s="1" t="str">
        <f>IF(sum!A512="MA",sum!F512,"*")</f>
        <v>*</v>
      </c>
      <c r="AH519" s="4" t="s">
        <v>137</v>
      </c>
      <c r="AI519" s="4" t="s">
        <v>138</v>
      </c>
      <c r="AJ519" s="4">
        <v>2030</v>
      </c>
      <c r="AK519" s="1" t="str">
        <f>IF(sum!A512="ON",sum!B512,"*")</f>
        <v>S_CCUS_EMISMeOH_H2</v>
      </c>
      <c r="AL519" s="1"/>
      <c r="AM519" s="1">
        <f>IF(sum!A512="ON",sum!F512,"*")</f>
        <v>0.62423372713788206</v>
      </c>
      <c r="AP519" s="4" t="s">
        <v>137</v>
      </c>
      <c r="AQ519" s="4" t="s">
        <v>138</v>
      </c>
      <c r="AR519" s="4">
        <v>2030</v>
      </c>
      <c r="AS519" s="1" t="str">
        <f>IF(sum!A512="QU",sum!B512,"*")</f>
        <v>*</v>
      </c>
      <c r="AT519" s="1"/>
      <c r="AU519" s="1" t="str">
        <f>IF(sum!A512="QU",sum!F512,"*")</f>
        <v>*</v>
      </c>
      <c r="AX519" s="4" t="s">
        <v>137</v>
      </c>
      <c r="AY519" s="4" t="s">
        <v>138</v>
      </c>
      <c r="AZ519" s="4">
        <v>2030</v>
      </c>
      <c r="BA519" s="1" t="str">
        <f>IF(sum!A512="SA",sum!B512,"*")</f>
        <v>*</v>
      </c>
      <c r="BB519" s="1"/>
      <c r="BC519" s="1" t="str">
        <f>IF(sum!A512="SA",sum!F512,"*")</f>
        <v>*</v>
      </c>
    </row>
    <row r="520" spans="2:55">
      <c r="B520" s="1" t="s">
        <v>137</v>
      </c>
      <c r="C520" s="1" t="s">
        <v>138</v>
      </c>
      <c r="D520" s="1">
        <v>2030</v>
      </c>
      <c r="J520" s="1" t="s">
        <v>137</v>
      </c>
      <c r="K520" s="1" t="s">
        <v>138</v>
      </c>
      <c r="L520" s="1">
        <v>2030</v>
      </c>
      <c r="M520" s="1" t="str">
        <f>IF(sum!A513="AT",sum!B513,"*")</f>
        <v>*</v>
      </c>
      <c r="N520" s="1"/>
      <c r="O520" s="1" t="str">
        <f>IF(sum!A513="AT",sum!F513,"*")</f>
        <v>*</v>
      </c>
      <c r="R520" s="1" t="s">
        <v>137</v>
      </c>
      <c r="S520" s="1" t="s">
        <v>138</v>
      </c>
      <c r="T520" s="1">
        <v>2030</v>
      </c>
      <c r="U520" s="1" t="str">
        <f>IF(sum!A513="BC",sum!B513,"*")</f>
        <v>*</v>
      </c>
      <c r="V520" s="1"/>
      <c r="W520" s="1" t="str">
        <f>IF(sum!A513="BC",sum!F513,"*")</f>
        <v>*</v>
      </c>
      <c r="Z520" s="1" t="s">
        <v>137</v>
      </c>
      <c r="AA520" s="1" t="s">
        <v>138</v>
      </c>
      <c r="AB520" s="1">
        <v>2030</v>
      </c>
      <c r="AC520" s="1" t="str">
        <f>IF(sum!A513="MA",sum!B513,"*")</f>
        <v>*</v>
      </c>
      <c r="AD520" s="1"/>
      <c r="AE520" s="1" t="str">
        <f>IF(sum!A513="MA",sum!F513,"*")</f>
        <v>*</v>
      </c>
      <c r="AH520" s="1" t="s">
        <v>137</v>
      </c>
      <c r="AI520" s="1" t="s">
        <v>138</v>
      </c>
      <c r="AJ520" s="1">
        <v>2030</v>
      </c>
      <c r="AK520" s="1" t="str">
        <f>IF(sum!A513="ON",sum!B513,"*")</f>
        <v>SGASH2RC01</v>
      </c>
      <c r="AL520" s="1"/>
      <c r="AM520" s="1">
        <f>IF(sum!A513="ON",sum!F513,"*")</f>
        <v>0.42948930407414798</v>
      </c>
      <c r="AP520" s="1" t="s">
        <v>137</v>
      </c>
      <c r="AQ520" s="1" t="s">
        <v>138</v>
      </c>
      <c r="AR520" s="1">
        <v>2030</v>
      </c>
      <c r="AS520" s="1" t="str">
        <f>IF(sum!A513="QU",sum!B513,"*")</f>
        <v>*</v>
      </c>
      <c r="AT520" s="1"/>
      <c r="AU520" s="1" t="str">
        <f>IF(sum!A513="QU",sum!F513,"*")</f>
        <v>*</v>
      </c>
      <c r="AX520" s="1" t="s">
        <v>137</v>
      </c>
      <c r="AY520" s="1" t="s">
        <v>138</v>
      </c>
      <c r="AZ520" s="1">
        <v>2030</v>
      </c>
      <c r="BA520" s="1" t="str">
        <f>IF(sum!A513="SA",sum!B513,"*")</f>
        <v>*</v>
      </c>
      <c r="BB520" s="1"/>
      <c r="BC520" s="1" t="str">
        <f>IF(sum!A513="SA",sum!F513,"*")</f>
        <v>*</v>
      </c>
    </row>
    <row r="521" spans="2:55">
      <c r="B521" s="1" t="s">
        <v>137</v>
      </c>
      <c r="C521" s="1" t="s">
        <v>138</v>
      </c>
      <c r="D521" s="1">
        <v>2030</v>
      </c>
      <c r="J521" s="1" t="s">
        <v>137</v>
      </c>
      <c r="K521" s="1" t="s">
        <v>138</v>
      </c>
      <c r="L521" s="1">
        <v>2030</v>
      </c>
      <c r="M521" s="1" t="str">
        <f>IF(sum!A514="AT",sum!B514,"*")</f>
        <v>*</v>
      </c>
      <c r="N521" s="1"/>
      <c r="O521" s="1" t="str">
        <f>IF(sum!A514="AT",sum!F514,"*")</f>
        <v>*</v>
      </c>
      <c r="R521" s="1" t="s">
        <v>137</v>
      </c>
      <c r="S521" s="1" t="s">
        <v>138</v>
      </c>
      <c r="T521" s="1">
        <v>2030</v>
      </c>
      <c r="U521" s="1" t="str">
        <f>IF(sum!A514="BC",sum!B514,"*")</f>
        <v>*</v>
      </c>
      <c r="V521" s="1"/>
      <c r="W521" s="1" t="str">
        <f>IF(sum!A514="BC",sum!F514,"*")</f>
        <v>*</v>
      </c>
      <c r="Z521" s="1" t="s">
        <v>137</v>
      </c>
      <c r="AA521" s="1" t="s">
        <v>138</v>
      </c>
      <c r="AB521" s="1">
        <v>2030</v>
      </c>
      <c r="AC521" s="1" t="str">
        <f>IF(sum!A514="MA",sum!B514,"*")</f>
        <v>*</v>
      </c>
      <c r="AD521" s="1"/>
      <c r="AE521" s="1" t="str">
        <f>IF(sum!A514="MA",sum!F514,"*")</f>
        <v>*</v>
      </c>
      <c r="AH521" s="1" t="s">
        <v>137</v>
      </c>
      <c r="AI521" s="1" t="s">
        <v>138</v>
      </c>
      <c r="AJ521" s="1">
        <v>2030</v>
      </c>
      <c r="AK521" s="1" t="str">
        <f>IF(sum!A514="ON",sum!B514,"*")</f>
        <v>SGASSH2RC01</v>
      </c>
      <c r="AL521" s="1"/>
      <c r="AM521" s="1">
        <f>IF(sum!A514="ON",sum!F514,"*")</f>
        <v>0.68577769080749895</v>
      </c>
      <c r="AP521" s="4" t="s">
        <v>137</v>
      </c>
      <c r="AQ521" s="4" t="s">
        <v>138</v>
      </c>
      <c r="AR521" s="4">
        <v>2030</v>
      </c>
      <c r="AS521" s="1" t="str">
        <f>IF(sum!A514="QU",sum!B514,"*")</f>
        <v>*</v>
      </c>
      <c r="AT521" s="1"/>
      <c r="AU521" s="1" t="str">
        <f>IF(sum!A514="QU",sum!F514,"*")</f>
        <v>*</v>
      </c>
      <c r="AX521" s="1" t="s">
        <v>137</v>
      </c>
      <c r="AY521" s="1" t="s">
        <v>138</v>
      </c>
      <c r="AZ521" s="1">
        <v>2030</v>
      </c>
      <c r="BA521" s="1" t="str">
        <f>IF(sum!A514="SA",sum!B514,"*")</f>
        <v>*</v>
      </c>
      <c r="BB521" s="1"/>
      <c r="BC521" s="1" t="str">
        <f>IF(sum!A514="SA",sum!F514,"*")</f>
        <v>*</v>
      </c>
    </row>
    <row r="522" spans="2:55">
      <c r="B522" s="4" t="s">
        <v>137</v>
      </c>
      <c r="C522" s="4" t="s">
        <v>138</v>
      </c>
      <c r="D522" s="4">
        <v>2030</v>
      </c>
      <c r="J522" s="4" t="s">
        <v>137</v>
      </c>
      <c r="K522" s="4" t="s">
        <v>138</v>
      </c>
      <c r="L522" s="4">
        <v>2030</v>
      </c>
      <c r="M522" s="1" t="str">
        <f>IF(sum!A515="AT",sum!B515,"*")</f>
        <v>*</v>
      </c>
      <c r="N522" s="1"/>
      <c r="O522" s="1" t="str">
        <f>IF(sum!A515="AT",sum!F515,"*")</f>
        <v>*</v>
      </c>
      <c r="R522" s="4" t="s">
        <v>137</v>
      </c>
      <c r="S522" s="4" t="s">
        <v>138</v>
      </c>
      <c r="T522" s="4">
        <v>2030</v>
      </c>
      <c r="U522" s="1" t="str">
        <f>IF(sum!A515="BC",sum!B515,"*")</f>
        <v>*</v>
      </c>
      <c r="V522" s="1"/>
      <c r="W522" s="1" t="str">
        <f>IF(sum!A515="BC",sum!F515,"*")</f>
        <v>*</v>
      </c>
      <c r="Z522" s="4" t="s">
        <v>137</v>
      </c>
      <c r="AA522" s="4" t="s">
        <v>138</v>
      </c>
      <c r="AB522" s="4">
        <v>2030</v>
      </c>
      <c r="AC522" s="1" t="str">
        <f>IF(sum!A515="MA",sum!B515,"*")</f>
        <v>*</v>
      </c>
      <c r="AD522" s="1"/>
      <c r="AE522" s="1" t="str">
        <f>IF(sum!A515="MA",sum!F515,"*")</f>
        <v>*</v>
      </c>
      <c r="AH522" s="4" t="s">
        <v>137</v>
      </c>
      <c r="AI522" s="4" t="s">
        <v>138</v>
      </c>
      <c r="AJ522" s="4">
        <v>2030</v>
      </c>
      <c r="AK522" s="1" t="str">
        <f>IF(sum!A515="ON",sum!B515,"*")</f>
        <v>SINKCCU</v>
      </c>
      <c r="AL522" s="1"/>
      <c r="AM522" s="1">
        <f>IF(sum!A515="ON",sum!F515,"*")</f>
        <v>1236.6101821592699</v>
      </c>
      <c r="AP522" s="1" t="s">
        <v>137</v>
      </c>
      <c r="AQ522" s="1" t="s">
        <v>138</v>
      </c>
      <c r="AR522" s="1">
        <v>2030</v>
      </c>
      <c r="AS522" s="1" t="str">
        <f>IF(sum!A515="QU",sum!B515,"*")</f>
        <v>*</v>
      </c>
      <c r="AT522" s="1"/>
      <c r="AU522" s="1" t="str">
        <f>IF(sum!A515="QU",sum!F515,"*")</f>
        <v>*</v>
      </c>
      <c r="AX522" s="4" t="s">
        <v>137</v>
      </c>
      <c r="AY522" s="4" t="s">
        <v>138</v>
      </c>
      <c r="AZ522" s="4">
        <v>2030</v>
      </c>
      <c r="BA522" s="1" t="str">
        <f>IF(sum!A515="SA",sum!B515,"*")</f>
        <v>*</v>
      </c>
      <c r="BB522" s="1"/>
      <c r="BC522" s="1" t="str">
        <f>IF(sum!A515="SA",sum!F515,"*")</f>
        <v>*</v>
      </c>
    </row>
    <row r="523" spans="2:55">
      <c r="B523" s="1" t="s">
        <v>137</v>
      </c>
      <c r="C523" s="1" t="s">
        <v>138</v>
      </c>
      <c r="D523" s="1">
        <v>2030</v>
      </c>
      <c r="J523" s="1" t="s">
        <v>137</v>
      </c>
      <c r="K523" s="1" t="s">
        <v>138</v>
      </c>
      <c r="L523" s="1">
        <v>2030</v>
      </c>
      <c r="M523" s="1" t="str">
        <f>IF(sum!A516="AT",sum!B516,"*")</f>
        <v>*</v>
      </c>
      <c r="N523" s="1"/>
      <c r="O523" s="1" t="str">
        <f>IF(sum!A516="AT",sum!F516,"*")</f>
        <v>*</v>
      </c>
      <c r="R523" s="1" t="s">
        <v>137</v>
      </c>
      <c r="S523" s="1" t="s">
        <v>138</v>
      </c>
      <c r="T523" s="1">
        <v>2030</v>
      </c>
      <c r="U523" s="1" t="str">
        <f>IF(sum!A516="BC",sum!B516,"*")</f>
        <v>*</v>
      </c>
      <c r="V523" s="1"/>
      <c r="W523" s="1" t="str">
        <f>IF(sum!A516="BC",sum!F516,"*")</f>
        <v>*</v>
      </c>
      <c r="Z523" s="1" t="s">
        <v>137</v>
      </c>
      <c r="AA523" s="1" t="s">
        <v>138</v>
      </c>
      <c r="AB523" s="1">
        <v>2030</v>
      </c>
      <c r="AC523" s="1" t="str">
        <f>IF(sum!A516="MA",sum!B516,"*")</f>
        <v>*</v>
      </c>
      <c r="AD523" s="1"/>
      <c r="AE523" s="1" t="str">
        <f>IF(sum!A516="MA",sum!F516,"*")</f>
        <v>*</v>
      </c>
      <c r="AH523" s="1" t="s">
        <v>137</v>
      </c>
      <c r="AI523" s="1" t="s">
        <v>138</v>
      </c>
      <c r="AJ523" s="1">
        <v>2030</v>
      </c>
      <c r="AK523" s="1" t="str">
        <f>IF(sum!A516="ON",sum!B516,"*")</f>
        <v>SNK_DAC</v>
      </c>
      <c r="AL523" s="1"/>
      <c r="AM523" s="1">
        <f>IF(sum!A516="ON",sum!F516,"*")</f>
        <v>1966.7220762010099</v>
      </c>
      <c r="AP523" s="4" t="s">
        <v>137</v>
      </c>
      <c r="AQ523" s="4" t="s">
        <v>138</v>
      </c>
      <c r="AR523" s="4">
        <v>2030</v>
      </c>
      <c r="AS523" s="1" t="str">
        <f>IF(sum!A516="QU",sum!B516,"*")</f>
        <v>*</v>
      </c>
      <c r="AT523" s="1"/>
      <c r="AU523" s="1" t="str">
        <f>IF(sum!A516="QU",sum!F516,"*")</f>
        <v>*</v>
      </c>
      <c r="AX523" s="1" t="s">
        <v>137</v>
      </c>
      <c r="AY523" s="1" t="s">
        <v>138</v>
      </c>
      <c r="AZ523" s="1">
        <v>2030</v>
      </c>
      <c r="BA523" s="1" t="str">
        <f>IF(sum!A516="SA",sum!B516,"*")</f>
        <v>*</v>
      </c>
      <c r="BB523" s="1"/>
      <c r="BC523" s="1" t="str">
        <f>IF(sum!A516="SA",sum!F516,"*")</f>
        <v>*</v>
      </c>
    </row>
    <row r="524" spans="2:55">
      <c r="B524" s="1" t="s">
        <v>137</v>
      </c>
      <c r="C524" s="1" t="s">
        <v>138</v>
      </c>
      <c r="D524" s="1">
        <v>2030</v>
      </c>
      <c r="J524" s="1" t="s">
        <v>137</v>
      </c>
      <c r="K524" s="1" t="s">
        <v>138</v>
      </c>
      <c r="L524" s="1">
        <v>2030</v>
      </c>
      <c r="M524" s="1" t="str">
        <f>IF(sum!A517="AT",sum!B517,"*")</f>
        <v>*</v>
      </c>
      <c r="N524" s="1"/>
      <c r="O524" s="1" t="str">
        <f>IF(sum!A517="AT",sum!F517,"*")</f>
        <v>*</v>
      </c>
      <c r="R524" s="1" t="s">
        <v>137</v>
      </c>
      <c r="S524" s="1" t="s">
        <v>138</v>
      </c>
      <c r="T524" s="1">
        <v>2030</v>
      </c>
      <c r="U524" s="1" t="str">
        <f>IF(sum!A517="BC",sum!B517,"*")</f>
        <v>*</v>
      </c>
      <c r="V524" s="1"/>
      <c r="W524" s="1" t="str">
        <f>IF(sum!A517="BC",sum!F517,"*")</f>
        <v>*</v>
      </c>
      <c r="Z524" s="1" t="s">
        <v>137</v>
      </c>
      <c r="AA524" s="1" t="s">
        <v>138</v>
      </c>
      <c r="AB524" s="1">
        <v>2030</v>
      </c>
      <c r="AC524" s="1" t="str">
        <f>IF(sum!A517="MA",sum!B517,"*")</f>
        <v>*</v>
      </c>
      <c r="AD524" s="1"/>
      <c r="AE524" s="1" t="str">
        <f>IF(sum!A517="MA",sum!F517,"*")</f>
        <v>*</v>
      </c>
      <c r="AH524" s="1" t="s">
        <v>137</v>
      </c>
      <c r="AI524" s="1" t="s">
        <v>138</v>
      </c>
      <c r="AJ524" s="1">
        <v>2030</v>
      </c>
      <c r="AK524" s="1" t="str">
        <f>IF(sum!A517="ON",sum!B517,"*")</f>
        <v>STH2SUG</v>
      </c>
      <c r="AL524" s="1"/>
      <c r="AM524" s="1">
        <f>IF(sum!A517="ON",sum!F517,"*")</f>
        <v>6.5280131567540796</v>
      </c>
      <c r="AP524" s="1" t="s">
        <v>137</v>
      </c>
      <c r="AQ524" s="1" t="s">
        <v>138</v>
      </c>
      <c r="AR524" s="1">
        <v>2030</v>
      </c>
      <c r="AS524" s="1" t="str">
        <f>IF(sum!A517="QU",sum!B517,"*")</f>
        <v>*</v>
      </c>
      <c r="AT524" s="1"/>
      <c r="AU524" s="1" t="str">
        <f>IF(sum!A517="QU",sum!F517,"*")</f>
        <v>*</v>
      </c>
      <c r="AX524" s="1" t="s">
        <v>137</v>
      </c>
      <c r="AY524" s="1" t="s">
        <v>138</v>
      </c>
      <c r="AZ524" s="1">
        <v>2030</v>
      </c>
      <c r="BA524" s="1" t="str">
        <f>IF(sum!A517="SA",sum!B517,"*")</f>
        <v>*</v>
      </c>
      <c r="BB524" s="1"/>
      <c r="BC524" s="1" t="str">
        <f>IF(sum!A517="SA",sum!F517,"*")</f>
        <v>*</v>
      </c>
    </row>
    <row r="525" spans="2:55">
      <c r="B525" s="4" t="s">
        <v>137</v>
      </c>
      <c r="C525" s="4" t="s">
        <v>138</v>
      </c>
      <c r="D525" s="4">
        <v>2030</v>
      </c>
      <c r="J525" s="4" t="s">
        <v>137</v>
      </c>
      <c r="K525" s="4" t="s">
        <v>138</v>
      </c>
      <c r="L525" s="4">
        <v>2030</v>
      </c>
      <c r="M525" s="1" t="str">
        <f>IF(sum!A518="AT",sum!B518,"*")</f>
        <v>*</v>
      </c>
      <c r="N525" s="1"/>
      <c r="O525" s="1" t="str">
        <f>IF(sum!A518="AT",sum!F518,"*")</f>
        <v>*</v>
      </c>
      <c r="R525" s="4" t="s">
        <v>137</v>
      </c>
      <c r="S525" s="4" t="s">
        <v>138</v>
      </c>
      <c r="T525" s="4">
        <v>2030</v>
      </c>
      <c r="U525" s="1" t="str">
        <f>IF(sum!A518="BC",sum!B518,"*")</f>
        <v>*</v>
      </c>
      <c r="V525" s="1"/>
      <c r="W525" s="1" t="str">
        <f>IF(sum!A518="BC",sum!F518,"*")</f>
        <v>*</v>
      </c>
      <c r="Z525" s="4" t="s">
        <v>137</v>
      </c>
      <c r="AA525" s="4" t="s">
        <v>138</v>
      </c>
      <c r="AB525" s="4">
        <v>2030</v>
      </c>
      <c r="AC525" s="1" t="str">
        <f>IF(sum!A518="MA",sum!B518,"*")</f>
        <v>*</v>
      </c>
      <c r="AD525" s="1"/>
      <c r="AE525" s="1" t="str">
        <f>IF(sum!A518="MA",sum!F518,"*")</f>
        <v>*</v>
      </c>
      <c r="AH525" s="4" t="s">
        <v>137</v>
      </c>
      <c r="AI525" s="4" t="s">
        <v>138</v>
      </c>
      <c r="AJ525" s="4">
        <v>2030</v>
      </c>
      <c r="AK525" s="1" t="str">
        <f>IF(sum!A518="ON",sum!B518,"*")</f>
        <v>TB_ELC_ON_MA_01</v>
      </c>
      <c r="AL525" s="1"/>
      <c r="AM525" s="1">
        <f>IF(sum!A518="ON",sum!F518,"*")</f>
        <v>0</v>
      </c>
      <c r="AP525" s="4" t="s">
        <v>137</v>
      </c>
      <c r="AQ525" s="4" t="s">
        <v>138</v>
      </c>
      <c r="AR525" s="4">
        <v>2030</v>
      </c>
      <c r="AS525" s="1" t="str">
        <f>IF(sum!A518="QU",sum!B518,"*")</f>
        <v>*</v>
      </c>
      <c r="AT525" s="1"/>
      <c r="AU525" s="1" t="str">
        <f>IF(sum!A518="QU",sum!F518,"*")</f>
        <v>*</v>
      </c>
      <c r="AX525" s="4" t="s">
        <v>137</v>
      </c>
      <c r="AY525" s="4" t="s">
        <v>138</v>
      </c>
      <c r="AZ525" s="4">
        <v>2030</v>
      </c>
      <c r="BA525" s="1" t="str">
        <f>IF(sum!A518="SA",sum!B518,"*")</f>
        <v>*</v>
      </c>
      <c r="BB525" s="1"/>
      <c r="BC525" s="1" t="str">
        <f>IF(sum!A518="SA",sum!F518,"*")</f>
        <v>*</v>
      </c>
    </row>
    <row r="526" spans="2:55">
      <c r="B526" s="1" t="s">
        <v>137</v>
      </c>
      <c r="C526" s="1" t="s">
        <v>138</v>
      </c>
      <c r="D526" s="1">
        <v>2030</v>
      </c>
      <c r="J526" s="1" t="s">
        <v>137</v>
      </c>
      <c r="K526" s="1" t="s">
        <v>138</v>
      </c>
      <c r="L526" s="1">
        <v>2030</v>
      </c>
      <c r="M526" s="1" t="str">
        <f>IF(sum!A519="AT",sum!B519,"*")</f>
        <v>*</v>
      </c>
      <c r="N526" s="1"/>
      <c r="O526" s="1" t="str">
        <f>IF(sum!A519="AT",sum!F519,"*")</f>
        <v>*</v>
      </c>
      <c r="R526" s="1" t="s">
        <v>137</v>
      </c>
      <c r="S526" s="1" t="s">
        <v>138</v>
      </c>
      <c r="T526" s="1">
        <v>2030</v>
      </c>
      <c r="U526" s="1" t="str">
        <f>IF(sum!A519="BC",sum!B519,"*")</f>
        <v>*</v>
      </c>
      <c r="V526" s="1"/>
      <c r="W526" s="1" t="str">
        <f>IF(sum!A519="BC",sum!F519,"*")</f>
        <v>*</v>
      </c>
      <c r="Z526" s="1" t="s">
        <v>137</v>
      </c>
      <c r="AA526" s="1" t="s">
        <v>138</v>
      </c>
      <c r="AB526" s="1">
        <v>2030</v>
      </c>
      <c r="AC526" s="1" t="str">
        <f>IF(sum!A519="MA",sum!B519,"*")</f>
        <v>*</v>
      </c>
      <c r="AD526" s="1"/>
      <c r="AE526" s="1" t="str">
        <f>IF(sum!A519="MA",sum!F519,"*")</f>
        <v>*</v>
      </c>
      <c r="AH526" s="1" t="s">
        <v>137</v>
      </c>
      <c r="AI526" s="1" t="s">
        <v>138</v>
      </c>
      <c r="AJ526" s="1">
        <v>2030</v>
      </c>
      <c r="AK526" s="1" t="str">
        <f>IF(sum!A519="ON",sum!B519,"*")</f>
        <v>TB_ELC_QU_ON_01</v>
      </c>
      <c r="AL526" s="1"/>
      <c r="AM526" s="1">
        <f>IF(sum!A519="ON",sum!F519,"*")</f>
        <v>15.1291722183754</v>
      </c>
      <c r="AP526" s="1" t="s">
        <v>137</v>
      </c>
      <c r="AQ526" s="1" t="s">
        <v>138</v>
      </c>
      <c r="AR526" s="1">
        <v>2030</v>
      </c>
      <c r="AS526" s="1" t="str">
        <f>IF(sum!A519="QU",sum!B519,"*")</f>
        <v>*</v>
      </c>
      <c r="AT526" s="1"/>
      <c r="AU526" s="1" t="str">
        <f>IF(sum!A519="QU",sum!F519,"*")</f>
        <v>*</v>
      </c>
      <c r="AX526" s="1" t="s">
        <v>137</v>
      </c>
      <c r="AY526" s="1" t="s">
        <v>138</v>
      </c>
      <c r="AZ526" s="1">
        <v>2030</v>
      </c>
      <c r="BA526" s="1" t="str">
        <f>IF(sum!A519="SA",sum!B519,"*")</f>
        <v>*</v>
      </c>
      <c r="BB526" s="1"/>
      <c r="BC526" s="1" t="str">
        <f>IF(sum!A519="SA",sum!F519,"*")</f>
        <v>*</v>
      </c>
    </row>
    <row r="527" spans="2:55">
      <c r="B527" s="1" t="s">
        <v>137</v>
      </c>
      <c r="C527" s="1" t="s">
        <v>138</v>
      </c>
      <c r="D527" s="1">
        <v>2030</v>
      </c>
      <c r="J527" s="1" t="s">
        <v>137</v>
      </c>
      <c r="K527" s="1" t="s">
        <v>138</v>
      </c>
      <c r="L527" s="1">
        <v>2030</v>
      </c>
      <c r="M527" s="1" t="str">
        <f>IF(sum!A520="AT",sum!B520,"*")</f>
        <v>*</v>
      </c>
      <c r="N527" s="1"/>
      <c r="O527" s="1" t="str">
        <f>IF(sum!A520="AT",sum!F520,"*")</f>
        <v>*</v>
      </c>
      <c r="R527" s="1" t="s">
        <v>137</v>
      </c>
      <c r="S527" s="1" t="s">
        <v>138</v>
      </c>
      <c r="T527" s="1">
        <v>2030</v>
      </c>
      <c r="U527" s="1" t="str">
        <f>IF(sum!A520="BC",sum!B520,"*")</f>
        <v>*</v>
      </c>
      <c r="V527" s="1"/>
      <c r="W527" s="1" t="str">
        <f>IF(sum!A520="BC",sum!F520,"*")</f>
        <v>*</v>
      </c>
      <c r="Z527" s="1" t="s">
        <v>137</v>
      </c>
      <c r="AA527" s="1" t="s">
        <v>138</v>
      </c>
      <c r="AB527" s="1">
        <v>2030</v>
      </c>
      <c r="AC527" s="1" t="str">
        <f>IF(sum!A520="MA",sum!B520,"*")</f>
        <v>*</v>
      </c>
      <c r="AD527" s="1"/>
      <c r="AE527" s="1" t="str">
        <f>IF(sum!A520="MA",sum!F520,"*")</f>
        <v>*</v>
      </c>
      <c r="AH527" s="1" t="s">
        <v>137</v>
      </c>
      <c r="AI527" s="1" t="s">
        <v>138</v>
      </c>
      <c r="AJ527" s="1">
        <v>2030</v>
      </c>
      <c r="AK527" s="1" t="str">
        <f>IF(sum!A520="ON",sum!B520,"*")</f>
        <v>TRA_Bus_IC_GSL1</v>
      </c>
      <c r="AL527" s="1"/>
      <c r="AM527" s="1">
        <f>IF(sum!A520="ON",sum!F520,"*")</f>
        <v>5.25</v>
      </c>
      <c r="AP527" s="4" t="s">
        <v>137</v>
      </c>
      <c r="AQ527" s="4" t="s">
        <v>138</v>
      </c>
      <c r="AR527" s="4">
        <v>2030</v>
      </c>
      <c r="AS527" s="1" t="str">
        <f>IF(sum!A520="QU",sum!B520,"*")</f>
        <v>*</v>
      </c>
      <c r="AT527" s="1"/>
      <c r="AU527" s="1" t="str">
        <f>IF(sum!A520="QU",sum!F520,"*")</f>
        <v>*</v>
      </c>
      <c r="AX527" s="1" t="s">
        <v>137</v>
      </c>
      <c r="AY527" s="1" t="s">
        <v>138</v>
      </c>
      <c r="AZ527" s="1">
        <v>2030</v>
      </c>
      <c r="BA527" s="1" t="str">
        <f>IF(sum!A520="SA",sum!B520,"*")</f>
        <v>*</v>
      </c>
      <c r="BB527" s="1"/>
      <c r="BC527" s="1" t="str">
        <f>IF(sum!A520="SA",sum!F520,"*")</f>
        <v>*</v>
      </c>
    </row>
    <row r="528" spans="2:55">
      <c r="B528" s="4" t="s">
        <v>137</v>
      </c>
      <c r="C528" s="4" t="s">
        <v>138</v>
      </c>
      <c r="D528" s="4">
        <v>2030</v>
      </c>
      <c r="J528" s="4" t="s">
        <v>137</v>
      </c>
      <c r="K528" s="4" t="s">
        <v>138</v>
      </c>
      <c r="L528" s="4">
        <v>2030</v>
      </c>
      <c r="M528" s="1" t="str">
        <f>IF(sum!A521="AT",sum!B521,"*")</f>
        <v>*</v>
      </c>
      <c r="N528" s="1"/>
      <c r="O528" s="1" t="str">
        <f>IF(sum!A521="AT",sum!F521,"*")</f>
        <v>*</v>
      </c>
      <c r="R528" s="4" t="s">
        <v>137</v>
      </c>
      <c r="S528" s="4" t="s">
        <v>138</v>
      </c>
      <c r="T528" s="4">
        <v>2030</v>
      </c>
      <c r="U528" s="1" t="str">
        <f>IF(sum!A521="BC",sum!B521,"*")</f>
        <v>*</v>
      </c>
      <c r="V528" s="1"/>
      <c r="W528" s="1" t="str">
        <f>IF(sum!A521="BC",sum!F521,"*")</f>
        <v>*</v>
      </c>
      <c r="Z528" s="4" t="s">
        <v>137</v>
      </c>
      <c r="AA528" s="4" t="s">
        <v>138</v>
      </c>
      <c r="AB528" s="4">
        <v>2030</v>
      </c>
      <c r="AC528" s="1" t="str">
        <f>IF(sum!A521="MA",sum!B521,"*")</f>
        <v>*</v>
      </c>
      <c r="AD528" s="1"/>
      <c r="AE528" s="1" t="str">
        <f>IF(sum!A521="MA",sum!F521,"*")</f>
        <v>*</v>
      </c>
      <c r="AH528" s="4" t="s">
        <v>137</v>
      </c>
      <c r="AI528" s="4" t="s">
        <v>138</v>
      </c>
      <c r="AJ528" s="4">
        <v>2030</v>
      </c>
      <c r="AK528" s="1" t="str">
        <f>IF(sum!A521="ON",sum!B521,"*")</f>
        <v>TRA_Car_GSL1</v>
      </c>
      <c r="AL528" s="1"/>
      <c r="AM528" s="1">
        <f>IF(sum!A521="ON",sum!F521,"*")</f>
        <v>1779.7301647122499</v>
      </c>
      <c r="AP528" s="1" t="s">
        <v>137</v>
      </c>
      <c r="AQ528" s="1" t="s">
        <v>138</v>
      </c>
      <c r="AR528" s="1">
        <v>2030</v>
      </c>
      <c r="AS528" s="1" t="str">
        <f>IF(sum!A521="QU",sum!B521,"*")</f>
        <v>*</v>
      </c>
      <c r="AT528" s="1"/>
      <c r="AU528" s="1" t="str">
        <f>IF(sum!A521="QU",sum!F521,"*")</f>
        <v>*</v>
      </c>
      <c r="AX528" s="4" t="s">
        <v>137</v>
      </c>
      <c r="AY528" s="4" t="s">
        <v>138</v>
      </c>
      <c r="AZ528" s="4">
        <v>2030</v>
      </c>
      <c r="BA528" s="1" t="str">
        <f>IF(sum!A521="SA",sum!B521,"*")</f>
        <v>*</v>
      </c>
      <c r="BB528" s="1"/>
      <c r="BC528" s="1" t="str">
        <f>IF(sum!A521="SA",sum!F521,"*")</f>
        <v>*</v>
      </c>
    </row>
    <row r="529" spans="2:55">
      <c r="B529" s="1" t="s">
        <v>137</v>
      </c>
      <c r="C529" s="1" t="s">
        <v>138</v>
      </c>
      <c r="D529" s="1">
        <v>2030</v>
      </c>
      <c r="J529" s="1" t="s">
        <v>137</v>
      </c>
      <c r="K529" s="1" t="s">
        <v>138</v>
      </c>
      <c r="L529" s="1">
        <v>2030</v>
      </c>
      <c r="M529" s="1" t="str">
        <f>IF(sum!A522="AT",sum!B522,"*")</f>
        <v>*</v>
      </c>
      <c r="N529" s="1"/>
      <c r="O529" s="1" t="str">
        <f>IF(sum!A522="AT",sum!F522,"*")</f>
        <v>*</v>
      </c>
      <c r="R529" s="1" t="s">
        <v>137</v>
      </c>
      <c r="S529" s="1" t="s">
        <v>138</v>
      </c>
      <c r="T529" s="1">
        <v>2030</v>
      </c>
      <c r="U529" s="1" t="str">
        <f>IF(sum!A522="BC",sum!B522,"*")</f>
        <v>*</v>
      </c>
      <c r="V529" s="1"/>
      <c r="W529" s="1" t="str">
        <f>IF(sum!A522="BC",sum!F522,"*")</f>
        <v>*</v>
      </c>
      <c r="Z529" s="1" t="s">
        <v>137</v>
      </c>
      <c r="AA529" s="1" t="s">
        <v>138</v>
      </c>
      <c r="AB529" s="1">
        <v>2030</v>
      </c>
      <c r="AC529" s="1" t="str">
        <f>IF(sum!A522="MA",sum!B522,"*")</f>
        <v>*</v>
      </c>
      <c r="AD529" s="1"/>
      <c r="AE529" s="1" t="str">
        <f>IF(sum!A522="MA",sum!F522,"*")</f>
        <v>*</v>
      </c>
      <c r="AH529" s="1" t="s">
        <v>137</v>
      </c>
      <c r="AI529" s="1" t="s">
        <v>138</v>
      </c>
      <c r="AJ529" s="1">
        <v>2030</v>
      </c>
      <c r="AK529" s="1" t="str">
        <f>IF(sum!A522="ON",sum!B522,"*")</f>
        <v>TRA_Car_PHEV01</v>
      </c>
      <c r="AL529" s="1"/>
      <c r="AM529" s="1">
        <f>IF(sum!A522="ON",sum!F522,"*")</f>
        <v>0</v>
      </c>
      <c r="AP529" s="4" t="s">
        <v>137</v>
      </c>
      <c r="AQ529" s="4" t="s">
        <v>138</v>
      </c>
      <c r="AR529" s="4">
        <v>2030</v>
      </c>
      <c r="AS529" s="1" t="str">
        <f>IF(sum!A522="QU",sum!B522,"*")</f>
        <v>*</v>
      </c>
      <c r="AT529" s="1"/>
      <c r="AU529" s="1" t="str">
        <f>IF(sum!A522="QU",sum!F522,"*")</f>
        <v>*</v>
      </c>
      <c r="AX529" s="1" t="s">
        <v>137</v>
      </c>
      <c r="AY529" s="1" t="s">
        <v>138</v>
      </c>
      <c r="AZ529" s="1">
        <v>2030</v>
      </c>
      <c r="BA529" s="1" t="str">
        <f>IF(sum!A522="SA",sum!B522,"*")</f>
        <v>*</v>
      </c>
      <c r="BB529" s="1"/>
      <c r="BC529" s="1" t="str">
        <f>IF(sum!A522="SA",sum!F522,"*")</f>
        <v>*</v>
      </c>
    </row>
    <row r="530" spans="2:55">
      <c r="B530" s="1" t="s">
        <v>137</v>
      </c>
      <c r="C530" s="1" t="s">
        <v>138</v>
      </c>
      <c r="D530" s="1">
        <v>2030</v>
      </c>
      <c r="J530" s="1" t="s">
        <v>137</v>
      </c>
      <c r="K530" s="1" t="s">
        <v>138</v>
      </c>
      <c r="L530" s="1">
        <v>2030</v>
      </c>
      <c r="M530" s="1" t="str">
        <f>IF(sum!A523="AT",sum!B523,"*")</f>
        <v>*</v>
      </c>
      <c r="N530" s="1"/>
      <c r="O530" s="1" t="str">
        <f>IF(sum!A523="AT",sum!F523,"*")</f>
        <v>*</v>
      </c>
      <c r="R530" s="1" t="s">
        <v>137</v>
      </c>
      <c r="S530" s="1" t="s">
        <v>138</v>
      </c>
      <c r="T530" s="1">
        <v>2030</v>
      </c>
      <c r="U530" s="1" t="str">
        <f>IF(sum!A523="BC",sum!B523,"*")</f>
        <v>*</v>
      </c>
      <c r="V530" s="1"/>
      <c r="W530" s="1" t="str">
        <f>IF(sum!A523="BC",sum!F523,"*")</f>
        <v>*</v>
      </c>
      <c r="Z530" s="1" t="s">
        <v>137</v>
      </c>
      <c r="AA530" s="1" t="s">
        <v>138</v>
      </c>
      <c r="AB530" s="1">
        <v>2030</v>
      </c>
      <c r="AC530" s="1" t="str">
        <f>IF(sum!A523="MA",sum!B523,"*")</f>
        <v>*</v>
      </c>
      <c r="AD530" s="1"/>
      <c r="AE530" s="1" t="str">
        <f>IF(sum!A523="MA",sum!F523,"*")</f>
        <v>*</v>
      </c>
      <c r="AH530" s="1" t="s">
        <v>137</v>
      </c>
      <c r="AI530" s="1" t="s">
        <v>138</v>
      </c>
      <c r="AJ530" s="1">
        <v>2030</v>
      </c>
      <c r="AK530" s="1" t="str">
        <f>IF(sum!A523="ON",sum!B523,"*")</f>
        <v>TRA_Mot_ELC1</v>
      </c>
      <c r="AL530" s="1"/>
      <c r="AM530" s="1">
        <f>IF(sum!A523="ON",sum!F523,"*")</f>
        <v>98.468302809289796</v>
      </c>
      <c r="AP530" s="1" t="s">
        <v>137</v>
      </c>
      <c r="AQ530" s="1" t="s">
        <v>138</v>
      </c>
      <c r="AR530" s="1">
        <v>2030</v>
      </c>
      <c r="AS530" s="1" t="str">
        <f>IF(sum!A523="QU",sum!B523,"*")</f>
        <v>*</v>
      </c>
      <c r="AT530" s="1"/>
      <c r="AU530" s="1" t="str">
        <f>IF(sum!A523="QU",sum!F523,"*")</f>
        <v>*</v>
      </c>
      <c r="AX530" s="1" t="s">
        <v>137</v>
      </c>
      <c r="AY530" s="1" t="s">
        <v>138</v>
      </c>
      <c r="AZ530" s="1">
        <v>2030</v>
      </c>
      <c r="BA530" s="1" t="str">
        <f>IF(sum!A523="SA",sum!B523,"*")</f>
        <v>*</v>
      </c>
      <c r="BB530" s="1"/>
      <c r="BC530" s="1" t="str">
        <f>IF(sum!A523="SA",sum!F523,"*")</f>
        <v>*</v>
      </c>
    </row>
    <row r="531" spans="2:55">
      <c r="B531" s="4" t="s">
        <v>137</v>
      </c>
      <c r="C531" s="4" t="s">
        <v>138</v>
      </c>
      <c r="D531" s="4">
        <v>2030</v>
      </c>
      <c r="J531" s="4" t="s">
        <v>137</v>
      </c>
      <c r="K531" s="4" t="s">
        <v>138</v>
      </c>
      <c r="L531" s="4">
        <v>2030</v>
      </c>
      <c r="M531" s="1" t="str">
        <f>IF(sum!A524="AT",sum!B524,"*")</f>
        <v>*</v>
      </c>
      <c r="N531" s="1"/>
      <c r="O531" s="1" t="str">
        <f>IF(sum!A524="AT",sum!F524,"*")</f>
        <v>*</v>
      </c>
      <c r="R531" s="4" t="s">
        <v>137</v>
      </c>
      <c r="S531" s="4" t="s">
        <v>138</v>
      </c>
      <c r="T531" s="4">
        <v>2030</v>
      </c>
      <c r="U531" s="1" t="str">
        <f>IF(sum!A524="BC",sum!B524,"*")</f>
        <v>*</v>
      </c>
      <c r="V531" s="1"/>
      <c r="W531" s="1" t="str">
        <f>IF(sum!A524="BC",sum!F524,"*")</f>
        <v>*</v>
      </c>
      <c r="Z531" s="4" t="s">
        <v>137</v>
      </c>
      <c r="AA531" s="4" t="s">
        <v>138</v>
      </c>
      <c r="AB531" s="4">
        <v>2030</v>
      </c>
      <c r="AC531" s="1" t="str">
        <f>IF(sum!A524="MA",sum!B524,"*")</f>
        <v>*</v>
      </c>
      <c r="AD531" s="1"/>
      <c r="AE531" s="1" t="str">
        <f>IF(sum!A524="MA",sum!F524,"*")</f>
        <v>*</v>
      </c>
      <c r="AH531" s="4" t="s">
        <v>137</v>
      </c>
      <c r="AI531" s="4" t="s">
        <v>138</v>
      </c>
      <c r="AJ531" s="4">
        <v>2030</v>
      </c>
      <c r="AK531" s="1" t="str">
        <f>IF(sum!A524="ON",sum!B524,"*")</f>
        <v>TRA_Rai_Frt-ELC01</v>
      </c>
      <c r="AL531" s="1"/>
      <c r="AM531" s="1">
        <f>IF(sum!A524="ON",sum!F524,"*")</f>
        <v>0</v>
      </c>
      <c r="AP531" s="4" t="s">
        <v>137</v>
      </c>
      <c r="AQ531" s="4" t="s">
        <v>138</v>
      </c>
      <c r="AR531" s="4">
        <v>2030</v>
      </c>
      <c r="AS531" s="1" t="str">
        <f>IF(sum!A524="QU",sum!B524,"*")</f>
        <v>*</v>
      </c>
      <c r="AT531" s="1"/>
      <c r="AU531" s="1" t="str">
        <f>IF(sum!A524="QU",sum!F524,"*")</f>
        <v>*</v>
      </c>
      <c r="AX531" s="4" t="s">
        <v>137</v>
      </c>
      <c r="AY531" s="4" t="s">
        <v>138</v>
      </c>
      <c r="AZ531" s="4">
        <v>2030</v>
      </c>
      <c r="BA531" s="1" t="str">
        <f>IF(sum!A524="SA",sum!B524,"*")</f>
        <v>*</v>
      </c>
      <c r="BB531" s="1"/>
      <c r="BC531" s="1" t="str">
        <f>IF(sum!A524="SA",sum!F524,"*")</f>
        <v>*</v>
      </c>
    </row>
    <row r="532" spans="2:55">
      <c r="B532" s="1" t="s">
        <v>137</v>
      </c>
      <c r="C532" s="1" t="s">
        <v>138</v>
      </c>
      <c r="D532" s="1">
        <v>2030</v>
      </c>
      <c r="J532" s="1" t="s">
        <v>137</v>
      </c>
      <c r="K532" s="1" t="s">
        <v>138</v>
      </c>
      <c r="L532" s="1">
        <v>2030</v>
      </c>
      <c r="M532" s="1" t="str">
        <f>IF(sum!A525="AT",sum!B525,"*")</f>
        <v>*</v>
      </c>
      <c r="N532" s="1"/>
      <c r="O532" s="1" t="str">
        <f>IF(sum!A525="AT",sum!F525,"*")</f>
        <v>*</v>
      </c>
      <c r="R532" s="1" t="s">
        <v>137</v>
      </c>
      <c r="S532" s="1" t="s">
        <v>138</v>
      </c>
      <c r="T532" s="1">
        <v>2030</v>
      </c>
      <c r="U532" s="1" t="str">
        <f>IF(sum!A525="BC",sum!B525,"*")</f>
        <v>*</v>
      </c>
      <c r="V532" s="1"/>
      <c r="W532" s="1" t="str">
        <f>IF(sum!A525="BC",sum!F525,"*")</f>
        <v>*</v>
      </c>
      <c r="Z532" s="1" t="s">
        <v>137</v>
      </c>
      <c r="AA532" s="1" t="s">
        <v>138</v>
      </c>
      <c r="AB532" s="1">
        <v>2030</v>
      </c>
      <c r="AC532" s="1" t="str">
        <f>IF(sum!A525="MA",sum!B525,"*")</f>
        <v>*</v>
      </c>
      <c r="AD532" s="1"/>
      <c r="AE532" s="1" t="str">
        <f>IF(sum!A525="MA",sum!F525,"*")</f>
        <v>*</v>
      </c>
      <c r="AH532" s="1" t="s">
        <v>137</v>
      </c>
      <c r="AI532" s="1" t="s">
        <v>138</v>
      </c>
      <c r="AJ532" s="1">
        <v>2030</v>
      </c>
      <c r="AK532" s="1" t="str">
        <f>IF(sum!A525="ON",sum!B525,"*")</f>
        <v>TRA_Rai_Pas-ELC01</v>
      </c>
      <c r="AL532" s="1"/>
      <c r="AM532" s="1">
        <f>IF(sum!A525="ON",sum!F525,"*")</f>
        <v>7.7999999999999996E-3</v>
      </c>
      <c r="AP532" s="1" t="s">
        <v>137</v>
      </c>
      <c r="AQ532" s="1" t="s">
        <v>138</v>
      </c>
      <c r="AR532" s="1">
        <v>2030</v>
      </c>
      <c r="AS532" s="1" t="str">
        <f>IF(sum!A525="QU",sum!B525,"*")</f>
        <v>*</v>
      </c>
      <c r="AT532" s="1"/>
      <c r="AU532" s="1" t="str">
        <f>IF(sum!A525="QU",sum!F525,"*")</f>
        <v>*</v>
      </c>
      <c r="AX532" s="1" t="s">
        <v>137</v>
      </c>
      <c r="AY532" s="1" t="s">
        <v>138</v>
      </c>
      <c r="AZ532" s="1">
        <v>2030</v>
      </c>
      <c r="BA532" s="1" t="str">
        <f>IF(sum!A525="SA",sum!B525,"*")</f>
        <v>*</v>
      </c>
      <c r="BB532" s="1"/>
      <c r="BC532" s="1" t="str">
        <f>IF(sum!A525="SA",sum!F525,"*")</f>
        <v>*</v>
      </c>
    </row>
    <row r="533" spans="2:55">
      <c r="B533" s="1" t="s">
        <v>137</v>
      </c>
      <c r="C533" s="1" t="s">
        <v>138</v>
      </c>
      <c r="D533" s="1">
        <v>2030</v>
      </c>
      <c r="J533" s="1" t="s">
        <v>137</v>
      </c>
      <c r="K533" s="1" t="s">
        <v>138</v>
      </c>
      <c r="L533" s="1">
        <v>2030</v>
      </c>
      <c r="M533" s="1" t="str">
        <f>IF(sum!A526="AT",sum!B526,"*")</f>
        <v>*</v>
      </c>
      <c r="N533" s="1"/>
      <c r="O533" s="1" t="str">
        <f>IF(sum!A526="AT",sum!F526,"*")</f>
        <v>*</v>
      </c>
      <c r="R533" s="1" t="s">
        <v>137</v>
      </c>
      <c r="S533" s="1" t="s">
        <v>138</v>
      </c>
      <c r="T533" s="1">
        <v>2030</v>
      </c>
      <c r="U533" s="1" t="str">
        <f>IF(sum!A526="BC",sum!B526,"*")</f>
        <v>*</v>
      </c>
      <c r="V533" s="1"/>
      <c r="W533" s="1" t="str">
        <f>IF(sum!A526="BC",sum!F526,"*")</f>
        <v>*</v>
      </c>
      <c r="Z533" s="1" t="s">
        <v>137</v>
      </c>
      <c r="AA533" s="1" t="s">
        <v>138</v>
      </c>
      <c r="AB533" s="1">
        <v>2030</v>
      </c>
      <c r="AC533" s="1" t="str">
        <f>IF(sum!A526="MA",sum!B526,"*")</f>
        <v>*</v>
      </c>
      <c r="AD533" s="1"/>
      <c r="AE533" s="1" t="str">
        <f>IF(sum!A526="MA",sum!F526,"*")</f>
        <v>*</v>
      </c>
      <c r="AH533" s="1" t="s">
        <v>137</v>
      </c>
      <c r="AI533" s="1" t="s">
        <v>138</v>
      </c>
      <c r="AJ533" s="1">
        <v>2030</v>
      </c>
      <c r="AK533" s="1" t="str">
        <f>IF(sum!A526="ON",sum!B526,"*")</f>
        <v>TRA_Tru_BEV01</v>
      </c>
      <c r="AL533" s="1"/>
      <c r="AM533" s="1">
        <f>IF(sum!A526="ON",sum!F526,"*")</f>
        <v>85.839559757741995</v>
      </c>
      <c r="AP533" s="4" t="s">
        <v>137</v>
      </c>
      <c r="AQ533" s="4" t="s">
        <v>138</v>
      </c>
      <c r="AR533" s="4">
        <v>2030</v>
      </c>
      <c r="AS533" s="1" t="str">
        <f>IF(sum!A526="QU",sum!B526,"*")</f>
        <v>*</v>
      </c>
      <c r="AT533" s="1"/>
      <c r="AU533" s="1" t="str">
        <f>IF(sum!A526="QU",sum!F526,"*")</f>
        <v>*</v>
      </c>
      <c r="AX533" s="1" t="s">
        <v>137</v>
      </c>
      <c r="AY533" s="1" t="s">
        <v>138</v>
      </c>
      <c r="AZ533" s="1">
        <v>2030</v>
      </c>
      <c r="BA533" s="1" t="str">
        <f>IF(sum!A526="SA",sum!B526,"*")</f>
        <v>*</v>
      </c>
      <c r="BB533" s="1"/>
      <c r="BC533" s="1" t="str">
        <f>IF(sum!A526="SA",sum!F526,"*")</f>
        <v>*</v>
      </c>
    </row>
    <row r="534" spans="2:55">
      <c r="B534" s="4" t="s">
        <v>137</v>
      </c>
      <c r="C534" s="4" t="s">
        <v>138</v>
      </c>
      <c r="D534" s="4">
        <v>2030</v>
      </c>
      <c r="J534" s="4" t="s">
        <v>137</v>
      </c>
      <c r="K534" s="4" t="s">
        <v>138</v>
      </c>
      <c r="L534" s="4">
        <v>2030</v>
      </c>
      <c r="M534" s="1" t="str">
        <f>IF(sum!A527="AT",sum!B527,"*")</f>
        <v>*</v>
      </c>
      <c r="N534" s="1"/>
      <c r="O534" s="1" t="str">
        <f>IF(sum!A527="AT",sum!F527,"*")</f>
        <v>*</v>
      </c>
      <c r="R534" s="4" t="s">
        <v>137</v>
      </c>
      <c r="S534" s="4" t="s">
        <v>138</v>
      </c>
      <c r="T534" s="4">
        <v>2030</v>
      </c>
      <c r="U534" s="1" t="str">
        <f>IF(sum!A527="BC",sum!B527,"*")</f>
        <v>*</v>
      </c>
      <c r="V534" s="1"/>
      <c r="W534" s="1" t="str">
        <f>IF(sum!A527="BC",sum!F527,"*")</f>
        <v>*</v>
      </c>
      <c r="Z534" s="4" t="s">
        <v>137</v>
      </c>
      <c r="AA534" s="4" t="s">
        <v>138</v>
      </c>
      <c r="AB534" s="4">
        <v>2030</v>
      </c>
      <c r="AC534" s="1" t="str">
        <f>IF(sum!A527="MA",sum!B527,"*")</f>
        <v>*</v>
      </c>
      <c r="AD534" s="1"/>
      <c r="AE534" s="1" t="str">
        <f>IF(sum!A527="MA",sum!F527,"*")</f>
        <v>*</v>
      </c>
      <c r="AH534" s="4" t="s">
        <v>137</v>
      </c>
      <c r="AI534" s="4" t="s">
        <v>138</v>
      </c>
      <c r="AJ534" s="4">
        <v>2030</v>
      </c>
      <c r="AK534" s="1" t="str">
        <f>IF(sum!A527="ON",sum!B527,"*")</f>
        <v>TRA_Tru_HT_DST1</v>
      </c>
      <c r="AL534" s="1"/>
      <c r="AM534" s="1">
        <f>IF(sum!A527="ON",sum!F527,"*")</f>
        <v>94.872373918373398</v>
      </c>
      <c r="AP534" s="1" t="s">
        <v>137</v>
      </c>
      <c r="AQ534" s="1" t="s">
        <v>138</v>
      </c>
      <c r="AR534" s="1">
        <v>2030</v>
      </c>
      <c r="AS534" s="1" t="str">
        <f>IF(sum!A527="QU",sum!B527,"*")</f>
        <v>*</v>
      </c>
      <c r="AT534" s="1"/>
      <c r="AU534" s="1" t="str">
        <f>IF(sum!A527="QU",sum!F527,"*")</f>
        <v>*</v>
      </c>
      <c r="AX534" s="4" t="s">
        <v>137</v>
      </c>
      <c r="AY534" s="4" t="s">
        <v>138</v>
      </c>
      <c r="AZ534" s="4">
        <v>2030</v>
      </c>
      <c r="BA534" s="1" t="str">
        <f>IF(sum!A527="SA",sum!B527,"*")</f>
        <v>*</v>
      </c>
      <c r="BB534" s="1"/>
      <c r="BC534" s="1" t="str">
        <f>IF(sum!A527="SA",sum!F527,"*")</f>
        <v>*</v>
      </c>
    </row>
    <row r="535" spans="2:55">
      <c r="B535" s="1" t="s">
        <v>137</v>
      </c>
      <c r="C535" s="1" t="s">
        <v>138</v>
      </c>
      <c r="D535" s="1">
        <v>2030</v>
      </c>
      <c r="J535" s="1" t="s">
        <v>137</v>
      </c>
      <c r="K535" s="1" t="s">
        <v>138</v>
      </c>
      <c r="L535" s="1">
        <v>2030</v>
      </c>
      <c r="M535" s="1" t="str">
        <f>IF(sum!A528="AT",sum!B528,"*")</f>
        <v>*</v>
      </c>
      <c r="N535" s="1"/>
      <c r="O535" s="1" t="str">
        <f>IF(sum!A528="AT",sum!F528,"*")</f>
        <v>*</v>
      </c>
      <c r="R535" s="1" t="s">
        <v>137</v>
      </c>
      <c r="S535" s="1" t="s">
        <v>138</v>
      </c>
      <c r="T535" s="1">
        <v>2030</v>
      </c>
      <c r="U535" s="1" t="str">
        <f>IF(sum!A528="BC",sum!B528,"*")</f>
        <v>*</v>
      </c>
      <c r="V535" s="1"/>
      <c r="W535" s="1" t="str">
        <f>IF(sum!A528="BC",sum!F528,"*")</f>
        <v>*</v>
      </c>
      <c r="Z535" s="1" t="s">
        <v>137</v>
      </c>
      <c r="AA535" s="1" t="s">
        <v>138</v>
      </c>
      <c r="AB535" s="1">
        <v>2030</v>
      </c>
      <c r="AC535" s="1" t="str">
        <f>IF(sum!A528="MA",sum!B528,"*")</f>
        <v>*</v>
      </c>
      <c r="AD535" s="1"/>
      <c r="AE535" s="1" t="str">
        <f>IF(sum!A528="MA",sum!F528,"*")</f>
        <v>*</v>
      </c>
      <c r="AH535" s="1" t="s">
        <v>137</v>
      </c>
      <c r="AI535" s="1" t="s">
        <v>138</v>
      </c>
      <c r="AJ535" s="1">
        <v>2030</v>
      </c>
      <c r="AK535" s="1" t="str">
        <f>IF(sum!A528="ON",sum!B528,"*")</f>
        <v>TU_GASNAT_AL_ON_01</v>
      </c>
      <c r="AL535" s="1"/>
      <c r="AM535" s="1">
        <f>IF(sum!A528="ON",sum!F528,"*")</f>
        <v>150.89636111409399</v>
      </c>
      <c r="AP535" s="4" t="s">
        <v>137</v>
      </c>
      <c r="AQ535" s="4" t="s">
        <v>138</v>
      </c>
      <c r="AR535" s="4">
        <v>2030</v>
      </c>
      <c r="AS535" s="1" t="str">
        <f>IF(sum!A528="QU",sum!B528,"*")</f>
        <v>*</v>
      </c>
      <c r="AT535" s="1"/>
      <c r="AU535" s="1" t="str">
        <f>IF(sum!A528="QU",sum!F528,"*")</f>
        <v>*</v>
      </c>
      <c r="AX535" s="1" t="s">
        <v>137</v>
      </c>
      <c r="AY535" s="1" t="s">
        <v>138</v>
      </c>
      <c r="AZ535" s="1">
        <v>2030</v>
      </c>
      <c r="BA535" s="1" t="str">
        <f>IF(sum!A528="SA",sum!B528,"*")</f>
        <v>*</v>
      </c>
      <c r="BB535" s="1"/>
      <c r="BC535" s="1" t="str">
        <f>IF(sum!A528="SA",sum!F528,"*")</f>
        <v>*</v>
      </c>
    </row>
    <row r="536" spans="2:55">
      <c r="B536" s="1" t="s">
        <v>137</v>
      </c>
      <c r="C536" s="1" t="s">
        <v>138</v>
      </c>
      <c r="D536" s="1">
        <v>2030</v>
      </c>
      <c r="J536" s="1" t="s">
        <v>137</v>
      </c>
      <c r="K536" s="1" t="s">
        <v>138</v>
      </c>
      <c r="L536" s="1">
        <v>2030</v>
      </c>
      <c r="M536" s="1" t="str">
        <f>IF(sum!A529="AT",sum!B529,"*")</f>
        <v>*</v>
      </c>
      <c r="N536" s="1"/>
      <c r="O536" s="1" t="str">
        <f>IF(sum!A529="AT",sum!F529,"*")</f>
        <v>*</v>
      </c>
      <c r="R536" s="1" t="s">
        <v>137</v>
      </c>
      <c r="S536" s="1" t="s">
        <v>138</v>
      </c>
      <c r="T536" s="1">
        <v>2030</v>
      </c>
      <c r="U536" s="1" t="str">
        <f>IF(sum!A529="BC",sum!B529,"*")</f>
        <v>*</v>
      </c>
      <c r="V536" s="1"/>
      <c r="W536" s="1" t="str">
        <f>IF(sum!A529="BC",sum!F529,"*")</f>
        <v>*</v>
      </c>
      <c r="Z536" s="1" t="s">
        <v>137</v>
      </c>
      <c r="AA536" s="1" t="s">
        <v>138</v>
      </c>
      <c r="AB536" s="1">
        <v>2030</v>
      </c>
      <c r="AC536" s="1" t="str">
        <f>IF(sum!A529="MA",sum!B529,"*")</f>
        <v>*</v>
      </c>
      <c r="AD536" s="1"/>
      <c r="AE536" s="1" t="str">
        <f>IF(sum!A529="MA",sum!F529,"*")</f>
        <v>*</v>
      </c>
      <c r="AH536" s="1" t="s">
        <v>137</v>
      </c>
      <c r="AI536" s="1" t="s">
        <v>138</v>
      </c>
      <c r="AJ536" s="1">
        <v>2030</v>
      </c>
      <c r="AK536" s="1" t="str">
        <f>IF(sum!A529="ON",sum!B529,"*")</f>
        <v>TU_OILCRD_AL_ON_01</v>
      </c>
      <c r="AL536" s="1"/>
      <c r="AM536" s="1">
        <f>IF(sum!A529="ON",sum!F529,"*")</f>
        <v>0</v>
      </c>
      <c r="AP536" s="1" t="s">
        <v>137</v>
      </c>
      <c r="AQ536" s="1" t="s">
        <v>138</v>
      </c>
      <c r="AR536" s="1">
        <v>2030</v>
      </c>
      <c r="AS536" s="1" t="str">
        <f>IF(sum!A529="QU",sum!B529,"*")</f>
        <v>*</v>
      </c>
      <c r="AT536" s="1"/>
      <c r="AU536" s="1" t="str">
        <f>IF(sum!A529="QU",sum!F529,"*")</f>
        <v>*</v>
      </c>
      <c r="AX536" s="1" t="s">
        <v>137</v>
      </c>
      <c r="AY536" s="1" t="s">
        <v>138</v>
      </c>
      <c r="AZ536" s="1">
        <v>2030</v>
      </c>
      <c r="BA536" s="1" t="str">
        <f>IF(sum!A529="SA",sum!B529,"*")</f>
        <v>*</v>
      </c>
      <c r="BB536" s="1"/>
      <c r="BC536" s="1" t="str">
        <f>IF(sum!A529="SA",sum!F529,"*")</f>
        <v>*</v>
      </c>
    </row>
    <row r="537" spans="2:55">
      <c r="B537" s="4" t="s">
        <v>137</v>
      </c>
      <c r="C537" s="4" t="s">
        <v>138</v>
      </c>
      <c r="D537" s="4">
        <v>2030</v>
      </c>
      <c r="J537" s="4" t="s">
        <v>137</v>
      </c>
      <c r="K537" s="4" t="s">
        <v>138</v>
      </c>
      <c r="L537" s="4">
        <v>2030</v>
      </c>
      <c r="M537" s="1" t="str">
        <f>IF(sum!A530="AT",sum!B530,"*")</f>
        <v>*</v>
      </c>
      <c r="N537" s="1"/>
      <c r="O537" s="1" t="str">
        <f>IF(sum!A530="AT",sum!F530,"*")</f>
        <v>*</v>
      </c>
      <c r="R537" s="4" t="s">
        <v>137</v>
      </c>
      <c r="S537" s="4" t="s">
        <v>138</v>
      </c>
      <c r="T537" s="4">
        <v>2030</v>
      </c>
      <c r="U537" s="1" t="str">
        <f>IF(sum!A530="BC",sum!B530,"*")</f>
        <v>*</v>
      </c>
      <c r="V537" s="1"/>
      <c r="W537" s="1" t="str">
        <f>IF(sum!A530="BC",sum!F530,"*")</f>
        <v>*</v>
      </c>
      <c r="Z537" s="4" t="s">
        <v>137</v>
      </c>
      <c r="AA537" s="4" t="s">
        <v>138</v>
      </c>
      <c r="AB537" s="4">
        <v>2030</v>
      </c>
      <c r="AC537" s="1" t="str">
        <f>IF(sum!A530="MA",sum!B530,"*")</f>
        <v>*</v>
      </c>
      <c r="AD537" s="1"/>
      <c r="AE537" s="1" t="str">
        <f>IF(sum!A530="MA",sum!F530,"*")</f>
        <v>*</v>
      </c>
      <c r="AH537" s="4" t="s">
        <v>137</v>
      </c>
      <c r="AI537" s="4" t="s">
        <v>138</v>
      </c>
      <c r="AJ537" s="4">
        <v>2030</v>
      </c>
      <c r="AK537" s="1" t="str">
        <f>IF(sum!A530="ON",sum!B530,"*")</f>
        <v>TU_OILCRD_AT_ON_01</v>
      </c>
      <c r="AL537" s="1"/>
      <c r="AM537" s="1">
        <f>IF(sum!A530="ON",sum!F530,"*")</f>
        <v>0</v>
      </c>
      <c r="AP537" s="4" t="s">
        <v>137</v>
      </c>
      <c r="AQ537" s="4" t="s">
        <v>138</v>
      </c>
      <c r="AR537" s="4">
        <v>2030</v>
      </c>
      <c r="AS537" s="1" t="str">
        <f>IF(sum!A530="QU",sum!B530,"*")</f>
        <v>*</v>
      </c>
      <c r="AT537" s="1"/>
      <c r="AU537" s="1" t="str">
        <f>IF(sum!A530="QU",sum!F530,"*")</f>
        <v>*</v>
      </c>
      <c r="AX537" s="4" t="s">
        <v>137</v>
      </c>
      <c r="AY537" s="4" t="s">
        <v>138</v>
      </c>
      <c r="AZ537" s="4">
        <v>2030</v>
      </c>
      <c r="BA537" s="1" t="str">
        <f>IF(sum!A530="SA",sum!B530,"*")</f>
        <v>*</v>
      </c>
      <c r="BB537" s="1"/>
      <c r="BC537" s="1" t="str">
        <f>IF(sum!A530="SA",sum!F530,"*")</f>
        <v>*</v>
      </c>
    </row>
    <row r="538" spans="2:55">
      <c r="B538" s="1" t="s">
        <v>137</v>
      </c>
      <c r="C538" s="1" t="s">
        <v>138</v>
      </c>
      <c r="D538" s="1">
        <v>2030</v>
      </c>
      <c r="J538" s="1" t="s">
        <v>137</v>
      </c>
      <c r="K538" s="1" t="s">
        <v>138</v>
      </c>
      <c r="L538" s="1">
        <v>2030</v>
      </c>
      <c r="M538" s="1" t="str">
        <f>IF(sum!A531="AT",sum!B531,"*")</f>
        <v>*</v>
      </c>
      <c r="N538" s="1"/>
      <c r="O538" s="1" t="str">
        <f>IF(sum!A531="AT",sum!F531,"*")</f>
        <v>*</v>
      </c>
      <c r="R538" s="1" t="s">
        <v>137</v>
      </c>
      <c r="S538" s="1" t="s">
        <v>138</v>
      </c>
      <c r="T538" s="1">
        <v>2030</v>
      </c>
      <c r="U538" s="1" t="str">
        <f>IF(sum!A531="BC",sum!B531,"*")</f>
        <v>*</v>
      </c>
      <c r="V538" s="1"/>
      <c r="W538" s="1" t="str">
        <f>IF(sum!A531="BC",sum!F531,"*")</f>
        <v>*</v>
      </c>
      <c r="Z538" s="1" t="s">
        <v>137</v>
      </c>
      <c r="AA538" s="1" t="s">
        <v>138</v>
      </c>
      <c r="AB538" s="1">
        <v>2030</v>
      </c>
      <c r="AC538" s="1" t="str">
        <f>IF(sum!A531="MA",sum!B531,"*")</f>
        <v>*</v>
      </c>
      <c r="AD538" s="1"/>
      <c r="AE538" s="1" t="str">
        <f>IF(sum!A531="MA",sum!F531,"*")</f>
        <v>*</v>
      </c>
      <c r="AH538" s="1" t="s">
        <v>137</v>
      </c>
      <c r="AI538" s="1" t="s">
        <v>138</v>
      </c>
      <c r="AJ538" s="1">
        <v>2030</v>
      </c>
      <c r="AK538" s="1" t="str">
        <f>IF(sum!A531="ON",sum!B531,"*")</f>
        <v>TU_OILCRD_SA_ON_01</v>
      </c>
      <c r="AL538" s="1"/>
      <c r="AM538" s="1">
        <f>IF(sum!A531="ON",sum!F531,"*")</f>
        <v>427.40559983089202</v>
      </c>
      <c r="AP538" s="1" t="s">
        <v>137</v>
      </c>
      <c r="AQ538" s="1" t="s">
        <v>138</v>
      </c>
      <c r="AR538" s="1">
        <v>2030</v>
      </c>
      <c r="AS538" s="1" t="str">
        <f>IF(sum!A531="QU",sum!B531,"*")</f>
        <v>*</v>
      </c>
      <c r="AT538" s="1"/>
      <c r="AU538" s="1" t="str">
        <f>IF(sum!A531="QU",sum!F531,"*")</f>
        <v>*</v>
      </c>
      <c r="AX538" s="1" t="s">
        <v>137</v>
      </c>
      <c r="AY538" s="1" t="s">
        <v>138</v>
      </c>
      <c r="AZ538" s="1">
        <v>2030</v>
      </c>
      <c r="BA538" s="1" t="str">
        <f>IF(sum!A531="SA",sum!B531,"*")</f>
        <v>*</v>
      </c>
      <c r="BB538" s="1"/>
      <c r="BC538" s="1" t="str">
        <f>IF(sum!A531="SA",sum!F531,"*")</f>
        <v>*</v>
      </c>
    </row>
    <row r="539" spans="2:55">
      <c r="B539" s="1" t="s">
        <v>137</v>
      </c>
      <c r="C539" s="1" t="s">
        <v>138</v>
      </c>
      <c r="D539" s="1">
        <v>2030</v>
      </c>
      <c r="J539" s="1" t="s">
        <v>137</v>
      </c>
      <c r="K539" s="1" t="s">
        <v>138</v>
      </c>
      <c r="L539" s="1">
        <v>2030</v>
      </c>
      <c r="M539" s="1" t="str">
        <f>IF(sum!A532="AT",sum!B532,"*")</f>
        <v>*</v>
      </c>
      <c r="N539" s="1"/>
      <c r="O539" s="1" t="str">
        <f>IF(sum!A532="AT",sum!F532,"*")</f>
        <v>*</v>
      </c>
      <c r="R539" s="1" t="s">
        <v>137</v>
      </c>
      <c r="S539" s="1" t="s">
        <v>138</v>
      </c>
      <c r="T539" s="1">
        <v>2030</v>
      </c>
      <c r="U539" s="1" t="str">
        <f>IF(sum!A532="BC",sum!B532,"*")</f>
        <v>*</v>
      </c>
      <c r="V539" s="1"/>
      <c r="W539" s="1" t="str">
        <f>IF(sum!A532="BC",sum!F532,"*")</f>
        <v>*</v>
      </c>
      <c r="Z539" s="1" t="s">
        <v>137</v>
      </c>
      <c r="AA539" s="1" t="s">
        <v>138</v>
      </c>
      <c r="AB539" s="1">
        <v>2030</v>
      </c>
      <c r="AC539" s="1" t="str">
        <f>IF(sum!A532="MA",sum!B532,"*")</f>
        <v>*</v>
      </c>
      <c r="AD539" s="1"/>
      <c r="AE539" s="1" t="str">
        <f>IF(sum!A532="MA",sum!F532,"*")</f>
        <v>*</v>
      </c>
      <c r="AH539" s="1" t="s">
        <v>137</v>
      </c>
      <c r="AI539" s="1" t="s">
        <v>138</v>
      </c>
      <c r="AJ539" s="1">
        <v>2030</v>
      </c>
      <c r="AK539" s="1" t="str">
        <f>IF(sum!A532="ON",sum!B532,"*")</f>
        <v>TWS-AuxiliaryEquip_ELE1</v>
      </c>
      <c r="AL539" s="1"/>
      <c r="AM539" s="1">
        <f>IF(sum!A532="ON",sum!F532,"*")</f>
        <v>0.137391671950962</v>
      </c>
      <c r="AP539" s="4" t="s">
        <v>137</v>
      </c>
      <c r="AQ539" s="4" t="s">
        <v>138</v>
      </c>
      <c r="AR539" s="4">
        <v>2030</v>
      </c>
      <c r="AS539" s="1" t="str">
        <f>IF(sum!A532="QU",sum!B532,"*")</f>
        <v>*</v>
      </c>
      <c r="AT539" s="1"/>
      <c r="AU539" s="1" t="str">
        <f>IF(sum!A532="QU",sum!F532,"*")</f>
        <v>*</v>
      </c>
      <c r="AX539" s="1" t="s">
        <v>137</v>
      </c>
      <c r="AY539" s="1" t="s">
        <v>138</v>
      </c>
      <c r="AZ539" s="1">
        <v>2030</v>
      </c>
      <c r="BA539" s="1" t="str">
        <f>IF(sum!A532="SA",sum!B532,"*")</f>
        <v>*</v>
      </c>
      <c r="BB539" s="1"/>
      <c r="BC539" s="1" t="str">
        <f>IF(sum!A532="SA",sum!F532,"*")</f>
        <v>*</v>
      </c>
    </row>
    <row r="540" spans="2:55">
      <c r="B540" s="4" t="s">
        <v>137</v>
      </c>
      <c r="C540" s="4" t="s">
        <v>138</v>
      </c>
      <c r="D540" s="4">
        <v>2030</v>
      </c>
      <c r="J540" s="4" t="s">
        <v>137</v>
      </c>
      <c r="K540" s="4" t="s">
        <v>138</v>
      </c>
      <c r="L540" s="4">
        <v>2030</v>
      </c>
      <c r="M540" s="1" t="str">
        <f>IF(sum!A533="AT",sum!B533,"*")</f>
        <v>*</v>
      </c>
      <c r="N540" s="1"/>
      <c r="O540" s="1" t="str">
        <f>IF(sum!A533="AT",sum!F533,"*")</f>
        <v>*</v>
      </c>
      <c r="R540" s="4" t="s">
        <v>137</v>
      </c>
      <c r="S540" s="4" t="s">
        <v>138</v>
      </c>
      <c r="T540" s="4">
        <v>2030</v>
      </c>
      <c r="U540" s="1" t="str">
        <f>IF(sum!A533="BC",sum!B533,"*")</f>
        <v>*</v>
      </c>
      <c r="V540" s="1"/>
      <c r="W540" s="1" t="str">
        <f>IF(sum!A533="BC",sum!F533,"*")</f>
        <v>*</v>
      </c>
      <c r="Z540" s="4" t="s">
        <v>137</v>
      </c>
      <c r="AA540" s="4" t="s">
        <v>138</v>
      </c>
      <c r="AB540" s="4">
        <v>2030</v>
      </c>
      <c r="AC540" s="1" t="str">
        <f>IF(sum!A533="MA",sum!B533,"*")</f>
        <v>*</v>
      </c>
      <c r="AD540" s="1"/>
      <c r="AE540" s="1" t="str">
        <f>IF(sum!A533="MA",sum!F533,"*")</f>
        <v>*</v>
      </c>
      <c r="AH540" s="4" t="s">
        <v>137</v>
      </c>
      <c r="AI540" s="4" t="s">
        <v>138</v>
      </c>
      <c r="AJ540" s="4">
        <v>2030</v>
      </c>
      <c r="AK540" s="1" t="str">
        <f>IF(sum!A533="ON",sum!B533,"*")</f>
        <v>TWS-AuxiliaryMot_ELE1</v>
      </c>
      <c r="AL540" s="1"/>
      <c r="AM540" s="1">
        <f>IF(sum!A533="ON",sum!F533,"*")</f>
        <v>0.11920414820978199</v>
      </c>
      <c r="AP540" s="1" t="s">
        <v>137</v>
      </c>
      <c r="AQ540" s="1" t="s">
        <v>138</v>
      </c>
      <c r="AR540" s="1">
        <v>2030</v>
      </c>
      <c r="AS540" s="1" t="str">
        <f>IF(sum!A533="QU",sum!B533,"*")</f>
        <v>*</v>
      </c>
      <c r="AT540" s="1"/>
      <c r="AU540" s="1" t="str">
        <f>IF(sum!A533="QU",sum!F533,"*")</f>
        <v>*</v>
      </c>
      <c r="AX540" s="4" t="s">
        <v>137</v>
      </c>
      <c r="AY540" s="4" t="s">
        <v>138</v>
      </c>
      <c r="AZ540" s="4">
        <v>2030</v>
      </c>
      <c r="BA540" s="1" t="str">
        <f>IF(sum!A533="SA",sum!B533,"*")</f>
        <v>*</v>
      </c>
      <c r="BB540" s="1"/>
      <c r="BC540" s="1" t="str">
        <f>IF(sum!A533="SA",sum!F533,"*")</f>
        <v>*</v>
      </c>
    </row>
    <row r="541" spans="2:55">
      <c r="B541" s="1" t="s">
        <v>137</v>
      </c>
      <c r="C541" s="1" t="s">
        <v>138</v>
      </c>
      <c r="D541" s="1">
        <v>2030</v>
      </c>
      <c r="J541" s="1" t="s">
        <v>137</v>
      </c>
      <c r="K541" s="1" t="s">
        <v>138</v>
      </c>
      <c r="L541" s="1">
        <v>2030</v>
      </c>
      <c r="M541" s="1" t="str">
        <f>IF(sum!A534="AT",sum!B534,"*")</f>
        <v>*</v>
      </c>
      <c r="N541" s="1"/>
      <c r="O541" s="1" t="str">
        <f>IF(sum!A534="AT",sum!F534,"*")</f>
        <v>*</v>
      </c>
      <c r="R541" s="1" t="s">
        <v>137</v>
      </c>
      <c r="S541" s="1" t="s">
        <v>138</v>
      </c>
      <c r="T541" s="1">
        <v>2030</v>
      </c>
      <c r="U541" s="1" t="str">
        <f>IF(sum!A534="BC",sum!B534,"*")</f>
        <v>*</v>
      </c>
      <c r="V541" s="1"/>
      <c r="W541" s="1" t="str">
        <f>IF(sum!A534="BC",sum!F534,"*")</f>
        <v>*</v>
      </c>
      <c r="Z541" s="1" t="s">
        <v>137</v>
      </c>
      <c r="AA541" s="1" t="s">
        <v>138</v>
      </c>
      <c r="AB541" s="1">
        <v>2030</v>
      </c>
      <c r="AC541" s="1" t="str">
        <f>IF(sum!A534="MA",sum!B534,"*")</f>
        <v>*</v>
      </c>
      <c r="AD541" s="1"/>
      <c r="AE541" s="1" t="str">
        <f>IF(sum!A534="MA",sum!F534,"*")</f>
        <v>*</v>
      </c>
      <c r="AH541" s="1" t="s">
        <v>137</v>
      </c>
      <c r="AI541" s="1" t="s">
        <v>138</v>
      </c>
      <c r="AJ541" s="1">
        <v>2030</v>
      </c>
      <c r="AK541" s="1" t="str">
        <f>IF(sum!A534="ON",sum!B534,"*")</f>
        <v>TWS-Light_ELE1</v>
      </c>
      <c r="AL541" s="1"/>
      <c r="AM541" s="1">
        <f>IF(sum!A534="ON",sum!F534,"*")</f>
        <v>0.30652495253943801</v>
      </c>
      <c r="AP541" s="4" t="s">
        <v>137</v>
      </c>
      <c r="AQ541" s="4" t="s">
        <v>138</v>
      </c>
      <c r="AR541" s="4">
        <v>2030</v>
      </c>
      <c r="AS541" s="1" t="str">
        <f>IF(sum!A534="QU",sum!B534,"*")</f>
        <v>*</v>
      </c>
      <c r="AT541" s="1"/>
      <c r="AU541" s="1" t="str">
        <f>IF(sum!A534="QU",sum!F534,"*")</f>
        <v>*</v>
      </c>
      <c r="AX541" s="1" t="s">
        <v>137</v>
      </c>
      <c r="AY541" s="1" t="s">
        <v>138</v>
      </c>
      <c r="AZ541" s="1">
        <v>2030</v>
      </c>
      <c r="BA541" s="1" t="str">
        <f>IF(sum!A534="SA",sum!B534,"*")</f>
        <v>*</v>
      </c>
      <c r="BB541" s="1"/>
      <c r="BC541" s="1" t="str">
        <f>IF(sum!A534="SA",sum!F534,"*")</f>
        <v>*</v>
      </c>
    </row>
    <row r="542" spans="2:55">
      <c r="B542" s="1" t="s">
        <v>137</v>
      </c>
      <c r="C542" s="1" t="s">
        <v>138</v>
      </c>
      <c r="D542" s="1">
        <v>2030</v>
      </c>
      <c r="J542" s="1" t="s">
        <v>137</v>
      </c>
      <c r="K542" s="1" t="s">
        <v>138</v>
      </c>
      <c r="L542" s="1">
        <v>2030</v>
      </c>
      <c r="M542" s="1" t="str">
        <f>IF(sum!A535="AT",sum!B535,"*")</f>
        <v>*</v>
      </c>
      <c r="N542" s="1"/>
      <c r="O542" s="1" t="str">
        <f>IF(sum!A535="AT",sum!F535,"*")</f>
        <v>*</v>
      </c>
      <c r="R542" s="1" t="s">
        <v>137</v>
      </c>
      <c r="S542" s="1" t="s">
        <v>138</v>
      </c>
      <c r="T542" s="1">
        <v>2030</v>
      </c>
      <c r="U542" s="1" t="str">
        <f>IF(sum!A535="BC",sum!B535,"*")</f>
        <v>*</v>
      </c>
      <c r="V542" s="1"/>
      <c r="W542" s="1" t="str">
        <f>IF(sum!A535="BC",sum!F535,"*")</f>
        <v>*</v>
      </c>
      <c r="Z542" s="1" t="s">
        <v>137</v>
      </c>
      <c r="AA542" s="1" t="s">
        <v>138</v>
      </c>
      <c r="AB542" s="1">
        <v>2030</v>
      </c>
      <c r="AC542" s="1" t="str">
        <f>IF(sum!A535="MA",sum!B535,"*")</f>
        <v>*</v>
      </c>
      <c r="AD542" s="1"/>
      <c r="AE542" s="1" t="str">
        <f>IF(sum!A535="MA",sum!F535,"*")</f>
        <v>*</v>
      </c>
      <c r="AH542" s="1" t="s">
        <v>137</v>
      </c>
      <c r="AI542" s="1" t="s">
        <v>138</v>
      </c>
      <c r="AJ542" s="1">
        <v>2030</v>
      </c>
      <c r="AK542" s="1" t="str">
        <f>IF(sum!A535="ON",sum!B535,"*")</f>
        <v>TWS-SpCool_ELE1</v>
      </c>
      <c r="AL542" s="1"/>
      <c r="AM542" s="1">
        <f>IF(sum!A535="ON",sum!F535,"*")</f>
        <v>0.15326247626971901</v>
      </c>
      <c r="AP542" s="1" t="s">
        <v>137</v>
      </c>
      <c r="AQ542" s="1" t="s">
        <v>138</v>
      </c>
      <c r="AR542" s="1">
        <v>2030</v>
      </c>
      <c r="AS542" s="1" t="str">
        <f>IF(sum!A535="QU",sum!B535,"*")</f>
        <v>*</v>
      </c>
      <c r="AT542" s="1"/>
      <c r="AU542" s="1" t="str">
        <f>IF(sum!A535="QU",sum!F535,"*")</f>
        <v>*</v>
      </c>
      <c r="AX542" s="1" t="s">
        <v>137</v>
      </c>
      <c r="AY542" s="1" t="s">
        <v>138</v>
      </c>
      <c r="AZ542" s="1">
        <v>2030</v>
      </c>
      <c r="BA542" s="1" t="str">
        <f>IF(sum!A535="SA",sum!B535,"*")</f>
        <v>*</v>
      </c>
      <c r="BB542" s="1"/>
      <c r="BC542" s="1" t="str">
        <f>IF(sum!A535="SA",sum!F535,"*")</f>
        <v>*</v>
      </c>
    </row>
    <row r="543" spans="2:55">
      <c r="B543" s="4" t="s">
        <v>137</v>
      </c>
      <c r="C543" s="4" t="s">
        <v>138</v>
      </c>
      <c r="D543" s="4">
        <v>2030</v>
      </c>
      <c r="J543" s="4" t="s">
        <v>137</v>
      </c>
      <c r="K543" s="4" t="s">
        <v>138</v>
      </c>
      <c r="L543" s="4">
        <v>2030</v>
      </c>
      <c r="M543" s="1" t="str">
        <f>IF(sum!A536="AT",sum!B536,"*")</f>
        <v>*</v>
      </c>
      <c r="N543" s="1"/>
      <c r="O543" s="1" t="str">
        <f>IF(sum!A536="AT",sum!F536,"*")</f>
        <v>*</v>
      </c>
      <c r="R543" s="4" t="s">
        <v>137</v>
      </c>
      <c r="S543" s="4" t="s">
        <v>138</v>
      </c>
      <c r="T543" s="4">
        <v>2030</v>
      </c>
      <c r="U543" s="1" t="str">
        <f>IF(sum!A536="BC",sum!B536,"*")</f>
        <v>*</v>
      </c>
      <c r="V543" s="1"/>
      <c r="W543" s="1" t="str">
        <f>IF(sum!A536="BC",sum!F536,"*")</f>
        <v>*</v>
      </c>
      <c r="Z543" s="4" t="s">
        <v>137</v>
      </c>
      <c r="AA543" s="4" t="s">
        <v>138</v>
      </c>
      <c r="AB543" s="4">
        <v>2030</v>
      </c>
      <c r="AC543" s="1" t="str">
        <f>IF(sum!A536="MA",sum!B536,"*")</f>
        <v>*</v>
      </c>
      <c r="AD543" s="1"/>
      <c r="AE543" s="1" t="str">
        <f>IF(sum!A536="MA",sum!F536,"*")</f>
        <v>*</v>
      </c>
      <c r="AH543" s="4" t="s">
        <v>137</v>
      </c>
      <c r="AI543" s="4" t="s">
        <v>138</v>
      </c>
      <c r="AJ543" s="4">
        <v>2030</v>
      </c>
      <c r="AK543" s="1" t="str">
        <f>IF(sum!A536="ON",sum!B536,"*")</f>
        <v>TWS-SpHeat_ELE1</v>
      </c>
      <c r="AL543" s="1"/>
      <c r="AM543" s="1">
        <f>IF(sum!A536="ON",sum!F536,"*")</f>
        <v>0.94412738673994301</v>
      </c>
      <c r="AP543" s="4" t="s">
        <v>137</v>
      </c>
      <c r="AQ543" s="4" t="s">
        <v>138</v>
      </c>
      <c r="AR543" s="4">
        <v>2030</v>
      </c>
      <c r="AS543" s="1" t="str">
        <f>IF(sum!A536="QU",sum!B536,"*")</f>
        <v>*</v>
      </c>
      <c r="AT543" s="1"/>
      <c r="AU543" s="1" t="str">
        <f>IF(sum!A536="QU",sum!F536,"*")</f>
        <v>*</v>
      </c>
      <c r="AX543" s="4" t="s">
        <v>137</v>
      </c>
      <c r="AY543" s="4" t="s">
        <v>138</v>
      </c>
      <c r="AZ543" s="4">
        <v>2030</v>
      </c>
      <c r="BA543" s="1" t="str">
        <f>IF(sum!A536="SA",sum!B536,"*")</f>
        <v>*</v>
      </c>
      <c r="BB543" s="1"/>
      <c r="BC543" s="1" t="str">
        <f>IF(sum!A536="SA",sum!F536,"*")</f>
        <v>*</v>
      </c>
    </row>
    <row r="544" spans="2:55">
      <c r="B544" s="1" t="s">
        <v>137</v>
      </c>
      <c r="C544" s="1" t="s">
        <v>138</v>
      </c>
      <c r="D544" s="1">
        <v>2030</v>
      </c>
      <c r="J544" s="1" t="s">
        <v>137</v>
      </c>
      <c r="K544" s="1" t="s">
        <v>138</v>
      </c>
      <c r="L544" s="1">
        <v>2030</v>
      </c>
      <c r="M544" s="1" t="str">
        <f>IF(sum!A537="AT",sum!B537,"*")</f>
        <v>*</v>
      </c>
      <c r="N544" s="1"/>
      <c r="O544" s="1" t="str">
        <f>IF(sum!A537="AT",sum!F537,"*")</f>
        <v>*</v>
      </c>
      <c r="R544" s="1" t="s">
        <v>137</v>
      </c>
      <c r="S544" s="1" t="s">
        <v>138</v>
      </c>
      <c r="T544" s="1">
        <v>2030</v>
      </c>
      <c r="U544" s="1" t="str">
        <f>IF(sum!A537="BC",sum!B537,"*")</f>
        <v>*</v>
      </c>
      <c r="V544" s="1"/>
      <c r="W544" s="1" t="str">
        <f>IF(sum!A537="BC",sum!F537,"*")</f>
        <v>*</v>
      </c>
      <c r="Z544" s="1" t="s">
        <v>137</v>
      </c>
      <c r="AA544" s="1" t="s">
        <v>138</v>
      </c>
      <c r="AB544" s="1">
        <v>2030</v>
      </c>
      <c r="AC544" s="1" t="str">
        <f>IF(sum!A537="MA",sum!B537,"*")</f>
        <v>*</v>
      </c>
      <c r="AD544" s="1"/>
      <c r="AE544" s="1" t="str">
        <f>IF(sum!A537="MA",sum!F537,"*")</f>
        <v>*</v>
      </c>
      <c r="AH544" s="1" t="s">
        <v>137</v>
      </c>
      <c r="AI544" s="1" t="s">
        <v>138</v>
      </c>
      <c r="AJ544" s="1">
        <v>2030</v>
      </c>
      <c r="AK544" s="1" t="str">
        <f>IF(sum!A537="ON",sum!B537,"*")</f>
        <v>TWS-WaterHeat_ELE1</v>
      </c>
      <c r="AL544" s="1"/>
      <c r="AM544" s="1">
        <f>IF(sum!A537="ON",sum!F537,"*")</f>
        <v>5.2842950750369898E-2</v>
      </c>
      <c r="AP544" s="1" t="s">
        <v>137</v>
      </c>
      <c r="AQ544" s="1" t="s">
        <v>138</v>
      </c>
      <c r="AR544" s="1">
        <v>2030</v>
      </c>
      <c r="AS544" s="1" t="str">
        <f>IF(sum!A537="QU",sum!B537,"*")</f>
        <v>*</v>
      </c>
      <c r="AT544" s="1"/>
      <c r="AU544" s="1" t="str">
        <f>IF(sum!A537="QU",sum!F537,"*")</f>
        <v>*</v>
      </c>
      <c r="AX544" s="1" t="s">
        <v>137</v>
      </c>
      <c r="AY544" s="1" t="s">
        <v>138</v>
      </c>
      <c r="AZ544" s="1">
        <v>2030</v>
      </c>
      <c r="BA544" s="1" t="str">
        <f>IF(sum!A537="SA",sum!B537,"*")</f>
        <v>*</v>
      </c>
      <c r="BB544" s="1"/>
      <c r="BC544" s="1" t="str">
        <f>IF(sum!A537="SA",sum!F537,"*")</f>
        <v>*</v>
      </c>
    </row>
    <row r="545" spans="2:55">
      <c r="B545" s="1" t="s">
        <v>137</v>
      </c>
      <c r="C545" s="1" t="s">
        <v>138</v>
      </c>
      <c r="D545" s="1">
        <v>2030</v>
      </c>
      <c r="J545" s="1" t="s">
        <v>137</v>
      </c>
      <c r="K545" s="1" t="s">
        <v>138</v>
      </c>
      <c r="L545" s="1">
        <v>2030</v>
      </c>
      <c r="M545" s="1" t="str">
        <f>IF(sum!A538="AT",sum!B538,"*")</f>
        <v>*</v>
      </c>
      <c r="N545" s="1"/>
      <c r="O545" s="1" t="str">
        <f>IF(sum!A538="AT",sum!F538,"*")</f>
        <v>*</v>
      </c>
      <c r="R545" s="1" t="s">
        <v>137</v>
      </c>
      <c r="S545" s="1" t="s">
        <v>138</v>
      </c>
      <c r="T545" s="1">
        <v>2030</v>
      </c>
      <c r="U545" s="1" t="str">
        <f>IF(sum!A538="BC",sum!B538,"*")</f>
        <v>*</v>
      </c>
      <c r="V545" s="1"/>
      <c r="W545" s="1" t="str">
        <f>IF(sum!A538="BC",sum!F538,"*")</f>
        <v>*</v>
      </c>
      <c r="Z545" s="1" t="s">
        <v>137</v>
      </c>
      <c r="AA545" s="1" t="s">
        <v>138</v>
      </c>
      <c r="AB545" s="1">
        <v>2030</v>
      </c>
      <c r="AC545" s="1" t="str">
        <f>IF(sum!A538="MA",sum!B538,"*")</f>
        <v>*</v>
      </c>
      <c r="AD545" s="1"/>
      <c r="AE545" s="1" t="str">
        <f>IF(sum!A538="MA",sum!F538,"*")</f>
        <v>*</v>
      </c>
      <c r="AH545" s="1" t="s">
        <v>137</v>
      </c>
      <c r="AI545" s="1" t="s">
        <v>138</v>
      </c>
      <c r="AJ545" s="1">
        <v>2030</v>
      </c>
      <c r="AK545" s="1" t="str">
        <f>IF(sum!A538="ON",sum!B538,"*")</f>
        <v>WST-AuxiliaryEquip_ELE1</v>
      </c>
      <c r="AL545" s="1"/>
      <c r="AM545" s="1">
        <f>IF(sum!A538="ON",sum!F538,"*")</f>
        <v>0.253646163601776</v>
      </c>
      <c r="AP545" s="4" t="s">
        <v>137</v>
      </c>
      <c r="AQ545" s="4" t="s">
        <v>138</v>
      </c>
      <c r="AR545" s="4">
        <v>2030</v>
      </c>
      <c r="AS545" s="1" t="str">
        <f>IF(sum!A538="QU",sum!B538,"*")</f>
        <v>*</v>
      </c>
      <c r="AT545" s="1"/>
      <c r="AU545" s="1" t="str">
        <f>IF(sum!A538="QU",sum!F538,"*")</f>
        <v>*</v>
      </c>
      <c r="AX545" s="1" t="s">
        <v>137</v>
      </c>
      <c r="AY545" s="1" t="s">
        <v>138</v>
      </c>
      <c r="AZ545" s="1">
        <v>2030</v>
      </c>
      <c r="BA545" s="1" t="str">
        <f>IF(sum!A538="SA",sum!B538,"*")</f>
        <v>*</v>
      </c>
      <c r="BB545" s="1"/>
      <c r="BC545" s="1" t="str">
        <f>IF(sum!A538="SA",sum!F538,"*")</f>
        <v>*</v>
      </c>
    </row>
    <row r="546" spans="2:55">
      <c r="B546" s="4" t="s">
        <v>137</v>
      </c>
      <c r="C546" s="4" t="s">
        <v>138</v>
      </c>
      <c r="D546" s="4">
        <v>2030</v>
      </c>
      <c r="J546" s="4" t="s">
        <v>137</v>
      </c>
      <c r="K546" s="4" t="s">
        <v>138</v>
      </c>
      <c r="L546" s="4">
        <v>2030</v>
      </c>
      <c r="M546" s="1" t="str">
        <f>IF(sum!A539="AT",sum!B539,"*")</f>
        <v>*</v>
      </c>
      <c r="N546" s="1"/>
      <c r="O546" s="1" t="str">
        <f>IF(sum!A539="AT",sum!F539,"*")</f>
        <v>*</v>
      </c>
      <c r="R546" s="4" t="s">
        <v>137</v>
      </c>
      <c r="S546" s="4" t="s">
        <v>138</v>
      </c>
      <c r="T546" s="4">
        <v>2030</v>
      </c>
      <c r="U546" s="1" t="str">
        <f>IF(sum!A539="BC",sum!B539,"*")</f>
        <v>*</v>
      </c>
      <c r="V546" s="1"/>
      <c r="W546" s="1" t="str">
        <f>IF(sum!A539="BC",sum!F539,"*")</f>
        <v>*</v>
      </c>
      <c r="Z546" s="4" t="s">
        <v>137</v>
      </c>
      <c r="AA546" s="4" t="s">
        <v>138</v>
      </c>
      <c r="AB546" s="4">
        <v>2030</v>
      </c>
      <c r="AC546" s="1" t="str">
        <f>IF(sum!A539="MA",sum!B539,"*")</f>
        <v>*</v>
      </c>
      <c r="AD546" s="1"/>
      <c r="AE546" s="1" t="str">
        <f>IF(sum!A539="MA",sum!F539,"*")</f>
        <v>*</v>
      </c>
      <c r="AH546" s="4" t="s">
        <v>137</v>
      </c>
      <c r="AI546" s="4" t="s">
        <v>138</v>
      </c>
      <c r="AJ546" s="4">
        <v>2030</v>
      </c>
      <c r="AK546" s="1" t="str">
        <f>IF(sum!A539="ON",sum!B539,"*")</f>
        <v>WST-AuxiliaryMot_ELE1</v>
      </c>
      <c r="AL546" s="1"/>
      <c r="AM546" s="1">
        <f>IF(sum!A539="ON",sum!F539,"*")</f>
        <v>0.27650317397304403</v>
      </c>
      <c r="AP546" s="1" t="s">
        <v>137</v>
      </c>
      <c r="AQ546" s="1" t="s">
        <v>138</v>
      </c>
      <c r="AR546" s="1">
        <v>2030</v>
      </c>
      <c r="AS546" s="1" t="str">
        <f>IF(sum!A539="QU",sum!B539,"*")</f>
        <v>*</v>
      </c>
      <c r="AT546" s="1"/>
      <c r="AU546" s="1" t="str">
        <f>IF(sum!A539="QU",sum!F539,"*")</f>
        <v>*</v>
      </c>
      <c r="AX546" s="4" t="s">
        <v>137</v>
      </c>
      <c r="AY546" s="4" t="s">
        <v>138</v>
      </c>
      <c r="AZ546" s="4">
        <v>2030</v>
      </c>
      <c r="BA546" s="1" t="str">
        <f>IF(sum!A539="SA",sum!B539,"*")</f>
        <v>*</v>
      </c>
      <c r="BB546" s="1"/>
      <c r="BC546" s="1" t="str">
        <f>IF(sum!A539="SA",sum!F539,"*")</f>
        <v>*</v>
      </c>
    </row>
    <row r="547" spans="2:55">
      <c r="B547" s="1" t="s">
        <v>137</v>
      </c>
      <c r="C547" s="1" t="s">
        <v>138</v>
      </c>
      <c r="D547" s="1">
        <v>2030</v>
      </c>
      <c r="J547" s="1" t="s">
        <v>137</v>
      </c>
      <c r="K547" s="1" t="s">
        <v>138</v>
      </c>
      <c r="L547" s="1">
        <v>2030</v>
      </c>
      <c r="M547" s="1" t="str">
        <f>IF(sum!A540="AT",sum!B540,"*")</f>
        <v>*</v>
      </c>
      <c r="N547" s="1"/>
      <c r="O547" s="1" t="str">
        <f>IF(sum!A540="AT",sum!F540,"*")</f>
        <v>*</v>
      </c>
      <c r="R547" s="1" t="s">
        <v>137</v>
      </c>
      <c r="S547" s="1" t="s">
        <v>138</v>
      </c>
      <c r="T547" s="1">
        <v>2030</v>
      </c>
      <c r="U547" s="1" t="str">
        <f>IF(sum!A540="BC",sum!B540,"*")</f>
        <v>*</v>
      </c>
      <c r="V547" s="1"/>
      <c r="W547" s="1" t="str">
        <f>IF(sum!A540="BC",sum!F540,"*")</f>
        <v>*</v>
      </c>
      <c r="Z547" s="1" t="s">
        <v>137</v>
      </c>
      <c r="AA547" s="1" t="s">
        <v>138</v>
      </c>
      <c r="AB547" s="1">
        <v>2030</v>
      </c>
      <c r="AC547" s="1" t="str">
        <f>IF(sum!A540="MA",sum!B540,"*")</f>
        <v>*</v>
      </c>
      <c r="AD547" s="1"/>
      <c r="AE547" s="1" t="str">
        <f>IF(sum!A540="MA",sum!F540,"*")</f>
        <v>*</v>
      </c>
      <c r="AH547" s="1" t="s">
        <v>137</v>
      </c>
      <c r="AI547" s="1" t="s">
        <v>138</v>
      </c>
      <c r="AJ547" s="1">
        <v>2030</v>
      </c>
      <c r="AK547" s="1" t="str">
        <f>IF(sum!A540="ON",sum!B540,"*")</f>
        <v>WST-Light_ELE1</v>
      </c>
      <c r="AL547" s="1"/>
      <c r="AM547" s="1">
        <f>IF(sum!A540="ON",sum!F540,"*")</f>
        <v>0.49384575686909499</v>
      </c>
      <c r="AP547" s="4" t="s">
        <v>137</v>
      </c>
      <c r="AQ547" s="4" t="s">
        <v>138</v>
      </c>
      <c r="AR547" s="4">
        <v>2030</v>
      </c>
      <c r="AS547" s="1" t="str">
        <f>IF(sum!A540="QU",sum!B540,"*")</f>
        <v>*</v>
      </c>
      <c r="AT547" s="1"/>
      <c r="AU547" s="1" t="str">
        <f>IF(sum!A540="QU",sum!F540,"*")</f>
        <v>*</v>
      </c>
      <c r="AX547" s="1" t="s">
        <v>137</v>
      </c>
      <c r="AY547" s="1" t="s">
        <v>138</v>
      </c>
      <c r="AZ547" s="1">
        <v>2030</v>
      </c>
      <c r="BA547" s="1" t="str">
        <f>IF(sum!A540="SA",sum!B540,"*")</f>
        <v>*</v>
      </c>
      <c r="BB547" s="1"/>
      <c r="BC547" s="1" t="str">
        <f>IF(sum!A540="SA",sum!F540,"*")</f>
        <v>*</v>
      </c>
    </row>
    <row r="548" spans="2:55">
      <c r="B548" s="1" t="s">
        <v>137</v>
      </c>
      <c r="C548" s="1" t="s">
        <v>138</v>
      </c>
      <c r="D548" s="1">
        <v>2030</v>
      </c>
      <c r="J548" s="1" t="s">
        <v>137</v>
      </c>
      <c r="K548" s="1" t="s">
        <v>138</v>
      </c>
      <c r="L548" s="1">
        <v>2030</v>
      </c>
      <c r="M548" s="1" t="str">
        <f>IF(sum!A541="AT",sum!B541,"*")</f>
        <v>*</v>
      </c>
      <c r="N548" s="1"/>
      <c r="O548" s="1" t="str">
        <f>IF(sum!A541="AT",sum!F541,"*")</f>
        <v>*</v>
      </c>
      <c r="R548" s="1" t="s">
        <v>137</v>
      </c>
      <c r="S548" s="1" t="s">
        <v>138</v>
      </c>
      <c r="T548" s="1">
        <v>2030</v>
      </c>
      <c r="U548" s="1" t="str">
        <f>IF(sum!A541="BC",sum!B541,"*")</f>
        <v>*</v>
      </c>
      <c r="V548" s="1"/>
      <c r="W548" s="1" t="str">
        <f>IF(sum!A541="BC",sum!F541,"*")</f>
        <v>*</v>
      </c>
      <c r="Z548" s="1" t="s">
        <v>137</v>
      </c>
      <c r="AA548" s="1" t="s">
        <v>138</v>
      </c>
      <c r="AB548" s="1">
        <v>2030</v>
      </c>
      <c r="AC548" s="1" t="str">
        <f>IF(sum!A541="MA",sum!B541,"*")</f>
        <v>*</v>
      </c>
      <c r="AD548" s="1"/>
      <c r="AE548" s="1" t="str">
        <f>IF(sum!A541="MA",sum!F541,"*")</f>
        <v>*</v>
      </c>
      <c r="AH548" s="1" t="s">
        <v>137</v>
      </c>
      <c r="AI548" s="1" t="s">
        <v>138</v>
      </c>
      <c r="AJ548" s="1">
        <v>2030</v>
      </c>
      <c r="AK548" s="1" t="str">
        <f>IF(sum!A541="ON",sum!B541,"*")</f>
        <v>WST-SpCool_ELE1</v>
      </c>
      <c r="AL548" s="1"/>
      <c r="AM548" s="1">
        <f>IF(sum!A541="ON",sum!F541,"*")</f>
        <v>0.30652495253943801</v>
      </c>
      <c r="AP548" s="1" t="s">
        <v>137</v>
      </c>
      <c r="AQ548" s="1" t="s">
        <v>138</v>
      </c>
      <c r="AR548" s="1">
        <v>2030</v>
      </c>
      <c r="AS548" s="1" t="str">
        <f>IF(sum!A541="QU",sum!B541,"*")</f>
        <v>*</v>
      </c>
      <c r="AT548" s="1"/>
      <c r="AU548" s="1" t="str">
        <f>IF(sum!A541="QU",sum!F541,"*")</f>
        <v>*</v>
      </c>
      <c r="AX548" s="1" t="s">
        <v>137</v>
      </c>
      <c r="AY548" s="1" t="s">
        <v>138</v>
      </c>
      <c r="AZ548" s="1">
        <v>2030</v>
      </c>
      <c r="BA548" s="1" t="str">
        <f>IF(sum!A541="SA",sum!B541,"*")</f>
        <v>*</v>
      </c>
      <c r="BB548" s="1"/>
      <c r="BC548" s="1" t="str">
        <f>IF(sum!A541="SA",sum!F541,"*")</f>
        <v>*</v>
      </c>
    </row>
    <row r="549" spans="2:55">
      <c r="B549" s="4" t="s">
        <v>137</v>
      </c>
      <c r="C549" s="4" t="s">
        <v>138</v>
      </c>
      <c r="D549" s="4">
        <v>2030</v>
      </c>
      <c r="J549" s="4" t="s">
        <v>137</v>
      </c>
      <c r="K549" s="4" t="s">
        <v>138</v>
      </c>
      <c r="L549" s="4">
        <v>2030</v>
      </c>
      <c r="M549" s="1" t="str">
        <f>IF(sum!A542="AT",sum!B542,"*")</f>
        <v>*</v>
      </c>
      <c r="N549" s="1"/>
      <c r="O549" s="1" t="str">
        <f>IF(sum!A542="AT",sum!F542,"*")</f>
        <v>*</v>
      </c>
      <c r="R549" s="4" t="s">
        <v>137</v>
      </c>
      <c r="S549" s="4" t="s">
        <v>138</v>
      </c>
      <c r="T549" s="4">
        <v>2030</v>
      </c>
      <c r="U549" s="1" t="str">
        <f>IF(sum!A542="BC",sum!B542,"*")</f>
        <v>*</v>
      </c>
      <c r="V549" s="1"/>
      <c r="W549" s="1" t="str">
        <f>IF(sum!A542="BC",sum!F542,"*")</f>
        <v>*</v>
      </c>
      <c r="Z549" s="4" t="s">
        <v>137</v>
      </c>
      <c r="AA549" s="4" t="s">
        <v>138</v>
      </c>
      <c r="AB549" s="4">
        <v>2030</v>
      </c>
      <c r="AC549" s="1" t="str">
        <f>IF(sum!A542="MA",sum!B542,"*")</f>
        <v>*</v>
      </c>
      <c r="AD549" s="1"/>
      <c r="AE549" s="1" t="str">
        <f>IF(sum!A542="MA",sum!F542,"*")</f>
        <v>*</v>
      </c>
      <c r="AH549" s="4" t="s">
        <v>137</v>
      </c>
      <c r="AI549" s="4" t="s">
        <v>138</v>
      </c>
      <c r="AJ549" s="4">
        <v>2030</v>
      </c>
      <c r="AK549" s="1" t="str">
        <f>IF(sum!A542="ON",sum!B542,"*")</f>
        <v>WST-SpHeat_ELE1</v>
      </c>
      <c r="AL549" s="1"/>
      <c r="AM549" s="1">
        <f>IF(sum!A542="ON",sum!F542,"*")</f>
        <v>1.16959064327486</v>
      </c>
      <c r="AP549" s="4" t="s">
        <v>137</v>
      </c>
      <c r="AQ549" s="4" t="s">
        <v>138</v>
      </c>
      <c r="AR549" s="4">
        <v>2030</v>
      </c>
      <c r="AS549" s="1" t="str">
        <f>IF(sum!A542="QU",sum!B542,"*")</f>
        <v>*</v>
      </c>
      <c r="AT549" s="1"/>
      <c r="AU549" s="1" t="str">
        <f>IF(sum!A542="QU",sum!F542,"*")</f>
        <v>*</v>
      </c>
      <c r="AX549" s="4" t="s">
        <v>137</v>
      </c>
      <c r="AY549" s="4" t="s">
        <v>138</v>
      </c>
      <c r="AZ549" s="4">
        <v>2030</v>
      </c>
      <c r="BA549" s="1" t="str">
        <f>IF(sum!A542="SA",sum!B542,"*")</f>
        <v>*</v>
      </c>
      <c r="BB549" s="1"/>
      <c r="BC549" s="1" t="str">
        <f>IF(sum!A542="SA",sum!F542,"*")</f>
        <v>*</v>
      </c>
    </row>
    <row r="550" spans="2:55">
      <c r="B550" s="1" t="s">
        <v>137</v>
      </c>
      <c r="C550" s="1" t="s">
        <v>138</v>
      </c>
      <c r="D550" s="1">
        <v>2030</v>
      </c>
      <c r="J550" s="1" t="s">
        <v>137</v>
      </c>
      <c r="K550" s="1" t="s">
        <v>138</v>
      </c>
      <c r="L550" s="1">
        <v>2030</v>
      </c>
      <c r="M550" s="1" t="str">
        <f>IF(sum!A543="AT",sum!B543,"*")</f>
        <v>*</v>
      </c>
      <c r="N550" s="1"/>
      <c r="O550" s="1" t="str">
        <f>IF(sum!A543="AT",sum!F543,"*")</f>
        <v>*</v>
      </c>
      <c r="R550" s="1" t="s">
        <v>137</v>
      </c>
      <c r="S550" s="1" t="s">
        <v>138</v>
      </c>
      <c r="T550" s="1">
        <v>2030</v>
      </c>
      <c r="U550" s="1" t="str">
        <f>IF(sum!A543="BC",sum!B543,"*")</f>
        <v>*</v>
      </c>
      <c r="V550" s="1"/>
      <c r="W550" s="1" t="str">
        <f>IF(sum!A543="BC",sum!F543,"*")</f>
        <v>*</v>
      </c>
      <c r="Z550" s="1" t="s">
        <v>137</v>
      </c>
      <c r="AA550" s="1" t="s">
        <v>138</v>
      </c>
      <c r="AB550" s="1">
        <v>2030</v>
      </c>
      <c r="AC550" s="1" t="str">
        <f>IF(sum!A543="MA",sum!B543,"*")</f>
        <v>*</v>
      </c>
      <c r="AD550" s="1"/>
      <c r="AE550" s="1" t="str">
        <f>IF(sum!A543="MA",sum!F543,"*")</f>
        <v>*</v>
      </c>
      <c r="AH550" s="1" t="s">
        <v>137</v>
      </c>
      <c r="AI550" s="1" t="s">
        <v>138</v>
      </c>
      <c r="AJ550" s="1">
        <v>2030</v>
      </c>
      <c r="AK550" s="1" t="str">
        <f>IF(sum!A543="ON",sum!B543,"*")</f>
        <v>WST-WaterHeat_ELE1</v>
      </c>
      <c r="AL550" s="1"/>
      <c r="AM550" s="1">
        <f>IF(sum!A543="ON",sum!F543,"*")</f>
        <v>0.14796026210103599</v>
      </c>
      <c r="AP550" s="1" t="s">
        <v>137</v>
      </c>
      <c r="AQ550" s="1" t="s">
        <v>138</v>
      </c>
      <c r="AR550" s="1">
        <v>2030</v>
      </c>
      <c r="AS550" s="1" t="str">
        <f>IF(sum!A543="QU",sum!B543,"*")</f>
        <v>*</v>
      </c>
      <c r="AT550" s="1"/>
      <c r="AU550" s="1" t="str">
        <f>IF(sum!A543="QU",sum!F543,"*")</f>
        <v>*</v>
      </c>
      <c r="AX550" s="1" t="s">
        <v>137</v>
      </c>
      <c r="AY550" s="1" t="s">
        <v>138</v>
      </c>
      <c r="AZ550" s="1">
        <v>2030</v>
      </c>
      <c r="BA550" s="1" t="str">
        <f>IF(sum!A543="SA",sum!B543,"*")</f>
        <v>*</v>
      </c>
      <c r="BB550" s="1"/>
      <c r="BC550" s="1" t="str">
        <f>IF(sum!A543="SA",sum!F543,"*")</f>
        <v>*</v>
      </c>
    </row>
    <row r="551" spans="2:55">
      <c r="B551" s="1" t="s">
        <v>137</v>
      </c>
      <c r="C551" s="1" t="s">
        <v>138</v>
      </c>
      <c r="D551" s="1">
        <v>2030</v>
      </c>
      <c r="J551" s="1" t="s">
        <v>137</v>
      </c>
      <c r="K551" s="1" t="s">
        <v>138</v>
      </c>
      <c r="L551" s="1">
        <v>2030</v>
      </c>
      <c r="M551" s="1" t="str">
        <f>IF(sum!A544="AT",sum!B544,"*")</f>
        <v>*</v>
      </c>
      <c r="N551" s="1"/>
      <c r="O551" s="1" t="str">
        <f>IF(sum!A544="AT",sum!F544,"*")</f>
        <v>*</v>
      </c>
      <c r="R551" s="1" t="s">
        <v>137</v>
      </c>
      <c r="S551" s="1" t="s">
        <v>138</v>
      </c>
      <c r="T551" s="1">
        <v>2030</v>
      </c>
      <c r="U551" s="1" t="str">
        <f>IF(sum!A544="BC",sum!B544,"*")</f>
        <v>*</v>
      </c>
      <c r="V551" s="1"/>
      <c r="W551" s="1" t="str">
        <f>IF(sum!A544="BC",sum!F544,"*")</f>
        <v>*</v>
      </c>
      <c r="Z551" s="1" t="s">
        <v>137</v>
      </c>
      <c r="AA551" s="1" t="s">
        <v>138</v>
      </c>
      <c r="AB551" s="1">
        <v>2030</v>
      </c>
      <c r="AC551" s="1" t="str">
        <f>IF(sum!A544="MA",sum!B544,"*")</f>
        <v>*</v>
      </c>
      <c r="AD551" s="1"/>
      <c r="AE551" s="1" t="str">
        <f>IF(sum!A544="MA",sum!F544,"*")</f>
        <v>*</v>
      </c>
      <c r="AH551" s="1" t="s">
        <v>137</v>
      </c>
      <c r="AI551" s="1" t="s">
        <v>138</v>
      </c>
      <c r="AJ551" s="1">
        <v>2030</v>
      </c>
      <c r="AK551" s="1" t="str">
        <f>IF(sum!A544="ON",sum!B544,"*")</f>
        <v>*</v>
      </c>
      <c r="AL551" s="1"/>
      <c r="AM551" s="1" t="str">
        <f>IF(sum!A544="ON",sum!F544,"*")</f>
        <v>*</v>
      </c>
      <c r="AP551" s="4" t="s">
        <v>137</v>
      </c>
      <c r="AQ551" s="4" t="s">
        <v>138</v>
      </c>
      <c r="AR551" s="4">
        <v>2030</v>
      </c>
      <c r="AS551" s="1" t="str">
        <f>IF(sum!A544="QU",sum!B544,"*")</f>
        <v>AFM-AuxiliaryEquip_ELE1</v>
      </c>
      <c r="AT551" s="1"/>
      <c r="AU551" s="1">
        <f>IF(sum!A544="QU",sum!F544,"*")</f>
        <v>0.31705770450221998</v>
      </c>
      <c r="AX551" s="1" t="s">
        <v>137</v>
      </c>
      <c r="AY551" s="1" t="s">
        <v>138</v>
      </c>
      <c r="AZ551" s="1">
        <v>2030</v>
      </c>
      <c r="BA551" s="1" t="str">
        <f>IF(sum!A544="SA",sum!B544,"*")</f>
        <v>*</v>
      </c>
      <c r="BB551" s="1"/>
      <c r="BC551" s="1" t="str">
        <f>IF(sum!A544="SA",sum!F544,"*")</f>
        <v>*</v>
      </c>
    </row>
    <row r="552" spans="2:55">
      <c r="B552" s="4" t="s">
        <v>137</v>
      </c>
      <c r="C552" s="4" t="s">
        <v>138</v>
      </c>
      <c r="D552" s="4">
        <v>2030</v>
      </c>
      <c r="J552" s="4" t="s">
        <v>137</v>
      </c>
      <c r="K552" s="4" t="s">
        <v>138</v>
      </c>
      <c r="L552" s="4">
        <v>2030</v>
      </c>
      <c r="M552" s="1" t="str">
        <f>IF(sum!A545="AT",sum!B545,"*")</f>
        <v>*</v>
      </c>
      <c r="N552" s="1"/>
      <c r="O552" s="1" t="str">
        <f>IF(sum!A545="AT",sum!F545,"*")</f>
        <v>*</v>
      </c>
      <c r="R552" s="4" t="s">
        <v>137</v>
      </c>
      <c r="S552" s="4" t="s">
        <v>138</v>
      </c>
      <c r="T552" s="4">
        <v>2030</v>
      </c>
      <c r="U552" s="1" t="str">
        <f>IF(sum!A545="BC",sum!B545,"*")</f>
        <v>*</v>
      </c>
      <c r="V552" s="1"/>
      <c r="W552" s="1" t="str">
        <f>IF(sum!A545="BC",sum!F545,"*")</f>
        <v>*</v>
      </c>
      <c r="Z552" s="4" t="s">
        <v>137</v>
      </c>
      <c r="AA552" s="4" t="s">
        <v>138</v>
      </c>
      <c r="AB552" s="4">
        <v>2030</v>
      </c>
      <c r="AC552" s="1" t="str">
        <f>IF(sum!A545="MA",sum!B545,"*")</f>
        <v>*</v>
      </c>
      <c r="AD552" s="1"/>
      <c r="AE552" s="1" t="str">
        <f>IF(sum!A545="MA",sum!F545,"*")</f>
        <v>*</v>
      </c>
      <c r="AH552" s="4" t="s">
        <v>137</v>
      </c>
      <c r="AI552" s="4" t="s">
        <v>138</v>
      </c>
      <c r="AJ552" s="4">
        <v>2030</v>
      </c>
      <c r="AK552" s="1" t="str">
        <f>IF(sum!A545="ON",sum!B545,"*")</f>
        <v>*</v>
      </c>
      <c r="AL552" s="1"/>
      <c r="AM552" s="1" t="str">
        <f>IF(sum!A545="ON",sum!F545,"*")</f>
        <v>*</v>
      </c>
      <c r="AP552" s="1" t="s">
        <v>137</v>
      </c>
      <c r="AQ552" s="1" t="s">
        <v>138</v>
      </c>
      <c r="AR552" s="1">
        <v>2030</v>
      </c>
      <c r="AS552" s="1" t="str">
        <f>IF(sum!A545="QU",sum!B545,"*")</f>
        <v>AFM-AuxiliaryMot_ELE1</v>
      </c>
      <c r="AT552" s="1"/>
      <c r="AU552" s="1">
        <f>IF(sum!A545="QU",sum!F545,"*")</f>
        <v>0.10217498417981299</v>
      </c>
      <c r="AX552" s="4" t="s">
        <v>137</v>
      </c>
      <c r="AY552" s="4" t="s">
        <v>138</v>
      </c>
      <c r="AZ552" s="4">
        <v>2030</v>
      </c>
      <c r="BA552" s="1" t="str">
        <f>IF(sum!A545="SA",sum!B545,"*")</f>
        <v>*</v>
      </c>
      <c r="BB552" s="1"/>
      <c r="BC552" s="1" t="str">
        <f>IF(sum!A545="SA",sum!F545,"*")</f>
        <v>*</v>
      </c>
    </row>
    <row r="553" spans="2:55">
      <c r="B553" s="1" t="s">
        <v>137</v>
      </c>
      <c r="C553" s="1" t="s">
        <v>138</v>
      </c>
      <c r="D553" s="1">
        <v>2030</v>
      </c>
      <c r="J553" s="1" t="s">
        <v>137</v>
      </c>
      <c r="K553" s="1" t="s">
        <v>138</v>
      </c>
      <c r="L553" s="1">
        <v>2030</v>
      </c>
      <c r="M553" s="1" t="str">
        <f>IF(sum!A546="AT",sum!B546,"*")</f>
        <v>*</v>
      </c>
      <c r="N553" s="1"/>
      <c r="O553" s="1" t="str">
        <f>IF(sum!A546="AT",sum!F546,"*")</f>
        <v>*</v>
      </c>
      <c r="R553" s="1" t="s">
        <v>137</v>
      </c>
      <c r="S553" s="1" t="s">
        <v>138</v>
      </c>
      <c r="T553" s="1">
        <v>2030</v>
      </c>
      <c r="U553" s="1" t="str">
        <f>IF(sum!A546="BC",sum!B546,"*")</f>
        <v>*</v>
      </c>
      <c r="V553" s="1"/>
      <c r="W553" s="1" t="str">
        <f>IF(sum!A546="BC",sum!F546,"*")</f>
        <v>*</v>
      </c>
      <c r="Z553" s="1" t="s">
        <v>137</v>
      </c>
      <c r="AA553" s="1" t="s">
        <v>138</v>
      </c>
      <c r="AB553" s="1">
        <v>2030</v>
      </c>
      <c r="AC553" s="1" t="str">
        <f>IF(sum!A546="MA",sum!B546,"*")</f>
        <v>*</v>
      </c>
      <c r="AD553" s="1"/>
      <c r="AE553" s="1" t="str">
        <f>IF(sum!A546="MA",sum!F546,"*")</f>
        <v>*</v>
      </c>
      <c r="AH553" s="1" t="s">
        <v>137</v>
      </c>
      <c r="AI553" s="1" t="s">
        <v>138</v>
      </c>
      <c r="AJ553" s="1">
        <v>2030</v>
      </c>
      <c r="AK553" s="1" t="str">
        <f>IF(sum!A546="ON",sum!B546,"*")</f>
        <v>*</v>
      </c>
      <c r="AL553" s="1"/>
      <c r="AM553" s="1" t="str">
        <f>IF(sum!A546="ON",sum!F546,"*")</f>
        <v>*</v>
      </c>
      <c r="AP553" s="4" t="s">
        <v>137</v>
      </c>
      <c r="AQ553" s="4" t="s">
        <v>138</v>
      </c>
      <c r="AR553" s="4">
        <v>2030</v>
      </c>
      <c r="AS553" s="1" t="str">
        <f>IF(sum!A546="QU",sum!B546,"*")</f>
        <v>AFM-Light_ELE1</v>
      </c>
      <c r="AT553" s="1"/>
      <c r="AU553" s="1">
        <f>IF(sum!A546="QU",sum!F546,"*")</f>
        <v>0.442758264779189</v>
      </c>
      <c r="AX553" s="1" t="s">
        <v>137</v>
      </c>
      <c r="AY553" s="1" t="s">
        <v>138</v>
      </c>
      <c r="AZ553" s="1">
        <v>2030</v>
      </c>
      <c r="BA553" s="1" t="str">
        <f>IF(sum!A546="SA",sum!B546,"*")</f>
        <v>*</v>
      </c>
      <c r="BB553" s="1"/>
      <c r="BC553" s="1" t="str">
        <f>IF(sum!A546="SA",sum!F546,"*")</f>
        <v>*</v>
      </c>
    </row>
    <row r="554" spans="2:55">
      <c r="B554" s="1" t="s">
        <v>137</v>
      </c>
      <c r="C554" s="1" t="s">
        <v>138</v>
      </c>
      <c r="D554" s="1">
        <v>2030</v>
      </c>
      <c r="J554" s="1" t="s">
        <v>137</v>
      </c>
      <c r="K554" s="1" t="s">
        <v>138</v>
      </c>
      <c r="L554" s="1">
        <v>2030</v>
      </c>
      <c r="M554" s="1" t="str">
        <f>IF(sum!A547="AT",sum!B547,"*")</f>
        <v>*</v>
      </c>
      <c r="N554" s="1"/>
      <c r="O554" s="1" t="str">
        <f>IF(sum!A547="AT",sum!F547,"*")</f>
        <v>*</v>
      </c>
      <c r="R554" s="1" t="s">
        <v>137</v>
      </c>
      <c r="S554" s="1" t="s">
        <v>138</v>
      </c>
      <c r="T554" s="1">
        <v>2030</v>
      </c>
      <c r="U554" s="1" t="str">
        <f>IF(sum!A547="BC",sum!B547,"*")</f>
        <v>*</v>
      </c>
      <c r="V554" s="1"/>
      <c r="W554" s="1" t="str">
        <f>IF(sum!A547="BC",sum!F547,"*")</f>
        <v>*</v>
      </c>
      <c r="Z554" s="1" t="s">
        <v>137</v>
      </c>
      <c r="AA554" s="1" t="s">
        <v>138</v>
      </c>
      <c r="AB554" s="1">
        <v>2030</v>
      </c>
      <c r="AC554" s="1" t="str">
        <f>IF(sum!A547="MA",sum!B547,"*")</f>
        <v>*</v>
      </c>
      <c r="AD554" s="1"/>
      <c r="AE554" s="1" t="str">
        <f>IF(sum!A547="MA",sum!F547,"*")</f>
        <v>*</v>
      </c>
      <c r="AH554" s="1" t="s">
        <v>137</v>
      </c>
      <c r="AI554" s="1" t="s">
        <v>138</v>
      </c>
      <c r="AJ554" s="1">
        <v>2030</v>
      </c>
      <c r="AK554" s="1" t="str">
        <f>IF(sum!A547="ON",sum!B547,"*")</f>
        <v>*</v>
      </c>
      <c r="AL554" s="1"/>
      <c r="AM554" s="1" t="str">
        <f>IF(sum!A547="ON",sum!F547,"*")</f>
        <v>*</v>
      </c>
      <c r="AP554" s="1" t="s">
        <v>137</v>
      </c>
      <c r="AQ554" s="1" t="s">
        <v>138</v>
      </c>
      <c r="AR554" s="1">
        <v>2030</v>
      </c>
      <c r="AS554" s="1" t="str">
        <f>IF(sum!A547="QU",sum!B547,"*")</f>
        <v>AFM-SpCool_ELE1</v>
      </c>
      <c r="AT554" s="1"/>
      <c r="AU554" s="1">
        <f>IF(sum!A547="QU",sum!F547,"*")</f>
        <v>0.12026385705048299</v>
      </c>
      <c r="AX554" s="1" t="s">
        <v>137</v>
      </c>
      <c r="AY554" s="1" t="s">
        <v>138</v>
      </c>
      <c r="AZ554" s="1">
        <v>2030</v>
      </c>
      <c r="BA554" s="1" t="str">
        <f>IF(sum!A547="SA",sum!B547,"*")</f>
        <v>*</v>
      </c>
      <c r="BB554" s="1"/>
      <c r="BC554" s="1" t="str">
        <f>IF(sum!A547="SA",sum!F547,"*")</f>
        <v>*</v>
      </c>
    </row>
    <row r="555" spans="2:55">
      <c r="B555" s="4" t="s">
        <v>137</v>
      </c>
      <c r="C555" s="4" t="s">
        <v>138</v>
      </c>
      <c r="D555" s="4">
        <v>2030</v>
      </c>
      <c r="J555" s="4" t="s">
        <v>137</v>
      </c>
      <c r="K555" s="4" t="s">
        <v>138</v>
      </c>
      <c r="L555" s="4">
        <v>2030</v>
      </c>
      <c r="M555" s="1" t="str">
        <f>IF(sum!A548="AT",sum!B548,"*")</f>
        <v>*</v>
      </c>
      <c r="N555" s="1"/>
      <c r="O555" s="1" t="str">
        <f>IF(sum!A548="AT",sum!F548,"*")</f>
        <v>*</v>
      </c>
      <c r="R555" s="4" t="s">
        <v>137</v>
      </c>
      <c r="S555" s="4" t="s">
        <v>138</v>
      </c>
      <c r="T555" s="4">
        <v>2030</v>
      </c>
      <c r="U555" s="1" t="str">
        <f>IF(sum!A548="BC",sum!B548,"*")</f>
        <v>*</v>
      </c>
      <c r="V555" s="1"/>
      <c r="W555" s="1" t="str">
        <f>IF(sum!A548="BC",sum!F548,"*")</f>
        <v>*</v>
      </c>
      <c r="Z555" s="4" t="s">
        <v>137</v>
      </c>
      <c r="AA555" s="4" t="s">
        <v>138</v>
      </c>
      <c r="AB555" s="4">
        <v>2030</v>
      </c>
      <c r="AC555" s="1" t="str">
        <f>IF(sum!A548="MA",sum!B548,"*")</f>
        <v>*</v>
      </c>
      <c r="AD555" s="1"/>
      <c r="AE555" s="1" t="str">
        <f>IF(sum!A548="MA",sum!F548,"*")</f>
        <v>*</v>
      </c>
      <c r="AH555" s="4" t="s">
        <v>137</v>
      </c>
      <c r="AI555" s="4" t="s">
        <v>138</v>
      </c>
      <c r="AJ555" s="4">
        <v>2030</v>
      </c>
      <c r="AK555" s="1" t="str">
        <f>IF(sum!A548="ON",sum!B548,"*")</f>
        <v>*</v>
      </c>
      <c r="AL555" s="1"/>
      <c r="AM555" s="1" t="str">
        <f>IF(sum!A548="ON",sum!F548,"*")</f>
        <v>*</v>
      </c>
      <c r="AP555" s="4" t="s">
        <v>137</v>
      </c>
      <c r="AQ555" s="4" t="s">
        <v>138</v>
      </c>
      <c r="AR555" s="4">
        <v>2030</v>
      </c>
      <c r="AS555" s="1" t="str">
        <f>IF(sum!A548="QU",sum!B548,"*")</f>
        <v>AFM-SpHeat_ELE1</v>
      </c>
      <c r="AT555" s="1"/>
      <c r="AU555" s="1">
        <f>IF(sum!A548="QU",sum!F548,"*")</f>
        <v>0.52842950750369899</v>
      </c>
      <c r="AX555" s="4" t="s">
        <v>137</v>
      </c>
      <c r="AY555" s="4" t="s">
        <v>138</v>
      </c>
      <c r="AZ555" s="4">
        <v>2030</v>
      </c>
      <c r="BA555" s="1" t="str">
        <f>IF(sum!A548="SA",sum!B548,"*")</f>
        <v>*</v>
      </c>
      <c r="BB555" s="1"/>
      <c r="BC555" s="1" t="str">
        <f>IF(sum!A548="SA",sum!F548,"*")</f>
        <v>*</v>
      </c>
    </row>
    <row r="556" spans="2:55">
      <c r="B556" s="1" t="s">
        <v>137</v>
      </c>
      <c r="C556" s="1" t="s">
        <v>138</v>
      </c>
      <c r="D556" s="1">
        <v>2030</v>
      </c>
      <c r="J556" s="1" t="s">
        <v>137</v>
      </c>
      <c r="K556" s="1" t="s">
        <v>138</v>
      </c>
      <c r="L556" s="1">
        <v>2030</v>
      </c>
      <c r="M556" s="1" t="str">
        <f>IF(sum!A549="AT",sum!B549,"*")</f>
        <v>*</v>
      </c>
      <c r="N556" s="1"/>
      <c r="O556" s="1" t="str">
        <f>IF(sum!A549="AT",sum!F549,"*")</f>
        <v>*</v>
      </c>
      <c r="R556" s="1" t="s">
        <v>137</v>
      </c>
      <c r="S556" s="1" t="s">
        <v>138</v>
      </c>
      <c r="T556" s="1">
        <v>2030</v>
      </c>
      <c r="U556" s="1" t="str">
        <f>IF(sum!A549="BC",sum!B549,"*")</f>
        <v>*</v>
      </c>
      <c r="V556" s="1"/>
      <c r="W556" s="1" t="str">
        <f>IF(sum!A549="BC",sum!F549,"*")</f>
        <v>*</v>
      </c>
      <c r="Z556" s="1" t="s">
        <v>137</v>
      </c>
      <c r="AA556" s="1" t="s">
        <v>138</v>
      </c>
      <c r="AB556" s="1">
        <v>2030</v>
      </c>
      <c r="AC556" s="1" t="str">
        <f>IF(sum!A549="MA",sum!B549,"*")</f>
        <v>*</v>
      </c>
      <c r="AD556" s="1"/>
      <c r="AE556" s="1" t="str">
        <f>IF(sum!A549="MA",sum!F549,"*")</f>
        <v>*</v>
      </c>
      <c r="AH556" s="1" t="s">
        <v>137</v>
      </c>
      <c r="AI556" s="1" t="s">
        <v>138</v>
      </c>
      <c r="AJ556" s="1">
        <v>2030</v>
      </c>
      <c r="AK556" s="1" t="str">
        <f>IF(sum!A549="ON",sum!B549,"*")</f>
        <v>*</v>
      </c>
      <c r="AL556" s="1"/>
      <c r="AM556" s="1" t="str">
        <f>IF(sum!A549="ON",sum!F549,"*")</f>
        <v>*</v>
      </c>
      <c r="AP556" s="1" t="s">
        <v>137</v>
      </c>
      <c r="AQ556" s="1" t="s">
        <v>138</v>
      </c>
      <c r="AR556" s="1">
        <v>2030</v>
      </c>
      <c r="AS556" s="1" t="str">
        <f>IF(sum!A549="QU",sum!B549,"*")</f>
        <v>AFM-WaterHeat_ELE1</v>
      </c>
      <c r="AT556" s="1"/>
      <c r="AU556" s="1">
        <f>IF(sum!A549="QU",sum!F549,"*")</f>
        <v>9.5117311350665798E-2</v>
      </c>
      <c r="AX556" s="1" t="s">
        <v>137</v>
      </c>
      <c r="AY556" s="1" t="s">
        <v>138</v>
      </c>
      <c r="AZ556" s="1">
        <v>2030</v>
      </c>
      <c r="BA556" s="1" t="str">
        <f>IF(sum!A549="SA",sum!B549,"*")</f>
        <v>*</v>
      </c>
      <c r="BB556" s="1"/>
      <c r="BC556" s="1" t="str">
        <f>IF(sum!A549="SA",sum!F549,"*")</f>
        <v>*</v>
      </c>
    </row>
    <row r="557" spans="2:55">
      <c r="B557" s="1" t="s">
        <v>137</v>
      </c>
      <c r="C557" s="1" t="s">
        <v>138</v>
      </c>
      <c r="D557" s="1">
        <v>2030</v>
      </c>
      <c r="J557" s="1" t="s">
        <v>137</v>
      </c>
      <c r="K557" s="1" t="s">
        <v>138</v>
      </c>
      <c r="L557" s="1">
        <v>2030</v>
      </c>
      <c r="M557" s="1" t="str">
        <f>IF(sum!A550="AT",sum!B550,"*")</f>
        <v>*</v>
      </c>
      <c r="N557" s="1"/>
      <c r="O557" s="1" t="str">
        <f>IF(sum!A550="AT",sum!F550,"*")</f>
        <v>*</v>
      </c>
      <c r="R557" s="1" t="s">
        <v>137</v>
      </c>
      <c r="S557" s="1" t="s">
        <v>138</v>
      </c>
      <c r="T557" s="1">
        <v>2030</v>
      </c>
      <c r="U557" s="1" t="str">
        <f>IF(sum!A550="BC",sum!B550,"*")</f>
        <v>*</v>
      </c>
      <c r="V557" s="1"/>
      <c r="W557" s="1" t="str">
        <f>IF(sum!A550="BC",sum!F550,"*")</f>
        <v>*</v>
      </c>
      <c r="Z557" s="1" t="s">
        <v>137</v>
      </c>
      <c r="AA557" s="1" t="s">
        <v>138</v>
      </c>
      <c r="AB557" s="1">
        <v>2030</v>
      </c>
      <c r="AC557" s="1" t="str">
        <f>IF(sum!A550="MA",sum!B550,"*")</f>
        <v>*</v>
      </c>
      <c r="AD557" s="1"/>
      <c r="AE557" s="1" t="str">
        <f>IF(sum!A550="MA",sum!F550,"*")</f>
        <v>*</v>
      </c>
      <c r="AH557" s="1" t="s">
        <v>137</v>
      </c>
      <c r="AI557" s="1" t="s">
        <v>138</v>
      </c>
      <c r="AJ557" s="1">
        <v>2030</v>
      </c>
      <c r="AK557" s="1" t="str">
        <f>IF(sum!A550="ON",sum!B550,"*")</f>
        <v>*</v>
      </c>
      <c r="AL557" s="1"/>
      <c r="AM557" s="1" t="str">
        <f>IF(sum!A550="ON",sum!F550,"*")</f>
        <v>*</v>
      </c>
      <c r="AP557" s="4" t="s">
        <v>137</v>
      </c>
      <c r="AQ557" s="4" t="s">
        <v>138</v>
      </c>
      <c r="AR557" s="4">
        <v>2030</v>
      </c>
      <c r="AS557" s="1" t="str">
        <f>IF(sum!A550="QU",sum!B550,"*")</f>
        <v>ART-AuxiliaryEquip_ELE1</v>
      </c>
      <c r="AT557" s="1"/>
      <c r="AU557" s="1">
        <f>IF(sum!A550="QU",sum!F550,"*")</f>
        <v>0.116254491650814</v>
      </c>
      <c r="AX557" s="1" t="s">
        <v>137</v>
      </c>
      <c r="AY557" s="1" t="s">
        <v>138</v>
      </c>
      <c r="AZ557" s="1">
        <v>2030</v>
      </c>
      <c r="BA557" s="1" t="str">
        <f>IF(sum!A550="SA",sum!B550,"*")</f>
        <v>*</v>
      </c>
      <c r="BB557" s="1"/>
      <c r="BC557" s="1" t="str">
        <f>IF(sum!A550="SA",sum!F550,"*")</f>
        <v>*</v>
      </c>
    </row>
    <row r="558" spans="2:55">
      <c r="B558" s="4" t="s">
        <v>137</v>
      </c>
      <c r="C558" s="4" t="s">
        <v>138</v>
      </c>
      <c r="D558" s="4">
        <v>2030</v>
      </c>
      <c r="J558" s="4" t="s">
        <v>137</v>
      </c>
      <c r="K558" s="4" t="s">
        <v>138</v>
      </c>
      <c r="L558" s="4">
        <v>2030</v>
      </c>
      <c r="M558" s="1" t="str">
        <f>IF(sum!A551="AT",sum!B551,"*")</f>
        <v>*</v>
      </c>
      <c r="N558" s="1"/>
      <c r="O558" s="1" t="str">
        <f>IF(sum!A551="AT",sum!F551,"*")</f>
        <v>*</v>
      </c>
      <c r="R558" s="4" t="s">
        <v>137</v>
      </c>
      <c r="S558" s="4" t="s">
        <v>138</v>
      </c>
      <c r="T558" s="4">
        <v>2030</v>
      </c>
      <c r="U558" s="1" t="str">
        <f>IF(sum!A551="BC",sum!B551,"*")</f>
        <v>*</v>
      </c>
      <c r="V558" s="1"/>
      <c r="W558" s="1" t="str">
        <f>IF(sum!A551="BC",sum!F551,"*")</f>
        <v>*</v>
      </c>
      <c r="Z558" s="4" t="s">
        <v>137</v>
      </c>
      <c r="AA558" s="4" t="s">
        <v>138</v>
      </c>
      <c r="AB558" s="4">
        <v>2030</v>
      </c>
      <c r="AC558" s="1" t="str">
        <f>IF(sum!A551="MA",sum!B551,"*")</f>
        <v>*</v>
      </c>
      <c r="AD558" s="1"/>
      <c r="AE558" s="1" t="str">
        <f>IF(sum!A551="MA",sum!F551,"*")</f>
        <v>*</v>
      </c>
      <c r="AH558" s="4" t="s">
        <v>137</v>
      </c>
      <c r="AI558" s="4" t="s">
        <v>138</v>
      </c>
      <c r="AJ558" s="4">
        <v>2030</v>
      </c>
      <c r="AK558" s="1" t="str">
        <f>IF(sum!A551="ON",sum!B551,"*")</f>
        <v>*</v>
      </c>
      <c r="AL558" s="1"/>
      <c r="AM558" s="1" t="str">
        <f>IF(sum!A551="ON",sum!F551,"*")</f>
        <v>*</v>
      </c>
      <c r="AP558" s="1" t="s">
        <v>137</v>
      </c>
      <c r="AQ558" s="1" t="s">
        <v>138</v>
      </c>
      <c r="AR558" s="1">
        <v>2030</v>
      </c>
      <c r="AS558" s="1" t="str">
        <f>IF(sum!A551="QU",sum!B551,"*")</f>
        <v>ART-AuxiliaryMot_ELE1</v>
      </c>
      <c r="AT558" s="1"/>
      <c r="AU558" s="1">
        <f>IF(sum!A551="QU",sum!F551,"*")</f>
        <v>3.4058328059937602E-2</v>
      </c>
      <c r="AX558" s="4" t="s">
        <v>137</v>
      </c>
      <c r="AY558" s="4" t="s">
        <v>138</v>
      </c>
      <c r="AZ558" s="4">
        <v>2030</v>
      </c>
      <c r="BA558" s="1" t="str">
        <f>IF(sum!A551="SA",sum!B551,"*")</f>
        <v>*</v>
      </c>
      <c r="BB558" s="1"/>
      <c r="BC558" s="1" t="str">
        <f>IF(sum!A551="SA",sum!F551,"*")</f>
        <v>*</v>
      </c>
    </row>
    <row r="559" spans="2:55">
      <c r="B559" s="1" t="s">
        <v>137</v>
      </c>
      <c r="C559" s="1" t="s">
        <v>138</v>
      </c>
      <c r="D559" s="1">
        <v>2030</v>
      </c>
      <c r="J559" s="1" t="s">
        <v>137</v>
      </c>
      <c r="K559" s="1" t="s">
        <v>138</v>
      </c>
      <c r="L559" s="1">
        <v>2030</v>
      </c>
      <c r="M559" s="1" t="str">
        <f>IF(sum!A552="AT",sum!B552,"*")</f>
        <v>*</v>
      </c>
      <c r="N559" s="1"/>
      <c r="O559" s="1" t="str">
        <f>IF(sum!A552="AT",sum!F552,"*")</f>
        <v>*</v>
      </c>
      <c r="R559" s="1" t="s">
        <v>137</v>
      </c>
      <c r="S559" s="1" t="s">
        <v>138</v>
      </c>
      <c r="T559" s="1">
        <v>2030</v>
      </c>
      <c r="U559" s="1" t="str">
        <f>IF(sum!A552="BC",sum!B552,"*")</f>
        <v>*</v>
      </c>
      <c r="V559" s="1"/>
      <c r="W559" s="1" t="str">
        <f>IF(sum!A552="BC",sum!F552,"*")</f>
        <v>*</v>
      </c>
      <c r="Z559" s="1" t="s">
        <v>137</v>
      </c>
      <c r="AA559" s="1" t="s">
        <v>138</v>
      </c>
      <c r="AB559" s="1">
        <v>2030</v>
      </c>
      <c r="AC559" s="1" t="str">
        <f>IF(sum!A552="MA",sum!B552,"*")</f>
        <v>*</v>
      </c>
      <c r="AD559" s="1"/>
      <c r="AE559" s="1" t="str">
        <f>IF(sum!A552="MA",sum!F552,"*")</f>
        <v>*</v>
      </c>
      <c r="AH559" s="1" t="s">
        <v>137</v>
      </c>
      <c r="AI559" s="1" t="s">
        <v>138</v>
      </c>
      <c r="AJ559" s="1">
        <v>2030</v>
      </c>
      <c r="AK559" s="1" t="str">
        <f>IF(sum!A552="ON",sum!B552,"*")</f>
        <v>*</v>
      </c>
      <c r="AL559" s="1"/>
      <c r="AM559" s="1" t="str">
        <f>IF(sum!A552="ON",sum!F552,"*")</f>
        <v>*</v>
      </c>
      <c r="AP559" s="4" t="s">
        <v>137</v>
      </c>
      <c r="AQ559" s="4" t="s">
        <v>138</v>
      </c>
      <c r="AR559" s="4">
        <v>2030</v>
      </c>
      <c r="AS559" s="1" t="str">
        <f>IF(sum!A552="QU",sum!B552,"*")</f>
        <v>ART-Light_ELE1</v>
      </c>
      <c r="AT559" s="1"/>
      <c r="AU559" s="1">
        <f>IF(sum!A552="QU",sum!F552,"*")</f>
        <v>0.187320804329657</v>
      </c>
      <c r="AX559" s="1" t="s">
        <v>137</v>
      </c>
      <c r="AY559" s="1" t="s">
        <v>138</v>
      </c>
      <c r="AZ559" s="1">
        <v>2030</v>
      </c>
      <c r="BA559" s="1" t="str">
        <f>IF(sum!A552="SA",sum!B552,"*")</f>
        <v>*</v>
      </c>
      <c r="BB559" s="1"/>
      <c r="BC559" s="1" t="str">
        <f>IF(sum!A552="SA",sum!F552,"*")</f>
        <v>*</v>
      </c>
    </row>
    <row r="560" spans="2:55">
      <c r="B560" s="1" t="s">
        <v>137</v>
      </c>
      <c r="C560" s="1" t="s">
        <v>138</v>
      </c>
      <c r="D560" s="1">
        <v>2030</v>
      </c>
      <c r="J560" s="1" t="s">
        <v>137</v>
      </c>
      <c r="K560" s="1" t="s">
        <v>138</v>
      </c>
      <c r="L560" s="1">
        <v>2030</v>
      </c>
      <c r="M560" s="1" t="str">
        <f>IF(sum!A553="AT",sum!B553,"*")</f>
        <v>*</v>
      </c>
      <c r="N560" s="1"/>
      <c r="O560" s="1" t="str">
        <f>IF(sum!A553="AT",sum!F553,"*")</f>
        <v>*</v>
      </c>
      <c r="R560" s="1" t="s">
        <v>137</v>
      </c>
      <c r="S560" s="1" t="s">
        <v>138</v>
      </c>
      <c r="T560" s="1">
        <v>2030</v>
      </c>
      <c r="U560" s="1" t="str">
        <f>IF(sum!A553="BC",sum!B553,"*")</f>
        <v>*</v>
      </c>
      <c r="V560" s="1"/>
      <c r="W560" s="1" t="str">
        <f>IF(sum!A553="BC",sum!F553,"*")</f>
        <v>*</v>
      </c>
      <c r="Z560" s="1" t="s">
        <v>137</v>
      </c>
      <c r="AA560" s="1" t="s">
        <v>138</v>
      </c>
      <c r="AB560" s="1">
        <v>2030</v>
      </c>
      <c r="AC560" s="1" t="str">
        <f>IF(sum!A553="MA",sum!B553,"*")</f>
        <v>*</v>
      </c>
      <c r="AD560" s="1"/>
      <c r="AE560" s="1" t="str">
        <f>IF(sum!A553="MA",sum!F553,"*")</f>
        <v>*</v>
      </c>
      <c r="AH560" s="1" t="s">
        <v>137</v>
      </c>
      <c r="AI560" s="1" t="s">
        <v>138</v>
      </c>
      <c r="AJ560" s="1">
        <v>2030</v>
      </c>
      <c r="AK560" s="1" t="str">
        <f>IF(sum!A553="ON",sum!B553,"*")</f>
        <v>*</v>
      </c>
      <c r="AL560" s="1"/>
      <c r="AM560" s="1" t="str">
        <f>IF(sum!A553="ON",sum!F553,"*")</f>
        <v>*</v>
      </c>
      <c r="AP560" s="1" t="s">
        <v>137</v>
      </c>
      <c r="AQ560" s="1" t="s">
        <v>138</v>
      </c>
      <c r="AR560" s="1">
        <v>2030</v>
      </c>
      <c r="AS560" s="1" t="str">
        <f>IF(sum!A553="QU",sum!B553,"*")</f>
        <v>ART-SpCool_ELE1</v>
      </c>
      <c r="AT560" s="1"/>
      <c r="AU560" s="1">
        <f>IF(sum!A553="QU",sum!F553,"*")</f>
        <v>5.10874920899064E-2</v>
      </c>
      <c r="AX560" s="1" t="s">
        <v>137</v>
      </c>
      <c r="AY560" s="1" t="s">
        <v>138</v>
      </c>
      <c r="AZ560" s="1">
        <v>2030</v>
      </c>
      <c r="BA560" s="1" t="str">
        <f>IF(sum!A553="SA",sum!B553,"*")</f>
        <v>*</v>
      </c>
      <c r="BB560" s="1"/>
      <c r="BC560" s="1" t="str">
        <f>IF(sum!A553="SA",sum!F553,"*")</f>
        <v>*</v>
      </c>
    </row>
    <row r="561" spans="2:55">
      <c r="B561" s="4" t="s">
        <v>137</v>
      </c>
      <c r="C561" s="4" t="s">
        <v>138</v>
      </c>
      <c r="D561" s="4">
        <v>2030</v>
      </c>
      <c r="J561" s="4" t="s">
        <v>137</v>
      </c>
      <c r="K561" s="4" t="s">
        <v>138</v>
      </c>
      <c r="L561" s="4">
        <v>2030</v>
      </c>
      <c r="M561" s="1" t="str">
        <f>IF(sum!A554="AT",sum!B554,"*")</f>
        <v>*</v>
      </c>
      <c r="N561" s="1"/>
      <c r="O561" s="1" t="str">
        <f>IF(sum!A554="AT",sum!F554,"*")</f>
        <v>*</v>
      </c>
      <c r="R561" s="4" t="s">
        <v>137</v>
      </c>
      <c r="S561" s="4" t="s">
        <v>138</v>
      </c>
      <c r="T561" s="4">
        <v>2030</v>
      </c>
      <c r="U561" s="1" t="str">
        <f>IF(sum!A554="BC",sum!B554,"*")</f>
        <v>*</v>
      </c>
      <c r="V561" s="1"/>
      <c r="W561" s="1" t="str">
        <f>IF(sum!A554="BC",sum!F554,"*")</f>
        <v>*</v>
      </c>
      <c r="Z561" s="4" t="s">
        <v>137</v>
      </c>
      <c r="AA561" s="4" t="s">
        <v>138</v>
      </c>
      <c r="AB561" s="4">
        <v>2030</v>
      </c>
      <c r="AC561" s="1" t="str">
        <f>IF(sum!A554="MA",sum!B554,"*")</f>
        <v>*</v>
      </c>
      <c r="AD561" s="1"/>
      <c r="AE561" s="1" t="str">
        <f>IF(sum!A554="MA",sum!F554,"*")</f>
        <v>*</v>
      </c>
      <c r="AH561" s="4" t="s">
        <v>137</v>
      </c>
      <c r="AI561" s="4" t="s">
        <v>138</v>
      </c>
      <c r="AJ561" s="4">
        <v>2030</v>
      </c>
      <c r="AK561" s="1" t="str">
        <f>IF(sum!A554="ON",sum!B554,"*")</f>
        <v>*</v>
      </c>
      <c r="AL561" s="1"/>
      <c r="AM561" s="1" t="str">
        <f>IF(sum!A554="ON",sum!F554,"*")</f>
        <v>*</v>
      </c>
      <c r="AP561" s="4" t="s">
        <v>137</v>
      </c>
      <c r="AQ561" s="4" t="s">
        <v>138</v>
      </c>
      <c r="AR561" s="4">
        <v>2030</v>
      </c>
      <c r="AS561" s="1" t="str">
        <f>IF(sum!A554="QU",sum!B554,"*")</f>
        <v>ART-SpHeat_ELE1</v>
      </c>
      <c r="AT561" s="1"/>
      <c r="AU561" s="1">
        <f>IF(sum!A554="QU",sum!F554,"*")</f>
        <v>0.19728034946804701</v>
      </c>
      <c r="AX561" s="4" t="s">
        <v>137</v>
      </c>
      <c r="AY561" s="4" t="s">
        <v>138</v>
      </c>
      <c r="AZ561" s="4">
        <v>2030</v>
      </c>
      <c r="BA561" s="1" t="str">
        <f>IF(sum!A554="SA",sum!B554,"*")</f>
        <v>*</v>
      </c>
      <c r="BB561" s="1"/>
      <c r="BC561" s="1" t="str">
        <f>IF(sum!A554="SA",sum!F554,"*")</f>
        <v>*</v>
      </c>
    </row>
    <row r="562" spans="2:55">
      <c r="B562" s="1" t="s">
        <v>137</v>
      </c>
      <c r="C562" s="1" t="s">
        <v>138</v>
      </c>
      <c r="D562" s="1">
        <v>2030</v>
      </c>
      <c r="J562" s="1" t="s">
        <v>137</v>
      </c>
      <c r="K562" s="1" t="s">
        <v>138</v>
      </c>
      <c r="L562" s="1">
        <v>2030</v>
      </c>
      <c r="M562" s="1" t="str">
        <f>IF(sum!A555="AT",sum!B555,"*")</f>
        <v>*</v>
      </c>
      <c r="N562" s="1"/>
      <c r="O562" s="1" t="str">
        <f>IF(sum!A555="AT",sum!F555,"*")</f>
        <v>*</v>
      </c>
      <c r="R562" s="1" t="s">
        <v>137</v>
      </c>
      <c r="S562" s="1" t="s">
        <v>138</v>
      </c>
      <c r="T562" s="1">
        <v>2030</v>
      </c>
      <c r="U562" s="1" t="str">
        <f>IF(sum!A555="BC",sum!B555,"*")</f>
        <v>*</v>
      </c>
      <c r="V562" s="1"/>
      <c r="W562" s="1" t="str">
        <f>IF(sum!A555="BC",sum!F555,"*")</f>
        <v>*</v>
      </c>
      <c r="Z562" s="1" t="s">
        <v>137</v>
      </c>
      <c r="AA562" s="1" t="s">
        <v>138</v>
      </c>
      <c r="AB562" s="1">
        <v>2030</v>
      </c>
      <c r="AC562" s="1" t="str">
        <f>IF(sum!A555="MA",sum!B555,"*")</f>
        <v>*</v>
      </c>
      <c r="AD562" s="1"/>
      <c r="AE562" s="1" t="str">
        <f>IF(sum!A555="MA",sum!F555,"*")</f>
        <v>*</v>
      </c>
      <c r="AH562" s="1" t="s">
        <v>137</v>
      </c>
      <c r="AI562" s="1" t="s">
        <v>138</v>
      </c>
      <c r="AJ562" s="1">
        <v>2030</v>
      </c>
      <c r="AK562" s="1" t="str">
        <f>IF(sum!A555="ON",sum!B555,"*")</f>
        <v>*</v>
      </c>
      <c r="AL562" s="1"/>
      <c r="AM562" s="1" t="str">
        <f>IF(sum!A555="ON",sum!F555,"*")</f>
        <v>*</v>
      </c>
      <c r="AP562" s="1" t="s">
        <v>137</v>
      </c>
      <c r="AQ562" s="1" t="s">
        <v>138</v>
      </c>
      <c r="AR562" s="1">
        <v>2030</v>
      </c>
      <c r="AS562" s="1" t="str">
        <f>IF(sum!A555="QU",sum!B555,"*")</f>
        <v>ART-WaterHeat_ELE1</v>
      </c>
      <c r="AT562" s="1"/>
      <c r="AU562" s="1">
        <f>IF(sum!A555="QU",sum!F555,"*")</f>
        <v>2.1137180300147999E-2</v>
      </c>
      <c r="AX562" s="1" t="s">
        <v>137</v>
      </c>
      <c r="AY562" s="1" t="s">
        <v>138</v>
      </c>
      <c r="AZ562" s="1">
        <v>2030</v>
      </c>
      <c r="BA562" s="1" t="str">
        <f>IF(sum!A555="SA",sum!B555,"*")</f>
        <v>*</v>
      </c>
      <c r="BB562" s="1"/>
      <c r="BC562" s="1" t="str">
        <f>IF(sum!A555="SA",sum!F555,"*")</f>
        <v>*</v>
      </c>
    </row>
    <row r="563" spans="2:55">
      <c r="B563" s="1" t="s">
        <v>137</v>
      </c>
      <c r="C563" s="1" t="s">
        <v>138</v>
      </c>
      <c r="D563" s="1">
        <v>2030</v>
      </c>
      <c r="J563" s="1" t="s">
        <v>137</v>
      </c>
      <c r="K563" s="1" t="s">
        <v>138</v>
      </c>
      <c r="L563" s="1">
        <v>2030</v>
      </c>
      <c r="M563" s="1" t="str">
        <f>IF(sum!A556="AT",sum!B556,"*")</f>
        <v>*</v>
      </c>
      <c r="N563" s="1"/>
      <c r="O563" s="1" t="str">
        <f>IF(sum!A556="AT",sum!F556,"*")</f>
        <v>*</v>
      </c>
      <c r="R563" s="1" t="s">
        <v>137</v>
      </c>
      <c r="S563" s="1" t="s">
        <v>138</v>
      </c>
      <c r="T563" s="1">
        <v>2030</v>
      </c>
      <c r="U563" s="1" t="str">
        <f>IF(sum!A556="BC",sum!B556,"*")</f>
        <v>*</v>
      </c>
      <c r="V563" s="1"/>
      <c r="W563" s="1" t="str">
        <f>IF(sum!A556="BC",sum!F556,"*")</f>
        <v>*</v>
      </c>
      <c r="Z563" s="1" t="s">
        <v>137</v>
      </c>
      <c r="AA563" s="1" t="s">
        <v>138</v>
      </c>
      <c r="AB563" s="1">
        <v>2030</v>
      </c>
      <c r="AC563" s="1" t="str">
        <f>IF(sum!A556="MA",sum!B556,"*")</f>
        <v>*</v>
      </c>
      <c r="AD563" s="1"/>
      <c r="AE563" s="1" t="str">
        <f>IF(sum!A556="MA",sum!F556,"*")</f>
        <v>*</v>
      </c>
      <c r="AH563" s="1" t="s">
        <v>137</v>
      </c>
      <c r="AI563" s="1" t="s">
        <v>138</v>
      </c>
      <c r="AJ563" s="1">
        <v>2030</v>
      </c>
      <c r="AK563" s="1" t="str">
        <f>IF(sum!A556="ON",sum!B556,"*")</f>
        <v>*</v>
      </c>
      <c r="AL563" s="1"/>
      <c r="AM563" s="1" t="str">
        <f>IF(sum!A556="ON",sum!F556,"*")</f>
        <v>*</v>
      </c>
      <c r="AP563" s="4" t="s">
        <v>137</v>
      </c>
      <c r="AQ563" s="4" t="s">
        <v>138</v>
      </c>
      <c r="AR563" s="4">
        <v>2030</v>
      </c>
      <c r="AS563" s="1" t="str">
        <f>IF(sum!A556="QU",sum!B556,"*")</f>
        <v>ECHP_biomass_thermal01</v>
      </c>
      <c r="AT563" s="1"/>
      <c r="AU563" s="1">
        <f>IF(sum!A556="QU",sum!F556,"*")</f>
        <v>0</v>
      </c>
      <c r="AX563" s="1" t="s">
        <v>137</v>
      </c>
      <c r="AY563" s="1" t="s">
        <v>138</v>
      </c>
      <c r="AZ563" s="1">
        <v>2030</v>
      </c>
      <c r="BA563" s="1" t="str">
        <f>IF(sum!A556="SA",sum!B556,"*")</f>
        <v>*</v>
      </c>
      <c r="BB563" s="1"/>
      <c r="BC563" s="1" t="str">
        <f>IF(sum!A556="SA",sum!F556,"*")</f>
        <v>*</v>
      </c>
    </row>
    <row r="564" spans="2:55">
      <c r="B564" s="4" t="s">
        <v>137</v>
      </c>
      <c r="C564" s="4" t="s">
        <v>138</v>
      </c>
      <c r="D564" s="4">
        <v>2030</v>
      </c>
      <c r="J564" s="4" t="s">
        <v>137</v>
      </c>
      <c r="K564" s="4" t="s">
        <v>138</v>
      </c>
      <c r="L564" s="4">
        <v>2030</v>
      </c>
      <c r="M564" s="1" t="str">
        <f>IF(sum!A557="AT",sum!B557,"*")</f>
        <v>*</v>
      </c>
      <c r="N564" s="1"/>
      <c r="O564" s="1" t="str">
        <f>IF(sum!A557="AT",sum!F557,"*")</f>
        <v>*</v>
      </c>
      <c r="R564" s="4" t="s">
        <v>137</v>
      </c>
      <c r="S564" s="4" t="s">
        <v>138</v>
      </c>
      <c r="T564" s="4">
        <v>2030</v>
      </c>
      <c r="U564" s="1" t="str">
        <f>IF(sum!A557="BC",sum!B557,"*")</f>
        <v>*</v>
      </c>
      <c r="V564" s="1"/>
      <c r="W564" s="1" t="str">
        <f>IF(sum!A557="BC",sum!F557,"*")</f>
        <v>*</v>
      </c>
      <c r="Z564" s="4" t="s">
        <v>137</v>
      </c>
      <c r="AA564" s="4" t="s">
        <v>138</v>
      </c>
      <c r="AB564" s="4">
        <v>2030</v>
      </c>
      <c r="AC564" s="1" t="str">
        <f>IF(sum!A557="MA",sum!B557,"*")</f>
        <v>*</v>
      </c>
      <c r="AD564" s="1"/>
      <c r="AE564" s="1" t="str">
        <f>IF(sum!A557="MA",sum!F557,"*")</f>
        <v>*</v>
      </c>
      <c r="AH564" s="4" t="s">
        <v>137</v>
      </c>
      <c r="AI564" s="4" t="s">
        <v>138</v>
      </c>
      <c r="AJ564" s="4">
        <v>2030</v>
      </c>
      <c r="AK564" s="1" t="str">
        <f>IF(sum!A557="ON",sum!B557,"*")</f>
        <v>*</v>
      </c>
      <c r="AL564" s="1"/>
      <c r="AM564" s="1" t="str">
        <f>IF(sum!A557="ON",sum!F557,"*")</f>
        <v>*</v>
      </c>
      <c r="AP564" s="1" t="s">
        <v>137</v>
      </c>
      <c r="AQ564" s="1" t="s">
        <v>138</v>
      </c>
      <c r="AR564" s="1">
        <v>2030</v>
      </c>
      <c r="AS564" s="1" t="str">
        <f>IF(sum!A557="QU",sum!B557,"*")</f>
        <v>EDU-AuxiliaryEquip_ELE1</v>
      </c>
      <c r="AT564" s="1"/>
      <c r="AU564" s="1">
        <f>IF(sum!A557="QU",sum!F557,"*")</f>
        <v>0.58127245825407003</v>
      </c>
      <c r="AX564" s="4" t="s">
        <v>137</v>
      </c>
      <c r="AY564" s="4" t="s">
        <v>138</v>
      </c>
      <c r="AZ564" s="4">
        <v>2030</v>
      </c>
      <c r="BA564" s="1" t="str">
        <f>IF(sum!A557="SA",sum!B557,"*")</f>
        <v>*</v>
      </c>
      <c r="BB564" s="1"/>
      <c r="BC564" s="1" t="str">
        <f>IF(sum!A557="SA",sum!F557,"*")</f>
        <v>*</v>
      </c>
    </row>
    <row r="565" spans="2:55">
      <c r="B565" s="1" t="s">
        <v>137</v>
      </c>
      <c r="C565" s="1" t="s">
        <v>138</v>
      </c>
      <c r="D565" s="1">
        <v>2030</v>
      </c>
      <c r="J565" s="1" t="s">
        <v>137</v>
      </c>
      <c r="K565" s="1" t="s">
        <v>138</v>
      </c>
      <c r="L565" s="1">
        <v>2030</v>
      </c>
      <c r="M565" s="1" t="str">
        <f>IF(sum!A558="AT",sum!B558,"*")</f>
        <v>*</v>
      </c>
      <c r="N565" s="1"/>
      <c r="O565" s="1" t="str">
        <f>IF(sum!A558="AT",sum!F558,"*")</f>
        <v>*</v>
      </c>
      <c r="R565" s="1" t="s">
        <v>137</v>
      </c>
      <c r="S565" s="1" t="s">
        <v>138</v>
      </c>
      <c r="T565" s="1">
        <v>2030</v>
      </c>
      <c r="U565" s="1" t="str">
        <f>IF(sum!A558="BC",sum!B558,"*")</f>
        <v>*</v>
      </c>
      <c r="V565" s="1"/>
      <c r="W565" s="1" t="str">
        <f>IF(sum!A558="BC",sum!F558,"*")</f>
        <v>*</v>
      </c>
      <c r="Z565" s="1" t="s">
        <v>137</v>
      </c>
      <c r="AA565" s="1" t="s">
        <v>138</v>
      </c>
      <c r="AB565" s="1">
        <v>2030</v>
      </c>
      <c r="AC565" s="1" t="str">
        <f>IF(sum!A558="MA",sum!B558,"*")</f>
        <v>*</v>
      </c>
      <c r="AD565" s="1"/>
      <c r="AE565" s="1" t="str">
        <f>IF(sum!A558="MA",sum!F558,"*")</f>
        <v>*</v>
      </c>
      <c r="AH565" s="1" t="s">
        <v>137</v>
      </c>
      <c r="AI565" s="1" t="s">
        <v>138</v>
      </c>
      <c r="AJ565" s="1">
        <v>2030</v>
      </c>
      <c r="AK565" s="1" t="str">
        <f>IF(sum!A558="ON",sum!B558,"*")</f>
        <v>*</v>
      </c>
      <c r="AL565" s="1"/>
      <c r="AM565" s="1" t="str">
        <f>IF(sum!A558="ON",sum!F558,"*")</f>
        <v>*</v>
      </c>
      <c r="AP565" s="4" t="s">
        <v>137</v>
      </c>
      <c r="AQ565" s="4" t="s">
        <v>138</v>
      </c>
      <c r="AR565" s="4">
        <v>2030</v>
      </c>
      <c r="AS565" s="1" t="str">
        <f>IF(sum!A558="QU",sum!B558,"*")</f>
        <v>EDU-AuxiliaryMot_ELE1</v>
      </c>
      <c r="AT565" s="1"/>
      <c r="AU565" s="1">
        <f>IF(sum!A558="QU",sum!F558,"*")</f>
        <v>0.187320804329657</v>
      </c>
      <c r="AX565" s="1" t="s">
        <v>137</v>
      </c>
      <c r="AY565" s="1" t="s">
        <v>138</v>
      </c>
      <c r="AZ565" s="1">
        <v>2030</v>
      </c>
      <c r="BA565" s="1" t="str">
        <f>IF(sum!A558="SA",sum!B558,"*")</f>
        <v>*</v>
      </c>
      <c r="BB565" s="1"/>
      <c r="BC565" s="1" t="str">
        <f>IF(sum!A558="SA",sum!F558,"*")</f>
        <v>*</v>
      </c>
    </row>
    <row r="566" spans="2:55">
      <c r="B566" s="1" t="s">
        <v>137</v>
      </c>
      <c r="C566" s="1" t="s">
        <v>138</v>
      </c>
      <c r="D566" s="1">
        <v>2030</v>
      </c>
      <c r="J566" s="1" t="s">
        <v>137</v>
      </c>
      <c r="K566" s="1" t="s">
        <v>138</v>
      </c>
      <c r="L566" s="1">
        <v>2030</v>
      </c>
      <c r="M566" s="1" t="str">
        <f>IF(sum!A559="AT",sum!B559,"*")</f>
        <v>*</v>
      </c>
      <c r="N566" s="1"/>
      <c r="O566" s="1" t="str">
        <f>IF(sum!A559="AT",sum!F559,"*")</f>
        <v>*</v>
      </c>
      <c r="R566" s="1" t="s">
        <v>137</v>
      </c>
      <c r="S566" s="1" t="s">
        <v>138</v>
      </c>
      <c r="T566" s="1">
        <v>2030</v>
      </c>
      <c r="U566" s="1" t="str">
        <f>IF(sum!A559="BC",sum!B559,"*")</f>
        <v>*</v>
      </c>
      <c r="V566" s="1"/>
      <c r="W566" s="1" t="str">
        <f>IF(sum!A559="BC",sum!F559,"*")</f>
        <v>*</v>
      </c>
      <c r="Z566" s="1" t="s">
        <v>137</v>
      </c>
      <c r="AA566" s="1" t="s">
        <v>138</v>
      </c>
      <c r="AB566" s="1">
        <v>2030</v>
      </c>
      <c r="AC566" s="1" t="str">
        <f>IF(sum!A559="MA",sum!B559,"*")</f>
        <v>*</v>
      </c>
      <c r="AD566" s="1"/>
      <c r="AE566" s="1" t="str">
        <f>IF(sum!A559="MA",sum!F559,"*")</f>
        <v>*</v>
      </c>
      <c r="AH566" s="1" t="s">
        <v>137</v>
      </c>
      <c r="AI566" s="1" t="s">
        <v>138</v>
      </c>
      <c r="AJ566" s="1">
        <v>2030</v>
      </c>
      <c r="AK566" s="1" t="str">
        <f>IF(sum!A559="ON",sum!B559,"*")</f>
        <v>*</v>
      </c>
      <c r="AL566" s="1"/>
      <c r="AM566" s="1" t="str">
        <f>IF(sum!A559="ON",sum!F559,"*")</f>
        <v>*</v>
      </c>
      <c r="AP566" s="1" t="s">
        <v>137</v>
      </c>
      <c r="AQ566" s="1" t="s">
        <v>138</v>
      </c>
      <c r="AR566" s="1">
        <v>2030</v>
      </c>
      <c r="AS566" s="1" t="str">
        <f>IF(sum!A559="QU",sum!B559,"*")</f>
        <v>EDU-Light_ELE1</v>
      </c>
      <c r="AT566" s="1"/>
      <c r="AU566" s="1">
        <f>IF(sum!A559="QU",sum!F559,"*")</f>
        <v>0.76631238134859603</v>
      </c>
      <c r="AX566" s="1" t="s">
        <v>137</v>
      </c>
      <c r="AY566" s="1" t="s">
        <v>138</v>
      </c>
      <c r="AZ566" s="1">
        <v>2030</v>
      </c>
      <c r="BA566" s="1" t="str">
        <f>IF(sum!A559="SA",sum!B559,"*")</f>
        <v>*</v>
      </c>
      <c r="BB566" s="1"/>
      <c r="BC566" s="1" t="str">
        <f>IF(sum!A559="SA",sum!F559,"*")</f>
        <v>*</v>
      </c>
    </row>
    <row r="567" spans="2:55">
      <c r="B567" s="4" t="s">
        <v>137</v>
      </c>
      <c r="C567" s="4" t="s">
        <v>138</v>
      </c>
      <c r="D567" s="4">
        <v>2030</v>
      </c>
      <c r="J567" s="4" t="s">
        <v>137</v>
      </c>
      <c r="K567" s="4" t="s">
        <v>138</v>
      </c>
      <c r="L567" s="4">
        <v>2030</v>
      </c>
      <c r="M567" s="1" t="str">
        <f>IF(sum!A560="AT",sum!B560,"*")</f>
        <v>*</v>
      </c>
      <c r="N567" s="1"/>
      <c r="O567" s="1" t="str">
        <f>IF(sum!A560="AT",sum!F560,"*")</f>
        <v>*</v>
      </c>
      <c r="R567" s="4" t="s">
        <v>137</v>
      </c>
      <c r="S567" s="4" t="s">
        <v>138</v>
      </c>
      <c r="T567" s="4">
        <v>2030</v>
      </c>
      <c r="U567" s="1" t="str">
        <f>IF(sum!A560="BC",sum!B560,"*")</f>
        <v>*</v>
      </c>
      <c r="V567" s="1"/>
      <c r="W567" s="1" t="str">
        <f>IF(sum!A560="BC",sum!F560,"*")</f>
        <v>*</v>
      </c>
      <c r="Z567" s="4" t="s">
        <v>137</v>
      </c>
      <c r="AA567" s="4" t="s">
        <v>138</v>
      </c>
      <c r="AB567" s="4">
        <v>2030</v>
      </c>
      <c r="AC567" s="1" t="str">
        <f>IF(sum!A560="MA",sum!B560,"*")</f>
        <v>*</v>
      </c>
      <c r="AD567" s="1"/>
      <c r="AE567" s="1" t="str">
        <f>IF(sum!A560="MA",sum!F560,"*")</f>
        <v>*</v>
      </c>
      <c r="AH567" s="4" t="s">
        <v>137</v>
      </c>
      <c r="AI567" s="4" t="s">
        <v>138</v>
      </c>
      <c r="AJ567" s="4">
        <v>2030</v>
      </c>
      <c r="AK567" s="1" t="str">
        <f>IF(sum!A560="ON",sum!B560,"*")</f>
        <v>*</v>
      </c>
      <c r="AL567" s="1"/>
      <c r="AM567" s="1" t="str">
        <f>IF(sum!A560="ON",sum!F560,"*")</f>
        <v>*</v>
      </c>
      <c r="AP567" s="4" t="s">
        <v>137</v>
      </c>
      <c r="AQ567" s="4" t="s">
        <v>138</v>
      </c>
      <c r="AR567" s="4">
        <v>2030</v>
      </c>
      <c r="AS567" s="1" t="str">
        <f>IF(sum!A560="QU",sum!B560,"*")</f>
        <v>EDU-SpCool_ELE1</v>
      </c>
      <c r="AT567" s="1"/>
      <c r="AU567" s="1">
        <f>IF(sum!A560="QU",sum!F560,"*")</f>
        <v>0.27246662447950099</v>
      </c>
      <c r="AX567" s="4" t="s">
        <v>137</v>
      </c>
      <c r="AY567" s="4" t="s">
        <v>138</v>
      </c>
      <c r="AZ567" s="4">
        <v>2030</v>
      </c>
      <c r="BA567" s="1" t="str">
        <f>IF(sum!A560="SA",sum!B560,"*")</f>
        <v>*</v>
      </c>
      <c r="BB567" s="1"/>
      <c r="BC567" s="1" t="str">
        <f>IF(sum!A560="SA",sum!F560,"*")</f>
        <v>*</v>
      </c>
    </row>
    <row r="568" spans="2:55">
      <c r="B568" s="1" t="s">
        <v>137</v>
      </c>
      <c r="C568" s="1" t="s">
        <v>138</v>
      </c>
      <c r="D568" s="1">
        <v>2030</v>
      </c>
      <c r="J568" s="1" t="s">
        <v>137</v>
      </c>
      <c r="K568" s="1" t="s">
        <v>138</v>
      </c>
      <c r="L568" s="1">
        <v>2030</v>
      </c>
      <c r="M568" s="1" t="str">
        <f>IF(sum!A561="AT",sum!B561,"*")</f>
        <v>*</v>
      </c>
      <c r="N568" s="1"/>
      <c r="O568" s="1" t="str">
        <f>IF(sum!A561="AT",sum!F561,"*")</f>
        <v>*</v>
      </c>
      <c r="R568" s="1" t="s">
        <v>137</v>
      </c>
      <c r="S568" s="1" t="s">
        <v>138</v>
      </c>
      <c r="T568" s="1">
        <v>2030</v>
      </c>
      <c r="U568" s="1" t="str">
        <f>IF(sum!A561="BC",sum!B561,"*")</f>
        <v>*</v>
      </c>
      <c r="V568" s="1"/>
      <c r="W568" s="1" t="str">
        <f>IF(sum!A561="BC",sum!F561,"*")</f>
        <v>*</v>
      </c>
      <c r="Z568" s="1" t="s">
        <v>137</v>
      </c>
      <c r="AA568" s="1" t="s">
        <v>138</v>
      </c>
      <c r="AB568" s="1">
        <v>2030</v>
      </c>
      <c r="AC568" s="1" t="str">
        <f>IF(sum!A561="MA",sum!B561,"*")</f>
        <v>*</v>
      </c>
      <c r="AD568" s="1"/>
      <c r="AE568" s="1" t="str">
        <f>IF(sum!A561="MA",sum!F561,"*")</f>
        <v>*</v>
      </c>
      <c r="AH568" s="1" t="s">
        <v>137</v>
      </c>
      <c r="AI568" s="1" t="s">
        <v>138</v>
      </c>
      <c r="AJ568" s="1">
        <v>2030</v>
      </c>
      <c r="AK568" s="1" t="str">
        <f>IF(sum!A561="ON",sum!B561,"*")</f>
        <v>*</v>
      </c>
      <c r="AL568" s="1"/>
      <c r="AM568" s="1" t="str">
        <f>IF(sum!A561="ON",sum!F561,"*")</f>
        <v>*</v>
      </c>
      <c r="AP568" s="1" t="s">
        <v>137</v>
      </c>
      <c r="AQ568" s="1" t="s">
        <v>138</v>
      </c>
      <c r="AR568" s="1">
        <v>2030</v>
      </c>
      <c r="AS568" s="1" t="str">
        <f>IF(sum!A561="QU",sum!B561,"*")</f>
        <v>EDU-SpHeat_ELE1</v>
      </c>
      <c r="AT568" s="1"/>
      <c r="AU568" s="1">
        <f>IF(sum!A561="QU",sum!F561,"*")</f>
        <v>0.90185302613964702</v>
      </c>
      <c r="AX568" s="1" t="s">
        <v>137</v>
      </c>
      <c r="AY568" s="1" t="s">
        <v>138</v>
      </c>
      <c r="AZ568" s="1">
        <v>2030</v>
      </c>
      <c r="BA568" s="1" t="str">
        <f>IF(sum!A561="SA",sum!B561,"*")</f>
        <v>*</v>
      </c>
      <c r="BB568" s="1"/>
      <c r="BC568" s="1" t="str">
        <f>IF(sum!A561="SA",sum!F561,"*")</f>
        <v>*</v>
      </c>
    </row>
    <row r="569" spans="2:55">
      <c r="B569" s="1" t="s">
        <v>137</v>
      </c>
      <c r="C569" s="1" t="s">
        <v>138</v>
      </c>
      <c r="D569" s="1">
        <v>2030</v>
      </c>
      <c r="J569" s="1" t="s">
        <v>137</v>
      </c>
      <c r="K569" s="1" t="s">
        <v>138</v>
      </c>
      <c r="L569" s="1">
        <v>2030</v>
      </c>
      <c r="M569" s="1" t="str">
        <f>IF(sum!A562="AT",sum!B562,"*")</f>
        <v>*</v>
      </c>
      <c r="N569" s="1"/>
      <c r="O569" s="1" t="str">
        <f>IF(sum!A562="AT",sum!F562,"*")</f>
        <v>*</v>
      </c>
      <c r="R569" s="1" t="s">
        <v>137</v>
      </c>
      <c r="S569" s="1" t="s">
        <v>138</v>
      </c>
      <c r="T569" s="1">
        <v>2030</v>
      </c>
      <c r="U569" s="1" t="str">
        <f>IF(sum!A562="BC",sum!B562,"*")</f>
        <v>*</v>
      </c>
      <c r="V569" s="1"/>
      <c r="W569" s="1" t="str">
        <f>IF(sum!A562="BC",sum!F562,"*")</f>
        <v>*</v>
      </c>
      <c r="Z569" s="1" t="s">
        <v>137</v>
      </c>
      <c r="AA569" s="1" t="s">
        <v>138</v>
      </c>
      <c r="AB569" s="1">
        <v>2030</v>
      </c>
      <c r="AC569" s="1" t="str">
        <f>IF(sum!A562="MA",sum!B562,"*")</f>
        <v>*</v>
      </c>
      <c r="AD569" s="1"/>
      <c r="AE569" s="1" t="str">
        <f>IF(sum!A562="MA",sum!F562,"*")</f>
        <v>*</v>
      </c>
      <c r="AH569" s="1" t="s">
        <v>137</v>
      </c>
      <c r="AI569" s="1" t="s">
        <v>138</v>
      </c>
      <c r="AJ569" s="1">
        <v>2030</v>
      </c>
      <c r="AK569" s="1" t="str">
        <f>IF(sum!A562="ON",sum!B562,"*")</f>
        <v>*</v>
      </c>
      <c r="AL569" s="1"/>
      <c r="AM569" s="1" t="str">
        <f>IF(sum!A562="ON",sum!F562,"*")</f>
        <v>*</v>
      </c>
      <c r="AP569" s="4" t="s">
        <v>137</v>
      </c>
      <c r="AQ569" s="4" t="s">
        <v>138</v>
      </c>
      <c r="AR569" s="4">
        <v>2030</v>
      </c>
      <c r="AS569" s="1" t="str">
        <f>IF(sum!A562="QU",sum!B562,"*")</f>
        <v>EDU-WaterHeat_ELE1</v>
      </c>
      <c r="AT569" s="1"/>
      <c r="AU569" s="1">
        <f>IF(sum!A562="QU",sum!F562,"*")</f>
        <v>0.17966603255125799</v>
      </c>
      <c r="AX569" s="1" t="s">
        <v>137</v>
      </c>
      <c r="AY569" s="1" t="s">
        <v>138</v>
      </c>
      <c r="AZ569" s="1">
        <v>2030</v>
      </c>
      <c r="BA569" s="1" t="str">
        <f>IF(sum!A562="SA",sum!B562,"*")</f>
        <v>*</v>
      </c>
      <c r="BB569" s="1"/>
      <c r="BC569" s="1" t="str">
        <f>IF(sum!A562="SA",sum!F562,"*")</f>
        <v>*</v>
      </c>
    </row>
    <row r="570" spans="2:55">
      <c r="B570" s="4" t="s">
        <v>137</v>
      </c>
      <c r="C570" s="4" t="s">
        <v>138</v>
      </c>
      <c r="D570" s="4">
        <v>2030</v>
      </c>
      <c r="J570" s="4" t="s">
        <v>137</v>
      </c>
      <c r="K570" s="4" t="s">
        <v>138</v>
      </c>
      <c r="L570" s="4">
        <v>2030</v>
      </c>
      <c r="M570" s="1" t="str">
        <f>IF(sum!A563="AT",sum!B563,"*")</f>
        <v>*</v>
      </c>
      <c r="N570" s="1"/>
      <c r="O570" s="1" t="str">
        <f>IF(sum!A563="AT",sum!F563,"*")</f>
        <v>*</v>
      </c>
      <c r="R570" s="4" t="s">
        <v>137</v>
      </c>
      <c r="S570" s="4" t="s">
        <v>138</v>
      </c>
      <c r="T570" s="4">
        <v>2030</v>
      </c>
      <c r="U570" s="1" t="str">
        <f>IF(sum!A563="BC",sum!B563,"*")</f>
        <v>*</v>
      </c>
      <c r="V570" s="1"/>
      <c r="W570" s="1" t="str">
        <f>IF(sum!A563="BC",sum!F563,"*")</f>
        <v>*</v>
      </c>
      <c r="Z570" s="4" t="s">
        <v>137</v>
      </c>
      <c r="AA570" s="4" t="s">
        <v>138</v>
      </c>
      <c r="AB570" s="4">
        <v>2030</v>
      </c>
      <c r="AC570" s="1" t="str">
        <f>IF(sum!A563="MA",sum!B563,"*")</f>
        <v>*</v>
      </c>
      <c r="AD570" s="1"/>
      <c r="AE570" s="1" t="str">
        <f>IF(sum!A563="MA",sum!F563,"*")</f>
        <v>*</v>
      </c>
      <c r="AH570" s="4" t="s">
        <v>137</v>
      </c>
      <c r="AI570" s="4" t="s">
        <v>138</v>
      </c>
      <c r="AJ570" s="4">
        <v>2030</v>
      </c>
      <c r="AK570" s="1" t="str">
        <f>IF(sum!A563="ON",sum!B563,"*")</f>
        <v>*</v>
      </c>
      <c r="AL570" s="1"/>
      <c r="AM570" s="1" t="str">
        <f>IF(sum!A563="ON",sum!F563,"*")</f>
        <v>*</v>
      </c>
      <c r="AP570" s="1" t="s">
        <v>137</v>
      </c>
      <c r="AQ570" s="1" t="s">
        <v>138</v>
      </c>
      <c r="AR570" s="1">
        <v>2030</v>
      </c>
      <c r="AS570" s="1" t="str">
        <f>IF(sum!A563="QU",sum!B563,"*")</f>
        <v>ESTCAESS201</v>
      </c>
      <c r="AT570" s="1"/>
      <c r="AU570" s="1">
        <f>IF(sum!A563="QU",sum!F563,"*")</f>
        <v>0</v>
      </c>
      <c r="AX570" s="4" t="s">
        <v>137</v>
      </c>
      <c r="AY570" s="4" t="s">
        <v>138</v>
      </c>
      <c r="AZ570" s="4">
        <v>2030</v>
      </c>
      <c r="BA570" s="1" t="str">
        <f>IF(sum!A563="SA",sum!B563,"*")</f>
        <v>*</v>
      </c>
      <c r="BB570" s="1"/>
      <c r="BC570" s="1" t="str">
        <f>IF(sum!A563="SA",sum!F563,"*")</f>
        <v>*</v>
      </c>
    </row>
    <row r="571" spans="2:55">
      <c r="B571" s="1" t="s">
        <v>137</v>
      </c>
      <c r="C571" s="1" t="s">
        <v>138</v>
      </c>
      <c r="D571" s="1">
        <v>2030</v>
      </c>
      <c r="J571" s="1" t="s">
        <v>137</v>
      </c>
      <c r="K571" s="1" t="s">
        <v>138</v>
      </c>
      <c r="L571" s="1">
        <v>2030</v>
      </c>
      <c r="M571" s="1" t="str">
        <f>IF(sum!A564="AT",sum!B564,"*")</f>
        <v>*</v>
      </c>
      <c r="N571" s="1"/>
      <c r="O571" s="1" t="str">
        <f>IF(sum!A564="AT",sum!F564,"*")</f>
        <v>*</v>
      </c>
      <c r="R571" s="1" t="s">
        <v>137</v>
      </c>
      <c r="S571" s="1" t="s">
        <v>138</v>
      </c>
      <c r="T571" s="1">
        <v>2030</v>
      </c>
      <c r="U571" s="1" t="str">
        <f>IF(sum!A564="BC",sum!B564,"*")</f>
        <v>*</v>
      </c>
      <c r="V571" s="1"/>
      <c r="W571" s="1" t="str">
        <f>IF(sum!A564="BC",sum!F564,"*")</f>
        <v>*</v>
      </c>
      <c r="Z571" s="1" t="s">
        <v>137</v>
      </c>
      <c r="AA571" s="1" t="s">
        <v>138</v>
      </c>
      <c r="AB571" s="1">
        <v>2030</v>
      </c>
      <c r="AC571" s="1" t="str">
        <f>IF(sum!A564="MA",sum!B564,"*")</f>
        <v>*</v>
      </c>
      <c r="AD571" s="1"/>
      <c r="AE571" s="1" t="str">
        <f>IF(sum!A564="MA",sum!F564,"*")</f>
        <v>*</v>
      </c>
      <c r="AH571" s="1" t="s">
        <v>137</v>
      </c>
      <c r="AI571" s="1" t="s">
        <v>138</v>
      </c>
      <c r="AJ571" s="1">
        <v>2030</v>
      </c>
      <c r="AK571" s="1" t="str">
        <f>IF(sum!A564="ON",sum!B564,"*")</f>
        <v>*</v>
      </c>
      <c r="AL571" s="1"/>
      <c r="AM571" s="1" t="str">
        <f>IF(sum!A564="ON",sum!F564,"*")</f>
        <v>*</v>
      </c>
      <c r="AP571" s="4" t="s">
        <v>137</v>
      </c>
      <c r="AQ571" s="4" t="s">
        <v>138</v>
      </c>
      <c r="AR571" s="4">
        <v>2030</v>
      </c>
      <c r="AS571" s="1" t="str">
        <f>IF(sum!A564="QU",sum!B564,"*")</f>
        <v>ESTHYDPS101_4h</v>
      </c>
      <c r="AT571" s="1"/>
      <c r="AU571" s="1">
        <f>IF(sum!A564="QU",sum!F564,"*")</f>
        <v>0</v>
      </c>
      <c r="AX571" s="1" t="s">
        <v>137</v>
      </c>
      <c r="AY571" s="1" t="s">
        <v>138</v>
      </c>
      <c r="AZ571" s="1">
        <v>2030</v>
      </c>
      <c r="BA571" s="1" t="str">
        <f>IF(sum!A564="SA",sum!B564,"*")</f>
        <v>*</v>
      </c>
      <c r="BB571" s="1"/>
      <c r="BC571" s="1" t="str">
        <f>IF(sum!A564="SA",sum!F564,"*")</f>
        <v>*</v>
      </c>
    </row>
    <row r="572" spans="2:55">
      <c r="B572" s="1" t="s">
        <v>137</v>
      </c>
      <c r="C572" s="1" t="s">
        <v>138</v>
      </c>
      <c r="D572" s="1">
        <v>2030</v>
      </c>
      <c r="J572" s="1" t="s">
        <v>137</v>
      </c>
      <c r="K572" s="1" t="s">
        <v>138</v>
      </c>
      <c r="L572" s="1">
        <v>2030</v>
      </c>
      <c r="M572" s="1" t="str">
        <f>IF(sum!A565="AT",sum!B565,"*")</f>
        <v>*</v>
      </c>
      <c r="N572" s="1"/>
      <c r="O572" s="1" t="str">
        <f>IF(sum!A565="AT",sum!F565,"*")</f>
        <v>*</v>
      </c>
      <c r="R572" s="1" t="s">
        <v>137</v>
      </c>
      <c r="S572" s="1" t="s">
        <v>138</v>
      </c>
      <c r="T572" s="1">
        <v>2030</v>
      </c>
      <c r="U572" s="1" t="str">
        <f>IF(sum!A565="BC",sum!B565,"*")</f>
        <v>*</v>
      </c>
      <c r="V572" s="1"/>
      <c r="W572" s="1" t="str">
        <f>IF(sum!A565="BC",sum!F565,"*")</f>
        <v>*</v>
      </c>
      <c r="Z572" s="1" t="s">
        <v>137</v>
      </c>
      <c r="AA572" s="1" t="s">
        <v>138</v>
      </c>
      <c r="AB572" s="1">
        <v>2030</v>
      </c>
      <c r="AC572" s="1" t="str">
        <f>IF(sum!A565="MA",sum!B565,"*")</f>
        <v>*</v>
      </c>
      <c r="AD572" s="1"/>
      <c r="AE572" s="1" t="str">
        <f>IF(sum!A565="MA",sum!F565,"*")</f>
        <v>*</v>
      </c>
      <c r="AH572" s="1" t="s">
        <v>137</v>
      </c>
      <c r="AI572" s="1" t="s">
        <v>138</v>
      </c>
      <c r="AJ572" s="1">
        <v>2030</v>
      </c>
      <c r="AK572" s="1" t="str">
        <f>IF(sum!A565="ON",sum!B565,"*")</f>
        <v>*</v>
      </c>
      <c r="AL572" s="1"/>
      <c r="AM572" s="1" t="str">
        <f>IF(sum!A565="ON",sum!F565,"*")</f>
        <v>*</v>
      </c>
      <c r="AP572" s="1" t="s">
        <v>137</v>
      </c>
      <c r="AQ572" s="1" t="s">
        <v>138</v>
      </c>
      <c r="AR572" s="1">
        <v>2030</v>
      </c>
      <c r="AS572" s="1" t="str">
        <f>IF(sum!A565="QU",sum!B565,"*")</f>
        <v>ESTHYDPS101_10h</v>
      </c>
      <c r="AT572" s="1"/>
      <c r="AU572" s="1">
        <f>IF(sum!A565="QU",sum!F565,"*")</f>
        <v>0.18241748542682201</v>
      </c>
      <c r="AX572" s="1" t="s">
        <v>137</v>
      </c>
      <c r="AY572" s="1" t="s">
        <v>138</v>
      </c>
      <c r="AZ572" s="1">
        <v>2030</v>
      </c>
      <c r="BA572" s="1" t="str">
        <f>IF(sum!A565="SA",sum!B565,"*")</f>
        <v>*</v>
      </c>
      <c r="BB572" s="1"/>
      <c r="BC572" s="1" t="str">
        <f>IF(sum!A565="SA",sum!F565,"*")</f>
        <v>*</v>
      </c>
    </row>
    <row r="573" spans="2:55">
      <c r="B573" s="4" t="s">
        <v>137</v>
      </c>
      <c r="C573" s="4" t="s">
        <v>138</v>
      </c>
      <c r="D573" s="4">
        <v>2030</v>
      </c>
      <c r="J573" s="4" t="s">
        <v>137</v>
      </c>
      <c r="K573" s="4" t="s">
        <v>138</v>
      </c>
      <c r="L573" s="4">
        <v>2030</v>
      </c>
      <c r="M573" s="1" t="str">
        <f>IF(sum!A566="AT",sum!B566,"*")</f>
        <v>*</v>
      </c>
      <c r="N573" s="1"/>
      <c r="O573" s="1" t="str">
        <f>IF(sum!A566="AT",sum!F566,"*")</f>
        <v>*</v>
      </c>
      <c r="R573" s="4" t="s">
        <v>137</v>
      </c>
      <c r="S573" s="4" t="s">
        <v>138</v>
      </c>
      <c r="T573" s="4">
        <v>2030</v>
      </c>
      <c r="U573" s="1" t="str">
        <f>IF(sum!A566="BC",sum!B566,"*")</f>
        <v>*</v>
      </c>
      <c r="V573" s="1"/>
      <c r="W573" s="1" t="str">
        <f>IF(sum!A566="BC",sum!F566,"*")</f>
        <v>*</v>
      </c>
      <c r="Z573" s="4" t="s">
        <v>137</v>
      </c>
      <c r="AA573" s="4" t="s">
        <v>138</v>
      </c>
      <c r="AB573" s="4">
        <v>2030</v>
      </c>
      <c r="AC573" s="1" t="str">
        <f>IF(sum!A566="MA",sum!B566,"*")</f>
        <v>*</v>
      </c>
      <c r="AD573" s="1"/>
      <c r="AE573" s="1" t="str">
        <f>IF(sum!A566="MA",sum!F566,"*")</f>
        <v>*</v>
      </c>
      <c r="AH573" s="4" t="s">
        <v>137</v>
      </c>
      <c r="AI573" s="4" t="s">
        <v>138</v>
      </c>
      <c r="AJ573" s="4">
        <v>2030</v>
      </c>
      <c r="AK573" s="1" t="str">
        <f>IF(sum!A566="ON",sum!B566,"*")</f>
        <v>*</v>
      </c>
      <c r="AL573" s="1"/>
      <c r="AM573" s="1" t="str">
        <f>IF(sum!A566="ON",sum!F566,"*")</f>
        <v>*</v>
      </c>
      <c r="AP573" s="4" t="s">
        <v>137</v>
      </c>
      <c r="AQ573" s="4" t="s">
        <v>138</v>
      </c>
      <c r="AR573" s="4">
        <v>2030</v>
      </c>
      <c r="AS573" s="1" t="str">
        <f>IF(sum!A566="QU",sum!B566,"*")</f>
        <v>ESTHYDPS101_24h</v>
      </c>
      <c r="AT573" s="1"/>
      <c r="AU573" s="1">
        <f>IF(sum!A566="QU",sum!F566,"*")</f>
        <v>0.27248583652144998</v>
      </c>
      <c r="AX573" s="4" t="s">
        <v>137</v>
      </c>
      <c r="AY573" s="4" t="s">
        <v>138</v>
      </c>
      <c r="AZ573" s="4">
        <v>2030</v>
      </c>
      <c r="BA573" s="1" t="str">
        <f>IF(sum!A566="SA",sum!B566,"*")</f>
        <v>*</v>
      </c>
      <c r="BB573" s="1"/>
      <c r="BC573" s="1" t="str">
        <f>IF(sum!A566="SA",sum!F566,"*")</f>
        <v>*</v>
      </c>
    </row>
    <row r="574" spans="2:55">
      <c r="B574" s="1" t="s">
        <v>137</v>
      </c>
      <c r="C574" s="1" t="s">
        <v>138</v>
      </c>
      <c r="D574" s="1">
        <v>2030</v>
      </c>
      <c r="J574" s="1" t="s">
        <v>137</v>
      </c>
      <c r="K574" s="1" t="s">
        <v>138</v>
      </c>
      <c r="L574" s="1">
        <v>2030</v>
      </c>
      <c r="M574" s="1" t="str">
        <f>IF(sum!A567="AT",sum!B567,"*")</f>
        <v>*</v>
      </c>
      <c r="N574" s="1"/>
      <c r="O574" s="1" t="str">
        <f>IF(sum!A567="AT",sum!F567,"*")</f>
        <v>*</v>
      </c>
      <c r="R574" s="1" t="s">
        <v>137</v>
      </c>
      <c r="S574" s="1" t="s">
        <v>138</v>
      </c>
      <c r="T574" s="1">
        <v>2030</v>
      </c>
      <c r="U574" s="1" t="str">
        <f>IF(sum!A567="BC",sum!B567,"*")</f>
        <v>*</v>
      </c>
      <c r="V574" s="1"/>
      <c r="W574" s="1" t="str">
        <f>IF(sum!A567="BC",sum!F567,"*")</f>
        <v>*</v>
      </c>
      <c r="Z574" s="1" t="s">
        <v>137</v>
      </c>
      <c r="AA574" s="1" t="s">
        <v>138</v>
      </c>
      <c r="AB574" s="1">
        <v>2030</v>
      </c>
      <c r="AC574" s="1" t="str">
        <f>IF(sum!A567="MA",sum!B567,"*")</f>
        <v>*</v>
      </c>
      <c r="AD574" s="1"/>
      <c r="AE574" s="1" t="str">
        <f>IF(sum!A567="MA",sum!F567,"*")</f>
        <v>*</v>
      </c>
      <c r="AH574" s="1" t="s">
        <v>137</v>
      </c>
      <c r="AI574" s="1" t="s">
        <v>138</v>
      </c>
      <c r="AJ574" s="1">
        <v>2030</v>
      </c>
      <c r="AK574" s="1" t="str">
        <f>IF(sum!A567="ON",sum!B567,"*")</f>
        <v>*</v>
      </c>
      <c r="AL574" s="1"/>
      <c r="AM574" s="1" t="str">
        <f>IF(sum!A567="ON",sum!F567,"*")</f>
        <v>*</v>
      </c>
      <c r="AP574" s="1" t="s">
        <v>137</v>
      </c>
      <c r="AQ574" s="1" t="s">
        <v>138</v>
      </c>
      <c r="AR574" s="1">
        <v>2030</v>
      </c>
      <c r="AS574" s="1" t="str">
        <f>IF(sum!A567="QU",sum!B567,"*")</f>
        <v>EUGEOF01</v>
      </c>
      <c r="AT574" s="1"/>
      <c r="AU574" s="1">
        <f>IF(sum!A567="QU",sum!F567,"*")</f>
        <v>0</v>
      </c>
      <c r="AX574" s="1" t="s">
        <v>137</v>
      </c>
      <c r="AY574" s="1" t="s">
        <v>138</v>
      </c>
      <c r="AZ574" s="1">
        <v>2030</v>
      </c>
      <c r="BA574" s="1" t="str">
        <f>IF(sum!A567="SA",sum!B567,"*")</f>
        <v>*</v>
      </c>
      <c r="BB574" s="1"/>
      <c r="BC574" s="1" t="str">
        <f>IF(sum!A567="SA",sum!F567,"*")</f>
        <v>*</v>
      </c>
    </row>
    <row r="575" spans="2:55">
      <c r="B575" s="1" t="s">
        <v>137</v>
      </c>
      <c r="C575" s="1" t="s">
        <v>138</v>
      </c>
      <c r="D575" s="1">
        <v>2030</v>
      </c>
      <c r="J575" s="1" t="s">
        <v>137</v>
      </c>
      <c r="K575" s="1" t="s">
        <v>138</v>
      </c>
      <c r="L575" s="1">
        <v>2030</v>
      </c>
      <c r="M575" s="1" t="str">
        <f>IF(sum!A568="AT",sum!B568,"*")</f>
        <v>*</v>
      </c>
      <c r="N575" s="1"/>
      <c r="O575" s="1" t="str">
        <f>IF(sum!A568="AT",sum!F568,"*")</f>
        <v>*</v>
      </c>
      <c r="R575" s="1" t="s">
        <v>137</v>
      </c>
      <c r="S575" s="1" t="s">
        <v>138</v>
      </c>
      <c r="T575" s="1">
        <v>2030</v>
      </c>
      <c r="U575" s="1" t="str">
        <f>IF(sum!A568="BC",sum!B568,"*")</f>
        <v>*</v>
      </c>
      <c r="V575" s="1"/>
      <c r="W575" s="1" t="str">
        <f>IF(sum!A568="BC",sum!F568,"*")</f>
        <v>*</v>
      </c>
      <c r="Z575" s="1" t="s">
        <v>137</v>
      </c>
      <c r="AA575" s="1" t="s">
        <v>138</v>
      </c>
      <c r="AB575" s="1">
        <v>2030</v>
      </c>
      <c r="AC575" s="1" t="str">
        <f>IF(sum!A568="MA",sum!B568,"*")</f>
        <v>*</v>
      </c>
      <c r="AD575" s="1"/>
      <c r="AE575" s="1" t="str">
        <f>IF(sum!A568="MA",sum!F568,"*")</f>
        <v>*</v>
      </c>
      <c r="AH575" s="1" t="s">
        <v>137</v>
      </c>
      <c r="AI575" s="1" t="s">
        <v>138</v>
      </c>
      <c r="AJ575" s="1">
        <v>2030</v>
      </c>
      <c r="AK575" s="1" t="str">
        <f>IF(sum!A568="ON",sum!B568,"*")</f>
        <v>*</v>
      </c>
      <c r="AL575" s="1"/>
      <c r="AM575" s="1" t="str">
        <f>IF(sum!A568="ON",sum!F568,"*")</f>
        <v>*</v>
      </c>
      <c r="AP575" s="4" t="s">
        <v>137</v>
      </c>
      <c r="AQ575" s="4" t="s">
        <v>138</v>
      </c>
      <c r="AR575" s="4">
        <v>2030</v>
      </c>
      <c r="AS575" s="1" t="str">
        <f>IF(sum!A568="QU",sum!B568,"*")</f>
        <v>EUPVSOLL101</v>
      </c>
      <c r="AT575" s="1"/>
      <c r="AU575" s="1">
        <f>IF(sum!A568="QU",sum!F568,"*")</f>
        <v>0</v>
      </c>
      <c r="AX575" s="1" t="s">
        <v>137</v>
      </c>
      <c r="AY575" s="1" t="s">
        <v>138</v>
      </c>
      <c r="AZ575" s="1">
        <v>2030</v>
      </c>
      <c r="BA575" s="1" t="str">
        <f>IF(sum!A568="SA",sum!B568,"*")</f>
        <v>*</v>
      </c>
      <c r="BB575" s="1"/>
      <c r="BC575" s="1" t="str">
        <f>IF(sum!A568="SA",sum!F568,"*")</f>
        <v>*</v>
      </c>
    </row>
    <row r="576" spans="2:55">
      <c r="B576" s="4" t="s">
        <v>137</v>
      </c>
      <c r="C576" s="4" t="s">
        <v>138</v>
      </c>
      <c r="D576" s="4">
        <v>2030</v>
      </c>
      <c r="J576" s="4" t="s">
        <v>137</v>
      </c>
      <c r="K576" s="4" t="s">
        <v>138</v>
      </c>
      <c r="L576" s="4">
        <v>2030</v>
      </c>
      <c r="M576" s="1" t="str">
        <f>IF(sum!A569="AT",sum!B569,"*")</f>
        <v>*</v>
      </c>
      <c r="N576" s="1"/>
      <c r="O576" s="1" t="str">
        <f>IF(sum!A569="AT",sum!F569,"*")</f>
        <v>*</v>
      </c>
      <c r="R576" s="4" t="s">
        <v>137</v>
      </c>
      <c r="S576" s="4" t="s">
        <v>138</v>
      </c>
      <c r="T576" s="4">
        <v>2030</v>
      </c>
      <c r="U576" s="1" t="str">
        <f>IF(sum!A569="BC",sum!B569,"*")</f>
        <v>*</v>
      </c>
      <c r="V576" s="1"/>
      <c r="W576" s="1" t="str">
        <f>IF(sum!A569="BC",sum!F569,"*")</f>
        <v>*</v>
      </c>
      <c r="Z576" s="4" t="s">
        <v>137</v>
      </c>
      <c r="AA576" s="4" t="s">
        <v>138</v>
      </c>
      <c r="AB576" s="4">
        <v>2030</v>
      </c>
      <c r="AC576" s="1" t="str">
        <f>IF(sum!A569="MA",sum!B569,"*")</f>
        <v>*</v>
      </c>
      <c r="AD576" s="1"/>
      <c r="AE576" s="1" t="str">
        <f>IF(sum!A569="MA",sum!F569,"*")</f>
        <v>*</v>
      </c>
      <c r="AH576" s="4" t="s">
        <v>137</v>
      </c>
      <c r="AI576" s="4" t="s">
        <v>138</v>
      </c>
      <c r="AJ576" s="4">
        <v>2030</v>
      </c>
      <c r="AK576" s="1" t="str">
        <f>IF(sum!A569="ON",sum!B569,"*")</f>
        <v>*</v>
      </c>
      <c r="AL576" s="1"/>
      <c r="AM576" s="1" t="str">
        <f>IF(sum!A569="ON",sum!F569,"*")</f>
        <v>*</v>
      </c>
      <c r="AP576" s="1" t="s">
        <v>137</v>
      </c>
      <c r="AQ576" s="1" t="s">
        <v>138</v>
      </c>
      <c r="AR576" s="1">
        <v>2030</v>
      </c>
      <c r="AS576" s="1" t="str">
        <f>IF(sum!A569="QU",sum!B569,"*")</f>
        <v>EUWINONH01</v>
      </c>
      <c r="AT576" s="1"/>
      <c r="AU576" s="1">
        <f>IF(sum!A569="QU",sum!F569,"*")</f>
        <v>0</v>
      </c>
      <c r="AX576" s="4" t="s">
        <v>137</v>
      </c>
      <c r="AY576" s="4" t="s">
        <v>138</v>
      </c>
      <c r="AZ576" s="4">
        <v>2030</v>
      </c>
      <c r="BA576" s="1" t="str">
        <f>IF(sum!A569="SA",sum!B569,"*")</f>
        <v>*</v>
      </c>
      <c r="BB576" s="1"/>
      <c r="BC576" s="1" t="str">
        <f>IF(sum!A569="SA",sum!F569,"*")</f>
        <v>*</v>
      </c>
    </row>
    <row r="577" spans="2:55">
      <c r="B577" s="1" t="s">
        <v>137</v>
      </c>
      <c r="C577" s="1" t="s">
        <v>138</v>
      </c>
      <c r="D577" s="1">
        <v>2030</v>
      </c>
      <c r="J577" s="1" t="s">
        <v>137</v>
      </c>
      <c r="K577" s="1" t="s">
        <v>138</v>
      </c>
      <c r="L577" s="1">
        <v>2030</v>
      </c>
      <c r="M577" s="1" t="str">
        <f>IF(sum!A570="AT",sum!B570,"*")</f>
        <v>*</v>
      </c>
      <c r="N577" s="1"/>
      <c r="O577" s="1" t="str">
        <f>IF(sum!A570="AT",sum!F570,"*")</f>
        <v>*</v>
      </c>
      <c r="R577" s="1" t="s">
        <v>137</v>
      </c>
      <c r="S577" s="1" t="s">
        <v>138</v>
      </c>
      <c r="T577" s="1">
        <v>2030</v>
      </c>
      <c r="U577" s="1" t="str">
        <f>IF(sum!A570="BC",sum!B570,"*")</f>
        <v>*</v>
      </c>
      <c r="V577" s="1"/>
      <c r="W577" s="1" t="str">
        <f>IF(sum!A570="BC",sum!F570,"*")</f>
        <v>*</v>
      </c>
      <c r="Z577" s="1" t="s">
        <v>137</v>
      </c>
      <c r="AA577" s="1" t="s">
        <v>138</v>
      </c>
      <c r="AB577" s="1">
        <v>2030</v>
      </c>
      <c r="AC577" s="1" t="str">
        <f>IF(sum!A570="MA",sum!B570,"*")</f>
        <v>*</v>
      </c>
      <c r="AD577" s="1"/>
      <c r="AE577" s="1" t="str">
        <f>IF(sum!A570="MA",sum!F570,"*")</f>
        <v>*</v>
      </c>
      <c r="AH577" s="1" t="s">
        <v>137</v>
      </c>
      <c r="AI577" s="1" t="s">
        <v>138</v>
      </c>
      <c r="AJ577" s="1">
        <v>2030</v>
      </c>
      <c r="AK577" s="1" t="str">
        <f>IF(sum!A570="ON",sum!B570,"*")</f>
        <v>*</v>
      </c>
      <c r="AL577" s="1"/>
      <c r="AM577" s="1" t="str">
        <f>IF(sum!A570="ON",sum!F570,"*")</f>
        <v>*</v>
      </c>
      <c r="AP577" s="4" t="s">
        <v>137</v>
      </c>
      <c r="AQ577" s="4" t="s">
        <v>138</v>
      </c>
      <c r="AR577" s="4">
        <v>2030</v>
      </c>
      <c r="AS577" s="1" t="str">
        <f>IF(sum!A570="QU",sum!B570,"*")</f>
        <v>HSS-AuxiliaryEquip_ELE1</v>
      </c>
      <c r="AT577" s="1"/>
      <c r="AU577" s="1">
        <f>IF(sum!A570="QU",sum!F570,"*")</f>
        <v>1.19425068695836</v>
      </c>
      <c r="AX577" s="1" t="s">
        <v>137</v>
      </c>
      <c r="AY577" s="1" t="s">
        <v>138</v>
      </c>
      <c r="AZ577" s="1">
        <v>2030</v>
      </c>
      <c r="BA577" s="1" t="str">
        <f>IF(sum!A570="SA",sum!B570,"*")</f>
        <v>*</v>
      </c>
      <c r="BB577" s="1"/>
      <c r="BC577" s="1" t="str">
        <f>IF(sum!A570="SA",sum!F570,"*")</f>
        <v>*</v>
      </c>
    </row>
    <row r="578" spans="2:55">
      <c r="B578" s="1" t="s">
        <v>137</v>
      </c>
      <c r="C578" s="1" t="s">
        <v>138</v>
      </c>
      <c r="D578" s="1">
        <v>2030</v>
      </c>
      <c r="J578" s="1" t="s">
        <v>137</v>
      </c>
      <c r="K578" s="1" t="s">
        <v>138</v>
      </c>
      <c r="L578" s="1">
        <v>2030</v>
      </c>
      <c r="M578" s="1" t="str">
        <f>IF(sum!A571="AT",sum!B571,"*")</f>
        <v>*</v>
      </c>
      <c r="N578" s="1"/>
      <c r="O578" s="1" t="str">
        <f>IF(sum!A571="AT",sum!F571,"*")</f>
        <v>*</v>
      </c>
      <c r="R578" s="1" t="s">
        <v>137</v>
      </c>
      <c r="S578" s="1" t="s">
        <v>138</v>
      </c>
      <c r="T578" s="1">
        <v>2030</v>
      </c>
      <c r="U578" s="1" t="str">
        <f>IF(sum!A571="BC",sum!B571,"*")</f>
        <v>*</v>
      </c>
      <c r="V578" s="1"/>
      <c r="W578" s="1" t="str">
        <f>IF(sum!A571="BC",sum!F571,"*")</f>
        <v>*</v>
      </c>
      <c r="Z578" s="1" t="s">
        <v>137</v>
      </c>
      <c r="AA578" s="1" t="s">
        <v>138</v>
      </c>
      <c r="AB578" s="1">
        <v>2030</v>
      </c>
      <c r="AC578" s="1" t="str">
        <f>IF(sum!A571="MA",sum!B571,"*")</f>
        <v>*</v>
      </c>
      <c r="AD578" s="1"/>
      <c r="AE578" s="1" t="str">
        <f>IF(sum!A571="MA",sum!F571,"*")</f>
        <v>*</v>
      </c>
      <c r="AH578" s="1" t="s">
        <v>137</v>
      </c>
      <c r="AI578" s="1" t="s">
        <v>138</v>
      </c>
      <c r="AJ578" s="1">
        <v>2030</v>
      </c>
      <c r="AK578" s="1" t="str">
        <f>IF(sum!A571="ON",sum!B571,"*")</f>
        <v>*</v>
      </c>
      <c r="AL578" s="1"/>
      <c r="AM578" s="1" t="str">
        <f>IF(sum!A571="ON",sum!F571,"*")</f>
        <v>*</v>
      </c>
      <c r="AP578" s="1" t="s">
        <v>137</v>
      </c>
      <c r="AQ578" s="1" t="s">
        <v>138</v>
      </c>
      <c r="AR578" s="1">
        <v>2030</v>
      </c>
      <c r="AS578" s="1" t="str">
        <f>IF(sum!A571="QU",sum!B571,"*")</f>
        <v>HSS-AuxiliaryMot_ELE1</v>
      </c>
      <c r="AT578" s="1"/>
      <c r="AU578" s="1">
        <f>IF(sum!A571="QU",sum!F571,"*")</f>
        <v>0.32355411656940702</v>
      </c>
      <c r="AX578" s="1" t="s">
        <v>137</v>
      </c>
      <c r="AY578" s="1" t="s">
        <v>138</v>
      </c>
      <c r="AZ578" s="1">
        <v>2030</v>
      </c>
      <c r="BA578" s="1" t="str">
        <f>IF(sum!A571="SA",sum!B571,"*")</f>
        <v>*</v>
      </c>
      <c r="BB578" s="1"/>
      <c r="BC578" s="1" t="str">
        <f>IF(sum!A571="SA",sum!F571,"*")</f>
        <v>*</v>
      </c>
    </row>
    <row r="579" spans="2:55">
      <c r="B579" s="4" t="s">
        <v>137</v>
      </c>
      <c r="C579" s="4" t="s">
        <v>138</v>
      </c>
      <c r="D579" s="4">
        <v>2030</v>
      </c>
      <c r="J579" s="4" t="s">
        <v>137</v>
      </c>
      <c r="K579" s="4" t="s">
        <v>138</v>
      </c>
      <c r="L579" s="4">
        <v>2030</v>
      </c>
      <c r="M579" s="1" t="str">
        <f>IF(sum!A572="AT",sum!B572,"*")</f>
        <v>*</v>
      </c>
      <c r="N579" s="1"/>
      <c r="O579" s="1" t="str">
        <f>IF(sum!A572="AT",sum!F572,"*")</f>
        <v>*</v>
      </c>
      <c r="R579" s="4" t="s">
        <v>137</v>
      </c>
      <c r="S579" s="4" t="s">
        <v>138</v>
      </c>
      <c r="T579" s="4">
        <v>2030</v>
      </c>
      <c r="U579" s="1" t="str">
        <f>IF(sum!A572="BC",sum!B572,"*")</f>
        <v>*</v>
      </c>
      <c r="V579" s="1"/>
      <c r="W579" s="1" t="str">
        <f>IF(sum!A572="BC",sum!F572,"*")</f>
        <v>*</v>
      </c>
      <c r="Z579" s="4" t="s">
        <v>137</v>
      </c>
      <c r="AA579" s="4" t="s">
        <v>138</v>
      </c>
      <c r="AB579" s="4">
        <v>2030</v>
      </c>
      <c r="AC579" s="1" t="str">
        <f>IF(sum!A572="MA",sum!B572,"*")</f>
        <v>*</v>
      </c>
      <c r="AD579" s="1"/>
      <c r="AE579" s="1" t="str">
        <f>IF(sum!A572="MA",sum!F572,"*")</f>
        <v>*</v>
      </c>
      <c r="AH579" s="4" t="s">
        <v>137</v>
      </c>
      <c r="AI579" s="4" t="s">
        <v>138</v>
      </c>
      <c r="AJ579" s="4">
        <v>2030</v>
      </c>
      <c r="AK579" s="1" t="str">
        <f>IF(sum!A572="ON",sum!B572,"*")</f>
        <v>*</v>
      </c>
      <c r="AL579" s="1"/>
      <c r="AM579" s="1" t="str">
        <f>IF(sum!A572="ON",sum!F572,"*")</f>
        <v>*</v>
      </c>
      <c r="AP579" s="4" t="s">
        <v>137</v>
      </c>
      <c r="AQ579" s="4" t="s">
        <v>138</v>
      </c>
      <c r="AR579" s="4">
        <v>2030</v>
      </c>
      <c r="AS579" s="1" t="str">
        <f>IF(sum!A572="QU",sum!B572,"*")</f>
        <v>HSS-Light_ELE1</v>
      </c>
      <c r="AT579" s="1"/>
      <c r="AU579" s="1">
        <f>IF(sum!A572="QU",sum!F572,"*")</f>
        <v>1.0898664979179999</v>
      </c>
      <c r="AX579" s="4" t="s">
        <v>137</v>
      </c>
      <c r="AY579" s="4" t="s">
        <v>138</v>
      </c>
      <c r="AZ579" s="4">
        <v>2030</v>
      </c>
      <c r="BA579" s="1" t="str">
        <f>IF(sum!A572="SA",sum!B572,"*")</f>
        <v>*</v>
      </c>
      <c r="BB579" s="1"/>
      <c r="BC579" s="1" t="str">
        <f>IF(sum!A572="SA",sum!F572,"*")</f>
        <v>*</v>
      </c>
    </row>
    <row r="580" spans="2:55">
      <c r="B580" s="1" t="s">
        <v>137</v>
      </c>
      <c r="C580" s="1" t="s">
        <v>138</v>
      </c>
      <c r="D580" s="1">
        <v>2030</v>
      </c>
      <c r="J580" s="1" t="s">
        <v>137</v>
      </c>
      <c r="K580" s="1" t="s">
        <v>138</v>
      </c>
      <c r="L580" s="1">
        <v>2030</v>
      </c>
      <c r="M580" s="1" t="str">
        <f>IF(sum!A573="AT",sum!B573,"*")</f>
        <v>*</v>
      </c>
      <c r="N580" s="1"/>
      <c r="O580" s="1" t="str">
        <f>IF(sum!A573="AT",sum!F573,"*")</f>
        <v>*</v>
      </c>
      <c r="R580" s="1" t="s">
        <v>137</v>
      </c>
      <c r="S580" s="1" t="s">
        <v>138</v>
      </c>
      <c r="T580" s="1">
        <v>2030</v>
      </c>
      <c r="U580" s="1" t="str">
        <f>IF(sum!A573="BC",sum!B573,"*")</f>
        <v>*</v>
      </c>
      <c r="V580" s="1"/>
      <c r="W580" s="1" t="str">
        <f>IF(sum!A573="BC",sum!F573,"*")</f>
        <v>*</v>
      </c>
      <c r="Z580" s="1" t="s">
        <v>137</v>
      </c>
      <c r="AA580" s="1" t="s">
        <v>138</v>
      </c>
      <c r="AB580" s="1">
        <v>2030</v>
      </c>
      <c r="AC580" s="1" t="str">
        <f>IF(sum!A573="MA",sum!B573,"*")</f>
        <v>*</v>
      </c>
      <c r="AD580" s="1"/>
      <c r="AE580" s="1" t="str">
        <f>IF(sum!A573="MA",sum!F573,"*")</f>
        <v>*</v>
      </c>
      <c r="AH580" s="1" t="s">
        <v>137</v>
      </c>
      <c r="AI580" s="1" t="s">
        <v>138</v>
      </c>
      <c r="AJ580" s="1">
        <v>2030</v>
      </c>
      <c r="AK580" s="1" t="str">
        <f>IF(sum!A573="ON",sum!B573,"*")</f>
        <v>*</v>
      </c>
      <c r="AL580" s="1"/>
      <c r="AM580" s="1" t="str">
        <f>IF(sum!A573="ON",sum!F573,"*")</f>
        <v>*</v>
      </c>
      <c r="AP580" s="1" t="s">
        <v>137</v>
      </c>
      <c r="AQ580" s="1" t="s">
        <v>138</v>
      </c>
      <c r="AR580" s="1">
        <v>2030</v>
      </c>
      <c r="AS580" s="1" t="str">
        <f>IF(sum!A573="QU",sum!B573,"*")</f>
        <v>HSS-SpCool_ELE1</v>
      </c>
      <c r="AT580" s="1"/>
      <c r="AU580" s="1">
        <f>IF(sum!A573="QU",sum!F573,"*")</f>
        <v>0.30652495253943801</v>
      </c>
      <c r="AX580" s="1" t="s">
        <v>137</v>
      </c>
      <c r="AY580" s="1" t="s">
        <v>138</v>
      </c>
      <c r="AZ580" s="1">
        <v>2030</v>
      </c>
      <c r="BA580" s="1" t="str">
        <f>IF(sum!A573="SA",sum!B573,"*")</f>
        <v>*</v>
      </c>
      <c r="BB580" s="1"/>
      <c r="BC580" s="1" t="str">
        <f>IF(sum!A573="SA",sum!F573,"*")</f>
        <v>*</v>
      </c>
    </row>
    <row r="581" spans="2:55">
      <c r="B581" s="1" t="s">
        <v>137</v>
      </c>
      <c r="C581" s="1" t="s">
        <v>138</v>
      </c>
      <c r="D581" s="1">
        <v>2030</v>
      </c>
      <c r="J581" s="1" t="s">
        <v>137</v>
      </c>
      <c r="K581" s="1" t="s">
        <v>138</v>
      </c>
      <c r="L581" s="1">
        <v>2030</v>
      </c>
      <c r="M581" s="1" t="str">
        <f>IF(sum!A574="AT",sum!B574,"*")</f>
        <v>*</v>
      </c>
      <c r="N581" s="1"/>
      <c r="O581" s="1" t="str">
        <f>IF(sum!A574="AT",sum!F574,"*")</f>
        <v>*</v>
      </c>
      <c r="R581" s="1" t="s">
        <v>137</v>
      </c>
      <c r="S581" s="1" t="s">
        <v>138</v>
      </c>
      <c r="T581" s="1">
        <v>2030</v>
      </c>
      <c r="U581" s="1" t="str">
        <f>IF(sum!A574="BC",sum!B574,"*")</f>
        <v>*</v>
      </c>
      <c r="V581" s="1"/>
      <c r="W581" s="1" t="str">
        <f>IF(sum!A574="BC",sum!F574,"*")</f>
        <v>*</v>
      </c>
      <c r="Z581" s="1" t="s">
        <v>137</v>
      </c>
      <c r="AA581" s="1" t="s">
        <v>138</v>
      </c>
      <c r="AB581" s="1">
        <v>2030</v>
      </c>
      <c r="AC581" s="1" t="str">
        <f>IF(sum!A574="MA",sum!B574,"*")</f>
        <v>*</v>
      </c>
      <c r="AD581" s="1"/>
      <c r="AE581" s="1" t="str">
        <f>IF(sum!A574="MA",sum!F574,"*")</f>
        <v>*</v>
      </c>
      <c r="AH581" s="1" t="s">
        <v>137</v>
      </c>
      <c r="AI581" s="1" t="s">
        <v>138</v>
      </c>
      <c r="AJ581" s="1">
        <v>2030</v>
      </c>
      <c r="AK581" s="1" t="str">
        <f>IF(sum!A574="ON",sum!B574,"*")</f>
        <v>*</v>
      </c>
      <c r="AL581" s="1"/>
      <c r="AM581" s="1" t="str">
        <f>IF(sum!A574="ON",sum!F574,"*")</f>
        <v>*</v>
      </c>
      <c r="AP581" s="4" t="s">
        <v>137</v>
      </c>
      <c r="AQ581" s="4" t="s">
        <v>138</v>
      </c>
      <c r="AR581" s="4">
        <v>2030</v>
      </c>
      <c r="AS581" s="1" t="str">
        <f>IF(sum!A574="QU",sum!B574,"*")</f>
        <v>HSS-SpHeat_ELE1</v>
      </c>
      <c r="AT581" s="1"/>
      <c r="AU581" s="1">
        <f>IF(sum!A574="QU",sum!F574,"*")</f>
        <v>1.2823222715423099</v>
      </c>
      <c r="AX581" s="1" t="s">
        <v>137</v>
      </c>
      <c r="AY581" s="1" t="s">
        <v>138</v>
      </c>
      <c r="AZ581" s="1">
        <v>2030</v>
      </c>
      <c r="BA581" s="1" t="str">
        <f>IF(sum!A574="SA",sum!B574,"*")</f>
        <v>*</v>
      </c>
      <c r="BB581" s="1"/>
      <c r="BC581" s="1" t="str">
        <f>IF(sum!A574="SA",sum!F574,"*")</f>
        <v>*</v>
      </c>
    </row>
    <row r="582" spans="2:55">
      <c r="B582" s="4" t="s">
        <v>137</v>
      </c>
      <c r="C582" s="4" t="s">
        <v>138</v>
      </c>
      <c r="D582" s="4">
        <v>2030</v>
      </c>
      <c r="J582" s="4" t="s">
        <v>137</v>
      </c>
      <c r="K582" s="4" t="s">
        <v>138</v>
      </c>
      <c r="L582" s="4">
        <v>2030</v>
      </c>
      <c r="M582" s="1" t="str">
        <f>IF(sum!A575="AT",sum!B575,"*")</f>
        <v>*</v>
      </c>
      <c r="N582" s="1"/>
      <c r="O582" s="1" t="str">
        <f>IF(sum!A575="AT",sum!F575,"*")</f>
        <v>*</v>
      </c>
      <c r="R582" s="4" t="s">
        <v>137</v>
      </c>
      <c r="S582" s="4" t="s">
        <v>138</v>
      </c>
      <c r="T582" s="4">
        <v>2030</v>
      </c>
      <c r="U582" s="1" t="str">
        <f>IF(sum!A575="BC",sum!B575,"*")</f>
        <v>*</v>
      </c>
      <c r="V582" s="1"/>
      <c r="W582" s="1" t="str">
        <f>IF(sum!A575="BC",sum!F575,"*")</f>
        <v>*</v>
      </c>
      <c r="Z582" s="4" t="s">
        <v>137</v>
      </c>
      <c r="AA582" s="4" t="s">
        <v>138</v>
      </c>
      <c r="AB582" s="4">
        <v>2030</v>
      </c>
      <c r="AC582" s="1" t="str">
        <f>IF(sum!A575="MA",sum!B575,"*")</f>
        <v>*</v>
      </c>
      <c r="AD582" s="1"/>
      <c r="AE582" s="1" t="str">
        <f>IF(sum!A575="MA",sum!F575,"*")</f>
        <v>*</v>
      </c>
      <c r="AH582" s="4" t="s">
        <v>137</v>
      </c>
      <c r="AI582" s="4" t="s">
        <v>138</v>
      </c>
      <c r="AJ582" s="4">
        <v>2030</v>
      </c>
      <c r="AK582" s="1" t="str">
        <f>IF(sum!A575="ON",sum!B575,"*")</f>
        <v>*</v>
      </c>
      <c r="AL582" s="1"/>
      <c r="AM582" s="1" t="str">
        <f>IF(sum!A575="ON",sum!F575,"*")</f>
        <v>*</v>
      </c>
      <c r="AP582" s="1" t="s">
        <v>137</v>
      </c>
      <c r="AQ582" s="1" t="s">
        <v>138</v>
      </c>
      <c r="AR582" s="1">
        <v>2030</v>
      </c>
      <c r="AS582" s="1" t="str">
        <f>IF(sum!A575="QU",sum!B575,"*")</f>
        <v>HSS-WaterHeat_ELE1</v>
      </c>
      <c r="AT582" s="1"/>
      <c r="AU582" s="1">
        <f>IF(sum!A575="QU",sum!F575,"*")</f>
        <v>0.62354681885436503</v>
      </c>
      <c r="AX582" s="4" t="s">
        <v>137</v>
      </c>
      <c r="AY582" s="4" t="s">
        <v>138</v>
      </c>
      <c r="AZ582" s="4">
        <v>2030</v>
      </c>
      <c r="BA582" s="1" t="str">
        <f>IF(sum!A575="SA",sum!B575,"*")</f>
        <v>*</v>
      </c>
      <c r="BB582" s="1"/>
      <c r="BC582" s="1" t="str">
        <f>IF(sum!A575="SA",sum!F575,"*")</f>
        <v>*</v>
      </c>
    </row>
    <row r="583" spans="2:55">
      <c r="B583" s="1" t="s">
        <v>137</v>
      </c>
      <c r="C583" s="1" t="s">
        <v>138</v>
      </c>
      <c r="D583" s="1">
        <v>2030</v>
      </c>
      <c r="J583" s="1" t="s">
        <v>137</v>
      </c>
      <c r="K583" s="1" t="s">
        <v>138</v>
      </c>
      <c r="L583" s="1">
        <v>2030</v>
      </c>
      <c r="M583" s="1" t="str">
        <f>IF(sum!A576="AT",sum!B576,"*")</f>
        <v>*</v>
      </c>
      <c r="N583" s="1"/>
      <c r="O583" s="1" t="str">
        <f>IF(sum!A576="AT",sum!F576,"*")</f>
        <v>*</v>
      </c>
      <c r="R583" s="1" t="s">
        <v>137</v>
      </c>
      <c r="S583" s="1" t="s">
        <v>138</v>
      </c>
      <c r="T583" s="1">
        <v>2030</v>
      </c>
      <c r="U583" s="1" t="str">
        <f>IF(sum!A576="BC",sum!B576,"*")</f>
        <v>*</v>
      </c>
      <c r="V583" s="1"/>
      <c r="W583" s="1" t="str">
        <f>IF(sum!A576="BC",sum!F576,"*")</f>
        <v>*</v>
      </c>
      <c r="Z583" s="1" t="s">
        <v>137</v>
      </c>
      <c r="AA583" s="1" t="s">
        <v>138</v>
      </c>
      <c r="AB583" s="1">
        <v>2030</v>
      </c>
      <c r="AC583" s="1" t="str">
        <f>IF(sum!A576="MA",sum!B576,"*")</f>
        <v>*</v>
      </c>
      <c r="AD583" s="1"/>
      <c r="AE583" s="1" t="str">
        <f>IF(sum!A576="MA",sum!F576,"*")</f>
        <v>*</v>
      </c>
      <c r="AH583" s="1" t="s">
        <v>137</v>
      </c>
      <c r="AI583" s="1" t="s">
        <v>138</v>
      </c>
      <c r="AJ583" s="1">
        <v>2030</v>
      </c>
      <c r="AK583" s="1" t="str">
        <f>IF(sum!A576="ON",sum!B576,"*")</f>
        <v>*</v>
      </c>
      <c r="AL583" s="1"/>
      <c r="AM583" s="1" t="str">
        <f>IF(sum!A576="ON",sum!F576,"*")</f>
        <v>*</v>
      </c>
      <c r="AP583" s="4" t="s">
        <v>137</v>
      </c>
      <c r="AQ583" s="4" t="s">
        <v>138</v>
      </c>
      <c r="AR583" s="4">
        <v>2030</v>
      </c>
      <c r="AS583" s="1" t="str">
        <f>IF(sum!A576="QU",sum!B576,"*")</f>
        <v>ICS-AuxiliaryEquip_ELE1</v>
      </c>
      <c r="AT583" s="1"/>
      <c r="AU583" s="1">
        <f>IF(sum!A576="QU",sum!F576,"*")</f>
        <v>0.116254491650814</v>
      </c>
      <c r="AX583" s="1" t="s">
        <v>137</v>
      </c>
      <c r="AY583" s="1" t="s">
        <v>138</v>
      </c>
      <c r="AZ583" s="1">
        <v>2030</v>
      </c>
      <c r="BA583" s="1" t="str">
        <f>IF(sum!A576="SA",sum!B576,"*")</f>
        <v>*</v>
      </c>
      <c r="BB583" s="1"/>
      <c r="BC583" s="1" t="str">
        <f>IF(sum!A576="SA",sum!F576,"*")</f>
        <v>*</v>
      </c>
    </row>
    <row r="584" spans="2:55">
      <c r="B584" s="1" t="s">
        <v>137</v>
      </c>
      <c r="C584" s="1" t="s">
        <v>138</v>
      </c>
      <c r="D584" s="1">
        <v>2030</v>
      </c>
      <c r="J584" s="1" t="s">
        <v>137</v>
      </c>
      <c r="K584" s="1" t="s">
        <v>138</v>
      </c>
      <c r="L584" s="1">
        <v>2030</v>
      </c>
      <c r="M584" s="1" t="str">
        <f>IF(sum!A577="AT",sum!B577,"*")</f>
        <v>*</v>
      </c>
      <c r="N584" s="1"/>
      <c r="O584" s="1" t="str">
        <f>IF(sum!A577="AT",sum!F577,"*")</f>
        <v>*</v>
      </c>
      <c r="R584" s="1" t="s">
        <v>137</v>
      </c>
      <c r="S584" s="1" t="s">
        <v>138</v>
      </c>
      <c r="T584" s="1">
        <v>2030</v>
      </c>
      <c r="U584" s="1" t="str">
        <f>IF(sum!A577="BC",sum!B577,"*")</f>
        <v>*</v>
      </c>
      <c r="V584" s="1"/>
      <c r="W584" s="1" t="str">
        <f>IF(sum!A577="BC",sum!F577,"*")</f>
        <v>*</v>
      </c>
      <c r="Z584" s="1" t="s">
        <v>137</v>
      </c>
      <c r="AA584" s="1" t="s">
        <v>138</v>
      </c>
      <c r="AB584" s="1">
        <v>2030</v>
      </c>
      <c r="AC584" s="1" t="str">
        <f>IF(sum!A577="MA",sum!B577,"*")</f>
        <v>*</v>
      </c>
      <c r="AD584" s="1"/>
      <c r="AE584" s="1" t="str">
        <f>IF(sum!A577="MA",sum!F577,"*")</f>
        <v>*</v>
      </c>
      <c r="AH584" s="1" t="s">
        <v>137</v>
      </c>
      <c r="AI584" s="1" t="s">
        <v>138</v>
      </c>
      <c r="AJ584" s="1">
        <v>2030</v>
      </c>
      <c r="AK584" s="1" t="str">
        <f>IF(sum!A577="ON",sum!B577,"*")</f>
        <v>*</v>
      </c>
      <c r="AL584" s="1"/>
      <c r="AM584" s="1" t="str">
        <f>IF(sum!A577="ON",sum!F577,"*")</f>
        <v>*</v>
      </c>
      <c r="AP584" s="1" t="s">
        <v>137</v>
      </c>
      <c r="AQ584" s="1" t="s">
        <v>138</v>
      </c>
      <c r="AR584" s="1">
        <v>2030</v>
      </c>
      <c r="AS584" s="1" t="str">
        <f>IF(sum!A577="QU",sum!B577,"*")</f>
        <v>ICS-AuxiliaryMot_ELE1</v>
      </c>
      <c r="AT584" s="1"/>
      <c r="AU584" s="1">
        <f>IF(sum!A577="QU",sum!F577,"*")</f>
        <v>3.4058328059937602E-2</v>
      </c>
      <c r="AX584" s="1" t="s">
        <v>137</v>
      </c>
      <c r="AY584" s="1" t="s">
        <v>138</v>
      </c>
      <c r="AZ584" s="1">
        <v>2030</v>
      </c>
      <c r="BA584" s="1" t="str">
        <f>IF(sum!A577="SA",sum!B577,"*")</f>
        <v>*</v>
      </c>
      <c r="BB584" s="1"/>
      <c r="BC584" s="1" t="str">
        <f>IF(sum!A577="SA",sum!F577,"*")</f>
        <v>*</v>
      </c>
    </row>
    <row r="585" spans="2:55">
      <c r="B585" s="4" t="s">
        <v>137</v>
      </c>
      <c r="C585" s="4" t="s">
        <v>138</v>
      </c>
      <c r="D585" s="4">
        <v>2030</v>
      </c>
      <c r="J585" s="4" t="s">
        <v>137</v>
      </c>
      <c r="K585" s="4" t="s">
        <v>138</v>
      </c>
      <c r="L585" s="4">
        <v>2030</v>
      </c>
      <c r="M585" s="1" t="str">
        <f>IF(sum!A578="AT",sum!B578,"*")</f>
        <v>*</v>
      </c>
      <c r="N585" s="1"/>
      <c r="O585" s="1" t="str">
        <f>IF(sum!A578="AT",sum!F578,"*")</f>
        <v>*</v>
      </c>
      <c r="R585" s="4" t="s">
        <v>137</v>
      </c>
      <c r="S585" s="4" t="s">
        <v>138</v>
      </c>
      <c r="T585" s="4">
        <v>2030</v>
      </c>
      <c r="U585" s="1" t="str">
        <f>IF(sum!A578="BC",sum!B578,"*")</f>
        <v>*</v>
      </c>
      <c r="V585" s="1"/>
      <c r="W585" s="1" t="str">
        <f>IF(sum!A578="BC",sum!F578,"*")</f>
        <v>*</v>
      </c>
      <c r="Z585" s="4" t="s">
        <v>137</v>
      </c>
      <c r="AA585" s="4" t="s">
        <v>138</v>
      </c>
      <c r="AB585" s="4">
        <v>2030</v>
      </c>
      <c r="AC585" s="1" t="str">
        <f>IF(sum!A578="MA",sum!B578,"*")</f>
        <v>*</v>
      </c>
      <c r="AD585" s="1"/>
      <c r="AE585" s="1" t="str">
        <f>IF(sum!A578="MA",sum!F578,"*")</f>
        <v>*</v>
      </c>
      <c r="AH585" s="4" t="s">
        <v>137</v>
      </c>
      <c r="AI585" s="4" t="s">
        <v>138</v>
      </c>
      <c r="AJ585" s="4">
        <v>2030</v>
      </c>
      <c r="AK585" s="1" t="str">
        <f>IF(sum!A578="ON",sum!B578,"*")</f>
        <v>*</v>
      </c>
      <c r="AL585" s="1"/>
      <c r="AM585" s="1" t="str">
        <f>IF(sum!A578="ON",sum!F578,"*")</f>
        <v>*</v>
      </c>
      <c r="AP585" s="4" t="s">
        <v>137</v>
      </c>
      <c r="AQ585" s="4" t="s">
        <v>138</v>
      </c>
      <c r="AR585" s="4">
        <v>2030</v>
      </c>
      <c r="AS585" s="1" t="str">
        <f>IF(sum!A578="QU",sum!B578,"*")</f>
        <v>ICS-Light_ELE1</v>
      </c>
      <c r="AT585" s="1"/>
      <c r="AU585" s="1">
        <f>IF(sum!A578="QU",sum!F578,"*")</f>
        <v>0.15326247626971901</v>
      </c>
      <c r="AX585" s="4" t="s">
        <v>137</v>
      </c>
      <c r="AY585" s="4" t="s">
        <v>138</v>
      </c>
      <c r="AZ585" s="4">
        <v>2030</v>
      </c>
      <c r="BA585" s="1" t="str">
        <f>IF(sum!A578="SA",sum!B578,"*")</f>
        <v>*</v>
      </c>
      <c r="BB585" s="1"/>
      <c r="BC585" s="1" t="str">
        <f>IF(sum!A578="SA",sum!F578,"*")</f>
        <v>*</v>
      </c>
    </row>
    <row r="586" spans="2:55">
      <c r="B586" s="1" t="s">
        <v>137</v>
      </c>
      <c r="C586" s="1" t="s">
        <v>138</v>
      </c>
      <c r="D586" s="1">
        <v>2030</v>
      </c>
      <c r="J586" s="1" t="s">
        <v>137</v>
      </c>
      <c r="K586" s="1" t="s">
        <v>138</v>
      </c>
      <c r="L586" s="1">
        <v>2030</v>
      </c>
      <c r="M586" s="1" t="str">
        <f>IF(sum!A579="AT",sum!B579,"*")</f>
        <v>*</v>
      </c>
      <c r="N586" s="1"/>
      <c r="O586" s="1" t="str">
        <f>IF(sum!A579="AT",sum!F579,"*")</f>
        <v>*</v>
      </c>
      <c r="R586" s="1" t="s">
        <v>137</v>
      </c>
      <c r="S586" s="1" t="s">
        <v>138</v>
      </c>
      <c r="T586" s="1">
        <v>2030</v>
      </c>
      <c r="U586" s="1" t="str">
        <f>IF(sum!A579="BC",sum!B579,"*")</f>
        <v>*</v>
      </c>
      <c r="V586" s="1"/>
      <c r="W586" s="1" t="str">
        <f>IF(sum!A579="BC",sum!F579,"*")</f>
        <v>*</v>
      </c>
      <c r="Z586" s="1" t="s">
        <v>137</v>
      </c>
      <c r="AA586" s="1" t="s">
        <v>138</v>
      </c>
      <c r="AB586" s="1">
        <v>2030</v>
      </c>
      <c r="AC586" s="1" t="str">
        <f>IF(sum!A579="MA",sum!B579,"*")</f>
        <v>*</v>
      </c>
      <c r="AD586" s="1"/>
      <c r="AE586" s="1" t="str">
        <f>IF(sum!A579="MA",sum!F579,"*")</f>
        <v>*</v>
      </c>
      <c r="AH586" s="1" t="s">
        <v>137</v>
      </c>
      <c r="AI586" s="1" t="s">
        <v>138</v>
      </c>
      <c r="AJ586" s="1">
        <v>2030</v>
      </c>
      <c r="AK586" s="1" t="str">
        <f>IF(sum!A579="ON",sum!B579,"*")</f>
        <v>*</v>
      </c>
      <c r="AL586" s="1"/>
      <c r="AM586" s="1" t="str">
        <f>IF(sum!A579="ON",sum!F579,"*")</f>
        <v>*</v>
      </c>
      <c r="AP586" s="1" t="s">
        <v>137</v>
      </c>
      <c r="AQ586" s="1" t="s">
        <v>138</v>
      </c>
      <c r="AR586" s="1">
        <v>2030</v>
      </c>
      <c r="AS586" s="1" t="str">
        <f>IF(sum!A579="QU",sum!B579,"*")</f>
        <v>ICS-SpCool_ELE1</v>
      </c>
      <c r="AT586" s="1"/>
      <c r="AU586" s="1">
        <f>IF(sum!A579="QU",sum!F579,"*")</f>
        <v>5.10874920899064E-2</v>
      </c>
      <c r="AX586" s="1" t="s">
        <v>137</v>
      </c>
      <c r="AY586" s="1" t="s">
        <v>138</v>
      </c>
      <c r="AZ586" s="1">
        <v>2030</v>
      </c>
      <c r="BA586" s="1" t="str">
        <f>IF(sum!A579="SA",sum!B579,"*")</f>
        <v>*</v>
      </c>
      <c r="BB586" s="1"/>
      <c r="BC586" s="1" t="str">
        <f>IF(sum!A579="SA",sum!F579,"*")</f>
        <v>*</v>
      </c>
    </row>
    <row r="587" spans="2:55">
      <c r="B587" s="1" t="s">
        <v>137</v>
      </c>
      <c r="C587" s="1" t="s">
        <v>138</v>
      </c>
      <c r="D587" s="1">
        <v>2030</v>
      </c>
      <c r="J587" s="1" t="s">
        <v>137</v>
      </c>
      <c r="K587" s="1" t="s">
        <v>138</v>
      </c>
      <c r="L587" s="1">
        <v>2030</v>
      </c>
      <c r="M587" s="1" t="str">
        <f>IF(sum!A580="AT",sum!B580,"*")</f>
        <v>*</v>
      </c>
      <c r="N587" s="1"/>
      <c r="O587" s="1" t="str">
        <f>IF(sum!A580="AT",sum!F580,"*")</f>
        <v>*</v>
      </c>
      <c r="R587" s="1" t="s">
        <v>137</v>
      </c>
      <c r="S587" s="1" t="s">
        <v>138</v>
      </c>
      <c r="T587" s="1">
        <v>2030</v>
      </c>
      <c r="U587" s="1" t="str">
        <f>IF(sum!A580="BC",sum!B580,"*")</f>
        <v>*</v>
      </c>
      <c r="V587" s="1"/>
      <c r="W587" s="1" t="str">
        <f>IF(sum!A580="BC",sum!F580,"*")</f>
        <v>*</v>
      </c>
      <c r="Z587" s="1" t="s">
        <v>137</v>
      </c>
      <c r="AA587" s="1" t="s">
        <v>138</v>
      </c>
      <c r="AB587" s="1">
        <v>2030</v>
      </c>
      <c r="AC587" s="1" t="str">
        <f>IF(sum!A580="MA",sum!B580,"*")</f>
        <v>*</v>
      </c>
      <c r="AD587" s="1"/>
      <c r="AE587" s="1" t="str">
        <f>IF(sum!A580="MA",sum!F580,"*")</f>
        <v>*</v>
      </c>
      <c r="AH587" s="1" t="s">
        <v>137</v>
      </c>
      <c r="AI587" s="1" t="s">
        <v>138</v>
      </c>
      <c r="AJ587" s="1">
        <v>2030</v>
      </c>
      <c r="AK587" s="1" t="str">
        <f>IF(sum!A580="ON",sum!B580,"*")</f>
        <v>*</v>
      </c>
      <c r="AL587" s="1"/>
      <c r="AM587" s="1" t="str">
        <f>IF(sum!A580="ON",sum!F580,"*")</f>
        <v>*</v>
      </c>
      <c r="AP587" s="4" t="s">
        <v>137</v>
      </c>
      <c r="AQ587" s="4" t="s">
        <v>138</v>
      </c>
      <c r="AR587" s="4">
        <v>2030</v>
      </c>
      <c r="AS587" s="1" t="str">
        <f>IF(sum!A580="QU",sum!B580,"*")</f>
        <v>ICS-SpHeat_ELE1</v>
      </c>
      <c r="AT587" s="1"/>
      <c r="AU587" s="1">
        <f>IF(sum!A580="QU",sum!F580,"*")</f>
        <v>0.16205171563446799</v>
      </c>
      <c r="AX587" s="1" t="s">
        <v>137</v>
      </c>
      <c r="AY587" s="1" t="s">
        <v>138</v>
      </c>
      <c r="AZ587" s="1">
        <v>2030</v>
      </c>
      <c r="BA587" s="1" t="str">
        <f>IF(sum!A580="SA",sum!B580,"*")</f>
        <v>*</v>
      </c>
      <c r="BB587" s="1"/>
      <c r="BC587" s="1" t="str">
        <f>IF(sum!A580="SA",sum!F580,"*")</f>
        <v>*</v>
      </c>
    </row>
    <row r="588" spans="2:55">
      <c r="B588" s="4" t="s">
        <v>137</v>
      </c>
      <c r="C588" s="4" t="s">
        <v>138</v>
      </c>
      <c r="D588" s="4">
        <v>2030</v>
      </c>
      <c r="J588" s="4" t="s">
        <v>137</v>
      </c>
      <c r="K588" s="4" t="s">
        <v>138</v>
      </c>
      <c r="L588" s="4">
        <v>2030</v>
      </c>
      <c r="M588" s="1" t="str">
        <f>IF(sum!A581="AT",sum!B581,"*")</f>
        <v>*</v>
      </c>
      <c r="N588" s="1"/>
      <c r="O588" s="1" t="str">
        <f>IF(sum!A581="AT",sum!F581,"*")</f>
        <v>*</v>
      </c>
      <c r="R588" s="4" t="s">
        <v>137</v>
      </c>
      <c r="S588" s="4" t="s">
        <v>138</v>
      </c>
      <c r="T588" s="4">
        <v>2030</v>
      </c>
      <c r="U588" s="1" t="str">
        <f>IF(sum!A581="BC",sum!B581,"*")</f>
        <v>*</v>
      </c>
      <c r="V588" s="1"/>
      <c r="W588" s="1" t="str">
        <f>IF(sum!A581="BC",sum!F581,"*")</f>
        <v>*</v>
      </c>
      <c r="Z588" s="4" t="s">
        <v>137</v>
      </c>
      <c r="AA588" s="4" t="s">
        <v>138</v>
      </c>
      <c r="AB588" s="4">
        <v>2030</v>
      </c>
      <c r="AC588" s="1" t="str">
        <f>IF(sum!A581="MA",sum!B581,"*")</f>
        <v>*</v>
      </c>
      <c r="AD588" s="1"/>
      <c r="AE588" s="1" t="str">
        <f>IF(sum!A581="MA",sum!F581,"*")</f>
        <v>*</v>
      </c>
      <c r="AH588" s="4" t="s">
        <v>137</v>
      </c>
      <c r="AI588" s="4" t="s">
        <v>138</v>
      </c>
      <c r="AJ588" s="4">
        <v>2030</v>
      </c>
      <c r="AK588" s="1" t="str">
        <f>IF(sum!A581="ON",sum!B581,"*")</f>
        <v>*</v>
      </c>
      <c r="AL588" s="1"/>
      <c r="AM588" s="1" t="str">
        <f>IF(sum!A581="ON",sum!F581,"*")</f>
        <v>*</v>
      </c>
      <c r="AP588" s="1" t="s">
        <v>137</v>
      </c>
      <c r="AQ588" s="1" t="s">
        <v>138</v>
      </c>
      <c r="AR588" s="1">
        <v>2030</v>
      </c>
      <c r="AS588" s="1" t="str">
        <f>IF(sum!A581="QU",sum!B581,"*")</f>
        <v>ICS-WaterHeat_ELE1</v>
      </c>
      <c r="AT588" s="1"/>
      <c r="AU588" s="1">
        <f>IF(sum!A581="QU",sum!F581,"*")</f>
        <v>2.1137180300147999E-2</v>
      </c>
      <c r="AX588" s="4" t="s">
        <v>137</v>
      </c>
      <c r="AY588" s="4" t="s">
        <v>138</v>
      </c>
      <c r="AZ588" s="4">
        <v>2030</v>
      </c>
      <c r="BA588" s="1" t="str">
        <f>IF(sum!A581="SA",sum!B581,"*")</f>
        <v>*</v>
      </c>
      <c r="BB588" s="1"/>
      <c r="BC588" s="1" t="str">
        <f>IF(sum!A581="SA",sum!F581,"*")</f>
        <v>*</v>
      </c>
    </row>
    <row r="589" spans="2:55">
      <c r="B589" s="1" t="s">
        <v>137</v>
      </c>
      <c r="C589" s="1" t="s">
        <v>138</v>
      </c>
      <c r="D589" s="1">
        <v>2030</v>
      </c>
      <c r="J589" s="1" t="s">
        <v>137</v>
      </c>
      <c r="K589" s="1" t="s">
        <v>138</v>
      </c>
      <c r="L589" s="1">
        <v>2030</v>
      </c>
      <c r="M589" s="1" t="str">
        <f>IF(sum!A582="AT",sum!B582,"*")</f>
        <v>*</v>
      </c>
      <c r="N589" s="1"/>
      <c r="O589" s="1" t="str">
        <f>IF(sum!A582="AT",sum!F582,"*")</f>
        <v>*</v>
      </c>
      <c r="R589" s="1" t="s">
        <v>137</v>
      </c>
      <c r="S589" s="1" t="s">
        <v>138</v>
      </c>
      <c r="T589" s="1">
        <v>2030</v>
      </c>
      <c r="U589" s="1" t="str">
        <f>IF(sum!A582="BC",sum!B582,"*")</f>
        <v>*</v>
      </c>
      <c r="V589" s="1"/>
      <c r="W589" s="1" t="str">
        <f>IF(sum!A582="BC",sum!F582,"*")</f>
        <v>*</v>
      </c>
      <c r="Z589" s="1" t="s">
        <v>137</v>
      </c>
      <c r="AA589" s="1" t="s">
        <v>138</v>
      </c>
      <c r="AB589" s="1">
        <v>2030</v>
      </c>
      <c r="AC589" s="1" t="str">
        <f>IF(sum!A582="MA",sum!B582,"*")</f>
        <v>*</v>
      </c>
      <c r="AD589" s="1"/>
      <c r="AE589" s="1" t="str">
        <f>IF(sum!A582="MA",sum!F582,"*")</f>
        <v>*</v>
      </c>
      <c r="AH589" s="1" t="s">
        <v>137</v>
      </c>
      <c r="AI589" s="1" t="s">
        <v>138</v>
      </c>
      <c r="AJ589" s="1">
        <v>2030</v>
      </c>
      <c r="AK589" s="1" t="str">
        <f>IF(sum!A582="ON",sum!B582,"*")</f>
        <v>*</v>
      </c>
      <c r="AL589" s="1"/>
      <c r="AM589" s="1" t="str">
        <f>IF(sum!A582="ON",sum!F582,"*")</f>
        <v>*</v>
      </c>
      <c r="AP589" s="4" t="s">
        <v>137</v>
      </c>
      <c r="AQ589" s="4" t="s">
        <v>138</v>
      </c>
      <c r="AR589" s="4">
        <v>2030</v>
      </c>
      <c r="AS589" s="1" t="str">
        <f>IF(sum!A582="QU",sum!B582,"*")</f>
        <v>OS-AuxiliaryEquip_ELE1</v>
      </c>
      <c r="AT589" s="1"/>
      <c r="AU589" s="1">
        <f>IF(sum!A582="QU",sum!F582,"*")</f>
        <v>1.55358275206087</v>
      </c>
      <c r="AX589" s="1" t="s">
        <v>137</v>
      </c>
      <c r="AY589" s="1" t="s">
        <v>138</v>
      </c>
      <c r="AZ589" s="1">
        <v>2030</v>
      </c>
      <c r="BA589" s="1" t="str">
        <f>IF(sum!A582="SA",sum!B582,"*")</f>
        <v>*</v>
      </c>
      <c r="BB589" s="1"/>
      <c r="BC589" s="1" t="str">
        <f>IF(sum!A582="SA",sum!F582,"*")</f>
        <v>*</v>
      </c>
    </row>
    <row r="590" spans="2:55">
      <c r="B590" s="1" t="s">
        <v>137</v>
      </c>
      <c r="C590" s="1" t="s">
        <v>138</v>
      </c>
      <c r="D590" s="1">
        <v>2030</v>
      </c>
      <c r="J590" s="1" t="s">
        <v>137</v>
      </c>
      <c r="K590" s="1" t="s">
        <v>138</v>
      </c>
      <c r="L590" s="1">
        <v>2030</v>
      </c>
      <c r="M590" s="1" t="str">
        <f>IF(sum!A583="AT",sum!B583,"*")</f>
        <v>*</v>
      </c>
      <c r="N590" s="1"/>
      <c r="O590" s="1" t="str">
        <f>IF(sum!A583="AT",sum!F583,"*")</f>
        <v>*</v>
      </c>
      <c r="R590" s="1" t="s">
        <v>137</v>
      </c>
      <c r="S590" s="1" t="s">
        <v>138</v>
      </c>
      <c r="T590" s="1">
        <v>2030</v>
      </c>
      <c r="U590" s="1" t="str">
        <f>IF(sum!A583="BC",sum!B583,"*")</f>
        <v>*</v>
      </c>
      <c r="V590" s="1"/>
      <c r="W590" s="1" t="str">
        <f>IF(sum!A583="BC",sum!F583,"*")</f>
        <v>*</v>
      </c>
      <c r="Z590" s="1" t="s">
        <v>137</v>
      </c>
      <c r="AA590" s="1" t="s">
        <v>138</v>
      </c>
      <c r="AB590" s="1">
        <v>2030</v>
      </c>
      <c r="AC590" s="1" t="str">
        <f>IF(sum!A583="MA",sum!B583,"*")</f>
        <v>*</v>
      </c>
      <c r="AD590" s="1"/>
      <c r="AE590" s="1" t="str">
        <f>IF(sum!A583="MA",sum!F583,"*")</f>
        <v>*</v>
      </c>
      <c r="AH590" s="1" t="s">
        <v>137</v>
      </c>
      <c r="AI590" s="1" t="s">
        <v>138</v>
      </c>
      <c r="AJ590" s="1">
        <v>2030</v>
      </c>
      <c r="AK590" s="1" t="str">
        <f>IF(sum!A583="ON",sum!B583,"*")</f>
        <v>*</v>
      </c>
      <c r="AL590" s="1"/>
      <c r="AM590" s="1" t="str">
        <f>IF(sum!A583="ON",sum!F583,"*")</f>
        <v>*</v>
      </c>
      <c r="AP590" s="1" t="s">
        <v>137</v>
      </c>
      <c r="AQ590" s="1" t="s">
        <v>138</v>
      </c>
      <c r="AR590" s="1">
        <v>2030</v>
      </c>
      <c r="AS590" s="1" t="str">
        <f>IF(sum!A583="QU",sum!B583,"*")</f>
        <v>OS-AuxiliaryMot_ELE1</v>
      </c>
      <c r="AT590" s="1"/>
      <c r="AU590" s="1">
        <f>IF(sum!A583="QU",sum!F583,"*")</f>
        <v>0.52790408492903296</v>
      </c>
      <c r="AX590" s="1" t="s">
        <v>137</v>
      </c>
      <c r="AY590" s="1" t="s">
        <v>138</v>
      </c>
      <c r="AZ590" s="1">
        <v>2030</v>
      </c>
      <c r="BA590" s="1" t="str">
        <f>IF(sum!A583="SA",sum!B583,"*")</f>
        <v>*</v>
      </c>
      <c r="BB590" s="1"/>
      <c r="BC590" s="1" t="str">
        <f>IF(sum!A583="SA",sum!F583,"*")</f>
        <v>*</v>
      </c>
    </row>
    <row r="591" spans="2:55">
      <c r="B591" s="4" t="s">
        <v>137</v>
      </c>
      <c r="C591" s="4" t="s">
        <v>138</v>
      </c>
      <c r="D591" s="4">
        <v>2030</v>
      </c>
      <c r="J591" s="4" t="s">
        <v>137</v>
      </c>
      <c r="K591" s="4" t="s">
        <v>138</v>
      </c>
      <c r="L591" s="4">
        <v>2030</v>
      </c>
      <c r="M591" s="1" t="str">
        <f>IF(sum!A584="AT",sum!B584,"*")</f>
        <v>*</v>
      </c>
      <c r="N591" s="1"/>
      <c r="O591" s="1" t="str">
        <f>IF(sum!A584="AT",sum!F584,"*")</f>
        <v>*</v>
      </c>
      <c r="R591" s="4" t="s">
        <v>137</v>
      </c>
      <c r="S591" s="4" t="s">
        <v>138</v>
      </c>
      <c r="T591" s="4">
        <v>2030</v>
      </c>
      <c r="U591" s="1" t="str">
        <f>IF(sum!A584="BC",sum!B584,"*")</f>
        <v>*</v>
      </c>
      <c r="V591" s="1"/>
      <c r="W591" s="1" t="str">
        <f>IF(sum!A584="BC",sum!F584,"*")</f>
        <v>*</v>
      </c>
      <c r="Z591" s="4" t="s">
        <v>137</v>
      </c>
      <c r="AA591" s="4" t="s">
        <v>138</v>
      </c>
      <c r="AB591" s="4">
        <v>2030</v>
      </c>
      <c r="AC591" s="1" t="str">
        <f>IF(sum!A584="MA",sum!B584,"*")</f>
        <v>*</v>
      </c>
      <c r="AD591" s="1"/>
      <c r="AE591" s="1" t="str">
        <f>IF(sum!A584="MA",sum!F584,"*")</f>
        <v>*</v>
      </c>
      <c r="AH591" s="4" t="s">
        <v>137</v>
      </c>
      <c r="AI591" s="4" t="s">
        <v>138</v>
      </c>
      <c r="AJ591" s="4">
        <v>2030</v>
      </c>
      <c r="AK591" s="1" t="str">
        <f>IF(sum!A584="ON",sum!B584,"*")</f>
        <v>*</v>
      </c>
      <c r="AL591" s="1"/>
      <c r="AM591" s="1" t="str">
        <f>IF(sum!A584="ON",sum!F584,"*")</f>
        <v>*</v>
      </c>
      <c r="AP591" s="4" t="s">
        <v>137</v>
      </c>
      <c r="AQ591" s="4" t="s">
        <v>138</v>
      </c>
      <c r="AR591" s="4">
        <v>2030</v>
      </c>
      <c r="AS591" s="1" t="str">
        <f>IF(sum!A584="QU",sum!B584,"*")</f>
        <v>OS-Light_ELE1</v>
      </c>
      <c r="AT591" s="1"/>
      <c r="AU591" s="1">
        <f>IF(sum!A584="QU",sum!F584,"*")</f>
        <v>2.5203162764353801</v>
      </c>
      <c r="AX591" s="4" t="s">
        <v>137</v>
      </c>
      <c r="AY591" s="4" t="s">
        <v>138</v>
      </c>
      <c r="AZ591" s="4">
        <v>2030</v>
      </c>
      <c r="BA591" s="1" t="str">
        <f>IF(sum!A584="SA",sum!B584,"*")</f>
        <v>*</v>
      </c>
      <c r="BB591" s="1"/>
      <c r="BC591" s="1" t="str">
        <f>IF(sum!A584="SA",sum!F584,"*")</f>
        <v>*</v>
      </c>
    </row>
    <row r="592" spans="2:55">
      <c r="B592" s="1" t="s">
        <v>137</v>
      </c>
      <c r="C592" s="1" t="s">
        <v>138</v>
      </c>
      <c r="D592" s="1">
        <v>2030</v>
      </c>
      <c r="J592" s="1" t="s">
        <v>137</v>
      </c>
      <c r="K592" s="1" t="s">
        <v>138</v>
      </c>
      <c r="L592" s="1">
        <v>2030</v>
      </c>
      <c r="M592" s="1" t="str">
        <f>IF(sum!A585="AT",sum!B585,"*")</f>
        <v>*</v>
      </c>
      <c r="N592" s="1"/>
      <c r="O592" s="1" t="str">
        <f>IF(sum!A585="AT",sum!F585,"*")</f>
        <v>*</v>
      </c>
      <c r="R592" s="1" t="s">
        <v>137</v>
      </c>
      <c r="S592" s="1" t="s">
        <v>138</v>
      </c>
      <c r="T592" s="1">
        <v>2030</v>
      </c>
      <c r="U592" s="1" t="str">
        <f>IF(sum!A585="BC",sum!B585,"*")</f>
        <v>*</v>
      </c>
      <c r="V592" s="1"/>
      <c r="W592" s="1" t="str">
        <f>IF(sum!A585="BC",sum!F585,"*")</f>
        <v>*</v>
      </c>
      <c r="Z592" s="1" t="s">
        <v>137</v>
      </c>
      <c r="AA592" s="1" t="s">
        <v>138</v>
      </c>
      <c r="AB592" s="1">
        <v>2030</v>
      </c>
      <c r="AC592" s="1" t="str">
        <f>IF(sum!A585="MA",sum!B585,"*")</f>
        <v>*</v>
      </c>
      <c r="AD592" s="1"/>
      <c r="AE592" s="1" t="str">
        <f>IF(sum!A585="MA",sum!F585,"*")</f>
        <v>*</v>
      </c>
      <c r="AH592" s="1" t="s">
        <v>137</v>
      </c>
      <c r="AI592" s="1" t="s">
        <v>138</v>
      </c>
      <c r="AJ592" s="1">
        <v>2030</v>
      </c>
      <c r="AK592" s="1" t="str">
        <f>IF(sum!A585="ON",sum!B585,"*")</f>
        <v>*</v>
      </c>
      <c r="AL592" s="1"/>
      <c r="AM592" s="1" t="str">
        <f>IF(sum!A585="ON",sum!F585,"*")</f>
        <v>*</v>
      </c>
      <c r="AP592" s="1" t="s">
        <v>137</v>
      </c>
      <c r="AQ592" s="1" t="s">
        <v>138</v>
      </c>
      <c r="AR592" s="1">
        <v>2030</v>
      </c>
      <c r="AS592" s="1" t="str">
        <f>IF(sum!A585="QU",sum!B585,"*")</f>
        <v>OS-SpCool_ELE1</v>
      </c>
      <c r="AT592" s="1"/>
      <c r="AU592" s="1">
        <f>IF(sum!A585="QU",sum!F585,"*")</f>
        <v>0.74928321731862801</v>
      </c>
      <c r="AX592" s="1" t="s">
        <v>137</v>
      </c>
      <c r="AY592" s="1" t="s">
        <v>138</v>
      </c>
      <c r="AZ592" s="1">
        <v>2030</v>
      </c>
      <c r="BA592" s="1" t="str">
        <f>IF(sum!A585="SA",sum!B585,"*")</f>
        <v>*</v>
      </c>
      <c r="BB592" s="1"/>
      <c r="BC592" s="1" t="str">
        <f>IF(sum!A585="SA",sum!F585,"*")</f>
        <v>*</v>
      </c>
    </row>
    <row r="593" spans="2:55">
      <c r="B593" s="1" t="s">
        <v>137</v>
      </c>
      <c r="C593" s="1" t="s">
        <v>138</v>
      </c>
      <c r="D593" s="1">
        <v>2030</v>
      </c>
      <c r="J593" s="1" t="s">
        <v>137</v>
      </c>
      <c r="K593" s="1" t="s">
        <v>138</v>
      </c>
      <c r="L593" s="1">
        <v>2030</v>
      </c>
      <c r="M593" s="1" t="str">
        <f>IF(sum!A586="AT",sum!B586,"*")</f>
        <v>*</v>
      </c>
      <c r="N593" s="1"/>
      <c r="O593" s="1" t="str">
        <f>IF(sum!A586="AT",sum!F586,"*")</f>
        <v>*</v>
      </c>
      <c r="R593" s="1" t="s">
        <v>137</v>
      </c>
      <c r="S593" s="1" t="s">
        <v>138</v>
      </c>
      <c r="T593" s="1">
        <v>2030</v>
      </c>
      <c r="U593" s="1" t="str">
        <f>IF(sum!A586="BC",sum!B586,"*")</f>
        <v>*</v>
      </c>
      <c r="V593" s="1"/>
      <c r="W593" s="1" t="str">
        <f>IF(sum!A586="BC",sum!F586,"*")</f>
        <v>*</v>
      </c>
      <c r="Z593" s="1" t="s">
        <v>137</v>
      </c>
      <c r="AA593" s="1" t="s">
        <v>138</v>
      </c>
      <c r="AB593" s="1">
        <v>2030</v>
      </c>
      <c r="AC593" s="1" t="str">
        <f>IF(sum!A586="MA",sum!B586,"*")</f>
        <v>*</v>
      </c>
      <c r="AD593" s="1"/>
      <c r="AE593" s="1" t="str">
        <f>IF(sum!A586="MA",sum!F586,"*")</f>
        <v>*</v>
      </c>
      <c r="AH593" s="1" t="s">
        <v>137</v>
      </c>
      <c r="AI593" s="1" t="s">
        <v>138</v>
      </c>
      <c r="AJ593" s="1">
        <v>2030</v>
      </c>
      <c r="AK593" s="1" t="str">
        <f>IF(sum!A586="ON",sum!B586,"*")</f>
        <v>*</v>
      </c>
      <c r="AL593" s="1"/>
      <c r="AM593" s="1" t="str">
        <f>IF(sum!A586="ON",sum!F586,"*")</f>
        <v>*</v>
      </c>
      <c r="AP593" s="4" t="s">
        <v>137</v>
      </c>
      <c r="AQ593" s="4" t="s">
        <v>138</v>
      </c>
      <c r="AR593" s="4">
        <v>2030</v>
      </c>
      <c r="AS593" s="1" t="str">
        <f>IF(sum!A586="QU",sum!B586,"*")</f>
        <v>OS-SpHeat_ELE1</v>
      </c>
      <c r="AT593" s="1"/>
      <c r="AU593" s="1">
        <f>IF(sum!A586="QU",sum!F586,"*")</f>
        <v>2.1630381173818098</v>
      </c>
      <c r="AX593" s="1" t="s">
        <v>137</v>
      </c>
      <c r="AY593" s="1" t="s">
        <v>138</v>
      </c>
      <c r="AZ593" s="1">
        <v>2030</v>
      </c>
      <c r="BA593" s="1" t="str">
        <f>IF(sum!A586="SA",sum!B586,"*")</f>
        <v>*</v>
      </c>
      <c r="BB593" s="1"/>
      <c r="BC593" s="1" t="str">
        <f>IF(sum!A586="SA",sum!F586,"*")</f>
        <v>*</v>
      </c>
    </row>
    <row r="594" spans="2:55">
      <c r="B594" s="4" t="s">
        <v>137</v>
      </c>
      <c r="C594" s="4" t="s">
        <v>138</v>
      </c>
      <c r="D594" s="4">
        <v>2030</v>
      </c>
      <c r="J594" s="4" t="s">
        <v>137</v>
      </c>
      <c r="K594" s="4" t="s">
        <v>138</v>
      </c>
      <c r="L594" s="4">
        <v>2030</v>
      </c>
      <c r="M594" s="1" t="str">
        <f>IF(sum!A587="AT",sum!B587,"*")</f>
        <v>*</v>
      </c>
      <c r="N594" s="1"/>
      <c r="O594" s="1" t="str">
        <f>IF(sum!A587="AT",sum!F587,"*")</f>
        <v>*</v>
      </c>
      <c r="R594" s="4" t="s">
        <v>137</v>
      </c>
      <c r="S594" s="4" t="s">
        <v>138</v>
      </c>
      <c r="T594" s="4">
        <v>2030</v>
      </c>
      <c r="U594" s="1" t="str">
        <f>IF(sum!A587="BC",sum!B587,"*")</f>
        <v>*</v>
      </c>
      <c r="V594" s="1"/>
      <c r="W594" s="1" t="str">
        <f>IF(sum!A587="BC",sum!F587,"*")</f>
        <v>*</v>
      </c>
      <c r="Z594" s="4" t="s">
        <v>137</v>
      </c>
      <c r="AA594" s="4" t="s">
        <v>138</v>
      </c>
      <c r="AB594" s="4">
        <v>2030</v>
      </c>
      <c r="AC594" s="1" t="str">
        <f>IF(sum!A587="MA",sum!B587,"*")</f>
        <v>*</v>
      </c>
      <c r="AD594" s="1"/>
      <c r="AE594" s="1" t="str">
        <f>IF(sum!A587="MA",sum!F587,"*")</f>
        <v>*</v>
      </c>
      <c r="AH594" s="4" t="s">
        <v>137</v>
      </c>
      <c r="AI594" s="4" t="s">
        <v>138</v>
      </c>
      <c r="AJ594" s="4">
        <v>2030</v>
      </c>
      <c r="AK594" s="1" t="str">
        <f>IF(sum!A587="ON",sum!B587,"*")</f>
        <v>*</v>
      </c>
      <c r="AL594" s="1"/>
      <c r="AM594" s="1" t="str">
        <f>IF(sum!A587="ON",sum!F587,"*")</f>
        <v>*</v>
      </c>
      <c r="AP594" s="1" t="s">
        <v>137</v>
      </c>
      <c r="AQ594" s="1" t="s">
        <v>138</v>
      </c>
      <c r="AR594" s="1">
        <v>2030</v>
      </c>
      <c r="AS594" s="1" t="str">
        <f>IF(sum!A587="QU",sum!B587,"*")</f>
        <v>OS-WaterHeat_ELE1</v>
      </c>
      <c r="AT594" s="1"/>
      <c r="AU594" s="1">
        <f>IF(sum!A587="QU",sum!F587,"*")</f>
        <v>0.19023462270133201</v>
      </c>
      <c r="AX594" s="4" t="s">
        <v>137</v>
      </c>
      <c r="AY594" s="4" t="s">
        <v>138</v>
      </c>
      <c r="AZ594" s="4">
        <v>2030</v>
      </c>
      <c r="BA594" s="1" t="str">
        <f>IF(sum!A587="SA",sum!B587,"*")</f>
        <v>*</v>
      </c>
      <c r="BB594" s="1"/>
      <c r="BC594" s="1" t="str">
        <f>IF(sum!A587="SA",sum!F587,"*")</f>
        <v>*</v>
      </c>
    </row>
    <row r="595" spans="2:55">
      <c r="B595" s="1" t="s">
        <v>137</v>
      </c>
      <c r="C595" s="1" t="s">
        <v>138</v>
      </c>
      <c r="D595" s="1">
        <v>2030</v>
      </c>
      <c r="J595" s="1" t="s">
        <v>137</v>
      </c>
      <c r="K595" s="1" t="s">
        <v>138</v>
      </c>
      <c r="L595" s="1">
        <v>2030</v>
      </c>
      <c r="M595" s="1" t="str">
        <f>IF(sum!A588="AT",sum!B588,"*")</f>
        <v>*</v>
      </c>
      <c r="N595" s="1"/>
      <c r="O595" s="1" t="str">
        <f>IF(sum!A588="AT",sum!F588,"*")</f>
        <v>*</v>
      </c>
      <c r="R595" s="1" t="s">
        <v>137</v>
      </c>
      <c r="S595" s="1" t="s">
        <v>138</v>
      </c>
      <c r="T595" s="1">
        <v>2030</v>
      </c>
      <c r="U595" s="1" t="str">
        <f>IF(sum!A588="BC",sum!B588,"*")</f>
        <v>*</v>
      </c>
      <c r="V595" s="1"/>
      <c r="W595" s="1" t="str">
        <f>IF(sum!A588="BC",sum!F588,"*")</f>
        <v>*</v>
      </c>
      <c r="Z595" s="1" t="s">
        <v>137</v>
      </c>
      <c r="AA595" s="1" t="s">
        <v>138</v>
      </c>
      <c r="AB595" s="1">
        <v>2030</v>
      </c>
      <c r="AC595" s="1" t="str">
        <f>IF(sum!A588="MA",sum!B588,"*")</f>
        <v>*</v>
      </c>
      <c r="AD595" s="1"/>
      <c r="AE595" s="1" t="str">
        <f>IF(sum!A588="MA",sum!F588,"*")</f>
        <v>*</v>
      </c>
      <c r="AH595" s="1" t="s">
        <v>137</v>
      </c>
      <c r="AI595" s="1" t="s">
        <v>138</v>
      </c>
      <c r="AJ595" s="1">
        <v>2030</v>
      </c>
      <c r="AK595" s="1" t="str">
        <f>IF(sum!A588="ON",sum!B588,"*")</f>
        <v>*</v>
      </c>
      <c r="AL595" s="1"/>
      <c r="AM595" s="1" t="str">
        <f>IF(sum!A588="ON",sum!F588,"*")</f>
        <v>*</v>
      </c>
      <c r="AP595" s="4" t="s">
        <v>137</v>
      </c>
      <c r="AQ595" s="4" t="s">
        <v>138</v>
      </c>
      <c r="AR595" s="4">
        <v>2030</v>
      </c>
      <c r="AS595" s="1" t="str">
        <f>IF(sum!A588="QU",sum!B588,"*")</f>
        <v>OTH-AuxiliaryEquip_ELE1</v>
      </c>
      <c r="AT595" s="1"/>
      <c r="AU595" s="1">
        <f>IF(sum!A588="QU",sum!F588,"*")</f>
        <v>5.2842950750370002E-2</v>
      </c>
      <c r="AX595" s="1" t="s">
        <v>137</v>
      </c>
      <c r="AY595" s="1" t="s">
        <v>138</v>
      </c>
      <c r="AZ595" s="1">
        <v>2030</v>
      </c>
      <c r="BA595" s="1" t="str">
        <f>IF(sum!A588="SA",sum!B588,"*")</f>
        <v>*</v>
      </c>
      <c r="BB595" s="1"/>
      <c r="BC595" s="1" t="str">
        <f>IF(sum!A588="SA",sum!F588,"*")</f>
        <v>*</v>
      </c>
    </row>
    <row r="596" spans="2:55">
      <c r="B596" s="1" t="s">
        <v>137</v>
      </c>
      <c r="C596" s="1" t="s">
        <v>138</v>
      </c>
      <c r="D596" s="1">
        <v>2030</v>
      </c>
      <c r="J596" s="1" t="s">
        <v>137</v>
      </c>
      <c r="K596" s="1" t="s">
        <v>138</v>
      </c>
      <c r="L596" s="1">
        <v>2030</v>
      </c>
      <c r="M596" s="1" t="str">
        <f>IF(sum!A589="AT",sum!B589,"*")</f>
        <v>*</v>
      </c>
      <c r="N596" s="1"/>
      <c r="O596" s="1" t="str">
        <f>IF(sum!A589="AT",sum!F589,"*")</f>
        <v>*</v>
      </c>
      <c r="R596" s="1" t="s">
        <v>137</v>
      </c>
      <c r="S596" s="1" t="s">
        <v>138</v>
      </c>
      <c r="T596" s="1">
        <v>2030</v>
      </c>
      <c r="U596" s="1" t="str">
        <f>IF(sum!A589="BC",sum!B589,"*")</f>
        <v>*</v>
      </c>
      <c r="V596" s="1"/>
      <c r="W596" s="1" t="str">
        <f>IF(sum!A589="BC",sum!F589,"*")</f>
        <v>*</v>
      </c>
      <c r="Z596" s="1" t="s">
        <v>137</v>
      </c>
      <c r="AA596" s="1" t="s">
        <v>138</v>
      </c>
      <c r="AB596" s="1">
        <v>2030</v>
      </c>
      <c r="AC596" s="1" t="str">
        <f>IF(sum!A589="MA",sum!B589,"*")</f>
        <v>*</v>
      </c>
      <c r="AD596" s="1"/>
      <c r="AE596" s="1" t="str">
        <f>IF(sum!A589="MA",sum!F589,"*")</f>
        <v>*</v>
      </c>
      <c r="AH596" s="1" t="s">
        <v>137</v>
      </c>
      <c r="AI596" s="1" t="s">
        <v>138</v>
      </c>
      <c r="AJ596" s="1">
        <v>2030</v>
      </c>
      <c r="AK596" s="1" t="str">
        <f>IF(sum!A589="ON",sum!B589,"*")</f>
        <v>*</v>
      </c>
      <c r="AL596" s="1"/>
      <c r="AM596" s="1" t="str">
        <f>IF(sum!A589="ON",sum!F589,"*")</f>
        <v>*</v>
      </c>
      <c r="AP596" s="1" t="s">
        <v>137</v>
      </c>
      <c r="AQ596" s="1" t="s">
        <v>138</v>
      </c>
      <c r="AR596" s="1">
        <v>2030</v>
      </c>
      <c r="AS596" s="1" t="str">
        <f>IF(sum!A589="QU",sum!B589,"*")</f>
        <v>OTH-AuxiliaryMot_ELE1</v>
      </c>
      <c r="AT596" s="1"/>
      <c r="AU596" s="1">
        <f>IF(sum!A589="QU",sum!F589,"*")</f>
        <v>1.7029164029968801E-2</v>
      </c>
      <c r="AX596" s="1" t="s">
        <v>137</v>
      </c>
      <c r="AY596" s="1" t="s">
        <v>138</v>
      </c>
      <c r="AZ596" s="1">
        <v>2030</v>
      </c>
      <c r="BA596" s="1" t="str">
        <f>IF(sum!A589="SA",sum!B589,"*")</f>
        <v>*</v>
      </c>
      <c r="BB596" s="1"/>
      <c r="BC596" s="1" t="str">
        <f>IF(sum!A589="SA",sum!F589,"*")</f>
        <v>*</v>
      </c>
    </row>
    <row r="597" spans="2:55">
      <c r="B597" s="4" t="s">
        <v>137</v>
      </c>
      <c r="C597" s="4" t="s">
        <v>138</v>
      </c>
      <c r="D597" s="4">
        <v>2030</v>
      </c>
      <c r="J597" s="4" t="s">
        <v>137</v>
      </c>
      <c r="K597" s="4" t="s">
        <v>138</v>
      </c>
      <c r="L597" s="4">
        <v>2030</v>
      </c>
      <c r="M597" s="1" t="str">
        <f>IF(sum!A590="AT",sum!B590,"*")</f>
        <v>*</v>
      </c>
      <c r="N597" s="1"/>
      <c r="O597" s="1" t="str">
        <f>IF(sum!A590="AT",sum!F590,"*")</f>
        <v>*</v>
      </c>
      <c r="R597" s="4" t="s">
        <v>137</v>
      </c>
      <c r="S597" s="4" t="s">
        <v>138</v>
      </c>
      <c r="T597" s="4">
        <v>2030</v>
      </c>
      <c r="U597" s="1" t="str">
        <f>IF(sum!A590="BC",sum!B590,"*")</f>
        <v>*</v>
      </c>
      <c r="V597" s="1"/>
      <c r="W597" s="1" t="str">
        <f>IF(sum!A590="BC",sum!F590,"*")</f>
        <v>*</v>
      </c>
      <c r="Z597" s="4" t="s">
        <v>137</v>
      </c>
      <c r="AA597" s="4" t="s">
        <v>138</v>
      </c>
      <c r="AB597" s="4">
        <v>2030</v>
      </c>
      <c r="AC597" s="1" t="str">
        <f>IF(sum!A590="MA",sum!B590,"*")</f>
        <v>*</v>
      </c>
      <c r="AD597" s="1"/>
      <c r="AE597" s="1" t="str">
        <f>IF(sum!A590="MA",sum!F590,"*")</f>
        <v>*</v>
      </c>
      <c r="AH597" s="4" t="s">
        <v>137</v>
      </c>
      <c r="AI597" s="4" t="s">
        <v>138</v>
      </c>
      <c r="AJ597" s="4">
        <v>2030</v>
      </c>
      <c r="AK597" s="1" t="str">
        <f>IF(sum!A590="ON",sum!B590,"*")</f>
        <v>*</v>
      </c>
      <c r="AL597" s="1"/>
      <c r="AM597" s="1" t="str">
        <f>IF(sum!A590="ON",sum!F590,"*")</f>
        <v>*</v>
      </c>
      <c r="AP597" s="4" t="s">
        <v>137</v>
      </c>
      <c r="AQ597" s="4" t="s">
        <v>138</v>
      </c>
      <c r="AR597" s="4">
        <v>2030</v>
      </c>
      <c r="AS597" s="1" t="str">
        <f>IF(sum!A590="QU",sum!B590,"*")</f>
        <v>OTH-Light_ELE1</v>
      </c>
      <c r="AT597" s="1"/>
      <c r="AU597" s="1">
        <f>IF(sum!A590="QU",sum!F590,"*")</f>
        <v>8.5145820149843995E-2</v>
      </c>
      <c r="AX597" s="4" t="s">
        <v>137</v>
      </c>
      <c r="AY597" s="4" t="s">
        <v>138</v>
      </c>
      <c r="AZ597" s="4">
        <v>2030</v>
      </c>
      <c r="BA597" s="1" t="str">
        <f>IF(sum!A590="SA",sum!B590,"*")</f>
        <v>*</v>
      </c>
      <c r="BB597" s="1"/>
      <c r="BC597" s="1" t="str">
        <f>IF(sum!A590="SA",sum!F590,"*")</f>
        <v>*</v>
      </c>
    </row>
    <row r="598" spans="2:55">
      <c r="B598" s="1" t="s">
        <v>137</v>
      </c>
      <c r="C598" s="1" t="s">
        <v>138</v>
      </c>
      <c r="D598" s="1">
        <v>2030</v>
      </c>
      <c r="J598" s="1" t="s">
        <v>137</v>
      </c>
      <c r="K598" s="1" t="s">
        <v>138</v>
      </c>
      <c r="L598" s="1">
        <v>2030</v>
      </c>
      <c r="M598" s="1" t="str">
        <f>IF(sum!A591="AT",sum!B591,"*")</f>
        <v>*</v>
      </c>
      <c r="N598" s="1"/>
      <c r="O598" s="1" t="str">
        <f>IF(sum!A591="AT",sum!F591,"*")</f>
        <v>*</v>
      </c>
      <c r="R598" s="1" t="s">
        <v>137</v>
      </c>
      <c r="S598" s="1" t="s">
        <v>138</v>
      </c>
      <c r="T598" s="1">
        <v>2030</v>
      </c>
      <c r="U598" s="1" t="str">
        <f>IF(sum!A591="BC",sum!B591,"*")</f>
        <v>*</v>
      </c>
      <c r="V598" s="1"/>
      <c r="W598" s="1" t="str">
        <f>IF(sum!A591="BC",sum!F591,"*")</f>
        <v>*</v>
      </c>
      <c r="Z598" s="1" t="s">
        <v>137</v>
      </c>
      <c r="AA598" s="1" t="s">
        <v>138</v>
      </c>
      <c r="AB598" s="1">
        <v>2030</v>
      </c>
      <c r="AC598" s="1" t="str">
        <f>IF(sum!A591="MA",sum!B591,"*")</f>
        <v>*</v>
      </c>
      <c r="AD598" s="1"/>
      <c r="AE598" s="1" t="str">
        <f>IF(sum!A591="MA",sum!F591,"*")</f>
        <v>*</v>
      </c>
      <c r="AH598" s="1" t="s">
        <v>137</v>
      </c>
      <c r="AI598" s="1" t="s">
        <v>138</v>
      </c>
      <c r="AJ598" s="1">
        <v>2030</v>
      </c>
      <c r="AK598" s="1" t="str">
        <f>IF(sum!A591="ON",sum!B591,"*")</f>
        <v>*</v>
      </c>
      <c r="AL598" s="1"/>
      <c r="AM598" s="1" t="str">
        <f>IF(sum!A591="ON",sum!F591,"*")</f>
        <v>*</v>
      </c>
      <c r="AP598" s="1" t="s">
        <v>137</v>
      </c>
      <c r="AQ598" s="1" t="s">
        <v>138</v>
      </c>
      <c r="AR598" s="1">
        <v>2030</v>
      </c>
      <c r="AS598" s="1" t="str">
        <f>IF(sum!A591="QU",sum!B591,"*")</f>
        <v>OTH-SpCool_ELE1</v>
      </c>
      <c r="AT598" s="1"/>
      <c r="AU598" s="1">
        <f>IF(sum!A591="QU",sum!F591,"*")</f>
        <v>1.7029164029968801E-2</v>
      </c>
      <c r="AX598" s="1" t="s">
        <v>137</v>
      </c>
      <c r="AY598" s="1" t="s">
        <v>138</v>
      </c>
      <c r="AZ598" s="1">
        <v>2030</v>
      </c>
      <c r="BA598" s="1" t="str">
        <f>IF(sum!A591="SA",sum!B591,"*")</f>
        <v>*</v>
      </c>
      <c r="BB598" s="1"/>
      <c r="BC598" s="1" t="str">
        <f>IF(sum!A591="SA",sum!F591,"*")</f>
        <v>*</v>
      </c>
    </row>
    <row r="599" spans="2:55">
      <c r="B599" s="1" t="s">
        <v>137</v>
      </c>
      <c r="C599" s="1" t="s">
        <v>138</v>
      </c>
      <c r="D599" s="1">
        <v>2030</v>
      </c>
      <c r="J599" s="1" t="s">
        <v>137</v>
      </c>
      <c r="K599" s="1" t="s">
        <v>138</v>
      </c>
      <c r="L599" s="1">
        <v>2030</v>
      </c>
      <c r="M599" s="1" t="str">
        <f>IF(sum!A592="AT",sum!B592,"*")</f>
        <v>*</v>
      </c>
      <c r="N599" s="1"/>
      <c r="O599" s="1" t="str">
        <f>IF(sum!A592="AT",sum!F592,"*")</f>
        <v>*</v>
      </c>
      <c r="R599" s="1" t="s">
        <v>137</v>
      </c>
      <c r="S599" s="1" t="s">
        <v>138</v>
      </c>
      <c r="T599" s="1">
        <v>2030</v>
      </c>
      <c r="U599" s="1" t="str">
        <f>IF(sum!A592="BC",sum!B592,"*")</f>
        <v>*</v>
      </c>
      <c r="V599" s="1"/>
      <c r="W599" s="1" t="str">
        <f>IF(sum!A592="BC",sum!F592,"*")</f>
        <v>*</v>
      </c>
      <c r="Z599" s="1" t="s">
        <v>137</v>
      </c>
      <c r="AA599" s="1" t="s">
        <v>138</v>
      </c>
      <c r="AB599" s="1">
        <v>2030</v>
      </c>
      <c r="AC599" s="1" t="str">
        <f>IF(sum!A592="MA",sum!B592,"*")</f>
        <v>*</v>
      </c>
      <c r="AD599" s="1"/>
      <c r="AE599" s="1" t="str">
        <f>IF(sum!A592="MA",sum!F592,"*")</f>
        <v>*</v>
      </c>
      <c r="AH599" s="1" t="s">
        <v>137</v>
      </c>
      <c r="AI599" s="1" t="s">
        <v>138</v>
      </c>
      <c r="AJ599" s="1">
        <v>2030</v>
      </c>
      <c r="AK599" s="1" t="str">
        <f>IF(sum!A592="ON",sum!B592,"*")</f>
        <v>*</v>
      </c>
      <c r="AL599" s="1"/>
      <c r="AM599" s="1" t="str">
        <f>IF(sum!A592="ON",sum!F592,"*")</f>
        <v>*</v>
      </c>
      <c r="AP599" s="4" t="s">
        <v>137</v>
      </c>
      <c r="AQ599" s="4" t="s">
        <v>138</v>
      </c>
      <c r="AR599" s="4">
        <v>2030</v>
      </c>
      <c r="AS599" s="1" t="str">
        <f>IF(sum!A592="QU",sum!B592,"*")</f>
        <v>OTH-SpHeat_ELE1</v>
      </c>
      <c r="AT599" s="1"/>
      <c r="AU599" s="1">
        <f>IF(sum!A592="QU",sum!F592,"*")</f>
        <v>7.7502994433875802E-2</v>
      </c>
      <c r="AX599" s="1" t="s">
        <v>137</v>
      </c>
      <c r="AY599" s="1" t="s">
        <v>138</v>
      </c>
      <c r="AZ599" s="1">
        <v>2030</v>
      </c>
      <c r="BA599" s="1" t="str">
        <f>IF(sum!A592="SA",sum!B592,"*")</f>
        <v>*</v>
      </c>
      <c r="BB599" s="1"/>
      <c r="BC599" s="1" t="str">
        <f>IF(sum!A592="SA",sum!F592,"*")</f>
        <v>*</v>
      </c>
    </row>
    <row r="600" spans="2:55">
      <c r="B600" s="4" t="s">
        <v>137</v>
      </c>
      <c r="C600" s="4" t="s">
        <v>138</v>
      </c>
      <c r="D600" s="4">
        <v>2030</v>
      </c>
      <c r="J600" s="4" t="s">
        <v>137</v>
      </c>
      <c r="K600" s="4" t="s">
        <v>138</v>
      </c>
      <c r="L600" s="4">
        <v>2030</v>
      </c>
      <c r="M600" s="1" t="str">
        <f>IF(sum!A593="AT",sum!B593,"*")</f>
        <v>*</v>
      </c>
      <c r="N600" s="1"/>
      <c r="O600" s="1" t="str">
        <f>IF(sum!A593="AT",sum!F593,"*")</f>
        <v>*</v>
      </c>
      <c r="R600" s="4" t="s">
        <v>137</v>
      </c>
      <c r="S600" s="4" t="s">
        <v>138</v>
      </c>
      <c r="T600" s="4">
        <v>2030</v>
      </c>
      <c r="U600" s="1" t="str">
        <f>IF(sum!A593="BC",sum!B593,"*")</f>
        <v>*</v>
      </c>
      <c r="V600" s="1"/>
      <c r="W600" s="1" t="str">
        <f>IF(sum!A593="BC",sum!F593,"*")</f>
        <v>*</v>
      </c>
      <c r="Z600" s="4" t="s">
        <v>137</v>
      </c>
      <c r="AA600" s="4" t="s">
        <v>138</v>
      </c>
      <c r="AB600" s="4">
        <v>2030</v>
      </c>
      <c r="AC600" s="1" t="str">
        <f>IF(sum!A593="MA",sum!B593,"*")</f>
        <v>*</v>
      </c>
      <c r="AD600" s="1"/>
      <c r="AE600" s="1" t="str">
        <f>IF(sum!A593="MA",sum!F593,"*")</f>
        <v>*</v>
      </c>
      <c r="AH600" s="4" t="s">
        <v>137</v>
      </c>
      <c r="AI600" s="4" t="s">
        <v>138</v>
      </c>
      <c r="AJ600" s="4">
        <v>2030</v>
      </c>
      <c r="AK600" s="1" t="str">
        <f>IF(sum!A593="ON",sum!B593,"*")</f>
        <v>*</v>
      </c>
      <c r="AL600" s="1"/>
      <c r="AM600" s="1" t="str">
        <f>IF(sum!A593="ON",sum!F593,"*")</f>
        <v>*</v>
      </c>
      <c r="AP600" s="1" t="s">
        <v>137</v>
      </c>
      <c r="AQ600" s="1" t="s">
        <v>138</v>
      </c>
      <c r="AR600" s="1">
        <v>2030</v>
      </c>
      <c r="AS600" s="1" t="str">
        <f>IF(sum!A593="QU",sum!B593,"*")</f>
        <v>OTH-WaterHeat_ELE1</v>
      </c>
      <c r="AT600" s="1"/>
      <c r="AU600" s="1">
        <f>IF(sum!A593="QU",sum!F593,"*")</f>
        <v>1.0568590150073999E-2</v>
      </c>
      <c r="AX600" s="4" t="s">
        <v>137</v>
      </c>
      <c r="AY600" s="4" t="s">
        <v>138</v>
      </c>
      <c r="AZ600" s="4">
        <v>2030</v>
      </c>
      <c r="BA600" s="1" t="str">
        <f>IF(sum!A593="SA",sum!B593,"*")</f>
        <v>*</v>
      </c>
      <c r="BB600" s="1"/>
      <c r="BC600" s="1" t="str">
        <f>IF(sum!A593="SA",sum!F593,"*")</f>
        <v>*</v>
      </c>
    </row>
    <row r="601" spans="2:55">
      <c r="B601" s="1" t="s">
        <v>137</v>
      </c>
      <c r="C601" s="1" t="s">
        <v>138</v>
      </c>
      <c r="D601" s="1">
        <v>2030</v>
      </c>
      <c r="J601" s="1" t="s">
        <v>137</v>
      </c>
      <c r="K601" s="1" t="s">
        <v>138</v>
      </c>
      <c r="L601" s="1">
        <v>2030</v>
      </c>
      <c r="M601" s="1" t="str">
        <f>IF(sum!A594="AT",sum!B594,"*")</f>
        <v>*</v>
      </c>
      <c r="N601" s="1"/>
      <c r="O601" s="1" t="str">
        <f>IF(sum!A594="AT",sum!F594,"*")</f>
        <v>*</v>
      </c>
      <c r="R601" s="1" t="s">
        <v>137</v>
      </c>
      <c r="S601" s="1" t="s">
        <v>138</v>
      </c>
      <c r="T601" s="1">
        <v>2030</v>
      </c>
      <c r="U601" s="1" t="str">
        <f>IF(sum!A594="BC",sum!B594,"*")</f>
        <v>*</v>
      </c>
      <c r="V601" s="1"/>
      <c r="W601" s="1" t="str">
        <f>IF(sum!A594="BC",sum!F594,"*")</f>
        <v>*</v>
      </c>
      <c r="Z601" s="1" t="s">
        <v>137</v>
      </c>
      <c r="AA601" s="1" t="s">
        <v>138</v>
      </c>
      <c r="AB601" s="1">
        <v>2030</v>
      </c>
      <c r="AC601" s="1" t="str">
        <f>IF(sum!A594="MA",sum!B594,"*")</f>
        <v>*</v>
      </c>
      <c r="AD601" s="1"/>
      <c r="AE601" s="1" t="str">
        <f>IF(sum!A594="MA",sum!F594,"*")</f>
        <v>*</v>
      </c>
      <c r="AH601" s="1" t="s">
        <v>137</v>
      </c>
      <c r="AI601" s="1" t="s">
        <v>138</v>
      </c>
      <c r="AJ601" s="1">
        <v>2030</v>
      </c>
      <c r="AK601" s="1" t="str">
        <f>IF(sum!A594="ON",sum!B594,"*")</f>
        <v>*</v>
      </c>
      <c r="AL601" s="1"/>
      <c r="AM601" s="1" t="str">
        <f>IF(sum!A594="ON",sum!F594,"*")</f>
        <v>*</v>
      </c>
      <c r="AP601" s="4" t="s">
        <v>137</v>
      </c>
      <c r="AQ601" s="4" t="s">
        <v>138</v>
      </c>
      <c r="AR601" s="4">
        <v>2030</v>
      </c>
      <c r="AS601" s="1" t="str">
        <f>IF(sum!A594="QU",sum!B594,"*")</f>
        <v>R_ES-APP-CD_ELC1</v>
      </c>
      <c r="AT601" s="1"/>
      <c r="AU601" s="1">
        <f>IF(sum!A594="QU",sum!F594,"*")</f>
        <v>6.0070234068397301</v>
      </c>
      <c r="AX601" s="1" t="s">
        <v>137</v>
      </c>
      <c r="AY601" s="1" t="s">
        <v>138</v>
      </c>
      <c r="AZ601" s="1">
        <v>2030</v>
      </c>
      <c r="BA601" s="1" t="str">
        <f>IF(sum!A594="SA",sum!B594,"*")</f>
        <v>*</v>
      </c>
      <c r="BB601" s="1"/>
      <c r="BC601" s="1" t="str">
        <f>IF(sum!A594="SA",sum!F594,"*")</f>
        <v>*</v>
      </c>
    </row>
    <row r="602" spans="2:55">
      <c r="B602" s="1" t="s">
        <v>137</v>
      </c>
      <c r="C602" s="1" t="s">
        <v>138</v>
      </c>
      <c r="D602" s="1">
        <v>2030</v>
      </c>
      <c r="J602" s="1" t="s">
        <v>137</v>
      </c>
      <c r="K602" s="1" t="s">
        <v>138</v>
      </c>
      <c r="L602" s="1">
        <v>2030</v>
      </c>
      <c r="M602" s="1" t="str">
        <f>IF(sum!A595="AT",sum!B595,"*")</f>
        <v>*</v>
      </c>
      <c r="N602" s="1"/>
      <c r="O602" s="1" t="str">
        <f>IF(sum!A595="AT",sum!F595,"*")</f>
        <v>*</v>
      </c>
      <c r="R602" s="1" t="s">
        <v>137</v>
      </c>
      <c r="S602" s="1" t="s">
        <v>138</v>
      </c>
      <c r="T602" s="1">
        <v>2030</v>
      </c>
      <c r="U602" s="1" t="str">
        <f>IF(sum!A595="BC",sum!B595,"*")</f>
        <v>*</v>
      </c>
      <c r="V602" s="1"/>
      <c r="W602" s="1" t="str">
        <f>IF(sum!A595="BC",sum!F595,"*")</f>
        <v>*</v>
      </c>
      <c r="Z602" s="1" t="s">
        <v>137</v>
      </c>
      <c r="AA602" s="1" t="s">
        <v>138</v>
      </c>
      <c r="AB602" s="1">
        <v>2030</v>
      </c>
      <c r="AC602" s="1" t="str">
        <f>IF(sum!A595="MA",sum!B595,"*")</f>
        <v>*</v>
      </c>
      <c r="AD602" s="1"/>
      <c r="AE602" s="1" t="str">
        <f>IF(sum!A595="MA",sum!F595,"*")</f>
        <v>*</v>
      </c>
      <c r="AH602" s="1" t="s">
        <v>137</v>
      </c>
      <c r="AI602" s="1" t="s">
        <v>138</v>
      </c>
      <c r="AJ602" s="1">
        <v>2030</v>
      </c>
      <c r="AK602" s="1" t="str">
        <f>IF(sum!A595="ON",sum!B595,"*")</f>
        <v>*</v>
      </c>
      <c r="AL602" s="1"/>
      <c r="AM602" s="1" t="str">
        <f>IF(sum!A595="ON",sum!F595,"*")</f>
        <v>*</v>
      </c>
      <c r="AP602" s="1" t="s">
        <v>137</v>
      </c>
      <c r="AQ602" s="1" t="s">
        <v>138</v>
      </c>
      <c r="AR602" s="1">
        <v>2030</v>
      </c>
      <c r="AS602" s="1" t="str">
        <f>IF(sum!A595="QU",sum!B595,"*")</f>
        <v>R_ES-APP-CW_ELC1</v>
      </c>
      <c r="AT602" s="1"/>
      <c r="AU602" s="1">
        <f>IF(sum!A595="QU",sum!F595,"*")</f>
        <v>0.77664453645406895</v>
      </c>
      <c r="AX602" s="1" t="s">
        <v>137</v>
      </c>
      <c r="AY602" s="1" t="s">
        <v>138</v>
      </c>
      <c r="AZ602" s="1">
        <v>2030</v>
      </c>
      <c r="BA602" s="1" t="str">
        <f>IF(sum!A595="SA",sum!B595,"*")</f>
        <v>*</v>
      </c>
      <c r="BB602" s="1"/>
      <c r="BC602" s="1" t="str">
        <f>IF(sum!A595="SA",sum!F595,"*")</f>
        <v>*</v>
      </c>
    </row>
    <row r="603" spans="2:55">
      <c r="B603" s="4" t="s">
        <v>137</v>
      </c>
      <c r="C603" s="4" t="s">
        <v>138</v>
      </c>
      <c r="D603" s="4">
        <v>2030</v>
      </c>
      <c r="J603" s="4" t="s">
        <v>137</v>
      </c>
      <c r="K603" s="4" t="s">
        <v>138</v>
      </c>
      <c r="L603" s="4">
        <v>2030</v>
      </c>
      <c r="M603" s="1" t="str">
        <f>IF(sum!A596="AT",sum!B596,"*")</f>
        <v>*</v>
      </c>
      <c r="N603" s="1"/>
      <c r="O603" s="1" t="str">
        <f>IF(sum!A596="AT",sum!F596,"*")</f>
        <v>*</v>
      </c>
      <c r="R603" s="4" t="s">
        <v>137</v>
      </c>
      <c r="S603" s="4" t="s">
        <v>138</v>
      </c>
      <c r="T603" s="4">
        <v>2030</v>
      </c>
      <c r="U603" s="1" t="str">
        <f>IF(sum!A596="BC",sum!B596,"*")</f>
        <v>*</v>
      </c>
      <c r="V603" s="1"/>
      <c r="W603" s="1" t="str">
        <f>IF(sum!A596="BC",sum!F596,"*")</f>
        <v>*</v>
      </c>
      <c r="Z603" s="4" t="s">
        <v>137</v>
      </c>
      <c r="AA603" s="4" t="s">
        <v>138</v>
      </c>
      <c r="AB603" s="4">
        <v>2030</v>
      </c>
      <c r="AC603" s="1" t="str">
        <f>IF(sum!A596="MA",sum!B596,"*")</f>
        <v>*</v>
      </c>
      <c r="AD603" s="1"/>
      <c r="AE603" s="1" t="str">
        <f>IF(sum!A596="MA",sum!F596,"*")</f>
        <v>*</v>
      </c>
      <c r="AH603" s="4" t="s">
        <v>137</v>
      </c>
      <c r="AI603" s="4" t="s">
        <v>138</v>
      </c>
      <c r="AJ603" s="4">
        <v>2030</v>
      </c>
      <c r="AK603" s="1" t="str">
        <f>IF(sum!A596="ON",sum!B596,"*")</f>
        <v>*</v>
      </c>
      <c r="AL603" s="1"/>
      <c r="AM603" s="1" t="str">
        <f>IF(sum!A596="ON",sum!F596,"*")</f>
        <v>*</v>
      </c>
      <c r="AP603" s="4" t="s">
        <v>137</v>
      </c>
      <c r="AQ603" s="4" t="s">
        <v>138</v>
      </c>
      <c r="AR603" s="4">
        <v>2030</v>
      </c>
      <c r="AS603" s="1" t="str">
        <f>IF(sum!A596="QU",sum!B596,"*")</f>
        <v>R_ES-APP-DW_ELC1</v>
      </c>
      <c r="AT603" s="1"/>
      <c r="AU603" s="1">
        <f>IF(sum!A596="QU",sum!F596,"*")</f>
        <v>2.2960237774888599</v>
      </c>
      <c r="AX603" s="4" t="s">
        <v>137</v>
      </c>
      <c r="AY603" s="4" t="s">
        <v>138</v>
      </c>
      <c r="AZ603" s="4">
        <v>2030</v>
      </c>
      <c r="BA603" s="1" t="str">
        <f>IF(sum!A596="SA",sum!B596,"*")</f>
        <v>*</v>
      </c>
      <c r="BB603" s="1"/>
      <c r="BC603" s="1" t="str">
        <f>IF(sum!A596="SA",sum!F596,"*")</f>
        <v>*</v>
      </c>
    </row>
    <row r="604" spans="2:55">
      <c r="B604" s="1" t="s">
        <v>137</v>
      </c>
      <c r="C604" s="1" t="s">
        <v>138</v>
      </c>
      <c r="D604" s="1">
        <v>2030</v>
      </c>
      <c r="J604" s="1" t="s">
        <v>137</v>
      </c>
      <c r="K604" s="1" t="s">
        <v>138</v>
      </c>
      <c r="L604" s="1">
        <v>2030</v>
      </c>
      <c r="M604" s="1" t="str">
        <f>IF(sum!A597="AT",sum!B597,"*")</f>
        <v>*</v>
      </c>
      <c r="N604" s="1"/>
      <c r="O604" s="1" t="str">
        <f>IF(sum!A597="AT",sum!F597,"*")</f>
        <v>*</v>
      </c>
      <c r="R604" s="1" t="s">
        <v>137</v>
      </c>
      <c r="S604" s="1" t="s">
        <v>138</v>
      </c>
      <c r="T604" s="1">
        <v>2030</v>
      </c>
      <c r="U604" s="1" t="str">
        <f>IF(sum!A597="BC",sum!B597,"*")</f>
        <v>*</v>
      </c>
      <c r="V604" s="1"/>
      <c r="W604" s="1" t="str">
        <f>IF(sum!A597="BC",sum!F597,"*")</f>
        <v>*</v>
      </c>
      <c r="Z604" s="1" t="s">
        <v>137</v>
      </c>
      <c r="AA604" s="1" t="s">
        <v>138</v>
      </c>
      <c r="AB604" s="1">
        <v>2030</v>
      </c>
      <c r="AC604" s="1" t="str">
        <f>IF(sum!A597="MA",sum!B597,"*")</f>
        <v>*</v>
      </c>
      <c r="AD604" s="1"/>
      <c r="AE604" s="1" t="str">
        <f>IF(sum!A597="MA",sum!F597,"*")</f>
        <v>*</v>
      </c>
      <c r="AH604" s="1" t="s">
        <v>137</v>
      </c>
      <c r="AI604" s="1" t="s">
        <v>138</v>
      </c>
      <c r="AJ604" s="1">
        <v>2030</v>
      </c>
      <c r="AK604" s="1" t="str">
        <f>IF(sum!A597="ON",sum!B597,"*")</f>
        <v>*</v>
      </c>
      <c r="AL604" s="1"/>
      <c r="AM604" s="1" t="str">
        <f>IF(sum!A597="ON",sum!F597,"*")</f>
        <v>*</v>
      </c>
      <c r="AP604" s="1" t="s">
        <v>137</v>
      </c>
      <c r="AQ604" s="1" t="s">
        <v>138</v>
      </c>
      <c r="AR604" s="1">
        <v>2030</v>
      </c>
      <c r="AS604" s="1" t="str">
        <f>IF(sum!A597="QU",sum!B597,"*")</f>
        <v>R_ES-APP-FR_ELC1</v>
      </c>
      <c r="AT604" s="1"/>
      <c r="AU604" s="1">
        <f>IF(sum!A597="QU",sum!F597,"*")</f>
        <v>0.38030058756882301</v>
      </c>
      <c r="AX604" s="1" t="s">
        <v>137</v>
      </c>
      <c r="AY604" s="1" t="s">
        <v>138</v>
      </c>
      <c r="AZ604" s="1">
        <v>2030</v>
      </c>
      <c r="BA604" s="1" t="str">
        <f>IF(sum!A597="SA",sum!B597,"*")</f>
        <v>*</v>
      </c>
      <c r="BB604" s="1"/>
      <c r="BC604" s="1" t="str">
        <f>IF(sum!A597="SA",sum!F597,"*")</f>
        <v>*</v>
      </c>
    </row>
    <row r="605" spans="2:55">
      <c r="B605" s="1" t="s">
        <v>137</v>
      </c>
      <c r="C605" s="1" t="s">
        <v>138</v>
      </c>
      <c r="D605" s="1">
        <v>2030</v>
      </c>
      <c r="J605" s="1" t="s">
        <v>137</v>
      </c>
      <c r="K605" s="1" t="s">
        <v>138</v>
      </c>
      <c r="L605" s="1">
        <v>2030</v>
      </c>
      <c r="M605" s="1" t="str">
        <f>IF(sum!A598="AT",sum!B598,"*")</f>
        <v>*</v>
      </c>
      <c r="N605" s="1"/>
      <c r="O605" s="1" t="str">
        <f>IF(sum!A598="AT",sum!F598,"*")</f>
        <v>*</v>
      </c>
      <c r="R605" s="1" t="s">
        <v>137</v>
      </c>
      <c r="S605" s="1" t="s">
        <v>138</v>
      </c>
      <c r="T605" s="1">
        <v>2030</v>
      </c>
      <c r="U605" s="1" t="str">
        <f>IF(sum!A598="BC",sum!B598,"*")</f>
        <v>*</v>
      </c>
      <c r="V605" s="1"/>
      <c r="W605" s="1" t="str">
        <f>IF(sum!A598="BC",sum!F598,"*")</f>
        <v>*</v>
      </c>
      <c r="Z605" s="1" t="s">
        <v>137</v>
      </c>
      <c r="AA605" s="1" t="s">
        <v>138</v>
      </c>
      <c r="AB605" s="1">
        <v>2030</v>
      </c>
      <c r="AC605" s="1" t="str">
        <f>IF(sum!A598="MA",sum!B598,"*")</f>
        <v>*</v>
      </c>
      <c r="AD605" s="1"/>
      <c r="AE605" s="1" t="str">
        <f>IF(sum!A598="MA",sum!F598,"*")</f>
        <v>*</v>
      </c>
      <c r="AH605" s="1" t="s">
        <v>137</v>
      </c>
      <c r="AI605" s="1" t="s">
        <v>138</v>
      </c>
      <c r="AJ605" s="1">
        <v>2030</v>
      </c>
      <c r="AK605" s="1" t="str">
        <f>IF(sum!A598="ON",sum!B598,"*")</f>
        <v>*</v>
      </c>
      <c r="AL605" s="1"/>
      <c r="AM605" s="1" t="str">
        <f>IF(sum!A598="ON",sum!F598,"*")</f>
        <v>*</v>
      </c>
      <c r="AP605" s="4" t="s">
        <v>137</v>
      </c>
      <c r="AQ605" s="4" t="s">
        <v>138</v>
      </c>
      <c r="AR605" s="4">
        <v>2030</v>
      </c>
      <c r="AS605" s="1" t="str">
        <f>IF(sum!A598="QU",sum!B598,"*")</f>
        <v>R_ES-APP-OTH_ELC1</v>
      </c>
      <c r="AT605" s="1"/>
      <c r="AU605" s="1">
        <f>IF(sum!A598="QU",sum!F598,"*")</f>
        <v>6.1226389178416003</v>
      </c>
      <c r="AX605" s="1" t="s">
        <v>137</v>
      </c>
      <c r="AY605" s="1" t="s">
        <v>138</v>
      </c>
      <c r="AZ605" s="1">
        <v>2030</v>
      </c>
      <c r="BA605" s="1" t="str">
        <f>IF(sum!A598="SA",sum!B598,"*")</f>
        <v>*</v>
      </c>
      <c r="BB605" s="1"/>
      <c r="BC605" s="1" t="str">
        <f>IF(sum!A598="SA",sum!F598,"*")</f>
        <v>*</v>
      </c>
    </row>
    <row r="606" spans="2:55">
      <c r="B606" s="4" t="s">
        <v>137</v>
      </c>
      <c r="C606" s="4" t="s">
        <v>138</v>
      </c>
      <c r="D606" s="4">
        <v>2030</v>
      </c>
      <c r="J606" s="4" t="s">
        <v>137</v>
      </c>
      <c r="K606" s="4" t="s">
        <v>138</v>
      </c>
      <c r="L606" s="4">
        <v>2030</v>
      </c>
      <c r="M606" s="1" t="str">
        <f>IF(sum!A599="AT",sum!B599,"*")</f>
        <v>*</v>
      </c>
      <c r="N606" s="1"/>
      <c r="O606" s="1" t="str">
        <f>IF(sum!A599="AT",sum!F599,"*")</f>
        <v>*</v>
      </c>
      <c r="R606" s="4" t="s">
        <v>137</v>
      </c>
      <c r="S606" s="4" t="s">
        <v>138</v>
      </c>
      <c r="T606" s="4">
        <v>2030</v>
      </c>
      <c r="U606" s="1" t="str">
        <f>IF(sum!A599="BC",sum!B599,"*")</f>
        <v>*</v>
      </c>
      <c r="V606" s="1"/>
      <c r="W606" s="1" t="str">
        <f>IF(sum!A599="BC",sum!F599,"*")</f>
        <v>*</v>
      </c>
      <c r="Z606" s="4" t="s">
        <v>137</v>
      </c>
      <c r="AA606" s="4" t="s">
        <v>138</v>
      </c>
      <c r="AB606" s="4">
        <v>2030</v>
      </c>
      <c r="AC606" s="1" t="str">
        <f>IF(sum!A599="MA",sum!B599,"*")</f>
        <v>*</v>
      </c>
      <c r="AD606" s="1"/>
      <c r="AE606" s="1" t="str">
        <f>IF(sum!A599="MA",sum!F599,"*")</f>
        <v>*</v>
      </c>
      <c r="AH606" s="4" t="s">
        <v>137</v>
      </c>
      <c r="AI606" s="4" t="s">
        <v>138</v>
      </c>
      <c r="AJ606" s="4">
        <v>2030</v>
      </c>
      <c r="AK606" s="1" t="str">
        <f>IF(sum!A599="ON",sum!B599,"*")</f>
        <v>*</v>
      </c>
      <c r="AL606" s="1"/>
      <c r="AM606" s="1" t="str">
        <f>IF(sum!A599="ON",sum!F599,"*")</f>
        <v>*</v>
      </c>
      <c r="AP606" s="1" t="s">
        <v>137</v>
      </c>
      <c r="AQ606" s="1" t="s">
        <v>138</v>
      </c>
      <c r="AR606" s="1">
        <v>2030</v>
      </c>
      <c r="AS606" s="1" t="str">
        <f>IF(sum!A599="QU",sum!B599,"*")</f>
        <v>R_ES-APP-RA_ELC1</v>
      </c>
      <c r="AT606" s="1"/>
      <c r="AU606" s="1">
        <f>IF(sum!A599="QU",sum!F599,"*")</f>
        <v>4.4435249221847801</v>
      </c>
      <c r="AX606" s="4" t="s">
        <v>137</v>
      </c>
      <c r="AY606" s="4" t="s">
        <v>138</v>
      </c>
      <c r="AZ606" s="4">
        <v>2030</v>
      </c>
      <c r="BA606" s="1" t="str">
        <f>IF(sum!A599="SA",sum!B599,"*")</f>
        <v>*</v>
      </c>
      <c r="BB606" s="1"/>
      <c r="BC606" s="1" t="str">
        <f>IF(sum!A599="SA",sum!F599,"*")</f>
        <v>*</v>
      </c>
    </row>
    <row r="607" spans="2:55">
      <c r="B607" s="1" t="s">
        <v>137</v>
      </c>
      <c r="C607" s="1" t="s">
        <v>138</v>
      </c>
      <c r="D607" s="1">
        <v>2030</v>
      </c>
      <c r="J607" s="1" t="s">
        <v>137</v>
      </c>
      <c r="K607" s="1" t="s">
        <v>138</v>
      </c>
      <c r="L607" s="1">
        <v>2030</v>
      </c>
      <c r="M607" s="1" t="str">
        <f>IF(sum!A600="AT",sum!B600,"*")</f>
        <v>*</v>
      </c>
      <c r="N607" s="1"/>
      <c r="O607" s="1" t="str">
        <f>IF(sum!A600="AT",sum!F600,"*")</f>
        <v>*</v>
      </c>
      <c r="R607" s="1" t="s">
        <v>137</v>
      </c>
      <c r="S607" s="1" t="s">
        <v>138</v>
      </c>
      <c r="T607" s="1">
        <v>2030</v>
      </c>
      <c r="U607" s="1" t="str">
        <f>IF(sum!A600="BC",sum!B600,"*")</f>
        <v>*</v>
      </c>
      <c r="V607" s="1"/>
      <c r="W607" s="1" t="str">
        <f>IF(sum!A600="BC",sum!F600,"*")</f>
        <v>*</v>
      </c>
      <c r="Z607" s="1" t="s">
        <v>137</v>
      </c>
      <c r="AA607" s="1" t="s">
        <v>138</v>
      </c>
      <c r="AB607" s="1">
        <v>2030</v>
      </c>
      <c r="AC607" s="1" t="str">
        <f>IF(sum!A600="MA",sum!B600,"*")</f>
        <v>*</v>
      </c>
      <c r="AD607" s="1"/>
      <c r="AE607" s="1" t="str">
        <f>IF(sum!A600="MA",sum!F600,"*")</f>
        <v>*</v>
      </c>
      <c r="AH607" s="1" t="s">
        <v>137</v>
      </c>
      <c r="AI607" s="1" t="s">
        <v>138</v>
      </c>
      <c r="AJ607" s="1">
        <v>2030</v>
      </c>
      <c r="AK607" s="1" t="str">
        <f>IF(sum!A600="ON",sum!B600,"*")</f>
        <v>*</v>
      </c>
      <c r="AL607" s="1"/>
      <c r="AM607" s="1" t="str">
        <f>IF(sum!A600="ON",sum!F600,"*")</f>
        <v>*</v>
      </c>
      <c r="AP607" s="4" t="s">
        <v>137</v>
      </c>
      <c r="AQ607" s="4" t="s">
        <v>138</v>
      </c>
      <c r="AR607" s="4">
        <v>2030</v>
      </c>
      <c r="AS607" s="1" t="str">
        <f>IF(sum!A600="QU",sum!B600,"*")</f>
        <v>R_ES-APP-RE_ELC1</v>
      </c>
      <c r="AT607" s="1"/>
      <c r="AU607" s="1">
        <f>IF(sum!A600="QU",sum!F600,"*")</f>
        <v>1.38100524968065</v>
      </c>
      <c r="AX607" s="1" t="s">
        <v>137</v>
      </c>
      <c r="AY607" s="1" t="s">
        <v>138</v>
      </c>
      <c r="AZ607" s="1">
        <v>2030</v>
      </c>
      <c r="BA607" s="1" t="str">
        <f>IF(sum!A600="SA",sum!B600,"*")</f>
        <v>*</v>
      </c>
      <c r="BB607" s="1"/>
      <c r="BC607" s="1" t="str">
        <f>IF(sum!A600="SA",sum!F600,"*")</f>
        <v>*</v>
      </c>
    </row>
    <row r="608" spans="2:55">
      <c r="B608" s="1" t="s">
        <v>137</v>
      </c>
      <c r="C608" s="1" t="s">
        <v>138</v>
      </c>
      <c r="D608" s="1">
        <v>2030</v>
      </c>
      <c r="J608" s="1" t="s">
        <v>137</v>
      </c>
      <c r="K608" s="1" t="s">
        <v>138</v>
      </c>
      <c r="L608" s="1">
        <v>2030</v>
      </c>
      <c r="M608" s="1" t="str">
        <f>IF(sum!A601="AT",sum!B601,"*")</f>
        <v>*</v>
      </c>
      <c r="N608" s="1"/>
      <c r="O608" s="1" t="str">
        <f>IF(sum!A601="AT",sum!F601,"*")</f>
        <v>*</v>
      </c>
      <c r="R608" s="1" t="s">
        <v>137</v>
      </c>
      <c r="S608" s="1" t="s">
        <v>138</v>
      </c>
      <c r="T608" s="1">
        <v>2030</v>
      </c>
      <c r="U608" s="1" t="str">
        <f>IF(sum!A601="BC",sum!B601,"*")</f>
        <v>*</v>
      </c>
      <c r="V608" s="1"/>
      <c r="W608" s="1" t="str">
        <f>IF(sum!A601="BC",sum!F601,"*")</f>
        <v>*</v>
      </c>
      <c r="Z608" s="1" t="s">
        <v>137</v>
      </c>
      <c r="AA608" s="1" t="s">
        <v>138</v>
      </c>
      <c r="AB608" s="1">
        <v>2030</v>
      </c>
      <c r="AC608" s="1" t="str">
        <f>IF(sum!A601="MA",sum!B601,"*")</f>
        <v>*</v>
      </c>
      <c r="AD608" s="1"/>
      <c r="AE608" s="1" t="str">
        <f>IF(sum!A601="MA",sum!F601,"*")</f>
        <v>*</v>
      </c>
      <c r="AH608" s="1" t="s">
        <v>137</v>
      </c>
      <c r="AI608" s="1" t="s">
        <v>138</v>
      </c>
      <c r="AJ608" s="1">
        <v>2030</v>
      </c>
      <c r="AK608" s="1" t="str">
        <f>IF(sum!A601="ON",sum!B601,"*")</f>
        <v>*</v>
      </c>
      <c r="AL608" s="1"/>
      <c r="AM608" s="1" t="str">
        <f>IF(sum!A601="ON",sum!F601,"*")</f>
        <v>*</v>
      </c>
      <c r="AP608" s="1" t="s">
        <v>137</v>
      </c>
      <c r="AQ608" s="1" t="s">
        <v>138</v>
      </c>
      <c r="AR608" s="1">
        <v>2030</v>
      </c>
      <c r="AS608" s="1" t="str">
        <f>IF(sum!A601="QU",sum!B601,"*")</f>
        <v>R_ES-LI_ELC1</v>
      </c>
      <c r="AT608" s="1"/>
      <c r="AU608" s="1">
        <f>IF(sum!A601="QU",sum!F601,"*")</f>
        <v>10.2192400574736</v>
      </c>
      <c r="AX608" s="1" t="s">
        <v>137</v>
      </c>
      <c r="AY608" s="1" t="s">
        <v>138</v>
      </c>
      <c r="AZ608" s="1">
        <v>2030</v>
      </c>
      <c r="BA608" s="1" t="str">
        <f>IF(sum!A601="SA",sum!B601,"*")</f>
        <v>*</v>
      </c>
      <c r="BB608" s="1"/>
      <c r="BC608" s="1" t="str">
        <f>IF(sum!A601="SA",sum!F601,"*")</f>
        <v>*</v>
      </c>
    </row>
    <row r="609" spans="2:55">
      <c r="B609" s="4" t="s">
        <v>137</v>
      </c>
      <c r="C609" s="4" t="s">
        <v>138</v>
      </c>
      <c r="D609" s="4">
        <v>2030</v>
      </c>
      <c r="J609" s="4" t="s">
        <v>137</v>
      </c>
      <c r="K609" s="4" t="s">
        <v>138</v>
      </c>
      <c r="L609" s="4">
        <v>2030</v>
      </c>
      <c r="M609" s="1" t="str">
        <f>IF(sum!A602="AT",sum!B602,"*")</f>
        <v>*</v>
      </c>
      <c r="N609" s="1"/>
      <c r="O609" s="1" t="str">
        <f>IF(sum!A602="AT",sum!F602,"*")</f>
        <v>*</v>
      </c>
      <c r="R609" s="4" t="s">
        <v>137</v>
      </c>
      <c r="S609" s="4" t="s">
        <v>138</v>
      </c>
      <c r="T609" s="4">
        <v>2030</v>
      </c>
      <c r="U609" s="1" t="str">
        <f>IF(sum!A602="BC",sum!B602,"*")</f>
        <v>*</v>
      </c>
      <c r="V609" s="1"/>
      <c r="W609" s="1" t="str">
        <f>IF(sum!A602="BC",sum!F602,"*")</f>
        <v>*</v>
      </c>
      <c r="Z609" s="4" t="s">
        <v>137</v>
      </c>
      <c r="AA609" s="4" t="s">
        <v>138</v>
      </c>
      <c r="AB609" s="4">
        <v>2030</v>
      </c>
      <c r="AC609" s="1" t="str">
        <f>IF(sum!A602="MA",sum!B602,"*")</f>
        <v>*</v>
      </c>
      <c r="AD609" s="1"/>
      <c r="AE609" s="1" t="str">
        <f>IF(sum!A602="MA",sum!F602,"*")</f>
        <v>*</v>
      </c>
      <c r="AH609" s="4" t="s">
        <v>137</v>
      </c>
      <c r="AI609" s="4" t="s">
        <v>138</v>
      </c>
      <c r="AJ609" s="4">
        <v>2030</v>
      </c>
      <c r="AK609" s="1" t="str">
        <f>IF(sum!A602="ON",sum!B602,"*")</f>
        <v>*</v>
      </c>
      <c r="AL609" s="1"/>
      <c r="AM609" s="1" t="str">
        <f>IF(sum!A602="ON",sum!F602,"*")</f>
        <v>*</v>
      </c>
      <c r="AP609" s="4" t="s">
        <v>137</v>
      </c>
      <c r="AQ609" s="4" t="s">
        <v>138</v>
      </c>
      <c r="AR609" s="4">
        <v>2030</v>
      </c>
      <c r="AS609" s="1" t="str">
        <f>IF(sum!A602="QU",sum!B602,"*")</f>
        <v>R_ES-SC-AP_ELC1_ROOM_CENTRAL</v>
      </c>
      <c r="AT609" s="1"/>
      <c r="AU609" s="1">
        <f>IF(sum!A602="QU",sum!F602,"*")</f>
        <v>1.2564986600883901</v>
      </c>
      <c r="AX609" s="4" t="s">
        <v>137</v>
      </c>
      <c r="AY609" s="4" t="s">
        <v>138</v>
      </c>
      <c r="AZ609" s="4">
        <v>2030</v>
      </c>
      <c r="BA609" s="1" t="str">
        <f>IF(sum!A602="SA",sum!B602,"*")</f>
        <v>*</v>
      </c>
      <c r="BB609" s="1"/>
      <c r="BC609" s="1" t="str">
        <f>IF(sum!A602="SA",sum!F602,"*")</f>
        <v>*</v>
      </c>
    </row>
    <row r="610" spans="2:55">
      <c r="B610" s="1" t="s">
        <v>137</v>
      </c>
      <c r="C610" s="1" t="s">
        <v>138</v>
      </c>
      <c r="D610" s="1">
        <v>2030</v>
      </c>
      <c r="J610" s="1" t="s">
        <v>137</v>
      </c>
      <c r="K610" s="1" t="s">
        <v>138</v>
      </c>
      <c r="L610" s="1">
        <v>2030</v>
      </c>
      <c r="M610" s="1" t="str">
        <f>IF(sum!A603="AT",sum!B603,"*")</f>
        <v>*</v>
      </c>
      <c r="N610" s="1"/>
      <c r="O610" s="1" t="str">
        <f>IF(sum!A603="AT",sum!F603,"*")</f>
        <v>*</v>
      </c>
      <c r="R610" s="1" t="s">
        <v>137</v>
      </c>
      <c r="S610" s="1" t="s">
        <v>138</v>
      </c>
      <c r="T610" s="1">
        <v>2030</v>
      </c>
      <c r="U610" s="1" t="str">
        <f>IF(sum!A603="BC",sum!B603,"*")</f>
        <v>*</v>
      </c>
      <c r="V610" s="1"/>
      <c r="W610" s="1" t="str">
        <f>IF(sum!A603="BC",sum!F603,"*")</f>
        <v>*</v>
      </c>
      <c r="Z610" s="1" t="s">
        <v>137</v>
      </c>
      <c r="AA610" s="1" t="s">
        <v>138</v>
      </c>
      <c r="AB610" s="1">
        <v>2030</v>
      </c>
      <c r="AC610" s="1" t="str">
        <f>IF(sum!A603="MA",sum!B603,"*")</f>
        <v>*</v>
      </c>
      <c r="AD610" s="1"/>
      <c r="AE610" s="1" t="str">
        <f>IF(sum!A603="MA",sum!F603,"*")</f>
        <v>*</v>
      </c>
      <c r="AH610" s="1" t="s">
        <v>137</v>
      </c>
      <c r="AI610" s="1" t="s">
        <v>138</v>
      </c>
      <c r="AJ610" s="1">
        <v>2030</v>
      </c>
      <c r="AK610" s="1" t="str">
        <f>IF(sum!A603="ON",sum!B603,"*")</f>
        <v>*</v>
      </c>
      <c r="AL610" s="1"/>
      <c r="AM610" s="1" t="str">
        <f>IF(sum!A603="ON",sum!F603,"*")</f>
        <v>*</v>
      </c>
      <c r="AP610" s="1" t="s">
        <v>137</v>
      </c>
      <c r="AQ610" s="1" t="s">
        <v>138</v>
      </c>
      <c r="AR610" s="1">
        <v>2030</v>
      </c>
      <c r="AS610" s="1" t="str">
        <f>IF(sum!A603="QU",sum!B603,"*")</f>
        <v>R_ES-SC-MOB_ELC1_ROOM_CENTRAL</v>
      </c>
      <c r="AT610" s="1"/>
      <c r="AU610" s="1">
        <f>IF(sum!A603="QU",sum!F603,"*")</f>
        <v>3.0724602164497301E-2</v>
      </c>
      <c r="AX610" s="1" t="s">
        <v>137</v>
      </c>
      <c r="AY610" s="1" t="s">
        <v>138</v>
      </c>
      <c r="AZ610" s="1">
        <v>2030</v>
      </c>
      <c r="BA610" s="1" t="str">
        <f>IF(sum!A603="SA",sum!B603,"*")</f>
        <v>*</v>
      </c>
      <c r="BB610" s="1"/>
      <c r="BC610" s="1" t="str">
        <f>IF(sum!A603="SA",sum!F603,"*")</f>
        <v>*</v>
      </c>
    </row>
    <row r="611" spans="2:55">
      <c r="B611" s="1" t="s">
        <v>137</v>
      </c>
      <c r="C611" s="1" t="s">
        <v>138</v>
      </c>
      <c r="D611" s="1">
        <v>2030</v>
      </c>
      <c r="J611" s="1" t="s">
        <v>137</v>
      </c>
      <c r="K611" s="1" t="s">
        <v>138</v>
      </c>
      <c r="L611" s="1">
        <v>2030</v>
      </c>
      <c r="M611" s="1" t="str">
        <f>IF(sum!A604="AT",sum!B604,"*")</f>
        <v>*</v>
      </c>
      <c r="N611" s="1"/>
      <c r="O611" s="1" t="str">
        <f>IF(sum!A604="AT",sum!F604,"*")</f>
        <v>*</v>
      </c>
      <c r="R611" s="1" t="s">
        <v>137</v>
      </c>
      <c r="S611" s="1" t="s">
        <v>138</v>
      </c>
      <c r="T611" s="1">
        <v>2030</v>
      </c>
      <c r="U611" s="1" t="str">
        <f>IF(sum!A604="BC",sum!B604,"*")</f>
        <v>*</v>
      </c>
      <c r="V611" s="1"/>
      <c r="W611" s="1" t="str">
        <f>IF(sum!A604="BC",sum!F604,"*")</f>
        <v>*</v>
      </c>
      <c r="Z611" s="1" t="s">
        <v>137</v>
      </c>
      <c r="AA611" s="1" t="s">
        <v>138</v>
      </c>
      <c r="AB611" s="1">
        <v>2030</v>
      </c>
      <c r="AC611" s="1" t="str">
        <f>IF(sum!A604="MA",sum!B604,"*")</f>
        <v>*</v>
      </c>
      <c r="AD611" s="1"/>
      <c r="AE611" s="1" t="str">
        <f>IF(sum!A604="MA",sum!F604,"*")</f>
        <v>*</v>
      </c>
      <c r="AH611" s="1" t="s">
        <v>137</v>
      </c>
      <c r="AI611" s="1" t="s">
        <v>138</v>
      </c>
      <c r="AJ611" s="1">
        <v>2030</v>
      </c>
      <c r="AK611" s="1" t="str">
        <f>IF(sum!A604="ON",sum!B604,"*")</f>
        <v>*</v>
      </c>
      <c r="AL611" s="1"/>
      <c r="AM611" s="1" t="str">
        <f>IF(sum!A604="ON",sum!F604,"*")</f>
        <v>*</v>
      </c>
      <c r="AP611" s="4" t="s">
        <v>137</v>
      </c>
      <c r="AQ611" s="4" t="s">
        <v>138</v>
      </c>
      <c r="AR611" s="4">
        <v>2030</v>
      </c>
      <c r="AS611" s="1" t="str">
        <f>IF(sum!A604="QU",sum!B604,"*")</f>
        <v>R_ES-SC-SA_ELC1_ROOM_CENTRAL</v>
      </c>
      <c r="AT611" s="1"/>
      <c r="AU611" s="1">
        <f>IF(sum!A604="QU",sum!F604,"*")</f>
        <v>0.224752699763586</v>
      </c>
      <c r="AX611" s="1" t="s">
        <v>137</v>
      </c>
      <c r="AY611" s="1" t="s">
        <v>138</v>
      </c>
      <c r="AZ611" s="1">
        <v>2030</v>
      </c>
      <c r="BA611" s="1" t="str">
        <f>IF(sum!A604="SA",sum!B604,"*")</f>
        <v>*</v>
      </c>
      <c r="BB611" s="1"/>
      <c r="BC611" s="1" t="str">
        <f>IF(sum!A604="SA",sum!F604,"*")</f>
        <v>*</v>
      </c>
    </row>
    <row r="612" spans="2:55">
      <c r="B612" s="4" t="s">
        <v>137</v>
      </c>
      <c r="C612" s="4" t="s">
        <v>138</v>
      </c>
      <c r="D612" s="4">
        <v>2030</v>
      </c>
      <c r="J612" s="4" t="s">
        <v>137</v>
      </c>
      <c r="K612" s="4" t="s">
        <v>138</v>
      </c>
      <c r="L612" s="4">
        <v>2030</v>
      </c>
      <c r="M612" s="1" t="str">
        <f>IF(sum!A605="AT",sum!B605,"*")</f>
        <v>*</v>
      </c>
      <c r="N612" s="1"/>
      <c r="O612" s="1" t="str">
        <f>IF(sum!A605="AT",sum!F605,"*")</f>
        <v>*</v>
      </c>
      <c r="R612" s="4" t="s">
        <v>137</v>
      </c>
      <c r="S612" s="4" t="s">
        <v>138</v>
      </c>
      <c r="T612" s="4">
        <v>2030</v>
      </c>
      <c r="U612" s="1" t="str">
        <f>IF(sum!A605="BC",sum!B605,"*")</f>
        <v>*</v>
      </c>
      <c r="V612" s="1"/>
      <c r="W612" s="1" t="str">
        <f>IF(sum!A605="BC",sum!F605,"*")</f>
        <v>*</v>
      </c>
      <c r="Z612" s="4" t="s">
        <v>137</v>
      </c>
      <c r="AA612" s="4" t="s">
        <v>138</v>
      </c>
      <c r="AB612" s="4">
        <v>2030</v>
      </c>
      <c r="AC612" s="1" t="str">
        <f>IF(sum!A605="MA",sum!B605,"*")</f>
        <v>*</v>
      </c>
      <c r="AD612" s="1"/>
      <c r="AE612" s="1" t="str">
        <f>IF(sum!A605="MA",sum!F605,"*")</f>
        <v>*</v>
      </c>
      <c r="AH612" s="4" t="s">
        <v>137</v>
      </c>
      <c r="AI612" s="4" t="s">
        <v>138</v>
      </c>
      <c r="AJ612" s="4">
        <v>2030</v>
      </c>
      <c r="AK612" s="1" t="str">
        <f>IF(sum!A605="ON",sum!B605,"*")</f>
        <v>*</v>
      </c>
      <c r="AL612" s="1"/>
      <c r="AM612" s="1" t="str">
        <f>IF(sum!A605="ON",sum!F605,"*")</f>
        <v>*</v>
      </c>
      <c r="AP612" s="1" t="s">
        <v>137</v>
      </c>
      <c r="AQ612" s="1" t="s">
        <v>138</v>
      </c>
      <c r="AR612" s="1">
        <v>2030</v>
      </c>
      <c r="AS612" s="1" t="str">
        <f>IF(sum!A605="QU",sum!B605,"*")</f>
        <v>R_ES-SC-SD_ELC1_ROOM_CENTRAL</v>
      </c>
      <c r="AT612" s="1"/>
      <c r="AU612" s="1">
        <f>IF(sum!A605="QU",sum!F605,"*")</f>
        <v>1.1716579099864901</v>
      </c>
      <c r="AX612" s="4" t="s">
        <v>137</v>
      </c>
      <c r="AY612" s="4" t="s">
        <v>138</v>
      </c>
      <c r="AZ612" s="4">
        <v>2030</v>
      </c>
      <c r="BA612" s="1" t="str">
        <f>IF(sum!A605="SA",sum!B605,"*")</f>
        <v>*</v>
      </c>
      <c r="BB612" s="1"/>
      <c r="BC612" s="1" t="str">
        <f>IF(sum!A605="SA",sum!F605,"*")</f>
        <v>*</v>
      </c>
    </row>
    <row r="613" spans="2:55">
      <c r="B613" s="1" t="s">
        <v>137</v>
      </c>
      <c r="C613" s="1" t="s">
        <v>138</v>
      </c>
      <c r="D613" s="1">
        <v>2030</v>
      </c>
      <c r="J613" s="1" t="s">
        <v>137</v>
      </c>
      <c r="K613" s="1" t="s">
        <v>138</v>
      </c>
      <c r="L613" s="1">
        <v>2030</v>
      </c>
      <c r="M613" s="1" t="str">
        <f>IF(sum!A606="AT",sum!B606,"*")</f>
        <v>*</v>
      </c>
      <c r="N613" s="1"/>
      <c r="O613" s="1" t="str">
        <f>IF(sum!A606="AT",sum!F606,"*")</f>
        <v>*</v>
      </c>
      <c r="R613" s="1" t="s">
        <v>137</v>
      </c>
      <c r="S613" s="1" t="s">
        <v>138</v>
      </c>
      <c r="T613" s="1">
        <v>2030</v>
      </c>
      <c r="U613" s="1" t="str">
        <f>IF(sum!A606="BC",sum!B606,"*")</f>
        <v>*</v>
      </c>
      <c r="V613" s="1"/>
      <c r="W613" s="1" t="str">
        <f>IF(sum!A606="BC",sum!F606,"*")</f>
        <v>*</v>
      </c>
      <c r="Z613" s="1" t="s">
        <v>137</v>
      </c>
      <c r="AA613" s="1" t="s">
        <v>138</v>
      </c>
      <c r="AB613" s="1">
        <v>2030</v>
      </c>
      <c r="AC613" s="1" t="str">
        <f>IF(sum!A606="MA",sum!B606,"*")</f>
        <v>*</v>
      </c>
      <c r="AD613" s="1"/>
      <c r="AE613" s="1" t="str">
        <f>IF(sum!A606="MA",sum!F606,"*")</f>
        <v>*</v>
      </c>
      <c r="AH613" s="1" t="s">
        <v>137</v>
      </c>
      <c r="AI613" s="1" t="s">
        <v>138</v>
      </c>
      <c r="AJ613" s="1">
        <v>2030</v>
      </c>
      <c r="AK613" s="1" t="str">
        <f>IF(sum!A606="ON",sum!B606,"*")</f>
        <v>*</v>
      </c>
      <c r="AL613" s="1"/>
      <c r="AM613" s="1" t="str">
        <f>IF(sum!A606="ON",sum!F606,"*")</f>
        <v>*</v>
      </c>
      <c r="AP613" s="4" t="s">
        <v>137</v>
      </c>
      <c r="AQ613" s="4" t="s">
        <v>138</v>
      </c>
      <c r="AR613" s="4">
        <v>2030</v>
      </c>
      <c r="AS613" s="1" t="str">
        <f>IF(sum!A606="QU",sum!B606,"*")</f>
        <v>R_ES-SH-AP_ELC1</v>
      </c>
      <c r="AT613" s="1"/>
      <c r="AU613" s="1">
        <f>IF(sum!A606="QU",sum!F606,"*")</f>
        <v>0</v>
      </c>
      <c r="AX613" s="1" t="s">
        <v>137</v>
      </c>
      <c r="AY613" s="1" t="s">
        <v>138</v>
      </c>
      <c r="AZ613" s="1">
        <v>2030</v>
      </c>
      <c r="BA613" s="1" t="str">
        <f>IF(sum!A606="SA",sum!B606,"*")</f>
        <v>*</v>
      </c>
      <c r="BB613" s="1"/>
      <c r="BC613" s="1" t="str">
        <f>IF(sum!A606="SA",sum!F606,"*")</f>
        <v>*</v>
      </c>
    </row>
    <row r="614" spans="2:55">
      <c r="B614" s="1" t="s">
        <v>137</v>
      </c>
      <c r="C614" s="1" t="s">
        <v>138</v>
      </c>
      <c r="D614" s="1">
        <v>2030</v>
      </c>
      <c r="J614" s="1" t="s">
        <v>137</v>
      </c>
      <c r="K614" s="1" t="s">
        <v>138</v>
      </c>
      <c r="L614" s="1">
        <v>2030</v>
      </c>
      <c r="M614" s="1" t="str">
        <f>IF(sum!A607="AT",sum!B607,"*")</f>
        <v>*</v>
      </c>
      <c r="N614" s="1"/>
      <c r="O614" s="1" t="str">
        <f>IF(sum!A607="AT",sum!F607,"*")</f>
        <v>*</v>
      </c>
      <c r="R614" s="1" t="s">
        <v>137</v>
      </c>
      <c r="S614" s="1" t="s">
        <v>138</v>
      </c>
      <c r="T614" s="1">
        <v>2030</v>
      </c>
      <c r="U614" s="1" t="str">
        <f>IF(sum!A607="BC",sum!B607,"*")</f>
        <v>*</v>
      </c>
      <c r="V614" s="1"/>
      <c r="W614" s="1" t="str">
        <f>IF(sum!A607="BC",sum!F607,"*")</f>
        <v>*</v>
      </c>
      <c r="Z614" s="1" t="s">
        <v>137</v>
      </c>
      <c r="AA614" s="1" t="s">
        <v>138</v>
      </c>
      <c r="AB614" s="1">
        <v>2030</v>
      </c>
      <c r="AC614" s="1" t="str">
        <f>IF(sum!A607="MA",sum!B607,"*")</f>
        <v>*</v>
      </c>
      <c r="AD614" s="1"/>
      <c r="AE614" s="1" t="str">
        <f>IF(sum!A607="MA",sum!F607,"*")</f>
        <v>*</v>
      </c>
      <c r="AH614" s="1" t="s">
        <v>137</v>
      </c>
      <c r="AI614" s="1" t="s">
        <v>138</v>
      </c>
      <c r="AJ614" s="1">
        <v>2030</v>
      </c>
      <c r="AK614" s="1" t="str">
        <f>IF(sum!A607="ON",sum!B607,"*")</f>
        <v>*</v>
      </c>
      <c r="AL614" s="1"/>
      <c r="AM614" s="1" t="str">
        <f>IF(sum!A607="ON",sum!F607,"*")</f>
        <v>*</v>
      </c>
      <c r="AP614" s="1" t="s">
        <v>137</v>
      </c>
      <c r="AQ614" s="1" t="s">
        <v>138</v>
      </c>
      <c r="AR614" s="1">
        <v>2030</v>
      </c>
      <c r="AS614" s="1" t="str">
        <f>IF(sum!A607="QU",sum!B607,"*")</f>
        <v>R_ES-SH-AP_GAS_HE1</v>
      </c>
      <c r="AT614" s="1"/>
      <c r="AU614" s="1">
        <f>IF(sum!A607="QU",sum!F607,"*")</f>
        <v>0</v>
      </c>
      <c r="AX614" s="1" t="s">
        <v>137</v>
      </c>
      <c r="AY614" s="1" t="s">
        <v>138</v>
      </c>
      <c r="AZ614" s="1">
        <v>2030</v>
      </c>
      <c r="BA614" s="1" t="str">
        <f>IF(sum!A607="SA",sum!B607,"*")</f>
        <v>*</v>
      </c>
      <c r="BB614" s="1"/>
      <c r="BC614" s="1" t="str">
        <f>IF(sum!A607="SA",sum!F607,"*")</f>
        <v>*</v>
      </c>
    </row>
    <row r="615" spans="2:55">
      <c r="B615" s="4" t="s">
        <v>137</v>
      </c>
      <c r="C615" s="4" t="s">
        <v>138</v>
      </c>
      <c r="D615" s="4">
        <v>2030</v>
      </c>
      <c r="J615" s="4" t="s">
        <v>137</v>
      </c>
      <c r="K615" s="4" t="s">
        <v>138</v>
      </c>
      <c r="L615" s="4">
        <v>2030</v>
      </c>
      <c r="M615" s="1" t="str">
        <f>IF(sum!A608="AT",sum!B608,"*")</f>
        <v>*</v>
      </c>
      <c r="N615" s="1"/>
      <c r="O615" s="1" t="str">
        <f>IF(sum!A608="AT",sum!F608,"*")</f>
        <v>*</v>
      </c>
      <c r="R615" s="4" t="s">
        <v>137</v>
      </c>
      <c r="S615" s="4" t="s">
        <v>138</v>
      </c>
      <c r="T615" s="4">
        <v>2030</v>
      </c>
      <c r="U615" s="1" t="str">
        <f>IF(sum!A608="BC",sum!B608,"*")</f>
        <v>*</v>
      </c>
      <c r="V615" s="1"/>
      <c r="W615" s="1" t="str">
        <f>IF(sum!A608="BC",sum!F608,"*")</f>
        <v>*</v>
      </c>
      <c r="Z615" s="4" t="s">
        <v>137</v>
      </c>
      <c r="AA615" s="4" t="s">
        <v>138</v>
      </c>
      <c r="AB615" s="4">
        <v>2030</v>
      </c>
      <c r="AC615" s="1" t="str">
        <f>IF(sum!A608="MA",sum!B608,"*")</f>
        <v>*</v>
      </c>
      <c r="AD615" s="1"/>
      <c r="AE615" s="1" t="str">
        <f>IF(sum!A608="MA",sum!F608,"*")</f>
        <v>*</v>
      </c>
      <c r="AH615" s="4" t="s">
        <v>137</v>
      </c>
      <c r="AI615" s="4" t="s">
        <v>138</v>
      </c>
      <c r="AJ615" s="4">
        <v>2030</v>
      </c>
      <c r="AK615" s="1" t="str">
        <f>IF(sum!A608="ON",sum!B608,"*")</f>
        <v>*</v>
      </c>
      <c r="AL615" s="1"/>
      <c r="AM615" s="1" t="str">
        <f>IF(sum!A608="ON",sum!F608,"*")</f>
        <v>*</v>
      </c>
      <c r="AP615" s="4" t="s">
        <v>137</v>
      </c>
      <c r="AQ615" s="4" t="s">
        <v>138</v>
      </c>
      <c r="AR615" s="4">
        <v>2030</v>
      </c>
      <c r="AS615" s="1" t="str">
        <f>IF(sum!A608="QU",sum!B608,"*")</f>
        <v>R_ES-SH-MOB_ELC1</v>
      </c>
      <c r="AT615" s="1"/>
      <c r="AU615" s="1">
        <f>IF(sum!A608="QU",sum!F608,"*")</f>
        <v>0</v>
      </c>
      <c r="AX615" s="4" t="s">
        <v>137</v>
      </c>
      <c r="AY615" s="4" t="s">
        <v>138</v>
      </c>
      <c r="AZ615" s="4">
        <v>2030</v>
      </c>
      <c r="BA615" s="1" t="str">
        <f>IF(sum!A608="SA",sum!B608,"*")</f>
        <v>*</v>
      </c>
      <c r="BB615" s="1"/>
      <c r="BC615" s="1" t="str">
        <f>IF(sum!A608="SA",sum!F608,"*")</f>
        <v>*</v>
      </c>
    </row>
    <row r="616" spans="2:55">
      <c r="B616" s="1" t="s">
        <v>137</v>
      </c>
      <c r="C616" s="1" t="s">
        <v>138</v>
      </c>
      <c r="D616" s="1">
        <v>2030</v>
      </c>
      <c r="J616" s="1" t="s">
        <v>137</v>
      </c>
      <c r="K616" s="1" t="s">
        <v>138</v>
      </c>
      <c r="L616" s="1">
        <v>2030</v>
      </c>
      <c r="M616" s="1" t="str">
        <f>IF(sum!A609="AT",sum!B609,"*")</f>
        <v>*</v>
      </c>
      <c r="N616" s="1"/>
      <c r="O616" s="1" t="str">
        <f>IF(sum!A609="AT",sum!F609,"*")</f>
        <v>*</v>
      </c>
      <c r="R616" s="1" t="s">
        <v>137</v>
      </c>
      <c r="S616" s="1" t="s">
        <v>138</v>
      </c>
      <c r="T616" s="1">
        <v>2030</v>
      </c>
      <c r="U616" s="1" t="str">
        <f>IF(sum!A609="BC",sum!B609,"*")</f>
        <v>*</v>
      </c>
      <c r="V616" s="1"/>
      <c r="W616" s="1" t="str">
        <f>IF(sum!A609="BC",sum!F609,"*")</f>
        <v>*</v>
      </c>
      <c r="Z616" s="1" t="s">
        <v>137</v>
      </c>
      <c r="AA616" s="1" t="s">
        <v>138</v>
      </c>
      <c r="AB616" s="1">
        <v>2030</v>
      </c>
      <c r="AC616" s="1" t="str">
        <f>IF(sum!A609="MA",sum!B609,"*")</f>
        <v>*</v>
      </c>
      <c r="AD616" s="1"/>
      <c r="AE616" s="1" t="str">
        <f>IF(sum!A609="MA",sum!F609,"*")</f>
        <v>*</v>
      </c>
      <c r="AH616" s="1" t="s">
        <v>137</v>
      </c>
      <c r="AI616" s="1" t="s">
        <v>138</v>
      </c>
      <c r="AJ616" s="1">
        <v>2030</v>
      </c>
      <c r="AK616" s="1" t="str">
        <f>IF(sum!A609="ON",sum!B609,"*")</f>
        <v>*</v>
      </c>
      <c r="AL616" s="1"/>
      <c r="AM616" s="1" t="str">
        <f>IF(sum!A609="ON",sum!F609,"*")</f>
        <v>*</v>
      </c>
      <c r="AP616" s="1" t="s">
        <v>137</v>
      </c>
      <c r="AQ616" s="1" t="s">
        <v>138</v>
      </c>
      <c r="AR616" s="1">
        <v>2030</v>
      </c>
      <c r="AS616" s="1" t="str">
        <f>IF(sum!A609="QU",sum!B609,"*")</f>
        <v>R_ES-SH-MOB_GAS_HE1</v>
      </c>
      <c r="AT616" s="1"/>
      <c r="AU616" s="1">
        <f>IF(sum!A609="QU",sum!F609,"*")</f>
        <v>0</v>
      </c>
      <c r="AX616" s="1" t="s">
        <v>137</v>
      </c>
      <c r="AY616" s="1" t="s">
        <v>138</v>
      </c>
      <c r="AZ616" s="1">
        <v>2030</v>
      </c>
      <c r="BA616" s="1" t="str">
        <f>IF(sum!A609="SA",sum!B609,"*")</f>
        <v>*</v>
      </c>
      <c r="BB616" s="1"/>
      <c r="BC616" s="1" t="str">
        <f>IF(sum!A609="SA",sum!F609,"*")</f>
        <v>*</v>
      </c>
    </row>
    <row r="617" spans="2:55">
      <c r="B617" s="1" t="s">
        <v>137</v>
      </c>
      <c r="C617" s="1" t="s">
        <v>138</v>
      </c>
      <c r="D617" s="1">
        <v>2030</v>
      </c>
      <c r="J617" s="1" t="s">
        <v>137</v>
      </c>
      <c r="K617" s="1" t="s">
        <v>138</v>
      </c>
      <c r="L617" s="1">
        <v>2030</v>
      </c>
      <c r="M617" s="1" t="str">
        <f>IF(sum!A610="AT",sum!B610,"*")</f>
        <v>*</v>
      </c>
      <c r="N617" s="1"/>
      <c r="O617" s="1" t="str">
        <f>IF(sum!A610="AT",sum!F610,"*")</f>
        <v>*</v>
      </c>
      <c r="R617" s="1" t="s">
        <v>137</v>
      </c>
      <c r="S617" s="1" t="s">
        <v>138</v>
      </c>
      <c r="T617" s="1">
        <v>2030</v>
      </c>
      <c r="U617" s="1" t="str">
        <f>IF(sum!A610="BC",sum!B610,"*")</f>
        <v>*</v>
      </c>
      <c r="V617" s="1"/>
      <c r="W617" s="1" t="str">
        <f>IF(sum!A610="BC",sum!F610,"*")</f>
        <v>*</v>
      </c>
      <c r="Z617" s="1" t="s">
        <v>137</v>
      </c>
      <c r="AA617" s="1" t="s">
        <v>138</v>
      </c>
      <c r="AB617" s="1">
        <v>2030</v>
      </c>
      <c r="AC617" s="1" t="str">
        <f>IF(sum!A610="MA",sum!B610,"*")</f>
        <v>*</v>
      </c>
      <c r="AD617" s="1"/>
      <c r="AE617" s="1" t="str">
        <f>IF(sum!A610="MA",sum!F610,"*")</f>
        <v>*</v>
      </c>
      <c r="AH617" s="1" t="s">
        <v>137</v>
      </c>
      <c r="AI617" s="1" t="s">
        <v>138</v>
      </c>
      <c r="AJ617" s="1">
        <v>2030</v>
      </c>
      <c r="AK617" s="1" t="str">
        <f>IF(sum!A610="ON",sum!B610,"*")</f>
        <v>*</v>
      </c>
      <c r="AL617" s="1"/>
      <c r="AM617" s="1" t="str">
        <f>IF(sum!A610="ON",sum!F610,"*")</f>
        <v>*</v>
      </c>
      <c r="AP617" s="4" t="s">
        <v>137</v>
      </c>
      <c r="AQ617" s="4" t="s">
        <v>138</v>
      </c>
      <c r="AR617" s="4">
        <v>2030</v>
      </c>
      <c r="AS617" s="1" t="str">
        <f>IF(sum!A610="QU",sum!B610,"*")</f>
        <v>R_ES-SH-SA_ELC1</v>
      </c>
      <c r="AT617" s="1"/>
      <c r="AU617" s="1">
        <f>IF(sum!A610="QU",sum!F610,"*")</f>
        <v>0</v>
      </c>
      <c r="AX617" s="1" t="s">
        <v>137</v>
      </c>
      <c r="AY617" s="1" t="s">
        <v>138</v>
      </c>
      <c r="AZ617" s="1">
        <v>2030</v>
      </c>
      <c r="BA617" s="1" t="str">
        <f>IF(sum!A610="SA",sum!B610,"*")</f>
        <v>*</v>
      </c>
      <c r="BB617" s="1"/>
      <c r="BC617" s="1" t="str">
        <f>IF(sum!A610="SA",sum!F610,"*")</f>
        <v>*</v>
      </c>
    </row>
    <row r="618" spans="2:55">
      <c r="B618" s="4" t="s">
        <v>137</v>
      </c>
      <c r="C618" s="4" t="s">
        <v>138</v>
      </c>
      <c r="D618" s="4">
        <v>2030</v>
      </c>
      <c r="J618" s="4" t="s">
        <v>137</v>
      </c>
      <c r="K618" s="4" t="s">
        <v>138</v>
      </c>
      <c r="L618" s="4">
        <v>2030</v>
      </c>
      <c r="M618" s="1" t="str">
        <f>IF(sum!A611="AT",sum!B611,"*")</f>
        <v>*</v>
      </c>
      <c r="N618" s="1"/>
      <c r="O618" s="1" t="str">
        <f>IF(sum!A611="AT",sum!F611,"*")</f>
        <v>*</v>
      </c>
      <c r="R618" s="4" t="s">
        <v>137</v>
      </c>
      <c r="S618" s="4" t="s">
        <v>138</v>
      </c>
      <c r="T618" s="4">
        <v>2030</v>
      </c>
      <c r="U618" s="1" t="str">
        <f>IF(sum!A611="BC",sum!B611,"*")</f>
        <v>*</v>
      </c>
      <c r="V618" s="1"/>
      <c r="W618" s="1" t="str">
        <f>IF(sum!A611="BC",sum!F611,"*")</f>
        <v>*</v>
      </c>
      <c r="Z618" s="4" t="s">
        <v>137</v>
      </c>
      <c r="AA618" s="4" t="s">
        <v>138</v>
      </c>
      <c r="AB618" s="4">
        <v>2030</v>
      </c>
      <c r="AC618" s="1" t="str">
        <f>IF(sum!A611="MA",sum!B611,"*")</f>
        <v>*</v>
      </c>
      <c r="AD618" s="1"/>
      <c r="AE618" s="1" t="str">
        <f>IF(sum!A611="MA",sum!F611,"*")</f>
        <v>*</v>
      </c>
      <c r="AH618" s="4" t="s">
        <v>137</v>
      </c>
      <c r="AI618" s="4" t="s">
        <v>138</v>
      </c>
      <c r="AJ618" s="4">
        <v>2030</v>
      </c>
      <c r="AK618" s="1" t="str">
        <f>IF(sum!A611="ON",sum!B611,"*")</f>
        <v>*</v>
      </c>
      <c r="AL618" s="1"/>
      <c r="AM618" s="1" t="str">
        <f>IF(sum!A611="ON",sum!F611,"*")</f>
        <v>*</v>
      </c>
      <c r="AP618" s="1" t="s">
        <v>137</v>
      </c>
      <c r="AQ618" s="1" t="s">
        <v>138</v>
      </c>
      <c r="AR618" s="1">
        <v>2030</v>
      </c>
      <c r="AS618" s="1" t="str">
        <f>IF(sum!A611="QU",sum!B611,"*")</f>
        <v>R_ES-SH-SA_GAS_HE1</v>
      </c>
      <c r="AT618" s="1"/>
      <c r="AU618" s="1">
        <f>IF(sum!A611="QU",sum!F611,"*")</f>
        <v>0</v>
      </c>
      <c r="AX618" s="4" t="s">
        <v>137</v>
      </c>
      <c r="AY618" s="4" t="s">
        <v>138</v>
      </c>
      <c r="AZ618" s="4">
        <v>2030</v>
      </c>
      <c r="BA618" s="1" t="str">
        <f>IF(sum!A611="SA",sum!B611,"*")</f>
        <v>*</v>
      </c>
      <c r="BB618" s="1"/>
      <c r="BC618" s="1" t="str">
        <f>IF(sum!A611="SA",sum!F611,"*")</f>
        <v>*</v>
      </c>
    </row>
    <row r="619" spans="2:55">
      <c r="B619" s="1" t="s">
        <v>137</v>
      </c>
      <c r="C619" s="1" t="s">
        <v>138</v>
      </c>
      <c r="D619" s="1">
        <v>2030</v>
      </c>
      <c r="J619" s="1" t="s">
        <v>137</v>
      </c>
      <c r="K619" s="1" t="s">
        <v>138</v>
      </c>
      <c r="L619" s="1">
        <v>2030</v>
      </c>
      <c r="M619" s="1" t="str">
        <f>IF(sum!A612="AT",sum!B612,"*")</f>
        <v>*</v>
      </c>
      <c r="N619" s="1"/>
      <c r="O619" s="1" t="str">
        <f>IF(sum!A612="AT",sum!F612,"*")</f>
        <v>*</v>
      </c>
      <c r="R619" s="1" t="s">
        <v>137</v>
      </c>
      <c r="S619" s="1" t="s">
        <v>138</v>
      </c>
      <c r="T619" s="1">
        <v>2030</v>
      </c>
      <c r="U619" s="1" t="str">
        <f>IF(sum!A612="BC",sum!B612,"*")</f>
        <v>*</v>
      </c>
      <c r="V619" s="1"/>
      <c r="W619" s="1" t="str">
        <f>IF(sum!A612="BC",sum!F612,"*")</f>
        <v>*</v>
      </c>
      <c r="Z619" s="1" t="s">
        <v>137</v>
      </c>
      <c r="AA619" s="1" t="s">
        <v>138</v>
      </c>
      <c r="AB619" s="1">
        <v>2030</v>
      </c>
      <c r="AC619" s="1" t="str">
        <f>IF(sum!A612="MA",sum!B612,"*")</f>
        <v>*</v>
      </c>
      <c r="AD619" s="1"/>
      <c r="AE619" s="1" t="str">
        <f>IF(sum!A612="MA",sum!F612,"*")</f>
        <v>*</v>
      </c>
      <c r="AH619" s="1" t="s">
        <v>137</v>
      </c>
      <c r="AI619" s="1" t="s">
        <v>138</v>
      </c>
      <c r="AJ619" s="1">
        <v>2030</v>
      </c>
      <c r="AK619" s="1" t="str">
        <f>IF(sum!A612="ON",sum!B612,"*")</f>
        <v>*</v>
      </c>
      <c r="AL619" s="1"/>
      <c r="AM619" s="1" t="str">
        <f>IF(sum!A612="ON",sum!F612,"*")</f>
        <v>*</v>
      </c>
      <c r="AP619" s="4" t="s">
        <v>137</v>
      </c>
      <c r="AQ619" s="4" t="s">
        <v>138</v>
      </c>
      <c r="AR619" s="4">
        <v>2030</v>
      </c>
      <c r="AS619" s="1" t="str">
        <f>IF(sum!A612="QU",sum!B612,"*")</f>
        <v>R_ES-SH-SA_HET1</v>
      </c>
      <c r="AT619" s="1"/>
      <c r="AU619" s="1">
        <f>IF(sum!A612="QU",sum!F612,"*")</f>
        <v>0</v>
      </c>
      <c r="AX619" s="1" t="s">
        <v>137</v>
      </c>
      <c r="AY619" s="1" t="s">
        <v>138</v>
      </c>
      <c r="AZ619" s="1">
        <v>2030</v>
      </c>
      <c r="BA619" s="1" t="str">
        <f>IF(sum!A612="SA",sum!B612,"*")</f>
        <v>*</v>
      </c>
      <c r="BB619" s="1"/>
      <c r="BC619" s="1" t="str">
        <f>IF(sum!A612="SA",sum!F612,"*")</f>
        <v>*</v>
      </c>
    </row>
    <row r="620" spans="2:55">
      <c r="B620" s="1" t="s">
        <v>137</v>
      </c>
      <c r="C620" s="1" t="s">
        <v>138</v>
      </c>
      <c r="D620" s="1">
        <v>2030</v>
      </c>
      <c r="J620" s="1" t="s">
        <v>137</v>
      </c>
      <c r="K620" s="1" t="s">
        <v>138</v>
      </c>
      <c r="L620" s="1">
        <v>2030</v>
      </c>
      <c r="M620" s="1" t="str">
        <f>IF(sum!A613="AT",sum!B613,"*")</f>
        <v>*</v>
      </c>
      <c r="N620" s="1"/>
      <c r="O620" s="1" t="str">
        <f>IF(sum!A613="AT",sum!F613,"*")</f>
        <v>*</v>
      </c>
      <c r="R620" s="1" t="s">
        <v>137</v>
      </c>
      <c r="S620" s="1" t="s">
        <v>138</v>
      </c>
      <c r="T620" s="1">
        <v>2030</v>
      </c>
      <c r="U620" s="1" t="str">
        <f>IF(sum!A613="BC",sum!B613,"*")</f>
        <v>*</v>
      </c>
      <c r="V620" s="1"/>
      <c r="W620" s="1" t="str">
        <f>IF(sum!A613="BC",sum!F613,"*")</f>
        <v>*</v>
      </c>
      <c r="Z620" s="1" t="s">
        <v>137</v>
      </c>
      <c r="AA620" s="1" t="s">
        <v>138</v>
      </c>
      <c r="AB620" s="1">
        <v>2030</v>
      </c>
      <c r="AC620" s="1" t="str">
        <f>IF(sum!A613="MA",sum!B613,"*")</f>
        <v>*</v>
      </c>
      <c r="AD620" s="1"/>
      <c r="AE620" s="1" t="str">
        <f>IF(sum!A613="MA",sum!F613,"*")</f>
        <v>*</v>
      </c>
      <c r="AH620" s="1" t="s">
        <v>137</v>
      </c>
      <c r="AI620" s="1" t="s">
        <v>138</v>
      </c>
      <c r="AJ620" s="1">
        <v>2030</v>
      </c>
      <c r="AK620" s="1" t="str">
        <f>IF(sum!A613="ON",sum!B613,"*")</f>
        <v>*</v>
      </c>
      <c r="AL620" s="1"/>
      <c r="AM620" s="1" t="str">
        <f>IF(sum!A613="ON",sum!F613,"*")</f>
        <v>*</v>
      </c>
      <c r="AP620" s="1" t="s">
        <v>137</v>
      </c>
      <c r="AQ620" s="1" t="s">
        <v>138</v>
      </c>
      <c r="AR620" s="1">
        <v>2030</v>
      </c>
      <c r="AS620" s="1" t="str">
        <f>IF(sum!A613="QU",sum!B613,"*")</f>
        <v>R_ES-SH-SD_ELC1</v>
      </c>
      <c r="AT620" s="1"/>
      <c r="AU620" s="1">
        <f>IF(sum!A613="QU",sum!F613,"*")</f>
        <v>0</v>
      </c>
      <c r="AX620" s="1" t="s">
        <v>137</v>
      </c>
      <c r="AY620" s="1" t="s">
        <v>138</v>
      </c>
      <c r="AZ620" s="1">
        <v>2030</v>
      </c>
      <c r="BA620" s="1" t="str">
        <f>IF(sum!A613="SA",sum!B613,"*")</f>
        <v>*</v>
      </c>
      <c r="BB620" s="1"/>
      <c r="BC620" s="1" t="str">
        <f>IF(sum!A613="SA",sum!F613,"*")</f>
        <v>*</v>
      </c>
    </row>
    <row r="621" spans="2:55">
      <c r="B621" s="4" t="s">
        <v>137</v>
      </c>
      <c r="C621" s="4" t="s">
        <v>138</v>
      </c>
      <c r="D621" s="4">
        <v>2030</v>
      </c>
      <c r="J621" s="4" t="s">
        <v>137</v>
      </c>
      <c r="K621" s="4" t="s">
        <v>138</v>
      </c>
      <c r="L621" s="4">
        <v>2030</v>
      </c>
      <c r="M621" s="1" t="str">
        <f>IF(sum!A614="AT",sum!B614,"*")</f>
        <v>*</v>
      </c>
      <c r="N621" s="1"/>
      <c r="O621" s="1" t="str">
        <f>IF(sum!A614="AT",sum!F614,"*")</f>
        <v>*</v>
      </c>
      <c r="R621" s="4" t="s">
        <v>137</v>
      </c>
      <c r="S621" s="4" t="s">
        <v>138</v>
      </c>
      <c r="T621" s="4">
        <v>2030</v>
      </c>
      <c r="U621" s="1" t="str">
        <f>IF(sum!A614="BC",sum!B614,"*")</f>
        <v>*</v>
      </c>
      <c r="V621" s="1"/>
      <c r="W621" s="1" t="str">
        <f>IF(sum!A614="BC",sum!F614,"*")</f>
        <v>*</v>
      </c>
      <c r="Z621" s="4" t="s">
        <v>137</v>
      </c>
      <c r="AA621" s="4" t="s">
        <v>138</v>
      </c>
      <c r="AB621" s="4">
        <v>2030</v>
      </c>
      <c r="AC621" s="1" t="str">
        <f>IF(sum!A614="MA",sum!B614,"*")</f>
        <v>*</v>
      </c>
      <c r="AD621" s="1"/>
      <c r="AE621" s="1" t="str">
        <f>IF(sum!A614="MA",sum!F614,"*")</f>
        <v>*</v>
      </c>
      <c r="AH621" s="4" t="s">
        <v>137</v>
      </c>
      <c r="AI621" s="4" t="s">
        <v>138</v>
      </c>
      <c r="AJ621" s="4">
        <v>2030</v>
      </c>
      <c r="AK621" s="1" t="str">
        <f>IF(sum!A614="ON",sum!B614,"*")</f>
        <v>*</v>
      </c>
      <c r="AL621" s="1"/>
      <c r="AM621" s="1" t="str">
        <f>IF(sum!A614="ON",sum!F614,"*")</f>
        <v>*</v>
      </c>
      <c r="AP621" s="4" t="s">
        <v>137</v>
      </c>
      <c r="AQ621" s="4" t="s">
        <v>138</v>
      </c>
      <c r="AR621" s="4">
        <v>2030</v>
      </c>
      <c r="AS621" s="1" t="str">
        <f>IF(sum!A614="QU",sum!B614,"*")</f>
        <v>R_ES-SH-SD_GAS_HE1</v>
      </c>
      <c r="AT621" s="1"/>
      <c r="AU621" s="1">
        <f>IF(sum!A614="QU",sum!F614,"*")</f>
        <v>1.2184720979466501E-2</v>
      </c>
      <c r="AX621" s="4" t="s">
        <v>137</v>
      </c>
      <c r="AY621" s="4" t="s">
        <v>138</v>
      </c>
      <c r="AZ621" s="4">
        <v>2030</v>
      </c>
      <c r="BA621" s="1" t="str">
        <f>IF(sum!A614="SA",sum!B614,"*")</f>
        <v>*</v>
      </c>
      <c r="BB621" s="1"/>
      <c r="BC621" s="1" t="str">
        <f>IF(sum!A614="SA",sum!F614,"*")</f>
        <v>*</v>
      </c>
    </row>
    <row r="622" spans="2:55">
      <c r="B622" s="1" t="s">
        <v>137</v>
      </c>
      <c r="C622" s="1" t="s">
        <v>138</v>
      </c>
      <c r="D622" s="1">
        <v>2030</v>
      </c>
      <c r="J622" s="1" t="s">
        <v>137</v>
      </c>
      <c r="K622" s="1" t="s">
        <v>138</v>
      </c>
      <c r="L622" s="1">
        <v>2030</v>
      </c>
      <c r="M622" s="1" t="str">
        <f>IF(sum!A615="AT",sum!B615,"*")</f>
        <v>*</v>
      </c>
      <c r="N622" s="1"/>
      <c r="O622" s="1" t="str">
        <f>IF(sum!A615="AT",sum!F615,"*")</f>
        <v>*</v>
      </c>
      <c r="R622" s="1" t="s">
        <v>137</v>
      </c>
      <c r="S622" s="1" t="s">
        <v>138</v>
      </c>
      <c r="T622" s="1">
        <v>2030</v>
      </c>
      <c r="U622" s="1" t="str">
        <f>IF(sum!A615="BC",sum!B615,"*")</f>
        <v>*</v>
      </c>
      <c r="V622" s="1"/>
      <c r="W622" s="1" t="str">
        <f>IF(sum!A615="BC",sum!F615,"*")</f>
        <v>*</v>
      </c>
      <c r="Z622" s="1" t="s">
        <v>137</v>
      </c>
      <c r="AA622" s="1" t="s">
        <v>138</v>
      </c>
      <c r="AB622" s="1">
        <v>2030</v>
      </c>
      <c r="AC622" s="1" t="str">
        <f>IF(sum!A615="MA",sum!B615,"*")</f>
        <v>*</v>
      </c>
      <c r="AD622" s="1"/>
      <c r="AE622" s="1" t="str">
        <f>IF(sum!A615="MA",sum!F615,"*")</f>
        <v>*</v>
      </c>
      <c r="AH622" s="1" t="s">
        <v>137</v>
      </c>
      <c r="AI622" s="1" t="s">
        <v>138</v>
      </c>
      <c r="AJ622" s="1">
        <v>2030</v>
      </c>
      <c r="AK622" s="1" t="str">
        <f>IF(sum!A615="ON",sum!B615,"*")</f>
        <v>*</v>
      </c>
      <c r="AL622" s="1"/>
      <c r="AM622" s="1" t="str">
        <f>IF(sum!A615="ON",sum!F615,"*")</f>
        <v>*</v>
      </c>
      <c r="AP622" s="1" t="s">
        <v>137</v>
      </c>
      <c r="AQ622" s="1" t="s">
        <v>138</v>
      </c>
      <c r="AR622" s="1">
        <v>2030</v>
      </c>
      <c r="AS622" s="1" t="str">
        <f>IF(sum!A615="QU",sum!B615,"*")</f>
        <v>R_ES-WH-AP_GAS1</v>
      </c>
      <c r="AT622" s="1"/>
      <c r="AU622" s="1">
        <f>IF(sum!A615="QU",sum!F615,"*")</f>
        <v>0</v>
      </c>
      <c r="AX622" s="1" t="s">
        <v>137</v>
      </c>
      <c r="AY622" s="1" t="s">
        <v>138</v>
      </c>
      <c r="AZ622" s="1">
        <v>2030</v>
      </c>
      <c r="BA622" s="1" t="str">
        <f>IF(sum!A615="SA",sum!B615,"*")</f>
        <v>*</v>
      </c>
      <c r="BB622" s="1"/>
      <c r="BC622" s="1" t="str">
        <f>IF(sum!A615="SA",sum!F615,"*")</f>
        <v>*</v>
      </c>
    </row>
    <row r="623" spans="2:55">
      <c r="B623" s="1" t="s">
        <v>137</v>
      </c>
      <c r="C623" s="1" t="s">
        <v>138</v>
      </c>
      <c r="D623" s="1">
        <v>2030</v>
      </c>
      <c r="J623" s="1" t="s">
        <v>137</v>
      </c>
      <c r="K623" s="1" t="s">
        <v>138</v>
      </c>
      <c r="L623" s="1">
        <v>2030</v>
      </c>
      <c r="M623" s="1" t="str">
        <f>IF(sum!A616="AT",sum!B616,"*")</f>
        <v>*</v>
      </c>
      <c r="N623" s="1"/>
      <c r="O623" s="1" t="str">
        <f>IF(sum!A616="AT",sum!F616,"*")</f>
        <v>*</v>
      </c>
      <c r="R623" s="1" t="s">
        <v>137</v>
      </c>
      <c r="S623" s="1" t="s">
        <v>138</v>
      </c>
      <c r="T623" s="1">
        <v>2030</v>
      </c>
      <c r="U623" s="1" t="str">
        <f>IF(sum!A616="BC",sum!B616,"*")</f>
        <v>*</v>
      </c>
      <c r="V623" s="1"/>
      <c r="W623" s="1" t="str">
        <f>IF(sum!A616="BC",sum!F616,"*")</f>
        <v>*</v>
      </c>
      <c r="Z623" s="1" t="s">
        <v>137</v>
      </c>
      <c r="AA623" s="1" t="s">
        <v>138</v>
      </c>
      <c r="AB623" s="1">
        <v>2030</v>
      </c>
      <c r="AC623" s="1" t="str">
        <f>IF(sum!A616="MA",sum!B616,"*")</f>
        <v>*</v>
      </c>
      <c r="AD623" s="1"/>
      <c r="AE623" s="1" t="str">
        <f>IF(sum!A616="MA",sum!F616,"*")</f>
        <v>*</v>
      </c>
      <c r="AH623" s="1" t="s">
        <v>137</v>
      </c>
      <c r="AI623" s="1" t="s">
        <v>138</v>
      </c>
      <c r="AJ623" s="1">
        <v>2030</v>
      </c>
      <c r="AK623" s="1" t="str">
        <f>IF(sum!A616="ON",sum!B616,"*")</f>
        <v>*</v>
      </c>
      <c r="AL623" s="1"/>
      <c r="AM623" s="1" t="str">
        <f>IF(sum!A616="ON",sum!F616,"*")</f>
        <v>*</v>
      </c>
      <c r="AP623" s="4" t="s">
        <v>137</v>
      </c>
      <c r="AQ623" s="4" t="s">
        <v>138</v>
      </c>
      <c r="AR623" s="4">
        <v>2030</v>
      </c>
      <c r="AS623" s="1" t="str">
        <f>IF(sum!A616="QU",sum!B616,"*")</f>
        <v>R_ES-WH-AP_STEAM1</v>
      </c>
      <c r="AT623" s="1"/>
      <c r="AU623" s="1">
        <f>IF(sum!A616="QU",sum!F616,"*")</f>
        <v>0</v>
      </c>
      <c r="AX623" s="1" t="s">
        <v>137</v>
      </c>
      <c r="AY623" s="1" t="s">
        <v>138</v>
      </c>
      <c r="AZ623" s="1">
        <v>2030</v>
      </c>
      <c r="BA623" s="1" t="str">
        <f>IF(sum!A616="SA",sum!B616,"*")</f>
        <v>*</v>
      </c>
      <c r="BB623" s="1"/>
      <c r="BC623" s="1" t="str">
        <f>IF(sum!A616="SA",sum!F616,"*")</f>
        <v>*</v>
      </c>
    </row>
    <row r="624" spans="2:55">
      <c r="B624" s="4" t="s">
        <v>137</v>
      </c>
      <c r="C624" s="4" t="s">
        <v>138</v>
      </c>
      <c r="D624" s="4">
        <v>2030</v>
      </c>
      <c r="J624" s="4" t="s">
        <v>137</v>
      </c>
      <c r="K624" s="4" t="s">
        <v>138</v>
      </c>
      <c r="L624" s="4">
        <v>2030</v>
      </c>
      <c r="M624" s="1" t="str">
        <f>IF(sum!A617="AT",sum!B617,"*")</f>
        <v>*</v>
      </c>
      <c r="N624" s="1"/>
      <c r="O624" s="1" t="str">
        <f>IF(sum!A617="AT",sum!F617,"*")</f>
        <v>*</v>
      </c>
      <c r="R624" s="4" t="s">
        <v>137</v>
      </c>
      <c r="S624" s="4" t="s">
        <v>138</v>
      </c>
      <c r="T624" s="4">
        <v>2030</v>
      </c>
      <c r="U624" s="1" t="str">
        <f>IF(sum!A617="BC",sum!B617,"*")</f>
        <v>*</v>
      </c>
      <c r="V624" s="1"/>
      <c r="W624" s="1" t="str">
        <f>IF(sum!A617="BC",sum!F617,"*")</f>
        <v>*</v>
      </c>
      <c r="Z624" s="4" t="s">
        <v>137</v>
      </c>
      <c r="AA624" s="4" t="s">
        <v>138</v>
      </c>
      <c r="AB624" s="4">
        <v>2030</v>
      </c>
      <c r="AC624" s="1" t="str">
        <f>IF(sum!A617="MA",sum!B617,"*")</f>
        <v>*</v>
      </c>
      <c r="AD624" s="1"/>
      <c r="AE624" s="1" t="str">
        <f>IF(sum!A617="MA",sum!F617,"*")</f>
        <v>*</v>
      </c>
      <c r="AH624" s="4" t="s">
        <v>137</v>
      </c>
      <c r="AI624" s="4" t="s">
        <v>138</v>
      </c>
      <c r="AJ624" s="4">
        <v>2030</v>
      </c>
      <c r="AK624" s="1" t="str">
        <f>IF(sum!A617="ON",sum!B617,"*")</f>
        <v>*</v>
      </c>
      <c r="AL624" s="1"/>
      <c r="AM624" s="1" t="str">
        <f>IF(sum!A617="ON",sum!F617,"*")</f>
        <v>*</v>
      </c>
      <c r="AP624" s="1" t="s">
        <v>137</v>
      </c>
      <c r="AQ624" s="1" t="s">
        <v>138</v>
      </c>
      <c r="AR624" s="1">
        <v>2030</v>
      </c>
      <c r="AS624" s="1" t="str">
        <f>IF(sum!A617="QU",sum!B617,"*")</f>
        <v>R_ES-WH-MOB_GAS1</v>
      </c>
      <c r="AT624" s="1"/>
      <c r="AU624" s="1">
        <f>IF(sum!A617="QU",sum!F617,"*")</f>
        <v>0</v>
      </c>
      <c r="AX624" s="4" t="s">
        <v>137</v>
      </c>
      <c r="AY624" s="4" t="s">
        <v>138</v>
      </c>
      <c r="AZ624" s="4">
        <v>2030</v>
      </c>
      <c r="BA624" s="1" t="str">
        <f>IF(sum!A617="SA",sum!B617,"*")</f>
        <v>*</v>
      </c>
      <c r="BB624" s="1"/>
      <c r="BC624" s="1" t="str">
        <f>IF(sum!A617="SA",sum!F617,"*")</f>
        <v>*</v>
      </c>
    </row>
    <row r="625" spans="2:55">
      <c r="B625" s="1" t="s">
        <v>137</v>
      </c>
      <c r="C625" s="1" t="s">
        <v>138</v>
      </c>
      <c r="D625" s="1">
        <v>2030</v>
      </c>
      <c r="J625" s="1" t="s">
        <v>137</v>
      </c>
      <c r="K625" s="1" t="s">
        <v>138</v>
      </c>
      <c r="L625" s="1">
        <v>2030</v>
      </c>
      <c r="M625" s="1" t="str">
        <f>IF(sum!A618="AT",sum!B618,"*")</f>
        <v>*</v>
      </c>
      <c r="N625" s="1"/>
      <c r="O625" s="1" t="str">
        <f>IF(sum!A618="AT",sum!F618,"*")</f>
        <v>*</v>
      </c>
      <c r="R625" s="1" t="s">
        <v>137</v>
      </c>
      <c r="S625" s="1" t="s">
        <v>138</v>
      </c>
      <c r="T625" s="1">
        <v>2030</v>
      </c>
      <c r="U625" s="1" t="str">
        <f>IF(sum!A618="BC",sum!B618,"*")</f>
        <v>*</v>
      </c>
      <c r="V625" s="1"/>
      <c r="W625" s="1" t="str">
        <f>IF(sum!A618="BC",sum!F618,"*")</f>
        <v>*</v>
      </c>
      <c r="Z625" s="1" t="s">
        <v>137</v>
      </c>
      <c r="AA625" s="1" t="s">
        <v>138</v>
      </c>
      <c r="AB625" s="1">
        <v>2030</v>
      </c>
      <c r="AC625" s="1" t="str">
        <f>IF(sum!A618="MA",sum!B618,"*")</f>
        <v>*</v>
      </c>
      <c r="AD625" s="1"/>
      <c r="AE625" s="1" t="str">
        <f>IF(sum!A618="MA",sum!F618,"*")</f>
        <v>*</v>
      </c>
      <c r="AH625" s="1" t="s">
        <v>137</v>
      </c>
      <c r="AI625" s="1" t="s">
        <v>138</v>
      </c>
      <c r="AJ625" s="1">
        <v>2030</v>
      </c>
      <c r="AK625" s="1" t="str">
        <f>IF(sum!A618="ON",sum!B618,"*")</f>
        <v>*</v>
      </c>
      <c r="AL625" s="1"/>
      <c r="AM625" s="1" t="str">
        <f>IF(sum!A618="ON",sum!F618,"*")</f>
        <v>*</v>
      </c>
      <c r="AP625" s="4" t="s">
        <v>137</v>
      </c>
      <c r="AQ625" s="4" t="s">
        <v>138</v>
      </c>
      <c r="AR625" s="4">
        <v>2030</v>
      </c>
      <c r="AS625" s="1" t="str">
        <f>IF(sum!A618="QU",sum!B618,"*")</f>
        <v>R_ES-WH-MOB_STEAM1</v>
      </c>
      <c r="AT625" s="1"/>
      <c r="AU625" s="1">
        <f>IF(sum!A618="QU",sum!F618,"*")</f>
        <v>0</v>
      </c>
      <c r="AX625" s="1" t="s">
        <v>137</v>
      </c>
      <c r="AY625" s="1" t="s">
        <v>138</v>
      </c>
      <c r="AZ625" s="1">
        <v>2030</v>
      </c>
      <c r="BA625" s="1" t="str">
        <f>IF(sum!A618="SA",sum!B618,"*")</f>
        <v>*</v>
      </c>
      <c r="BB625" s="1"/>
      <c r="BC625" s="1" t="str">
        <f>IF(sum!A618="SA",sum!F618,"*")</f>
        <v>*</v>
      </c>
    </row>
    <row r="626" spans="2:55">
      <c r="B626" s="1" t="s">
        <v>137</v>
      </c>
      <c r="C626" s="1" t="s">
        <v>138</v>
      </c>
      <c r="D626" s="1">
        <v>2030</v>
      </c>
      <c r="J626" s="1" t="s">
        <v>137</v>
      </c>
      <c r="K626" s="1" t="s">
        <v>138</v>
      </c>
      <c r="L626" s="1">
        <v>2030</v>
      </c>
      <c r="M626" s="1" t="str">
        <f>IF(sum!A619="AT",sum!B619,"*")</f>
        <v>*</v>
      </c>
      <c r="N626" s="1"/>
      <c r="O626" s="1" t="str">
        <f>IF(sum!A619="AT",sum!F619,"*")</f>
        <v>*</v>
      </c>
      <c r="R626" s="1" t="s">
        <v>137</v>
      </c>
      <c r="S626" s="1" t="s">
        <v>138</v>
      </c>
      <c r="T626" s="1">
        <v>2030</v>
      </c>
      <c r="U626" s="1" t="str">
        <f>IF(sum!A619="BC",sum!B619,"*")</f>
        <v>*</v>
      </c>
      <c r="V626" s="1"/>
      <c r="W626" s="1" t="str">
        <f>IF(sum!A619="BC",sum!F619,"*")</f>
        <v>*</v>
      </c>
      <c r="Z626" s="1" t="s">
        <v>137</v>
      </c>
      <c r="AA626" s="1" t="s">
        <v>138</v>
      </c>
      <c r="AB626" s="1">
        <v>2030</v>
      </c>
      <c r="AC626" s="1" t="str">
        <f>IF(sum!A619="MA",sum!B619,"*")</f>
        <v>*</v>
      </c>
      <c r="AD626" s="1"/>
      <c r="AE626" s="1" t="str">
        <f>IF(sum!A619="MA",sum!F619,"*")</f>
        <v>*</v>
      </c>
      <c r="AH626" s="1" t="s">
        <v>137</v>
      </c>
      <c r="AI626" s="1" t="s">
        <v>138</v>
      </c>
      <c r="AJ626" s="1">
        <v>2030</v>
      </c>
      <c r="AK626" s="1" t="str">
        <f>IF(sum!A619="ON",sum!B619,"*")</f>
        <v>*</v>
      </c>
      <c r="AL626" s="1"/>
      <c r="AM626" s="1" t="str">
        <f>IF(sum!A619="ON",sum!F619,"*")</f>
        <v>*</v>
      </c>
      <c r="AP626" s="1" t="s">
        <v>137</v>
      </c>
      <c r="AQ626" s="1" t="s">
        <v>138</v>
      </c>
      <c r="AR626" s="1">
        <v>2030</v>
      </c>
      <c r="AS626" s="1" t="str">
        <f>IF(sum!A619="QU",sum!B619,"*")</f>
        <v>R_ES-WH-SA_GAS1</v>
      </c>
      <c r="AT626" s="1"/>
      <c r="AU626" s="1">
        <f>IF(sum!A619="QU",sum!F619,"*")</f>
        <v>0</v>
      </c>
      <c r="AX626" s="1" t="s">
        <v>137</v>
      </c>
      <c r="AY626" s="1" t="s">
        <v>138</v>
      </c>
      <c r="AZ626" s="1">
        <v>2030</v>
      </c>
      <c r="BA626" s="1" t="str">
        <f>IF(sum!A619="SA",sum!B619,"*")</f>
        <v>*</v>
      </c>
      <c r="BB626" s="1"/>
      <c r="BC626" s="1" t="str">
        <f>IF(sum!A619="SA",sum!F619,"*")</f>
        <v>*</v>
      </c>
    </row>
    <row r="627" spans="2:55">
      <c r="B627" s="4" t="s">
        <v>137</v>
      </c>
      <c r="C627" s="4" t="s">
        <v>138</v>
      </c>
      <c r="D627" s="4">
        <v>2030</v>
      </c>
      <c r="J627" s="4" t="s">
        <v>137</v>
      </c>
      <c r="K627" s="4" t="s">
        <v>138</v>
      </c>
      <c r="L627" s="4">
        <v>2030</v>
      </c>
      <c r="M627" s="1" t="str">
        <f>IF(sum!A620="AT",sum!B620,"*")</f>
        <v>*</v>
      </c>
      <c r="N627" s="1"/>
      <c r="O627" s="1" t="str">
        <f>IF(sum!A620="AT",sum!F620,"*")</f>
        <v>*</v>
      </c>
      <c r="R627" s="4" t="s">
        <v>137</v>
      </c>
      <c r="S627" s="4" t="s">
        <v>138</v>
      </c>
      <c r="T627" s="4">
        <v>2030</v>
      </c>
      <c r="U627" s="1" t="str">
        <f>IF(sum!A620="BC",sum!B620,"*")</f>
        <v>*</v>
      </c>
      <c r="V627" s="1"/>
      <c r="W627" s="1" t="str">
        <f>IF(sum!A620="BC",sum!F620,"*")</f>
        <v>*</v>
      </c>
      <c r="Z627" s="4" t="s">
        <v>137</v>
      </c>
      <c r="AA627" s="4" t="s">
        <v>138</v>
      </c>
      <c r="AB627" s="4">
        <v>2030</v>
      </c>
      <c r="AC627" s="1" t="str">
        <f>IF(sum!A620="MA",sum!B620,"*")</f>
        <v>*</v>
      </c>
      <c r="AD627" s="1"/>
      <c r="AE627" s="1" t="str">
        <f>IF(sum!A620="MA",sum!F620,"*")</f>
        <v>*</v>
      </c>
      <c r="AH627" s="4" t="s">
        <v>137</v>
      </c>
      <c r="AI627" s="4" t="s">
        <v>138</v>
      </c>
      <c r="AJ627" s="4">
        <v>2030</v>
      </c>
      <c r="AK627" s="1" t="str">
        <f>IF(sum!A620="ON",sum!B620,"*")</f>
        <v>*</v>
      </c>
      <c r="AL627" s="1"/>
      <c r="AM627" s="1" t="str">
        <f>IF(sum!A620="ON",sum!F620,"*")</f>
        <v>*</v>
      </c>
      <c r="AP627" s="4" t="s">
        <v>137</v>
      </c>
      <c r="AQ627" s="4" t="s">
        <v>138</v>
      </c>
      <c r="AR627" s="4">
        <v>2030</v>
      </c>
      <c r="AS627" s="1" t="str">
        <f>IF(sum!A620="QU",sum!B620,"*")</f>
        <v>R_ES-WH-SA_STEAM1</v>
      </c>
      <c r="AT627" s="1"/>
      <c r="AU627" s="1">
        <f>IF(sum!A620="QU",sum!F620,"*")</f>
        <v>0</v>
      </c>
      <c r="AX627" s="4" t="s">
        <v>137</v>
      </c>
      <c r="AY627" s="4" t="s">
        <v>138</v>
      </c>
      <c r="AZ627" s="4">
        <v>2030</v>
      </c>
      <c r="BA627" s="1" t="str">
        <f>IF(sum!A620="SA",sum!B620,"*")</f>
        <v>*</v>
      </c>
      <c r="BB627" s="1"/>
      <c r="BC627" s="1" t="str">
        <f>IF(sum!A620="SA",sum!F620,"*")</f>
        <v>*</v>
      </c>
    </row>
    <row r="628" spans="2:55">
      <c r="B628" s="1" t="s">
        <v>137</v>
      </c>
      <c r="C628" s="1" t="s">
        <v>138</v>
      </c>
      <c r="D628" s="1">
        <v>2030</v>
      </c>
      <c r="J628" s="1" t="s">
        <v>137</v>
      </c>
      <c r="K628" s="1" t="s">
        <v>138</v>
      </c>
      <c r="L628" s="1">
        <v>2030</v>
      </c>
      <c r="M628" s="1" t="str">
        <f>IF(sum!A621="AT",sum!B621,"*")</f>
        <v>*</v>
      </c>
      <c r="N628" s="1"/>
      <c r="O628" s="1" t="str">
        <f>IF(sum!A621="AT",sum!F621,"*")</f>
        <v>*</v>
      </c>
      <c r="R628" s="1" t="s">
        <v>137</v>
      </c>
      <c r="S628" s="1" t="s">
        <v>138</v>
      </c>
      <c r="T628" s="1">
        <v>2030</v>
      </c>
      <c r="U628" s="1" t="str">
        <f>IF(sum!A621="BC",sum!B621,"*")</f>
        <v>*</v>
      </c>
      <c r="V628" s="1"/>
      <c r="W628" s="1" t="str">
        <f>IF(sum!A621="BC",sum!F621,"*")</f>
        <v>*</v>
      </c>
      <c r="Z628" s="1" t="s">
        <v>137</v>
      </c>
      <c r="AA628" s="1" t="s">
        <v>138</v>
      </c>
      <c r="AB628" s="1">
        <v>2030</v>
      </c>
      <c r="AC628" s="1" t="str">
        <f>IF(sum!A621="MA",sum!B621,"*")</f>
        <v>*</v>
      </c>
      <c r="AD628" s="1"/>
      <c r="AE628" s="1" t="str">
        <f>IF(sum!A621="MA",sum!F621,"*")</f>
        <v>*</v>
      </c>
      <c r="AH628" s="1" t="s">
        <v>137</v>
      </c>
      <c r="AI628" s="1" t="s">
        <v>138</v>
      </c>
      <c r="AJ628" s="1">
        <v>2030</v>
      </c>
      <c r="AK628" s="1" t="str">
        <f>IF(sum!A621="ON",sum!B621,"*")</f>
        <v>*</v>
      </c>
      <c r="AL628" s="1"/>
      <c r="AM628" s="1" t="str">
        <f>IF(sum!A621="ON",sum!F621,"*")</f>
        <v>*</v>
      </c>
      <c r="AP628" s="1" t="s">
        <v>137</v>
      </c>
      <c r="AQ628" s="1" t="s">
        <v>138</v>
      </c>
      <c r="AR628" s="1">
        <v>2030</v>
      </c>
      <c r="AS628" s="1" t="str">
        <f>IF(sum!A621="QU",sum!B621,"*")</f>
        <v>R_ES-WH-SD_GAS1</v>
      </c>
      <c r="AT628" s="1"/>
      <c r="AU628" s="1">
        <f>IF(sum!A621="QU",sum!F621,"*")</f>
        <v>0</v>
      </c>
      <c r="AX628" s="1" t="s">
        <v>137</v>
      </c>
      <c r="AY628" s="1" t="s">
        <v>138</v>
      </c>
      <c r="AZ628" s="1">
        <v>2030</v>
      </c>
      <c r="BA628" s="1" t="str">
        <f>IF(sum!A621="SA",sum!B621,"*")</f>
        <v>*</v>
      </c>
      <c r="BB628" s="1"/>
      <c r="BC628" s="1" t="str">
        <f>IF(sum!A621="SA",sum!F621,"*")</f>
        <v>*</v>
      </c>
    </row>
    <row r="629" spans="2:55">
      <c r="B629" s="1" t="s">
        <v>137</v>
      </c>
      <c r="C629" s="1" t="s">
        <v>138</v>
      </c>
      <c r="D629" s="1">
        <v>2030</v>
      </c>
      <c r="J629" s="1" t="s">
        <v>137</v>
      </c>
      <c r="K629" s="1" t="s">
        <v>138</v>
      </c>
      <c r="L629" s="1">
        <v>2030</v>
      </c>
      <c r="M629" s="1" t="str">
        <f>IF(sum!A622="AT",sum!B622,"*")</f>
        <v>*</v>
      </c>
      <c r="N629" s="1"/>
      <c r="O629" s="1" t="str">
        <f>IF(sum!A622="AT",sum!F622,"*")</f>
        <v>*</v>
      </c>
      <c r="R629" s="1" t="s">
        <v>137</v>
      </c>
      <c r="S629" s="1" t="s">
        <v>138</v>
      </c>
      <c r="T629" s="1">
        <v>2030</v>
      </c>
      <c r="U629" s="1" t="str">
        <f>IF(sum!A622="BC",sum!B622,"*")</f>
        <v>*</v>
      </c>
      <c r="V629" s="1"/>
      <c r="W629" s="1" t="str">
        <f>IF(sum!A622="BC",sum!F622,"*")</f>
        <v>*</v>
      </c>
      <c r="Z629" s="1" t="s">
        <v>137</v>
      </c>
      <c r="AA629" s="1" t="s">
        <v>138</v>
      </c>
      <c r="AB629" s="1">
        <v>2030</v>
      </c>
      <c r="AC629" s="1" t="str">
        <f>IF(sum!A622="MA",sum!B622,"*")</f>
        <v>*</v>
      </c>
      <c r="AD629" s="1"/>
      <c r="AE629" s="1" t="str">
        <f>IF(sum!A622="MA",sum!F622,"*")</f>
        <v>*</v>
      </c>
      <c r="AH629" s="1" t="s">
        <v>137</v>
      </c>
      <c r="AI629" s="1" t="s">
        <v>138</v>
      </c>
      <c r="AJ629" s="1">
        <v>2030</v>
      </c>
      <c r="AK629" s="1" t="str">
        <f>IF(sum!A622="ON",sum!B622,"*")</f>
        <v>*</v>
      </c>
      <c r="AL629" s="1"/>
      <c r="AM629" s="1" t="str">
        <f>IF(sum!A622="ON",sum!F622,"*")</f>
        <v>*</v>
      </c>
      <c r="AP629" s="4" t="s">
        <v>137</v>
      </c>
      <c r="AQ629" s="4" t="s">
        <v>138</v>
      </c>
      <c r="AR629" s="4">
        <v>2030</v>
      </c>
      <c r="AS629" s="1" t="str">
        <f>IF(sum!A622="QU",sum!B622,"*")</f>
        <v>R_ES-WH-SD_STEAM1</v>
      </c>
      <c r="AT629" s="1"/>
      <c r="AU629" s="1">
        <f>IF(sum!A622="QU",sum!F622,"*")</f>
        <v>0</v>
      </c>
      <c r="AX629" s="1" t="s">
        <v>137</v>
      </c>
      <c r="AY629" s="1" t="s">
        <v>138</v>
      </c>
      <c r="AZ629" s="1">
        <v>2030</v>
      </c>
      <c r="BA629" s="1" t="str">
        <f>IF(sum!A622="SA",sum!B622,"*")</f>
        <v>*</v>
      </c>
      <c r="BB629" s="1"/>
      <c r="BC629" s="1" t="str">
        <f>IF(sum!A622="SA",sum!F622,"*")</f>
        <v>*</v>
      </c>
    </row>
    <row r="630" spans="2:55">
      <c r="B630" s="4" t="s">
        <v>137</v>
      </c>
      <c r="C630" s="4" t="s">
        <v>138</v>
      </c>
      <c r="D630" s="4">
        <v>2030</v>
      </c>
      <c r="J630" s="4" t="s">
        <v>137</v>
      </c>
      <c r="K630" s="4" t="s">
        <v>138</v>
      </c>
      <c r="L630" s="4">
        <v>2030</v>
      </c>
      <c r="M630" s="1" t="str">
        <f>IF(sum!A623="AT",sum!B623,"*")</f>
        <v>*</v>
      </c>
      <c r="N630" s="1"/>
      <c r="O630" s="1" t="str">
        <f>IF(sum!A623="AT",sum!F623,"*")</f>
        <v>*</v>
      </c>
      <c r="R630" s="4" t="s">
        <v>137</v>
      </c>
      <c r="S630" s="4" t="s">
        <v>138</v>
      </c>
      <c r="T630" s="4">
        <v>2030</v>
      </c>
      <c r="U630" s="1" t="str">
        <f>IF(sum!A623="BC",sum!B623,"*")</f>
        <v>*</v>
      </c>
      <c r="V630" s="1"/>
      <c r="W630" s="1" t="str">
        <f>IF(sum!A623="BC",sum!F623,"*")</f>
        <v>*</v>
      </c>
      <c r="Z630" s="4" t="s">
        <v>137</v>
      </c>
      <c r="AA630" s="4" t="s">
        <v>138</v>
      </c>
      <c r="AB630" s="4">
        <v>2030</v>
      </c>
      <c r="AC630" s="1" t="str">
        <f>IF(sum!A623="MA",sum!B623,"*")</f>
        <v>*</v>
      </c>
      <c r="AD630" s="1"/>
      <c r="AE630" s="1" t="str">
        <f>IF(sum!A623="MA",sum!F623,"*")</f>
        <v>*</v>
      </c>
      <c r="AH630" s="4" t="s">
        <v>137</v>
      </c>
      <c r="AI630" s="4" t="s">
        <v>138</v>
      </c>
      <c r="AJ630" s="4">
        <v>2030</v>
      </c>
      <c r="AK630" s="1" t="str">
        <f>IF(sum!A623="ON",sum!B623,"*")</f>
        <v>*</v>
      </c>
      <c r="AL630" s="1"/>
      <c r="AM630" s="1" t="str">
        <f>IF(sum!A623="ON",sum!F623,"*")</f>
        <v>*</v>
      </c>
      <c r="AP630" s="1" t="s">
        <v>137</v>
      </c>
      <c r="AQ630" s="1" t="s">
        <v>138</v>
      </c>
      <c r="AR630" s="1">
        <v>2030</v>
      </c>
      <c r="AS630" s="1" t="str">
        <f>IF(sum!A623="QU",sum!B623,"*")</f>
        <v>RTS-AuxiliaryEquip_ELE1</v>
      </c>
      <c r="AT630" s="1"/>
      <c r="AU630" s="1">
        <f>IF(sum!A623="QU",sum!F623,"*")</f>
        <v>0.54956668780384899</v>
      </c>
      <c r="AX630" s="4" t="s">
        <v>137</v>
      </c>
      <c r="AY630" s="4" t="s">
        <v>138</v>
      </c>
      <c r="AZ630" s="4">
        <v>2030</v>
      </c>
      <c r="BA630" s="1" t="str">
        <f>IF(sum!A623="SA",sum!B623,"*")</f>
        <v>*</v>
      </c>
      <c r="BB630" s="1"/>
      <c r="BC630" s="1" t="str">
        <f>IF(sum!A623="SA",sum!F623,"*")</f>
        <v>*</v>
      </c>
    </row>
    <row r="631" spans="2:55">
      <c r="B631" s="1" t="s">
        <v>137</v>
      </c>
      <c r="C631" s="1" t="s">
        <v>138</v>
      </c>
      <c r="D631" s="1">
        <v>2030</v>
      </c>
      <c r="J631" s="1" t="s">
        <v>137</v>
      </c>
      <c r="K631" s="1" t="s">
        <v>138</v>
      </c>
      <c r="L631" s="1">
        <v>2030</v>
      </c>
      <c r="M631" s="1" t="str">
        <f>IF(sum!A624="AT",sum!B624,"*")</f>
        <v>*</v>
      </c>
      <c r="N631" s="1"/>
      <c r="O631" s="1" t="str">
        <f>IF(sum!A624="AT",sum!F624,"*")</f>
        <v>*</v>
      </c>
      <c r="R631" s="1" t="s">
        <v>137</v>
      </c>
      <c r="S631" s="1" t="s">
        <v>138</v>
      </c>
      <c r="T631" s="1">
        <v>2030</v>
      </c>
      <c r="U631" s="1" t="str">
        <f>IF(sum!A624="BC",sum!B624,"*")</f>
        <v>*</v>
      </c>
      <c r="V631" s="1"/>
      <c r="W631" s="1" t="str">
        <f>IF(sum!A624="BC",sum!F624,"*")</f>
        <v>*</v>
      </c>
      <c r="Z631" s="1" t="s">
        <v>137</v>
      </c>
      <c r="AA631" s="1" t="s">
        <v>138</v>
      </c>
      <c r="AB631" s="1">
        <v>2030</v>
      </c>
      <c r="AC631" s="1" t="str">
        <f>IF(sum!A624="MA",sum!B624,"*")</f>
        <v>*</v>
      </c>
      <c r="AD631" s="1"/>
      <c r="AE631" s="1" t="str">
        <f>IF(sum!A624="MA",sum!F624,"*")</f>
        <v>*</v>
      </c>
      <c r="AH631" s="1" t="s">
        <v>137</v>
      </c>
      <c r="AI631" s="1" t="s">
        <v>138</v>
      </c>
      <c r="AJ631" s="1">
        <v>2030</v>
      </c>
      <c r="AK631" s="1" t="str">
        <f>IF(sum!A624="ON",sum!B624,"*")</f>
        <v>*</v>
      </c>
      <c r="AL631" s="1"/>
      <c r="AM631" s="1" t="str">
        <f>IF(sum!A624="ON",sum!F624,"*")</f>
        <v>*</v>
      </c>
      <c r="AP631" s="4" t="s">
        <v>137</v>
      </c>
      <c r="AQ631" s="4" t="s">
        <v>138</v>
      </c>
      <c r="AR631" s="4">
        <v>2030</v>
      </c>
      <c r="AS631" s="1" t="str">
        <f>IF(sum!A624="QU",sum!B624,"*")</f>
        <v>RTS-AuxiliaryMot_ELE1</v>
      </c>
      <c r="AT631" s="1"/>
      <c r="AU631" s="1">
        <f>IF(sum!A624="QU",sum!F624,"*")</f>
        <v>0.187320804329657</v>
      </c>
      <c r="AX631" s="1" t="s">
        <v>137</v>
      </c>
      <c r="AY631" s="1" t="s">
        <v>138</v>
      </c>
      <c r="AZ631" s="1">
        <v>2030</v>
      </c>
      <c r="BA631" s="1" t="str">
        <f>IF(sum!A624="SA",sum!B624,"*")</f>
        <v>*</v>
      </c>
      <c r="BB631" s="1"/>
      <c r="BC631" s="1" t="str">
        <f>IF(sum!A624="SA",sum!F624,"*")</f>
        <v>*</v>
      </c>
    </row>
    <row r="632" spans="2:55">
      <c r="B632" s="1" t="s">
        <v>137</v>
      </c>
      <c r="C632" s="1" t="s">
        <v>138</v>
      </c>
      <c r="D632" s="1">
        <v>2030</v>
      </c>
      <c r="J632" s="1" t="s">
        <v>137</v>
      </c>
      <c r="K632" s="1" t="s">
        <v>138</v>
      </c>
      <c r="L632" s="1">
        <v>2030</v>
      </c>
      <c r="M632" s="1" t="str">
        <f>IF(sum!A625="AT",sum!B625,"*")</f>
        <v>*</v>
      </c>
      <c r="N632" s="1"/>
      <c r="O632" s="1" t="str">
        <f>IF(sum!A625="AT",sum!F625,"*")</f>
        <v>*</v>
      </c>
      <c r="R632" s="1" t="s">
        <v>137</v>
      </c>
      <c r="S632" s="1" t="s">
        <v>138</v>
      </c>
      <c r="T632" s="1">
        <v>2030</v>
      </c>
      <c r="U632" s="1" t="str">
        <f>IF(sum!A625="BC",sum!B625,"*")</f>
        <v>*</v>
      </c>
      <c r="V632" s="1"/>
      <c r="W632" s="1" t="str">
        <f>IF(sum!A625="BC",sum!F625,"*")</f>
        <v>*</v>
      </c>
      <c r="Z632" s="1" t="s">
        <v>137</v>
      </c>
      <c r="AA632" s="1" t="s">
        <v>138</v>
      </c>
      <c r="AB632" s="1">
        <v>2030</v>
      </c>
      <c r="AC632" s="1" t="str">
        <f>IF(sum!A625="MA",sum!B625,"*")</f>
        <v>*</v>
      </c>
      <c r="AD632" s="1"/>
      <c r="AE632" s="1" t="str">
        <f>IF(sum!A625="MA",sum!F625,"*")</f>
        <v>*</v>
      </c>
      <c r="AH632" s="1" t="s">
        <v>137</v>
      </c>
      <c r="AI632" s="1" t="s">
        <v>138</v>
      </c>
      <c r="AJ632" s="1">
        <v>2030</v>
      </c>
      <c r="AK632" s="1" t="str">
        <f>IF(sum!A625="ON",sum!B625,"*")</f>
        <v>*</v>
      </c>
      <c r="AL632" s="1"/>
      <c r="AM632" s="1" t="str">
        <f>IF(sum!A625="ON",sum!F625,"*")</f>
        <v>*</v>
      </c>
      <c r="AP632" s="1" t="s">
        <v>137</v>
      </c>
      <c r="AQ632" s="1" t="s">
        <v>138</v>
      </c>
      <c r="AR632" s="1">
        <v>2030</v>
      </c>
      <c r="AS632" s="1" t="str">
        <f>IF(sum!A625="QU",sum!B625,"*")</f>
        <v>RTS-Light_ELE1</v>
      </c>
      <c r="AT632" s="1"/>
      <c r="AU632" s="1">
        <f>IF(sum!A625="QU",sum!F625,"*")</f>
        <v>1.0728373338880299</v>
      </c>
      <c r="AX632" s="1" t="s">
        <v>137</v>
      </c>
      <c r="AY632" s="1" t="s">
        <v>138</v>
      </c>
      <c r="AZ632" s="1">
        <v>2030</v>
      </c>
      <c r="BA632" s="1" t="str">
        <f>IF(sum!A625="SA",sum!B625,"*")</f>
        <v>*</v>
      </c>
      <c r="BB632" s="1"/>
      <c r="BC632" s="1" t="str">
        <f>IF(sum!A625="SA",sum!F625,"*")</f>
        <v>*</v>
      </c>
    </row>
    <row r="633" spans="2:55">
      <c r="B633" s="4" t="s">
        <v>137</v>
      </c>
      <c r="C633" s="4" t="s">
        <v>138</v>
      </c>
      <c r="D633" s="4">
        <v>2030</v>
      </c>
      <c r="J633" s="4" t="s">
        <v>137</v>
      </c>
      <c r="K633" s="4" t="s">
        <v>138</v>
      </c>
      <c r="L633" s="4">
        <v>2030</v>
      </c>
      <c r="M633" s="1" t="str">
        <f>IF(sum!A626="AT",sum!B626,"*")</f>
        <v>*</v>
      </c>
      <c r="N633" s="1"/>
      <c r="O633" s="1" t="str">
        <f>IF(sum!A626="AT",sum!F626,"*")</f>
        <v>*</v>
      </c>
      <c r="R633" s="4" t="s">
        <v>137</v>
      </c>
      <c r="S633" s="4" t="s">
        <v>138</v>
      </c>
      <c r="T633" s="4">
        <v>2030</v>
      </c>
      <c r="U633" s="1" t="str">
        <f>IF(sum!A626="BC",sum!B626,"*")</f>
        <v>*</v>
      </c>
      <c r="V633" s="1"/>
      <c r="W633" s="1" t="str">
        <f>IF(sum!A626="BC",sum!F626,"*")</f>
        <v>*</v>
      </c>
      <c r="Z633" s="4" t="s">
        <v>137</v>
      </c>
      <c r="AA633" s="4" t="s">
        <v>138</v>
      </c>
      <c r="AB633" s="4">
        <v>2030</v>
      </c>
      <c r="AC633" s="1" t="str">
        <f>IF(sum!A626="MA",sum!B626,"*")</f>
        <v>*</v>
      </c>
      <c r="AD633" s="1"/>
      <c r="AE633" s="1" t="str">
        <f>IF(sum!A626="MA",sum!F626,"*")</f>
        <v>*</v>
      </c>
      <c r="AH633" s="4" t="s">
        <v>137</v>
      </c>
      <c r="AI633" s="4" t="s">
        <v>138</v>
      </c>
      <c r="AJ633" s="4">
        <v>2030</v>
      </c>
      <c r="AK633" s="1" t="str">
        <f>IF(sum!A626="ON",sum!B626,"*")</f>
        <v>*</v>
      </c>
      <c r="AL633" s="1"/>
      <c r="AM633" s="1" t="str">
        <f>IF(sum!A626="ON",sum!F626,"*")</f>
        <v>*</v>
      </c>
      <c r="AP633" s="4" t="s">
        <v>137</v>
      </c>
      <c r="AQ633" s="4" t="s">
        <v>138</v>
      </c>
      <c r="AR633" s="4">
        <v>2030</v>
      </c>
      <c r="AS633" s="1" t="str">
        <f>IF(sum!A626="QU",sum!B626,"*")</f>
        <v>RTS-SpCool_ELE1</v>
      </c>
      <c r="AT633" s="1"/>
      <c r="AU633" s="1">
        <f>IF(sum!A626="QU",sum!F626,"*")</f>
        <v>0.27246662447950099</v>
      </c>
      <c r="AX633" s="4" t="s">
        <v>137</v>
      </c>
      <c r="AY633" s="4" t="s">
        <v>138</v>
      </c>
      <c r="AZ633" s="4">
        <v>2030</v>
      </c>
      <c r="BA633" s="1" t="str">
        <f>IF(sum!A626="SA",sum!B626,"*")</f>
        <v>*</v>
      </c>
      <c r="BB633" s="1"/>
      <c r="BC633" s="1" t="str">
        <f>IF(sum!A626="SA",sum!F626,"*")</f>
        <v>*</v>
      </c>
    </row>
    <row r="634" spans="2:55">
      <c r="B634" s="1" t="s">
        <v>137</v>
      </c>
      <c r="C634" s="1" t="s">
        <v>138</v>
      </c>
      <c r="D634" s="1">
        <v>2030</v>
      </c>
      <c r="J634" s="1" t="s">
        <v>137</v>
      </c>
      <c r="K634" s="1" t="s">
        <v>138</v>
      </c>
      <c r="L634" s="1">
        <v>2030</v>
      </c>
      <c r="M634" s="1" t="str">
        <f>IF(sum!A627="AT",sum!B627,"*")</f>
        <v>*</v>
      </c>
      <c r="N634" s="1"/>
      <c r="O634" s="1" t="str">
        <f>IF(sum!A627="AT",sum!F627,"*")</f>
        <v>*</v>
      </c>
      <c r="R634" s="1" t="s">
        <v>137</v>
      </c>
      <c r="S634" s="1" t="s">
        <v>138</v>
      </c>
      <c r="T634" s="1">
        <v>2030</v>
      </c>
      <c r="U634" s="1" t="str">
        <f>IF(sum!A627="BC",sum!B627,"*")</f>
        <v>*</v>
      </c>
      <c r="V634" s="1"/>
      <c r="W634" s="1" t="str">
        <f>IF(sum!A627="BC",sum!F627,"*")</f>
        <v>*</v>
      </c>
      <c r="Z634" s="1" t="s">
        <v>137</v>
      </c>
      <c r="AA634" s="1" t="s">
        <v>138</v>
      </c>
      <c r="AB634" s="1">
        <v>2030</v>
      </c>
      <c r="AC634" s="1" t="str">
        <f>IF(sum!A627="MA",sum!B627,"*")</f>
        <v>*</v>
      </c>
      <c r="AD634" s="1"/>
      <c r="AE634" s="1" t="str">
        <f>IF(sum!A627="MA",sum!F627,"*")</f>
        <v>*</v>
      </c>
      <c r="AH634" s="1" t="s">
        <v>137</v>
      </c>
      <c r="AI634" s="1" t="s">
        <v>138</v>
      </c>
      <c r="AJ634" s="1">
        <v>2030</v>
      </c>
      <c r="AK634" s="1" t="str">
        <f>IF(sum!A627="ON",sum!B627,"*")</f>
        <v>*</v>
      </c>
      <c r="AL634" s="1"/>
      <c r="AM634" s="1" t="str">
        <f>IF(sum!A627="ON",sum!F627,"*")</f>
        <v>*</v>
      </c>
      <c r="AP634" s="1" t="s">
        <v>137</v>
      </c>
      <c r="AQ634" s="1" t="s">
        <v>138</v>
      </c>
      <c r="AR634" s="1">
        <v>2030</v>
      </c>
      <c r="AS634" s="1" t="str">
        <f>IF(sum!A627="QU",sum!B627,"*")</f>
        <v>RTS-SpHeat_ELE1</v>
      </c>
      <c r="AT634" s="1"/>
      <c r="AU634" s="1">
        <f>IF(sum!A627="QU",sum!F627,"*")</f>
        <v>0.95117311350665901</v>
      </c>
      <c r="AX634" s="1" t="s">
        <v>137</v>
      </c>
      <c r="AY634" s="1" t="s">
        <v>138</v>
      </c>
      <c r="AZ634" s="1">
        <v>2030</v>
      </c>
      <c r="BA634" s="1" t="str">
        <f>IF(sum!A627="SA",sum!B627,"*")</f>
        <v>*</v>
      </c>
      <c r="BB634" s="1"/>
      <c r="BC634" s="1" t="str">
        <f>IF(sum!A627="SA",sum!F627,"*")</f>
        <v>*</v>
      </c>
    </row>
    <row r="635" spans="2:55">
      <c r="B635" s="1" t="s">
        <v>137</v>
      </c>
      <c r="C635" s="1" t="s">
        <v>138</v>
      </c>
      <c r="D635" s="1">
        <v>2030</v>
      </c>
      <c r="J635" s="1" t="s">
        <v>137</v>
      </c>
      <c r="K635" s="1" t="s">
        <v>138</v>
      </c>
      <c r="L635" s="1">
        <v>2030</v>
      </c>
      <c r="M635" s="1" t="str">
        <f>IF(sum!A628="AT",sum!B628,"*")</f>
        <v>*</v>
      </c>
      <c r="N635" s="1"/>
      <c r="O635" s="1" t="str">
        <f>IF(sum!A628="AT",sum!F628,"*")</f>
        <v>*</v>
      </c>
      <c r="R635" s="1" t="s">
        <v>137</v>
      </c>
      <c r="S635" s="1" t="s">
        <v>138</v>
      </c>
      <c r="T635" s="1">
        <v>2030</v>
      </c>
      <c r="U635" s="1" t="str">
        <f>IF(sum!A628="BC",sum!B628,"*")</f>
        <v>*</v>
      </c>
      <c r="V635" s="1"/>
      <c r="W635" s="1" t="str">
        <f>IF(sum!A628="BC",sum!F628,"*")</f>
        <v>*</v>
      </c>
      <c r="Z635" s="1" t="s">
        <v>137</v>
      </c>
      <c r="AA635" s="1" t="s">
        <v>138</v>
      </c>
      <c r="AB635" s="1">
        <v>2030</v>
      </c>
      <c r="AC635" s="1" t="str">
        <f>IF(sum!A628="MA",sum!B628,"*")</f>
        <v>*</v>
      </c>
      <c r="AD635" s="1"/>
      <c r="AE635" s="1" t="str">
        <f>IF(sum!A628="MA",sum!F628,"*")</f>
        <v>*</v>
      </c>
      <c r="AH635" s="1" t="s">
        <v>137</v>
      </c>
      <c r="AI635" s="1" t="s">
        <v>138</v>
      </c>
      <c r="AJ635" s="1">
        <v>2030</v>
      </c>
      <c r="AK635" s="1" t="str">
        <f>IF(sum!A628="ON",sum!B628,"*")</f>
        <v>*</v>
      </c>
      <c r="AL635" s="1"/>
      <c r="AM635" s="1" t="str">
        <f>IF(sum!A628="ON",sum!F628,"*")</f>
        <v>*</v>
      </c>
      <c r="AP635" s="4" t="s">
        <v>137</v>
      </c>
      <c r="AQ635" s="4" t="s">
        <v>138</v>
      </c>
      <c r="AR635" s="4">
        <v>2030</v>
      </c>
      <c r="AS635" s="1" t="str">
        <f>IF(sum!A628="QU",sum!B628,"*")</f>
        <v>RTS-WaterHeat_ELE1</v>
      </c>
      <c r="AT635" s="1"/>
      <c r="AU635" s="1">
        <f>IF(sum!A628="QU",sum!F628,"*")</f>
        <v>0.16909744240118399</v>
      </c>
      <c r="AX635" s="1" t="s">
        <v>137</v>
      </c>
      <c r="AY635" s="1" t="s">
        <v>138</v>
      </c>
      <c r="AZ635" s="1">
        <v>2030</v>
      </c>
      <c r="BA635" s="1" t="str">
        <f>IF(sum!A628="SA",sum!B628,"*")</f>
        <v>*</v>
      </c>
      <c r="BB635" s="1"/>
      <c r="BC635" s="1" t="str">
        <f>IF(sum!A628="SA",sum!F628,"*")</f>
        <v>*</v>
      </c>
    </row>
    <row r="636" spans="2:55">
      <c r="B636" s="4" t="s">
        <v>137</v>
      </c>
      <c r="C636" s="4" t="s">
        <v>138</v>
      </c>
      <c r="D636" s="4">
        <v>2030</v>
      </c>
      <c r="J636" s="4" t="s">
        <v>137</v>
      </c>
      <c r="K636" s="4" t="s">
        <v>138</v>
      </c>
      <c r="L636" s="4">
        <v>2030</v>
      </c>
      <c r="M636" s="1" t="str">
        <f>IF(sum!A629="AT",sum!B629,"*")</f>
        <v>*</v>
      </c>
      <c r="N636" s="1"/>
      <c r="O636" s="1" t="str">
        <f>IF(sum!A629="AT",sum!F629,"*")</f>
        <v>*</v>
      </c>
      <c r="R636" s="4" t="s">
        <v>137</v>
      </c>
      <c r="S636" s="4" t="s">
        <v>138</v>
      </c>
      <c r="T636" s="4">
        <v>2030</v>
      </c>
      <c r="U636" s="1" t="str">
        <f>IF(sum!A629="BC",sum!B629,"*")</f>
        <v>*</v>
      </c>
      <c r="V636" s="1"/>
      <c r="W636" s="1" t="str">
        <f>IF(sum!A629="BC",sum!F629,"*")</f>
        <v>*</v>
      </c>
      <c r="Z636" s="4" t="s">
        <v>137</v>
      </c>
      <c r="AA636" s="4" t="s">
        <v>138</v>
      </c>
      <c r="AB636" s="4">
        <v>2030</v>
      </c>
      <c r="AC636" s="1" t="str">
        <f>IF(sum!A629="MA",sum!B629,"*")</f>
        <v>*</v>
      </c>
      <c r="AD636" s="1"/>
      <c r="AE636" s="1" t="str">
        <f>IF(sum!A629="MA",sum!F629,"*")</f>
        <v>*</v>
      </c>
      <c r="AH636" s="4" t="s">
        <v>137</v>
      </c>
      <c r="AI636" s="4" t="s">
        <v>138</v>
      </c>
      <c r="AJ636" s="4">
        <v>2030</v>
      </c>
      <c r="AK636" s="1" t="str">
        <f>IF(sum!A629="ON",sum!B629,"*")</f>
        <v>*</v>
      </c>
      <c r="AL636" s="1"/>
      <c r="AM636" s="1" t="str">
        <f>IF(sum!A629="ON",sum!F629,"*")</f>
        <v>*</v>
      </c>
      <c r="AP636" s="1" t="s">
        <v>137</v>
      </c>
      <c r="AQ636" s="1" t="s">
        <v>138</v>
      </c>
      <c r="AR636" s="1">
        <v>2030</v>
      </c>
      <c r="AS636" s="1" t="str">
        <f>IF(sum!A629="QU",sum!B629,"*")</f>
        <v>S_CCUS_ATM</v>
      </c>
      <c r="AT636" s="1"/>
      <c r="AU636" s="1">
        <f>IF(sum!A629="QU",sum!F629,"*")</f>
        <v>0</v>
      </c>
      <c r="AX636" s="4" t="s">
        <v>137</v>
      </c>
      <c r="AY636" s="4" t="s">
        <v>138</v>
      </c>
      <c r="AZ636" s="4">
        <v>2030</v>
      </c>
      <c r="BA636" s="1" t="str">
        <f>IF(sum!A629="SA",sum!B629,"*")</f>
        <v>*</v>
      </c>
      <c r="BB636" s="1"/>
      <c r="BC636" s="1" t="str">
        <f>IF(sum!A629="SA",sum!F629,"*")</f>
        <v>*</v>
      </c>
    </row>
    <row r="637" spans="2:55">
      <c r="B637" s="1" t="s">
        <v>137</v>
      </c>
      <c r="C637" s="1" t="s">
        <v>138</v>
      </c>
      <c r="D637" s="1">
        <v>2030</v>
      </c>
      <c r="J637" s="1" t="s">
        <v>137</v>
      </c>
      <c r="K637" s="1" t="s">
        <v>138</v>
      </c>
      <c r="L637" s="1">
        <v>2030</v>
      </c>
      <c r="M637" s="1" t="str">
        <f>IF(sum!A630="AT",sum!B630,"*")</f>
        <v>*</v>
      </c>
      <c r="N637" s="1"/>
      <c r="O637" s="1" t="str">
        <f>IF(sum!A630="AT",sum!F630,"*")</f>
        <v>*</v>
      </c>
      <c r="R637" s="1" t="s">
        <v>137</v>
      </c>
      <c r="S637" s="1" t="s">
        <v>138</v>
      </c>
      <c r="T637" s="1">
        <v>2030</v>
      </c>
      <c r="U637" s="1" t="str">
        <f>IF(sum!A630="BC",sum!B630,"*")</f>
        <v>*</v>
      </c>
      <c r="V637" s="1"/>
      <c r="W637" s="1" t="str">
        <f>IF(sum!A630="BC",sum!F630,"*")</f>
        <v>*</v>
      </c>
      <c r="Z637" s="1" t="s">
        <v>137</v>
      </c>
      <c r="AA637" s="1" t="s">
        <v>138</v>
      </c>
      <c r="AB637" s="1">
        <v>2030</v>
      </c>
      <c r="AC637" s="1" t="str">
        <f>IF(sum!A630="MA",sum!B630,"*")</f>
        <v>*</v>
      </c>
      <c r="AD637" s="1"/>
      <c r="AE637" s="1" t="str">
        <f>IF(sum!A630="MA",sum!F630,"*")</f>
        <v>*</v>
      </c>
      <c r="AH637" s="1" t="s">
        <v>137</v>
      </c>
      <c r="AI637" s="1" t="s">
        <v>138</v>
      </c>
      <c r="AJ637" s="1">
        <v>2030</v>
      </c>
      <c r="AK637" s="1" t="str">
        <f>IF(sum!A630="ON",sum!B630,"*")</f>
        <v>*</v>
      </c>
      <c r="AL637" s="1"/>
      <c r="AM637" s="1" t="str">
        <f>IF(sum!A630="ON",sum!F630,"*")</f>
        <v>*</v>
      </c>
      <c r="AP637" s="4" t="s">
        <v>137</v>
      </c>
      <c r="AQ637" s="4" t="s">
        <v>138</v>
      </c>
      <c r="AR637" s="4">
        <v>2030</v>
      </c>
      <c r="AS637" s="1" t="str">
        <f>IF(sum!A630="QU",sum!B630,"*")</f>
        <v>S_CCUS_EMIS_H2U</v>
      </c>
      <c r="AT637" s="1"/>
      <c r="AU637" s="1">
        <f>IF(sum!A630="QU",sum!F630,"*")</f>
        <v>0</v>
      </c>
      <c r="AX637" s="1" t="s">
        <v>137</v>
      </c>
      <c r="AY637" s="1" t="s">
        <v>138</v>
      </c>
      <c r="AZ637" s="1">
        <v>2030</v>
      </c>
      <c r="BA637" s="1" t="str">
        <f>IF(sum!A630="SA",sum!B630,"*")</f>
        <v>*</v>
      </c>
      <c r="BB637" s="1"/>
      <c r="BC637" s="1" t="str">
        <f>IF(sum!A630="SA",sum!F630,"*")</f>
        <v>*</v>
      </c>
    </row>
    <row r="638" spans="2:55">
      <c r="B638" s="1" t="s">
        <v>137</v>
      </c>
      <c r="C638" s="1" t="s">
        <v>138</v>
      </c>
      <c r="D638" s="1">
        <v>2030</v>
      </c>
      <c r="J638" s="1" t="s">
        <v>137</v>
      </c>
      <c r="K638" s="1" t="s">
        <v>138</v>
      </c>
      <c r="L638" s="1">
        <v>2030</v>
      </c>
      <c r="M638" s="1" t="str">
        <f>IF(sum!A631="AT",sum!B631,"*")</f>
        <v>*</v>
      </c>
      <c r="N638" s="1"/>
      <c r="O638" s="1" t="str">
        <f>IF(sum!A631="AT",sum!F631,"*")</f>
        <v>*</v>
      </c>
      <c r="R638" s="1" t="s">
        <v>137</v>
      </c>
      <c r="S638" s="1" t="s">
        <v>138</v>
      </c>
      <c r="T638" s="1">
        <v>2030</v>
      </c>
      <c r="U638" s="1" t="str">
        <f>IF(sum!A631="BC",sum!B631,"*")</f>
        <v>*</v>
      </c>
      <c r="V638" s="1"/>
      <c r="W638" s="1" t="str">
        <f>IF(sum!A631="BC",sum!F631,"*")</f>
        <v>*</v>
      </c>
      <c r="Z638" s="1" t="s">
        <v>137</v>
      </c>
      <c r="AA638" s="1" t="s">
        <v>138</v>
      </c>
      <c r="AB638" s="1">
        <v>2030</v>
      </c>
      <c r="AC638" s="1" t="str">
        <f>IF(sum!A631="MA",sum!B631,"*")</f>
        <v>*</v>
      </c>
      <c r="AD638" s="1"/>
      <c r="AE638" s="1" t="str">
        <f>IF(sum!A631="MA",sum!F631,"*")</f>
        <v>*</v>
      </c>
      <c r="AH638" s="1" t="s">
        <v>137</v>
      </c>
      <c r="AI638" s="1" t="s">
        <v>138</v>
      </c>
      <c r="AJ638" s="1">
        <v>2030</v>
      </c>
      <c r="AK638" s="1" t="str">
        <f>IF(sum!A631="ON",sum!B631,"*")</f>
        <v>*</v>
      </c>
      <c r="AL638" s="1"/>
      <c r="AM638" s="1" t="str">
        <f>IF(sum!A631="ON",sum!F631,"*")</f>
        <v>*</v>
      </c>
      <c r="AP638" s="1" t="s">
        <v>137</v>
      </c>
      <c r="AQ638" s="1" t="s">
        <v>138</v>
      </c>
      <c r="AR638" s="1">
        <v>2030</v>
      </c>
      <c r="AS638" s="1" t="str">
        <f>IF(sum!A631="QU",sum!B631,"*")</f>
        <v>S_CCUS_EMISMeOH_H2</v>
      </c>
      <c r="AT638" s="1"/>
      <c r="AU638" s="1">
        <f>IF(sum!A631="QU",sum!F631,"*")</f>
        <v>0</v>
      </c>
      <c r="AX638" s="1" t="s">
        <v>137</v>
      </c>
      <c r="AY638" s="1" t="s">
        <v>138</v>
      </c>
      <c r="AZ638" s="1">
        <v>2030</v>
      </c>
      <c r="BA638" s="1" t="str">
        <f>IF(sum!A631="SA",sum!B631,"*")</f>
        <v>*</v>
      </c>
      <c r="BB638" s="1"/>
      <c r="BC638" s="1" t="str">
        <f>IF(sum!A631="SA",sum!F631,"*")</f>
        <v>*</v>
      </c>
    </row>
    <row r="639" spans="2:55">
      <c r="B639" s="4" t="s">
        <v>137</v>
      </c>
      <c r="C639" s="4" t="s">
        <v>138</v>
      </c>
      <c r="D639" s="4">
        <v>2030</v>
      </c>
      <c r="J639" s="4" t="s">
        <v>137</v>
      </c>
      <c r="K639" s="4" t="s">
        <v>138</v>
      </c>
      <c r="L639" s="4">
        <v>2030</v>
      </c>
      <c r="M639" s="1" t="str">
        <f>IF(sum!A632="AT",sum!B632,"*")</f>
        <v>*</v>
      </c>
      <c r="N639" s="1"/>
      <c r="O639" s="1" t="str">
        <f>IF(sum!A632="AT",sum!F632,"*")</f>
        <v>*</v>
      </c>
      <c r="R639" s="4" t="s">
        <v>137</v>
      </c>
      <c r="S639" s="4" t="s">
        <v>138</v>
      </c>
      <c r="T639" s="4">
        <v>2030</v>
      </c>
      <c r="U639" s="1" t="str">
        <f>IF(sum!A632="BC",sum!B632,"*")</f>
        <v>*</v>
      </c>
      <c r="V639" s="1"/>
      <c r="W639" s="1" t="str">
        <f>IF(sum!A632="BC",sum!F632,"*")</f>
        <v>*</v>
      </c>
      <c r="Z639" s="4" t="s">
        <v>137</v>
      </c>
      <c r="AA639" s="4" t="s">
        <v>138</v>
      </c>
      <c r="AB639" s="4">
        <v>2030</v>
      </c>
      <c r="AC639" s="1" t="str">
        <f>IF(sum!A632="MA",sum!B632,"*")</f>
        <v>*</v>
      </c>
      <c r="AD639" s="1"/>
      <c r="AE639" s="1" t="str">
        <f>IF(sum!A632="MA",sum!F632,"*")</f>
        <v>*</v>
      </c>
      <c r="AH639" s="4" t="s">
        <v>137</v>
      </c>
      <c r="AI639" s="4" t="s">
        <v>138</v>
      </c>
      <c r="AJ639" s="4">
        <v>2030</v>
      </c>
      <c r="AK639" s="1" t="str">
        <f>IF(sum!A632="ON",sum!B632,"*")</f>
        <v>*</v>
      </c>
      <c r="AL639" s="1"/>
      <c r="AM639" s="1" t="str">
        <f>IF(sum!A632="ON",sum!F632,"*")</f>
        <v>*</v>
      </c>
      <c r="AP639" s="4" t="s">
        <v>137</v>
      </c>
      <c r="AQ639" s="4" t="s">
        <v>138</v>
      </c>
      <c r="AR639" s="4">
        <v>2030</v>
      </c>
      <c r="AS639" s="1" t="str">
        <f>IF(sum!A632="QU",sum!B632,"*")</f>
        <v>SGASH2RC01</v>
      </c>
      <c r="AT639" s="1"/>
      <c r="AU639" s="1">
        <f>IF(sum!A632="QU",sum!F632,"*")</f>
        <v>0</v>
      </c>
      <c r="AX639" s="4" t="s">
        <v>137</v>
      </c>
      <c r="AY639" s="4" t="s">
        <v>138</v>
      </c>
      <c r="AZ639" s="4">
        <v>2030</v>
      </c>
      <c r="BA639" s="1" t="str">
        <f>IF(sum!A632="SA",sum!B632,"*")</f>
        <v>*</v>
      </c>
      <c r="BB639" s="1"/>
      <c r="BC639" s="1" t="str">
        <f>IF(sum!A632="SA",sum!F632,"*")</f>
        <v>*</v>
      </c>
    </row>
    <row r="640" spans="2:55">
      <c r="B640" s="1" t="s">
        <v>137</v>
      </c>
      <c r="C640" s="1" t="s">
        <v>138</v>
      </c>
      <c r="D640" s="1">
        <v>2030</v>
      </c>
      <c r="J640" s="1" t="s">
        <v>137</v>
      </c>
      <c r="K640" s="1" t="s">
        <v>138</v>
      </c>
      <c r="L640" s="1">
        <v>2030</v>
      </c>
      <c r="M640" s="1" t="str">
        <f>IF(sum!A633="AT",sum!B633,"*")</f>
        <v>*</v>
      </c>
      <c r="N640" s="1"/>
      <c r="O640" s="1" t="str">
        <f>IF(sum!A633="AT",sum!F633,"*")</f>
        <v>*</v>
      </c>
      <c r="R640" s="1" t="s">
        <v>137</v>
      </c>
      <c r="S640" s="1" t="s">
        <v>138</v>
      </c>
      <c r="T640" s="1">
        <v>2030</v>
      </c>
      <c r="U640" s="1" t="str">
        <f>IF(sum!A633="BC",sum!B633,"*")</f>
        <v>*</v>
      </c>
      <c r="V640" s="1"/>
      <c r="W640" s="1" t="str">
        <f>IF(sum!A633="BC",sum!F633,"*")</f>
        <v>*</v>
      </c>
      <c r="Z640" s="1" t="s">
        <v>137</v>
      </c>
      <c r="AA640" s="1" t="s">
        <v>138</v>
      </c>
      <c r="AB640" s="1">
        <v>2030</v>
      </c>
      <c r="AC640" s="1" t="str">
        <f>IF(sum!A633="MA",sum!B633,"*")</f>
        <v>*</v>
      </c>
      <c r="AD640" s="1"/>
      <c r="AE640" s="1" t="str">
        <f>IF(sum!A633="MA",sum!F633,"*")</f>
        <v>*</v>
      </c>
      <c r="AH640" s="1" t="s">
        <v>137</v>
      </c>
      <c r="AI640" s="1" t="s">
        <v>138</v>
      </c>
      <c r="AJ640" s="1">
        <v>2030</v>
      </c>
      <c r="AK640" s="1" t="str">
        <f>IF(sum!A633="ON",sum!B633,"*")</f>
        <v>*</v>
      </c>
      <c r="AL640" s="1"/>
      <c r="AM640" s="1" t="str">
        <f>IF(sum!A633="ON",sum!F633,"*")</f>
        <v>*</v>
      </c>
      <c r="AP640" s="1" t="s">
        <v>137</v>
      </c>
      <c r="AQ640" s="1" t="s">
        <v>138</v>
      </c>
      <c r="AR640" s="1">
        <v>2030</v>
      </c>
      <c r="AS640" s="1" t="str">
        <f>IF(sum!A633="QU",sum!B633,"*")</f>
        <v>SINKCCU</v>
      </c>
      <c r="AT640" s="1"/>
      <c r="AU640" s="1">
        <f>IF(sum!A633="QU",sum!F633,"*")</f>
        <v>0</v>
      </c>
      <c r="AX640" s="1" t="s">
        <v>137</v>
      </c>
      <c r="AY640" s="1" t="s">
        <v>138</v>
      </c>
      <c r="AZ640" s="1">
        <v>2030</v>
      </c>
      <c r="BA640" s="1" t="str">
        <f>IF(sum!A633="SA",sum!B633,"*")</f>
        <v>*</v>
      </c>
      <c r="BB640" s="1"/>
      <c r="BC640" s="1" t="str">
        <f>IF(sum!A633="SA",sum!F633,"*")</f>
        <v>*</v>
      </c>
    </row>
    <row r="641" spans="2:55">
      <c r="B641" s="1" t="s">
        <v>137</v>
      </c>
      <c r="C641" s="1" t="s">
        <v>138</v>
      </c>
      <c r="D641" s="1">
        <v>2030</v>
      </c>
      <c r="J641" s="1" t="s">
        <v>137</v>
      </c>
      <c r="K641" s="1" t="s">
        <v>138</v>
      </c>
      <c r="L641" s="1">
        <v>2030</v>
      </c>
      <c r="M641" s="1" t="str">
        <f>IF(sum!A634="AT",sum!B634,"*")</f>
        <v>*</v>
      </c>
      <c r="N641" s="1"/>
      <c r="O641" s="1" t="str">
        <f>IF(sum!A634="AT",sum!F634,"*")</f>
        <v>*</v>
      </c>
      <c r="R641" s="1" t="s">
        <v>137</v>
      </c>
      <c r="S641" s="1" t="s">
        <v>138</v>
      </c>
      <c r="T641" s="1">
        <v>2030</v>
      </c>
      <c r="U641" s="1" t="str">
        <f>IF(sum!A634="BC",sum!B634,"*")</f>
        <v>*</v>
      </c>
      <c r="V641" s="1"/>
      <c r="W641" s="1" t="str">
        <f>IF(sum!A634="BC",sum!F634,"*")</f>
        <v>*</v>
      </c>
      <c r="Z641" s="1" t="s">
        <v>137</v>
      </c>
      <c r="AA641" s="1" t="s">
        <v>138</v>
      </c>
      <c r="AB641" s="1">
        <v>2030</v>
      </c>
      <c r="AC641" s="1" t="str">
        <f>IF(sum!A634="MA",sum!B634,"*")</f>
        <v>*</v>
      </c>
      <c r="AD641" s="1"/>
      <c r="AE641" s="1" t="str">
        <f>IF(sum!A634="MA",sum!F634,"*")</f>
        <v>*</v>
      </c>
      <c r="AH641" s="1" t="s">
        <v>137</v>
      </c>
      <c r="AI641" s="1" t="s">
        <v>138</v>
      </c>
      <c r="AJ641" s="1">
        <v>2030</v>
      </c>
      <c r="AK641" s="1" t="str">
        <f>IF(sum!A634="ON",sum!B634,"*")</f>
        <v>*</v>
      </c>
      <c r="AL641" s="1"/>
      <c r="AM641" s="1" t="str">
        <f>IF(sum!A634="ON",sum!F634,"*")</f>
        <v>*</v>
      </c>
      <c r="AP641" s="4" t="s">
        <v>137</v>
      </c>
      <c r="AQ641" s="4" t="s">
        <v>138</v>
      </c>
      <c r="AR641" s="4">
        <v>2030</v>
      </c>
      <c r="AS641" s="1" t="str">
        <f>IF(sum!A634="QU",sum!B634,"*")</f>
        <v>SNK_DAC</v>
      </c>
      <c r="AT641" s="1"/>
      <c r="AU641" s="1">
        <f>IF(sum!A634="QU",sum!F634,"*")</f>
        <v>0</v>
      </c>
      <c r="AX641" s="1" t="s">
        <v>137</v>
      </c>
      <c r="AY641" s="1" t="s">
        <v>138</v>
      </c>
      <c r="AZ641" s="1">
        <v>2030</v>
      </c>
      <c r="BA641" s="1" t="str">
        <f>IF(sum!A634="SA",sum!B634,"*")</f>
        <v>*</v>
      </c>
      <c r="BB641" s="1"/>
      <c r="BC641" s="1" t="str">
        <f>IF(sum!A634="SA",sum!F634,"*")</f>
        <v>*</v>
      </c>
    </row>
    <row r="642" spans="2:55">
      <c r="B642" s="4" t="s">
        <v>137</v>
      </c>
      <c r="C642" s="4" t="s">
        <v>138</v>
      </c>
      <c r="D642" s="4">
        <v>2030</v>
      </c>
      <c r="J642" s="4" t="s">
        <v>137</v>
      </c>
      <c r="K642" s="4" t="s">
        <v>138</v>
      </c>
      <c r="L642" s="4">
        <v>2030</v>
      </c>
      <c r="M642" s="1" t="str">
        <f>IF(sum!A635="AT",sum!B635,"*")</f>
        <v>*</v>
      </c>
      <c r="N642" s="1"/>
      <c r="O642" s="1" t="str">
        <f>IF(sum!A635="AT",sum!F635,"*")</f>
        <v>*</v>
      </c>
      <c r="R642" s="4" t="s">
        <v>137</v>
      </c>
      <c r="S642" s="4" t="s">
        <v>138</v>
      </c>
      <c r="T642" s="4">
        <v>2030</v>
      </c>
      <c r="U642" s="1" t="str">
        <f>IF(sum!A635="BC",sum!B635,"*")</f>
        <v>*</v>
      </c>
      <c r="V642" s="1"/>
      <c r="W642" s="1" t="str">
        <f>IF(sum!A635="BC",sum!F635,"*")</f>
        <v>*</v>
      </c>
      <c r="Z642" s="4" t="s">
        <v>137</v>
      </c>
      <c r="AA642" s="4" t="s">
        <v>138</v>
      </c>
      <c r="AB642" s="4">
        <v>2030</v>
      </c>
      <c r="AC642" s="1" t="str">
        <f>IF(sum!A635="MA",sum!B635,"*")</f>
        <v>*</v>
      </c>
      <c r="AD642" s="1"/>
      <c r="AE642" s="1" t="str">
        <f>IF(sum!A635="MA",sum!F635,"*")</f>
        <v>*</v>
      </c>
      <c r="AH642" s="4" t="s">
        <v>137</v>
      </c>
      <c r="AI642" s="4" t="s">
        <v>138</v>
      </c>
      <c r="AJ642" s="4">
        <v>2030</v>
      </c>
      <c r="AK642" s="1" t="str">
        <f>IF(sum!A635="ON",sum!B635,"*")</f>
        <v>*</v>
      </c>
      <c r="AL642" s="1"/>
      <c r="AM642" s="1" t="str">
        <f>IF(sum!A635="ON",sum!F635,"*")</f>
        <v>*</v>
      </c>
      <c r="AP642" s="1" t="s">
        <v>137</v>
      </c>
      <c r="AQ642" s="1" t="s">
        <v>138</v>
      </c>
      <c r="AR642" s="1">
        <v>2030</v>
      </c>
      <c r="AS642" s="1" t="str">
        <f>IF(sum!A635="QU",sum!B635,"*")</f>
        <v>TB_ELC_AT_QU_01</v>
      </c>
      <c r="AT642" s="1"/>
      <c r="AU642" s="1">
        <f>IF(sum!A635="QU",sum!F635,"*")</f>
        <v>2.3623786082483198</v>
      </c>
      <c r="AX642" s="4" t="s">
        <v>137</v>
      </c>
      <c r="AY642" s="4" t="s">
        <v>138</v>
      </c>
      <c r="AZ642" s="4">
        <v>2030</v>
      </c>
      <c r="BA642" s="1" t="str">
        <f>IF(sum!A635="SA",sum!B635,"*")</f>
        <v>*</v>
      </c>
      <c r="BB642" s="1"/>
      <c r="BC642" s="1" t="str">
        <f>IF(sum!A635="SA",sum!F635,"*")</f>
        <v>*</v>
      </c>
    </row>
    <row r="643" spans="2:55">
      <c r="B643" s="1" t="s">
        <v>137</v>
      </c>
      <c r="C643" s="1" t="s">
        <v>138</v>
      </c>
      <c r="D643" s="1">
        <v>2030</v>
      </c>
      <c r="J643" s="1" t="s">
        <v>137</v>
      </c>
      <c r="K643" s="1" t="s">
        <v>138</v>
      </c>
      <c r="L643" s="1">
        <v>2030</v>
      </c>
      <c r="M643" s="1" t="str">
        <f>IF(sum!A636="AT",sum!B636,"*")</f>
        <v>*</v>
      </c>
      <c r="N643" s="1"/>
      <c r="O643" s="1" t="str">
        <f>IF(sum!A636="AT",sum!F636,"*")</f>
        <v>*</v>
      </c>
      <c r="R643" s="1" t="s">
        <v>137</v>
      </c>
      <c r="S643" s="1" t="s">
        <v>138</v>
      </c>
      <c r="T643" s="1">
        <v>2030</v>
      </c>
      <c r="U643" s="1" t="str">
        <f>IF(sum!A636="BC",sum!B636,"*")</f>
        <v>*</v>
      </c>
      <c r="V643" s="1"/>
      <c r="W643" s="1" t="str">
        <f>IF(sum!A636="BC",sum!F636,"*")</f>
        <v>*</v>
      </c>
      <c r="Z643" s="1" t="s">
        <v>137</v>
      </c>
      <c r="AA643" s="1" t="s">
        <v>138</v>
      </c>
      <c r="AB643" s="1">
        <v>2030</v>
      </c>
      <c r="AC643" s="1" t="str">
        <f>IF(sum!A636="MA",sum!B636,"*")</f>
        <v>*</v>
      </c>
      <c r="AD643" s="1"/>
      <c r="AE643" s="1" t="str">
        <f>IF(sum!A636="MA",sum!F636,"*")</f>
        <v>*</v>
      </c>
      <c r="AH643" s="1" t="s">
        <v>137</v>
      </c>
      <c r="AI643" s="1" t="s">
        <v>138</v>
      </c>
      <c r="AJ643" s="1">
        <v>2030</v>
      </c>
      <c r="AK643" s="1" t="str">
        <f>IF(sum!A636="ON",sum!B636,"*")</f>
        <v>*</v>
      </c>
      <c r="AL643" s="1"/>
      <c r="AM643" s="1" t="str">
        <f>IF(sum!A636="ON",sum!F636,"*")</f>
        <v>*</v>
      </c>
      <c r="AP643" s="4" t="s">
        <v>137</v>
      </c>
      <c r="AQ643" s="4" t="s">
        <v>138</v>
      </c>
      <c r="AR643" s="4">
        <v>2030</v>
      </c>
      <c r="AS643" s="1" t="str">
        <f>IF(sum!A636="QU",sum!B636,"*")</f>
        <v>TB_ELC_QU_ON_01</v>
      </c>
      <c r="AT643" s="1"/>
      <c r="AU643" s="1">
        <f>IF(sum!A636="QU",sum!F636,"*")</f>
        <v>15.1291722183754</v>
      </c>
      <c r="AX643" s="1" t="s">
        <v>137</v>
      </c>
      <c r="AY643" s="1" t="s">
        <v>138</v>
      </c>
      <c r="AZ643" s="1">
        <v>2030</v>
      </c>
      <c r="BA643" s="1" t="str">
        <f>IF(sum!A636="SA",sum!B636,"*")</f>
        <v>*</v>
      </c>
      <c r="BB643" s="1"/>
      <c r="BC643" s="1" t="str">
        <f>IF(sum!A636="SA",sum!F636,"*")</f>
        <v>*</v>
      </c>
    </row>
    <row r="644" spans="2:55">
      <c r="B644" s="1" t="s">
        <v>137</v>
      </c>
      <c r="C644" s="1" t="s">
        <v>138</v>
      </c>
      <c r="D644" s="1">
        <v>2030</v>
      </c>
      <c r="J644" s="1" t="s">
        <v>137</v>
      </c>
      <c r="K644" s="1" t="s">
        <v>138</v>
      </c>
      <c r="L644" s="1">
        <v>2030</v>
      </c>
      <c r="M644" s="1" t="str">
        <f>IF(sum!A637="AT",sum!B637,"*")</f>
        <v>*</v>
      </c>
      <c r="N644" s="1"/>
      <c r="O644" s="1" t="str">
        <f>IF(sum!A637="AT",sum!F637,"*")</f>
        <v>*</v>
      </c>
      <c r="R644" s="1" t="s">
        <v>137</v>
      </c>
      <c r="S644" s="1" t="s">
        <v>138</v>
      </c>
      <c r="T644" s="1">
        <v>2030</v>
      </c>
      <c r="U644" s="1" t="str">
        <f>IF(sum!A637="BC",sum!B637,"*")</f>
        <v>*</v>
      </c>
      <c r="V644" s="1"/>
      <c r="W644" s="1" t="str">
        <f>IF(sum!A637="BC",sum!F637,"*")</f>
        <v>*</v>
      </c>
      <c r="Z644" s="1" t="s">
        <v>137</v>
      </c>
      <c r="AA644" s="1" t="s">
        <v>138</v>
      </c>
      <c r="AB644" s="1">
        <v>2030</v>
      </c>
      <c r="AC644" s="1" t="str">
        <f>IF(sum!A637="MA",sum!B637,"*")</f>
        <v>*</v>
      </c>
      <c r="AD644" s="1"/>
      <c r="AE644" s="1" t="str">
        <f>IF(sum!A637="MA",sum!F637,"*")</f>
        <v>*</v>
      </c>
      <c r="AH644" s="1" t="s">
        <v>137</v>
      </c>
      <c r="AI644" s="1" t="s">
        <v>138</v>
      </c>
      <c r="AJ644" s="1">
        <v>2030</v>
      </c>
      <c r="AK644" s="1" t="str">
        <f>IF(sum!A637="ON",sum!B637,"*")</f>
        <v>*</v>
      </c>
      <c r="AL644" s="1"/>
      <c r="AM644" s="1" t="str">
        <f>IF(sum!A637="ON",sum!F637,"*")</f>
        <v>*</v>
      </c>
      <c r="AP644" s="1" t="s">
        <v>137</v>
      </c>
      <c r="AQ644" s="1" t="s">
        <v>138</v>
      </c>
      <c r="AR644" s="1">
        <v>2030</v>
      </c>
      <c r="AS644" s="1" t="str">
        <f>IF(sum!A637="QU",sum!B637,"*")</f>
        <v>TRA_Bus_IC_GSL1</v>
      </c>
      <c r="AT644" s="1"/>
      <c r="AU644" s="1">
        <f>IF(sum!A637="QU",sum!F637,"*")</f>
        <v>8.5</v>
      </c>
      <c r="AX644" s="1" t="s">
        <v>137</v>
      </c>
      <c r="AY644" s="1" t="s">
        <v>138</v>
      </c>
      <c r="AZ644" s="1">
        <v>2030</v>
      </c>
      <c r="BA644" s="1" t="str">
        <f>IF(sum!A637="SA",sum!B637,"*")</f>
        <v>*</v>
      </c>
      <c r="BB644" s="1"/>
      <c r="BC644" s="1" t="str">
        <f>IF(sum!A637="SA",sum!F637,"*")</f>
        <v>*</v>
      </c>
    </row>
    <row r="645" spans="2:55">
      <c r="B645" s="4" t="s">
        <v>137</v>
      </c>
      <c r="C645" s="4" t="s">
        <v>138</v>
      </c>
      <c r="D645" s="4">
        <v>2030</v>
      </c>
      <c r="J645" s="4" t="s">
        <v>137</v>
      </c>
      <c r="K645" s="4" t="s">
        <v>138</v>
      </c>
      <c r="L645" s="4">
        <v>2030</v>
      </c>
      <c r="M645" s="1" t="str">
        <f>IF(sum!A638="AT",sum!B638,"*")</f>
        <v>*</v>
      </c>
      <c r="N645" s="1"/>
      <c r="O645" s="1" t="str">
        <f>IF(sum!A638="AT",sum!F638,"*")</f>
        <v>*</v>
      </c>
      <c r="R645" s="4" t="s">
        <v>137</v>
      </c>
      <c r="S645" s="4" t="s">
        <v>138</v>
      </c>
      <c r="T645" s="4">
        <v>2030</v>
      </c>
      <c r="U645" s="1" t="str">
        <f>IF(sum!A638="BC",sum!B638,"*")</f>
        <v>*</v>
      </c>
      <c r="V645" s="1"/>
      <c r="W645" s="1" t="str">
        <f>IF(sum!A638="BC",sum!F638,"*")</f>
        <v>*</v>
      </c>
      <c r="Z645" s="4" t="s">
        <v>137</v>
      </c>
      <c r="AA645" s="4" t="s">
        <v>138</v>
      </c>
      <c r="AB645" s="4">
        <v>2030</v>
      </c>
      <c r="AC645" s="1" t="str">
        <f>IF(sum!A638="MA",sum!B638,"*")</f>
        <v>*</v>
      </c>
      <c r="AD645" s="1"/>
      <c r="AE645" s="1" t="str">
        <f>IF(sum!A638="MA",sum!F638,"*")</f>
        <v>*</v>
      </c>
      <c r="AH645" s="4" t="s">
        <v>137</v>
      </c>
      <c r="AI645" s="4" t="s">
        <v>138</v>
      </c>
      <c r="AJ645" s="4">
        <v>2030</v>
      </c>
      <c r="AK645" s="1" t="str">
        <f>IF(sum!A638="ON",sum!B638,"*")</f>
        <v>*</v>
      </c>
      <c r="AL645" s="1"/>
      <c r="AM645" s="1" t="str">
        <f>IF(sum!A638="ON",sum!F638,"*")</f>
        <v>*</v>
      </c>
      <c r="AP645" s="4" t="s">
        <v>137</v>
      </c>
      <c r="AQ645" s="4" t="s">
        <v>138</v>
      </c>
      <c r="AR645" s="4">
        <v>2030</v>
      </c>
      <c r="AS645" s="1" t="str">
        <f>IF(sum!A638="QU",sum!B638,"*")</f>
        <v>TRA_Bus_SB_DST1</v>
      </c>
      <c r="AT645" s="1"/>
      <c r="AU645" s="1">
        <f>IF(sum!A638="QU",sum!F638,"*")</f>
        <v>0</v>
      </c>
      <c r="AX645" s="4" t="s">
        <v>137</v>
      </c>
      <c r="AY645" s="4" t="s">
        <v>138</v>
      </c>
      <c r="AZ645" s="4">
        <v>2030</v>
      </c>
      <c r="BA645" s="1" t="str">
        <f>IF(sum!A638="SA",sum!B638,"*")</f>
        <v>*</v>
      </c>
      <c r="BB645" s="1"/>
      <c r="BC645" s="1" t="str">
        <f>IF(sum!A638="SA",sum!F638,"*")</f>
        <v>*</v>
      </c>
    </row>
    <row r="646" spans="2:55">
      <c r="B646" s="1" t="s">
        <v>137</v>
      </c>
      <c r="C646" s="1" t="s">
        <v>138</v>
      </c>
      <c r="D646" s="1">
        <v>2030</v>
      </c>
      <c r="J646" s="1" t="s">
        <v>137</v>
      </c>
      <c r="K646" s="1" t="s">
        <v>138</v>
      </c>
      <c r="L646" s="1">
        <v>2030</v>
      </c>
      <c r="M646" s="1" t="str">
        <f>IF(sum!A639="AT",sum!B639,"*")</f>
        <v>*</v>
      </c>
      <c r="N646" s="1"/>
      <c r="O646" s="1" t="str">
        <f>IF(sum!A639="AT",sum!F639,"*")</f>
        <v>*</v>
      </c>
      <c r="R646" s="1" t="s">
        <v>137</v>
      </c>
      <c r="S646" s="1" t="s">
        <v>138</v>
      </c>
      <c r="T646" s="1">
        <v>2030</v>
      </c>
      <c r="U646" s="1" t="str">
        <f>IF(sum!A639="BC",sum!B639,"*")</f>
        <v>*</v>
      </c>
      <c r="V646" s="1"/>
      <c r="W646" s="1" t="str">
        <f>IF(sum!A639="BC",sum!F639,"*")</f>
        <v>*</v>
      </c>
      <c r="Z646" s="1" t="s">
        <v>137</v>
      </c>
      <c r="AA646" s="1" t="s">
        <v>138</v>
      </c>
      <c r="AB646" s="1">
        <v>2030</v>
      </c>
      <c r="AC646" s="1" t="str">
        <f>IF(sum!A639="MA",sum!B639,"*")</f>
        <v>*</v>
      </c>
      <c r="AD646" s="1"/>
      <c r="AE646" s="1" t="str">
        <f>IF(sum!A639="MA",sum!F639,"*")</f>
        <v>*</v>
      </c>
      <c r="AH646" s="1" t="s">
        <v>137</v>
      </c>
      <c r="AI646" s="1" t="s">
        <v>138</v>
      </c>
      <c r="AJ646" s="1">
        <v>2030</v>
      </c>
      <c r="AK646" s="1" t="str">
        <f>IF(sum!A639="ON",sum!B639,"*")</f>
        <v>*</v>
      </c>
      <c r="AL646" s="1"/>
      <c r="AM646" s="1" t="str">
        <f>IF(sum!A639="ON",sum!F639,"*")</f>
        <v>*</v>
      </c>
      <c r="AP646" s="1" t="s">
        <v>137</v>
      </c>
      <c r="AQ646" s="1" t="s">
        <v>138</v>
      </c>
      <c r="AR646" s="1">
        <v>2030</v>
      </c>
      <c r="AS646" s="1" t="str">
        <f>IF(sum!A639="QU",sum!B639,"*")</f>
        <v>TRA_Car_BEV01</v>
      </c>
      <c r="AT646" s="1"/>
      <c r="AU646" s="1">
        <f>IF(sum!A639="QU",sum!F639,"*")</f>
        <v>0</v>
      </c>
      <c r="AX646" s="1" t="s">
        <v>137</v>
      </c>
      <c r="AY646" s="1" t="s">
        <v>138</v>
      </c>
      <c r="AZ646" s="1">
        <v>2030</v>
      </c>
      <c r="BA646" s="1" t="str">
        <f>IF(sum!A639="SA",sum!B639,"*")</f>
        <v>*</v>
      </c>
      <c r="BB646" s="1"/>
      <c r="BC646" s="1" t="str">
        <f>IF(sum!A639="SA",sum!F639,"*")</f>
        <v>*</v>
      </c>
    </row>
    <row r="647" spans="2:55">
      <c r="B647" s="1" t="s">
        <v>137</v>
      </c>
      <c r="C647" s="1" t="s">
        <v>138</v>
      </c>
      <c r="D647" s="1">
        <v>2030</v>
      </c>
      <c r="J647" s="1" t="s">
        <v>137</v>
      </c>
      <c r="K647" s="1" t="s">
        <v>138</v>
      </c>
      <c r="L647" s="1">
        <v>2030</v>
      </c>
      <c r="M647" s="1" t="str">
        <f>IF(sum!A640="AT",sum!B640,"*")</f>
        <v>*</v>
      </c>
      <c r="N647" s="1"/>
      <c r="O647" s="1" t="str">
        <f>IF(sum!A640="AT",sum!F640,"*")</f>
        <v>*</v>
      </c>
      <c r="R647" s="1" t="s">
        <v>137</v>
      </c>
      <c r="S647" s="1" t="s">
        <v>138</v>
      </c>
      <c r="T647" s="1">
        <v>2030</v>
      </c>
      <c r="U647" s="1" t="str">
        <f>IF(sum!A640="BC",sum!B640,"*")</f>
        <v>*</v>
      </c>
      <c r="V647" s="1"/>
      <c r="W647" s="1" t="str">
        <f>IF(sum!A640="BC",sum!F640,"*")</f>
        <v>*</v>
      </c>
      <c r="Z647" s="1" t="s">
        <v>137</v>
      </c>
      <c r="AA647" s="1" t="s">
        <v>138</v>
      </c>
      <c r="AB647" s="1">
        <v>2030</v>
      </c>
      <c r="AC647" s="1" t="str">
        <f>IF(sum!A640="MA",sum!B640,"*")</f>
        <v>*</v>
      </c>
      <c r="AD647" s="1"/>
      <c r="AE647" s="1" t="str">
        <f>IF(sum!A640="MA",sum!F640,"*")</f>
        <v>*</v>
      </c>
      <c r="AH647" s="1" t="s">
        <v>137</v>
      </c>
      <c r="AI647" s="1" t="s">
        <v>138</v>
      </c>
      <c r="AJ647" s="1">
        <v>2030</v>
      </c>
      <c r="AK647" s="1" t="str">
        <f>IF(sum!A640="ON",sum!B640,"*")</f>
        <v>*</v>
      </c>
      <c r="AL647" s="1"/>
      <c r="AM647" s="1" t="str">
        <f>IF(sum!A640="ON",sum!F640,"*")</f>
        <v>*</v>
      </c>
      <c r="AP647" s="4" t="s">
        <v>137</v>
      </c>
      <c r="AQ647" s="4" t="s">
        <v>138</v>
      </c>
      <c r="AR647" s="4">
        <v>2030</v>
      </c>
      <c r="AS647" s="1" t="str">
        <f>IF(sum!A640="QU",sum!B640,"*")</f>
        <v>TRA_Car_GSL1</v>
      </c>
      <c r="AT647" s="1"/>
      <c r="AU647" s="1">
        <f>IF(sum!A640="QU",sum!F640,"*")</f>
        <v>1414.19243749733</v>
      </c>
      <c r="AX647" s="1" t="s">
        <v>137</v>
      </c>
      <c r="AY647" s="1" t="s">
        <v>138</v>
      </c>
      <c r="AZ647" s="1">
        <v>2030</v>
      </c>
      <c r="BA647" s="1" t="str">
        <f>IF(sum!A640="SA",sum!B640,"*")</f>
        <v>*</v>
      </c>
      <c r="BB647" s="1"/>
      <c r="BC647" s="1" t="str">
        <f>IF(sum!A640="SA",sum!F640,"*")</f>
        <v>*</v>
      </c>
    </row>
    <row r="648" spans="2:55">
      <c r="B648" s="4" t="s">
        <v>137</v>
      </c>
      <c r="C648" s="4" t="s">
        <v>138</v>
      </c>
      <c r="D648" s="4">
        <v>2030</v>
      </c>
      <c r="J648" s="4" t="s">
        <v>137</v>
      </c>
      <c r="K648" s="4" t="s">
        <v>138</v>
      </c>
      <c r="L648" s="4">
        <v>2030</v>
      </c>
      <c r="M648" s="1" t="str">
        <f>IF(sum!A641="AT",sum!B641,"*")</f>
        <v>*</v>
      </c>
      <c r="N648" s="1"/>
      <c r="O648" s="1" t="str">
        <f>IF(sum!A641="AT",sum!F641,"*")</f>
        <v>*</v>
      </c>
      <c r="R648" s="4" t="s">
        <v>137</v>
      </c>
      <c r="S648" s="4" t="s">
        <v>138</v>
      </c>
      <c r="T648" s="4">
        <v>2030</v>
      </c>
      <c r="U648" s="1" t="str">
        <f>IF(sum!A641="BC",sum!B641,"*")</f>
        <v>*</v>
      </c>
      <c r="V648" s="1"/>
      <c r="W648" s="1" t="str">
        <f>IF(sum!A641="BC",sum!F641,"*")</f>
        <v>*</v>
      </c>
      <c r="Z648" s="4" t="s">
        <v>137</v>
      </c>
      <c r="AA648" s="4" t="s">
        <v>138</v>
      </c>
      <c r="AB648" s="4">
        <v>2030</v>
      </c>
      <c r="AC648" s="1" t="str">
        <f>IF(sum!A641="MA",sum!B641,"*")</f>
        <v>*</v>
      </c>
      <c r="AD648" s="1"/>
      <c r="AE648" s="1" t="str">
        <f>IF(sum!A641="MA",sum!F641,"*")</f>
        <v>*</v>
      </c>
      <c r="AH648" s="4" t="s">
        <v>137</v>
      </c>
      <c r="AI648" s="4" t="s">
        <v>138</v>
      </c>
      <c r="AJ648" s="4">
        <v>2030</v>
      </c>
      <c r="AK648" s="1" t="str">
        <f>IF(sum!A641="ON",sum!B641,"*")</f>
        <v>*</v>
      </c>
      <c r="AL648" s="1"/>
      <c r="AM648" s="1" t="str">
        <f>IF(sum!A641="ON",sum!F641,"*")</f>
        <v>*</v>
      </c>
      <c r="AP648" s="1" t="s">
        <v>137</v>
      </c>
      <c r="AQ648" s="1" t="s">
        <v>138</v>
      </c>
      <c r="AR648" s="1">
        <v>2030</v>
      </c>
      <c r="AS648" s="1" t="str">
        <f>IF(sum!A641="QU",sum!B641,"*")</f>
        <v>TRA_Car_PHEV01</v>
      </c>
      <c r="AT648" s="1"/>
      <c r="AU648" s="1">
        <f>IF(sum!A641="QU",sum!F641,"*")</f>
        <v>0</v>
      </c>
      <c r="AX648" s="4" t="s">
        <v>137</v>
      </c>
      <c r="AY648" s="4" t="s">
        <v>138</v>
      </c>
      <c r="AZ648" s="4">
        <v>2030</v>
      </c>
      <c r="BA648" s="1" t="str">
        <f>IF(sum!A641="SA",sum!B641,"*")</f>
        <v>*</v>
      </c>
      <c r="BB648" s="1"/>
      <c r="BC648" s="1" t="str">
        <f>IF(sum!A641="SA",sum!F641,"*")</f>
        <v>*</v>
      </c>
    </row>
    <row r="649" spans="2:55">
      <c r="B649" s="1" t="s">
        <v>137</v>
      </c>
      <c r="C649" s="1" t="s">
        <v>138</v>
      </c>
      <c r="D649" s="1">
        <v>2030</v>
      </c>
      <c r="J649" s="1" t="s">
        <v>137</v>
      </c>
      <c r="K649" s="1" t="s">
        <v>138</v>
      </c>
      <c r="L649" s="1">
        <v>2030</v>
      </c>
      <c r="M649" s="1" t="str">
        <f>IF(sum!A642="AT",sum!B642,"*")</f>
        <v>*</v>
      </c>
      <c r="N649" s="1"/>
      <c r="O649" s="1" t="str">
        <f>IF(sum!A642="AT",sum!F642,"*")</f>
        <v>*</v>
      </c>
      <c r="R649" s="1" t="s">
        <v>137</v>
      </c>
      <c r="S649" s="1" t="s">
        <v>138</v>
      </c>
      <c r="T649" s="1">
        <v>2030</v>
      </c>
      <c r="U649" s="1" t="str">
        <f>IF(sum!A642="BC",sum!B642,"*")</f>
        <v>*</v>
      </c>
      <c r="V649" s="1"/>
      <c r="W649" s="1" t="str">
        <f>IF(sum!A642="BC",sum!F642,"*")</f>
        <v>*</v>
      </c>
      <c r="Z649" s="1" t="s">
        <v>137</v>
      </c>
      <c r="AA649" s="1" t="s">
        <v>138</v>
      </c>
      <c r="AB649" s="1">
        <v>2030</v>
      </c>
      <c r="AC649" s="1" t="str">
        <f>IF(sum!A642="MA",sum!B642,"*")</f>
        <v>*</v>
      </c>
      <c r="AD649" s="1"/>
      <c r="AE649" s="1" t="str">
        <f>IF(sum!A642="MA",sum!F642,"*")</f>
        <v>*</v>
      </c>
      <c r="AH649" s="1" t="s">
        <v>137</v>
      </c>
      <c r="AI649" s="1" t="s">
        <v>138</v>
      </c>
      <c r="AJ649" s="1">
        <v>2030</v>
      </c>
      <c r="AK649" s="1" t="str">
        <f>IF(sum!A642="ON",sum!B642,"*")</f>
        <v>*</v>
      </c>
      <c r="AL649" s="1"/>
      <c r="AM649" s="1" t="str">
        <f>IF(sum!A642="ON",sum!F642,"*")</f>
        <v>*</v>
      </c>
      <c r="AP649" s="4" t="s">
        <v>137</v>
      </c>
      <c r="AQ649" s="4" t="s">
        <v>138</v>
      </c>
      <c r="AR649" s="4">
        <v>2030</v>
      </c>
      <c r="AS649" s="1" t="str">
        <f>IF(sum!A642="QU",sum!B642,"*")</f>
        <v>TRA_Mot_ELC1</v>
      </c>
      <c r="AT649" s="1"/>
      <c r="AU649" s="1">
        <f>IF(sum!A642="QU",sum!F642,"*")</f>
        <v>101.601385171403</v>
      </c>
      <c r="AX649" s="1" t="s">
        <v>137</v>
      </c>
      <c r="AY649" s="1" t="s">
        <v>138</v>
      </c>
      <c r="AZ649" s="1">
        <v>2030</v>
      </c>
      <c r="BA649" s="1" t="str">
        <f>IF(sum!A642="SA",sum!B642,"*")</f>
        <v>*</v>
      </c>
      <c r="BB649" s="1"/>
      <c r="BC649" s="1" t="str">
        <f>IF(sum!A642="SA",sum!F642,"*")</f>
        <v>*</v>
      </c>
    </row>
    <row r="650" spans="2:55">
      <c r="B650" s="1" t="s">
        <v>137</v>
      </c>
      <c r="C650" s="1" t="s">
        <v>138</v>
      </c>
      <c r="D650" s="1">
        <v>2030</v>
      </c>
      <c r="J650" s="1" t="s">
        <v>137</v>
      </c>
      <c r="K650" s="1" t="s">
        <v>138</v>
      </c>
      <c r="L650" s="1">
        <v>2030</v>
      </c>
      <c r="M650" s="1" t="str">
        <f>IF(sum!A643="AT",sum!B643,"*")</f>
        <v>*</v>
      </c>
      <c r="N650" s="1"/>
      <c r="O650" s="1" t="str">
        <f>IF(sum!A643="AT",sum!F643,"*")</f>
        <v>*</v>
      </c>
      <c r="R650" s="1" t="s">
        <v>137</v>
      </c>
      <c r="S650" s="1" t="s">
        <v>138</v>
      </c>
      <c r="T650" s="1">
        <v>2030</v>
      </c>
      <c r="U650" s="1" t="str">
        <f>IF(sum!A643="BC",sum!B643,"*")</f>
        <v>*</v>
      </c>
      <c r="V650" s="1"/>
      <c r="W650" s="1" t="str">
        <f>IF(sum!A643="BC",sum!F643,"*")</f>
        <v>*</v>
      </c>
      <c r="Z650" s="1" t="s">
        <v>137</v>
      </c>
      <c r="AA650" s="1" t="s">
        <v>138</v>
      </c>
      <c r="AB650" s="1">
        <v>2030</v>
      </c>
      <c r="AC650" s="1" t="str">
        <f>IF(sum!A643="MA",sum!B643,"*")</f>
        <v>*</v>
      </c>
      <c r="AD650" s="1"/>
      <c r="AE650" s="1" t="str">
        <f>IF(sum!A643="MA",sum!F643,"*")</f>
        <v>*</v>
      </c>
      <c r="AH650" s="1" t="s">
        <v>137</v>
      </c>
      <c r="AI650" s="1" t="s">
        <v>138</v>
      </c>
      <c r="AJ650" s="1">
        <v>2030</v>
      </c>
      <c r="AK650" s="1" t="str">
        <f>IF(sum!A643="ON",sum!B643,"*")</f>
        <v>*</v>
      </c>
      <c r="AL650" s="1"/>
      <c r="AM650" s="1" t="str">
        <f>IF(sum!A643="ON",sum!F643,"*")</f>
        <v>*</v>
      </c>
      <c r="AP650" s="1" t="s">
        <v>137</v>
      </c>
      <c r="AQ650" s="1" t="s">
        <v>138</v>
      </c>
      <c r="AR650" s="1">
        <v>2030</v>
      </c>
      <c r="AS650" s="1" t="str">
        <f>IF(sum!A643="QU",sum!B643,"*")</f>
        <v>TRA_Rai_Frt-ELC01</v>
      </c>
      <c r="AT650" s="1"/>
      <c r="AU650" s="1">
        <f>IF(sum!A643="QU",sum!F643,"*")</f>
        <v>0</v>
      </c>
      <c r="AX650" s="1" t="s">
        <v>137</v>
      </c>
      <c r="AY650" s="1" t="s">
        <v>138</v>
      </c>
      <c r="AZ650" s="1">
        <v>2030</v>
      </c>
      <c r="BA650" s="1" t="str">
        <f>IF(sum!A643="SA",sum!B643,"*")</f>
        <v>*</v>
      </c>
      <c r="BB650" s="1"/>
      <c r="BC650" s="1" t="str">
        <f>IF(sum!A643="SA",sum!F643,"*")</f>
        <v>*</v>
      </c>
    </row>
    <row r="651" spans="2:55">
      <c r="B651" s="4" t="s">
        <v>137</v>
      </c>
      <c r="C651" s="4" t="s">
        <v>138</v>
      </c>
      <c r="D651" s="4">
        <v>2030</v>
      </c>
      <c r="J651" s="4" t="s">
        <v>137</v>
      </c>
      <c r="K651" s="4" t="s">
        <v>138</v>
      </c>
      <c r="L651" s="4">
        <v>2030</v>
      </c>
      <c r="M651" s="1" t="str">
        <f>IF(sum!A644="AT",sum!B644,"*")</f>
        <v>*</v>
      </c>
      <c r="N651" s="1"/>
      <c r="O651" s="1" t="str">
        <f>IF(sum!A644="AT",sum!F644,"*")</f>
        <v>*</v>
      </c>
      <c r="R651" s="4" t="s">
        <v>137</v>
      </c>
      <c r="S651" s="4" t="s">
        <v>138</v>
      </c>
      <c r="T651" s="4">
        <v>2030</v>
      </c>
      <c r="U651" s="1" t="str">
        <f>IF(sum!A644="BC",sum!B644,"*")</f>
        <v>*</v>
      </c>
      <c r="V651" s="1"/>
      <c r="W651" s="1" t="str">
        <f>IF(sum!A644="BC",sum!F644,"*")</f>
        <v>*</v>
      </c>
      <c r="Z651" s="4" t="s">
        <v>137</v>
      </c>
      <c r="AA651" s="4" t="s">
        <v>138</v>
      </c>
      <c r="AB651" s="4">
        <v>2030</v>
      </c>
      <c r="AC651" s="1" t="str">
        <f>IF(sum!A644="MA",sum!B644,"*")</f>
        <v>*</v>
      </c>
      <c r="AD651" s="1"/>
      <c r="AE651" s="1" t="str">
        <f>IF(sum!A644="MA",sum!F644,"*")</f>
        <v>*</v>
      </c>
      <c r="AH651" s="4" t="s">
        <v>137</v>
      </c>
      <c r="AI651" s="4" t="s">
        <v>138</v>
      </c>
      <c r="AJ651" s="4">
        <v>2030</v>
      </c>
      <c r="AK651" s="1" t="str">
        <f>IF(sum!A644="ON",sum!B644,"*")</f>
        <v>*</v>
      </c>
      <c r="AL651" s="1"/>
      <c r="AM651" s="1" t="str">
        <f>IF(sum!A644="ON",sum!F644,"*")</f>
        <v>*</v>
      </c>
      <c r="AP651" s="4" t="s">
        <v>137</v>
      </c>
      <c r="AQ651" s="4" t="s">
        <v>138</v>
      </c>
      <c r="AR651" s="4">
        <v>2030</v>
      </c>
      <c r="AS651" s="1" t="str">
        <f>IF(sum!A644="QU",sum!B644,"*")</f>
        <v>TRA_Rai_Pas-ELC01</v>
      </c>
      <c r="AT651" s="1"/>
      <c r="AU651" s="1">
        <f>IF(sum!A644="QU",sum!F644,"*")</f>
        <v>3.8999999999999998E-3</v>
      </c>
      <c r="AX651" s="4" t="s">
        <v>137</v>
      </c>
      <c r="AY651" s="4" t="s">
        <v>138</v>
      </c>
      <c r="AZ651" s="4">
        <v>2030</v>
      </c>
      <c r="BA651" s="1" t="str">
        <f>IF(sum!A644="SA",sum!B644,"*")</f>
        <v>*</v>
      </c>
      <c r="BB651" s="1"/>
      <c r="BC651" s="1" t="str">
        <f>IF(sum!A644="SA",sum!F644,"*")</f>
        <v>*</v>
      </c>
    </row>
    <row r="652" spans="2:55">
      <c r="B652" s="1" t="s">
        <v>137</v>
      </c>
      <c r="C652" s="1" t="s">
        <v>138</v>
      </c>
      <c r="D652" s="1">
        <v>2030</v>
      </c>
      <c r="J652" s="1" t="s">
        <v>137</v>
      </c>
      <c r="K652" s="1" t="s">
        <v>138</v>
      </c>
      <c r="L652" s="1">
        <v>2030</v>
      </c>
      <c r="M652" s="1" t="str">
        <f>IF(sum!A645="AT",sum!B645,"*")</f>
        <v>*</v>
      </c>
      <c r="N652" s="1"/>
      <c r="O652" s="1" t="str">
        <f>IF(sum!A645="AT",sum!F645,"*")</f>
        <v>*</v>
      </c>
      <c r="R652" s="1" t="s">
        <v>137</v>
      </c>
      <c r="S652" s="1" t="s">
        <v>138</v>
      </c>
      <c r="T652" s="1">
        <v>2030</v>
      </c>
      <c r="U652" s="1" t="str">
        <f>IF(sum!A645="BC",sum!B645,"*")</f>
        <v>*</v>
      </c>
      <c r="V652" s="1"/>
      <c r="W652" s="1" t="str">
        <f>IF(sum!A645="BC",sum!F645,"*")</f>
        <v>*</v>
      </c>
      <c r="Z652" s="1" t="s">
        <v>137</v>
      </c>
      <c r="AA652" s="1" t="s">
        <v>138</v>
      </c>
      <c r="AB652" s="1">
        <v>2030</v>
      </c>
      <c r="AC652" s="1" t="str">
        <f>IF(sum!A645="MA",sum!B645,"*")</f>
        <v>*</v>
      </c>
      <c r="AD652" s="1"/>
      <c r="AE652" s="1" t="str">
        <f>IF(sum!A645="MA",sum!F645,"*")</f>
        <v>*</v>
      </c>
      <c r="AH652" s="1" t="s">
        <v>137</v>
      </c>
      <c r="AI652" s="1" t="s">
        <v>138</v>
      </c>
      <c r="AJ652" s="1">
        <v>2030</v>
      </c>
      <c r="AK652" s="1" t="str">
        <f>IF(sum!A645="ON",sum!B645,"*")</f>
        <v>*</v>
      </c>
      <c r="AL652" s="1"/>
      <c r="AM652" s="1" t="str">
        <f>IF(sum!A645="ON",sum!F645,"*")</f>
        <v>*</v>
      </c>
      <c r="AP652" s="1" t="s">
        <v>137</v>
      </c>
      <c r="AQ652" s="1" t="s">
        <v>138</v>
      </c>
      <c r="AR652" s="1">
        <v>2030</v>
      </c>
      <c r="AS652" s="1" t="str">
        <f>IF(sum!A645="QU",sum!B645,"*")</f>
        <v>TRA_Tru_BEV01</v>
      </c>
      <c r="AT652" s="1"/>
      <c r="AU652" s="1">
        <f>IF(sum!A645="QU",sum!F645,"*")</f>
        <v>0</v>
      </c>
      <c r="AX652" s="1" t="s">
        <v>137</v>
      </c>
      <c r="AY652" s="1" t="s">
        <v>138</v>
      </c>
      <c r="AZ652" s="1">
        <v>2030</v>
      </c>
      <c r="BA652" s="1" t="str">
        <f>IF(sum!A645="SA",sum!B645,"*")</f>
        <v>*</v>
      </c>
      <c r="BB652" s="1"/>
      <c r="BC652" s="1" t="str">
        <f>IF(sum!A645="SA",sum!F645,"*")</f>
        <v>*</v>
      </c>
    </row>
    <row r="653" spans="2:55">
      <c r="B653" s="1" t="s">
        <v>137</v>
      </c>
      <c r="C653" s="1" t="s">
        <v>138</v>
      </c>
      <c r="D653" s="1">
        <v>2030</v>
      </c>
      <c r="J653" s="1" t="s">
        <v>137</v>
      </c>
      <c r="K653" s="1" t="s">
        <v>138</v>
      </c>
      <c r="L653" s="1">
        <v>2030</v>
      </c>
      <c r="M653" s="1" t="str">
        <f>IF(sum!A646="AT",sum!B646,"*")</f>
        <v>*</v>
      </c>
      <c r="N653" s="1"/>
      <c r="O653" s="1" t="str">
        <f>IF(sum!A646="AT",sum!F646,"*")</f>
        <v>*</v>
      </c>
      <c r="R653" s="1" t="s">
        <v>137</v>
      </c>
      <c r="S653" s="1" t="s">
        <v>138</v>
      </c>
      <c r="T653" s="1">
        <v>2030</v>
      </c>
      <c r="U653" s="1" t="str">
        <f>IF(sum!A646="BC",sum!B646,"*")</f>
        <v>*</v>
      </c>
      <c r="V653" s="1"/>
      <c r="W653" s="1" t="str">
        <f>IF(sum!A646="BC",sum!F646,"*")</f>
        <v>*</v>
      </c>
      <c r="Z653" s="1" t="s">
        <v>137</v>
      </c>
      <c r="AA653" s="1" t="s">
        <v>138</v>
      </c>
      <c r="AB653" s="1">
        <v>2030</v>
      </c>
      <c r="AC653" s="1" t="str">
        <f>IF(sum!A646="MA",sum!B646,"*")</f>
        <v>*</v>
      </c>
      <c r="AD653" s="1"/>
      <c r="AE653" s="1" t="str">
        <f>IF(sum!A646="MA",sum!F646,"*")</f>
        <v>*</v>
      </c>
      <c r="AH653" s="1" t="s">
        <v>137</v>
      </c>
      <c r="AI653" s="1" t="s">
        <v>138</v>
      </c>
      <c r="AJ653" s="1">
        <v>2030</v>
      </c>
      <c r="AK653" s="1" t="str">
        <f>IF(sum!A646="ON",sum!B646,"*")</f>
        <v>*</v>
      </c>
      <c r="AL653" s="1"/>
      <c r="AM653" s="1" t="str">
        <f>IF(sum!A646="ON",sum!F646,"*")</f>
        <v>*</v>
      </c>
      <c r="AP653" s="4" t="s">
        <v>137</v>
      </c>
      <c r="AQ653" s="4" t="s">
        <v>138</v>
      </c>
      <c r="AR653" s="4">
        <v>2030</v>
      </c>
      <c r="AS653" s="1" t="str">
        <f>IF(sum!A646="QU",sum!B646,"*")</f>
        <v>TRA_Tru_HT_DST1</v>
      </c>
      <c r="AT653" s="1"/>
      <c r="AU653" s="1">
        <f>IF(sum!A646="QU",sum!F646,"*")</f>
        <v>86.474810708895703</v>
      </c>
      <c r="AX653" s="1" t="s">
        <v>137</v>
      </c>
      <c r="AY653" s="1" t="s">
        <v>138</v>
      </c>
      <c r="AZ653" s="1">
        <v>2030</v>
      </c>
      <c r="BA653" s="1" t="str">
        <f>IF(sum!A646="SA",sum!B646,"*")</f>
        <v>*</v>
      </c>
      <c r="BB653" s="1"/>
      <c r="BC653" s="1" t="str">
        <f>IF(sum!A646="SA",sum!F646,"*")</f>
        <v>*</v>
      </c>
    </row>
    <row r="654" spans="2:55">
      <c r="B654" s="4" t="s">
        <v>137</v>
      </c>
      <c r="C654" s="4" t="s">
        <v>138</v>
      </c>
      <c r="D654" s="4">
        <v>2030</v>
      </c>
      <c r="J654" s="4" t="s">
        <v>137</v>
      </c>
      <c r="K654" s="4" t="s">
        <v>138</v>
      </c>
      <c r="L654" s="4">
        <v>2030</v>
      </c>
      <c r="M654" s="1" t="str">
        <f>IF(sum!A647="AT",sum!B647,"*")</f>
        <v>*</v>
      </c>
      <c r="N654" s="1"/>
      <c r="O654" s="1" t="str">
        <f>IF(sum!A647="AT",sum!F647,"*")</f>
        <v>*</v>
      </c>
      <c r="R654" s="4" t="s">
        <v>137</v>
      </c>
      <c r="S654" s="4" t="s">
        <v>138</v>
      </c>
      <c r="T654" s="4">
        <v>2030</v>
      </c>
      <c r="U654" s="1" t="str">
        <f>IF(sum!A647="BC",sum!B647,"*")</f>
        <v>*</v>
      </c>
      <c r="V654" s="1"/>
      <c r="W654" s="1" t="str">
        <f>IF(sum!A647="BC",sum!F647,"*")</f>
        <v>*</v>
      </c>
      <c r="Z654" s="4" t="s">
        <v>137</v>
      </c>
      <c r="AA654" s="4" t="s">
        <v>138</v>
      </c>
      <c r="AB654" s="4">
        <v>2030</v>
      </c>
      <c r="AC654" s="1" t="str">
        <f>IF(sum!A647="MA",sum!B647,"*")</f>
        <v>*</v>
      </c>
      <c r="AD654" s="1"/>
      <c r="AE654" s="1" t="str">
        <f>IF(sum!A647="MA",sum!F647,"*")</f>
        <v>*</v>
      </c>
      <c r="AH654" s="4" t="s">
        <v>137</v>
      </c>
      <c r="AI654" s="4" t="s">
        <v>138</v>
      </c>
      <c r="AJ654" s="4">
        <v>2030</v>
      </c>
      <c r="AK654" s="1" t="str">
        <f>IF(sum!A647="ON",sum!B647,"*")</f>
        <v>*</v>
      </c>
      <c r="AL654" s="1"/>
      <c r="AM654" s="1" t="str">
        <f>IF(sum!A647="ON",sum!F647,"*")</f>
        <v>*</v>
      </c>
      <c r="AP654" s="1" t="s">
        <v>137</v>
      </c>
      <c r="AQ654" s="1" t="s">
        <v>138</v>
      </c>
      <c r="AR654" s="1">
        <v>2030</v>
      </c>
      <c r="AS654" s="1" t="str">
        <f>IF(sum!A647="QU",sum!B647,"*")</f>
        <v>TRA_Tru_PHEV01</v>
      </c>
      <c r="AT654" s="1"/>
      <c r="AU654" s="1">
        <f>IF(sum!A647="QU",sum!F647,"*")</f>
        <v>0</v>
      </c>
      <c r="AX654" s="4" t="s">
        <v>137</v>
      </c>
      <c r="AY654" s="4" t="s">
        <v>138</v>
      </c>
      <c r="AZ654" s="4">
        <v>2030</v>
      </c>
      <c r="BA654" s="1" t="str">
        <f>IF(sum!A647="SA",sum!B647,"*")</f>
        <v>*</v>
      </c>
      <c r="BB654" s="1"/>
      <c r="BC654" s="1" t="str">
        <f>IF(sum!A647="SA",sum!F647,"*")</f>
        <v>*</v>
      </c>
    </row>
    <row r="655" spans="2:55">
      <c r="B655" s="1" t="s">
        <v>137</v>
      </c>
      <c r="C655" s="1" t="s">
        <v>138</v>
      </c>
      <c r="D655" s="1">
        <v>2030</v>
      </c>
      <c r="J655" s="1" t="s">
        <v>137</v>
      </c>
      <c r="K655" s="1" t="s">
        <v>138</v>
      </c>
      <c r="L655" s="1">
        <v>2030</v>
      </c>
      <c r="M655" s="1" t="str">
        <f>IF(sum!A648="AT",sum!B648,"*")</f>
        <v>*</v>
      </c>
      <c r="N655" s="1"/>
      <c r="O655" s="1" t="str">
        <f>IF(sum!A648="AT",sum!F648,"*")</f>
        <v>*</v>
      </c>
      <c r="R655" s="1" t="s">
        <v>137</v>
      </c>
      <c r="S655" s="1" t="s">
        <v>138</v>
      </c>
      <c r="T655" s="1">
        <v>2030</v>
      </c>
      <c r="U655" s="1" t="str">
        <f>IF(sum!A648="BC",sum!B648,"*")</f>
        <v>*</v>
      </c>
      <c r="V655" s="1"/>
      <c r="W655" s="1" t="str">
        <f>IF(sum!A648="BC",sum!F648,"*")</f>
        <v>*</v>
      </c>
      <c r="Z655" s="1" t="s">
        <v>137</v>
      </c>
      <c r="AA655" s="1" t="s">
        <v>138</v>
      </c>
      <c r="AB655" s="1">
        <v>2030</v>
      </c>
      <c r="AC655" s="1" t="str">
        <f>IF(sum!A648="MA",sum!B648,"*")</f>
        <v>*</v>
      </c>
      <c r="AD655" s="1"/>
      <c r="AE655" s="1" t="str">
        <f>IF(sum!A648="MA",sum!F648,"*")</f>
        <v>*</v>
      </c>
      <c r="AH655" s="1" t="s">
        <v>137</v>
      </c>
      <c r="AI655" s="1" t="s">
        <v>138</v>
      </c>
      <c r="AJ655" s="1">
        <v>2030</v>
      </c>
      <c r="AK655" s="1" t="str">
        <f>IF(sum!A648="ON",sum!B648,"*")</f>
        <v>*</v>
      </c>
      <c r="AL655" s="1"/>
      <c r="AM655" s="1" t="str">
        <f>IF(sum!A648="ON",sum!F648,"*")</f>
        <v>*</v>
      </c>
      <c r="AP655" s="4" t="s">
        <v>137</v>
      </c>
      <c r="AQ655" s="4" t="s">
        <v>138</v>
      </c>
      <c r="AR655" s="4">
        <v>2030</v>
      </c>
      <c r="AS655" s="1" t="str">
        <f>IF(sum!A648="QU",sum!B648,"*")</f>
        <v>TU_OILCRD_SA_QU_01</v>
      </c>
      <c r="AT655" s="1"/>
      <c r="AU655" s="1">
        <f>IF(sum!A648="QU",sum!F648,"*")</f>
        <v>0</v>
      </c>
      <c r="AX655" s="1" t="s">
        <v>137</v>
      </c>
      <c r="AY655" s="1" t="s">
        <v>138</v>
      </c>
      <c r="AZ655" s="1">
        <v>2030</v>
      </c>
      <c r="BA655" s="1" t="str">
        <f>IF(sum!A648="SA",sum!B648,"*")</f>
        <v>*</v>
      </c>
      <c r="BB655" s="1"/>
      <c r="BC655" s="1" t="str">
        <f>IF(sum!A648="SA",sum!F648,"*")</f>
        <v>*</v>
      </c>
    </row>
    <row r="656" spans="2:55">
      <c r="B656" s="1" t="s">
        <v>137</v>
      </c>
      <c r="C656" s="1" t="s">
        <v>138</v>
      </c>
      <c r="D656" s="1">
        <v>2030</v>
      </c>
      <c r="J656" s="1" t="s">
        <v>137</v>
      </c>
      <c r="K656" s="1" t="s">
        <v>138</v>
      </c>
      <c r="L656" s="1">
        <v>2030</v>
      </c>
      <c r="M656" s="1" t="str">
        <f>IF(sum!A649="AT",sum!B649,"*")</f>
        <v>*</v>
      </c>
      <c r="N656" s="1"/>
      <c r="O656" s="1" t="str">
        <f>IF(sum!A649="AT",sum!F649,"*")</f>
        <v>*</v>
      </c>
      <c r="R656" s="1" t="s">
        <v>137</v>
      </c>
      <c r="S656" s="1" t="s">
        <v>138</v>
      </c>
      <c r="T656" s="1">
        <v>2030</v>
      </c>
      <c r="U656" s="1" t="str">
        <f>IF(sum!A649="BC",sum!B649,"*")</f>
        <v>*</v>
      </c>
      <c r="V656" s="1"/>
      <c r="W656" s="1" t="str">
        <f>IF(sum!A649="BC",sum!F649,"*")</f>
        <v>*</v>
      </c>
      <c r="Z656" s="1" t="s">
        <v>137</v>
      </c>
      <c r="AA656" s="1" t="s">
        <v>138</v>
      </c>
      <c r="AB656" s="1">
        <v>2030</v>
      </c>
      <c r="AC656" s="1" t="str">
        <f>IF(sum!A649="MA",sum!B649,"*")</f>
        <v>*</v>
      </c>
      <c r="AD656" s="1"/>
      <c r="AE656" s="1" t="str">
        <f>IF(sum!A649="MA",sum!F649,"*")</f>
        <v>*</v>
      </c>
      <c r="AH656" s="1" t="s">
        <v>137</v>
      </c>
      <c r="AI656" s="1" t="s">
        <v>138</v>
      </c>
      <c r="AJ656" s="1">
        <v>2030</v>
      </c>
      <c r="AK656" s="1" t="str">
        <f>IF(sum!A649="ON",sum!B649,"*")</f>
        <v>*</v>
      </c>
      <c r="AL656" s="1"/>
      <c r="AM656" s="1" t="str">
        <f>IF(sum!A649="ON",sum!F649,"*")</f>
        <v>*</v>
      </c>
      <c r="AP656" s="1" t="s">
        <v>137</v>
      </c>
      <c r="AQ656" s="1" t="s">
        <v>138</v>
      </c>
      <c r="AR656" s="1">
        <v>2030</v>
      </c>
      <c r="AS656" s="1" t="str">
        <f>IF(sum!A649="QU",sum!B649,"*")</f>
        <v>TWS-AuxiliaryEquip_ELE1</v>
      </c>
      <c r="AT656" s="1"/>
      <c r="AU656" s="1">
        <f>IF(sum!A649="QU",sum!F649,"*")</f>
        <v>0.126823081800888</v>
      </c>
      <c r="AX656" s="1" t="s">
        <v>137</v>
      </c>
      <c r="AY656" s="1" t="s">
        <v>138</v>
      </c>
      <c r="AZ656" s="1">
        <v>2030</v>
      </c>
      <c r="BA656" s="1" t="str">
        <f>IF(sum!A649="SA",sum!B649,"*")</f>
        <v>*</v>
      </c>
      <c r="BB656" s="1"/>
      <c r="BC656" s="1" t="str">
        <f>IF(sum!A649="SA",sum!F649,"*")</f>
        <v>*</v>
      </c>
    </row>
    <row r="657" spans="2:55">
      <c r="B657" s="4" t="s">
        <v>137</v>
      </c>
      <c r="C657" s="4" t="s">
        <v>138</v>
      </c>
      <c r="D657" s="4">
        <v>2030</v>
      </c>
      <c r="J657" s="4" t="s">
        <v>137</v>
      </c>
      <c r="K657" s="4" t="s">
        <v>138</v>
      </c>
      <c r="L657" s="4">
        <v>2030</v>
      </c>
      <c r="M657" s="1" t="str">
        <f>IF(sum!A650="AT",sum!B650,"*")</f>
        <v>*</v>
      </c>
      <c r="N657" s="1"/>
      <c r="O657" s="1" t="str">
        <f>IF(sum!A650="AT",sum!F650,"*")</f>
        <v>*</v>
      </c>
      <c r="R657" s="4" t="s">
        <v>137</v>
      </c>
      <c r="S657" s="4" t="s">
        <v>138</v>
      </c>
      <c r="T657" s="4">
        <v>2030</v>
      </c>
      <c r="U657" s="1" t="str">
        <f>IF(sum!A650="BC",sum!B650,"*")</f>
        <v>*</v>
      </c>
      <c r="V657" s="1"/>
      <c r="W657" s="1" t="str">
        <f>IF(sum!A650="BC",sum!F650,"*")</f>
        <v>*</v>
      </c>
      <c r="Z657" s="4" t="s">
        <v>137</v>
      </c>
      <c r="AA657" s="4" t="s">
        <v>138</v>
      </c>
      <c r="AB657" s="4">
        <v>2030</v>
      </c>
      <c r="AC657" s="1" t="str">
        <f>IF(sum!A650="MA",sum!B650,"*")</f>
        <v>*</v>
      </c>
      <c r="AD657" s="1"/>
      <c r="AE657" s="1" t="str">
        <f>IF(sum!A650="MA",sum!F650,"*")</f>
        <v>*</v>
      </c>
      <c r="AH657" s="4" t="s">
        <v>137</v>
      </c>
      <c r="AI657" s="4" t="s">
        <v>138</v>
      </c>
      <c r="AJ657" s="4">
        <v>2030</v>
      </c>
      <c r="AK657" s="1" t="str">
        <f>IF(sum!A650="ON",sum!B650,"*")</f>
        <v>*</v>
      </c>
      <c r="AL657" s="1"/>
      <c r="AM657" s="1" t="str">
        <f>IF(sum!A650="ON",sum!F650,"*")</f>
        <v>*</v>
      </c>
      <c r="AP657" s="4" t="s">
        <v>137</v>
      </c>
      <c r="AQ657" s="4" t="s">
        <v>138</v>
      </c>
      <c r="AR657" s="4">
        <v>2030</v>
      </c>
      <c r="AS657" s="1" t="str">
        <f>IF(sum!A650="QU",sum!B650,"*")</f>
        <v>TWS-AuxiliaryMot_ELE1</v>
      </c>
      <c r="AT657" s="1"/>
      <c r="AU657" s="1">
        <f>IF(sum!A650="QU",sum!F650,"*")</f>
        <v>5.10874920899064E-2</v>
      </c>
      <c r="AX657" s="4" t="s">
        <v>137</v>
      </c>
      <c r="AY657" s="4" t="s">
        <v>138</v>
      </c>
      <c r="AZ657" s="4">
        <v>2030</v>
      </c>
      <c r="BA657" s="1" t="str">
        <f>IF(sum!A650="SA",sum!B650,"*")</f>
        <v>*</v>
      </c>
      <c r="BB657" s="1"/>
      <c r="BC657" s="1" t="str">
        <f>IF(sum!A650="SA",sum!F650,"*")</f>
        <v>*</v>
      </c>
    </row>
    <row r="658" spans="2:55">
      <c r="B658" s="1" t="s">
        <v>137</v>
      </c>
      <c r="C658" s="1" t="s">
        <v>138</v>
      </c>
      <c r="D658" s="1">
        <v>2030</v>
      </c>
      <c r="J658" s="1" t="s">
        <v>137</v>
      </c>
      <c r="K658" s="1" t="s">
        <v>138</v>
      </c>
      <c r="L658" s="1">
        <v>2030</v>
      </c>
      <c r="M658" s="1" t="str">
        <f>IF(sum!A651="AT",sum!B651,"*")</f>
        <v>*</v>
      </c>
      <c r="N658" s="1"/>
      <c r="O658" s="1" t="str">
        <f>IF(sum!A651="AT",sum!F651,"*")</f>
        <v>*</v>
      </c>
      <c r="R658" s="1" t="s">
        <v>137</v>
      </c>
      <c r="S658" s="1" t="s">
        <v>138</v>
      </c>
      <c r="T658" s="1">
        <v>2030</v>
      </c>
      <c r="U658" s="1" t="str">
        <f>IF(sum!A651="BC",sum!B651,"*")</f>
        <v>*</v>
      </c>
      <c r="V658" s="1"/>
      <c r="W658" s="1" t="str">
        <f>IF(sum!A651="BC",sum!F651,"*")</f>
        <v>*</v>
      </c>
      <c r="Z658" s="1" t="s">
        <v>137</v>
      </c>
      <c r="AA658" s="1" t="s">
        <v>138</v>
      </c>
      <c r="AB658" s="1">
        <v>2030</v>
      </c>
      <c r="AC658" s="1" t="str">
        <f>IF(sum!A651="MA",sum!B651,"*")</f>
        <v>*</v>
      </c>
      <c r="AD658" s="1"/>
      <c r="AE658" s="1" t="str">
        <f>IF(sum!A651="MA",sum!F651,"*")</f>
        <v>*</v>
      </c>
      <c r="AH658" s="1" t="s">
        <v>137</v>
      </c>
      <c r="AI658" s="1" t="s">
        <v>138</v>
      </c>
      <c r="AJ658" s="1">
        <v>2030</v>
      </c>
      <c r="AK658" s="1" t="str">
        <f>IF(sum!A651="ON",sum!B651,"*")</f>
        <v>*</v>
      </c>
      <c r="AL658" s="1"/>
      <c r="AM658" s="1" t="str">
        <f>IF(sum!A651="ON",sum!F651,"*")</f>
        <v>*</v>
      </c>
      <c r="AP658" s="1" t="s">
        <v>137</v>
      </c>
      <c r="AQ658" s="1" t="s">
        <v>138</v>
      </c>
      <c r="AR658" s="1">
        <v>2030</v>
      </c>
      <c r="AS658" s="1" t="str">
        <f>IF(sum!A651="QU",sum!B651,"*")</f>
        <v>TWS-Light_ELE1</v>
      </c>
      <c r="AT658" s="1"/>
      <c r="AU658" s="1">
        <f>IF(sum!A651="QU",sum!F651,"*")</f>
        <v>0.20434996835962599</v>
      </c>
      <c r="AX658" s="1" t="s">
        <v>137</v>
      </c>
      <c r="AY658" s="1" t="s">
        <v>138</v>
      </c>
      <c r="AZ658" s="1">
        <v>2030</v>
      </c>
      <c r="BA658" s="1" t="str">
        <f>IF(sum!A651="SA",sum!B651,"*")</f>
        <v>*</v>
      </c>
      <c r="BB658" s="1"/>
      <c r="BC658" s="1" t="str">
        <f>IF(sum!A651="SA",sum!F651,"*")</f>
        <v>*</v>
      </c>
    </row>
    <row r="659" spans="2:55">
      <c r="B659" s="1" t="s">
        <v>137</v>
      </c>
      <c r="C659" s="1" t="s">
        <v>138</v>
      </c>
      <c r="D659" s="1">
        <v>2030</v>
      </c>
      <c r="J659" s="1" t="s">
        <v>137</v>
      </c>
      <c r="K659" s="1" t="s">
        <v>138</v>
      </c>
      <c r="L659" s="1">
        <v>2030</v>
      </c>
      <c r="M659" s="1" t="str">
        <f>IF(sum!A652="AT",sum!B652,"*")</f>
        <v>*</v>
      </c>
      <c r="N659" s="1"/>
      <c r="O659" s="1" t="str">
        <f>IF(sum!A652="AT",sum!F652,"*")</f>
        <v>*</v>
      </c>
      <c r="R659" s="1" t="s">
        <v>137</v>
      </c>
      <c r="S659" s="1" t="s">
        <v>138</v>
      </c>
      <c r="T659" s="1">
        <v>2030</v>
      </c>
      <c r="U659" s="1" t="str">
        <f>IF(sum!A652="BC",sum!B652,"*")</f>
        <v>*</v>
      </c>
      <c r="V659" s="1"/>
      <c r="W659" s="1" t="str">
        <f>IF(sum!A652="BC",sum!F652,"*")</f>
        <v>*</v>
      </c>
      <c r="Z659" s="1" t="s">
        <v>137</v>
      </c>
      <c r="AA659" s="1" t="s">
        <v>138</v>
      </c>
      <c r="AB659" s="1">
        <v>2030</v>
      </c>
      <c r="AC659" s="1" t="str">
        <f>IF(sum!A652="MA",sum!B652,"*")</f>
        <v>*</v>
      </c>
      <c r="AD659" s="1"/>
      <c r="AE659" s="1" t="str">
        <f>IF(sum!A652="MA",sum!F652,"*")</f>
        <v>*</v>
      </c>
      <c r="AH659" s="1" t="s">
        <v>137</v>
      </c>
      <c r="AI659" s="1" t="s">
        <v>138</v>
      </c>
      <c r="AJ659" s="1">
        <v>2030</v>
      </c>
      <c r="AK659" s="1" t="str">
        <f>IF(sum!A652="ON",sum!B652,"*")</f>
        <v>*</v>
      </c>
      <c r="AL659" s="1"/>
      <c r="AM659" s="1" t="str">
        <f>IF(sum!A652="ON",sum!F652,"*")</f>
        <v>*</v>
      </c>
      <c r="AP659" s="4" t="s">
        <v>137</v>
      </c>
      <c r="AQ659" s="4" t="s">
        <v>138</v>
      </c>
      <c r="AR659" s="4">
        <v>2030</v>
      </c>
      <c r="AS659" s="1" t="str">
        <f>IF(sum!A652="QU",sum!B652,"*")</f>
        <v>TWS-SpCool_ELE1</v>
      </c>
      <c r="AT659" s="1"/>
      <c r="AU659" s="1">
        <f>IF(sum!A652="QU",sum!F652,"*")</f>
        <v>5.10874920899064E-2</v>
      </c>
      <c r="AX659" s="1" t="s">
        <v>137</v>
      </c>
      <c r="AY659" s="1" t="s">
        <v>138</v>
      </c>
      <c r="AZ659" s="1">
        <v>2030</v>
      </c>
      <c r="BA659" s="1" t="str">
        <f>IF(sum!A652="SA",sum!B652,"*")</f>
        <v>*</v>
      </c>
      <c r="BB659" s="1"/>
      <c r="BC659" s="1" t="str">
        <f>IF(sum!A652="SA",sum!F652,"*")</f>
        <v>*</v>
      </c>
    </row>
    <row r="660" spans="2:55">
      <c r="B660" s="4" t="s">
        <v>137</v>
      </c>
      <c r="C660" s="4" t="s">
        <v>138</v>
      </c>
      <c r="D660" s="4">
        <v>2030</v>
      </c>
      <c r="J660" s="4" t="s">
        <v>137</v>
      </c>
      <c r="K660" s="4" t="s">
        <v>138</v>
      </c>
      <c r="L660" s="4">
        <v>2030</v>
      </c>
      <c r="M660" s="1" t="str">
        <f>IF(sum!A653="AT",sum!B653,"*")</f>
        <v>*</v>
      </c>
      <c r="N660" s="1"/>
      <c r="O660" s="1" t="str">
        <f>IF(sum!A653="AT",sum!F653,"*")</f>
        <v>*</v>
      </c>
      <c r="R660" s="4" t="s">
        <v>137</v>
      </c>
      <c r="S660" s="4" t="s">
        <v>138</v>
      </c>
      <c r="T660" s="4">
        <v>2030</v>
      </c>
      <c r="U660" s="1" t="str">
        <f>IF(sum!A653="BC",sum!B653,"*")</f>
        <v>*</v>
      </c>
      <c r="V660" s="1"/>
      <c r="W660" s="1" t="str">
        <f>IF(sum!A653="BC",sum!F653,"*")</f>
        <v>*</v>
      </c>
      <c r="Z660" s="4" t="s">
        <v>137</v>
      </c>
      <c r="AA660" s="4" t="s">
        <v>138</v>
      </c>
      <c r="AB660" s="4">
        <v>2030</v>
      </c>
      <c r="AC660" s="1" t="str">
        <f>IF(sum!A653="MA",sum!B653,"*")</f>
        <v>*</v>
      </c>
      <c r="AD660" s="1"/>
      <c r="AE660" s="1" t="str">
        <f>IF(sum!A653="MA",sum!F653,"*")</f>
        <v>*</v>
      </c>
      <c r="AH660" s="4" t="s">
        <v>137</v>
      </c>
      <c r="AI660" s="4" t="s">
        <v>138</v>
      </c>
      <c r="AJ660" s="4">
        <v>2030</v>
      </c>
      <c r="AK660" s="1" t="str">
        <f>IF(sum!A653="ON",sum!B653,"*")</f>
        <v>*</v>
      </c>
      <c r="AL660" s="1"/>
      <c r="AM660" s="1" t="str">
        <f>IF(sum!A653="ON",sum!F653,"*")</f>
        <v>*</v>
      </c>
      <c r="AP660" s="1" t="s">
        <v>137</v>
      </c>
      <c r="AQ660" s="1" t="s">
        <v>138</v>
      </c>
      <c r="AR660" s="1">
        <v>2030</v>
      </c>
      <c r="AS660" s="1" t="str">
        <f>IF(sum!A653="QU",sum!B653,"*")</f>
        <v>TWS-SpHeat_ELE1</v>
      </c>
      <c r="AT660" s="1"/>
      <c r="AU660" s="1">
        <f>IF(sum!A653="QU",sum!F653,"*")</f>
        <v>0.21137180300148001</v>
      </c>
      <c r="AX660" s="4" t="s">
        <v>137</v>
      </c>
      <c r="AY660" s="4" t="s">
        <v>138</v>
      </c>
      <c r="AZ660" s="4">
        <v>2030</v>
      </c>
      <c r="BA660" s="1" t="str">
        <f>IF(sum!A653="SA",sum!B653,"*")</f>
        <v>*</v>
      </c>
      <c r="BB660" s="1"/>
      <c r="BC660" s="1" t="str">
        <f>IF(sum!A653="SA",sum!F653,"*")</f>
        <v>*</v>
      </c>
    </row>
    <row r="661" spans="2:55">
      <c r="B661" s="1" t="s">
        <v>137</v>
      </c>
      <c r="C661" s="1" t="s">
        <v>138</v>
      </c>
      <c r="D661" s="1">
        <v>2030</v>
      </c>
      <c r="J661" s="1" t="s">
        <v>137</v>
      </c>
      <c r="K661" s="1" t="s">
        <v>138</v>
      </c>
      <c r="L661" s="1">
        <v>2030</v>
      </c>
      <c r="M661" s="1" t="str">
        <f>IF(sum!A654="AT",sum!B654,"*")</f>
        <v>*</v>
      </c>
      <c r="N661" s="1"/>
      <c r="O661" s="1" t="str">
        <f>IF(sum!A654="AT",sum!F654,"*")</f>
        <v>*</v>
      </c>
      <c r="R661" s="1" t="s">
        <v>137</v>
      </c>
      <c r="S661" s="1" t="s">
        <v>138</v>
      </c>
      <c r="T661" s="1">
        <v>2030</v>
      </c>
      <c r="U661" s="1" t="str">
        <f>IF(sum!A654="BC",sum!B654,"*")</f>
        <v>*</v>
      </c>
      <c r="V661" s="1"/>
      <c r="W661" s="1" t="str">
        <f>IF(sum!A654="BC",sum!F654,"*")</f>
        <v>*</v>
      </c>
      <c r="Z661" s="1" t="s">
        <v>137</v>
      </c>
      <c r="AA661" s="1" t="s">
        <v>138</v>
      </c>
      <c r="AB661" s="1">
        <v>2030</v>
      </c>
      <c r="AC661" s="1" t="str">
        <f>IF(sum!A654="MA",sum!B654,"*")</f>
        <v>*</v>
      </c>
      <c r="AD661" s="1"/>
      <c r="AE661" s="1" t="str">
        <f>IF(sum!A654="MA",sum!F654,"*")</f>
        <v>*</v>
      </c>
      <c r="AH661" s="1" t="s">
        <v>137</v>
      </c>
      <c r="AI661" s="1" t="s">
        <v>138</v>
      </c>
      <c r="AJ661" s="1">
        <v>2030</v>
      </c>
      <c r="AK661" s="1" t="str">
        <f>IF(sum!A654="ON",sum!B654,"*")</f>
        <v>*</v>
      </c>
      <c r="AL661" s="1"/>
      <c r="AM661" s="1" t="str">
        <f>IF(sum!A654="ON",sum!F654,"*")</f>
        <v>*</v>
      </c>
      <c r="AP661" s="4" t="s">
        <v>137</v>
      </c>
      <c r="AQ661" s="4" t="s">
        <v>138</v>
      </c>
      <c r="AR661" s="4">
        <v>2030</v>
      </c>
      <c r="AS661" s="1" t="str">
        <f>IF(sum!A654="QU",sum!B654,"*")</f>
        <v>TWS-WaterHeat_ELE1</v>
      </c>
      <c r="AT661" s="1"/>
      <c r="AU661" s="1">
        <f>IF(sum!A654="QU",sum!F654,"*")</f>
        <v>3.1705770450222E-2</v>
      </c>
      <c r="AX661" s="1" t="s">
        <v>137</v>
      </c>
      <c r="AY661" s="1" t="s">
        <v>138</v>
      </c>
      <c r="AZ661" s="1">
        <v>2030</v>
      </c>
      <c r="BA661" s="1" t="str">
        <f>IF(sum!A654="SA",sum!B654,"*")</f>
        <v>*</v>
      </c>
      <c r="BB661" s="1"/>
      <c r="BC661" s="1" t="str">
        <f>IF(sum!A654="SA",sum!F654,"*")</f>
        <v>*</v>
      </c>
    </row>
    <row r="662" spans="2:55">
      <c r="B662" s="1" t="s">
        <v>137</v>
      </c>
      <c r="C662" s="1" t="s">
        <v>138</v>
      </c>
      <c r="D662" s="1">
        <v>2030</v>
      </c>
      <c r="J662" s="1" t="s">
        <v>137</v>
      </c>
      <c r="K662" s="1" t="s">
        <v>138</v>
      </c>
      <c r="L662" s="1">
        <v>2030</v>
      </c>
      <c r="M662" s="1" t="str">
        <f>IF(sum!A655="AT",sum!B655,"*")</f>
        <v>*</v>
      </c>
      <c r="N662" s="1"/>
      <c r="O662" s="1" t="str">
        <f>IF(sum!A655="AT",sum!F655,"*")</f>
        <v>*</v>
      </c>
      <c r="R662" s="1" t="s">
        <v>137</v>
      </c>
      <c r="S662" s="1" t="s">
        <v>138</v>
      </c>
      <c r="T662" s="1">
        <v>2030</v>
      </c>
      <c r="U662" s="1" t="str">
        <f>IF(sum!A655="BC",sum!B655,"*")</f>
        <v>*</v>
      </c>
      <c r="V662" s="1"/>
      <c r="W662" s="1" t="str">
        <f>IF(sum!A655="BC",sum!F655,"*")</f>
        <v>*</v>
      </c>
      <c r="Z662" s="1" t="s">
        <v>137</v>
      </c>
      <c r="AA662" s="1" t="s">
        <v>138</v>
      </c>
      <c r="AB662" s="1">
        <v>2030</v>
      </c>
      <c r="AC662" s="1" t="str">
        <f>IF(sum!A655="MA",sum!B655,"*")</f>
        <v>*</v>
      </c>
      <c r="AD662" s="1"/>
      <c r="AE662" s="1" t="str">
        <f>IF(sum!A655="MA",sum!F655,"*")</f>
        <v>*</v>
      </c>
      <c r="AH662" s="1" t="s">
        <v>137</v>
      </c>
      <c r="AI662" s="1" t="s">
        <v>138</v>
      </c>
      <c r="AJ662" s="1">
        <v>2030</v>
      </c>
      <c r="AK662" s="1" t="str">
        <f>IF(sum!A655="ON",sum!B655,"*")</f>
        <v>*</v>
      </c>
      <c r="AL662" s="1"/>
      <c r="AM662" s="1" t="str">
        <f>IF(sum!A655="ON",sum!F655,"*")</f>
        <v>*</v>
      </c>
      <c r="AP662" s="1" t="s">
        <v>137</v>
      </c>
      <c r="AQ662" s="1" t="s">
        <v>138</v>
      </c>
      <c r="AR662" s="1">
        <v>2030</v>
      </c>
      <c r="AS662" s="1" t="str">
        <f>IF(sum!A655="QU",sum!B655,"*")</f>
        <v>WST-AuxiliaryEquip_ELE1</v>
      </c>
      <c r="AT662" s="1"/>
      <c r="AU662" s="1">
        <f>IF(sum!A655="QU",sum!F655,"*")</f>
        <v>0.22194039315155401</v>
      </c>
      <c r="AX662" s="1" t="s">
        <v>137</v>
      </c>
      <c r="AY662" s="1" t="s">
        <v>138</v>
      </c>
      <c r="AZ662" s="1">
        <v>2030</v>
      </c>
      <c r="BA662" s="1" t="str">
        <f>IF(sum!A655="SA",sum!B655,"*")</f>
        <v>*</v>
      </c>
      <c r="BB662" s="1"/>
      <c r="BC662" s="1" t="str">
        <f>IF(sum!A655="SA",sum!F655,"*")</f>
        <v>*</v>
      </c>
    </row>
    <row r="663" spans="2:55">
      <c r="B663" s="4" t="s">
        <v>137</v>
      </c>
      <c r="C663" s="4" t="s">
        <v>138</v>
      </c>
      <c r="D663" s="4">
        <v>2030</v>
      </c>
      <c r="J663" s="4" t="s">
        <v>137</v>
      </c>
      <c r="K663" s="4" t="s">
        <v>138</v>
      </c>
      <c r="L663" s="4">
        <v>2030</v>
      </c>
      <c r="M663" s="1" t="str">
        <f>IF(sum!A656="AT",sum!B656,"*")</f>
        <v>*</v>
      </c>
      <c r="N663" s="1"/>
      <c r="O663" s="1" t="str">
        <f>IF(sum!A656="AT",sum!F656,"*")</f>
        <v>*</v>
      </c>
      <c r="R663" s="4" t="s">
        <v>137</v>
      </c>
      <c r="S663" s="4" t="s">
        <v>138</v>
      </c>
      <c r="T663" s="4">
        <v>2030</v>
      </c>
      <c r="U663" s="1" t="str">
        <f>IF(sum!A656="BC",sum!B656,"*")</f>
        <v>*</v>
      </c>
      <c r="V663" s="1"/>
      <c r="W663" s="1" t="str">
        <f>IF(sum!A656="BC",sum!F656,"*")</f>
        <v>*</v>
      </c>
      <c r="Z663" s="4" t="s">
        <v>137</v>
      </c>
      <c r="AA663" s="4" t="s">
        <v>138</v>
      </c>
      <c r="AB663" s="4">
        <v>2030</v>
      </c>
      <c r="AC663" s="1" t="str">
        <f>IF(sum!A656="MA",sum!B656,"*")</f>
        <v>*</v>
      </c>
      <c r="AD663" s="1"/>
      <c r="AE663" s="1" t="str">
        <f>IF(sum!A656="MA",sum!F656,"*")</f>
        <v>*</v>
      </c>
      <c r="AH663" s="4" t="s">
        <v>137</v>
      </c>
      <c r="AI663" s="4" t="s">
        <v>138</v>
      </c>
      <c r="AJ663" s="4">
        <v>2030</v>
      </c>
      <c r="AK663" s="1" t="str">
        <f>IF(sum!A656="ON",sum!B656,"*")</f>
        <v>*</v>
      </c>
      <c r="AL663" s="1"/>
      <c r="AM663" s="1" t="str">
        <f>IF(sum!A656="ON",sum!F656,"*")</f>
        <v>*</v>
      </c>
      <c r="AP663" s="4" t="s">
        <v>137</v>
      </c>
      <c r="AQ663" s="4" t="s">
        <v>138</v>
      </c>
      <c r="AR663" s="4">
        <v>2030</v>
      </c>
      <c r="AS663" s="1" t="str">
        <f>IF(sum!A656="QU",sum!B656,"*")</f>
        <v>WST-AuxiliaryMot_ELE1</v>
      </c>
      <c r="AT663" s="1"/>
      <c r="AU663" s="1">
        <f>IF(sum!A656="QU",sum!F656,"*")</f>
        <v>0.10621153367335499</v>
      </c>
      <c r="AX663" s="4" t="s">
        <v>137</v>
      </c>
      <c r="AY663" s="4" t="s">
        <v>138</v>
      </c>
      <c r="AZ663" s="4">
        <v>2030</v>
      </c>
      <c r="BA663" s="1" t="str">
        <f>IF(sum!A656="SA",sum!B656,"*")</f>
        <v>*</v>
      </c>
      <c r="BB663" s="1"/>
      <c r="BC663" s="1" t="str">
        <f>IF(sum!A656="SA",sum!F656,"*")</f>
        <v>*</v>
      </c>
    </row>
    <row r="664" spans="2:55">
      <c r="B664" s="1" t="s">
        <v>137</v>
      </c>
      <c r="C664" s="1" t="s">
        <v>138</v>
      </c>
      <c r="D664" s="1">
        <v>2030</v>
      </c>
      <c r="J664" s="1" t="s">
        <v>137</v>
      </c>
      <c r="K664" s="1" t="s">
        <v>138</v>
      </c>
      <c r="L664" s="1">
        <v>2030</v>
      </c>
      <c r="M664" s="1" t="str">
        <f>IF(sum!A657="AT",sum!B657,"*")</f>
        <v>*</v>
      </c>
      <c r="N664" s="1"/>
      <c r="O664" s="1" t="str">
        <f>IF(sum!A657="AT",sum!F657,"*")</f>
        <v>*</v>
      </c>
      <c r="R664" s="1" t="s">
        <v>137</v>
      </c>
      <c r="S664" s="1" t="s">
        <v>138</v>
      </c>
      <c r="T664" s="1">
        <v>2030</v>
      </c>
      <c r="U664" s="1" t="str">
        <f>IF(sum!A657="BC",sum!B657,"*")</f>
        <v>*</v>
      </c>
      <c r="V664" s="1"/>
      <c r="W664" s="1" t="str">
        <f>IF(sum!A657="BC",sum!F657,"*")</f>
        <v>*</v>
      </c>
      <c r="Z664" s="1" t="s">
        <v>137</v>
      </c>
      <c r="AA664" s="1" t="s">
        <v>138</v>
      </c>
      <c r="AB664" s="1">
        <v>2030</v>
      </c>
      <c r="AC664" s="1" t="str">
        <f>IF(sum!A657="MA",sum!B657,"*")</f>
        <v>*</v>
      </c>
      <c r="AD664" s="1"/>
      <c r="AE664" s="1" t="str">
        <f>IF(sum!A657="MA",sum!F657,"*")</f>
        <v>*</v>
      </c>
      <c r="AH664" s="1" t="s">
        <v>137</v>
      </c>
      <c r="AI664" s="1" t="s">
        <v>138</v>
      </c>
      <c r="AJ664" s="1">
        <v>2030</v>
      </c>
      <c r="AK664" s="1" t="str">
        <f>IF(sum!A657="ON",sum!B657,"*")</f>
        <v>*</v>
      </c>
      <c r="AL664" s="1"/>
      <c r="AM664" s="1" t="str">
        <f>IF(sum!A657="ON",sum!F657,"*")</f>
        <v>*</v>
      </c>
      <c r="AP664" s="1" t="s">
        <v>137</v>
      </c>
      <c r="AQ664" s="1" t="s">
        <v>138</v>
      </c>
      <c r="AR664" s="1">
        <v>2030</v>
      </c>
      <c r="AS664" s="1" t="str">
        <f>IF(sum!A657="QU",sum!B657,"*")</f>
        <v>WST-Light_ELE1</v>
      </c>
      <c r="AT664" s="1"/>
      <c r="AU664" s="1">
        <f>IF(sum!A657="QU",sum!F657,"*")</f>
        <v>0.30652495253943801</v>
      </c>
      <c r="AX664" s="1" t="s">
        <v>137</v>
      </c>
      <c r="AY664" s="1" t="s">
        <v>138</v>
      </c>
      <c r="AZ664" s="1">
        <v>2030</v>
      </c>
      <c r="BA664" s="1" t="str">
        <f>IF(sum!A657="SA",sum!B657,"*")</f>
        <v>*</v>
      </c>
      <c r="BB664" s="1"/>
      <c r="BC664" s="1" t="str">
        <f>IF(sum!A657="SA",sum!F657,"*")</f>
        <v>*</v>
      </c>
    </row>
    <row r="665" spans="2:55">
      <c r="B665" s="1" t="s">
        <v>137</v>
      </c>
      <c r="C665" s="1" t="s">
        <v>138</v>
      </c>
      <c r="D665" s="1">
        <v>2030</v>
      </c>
      <c r="J665" s="1" t="s">
        <v>137</v>
      </c>
      <c r="K665" s="1" t="s">
        <v>138</v>
      </c>
      <c r="L665" s="1">
        <v>2030</v>
      </c>
      <c r="M665" s="1" t="str">
        <f>IF(sum!A658="AT",sum!B658,"*")</f>
        <v>*</v>
      </c>
      <c r="N665" s="1"/>
      <c r="O665" s="1" t="str">
        <f>IF(sum!A658="AT",sum!F658,"*")</f>
        <v>*</v>
      </c>
      <c r="R665" s="1" t="s">
        <v>137</v>
      </c>
      <c r="S665" s="1" t="s">
        <v>138</v>
      </c>
      <c r="T665" s="1">
        <v>2030</v>
      </c>
      <c r="U665" s="1" t="str">
        <f>IF(sum!A658="BC",sum!B658,"*")</f>
        <v>*</v>
      </c>
      <c r="V665" s="1"/>
      <c r="W665" s="1" t="str">
        <f>IF(sum!A658="BC",sum!F658,"*")</f>
        <v>*</v>
      </c>
      <c r="Z665" s="1" t="s">
        <v>137</v>
      </c>
      <c r="AA665" s="1" t="s">
        <v>138</v>
      </c>
      <c r="AB665" s="1">
        <v>2030</v>
      </c>
      <c r="AC665" s="1" t="str">
        <f>IF(sum!A658="MA",sum!B658,"*")</f>
        <v>*</v>
      </c>
      <c r="AD665" s="1"/>
      <c r="AE665" s="1" t="str">
        <f>IF(sum!A658="MA",sum!F658,"*")</f>
        <v>*</v>
      </c>
      <c r="AH665" s="1" t="s">
        <v>137</v>
      </c>
      <c r="AI665" s="1" t="s">
        <v>138</v>
      </c>
      <c r="AJ665" s="1">
        <v>2030</v>
      </c>
      <c r="AK665" s="1" t="str">
        <f>IF(sum!A658="ON",sum!B658,"*")</f>
        <v>*</v>
      </c>
      <c r="AL665" s="1"/>
      <c r="AM665" s="1" t="str">
        <f>IF(sum!A658="ON",sum!F658,"*")</f>
        <v>*</v>
      </c>
      <c r="AP665" s="4" t="s">
        <v>137</v>
      </c>
      <c r="AQ665" s="4" t="s">
        <v>138</v>
      </c>
      <c r="AR665" s="4">
        <v>2030</v>
      </c>
      <c r="AS665" s="1" t="str">
        <f>IF(sum!A658="QU",sum!B658,"*")</f>
        <v>WST-SpCool_ELE1</v>
      </c>
      <c r="AT665" s="1"/>
      <c r="AU665" s="1">
        <f>IF(sum!A658="QU",sum!F658,"*")</f>
        <v>0.103234693020514</v>
      </c>
      <c r="AX665" s="1" t="s">
        <v>137</v>
      </c>
      <c r="AY665" s="1" t="s">
        <v>138</v>
      </c>
      <c r="AZ665" s="1">
        <v>2030</v>
      </c>
      <c r="BA665" s="1" t="str">
        <f>IF(sum!A658="SA",sum!B658,"*")</f>
        <v>*</v>
      </c>
      <c r="BB665" s="1"/>
      <c r="BC665" s="1" t="str">
        <f>IF(sum!A658="SA",sum!F658,"*")</f>
        <v>*</v>
      </c>
    </row>
    <row r="666" spans="2:55">
      <c r="B666" s="4" t="s">
        <v>137</v>
      </c>
      <c r="C666" s="4" t="s">
        <v>138</v>
      </c>
      <c r="D666" s="4">
        <v>2030</v>
      </c>
      <c r="J666" s="4" t="s">
        <v>137</v>
      </c>
      <c r="K666" s="4" t="s">
        <v>138</v>
      </c>
      <c r="L666" s="4">
        <v>2030</v>
      </c>
      <c r="M666" s="1" t="str">
        <f>IF(sum!A659="AT",sum!B659,"*")</f>
        <v>*</v>
      </c>
      <c r="N666" s="1"/>
      <c r="O666" s="1" t="str">
        <f>IF(sum!A659="AT",sum!F659,"*")</f>
        <v>*</v>
      </c>
      <c r="R666" s="4" t="s">
        <v>137</v>
      </c>
      <c r="S666" s="4" t="s">
        <v>138</v>
      </c>
      <c r="T666" s="4">
        <v>2030</v>
      </c>
      <c r="U666" s="1" t="str">
        <f>IF(sum!A659="BC",sum!B659,"*")</f>
        <v>*</v>
      </c>
      <c r="V666" s="1"/>
      <c r="W666" s="1" t="str">
        <f>IF(sum!A659="BC",sum!F659,"*")</f>
        <v>*</v>
      </c>
      <c r="Z666" s="4" t="s">
        <v>137</v>
      </c>
      <c r="AA666" s="4" t="s">
        <v>138</v>
      </c>
      <c r="AB666" s="4">
        <v>2030</v>
      </c>
      <c r="AC666" s="1" t="str">
        <f>IF(sum!A659="MA",sum!B659,"*")</f>
        <v>*</v>
      </c>
      <c r="AD666" s="1"/>
      <c r="AE666" s="1" t="str">
        <f>IF(sum!A659="MA",sum!F659,"*")</f>
        <v>*</v>
      </c>
      <c r="AH666" s="4" t="s">
        <v>137</v>
      </c>
      <c r="AI666" s="4" t="s">
        <v>138</v>
      </c>
      <c r="AJ666" s="4">
        <v>2030</v>
      </c>
      <c r="AK666" s="1" t="str">
        <f>IF(sum!A659="ON",sum!B659,"*")</f>
        <v>*</v>
      </c>
      <c r="AL666" s="1"/>
      <c r="AM666" s="1" t="str">
        <f>IF(sum!A659="ON",sum!F659,"*")</f>
        <v>*</v>
      </c>
      <c r="AP666" s="1" t="s">
        <v>137</v>
      </c>
      <c r="AQ666" s="1" t="s">
        <v>138</v>
      </c>
      <c r="AR666" s="1">
        <v>2030</v>
      </c>
      <c r="AS666" s="1" t="str">
        <f>IF(sum!A659="QU",sum!B659,"*")</f>
        <v>WST-SpHeat_ELE1</v>
      </c>
      <c r="AT666" s="1"/>
      <c r="AU666" s="1">
        <f>IF(sum!A659="QU",sum!F659,"*")</f>
        <v>0.33819488480236698</v>
      </c>
      <c r="AX666" s="4" t="s">
        <v>137</v>
      </c>
      <c r="AY666" s="4" t="s">
        <v>138</v>
      </c>
      <c r="AZ666" s="4">
        <v>2030</v>
      </c>
      <c r="BA666" s="1" t="str">
        <f>IF(sum!A659="SA",sum!B659,"*")</f>
        <v>*</v>
      </c>
      <c r="BB666" s="1"/>
      <c r="BC666" s="1" t="str">
        <f>IF(sum!A659="SA",sum!F659,"*")</f>
        <v>*</v>
      </c>
    </row>
    <row r="667" spans="2:55">
      <c r="B667" s="1" t="s">
        <v>137</v>
      </c>
      <c r="C667" s="1" t="s">
        <v>138</v>
      </c>
      <c r="D667" s="1">
        <v>2030</v>
      </c>
      <c r="J667" s="1" t="s">
        <v>137</v>
      </c>
      <c r="K667" s="1" t="s">
        <v>138</v>
      </c>
      <c r="L667" s="1">
        <v>2030</v>
      </c>
      <c r="M667" s="1" t="str">
        <f>IF(sum!A660="AT",sum!B660,"*")</f>
        <v>*</v>
      </c>
      <c r="N667" s="1"/>
      <c r="O667" s="1" t="str">
        <f>IF(sum!A660="AT",sum!F660,"*")</f>
        <v>*</v>
      </c>
      <c r="R667" s="1" t="s">
        <v>137</v>
      </c>
      <c r="S667" s="1" t="s">
        <v>138</v>
      </c>
      <c r="T667" s="1">
        <v>2030</v>
      </c>
      <c r="U667" s="1" t="str">
        <f>IF(sum!A660="BC",sum!B660,"*")</f>
        <v>*</v>
      </c>
      <c r="V667" s="1"/>
      <c r="W667" s="1" t="str">
        <f>IF(sum!A660="BC",sum!F660,"*")</f>
        <v>*</v>
      </c>
      <c r="Z667" s="1" t="s">
        <v>137</v>
      </c>
      <c r="AA667" s="1" t="s">
        <v>138</v>
      </c>
      <c r="AB667" s="1">
        <v>2030</v>
      </c>
      <c r="AC667" s="1" t="str">
        <f>IF(sum!A660="MA",sum!B660,"*")</f>
        <v>*</v>
      </c>
      <c r="AD667" s="1"/>
      <c r="AE667" s="1" t="str">
        <f>IF(sum!A660="MA",sum!F660,"*")</f>
        <v>*</v>
      </c>
      <c r="AH667" s="1" t="s">
        <v>137</v>
      </c>
      <c r="AI667" s="1" t="s">
        <v>138</v>
      </c>
      <c r="AJ667" s="1">
        <v>2030</v>
      </c>
      <c r="AK667" s="1" t="str">
        <f>IF(sum!A660="ON",sum!B660,"*")</f>
        <v>*</v>
      </c>
      <c r="AL667" s="1"/>
      <c r="AM667" s="1" t="str">
        <f>IF(sum!A660="ON",sum!F660,"*")</f>
        <v>*</v>
      </c>
      <c r="AP667" s="4" t="s">
        <v>137</v>
      </c>
      <c r="AQ667" s="4" t="s">
        <v>138</v>
      </c>
      <c r="AR667" s="4">
        <v>2030</v>
      </c>
      <c r="AS667" s="1" t="str">
        <f>IF(sum!A660="QU",sum!B660,"*")</f>
        <v>WST-WaterHeat_ELE1</v>
      </c>
      <c r="AT667" s="1"/>
      <c r="AU667" s="1">
        <f>IF(sum!A660="QU",sum!F660,"*")</f>
        <v>6.3411540900443902E-2</v>
      </c>
      <c r="AX667" s="1" t="s">
        <v>137</v>
      </c>
      <c r="AY667" s="1" t="s">
        <v>138</v>
      </c>
      <c r="AZ667" s="1">
        <v>2030</v>
      </c>
      <c r="BA667" s="1" t="str">
        <f>IF(sum!A660="SA",sum!B660,"*")</f>
        <v>*</v>
      </c>
      <c r="BB667" s="1"/>
      <c r="BC667" s="1" t="str">
        <f>IF(sum!A660="SA",sum!F660,"*")</f>
        <v>*</v>
      </c>
    </row>
    <row r="668" spans="2:55">
      <c r="B668" s="1" t="s">
        <v>137</v>
      </c>
      <c r="C668" s="1" t="s">
        <v>138</v>
      </c>
      <c r="D668" s="1">
        <v>2030</v>
      </c>
      <c r="J668" s="1" t="s">
        <v>137</v>
      </c>
      <c r="K668" s="1" t="s">
        <v>138</v>
      </c>
      <c r="L668" s="1">
        <v>2030</v>
      </c>
      <c r="M668" s="1" t="str">
        <f>IF(sum!A661="AT",sum!B661,"*")</f>
        <v>*</v>
      </c>
      <c r="N668" s="1"/>
      <c r="O668" s="1" t="str">
        <f>IF(sum!A661="AT",sum!F661,"*")</f>
        <v>*</v>
      </c>
      <c r="R668" s="1" t="s">
        <v>137</v>
      </c>
      <c r="S668" s="1" t="s">
        <v>138</v>
      </c>
      <c r="T668" s="1">
        <v>2030</v>
      </c>
      <c r="U668" s="1" t="str">
        <f>IF(sum!A661="BC",sum!B661,"*")</f>
        <v>*</v>
      </c>
      <c r="V668" s="1"/>
      <c r="W668" s="1" t="str">
        <f>IF(sum!A661="BC",sum!F661,"*")</f>
        <v>*</v>
      </c>
      <c r="Z668" s="1" t="s">
        <v>137</v>
      </c>
      <c r="AA668" s="1" t="s">
        <v>138</v>
      </c>
      <c r="AB668" s="1">
        <v>2030</v>
      </c>
      <c r="AC668" s="1" t="str">
        <f>IF(sum!A661="MA",sum!B661,"*")</f>
        <v>*</v>
      </c>
      <c r="AD668" s="1"/>
      <c r="AE668" s="1" t="str">
        <f>IF(sum!A661="MA",sum!F661,"*")</f>
        <v>*</v>
      </c>
      <c r="AH668" s="1" t="s">
        <v>137</v>
      </c>
      <c r="AI668" s="1" t="s">
        <v>138</v>
      </c>
      <c r="AJ668" s="1">
        <v>2030</v>
      </c>
      <c r="AK668" s="1" t="str">
        <f>IF(sum!A661="ON",sum!B661,"*")</f>
        <v>*</v>
      </c>
      <c r="AL668" s="1"/>
      <c r="AM668" s="1" t="str">
        <f>IF(sum!A661="ON",sum!F661,"*")</f>
        <v>*</v>
      </c>
      <c r="AP668" s="1" t="s">
        <v>137</v>
      </c>
      <c r="AQ668" s="1" t="s">
        <v>138</v>
      </c>
      <c r="AR668" s="1">
        <v>2030</v>
      </c>
      <c r="AS668" s="1" t="str">
        <f>IF(sum!A661="QU",sum!B661,"*")</f>
        <v>*</v>
      </c>
      <c r="AT668" s="1"/>
      <c r="AU668" s="1" t="str">
        <f>IF(sum!A661="QU",sum!F661,"*")</f>
        <v>*</v>
      </c>
      <c r="AX668" s="1" t="s">
        <v>137</v>
      </c>
      <c r="AY668" s="1" t="s">
        <v>138</v>
      </c>
      <c r="AZ668" s="1">
        <v>2030</v>
      </c>
      <c r="BA668" s="1" t="str">
        <f>IF(sum!A661="SA",sum!B661,"*")</f>
        <v>AFM-AuxiliaryEquip_ELE1</v>
      </c>
      <c r="BB668" s="1"/>
      <c r="BC668" s="1">
        <f>IF(sum!A661="SA",sum!F661,"*")</f>
        <v>3.1705770450221903E-2</v>
      </c>
    </row>
    <row r="669" spans="2:55">
      <c r="B669" s="4" t="s">
        <v>137</v>
      </c>
      <c r="C669" s="4" t="s">
        <v>138</v>
      </c>
      <c r="D669" s="4">
        <v>2030</v>
      </c>
      <c r="J669" s="4" t="s">
        <v>137</v>
      </c>
      <c r="K669" s="4" t="s">
        <v>138</v>
      </c>
      <c r="L669" s="4">
        <v>2030</v>
      </c>
      <c r="M669" s="1" t="str">
        <f>IF(sum!A662="AT",sum!B662,"*")</f>
        <v>*</v>
      </c>
      <c r="N669" s="1"/>
      <c r="O669" s="1" t="str">
        <f>IF(sum!A662="AT",sum!F662,"*")</f>
        <v>*</v>
      </c>
      <c r="R669" s="4" t="s">
        <v>137</v>
      </c>
      <c r="S669" s="4" t="s">
        <v>138</v>
      </c>
      <c r="T669" s="4">
        <v>2030</v>
      </c>
      <c r="U669" s="1" t="str">
        <f>IF(sum!A662="BC",sum!B662,"*")</f>
        <v>*</v>
      </c>
      <c r="V669" s="1"/>
      <c r="W669" s="1" t="str">
        <f>IF(sum!A662="BC",sum!F662,"*")</f>
        <v>*</v>
      </c>
      <c r="Z669" s="4" t="s">
        <v>137</v>
      </c>
      <c r="AA669" s="4" t="s">
        <v>138</v>
      </c>
      <c r="AB669" s="4">
        <v>2030</v>
      </c>
      <c r="AC669" s="1" t="str">
        <f>IF(sum!A662="MA",sum!B662,"*")</f>
        <v>*</v>
      </c>
      <c r="AD669" s="1"/>
      <c r="AE669" s="1" t="str">
        <f>IF(sum!A662="MA",sum!F662,"*")</f>
        <v>*</v>
      </c>
      <c r="AH669" s="4" t="s">
        <v>137</v>
      </c>
      <c r="AI669" s="4" t="s">
        <v>138</v>
      </c>
      <c r="AJ669" s="4">
        <v>2030</v>
      </c>
      <c r="AK669" s="1" t="str">
        <f>IF(sum!A662="ON",sum!B662,"*")</f>
        <v>*</v>
      </c>
      <c r="AL669" s="1"/>
      <c r="AM669" s="1" t="str">
        <f>IF(sum!A662="ON",sum!F662,"*")</f>
        <v>*</v>
      </c>
      <c r="AP669" s="4" t="s">
        <v>137</v>
      </c>
      <c r="AQ669" s="4" t="s">
        <v>138</v>
      </c>
      <c r="AR669" s="4">
        <v>2030</v>
      </c>
      <c r="AS669" s="1" t="str">
        <f>IF(sum!A662="QU",sum!B662,"*")</f>
        <v>*</v>
      </c>
      <c r="AT669" s="1"/>
      <c r="AU669" s="1" t="str">
        <f>IF(sum!A662="QU",sum!F662,"*")</f>
        <v>*</v>
      </c>
      <c r="AX669" s="4" t="s">
        <v>137</v>
      </c>
      <c r="AY669" s="4" t="s">
        <v>138</v>
      </c>
      <c r="AZ669" s="4">
        <v>2030</v>
      </c>
      <c r="BA669" s="1" t="str">
        <f>IF(sum!A662="SA",sum!B662,"*")</f>
        <v>AFM-AuxiliaryMot_ELE1</v>
      </c>
      <c r="BB669" s="1"/>
      <c r="BC669" s="1">
        <f>IF(sum!A662="SA",sum!F662,"*")</f>
        <v>1.7029164029968801E-2</v>
      </c>
    </row>
    <row r="670" spans="2:55">
      <c r="B670" s="1" t="s">
        <v>137</v>
      </c>
      <c r="C670" s="1" t="s">
        <v>138</v>
      </c>
      <c r="D670" s="1">
        <v>2030</v>
      </c>
      <c r="J670" s="1" t="s">
        <v>137</v>
      </c>
      <c r="K670" s="1" t="s">
        <v>138</v>
      </c>
      <c r="L670" s="1">
        <v>2030</v>
      </c>
      <c r="M670" s="1" t="str">
        <f>IF(sum!A663="AT",sum!B663,"*")</f>
        <v>*</v>
      </c>
      <c r="N670" s="1"/>
      <c r="O670" s="1" t="str">
        <f>IF(sum!A663="AT",sum!F663,"*")</f>
        <v>*</v>
      </c>
      <c r="R670" s="1" t="s">
        <v>137</v>
      </c>
      <c r="S670" s="1" t="s">
        <v>138</v>
      </c>
      <c r="T670" s="1">
        <v>2030</v>
      </c>
      <c r="U670" s="1" t="str">
        <f>IF(sum!A663="BC",sum!B663,"*")</f>
        <v>*</v>
      </c>
      <c r="V670" s="1"/>
      <c r="W670" s="1" t="str">
        <f>IF(sum!A663="BC",sum!F663,"*")</f>
        <v>*</v>
      </c>
      <c r="Z670" s="1" t="s">
        <v>137</v>
      </c>
      <c r="AA670" s="1" t="s">
        <v>138</v>
      </c>
      <c r="AB670" s="1">
        <v>2030</v>
      </c>
      <c r="AC670" s="1" t="str">
        <f>IF(sum!A663="MA",sum!B663,"*")</f>
        <v>*</v>
      </c>
      <c r="AD670" s="1"/>
      <c r="AE670" s="1" t="str">
        <f>IF(sum!A663="MA",sum!F663,"*")</f>
        <v>*</v>
      </c>
      <c r="AH670" s="1" t="s">
        <v>137</v>
      </c>
      <c r="AI670" s="1" t="s">
        <v>138</v>
      </c>
      <c r="AJ670" s="1">
        <v>2030</v>
      </c>
      <c r="AK670" s="1" t="str">
        <f>IF(sum!A663="ON",sum!B663,"*")</f>
        <v>*</v>
      </c>
      <c r="AL670" s="1"/>
      <c r="AM670" s="1" t="str">
        <f>IF(sum!A663="ON",sum!F663,"*")</f>
        <v>*</v>
      </c>
      <c r="AP670" s="1" t="s">
        <v>137</v>
      </c>
      <c r="AQ670" s="1" t="s">
        <v>138</v>
      </c>
      <c r="AR670" s="1">
        <v>2030</v>
      </c>
      <c r="AS670" s="1" t="str">
        <f>IF(sum!A663="QU",sum!B663,"*")</f>
        <v>*</v>
      </c>
      <c r="AT670" s="1"/>
      <c r="AU670" s="1" t="str">
        <f>IF(sum!A663="QU",sum!F663,"*")</f>
        <v>*</v>
      </c>
      <c r="AX670" s="1" t="s">
        <v>137</v>
      </c>
      <c r="AY670" s="1" t="s">
        <v>138</v>
      </c>
      <c r="AZ670" s="1">
        <v>2030</v>
      </c>
      <c r="BA670" s="1" t="str">
        <f>IF(sum!A663="SA",sum!B663,"*")</f>
        <v>AFM-Light_ELE1</v>
      </c>
      <c r="BB670" s="1"/>
      <c r="BC670" s="1">
        <f>IF(sum!A663="SA",sum!F663,"*")</f>
        <v>6.8116656119875205E-2</v>
      </c>
    </row>
    <row r="671" spans="2:55">
      <c r="B671" s="1" t="s">
        <v>137</v>
      </c>
      <c r="C671" s="1" t="s">
        <v>138</v>
      </c>
      <c r="D671" s="1">
        <v>2030</v>
      </c>
      <c r="J671" s="1" t="s">
        <v>137</v>
      </c>
      <c r="K671" s="1" t="s">
        <v>138</v>
      </c>
      <c r="L671" s="1">
        <v>2030</v>
      </c>
      <c r="M671" s="1" t="str">
        <f>IF(sum!A664="AT",sum!B664,"*")</f>
        <v>*</v>
      </c>
      <c r="N671" s="1"/>
      <c r="O671" s="1" t="str">
        <f>IF(sum!A664="AT",sum!F664,"*")</f>
        <v>*</v>
      </c>
      <c r="R671" s="1" t="s">
        <v>137</v>
      </c>
      <c r="S671" s="1" t="s">
        <v>138</v>
      </c>
      <c r="T671" s="1">
        <v>2030</v>
      </c>
      <c r="U671" s="1" t="str">
        <f>IF(sum!A664="BC",sum!B664,"*")</f>
        <v>*</v>
      </c>
      <c r="V671" s="1"/>
      <c r="W671" s="1" t="str">
        <f>IF(sum!A664="BC",sum!F664,"*")</f>
        <v>*</v>
      </c>
      <c r="Z671" s="1" t="s">
        <v>137</v>
      </c>
      <c r="AA671" s="1" t="s">
        <v>138</v>
      </c>
      <c r="AB671" s="1">
        <v>2030</v>
      </c>
      <c r="AC671" s="1" t="str">
        <f>IF(sum!A664="MA",sum!B664,"*")</f>
        <v>*</v>
      </c>
      <c r="AD671" s="1"/>
      <c r="AE671" s="1" t="str">
        <f>IF(sum!A664="MA",sum!F664,"*")</f>
        <v>*</v>
      </c>
      <c r="AH671" s="1" t="s">
        <v>137</v>
      </c>
      <c r="AI671" s="1" t="s">
        <v>138</v>
      </c>
      <c r="AJ671" s="1">
        <v>2030</v>
      </c>
      <c r="AK671" s="1" t="str">
        <f>IF(sum!A664="ON",sum!B664,"*")</f>
        <v>*</v>
      </c>
      <c r="AL671" s="1"/>
      <c r="AM671" s="1" t="str">
        <f>IF(sum!A664="ON",sum!F664,"*")</f>
        <v>*</v>
      </c>
      <c r="AP671" s="4" t="s">
        <v>137</v>
      </c>
      <c r="AQ671" s="4" t="s">
        <v>138</v>
      </c>
      <c r="AR671" s="4">
        <v>2030</v>
      </c>
      <c r="AS671" s="1" t="str">
        <f>IF(sum!A664="QU",sum!B664,"*")</f>
        <v>*</v>
      </c>
      <c r="AT671" s="1"/>
      <c r="AU671" s="1" t="str">
        <f>IF(sum!A664="QU",sum!F664,"*")</f>
        <v>*</v>
      </c>
      <c r="AX671" s="1" t="s">
        <v>137</v>
      </c>
      <c r="AY671" s="1" t="s">
        <v>138</v>
      </c>
      <c r="AZ671" s="1">
        <v>2030</v>
      </c>
      <c r="BA671" s="1" t="str">
        <f>IF(sum!A664="SA",sum!B664,"*")</f>
        <v>AFM-SpHeat_ELE1</v>
      </c>
      <c r="BB671" s="1"/>
      <c r="BC671" s="1">
        <f>IF(sum!A664="SA",sum!F664,"*")</f>
        <v>0.14091453533432</v>
      </c>
    </row>
    <row r="672" spans="2:55">
      <c r="B672" s="4" t="s">
        <v>137</v>
      </c>
      <c r="C672" s="4" t="s">
        <v>138</v>
      </c>
      <c r="D672" s="4">
        <v>2030</v>
      </c>
      <c r="J672" s="4" t="s">
        <v>137</v>
      </c>
      <c r="K672" s="4" t="s">
        <v>138</v>
      </c>
      <c r="L672" s="4">
        <v>2030</v>
      </c>
      <c r="M672" s="1" t="str">
        <f>IF(sum!A665="AT",sum!B665,"*")</f>
        <v>*</v>
      </c>
      <c r="N672" s="1"/>
      <c r="O672" s="1" t="str">
        <f>IF(sum!A665="AT",sum!F665,"*")</f>
        <v>*</v>
      </c>
      <c r="R672" s="4" t="s">
        <v>137</v>
      </c>
      <c r="S672" s="4" t="s">
        <v>138</v>
      </c>
      <c r="T672" s="4">
        <v>2030</v>
      </c>
      <c r="U672" s="1" t="str">
        <f>IF(sum!A665="BC",sum!B665,"*")</f>
        <v>*</v>
      </c>
      <c r="V672" s="1"/>
      <c r="W672" s="1" t="str">
        <f>IF(sum!A665="BC",sum!F665,"*")</f>
        <v>*</v>
      </c>
      <c r="Z672" s="4" t="s">
        <v>137</v>
      </c>
      <c r="AA672" s="4" t="s">
        <v>138</v>
      </c>
      <c r="AB672" s="4">
        <v>2030</v>
      </c>
      <c r="AC672" s="1" t="str">
        <f>IF(sum!A665="MA",sum!B665,"*")</f>
        <v>*</v>
      </c>
      <c r="AD672" s="1"/>
      <c r="AE672" s="1" t="str">
        <f>IF(sum!A665="MA",sum!F665,"*")</f>
        <v>*</v>
      </c>
      <c r="AH672" s="4" t="s">
        <v>137</v>
      </c>
      <c r="AI672" s="4" t="s">
        <v>138</v>
      </c>
      <c r="AJ672" s="4">
        <v>2030</v>
      </c>
      <c r="AK672" s="1" t="str">
        <f>IF(sum!A665="ON",sum!B665,"*")</f>
        <v>*</v>
      </c>
      <c r="AL672" s="1"/>
      <c r="AM672" s="1" t="str">
        <f>IF(sum!A665="ON",sum!F665,"*")</f>
        <v>*</v>
      </c>
      <c r="AP672" s="1" t="s">
        <v>137</v>
      </c>
      <c r="AQ672" s="1" t="s">
        <v>138</v>
      </c>
      <c r="AR672" s="1">
        <v>2030</v>
      </c>
      <c r="AS672" s="1" t="str">
        <f>IF(sum!A665="QU",sum!B665,"*")</f>
        <v>*</v>
      </c>
      <c r="AT672" s="1"/>
      <c r="AU672" s="1" t="str">
        <f>IF(sum!A665="QU",sum!F665,"*")</f>
        <v>*</v>
      </c>
      <c r="AX672" s="4" t="s">
        <v>137</v>
      </c>
      <c r="AY672" s="4" t="s">
        <v>138</v>
      </c>
      <c r="AZ672" s="4">
        <v>2030</v>
      </c>
      <c r="BA672" s="1" t="str">
        <f>IF(sum!A665="SA",sum!B665,"*")</f>
        <v>AFM-WaterHeat_ELE1</v>
      </c>
      <c r="BB672" s="1"/>
      <c r="BC672" s="1">
        <f>IF(sum!A665="SA",sum!F665,"*")</f>
        <v>2.1137180300147999E-2</v>
      </c>
    </row>
    <row r="673" spans="2:55">
      <c r="B673" s="1" t="s">
        <v>137</v>
      </c>
      <c r="C673" s="1" t="s">
        <v>138</v>
      </c>
      <c r="D673" s="1">
        <v>2030</v>
      </c>
      <c r="J673" s="1" t="s">
        <v>137</v>
      </c>
      <c r="K673" s="1" t="s">
        <v>138</v>
      </c>
      <c r="L673" s="1">
        <v>2030</v>
      </c>
      <c r="M673" s="1" t="str">
        <f>IF(sum!A666="AT",sum!B666,"*")</f>
        <v>*</v>
      </c>
      <c r="N673" s="1"/>
      <c r="O673" s="1" t="str">
        <f>IF(sum!A666="AT",sum!F666,"*")</f>
        <v>*</v>
      </c>
      <c r="R673" s="1" t="s">
        <v>137</v>
      </c>
      <c r="S673" s="1" t="s">
        <v>138</v>
      </c>
      <c r="T673" s="1">
        <v>2030</v>
      </c>
      <c r="U673" s="1" t="str">
        <f>IF(sum!A666="BC",sum!B666,"*")</f>
        <v>*</v>
      </c>
      <c r="V673" s="1"/>
      <c r="W673" s="1" t="str">
        <f>IF(sum!A666="BC",sum!F666,"*")</f>
        <v>*</v>
      </c>
      <c r="Z673" s="1" t="s">
        <v>137</v>
      </c>
      <c r="AA673" s="1" t="s">
        <v>138</v>
      </c>
      <c r="AB673" s="1">
        <v>2030</v>
      </c>
      <c r="AC673" s="1" t="str">
        <f>IF(sum!A666="MA",sum!B666,"*")</f>
        <v>*</v>
      </c>
      <c r="AD673" s="1"/>
      <c r="AE673" s="1" t="str">
        <f>IF(sum!A666="MA",sum!F666,"*")</f>
        <v>*</v>
      </c>
      <c r="AH673" s="1" t="s">
        <v>137</v>
      </c>
      <c r="AI673" s="1" t="s">
        <v>138</v>
      </c>
      <c r="AJ673" s="1">
        <v>2030</v>
      </c>
      <c r="AK673" s="1" t="str">
        <f>IF(sum!A666="ON",sum!B666,"*")</f>
        <v>*</v>
      </c>
      <c r="AL673" s="1"/>
      <c r="AM673" s="1" t="str">
        <f>IF(sum!A666="ON",sum!F666,"*")</f>
        <v>*</v>
      </c>
      <c r="AP673" s="4" t="s">
        <v>137</v>
      </c>
      <c r="AQ673" s="4" t="s">
        <v>138</v>
      </c>
      <c r="AR673" s="4">
        <v>2030</v>
      </c>
      <c r="AS673" s="1" t="str">
        <f>IF(sum!A666="QU",sum!B666,"*")</f>
        <v>*</v>
      </c>
      <c r="AT673" s="1"/>
      <c r="AU673" s="1" t="str">
        <f>IF(sum!A666="QU",sum!F666,"*")</f>
        <v>*</v>
      </c>
      <c r="AX673" s="1" t="s">
        <v>137</v>
      </c>
      <c r="AY673" s="1" t="s">
        <v>138</v>
      </c>
      <c r="AZ673" s="1">
        <v>2030</v>
      </c>
      <c r="BA673" s="1" t="str">
        <f>IF(sum!A666="SA",sum!B666,"*")</f>
        <v>ART-AuxiliaryEquip_ELE1</v>
      </c>
      <c r="BB673" s="1"/>
      <c r="BC673" s="1">
        <f>IF(sum!A666="SA",sum!F666,"*")</f>
        <v>1.0568590150073999E-2</v>
      </c>
    </row>
    <row r="674" spans="2:55">
      <c r="B674" s="1" t="s">
        <v>137</v>
      </c>
      <c r="C674" s="1" t="s">
        <v>138</v>
      </c>
      <c r="D674" s="1">
        <v>2030</v>
      </c>
      <c r="J674" s="1" t="s">
        <v>137</v>
      </c>
      <c r="K674" s="1" t="s">
        <v>138</v>
      </c>
      <c r="L674" s="1">
        <v>2030</v>
      </c>
      <c r="M674" s="1" t="str">
        <f>IF(sum!A667="AT",sum!B667,"*")</f>
        <v>*</v>
      </c>
      <c r="N674" s="1"/>
      <c r="O674" s="1" t="str">
        <f>IF(sum!A667="AT",sum!F667,"*")</f>
        <v>*</v>
      </c>
      <c r="R674" s="1" t="s">
        <v>137</v>
      </c>
      <c r="S674" s="1" t="s">
        <v>138</v>
      </c>
      <c r="T674" s="1">
        <v>2030</v>
      </c>
      <c r="U674" s="1" t="str">
        <f>IF(sum!A667="BC",sum!B667,"*")</f>
        <v>*</v>
      </c>
      <c r="V674" s="1"/>
      <c r="W674" s="1" t="str">
        <f>IF(sum!A667="BC",sum!F667,"*")</f>
        <v>*</v>
      </c>
      <c r="Z674" s="1" t="s">
        <v>137</v>
      </c>
      <c r="AA674" s="1" t="s">
        <v>138</v>
      </c>
      <c r="AB674" s="1">
        <v>2030</v>
      </c>
      <c r="AC674" s="1" t="str">
        <f>IF(sum!A667="MA",sum!B667,"*")</f>
        <v>*</v>
      </c>
      <c r="AD674" s="1"/>
      <c r="AE674" s="1" t="str">
        <f>IF(sum!A667="MA",sum!F667,"*")</f>
        <v>*</v>
      </c>
      <c r="AH674" s="1" t="s">
        <v>137</v>
      </c>
      <c r="AI674" s="1" t="s">
        <v>138</v>
      </c>
      <c r="AJ674" s="1">
        <v>2030</v>
      </c>
      <c r="AK674" s="1" t="str">
        <f>IF(sum!A667="ON",sum!B667,"*")</f>
        <v>*</v>
      </c>
      <c r="AL674" s="1"/>
      <c r="AM674" s="1" t="str">
        <f>IF(sum!A667="ON",sum!F667,"*")</f>
        <v>*</v>
      </c>
      <c r="AP674" s="1" t="s">
        <v>137</v>
      </c>
      <c r="AQ674" s="1" t="s">
        <v>138</v>
      </c>
      <c r="AR674" s="1">
        <v>2030</v>
      </c>
      <c r="AS674" s="1" t="str">
        <f>IF(sum!A667="QU",sum!B667,"*")</f>
        <v>*</v>
      </c>
      <c r="AT674" s="1"/>
      <c r="AU674" s="1" t="str">
        <f>IF(sum!A667="QU",sum!F667,"*")</f>
        <v>*</v>
      </c>
      <c r="AX674" s="1" t="s">
        <v>137</v>
      </c>
      <c r="AY674" s="1" t="s">
        <v>138</v>
      </c>
      <c r="AZ674" s="1">
        <v>2030</v>
      </c>
      <c r="BA674" s="1" t="str">
        <f>IF(sum!A667="SA",sum!B667,"*")</f>
        <v>ART-Light_ELE1</v>
      </c>
      <c r="BB674" s="1"/>
      <c r="BC674" s="1">
        <f>IF(sum!A667="SA",sum!F667,"*")</f>
        <v>1.7029164029968801E-2</v>
      </c>
    </row>
    <row r="675" spans="2:55">
      <c r="B675" s="4" t="s">
        <v>137</v>
      </c>
      <c r="C675" s="4" t="s">
        <v>138</v>
      </c>
      <c r="D675" s="4">
        <v>2030</v>
      </c>
      <c r="J675" s="4" t="s">
        <v>137</v>
      </c>
      <c r="K675" s="4" t="s">
        <v>138</v>
      </c>
      <c r="L675" s="4">
        <v>2030</v>
      </c>
      <c r="M675" s="1" t="str">
        <f>IF(sum!A668="AT",sum!B668,"*")</f>
        <v>*</v>
      </c>
      <c r="N675" s="1"/>
      <c r="O675" s="1" t="str">
        <f>IF(sum!A668="AT",sum!F668,"*")</f>
        <v>*</v>
      </c>
      <c r="R675" s="4" t="s">
        <v>137</v>
      </c>
      <c r="S675" s="4" t="s">
        <v>138</v>
      </c>
      <c r="T675" s="4">
        <v>2030</v>
      </c>
      <c r="U675" s="1" t="str">
        <f>IF(sum!A668="BC",sum!B668,"*")</f>
        <v>*</v>
      </c>
      <c r="V675" s="1"/>
      <c r="W675" s="1" t="str">
        <f>IF(sum!A668="BC",sum!F668,"*")</f>
        <v>*</v>
      </c>
      <c r="Z675" s="4" t="s">
        <v>137</v>
      </c>
      <c r="AA675" s="4" t="s">
        <v>138</v>
      </c>
      <c r="AB675" s="4">
        <v>2030</v>
      </c>
      <c r="AC675" s="1" t="str">
        <f>IF(sum!A668="MA",sum!B668,"*")</f>
        <v>*</v>
      </c>
      <c r="AD675" s="1"/>
      <c r="AE675" s="1" t="str">
        <f>IF(sum!A668="MA",sum!F668,"*")</f>
        <v>*</v>
      </c>
      <c r="AH675" s="4" t="s">
        <v>137</v>
      </c>
      <c r="AI675" s="4" t="s">
        <v>138</v>
      </c>
      <c r="AJ675" s="4">
        <v>2030</v>
      </c>
      <c r="AK675" s="1" t="str">
        <f>IF(sum!A668="ON",sum!B668,"*")</f>
        <v>*</v>
      </c>
      <c r="AL675" s="1"/>
      <c r="AM675" s="1" t="str">
        <f>IF(sum!A668="ON",sum!F668,"*")</f>
        <v>*</v>
      </c>
      <c r="AP675" s="4" t="s">
        <v>137</v>
      </c>
      <c r="AQ675" s="4" t="s">
        <v>138</v>
      </c>
      <c r="AR675" s="4">
        <v>2030</v>
      </c>
      <c r="AS675" s="1" t="str">
        <f>IF(sum!A668="QU",sum!B668,"*")</f>
        <v>*</v>
      </c>
      <c r="AT675" s="1"/>
      <c r="AU675" s="1" t="str">
        <f>IF(sum!A668="QU",sum!F668,"*")</f>
        <v>*</v>
      </c>
      <c r="AX675" s="4" t="s">
        <v>137</v>
      </c>
      <c r="AY675" s="4" t="s">
        <v>138</v>
      </c>
      <c r="AZ675" s="4">
        <v>2030</v>
      </c>
      <c r="BA675" s="1" t="str">
        <f>IF(sum!A668="SA",sum!B668,"*")</f>
        <v>ART-SpHeat_ELE1</v>
      </c>
      <c r="BB675" s="1"/>
      <c r="BC675" s="1">
        <f>IF(sum!A668="SA",sum!F668,"*")</f>
        <v>4.9320087367011899E-2</v>
      </c>
    </row>
    <row r="676" spans="2:55">
      <c r="B676" s="1" t="s">
        <v>137</v>
      </c>
      <c r="C676" s="1" t="s">
        <v>138</v>
      </c>
      <c r="D676" s="1">
        <v>2030</v>
      </c>
      <c r="J676" s="1" t="s">
        <v>137</v>
      </c>
      <c r="K676" s="1" t="s">
        <v>138</v>
      </c>
      <c r="L676" s="1">
        <v>2030</v>
      </c>
      <c r="M676" s="1" t="str">
        <f>IF(sum!A669="AT",sum!B669,"*")</f>
        <v>*</v>
      </c>
      <c r="N676" s="1"/>
      <c r="O676" s="1" t="str">
        <f>IF(sum!A669="AT",sum!F669,"*")</f>
        <v>*</v>
      </c>
      <c r="R676" s="1" t="s">
        <v>137</v>
      </c>
      <c r="S676" s="1" t="s">
        <v>138</v>
      </c>
      <c r="T676" s="1">
        <v>2030</v>
      </c>
      <c r="U676" s="1" t="str">
        <f>IF(sum!A669="BC",sum!B669,"*")</f>
        <v>*</v>
      </c>
      <c r="V676" s="1"/>
      <c r="W676" s="1" t="str">
        <f>IF(sum!A669="BC",sum!F669,"*")</f>
        <v>*</v>
      </c>
      <c r="Z676" s="1" t="s">
        <v>137</v>
      </c>
      <c r="AA676" s="1" t="s">
        <v>138</v>
      </c>
      <c r="AB676" s="1">
        <v>2030</v>
      </c>
      <c r="AC676" s="1" t="str">
        <f>IF(sum!A669="MA",sum!B669,"*")</f>
        <v>*</v>
      </c>
      <c r="AD676" s="1"/>
      <c r="AE676" s="1" t="str">
        <f>IF(sum!A669="MA",sum!F669,"*")</f>
        <v>*</v>
      </c>
      <c r="AH676" s="1" t="s">
        <v>137</v>
      </c>
      <c r="AI676" s="1" t="s">
        <v>138</v>
      </c>
      <c r="AJ676" s="1">
        <v>2030</v>
      </c>
      <c r="AK676" s="1" t="str">
        <f>IF(sum!A669="ON",sum!B669,"*")</f>
        <v>*</v>
      </c>
      <c r="AL676" s="1"/>
      <c r="AM676" s="1" t="str">
        <f>IF(sum!A669="ON",sum!F669,"*")</f>
        <v>*</v>
      </c>
      <c r="AP676" s="1" t="s">
        <v>137</v>
      </c>
      <c r="AQ676" s="1" t="s">
        <v>138</v>
      </c>
      <c r="AR676" s="1">
        <v>2030</v>
      </c>
      <c r="AS676" s="1" t="str">
        <f>IF(sum!A669="QU",sum!B669,"*")</f>
        <v>*</v>
      </c>
      <c r="AT676" s="1"/>
      <c r="AU676" s="1" t="str">
        <f>IF(sum!A669="QU",sum!F669,"*")</f>
        <v>*</v>
      </c>
      <c r="AX676" s="1" t="s">
        <v>137</v>
      </c>
      <c r="AY676" s="1" t="s">
        <v>138</v>
      </c>
      <c r="AZ676" s="1">
        <v>2030</v>
      </c>
      <c r="BA676" s="1" t="str">
        <f>IF(sum!A669="SA",sum!B669,"*")</f>
        <v>ECHP_biomass_thermal01</v>
      </c>
      <c r="BB676" s="1"/>
      <c r="BC676" s="1">
        <f>IF(sum!A669="SA",sum!F669,"*")</f>
        <v>0</v>
      </c>
    </row>
    <row r="677" spans="2:55">
      <c r="B677" s="1" t="s">
        <v>137</v>
      </c>
      <c r="C677" s="1" t="s">
        <v>138</v>
      </c>
      <c r="D677" s="1">
        <v>2030</v>
      </c>
      <c r="J677" s="1" t="s">
        <v>137</v>
      </c>
      <c r="K677" s="1" t="s">
        <v>138</v>
      </c>
      <c r="L677" s="1">
        <v>2030</v>
      </c>
      <c r="M677" s="1" t="str">
        <f>IF(sum!A670="AT",sum!B670,"*")</f>
        <v>*</v>
      </c>
      <c r="N677" s="1"/>
      <c r="O677" s="1" t="str">
        <f>IF(sum!A670="AT",sum!F670,"*")</f>
        <v>*</v>
      </c>
      <c r="R677" s="1" t="s">
        <v>137</v>
      </c>
      <c r="S677" s="1" t="s">
        <v>138</v>
      </c>
      <c r="T677" s="1">
        <v>2030</v>
      </c>
      <c r="U677" s="1" t="str">
        <f>IF(sum!A670="BC",sum!B670,"*")</f>
        <v>*</v>
      </c>
      <c r="V677" s="1"/>
      <c r="W677" s="1" t="str">
        <f>IF(sum!A670="BC",sum!F670,"*")</f>
        <v>*</v>
      </c>
      <c r="Z677" s="1" t="s">
        <v>137</v>
      </c>
      <c r="AA677" s="1" t="s">
        <v>138</v>
      </c>
      <c r="AB677" s="1">
        <v>2030</v>
      </c>
      <c r="AC677" s="1" t="str">
        <f>IF(sum!A670="MA",sum!B670,"*")</f>
        <v>*</v>
      </c>
      <c r="AD677" s="1"/>
      <c r="AE677" s="1" t="str">
        <f>IF(sum!A670="MA",sum!F670,"*")</f>
        <v>*</v>
      </c>
      <c r="AH677" s="1" t="s">
        <v>137</v>
      </c>
      <c r="AI677" s="1" t="s">
        <v>138</v>
      </c>
      <c r="AJ677" s="1">
        <v>2030</v>
      </c>
      <c r="AK677" s="1" t="str">
        <f>IF(sum!A670="ON",sum!B670,"*")</f>
        <v>*</v>
      </c>
      <c r="AL677" s="1"/>
      <c r="AM677" s="1" t="str">
        <f>IF(sum!A670="ON",sum!F670,"*")</f>
        <v>*</v>
      </c>
      <c r="AP677" s="4" t="s">
        <v>137</v>
      </c>
      <c r="AQ677" s="4" t="s">
        <v>138</v>
      </c>
      <c r="AR677" s="4">
        <v>2030</v>
      </c>
      <c r="AS677" s="1" t="str">
        <f>IF(sum!A670="QU",sum!B670,"*")</f>
        <v>*</v>
      </c>
      <c r="AT677" s="1"/>
      <c r="AU677" s="1" t="str">
        <f>IF(sum!A670="QU",sum!F670,"*")</f>
        <v>*</v>
      </c>
      <c r="AX677" s="1" t="s">
        <v>137</v>
      </c>
      <c r="AY677" s="1" t="s">
        <v>138</v>
      </c>
      <c r="AZ677" s="1">
        <v>2030</v>
      </c>
      <c r="BA677" s="1" t="str">
        <f>IF(sum!A670="SA",sum!B670,"*")</f>
        <v>EDU-AuxiliaryEquip_ELE1</v>
      </c>
      <c r="BB677" s="1"/>
      <c r="BC677" s="1">
        <f>IF(sum!A670="SA",sum!F670,"*")</f>
        <v>0.10568590150074</v>
      </c>
    </row>
    <row r="678" spans="2:55">
      <c r="B678" s="4" t="s">
        <v>137</v>
      </c>
      <c r="C678" s="4" t="s">
        <v>138</v>
      </c>
      <c r="D678" s="4">
        <v>2030</v>
      </c>
      <c r="J678" s="4" t="s">
        <v>137</v>
      </c>
      <c r="K678" s="4" t="s">
        <v>138</v>
      </c>
      <c r="L678" s="4">
        <v>2030</v>
      </c>
      <c r="M678" s="1" t="str">
        <f>IF(sum!A671="AT",sum!B671,"*")</f>
        <v>*</v>
      </c>
      <c r="N678" s="1"/>
      <c r="O678" s="1" t="str">
        <f>IF(sum!A671="AT",sum!F671,"*")</f>
        <v>*</v>
      </c>
      <c r="R678" s="4" t="s">
        <v>137</v>
      </c>
      <c r="S678" s="4" t="s">
        <v>138</v>
      </c>
      <c r="T678" s="4">
        <v>2030</v>
      </c>
      <c r="U678" s="1" t="str">
        <f>IF(sum!A671="BC",sum!B671,"*")</f>
        <v>*</v>
      </c>
      <c r="V678" s="1"/>
      <c r="W678" s="1" t="str">
        <f>IF(sum!A671="BC",sum!F671,"*")</f>
        <v>*</v>
      </c>
      <c r="Z678" s="4" t="s">
        <v>137</v>
      </c>
      <c r="AA678" s="4" t="s">
        <v>138</v>
      </c>
      <c r="AB678" s="4">
        <v>2030</v>
      </c>
      <c r="AC678" s="1" t="str">
        <f>IF(sum!A671="MA",sum!B671,"*")</f>
        <v>*</v>
      </c>
      <c r="AD678" s="1"/>
      <c r="AE678" s="1" t="str">
        <f>IF(sum!A671="MA",sum!F671,"*")</f>
        <v>*</v>
      </c>
      <c r="AH678" s="4" t="s">
        <v>137</v>
      </c>
      <c r="AI678" s="4" t="s">
        <v>138</v>
      </c>
      <c r="AJ678" s="4">
        <v>2030</v>
      </c>
      <c r="AK678" s="1" t="str">
        <f>IF(sum!A671="ON",sum!B671,"*")</f>
        <v>*</v>
      </c>
      <c r="AL678" s="1"/>
      <c r="AM678" s="1" t="str">
        <f>IF(sum!A671="ON",sum!F671,"*")</f>
        <v>*</v>
      </c>
      <c r="AP678" s="1" t="s">
        <v>137</v>
      </c>
      <c r="AQ678" s="1" t="s">
        <v>138</v>
      </c>
      <c r="AR678" s="1">
        <v>2030</v>
      </c>
      <c r="AS678" s="1" t="str">
        <f>IF(sum!A671="QU",sum!B671,"*")</f>
        <v>*</v>
      </c>
      <c r="AT678" s="1"/>
      <c r="AU678" s="1" t="str">
        <f>IF(sum!A671="QU",sum!F671,"*")</f>
        <v>*</v>
      </c>
      <c r="AX678" s="4" t="s">
        <v>137</v>
      </c>
      <c r="AY678" s="4" t="s">
        <v>138</v>
      </c>
      <c r="AZ678" s="4">
        <v>2030</v>
      </c>
      <c r="BA678" s="1" t="str">
        <f>IF(sum!A671="SA",sum!B671,"*")</f>
        <v>EDU-AuxiliaryMot_ELE1</v>
      </c>
      <c r="BB678" s="1"/>
      <c r="BC678" s="1">
        <f>IF(sum!A671="SA",sum!F671,"*")</f>
        <v>5.10874920899064E-2</v>
      </c>
    </row>
    <row r="679" spans="2:55">
      <c r="B679" s="1" t="s">
        <v>137</v>
      </c>
      <c r="C679" s="1" t="s">
        <v>138</v>
      </c>
      <c r="D679" s="1">
        <v>2030</v>
      </c>
      <c r="J679" s="1" t="s">
        <v>137</v>
      </c>
      <c r="K679" s="1" t="s">
        <v>138</v>
      </c>
      <c r="L679" s="1">
        <v>2030</v>
      </c>
      <c r="M679" s="1" t="str">
        <f>IF(sum!A672="AT",sum!B672,"*")</f>
        <v>*</v>
      </c>
      <c r="N679" s="1"/>
      <c r="O679" s="1" t="str">
        <f>IF(sum!A672="AT",sum!F672,"*")</f>
        <v>*</v>
      </c>
      <c r="R679" s="1" t="s">
        <v>137</v>
      </c>
      <c r="S679" s="1" t="s">
        <v>138</v>
      </c>
      <c r="T679" s="1">
        <v>2030</v>
      </c>
      <c r="U679" s="1" t="str">
        <f>IF(sum!A672="BC",sum!B672,"*")</f>
        <v>*</v>
      </c>
      <c r="V679" s="1"/>
      <c r="W679" s="1" t="str">
        <f>IF(sum!A672="BC",sum!F672,"*")</f>
        <v>*</v>
      </c>
      <c r="Z679" s="1" t="s">
        <v>137</v>
      </c>
      <c r="AA679" s="1" t="s">
        <v>138</v>
      </c>
      <c r="AB679" s="1">
        <v>2030</v>
      </c>
      <c r="AC679" s="1" t="str">
        <f>IF(sum!A672="MA",sum!B672,"*")</f>
        <v>*</v>
      </c>
      <c r="AD679" s="1"/>
      <c r="AE679" s="1" t="str">
        <f>IF(sum!A672="MA",sum!F672,"*")</f>
        <v>*</v>
      </c>
      <c r="AH679" s="1" t="s">
        <v>137</v>
      </c>
      <c r="AI679" s="1" t="s">
        <v>138</v>
      </c>
      <c r="AJ679" s="1">
        <v>2030</v>
      </c>
      <c r="AK679" s="1" t="str">
        <f>IF(sum!A672="ON",sum!B672,"*")</f>
        <v>*</v>
      </c>
      <c r="AL679" s="1"/>
      <c r="AM679" s="1" t="str">
        <f>IF(sum!A672="ON",sum!F672,"*")</f>
        <v>*</v>
      </c>
      <c r="AP679" s="4" t="s">
        <v>137</v>
      </c>
      <c r="AQ679" s="4" t="s">
        <v>138</v>
      </c>
      <c r="AR679" s="4">
        <v>2030</v>
      </c>
      <c r="AS679" s="1" t="str">
        <f>IF(sum!A672="QU",sum!B672,"*")</f>
        <v>*</v>
      </c>
      <c r="AT679" s="1"/>
      <c r="AU679" s="1" t="str">
        <f>IF(sum!A672="QU",sum!F672,"*")</f>
        <v>*</v>
      </c>
      <c r="AX679" s="1" t="s">
        <v>137</v>
      </c>
      <c r="AY679" s="1" t="s">
        <v>138</v>
      </c>
      <c r="AZ679" s="1">
        <v>2030</v>
      </c>
      <c r="BA679" s="1" t="str">
        <f>IF(sum!A672="SA",sum!B672,"*")</f>
        <v>EDU-Light_ELE1</v>
      </c>
      <c r="BB679" s="1"/>
      <c r="BC679" s="1">
        <f>IF(sum!A672="SA",sum!F672,"*")</f>
        <v>0.17029164029968799</v>
      </c>
    </row>
    <row r="680" spans="2:55">
      <c r="B680" s="4" t="s">
        <v>137</v>
      </c>
      <c r="C680" s="4" t="s">
        <v>138</v>
      </c>
      <c r="D680" s="4">
        <v>2030</v>
      </c>
      <c r="J680" s="4" t="s">
        <v>137</v>
      </c>
      <c r="K680" s="4" t="s">
        <v>138</v>
      </c>
      <c r="L680" s="4">
        <v>2030</v>
      </c>
      <c r="M680" s="1" t="str">
        <f>IF(sum!A673="AT",sum!B673,"*")</f>
        <v>*</v>
      </c>
      <c r="N680" s="1"/>
      <c r="O680" s="1" t="str">
        <f>IF(sum!A673="AT",sum!F673,"*")</f>
        <v>*</v>
      </c>
      <c r="R680" s="4" t="s">
        <v>137</v>
      </c>
      <c r="S680" s="4" t="s">
        <v>138</v>
      </c>
      <c r="T680" s="4">
        <v>2030</v>
      </c>
      <c r="U680" s="1" t="str">
        <f>IF(sum!A673="BC",sum!B673,"*")</f>
        <v>*</v>
      </c>
      <c r="V680" s="1"/>
      <c r="W680" s="1" t="str">
        <f>IF(sum!A673="BC",sum!F673,"*")</f>
        <v>*</v>
      </c>
      <c r="Z680" s="4" t="s">
        <v>137</v>
      </c>
      <c r="AA680" s="4" t="s">
        <v>138</v>
      </c>
      <c r="AB680" s="4">
        <v>2030</v>
      </c>
      <c r="AC680" s="1" t="str">
        <f>IF(sum!A673="MA",sum!B673,"*")</f>
        <v>*</v>
      </c>
      <c r="AD680" s="1"/>
      <c r="AE680" s="1" t="str">
        <f>IF(sum!A673="MA",sum!F673,"*")</f>
        <v>*</v>
      </c>
      <c r="AH680" s="4" t="s">
        <v>137</v>
      </c>
      <c r="AI680" s="4" t="s">
        <v>138</v>
      </c>
      <c r="AJ680" s="4">
        <v>2030</v>
      </c>
      <c r="AK680" s="1" t="str">
        <f>IF(sum!A673="ON",sum!B673,"*")</f>
        <v>*</v>
      </c>
      <c r="AL680" s="1"/>
      <c r="AM680" s="1" t="str">
        <f>IF(sum!A673="ON",sum!F673,"*")</f>
        <v>*</v>
      </c>
      <c r="AP680" s="1" t="s">
        <v>137</v>
      </c>
      <c r="AQ680" s="1" t="s">
        <v>138</v>
      </c>
      <c r="AR680" s="1">
        <v>2030</v>
      </c>
      <c r="AS680" s="1" t="str">
        <f>IF(sum!A673="QU",sum!B673,"*")</f>
        <v>*</v>
      </c>
      <c r="AT680" s="1"/>
      <c r="AU680" s="1" t="str">
        <f>IF(sum!A673="QU",sum!F673,"*")</f>
        <v>*</v>
      </c>
      <c r="AX680" s="4" t="s">
        <v>137</v>
      </c>
      <c r="AY680" s="4" t="s">
        <v>138</v>
      </c>
      <c r="AZ680" s="4">
        <v>2030</v>
      </c>
      <c r="BA680" s="1" t="str">
        <f>IF(sum!A673="SA",sum!B673,"*")</f>
        <v>EDU-SpCool_ELE1</v>
      </c>
      <c r="BB680" s="1"/>
      <c r="BC680" s="1">
        <f>IF(sum!A673="SA",sum!F673,"*")</f>
        <v>1.7029164029968801E-2</v>
      </c>
    </row>
    <row r="681" spans="2:55">
      <c r="B681" s="1" t="s">
        <v>137</v>
      </c>
      <c r="C681" s="1" t="s">
        <v>138</v>
      </c>
      <c r="D681" s="1">
        <v>2030</v>
      </c>
      <c r="J681" s="1" t="s">
        <v>137</v>
      </c>
      <c r="K681" s="1" t="s">
        <v>138</v>
      </c>
      <c r="L681" s="1">
        <v>2030</v>
      </c>
      <c r="M681" s="1" t="str">
        <f>IF(sum!A674="AT",sum!B674,"*")</f>
        <v>*</v>
      </c>
      <c r="N681" s="1"/>
      <c r="O681" s="1" t="str">
        <f>IF(sum!A674="AT",sum!F674,"*")</f>
        <v>*</v>
      </c>
      <c r="R681" s="1" t="s">
        <v>137</v>
      </c>
      <c r="S681" s="1" t="s">
        <v>138</v>
      </c>
      <c r="T681" s="1">
        <v>2030</v>
      </c>
      <c r="U681" s="1" t="str">
        <f>IF(sum!A674="BC",sum!B674,"*")</f>
        <v>*</v>
      </c>
      <c r="V681" s="1"/>
      <c r="W681" s="1" t="str">
        <f>IF(sum!A674="BC",sum!F674,"*")</f>
        <v>*</v>
      </c>
      <c r="Z681" s="1" t="s">
        <v>137</v>
      </c>
      <c r="AA681" s="1" t="s">
        <v>138</v>
      </c>
      <c r="AB681" s="1">
        <v>2030</v>
      </c>
      <c r="AC681" s="1" t="str">
        <f>IF(sum!A674="MA",sum!B674,"*")</f>
        <v>*</v>
      </c>
      <c r="AD681" s="1"/>
      <c r="AE681" s="1" t="str">
        <f>IF(sum!A674="MA",sum!F674,"*")</f>
        <v>*</v>
      </c>
      <c r="AH681" s="1" t="s">
        <v>137</v>
      </c>
      <c r="AI681" s="1" t="s">
        <v>138</v>
      </c>
      <c r="AJ681" s="1">
        <v>2030</v>
      </c>
      <c r="AK681" s="1" t="str">
        <f>IF(sum!A674="ON",sum!B674,"*")</f>
        <v>*</v>
      </c>
      <c r="AL681" s="1"/>
      <c r="AM681" s="1" t="str">
        <f>IF(sum!A674="ON",sum!F674,"*")</f>
        <v>*</v>
      </c>
      <c r="AP681" s="4" t="s">
        <v>137</v>
      </c>
      <c r="AQ681" s="4" t="s">
        <v>138</v>
      </c>
      <c r="AR681" s="4">
        <v>2030</v>
      </c>
      <c r="AS681" s="1" t="str">
        <f>IF(sum!A674="QU",sum!B674,"*")</f>
        <v>*</v>
      </c>
      <c r="AT681" s="1"/>
      <c r="AU681" s="1" t="str">
        <f>IF(sum!A674="QU",sum!F674,"*")</f>
        <v>*</v>
      </c>
      <c r="AX681" s="1" t="s">
        <v>137</v>
      </c>
      <c r="AY681" s="1" t="s">
        <v>138</v>
      </c>
      <c r="AZ681" s="1">
        <v>2030</v>
      </c>
      <c r="BA681" s="1" t="str">
        <f>IF(sum!A674="SA",sum!B674,"*")</f>
        <v>EDU-SpHeat_ELE1</v>
      </c>
      <c r="BB681" s="1"/>
      <c r="BC681" s="1">
        <f>IF(sum!A674="SA",sum!F674,"*")</f>
        <v>0.35228633833579898</v>
      </c>
    </row>
    <row r="682" spans="2:55">
      <c r="B682" s="4" t="s">
        <v>137</v>
      </c>
      <c r="C682" s="4" t="s">
        <v>138</v>
      </c>
      <c r="D682" s="4">
        <v>2030</v>
      </c>
      <c r="J682" s="4" t="s">
        <v>137</v>
      </c>
      <c r="K682" s="4" t="s">
        <v>138</v>
      </c>
      <c r="L682" s="4">
        <v>2030</v>
      </c>
      <c r="M682" s="1" t="str">
        <f>IF(sum!A675="AT",sum!B675,"*")</f>
        <v>*</v>
      </c>
      <c r="N682" s="1"/>
      <c r="O682" s="1" t="str">
        <f>IF(sum!A675="AT",sum!F675,"*")</f>
        <v>*</v>
      </c>
      <c r="R682" s="4" t="s">
        <v>137</v>
      </c>
      <c r="S682" s="4" t="s">
        <v>138</v>
      </c>
      <c r="T682" s="4">
        <v>2030</v>
      </c>
      <c r="U682" s="1" t="str">
        <f>IF(sum!A675="BC",sum!B675,"*")</f>
        <v>*</v>
      </c>
      <c r="V682" s="1"/>
      <c r="W682" s="1" t="str">
        <f>IF(sum!A675="BC",sum!F675,"*")</f>
        <v>*</v>
      </c>
      <c r="Z682" s="4" t="s">
        <v>137</v>
      </c>
      <c r="AA682" s="4" t="s">
        <v>138</v>
      </c>
      <c r="AB682" s="4">
        <v>2030</v>
      </c>
      <c r="AC682" s="1" t="str">
        <f>IF(sum!A675="MA",sum!B675,"*")</f>
        <v>*</v>
      </c>
      <c r="AD682" s="1"/>
      <c r="AE682" s="1" t="str">
        <f>IF(sum!A675="MA",sum!F675,"*")</f>
        <v>*</v>
      </c>
      <c r="AH682" s="4" t="s">
        <v>137</v>
      </c>
      <c r="AI682" s="4" t="s">
        <v>138</v>
      </c>
      <c r="AJ682" s="4">
        <v>2030</v>
      </c>
      <c r="AK682" s="1" t="str">
        <f>IF(sum!A675="ON",sum!B675,"*")</f>
        <v>*</v>
      </c>
      <c r="AL682" s="1"/>
      <c r="AM682" s="1" t="str">
        <f>IF(sum!A675="ON",sum!F675,"*")</f>
        <v>*</v>
      </c>
      <c r="AP682" s="1" t="s">
        <v>137</v>
      </c>
      <c r="AQ682" s="1" t="s">
        <v>138</v>
      </c>
      <c r="AR682" s="1">
        <v>2030</v>
      </c>
      <c r="AS682" s="1" t="str">
        <f>IF(sum!A675="QU",sum!B675,"*")</f>
        <v>*</v>
      </c>
      <c r="AT682" s="1"/>
      <c r="AU682" s="1" t="str">
        <f>IF(sum!A675="QU",sum!F675,"*")</f>
        <v>*</v>
      </c>
      <c r="AX682" s="4" t="s">
        <v>137</v>
      </c>
      <c r="AY682" s="4" t="s">
        <v>138</v>
      </c>
      <c r="AZ682" s="4">
        <v>2030</v>
      </c>
      <c r="BA682" s="1" t="str">
        <f>IF(sum!A675="SA",sum!B675,"*")</f>
        <v>EDU-WaterHeat_ELE1</v>
      </c>
      <c r="BB682" s="1"/>
      <c r="BC682" s="1">
        <f>IF(sum!A675="SA",sum!F675,"*")</f>
        <v>4.22743606002959E-2</v>
      </c>
    </row>
    <row r="683" spans="2:55">
      <c r="B683" s="1" t="s">
        <v>137</v>
      </c>
      <c r="C683" s="1" t="s">
        <v>138</v>
      </c>
      <c r="D683" s="1">
        <v>2030</v>
      </c>
      <c r="J683" s="1" t="s">
        <v>137</v>
      </c>
      <c r="K683" s="1" t="s">
        <v>138</v>
      </c>
      <c r="L683" s="1">
        <v>2030</v>
      </c>
      <c r="M683" s="1" t="str">
        <f>IF(sum!A676="AT",sum!B676,"*")</f>
        <v>*</v>
      </c>
      <c r="N683" s="1"/>
      <c r="O683" s="1" t="str">
        <f>IF(sum!A676="AT",sum!F676,"*")</f>
        <v>*</v>
      </c>
      <c r="R683" s="1" t="s">
        <v>137</v>
      </c>
      <c r="S683" s="1" t="s">
        <v>138</v>
      </c>
      <c r="T683" s="1">
        <v>2030</v>
      </c>
      <c r="U683" s="1" t="str">
        <f>IF(sum!A676="BC",sum!B676,"*")</f>
        <v>*</v>
      </c>
      <c r="V683" s="1"/>
      <c r="W683" s="1" t="str">
        <f>IF(sum!A676="BC",sum!F676,"*")</f>
        <v>*</v>
      </c>
      <c r="Z683" s="1" t="s">
        <v>137</v>
      </c>
      <c r="AA683" s="1" t="s">
        <v>138</v>
      </c>
      <c r="AB683" s="1">
        <v>2030</v>
      </c>
      <c r="AC683" s="1" t="str">
        <f>IF(sum!A676="MA",sum!B676,"*")</f>
        <v>*</v>
      </c>
      <c r="AD683" s="1"/>
      <c r="AE683" s="1" t="str">
        <f>IF(sum!A676="MA",sum!F676,"*")</f>
        <v>*</v>
      </c>
      <c r="AH683" s="1" t="s">
        <v>137</v>
      </c>
      <c r="AI683" s="1" t="s">
        <v>138</v>
      </c>
      <c r="AJ683" s="1">
        <v>2030</v>
      </c>
      <c r="AK683" s="1" t="str">
        <f>IF(sum!A676="ON",sum!B676,"*")</f>
        <v>*</v>
      </c>
      <c r="AL683" s="1"/>
      <c r="AM683" s="1" t="str">
        <f>IF(sum!A676="ON",sum!F676,"*")</f>
        <v>*</v>
      </c>
      <c r="AP683" s="4" t="s">
        <v>137</v>
      </c>
      <c r="AQ683" s="4" t="s">
        <v>138</v>
      </c>
      <c r="AR683" s="4">
        <v>2030</v>
      </c>
      <c r="AS683" s="1" t="str">
        <f>IF(sum!A676="QU",sum!B676,"*")</f>
        <v>*</v>
      </c>
      <c r="AT683" s="1"/>
      <c r="AU683" s="1" t="str">
        <f>IF(sum!A676="QU",sum!F676,"*")</f>
        <v>*</v>
      </c>
      <c r="AX683" s="1" t="s">
        <v>137</v>
      </c>
      <c r="AY683" s="1" t="s">
        <v>138</v>
      </c>
      <c r="AZ683" s="1">
        <v>2030</v>
      </c>
      <c r="BA683" s="1" t="str">
        <f>IF(sum!A676="SA",sum!B676,"*")</f>
        <v>EUGEOF01</v>
      </c>
      <c r="BB683" s="1"/>
      <c r="BC683" s="1">
        <f>IF(sum!A676="SA",sum!F676,"*")</f>
        <v>0.78933902264328903</v>
      </c>
    </row>
    <row r="684" spans="2:55">
      <c r="B684" s="4" t="s">
        <v>137</v>
      </c>
      <c r="C684" s="4" t="s">
        <v>138</v>
      </c>
      <c r="D684" s="4">
        <v>2030</v>
      </c>
      <c r="J684" s="4" t="s">
        <v>137</v>
      </c>
      <c r="K684" s="4" t="s">
        <v>138</v>
      </c>
      <c r="L684" s="4">
        <v>2030</v>
      </c>
      <c r="M684" s="1" t="str">
        <f>IF(sum!A677="AT",sum!B677,"*")</f>
        <v>*</v>
      </c>
      <c r="N684" s="1"/>
      <c r="O684" s="1" t="str">
        <f>IF(sum!A677="AT",sum!F677,"*")</f>
        <v>*</v>
      </c>
      <c r="R684" s="4" t="s">
        <v>137</v>
      </c>
      <c r="S684" s="4" t="s">
        <v>138</v>
      </c>
      <c r="T684" s="4">
        <v>2030</v>
      </c>
      <c r="U684" s="1" t="str">
        <f>IF(sum!A677="BC",sum!B677,"*")</f>
        <v>*</v>
      </c>
      <c r="V684" s="1"/>
      <c r="W684" s="1" t="str">
        <f>IF(sum!A677="BC",sum!F677,"*")</f>
        <v>*</v>
      </c>
      <c r="Z684" s="4" t="s">
        <v>137</v>
      </c>
      <c r="AA684" s="4" t="s">
        <v>138</v>
      </c>
      <c r="AB684" s="4">
        <v>2030</v>
      </c>
      <c r="AC684" s="1" t="str">
        <f>IF(sum!A677="MA",sum!B677,"*")</f>
        <v>*</v>
      </c>
      <c r="AD684" s="1"/>
      <c r="AE684" s="1" t="str">
        <f>IF(sum!A677="MA",sum!F677,"*")</f>
        <v>*</v>
      </c>
      <c r="AH684" s="4" t="s">
        <v>137</v>
      </c>
      <c r="AI684" s="4" t="s">
        <v>138</v>
      </c>
      <c r="AJ684" s="4">
        <v>2030</v>
      </c>
      <c r="AK684" s="1" t="str">
        <f>IF(sum!A677="ON",sum!B677,"*")</f>
        <v>*</v>
      </c>
      <c r="AL684" s="1"/>
      <c r="AM684" s="1" t="str">
        <f>IF(sum!A677="ON",sum!F677,"*")</f>
        <v>*</v>
      </c>
      <c r="AP684" s="1" t="s">
        <v>137</v>
      </c>
      <c r="AQ684" s="1" t="s">
        <v>138</v>
      </c>
      <c r="AR684" s="1">
        <v>2030</v>
      </c>
      <c r="AS684" s="1" t="str">
        <f>IF(sum!A677="QU",sum!B677,"*")</f>
        <v>*</v>
      </c>
      <c r="AT684" s="1"/>
      <c r="AU684" s="1" t="str">
        <f>IF(sum!A677="QU",sum!F677,"*")</f>
        <v>*</v>
      </c>
      <c r="AX684" s="4" t="s">
        <v>137</v>
      </c>
      <c r="AY684" s="4" t="s">
        <v>138</v>
      </c>
      <c r="AZ684" s="4">
        <v>2030</v>
      </c>
      <c r="BA684" s="1" t="str">
        <f>IF(sum!A677="SA",sum!B677,"*")</f>
        <v>EUWINONL01</v>
      </c>
      <c r="BB684" s="1"/>
      <c r="BC684" s="1">
        <f>IF(sum!A677="SA",sum!F677,"*")</f>
        <v>0.56664811459012998</v>
      </c>
    </row>
    <row r="685" spans="2:55">
      <c r="B685" s="1" t="s">
        <v>137</v>
      </c>
      <c r="C685" s="1" t="s">
        <v>138</v>
      </c>
      <c r="D685" s="1">
        <v>2030</v>
      </c>
      <c r="J685" s="1" t="s">
        <v>137</v>
      </c>
      <c r="K685" s="1" t="s">
        <v>138</v>
      </c>
      <c r="L685" s="1">
        <v>2030</v>
      </c>
      <c r="M685" s="1" t="str">
        <f>IF(sum!A678="AT",sum!B678,"*")</f>
        <v>*</v>
      </c>
      <c r="N685" s="1"/>
      <c r="O685" s="1" t="str">
        <f>IF(sum!A678="AT",sum!F678,"*")</f>
        <v>*</v>
      </c>
      <c r="R685" s="1" t="s">
        <v>137</v>
      </c>
      <c r="S685" s="1" t="s">
        <v>138</v>
      </c>
      <c r="T685" s="1">
        <v>2030</v>
      </c>
      <c r="U685" s="1" t="str">
        <f>IF(sum!A678="BC",sum!B678,"*")</f>
        <v>*</v>
      </c>
      <c r="V685" s="1"/>
      <c r="W685" s="1" t="str">
        <f>IF(sum!A678="BC",sum!F678,"*")</f>
        <v>*</v>
      </c>
      <c r="Z685" s="1" t="s">
        <v>137</v>
      </c>
      <c r="AA685" s="1" t="s">
        <v>138</v>
      </c>
      <c r="AB685" s="1">
        <v>2030</v>
      </c>
      <c r="AC685" s="1" t="str">
        <f>IF(sum!A678="MA",sum!B678,"*")</f>
        <v>*</v>
      </c>
      <c r="AD685" s="1"/>
      <c r="AE685" s="1" t="str">
        <f>IF(sum!A678="MA",sum!F678,"*")</f>
        <v>*</v>
      </c>
      <c r="AH685" s="1" t="s">
        <v>137</v>
      </c>
      <c r="AI685" s="1" t="s">
        <v>138</v>
      </c>
      <c r="AJ685" s="1">
        <v>2030</v>
      </c>
      <c r="AK685" s="1" t="str">
        <f>IF(sum!A678="ON",sum!B678,"*")</f>
        <v>*</v>
      </c>
      <c r="AL685" s="1"/>
      <c r="AM685" s="1" t="str">
        <f>IF(sum!A678="ON",sum!F678,"*")</f>
        <v>*</v>
      </c>
      <c r="AP685" s="4" t="s">
        <v>137</v>
      </c>
      <c r="AQ685" s="4" t="s">
        <v>138</v>
      </c>
      <c r="AR685" s="4">
        <v>2030</v>
      </c>
      <c r="AS685" s="1" t="str">
        <f>IF(sum!A678="QU",sum!B678,"*")</f>
        <v>*</v>
      </c>
      <c r="AT685" s="1"/>
      <c r="AU685" s="1" t="str">
        <f>IF(sum!A678="QU",sum!F678,"*")</f>
        <v>*</v>
      </c>
      <c r="AX685" s="1" t="s">
        <v>137</v>
      </c>
      <c r="AY685" s="1" t="s">
        <v>138</v>
      </c>
      <c r="AZ685" s="1">
        <v>2030</v>
      </c>
      <c r="BA685" s="1" t="str">
        <f>IF(sum!A678="SA",sum!B678,"*")</f>
        <v>HSS-AuxiliaryEquip_ELE1</v>
      </c>
      <c r="BB685" s="1"/>
      <c r="BC685" s="1">
        <f>IF(sum!A678="SA",sum!F678,"*")</f>
        <v>0.20080321285140501</v>
      </c>
    </row>
    <row r="686" spans="2:55">
      <c r="B686" s="4" t="s">
        <v>137</v>
      </c>
      <c r="C686" s="4" t="s">
        <v>138</v>
      </c>
      <c r="D686" s="4">
        <v>2030</v>
      </c>
      <c r="J686" s="4" t="s">
        <v>137</v>
      </c>
      <c r="K686" s="4" t="s">
        <v>138</v>
      </c>
      <c r="L686" s="4">
        <v>2030</v>
      </c>
      <c r="M686" s="1" t="str">
        <f>IF(sum!A679="AT",sum!B679,"*")</f>
        <v>*</v>
      </c>
      <c r="N686" s="1"/>
      <c r="O686" s="1" t="str">
        <f>IF(sum!A679="AT",sum!F679,"*")</f>
        <v>*</v>
      </c>
      <c r="R686" s="4" t="s">
        <v>137</v>
      </c>
      <c r="S686" s="4" t="s">
        <v>138</v>
      </c>
      <c r="T686" s="4">
        <v>2030</v>
      </c>
      <c r="U686" s="1" t="str">
        <f>IF(sum!A679="BC",sum!B679,"*")</f>
        <v>*</v>
      </c>
      <c r="V686" s="1"/>
      <c r="W686" s="1" t="str">
        <f>IF(sum!A679="BC",sum!F679,"*")</f>
        <v>*</v>
      </c>
      <c r="Z686" s="4" t="s">
        <v>137</v>
      </c>
      <c r="AA686" s="4" t="s">
        <v>138</v>
      </c>
      <c r="AB686" s="4">
        <v>2030</v>
      </c>
      <c r="AC686" s="1" t="str">
        <f>IF(sum!A679="MA",sum!B679,"*")</f>
        <v>*</v>
      </c>
      <c r="AD686" s="1"/>
      <c r="AE686" s="1" t="str">
        <f>IF(sum!A679="MA",sum!F679,"*")</f>
        <v>*</v>
      </c>
      <c r="AH686" s="4" t="s">
        <v>137</v>
      </c>
      <c r="AI686" s="4" t="s">
        <v>138</v>
      </c>
      <c r="AJ686" s="4">
        <v>2030</v>
      </c>
      <c r="AK686" s="1" t="str">
        <f>IF(sum!A679="ON",sum!B679,"*")</f>
        <v>*</v>
      </c>
      <c r="AL686" s="1"/>
      <c r="AM686" s="1" t="str">
        <f>IF(sum!A679="ON",sum!F679,"*")</f>
        <v>*</v>
      </c>
      <c r="AP686" s="1" t="s">
        <v>137</v>
      </c>
      <c r="AQ686" s="1" t="s">
        <v>138</v>
      </c>
      <c r="AR686" s="1">
        <v>2030</v>
      </c>
      <c r="AS686" s="1" t="str">
        <f>IF(sum!A679="QU",sum!B679,"*")</f>
        <v>*</v>
      </c>
      <c r="AT686" s="1"/>
      <c r="AU686" s="1" t="str">
        <f>IF(sum!A679="QU",sum!F679,"*")</f>
        <v>*</v>
      </c>
      <c r="AX686" s="4" t="s">
        <v>137</v>
      </c>
      <c r="AY686" s="4" t="s">
        <v>138</v>
      </c>
      <c r="AZ686" s="4">
        <v>2030</v>
      </c>
      <c r="BA686" s="1" t="str">
        <f>IF(sum!A679="SA",sum!B679,"*")</f>
        <v>HSS-AuxiliaryMot_ELE1</v>
      </c>
      <c r="BB686" s="1"/>
      <c r="BC686" s="1">
        <f>IF(sum!A679="SA",sum!F679,"*")</f>
        <v>6.8116656119875205E-2</v>
      </c>
    </row>
    <row r="687" spans="2:55">
      <c r="B687" s="1" t="s">
        <v>137</v>
      </c>
      <c r="C687" s="1" t="s">
        <v>138</v>
      </c>
      <c r="D687" s="1">
        <v>2030</v>
      </c>
      <c r="J687" s="1" t="s">
        <v>137</v>
      </c>
      <c r="K687" s="1" t="s">
        <v>138</v>
      </c>
      <c r="L687" s="1">
        <v>2030</v>
      </c>
      <c r="M687" s="1" t="str">
        <f>IF(sum!A680="AT",sum!B680,"*")</f>
        <v>*</v>
      </c>
      <c r="N687" s="1"/>
      <c r="O687" s="1" t="str">
        <f>IF(sum!A680="AT",sum!F680,"*")</f>
        <v>*</v>
      </c>
      <c r="R687" s="1" t="s">
        <v>137</v>
      </c>
      <c r="S687" s="1" t="s">
        <v>138</v>
      </c>
      <c r="T687" s="1">
        <v>2030</v>
      </c>
      <c r="U687" s="1" t="str">
        <f>IF(sum!A680="BC",sum!B680,"*")</f>
        <v>*</v>
      </c>
      <c r="V687" s="1"/>
      <c r="W687" s="1" t="str">
        <f>IF(sum!A680="BC",sum!F680,"*")</f>
        <v>*</v>
      </c>
      <c r="Z687" s="1" t="s">
        <v>137</v>
      </c>
      <c r="AA687" s="1" t="s">
        <v>138</v>
      </c>
      <c r="AB687" s="1">
        <v>2030</v>
      </c>
      <c r="AC687" s="1" t="str">
        <f>IF(sum!A680="MA",sum!B680,"*")</f>
        <v>*</v>
      </c>
      <c r="AD687" s="1"/>
      <c r="AE687" s="1" t="str">
        <f>IF(sum!A680="MA",sum!F680,"*")</f>
        <v>*</v>
      </c>
      <c r="AH687" s="1" t="s">
        <v>137</v>
      </c>
      <c r="AI687" s="1" t="s">
        <v>138</v>
      </c>
      <c r="AJ687" s="1">
        <v>2030</v>
      </c>
      <c r="AK687" s="1" t="str">
        <f>IF(sum!A680="ON",sum!B680,"*")</f>
        <v>*</v>
      </c>
      <c r="AL687" s="1"/>
      <c r="AM687" s="1" t="str">
        <f>IF(sum!A680="ON",sum!F680,"*")</f>
        <v>*</v>
      </c>
      <c r="AP687" s="4" t="s">
        <v>137</v>
      </c>
      <c r="AQ687" s="4" t="s">
        <v>138</v>
      </c>
      <c r="AR687" s="4">
        <v>2030</v>
      </c>
      <c r="AS687" s="1" t="str">
        <f>IF(sum!A680="QU",sum!B680,"*")</f>
        <v>*</v>
      </c>
      <c r="AT687" s="1"/>
      <c r="AU687" s="1" t="str">
        <f>IF(sum!A680="QU",sum!F680,"*")</f>
        <v>*</v>
      </c>
      <c r="AX687" s="1" t="s">
        <v>137</v>
      </c>
      <c r="AY687" s="1" t="s">
        <v>138</v>
      </c>
      <c r="AZ687" s="1">
        <v>2030</v>
      </c>
      <c r="BA687" s="1" t="str">
        <f>IF(sum!A680="SA",sum!B680,"*")</f>
        <v>HSS-Light_ELE1</v>
      </c>
      <c r="BB687" s="1"/>
      <c r="BC687" s="1">
        <f>IF(sum!A680="SA",sum!F680,"*")</f>
        <v>0.20434996835962599</v>
      </c>
    </row>
    <row r="688" spans="2:55">
      <c r="B688" s="4" t="s">
        <v>137</v>
      </c>
      <c r="C688" s="4" t="s">
        <v>138</v>
      </c>
      <c r="D688" s="4">
        <v>2030</v>
      </c>
      <c r="J688" s="4" t="s">
        <v>137</v>
      </c>
      <c r="K688" s="4" t="s">
        <v>138</v>
      </c>
      <c r="L688" s="4">
        <v>2030</v>
      </c>
      <c r="M688" s="1" t="str">
        <f>IF(sum!A681="AT",sum!B681,"*")</f>
        <v>*</v>
      </c>
      <c r="N688" s="1"/>
      <c r="O688" s="1" t="str">
        <f>IF(sum!A681="AT",sum!F681,"*")</f>
        <v>*</v>
      </c>
      <c r="R688" s="4" t="s">
        <v>137</v>
      </c>
      <c r="S688" s="4" t="s">
        <v>138</v>
      </c>
      <c r="T688" s="4">
        <v>2030</v>
      </c>
      <c r="U688" s="1" t="str">
        <f>IF(sum!A681="BC",sum!B681,"*")</f>
        <v>*</v>
      </c>
      <c r="V688" s="1"/>
      <c r="W688" s="1" t="str">
        <f>IF(sum!A681="BC",sum!F681,"*")</f>
        <v>*</v>
      </c>
      <c r="Z688" s="4" t="s">
        <v>137</v>
      </c>
      <c r="AA688" s="4" t="s">
        <v>138</v>
      </c>
      <c r="AB688" s="4">
        <v>2030</v>
      </c>
      <c r="AC688" s="1" t="str">
        <f>IF(sum!A681="MA",sum!B681,"*")</f>
        <v>*</v>
      </c>
      <c r="AD688" s="1"/>
      <c r="AE688" s="1" t="str">
        <f>IF(sum!A681="MA",sum!F681,"*")</f>
        <v>*</v>
      </c>
      <c r="AH688" s="4" t="s">
        <v>137</v>
      </c>
      <c r="AI688" s="4" t="s">
        <v>138</v>
      </c>
      <c r="AJ688" s="4">
        <v>2030</v>
      </c>
      <c r="AK688" s="1" t="str">
        <f>IF(sum!A681="ON",sum!B681,"*")</f>
        <v>*</v>
      </c>
      <c r="AL688" s="1"/>
      <c r="AM688" s="1" t="str">
        <f>IF(sum!A681="ON",sum!F681,"*")</f>
        <v>*</v>
      </c>
      <c r="AP688" s="1" t="s">
        <v>137</v>
      </c>
      <c r="AQ688" s="1" t="s">
        <v>138</v>
      </c>
      <c r="AR688" s="1">
        <v>2030</v>
      </c>
      <c r="AS688" s="1" t="str">
        <f>IF(sum!A681="QU",sum!B681,"*")</f>
        <v>*</v>
      </c>
      <c r="AT688" s="1"/>
      <c r="AU688" s="1" t="str">
        <f>IF(sum!A681="QU",sum!F681,"*")</f>
        <v>*</v>
      </c>
      <c r="AX688" s="4" t="s">
        <v>137</v>
      </c>
      <c r="AY688" s="4" t="s">
        <v>138</v>
      </c>
      <c r="AZ688" s="4">
        <v>2030</v>
      </c>
      <c r="BA688" s="1" t="str">
        <f>IF(sum!A681="SA",sum!B681,"*")</f>
        <v>HSS-SpCool_ELE1</v>
      </c>
      <c r="BB688" s="1"/>
      <c r="BC688" s="1">
        <f>IF(sum!A681="SA",sum!F681,"*")</f>
        <v>1.7029164029968801E-2</v>
      </c>
    </row>
    <row r="689" spans="2:55">
      <c r="B689" s="1" t="s">
        <v>137</v>
      </c>
      <c r="C689" s="1" t="s">
        <v>138</v>
      </c>
      <c r="D689" s="1">
        <v>2030</v>
      </c>
      <c r="J689" s="1" t="s">
        <v>137</v>
      </c>
      <c r="K689" s="1" t="s">
        <v>138</v>
      </c>
      <c r="L689" s="1">
        <v>2030</v>
      </c>
      <c r="M689" s="1" t="str">
        <f>IF(sum!A682="AT",sum!B682,"*")</f>
        <v>*</v>
      </c>
      <c r="N689" s="1"/>
      <c r="O689" s="1" t="str">
        <f>IF(sum!A682="AT",sum!F682,"*")</f>
        <v>*</v>
      </c>
      <c r="R689" s="1" t="s">
        <v>137</v>
      </c>
      <c r="S689" s="1" t="s">
        <v>138</v>
      </c>
      <c r="T689" s="1">
        <v>2030</v>
      </c>
      <c r="U689" s="1" t="str">
        <f>IF(sum!A682="BC",sum!B682,"*")</f>
        <v>*</v>
      </c>
      <c r="V689" s="1"/>
      <c r="W689" s="1" t="str">
        <f>IF(sum!A682="BC",sum!F682,"*")</f>
        <v>*</v>
      </c>
      <c r="Z689" s="1" t="s">
        <v>137</v>
      </c>
      <c r="AA689" s="1" t="s">
        <v>138</v>
      </c>
      <c r="AB689" s="1">
        <v>2030</v>
      </c>
      <c r="AC689" s="1" t="str">
        <f>IF(sum!A682="MA",sum!B682,"*")</f>
        <v>*</v>
      </c>
      <c r="AD689" s="1"/>
      <c r="AE689" s="1" t="str">
        <f>IF(sum!A682="MA",sum!F682,"*")</f>
        <v>*</v>
      </c>
      <c r="AH689" s="1" t="s">
        <v>137</v>
      </c>
      <c r="AI689" s="1" t="s">
        <v>138</v>
      </c>
      <c r="AJ689" s="1">
        <v>2030</v>
      </c>
      <c r="AK689" s="1" t="str">
        <f>IF(sum!A682="ON",sum!B682,"*")</f>
        <v>*</v>
      </c>
      <c r="AL689" s="1"/>
      <c r="AM689" s="1" t="str">
        <f>IF(sum!A682="ON",sum!F682,"*")</f>
        <v>*</v>
      </c>
      <c r="AP689" s="4" t="s">
        <v>137</v>
      </c>
      <c r="AQ689" s="4" t="s">
        <v>138</v>
      </c>
      <c r="AR689" s="4">
        <v>2030</v>
      </c>
      <c r="AS689" s="1" t="str">
        <f>IF(sum!A682="QU",sum!B682,"*")</f>
        <v>*</v>
      </c>
      <c r="AT689" s="1"/>
      <c r="AU689" s="1" t="str">
        <f>IF(sum!A682="QU",sum!F682,"*")</f>
        <v>*</v>
      </c>
      <c r="AX689" s="1" t="s">
        <v>137</v>
      </c>
      <c r="AY689" s="1" t="s">
        <v>138</v>
      </c>
      <c r="AZ689" s="1">
        <v>2030</v>
      </c>
      <c r="BA689" s="1" t="str">
        <f>IF(sum!A682="SA",sum!B682,"*")</f>
        <v>HSS-SpHeat_ELE1</v>
      </c>
      <c r="BB689" s="1"/>
      <c r="BC689" s="1">
        <f>IF(sum!A682="SA",sum!F682,"*")</f>
        <v>0.33819488480236698</v>
      </c>
    </row>
    <row r="690" spans="2:55">
      <c r="B690" s="4" t="s">
        <v>137</v>
      </c>
      <c r="C690" s="4" t="s">
        <v>138</v>
      </c>
      <c r="D690" s="4">
        <v>2030</v>
      </c>
      <c r="J690" s="4" t="s">
        <v>137</v>
      </c>
      <c r="K690" s="4" t="s">
        <v>138</v>
      </c>
      <c r="L690" s="4">
        <v>2030</v>
      </c>
      <c r="M690" s="1" t="str">
        <f>IF(sum!A683="AT",sum!B683,"*")</f>
        <v>*</v>
      </c>
      <c r="N690" s="1"/>
      <c r="O690" s="1" t="str">
        <f>IF(sum!A683="AT",sum!F683,"*")</f>
        <v>*</v>
      </c>
      <c r="R690" s="4" t="s">
        <v>137</v>
      </c>
      <c r="S690" s="4" t="s">
        <v>138</v>
      </c>
      <c r="T690" s="4">
        <v>2030</v>
      </c>
      <c r="U690" s="1" t="str">
        <f>IF(sum!A683="BC",sum!B683,"*")</f>
        <v>*</v>
      </c>
      <c r="V690" s="1"/>
      <c r="W690" s="1" t="str">
        <f>IF(sum!A683="BC",sum!F683,"*")</f>
        <v>*</v>
      </c>
      <c r="Z690" s="4" t="s">
        <v>137</v>
      </c>
      <c r="AA690" s="4" t="s">
        <v>138</v>
      </c>
      <c r="AB690" s="4">
        <v>2030</v>
      </c>
      <c r="AC690" s="1" t="str">
        <f>IF(sum!A683="MA",sum!B683,"*")</f>
        <v>*</v>
      </c>
      <c r="AD690" s="1"/>
      <c r="AE690" s="1" t="str">
        <f>IF(sum!A683="MA",sum!F683,"*")</f>
        <v>*</v>
      </c>
      <c r="AH690" s="4" t="s">
        <v>137</v>
      </c>
      <c r="AI690" s="4" t="s">
        <v>138</v>
      </c>
      <c r="AJ690" s="4">
        <v>2030</v>
      </c>
      <c r="AK690" s="1" t="str">
        <f>IF(sum!A683="ON",sum!B683,"*")</f>
        <v>*</v>
      </c>
      <c r="AL690" s="1"/>
      <c r="AM690" s="1" t="str">
        <f>IF(sum!A683="ON",sum!F683,"*")</f>
        <v>*</v>
      </c>
      <c r="AP690" s="1" t="s">
        <v>137</v>
      </c>
      <c r="AQ690" s="1" t="s">
        <v>138</v>
      </c>
      <c r="AR690" s="1">
        <v>2030</v>
      </c>
      <c r="AS690" s="1" t="str">
        <f>IF(sum!A683="QU",sum!B683,"*")</f>
        <v>*</v>
      </c>
      <c r="AT690" s="1"/>
      <c r="AU690" s="1" t="str">
        <f>IF(sum!A683="QU",sum!F683,"*")</f>
        <v>*</v>
      </c>
      <c r="AX690" s="4" t="s">
        <v>137</v>
      </c>
      <c r="AY690" s="4" t="s">
        <v>138</v>
      </c>
      <c r="AZ690" s="4">
        <v>2030</v>
      </c>
      <c r="BA690" s="1" t="str">
        <f>IF(sum!A683="SA",sum!B683,"*")</f>
        <v>HSS-WaterHeat_ELE1</v>
      </c>
      <c r="BB690" s="1"/>
      <c r="BC690" s="1">
        <f>IF(sum!A683="SA",sum!F683,"*")</f>
        <v>0.10568590150074</v>
      </c>
    </row>
    <row r="691" spans="2:55">
      <c r="B691" s="1" t="s">
        <v>137</v>
      </c>
      <c r="C691" s="1" t="s">
        <v>138</v>
      </c>
      <c r="D691" s="1">
        <v>2030</v>
      </c>
      <c r="J691" s="1" t="s">
        <v>137</v>
      </c>
      <c r="K691" s="1" t="s">
        <v>138</v>
      </c>
      <c r="L691" s="1">
        <v>2030</v>
      </c>
      <c r="M691" s="1" t="str">
        <f>IF(sum!A684="AT",sum!B684,"*")</f>
        <v>*</v>
      </c>
      <c r="N691" s="1"/>
      <c r="O691" s="1" t="str">
        <f>IF(sum!A684="AT",sum!F684,"*")</f>
        <v>*</v>
      </c>
      <c r="R691" s="1" t="s">
        <v>137</v>
      </c>
      <c r="S691" s="1" t="s">
        <v>138</v>
      </c>
      <c r="T691" s="1">
        <v>2030</v>
      </c>
      <c r="U691" s="1" t="str">
        <f>IF(sum!A684="BC",sum!B684,"*")</f>
        <v>*</v>
      </c>
      <c r="V691" s="1"/>
      <c r="W691" s="1" t="str">
        <f>IF(sum!A684="BC",sum!F684,"*")</f>
        <v>*</v>
      </c>
      <c r="Z691" s="1" t="s">
        <v>137</v>
      </c>
      <c r="AA691" s="1" t="s">
        <v>138</v>
      </c>
      <c r="AB691" s="1">
        <v>2030</v>
      </c>
      <c r="AC691" s="1" t="str">
        <f>IF(sum!A684="MA",sum!B684,"*")</f>
        <v>*</v>
      </c>
      <c r="AD691" s="1"/>
      <c r="AE691" s="1" t="str">
        <f>IF(sum!A684="MA",sum!F684,"*")</f>
        <v>*</v>
      </c>
      <c r="AH691" s="1" t="s">
        <v>137</v>
      </c>
      <c r="AI691" s="1" t="s">
        <v>138</v>
      </c>
      <c r="AJ691" s="1">
        <v>2030</v>
      </c>
      <c r="AK691" s="1" t="str">
        <f>IF(sum!A684="ON",sum!B684,"*")</f>
        <v>*</v>
      </c>
      <c r="AL691" s="1"/>
      <c r="AM691" s="1" t="str">
        <f>IF(sum!A684="ON",sum!F684,"*")</f>
        <v>*</v>
      </c>
      <c r="AP691" s="4" t="s">
        <v>137</v>
      </c>
      <c r="AQ691" s="4" t="s">
        <v>138</v>
      </c>
      <c r="AR691" s="4">
        <v>2030</v>
      </c>
      <c r="AS691" s="1" t="str">
        <f>IF(sum!A684="QU",sum!B684,"*")</f>
        <v>*</v>
      </c>
      <c r="AT691" s="1"/>
      <c r="AU691" s="1" t="str">
        <f>IF(sum!A684="QU",sum!F684,"*")</f>
        <v>*</v>
      </c>
      <c r="AX691" s="1" t="s">
        <v>137</v>
      </c>
      <c r="AY691" s="1" t="s">
        <v>138</v>
      </c>
      <c r="AZ691" s="1">
        <v>2030</v>
      </c>
      <c r="BA691" s="1" t="str">
        <f>IF(sum!A684="SA",sum!B684,"*")</f>
        <v>ICS-AuxiliaryEquip_ELE1</v>
      </c>
      <c r="BB691" s="1"/>
      <c r="BC691" s="1">
        <f>IF(sum!A684="SA",sum!F684,"*")</f>
        <v>1.0568590150073999E-2</v>
      </c>
    </row>
    <row r="692" spans="2:55">
      <c r="B692" s="4" t="s">
        <v>137</v>
      </c>
      <c r="C692" s="4" t="s">
        <v>138</v>
      </c>
      <c r="D692" s="4">
        <v>2030</v>
      </c>
      <c r="J692" s="4" t="s">
        <v>137</v>
      </c>
      <c r="K692" s="4" t="s">
        <v>138</v>
      </c>
      <c r="L692" s="4">
        <v>2030</v>
      </c>
      <c r="M692" s="1" t="str">
        <f>IF(sum!A685="AT",sum!B685,"*")</f>
        <v>*</v>
      </c>
      <c r="N692" s="1"/>
      <c r="O692" s="1" t="str">
        <f>IF(sum!A685="AT",sum!F685,"*")</f>
        <v>*</v>
      </c>
      <c r="R692" s="4" t="s">
        <v>137</v>
      </c>
      <c r="S692" s="4" t="s">
        <v>138</v>
      </c>
      <c r="T692" s="4">
        <v>2030</v>
      </c>
      <c r="U692" s="1" t="str">
        <f>IF(sum!A685="BC",sum!B685,"*")</f>
        <v>*</v>
      </c>
      <c r="V692" s="1"/>
      <c r="W692" s="1" t="str">
        <f>IF(sum!A685="BC",sum!F685,"*")</f>
        <v>*</v>
      </c>
      <c r="Z692" s="4" t="s">
        <v>137</v>
      </c>
      <c r="AA692" s="4" t="s">
        <v>138</v>
      </c>
      <c r="AB692" s="4">
        <v>2030</v>
      </c>
      <c r="AC692" s="1" t="str">
        <f>IF(sum!A685="MA",sum!B685,"*")</f>
        <v>*</v>
      </c>
      <c r="AD692" s="1"/>
      <c r="AE692" s="1" t="str">
        <f>IF(sum!A685="MA",sum!F685,"*")</f>
        <v>*</v>
      </c>
      <c r="AH692" s="4" t="s">
        <v>137</v>
      </c>
      <c r="AI692" s="4" t="s">
        <v>138</v>
      </c>
      <c r="AJ692" s="4">
        <v>2030</v>
      </c>
      <c r="AK692" s="1" t="str">
        <f>IF(sum!A685="ON",sum!B685,"*")</f>
        <v>*</v>
      </c>
      <c r="AL692" s="1"/>
      <c r="AM692" s="1" t="str">
        <f>IF(sum!A685="ON",sum!F685,"*")</f>
        <v>*</v>
      </c>
      <c r="AP692" s="1" t="s">
        <v>137</v>
      </c>
      <c r="AQ692" s="1" t="s">
        <v>138</v>
      </c>
      <c r="AR692" s="1">
        <v>2030</v>
      </c>
      <c r="AS692" s="1" t="str">
        <f>IF(sum!A685="QU",sum!B685,"*")</f>
        <v>*</v>
      </c>
      <c r="AT692" s="1"/>
      <c r="AU692" s="1" t="str">
        <f>IF(sum!A685="QU",sum!F685,"*")</f>
        <v>*</v>
      </c>
      <c r="AX692" s="4" t="s">
        <v>137</v>
      </c>
      <c r="AY692" s="4" t="s">
        <v>138</v>
      </c>
      <c r="AZ692" s="4">
        <v>2030</v>
      </c>
      <c r="BA692" s="1" t="str">
        <f>IF(sum!A685="SA",sum!B685,"*")</f>
        <v>ICS-Light_ELE1</v>
      </c>
      <c r="BB692" s="1"/>
      <c r="BC692" s="1">
        <f>IF(sum!A685="SA",sum!F685,"*")</f>
        <v>1.7029164029968801E-2</v>
      </c>
    </row>
    <row r="693" spans="2:55">
      <c r="B693" s="1" t="s">
        <v>137</v>
      </c>
      <c r="C693" s="1" t="s">
        <v>138</v>
      </c>
      <c r="D693" s="1">
        <v>2030</v>
      </c>
      <c r="J693" s="1" t="s">
        <v>137</v>
      </c>
      <c r="K693" s="1" t="s">
        <v>138</v>
      </c>
      <c r="L693" s="1">
        <v>2030</v>
      </c>
      <c r="M693" s="1" t="str">
        <f>IF(sum!A686="AT",sum!B686,"*")</f>
        <v>*</v>
      </c>
      <c r="N693" s="1"/>
      <c r="O693" s="1" t="str">
        <f>IF(sum!A686="AT",sum!F686,"*")</f>
        <v>*</v>
      </c>
      <c r="R693" s="1" t="s">
        <v>137</v>
      </c>
      <c r="S693" s="1" t="s">
        <v>138</v>
      </c>
      <c r="T693" s="1">
        <v>2030</v>
      </c>
      <c r="U693" s="1" t="str">
        <f>IF(sum!A686="BC",sum!B686,"*")</f>
        <v>*</v>
      </c>
      <c r="V693" s="1"/>
      <c r="W693" s="1" t="str">
        <f>IF(sum!A686="BC",sum!F686,"*")</f>
        <v>*</v>
      </c>
      <c r="Z693" s="1" t="s">
        <v>137</v>
      </c>
      <c r="AA693" s="1" t="s">
        <v>138</v>
      </c>
      <c r="AB693" s="1">
        <v>2030</v>
      </c>
      <c r="AC693" s="1" t="str">
        <f>IF(sum!A686="MA",sum!B686,"*")</f>
        <v>*</v>
      </c>
      <c r="AD693" s="1"/>
      <c r="AE693" s="1" t="str">
        <f>IF(sum!A686="MA",sum!F686,"*")</f>
        <v>*</v>
      </c>
      <c r="AH693" s="1" t="s">
        <v>137</v>
      </c>
      <c r="AI693" s="1" t="s">
        <v>138</v>
      </c>
      <c r="AJ693" s="1">
        <v>2030</v>
      </c>
      <c r="AK693" s="1" t="str">
        <f>IF(sum!A686="ON",sum!B686,"*")</f>
        <v>*</v>
      </c>
      <c r="AL693" s="1"/>
      <c r="AM693" s="1" t="str">
        <f>IF(sum!A686="ON",sum!F686,"*")</f>
        <v>*</v>
      </c>
      <c r="AP693" s="4" t="s">
        <v>137</v>
      </c>
      <c r="AQ693" s="4" t="s">
        <v>138</v>
      </c>
      <c r="AR693" s="4">
        <v>2030</v>
      </c>
      <c r="AS693" s="1" t="str">
        <f>IF(sum!A686="QU",sum!B686,"*")</f>
        <v>*</v>
      </c>
      <c r="AT693" s="1"/>
      <c r="AU693" s="1" t="str">
        <f>IF(sum!A686="QU",sum!F686,"*")</f>
        <v>*</v>
      </c>
      <c r="AX693" s="1" t="s">
        <v>137</v>
      </c>
      <c r="AY693" s="1" t="s">
        <v>138</v>
      </c>
      <c r="AZ693" s="1">
        <v>2030</v>
      </c>
      <c r="BA693" s="1" t="str">
        <f>IF(sum!A686="SA",sum!B686,"*")</f>
        <v>ICS-SpHeat_ELE1</v>
      </c>
      <c r="BB693" s="1"/>
      <c r="BC693" s="1">
        <f>IF(sum!A686="SA",sum!F686,"*")</f>
        <v>4.22743606002959E-2</v>
      </c>
    </row>
    <row r="694" spans="2:55">
      <c r="B694" s="4" t="s">
        <v>137</v>
      </c>
      <c r="C694" s="4" t="s">
        <v>138</v>
      </c>
      <c r="D694" s="4">
        <v>2030</v>
      </c>
      <c r="J694" s="4" t="s">
        <v>137</v>
      </c>
      <c r="K694" s="4" t="s">
        <v>138</v>
      </c>
      <c r="L694" s="4">
        <v>2030</v>
      </c>
      <c r="M694" s="1" t="str">
        <f>IF(sum!A687="AT",sum!B687,"*")</f>
        <v>*</v>
      </c>
      <c r="N694" s="1"/>
      <c r="O694" s="1" t="str">
        <f>IF(sum!A687="AT",sum!F687,"*")</f>
        <v>*</v>
      </c>
      <c r="R694" s="4" t="s">
        <v>137</v>
      </c>
      <c r="S694" s="4" t="s">
        <v>138</v>
      </c>
      <c r="T694" s="4">
        <v>2030</v>
      </c>
      <c r="U694" s="1" t="str">
        <f>IF(sum!A687="BC",sum!B687,"*")</f>
        <v>*</v>
      </c>
      <c r="V694" s="1"/>
      <c r="W694" s="1" t="str">
        <f>IF(sum!A687="BC",sum!F687,"*")</f>
        <v>*</v>
      </c>
      <c r="Z694" s="4" t="s">
        <v>137</v>
      </c>
      <c r="AA694" s="4" t="s">
        <v>138</v>
      </c>
      <c r="AB694" s="4">
        <v>2030</v>
      </c>
      <c r="AC694" s="1" t="str">
        <f>IF(sum!A687="MA",sum!B687,"*")</f>
        <v>*</v>
      </c>
      <c r="AD694" s="1"/>
      <c r="AE694" s="1" t="str">
        <f>IF(sum!A687="MA",sum!F687,"*")</f>
        <v>*</v>
      </c>
      <c r="AH694" s="4" t="s">
        <v>137</v>
      </c>
      <c r="AI694" s="4" t="s">
        <v>138</v>
      </c>
      <c r="AJ694" s="4">
        <v>2030</v>
      </c>
      <c r="AK694" s="1" t="str">
        <f>IF(sum!A687="ON",sum!B687,"*")</f>
        <v>*</v>
      </c>
      <c r="AL694" s="1"/>
      <c r="AM694" s="1" t="str">
        <f>IF(sum!A687="ON",sum!F687,"*")</f>
        <v>*</v>
      </c>
      <c r="AP694" s="1" t="s">
        <v>137</v>
      </c>
      <c r="AQ694" s="1" t="s">
        <v>138</v>
      </c>
      <c r="AR694" s="1">
        <v>2030</v>
      </c>
      <c r="AS694" s="1" t="str">
        <f>IF(sum!A687="QU",sum!B687,"*")</f>
        <v>*</v>
      </c>
      <c r="AT694" s="1"/>
      <c r="AU694" s="1" t="str">
        <f>IF(sum!A687="QU",sum!F687,"*")</f>
        <v>*</v>
      </c>
      <c r="AX694" s="4" t="s">
        <v>137</v>
      </c>
      <c r="AY694" s="4" t="s">
        <v>138</v>
      </c>
      <c r="AZ694" s="4">
        <v>2030</v>
      </c>
      <c r="BA694" s="1" t="str">
        <f>IF(sum!A687="SA",sum!B687,"*")</f>
        <v>OS-AuxiliaryEquip_ELE1</v>
      </c>
      <c r="BB694" s="1"/>
      <c r="BC694" s="1">
        <f>IF(sum!A687="SA",sum!F687,"*")</f>
        <v>0.19023462270133201</v>
      </c>
    </row>
    <row r="695" spans="2:55">
      <c r="B695" s="1" t="s">
        <v>137</v>
      </c>
      <c r="C695" s="1" t="s">
        <v>138</v>
      </c>
      <c r="D695" s="1">
        <v>2030</v>
      </c>
      <c r="J695" s="1" t="s">
        <v>137</v>
      </c>
      <c r="K695" s="1" t="s">
        <v>138</v>
      </c>
      <c r="L695" s="1">
        <v>2030</v>
      </c>
      <c r="M695" s="1" t="str">
        <f>IF(sum!A688="AT",sum!B688,"*")</f>
        <v>*</v>
      </c>
      <c r="N695" s="1"/>
      <c r="O695" s="1" t="str">
        <f>IF(sum!A688="AT",sum!F688,"*")</f>
        <v>*</v>
      </c>
      <c r="R695" s="1" t="s">
        <v>137</v>
      </c>
      <c r="S695" s="1" t="s">
        <v>138</v>
      </c>
      <c r="T695" s="1">
        <v>2030</v>
      </c>
      <c r="U695" s="1" t="str">
        <f>IF(sum!A688="BC",sum!B688,"*")</f>
        <v>*</v>
      </c>
      <c r="V695" s="1"/>
      <c r="W695" s="1" t="str">
        <f>IF(sum!A688="BC",sum!F688,"*")</f>
        <v>*</v>
      </c>
      <c r="Z695" s="1" t="s">
        <v>137</v>
      </c>
      <c r="AA695" s="1" t="s">
        <v>138</v>
      </c>
      <c r="AB695" s="1">
        <v>2030</v>
      </c>
      <c r="AC695" s="1" t="str">
        <f>IF(sum!A688="MA",sum!B688,"*")</f>
        <v>*</v>
      </c>
      <c r="AD695" s="1"/>
      <c r="AE695" s="1" t="str">
        <f>IF(sum!A688="MA",sum!F688,"*")</f>
        <v>*</v>
      </c>
      <c r="AH695" s="1" t="s">
        <v>137</v>
      </c>
      <c r="AI695" s="1" t="s">
        <v>138</v>
      </c>
      <c r="AJ695" s="1">
        <v>2030</v>
      </c>
      <c r="AK695" s="1" t="str">
        <f>IF(sum!A688="ON",sum!B688,"*")</f>
        <v>*</v>
      </c>
      <c r="AL695" s="1"/>
      <c r="AM695" s="1" t="str">
        <f>IF(sum!A688="ON",sum!F688,"*")</f>
        <v>*</v>
      </c>
      <c r="AP695" s="4" t="s">
        <v>137</v>
      </c>
      <c r="AQ695" s="4" t="s">
        <v>138</v>
      </c>
      <c r="AR695" s="4">
        <v>2030</v>
      </c>
      <c r="AS695" s="1" t="str">
        <f>IF(sum!A688="QU",sum!B688,"*")</f>
        <v>*</v>
      </c>
      <c r="AT695" s="1"/>
      <c r="AU695" s="1" t="str">
        <f>IF(sum!A688="QU",sum!F688,"*")</f>
        <v>*</v>
      </c>
      <c r="AX695" s="1" t="s">
        <v>137</v>
      </c>
      <c r="AY695" s="1" t="s">
        <v>138</v>
      </c>
      <c r="AZ695" s="1">
        <v>2030</v>
      </c>
      <c r="BA695" s="1" t="str">
        <f>IF(sum!A688="SA",sum!B688,"*")</f>
        <v>OS-AuxiliaryMot_ELE1</v>
      </c>
      <c r="BB695" s="1"/>
      <c r="BC695" s="1">
        <f>IF(sum!A688="SA",sum!F688,"*")</f>
        <v>0.10217498417981299</v>
      </c>
    </row>
    <row r="696" spans="2:55">
      <c r="B696" s="4" t="s">
        <v>137</v>
      </c>
      <c r="C696" s="4" t="s">
        <v>138</v>
      </c>
      <c r="D696" s="4">
        <v>2030</v>
      </c>
      <c r="J696" s="4" t="s">
        <v>137</v>
      </c>
      <c r="K696" s="4" t="s">
        <v>138</v>
      </c>
      <c r="L696" s="4">
        <v>2030</v>
      </c>
      <c r="M696" s="1" t="str">
        <f>IF(sum!A689="AT",sum!B689,"*")</f>
        <v>*</v>
      </c>
      <c r="N696" s="1"/>
      <c r="O696" s="1" t="str">
        <f>IF(sum!A689="AT",sum!F689,"*")</f>
        <v>*</v>
      </c>
      <c r="R696" s="4" t="s">
        <v>137</v>
      </c>
      <c r="S696" s="4" t="s">
        <v>138</v>
      </c>
      <c r="T696" s="4">
        <v>2030</v>
      </c>
      <c r="U696" s="1" t="str">
        <f>IF(sum!A689="BC",sum!B689,"*")</f>
        <v>*</v>
      </c>
      <c r="V696" s="1"/>
      <c r="W696" s="1" t="str">
        <f>IF(sum!A689="BC",sum!F689,"*")</f>
        <v>*</v>
      </c>
      <c r="Z696" s="4" t="s">
        <v>137</v>
      </c>
      <c r="AA696" s="4" t="s">
        <v>138</v>
      </c>
      <c r="AB696" s="4">
        <v>2030</v>
      </c>
      <c r="AC696" s="1" t="str">
        <f>IF(sum!A689="MA",sum!B689,"*")</f>
        <v>*</v>
      </c>
      <c r="AD696" s="1"/>
      <c r="AE696" s="1" t="str">
        <f>IF(sum!A689="MA",sum!F689,"*")</f>
        <v>*</v>
      </c>
      <c r="AH696" s="4" t="s">
        <v>137</v>
      </c>
      <c r="AI696" s="4" t="s">
        <v>138</v>
      </c>
      <c r="AJ696" s="4">
        <v>2030</v>
      </c>
      <c r="AK696" s="1" t="str">
        <f>IF(sum!A689="ON",sum!B689,"*")</f>
        <v>*</v>
      </c>
      <c r="AL696" s="1"/>
      <c r="AM696" s="1" t="str">
        <f>IF(sum!A689="ON",sum!F689,"*")</f>
        <v>*</v>
      </c>
      <c r="AP696" s="1" t="s">
        <v>137</v>
      </c>
      <c r="AQ696" s="1" t="s">
        <v>138</v>
      </c>
      <c r="AR696" s="1">
        <v>2030</v>
      </c>
      <c r="AS696" s="1" t="str">
        <f>IF(sum!A689="QU",sum!B689,"*")</f>
        <v>*</v>
      </c>
      <c r="AT696" s="1"/>
      <c r="AU696" s="1" t="str">
        <f>IF(sum!A689="QU",sum!F689,"*")</f>
        <v>*</v>
      </c>
      <c r="AX696" s="4" t="s">
        <v>137</v>
      </c>
      <c r="AY696" s="4" t="s">
        <v>138</v>
      </c>
      <c r="AZ696" s="4">
        <v>2030</v>
      </c>
      <c r="BA696" s="1" t="str">
        <f>IF(sum!A689="SA",sum!B689,"*")</f>
        <v>OS-Light_ELE1</v>
      </c>
      <c r="BB696" s="1"/>
      <c r="BC696" s="1">
        <f>IF(sum!A689="SA",sum!F689,"*")</f>
        <v>0.37464160865931401</v>
      </c>
    </row>
    <row r="697" spans="2:55">
      <c r="B697" s="1" t="s">
        <v>137</v>
      </c>
      <c r="C697" s="1" t="s">
        <v>138</v>
      </c>
      <c r="D697" s="1">
        <v>2030</v>
      </c>
      <c r="J697" s="1" t="s">
        <v>137</v>
      </c>
      <c r="K697" s="1" t="s">
        <v>138</v>
      </c>
      <c r="L697" s="1">
        <v>2030</v>
      </c>
      <c r="M697" s="1" t="str">
        <f>IF(sum!A690="AT",sum!B690,"*")</f>
        <v>*</v>
      </c>
      <c r="N697" s="1"/>
      <c r="O697" s="1" t="str">
        <f>IF(sum!A690="AT",sum!F690,"*")</f>
        <v>*</v>
      </c>
      <c r="R697" s="1" t="s">
        <v>137</v>
      </c>
      <c r="S697" s="1" t="s">
        <v>138</v>
      </c>
      <c r="T697" s="1">
        <v>2030</v>
      </c>
      <c r="U697" s="1" t="str">
        <f>IF(sum!A690="BC",sum!B690,"*")</f>
        <v>*</v>
      </c>
      <c r="V697" s="1"/>
      <c r="W697" s="1" t="str">
        <f>IF(sum!A690="BC",sum!F690,"*")</f>
        <v>*</v>
      </c>
      <c r="Z697" s="1" t="s">
        <v>137</v>
      </c>
      <c r="AA697" s="1" t="s">
        <v>138</v>
      </c>
      <c r="AB697" s="1">
        <v>2030</v>
      </c>
      <c r="AC697" s="1" t="str">
        <f>IF(sum!A690="MA",sum!B690,"*")</f>
        <v>*</v>
      </c>
      <c r="AD697" s="1"/>
      <c r="AE697" s="1" t="str">
        <f>IF(sum!A690="MA",sum!F690,"*")</f>
        <v>*</v>
      </c>
      <c r="AH697" s="1" t="s">
        <v>137</v>
      </c>
      <c r="AI697" s="1" t="s">
        <v>138</v>
      </c>
      <c r="AJ697" s="1">
        <v>2030</v>
      </c>
      <c r="AK697" s="1" t="str">
        <f>IF(sum!A690="ON",sum!B690,"*")</f>
        <v>*</v>
      </c>
      <c r="AL697" s="1"/>
      <c r="AM697" s="1" t="str">
        <f>IF(sum!A690="ON",sum!F690,"*")</f>
        <v>*</v>
      </c>
      <c r="AP697" s="4" t="s">
        <v>137</v>
      </c>
      <c r="AQ697" s="4" t="s">
        <v>138</v>
      </c>
      <c r="AR697" s="4">
        <v>2030</v>
      </c>
      <c r="AS697" s="1" t="str">
        <f>IF(sum!A690="QU",sum!B690,"*")</f>
        <v>*</v>
      </c>
      <c r="AT697" s="1"/>
      <c r="AU697" s="1" t="str">
        <f>IF(sum!A690="QU",sum!F690,"*")</f>
        <v>*</v>
      </c>
      <c r="AX697" s="1" t="s">
        <v>137</v>
      </c>
      <c r="AY697" s="1" t="s">
        <v>138</v>
      </c>
      <c r="AZ697" s="1">
        <v>2030</v>
      </c>
      <c r="BA697" s="1" t="str">
        <f>IF(sum!A690="SA",sum!B690,"*")</f>
        <v>OS-SpCool_ELE1</v>
      </c>
      <c r="BB697" s="1"/>
      <c r="BC697" s="1">
        <f>IF(sum!A690="SA",sum!F690,"*")</f>
        <v>3.4058328059937602E-2</v>
      </c>
    </row>
    <row r="698" spans="2:55">
      <c r="B698" s="4" t="s">
        <v>137</v>
      </c>
      <c r="C698" s="4" t="s">
        <v>138</v>
      </c>
      <c r="D698" s="4">
        <v>2030</v>
      </c>
      <c r="J698" s="4" t="s">
        <v>137</v>
      </c>
      <c r="K698" s="4" t="s">
        <v>138</v>
      </c>
      <c r="L698" s="4">
        <v>2030</v>
      </c>
      <c r="M698" s="1" t="str">
        <f>IF(sum!A691="AT",sum!B691,"*")</f>
        <v>*</v>
      </c>
      <c r="N698" s="1"/>
      <c r="O698" s="1" t="str">
        <f>IF(sum!A691="AT",sum!F691,"*")</f>
        <v>*</v>
      </c>
      <c r="R698" s="4" t="s">
        <v>137</v>
      </c>
      <c r="S698" s="4" t="s">
        <v>138</v>
      </c>
      <c r="T698" s="4">
        <v>2030</v>
      </c>
      <c r="U698" s="1" t="str">
        <f>IF(sum!A691="BC",sum!B691,"*")</f>
        <v>*</v>
      </c>
      <c r="V698" s="1"/>
      <c r="W698" s="1" t="str">
        <f>IF(sum!A691="BC",sum!F691,"*")</f>
        <v>*</v>
      </c>
      <c r="Z698" s="4" t="s">
        <v>137</v>
      </c>
      <c r="AA698" s="4" t="s">
        <v>138</v>
      </c>
      <c r="AB698" s="4">
        <v>2030</v>
      </c>
      <c r="AC698" s="1" t="str">
        <f>IF(sum!A691="MA",sum!B691,"*")</f>
        <v>*</v>
      </c>
      <c r="AD698" s="1"/>
      <c r="AE698" s="1" t="str">
        <f>IF(sum!A691="MA",sum!F691,"*")</f>
        <v>*</v>
      </c>
      <c r="AH698" s="4" t="s">
        <v>137</v>
      </c>
      <c r="AI698" s="4" t="s">
        <v>138</v>
      </c>
      <c r="AJ698" s="4">
        <v>2030</v>
      </c>
      <c r="AK698" s="1" t="str">
        <f>IF(sum!A691="ON",sum!B691,"*")</f>
        <v>*</v>
      </c>
      <c r="AL698" s="1"/>
      <c r="AM698" s="1" t="str">
        <f>IF(sum!A691="ON",sum!F691,"*")</f>
        <v>*</v>
      </c>
      <c r="AP698" s="1" t="s">
        <v>137</v>
      </c>
      <c r="AQ698" s="1" t="s">
        <v>138</v>
      </c>
      <c r="AR698" s="1">
        <v>2030</v>
      </c>
      <c r="AS698" s="1" t="str">
        <f>IF(sum!A691="QU",sum!B691,"*")</f>
        <v>*</v>
      </c>
      <c r="AT698" s="1"/>
      <c r="AU698" s="1" t="str">
        <f>IF(sum!A691="QU",sum!F691,"*")</f>
        <v>*</v>
      </c>
      <c r="AX698" s="4" t="s">
        <v>137</v>
      </c>
      <c r="AY698" s="4" t="s">
        <v>138</v>
      </c>
      <c r="AZ698" s="4">
        <v>2030</v>
      </c>
      <c r="BA698" s="1" t="str">
        <f>IF(sum!A691="SA",sum!B691,"*")</f>
        <v>OS-SpHeat_ELE1</v>
      </c>
      <c r="BB698" s="1"/>
      <c r="BC698" s="1">
        <f>IF(sum!A691="SA",sum!F691,"*")</f>
        <v>0.69752694990488295</v>
      </c>
    </row>
    <row r="699" spans="2:55">
      <c r="B699" s="1" t="s">
        <v>137</v>
      </c>
      <c r="C699" s="1" t="s">
        <v>138</v>
      </c>
      <c r="D699" s="1">
        <v>2030</v>
      </c>
      <c r="J699" s="1" t="s">
        <v>137</v>
      </c>
      <c r="K699" s="1" t="s">
        <v>138</v>
      </c>
      <c r="L699" s="1">
        <v>2030</v>
      </c>
      <c r="M699" s="1" t="str">
        <f>IF(sum!A692="AT",sum!B692,"*")</f>
        <v>*</v>
      </c>
      <c r="N699" s="1"/>
      <c r="O699" s="1" t="str">
        <f>IF(sum!A692="AT",sum!F692,"*")</f>
        <v>*</v>
      </c>
      <c r="R699" s="1" t="s">
        <v>137</v>
      </c>
      <c r="S699" s="1" t="s">
        <v>138</v>
      </c>
      <c r="T699" s="1">
        <v>2030</v>
      </c>
      <c r="U699" s="1" t="str">
        <f>IF(sum!A692="BC",sum!B692,"*")</f>
        <v>*</v>
      </c>
      <c r="V699" s="1"/>
      <c r="W699" s="1" t="str">
        <f>IF(sum!A692="BC",sum!F692,"*")</f>
        <v>*</v>
      </c>
      <c r="Z699" s="1" t="s">
        <v>137</v>
      </c>
      <c r="AA699" s="1" t="s">
        <v>138</v>
      </c>
      <c r="AB699" s="1">
        <v>2030</v>
      </c>
      <c r="AC699" s="1" t="str">
        <f>IF(sum!A692="MA",sum!B692,"*")</f>
        <v>*</v>
      </c>
      <c r="AD699" s="1"/>
      <c r="AE699" s="1" t="str">
        <f>IF(sum!A692="MA",sum!F692,"*")</f>
        <v>*</v>
      </c>
      <c r="AH699" s="1" t="s">
        <v>137</v>
      </c>
      <c r="AI699" s="1" t="s">
        <v>138</v>
      </c>
      <c r="AJ699" s="1">
        <v>2030</v>
      </c>
      <c r="AK699" s="1" t="str">
        <f>IF(sum!A692="ON",sum!B692,"*")</f>
        <v>*</v>
      </c>
      <c r="AL699" s="1"/>
      <c r="AM699" s="1" t="str">
        <f>IF(sum!A692="ON",sum!F692,"*")</f>
        <v>*</v>
      </c>
      <c r="AP699" s="4" t="s">
        <v>137</v>
      </c>
      <c r="AQ699" s="4" t="s">
        <v>138</v>
      </c>
      <c r="AR699" s="4">
        <v>2030</v>
      </c>
      <c r="AS699" s="1" t="str">
        <f>IF(sum!A692="QU",sum!B692,"*")</f>
        <v>*</v>
      </c>
      <c r="AT699" s="1"/>
      <c r="AU699" s="1" t="str">
        <f>IF(sum!A692="QU",sum!F692,"*")</f>
        <v>*</v>
      </c>
      <c r="AX699" s="1" t="s">
        <v>137</v>
      </c>
      <c r="AY699" s="1" t="s">
        <v>138</v>
      </c>
      <c r="AZ699" s="1">
        <v>2030</v>
      </c>
      <c r="BA699" s="1" t="str">
        <f>IF(sum!A692="SA",sum!B692,"*")</f>
        <v>OS-WaterHeat_ELE1</v>
      </c>
      <c r="BB699" s="1"/>
      <c r="BC699" s="1">
        <f>IF(sum!A692="SA",sum!F692,"*")</f>
        <v>4.22743606002959E-2</v>
      </c>
    </row>
    <row r="700" spans="2:55">
      <c r="B700" s="4" t="s">
        <v>137</v>
      </c>
      <c r="C700" s="4" t="s">
        <v>138</v>
      </c>
      <c r="D700" s="4">
        <v>2030</v>
      </c>
      <c r="J700" s="4" t="s">
        <v>137</v>
      </c>
      <c r="K700" s="4" t="s">
        <v>138</v>
      </c>
      <c r="L700" s="4">
        <v>2030</v>
      </c>
      <c r="M700" s="1" t="str">
        <f>IF(sum!A693="AT",sum!B693,"*")</f>
        <v>*</v>
      </c>
      <c r="N700" s="1"/>
      <c r="O700" s="1" t="str">
        <f>IF(sum!A693="AT",sum!F693,"*")</f>
        <v>*</v>
      </c>
      <c r="R700" s="4" t="s">
        <v>137</v>
      </c>
      <c r="S700" s="4" t="s">
        <v>138</v>
      </c>
      <c r="T700" s="4">
        <v>2030</v>
      </c>
      <c r="U700" s="1" t="str">
        <f>IF(sum!A693="BC",sum!B693,"*")</f>
        <v>*</v>
      </c>
      <c r="V700" s="1"/>
      <c r="W700" s="1" t="str">
        <f>IF(sum!A693="BC",sum!F693,"*")</f>
        <v>*</v>
      </c>
      <c r="Z700" s="4" t="s">
        <v>137</v>
      </c>
      <c r="AA700" s="4" t="s">
        <v>138</v>
      </c>
      <c r="AB700" s="4">
        <v>2030</v>
      </c>
      <c r="AC700" s="1" t="str">
        <f>IF(sum!A693="MA",sum!B693,"*")</f>
        <v>*</v>
      </c>
      <c r="AD700" s="1"/>
      <c r="AE700" s="1" t="str">
        <f>IF(sum!A693="MA",sum!F693,"*")</f>
        <v>*</v>
      </c>
      <c r="AH700" s="4" t="s">
        <v>137</v>
      </c>
      <c r="AI700" s="4" t="s">
        <v>138</v>
      </c>
      <c r="AJ700" s="4">
        <v>2030</v>
      </c>
      <c r="AK700" s="1" t="str">
        <f>IF(sum!A693="ON",sum!B693,"*")</f>
        <v>*</v>
      </c>
      <c r="AL700" s="1"/>
      <c r="AM700" s="1" t="str">
        <f>IF(sum!A693="ON",sum!F693,"*")</f>
        <v>*</v>
      </c>
      <c r="AP700" s="1" t="s">
        <v>137</v>
      </c>
      <c r="AQ700" s="1" t="s">
        <v>138</v>
      </c>
      <c r="AR700" s="1">
        <v>2030</v>
      </c>
      <c r="AS700" s="1" t="str">
        <f>IF(sum!A693="QU",sum!B693,"*")</f>
        <v>*</v>
      </c>
      <c r="AT700" s="1"/>
      <c r="AU700" s="1" t="str">
        <f>IF(sum!A693="QU",sum!F693,"*")</f>
        <v>*</v>
      </c>
      <c r="AX700" s="4" t="s">
        <v>137</v>
      </c>
      <c r="AY700" s="4" t="s">
        <v>138</v>
      </c>
      <c r="AZ700" s="4">
        <v>2030</v>
      </c>
      <c r="BA700" s="1" t="str">
        <f>IF(sum!A693="SA",sum!B693,"*")</f>
        <v>OTH-AuxiliaryEquip_ELE1</v>
      </c>
      <c r="BB700" s="1"/>
      <c r="BC700" s="1">
        <f>IF(sum!A693="SA",sum!F693,"*")</f>
        <v>1.0568590150073999E-2</v>
      </c>
    </row>
    <row r="701" spans="2:55">
      <c r="B701" s="1" t="s">
        <v>137</v>
      </c>
      <c r="C701" s="1" t="s">
        <v>138</v>
      </c>
      <c r="D701" s="1">
        <v>2030</v>
      </c>
      <c r="J701" s="1" t="s">
        <v>137</v>
      </c>
      <c r="K701" s="1" t="s">
        <v>138</v>
      </c>
      <c r="L701" s="1">
        <v>2030</v>
      </c>
      <c r="M701" s="1" t="str">
        <f>IF(sum!A694="AT",sum!B694,"*")</f>
        <v>*</v>
      </c>
      <c r="N701" s="1"/>
      <c r="O701" s="1" t="str">
        <f>IF(sum!A694="AT",sum!F694,"*")</f>
        <v>*</v>
      </c>
      <c r="R701" s="1" t="s">
        <v>137</v>
      </c>
      <c r="S701" s="1" t="s">
        <v>138</v>
      </c>
      <c r="T701" s="1">
        <v>2030</v>
      </c>
      <c r="U701" s="1" t="str">
        <f>IF(sum!A694="BC",sum!B694,"*")</f>
        <v>*</v>
      </c>
      <c r="V701" s="1"/>
      <c r="W701" s="1" t="str">
        <f>IF(sum!A694="BC",sum!F694,"*")</f>
        <v>*</v>
      </c>
      <c r="Z701" s="1" t="s">
        <v>137</v>
      </c>
      <c r="AA701" s="1" t="s">
        <v>138</v>
      </c>
      <c r="AB701" s="1">
        <v>2030</v>
      </c>
      <c r="AC701" s="1" t="str">
        <f>IF(sum!A694="MA",sum!B694,"*")</f>
        <v>*</v>
      </c>
      <c r="AD701" s="1"/>
      <c r="AE701" s="1" t="str">
        <f>IF(sum!A694="MA",sum!F694,"*")</f>
        <v>*</v>
      </c>
      <c r="AH701" s="1" t="s">
        <v>137</v>
      </c>
      <c r="AI701" s="1" t="s">
        <v>138</v>
      </c>
      <c r="AJ701" s="1">
        <v>2030</v>
      </c>
      <c r="AK701" s="1" t="str">
        <f>IF(sum!A694="ON",sum!B694,"*")</f>
        <v>*</v>
      </c>
      <c r="AL701" s="1"/>
      <c r="AM701" s="1" t="str">
        <f>IF(sum!A694="ON",sum!F694,"*")</f>
        <v>*</v>
      </c>
      <c r="AP701" s="4" t="s">
        <v>137</v>
      </c>
      <c r="AQ701" s="4" t="s">
        <v>138</v>
      </c>
      <c r="AR701" s="4">
        <v>2030</v>
      </c>
      <c r="AS701" s="1" t="str">
        <f>IF(sum!A694="QU",sum!B694,"*")</f>
        <v>*</v>
      </c>
      <c r="AT701" s="1"/>
      <c r="AU701" s="1" t="str">
        <f>IF(sum!A694="QU",sum!F694,"*")</f>
        <v>*</v>
      </c>
      <c r="AX701" s="1" t="s">
        <v>137</v>
      </c>
      <c r="AY701" s="1" t="s">
        <v>138</v>
      </c>
      <c r="AZ701" s="1">
        <v>2030</v>
      </c>
      <c r="BA701" s="1" t="str">
        <f>IF(sum!A694="SA",sum!B694,"*")</f>
        <v>OTH-Light_ELE1</v>
      </c>
      <c r="BB701" s="1"/>
      <c r="BC701" s="1">
        <f>IF(sum!A694="SA",sum!F694,"*")</f>
        <v>1.7029164029968801E-2</v>
      </c>
    </row>
    <row r="702" spans="2:55">
      <c r="B702" s="4" t="s">
        <v>137</v>
      </c>
      <c r="C702" s="4" t="s">
        <v>138</v>
      </c>
      <c r="D702" s="4">
        <v>2030</v>
      </c>
      <c r="J702" s="4" t="s">
        <v>137</v>
      </c>
      <c r="K702" s="4" t="s">
        <v>138</v>
      </c>
      <c r="L702" s="4">
        <v>2030</v>
      </c>
      <c r="M702" s="1" t="str">
        <f>IF(sum!A695="AT",sum!B695,"*")</f>
        <v>*</v>
      </c>
      <c r="N702" s="1"/>
      <c r="O702" s="1" t="str">
        <f>IF(sum!A695="AT",sum!F695,"*")</f>
        <v>*</v>
      </c>
      <c r="R702" s="4" t="s">
        <v>137</v>
      </c>
      <c r="S702" s="4" t="s">
        <v>138</v>
      </c>
      <c r="T702" s="4">
        <v>2030</v>
      </c>
      <c r="U702" s="1" t="str">
        <f>IF(sum!A695="BC",sum!B695,"*")</f>
        <v>*</v>
      </c>
      <c r="V702" s="1"/>
      <c r="W702" s="1" t="str">
        <f>IF(sum!A695="BC",sum!F695,"*")</f>
        <v>*</v>
      </c>
      <c r="Z702" s="4" t="s">
        <v>137</v>
      </c>
      <c r="AA702" s="4" t="s">
        <v>138</v>
      </c>
      <c r="AB702" s="4">
        <v>2030</v>
      </c>
      <c r="AC702" s="1" t="str">
        <f>IF(sum!A695="MA",sum!B695,"*")</f>
        <v>*</v>
      </c>
      <c r="AD702" s="1"/>
      <c r="AE702" s="1" t="str">
        <f>IF(sum!A695="MA",sum!F695,"*")</f>
        <v>*</v>
      </c>
      <c r="AH702" s="4" t="s">
        <v>137</v>
      </c>
      <c r="AI702" s="4" t="s">
        <v>138</v>
      </c>
      <c r="AJ702" s="4">
        <v>2030</v>
      </c>
      <c r="AK702" s="1" t="str">
        <f>IF(sum!A695="ON",sum!B695,"*")</f>
        <v>*</v>
      </c>
      <c r="AL702" s="1"/>
      <c r="AM702" s="1" t="str">
        <f>IF(sum!A695="ON",sum!F695,"*")</f>
        <v>*</v>
      </c>
      <c r="AP702" s="1" t="s">
        <v>137</v>
      </c>
      <c r="AQ702" s="1" t="s">
        <v>138</v>
      </c>
      <c r="AR702" s="1">
        <v>2030</v>
      </c>
      <c r="AS702" s="1" t="str">
        <f>IF(sum!A695="QU",sum!B695,"*")</f>
        <v>*</v>
      </c>
      <c r="AT702" s="1"/>
      <c r="AU702" s="1" t="str">
        <f>IF(sum!A695="QU",sum!F695,"*")</f>
        <v>*</v>
      </c>
      <c r="AX702" s="4" t="s">
        <v>137</v>
      </c>
      <c r="AY702" s="4" t="s">
        <v>138</v>
      </c>
      <c r="AZ702" s="4">
        <v>2030</v>
      </c>
      <c r="BA702" s="1" t="str">
        <f>IF(sum!A695="SA",sum!B695,"*")</f>
        <v>OTH-SpHeat_ELE1</v>
      </c>
      <c r="BB702" s="1"/>
      <c r="BC702" s="1">
        <f>IF(sum!A695="SA",sum!F695,"*")</f>
        <v>3.5228633833579999E-2</v>
      </c>
    </row>
    <row r="703" spans="2:55">
      <c r="B703" s="1" t="s">
        <v>137</v>
      </c>
      <c r="C703" s="1" t="s">
        <v>138</v>
      </c>
      <c r="D703" s="1">
        <v>2030</v>
      </c>
      <c r="J703" s="1" t="s">
        <v>137</v>
      </c>
      <c r="K703" s="1" t="s">
        <v>138</v>
      </c>
      <c r="L703" s="1">
        <v>2030</v>
      </c>
      <c r="M703" s="1" t="str">
        <f>IF(sum!A696="AT",sum!B696,"*")</f>
        <v>*</v>
      </c>
      <c r="N703" s="1"/>
      <c r="O703" s="1" t="str">
        <f>IF(sum!A696="AT",sum!F696,"*")</f>
        <v>*</v>
      </c>
      <c r="R703" s="1" t="s">
        <v>137</v>
      </c>
      <c r="S703" s="1" t="s">
        <v>138</v>
      </c>
      <c r="T703" s="1">
        <v>2030</v>
      </c>
      <c r="U703" s="1" t="str">
        <f>IF(sum!A696="BC",sum!B696,"*")</f>
        <v>*</v>
      </c>
      <c r="V703" s="1"/>
      <c r="W703" s="1" t="str">
        <f>IF(sum!A696="BC",sum!F696,"*")</f>
        <v>*</v>
      </c>
      <c r="Z703" s="1" t="s">
        <v>137</v>
      </c>
      <c r="AA703" s="1" t="s">
        <v>138</v>
      </c>
      <c r="AB703" s="1">
        <v>2030</v>
      </c>
      <c r="AC703" s="1" t="str">
        <f>IF(sum!A696="MA",sum!B696,"*")</f>
        <v>*</v>
      </c>
      <c r="AD703" s="1"/>
      <c r="AE703" s="1" t="str">
        <f>IF(sum!A696="MA",sum!F696,"*")</f>
        <v>*</v>
      </c>
      <c r="AH703" s="1" t="s">
        <v>137</v>
      </c>
      <c r="AI703" s="1" t="s">
        <v>138</v>
      </c>
      <c r="AJ703" s="1">
        <v>2030</v>
      </c>
      <c r="AK703" s="1" t="str">
        <f>IF(sum!A696="ON",sum!B696,"*")</f>
        <v>*</v>
      </c>
      <c r="AL703" s="1"/>
      <c r="AM703" s="1" t="str">
        <f>IF(sum!A696="ON",sum!F696,"*")</f>
        <v>*</v>
      </c>
      <c r="AP703" s="4" t="s">
        <v>137</v>
      </c>
      <c r="AQ703" s="4" t="s">
        <v>138</v>
      </c>
      <c r="AR703" s="4">
        <v>2030</v>
      </c>
      <c r="AS703" s="1" t="str">
        <f>IF(sum!A696="QU",sum!B696,"*")</f>
        <v>*</v>
      </c>
      <c r="AT703" s="1"/>
      <c r="AU703" s="1" t="str">
        <f>IF(sum!A696="QU",sum!F696,"*")</f>
        <v>*</v>
      </c>
      <c r="AX703" s="1" t="s">
        <v>137</v>
      </c>
      <c r="AY703" s="1" t="s">
        <v>138</v>
      </c>
      <c r="AZ703" s="1">
        <v>2030</v>
      </c>
      <c r="BA703" s="1" t="str">
        <f>IF(sum!A696="SA",sum!B696,"*")</f>
        <v>R_ES-APP-CD_ELC1</v>
      </c>
      <c r="BB703" s="1"/>
      <c r="BC703" s="1">
        <f>IF(sum!A696="SA",sum!F696,"*")</f>
        <v>0.717950600675762</v>
      </c>
    </row>
    <row r="704" spans="2:55">
      <c r="B704" s="4" t="s">
        <v>137</v>
      </c>
      <c r="C704" s="4" t="s">
        <v>138</v>
      </c>
      <c r="D704" s="4">
        <v>2030</v>
      </c>
      <c r="J704" s="4" t="s">
        <v>137</v>
      </c>
      <c r="K704" s="4" t="s">
        <v>138</v>
      </c>
      <c r="L704" s="4">
        <v>2030</v>
      </c>
      <c r="M704" s="1" t="str">
        <f>IF(sum!A697="AT",sum!B697,"*")</f>
        <v>*</v>
      </c>
      <c r="N704" s="1"/>
      <c r="O704" s="1" t="str">
        <f>IF(sum!A697="AT",sum!F697,"*")</f>
        <v>*</v>
      </c>
      <c r="R704" s="4" t="s">
        <v>137</v>
      </c>
      <c r="S704" s="4" t="s">
        <v>138</v>
      </c>
      <c r="T704" s="4">
        <v>2030</v>
      </c>
      <c r="U704" s="1" t="str">
        <f>IF(sum!A697="BC",sum!B697,"*")</f>
        <v>*</v>
      </c>
      <c r="V704" s="1"/>
      <c r="W704" s="1" t="str">
        <f>IF(sum!A697="BC",sum!F697,"*")</f>
        <v>*</v>
      </c>
      <c r="Z704" s="4" t="s">
        <v>137</v>
      </c>
      <c r="AA704" s="4" t="s">
        <v>138</v>
      </c>
      <c r="AB704" s="4">
        <v>2030</v>
      </c>
      <c r="AC704" s="1" t="str">
        <f>IF(sum!A697="MA",sum!B697,"*")</f>
        <v>*</v>
      </c>
      <c r="AD704" s="1"/>
      <c r="AE704" s="1" t="str">
        <f>IF(sum!A697="MA",sum!F697,"*")</f>
        <v>*</v>
      </c>
      <c r="AH704" s="4" t="s">
        <v>137</v>
      </c>
      <c r="AI704" s="4" t="s">
        <v>138</v>
      </c>
      <c r="AJ704" s="4">
        <v>2030</v>
      </c>
      <c r="AK704" s="1" t="str">
        <f>IF(sum!A697="ON",sum!B697,"*")</f>
        <v>*</v>
      </c>
      <c r="AL704" s="1"/>
      <c r="AM704" s="1" t="str">
        <f>IF(sum!A697="ON",sum!F697,"*")</f>
        <v>*</v>
      </c>
      <c r="AP704" s="1" t="s">
        <v>137</v>
      </c>
      <c r="AQ704" s="1" t="s">
        <v>138</v>
      </c>
      <c r="AR704" s="1">
        <v>2030</v>
      </c>
      <c r="AS704" s="1" t="str">
        <f>IF(sum!A697="QU",sum!B697,"*")</f>
        <v>*</v>
      </c>
      <c r="AT704" s="1"/>
      <c r="AU704" s="1" t="str">
        <f>IF(sum!A697="QU",sum!F697,"*")</f>
        <v>*</v>
      </c>
      <c r="AX704" s="4" t="s">
        <v>137</v>
      </c>
      <c r="AY704" s="4" t="s">
        <v>138</v>
      </c>
      <c r="AZ704" s="4">
        <v>2030</v>
      </c>
      <c r="BA704" s="1" t="str">
        <f>IF(sum!A697="SA",sum!B697,"*")</f>
        <v>R_ES-APP-CW_ELC1</v>
      </c>
      <c r="BB704" s="1"/>
      <c r="BC704" s="1">
        <f>IF(sum!A697="SA",sum!F697,"*")</f>
        <v>6.6181739734107403E-2</v>
      </c>
    </row>
    <row r="705" spans="2:55">
      <c r="B705" s="1" t="s">
        <v>137</v>
      </c>
      <c r="C705" s="1" t="s">
        <v>138</v>
      </c>
      <c r="D705" s="1">
        <v>2030</v>
      </c>
      <c r="J705" s="1" t="s">
        <v>137</v>
      </c>
      <c r="K705" s="1" t="s">
        <v>138</v>
      </c>
      <c r="L705" s="1">
        <v>2030</v>
      </c>
      <c r="M705" s="1" t="str">
        <f>IF(sum!A698="AT",sum!B698,"*")</f>
        <v>*</v>
      </c>
      <c r="N705" s="1"/>
      <c r="O705" s="1" t="str">
        <f>IF(sum!A698="AT",sum!F698,"*")</f>
        <v>*</v>
      </c>
      <c r="R705" s="1" t="s">
        <v>137</v>
      </c>
      <c r="S705" s="1" t="s">
        <v>138</v>
      </c>
      <c r="T705" s="1">
        <v>2030</v>
      </c>
      <c r="U705" s="1" t="str">
        <f>IF(sum!A698="BC",sum!B698,"*")</f>
        <v>*</v>
      </c>
      <c r="V705" s="1"/>
      <c r="W705" s="1" t="str">
        <f>IF(sum!A698="BC",sum!F698,"*")</f>
        <v>*</v>
      </c>
      <c r="Z705" s="1" t="s">
        <v>137</v>
      </c>
      <c r="AA705" s="1" t="s">
        <v>138</v>
      </c>
      <c r="AB705" s="1">
        <v>2030</v>
      </c>
      <c r="AC705" s="1" t="str">
        <f>IF(sum!A698="MA",sum!B698,"*")</f>
        <v>*</v>
      </c>
      <c r="AD705" s="1"/>
      <c r="AE705" s="1" t="str">
        <f>IF(sum!A698="MA",sum!F698,"*")</f>
        <v>*</v>
      </c>
      <c r="AH705" s="1" t="s">
        <v>137</v>
      </c>
      <c r="AI705" s="1" t="s">
        <v>138</v>
      </c>
      <c r="AJ705" s="1">
        <v>2030</v>
      </c>
      <c r="AK705" s="1" t="str">
        <f>IF(sum!A698="ON",sum!B698,"*")</f>
        <v>*</v>
      </c>
      <c r="AL705" s="1"/>
      <c r="AM705" s="1" t="str">
        <f>IF(sum!A698="ON",sum!F698,"*")</f>
        <v>*</v>
      </c>
      <c r="AP705" s="4" t="s">
        <v>137</v>
      </c>
      <c r="AQ705" s="4" t="s">
        <v>138</v>
      </c>
      <c r="AR705" s="4">
        <v>2030</v>
      </c>
      <c r="AS705" s="1" t="str">
        <f>IF(sum!A698="QU",sum!B698,"*")</f>
        <v>*</v>
      </c>
      <c r="AT705" s="1"/>
      <c r="AU705" s="1" t="str">
        <f>IF(sum!A698="QU",sum!F698,"*")</f>
        <v>*</v>
      </c>
      <c r="AX705" s="1" t="s">
        <v>137</v>
      </c>
      <c r="AY705" s="1" t="s">
        <v>138</v>
      </c>
      <c r="AZ705" s="1">
        <v>2030</v>
      </c>
      <c r="BA705" s="1" t="str">
        <f>IF(sum!A698="SA",sum!B698,"*")</f>
        <v>R_ES-APP-DW_ELC1</v>
      </c>
      <c r="BB705" s="1"/>
      <c r="BC705" s="1">
        <f>IF(sum!A698="SA",sum!F698,"*")</f>
        <v>0.21829579074600899</v>
      </c>
    </row>
    <row r="706" spans="2:55">
      <c r="B706" s="4" t="s">
        <v>137</v>
      </c>
      <c r="C706" s="4" t="s">
        <v>138</v>
      </c>
      <c r="D706" s="4">
        <v>2030</v>
      </c>
      <c r="J706" s="4" t="s">
        <v>137</v>
      </c>
      <c r="K706" s="4" t="s">
        <v>138</v>
      </c>
      <c r="L706" s="4">
        <v>2030</v>
      </c>
      <c r="M706" s="1" t="str">
        <f>IF(sum!A699="AT",sum!B699,"*")</f>
        <v>*</v>
      </c>
      <c r="N706" s="1"/>
      <c r="O706" s="1" t="str">
        <f>IF(sum!A699="AT",sum!F699,"*")</f>
        <v>*</v>
      </c>
      <c r="R706" s="4" t="s">
        <v>137</v>
      </c>
      <c r="S706" s="4" t="s">
        <v>138</v>
      </c>
      <c r="T706" s="4">
        <v>2030</v>
      </c>
      <c r="U706" s="1" t="str">
        <f>IF(sum!A699="BC",sum!B699,"*")</f>
        <v>*</v>
      </c>
      <c r="V706" s="1"/>
      <c r="W706" s="1" t="str">
        <f>IF(sum!A699="BC",sum!F699,"*")</f>
        <v>*</v>
      </c>
      <c r="Z706" s="4" t="s">
        <v>137</v>
      </c>
      <c r="AA706" s="4" t="s">
        <v>138</v>
      </c>
      <c r="AB706" s="4">
        <v>2030</v>
      </c>
      <c r="AC706" s="1" t="str">
        <f>IF(sum!A699="MA",sum!B699,"*")</f>
        <v>*</v>
      </c>
      <c r="AD706" s="1"/>
      <c r="AE706" s="1" t="str">
        <f>IF(sum!A699="MA",sum!F699,"*")</f>
        <v>*</v>
      </c>
      <c r="AH706" s="4" t="s">
        <v>137</v>
      </c>
      <c r="AI706" s="4" t="s">
        <v>138</v>
      </c>
      <c r="AJ706" s="4">
        <v>2030</v>
      </c>
      <c r="AK706" s="1" t="str">
        <f>IF(sum!A699="ON",sum!B699,"*")</f>
        <v>*</v>
      </c>
      <c r="AL706" s="1"/>
      <c r="AM706" s="1" t="str">
        <f>IF(sum!A699="ON",sum!F699,"*")</f>
        <v>*</v>
      </c>
      <c r="AP706" s="1" t="s">
        <v>137</v>
      </c>
      <c r="AQ706" s="1" t="s">
        <v>138</v>
      </c>
      <c r="AR706" s="1">
        <v>2030</v>
      </c>
      <c r="AS706" s="1" t="str">
        <f>IF(sum!A699="QU",sum!B699,"*")</f>
        <v>*</v>
      </c>
      <c r="AT706" s="1"/>
      <c r="AU706" s="1" t="str">
        <f>IF(sum!A699="QU",sum!F699,"*")</f>
        <v>*</v>
      </c>
      <c r="AX706" s="4" t="s">
        <v>137</v>
      </c>
      <c r="AY706" s="4" t="s">
        <v>138</v>
      </c>
      <c r="AZ706" s="4">
        <v>2030</v>
      </c>
      <c r="BA706" s="1" t="str">
        <f>IF(sum!A699="SA",sum!B699,"*")</f>
        <v>R_ES-APP-FR_ELC1</v>
      </c>
      <c r="BB706" s="1"/>
      <c r="BC706" s="1">
        <f>IF(sum!A699="SA",sum!F699,"*")</f>
        <v>4.9571335815239502E-2</v>
      </c>
    </row>
    <row r="707" spans="2:55">
      <c r="B707" s="1" t="s">
        <v>137</v>
      </c>
      <c r="C707" s="1" t="s">
        <v>138</v>
      </c>
      <c r="D707" s="1">
        <v>2030</v>
      </c>
      <c r="J707" s="1" t="s">
        <v>137</v>
      </c>
      <c r="K707" s="1" t="s">
        <v>138</v>
      </c>
      <c r="L707" s="1">
        <v>2030</v>
      </c>
      <c r="M707" s="1" t="str">
        <f>IF(sum!A700="AT",sum!B700,"*")</f>
        <v>*</v>
      </c>
      <c r="N707" s="1"/>
      <c r="O707" s="1" t="str">
        <f>IF(sum!A700="AT",sum!F700,"*")</f>
        <v>*</v>
      </c>
      <c r="R707" s="1" t="s">
        <v>137</v>
      </c>
      <c r="S707" s="1" t="s">
        <v>138</v>
      </c>
      <c r="T707" s="1">
        <v>2030</v>
      </c>
      <c r="U707" s="1" t="str">
        <f>IF(sum!A700="BC",sum!B700,"*")</f>
        <v>*</v>
      </c>
      <c r="V707" s="1"/>
      <c r="W707" s="1" t="str">
        <f>IF(sum!A700="BC",sum!F700,"*")</f>
        <v>*</v>
      </c>
      <c r="Z707" s="1" t="s">
        <v>137</v>
      </c>
      <c r="AA707" s="1" t="s">
        <v>138</v>
      </c>
      <c r="AB707" s="1">
        <v>2030</v>
      </c>
      <c r="AC707" s="1" t="str">
        <f>IF(sum!A700="MA",sum!B700,"*")</f>
        <v>*</v>
      </c>
      <c r="AD707" s="1"/>
      <c r="AE707" s="1" t="str">
        <f>IF(sum!A700="MA",sum!F700,"*")</f>
        <v>*</v>
      </c>
      <c r="AH707" s="1" t="s">
        <v>137</v>
      </c>
      <c r="AI707" s="1" t="s">
        <v>138</v>
      </c>
      <c r="AJ707" s="1">
        <v>2030</v>
      </c>
      <c r="AK707" s="1" t="str">
        <f>IF(sum!A700="ON",sum!B700,"*")</f>
        <v>*</v>
      </c>
      <c r="AL707" s="1"/>
      <c r="AM707" s="1" t="str">
        <f>IF(sum!A700="ON",sum!F700,"*")</f>
        <v>*</v>
      </c>
      <c r="AP707" s="4" t="s">
        <v>137</v>
      </c>
      <c r="AQ707" s="4" t="s">
        <v>138</v>
      </c>
      <c r="AR707" s="4">
        <v>2030</v>
      </c>
      <c r="AS707" s="1" t="str">
        <f>IF(sum!A700="QU",sum!B700,"*")</f>
        <v>*</v>
      </c>
      <c r="AT707" s="1"/>
      <c r="AU707" s="1" t="str">
        <f>IF(sum!A700="QU",sum!F700,"*")</f>
        <v>*</v>
      </c>
      <c r="AX707" s="1" t="s">
        <v>137</v>
      </c>
      <c r="AY707" s="1" t="s">
        <v>138</v>
      </c>
      <c r="AZ707" s="1">
        <v>2030</v>
      </c>
      <c r="BA707" s="1" t="str">
        <f>IF(sum!A700="SA",sum!B700,"*")</f>
        <v>R_ES-APP-OTH_ELC1</v>
      </c>
      <c r="BB707" s="1"/>
      <c r="BC707" s="1">
        <f>IF(sum!A700="SA",sum!F700,"*")</f>
        <v>0.58075775996386003</v>
      </c>
    </row>
    <row r="708" spans="2:55">
      <c r="B708" s="4" t="s">
        <v>137</v>
      </c>
      <c r="C708" s="4" t="s">
        <v>138</v>
      </c>
      <c r="D708" s="4">
        <v>2030</v>
      </c>
      <c r="J708" s="4" t="s">
        <v>137</v>
      </c>
      <c r="K708" s="4" t="s">
        <v>138</v>
      </c>
      <c r="L708" s="4">
        <v>2030</v>
      </c>
      <c r="M708" s="1" t="str">
        <f>IF(sum!A701="AT",sum!B701,"*")</f>
        <v>*</v>
      </c>
      <c r="N708" s="1"/>
      <c r="O708" s="1" t="str">
        <f>IF(sum!A701="AT",sum!F701,"*")</f>
        <v>*</v>
      </c>
      <c r="R708" s="4" t="s">
        <v>137</v>
      </c>
      <c r="S708" s="4" t="s">
        <v>138</v>
      </c>
      <c r="T708" s="4">
        <v>2030</v>
      </c>
      <c r="U708" s="1" t="str">
        <f>IF(sum!A701="BC",sum!B701,"*")</f>
        <v>*</v>
      </c>
      <c r="V708" s="1"/>
      <c r="W708" s="1" t="str">
        <f>IF(sum!A701="BC",sum!F701,"*")</f>
        <v>*</v>
      </c>
      <c r="Z708" s="4" t="s">
        <v>137</v>
      </c>
      <c r="AA708" s="4" t="s">
        <v>138</v>
      </c>
      <c r="AB708" s="4">
        <v>2030</v>
      </c>
      <c r="AC708" s="1" t="str">
        <f>IF(sum!A701="MA",sum!B701,"*")</f>
        <v>*</v>
      </c>
      <c r="AD708" s="1"/>
      <c r="AE708" s="1" t="str">
        <f>IF(sum!A701="MA",sum!F701,"*")</f>
        <v>*</v>
      </c>
      <c r="AH708" s="4" t="s">
        <v>137</v>
      </c>
      <c r="AI708" s="4" t="s">
        <v>138</v>
      </c>
      <c r="AJ708" s="4">
        <v>2030</v>
      </c>
      <c r="AK708" s="1" t="str">
        <f>IF(sum!A701="ON",sum!B701,"*")</f>
        <v>*</v>
      </c>
      <c r="AL708" s="1"/>
      <c r="AM708" s="1" t="str">
        <f>IF(sum!A701="ON",sum!F701,"*")</f>
        <v>*</v>
      </c>
      <c r="AP708" s="1" t="s">
        <v>137</v>
      </c>
      <c r="AQ708" s="1" t="s">
        <v>138</v>
      </c>
      <c r="AR708" s="1">
        <v>2030</v>
      </c>
      <c r="AS708" s="1" t="str">
        <f>IF(sum!A701="QU",sum!B701,"*")</f>
        <v>*</v>
      </c>
      <c r="AT708" s="1"/>
      <c r="AU708" s="1" t="str">
        <f>IF(sum!A701="QU",sum!F701,"*")</f>
        <v>*</v>
      </c>
      <c r="AX708" s="4" t="s">
        <v>137</v>
      </c>
      <c r="AY708" s="4" t="s">
        <v>138</v>
      </c>
      <c r="AZ708" s="4">
        <v>2030</v>
      </c>
      <c r="BA708" s="1" t="str">
        <f>IF(sum!A701="SA",sum!B701,"*")</f>
        <v>R_ES-APP-RA_ELC1</v>
      </c>
      <c r="BB708" s="1"/>
      <c r="BC708" s="1">
        <f>IF(sum!A701="SA",sum!F701,"*")</f>
        <v>0.379418874391872</v>
      </c>
    </row>
    <row r="709" spans="2:55">
      <c r="B709" s="1" t="s">
        <v>137</v>
      </c>
      <c r="C709" s="1" t="s">
        <v>138</v>
      </c>
      <c r="D709" s="1">
        <v>2030</v>
      </c>
      <c r="J709" s="1" t="s">
        <v>137</v>
      </c>
      <c r="K709" s="1" t="s">
        <v>138</v>
      </c>
      <c r="L709" s="1">
        <v>2030</v>
      </c>
      <c r="M709" s="1" t="str">
        <f>IF(sum!A702="AT",sum!B702,"*")</f>
        <v>*</v>
      </c>
      <c r="N709" s="1"/>
      <c r="O709" s="1" t="str">
        <f>IF(sum!A702="AT",sum!F702,"*")</f>
        <v>*</v>
      </c>
      <c r="R709" s="1" t="s">
        <v>137</v>
      </c>
      <c r="S709" s="1" t="s">
        <v>138</v>
      </c>
      <c r="T709" s="1">
        <v>2030</v>
      </c>
      <c r="U709" s="1" t="str">
        <f>IF(sum!A702="BC",sum!B702,"*")</f>
        <v>*</v>
      </c>
      <c r="V709" s="1"/>
      <c r="W709" s="1" t="str">
        <f>IF(sum!A702="BC",sum!F702,"*")</f>
        <v>*</v>
      </c>
      <c r="Z709" s="1" t="s">
        <v>137</v>
      </c>
      <c r="AA709" s="1" t="s">
        <v>138</v>
      </c>
      <c r="AB709" s="1">
        <v>2030</v>
      </c>
      <c r="AC709" s="1" t="str">
        <f>IF(sum!A702="MA",sum!B702,"*")</f>
        <v>*</v>
      </c>
      <c r="AD709" s="1"/>
      <c r="AE709" s="1" t="str">
        <f>IF(sum!A702="MA",sum!F702,"*")</f>
        <v>*</v>
      </c>
      <c r="AH709" s="1" t="s">
        <v>137</v>
      </c>
      <c r="AI709" s="1" t="s">
        <v>138</v>
      </c>
      <c r="AJ709" s="1">
        <v>2030</v>
      </c>
      <c r="AK709" s="1" t="str">
        <f>IF(sum!A702="ON",sum!B702,"*")</f>
        <v>*</v>
      </c>
      <c r="AL709" s="1"/>
      <c r="AM709" s="1" t="str">
        <f>IF(sum!A702="ON",sum!F702,"*")</f>
        <v>*</v>
      </c>
      <c r="AP709" s="4" t="s">
        <v>137</v>
      </c>
      <c r="AQ709" s="4" t="s">
        <v>138</v>
      </c>
      <c r="AR709" s="4">
        <v>2030</v>
      </c>
      <c r="AS709" s="1" t="str">
        <f>IF(sum!A702="QU",sum!B702,"*")</f>
        <v>*</v>
      </c>
      <c r="AT709" s="1"/>
      <c r="AU709" s="1" t="str">
        <f>IF(sum!A702="QU",sum!F702,"*")</f>
        <v>*</v>
      </c>
      <c r="AX709" s="1" t="s">
        <v>137</v>
      </c>
      <c r="AY709" s="1" t="s">
        <v>138</v>
      </c>
      <c r="AZ709" s="1">
        <v>2030</v>
      </c>
      <c r="BA709" s="1" t="str">
        <f>IF(sum!A702="SA",sum!B702,"*")</f>
        <v>R_ES-APP-RE_ELC1</v>
      </c>
      <c r="BB709" s="1"/>
      <c r="BC709" s="1">
        <f>IF(sum!A702="SA",sum!F702,"*")</f>
        <v>0.127339211268505</v>
      </c>
    </row>
    <row r="710" spans="2:55">
      <c r="B710" s="4" t="s">
        <v>137</v>
      </c>
      <c r="C710" s="4" t="s">
        <v>138</v>
      </c>
      <c r="D710" s="4">
        <v>2030</v>
      </c>
      <c r="J710" s="4" t="s">
        <v>137</v>
      </c>
      <c r="K710" s="4" t="s">
        <v>138</v>
      </c>
      <c r="L710" s="4">
        <v>2030</v>
      </c>
      <c r="M710" s="1" t="str">
        <f>IF(sum!A703="AT",sum!B703,"*")</f>
        <v>*</v>
      </c>
      <c r="N710" s="1"/>
      <c r="O710" s="1" t="str">
        <f>IF(sum!A703="AT",sum!F703,"*")</f>
        <v>*</v>
      </c>
      <c r="R710" s="4" t="s">
        <v>137</v>
      </c>
      <c r="S710" s="4" t="s">
        <v>138</v>
      </c>
      <c r="T710" s="4">
        <v>2030</v>
      </c>
      <c r="U710" s="1" t="str">
        <f>IF(sum!A703="BC",sum!B703,"*")</f>
        <v>*</v>
      </c>
      <c r="V710" s="1"/>
      <c r="W710" s="1" t="str">
        <f>IF(sum!A703="BC",sum!F703,"*")</f>
        <v>*</v>
      </c>
      <c r="Z710" s="4" t="s">
        <v>137</v>
      </c>
      <c r="AA710" s="4" t="s">
        <v>138</v>
      </c>
      <c r="AB710" s="4">
        <v>2030</v>
      </c>
      <c r="AC710" s="1" t="str">
        <f>IF(sum!A703="MA",sum!B703,"*")</f>
        <v>*</v>
      </c>
      <c r="AD710" s="1"/>
      <c r="AE710" s="1" t="str">
        <f>IF(sum!A703="MA",sum!F703,"*")</f>
        <v>*</v>
      </c>
      <c r="AH710" s="4" t="s">
        <v>137</v>
      </c>
      <c r="AI710" s="4" t="s">
        <v>138</v>
      </c>
      <c r="AJ710" s="4">
        <v>2030</v>
      </c>
      <c r="AK710" s="1" t="str">
        <f>IF(sum!A703="ON",sum!B703,"*")</f>
        <v>*</v>
      </c>
      <c r="AL710" s="1"/>
      <c r="AM710" s="1" t="str">
        <f>IF(sum!A703="ON",sum!F703,"*")</f>
        <v>*</v>
      </c>
      <c r="AP710" s="1" t="s">
        <v>137</v>
      </c>
      <c r="AQ710" s="1" t="s">
        <v>138</v>
      </c>
      <c r="AR710" s="1">
        <v>2030</v>
      </c>
      <c r="AS710" s="1" t="str">
        <f>IF(sum!A703="QU",sum!B703,"*")</f>
        <v>*</v>
      </c>
      <c r="AT710" s="1"/>
      <c r="AU710" s="1" t="str">
        <f>IF(sum!A703="QU",sum!F703,"*")</f>
        <v>*</v>
      </c>
      <c r="AX710" s="4" t="s">
        <v>137</v>
      </c>
      <c r="AY710" s="4" t="s">
        <v>138</v>
      </c>
      <c r="AZ710" s="4">
        <v>2030</v>
      </c>
      <c r="BA710" s="1" t="str">
        <f>IF(sum!A703="SA",sum!B703,"*")</f>
        <v>R_ES-LI_ELC1</v>
      </c>
      <c r="BB710" s="1"/>
      <c r="BC710" s="1">
        <f>IF(sum!A703="SA",sum!F703,"*")</f>
        <v>1.19316541047944</v>
      </c>
    </row>
    <row r="711" spans="2:55">
      <c r="B711" s="1" t="s">
        <v>137</v>
      </c>
      <c r="C711" s="1" t="s">
        <v>138</v>
      </c>
      <c r="D711" s="1">
        <v>2030</v>
      </c>
      <c r="J711" s="1" t="s">
        <v>137</v>
      </c>
      <c r="K711" s="1" t="s">
        <v>138</v>
      </c>
      <c r="L711" s="1">
        <v>2030</v>
      </c>
      <c r="M711" s="1" t="str">
        <f>IF(sum!A704="AT",sum!B704,"*")</f>
        <v>*</v>
      </c>
      <c r="N711" s="1"/>
      <c r="O711" s="1" t="str">
        <f>IF(sum!A704="AT",sum!F704,"*")</f>
        <v>*</v>
      </c>
      <c r="R711" s="1" t="s">
        <v>137</v>
      </c>
      <c r="S711" s="1" t="s">
        <v>138</v>
      </c>
      <c r="T711" s="1">
        <v>2030</v>
      </c>
      <c r="U711" s="1" t="str">
        <f>IF(sum!A704="BC",sum!B704,"*")</f>
        <v>*</v>
      </c>
      <c r="V711" s="1"/>
      <c r="W711" s="1" t="str">
        <f>IF(sum!A704="BC",sum!F704,"*")</f>
        <v>*</v>
      </c>
      <c r="Z711" s="1" t="s">
        <v>137</v>
      </c>
      <c r="AA711" s="1" t="s">
        <v>138</v>
      </c>
      <c r="AB711" s="1">
        <v>2030</v>
      </c>
      <c r="AC711" s="1" t="str">
        <f>IF(sum!A704="MA",sum!B704,"*")</f>
        <v>*</v>
      </c>
      <c r="AD711" s="1"/>
      <c r="AE711" s="1" t="str">
        <f>IF(sum!A704="MA",sum!F704,"*")</f>
        <v>*</v>
      </c>
      <c r="AH711" s="1" t="s">
        <v>137</v>
      </c>
      <c r="AI711" s="1" t="s">
        <v>138</v>
      </c>
      <c r="AJ711" s="1">
        <v>2030</v>
      </c>
      <c r="AK711" s="1" t="str">
        <f>IF(sum!A704="ON",sum!B704,"*")</f>
        <v>*</v>
      </c>
      <c r="AL711" s="1"/>
      <c r="AM711" s="1" t="str">
        <f>IF(sum!A704="ON",sum!F704,"*")</f>
        <v>*</v>
      </c>
      <c r="AP711" s="4" t="s">
        <v>137</v>
      </c>
      <c r="AQ711" s="4" t="s">
        <v>138</v>
      </c>
      <c r="AR711" s="4">
        <v>2030</v>
      </c>
      <c r="AS711" s="1" t="str">
        <f>IF(sum!A704="QU",sum!B704,"*")</f>
        <v>*</v>
      </c>
      <c r="AT711" s="1"/>
      <c r="AU711" s="1" t="str">
        <f>IF(sum!A704="QU",sum!F704,"*")</f>
        <v>*</v>
      </c>
      <c r="AX711" s="1" t="s">
        <v>137</v>
      </c>
      <c r="AY711" s="1" t="s">
        <v>138</v>
      </c>
      <c r="AZ711" s="1">
        <v>2030</v>
      </c>
      <c r="BA711" s="1" t="str">
        <f>IF(sum!A704="SA",sum!B704,"*")</f>
        <v>R_ES-SC-AP_ELC1_ROOM_CENTRAL</v>
      </c>
      <c r="BB711" s="1"/>
      <c r="BC711" s="1">
        <f>IF(sum!A704="SA",sum!F704,"*")</f>
        <v>6.12872758865496E-2</v>
      </c>
    </row>
    <row r="712" spans="2:55">
      <c r="B712" s="4" t="s">
        <v>137</v>
      </c>
      <c r="C712" s="4" t="s">
        <v>138</v>
      </c>
      <c r="D712" s="4">
        <v>2030</v>
      </c>
      <c r="J712" s="4" t="s">
        <v>137</v>
      </c>
      <c r="K712" s="4" t="s">
        <v>138</v>
      </c>
      <c r="L712" s="4">
        <v>2030</v>
      </c>
      <c r="M712" s="1" t="str">
        <f>IF(sum!A705="AT",sum!B705,"*")</f>
        <v>*</v>
      </c>
      <c r="N712" s="1"/>
      <c r="O712" s="1" t="str">
        <f>IF(sum!A705="AT",sum!F705,"*")</f>
        <v>*</v>
      </c>
      <c r="R712" s="4" t="s">
        <v>137</v>
      </c>
      <c r="S712" s="4" t="s">
        <v>138</v>
      </c>
      <c r="T712" s="4">
        <v>2030</v>
      </c>
      <c r="U712" s="1" t="str">
        <f>IF(sum!A705="BC",sum!B705,"*")</f>
        <v>*</v>
      </c>
      <c r="V712" s="1"/>
      <c r="W712" s="1" t="str">
        <f>IF(sum!A705="BC",sum!F705,"*")</f>
        <v>*</v>
      </c>
      <c r="Z712" s="4" t="s">
        <v>137</v>
      </c>
      <c r="AA712" s="4" t="s">
        <v>138</v>
      </c>
      <c r="AB712" s="4">
        <v>2030</v>
      </c>
      <c r="AC712" s="1" t="str">
        <f>IF(sum!A705="MA",sum!B705,"*")</f>
        <v>*</v>
      </c>
      <c r="AD712" s="1"/>
      <c r="AE712" s="1" t="str">
        <f>IF(sum!A705="MA",sum!F705,"*")</f>
        <v>*</v>
      </c>
      <c r="AH712" s="4" t="s">
        <v>137</v>
      </c>
      <c r="AI712" s="4" t="s">
        <v>138</v>
      </c>
      <c r="AJ712" s="4">
        <v>2030</v>
      </c>
      <c r="AK712" s="1" t="str">
        <f>IF(sum!A705="ON",sum!B705,"*")</f>
        <v>*</v>
      </c>
      <c r="AL712" s="1"/>
      <c r="AM712" s="1" t="str">
        <f>IF(sum!A705="ON",sum!F705,"*")</f>
        <v>*</v>
      </c>
      <c r="AP712" s="1" t="s">
        <v>137</v>
      </c>
      <c r="AQ712" s="1" t="s">
        <v>138</v>
      </c>
      <c r="AR712" s="1">
        <v>2030</v>
      </c>
      <c r="AS712" s="1" t="str">
        <f>IF(sum!A705="QU",sum!B705,"*")</f>
        <v>*</v>
      </c>
      <c r="AT712" s="1"/>
      <c r="AU712" s="1" t="str">
        <f>IF(sum!A705="QU",sum!F705,"*")</f>
        <v>*</v>
      </c>
      <c r="AX712" s="4" t="s">
        <v>137</v>
      </c>
      <c r="AY712" s="4" t="s">
        <v>138</v>
      </c>
      <c r="AZ712" s="4">
        <v>2030</v>
      </c>
      <c r="BA712" s="1" t="str">
        <f>IF(sum!A705="SA",sum!B705,"*")</f>
        <v>R_ES-SC-MOB_ELC1_ROOM_CENTRAL</v>
      </c>
      <c r="BB712" s="1"/>
      <c r="BC712" s="1">
        <f>IF(sum!A705="SA",sum!F705,"*")</f>
        <v>8.3460981066676605E-3</v>
      </c>
    </row>
    <row r="713" spans="2:55">
      <c r="B713" s="1" t="s">
        <v>137</v>
      </c>
      <c r="C713" s="1" t="s">
        <v>138</v>
      </c>
      <c r="D713" s="1">
        <v>2030</v>
      </c>
      <c r="J713" s="1" t="s">
        <v>137</v>
      </c>
      <c r="K713" s="1" t="s">
        <v>138</v>
      </c>
      <c r="L713" s="1">
        <v>2030</v>
      </c>
      <c r="M713" s="1" t="str">
        <f>IF(sum!A706="AT",sum!B706,"*")</f>
        <v>*</v>
      </c>
      <c r="N713" s="1"/>
      <c r="O713" s="1" t="str">
        <f>IF(sum!A706="AT",sum!F706,"*")</f>
        <v>*</v>
      </c>
      <c r="R713" s="1" t="s">
        <v>137</v>
      </c>
      <c r="S713" s="1" t="s">
        <v>138</v>
      </c>
      <c r="T713" s="1">
        <v>2030</v>
      </c>
      <c r="U713" s="1" t="str">
        <f>IF(sum!A706="BC",sum!B706,"*")</f>
        <v>*</v>
      </c>
      <c r="V713" s="1"/>
      <c r="W713" s="1" t="str">
        <f>IF(sum!A706="BC",sum!F706,"*")</f>
        <v>*</v>
      </c>
      <c r="Z713" s="1" t="s">
        <v>137</v>
      </c>
      <c r="AA713" s="1" t="s">
        <v>138</v>
      </c>
      <c r="AB713" s="1">
        <v>2030</v>
      </c>
      <c r="AC713" s="1" t="str">
        <f>IF(sum!A706="MA",sum!B706,"*")</f>
        <v>*</v>
      </c>
      <c r="AD713" s="1"/>
      <c r="AE713" s="1" t="str">
        <f>IF(sum!A706="MA",sum!F706,"*")</f>
        <v>*</v>
      </c>
      <c r="AH713" s="1" t="s">
        <v>137</v>
      </c>
      <c r="AI713" s="1" t="s">
        <v>138</v>
      </c>
      <c r="AJ713" s="1">
        <v>2030</v>
      </c>
      <c r="AK713" s="1" t="str">
        <f>IF(sum!A706="ON",sum!B706,"*")</f>
        <v>*</v>
      </c>
      <c r="AL713" s="1"/>
      <c r="AM713" s="1" t="str">
        <f>IF(sum!A706="ON",sum!F706,"*")</f>
        <v>*</v>
      </c>
      <c r="AP713" s="4" t="s">
        <v>137</v>
      </c>
      <c r="AQ713" s="4" t="s">
        <v>138</v>
      </c>
      <c r="AR713" s="4">
        <v>2030</v>
      </c>
      <c r="AS713" s="1" t="str">
        <f>IF(sum!A706="QU",sum!B706,"*")</f>
        <v>*</v>
      </c>
      <c r="AT713" s="1"/>
      <c r="AU713" s="1" t="str">
        <f>IF(sum!A706="QU",sum!F706,"*")</f>
        <v>*</v>
      </c>
      <c r="AX713" s="1" t="s">
        <v>137</v>
      </c>
      <c r="AY713" s="1" t="s">
        <v>138</v>
      </c>
      <c r="AZ713" s="1">
        <v>2030</v>
      </c>
      <c r="BA713" s="1" t="str">
        <f>IF(sum!A706="SA",sum!B706,"*")</f>
        <v>R_ES-SC-SA_ELC1_ROOM_CENTRAL</v>
      </c>
      <c r="BB713" s="1"/>
      <c r="BC713" s="1">
        <f>IF(sum!A706="SA",sum!F706,"*")</f>
        <v>2.3492693226949302E-2</v>
      </c>
    </row>
    <row r="714" spans="2:55">
      <c r="B714" s="4" t="s">
        <v>137</v>
      </c>
      <c r="C714" s="4" t="s">
        <v>138</v>
      </c>
      <c r="D714" s="4">
        <v>2030</v>
      </c>
      <c r="J714" s="4" t="s">
        <v>137</v>
      </c>
      <c r="K714" s="4" t="s">
        <v>138</v>
      </c>
      <c r="L714" s="4">
        <v>2030</v>
      </c>
      <c r="M714" s="1" t="str">
        <f>IF(sum!A707="AT",sum!B707,"*")</f>
        <v>*</v>
      </c>
      <c r="N714" s="1"/>
      <c r="O714" s="1" t="str">
        <f>IF(sum!A707="AT",sum!F707,"*")</f>
        <v>*</v>
      </c>
      <c r="R714" s="4" t="s">
        <v>137</v>
      </c>
      <c r="S714" s="4" t="s">
        <v>138</v>
      </c>
      <c r="T714" s="4">
        <v>2030</v>
      </c>
      <c r="U714" s="1" t="str">
        <f>IF(sum!A707="BC",sum!B707,"*")</f>
        <v>*</v>
      </c>
      <c r="V714" s="1"/>
      <c r="W714" s="1" t="str">
        <f>IF(sum!A707="BC",sum!F707,"*")</f>
        <v>*</v>
      </c>
      <c r="Z714" s="4" t="s">
        <v>137</v>
      </c>
      <c r="AA714" s="4" t="s">
        <v>138</v>
      </c>
      <c r="AB714" s="4">
        <v>2030</v>
      </c>
      <c r="AC714" s="1" t="str">
        <f>IF(sum!A707="MA",sum!B707,"*")</f>
        <v>*</v>
      </c>
      <c r="AD714" s="1"/>
      <c r="AE714" s="1" t="str">
        <f>IF(sum!A707="MA",sum!F707,"*")</f>
        <v>*</v>
      </c>
      <c r="AH714" s="4" t="s">
        <v>137</v>
      </c>
      <c r="AI714" s="4" t="s">
        <v>138</v>
      </c>
      <c r="AJ714" s="4">
        <v>2030</v>
      </c>
      <c r="AK714" s="1" t="str">
        <f>IF(sum!A707="ON",sum!B707,"*")</f>
        <v>*</v>
      </c>
      <c r="AL714" s="1"/>
      <c r="AM714" s="1" t="str">
        <f>IF(sum!A707="ON",sum!F707,"*")</f>
        <v>*</v>
      </c>
      <c r="AP714" s="1" t="s">
        <v>137</v>
      </c>
      <c r="AQ714" s="1" t="s">
        <v>138</v>
      </c>
      <c r="AR714" s="1">
        <v>2030</v>
      </c>
      <c r="AS714" s="1" t="str">
        <f>IF(sum!A707="QU",sum!B707,"*")</f>
        <v>*</v>
      </c>
      <c r="AT714" s="1"/>
      <c r="AU714" s="1" t="str">
        <f>IF(sum!A707="QU",sum!F707,"*")</f>
        <v>*</v>
      </c>
      <c r="AX714" s="4" t="s">
        <v>137</v>
      </c>
      <c r="AY714" s="4" t="s">
        <v>138</v>
      </c>
      <c r="AZ714" s="4">
        <v>2030</v>
      </c>
      <c r="BA714" s="1" t="str">
        <f>IF(sum!A707="SA",sum!B707,"*")</f>
        <v>R_ES-SC-SD_ELC1_ROOM_CENTRAL</v>
      </c>
      <c r="BB714" s="1"/>
      <c r="BC714" s="1">
        <f>IF(sum!A707="SA",sum!F707,"*")</f>
        <v>0.216070213675672</v>
      </c>
    </row>
    <row r="715" spans="2:55">
      <c r="B715" s="1" t="s">
        <v>137</v>
      </c>
      <c r="C715" s="1" t="s">
        <v>138</v>
      </c>
      <c r="D715" s="1">
        <v>2030</v>
      </c>
      <c r="J715" s="1" t="s">
        <v>137</v>
      </c>
      <c r="K715" s="1" t="s">
        <v>138</v>
      </c>
      <c r="L715" s="1">
        <v>2030</v>
      </c>
      <c r="M715" s="1" t="str">
        <f>IF(sum!A708="AT",sum!B708,"*")</f>
        <v>*</v>
      </c>
      <c r="N715" s="1"/>
      <c r="O715" s="1" t="str">
        <f>IF(sum!A708="AT",sum!F708,"*")</f>
        <v>*</v>
      </c>
      <c r="R715" s="1" t="s">
        <v>137</v>
      </c>
      <c r="S715" s="1" t="s">
        <v>138</v>
      </c>
      <c r="T715" s="1">
        <v>2030</v>
      </c>
      <c r="U715" s="1" t="str">
        <f>IF(sum!A708="BC",sum!B708,"*")</f>
        <v>*</v>
      </c>
      <c r="V715" s="1"/>
      <c r="W715" s="1" t="str">
        <f>IF(sum!A708="BC",sum!F708,"*")</f>
        <v>*</v>
      </c>
      <c r="Z715" s="1" t="s">
        <v>137</v>
      </c>
      <c r="AA715" s="1" t="s">
        <v>138</v>
      </c>
      <c r="AB715" s="1">
        <v>2030</v>
      </c>
      <c r="AC715" s="1" t="str">
        <f>IF(sum!A708="MA",sum!B708,"*")</f>
        <v>*</v>
      </c>
      <c r="AD715" s="1"/>
      <c r="AE715" s="1" t="str">
        <f>IF(sum!A708="MA",sum!F708,"*")</f>
        <v>*</v>
      </c>
      <c r="AH715" s="1" t="s">
        <v>137</v>
      </c>
      <c r="AI715" s="1" t="s">
        <v>138</v>
      </c>
      <c r="AJ715" s="1">
        <v>2030</v>
      </c>
      <c r="AK715" s="1" t="str">
        <f>IF(sum!A708="ON",sum!B708,"*")</f>
        <v>*</v>
      </c>
      <c r="AL715" s="1"/>
      <c r="AM715" s="1" t="str">
        <f>IF(sum!A708="ON",sum!F708,"*")</f>
        <v>*</v>
      </c>
      <c r="AP715" s="4" t="s">
        <v>137</v>
      </c>
      <c r="AQ715" s="4" t="s">
        <v>138</v>
      </c>
      <c r="AR715" s="4">
        <v>2030</v>
      </c>
      <c r="AS715" s="1" t="str">
        <f>IF(sum!A708="QU",sum!B708,"*")</f>
        <v>*</v>
      </c>
      <c r="AT715" s="1"/>
      <c r="AU715" s="1" t="str">
        <f>IF(sum!A708="QU",sum!F708,"*")</f>
        <v>*</v>
      </c>
      <c r="AX715" s="1" t="s">
        <v>137</v>
      </c>
      <c r="AY715" s="1" t="s">
        <v>138</v>
      </c>
      <c r="AZ715" s="1">
        <v>2030</v>
      </c>
      <c r="BA715" s="1" t="str">
        <f>IF(sum!A708="SA",sum!B708,"*")</f>
        <v>R_ES-SH-AP_ELC1</v>
      </c>
      <c r="BB715" s="1"/>
      <c r="BC715" s="1">
        <f>IF(sum!A708="SA",sum!F708,"*")</f>
        <v>0</v>
      </c>
    </row>
    <row r="716" spans="2:55">
      <c r="B716" s="4" t="s">
        <v>137</v>
      </c>
      <c r="C716" s="4" t="s">
        <v>138</v>
      </c>
      <c r="D716" s="4">
        <v>2030</v>
      </c>
      <c r="J716" s="4" t="s">
        <v>137</v>
      </c>
      <c r="K716" s="4" t="s">
        <v>138</v>
      </c>
      <c r="L716" s="4">
        <v>2030</v>
      </c>
      <c r="M716" s="1" t="str">
        <f>IF(sum!A709="AT",sum!B709,"*")</f>
        <v>*</v>
      </c>
      <c r="N716" s="1"/>
      <c r="O716" s="1" t="str">
        <f>IF(sum!A709="AT",sum!F709,"*")</f>
        <v>*</v>
      </c>
      <c r="R716" s="4" t="s">
        <v>137</v>
      </c>
      <c r="S716" s="4" t="s">
        <v>138</v>
      </c>
      <c r="T716" s="4">
        <v>2030</v>
      </c>
      <c r="U716" s="1" t="str">
        <f>IF(sum!A709="BC",sum!B709,"*")</f>
        <v>*</v>
      </c>
      <c r="V716" s="1"/>
      <c r="W716" s="1" t="str">
        <f>IF(sum!A709="BC",sum!F709,"*")</f>
        <v>*</v>
      </c>
      <c r="Z716" s="4" t="s">
        <v>137</v>
      </c>
      <c r="AA716" s="4" t="s">
        <v>138</v>
      </c>
      <c r="AB716" s="4">
        <v>2030</v>
      </c>
      <c r="AC716" s="1" t="str">
        <f>IF(sum!A709="MA",sum!B709,"*")</f>
        <v>*</v>
      </c>
      <c r="AD716" s="1"/>
      <c r="AE716" s="1" t="str">
        <f>IF(sum!A709="MA",sum!F709,"*")</f>
        <v>*</v>
      </c>
      <c r="AH716" s="4" t="s">
        <v>137</v>
      </c>
      <c r="AI716" s="4" t="s">
        <v>138</v>
      </c>
      <c r="AJ716" s="4">
        <v>2030</v>
      </c>
      <c r="AK716" s="1" t="str">
        <f>IF(sum!A709="ON",sum!B709,"*")</f>
        <v>*</v>
      </c>
      <c r="AL716" s="1"/>
      <c r="AM716" s="1" t="str">
        <f>IF(sum!A709="ON",sum!F709,"*")</f>
        <v>*</v>
      </c>
      <c r="AP716" s="1" t="s">
        <v>137</v>
      </c>
      <c r="AQ716" s="1" t="s">
        <v>138</v>
      </c>
      <c r="AR716" s="1">
        <v>2030</v>
      </c>
      <c r="AS716" s="1" t="str">
        <f>IF(sum!A709="QU",sum!B709,"*")</f>
        <v>*</v>
      </c>
      <c r="AT716" s="1"/>
      <c r="AU716" s="1" t="str">
        <f>IF(sum!A709="QU",sum!F709,"*")</f>
        <v>*</v>
      </c>
      <c r="AX716" s="4" t="s">
        <v>137</v>
      </c>
      <c r="AY716" s="4" t="s">
        <v>138</v>
      </c>
      <c r="AZ716" s="4">
        <v>2030</v>
      </c>
      <c r="BA716" s="1" t="str">
        <f>IF(sum!A709="SA",sum!B709,"*")</f>
        <v>R_ES-SH-AP_HET1</v>
      </c>
      <c r="BB716" s="1"/>
      <c r="BC716" s="1">
        <f>IF(sum!A709="SA",sum!F709,"*")</f>
        <v>0</v>
      </c>
    </row>
    <row r="717" spans="2:55">
      <c r="B717" s="1" t="s">
        <v>137</v>
      </c>
      <c r="C717" s="1" t="s">
        <v>138</v>
      </c>
      <c r="D717" s="1">
        <v>2030</v>
      </c>
      <c r="J717" s="1" t="s">
        <v>137</v>
      </c>
      <c r="K717" s="1" t="s">
        <v>138</v>
      </c>
      <c r="L717" s="1">
        <v>2030</v>
      </c>
      <c r="M717" s="1" t="str">
        <f>IF(sum!A710="AT",sum!B710,"*")</f>
        <v>*</v>
      </c>
      <c r="N717" s="1"/>
      <c r="O717" s="1" t="str">
        <f>IF(sum!A710="AT",sum!F710,"*")</f>
        <v>*</v>
      </c>
      <c r="R717" s="1" t="s">
        <v>137</v>
      </c>
      <c r="S717" s="1" t="s">
        <v>138</v>
      </c>
      <c r="T717" s="1">
        <v>2030</v>
      </c>
      <c r="U717" s="1" t="str">
        <f>IF(sum!A710="BC",sum!B710,"*")</f>
        <v>*</v>
      </c>
      <c r="V717" s="1"/>
      <c r="W717" s="1" t="str">
        <f>IF(sum!A710="BC",sum!F710,"*")</f>
        <v>*</v>
      </c>
      <c r="Z717" s="1" t="s">
        <v>137</v>
      </c>
      <c r="AA717" s="1" t="s">
        <v>138</v>
      </c>
      <c r="AB717" s="1">
        <v>2030</v>
      </c>
      <c r="AC717" s="1" t="str">
        <f>IF(sum!A710="MA",sum!B710,"*")</f>
        <v>*</v>
      </c>
      <c r="AD717" s="1"/>
      <c r="AE717" s="1" t="str">
        <f>IF(sum!A710="MA",sum!F710,"*")</f>
        <v>*</v>
      </c>
      <c r="AH717" s="1" t="s">
        <v>137</v>
      </c>
      <c r="AI717" s="1" t="s">
        <v>138</v>
      </c>
      <c r="AJ717" s="1">
        <v>2030</v>
      </c>
      <c r="AK717" s="1" t="str">
        <f>IF(sum!A710="ON",sum!B710,"*")</f>
        <v>*</v>
      </c>
      <c r="AL717" s="1"/>
      <c r="AM717" s="1" t="str">
        <f>IF(sum!A710="ON",sum!F710,"*")</f>
        <v>*</v>
      </c>
      <c r="AP717" s="4" t="s">
        <v>137</v>
      </c>
      <c r="AQ717" s="4" t="s">
        <v>138</v>
      </c>
      <c r="AR717" s="4">
        <v>2030</v>
      </c>
      <c r="AS717" s="1" t="str">
        <f>IF(sum!A710="QU",sum!B710,"*")</f>
        <v>*</v>
      </c>
      <c r="AT717" s="1"/>
      <c r="AU717" s="1" t="str">
        <f>IF(sum!A710="QU",sum!F710,"*")</f>
        <v>*</v>
      </c>
      <c r="AX717" s="1" t="s">
        <v>137</v>
      </c>
      <c r="AY717" s="1" t="s">
        <v>138</v>
      </c>
      <c r="AZ717" s="1">
        <v>2030</v>
      </c>
      <c r="BA717" s="1" t="str">
        <f>IF(sum!A710="SA",sum!B710,"*")</f>
        <v>R_ES-SH-MOB_ELC1</v>
      </c>
      <c r="BB717" s="1"/>
      <c r="BC717" s="1">
        <f>IF(sum!A710="SA",sum!F710,"*")</f>
        <v>0</v>
      </c>
    </row>
    <row r="718" spans="2:55">
      <c r="B718" s="4" t="s">
        <v>137</v>
      </c>
      <c r="C718" s="4" t="s">
        <v>138</v>
      </c>
      <c r="D718" s="4">
        <v>2030</v>
      </c>
      <c r="J718" s="4" t="s">
        <v>137</v>
      </c>
      <c r="K718" s="4" t="s">
        <v>138</v>
      </c>
      <c r="L718" s="4">
        <v>2030</v>
      </c>
      <c r="M718" s="1" t="str">
        <f>IF(sum!A711="AT",sum!B711,"*")</f>
        <v>*</v>
      </c>
      <c r="N718" s="1"/>
      <c r="O718" s="1" t="str">
        <f>IF(sum!A711="AT",sum!F711,"*")</f>
        <v>*</v>
      </c>
      <c r="R718" s="4" t="s">
        <v>137</v>
      </c>
      <c r="S718" s="4" t="s">
        <v>138</v>
      </c>
      <c r="T718" s="4">
        <v>2030</v>
      </c>
      <c r="U718" s="1" t="str">
        <f>IF(sum!A711="BC",sum!B711,"*")</f>
        <v>*</v>
      </c>
      <c r="V718" s="1"/>
      <c r="W718" s="1" t="str">
        <f>IF(sum!A711="BC",sum!F711,"*")</f>
        <v>*</v>
      </c>
      <c r="Z718" s="4" t="s">
        <v>137</v>
      </c>
      <c r="AA718" s="4" t="s">
        <v>138</v>
      </c>
      <c r="AB718" s="4">
        <v>2030</v>
      </c>
      <c r="AC718" s="1" t="str">
        <f>IF(sum!A711="MA",sum!B711,"*")</f>
        <v>*</v>
      </c>
      <c r="AD718" s="1"/>
      <c r="AE718" s="1" t="str">
        <f>IF(sum!A711="MA",sum!F711,"*")</f>
        <v>*</v>
      </c>
      <c r="AH718" s="4" t="s">
        <v>137</v>
      </c>
      <c r="AI718" s="4" t="s">
        <v>138</v>
      </c>
      <c r="AJ718" s="4">
        <v>2030</v>
      </c>
      <c r="AK718" s="1" t="str">
        <f>IF(sum!A711="ON",sum!B711,"*")</f>
        <v>*</v>
      </c>
      <c r="AL718" s="1"/>
      <c r="AM718" s="1" t="str">
        <f>IF(sum!A711="ON",sum!F711,"*")</f>
        <v>*</v>
      </c>
      <c r="AP718" s="1" t="s">
        <v>137</v>
      </c>
      <c r="AQ718" s="1" t="s">
        <v>138</v>
      </c>
      <c r="AR718" s="1">
        <v>2030</v>
      </c>
      <c r="AS718" s="1" t="str">
        <f>IF(sum!A711="QU",sum!B711,"*")</f>
        <v>*</v>
      </c>
      <c r="AT718" s="1"/>
      <c r="AU718" s="1" t="str">
        <f>IF(sum!A711="QU",sum!F711,"*")</f>
        <v>*</v>
      </c>
      <c r="AX718" s="4" t="s">
        <v>137</v>
      </c>
      <c r="AY718" s="4" t="s">
        <v>138</v>
      </c>
      <c r="AZ718" s="4">
        <v>2030</v>
      </c>
      <c r="BA718" s="1" t="str">
        <f>IF(sum!A711="SA",sum!B711,"*")</f>
        <v>R_ES-SH-MOB_HET1</v>
      </c>
      <c r="BB718" s="1"/>
      <c r="BC718" s="1">
        <f>IF(sum!A711="SA",sum!F711,"*")</f>
        <v>0</v>
      </c>
    </row>
    <row r="719" spans="2:55">
      <c r="B719" s="1" t="s">
        <v>137</v>
      </c>
      <c r="C719" s="1" t="s">
        <v>138</v>
      </c>
      <c r="D719" s="1">
        <v>2030</v>
      </c>
      <c r="J719" s="1" t="s">
        <v>137</v>
      </c>
      <c r="K719" s="1" t="s">
        <v>138</v>
      </c>
      <c r="L719" s="1">
        <v>2030</v>
      </c>
      <c r="M719" s="1" t="str">
        <f>IF(sum!A712="AT",sum!B712,"*")</f>
        <v>*</v>
      </c>
      <c r="N719" s="1"/>
      <c r="O719" s="1" t="str">
        <f>IF(sum!A712="AT",sum!F712,"*")</f>
        <v>*</v>
      </c>
      <c r="R719" s="1" t="s">
        <v>137</v>
      </c>
      <c r="S719" s="1" t="s">
        <v>138</v>
      </c>
      <c r="T719" s="1">
        <v>2030</v>
      </c>
      <c r="U719" s="1" t="str">
        <f>IF(sum!A712="BC",sum!B712,"*")</f>
        <v>*</v>
      </c>
      <c r="V719" s="1"/>
      <c r="W719" s="1" t="str">
        <f>IF(sum!A712="BC",sum!F712,"*")</f>
        <v>*</v>
      </c>
      <c r="Z719" s="1" t="s">
        <v>137</v>
      </c>
      <c r="AA719" s="1" t="s">
        <v>138</v>
      </c>
      <c r="AB719" s="1">
        <v>2030</v>
      </c>
      <c r="AC719" s="1" t="str">
        <f>IF(sum!A712="MA",sum!B712,"*")</f>
        <v>*</v>
      </c>
      <c r="AD719" s="1"/>
      <c r="AE719" s="1" t="str">
        <f>IF(sum!A712="MA",sum!F712,"*")</f>
        <v>*</v>
      </c>
      <c r="AH719" s="1" t="s">
        <v>137</v>
      </c>
      <c r="AI719" s="1" t="s">
        <v>138</v>
      </c>
      <c r="AJ719" s="1">
        <v>2030</v>
      </c>
      <c r="AK719" s="1" t="str">
        <f>IF(sum!A712="ON",sum!B712,"*")</f>
        <v>*</v>
      </c>
      <c r="AL719" s="1"/>
      <c r="AM719" s="1" t="str">
        <f>IF(sum!A712="ON",sum!F712,"*")</f>
        <v>*</v>
      </c>
      <c r="AP719" s="4" t="s">
        <v>137</v>
      </c>
      <c r="AQ719" s="4" t="s">
        <v>138</v>
      </c>
      <c r="AR719" s="4">
        <v>2030</v>
      </c>
      <c r="AS719" s="1" t="str">
        <f>IF(sum!A712="QU",sum!B712,"*")</f>
        <v>*</v>
      </c>
      <c r="AT719" s="1"/>
      <c r="AU719" s="1" t="str">
        <f>IF(sum!A712="QU",sum!F712,"*")</f>
        <v>*</v>
      </c>
      <c r="AX719" s="1" t="s">
        <v>137</v>
      </c>
      <c r="AY719" s="1" t="s">
        <v>138</v>
      </c>
      <c r="AZ719" s="1">
        <v>2030</v>
      </c>
      <c r="BA719" s="1" t="str">
        <f>IF(sum!A712="SA",sum!B712,"*")</f>
        <v>R_ES-SH-SA_ELC1</v>
      </c>
      <c r="BB719" s="1"/>
      <c r="BC719" s="1">
        <f>IF(sum!A712="SA",sum!F712,"*")</f>
        <v>0</v>
      </c>
    </row>
    <row r="720" spans="2:55">
      <c r="B720" s="4" t="s">
        <v>137</v>
      </c>
      <c r="C720" s="4" t="s">
        <v>138</v>
      </c>
      <c r="D720" s="4">
        <v>2030</v>
      </c>
      <c r="J720" s="4" t="s">
        <v>137</v>
      </c>
      <c r="K720" s="4" t="s">
        <v>138</v>
      </c>
      <c r="L720" s="4">
        <v>2030</v>
      </c>
      <c r="M720" s="1" t="str">
        <f>IF(sum!A713="AT",sum!B713,"*")</f>
        <v>*</v>
      </c>
      <c r="N720" s="1"/>
      <c r="O720" s="1" t="str">
        <f>IF(sum!A713="AT",sum!F713,"*")</f>
        <v>*</v>
      </c>
      <c r="R720" s="4" t="s">
        <v>137</v>
      </c>
      <c r="S720" s="4" t="s">
        <v>138</v>
      </c>
      <c r="T720" s="4">
        <v>2030</v>
      </c>
      <c r="U720" s="1" t="str">
        <f>IF(sum!A713="BC",sum!B713,"*")</f>
        <v>*</v>
      </c>
      <c r="V720" s="1"/>
      <c r="W720" s="1" t="str">
        <f>IF(sum!A713="BC",sum!F713,"*")</f>
        <v>*</v>
      </c>
      <c r="Z720" s="4" t="s">
        <v>137</v>
      </c>
      <c r="AA720" s="4" t="s">
        <v>138</v>
      </c>
      <c r="AB720" s="4">
        <v>2030</v>
      </c>
      <c r="AC720" s="1" t="str">
        <f>IF(sum!A713="MA",sum!B713,"*")</f>
        <v>*</v>
      </c>
      <c r="AD720" s="1"/>
      <c r="AE720" s="1" t="str">
        <f>IF(sum!A713="MA",sum!F713,"*")</f>
        <v>*</v>
      </c>
      <c r="AH720" s="4" t="s">
        <v>137</v>
      </c>
      <c r="AI720" s="4" t="s">
        <v>138</v>
      </c>
      <c r="AJ720" s="4">
        <v>2030</v>
      </c>
      <c r="AK720" s="1" t="str">
        <f>IF(sum!A713="ON",sum!B713,"*")</f>
        <v>*</v>
      </c>
      <c r="AL720" s="1"/>
      <c r="AM720" s="1" t="str">
        <f>IF(sum!A713="ON",sum!F713,"*")</f>
        <v>*</v>
      </c>
      <c r="AP720" s="1" t="s">
        <v>137</v>
      </c>
      <c r="AQ720" s="1" t="s">
        <v>138</v>
      </c>
      <c r="AR720" s="1">
        <v>2030</v>
      </c>
      <c r="AS720" s="1" t="str">
        <f>IF(sum!A713="QU",sum!B713,"*")</f>
        <v>*</v>
      </c>
      <c r="AT720" s="1"/>
      <c r="AU720" s="1" t="str">
        <f>IF(sum!A713="QU",sum!F713,"*")</f>
        <v>*</v>
      </c>
      <c r="AX720" s="4" t="s">
        <v>137</v>
      </c>
      <c r="AY720" s="4" t="s">
        <v>138</v>
      </c>
      <c r="AZ720" s="4">
        <v>2030</v>
      </c>
      <c r="BA720" s="1" t="str">
        <f>IF(sum!A713="SA",sum!B713,"*")</f>
        <v>R_ES-SH-SA_HET1</v>
      </c>
      <c r="BB720" s="1"/>
      <c r="BC720" s="1">
        <f>IF(sum!A713="SA",sum!F713,"*")</f>
        <v>0</v>
      </c>
    </row>
    <row r="721" spans="2:55">
      <c r="B721" s="1" t="s">
        <v>137</v>
      </c>
      <c r="C721" s="1" t="s">
        <v>138</v>
      </c>
      <c r="D721" s="1">
        <v>2030</v>
      </c>
      <c r="J721" s="1" t="s">
        <v>137</v>
      </c>
      <c r="K721" s="1" t="s">
        <v>138</v>
      </c>
      <c r="L721" s="1">
        <v>2030</v>
      </c>
      <c r="M721" s="1" t="str">
        <f>IF(sum!A714="AT",sum!B714,"*")</f>
        <v>*</v>
      </c>
      <c r="N721" s="1"/>
      <c r="O721" s="1" t="str">
        <f>IF(sum!A714="AT",sum!F714,"*")</f>
        <v>*</v>
      </c>
      <c r="R721" s="1" t="s">
        <v>137</v>
      </c>
      <c r="S721" s="1" t="s">
        <v>138</v>
      </c>
      <c r="T721" s="1">
        <v>2030</v>
      </c>
      <c r="U721" s="1" t="str">
        <f>IF(sum!A714="BC",sum!B714,"*")</f>
        <v>*</v>
      </c>
      <c r="V721" s="1"/>
      <c r="W721" s="1" t="str">
        <f>IF(sum!A714="BC",sum!F714,"*")</f>
        <v>*</v>
      </c>
      <c r="Z721" s="1" t="s">
        <v>137</v>
      </c>
      <c r="AA721" s="1" t="s">
        <v>138</v>
      </c>
      <c r="AB721" s="1">
        <v>2030</v>
      </c>
      <c r="AC721" s="1" t="str">
        <f>IF(sum!A714="MA",sum!B714,"*")</f>
        <v>*</v>
      </c>
      <c r="AD721" s="1"/>
      <c r="AE721" s="1" t="str">
        <f>IF(sum!A714="MA",sum!F714,"*")</f>
        <v>*</v>
      </c>
      <c r="AH721" s="1" t="s">
        <v>137</v>
      </c>
      <c r="AI721" s="1" t="s">
        <v>138</v>
      </c>
      <c r="AJ721" s="1">
        <v>2030</v>
      </c>
      <c r="AK721" s="1" t="str">
        <f>IF(sum!A714="ON",sum!B714,"*")</f>
        <v>*</v>
      </c>
      <c r="AL721" s="1"/>
      <c r="AM721" s="1" t="str">
        <f>IF(sum!A714="ON",sum!F714,"*")</f>
        <v>*</v>
      </c>
      <c r="AP721" s="4" t="s">
        <v>137</v>
      </c>
      <c r="AQ721" s="4" t="s">
        <v>138</v>
      </c>
      <c r="AR721" s="4">
        <v>2030</v>
      </c>
      <c r="AS721" s="1" t="str">
        <f>IF(sum!A714="QU",sum!B714,"*")</f>
        <v>*</v>
      </c>
      <c r="AT721" s="1"/>
      <c r="AU721" s="1" t="str">
        <f>IF(sum!A714="QU",sum!F714,"*")</f>
        <v>*</v>
      </c>
      <c r="AX721" s="1" t="s">
        <v>137</v>
      </c>
      <c r="AY721" s="1" t="s">
        <v>138</v>
      </c>
      <c r="AZ721" s="1">
        <v>2030</v>
      </c>
      <c r="BA721" s="1" t="str">
        <f>IF(sum!A714="SA",sum!B714,"*")</f>
        <v>R_ES-SH-SD_ELC1</v>
      </c>
      <c r="BB721" s="1"/>
      <c r="BC721" s="1">
        <f>IF(sum!A714="SA",sum!F714,"*")</f>
        <v>0</v>
      </c>
    </row>
    <row r="722" spans="2:55">
      <c r="B722" s="4" t="s">
        <v>137</v>
      </c>
      <c r="C722" s="4" t="s">
        <v>138</v>
      </c>
      <c r="D722" s="4">
        <v>2030</v>
      </c>
      <c r="J722" s="4" t="s">
        <v>137</v>
      </c>
      <c r="K722" s="4" t="s">
        <v>138</v>
      </c>
      <c r="L722" s="4">
        <v>2030</v>
      </c>
      <c r="M722" s="1" t="str">
        <f>IF(sum!A715="AT",sum!B715,"*")</f>
        <v>*</v>
      </c>
      <c r="N722" s="1"/>
      <c r="O722" s="1" t="str">
        <f>IF(sum!A715="AT",sum!F715,"*")</f>
        <v>*</v>
      </c>
      <c r="R722" s="4" t="s">
        <v>137</v>
      </c>
      <c r="S722" s="4" t="s">
        <v>138</v>
      </c>
      <c r="T722" s="4">
        <v>2030</v>
      </c>
      <c r="U722" s="1" t="str">
        <f>IF(sum!A715="BC",sum!B715,"*")</f>
        <v>*</v>
      </c>
      <c r="V722" s="1"/>
      <c r="W722" s="1" t="str">
        <f>IF(sum!A715="BC",sum!F715,"*")</f>
        <v>*</v>
      </c>
      <c r="Z722" s="4" t="s">
        <v>137</v>
      </c>
      <c r="AA722" s="4" t="s">
        <v>138</v>
      </c>
      <c r="AB722" s="4">
        <v>2030</v>
      </c>
      <c r="AC722" s="1" t="str">
        <f>IF(sum!A715="MA",sum!B715,"*")</f>
        <v>*</v>
      </c>
      <c r="AD722" s="1"/>
      <c r="AE722" s="1" t="str">
        <f>IF(sum!A715="MA",sum!F715,"*")</f>
        <v>*</v>
      </c>
      <c r="AH722" s="4" t="s">
        <v>137</v>
      </c>
      <c r="AI722" s="4" t="s">
        <v>138</v>
      </c>
      <c r="AJ722" s="4">
        <v>2030</v>
      </c>
      <c r="AK722" s="1" t="str">
        <f>IF(sum!A715="ON",sum!B715,"*")</f>
        <v>*</v>
      </c>
      <c r="AL722" s="1"/>
      <c r="AM722" s="1" t="str">
        <f>IF(sum!A715="ON",sum!F715,"*")</f>
        <v>*</v>
      </c>
      <c r="AP722" s="1" t="s">
        <v>137</v>
      </c>
      <c r="AQ722" s="1" t="s">
        <v>138</v>
      </c>
      <c r="AR722" s="1">
        <v>2030</v>
      </c>
      <c r="AS722" s="1" t="str">
        <f>IF(sum!A715="QU",sum!B715,"*")</f>
        <v>*</v>
      </c>
      <c r="AT722" s="1"/>
      <c r="AU722" s="1" t="str">
        <f>IF(sum!A715="QU",sum!F715,"*")</f>
        <v>*</v>
      </c>
      <c r="AX722" s="4" t="s">
        <v>137</v>
      </c>
      <c r="AY722" s="4" t="s">
        <v>138</v>
      </c>
      <c r="AZ722" s="4">
        <v>2030</v>
      </c>
      <c r="BA722" s="1" t="str">
        <f>IF(sum!A715="SA",sum!B715,"*")</f>
        <v>R_ES-SH-SD_HET1</v>
      </c>
      <c r="BB722" s="1"/>
      <c r="BC722" s="1">
        <f>IF(sum!A715="SA",sum!F715,"*")</f>
        <v>4.6000000000000199E-3</v>
      </c>
    </row>
    <row r="723" spans="2:55">
      <c r="B723" s="1" t="s">
        <v>137</v>
      </c>
      <c r="C723" s="1" t="s">
        <v>138</v>
      </c>
      <c r="D723" s="1">
        <v>2030</v>
      </c>
      <c r="J723" s="1" t="s">
        <v>137</v>
      </c>
      <c r="K723" s="1" t="s">
        <v>138</v>
      </c>
      <c r="L723" s="1">
        <v>2030</v>
      </c>
      <c r="M723" s="1" t="str">
        <f>IF(sum!A716="AT",sum!B716,"*")</f>
        <v>*</v>
      </c>
      <c r="N723" s="1"/>
      <c r="O723" s="1" t="str">
        <f>IF(sum!A716="AT",sum!F716,"*")</f>
        <v>*</v>
      </c>
      <c r="R723" s="1" t="s">
        <v>137</v>
      </c>
      <c r="S723" s="1" t="s">
        <v>138</v>
      </c>
      <c r="T723" s="1">
        <v>2030</v>
      </c>
      <c r="U723" s="1" t="str">
        <f>IF(sum!A716="BC",sum!B716,"*")</f>
        <v>*</v>
      </c>
      <c r="V723" s="1"/>
      <c r="W723" s="1" t="str">
        <f>IF(sum!A716="BC",sum!F716,"*")</f>
        <v>*</v>
      </c>
      <c r="Z723" s="1" t="s">
        <v>137</v>
      </c>
      <c r="AA723" s="1" t="s">
        <v>138</v>
      </c>
      <c r="AB723" s="1">
        <v>2030</v>
      </c>
      <c r="AC723" s="1" t="str">
        <f>IF(sum!A716="MA",sum!B716,"*")</f>
        <v>*</v>
      </c>
      <c r="AD723" s="1"/>
      <c r="AE723" s="1" t="str">
        <f>IF(sum!A716="MA",sum!F716,"*")</f>
        <v>*</v>
      </c>
      <c r="AH723" s="1" t="s">
        <v>137</v>
      </c>
      <c r="AI723" s="1" t="s">
        <v>138</v>
      </c>
      <c r="AJ723" s="1">
        <v>2030</v>
      </c>
      <c r="AK723" s="1" t="str">
        <f>IF(sum!A716="ON",sum!B716,"*")</f>
        <v>*</v>
      </c>
      <c r="AL723" s="1"/>
      <c r="AM723" s="1" t="str">
        <f>IF(sum!A716="ON",sum!F716,"*")</f>
        <v>*</v>
      </c>
      <c r="AP723" s="4" t="s">
        <v>137</v>
      </c>
      <c r="AQ723" s="4" t="s">
        <v>138</v>
      </c>
      <c r="AR723" s="4">
        <v>2030</v>
      </c>
      <c r="AS723" s="1" t="str">
        <f>IF(sum!A716="QU",sum!B716,"*")</f>
        <v>*</v>
      </c>
      <c r="AT723" s="1"/>
      <c r="AU723" s="1" t="str">
        <f>IF(sum!A716="QU",sum!F716,"*")</f>
        <v>*</v>
      </c>
      <c r="AX723" s="1" t="s">
        <v>137</v>
      </c>
      <c r="AY723" s="1" t="s">
        <v>138</v>
      </c>
      <c r="AZ723" s="1">
        <v>2030</v>
      </c>
      <c r="BA723" s="1" t="str">
        <f>IF(sum!A716="SA",sum!B716,"*")</f>
        <v>R_ES-WH-AP_GAS1</v>
      </c>
      <c r="BB723" s="1"/>
      <c r="BC723" s="1">
        <f>IF(sum!A716="SA",sum!F716,"*")</f>
        <v>5.1369032759786298E-2</v>
      </c>
    </row>
    <row r="724" spans="2:55">
      <c r="B724" s="4" t="s">
        <v>137</v>
      </c>
      <c r="C724" s="4" t="s">
        <v>138</v>
      </c>
      <c r="D724" s="4">
        <v>2030</v>
      </c>
      <c r="J724" s="4" t="s">
        <v>137</v>
      </c>
      <c r="K724" s="4" t="s">
        <v>138</v>
      </c>
      <c r="L724" s="4">
        <v>2030</v>
      </c>
      <c r="M724" s="1" t="str">
        <f>IF(sum!A717="AT",sum!B717,"*")</f>
        <v>*</v>
      </c>
      <c r="N724" s="1"/>
      <c r="O724" s="1" t="str">
        <f>IF(sum!A717="AT",sum!F717,"*")</f>
        <v>*</v>
      </c>
      <c r="R724" s="4" t="s">
        <v>137</v>
      </c>
      <c r="S724" s="4" t="s">
        <v>138</v>
      </c>
      <c r="T724" s="4">
        <v>2030</v>
      </c>
      <c r="U724" s="1" t="str">
        <f>IF(sum!A717="BC",sum!B717,"*")</f>
        <v>*</v>
      </c>
      <c r="V724" s="1"/>
      <c r="W724" s="1" t="str">
        <f>IF(sum!A717="BC",sum!F717,"*")</f>
        <v>*</v>
      </c>
      <c r="Z724" s="4" t="s">
        <v>137</v>
      </c>
      <c r="AA724" s="4" t="s">
        <v>138</v>
      </c>
      <c r="AB724" s="4">
        <v>2030</v>
      </c>
      <c r="AC724" s="1" t="str">
        <f>IF(sum!A717="MA",sum!B717,"*")</f>
        <v>*</v>
      </c>
      <c r="AD724" s="1"/>
      <c r="AE724" s="1" t="str">
        <f>IF(sum!A717="MA",sum!F717,"*")</f>
        <v>*</v>
      </c>
      <c r="AH724" s="4" t="s">
        <v>137</v>
      </c>
      <c r="AI724" s="4" t="s">
        <v>138</v>
      </c>
      <c r="AJ724" s="4">
        <v>2030</v>
      </c>
      <c r="AK724" s="1" t="str">
        <f>IF(sum!A717="ON",sum!B717,"*")</f>
        <v>*</v>
      </c>
      <c r="AL724" s="1"/>
      <c r="AM724" s="1" t="str">
        <f>IF(sum!A717="ON",sum!F717,"*")</f>
        <v>*</v>
      </c>
      <c r="AP724" s="1" t="s">
        <v>137</v>
      </c>
      <c r="AQ724" s="1" t="s">
        <v>138</v>
      </c>
      <c r="AR724" s="1">
        <v>2030</v>
      </c>
      <c r="AS724" s="1" t="str">
        <f>IF(sum!A717="QU",sum!B717,"*")</f>
        <v>*</v>
      </c>
      <c r="AT724" s="1"/>
      <c r="AU724" s="1" t="str">
        <f>IF(sum!A717="QU",sum!F717,"*")</f>
        <v>*</v>
      </c>
      <c r="AX724" s="4" t="s">
        <v>137</v>
      </c>
      <c r="AY724" s="4" t="s">
        <v>138</v>
      </c>
      <c r="AZ724" s="4">
        <v>2030</v>
      </c>
      <c r="BA724" s="1" t="str">
        <f>IF(sum!A717="SA",sum!B717,"*")</f>
        <v>R_ES-WH-AP_STEAM1</v>
      </c>
      <c r="BB724" s="1"/>
      <c r="BC724" s="1">
        <f>IF(sum!A717="SA",sum!F717,"*")</f>
        <v>0</v>
      </c>
    </row>
    <row r="725" spans="2:55">
      <c r="B725" s="1" t="s">
        <v>137</v>
      </c>
      <c r="C725" s="1" t="s">
        <v>138</v>
      </c>
      <c r="D725" s="1">
        <v>2030</v>
      </c>
      <c r="J725" s="1" t="s">
        <v>137</v>
      </c>
      <c r="K725" s="1" t="s">
        <v>138</v>
      </c>
      <c r="L725" s="1">
        <v>2030</v>
      </c>
      <c r="M725" s="1" t="str">
        <f>IF(sum!A718="AT",sum!B718,"*")</f>
        <v>*</v>
      </c>
      <c r="N725" s="1"/>
      <c r="O725" s="1" t="str">
        <f>IF(sum!A718="AT",sum!F718,"*")</f>
        <v>*</v>
      </c>
      <c r="R725" s="1" t="s">
        <v>137</v>
      </c>
      <c r="S725" s="1" t="s">
        <v>138</v>
      </c>
      <c r="T725" s="1">
        <v>2030</v>
      </c>
      <c r="U725" s="1" t="str">
        <f>IF(sum!A718="BC",sum!B718,"*")</f>
        <v>*</v>
      </c>
      <c r="V725" s="1"/>
      <c r="W725" s="1" t="str">
        <f>IF(sum!A718="BC",sum!F718,"*")</f>
        <v>*</v>
      </c>
      <c r="Z725" s="1" t="s">
        <v>137</v>
      </c>
      <c r="AA725" s="1" t="s">
        <v>138</v>
      </c>
      <c r="AB725" s="1">
        <v>2030</v>
      </c>
      <c r="AC725" s="1" t="str">
        <f>IF(sum!A718="MA",sum!B718,"*")</f>
        <v>*</v>
      </c>
      <c r="AD725" s="1"/>
      <c r="AE725" s="1" t="str">
        <f>IF(sum!A718="MA",sum!F718,"*")</f>
        <v>*</v>
      </c>
      <c r="AH725" s="1" t="s">
        <v>137</v>
      </c>
      <c r="AI725" s="1" t="s">
        <v>138</v>
      </c>
      <c r="AJ725" s="1">
        <v>2030</v>
      </c>
      <c r="AK725" s="1" t="str">
        <f>IF(sum!A718="ON",sum!B718,"*")</f>
        <v>*</v>
      </c>
      <c r="AL725" s="1"/>
      <c r="AM725" s="1" t="str">
        <f>IF(sum!A718="ON",sum!F718,"*")</f>
        <v>*</v>
      </c>
      <c r="AP725" s="4" t="s">
        <v>137</v>
      </c>
      <c r="AQ725" s="4" t="s">
        <v>138</v>
      </c>
      <c r="AR725" s="4">
        <v>2030</v>
      </c>
      <c r="AS725" s="1" t="str">
        <f>IF(sum!A718="QU",sum!B718,"*")</f>
        <v>*</v>
      </c>
      <c r="AT725" s="1"/>
      <c r="AU725" s="1" t="str">
        <f>IF(sum!A718="QU",sum!F718,"*")</f>
        <v>*</v>
      </c>
      <c r="AX725" s="1" t="s">
        <v>137</v>
      </c>
      <c r="AY725" s="1" t="s">
        <v>138</v>
      </c>
      <c r="AZ725" s="1">
        <v>2030</v>
      </c>
      <c r="BA725" s="1" t="str">
        <f>IF(sum!A718="SA",sum!B718,"*")</f>
        <v>R_ES-WH-AP_WOD1</v>
      </c>
      <c r="BB725" s="1"/>
      <c r="BC725" s="1">
        <f>IF(sum!A718="SA",sum!F718,"*")</f>
        <v>0</v>
      </c>
    </row>
    <row r="726" spans="2:55">
      <c r="B726" s="4" t="s">
        <v>137</v>
      </c>
      <c r="C726" s="4" t="s">
        <v>138</v>
      </c>
      <c r="D726" s="4">
        <v>2030</v>
      </c>
      <c r="J726" s="4" t="s">
        <v>137</v>
      </c>
      <c r="K726" s="4" t="s">
        <v>138</v>
      </c>
      <c r="L726" s="4">
        <v>2030</v>
      </c>
      <c r="M726" s="1" t="str">
        <f>IF(sum!A719="AT",sum!B719,"*")</f>
        <v>*</v>
      </c>
      <c r="N726" s="1"/>
      <c r="O726" s="1" t="str">
        <f>IF(sum!A719="AT",sum!F719,"*")</f>
        <v>*</v>
      </c>
      <c r="R726" s="4" t="s">
        <v>137</v>
      </c>
      <c r="S726" s="4" t="s">
        <v>138</v>
      </c>
      <c r="T726" s="4">
        <v>2030</v>
      </c>
      <c r="U726" s="1" t="str">
        <f>IF(sum!A719="BC",sum!B719,"*")</f>
        <v>*</v>
      </c>
      <c r="V726" s="1"/>
      <c r="W726" s="1" t="str">
        <f>IF(sum!A719="BC",sum!F719,"*")</f>
        <v>*</v>
      </c>
      <c r="Z726" s="4" t="s">
        <v>137</v>
      </c>
      <c r="AA726" s="4" t="s">
        <v>138</v>
      </c>
      <c r="AB726" s="4">
        <v>2030</v>
      </c>
      <c r="AC726" s="1" t="str">
        <f>IF(sum!A719="MA",sum!B719,"*")</f>
        <v>*</v>
      </c>
      <c r="AD726" s="1"/>
      <c r="AE726" s="1" t="str">
        <f>IF(sum!A719="MA",sum!F719,"*")</f>
        <v>*</v>
      </c>
      <c r="AH726" s="4" t="s">
        <v>137</v>
      </c>
      <c r="AI726" s="4" t="s">
        <v>138</v>
      </c>
      <c r="AJ726" s="4">
        <v>2030</v>
      </c>
      <c r="AK726" s="1" t="str">
        <f>IF(sum!A719="ON",sum!B719,"*")</f>
        <v>*</v>
      </c>
      <c r="AL726" s="1"/>
      <c r="AM726" s="1" t="str">
        <f>IF(sum!A719="ON",sum!F719,"*")</f>
        <v>*</v>
      </c>
      <c r="AP726" s="1" t="s">
        <v>137</v>
      </c>
      <c r="AQ726" s="1" t="s">
        <v>138</v>
      </c>
      <c r="AR726" s="1">
        <v>2030</v>
      </c>
      <c r="AS726" s="1" t="str">
        <f>IF(sum!A719="QU",sum!B719,"*")</f>
        <v>*</v>
      </c>
      <c r="AT726" s="1"/>
      <c r="AU726" s="1" t="str">
        <f>IF(sum!A719="QU",sum!F719,"*")</f>
        <v>*</v>
      </c>
      <c r="AX726" s="4" t="s">
        <v>137</v>
      </c>
      <c r="AY726" s="4" t="s">
        <v>138</v>
      </c>
      <c r="AZ726" s="4">
        <v>2030</v>
      </c>
      <c r="BA726" s="1" t="str">
        <f>IF(sum!A719="SA",sum!B719,"*")</f>
        <v>R_ES-WH-MOB_GAS1</v>
      </c>
      <c r="BB726" s="1"/>
      <c r="BC726" s="1">
        <f>IF(sum!A719="SA",sum!F719,"*")</f>
        <v>1.0125728679561199E-2</v>
      </c>
    </row>
    <row r="727" spans="2:55">
      <c r="B727" s="1" t="s">
        <v>137</v>
      </c>
      <c r="C727" s="1" t="s">
        <v>138</v>
      </c>
      <c r="D727" s="1">
        <v>2030</v>
      </c>
      <c r="J727" s="1" t="s">
        <v>137</v>
      </c>
      <c r="K727" s="1" t="s">
        <v>138</v>
      </c>
      <c r="L727" s="1">
        <v>2030</v>
      </c>
      <c r="M727" s="1" t="str">
        <f>IF(sum!A720="AT",sum!B720,"*")</f>
        <v>*</v>
      </c>
      <c r="N727" s="1"/>
      <c r="O727" s="1" t="str">
        <f>IF(sum!A720="AT",sum!F720,"*")</f>
        <v>*</v>
      </c>
      <c r="R727" s="1" t="s">
        <v>137</v>
      </c>
      <c r="S727" s="1" t="s">
        <v>138</v>
      </c>
      <c r="T727" s="1">
        <v>2030</v>
      </c>
      <c r="U727" s="1" t="str">
        <f>IF(sum!A720="BC",sum!B720,"*")</f>
        <v>*</v>
      </c>
      <c r="V727" s="1"/>
      <c r="W727" s="1" t="str">
        <f>IF(sum!A720="BC",sum!F720,"*")</f>
        <v>*</v>
      </c>
      <c r="Z727" s="1" t="s">
        <v>137</v>
      </c>
      <c r="AA727" s="1" t="s">
        <v>138</v>
      </c>
      <c r="AB727" s="1">
        <v>2030</v>
      </c>
      <c r="AC727" s="1" t="str">
        <f>IF(sum!A720="MA",sum!B720,"*")</f>
        <v>*</v>
      </c>
      <c r="AD727" s="1"/>
      <c r="AE727" s="1" t="str">
        <f>IF(sum!A720="MA",sum!F720,"*")</f>
        <v>*</v>
      </c>
      <c r="AH727" s="1" t="s">
        <v>137</v>
      </c>
      <c r="AI727" s="1" t="s">
        <v>138</v>
      </c>
      <c r="AJ727" s="1">
        <v>2030</v>
      </c>
      <c r="AK727" s="1" t="str">
        <f>IF(sum!A720="ON",sum!B720,"*")</f>
        <v>*</v>
      </c>
      <c r="AL727" s="1"/>
      <c r="AM727" s="1" t="str">
        <f>IF(sum!A720="ON",sum!F720,"*")</f>
        <v>*</v>
      </c>
      <c r="AP727" s="4" t="s">
        <v>137</v>
      </c>
      <c r="AQ727" s="4" t="s">
        <v>138</v>
      </c>
      <c r="AR727" s="4">
        <v>2030</v>
      </c>
      <c r="AS727" s="1" t="str">
        <f>IF(sum!A720="QU",sum!B720,"*")</f>
        <v>*</v>
      </c>
      <c r="AT727" s="1"/>
      <c r="AU727" s="1" t="str">
        <f>IF(sum!A720="QU",sum!F720,"*")</f>
        <v>*</v>
      </c>
      <c r="AX727" s="1" t="s">
        <v>137</v>
      </c>
      <c r="AY727" s="1" t="s">
        <v>138</v>
      </c>
      <c r="AZ727" s="1">
        <v>2030</v>
      </c>
      <c r="BA727" s="1" t="str">
        <f>IF(sum!A720="SA",sum!B720,"*")</f>
        <v>R_ES-WH-MOB_STEAM1</v>
      </c>
      <c r="BB727" s="1"/>
      <c r="BC727" s="1">
        <f>IF(sum!A720="SA",sum!F720,"*")</f>
        <v>0</v>
      </c>
    </row>
    <row r="728" spans="2:55">
      <c r="B728" s="4" t="s">
        <v>137</v>
      </c>
      <c r="C728" s="4" t="s">
        <v>138</v>
      </c>
      <c r="D728" s="4">
        <v>2030</v>
      </c>
      <c r="J728" s="4" t="s">
        <v>137</v>
      </c>
      <c r="K728" s="4" t="s">
        <v>138</v>
      </c>
      <c r="L728" s="4">
        <v>2030</v>
      </c>
      <c r="M728" s="1" t="str">
        <f>IF(sum!A721="AT",sum!B721,"*")</f>
        <v>*</v>
      </c>
      <c r="N728" s="1"/>
      <c r="O728" s="1" t="str">
        <f>IF(sum!A721="AT",sum!F721,"*")</f>
        <v>*</v>
      </c>
      <c r="R728" s="4" t="s">
        <v>137</v>
      </c>
      <c r="S728" s="4" t="s">
        <v>138</v>
      </c>
      <c r="T728" s="4">
        <v>2030</v>
      </c>
      <c r="U728" s="1" t="str">
        <f>IF(sum!A721="BC",sum!B721,"*")</f>
        <v>*</v>
      </c>
      <c r="V728" s="1"/>
      <c r="W728" s="1" t="str">
        <f>IF(sum!A721="BC",sum!F721,"*")</f>
        <v>*</v>
      </c>
      <c r="Z728" s="4" t="s">
        <v>137</v>
      </c>
      <c r="AA728" s="4" t="s">
        <v>138</v>
      </c>
      <c r="AB728" s="4">
        <v>2030</v>
      </c>
      <c r="AC728" s="1" t="str">
        <f>IF(sum!A721="MA",sum!B721,"*")</f>
        <v>*</v>
      </c>
      <c r="AD728" s="1"/>
      <c r="AE728" s="1" t="str">
        <f>IF(sum!A721="MA",sum!F721,"*")</f>
        <v>*</v>
      </c>
      <c r="AH728" s="4" t="s">
        <v>137</v>
      </c>
      <c r="AI728" s="4" t="s">
        <v>138</v>
      </c>
      <c r="AJ728" s="4">
        <v>2030</v>
      </c>
      <c r="AK728" s="1" t="str">
        <f>IF(sum!A721="ON",sum!B721,"*")</f>
        <v>*</v>
      </c>
      <c r="AL728" s="1"/>
      <c r="AM728" s="1" t="str">
        <f>IF(sum!A721="ON",sum!F721,"*")</f>
        <v>*</v>
      </c>
      <c r="AP728" s="1" t="s">
        <v>137</v>
      </c>
      <c r="AQ728" s="1" t="s">
        <v>138</v>
      </c>
      <c r="AR728" s="1">
        <v>2030</v>
      </c>
      <c r="AS728" s="1" t="str">
        <f>IF(sum!A721="QU",sum!B721,"*")</f>
        <v>*</v>
      </c>
      <c r="AT728" s="1"/>
      <c r="AU728" s="1" t="str">
        <f>IF(sum!A721="QU",sum!F721,"*")</f>
        <v>*</v>
      </c>
      <c r="AX728" s="4" t="s">
        <v>137</v>
      </c>
      <c r="AY728" s="4" t="s">
        <v>138</v>
      </c>
      <c r="AZ728" s="4">
        <v>2030</v>
      </c>
      <c r="BA728" s="1" t="str">
        <f>IF(sum!A721="SA",sum!B721,"*")</f>
        <v>R_ES-WH-MOB_WOD1</v>
      </c>
      <c r="BB728" s="1"/>
      <c r="BC728" s="1">
        <f>IF(sum!A721="SA",sum!F721,"*")</f>
        <v>0</v>
      </c>
    </row>
    <row r="729" spans="2:55">
      <c r="B729" s="1" t="s">
        <v>137</v>
      </c>
      <c r="C729" s="1" t="s">
        <v>138</v>
      </c>
      <c r="D729" s="1">
        <v>2030</v>
      </c>
      <c r="J729" s="1" t="s">
        <v>137</v>
      </c>
      <c r="K729" s="1" t="s">
        <v>138</v>
      </c>
      <c r="L729" s="1">
        <v>2030</v>
      </c>
      <c r="M729" s="1" t="str">
        <f>IF(sum!A722="AT",sum!B722,"*")</f>
        <v>*</v>
      </c>
      <c r="N729" s="1"/>
      <c r="O729" s="1" t="str">
        <f>IF(sum!A722="AT",sum!F722,"*")</f>
        <v>*</v>
      </c>
      <c r="R729" s="1" t="s">
        <v>137</v>
      </c>
      <c r="S729" s="1" t="s">
        <v>138</v>
      </c>
      <c r="T729" s="1">
        <v>2030</v>
      </c>
      <c r="U729" s="1" t="str">
        <f>IF(sum!A722="BC",sum!B722,"*")</f>
        <v>*</v>
      </c>
      <c r="V729" s="1"/>
      <c r="W729" s="1" t="str">
        <f>IF(sum!A722="BC",sum!F722,"*")</f>
        <v>*</v>
      </c>
      <c r="Z729" s="1" t="s">
        <v>137</v>
      </c>
      <c r="AA729" s="1" t="s">
        <v>138</v>
      </c>
      <c r="AB729" s="1">
        <v>2030</v>
      </c>
      <c r="AC729" s="1" t="str">
        <f>IF(sum!A722="MA",sum!B722,"*")</f>
        <v>*</v>
      </c>
      <c r="AD729" s="1"/>
      <c r="AE729" s="1" t="str">
        <f>IF(sum!A722="MA",sum!F722,"*")</f>
        <v>*</v>
      </c>
      <c r="AH729" s="1" t="s">
        <v>137</v>
      </c>
      <c r="AI729" s="1" t="s">
        <v>138</v>
      </c>
      <c r="AJ729" s="1">
        <v>2030</v>
      </c>
      <c r="AK729" s="1" t="str">
        <f>IF(sum!A722="ON",sum!B722,"*")</f>
        <v>*</v>
      </c>
      <c r="AL729" s="1"/>
      <c r="AM729" s="1" t="str">
        <f>IF(sum!A722="ON",sum!F722,"*")</f>
        <v>*</v>
      </c>
      <c r="AP729" s="4" t="s">
        <v>137</v>
      </c>
      <c r="AQ729" s="4" t="s">
        <v>138</v>
      </c>
      <c r="AR729" s="4">
        <v>2030</v>
      </c>
      <c r="AS729" s="1" t="str">
        <f>IF(sum!A722="QU",sum!B722,"*")</f>
        <v>*</v>
      </c>
      <c r="AT729" s="1"/>
      <c r="AU729" s="1" t="str">
        <f>IF(sum!A722="QU",sum!F722,"*")</f>
        <v>*</v>
      </c>
      <c r="AX729" s="1" t="s">
        <v>137</v>
      </c>
      <c r="AY729" s="1" t="s">
        <v>138</v>
      </c>
      <c r="AZ729" s="1">
        <v>2030</v>
      </c>
      <c r="BA729" s="1" t="str">
        <f>IF(sum!A722="SA",sum!B722,"*")</f>
        <v>R_ES-WH-SA_GAS1</v>
      </c>
      <c r="BB729" s="1"/>
      <c r="BC729" s="1">
        <f>IF(sum!A722="SA",sum!F722,"*")</f>
        <v>1.7116452714997898E-2</v>
      </c>
    </row>
    <row r="730" spans="2:55">
      <c r="B730" s="4" t="s">
        <v>137</v>
      </c>
      <c r="C730" s="4" t="s">
        <v>138</v>
      </c>
      <c r="D730" s="4">
        <v>2030</v>
      </c>
      <c r="J730" s="4" t="s">
        <v>137</v>
      </c>
      <c r="K730" s="4" t="s">
        <v>138</v>
      </c>
      <c r="L730" s="4">
        <v>2030</v>
      </c>
      <c r="M730" s="1" t="str">
        <f>IF(sum!A723="AT",sum!B723,"*")</f>
        <v>*</v>
      </c>
      <c r="N730" s="1"/>
      <c r="O730" s="1" t="str">
        <f>IF(sum!A723="AT",sum!F723,"*")</f>
        <v>*</v>
      </c>
      <c r="R730" s="4" t="s">
        <v>137</v>
      </c>
      <c r="S730" s="4" t="s">
        <v>138</v>
      </c>
      <c r="T730" s="4">
        <v>2030</v>
      </c>
      <c r="U730" s="1" t="str">
        <f>IF(sum!A723="BC",sum!B723,"*")</f>
        <v>*</v>
      </c>
      <c r="V730" s="1"/>
      <c r="W730" s="1" t="str">
        <f>IF(sum!A723="BC",sum!F723,"*")</f>
        <v>*</v>
      </c>
      <c r="Z730" s="4" t="s">
        <v>137</v>
      </c>
      <c r="AA730" s="4" t="s">
        <v>138</v>
      </c>
      <c r="AB730" s="4">
        <v>2030</v>
      </c>
      <c r="AC730" s="1" t="str">
        <f>IF(sum!A723="MA",sum!B723,"*")</f>
        <v>*</v>
      </c>
      <c r="AD730" s="1"/>
      <c r="AE730" s="1" t="str">
        <f>IF(sum!A723="MA",sum!F723,"*")</f>
        <v>*</v>
      </c>
      <c r="AH730" s="4" t="s">
        <v>137</v>
      </c>
      <c r="AI730" s="4" t="s">
        <v>138</v>
      </c>
      <c r="AJ730" s="4">
        <v>2030</v>
      </c>
      <c r="AK730" s="1" t="str">
        <f>IF(sum!A723="ON",sum!B723,"*")</f>
        <v>*</v>
      </c>
      <c r="AL730" s="1"/>
      <c r="AM730" s="1" t="str">
        <f>IF(sum!A723="ON",sum!F723,"*")</f>
        <v>*</v>
      </c>
      <c r="AP730" s="1" t="s">
        <v>137</v>
      </c>
      <c r="AQ730" s="1" t="s">
        <v>138</v>
      </c>
      <c r="AR730" s="1">
        <v>2030</v>
      </c>
      <c r="AS730" s="1" t="str">
        <f>IF(sum!A723="QU",sum!B723,"*")</f>
        <v>*</v>
      </c>
      <c r="AT730" s="1"/>
      <c r="AU730" s="1" t="str">
        <f>IF(sum!A723="QU",sum!F723,"*")</f>
        <v>*</v>
      </c>
      <c r="AX730" s="4" t="s">
        <v>137</v>
      </c>
      <c r="AY730" s="4" t="s">
        <v>138</v>
      </c>
      <c r="AZ730" s="4">
        <v>2030</v>
      </c>
      <c r="BA730" s="1" t="str">
        <f>IF(sum!A723="SA",sum!B723,"*")</f>
        <v>R_ES-WH-SA_STEAM1</v>
      </c>
      <c r="BB730" s="1"/>
      <c r="BC730" s="1">
        <f>IF(sum!A723="SA",sum!F723,"*")</f>
        <v>0</v>
      </c>
    </row>
    <row r="731" spans="2:55">
      <c r="B731" s="1" t="s">
        <v>137</v>
      </c>
      <c r="C731" s="1" t="s">
        <v>138</v>
      </c>
      <c r="D731" s="1">
        <v>2030</v>
      </c>
      <c r="J731" s="1" t="s">
        <v>137</v>
      </c>
      <c r="K731" s="1" t="s">
        <v>138</v>
      </c>
      <c r="L731" s="1">
        <v>2030</v>
      </c>
      <c r="M731" s="1" t="str">
        <f>IF(sum!A724="AT",sum!B724,"*")</f>
        <v>*</v>
      </c>
      <c r="N731" s="1"/>
      <c r="O731" s="1" t="str">
        <f>IF(sum!A724="AT",sum!F724,"*")</f>
        <v>*</v>
      </c>
      <c r="R731" s="1" t="s">
        <v>137</v>
      </c>
      <c r="S731" s="1" t="s">
        <v>138</v>
      </c>
      <c r="T731" s="1">
        <v>2030</v>
      </c>
      <c r="U731" s="1" t="str">
        <f>IF(sum!A724="BC",sum!B724,"*")</f>
        <v>*</v>
      </c>
      <c r="V731" s="1"/>
      <c r="W731" s="1" t="str">
        <f>IF(sum!A724="BC",sum!F724,"*")</f>
        <v>*</v>
      </c>
      <c r="Z731" s="1" t="s">
        <v>137</v>
      </c>
      <c r="AA731" s="1" t="s">
        <v>138</v>
      </c>
      <c r="AB731" s="1">
        <v>2030</v>
      </c>
      <c r="AC731" s="1" t="str">
        <f>IF(sum!A724="MA",sum!B724,"*")</f>
        <v>*</v>
      </c>
      <c r="AD731" s="1"/>
      <c r="AE731" s="1" t="str">
        <f>IF(sum!A724="MA",sum!F724,"*")</f>
        <v>*</v>
      </c>
      <c r="AH731" s="1" t="s">
        <v>137</v>
      </c>
      <c r="AI731" s="1" t="s">
        <v>138</v>
      </c>
      <c r="AJ731" s="1">
        <v>2030</v>
      </c>
      <c r="AK731" s="1" t="str">
        <f>IF(sum!A724="ON",sum!B724,"*")</f>
        <v>*</v>
      </c>
      <c r="AL731" s="1"/>
      <c r="AM731" s="1" t="str">
        <f>IF(sum!A724="ON",sum!F724,"*")</f>
        <v>*</v>
      </c>
      <c r="AP731" s="4" t="s">
        <v>137</v>
      </c>
      <c r="AQ731" s="4" t="s">
        <v>138</v>
      </c>
      <c r="AR731" s="4">
        <v>2030</v>
      </c>
      <c r="AS731" s="1" t="str">
        <f>IF(sum!A724="QU",sum!B724,"*")</f>
        <v>*</v>
      </c>
      <c r="AT731" s="1"/>
      <c r="AU731" s="1" t="str">
        <f>IF(sum!A724="QU",sum!F724,"*")</f>
        <v>*</v>
      </c>
      <c r="AX731" s="1" t="s">
        <v>137</v>
      </c>
      <c r="AY731" s="1" t="s">
        <v>138</v>
      </c>
      <c r="AZ731" s="1">
        <v>2030</v>
      </c>
      <c r="BA731" s="1" t="str">
        <f>IF(sum!A724="SA",sum!B724,"*")</f>
        <v>R_ES-WH-SD_GAS1</v>
      </c>
      <c r="BB731" s="1"/>
      <c r="BC731" s="1">
        <f>IF(sum!A724="SA",sum!F724,"*")</f>
        <v>0.18786255553602499</v>
      </c>
    </row>
    <row r="732" spans="2:55">
      <c r="B732" s="4" t="s">
        <v>137</v>
      </c>
      <c r="C732" s="4" t="s">
        <v>138</v>
      </c>
      <c r="D732" s="4">
        <v>2030</v>
      </c>
      <c r="J732" s="4" t="s">
        <v>137</v>
      </c>
      <c r="K732" s="4" t="s">
        <v>138</v>
      </c>
      <c r="L732" s="4">
        <v>2030</v>
      </c>
      <c r="M732" s="1" t="str">
        <f>IF(sum!A725="AT",sum!B725,"*")</f>
        <v>*</v>
      </c>
      <c r="N732" s="1"/>
      <c r="O732" s="1" t="str">
        <f>IF(sum!A725="AT",sum!F725,"*")</f>
        <v>*</v>
      </c>
      <c r="R732" s="4" t="s">
        <v>137</v>
      </c>
      <c r="S732" s="4" t="s">
        <v>138</v>
      </c>
      <c r="T732" s="4">
        <v>2030</v>
      </c>
      <c r="U732" s="1" t="str">
        <f>IF(sum!A725="BC",sum!B725,"*")</f>
        <v>*</v>
      </c>
      <c r="V732" s="1"/>
      <c r="W732" s="1" t="str">
        <f>IF(sum!A725="BC",sum!F725,"*")</f>
        <v>*</v>
      </c>
      <c r="Z732" s="4" t="s">
        <v>137</v>
      </c>
      <c r="AA732" s="4" t="s">
        <v>138</v>
      </c>
      <c r="AB732" s="4">
        <v>2030</v>
      </c>
      <c r="AC732" s="1" t="str">
        <f>IF(sum!A725="MA",sum!B725,"*")</f>
        <v>*</v>
      </c>
      <c r="AD732" s="1"/>
      <c r="AE732" s="1" t="str">
        <f>IF(sum!A725="MA",sum!F725,"*")</f>
        <v>*</v>
      </c>
      <c r="AH732" s="4" t="s">
        <v>137</v>
      </c>
      <c r="AI732" s="4" t="s">
        <v>138</v>
      </c>
      <c r="AJ732" s="4">
        <v>2030</v>
      </c>
      <c r="AK732" s="1" t="str">
        <f>IF(sum!A725="ON",sum!B725,"*")</f>
        <v>*</v>
      </c>
      <c r="AL732" s="1"/>
      <c r="AM732" s="1" t="str">
        <f>IF(sum!A725="ON",sum!F725,"*")</f>
        <v>*</v>
      </c>
      <c r="AP732" s="1" t="s">
        <v>137</v>
      </c>
      <c r="AQ732" s="1" t="s">
        <v>138</v>
      </c>
      <c r="AR732" s="1">
        <v>2030</v>
      </c>
      <c r="AS732" s="1" t="str">
        <f>IF(sum!A725="QU",sum!B725,"*")</f>
        <v>*</v>
      </c>
      <c r="AT732" s="1"/>
      <c r="AU732" s="1" t="str">
        <f>IF(sum!A725="QU",sum!F725,"*")</f>
        <v>*</v>
      </c>
      <c r="AX732" s="4" t="s">
        <v>137</v>
      </c>
      <c r="AY732" s="4" t="s">
        <v>138</v>
      </c>
      <c r="AZ732" s="4">
        <v>2030</v>
      </c>
      <c r="BA732" s="1" t="str">
        <f>IF(sum!A725="SA",sum!B725,"*")</f>
        <v>R_ES-WH-SD_STEAM1</v>
      </c>
      <c r="BB732" s="1"/>
      <c r="BC732" s="1">
        <f>IF(sum!A725="SA",sum!F725,"*")</f>
        <v>0</v>
      </c>
    </row>
    <row r="733" spans="2:55">
      <c r="B733" s="1" t="s">
        <v>137</v>
      </c>
      <c r="C733" s="1" t="s">
        <v>138</v>
      </c>
      <c r="D733" s="1">
        <v>2030</v>
      </c>
      <c r="J733" s="1" t="s">
        <v>137</v>
      </c>
      <c r="K733" s="1" t="s">
        <v>138</v>
      </c>
      <c r="L733" s="1">
        <v>2030</v>
      </c>
      <c r="M733" s="1" t="str">
        <f>IF(sum!A726="AT",sum!B726,"*")</f>
        <v>*</v>
      </c>
      <c r="N733" s="1"/>
      <c r="O733" s="1" t="str">
        <f>IF(sum!A726="AT",sum!F726,"*")</f>
        <v>*</v>
      </c>
      <c r="R733" s="1" t="s">
        <v>137</v>
      </c>
      <c r="S733" s="1" t="s">
        <v>138</v>
      </c>
      <c r="T733" s="1">
        <v>2030</v>
      </c>
      <c r="U733" s="1" t="str">
        <f>IF(sum!A726="BC",sum!B726,"*")</f>
        <v>*</v>
      </c>
      <c r="V733" s="1"/>
      <c r="W733" s="1" t="str">
        <f>IF(sum!A726="BC",sum!F726,"*")</f>
        <v>*</v>
      </c>
      <c r="Z733" s="1" t="s">
        <v>137</v>
      </c>
      <c r="AA733" s="1" t="s">
        <v>138</v>
      </c>
      <c r="AB733" s="1">
        <v>2030</v>
      </c>
      <c r="AC733" s="1" t="str">
        <f>IF(sum!A726="MA",sum!B726,"*")</f>
        <v>*</v>
      </c>
      <c r="AD733" s="1"/>
      <c r="AE733" s="1" t="str">
        <f>IF(sum!A726="MA",sum!F726,"*")</f>
        <v>*</v>
      </c>
      <c r="AH733" s="1" t="s">
        <v>137</v>
      </c>
      <c r="AI733" s="1" t="s">
        <v>138</v>
      </c>
      <c r="AJ733" s="1">
        <v>2030</v>
      </c>
      <c r="AK733" s="1" t="str">
        <f>IF(sum!A726="ON",sum!B726,"*")</f>
        <v>*</v>
      </c>
      <c r="AL733" s="1"/>
      <c r="AM733" s="1" t="str">
        <f>IF(sum!A726="ON",sum!F726,"*")</f>
        <v>*</v>
      </c>
      <c r="AP733" s="4" t="s">
        <v>137</v>
      </c>
      <c r="AQ733" s="4" t="s">
        <v>138</v>
      </c>
      <c r="AR733" s="4">
        <v>2030</v>
      </c>
      <c r="AS733" s="1" t="str">
        <f>IF(sum!A726="QU",sum!B726,"*")</f>
        <v>*</v>
      </c>
      <c r="AT733" s="1"/>
      <c r="AU733" s="1" t="str">
        <f>IF(sum!A726="QU",sum!F726,"*")</f>
        <v>*</v>
      </c>
      <c r="AX733" s="1" t="s">
        <v>137</v>
      </c>
      <c r="AY733" s="1" t="s">
        <v>138</v>
      </c>
      <c r="AZ733" s="1">
        <v>2030</v>
      </c>
      <c r="BA733" s="1" t="str">
        <f>IF(sum!A726="SA",sum!B726,"*")</f>
        <v>RTS-AuxiliaryEquip_ELE1</v>
      </c>
      <c r="BB733" s="1"/>
      <c r="BC733" s="1">
        <f>IF(sum!A726="SA",sum!F726,"*")</f>
        <v>8.4548721200591995E-2</v>
      </c>
    </row>
    <row r="734" spans="2:55">
      <c r="B734" s="4" t="s">
        <v>137</v>
      </c>
      <c r="C734" s="4" t="s">
        <v>138</v>
      </c>
      <c r="D734" s="4">
        <v>2030</v>
      </c>
      <c r="J734" s="4" t="s">
        <v>137</v>
      </c>
      <c r="K734" s="4" t="s">
        <v>138</v>
      </c>
      <c r="L734" s="4">
        <v>2030</v>
      </c>
      <c r="M734" s="1" t="str">
        <f>IF(sum!A727="AT",sum!B727,"*")</f>
        <v>*</v>
      </c>
      <c r="N734" s="1"/>
      <c r="O734" s="1" t="str">
        <f>IF(sum!A727="AT",sum!F727,"*")</f>
        <v>*</v>
      </c>
      <c r="R734" s="4" t="s">
        <v>137</v>
      </c>
      <c r="S734" s="4" t="s">
        <v>138</v>
      </c>
      <c r="T734" s="4">
        <v>2030</v>
      </c>
      <c r="U734" s="1" t="str">
        <f>IF(sum!A727="BC",sum!B727,"*")</f>
        <v>*</v>
      </c>
      <c r="V734" s="1"/>
      <c r="W734" s="1" t="str">
        <f>IF(sum!A727="BC",sum!F727,"*")</f>
        <v>*</v>
      </c>
      <c r="Z734" s="4" t="s">
        <v>137</v>
      </c>
      <c r="AA734" s="4" t="s">
        <v>138</v>
      </c>
      <c r="AB734" s="4">
        <v>2030</v>
      </c>
      <c r="AC734" s="1" t="str">
        <f>IF(sum!A727="MA",sum!B727,"*")</f>
        <v>*</v>
      </c>
      <c r="AD734" s="1"/>
      <c r="AE734" s="1" t="str">
        <f>IF(sum!A727="MA",sum!F727,"*")</f>
        <v>*</v>
      </c>
      <c r="AH734" s="4" t="s">
        <v>137</v>
      </c>
      <c r="AI734" s="4" t="s">
        <v>138</v>
      </c>
      <c r="AJ734" s="4">
        <v>2030</v>
      </c>
      <c r="AK734" s="1" t="str">
        <f>IF(sum!A727="ON",sum!B727,"*")</f>
        <v>*</v>
      </c>
      <c r="AL734" s="1"/>
      <c r="AM734" s="1" t="str">
        <f>IF(sum!A727="ON",sum!F727,"*")</f>
        <v>*</v>
      </c>
      <c r="AP734" s="1" t="s">
        <v>137</v>
      </c>
      <c r="AQ734" s="1" t="s">
        <v>138</v>
      </c>
      <c r="AR734" s="1">
        <v>2030</v>
      </c>
      <c r="AS734" s="1" t="str">
        <f>IF(sum!A727="QU",sum!B727,"*")</f>
        <v>*</v>
      </c>
      <c r="AT734" s="1"/>
      <c r="AU734" s="1" t="str">
        <f>IF(sum!A727="QU",sum!F727,"*")</f>
        <v>*</v>
      </c>
      <c r="AX734" s="4" t="s">
        <v>137</v>
      </c>
      <c r="AY734" s="4" t="s">
        <v>138</v>
      </c>
      <c r="AZ734" s="4">
        <v>2030</v>
      </c>
      <c r="BA734" s="1" t="str">
        <f>IF(sum!A727="SA",sum!B727,"*")</f>
        <v>RTS-AuxiliaryMot_ELE1</v>
      </c>
      <c r="BB734" s="1"/>
      <c r="BC734" s="1">
        <f>IF(sum!A727="SA",sum!F727,"*")</f>
        <v>5.10874920899064E-2</v>
      </c>
    </row>
    <row r="735" spans="2:55">
      <c r="B735" s="1" t="s">
        <v>137</v>
      </c>
      <c r="C735" s="1" t="s">
        <v>138</v>
      </c>
      <c r="D735" s="1">
        <v>2030</v>
      </c>
      <c r="J735" s="1" t="s">
        <v>137</v>
      </c>
      <c r="K735" s="1" t="s">
        <v>138</v>
      </c>
      <c r="L735" s="1">
        <v>2030</v>
      </c>
      <c r="M735" s="1" t="str">
        <f>IF(sum!A728="AT",sum!B728,"*")</f>
        <v>*</v>
      </c>
      <c r="N735" s="1"/>
      <c r="O735" s="1" t="str">
        <f>IF(sum!A728="AT",sum!F728,"*")</f>
        <v>*</v>
      </c>
      <c r="R735" s="1" t="s">
        <v>137</v>
      </c>
      <c r="S735" s="1" t="s">
        <v>138</v>
      </c>
      <c r="T735" s="1">
        <v>2030</v>
      </c>
      <c r="U735" s="1" t="str">
        <f>IF(sum!A728="BC",sum!B728,"*")</f>
        <v>*</v>
      </c>
      <c r="V735" s="1"/>
      <c r="W735" s="1" t="str">
        <f>IF(sum!A728="BC",sum!F728,"*")</f>
        <v>*</v>
      </c>
      <c r="Z735" s="1" t="s">
        <v>137</v>
      </c>
      <c r="AA735" s="1" t="s">
        <v>138</v>
      </c>
      <c r="AB735" s="1">
        <v>2030</v>
      </c>
      <c r="AC735" s="1" t="str">
        <f>IF(sum!A728="MA",sum!B728,"*")</f>
        <v>*</v>
      </c>
      <c r="AD735" s="1"/>
      <c r="AE735" s="1" t="str">
        <f>IF(sum!A728="MA",sum!F728,"*")</f>
        <v>*</v>
      </c>
      <c r="AH735" s="1" t="s">
        <v>137</v>
      </c>
      <c r="AI735" s="1" t="s">
        <v>138</v>
      </c>
      <c r="AJ735" s="1">
        <v>2030</v>
      </c>
      <c r="AK735" s="1" t="str">
        <f>IF(sum!A728="ON",sum!B728,"*")</f>
        <v>*</v>
      </c>
      <c r="AL735" s="1"/>
      <c r="AM735" s="1" t="str">
        <f>IF(sum!A728="ON",sum!F728,"*")</f>
        <v>*</v>
      </c>
      <c r="AP735" s="4" t="s">
        <v>137</v>
      </c>
      <c r="AQ735" s="4" t="s">
        <v>138</v>
      </c>
      <c r="AR735" s="4">
        <v>2030</v>
      </c>
      <c r="AS735" s="1" t="str">
        <f>IF(sum!A728="QU",sum!B728,"*")</f>
        <v>*</v>
      </c>
      <c r="AT735" s="1"/>
      <c r="AU735" s="1" t="str">
        <f>IF(sum!A728="QU",sum!F728,"*")</f>
        <v>*</v>
      </c>
      <c r="AX735" s="1" t="s">
        <v>137</v>
      </c>
      <c r="AY735" s="1" t="s">
        <v>138</v>
      </c>
      <c r="AZ735" s="1">
        <v>2030</v>
      </c>
      <c r="BA735" s="1" t="str">
        <f>IF(sum!A728="SA",sum!B728,"*")</f>
        <v>RTS-Light_ELE1</v>
      </c>
      <c r="BB735" s="1"/>
      <c r="BC735" s="1">
        <f>IF(sum!A728="SA",sum!F728,"*")</f>
        <v>0.221379132389594</v>
      </c>
    </row>
    <row r="736" spans="2:55">
      <c r="B736" s="4" t="s">
        <v>137</v>
      </c>
      <c r="C736" s="4" t="s">
        <v>138</v>
      </c>
      <c r="D736" s="4">
        <v>2030</v>
      </c>
      <c r="J736" s="4" t="s">
        <v>137</v>
      </c>
      <c r="K736" s="4" t="s">
        <v>138</v>
      </c>
      <c r="L736" s="4">
        <v>2030</v>
      </c>
      <c r="M736" s="1" t="str">
        <f>IF(sum!A729="AT",sum!B729,"*")</f>
        <v>*</v>
      </c>
      <c r="N736" s="1"/>
      <c r="O736" s="1" t="str">
        <f>IF(sum!A729="AT",sum!F729,"*")</f>
        <v>*</v>
      </c>
      <c r="R736" s="4" t="s">
        <v>137</v>
      </c>
      <c r="S736" s="4" t="s">
        <v>138</v>
      </c>
      <c r="T736" s="4">
        <v>2030</v>
      </c>
      <c r="U736" s="1" t="str">
        <f>IF(sum!A729="BC",sum!B729,"*")</f>
        <v>*</v>
      </c>
      <c r="V736" s="1"/>
      <c r="W736" s="1" t="str">
        <f>IF(sum!A729="BC",sum!F729,"*")</f>
        <v>*</v>
      </c>
      <c r="Z736" s="4" t="s">
        <v>137</v>
      </c>
      <c r="AA736" s="4" t="s">
        <v>138</v>
      </c>
      <c r="AB736" s="4">
        <v>2030</v>
      </c>
      <c r="AC736" s="1" t="str">
        <f>IF(sum!A729="MA",sum!B729,"*")</f>
        <v>*</v>
      </c>
      <c r="AD736" s="1"/>
      <c r="AE736" s="1" t="str">
        <f>IF(sum!A729="MA",sum!F729,"*")</f>
        <v>*</v>
      </c>
      <c r="AH736" s="4" t="s">
        <v>137</v>
      </c>
      <c r="AI736" s="4" t="s">
        <v>138</v>
      </c>
      <c r="AJ736" s="4">
        <v>2030</v>
      </c>
      <c r="AK736" s="1" t="str">
        <f>IF(sum!A729="ON",sum!B729,"*")</f>
        <v>*</v>
      </c>
      <c r="AL736" s="1"/>
      <c r="AM736" s="1" t="str">
        <f>IF(sum!A729="ON",sum!F729,"*")</f>
        <v>*</v>
      </c>
      <c r="AP736" s="1" t="s">
        <v>137</v>
      </c>
      <c r="AQ736" s="1" t="s">
        <v>138</v>
      </c>
      <c r="AR736" s="1">
        <v>2030</v>
      </c>
      <c r="AS736" s="1" t="str">
        <f>IF(sum!A729="QU",sum!B729,"*")</f>
        <v>*</v>
      </c>
      <c r="AT736" s="1"/>
      <c r="AU736" s="1" t="str">
        <f>IF(sum!A729="QU",sum!F729,"*")</f>
        <v>*</v>
      </c>
      <c r="AX736" s="4" t="s">
        <v>137</v>
      </c>
      <c r="AY736" s="4" t="s">
        <v>138</v>
      </c>
      <c r="AZ736" s="4">
        <v>2030</v>
      </c>
      <c r="BA736" s="1" t="str">
        <f>IF(sum!A729="SA",sum!B729,"*")</f>
        <v>RTS-SpCool_ELE1</v>
      </c>
      <c r="BB736" s="1"/>
      <c r="BC736" s="1">
        <f>IF(sum!A729="SA",sum!F729,"*")</f>
        <v>1.7029164029968801E-2</v>
      </c>
    </row>
    <row r="737" spans="2:55">
      <c r="B737" s="1" t="s">
        <v>137</v>
      </c>
      <c r="C737" s="1" t="s">
        <v>138</v>
      </c>
      <c r="D737" s="1">
        <v>2030</v>
      </c>
      <c r="J737" s="1" t="s">
        <v>137</v>
      </c>
      <c r="K737" s="1" t="s">
        <v>138</v>
      </c>
      <c r="L737" s="1">
        <v>2030</v>
      </c>
      <c r="M737" s="1" t="str">
        <f>IF(sum!A730="AT",sum!B730,"*")</f>
        <v>*</v>
      </c>
      <c r="N737" s="1"/>
      <c r="O737" s="1" t="str">
        <f>IF(sum!A730="AT",sum!F730,"*")</f>
        <v>*</v>
      </c>
      <c r="R737" s="1" t="s">
        <v>137</v>
      </c>
      <c r="S737" s="1" t="s">
        <v>138</v>
      </c>
      <c r="T737" s="1">
        <v>2030</v>
      </c>
      <c r="U737" s="1" t="str">
        <f>IF(sum!A730="BC",sum!B730,"*")</f>
        <v>*</v>
      </c>
      <c r="V737" s="1"/>
      <c r="W737" s="1" t="str">
        <f>IF(sum!A730="BC",sum!F730,"*")</f>
        <v>*</v>
      </c>
      <c r="Z737" s="1" t="s">
        <v>137</v>
      </c>
      <c r="AA737" s="1" t="s">
        <v>138</v>
      </c>
      <c r="AB737" s="1">
        <v>2030</v>
      </c>
      <c r="AC737" s="1" t="str">
        <f>IF(sum!A730="MA",sum!B730,"*")</f>
        <v>*</v>
      </c>
      <c r="AD737" s="1"/>
      <c r="AE737" s="1" t="str">
        <f>IF(sum!A730="MA",sum!F730,"*")</f>
        <v>*</v>
      </c>
      <c r="AH737" s="1" t="s">
        <v>137</v>
      </c>
      <c r="AI737" s="1" t="s">
        <v>138</v>
      </c>
      <c r="AJ737" s="1">
        <v>2030</v>
      </c>
      <c r="AK737" s="1" t="str">
        <f>IF(sum!A730="ON",sum!B730,"*")</f>
        <v>*</v>
      </c>
      <c r="AL737" s="1"/>
      <c r="AM737" s="1" t="str">
        <f>IF(sum!A730="ON",sum!F730,"*")</f>
        <v>*</v>
      </c>
      <c r="AP737" s="4" t="s">
        <v>137</v>
      </c>
      <c r="AQ737" s="4" t="s">
        <v>138</v>
      </c>
      <c r="AR737" s="4">
        <v>2030</v>
      </c>
      <c r="AS737" s="1" t="str">
        <f>IF(sum!A730="QU",sum!B730,"*")</f>
        <v>*</v>
      </c>
      <c r="AT737" s="1"/>
      <c r="AU737" s="1" t="str">
        <f>IF(sum!A730="QU",sum!F730,"*")</f>
        <v>*</v>
      </c>
      <c r="AX737" s="1" t="s">
        <v>137</v>
      </c>
      <c r="AY737" s="1" t="s">
        <v>138</v>
      </c>
      <c r="AZ737" s="1">
        <v>2030</v>
      </c>
      <c r="BA737" s="1" t="str">
        <f>IF(sum!A730="SA",sum!B730,"*")</f>
        <v>RTS-SpHeat_ELE1</v>
      </c>
      <c r="BB737" s="1"/>
      <c r="BC737" s="1">
        <f>IF(sum!A730="SA",sum!F730,"*")</f>
        <v>0.33114915803565198</v>
      </c>
    </row>
    <row r="738" spans="2:55">
      <c r="B738" s="4" t="s">
        <v>137</v>
      </c>
      <c r="C738" s="4" t="s">
        <v>138</v>
      </c>
      <c r="D738" s="4">
        <v>2030</v>
      </c>
      <c r="J738" s="4" t="s">
        <v>137</v>
      </c>
      <c r="K738" s="4" t="s">
        <v>138</v>
      </c>
      <c r="L738" s="4">
        <v>2030</v>
      </c>
      <c r="M738" s="1" t="str">
        <f>IF(sum!A731="AT",sum!B731,"*")</f>
        <v>*</v>
      </c>
      <c r="N738" s="1"/>
      <c r="O738" s="1" t="str">
        <f>IF(sum!A731="AT",sum!F731,"*")</f>
        <v>*</v>
      </c>
      <c r="R738" s="4" t="s">
        <v>137</v>
      </c>
      <c r="S738" s="4" t="s">
        <v>138</v>
      </c>
      <c r="T738" s="4">
        <v>2030</v>
      </c>
      <c r="U738" s="1" t="str">
        <f>IF(sum!A731="BC",sum!B731,"*")</f>
        <v>*</v>
      </c>
      <c r="V738" s="1"/>
      <c r="W738" s="1" t="str">
        <f>IF(sum!A731="BC",sum!F731,"*")</f>
        <v>*</v>
      </c>
      <c r="Z738" s="4" t="s">
        <v>137</v>
      </c>
      <c r="AA738" s="4" t="s">
        <v>138</v>
      </c>
      <c r="AB738" s="4">
        <v>2030</v>
      </c>
      <c r="AC738" s="1" t="str">
        <f>IF(sum!A731="MA",sum!B731,"*")</f>
        <v>*</v>
      </c>
      <c r="AD738" s="1"/>
      <c r="AE738" s="1" t="str">
        <f>IF(sum!A731="MA",sum!F731,"*")</f>
        <v>*</v>
      </c>
      <c r="AH738" s="4" t="s">
        <v>137</v>
      </c>
      <c r="AI738" s="4" t="s">
        <v>138</v>
      </c>
      <c r="AJ738" s="4">
        <v>2030</v>
      </c>
      <c r="AK738" s="1" t="str">
        <f>IF(sum!A731="ON",sum!B731,"*")</f>
        <v>*</v>
      </c>
      <c r="AL738" s="1"/>
      <c r="AM738" s="1" t="str">
        <f>IF(sum!A731="ON",sum!F731,"*")</f>
        <v>*</v>
      </c>
      <c r="AP738" s="1" t="s">
        <v>137</v>
      </c>
      <c r="AQ738" s="1" t="s">
        <v>138</v>
      </c>
      <c r="AR738" s="1">
        <v>2030</v>
      </c>
      <c r="AS738" s="1" t="str">
        <f>IF(sum!A731="QU",sum!B731,"*")</f>
        <v>*</v>
      </c>
      <c r="AT738" s="1"/>
      <c r="AU738" s="1" t="str">
        <f>IF(sum!A731="QU",sum!F731,"*")</f>
        <v>*</v>
      </c>
      <c r="AX738" s="4" t="s">
        <v>137</v>
      </c>
      <c r="AY738" s="4" t="s">
        <v>138</v>
      </c>
      <c r="AZ738" s="4">
        <v>2030</v>
      </c>
      <c r="BA738" s="1" t="str">
        <f>IF(sum!A731="SA",sum!B731,"*")</f>
        <v>RTS-WaterHeat_ELE1</v>
      </c>
      <c r="BB738" s="1"/>
      <c r="BC738" s="1">
        <f>IF(sum!A731="SA",sum!F731,"*")</f>
        <v>4.22743606002959E-2</v>
      </c>
    </row>
    <row r="739" spans="2:55">
      <c r="B739" s="1" t="s">
        <v>137</v>
      </c>
      <c r="C739" s="1" t="s">
        <v>138</v>
      </c>
      <c r="D739" s="1">
        <v>2030</v>
      </c>
      <c r="J739" s="1" t="s">
        <v>137</v>
      </c>
      <c r="K739" s="1" t="s">
        <v>138</v>
      </c>
      <c r="L739" s="1">
        <v>2030</v>
      </c>
      <c r="M739" s="1" t="str">
        <f>IF(sum!A732="AT",sum!B732,"*")</f>
        <v>*</v>
      </c>
      <c r="N739" s="1"/>
      <c r="O739" s="1" t="str">
        <f>IF(sum!A732="AT",sum!F732,"*")</f>
        <v>*</v>
      </c>
      <c r="R739" s="1" t="s">
        <v>137</v>
      </c>
      <c r="S739" s="1" t="s">
        <v>138</v>
      </c>
      <c r="T739" s="1">
        <v>2030</v>
      </c>
      <c r="U739" s="1" t="str">
        <f>IF(sum!A732="BC",sum!B732,"*")</f>
        <v>*</v>
      </c>
      <c r="V739" s="1"/>
      <c r="W739" s="1" t="str">
        <f>IF(sum!A732="BC",sum!F732,"*")</f>
        <v>*</v>
      </c>
      <c r="Z739" s="1" t="s">
        <v>137</v>
      </c>
      <c r="AA739" s="1" t="s">
        <v>138</v>
      </c>
      <c r="AB739" s="1">
        <v>2030</v>
      </c>
      <c r="AC739" s="1" t="str">
        <f>IF(sum!A732="MA",sum!B732,"*")</f>
        <v>*</v>
      </c>
      <c r="AD739" s="1"/>
      <c r="AE739" s="1" t="str">
        <f>IF(sum!A732="MA",sum!F732,"*")</f>
        <v>*</v>
      </c>
      <c r="AH739" s="1" t="s">
        <v>137</v>
      </c>
      <c r="AI739" s="1" t="s">
        <v>138</v>
      </c>
      <c r="AJ739" s="1">
        <v>2030</v>
      </c>
      <c r="AK739" s="1" t="str">
        <f>IF(sum!A732="ON",sum!B732,"*")</f>
        <v>*</v>
      </c>
      <c r="AL739" s="1"/>
      <c r="AM739" s="1" t="str">
        <f>IF(sum!A732="ON",sum!F732,"*")</f>
        <v>*</v>
      </c>
      <c r="AP739" s="4" t="s">
        <v>137</v>
      </c>
      <c r="AQ739" s="4" t="s">
        <v>138</v>
      </c>
      <c r="AR739" s="4">
        <v>2030</v>
      </c>
      <c r="AS739" s="1" t="str">
        <f>IF(sum!A732="QU",sum!B732,"*")</f>
        <v>*</v>
      </c>
      <c r="AT739" s="1"/>
      <c r="AU739" s="1" t="str">
        <f>IF(sum!A732="QU",sum!F732,"*")</f>
        <v>*</v>
      </c>
      <c r="AX739" s="1" t="s">
        <v>137</v>
      </c>
      <c r="AY739" s="1" t="s">
        <v>138</v>
      </c>
      <c r="AZ739" s="1">
        <v>2030</v>
      </c>
      <c r="BA739" s="1" t="str">
        <f>IF(sum!A732="SA",sum!B732,"*")</f>
        <v>S_CCUS_EMIS_H2T</v>
      </c>
      <c r="BB739" s="1"/>
      <c r="BC739" s="1">
        <f>IF(sum!A732="SA",sum!F732,"*")</f>
        <v>0</v>
      </c>
    </row>
    <row r="740" spans="2:55">
      <c r="B740" s="4" t="s">
        <v>137</v>
      </c>
      <c r="C740" s="4" t="s">
        <v>138</v>
      </c>
      <c r="D740" s="4">
        <v>2030</v>
      </c>
      <c r="J740" s="4" t="s">
        <v>137</v>
      </c>
      <c r="K740" s="4" t="s">
        <v>138</v>
      </c>
      <c r="L740" s="4">
        <v>2030</v>
      </c>
      <c r="M740" s="1" t="str">
        <f>IF(sum!A733="AT",sum!B733,"*")</f>
        <v>*</v>
      </c>
      <c r="N740" s="1"/>
      <c r="O740" s="1" t="str">
        <f>IF(sum!A733="AT",sum!F733,"*")</f>
        <v>*</v>
      </c>
      <c r="R740" s="4" t="s">
        <v>137</v>
      </c>
      <c r="S740" s="4" t="s">
        <v>138</v>
      </c>
      <c r="T740" s="4">
        <v>2030</v>
      </c>
      <c r="U740" s="1" t="str">
        <f>IF(sum!A733="BC",sum!B733,"*")</f>
        <v>*</v>
      </c>
      <c r="V740" s="1"/>
      <c r="W740" s="1" t="str">
        <f>IF(sum!A733="BC",sum!F733,"*")</f>
        <v>*</v>
      </c>
      <c r="Z740" s="4" t="s">
        <v>137</v>
      </c>
      <c r="AA740" s="4" t="s">
        <v>138</v>
      </c>
      <c r="AB740" s="4">
        <v>2030</v>
      </c>
      <c r="AC740" s="1" t="str">
        <f>IF(sum!A733="MA",sum!B733,"*")</f>
        <v>*</v>
      </c>
      <c r="AD740" s="1"/>
      <c r="AE740" s="1" t="str">
        <f>IF(sum!A733="MA",sum!F733,"*")</f>
        <v>*</v>
      </c>
      <c r="AH740" s="4" t="s">
        <v>137</v>
      </c>
      <c r="AI740" s="4" t="s">
        <v>138</v>
      </c>
      <c r="AJ740" s="4">
        <v>2030</v>
      </c>
      <c r="AK740" s="1" t="str">
        <f>IF(sum!A733="ON",sum!B733,"*")</f>
        <v>*</v>
      </c>
      <c r="AL740" s="1"/>
      <c r="AM740" s="1" t="str">
        <f>IF(sum!A733="ON",sum!F733,"*")</f>
        <v>*</v>
      </c>
      <c r="AP740" s="1" t="s">
        <v>137</v>
      </c>
      <c r="AQ740" s="1" t="s">
        <v>138</v>
      </c>
      <c r="AR740" s="1">
        <v>2030</v>
      </c>
      <c r="AS740" s="1" t="str">
        <f>IF(sum!A733="QU",sum!B733,"*")</f>
        <v>*</v>
      </c>
      <c r="AT740" s="1"/>
      <c r="AU740" s="1" t="str">
        <f>IF(sum!A733="QU",sum!F733,"*")</f>
        <v>*</v>
      </c>
      <c r="AX740" s="4" t="s">
        <v>137</v>
      </c>
      <c r="AY740" s="4" t="s">
        <v>138</v>
      </c>
      <c r="AZ740" s="4">
        <v>2030</v>
      </c>
      <c r="BA740" s="1" t="str">
        <f>IF(sum!A733="SA",sum!B733,"*")</f>
        <v>S_CCUS_EMISMeOH_H2</v>
      </c>
      <c r="BB740" s="1"/>
      <c r="BC740" s="1">
        <f>IF(sum!A733="SA",sum!F733,"*")</f>
        <v>0.18730696674442701</v>
      </c>
    </row>
    <row r="741" spans="2:55">
      <c r="B741" s="1" t="s">
        <v>137</v>
      </c>
      <c r="C741" s="1" t="s">
        <v>138</v>
      </c>
      <c r="D741" s="1">
        <v>2030</v>
      </c>
      <c r="J741" s="1" t="s">
        <v>137</v>
      </c>
      <c r="K741" s="1" t="s">
        <v>138</v>
      </c>
      <c r="L741" s="1">
        <v>2030</v>
      </c>
      <c r="M741" s="1" t="str">
        <f>IF(sum!A734="AT",sum!B734,"*")</f>
        <v>*</v>
      </c>
      <c r="N741" s="1"/>
      <c r="O741" s="1" t="str">
        <f>IF(sum!A734="AT",sum!F734,"*")</f>
        <v>*</v>
      </c>
      <c r="R741" s="1" t="s">
        <v>137</v>
      </c>
      <c r="S741" s="1" t="s">
        <v>138</v>
      </c>
      <c r="T741" s="1">
        <v>2030</v>
      </c>
      <c r="U741" s="1" t="str">
        <f>IF(sum!A734="BC",sum!B734,"*")</f>
        <v>*</v>
      </c>
      <c r="V741" s="1"/>
      <c r="W741" s="1" t="str">
        <f>IF(sum!A734="BC",sum!F734,"*")</f>
        <v>*</v>
      </c>
      <c r="Z741" s="1" t="s">
        <v>137</v>
      </c>
      <c r="AA741" s="1" t="s">
        <v>138</v>
      </c>
      <c r="AB741" s="1">
        <v>2030</v>
      </c>
      <c r="AC741" s="1" t="str">
        <f>IF(sum!A734="MA",sum!B734,"*")</f>
        <v>*</v>
      </c>
      <c r="AD741" s="1"/>
      <c r="AE741" s="1" t="str">
        <f>IF(sum!A734="MA",sum!F734,"*")</f>
        <v>*</v>
      </c>
      <c r="AH741" s="1" t="s">
        <v>137</v>
      </c>
      <c r="AI741" s="1" t="s">
        <v>138</v>
      </c>
      <c r="AJ741" s="1">
        <v>2030</v>
      </c>
      <c r="AK741" s="1" t="str">
        <f>IF(sum!A734="ON",sum!B734,"*")</f>
        <v>*</v>
      </c>
      <c r="AL741" s="1"/>
      <c r="AM741" s="1" t="str">
        <f>IF(sum!A734="ON",sum!F734,"*")</f>
        <v>*</v>
      </c>
      <c r="AP741" s="4" t="s">
        <v>137</v>
      </c>
      <c r="AQ741" s="4" t="s">
        <v>138</v>
      </c>
      <c r="AR741" s="4">
        <v>2030</v>
      </c>
      <c r="AS741" s="1" t="str">
        <f>IF(sum!A734="QU",sum!B734,"*")</f>
        <v>*</v>
      </c>
      <c r="AT741" s="1"/>
      <c r="AU741" s="1" t="str">
        <f>IF(sum!A734="QU",sum!F734,"*")</f>
        <v>*</v>
      </c>
      <c r="AX741" s="1" t="s">
        <v>137</v>
      </c>
      <c r="AY741" s="1" t="s">
        <v>138</v>
      </c>
      <c r="AZ741" s="1">
        <v>2030</v>
      </c>
      <c r="BA741" s="1" t="str">
        <f>IF(sum!A734="SA",sum!B734,"*")</f>
        <v>SGASSH2RC01</v>
      </c>
      <c r="BB741" s="1"/>
      <c r="BC741" s="1">
        <f>IF(sum!A734="SA",sum!F734,"*")</f>
        <v>0.236898353330212</v>
      </c>
    </row>
    <row r="742" spans="2:55">
      <c r="B742" s="4" t="s">
        <v>137</v>
      </c>
      <c r="C742" s="4" t="s">
        <v>138</v>
      </c>
      <c r="D742" s="4">
        <v>2030</v>
      </c>
      <c r="J742" s="4" t="s">
        <v>137</v>
      </c>
      <c r="K742" s="4" t="s">
        <v>138</v>
      </c>
      <c r="L742" s="4">
        <v>2030</v>
      </c>
      <c r="M742" s="1" t="str">
        <f>IF(sum!A735="AT",sum!B735,"*")</f>
        <v>*</v>
      </c>
      <c r="N742" s="1"/>
      <c r="O742" s="1" t="str">
        <f>IF(sum!A735="AT",sum!F735,"*")</f>
        <v>*</v>
      </c>
      <c r="R742" s="4" t="s">
        <v>137</v>
      </c>
      <c r="S742" s="4" t="s">
        <v>138</v>
      </c>
      <c r="T742" s="4">
        <v>2030</v>
      </c>
      <c r="U742" s="1" t="str">
        <f>IF(sum!A735="BC",sum!B735,"*")</f>
        <v>*</v>
      </c>
      <c r="V742" s="1"/>
      <c r="W742" s="1" t="str">
        <f>IF(sum!A735="BC",sum!F735,"*")</f>
        <v>*</v>
      </c>
      <c r="Z742" s="4" t="s">
        <v>137</v>
      </c>
      <c r="AA742" s="4" t="s">
        <v>138</v>
      </c>
      <c r="AB742" s="4">
        <v>2030</v>
      </c>
      <c r="AC742" s="1" t="str">
        <f>IF(sum!A735="MA",sum!B735,"*")</f>
        <v>*</v>
      </c>
      <c r="AD742" s="1"/>
      <c r="AE742" s="1" t="str">
        <f>IF(sum!A735="MA",sum!F735,"*")</f>
        <v>*</v>
      </c>
      <c r="AH742" s="4" t="s">
        <v>137</v>
      </c>
      <c r="AI742" s="4" t="s">
        <v>138</v>
      </c>
      <c r="AJ742" s="4">
        <v>2030</v>
      </c>
      <c r="AK742" s="1" t="str">
        <f>IF(sum!A735="ON",sum!B735,"*")</f>
        <v>*</v>
      </c>
      <c r="AL742" s="1"/>
      <c r="AM742" s="1" t="str">
        <f>IF(sum!A735="ON",sum!F735,"*")</f>
        <v>*</v>
      </c>
      <c r="AP742" s="1" t="s">
        <v>137</v>
      </c>
      <c r="AQ742" s="1" t="s">
        <v>138</v>
      </c>
      <c r="AR742" s="1">
        <v>2030</v>
      </c>
      <c r="AS742" s="1" t="str">
        <f>IF(sum!A735="QU",sum!B735,"*")</f>
        <v>*</v>
      </c>
      <c r="AT742" s="1"/>
      <c r="AU742" s="1" t="str">
        <f>IF(sum!A735="QU",sum!F735,"*")</f>
        <v>*</v>
      </c>
      <c r="AX742" s="4" t="s">
        <v>137</v>
      </c>
      <c r="AY742" s="4" t="s">
        <v>138</v>
      </c>
      <c r="AZ742" s="4">
        <v>2030</v>
      </c>
      <c r="BA742" s="1" t="str">
        <f>IF(sum!A735="SA",sum!B735,"*")</f>
        <v>SINKCCU</v>
      </c>
      <c r="BB742" s="1"/>
      <c r="BC742" s="1">
        <f>IF(sum!A735="SA",sum!F735,"*")</f>
        <v>371.05605191749498</v>
      </c>
    </row>
    <row r="743" spans="2:55">
      <c r="B743" s="1" t="s">
        <v>137</v>
      </c>
      <c r="C743" s="1" t="s">
        <v>138</v>
      </c>
      <c r="D743" s="1">
        <v>2030</v>
      </c>
      <c r="J743" s="1" t="s">
        <v>137</v>
      </c>
      <c r="K743" s="1" t="s">
        <v>138</v>
      </c>
      <c r="L743" s="1">
        <v>2030</v>
      </c>
      <c r="M743" s="1" t="str">
        <f>IF(sum!A736="AT",sum!B736,"*")</f>
        <v>*</v>
      </c>
      <c r="N743" s="1"/>
      <c r="O743" s="1" t="str">
        <f>IF(sum!A736="AT",sum!F736,"*")</f>
        <v>*</v>
      </c>
      <c r="R743" s="1" t="s">
        <v>137</v>
      </c>
      <c r="S743" s="1" t="s">
        <v>138</v>
      </c>
      <c r="T743" s="1">
        <v>2030</v>
      </c>
      <c r="U743" s="1" t="str">
        <f>IF(sum!A736="BC",sum!B736,"*")</f>
        <v>*</v>
      </c>
      <c r="V743" s="1"/>
      <c r="W743" s="1" t="str">
        <f>IF(sum!A736="BC",sum!F736,"*")</f>
        <v>*</v>
      </c>
      <c r="Z743" s="1" t="s">
        <v>137</v>
      </c>
      <c r="AA743" s="1" t="s">
        <v>138</v>
      </c>
      <c r="AB743" s="1">
        <v>2030</v>
      </c>
      <c r="AC743" s="1" t="str">
        <f>IF(sum!A736="MA",sum!B736,"*")</f>
        <v>*</v>
      </c>
      <c r="AD743" s="1"/>
      <c r="AE743" s="1" t="str">
        <f>IF(sum!A736="MA",sum!F736,"*")</f>
        <v>*</v>
      </c>
      <c r="AH743" s="1" t="s">
        <v>137</v>
      </c>
      <c r="AI743" s="1" t="s">
        <v>138</v>
      </c>
      <c r="AJ743" s="1">
        <v>2030</v>
      </c>
      <c r="AK743" s="1" t="str">
        <f>IF(sum!A736="ON",sum!B736,"*")</f>
        <v>*</v>
      </c>
      <c r="AL743" s="1"/>
      <c r="AM743" s="1" t="str">
        <f>IF(sum!A736="ON",sum!F736,"*")</f>
        <v>*</v>
      </c>
      <c r="AP743" s="4" t="s">
        <v>137</v>
      </c>
      <c r="AQ743" s="4" t="s">
        <v>138</v>
      </c>
      <c r="AR743" s="4">
        <v>2030</v>
      </c>
      <c r="AS743" s="1" t="str">
        <f>IF(sum!A736="QU",sum!B736,"*")</f>
        <v>*</v>
      </c>
      <c r="AT743" s="1"/>
      <c r="AU743" s="1" t="str">
        <f>IF(sum!A736="QU",sum!F736,"*")</f>
        <v>*</v>
      </c>
      <c r="AX743" s="1" t="s">
        <v>137</v>
      </c>
      <c r="AY743" s="1" t="s">
        <v>138</v>
      </c>
      <c r="AZ743" s="1">
        <v>2030</v>
      </c>
      <c r="BA743" s="1" t="str">
        <f>IF(sum!A736="SA",sum!B736,"*")</f>
        <v>SNK_DAC</v>
      </c>
      <c r="BB743" s="1"/>
      <c r="BC743" s="1">
        <f>IF(sum!A736="SA",sum!F736,"*")</f>
        <v>412.28450213054998</v>
      </c>
    </row>
    <row r="744" spans="2:55">
      <c r="B744" s="4" t="s">
        <v>137</v>
      </c>
      <c r="C744" s="4" t="s">
        <v>138</v>
      </c>
      <c r="D744" s="4">
        <v>2030</v>
      </c>
      <c r="J744" s="4" t="s">
        <v>137</v>
      </c>
      <c r="K744" s="4" t="s">
        <v>138</v>
      </c>
      <c r="L744" s="4">
        <v>2030</v>
      </c>
      <c r="M744" s="1" t="str">
        <f>IF(sum!A737="AT",sum!B737,"*")</f>
        <v>*</v>
      </c>
      <c r="N744" s="1"/>
      <c r="O744" s="1" t="str">
        <f>IF(sum!A737="AT",sum!F737,"*")</f>
        <v>*</v>
      </c>
      <c r="R744" s="4" t="s">
        <v>137</v>
      </c>
      <c r="S744" s="4" t="s">
        <v>138</v>
      </c>
      <c r="T744" s="4">
        <v>2030</v>
      </c>
      <c r="U744" s="1" t="str">
        <f>IF(sum!A737="BC",sum!B737,"*")</f>
        <v>*</v>
      </c>
      <c r="V744" s="1"/>
      <c r="W744" s="1" t="str">
        <f>IF(sum!A737="BC",sum!F737,"*")</f>
        <v>*</v>
      </c>
      <c r="Z744" s="4" t="s">
        <v>137</v>
      </c>
      <c r="AA744" s="4" t="s">
        <v>138</v>
      </c>
      <c r="AB744" s="4">
        <v>2030</v>
      </c>
      <c r="AC744" s="1" t="str">
        <f>IF(sum!A737="MA",sum!B737,"*")</f>
        <v>*</v>
      </c>
      <c r="AD744" s="1"/>
      <c r="AE744" s="1" t="str">
        <f>IF(sum!A737="MA",sum!F737,"*")</f>
        <v>*</v>
      </c>
      <c r="AH744" s="4" t="s">
        <v>137</v>
      </c>
      <c r="AI744" s="4" t="s">
        <v>138</v>
      </c>
      <c r="AJ744" s="4">
        <v>2030</v>
      </c>
      <c r="AK744" s="1" t="str">
        <f>IF(sum!A737="ON",sum!B737,"*")</f>
        <v>*</v>
      </c>
      <c r="AL744" s="1"/>
      <c r="AM744" s="1" t="str">
        <f>IF(sum!A737="ON",sum!F737,"*")</f>
        <v>*</v>
      </c>
      <c r="AP744" s="1" t="s">
        <v>137</v>
      </c>
      <c r="AQ744" s="1" t="s">
        <v>138</v>
      </c>
      <c r="AR744" s="1">
        <v>2030</v>
      </c>
      <c r="AS744" s="1" t="str">
        <f>IF(sum!A737="QU",sum!B737,"*")</f>
        <v>*</v>
      </c>
      <c r="AT744" s="1"/>
      <c r="AU744" s="1" t="str">
        <f>IF(sum!A737="QU",sum!F737,"*")</f>
        <v>*</v>
      </c>
      <c r="AX744" s="4" t="s">
        <v>137</v>
      </c>
      <c r="AY744" s="4" t="s">
        <v>138</v>
      </c>
      <c r="AZ744" s="4">
        <v>2030</v>
      </c>
      <c r="BA744" s="1" t="str">
        <f>IF(sum!A737="SA",sum!B737,"*")</f>
        <v>TB_ELC_SA_AL_01</v>
      </c>
      <c r="BB744" s="1"/>
      <c r="BC744" s="1">
        <f>IF(sum!A737="SA",sum!F737,"*")</f>
        <v>0</v>
      </c>
    </row>
    <row r="745" spans="2:55">
      <c r="B745" s="1" t="s">
        <v>137</v>
      </c>
      <c r="C745" s="1" t="s">
        <v>138</v>
      </c>
      <c r="D745" s="1">
        <v>2030</v>
      </c>
      <c r="J745" s="1" t="s">
        <v>137</v>
      </c>
      <c r="K745" s="1" t="s">
        <v>138</v>
      </c>
      <c r="L745" s="1">
        <v>2030</v>
      </c>
      <c r="M745" s="1" t="str">
        <f>IF(sum!A738="AT",sum!B738,"*")</f>
        <v>*</v>
      </c>
      <c r="N745" s="1"/>
      <c r="O745" s="1" t="str">
        <f>IF(sum!A738="AT",sum!F738,"*")</f>
        <v>*</v>
      </c>
      <c r="R745" s="1" t="s">
        <v>137</v>
      </c>
      <c r="S745" s="1" t="s">
        <v>138</v>
      </c>
      <c r="T745" s="1">
        <v>2030</v>
      </c>
      <c r="U745" s="1" t="str">
        <f>IF(sum!A738="BC",sum!B738,"*")</f>
        <v>*</v>
      </c>
      <c r="V745" s="1"/>
      <c r="W745" s="1" t="str">
        <f>IF(sum!A738="BC",sum!F738,"*")</f>
        <v>*</v>
      </c>
      <c r="Z745" s="1" t="s">
        <v>137</v>
      </c>
      <c r="AA745" s="1" t="s">
        <v>138</v>
      </c>
      <c r="AB745" s="1">
        <v>2030</v>
      </c>
      <c r="AC745" s="1" t="str">
        <f>IF(sum!A738="MA",sum!B738,"*")</f>
        <v>*</v>
      </c>
      <c r="AD745" s="1"/>
      <c r="AE745" s="1" t="str">
        <f>IF(sum!A738="MA",sum!F738,"*")</f>
        <v>*</v>
      </c>
      <c r="AH745" s="1" t="s">
        <v>137</v>
      </c>
      <c r="AI745" s="1" t="s">
        <v>138</v>
      </c>
      <c r="AJ745" s="1">
        <v>2030</v>
      </c>
      <c r="AK745" s="1" t="str">
        <f>IF(sum!A738="ON",sum!B738,"*")</f>
        <v>*</v>
      </c>
      <c r="AL745" s="1"/>
      <c r="AM745" s="1" t="str">
        <f>IF(sum!A738="ON",sum!F738,"*")</f>
        <v>*</v>
      </c>
      <c r="AP745" s="4" t="s">
        <v>137</v>
      </c>
      <c r="AQ745" s="4" t="s">
        <v>138</v>
      </c>
      <c r="AR745" s="4">
        <v>2030</v>
      </c>
      <c r="AS745" s="1" t="str">
        <f>IF(sum!A738="QU",sum!B738,"*")</f>
        <v>*</v>
      </c>
      <c r="AT745" s="1"/>
      <c r="AU745" s="1" t="str">
        <f>IF(sum!A738="QU",sum!F738,"*")</f>
        <v>*</v>
      </c>
      <c r="AX745" s="1" t="s">
        <v>137</v>
      </c>
      <c r="AY745" s="1" t="s">
        <v>138</v>
      </c>
      <c r="AZ745" s="1">
        <v>2030</v>
      </c>
      <c r="BA745" s="1" t="str">
        <f>IF(sum!A738="SA",sum!B738,"*")</f>
        <v>TRA_Bus_IC_GSL1</v>
      </c>
      <c r="BB745" s="1"/>
      <c r="BC745" s="1">
        <f>IF(sum!A738="SA",sum!F738,"*")</f>
        <v>1.25</v>
      </c>
    </row>
    <row r="746" spans="2:55">
      <c r="B746" s="4" t="s">
        <v>137</v>
      </c>
      <c r="C746" s="4" t="s">
        <v>138</v>
      </c>
      <c r="D746" s="4">
        <v>2030</v>
      </c>
      <c r="J746" s="4" t="s">
        <v>137</v>
      </c>
      <c r="K746" s="4" t="s">
        <v>138</v>
      </c>
      <c r="L746" s="4">
        <v>2030</v>
      </c>
      <c r="M746" s="1" t="str">
        <f>IF(sum!A739="AT",sum!B739,"*")</f>
        <v>*</v>
      </c>
      <c r="N746" s="1"/>
      <c r="O746" s="1" t="str">
        <f>IF(sum!A739="AT",sum!F739,"*")</f>
        <v>*</v>
      </c>
      <c r="R746" s="4" t="s">
        <v>137</v>
      </c>
      <c r="S746" s="4" t="s">
        <v>138</v>
      </c>
      <c r="T746" s="4">
        <v>2030</v>
      </c>
      <c r="U746" s="1" t="str">
        <f>IF(sum!A739="BC",sum!B739,"*")</f>
        <v>*</v>
      </c>
      <c r="V746" s="1"/>
      <c r="W746" s="1" t="str">
        <f>IF(sum!A739="BC",sum!F739,"*")</f>
        <v>*</v>
      </c>
      <c r="Z746" s="4" t="s">
        <v>137</v>
      </c>
      <c r="AA746" s="4" t="s">
        <v>138</v>
      </c>
      <c r="AB746" s="4">
        <v>2030</v>
      </c>
      <c r="AC746" s="1" t="str">
        <f>IF(sum!A739="MA",sum!B739,"*")</f>
        <v>*</v>
      </c>
      <c r="AD746" s="1"/>
      <c r="AE746" s="1" t="str">
        <f>IF(sum!A739="MA",sum!F739,"*")</f>
        <v>*</v>
      </c>
      <c r="AH746" s="4" t="s">
        <v>137</v>
      </c>
      <c r="AI746" s="4" t="s">
        <v>138</v>
      </c>
      <c r="AJ746" s="4">
        <v>2030</v>
      </c>
      <c r="AK746" s="1" t="str">
        <f>IF(sum!A739="ON",sum!B739,"*")</f>
        <v>*</v>
      </c>
      <c r="AL746" s="1"/>
      <c r="AM746" s="1" t="str">
        <f>IF(sum!A739="ON",sum!F739,"*")</f>
        <v>*</v>
      </c>
      <c r="AP746" s="1" t="s">
        <v>137</v>
      </c>
      <c r="AQ746" s="1" t="s">
        <v>138</v>
      </c>
      <c r="AR746" s="1">
        <v>2030</v>
      </c>
      <c r="AS746" s="1" t="str">
        <f>IF(sum!A739="QU",sum!B739,"*")</f>
        <v>*</v>
      </c>
      <c r="AT746" s="1"/>
      <c r="AU746" s="1" t="str">
        <f>IF(sum!A739="QU",sum!F739,"*")</f>
        <v>*</v>
      </c>
      <c r="AX746" s="4" t="s">
        <v>137</v>
      </c>
      <c r="AY746" s="4" t="s">
        <v>138</v>
      </c>
      <c r="AZ746" s="4">
        <v>2030</v>
      </c>
      <c r="BA746" s="1" t="str">
        <f>IF(sum!A739="SA",sum!B739,"*")</f>
        <v>TRA_Bus_SB_DST1</v>
      </c>
      <c r="BB746" s="1"/>
      <c r="BC746" s="1">
        <f>IF(sum!A739="SA",sum!F739,"*")</f>
        <v>0</v>
      </c>
    </row>
    <row r="747" spans="2:55">
      <c r="B747" s="1" t="s">
        <v>137</v>
      </c>
      <c r="C747" s="1" t="s">
        <v>138</v>
      </c>
      <c r="D747" s="1">
        <v>2030</v>
      </c>
      <c r="J747" s="1" t="s">
        <v>137</v>
      </c>
      <c r="K747" s="1" t="s">
        <v>138</v>
      </c>
      <c r="L747" s="1">
        <v>2030</v>
      </c>
      <c r="M747" s="1" t="str">
        <f>IF(sum!A740="AT",sum!B740,"*")</f>
        <v>*</v>
      </c>
      <c r="N747" s="1"/>
      <c r="O747" s="1" t="str">
        <f>IF(sum!A740="AT",sum!F740,"*")</f>
        <v>*</v>
      </c>
      <c r="R747" s="1" t="s">
        <v>137</v>
      </c>
      <c r="S747" s="1" t="s">
        <v>138</v>
      </c>
      <c r="T747" s="1">
        <v>2030</v>
      </c>
      <c r="U747" s="1" t="str">
        <f>IF(sum!A740="BC",sum!B740,"*")</f>
        <v>*</v>
      </c>
      <c r="V747" s="1"/>
      <c r="W747" s="1" t="str">
        <f>IF(sum!A740="BC",sum!F740,"*")</f>
        <v>*</v>
      </c>
      <c r="Z747" s="1" t="s">
        <v>137</v>
      </c>
      <c r="AA747" s="1" t="s">
        <v>138</v>
      </c>
      <c r="AB747" s="1">
        <v>2030</v>
      </c>
      <c r="AC747" s="1" t="str">
        <f>IF(sum!A740="MA",sum!B740,"*")</f>
        <v>*</v>
      </c>
      <c r="AD747" s="1"/>
      <c r="AE747" s="1" t="str">
        <f>IF(sum!A740="MA",sum!F740,"*")</f>
        <v>*</v>
      </c>
      <c r="AH747" s="1" t="s">
        <v>137</v>
      </c>
      <c r="AI747" s="1" t="s">
        <v>138</v>
      </c>
      <c r="AJ747" s="1">
        <v>2030</v>
      </c>
      <c r="AK747" s="1" t="str">
        <f>IF(sum!A740="ON",sum!B740,"*")</f>
        <v>*</v>
      </c>
      <c r="AL747" s="1"/>
      <c r="AM747" s="1" t="str">
        <f>IF(sum!A740="ON",sum!F740,"*")</f>
        <v>*</v>
      </c>
      <c r="AP747" s="4" t="s">
        <v>137</v>
      </c>
      <c r="AQ747" s="4" t="s">
        <v>138</v>
      </c>
      <c r="AR747" s="4">
        <v>2030</v>
      </c>
      <c r="AS747" s="1" t="str">
        <f>IF(sum!A740="QU",sum!B740,"*")</f>
        <v>*</v>
      </c>
      <c r="AT747" s="1"/>
      <c r="AU747" s="1" t="str">
        <f>IF(sum!A740="QU",sum!F740,"*")</f>
        <v>*</v>
      </c>
      <c r="AX747" s="1" t="s">
        <v>137</v>
      </c>
      <c r="AY747" s="1" t="s">
        <v>138</v>
      </c>
      <c r="AZ747" s="1">
        <v>2030</v>
      </c>
      <c r="BA747" s="1" t="str">
        <f>IF(sum!A740="SA",sum!B740,"*")</f>
        <v>TRA_Car_GSL1</v>
      </c>
      <c r="BB747" s="1"/>
      <c r="BC747" s="1">
        <f>IF(sum!A740="SA",sum!F740,"*")</f>
        <v>121.128092094648</v>
      </c>
    </row>
    <row r="748" spans="2:55">
      <c r="B748" s="4" t="s">
        <v>137</v>
      </c>
      <c r="C748" s="4" t="s">
        <v>138</v>
      </c>
      <c r="D748" s="4">
        <v>2030</v>
      </c>
      <c r="J748" s="4" t="s">
        <v>137</v>
      </c>
      <c r="K748" s="4" t="s">
        <v>138</v>
      </c>
      <c r="L748" s="4">
        <v>2030</v>
      </c>
      <c r="M748" s="1" t="str">
        <f>IF(sum!A741="AT",sum!B741,"*")</f>
        <v>*</v>
      </c>
      <c r="N748" s="1"/>
      <c r="O748" s="1" t="str">
        <f>IF(sum!A741="AT",sum!F741,"*")</f>
        <v>*</v>
      </c>
      <c r="R748" s="4" t="s">
        <v>137</v>
      </c>
      <c r="S748" s="4" t="s">
        <v>138</v>
      </c>
      <c r="T748" s="4">
        <v>2030</v>
      </c>
      <c r="U748" s="1" t="str">
        <f>IF(sum!A741="BC",sum!B741,"*")</f>
        <v>*</v>
      </c>
      <c r="V748" s="1"/>
      <c r="W748" s="1" t="str">
        <f>IF(sum!A741="BC",sum!F741,"*")</f>
        <v>*</v>
      </c>
      <c r="Z748" s="4" t="s">
        <v>137</v>
      </c>
      <c r="AA748" s="4" t="s">
        <v>138</v>
      </c>
      <c r="AB748" s="4">
        <v>2030</v>
      </c>
      <c r="AC748" s="1" t="str">
        <f>IF(sum!A741="MA",sum!B741,"*")</f>
        <v>*</v>
      </c>
      <c r="AD748" s="1"/>
      <c r="AE748" s="1" t="str">
        <f>IF(sum!A741="MA",sum!F741,"*")</f>
        <v>*</v>
      </c>
      <c r="AH748" s="4" t="s">
        <v>137</v>
      </c>
      <c r="AI748" s="4" t="s">
        <v>138</v>
      </c>
      <c r="AJ748" s="4">
        <v>2030</v>
      </c>
      <c r="AK748" s="1" t="str">
        <f>IF(sum!A741="ON",sum!B741,"*")</f>
        <v>*</v>
      </c>
      <c r="AL748" s="1"/>
      <c r="AM748" s="1" t="str">
        <f>IF(sum!A741="ON",sum!F741,"*")</f>
        <v>*</v>
      </c>
      <c r="AP748" s="1" t="s">
        <v>137</v>
      </c>
      <c r="AQ748" s="1" t="s">
        <v>138</v>
      </c>
      <c r="AR748" s="1">
        <v>2030</v>
      </c>
      <c r="AS748" s="1" t="str">
        <f>IF(sum!A741="QU",sum!B741,"*")</f>
        <v>*</v>
      </c>
      <c r="AT748" s="1"/>
      <c r="AU748" s="1" t="str">
        <f>IF(sum!A741="QU",sum!F741,"*")</f>
        <v>*</v>
      </c>
      <c r="AX748" s="4" t="s">
        <v>137</v>
      </c>
      <c r="AY748" s="4" t="s">
        <v>138</v>
      </c>
      <c r="AZ748" s="4">
        <v>2030</v>
      </c>
      <c r="BA748" s="1" t="str">
        <f>IF(sum!A741="SA",sum!B741,"*")</f>
        <v>TRA_Mot_ELC1</v>
      </c>
      <c r="BB748" s="1"/>
      <c r="BC748" s="1">
        <f>IF(sum!A741="SA",sum!F741,"*")</f>
        <v>3.1330823621137598</v>
      </c>
    </row>
    <row r="749" spans="2:55">
      <c r="B749" s="1" t="s">
        <v>137</v>
      </c>
      <c r="C749" s="1" t="s">
        <v>138</v>
      </c>
      <c r="D749" s="1">
        <v>2030</v>
      </c>
      <c r="J749" s="1" t="s">
        <v>137</v>
      </c>
      <c r="K749" s="1" t="s">
        <v>138</v>
      </c>
      <c r="L749" s="1">
        <v>2030</v>
      </c>
      <c r="M749" s="1" t="str">
        <f>IF(sum!A742="AT",sum!B742,"*")</f>
        <v>*</v>
      </c>
      <c r="N749" s="1"/>
      <c r="O749" s="1" t="str">
        <f>IF(sum!A742="AT",sum!F742,"*")</f>
        <v>*</v>
      </c>
      <c r="R749" s="1" t="s">
        <v>137</v>
      </c>
      <c r="S749" s="1" t="s">
        <v>138</v>
      </c>
      <c r="T749" s="1">
        <v>2030</v>
      </c>
      <c r="U749" s="1" t="str">
        <f>IF(sum!A742="BC",sum!B742,"*")</f>
        <v>*</v>
      </c>
      <c r="V749" s="1"/>
      <c r="W749" s="1" t="str">
        <f>IF(sum!A742="BC",sum!F742,"*")</f>
        <v>*</v>
      </c>
      <c r="Z749" s="1" t="s">
        <v>137</v>
      </c>
      <c r="AA749" s="1" t="s">
        <v>138</v>
      </c>
      <c r="AB749" s="1">
        <v>2030</v>
      </c>
      <c r="AC749" s="1" t="str">
        <f>IF(sum!A742="MA",sum!B742,"*")</f>
        <v>*</v>
      </c>
      <c r="AD749" s="1"/>
      <c r="AE749" s="1" t="str">
        <f>IF(sum!A742="MA",sum!F742,"*")</f>
        <v>*</v>
      </c>
      <c r="AH749" s="1" t="s">
        <v>137</v>
      </c>
      <c r="AI749" s="1" t="s">
        <v>138</v>
      </c>
      <c r="AJ749" s="1">
        <v>2030</v>
      </c>
      <c r="AK749" s="1" t="str">
        <f>IF(sum!A742="ON",sum!B742,"*")</f>
        <v>*</v>
      </c>
      <c r="AL749" s="1"/>
      <c r="AM749" s="1" t="str">
        <f>IF(sum!A742="ON",sum!F742,"*")</f>
        <v>*</v>
      </c>
      <c r="AP749" s="4" t="s">
        <v>137</v>
      </c>
      <c r="AQ749" s="4" t="s">
        <v>138</v>
      </c>
      <c r="AR749" s="4">
        <v>2030</v>
      </c>
      <c r="AS749" s="1" t="str">
        <f>IF(sum!A742="QU",sum!B742,"*")</f>
        <v>*</v>
      </c>
      <c r="AT749" s="1"/>
      <c r="AU749" s="1" t="str">
        <f>IF(sum!A742="QU",sum!F742,"*")</f>
        <v>*</v>
      </c>
      <c r="AX749" s="1" t="s">
        <v>137</v>
      </c>
      <c r="AY749" s="1" t="s">
        <v>138</v>
      </c>
      <c r="AZ749" s="1">
        <v>2030</v>
      </c>
      <c r="BA749" s="1" t="str">
        <f>IF(sum!A742="SA",sum!B742,"*")</f>
        <v>TRA_Rai_Pas-ELC01</v>
      </c>
      <c r="BB749" s="1"/>
      <c r="BC749" s="1">
        <f>IF(sum!A742="SA",sum!F742,"*")</f>
        <v>7.7999999999999996E-3</v>
      </c>
    </row>
    <row r="750" spans="2:55">
      <c r="B750" s="4" t="s">
        <v>137</v>
      </c>
      <c r="C750" s="4" t="s">
        <v>138</v>
      </c>
      <c r="D750" s="4">
        <v>2030</v>
      </c>
      <c r="J750" s="4" t="s">
        <v>137</v>
      </c>
      <c r="K750" s="4" t="s">
        <v>138</v>
      </c>
      <c r="L750" s="4">
        <v>2030</v>
      </c>
      <c r="M750" s="1" t="str">
        <f>IF(sum!A743="AT",sum!B743,"*")</f>
        <v>*</v>
      </c>
      <c r="N750" s="1"/>
      <c r="O750" s="1" t="str">
        <f>IF(sum!A743="AT",sum!F743,"*")</f>
        <v>*</v>
      </c>
      <c r="R750" s="4" t="s">
        <v>137</v>
      </c>
      <c r="S750" s="4" t="s">
        <v>138</v>
      </c>
      <c r="T750" s="4">
        <v>2030</v>
      </c>
      <c r="U750" s="1" t="str">
        <f>IF(sum!A743="BC",sum!B743,"*")</f>
        <v>*</v>
      </c>
      <c r="V750" s="1"/>
      <c r="W750" s="1" t="str">
        <f>IF(sum!A743="BC",sum!F743,"*")</f>
        <v>*</v>
      </c>
      <c r="Z750" s="4" t="s">
        <v>137</v>
      </c>
      <c r="AA750" s="4" t="s">
        <v>138</v>
      </c>
      <c r="AB750" s="4">
        <v>2030</v>
      </c>
      <c r="AC750" s="1" t="str">
        <f>IF(sum!A743="MA",sum!B743,"*")</f>
        <v>*</v>
      </c>
      <c r="AD750" s="1"/>
      <c r="AE750" s="1" t="str">
        <f>IF(sum!A743="MA",sum!F743,"*")</f>
        <v>*</v>
      </c>
      <c r="AH750" s="4" t="s">
        <v>137</v>
      </c>
      <c r="AI750" s="4" t="s">
        <v>138</v>
      </c>
      <c r="AJ750" s="4">
        <v>2030</v>
      </c>
      <c r="AK750" s="1" t="str">
        <f>IF(sum!A743="ON",sum!B743,"*")</f>
        <v>*</v>
      </c>
      <c r="AL750" s="1"/>
      <c r="AM750" s="1" t="str">
        <f>IF(sum!A743="ON",sum!F743,"*")</f>
        <v>*</v>
      </c>
      <c r="AP750" s="1" t="s">
        <v>137</v>
      </c>
      <c r="AQ750" s="1" t="s">
        <v>138</v>
      </c>
      <c r="AR750" s="1">
        <v>2030</v>
      </c>
      <c r="AS750" s="1" t="str">
        <f>IF(sum!A743="QU",sum!B743,"*")</f>
        <v>*</v>
      </c>
      <c r="AT750" s="1"/>
      <c r="AU750" s="1" t="str">
        <f>IF(sum!A743="QU",sum!F743,"*")</f>
        <v>*</v>
      </c>
      <c r="AX750" s="4" t="s">
        <v>137</v>
      </c>
      <c r="AY750" s="4" t="s">
        <v>138</v>
      </c>
      <c r="AZ750" s="4">
        <v>2030</v>
      </c>
      <c r="BA750" s="1" t="str">
        <f>IF(sum!A743="SA",sum!B743,"*")</f>
        <v>TRA_Tru_BEV01</v>
      </c>
      <c r="BB750" s="1"/>
      <c r="BC750" s="1">
        <f>IF(sum!A743="SA",sum!F743,"*")</f>
        <v>0</v>
      </c>
    </row>
    <row r="751" spans="2:55">
      <c r="B751" s="1" t="s">
        <v>137</v>
      </c>
      <c r="C751" s="1" t="s">
        <v>138</v>
      </c>
      <c r="D751" s="1">
        <v>2030</v>
      </c>
      <c r="J751" s="1" t="s">
        <v>137</v>
      </c>
      <c r="K751" s="1" t="s">
        <v>138</v>
      </c>
      <c r="L751" s="1">
        <v>2030</v>
      </c>
      <c r="M751" s="1" t="str">
        <f>IF(sum!A744="AT",sum!B744,"*")</f>
        <v>*</v>
      </c>
      <c r="N751" s="1"/>
      <c r="O751" s="1" t="str">
        <f>IF(sum!A744="AT",sum!F744,"*")</f>
        <v>*</v>
      </c>
      <c r="R751" s="1" t="s">
        <v>137</v>
      </c>
      <c r="S751" s="1" t="s">
        <v>138</v>
      </c>
      <c r="T751" s="1">
        <v>2030</v>
      </c>
      <c r="U751" s="1" t="str">
        <f>IF(sum!A744="BC",sum!B744,"*")</f>
        <v>*</v>
      </c>
      <c r="V751" s="1"/>
      <c r="W751" s="1" t="str">
        <f>IF(sum!A744="BC",sum!F744,"*")</f>
        <v>*</v>
      </c>
      <c r="Z751" s="1" t="s">
        <v>137</v>
      </c>
      <c r="AA751" s="1" t="s">
        <v>138</v>
      </c>
      <c r="AB751" s="1">
        <v>2030</v>
      </c>
      <c r="AC751" s="1" t="str">
        <f>IF(sum!A744="MA",sum!B744,"*")</f>
        <v>*</v>
      </c>
      <c r="AD751" s="1"/>
      <c r="AE751" s="1" t="str">
        <f>IF(sum!A744="MA",sum!F744,"*")</f>
        <v>*</v>
      </c>
      <c r="AH751" s="1" t="s">
        <v>137</v>
      </c>
      <c r="AI751" s="1" t="s">
        <v>138</v>
      </c>
      <c r="AJ751" s="1">
        <v>2030</v>
      </c>
      <c r="AK751" s="1" t="str">
        <f>IF(sum!A744="ON",sum!B744,"*")</f>
        <v>*</v>
      </c>
      <c r="AL751" s="1"/>
      <c r="AM751" s="1" t="str">
        <f>IF(sum!A744="ON",sum!F744,"*")</f>
        <v>*</v>
      </c>
      <c r="AP751" s="4" t="s">
        <v>137</v>
      </c>
      <c r="AQ751" s="4" t="s">
        <v>138</v>
      </c>
      <c r="AR751" s="4">
        <v>2030</v>
      </c>
      <c r="AS751" s="1" t="str">
        <f>IF(sum!A744="QU",sum!B744,"*")</f>
        <v>*</v>
      </c>
      <c r="AT751" s="1"/>
      <c r="AU751" s="1" t="str">
        <f>IF(sum!A744="QU",sum!F744,"*")</f>
        <v>*</v>
      </c>
      <c r="AX751" s="1" t="s">
        <v>137</v>
      </c>
      <c r="AY751" s="1" t="s">
        <v>138</v>
      </c>
      <c r="AZ751" s="1">
        <v>2030</v>
      </c>
      <c r="BA751" s="1" t="str">
        <f>IF(sum!A744="SA",sum!B744,"*")</f>
        <v>TRA_Tru_HT_DST1</v>
      </c>
      <c r="BB751" s="1"/>
      <c r="BC751" s="1">
        <f>IF(sum!A744="SA",sum!F744,"*")</f>
        <v>31.9211498932432</v>
      </c>
    </row>
    <row r="752" spans="2:55">
      <c r="B752" s="4" t="s">
        <v>137</v>
      </c>
      <c r="C752" s="4" t="s">
        <v>138</v>
      </c>
      <c r="D752" s="4">
        <v>2030</v>
      </c>
      <c r="J752" s="4" t="s">
        <v>137</v>
      </c>
      <c r="K752" s="4" t="s">
        <v>138</v>
      </c>
      <c r="L752" s="4">
        <v>2030</v>
      </c>
      <c r="M752" s="1" t="str">
        <f>IF(sum!A745="AT",sum!B745,"*")</f>
        <v>*</v>
      </c>
      <c r="N752" s="1"/>
      <c r="O752" s="1" t="str">
        <f>IF(sum!A745="AT",sum!F745,"*")</f>
        <v>*</v>
      </c>
      <c r="R752" s="4" t="s">
        <v>137</v>
      </c>
      <c r="S752" s="4" t="s">
        <v>138</v>
      </c>
      <c r="T752" s="4">
        <v>2030</v>
      </c>
      <c r="U752" s="1" t="str">
        <f>IF(sum!A745="BC",sum!B745,"*")</f>
        <v>*</v>
      </c>
      <c r="V752" s="1"/>
      <c r="W752" s="1" t="str">
        <f>IF(sum!A745="BC",sum!F745,"*")</f>
        <v>*</v>
      </c>
      <c r="Z752" s="4" t="s">
        <v>137</v>
      </c>
      <c r="AA752" s="4" t="s">
        <v>138</v>
      </c>
      <c r="AB752" s="4">
        <v>2030</v>
      </c>
      <c r="AC752" s="1" t="str">
        <f>IF(sum!A745="MA",sum!B745,"*")</f>
        <v>*</v>
      </c>
      <c r="AD752" s="1"/>
      <c r="AE752" s="1" t="str">
        <f>IF(sum!A745="MA",sum!F745,"*")</f>
        <v>*</v>
      </c>
      <c r="AH752" s="4" t="s">
        <v>137</v>
      </c>
      <c r="AI752" s="4" t="s">
        <v>138</v>
      </c>
      <c r="AJ752" s="4">
        <v>2030</v>
      </c>
      <c r="AK752" s="1" t="str">
        <f>IF(sum!A745="ON",sum!B745,"*")</f>
        <v>*</v>
      </c>
      <c r="AL752" s="1"/>
      <c r="AM752" s="1" t="str">
        <f>IF(sum!A745="ON",sum!F745,"*")</f>
        <v>*</v>
      </c>
      <c r="AP752" s="1" t="s">
        <v>137</v>
      </c>
      <c r="AQ752" s="1" t="s">
        <v>138</v>
      </c>
      <c r="AR752" s="1">
        <v>2030</v>
      </c>
      <c r="AS752" s="1" t="str">
        <f>IF(sum!A745="QU",sum!B745,"*")</f>
        <v>*</v>
      </c>
      <c r="AT752" s="1"/>
      <c r="AU752" s="1" t="str">
        <f>IF(sum!A745="QU",sum!F745,"*")</f>
        <v>*</v>
      </c>
      <c r="AX752" s="4" t="s">
        <v>137</v>
      </c>
      <c r="AY752" s="4" t="s">
        <v>138</v>
      </c>
      <c r="AZ752" s="4">
        <v>2030</v>
      </c>
      <c r="BA752" s="1" t="str">
        <f>IF(sum!A745="SA",sum!B745,"*")</f>
        <v>TU_GASNAT_AL_SA_01</v>
      </c>
      <c r="BB752" s="1"/>
      <c r="BC752" s="1">
        <f>IF(sum!A745="SA",sum!F745,"*")</f>
        <v>0</v>
      </c>
    </row>
    <row r="753" spans="2:55">
      <c r="B753" s="1" t="s">
        <v>137</v>
      </c>
      <c r="C753" s="1" t="s">
        <v>138</v>
      </c>
      <c r="D753" s="1">
        <v>2030</v>
      </c>
      <c r="J753" s="1" t="s">
        <v>137</v>
      </c>
      <c r="K753" s="1" t="s">
        <v>138</v>
      </c>
      <c r="L753" s="1">
        <v>2030</v>
      </c>
      <c r="M753" s="1" t="str">
        <f>IF(sum!A746="AT",sum!B746,"*")</f>
        <v>*</v>
      </c>
      <c r="N753" s="1"/>
      <c r="O753" s="1" t="str">
        <f>IF(sum!A746="AT",sum!F746,"*")</f>
        <v>*</v>
      </c>
      <c r="R753" s="1" t="s">
        <v>137</v>
      </c>
      <c r="S753" s="1" t="s">
        <v>138</v>
      </c>
      <c r="T753" s="1">
        <v>2030</v>
      </c>
      <c r="U753" s="1" t="str">
        <f>IF(sum!A746="BC",sum!B746,"*")</f>
        <v>*</v>
      </c>
      <c r="V753" s="1"/>
      <c r="W753" s="1" t="str">
        <f>IF(sum!A746="BC",sum!F746,"*")</f>
        <v>*</v>
      </c>
      <c r="Z753" s="1" t="s">
        <v>137</v>
      </c>
      <c r="AA753" s="1" t="s">
        <v>138</v>
      </c>
      <c r="AB753" s="1">
        <v>2030</v>
      </c>
      <c r="AC753" s="1" t="str">
        <f>IF(sum!A746="MA",sum!B746,"*")</f>
        <v>*</v>
      </c>
      <c r="AD753" s="1"/>
      <c r="AE753" s="1" t="str">
        <f>IF(sum!A746="MA",sum!F746,"*")</f>
        <v>*</v>
      </c>
      <c r="AH753" s="1" t="s">
        <v>137</v>
      </c>
      <c r="AI753" s="1" t="s">
        <v>138</v>
      </c>
      <c r="AJ753" s="1">
        <v>2030</v>
      </c>
      <c r="AK753" s="1" t="str">
        <f>IF(sum!A746="ON",sum!B746,"*")</f>
        <v>*</v>
      </c>
      <c r="AL753" s="1"/>
      <c r="AM753" s="1" t="str">
        <f>IF(sum!A746="ON",sum!F746,"*")</f>
        <v>*</v>
      </c>
      <c r="AP753" s="4" t="s">
        <v>137</v>
      </c>
      <c r="AQ753" s="4" t="s">
        <v>138</v>
      </c>
      <c r="AR753" s="4">
        <v>2030</v>
      </c>
      <c r="AS753" s="1" t="str">
        <f>IF(sum!A746="QU",sum!B746,"*")</f>
        <v>*</v>
      </c>
      <c r="AT753" s="1"/>
      <c r="AU753" s="1" t="str">
        <f>IF(sum!A746="QU",sum!F746,"*")</f>
        <v>*</v>
      </c>
      <c r="AX753" s="1" t="s">
        <v>137</v>
      </c>
      <c r="AY753" s="1" t="s">
        <v>138</v>
      </c>
      <c r="AZ753" s="1">
        <v>2030</v>
      </c>
      <c r="BA753" s="1" t="str">
        <f>IF(sum!A746="SA",sum!B746,"*")</f>
        <v>TU_OILCRD_SA_BC_01</v>
      </c>
      <c r="BB753" s="1"/>
      <c r="BC753" s="1">
        <f>IF(sum!A746="SA",sum!F746,"*")</f>
        <v>0</v>
      </c>
    </row>
    <row r="754" spans="2:55">
      <c r="B754" s="4" t="s">
        <v>137</v>
      </c>
      <c r="C754" s="4" t="s">
        <v>138</v>
      </c>
      <c r="D754" s="4">
        <v>2030</v>
      </c>
      <c r="J754" s="4" t="s">
        <v>137</v>
      </c>
      <c r="K754" s="4" t="s">
        <v>138</v>
      </c>
      <c r="L754" s="4">
        <v>2030</v>
      </c>
      <c r="M754" s="1" t="str">
        <f>IF(sum!A747="AT",sum!B747,"*")</f>
        <v>*</v>
      </c>
      <c r="N754" s="1"/>
      <c r="O754" s="1" t="str">
        <f>IF(sum!A747="AT",sum!F747,"*")</f>
        <v>*</v>
      </c>
      <c r="R754" s="4" t="s">
        <v>137</v>
      </c>
      <c r="S754" s="4" t="s">
        <v>138</v>
      </c>
      <c r="T754" s="4">
        <v>2030</v>
      </c>
      <c r="U754" s="1" t="str">
        <f>IF(sum!A747="BC",sum!B747,"*")</f>
        <v>*</v>
      </c>
      <c r="V754" s="1"/>
      <c r="W754" s="1" t="str">
        <f>IF(sum!A747="BC",sum!F747,"*")</f>
        <v>*</v>
      </c>
      <c r="Z754" s="4" t="s">
        <v>137</v>
      </c>
      <c r="AA754" s="4" t="s">
        <v>138</v>
      </c>
      <c r="AB754" s="4">
        <v>2030</v>
      </c>
      <c r="AC754" s="1" t="str">
        <f>IF(sum!A747="MA",sum!B747,"*")</f>
        <v>*</v>
      </c>
      <c r="AD754" s="1"/>
      <c r="AE754" s="1" t="str">
        <f>IF(sum!A747="MA",sum!F747,"*")</f>
        <v>*</v>
      </c>
      <c r="AH754" s="4" t="s">
        <v>137</v>
      </c>
      <c r="AI754" s="4" t="s">
        <v>138</v>
      </c>
      <c r="AJ754" s="4">
        <v>2030</v>
      </c>
      <c r="AK754" s="1" t="str">
        <f>IF(sum!A747="ON",sum!B747,"*")</f>
        <v>*</v>
      </c>
      <c r="AL754" s="1"/>
      <c r="AM754" s="1" t="str">
        <f>IF(sum!A747="ON",sum!F747,"*")</f>
        <v>*</v>
      </c>
      <c r="AP754" s="1" t="s">
        <v>137</v>
      </c>
      <c r="AQ754" s="1" t="s">
        <v>138</v>
      </c>
      <c r="AR754" s="1">
        <v>2030</v>
      </c>
      <c r="AS754" s="1" t="str">
        <f>IF(sum!A747="QU",sum!B747,"*")</f>
        <v>*</v>
      </c>
      <c r="AT754" s="1"/>
      <c r="AU754" s="1" t="str">
        <f>IF(sum!A747="QU",sum!F747,"*")</f>
        <v>*</v>
      </c>
      <c r="AX754" s="4" t="s">
        <v>137</v>
      </c>
      <c r="AY754" s="4" t="s">
        <v>138</v>
      </c>
      <c r="AZ754" s="4">
        <v>2030</v>
      </c>
      <c r="BA754" s="1" t="str">
        <f>IF(sum!A747="SA",sum!B747,"*")</f>
        <v>TU_OILCRD_SA_ON_01</v>
      </c>
      <c r="BB754" s="1"/>
      <c r="BC754" s="1">
        <f>IF(sum!A747="SA",sum!F747,"*")</f>
        <v>427.40559983089202</v>
      </c>
    </row>
    <row r="755" spans="2:55">
      <c r="B755" s="1" t="s">
        <v>137</v>
      </c>
      <c r="C755" s="1" t="s">
        <v>138</v>
      </c>
      <c r="D755" s="1">
        <v>2030</v>
      </c>
      <c r="J755" s="1" t="s">
        <v>137</v>
      </c>
      <c r="K755" s="1" t="s">
        <v>138</v>
      </c>
      <c r="L755" s="1">
        <v>2030</v>
      </c>
      <c r="M755" s="1" t="str">
        <f>IF(sum!A748="AT",sum!B748,"*")</f>
        <v>*</v>
      </c>
      <c r="N755" s="1"/>
      <c r="O755" s="1" t="str">
        <f>IF(sum!A748="AT",sum!F748,"*")</f>
        <v>*</v>
      </c>
      <c r="R755" s="1" t="s">
        <v>137</v>
      </c>
      <c r="S755" s="1" t="s">
        <v>138</v>
      </c>
      <c r="T755" s="1">
        <v>2030</v>
      </c>
      <c r="U755" s="1" t="str">
        <f>IF(sum!A748="BC",sum!B748,"*")</f>
        <v>*</v>
      </c>
      <c r="V755" s="1"/>
      <c r="W755" s="1" t="str">
        <f>IF(sum!A748="BC",sum!F748,"*")</f>
        <v>*</v>
      </c>
      <c r="Z755" s="1" t="s">
        <v>137</v>
      </c>
      <c r="AA755" s="1" t="s">
        <v>138</v>
      </c>
      <c r="AB755" s="1">
        <v>2030</v>
      </c>
      <c r="AC755" s="1" t="str">
        <f>IF(sum!A748="MA",sum!B748,"*")</f>
        <v>*</v>
      </c>
      <c r="AD755" s="1"/>
      <c r="AE755" s="1" t="str">
        <f>IF(sum!A748="MA",sum!F748,"*")</f>
        <v>*</v>
      </c>
      <c r="AH755" s="1" t="s">
        <v>137</v>
      </c>
      <c r="AI755" s="1" t="s">
        <v>138</v>
      </c>
      <c r="AJ755" s="1">
        <v>2030</v>
      </c>
      <c r="AK755" s="1" t="str">
        <f>IF(sum!A748="ON",sum!B748,"*")</f>
        <v>*</v>
      </c>
      <c r="AL755" s="1"/>
      <c r="AM755" s="1" t="str">
        <f>IF(sum!A748="ON",sum!F748,"*")</f>
        <v>*</v>
      </c>
      <c r="AP755" s="4" t="s">
        <v>137</v>
      </c>
      <c r="AQ755" s="4" t="s">
        <v>138</v>
      </c>
      <c r="AR755" s="4">
        <v>2030</v>
      </c>
      <c r="AS755" s="1" t="str">
        <f>IF(sum!A748="QU",sum!B748,"*")</f>
        <v>*</v>
      </c>
      <c r="AT755" s="1"/>
      <c r="AU755" s="1" t="str">
        <f>IF(sum!A748="QU",sum!F748,"*")</f>
        <v>*</v>
      </c>
      <c r="AX755" s="1" t="s">
        <v>137</v>
      </c>
      <c r="AY755" s="1" t="s">
        <v>138</v>
      </c>
      <c r="AZ755" s="1">
        <v>2030</v>
      </c>
      <c r="BA755" s="1" t="str">
        <f>IF(sum!A748="SA",sum!B748,"*")</f>
        <v>TU_OILCRD_SA_QU_01</v>
      </c>
      <c r="BB755" s="1"/>
      <c r="BC755" s="1">
        <f>IF(sum!A748="SA",sum!F748,"*")</f>
        <v>0</v>
      </c>
    </row>
    <row r="756" spans="2:55">
      <c r="B756" s="4" t="s">
        <v>137</v>
      </c>
      <c r="C756" s="4" t="s">
        <v>138</v>
      </c>
      <c r="D756" s="4">
        <v>2030</v>
      </c>
      <c r="J756" s="4" t="s">
        <v>137</v>
      </c>
      <c r="K756" s="4" t="s">
        <v>138</v>
      </c>
      <c r="L756" s="4">
        <v>2030</v>
      </c>
      <c r="M756" s="1" t="str">
        <f>IF(sum!A749="AT",sum!B749,"*")</f>
        <v>*</v>
      </c>
      <c r="N756" s="1"/>
      <c r="O756" s="1" t="str">
        <f>IF(sum!A749="AT",sum!F749,"*")</f>
        <v>*</v>
      </c>
      <c r="R756" s="4" t="s">
        <v>137</v>
      </c>
      <c r="S756" s="4" t="s">
        <v>138</v>
      </c>
      <c r="T756" s="4">
        <v>2030</v>
      </c>
      <c r="U756" s="1" t="str">
        <f>IF(sum!A749="BC",sum!B749,"*")</f>
        <v>*</v>
      </c>
      <c r="V756" s="1"/>
      <c r="W756" s="1" t="str">
        <f>IF(sum!A749="BC",sum!F749,"*")</f>
        <v>*</v>
      </c>
      <c r="Z756" s="4" t="s">
        <v>137</v>
      </c>
      <c r="AA756" s="4" t="s">
        <v>138</v>
      </c>
      <c r="AB756" s="4">
        <v>2030</v>
      </c>
      <c r="AC756" s="1" t="str">
        <f>IF(sum!A749="MA",sum!B749,"*")</f>
        <v>*</v>
      </c>
      <c r="AD756" s="1"/>
      <c r="AE756" s="1" t="str">
        <f>IF(sum!A749="MA",sum!F749,"*")</f>
        <v>*</v>
      </c>
      <c r="AH756" s="4" t="s">
        <v>137</v>
      </c>
      <c r="AI756" s="4" t="s">
        <v>138</v>
      </c>
      <c r="AJ756" s="4">
        <v>2030</v>
      </c>
      <c r="AK756" s="1" t="str">
        <f>IF(sum!A749="ON",sum!B749,"*")</f>
        <v>*</v>
      </c>
      <c r="AL756" s="1"/>
      <c r="AM756" s="1" t="str">
        <f>IF(sum!A749="ON",sum!F749,"*")</f>
        <v>*</v>
      </c>
      <c r="AP756" s="1" t="s">
        <v>137</v>
      </c>
      <c r="AQ756" s="1" t="s">
        <v>138</v>
      </c>
      <c r="AR756" s="1">
        <v>2030</v>
      </c>
      <c r="AS756" s="1" t="str">
        <f>IF(sum!A749="QU",sum!B749,"*")</f>
        <v>*</v>
      </c>
      <c r="AT756" s="1"/>
      <c r="AU756" s="1" t="str">
        <f>IF(sum!A749="QU",sum!F749,"*")</f>
        <v>*</v>
      </c>
      <c r="AX756" s="4" t="s">
        <v>137</v>
      </c>
      <c r="AY756" s="4" t="s">
        <v>138</v>
      </c>
      <c r="AZ756" s="4">
        <v>2030</v>
      </c>
      <c r="BA756" s="1" t="str">
        <f>IF(sum!A749="SA",sum!B749,"*")</f>
        <v>TWS-AuxiliaryMot_ELE1</v>
      </c>
      <c r="BB756" s="1"/>
      <c r="BC756" s="1">
        <f>IF(sum!A749="SA",sum!F749,"*")</f>
        <v>3.4058328059937602E-2</v>
      </c>
    </row>
    <row r="757" spans="2:55">
      <c r="B757" s="1" t="s">
        <v>137</v>
      </c>
      <c r="C757" s="1" t="s">
        <v>138</v>
      </c>
      <c r="D757" s="1">
        <v>2030</v>
      </c>
      <c r="J757" s="1" t="s">
        <v>137</v>
      </c>
      <c r="K757" s="1" t="s">
        <v>138</v>
      </c>
      <c r="L757" s="1">
        <v>2030</v>
      </c>
      <c r="M757" s="1" t="str">
        <f>IF(sum!A750="AT",sum!B750,"*")</f>
        <v>*</v>
      </c>
      <c r="N757" s="1"/>
      <c r="O757" s="1" t="str">
        <f>IF(sum!A750="AT",sum!F750,"*")</f>
        <v>*</v>
      </c>
      <c r="R757" s="1" t="s">
        <v>137</v>
      </c>
      <c r="S757" s="1" t="s">
        <v>138</v>
      </c>
      <c r="T757" s="1">
        <v>2030</v>
      </c>
      <c r="U757" s="1" t="str">
        <f>IF(sum!A750="BC",sum!B750,"*")</f>
        <v>*</v>
      </c>
      <c r="V757" s="1"/>
      <c r="W757" s="1" t="str">
        <f>IF(sum!A750="BC",sum!F750,"*")</f>
        <v>*</v>
      </c>
      <c r="Z757" s="1" t="s">
        <v>137</v>
      </c>
      <c r="AA757" s="1" t="s">
        <v>138</v>
      </c>
      <c r="AB757" s="1">
        <v>2030</v>
      </c>
      <c r="AC757" s="1" t="str">
        <f>IF(sum!A750="MA",sum!B750,"*")</f>
        <v>*</v>
      </c>
      <c r="AD757" s="1"/>
      <c r="AE757" s="1" t="str">
        <f>IF(sum!A750="MA",sum!F750,"*")</f>
        <v>*</v>
      </c>
      <c r="AH757" s="1" t="s">
        <v>137</v>
      </c>
      <c r="AI757" s="1" t="s">
        <v>138</v>
      </c>
      <c r="AJ757" s="1">
        <v>2030</v>
      </c>
      <c r="AK757" s="1" t="str">
        <f>IF(sum!A750="ON",sum!B750,"*")</f>
        <v>*</v>
      </c>
      <c r="AL757" s="1"/>
      <c r="AM757" s="1" t="str">
        <f>IF(sum!A750="ON",sum!F750,"*")</f>
        <v>*</v>
      </c>
      <c r="AP757" s="4" t="s">
        <v>137</v>
      </c>
      <c r="AQ757" s="4" t="s">
        <v>138</v>
      </c>
      <c r="AR757" s="4">
        <v>2030</v>
      </c>
      <c r="AS757" s="1" t="str">
        <f>IF(sum!A750="QU",sum!B750,"*")</f>
        <v>*</v>
      </c>
      <c r="AT757" s="1"/>
      <c r="AU757" s="1" t="str">
        <f>IF(sum!A750="QU",sum!F750,"*")</f>
        <v>*</v>
      </c>
      <c r="AX757" s="1" t="s">
        <v>137</v>
      </c>
      <c r="AY757" s="1" t="s">
        <v>138</v>
      </c>
      <c r="AZ757" s="1">
        <v>2030</v>
      </c>
      <c r="BA757" s="1" t="str">
        <f>IF(sum!A750="SA",sum!B750,"*")</f>
        <v>TWS-Light_ELE1</v>
      </c>
      <c r="BB757" s="1"/>
      <c r="BC757" s="1">
        <f>IF(sum!A750="SA",sum!F750,"*")</f>
        <v>8.5145820149843995E-2</v>
      </c>
    </row>
    <row r="758" spans="2:55">
      <c r="B758" s="4" t="s">
        <v>137</v>
      </c>
      <c r="C758" s="4" t="s">
        <v>138</v>
      </c>
      <c r="D758" s="4">
        <v>2030</v>
      </c>
      <c r="J758" s="4" t="s">
        <v>137</v>
      </c>
      <c r="K758" s="4" t="s">
        <v>138</v>
      </c>
      <c r="L758" s="4">
        <v>2030</v>
      </c>
      <c r="M758" s="1" t="str">
        <f>IF(sum!A751="AT",sum!B751,"*")</f>
        <v>*</v>
      </c>
      <c r="N758" s="1"/>
      <c r="O758" s="1" t="str">
        <f>IF(sum!A751="AT",sum!F751,"*")</f>
        <v>*</v>
      </c>
      <c r="R758" s="4" t="s">
        <v>137</v>
      </c>
      <c r="S758" s="4" t="s">
        <v>138</v>
      </c>
      <c r="T758" s="4">
        <v>2030</v>
      </c>
      <c r="U758" s="1" t="str">
        <f>IF(sum!A751="BC",sum!B751,"*")</f>
        <v>*</v>
      </c>
      <c r="V758" s="1"/>
      <c r="W758" s="1" t="str">
        <f>IF(sum!A751="BC",sum!F751,"*")</f>
        <v>*</v>
      </c>
      <c r="Z758" s="4" t="s">
        <v>137</v>
      </c>
      <c r="AA758" s="4" t="s">
        <v>138</v>
      </c>
      <c r="AB758" s="4">
        <v>2030</v>
      </c>
      <c r="AC758" s="1" t="str">
        <f>IF(sum!A751="MA",sum!B751,"*")</f>
        <v>*</v>
      </c>
      <c r="AD758" s="1"/>
      <c r="AE758" s="1" t="str">
        <f>IF(sum!A751="MA",sum!F751,"*")</f>
        <v>*</v>
      </c>
      <c r="AH758" s="4" t="s">
        <v>137</v>
      </c>
      <c r="AI758" s="4" t="s">
        <v>138</v>
      </c>
      <c r="AJ758" s="4">
        <v>2030</v>
      </c>
      <c r="AK758" s="1" t="str">
        <f>IF(sum!A751="ON",sum!B751,"*")</f>
        <v>*</v>
      </c>
      <c r="AL758" s="1"/>
      <c r="AM758" s="1" t="str">
        <f>IF(sum!A751="ON",sum!F751,"*")</f>
        <v>*</v>
      </c>
      <c r="AP758" s="1" t="s">
        <v>137</v>
      </c>
      <c r="AQ758" s="1" t="s">
        <v>138</v>
      </c>
      <c r="AR758" s="1">
        <v>2030</v>
      </c>
      <c r="AS758" s="1" t="str">
        <f>IF(sum!A751="QU",sum!B751,"*")</f>
        <v>*</v>
      </c>
      <c r="AT758" s="1"/>
      <c r="AU758" s="1" t="str">
        <f>IF(sum!A751="QU",sum!F751,"*")</f>
        <v>*</v>
      </c>
      <c r="AX758" s="4" t="s">
        <v>137</v>
      </c>
      <c r="AY758" s="4" t="s">
        <v>138</v>
      </c>
      <c r="AZ758" s="4">
        <v>2030</v>
      </c>
      <c r="BA758" s="1" t="str">
        <f>IF(sum!A751="SA",sum!B751,"*")</f>
        <v>TWS-SpHeat_ELE1</v>
      </c>
      <c r="BB758" s="1"/>
      <c r="BC758" s="1">
        <f>IF(sum!A751="SA",sum!F751,"*")</f>
        <v>0.16205171563446699</v>
      </c>
    </row>
    <row r="759" spans="2:55">
      <c r="B759" s="1" t="s">
        <v>137</v>
      </c>
      <c r="C759" s="1" t="s">
        <v>138</v>
      </c>
      <c r="D759" s="1">
        <v>2030</v>
      </c>
      <c r="J759" s="1" t="s">
        <v>137</v>
      </c>
      <c r="K759" s="1" t="s">
        <v>138</v>
      </c>
      <c r="L759" s="1">
        <v>2030</v>
      </c>
      <c r="M759" s="1" t="str">
        <f>IF(sum!A752="AT",sum!B752,"*")</f>
        <v>*</v>
      </c>
      <c r="N759" s="1"/>
      <c r="O759" s="1" t="str">
        <f>IF(sum!A752="AT",sum!F752,"*")</f>
        <v>*</v>
      </c>
      <c r="R759" s="1" t="s">
        <v>137</v>
      </c>
      <c r="S759" s="1" t="s">
        <v>138</v>
      </c>
      <c r="T759" s="1">
        <v>2030</v>
      </c>
      <c r="U759" s="1" t="str">
        <f>IF(sum!A752="BC",sum!B752,"*")</f>
        <v>*</v>
      </c>
      <c r="V759" s="1"/>
      <c r="W759" s="1" t="str">
        <f>IF(sum!A752="BC",sum!F752,"*")</f>
        <v>*</v>
      </c>
      <c r="Z759" s="1" t="s">
        <v>137</v>
      </c>
      <c r="AA759" s="1" t="s">
        <v>138</v>
      </c>
      <c r="AB759" s="1">
        <v>2030</v>
      </c>
      <c r="AC759" s="1" t="str">
        <f>IF(sum!A752="MA",sum!B752,"*")</f>
        <v>*</v>
      </c>
      <c r="AD759" s="1"/>
      <c r="AE759" s="1" t="str">
        <f>IF(sum!A752="MA",sum!F752,"*")</f>
        <v>*</v>
      </c>
      <c r="AH759" s="1" t="s">
        <v>137</v>
      </c>
      <c r="AI759" s="1" t="s">
        <v>138</v>
      </c>
      <c r="AJ759" s="1">
        <v>2030</v>
      </c>
      <c r="AK759" s="1" t="str">
        <f>IF(sum!A752="ON",sum!B752,"*")</f>
        <v>*</v>
      </c>
      <c r="AL759" s="1"/>
      <c r="AM759" s="1" t="str">
        <f>IF(sum!A752="ON",sum!F752,"*")</f>
        <v>*</v>
      </c>
      <c r="AP759" s="4" t="s">
        <v>137</v>
      </c>
      <c r="AQ759" s="4" t="s">
        <v>138</v>
      </c>
      <c r="AR759" s="4">
        <v>2030</v>
      </c>
      <c r="AS759" s="1" t="str">
        <f>IF(sum!A752="QU",sum!B752,"*")</f>
        <v>*</v>
      </c>
      <c r="AT759" s="1"/>
      <c r="AU759" s="1" t="str">
        <f>IF(sum!A752="QU",sum!F752,"*")</f>
        <v>*</v>
      </c>
      <c r="AX759" s="1" t="s">
        <v>137</v>
      </c>
      <c r="AY759" s="1" t="s">
        <v>138</v>
      </c>
      <c r="AZ759" s="1">
        <v>2030</v>
      </c>
      <c r="BA759" s="1" t="str">
        <f>IF(sum!A752="SA",sum!B752,"*")</f>
        <v>TWS-WaterHeat_ELE1</v>
      </c>
      <c r="BB759" s="1"/>
      <c r="BC759" s="1">
        <f>IF(sum!A752="SA",sum!F752,"*")</f>
        <v>1.0568590150073999E-2</v>
      </c>
    </row>
    <row r="760" spans="2:55">
      <c r="B760" s="4" t="s">
        <v>137</v>
      </c>
      <c r="C760" s="4" t="s">
        <v>138</v>
      </c>
      <c r="D760" s="4">
        <v>2030</v>
      </c>
      <c r="J760" s="4" t="s">
        <v>137</v>
      </c>
      <c r="K760" s="4" t="s">
        <v>138</v>
      </c>
      <c r="L760" s="4">
        <v>2030</v>
      </c>
      <c r="M760" s="1" t="str">
        <f>IF(sum!A753="AT",sum!B753,"*")</f>
        <v>*</v>
      </c>
      <c r="N760" s="1"/>
      <c r="O760" s="1" t="str">
        <f>IF(sum!A753="AT",sum!F753,"*")</f>
        <v>*</v>
      </c>
      <c r="R760" s="4" t="s">
        <v>137</v>
      </c>
      <c r="S760" s="4" t="s">
        <v>138</v>
      </c>
      <c r="T760" s="4">
        <v>2030</v>
      </c>
      <c r="U760" s="1" t="str">
        <f>IF(sum!A753="BC",sum!B753,"*")</f>
        <v>*</v>
      </c>
      <c r="V760" s="1"/>
      <c r="W760" s="1" t="str">
        <f>IF(sum!A753="BC",sum!F753,"*")</f>
        <v>*</v>
      </c>
      <c r="Z760" s="4" t="s">
        <v>137</v>
      </c>
      <c r="AA760" s="4" t="s">
        <v>138</v>
      </c>
      <c r="AB760" s="4">
        <v>2030</v>
      </c>
      <c r="AC760" s="1" t="str">
        <f>IF(sum!A753="MA",sum!B753,"*")</f>
        <v>*</v>
      </c>
      <c r="AD760" s="1"/>
      <c r="AE760" s="1" t="str">
        <f>IF(sum!A753="MA",sum!F753,"*")</f>
        <v>*</v>
      </c>
      <c r="AH760" s="4" t="s">
        <v>137</v>
      </c>
      <c r="AI760" s="4" t="s">
        <v>138</v>
      </c>
      <c r="AJ760" s="4">
        <v>2030</v>
      </c>
      <c r="AK760" s="1" t="str">
        <f>IF(sum!A753="ON",sum!B753,"*")</f>
        <v>*</v>
      </c>
      <c r="AL760" s="1"/>
      <c r="AM760" s="1" t="str">
        <f>IF(sum!A753="ON",sum!F753,"*")</f>
        <v>*</v>
      </c>
      <c r="AP760" s="1" t="s">
        <v>137</v>
      </c>
      <c r="AQ760" s="1" t="s">
        <v>138</v>
      </c>
      <c r="AR760" s="1">
        <v>2030</v>
      </c>
      <c r="AS760" s="1" t="str">
        <f>IF(sum!A753="QU",sum!B753,"*")</f>
        <v>*</v>
      </c>
      <c r="AT760" s="1"/>
      <c r="AU760" s="1" t="str">
        <f>IF(sum!A753="QU",sum!F753,"*")</f>
        <v>*</v>
      </c>
      <c r="AX760" s="4" t="s">
        <v>137</v>
      </c>
      <c r="AY760" s="4" t="s">
        <v>138</v>
      </c>
      <c r="AZ760" s="4">
        <v>2030</v>
      </c>
      <c r="BA760" s="1" t="str">
        <f>IF(sum!A753="SA",sum!B753,"*")</f>
        <v>WST-AuxiliaryEquip_ELE1</v>
      </c>
      <c r="BB760" s="1"/>
      <c r="BC760" s="1">
        <f>IF(sum!A753="SA",sum!F753,"*")</f>
        <v>4.2274360600295997E-2</v>
      </c>
    </row>
    <row r="761" spans="2:55">
      <c r="B761" s="1" t="s">
        <v>137</v>
      </c>
      <c r="C761" s="1" t="s">
        <v>138</v>
      </c>
      <c r="D761" s="1">
        <v>2030</v>
      </c>
      <c r="J761" s="1" t="s">
        <v>137</v>
      </c>
      <c r="K761" s="1" t="s">
        <v>138</v>
      </c>
      <c r="L761" s="1">
        <v>2030</v>
      </c>
      <c r="M761" s="1" t="str">
        <f>IF(sum!A754="AT",sum!B754,"*")</f>
        <v>*</v>
      </c>
      <c r="N761" s="1"/>
      <c r="O761" s="1" t="str">
        <f>IF(sum!A754="AT",sum!F754,"*")</f>
        <v>*</v>
      </c>
      <c r="R761" s="1" t="s">
        <v>137</v>
      </c>
      <c r="S761" s="1" t="s">
        <v>138</v>
      </c>
      <c r="T761" s="1">
        <v>2030</v>
      </c>
      <c r="U761" s="1" t="str">
        <f>IF(sum!A754="BC",sum!B754,"*")</f>
        <v>*</v>
      </c>
      <c r="V761" s="1"/>
      <c r="W761" s="1" t="str">
        <f>IF(sum!A754="BC",sum!F754,"*")</f>
        <v>*</v>
      </c>
      <c r="Z761" s="1" t="s">
        <v>137</v>
      </c>
      <c r="AA761" s="1" t="s">
        <v>138</v>
      </c>
      <c r="AB761" s="1">
        <v>2030</v>
      </c>
      <c r="AC761" s="1" t="str">
        <f>IF(sum!A754="MA",sum!B754,"*")</f>
        <v>*</v>
      </c>
      <c r="AD761" s="1"/>
      <c r="AE761" s="1" t="str">
        <f>IF(sum!A754="MA",sum!F754,"*")</f>
        <v>*</v>
      </c>
      <c r="AH761" s="1" t="s">
        <v>137</v>
      </c>
      <c r="AI761" s="1" t="s">
        <v>138</v>
      </c>
      <c r="AJ761" s="1">
        <v>2030</v>
      </c>
      <c r="AK761" s="1" t="str">
        <f>IF(sum!A754="ON",sum!B754,"*")</f>
        <v>*</v>
      </c>
      <c r="AL761" s="1"/>
      <c r="AM761" s="1" t="str">
        <f>IF(sum!A754="ON",sum!F754,"*")</f>
        <v>*</v>
      </c>
      <c r="AP761" s="4" t="s">
        <v>137</v>
      </c>
      <c r="AQ761" s="4" t="s">
        <v>138</v>
      </c>
      <c r="AR761" s="4">
        <v>2030</v>
      </c>
      <c r="AS761" s="1" t="str">
        <f>IF(sum!A754="QU",sum!B754,"*")</f>
        <v>*</v>
      </c>
      <c r="AT761" s="1"/>
      <c r="AU761" s="1" t="str">
        <f>IF(sum!A754="QU",sum!F754,"*")</f>
        <v>*</v>
      </c>
      <c r="AX761" s="1" t="s">
        <v>137</v>
      </c>
      <c r="AY761" s="1" t="s">
        <v>138</v>
      </c>
      <c r="AZ761" s="1">
        <v>2030</v>
      </c>
      <c r="BA761" s="1" t="str">
        <f>IF(sum!A754="SA",sum!B754,"*")</f>
        <v>WST-AuxiliaryMot_ELE1</v>
      </c>
      <c r="BB761" s="1"/>
      <c r="BC761" s="1">
        <f>IF(sum!A754="SA",sum!F754,"*")</f>
        <v>0.61708645457241995</v>
      </c>
    </row>
    <row r="762" spans="2:55">
      <c r="B762" s="4" t="s">
        <v>137</v>
      </c>
      <c r="C762" s="4" t="s">
        <v>138</v>
      </c>
      <c r="D762" s="4">
        <v>2030</v>
      </c>
      <c r="J762" s="4" t="s">
        <v>137</v>
      </c>
      <c r="K762" s="4" t="s">
        <v>138</v>
      </c>
      <c r="L762" s="4">
        <v>2030</v>
      </c>
      <c r="M762" s="1" t="str">
        <f>IF(sum!A755="AT",sum!B755,"*")</f>
        <v>*</v>
      </c>
      <c r="N762" s="1"/>
      <c r="O762" s="1" t="str">
        <f>IF(sum!A755="AT",sum!F755,"*")</f>
        <v>*</v>
      </c>
      <c r="R762" s="4" t="s">
        <v>137</v>
      </c>
      <c r="S762" s="4" t="s">
        <v>138</v>
      </c>
      <c r="T762" s="4">
        <v>2030</v>
      </c>
      <c r="U762" s="1" t="str">
        <f>IF(sum!A755="BC",sum!B755,"*")</f>
        <v>*</v>
      </c>
      <c r="V762" s="1"/>
      <c r="W762" s="1" t="str">
        <f>IF(sum!A755="BC",sum!F755,"*")</f>
        <v>*</v>
      </c>
      <c r="Z762" s="4" t="s">
        <v>137</v>
      </c>
      <c r="AA762" s="4" t="s">
        <v>138</v>
      </c>
      <c r="AB762" s="4">
        <v>2030</v>
      </c>
      <c r="AC762" s="1" t="str">
        <f>IF(sum!A755="MA",sum!B755,"*")</f>
        <v>*</v>
      </c>
      <c r="AD762" s="1"/>
      <c r="AE762" s="1" t="str">
        <f>IF(sum!A755="MA",sum!F755,"*")</f>
        <v>*</v>
      </c>
      <c r="AH762" s="4" t="s">
        <v>137</v>
      </c>
      <c r="AI762" s="4" t="s">
        <v>138</v>
      </c>
      <c r="AJ762" s="4">
        <v>2030</v>
      </c>
      <c r="AK762" s="1" t="str">
        <f>IF(sum!A755="ON",sum!B755,"*")</f>
        <v>*</v>
      </c>
      <c r="AL762" s="1"/>
      <c r="AM762" s="1" t="str">
        <f>IF(sum!A755="ON",sum!F755,"*")</f>
        <v>*</v>
      </c>
      <c r="AP762" s="1" t="s">
        <v>137</v>
      </c>
      <c r="AQ762" s="1" t="s">
        <v>138</v>
      </c>
      <c r="AR762" s="1">
        <v>2030</v>
      </c>
      <c r="AS762" s="1" t="str">
        <f>IF(sum!A755="QU",sum!B755,"*")</f>
        <v>*</v>
      </c>
      <c r="AT762" s="1"/>
      <c r="AU762" s="1" t="str">
        <f>IF(sum!A755="QU",sum!F755,"*")</f>
        <v>*</v>
      </c>
      <c r="AX762" s="4" t="s">
        <v>137</v>
      </c>
      <c r="AY762" s="4" t="s">
        <v>138</v>
      </c>
      <c r="AZ762" s="4">
        <v>2030</v>
      </c>
      <c r="BA762" s="1" t="str">
        <f>IF(sum!A755="SA",sum!B755,"*")</f>
        <v>WST-Light_ELE1</v>
      </c>
      <c r="BB762" s="1"/>
      <c r="BC762" s="1">
        <f>IF(sum!A755="SA",sum!F755,"*")</f>
        <v>8.5145820149843995E-2</v>
      </c>
    </row>
    <row r="763" spans="2:55">
      <c r="B763" s="1" t="s">
        <v>137</v>
      </c>
      <c r="C763" s="1" t="s">
        <v>138</v>
      </c>
      <c r="D763" s="1">
        <v>2030</v>
      </c>
      <c r="J763" s="1" t="s">
        <v>137</v>
      </c>
      <c r="K763" s="1" t="s">
        <v>138</v>
      </c>
      <c r="L763" s="1">
        <v>2030</v>
      </c>
      <c r="M763" s="1" t="str">
        <f>IF(sum!A756="AT",sum!B756,"*")</f>
        <v>*</v>
      </c>
      <c r="N763" s="1"/>
      <c r="O763" s="1" t="str">
        <f>IF(sum!A756="AT",sum!F756,"*")</f>
        <v>*</v>
      </c>
      <c r="R763" s="1" t="s">
        <v>137</v>
      </c>
      <c r="S763" s="1" t="s">
        <v>138</v>
      </c>
      <c r="T763" s="1">
        <v>2030</v>
      </c>
      <c r="U763" s="1" t="str">
        <f>IF(sum!A756="BC",sum!B756,"*")</f>
        <v>*</v>
      </c>
      <c r="V763" s="1"/>
      <c r="W763" s="1" t="str">
        <f>IF(sum!A756="BC",sum!F756,"*")</f>
        <v>*</v>
      </c>
      <c r="Z763" s="1" t="s">
        <v>137</v>
      </c>
      <c r="AA763" s="1" t="s">
        <v>138</v>
      </c>
      <c r="AB763" s="1">
        <v>2030</v>
      </c>
      <c r="AC763" s="1" t="str">
        <f>IF(sum!A756="MA",sum!B756,"*")</f>
        <v>*</v>
      </c>
      <c r="AD763" s="1"/>
      <c r="AE763" s="1" t="str">
        <f>IF(sum!A756="MA",sum!F756,"*")</f>
        <v>*</v>
      </c>
      <c r="AH763" s="1" t="s">
        <v>137</v>
      </c>
      <c r="AI763" s="1" t="s">
        <v>138</v>
      </c>
      <c r="AJ763" s="1">
        <v>2030</v>
      </c>
      <c r="AK763" s="1" t="str">
        <f>IF(sum!A756="ON",sum!B756,"*")</f>
        <v>*</v>
      </c>
      <c r="AL763" s="1"/>
      <c r="AM763" s="1" t="str">
        <f>IF(sum!A756="ON",sum!F756,"*")</f>
        <v>*</v>
      </c>
      <c r="AP763" s="4" t="s">
        <v>137</v>
      </c>
      <c r="AQ763" s="4" t="s">
        <v>138</v>
      </c>
      <c r="AR763" s="4">
        <v>2030</v>
      </c>
      <c r="AS763" s="1" t="str">
        <f>IF(sum!A756="QU",sum!B756,"*")</f>
        <v>*</v>
      </c>
      <c r="AT763" s="1"/>
      <c r="AU763" s="1" t="str">
        <f>IF(sum!A756="QU",sum!F756,"*")</f>
        <v>*</v>
      </c>
      <c r="AX763" s="1" t="s">
        <v>137</v>
      </c>
      <c r="AY763" s="1" t="s">
        <v>138</v>
      </c>
      <c r="AZ763" s="1">
        <v>2030</v>
      </c>
      <c r="BA763" s="1" t="str">
        <f>IF(sum!A756="SA",sum!B756,"*")</f>
        <v>WST-SpHeat_ELE1</v>
      </c>
      <c r="BB763" s="1"/>
      <c r="BC763" s="1">
        <f>IF(sum!A756="SA",sum!F756,"*")</f>
        <v>0.15500598886775199</v>
      </c>
    </row>
    <row r="764" spans="2:55">
      <c r="B764" s="4" t="s">
        <v>137</v>
      </c>
      <c r="C764" s="4" t="s">
        <v>138</v>
      </c>
      <c r="D764" s="4">
        <v>2030</v>
      </c>
      <c r="J764" s="4" t="s">
        <v>137</v>
      </c>
      <c r="K764" s="4" t="s">
        <v>138</v>
      </c>
      <c r="L764" s="4">
        <v>2030</v>
      </c>
      <c r="M764" s="1" t="str">
        <f>IF(sum!A757="AT",sum!B757,"*")</f>
        <v>*</v>
      </c>
      <c r="N764" s="1"/>
      <c r="O764" s="1" t="str">
        <f>IF(sum!A757="AT",sum!F757,"*")</f>
        <v>*</v>
      </c>
      <c r="R764" s="4" t="s">
        <v>137</v>
      </c>
      <c r="S764" s="4" t="s">
        <v>138</v>
      </c>
      <c r="T764" s="4">
        <v>2030</v>
      </c>
      <c r="U764" s="1" t="str">
        <f>IF(sum!A757="BC",sum!B757,"*")</f>
        <v>*</v>
      </c>
      <c r="V764" s="1"/>
      <c r="W764" s="1" t="str">
        <f>IF(sum!A757="BC",sum!F757,"*")</f>
        <v>*</v>
      </c>
      <c r="Z764" s="4" t="s">
        <v>137</v>
      </c>
      <c r="AA764" s="4" t="s">
        <v>138</v>
      </c>
      <c r="AB764" s="4">
        <v>2030</v>
      </c>
      <c r="AC764" s="1" t="str">
        <f>IF(sum!A757="MA",sum!B757,"*")</f>
        <v>*</v>
      </c>
      <c r="AD764" s="1"/>
      <c r="AE764" s="1" t="str">
        <f>IF(sum!A757="MA",sum!F757,"*")</f>
        <v>*</v>
      </c>
      <c r="AH764" s="4" t="s">
        <v>137</v>
      </c>
      <c r="AI764" s="4" t="s">
        <v>138</v>
      </c>
      <c r="AJ764" s="4">
        <v>2030</v>
      </c>
      <c r="AK764" s="1" t="str">
        <f>IF(sum!A757="ON",sum!B757,"*")</f>
        <v>*</v>
      </c>
      <c r="AL764" s="1"/>
      <c r="AM764" s="1" t="str">
        <f>IF(sum!A757="ON",sum!F757,"*")</f>
        <v>*</v>
      </c>
      <c r="AP764" s="1" t="s">
        <v>137</v>
      </c>
      <c r="AQ764" s="1" t="s">
        <v>138</v>
      </c>
      <c r="AR764" s="1">
        <v>2030</v>
      </c>
      <c r="AS764" s="1" t="str">
        <f>IF(sum!A757="QU",sum!B757,"*")</f>
        <v>*</v>
      </c>
      <c r="AT764" s="1"/>
      <c r="AU764" s="1" t="str">
        <f>IF(sum!A757="QU",sum!F757,"*")</f>
        <v>*</v>
      </c>
      <c r="AX764" s="4" t="s">
        <v>137</v>
      </c>
      <c r="AY764" s="4" t="s">
        <v>138</v>
      </c>
      <c r="AZ764" s="4">
        <v>2030</v>
      </c>
      <c r="BA764" s="1" t="str">
        <f>IF(sum!A757="SA",sum!B757,"*")</f>
        <v>WST-WaterHeat_ELE1</v>
      </c>
      <c r="BB764" s="1"/>
      <c r="BC764" s="1">
        <f>IF(sum!A757="SA",sum!F757,"*")</f>
        <v>2.1137180300147999E-2</v>
      </c>
    </row>
    <row r="765" spans="2:55">
      <c r="B765" s="1" t="s">
        <v>137</v>
      </c>
      <c r="C765" s="1" t="s">
        <v>138</v>
      </c>
      <c r="D765" s="1">
        <v>2030</v>
      </c>
      <c r="J765" s="1" t="s">
        <v>137</v>
      </c>
      <c r="K765" s="1" t="s">
        <v>138</v>
      </c>
      <c r="L765" s="1">
        <v>2030</v>
      </c>
      <c r="M765" s="1" t="str">
        <f>IF(sum!A758="AT",sum!B758,"*")</f>
        <v>*</v>
      </c>
      <c r="N765" s="1"/>
      <c r="O765" s="1" t="str">
        <f>IF(sum!A758="AT",sum!F758,"*")</f>
        <v>*</v>
      </c>
      <c r="R765" s="1" t="s">
        <v>137</v>
      </c>
      <c r="S765" s="1" t="s">
        <v>138</v>
      </c>
      <c r="T765" s="1">
        <v>2030</v>
      </c>
      <c r="U765" s="1" t="str">
        <f>IF(sum!A758="BC",sum!B758,"*")</f>
        <v>*</v>
      </c>
      <c r="V765" s="1"/>
      <c r="W765" s="1" t="str">
        <f>IF(sum!A758="BC",sum!F758,"*")</f>
        <v>*</v>
      </c>
      <c r="Z765" s="1" t="s">
        <v>137</v>
      </c>
      <c r="AA765" s="1" t="s">
        <v>138</v>
      </c>
      <c r="AB765" s="1">
        <v>2030</v>
      </c>
      <c r="AC765" s="1" t="str">
        <f>IF(sum!A758="MA",sum!B758,"*")</f>
        <v>*</v>
      </c>
      <c r="AD765" s="1"/>
      <c r="AE765" s="1" t="str">
        <f>IF(sum!A758="MA",sum!F758,"*")</f>
        <v>*</v>
      </c>
      <c r="AH765" s="1" t="s">
        <v>137</v>
      </c>
      <c r="AI765" s="1" t="s">
        <v>138</v>
      </c>
      <c r="AJ765" s="1">
        <v>2030</v>
      </c>
      <c r="AK765" s="1" t="str">
        <f>IF(sum!A758="ON",sum!B758,"*")</f>
        <v>*</v>
      </c>
      <c r="AL765" s="1"/>
      <c r="AM765" s="1" t="str">
        <f>IF(sum!A758="ON",sum!F758,"*")</f>
        <v>*</v>
      </c>
      <c r="AP765" s="4" t="s">
        <v>137</v>
      </c>
      <c r="AQ765" s="4" t="s">
        <v>138</v>
      </c>
      <c r="AR765" s="4">
        <v>2030</v>
      </c>
      <c r="AS765" s="1" t="str">
        <f>IF(sum!A758="QU",sum!B758,"*")</f>
        <v>*</v>
      </c>
      <c r="AT765" s="1"/>
      <c r="AU765" s="1" t="str">
        <f>IF(sum!A758="QU",sum!F758,"*")</f>
        <v>*</v>
      </c>
      <c r="AX765" s="1" t="s">
        <v>137</v>
      </c>
      <c r="AY765" s="1" t="s">
        <v>138</v>
      </c>
      <c r="AZ765" s="1">
        <v>2030</v>
      </c>
      <c r="BA765" s="1" t="str">
        <f>IF(sum!A758="SA",sum!B758,"*")</f>
        <v>*</v>
      </c>
      <c r="BB765" s="1"/>
      <c r="BC765" s="1" t="str">
        <f>IF(sum!A758="SA",sum!F758,"*")</f>
        <v>*</v>
      </c>
    </row>
    <row r="766" spans="2:55">
      <c r="B766" s="4" t="s">
        <v>137</v>
      </c>
      <c r="C766" s="4" t="s">
        <v>138</v>
      </c>
      <c r="D766" s="4">
        <v>2030</v>
      </c>
      <c r="J766" s="4" t="s">
        <v>137</v>
      </c>
      <c r="K766" s="4" t="s">
        <v>138</v>
      </c>
      <c r="L766" s="4">
        <v>2030</v>
      </c>
      <c r="M766" s="1" t="str">
        <f>IF(sum!A759="AT",sum!B759,"*")</f>
        <v>*</v>
      </c>
      <c r="N766" s="1"/>
      <c r="O766" s="1" t="str">
        <f>IF(sum!A759="AT",sum!F759,"*")</f>
        <v>*</v>
      </c>
      <c r="R766" s="4" t="s">
        <v>137</v>
      </c>
      <c r="S766" s="4" t="s">
        <v>138</v>
      </c>
      <c r="T766" s="4">
        <v>2030</v>
      </c>
      <c r="U766" s="1" t="str">
        <f>IF(sum!A759="BC",sum!B759,"*")</f>
        <v>*</v>
      </c>
      <c r="V766" s="1"/>
      <c r="W766" s="1" t="str">
        <f>IF(sum!A759="BC",sum!F759,"*")</f>
        <v>*</v>
      </c>
      <c r="Z766" s="4" t="s">
        <v>137</v>
      </c>
      <c r="AA766" s="4" t="s">
        <v>138</v>
      </c>
      <c r="AB766" s="4">
        <v>2030</v>
      </c>
      <c r="AC766" s="1" t="str">
        <f>IF(sum!A759="MA",sum!B759,"*")</f>
        <v>*</v>
      </c>
      <c r="AD766" s="1"/>
      <c r="AE766" s="1" t="str">
        <f>IF(sum!A759="MA",sum!F759,"*")</f>
        <v>*</v>
      </c>
      <c r="AH766" s="4" t="s">
        <v>137</v>
      </c>
      <c r="AI766" s="4" t="s">
        <v>138</v>
      </c>
      <c r="AJ766" s="4">
        <v>2030</v>
      </c>
      <c r="AK766" s="1" t="str">
        <f>IF(sum!A759="ON",sum!B759,"*")</f>
        <v>*</v>
      </c>
      <c r="AL766" s="1"/>
      <c r="AM766" s="1" t="str">
        <f>IF(sum!A759="ON",sum!F759,"*")</f>
        <v>*</v>
      </c>
      <c r="AP766" s="1" t="s">
        <v>137</v>
      </c>
      <c r="AQ766" s="1" t="s">
        <v>138</v>
      </c>
      <c r="AR766" s="1">
        <v>2030</v>
      </c>
      <c r="AS766" s="1" t="str">
        <f>IF(sum!A759="QU",sum!B759,"*")</f>
        <v>*</v>
      </c>
      <c r="AT766" s="1"/>
      <c r="AU766" s="1" t="str">
        <f>IF(sum!A759="QU",sum!F759,"*")</f>
        <v>*</v>
      </c>
      <c r="AX766" s="4" t="s">
        <v>137</v>
      </c>
      <c r="AY766" s="4" t="s">
        <v>138</v>
      </c>
      <c r="AZ766" s="4">
        <v>2030</v>
      </c>
      <c r="BA766" s="1" t="str">
        <f>IF(sum!A759="SA",sum!B759,"*")</f>
        <v>*</v>
      </c>
      <c r="BB766" s="1"/>
      <c r="BC766" s="1" t="str">
        <f>IF(sum!A759="SA",sum!F759,"*")</f>
        <v>*</v>
      </c>
    </row>
    <row r="767" spans="2:55">
      <c r="B767" s="1" t="s">
        <v>137</v>
      </c>
      <c r="C767" s="1" t="s">
        <v>138</v>
      </c>
      <c r="D767" s="1">
        <v>2030</v>
      </c>
      <c r="J767" s="1" t="s">
        <v>137</v>
      </c>
      <c r="K767" s="1" t="s">
        <v>138</v>
      </c>
      <c r="L767" s="1">
        <v>2030</v>
      </c>
      <c r="M767" s="1" t="str">
        <f>IF(sum!A760="AT",sum!B760,"*")</f>
        <v>*</v>
      </c>
      <c r="N767" s="1"/>
      <c r="O767" s="1" t="str">
        <f>IF(sum!A760="AT",sum!F760,"*")</f>
        <v>*</v>
      </c>
      <c r="R767" s="1" t="s">
        <v>137</v>
      </c>
      <c r="S767" s="1" t="s">
        <v>138</v>
      </c>
      <c r="T767" s="1">
        <v>2030</v>
      </c>
      <c r="U767" s="1" t="str">
        <f>IF(sum!A760="BC",sum!B760,"*")</f>
        <v>*</v>
      </c>
      <c r="V767" s="1"/>
      <c r="W767" s="1" t="str">
        <f>IF(sum!A760="BC",sum!F760,"*")</f>
        <v>*</v>
      </c>
      <c r="Z767" s="1" t="s">
        <v>137</v>
      </c>
      <c r="AA767" s="1" t="s">
        <v>138</v>
      </c>
      <c r="AB767" s="1">
        <v>2030</v>
      </c>
      <c r="AC767" s="1" t="str">
        <f>IF(sum!A760="MA",sum!B760,"*")</f>
        <v>*</v>
      </c>
      <c r="AD767" s="1"/>
      <c r="AE767" s="1" t="str">
        <f>IF(sum!A760="MA",sum!F760,"*")</f>
        <v>*</v>
      </c>
      <c r="AH767" s="1" t="s">
        <v>137</v>
      </c>
      <c r="AI767" s="1" t="s">
        <v>138</v>
      </c>
      <c r="AJ767" s="1">
        <v>2030</v>
      </c>
      <c r="AK767" s="1" t="str">
        <f>IF(sum!A760="ON",sum!B760,"*")</f>
        <v>*</v>
      </c>
      <c r="AL767" s="1"/>
      <c r="AM767" s="1" t="str">
        <f>IF(sum!A760="ON",sum!F760,"*")</f>
        <v>*</v>
      </c>
      <c r="AP767" s="4" t="s">
        <v>137</v>
      </c>
      <c r="AQ767" s="4" t="s">
        <v>138</v>
      </c>
      <c r="AR767" s="4">
        <v>2030</v>
      </c>
      <c r="AS767" s="1" t="str">
        <f>IF(sum!A760="QU",sum!B760,"*")</f>
        <v>*</v>
      </c>
      <c r="AT767" s="1"/>
      <c r="AU767" s="1" t="str">
        <f>IF(sum!A760="QU",sum!F760,"*")</f>
        <v>*</v>
      </c>
      <c r="AX767" s="1" t="s">
        <v>137</v>
      </c>
      <c r="AY767" s="1" t="s">
        <v>138</v>
      </c>
      <c r="AZ767" s="1">
        <v>2030</v>
      </c>
      <c r="BA767" s="1" t="str">
        <f>IF(sum!A760="SA",sum!B760,"*")</f>
        <v>*</v>
      </c>
      <c r="BB767" s="1"/>
      <c r="BC767" s="1" t="str">
        <f>IF(sum!A760="SA",sum!F760,"*")</f>
        <v>*</v>
      </c>
    </row>
    <row r="768" spans="2:55">
      <c r="B768" s="4" t="s">
        <v>137</v>
      </c>
      <c r="C768" s="4" t="s">
        <v>138</v>
      </c>
      <c r="D768" s="4">
        <v>2030</v>
      </c>
      <c r="J768" s="4" t="s">
        <v>137</v>
      </c>
      <c r="K768" s="4" t="s">
        <v>138</v>
      </c>
      <c r="L768" s="4">
        <v>2030</v>
      </c>
      <c r="M768" s="1" t="str">
        <f>IF(sum!A761="AT",sum!B761,"*")</f>
        <v>*</v>
      </c>
      <c r="N768" s="1"/>
      <c r="O768" s="1" t="str">
        <f>IF(sum!A761="AT",sum!F761,"*")</f>
        <v>*</v>
      </c>
      <c r="R768" s="4" t="s">
        <v>137</v>
      </c>
      <c r="S768" s="4" t="s">
        <v>138</v>
      </c>
      <c r="T768" s="4">
        <v>2030</v>
      </c>
      <c r="U768" s="1" t="str">
        <f>IF(sum!A761="BC",sum!B761,"*")</f>
        <v>*</v>
      </c>
      <c r="V768" s="1"/>
      <c r="W768" s="1" t="str">
        <f>IF(sum!A761="BC",sum!F761,"*")</f>
        <v>*</v>
      </c>
      <c r="Z768" s="4" t="s">
        <v>137</v>
      </c>
      <c r="AA768" s="4" t="s">
        <v>138</v>
      </c>
      <c r="AB768" s="4">
        <v>2030</v>
      </c>
      <c r="AC768" s="1" t="str">
        <f>IF(sum!A761="MA",sum!B761,"*")</f>
        <v>*</v>
      </c>
      <c r="AD768" s="1"/>
      <c r="AE768" s="1" t="str">
        <f>IF(sum!A761="MA",sum!F761,"*")</f>
        <v>*</v>
      </c>
      <c r="AH768" s="4" t="s">
        <v>137</v>
      </c>
      <c r="AI768" s="4" t="s">
        <v>138</v>
      </c>
      <c r="AJ768" s="4">
        <v>2030</v>
      </c>
      <c r="AK768" s="1" t="str">
        <f>IF(sum!A761="ON",sum!B761,"*")</f>
        <v>*</v>
      </c>
      <c r="AL768" s="1"/>
      <c r="AM768" s="1" t="str">
        <f>IF(sum!A761="ON",sum!F761,"*")</f>
        <v>*</v>
      </c>
      <c r="AP768" s="1" t="s">
        <v>137</v>
      </c>
      <c r="AQ768" s="1" t="s">
        <v>138</v>
      </c>
      <c r="AR768" s="1">
        <v>2030</v>
      </c>
      <c r="AS768" s="1" t="str">
        <f>IF(sum!A761="QU",sum!B761,"*")</f>
        <v>*</v>
      </c>
      <c r="AT768" s="1"/>
      <c r="AU768" s="1" t="str">
        <f>IF(sum!A761="QU",sum!F761,"*")</f>
        <v>*</v>
      </c>
      <c r="AX768" s="4" t="s">
        <v>137</v>
      </c>
      <c r="AY768" s="4" t="s">
        <v>138</v>
      </c>
      <c r="AZ768" s="4">
        <v>2030</v>
      </c>
      <c r="BA768" s="1" t="str">
        <f>IF(sum!A761="SA",sum!B761,"*")</f>
        <v>*</v>
      </c>
      <c r="BB768" s="1"/>
      <c r="BC768" s="1" t="str">
        <f>IF(sum!A761="SA",sum!F761,"*")</f>
        <v>*</v>
      </c>
    </row>
    <row r="769" spans="2:55">
      <c r="B769" s="1" t="s">
        <v>137</v>
      </c>
      <c r="C769" s="1" t="s">
        <v>138</v>
      </c>
      <c r="D769" s="1">
        <v>2030</v>
      </c>
      <c r="J769" s="1" t="s">
        <v>137</v>
      </c>
      <c r="K769" s="1" t="s">
        <v>138</v>
      </c>
      <c r="L769" s="1">
        <v>2030</v>
      </c>
      <c r="M769" s="1" t="str">
        <f>IF(sum!A762="AT",sum!B762,"*")</f>
        <v>*</v>
      </c>
      <c r="N769" s="1"/>
      <c r="O769" s="1" t="str">
        <f>IF(sum!A762="AT",sum!F762,"*")</f>
        <v>*</v>
      </c>
      <c r="R769" s="1" t="s">
        <v>137</v>
      </c>
      <c r="S769" s="1" t="s">
        <v>138</v>
      </c>
      <c r="T769" s="1">
        <v>2030</v>
      </c>
      <c r="U769" s="1" t="str">
        <f>IF(sum!A762="BC",sum!B762,"*")</f>
        <v>*</v>
      </c>
      <c r="V769" s="1"/>
      <c r="W769" s="1" t="str">
        <f>IF(sum!A762="BC",sum!F762,"*")</f>
        <v>*</v>
      </c>
      <c r="Z769" s="1" t="s">
        <v>137</v>
      </c>
      <c r="AA769" s="1" t="s">
        <v>138</v>
      </c>
      <c r="AB769" s="1">
        <v>2030</v>
      </c>
      <c r="AC769" s="1" t="str">
        <f>IF(sum!A762="MA",sum!B762,"*")</f>
        <v>*</v>
      </c>
      <c r="AD769" s="1"/>
      <c r="AE769" s="1" t="str">
        <f>IF(sum!A762="MA",sum!F762,"*")</f>
        <v>*</v>
      </c>
      <c r="AH769" s="1" t="s">
        <v>137</v>
      </c>
      <c r="AI769" s="1" t="s">
        <v>138</v>
      </c>
      <c r="AJ769" s="1">
        <v>2030</v>
      </c>
      <c r="AK769" s="1" t="str">
        <f>IF(sum!A762="ON",sum!B762,"*")</f>
        <v>*</v>
      </c>
      <c r="AL769" s="1"/>
      <c r="AM769" s="1" t="str">
        <f>IF(sum!A762="ON",sum!F762,"*")</f>
        <v>*</v>
      </c>
      <c r="AP769" s="4" t="s">
        <v>137</v>
      </c>
      <c r="AQ769" s="4" t="s">
        <v>138</v>
      </c>
      <c r="AR769" s="4">
        <v>2030</v>
      </c>
      <c r="AS769" s="1" t="str">
        <f>IF(sum!A762="QU",sum!B762,"*")</f>
        <v>*</v>
      </c>
      <c r="AT769" s="1"/>
      <c r="AU769" s="1" t="str">
        <f>IF(sum!A762="QU",sum!F762,"*")</f>
        <v>*</v>
      </c>
      <c r="AX769" s="1" t="s">
        <v>137</v>
      </c>
      <c r="AY769" s="1" t="s">
        <v>138</v>
      </c>
      <c r="AZ769" s="1">
        <v>2030</v>
      </c>
      <c r="BA769" s="1" t="str">
        <f>IF(sum!A762="SA",sum!B762,"*")</f>
        <v>*</v>
      </c>
      <c r="BB769" s="1"/>
      <c r="BC769" s="1" t="str">
        <f>IF(sum!A762="SA",sum!F762,"*")</f>
        <v>*</v>
      </c>
    </row>
    <row r="770" spans="2:55">
      <c r="B770" s="4" t="s">
        <v>137</v>
      </c>
      <c r="C770" s="4" t="s">
        <v>138</v>
      </c>
      <c r="D770" s="4">
        <v>2030</v>
      </c>
      <c r="J770" s="4" t="s">
        <v>137</v>
      </c>
      <c r="K770" s="4" t="s">
        <v>138</v>
      </c>
      <c r="L770" s="4">
        <v>2030</v>
      </c>
      <c r="M770" s="1" t="str">
        <f>IF(sum!A763="AT",sum!B763,"*")</f>
        <v>*</v>
      </c>
      <c r="N770" s="1"/>
      <c r="O770" s="1" t="str">
        <f>IF(sum!A763="AT",sum!F763,"*")</f>
        <v>*</v>
      </c>
      <c r="R770" s="4" t="s">
        <v>137</v>
      </c>
      <c r="S770" s="4" t="s">
        <v>138</v>
      </c>
      <c r="T770" s="4">
        <v>2030</v>
      </c>
      <c r="U770" s="1" t="str">
        <f>IF(sum!A763="BC",sum!B763,"*")</f>
        <v>*</v>
      </c>
      <c r="V770" s="1"/>
      <c r="W770" s="1" t="str">
        <f>IF(sum!A763="BC",sum!F763,"*")</f>
        <v>*</v>
      </c>
      <c r="Z770" s="4" t="s">
        <v>137</v>
      </c>
      <c r="AA770" s="4" t="s">
        <v>138</v>
      </c>
      <c r="AB770" s="4">
        <v>2030</v>
      </c>
      <c r="AC770" s="1" t="str">
        <f>IF(sum!A763="MA",sum!B763,"*")</f>
        <v>*</v>
      </c>
      <c r="AD770" s="1"/>
      <c r="AE770" s="1" t="str">
        <f>IF(sum!A763="MA",sum!F763,"*")</f>
        <v>*</v>
      </c>
      <c r="AH770" s="4" t="s">
        <v>137</v>
      </c>
      <c r="AI770" s="4" t="s">
        <v>138</v>
      </c>
      <c r="AJ770" s="4">
        <v>2030</v>
      </c>
      <c r="AK770" s="1" t="str">
        <f>IF(sum!A763="ON",sum!B763,"*")</f>
        <v>*</v>
      </c>
      <c r="AL770" s="1"/>
      <c r="AM770" s="1" t="str">
        <f>IF(sum!A763="ON",sum!F763,"*")</f>
        <v>*</v>
      </c>
      <c r="AP770" s="1" t="s">
        <v>137</v>
      </c>
      <c r="AQ770" s="1" t="s">
        <v>138</v>
      </c>
      <c r="AR770" s="1">
        <v>2030</v>
      </c>
      <c r="AS770" s="1" t="str">
        <f>IF(sum!A763="QU",sum!B763,"*")</f>
        <v>*</v>
      </c>
      <c r="AT770" s="1"/>
      <c r="AU770" s="1" t="str">
        <f>IF(sum!A763="QU",sum!F763,"*")</f>
        <v>*</v>
      </c>
      <c r="AX770" s="4" t="s">
        <v>137</v>
      </c>
      <c r="AY770" s="4" t="s">
        <v>138</v>
      </c>
      <c r="AZ770" s="4">
        <v>2030</v>
      </c>
      <c r="BA770" s="1" t="str">
        <f>IF(sum!A763="SA",sum!B763,"*")</f>
        <v>*</v>
      </c>
      <c r="BB770" s="1"/>
      <c r="BC770" s="1" t="str">
        <f>IF(sum!A763="SA",sum!F763,"*")</f>
        <v>*</v>
      </c>
    </row>
    <row r="771" spans="2:55">
      <c r="B771" s="1" t="s">
        <v>137</v>
      </c>
      <c r="C771" s="1" t="s">
        <v>138</v>
      </c>
      <c r="D771" s="1">
        <v>2030</v>
      </c>
      <c r="J771" s="1" t="s">
        <v>137</v>
      </c>
      <c r="K771" s="1" t="s">
        <v>138</v>
      </c>
      <c r="L771" s="1">
        <v>2030</v>
      </c>
      <c r="M771" s="1" t="str">
        <f>IF(sum!A764="AT",sum!B764,"*")</f>
        <v>*</v>
      </c>
      <c r="N771" s="1"/>
      <c r="O771" s="1" t="str">
        <f>IF(sum!A764="AT",sum!F764,"*")</f>
        <v>*</v>
      </c>
      <c r="R771" s="1" t="s">
        <v>137</v>
      </c>
      <c r="S771" s="1" t="s">
        <v>138</v>
      </c>
      <c r="T771" s="1">
        <v>2030</v>
      </c>
      <c r="U771" s="1" t="str">
        <f>IF(sum!A764="BC",sum!B764,"*")</f>
        <v>*</v>
      </c>
      <c r="V771" s="1"/>
      <c r="W771" s="1" t="str">
        <f>IF(sum!A764="BC",sum!F764,"*")</f>
        <v>*</v>
      </c>
      <c r="Z771" s="1" t="s">
        <v>137</v>
      </c>
      <c r="AA771" s="1" t="s">
        <v>138</v>
      </c>
      <c r="AB771" s="1">
        <v>2030</v>
      </c>
      <c r="AC771" s="1" t="str">
        <f>IF(sum!A764="MA",sum!B764,"*")</f>
        <v>*</v>
      </c>
      <c r="AD771" s="1"/>
      <c r="AE771" s="1" t="str">
        <f>IF(sum!A764="MA",sum!F764,"*")</f>
        <v>*</v>
      </c>
      <c r="AH771" s="1" t="s">
        <v>137</v>
      </c>
      <c r="AI771" s="1" t="s">
        <v>138</v>
      </c>
      <c r="AJ771" s="1">
        <v>2030</v>
      </c>
      <c r="AK771" s="1" t="str">
        <f>IF(sum!A764="ON",sum!B764,"*")</f>
        <v>*</v>
      </c>
      <c r="AL771" s="1"/>
      <c r="AM771" s="1" t="str">
        <f>IF(sum!A764="ON",sum!F764,"*")</f>
        <v>*</v>
      </c>
      <c r="AP771" s="4" t="s">
        <v>137</v>
      </c>
      <c r="AQ771" s="4" t="s">
        <v>138</v>
      </c>
      <c r="AR771" s="4">
        <v>2030</v>
      </c>
      <c r="AS771" s="1" t="str">
        <f>IF(sum!A764="QU",sum!B764,"*")</f>
        <v>*</v>
      </c>
      <c r="AT771" s="1"/>
      <c r="AU771" s="1" t="str">
        <f>IF(sum!A764="QU",sum!F764,"*")</f>
        <v>*</v>
      </c>
      <c r="AX771" s="1" t="s">
        <v>137</v>
      </c>
      <c r="AY771" s="1" t="s">
        <v>138</v>
      </c>
      <c r="AZ771" s="1">
        <v>2030</v>
      </c>
      <c r="BA771" s="1" t="str">
        <f>IF(sum!A764="SA",sum!B764,"*")</f>
        <v>*</v>
      </c>
      <c r="BB771" s="1"/>
      <c r="BC771" s="1" t="str">
        <f>IF(sum!A764="SA",sum!F764,"*")</f>
        <v>*</v>
      </c>
    </row>
    <row r="772" spans="2:55">
      <c r="B772" s="4" t="s">
        <v>137</v>
      </c>
      <c r="C772" s="4" t="s">
        <v>138</v>
      </c>
      <c r="D772" s="4">
        <v>2030</v>
      </c>
      <c r="J772" s="4" t="s">
        <v>137</v>
      </c>
      <c r="K772" s="4" t="s">
        <v>138</v>
      </c>
      <c r="L772" s="4">
        <v>2030</v>
      </c>
      <c r="M772" s="1" t="str">
        <f>IF(sum!A765="AT",sum!B765,"*")</f>
        <v>*</v>
      </c>
      <c r="N772" s="1"/>
      <c r="O772" s="1" t="str">
        <f>IF(sum!A765="AT",sum!F765,"*")</f>
        <v>*</v>
      </c>
      <c r="R772" s="4" t="s">
        <v>137</v>
      </c>
      <c r="S772" s="4" t="s">
        <v>138</v>
      </c>
      <c r="T772" s="4">
        <v>2030</v>
      </c>
      <c r="U772" s="1" t="str">
        <f>IF(sum!A765="BC",sum!B765,"*")</f>
        <v>*</v>
      </c>
      <c r="V772" s="1"/>
      <c r="W772" s="1" t="str">
        <f>IF(sum!A765="BC",sum!F765,"*")</f>
        <v>*</v>
      </c>
      <c r="Z772" s="4" t="s">
        <v>137</v>
      </c>
      <c r="AA772" s="4" t="s">
        <v>138</v>
      </c>
      <c r="AB772" s="4">
        <v>2030</v>
      </c>
      <c r="AC772" s="1" t="str">
        <f>IF(sum!A765="MA",sum!B765,"*")</f>
        <v>*</v>
      </c>
      <c r="AD772" s="1"/>
      <c r="AE772" s="1" t="str">
        <f>IF(sum!A765="MA",sum!F765,"*")</f>
        <v>*</v>
      </c>
      <c r="AH772" s="4" t="s">
        <v>137</v>
      </c>
      <c r="AI772" s="4" t="s">
        <v>138</v>
      </c>
      <c r="AJ772" s="4">
        <v>2030</v>
      </c>
      <c r="AK772" s="1" t="str">
        <f>IF(sum!A765="ON",sum!B765,"*")</f>
        <v>*</v>
      </c>
      <c r="AL772" s="1"/>
      <c r="AM772" s="1" t="str">
        <f>IF(sum!A765="ON",sum!F765,"*")</f>
        <v>*</v>
      </c>
      <c r="AP772" s="1" t="s">
        <v>137</v>
      </c>
      <c r="AQ772" s="1" t="s">
        <v>138</v>
      </c>
      <c r="AR772" s="1">
        <v>2030</v>
      </c>
      <c r="AS772" s="1" t="str">
        <f>IF(sum!A765="QU",sum!B765,"*")</f>
        <v>*</v>
      </c>
      <c r="AT772" s="1"/>
      <c r="AU772" s="1" t="str">
        <f>IF(sum!A765="QU",sum!F765,"*")</f>
        <v>*</v>
      </c>
      <c r="AX772" s="4" t="s">
        <v>137</v>
      </c>
      <c r="AY772" s="4" t="s">
        <v>138</v>
      </c>
      <c r="AZ772" s="4">
        <v>2030</v>
      </c>
      <c r="BA772" s="1" t="str">
        <f>IF(sum!A765="SA",sum!B765,"*")</f>
        <v>*</v>
      </c>
      <c r="BB772" s="1"/>
      <c r="BC772" s="1" t="str">
        <f>IF(sum!A765="SA",sum!F765,"*")</f>
        <v>*</v>
      </c>
    </row>
    <row r="773" spans="2:55">
      <c r="B773" s="1" t="s">
        <v>137</v>
      </c>
      <c r="C773" s="1" t="s">
        <v>138</v>
      </c>
      <c r="D773" s="1">
        <v>2030</v>
      </c>
      <c r="J773" s="1" t="s">
        <v>137</v>
      </c>
      <c r="K773" s="1" t="s">
        <v>138</v>
      </c>
      <c r="L773" s="1">
        <v>2030</v>
      </c>
      <c r="M773" s="1" t="str">
        <f>IF(sum!A766="AT",sum!B766,"*")</f>
        <v>*</v>
      </c>
      <c r="N773" s="1"/>
      <c r="O773" s="1" t="str">
        <f>IF(sum!A766="AT",sum!F766,"*")</f>
        <v>*</v>
      </c>
      <c r="R773" s="1" t="s">
        <v>137</v>
      </c>
      <c r="S773" s="1" t="s">
        <v>138</v>
      </c>
      <c r="T773" s="1">
        <v>2030</v>
      </c>
      <c r="U773" s="1" t="str">
        <f>IF(sum!A766="BC",sum!B766,"*")</f>
        <v>*</v>
      </c>
      <c r="V773" s="1"/>
      <c r="W773" s="1" t="str">
        <f>IF(sum!A766="BC",sum!F766,"*")</f>
        <v>*</v>
      </c>
      <c r="Z773" s="1" t="s">
        <v>137</v>
      </c>
      <c r="AA773" s="1" t="s">
        <v>138</v>
      </c>
      <c r="AB773" s="1">
        <v>2030</v>
      </c>
      <c r="AC773" s="1" t="str">
        <f>IF(sum!A766="MA",sum!B766,"*")</f>
        <v>*</v>
      </c>
      <c r="AD773" s="1"/>
      <c r="AE773" s="1" t="str">
        <f>IF(sum!A766="MA",sum!F766,"*")</f>
        <v>*</v>
      </c>
      <c r="AH773" s="1" t="s">
        <v>137</v>
      </c>
      <c r="AI773" s="1" t="s">
        <v>138</v>
      </c>
      <c r="AJ773" s="1">
        <v>2030</v>
      </c>
      <c r="AK773" s="1" t="str">
        <f>IF(sum!A766="ON",sum!B766,"*")</f>
        <v>*</v>
      </c>
      <c r="AL773" s="1"/>
      <c r="AM773" s="1" t="str">
        <f>IF(sum!A766="ON",sum!F766,"*")</f>
        <v>*</v>
      </c>
      <c r="AP773" s="4" t="s">
        <v>137</v>
      </c>
      <c r="AQ773" s="4" t="s">
        <v>138</v>
      </c>
      <c r="AR773" s="4">
        <v>2030</v>
      </c>
      <c r="AS773" s="1" t="str">
        <f>IF(sum!A766="QU",sum!B766,"*")</f>
        <v>*</v>
      </c>
      <c r="AT773" s="1"/>
      <c r="AU773" s="1" t="str">
        <f>IF(sum!A766="QU",sum!F766,"*")</f>
        <v>*</v>
      </c>
      <c r="AX773" s="1" t="s">
        <v>137</v>
      </c>
      <c r="AY773" s="1" t="s">
        <v>138</v>
      </c>
      <c r="AZ773" s="1">
        <v>2030</v>
      </c>
      <c r="BA773" s="1" t="str">
        <f>IF(sum!A766="SA",sum!B766,"*")</f>
        <v>*</v>
      </c>
      <c r="BB773" s="1"/>
      <c r="BC773" s="1" t="str">
        <f>IF(sum!A766="SA",sum!F766,"*")</f>
        <v>*</v>
      </c>
    </row>
    <row r="774" spans="2:55">
      <c r="B774" s="4" t="s">
        <v>137</v>
      </c>
      <c r="C774" s="4" t="s">
        <v>138</v>
      </c>
      <c r="D774" s="4">
        <v>2030</v>
      </c>
      <c r="J774" s="4" t="s">
        <v>137</v>
      </c>
      <c r="K774" s="4" t="s">
        <v>138</v>
      </c>
      <c r="L774" s="4">
        <v>2030</v>
      </c>
      <c r="M774" s="1" t="str">
        <f>IF(sum!A767="AT",sum!B767,"*")</f>
        <v>*</v>
      </c>
      <c r="N774" s="1"/>
      <c r="O774" s="1" t="str">
        <f>IF(sum!A767="AT",sum!F767,"*")</f>
        <v>*</v>
      </c>
      <c r="R774" s="4" t="s">
        <v>137</v>
      </c>
      <c r="S774" s="4" t="s">
        <v>138</v>
      </c>
      <c r="T774" s="4">
        <v>2030</v>
      </c>
      <c r="U774" s="1" t="str">
        <f>IF(sum!A767="BC",sum!B767,"*")</f>
        <v>*</v>
      </c>
      <c r="V774" s="1"/>
      <c r="W774" s="1" t="str">
        <f>IF(sum!A767="BC",sum!F767,"*")</f>
        <v>*</v>
      </c>
      <c r="Z774" s="4" t="s">
        <v>137</v>
      </c>
      <c r="AA774" s="4" t="s">
        <v>138</v>
      </c>
      <c r="AB774" s="4">
        <v>2030</v>
      </c>
      <c r="AC774" s="1" t="str">
        <f>IF(sum!A767="MA",sum!B767,"*")</f>
        <v>*</v>
      </c>
      <c r="AD774" s="1"/>
      <c r="AE774" s="1" t="str">
        <f>IF(sum!A767="MA",sum!F767,"*")</f>
        <v>*</v>
      </c>
      <c r="AH774" s="4" t="s">
        <v>137</v>
      </c>
      <c r="AI774" s="4" t="s">
        <v>138</v>
      </c>
      <c r="AJ774" s="4">
        <v>2030</v>
      </c>
      <c r="AK774" s="1" t="str">
        <f>IF(sum!A767="ON",sum!B767,"*")</f>
        <v>*</v>
      </c>
      <c r="AL774" s="1"/>
      <c r="AM774" s="1" t="str">
        <f>IF(sum!A767="ON",sum!F767,"*")</f>
        <v>*</v>
      </c>
      <c r="AP774" s="1" t="s">
        <v>137</v>
      </c>
      <c r="AQ774" s="1" t="s">
        <v>138</v>
      </c>
      <c r="AR774" s="1">
        <v>2030</v>
      </c>
      <c r="AS774" s="1" t="str">
        <f>IF(sum!A767="QU",sum!B767,"*")</f>
        <v>*</v>
      </c>
      <c r="AT774" s="1"/>
      <c r="AU774" s="1" t="str">
        <f>IF(sum!A767="QU",sum!F767,"*")</f>
        <v>*</v>
      </c>
      <c r="AX774" s="4" t="s">
        <v>137</v>
      </c>
      <c r="AY774" s="4" t="s">
        <v>138</v>
      </c>
      <c r="AZ774" s="4">
        <v>2030</v>
      </c>
      <c r="BA774" s="1" t="str">
        <f>IF(sum!A767="SA",sum!B767,"*")</f>
        <v>*</v>
      </c>
      <c r="BB774" s="1"/>
      <c r="BC774" s="1" t="str">
        <f>IF(sum!A767="SA",sum!F767,"*")</f>
        <v>*</v>
      </c>
    </row>
    <row r="775" spans="2:55">
      <c r="B775" s="1" t="s">
        <v>137</v>
      </c>
      <c r="C775" s="1" t="s">
        <v>138</v>
      </c>
      <c r="D775" s="1">
        <v>2030</v>
      </c>
      <c r="J775" s="1" t="s">
        <v>137</v>
      </c>
      <c r="K775" s="1" t="s">
        <v>138</v>
      </c>
      <c r="L775" s="1">
        <v>2030</v>
      </c>
      <c r="M775" s="1" t="str">
        <f>IF(sum!A768="AT",sum!B768,"*")</f>
        <v>*</v>
      </c>
      <c r="N775" s="1"/>
      <c r="O775" s="1" t="str">
        <f>IF(sum!A768="AT",sum!F768,"*")</f>
        <v>*</v>
      </c>
      <c r="R775" s="1" t="s">
        <v>137</v>
      </c>
      <c r="S775" s="1" t="s">
        <v>138</v>
      </c>
      <c r="T775" s="1">
        <v>2030</v>
      </c>
      <c r="U775" s="1" t="str">
        <f>IF(sum!A768="BC",sum!B768,"*")</f>
        <v>*</v>
      </c>
      <c r="V775" s="1"/>
      <c r="W775" s="1" t="str">
        <f>IF(sum!A768="BC",sum!F768,"*")</f>
        <v>*</v>
      </c>
      <c r="Z775" s="1" t="s">
        <v>137</v>
      </c>
      <c r="AA775" s="1" t="s">
        <v>138</v>
      </c>
      <c r="AB775" s="1">
        <v>2030</v>
      </c>
      <c r="AC775" s="1" t="str">
        <f>IF(sum!A768="MA",sum!B768,"*")</f>
        <v>*</v>
      </c>
      <c r="AD775" s="1"/>
      <c r="AE775" s="1" t="str">
        <f>IF(sum!A768="MA",sum!F768,"*")</f>
        <v>*</v>
      </c>
      <c r="AH775" s="1" t="s">
        <v>137</v>
      </c>
      <c r="AI775" s="1" t="s">
        <v>138</v>
      </c>
      <c r="AJ775" s="1">
        <v>2030</v>
      </c>
      <c r="AK775" s="1" t="str">
        <f>IF(sum!A768="ON",sum!B768,"*")</f>
        <v>*</v>
      </c>
      <c r="AL775" s="1"/>
      <c r="AM775" s="1" t="str">
        <f>IF(sum!A768="ON",sum!F768,"*")</f>
        <v>*</v>
      </c>
      <c r="AP775" s="4" t="s">
        <v>137</v>
      </c>
      <c r="AQ775" s="4" t="s">
        <v>138</v>
      </c>
      <c r="AR775" s="4">
        <v>2030</v>
      </c>
      <c r="AS775" s="1" t="str">
        <f>IF(sum!A768="QU",sum!B768,"*")</f>
        <v>*</v>
      </c>
      <c r="AT775" s="1"/>
      <c r="AU775" s="1" t="str">
        <f>IF(sum!A768="QU",sum!F768,"*")</f>
        <v>*</v>
      </c>
      <c r="AX775" s="1" t="s">
        <v>137</v>
      </c>
      <c r="AY775" s="1" t="s">
        <v>138</v>
      </c>
      <c r="AZ775" s="1">
        <v>2030</v>
      </c>
      <c r="BA775" s="1" t="str">
        <f>IF(sum!A768="SA",sum!B768,"*")</f>
        <v>*</v>
      </c>
      <c r="BB775" s="1"/>
      <c r="BC775" s="1" t="str">
        <f>IF(sum!A768="SA",sum!F768,"*")</f>
        <v>*</v>
      </c>
    </row>
    <row r="776" spans="2:55">
      <c r="B776" s="4" t="s">
        <v>137</v>
      </c>
      <c r="C776" s="4" t="s">
        <v>138</v>
      </c>
      <c r="D776" s="4">
        <v>2030</v>
      </c>
      <c r="J776" s="4" t="s">
        <v>137</v>
      </c>
      <c r="K776" s="4" t="s">
        <v>138</v>
      </c>
      <c r="L776" s="4">
        <v>2030</v>
      </c>
      <c r="M776" s="1" t="str">
        <f>IF(sum!A769="AT",sum!B769,"*")</f>
        <v>*</v>
      </c>
      <c r="N776" s="1"/>
      <c r="O776" s="1" t="str">
        <f>IF(sum!A769="AT",sum!F769,"*")</f>
        <v>*</v>
      </c>
      <c r="R776" s="4" t="s">
        <v>137</v>
      </c>
      <c r="S776" s="4" t="s">
        <v>138</v>
      </c>
      <c r="T776" s="4">
        <v>2030</v>
      </c>
      <c r="U776" s="1" t="str">
        <f>IF(sum!A769="BC",sum!B769,"*")</f>
        <v>*</v>
      </c>
      <c r="V776" s="1"/>
      <c r="W776" s="1" t="str">
        <f>IF(sum!A769="BC",sum!F769,"*")</f>
        <v>*</v>
      </c>
      <c r="Z776" s="4" t="s">
        <v>137</v>
      </c>
      <c r="AA776" s="4" t="s">
        <v>138</v>
      </c>
      <c r="AB776" s="4">
        <v>2030</v>
      </c>
      <c r="AC776" s="1" t="str">
        <f>IF(sum!A769="MA",sum!B769,"*")</f>
        <v>*</v>
      </c>
      <c r="AD776" s="1"/>
      <c r="AE776" s="1" t="str">
        <f>IF(sum!A769="MA",sum!F769,"*")</f>
        <v>*</v>
      </c>
      <c r="AH776" s="4" t="s">
        <v>137</v>
      </c>
      <c r="AI776" s="4" t="s">
        <v>138</v>
      </c>
      <c r="AJ776" s="4">
        <v>2030</v>
      </c>
      <c r="AK776" s="1" t="str">
        <f>IF(sum!A769="ON",sum!B769,"*")</f>
        <v>*</v>
      </c>
      <c r="AL776" s="1"/>
      <c r="AM776" s="1" t="str">
        <f>IF(sum!A769="ON",sum!F769,"*")</f>
        <v>*</v>
      </c>
      <c r="AP776" s="1" t="s">
        <v>137</v>
      </c>
      <c r="AQ776" s="1" t="s">
        <v>138</v>
      </c>
      <c r="AR776" s="1">
        <v>2030</v>
      </c>
      <c r="AS776" s="1" t="str">
        <f>IF(sum!A769="QU",sum!B769,"*")</f>
        <v>*</v>
      </c>
      <c r="AT776" s="1"/>
      <c r="AU776" s="1" t="str">
        <f>IF(sum!A769="QU",sum!F769,"*")</f>
        <v>*</v>
      </c>
      <c r="AX776" s="4" t="s">
        <v>137</v>
      </c>
      <c r="AY776" s="4" t="s">
        <v>138</v>
      </c>
      <c r="AZ776" s="4">
        <v>2030</v>
      </c>
      <c r="BA776" s="1" t="str">
        <f>IF(sum!A769="SA",sum!B769,"*")</f>
        <v>*</v>
      </c>
      <c r="BB776" s="1"/>
      <c r="BC776" s="1" t="str">
        <f>IF(sum!A769="SA",sum!F769,"*")</f>
        <v>*</v>
      </c>
    </row>
    <row r="777" spans="2:55">
      <c r="B777" s="1" t="s">
        <v>137</v>
      </c>
      <c r="C777" s="1" t="s">
        <v>138</v>
      </c>
      <c r="D777" s="1">
        <v>2030</v>
      </c>
      <c r="J777" s="1" t="s">
        <v>137</v>
      </c>
      <c r="K777" s="1" t="s">
        <v>138</v>
      </c>
      <c r="L777" s="1">
        <v>2030</v>
      </c>
      <c r="M777" s="1" t="str">
        <f>IF(sum!A770="AT",sum!B770,"*")</f>
        <v>*</v>
      </c>
      <c r="N777" s="1"/>
      <c r="O777" s="1" t="str">
        <f>IF(sum!A770="AT",sum!F770,"*")</f>
        <v>*</v>
      </c>
      <c r="R777" s="1" t="s">
        <v>137</v>
      </c>
      <c r="S777" s="1" t="s">
        <v>138</v>
      </c>
      <c r="T777" s="1">
        <v>2030</v>
      </c>
      <c r="U777" s="1" t="str">
        <f>IF(sum!A770="BC",sum!B770,"*")</f>
        <v>*</v>
      </c>
      <c r="V777" s="1"/>
      <c r="W777" s="1" t="str">
        <f>IF(sum!A770="BC",sum!F770,"*")</f>
        <v>*</v>
      </c>
      <c r="Z777" s="1" t="s">
        <v>137</v>
      </c>
      <c r="AA777" s="1" t="s">
        <v>138</v>
      </c>
      <c r="AB777" s="1">
        <v>2030</v>
      </c>
      <c r="AC777" s="1" t="str">
        <f>IF(sum!A770="MA",sum!B770,"*")</f>
        <v>*</v>
      </c>
      <c r="AD777" s="1"/>
      <c r="AE777" s="1" t="str">
        <f>IF(sum!A770="MA",sum!F770,"*")</f>
        <v>*</v>
      </c>
      <c r="AH777" s="1" t="s">
        <v>137</v>
      </c>
      <c r="AI777" s="1" t="s">
        <v>138</v>
      </c>
      <c r="AJ777" s="1">
        <v>2030</v>
      </c>
      <c r="AK777" s="1" t="str">
        <f>IF(sum!A770="ON",sum!B770,"*")</f>
        <v>*</v>
      </c>
      <c r="AL777" s="1"/>
      <c r="AM777" s="1" t="str">
        <f>IF(sum!A770="ON",sum!F770,"*")</f>
        <v>*</v>
      </c>
      <c r="AP777" s="4" t="s">
        <v>137</v>
      </c>
      <c r="AQ777" s="4" t="s">
        <v>138</v>
      </c>
      <c r="AR777" s="4">
        <v>2030</v>
      </c>
      <c r="AS777" s="1" t="str">
        <f>IF(sum!A770="QU",sum!B770,"*")</f>
        <v>*</v>
      </c>
      <c r="AT777" s="1"/>
      <c r="AU777" s="1" t="str">
        <f>IF(sum!A770="QU",sum!F770,"*")</f>
        <v>*</v>
      </c>
      <c r="AX777" s="1" t="s">
        <v>137</v>
      </c>
      <c r="AY777" s="1" t="s">
        <v>138</v>
      </c>
      <c r="AZ777" s="1">
        <v>2030</v>
      </c>
      <c r="BA777" s="1" t="str">
        <f>IF(sum!A770="SA",sum!B770,"*")</f>
        <v>*</v>
      </c>
      <c r="BB777" s="1"/>
      <c r="BC777" s="1" t="str">
        <f>IF(sum!A770="SA",sum!F770,"*")</f>
        <v>*</v>
      </c>
    </row>
    <row r="778" spans="2:55">
      <c r="B778" s="4" t="s">
        <v>137</v>
      </c>
      <c r="C778" s="4" t="s">
        <v>138</v>
      </c>
      <c r="D778" s="4">
        <v>2030</v>
      </c>
      <c r="J778" s="4" t="s">
        <v>137</v>
      </c>
      <c r="K778" s="4" t="s">
        <v>138</v>
      </c>
      <c r="L778" s="4">
        <v>2030</v>
      </c>
      <c r="M778" s="1" t="str">
        <f>IF(sum!A771="AT",sum!B771,"*")</f>
        <v>*</v>
      </c>
      <c r="N778" s="1"/>
      <c r="O778" s="1" t="str">
        <f>IF(sum!A771="AT",sum!F771,"*")</f>
        <v>*</v>
      </c>
      <c r="R778" s="4" t="s">
        <v>137</v>
      </c>
      <c r="S778" s="4" t="s">
        <v>138</v>
      </c>
      <c r="T778" s="4">
        <v>2030</v>
      </c>
      <c r="U778" s="1" t="str">
        <f>IF(sum!A771="BC",sum!B771,"*")</f>
        <v>*</v>
      </c>
      <c r="V778" s="1"/>
      <c r="W778" s="1" t="str">
        <f>IF(sum!A771="BC",sum!F771,"*")</f>
        <v>*</v>
      </c>
      <c r="Z778" s="4" t="s">
        <v>137</v>
      </c>
      <c r="AA778" s="4" t="s">
        <v>138</v>
      </c>
      <c r="AB778" s="4">
        <v>2030</v>
      </c>
      <c r="AC778" s="1" t="str">
        <f>IF(sum!A771="MA",sum!B771,"*")</f>
        <v>*</v>
      </c>
      <c r="AD778" s="1"/>
      <c r="AE778" s="1" t="str">
        <f>IF(sum!A771="MA",sum!F771,"*")</f>
        <v>*</v>
      </c>
      <c r="AH778" s="4" t="s">
        <v>137</v>
      </c>
      <c r="AI778" s="4" t="s">
        <v>138</v>
      </c>
      <c r="AJ778" s="4">
        <v>2030</v>
      </c>
      <c r="AK778" s="1" t="str">
        <f>IF(sum!A771="ON",sum!B771,"*")</f>
        <v>*</v>
      </c>
      <c r="AL778" s="1"/>
      <c r="AM778" s="1" t="str">
        <f>IF(sum!A771="ON",sum!F771,"*")</f>
        <v>*</v>
      </c>
      <c r="AP778" s="1" t="s">
        <v>137</v>
      </c>
      <c r="AQ778" s="1" t="s">
        <v>138</v>
      </c>
      <c r="AR778" s="1">
        <v>2030</v>
      </c>
      <c r="AS778" s="1" t="str">
        <f>IF(sum!A771="QU",sum!B771,"*")</f>
        <v>*</v>
      </c>
      <c r="AT778" s="1"/>
      <c r="AU778" s="1" t="str">
        <f>IF(sum!A771="QU",sum!F771,"*")</f>
        <v>*</v>
      </c>
      <c r="AX778" s="4" t="s">
        <v>137</v>
      </c>
      <c r="AY778" s="4" t="s">
        <v>138</v>
      </c>
      <c r="AZ778" s="4">
        <v>2030</v>
      </c>
      <c r="BA778" s="1" t="str">
        <f>IF(sum!A771="SA",sum!B771,"*")</f>
        <v>*</v>
      </c>
      <c r="BB778" s="1"/>
      <c r="BC778" s="1" t="str">
        <f>IF(sum!A771="SA",sum!F771,"*")</f>
        <v>*</v>
      </c>
    </row>
    <row r="779" spans="2:55">
      <c r="B779" s="1" t="s">
        <v>137</v>
      </c>
      <c r="C779" s="1" t="s">
        <v>138</v>
      </c>
      <c r="D779" s="1">
        <v>2030</v>
      </c>
      <c r="J779" s="1" t="s">
        <v>137</v>
      </c>
      <c r="K779" s="1" t="s">
        <v>138</v>
      </c>
      <c r="L779" s="1">
        <v>2030</v>
      </c>
      <c r="M779" s="1" t="str">
        <f>IF(sum!A772="AT",sum!B772,"*")</f>
        <v>*</v>
      </c>
      <c r="N779" s="1"/>
      <c r="O779" s="1" t="str">
        <f>IF(sum!A772="AT",sum!F772,"*")</f>
        <v>*</v>
      </c>
      <c r="R779" s="1" t="s">
        <v>137</v>
      </c>
      <c r="S779" s="1" t="s">
        <v>138</v>
      </c>
      <c r="T779" s="1">
        <v>2030</v>
      </c>
      <c r="U779" s="1" t="str">
        <f>IF(sum!A772="BC",sum!B772,"*")</f>
        <v>*</v>
      </c>
      <c r="V779" s="1"/>
      <c r="W779" s="1" t="str">
        <f>IF(sum!A772="BC",sum!F772,"*")</f>
        <v>*</v>
      </c>
      <c r="Z779" s="1" t="s">
        <v>137</v>
      </c>
      <c r="AA779" s="1" t="s">
        <v>138</v>
      </c>
      <c r="AB779" s="1">
        <v>2030</v>
      </c>
      <c r="AC779" s="1" t="str">
        <f>IF(sum!A772="MA",sum!B772,"*")</f>
        <v>*</v>
      </c>
      <c r="AD779" s="1"/>
      <c r="AE779" s="1" t="str">
        <f>IF(sum!A772="MA",sum!F772,"*")</f>
        <v>*</v>
      </c>
      <c r="AH779" s="1" t="s">
        <v>137</v>
      </c>
      <c r="AI779" s="1" t="s">
        <v>138</v>
      </c>
      <c r="AJ779" s="1">
        <v>2030</v>
      </c>
      <c r="AK779" s="1" t="str">
        <f>IF(sum!A772="ON",sum!B772,"*")</f>
        <v>*</v>
      </c>
      <c r="AL779" s="1"/>
      <c r="AM779" s="1" t="str">
        <f>IF(sum!A772="ON",sum!F772,"*")</f>
        <v>*</v>
      </c>
      <c r="AP779" s="4" t="s">
        <v>137</v>
      </c>
      <c r="AQ779" s="4" t="s">
        <v>138</v>
      </c>
      <c r="AR779" s="4">
        <v>2030</v>
      </c>
      <c r="AS779" s="1" t="str">
        <f>IF(sum!A772="QU",sum!B772,"*")</f>
        <v>*</v>
      </c>
      <c r="AT779" s="1"/>
      <c r="AU779" s="1" t="str">
        <f>IF(sum!A772="QU",sum!F772,"*")</f>
        <v>*</v>
      </c>
      <c r="AX779" s="1" t="s">
        <v>137</v>
      </c>
      <c r="AY779" s="1" t="s">
        <v>138</v>
      </c>
      <c r="AZ779" s="1">
        <v>2030</v>
      </c>
      <c r="BA779" s="1" t="str">
        <f>IF(sum!A772="SA",sum!B772,"*")</f>
        <v>*</v>
      </c>
      <c r="BB779" s="1"/>
      <c r="BC779" s="1" t="str">
        <f>IF(sum!A772="SA",sum!F772,"*")</f>
        <v>*</v>
      </c>
    </row>
    <row r="780" spans="2:55">
      <c r="B780" s="4" t="s">
        <v>137</v>
      </c>
      <c r="C780" s="4" t="s">
        <v>138</v>
      </c>
      <c r="D780" s="4">
        <v>2030</v>
      </c>
      <c r="J780" s="4" t="s">
        <v>137</v>
      </c>
      <c r="K780" s="4" t="s">
        <v>138</v>
      </c>
      <c r="L780" s="4">
        <v>2030</v>
      </c>
      <c r="M780" s="1" t="str">
        <f>IF(sum!A773="AT",sum!B773,"*")</f>
        <v>*</v>
      </c>
      <c r="N780" s="1"/>
      <c r="O780" s="1" t="str">
        <f>IF(sum!A773="AT",sum!F773,"*")</f>
        <v>*</v>
      </c>
      <c r="R780" s="4" t="s">
        <v>137</v>
      </c>
      <c r="S780" s="4" t="s">
        <v>138</v>
      </c>
      <c r="T780" s="4">
        <v>2030</v>
      </c>
      <c r="U780" s="1" t="str">
        <f>IF(sum!A773="BC",sum!B773,"*")</f>
        <v>*</v>
      </c>
      <c r="V780" s="1"/>
      <c r="W780" s="1" t="str">
        <f>IF(sum!A773="BC",sum!F773,"*")</f>
        <v>*</v>
      </c>
      <c r="Z780" s="4" t="s">
        <v>137</v>
      </c>
      <c r="AA780" s="4" t="s">
        <v>138</v>
      </c>
      <c r="AB780" s="4">
        <v>2030</v>
      </c>
      <c r="AC780" s="1" t="str">
        <f>IF(sum!A773="MA",sum!B773,"*")</f>
        <v>*</v>
      </c>
      <c r="AD780" s="1"/>
      <c r="AE780" s="1" t="str">
        <f>IF(sum!A773="MA",sum!F773,"*")</f>
        <v>*</v>
      </c>
      <c r="AH780" s="4" t="s">
        <v>137</v>
      </c>
      <c r="AI780" s="4" t="s">
        <v>138</v>
      </c>
      <c r="AJ780" s="4">
        <v>2030</v>
      </c>
      <c r="AK780" s="1" t="str">
        <f>IF(sum!A773="ON",sum!B773,"*")</f>
        <v>*</v>
      </c>
      <c r="AL780" s="1"/>
      <c r="AM780" s="1" t="str">
        <f>IF(sum!A773="ON",sum!F773,"*")</f>
        <v>*</v>
      </c>
      <c r="AP780" s="1" t="s">
        <v>137</v>
      </c>
      <c r="AQ780" s="1" t="s">
        <v>138</v>
      </c>
      <c r="AR780" s="1">
        <v>2030</v>
      </c>
      <c r="AS780" s="1" t="str">
        <f>IF(sum!A773="QU",sum!B773,"*")</f>
        <v>*</v>
      </c>
      <c r="AT780" s="1"/>
      <c r="AU780" s="1" t="str">
        <f>IF(sum!A773="QU",sum!F773,"*")</f>
        <v>*</v>
      </c>
      <c r="AX780" s="4" t="s">
        <v>137</v>
      </c>
      <c r="AY780" s="4" t="s">
        <v>138</v>
      </c>
      <c r="AZ780" s="4">
        <v>2030</v>
      </c>
      <c r="BA780" s="1" t="str">
        <f>IF(sum!A773="SA",sum!B773,"*")</f>
        <v>*</v>
      </c>
      <c r="BB780" s="1"/>
      <c r="BC780" s="1" t="str">
        <f>IF(sum!A773="SA",sum!F773,"*")</f>
        <v>*</v>
      </c>
    </row>
    <row r="781" spans="2:55">
      <c r="B781" s="1" t="s">
        <v>137</v>
      </c>
      <c r="C781" s="1" t="s">
        <v>138</v>
      </c>
      <c r="D781" s="1">
        <v>2030</v>
      </c>
      <c r="J781" s="1" t="s">
        <v>137</v>
      </c>
      <c r="K781" s="1" t="s">
        <v>138</v>
      </c>
      <c r="L781" s="1">
        <v>2030</v>
      </c>
      <c r="M781" s="1" t="str">
        <f>IF(sum!A774="AT",sum!B774,"*")</f>
        <v>*</v>
      </c>
      <c r="N781" s="1"/>
      <c r="O781" s="1" t="str">
        <f>IF(sum!A774="AT",sum!F774,"*")</f>
        <v>*</v>
      </c>
      <c r="R781" s="1" t="s">
        <v>137</v>
      </c>
      <c r="S781" s="1" t="s">
        <v>138</v>
      </c>
      <c r="T781" s="1">
        <v>2030</v>
      </c>
      <c r="U781" s="1" t="str">
        <f>IF(sum!A774="BC",sum!B774,"*")</f>
        <v>*</v>
      </c>
      <c r="V781" s="1"/>
      <c r="W781" s="1" t="str">
        <f>IF(sum!A774="BC",sum!F774,"*")</f>
        <v>*</v>
      </c>
      <c r="Z781" s="1" t="s">
        <v>137</v>
      </c>
      <c r="AA781" s="1" t="s">
        <v>138</v>
      </c>
      <c r="AB781" s="1">
        <v>2030</v>
      </c>
      <c r="AC781" s="1" t="str">
        <f>IF(sum!A774="MA",sum!B774,"*")</f>
        <v>*</v>
      </c>
      <c r="AD781" s="1"/>
      <c r="AE781" s="1" t="str">
        <f>IF(sum!A774="MA",sum!F774,"*")</f>
        <v>*</v>
      </c>
      <c r="AH781" s="1" t="s">
        <v>137</v>
      </c>
      <c r="AI781" s="1" t="s">
        <v>138</v>
      </c>
      <c r="AJ781" s="1">
        <v>2030</v>
      </c>
      <c r="AK781" s="1" t="str">
        <f>IF(sum!A774="ON",sum!B774,"*")</f>
        <v>*</v>
      </c>
      <c r="AL781" s="1"/>
      <c r="AM781" s="1" t="str">
        <f>IF(sum!A774="ON",sum!F774,"*")</f>
        <v>*</v>
      </c>
      <c r="AP781" s="4" t="s">
        <v>137</v>
      </c>
      <c r="AQ781" s="4" t="s">
        <v>138</v>
      </c>
      <c r="AR781" s="4">
        <v>2030</v>
      </c>
      <c r="AS781" s="1" t="str">
        <f>IF(sum!A774="QU",sum!B774,"*")</f>
        <v>*</v>
      </c>
      <c r="AT781" s="1"/>
      <c r="AU781" s="1" t="str">
        <f>IF(sum!A774="QU",sum!F774,"*")</f>
        <v>*</v>
      </c>
      <c r="AX781" s="1" t="s">
        <v>137</v>
      </c>
      <c r="AY781" s="1" t="s">
        <v>138</v>
      </c>
      <c r="AZ781" s="1">
        <v>2030</v>
      </c>
      <c r="BA781" s="1" t="str">
        <f>IF(sum!A774="SA",sum!B774,"*")</f>
        <v>*</v>
      </c>
      <c r="BB781" s="1"/>
      <c r="BC781" s="1" t="str">
        <f>IF(sum!A774="SA",sum!F774,"*")</f>
        <v>*</v>
      </c>
    </row>
    <row r="782" spans="2:55">
      <c r="B782" s="4" t="s">
        <v>137</v>
      </c>
      <c r="C782" s="4" t="s">
        <v>138</v>
      </c>
      <c r="D782" s="4">
        <v>2030</v>
      </c>
      <c r="J782" s="4" t="s">
        <v>137</v>
      </c>
      <c r="K782" s="4" t="s">
        <v>138</v>
      </c>
      <c r="L782" s="4">
        <v>2030</v>
      </c>
      <c r="M782" s="1" t="str">
        <f>IF(sum!A775="AT",sum!B775,"*")</f>
        <v>*</v>
      </c>
      <c r="N782" s="1"/>
      <c r="O782" s="1" t="str">
        <f>IF(sum!A775="AT",sum!F775,"*")</f>
        <v>*</v>
      </c>
      <c r="R782" s="4" t="s">
        <v>137</v>
      </c>
      <c r="S782" s="4" t="s">
        <v>138</v>
      </c>
      <c r="T782" s="4">
        <v>2030</v>
      </c>
      <c r="U782" s="1" t="str">
        <f>IF(sum!A775="BC",sum!B775,"*")</f>
        <v>*</v>
      </c>
      <c r="V782" s="1"/>
      <c r="W782" s="1" t="str">
        <f>IF(sum!A775="BC",sum!F775,"*")</f>
        <v>*</v>
      </c>
      <c r="Z782" s="4" t="s">
        <v>137</v>
      </c>
      <c r="AA782" s="4" t="s">
        <v>138</v>
      </c>
      <c r="AB782" s="4">
        <v>2030</v>
      </c>
      <c r="AC782" s="1" t="str">
        <f>IF(sum!A775="MA",sum!B775,"*")</f>
        <v>*</v>
      </c>
      <c r="AD782" s="1"/>
      <c r="AE782" s="1" t="str">
        <f>IF(sum!A775="MA",sum!F775,"*")</f>
        <v>*</v>
      </c>
      <c r="AH782" s="4" t="s">
        <v>137</v>
      </c>
      <c r="AI782" s="4" t="s">
        <v>138</v>
      </c>
      <c r="AJ782" s="4">
        <v>2030</v>
      </c>
      <c r="AK782" s="1" t="str">
        <f>IF(sum!A775="ON",sum!B775,"*")</f>
        <v>*</v>
      </c>
      <c r="AL782" s="1"/>
      <c r="AM782" s="1" t="str">
        <f>IF(sum!A775="ON",sum!F775,"*")</f>
        <v>*</v>
      </c>
      <c r="AP782" s="1" t="s">
        <v>137</v>
      </c>
      <c r="AQ782" s="1" t="s">
        <v>138</v>
      </c>
      <c r="AR782" s="1">
        <v>2030</v>
      </c>
      <c r="AS782" s="1" t="str">
        <f>IF(sum!A775="QU",sum!B775,"*")</f>
        <v>*</v>
      </c>
      <c r="AT782" s="1"/>
      <c r="AU782" s="1" t="str">
        <f>IF(sum!A775="QU",sum!F775,"*")</f>
        <v>*</v>
      </c>
      <c r="AX782" s="4" t="s">
        <v>137</v>
      </c>
      <c r="AY782" s="4" t="s">
        <v>138</v>
      </c>
      <c r="AZ782" s="4">
        <v>2030</v>
      </c>
      <c r="BA782" s="1" t="str">
        <f>IF(sum!A775="SA",sum!B775,"*")</f>
        <v>*</v>
      </c>
      <c r="BB782" s="1"/>
      <c r="BC782" s="1" t="str">
        <f>IF(sum!A775="SA",sum!F775,"*")</f>
        <v>*</v>
      </c>
    </row>
    <row r="783" spans="2:55">
      <c r="B783" s="1" t="s">
        <v>137</v>
      </c>
      <c r="C783" s="1" t="s">
        <v>138</v>
      </c>
      <c r="D783" s="1">
        <v>2030</v>
      </c>
      <c r="J783" s="1" t="s">
        <v>137</v>
      </c>
      <c r="K783" s="1" t="s">
        <v>138</v>
      </c>
      <c r="L783" s="1">
        <v>2030</v>
      </c>
      <c r="M783" s="1" t="str">
        <f>IF(sum!A776="AT",sum!B776,"*")</f>
        <v>*</v>
      </c>
      <c r="N783" s="1"/>
      <c r="O783" s="1" t="str">
        <f>IF(sum!A776="AT",sum!F776,"*")</f>
        <v>*</v>
      </c>
      <c r="R783" s="1" t="s">
        <v>137</v>
      </c>
      <c r="S783" s="1" t="s">
        <v>138</v>
      </c>
      <c r="T783" s="1">
        <v>2030</v>
      </c>
      <c r="U783" s="1" t="str">
        <f>IF(sum!A776="BC",sum!B776,"*")</f>
        <v>*</v>
      </c>
      <c r="V783" s="1"/>
      <c r="W783" s="1" t="str">
        <f>IF(sum!A776="BC",sum!F776,"*")</f>
        <v>*</v>
      </c>
      <c r="Z783" s="1" t="s">
        <v>137</v>
      </c>
      <c r="AA783" s="1" t="s">
        <v>138</v>
      </c>
      <c r="AB783" s="1">
        <v>2030</v>
      </c>
      <c r="AC783" s="1" t="str">
        <f>IF(sum!A776="MA",sum!B776,"*")</f>
        <v>*</v>
      </c>
      <c r="AD783" s="1"/>
      <c r="AE783" s="1" t="str">
        <f>IF(sum!A776="MA",sum!F776,"*")</f>
        <v>*</v>
      </c>
      <c r="AH783" s="1" t="s">
        <v>137</v>
      </c>
      <c r="AI783" s="1" t="s">
        <v>138</v>
      </c>
      <c r="AJ783" s="1">
        <v>2030</v>
      </c>
      <c r="AK783" s="1" t="str">
        <f>IF(sum!A776="ON",sum!B776,"*")</f>
        <v>*</v>
      </c>
      <c r="AL783" s="1"/>
      <c r="AM783" s="1" t="str">
        <f>IF(sum!A776="ON",sum!F776,"*")</f>
        <v>*</v>
      </c>
      <c r="AP783" s="4" t="s">
        <v>137</v>
      </c>
      <c r="AQ783" s="4" t="s">
        <v>138</v>
      </c>
      <c r="AR783" s="4">
        <v>2030</v>
      </c>
      <c r="AS783" s="1" t="str">
        <f>IF(sum!A776="QU",sum!B776,"*")</f>
        <v>*</v>
      </c>
      <c r="AT783" s="1"/>
      <c r="AU783" s="1" t="str">
        <f>IF(sum!A776="QU",sum!F776,"*")</f>
        <v>*</v>
      </c>
      <c r="AX783" s="1" t="s">
        <v>137</v>
      </c>
      <c r="AY783" s="1" t="s">
        <v>138</v>
      </c>
      <c r="AZ783" s="1">
        <v>2030</v>
      </c>
      <c r="BA783" s="1" t="str">
        <f>IF(sum!A776="SA",sum!B776,"*")</f>
        <v>*</v>
      </c>
      <c r="BB783" s="1"/>
      <c r="BC783" s="1" t="str">
        <f>IF(sum!A776="SA",sum!F776,"*")</f>
        <v>*</v>
      </c>
    </row>
    <row r="784" spans="2:55">
      <c r="B784" s="4" t="s">
        <v>137</v>
      </c>
      <c r="C784" s="4" t="s">
        <v>138</v>
      </c>
      <c r="D784" s="4">
        <v>2030</v>
      </c>
      <c r="J784" s="4" t="s">
        <v>137</v>
      </c>
      <c r="K784" s="4" t="s">
        <v>138</v>
      </c>
      <c r="L784" s="4">
        <v>2030</v>
      </c>
      <c r="M784" s="1" t="str">
        <f>IF(sum!A777="AT",sum!B777,"*")</f>
        <v>*</v>
      </c>
      <c r="N784" s="1"/>
      <c r="O784" s="1" t="str">
        <f>IF(sum!A777="AT",sum!F777,"*")</f>
        <v>*</v>
      </c>
      <c r="R784" s="4" t="s">
        <v>137</v>
      </c>
      <c r="S784" s="4" t="s">
        <v>138</v>
      </c>
      <c r="T784" s="4">
        <v>2030</v>
      </c>
      <c r="U784" s="1" t="str">
        <f>IF(sum!A777="BC",sum!B777,"*")</f>
        <v>*</v>
      </c>
      <c r="V784" s="1"/>
      <c r="W784" s="1" t="str">
        <f>IF(sum!A777="BC",sum!F777,"*")</f>
        <v>*</v>
      </c>
      <c r="Z784" s="4" t="s">
        <v>137</v>
      </c>
      <c r="AA784" s="4" t="s">
        <v>138</v>
      </c>
      <c r="AB784" s="4">
        <v>2030</v>
      </c>
      <c r="AC784" s="1" t="str">
        <f>IF(sum!A777="MA",sum!B777,"*")</f>
        <v>*</v>
      </c>
      <c r="AD784" s="1"/>
      <c r="AE784" s="1" t="str">
        <f>IF(sum!A777="MA",sum!F777,"*")</f>
        <v>*</v>
      </c>
      <c r="AH784" s="4" t="s">
        <v>137</v>
      </c>
      <c r="AI784" s="4" t="s">
        <v>138</v>
      </c>
      <c r="AJ784" s="4">
        <v>2030</v>
      </c>
      <c r="AK784" s="1" t="str">
        <f>IF(sum!A777="ON",sum!B777,"*")</f>
        <v>*</v>
      </c>
      <c r="AL784" s="1"/>
      <c r="AM784" s="1" t="str">
        <f>IF(sum!A777="ON",sum!F777,"*")</f>
        <v>*</v>
      </c>
      <c r="AP784" s="1" t="s">
        <v>137</v>
      </c>
      <c r="AQ784" s="1" t="s">
        <v>138</v>
      </c>
      <c r="AR784" s="1">
        <v>2030</v>
      </c>
      <c r="AS784" s="1" t="str">
        <f>IF(sum!A777="QU",sum!B777,"*")</f>
        <v>*</v>
      </c>
      <c r="AT784" s="1"/>
      <c r="AU784" s="1" t="str">
        <f>IF(sum!A777="QU",sum!F777,"*")</f>
        <v>*</v>
      </c>
      <c r="AX784" s="4" t="s">
        <v>137</v>
      </c>
      <c r="AY784" s="4" t="s">
        <v>138</v>
      </c>
      <c r="AZ784" s="4">
        <v>2030</v>
      </c>
      <c r="BA784" s="1" t="str">
        <f>IF(sum!A777="SA",sum!B777,"*")</f>
        <v>*</v>
      </c>
      <c r="BB784" s="1"/>
      <c r="BC784" s="1" t="str">
        <f>IF(sum!A777="SA",sum!F777,"*")</f>
        <v>*</v>
      </c>
    </row>
    <row r="785" spans="2:55">
      <c r="B785" s="1" t="s">
        <v>137</v>
      </c>
      <c r="C785" s="1" t="s">
        <v>138</v>
      </c>
      <c r="D785" s="1">
        <v>2030</v>
      </c>
      <c r="J785" s="1" t="s">
        <v>137</v>
      </c>
      <c r="K785" s="1" t="s">
        <v>138</v>
      </c>
      <c r="L785" s="1">
        <v>2030</v>
      </c>
      <c r="M785" s="1" t="str">
        <f>IF(sum!A778="AT",sum!B778,"*")</f>
        <v>*</v>
      </c>
      <c r="N785" s="1"/>
      <c r="O785" s="1" t="str">
        <f>IF(sum!A778="AT",sum!F778,"*")</f>
        <v>*</v>
      </c>
      <c r="R785" s="1" t="s">
        <v>137</v>
      </c>
      <c r="S785" s="1" t="s">
        <v>138</v>
      </c>
      <c r="T785" s="1">
        <v>2030</v>
      </c>
      <c r="U785" s="1" t="str">
        <f>IF(sum!A778="BC",sum!B778,"*")</f>
        <v>*</v>
      </c>
      <c r="V785" s="1"/>
      <c r="W785" s="1" t="str">
        <f>IF(sum!A778="BC",sum!F778,"*")</f>
        <v>*</v>
      </c>
      <c r="Z785" s="1" t="s">
        <v>137</v>
      </c>
      <c r="AA785" s="1" t="s">
        <v>138</v>
      </c>
      <c r="AB785" s="1">
        <v>2030</v>
      </c>
      <c r="AC785" s="1" t="str">
        <f>IF(sum!A778="MA",sum!B778,"*")</f>
        <v>*</v>
      </c>
      <c r="AD785" s="1"/>
      <c r="AE785" s="1" t="str">
        <f>IF(sum!A778="MA",sum!F778,"*")</f>
        <v>*</v>
      </c>
      <c r="AH785" s="1" t="s">
        <v>137</v>
      </c>
      <c r="AI785" s="1" t="s">
        <v>138</v>
      </c>
      <c r="AJ785" s="1">
        <v>2030</v>
      </c>
      <c r="AK785" s="1" t="str">
        <f>IF(sum!A778="ON",sum!B778,"*")</f>
        <v>*</v>
      </c>
      <c r="AL785" s="1"/>
      <c r="AM785" s="1" t="str">
        <f>IF(sum!A778="ON",sum!F778,"*")</f>
        <v>*</v>
      </c>
      <c r="AP785" s="4" t="s">
        <v>137</v>
      </c>
      <c r="AQ785" s="4" t="s">
        <v>138</v>
      </c>
      <c r="AR785" s="4">
        <v>2030</v>
      </c>
      <c r="AS785" s="1" t="str">
        <f>IF(sum!A778="QU",sum!B778,"*")</f>
        <v>*</v>
      </c>
      <c r="AT785" s="1"/>
      <c r="AU785" s="1" t="str">
        <f>IF(sum!A778="QU",sum!F778,"*")</f>
        <v>*</v>
      </c>
      <c r="AX785" s="1" t="s">
        <v>137</v>
      </c>
      <c r="AY785" s="1" t="s">
        <v>138</v>
      </c>
      <c r="AZ785" s="1">
        <v>2030</v>
      </c>
      <c r="BA785" s="1" t="str">
        <f>IF(sum!A778="SA",sum!B778,"*")</f>
        <v>*</v>
      </c>
      <c r="BB785" s="1"/>
      <c r="BC785" s="1" t="str">
        <f>IF(sum!A778="SA",sum!F778,"*")</f>
        <v>*</v>
      </c>
    </row>
    <row r="786" spans="2:55">
      <c r="B786" s="4" t="s">
        <v>137</v>
      </c>
      <c r="C786" s="4" t="s">
        <v>138</v>
      </c>
      <c r="D786" s="4">
        <v>2030</v>
      </c>
      <c r="J786" s="4" t="s">
        <v>137</v>
      </c>
      <c r="K786" s="4" t="s">
        <v>138</v>
      </c>
      <c r="L786" s="4">
        <v>2030</v>
      </c>
      <c r="M786" s="1" t="str">
        <f>IF(sum!A779="AT",sum!B779,"*")</f>
        <v>*</v>
      </c>
      <c r="N786" s="1"/>
      <c r="O786" s="1" t="str">
        <f>IF(sum!A779="AT",sum!F779,"*")</f>
        <v>*</v>
      </c>
      <c r="R786" s="4" t="s">
        <v>137</v>
      </c>
      <c r="S786" s="4" t="s">
        <v>138</v>
      </c>
      <c r="T786" s="4">
        <v>2030</v>
      </c>
      <c r="U786" s="1" t="str">
        <f>IF(sum!A779="BC",sum!B779,"*")</f>
        <v>*</v>
      </c>
      <c r="V786" s="1"/>
      <c r="W786" s="1" t="str">
        <f>IF(sum!A779="BC",sum!F779,"*")</f>
        <v>*</v>
      </c>
      <c r="Z786" s="4" t="s">
        <v>137</v>
      </c>
      <c r="AA786" s="4" t="s">
        <v>138</v>
      </c>
      <c r="AB786" s="4">
        <v>2030</v>
      </c>
      <c r="AC786" s="1" t="str">
        <f>IF(sum!A779="MA",sum!B779,"*")</f>
        <v>*</v>
      </c>
      <c r="AD786" s="1"/>
      <c r="AE786" s="1" t="str">
        <f>IF(sum!A779="MA",sum!F779,"*")</f>
        <v>*</v>
      </c>
      <c r="AH786" s="4" t="s">
        <v>137</v>
      </c>
      <c r="AI786" s="4" t="s">
        <v>138</v>
      </c>
      <c r="AJ786" s="4">
        <v>2030</v>
      </c>
      <c r="AK786" s="1" t="str">
        <f>IF(sum!A779="ON",sum!B779,"*")</f>
        <v>*</v>
      </c>
      <c r="AL786" s="1"/>
      <c r="AM786" s="1" t="str">
        <f>IF(sum!A779="ON",sum!F779,"*")</f>
        <v>*</v>
      </c>
      <c r="AP786" s="1" t="s">
        <v>137</v>
      </c>
      <c r="AQ786" s="1" t="s">
        <v>138</v>
      </c>
      <c r="AR786" s="1">
        <v>2030</v>
      </c>
      <c r="AS786" s="1" t="str">
        <f>IF(sum!A779="QU",sum!B779,"*")</f>
        <v>*</v>
      </c>
      <c r="AT786" s="1"/>
      <c r="AU786" s="1" t="str">
        <f>IF(sum!A779="QU",sum!F779,"*")</f>
        <v>*</v>
      </c>
      <c r="AX786" s="4" t="s">
        <v>137</v>
      </c>
      <c r="AY786" s="4" t="s">
        <v>138</v>
      </c>
      <c r="AZ786" s="4">
        <v>2030</v>
      </c>
      <c r="BA786" s="1" t="str">
        <f>IF(sum!A779="SA",sum!B779,"*")</f>
        <v>*</v>
      </c>
      <c r="BB786" s="1"/>
      <c r="BC786" s="1" t="str">
        <f>IF(sum!A779="SA",sum!F779,"*")</f>
        <v>*</v>
      </c>
    </row>
    <row r="787" spans="2:55">
      <c r="B787" s="1" t="s">
        <v>137</v>
      </c>
      <c r="C787" s="1" t="s">
        <v>138</v>
      </c>
      <c r="D787" s="1">
        <v>2030</v>
      </c>
      <c r="J787" s="1" t="s">
        <v>137</v>
      </c>
      <c r="K787" s="1" t="s">
        <v>138</v>
      </c>
      <c r="L787" s="1">
        <v>2030</v>
      </c>
      <c r="M787" s="1" t="str">
        <f>IF(sum!A780="AT",sum!B780,"*")</f>
        <v>*</v>
      </c>
      <c r="N787" s="1"/>
      <c r="O787" s="1" t="str">
        <f>IF(sum!A780="AT",sum!F780,"*")</f>
        <v>*</v>
      </c>
      <c r="R787" s="1" t="s">
        <v>137</v>
      </c>
      <c r="S787" s="1" t="s">
        <v>138</v>
      </c>
      <c r="T787" s="1">
        <v>2030</v>
      </c>
      <c r="U787" s="1" t="str">
        <f>IF(sum!A780="BC",sum!B780,"*")</f>
        <v>*</v>
      </c>
      <c r="V787" s="1"/>
      <c r="W787" s="1" t="str">
        <f>IF(sum!A780="BC",sum!F780,"*")</f>
        <v>*</v>
      </c>
      <c r="Z787" s="1" t="s">
        <v>137</v>
      </c>
      <c r="AA787" s="1" t="s">
        <v>138</v>
      </c>
      <c r="AB787" s="1">
        <v>2030</v>
      </c>
      <c r="AC787" s="1" t="str">
        <f>IF(sum!A780="MA",sum!B780,"*")</f>
        <v>*</v>
      </c>
      <c r="AD787" s="1"/>
      <c r="AE787" s="1" t="str">
        <f>IF(sum!A780="MA",sum!F780,"*")</f>
        <v>*</v>
      </c>
      <c r="AH787" s="1" t="s">
        <v>137</v>
      </c>
      <c r="AI787" s="1" t="s">
        <v>138</v>
      </c>
      <c r="AJ787" s="1">
        <v>2030</v>
      </c>
      <c r="AK787" s="1" t="str">
        <f>IF(sum!A780="ON",sum!B780,"*")</f>
        <v>*</v>
      </c>
      <c r="AL787" s="1"/>
      <c r="AM787" s="1" t="str">
        <f>IF(sum!A780="ON",sum!F780,"*")</f>
        <v>*</v>
      </c>
      <c r="AP787" s="4" t="s">
        <v>137</v>
      </c>
      <c r="AQ787" s="4" t="s">
        <v>138</v>
      </c>
      <c r="AR787" s="4">
        <v>2030</v>
      </c>
      <c r="AS787" s="1" t="str">
        <f>IF(sum!A780="QU",sum!B780,"*")</f>
        <v>*</v>
      </c>
      <c r="AT787" s="1"/>
      <c r="AU787" s="1" t="str">
        <f>IF(sum!A780="QU",sum!F780,"*")</f>
        <v>*</v>
      </c>
      <c r="AX787" s="1" t="s">
        <v>137</v>
      </c>
      <c r="AY787" s="1" t="s">
        <v>138</v>
      </c>
      <c r="AZ787" s="1">
        <v>2030</v>
      </c>
      <c r="BA787" s="1" t="str">
        <f>IF(sum!A780="SA",sum!B780,"*")</f>
        <v>*</v>
      </c>
      <c r="BB787" s="1"/>
      <c r="BC787" s="1" t="str">
        <f>IF(sum!A780="SA",sum!F780,"*")</f>
        <v>*</v>
      </c>
    </row>
    <row r="788" spans="2:55">
      <c r="B788" s="4" t="s">
        <v>137</v>
      </c>
      <c r="C788" s="4" t="s">
        <v>138</v>
      </c>
      <c r="D788" s="4">
        <v>2030</v>
      </c>
      <c r="J788" s="4" t="s">
        <v>137</v>
      </c>
      <c r="K788" s="4" t="s">
        <v>138</v>
      </c>
      <c r="L788" s="4">
        <v>2030</v>
      </c>
      <c r="M788" s="1" t="str">
        <f>IF(sum!A781="AT",sum!B781,"*")</f>
        <v>*</v>
      </c>
      <c r="N788" s="1"/>
      <c r="O788" s="1" t="str">
        <f>IF(sum!A781="AT",sum!F781,"*")</f>
        <v>*</v>
      </c>
      <c r="R788" s="4" t="s">
        <v>137</v>
      </c>
      <c r="S788" s="4" t="s">
        <v>138</v>
      </c>
      <c r="T788" s="4">
        <v>2030</v>
      </c>
      <c r="U788" s="1" t="str">
        <f>IF(sum!A781="BC",sum!B781,"*")</f>
        <v>*</v>
      </c>
      <c r="V788" s="1"/>
      <c r="W788" s="1" t="str">
        <f>IF(sum!A781="BC",sum!F781,"*")</f>
        <v>*</v>
      </c>
      <c r="Z788" s="4" t="s">
        <v>137</v>
      </c>
      <c r="AA788" s="4" t="s">
        <v>138</v>
      </c>
      <c r="AB788" s="4">
        <v>2030</v>
      </c>
      <c r="AC788" s="1" t="str">
        <f>IF(sum!A781="MA",sum!B781,"*")</f>
        <v>*</v>
      </c>
      <c r="AD788" s="1"/>
      <c r="AE788" s="1" t="str">
        <f>IF(sum!A781="MA",sum!F781,"*")</f>
        <v>*</v>
      </c>
      <c r="AH788" s="4" t="s">
        <v>137</v>
      </c>
      <c r="AI788" s="4" t="s">
        <v>138</v>
      </c>
      <c r="AJ788" s="4">
        <v>2030</v>
      </c>
      <c r="AK788" s="1" t="str">
        <f>IF(sum!A781="ON",sum!B781,"*")</f>
        <v>*</v>
      </c>
      <c r="AL788" s="1"/>
      <c r="AM788" s="1" t="str">
        <f>IF(sum!A781="ON",sum!F781,"*")</f>
        <v>*</v>
      </c>
      <c r="AP788" s="1" t="s">
        <v>137</v>
      </c>
      <c r="AQ788" s="1" t="s">
        <v>138</v>
      </c>
      <c r="AR788" s="1">
        <v>2030</v>
      </c>
      <c r="AS788" s="1" t="str">
        <f>IF(sum!A781="QU",sum!B781,"*")</f>
        <v>*</v>
      </c>
      <c r="AT788" s="1"/>
      <c r="AU788" s="1" t="str">
        <f>IF(sum!A781="QU",sum!F781,"*")</f>
        <v>*</v>
      </c>
      <c r="AX788" s="4" t="s">
        <v>137</v>
      </c>
      <c r="AY788" s="4" t="s">
        <v>138</v>
      </c>
      <c r="AZ788" s="4">
        <v>2030</v>
      </c>
      <c r="BA788" s="1" t="str">
        <f>IF(sum!A781="SA",sum!B781,"*")</f>
        <v>*</v>
      </c>
      <c r="BB788" s="1"/>
      <c r="BC788" s="1" t="str">
        <f>IF(sum!A781="SA",sum!F781,"*")</f>
        <v>*</v>
      </c>
    </row>
    <row r="789" spans="2:55">
      <c r="B789" s="1" t="s">
        <v>137</v>
      </c>
      <c r="C789" s="1" t="s">
        <v>138</v>
      </c>
      <c r="D789" s="1">
        <v>2030</v>
      </c>
      <c r="J789" s="1" t="s">
        <v>137</v>
      </c>
      <c r="K789" s="1" t="s">
        <v>138</v>
      </c>
      <c r="L789" s="1">
        <v>2030</v>
      </c>
      <c r="M789" s="1" t="str">
        <f>IF(sum!A782="AT",sum!B782,"*")</f>
        <v>*</v>
      </c>
      <c r="N789" s="1"/>
      <c r="O789" s="1" t="str">
        <f>IF(sum!A782="AT",sum!F782,"*")</f>
        <v>*</v>
      </c>
      <c r="R789" s="1" t="s">
        <v>137</v>
      </c>
      <c r="S789" s="1" t="s">
        <v>138</v>
      </c>
      <c r="T789" s="1">
        <v>2030</v>
      </c>
      <c r="U789" s="1" t="str">
        <f>IF(sum!A782="BC",sum!B782,"*")</f>
        <v>*</v>
      </c>
      <c r="V789" s="1"/>
      <c r="W789" s="1" t="str">
        <f>IF(sum!A782="BC",sum!F782,"*")</f>
        <v>*</v>
      </c>
      <c r="Z789" s="1" t="s">
        <v>137</v>
      </c>
      <c r="AA789" s="1" t="s">
        <v>138</v>
      </c>
      <c r="AB789" s="1">
        <v>2030</v>
      </c>
      <c r="AC789" s="1" t="str">
        <f>IF(sum!A782="MA",sum!B782,"*")</f>
        <v>*</v>
      </c>
      <c r="AD789" s="1"/>
      <c r="AE789" s="1" t="str">
        <f>IF(sum!A782="MA",sum!F782,"*")</f>
        <v>*</v>
      </c>
      <c r="AH789" s="1" t="s">
        <v>137</v>
      </c>
      <c r="AI789" s="1" t="s">
        <v>138</v>
      </c>
      <c r="AJ789" s="1">
        <v>2030</v>
      </c>
      <c r="AK789" s="1" t="str">
        <f>IF(sum!A782="ON",sum!B782,"*")</f>
        <v>*</v>
      </c>
      <c r="AL789" s="1"/>
      <c r="AM789" s="1" t="str">
        <f>IF(sum!A782="ON",sum!F782,"*")</f>
        <v>*</v>
      </c>
      <c r="AP789" s="4" t="s">
        <v>137</v>
      </c>
      <c r="AQ789" s="4" t="s">
        <v>138</v>
      </c>
      <c r="AR789" s="4">
        <v>2030</v>
      </c>
      <c r="AS789" s="1" t="str">
        <f>IF(sum!A782="QU",sum!B782,"*")</f>
        <v>*</v>
      </c>
      <c r="AT789" s="1"/>
      <c r="AU789" s="1" t="str">
        <f>IF(sum!A782="QU",sum!F782,"*")</f>
        <v>*</v>
      </c>
      <c r="AX789" s="1" t="s">
        <v>137</v>
      </c>
      <c r="AY789" s="1" t="s">
        <v>138</v>
      </c>
      <c r="AZ789" s="1">
        <v>2030</v>
      </c>
      <c r="BA789" s="1" t="str">
        <f>IF(sum!A782="SA",sum!B782,"*")</f>
        <v>*</v>
      </c>
      <c r="BB789" s="1"/>
      <c r="BC789" s="1" t="str">
        <f>IF(sum!A782="SA",sum!F782,"*")</f>
        <v>*</v>
      </c>
    </row>
    <row r="790" spans="2:55">
      <c r="B790" s="4" t="s">
        <v>137</v>
      </c>
      <c r="C790" s="4" t="s">
        <v>138</v>
      </c>
      <c r="D790" s="4">
        <v>2030</v>
      </c>
      <c r="J790" s="4" t="s">
        <v>137</v>
      </c>
      <c r="K790" s="4" t="s">
        <v>138</v>
      </c>
      <c r="L790" s="4">
        <v>2030</v>
      </c>
      <c r="M790" s="1" t="str">
        <f>IF(sum!A783="AT",sum!B783,"*")</f>
        <v>*</v>
      </c>
      <c r="N790" s="1"/>
      <c r="O790" s="1" t="str">
        <f>IF(sum!A783="AT",sum!F783,"*")</f>
        <v>*</v>
      </c>
      <c r="R790" s="4" t="s">
        <v>137</v>
      </c>
      <c r="S790" s="4" t="s">
        <v>138</v>
      </c>
      <c r="T790" s="4">
        <v>2030</v>
      </c>
      <c r="U790" s="1" t="str">
        <f>IF(sum!A783="BC",sum!B783,"*")</f>
        <v>*</v>
      </c>
      <c r="V790" s="1"/>
      <c r="W790" s="1" t="str">
        <f>IF(sum!A783="BC",sum!F783,"*")</f>
        <v>*</v>
      </c>
      <c r="Z790" s="4" t="s">
        <v>137</v>
      </c>
      <c r="AA790" s="4" t="s">
        <v>138</v>
      </c>
      <c r="AB790" s="4">
        <v>2030</v>
      </c>
      <c r="AC790" s="1" t="str">
        <f>IF(sum!A783="MA",sum!B783,"*")</f>
        <v>*</v>
      </c>
      <c r="AD790" s="1"/>
      <c r="AE790" s="1" t="str">
        <f>IF(sum!A783="MA",sum!F783,"*")</f>
        <v>*</v>
      </c>
      <c r="AH790" s="4" t="s">
        <v>137</v>
      </c>
      <c r="AI790" s="4" t="s">
        <v>138</v>
      </c>
      <c r="AJ790" s="4">
        <v>2030</v>
      </c>
      <c r="AK790" s="1" t="str">
        <f>IF(sum!A783="ON",sum!B783,"*")</f>
        <v>*</v>
      </c>
      <c r="AL790" s="1"/>
      <c r="AM790" s="1" t="str">
        <f>IF(sum!A783="ON",sum!F783,"*")</f>
        <v>*</v>
      </c>
      <c r="AP790" s="1" t="s">
        <v>137</v>
      </c>
      <c r="AQ790" s="1" t="s">
        <v>138</v>
      </c>
      <c r="AR790" s="1">
        <v>2030</v>
      </c>
      <c r="AS790" s="1" t="str">
        <f>IF(sum!A783="QU",sum!B783,"*")</f>
        <v>*</v>
      </c>
      <c r="AT790" s="1"/>
      <c r="AU790" s="1" t="str">
        <f>IF(sum!A783="QU",sum!F783,"*")</f>
        <v>*</v>
      </c>
      <c r="AX790" s="4" t="s">
        <v>137</v>
      </c>
      <c r="AY790" s="4" t="s">
        <v>138</v>
      </c>
      <c r="AZ790" s="4">
        <v>2030</v>
      </c>
      <c r="BA790" s="1" t="str">
        <f>IF(sum!A783="SA",sum!B783,"*")</f>
        <v>*</v>
      </c>
      <c r="BB790" s="1"/>
      <c r="BC790" s="1" t="str">
        <f>IF(sum!A783="SA",sum!F783,"*")</f>
        <v>*</v>
      </c>
    </row>
    <row r="791" spans="2:55">
      <c r="B791" s="1" t="s">
        <v>137</v>
      </c>
      <c r="C791" s="1" t="s">
        <v>138</v>
      </c>
      <c r="D791" s="1">
        <v>2030</v>
      </c>
      <c r="J791" s="1" t="s">
        <v>137</v>
      </c>
      <c r="K791" s="1" t="s">
        <v>138</v>
      </c>
      <c r="L791" s="1">
        <v>2030</v>
      </c>
      <c r="M791" s="1" t="str">
        <f>IF(sum!A784="AT",sum!B784,"*")</f>
        <v>*</v>
      </c>
      <c r="N791" s="1"/>
      <c r="O791" s="1" t="str">
        <f>IF(sum!A784="AT",sum!F784,"*")</f>
        <v>*</v>
      </c>
      <c r="R791" s="1" t="s">
        <v>137</v>
      </c>
      <c r="S791" s="1" t="s">
        <v>138</v>
      </c>
      <c r="T791" s="1">
        <v>2030</v>
      </c>
      <c r="U791" s="1" t="str">
        <f>IF(sum!A784="BC",sum!B784,"*")</f>
        <v>*</v>
      </c>
      <c r="V791" s="1"/>
      <c r="W791" s="1" t="str">
        <f>IF(sum!A784="BC",sum!F784,"*")</f>
        <v>*</v>
      </c>
      <c r="Z791" s="1" t="s">
        <v>137</v>
      </c>
      <c r="AA791" s="1" t="s">
        <v>138</v>
      </c>
      <c r="AB791" s="1">
        <v>2030</v>
      </c>
      <c r="AC791" s="1" t="str">
        <f>IF(sum!A784="MA",sum!B784,"*")</f>
        <v>*</v>
      </c>
      <c r="AD791" s="1"/>
      <c r="AE791" s="1" t="str">
        <f>IF(sum!A784="MA",sum!F784,"*")</f>
        <v>*</v>
      </c>
      <c r="AH791" s="1" t="s">
        <v>137</v>
      </c>
      <c r="AI791" s="1" t="s">
        <v>138</v>
      </c>
      <c r="AJ791" s="1">
        <v>2030</v>
      </c>
      <c r="AK791" s="1" t="str">
        <f>IF(sum!A784="ON",sum!B784,"*")</f>
        <v>*</v>
      </c>
      <c r="AL791" s="1"/>
      <c r="AM791" s="1" t="str">
        <f>IF(sum!A784="ON",sum!F784,"*")</f>
        <v>*</v>
      </c>
      <c r="AP791" s="4" t="s">
        <v>137</v>
      </c>
      <c r="AQ791" s="4" t="s">
        <v>138</v>
      </c>
      <c r="AR791" s="4">
        <v>2030</v>
      </c>
      <c r="AS791" s="1" t="str">
        <f>IF(sum!A784="QU",sum!B784,"*")</f>
        <v>*</v>
      </c>
      <c r="AT791" s="1"/>
      <c r="AU791" s="1" t="str">
        <f>IF(sum!A784="QU",sum!F784,"*")</f>
        <v>*</v>
      </c>
      <c r="AX791" s="1" t="s">
        <v>137</v>
      </c>
      <c r="AY791" s="1" t="s">
        <v>138</v>
      </c>
      <c r="AZ791" s="1">
        <v>2030</v>
      </c>
      <c r="BA791" s="1" t="str">
        <f>IF(sum!A784="SA",sum!B784,"*")</f>
        <v>*</v>
      </c>
      <c r="BB791" s="1"/>
      <c r="BC791" s="1" t="str">
        <f>IF(sum!A784="SA",sum!F784,"*")</f>
        <v>*</v>
      </c>
    </row>
    <row r="792" spans="2:55">
      <c r="B792" s="4" t="s">
        <v>137</v>
      </c>
      <c r="C792" s="4" t="s">
        <v>138</v>
      </c>
      <c r="D792" s="4">
        <v>2030</v>
      </c>
      <c r="J792" s="4" t="s">
        <v>137</v>
      </c>
      <c r="K792" s="4" t="s">
        <v>138</v>
      </c>
      <c r="L792" s="4">
        <v>2030</v>
      </c>
      <c r="M792" s="1" t="str">
        <f>IF(sum!A785="AT",sum!B785,"*")</f>
        <v>*</v>
      </c>
      <c r="N792" s="1"/>
      <c r="O792" s="1" t="str">
        <f>IF(sum!A785="AT",sum!F785,"*")</f>
        <v>*</v>
      </c>
      <c r="R792" s="4" t="s">
        <v>137</v>
      </c>
      <c r="S792" s="4" t="s">
        <v>138</v>
      </c>
      <c r="T792" s="4">
        <v>2030</v>
      </c>
      <c r="U792" s="1" t="str">
        <f>IF(sum!A785="BC",sum!B785,"*")</f>
        <v>*</v>
      </c>
      <c r="V792" s="1"/>
      <c r="W792" s="1" t="str">
        <f>IF(sum!A785="BC",sum!F785,"*")</f>
        <v>*</v>
      </c>
      <c r="Z792" s="4" t="s">
        <v>137</v>
      </c>
      <c r="AA792" s="4" t="s">
        <v>138</v>
      </c>
      <c r="AB792" s="4">
        <v>2030</v>
      </c>
      <c r="AC792" s="1" t="str">
        <f>IF(sum!A785="MA",sum!B785,"*")</f>
        <v>*</v>
      </c>
      <c r="AD792" s="1"/>
      <c r="AE792" s="1" t="str">
        <f>IF(sum!A785="MA",sum!F785,"*")</f>
        <v>*</v>
      </c>
      <c r="AH792" s="4" t="s">
        <v>137</v>
      </c>
      <c r="AI792" s="4" t="s">
        <v>138</v>
      </c>
      <c r="AJ792" s="4">
        <v>2030</v>
      </c>
      <c r="AK792" s="1" t="str">
        <f>IF(sum!A785="ON",sum!B785,"*")</f>
        <v>*</v>
      </c>
      <c r="AL792" s="1"/>
      <c r="AM792" s="1" t="str">
        <f>IF(sum!A785="ON",sum!F785,"*")</f>
        <v>*</v>
      </c>
      <c r="AP792" s="1" t="s">
        <v>137</v>
      </c>
      <c r="AQ792" s="1" t="s">
        <v>138</v>
      </c>
      <c r="AR792" s="1">
        <v>2030</v>
      </c>
      <c r="AS792" s="1" t="str">
        <f>IF(sum!A785="QU",sum!B785,"*")</f>
        <v>*</v>
      </c>
      <c r="AT792" s="1"/>
      <c r="AU792" s="1" t="str">
        <f>IF(sum!A785="QU",sum!F785,"*")</f>
        <v>*</v>
      </c>
      <c r="AX792" s="4" t="s">
        <v>137</v>
      </c>
      <c r="AY792" s="4" t="s">
        <v>138</v>
      </c>
      <c r="AZ792" s="4">
        <v>2030</v>
      </c>
      <c r="BA792" s="1" t="str">
        <f>IF(sum!A785="SA",sum!B785,"*")</f>
        <v>*</v>
      </c>
      <c r="BB792" s="1"/>
      <c r="BC792" s="1" t="str">
        <f>IF(sum!A785="SA",sum!F785,"*")</f>
        <v>*</v>
      </c>
    </row>
    <row r="793" spans="2:55">
      <c r="B793" s="1" t="s">
        <v>137</v>
      </c>
      <c r="C793" s="1" t="s">
        <v>138</v>
      </c>
      <c r="D793" s="1">
        <v>2030</v>
      </c>
      <c r="J793" s="1" t="s">
        <v>137</v>
      </c>
      <c r="K793" s="1" t="s">
        <v>138</v>
      </c>
      <c r="L793" s="1">
        <v>2030</v>
      </c>
      <c r="M793" s="1" t="str">
        <f>IF(sum!A786="AT",sum!B786,"*")</f>
        <v>*</v>
      </c>
      <c r="N793" s="1"/>
      <c r="O793" s="1" t="str">
        <f>IF(sum!A786="AT",sum!F786,"*")</f>
        <v>*</v>
      </c>
      <c r="R793" s="1" t="s">
        <v>137</v>
      </c>
      <c r="S793" s="1" t="s">
        <v>138</v>
      </c>
      <c r="T793" s="1">
        <v>2030</v>
      </c>
      <c r="U793" s="1" t="str">
        <f>IF(sum!A786="BC",sum!B786,"*")</f>
        <v>*</v>
      </c>
      <c r="V793" s="1"/>
      <c r="W793" s="1" t="str">
        <f>IF(sum!A786="BC",sum!F786,"*")</f>
        <v>*</v>
      </c>
      <c r="Z793" s="1" t="s">
        <v>137</v>
      </c>
      <c r="AA793" s="1" t="s">
        <v>138</v>
      </c>
      <c r="AB793" s="1">
        <v>2030</v>
      </c>
      <c r="AC793" s="1" t="str">
        <f>IF(sum!A786="MA",sum!B786,"*")</f>
        <v>*</v>
      </c>
      <c r="AD793" s="1"/>
      <c r="AE793" s="1" t="str">
        <f>IF(sum!A786="MA",sum!F786,"*")</f>
        <v>*</v>
      </c>
      <c r="AH793" s="1" t="s">
        <v>137</v>
      </c>
      <c r="AI793" s="1" t="s">
        <v>138</v>
      </c>
      <c r="AJ793" s="1">
        <v>2030</v>
      </c>
      <c r="AK793" s="1" t="str">
        <f>IF(sum!A786="ON",sum!B786,"*")</f>
        <v>*</v>
      </c>
      <c r="AL793" s="1"/>
      <c r="AM793" s="1" t="str">
        <f>IF(sum!A786="ON",sum!F786,"*")</f>
        <v>*</v>
      </c>
      <c r="AP793" s="4" t="s">
        <v>137</v>
      </c>
      <c r="AQ793" s="4" t="s">
        <v>138</v>
      </c>
      <c r="AR793" s="4">
        <v>2030</v>
      </c>
      <c r="AS793" s="1" t="str">
        <f>IF(sum!A786="QU",sum!B786,"*")</f>
        <v>*</v>
      </c>
      <c r="AT793" s="1"/>
      <c r="AU793" s="1" t="str">
        <f>IF(sum!A786="QU",sum!F786,"*")</f>
        <v>*</v>
      </c>
      <c r="AX793" s="1" t="s">
        <v>137</v>
      </c>
      <c r="AY793" s="1" t="s">
        <v>138</v>
      </c>
      <c r="AZ793" s="1">
        <v>2030</v>
      </c>
      <c r="BA793" s="1" t="str">
        <f>IF(sum!A786="SA",sum!B786,"*")</f>
        <v>*</v>
      </c>
      <c r="BB793" s="1"/>
      <c r="BC793" s="1" t="str">
        <f>IF(sum!A786="SA",sum!F786,"*")</f>
        <v>*</v>
      </c>
    </row>
    <row r="794" spans="2:55">
      <c r="B794" s="4" t="s">
        <v>137</v>
      </c>
      <c r="C794" s="4" t="s">
        <v>138</v>
      </c>
      <c r="D794" s="4">
        <v>2030</v>
      </c>
      <c r="J794" s="4" t="s">
        <v>137</v>
      </c>
      <c r="K794" s="4" t="s">
        <v>138</v>
      </c>
      <c r="L794" s="4">
        <v>2030</v>
      </c>
      <c r="M794" s="1" t="str">
        <f>IF(sum!A787="AT",sum!B787,"*")</f>
        <v>*</v>
      </c>
      <c r="N794" s="1"/>
      <c r="O794" s="1" t="str">
        <f>IF(sum!A787="AT",sum!F787,"*")</f>
        <v>*</v>
      </c>
      <c r="R794" s="4" t="s">
        <v>137</v>
      </c>
      <c r="S794" s="4" t="s">
        <v>138</v>
      </c>
      <c r="T794" s="4">
        <v>2030</v>
      </c>
      <c r="U794" s="1" t="str">
        <f>IF(sum!A787="BC",sum!B787,"*")</f>
        <v>*</v>
      </c>
      <c r="V794" s="1"/>
      <c r="W794" s="1" t="str">
        <f>IF(sum!A787="BC",sum!F787,"*")</f>
        <v>*</v>
      </c>
      <c r="Z794" s="4" t="s">
        <v>137</v>
      </c>
      <c r="AA794" s="4" t="s">
        <v>138</v>
      </c>
      <c r="AB794" s="4">
        <v>2030</v>
      </c>
      <c r="AC794" s="1" t="str">
        <f>IF(sum!A787="MA",sum!B787,"*")</f>
        <v>*</v>
      </c>
      <c r="AD794" s="1"/>
      <c r="AE794" s="1" t="str">
        <f>IF(sum!A787="MA",sum!F787,"*")</f>
        <v>*</v>
      </c>
      <c r="AH794" s="4" t="s">
        <v>137</v>
      </c>
      <c r="AI794" s="4" t="s">
        <v>138</v>
      </c>
      <c r="AJ794" s="4">
        <v>2030</v>
      </c>
      <c r="AK794" s="1" t="str">
        <f>IF(sum!A787="ON",sum!B787,"*")</f>
        <v>*</v>
      </c>
      <c r="AL794" s="1"/>
      <c r="AM794" s="1" t="str">
        <f>IF(sum!A787="ON",sum!F787,"*")</f>
        <v>*</v>
      </c>
      <c r="AP794" s="1" t="s">
        <v>137</v>
      </c>
      <c r="AQ794" s="1" t="s">
        <v>138</v>
      </c>
      <c r="AR794" s="1">
        <v>2030</v>
      </c>
      <c r="AS794" s="1" t="str">
        <f>IF(sum!A787="QU",sum!B787,"*")</f>
        <v>*</v>
      </c>
      <c r="AT794" s="1"/>
      <c r="AU794" s="1" t="str">
        <f>IF(sum!A787="QU",sum!F787,"*")</f>
        <v>*</v>
      </c>
      <c r="AX794" s="4" t="s">
        <v>137</v>
      </c>
      <c r="AY794" s="4" t="s">
        <v>138</v>
      </c>
      <c r="AZ794" s="4">
        <v>2030</v>
      </c>
      <c r="BA794" s="1" t="str">
        <f>IF(sum!A787="SA",sum!B787,"*")</f>
        <v>*</v>
      </c>
      <c r="BB794" s="1"/>
      <c r="BC794" s="1" t="str">
        <f>IF(sum!A787="SA",sum!F787,"*")</f>
        <v>*</v>
      </c>
    </row>
    <row r="795" spans="2:55">
      <c r="B795" s="1" t="s">
        <v>137</v>
      </c>
      <c r="C795" s="1" t="s">
        <v>138</v>
      </c>
      <c r="D795" s="1">
        <v>2030</v>
      </c>
      <c r="J795" s="1" t="s">
        <v>137</v>
      </c>
      <c r="K795" s="1" t="s">
        <v>138</v>
      </c>
      <c r="L795" s="1">
        <v>2030</v>
      </c>
      <c r="M795" s="1" t="str">
        <f>IF(sum!A788="AT",sum!B788,"*")</f>
        <v>*</v>
      </c>
      <c r="N795" s="1"/>
      <c r="O795" s="1" t="str">
        <f>IF(sum!A788="AT",sum!F788,"*")</f>
        <v>*</v>
      </c>
      <c r="R795" s="1" t="s">
        <v>137</v>
      </c>
      <c r="S795" s="1" t="s">
        <v>138</v>
      </c>
      <c r="T795" s="1">
        <v>2030</v>
      </c>
      <c r="U795" s="1" t="str">
        <f>IF(sum!A788="BC",sum!B788,"*")</f>
        <v>*</v>
      </c>
      <c r="V795" s="1"/>
      <c r="W795" s="1" t="str">
        <f>IF(sum!A788="BC",sum!F788,"*")</f>
        <v>*</v>
      </c>
      <c r="Z795" s="1" t="s">
        <v>137</v>
      </c>
      <c r="AA795" s="1" t="s">
        <v>138</v>
      </c>
      <c r="AB795" s="1">
        <v>2030</v>
      </c>
      <c r="AC795" s="1" t="str">
        <f>IF(sum!A788="MA",sum!B788,"*")</f>
        <v>*</v>
      </c>
      <c r="AD795" s="1"/>
      <c r="AE795" s="1" t="str">
        <f>IF(sum!A788="MA",sum!F788,"*")</f>
        <v>*</v>
      </c>
      <c r="AH795" s="1" t="s">
        <v>137</v>
      </c>
      <c r="AI795" s="1" t="s">
        <v>138</v>
      </c>
      <c r="AJ795" s="1">
        <v>2030</v>
      </c>
      <c r="AK795" s="1" t="str">
        <f>IF(sum!A788="ON",sum!B788,"*")</f>
        <v>*</v>
      </c>
      <c r="AL795" s="1"/>
      <c r="AM795" s="1" t="str">
        <f>IF(sum!A788="ON",sum!F788,"*")</f>
        <v>*</v>
      </c>
      <c r="AP795" s="4" t="s">
        <v>137</v>
      </c>
      <c r="AQ795" s="4" t="s">
        <v>138</v>
      </c>
      <c r="AR795" s="4">
        <v>2030</v>
      </c>
      <c r="AS795" s="1" t="str">
        <f>IF(sum!A788="QU",sum!B788,"*")</f>
        <v>*</v>
      </c>
      <c r="AT795" s="1"/>
      <c r="AU795" s="1" t="str">
        <f>IF(sum!A788="QU",sum!F788,"*")</f>
        <v>*</v>
      </c>
      <c r="AX795" s="1" t="s">
        <v>137</v>
      </c>
      <c r="AY795" s="1" t="s">
        <v>138</v>
      </c>
      <c r="AZ795" s="1">
        <v>2030</v>
      </c>
      <c r="BA795" s="1" t="str">
        <f>IF(sum!A788="SA",sum!B788,"*")</f>
        <v>*</v>
      </c>
      <c r="BB795" s="1"/>
      <c r="BC795" s="1" t="str">
        <f>IF(sum!A788="SA",sum!F788,"*")</f>
        <v>*</v>
      </c>
    </row>
    <row r="796" spans="2:55">
      <c r="B796" s="4" t="s">
        <v>137</v>
      </c>
      <c r="C796" s="4" t="s">
        <v>138</v>
      </c>
      <c r="D796" s="4">
        <v>2030</v>
      </c>
      <c r="J796" s="4" t="s">
        <v>137</v>
      </c>
      <c r="K796" s="4" t="s">
        <v>138</v>
      </c>
      <c r="L796" s="4">
        <v>2030</v>
      </c>
      <c r="M796" s="1" t="str">
        <f>IF(sum!A789="AT",sum!B789,"*")</f>
        <v>*</v>
      </c>
      <c r="N796" s="1"/>
      <c r="O796" s="1" t="str">
        <f>IF(sum!A789="AT",sum!F789,"*")</f>
        <v>*</v>
      </c>
      <c r="R796" s="4" t="s">
        <v>137</v>
      </c>
      <c r="S796" s="4" t="s">
        <v>138</v>
      </c>
      <c r="T796" s="4">
        <v>2030</v>
      </c>
      <c r="U796" s="1" t="str">
        <f>IF(sum!A789="BC",sum!B789,"*")</f>
        <v>*</v>
      </c>
      <c r="V796" s="1"/>
      <c r="W796" s="1" t="str">
        <f>IF(sum!A789="BC",sum!F789,"*")</f>
        <v>*</v>
      </c>
      <c r="Z796" s="4" t="s">
        <v>137</v>
      </c>
      <c r="AA796" s="4" t="s">
        <v>138</v>
      </c>
      <c r="AB796" s="4">
        <v>2030</v>
      </c>
      <c r="AC796" s="1" t="str">
        <f>IF(sum!A789="MA",sum!B789,"*")</f>
        <v>*</v>
      </c>
      <c r="AD796" s="1"/>
      <c r="AE796" s="1" t="str">
        <f>IF(sum!A789="MA",sum!F789,"*")</f>
        <v>*</v>
      </c>
      <c r="AH796" s="4" t="s">
        <v>137</v>
      </c>
      <c r="AI796" s="4" t="s">
        <v>138</v>
      </c>
      <c r="AJ796" s="4">
        <v>2030</v>
      </c>
      <c r="AK796" s="1" t="str">
        <f>IF(sum!A789="ON",sum!B789,"*")</f>
        <v>*</v>
      </c>
      <c r="AL796" s="1"/>
      <c r="AM796" s="1" t="str">
        <f>IF(sum!A789="ON",sum!F789,"*")</f>
        <v>*</v>
      </c>
      <c r="AP796" s="1" t="s">
        <v>137</v>
      </c>
      <c r="AQ796" s="1" t="s">
        <v>138</v>
      </c>
      <c r="AR796" s="1">
        <v>2030</v>
      </c>
      <c r="AS796" s="1" t="str">
        <f>IF(sum!A789="QU",sum!B789,"*")</f>
        <v>*</v>
      </c>
      <c r="AT796" s="1"/>
      <c r="AU796" s="1" t="str">
        <f>IF(sum!A789="QU",sum!F789,"*")</f>
        <v>*</v>
      </c>
      <c r="AX796" s="4" t="s">
        <v>137</v>
      </c>
      <c r="AY796" s="4" t="s">
        <v>138</v>
      </c>
      <c r="AZ796" s="4">
        <v>2030</v>
      </c>
      <c r="BA796" s="1" t="str">
        <f>IF(sum!A789="SA",sum!B789,"*")</f>
        <v>*</v>
      </c>
      <c r="BB796" s="1"/>
      <c r="BC796" s="1" t="str">
        <f>IF(sum!A789="SA",sum!F789,"*")</f>
        <v>*</v>
      </c>
    </row>
    <row r="797" spans="2:55">
      <c r="B797" s="1" t="s">
        <v>137</v>
      </c>
      <c r="C797" s="1" t="s">
        <v>138</v>
      </c>
      <c r="D797" s="1">
        <v>2030</v>
      </c>
      <c r="J797" s="1" t="s">
        <v>137</v>
      </c>
      <c r="K797" s="1" t="s">
        <v>138</v>
      </c>
      <c r="L797" s="1">
        <v>2030</v>
      </c>
      <c r="M797" s="1" t="str">
        <f>IF(sum!A790="AT",sum!B790,"*")</f>
        <v>*</v>
      </c>
      <c r="N797" s="1"/>
      <c r="O797" s="1" t="str">
        <f>IF(sum!A790="AT",sum!F790,"*")</f>
        <v>*</v>
      </c>
      <c r="R797" s="1" t="s">
        <v>137</v>
      </c>
      <c r="S797" s="1" t="s">
        <v>138</v>
      </c>
      <c r="T797" s="1">
        <v>2030</v>
      </c>
      <c r="U797" s="1" t="str">
        <f>IF(sum!A790="BC",sum!B790,"*")</f>
        <v>*</v>
      </c>
      <c r="V797" s="1"/>
      <c r="W797" s="1" t="str">
        <f>IF(sum!A790="BC",sum!F790,"*")</f>
        <v>*</v>
      </c>
      <c r="Z797" s="1" t="s">
        <v>137</v>
      </c>
      <c r="AA797" s="1" t="s">
        <v>138</v>
      </c>
      <c r="AB797" s="1">
        <v>2030</v>
      </c>
      <c r="AC797" s="1" t="str">
        <f>IF(sum!A790="MA",sum!B790,"*")</f>
        <v>*</v>
      </c>
      <c r="AD797" s="1"/>
      <c r="AE797" s="1" t="str">
        <f>IF(sum!A790="MA",sum!F790,"*")</f>
        <v>*</v>
      </c>
      <c r="AH797" s="1" t="s">
        <v>137</v>
      </c>
      <c r="AI797" s="1" t="s">
        <v>138</v>
      </c>
      <c r="AJ797" s="1">
        <v>2030</v>
      </c>
      <c r="AK797" s="1" t="str">
        <f>IF(sum!A790="ON",sum!B790,"*")</f>
        <v>*</v>
      </c>
      <c r="AL797" s="1"/>
      <c r="AM797" s="1" t="str">
        <f>IF(sum!A790="ON",sum!F790,"*")</f>
        <v>*</v>
      </c>
      <c r="AP797" s="4" t="s">
        <v>137</v>
      </c>
      <c r="AQ797" s="4" t="s">
        <v>138</v>
      </c>
      <c r="AR797" s="4">
        <v>2030</v>
      </c>
      <c r="AS797" s="1" t="str">
        <f>IF(sum!A790="QU",sum!B790,"*")</f>
        <v>*</v>
      </c>
      <c r="AT797" s="1"/>
      <c r="AU797" s="1" t="str">
        <f>IF(sum!A790="QU",sum!F790,"*")</f>
        <v>*</v>
      </c>
      <c r="AX797" s="1" t="s">
        <v>137</v>
      </c>
      <c r="AY797" s="1" t="s">
        <v>138</v>
      </c>
      <c r="AZ797" s="1">
        <v>2030</v>
      </c>
      <c r="BA797" s="1" t="str">
        <f>IF(sum!A790="SA",sum!B790,"*")</f>
        <v>*</v>
      </c>
      <c r="BB797" s="1"/>
      <c r="BC797" s="1" t="str">
        <f>IF(sum!A790="SA",sum!F790,"*")</f>
        <v>*</v>
      </c>
    </row>
    <row r="798" spans="2:55">
      <c r="B798" s="4" t="s">
        <v>137</v>
      </c>
      <c r="C798" s="4" t="s">
        <v>138</v>
      </c>
      <c r="D798" s="4">
        <v>2030</v>
      </c>
      <c r="J798" s="4" t="s">
        <v>137</v>
      </c>
      <c r="K798" s="4" t="s">
        <v>138</v>
      </c>
      <c r="L798" s="4">
        <v>2030</v>
      </c>
      <c r="M798" s="1" t="str">
        <f>IF(sum!A791="AT",sum!B791,"*")</f>
        <v>*</v>
      </c>
      <c r="N798" s="1"/>
      <c r="O798" s="1" t="str">
        <f>IF(sum!A791="AT",sum!F791,"*")</f>
        <v>*</v>
      </c>
      <c r="R798" s="4" t="s">
        <v>137</v>
      </c>
      <c r="S798" s="4" t="s">
        <v>138</v>
      </c>
      <c r="T798" s="4">
        <v>2030</v>
      </c>
      <c r="U798" s="1" t="str">
        <f>IF(sum!A791="BC",sum!B791,"*")</f>
        <v>*</v>
      </c>
      <c r="V798" s="1"/>
      <c r="W798" s="1" t="str">
        <f>IF(sum!A791="BC",sum!F791,"*")</f>
        <v>*</v>
      </c>
      <c r="Z798" s="4" t="s">
        <v>137</v>
      </c>
      <c r="AA798" s="4" t="s">
        <v>138</v>
      </c>
      <c r="AB798" s="4">
        <v>2030</v>
      </c>
      <c r="AC798" s="1" t="str">
        <f>IF(sum!A791="MA",sum!B791,"*")</f>
        <v>*</v>
      </c>
      <c r="AD798" s="1"/>
      <c r="AE798" s="1" t="str">
        <f>IF(sum!A791="MA",sum!F791,"*")</f>
        <v>*</v>
      </c>
      <c r="AH798" s="4" t="s">
        <v>137</v>
      </c>
      <c r="AI798" s="4" t="s">
        <v>138</v>
      </c>
      <c r="AJ798" s="4">
        <v>2030</v>
      </c>
      <c r="AK798" s="1" t="str">
        <f>IF(sum!A791="ON",sum!B791,"*")</f>
        <v>*</v>
      </c>
      <c r="AL798" s="1"/>
      <c r="AM798" s="1" t="str">
        <f>IF(sum!A791="ON",sum!F791,"*")</f>
        <v>*</v>
      </c>
      <c r="AP798" s="1" t="s">
        <v>137</v>
      </c>
      <c r="AQ798" s="1" t="s">
        <v>138</v>
      </c>
      <c r="AR798" s="1">
        <v>2030</v>
      </c>
      <c r="AS798" s="1" t="str">
        <f>IF(sum!A791="QU",sum!B791,"*")</f>
        <v>*</v>
      </c>
      <c r="AT798" s="1"/>
      <c r="AU798" s="1" t="str">
        <f>IF(sum!A791="QU",sum!F791,"*")</f>
        <v>*</v>
      </c>
      <c r="AX798" s="4" t="s">
        <v>137</v>
      </c>
      <c r="AY798" s="4" t="s">
        <v>138</v>
      </c>
      <c r="AZ798" s="4">
        <v>2030</v>
      </c>
      <c r="BA798" s="1" t="str">
        <f>IF(sum!A791="SA",sum!B791,"*")</f>
        <v>*</v>
      </c>
      <c r="BB798" s="1"/>
      <c r="BC798" s="1" t="str">
        <f>IF(sum!A791="SA",sum!F791,"*")</f>
        <v>*</v>
      </c>
    </row>
    <row r="799" spans="2:55">
      <c r="B799" s="1" t="s">
        <v>137</v>
      </c>
      <c r="C799" s="1" t="s">
        <v>138</v>
      </c>
      <c r="D799" s="1">
        <v>2030</v>
      </c>
      <c r="J799" s="1" t="s">
        <v>137</v>
      </c>
      <c r="K799" s="1" t="s">
        <v>138</v>
      </c>
      <c r="L799" s="1">
        <v>2030</v>
      </c>
      <c r="M799" s="1" t="str">
        <f>IF(sum!A792="AT",sum!B792,"*")</f>
        <v>*</v>
      </c>
      <c r="N799" s="1"/>
      <c r="O799" s="1" t="str">
        <f>IF(sum!A792="AT",sum!F792,"*")</f>
        <v>*</v>
      </c>
      <c r="R799" s="1" t="s">
        <v>137</v>
      </c>
      <c r="S799" s="1" t="s">
        <v>138</v>
      </c>
      <c r="T799" s="1">
        <v>2030</v>
      </c>
      <c r="U799" s="1" t="str">
        <f>IF(sum!A792="BC",sum!B792,"*")</f>
        <v>*</v>
      </c>
      <c r="V799" s="1"/>
      <c r="W799" s="1" t="str">
        <f>IF(sum!A792="BC",sum!F792,"*")</f>
        <v>*</v>
      </c>
      <c r="Z799" s="1" t="s">
        <v>137</v>
      </c>
      <c r="AA799" s="1" t="s">
        <v>138</v>
      </c>
      <c r="AB799" s="1">
        <v>2030</v>
      </c>
      <c r="AC799" s="1" t="str">
        <f>IF(sum!A792="MA",sum!B792,"*")</f>
        <v>*</v>
      </c>
      <c r="AD799" s="1"/>
      <c r="AE799" s="1" t="str">
        <f>IF(sum!A792="MA",sum!F792,"*")</f>
        <v>*</v>
      </c>
      <c r="AH799" s="1" t="s">
        <v>137</v>
      </c>
      <c r="AI799" s="1" t="s">
        <v>138</v>
      </c>
      <c r="AJ799" s="1">
        <v>2030</v>
      </c>
      <c r="AK799" s="1" t="str">
        <f>IF(sum!A792="ON",sum!B792,"*")</f>
        <v>*</v>
      </c>
      <c r="AL799" s="1"/>
      <c r="AM799" s="1" t="str">
        <f>IF(sum!A792="ON",sum!F792,"*")</f>
        <v>*</v>
      </c>
      <c r="AP799" s="4" t="s">
        <v>137</v>
      </c>
      <c r="AQ799" s="4" t="s">
        <v>138</v>
      </c>
      <c r="AR799" s="4">
        <v>2030</v>
      </c>
      <c r="AS799" s="1" t="str">
        <f>IF(sum!A792="QU",sum!B792,"*")</f>
        <v>*</v>
      </c>
      <c r="AT799" s="1"/>
      <c r="AU799" s="1" t="str">
        <f>IF(sum!A792="QU",sum!F792,"*")</f>
        <v>*</v>
      </c>
      <c r="AX799" s="1" t="s">
        <v>137</v>
      </c>
      <c r="AY799" s="1" t="s">
        <v>138</v>
      </c>
      <c r="AZ799" s="1">
        <v>2030</v>
      </c>
      <c r="BA799" s="1" t="str">
        <f>IF(sum!A792="SA",sum!B792,"*")</f>
        <v>*</v>
      </c>
      <c r="BB799" s="1"/>
      <c r="BC799" s="1" t="str">
        <f>IF(sum!A792="SA",sum!F792,"*")</f>
        <v>*</v>
      </c>
    </row>
    <row r="800" spans="2:55">
      <c r="B800" s="4" t="s">
        <v>137</v>
      </c>
      <c r="C800" s="4" t="s">
        <v>138</v>
      </c>
      <c r="D800" s="4">
        <v>2030</v>
      </c>
      <c r="J800" s="4" t="s">
        <v>137</v>
      </c>
      <c r="K800" s="4" t="s">
        <v>138</v>
      </c>
      <c r="L800" s="4">
        <v>2030</v>
      </c>
      <c r="M800" s="1" t="str">
        <f>IF(sum!A793="AT",sum!B793,"*")</f>
        <v>*</v>
      </c>
      <c r="N800" s="1"/>
      <c r="O800" s="1" t="str">
        <f>IF(sum!A793="AT",sum!F793,"*")</f>
        <v>*</v>
      </c>
      <c r="R800" s="4" t="s">
        <v>137</v>
      </c>
      <c r="S800" s="4" t="s">
        <v>138</v>
      </c>
      <c r="T800" s="4">
        <v>2030</v>
      </c>
      <c r="U800" s="1" t="str">
        <f>IF(sum!A793="BC",sum!B793,"*")</f>
        <v>*</v>
      </c>
      <c r="V800" s="1"/>
      <c r="W800" s="1" t="str">
        <f>IF(sum!A793="BC",sum!F793,"*")</f>
        <v>*</v>
      </c>
      <c r="Z800" s="4" t="s">
        <v>137</v>
      </c>
      <c r="AA800" s="4" t="s">
        <v>138</v>
      </c>
      <c r="AB800" s="4">
        <v>2030</v>
      </c>
      <c r="AC800" s="1" t="str">
        <f>IF(sum!A793="MA",sum!B793,"*")</f>
        <v>*</v>
      </c>
      <c r="AD800" s="1"/>
      <c r="AE800" s="1" t="str">
        <f>IF(sum!A793="MA",sum!F793,"*")</f>
        <v>*</v>
      </c>
      <c r="AH800" s="4" t="s">
        <v>137</v>
      </c>
      <c r="AI800" s="4" t="s">
        <v>138</v>
      </c>
      <c r="AJ800" s="4">
        <v>2030</v>
      </c>
      <c r="AK800" s="1" t="str">
        <f>IF(sum!A793="ON",sum!B793,"*")</f>
        <v>*</v>
      </c>
      <c r="AL800" s="1"/>
      <c r="AM800" s="1" t="str">
        <f>IF(sum!A793="ON",sum!F793,"*")</f>
        <v>*</v>
      </c>
      <c r="AP800" s="1" t="s">
        <v>137</v>
      </c>
      <c r="AQ800" s="1" t="s">
        <v>138</v>
      </c>
      <c r="AR800" s="1">
        <v>2030</v>
      </c>
      <c r="AS800" s="1" t="str">
        <f>IF(sum!A793="QU",sum!B793,"*")</f>
        <v>*</v>
      </c>
      <c r="AT800" s="1"/>
      <c r="AU800" s="1" t="str">
        <f>IF(sum!A793="QU",sum!F793,"*")</f>
        <v>*</v>
      </c>
      <c r="AX800" s="4" t="s">
        <v>137</v>
      </c>
      <c r="AY800" s="4" t="s">
        <v>138</v>
      </c>
      <c r="AZ800" s="4">
        <v>2030</v>
      </c>
      <c r="BA800" s="1" t="str">
        <f>IF(sum!A793="SA",sum!B793,"*")</f>
        <v>*</v>
      </c>
      <c r="BB800" s="1"/>
      <c r="BC800" s="1" t="str">
        <f>IF(sum!A793="SA",sum!F793,"*")</f>
        <v>*</v>
      </c>
    </row>
    <row r="801" spans="2:55">
      <c r="B801" s="1" t="s">
        <v>137</v>
      </c>
      <c r="C801" s="1" t="s">
        <v>138</v>
      </c>
      <c r="D801" s="1">
        <v>2030</v>
      </c>
      <c r="J801" s="1" t="s">
        <v>137</v>
      </c>
      <c r="K801" s="1" t="s">
        <v>138</v>
      </c>
      <c r="L801" s="1">
        <v>2030</v>
      </c>
      <c r="M801" s="1" t="str">
        <f>IF(sum!A794="AT",sum!B794,"*")</f>
        <v>*</v>
      </c>
      <c r="N801" s="1"/>
      <c r="O801" s="1" t="str">
        <f>IF(sum!A794="AT",sum!F794,"*")</f>
        <v>*</v>
      </c>
      <c r="R801" s="1" t="s">
        <v>137</v>
      </c>
      <c r="S801" s="1" t="s">
        <v>138</v>
      </c>
      <c r="T801" s="1">
        <v>2030</v>
      </c>
      <c r="U801" s="1" t="str">
        <f>IF(sum!A794="BC",sum!B794,"*")</f>
        <v>*</v>
      </c>
      <c r="V801" s="1"/>
      <c r="W801" s="1" t="str">
        <f>IF(sum!A794="BC",sum!F794,"*")</f>
        <v>*</v>
      </c>
      <c r="Z801" s="1" t="s">
        <v>137</v>
      </c>
      <c r="AA801" s="1" t="s">
        <v>138</v>
      </c>
      <c r="AB801" s="1">
        <v>2030</v>
      </c>
      <c r="AC801" s="1" t="str">
        <f>IF(sum!A794="MA",sum!B794,"*")</f>
        <v>*</v>
      </c>
      <c r="AD801" s="1"/>
      <c r="AE801" s="1" t="str">
        <f>IF(sum!A794="MA",sum!F794,"*")</f>
        <v>*</v>
      </c>
      <c r="AH801" s="1" t="s">
        <v>137</v>
      </c>
      <c r="AI801" s="1" t="s">
        <v>138</v>
      </c>
      <c r="AJ801" s="1">
        <v>2030</v>
      </c>
      <c r="AK801" s="1" t="str">
        <f>IF(sum!A794="ON",sum!B794,"*")</f>
        <v>*</v>
      </c>
      <c r="AL801" s="1"/>
      <c r="AM801" s="1" t="str">
        <f>IF(sum!A794="ON",sum!F794,"*")</f>
        <v>*</v>
      </c>
      <c r="AP801" s="4" t="s">
        <v>137</v>
      </c>
      <c r="AQ801" s="4" t="s">
        <v>138</v>
      </c>
      <c r="AR801" s="4">
        <v>2030</v>
      </c>
      <c r="AS801" s="1" t="str">
        <f>IF(sum!A794="QU",sum!B794,"*")</f>
        <v>*</v>
      </c>
      <c r="AT801" s="1"/>
      <c r="AU801" s="1" t="str">
        <f>IF(sum!A794="QU",sum!F794,"*")</f>
        <v>*</v>
      </c>
      <c r="AX801" s="1" t="s">
        <v>137</v>
      </c>
      <c r="AY801" s="1" t="s">
        <v>138</v>
      </c>
      <c r="AZ801" s="1">
        <v>2030</v>
      </c>
      <c r="BA801" s="1" t="str">
        <f>IF(sum!A794="SA",sum!B794,"*")</f>
        <v>*</v>
      </c>
      <c r="BB801" s="1"/>
      <c r="BC801" s="1" t="str">
        <f>IF(sum!A794="SA",sum!F794,"*")</f>
        <v>*</v>
      </c>
    </row>
    <row r="802" spans="2:55">
      <c r="B802" s="4" t="s">
        <v>137</v>
      </c>
      <c r="C802" s="4" t="s">
        <v>138</v>
      </c>
      <c r="D802" s="4">
        <v>2030</v>
      </c>
      <c r="J802" s="4" t="s">
        <v>137</v>
      </c>
      <c r="K802" s="4" t="s">
        <v>138</v>
      </c>
      <c r="L802" s="4">
        <v>2030</v>
      </c>
      <c r="M802" s="1" t="str">
        <f>IF(sum!A795="AT",sum!B795,"*")</f>
        <v>*</v>
      </c>
      <c r="N802" s="1"/>
      <c r="O802" s="1" t="str">
        <f>IF(sum!A795="AT",sum!F795,"*")</f>
        <v>*</v>
      </c>
      <c r="R802" s="4" t="s">
        <v>137</v>
      </c>
      <c r="S802" s="4" t="s">
        <v>138</v>
      </c>
      <c r="T802" s="4">
        <v>2030</v>
      </c>
      <c r="U802" s="1" t="str">
        <f>IF(sum!A795="BC",sum!B795,"*")</f>
        <v>*</v>
      </c>
      <c r="V802" s="1"/>
      <c r="W802" s="1" t="str">
        <f>IF(sum!A795="BC",sum!F795,"*")</f>
        <v>*</v>
      </c>
      <c r="Z802" s="4" t="s">
        <v>137</v>
      </c>
      <c r="AA802" s="4" t="s">
        <v>138</v>
      </c>
      <c r="AB802" s="4">
        <v>2030</v>
      </c>
      <c r="AC802" s="1" t="str">
        <f>IF(sum!A795="MA",sum!B795,"*")</f>
        <v>*</v>
      </c>
      <c r="AD802" s="1"/>
      <c r="AE802" s="1" t="str">
        <f>IF(sum!A795="MA",sum!F795,"*")</f>
        <v>*</v>
      </c>
      <c r="AH802" s="4" t="s">
        <v>137</v>
      </c>
      <c r="AI802" s="4" t="s">
        <v>138</v>
      </c>
      <c r="AJ802" s="4">
        <v>2030</v>
      </c>
      <c r="AK802" s="1" t="str">
        <f>IF(sum!A795="ON",sum!B795,"*")</f>
        <v>*</v>
      </c>
      <c r="AL802" s="1"/>
      <c r="AM802" s="1" t="str">
        <f>IF(sum!A795="ON",sum!F795,"*")</f>
        <v>*</v>
      </c>
      <c r="AP802" s="1" t="s">
        <v>137</v>
      </c>
      <c r="AQ802" s="1" t="s">
        <v>138</v>
      </c>
      <c r="AR802" s="1">
        <v>2030</v>
      </c>
      <c r="AS802" s="1" t="str">
        <f>IF(sum!A795="QU",sum!B795,"*")</f>
        <v>*</v>
      </c>
      <c r="AT802" s="1"/>
      <c r="AU802" s="1" t="str">
        <f>IF(sum!A795="QU",sum!F795,"*")</f>
        <v>*</v>
      </c>
      <c r="AX802" s="4" t="s">
        <v>137</v>
      </c>
      <c r="AY802" s="4" t="s">
        <v>138</v>
      </c>
      <c r="AZ802" s="4">
        <v>2030</v>
      </c>
      <c r="BA802" s="1" t="str">
        <f>IF(sum!A795="SA",sum!B795,"*")</f>
        <v>*</v>
      </c>
      <c r="BB802" s="1"/>
      <c r="BC802" s="1" t="str">
        <f>IF(sum!A795="SA",sum!F795,"*")</f>
        <v>*</v>
      </c>
    </row>
    <row r="803" spans="2:55">
      <c r="B803" s="1" t="s">
        <v>137</v>
      </c>
      <c r="C803" s="1" t="s">
        <v>138</v>
      </c>
      <c r="D803" s="1">
        <v>2030</v>
      </c>
      <c r="J803" s="1" t="s">
        <v>137</v>
      </c>
      <c r="K803" s="1" t="s">
        <v>138</v>
      </c>
      <c r="L803" s="1">
        <v>2030</v>
      </c>
      <c r="M803" s="1" t="str">
        <f>IF(sum!A796="AT",sum!B796,"*")</f>
        <v>*</v>
      </c>
      <c r="N803" s="1"/>
      <c r="O803" s="1" t="str">
        <f>IF(sum!A796="AT",sum!F796,"*")</f>
        <v>*</v>
      </c>
      <c r="R803" s="1" t="s">
        <v>137</v>
      </c>
      <c r="S803" s="1" t="s">
        <v>138</v>
      </c>
      <c r="T803" s="1">
        <v>2030</v>
      </c>
      <c r="U803" s="1" t="str">
        <f>IF(sum!A796="BC",sum!B796,"*")</f>
        <v>*</v>
      </c>
      <c r="V803" s="1"/>
      <c r="W803" s="1" t="str">
        <f>IF(sum!A796="BC",sum!F796,"*")</f>
        <v>*</v>
      </c>
      <c r="Z803" s="1" t="s">
        <v>137</v>
      </c>
      <c r="AA803" s="1" t="s">
        <v>138</v>
      </c>
      <c r="AB803" s="1">
        <v>2030</v>
      </c>
      <c r="AC803" s="1" t="str">
        <f>IF(sum!A796="MA",sum!B796,"*")</f>
        <v>*</v>
      </c>
      <c r="AD803" s="1"/>
      <c r="AE803" s="1" t="str">
        <f>IF(sum!A796="MA",sum!F796,"*")</f>
        <v>*</v>
      </c>
      <c r="AH803" s="1" t="s">
        <v>137</v>
      </c>
      <c r="AI803" s="1" t="s">
        <v>138</v>
      </c>
      <c r="AJ803" s="1">
        <v>2030</v>
      </c>
      <c r="AK803" s="1" t="str">
        <f>IF(sum!A796="ON",sum!B796,"*")</f>
        <v>*</v>
      </c>
      <c r="AL803" s="1"/>
      <c r="AM803" s="1" t="str">
        <f>IF(sum!A796="ON",sum!F796,"*")</f>
        <v>*</v>
      </c>
      <c r="AP803" s="4" t="s">
        <v>137</v>
      </c>
      <c r="AQ803" s="4" t="s">
        <v>138</v>
      </c>
      <c r="AR803" s="4">
        <v>2030</v>
      </c>
      <c r="AS803" s="1" t="str">
        <f>IF(sum!A796="QU",sum!B796,"*")</f>
        <v>*</v>
      </c>
      <c r="AT803" s="1"/>
      <c r="AU803" s="1" t="str">
        <f>IF(sum!A796="QU",sum!F796,"*")</f>
        <v>*</v>
      </c>
      <c r="AX803" s="1" t="s">
        <v>137</v>
      </c>
      <c r="AY803" s="1" t="s">
        <v>138</v>
      </c>
      <c r="AZ803" s="1">
        <v>2030</v>
      </c>
      <c r="BA803" s="1" t="str">
        <f>IF(sum!A796="SA",sum!B796,"*")</f>
        <v>*</v>
      </c>
      <c r="BB803" s="1"/>
      <c r="BC803" s="1" t="str">
        <f>IF(sum!A796="SA",sum!F796,"*")</f>
        <v>*</v>
      </c>
    </row>
    <row r="804" spans="2:55">
      <c r="B804" s="4" t="s">
        <v>137</v>
      </c>
      <c r="C804" s="4" t="s">
        <v>138</v>
      </c>
      <c r="D804" s="4">
        <v>2030</v>
      </c>
      <c r="J804" s="4" t="s">
        <v>137</v>
      </c>
      <c r="K804" s="4" t="s">
        <v>138</v>
      </c>
      <c r="L804" s="4">
        <v>2030</v>
      </c>
      <c r="M804" s="1" t="str">
        <f>IF(sum!A797="AT",sum!B797,"*")</f>
        <v>*</v>
      </c>
      <c r="N804" s="1"/>
      <c r="O804" s="1" t="str">
        <f>IF(sum!A797="AT",sum!F797,"*")</f>
        <v>*</v>
      </c>
      <c r="R804" s="4" t="s">
        <v>137</v>
      </c>
      <c r="S804" s="4" t="s">
        <v>138</v>
      </c>
      <c r="T804" s="4">
        <v>2030</v>
      </c>
      <c r="U804" s="1" t="str">
        <f>IF(sum!A797="BC",sum!B797,"*")</f>
        <v>*</v>
      </c>
      <c r="V804" s="1"/>
      <c r="W804" s="1" t="str">
        <f>IF(sum!A797="BC",sum!F797,"*")</f>
        <v>*</v>
      </c>
      <c r="Z804" s="4" t="s">
        <v>137</v>
      </c>
      <c r="AA804" s="4" t="s">
        <v>138</v>
      </c>
      <c r="AB804" s="4">
        <v>2030</v>
      </c>
      <c r="AC804" s="1" t="str">
        <f>IF(sum!A797="MA",sum!B797,"*")</f>
        <v>*</v>
      </c>
      <c r="AD804" s="1"/>
      <c r="AE804" s="1" t="str">
        <f>IF(sum!A797="MA",sum!F797,"*")</f>
        <v>*</v>
      </c>
      <c r="AH804" s="4" t="s">
        <v>137</v>
      </c>
      <c r="AI804" s="4" t="s">
        <v>138</v>
      </c>
      <c r="AJ804" s="4">
        <v>2030</v>
      </c>
      <c r="AK804" s="1" t="str">
        <f>IF(sum!A797="ON",sum!B797,"*")</f>
        <v>*</v>
      </c>
      <c r="AL804" s="1"/>
      <c r="AM804" s="1" t="str">
        <f>IF(sum!A797="ON",sum!F797,"*")</f>
        <v>*</v>
      </c>
      <c r="AP804" s="1" t="s">
        <v>137</v>
      </c>
      <c r="AQ804" s="1" t="s">
        <v>138</v>
      </c>
      <c r="AR804" s="1">
        <v>2030</v>
      </c>
      <c r="AS804" s="1" t="str">
        <f>IF(sum!A797="QU",sum!B797,"*")</f>
        <v>*</v>
      </c>
      <c r="AT804" s="1"/>
      <c r="AU804" s="1" t="str">
        <f>IF(sum!A797="QU",sum!F797,"*")</f>
        <v>*</v>
      </c>
      <c r="AX804" s="4" t="s">
        <v>137</v>
      </c>
      <c r="AY804" s="4" t="s">
        <v>138</v>
      </c>
      <c r="AZ804" s="4">
        <v>2030</v>
      </c>
      <c r="BA804" s="1" t="str">
        <f>IF(sum!A797="SA",sum!B797,"*")</f>
        <v>*</v>
      </c>
      <c r="BB804" s="1"/>
      <c r="BC804" s="1" t="str">
        <f>IF(sum!A797="SA",sum!F797,"*")</f>
        <v>*</v>
      </c>
    </row>
    <row r="805" spans="2:55">
      <c r="B805" s="1" t="s">
        <v>137</v>
      </c>
      <c r="C805" s="1" t="s">
        <v>138</v>
      </c>
      <c r="D805" s="1">
        <v>2030</v>
      </c>
      <c r="J805" s="1" t="s">
        <v>137</v>
      </c>
      <c r="K805" s="1" t="s">
        <v>138</v>
      </c>
      <c r="L805" s="1">
        <v>2030</v>
      </c>
      <c r="M805" s="1" t="str">
        <f>IF(sum!A798="AT",sum!B798,"*")</f>
        <v>*</v>
      </c>
      <c r="N805" s="1"/>
      <c r="O805" s="1" t="str">
        <f>IF(sum!A798="AT",sum!F798,"*")</f>
        <v>*</v>
      </c>
      <c r="R805" s="1" t="s">
        <v>137</v>
      </c>
      <c r="S805" s="1" t="s">
        <v>138</v>
      </c>
      <c r="T805" s="1">
        <v>2030</v>
      </c>
      <c r="U805" s="1" t="str">
        <f>IF(sum!A798="BC",sum!B798,"*")</f>
        <v>*</v>
      </c>
      <c r="V805" s="1"/>
      <c r="W805" s="1" t="str">
        <f>IF(sum!A798="BC",sum!F798,"*")</f>
        <v>*</v>
      </c>
      <c r="Z805" s="1" t="s">
        <v>137</v>
      </c>
      <c r="AA805" s="1" t="s">
        <v>138</v>
      </c>
      <c r="AB805" s="1">
        <v>2030</v>
      </c>
      <c r="AC805" s="1" t="str">
        <f>IF(sum!A798="MA",sum!B798,"*")</f>
        <v>*</v>
      </c>
      <c r="AD805" s="1"/>
      <c r="AE805" s="1" t="str">
        <f>IF(sum!A798="MA",sum!F798,"*")</f>
        <v>*</v>
      </c>
      <c r="AH805" s="1" t="s">
        <v>137</v>
      </c>
      <c r="AI805" s="1" t="s">
        <v>138</v>
      </c>
      <c r="AJ805" s="1">
        <v>2030</v>
      </c>
      <c r="AK805" s="1" t="str">
        <f>IF(sum!A798="ON",sum!B798,"*")</f>
        <v>*</v>
      </c>
      <c r="AL805" s="1"/>
      <c r="AM805" s="1" t="str">
        <f>IF(sum!A798="ON",sum!F798,"*")</f>
        <v>*</v>
      </c>
      <c r="AP805" s="4" t="s">
        <v>137</v>
      </c>
      <c r="AQ805" s="4" t="s">
        <v>138</v>
      </c>
      <c r="AR805" s="4">
        <v>2030</v>
      </c>
      <c r="AS805" s="1" t="str">
        <f>IF(sum!A798="QU",sum!B798,"*")</f>
        <v>*</v>
      </c>
      <c r="AT805" s="1"/>
      <c r="AU805" s="1" t="str">
        <f>IF(sum!A798="QU",sum!F798,"*")</f>
        <v>*</v>
      </c>
      <c r="AX805" s="1" t="s">
        <v>137</v>
      </c>
      <c r="AY805" s="1" t="s">
        <v>138</v>
      </c>
      <c r="AZ805" s="1">
        <v>2030</v>
      </c>
      <c r="BA805" s="1" t="str">
        <f>IF(sum!A798="SA",sum!B798,"*")</f>
        <v>*</v>
      </c>
      <c r="BB805" s="1"/>
      <c r="BC805" s="1" t="str">
        <f>IF(sum!A798="SA",sum!F798,"*")</f>
        <v>*</v>
      </c>
    </row>
    <row r="806" spans="2:55">
      <c r="B806" s="4" t="s">
        <v>137</v>
      </c>
      <c r="C806" s="4" t="s">
        <v>138</v>
      </c>
      <c r="D806" s="4">
        <v>2030</v>
      </c>
      <c r="J806" s="4" t="s">
        <v>137</v>
      </c>
      <c r="K806" s="4" t="s">
        <v>138</v>
      </c>
      <c r="L806" s="4">
        <v>2030</v>
      </c>
      <c r="M806" s="1" t="str">
        <f>IF(sum!A799="AT",sum!B799,"*")</f>
        <v>*</v>
      </c>
      <c r="N806" s="1"/>
      <c r="O806" s="1" t="str">
        <f>IF(sum!A799="AT",sum!F799,"*")</f>
        <v>*</v>
      </c>
      <c r="R806" s="4" t="s">
        <v>137</v>
      </c>
      <c r="S806" s="4" t="s">
        <v>138</v>
      </c>
      <c r="T806" s="4">
        <v>2030</v>
      </c>
      <c r="U806" s="1" t="str">
        <f>IF(sum!A799="BC",sum!B799,"*")</f>
        <v>*</v>
      </c>
      <c r="V806" s="1"/>
      <c r="W806" s="1" t="str">
        <f>IF(sum!A799="BC",sum!F799,"*")</f>
        <v>*</v>
      </c>
      <c r="Z806" s="4" t="s">
        <v>137</v>
      </c>
      <c r="AA806" s="4" t="s">
        <v>138</v>
      </c>
      <c r="AB806" s="4">
        <v>2030</v>
      </c>
      <c r="AC806" s="1" t="str">
        <f>IF(sum!A799="MA",sum!B799,"*")</f>
        <v>*</v>
      </c>
      <c r="AD806" s="1"/>
      <c r="AE806" s="1" t="str">
        <f>IF(sum!A799="MA",sum!F799,"*")</f>
        <v>*</v>
      </c>
      <c r="AH806" s="4" t="s">
        <v>137</v>
      </c>
      <c r="AI806" s="4" t="s">
        <v>138</v>
      </c>
      <c r="AJ806" s="4">
        <v>2030</v>
      </c>
      <c r="AK806" s="1" t="str">
        <f>IF(sum!A799="ON",sum!B799,"*")</f>
        <v>*</v>
      </c>
      <c r="AL806" s="1"/>
      <c r="AM806" s="1" t="str">
        <f>IF(sum!A799="ON",sum!F799,"*")</f>
        <v>*</v>
      </c>
      <c r="AP806" s="1" t="s">
        <v>137</v>
      </c>
      <c r="AQ806" s="1" t="s">
        <v>138</v>
      </c>
      <c r="AR806" s="1">
        <v>2030</v>
      </c>
      <c r="AS806" s="1" t="str">
        <f>IF(sum!A799="QU",sum!B799,"*")</f>
        <v>*</v>
      </c>
      <c r="AT806" s="1"/>
      <c r="AU806" s="1" t="str">
        <f>IF(sum!A799="QU",sum!F799,"*")</f>
        <v>*</v>
      </c>
      <c r="AX806" s="4" t="s">
        <v>137</v>
      </c>
      <c r="AY806" s="4" t="s">
        <v>138</v>
      </c>
      <c r="AZ806" s="4">
        <v>2030</v>
      </c>
      <c r="BA806" s="1" t="str">
        <f>IF(sum!A799="SA",sum!B799,"*")</f>
        <v>*</v>
      </c>
      <c r="BB806" s="1"/>
      <c r="BC806" s="1" t="str">
        <f>IF(sum!A799="SA",sum!F799,"*")</f>
        <v>*</v>
      </c>
    </row>
    <row r="807" spans="2:55">
      <c r="B807" s="1" t="s">
        <v>137</v>
      </c>
      <c r="C807" s="1" t="s">
        <v>138</v>
      </c>
      <c r="D807" s="1">
        <v>2030</v>
      </c>
      <c r="J807" s="1" t="s">
        <v>137</v>
      </c>
      <c r="K807" s="1" t="s">
        <v>138</v>
      </c>
      <c r="L807" s="1">
        <v>2030</v>
      </c>
      <c r="M807" s="1" t="str">
        <f>IF(sum!A800="AT",sum!B800,"*")</f>
        <v>*</v>
      </c>
      <c r="N807" s="1"/>
      <c r="O807" s="1" t="str">
        <f>IF(sum!A800="AT",sum!F800,"*")</f>
        <v>*</v>
      </c>
      <c r="R807" s="1" t="s">
        <v>137</v>
      </c>
      <c r="S807" s="1" t="s">
        <v>138</v>
      </c>
      <c r="T807" s="1">
        <v>2030</v>
      </c>
      <c r="U807" s="1" t="str">
        <f>IF(sum!A800="BC",sum!B800,"*")</f>
        <v>*</v>
      </c>
      <c r="V807" s="1"/>
      <c r="W807" s="1" t="str">
        <f>IF(sum!A800="BC",sum!F800,"*")</f>
        <v>*</v>
      </c>
      <c r="Z807" s="1" t="s">
        <v>137</v>
      </c>
      <c r="AA807" s="1" t="s">
        <v>138</v>
      </c>
      <c r="AB807" s="1">
        <v>2030</v>
      </c>
      <c r="AC807" s="1" t="str">
        <f>IF(sum!A800="MA",sum!B800,"*")</f>
        <v>*</v>
      </c>
      <c r="AD807" s="1"/>
      <c r="AE807" s="1" t="str">
        <f>IF(sum!A800="MA",sum!F800,"*")</f>
        <v>*</v>
      </c>
      <c r="AH807" s="1" t="s">
        <v>137</v>
      </c>
      <c r="AI807" s="1" t="s">
        <v>138</v>
      </c>
      <c r="AJ807" s="1">
        <v>2030</v>
      </c>
      <c r="AK807" s="1" t="str">
        <f>IF(sum!A800="ON",sum!B800,"*")</f>
        <v>*</v>
      </c>
      <c r="AL807" s="1"/>
      <c r="AM807" s="1" t="str">
        <f>IF(sum!A800="ON",sum!F800,"*")</f>
        <v>*</v>
      </c>
      <c r="AP807" s="4" t="s">
        <v>137</v>
      </c>
      <c r="AQ807" s="4" t="s">
        <v>138</v>
      </c>
      <c r="AR807" s="4">
        <v>2030</v>
      </c>
      <c r="AS807" s="1" t="str">
        <f>IF(sum!A800="QU",sum!B800,"*")</f>
        <v>*</v>
      </c>
      <c r="AT807" s="1"/>
      <c r="AU807" s="1" t="str">
        <f>IF(sum!A800="QU",sum!F800,"*")</f>
        <v>*</v>
      </c>
      <c r="AX807" s="1" t="s">
        <v>137</v>
      </c>
      <c r="AY807" s="1" t="s">
        <v>138</v>
      </c>
      <c r="AZ807" s="1">
        <v>2030</v>
      </c>
      <c r="BA807" s="1" t="str">
        <f>IF(sum!A800="SA",sum!B800,"*")</f>
        <v>*</v>
      </c>
      <c r="BB807" s="1"/>
      <c r="BC807" s="1" t="str">
        <f>IF(sum!A800="SA",sum!F800,"*")</f>
        <v>*</v>
      </c>
    </row>
    <row r="808" spans="2:55">
      <c r="B808" s="4" t="s">
        <v>137</v>
      </c>
      <c r="C808" s="4" t="s">
        <v>138</v>
      </c>
      <c r="D808" s="4">
        <v>2030</v>
      </c>
      <c r="J808" s="4" t="s">
        <v>137</v>
      </c>
      <c r="K808" s="4" t="s">
        <v>138</v>
      </c>
      <c r="L808" s="4">
        <v>2030</v>
      </c>
      <c r="M808" s="1" t="str">
        <f>IF(sum!A801="AT",sum!B801,"*")</f>
        <v>*</v>
      </c>
      <c r="N808" s="1"/>
      <c r="O808" s="1" t="str">
        <f>IF(sum!A801="AT",sum!F801,"*")</f>
        <v>*</v>
      </c>
      <c r="R808" s="4" t="s">
        <v>137</v>
      </c>
      <c r="S808" s="4" t="s">
        <v>138</v>
      </c>
      <c r="T808" s="4">
        <v>2030</v>
      </c>
      <c r="U808" s="1" t="str">
        <f>IF(sum!A801="BC",sum!B801,"*")</f>
        <v>*</v>
      </c>
      <c r="V808" s="1"/>
      <c r="W808" s="1" t="str">
        <f>IF(sum!A801="BC",sum!F801,"*")</f>
        <v>*</v>
      </c>
      <c r="Z808" s="4" t="s">
        <v>137</v>
      </c>
      <c r="AA808" s="4" t="s">
        <v>138</v>
      </c>
      <c r="AB808" s="4">
        <v>2030</v>
      </c>
      <c r="AC808" s="1" t="str">
        <f>IF(sum!A801="MA",sum!B801,"*")</f>
        <v>*</v>
      </c>
      <c r="AD808" s="1"/>
      <c r="AE808" s="1" t="str">
        <f>IF(sum!A801="MA",sum!F801,"*")</f>
        <v>*</v>
      </c>
      <c r="AH808" s="4" t="s">
        <v>137</v>
      </c>
      <c r="AI808" s="4" t="s">
        <v>138</v>
      </c>
      <c r="AJ808" s="4">
        <v>2030</v>
      </c>
      <c r="AK808" s="1" t="str">
        <f>IF(sum!A801="ON",sum!B801,"*")</f>
        <v>*</v>
      </c>
      <c r="AL808" s="1"/>
      <c r="AM808" s="1" t="str">
        <f>IF(sum!A801="ON",sum!F801,"*")</f>
        <v>*</v>
      </c>
      <c r="AP808" s="1" t="s">
        <v>137</v>
      </c>
      <c r="AQ808" s="1" t="s">
        <v>138</v>
      </c>
      <c r="AR808" s="1">
        <v>2030</v>
      </c>
      <c r="AS808" s="1" t="str">
        <f>IF(sum!A801="QU",sum!B801,"*")</f>
        <v>*</v>
      </c>
      <c r="AT808" s="1"/>
      <c r="AU808" s="1" t="str">
        <f>IF(sum!A801="QU",sum!F801,"*")</f>
        <v>*</v>
      </c>
      <c r="AX808" s="4" t="s">
        <v>137</v>
      </c>
      <c r="AY808" s="4" t="s">
        <v>138</v>
      </c>
      <c r="AZ808" s="4">
        <v>2030</v>
      </c>
      <c r="BA808" s="1" t="str">
        <f>IF(sum!A801="SA",sum!B801,"*")</f>
        <v>*</v>
      </c>
      <c r="BB808" s="1"/>
      <c r="BC808" s="1" t="str">
        <f>IF(sum!A801="SA",sum!F801,"*")</f>
        <v>*</v>
      </c>
    </row>
    <row r="809" spans="2:55">
      <c r="B809" s="1" t="s">
        <v>137</v>
      </c>
      <c r="C809" s="1" t="s">
        <v>138</v>
      </c>
      <c r="D809" s="1">
        <v>2030</v>
      </c>
      <c r="J809" s="1" t="s">
        <v>137</v>
      </c>
      <c r="K809" s="1" t="s">
        <v>138</v>
      </c>
      <c r="L809" s="1">
        <v>2030</v>
      </c>
      <c r="M809" s="1" t="str">
        <f>IF(sum!A802="AT",sum!B802,"*")</f>
        <v>*</v>
      </c>
      <c r="N809" s="1"/>
      <c r="O809" s="1" t="str">
        <f>IF(sum!A802="AT",sum!F802,"*")</f>
        <v>*</v>
      </c>
      <c r="R809" s="1" t="s">
        <v>137</v>
      </c>
      <c r="S809" s="1" t="s">
        <v>138</v>
      </c>
      <c r="T809" s="1">
        <v>2030</v>
      </c>
      <c r="U809" s="1" t="str">
        <f>IF(sum!A802="BC",sum!B802,"*")</f>
        <v>*</v>
      </c>
      <c r="V809" s="1"/>
      <c r="W809" s="1" t="str">
        <f>IF(sum!A802="BC",sum!F802,"*")</f>
        <v>*</v>
      </c>
      <c r="Z809" s="1" t="s">
        <v>137</v>
      </c>
      <c r="AA809" s="1" t="s">
        <v>138</v>
      </c>
      <c r="AB809" s="1">
        <v>2030</v>
      </c>
      <c r="AC809" s="1" t="str">
        <f>IF(sum!A802="MA",sum!B802,"*")</f>
        <v>*</v>
      </c>
      <c r="AD809" s="1"/>
      <c r="AE809" s="1" t="str">
        <f>IF(sum!A802="MA",sum!F802,"*")</f>
        <v>*</v>
      </c>
      <c r="AH809" s="1" t="s">
        <v>137</v>
      </c>
      <c r="AI809" s="1" t="s">
        <v>138</v>
      </c>
      <c r="AJ809" s="1">
        <v>2030</v>
      </c>
      <c r="AK809" s="1" t="str">
        <f>IF(sum!A802="ON",sum!B802,"*")</f>
        <v>*</v>
      </c>
      <c r="AL809" s="1"/>
      <c r="AM809" s="1" t="str">
        <f>IF(sum!A802="ON",sum!F802,"*")</f>
        <v>*</v>
      </c>
      <c r="AP809" s="4" t="s">
        <v>137</v>
      </c>
      <c r="AQ809" s="4" t="s">
        <v>138</v>
      </c>
      <c r="AR809" s="4">
        <v>2030</v>
      </c>
      <c r="AS809" s="1" t="str">
        <f>IF(sum!A802="QU",sum!B802,"*")</f>
        <v>*</v>
      </c>
      <c r="AT809" s="1"/>
      <c r="AU809" s="1" t="str">
        <f>IF(sum!A802="QU",sum!F802,"*")</f>
        <v>*</v>
      </c>
      <c r="AX809" s="1" t="s">
        <v>137</v>
      </c>
      <c r="AY809" s="1" t="s">
        <v>138</v>
      </c>
      <c r="AZ809" s="1">
        <v>2030</v>
      </c>
      <c r="BA809" s="1" t="str">
        <f>IF(sum!A802="SA",sum!B802,"*")</f>
        <v>*</v>
      </c>
      <c r="BB809" s="1"/>
      <c r="BC809" s="1" t="str">
        <f>IF(sum!A802="SA",sum!F802,"*")</f>
        <v>*</v>
      </c>
    </row>
    <row r="810" spans="2:55">
      <c r="B810" s="4" t="s">
        <v>137</v>
      </c>
      <c r="C810" s="4" t="s">
        <v>138</v>
      </c>
      <c r="D810" s="4">
        <v>2030</v>
      </c>
      <c r="J810" s="4" t="s">
        <v>137</v>
      </c>
      <c r="K810" s="4" t="s">
        <v>138</v>
      </c>
      <c r="L810" s="4">
        <v>2030</v>
      </c>
      <c r="M810" s="1" t="str">
        <f>IF(sum!A803="AT",sum!B803,"*")</f>
        <v>*</v>
      </c>
      <c r="N810" s="1"/>
      <c r="O810" s="1" t="str">
        <f>IF(sum!A803="AT",sum!F803,"*")</f>
        <v>*</v>
      </c>
      <c r="R810" s="4" t="s">
        <v>137</v>
      </c>
      <c r="S810" s="4" t="s">
        <v>138</v>
      </c>
      <c r="T810" s="4">
        <v>2030</v>
      </c>
      <c r="U810" s="1" t="str">
        <f>IF(sum!A803="BC",sum!B803,"*")</f>
        <v>*</v>
      </c>
      <c r="V810" s="1"/>
      <c r="W810" s="1" t="str">
        <f>IF(sum!A803="BC",sum!F803,"*")</f>
        <v>*</v>
      </c>
      <c r="Z810" s="4" t="s">
        <v>137</v>
      </c>
      <c r="AA810" s="4" t="s">
        <v>138</v>
      </c>
      <c r="AB810" s="4">
        <v>2030</v>
      </c>
      <c r="AC810" s="1" t="str">
        <f>IF(sum!A803="MA",sum!B803,"*")</f>
        <v>*</v>
      </c>
      <c r="AD810" s="1"/>
      <c r="AE810" s="1" t="str">
        <f>IF(sum!A803="MA",sum!F803,"*")</f>
        <v>*</v>
      </c>
      <c r="AH810" s="4" t="s">
        <v>137</v>
      </c>
      <c r="AI810" s="4" t="s">
        <v>138</v>
      </c>
      <c r="AJ810" s="4">
        <v>2030</v>
      </c>
      <c r="AK810" s="1" t="str">
        <f>IF(sum!A803="ON",sum!B803,"*")</f>
        <v>*</v>
      </c>
      <c r="AL810" s="1"/>
      <c r="AM810" s="1" t="str">
        <f>IF(sum!A803="ON",sum!F803,"*")</f>
        <v>*</v>
      </c>
      <c r="AP810" s="1" t="s">
        <v>137</v>
      </c>
      <c r="AQ810" s="1" t="s">
        <v>138</v>
      </c>
      <c r="AR810" s="1">
        <v>2030</v>
      </c>
      <c r="AS810" s="1" t="str">
        <f>IF(sum!A803="QU",sum!B803,"*")</f>
        <v>*</v>
      </c>
      <c r="AT810" s="1"/>
      <c r="AU810" s="1" t="str">
        <f>IF(sum!A803="QU",sum!F803,"*")</f>
        <v>*</v>
      </c>
      <c r="AX810" s="4" t="s">
        <v>137</v>
      </c>
      <c r="AY810" s="4" t="s">
        <v>138</v>
      </c>
      <c r="AZ810" s="4">
        <v>2030</v>
      </c>
      <c r="BA810" s="1" t="str">
        <f>IF(sum!A803="SA",sum!B803,"*")</f>
        <v>*</v>
      </c>
      <c r="BB810" s="1"/>
      <c r="BC810" s="1" t="str">
        <f>IF(sum!A803="SA",sum!F803,"*")</f>
        <v>*</v>
      </c>
    </row>
    <row r="811" spans="2:55">
      <c r="B811" s="1" t="s">
        <v>137</v>
      </c>
      <c r="C811" s="1" t="s">
        <v>138</v>
      </c>
      <c r="D811" s="1">
        <v>2030</v>
      </c>
      <c r="J811" s="1" t="s">
        <v>137</v>
      </c>
      <c r="K811" s="1" t="s">
        <v>138</v>
      </c>
      <c r="L811" s="1">
        <v>2030</v>
      </c>
      <c r="M811" s="1" t="str">
        <f>IF(sum!A804="AT",sum!B804,"*")</f>
        <v>*</v>
      </c>
      <c r="N811" s="1"/>
      <c r="O811" s="1" t="str">
        <f>IF(sum!A804="AT",sum!F804,"*")</f>
        <v>*</v>
      </c>
      <c r="R811" s="1" t="s">
        <v>137</v>
      </c>
      <c r="S811" s="1" t="s">
        <v>138</v>
      </c>
      <c r="T811" s="1">
        <v>2030</v>
      </c>
      <c r="U811" s="1" t="str">
        <f>IF(sum!A804="BC",sum!B804,"*")</f>
        <v>*</v>
      </c>
      <c r="V811" s="1"/>
      <c r="W811" s="1" t="str">
        <f>IF(sum!A804="BC",sum!F804,"*")</f>
        <v>*</v>
      </c>
      <c r="Z811" s="1" t="s">
        <v>137</v>
      </c>
      <c r="AA811" s="1" t="s">
        <v>138</v>
      </c>
      <c r="AB811" s="1">
        <v>2030</v>
      </c>
      <c r="AC811" s="1" t="str">
        <f>IF(sum!A804="MA",sum!B804,"*")</f>
        <v>*</v>
      </c>
      <c r="AD811" s="1"/>
      <c r="AE811" s="1" t="str">
        <f>IF(sum!A804="MA",sum!F804,"*")</f>
        <v>*</v>
      </c>
      <c r="AH811" s="1" t="s">
        <v>137</v>
      </c>
      <c r="AI811" s="1" t="s">
        <v>138</v>
      </c>
      <c r="AJ811" s="1">
        <v>2030</v>
      </c>
      <c r="AK811" s="1" t="str">
        <f>IF(sum!A804="ON",sum!B804,"*")</f>
        <v>*</v>
      </c>
      <c r="AL811" s="1"/>
      <c r="AM811" s="1" t="str">
        <f>IF(sum!A804="ON",sum!F804,"*")</f>
        <v>*</v>
      </c>
      <c r="AP811" s="4" t="s">
        <v>137</v>
      </c>
      <c r="AQ811" s="4" t="s">
        <v>138</v>
      </c>
      <c r="AR811" s="4">
        <v>2030</v>
      </c>
      <c r="AS811" s="1" t="str">
        <f>IF(sum!A804="QU",sum!B804,"*")</f>
        <v>*</v>
      </c>
      <c r="AT811" s="1"/>
      <c r="AU811" s="1" t="str">
        <f>IF(sum!A804="QU",sum!F804,"*")</f>
        <v>*</v>
      </c>
      <c r="AX811" s="1" t="s">
        <v>137</v>
      </c>
      <c r="AY811" s="1" t="s">
        <v>138</v>
      </c>
      <c r="AZ811" s="1">
        <v>2030</v>
      </c>
      <c r="BA811" s="1" t="str">
        <f>IF(sum!A804="SA",sum!B804,"*")</f>
        <v>*</v>
      </c>
      <c r="BB811" s="1"/>
      <c r="BC811" s="1" t="str">
        <f>IF(sum!A804="SA",sum!F804,"*")</f>
        <v>*</v>
      </c>
    </row>
    <row r="812" spans="2:55">
      <c r="B812" s="4" t="s">
        <v>137</v>
      </c>
      <c r="C812" s="4" t="s">
        <v>138</v>
      </c>
      <c r="D812" s="4">
        <v>2030</v>
      </c>
      <c r="J812" s="4" t="s">
        <v>137</v>
      </c>
      <c r="K812" s="4" t="s">
        <v>138</v>
      </c>
      <c r="L812" s="4">
        <v>2030</v>
      </c>
      <c r="M812" s="1" t="str">
        <f>IF(sum!A805="AT",sum!B805,"*")</f>
        <v>*</v>
      </c>
      <c r="N812" s="1"/>
      <c r="O812" s="1" t="str">
        <f>IF(sum!A805="AT",sum!F805,"*")</f>
        <v>*</v>
      </c>
      <c r="R812" s="4" t="s">
        <v>137</v>
      </c>
      <c r="S812" s="4" t="s">
        <v>138</v>
      </c>
      <c r="T812" s="4">
        <v>2030</v>
      </c>
      <c r="U812" s="1" t="str">
        <f>IF(sum!A805="BC",sum!B805,"*")</f>
        <v>*</v>
      </c>
      <c r="V812" s="1"/>
      <c r="W812" s="1" t="str">
        <f>IF(sum!A805="BC",sum!F805,"*")</f>
        <v>*</v>
      </c>
      <c r="Z812" s="4" t="s">
        <v>137</v>
      </c>
      <c r="AA812" s="4" t="s">
        <v>138</v>
      </c>
      <c r="AB812" s="4">
        <v>2030</v>
      </c>
      <c r="AC812" s="1" t="str">
        <f>IF(sum!A805="MA",sum!B805,"*")</f>
        <v>*</v>
      </c>
      <c r="AD812" s="1"/>
      <c r="AE812" s="1" t="str">
        <f>IF(sum!A805="MA",sum!F805,"*")</f>
        <v>*</v>
      </c>
      <c r="AH812" s="4" t="s">
        <v>137</v>
      </c>
      <c r="AI812" s="4" t="s">
        <v>138</v>
      </c>
      <c r="AJ812" s="4">
        <v>2030</v>
      </c>
      <c r="AK812" s="1" t="str">
        <f>IF(sum!A805="ON",sum!B805,"*")</f>
        <v>*</v>
      </c>
      <c r="AL812" s="1"/>
      <c r="AM812" s="1" t="str">
        <f>IF(sum!A805="ON",sum!F805,"*")</f>
        <v>*</v>
      </c>
      <c r="AP812" s="1" t="s">
        <v>137</v>
      </c>
      <c r="AQ812" s="1" t="s">
        <v>138</v>
      </c>
      <c r="AR812" s="1">
        <v>2030</v>
      </c>
      <c r="AS812" s="1" t="str">
        <f>IF(sum!A805="QU",sum!B805,"*")</f>
        <v>*</v>
      </c>
      <c r="AT812" s="1"/>
      <c r="AU812" s="1" t="str">
        <f>IF(sum!A805="QU",sum!F805,"*")</f>
        <v>*</v>
      </c>
      <c r="AX812" s="4" t="s">
        <v>137</v>
      </c>
      <c r="AY812" s="4" t="s">
        <v>138</v>
      </c>
      <c r="AZ812" s="4">
        <v>2030</v>
      </c>
      <c r="BA812" s="1" t="str">
        <f>IF(sum!A805="SA",sum!B805,"*")</f>
        <v>*</v>
      </c>
      <c r="BB812" s="1"/>
      <c r="BC812" s="1" t="str">
        <f>IF(sum!A805="SA",sum!F805,"*")</f>
        <v>*</v>
      </c>
    </row>
    <row r="813" spans="2:55">
      <c r="B813" s="1" t="s">
        <v>137</v>
      </c>
      <c r="C813" s="1" t="s">
        <v>138</v>
      </c>
      <c r="D813" s="1">
        <v>2030</v>
      </c>
      <c r="J813" s="1" t="s">
        <v>137</v>
      </c>
      <c r="K813" s="1" t="s">
        <v>138</v>
      </c>
      <c r="L813" s="1">
        <v>2030</v>
      </c>
      <c r="M813" s="1" t="str">
        <f>IF(sum!A806="AT",sum!B806,"*")</f>
        <v>*</v>
      </c>
      <c r="N813" s="1"/>
      <c r="O813" s="1" t="str">
        <f>IF(sum!A806="AT",sum!F806,"*")</f>
        <v>*</v>
      </c>
      <c r="R813" s="1" t="s">
        <v>137</v>
      </c>
      <c r="S813" s="1" t="s">
        <v>138</v>
      </c>
      <c r="T813" s="1">
        <v>2030</v>
      </c>
      <c r="U813" s="1" t="str">
        <f>IF(sum!A806="BC",sum!B806,"*")</f>
        <v>*</v>
      </c>
      <c r="V813" s="1"/>
      <c r="W813" s="1" t="str">
        <f>IF(sum!A806="BC",sum!F806,"*")</f>
        <v>*</v>
      </c>
      <c r="Z813" s="1" t="s">
        <v>137</v>
      </c>
      <c r="AA813" s="1" t="s">
        <v>138</v>
      </c>
      <c r="AB813" s="1">
        <v>2030</v>
      </c>
      <c r="AC813" s="1" t="str">
        <f>IF(sum!A806="MA",sum!B806,"*")</f>
        <v>*</v>
      </c>
      <c r="AD813" s="1"/>
      <c r="AE813" s="1" t="str">
        <f>IF(sum!A806="MA",sum!F806,"*")</f>
        <v>*</v>
      </c>
      <c r="AH813" s="1" t="s">
        <v>137</v>
      </c>
      <c r="AI813" s="1" t="s">
        <v>138</v>
      </c>
      <c r="AJ813" s="1">
        <v>2030</v>
      </c>
      <c r="AK813" s="1" t="str">
        <f>IF(sum!A806="ON",sum!B806,"*")</f>
        <v>*</v>
      </c>
      <c r="AL813" s="1"/>
      <c r="AM813" s="1" t="str">
        <f>IF(sum!A806="ON",sum!F806,"*")</f>
        <v>*</v>
      </c>
      <c r="AP813" s="4" t="s">
        <v>137</v>
      </c>
      <c r="AQ813" s="4" t="s">
        <v>138</v>
      </c>
      <c r="AR813" s="4">
        <v>2030</v>
      </c>
      <c r="AS813" s="1" t="str">
        <f>IF(sum!A806="QU",sum!B806,"*")</f>
        <v>*</v>
      </c>
      <c r="AT813" s="1"/>
      <c r="AU813" s="1" t="str">
        <f>IF(sum!A806="QU",sum!F806,"*")</f>
        <v>*</v>
      </c>
      <c r="AX813" s="1" t="s">
        <v>137</v>
      </c>
      <c r="AY813" s="1" t="s">
        <v>138</v>
      </c>
      <c r="AZ813" s="1">
        <v>2030</v>
      </c>
      <c r="BA813" s="1" t="str">
        <f>IF(sum!A806="SA",sum!B806,"*")</f>
        <v>*</v>
      </c>
      <c r="BB813" s="1"/>
      <c r="BC813" s="1" t="str">
        <f>IF(sum!A806="SA",sum!F806,"*")</f>
        <v>*</v>
      </c>
    </row>
    <row r="814" spans="2:55">
      <c r="B814" s="4" t="s">
        <v>137</v>
      </c>
      <c r="C814" s="4" t="s">
        <v>138</v>
      </c>
      <c r="D814" s="4">
        <v>2030</v>
      </c>
      <c r="J814" s="4" t="s">
        <v>137</v>
      </c>
      <c r="K814" s="4" t="s">
        <v>138</v>
      </c>
      <c r="L814" s="4">
        <v>2030</v>
      </c>
      <c r="M814" s="1" t="str">
        <f>IF(sum!A807="AT",sum!B807,"*")</f>
        <v>*</v>
      </c>
      <c r="N814" s="1"/>
      <c r="O814" s="1" t="str">
        <f>IF(sum!A807="AT",sum!F807,"*")</f>
        <v>*</v>
      </c>
      <c r="R814" s="4" t="s">
        <v>137</v>
      </c>
      <c r="S814" s="4" t="s">
        <v>138</v>
      </c>
      <c r="T814" s="4">
        <v>2030</v>
      </c>
      <c r="U814" s="1" t="str">
        <f>IF(sum!A807="BC",sum!B807,"*")</f>
        <v>*</v>
      </c>
      <c r="V814" s="1"/>
      <c r="W814" s="1" t="str">
        <f>IF(sum!A807="BC",sum!F807,"*")</f>
        <v>*</v>
      </c>
      <c r="Z814" s="4" t="s">
        <v>137</v>
      </c>
      <c r="AA814" s="4" t="s">
        <v>138</v>
      </c>
      <c r="AB814" s="4">
        <v>2030</v>
      </c>
      <c r="AC814" s="1" t="str">
        <f>IF(sum!A807="MA",sum!B807,"*")</f>
        <v>*</v>
      </c>
      <c r="AD814" s="1"/>
      <c r="AE814" s="1" t="str">
        <f>IF(sum!A807="MA",sum!F807,"*")</f>
        <v>*</v>
      </c>
      <c r="AH814" s="4" t="s">
        <v>137</v>
      </c>
      <c r="AI814" s="4" t="s">
        <v>138</v>
      </c>
      <c r="AJ814" s="4">
        <v>2030</v>
      </c>
      <c r="AK814" s="1" t="str">
        <f>IF(sum!A807="ON",sum!B807,"*")</f>
        <v>*</v>
      </c>
      <c r="AL814" s="1"/>
      <c r="AM814" s="1" t="str">
        <f>IF(sum!A807="ON",sum!F807,"*")</f>
        <v>*</v>
      </c>
      <c r="AP814" s="1" t="s">
        <v>137</v>
      </c>
      <c r="AQ814" s="1" t="s">
        <v>138</v>
      </c>
      <c r="AR814" s="1">
        <v>2030</v>
      </c>
      <c r="AS814" s="1" t="str">
        <f>IF(sum!A807="QU",sum!B807,"*")</f>
        <v>*</v>
      </c>
      <c r="AT814" s="1"/>
      <c r="AU814" s="1" t="str">
        <f>IF(sum!A807="QU",sum!F807,"*")</f>
        <v>*</v>
      </c>
      <c r="AX814" s="4" t="s">
        <v>137</v>
      </c>
      <c r="AY814" s="4" t="s">
        <v>138</v>
      </c>
      <c r="AZ814" s="4">
        <v>2030</v>
      </c>
      <c r="BA814" s="1" t="str">
        <f>IF(sum!A807="SA",sum!B807,"*")</f>
        <v>*</v>
      </c>
      <c r="BB814" s="1"/>
      <c r="BC814" s="1" t="str">
        <f>IF(sum!A807="SA",sum!F807,"*")</f>
        <v>*</v>
      </c>
    </row>
    <row r="815" spans="2:55">
      <c r="B815" s="1" t="s">
        <v>137</v>
      </c>
      <c r="C815" s="1" t="s">
        <v>138</v>
      </c>
      <c r="D815" s="1">
        <v>2030</v>
      </c>
      <c r="J815" s="1" t="s">
        <v>137</v>
      </c>
      <c r="K815" s="1" t="s">
        <v>138</v>
      </c>
      <c r="L815" s="1">
        <v>2030</v>
      </c>
      <c r="M815" s="1" t="str">
        <f>IF(sum!A808="AT",sum!B808,"*")</f>
        <v>*</v>
      </c>
      <c r="N815" s="1"/>
      <c r="O815" s="1" t="str">
        <f>IF(sum!A808="AT",sum!F808,"*")</f>
        <v>*</v>
      </c>
      <c r="R815" s="1" t="s">
        <v>137</v>
      </c>
      <c r="S815" s="1" t="s">
        <v>138</v>
      </c>
      <c r="T815" s="1">
        <v>2030</v>
      </c>
      <c r="U815" s="1" t="str">
        <f>IF(sum!A808="BC",sum!B808,"*")</f>
        <v>*</v>
      </c>
      <c r="V815" s="1"/>
      <c r="W815" s="1" t="str">
        <f>IF(sum!A808="BC",sum!F808,"*")</f>
        <v>*</v>
      </c>
      <c r="Z815" s="1" t="s">
        <v>137</v>
      </c>
      <c r="AA815" s="1" t="s">
        <v>138</v>
      </c>
      <c r="AB815" s="1">
        <v>2030</v>
      </c>
      <c r="AC815" s="1" t="str">
        <f>IF(sum!A808="MA",sum!B808,"*")</f>
        <v>*</v>
      </c>
      <c r="AD815" s="1"/>
      <c r="AE815" s="1" t="str">
        <f>IF(sum!A808="MA",sum!F808,"*")</f>
        <v>*</v>
      </c>
      <c r="AH815" s="1" t="s">
        <v>137</v>
      </c>
      <c r="AI815" s="1" t="s">
        <v>138</v>
      </c>
      <c r="AJ815" s="1">
        <v>2030</v>
      </c>
      <c r="AK815" s="1" t="str">
        <f>IF(sum!A808="ON",sum!B808,"*")</f>
        <v>*</v>
      </c>
      <c r="AL815" s="1"/>
      <c r="AM815" s="1" t="str">
        <f>IF(sum!A808="ON",sum!F808,"*")</f>
        <v>*</v>
      </c>
      <c r="AP815" s="4" t="s">
        <v>137</v>
      </c>
      <c r="AQ815" s="4" t="s">
        <v>138</v>
      </c>
      <c r="AR815" s="4">
        <v>2030</v>
      </c>
      <c r="AS815" s="1" t="str">
        <f>IF(sum!A808="QU",sum!B808,"*")</f>
        <v>*</v>
      </c>
      <c r="AT815" s="1"/>
      <c r="AU815" s="1" t="str">
        <f>IF(sum!A808="QU",sum!F808,"*")</f>
        <v>*</v>
      </c>
      <c r="AX815" s="1" t="s">
        <v>137</v>
      </c>
      <c r="AY815" s="1" t="s">
        <v>138</v>
      </c>
      <c r="AZ815" s="1">
        <v>2030</v>
      </c>
      <c r="BA815" s="1" t="str">
        <f>IF(sum!A808="SA",sum!B808,"*")</f>
        <v>*</v>
      </c>
      <c r="BB815" s="1"/>
      <c r="BC815" s="1" t="str">
        <f>IF(sum!A808="SA",sum!F808,"*")</f>
        <v>*</v>
      </c>
    </row>
    <row r="816" spans="2:55">
      <c r="B816" s="4" t="s">
        <v>137</v>
      </c>
      <c r="C816" s="4" t="s">
        <v>138</v>
      </c>
      <c r="D816" s="4">
        <v>2030</v>
      </c>
      <c r="J816" s="4" t="s">
        <v>137</v>
      </c>
      <c r="K816" s="4" t="s">
        <v>138</v>
      </c>
      <c r="L816" s="4">
        <v>2030</v>
      </c>
      <c r="M816" s="1" t="str">
        <f>IF(sum!A809="AT",sum!B809,"*")</f>
        <v>*</v>
      </c>
      <c r="N816" s="1"/>
      <c r="O816" s="1" t="str">
        <f>IF(sum!A809="AT",sum!F809,"*")</f>
        <v>*</v>
      </c>
      <c r="R816" s="4" t="s">
        <v>137</v>
      </c>
      <c r="S816" s="4" t="s">
        <v>138</v>
      </c>
      <c r="T816" s="4">
        <v>2030</v>
      </c>
      <c r="U816" s="1" t="str">
        <f>IF(sum!A809="BC",sum!B809,"*")</f>
        <v>*</v>
      </c>
      <c r="V816" s="1"/>
      <c r="W816" s="1" t="str">
        <f>IF(sum!A809="BC",sum!F809,"*")</f>
        <v>*</v>
      </c>
      <c r="Z816" s="4" t="s">
        <v>137</v>
      </c>
      <c r="AA816" s="4" t="s">
        <v>138</v>
      </c>
      <c r="AB816" s="4">
        <v>2030</v>
      </c>
      <c r="AC816" s="1" t="str">
        <f>IF(sum!A809="MA",sum!B809,"*")</f>
        <v>*</v>
      </c>
      <c r="AD816" s="1"/>
      <c r="AE816" s="1" t="str">
        <f>IF(sum!A809="MA",sum!F809,"*")</f>
        <v>*</v>
      </c>
      <c r="AH816" s="4" t="s">
        <v>137</v>
      </c>
      <c r="AI816" s="4" t="s">
        <v>138</v>
      </c>
      <c r="AJ816" s="4">
        <v>2030</v>
      </c>
      <c r="AK816" s="1" t="str">
        <f>IF(sum!A809="ON",sum!B809,"*")</f>
        <v>*</v>
      </c>
      <c r="AL816" s="1"/>
      <c r="AM816" s="1" t="str">
        <f>IF(sum!A809="ON",sum!F809,"*")</f>
        <v>*</v>
      </c>
      <c r="AP816" s="1" t="s">
        <v>137</v>
      </c>
      <c r="AQ816" s="1" t="s">
        <v>138</v>
      </c>
      <c r="AR816" s="1">
        <v>2030</v>
      </c>
      <c r="AS816" s="1" t="str">
        <f>IF(sum!A809="QU",sum!B809,"*")</f>
        <v>*</v>
      </c>
      <c r="AT816" s="1"/>
      <c r="AU816" s="1" t="str">
        <f>IF(sum!A809="QU",sum!F809,"*")</f>
        <v>*</v>
      </c>
      <c r="AX816" s="4" t="s">
        <v>137</v>
      </c>
      <c r="AY816" s="4" t="s">
        <v>138</v>
      </c>
      <c r="AZ816" s="4">
        <v>2030</v>
      </c>
      <c r="BA816" s="1" t="str">
        <f>IF(sum!A809="SA",sum!B809,"*")</f>
        <v>*</v>
      </c>
      <c r="BB816" s="1"/>
      <c r="BC816" s="1" t="str">
        <f>IF(sum!A809="SA",sum!F809,"*")</f>
        <v>*</v>
      </c>
    </row>
    <row r="817" spans="2:55">
      <c r="B817" s="1" t="s">
        <v>137</v>
      </c>
      <c r="C817" s="1" t="s">
        <v>138</v>
      </c>
      <c r="D817" s="1">
        <v>2030</v>
      </c>
      <c r="J817" s="1" t="s">
        <v>137</v>
      </c>
      <c r="K817" s="1" t="s">
        <v>138</v>
      </c>
      <c r="L817" s="1">
        <v>2030</v>
      </c>
      <c r="M817" s="1" t="str">
        <f>IF(sum!A810="AT",sum!B810,"*")</f>
        <v>*</v>
      </c>
      <c r="N817" s="1"/>
      <c r="O817" s="1" t="str">
        <f>IF(sum!A810="AT",sum!F810,"*")</f>
        <v>*</v>
      </c>
      <c r="R817" s="1" t="s">
        <v>137</v>
      </c>
      <c r="S817" s="1" t="s">
        <v>138</v>
      </c>
      <c r="T817" s="1">
        <v>2030</v>
      </c>
      <c r="U817" s="1" t="str">
        <f>IF(sum!A810="BC",sum!B810,"*")</f>
        <v>*</v>
      </c>
      <c r="V817" s="1"/>
      <c r="W817" s="1" t="str">
        <f>IF(sum!A810="BC",sum!F810,"*")</f>
        <v>*</v>
      </c>
      <c r="Z817" s="1" t="s">
        <v>137</v>
      </c>
      <c r="AA817" s="1" t="s">
        <v>138</v>
      </c>
      <c r="AB817" s="1">
        <v>2030</v>
      </c>
      <c r="AC817" s="1" t="str">
        <f>IF(sum!A810="MA",sum!B810,"*")</f>
        <v>*</v>
      </c>
      <c r="AD817" s="1"/>
      <c r="AE817" s="1" t="str">
        <f>IF(sum!A810="MA",sum!F810,"*")</f>
        <v>*</v>
      </c>
      <c r="AH817" s="1" t="s">
        <v>137</v>
      </c>
      <c r="AI817" s="1" t="s">
        <v>138</v>
      </c>
      <c r="AJ817" s="1">
        <v>2030</v>
      </c>
      <c r="AK817" s="1" t="str">
        <f>IF(sum!A810="ON",sum!B810,"*")</f>
        <v>*</v>
      </c>
      <c r="AL817" s="1"/>
      <c r="AM817" s="1" t="str">
        <f>IF(sum!A810="ON",sum!F810,"*")</f>
        <v>*</v>
      </c>
      <c r="AP817" s="4" t="s">
        <v>137</v>
      </c>
      <c r="AQ817" s="4" t="s">
        <v>138</v>
      </c>
      <c r="AR817" s="4">
        <v>2030</v>
      </c>
      <c r="AS817" s="1" t="str">
        <f>IF(sum!A810="QU",sum!B810,"*")</f>
        <v>*</v>
      </c>
      <c r="AT817" s="1"/>
      <c r="AU817" s="1" t="str">
        <f>IF(sum!A810="QU",sum!F810,"*")</f>
        <v>*</v>
      </c>
      <c r="AX817" s="1" t="s">
        <v>137</v>
      </c>
      <c r="AY817" s="1" t="s">
        <v>138</v>
      </c>
      <c r="AZ817" s="1">
        <v>2030</v>
      </c>
      <c r="BA817" s="1" t="str">
        <f>IF(sum!A810="SA",sum!B810,"*")</f>
        <v>*</v>
      </c>
      <c r="BB817" s="1"/>
      <c r="BC817" s="1" t="str">
        <f>IF(sum!A810="SA",sum!F810,"*")</f>
        <v>*</v>
      </c>
    </row>
    <row r="818" spans="2:55">
      <c r="B818" s="4" t="s">
        <v>137</v>
      </c>
      <c r="C818" s="4" t="s">
        <v>138</v>
      </c>
      <c r="D818" s="4">
        <v>2030</v>
      </c>
      <c r="J818" s="4" t="s">
        <v>137</v>
      </c>
      <c r="K818" s="4" t="s">
        <v>138</v>
      </c>
      <c r="L818" s="4">
        <v>2030</v>
      </c>
      <c r="M818" s="1" t="str">
        <f>IF(sum!A811="AT",sum!B811,"*")</f>
        <v>*</v>
      </c>
      <c r="N818" s="1"/>
      <c r="O818" s="1" t="str">
        <f>IF(sum!A811="AT",sum!F811,"*")</f>
        <v>*</v>
      </c>
      <c r="R818" s="4" t="s">
        <v>137</v>
      </c>
      <c r="S818" s="4" t="s">
        <v>138</v>
      </c>
      <c r="T818" s="4">
        <v>2030</v>
      </c>
      <c r="U818" s="1" t="str">
        <f>IF(sum!A811="BC",sum!B811,"*")</f>
        <v>*</v>
      </c>
      <c r="V818" s="1"/>
      <c r="W818" s="1" t="str">
        <f>IF(sum!A811="BC",sum!F811,"*")</f>
        <v>*</v>
      </c>
      <c r="Z818" s="4" t="s">
        <v>137</v>
      </c>
      <c r="AA818" s="4" t="s">
        <v>138</v>
      </c>
      <c r="AB818" s="4">
        <v>2030</v>
      </c>
      <c r="AC818" s="1" t="str">
        <f>IF(sum!A811="MA",sum!B811,"*")</f>
        <v>*</v>
      </c>
      <c r="AD818" s="1"/>
      <c r="AE818" s="1" t="str">
        <f>IF(sum!A811="MA",sum!F811,"*")</f>
        <v>*</v>
      </c>
      <c r="AH818" s="4" t="s">
        <v>137</v>
      </c>
      <c r="AI818" s="4" t="s">
        <v>138</v>
      </c>
      <c r="AJ818" s="4">
        <v>2030</v>
      </c>
      <c r="AK818" s="1" t="str">
        <f>IF(sum!A811="ON",sum!B811,"*")</f>
        <v>*</v>
      </c>
      <c r="AL818" s="1"/>
      <c r="AM818" s="1" t="str">
        <f>IF(sum!A811="ON",sum!F811,"*")</f>
        <v>*</v>
      </c>
      <c r="AP818" s="1" t="s">
        <v>137</v>
      </c>
      <c r="AQ818" s="1" t="s">
        <v>138</v>
      </c>
      <c r="AR818" s="1">
        <v>2030</v>
      </c>
      <c r="AS818" s="1" t="str">
        <f>IF(sum!A811="QU",sum!B811,"*")</f>
        <v>*</v>
      </c>
      <c r="AT818" s="1"/>
      <c r="AU818" s="1" t="str">
        <f>IF(sum!A811="QU",sum!F811,"*")</f>
        <v>*</v>
      </c>
      <c r="AX818" s="4" t="s">
        <v>137</v>
      </c>
      <c r="AY818" s="4" t="s">
        <v>138</v>
      </c>
      <c r="AZ818" s="4">
        <v>2030</v>
      </c>
      <c r="BA818" s="1" t="str">
        <f>IF(sum!A811="SA",sum!B811,"*")</f>
        <v>*</v>
      </c>
      <c r="BB818" s="1"/>
      <c r="BC818" s="1" t="str">
        <f>IF(sum!A811="SA",sum!F811,"*")</f>
        <v>*</v>
      </c>
    </row>
    <row r="819" spans="2:55">
      <c r="B819" s="1" t="s">
        <v>137</v>
      </c>
      <c r="C819" s="1" t="s">
        <v>138</v>
      </c>
      <c r="D819" s="1">
        <v>2030</v>
      </c>
      <c r="J819" s="1" t="s">
        <v>137</v>
      </c>
      <c r="K819" s="1" t="s">
        <v>138</v>
      </c>
      <c r="L819" s="1">
        <v>2030</v>
      </c>
      <c r="M819" s="1" t="str">
        <f>IF(sum!A812="AT",sum!B812,"*")</f>
        <v>*</v>
      </c>
      <c r="N819" s="1"/>
      <c r="O819" s="1" t="str">
        <f>IF(sum!A812="AT",sum!F812,"*")</f>
        <v>*</v>
      </c>
      <c r="R819" s="1" t="s">
        <v>137</v>
      </c>
      <c r="S819" s="1" t="s">
        <v>138</v>
      </c>
      <c r="T819" s="1">
        <v>2030</v>
      </c>
      <c r="U819" s="1" t="str">
        <f>IF(sum!A812="BC",sum!B812,"*")</f>
        <v>*</v>
      </c>
      <c r="V819" s="1"/>
      <c r="W819" s="1" t="str">
        <f>IF(sum!A812="BC",sum!F812,"*")</f>
        <v>*</v>
      </c>
      <c r="Z819" s="1" t="s">
        <v>137</v>
      </c>
      <c r="AA819" s="1" t="s">
        <v>138</v>
      </c>
      <c r="AB819" s="1">
        <v>2030</v>
      </c>
      <c r="AC819" s="1" t="str">
        <f>IF(sum!A812="MA",sum!B812,"*")</f>
        <v>*</v>
      </c>
      <c r="AD819" s="1"/>
      <c r="AE819" s="1" t="str">
        <f>IF(sum!A812="MA",sum!F812,"*")</f>
        <v>*</v>
      </c>
      <c r="AH819" s="1" t="s">
        <v>137</v>
      </c>
      <c r="AI819" s="1" t="s">
        <v>138</v>
      </c>
      <c r="AJ819" s="1">
        <v>2030</v>
      </c>
      <c r="AK819" s="1" t="str">
        <f>IF(sum!A812="ON",sum!B812,"*")</f>
        <v>*</v>
      </c>
      <c r="AL819" s="1"/>
      <c r="AM819" s="1" t="str">
        <f>IF(sum!A812="ON",sum!F812,"*")</f>
        <v>*</v>
      </c>
      <c r="AP819" s="4" t="s">
        <v>137</v>
      </c>
      <c r="AQ819" s="4" t="s">
        <v>138</v>
      </c>
      <c r="AR819" s="4">
        <v>2030</v>
      </c>
      <c r="AS819" s="1" t="str">
        <f>IF(sum!A812="QU",sum!B812,"*")</f>
        <v>*</v>
      </c>
      <c r="AT819" s="1"/>
      <c r="AU819" s="1" t="str">
        <f>IF(sum!A812="QU",sum!F812,"*")</f>
        <v>*</v>
      </c>
      <c r="AX819" s="1" t="s">
        <v>137</v>
      </c>
      <c r="AY819" s="1" t="s">
        <v>138</v>
      </c>
      <c r="AZ819" s="1">
        <v>2030</v>
      </c>
      <c r="BA819" s="1" t="str">
        <f>IF(sum!A812="SA",sum!B812,"*")</f>
        <v>*</v>
      </c>
      <c r="BB819" s="1"/>
      <c r="BC819" s="1" t="str">
        <f>IF(sum!A812="SA",sum!F812,"*")</f>
        <v>*</v>
      </c>
    </row>
    <row r="820" spans="2:55">
      <c r="B820" s="4" t="s">
        <v>137</v>
      </c>
      <c r="C820" s="4" t="s">
        <v>138</v>
      </c>
      <c r="D820" s="4">
        <v>2030</v>
      </c>
      <c r="J820" s="4" t="s">
        <v>137</v>
      </c>
      <c r="K820" s="4" t="s">
        <v>138</v>
      </c>
      <c r="L820" s="4">
        <v>2030</v>
      </c>
      <c r="M820" s="1" t="str">
        <f>IF(sum!A813="AT",sum!B813,"*")</f>
        <v>*</v>
      </c>
      <c r="N820" s="1"/>
      <c r="O820" s="1" t="str">
        <f>IF(sum!A813="AT",sum!F813,"*")</f>
        <v>*</v>
      </c>
      <c r="R820" s="4" t="s">
        <v>137</v>
      </c>
      <c r="S820" s="4" t="s">
        <v>138</v>
      </c>
      <c r="T820" s="4">
        <v>2030</v>
      </c>
      <c r="U820" s="1" t="str">
        <f>IF(sum!A813="BC",sum!B813,"*")</f>
        <v>*</v>
      </c>
      <c r="V820" s="1"/>
      <c r="W820" s="1" t="str">
        <f>IF(sum!A813="BC",sum!F813,"*")</f>
        <v>*</v>
      </c>
      <c r="Z820" s="4" t="s">
        <v>137</v>
      </c>
      <c r="AA820" s="4" t="s">
        <v>138</v>
      </c>
      <c r="AB820" s="4">
        <v>2030</v>
      </c>
      <c r="AC820" s="1" t="str">
        <f>IF(sum!A813="MA",sum!B813,"*")</f>
        <v>*</v>
      </c>
      <c r="AD820" s="1"/>
      <c r="AE820" s="1" t="str">
        <f>IF(sum!A813="MA",sum!F813,"*")</f>
        <v>*</v>
      </c>
      <c r="AH820" s="4" t="s">
        <v>137</v>
      </c>
      <c r="AI820" s="4" t="s">
        <v>138</v>
      </c>
      <c r="AJ820" s="4">
        <v>2030</v>
      </c>
      <c r="AK820" s="1" t="str">
        <f>IF(sum!A813="ON",sum!B813,"*")</f>
        <v>*</v>
      </c>
      <c r="AL820" s="1"/>
      <c r="AM820" s="1" t="str">
        <f>IF(sum!A813="ON",sum!F813,"*")</f>
        <v>*</v>
      </c>
      <c r="AP820" s="1" t="s">
        <v>137</v>
      </c>
      <c r="AQ820" s="1" t="s">
        <v>138</v>
      </c>
      <c r="AR820" s="1">
        <v>2030</v>
      </c>
      <c r="AS820" s="1" t="str">
        <f>IF(sum!A813="QU",sum!B813,"*")</f>
        <v>*</v>
      </c>
      <c r="AT820" s="1"/>
      <c r="AU820" s="1" t="str">
        <f>IF(sum!A813="QU",sum!F813,"*")</f>
        <v>*</v>
      </c>
      <c r="AX820" s="4" t="s">
        <v>137</v>
      </c>
      <c r="AY820" s="4" t="s">
        <v>138</v>
      </c>
      <c r="AZ820" s="4">
        <v>2030</v>
      </c>
      <c r="BA820" s="1" t="str">
        <f>IF(sum!A813="SA",sum!B813,"*")</f>
        <v>*</v>
      </c>
      <c r="BB820" s="1"/>
      <c r="BC820" s="1" t="str">
        <f>IF(sum!A813="SA",sum!F813,"*")</f>
        <v>*</v>
      </c>
    </row>
    <row r="821" spans="2:55">
      <c r="B821" s="1" t="s">
        <v>137</v>
      </c>
      <c r="C821" s="1" t="s">
        <v>138</v>
      </c>
      <c r="D821" s="1">
        <v>2030</v>
      </c>
      <c r="J821" s="1" t="s">
        <v>137</v>
      </c>
      <c r="K821" s="1" t="s">
        <v>138</v>
      </c>
      <c r="L821" s="1">
        <v>2030</v>
      </c>
      <c r="M821" s="1" t="str">
        <f>IF(sum!A814="AT",sum!B814,"*")</f>
        <v>*</v>
      </c>
      <c r="N821" s="1"/>
      <c r="O821" s="1" t="str">
        <f>IF(sum!A814="AT",sum!F814,"*")</f>
        <v>*</v>
      </c>
      <c r="R821" s="1" t="s">
        <v>137</v>
      </c>
      <c r="S821" s="1" t="s">
        <v>138</v>
      </c>
      <c r="T821" s="1">
        <v>2030</v>
      </c>
      <c r="U821" s="1" t="str">
        <f>IF(sum!A814="BC",sum!B814,"*")</f>
        <v>*</v>
      </c>
      <c r="V821" s="1"/>
      <c r="W821" s="1" t="str">
        <f>IF(sum!A814="BC",sum!F814,"*")</f>
        <v>*</v>
      </c>
      <c r="Z821" s="1" t="s">
        <v>137</v>
      </c>
      <c r="AA821" s="1" t="s">
        <v>138</v>
      </c>
      <c r="AB821" s="1">
        <v>2030</v>
      </c>
      <c r="AC821" s="1" t="str">
        <f>IF(sum!A814="MA",sum!B814,"*")</f>
        <v>*</v>
      </c>
      <c r="AD821" s="1"/>
      <c r="AE821" s="1" t="str">
        <f>IF(sum!A814="MA",sum!F814,"*")</f>
        <v>*</v>
      </c>
      <c r="AH821" s="1" t="s">
        <v>137</v>
      </c>
      <c r="AI821" s="1" t="s">
        <v>138</v>
      </c>
      <c r="AJ821" s="1">
        <v>2030</v>
      </c>
      <c r="AK821" s="1" t="str">
        <f>IF(sum!A814="ON",sum!B814,"*")</f>
        <v>*</v>
      </c>
      <c r="AL821" s="1"/>
      <c r="AM821" s="1" t="str">
        <f>IF(sum!A814="ON",sum!F814,"*")</f>
        <v>*</v>
      </c>
      <c r="AP821" s="4" t="s">
        <v>137</v>
      </c>
      <c r="AQ821" s="4" t="s">
        <v>138</v>
      </c>
      <c r="AR821" s="4">
        <v>2030</v>
      </c>
      <c r="AS821" s="1" t="str">
        <f>IF(sum!A814="QU",sum!B814,"*")</f>
        <v>*</v>
      </c>
      <c r="AT821" s="1"/>
      <c r="AU821" s="1" t="str">
        <f>IF(sum!A814="QU",sum!F814,"*")</f>
        <v>*</v>
      </c>
      <c r="AX821" s="1" t="s">
        <v>137</v>
      </c>
      <c r="AY821" s="1" t="s">
        <v>138</v>
      </c>
      <c r="AZ821" s="1">
        <v>2030</v>
      </c>
      <c r="BA821" s="1" t="str">
        <f>IF(sum!A814="SA",sum!B814,"*")</f>
        <v>*</v>
      </c>
      <c r="BB821" s="1"/>
      <c r="BC821" s="1" t="str">
        <f>IF(sum!A814="SA",sum!F814,"*")</f>
        <v>*</v>
      </c>
    </row>
    <row r="822" spans="2:55">
      <c r="B822" s="4" t="s">
        <v>137</v>
      </c>
      <c r="C822" s="4" t="s">
        <v>138</v>
      </c>
      <c r="D822" s="4">
        <v>2030</v>
      </c>
      <c r="J822" s="4" t="s">
        <v>137</v>
      </c>
      <c r="K822" s="4" t="s">
        <v>138</v>
      </c>
      <c r="L822" s="4">
        <v>2030</v>
      </c>
      <c r="M822" s="1" t="str">
        <f>IF(sum!A815="AT",sum!B815,"*")</f>
        <v>*</v>
      </c>
      <c r="N822" s="1"/>
      <c r="O822" s="1" t="str">
        <f>IF(sum!A815="AT",sum!F815,"*")</f>
        <v>*</v>
      </c>
      <c r="R822" s="4" t="s">
        <v>137</v>
      </c>
      <c r="S822" s="4" t="s">
        <v>138</v>
      </c>
      <c r="T822" s="4">
        <v>2030</v>
      </c>
      <c r="U822" s="1" t="str">
        <f>IF(sum!A815="BC",sum!B815,"*")</f>
        <v>*</v>
      </c>
      <c r="V822" s="1"/>
      <c r="W822" s="1" t="str">
        <f>IF(sum!A815="BC",sum!F815,"*")</f>
        <v>*</v>
      </c>
      <c r="Z822" s="4" t="s">
        <v>137</v>
      </c>
      <c r="AA822" s="4" t="s">
        <v>138</v>
      </c>
      <c r="AB822" s="4">
        <v>2030</v>
      </c>
      <c r="AC822" s="1" t="str">
        <f>IF(sum!A815="MA",sum!B815,"*")</f>
        <v>*</v>
      </c>
      <c r="AD822" s="1"/>
      <c r="AE822" s="1" t="str">
        <f>IF(sum!A815="MA",sum!F815,"*")</f>
        <v>*</v>
      </c>
      <c r="AH822" s="4" t="s">
        <v>137</v>
      </c>
      <c r="AI822" s="4" t="s">
        <v>138</v>
      </c>
      <c r="AJ822" s="4">
        <v>2030</v>
      </c>
      <c r="AK822" s="1" t="str">
        <f>IF(sum!A815="ON",sum!B815,"*")</f>
        <v>*</v>
      </c>
      <c r="AL822" s="1"/>
      <c r="AM822" s="1" t="str">
        <f>IF(sum!A815="ON",sum!F815,"*")</f>
        <v>*</v>
      </c>
      <c r="AP822" s="1" t="s">
        <v>137</v>
      </c>
      <c r="AQ822" s="1" t="s">
        <v>138</v>
      </c>
      <c r="AR822" s="1">
        <v>2030</v>
      </c>
      <c r="AS822" s="1" t="str">
        <f>IF(sum!A815="QU",sum!B815,"*")</f>
        <v>*</v>
      </c>
      <c r="AT822" s="1"/>
      <c r="AU822" s="1" t="str">
        <f>IF(sum!A815="QU",sum!F815,"*")</f>
        <v>*</v>
      </c>
      <c r="AX822" s="4" t="s">
        <v>137</v>
      </c>
      <c r="AY822" s="4" t="s">
        <v>138</v>
      </c>
      <c r="AZ822" s="4">
        <v>2030</v>
      </c>
      <c r="BA822" s="1" t="str">
        <f>IF(sum!A815="SA",sum!B815,"*")</f>
        <v>*</v>
      </c>
      <c r="BB822" s="1"/>
      <c r="BC822" s="1" t="str">
        <f>IF(sum!A815="SA",sum!F815,"*")</f>
        <v>*</v>
      </c>
    </row>
    <row r="823" spans="2:55">
      <c r="B823" s="1" t="s">
        <v>137</v>
      </c>
      <c r="C823" s="1" t="s">
        <v>138</v>
      </c>
      <c r="D823" s="1">
        <v>2030</v>
      </c>
      <c r="J823" s="1" t="s">
        <v>137</v>
      </c>
      <c r="K823" s="1" t="s">
        <v>138</v>
      </c>
      <c r="L823" s="1">
        <v>2030</v>
      </c>
      <c r="M823" s="1" t="str">
        <f>IF(sum!A816="AT",sum!B816,"*")</f>
        <v>*</v>
      </c>
      <c r="N823" s="1"/>
      <c r="O823" s="1" t="str">
        <f>IF(sum!A816="AT",sum!F816,"*")</f>
        <v>*</v>
      </c>
      <c r="R823" s="1" t="s">
        <v>137</v>
      </c>
      <c r="S823" s="1" t="s">
        <v>138</v>
      </c>
      <c r="T823" s="1">
        <v>2030</v>
      </c>
      <c r="U823" s="1" t="str">
        <f>IF(sum!A816="BC",sum!B816,"*")</f>
        <v>*</v>
      </c>
      <c r="V823" s="1"/>
      <c r="W823" s="1" t="str">
        <f>IF(sum!A816="BC",sum!F816,"*")</f>
        <v>*</v>
      </c>
      <c r="Z823" s="1" t="s">
        <v>137</v>
      </c>
      <c r="AA823" s="1" t="s">
        <v>138</v>
      </c>
      <c r="AB823" s="1">
        <v>2030</v>
      </c>
      <c r="AC823" s="1" t="str">
        <f>IF(sum!A816="MA",sum!B816,"*")</f>
        <v>*</v>
      </c>
      <c r="AD823" s="1"/>
      <c r="AE823" s="1" t="str">
        <f>IF(sum!A816="MA",sum!F816,"*")</f>
        <v>*</v>
      </c>
      <c r="AH823" s="1" t="s">
        <v>137</v>
      </c>
      <c r="AI823" s="1" t="s">
        <v>138</v>
      </c>
      <c r="AJ823" s="1">
        <v>2030</v>
      </c>
      <c r="AK823" s="1" t="str">
        <f>IF(sum!A816="ON",sum!B816,"*")</f>
        <v>*</v>
      </c>
      <c r="AL823" s="1"/>
      <c r="AM823" s="1" t="str">
        <f>IF(sum!A816="ON",sum!F816,"*")</f>
        <v>*</v>
      </c>
      <c r="AP823" s="4" t="s">
        <v>137</v>
      </c>
      <c r="AQ823" s="4" t="s">
        <v>138</v>
      </c>
      <c r="AR823" s="4">
        <v>2030</v>
      </c>
      <c r="AS823" s="1" t="str">
        <f>IF(sum!A816="QU",sum!B816,"*")</f>
        <v>*</v>
      </c>
      <c r="AT823" s="1"/>
      <c r="AU823" s="1" t="str">
        <f>IF(sum!A816="QU",sum!F816,"*")</f>
        <v>*</v>
      </c>
      <c r="AX823" s="1" t="s">
        <v>137</v>
      </c>
      <c r="AY823" s="1" t="s">
        <v>138</v>
      </c>
      <c r="AZ823" s="1">
        <v>2030</v>
      </c>
      <c r="BA823" s="1" t="str">
        <f>IF(sum!A816="SA",sum!B816,"*")</f>
        <v>*</v>
      </c>
      <c r="BB823" s="1"/>
      <c r="BC823" s="1" t="str">
        <f>IF(sum!A816="SA",sum!F816,"*")</f>
        <v>*</v>
      </c>
    </row>
    <row r="824" spans="2:55">
      <c r="B824" s="4" t="s">
        <v>137</v>
      </c>
      <c r="C824" s="4" t="s">
        <v>138</v>
      </c>
      <c r="D824" s="4">
        <v>2030</v>
      </c>
      <c r="J824" s="4" t="s">
        <v>137</v>
      </c>
      <c r="K824" s="4" t="s">
        <v>138</v>
      </c>
      <c r="L824" s="4">
        <v>2030</v>
      </c>
      <c r="M824" s="1" t="str">
        <f>IF(sum!A817="AT",sum!B817,"*")</f>
        <v>*</v>
      </c>
      <c r="N824" s="1"/>
      <c r="O824" s="1" t="str">
        <f>IF(sum!A817="AT",sum!F817,"*")</f>
        <v>*</v>
      </c>
      <c r="R824" s="4" t="s">
        <v>137</v>
      </c>
      <c r="S824" s="4" t="s">
        <v>138</v>
      </c>
      <c r="T824" s="4">
        <v>2030</v>
      </c>
      <c r="U824" s="1" t="str">
        <f>IF(sum!A817="BC",sum!B817,"*")</f>
        <v>*</v>
      </c>
      <c r="V824" s="1"/>
      <c r="W824" s="1" t="str">
        <f>IF(sum!A817="BC",sum!F817,"*")</f>
        <v>*</v>
      </c>
      <c r="Z824" s="4" t="s">
        <v>137</v>
      </c>
      <c r="AA824" s="4" t="s">
        <v>138</v>
      </c>
      <c r="AB824" s="4">
        <v>2030</v>
      </c>
      <c r="AC824" s="1" t="str">
        <f>IF(sum!A817="MA",sum!B817,"*")</f>
        <v>*</v>
      </c>
      <c r="AD824" s="1"/>
      <c r="AE824" s="1" t="str">
        <f>IF(sum!A817="MA",sum!F817,"*")</f>
        <v>*</v>
      </c>
      <c r="AH824" s="4" t="s">
        <v>137</v>
      </c>
      <c r="AI824" s="4" t="s">
        <v>138</v>
      </c>
      <c r="AJ824" s="4">
        <v>2030</v>
      </c>
      <c r="AK824" s="1" t="str">
        <f>IF(sum!A817="ON",sum!B817,"*")</f>
        <v>*</v>
      </c>
      <c r="AL824" s="1"/>
      <c r="AM824" s="1" t="str">
        <f>IF(sum!A817="ON",sum!F817,"*")</f>
        <v>*</v>
      </c>
      <c r="AP824" s="1" t="s">
        <v>137</v>
      </c>
      <c r="AQ824" s="1" t="s">
        <v>138</v>
      </c>
      <c r="AR824" s="1">
        <v>2030</v>
      </c>
      <c r="AS824" s="1" t="str">
        <f>IF(sum!A817="QU",sum!B817,"*")</f>
        <v>*</v>
      </c>
      <c r="AT824" s="1"/>
      <c r="AU824" s="1" t="str">
        <f>IF(sum!A817="QU",sum!F817,"*")</f>
        <v>*</v>
      </c>
      <c r="AX824" s="4" t="s">
        <v>137</v>
      </c>
      <c r="AY824" s="4" t="s">
        <v>138</v>
      </c>
      <c r="AZ824" s="4">
        <v>2030</v>
      </c>
      <c r="BA824" s="1" t="str">
        <f>IF(sum!A817="SA",sum!B817,"*")</f>
        <v>*</v>
      </c>
      <c r="BB824" s="1"/>
      <c r="BC824" s="1" t="str">
        <f>IF(sum!A817="SA",sum!F817,"*")</f>
        <v>*</v>
      </c>
    </row>
    <row r="825" spans="2:55">
      <c r="B825" s="1" t="s">
        <v>137</v>
      </c>
      <c r="C825" s="1" t="s">
        <v>138</v>
      </c>
      <c r="D825" s="1">
        <v>2030</v>
      </c>
      <c r="J825" s="1" t="s">
        <v>137</v>
      </c>
      <c r="K825" s="1" t="s">
        <v>138</v>
      </c>
      <c r="L825" s="1">
        <v>2030</v>
      </c>
      <c r="M825" s="1" t="str">
        <f>IF(sum!A818="AT",sum!B818,"*")</f>
        <v>*</v>
      </c>
      <c r="N825" s="1"/>
      <c r="O825" s="1" t="str">
        <f>IF(sum!A818="AT",sum!F818,"*")</f>
        <v>*</v>
      </c>
      <c r="R825" s="1" t="s">
        <v>137</v>
      </c>
      <c r="S825" s="1" t="s">
        <v>138</v>
      </c>
      <c r="T825" s="1">
        <v>2030</v>
      </c>
      <c r="U825" s="1" t="str">
        <f>IF(sum!A818="BC",sum!B818,"*")</f>
        <v>*</v>
      </c>
      <c r="V825" s="1"/>
      <c r="W825" s="1" t="str">
        <f>IF(sum!A818="BC",sum!F818,"*")</f>
        <v>*</v>
      </c>
      <c r="Z825" s="1" t="s">
        <v>137</v>
      </c>
      <c r="AA825" s="1" t="s">
        <v>138</v>
      </c>
      <c r="AB825" s="1">
        <v>2030</v>
      </c>
      <c r="AC825" s="1" t="str">
        <f>IF(sum!A818="MA",sum!B818,"*")</f>
        <v>*</v>
      </c>
      <c r="AD825" s="1"/>
      <c r="AE825" s="1" t="str">
        <f>IF(sum!A818="MA",sum!F818,"*")</f>
        <v>*</v>
      </c>
      <c r="AH825" s="1" t="s">
        <v>137</v>
      </c>
      <c r="AI825" s="1" t="s">
        <v>138</v>
      </c>
      <c r="AJ825" s="1">
        <v>2030</v>
      </c>
      <c r="AK825" s="1" t="str">
        <f>IF(sum!A818="ON",sum!B818,"*")</f>
        <v>*</v>
      </c>
      <c r="AL825" s="1"/>
      <c r="AM825" s="1" t="str">
        <f>IF(sum!A818="ON",sum!F818,"*")</f>
        <v>*</v>
      </c>
      <c r="AP825" s="4" t="s">
        <v>137</v>
      </c>
      <c r="AQ825" s="4" t="s">
        <v>138</v>
      </c>
      <c r="AR825" s="4">
        <v>2030</v>
      </c>
      <c r="AS825" s="1" t="str">
        <f>IF(sum!A818="QU",sum!B818,"*")</f>
        <v>*</v>
      </c>
      <c r="AT825" s="1"/>
      <c r="AU825" s="1" t="str">
        <f>IF(sum!A818="QU",sum!F818,"*")</f>
        <v>*</v>
      </c>
      <c r="AX825" s="1" t="s">
        <v>137</v>
      </c>
      <c r="AY825" s="1" t="s">
        <v>138</v>
      </c>
      <c r="AZ825" s="1">
        <v>2030</v>
      </c>
      <c r="BA825" s="1" t="str">
        <f>IF(sum!A818="SA",sum!B818,"*")</f>
        <v>*</v>
      </c>
      <c r="BB825" s="1"/>
      <c r="BC825" s="1" t="str">
        <f>IF(sum!A818="SA",sum!F818,"*")</f>
        <v>*</v>
      </c>
    </row>
    <row r="826" spans="2:55">
      <c r="B826" s="4" t="s">
        <v>137</v>
      </c>
      <c r="C826" s="4" t="s">
        <v>138</v>
      </c>
      <c r="D826" s="4">
        <v>2030</v>
      </c>
      <c r="J826" s="4" t="s">
        <v>137</v>
      </c>
      <c r="K826" s="4" t="s">
        <v>138</v>
      </c>
      <c r="L826" s="4">
        <v>2030</v>
      </c>
      <c r="M826" s="1" t="str">
        <f>IF(sum!A819="AT",sum!B819,"*")</f>
        <v>*</v>
      </c>
      <c r="N826" s="1"/>
      <c r="O826" s="1" t="str">
        <f>IF(sum!A819="AT",sum!F819,"*")</f>
        <v>*</v>
      </c>
      <c r="R826" s="4" t="s">
        <v>137</v>
      </c>
      <c r="S826" s="4" t="s">
        <v>138</v>
      </c>
      <c r="T826" s="4">
        <v>2030</v>
      </c>
      <c r="U826" s="1" t="str">
        <f>IF(sum!A819="BC",sum!B819,"*")</f>
        <v>*</v>
      </c>
      <c r="V826" s="1"/>
      <c r="W826" s="1" t="str">
        <f>IF(sum!A819="BC",sum!F819,"*")</f>
        <v>*</v>
      </c>
      <c r="Z826" s="4" t="s">
        <v>137</v>
      </c>
      <c r="AA826" s="4" t="s">
        <v>138</v>
      </c>
      <c r="AB826" s="4">
        <v>2030</v>
      </c>
      <c r="AC826" s="1" t="str">
        <f>IF(sum!A819="MA",sum!B819,"*")</f>
        <v>*</v>
      </c>
      <c r="AD826" s="1"/>
      <c r="AE826" s="1" t="str">
        <f>IF(sum!A819="MA",sum!F819,"*")</f>
        <v>*</v>
      </c>
      <c r="AH826" s="4" t="s">
        <v>137</v>
      </c>
      <c r="AI826" s="4" t="s">
        <v>138</v>
      </c>
      <c r="AJ826" s="4">
        <v>2030</v>
      </c>
      <c r="AK826" s="1" t="str">
        <f>IF(sum!A819="ON",sum!B819,"*")</f>
        <v>*</v>
      </c>
      <c r="AL826" s="1"/>
      <c r="AM826" s="1" t="str">
        <f>IF(sum!A819="ON",sum!F819,"*")</f>
        <v>*</v>
      </c>
      <c r="AP826" s="1" t="s">
        <v>137</v>
      </c>
      <c r="AQ826" s="1" t="s">
        <v>138</v>
      </c>
      <c r="AR826" s="1">
        <v>2030</v>
      </c>
      <c r="AS826" s="1" t="str">
        <f>IF(sum!A819="QU",sum!B819,"*")</f>
        <v>*</v>
      </c>
      <c r="AT826" s="1"/>
      <c r="AU826" s="1" t="str">
        <f>IF(sum!A819="QU",sum!F819,"*")</f>
        <v>*</v>
      </c>
      <c r="AX826" s="4" t="s">
        <v>137</v>
      </c>
      <c r="AY826" s="4" t="s">
        <v>138</v>
      </c>
      <c r="AZ826" s="4">
        <v>2030</v>
      </c>
      <c r="BA826" s="1" t="str">
        <f>IF(sum!A819="SA",sum!B819,"*")</f>
        <v>*</v>
      </c>
      <c r="BB826" s="1"/>
      <c r="BC826" s="1" t="str">
        <f>IF(sum!A819="SA",sum!F819,"*")</f>
        <v>*</v>
      </c>
    </row>
    <row r="827" spans="2:55">
      <c r="B827" s="1" t="s">
        <v>137</v>
      </c>
      <c r="C827" s="1" t="s">
        <v>138</v>
      </c>
      <c r="D827" s="1">
        <v>2030</v>
      </c>
      <c r="J827" s="1" t="s">
        <v>137</v>
      </c>
      <c r="K827" s="1" t="s">
        <v>138</v>
      </c>
      <c r="L827" s="1">
        <v>2030</v>
      </c>
      <c r="M827" s="1" t="str">
        <f>IF(sum!A820="AT",sum!B820,"*")</f>
        <v>*</v>
      </c>
      <c r="N827" s="1"/>
      <c r="O827" s="1" t="str">
        <f>IF(sum!A820="AT",sum!F820,"*")</f>
        <v>*</v>
      </c>
      <c r="R827" s="1" t="s">
        <v>137</v>
      </c>
      <c r="S827" s="1" t="s">
        <v>138</v>
      </c>
      <c r="T827" s="1">
        <v>2030</v>
      </c>
      <c r="U827" s="1" t="str">
        <f>IF(sum!A820="BC",sum!B820,"*")</f>
        <v>*</v>
      </c>
      <c r="V827" s="1"/>
      <c r="W827" s="1" t="str">
        <f>IF(sum!A820="BC",sum!F820,"*")</f>
        <v>*</v>
      </c>
      <c r="Z827" s="1" t="s">
        <v>137</v>
      </c>
      <c r="AA827" s="1" t="s">
        <v>138</v>
      </c>
      <c r="AB827" s="1">
        <v>2030</v>
      </c>
      <c r="AC827" s="1" t="str">
        <f>IF(sum!A820="MA",sum!B820,"*")</f>
        <v>*</v>
      </c>
      <c r="AD827" s="1"/>
      <c r="AE827" s="1" t="str">
        <f>IF(sum!A820="MA",sum!F820,"*")</f>
        <v>*</v>
      </c>
      <c r="AH827" s="1" t="s">
        <v>137</v>
      </c>
      <c r="AI827" s="1" t="s">
        <v>138</v>
      </c>
      <c r="AJ827" s="1">
        <v>2030</v>
      </c>
      <c r="AK827" s="1" t="str">
        <f>IF(sum!A820="ON",sum!B820,"*")</f>
        <v>*</v>
      </c>
      <c r="AL827" s="1"/>
      <c r="AM827" s="1" t="str">
        <f>IF(sum!A820="ON",sum!F820,"*")</f>
        <v>*</v>
      </c>
      <c r="AP827" s="4" t="s">
        <v>137</v>
      </c>
      <c r="AQ827" s="4" t="s">
        <v>138</v>
      </c>
      <c r="AR827" s="4">
        <v>2030</v>
      </c>
      <c r="AS827" s="1" t="str">
        <f>IF(sum!A820="QU",sum!B820,"*")</f>
        <v>*</v>
      </c>
      <c r="AT827" s="1"/>
      <c r="AU827" s="1" t="str">
        <f>IF(sum!A820="QU",sum!F820,"*")</f>
        <v>*</v>
      </c>
      <c r="AX827" s="1" t="s">
        <v>137</v>
      </c>
      <c r="AY827" s="1" t="s">
        <v>138</v>
      </c>
      <c r="AZ827" s="1">
        <v>2030</v>
      </c>
      <c r="BA827" s="1" t="str">
        <f>IF(sum!A820="SA",sum!B820,"*")</f>
        <v>*</v>
      </c>
      <c r="BB827" s="1"/>
      <c r="BC827" s="1" t="str">
        <f>IF(sum!A820="SA",sum!F820,"*")</f>
        <v>*</v>
      </c>
    </row>
    <row r="828" spans="2:55">
      <c r="B828" s="4" t="s">
        <v>137</v>
      </c>
      <c r="C828" s="4" t="s">
        <v>138</v>
      </c>
      <c r="D828" s="4">
        <v>2030</v>
      </c>
      <c r="J828" s="4" t="s">
        <v>137</v>
      </c>
      <c r="K828" s="4" t="s">
        <v>138</v>
      </c>
      <c r="L828" s="4">
        <v>2030</v>
      </c>
      <c r="M828" s="1" t="str">
        <f>IF(sum!A821="AT",sum!B821,"*")</f>
        <v>*</v>
      </c>
      <c r="N828" s="1"/>
      <c r="O828" s="1" t="str">
        <f>IF(sum!A821="AT",sum!F821,"*")</f>
        <v>*</v>
      </c>
      <c r="R828" s="4" t="s">
        <v>137</v>
      </c>
      <c r="S828" s="4" t="s">
        <v>138</v>
      </c>
      <c r="T828" s="4">
        <v>2030</v>
      </c>
      <c r="U828" s="1" t="str">
        <f>IF(sum!A821="BC",sum!B821,"*")</f>
        <v>*</v>
      </c>
      <c r="V828" s="1"/>
      <c r="W828" s="1" t="str">
        <f>IF(sum!A821="BC",sum!F821,"*")</f>
        <v>*</v>
      </c>
      <c r="Z828" s="4" t="s">
        <v>137</v>
      </c>
      <c r="AA828" s="4" t="s">
        <v>138</v>
      </c>
      <c r="AB828" s="4">
        <v>2030</v>
      </c>
      <c r="AC828" s="1" t="str">
        <f>IF(sum!A821="MA",sum!B821,"*")</f>
        <v>*</v>
      </c>
      <c r="AD828" s="1"/>
      <c r="AE828" s="1" t="str">
        <f>IF(sum!A821="MA",sum!F821,"*")</f>
        <v>*</v>
      </c>
      <c r="AH828" s="4" t="s">
        <v>137</v>
      </c>
      <c r="AI828" s="4" t="s">
        <v>138</v>
      </c>
      <c r="AJ828" s="4">
        <v>2030</v>
      </c>
      <c r="AK828" s="1" t="str">
        <f>IF(sum!A821="ON",sum!B821,"*")</f>
        <v>*</v>
      </c>
      <c r="AL828" s="1"/>
      <c r="AM828" s="1" t="str">
        <f>IF(sum!A821="ON",sum!F821,"*")</f>
        <v>*</v>
      </c>
      <c r="AP828" s="1" t="s">
        <v>137</v>
      </c>
      <c r="AQ828" s="1" t="s">
        <v>138</v>
      </c>
      <c r="AR828" s="1">
        <v>2030</v>
      </c>
      <c r="AS828" s="1" t="str">
        <f>IF(sum!A821="QU",sum!B821,"*")</f>
        <v>*</v>
      </c>
      <c r="AT828" s="1"/>
      <c r="AU828" s="1" t="str">
        <f>IF(sum!A821="QU",sum!F821,"*")</f>
        <v>*</v>
      </c>
      <c r="AX828" s="4" t="s">
        <v>137</v>
      </c>
      <c r="AY828" s="4" t="s">
        <v>138</v>
      </c>
      <c r="AZ828" s="4">
        <v>2030</v>
      </c>
      <c r="BA828" s="1" t="str">
        <f>IF(sum!A821="SA",sum!B821,"*")</f>
        <v>*</v>
      </c>
      <c r="BB828" s="1"/>
      <c r="BC828" s="1" t="str">
        <f>IF(sum!A821="SA",sum!F821,"*")</f>
        <v>*</v>
      </c>
    </row>
    <row r="829" spans="2:55">
      <c r="B829" s="1" t="s">
        <v>137</v>
      </c>
      <c r="C829" s="1" t="s">
        <v>138</v>
      </c>
      <c r="D829" s="1">
        <v>2030</v>
      </c>
      <c r="J829" s="1" t="s">
        <v>137</v>
      </c>
      <c r="K829" s="1" t="s">
        <v>138</v>
      </c>
      <c r="L829" s="1">
        <v>2030</v>
      </c>
      <c r="M829" s="1" t="str">
        <f>IF(sum!A822="AT",sum!B822,"*")</f>
        <v>*</v>
      </c>
      <c r="N829" s="1"/>
      <c r="O829" s="1" t="str">
        <f>IF(sum!A822="AT",sum!F822,"*")</f>
        <v>*</v>
      </c>
      <c r="R829" s="1" t="s">
        <v>137</v>
      </c>
      <c r="S829" s="1" t="s">
        <v>138</v>
      </c>
      <c r="T829" s="1">
        <v>2030</v>
      </c>
      <c r="U829" s="1" t="str">
        <f>IF(sum!A822="BC",sum!B822,"*")</f>
        <v>*</v>
      </c>
      <c r="V829" s="1"/>
      <c r="W829" s="1" t="str">
        <f>IF(sum!A822="BC",sum!F822,"*")</f>
        <v>*</v>
      </c>
      <c r="Z829" s="1" t="s">
        <v>137</v>
      </c>
      <c r="AA829" s="1" t="s">
        <v>138</v>
      </c>
      <c r="AB829" s="1">
        <v>2030</v>
      </c>
      <c r="AC829" s="1" t="str">
        <f>IF(sum!A822="MA",sum!B822,"*")</f>
        <v>*</v>
      </c>
      <c r="AD829" s="1"/>
      <c r="AE829" s="1" t="str">
        <f>IF(sum!A822="MA",sum!F822,"*")</f>
        <v>*</v>
      </c>
      <c r="AH829" s="1" t="s">
        <v>137</v>
      </c>
      <c r="AI829" s="1" t="s">
        <v>138</v>
      </c>
      <c r="AJ829" s="1">
        <v>2030</v>
      </c>
      <c r="AK829" s="1" t="str">
        <f>IF(sum!A822="ON",sum!B822,"*")</f>
        <v>*</v>
      </c>
      <c r="AL829" s="1"/>
      <c r="AM829" s="1" t="str">
        <f>IF(sum!A822="ON",sum!F822,"*")</f>
        <v>*</v>
      </c>
      <c r="AP829" s="4" t="s">
        <v>137</v>
      </c>
      <c r="AQ829" s="4" t="s">
        <v>138</v>
      </c>
      <c r="AR829" s="4">
        <v>2030</v>
      </c>
      <c r="AS829" s="1" t="str">
        <f>IF(sum!A822="QU",sum!B822,"*")</f>
        <v>*</v>
      </c>
      <c r="AT829" s="1"/>
      <c r="AU829" s="1" t="str">
        <f>IF(sum!A822="QU",sum!F822,"*")</f>
        <v>*</v>
      </c>
      <c r="AX829" s="1" t="s">
        <v>137</v>
      </c>
      <c r="AY829" s="1" t="s">
        <v>138</v>
      </c>
      <c r="AZ829" s="1">
        <v>2030</v>
      </c>
      <c r="BA829" s="1" t="str">
        <f>IF(sum!A822="SA",sum!B822,"*")</f>
        <v>*</v>
      </c>
      <c r="BB829" s="1"/>
      <c r="BC829" s="1" t="str">
        <f>IF(sum!A822="SA",sum!F822,"*")</f>
        <v>*</v>
      </c>
    </row>
    <row r="830" spans="2:55">
      <c r="B830" s="4" t="s">
        <v>137</v>
      </c>
      <c r="C830" s="4" t="s">
        <v>138</v>
      </c>
      <c r="D830" s="4">
        <v>2030</v>
      </c>
      <c r="J830" s="4" t="s">
        <v>137</v>
      </c>
      <c r="K830" s="4" t="s">
        <v>138</v>
      </c>
      <c r="L830" s="4">
        <v>2030</v>
      </c>
      <c r="M830" s="1" t="str">
        <f>IF(sum!A823="AT",sum!B823,"*")</f>
        <v>*</v>
      </c>
      <c r="N830" s="1"/>
      <c r="O830" s="1" t="str">
        <f>IF(sum!A823="AT",sum!F823,"*")</f>
        <v>*</v>
      </c>
      <c r="R830" s="4" t="s">
        <v>137</v>
      </c>
      <c r="S830" s="4" t="s">
        <v>138</v>
      </c>
      <c r="T830" s="4">
        <v>2030</v>
      </c>
      <c r="U830" s="1" t="str">
        <f>IF(sum!A823="BC",sum!B823,"*")</f>
        <v>*</v>
      </c>
      <c r="V830" s="1"/>
      <c r="W830" s="1" t="str">
        <f>IF(sum!A823="BC",sum!F823,"*")</f>
        <v>*</v>
      </c>
      <c r="Z830" s="4" t="s">
        <v>137</v>
      </c>
      <c r="AA830" s="4" t="s">
        <v>138</v>
      </c>
      <c r="AB830" s="4">
        <v>2030</v>
      </c>
      <c r="AC830" s="1" t="str">
        <f>IF(sum!A823="MA",sum!B823,"*")</f>
        <v>*</v>
      </c>
      <c r="AD830" s="1"/>
      <c r="AE830" s="1" t="str">
        <f>IF(sum!A823="MA",sum!F823,"*")</f>
        <v>*</v>
      </c>
      <c r="AH830" s="4" t="s">
        <v>137</v>
      </c>
      <c r="AI830" s="4" t="s">
        <v>138</v>
      </c>
      <c r="AJ830" s="4">
        <v>2030</v>
      </c>
      <c r="AK830" s="1" t="str">
        <f>IF(sum!A823="ON",sum!B823,"*")</f>
        <v>*</v>
      </c>
      <c r="AL830" s="1"/>
      <c r="AM830" s="1" t="str">
        <f>IF(sum!A823="ON",sum!F823,"*")</f>
        <v>*</v>
      </c>
      <c r="AP830" s="1" t="s">
        <v>137</v>
      </c>
      <c r="AQ830" s="1" t="s">
        <v>138</v>
      </c>
      <c r="AR830" s="1">
        <v>2030</v>
      </c>
      <c r="AS830" s="1" t="str">
        <f>IF(sum!A823="QU",sum!B823,"*")</f>
        <v>*</v>
      </c>
      <c r="AT830" s="1"/>
      <c r="AU830" s="1" t="str">
        <f>IF(sum!A823="QU",sum!F823,"*")</f>
        <v>*</v>
      </c>
      <c r="AX830" s="4" t="s">
        <v>137</v>
      </c>
      <c r="AY830" s="4" t="s">
        <v>138</v>
      </c>
      <c r="AZ830" s="4">
        <v>2030</v>
      </c>
      <c r="BA830" s="1" t="str">
        <f>IF(sum!A823="SA",sum!B823,"*")</f>
        <v>*</v>
      </c>
      <c r="BB830" s="1"/>
      <c r="BC830" s="1" t="str">
        <f>IF(sum!A823="SA",sum!F823,"*")</f>
        <v>*</v>
      </c>
    </row>
    <row r="831" spans="2:55">
      <c r="B831" s="1" t="s">
        <v>137</v>
      </c>
      <c r="C831" s="1" t="s">
        <v>138</v>
      </c>
      <c r="D831" s="1">
        <v>2030</v>
      </c>
      <c r="J831" s="1" t="s">
        <v>137</v>
      </c>
      <c r="K831" s="1" t="s">
        <v>138</v>
      </c>
      <c r="L831" s="1">
        <v>2030</v>
      </c>
      <c r="M831" s="1" t="str">
        <f>IF(sum!A824="AT",sum!B824,"*")</f>
        <v>*</v>
      </c>
      <c r="N831" s="1"/>
      <c r="O831" s="1" t="str">
        <f>IF(sum!A824="AT",sum!F824,"*")</f>
        <v>*</v>
      </c>
      <c r="R831" s="1" t="s">
        <v>137</v>
      </c>
      <c r="S831" s="1" t="s">
        <v>138</v>
      </c>
      <c r="T831" s="1">
        <v>2030</v>
      </c>
      <c r="U831" s="1" t="str">
        <f>IF(sum!A824="BC",sum!B824,"*")</f>
        <v>*</v>
      </c>
      <c r="V831" s="1"/>
      <c r="W831" s="1" t="str">
        <f>IF(sum!A824="BC",sum!F824,"*")</f>
        <v>*</v>
      </c>
      <c r="Z831" s="1" t="s">
        <v>137</v>
      </c>
      <c r="AA831" s="1" t="s">
        <v>138</v>
      </c>
      <c r="AB831" s="1">
        <v>2030</v>
      </c>
      <c r="AC831" s="1" t="str">
        <f>IF(sum!A824="MA",sum!B824,"*")</f>
        <v>*</v>
      </c>
      <c r="AD831" s="1"/>
      <c r="AE831" s="1" t="str">
        <f>IF(sum!A824="MA",sum!F824,"*")</f>
        <v>*</v>
      </c>
      <c r="AH831" s="1" t="s">
        <v>137</v>
      </c>
      <c r="AI831" s="1" t="s">
        <v>138</v>
      </c>
      <c r="AJ831" s="1">
        <v>2030</v>
      </c>
      <c r="AK831" s="1" t="str">
        <f>IF(sum!A824="ON",sum!B824,"*")</f>
        <v>*</v>
      </c>
      <c r="AL831" s="1"/>
      <c r="AM831" s="1" t="str">
        <f>IF(sum!A824="ON",sum!F824,"*")</f>
        <v>*</v>
      </c>
      <c r="AP831" s="4" t="s">
        <v>137</v>
      </c>
      <c r="AQ831" s="4" t="s">
        <v>138</v>
      </c>
      <c r="AR831" s="4">
        <v>2030</v>
      </c>
      <c r="AS831" s="1" t="str">
        <f>IF(sum!A824="QU",sum!B824,"*")</f>
        <v>*</v>
      </c>
      <c r="AT831" s="1"/>
      <c r="AU831" s="1" t="str">
        <f>IF(sum!A824="QU",sum!F824,"*")</f>
        <v>*</v>
      </c>
      <c r="AX831" s="1" t="s">
        <v>137</v>
      </c>
      <c r="AY831" s="1" t="s">
        <v>138</v>
      </c>
      <c r="AZ831" s="1">
        <v>2030</v>
      </c>
      <c r="BA831" s="1" t="str">
        <f>IF(sum!A824="SA",sum!B824,"*")</f>
        <v>*</v>
      </c>
      <c r="BB831" s="1"/>
      <c r="BC831" s="1" t="str">
        <f>IF(sum!A824="SA",sum!F824,"*")</f>
        <v>*</v>
      </c>
    </row>
    <row r="832" spans="2:55">
      <c r="B832" s="4" t="s">
        <v>137</v>
      </c>
      <c r="C832" s="4" t="s">
        <v>138</v>
      </c>
      <c r="D832" s="4">
        <v>2030</v>
      </c>
      <c r="J832" s="4" t="s">
        <v>137</v>
      </c>
      <c r="K832" s="4" t="s">
        <v>138</v>
      </c>
      <c r="L832" s="4">
        <v>2030</v>
      </c>
      <c r="M832" s="1" t="str">
        <f>IF(sum!A825="AT",sum!B825,"*")</f>
        <v>*</v>
      </c>
      <c r="N832" s="1"/>
      <c r="O832" s="1" t="str">
        <f>IF(sum!A825="AT",sum!F825,"*")</f>
        <v>*</v>
      </c>
      <c r="R832" s="4" t="s">
        <v>137</v>
      </c>
      <c r="S832" s="4" t="s">
        <v>138</v>
      </c>
      <c r="T832" s="4">
        <v>2030</v>
      </c>
      <c r="U832" s="1" t="str">
        <f>IF(sum!A825="BC",sum!B825,"*")</f>
        <v>*</v>
      </c>
      <c r="V832" s="1"/>
      <c r="W832" s="1" t="str">
        <f>IF(sum!A825="BC",sum!F825,"*")</f>
        <v>*</v>
      </c>
      <c r="Z832" s="4" t="s">
        <v>137</v>
      </c>
      <c r="AA832" s="4" t="s">
        <v>138</v>
      </c>
      <c r="AB832" s="4">
        <v>2030</v>
      </c>
      <c r="AC832" s="1" t="str">
        <f>IF(sum!A825="MA",sum!B825,"*")</f>
        <v>*</v>
      </c>
      <c r="AD832" s="1"/>
      <c r="AE832" s="1" t="str">
        <f>IF(sum!A825="MA",sum!F825,"*")</f>
        <v>*</v>
      </c>
      <c r="AH832" s="4" t="s">
        <v>137</v>
      </c>
      <c r="AI832" s="4" t="s">
        <v>138</v>
      </c>
      <c r="AJ832" s="4">
        <v>2030</v>
      </c>
      <c r="AK832" s="1" t="str">
        <f>IF(sum!A825="ON",sum!B825,"*")</f>
        <v>*</v>
      </c>
      <c r="AL832" s="1"/>
      <c r="AM832" s="1" t="str">
        <f>IF(sum!A825="ON",sum!F825,"*")</f>
        <v>*</v>
      </c>
      <c r="AP832" s="1" t="s">
        <v>137</v>
      </c>
      <c r="AQ832" s="1" t="s">
        <v>138</v>
      </c>
      <c r="AR832" s="1">
        <v>2030</v>
      </c>
      <c r="AS832" s="1" t="str">
        <f>IF(sum!A825="QU",sum!B825,"*")</f>
        <v>*</v>
      </c>
      <c r="AT832" s="1"/>
      <c r="AU832" s="1" t="str">
        <f>IF(sum!A825="QU",sum!F825,"*")</f>
        <v>*</v>
      </c>
      <c r="AX832" s="4" t="s">
        <v>137</v>
      </c>
      <c r="AY832" s="4" t="s">
        <v>138</v>
      </c>
      <c r="AZ832" s="4">
        <v>2030</v>
      </c>
      <c r="BA832" s="1" t="str">
        <f>IF(sum!A825="SA",sum!B825,"*")</f>
        <v>*</v>
      </c>
      <c r="BB832" s="1"/>
      <c r="BC832" s="1" t="str">
        <f>IF(sum!A825="SA",sum!F825,"*")</f>
        <v>*</v>
      </c>
    </row>
    <row r="833" spans="2:55">
      <c r="B833" s="1" t="s">
        <v>137</v>
      </c>
      <c r="C833" s="1" t="s">
        <v>138</v>
      </c>
      <c r="D833" s="1">
        <v>2030</v>
      </c>
      <c r="J833" s="1" t="s">
        <v>137</v>
      </c>
      <c r="K833" s="1" t="s">
        <v>138</v>
      </c>
      <c r="L833" s="1">
        <v>2030</v>
      </c>
      <c r="M833" s="1" t="str">
        <f>IF(sum!A826="AT",sum!B826,"*")</f>
        <v>*</v>
      </c>
      <c r="N833" s="1"/>
      <c r="O833" s="1" t="str">
        <f>IF(sum!A826="AT",sum!F826,"*")</f>
        <v>*</v>
      </c>
      <c r="R833" s="1" t="s">
        <v>137</v>
      </c>
      <c r="S833" s="1" t="s">
        <v>138</v>
      </c>
      <c r="T833" s="1">
        <v>2030</v>
      </c>
      <c r="U833" s="1" t="str">
        <f>IF(sum!A826="BC",sum!B826,"*")</f>
        <v>*</v>
      </c>
      <c r="V833" s="1"/>
      <c r="W833" s="1" t="str">
        <f>IF(sum!A826="BC",sum!F826,"*")</f>
        <v>*</v>
      </c>
      <c r="Z833" s="1" t="s">
        <v>137</v>
      </c>
      <c r="AA833" s="1" t="s">
        <v>138</v>
      </c>
      <c r="AB833" s="1">
        <v>2030</v>
      </c>
      <c r="AC833" s="1" t="str">
        <f>IF(sum!A826="MA",sum!B826,"*")</f>
        <v>*</v>
      </c>
      <c r="AD833" s="1"/>
      <c r="AE833" s="1" t="str">
        <f>IF(sum!A826="MA",sum!F826,"*")</f>
        <v>*</v>
      </c>
      <c r="AH833" s="1" t="s">
        <v>137</v>
      </c>
      <c r="AI833" s="1" t="s">
        <v>138</v>
      </c>
      <c r="AJ833" s="1">
        <v>2030</v>
      </c>
      <c r="AK833" s="1" t="str">
        <f>IF(sum!A826="ON",sum!B826,"*")</f>
        <v>*</v>
      </c>
      <c r="AL833" s="1"/>
      <c r="AM833" s="1" t="str">
        <f>IF(sum!A826="ON",sum!F826,"*")</f>
        <v>*</v>
      </c>
      <c r="AP833" s="4" t="s">
        <v>137</v>
      </c>
      <c r="AQ833" s="4" t="s">
        <v>138</v>
      </c>
      <c r="AR833" s="4">
        <v>2030</v>
      </c>
      <c r="AS833" s="1" t="str">
        <f>IF(sum!A826="QU",sum!B826,"*")</f>
        <v>*</v>
      </c>
      <c r="AT833" s="1"/>
      <c r="AU833" s="1" t="str">
        <f>IF(sum!A826="QU",sum!F826,"*")</f>
        <v>*</v>
      </c>
      <c r="AX833" s="1" t="s">
        <v>137</v>
      </c>
      <c r="AY833" s="1" t="s">
        <v>138</v>
      </c>
      <c r="AZ833" s="1">
        <v>2030</v>
      </c>
      <c r="BA833" s="1" t="str">
        <f>IF(sum!A826="SA",sum!B826,"*")</f>
        <v>*</v>
      </c>
      <c r="BB833" s="1"/>
      <c r="BC833" s="1" t="str">
        <f>IF(sum!A826="SA",sum!F826,"*")</f>
        <v>*</v>
      </c>
    </row>
    <row r="834" spans="2:55">
      <c r="B834" s="4" t="s">
        <v>137</v>
      </c>
      <c r="C834" s="4" t="s">
        <v>138</v>
      </c>
      <c r="D834" s="4">
        <v>2030</v>
      </c>
      <c r="J834" s="4" t="s">
        <v>137</v>
      </c>
      <c r="K834" s="4" t="s">
        <v>138</v>
      </c>
      <c r="L834" s="4">
        <v>2030</v>
      </c>
      <c r="M834" s="1" t="str">
        <f>IF(sum!A827="AT",sum!B827,"*")</f>
        <v>*</v>
      </c>
      <c r="N834" s="1"/>
      <c r="O834" s="1" t="str">
        <f>IF(sum!A827="AT",sum!F827,"*")</f>
        <v>*</v>
      </c>
      <c r="R834" s="4" t="s">
        <v>137</v>
      </c>
      <c r="S834" s="4" t="s">
        <v>138</v>
      </c>
      <c r="T834" s="4">
        <v>2030</v>
      </c>
      <c r="U834" s="1" t="str">
        <f>IF(sum!A827="BC",sum!B827,"*")</f>
        <v>*</v>
      </c>
      <c r="V834" s="1"/>
      <c r="W834" s="1" t="str">
        <f>IF(sum!A827="BC",sum!F827,"*")</f>
        <v>*</v>
      </c>
      <c r="Z834" s="4" t="s">
        <v>137</v>
      </c>
      <c r="AA834" s="4" t="s">
        <v>138</v>
      </c>
      <c r="AB834" s="4">
        <v>2030</v>
      </c>
      <c r="AC834" s="1" t="str">
        <f>IF(sum!A827="MA",sum!B827,"*")</f>
        <v>*</v>
      </c>
      <c r="AD834" s="1"/>
      <c r="AE834" s="1" t="str">
        <f>IF(sum!A827="MA",sum!F827,"*")</f>
        <v>*</v>
      </c>
      <c r="AH834" s="4" t="s">
        <v>137</v>
      </c>
      <c r="AI834" s="4" t="s">
        <v>138</v>
      </c>
      <c r="AJ834" s="4">
        <v>2030</v>
      </c>
      <c r="AK834" s="1" t="str">
        <f>IF(sum!A827="ON",sum!B827,"*")</f>
        <v>*</v>
      </c>
      <c r="AL834" s="1"/>
      <c r="AM834" s="1" t="str">
        <f>IF(sum!A827="ON",sum!F827,"*")</f>
        <v>*</v>
      </c>
      <c r="AP834" s="1" t="s">
        <v>137</v>
      </c>
      <c r="AQ834" s="1" t="s">
        <v>138</v>
      </c>
      <c r="AR834" s="1">
        <v>2030</v>
      </c>
      <c r="AS834" s="1" t="str">
        <f>IF(sum!A827="QU",sum!B827,"*")</f>
        <v>*</v>
      </c>
      <c r="AT834" s="1"/>
      <c r="AU834" s="1" t="str">
        <f>IF(sum!A827="QU",sum!F827,"*")</f>
        <v>*</v>
      </c>
      <c r="AX834" s="4" t="s">
        <v>137</v>
      </c>
      <c r="AY834" s="4" t="s">
        <v>138</v>
      </c>
      <c r="AZ834" s="4">
        <v>2030</v>
      </c>
      <c r="BA834" s="1" t="str">
        <f>IF(sum!A827="SA",sum!B827,"*")</f>
        <v>*</v>
      </c>
      <c r="BB834" s="1"/>
      <c r="BC834" s="1" t="str">
        <f>IF(sum!A827="SA",sum!F827,"*")</f>
        <v>*</v>
      </c>
    </row>
    <row r="835" spans="2:55">
      <c r="B835" s="1" t="s">
        <v>137</v>
      </c>
      <c r="C835" s="1" t="s">
        <v>138</v>
      </c>
      <c r="D835" s="1">
        <v>2030</v>
      </c>
      <c r="J835" s="1" t="s">
        <v>137</v>
      </c>
      <c r="K835" s="1" t="s">
        <v>138</v>
      </c>
      <c r="L835" s="1">
        <v>2030</v>
      </c>
      <c r="M835" s="1" t="str">
        <f>IF(sum!A828="AT",sum!B828,"*")</f>
        <v>*</v>
      </c>
      <c r="N835" s="1"/>
      <c r="O835" s="1" t="str">
        <f>IF(sum!A828="AT",sum!F828,"*")</f>
        <v>*</v>
      </c>
      <c r="R835" s="1" t="s">
        <v>137</v>
      </c>
      <c r="S835" s="1" t="s">
        <v>138</v>
      </c>
      <c r="T835" s="1">
        <v>2030</v>
      </c>
      <c r="U835" s="1" t="str">
        <f>IF(sum!A828="BC",sum!B828,"*")</f>
        <v>*</v>
      </c>
      <c r="V835" s="1"/>
      <c r="W835" s="1" t="str">
        <f>IF(sum!A828="BC",sum!F828,"*")</f>
        <v>*</v>
      </c>
      <c r="Z835" s="1" t="s">
        <v>137</v>
      </c>
      <c r="AA835" s="1" t="s">
        <v>138</v>
      </c>
      <c r="AB835" s="1">
        <v>2030</v>
      </c>
      <c r="AC835" s="1" t="str">
        <f>IF(sum!A828="MA",sum!B828,"*")</f>
        <v>*</v>
      </c>
      <c r="AD835" s="1"/>
      <c r="AE835" s="1" t="str">
        <f>IF(sum!A828="MA",sum!F828,"*")</f>
        <v>*</v>
      </c>
      <c r="AH835" s="1" t="s">
        <v>137</v>
      </c>
      <c r="AI835" s="1" t="s">
        <v>138</v>
      </c>
      <c r="AJ835" s="1">
        <v>2030</v>
      </c>
      <c r="AK835" s="1" t="str">
        <f>IF(sum!A828="ON",sum!B828,"*")</f>
        <v>*</v>
      </c>
      <c r="AL835" s="1"/>
      <c r="AM835" s="1" t="str">
        <f>IF(sum!A828="ON",sum!F828,"*")</f>
        <v>*</v>
      </c>
      <c r="AP835" s="4" t="s">
        <v>137</v>
      </c>
      <c r="AQ835" s="4" t="s">
        <v>138</v>
      </c>
      <c r="AR835" s="4">
        <v>2030</v>
      </c>
      <c r="AS835" s="1" t="str">
        <f>IF(sum!A828="QU",sum!B828,"*")</f>
        <v>*</v>
      </c>
      <c r="AT835" s="1"/>
      <c r="AU835" s="1" t="str">
        <f>IF(sum!A828="QU",sum!F828,"*")</f>
        <v>*</v>
      </c>
      <c r="AX835" s="1" t="s">
        <v>137</v>
      </c>
      <c r="AY835" s="1" t="s">
        <v>138</v>
      </c>
      <c r="AZ835" s="1">
        <v>2030</v>
      </c>
      <c r="BA835" s="1" t="str">
        <f>IF(sum!A828="SA",sum!B828,"*")</f>
        <v>*</v>
      </c>
      <c r="BB835" s="1"/>
      <c r="BC835" s="1" t="str">
        <f>IF(sum!A828="SA",sum!F828,"*")</f>
        <v>*</v>
      </c>
    </row>
    <row r="836" spans="2:55">
      <c r="B836" s="4" t="s">
        <v>137</v>
      </c>
      <c r="C836" s="4" t="s">
        <v>138</v>
      </c>
      <c r="D836" s="4">
        <v>2030</v>
      </c>
      <c r="J836" s="4" t="s">
        <v>137</v>
      </c>
      <c r="K836" s="4" t="s">
        <v>138</v>
      </c>
      <c r="L836" s="4">
        <v>2030</v>
      </c>
      <c r="M836" s="1" t="str">
        <f>IF(sum!A829="AT",sum!B829,"*")</f>
        <v>*</v>
      </c>
      <c r="N836" s="1"/>
      <c r="O836" s="1" t="str">
        <f>IF(sum!A829="AT",sum!F829,"*")</f>
        <v>*</v>
      </c>
      <c r="R836" s="4" t="s">
        <v>137</v>
      </c>
      <c r="S836" s="4" t="s">
        <v>138</v>
      </c>
      <c r="T836" s="4">
        <v>2030</v>
      </c>
      <c r="U836" s="1" t="str">
        <f>IF(sum!A829="BC",sum!B829,"*")</f>
        <v>*</v>
      </c>
      <c r="V836" s="1"/>
      <c r="W836" s="1" t="str">
        <f>IF(sum!A829="BC",sum!F829,"*")</f>
        <v>*</v>
      </c>
      <c r="Z836" s="4" t="s">
        <v>137</v>
      </c>
      <c r="AA836" s="4" t="s">
        <v>138</v>
      </c>
      <c r="AB836" s="4">
        <v>2030</v>
      </c>
      <c r="AC836" s="1" t="str">
        <f>IF(sum!A829="MA",sum!B829,"*")</f>
        <v>*</v>
      </c>
      <c r="AD836" s="1"/>
      <c r="AE836" s="1" t="str">
        <f>IF(sum!A829="MA",sum!F829,"*")</f>
        <v>*</v>
      </c>
      <c r="AH836" s="4" t="s">
        <v>137</v>
      </c>
      <c r="AI836" s="4" t="s">
        <v>138</v>
      </c>
      <c r="AJ836" s="4">
        <v>2030</v>
      </c>
      <c r="AK836" s="1" t="str">
        <f>IF(sum!A829="ON",sum!B829,"*")</f>
        <v>*</v>
      </c>
      <c r="AL836" s="1"/>
      <c r="AM836" s="1" t="str">
        <f>IF(sum!A829="ON",sum!F829,"*")</f>
        <v>*</v>
      </c>
      <c r="AP836" s="1" t="s">
        <v>137</v>
      </c>
      <c r="AQ836" s="1" t="s">
        <v>138</v>
      </c>
      <c r="AR836" s="1">
        <v>2030</v>
      </c>
      <c r="AS836" s="1" t="str">
        <f>IF(sum!A829="QU",sum!B829,"*")</f>
        <v>*</v>
      </c>
      <c r="AT836" s="1"/>
      <c r="AU836" s="1" t="str">
        <f>IF(sum!A829="QU",sum!F829,"*")</f>
        <v>*</v>
      </c>
      <c r="AX836" s="4" t="s">
        <v>137</v>
      </c>
      <c r="AY836" s="4" t="s">
        <v>138</v>
      </c>
      <c r="AZ836" s="4">
        <v>2030</v>
      </c>
      <c r="BA836" s="1" t="str">
        <f>IF(sum!A829="SA",sum!B829,"*")</f>
        <v>*</v>
      </c>
      <c r="BB836" s="1"/>
      <c r="BC836" s="1" t="str">
        <f>IF(sum!A829="SA",sum!F829,"*")</f>
        <v>*</v>
      </c>
    </row>
    <row r="837" spans="2:55">
      <c r="B837" s="1" t="s">
        <v>137</v>
      </c>
      <c r="C837" s="1" t="s">
        <v>138</v>
      </c>
      <c r="D837" s="1">
        <v>2030</v>
      </c>
      <c r="J837" s="1" t="s">
        <v>137</v>
      </c>
      <c r="K837" s="1" t="s">
        <v>138</v>
      </c>
      <c r="L837" s="1">
        <v>2030</v>
      </c>
      <c r="M837" s="1" t="str">
        <f>IF(sum!A830="AT",sum!B830,"*")</f>
        <v>*</v>
      </c>
      <c r="N837" s="1"/>
      <c r="O837" s="1" t="str">
        <f>IF(sum!A830="AT",sum!F830,"*")</f>
        <v>*</v>
      </c>
      <c r="R837" s="1" t="s">
        <v>137</v>
      </c>
      <c r="S837" s="1" t="s">
        <v>138</v>
      </c>
      <c r="T837" s="1">
        <v>2030</v>
      </c>
      <c r="U837" s="1" t="str">
        <f>IF(sum!A830="BC",sum!B830,"*")</f>
        <v>*</v>
      </c>
      <c r="V837" s="1"/>
      <c r="W837" s="1" t="str">
        <f>IF(sum!A830="BC",sum!F830,"*")</f>
        <v>*</v>
      </c>
      <c r="Z837" s="1" t="s">
        <v>137</v>
      </c>
      <c r="AA837" s="1" t="s">
        <v>138</v>
      </c>
      <c r="AB837" s="1">
        <v>2030</v>
      </c>
      <c r="AC837" s="1" t="str">
        <f>IF(sum!A830="MA",sum!B830,"*")</f>
        <v>*</v>
      </c>
      <c r="AD837" s="1"/>
      <c r="AE837" s="1" t="str">
        <f>IF(sum!A830="MA",sum!F830,"*")</f>
        <v>*</v>
      </c>
      <c r="AH837" s="1" t="s">
        <v>137</v>
      </c>
      <c r="AI837" s="1" t="s">
        <v>138</v>
      </c>
      <c r="AJ837" s="1">
        <v>2030</v>
      </c>
      <c r="AK837" s="1" t="str">
        <f>IF(sum!A830="ON",sum!B830,"*")</f>
        <v>*</v>
      </c>
      <c r="AL837" s="1"/>
      <c r="AM837" s="1" t="str">
        <f>IF(sum!A830="ON",sum!F830,"*")</f>
        <v>*</v>
      </c>
      <c r="AP837" s="4" t="s">
        <v>137</v>
      </c>
      <c r="AQ837" s="4" t="s">
        <v>138</v>
      </c>
      <c r="AR837" s="4">
        <v>2030</v>
      </c>
      <c r="AS837" s="1" t="str">
        <f>IF(sum!A830="QU",sum!B830,"*")</f>
        <v>*</v>
      </c>
      <c r="AT837" s="1"/>
      <c r="AU837" s="1" t="str">
        <f>IF(sum!A830="QU",sum!F830,"*")</f>
        <v>*</v>
      </c>
      <c r="AX837" s="1" t="s">
        <v>137</v>
      </c>
      <c r="AY837" s="1" t="s">
        <v>138</v>
      </c>
      <c r="AZ837" s="1">
        <v>2030</v>
      </c>
      <c r="BA837" s="1" t="str">
        <f>IF(sum!A830="SA",sum!B830,"*")</f>
        <v>*</v>
      </c>
      <c r="BB837" s="1"/>
      <c r="BC837" s="1" t="str">
        <f>IF(sum!A830="SA",sum!F830,"*")</f>
        <v>*</v>
      </c>
    </row>
    <row r="838" spans="2:55">
      <c r="B838" s="4" t="s">
        <v>137</v>
      </c>
      <c r="C838" s="4" t="s">
        <v>138</v>
      </c>
      <c r="D838" s="4">
        <v>2030</v>
      </c>
      <c r="J838" s="4" t="s">
        <v>137</v>
      </c>
      <c r="K838" s="4" t="s">
        <v>138</v>
      </c>
      <c r="L838" s="4">
        <v>2030</v>
      </c>
      <c r="M838" s="1" t="str">
        <f>IF(sum!A831="AT",sum!B831,"*")</f>
        <v>*</v>
      </c>
      <c r="N838" s="1"/>
      <c r="O838" s="1" t="str">
        <f>IF(sum!A831="AT",sum!F831,"*")</f>
        <v>*</v>
      </c>
      <c r="R838" s="4" t="s">
        <v>137</v>
      </c>
      <c r="S838" s="4" t="s">
        <v>138</v>
      </c>
      <c r="T838" s="4">
        <v>2030</v>
      </c>
      <c r="U838" s="1" t="str">
        <f>IF(sum!A831="BC",sum!B831,"*")</f>
        <v>*</v>
      </c>
      <c r="V838" s="1"/>
      <c r="W838" s="1" t="str">
        <f>IF(sum!A831="BC",sum!F831,"*")</f>
        <v>*</v>
      </c>
      <c r="Z838" s="4" t="s">
        <v>137</v>
      </c>
      <c r="AA838" s="4" t="s">
        <v>138</v>
      </c>
      <c r="AB838" s="4">
        <v>2030</v>
      </c>
      <c r="AC838" s="1" t="str">
        <f>IF(sum!A831="MA",sum!B831,"*")</f>
        <v>*</v>
      </c>
      <c r="AD838" s="1"/>
      <c r="AE838" s="1" t="str">
        <f>IF(sum!A831="MA",sum!F831,"*")</f>
        <v>*</v>
      </c>
      <c r="AH838" s="4" t="s">
        <v>137</v>
      </c>
      <c r="AI838" s="4" t="s">
        <v>138</v>
      </c>
      <c r="AJ838" s="4">
        <v>2030</v>
      </c>
      <c r="AK838" s="1" t="str">
        <f>IF(sum!A831="ON",sum!B831,"*")</f>
        <v>*</v>
      </c>
      <c r="AL838" s="1"/>
      <c r="AM838" s="1" t="str">
        <f>IF(sum!A831="ON",sum!F831,"*")</f>
        <v>*</v>
      </c>
      <c r="AP838" s="1" t="s">
        <v>137</v>
      </c>
      <c r="AQ838" s="1" t="s">
        <v>138</v>
      </c>
      <c r="AR838" s="1">
        <v>2030</v>
      </c>
      <c r="AS838" s="1" t="str">
        <f>IF(sum!A831="QU",sum!B831,"*")</f>
        <v>*</v>
      </c>
      <c r="AT838" s="1"/>
      <c r="AU838" s="1" t="str">
        <f>IF(sum!A831="QU",sum!F831,"*")</f>
        <v>*</v>
      </c>
      <c r="AX838" s="4" t="s">
        <v>137</v>
      </c>
      <c r="AY838" s="4" t="s">
        <v>138</v>
      </c>
      <c r="AZ838" s="4">
        <v>2030</v>
      </c>
      <c r="BA838" s="1" t="str">
        <f>IF(sum!A831="SA",sum!B831,"*")</f>
        <v>*</v>
      </c>
      <c r="BB838" s="1"/>
      <c r="BC838" s="1" t="str">
        <f>IF(sum!A831="SA",sum!F831,"*")</f>
        <v>*</v>
      </c>
    </row>
    <row r="839" spans="2:55">
      <c r="B839" s="1" t="s">
        <v>137</v>
      </c>
      <c r="C839" s="1" t="s">
        <v>138</v>
      </c>
      <c r="D839" s="1">
        <v>2030</v>
      </c>
      <c r="J839" s="1" t="s">
        <v>137</v>
      </c>
      <c r="K839" s="1" t="s">
        <v>138</v>
      </c>
      <c r="L839" s="1">
        <v>2030</v>
      </c>
      <c r="M839" s="1" t="str">
        <f>IF(sum!A832="AT",sum!B832,"*")</f>
        <v>*</v>
      </c>
      <c r="N839" s="1"/>
      <c r="O839" s="1" t="str">
        <f>IF(sum!A832="AT",sum!F832,"*")</f>
        <v>*</v>
      </c>
      <c r="R839" s="1" t="s">
        <v>137</v>
      </c>
      <c r="S839" s="1" t="s">
        <v>138</v>
      </c>
      <c r="T839" s="1">
        <v>2030</v>
      </c>
      <c r="U839" s="1" t="str">
        <f>IF(sum!A832="BC",sum!B832,"*")</f>
        <v>*</v>
      </c>
      <c r="V839" s="1"/>
      <c r="W839" s="1" t="str">
        <f>IF(sum!A832="BC",sum!F832,"*")</f>
        <v>*</v>
      </c>
      <c r="Z839" s="1" t="s">
        <v>137</v>
      </c>
      <c r="AA839" s="1" t="s">
        <v>138</v>
      </c>
      <c r="AB839" s="1">
        <v>2030</v>
      </c>
      <c r="AC839" s="1" t="str">
        <f>IF(sum!A832="MA",sum!B832,"*")</f>
        <v>*</v>
      </c>
      <c r="AD839" s="1"/>
      <c r="AE839" s="1" t="str">
        <f>IF(sum!A832="MA",sum!F832,"*")</f>
        <v>*</v>
      </c>
      <c r="AH839" s="1" t="s">
        <v>137</v>
      </c>
      <c r="AI839" s="1" t="s">
        <v>138</v>
      </c>
      <c r="AJ839" s="1">
        <v>2030</v>
      </c>
      <c r="AK839" s="1" t="str">
        <f>IF(sum!A832="ON",sum!B832,"*")</f>
        <v>*</v>
      </c>
      <c r="AL839" s="1"/>
      <c r="AM839" s="1" t="str">
        <f>IF(sum!A832="ON",sum!F832,"*")</f>
        <v>*</v>
      </c>
      <c r="AP839" s="4" t="s">
        <v>137</v>
      </c>
      <c r="AQ839" s="4" t="s">
        <v>138</v>
      </c>
      <c r="AR839" s="4">
        <v>2030</v>
      </c>
      <c r="AS839" s="1" t="str">
        <f>IF(sum!A832="QU",sum!B832,"*")</f>
        <v>*</v>
      </c>
      <c r="AT839" s="1"/>
      <c r="AU839" s="1" t="str">
        <f>IF(sum!A832="QU",sum!F832,"*")</f>
        <v>*</v>
      </c>
      <c r="AX839" s="1" t="s">
        <v>137</v>
      </c>
      <c r="AY839" s="1" t="s">
        <v>138</v>
      </c>
      <c r="AZ839" s="1">
        <v>2030</v>
      </c>
      <c r="BA839" s="1" t="str">
        <f>IF(sum!A832="SA",sum!B832,"*")</f>
        <v>*</v>
      </c>
      <c r="BB839" s="1"/>
      <c r="BC839" s="1" t="str">
        <f>IF(sum!A832="SA",sum!F832,"*")</f>
        <v>*</v>
      </c>
    </row>
    <row r="840" spans="2:55">
      <c r="B840" s="4" t="s">
        <v>137</v>
      </c>
      <c r="C840" s="4" t="s">
        <v>138</v>
      </c>
      <c r="D840" s="4">
        <v>2030</v>
      </c>
      <c r="J840" s="4" t="s">
        <v>137</v>
      </c>
      <c r="K840" s="4" t="s">
        <v>138</v>
      </c>
      <c r="L840" s="4">
        <v>2030</v>
      </c>
      <c r="M840" s="1" t="str">
        <f>IF(sum!A833="AT",sum!B833,"*")</f>
        <v>*</v>
      </c>
      <c r="N840" s="1"/>
      <c r="O840" s="1" t="str">
        <f>IF(sum!A833="AT",sum!F833,"*")</f>
        <v>*</v>
      </c>
      <c r="R840" s="4" t="s">
        <v>137</v>
      </c>
      <c r="S840" s="4" t="s">
        <v>138</v>
      </c>
      <c r="T840" s="4">
        <v>2030</v>
      </c>
      <c r="U840" s="1" t="str">
        <f>IF(sum!A833="BC",sum!B833,"*")</f>
        <v>*</v>
      </c>
      <c r="V840" s="1"/>
      <c r="W840" s="1" t="str">
        <f>IF(sum!A833="BC",sum!F833,"*")</f>
        <v>*</v>
      </c>
      <c r="Z840" s="4" t="s">
        <v>137</v>
      </c>
      <c r="AA840" s="4" t="s">
        <v>138</v>
      </c>
      <c r="AB840" s="4">
        <v>2030</v>
      </c>
      <c r="AC840" s="1" t="str">
        <f>IF(sum!A833="MA",sum!B833,"*")</f>
        <v>*</v>
      </c>
      <c r="AD840" s="1"/>
      <c r="AE840" s="1" t="str">
        <f>IF(sum!A833="MA",sum!F833,"*")</f>
        <v>*</v>
      </c>
      <c r="AH840" s="4" t="s">
        <v>137</v>
      </c>
      <c r="AI840" s="4" t="s">
        <v>138</v>
      </c>
      <c r="AJ840" s="4">
        <v>2030</v>
      </c>
      <c r="AK840" s="1" t="str">
        <f>IF(sum!A833="ON",sum!B833,"*")</f>
        <v>*</v>
      </c>
      <c r="AL840" s="1"/>
      <c r="AM840" s="1" t="str">
        <f>IF(sum!A833="ON",sum!F833,"*")</f>
        <v>*</v>
      </c>
      <c r="AP840" s="1" t="s">
        <v>137</v>
      </c>
      <c r="AQ840" s="1" t="s">
        <v>138</v>
      </c>
      <c r="AR840" s="1">
        <v>2030</v>
      </c>
      <c r="AS840" s="1" t="str">
        <f>IF(sum!A833="QU",sum!B833,"*")</f>
        <v>*</v>
      </c>
      <c r="AT840" s="1"/>
      <c r="AU840" s="1" t="str">
        <f>IF(sum!A833="QU",sum!F833,"*")</f>
        <v>*</v>
      </c>
      <c r="AX840" s="4" t="s">
        <v>137</v>
      </c>
      <c r="AY840" s="4" t="s">
        <v>138</v>
      </c>
      <c r="AZ840" s="4">
        <v>2030</v>
      </c>
      <c r="BA840" s="1" t="str">
        <f>IF(sum!A833="SA",sum!B833,"*")</f>
        <v>*</v>
      </c>
      <c r="BB840" s="1"/>
      <c r="BC840" s="1" t="str">
        <f>IF(sum!A833="SA",sum!F833,"*")</f>
        <v>*</v>
      </c>
    </row>
    <row r="841" spans="2:55">
      <c r="B841" s="1" t="s">
        <v>137</v>
      </c>
      <c r="C841" s="1" t="s">
        <v>138</v>
      </c>
      <c r="D841" s="1">
        <v>2030</v>
      </c>
      <c r="J841" s="1" t="s">
        <v>137</v>
      </c>
      <c r="K841" s="1" t="s">
        <v>138</v>
      </c>
      <c r="L841" s="1">
        <v>2030</v>
      </c>
      <c r="M841" s="1" t="str">
        <f>IF(sum!A834="AT",sum!B834,"*")</f>
        <v>*</v>
      </c>
      <c r="N841" s="1"/>
      <c r="O841" s="1" t="str">
        <f>IF(sum!A834="AT",sum!F834,"*")</f>
        <v>*</v>
      </c>
      <c r="R841" s="1" t="s">
        <v>137</v>
      </c>
      <c r="S841" s="1" t="s">
        <v>138</v>
      </c>
      <c r="T841" s="1">
        <v>2030</v>
      </c>
      <c r="U841" s="1" t="str">
        <f>IF(sum!A834="BC",sum!B834,"*")</f>
        <v>*</v>
      </c>
      <c r="V841" s="1"/>
      <c r="W841" s="1" t="str">
        <f>IF(sum!A834="BC",sum!F834,"*")</f>
        <v>*</v>
      </c>
      <c r="Z841" s="1" t="s">
        <v>137</v>
      </c>
      <c r="AA841" s="1" t="s">
        <v>138</v>
      </c>
      <c r="AB841" s="1">
        <v>2030</v>
      </c>
      <c r="AC841" s="1" t="str">
        <f>IF(sum!A834="MA",sum!B834,"*")</f>
        <v>*</v>
      </c>
      <c r="AD841" s="1"/>
      <c r="AE841" s="1" t="str">
        <f>IF(sum!A834="MA",sum!F834,"*")</f>
        <v>*</v>
      </c>
      <c r="AH841" s="1" t="s">
        <v>137</v>
      </c>
      <c r="AI841" s="1" t="s">
        <v>138</v>
      </c>
      <c r="AJ841" s="1">
        <v>2030</v>
      </c>
      <c r="AK841" s="1" t="str">
        <f>IF(sum!A834="ON",sum!B834,"*")</f>
        <v>*</v>
      </c>
      <c r="AL841" s="1"/>
      <c r="AM841" s="1" t="str">
        <f>IF(sum!A834="ON",sum!F834,"*")</f>
        <v>*</v>
      </c>
      <c r="AP841" s="4" t="s">
        <v>137</v>
      </c>
      <c r="AQ841" s="4" t="s">
        <v>138</v>
      </c>
      <c r="AR841" s="4">
        <v>2030</v>
      </c>
      <c r="AS841" s="1" t="str">
        <f>IF(sum!A834="QU",sum!B834,"*")</f>
        <v>*</v>
      </c>
      <c r="AT841" s="1"/>
      <c r="AU841" s="1" t="str">
        <f>IF(sum!A834="QU",sum!F834,"*")</f>
        <v>*</v>
      </c>
      <c r="AX841" s="1" t="s">
        <v>137</v>
      </c>
      <c r="AY841" s="1" t="s">
        <v>138</v>
      </c>
      <c r="AZ841" s="1">
        <v>2030</v>
      </c>
      <c r="BA841" s="1" t="str">
        <f>IF(sum!A834="SA",sum!B834,"*")</f>
        <v>*</v>
      </c>
      <c r="BB841" s="1"/>
      <c r="BC841" s="1" t="str">
        <f>IF(sum!A834="SA",sum!F834,"*")</f>
        <v>*</v>
      </c>
    </row>
    <row r="842" spans="2:55">
      <c r="B842" s="4" t="s">
        <v>137</v>
      </c>
      <c r="C842" s="4" t="s">
        <v>138</v>
      </c>
      <c r="D842" s="4">
        <v>2030</v>
      </c>
      <c r="J842" s="4" t="s">
        <v>137</v>
      </c>
      <c r="K842" s="4" t="s">
        <v>138</v>
      </c>
      <c r="L842" s="4">
        <v>2030</v>
      </c>
      <c r="M842" s="1" t="str">
        <f>IF(sum!A835="AT",sum!B835,"*")</f>
        <v>*</v>
      </c>
      <c r="N842" s="1"/>
      <c r="O842" s="1" t="str">
        <f>IF(sum!A835="AT",sum!F835,"*")</f>
        <v>*</v>
      </c>
      <c r="R842" s="4" t="s">
        <v>137</v>
      </c>
      <c r="S842" s="4" t="s">
        <v>138</v>
      </c>
      <c r="T842" s="4">
        <v>2030</v>
      </c>
      <c r="U842" s="1" t="str">
        <f>IF(sum!A835="BC",sum!B835,"*")</f>
        <v>*</v>
      </c>
      <c r="V842" s="1"/>
      <c r="W842" s="1" t="str">
        <f>IF(sum!A835="BC",sum!F835,"*")</f>
        <v>*</v>
      </c>
      <c r="Z842" s="4" t="s">
        <v>137</v>
      </c>
      <c r="AA842" s="4" t="s">
        <v>138</v>
      </c>
      <c r="AB842" s="4">
        <v>2030</v>
      </c>
      <c r="AC842" s="1" t="str">
        <f>IF(sum!A835="MA",sum!B835,"*")</f>
        <v>*</v>
      </c>
      <c r="AD842" s="1"/>
      <c r="AE842" s="1" t="str">
        <f>IF(sum!A835="MA",sum!F835,"*")</f>
        <v>*</v>
      </c>
      <c r="AH842" s="4" t="s">
        <v>137</v>
      </c>
      <c r="AI842" s="4" t="s">
        <v>138</v>
      </c>
      <c r="AJ842" s="4">
        <v>2030</v>
      </c>
      <c r="AK842" s="1" t="str">
        <f>IF(sum!A835="ON",sum!B835,"*")</f>
        <v>*</v>
      </c>
      <c r="AL842" s="1"/>
      <c r="AM842" s="1" t="str">
        <f>IF(sum!A835="ON",sum!F835,"*")</f>
        <v>*</v>
      </c>
      <c r="AP842" s="1" t="s">
        <v>137</v>
      </c>
      <c r="AQ842" s="1" t="s">
        <v>138</v>
      </c>
      <c r="AR842" s="1">
        <v>2030</v>
      </c>
      <c r="AS842" s="1" t="str">
        <f>IF(sum!A835="QU",sum!B835,"*")</f>
        <v>*</v>
      </c>
      <c r="AT842" s="1"/>
      <c r="AU842" s="1" t="str">
        <f>IF(sum!A835="QU",sum!F835,"*")</f>
        <v>*</v>
      </c>
      <c r="AX842" s="4" t="s">
        <v>137</v>
      </c>
      <c r="AY842" s="4" t="s">
        <v>138</v>
      </c>
      <c r="AZ842" s="4">
        <v>2030</v>
      </c>
      <c r="BA842" s="1" t="str">
        <f>IF(sum!A835="SA",sum!B835,"*")</f>
        <v>*</v>
      </c>
      <c r="BB842" s="1"/>
      <c r="BC842" s="1" t="str">
        <f>IF(sum!A835="SA",sum!F835,"*")</f>
        <v>*</v>
      </c>
    </row>
    <row r="843" spans="2:55">
      <c r="B843" s="1" t="s">
        <v>137</v>
      </c>
      <c r="C843" s="1" t="s">
        <v>138</v>
      </c>
      <c r="D843" s="1">
        <v>2030</v>
      </c>
      <c r="J843" s="1" t="s">
        <v>137</v>
      </c>
      <c r="K843" s="1" t="s">
        <v>138</v>
      </c>
      <c r="L843" s="1">
        <v>2030</v>
      </c>
      <c r="M843" s="1" t="str">
        <f>IF(sum!A836="AT",sum!B836,"*")</f>
        <v>*</v>
      </c>
      <c r="N843" s="1"/>
      <c r="O843" s="1" t="str">
        <f>IF(sum!A836="AT",sum!F836,"*")</f>
        <v>*</v>
      </c>
      <c r="R843" s="1" t="s">
        <v>137</v>
      </c>
      <c r="S843" s="1" t="s">
        <v>138</v>
      </c>
      <c r="T843" s="1">
        <v>2030</v>
      </c>
      <c r="U843" s="1" t="str">
        <f>IF(sum!A836="BC",sum!B836,"*")</f>
        <v>*</v>
      </c>
      <c r="V843" s="1"/>
      <c r="W843" s="1" t="str">
        <f>IF(sum!A836="BC",sum!F836,"*")</f>
        <v>*</v>
      </c>
      <c r="Z843" s="1" t="s">
        <v>137</v>
      </c>
      <c r="AA843" s="1" t="s">
        <v>138</v>
      </c>
      <c r="AB843" s="1">
        <v>2030</v>
      </c>
      <c r="AC843" s="1" t="str">
        <f>IF(sum!A836="MA",sum!B836,"*")</f>
        <v>*</v>
      </c>
      <c r="AD843" s="1"/>
      <c r="AE843" s="1" t="str">
        <f>IF(sum!A836="MA",sum!F836,"*")</f>
        <v>*</v>
      </c>
      <c r="AH843" s="1" t="s">
        <v>137</v>
      </c>
      <c r="AI843" s="1" t="s">
        <v>138</v>
      </c>
      <c r="AJ843" s="1">
        <v>2030</v>
      </c>
      <c r="AK843" s="1" t="str">
        <f>IF(sum!A836="ON",sum!B836,"*")</f>
        <v>*</v>
      </c>
      <c r="AL843" s="1"/>
      <c r="AM843" s="1" t="str">
        <f>IF(sum!A836="ON",sum!F836,"*")</f>
        <v>*</v>
      </c>
      <c r="AP843" s="4" t="s">
        <v>137</v>
      </c>
      <c r="AQ843" s="4" t="s">
        <v>138</v>
      </c>
      <c r="AR843" s="4">
        <v>2030</v>
      </c>
      <c r="AS843" s="1" t="str">
        <f>IF(sum!A836="QU",sum!B836,"*")</f>
        <v>*</v>
      </c>
      <c r="AT843" s="1"/>
      <c r="AU843" s="1" t="str">
        <f>IF(sum!A836="QU",sum!F836,"*")</f>
        <v>*</v>
      </c>
      <c r="AX843" s="1" t="s">
        <v>137</v>
      </c>
      <c r="AY843" s="1" t="s">
        <v>138</v>
      </c>
      <c r="AZ843" s="1">
        <v>2030</v>
      </c>
      <c r="BA843" s="1" t="str">
        <f>IF(sum!A836="SA",sum!B836,"*")</f>
        <v>*</v>
      </c>
      <c r="BB843" s="1"/>
      <c r="BC843" s="1" t="str">
        <f>IF(sum!A836="SA",sum!F836,"*")</f>
        <v>*</v>
      </c>
    </row>
    <row r="844" spans="2:55">
      <c r="B844" s="4" t="s">
        <v>137</v>
      </c>
      <c r="C844" s="4" t="s">
        <v>138</v>
      </c>
      <c r="D844" s="4">
        <v>2030</v>
      </c>
      <c r="J844" s="4" t="s">
        <v>137</v>
      </c>
      <c r="K844" s="4" t="s">
        <v>138</v>
      </c>
      <c r="L844" s="4">
        <v>2030</v>
      </c>
      <c r="M844" s="1" t="str">
        <f>IF(sum!A837="AT",sum!B837,"*")</f>
        <v>*</v>
      </c>
      <c r="N844" s="1"/>
      <c r="O844" s="1" t="str">
        <f>IF(sum!A837="AT",sum!F837,"*")</f>
        <v>*</v>
      </c>
      <c r="R844" s="4" t="s">
        <v>137</v>
      </c>
      <c r="S844" s="4" t="s">
        <v>138</v>
      </c>
      <c r="T844" s="4">
        <v>2030</v>
      </c>
      <c r="U844" s="1" t="str">
        <f>IF(sum!A837="BC",sum!B837,"*")</f>
        <v>*</v>
      </c>
      <c r="V844" s="1"/>
      <c r="W844" s="1" t="str">
        <f>IF(sum!A837="BC",sum!F837,"*")</f>
        <v>*</v>
      </c>
      <c r="Z844" s="4" t="s">
        <v>137</v>
      </c>
      <c r="AA844" s="4" t="s">
        <v>138</v>
      </c>
      <c r="AB844" s="4">
        <v>2030</v>
      </c>
      <c r="AC844" s="1" t="str">
        <f>IF(sum!A837="MA",sum!B837,"*")</f>
        <v>*</v>
      </c>
      <c r="AD844" s="1"/>
      <c r="AE844" s="1" t="str">
        <f>IF(sum!A837="MA",sum!F837,"*")</f>
        <v>*</v>
      </c>
      <c r="AH844" s="4" t="s">
        <v>137</v>
      </c>
      <c r="AI844" s="4" t="s">
        <v>138</v>
      </c>
      <c r="AJ844" s="4">
        <v>2030</v>
      </c>
      <c r="AK844" s="1" t="str">
        <f>IF(sum!A837="ON",sum!B837,"*")</f>
        <v>*</v>
      </c>
      <c r="AL844" s="1"/>
      <c r="AM844" s="1" t="str">
        <f>IF(sum!A837="ON",sum!F837,"*")</f>
        <v>*</v>
      </c>
      <c r="AP844" s="1" t="s">
        <v>137</v>
      </c>
      <c r="AQ844" s="1" t="s">
        <v>138</v>
      </c>
      <c r="AR844" s="1">
        <v>2030</v>
      </c>
      <c r="AS844" s="1" t="str">
        <f>IF(sum!A837="QU",sum!B837,"*")</f>
        <v>*</v>
      </c>
      <c r="AT844" s="1"/>
      <c r="AU844" s="1" t="str">
        <f>IF(sum!A837="QU",sum!F837,"*")</f>
        <v>*</v>
      </c>
      <c r="AX844" s="4" t="s">
        <v>137</v>
      </c>
      <c r="AY844" s="4" t="s">
        <v>138</v>
      </c>
      <c r="AZ844" s="4">
        <v>2030</v>
      </c>
      <c r="BA844" s="1" t="str">
        <f>IF(sum!A837="SA",sum!B837,"*")</f>
        <v>*</v>
      </c>
      <c r="BB844" s="1"/>
      <c r="BC844" s="1" t="str">
        <f>IF(sum!A837="SA",sum!F837,"*")</f>
        <v>*</v>
      </c>
    </row>
    <row r="845" spans="2:55">
      <c r="B845" s="1" t="s">
        <v>137</v>
      </c>
      <c r="C845" s="1" t="s">
        <v>138</v>
      </c>
      <c r="D845" s="1">
        <v>2030</v>
      </c>
      <c r="J845" s="1" t="s">
        <v>137</v>
      </c>
      <c r="K845" s="1" t="s">
        <v>138</v>
      </c>
      <c r="L845" s="1">
        <v>2030</v>
      </c>
      <c r="M845" s="1" t="str">
        <f>IF(sum!A838="AT",sum!B838,"*")</f>
        <v>*</v>
      </c>
      <c r="N845" s="1"/>
      <c r="O845" s="1" t="str">
        <f>IF(sum!A838="AT",sum!F838,"*")</f>
        <v>*</v>
      </c>
      <c r="R845" s="1" t="s">
        <v>137</v>
      </c>
      <c r="S845" s="1" t="s">
        <v>138</v>
      </c>
      <c r="T845" s="1">
        <v>2030</v>
      </c>
      <c r="U845" s="1" t="str">
        <f>IF(sum!A838="BC",sum!B838,"*")</f>
        <v>*</v>
      </c>
      <c r="V845" s="1"/>
      <c r="W845" s="1" t="str">
        <f>IF(sum!A838="BC",sum!F838,"*")</f>
        <v>*</v>
      </c>
      <c r="Z845" s="1" t="s">
        <v>137</v>
      </c>
      <c r="AA845" s="1" t="s">
        <v>138</v>
      </c>
      <c r="AB845" s="1">
        <v>2030</v>
      </c>
      <c r="AC845" s="1" t="str">
        <f>IF(sum!A838="MA",sum!B838,"*")</f>
        <v>*</v>
      </c>
      <c r="AD845" s="1"/>
      <c r="AE845" s="1" t="str">
        <f>IF(sum!A838="MA",sum!F838,"*")</f>
        <v>*</v>
      </c>
      <c r="AH845" s="1" t="s">
        <v>137</v>
      </c>
      <c r="AI845" s="1" t="s">
        <v>138</v>
      </c>
      <c r="AJ845" s="1">
        <v>2030</v>
      </c>
      <c r="AK845" s="1" t="str">
        <f>IF(sum!A838="ON",sum!B838,"*")</f>
        <v>*</v>
      </c>
      <c r="AL845" s="1"/>
      <c r="AM845" s="1" t="str">
        <f>IF(sum!A838="ON",sum!F838,"*")</f>
        <v>*</v>
      </c>
      <c r="AP845" s="4" t="s">
        <v>137</v>
      </c>
      <c r="AQ845" s="4" t="s">
        <v>138</v>
      </c>
      <c r="AR845" s="4">
        <v>2030</v>
      </c>
      <c r="AS845" s="1" t="str">
        <f>IF(sum!A838="QU",sum!B838,"*")</f>
        <v>*</v>
      </c>
      <c r="AT845" s="1"/>
      <c r="AU845" s="1" t="str">
        <f>IF(sum!A838="QU",sum!F838,"*")</f>
        <v>*</v>
      </c>
      <c r="AX845" s="1" t="s">
        <v>137</v>
      </c>
      <c r="AY845" s="1" t="s">
        <v>138</v>
      </c>
      <c r="AZ845" s="1">
        <v>2030</v>
      </c>
      <c r="BA845" s="1" t="str">
        <f>IF(sum!A838="SA",sum!B838,"*")</f>
        <v>*</v>
      </c>
      <c r="BB845" s="1"/>
      <c r="BC845" s="1" t="str">
        <f>IF(sum!A838="SA",sum!F838,"*")</f>
        <v>*</v>
      </c>
    </row>
    <row r="846" spans="2:55">
      <c r="B846" s="4" t="s">
        <v>137</v>
      </c>
      <c r="C846" s="4" t="s">
        <v>138</v>
      </c>
      <c r="D846" s="4">
        <v>2030</v>
      </c>
      <c r="J846" s="4" t="s">
        <v>137</v>
      </c>
      <c r="K846" s="4" t="s">
        <v>138</v>
      </c>
      <c r="L846" s="4">
        <v>2030</v>
      </c>
      <c r="M846" s="1" t="str">
        <f>IF(sum!A839="AT",sum!B839,"*")</f>
        <v>*</v>
      </c>
      <c r="N846" s="1"/>
      <c r="O846" s="1" t="str">
        <f>IF(sum!A839="AT",sum!F839,"*")</f>
        <v>*</v>
      </c>
      <c r="R846" s="4" t="s">
        <v>137</v>
      </c>
      <c r="S846" s="4" t="s">
        <v>138</v>
      </c>
      <c r="T846" s="4">
        <v>2030</v>
      </c>
      <c r="U846" s="1" t="str">
        <f>IF(sum!A839="BC",sum!B839,"*")</f>
        <v>*</v>
      </c>
      <c r="V846" s="1"/>
      <c r="W846" s="1" t="str">
        <f>IF(sum!A839="BC",sum!F839,"*")</f>
        <v>*</v>
      </c>
      <c r="Z846" s="4" t="s">
        <v>137</v>
      </c>
      <c r="AA846" s="4" t="s">
        <v>138</v>
      </c>
      <c r="AB846" s="4">
        <v>2030</v>
      </c>
      <c r="AC846" s="1" t="str">
        <f>IF(sum!A839="MA",sum!B839,"*")</f>
        <v>*</v>
      </c>
      <c r="AD846" s="1"/>
      <c r="AE846" s="1" t="str">
        <f>IF(sum!A839="MA",sum!F839,"*")</f>
        <v>*</v>
      </c>
      <c r="AH846" s="4" t="s">
        <v>137</v>
      </c>
      <c r="AI846" s="4" t="s">
        <v>138</v>
      </c>
      <c r="AJ846" s="4">
        <v>2030</v>
      </c>
      <c r="AK846" s="1" t="str">
        <f>IF(sum!A839="ON",sum!B839,"*")</f>
        <v>*</v>
      </c>
      <c r="AL846" s="1"/>
      <c r="AM846" s="1" t="str">
        <f>IF(sum!A839="ON",sum!F839,"*")</f>
        <v>*</v>
      </c>
      <c r="AP846" s="1" t="s">
        <v>137</v>
      </c>
      <c r="AQ846" s="1" t="s">
        <v>138</v>
      </c>
      <c r="AR846" s="1">
        <v>2030</v>
      </c>
      <c r="AS846" s="1" t="str">
        <f>IF(sum!A839="QU",sum!B839,"*")</f>
        <v>*</v>
      </c>
      <c r="AT846" s="1"/>
      <c r="AU846" s="1" t="str">
        <f>IF(sum!A839="QU",sum!F839,"*")</f>
        <v>*</v>
      </c>
      <c r="AX846" s="4" t="s">
        <v>137</v>
      </c>
      <c r="AY846" s="4" t="s">
        <v>138</v>
      </c>
      <c r="AZ846" s="4">
        <v>2030</v>
      </c>
      <c r="BA846" s="1" t="str">
        <f>IF(sum!A839="SA",sum!B839,"*")</f>
        <v>*</v>
      </c>
      <c r="BB846" s="1"/>
      <c r="BC846" s="1" t="str">
        <f>IF(sum!A839="SA",sum!F839,"*")</f>
        <v>*</v>
      </c>
    </row>
    <row r="847" spans="2:55">
      <c r="B847" s="1" t="s">
        <v>137</v>
      </c>
      <c r="C847" s="1" t="s">
        <v>138</v>
      </c>
      <c r="D847" s="1">
        <v>2030</v>
      </c>
      <c r="J847" s="1" t="s">
        <v>137</v>
      </c>
      <c r="K847" s="1" t="s">
        <v>138</v>
      </c>
      <c r="L847" s="1">
        <v>2030</v>
      </c>
      <c r="M847" s="1" t="str">
        <f>IF(sum!A840="AT",sum!B840,"*")</f>
        <v>*</v>
      </c>
      <c r="N847" s="1"/>
      <c r="O847" s="1" t="str">
        <f>IF(sum!A840="AT",sum!F840,"*")</f>
        <v>*</v>
      </c>
      <c r="R847" s="1" t="s">
        <v>137</v>
      </c>
      <c r="S847" s="1" t="s">
        <v>138</v>
      </c>
      <c r="T847" s="1">
        <v>2030</v>
      </c>
      <c r="U847" s="1" t="str">
        <f>IF(sum!A840="BC",sum!B840,"*")</f>
        <v>*</v>
      </c>
      <c r="V847" s="1"/>
      <c r="W847" s="1" t="str">
        <f>IF(sum!A840="BC",sum!F840,"*")</f>
        <v>*</v>
      </c>
      <c r="Z847" s="1" t="s">
        <v>137</v>
      </c>
      <c r="AA847" s="1" t="s">
        <v>138</v>
      </c>
      <c r="AB847" s="1">
        <v>2030</v>
      </c>
      <c r="AC847" s="1" t="str">
        <f>IF(sum!A840="MA",sum!B840,"*")</f>
        <v>*</v>
      </c>
      <c r="AD847" s="1"/>
      <c r="AE847" s="1" t="str">
        <f>IF(sum!A840="MA",sum!F840,"*")</f>
        <v>*</v>
      </c>
      <c r="AH847" s="1" t="s">
        <v>137</v>
      </c>
      <c r="AI847" s="1" t="s">
        <v>138</v>
      </c>
      <c r="AJ847" s="1">
        <v>2030</v>
      </c>
      <c r="AK847" s="1" t="str">
        <f>IF(sum!A840="ON",sum!B840,"*")</f>
        <v>*</v>
      </c>
      <c r="AL847" s="1"/>
      <c r="AM847" s="1" t="str">
        <f>IF(sum!A840="ON",sum!F840,"*")</f>
        <v>*</v>
      </c>
      <c r="AP847" s="4" t="s">
        <v>137</v>
      </c>
      <c r="AQ847" s="4" t="s">
        <v>138</v>
      </c>
      <c r="AR847" s="4">
        <v>2030</v>
      </c>
      <c r="AS847" s="1" t="str">
        <f>IF(sum!A840="QU",sum!B840,"*")</f>
        <v>*</v>
      </c>
      <c r="AT847" s="1"/>
      <c r="AU847" s="1" t="str">
        <f>IF(sum!A840="QU",sum!F840,"*")</f>
        <v>*</v>
      </c>
      <c r="AX847" s="1" t="s">
        <v>137</v>
      </c>
      <c r="AY847" s="1" t="s">
        <v>138</v>
      </c>
      <c r="AZ847" s="1">
        <v>2030</v>
      </c>
      <c r="BA847" s="1" t="str">
        <f>IF(sum!A840="SA",sum!B840,"*")</f>
        <v>*</v>
      </c>
      <c r="BB847" s="1"/>
      <c r="BC847" s="1" t="str">
        <f>IF(sum!A840="SA",sum!F840,"*")</f>
        <v>*</v>
      </c>
    </row>
    <row r="848" spans="2:55">
      <c r="B848" s="4" t="s">
        <v>137</v>
      </c>
      <c r="C848" s="4" t="s">
        <v>138</v>
      </c>
      <c r="D848" s="4">
        <v>2030</v>
      </c>
      <c r="J848" s="4" t="s">
        <v>137</v>
      </c>
      <c r="K848" s="4" t="s">
        <v>138</v>
      </c>
      <c r="L848" s="4">
        <v>2030</v>
      </c>
      <c r="M848" s="1" t="str">
        <f>IF(sum!A841="AT",sum!B841,"*")</f>
        <v>*</v>
      </c>
      <c r="N848" s="1"/>
      <c r="O848" s="1" t="str">
        <f>IF(sum!A841="AT",sum!F841,"*")</f>
        <v>*</v>
      </c>
      <c r="R848" s="4" t="s">
        <v>137</v>
      </c>
      <c r="S848" s="4" t="s">
        <v>138</v>
      </c>
      <c r="T848" s="4">
        <v>2030</v>
      </c>
      <c r="U848" s="1" t="str">
        <f>IF(sum!A841="BC",sum!B841,"*")</f>
        <v>*</v>
      </c>
      <c r="V848" s="1"/>
      <c r="W848" s="1" t="str">
        <f>IF(sum!A841="BC",sum!F841,"*")</f>
        <v>*</v>
      </c>
      <c r="Z848" s="4" t="s">
        <v>137</v>
      </c>
      <c r="AA848" s="4" t="s">
        <v>138</v>
      </c>
      <c r="AB848" s="4">
        <v>2030</v>
      </c>
      <c r="AC848" s="1" t="str">
        <f>IF(sum!A841="MA",sum!B841,"*")</f>
        <v>*</v>
      </c>
      <c r="AD848" s="1"/>
      <c r="AE848" s="1" t="str">
        <f>IF(sum!A841="MA",sum!F841,"*")</f>
        <v>*</v>
      </c>
      <c r="AH848" s="4" t="s">
        <v>137</v>
      </c>
      <c r="AI848" s="4" t="s">
        <v>138</v>
      </c>
      <c r="AJ848" s="4">
        <v>2030</v>
      </c>
      <c r="AK848" s="1" t="str">
        <f>IF(sum!A841="ON",sum!B841,"*")</f>
        <v>*</v>
      </c>
      <c r="AL848" s="1"/>
      <c r="AM848" s="1" t="str">
        <f>IF(sum!A841="ON",sum!F841,"*")</f>
        <v>*</v>
      </c>
      <c r="AP848" s="1" t="s">
        <v>137</v>
      </c>
      <c r="AQ848" s="1" t="s">
        <v>138</v>
      </c>
      <c r="AR848" s="1">
        <v>2030</v>
      </c>
      <c r="AS848" s="1" t="str">
        <f>IF(sum!A841="QU",sum!B841,"*")</f>
        <v>*</v>
      </c>
      <c r="AT848" s="1"/>
      <c r="AU848" s="1" t="str">
        <f>IF(sum!A841="QU",sum!F841,"*")</f>
        <v>*</v>
      </c>
      <c r="AX848" s="4" t="s">
        <v>137</v>
      </c>
      <c r="AY848" s="4" t="s">
        <v>138</v>
      </c>
      <c r="AZ848" s="4">
        <v>2030</v>
      </c>
      <c r="BA848" s="1" t="str">
        <f>IF(sum!A841="SA",sum!B841,"*")</f>
        <v>*</v>
      </c>
      <c r="BB848" s="1"/>
      <c r="BC848" s="1" t="str">
        <f>IF(sum!A841="SA",sum!F841,"*")</f>
        <v>*</v>
      </c>
    </row>
    <row r="849" spans="2:55">
      <c r="B849" s="1" t="s">
        <v>137</v>
      </c>
      <c r="C849" s="1" t="s">
        <v>138</v>
      </c>
      <c r="D849" s="1">
        <v>2030</v>
      </c>
      <c r="J849" s="1" t="s">
        <v>137</v>
      </c>
      <c r="K849" s="1" t="s">
        <v>138</v>
      </c>
      <c r="L849" s="1">
        <v>2030</v>
      </c>
      <c r="M849" s="1" t="str">
        <f>IF(sum!A842="AT",sum!B842,"*")</f>
        <v>*</v>
      </c>
      <c r="N849" s="1"/>
      <c r="O849" s="1" t="str">
        <f>IF(sum!A842="AT",sum!F842,"*")</f>
        <v>*</v>
      </c>
      <c r="R849" s="1" t="s">
        <v>137</v>
      </c>
      <c r="S849" s="1" t="s">
        <v>138</v>
      </c>
      <c r="T849" s="1">
        <v>2030</v>
      </c>
      <c r="U849" s="1" t="str">
        <f>IF(sum!A842="BC",sum!B842,"*")</f>
        <v>*</v>
      </c>
      <c r="V849" s="1"/>
      <c r="W849" s="1" t="str">
        <f>IF(sum!A842="BC",sum!F842,"*")</f>
        <v>*</v>
      </c>
      <c r="Z849" s="1" t="s">
        <v>137</v>
      </c>
      <c r="AA849" s="1" t="s">
        <v>138</v>
      </c>
      <c r="AB849" s="1">
        <v>2030</v>
      </c>
      <c r="AC849" s="1" t="str">
        <f>IF(sum!A842="MA",sum!B842,"*")</f>
        <v>*</v>
      </c>
      <c r="AD849" s="1"/>
      <c r="AE849" s="1" t="str">
        <f>IF(sum!A842="MA",sum!F842,"*")</f>
        <v>*</v>
      </c>
      <c r="AH849" s="1" t="s">
        <v>137</v>
      </c>
      <c r="AI849" s="1" t="s">
        <v>138</v>
      </c>
      <c r="AJ849" s="1">
        <v>2030</v>
      </c>
      <c r="AK849" s="1" t="str">
        <f>IF(sum!A842="ON",sum!B842,"*")</f>
        <v>*</v>
      </c>
      <c r="AL849" s="1"/>
      <c r="AM849" s="1" t="str">
        <f>IF(sum!A842="ON",sum!F842,"*")</f>
        <v>*</v>
      </c>
      <c r="AP849" s="4" t="s">
        <v>137</v>
      </c>
      <c r="AQ849" s="4" t="s">
        <v>138</v>
      </c>
      <c r="AR849" s="4">
        <v>2030</v>
      </c>
      <c r="AS849" s="1" t="str">
        <f>IF(sum!A842="QU",sum!B842,"*")</f>
        <v>*</v>
      </c>
      <c r="AT849" s="1"/>
      <c r="AU849" s="1" t="str">
        <f>IF(sum!A842="QU",sum!F842,"*")</f>
        <v>*</v>
      </c>
      <c r="AX849" s="1" t="s">
        <v>137</v>
      </c>
      <c r="AY849" s="1" t="s">
        <v>138</v>
      </c>
      <c r="AZ849" s="1">
        <v>2030</v>
      </c>
      <c r="BA849" s="1" t="str">
        <f>IF(sum!A842="SA",sum!B842,"*")</f>
        <v>*</v>
      </c>
      <c r="BB849" s="1"/>
      <c r="BC849" s="1" t="str">
        <f>IF(sum!A842="SA",sum!F842,"*")</f>
        <v>*</v>
      </c>
    </row>
    <row r="850" spans="2:55">
      <c r="B850" s="4" t="s">
        <v>137</v>
      </c>
      <c r="C850" s="4" t="s">
        <v>138</v>
      </c>
      <c r="D850" s="4">
        <v>2030</v>
      </c>
      <c r="J850" s="4" t="s">
        <v>137</v>
      </c>
      <c r="K850" s="4" t="s">
        <v>138</v>
      </c>
      <c r="L850" s="4">
        <v>2030</v>
      </c>
      <c r="M850" s="1" t="str">
        <f>IF(sum!A843="AT",sum!B843,"*")</f>
        <v>*</v>
      </c>
      <c r="N850" s="1"/>
      <c r="O850" s="1" t="str">
        <f>IF(sum!A843="AT",sum!F843,"*")</f>
        <v>*</v>
      </c>
      <c r="R850" s="4" t="s">
        <v>137</v>
      </c>
      <c r="S850" s="4" t="s">
        <v>138</v>
      </c>
      <c r="T850" s="4">
        <v>2030</v>
      </c>
      <c r="U850" s="1" t="str">
        <f>IF(sum!A843="BC",sum!B843,"*")</f>
        <v>*</v>
      </c>
      <c r="V850" s="1"/>
      <c r="W850" s="1" t="str">
        <f>IF(sum!A843="BC",sum!F843,"*")</f>
        <v>*</v>
      </c>
      <c r="Z850" s="4" t="s">
        <v>137</v>
      </c>
      <c r="AA850" s="4" t="s">
        <v>138</v>
      </c>
      <c r="AB850" s="4">
        <v>2030</v>
      </c>
      <c r="AC850" s="1" t="str">
        <f>IF(sum!A843="MA",sum!B843,"*")</f>
        <v>*</v>
      </c>
      <c r="AD850" s="1"/>
      <c r="AE850" s="1" t="str">
        <f>IF(sum!A843="MA",sum!F843,"*")</f>
        <v>*</v>
      </c>
      <c r="AH850" s="4" t="s">
        <v>137</v>
      </c>
      <c r="AI850" s="4" t="s">
        <v>138</v>
      </c>
      <c r="AJ850" s="4">
        <v>2030</v>
      </c>
      <c r="AK850" s="1" t="str">
        <f>IF(sum!A843="ON",sum!B843,"*")</f>
        <v>*</v>
      </c>
      <c r="AL850" s="1"/>
      <c r="AM850" s="1" t="str">
        <f>IF(sum!A843="ON",sum!F843,"*")</f>
        <v>*</v>
      </c>
      <c r="AP850" s="1" t="s">
        <v>137</v>
      </c>
      <c r="AQ850" s="1" t="s">
        <v>138</v>
      </c>
      <c r="AR850" s="1">
        <v>2030</v>
      </c>
      <c r="AS850" s="1" t="str">
        <f>IF(sum!A843="QU",sum!B843,"*")</f>
        <v>*</v>
      </c>
      <c r="AT850" s="1"/>
      <c r="AU850" s="1" t="str">
        <f>IF(sum!A843="QU",sum!F843,"*")</f>
        <v>*</v>
      </c>
      <c r="AX850" s="4" t="s">
        <v>137</v>
      </c>
      <c r="AY850" s="4" t="s">
        <v>138</v>
      </c>
      <c r="AZ850" s="4">
        <v>2030</v>
      </c>
      <c r="BA850" s="1" t="str">
        <f>IF(sum!A843="SA",sum!B843,"*")</f>
        <v>*</v>
      </c>
      <c r="BB850" s="1"/>
      <c r="BC850" s="1" t="str">
        <f>IF(sum!A843="SA",sum!F843,"*")</f>
        <v>*</v>
      </c>
    </row>
    <row r="851" spans="2:55">
      <c r="B851" s="1" t="s">
        <v>137</v>
      </c>
      <c r="C851" s="1" t="s">
        <v>138</v>
      </c>
      <c r="D851" s="1">
        <v>2030</v>
      </c>
      <c r="J851" s="1" t="s">
        <v>137</v>
      </c>
      <c r="K851" s="1" t="s">
        <v>138</v>
      </c>
      <c r="L851" s="1">
        <v>2030</v>
      </c>
      <c r="M851" s="1" t="str">
        <f>IF(sum!A844="AT",sum!B844,"*")</f>
        <v>*</v>
      </c>
      <c r="N851" s="1"/>
      <c r="O851" s="1" t="str">
        <f>IF(sum!A844="AT",sum!F844,"*")</f>
        <v>*</v>
      </c>
      <c r="R851" s="1" t="s">
        <v>137</v>
      </c>
      <c r="S851" s="1" t="s">
        <v>138</v>
      </c>
      <c r="T851" s="1">
        <v>2030</v>
      </c>
      <c r="U851" s="1" t="str">
        <f>IF(sum!A844="BC",sum!B844,"*")</f>
        <v>*</v>
      </c>
      <c r="V851" s="1"/>
      <c r="W851" s="1" t="str">
        <f>IF(sum!A844="BC",sum!F844,"*")</f>
        <v>*</v>
      </c>
      <c r="Z851" s="1" t="s">
        <v>137</v>
      </c>
      <c r="AA851" s="1" t="s">
        <v>138</v>
      </c>
      <c r="AB851" s="1">
        <v>2030</v>
      </c>
      <c r="AC851" s="1" t="str">
        <f>IF(sum!A844="MA",sum!B844,"*")</f>
        <v>*</v>
      </c>
      <c r="AD851" s="1"/>
      <c r="AE851" s="1" t="str">
        <f>IF(sum!A844="MA",sum!F844,"*")</f>
        <v>*</v>
      </c>
      <c r="AH851" s="1" t="s">
        <v>137</v>
      </c>
      <c r="AI851" s="1" t="s">
        <v>138</v>
      </c>
      <c r="AJ851" s="1">
        <v>2030</v>
      </c>
      <c r="AK851" s="1" t="str">
        <f>IF(sum!A844="ON",sum!B844,"*")</f>
        <v>*</v>
      </c>
      <c r="AL851" s="1"/>
      <c r="AM851" s="1" t="str">
        <f>IF(sum!A844="ON",sum!F844,"*")</f>
        <v>*</v>
      </c>
      <c r="AP851" s="4" t="s">
        <v>137</v>
      </c>
      <c r="AQ851" s="4" t="s">
        <v>138</v>
      </c>
      <c r="AR851" s="4">
        <v>2030</v>
      </c>
      <c r="AS851" s="1" t="str">
        <f>IF(sum!A844="QU",sum!B844,"*")</f>
        <v>*</v>
      </c>
      <c r="AT851" s="1"/>
      <c r="AU851" s="1" t="str">
        <f>IF(sum!A844="QU",sum!F844,"*")</f>
        <v>*</v>
      </c>
      <c r="AX851" s="1" t="s">
        <v>137</v>
      </c>
      <c r="AY851" s="1" t="s">
        <v>138</v>
      </c>
      <c r="AZ851" s="1">
        <v>2030</v>
      </c>
      <c r="BA851" s="1" t="str">
        <f>IF(sum!A844="SA",sum!B844,"*")</f>
        <v>*</v>
      </c>
      <c r="BB851" s="1"/>
      <c r="BC851" s="1" t="str">
        <f>IF(sum!A844="SA",sum!F844,"*")</f>
        <v>*</v>
      </c>
    </row>
    <row r="852" spans="2:55">
      <c r="B852" s="4" t="s">
        <v>137</v>
      </c>
      <c r="C852" s="4" t="s">
        <v>138</v>
      </c>
      <c r="D852" s="4">
        <v>2030</v>
      </c>
      <c r="J852" s="4" t="s">
        <v>137</v>
      </c>
      <c r="K852" s="4" t="s">
        <v>138</v>
      </c>
      <c r="L852" s="4">
        <v>2030</v>
      </c>
      <c r="M852" s="1" t="str">
        <f>IF(sum!A845="AT",sum!B845,"*")</f>
        <v>*</v>
      </c>
      <c r="N852" s="1"/>
      <c r="O852" s="1" t="str">
        <f>IF(sum!A845="AT",sum!F845,"*")</f>
        <v>*</v>
      </c>
      <c r="R852" s="4" t="s">
        <v>137</v>
      </c>
      <c r="S852" s="4" t="s">
        <v>138</v>
      </c>
      <c r="T852" s="4">
        <v>2030</v>
      </c>
      <c r="U852" s="1" t="str">
        <f>IF(sum!A845="BC",sum!B845,"*")</f>
        <v>*</v>
      </c>
      <c r="V852" s="1"/>
      <c r="W852" s="1" t="str">
        <f>IF(sum!A845="BC",sum!F845,"*")</f>
        <v>*</v>
      </c>
      <c r="Z852" s="4" t="s">
        <v>137</v>
      </c>
      <c r="AA852" s="4" t="s">
        <v>138</v>
      </c>
      <c r="AB852" s="4">
        <v>2030</v>
      </c>
      <c r="AC852" s="1" t="str">
        <f>IF(sum!A845="MA",sum!B845,"*")</f>
        <v>*</v>
      </c>
      <c r="AD852" s="1"/>
      <c r="AE852" s="1" t="str">
        <f>IF(sum!A845="MA",sum!F845,"*")</f>
        <v>*</v>
      </c>
      <c r="AH852" s="4" t="s">
        <v>137</v>
      </c>
      <c r="AI852" s="4" t="s">
        <v>138</v>
      </c>
      <c r="AJ852" s="4">
        <v>2030</v>
      </c>
      <c r="AK852" s="1" t="str">
        <f>IF(sum!A845="ON",sum!B845,"*")</f>
        <v>*</v>
      </c>
      <c r="AL852" s="1"/>
      <c r="AM852" s="1" t="str">
        <f>IF(sum!A845="ON",sum!F845,"*")</f>
        <v>*</v>
      </c>
      <c r="AP852" s="1" t="s">
        <v>137</v>
      </c>
      <c r="AQ852" s="1" t="s">
        <v>138</v>
      </c>
      <c r="AR852" s="1">
        <v>2030</v>
      </c>
      <c r="AS852" s="1" t="str">
        <f>IF(sum!A845="QU",sum!B845,"*")</f>
        <v>*</v>
      </c>
      <c r="AT852" s="1"/>
      <c r="AU852" s="1" t="str">
        <f>IF(sum!A845="QU",sum!F845,"*")</f>
        <v>*</v>
      </c>
      <c r="AX852" s="4" t="s">
        <v>137</v>
      </c>
      <c r="AY852" s="4" t="s">
        <v>138</v>
      </c>
      <c r="AZ852" s="4">
        <v>2030</v>
      </c>
      <c r="BA852" s="1" t="str">
        <f>IF(sum!A845="SA",sum!B845,"*")</f>
        <v>*</v>
      </c>
      <c r="BB852" s="1"/>
      <c r="BC852" s="1" t="str">
        <f>IF(sum!A845="SA",sum!F845,"*")</f>
        <v>*</v>
      </c>
    </row>
    <row r="853" spans="2:55">
      <c r="B853" s="1" t="s">
        <v>137</v>
      </c>
      <c r="C853" s="1" t="s">
        <v>138</v>
      </c>
      <c r="D853" s="1">
        <v>2030</v>
      </c>
      <c r="J853" s="1" t="s">
        <v>137</v>
      </c>
      <c r="K853" s="1" t="s">
        <v>138</v>
      </c>
      <c r="L853" s="1">
        <v>2030</v>
      </c>
      <c r="M853" s="1" t="str">
        <f>IF(sum!A846="AT",sum!B846,"*")</f>
        <v>*</v>
      </c>
      <c r="N853" s="1"/>
      <c r="O853" s="1" t="str">
        <f>IF(sum!A846="AT",sum!F846,"*")</f>
        <v>*</v>
      </c>
      <c r="R853" s="1" t="s">
        <v>137</v>
      </c>
      <c r="S853" s="1" t="s">
        <v>138</v>
      </c>
      <c r="T853" s="1">
        <v>2030</v>
      </c>
      <c r="U853" s="1" t="str">
        <f>IF(sum!A846="BC",sum!B846,"*")</f>
        <v>*</v>
      </c>
      <c r="V853" s="1"/>
      <c r="W853" s="1" t="str">
        <f>IF(sum!A846="BC",sum!F846,"*")</f>
        <v>*</v>
      </c>
      <c r="Z853" s="1" t="s">
        <v>137</v>
      </c>
      <c r="AA853" s="1" t="s">
        <v>138</v>
      </c>
      <c r="AB853" s="1">
        <v>2030</v>
      </c>
      <c r="AC853" s="1" t="str">
        <f>IF(sum!A846="MA",sum!B846,"*")</f>
        <v>*</v>
      </c>
      <c r="AD853" s="1"/>
      <c r="AE853" s="1" t="str">
        <f>IF(sum!A846="MA",sum!F846,"*")</f>
        <v>*</v>
      </c>
      <c r="AH853" s="1" t="s">
        <v>137</v>
      </c>
      <c r="AI853" s="1" t="s">
        <v>138</v>
      </c>
      <c r="AJ853" s="1">
        <v>2030</v>
      </c>
      <c r="AK853" s="1" t="str">
        <f>IF(sum!A846="ON",sum!B846,"*")</f>
        <v>*</v>
      </c>
      <c r="AL853" s="1"/>
      <c r="AM853" s="1" t="str">
        <f>IF(sum!A846="ON",sum!F846,"*")</f>
        <v>*</v>
      </c>
      <c r="AP853" s="4" t="s">
        <v>137</v>
      </c>
      <c r="AQ853" s="4" t="s">
        <v>138</v>
      </c>
      <c r="AR853" s="4">
        <v>2030</v>
      </c>
      <c r="AS853" s="1" t="str">
        <f>IF(sum!A846="QU",sum!B846,"*")</f>
        <v>*</v>
      </c>
      <c r="AT853" s="1"/>
      <c r="AU853" s="1" t="str">
        <f>IF(sum!A846="QU",sum!F846,"*")</f>
        <v>*</v>
      </c>
      <c r="AX853" s="1" t="s">
        <v>137</v>
      </c>
      <c r="AY853" s="1" t="s">
        <v>138</v>
      </c>
      <c r="AZ853" s="1">
        <v>2030</v>
      </c>
      <c r="BA853" s="1" t="str">
        <f>IF(sum!A846="SA",sum!B846,"*")</f>
        <v>*</v>
      </c>
      <c r="BB853" s="1"/>
      <c r="BC853" s="1" t="str">
        <f>IF(sum!A846="SA",sum!F846,"*")</f>
        <v>*</v>
      </c>
    </row>
    <row r="854" spans="2:55">
      <c r="B854" s="4" t="s">
        <v>137</v>
      </c>
      <c r="C854" s="4" t="s">
        <v>138</v>
      </c>
      <c r="D854" s="4">
        <v>2030</v>
      </c>
      <c r="J854" s="4" t="s">
        <v>137</v>
      </c>
      <c r="K854" s="4" t="s">
        <v>138</v>
      </c>
      <c r="L854" s="4">
        <v>2030</v>
      </c>
      <c r="M854" s="1" t="str">
        <f>IF(sum!A847="AT",sum!B847,"*")</f>
        <v>*</v>
      </c>
      <c r="N854" s="1"/>
      <c r="O854" s="1" t="str">
        <f>IF(sum!A847="AT",sum!F847,"*")</f>
        <v>*</v>
      </c>
      <c r="R854" s="4" t="s">
        <v>137</v>
      </c>
      <c r="S854" s="4" t="s">
        <v>138</v>
      </c>
      <c r="T854" s="4">
        <v>2030</v>
      </c>
      <c r="U854" s="1" t="str">
        <f>IF(sum!A847="BC",sum!B847,"*")</f>
        <v>*</v>
      </c>
      <c r="V854" s="1"/>
      <c r="W854" s="1" t="str">
        <f>IF(sum!A847="BC",sum!F847,"*")</f>
        <v>*</v>
      </c>
      <c r="Z854" s="4" t="s">
        <v>137</v>
      </c>
      <c r="AA854" s="4" t="s">
        <v>138</v>
      </c>
      <c r="AB854" s="4">
        <v>2030</v>
      </c>
      <c r="AC854" s="1" t="str">
        <f>IF(sum!A847="MA",sum!B847,"*")</f>
        <v>*</v>
      </c>
      <c r="AD854" s="1"/>
      <c r="AE854" s="1" t="str">
        <f>IF(sum!A847="MA",sum!F847,"*")</f>
        <v>*</v>
      </c>
      <c r="AH854" s="4" t="s">
        <v>137</v>
      </c>
      <c r="AI854" s="4" t="s">
        <v>138</v>
      </c>
      <c r="AJ854" s="4">
        <v>2030</v>
      </c>
      <c r="AK854" s="1" t="str">
        <f>IF(sum!A847="ON",sum!B847,"*")</f>
        <v>*</v>
      </c>
      <c r="AL854" s="1"/>
      <c r="AM854" s="1" t="str">
        <f>IF(sum!A847="ON",sum!F847,"*")</f>
        <v>*</v>
      </c>
      <c r="AP854" s="1" t="s">
        <v>137</v>
      </c>
      <c r="AQ854" s="1" t="s">
        <v>138</v>
      </c>
      <c r="AR854" s="1">
        <v>2030</v>
      </c>
      <c r="AS854" s="1" t="str">
        <f>IF(sum!A847="QU",sum!B847,"*")</f>
        <v>*</v>
      </c>
      <c r="AT854" s="1"/>
      <c r="AU854" s="1" t="str">
        <f>IF(sum!A847="QU",sum!F847,"*")</f>
        <v>*</v>
      </c>
      <c r="AX854" s="4" t="s">
        <v>137</v>
      </c>
      <c r="AY854" s="4" t="s">
        <v>138</v>
      </c>
      <c r="AZ854" s="4">
        <v>2030</v>
      </c>
      <c r="BA854" s="1" t="str">
        <f>IF(sum!A847="SA",sum!B847,"*")</f>
        <v>*</v>
      </c>
      <c r="BB854" s="1"/>
      <c r="BC854" s="1" t="str">
        <f>IF(sum!A847="SA",sum!F847,"*")</f>
        <v>*</v>
      </c>
    </row>
    <row r="855" spans="2:55">
      <c r="B855" s="1" t="s">
        <v>137</v>
      </c>
      <c r="C855" s="1" t="s">
        <v>138</v>
      </c>
      <c r="D855" s="1">
        <v>2030</v>
      </c>
      <c r="J855" s="1" t="s">
        <v>137</v>
      </c>
      <c r="K855" s="1" t="s">
        <v>138</v>
      </c>
      <c r="L855" s="1">
        <v>2030</v>
      </c>
      <c r="M855" s="1" t="str">
        <f>IF(sum!A848="AT",sum!B848,"*")</f>
        <v>*</v>
      </c>
      <c r="N855" s="1"/>
      <c r="O855" s="1" t="str">
        <f>IF(sum!A848="AT",sum!F848,"*")</f>
        <v>*</v>
      </c>
      <c r="R855" s="1" t="s">
        <v>137</v>
      </c>
      <c r="S855" s="1" t="s">
        <v>138</v>
      </c>
      <c r="T855" s="1">
        <v>2030</v>
      </c>
      <c r="U855" s="1" t="str">
        <f>IF(sum!A848="BC",sum!B848,"*")</f>
        <v>*</v>
      </c>
      <c r="V855" s="1"/>
      <c r="W855" s="1" t="str">
        <f>IF(sum!A848="BC",sum!F848,"*")</f>
        <v>*</v>
      </c>
      <c r="Z855" s="1" t="s">
        <v>137</v>
      </c>
      <c r="AA855" s="1" t="s">
        <v>138</v>
      </c>
      <c r="AB855" s="1">
        <v>2030</v>
      </c>
      <c r="AC855" s="1" t="str">
        <f>IF(sum!A848="MA",sum!B848,"*")</f>
        <v>*</v>
      </c>
      <c r="AD855" s="1"/>
      <c r="AE855" s="1" t="str">
        <f>IF(sum!A848="MA",sum!F848,"*")</f>
        <v>*</v>
      </c>
      <c r="AH855" s="1" t="s">
        <v>137</v>
      </c>
      <c r="AI855" s="1" t="s">
        <v>138</v>
      </c>
      <c r="AJ855" s="1">
        <v>2030</v>
      </c>
      <c r="AK855" s="1" t="str">
        <f>IF(sum!A848="ON",sum!B848,"*")</f>
        <v>*</v>
      </c>
      <c r="AL855" s="1"/>
      <c r="AM855" s="1" t="str">
        <f>IF(sum!A848="ON",sum!F848,"*")</f>
        <v>*</v>
      </c>
      <c r="AP855" s="4" t="s">
        <v>137</v>
      </c>
      <c r="AQ855" s="4" t="s">
        <v>138</v>
      </c>
      <c r="AR855" s="4">
        <v>2030</v>
      </c>
      <c r="AS855" s="1" t="str">
        <f>IF(sum!A848="QU",sum!B848,"*")</f>
        <v>*</v>
      </c>
      <c r="AT855" s="1"/>
      <c r="AU855" s="1" t="str">
        <f>IF(sum!A848="QU",sum!F848,"*")</f>
        <v>*</v>
      </c>
      <c r="AX855" s="1" t="s">
        <v>137</v>
      </c>
      <c r="AY855" s="1" t="s">
        <v>138</v>
      </c>
      <c r="AZ855" s="1">
        <v>2030</v>
      </c>
      <c r="BA855" s="1" t="str">
        <f>IF(sum!A848="SA",sum!B848,"*")</f>
        <v>*</v>
      </c>
      <c r="BB855" s="1"/>
      <c r="BC855" s="1" t="str">
        <f>IF(sum!A848="SA",sum!F848,"*")</f>
        <v>*</v>
      </c>
    </row>
    <row r="856" spans="2:55">
      <c r="B856" s="4" t="s">
        <v>137</v>
      </c>
      <c r="C856" s="4" t="s">
        <v>138</v>
      </c>
      <c r="D856" s="4">
        <v>2030</v>
      </c>
      <c r="J856" s="4" t="s">
        <v>137</v>
      </c>
      <c r="K856" s="4" t="s">
        <v>138</v>
      </c>
      <c r="L856" s="4">
        <v>2030</v>
      </c>
      <c r="M856" s="1" t="str">
        <f>IF(sum!A849="AT",sum!B849,"*")</f>
        <v>*</v>
      </c>
      <c r="N856" s="1"/>
      <c r="O856" s="1" t="str">
        <f>IF(sum!A849="AT",sum!F849,"*")</f>
        <v>*</v>
      </c>
      <c r="R856" s="4" t="s">
        <v>137</v>
      </c>
      <c r="S856" s="4" t="s">
        <v>138</v>
      </c>
      <c r="T856" s="4">
        <v>2030</v>
      </c>
      <c r="U856" s="1" t="str">
        <f>IF(sum!A849="BC",sum!B849,"*")</f>
        <v>*</v>
      </c>
      <c r="V856" s="1"/>
      <c r="W856" s="1" t="str">
        <f>IF(sum!A849="BC",sum!F849,"*")</f>
        <v>*</v>
      </c>
      <c r="Z856" s="4" t="s">
        <v>137</v>
      </c>
      <c r="AA856" s="4" t="s">
        <v>138</v>
      </c>
      <c r="AB856" s="4">
        <v>2030</v>
      </c>
      <c r="AC856" s="1" t="str">
        <f>IF(sum!A849="MA",sum!B849,"*")</f>
        <v>*</v>
      </c>
      <c r="AD856" s="1"/>
      <c r="AE856" s="1" t="str">
        <f>IF(sum!A849="MA",sum!F849,"*")</f>
        <v>*</v>
      </c>
      <c r="AH856" s="4" t="s">
        <v>137</v>
      </c>
      <c r="AI856" s="4" t="s">
        <v>138</v>
      </c>
      <c r="AJ856" s="4">
        <v>2030</v>
      </c>
      <c r="AK856" s="1" t="str">
        <f>IF(sum!A849="ON",sum!B849,"*")</f>
        <v>*</v>
      </c>
      <c r="AL856" s="1"/>
      <c r="AM856" s="1" t="str">
        <f>IF(sum!A849="ON",sum!F849,"*")</f>
        <v>*</v>
      </c>
      <c r="AP856" s="1" t="s">
        <v>137</v>
      </c>
      <c r="AQ856" s="1" t="s">
        <v>138</v>
      </c>
      <c r="AR856" s="1">
        <v>2030</v>
      </c>
      <c r="AS856" s="1" t="str">
        <f>IF(sum!A849="QU",sum!B849,"*")</f>
        <v>*</v>
      </c>
      <c r="AT856" s="1"/>
      <c r="AU856" s="1" t="str">
        <f>IF(sum!A849="QU",sum!F849,"*")</f>
        <v>*</v>
      </c>
      <c r="AX856" s="4" t="s">
        <v>137</v>
      </c>
      <c r="AY856" s="4" t="s">
        <v>138</v>
      </c>
      <c r="AZ856" s="4">
        <v>2030</v>
      </c>
      <c r="BA856" s="1" t="str">
        <f>IF(sum!A849="SA",sum!B849,"*")</f>
        <v>*</v>
      </c>
      <c r="BB856" s="1"/>
      <c r="BC856" s="1" t="str">
        <f>IF(sum!A849="SA",sum!F849,"*")</f>
        <v>*</v>
      </c>
    </row>
    <row r="857" spans="2:55">
      <c r="B857" s="1" t="s">
        <v>137</v>
      </c>
      <c r="C857" s="1" t="s">
        <v>138</v>
      </c>
      <c r="D857" s="1">
        <v>2030</v>
      </c>
      <c r="J857" s="1" t="s">
        <v>137</v>
      </c>
      <c r="K857" s="1" t="s">
        <v>138</v>
      </c>
      <c r="L857" s="1">
        <v>2030</v>
      </c>
      <c r="M857" s="1" t="str">
        <f>IF(sum!A850="AT",sum!B850,"*")</f>
        <v>*</v>
      </c>
      <c r="N857" s="1"/>
      <c r="O857" s="1" t="str">
        <f>IF(sum!A850="AT",sum!F850,"*")</f>
        <v>*</v>
      </c>
      <c r="R857" s="1" t="s">
        <v>137</v>
      </c>
      <c r="S857" s="1" t="s">
        <v>138</v>
      </c>
      <c r="T857" s="1">
        <v>2030</v>
      </c>
      <c r="U857" s="1" t="str">
        <f>IF(sum!A850="BC",sum!B850,"*")</f>
        <v>*</v>
      </c>
      <c r="V857" s="1"/>
      <c r="W857" s="1" t="str">
        <f>IF(sum!A850="BC",sum!F850,"*")</f>
        <v>*</v>
      </c>
      <c r="Z857" s="1" t="s">
        <v>137</v>
      </c>
      <c r="AA857" s="1" t="s">
        <v>138</v>
      </c>
      <c r="AB857" s="1">
        <v>2030</v>
      </c>
      <c r="AC857" s="1" t="str">
        <f>IF(sum!A850="MA",sum!B850,"*")</f>
        <v>*</v>
      </c>
      <c r="AD857" s="1"/>
      <c r="AE857" s="1" t="str">
        <f>IF(sum!A850="MA",sum!F850,"*")</f>
        <v>*</v>
      </c>
      <c r="AH857" s="1" t="s">
        <v>137</v>
      </c>
      <c r="AI857" s="1" t="s">
        <v>138</v>
      </c>
      <c r="AJ857" s="1">
        <v>2030</v>
      </c>
      <c r="AK857" s="1" t="str">
        <f>IF(sum!A850="ON",sum!B850,"*")</f>
        <v>*</v>
      </c>
      <c r="AL857" s="1"/>
      <c r="AM857" s="1" t="str">
        <f>IF(sum!A850="ON",sum!F850,"*")</f>
        <v>*</v>
      </c>
      <c r="AP857" s="4" t="s">
        <v>137</v>
      </c>
      <c r="AQ857" s="4" t="s">
        <v>138</v>
      </c>
      <c r="AR857" s="4">
        <v>2030</v>
      </c>
      <c r="AS857" s="1" t="str">
        <f>IF(sum!A850="QU",sum!B850,"*")</f>
        <v>*</v>
      </c>
      <c r="AT857" s="1"/>
      <c r="AU857" s="1" t="str">
        <f>IF(sum!A850="QU",sum!F850,"*")</f>
        <v>*</v>
      </c>
      <c r="AX857" s="1" t="s">
        <v>137</v>
      </c>
      <c r="AY857" s="1" t="s">
        <v>138</v>
      </c>
      <c r="AZ857" s="1">
        <v>2030</v>
      </c>
      <c r="BA857" s="1" t="str">
        <f>IF(sum!A850="SA",sum!B850,"*")</f>
        <v>*</v>
      </c>
      <c r="BB857" s="1"/>
      <c r="BC857" s="1" t="str">
        <f>IF(sum!A850="SA",sum!F850,"*")</f>
        <v>*</v>
      </c>
    </row>
    <row r="858" spans="2:55">
      <c r="B858" s="4" t="s">
        <v>137</v>
      </c>
      <c r="C858" s="4" t="s">
        <v>138</v>
      </c>
      <c r="D858" s="4">
        <v>2030</v>
      </c>
      <c r="J858" s="4" t="s">
        <v>137</v>
      </c>
      <c r="K858" s="4" t="s">
        <v>138</v>
      </c>
      <c r="L858" s="4">
        <v>2030</v>
      </c>
      <c r="M858" s="1" t="str">
        <f>IF(sum!A851="AT",sum!B851,"*")</f>
        <v>*</v>
      </c>
      <c r="N858" s="1"/>
      <c r="O858" s="1" t="str">
        <f>IF(sum!A851="AT",sum!F851,"*")</f>
        <v>*</v>
      </c>
      <c r="R858" s="4" t="s">
        <v>137</v>
      </c>
      <c r="S858" s="4" t="s">
        <v>138</v>
      </c>
      <c r="T858" s="4">
        <v>2030</v>
      </c>
      <c r="U858" s="1" t="str">
        <f>IF(sum!A851="BC",sum!B851,"*")</f>
        <v>*</v>
      </c>
      <c r="V858" s="1"/>
      <c r="W858" s="1" t="str">
        <f>IF(sum!A851="BC",sum!F851,"*")</f>
        <v>*</v>
      </c>
      <c r="Z858" s="4" t="s">
        <v>137</v>
      </c>
      <c r="AA858" s="4" t="s">
        <v>138</v>
      </c>
      <c r="AB858" s="4">
        <v>2030</v>
      </c>
      <c r="AC858" s="1" t="str">
        <f>IF(sum!A851="MA",sum!B851,"*")</f>
        <v>*</v>
      </c>
      <c r="AD858" s="1"/>
      <c r="AE858" s="1" t="str">
        <f>IF(sum!A851="MA",sum!F851,"*")</f>
        <v>*</v>
      </c>
      <c r="AH858" s="4" t="s">
        <v>137</v>
      </c>
      <c r="AI858" s="4" t="s">
        <v>138</v>
      </c>
      <c r="AJ858" s="4">
        <v>2030</v>
      </c>
      <c r="AK858" s="1" t="str">
        <f>IF(sum!A851="ON",sum!B851,"*")</f>
        <v>*</v>
      </c>
      <c r="AL858" s="1"/>
      <c r="AM858" s="1" t="str">
        <f>IF(sum!A851="ON",sum!F851,"*")</f>
        <v>*</v>
      </c>
      <c r="AP858" s="1" t="s">
        <v>137</v>
      </c>
      <c r="AQ858" s="1" t="s">
        <v>138</v>
      </c>
      <c r="AR858" s="1">
        <v>2030</v>
      </c>
      <c r="AS858" s="1" t="str">
        <f>IF(sum!A851="QU",sum!B851,"*")</f>
        <v>*</v>
      </c>
      <c r="AT858" s="1"/>
      <c r="AU858" s="1" t="str">
        <f>IF(sum!A851="QU",sum!F851,"*")</f>
        <v>*</v>
      </c>
      <c r="AX858" s="4" t="s">
        <v>137</v>
      </c>
      <c r="AY858" s="4" t="s">
        <v>138</v>
      </c>
      <c r="AZ858" s="4">
        <v>2030</v>
      </c>
      <c r="BA858" s="1" t="str">
        <f>IF(sum!A851="SA",sum!B851,"*")</f>
        <v>*</v>
      </c>
      <c r="BB858" s="1"/>
      <c r="BC858" s="1" t="str">
        <f>IF(sum!A851="SA",sum!F851,"*")</f>
        <v>*</v>
      </c>
    </row>
    <row r="859" spans="2:55">
      <c r="B859" s="1" t="s">
        <v>137</v>
      </c>
      <c r="C859" s="1" t="s">
        <v>138</v>
      </c>
      <c r="D859" s="1">
        <v>2030</v>
      </c>
      <c r="J859" s="1" t="s">
        <v>137</v>
      </c>
      <c r="K859" s="1" t="s">
        <v>138</v>
      </c>
      <c r="L859" s="1">
        <v>2030</v>
      </c>
      <c r="M859" s="1" t="str">
        <f>IF(sum!A852="AT",sum!B852,"*")</f>
        <v>*</v>
      </c>
      <c r="N859" s="1"/>
      <c r="O859" s="1" t="str">
        <f>IF(sum!A852="AT",sum!F852,"*")</f>
        <v>*</v>
      </c>
      <c r="R859" s="1" t="s">
        <v>137</v>
      </c>
      <c r="S859" s="1" t="s">
        <v>138</v>
      </c>
      <c r="T859" s="1">
        <v>2030</v>
      </c>
      <c r="U859" s="1" t="str">
        <f>IF(sum!A852="BC",sum!B852,"*")</f>
        <v>*</v>
      </c>
      <c r="V859" s="1"/>
      <c r="W859" s="1" t="str">
        <f>IF(sum!A852="BC",sum!F852,"*")</f>
        <v>*</v>
      </c>
      <c r="Z859" s="1" t="s">
        <v>137</v>
      </c>
      <c r="AA859" s="1" t="s">
        <v>138</v>
      </c>
      <c r="AB859" s="1">
        <v>2030</v>
      </c>
      <c r="AC859" s="1" t="str">
        <f>IF(sum!A852="MA",sum!B852,"*")</f>
        <v>*</v>
      </c>
      <c r="AD859" s="1"/>
      <c r="AE859" s="1" t="str">
        <f>IF(sum!A852="MA",sum!F852,"*")</f>
        <v>*</v>
      </c>
      <c r="AH859" s="1" t="s">
        <v>137</v>
      </c>
      <c r="AI859" s="1" t="s">
        <v>138</v>
      </c>
      <c r="AJ859" s="1">
        <v>2030</v>
      </c>
      <c r="AK859" s="1" t="str">
        <f>IF(sum!A852="ON",sum!B852,"*")</f>
        <v>*</v>
      </c>
      <c r="AL859" s="1"/>
      <c r="AM859" s="1" t="str">
        <f>IF(sum!A852="ON",sum!F852,"*")</f>
        <v>*</v>
      </c>
      <c r="AP859" s="4" t="s">
        <v>137</v>
      </c>
      <c r="AQ859" s="4" t="s">
        <v>138</v>
      </c>
      <c r="AR859" s="4">
        <v>2030</v>
      </c>
      <c r="AS859" s="1" t="str">
        <f>IF(sum!A852="QU",sum!B852,"*")</f>
        <v>*</v>
      </c>
      <c r="AT859" s="1"/>
      <c r="AU859" s="1" t="str">
        <f>IF(sum!A852="QU",sum!F852,"*")</f>
        <v>*</v>
      </c>
      <c r="AX859" s="1" t="s">
        <v>137</v>
      </c>
      <c r="AY859" s="1" t="s">
        <v>138</v>
      </c>
      <c r="AZ859" s="1">
        <v>2030</v>
      </c>
      <c r="BA859" s="1" t="str">
        <f>IF(sum!A852="SA",sum!B852,"*")</f>
        <v>*</v>
      </c>
      <c r="BB859" s="1"/>
      <c r="BC859" s="1" t="str">
        <f>IF(sum!A852="SA",sum!F852,"*")</f>
        <v>*</v>
      </c>
    </row>
    <row r="860" spans="2:55">
      <c r="B860" s="4" t="s">
        <v>137</v>
      </c>
      <c r="C860" s="4" t="s">
        <v>138</v>
      </c>
      <c r="D860" s="4">
        <v>2030</v>
      </c>
      <c r="J860" s="4" t="s">
        <v>137</v>
      </c>
      <c r="K860" s="4" t="s">
        <v>138</v>
      </c>
      <c r="L860" s="4">
        <v>2030</v>
      </c>
      <c r="M860" s="1" t="str">
        <f>IF(sum!A853="AT",sum!B853,"*")</f>
        <v>*</v>
      </c>
      <c r="N860" s="1"/>
      <c r="O860" s="1" t="str">
        <f>IF(sum!A853="AT",sum!F853,"*")</f>
        <v>*</v>
      </c>
      <c r="R860" s="4" t="s">
        <v>137</v>
      </c>
      <c r="S860" s="4" t="s">
        <v>138</v>
      </c>
      <c r="T860" s="4">
        <v>2030</v>
      </c>
      <c r="U860" s="1" t="str">
        <f>IF(sum!A853="BC",sum!B853,"*")</f>
        <v>*</v>
      </c>
      <c r="V860" s="1"/>
      <c r="W860" s="1" t="str">
        <f>IF(sum!A853="BC",sum!F853,"*")</f>
        <v>*</v>
      </c>
      <c r="Z860" s="4" t="s">
        <v>137</v>
      </c>
      <c r="AA860" s="4" t="s">
        <v>138</v>
      </c>
      <c r="AB860" s="4">
        <v>2030</v>
      </c>
      <c r="AC860" s="1" t="str">
        <f>IF(sum!A853="MA",sum!B853,"*")</f>
        <v>*</v>
      </c>
      <c r="AD860" s="1"/>
      <c r="AE860" s="1" t="str">
        <f>IF(sum!A853="MA",sum!F853,"*")</f>
        <v>*</v>
      </c>
      <c r="AH860" s="4" t="s">
        <v>137</v>
      </c>
      <c r="AI860" s="4" t="s">
        <v>138</v>
      </c>
      <c r="AJ860" s="4">
        <v>2030</v>
      </c>
      <c r="AK860" s="1" t="str">
        <f>IF(sum!A853="ON",sum!B853,"*")</f>
        <v>*</v>
      </c>
      <c r="AL860" s="1"/>
      <c r="AM860" s="1" t="str">
        <f>IF(sum!A853="ON",sum!F853,"*")</f>
        <v>*</v>
      </c>
      <c r="AP860" s="1" t="s">
        <v>137</v>
      </c>
      <c r="AQ860" s="1" t="s">
        <v>138</v>
      </c>
      <c r="AR860" s="1">
        <v>2030</v>
      </c>
      <c r="AS860" s="1" t="str">
        <f>IF(sum!A853="QU",sum!B853,"*")</f>
        <v>*</v>
      </c>
      <c r="AT860" s="1"/>
      <c r="AU860" s="1" t="str">
        <f>IF(sum!A853="QU",sum!F853,"*")</f>
        <v>*</v>
      </c>
      <c r="AX860" s="4" t="s">
        <v>137</v>
      </c>
      <c r="AY860" s="4" t="s">
        <v>138</v>
      </c>
      <c r="AZ860" s="4">
        <v>2030</v>
      </c>
      <c r="BA860" s="1" t="str">
        <f>IF(sum!A853="SA",sum!B853,"*")</f>
        <v>*</v>
      </c>
      <c r="BB860" s="1"/>
      <c r="BC860" s="1" t="str">
        <f>IF(sum!A853="SA",sum!F853,"*")</f>
        <v>*</v>
      </c>
    </row>
    <row r="861" spans="2:55">
      <c r="B861" s="1" t="s">
        <v>137</v>
      </c>
      <c r="C861" s="1" t="s">
        <v>138</v>
      </c>
      <c r="D861" s="1">
        <v>2030</v>
      </c>
      <c r="J861" s="1" t="s">
        <v>137</v>
      </c>
      <c r="K861" s="1" t="s">
        <v>138</v>
      </c>
      <c r="L861" s="1">
        <v>2030</v>
      </c>
      <c r="M861" s="1" t="str">
        <f>IF(sum!A854="AT",sum!B854,"*")</f>
        <v>*</v>
      </c>
      <c r="N861" s="1"/>
      <c r="O861" s="1" t="str">
        <f>IF(sum!A854="AT",sum!F854,"*")</f>
        <v>*</v>
      </c>
      <c r="R861" s="1" t="s">
        <v>137</v>
      </c>
      <c r="S861" s="1" t="s">
        <v>138</v>
      </c>
      <c r="T861" s="1">
        <v>2030</v>
      </c>
      <c r="U861" s="1" t="str">
        <f>IF(sum!A854="BC",sum!B854,"*")</f>
        <v>*</v>
      </c>
      <c r="V861" s="1"/>
      <c r="W861" s="1" t="str">
        <f>IF(sum!A854="BC",sum!F854,"*")</f>
        <v>*</v>
      </c>
      <c r="Z861" s="1" t="s">
        <v>137</v>
      </c>
      <c r="AA861" s="1" t="s">
        <v>138</v>
      </c>
      <c r="AB861" s="1">
        <v>2030</v>
      </c>
      <c r="AC861" s="1" t="str">
        <f>IF(sum!A854="MA",sum!B854,"*")</f>
        <v>*</v>
      </c>
      <c r="AD861" s="1"/>
      <c r="AE861" s="1" t="str">
        <f>IF(sum!A854="MA",sum!F854,"*")</f>
        <v>*</v>
      </c>
      <c r="AH861" s="1" t="s">
        <v>137</v>
      </c>
      <c r="AI861" s="1" t="s">
        <v>138</v>
      </c>
      <c r="AJ861" s="1">
        <v>2030</v>
      </c>
      <c r="AK861" s="1" t="str">
        <f>IF(sum!A854="ON",sum!B854,"*")</f>
        <v>*</v>
      </c>
      <c r="AL861" s="1"/>
      <c r="AM861" s="1" t="str">
        <f>IF(sum!A854="ON",sum!F854,"*")</f>
        <v>*</v>
      </c>
      <c r="AP861" s="4" t="s">
        <v>137</v>
      </c>
      <c r="AQ861" s="4" t="s">
        <v>138</v>
      </c>
      <c r="AR861" s="4">
        <v>2030</v>
      </c>
      <c r="AS861" s="1" t="str">
        <f>IF(sum!A854="QU",sum!B854,"*")</f>
        <v>*</v>
      </c>
      <c r="AT861" s="1"/>
      <c r="AU861" s="1" t="str">
        <f>IF(sum!A854="QU",sum!F854,"*")</f>
        <v>*</v>
      </c>
      <c r="AX861" s="1" t="s">
        <v>137</v>
      </c>
      <c r="AY861" s="1" t="s">
        <v>138</v>
      </c>
      <c r="AZ861" s="1">
        <v>2030</v>
      </c>
      <c r="BA861" s="1" t="str">
        <f>IF(sum!A854="SA",sum!B854,"*")</f>
        <v>*</v>
      </c>
      <c r="BB861" s="1"/>
      <c r="BC861" s="1" t="str">
        <f>IF(sum!A854="SA",sum!F854,"*")</f>
        <v>*</v>
      </c>
    </row>
    <row r="862" spans="2:55">
      <c r="B862" s="4" t="s">
        <v>137</v>
      </c>
      <c r="C862" s="4" t="s">
        <v>138</v>
      </c>
      <c r="D862" s="4">
        <v>2030</v>
      </c>
      <c r="J862" s="4" t="s">
        <v>137</v>
      </c>
      <c r="K862" s="4" t="s">
        <v>138</v>
      </c>
      <c r="L862" s="4">
        <v>2030</v>
      </c>
      <c r="M862" s="1" t="str">
        <f>IF(sum!A855="AT",sum!B855,"*")</f>
        <v>*</v>
      </c>
      <c r="N862" s="1"/>
      <c r="O862" s="1" t="str">
        <f>IF(sum!A855="AT",sum!F855,"*")</f>
        <v>*</v>
      </c>
      <c r="R862" s="4" t="s">
        <v>137</v>
      </c>
      <c r="S862" s="4" t="s">
        <v>138</v>
      </c>
      <c r="T862" s="4">
        <v>2030</v>
      </c>
      <c r="U862" s="1" t="str">
        <f>IF(sum!A855="BC",sum!B855,"*")</f>
        <v>*</v>
      </c>
      <c r="V862" s="1"/>
      <c r="W862" s="1" t="str">
        <f>IF(sum!A855="BC",sum!F855,"*")</f>
        <v>*</v>
      </c>
      <c r="Z862" s="4" t="s">
        <v>137</v>
      </c>
      <c r="AA862" s="4" t="s">
        <v>138</v>
      </c>
      <c r="AB862" s="4">
        <v>2030</v>
      </c>
      <c r="AC862" s="1" t="str">
        <f>IF(sum!A855="MA",sum!B855,"*")</f>
        <v>*</v>
      </c>
      <c r="AD862" s="1"/>
      <c r="AE862" s="1" t="str">
        <f>IF(sum!A855="MA",sum!F855,"*")</f>
        <v>*</v>
      </c>
      <c r="AH862" s="4" t="s">
        <v>137</v>
      </c>
      <c r="AI862" s="4" t="s">
        <v>138</v>
      </c>
      <c r="AJ862" s="4">
        <v>2030</v>
      </c>
      <c r="AK862" s="1" t="str">
        <f>IF(sum!A855="ON",sum!B855,"*")</f>
        <v>*</v>
      </c>
      <c r="AL862" s="1"/>
      <c r="AM862" s="1" t="str">
        <f>IF(sum!A855="ON",sum!F855,"*")</f>
        <v>*</v>
      </c>
      <c r="AP862" s="1" t="s">
        <v>137</v>
      </c>
      <c r="AQ862" s="1" t="s">
        <v>138</v>
      </c>
      <c r="AR862" s="1">
        <v>2030</v>
      </c>
      <c r="AS862" s="1" t="str">
        <f>IF(sum!A855="QU",sum!B855,"*")</f>
        <v>*</v>
      </c>
      <c r="AT862" s="1"/>
      <c r="AU862" s="1" t="str">
        <f>IF(sum!A855="QU",sum!F855,"*")</f>
        <v>*</v>
      </c>
      <c r="AX862" s="4" t="s">
        <v>137</v>
      </c>
      <c r="AY862" s="4" t="s">
        <v>138</v>
      </c>
      <c r="AZ862" s="4">
        <v>2030</v>
      </c>
      <c r="BA862" s="1" t="str">
        <f>IF(sum!A855="SA",sum!B855,"*")</f>
        <v>*</v>
      </c>
      <c r="BB862" s="1"/>
      <c r="BC862" s="1" t="str">
        <f>IF(sum!A855="SA",sum!F855,"*")</f>
        <v>*</v>
      </c>
    </row>
    <row r="863" spans="2:55">
      <c r="B863" s="1" t="s">
        <v>137</v>
      </c>
      <c r="C863" s="1" t="s">
        <v>138</v>
      </c>
      <c r="D863" s="1">
        <v>2030</v>
      </c>
      <c r="J863" s="1" t="s">
        <v>137</v>
      </c>
      <c r="K863" s="1" t="s">
        <v>138</v>
      </c>
      <c r="L863" s="1">
        <v>2030</v>
      </c>
      <c r="M863" s="1" t="str">
        <f>IF(sum!A856="AT",sum!B856,"*")</f>
        <v>*</v>
      </c>
      <c r="N863" s="1"/>
      <c r="O863" s="1" t="str">
        <f>IF(sum!A856="AT",sum!F856,"*")</f>
        <v>*</v>
      </c>
      <c r="R863" s="1" t="s">
        <v>137</v>
      </c>
      <c r="S863" s="1" t="s">
        <v>138</v>
      </c>
      <c r="T863" s="1">
        <v>2030</v>
      </c>
      <c r="U863" s="1" t="str">
        <f>IF(sum!A856="BC",sum!B856,"*")</f>
        <v>*</v>
      </c>
      <c r="V863" s="1"/>
      <c r="W863" s="1" t="str">
        <f>IF(sum!A856="BC",sum!F856,"*")</f>
        <v>*</v>
      </c>
      <c r="Z863" s="1" t="s">
        <v>137</v>
      </c>
      <c r="AA863" s="1" t="s">
        <v>138</v>
      </c>
      <c r="AB863" s="1">
        <v>2030</v>
      </c>
      <c r="AC863" s="1" t="str">
        <f>IF(sum!A856="MA",sum!B856,"*")</f>
        <v>*</v>
      </c>
      <c r="AD863" s="1"/>
      <c r="AE863" s="1" t="str">
        <f>IF(sum!A856="MA",sum!F856,"*")</f>
        <v>*</v>
      </c>
      <c r="AH863" s="1" t="s">
        <v>137</v>
      </c>
      <c r="AI863" s="1" t="s">
        <v>138</v>
      </c>
      <c r="AJ863" s="1">
        <v>2030</v>
      </c>
      <c r="AK863" s="1" t="str">
        <f>IF(sum!A856="ON",sum!B856,"*")</f>
        <v>*</v>
      </c>
      <c r="AL863" s="1"/>
      <c r="AM863" s="1" t="str">
        <f>IF(sum!A856="ON",sum!F856,"*")</f>
        <v>*</v>
      </c>
      <c r="AP863" s="4" t="s">
        <v>137</v>
      </c>
      <c r="AQ863" s="4" t="s">
        <v>138</v>
      </c>
      <c r="AR863" s="4">
        <v>2030</v>
      </c>
      <c r="AS863" s="1" t="str">
        <f>IF(sum!A856="QU",sum!B856,"*")</f>
        <v>*</v>
      </c>
      <c r="AT863" s="1"/>
      <c r="AU863" s="1" t="str">
        <f>IF(sum!A856="QU",sum!F856,"*")</f>
        <v>*</v>
      </c>
      <c r="AX863" s="1" t="s">
        <v>137</v>
      </c>
      <c r="AY863" s="1" t="s">
        <v>138</v>
      </c>
      <c r="AZ863" s="1">
        <v>2030</v>
      </c>
      <c r="BA863" s="1" t="str">
        <f>IF(sum!A856="SA",sum!B856,"*")</f>
        <v>*</v>
      </c>
      <c r="BB863" s="1"/>
      <c r="BC863" s="1" t="str">
        <f>IF(sum!A856="SA",sum!F856,"*")</f>
        <v>*</v>
      </c>
    </row>
    <row r="864" spans="2:55">
      <c r="B864" s="4" t="s">
        <v>137</v>
      </c>
      <c r="C864" s="4" t="s">
        <v>138</v>
      </c>
      <c r="D864" s="4">
        <v>2030</v>
      </c>
      <c r="J864" s="4" t="s">
        <v>137</v>
      </c>
      <c r="K864" s="4" t="s">
        <v>138</v>
      </c>
      <c r="L864" s="4">
        <v>2030</v>
      </c>
      <c r="M864" s="1" t="str">
        <f>IF(sum!A857="AT",sum!B857,"*")</f>
        <v>*</v>
      </c>
      <c r="N864" s="1"/>
      <c r="O864" s="1" t="str">
        <f>IF(sum!A857="AT",sum!F857,"*")</f>
        <v>*</v>
      </c>
      <c r="R864" s="4" t="s">
        <v>137</v>
      </c>
      <c r="S864" s="4" t="s">
        <v>138</v>
      </c>
      <c r="T864" s="4">
        <v>2030</v>
      </c>
      <c r="U864" s="1" t="str">
        <f>IF(sum!A857="BC",sum!B857,"*")</f>
        <v>*</v>
      </c>
      <c r="V864" s="1"/>
      <c r="W864" s="1" t="str">
        <f>IF(sum!A857="BC",sum!F857,"*")</f>
        <v>*</v>
      </c>
      <c r="Z864" s="4" t="s">
        <v>137</v>
      </c>
      <c r="AA864" s="4" t="s">
        <v>138</v>
      </c>
      <c r="AB864" s="4">
        <v>2030</v>
      </c>
      <c r="AC864" s="1" t="str">
        <f>IF(sum!A857="MA",sum!B857,"*")</f>
        <v>*</v>
      </c>
      <c r="AD864" s="1"/>
      <c r="AE864" s="1" t="str">
        <f>IF(sum!A857="MA",sum!F857,"*")</f>
        <v>*</v>
      </c>
      <c r="AH864" s="4" t="s">
        <v>137</v>
      </c>
      <c r="AI864" s="4" t="s">
        <v>138</v>
      </c>
      <c r="AJ864" s="4">
        <v>2030</v>
      </c>
      <c r="AK864" s="1" t="str">
        <f>IF(sum!A857="ON",sum!B857,"*")</f>
        <v>*</v>
      </c>
      <c r="AL864" s="1"/>
      <c r="AM864" s="1" t="str">
        <f>IF(sum!A857="ON",sum!F857,"*")</f>
        <v>*</v>
      </c>
      <c r="AP864" s="1" t="s">
        <v>137</v>
      </c>
      <c r="AQ864" s="1" t="s">
        <v>138</v>
      </c>
      <c r="AR864" s="1">
        <v>2030</v>
      </c>
      <c r="AS864" s="1" t="str">
        <f>IF(sum!A857="QU",sum!B857,"*")</f>
        <v>*</v>
      </c>
      <c r="AT864" s="1"/>
      <c r="AU864" s="1" t="str">
        <f>IF(sum!A857="QU",sum!F857,"*")</f>
        <v>*</v>
      </c>
      <c r="AX864" s="4" t="s">
        <v>137</v>
      </c>
      <c r="AY864" s="4" t="s">
        <v>138</v>
      </c>
      <c r="AZ864" s="4">
        <v>2030</v>
      </c>
      <c r="BA864" s="1" t="str">
        <f>IF(sum!A857="SA",sum!B857,"*")</f>
        <v>*</v>
      </c>
      <c r="BB864" s="1"/>
      <c r="BC864" s="1" t="str">
        <f>IF(sum!A857="SA",sum!F857,"*")</f>
        <v>*</v>
      </c>
    </row>
    <row r="865" spans="2:55">
      <c r="B865" s="1" t="s">
        <v>137</v>
      </c>
      <c r="C865" s="1" t="s">
        <v>138</v>
      </c>
      <c r="D865" s="1">
        <v>2030</v>
      </c>
      <c r="J865" s="1" t="s">
        <v>137</v>
      </c>
      <c r="K865" s="1" t="s">
        <v>138</v>
      </c>
      <c r="L865" s="1">
        <v>2030</v>
      </c>
      <c r="M865" s="1" t="str">
        <f>IF(sum!A858="AT",sum!B858,"*")</f>
        <v>*</v>
      </c>
      <c r="N865" s="1"/>
      <c r="O865" s="1" t="str">
        <f>IF(sum!A858="AT",sum!F858,"*")</f>
        <v>*</v>
      </c>
      <c r="R865" s="1" t="s">
        <v>137</v>
      </c>
      <c r="S865" s="1" t="s">
        <v>138</v>
      </c>
      <c r="T865" s="1">
        <v>2030</v>
      </c>
      <c r="U865" s="1" t="str">
        <f>IF(sum!A858="BC",sum!B858,"*")</f>
        <v>*</v>
      </c>
      <c r="V865" s="1"/>
      <c r="W865" s="1" t="str">
        <f>IF(sum!A858="BC",sum!F858,"*")</f>
        <v>*</v>
      </c>
      <c r="Z865" s="1" t="s">
        <v>137</v>
      </c>
      <c r="AA865" s="1" t="s">
        <v>138</v>
      </c>
      <c r="AB865" s="1">
        <v>2030</v>
      </c>
      <c r="AC865" s="1" t="str">
        <f>IF(sum!A858="MA",sum!B858,"*")</f>
        <v>*</v>
      </c>
      <c r="AD865" s="1"/>
      <c r="AE865" s="1" t="str">
        <f>IF(sum!A858="MA",sum!F858,"*")</f>
        <v>*</v>
      </c>
      <c r="AH865" s="1" t="s">
        <v>137</v>
      </c>
      <c r="AI865" s="1" t="s">
        <v>138</v>
      </c>
      <c r="AJ865" s="1">
        <v>2030</v>
      </c>
      <c r="AK865" s="1" t="str">
        <f>IF(sum!A858="ON",sum!B858,"*")</f>
        <v>*</v>
      </c>
      <c r="AL865" s="1"/>
      <c r="AM865" s="1" t="str">
        <f>IF(sum!A858="ON",sum!F858,"*")</f>
        <v>*</v>
      </c>
      <c r="AP865" s="4" t="s">
        <v>137</v>
      </c>
      <c r="AQ865" s="4" t="s">
        <v>138</v>
      </c>
      <c r="AR865" s="4">
        <v>2030</v>
      </c>
      <c r="AS865" s="1" t="str">
        <f>IF(sum!A858="QU",sum!B858,"*")</f>
        <v>*</v>
      </c>
      <c r="AT865" s="1"/>
      <c r="AU865" s="1" t="str">
        <f>IF(sum!A858="QU",sum!F858,"*")</f>
        <v>*</v>
      </c>
      <c r="AX865" s="1" t="s">
        <v>137</v>
      </c>
      <c r="AY865" s="1" t="s">
        <v>138</v>
      </c>
      <c r="AZ865" s="1">
        <v>2030</v>
      </c>
      <c r="BA865" s="1" t="str">
        <f>IF(sum!A858="SA",sum!B858,"*")</f>
        <v>*</v>
      </c>
      <c r="BB865" s="1"/>
      <c r="BC865" s="1" t="str">
        <f>IF(sum!A858="SA",sum!F858,"*")</f>
        <v>*</v>
      </c>
    </row>
    <row r="866" spans="2:55">
      <c r="B866" s="4" t="s">
        <v>137</v>
      </c>
      <c r="C866" s="4" t="s">
        <v>138</v>
      </c>
      <c r="D866" s="4">
        <v>2030</v>
      </c>
      <c r="J866" s="4" t="s">
        <v>137</v>
      </c>
      <c r="K866" s="4" t="s">
        <v>138</v>
      </c>
      <c r="L866" s="4">
        <v>2030</v>
      </c>
      <c r="M866" s="1" t="str">
        <f>IF(sum!A859="AT",sum!B859,"*")</f>
        <v>*</v>
      </c>
      <c r="N866" s="1"/>
      <c r="O866" s="1" t="str">
        <f>IF(sum!A859="AT",sum!F859,"*")</f>
        <v>*</v>
      </c>
      <c r="R866" s="4" t="s">
        <v>137</v>
      </c>
      <c r="S866" s="4" t="s">
        <v>138</v>
      </c>
      <c r="T866" s="4">
        <v>2030</v>
      </c>
      <c r="U866" s="1" t="str">
        <f>IF(sum!A859="BC",sum!B859,"*")</f>
        <v>*</v>
      </c>
      <c r="V866" s="1"/>
      <c r="W866" s="1" t="str">
        <f>IF(sum!A859="BC",sum!F859,"*")</f>
        <v>*</v>
      </c>
      <c r="Z866" s="4" t="s">
        <v>137</v>
      </c>
      <c r="AA866" s="4" t="s">
        <v>138</v>
      </c>
      <c r="AB866" s="4">
        <v>2030</v>
      </c>
      <c r="AC866" s="1" t="str">
        <f>IF(sum!A859="MA",sum!B859,"*")</f>
        <v>*</v>
      </c>
      <c r="AD866" s="1"/>
      <c r="AE866" s="1" t="str">
        <f>IF(sum!A859="MA",sum!F859,"*")</f>
        <v>*</v>
      </c>
      <c r="AH866" s="4" t="s">
        <v>137</v>
      </c>
      <c r="AI866" s="4" t="s">
        <v>138</v>
      </c>
      <c r="AJ866" s="4">
        <v>2030</v>
      </c>
      <c r="AK866" s="1" t="str">
        <f>IF(sum!A859="ON",sum!B859,"*")</f>
        <v>*</v>
      </c>
      <c r="AL866" s="1"/>
      <c r="AM866" s="1" t="str">
        <f>IF(sum!A859="ON",sum!F859,"*")</f>
        <v>*</v>
      </c>
      <c r="AP866" s="1" t="s">
        <v>137</v>
      </c>
      <c r="AQ866" s="1" t="s">
        <v>138</v>
      </c>
      <c r="AR866" s="1">
        <v>2030</v>
      </c>
      <c r="AS866" s="1" t="str">
        <f>IF(sum!A859="QU",sum!B859,"*")</f>
        <v>*</v>
      </c>
      <c r="AT866" s="1"/>
      <c r="AU866" s="1" t="str">
        <f>IF(sum!A859="QU",sum!F859,"*")</f>
        <v>*</v>
      </c>
      <c r="AX866" s="4" t="s">
        <v>137</v>
      </c>
      <c r="AY866" s="4" t="s">
        <v>138</v>
      </c>
      <c r="AZ866" s="4">
        <v>2030</v>
      </c>
      <c r="BA866" s="1" t="str">
        <f>IF(sum!A859="SA",sum!B859,"*")</f>
        <v>*</v>
      </c>
      <c r="BB866" s="1"/>
      <c r="BC866" s="1" t="str">
        <f>IF(sum!A859="SA",sum!F859,"*")</f>
        <v>*</v>
      </c>
    </row>
    <row r="867" spans="2:55">
      <c r="B867" s="1" t="s">
        <v>137</v>
      </c>
      <c r="C867" s="1" t="s">
        <v>138</v>
      </c>
      <c r="D867" s="1">
        <v>2030</v>
      </c>
      <c r="J867" s="1" t="s">
        <v>137</v>
      </c>
      <c r="K867" s="1" t="s">
        <v>138</v>
      </c>
      <c r="L867" s="1">
        <v>2030</v>
      </c>
      <c r="M867" s="1" t="str">
        <f>IF(sum!A860="AT",sum!B860,"*")</f>
        <v>*</v>
      </c>
      <c r="N867" s="1"/>
      <c r="O867" s="1" t="str">
        <f>IF(sum!A860="AT",sum!F860,"*")</f>
        <v>*</v>
      </c>
      <c r="R867" s="1" t="s">
        <v>137</v>
      </c>
      <c r="S867" s="1" t="s">
        <v>138</v>
      </c>
      <c r="T867" s="1">
        <v>2030</v>
      </c>
      <c r="U867" s="1" t="str">
        <f>IF(sum!A860="BC",sum!B860,"*")</f>
        <v>*</v>
      </c>
      <c r="V867" s="1"/>
      <c r="W867" s="1" t="str">
        <f>IF(sum!A860="BC",sum!F860,"*")</f>
        <v>*</v>
      </c>
      <c r="Z867" s="1" t="s">
        <v>137</v>
      </c>
      <c r="AA867" s="1" t="s">
        <v>138</v>
      </c>
      <c r="AB867" s="1">
        <v>2030</v>
      </c>
      <c r="AC867" s="1" t="str">
        <f>IF(sum!A860="MA",sum!B860,"*")</f>
        <v>*</v>
      </c>
      <c r="AD867" s="1"/>
      <c r="AE867" s="1" t="str">
        <f>IF(sum!A860="MA",sum!F860,"*")</f>
        <v>*</v>
      </c>
      <c r="AH867" s="1" t="s">
        <v>137</v>
      </c>
      <c r="AI867" s="1" t="s">
        <v>138</v>
      </c>
      <c r="AJ867" s="1">
        <v>2030</v>
      </c>
      <c r="AK867" s="1" t="str">
        <f>IF(sum!A860="ON",sum!B860,"*")</f>
        <v>*</v>
      </c>
      <c r="AL867" s="1"/>
      <c r="AM867" s="1" t="str">
        <f>IF(sum!A860="ON",sum!F860,"*")</f>
        <v>*</v>
      </c>
      <c r="AP867" s="4" t="s">
        <v>137</v>
      </c>
      <c r="AQ867" s="4" t="s">
        <v>138</v>
      </c>
      <c r="AR867" s="4">
        <v>2030</v>
      </c>
      <c r="AS867" s="1" t="str">
        <f>IF(sum!A860="QU",sum!B860,"*")</f>
        <v>*</v>
      </c>
      <c r="AT867" s="1"/>
      <c r="AU867" s="1" t="str">
        <f>IF(sum!A860="QU",sum!F860,"*")</f>
        <v>*</v>
      </c>
      <c r="AX867" s="1" t="s">
        <v>137</v>
      </c>
      <c r="AY867" s="1" t="s">
        <v>138</v>
      </c>
      <c r="AZ867" s="1">
        <v>2030</v>
      </c>
      <c r="BA867" s="1" t="str">
        <f>IF(sum!A860="SA",sum!B860,"*")</f>
        <v>*</v>
      </c>
      <c r="BB867" s="1"/>
      <c r="BC867" s="1" t="str">
        <f>IF(sum!A860="SA",sum!F860,"*")</f>
        <v>*</v>
      </c>
    </row>
    <row r="868" spans="2:55">
      <c r="B868" s="4" t="s">
        <v>137</v>
      </c>
      <c r="C868" s="4" t="s">
        <v>138</v>
      </c>
      <c r="D868" s="4">
        <v>2030</v>
      </c>
      <c r="J868" s="4" t="s">
        <v>137</v>
      </c>
      <c r="K868" s="4" t="s">
        <v>138</v>
      </c>
      <c r="L868" s="4">
        <v>2030</v>
      </c>
      <c r="M868" s="1" t="str">
        <f>IF(sum!A861="AT",sum!B861,"*")</f>
        <v>*</v>
      </c>
      <c r="N868" s="1"/>
      <c r="O868" s="1" t="str">
        <f>IF(sum!A861="AT",sum!F861,"*")</f>
        <v>*</v>
      </c>
      <c r="R868" s="4" t="s">
        <v>137</v>
      </c>
      <c r="S868" s="4" t="s">
        <v>138</v>
      </c>
      <c r="T868" s="4">
        <v>2030</v>
      </c>
      <c r="U868" s="1" t="str">
        <f>IF(sum!A861="BC",sum!B861,"*")</f>
        <v>*</v>
      </c>
      <c r="V868" s="1"/>
      <c r="W868" s="1" t="str">
        <f>IF(sum!A861="BC",sum!F861,"*")</f>
        <v>*</v>
      </c>
      <c r="Z868" s="4" t="s">
        <v>137</v>
      </c>
      <c r="AA868" s="4" t="s">
        <v>138</v>
      </c>
      <c r="AB868" s="4">
        <v>2030</v>
      </c>
      <c r="AC868" s="1" t="str">
        <f>IF(sum!A861="MA",sum!B861,"*")</f>
        <v>*</v>
      </c>
      <c r="AD868" s="1"/>
      <c r="AE868" s="1" t="str">
        <f>IF(sum!A861="MA",sum!F861,"*")</f>
        <v>*</v>
      </c>
      <c r="AH868" s="4" t="s">
        <v>137</v>
      </c>
      <c r="AI868" s="4" t="s">
        <v>138</v>
      </c>
      <c r="AJ868" s="4">
        <v>2030</v>
      </c>
      <c r="AK868" s="1" t="str">
        <f>IF(sum!A861="ON",sum!B861,"*")</f>
        <v>*</v>
      </c>
      <c r="AL868" s="1"/>
      <c r="AM868" s="1" t="str">
        <f>IF(sum!A861="ON",sum!F861,"*")</f>
        <v>*</v>
      </c>
      <c r="AP868" s="1" t="s">
        <v>137</v>
      </c>
      <c r="AQ868" s="1" t="s">
        <v>138</v>
      </c>
      <c r="AR868" s="1">
        <v>2030</v>
      </c>
      <c r="AS868" s="1" t="str">
        <f>IF(sum!A861="QU",sum!B861,"*")</f>
        <v>*</v>
      </c>
      <c r="AT868" s="1"/>
      <c r="AU868" s="1" t="str">
        <f>IF(sum!A861="QU",sum!F861,"*")</f>
        <v>*</v>
      </c>
      <c r="AX868" s="4" t="s">
        <v>137</v>
      </c>
      <c r="AY868" s="4" t="s">
        <v>138</v>
      </c>
      <c r="AZ868" s="4">
        <v>2030</v>
      </c>
      <c r="BA868" s="1" t="str">
        <f>IF(sum!A861="SA",sum!B861,"*")</f>
        <v>*</v>
      </c>
      <c r="BB868" s="1"/>
      <c r="BC868" s="1" t="str">
        <f>IF(sum!A861="SA",sum!F861,"*")</f>
        <v>*</v>
      </c>
    </row>
    <row r="869" spans="2:55">
      <c r="B869" s="1" t="s">
        <v>137</v>
      </c>
      <c r="C869" s="1" t="s">
        <v>138</v>
      </c>
      <c r="D869" s="1">
        <v>2030</v>
      </c>
      <c r="J869" s="1" t="s">
        <v>137</v>
      </c>
      <c r="K869" s="1" t="s">
        <v>138</v>
      </c>
      <c r="L869" s="1">
        <v>2030</v>
      </c>
      <c r="M869" s="1" t="str">
        <f>IF(sum!A862="AT",sum!B862,"*")</f>
        <v>*</v>
      </c>
      <c r="N869" s="1"/>
      <c r="O869" s="1" t="str">
        <f>IF(sum!A862="AT",sum!F862,"*")</f>
        <v>*</v>
      </c>
      <c r="R869" s="1" t="s">
        <v>137</v>
      </c>
      <c r="S869" s="1" t="s">
        <v>138</v>
      </c>
      <c r="T869" s="1">
        <v>2030</v>
      </c>
      <c r="U869" s="1" t="str">
        <f>IF(sum!A862="BC",sum!B862,"*")</f>
        <v>*</v>
      </c>
      <c r="V869" s="1"/>
      <c r="W869" s="1" t="str">
        <f>IF(sum!A862="BC",sum!F862,"*")</f>
        <v>*</v>
      </c>
      <c r="Z869" s="1" t="s">
        <v>137</v>
      </c>
      <c r="AA869" s="1" t="s">
        <v>138</v>
      </c>
      <c r="AB869" s="1">
        <v>2030</v>
      </c>
      <c r="AC869" s="1" t="str">
        <f>IF(sum!A862="MA",sum!B862,"*")</f>
        <v>*</v>
      </c>
      <c r="AD869" s="1"/>
      <c r="AE869" s="1" t="str">
        <f>IF(sum!A862="MA",sum!F862,"*")</f>
        <v>*</v>
      </c>
      <c r="AH869" s="1" t="s">
        <v>137</v>
      </c>
      <c r="AI869" s="1" t="s">
        <v>138</v>
      </c>
      <c r="AJ869" s="1">
        <v>2030</v>
      </c>
      <c r="AK869" s="1" t="str">
        <f>IF(sum!A862="ON",sum!B862,"*")</f>
        <v>*</v>
      </c>
      <c r="AL869" s="1"/>
      <c r="AM869" s="1" t="str">
        <f>IF(sum!A862="ON",sum!F862,"*")</f>
        <v>*</v>
      </c>
      <c r="AP869" s="4" t="s">
        <v>137</v>
      </c>
      <c r="AQ869" s="4" t="s">
        <v>138</v>
      </c>
      <c r="AR869" s="4">
        <v>2030</v>
      </c>
      <c r="AS869" s="1" t="str">
        <f>IF(sum!A862="QU",sum!B862,"*")</f>
        <v>*</v>
      </c>
      <c r="AT869" s="1"/>
      <c r="AU869" s="1" t="str">
        <f>IF(sum!A862="QU",sum!F862,"*")</f>
        <v>*</v>
      </c>
      <c r="AX869" s="1" t="s">
        <v>137</v>
      </c>
      <c r="AY869" s="1" t="s">
        <v>138</v>
      </c>
      <c r="AZ869" s="1">
        <v>2030</v>
      </c>
      <c r="BA869" s="1" t="str">
        <f>IF(sum!A862="SA",sum!B862,"*")</f>
        <v>*</v>
      </c>
      <c r="BB869" s="1"/>
      <c r="BC869" s="1" t="str">
        <f>IF(sum!A862="SA",sum!F862,"*")</f>
        <v>*</v>
      </c>
    </row>
    <row r="870" spans="2:55">
      <c r="B870" s="4" t="s">
        <v>137</v>
      </c>
      <c r="C870" s="4" t="s">
        <v>138</v>
      </c>
      <c r="D870" s="4">
        <v>2030</v>
      </c>
      <c r="J870" s="4" t="s">
        <v>137</v>
      </c>
      <c r="K870" s="4" t="s">
        <v>138</v>
      </c>
      <c r="L870" s="4">
        <v>2030</v>
      </c>
      <c r="M870" s="1" t="str">
        <f>IF(sum!A863="AT",sum!B863,"*")</f>
        <v>*</v>
      </c>
      <c r="N870" s="1"/>
      <c r="O870" s="1" t="str">
        <f>IF(sum!A863="AT",sum!F863,"*")</f>
        <v>*</v>
      </c>
      <c r="R870" s="4" t="s">
        <v>137</v>
      </c>
      <c r="S870" s="4" t="s">
        <v>138</v>
      </c>
      <c r="T870" s="4">
        <v>2030</v>
      </c>
      <c r="U870" s="1" t="str">
        <f>IF(sum!A863="BC",sum!B863,"*")</f>
        <v>*</v>
      </c>
      <c r="V870" s="1"/>
      <c r="W870" s="1" t="str">
        <f>IF(sum!A863="BC",sum!F863,"*")</f>
        <v>*</v>
      </c>
      <c r="Z870" s="4" t="s">
        <v>137</v>
      </c>
      <c r="AA870" s="4" t="s">
        <v>138</v>
      </c>
      <c r="AB870" s="4">
        <v>2030</v>
      </c>
      <c r="AC870" s="1" t="str">
        <f>IF(sum!A863="MA",sum!B863,"*")</f>
        <v>*</v>
      </c>
      <c r="AD870" s="1"/>
      <c r="AE870" s="1" t="str">
        <f>IF(sum!A863="MA",sum!F863,"*")</f>
        <v>*</v>
      </c>
      <c r="AH870" s="4" t="s">
        <v>137</v>
      </c>
      <c r="AI870" s="4" t="s">
        <v>138</v>
      </c>
      <c r="AJ870" s="4">
        <v>2030</v>
      </c>
      <c r="AK870" s="1" t="str">
        <f>IF(sum!A863="ON",sum!B863,"*")</f>
        <v>*</v>
      </c>
      <c r="AL870" s="1"/>
      <c r="AM870" s="1" t="str">
        <f>IF(sum!A863="ON",sum!F863,"*")</f>
        <v>*</v>
      </c>
      <c r="AP870" s="1" t="s">
        <v>137</v>
      </c>
      <c r="AQ870" s="1" t="s">
        <v>138</v>
      </c>
      <c r="AR870" s="1">
        <v>2030</v>
      </c>
      <c r="AS870" s="1" t="str">
        <f>IF(sum!A863="QU",sum!B863,"*")</f>
        <v>*</v>
      </c>
      <c r="AT870" s="1"/>
      <c r="AU870" s="1" t="str">
        <f>IF(sum!A863="QU",sum!F863,"*")</f>
        <v>*</v>
      </c>
      <c r="AX870" s="4" t="s">
        <v>137</v>
      </c>
      <c r="AY870" s="4" t="s">
        <v>138</v>
      </c>
      <c r="AZ870" s="4">
        <v>2030</v>
      </c>
      <c r="BA870" s="1" t="str">
        <f>IF(sum!A863="SA",sum!B863,"*")</f>
        <v>*</v>
      </c>
      <c r="BB870" s="1"/>
      <c r="BC870" s="1" t="str">
        <f>IF(sum!A863="SA",sum!F863,"*")</f>
        <v>*</v>
      </c>
    </row>
    <row r="871" spans="2:55">
      <c r="B871" s="1" t="s">
        <v>137</v>
      </c>
      <c r="C871" s="1" t="s">
        <v>138</v>
      </c>
      <c r="D871" s="1">
        <v>2030</v>
      </c>
      <c r="J871" s="1" t="s">
        <v>137</v>
      </c>
      <c r="K871" s="1" t="s">
        <v>138</v>
      </c>
      <c r="L871" s="1">
        <v>2030</v>
      </c>
      <c r="M871" s="1" t="str">
        <f>IF(sum!A864="AT",sum!B864,"*")</f>
        <v>*</v>
      </c>
      <c r="N871" s="1"/>
      <c r="O871" s="1" t="str">
        <f>IF(sum!A864="AT",sum!F864,"*")</f>
        <v>*</v>
      </c>
      <c r="R871" s="1" t="s">
        <v>137</v>
      </c>
      <c r="S871" s="1" t="s">
        <v>138</v>
      </c>
      <c r="T871" s="1">
        <v>2030</v>
      </c>
      <c r="U871" s="1" t="str">
        <f>IF(sum!A864="BC",sum!B864,"*")</f>
        <v>*</v>
      </c>
      <c r="V871" s="1"/>
      <c r="W871" s="1" t="str">
        <f>IF(sum!A864="BC",sum!F864,"*")</f>
        <v>*</v>
      </c>
      <c r="Z871" s="1" t="s">
        <v>137</v>
      </c>
      <c r="AA871" s="1" t="s">
        <v>138</v>
      </c>
      <c r="AB871" s="1">
        <v>2030</v>
      </c>
      <c r="AC871" s="1" t="str">
        <f>IF(sum!A864="MA",sum!B864,"*")</f>
        <v>*</v>
      </c>
      <c r="AD871" s="1"/>
      <c r="AE871" s="1" t="str">
        <f>IF(sum!A864="MA",sum!F864,"*")</f>
        <v>*</v>
      </c>
      <c r="AH871" s="1" t="s">
        <v>137</v>
      </c>
      <c r="AI871" s="1" t="s">
        <v>138</v>
      </c>
      <c r="AJ871" s="1">
        <v>2030</v>
      </c>
      <c r="AK871" s="1" t="str">
        <f>IF(sum!A864="ON",sum!B864,"*")</f>
        <v>*</v>
      </c>
      <c r="AL871" s="1"/>
      <c r="AM871" s="1" t="str">
        <f>IF(sum!A864="ON",sum!F864,"*")</f>
        <v>*</v>
      </c>
      <c r="AP871" s="4" t="s">
        <v>137</v>
      </c>
      <c r="AQ871" s="4" t="s">
        <v>138</v>
      </c>
      <c r="AR871" s="4">
        <v>2030</v>
      </c>
      <c r="AS871" s="1" t="str">
        <f>IF(sum!A864="QU",sum!B864,"*")</f>
        <v>*</v>
      </c>
      <c r="AT871" s="1"/>
      <c r="AU871" s="1" t="str">
        <f>IF(sum!A864="QU",sum!F864,"*")</f>
        <v>*</v>
      </c>
      <c r="AX871" s="1" t="s">
        <v>137</v>
      </c>
      <c r="AY871" s="1" t="s">
        <v>138</v>
      </c>
      <c r="AZ871" s="1">
        <v>2030</v>
      </c>
      <c r="BA871" s="1" t="str">
        <f>IF(sum!A864="SA",sum!B864,"*")</f>
        <v>*</v>
      </c>
      <c r="BB871" s="1"/>
      <c r="BC871" s="1" t="str">
        <f>IF(sum!A864="SA",sum!F864,"*")</f>
        <v>*</v>
      </c>
    </row>
  </sheetData>
  <phoneticPr fontId="7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5912-1D8A-4BDC-BBEF-FCFA8B52D1E3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2035</v>
      </c>
      <c r="E9" s="1" t="str">
        <f>IF(sum!A2="AL",sum!B2,"*")</f>
        <v>AFM-AuxiliaryEquip_ELE1</v>
      </c>
      <c r="F9" s="1"/>
      <c r="G9" s="1">
        <f>IF(sum!A2="AL",sum!G2,"*")</f>
        <v>0.26111384845952201</v>
      </c>
      <c r="H9" s="1"/>
      <c r="I9" s="1"/>
      <c r="J9" s="1" t="s">
        <v>137</v>
      </c>
      <c r="K9" s="1" t="s">
        <v>138</v>
      </c>
      <c r="L9" s="1">
        <v>2035</v>
      </c>
      <c r="M9" s="1" t="str">
        <f>IF(sum!A2="AT",sum!B2,"*")</f>
        <v>*</v>
      </c>
      <c r="N9" s="1"/>
      <c r="O9" s="1" t="str">
        <f>IF(sum!A2="AT",sum!G2,"*")</f>
        <v>*</v>
      </c>
      <c r="R9" s="1" t="s">
        <v>137</v>
      </c>
      <c r="S9" s="1" t="s">
        <v>138</v>
      </c>
      <c r="T9" s="1">
        <v>2035</v>
      </c>
      <c r="U9" s="1" t="str">
        <f>IF(sum!A2="BC",sum!B2,"*")</f>
        <v>*</v>
      </c>
      <c r="V9" s="1"/>
      <c r="W9" s="1" t="str">
        <f>IF(sum!A2="BC",sum!G2,"*")</f>
        <v>*</v>
      </c>
      <c r="Z9" s="1" t="s">
        <v>137</v>
      </c>
      <c r="AA9" s="1" t="s">
        <v>138</v>
      </c>
      <c r="AB9" s="1">
        <v>2035</v>
      </c>
      <c r="AC9" s="1" t="str">
        <f>IF(sum!A2="MA",sum!B2,"*")</f>
        <v>*</v>
      </c>
      <c r="AD9" s="1"/>
      <c r="AE9" s="1" t="str">
        <f>IF(sum!A2="MA",sum!G2,"*")</f>
        <v>*</v>
      </c>
      <c r="AH9" s="1" t="s">
        <v>137</v>
      </c>
      <c r="AI9" s="1" t="s">
        <v>138</v>
      </c>
      <c r="AJ9" s="1">
        <v>2035</v>
      </c>
      <c r="AK9" s="1" t="str">
        <f>IF(sum!A2="ON",sum!B2,"*")</f>
        <v>*</v>
      </c>
      <c r="AL9" s="1"/>
      <c r="AM9" s="1" t="str">
        <f>IF(sum!A2="ON",sum!G2,"*")</f>
        <v>*</v>
      </c>
      <c r="AP9" s="1" t="s">
        <v>137</v>
      </c>
      <c r="AQ9" s="1" t="s">
        <v>138</v>
      </c>
      <c r="AR9" s="1">
        <v>2035</v>
      </c>
      <c r="AS9" s="1" t="str">
        <f>IF(sum!A2="QU",sum!B2,"*")</f>
        <v>*</v>
      </c>
      <c r="AT9" s="1"/>
      <c r="AU9" s="1" t="str">
        <f>IF(sum!A2="QU",sum!G2,"*")</f>
        <v>*</v>
      </c>
      <c r="AX9" s="1" t="s">
        <v>137</v>
      </c>
      <c r="AY9" s="1" t="s">
        <v>138</v>
      </c>
      <c r="AZ9" s="1">
        <v>2035</v>
      </c>
      <c r="BA9" s="1" t="str">
        <f>IF(sum!A2="SA",sum!B2,"*")</f>
        <v>*</v>
      </c>
      <c r="BB9" s="1"/>
      <c r="BC9" s="1" t="str">
        <f>IF(sum!A2="SA",sum!G2,"*")</f>
        <v>*</v>
      </c>
    </row>
    <row r="10" spans="1:55">
      <c r="B10" s="1" t="s">
        <v>137</v>
      </c>
      <c r="C10" s="1" t="s">
        <v>138</v>
      </c>
      <c r="D10" s="1">
        <v>2035</v>
      </c>
      <c r="E10" s="1" t="str">
        <f>IF(sum!A3="AL",sum!B3,"*")</f>
        <v>AFM-AuxiliaryMot_ELE1</v>
      </c>
      <c r="F10" s="1"/>
      <c r="G10" s="1">
        <f>IF(sum!A3="AL",sum!G3,"*")</f>
        <v>7.3383032101265705E-2</v>
      </c>
      <c r="H10" s="1"/>
      <c r="I10" s="1"/>
      <c r="J10" s="1" t="s">
        <v>137</v>
      </c>
      <c r="K10" s="1" t="s">
        <v>138</v>
      </c>
      <c r="L10" s="1">
        <v>2035</v>
      </c>
      <c r="M10" s="1" t="str">
        <f>IF(sum!A3="AT",sum!B3,"*")</f>
        <v>*</v>
      </c>
      <c r="N10" s="1"/>
      <c r="O10" s="1" t="str">
        <f>IF(sum!A3="AT",sum!G3,"*")</f>
        <v>*</v>
      </c>
      <c r="R10" s="1" t="s">
        <v>137</v>
      </c>
      <c r="S10" s="1" t="s">
        <v>138</v>
      </c>
      <c r="T10" s="1">
        <v>2035</v>
      </c>
      <c r="U10" s="1" t="str">
        <f>IF(sum!A3="BC",sum!B3,"*")</f>
        <v>*</v>
      </c>
      <c r="V10" s="1"/>
      <c r="W10" s="1" t="str">
        <f>IF(sum!A3="BC",sum!G3,"*")</f>
        <v>*</v>
      </c>
      <c r="Z10" s="1" t="s">
        <v>137</v>
      </c>
      <c r="AA10" s="1" t="s">
        <v>138</v>
      </c>
      <c r="AB10" s="1">
        <v>2035</v>
      </c>
      <c r="AC10" s="1" t="str">
        <f>IF(sum!A3="MA",sum!B3,"*")</f>
        <v>*</v>
      </c>
      <c r="AD10" s="1"/>
      <c r="AE10" s="1" t="str">
        <f>IF(sum!A3="MA",sum!G3,"*")</f>
        <v>*</v>
      </c>
      <c r="AH10" s="1" t="s">
        <v>137</v>
      </c>
      <c r="AI10" s="1" t="s">
        <v>138</v>
      </c>
      <c r="AJ10" s="1">
        <v>2035</v>
      </c>
      <c r="AK10" s="1" t="str">
        <f>IF(sum!A3="ON",sum!B3,"*")</f>
        <v>*</v>
      </c>
      <c r="AL10" s="1"/>
      <c r="AM10" s="1" t="str">
        <f>IF(sum!A3="ON",sum!G3,"*")</f>
        <v>*</v>
      </c>
      <c r="AP10" s="1" t="s">
        <v>137</v>
      </c>
      <c r="AQ10" s="1" t="s">
        <v>138</v>
      </c>
      <c r="AR10" s="1">
        <v>2035</v>
      </c>
      <c r="AS10" s="1" t="str">
        <f>IF(sum!A3="QU",sum!B3,"*")</f>
        <v>*</v>
      </c>
      <c r="AT10" s="1"/>
      <c r="AU10" s="1" t="str">
        <f>IF(sum!A3="QU",sum!G3,"*")</f>
        <v>*</v>
      </c>
      <c r="AX10" s="1" t="s">
        <v>137</v>
      </c>
      <c r="AY10" s="1" t="s">
        <v>138</v>
      </c>
      <c r="AZ10" s="1">
        <v>2035</v>
      </c>
      <c r="BA10" s="1" t="str">
        <f>IF(sum!A3="SA",sum!B3,"*")</f>
        <v>*</v>
      </c>
      <c r="BB10" s="1"/>
      <c r="BC10" s="1" t="str">
        <f>IF(sum!A3="SA",sum!G3,"*")</f>
        <v>*</v>
      </c>
    </row>
    <row r="11" spans="1:55">
      <c r="B11" s="1" t="s">
        <v>137</v>
      </c>
      <c r="C11" s="1" t="s">
        <v>138</v>
      </c>
      <c r="D11" s="1">
        <v>2035</v>
      </c>
      <c r="E11" s="1" t="str">
        <f>IF(sum!A4="AL",sum!B4,"*")</f>
        <v>AFM-Light_ELE1</v>
      </c>
      <c r="F11" s="1"/>
      <c r="G11" s="1">
        <f>IF(sum!A4="AL",sum!G4,"*")</f>
        <v>0.29353212840506299</v>
      </c>
      <c r="H11" s="1"/>
      <c r="J11" s="1" t="s">
        <v>137</v>
      </c>
      <c r="K11" s="1" t="s">
        <v>138</v>
      </c>
      <c r="L11" s="1">
        <v>2035</v>
      </c>
      <c r="M11" s="1" t="str">
        <f>IF(sum!A4="AT",sum!B4,"*")</f>
        <v>*</v>
      </c>
      <c r="N11" s="1"/>
      <c r="O11" s="1" t="str">
        <f>IF(sum!A4="AT",sum!G4,"*")</f>
        <v>*</v>
      </c>
      <c r="R11" s="1" t="s">
        <v>137</v>
      </c>
      <c r="S11" s="1" t="s">
        <v>138</v>
      </c>
      <c r="T11" s="1">
        <v>2035</v>
      </c>
      <c r="U11" s="1" t="str">
        <f>IF(sum!A4="BC",sum!B4,"*")</f>
        <v>*</v>
      </c>
      <c r="V11" s="1"/>
      <c r="W11" s="1" t="str">
        <f>IF(sum!A4="BC",sum!G4,"*")</f>
        <v>*</v>
      </c>
      <c r="Z11" s="1" t="s">
        <v>137</v>
      </c>
      <c r="AA11" s="1" t="s">
        <v>138</v>
      </c>
      <c r="AB11" s="1">
        <v>2035</v>
      </c>
      <c r="AC11" s="1" t="str">
        <f>IF(sum!A4="MA",sum!B4,"*")</f>
        <v>*</v>
      </c>
      <c r="AD11" s="1"/>
      <c r="AE11" s="1" t="str">
        <f>IF(sum!A4="MA",sum!G4,"*")</f>
        <v>*</v>
      </c>
      <c r="AH11" s="1" t="s">
        <v>137</v>
      </c>
      <c r="AI11" s="1" t="s">
        <v>138</v>
      </c>
      <c r="AJ11" s="1">
        <v>2035</v>
      </c>
      <c r="AK11" s="1" t="str">
        <f>IF(sum!A4="ON",sum!B4,"*")</f>
        <v>*</v>
      </c>
      <c r="AL11" s="1"/>
      <c r="AM11" s="1" t="str">
        <f>IF(sum!A4="ON",sum!G4,"*")</f>
        <v>*</v>
      </c>
      <c r="AP11" s="1" t="s">
        <v>137</v>
      </c>
      <c r="AQ11" s="1" t="s">
        <v>138</v>
      </c>
      <c r="AR11" s="1">
        <v>2035</v>
      </c>
      <c r="AS11" s="1" t="str">
        <f>IF(sum!A4="QU",sum!B4,"*")</f>
        <v>*</v>
      </c>
      <c r="AT11" s="1"/>
      <c r="AU11" s="1" t="str">
        <f>IF(sum!A4="QU",sum!G4,"*")</f>
        <v>*</v>
      </c>
      <c r="AX11" s="1" t="s">
        <v>137</v>
      </c>
      <c r="AY11" s="1" t="s">
        <v>138</v>
      </c>
      <c r="AZ11" s="1">
        <v>2035</v>
      </c>
      <c r="BA11" s="1" t="str">
        <f>IF(sum!A4="SA",sum!B4,"*")</f>
        <v>*</v>
      </c>
      <c r="BB11" s="1"/>
      <c r="BC11" s="1" t="str">
        <f>IF(sum!A4="SA",sum!G4,"*")</f>
        <v>*</v>
      </c>
    </row>
    <row r="12" spans="1:55">
      <c r="B12" s="1" t="s">
        <v>137</v>
      </c>
      <c r="C12" s="1" t="s">
        <v>138</v>
      </c>
      <c r="D12" s="1">
        <v>2035</v>
      </c>
      <c r="E12" s="1" t="str">
        <f>IF(sum!A5="AL",sum!B5,"*")</f>
        <v>AFM-SpCool_ELE1</v>
      </c>
      <c r="F12" s="1"/>
      <c r="G12" s="1">
        <f>IF(sum!A5="AL",sum!G5,"*")</f>
        <v>2.8293503999805202E-2</v>
      </c>
      <c r="H12" s="1"/>
      <c r="J12" s="1" t="s">
        <v>137</v>
      </c>
      <c r="K12" s="1" t="s">
        <v>138</v>
      </c>
      <c r="L12" s="1">
        <v>2035</v>
      </c>
      <c r="M12" s="1" t="str">
        <f>IF(sum!A5="AT",sum!B5,"*")</f>
        <v>*</v>
      </c>
      <c r="N12" s="1"/>
      <c r="O12" s="1" t="str">
        <f>IF(sum!A5="AT",sum!G5,"*")</f>
        <v>*</v>
      </c>
      <c r="R12" s="1" t="s">
        <v>137</v>
      </c>
      <c r="S12" s="1" t="s">
        <v>138</v>
      </c>
      <c r="T12" s="1">
        <v>2035</v>
      </c>
      <c r="U12" s="1" t="str">
        <f>IF(sum!A5="BC",sum!B5,"*")</f>
        <v>*</v>
      </c>
      <c r="V12" s="1"/>
      <c r="W12" s="1" t="str">
        <f>IF(sum!A5="BC",sum!G5,"*")</f>
        <v>*</v>
      </c>
      <c r="Z12" s="1" t="s">
        <v>137</v>
      </c>
      <c r="AA12" s="1" t="s">
        <v>138</v>
      </c>
      <c r="AB12" s="1">
        <v>2035</v>
      </c>
      <c r="AC12" s="1" t="str">
        <f>IF(sum!A5="MA",sum!B5,"*")</f>
        <v>*</v>
      </c>
      <c r="AD12" s="1"/>
      <c r="AE12" s="1" t="str">
        <f>IF(sum!A5="MA",sum!G5,"*")</f>
        <v>*</v>
      </c>
      <c r="AH12" s="1" t="s">
        <v>137</v>
      </c>
      <c r="AI12" s="1" t="s">
        <v>138</v>
      </c>
      <c r="AJ12" s="1">
        <v>2035</v>
      </c>
      <c r="AK12" s="1" t="str">
        <f>IF(sum!A5="ON",sum!B5,"*")</f>
        <v>*</v>
      </c>
      <c r="AL12" s="1"/>
      <c r="AM12" s="1" t="str">
        <f>IF(sum!A5="ON",sum!G5,"*")</f>
        <v>*</v>
      </c>
      <c r="AP12" s="1" t="s">
        <v>137</v>
      </c>
      <c r="AQ12" s="1" t="s">
        <v>138</v>
      </c>
      <c r="AR12" s="1">
        <v>2035</v>
      </c>
      <c r="AS12" s="1" t="str">
        <f>IF(sum!A5="QU",sum!B5,"*")</f>
        <v>*</v>
      </c>
      <c r="AT12" s="1"/>
      <c r="AU12" s="1" t="str">
        <f>IF(sum!A5="QU",sum!G5,"*")</f>
        <v>*</v>
      </c>
      <c r="AX12" s="1" t="s">
        <v>137</v>
      </c>
      <c r="AY12" s="1" t="s">
        <v>138</v>
      </c>
      <c r="AZ12" s="1">
        <v>2035</v>
      </c>
      <c r="BA12" s="1" t="str">
        <f>IF(sum!A5="SA",sum!B5,"*")</f>
        <v>*</v>
      </c>
      <c r="BB12" s="1"/>
      <c r="BC12" s="1" t="str">
        <f>IF(sum!A5="SA",sum!G5,"*")</f>
        <v>*</v>
      </c>
    </row>
    <row r="13" spans="1:55">
      <c r="B13" s="1" t="s">
        <v>137</v>
      </c>
      <c r="C13" s="1" t="s">
        <v>138</v>
      </c>
      <c r="D13" s="1">
        <v>2035</v>
      </c>
      <c r="E13" s="1" t="str">
        <f>IF(sum!A6="AL",sum!B6,"*")</f>
        <v>AFM-SpHeat_ELE1</v>
      </c>
      <c r="F13" s="1"/>
      <c r="G13" s="1">
        <f>IF(sum!A6="AL",sum!G6,"*")</f>
        <v>0.93849615098494699</v>
      </c>
      <c r="H13" s="1"/>
      <c r="J13" s="1" t="s">
        <v>137</v>
      </c>
      <c r="K13" s="1" t="s">
        <v>138</v>
      </c>
      <c r="L13" s="1">
        <v>2035</v>
      </c>
      <c r="M13" s="1" t="str">
        <f>IF(sum!A6="AT",sum!B6,"*")</f>
        <v>*</v>
      </c>
      <c r="N13" s="1"/>
      <c r="O13" s="1" t="str">
        <f>IF(sum!A6="AT",sum!G6,"*")</f>
        <v>*</v>
      </c>
      <c r="R13" s="1" t="s">
        <v>137</v>
      </c>
      <c r="S13" s="1" t="s">
        <v>138</v>
      </c>
      <c r="T13" s="1">
        <v>2035</v>
      </c>
      <c r="U13" s="1" t="str">
        <f>IF(sum!A6="BC",sum!B6,"*")</f>
        <v>*</v>
      </c>
      <c r="V13" s="1"/>
      <c r="W13" s="1" t="str">
        <f>IF(sum!A6="BC",sum!G6,"*")</f>
        <v>*</v>
      </c>
      <c r="Z13" s="1" t="s">
        <v>137</v>
      </c>
      <c r="AA13" s="1" t="s">
        <v>138</v>
      </c>
      <c r="AB13" s="1">
        <v>2035</v>
      </c>
      <c r="AC13" s="1" t="str">
        <f>IF(sum!A6="MA",sum!B6,"*")</f>
        <v>*</v>
      </c>
      <c r="AD13" s="1"/>
      <c r="AE13" s="1" t="str">
        <f>IF(sum!A6="MA",sum!G6,"*")</f>
        <v>*</v>
      </c>
      <c r="AH13" s="1" t="s">
        <v>137</v>
      </c>
      <c r="AI13" s="1" t="s">
        <v>138</v>
      </c>
      <c r="AJ13" s="1">
        <v>2035</v>
      </c>
      <c r="AK13" s="1" t="str">
        <f>IF(sum!A6="ON",sum!B6,"*")</f>
        <v>*</v>
      </c>
      <c r="AL13" s="1"/>
      <c r="AM13" s="1" t="str">
        <f>IF(sum!A6="ON",sum!G6,"*")</f>
        <v>*</v>
      </c>
      <c r="AP13" s="1" t="s">
        <v>137</v>
      </c>
      <c r="AQ13" s="1" t="s">
        <v>138</v>
      </c>
      <c r="AR13" s="1">
        <v>2035</v>
      </c>
      <c r="AS13" s="1" t="str">
        <f>IF(sum!A6="QU",sum!B6,"*")</f>
        <v>*</v>
      </c>
      <c r="AT13" s="1"/>
      <c r="AU13" s="1" t="str">
        <f>IF(sum!A6="QU",sum!G6,"*")</f>
        <v>*</v>
      </c>
      <c r="AX13" s="1" t="s">
        <v>137</v>
      </c>
      <c r="AY13" s="1" t="s">
        <v>138</v>
      </c>
      <c r="AZ13" s="1">
        <v>2035</v>
      </c>
      <c r="BA13" s="1" t="str">
        <f>IF(sum!A6="SA",sum!B6,"*")</f>
        <v>*</v>
      </c>
      <c r="BB13" s="1"/>
      <c r="BC13" s="1" t="str">
        <f>IF(sum!A6="SA",sum!G6,"*")</f>
        <v>*</v>
      </c>
    </row>
    <row r="14" spans="1:55">
      <c r="B14" s="1" t="s">
        <v>137</v>
      </c>
      <c r="C14" s="1" t="s">
        <v>138</v>
      </c>
      <c r="D14" s="1">
        <v>2035</v>
      </c>
      <c r="E14" s="1" t="str">
        <f>IF(sum!A7="AL",sum!B7,"*")</f>
        <v>AFM-WaterHeat_ELE1</v>
      </c>
      <c r="F14" s="1"/>
      <c r="G14" s="1">
        <f>IF(sum!A7="AL",sum!G7,"*")</f>
        <v>0.12488053621977099</v>
      </c>
      <c r="H14" s="1"/>
      <c r="J14" s="1" t="s">
        <v>137</v>
      </c>
      <c r="K14" s="1" t="s">
        <v>138</v>
      </c>
      <c r="L14" s="1">
        <v>2035</v>
      </c>
      <c r="M14" s="1" t="str">
        <f>IF(sum!A7="AT",sum!B7,"*")</f>
        <v>*</v>
      </c>
      <c r="N14" s="1"/>
      <c r="O14" s="1" t="str">
        <f>IF(sum!A7="AT",sum!G7,"*")</f>
        <v>*</v>
      </c>
      <c r="R14" s="1" t="s">
        <v>137</v>
      </c>
      <c r="S14" s="1" t="s">
        <v>138</v>
      </c>
      <c r="T14" s="1">
        <v>2035</v>
      </c>
      <c r="U14" s="1" t="str">
        <f>IF(sum!A7="BC",sum!B7,"*")</f>
        <v>*</v>
      </c>
      <c r="V14" s="1"/>
      <c r="W14" s="1" t="str">
        <f>IF(sum!A7="BC",sum!G7,"*")</f>
        <v>*</v>
      </c>
      <c r="Z14" s="1" t="s">
        <v>137</v>
      </c>
      <c r="AA14" s="1" t="s">
        <v>138</v>
      </c>
      <c r="AB14" s="1">
        <v>2035</v>
      </c>
      <c r="AC14" s="1" t="str">
        <f>IF(sum!A7="MA",sum!B7,"*")</f>
        <v>*</v>
      </c>
      <c r="AD14" s="1"/>
      <c r="AE14" s="1" t="str">
        <f>IF(sum!A7="MA",sum!G7,"*")</f>
        <v>*</v>
      </c>
      <c r="AH14" s="1" t="s">
        <v>137</v>
      </c>
      <c r="AI14" s="1" t="s">
        <v>138</v>
      </c>
      <c r="AJ14" s="1">
        <v>2035</v>
      </c>
      <c r="AK14" s="1" t="str">
        <f>IF(sum!A7="ON",sum!B7,"*")</f>
        <v>*</v>
      </c>
      <c r="AL14" s="1"/>
      <c r="AM14" s="1" t="str">
        <f>IF(sum!A7="ON",sum!G7,"*")</f>
        <v>*</v>
      </c>
      <c r="AP14" s="1" t="s">
        <v>137</v>
      </c>
      <c r="AQ14" s="1" t="s">
        <v>138</v>
      </c>
      <c r="AR14" s="1">
        <v>2035</v>
      </c>
      <c r="AS14" s="1" t="str">
        <f>IF(sum!A7="QU",sum!B7,"*")</f>
        <v>*</v>
      </c>
      <c r="AT14" s="1"/>
      <c r="AU14" s="1" t="str">
        <f>IF(sum!A7="QU",sum!G7,"*")</f>
        <v>*</v>
      </c>
      <c r="AX14" s="1" t="s">
        <v>137</v>
      </c>
      <c r="AY14" s="1" t="s">
        <v>138</v>
      </c>
      <c r="AZ14" s="1">
        <v>2035</v>
      </c>
      <c r="BA14" s="1" t="str">
        <f>IF(sum!A7="SA",sum!B7,"*")</f>
        <v>*</v>
      </c>
      <c r="BB14" s="1"/>
      <c r="BC14" s="1" t="str">
        <f>IF(sum!A7="SA",sum!G7,"*")</f>
        <v>*</v>
      </c>
    </row>
    <row r="15" spans="1:55">
      <c r="B15" s="1" t="s">
        <v>137</v>
      </c>
      <c r="C15" s="1" t="s">
        <v>138</v>
      </c>
      <c r="D15" s="1">
        <v>2035</v>
      </c>
      <c r="E15" s="1" t="str">
        <f>IF(sum!A8="AL",sum!B8,"*")</f>
        <v>ART-AuxiliaryEquip_ELE1</v>
      </c>
      <c r="F15" s="1"/>
      <c r="G15" s="1">
        <f>IF(sum!A8="AL",sum!G8,"*")</f>
        <v>6.8116656119875205E-2</v>
      </c>
      <c r="H15" s="1"/>
      <c r="J15" s="1" t="s">
        <v>137</v>
      </c>
      <c r="K15" s="1" t="s">
        <v>138</v>
      </c>
      <c r="L15" s="1">
        <v>2035</v>
      </c>
      <c r="M15" s="1" t="str">
        <f>IF(sum!A8="AT",sum!B8,"*")</f>
        <v>*</v>
      </c>
      <c r="N15" s="1"/>
      <c r="O15" s="1" t="str">
        <f>IF(sum!A8="AT",sum!G8,"*")</f>
        <v>*</v>
      </c>
      <c r="R15" s="1" t="s">
        <v>137</v>
      </c>
      <c r="S15" s="1" t="s">
        <v>138</v>
      </c>
      <c r="T15" s="1">
        <v>2035</v>
      </c>
      <c r="U15" s="1" t="str">
        <f>IF(sum!A8="BC",sum!B8,"*")</f>
        <v>*</v>
      </c>
      <c r="V15" s="1"/>
      <c r="W15" s="1" t="str">
        <f>IF(sum!A8="BC",sum!G8,"*")</f>
        <v>*</v>
      </c>
      <c r="Z15" s="1" t="s">
        <v>137</v>
      </c>
      <c r="AA15" s="1" t="s">
        <v>138</v>
      </c>
      <c r="AB15" s="1">
        <v>2035</v>
      </c>
      <c r="AC15" s="1" t="str">
        <f>IF(sum!A8="MA",sum!B8,"*")</f>
        <v>*</v>
      </c>
      <c r="AD15" s="1"/>
      <c r="AE15" s="1" t="str">
        <f>IF(sum!A8="MA",sum!G8,"*")</f>
        <v>*</v>
      </c>
      <c r="AH15" s="1" t="s">
        <v>137</v>
      </c>
      <c r="AI15" s="1" t="s">
        <v>138</v>
      </c>
      <c r="AJ15" s="1">
        <v>2035</v>
      </c>
      <c r="AK15" s="1" t="str">
        <f>IF(sum!A8="ON",sum!B8,"*")</f>
        <v>*</v>
      </c>
      <c r="AL15" s="1"/>
      <c r="AM15" s="1" t="str">
        <f>IF(sum!A8="ON",sum!G8,"*")</f>
        <v>*</v>
      </c>
      <c r="AP15" s="1" t="s">
        <v>137</v>
      </c>
      <c r="AQ15" s="1" t="s">
        <v>138</v>
      </c>
      <c r="AR15" s="1">
        <v>2035</v>
      </c>
      <c r="AS15" s="1" t="str">
        <f>IF(sum!A8="QU",sum!B8,"*")</f>
        <v>*</v>
      </c>
      <c r="AT15" s="1"/>
      <c r="AU15" s="1" t="str">
        <f>IF(sum!A8="QU",sum!G8,"*")</f>
        <v>*</v>
      </c>
      <c r="AX15" s="1" t="s">
        <v>137</v>
      </c>
      <c r="AY15" s="1" t="s">
        <v>138</v>
      </c>
      <c r="AZ15" s="1">
        <v>2035</v>
      </c>
      <c r="BA15" s="1" t="str">
        <f>IF(sum!A8="SA",sum!B8,"*")</f>
        <v>*</v>
      </c>
      <c r="BB15" s="1"/>
      <c r="BC15" s="1" t="str">
        <f>IF(sum!A8="SA",sum!G8,"*")</f>
        <v>*</v>
      </c>
    </row>
    <row r="16" spans="1:55">
      <c r="B16" s="1" t="s">
        <v>137</v>
      </c>
      <c r="C16" s="1" t="s">
        <v>138</v>
      </c>
      <c r="D16" s="1">
        <v>2035</v>
      </c>
      <c r="E16" s="1" t="str">
        <f>IF(sum!A9="AL",sum!B9,"*")</f>
        <v>ART-AuxiliaryMot_ELE1</v>
      </c>
      <c r="F16" s="1"/>
      <c r="G16" s="1">
        <f>IF(sum!A9="AL",sum!G9,"*")</f>
        <v>2.93532128405063E-2</v>
      </c>
      <c r="H16" s="1"/>
      <c r="J16" s="1" t="s">
        <v>137</v>
      </c>
      <c r="K16" s="1" t="s">
        <v>138</v>
      </c>
      <c r="L16" s="1">
        <v>2035</v>
      </c>
      <c r="M16" s="1" t="str">
        <f>IF(sum!A9="AT",sum!B9,"*")</f>
        <v>*</v>
      </c>
      <c r="N16" s="1"/>
      <c r="O16" s="1" t="str">
        <f>IF(sum!A9="AT",sum!G9,"*")</f>
        <v>*</v>
      </c>
      <c r="R16" s="1" t="s">
        <v>137</v>
      </c>
      <c r="S16" s="1" t="s">
        <v>138</v>
      </c>
      <c r="T16" s="1">
        <v>2035</v>
      </c>
      <c r="U16" s="1" t="str">
        <f>IF(sum!A9="BC",sum!B9,"*")</f>
        <v>*</v>
      </c>
      <c r="V16" s="1"/>
      <c r="W16" s="1" t="str">
        <f>IF(sum!A9="BC",sum!G9,"*")</f>
        <v>*</v>
      </c>
      <c r="Z16" s="1" t="s">
        <v>137</v>
      </c>
      <c r="AA16" s="1" t="s">
        <v>138</v>
      </c>
      <c r="AB16" s="1">
        <v>2035</v>
      </c>
      <c r="AC16" s="1" t="str">
        <f>IF(sum!A9="MA",sum!B9,"*")</f>
        <v>*</v>
      </c>
      <c r="AD16" s="1"/>
      <c r="AE16" s="1" t="str">
        <f>IF(sum!A9="MA",sum!G9,"*")</f>
        <v>*</v>
      </c>
      <c r="AH16" s="1" t="s">
        <v>137</v>
      </c>
      <c r="AI16" s="1" t="s">
        <v>138</v>
      </c>
      <c r="AJ16" s="1">
        <v>2035</v>
      </c>
      <c r="AK16" s="1" t="str">
        <f>IF(sum!A9="ON",sum!B9,"*")</f>
        <v>*</v>
      </c>
      <c r="AL16" s="1"/>
      <c r="AM16" s="1" t="str">
        <f>IF(sum!A9="ON",sum!G9,"*")</f>
        <v>*</v>
      </c>
      <c r="AP16" s="1" t="s">
        <v>137</v>
      </c>
      <c r="AQ16" s="1" t="s">
        <v>138</v>
      </c>
      <c r="AR16" s="1">
        <v>2035</v>
      </c>
      <c r="AS16" s="1" t="str">
        <f>IF(sum!A9="QU",sum!B9,"*")</f>
        <v>*</v>
      </c>
      <c r="AT16" s="1"/>
      <c r="AU16" s="1" t="str">
        <f>IF(sum!A9="QU",sum!G9,"*")</f>
        <v>*</v>
      </c>
      <c r="AX16" s="1" t="s">
        <v>137</v>
      </c>
      <c r="AY16" s="1" t="s">
        <v>138</v>
      </c>
      <c r="AZ16" s="1">
        <v>2035</v>
      </c>
      <c r="BA16" s="1" t="str">
        <f>IF(sum!A9="SA",sum!B9,"*")</f>
        <v>*</v>
      </c>
      <c r="BB16" s="1"/>
      <c r="BC16" s="1" t="str">
        <f>IF(sum!A9="SA",sum!G9,"*")</f>
        <v>*</v>
      </c>
    </row>
    <row r="17" spans="2:55">
      <c r="B17" s="1" t="s">
        <v>137</v>
      </c>
      <c r="C17" s="1" t="s">
        <v>138</v>
      </c>
      <c r="D17" s="1">
        <v>2035</v>
      </c>
      <c r="E17" s="1" t="str">
        <f>IF(sum!A10="AL",sum!B10,"*")</f>
        <v>ART-Light_ELE1</v>
      </c>
      <c r="F17" s="1"/>
      <c r="G17" s="1">
        <f>IF(sum!A10="AL",sum!G10,"*")</f>
        <v>7.3383032101265705E-2</v>
      </c>
      <c r="H17" s="1"/>
      <c r="J17" s="1" t="s">
        <v>137</v>
      </c>
      <c r="K17" s="1" t="s">
        <v>138</v>
      </c>
      <c r="L17" s="1">
        <v>2035</v>
      </c>
      <c r="M17" s="1" t="str">
        <f>IF(sum!A10="AT",sum!B10,"*")</f>
        <v>*</v>
      </c>
      <c r="N17" s="1"/>
      <c r="O17" s="1" t="str">
        <f>IF(sum!A10="AT",sum!G10,"*")</f>
        <v>*</v>
      </c>
      <c r="R17" s="1" t="s">
        <v>137</v>
      </c>
      <c r="S17" s="1" t="s">
        <v>138</v>
      </c>
      <c r="T17" s="1">
        <v>2035</v>
      </c>
      <c r="U17" s="1" t="str">
        <f>IF(sum!A10="BC",sum!B10,"*")</f>
        <v>*</v>
      </c>
      <c r="V17" s="1"/>
      <c r="W17" s="1" t="str">
        <f>IF(sum!A10="BC",sum!G10,"*")</f>
        <v>*</v>
      </c>
      <c r="Z17" s="1" t="s">
        <v>137</v>
      </c>
      <c r="AA17" s="1" t="s">
        <v>138</v>
      </c>
      <c r="AB17" s="1">
        <v>2035</v>
      </c>
      <c r="AC17" s="1" t="str">
        <f>IF(sum!A10="MA",sum!B10,"*")</f>
        <v>*</v>
      </c>
      <c r="AD17" s="1"/>
      <c r="AE17" s="1" t="str">
        <f>IF(sum!A10="MA",sum!G10,"*")</f>
        <v>*</v>
      </c>
      <c r="AH17" s="1" t="s">
        <v>137</v>
      </c>
      <c r="AI17" s="1" t="s">
        <v>138</v>
      </c>
      <c r="AJ17" s="1">
        <v>2035</v>
      </c>
      <c r="AK17" s="1" t="str">
        <f>IF(sum!A10="ON",sum!B10,"*")</f>
        <v>*</v>
      </c>
      <c r="AL17" s="1"/>
      <c r="AM17" s="1" t="str">
        <f>IF(sum!A10="ON",sum!G10,"*")</f>
        <v>*</v>
      </c>
      <c r="AP17" s="1" t="s">
        <v>137</v>
      </c>
      <c r="AQ17" s="1" t="s">
        <v>138</v>
      </c>
      <c r="AR17" s="1">
        <v>2035</v>
      </c>
      <c r="AS17" s="1" t="str">
        <f>IF(sum!A10="QU",sum!B10,"*")</f>
        <v>*</v>
      </c>
      <c r="AT17" s="1"/>
      <c r="AU17" s="1" t="str">
        <f>IF(sum!A10="QU",sum!G10,"*")</f>
        <v>*</v>
      </c>
      <c r="AX17" s="1" t="s">
        <v>137</v>
      </c>
      <c r="AY17" s="1" t="s">
        <v>138</v>
      </c>
      <c r="AZ17" s="1">
        <v>2035</v>
      </c>
      <c r="BA17" s="1" t="str">
        <f>IF(sum!A10="SA",sum!B10,"*")</f>
        <v>*</v>
      </c>
      <c r="BB17" s="1"/>
      <c r="BC17" s="1" t="str">
        <f>IF(sum!A10="SA",sum!G10,"*")</f>
        <v>*</v>
      </c>
    </row>
    <row r="18" spans="2:55">
      <c r="B18" s="1" t="s">
        <v>137</v>
      </c>
      <c r="C18" s="1" t="s">
        <v>138</v>
      </c>
      <c r="D18" s="1">
        <v>2035</v>
      </c>
      <c r="E18" s="1" t="str">
        <f>IF(sum!A11="AL",sum!B11,"*")</f>
        <v>ART-SpHeat_ELE1</v>
      </c>
      <c r="F18" s="1"/>
      <c r="G18" s="1">
        <f>IF(sum!A11="AL",sum!G11,"*")</f>
        <v>0.24976107243954199</v>
      </c>
      <c r="H18" s="1"/>
      <c r="J18" s="1" t="s">
        <v>137</v>
      </c>
      <c r="K18" s="1" t="s">
        <v>138</v>
      </c>
      <c r="L18" s="1">
        <v>2035</v>
      </c>
      <c r="M18" s="1" t="str">
        <f>IF(sum!A11="AT",sum!B11,"*")</f>
        <v>*</v>
      </c>
      <c r="N18" s="1"/>
      <c r="O18" s="1" t="str">
        <f>IF(sum!A11="AT",sum!G11,"*")</f>
        <v>*</v>
      </c>
      <c r="R18" s="1" t="s">
        <v>137</v>
      </c>
      <c r="S18" s="1" t="s">
        <v>138</v>
      </c>
      <c r="T18" s="1">
        <v>2035</v>
      </c>
      <c r="U18" s="1" t="str">
        <f>IF(sum!A11="BC",sum!B11,"*")</f>
        <v>*</v>
      </c>
      <c r="V18" s="1"/>
      <c r="W18" s="1" t="str">
        <f>IF(sum!A11="BC",sum!G11,"*")</f>
        <v>*</v>
      </c>
      <c r="Z18" s="1" t="s">
        <v>137</v>
      </c>
      <c r="AA18" s="1" t="s">
        <v>138</v>
      </c>
      <c r="AB18" s="1">
        <v>2035</v>
      </c>
      <c r="AC18" s="1" t="str">
        <f>IF(sum!A11="MA",sum!B11,"*")</f>
        <v>*</v>
      </c>
      <c r="AD18" s="1"/>
      <c r="AE18" s="1" t="str">
        <f>IF(sum!A11="MA",sum!G11,"*")</f>
        <v>*</v>
      </c>
      <c r="AH18" s="1" t="s">
        <v>137</v>
      </c>
      <c r="AI18" s="1" t="s">
        <v>138</v>
      </c>
      <c r="AJ18" s="1">
        <v>2035</v>
      </c>
      <c r="AK18" s="1" t="str">
        <f>IF(sum!A11="ON",sum!B11,"*")</f>
        <v>*</v>
      </c>
      <c r="AL18" s="1"/>
      <c r="AM18" s="1" t="str">
        <f>IF(sum!A11="ON",sum!G11,"*")</f>
        <v>*</v>
      </c>
      <c r="AP18" s="1" t="s">
        <v>137</v>
      </c>
      <c r="AQ18" s="1" t="s">
        <v>138</v>
      </c>
      <c r="AR18" s="1">
        <v>2035</v>
      </c>
      <c r="AS18" s="1" t="str">
        <f>IF(sum!A11="QU",sum!B11,"*")</f>
        <v>*</v>
      </c>
      <c r="AT18" s="1"/>
      <c r="AU18" s="1" t="str">
        <f>IF(sum!A11="QU",sum!G11,"*")</f>
        <v>*</v>
      </c>
      <c r="AX18" s="1" t="s">
        <v>137</v>
      </c>
      <c r="AY18" s="1" t="s">
        <v>138</v>
      </c>
      <c r="AZ18" s="1">
        <v>2035</v>
      </c>
      <c r="BA18" s="1" t="str">
        <f>IF(sum!A11="SA",sum!B11,"*")</f>
        <v>*</v>
      </c>
      <c r="BB18" s="1"/>
      <c r="BC18" s="1" t="str">
        <f>IF(sum!A11="SA",sum!G11,"*")</f>
        <v>*</v>
      </c>
    </row>
    <row r="19" spans="2:55">
      <c r="B19" s="1" t="s">
        <v>137</v>
      </c>
      <c r="C19" s="1" t="s">
        <v>138</v>
      </c>
      <c r="D19" s="1">
        <v>2035</v>
      </c>
      <c r="E19" s="1" t="str">
        <f>IF(sum!A12="AL",sum!B12,"*")</f>
        <v>ART-WaterHeat_ELE1</v>
      </c>
      <c r="F19" s="1"/>
      <c r="G19" s="1">
        <f>IF(sum!A12="AL",sum!G12,"*")</f>
        <v>2.2705552039958402E-2</v>
      </c>
      <c r="H19" s="1"/>
      <c r="J19" s="1" t="s">
        <v>137</v>
      </c>
      <c r="K19" s="1" t="s">
        <v>138</v>
      </c>
      <c r="L19" s="1">
        <v>2035</v>
      </c>
      <c r="M19" s="1" t="str">
        <f>IF(sum!A12="AT",sum!B12,"*")</f>
        <v>*</v>
      </c>
      <c r="N19" s="1"/>
      <c r="O19" s="1" t="str">
        <f>IF(sum!A12="AT",sum!G12,"*")</f>
        <v>*</v>
      </c>
      <c r="R19" s="1" t="s">
        <v>137</v>
      </c>
      <c r="S19" s="1" t="s">
        <v>138</v>
      </c>
      <c r="T19" s="1">
        <v>2035</v>
      </c>
      <c r="U19" s="1" t="str">
        <f>IF(sum!A12="BC",sum!B12,"*")</f>
        <v>*</v>
      </c>
      <c r="V19" s="1"/>
      <c r="W19" s="1" t="str">
        <f>IF(sum!A12="BC",sum!G12,"*")</f>
        <v>*</v>
      </c>
      <c r="Z19" s="1" t="s">
        <v>137</v>
      </c>
      <c r="AA19" s="1" t="s">
        <v>138</v>
      </c>
      <c r="AB19" s="1">
        <v>2035</v>
      </c>
      <c r="AC19" s="1" t="str">
        <f>IF(sum!A12="MA",sum!B12,"*")</f>
        <v>*</v>
      </c>
      <c r="AD19" s="1"/>
      <c r="AE19" s="1" t="str">
        <f>IF(sum!A12="MA",sum!G12,"*")</f>
        <v>*</v>
      </c>
      <c r="AH19" s="1" t="s">
        <v>137</v>
      </c>
      <c r="AI19" s="1" t="s">
        <v>138</v>
      </c>
      <c r="AJ19" s="1">
        <v>2035</v>
      </c>
      <c r="AK19" s="1" t="str">
        <f>IF(sum!A12="ON",sum!B12,"*")</f>
        <v>*</v>
      </c>
      <c r="AL19" s="1"/>
      <c r="AM19" s="1" t="str">
        <f>IF(sum!A12="ON",sum!G12,"*")</f>
        <v>*</v>
      </c>
      <c r="AP19" s="1" t="s">
        <v>137</v>
      </c>
      <c r="AQ19" s="1" t="s">
        <v>138</v>
      </c>
      <c r="AR19" s="1">
        <v>2035</v>
      </c>
      <c r="AS19" s="1" t="str">
        <f>IF(sum!A12="QU",sum!B12,"*")</f>
        <v>*</v>
      </c>
      <c r="AT19" s="1"/>
      <c r="AU19" s="1" t="str">
        <f>IF(sum!A12="QU",sum!G12,"*")</f>
        <v>*</v>
      </c>
      <c r="AX19" s="1" t="s">
        <v>137</v>
      </c>
      <c r="AY19" s="1" t="s">
        <v>138</v>
      </c>
      <c r="AZ19" s="1">
        <v>2035</v>
      </c>
      <c r="BA19" s="1" t="str">
        <f>IF(sum!A12="SA",sum!B12,"*")</f>
        <v>*</v>
      </c>
      <c r="BB19" s="1"/>
      <c r="BC19" s="1" t="str">
        <f>IF(sum!A12="SA",sum!G12,"*")</f>
        <v>*</v>
      </c>
    </row>
    <row r="20" spans="2:55">
      <c r="B20" s="1" t="s">
        <v>137</v>
      </c>
      <c r="C20" s="1" t="s">
        <v>138</v>
      </c>
      <c r="D20" s="1">
        <v>2035</v>
      </c>
      <c r="E20" s="1" t="str">
        <f>IF(sum!A13="AL",sum!B13,"*")</f>
        <v>ECHP_biomass_thermal01</v>
      </c>
      <c r="F20" s="1"/>
      <c r="G20" s="1">
        <f>IF(sum!A13="AL",sum!G13,"*")</f>
        <v>0</v>
      </c>
      <c r="H20" s="1"/>
      <c r="J20" s="1" t="s">
        <v>137</v>
      </c>
      <c r="K20" s="1" t="s">
        <v>138</v>
      </c>
      <c r="L20" s="1">
        <v>2035</v>
      </c>
      <c r="M20" s="1" t="str">
        <f>IF(sum!A13="AT",sum!B13,"*")</f>
        <v>*</v>
      </c>
      <c r="N20" s="1"/>
      <c r="O20" s="1" t="str">
        <f>IF(sum!A13="AT",sum!G13,"*")</f>
        <v>*</v>
      </c>
      <c r="R20" s="1" t="s">
        <v>137</v>
      </c>
      <c r="S20" s="1" t="s">
        <v>138</v>
      </c>
      <c r="T20" s="1">
        <v>2035</v>
      </c>
      <c r="U20" s="1" t="str">
        <f>IF(sum!A13="BC",sum!B13,"*")</f>
        <v>*</v>
      </c>
      <c r="V20" s="1"/>
      <c r="W20" s="1" t="str">
        <f>IF(sum!A13="BC",sum!G13,"*")</f>
        <v>*</v>
      </c>
      <c r="Z20" s="1" t="s">
        <v>137</v>
      </c>
      <c r="AA20" s="1" t="s">
        <v>138</v>
      </c>
      <c r="AB20" s="1">
        <v>2035</v>
      </c>
      <c r="AC20" s="1" t="str">
        <f>IF(sum!A13="MA",sum!B13,"*")</f>
        <v>*</v>
      </c>
      <c r="AD20" s="1"/>
      <c r="AE20" s="1" t="str">
        <f>IF(sum!A13="MA",sum!G13,"*")</f>
        <v>*</v>
      </c>
      <c r="AH20" s="1" t="s">
        <v>137</v>
      </c>
      <c r="AI20" s="1" t="s">
        <v>138</v>
      </c>
      <c r="AJ20" s="1">
        <v>2035</v>
      </c>
      <c r="AK20" s="1" t="str">
        <f>IF(sum!A13="ON",sum!B13,"*")</f>
        <v>*</v>
      </c>
      <c r="AL20" s="1"/>
      <c r="AM20" s="1" t="str">
        <f>IF(sum!A13="ON",sum!G13,"*")</f>
        <v>*</v>
      </c>
      <c r="AP20" s="1" t="s">
        <v>137</v>
      </c>
      <c r="AQ20" s="1" t="s">
        <v>138</v>
      </c>
      <c r="AR20" s="1">
        <v>2035</v>
      </c>
      <c r="AS20" s="1" t="str">
        <f>IF(sum!A13="QU",sum!B13,"*")</f>
        <v>*</v>
      </c>
      <c r="AT20" s="1"/>
      <c r="AU20" s="1" t="str">
        <f>IF(sum!A13="QU",sum!G13,"*")</f>
        <v>*</v>
      </c>
      <c r="AX20" s="1" t="s">
        <v>137</v>
      </c>
      <c r="AY20" s="1" t="s">
        <v>138</v>
      </c>
      <c r="AZ20" s="1">
        <v>2035</v>
      </c>
      <c r="BA20" s="1" t="str">
        <f>IF(sum!A13="SA",sum!B13,"*")</f>
        <v>*</v>
      </c>
      <c r="BB20" s="1"/>
      <c r="BC20" s="1" t="str">
        <f>IF(sum!A13="SA",sum!G13,"*")</f>
        <v>*</v>
      </c>
    </row>
    <row r="21" spans="2:55">
      <c r="B21" s="1" t="s">
        <v>137</v>
      </c>
      <c r="C21" s="1" t="s">
        <v>138</v>
      </c>
      <c r="D21" s="1">
        <v>2035</v>
      </c>
      <c r="E21" s="1" t="str">
        <f>IF(sum!A14="AL",sum!B14,"*")</f>
        <v>EDU-AuxiliaryEquip_ELE1</v>
      </c>
      <c r="F21" s="1"/>
      <c r="G21" s="1">
        <f>IF(sum!A14="AL",sum!G14,"*")</f>
        <v>0.42005271273923001</v>
      </c>
      <c r="H21" s="1"/>
      <c r="J21" s="1" t="s">
        <v>137</v>
      </c>
      <c r="K21" s="1" t="s">
        <v>138</v>
      </c>
      <c r="L21" s="1">
        <v>2035</v>
      </c>
      <c r="M21" s="1" t="str">
        <f>IF(sum!A14="AT",sum!B14,"*")</f>
        <v>*</v>
      </c>
      <c r="N21" s="1"/>
      <c r="O21" s="1" t="str">
        <f>IF(sum!A14="AT",sum!G14,"*")</f>
        <v>*</v>
      </c>
      <c r="R21" s="1" t="s">
        <v>137</v>
      </c>
      <c r="S21" s="1" t="s">
        <v>138</v>
      </c>
      <c r="T21" s="1">
        <v>2035</v>
      </c>
      <c r="U21" s="1" t="str">
        <f>IF(sum!A14="BC",sum!B14,"*")</f>
        <v>*</v>
      </c>
      <c r="V21" s="1"/>
      <c r="W21" s="1" t="str">
        <f>IF(sum!A14="BC",sum!G14,"*")</f>
        <v>*</v>
      </c>
      <c r="Z21" s="1" t="s">
        <v>137</v>
      </c>
      <c r="AA21" s="1" t="s">
        <v>138</v>
      </c>
      <c r="AB21" s="1">
        <v>2035</v>
      </c>
      <c r="AC21" s="1" t="str">
        <f>IF(sum!A14="MA",sum!B14,"*")</f>
        <v>*</v>
      </c>
      <c r="AD21" s="1"/>
      <c r="AE21" s="1" t="str">
        <f>IF(sum!A14="MA",sum!G14,"*")</f>
        <v>*</v>
      </c>
      <c r="AH21" s="1" t="s">
        <v>137</v>
      </c>
      <c r="AI21" s="1" t="s">
        <v>138</v>
      </c>
      <c r="AJ21" s="1">
        <v>2035</v>
      </c>
      <c r="AK21" s="1" t="str">
        <f>IF(sum!A14="ON",sum!B14,"*")</f>
        <v>*</v>
      </c>
      <c r="AL21" s="1"/>
      <c r="AM21" s="1" t="str">
        <f>IF(sum!A14="ON",sum!G14,"*")</f>
        <v>*</v>
      </c>
      <c r="AP21" s="1" t="s">
        <v>137</v>
      </c>
      <c r="AQ21" s="1" t="s">
        <v>138</v>
      </c>
      <c r="AR21" s="1">
        <v>2035</v>
      </c>
      <c r="AS21" s="1" t="str">
        <f>IF(sum!A14="QU",sum!B14,"*")</f>
        <v>*</v>
      </c>
      <c r="AT21" s="1"/>
      <c r="AU21" s="1" t="str">
        <f>IF(sum!A14="QU",sum!G14,"*")</f>
        <v>*</v>
      </c>
      <c r="AX21" s="1" t="s">
        <v>137</v>
      </c>
      <c r="AY21" s="1" t="s">
        <v>138</v>
      </c>
      <c r="AZ21" s="1">
        <v>2035</v>
      </c>
      <c r="BA21" s="1" t="str">
        <f>IF(sum!A14="SA",sum!B14,"*")</f>
        <v>*</v>
      </c>
      <c r="BB21" s="1"/>
      <c r="BC21" s="1" t="str">
        <f>IF(sum!A14="SA",sum!G14,"*")</f>
        <v>*</v>
      </c>
    </row>
    <row r="22" spans="2:55">
      <c r="B22" s="1" t="s">
        <v>137</v>
      </c>
      <c r="C22" s="1" t="s">
        <v>138</v>
      </c>
      <c r="D22" s="1">
        <v>2035</v>
      </c>
      <c r="E22" s="1" t="str">
        <f>IF(sum!A15="AL",sum!B15,"*")</f>
        <v>EDU-AuxiliaryMot_ELE1</v>
      </c>
      <c r="F22" s="1"/>
      <c r="G22" s="1">
        <f>IF(sum!A15="AL",sum!G15,"*")</f>
        <v>0.13208945778227801</v>
      </c>
      <c r="H22" s="1"/>
      <c r="J22" s="1" t="s">
        <v>137</v>
      </c>
      <c r="K22" s="1" t="s">
        <v>138</v>
      </c>
      <c r="L22" s="1">
        <v>2035</v>
      </c>
      <c r="M22" s="1" t="str">
        <f>IF(sum!A15="AT",sum!B15,"*")</f>
        <v>*</v>
      </c>
      <c r="N22" s="1"/>
      <c r="O22" s="1" t="str">
        <f>IF(sum!A15="AT",sum!G15,"*")</f>
        <v>*</v>
      </c>
      <c r="R22" s="1" t="s">
        <v>137</v>
      </c>
      <c r="S22" s="1" t="s">
        <v>138</v>
      </c>
      <c r="T22" s="1">
        <v>2035</v>
      </c>
      <c r="U22" s="1" t="str">
        <f>IF(sum!A15="BC",sum!B15,"*")</f>
        <v>*</v>
      </c>
      <c r="V22" s="1"/>
      <c r="W22" s="1" t="str">
        <f>IF(sum!A15="BC",sum!G15,"*")</f>
        <v>*</v>
      </c>
      <c r="Z22" s="1" t="s">
        <v>137</v>
      </c>
      <c r="AA22" s="1" t="s">
        <v>138</v>
      </c>
      <c r="AB22" s="1">
        <v>2035</v>
      </c>
      <c r="AC22" s="1" t="str">
        <f>IF(sum!A15="MA",sum!B15,"*")</f>
        <v>*</v>
      </c>
      <c r="AD22" s="1"/>
      <c r="AE22" s="1" t="str">
        <f>IF(sum!A15="MA",sum!G15,"*")</f>
        <v>*</v>
      </c>
      <c r="AH22" s="1" t="s">
        <v>137</v>
      </c>
      <c r="AI22" s="1" t="s">
        <v>138</v>
      </c>
      <c r="AJ22" s="1">
        <v>2035</v>
      </c>
      <c r="AK22" s="1" t="str">
        <f>IF(sum!A15="ON",sum!B15,"*")</f>
        <v>*</v>
      </c>
      <c r="AL22" s="1"/>
      <c r="AM22" s="1" t="str">
        <f>IF(sum!A15="ON",sum!G15,"*")</f>
        <v>*</v>
      </c>
      <c r="AP22" s="1" t="s">
        <v>137</v>
      </c>
      <c r="AQ22" s="1" t="s">
        <v>138</v>
      </c>
      <c r="AR22" s="1">
        <v>2035</v>
      </c>
      <c r="AS22" s="1" t="str">
        <f>IF(sum!A15="QU",sum!B15,"*")</f>
        <v>*</v>
      </c>
      <c r="AT22" s="1"/>
      <c r="AU22" s="1" t="str">
        <f>IF(sum!A15="QU",sum!G15,"*")</f>
        <v>*</v>
      </c>
      <c r="AX22" s="1" t="s">
        <v>137</v>
      </c>
      <c r="AY22" s="1" t="s">
        <v>138</v>
      </c>
      <c r="AZ22" s="1">
        <v>2035</v>
      </c>
      <c r="BA22" s="1" t="str">
        <f>IF(sum!A15="SA",sum!B15,"*")</f>
        <v>*</v>
      </c>
      <c r="BB22" s="1"/>
      <c r="BC22" s="1" t="str">
        <f>IF(sum!A15="SA",sum!G15,"*")</f>
        <v>*</v>
      </c>
    </row>
    <row r="23" spans="2:55">
      <c r="B23" s="1" t="s">
        <v>137</v>
      </c>
      <c r="C23" s="1" t="s">
        <v>138</v>
      </c>
      <c r="D23" s="1">
        <v>2035</v>
      </c>
      <c r="E23" s="1" t="str">
        <f>IF(sum!A16="AL",sum!B16,"*")</f>
        <v>EDU-Light_ELE1</v>
      </c>
      <c r="F23" s="1"/>
      <c r="G23" s="1">
        <f>IF(sum!A16="AL",sum!G16,"*")</f>
        <v>0.38159176692658198</v>
      </c>
      <c r="H23" s="1"/>
      <c r="J23" s="1" t="s">
        <v>137</v>
      </c>
      <c r="K23" s="1" t="s">
        <v>138</v>
      </c>
      <c r="L23" s="1">
        <v>2035</v>
      </c>
      <c r="M23" s="1" t="str">
        <f>IF(sum!A16="AT",sum!B16,"*")</f>
        <v>*</v>
      </c>
      <c r="N23" s="1"/>
      <c r="O23" s="1" t="str">
        <f>IF(sum!A16="AT",sum!G16,"*")</f>
        <v>*</v>
      </c>
      <c r="R23" s="1" t="s">
        <v>137</v>
      </c>
      <c r="S23" s="1" t="s">
        <v>138</v>
      </c>
      <c r="T23" s="1">
        <v>2035</v>
      </c>
      <c r="U23" s="1" t="str">
        <f>IF(sum!A16="BC",sum!B16,"*")</f>
        <v>*</v>
      </c>
      <c r="V23" s="1"/>
      <c r="W23" s="1" t="str">
        <f>IF(sum!A16="BC",sum!G16,"*")</f>
        <v>*</v>
      </c>
      <c r="Z23" s="1" t="s">
        <v>137</v>
      </c>
      <c r="AA23" s="1" t="s">
        <v>138</v>
      </c>
      <c r="AB23" s="1">
        <v>2035</v>
      </c>
      <c r="AC23" s="1" t="str">
        <f>IF(sum!A16="MA",sum!B16,"*")</f>
        <v>*</v>
      </c>
      <c r="AD23" s="1"/>
      <c r="AE23" s="1" t="str">
        <f>IF(sum!A16="MA",sum!G16,"*")</f>
        <v>*</v>
      </c>
      <c r="AH23" s="1" t="s">
        <v>137</v>
      </c>
      <c r="AI23" s="1" t="s">
        <v>138</v>
      </c>
      <c r="AJ23" s="1">
        <v>2035</v>
      </c>
      <c r="AK23" s="1" t="str">
        <f>IF(sum!A16="ON",sum!B16,"*")</f>
        <v>*</v>
      </c>
      <c r="AL23" s="1"/>
      <c r="AM23" s="1" t="str">
        <f>IF(sum!A16="ON",sum!G16,"*")</f>
        <v>*</v>
      </c>
      <c r="AP23" s="1" t="s">
        <v>137</v>
      </c>
      <c r="AQ23" s="1" t="s">
        <v>138</v>
      </c>
      <c r="AR23" s="1">
        <v>2035</v>
      </c>
      <c r="AS23" s="1" t="str">
        <f>IF(sum!A16="QU",sum!B16,"*")</f>
        <v>*</v>
      </c>
      <c r="AT23" s="1"/>
      <c r="AU23" s="1" t="str">
        <f>IF(sum!A16="QU",sum!G16,"*")</f>
        <v>*</v>
      </c>
      <c r="AX23" s="1" t="s">
        <v>137</v>
      </c>
      <c r="AY23" s="1" t="s">
        <v>138</v>
      </c>
      <c r="AZ23" s="1">
        <v>2035</v>
      </c>
      <c r="BA23" s="1" t="str">
        <f>IF(sum!A16="SA",sum!B16,"*")</f>
        <v>*</v>
      </c>
      <c r="BB23" s="1"/>
      <c r="BC23" s="1" t="str">
        <f>IF(sum!A16="SA",sum!G16,"*")</f>
        <v>*</v>
      </c>
    </row>
    <row r="24" spans="2:55">
      <c r="B24" s="1" t="s">
        <v>137</v>
      </c>
      <c r="C24" s="1" t="s">
        <v>138</v>
      </c>
      <c r="D24" s="1">
        <v>2035</v>
      </c>
      <c r="E24" s="1" t="str">
        <f>IF(sum!A17="AL",sum!B17,"*")</f>
        <v>EDU-SpCool_ELE1</v>
      </c>
      <c r="F24" s="1"/>
      <c r="G24" s="1">
        <f>IF(sum!A17="AL",sum!G17,"*")</f>
        <v>2.8293503999805202E-2</v>
      </c>
      <c r="H24" s="1"/>
      <c r="J24" s="1" t="s">
        <v>137</v>
      </c>
      <c r="K24" s="1" t="s">
        <v>138</v>
      </c>
      <c r="L24" s="1">
        <v>2035</v>
      </c>
      <c r="M24" s="1" t="str">
        <f>IF(sum!A17="AT",sum!B17,"*")</f>
        <v>*</v>
      </c>
      <c r="N24" s="1"/>
      <c r="O24" s="1" t="str">
        <f>IF(sum!A17="AT",sum!G17,"*")</f>
        <v>*</v>
      </c>
      <c r="R24" s="1" t="s">
        <v>137</v>
      </c>
      <c r="S24" s="1" t="s">
        <v>138</v>
      </c>
      <c r="T24" s="1">
        <v>2035</v>
      </c>
      <c r="U24" s="1" t="str">
        <f>IF(sum!A17="BC",sum!B17,"*")</f>
        <v>*</v>
      </c>
      <c r="V24" s="1"/>
      <c r="W24" s="1" t="str">
        <f>IF(sum!A17="BC",sum!G17,"*")</f>
        <v>*</v>
      </c>
      <c r="Z24" s="1" t="s">
        <v>137</v>
      </c>
      <c r="AA24" s="1" t="s">
        <v>138</v>
      </c>
      <c r="AB24" s="1">
        <v>2035</v>
      </c>
      <c r="AC24" s="1" t="str">
        <f>IF(sum!A17="MA",sum!B17,"*")</f>
        <v>*</v>
      </c>
      <c r="AD24" s="1"/>
      <c r="AE24" s="1" t="str">
        <f>IF(sum!A17="MA",sum!G17,"*")</f>
        <v>*</v>
      </c>
      <c r="AH24" s="1" t="s">
        <v>137</v>
      </c>
      <c r="AI24" s="1" t="s">
        <v>138</v>
      </c>
      <c r="AJ24" s="1">
        <v>2035</v>
      </c>
      <c r="AK24" s="1" t="str">
        <f>IF(sum!A17="ON",sum!B17,"*")</f>
        <v>*</v>
      </c>
      <c r="AL24" s="1"/>
      <c r="AM24" s="1" t="str">
        <f>IF(sum!A17="ON",sum!G17,"*")</f>
        <v>*</v>
      </c>
      <c r="AP24" s="1" t="s">
        <v>137</v>
      </c>
      <c r="AQ24" s="1" t="s">
        <v>138</v>
      </c>
      <c r="AR24" s="1">
        <v>2035</v>
      </c>
      <c r="AS24" s="1" t="str">
        <f>IF(sum!A17="QU",sum!B17,"*")</f>
        <v>*</v>
      </c>
      <c r="AT24" s="1"/>
      <c r="AU24" s="1" t="str">
        <f>IF(sum!A17="QU",sum!G17,"*")</f>
        <v>*</v>
      </c>
      <c r="AX24" s="1" t="s">
        <v>137</v>
      </c>
      <c r="AY24" s="1" t="s">
        <v>138</v>
      </c>
      <c r="AZ24" s="1">
        <v>2035</v>
      </c>
      <c r="BA24" s="1" t="str">
        <f>IF(sum!A17="SA",sum!B17,"*")</f>
        <v>*</v>
      </c>
      <c r="BB24" s="1"/>
      <c r="BC24" s="1" t="str">
        <f>IF(sum!A17="SA",sum!G17,"*")</f>
        <v>*</v>
      </c>
    </row>
    <row r="25" spans="2:55">
      <c r="B25" s="1" t="s">
        <v>137</v>
      </c>
      <c r="C25" s="1" t="s">
        <v>138</v>
      </c>
      <c r="D25" s="1">
        <v>2035</v>
      </c>
      <c r="E25" s="1" t="str">
        <f>IF(sum!A18="AL",sum!B18,"*")</f>
        <v>EDU-SpHeat_ELE1</v>
      </c>
      <c r="F25" s="1"/>
      <c r="G25" s="1">
        <f>IF(sum!A18="AL",sum!G18,"*")</f>
        <v>1.52884050402387</v>
      </c>
      <c r="H25" s="1"/>
      <c r="J25" s="1" t="s">
        <v>137</v>
      </c>
      <c r="K25" s="1" t="s">
        <v>138</v>
      </c>
      <c r="L25" s="1">
        <v>2035</v>
      </c>
      <c r="M25" s="1" t="str">
        <f>IF(sum!A18="AT",sum!B18,"*")</f>
        <v>*</v>
      </c>
      <c r="N25" s="1"/>
      <c r="O25" s="1" t="str">
        <f>IF(sum!A18="AT",sum!G18,"*")</f>
        <v>*</v>
      </c>
      <c r="R25" s="1" t="s">
        <v>137</v>
      </c>
      <c r="S25" s="1" t="s">
        <v>138</v>
      </c>
      <c r="T25" s="1">
        <v>2035</v>
      </c>
      <c r="U25" s="1" t="str">
        <f>IF(sum!A18="BC",sum!B18,"*")</f>
        <v>*</v>
      </c>
      <c r="V25" s="1"/>
      <c r="W25" s="1" t="str">
        <f>IF(sum!A18="BC",sum!G18,"*")</f>
        <v>*</v>
      </c>
      <c r="Z25" s="1" t="s">
        <v>137</v>
      </c>
      <c r="AA25" s="1" t="s">
        <v>138</v>
      </c>
      <c r="AB25" s="1">
        <v>2035</v>
      </c>
      <c r="AC25" s="1" t="str">
        <f>IF(sum!A18="MA",sum!B18,"*")</f>
        <v>*</v>
      </c>
      <c r="AD25" s="1"/>
      <c r="AE25" s="1" t="str">
        <f>IF(sum!A18="MA",sum!G18,"*")</f>
        <v>*</v>
      </c>
      <c r="AH25" s="1" t="s">
        <v>137</v>
      </c>
      <c r="AI25" s="1" t="s">
        <v>138</v>
      </c>
      <c r="AJ25" s="1">
        <v>2035</v>
      </c>
      <c r="AK25" s="1" t="str">
        <f>IF(sum!A18="ON",sum!B18,"*")</f>
        <v>*</v>
      </c>
      <c r="AL25" s="1"/>
      <c r="AM25" s="1" t="str">
        <f>IF(sum!A18="ON",sum!G18,"*")</f>
        <v>*</v>
      </c>
      <c r="AP25" s="1" t="s">
        <v>137</v>
      </c>
      <c r="AQ25" s="1" t="s">
        <v>138</v>
      </c>
      <c r="AR25" s="1">
        <v>2035</v>
      </c>
      <c r="AS25" s="1" t="str">
        <f>IF(sum!A18="QU",sum!B18,"*")</f>
        <v>*</v>
      </c>
      <c r="AT25" s="1"/>
      <c r="AU25" s="1" t="str">
        <f>IF(sum!A18="QU",sum!G18,"*")</f>
        <v>*</v>
      </c>
      <c r="AX25" s="1" t="s">
        <v>137</v>
      </c>
      <c r="AY25" s="1" t="s">
        <v>138</v>
      </c>
      <c r="AZ25" s="1">
        <v>2035</v>
      </c>
      <c r="BA25" s="1" t="str">
        <f>IF(sum!A18="SA",sum!B18,"*")</f>
        <v>*</v>
      </c>
      <c r="BB25" s="1"/>
      <c r="BC25" s="1" t="str">
        <f>IF(sum!A18="SA",sum!G18,"*")</f>
        <v>*</v>
      </c>
    </row>
    <row r="26" spans="2:55">
      <c r="B26" s="1" t="s">
        <v>137</v>
      </c>
      <c r="C26" s="1" t="s">
        <v>138</v>
      </c>
      <c r="D26" s="1">
        <v>2035</v>
      </c>
      <c r="E26" s="1" t="str">
        <f>IF(sum!A19="AL",sum!B19,"*")</f>
        <v>EDU-WaterHeat_ELE1</v>
      </c>
      <c r="F26" s="1"/>
      <c r="G26" s="1">
        <f>IF(sum!A19="AL",sum!G19,"*")</f>
        <v>0.15893886427970899</v>
      </c>
      <c r="H26" s="1"/>
      <c r="J26" s="1" t="s">
        <v>137</v>
      </c>
      <c r="K26" s="1" t="s">
        <v>138</v>
      </c>
      <c r="L26" s="1">
        <v>2035</v>
      </c>
      <c r="M26" s="1" t="str">
        <f>IF(sum!A19="AT",sum!B19,"*")</f>
        <v>*</v>
      </c>
      <c r="N26" s="1"/>
      <c r="O26" s="1" t="str">
        <f>IF(sum!A19="AT",sum!G19,"*")</f>
        <v>*</v>
      </c>
      <c r="R26" s="1" t="s">
        <v>137</v>
      </c>
      <c r="S26" s="1" t="s">
        <v>138</v>
      </c>
      <c r="T26" s="1">
        <v>2035</v>
      </c>
      <c r="U26" s="1" t="str">
        <f>IF(sum!A19="BC",sum!B19,"*")</f>
        <v>*</v>
      </c>
      <c r="V26" s="1"/>
      <c r="W26" s="1" t="str">
        <f>IF(sum!A19="BC",sum!G19,"*")</f>
        <v>*</v>
      </c>
      <c r="Z26" s="1" t="s">
        <v>137</v>
      </c>
      <c r="AA26" s="1" t="s">
        <v>138</v>
      </c>
      <c r="AB26" s="1">
        <v>2035</v>
      </c>
      <c r="AC26" s="1" t="str">
        <f>IF(sum!A19="MA",sum!B19,"*")</f>
        <v>*</v>
      </c>
      <c r="AD26" s="1"/>
      <c r="AE26" s="1" t="str">
        <f>IF(sum!A19="MA",sum!G19,"*")</f>
        <v>*</v>
      </c>
      <c r="AH26" s="1" t="s">
        <v>137</v>
      </c>
      <c r="AI26" s="1" t="s">
        <v>138</v>
      </c>
      <c r="AJ26" s="1">
        <v>2035</v>
      </c>
      <c r="AK26" s="1" t="str">
        <f>IF(sum!A19="ON",sum!B19,"*")</f>
        <v>*</v>
      </c>
      <c r="AL26" s="1"/>
      <c r="AM26" s="1" t="str">
        <f>IF(sum!A19="ON",sum!G19,"*")</f>
        <v>*</v>
      </c>
      <c r="AP26" s="1" t="s">
        <v>137</v>
      </c>
      <c r="AQ26" s="1" t="s">
        <v>138</v>
      </c>
      <c r="AR26" s="1">
        <v>2035</v>
      </c>
      <c r="AS26" s="1" t="str">
        <f>IF(sum!A19="QU",sum!B19,"*")</f>
        <v>*</v>
      </c>
      <c r="AT26" s="1"/>
      <c r="AU26" s="1" t="str">
        <f>IF(sum!A19="QU",sum!G19,"*")</f>
        <v>*</v>
      </c>
      <c r="AX26" s="1" t="s">
        <v>137</v>
      </c>
      <c r="AY26" s="1" t="s">
        <v>138</v>
      </c>
      <c r="AZ26" s="1">
        <v>2035</v>
      </c>
      <c r="BA26" s="1" t="str">
        <f>IF(sum!A19="SA",sum!B19,"*")</f>
        <v>*</v>
      </c>
      <c r="BB26" s="1"/>
      <c r="BC26" s="1" t="str">
        <f>IF(sum!A19="SA",sum!G19,"*")</f>
        <v>*</v>
      </c>
    </row>
    <row r="27" spans="2:55">
      <c r="B27" s="1" t="s">
        <v>137</v>
      </c>
      <c r="C27" s="1" t="s">
        <v>138</v>
      </c>
      <c r="D27" s="1">
        <v>2035</v>
      </c>
      <c r="E27" s="1" t="str">
        <f>IF(sum!A20="AL",sum!B20,"*")</f>
        <v>ESTHYDPS101_10h</v>
      </c>
      <c r="F27" s="1"/>
      <c r="G27" s="1">
        <f>IF(sum!A20="AL",sum!G20,"*")</f>
        <v>0.62044430673176798</v>
      </c>
      <c r="H27" s="1"/>
      <c r="J27" s="1" t="s">
        <v>137</v>
      </c>
      <c r="K27" s="1" t="s">
        <v>138</v>
      </c>
      <c r="L27" s="1">
        <v>2035</v>
      </c>
      <c r="M27" s="1" t="str">
        <f>IF(sum!A20="AT",sum!B20,"*")</f>
        <v>*</v>
      </c>
      <c r="N27" s="1"/>
      <c r="O27" s="1" t="str">
        <f>IF(sum!A20="AT",sum!G20,"*")</f>
        <v>*</v>
      </c>
      <c r="R27" s="1" t="s">
        <v>137</v>
      </c>
      <c r="S27" s="1" t="s">
        <v>138</v>
      </c>
      <c r="T27" s="1">
        <v>2035</v>
      </c>
      <c r="U27" s="1" t="str">
        <f>IF(sum!A20="BC",sum!B20,"*")</f>
        <v>*</v>
      </c>
      <c r="V27" s="1"/>
      <c r="W27" s="1" t="str">
        <f>IF(sum!A20="BC",sum!G20,"*")</f>
        <v>*</v>
      </c>
      <c r="Z27" s="1" t="s">
        <v>137</v>
      </c>
      <c r="AA27" s="1" t="s">
        <v>138</v>
      </c>
      <c r="AB27" s="1">
        <v>2035</v>
      </c>
      <c r="AC27" s="1" t="str">
        <f>IF(sum!A20="MA",sum!B20,"*")</f>
        <v>*</v>
      </c>
      <c r="AD27" s="1"/>
      <c r="AE27" s="1" t="str">
        <f>IF(sum!A20="MA",sum!G20,"*")</f>
        <v>*</v>
      </c>
      <c r="AH27" s="1" t="s">
        <v>137</v>
      </c>
      <c r="AI27" s="1" t="s">
        <v>138</v>
      </c>
      <c r="AJ27" s="1">
        <v>2035</v>
      </c>
      <c r="AK27" s="1" t="str">
        <f>IF(sum!A20="ON",sum!B20,"*")</f>
        <v>*</v>
      </c>
      <c r="AL27" s="1"/>
      <c r="AM27" s="1" t="str">
        <f>IF(sum!A20="ON",sum!G20,"*")</f>
        <v>*</v>
      </c>
      <c r="AP27" s="1" t="s">
        <v>137</v>
      </c>
      <c r="AQ27" s="1" t="s">
        <v>138</v>
      </c>
      <c r="AR27" s="1">
        <v>2035</v>
      </c>
      <c r="AS27" s="1" t="str">
        <f>IF(sum!A20="QU",sum!B20,"*")</f>
        <v>*</v>
      </c>
      <c r="AT27" s="1"/>
      <c r="AU27" s="1" t="str">
        <f>IF(sum!A20="QU",sum!G20,"*")</f>
        <v>*</v>
      </c>
      <c r="AX27" s="1" t="s">
        <v>137</v>
      </c>
      <c r="AY27" s="1" t="s">
        <v>138</v>
      </c>
      <c r="AZ27" s="1">
        <v>2035</v>
      </c>
      <c r="BA27" s="1" t="str">
        <f>IF(sum!A20="SA",sum!B20,"*")</f>
        <v>*</v>
      </c>
      <c r="BB27" s="1"/>
      <c r="BC27" s="1" t="str">
        <f>IF(sum!A20="SA",sum!G20,"*")</f>
        <v>*</v>
      </c>
    </row>
    <row r="28" spans="2:55">
      <c r="B28" s="1" t="s">
        <v>137</v>
      </c>
      <c r="C28" s="1" t="s">
        <v>138</v>
      </c>
      <c r="D28" s="1">
        <v>2035</v>
      </c>
      <c r="E28" s="1" t="str">
        <f>IF(sum!A21="AL",sum!B21,"*")</f>
        <v>ESTHYDPS101_24h</v>
      </c>
      <c r="F28" s="1"/>
      <c r="G28" s="1">
        <f>IF(sum!A21="AL",sum!G21,"*")</f>
        <v>0.23833061999923399</v>
      </c>
      <c r="H28" s="1"/>
      <c r="J28" s="1" t="s">
        <v>137</v>
      </c>
      <c r="K28" s="1" t="s">
        <v>138</v>
      </c>
      <c r="L28" s="1">
        <v>2035</v>
      </c>
      <c r="M28" s="1" t="str">
        <f>IF(sum!A21="AT",sum!B21,"*")</f>
        <v>*</v>
      </c>
      <c r="N28" s="1"/>
      <c r="O28" s="1" t="str">
        <f>IF(sum!A21="AT",sum!G21,"*")</f>
        <v>*</v>
      </c>
      <c r="R28" s="1" t="s">
        <v>137</v>
      </c>
      <c r="S28" s="1" t="s">
        <v>138</v>
      </c>
      <c r="T28" s="1">
        <v>2035</v>
      </c>
      <c r="U28" s="1" t="str">
        <f>IF(sum!A21="BC",sum!B21,"*")</f>
        <v>*</v>
      </c>
      <c r="V28" s="1"/>
      <c r="W28" s="1" t="str">
        <f>IF(sum!A21="BC",sum!G21,"*")</f>
        <v>*</v>
      </c>
      <c r="Z28" s="1" t="s">
        <v>137</v>
      </c>
      <c r="AA28" s="1" t="s">
        <v>138</v>
      </c>
      <c r="AB28" s="1">
        <v>2035</v>
      </c>
      <c r="AC28" s="1" t="str">
        <f>IF(sum!A21="MA",sum!B21,"*")</f>
        <v>*</v>
      </c>
      <c r="AD28" s="1"/>
      <c r="AE28" s="1" t="str">
        <f>IF(sum!A21="MA",sum!G21,"*")</f>
        <v>*</v>
      </c>
      <c r="AH28" s="1" t="s">
        <v>137</v>
      </c>
      <c r="AI28" s="1" t="s">
        <v>138</v>
      </c>
      <c r="AJ28" s="1">
        <v>2035</v>
      </c>
      <c r="AK28" s="1" t="str">
        <f>IF(sum!A21="ON",sum!B21,"*")</f>
        <v>*</v>
      </c>
      <c r="AL28" s="1"/>
      <c r="AM28" s="1" t="str">
        <f>IF(sum!A21="ON",sum!G21,"*")</f>
        <v>*</v>
      </c>
      <c r="AP28" s="1" t="s">
        <v>137</v>
      </c>
      <c r="AQ28" s="1" t="s">
        <v>138</v>
      </c>
      <c r="AR28" s="1">
        <v>2035</v>
      </c>
      <c r="AS28" s="1" t="str">
        <f>IF(sum!A21="QU",sum!B21,"*")</f>
        <v>*</v>
      </c>
      <c r="AT28" s="1"/>
      <c r="AU28" s="1" t="str">
        <f>IF(sum!A21="QU",sum!G21,"*")</f>
        <v>*</v>
      </c>
      <c r="AX28" s="1" t="s">
        <v>137</v>
      </c>
      <c r="AY28" s="1" t="s">
        <v>138</v>
      </c>
      <c r="AZ28" s="1">
        <v>2035</v>
      </c>
      <c r="BA28" s="1" t="str">
        <f>IF(sum!A21="SA",sum!B21,"*")</f>
        <v>*</v>
      </c>
      <c r="BB28" s="1"/>
      <c r="BC28" s="1" t="str">
        <f>IF(sum!A21="SA",sum!G21,"*")</f>
        <v>*</v>
      </c>
    </row>
    <row r="29" spans="2:55">
      <c r="B29" s="1" t="s">
        <v>137</v>
      </c>
      <c r="C29" s="1" t="s">
        <v>138</v>
      </c>
      <c r="D29" s="1">
        <v>2035</v>
      </c>
      <c r="E29" s="1" t="str">
        <f>IF(sum!A22="AL",sum!B22,"*")</f>
        <v>ESTHYDPS201</v>
      </c>
      <c r="F29" s="1"/>
      <c r="G29" s="1">
        <f>IF(sum!A22="AL",sum!G22,"*")</f>
        <v>0</v>
      </c>
      <c r="H29" s="1"/>
      <c r="J29" s="1" t="s">
        <v>137</v>
      </c>
      <c r="K29" s="1" t="s">
        <v>138</v>
      </c>
      <c r="L29" s="1">
        <v>2035</v>
      </c>
      <c r="M29" s="1" t="str">
        <f>IF(sum!A22="AT",sum!B22,"*")</f>
        <v>*</v>
      </c>
      <c r="N29" s="1"/>
      <c r="O29" s="1" t="str">
        <f>IF(sum!A22="AT",sum!G22,"*")</f>
        <v>*</v>
      </c>
      <c r="R29" s="1" t="s">
        <v>137</v>
      </c>
      <c r="S29" s="1" t="s">
        <v>138</v>
      </c>
      <c r="T29" s="1">
        <v>2035</v>
      </c>
      <c r="U29" s="1" t="str">
        <f>IF(sum!A22="BC",sum!B22,"*")</f>
        <v>*</v>
      </c>
      <c r="V29" s="1"/>
      <c r="W29" s="1" t="str">
        <f>IF(sum!A22="BC",sum!G22,"*")</f>
        <v>*</v>
      </c>
      <c r="Z29" s="1" t="s">
        <v>137</v>
      </c>
      <c r="AA29" s="1" t="s">
        <v>138</v>
      </c>
      <c r="AB29" s="1">
        <v>2035</v>
      </c>
      <c r="AC29" s="1" t="str">
        <f>IF(sum!A22="MA",sum!B22,"*")</f>
        <v>*</v>
      </c>
      <c r="AD29" s="1"/>
      <c r="AE29" s="1" t="str">
        <f>IF(sum!A22="MA",sum!G22,"*")</f>
        <v>*</v>
      </c>
      <c r="AH29" s="1" t="s">
        <v>137</v>
      </c>
      <c r="AI29" s="1" t="s">
        <v>138</v>
      </c>
      <c r="AJ29" s="1">
        <v>2035</v>
      </c>
      <c r="AK29" s="1" t="str">
        <f>IF(sum!A22="ON",sum!B22,"*")</f>
        <v>*</v>
      </c>
      <c r="AL29" s="1"/>
      <c r="AM29" s="1" t="str">
        <f>IF(sum!A22="ON",sum!G22,"*")</f>
        <v>*</v>
      </c>
      <c r="AP29" s="1" t="s">
        <v>137</v>
      </c>
      <c r="AQ29" s="1" t="s">
        <v>138</v>
      </c>
      <c r="AR29" s="1">
        <v>2035</v>
      </c>
      <c r="AS29" s="1" t="str">
        <f>IF(sum!A22="QU",sum!B22,"*")</f>
        <v>*</v>
      </c>
      <c r="AT29" s="1"/>
      <c r="AU29" s="1" t="str">
        <f>IF(sum!A22="QU",sum!G22,"*")</f>
        <v>*</v>
      </c>
      <c r="AX29" s="1" t="s">
        <v>137</v>
      </c>
      <c r="AY29" s="1" t="s">
        <v>138</v>
      </c>
      <c r="AZ29" s="1">
        <v>2035</v>
      </c>
      <c r="BA29" s="1" t="str">
        <f>IF(sum!A22="SA",sum!B22,"*")</f>
        <v>*</v>
      </c>
      <c r="BB29" s="1"/>
      <c r="BC29" s="1" t="str">
        <f>IF(sum!A22="SA",sum!G22,"*")</f>
        <v>*</v>
      </c>
    </row>
    <row r="30" spans="2:55">
      <c r="B30" s="1" t="s">
        <v>137</v>
      </c>
      <c r="C30" s="1" t="s">
        <v>138</v>
      </c>
      <c r="D30" s="1">
        <v>2035</v>
      </c>
      <c r="E30" s="1" t="str">
        <f>IF(sum!A23="AL",sum!B23,"*")</f>
        <v>EUGEOF01</v>
      </c>
      <c r="F30" s="1"/>
      <c r="G30" s="1">
        <f>IF(sum!A23="AL",sum!G23,"*")</f>
        <v>5.7807122383766298</v>
      </c>
      <c r="H30" s="1"/>
      <c r="J30" s="1" t="s">
        <v>137</v>
      </c>
      <c r="K30" s="1" t="s">
        <v>138</v>
      </c>
      <c r="L30" s="1">
        <v>2035</v>
      </c>
      <c r="M30" s="1" t="str">
        <f>IF(sum!A23="AT",sum!B23,"*")</f>
        <v>*</v>
      </c>
      <c r="N30" s="1"/>
      <c r="O30" s="1" t="str">
        <f>IF(sum!A23="AT",sum!G23,"*")</f>
        <v>*</v>
      </c>
      <c r="R30" s="1" t="s">
        <v>137</v>
      </c>
      <c r="S30" s="1" t="s">
        <v>138</v>
      </c>
      <c r="T30" s="1">
        <v>2035</v>
      </c>
      <c r="U30" s="1" t="str">
        <f>IF(sum!A23="BC",sum!B23,"*")</f>
        <v>*</v>
      </c>
      <c r="V30" s="1"/>
      <c r="W30" s="1" t="str">
        <f>IF(sum!A23="BC",sum!G23,"*")</f>
        <v>*</v>
      </c>
      <c r="Z30" s="1" t="s">
        <v>137</v>
      </c>
      <c r="AA30" s="1" t="s">
        <v>138</v>
      </c>
      <c r="AB30" s="1">
        <v>2035</v>
      </c>
      <c r="AC30" s="1" t="str">
        <f>IF(sum!A23="MA",sum!B23,"*")</f>
        <v>*</v>
      </c>
      <c r="AD30" s="1"/>
      <c r="AE30" s="1" t="str">
        <f>IF(sum!A23="MA",sum!G23,"*")</f>
        <v>*</v>
      </c>
      <c r="AH30" s="1" t="s">
        <v>137</v>
      </c>
      <c r="AI30" s="1" t="s">
        <v>138</v>
      </c>
      <c r="AJ30" s="1">
        <v>2035</v>
      </c>
      <c r="AK30" s="1" t="str">
        <f>IF(sum!A23="ON",sum!B23,"*")</f>
        <v>*</v>
      </c>
      <c r="AL30" s="1"/>
      <c r="AM30" s="1" t="str">
        <f>IF(sum!A23="ON",sum!G23,"*")</f>
        <v>*</v>
      </c>
      <c r="AP30" s="1" t="s">
        <v>137</v>
      </c>
      <c r="AQ30" s="1" t="s">
        <v>138</v>
      </c>
      <c r="AR30" s="1">
        <v>2035</v>
      </c>
      <c r="AS30" s="1" t="str">
        <f>IF(sum!A23="QU",sum!B23,"*")</f>
        <v>*</v>
      </c>
      <c r="AT30" s="1"/>
      <c r="AU30" s="1" t="str">
        <f>IF(sum!A23="QU",sum!G23,"*")</f>
        <v>*</v>
      </c>
      <c r="AX30" s="1" t="s">
        <v>137</v>
      </c>
      <c r="AY30" s="1" t="s">
        <v>138</v>
      </c>
      <c r="AZ30" s="1">
        <v>2035</v>
      </c>
      <c r="BA30" s="1" t="str">
        <f>IF(sum!A23="SA",sum!B23,"*")</f>
        <v>*</v>
      </c>
      <c r="BB30" s="1"/>
      <c r="BC30" s="1" t="str">
        <f>IF(sum!A23="SA",sum!G23,"*")</f>
        <v>*</v>
      </c>
    </row>
    <row r="31" spans="2:55">
      <c r="B31" s="1" t="s">
        <v>137</v>
      </c>
      <c r="C31" s="1" t="s">
        <v>138</v>
      </c>
      <c r="D31" s="1">
        <v>2035</v>
      </c>
      <c r="E31" s="1" t="str">
        <f>IF(sum!A24="AL",sum!B24,"*")</f>
        <v>EUPVSOLL101</v>
      </c>
      <c r="F31" s="1"/>
      <c r="G31" s="1">
        <f>IF(sum!A24="AL",sum!G24,"*")</f>
        <v>0</v>
      </c>
      <c r="H31" s="1"/>
      <c r="J31" s="1" t="s">
        <v>137</v>
      </c>
      <c r="K31" s="1" t="s">
        <v>138</v>
      </c>
      <c r="L31" s="1">
        <v>2035</v>
      </c>
      <c r="M31" s="1" t="str">
        <f>IF(sum!A24="AT",sum!B24,"*")</f>
        <v>*</v>
      </c>
      <c r="N31" s="1"/>
      <c r="O31" s="1" t="str">
        <f>IF(sum!A24="AT",sum!G24,"*")</f>
        <v>*</v>
      </c>
      <c r="R31" s="1" t="s">
        <v>137</v>
      </c>
      <c r="S31" s="1" t="s">
        <v>138</v>
      </c>
      <c r="T31" s="1">
        <v>2035</v>
      </c>
      <c r="U31" s="1" t="str">
        <f>IF(sum!A24="BC",sum!B24,"*")</f>
        <v>*</v>
      </c>
      <c r="V31" s="1"/>
      <c r="W31" s="1" t="str">
        <f>IF(sum!A24="BC",sum!G24,"*")</f>
        <v>*</v>
      </c>
      <c r="Z31" s="1" t="s">
        <v>137</v>
      </c>
      <c r="AA31" s="1" t="s">
        <v>138</v>
      </c>
      <c r="AB31" s="1">
        <v>2035</v>
      </c>
      <c r="AC31" s="1" t="str">
        <f>IF(sum!A24="MA",sum!B24,"*")</f>
        <v>*</v>
      </c>
      <c r="AD31" s="1"/>
      <c r="AE31" s="1" t="str">
        <f>IF(sum!A24="MA",sum!G24,"*")</f>
        <v>*</v>
      </c>
      <c r="AH31" s="1" t="s">
        <v>137</v>
      </c>
      <c r="AI31" s="1" t="s">
        <v>138</v>
      </c>
      <c r="AJ31" s="1">
        <v>2035</v>
      </c>
      <c r="AK31" s="1" t="str">
        <f>IF(sum!A24="ON",sum!B24,"*")</f>
        <v>*</v>
      </c>
      <c r="AL31" s="1"/>
      <c r="AM31" s="1" t="str">
        <f>IF(sum!A24="ON",sum!G24,"*")</f>
        <v>*</v>
      </c>
      <c r="AP31" s="1" t="s">
        <v>137</v>
      </c>
      <c r="AQ31" s="1" t="s">
        <v>138</v>
      </c>
      <c r="AR31" s="1">
        <v>2035</v>
      </c>
      <c r="AS31" s="1" t="str">
        <f>IF(sum!A24="QU",sum!B24,"*")</f>
        <v>*</v>
      </c>
      <c r="AT31" s="1"/>
      <c r="AU31" s="1" t="str">
        <f>IF(sum!A24="QU",sum!G24,"*")</f>
        <v>*</v>
      </c>
      <c r="AX31" s="1" t="s">
        <v>137</v>
      </c>
      <c r="AY31" s="1" t="s">
        <v>138</v>
      </c>
      <c r="AZ31" s="1">
        <v>2035</v>
      </c>
      <c r="BA31" s="1" t="str">
        <f>IF(sum!A24="SA",sum!B24,"*")</f>
        <v>*</v>
      </c>
      <c r="BB31" s="1"/>
      <c r="BC31" s="1" t="str">
        <f>IF(sum!A24="SA",sum!G24,"*")</f>
        <v>*</v>
      </c>
    </row>
    <row r="32" spans="2:55">
      <c r="B32" s="1" t="s">
        <v>137</v>
      </c>
      <c r="C32" s="1" t="s">
        <v>138</v>
      </c>
      <c r="D32" s="1">
        <v>2035</v>
      </c>
      <c r="E32" s="1" t="str">
        <f>IF(sum!A25="AL",sum!B25,"*")</f>
        <v>EUWINONH01</v>
      </c>
      <c r="F32" s="1"/>
      <c r="G32" s="1">
        <f>IF(sum!A25="AL",sum!G25,"*")</f>
        <v>0</v>
      </c>
      <c r="H32" s="1"/>
      <c r="J32" s="1" t="s">
        <v>137</v>
      </c>
      <c r="K32" s="1" t="s">
        <v>138</v>
      </c>
      <c r="L32" s="1">
        <v>2035</v>
      </c>
      <c r="M32" s="1" t="str">
        <f>IF(sum!A25="AT",sum!B25,"*")</f>
        <v>*</v>
      </c>
      <c r="N32" s="1"/>
      <c r="O32" s="1" t="str">
        <f>IF(sum!A25="AT",sum!G25,"*")</f>
        <v>*</v>
      </c>
      <c r="R32" s="1" t="s">
        <v>137</v>
      </c>
      <c r="S32" s="1" t="s">
        <v>138</v>
      </c>
      <c r="T32" s="1">
        <v>2035</v>
      </c>
      <c r="U32" s="1" t="str">
        <f>IF(sum!A25="BC",sum!B25,"*")</f>
        <v>*</v>
      </c>
      <c r="V32" s="1"/>
      <c r="W32" s="1" t="str">
        <f>IF(sum!A25="BC",sum!G25,"*")</f>
        <v>*</v>
      </c>
      <c r="Z32" s="1" t="s">
        <v>137</v>
      </c>
      <c r="AA32" s="1" t="s">
        <v>138</v>
      </c>
      <c r="AB32" s="1">
        <v>2035</v>
      </c>
      <c r="AC32" s="1" t="str">
        <f>IF(sum!A25="MA",sum!B25,"*")</f>
        <v>*</v>
      </c>
      <c r="AD32" s="1"/>
      <c r="AE32" s="1" t="str">
        <f>IF(sum!A25="MA",sum!G25,"*")</f>
        <v>*</v>
      </c>
      <c r="AH32" s="1" t="s">
        <v>137</v>
      </c>
      <c r="AI32" s="1" t="s">
        <v>138</v>
      </c>
      <c r="AJ32" s="1">
        <v>2035</v>
      </c>
      <c r="AK32" s="1" t="str">
        <f>IF(sum!A25="ON",sum!B25,"*")</f>
        <v>*</v>
      </c>
      <c r="AL32" s="1"/>
      <c r="AM32" s="1" t="str">
        <f>IF(sum!A25="ON",sum!G25,"*")</f>
        <v>*</v>
      </c>
      <c r="AP32" s="1" t="s">
        <v>137</v>
      </c>
      <c r="AQ32" s="1" t="s">
        <v>138</v>
      </c>
      <c r="AR32" s="1">
        <v>2035</v>
      </c>
      <c r="AS32" s="1" t="str">
        <f>IF(sum!A25="QU",sum!B25,"*")</f>
        <v>*</v>
      </c>
      <c r="AT32" s="1"/>
      <c r="AU32" s="1" t="str">
        <f>IF(sum!A25="QU",sum!G25,"*")</f>
        <v>*</v>
      </c>
      <c r="AX32" s="1" t="s">
        <v>137</v>
      </c>
      <c r="AY32" s="1" t="s">
        <v>138</v>
      </c>
      <c r="AZ32" s="1">
        <v>2035</v>
      </c>
      <c r="BA32" s="1" t="str">
        <f>IF(sum!A25="SA",sum!B25,"*")</f>
        <v>*</v>
      </c>
      <c r="BB32" s="1"/>
      <c r="BC32" s="1" t="str">
        <f>IF(sum!A25="SA",sum!G25,"*")</f>
        <v>*</v>
      </c>
    </row>
    <row r="33" spans="2:55">
      <c r="B33" s="1" t="s">
        <v>137</v>
      </c>
      <c r="C33" s="1" t="s">
        <v>138</v>
      </c>
      <c r="D33" s="1">
        <v>2035</v>
      </c>
      <c r="E33" s="1" t="str">
        <f>IF(sum!A26="AL",sum!B26,"*")</f>
        <v>HSS-AuxiliaryEquip_ELE1</v>
      </c>
      <c r="F33" s="1"/>
      <c r="G33" s="1">
        <f>IF(sum!A26="AL",sum!G26,"*")</f>
        <v>0.93092763363829401</v>
      </c>
      <c r="H33" s="1"/>
      <c r="J33" s="1" t="s">
        <v>137</v>
      </c>
      <c r="K33" s="1" t="s">
        <v>138</v>
      </c>
      <c r="L33" s="1">
        <v>2035</v>
      </c>
      <c r="M33" s="1" t="str">
        <f>IF(sum!A26="AT",sum!B26,"*")</f>
        <v>*</v>
      </c>
      <c r="N33" s="1"/>
      <c r="O33" s="1" t="str">
        <f>IF(sum!A26="AT",sum!G26,"*")</f>
        <v>*</v>
      </c>
      <c r="R33" s="1" t="s">
        <v>137</v>
      </c>
      <c r="S33" s="1" t="s">
        <v>138</v>
      </c>
      <c r="T33" s="1">
        <v>2035</v>
      </c>
      <c r="U33" s="1" t="str">
        <f>IF(sum!A26="BC",sum!B26,"*")</f>
        <v>*</v>
      </c>
      <c r="V33" s="1"/>
      <c r="W33" s="1" t="str">
        <f>IF(sum!A26="BC",sum!G26,"*")</f>
        <v>*</v>
      </c>
      <c r="Z33" s="1" t="s">
        <v>137</v>
      </c>
      <c r="AA33" s="1" t="s">
        <v>138</v>
      </c>
      <c r="AB33" s="1">
        <v>2035</v>
      </c>
      <c r="AC33" s="1" t="str">
        <f>IF(sum!A26="MA",sum!B26,"*")</f>
        <v>*</v>
      </c>
      <c r="AD33" s="1"/>
      <c r="AE33" s="1" t="str">
        <f>IF(sum!A26="MA",sum!G26,"*")</f>
        <v>*</v>
      </c>
      <c r="AH33" s="1" t="s">
        <v>137</v>
      </c>
      <c r="AI33" s="1" t="s">
        <v>138</v>
      </c>
      <c r="AJ33" s="1">
        <v>2035</v>
      </c>
      <c r="AK33" s="1" t="str">
        <f>IF(sum!A26="ON",sum!B26,"*")</f>
        <v>*</v>
      </c>
      <c r="AL33" s="1"/>
      <c r="AM33" s="1" t="str">
        <f>IF(sum!A26="ON",sum!G26,"*")</f>
        <v>*</v>
      </c>
      <c r="AP33" s="1" t="s">
        <v>137</v>
      </c>
      <c r="AQ33" s="1" t="s">
        <v>138</v>
      </c>
      <c r="AR33" s="1">
        <v>2035</v>
      </c>
      <c r="AS33" s="1" t="str">
        <f>IF(sum!A26="QU",sum!B26,"*")</f>
        <v>*</v>
      </c>
      <c r="AT33" s="1"/>
      <c r="AU33" s="1" t="str">
        <f>IF(sum!A26="QU",sum!G26,"*")</f>
        <v>*</v>
      </c>
      <c r="AX33" s="1" t="s">
        <v>137</v>
      </c>
      <c r="AY33" s="1" t="s">
        <v>138</v>
      </c>
      <c r="AZ33" s="1">
        <v>2035</v>
      </c>
      <c r="BA33" s="1" t="str">
        <f>IF(sum!A26="SA",sum!B26,"*")</f>
        <v>*</v>
      </c>
      <c r="BB33" s="1"/>
      <c r="BC33" s="1" t="str">
        <f>IF(sum!A26="SA",sum!G26,"*")</f>
        <v>*</v>
      </c>
    </row>
    <row r="34" spans="2:55">
      <c r="B34" s="1" t="s">
        <v>137</v>
      </c>
      <c r="C34" s="1" t="s">
        <v>138</v>
      </c>
      <c r="D34" s="1">
        <v>2035</v>
      </c>
      <c r="E34" s="1" t="str">
        <f>IF(sum!A27="AL",sum!B27,"*")</f>
        <v>HSS-AuxiliaryMot_ELE1</v>
      </c>
      <c r="F34" s="1"/>
      <c r="G34" s="1">
        <f>IF(sum!A27="AL",sum!G27,"*")</f>
        <v>0.13208945778227801</v>
      </c>
      <c r="H34" s="1"/>
      <c r="J34" s="1" t="s">
        <v>137</v>
      </c>
      <c r="K34" s="1" t="s">
        <v>138</v>
      </c>
      <c r="L34" s="1">
        <v>2035</v>
      </c>
      <c r="M34" s="1" t="str">
        <f>IF(sum!A27="AT",sum!B27,"*")</f>
        <v>*</v>
      </c>
      <c r="N34" s="1"/>
      <c r="O34" s="1" t="str">
        <f>IF(sum!A27="AT",sum!G27,"*")</f>
        <v>*</v>
      </c>
      <c r="R34" s="1" t="s">
        <v>137</v>
      </c>
      <c r="S34" s="1" t="s">
        <v>138</v>
      </c>
      <c r="T34" s="1">
        <v>2035</v>
      </c>
      <c r="U34" s="1" t="str">
        <f>IF(sum!A27="BC",sum!B27,"*")</f>
        <v>*</v>
      </c>
      <c r="V34" s="1"/>
      <c r="W34" s="1" t="str">
        <f>IF(sum!A27="BC",sum!G27,"*")</f>
        <v>*</v>
      </c>
      <c r="Z34" s="1" t="s">
        <v>137</v>
      </c>
      <c r="AA34" s="1" t="s">
        <v>138</v>
      </c>
      <c r="AB34" s="1">
        <v>2035</v>
      </c>
      <c r="AC34" s="1" t="str">
        <f>IF(sum!A27="MA",sum!B27,"*")</f>
        <v>*</v>
      </c>
      <c r="AD34" s="1"/>
      <c r="AE34" s="1" t="str">
        <f>IF(sum!A27="MA",sum!G27,"*")</f>
        <v>*</v>
      </c>
      <c r="AH34" s="1" t="s">
        <v>137</v>
      </c>
      <c r="AI34" s="1" t="s">
        <v>138</v>
      </c>
      <c r="AJ34" s="1">
        <v>2035</v>
      </c>
      <c r="AK34" s="1" t="str">
        <f>IF(sum!A27="ON",sum!B27,"*")</f>
        <v>*</v>
      </c>
      <c r="AL34" s="1"/>
      <c r="AM34" s="1" t="str">
        <f>IF(sum!A27="ON",sum!G27,"*")</f>
        <v>*</v>
      </c>
      <c r="AP34" s="1" t="s">
        <v>137</v>
      </c>
      <c r="AQ34" s="1" t="s">
        <v>138</v>
      </c>
      <c r="AR34" s="1">
        <v>2035</v>
      </c>
      <c r="AS34" s="1" t="str">
        <f>IF(sum!A27="QU",sum!B27,"*")</f>
        <v>*</v>
      </c>
      <c r="AT34" s="1"/>
      <c r="AU34" s="1" t="str">
        <f>IF(sum!A27="QU",sum!G27,"*")</f>
        <v>*</v>
      </c>
      <c r="AX34" s="1" t="s">
        <v>137</v>
      </c>
      <c r="AY34" s="1" t="s">
        <v>138</v>
      </c>
      <c r="AZ34" s="1">
        <v>2035</v>
      </c>
      <c r="BA34" s="1" t="str">
        <f>IF(sum!A27="SA",sum!B27,"*")</f>
        <v>*</v>
      </c>
      <c r="BB34" s="1"/>
      <c r="BC34" s="1" t="str">
        <f>IF(sum!A27="SA",sum!G27,"*")</f>
        <v>*</v>
      </c>
    </row>
    <row r="35" spans="2:55">
      <c r="B35" s="1" t="s">
        <v>137</v>
      </c>
      <c r="C35" s="1" t="s">
        <v>138</v>
      </c>
      <c r="D35" s="1">
        <v>2035</v>
      </c>
      <c r="E35" s="1" t="str">
        <f>IF(sum!A28="AL",sum!B28,"*")</f>
        <v>HSS-Light_ELE1</v>
      </c>
      <c r="F35" s="1"/>
      <c r="G35" s="1">
        <f>IF(sum!A28="AL",sum!G28,"*")</f>
        <v>0.42562158618734097</v>
      </c>
      <c r="H35" s="1"/>
      <c r="J35" s="1" t="s">
        <v>137</v>
      </c>
      <c r="K35" s="1" t="s">
        <v>138</v>
      </c>
      <c r="L35" s="1">
        <v>2035</v>
      </c>
      <c r="M35" s="1" t="str">
        <f>IF(sum!A28="AT",sum!B28,"*")</f>
        <v>*</v>
      </c>
      <c r="N35" s="1"/>
      <c r="O35" s="1" t="str">
        <f>IF(sum!A28="AT",sum!G28,"*")</f>
        <v>*</v>
      </c>
      <c r="R35" s="1" t="s">
        <v>137</v>
      </c>
      <c r="S35" s="1" t="s">
        <v>138</v>
      </c>
      <c r="T35" s="1">
        <v>2035</v>
      </c>
      <c r="U35" s="1" t="str">
        <f>IF(sum!A28="BC",sum!B28,"*")</f>
        <v>*</v>
      </c>
      <c r="V35" s="1"/>
      <c r="W35" s="1" t="str">
        <f>IF(sum!A28="BC",sum!G28,"*")</f>
        <v>*</v>
      </c>
      <c r="Z35" s="1" t="s">
        <v>137</v>
      </c>
      <c r="AA35" s="1" t="s">
        <v>138</v>
      </c>
      <c r="AB35" s="1">
        <v>2035</v>
      </c>
      <c r="AC35" s="1" t="str">
        <f>IF(sum!A28="MA",sum!B28,"*")</f>
        <v>*</v>
      </c>
      <c r="AD35" s="1"/>
      <c r="AE35" s="1" t="str">
        <f>IF(sum!A28="MA",sum!G28,"*")</f>
        <v>*</v>
      </c>
      <c r="AH35" s="1" t="s">
        <v>137</v>
      </c>
      <c r="AI35" s="1" t="s">
        <v>138</v>
      </c>
      <c r="AJ35" s="1">
        <v>2035</v>
      </c>
      <c r="AK35" s="1" t="str">
        <f>IF(sum!A28="ON",sum!B28,"*")</f>
        <v>*</v>
      </c>
      <c r="AL35" s="1"/>
      <c r="AM35" s="1" t="str">
        <f>IF(sum!A28="ON",sum!G28,"*")</f>
        <v>*</v>
      </c>
      <c r="AP35" s="1" t="s">
        <v>137</v>
      </c>
      <c r="AQ35" s="1" t="s">
        <v>138</v>
      </c>
      <c r="AR35" s="1">
        <v>2035</v>
      </c>
      <c r="AS35" s="1" t="str">
        <f>IF(sum!A28="QU",sum!B28,"*")</f>
        <v>*</v>
      </c>
      <c r="AT35" s="1"/>
      <c r="AU35" s="1" t="str">
        <f>IF(sum!A28="QU",sum!G28,"*")</f>
        <v>*</v>
      </c>
      <c r="AX35" s="1" t="s">
        <v>137</v>
      </c>
      <c r="AY35" s="1" t="s">
        <v>138</v>
      </c>
      <c r="AZ35" s="1">
        <v>2035</v>
      </c>
      <c r="BA35" s="1" t="str">
        <f>IF(sum!A28="SA",sum!B28,"*")</f>
        <v>*</v>
      </c>
      <c r="BB35" s="1"/>
      <c r="BC35" s="1" t="str">
        <f>IF(sum!A28="SA",sum!G28,"*")</f>
        <v>*</v>
      </c>
    </row>
    <row r="36" spans="2:55">
      <c r="B36" s="1" t="s">
        <v>137</v>
      </c>
      <c r="C36" s="1" t="s">
        <v>138</v>
      </c>
      <c r="D36" s="1">
        <v>2035</v>
      </c>
      <c r="E36" s="1" t="str">
        <f>IF(sum!A29="AL",sum!B29,"*")</f>
        <v>HSS-SpCool_ELE1</v>
      </c>
      <c r="F36" s="1"/>
      <c r="G36" s="1">
        <f>IF(sum!A29="AL",sum!G29,"*")</f>
        <v>2.93532128405063E-2</v>
      </c>
      <c r="H36" s="1"/>
      <c r="J36" s="1" t="s">
        <v>137</v>
      </c>
      <c r="K36" s="1" t="s">
        <v>138</v>
      </c>
      <c r="L36" s="1">
        <v>2035</v>
      </c>
      <c r="M36" s="1" t="str">
        <f>IF(sum!A29="AT",sum!B29,"*")</f>
        <v>*</v>
      </c>
      <c r="N36" s="1"/>
      <c r="O36" s="1" t="str">
        <f>IF(sum!A29="AT",sum!G29,"*")</f>
        <v>*</v>
      </c>
      <c r="R36" s="1" t="s">
        <v>137</v>
      </c>
      <c r="S36" s="1" t="s">
        <v>138</v>
      </c>
      <c r="T36" s="1">
        <v>2035</v>
      </c>
      <c r="U36" s="1" t="str">
        <f>IF(sum!A29="BC",sum!B29,"*")</f>
        <v>*</v>
      </c>
      <c r="V36" s="1"/>
      <c r="W36" s="1" t="str">
        <f>IF(sum!A29="BC",sum!G29,"*")</f>
        <v>*</v>
      </c>
      <c r="Z36" s="1" t="s">
        <v>137</v>
      </c>
      <c r="AA36" s="1" t="s">
        <v>138</v>
      </c>
      <c r="AB36" s="1">
        <v>2035</v>
      </c>
      <c r="AC36" s="1" t="str">
        <f>IF(sum!A29="MA",sum!B29,"*")</f>
        <v>*</v>
      </c>
      <c r="AD36" s="1"/>
      <c r="AE36" s="1" t="str">
        <f>IF(sum!A29="MA",sum!G29,"*")</f>
        <v>*</v>
      </c>
      <c r="AH36" s="1" t="s">
        <v>137</v>
      </c>
      <c r="AI36" s="1" t="s">
        <v>138</v>
      </c>
      <c r="AJ36" s="1">
        <v>2035</v>
      </c>
      <c r="AK36" s="1" t="str">
        <f>IF(sum!A29="ON",sum!B29,"*")</f>
        <v>*</v>
      </c>
      <c r="AL36" s="1"/>
      <c r="AM36" s="1" t="str">
        <f>IF(sum!A29="ON",sum!G29,"*")</f>
        <v>*</v>
      </c>
      <c r="AP36" s="1" t="s">
        <v>137</v>
      </c>
      <c r="AQ36" s="1" t="s">
        <v>138</v>
      </c>
      <c r="AR36" s="1">
        <v>2035</v>
      </c>
      <c r="AS36" s="1" t="str">
        <f>IF(sum!A29="QU",sum!B29,"*")</f>
        <v>*</v>
      </c>
      <c r="AT36" s="1"/>
      <c r="AU36" s="1" t="str">
        <f>IF(sum!A29="QU",sum!G29,"*")</f>
        <v>*</v>
      </c>
      <c r="AX36" s="1" t="s">
        <v>137</v>
      </c>
      <c r="AY36" s="1" t="s">
        <v>138</v>
      </c>
      <c r="AZ36" s="1">
        <v>2035</v>
      </c>
      <c r="BA36" s="1" t="str">
        <f>IF(sum!A29="SA",sum!B29,"*")</f>
        <v>*</v>
      </c>
      <c r="BB36" s="1"/>
      <c r="BC36" s="1" t="str">
        <f>IF(sum!A29="SA",sum!G29,"*")</f>
        <v>*</v>
      </c>
    </row>
    <row r="37" spans="2:55">
      <c r="B37" s="1" t="s">
        <v>137</v>
      </c>
      <c r="C37" s="1" t="s">
        <v>138</v>
      </c>
      <c r="D37" s="1">
        <v>2035</v>
      </c>
      <c r="E37" s="1" t="str">
        <f>IF(sum!A30="AL",sum!B30,"*")</f>
        <v>HSS-SpHeat_ELE1</v>
      </c>
      <c r="F37" s="1"/>
      <c r="G37" s="1">
        <f>IF(sum!A30="AL",sum!G30,"*")</f>
        <v>1.1958257407711399</v>
      </c>
      <c r="H37" s="1"/>
      <c r="J37" s="1" t="s">
        <v>137</v>
      </c>
      <c r="K37" s="1" t="s">
        <v>138</v>
      </c>
      <c r="L37" s="1">
        <v>2035</v>
      </c>
      <c r="M37" s="1" t="str">
        <f>IF(sum!A30="AT",sum!B30,"*")</f>
        <v>*</v>
      </c>
      <c r="N37" s="1"/>
      <c r="O37" s="1" t="str">
        <f>IF(sum!A30="AT",sum!G30,"*")</f>
        <v>*</v>
      </c>
      <c r="R37" s="1" t="s">
        <v>137</v>
      </c>
      <c r="S37" s="1" t="s">
        <v>138</v>
      </c>
      <c r="T37" s="1">
        <v>2035</v>
      </c>
      <c r="U37" s="1" t="str">
        <f>IF(sum!A30="BC",sum!B30,"*")</f>
        <v>*</v>
      </c>
      <c r="V37" s="1"/>
      <c r="W37" s="1" t="str">
        <f>IF(sum!A30="BC",sum!G30,"*")</f>
        <v>*</v>
      </c>
      <c r="Z37" s="1" t="s">
        <v>137</v>
      </c>
      <c r="AA37" s="1" t="s">
        <v>138</v>
      </c>
      <c r="AB37" s="1">
        <v>2035</v>
      </c>
      <c r="AC37" s="1" t="str">
        <f>IF(sum!A30="MA",sum!B30,"*")</f>
        <v>*</v>
      </c>
      <c r="AD37" s="1"/>
      <c r="AE37" s="1" t="str">
        <f>IF(sum!A30="MA",sum!G30,"*")</f>
        <v>*</v>
      </c>
      <c r="AH37" s="1" t="s">
        <v>137</v>
      </c>
      <c r="AI37" s="1" t="s">
        <v>138</v>
      </c>
      <c r="AJ37" s="1">
        <v>2035</v>
      </c>
      <c r="AK37" s="1" t="str">
        <f>IF(sum!A30="ON",sum!B30,"*")</f>
        <v>*</v>
      </c>
      <c r="AL37" s="1"/>
      <c r="AM37" s="1" t="str">
        <f>IF(sum!A30="ON",sum!G30,"*")</f>
        <v>*</v>
      </c>
      <c r="AP37" s="1" t="s">
        <v>137</v>
      </c>
      <c r="AQ37" s="1" t="s">
        <v>138</v>
      </c>
      <c r="AR37" s="1">
        <v>2035</v>
      </c>
      <c r="AS37" s="1" t="str">
        <f>IF(sum!A30="QU",sum!B30,"*")</f>
        <v>*</v>
      </c>
      <c r="AT37" s="1"/>
      <c r="AU37" s="1" t="str">
        <f>IF(sum!A30="QU",sum!G30,"*")</f>
        <v>*</v>
      </c>
      <c r="AX37" s="1" t="s">
        <v>137</v>
      </c>
      <c r="AY37" s="1" t="s">
        <v>138</v>
      </c>
      <c r="AZ37" s="1">
        <v>2035</v>
      </c>
      <c r="BA37" s="1" t="str">
        <f>IF(sum!A30="SA",sum!B30,"*")</f>
        <v>*</v>
      </c>
      <c r="BB37" s="1"/>
      <c r="BC37" s="1" t="str">
        <f>IF(sum!A30="SA",sum!G30,"*")</f>
        <v>*</v>
      </c>
    </row>
    <row r="38" spans="2:55">
      <c r="B38" s="1" t="s">
        <v>137</v>
      </c>
      <c r="C38" s="1" t="s">
        <v>138</v>
      </c>
      <c r="D38" s="1">
        <v>2035</v>
      </c>
      <c r="E38" s="1" t="str">
        <f>IF(sum!A31="AL",sum!B31,"*")</f>
        <v>HSS-WaterHeat_ELE1</v>
      </c>
      <c r="F38" s="1"/>
      <c r="G38" s="1">
        <f>IF(sum!A31="AL",sum!G31,"*")</f>
        <v>0.578991577018939</v>
      </c>
      <c r="H38" s="1"/>
      <c r="J38" s="1" t="s">
        <v>137</v>
      </c>
      <c r="K38" s="1" t="s">
        <v>138</v>
      </c>
      <c r="L38" s="1">
        <v>2035</v>
      </c>
      <c r="M38" s="1" t="str">
        <f>IF(sum!A31="AT",sum!B31,"*")</f>
        <v>*</v>
      </c>
      <c r="N38" s="1"/>
      <c r="O38" s="1" t="str">
        <f>IF(sum!A31="AT",sum!G31,"*")</f>
        <v>*</v>
      </c>
      <c r="R38" s="1" t="s">
        <v>137</v>
      </c>
      <c r="S38" s="1" t="s">
        <v>138</v>
      </c>
      <c r="T38" s="1">
        <v>2035</v>
      </c>
      <c r="U38" s="1" t="str">
        <f>IF(sum!A31="BC",sum!B31,"*")</f>
        <v>*</v>
      </c>
      <c r="V38" s="1"/>
      <c r="W38" s="1" t="str">
        <f>IF(sum!A31="BC",sum!G31,"*")</f>
        <v>*</v>
      </c>
      <c r="Z38" s="1" t="s">
        <v>137</v>
      </c>
      <c r="AA38" s="1" t="s">
        <v>138</v>
      </c>
      <c r="AB38" s="1">
        <v>2035</v>
      </c>
      <c r="AC38" s="1" t="str">
        <f>IF(sum!A31="MA",sum!B31,"*")</f>
        <v>*</v>
      </c>
      <c r="AD38" s="1"/>
      <c r="AE38" s="1" t="str">
        <f>IF(sum!A31="MA",sum!G31,"*")</f>
        <v>*</v>
      </c>
      <c r="AH38" s="1" t="s">
        <v>137</v>
      </c>
      <c r="AI38" s="1" t="s">
        <v>138</v>
      </c>
      <c r="AJ38" s="1">
        <v>2035</v>
      </c>
      <c r="AK38" s="1" t="str">
        <f>IF(sum!A31="ON",sum!B31,"*")</f>
        <v>*</v>
      </c>
      <c r="AL38" s="1"/>
      <c r="AM38" s="1" t="str">
        <f>IF(sum!A31="ON",sum!G31,"*")</f>
        <v>*</v>
      </c>
      <c r="AP38" s="1" t="s">
        <v>137</v>
      </c>
      <c r="AQ38" s="1" t="s">
        <v>138</v>
      </c>
      <c r="AR38" s="1">
        <v>2035</v>
      </c>
      <c r="AS38" s="1" t="str">
        <f>IF(sum!A31="QU",sum!B31,"*")</f>
        <v>*</v>
      </c>
      <c r="AT38" s="1"/>
      <c r="AU38" s="1" t="str">
        <f>IF(sum!A31="QU",sum!G31,"*")</f>
        <v>*</v>
      </c>
      <c r="AX38" s="1" t="s">
        <v>137</v>
      </c>
      <c r="AY38" s="1" t="s">
        <v>138</v>
      </c>
      <c r="AZ38" s="1">
        <v>2035</v>
      </c>
      <c r="BA38" s="1" t="str">
        <f>IF(sum!A31="SA",sum!B31,"*")</f>
        <v>*</v>
      </c>
      <c r="BB38" s="1"/>
      <c r="BC38" s="1" t="str">
        <f>IF(sum!A31="SA",sum!G31,"*")</f>
        <v>*</v>
      </c>
    </row>
    <row r="39" spans="2:55">
      <c r="B39" s="1" t="s">
        <v>137</v>
      </c>
      <c r="C39" s="1" t="s">
        <v>138</v>
      </c>
      <c r="D39" s="1">
        <v>2035</v>
      </c>
      <c r="E39" s="1" t="str">
        <f>IF(sum!A32="AL",sum!B32,"*")</f>
        <v>ICS-AuxiliaryEquip_ELE1</v>
      </c>
      <c r="F39" s="1"/>
      <c r="G39" s="1">
        <f>IF(sum!A32="AL",sum!G32,"*")</f>
        <v>7.9469432139854398E-2</v>
      </c>
      <c r="H39" s="1"/>
      <c r="J39" s="1" t="s">
        <v>137</v>
      </c>
      <c r="K39" s="1" t="s">
        <v>138</v>
      </c>
      <c r="L39" s="1">
        <v>2035</v>
      </c>
      <c r="M39" s="1" t="str">
        <f>IF(sum!A32="AT",sum!B32,"*")</f>
        <v>*</v>
      </c>
      <c r="N39" s="1"/>
      <c r="O39" s="1" t="str">
        <f>IF(sum!A32="AT",sum!G32,"*")</f>
        <v>*</v>
      </c>
      <c r="R39" s="1" t="s">
        <v>137</v>
      </c>
      <c r="S39" s="1" t="s">
        <v>138</v>
      </c>
      <c r="T39" s="1">
        <v>2035</v>
      </c>
      <c r="U39" s="1" t="str">
        <f>IF(sum!A32="BC",sum!B32,"*")</f>
        <v>*</v>
      </c>
      <c r="V39" s="1"/>
      <c r="W39" s="1" t="str">
        <f>IF(sum!A32="BC",sum!G32,"*")</f>
        <v>*</v>
      </c>
      <c r="Z39" s="1" t="s">
        <v>137</v>
      </c>
      <c r="AA39" s="1" t="s">
        <v>138</v>
      </c>
      <c r="AB39" s="1">
        <v>2035</v>
      </c>
      <c r="AC39" s="1" t="str">
        <f>IF(sum!A32="MA",sum!B32,"*")</f>
        <v>*</v>
      </c>
      <c r="AD39" s="1"/>
      <c r="AE39" s="1" t="str">
        <f>IF(sum!A32="MA",sum!G32,"*")</f>
        <v>*</v>
      </c>
      <c r="AH39" s="1" t="s">
        <v>137</v>
      </c>
      <c r="AI39" s="1" t="s">
        <v>138</v>
      </c>
      <c r="AJ39" s="1">
        <v>2035</v>
      </c>
      <c r="AK39" s="1" t="str">
        <f>IF(sum!A32="ON",sum!B32,"*")</f>
        <v>*</v>
      </c>
      <c r="AL39" s="1"/>
      <c r="AM39" s="1" t="str">
        <f>IF(sum!A32="ON",sum!G32,"*")</f>
        <v>*</v>
      </c>
      <c r="AP39" s="1" t="s">
        <v>137</v>
      </c>
      <c r="AQ39" s="1" t="s">
        <v>138</v>
      </c>
      <c r="AR39" s="1">
        <v>2035</v>
      </c>
      <c r="AS39" s="1" t="str">
        <f>IF(sum!A32="QU",sum!B32,"*")</f>
        <v>*</v>
      </c>
      <c r="AT39" s="1"/>
      <c r="AU39" s="1" t="str">
        <f>IF(sum!A32="QU",sum!G32,"*")</f>
        <v>*</v>
      </c>
      <c r="AX39" s="1" t="s">
        <v>137</v>
      </c>
      <c r="AY39" s="1" t="s">
        <v>138</v>
      </c>
      <c r="AZ39" s="1">
        <v>2035</v>
      </c>
      <c r="BA39" s="1" t="str">
        <f>IF(sum!A32="SA",sum!B32,"*")</f>
        <v>*</v>
      </c>
      <c r="BB39" s="1"/>
      <c r="BC39" s="1" t="str">
        <f>IF(sum!A32="SA",sum!G32,"*")</f>
        <v>*</v>
      </c>
    </row>
    <row r="40" spans="2:55">
      <c r="B40" s="1" t="s">
        <v>137</v>
      </c>
      <c r="C40" s="1" t="s">
        <v>138</v>
      </c>
      <c r="D40" s="1">
        <v>2035</v>
      </c>
      <c r="E40" s="1" t="str">
        <f>IF(sum!A33="AL",sum!B33,"*")</f>
        <v>ICS-AuxiliaryMot_ELE1</v>
      </c>
      <c r="F40" s="1"/>
      <c r="G40" s="1">
        <f>IF(sum!A33="AL",sum!G33,"*")</f>
        <v>1.46766064202532E-2</v>
      </c>
      <c r="H40" s="1"/>
      <c r="J40" s="1" t="s">
        <v>137</v>
      </c>
      <c r="K40" s="1" t="s">
        <v>138</v>
      </c>
      <c r="L40" s="1">
        <v>2035</v>
      </c>
      <c r="M40" s="1" t="str">
        <f>IF(sum!A33="AT",sum!B33,"*")</f>
        <v>*</v>
      </c>
      <c r="N40" s="1"/>
      <c r="O40" s="1" t="str">
        <f>IF(sum!A33="AT",sum!G33,"*")</f>
        <v>*</v>
      </c>
      <c r="R40" s="1" t="s">
        <v>137</v>
      </c>
      <c r="S40" s="1" t="s">
        <v>138</v>
      </c>
      <c r="T40" s="1">
        <v>2035</v>
      </c>
      <c r="U40" s="1" t="str">
        <f>IF(sum!A33="BC",sum!B33,"*")</f>
        <v>*</v>
      </c>
      <c r="V40" s="1"/>
      <c r="W40" s="1" t="str">
        <f>IF(sum!A33="BC",sum!G33,"*")</f>
        <v>*</v>
      </c>
      <c r="Z40" s="1" t="s">
        <v>137</v>
      </c>
      <c r="AA40" s="1" t="s">
        <v>138</v>
      </c>
      <c r="AB40" s="1">
        <v>2035</v>
      </c>
      <c r="AC40" s="1" t="str">
        <f>IF(sum!A33="MA",sum!B33,"*")</f>
        <v>*</v>
      </c>
      <c r="AD40" s="1"/>
      <c r="AE40" s="1" t="str">
        <f>IF(sum!A33="MA",sum!G33,"*")</f>
        <v>*</v>
      </c>
      <c r="AH40" s="1" t="s">
        <v>137</v>
      </c>
      <c r="AI40" s="1" t="s">
        <v>138</v>
      </c>
      <c r="AJ40" s="1">
        <v>2035</v>
      </c>
      <c r="AK40" s="1" t="str">
        <f>IF(sum!A33="ON",sum!B33,"*")</f>
        <v>*</v>
      </c>
      <c r="AL40" s="1"/>
      <c r="AM40" s="1" t="str">
        <f>IF(sum!A33="ON",sum!G33,"*")</f>
        <v>*</v>
      </c>
      <c r="AP40" s="1" t="s">
        <v>137</v>
      </c>
      <c r="AQ40" s="1" t="s">
        <v>138</v>
      </c>
      <c r="AR40" s="1">
        <v>2035</v>
      </c>
      <c r="AS40" s="1" t="str">
        <f>IF(sum!A33="QU",sum!B33,"*")</f>
        <v>*</v>
      </c>
      <c r="AT40" s="1"/>
      <c r="AU40" s="1" t="str">
        <f>IF(sum!A33="QU",sum!G33,"*")</f>
        <v>*</v>
      </c>
      <c r="AX40" s="1" t="s">
        <v>137</v>
      </c>
      <c r="AY40" s="1" t="s">
        <v>138</v>
      </c>
      <c r="AZ40" s="1">
        <v>2035</v>
      </c>
      <c r="BA40" s="1" t="str">
        <f>IF(sum!A33="SA",sum!B33,"*")</f>
        <v>*</v>
      </c>
      <c r="BB40" s="1"/>
      <c r="BC40" s="1" t="str">
        <f>IF(sum!A33="SA",sum!G33,"*")</f>
        <v>*</v>
      </c>
    </row>
    <row r="41" spans="2:55">
      <c r="B41" s="1" t="s">
        <v>137</v>
      </c>
      <c r="C41" s="1" t="s">
        <v>138</v>
      </c>
      <c r="D41" s="1">
        <v>2035</v>
      </c>
      <c r="E41" s="1" t="str">
        <f>IF(sum!A34="AL",sum!B34,"*")</f>
        <v>ICS-Light_ELE1</v>
      </c>
      <c r="F41" s="1"/>
      <c r="G41" s="1">
        <f>IF(sum!A34="AL",sum!G34,"*")</f>
        <v>7.3383032101265705E-2</v>
      </c>
      <c r="H41" s="1"/>
      <c r="J41" s="1" t="s">
        <v>137</v>
      </c>
      <c r="K41" s="1" t="s">
        <v>138</v>
      </c>
      <c r="L41" s="1">
        <v>2035</v>
      </c>
      <c r="M41" s="1" t="str">
        <f>IF(sum!A34="AT",sum!B34,"*")</f>
        <v>*</v>
      </c>
      <c r="N41" s="1"/>
      <c r="O41" s="1" t="str">
        <f>IF(sum!A34="AT",sum!G34,"*")</f>
        <v>*</v>
      </c>
      <c r="R41" s="1" t="s">
        <v>137</v>
      </c>
      <c r="S41" s="1" t="s">
        <v>138</v>
      </c>
      <c r="T41" s="1">
        <v>2035</v>
      </c>
      <c r="U41" s="1" t="str">
        <f>IF(sum!A34="BC",sum!B34,"*")</f>
        <v>*</v>
      </c>
      <c r="V41" s="1"/>
      <c r="W41" s="1" t="str">
        <f>IF(sum!A34="BC",sum!G34,"*")</f>
        <v>*</v>
      </c>
      <c r="Z41" s="1" t="s">
        <v>137</v>
      </c>
      <c r="AA41" s="1" t="s">
        <v>138</v>
      </c>
      <c r="AB41" s="1">
        <v>2035</v>
      </c>
      <c r="AC41" s="1" t="str">
        <f>IF(sum!A34="MA",sum!B34,"*")</f>
        <v>*</v>
      </c>
      <c r="AD41" s="1"/>
      <c r="AE41" s="1" t="str">
        <f>IF(sum!A34="MA",sum!G34,"*")</f>
        <v>*</v>
      </c>
      <c r="AH41" s="1" t="s">
        <v>137</v>
      </c>
      <c r="AI41" s="1" t="s">
        <v>138</v>
      </c>
      <c r="AJ41" s="1">
        <v>2035</v>
      </c>
      <c r="AK41" s="1" t="str">
        <f>IF(sum!A34="ON",sum!B34,"*")</f>
        <v>*</v>
      </c>
      <c r="AL41" s="1"/>
      <c r="AM41" s="1" t="str">
        <f>IF(sum!A34="ON",sum!G34,"*")</f>
        <v>*</v>
      </c>
      <c r="AP41" s="1" t="s">
        <v>137</v>
      </c>
      <c r="AQ41" s="1" t="s">
        <v>138</v>
      </c>
      <c r="AR41" s="1">
        <v>2035</v>
      </c>
      <c r="AS41" s="1" t="str">
        <f>IF(sum!A34="QU",sum!B34,"*")</f>
        <v>*</v>
      </c>
      <c r="AT41" s="1"/>
      <c r="AU41" s="1" t="str">
        <f>IF(sum!A34="QU",sum!G34,"*")</f>
        <v>*</v>
      </c>
      <c r="AX41" s="1" t="s">
        <v>137</v>
      </c>
      <c r="AY41" s="1" t="s">
        <v>138</v>
      </c>
      <c r="AZ41" s="1">
        <v>2035</v>
      </c>
      <c r="BA41" s="1" t="str">
        <f>IF(sum!A34="SA",sum!B34,"*")</f>
        <v>*</v>
      </c>
      <c r="BB41" s="1"/>
      <c r="BC41" s="1" t="str">
        <f>IF(sum!A34="SA",sum!G34,"*")</f>
        <v>*</v>
      </c>
    </row>
    <row r="42" spans="2:55">
      <c r="B42" s="1" t="s">
        <v>137</v>
      </c>
      <c r="C42" s="1" t="s">
        <v>138</v>
      </c>
      <c r="D42" s="1">
        <v>2035</v>
      </c>
      <c r="E42" s="1" t="str">
        <f>IF(sum!A35="AL",sum!B35,"*")</f>
        <v>ICS-SpCool_ELE1</v>
      </c>
      <c r="F42" s="1"/>
      <c r="G42" s="1">
        <f>IF(sum!A35="AL",sum!G35,"*")</f>
        <v>1.36168975795521E-2</v>
      </c>
      <c r="H42" s="1"/>
      <c r="J42" s="1" t="s">
        <v>137</v>
      </c>
      <c r="K42" s="1" t="s">
        <v>138</v>
      </c>
      <c r="L42" s="1">
        <v>2035</v>
      </c>
      <c r="M42" s="1" t="str">
        <f>IF(sum!A35="AT",sum!B35,"*")</f>
        <v>*</v>
      </c>
      <c r="N42" s="1"/>
      <c r="O42" s="1" t="str">
        <f>IF(sum!A35="AT",sum!G35,"*")</f>
        <v>*</v>
      </c>
      <c r="R42" s="1" t="s">
        <v>137</v>
      </c>
      <c r="S42" s="1" t="s">
        <v>138</v>
      </c>
      <c r="T42" s="1">
        <v>2035</v>
      </c>
      <c r="U42" s="1" t="str">
        <f>IF(sum!A35="BC",sum!B35,"*")</f>
        <v>*</v>
      </c>
      <c r="V42" s="1"/>
      <c r="W42" s="1" t="str">
        <f>IF(sum!A35="BC",sum!G35,"*")</f>
        <v>*</v>
      </c>
      <c r="Z42" s="1" t="s">
        <v>137</v>
      </c>
      <c r="AA42" s="1" t="s">
        <v>138</v>
      </c>
      <c r="AB42" s="1">
        <v>2035</v>
      </c>
      <c r="AC42" s="1" t="str">
        <f>IF(sum!A35="MA",sum!B35,"*")</f>
        <v>*</v>
      </c>
      <c r="AD42" s="1"/>
      <c r="AE42" s="1" t="str">
        <f>IF(sum!A35="MA",sum!G35,"*")</f>
        <v>*</v>
      </c>
      <c r="AH42" s="1" t="s">
        <v>137</v>
      </c>
      <c r="AI42" s="1" t="s">
        <v>138</v>
      </c>
      <c r="AJ42" s="1">
        <v>2035</v>
      </c>
      <c r="AK42" s="1" t="str">
        <f>IF(sum!A35="ON",sum!B35,"*")</f>
        <v>*</v>
      </c>
      <c r="AL42" s="1"/>
      <c r="AM42" s="1" t="str">
        <f>IF(sum!A35="ON",sum!G35,"*")</f>
        <v>*</v>
      </c>
      <c r="AP42" s="1" t="s">
        <v>137</v>
      </c>
      <c r="AQ42" s="1" t="s">
        <v>138</v>
      </c>
      <c r="AR42" s="1">
        <v>2035</v>
      </c>
      <c r="AS42" s="1" t="str">
        <f>IF(sum!A35="QU",sum!B35,"*")</f>
        <v>*</v>
      </c>
      <c r="AT42" s="1"/>
      <c r="AU42" s="1" t="str">
        <f>IF(sum!A35="QU",sum!G35,"*")</f>
        <v>*</v>
      </c>
      <c r="AX42" s="1" t="s">
        <v>137</v>
      </c>
      <c r="AY42" s="1" t="s">
        <v>138</v>
      </c>
      <c r="AZ42" s="1">
        <v>2035</v>
      </c>
      <c r="BA42" s="1" t="str">
        <f>IF(sum!A35="SA",sum!B35,"*")</f>
        <v>*</v>
      </c>
      <c r="BB42" s="1"/>
      <c r="BC42" s="1" t="str">
        <f>IF(sum!A35="SA",sum!G35,"*")</f>
        <v>*</v>
      </c>
    </row>
    <row r="43" spans="2:55">
      <c r="B43" s="1" t="s">
        <v>137</v>
      </c>
      <c r="C43" s="1" t="s">
        <v>138</v>
      </c>
      <c r="D43" s="1">
        <v>2035</v>
      </c>
      <c r="E43" s="1" t="str">
        <f>IF(sum!A36="AL",sum!B36,"*")</f>
        <v>ICS-SpHeat_ELE1</v>
      </c>
      <c r="F43" s="1"/>
      <c r="G43" s="1">
        <f>IF(sum!A36="AL",sum!G36,"*")</f>
        <v>0.23435069639383699</v>
      </c>
      <c r="H43" s="1"/>
      <c r="J43" s="1" t="s">
        <v>137</v>
      </c>
      <c r="K43" s="1" t="s">
        <v>138</v>
      </c>
      <c r="L43" s="1">
        <v>2035</v>
      </c>
      <c r="M43" s="1" t="str">
        <f>IF(sum!A36="AT",sum!B36,"*")</f>
        <v>*</v>
      </c>
      <c r="N43" s="1"/>
      <c r="O43" s="1" t="str">
        <f>IF(sum!A36="AT",sum!G36,"*")</f>
        <v>*</v>
      </c>
      <c r="R43" s="1" t="s">
        <v>137</v>
      </c>
      <c r="S43" s="1" t="s">
        <v>138</v>
      </c>
      <c r="T43" s="1">
        <v>2035</v>
      </c>
      <c r="U43" s="1" t="str">
        <f>IF(sum!A36="BC",sum!B36,"*")</f>
        <v>*</v>
      </c>
      <c r="V43" s="1"/>
      <c r="W43" s="1" t="str">
        <f>IF(sum!A36="BC",sum!G36,"*")</f>
        <v>*</v>
      </c>
      <c r="Z43" s="1" t="s">
        <v>137</v>
      </c>
      <c r="AA43" s="1" t="s">
        <v>138</v>
      </c>
      <c r="AB43" s="1">
        <v>2035</v>
      </c>
      <c r="AC43" s="1" t="str">
        <f>IF(sum!A36="MA",sum!B36,"*")</f>
        <v>*</v>
      </c>
      <c r="AD43" s="1"/>
      <c r="AE43" s="1" t="str">
        <f>IF(sum!A36="MA",sum!G36,"*")</f>
        <v>*</v>
      </c>
      <c r="AH43" s="1" t="s">
        <v>137</v>
      </c>
      <c r="AI43" s="1" t="s">
        <v>138</v>
      </c>
      <c r="AJ43" s="1">
        <v>2035</v>
      </c>
      <c r="AK43" s="1" t="str">
        <f>IF(sum!A36="ON",sum!B36,"*")</f>
        <v>*</v>
      </c>
      <c r="AL43" s="1"/>
      <c r="AM43" s="1" t="str">
        <f>IF(sum!A36="ON",sum!G36,"*")</f>
        <v>*</v>
      </c>
      <c r="AP43" s="1" t="s">
        <v>137</v>
      </c>
      <c r="AQ43" s="1" t="s">
        <v>138</v>
      </c>
      <c r="AR43" s="1">
        <v>2035</v>
      </c>
      <c r="AS43" s="1" t="str">
        <f>IF(sum!A36="QU",sum!B36,"*")</f>
        <v>*</v>
      </c>
      <c r="AT43" s="1"/>
      <c r="AU43" s="1" t="str">
        <f>IF(sum!A36="QU",sum!G36,"*")</f>
        <v>*</v>
      </c>
      <c r="AX43" s="1" t="s">
        <v>137</v>
      </c>
      <c r="AY43" s="1" t="s">
        <v>138</v>
      </c>
      <c r="AZ43" s="1">
        <v>2035</v>
      </c>
      <c r="BA43" s="1" t="str">
        <f>IF(sum!A36="SA",sum!B36,"*")</f>
        <v>*</v>
      </c>
      <c r="BB43" s="1"/>
      <c r="BC43" s="1" t="str">
        <f>IF(sum!A36="SA",sum!G36,"*")</f>
        <v>*</v>
      </c>
    </row>
    <row r="44" spans="2:55">
      <c r="B44" s="1" t="s">
        <v>137</v>
      </c>
      <c r="C44" s="1" t="s">
        <v>138</v>
      </c>
      <c r="D44" s="1">
        <v>2035</v>
      </c>
      <c r="E44" s="1" t="str">
        <f>IF(sum!A37="AL",sum!B37,"*")</f>
        <v>ICS-WaterHeat_ELE1</v>
      </c>
      <c r="F44" s="1"/>
      <c r="G44" s="1">
        <f>IF(sum!A37="AL",sum!G37,"*")</f>
        <v>2.2705552039958402E-2</v>
      </c>
      <c r="H44" s="1"/>
      <c r="J44" s="1" t="s">
        <v>137</v>
      </c>
      <c r="K44" s="1" t="s">
        <v>138</v>
      </c>
      <c r="L44" s="1">
        <v>2035</v>
      </c>
      <c r="M44" s="1" t="str">
        <f>IF(sum!A37="AT",sum!B37,"*")</f>
        <v>*</v>
      </c>
      <c r="N44" s="1"/>
      <c r="O44" s="1" t="str">
        <f>IF(sum!A37="AT",sum!G37,"*")</f>
        <v>*</v>
      </c>
      <c r="R44" s="1" t="s">
        <v>137</v>
      </c>
      <c r="S44" s="1" t="s">
        <v>138</v>
      </c>
      <c r="T44" s="1">
        <v>2035</v>
      </c>
      <c r="U44" s="1" t="str">
        <f>IF(sum!A37="BC",sum!B37,"*")</f>
        <v>*</v>
      </c>
      <c r="V44" s="1"/>
      <c r="W44" s="1" t="str">
        <f>IF(sum!A37="BC",sum!G37,"*")</f>
        <v>*</v>
      </c>
      <c r="Z44" s="1" t="s">
        <v>137</v>
      </c>
      <c r="AA44" s="1" t="s">
        <v>138</v>
      </c>
      <c r="AB44" s="1">
        <v>2035</v>
      </c>
      <c r="AC44" s="1" t="str">
        <f>IF(sum!A37="MA",sum!B37,"*")</f>
        <v>*</v>
      </c>
      <c r="AD44" s="1"/>
      <c r="AE44" s="1" t="str">
        <f>IF(sum!A37="MA",sum!G37,"*")</f>
        <v>*</v>
      </c>
      <c r="AH44" s="1" t="s">
        <v>137</v>
      </c>
      <c r="AI44" s="1" t="s">
        <v>138</v>
      </c>
      <c r="AJ44" s="1">
        <v>2035</v>
      </c>
      <c r="AK44" s="1" t="str">
        <f>IF(sum!A37="ON",sum!B37,"*")</f>
        <v>*</v>
      </c>
      <c r="AL44" s="1"/>
      <c r="AM44" s="1" t="str">
        <f>IF(sum!A37="ON",sum!G37,"*")</f>
        <v>*</v>
      </c>
      <c r="AP44" s="1" t="s">
        <v>137</v>
      </c>
      <c r="AQ44" s="1" t="s">
        <v>138</v>
      </c>
      <c r="AR44" s="1">
        <v>2035</v>
      </c>
      <c r="AS44" s="1" t="str">
        <f>IF(sum!A37="QU",sum!B37,"*")</f>
        <v>*</v>
      </c>
      <c r="AT44" s="1"/>
      <c r="AU44" s="1" t="str">
        <f>IF(sum!A37="QU",sum!G37,"*")</f>
        <v>*</v>
      </c>
      <c r="AX44" s="1" t="s">
        <v>137</v>
      </c>
      <c r="AY44" s="1" t="s">
        <v>138</v>
      </c>
      <c r="AZ44" s="1">
        <v>2035</v>
      </c>
      <c r="BA44" s="1" t="str">
        <f>IF(sum!A37="SA",sum!B37,"*")</f>
        <v>*</v>
      </c>
      <c r="BB44" s="1"/>
      <c r="BC44" s="1" t="str">
        <f>IF(sum!A37="SA",sum!G37,"*")</f>
        <v>*</v>
      </c>
    </row>
    <row r="45" spans="2:55">
      <c r="B45" s="1" t="s">
        <v>137</v>
      </c>
      <c r="C45" s="1" t="s">
        <v>138</v>
      </c>
      <c r="D45" s="1">
        <v>2035</v>
      </c>
      <c r="E45" s="1" t="str">
        <f>IF(sum!A38="AL",sum!B38,"*")</f>
        <v>OS-AuxiliaryEquip_ELE1</v>
      </c>
      <c r="F45" s="1"/>
      <c r="G45" s="1">
        <f>IF(sum!A38="AL",sum!G38,"*")</f>
        <v>0.976338737718211</v>
      </c>
      <c r="H45" s="1"/>
      <c r="J45" s="1" t="s">
        <v>137</v>
      </c>
      <c r="K45" s="1" t="s">
        <v>138</v>
      </c>
      <c r="L45" s="1">
        <v>2035</v>
      </c>
      <c r="M45" s="1" t="str">
        <f>IF(sum!A38="AT",sum!B38,"*")</f>
        <v>*</v>
      </c>
      <c r="N45" s="1"/>
      <c r="O45" s="1" t="str">
        <f>IF(sum!A38="AT",sum!G38,"*")</f>
        <v>*</v>
      </c>
      <c r="R45" s="1" t="s">
        <v>137</v>
      </c>
      <c r="S45" s="1" t="s">
        <v>138</v>
      </c>
      <c r="T45" s="1">
        <v>2035</v>
      </c>
      <c r="U45" s="1" t="str">
        <f>IF(sum!A38="BC",sum!B38,"*")</f>
        <v>*</v>
      </c>
      <c r="V45" s="1"/>
      <c r="W45" s="1" t="str">
        <f>IF(sum!A38="BC",sum!G38,"*")</f>
        <v>*</v>
      </c>
      <c r="Z45" s="1" t="s">
        <v>137</v>
      </c>
      <c r="AA45" s="1" t="s">
        <v>138</v>
      </c>
      <c r="AB45" s="1">
        <v>2035</v>
      </c>
      <c r="AC45" s="1" t="str">
        <f>IF(sum!A38="MA",sum!B38,"*")</f>
        <v>*</v>
      </c>
      <c r="AD45" s="1"/>
      <c r="AE45" s="1" t="str">
        <f>IF(sum!A38="MA",sum!G38,"*")</f>
        <v>*</v>
      </c>
      <c r="AH45" s="1" t="s">
        <v>137</v>
      </c>
      <c r="AI45" s="1" t="s">
        <v>138</v>
      </c>
      <c r="AJ45" s="1">
        <v>2035</v>
      </c>
      <c r="AK45" s="1" t="str">
        <f>IF(sum!A38="ON",sum!B38,"*")</f>
        <v>*</v>
      </c>
      <c r="AL45" s="1"/>
      <c r="AM45" s="1" t="str">
        <f>IF(sum!A38="ON",sum!G38,"*")</f>
        <v>*</v>
      </c>
      <c r="AP45" s="1" t="s">
        <v>137</v>
      </c>
      <c r="AQ45" s="1" t="s">
        <v>138</v>
      </c>
      <c r="AR45" s="1">
        <v>2035</v>
      </c>
      <c r="AS45" s="1" t="str">
        <f>IF(sum!A38="QU",sum!B38,"*")</f>
        <v>*</v>
      </c>
      <c r="AT45" s="1"/>
      <c r="AU45" s="1" t="str">
        <f>IF(sum!A38="QU",sum!G38,"*")</f>
        <v>*</v>
      </c>
      <c r="AX45" s="1" t="s">
        <v>137</v>
      </c>
      <c r="AY45" s="1" t="s">
        <v>138</v>
      </c>
      <c r="AZ45" s="1">
        <v>2035</v>
      </c>
      <c r="BA45" s="1" t="str">
        <f>IF(sum!A38="SA",sum!B38,"*")</f>
        <v>*</v>
      </c>
      <c r="BB45" s="1"/>
      <c r="BC45" s="1" t="str">
        <f>IF(sum!A38="SA",sum!G38,"*")</f>
        <v>*</v>
      </c>
    </row>
    <row r="46" spans="2:55">
      <c r="B46" s="1" t="s">
        <v>137</v>
      </c>
      <c r="C46" s="1" t="s">
        <v>138</v>
      </c>
      <c r="D46" s="1">
        <v>2035</v>
      </c>
      <c r="E46" s="1" t="str">
        <f>IF(sum!A39="AL",sum!B39,"*")</f>
        <v>OS-AuxiliaryMot_ELE1</v>
      </c>
      <c r="F46" s="1"/>
      <c r="G46" s="1">
        <f>IF(sum!A39="AL",sum!G39,"*")</f>
        <v>0.30820873482531602</v>
      </c>
      <c r="H46" s="1"/>
      <c r="J46" s="1" t="s">
        <v>137</v>
      </c>
      <c r="K46" s="1" t="s">
        <v>138</v>
      </c>
      <c r="L46" s="1">
        <v>2035</v>
      </c>
      <c r="M46" s="1" t="str">
        <f>IF(sum!A39="AT",sum!B39,"*")</f>
        <v>*</v>
      </c>
      <c r="N46" s="1"/>
      <c r="O46" s="1" t="str">
        <f>IF(sum!A39="AT",sum!G39,"*")</f>
        <v>*</v>
      </c>
      <c r="R46" s="1" t="s">
        <v>137</v>
      </c>
      <c r="S46" s="1" t="s">
        <v>138</v>
      </c>
      <c r="T46" s="1">
        <v>2035</v>
      </c>
      <c r="U46" s="1" t="str">
        <f>IF(sum!A39="BC",sum!B39,"*")</f>
        <v>*</v>
      </c>
      <c r="V46" s="1"/>
      <c r="W46" s="1" t="str">
        <f>IF(sum!A39="BC",sum!G39,"*")</f>
        <v>*</v>
      </c>
      <c r="Z46" s="1" t="s">
        <v>137</v>
      </c>
      <c r="AA46" s="1" t="s">
        <v>138</v>
      </c>
      <c r="AB46" s="1">
        <v>2035</v>
      </c>
      <c r="AC46" s="1" t="str">
        <f>IF(sum!A39="MA",sum!B39,"*")</f>
        <v>*</v>
      </c>
      <c r="AD46" s="1"/>
      <c r="AE46" s="1" t="str">
        <f>IF(sum!A39="MA",sum!G39,"*")</f>
        <v>*</v>
      </c>
      <c r="AH46" s="1" t="s">
        <v>137</v>
      </c>
      <c r="AI46" s="1" t="s">
        <v>138</v>
      </c>
      <c r="AJ46" s="1">
        <v>2035</v>
      </c>
      <c r="AK46" s="1" t="str">
        <f>IF(sum!A39="ON",sum!B39,"*")</f>
        <v>*</v>
      </c>
      <c r="AL46" s="1"/>
      <c r="AM46" s="1" t="str">
        <f>IF(sum!A39="ON",sum!G39,"*")</f>
        <v>*</v>
      </c>
      <c r="AP46" s="1" t="s">
        <v>137</v>
      </c>
      <c r="AQ46" s="1" t="s">
        <v>138</v>
      </c>
      <c r="AR46" s="1">
        <v>2035</v>
      </c>
      <c r="AS46" s="1" t="str">
        <f>IF(sum!A39="QU",sum!B39,"*")</f>
        <v>*</v>
      </c>
      <c r="AT46" s="1"/>
      <c r="AU46" s="1" t="str">
        <f>IF(sum!A39="QU",sum!G39,"*")</f>
        <v>*</v>
      </c>
      <c r="AX46" s="1" t="s">
        <v>137</v>
      </c>
      <c r="AY46" s="1" t="s">
        <v>138</v>
      </c>
      <c r="AZ46" s="1">
        <v>2035</v>
      </c>
      <c r="BA46" s="1" t="str">
        <f>IF(sum!A39="SA",sum!B39,"*")</f>
        <v>*</v>
      </c>
      <c r="BB46" s="1"/>
      <c r="BC46" s="1" t="str">
        <f>IF(sum!A39="SA",sum!G39,"*")</f>
        <v>*</v>
      </c>
    </row>
    <row r="47" spans="2:55">
      <c r="B47" s="1" t="s">
        <v>137</v>
      </c>
      <c r="C47" s="1" t="s">
        <v>138</v>
      </c>
      <c r="D47" s="1">
        <v>2035</v>
      </c>
      <c r="E47" s="1" t="str">
        <f>IF(sum!A40="AL",sum!B40,"*")</f>
        <v>OS-Light_ELE1</v>
      </c>
      <c r="F47" s="1"/>
      <c r="G47" s="1">
        <f>IF(sum!A40="AL",sum!G40,"*")</f>
        <v>1.11542208793924</v>
      </c>
      <c r="H47" s="1"/>
      <c r="J47" s="1" t="s">
        <v>137</v>
      </c>
      <c r="K47" s="1" t="s">
        <v>138</v>
      </c>
      <c r="L47" s="1">
        <v>2035</v>
      </c>
      <c r="M47" s="1" t="str">
        <f>IF(sum!A40="AT",sum!B40,"*")</f>
        <v>*</v>
      </c>
      <c r="N47" s="1"/>
      <c r="O47" s="1" t="str">
        <f>IF(sum!A40="AT",sum!G40,"*")</f>
        <v>*</v>
      </c>
      <c r="R47" s="1" t="s">
        <v>137</v>
      </c>
      <c r="S47" s="1" t="s">
        <v>138</v>
      </c>
      <c r="T47" s="1">
        <v>2035</v>
      </c>
      <c r="U47" s="1" t="str">
        <f>IF(sum!A40="BC",sum!B40,"*")</f>
        <v>*</v>
      </c>
      <c r="V47" s="1"/>
      <c r="W47" s="1" t="str">
        <f>IF(sum!A40="BC",sum!G40,"*")</f>
        <v>*</v>
      </c>
      <c r="Z47" s="1" t="s">
        <v>137</v>
      </c>
      <c r="AA47" s="1" t="s">
        <v>138</v>
      </c>
      <c r="AB47" s="1">
        <v>2035</v>
      </c>
      <c r="AC47" s="1" t="str">
        <f>IF(sum!A40="MA",sum!B40,"*")</f>
        <v>*</v>
      </c>
      <c r="AD47" s="1"/>
      <c r="AE47" s="1" t="str">
        <f>IF(sum!A40="MA",sum!G40,"*")</f>
        <v>*</v>
      </c>
      <c r="AH47" s="1" t="s">
        <v>137</v>
      </c>
      <c r="AI47" s="1" t="s">
        <v>138</v>
      </c>
      <c r="AJ47" s="1">
        <v>2035</v>
      </c>
      <c r="AK47" s="1" t="str">
        <f>IF(sum!A40="ON",sum!B40,"*")</f>
        <v>*</v>
      </c>
      <c r="AL47" s="1"/>
      <c r="AM47" s="1" t="str">
        <f>IF(sum!A40="ON",sum!G40,"*")</f>
        <v>*</v>
      </c>
      <c r="AP47" s="1" t="s">
        <v>137</v>
      </c>
      <c r="AQ47" s="1" t="s">
        <v>138</v>
      </c>
      <c r="AR47" s="1">
        <v>2035</v>
      </c>
      <c r="AS47" s="1" t="str">
        <f>IF(sum!A40="QU",sum!B40,"*")</f>
        <v>*</v>
      </c>
      <c r="AT47" s="1"/>
      <c r="AU47" s="1" t="str">
        <f>IF(sum!A40="QU",sum!G40,"*")</f>
        <v>*</v>
      </c>
      <c r="AX47" s="1" t="s">
        <v>137</v>
      </c>
      <c r="AY47" s="1" t="s">
        <v>138</v>
      </c>
      <c r="AZ47" s="1">
        <v>2035</v>
      </c>
      <c r="BA47" s="1" t="str">
        <f>IF(sum!A40="SA",sum!B40,"*")</f>
        <v>*</v>
      </c>
      <c r="BB47" s="1"/>
      <c r="BC47" s="1" t="str">
        <f>IF(sum!A40="SA",sum!G40,"*")</f>
        <v>*</v>
      </c>
    </row>
    <row r="48" spans="2:55">
      <c r="B48" s="1" t="s">
        <v>137</v>
      </c>
      <c r="C48" s="1" t="s">
        <v>138</v>
      </c>
      <c r="D48" s="1">
        <v>2035</v>
      </c>
      <c r="E48" s="1" t="str">
        <f>IF(sum!A41="AL",sum!B41,"*")</f>
        <v>OS-SpCool_ELE1</v>
      </c>
      <c r="F48" s="1"/>
      <c r="G48" s="1">
        <f>IF(sum!A41="AL",sum!G41,"*")</f>
        <v>8.8059638521518796E-2</v>
      </c>
      <c r="H48" s="1"/>
      <c r="J48" s="1" t="s">
        <v>137</v>
      </c>
      <c r="K48" s="1" t="s">
        <v>138</v>
      </c>
      <c r="L48" s="1">
        <v>2035</v>
      </c>
      <c r="M48" s="1" t="str">
        <f>IF(sum!A41="AT",sum!B41,"*")</f>
        <v>*</v>
      </c>
      <c r="N48" s="1"/>
      <c r="O48" s="1" t="str">
        <f>IF(sum!A41="AT",sum!G41,"*")</f>
        <v>*</v>
      </c>
      <c r="R48" s="1" t="s">
        <v>137</v>
      </c>
      <c r="S48" s="1" t="s">
        <v>138</v>
      </c>
      <c r="T48" s="1">
        <v>2035</v>
      </c>
      <c r="U48" s="1" t="str">
        <f>IF(sum!A41="BC",sum!B41,"*")</f>
        <v>*</v>
      </c>
      <c r="V48" s="1"/>
      <c r="W48" s="1" t="str">
        <f>IF(sum!A41="BC",sum!G41,"*")</f>
        <v>*</v>
      </c>
      <c r="Z48" s="1" t="s">
        <v>137</v>
      </c>
      <c r="AA48" s="1" t="s">
        <v>138</v>
      </c>
      <c r="AB48" s="1">
        <v>2035</v>
      </c>
      <c r="AC48" s="1" t="str">
        <f>IF(sum!A41="MA",sum!B41,"*")</f>
        <v>*</v>
      </c>
      <c r="AD48" s="1"/>
      <c r="AE48" s="1" t="str">
        <f>IF(sum!A41="MA",sum!G41,"*")</f>
        <v>*</v>
      </c>
      <c r="AH48" s="1" t="s">
        <v>137</v>
      </c>
      <c r="AI48" s="1" t="s">
        <v>138</v>
      </c>
      <c r="AJ48" s="1">
        <v>2035</v>
      </c>
      <c r="AK48" s="1" t="str">
        <f>IF(sum!A41="ON",sum!B41,"*")</f>
        <v>*</v>
      </c>
      <c r="AL48" s="1"/>
      <c r="AM48" s="1" t="str">
        <f>IF(sum!A41="ON",sum!G41,"*")</f>
        <v>*</v>
      </c>
      <c r="AP48" s="1" t="s">
        <v>137</v>
      </c>
      <c r="AQ48" s="1" t="s">
        <v>138</v>
      </c>
      <c r="AR48" s="1">
        <v>2035</v>
      </c>
      <c r="AS48" s="1" t="str">
        <f>IF(sum!A41="QU",sum!B41,"*")</f>
        <v>*</v>
      </c>
      <c r="AT48" s="1"/>
      <c r="AU48" s="1" t="str">
        <f>IF(sum!A41="QU",sum!G41,"*")</f>
        <v>*</v>
      </c>
      <c r="AX48" s="1" t="s">
        <v>137</v>
      </c>
      <c r="AY48" s="1" t="s">
        <v>138</v>
      </c>
      <c r="AZ48" s="1">
        <v>2035</v>
      </c>
      <c r="BA48" s="1" t="str">
        <f>IF(sum!A41="SA",sum!B41,"*")</f>
        <v>*</v>
      </c>
      <c r="BB48" s="1"/>
      <c r="BC48" s="1" t="str">
        <f>IF(sum!A41="SA",sum!G41,"*")</f>
        <v>*</v>
      </c>
    </row>
    <row r="49" spans="2:55">
      <c r="B49" s="1" t="s">
        <v>137</v>
      </c>
      <c r="C49" s="1" t="s">
        <v>138</v>
      </c>
      <c r="D49" s="1">
        <v>2035</v>
      </c>
      <c r="E49" s="1" t="str">
        <f>IF(sum!A42="AL",sum!B42,"*")</f>
        <v>OS-SpHeat_ELE1</v>
      </c>
      <c r="F49" s="1"/>
      <c r="G49" s="1">
        <f>IF(sum!A42="AL",sum!G42,"*")</f>
        <v>3.69035867905371</v>
      </c>
      <c r="H49" s="1"/>
      <c r="J49" s="1" t="s">
        <v>137</v>
      </c>
      <c r="K49" s="1" t="s">
        <v>138</v>
      </c>
      <c r="L49" s="1">
        <v>2035</v>
      </c>
      <c r="M49" s="1" t="str">
        <f>IF(sum!A42="AT",sum!B42,"*")</f>
        <v>*</v>
      </c>
      <c r="N49" s="1"/>
      <c r="O49" s="1" t="str">
        <f>IF(sum!A42="AT",sum!G42,"*")</f>
        <v>*</v>
      </c>
      <c r="R49" s="1" t="s">
        <v>137</v>
      </c>
      <c r="S49" s="1" t="s">
        <v>138</v>
      </c>
      <c r="T49" s="1">
        <v>2035</v>
      </c>
      <c r="U49" s="1" t="str">
        <f>IF(sum!A42="BC",sum!B42,"*")</f>
        <v>*</v>
      </c>
      <c r="V49" s="1"/>
      <c r="W49" s="1" t="str">
        <f>IF(sum!A42="BC",sum!G42,"*")</f>
        <v>*</v>
      </c>
      <c r="Z49" s="1" t="s">
        <v>137</v>
      </c>
      <c r="AA49" s="1" t="s">
        <v>138</v>
      </c>
      <c r="AB49" s="1">
        <v>2035</v>
      </c>
      <c r="AC49" s="1" t="str">
        <f>IF(sum!A42="MA",sum!B42,"*")</f>
        <v>*</v>
      </c>
      <c r="AD49" s="1"/>
      <c r="AE49" s="1" t="str">
        <f>IF(sum!A42="MA",sum!G42,"*")</f>
        <v>*</v>
      </c>
      <c r="AH49" s="1" t="s">
        <v>137</v>
      </c>
      <c r="AI49" s="1" t="s">
        <v>138</v>
      </c>
      <c r="AJ49" s="1">
        <v>2035</v>
      </c>
      <c r="AK49" s="1" t="str">
        <f>IF(sum!A42="ON",sum!B42,"*")</f>
        <v>*</v>
      </c>
      <c r="AL49" s="1"/>
      <c r="AM49" s="1" t="str">
        <f>IF(sum!A42="ON",sum!G42,"*")</f>
        <v>*</v>
      </c>
      <c r="AP49" s="1" t="s">
        <v>137</v>
      </c>
      <c r="AQ49" s="1" t="s">
        <v>138</v>
      </c>
      <c r="AR49" s="1">
        <v>2035</v>
      </c>
      <c r="AS49" s="1" t="str">
        <f>IF(sum!A42="QU",sum!B42,"*")</f>
        <v>*</v>
      </c>
      <c r="AT49" s="1"/>
      <c r="AU49" s="1" t="str">
        <f>IF(sum!A42="QU",sum!G42,"*")</f>
        <v>*</v>
      </c>
      <c r="AX49" s="1" t="s">
        <v>137</v>
      </c>
      <c r="AY49" s="1" t="s">
        <v>138</v>
      </c>
      <c r="AZ49" s="1">
        <v>2035</v>
      </c>
      <c r="BA49" s="1" t="str">
        <f>IF(sum!A42="SA",sum!B42,"*")</f>
        <v>*</v>
      </c>
      <c r="BB49" s="1"/>
      <c r="BC49" s="1" t="str">
        <f>IF(sum!A42="SA",sum!G42,"*")</f>
        <v>*</v>
      </c>
    </row>
    <row r="50" spans="2:55">
      <c r="B50" s="1" t="s">
        <v>137</v>
      </c>
      <c r="C50" s="1" t="s">
        <v>138</v>
      </c>
      <c r="D50" s="1">
        <v>2035</v>
      </c>
      <c r="E50" s="1" t="str">
        <f>IF(sum!A43="AL",sum!B43,"*")</f>
        <v>OS-WaterHeat_ELE1</v>
      </c>
      <c r="F50" s="1"/>
      <c r="G50" s="1">
        <f>IF(sum!A43="AL",sum!G43,"*")</f>
        <v>0.20434996835962599</v>
      </c>
      <c r="H50" s="1"/>
      <c r="J50" s="1" t="s">
        <v>137</v>
      </c>
      <c r="K50" s="1" t="s">
        <v>138</v>
      </c>
      <c r="L50" s="1">
        <v>2035</v>
      </c>
      <c r="M50" s="1" t="str">
        <f>IF(sum!A43="AT",sum!B43,"*")</f>
        <v>*</v>
      </c>
      <c r="N50" s="1"/>
      <c r="O50" s="1" t="str">
        <f>IF(sum!A43="AT",sum!G43,"*")</f>
        <v>*</v>
      </c>
      <c r="R50" s="1" t="s">
        <v>137</v>
      </c>
      <c r="S50" s="1" t="s">
        <v>138</v>
      </c>
      <c r="T50" s="1">
        <v>2035</v>
      </c>
      <c r="U50" s="1" t="str">
        <f>IF(sum!A43="BC",sum!B43,"*")</f>
        <v>*</v>
      </c>
      <c r="V50" s="1"/>
      <c r="W50" s="1" t="str">
        <f>IF(sum!A43="BC",sum!G43,"*")</f>
        <v>*</v>
      </c>
      <c r="Z50" s="1" t="s">
        <v>137</v>
      </c>
      <c r="AA50" s="1" t="s">
        <v>138</v>
      </c>
      <c r="AB50" s="1">
        <v>2035</v>
      </c>
      <c r="AC50" s="1" t="str">
        <f>IF(sum!A43="MA",sum!B43,"*")</f>
        <v>*</v>
      </c>
      <c r="AD50" s="1"/>
      <c r="AE50" s="1" t="str">
        <f>IF(sum!A43="MA",sum!G43,"*")</f>
        <v>*</v>
      </c>
      <c r="AH50" s="1" t="s">
        <v>137</v>
      </c>
      <c r="AI50" s="1" t="s">
        <v>138</v>
      </c>
      <c r="AJ50" s="1">
        <v>2035</v>
      </c>
      <c r="AK50" s="1" t="str">
        <f>IF(sum!A43="ON",sum!B43,"*")</f>
        <v>*</v>
      </c>
      <c r="AL50" s="1"/>
      <c r="AM50" s="1" t="str">
        <f>IF(sum!A43="ON",sum!G43,"*")</f>
        <v>*</v>
      </c>
      <c r="AP50" s="1" t="s">
        <v>137</v>
      </c>
      <c r="AQ50" s="1" t="s">
        <v>138</v>
      </c>
      <c r="AR50" s="1">
        <v>2035</v>
      </c>
      <c r="AS50" s="1" t="str">
        <f>IF(sum!A43="QU",sum!B43,"*")</f>
        <v>*</v>
      </c>
      <c r="AT50" s="1"/>
      <c r="AU50" s="1" t="str">
        <f>IF(sum!A43="QU",sum!G43,"*")</f>
        <v>*</v>
      </c>
      <c r="AX50" s="1" t="s">
        <v>137</v>
      </c>
      <c r="AY50" s="1" t="s">
        <v>138</v>
      </c>
      <c r="AZ50" s="1">
        <v>2035</v>
      </c>
      <c r="BA50" s="1" t="str">
        <f>IF(sum!A43="SA",sum!B43,"*")</f>
        <v>*</v>
      </c>
      <c r="BB50" s="1"/>
      <c r="BC50" s="1" t="str">
        <f>IF(sum!A43="SA",sum!G43,"*")</f>
        <v>*</v>
      </c>
    </row>
    <row r="51" spans="2:55">
      <c r="B51" s="1" t="s">
        <v>137</v>
      </c>
      <c r="C51" s="1" t="s">
        <v>138</v>
      </c>
      <c r="D51" s="1">
        <v>2035</v>
      </c>
      <c r="E51" s="1" t="str">
        <f>IF(sum!A44="AL",sum!B44,"*")</f>
        <v>OTH-AuxiliaryEquip_ELE1</v>
      </c>
      <c r="F51" s="1"/>
      <c r="G51" s="1">
        <f>IF(sum!A44="AL",sum!G44,"*")</f>
        <v>5.6763880099895997E-2</v>
      </c>
      <c r="H51" s="1"/>
      <c r="J51" s="1" t="s">
        <v>137</v>
      </c>
      <c r="K51" s="1" t="s">
        <v>138</v>
      </c>
      <c r="L51" s="1">
        <v>2035</v>
      </c>
      <c r="M51" s="1" t="str">
        <f>IF(sum!A44="AT",sum!B44,"*")</f>
        <v>*</v>
      </c>
      <c r="N51" s="1"/>
      <c r="O51" s="1" t="str">
        <f>IF(sum!A44="AT",sum!G44,"*")</f>
        <v>*</v>
      </c>
      <c r="R51" s="1" t="s">
        <v>137</v>
      </c>
      <c r="S51" s="1" t="s">
        <v>138</v>
      </c>
      <c r="T51" s="1">
        <v>2035</v>
      </c>
      <c r="U51" s="1" t="str">
        <f>IF(sum!A44="BC",sum!B44,"*")</f>
        <v>*</v>
      </c>
      <c r="V51" s="1"/>
      <c r="W51" s="1" t="str">
        <f>IF(sum!A44="BC",sum!G44,"*")</f>
        <v>*</v>
      </c>
      <c r="Z51" s="1" t="s">
        <v>137</v>
      </c>
      <c r="AA51" s="1" t="s">
        <v>138</v>
      </c>
      <c r="AB51" s="1">
        <v>2035</v>
      </c>
      <c r="AC51" s="1" t="str">
        <f>IF(sum!A44="MA",sum!B44,"*")</f>
        <v>*</v>
      </c>
      <c r="AD51" s="1"/>
      <c r="AE51" s="1" t="str">
        <f>IF(sum!A44="MA",sum!G44,"*")</f>
        <v>*</v>
      </c>
      <c r="AH51" s="1" t="s">
        <v>137</v>
      </c>
      <c r="AI51" s="1" t="s">
        <v>138</v>
      </c>
      <c r="AJ51" s="1">
        <v>2035</v>
      </c>
      <c r="AK51" s="1" t="str">
        <f>IF(sum!A44="ON",sum!B44,"*")</f>
        <v>*</v>
      </c>
      <c r="AL51" s="1"/>
      <c r="AM51" s="1" t="str">
        <f>IF(sum!A44="ON",sum!G44,"*")</f>
        <v>*</v>
      </c>
      <c r="AP51" s="1" t="s">
        <v>137</v>
      </c>
      <c r="AQ51" s="1" t="s">
        <v>138</v>
      </c>
      <c r="AR51" s="1">
        <v>2035</v>
      </c>
      <c r="AS51" s="1" t="str">
        <f>IF(sum!A44="QU",sum!B44,"*")</f>
        <v>*</v>
      </c>
      <c r="AT51" s="1"/>
      <c r="AU51" s="1" t="str">
        <f>IF(sum!A44="QU",sum!G44,"*")</f>
        <v>*</v>
      </c>
      <c r="AX51" s="1" t="s">
        <v>137</v>
      </c>
      <c r="AY51" s="1" t="s">
        <v>138</v>
      </c>
      <c r="AZ51" s="1">
        <v>2035</v>
      </c>
      <c r="BA51" s="1" t="str">
        <f>IF(sum!A44="SA",sum!B44,"*")</f>
        <v>*</v>
      </c>
      <c r="BB51" s="1"/>
      <c r="BC51" s="1" t="str">
        <f>IF(sum!A44="SA",sum!G44,"*")</f>
        <v>*</v>
      </c>
    </row>
    <row r="52" spans="2:55">
      <c r="B52" s="1" t="s">
        <v>137</v>
      </c>
      <c r="C52" s="1" t="s">
        <v>138</v>
      </c>
      <c r="D52" s="1">
        <v>2035</v>
      </c>
      <c r="E52" s="1" t="str">
        <f>IF(sum!A45="AL",sum!B45,"*")</f>
        <v>OTH-AuxiliaryMot_ELE1</v>
      </c>
      <c r="F52" s="1"/>
      <c r="G52" s="1">
        <f>IF(sum!A45="AL",sum!G45,"*")</f>
        <v>1.46766064202532E-2</v>
      </c>
      <c r="H52" s="1"/>
      <c r="J52" s="1" t="s">
        <v>137</v>
      </c>
      <c r="K52" s="1" t="s">
        <v>138</v>
      </c>
      <c r="L52" s="1">
        <v>2035</v>
      </c>
      <c r="M52" s="1" t="str">
        <f>IF(sum!A45="AT",sum!B45,"*")</f>
        <v>*</v>
      </c>
      <c r="N52" s="1"/>
      <c r="O52" s="1" t="str">
        <f>IF(sum!A45="AT",sum!G45,"*")</f>
        <v>*</v>
      </c>
      <c r="R52" s="1" t="s">
        <v>137</v>
      </c>
      <c r="S52" s="1" t="s">
        <v>138</v>
      </c>
      <c r="T52" s="1">
        <v>2035</v>
      </c>
      <c r="U52" s="1" t="str">
        <f>IF(sum!A45="BC",sum!B45,"*")</f>
        <v>*</v>
      </c>
      <c r="V52" s="1"/>
      <c r="W52" s="1" t="str">
        <f>IF(sum!A45="BC",sum!G45,"*")</f>
        <v>*</v>
      </c>
      <c r="Z52" s="1" t="s">
        <v>137</v>
      </c>
      <c r="AA52" s="1" t="s">
        <v>138</v>
      </c>
      <c r="AB52" s="1">
        <v>2035</v>
      </c>
      <c r="AC52" s="1" t="str">
        <f>IF(sum!A45="MA",sum!B45,"*")</f>
        <v>*</v>
      </c>
      <c r="AD52" s="1"/>
      <c r="AE52" s="1" t="str">
        <f>IF(sum!A45="MA",sum!G45,"*")</f>
        <v>*</v>
      </c>
      <c r="AH52" s="1" t="s">
        <v>137</v>
      </c>
      <c r="AI52" s="1" t="s">
        <v>138</v>
      </c>
      <c r="AJ52" s="1">
        <v>2035</v>
      </c>
      <c r="AK52" s="1" t="str">
        <f>IF(sum!A45="ON",sum!B45,"*")</f>
        <v>*</v>
      </c>
      <c r="AL52" s="1"/>
      <c r="AM52" s="1" t="str">
        <f>IF(sum!A45="ON",sum!G45,"*")</f>
        <v>*</v>
      </c>
      <c r="AP52" s="1" t="s">
        <v>137</v>
      </c>
      <c r="AQ52" s="1" t="s">
        <v>138</v>
      </c>
      <c r="AR52" s="1">
        <v>2035</v>
      </c>
      <c r="AS52" s="1" t="str">
        <f>IF(sum!A45="QU",sum!B45,"*")</f>
        <v>*</v>
      </c>
      <c r="AT52" s="1"/>
      <c r="AU52" s="1" t="str">
        <f>IF(sum!A45="QU",sum!G45,"*")</f>
        <v>*</v>
      </c>
      <c r="AX52" s="1" t="s">
        <v>137</v>
      </c>
      <c r="AY52" s="1" t="s">
        <v>138</v>
      </c>
      <c r="AZ52" s="1">
        <v>2035</v>
      </c>
      <c r="BA52" s="1" t="str">
        <f>IF(sum!A45="SA",sum!B45,"*")</f>
        <v>*</v>
      </c>
      <c r="BB52" s="1"/>
      <c r="BC52" s="1" t="str">
        <f>IF(sum!A45="SA",sum!G45,"*")</f>
        <v>*</v>
      </c>
    </row>
    <row r="53" spans="2:55">
      <c r="B53" s="1" t="s">
        <v>137</v>
      </c>
      <c r="C53" s="1" t="s">
        <v>138</v>
      </c>
      <c r="D53" s="1">
        <v>2035</v>
      </c>
      <c r="E53" s="1" t="str">
        <f>IF(sum!A46="AL",sum!B46,"*")</f>
        <v>OTH-Light_ELE1</v>
      </c>
      <c r="F53" s="1"/>
      <c r="G53" s="1">
        <f>IF(sum!A46="AL",sum!G46,"*")</f>
        <v>5.8706425681012503E-2</v>
      </c>
      <c r="H53" s="1"/>
      <c r="J53" s="1" t="s">
        <v>137</v>
      </c>
      <c r="K53" s="1" t="s">
        <v>138</v>
      </c>
      <c r="L53" s="1">
        <v>2035</v>
      </c>
      <c r="M53" s="1" t="str">
        <f>IF(sum!A46="AT",sum!B46,"*")</f>
        <v>*</v>
      </c>
      <c r="N53" s="1"/>
      <c r="O53" s="1" t="str">
        <f>IF(sum!A46="AT",sum!G46,"*")</f>
        <v>*</v>
      </c>
      <c r="R53" s="1" t="s">
        <v>137</v>
      </c>
      <c r="S53" s="1" t="s">
        <v>138</v>
      </c>
      <c r="T53" s="1">
        <v>2035</v>
      </c>
      <c r="U53" s="1" t="str">
        <f>IF(sum!A46="BC",sum!B46,"*")</f>
        <v>*</v>
      </c>
      <c r="V53" s="1"/>
      <c r="W53" s="1" t="str">
        <f>IF(sum!A46="BC",sum!G46,"*")</f>
        <v>*</v>
      </c>
      <c r="Z53" s="1" t="s">
        <v>137</v>
      </c>
      <c r="AA53" s="1" t="s">
        <v>138</v>
      </c>
      <c r="AB53" s="1">
        <v>2035</v>
      </c>
      <c r="AC53" s="1" t="str">
        <f>IF(sum!A46="MA",sum!B46,"*")</f>
        <v>*</v>
      </c>
      <c r="AD53" s="1"/>
      <c r="AE53" s="1" t="str">
        <f>IF(sum!A46="MA",sum!G46,"*")</f>
        <v>*</v>
      </c>
      <c r="AH53" s="1" t="s">
        <v>137</v>
      </c>
      <c r="AI53" s="1" t="s">
        <v>138</v>
      </c>
      <c r="AJ53" s="1">
        <v>2035</v>
      </c>
      <c r="AK53" s="1" t="str">
        <f>IF(sum!A46="ON",sum!B46,"*")</f>
        <v>*</v>
      </c>
      <c r="AL53" s="1"/>
      <c r="AM53" s="1" t="str">
        <f>IF(sum!A46="ON",sum!G46,"*")</f>
        <v>*</v>
      </c>
      <c r="AP53" s="1" t="s">
        <v>137</v>
      </c>
      <c r="AQ53" s="1" t="s">
        <v>138</v>
      </c>
      <c r="AR53" s="1">
        <v>2035</v>
      </c>
      <c r="AS53" s="1" t="str">
        <f>IF(sum!A46="QU",sum!B46,"*")</f>
        <v>*</v>
      </c>
      <c r="AT53" s="1"/>
      <c r="AU53" s="1" t="str">
        <f>IF(sum!A46="QU",sum!G46,"*")</f>
        <v>*</v>
      </c>
      <c r="AX53" s="1" t="s">
        <v>137</v>
      </c>
      <c r="AY53" s="1" t="s">
        <v>138</v>
      </c>
      <c r="AZ53" s="1">
        <v>2035</v>
      </c>
      <c r="BA53" s="1" t="str">
        <f>IF(sum!A46="SA",sum!B46,"*")</f>
        <v>*</v>
      </c>
      <c r="BB53" s="1"/>
      <c r="BC53" s="1" t="str">
        <f>IF(sum!A46="SA",sum!G46,"*")</f>
        <v>*</v>
      </c>
    </row>
    <row r="54" spans="2:55">
      <c r="B54" s="1" t="s">
        <v>137</v>
      </c>
      <c r="C54" s="1" t="s">
        <v>138</v>
      </c>
      <c r="D54" s="1">
        <v>2035</v>
      </c>
      <c r="E54" s="1" t="str">
        <f>IF(sum!A47="AL",sum!B47,"*")</f>
        <v>OTH-SpHeat_ELE1</v>
      </c>
      <c r="F54" s="1"/>
      <c r="G54" s="1">
        <f>IF(sum!A47="AL",sum!G47,"*")</f>
        <v>0.17856663020680799</v>
      </c>
      <c r="H54" s="1"/>
      <c r="J54" s="1" t="s">
        <v>137</v>
      </c>
      <c r="K54" s="1" t="s">
        <v>138</v>
      </c>
      <c r="L54" s="1">
        <v>2035</v>
      </c>
      <c r="M54" s="1" t="str">
        <f>IF(sum!A47="AT",sum!B47,"*")</f>
        <v>*</v>
      </c>
      <c r="N54" s="1"/>
      <c r="O54" s="1" t="str">
        <f>IF(sum!A47="AT",sum!G47,"*")</f>
        <v>*</v>
      </c>
      <c r="R54" s="1" t="s">
        <v>137</v>
      </c>
      <c r="S54" s="1" t="s">
        <v>138</v>
      </c>
      <c r="T54" s="1">
        <v>2035</v>
      </c>
      <c r="U54" s="1" t="str">
        <f>IF(sum!A47="BC",sum!B47,"*")</f>
        <v>*</v>
      </c>
      <c r="V54" s="1"/>
      <c r="W54" s="1" t="str">
        <f>IF(sum!A47="BC",sum!G47,"*")</f>
        <v>*</v>
      </c>
      <c r="Z54" s="1" t="s">
        <v>137</v>
      </c>
      <c r="AA54" s="1" t="s">
        <v>138</v>
      </c>
      <c r="AB54" s="1">
        <v>2035</v>
      </c>
      <c r="AC54" s="1" t="str">
        <f>IF(sum!A47="MA",sum!B47,"*")</f>
        <v>*</v>
      </c>
      <c r="AD54" s="1"/>
      <c r="AE54" s="1" t="str">
        <f>IF(sum!A47="MA",sum!G47,"*")</f>
        <v>*</v>
      </c>
      <c r="AH54" s="1" t="s">
        <v>137</v>
      </c>
      <c r="AI54" s="1" t="s">
        <v>138</v>
      </c>
      <c r="AJ54" s="1">
        <v>2035</v>
      </c>
      <c r="AK54" s="1" t="str">
        <f>IF(sum!A47="ON",sum!B47,"*")</f>
        <v>*</v>
      </c>
      <c r="AL54" s="1"/>
      <c r="AM54" s="1" t="str">
        <f>IF(sum!A47="ON",sum!G47,"*")</f>
        <v>*</v>
      </c>
      <c r="AP54" s="1" t="s">
        <v>137</v>
      </c>
      <c r="AQ54" s="1" t="s">
        <v>138</v>
      </c>
      <c r="AR54" s="1">
        <v>2035</v>
      </c>
      <c r="AS54" s="1" t="str">
        <f>IF(sum!A47="QU",sum!B47,"*")</f>
        <v>*</v>
      </c>
      <c r="AT54" s="1"/>
      <c r="AU54" s="1" t="str">
        <f>IF(sum!A47="QU",sum!G47,"*")</f>
        <v>*</v>
      </c>
      <c r="AX54" s="1" t="s">
        <v>137</v>
      </c>
      <c r="AY54" s="1" t="s">
        <v>138</v>
      </c>
      <c r="AZ54" s="1">
        <v>2035</v>
      </c>
      <c r="BA54" s="1" t="str">
        <f>IF(sum!A47="SA",sum!B47,"*")</f>
        <v>*</v>
      </c>
      <c r="BB54" s="1"/>
      <c r="BC54" s="1" t="str">
        <f>IF(sum!A47="SA",sum!G47,"*")</f>
        <v>*</v>
      </c>
    </row>
    <row r="55" spans="2:55">
      <c r="B55" s="1" t="s">
        <v>137</v>
      </c>
      <c r="C55" s="1" t="s">
        <v>138</v>
      </c>
      <c r="D55" s="1">
        <v>2035</v>
      </c>
      <c r="E55" s="1" t="str">
        <f>IF(sum!A48="AL",sum!B48,"*")</f>
        <v>OTH-WaterHeat_ELE1</v>
      </c>
      <c r="F55" s="1"/>
      <c r="G55" s="1">
        <f>IF(sum!A48="AL",sum!G48,"*")</f>
        <v>1.1352776019979201E-2</v>
      </c>
      <c r="H55" s="1"/>
      <c r="J55" s="1" t="s">
        <v>137</v>
      </c>
      <c r="K55" s="1" t="s">
        <v>138</v>
      </c>
      <c r="L55" s="1">
        <v>2035</v>
      </c>
      <c r="M55" s="1" t="str">
        <f>IF(sum!A48="AT",sum!B48,"*")</f>
        <v>*</v>
      </c>
      <c r="N55" s="1"/>
      <c r="O55" s="1" t="str">
        <f>IF(sum!A48="AT",sum!G48,"*")</f>
        <v>*</v>
      </c>
      <c r="R55" s="1" t="s">
        <v>137</v>
      </c>
      <c r="S55" s="1" t="s">
        <v>138</v>
      </c>
      <c r="T55" s="1">
        <v>2035</v>
      </c>
      <c r="U55" s="1" t="str">
        <f>IF(sum!A48="BC",sum!B48,"*")</f>
        <v>*</v>
      </c>
      <c r="V55" s="1"/>
      <c r="W55" s="1" t="str">
        <f>IF(sum!A48="BC",sum!G48,"*")</f>
        <v>*</v>
      </c>
      <c r="Z55" s="1" t="s">
        <v>137</v>
      </c>
      <c r="AA55" s="1" t="s">
        <v>138</v>
      </c>
      <c r="AB55" s="1">
        <v>2035</v>
      </c>
      <c r="AC55" s="1" t="str">
        <f>IF(sum!A48="MA",sum!B48,"*")</f>
        <v>*</v>
      </c>
      <c r="AD55" s="1"/>
      <c r="AE55" s="1" t="str">
        <f>IF(sum!A48="MA",sum!G48,"*")</f>
        <v>*</v>
      </c>
      <c r="AH55" s="1" t="s">
        <v>137</v>
      </c>
      <c r="AI55" s="1" t="s">
        <v>138</v>
      </c>
      <c r="AJ55" s="1">
        <v>2035</v>
      </c>
      <c r="AK55" s="1" t="str">
        <f>IF(sum!A48="ON",sum!B48,"*")</f>
        <v>*</v>
      </c>
      <c r="AL55" s="1"/>
      <c r="AM55" s="1" t="str">
        <f>IF(sum!A48="ON",sum!G48,"*")</f>
        <v>*</v>
      </c>
      <c r="AP55" s="1" t="s">
        <v>137</v>
      </c>
      <c r="AQ55" s="1" t="s">
        <v>138</v>
      </c>
      <c r="AR55" s="1">
        <v>2035</v>
      </c>
      <c r="AS55" s="1" t="str">
        <f>IF(sum!A48="QU",sum!B48,"*")</f>
        <v>*</v>
      </c>
      <c r="AT55" s="1"/>
      <c r="AU55" s="1" t="str">
        <f>IF(sum!A48="QU",sum!G48,"*")</f>
        <v>*</v>
      </c>
      <c r="AX55" s="1" t="s">
        <v>137</v>
      </c>
      <c r="AY55" s="1" t="s">
        <v>138</v>
      </c>
      <c r="AZ55" s="1">
        <v>2035</v>
      </c>
      <c r="BA55" s="1" t="str">
        <f>IF(sum!A48="SA",sum!B48,"*")</f>
        <v>*</v>
      </c>
      <c r="BB55" s="1"/>
      <c r="BC55" s="1" t="str">
        <f>IF(sum!A48="SA",sum!G48,"*")</f>
        <v>*</v>
      </c>
    </row>
    <row r="56" spans="2:55">
      <c r="B56" s="1" t="s">
        <v>137</v>
      </c>
      <c r="C56" s="1" t="s">
        <v>138</v>
      </c>
      <c r="D56" s="1">
        <v>2035</v>
      </c>
      <c r="E56" s="1" t="str">
        <f>IF(sum!A49="AL",sum!B49,"*")</f>
        <v>P_ESTHYDPS201</v>
      </c>
      <c r="F56" s="1"/>
      <c r="G56" s="1">
        <f>IF(sum!A49="AL",sum!G49,"*")</f>
        <v>0</v>
      </c>
      <c r="H56" s="1"/>
      <c r="J56" s="1" t="s">
        <v>137</v>
      </c>
      <c r="K56" s="1" t="s">
        <v>138</v>
      </c>
      <c r="L56" s="1">
        <v>2035</v>
      </c>
      <c r="M56" s="1" t="str">
        <f>IF(sum!A49="AT",sum!B49,"*")</f>
        <v>*</v>
      </c>
      <c r="N56" s="1"/>
      <c r="O56" s="1" t="str">
        <f>IF(sum!A49="AT",sum!G49,"*")</f>
        <v>*</v>
      </c>
      <c r="R56" s="1" t="s">
        <v>137</v>
      </c>
      <c r="S56" s="1" t="s">
        <v>138</v>
      </c>
      <c r="T56" s="1">
        <v>2035</v>
      </c>
      <c r="U56" s="1" t="str">
        <f>IF(sum!A49="BC",sum!B49,"*")</f>
        <v>*</v>
      </c>
      <c r="V56" s="1"/>
      <c r="W56" s="1" t="str">
        <f>IF(sum!A49="BC",sum!G49,"*")</f>
        <v>*</v>
      </c>
      <c r="Z56" s="1" t="s">
        <v>137</v>
      </c>
      <c r="AA56" s="1" t="s">
        <v>138</v>
      </c>
      <c r="AB56" s="1">
        <v>2035</v>
      </c>
      <c r="AC56" s="1" t="str">
        <f>IF(sum!A49="MA",sum!B49,"*")</f>
        <v>*</v>
      </c>
      <c r="AD56" s="1"/>
      <c r="AE56" s="1" t="str">
        <f>IF(sum!A49="MA",sum!G49,"*")</f>
        <v>*</v>
      </c>
      <c r="AH56" s="1" t="s">
        <v>137</v>
      </c>
      <c r="AI56" s="1" t="s">
        <v>138</v>
      </c>
      <c r="AJ56" s="1">
        <v>2035</v>
      </c>
      <c r="AK56" s="1" t="str">
        <f>IF(sum!A49="ON",sum!B49,"*")</f>
        <v>*</v>
      </c>
      <c r="AL56" s="1"/>
      <c r="AM56" s="1" t="str">
        <f>IF(sum!A49="ON",sum!G49,"*")</f>
        <v>*</v>
      </c>
      <c r="AP56" s="1" t="s">
        <v>137</v>
      </c>
      <c r="AQ56" s="1" t="s">
        <v>138</v>
      </c>
      <c r="AR56" s="1">
        <v>2035</v>
      </c>
      <c r="AS56" s="1" t="str">
        <f>IF(sum!A49="QU",sum!B49,"*")</f>
        <v>*</v>
      </c>
      <c r="AT56" s="1"/>
      <c r="AU56" s="1" t="str">
        <f>IF(sum!A49="QU",sum!G49,"*")</f>
        <v>*</v>
      </c>
      <c r="AX56" s="1" t="s">
        <v>137</v>
      </c>
      <c r="AY56" s="1" t="s">
        <v>138</v>
      </c>
      <c r="AZ56" s="1">
        <v>2035</v>
      </c>
      <c r="BA56" s="1" t="str">
        <f>IF(sum!A49="SA",sum!B49,"*")</f>
        <v>*</v>
      </c>
      <c r="BB56" s="1"/>
      <c r="BC56" s="1" t="str">
        <f>IF(sum!A49="SA",sum!G49,"*")</f>
        <v>*</v>
      </c>
    </row>
    <row r="57" spans="2:55">
      <c r="B57" s="1" t="s">
        <v>137</v>
      </c>
      <c r="C57" s="1" t="s">
        <v>138</v>
      </c>
      <c r="D57" s="1">
        <v>2035</v>
      </c>
      <c r="E57" s="1" t="str">
        <f>IF(sum!A50="AL",sum!B50,"*")</f>
        <v>R_ES-APP-CD_ELC1</v>
      </c>
      <c r="F57" s="1"/>
      <c r="G57" s="1">
        <f>IF(sum!A50="AL",sum!G50,"*")</f>
        <v>0</v>
      </c>
      <c r="H57" s="1"/>
      <c r="J57" s="1" t="s">
        <v>137</v>
      </c>
      <c r="K57" s="1" t="s">
        <v>138</v>
      </c>
      <c r="L57" s="1">
        <v>2035</v>
      </c>
      <c r="M57" s="1" t="str">
        <f>IF(sum!A50="AT",sum!B50,"*")</f>
        <v>*</v>
      </c>
      <c r="N57" s="1"/>
      <c r="O57" s="1" t="str">
        <f>IF(sum!A50="AT",sum!G50,"*")</f>
        <v>*</v>
      </c>
      <c r="R57" s="1" t="s">
        <v>137</v>
      </c>
      <c r="S57" s="1" t="s">
        <v>138</v>
      </c>
      <c r="T57" s="1">
        <v>2035</v>
      </c>
      <c r="U57" s="1" t="str">
        <f>IF(sum!A50="BC",sum!B50,"*")</f>
        <v>*</v>
      </c>
      <c r="V57" s="1"/>
      <c r="W57" s="1" t="str">
        <f>IF(sum!A50="BC",sum!G50,"*")</f>
        <v>*</v>
      </c>
      <c r="Z57" s="1" t="s">
        <v>137</v>
      </c>
      <c r="AA57" s="1" t="s">
        <v>138</v>
      </c>
      <c r="AB57" s="1">
        <v>2035</v>
      </c>
      <c r="AC57" s="1" t="str">
        <f>IF(sum!A50="MA",sum!B50,"*")</f>
        <v>*</v>
      </c>
      <c r="AD57" s="1"/>
      <c r="AE57" s="1" t="str">
        <f>IF(sum!A50="MA",sum!G50,"*")</f>
        <v>*</v>
      </c>
      <c r="AH57" s="1" t="s">
        <v>137</v>
      </c>
      <c r="AI57" s="1" t="s">
        <v>138</v>
      </c>
      <c r="AJ57" s="1">
        <v>2035</v>
      </c>
      <c r="AK57" s="1" t="str">
        <f>IF(sum!A50="ON",sum!B50,"*")</f>
        <v>*</v>
      </c>
      <c r="AL57" s="1"/>
      <c r="AM57" s="1" t="str">
        <f>IF(sum!A50="ON",sum!G50,"*")</f>
        <v>*</v>
      </c>
      <c r="AP57" s="1" t="s">
        <v>137</v>
      </c>
      <c r="AQ57" s="1" t="s">
        <v>138</v>
      </c>
      <c r="AR57" s="1">
        <v>2035</v>
      </c>
      <c r="AS57" s="1" t="str">
        <f>IF(sum!A50="QU",sum!B50,"*")</f>
        <v>*</v>
      </c>
      <c r="AT57" s="1"/>
      <c r="AU57" s="1" t="str">
        <f>IF(sum!A50="QU",sum!G50,"*")</f>
        <v>*</v>
      </c>
      <c r="AX57" s="1" t="s">
        <v>137</v>
      </c>
      <c r="AY57" s="1" t="s">
        <v>138</v>
      </c>
      <c r="AZ57" s="1">
        <v>2035</v>
      </c>
      <c r="BA57" s="1" t="str">
        <f>IF(sum!A50="SA",sum!B50,"*")</f>
        <v>*</v>
      </c>
      <c r="BB57" s="1"/>
      <c r="BC57" s="1" t="str">
        <f>IF(sum!A50="SA",sum!G50,"*")</f>
        <v>*</v>
      </c>
    </row>
    <row r="58" spans="2:55">
      <c r="B58" s="1" t="s">
        <v>137</v>
      </c>
      <c r="C58" s="1" t="s">
        <v>138</v>
      </c>
      <c r="D58" s="1">
        <v>2035</v>
      </c>
      <c r="E58" s="1" t="str">
        <f>IF(sum!A51="AL",sum!B51,"*")</f>
        <v>R_ES-APP-CW_ELC1</v>
      </c>
      <c r="F58" s="1"/>
      <c r="G58" s="1">
        <f>IF(sum!A51="AL",sum!G51,"*")</f>
        <v>0</v>
      </c>
      <c r="H58" s="1"/>
      <c r="J58" s="1" t="s">
        <v>137</v>
      </c>
      <c r="K58" s="1" t="s">
        <v>138</v>
      </c>
      <c r="L58" s="1">
        <v>2035</v>
      </c>
      <c r="M58" s="1" t="str">
        <f>IF(sum!A51="AT",sum!B51,"*")</f>
        <v>*</v>
      </c>
      <c r="N58" s="1"/>
      <c r="O58" s="1" t="str">
        <f>IF(sum!A51="AT",sum!G51,"*")</f>
        <v>*</v>
      </c>
      <c r="R58" s="1" t="s">
        <v>137</v>
      </c>
      <c r="S58" s="1" t="s">
        <v>138</v>
      </c>
      <c r="T58" s="1">
        <v>2035</v>
      </c>
      <c r="U58" s="1" t="str">
        <f>IF(sum!A51="BC",sum!B51,"*")</f>
        <v>*</v>
      </c>
      <c r="V58" s="1"/>
      <c r="W58" s="1" t="str">
        <f>IF(sum!A51="BC",sum!G51,"*")</f>
        <v>*</v>
      </c>
      <c r="Z58" s="1" t="s">
        <v>137</v>
      </c>
      <c r="AA58" s="1" t="s">
        <v>138</v>
      </c>
      <c r="AB58" s="1">
        <v>2035</v>
      </c>
      <c r="AC58" s="1" t="str">
        <f>IF(sum!A51="MA",sum!B51,"*")</f>
        <v>*</v>
      </c>
      <c r="AD58" s="1"/>
      <c r="AE58" s="1" t="str">
        <f>IF(sum!A51="MA",sum!G51,"*")</f>
        <v>*</v>
      </c>
      <c r="AH58" s="1" t="s">
        <v>137</v>
      </c>
      <c r="AI58" s="1" t="s">
        <v>138</v>
      </c>
      <c r="AJ58" s="1">
        <v>2035</v>
      </c>
      <c r="AK58" s="1" t="str">
        <f>IF(sum!A51="ON",sum!B51,"*")</f>
        <v>*</v>
      </c>
      <c r="AL58" s="1"/>
      <c r="AM58" s="1" t="str">
        <f>IF(sum!A51="ON",sum!G51,"*")</f>
        <v>*</v>
      </c>
      <c r="AP58" s="1" t="s">
        <v>137</v>
      </c>
      <c r="AQ58" s="1" t="s">
        <v>138</v>
      </c>
      <c r="AR58" s="1">
        <v>2035</v>
      </c>
      <c r="AS58" s="1" t="str">
        <f>IF(sum!A51="QU",sum!B51,"*")</f>
        <v>*</v>
      </c>
      <c r="AT58" s="1"/>
      <c r="AU58" s="1" t="str">
        <f>IF(sum!A51="QU",sum!G51,"*")</f>
        <v>*</v>
      </c>
      <c r="AX58" s="1" t="s">
        <v>137</v>
      </c>
      <c r="AY58" s="1" t="s">
        <v>138</v>
      </c>
      <c r="AZ58" s="1">
        <v>2035</v>
      </c>
      <c r="BA58" s="1" t="str">
        <f>IF(sum!A51="SA",sum!B51,"*")</f>
        <v>*</v>
      </c>
      <c r="BB58" s="1"/>
      <c r="BC58" s="1" t="str">
        <f>IF(sum!A51="SA",sum!G51,"*")</f>
        <v>*</v>
      </c>
    </row>
    <row r="59" spans="2:55">
      <c r="B59" s="1" t="s">
        <v>137</v>
      </c>
      <c r="C59" s="1" t="s">
        <v>138</v>
      </c>
      <c r="D59" s="1">
        <v>2035</v>
      </c>
      <c r="E59" s="1" t="str">
        <f>IF(sum!A52="AL",sum!B52,"*")</f>
        <v>R_ES-APP-DW_ELC1</v>
      </c>
      <c r="F59" s="1"/>
      <c r="G59" s="1">
        <f>IF(sum!A52="AL",sum!G52,"*")</f>
        <v>0</v>
      </c>
      <c r="H59" s="1"/>
      <c r="J59" s="1" t="s">
        <v>137</v>
      </c>
      <c r="K59" s="1" t="s">
        <v>138</v>
      </c>
      <c r="L59" s="1">
        <v>2035</v>
      </c>
      <c r="M59" s="1" t="str">
        <f>IF(sum!A52="AT",sum!B52,"*")</f>
        <v>*</v>
      </c>
      <c r="N59" s="1"/>
      <c r="O59" s="1" t="str">
        <f>IF(sum!A52="AT",sum!G52,"*")</f>
        <v>*</v>
      </c>
      <c r="R59" s="1" t="s">
        <v>137</v>
      </c>
      <c r="S59" s="1" t="s">
        <v>138</v>
      </c>
      <c r="T59" s="1">
        <v>2035</v>
      </c>
      <c r="U59" s="1" t="str">
        <f>IF(sum!A52="BC",sum!B52,"*")</f>
        <v>*</v>
      </c>
      <c r="V59" s="1"/>
      <c r="W59" s="1" t="str">
        <f>IF(sum!A52="BC",sum!G52,"*")</f>
        <v>*</v>
      </c>
      <c r="Z59" s="1" t="s">
        <v>137</v>
      </c>
      <c r="AA59" s="1" t="s">
        <v>138</v>
      </c>
      <c r="AB59" s="1">
        <v>2035</v>
      </c>
      <c r="AC59" s="1" t="str">
        <f>IF(sum!A52="MA",sum!B52,"*")</f>
        <v>*</v>
      </c>
      <c r="AD59" s="1"/>
      <c r="AE59" s="1" t="str">
        <f>IF(sum!A52="MA",sum!G52,"*")</f>
        <v>*</v>
      </c>
      <c r="AH59" s="1" t="s">
        <v>137</v>
      </c>
      <c r="AI59" s="1" t="s">
        <v>138</v>
      </c>
      <c r="AJ59" s="1">
        <v>2035</v>
      </c>
      <c r="AK59" s="1" t="str">
        <f>IF(sum!A52="ON",sum!B52,"*")</f>
        <v>*</v>
      </c>
      <c r="AL59" s="1"/>
      <c r="AM59" s="1" t="str">
        <f>IF(sum!A52="ON",sum!G52,"*")</f>
        <v>*</v>
      </c>
      <c r="AP59" s="1" t="s">
        <v>137</v>
      </c>
      <c r="AQ59" s="1" t="s">
        <v>138</v>
      </c>
      <c r="AR59" s="1">
        <v>2035</v>
      </c>
      <c r="AS59" s="1" t="str">
        <f>IF(sum!A52="QU",sum!B52,"*")</f>
        <v>*</v>
      </c>
      <c r="AT59" s="1"/>
      <c r="AU59" s="1" t="str">
        <f>IF(sum!A52="QU",sum!G52,"*")</f>
        <v>*</v>
      </c>
      <c r="AX59" s="1" t="s">
        <v>137</v>
      </c>
      <c r="AY59" s="1" t="s">
        <v>138</v>
      </c>
      <c r="AZ59" s="1">
        <v>2035</v>
      </c>
      <c r="BA59" s="1" t="str">
        <f>IF(sum!A52="SA",sum!B52,"*")</f>
        <v>*</v>
      </c>
      <c r="BB59" s="1"/>
      <c r="BC59" s="1" t="str">
        <f>IF(sum!A52="SA",sum!G52,"*")</f>
        <v>*</v>
      </c>
    </row>
    <row r="60" spans="2:55">
      <c r="B60" s="1" t="s">
        <v>137</v>
      </c>
      <c r="C60" s="1" t="s">
        <v>138</v>
      </c>
      <c r="D60" s="1">
        <v>2035</v>
      </c>
      <c r="E60" s="1" t="str">
        <f>IF(sum!A53="AL",sum!B53,"*")</f>
        <v>R_ES-APP-FR_ELC1</v>
      </c>
      <c r="F60" s="1"/>
      <c r="G60" s="1">
        <f>IF(sum!A53="AL",sum!G53,"*")</f>
        <v>0</v>
      </c>
      <c r="H60" s="1"/>
      <c r="J60" s="1" t="s">
        <v>137</v>
      </c>
      <c r="K60" s="1" t="s">
        <v>138</v>
      </c>
      <c r="L60" s="1">
        <v>2035</v>
      </c>
      <c r="M60" s="1" t="str">
        <f>IF(sum!A53="AT",sum!B53,"*")</f>
        <v>*</v>
      </c>
      <c r="N60" s="1"/>
      <c r="O60" s="1" t="str">
        <f>IF(sum!A53="AT",sum!G53,"*")</f>
        <v>*</v>
      </c>
      <c r="R60" s="1" t="s">
        <v>137</v>
      </c>
      <c r="S60" s="1" t="s">
        <v>138</v>
      </c>
      <c r="T60" s="1">
        <v>2035</v>
      </c>
      <c r="U60" s="1" t="str">
        <f>IF(sum!A53="BC",sum!B53,"*")</f>
        <v>*</v>
      </c>
      <c r="V60" s="1"/>
      <c r="W60" s="1" t="str">
        <f>IF(sum!A53="BC",sum!G53,"*")</f>
        <v>*</v>
      </c>
      <c r="Z60" s="1" t="s">
        <v>137</v>
      </c>
      <c r="AA60" s="1" t="s">
        <v>138</v>
      </c>
      <c r="AB60" s="1">
        <v>2035</v>
      </c>
      <c r="AC60" s="1" t="str">
        <f>IF(sum!A53="MA",sum!B53,"*")</f>
        <v>*</v>
      </c>
      <c r="AD60" s="1"/>
      <c r="AE60" s="1" t="str">
        <f>IF(sum!A53="MA",sum!G53,"*")</f>
        <v>*</v>
      </c>
      <c r="AH60" s="1" t="s">
        <v>137</v>
      </c>
      <c r="AI60" s="1" t="s">
        <v>138</v>
      </c>
      <c r="AJ60" s="1">
        <v>2035</v>
      </c>
      <c r="AK60" s="1" t="str">
        <f>IF(sum!A53="ON",sum!B53,"*")</f>
        <v>*</v>
      </c>
      <c r="AL60" s="1"/>
      <c r="AM60" s="1" t="str">
        <f>IF(sum!A53="ON",sum!G53,"*")</f>
        <v>*</v>
      </c>
      <c r="AP60" s="1" t="s">
        <v>137</v>
      </c>
      <c r="AQ60" s="1" t="s">
        <v>138</v>
      </c>
      <c r="AR60" s="1">
        <v>2035</v>
      </c>
      <c r="AS60" s="1" t="str">
        <f>IF(sum!A53="QU",sum!B53,"*")</f>
        <v>*</v>
      </c>
      <c r="AT60" s="1"/>
      <c r="AU60" s="1" t="str">
        <f>IF(sum!A53="QU",sum!G53,"*")</f>
        <v>*</v>
      </c>
      <c r="AX60" s="1" t="s">
        <v>137</v>
      </c>
      <c r="AY60" s="1" t="s">
        <v>138</v>
      </c>
      <c r="AZ60" s="1">
        <v>2035</v>
      </c>
      <c r="BA60" s="1" t="str">
        <f>IF(sum!A53="SA",sum!B53,"*")</f>
        <v>*</v>
      </c>
      <c r="BB60" s="1"/>
      <c r="BC60" s="1" t="str">
        <f>IF(sum!A53="SA",sum!G53,"*")</f>
        <v>*</v>
      </c>
    </row>
    <row r="61" spans="2:55">
      <c r="B61" s="1" t="s">
        <v>137</v>
      </c>
      <c r="C61" s="1" t="s">
        <v>138</v>
      </c>
      <c r="D61" s="1">
        <v>2035</v>
      </c>
      <c r="E61" s="1" t="str">
        <f>IF(sum!A54="AL",sum!B54,"*")</f>
        <v>R_ES-APP-OTH_ELC1</v>
      </c>
      <c r="F61" s="1"/>
      <c r="G61" s="1">
        <f>IF(sum!A54="AL",sum!G54,"*")</f>
        <v>0</v>
      </c>
      <c r="H61" s="1"/>
      <c r="J61" s="1" t="s">
        <v>137</v>
      </c>
      <c r="K61" s="1" t="s">
        <v>138</v>
      </c>
      <c r="L61" s="1">
        <v>2035</v>
      </c>
      <c r="M61" s="1" t="str">
        <f>IF(sum!A54="AT",sum!B54,"*")</f>
        <v>*</v>
      </c>
      <c r="N61" s="1"/>
      <c r="O61" s="1" t="str">
        <f>IF(sum!A54="AT",sum!G54,"*")</f>
        <v>*</v>
      </c>
      <c r="R61" s="1" t="s">
        <v>137</v>
      </c>
      <c r="S61" s="1" t="s">
        <v>138</v>
      </c>
      <c r="T61" s="1">
        <v>2035</v>
      </c>
      <c r="U61" s="1" t="str">
        <f>IF(sum!A54="BC",sum!B54,"*")</f>
        <v>*</v>
      </c>
      <c r="V61" s="1"/>
      <c r="W61" s="1" t="str">
        <f>IF(sum!A54="BC",sum!G54,"*")</f>
        <v>*</v>
      </c>
      <c r="Z61" s="1" t="s">
        <v>137</v>
      </c>
      <c r="AA61" s="1" t="s">
        <v>138</v>
      </c>
      <c r="AB61" s="1">
        <v>2035</v>
      </c>
      <c r="AC61" s="1" t="str">
        <f>IF(sum!A54="MA",sum!B54,"*")</f>
        <v>*</v>
      </c>
      <c r="AD61" s="1"/>
      <c r="AE61" s="1" t="str">
        <f>IF(sum!A54="MA",sum!G54,"*")</f>
        <v>*</v>
      </c>
      <c r="AH61" s="1" t="s">
        <v>137</v>
      </c>
      <c r="AI61" s="1" t="s">
        <v>138</v>
      </c>
      <c r="AJ61" s="1">
        <v>2035</v>
      </c>
      <c r="AK61" s="1" t="str">
        <f>IF(sum!A54="ON",sum!B54,"*")</f>
        <v>*</v>
      </c>
      <c r="AL61" s="1"/>
      <c r="AM61" s="1" t="str">
        <f>IF(sum!A54="ON",sum!G54,"*")</f>
        <v>*</v>
      </c>
      <c r="AP61" s="1" t="s">
        <v>137</v>
      </c>
      <c r="AQ61" s="1" t="s">
        <v>138</v>
      </c>
      <c r="AR61" s="1">
        <v>2035</v>
      </c>
      <c r="AS61" s="1" t="str">
        <f>IF(sum!A54="QU",sum!B54,"*")</f>
        <v>*</v>
      </c>
      <c r="AT61" s="1"/>
      <c r="AU61" s="1" t="str">
        <f>IF(sum!A54="QU",sum!G54,"*")</f>
        <v>*</v>
      </c>
      <c r="AX61" s="1" t="s">
        <v>137</v>
      </c>
      <c r="AY61" s="1" t="s">
        <v>138</v>
      </c>
      <c r="AZ61" s="1">
        <v>2035</v>
      </c>
      <c r="BA61" s="1" t="str">
        <f>IF(sum!A54="SA",sum!B54,"*")</f>
        <v>*</v>
      </c>
      <c r="BB61" s="1"/>
      <c r="BC61" s="1" t="str">
        <f>IF(sum!A54="SA",sum!G54,"*")</f>
        <v>*</v>
      </c>
    </row>
    <row r="62" spans="2:55">
      <c r="B62" s="1" t="s">
        <v>137</v>
      </c>
      <c r="C62" s="1" t="s">
        <v>138</v>
      </c>
      <c r="D62" s="1">
        <v>2035</v>
      </c>
      <c r="E62" s="1" t="str">
        <f>IF(sum!A55="AL",sum!B55,"*")</f>
        <v>R_ES-APP-RA_ELC1</v>
      </c>
      <c r="F62" s="1"/>
      <c r="G62" s="1">
        <f>IF(sum!A55="AL",sum!G55,"*")</f>
        <v>0</v>
      </c>
      <c r="H62" s="1"/>
      <c r="J62" s="1" t="s">
        <v>137</v>
      </c>
      <c r="K62" s="1" t="s">
        <v>138</v>
      </c>
      <c r="L62" s="1">
        <v>2035</v>
      </c>
      <c r="M62" s="1" t="str">
        <f>IF(sum!A55="AT",sum!B55,"*")</f>
        <v>*</v>
      </c>
      <c r="N62" s="1"/>
      <c r="O62" s="1" t="str">
        <f>IF(sum!A55="AT",sum!G55,"*")</f>
        <v>*</v>
      </c>
      <c r="R62" s="1" t="s">
        <v>137</v>
      </c>
      <c r="S62" s="1" t="s">
        <v>138</v>
      </c>
      <c r="T62" s="1">
        <v>2035</v>
      </c>
      <c r="U62" s="1" t="str">
        <f>IF(sum!A55="BC",sum!B55,"*")</f>
        <v>*</v>
      </c>
      <c r="V62" s="1"/>
      <c r="W62" s="1" t="str">
        <f>IF(sum!A55="BC",sum!G55,"*")</f>
        <v>*</v>
      </c>
      <c r="Z62" s="1" t="s">
        <v>137</v>
      </c>
      <c r="AA62" s="1" t="s">
        <v>138</v>
      </c>
      <c r="AB62" s="1">
        <v>2035</v>
      </c>
      <c r="AC62" s="1" t="str">
        <f>IF(sum!A55="MA",sum!B55,"*")</f>
        <v>*</v>
      </c>
      <c r="AD62" s="1"/>
      <c r="AE62" s="1" t="str">
        <f>IF(sum!A55="MA",sum!G55,"*")</f>
        <v>*</v>
      </c>
      <c r="AH62" s="1" t="s">
        <v>137</v>
      </c>
      <c r="AI62" s="1" t="s">
        <v>138</v>
      </c>
      <c r="AJ62" s="1">
        <v>2035</v>
      </c>
      <c r="AK62" s="1" t="str">
        <f>IF(sum!A55="ON",sum!B55,"*")</f>
        <v>*</v>
      </c>
      <c r="AL62" s="1"/>
      <c r="AM62" s="1" t="str">
        <f>IF(sum!A55="ON",sum!G55,"*")</f>
        <v>*</v>
      </c>
      <c r="AP62" s="1" t="s">
        <v>137</v>
      </c>
      <c r="AQ62" s="1" t="s">
        <v>138</v>
      </c>
      <c r="AR62" s="1">
        <v>2035</v>
      </c>
      <c r="AS62" s="1" t="str">
        <f>IF(sum!A55="QU",sum!B55,"*")</f>
        <v>*</v>
      </c>
      <c r="AT62" s="1"/>
      <c r="AU62" s="1" t="str">
        <f>IF(sum!A55="QU",sum!G55,"*")</f>
        <v>*</v>
      </c>
      <c r="AX62" s="1" t="s">
        <v>137</v>
      </c>
      <c r="AY62" s="1" t="s">
        <v>138</v>
      </c>
      <c r="AZ62" s="1">
        <v>2035</v>
      </c>
      <c r="BA62" s="1" t="str">
        <f>IF(sum!A55="SA",sum!B55,"*")</f>
        <v>*</v>
      </c>
      <c r="BB62" s="1"/>
      <c r="BC62" s="1" t="str">
        <f>IF(sum!A55="SA",sum!G55,"*")</f>
        <v>*</v>
      </c>
    </row>
    <row r="63" spans="2:55">
      <c r="B63" s="1" t="s">
        <v>137</v>
      </c>
      <c r="C63" s="1" t="s">
        <v>138</v>
      </c>
      <c r="D63" s="1">
        <v>2035</v>
      </c>
      <c r="E63" s="1" t="str">
        <f>IF(sum!A56="AL",sum!B56,"*")</f>
        <v>R_ES-APP-RE_ELC1</v>
      </c>
      <c r="F63" s="1"/>
      <c r="G63" s="1">
        <f>IF(sum!A56="AL",sum!G56,"*")</f>
        <v>0</v>
      </c>
      <c r="H63" s="1"/>
      <c r="J63" s="1" t="s">
        <v>137</v>
      </c>
      <c r="K63" s="1" t="s">
        <v>138</v>
      </c>
      <c r="L63" s="1">
        <v>2035</v>
      </c>
      <c r="M63" s="1" t="str">
        <f>IF(sum!A56="AT",sum!B56,"*")</f>
        <v>*</v>
      </c>
      <c r="N63" s="1"/>
      <c r="O63" s="1" t="str">
        <f>IF(sum!A56="AT",sum!G56,"*")</f>
        <v>*</v>
      </c>
      <c r="R63" s="1" t="s">
        <v>137</v>
      </c>
      <c r="S63" s="1" t="s">
        <v>138</v>
      </c>
      <c r="T63" s="1">
        <v>2035</v>
      </c>
      <c r="U63" s="1" t="str">
        <f>IF(sum!A56="BC",sum!B56,"*")</f>
        <v>*</v>
      </c>
      <c r="V63" s="1"/>
      <c r="W63" s="1" t="str">
        <f>IF(sum!A56="BC",sum!G56,"*")</f>
        <v>*</v>
      </c>
      <c r="Z63" s="1" t="s">
        <v>137</v>
      </c>
      <c r="AA63" s="1" t="s">
        <v>138</v>
      </c>
      <c r="AB63" s="1">
        <v>2035</v>
      </c>
      <c r="AC63" s="1" t="str">
        <f>IF(sum!A56="MA",sum!B56,"*")</f>
        <v>*</v>
      </c>
      <c r="AD63" s="1"/>
      <c r="AE63" s="1" t="str">
        <f>IF(sum!A56="MA",sum!G56,"*")</f>
        <v>*</v>
      </c>
      <c r="AH63" s="1" t="s">
        <v>137</v>
      </c>
      <c r="AI63" s="1" t="s">
        <v>138</v>
      </c>
      <c r="AJ63" s="1">
        <v>2035</v>
      </c>
      <c r="AK63" s="1" t="str">
        <f>IF(sum!A56="ON",sum!B56,"*")</f>
        <v>*</v>
      </c>
      <c r="AL63" s="1"/>
      <c r="AM63" s="1" t="str">
        <f>IF(sum!A56="ON",sum!G56,"*")</f>
        <v>*</v>
      </c>
      <c r="AP63" s="1" t="s">
        <v>137</v>
      </c>
      <c r="AQ63" s="1" t="s">
        <v>138</v>
      </c>
      <c r="AR63" s="1">
        <v>2035</v>
      </c>
      <c r="AS63" s="1" t="str">
        <f>IF(sum!A56="QU",sum!B56,"*")</f>
        <v>*</v>
      </c>
      <c r="AT63" s="1"/>
      <c r="AU63" s="1" t="str">
        <f>IF(sum!A56="QU",sum!G56,"*")</f>
        <v>*</v>
      </c>
      <c r="AX63" s="1" t="s">
        <v>137</v>
      </c>
      <c r="AY63" s="1" t="s">
        <v>138</v>
      </c>
      <c r="AZ63" s="1">
        <v>2035</v>
      </c>
      <c r="BA63" s="1" t="str">
        <f>IF(sum!A56="SA",sum!B56,"*")</f>
        <v>*</v>
      </c>
      <c r="BB63" s="1"/>
      <c r="BC63" s="1" t="str">
        <f>IF(sum!A56="SA",sum!G56,"*")</f>
        <v>*</v>
      </c>
    </row>
    <row r="64" spans="2:55">
      <c r="B64" s="1" t="s">
        <v>137</v>
      </c>
      <c r="C64" s="1" t="s">
        <v>138</v>
      </c>
      <c r="D64" s="1">
        <v>2035</v>
      </c>
      <c r="E64" s="1" t="str">
        <f>IF(sum!A57="AL",sum!B57,"*")</f>
        <v>R_ES-LI_ELC1</v>
      </c>
      <c r="F64" s="1"/>
      <c r="G64" s="1">
        <f>IF(sum!A57="AL",sum!G57,"*")</f>
        <v>0</v>
      </c>
      <c r="H64" s="1"/>
      <c r="J64" s="1" t="s">
        <v>137</v>
      </c>
      <c r="K64" s="1" t="s">
        <v>138</v>
      </c>
      <c r="L64" s="1">
        <v>2035</v>
      </c>
      <c r="M64" s="1" t="str">
        <f>IF(sum!A57="AT",sum!B57,"*")</f>
        <v>*</v>
      </c>
      <c r="N64" s="1"/>
      <c r="O64" s="1" t="str">
        <f>IF(sum!A57="AT",sum!G57,"*")</f>
        <v>*</v>
      </c>
      <c r="R64" s="1" t="s">
        <v>137</v>
      </c>
      <c r="S64" s="1" t="s">
        <v>138</v>
      </c>
      <c r="T64" s="1">
        <v>2035</v>
      </c>
      <c r="U64" s="1" t="str">
        <f>IF(sum!A57="BC",sum!B57,"*")</f>
        <v>*</v>
      </c>
      <c r="V64" s="1"/>
      <c r="W64" s="1" t="str">
        <f>IF(sum!A57="BC",sum!G57,"*")</f>
        <v>*</v>
      </c>
      <c r="Z64" s="1" t="s">
        <v>137</v>
      </c>
      <c r="AA64" s="1" t="s">
        <v>138</v>
      </c>
      <c r="AB64" s="1">
        <v>2035</v>
      </c>
      <c r="AC64" s="1" t="str">
        <f>IF(sum!A57="MA",sum!B57,"*")</f>
        <v>*</v>
      </c>
      <c r="AD64" s="1"/>
      <c r="AE64" s="1" t="str">
        <f>IF(sum!A57="MA",sum!G57,"*")</f>
        <v>*</v>
      </c>
      <c r="AH64" s="1" t="s">
        <v>137</v>
      </c>
      <c r="AI64" s="1" t="s">
        <v>138</v>
      </c>
      <c r="AJ64" s="1">
        <v>2035</v>
      </c>
      <c r="AK64" s="1" t="str">
        <f>IF(sum!A57="ON",sum!B57,"*")</f>
        <v>*</v>
      </c>
      <c r="AL64" s="1"/>
      <c r="AM64" s="1" t="str">
        <f>IF(sum!A57="ON",sum!G57,"*")</f>
        <v>*</v>
      </c>
      <c r="AP64" s="1" t="s">
        <v>137</v>
      </c>
      <c r="AQ64" s="1" t="s">
        <v>138</v>
      </c>
      <c r="AR64" s="1">
        <v>2035</v>
      </c>
      <c r="AS64" s="1" t="str">
        <f>IF(sum!A57="QU",sum!B57,"*")</f>
        <v>*</v>
      </c>
      <c r="AT64" s="1"/>
      <c r="AU64" s="1" t="str">
        <f>IF(sum!A57="QU",sum!G57,"*")</f>
        <v>*</v>
      </c>
      <c r="AX64" s="1" t="s">
        <v>137</v>
      </c>
      <c r="AY64" s="1" t="s">
        <v>138</v>
      </c>
      <c r="AZ64" s="1">
        <v>2035</v>
      </c>
      <c r="BA64" s="1" t="str">
        <f>IF(sum!A57="SA",sum!B57,"*")</f>
        <v>*</v>
      </c>
      <c r="BB64" s="1"/>
      <c r="BC64" s="1" t="str">
        <f>IF(sum!A57="SA",sum!G57,"*")</f>
        <v>*</v>
      </c>
    </row>
    <row r="65" spans="2:55">
      <c r="B65" s="1" t="s">
        <v>137</v>
      </c>
      <c r="C65" s="1" t="s">
        <v>138</v>
      </c>
      <c r="D65" s="1">
        <v>2035</v>
      </c>
      <c r="E65" s="1" t="str">
        <f>IF(sum!A58="AL",sum!B58,"*")</f>
        <v>R_ES-SC-AP_ELC1_ROOM_CENTRAL</v>
      </c>
      <c r="F65" s="1"/>
      <c r="G65" s="1">
        <f>IF(sum!A58="AL",sum!G58,"*")</f>
        <v>3.0510308098299199E-2</v>
      </c>
      <c r="H65" s="1"/>
      <c r="J65" s="1" t="s">
        <v>137</v>
      </c>
      <c r="K65" s="1" t="s">
        <v>138</v>
      </c>
      <c r="L65" s="1">
        <v>2035</v>
      </c>
      <c r="M65" s="1" t="str">
        <f>IF(sum!A58="AT",sum!B58,"*")</f>
        <v>*</v>
      </c>
      <c r="N65" s="1"/>
      <c r="O65" s="1" t="str">
        <f>IF(sum!A58="AT",sum!G58,"*")</f>
        <v>*</v>
      </c>
      <c r="R65" s="1" t="s">
        <v>137</v>
      </c>
      <c r="S65" s="1" t="s">
        <v>138</v>
      </c>
      <c r="T65" s="1">
        <v>2035</v>
      </c>
      <c r="U65" s="1" t="str">
        <f>IF(sum!A58="BC",sum!B58,"*")</f>
        <v>*</v>
      </c>
      <c r="V65" s="1"/>
      <c r="W65" s="1" t="str">
        <f>IF(sum!A58="BC",sum!G58,"*")</f>
        <v>*</v>
      </c>
      <c r="Z65" s="1" t="s">
        <v>137</v>
      </c>
      <c r="AA65" s="1" t="s">
        <v>138</v>
      </c>
      <c r="AB65" s="1">
        <v>2035</v>
      </c>
      <c r="AC65" s="1" t="str">
        <f>IF(sum!A58="MA",sum!B58,"*")</f>
        <v>*</v>
      </c>
      <c r="AD65" s="1"/>
      <c r="AE65" s="1" t="str">
        <f>IF(sum!A58="MA",sum!G58,"*")</f>
        <v>*</v>
      </c>
      <c r="AH65" s="1" t="s">
        <v>137</v>
      </c>
      <c r="AI65" s="1" t="s">
        <v>138</v>
      </c>
      <c r="AJ65" s="1">
        <v>2035</v>
      </c>
      <c r="AK65" s="1" t="str">
        <f>IF(sum!A58="ON",sum!B58,"*")</f>
        <v>*</v>
      </c>
      <c r="AL65" s="1"/>
      <c r="AM65" s="1" t="str">
        <f>IF(sum!A58="ON",sum!G58,"*")</f>
        <v>*</v>
      </c>
      <c r="AP65" s="1" t="s">
        <v>137</v>
      </c>
      <c r="AQ65" s="1" t="s">
        <v>138</v>
      </c>
      <c r="AR65" s="1">
        <v>2035</v>
      </c>
      <c r="AS65" s="1" t="str">
        <f>IF(sum!A58="QU",sum!B58,"*")</f>
        <v>*</v>
      </c>
      <c r="AT65" s="1"/>
      <c r="AU65" s="1" t="str">
        <f>IF(sum!A58="QU",sum!G58,"*")</f>
        <v>*</v>
      </c>
      <c r="AX65" s="1" t="s">
        <v>137</v>
      </c>
      <c r="AY65" s="1" t="s">
        <v>138</v>
      </c>
      <c r="AZ65" s="1">
        <v>2035</v>
      </c>
      <c r="BA65" s="1" t="str">
        <f>IF(sum!A58="SA",sum!B58,"*")</f>
        <v>*</v>
      </c>
      <c r="BB65" s="1"/>
      <c r="BC65" s="1" t="str">
        <f>IF(sum!A58="SA",sum!G58,"*")</f>
        <v>*</v>
      </c>
    </row>
    <row r="66" spans="2:55">
      <c r="B66" s="1" t="s">
        <v>137</v>
      </c>
      <c r="C66" s="1" t="s">
        <v>138</v>
      </c>
      <c r="D66" s="1">
        <v>2035</v>
      </c>
      <c r="E66" s="1" t="str">
        <f>IF(sum!A59="AL",sum!B59,"*")</f>
        <v>R_ES-SC-MOB_ELC1_ROOM_CENTRAL</v>
      </c>
      <c r="F66" s="1"/>
      <c r="G66" s="1">
        <f>IF(sum!A59="AL",sum!G59,"*")</f>
        <v>5.2180489434292404E-3</v>
      </c>
      <c r="H66" s="1"/>
      <c r="J66" s="1" t="s">
        <v>137</v>
      </c>
      <c r="K66" s="1" t="s">
        <v>138</v>
      </c>
      <c r="L66" s="1">
        <v>2035</v>
      </c>
      <c r="M66" s="1" t="str">
        <f>IF(sum!A59="AT",sum!B59,"*")</f>
        <v>*</v>
      </c>
      <c r="N66" s="1"/>
      <c r="O66" s="1" t="str">
        <f>IF(sum!A59="AT",sum!G59,"*")</f>
        <v>*</v>
      </c>
      <c r="R66" s="1" t="s">
        <v>137</v>
      </c>
      <c r="S66" s="1" t="s">
        <v>138</v>
      </c>
      <c r="T66" s="1">
        <v>2035</v>
      </c>
      <c r="U66" s="1" t="str">
        <f>IF(sum!A59="BC",sum!B59,"*")</f>
        <v>*</v>
      </c>
      <c r="V66" s="1"/>
      <c r="W66" s="1" t="str">
        <f>IF(sum!A59="BC",sum!G59,"*")</f>
        <v>*</v>
      </c>
      <c r="Z66" s="1" t="s">
        <v>137</v>
      </c>
      <c r="AA66" s="1" t="s">
        <v>138</v>
      </c>
      <c r="AB66" s="1">
        <v>2035</v>
      </c>
      <c r="AC66" s="1" t="str">
        <f>IF(sum!A59="MA",sum!B59,"*")</f>
        <v>*</v>
      </c>
      <c r="AD66" s="1"/>
      <c r="AE66" s="1" t="str">
        <f>IF(sum!A59="MA",sum!G59,"*")</f>
        <v>*</v>
      </c>
      <c r="AH66" s="1" t="s">
        <v>137</v>
      </c>
      <c r="AI66" s="1" t="s">
        <v>138</v>
      </c>
      <c r="AJ66" s="1">
        <v>2035</v>
      </c>
      <c r="AK66" s="1" t="str">
        <f>IF(sum!A59="ON",sum!B59,"*")</f>
        <v>*</v>
      </c>
      <c r="AL66" s="1"/>
      <c r="AM66" s="1" t="str">
        <f>IF(sum!A59="ON",sum!G59,"*")</f>
        <v>*</v>
      </c>
      <c r="AP66" s="1" t="s">
        <v>137</v>
      </c>
      <c r="AQ66" s="1" t="s">
        <v>138</v>
      </c>
      <c r="AR66" s="1">
        <v>2035</v>
      </c>
      <c r="AS66" s="1" t="str">
        <f>IF(sum!A59="QU",sum!B59,"*")</f>
        <v>*</v>
      </c>
      <c r="AT66" s="1"/>
      <c r="AU66" s="1" t="str">
        <f>IF(sum!A59="QU",sum!G59,"*")</f>
        <v>*</v>
      </c>
      <c r="AX66" s="1" t="s">
        <v>137</v>
      </c>
      <c r="AY66" s="1" t="s">
        <v>138</v>
      </c>
      <c r="AZ66" s="1">
        <v>2035</v>
      </c>
      <c r="BA66" s="1" t="str">
        <f>IF(sum!A59="SA",sum!B59,"*")</f>
        <v>*</v>
      </c>
      <c r="BB66" s="1"/>
      <c r="BC66" s="1" t="str">
        <f>IF(sum!A59="SA",sum!G59,"*")</f>
        <v>*</v>
      </c>
    </row>
    <row r="67" spans="2:55">
      <c r="B67" s="1" t="s">
        <v>137</v>
      </c>
      <c r="C67" s="1" t="s">
        <v>138</v>
      </c>
      <c r="D67" s="1">
        <v>2035</v>
      </c>
      <c r="E67" s="1" t="str">
        <f>IF(sum!A60="AL",sum!B60,"*")</f>
        <v>R_ES-SC-SA_ELC1_ROOM_CENTRAL</v>
      </c>
      <c r="F67" s="1"/>
      <c r="G67" s="1">
        <f>IF(sum!A60="AL",sum!G60,"*")</f>
        <v>1.96426282006451E-2</v>
      </c>
      <c r="H67" s="1"/>
      <c r="J67" s="1" t="s">
        <v>137</v>
      </c>
      <c r="K67" s="1" t="s">
        <v>138</v>
      </c>
      <c r="L67" s="1">
        <v>2035</v>
      </c>
      <c r="M67" s="1" t="str">
        <f>IF(sum!A60="AT",sum!B60,"*")</f>
        <v>*</v>
      </c>
      <c r="N67" s="1"/>
      <c r="O67" s="1" t="str">
        <f>IF(sum!A60="AT",sum!G60,"*")</f>
        <v>*</v>
      </c>
      <c r="R67" s="1" t="s">
        <v>137</v>
      </c>
      <c r="S67" s="1" t="s">
        <v>138</v>
      </c>
      <c r="T67" s="1">
        <v>2035</v>
      </c>
      <c r="U67" s="1" t="str">
        <f>IF(sum!A60="BC",sum!B60,"*")</f>
        <v>*</v>
      </c>
      <c r="V67" s="1"/>
      <c r="W67" s="1" t="str">
        <f>IF(sum!A60="BC",sum!G60,"*")</f>
        <v>*</v>
      </c>
      <c r="Z67" s="1" t="s">
        <v>137</v>
      </c>
      <c r="AA67" s="1" t="s">
        <v>138</v>
      </c>
      <c r="AB67" s="1">
        <v>2035</v>
      </c>
      <c r="AC67" s="1" t="str">
        <f>IF(sum!A60="MA",sum!B60,"*")</f>
        <v>*</v>
      </c>
      <c r="AD67" s="1"/>
      <c r="AE67" s="1" t="str">
        <f>IF(sum!A60="MA",sum!G60,"*")</f>
        <v>*</v>
      </c>
      <c r="AH67" s="1" t="s">
        <v>137</v>
      </c>
      <c r="AI67" s="1" t="s">
        <v>138</v>
      </c>
      <c r="AJ67" s="1">
        <v>2035</v>
      </c>
      <c r="AK67" s="1" t="str">
        <f>IF(sum!A60="ON",sum!B60,"*")</f>
        <v>*</v>
      </c>
      <c r="AL67" s="1"/>
      <c r="AM67" s="1" t="str">
        <f>IF(sum!A60="ON",sum!G60,"*")</f>
        <v>*</v>
      </c>
      <c r="AP67" s="1" t="s">
        <v>137</v>
      </c>
      <c r="AQ67" s="1" t="s">
        <v>138</v>
      </c>
      <c r="AR67" s="1">
        <v>2035</v>
      </c>
      <c r="AS67" s="1" t="str">
        <f>IF(sum!A60="QU",sum!B60,"*")</f>
        <v>*</v>
      </c>
      <c r="AT67" s="1"/>
      <c r="AU67" s="1" t="str">
        <f>IF(sum!A60="QU",sum!G60,"*")</f>
        <v>*</v>
      </c>
      <c r="AX67" s="1" t="s">
        <v>137</v>
      </c>
      <c r="AY67" s="1" t="s">
        <v>138</v>
      </c>
      <c r="AZ67" s="1">
        <v>2035</v>
      </c>
      <c r="BA67" s="1" t="str">
        <f>IF(sum!A60="SA",sum!B60,"*")</f>
        <v>*</v>
      </c>
      <c r="BB67" s="1"/>
      <c r="BC67" s="1" t="str">
        <f>IF(sum!A60="SA",sum!G60,"*")</f>
        <v>*</v>
      </c>
    </row>
    <row r="68" spans="2:55">
      <c r="B68" s="1" t="s">
        <v>137</v>
      </c>
      <c r="C68" s="1" t="s">
        <v>138</v>
      </c>
      <c r="D68" s="1">
        <v>2035</v>
      </c>
      <c r="E68" s="1" t="str">
        <f>IF(sum!A61="AL",sum!B61,"*")</f>
        <v>R_ES-SC-SD_ELC1_ROOM_CENTRAL</v>
      </c>
      <c r="F68" s="1"/>
      <c r="G68" s="1">
        <f>IF(sum!A61="AL",sum!G61,"*")</f>
        <v>8.0957103682764403E-2</v>
      </c>
      <c r="H68" s="1"/>
      <c r="J68" s="1" t="s">
        <v>137</v>
      </c>
      <c r="K68" s="1" t="s">
        <v>138</v>
      </c>
      <c r="L68" s="1">
        <v>2035</v>
      </c>
      <c r="M68" s="1" t="str">
        <f>IF(sum!A61="AT",sum!B61,"*")</f>
        <v>*</v>
      </c>
      <c r="N68" s="1"/>
      <c r="O68" s="1" t="str">
        <f>IF(sum!A61="AT",sum!G61,"*")</f>
        <v>*</v>
      </c>
      <c r="R68" s="1" t="s">
        <v>137</v>
      </c>
      <c r="S68" s="1" t="s">
        <v>138</v>
      </c>
      <c r="T68" s="1">
        <v>2035</v>
      </c>
      <c r="U68" s="1" t="str">
        <f>IF(sum!A61="BC",sum!B61,"*")</f>
        <v>*</v>
      </c>
      <c r="V68" s="1"/>
      <c r="W68" s="1" t="str">
        <f>IF(sum!A61="BC",sum!G61,"*")</f>
        <v>*</v>
      </c>
      <c r="Z68" s="1" t="s">
        <v>137</v>
      </c>
      <c r="AA68" s="1" t="s">
        <v>138</v>
      </c>
      <c r="AB68" s="1">
        <v>2035</v>
      </c>
      <c r="AC68" s="1" t="str">
        <f>IF(sum!A61="MA",sum!B61,"*")</f>
        <v>*</v>
      </c>
      <c r="AD68" s="1"/>
      <c r="AE68" s="1" t="str">
        <f>IF(sum!A61="MA",sum!G61,"*")</f>
        <v>*</v>
      </c>
      <c r="AH68" s="1" t="s">
        <v>137</v>
      </c>
      <c r="AI68" s="1" t="s">
        <v>138</v>
      </c>
      <c r="AJ68" s="1">
        <v>2035</v>
      </c>
      <c r="AK68" s="1" t="str">
        <f>IF(sum!A61="ON",sum!B61,"*")</f>
        <v>*</v>
      </c>
      <c r="AL68" s="1"/>
      <c r="AM68" s="1" t="str">
        <f>IF(sum!A61="ON",sum!G61,"*")</f>
        <v>*</v>
      </c>
      <c r="AP68" s="1" t="s">
        <v>137</v>
      </c>
      <c r="AQ68" s="1" t="s">
        <v>138</v>
      </c>
      <c r="AR68" s="1">
        <v>2035</v>
      </c>
      <c r="AS68" s="1" t="str">
        <f>IF(sum!A61="QU",sum!B61,"*")</f>
        <v>*</v>
      </c>
      <c r="AT68" s="1"/>
      <c r="AU68" s="1" t="str">
        <f>IF(sum!A61="QU",sum!G61,"*")</f>
        <v>*</v>
      </c>
      <c r="AX68" s="1" t="s">
        <v>137</v>
      </c>
      <c r="AY68" s="1" t="s">
        <v>138</v>
      </c>
      <c r="AZ68" s="1">
        <v>2035</v>
      </c>
      <c r="BA68" s="1" t="str">
        <f>IF(sum!A61="SA",sum!B61,"*")</f>
        <v>*</v>
      </c>
      <c r="BB68" s="1"/>
      <c r="BC68" s="1" t="str">
        <f>IF(sum!A61="SA",sum!G61,"*")</f>
        <v>*</v>
      </c>
    </row>
    <row r="69" spans="2:55">
      <c r="B69" s="1" t="s">
        <v>137</v>
      </c>
      <c r="C69" s="1" t="s">
        <v>138</v>
      </c>
      <c r="D69" s="1">
        <v>2035</v>
      </c>
      <c r="E69" s="1" t="str">
        <f>IF(sum!A62="AL",sum!B62,"*")</f>
        <v>R_ES-SH-AP_ELC1</v>
      </c>
      <c r="F69" s="1"/>
      <c r="G69" s="1">
        <f>IF(sum!A62="AL",sum!G62,"*")</f>
        <v>0</v>
      </c>
      <c r="H69" s="1"/>
      <c r="J69" s="1" t="s">
        <v>137</v>
      </c>
      <c r="K69" s="1" t="s">
        <v>138</v>
      </c>
      <c r="L69" s="1">
        <v>2035</v>
      </c>
      <c r="M69" s="1" t="str">
        <f>IF(sum!A62="AT",sum!B62,"*")</f>
        <v>*</v>
      </c>
      <c r="N69" s="1"/>
      <c r="O69" s="1" t="str">
        <f>IF(sum!A62="AT",sum!G62,"*")</f>
        <v>*</v>
      </c>
      <c r="R69" s="1" t="s">
        <v>137</v>
      </c>
      <c r="S69" s="1" t="s">
        <v>138</v>
      </c>
      <c r="T69" s="1">
        <v>2035</v>
      </c>
      <c r="U69" s="1" t="str">
        <f>IF(sum!A62="BC",sum!B62,"*")</f>
        <v>*</v>
      </c>
      <c r="V69" s="1"/>
      <c r="W69" s="1" t="str">
        <f>IF(sum!A62="BC",sum!G62,"*")</f>
        <v>*</v>
      </c>
      <c r="Z69" s="1" t="s">
        <v>137</v>
      </c>
      <c r="AA69" s="1" t="s">
        <v>138</v>
      </c>
      <c r="AB69" s="1">
        <v>2035</v>
      </c>
      <c r="AC69" s="1" t="str">
        <f>IF(sum!A62="MA",sum!B62,"*")</f>
        <v>*</v>
      </c>
      <c r="AD69" s="1"/>
      <c r="AE69" s="1" t="str">
        <f>IF(sum!A62="MA",sum!G62,"*")</f>
        <v>*</v>
      </c>
      <c r="AH69" s="1" t="s">
        <v>137</v>
      </c>
      <c r="AI69" s="1" t="s">
        <v>138</v>
      </c>
      <c r="AJ69" s="1">
        <v>2035</v>
      </c>
      <c r="AK69" s="1" t="str">
        <f>IF(sum!A62="ON",sum!B62,"*")</f>
        <v>*</v>
      </c>
      <c r="AL69" s="1"/>
      <c r="AM69" s="1" t="str">
        <f>IF(sum!A62="ON",sum!G62,"*")</f>
        <v>*</v>
      </c>
      <c r="AP69" s="1" t="s">
        <v>137</v>
      </c>
      <c r="AQ69" s="1" t="s">
        <v>138</v>
      </c>
      <c r="AR69" s="1">
        <v>2035</v>
      </c>
      <c r="AS69" s="1" t="str">
        <f>IF(sum!A62="QU",sum!B62,"*")</f>
        <v>*</v>
      </c>
      <c r="AT69" s="1"/>
      <c r="AU69" s="1" t="str">
        <f>IF(sum!A62="QU",sum!G62,"*")</f>
        <v>*</v>
      </c>
      <c r="AX69" s="1" t="s">
        <v>137</v>
      </c>
      <c r="AY69" s="1" t="s">
        <v>138</v>
      </c>
      <c r="AZ69" s="1">
        <v>2035</v>
      </c>
      <c r="BA69" s="1" t="str">
        <f>IF(sum!A62="SA",sum!B62,"*")</f>
        <v>*</v>
      </c>
      <c r="BB69" s="1"/>
      <c r="BC69" s="1" t="str">
        <f>IF(sum!A62="SA",sum!G62,"*")</f>
        <v>*</v>
      </c>
    </row>
    <row r="70" spans="2:55">
      <c r="B70" s="1" t="s">
        <v>137</v>
      </c>
      <c r="C70" s="1" t="s">
        <v>138</v>
      </c>
      <c r="D70" s="1">
        <v>2035</v>
      </c>
      <c r="E70" s="1" t="str">
        <f>IF(sum!A63="AL",sum!B63,"*")</f>
        <v>R_ES-SH-AP_GAS_HE1</v>
      </c>
      <c r="F70" s="1"/>
      <c r="G70" s="1">
        <f>IF(sum!A63="AL",sum!G63,"*")</f>
        <v>8.1125432696955698E-4</v>
      </c>
      <c r="H70" s="1"/>
      <c r="J70" s="1" t="s">
        <v>137</v>
      </c>
      <c r="K70" s="1" t="s">
        <v>138</v>
      </c>
      <c r="L70" s="1">
        <v>2035</v>
      </c>
      <c r="M70" s="1" t="str">
        <f>IF(sum!A63="AT",sum!B63,"*")</f>
        <v>*</v>
      </c>
      <c r="N70" s="1"/>
      <c r="O70" s="1" t="str">
        <f>IF(sum!A63="AT",sum!G63,"*")</f>
        <v>*</v>
      </c>
      <c r="R70" s="1" t="s">
        <v>137</v>
      </c>
      <c r="S70" s="1" t="s">
        <v>138</v>
      </c>
      <c r="T70" s="1">
        <v>2035</v>
      </c>
      <c r="U70" s="1" t="str">
        <f>IF(sum!A63="BC",sum!B63,"*")</f>
        <v>*</v>
      </c>
      <c r="V70" s="1"/>
      <c r="W70" s="1" t="str">
        <f>IF(sum!A63="BC",sum!G63,"*")</f>
        <v>*</v>
      </c>
      <c r="Z70" s="1" t="s">
        <v>137</v>
      </c>
      <c r="AA70" s="1" t="s">
        <v>138</v>
      </c>
      <c r="AB70" s="1">
        <v>2035</v>
      </c>
      <c r="AC70" s="1" t="str">
        <f>IF(sum!A63="MA",sum!B63,"*")</f>
        <v>*</v>
      </c>
      <c r="AD70" s="1"/>
      <c r="AE70" s="1" t="str">
        <f>IF(sum!A63="MA",sum!G63,"*")</f>
        <v>*</v>
      </c>
      <c r="AH70" s="1" t="s">
        <v>137</v>
      </c>
      <c r="AI70" s="1" t="s">
        <v>138</v>
      </c>
      <c r="AJ70" s="1">
        <v>2035</v>
      </c>
      <c r="AK70" s="1" t="str">
        <f>IF(sum!A63="ON",sum!B63,"*")</f>
        <v>*</v>
      </c>
      <c r="AL70" s="1"/>
      <c r="AM70" s="1" t="str">
        <f>IF(sum!A63="ON",sum!G63,"*")</f>
        <v>*</v>
      </c>
      <c r="AP70" s="1" t="s">
        <v>137</v>
      </c>
      <c r="AQ70" s="1" t="s">
        <v>138</v>
      </c>
      <c r="AR70" s="1">
        <v>2035</v>
      </c>
      <c r="AS70" s="1" t="str">
        <f>IF(sum!A63="QU",sum!B63,"*")</f>
        <v>*</v>
      </c>
      <c r="AT70" s="1"/>
      <c r="AU70" s="1" t="str">
        <f>IF(sum!A63="QU",sum!G63,"*")</f>
        <v>*</v>
      </c>
      <c r="AX70" s="1" t="s">
        <v>137</v>
      </c>
      <c r="AY70" s="1" t="s">
        <v>138</v>
      </c>
      <c r="AZ70" s="1">
        <v>2035</v>
      </c>
      <c r="BA70" s="1" t="str">
        <f>IF(sum!A63="SA",sum!B63,"*")</f>
        <v>*</v>
      </c>
      <c r="BB70" s="1"/>
      <c r="BC70" s="1" t="str">
        <f>IF(sum!A63="SA",sum!G63,"*")</f>
        <v>*</v>
      </c>
    </row>
    <row r="71" spans="2:55">
      <c r="B71" s="1" t="s">
        <v>137</v>
      </c>
      <c r="C71" s="1" t="s">
        <v>138</v>
      </c>
      <c r="D71" s="1">
        <v>2035</v>
      </c>
      <c r="E71" s="1" t="str">
        <f>IF(sum!A64="AL",sum!B64,"*")</f>
        <v>R_ES-SH-AP_HET1</v>
      </c>
      <c r="F71" s="1"/>
      <c r="G71" s="1">
        <f>IF(sum!A64="AL",sum!G64,"*")</f>
        <v>0</v>
      </c>
      <c r="H71" s="1"/>
      <c r="J71" s="1" t="s">
        <v>137</v>
      </c>
      <c r="K71" s="1" t="s">
        <v>138</v>
      </c>
      <c r="L71" s="1">
        <v>2035</v>
      </c>
      <c r="M71" s="1" t="str">
        <f>IF(sum!A64="AT",sum!B64,"*")</f>
        <v>*</v>
      </c>
      <c r="N71" s="1"/>
      <c r="O71" s="1" t="str">
        <f>IF(sum!A64="AT",sum!G64,"*")</f>
        <v>*</v>
      </c>
      <c r="R71" s="1" t="s">
        <v>137</v>
      </c>
      <c r="S71" s="1" t="s">
        <v>138</v>
      </c>
      <c r="T71" s="1">
        <v>2035</v>
      </c>
      <c r="U71" s="1" t="str">
        <f>IF(sum!A64="BC",sum!B64,"*")</f>
        <v>*</v>
      </c>
      <c r="V71" s="1"/>
      <c r="W71" s="1" t="str">
        <f>IF(sum!A64="BC",sum!G64,"*")</f>
        <v>*</v>
      </c>
      <c r="Z71" s="1" t="s">
        <v>137</v>
      </c>
      <c r="AA71" s="1" t="s">
        <v>138</v>
      </c>
      <c r="AB71" s="1">
        <v>2035</v>
      </c>
      <c r="AC71" s="1" t="str">
        <f>IF(sum!A64="MA",sum!B64,"*")</f>
        <v>*</v>
      </c>
      <c r="AD71" s="1"/>
      <c r="AE71" s="1" t="str">
        <f>IF(sum!A64="MA",sum!G64,"*")</f>
        <v>*</v>
      </c>
      <c r="AH71" s="1" t="s">
        <v>137</v>
      </c>
      <c r="AI71" s="1" t="s">
        <v>138</v>
      </c>
      <c r="AJ71" s="1">
        <v>2035</v>
      </c>
      <c r="AK71" s="1" t="str">
        <f>IF(sum!A64="ON",sum!B64,"*")</f>
        <v>*</v>
      </c>
      <c r="AL71" s="1"/>
      <c r="AM71" s="1" t="str">
        <f>IF(sum!A64="ON",sum!G64,"*")</f>
        <v>*</v>
      </c>
      <c r="AP71" s="1" t="s">
        <v>137</v>
      </c>
      <c r="AQ71" s="1" t="s">
        <v>138</v>
      </c>
      <c r="AR71" s="1">
        <v>2035</v>
      </c>
      <c r="AS71" s="1" t="str">
        <f>IF(sum!A64="QU",sum!B64,"*")</f>
        <v>*</v>
      </c>
      <c r="AT71" s="1"/>
      <c r="AU71" s="1" t="str">
        <f>IF(sum!A64="QU",sum!G64,"*")</f>
        <v>*</v>
      </c>
      <c r="AX71" s="1" t="s">
        <v>137</v>
      </c>
      <c r="AY71" s="1" t="s">
        <v>138</v>
      </c>
      <c r="AZ71" s="1">
        <v>2035</v>
      </c>
      <c r="BA71" s="1" t="str">
        <f>IF(sum!A64="SA",sum!B64,"*")</f>
        <v>*</v>
      </c>
      <c r="BB71" s="1"/>
      <c r="BC71" s="1" t="str">
        <f>IF(sum!A64="SA",sum!G64,"*")</f>
        <v>*</v>
      </c>
    </row>
    <row r="72" spans="2:55">
      <c r="B72" s="1" t="s">
        <v>137</v>
      </c>
      <c r="C72" s="1" t="s">
        <v>138</v>
      </c>
      <c r="D72" s="1">
        <v>2035</v>
      </c>
      <c r="E72" s="1" t="str">
        <f>IF(sum!A65="AL",sum!B65,"*")</f>
        <v>R_ES-SH-MOB_ELC1</v>
      </c>
      <c r="F72" s="1"/>
      <c r="G72" s="1">
        <f>IF(sum!A65="AL",sum!G65,"*")</f>
        <v>0</v>
      </c>
      <c r="H72" s="1"/>
      <c r="J72" s="1" t="s">
        <v>137</v>
      </c>
      <c r="K72" s="1" t="s">
        <v>138</v>
      </c>
      <c r="L72" s="1">
        <v>2035</v>
      </c>
      <c r="M72" s="1" t="str">
        <f>IF(sum!A65="AT",sum!B65,"*")</f>
        <v>*</v>
      </c>
      <c r="N72" s="1"/>
      <c r="O72" s="1" t="str">
        <f>IF(sum!A65="AT",sum!G65,"*")</f>
        <v>*</v>
      </c>
      <c r="R72" s="1" t="s">
        <v>137</v>
      </c>
      <c r="S72" s="1" t="s">
        <v>138</v>
      </c>
      <c r="T72" s="1">
        <v>2035</v>
      </c>
      <c r="U72" s="1" t="str">
        <f>IF(sum!A65="BC",sum!B65,"*")</f>
        <v>*</v>
      </c>
      <c r="V72" s="1"/>
      <c r="W72" s="1" t="str">
        <f>IF(sum!A65="BC",sum!G65,"*")</f>
        <v>*</v>
      </c>
      <c r="Z72" s="1" t="s">
        <v>137</v>
      </c>
      <c r="AA72" s="1" t="s">
        <v>138</v>
      </c>
      <c r="AB72" s="1">
        <v>2035</v>
      </c>
      <c r="AC72" s="1" t="str">
        <f>IF(sum!A65="MA",sum!B65,"*")</f>
        <v>*</v>
      </c>
      <c r="AD72" s="1"/>
      <c r="AE72" s="1" t="str">
        <f>IF(sum!A65="MA",sum!G65,"*")</f>
        <v>*</v>
      </c>
      <c r="AH72" s="1" t="s">
        <v>137</v>
      </c>
      <c r="AI72" s="1" t="s">
        <v>138</v>
      </c>
      <c r="AJ72" s="1">
        <v>2035</v>
      </c>
      <c r="AK72" s="1" t="str">
        <f>IF(sum!A65="ON",sum!B65,"*")</f>
        <v>*</v>
      </c>
      <c r="AL72" s="1"/>
      <c r="AM72" s="1" t="str">
        <f>IF(sum!A65="ON",sum!G65,"*")</f>
        <v>*</v>
      </c>
      <c r="AP72" s="1" t="s">
        <v>137</v>
      </c>
      <c r="AQ72" s="1" t="s">
        <v>138</v>
      </c>
      <c r="AR72" s="1">
        <v>2035</v>
      </c>
      <c r="AS72" s="1" t="str">
        <f>IF(sum!A65="QU",sum!B65,"*")</f>
        <v>*</v>
      </c>
      <c r="AT72" s="1"/>
      <c r="AU72" s="1" t="str">
        <f>IF(sum!A65="QU",sum!G65,"*")</f>
        <v>*</v>
      </c>
      <c r="AX72" s="1" t="s">
        <v>137</v>
      </c>
      <c r="AY72" s="1" t="s">
        <v>138</v>
      </c>
      <c r="AZ72" s="1">
        <v>2035</v>
      </c>
      <c r="BA72" s="1" t="str">
        <f>IF(sum!A65="SA",sum!B65,"*")</f>
        <v>*</v>
      </c>
      <c r="BB72" s="1"/>
      <c r="BC72" s="1" t="str">
        <f>IF(sum!A65="SA",sum!G65,"*")</f>
        <v>*</v>
      </c>
    </row>
    <row r="73" spans="2:55">
      <c r="B73" s="1" t="s">
        <v>137</v>
      </c>
      <c r="C73" s="1" t="s">
        <v>138</v>
      </c>
      <c r="D73" s="1">
        <v>2035</v>
      </c>
      <c r="E73" s="1" t="str">
        <f>IF(sum!A66="AL",sum!B66,"*")</f>
        <v>R_ES-SH-MOB_GAS_HE1</v>
      </c>
      <c r="F73" s="1"/>
      <c r="G73" s="1">
        <f>IF(sum!A66="AL",sum!G66,"*")</f>
        <v>6.3759334946411898E-4</v>
      </c>
      <c r="H73" s="1"/>
      <c r="J73" s="1" t="s">
        <v>137</v>
      </c>
      <c r="K73" s="1" t="s">
        <v>138</v>
      </c>
      <c r="L73" s="1">
        <v>2035</v>
      </c>
      <c r="M73" s="1" t="str">
        <f>IF(sum!A66="AT",sum!B66,"*")</f>
        <v>*</v>
      </c>
      <c r="N73" s="1"/>
      <c r="O73" s="1" t="str">
        <f>IF(sum!A66="AT",sum!G66,"*")</f>
        <v>*</v>
      </c>
      <c r="R73" s="1" t="s">
        <v>137</v>
      </c>
      <c r="S73" s="1" t="s">
        <v>138</v>
      </c>
      <c r="T73" s="1">
        <v>2035</v>
      </c>
      <c r="U73" s="1" t="str">
        <f>IF(sum!A66="BC",sum!B66,"*")</f>
        <v>*</v>
      </c>
      <c r="V73" s="1"/>
      <c r="W73" s="1" t="str">
        <f>IF(sum!A66="BC",sum!G66,"*")</f>
        <v>*</v>
      </c>
      <c r="Z73" s="1" t="s">
        <v>137</v>
      </c>
      <c r="AA73" s="1" t="s">
        <v>138</v>
      </c>
      <c r="AB73" s="1">
        <v>2035</v>
      </c>
      <c r="AC73" s="1" t="str">
        <f>IF(sum!A66="MA",sum!B66,"*")</f>
        <v>*</v>
      </c>
      <c r="AD73" s="1"/>
      <c r="AE73" s="1" t="str">
        <f>IF(sum!A66="MA",sum!G66,"*")</f>
        <v>*</v>
      </c>
      <c r="AH73" s="1" t="s">
        <v>137</v>
      </c>
      <c r="AI73" s="1" t="s">
        <v>138</v>
      </c>
      <c r="AJ73" s="1">
        <v>2035</v>
      </c>
      <c r="AK73" s="1" t="str">
        <f>IF(sum!A66="ON",sum!B66,"*")</f>
        <v>*</v>
      </c>
      <c r="AL73" s="1"/>
      <c r="AM73" s="1" t="str">
        <f>IF(sum!A66="ON",sum!G66,"*")</f>
        <v>*</v>
      </c>
      <c r="AP73" s="1" t="s">
        <v>137</v>
      </c>
      <c r="AQ73" s="1" t="s">
        <v>138</v>
      </c>
      <c r="AR73" s="1">
        <v>2035</v>
      </c>
      <c r="AS73" s="1" t="str">
        <f>IF(sum!A66="QU",sum!B66,"*")</f>
        <v>*</v>
      </c>
      <c r="AT73" s="1"/>
      <c r="AU73" s="1" t="str">
        <f>IF(sum!A66="QU",sum!G66,"*")</f>
        <v>*</v>
      </c>
      <c r="AX73" s="1" t="s">
        <v>137</v>
      </c>
      <c r="AY73" s="1" t="s">
        <v>138</v>
      </c>
      <c r="AZ73" s="1">
        <v>2035</v>
      </c>
      <c r="BA73" s="1" t="str">
        <f>IF(sum!A66="SA",sum!B66,"*")</f>
        <v>*</v>
      </c>
      <c r="BB73" s="1"/>
      <c r="BC73" s="1" t="str">
        <f>IF(sum!A66="SA",sum!G66,"*")</f>
        <v>*</v>
      </c>
    </row>
    <row r="74" spans="2:55">
      <c r="B74" s="1" t="s">
        <v>137</v>
      </c>
      <c r="C74" s="1" t="s">
        <v>138</v>
      </c>
      <c r="D74" s="1">
        <v>2035</v>
      </c>
      <c r="E74" s="1" t="str">
        <f>IF(sum!A67="AL",sum!B67,"*")</f>
        <v>R_ES-SH-MOB_HET1</v>
      </c>
      <c r="F74" s="1"/>
      <c r="G74" s="1">
        <f>IF(sum!A67="AL",sum!G67,"*")</f>
        <v>0</v>
      </c>
      <c r="H74" s="1"/>
      <c r="J74" s="1" t="s">
        <v>137</v>
      </c>
      <c r="K74" s="1" t="s">
        <v>138</v>
      </c>
      <c r="L74" s="1">
        <v>2035</v>
      </c>
      <c r="M74" s="1" t="str">
        <f>IF(sum!A67="AT",sum!B67,"*")</f>
        <v>*</v>
      </c>
      <c r="N74" s="1"/>
      <c r="O74" s="1" t="str">
        <f>IF(sum!A67="AT",sum!G67,"*")</f>
        <v>*</v>
      </c>
      <c r="R74" s="1" t="s">
        <v>137</v>
      </c>
      <c r="S74" s="1" t="s">
        <v>138</v>
      </c>
      <c r="T74" s="1">
        <v>2035</v>
      </c>
      <c r="U74" s="1" t="str">
        <f>IF(sum!A67="BC",sum!B67,"*")</f>
        <v>*</v>
      </c>
      <c r="V74" s="1"/>
      <c r="W74" s="1" t="str">
        <f>IF(sum!A67="BC",sum!G67,"*")</f>
        <v>*</v>
      </c>
      <c r="Z74" s="1" t="s">
        <v>137</v>
      </c>
      <c r="AA74" s="1" t="s">
        <v>138</v>
      </c>
      <c r="AB74" s="1">
        <v>2035</v>
      </c>
      <c r="AC74" s="1" t="str">
        <f>IF(sum!A67="MA",sum!B67,"*")</f>
        <v>*</v>
      </c>
      <c r="AD74" s="1"/>
      <c r="AE74" s="1" t="str">
        <f>IF(sum!A67="MA",sum!G67,"*")</f>
        <v>*</v>
      </c>
      <c r="AH74" s="1" t="s">
        <v>137</v>
      </c>
      <c r="AI74" s="1" t="s">
        <v>138</v>
      </c>
      <c r="AJ74" s="1">
        <v>2035</v>
      </c>
      <c r="AK74" s="1" t="str">
        <f>IF(sum!A67="ON",sum!B67,"*")</f>
        <v>*</v>
      </c>
      <c r="AL74" s="1"/>
      <c r="AM74" s="1" t="str">
        <f>IF(sum!A67="ON",sum!G67,"*")</f>
        <v>*</v>
      </c>
      <c r="AP74" s="1" t="s">
        <v>137</v>
      </c>
      <c r="AQ74" s="1" t="s">
        <v>138</v>
      </c>
      <c r="AR74" s="1">
        <v>2035</v>
      </c>
      <c r="AS74" s="1" t="str">
        <f>IF(sum!A67="QU",sum!B67,"*")</f>
        <v>*</v>
      </c>
      <c r="AT74" s="1"/>
      <c r="AU74" s="1" t="str">
        <f>IF(sum!A67="QU",sum!G67,"*")</f>
        <v>*</v>
      </c>
      <c r="AX74" s="1" t="s">
        <v>137</v>
      </c>
      <c r="AY74" s="1" t="s">
        <v>138</v>
      </c>
      <c r="AZ74" s="1">
        <v>2035</v>
      </c>
      <c r="BA74" s="1" t="str">
        <f>IF(sum!A67="SA",sum!B67,"*")</f>
        <v>*</v>
      </c>
      <c r="BB74" s="1"/>
      <c r="BC74" s="1" t="str">
        <f>IF(sum!A67="SA",sum!G67,"*")</f>
        <v>*</v>
      </c>
    </row>
    <row r="75" spans="2:55">
      <c r="B75" s="1" t="s">
        <v>137</v>
      </c>
      <c r="C75" s="1" t="s">
        <v>138</v>
      </c>
      <c r="D75" s="1">
        <v>2035</v>
      </c>
      <c r="E75" s="1" t="str">
        <f>IF(sum!A68="AL",sum!B68,"*")</f>
        <v>R_ES-SH-SA_ELC1</v>
      </c>
      <c r="F75" s="1"/>
      <c r="G75" s="1">
        <f>IF(sum!A68="AL",sum!G68,"*")</f>
        <v>0</v>
      </c>
      <c r="H75" s="1"/>
      <c r="J75" s="1" t="s">
        <v>137</v>
      </c>
      <c r="K75" s="1" t="s">
        <v>138</v>
      </c>
      <c r="L75" s="1">
        <v>2035</v>
      </c>
      <c r="M75" s="1" t="str">
        <f>IF(sum!A68="AT",sum!B68,"*")</f>
        <v>*</v>
      </c>
      <c r="N75" s="1"/>
      <c r="O75" s="1" t="str">
        <f>IF(sum!A68="AT",sum!G68,"*")</f>
        <v>*</v>
      </c>
      <c r="R75" s="1" t="s">
        <v>137</v>
      </c>
      <c r="S75" s="1" t="s">
        <v>138</v>
      </c>
      <c r="T75" s="1">
        <v>2035</v>
      </c>
      <c r="U75" s="1" t="str">
        <f>IF(sum!A68="BC",sum!B68,"*")</f>
        <v>*</v>
      </c>
      <c r="V75" s="1"/>
      <c r="W75" s="1" t="str">
        <f>IF(sum!A68="BC",sum!G68,"*")</f>
        <v>*</v>
      </c>
      <c r="Z75" s="1" t="s">
        <v>137</v>
      </c>
      <c r="AA75" s="1" t="s">
        <v>138</v>
      </c>
      <c r="AB75" s="1">
        <v>2035</v>
      </c>
      <c r="AC75" s="1" t="str">
        <f>IF(sum!A68="MA",sum!B68,"*")</f>
        <v>*</v>
      </c>
      <c r="AD75" s="1"/>
      <c r="AE75" s="1" t="str">
        <f>IF(sum!A68="MA",sum!G68,"*")</f>
        <v>*</v>
      </c>
      <c r="AH75" s="1" t="s">
        <v>137</v>
      </c>
      <c r="AI75" s="1" t="s">
        <v>138</v>
      </c>
      <c r="AJ75" s="1">
        <v>2035</v>
      </c>
      <c r="AK75" s="1" t="str">
        <f>IF(sum!A68="ON",sum!B68,"*")</f>
        <v>*</v>
      </c>
      <c r="AL75" s="1"/>
      <c r="AM75" s="1" t="str">
        <f>IF(sum!A68="ON",sum!G68,"*")</f>
        <v>*</v>
      </c>
      <c r="AP75" s="1" t="s">
        <v>137</v>
      </c>
      <c r="AQ75" s="1" t="s">
        <v>138</v>
      </c>
      <c r="AR75" s="1">
        <v>2035</v>
      </c>
      <c r="AS75" s="1" t="str">
        <f>IF(sum!A68="QU",sum!B68,"*")</f>
        <v>*</v>
      </c>
      <c r="AT75" s="1"/>
      <c r="AU75" s="1" t="str">
        <f>IF(sum!A68="QU",sum!G68,"*")</f>
        <v>*</v>
      </c>
      <c r="AX75" s="1" t="s">
        <v>137</v>
      </c>
      <c r="AY75" s="1" t="s">
        <v>138</v>
      </c>
      <c r="AZ75" s="1">
        <v>2035</v>
      </c>
      <c r="BA75" s="1" t="str">
        <f>IF(sum!A68="SA",sum!B68,"*")</f>
        <v>*</v>
      </c>
      <c r="BB75" s="1"/>
      <c r="BC75" s="1" t="str">
        <f>IF(sum!A68="SA",sum!G68,"*")</f>
        <v>*</v>
      </c>
    </row>
    <row r="76" spans="2:55">
      <c r="B76" s="1" t="s">
        <v>137</v>
      </c>
      <c r="C76" s="1" t="s">
        <v>138</v>
      </c>
      <c r="D76" s="1">
        <v>2035</v>
      </c>
      <c r="E76" s="1" t="str">
        <f>IF(sum!A69="AL",sum!B69,"*")</f>
        <v>R_ES-SH-SA_HET1</v>
      </c>
      <c r="F76" s="1"/>
      <c r="G76" s="1">
        <f>IF(sum!A69="AL",sum!G69,"*")</f>
        <v>6.0000000000000504E-4</v>
      </c>
      <c r="H76" s="1"/>
      <c r="J76" s="1" t="s">
        <v>137</v>
      </c>
      <c r="K76" s="1" t="s">
        <v>138</v>
      </c>
      <c r="L76" s="1">
        <v>2035</v>
      </c>
      <c r="M76" s="1" t="str">
        <f>IF(sum!A69="AT",sum!B69,"*")</f>
        <v>*</v>
      </c>
      <c r="N76" s="1"/>
      <c r="O76" s="1" t="str">
        <f>IF(sum!A69="AT",sum!G69,"*")</f>
        <v>*</v>
      </c>
      <c r="R76" s="1" t="s">
        <v>137</v>
      </c>
      <c r="S76" s="1" t="s">
        <v>138</v>
      </c>
      <c r="T76" s="1">
        <v>2035</v>
      </c>
      <c r="U76" s="1" t="str">
        <f>IF(sum!A69="BC",sum!B69,"*")</f>
        <v>*</v>
      </c>
      <c r="V76" s="1"/>
      <c r="W76" s="1" t="str">
        <f>IF(sum!A69="BC",sum!G69,"*")</f>
        <v>*</v>
      </c>
      <c r="Z76" s="1" t="s">
        <v>137</v>
      </c>
      <c r="AA76" s="1" t="s">
        <v>138</v>
      </c>
      <c r="AB76" s="1">
        <v>2035</v>
      </c>
      <c r="AC76" s="1" t="str">
        <f>IF(sum!A69="MA",sum!B69,"*")</f>
        <v>*</v>
      </c>
      <c r="AD76" s="1"/>
      <c r="AE76" s="1" t="str">
        <f>IF(sum!A69="MA",sum!G69,"*")</f>
        <v>*</v>
      </c>
      <c r="AH76" s="1" t="s">
        <v>137</v>
      </c>
      <c r="AI76" s="1" t="s">
        <v>138</v>
      </c>
      <c r="AJ76" s="1">
        <v>2035</v>
      </c>
      <c r="AK76" s="1" t="str">
        <f>IF(sum!A69="ON",sum!B69,"*")</f>
        <v>*</v>
      </c>
      <c r="AL76" s="1"/>
      <c r="AM76" s="1" t="str">
        <f>IF(sum!A69="ON",sum!G69,"*")</f>
        <v>*</v>
      </c>
      <c r="AP76" s="1" t="s">
        <v>137</v>
      </c>
      <c r="AQ76" s="1" t="s">
        <v>138</v>
      </c>
      <c r="AR76" s="1">
        <v>2035</v>
      </c>
      <c r="AS76" s="1" t="str">
        <f>IF(sum!A69="QU",sum!B69,"*")</f>
        <v>*</v>
      </c>
      <c r="AT76" s="1"/>
      <c r="AU76" s="1" t="str">
        <f>IF(sum!A69="QU",sum!G69,"*")</f>
        <v>*</v>
      </c>
      <c r="AX76" s="1" t="s">
        <v>137</v>
      </c>
      <c r="AY76" s="1" t="s">
        <v>138</v>
      </c>
      <c r="AZ76" s="1">
        <v>2035</v>
      </c>
      <c r="BA76" s="1" t="str">
        <f>IF(sum!A69="SA",sum!B69,"*")</f>
        <v>*</v>
      </c>
      <c r="BB76" s="1"/>
      <c r="BC76" s="1" t="str">
        <f>IF(sum!A69="SA",sum!G69,"*")</f>
        <v>*</v>
      </c>
    </row>
    <row r="77" spans="2:55">
      <c r="B77" s="1" t="s">
        <v>137</v>
      </c>
      <c r="C77" s="1" t="s">
        <v>138</v>
      </c>
      <c r="D77" s="1">
        <v>2035</v>
      </c>
      <c r="E77" s="1" t="str">
        <f>IF(sum!A70="AL",sum!B70,"*")</f>
        <v>R_ES-SH-SD_ELC1</v>
      </c>
      <c r="F77" s="1"/>
      <c r="G77" s="1">
        <f>IF(sum!A70="AL",sum!G70,"*")</f>
        <v>0</v>
      </c>
      <c r="H77" s="1"/>
      <c r="J77" s="1" t="s">
        <v>137</v>
      </c>
      <c r="K77" s="1" t="s">
        <v>138</v>
      </c>
      <c r="L77" s="1">
        <v>2035</v>
      </c>
      <c r="M77" s="1" t="str">
        <f>IF(sum!A70="AT",sum!B70,"*")</f>
        <v>*</v>
      </c>
      <c r="N77" s="1"/>
      <c r="O77" s="1" t="str">
        <f>IF(sum!A70="AT",sum!G70,"*")</f>
        <v>*</v>
      </c>
      <c r="R77" s="1" t="s">
        <v>137</v>
      </c>
      <c r="S77" s="1" t="s">
        <v>138</v>
      </c>
      <c r="T77" s="1">
        <v>2035</v>
      </c>
      <c r="U77" s="1" t="str">
        <f>IF(sum!A70="BC",sum!B70,"*")</f>
        <v>*</v>
      </c>
      <c r="V77" s="1"/>
      <c r="W77" s="1" t="str">
        <f>IF(sum!A70="BC",sum!G70,"*")</f>
        <v>*</v>
      </c>
      <c r="Z77" s="1" t="s">
        <v>137</v>
      </c>
      <c r="AA77" s="1" t="s">
        <v>138</v>
      </c>
      <c r="AB77" s="1">
        <v>2035</v>
      </c>
      <c r="AC77" s="1" t="str">
        <f>IF(sum!A70="MA",sum!B70,"*")</f>
        <v>*</v>
      </c>
      <c r="AD77" s="1"/>
      <c r="AE77" s="1" t="str">
        <f>IF(sum!A70="MA",sum!G70,"*")</f>
        <v>*</v>
      </c>
      <c r="AH77" s="1" t="s">
        <v>137</v>
      </c>
      <c r="AI77" s="1" t="s">
        <v>138</v>
      </c>
      <c r="AJ77" s="1">
        <v>2035</v>
      </c>
      <c r="AK77" s="1" t="str">
        <f>IF(sum!A70="ON",sum!B70,"*")</f>
        <v>*</v>
      </c>
      <c r="AL77" s="1"/>
      <c r="AM77" s="1" t="str">
        <f>IF(sum!A70="ON",sum!G70,"*")</f>
        <v>*</v>
      </c>
      <c r="AP77" s="1" t="s">
        <v>137</v>
      </c>
      <c r="AQ77" s="1" t="s">
        <v>138</v>
      </c>
      <c r="AR77" s="1">
        <v>2035</v>
      </c>
      <c r="AS77" s="1" t="str">
        <f>IF(sum!A70="QU",sum!B70,"*")</f>
        <v>*</v>
      </c>
      <c r="AT77" s="1"/>
      <c r="AU77" s="1" t="str">
        <f>IF(sum!A70="QU",sum!G70,"*")</f>
        <v>*</v>
      </c>
      <c r="AX77" s="1" t="s">
        <v>137</v>
      </c>
      <c r="AY77" s="1" t="s">
        <v>138</v>
      </c>
      <c r="AZ77" s="1">
        <v>2035</v>
      </c>
      <c r="BA77" s="1" t="str">
        <f>IF(sum!A70="SA",sum!B70,"*")</f>
        <v>*</v>
      </c>
      <c r="BB77" s="1"/>
      <c r="BC77" s="1" t="str">
        <f>IF(sum!A70="SA",sum!G70,"*")</f>
        <v>*</v>
      </c>
    </row>
    <row r="78" spans="2:55">
      <c r="B78" s="1" t="s">
        <v>137</v>
      </c>
      <c r="C78" s="1" t="s">
        <v>138</v>
      </c>
      <c r="D78" s="1">
        <v>2035</v>
      </c>
      <c r="E78" s="1" t="str">
        <f>IF(sum!A71="AL",sum!B71,"*")</f>
        <v>R_ES-SH-SD_GAS_HE1</v>
      </c>
      <c r="F78" s="1"/>
      <c r="G78" s="1">
        <f>IF(sum!A71="AL",sum!G71,"*")</f>
        <v>0.21907788472008299</v>
      </c>
      <c r="H78" s="1"/>
      <c r="J78" s="1" t="s">
        <v>137</v>
      </c>
      <c r="K78" s="1" t="s">
        <v>138</v>
      </c>
      <c r="L78" s="1">
        <v>2035</v>
      </c>
      <c r="M78" s="1" t="str">
        <f>IF(sum!A71="AT",sum!B71,"*")</f>
        <v>*</v>
      </c>
      <c r="N78" s="1"/>
      <c r="O78" s="1" t="str">
        <f>IF(sum!A71="AT",sum!G71,"*")</f>
        <v>*</v>
      </c>
      <c r="R78" s="1" t="s">
        <v>137</v>
      </c>
      <c r="S78" s="1" t="s">
        <v>138</v>
      </c>
      <c r="T78" s="1">
        <v>2035</v>
      </c>
      <c r="U78" s="1" t="str">
        <f>IF(sum!A71="BC",sum!B71,"*")</f>
        <v>*</v>
      </c>
      <c r="V78" s="1"/>
      <c r="W78" s="1" t="str">
        <f>IF(sum!A71="BC",sum!G71,"*")</f>
        <v>*</v>
      </c>
      <c r="Z78" s="1" t="s">
        <v>137</v>
      </c>
      <c r="AA78" s="1" t="s">
        <v>138</v>
      </c>
      <c r="AB78" s="1">
        <v>2035</v>
      </c>
      <c r="AC78" s="1" t="str">
        <f>IF(sum!A71="MA",sum!B71,"*")</f>
        <v>*</v>
      </c>
      <c r="AD78" s="1"/>
      <c r="AE78" s="1" t="str">
        <f>IF(sum!A71="MA",sum!G71,"*")</f>
        <v>*</v>
      </c>
      <c r="AH78" s="1" t="s">
        <v>137</v>
      </c>
      <c r="AI78" s="1" t="s">
        <v>138</v>
      </c>
      <c r="AJ78" s="1">
        <v>2035</v>
      </c>
      <c r="AK78" s="1" t="str">
        <f>IF(sum!A71="ON",sum!B71,"*")</f>
        <v>*</v>
      </c>
      <c r="AL78" s="1"/>
      <c r="AM78" s="1" t="str">
        <f>IF(sum!A71="ON",sum!G71,"*")</f>
        <v>*</v>
      </c>
      <c r="AP78" s="1" t="s">
        <v>137</v>
      </c>
      <c r="AQ78" s="1" t="s">
        <v>138</v>
      </c>
      <c r="AR78" s="1">
        <v>2035</v>
      </c>
      <c r="AS78" s="1" t="str">
        <f>IF(sum!A71="QU",sum!B71,"*")</f>
        <v>*</v>
      </c>
      <c r="AT78" s="1"/>
      <c r="AU78" s="1" t="str">
        <f>IF(sum!A71="QU",sum!G71,"*")</f>
        <v>*</v>
      </c>
      <c r="AX78" s="1" t="s">
        <v>137</v>
      </c>
      <c r="AY78" s="1" t="s">
        <v>138</v>
      </c>
      <c r="AZ78" s="1">
        <v>2035</v>
      </c>
      <c r="BA78" s="1" t="str">
        <f>IF(sum!A71="SA",sum!B71,"*")</f>
        <v>*</v>
      </c>
      <c r="BB78" s="1"/>
      <c r="BC78" s="1" t="str">
        <f>IF(sum!A71="SA",sum!G71,"*")</f>
        <v>*</v>
      </c>
    </row>
    <row r="79" spans="2:55">
      <c r="B79" s="1" t="s">
        <v>137</v>
      </c>
      <c r="C79" s="1" t="s">
        <v>138</v>
      </c>
      <c r="D79" s="1">
        <v>2035</v>
      </c>
      <c r="E79" s="1" t="str">
        <f>IF(sum!A72="AL",sum!B72,"*")</f>
        <v>R_ES-SH-SD_HET1</v>
      </c>
      <c r="F79" s="1"/>
      <c r="G79" s="1">
        <f>IF(sum!A72="AL",sum!G72,"*")</f>
        <v>0</v>
      </c>
      <c r="H79" s="1"/>
      <c r="J79" s="1" t="s">
        <v>137</v>
      </c>
      <c r="K79" s="1" t="s">
        <v>138</v>
      </c>
      <c r="L79" s="1">
        <v>2035</v>
      </c>
      <c r="M79" s="1" t="str">
        <f>IF(sum!A72="AT",sum!B72,"*")</f>
        <v>*</v>
      </c>
      <c r="N79" s="1"/>
      <c r="O79" s="1" t="str">
        <f>IF(sum!A72="AT",sum!G72,"*")</f>
        <v>*</v>
      </c>
      <c r="R79" s="1" t="s">
        <v>137</v>
      </c>
      <c r="S79" s="1" t="s">
        <v>138</v>
      </c>
      <c r="T79" s="1">
        <v>2035</v>
      </c>
      <c r="U79" s="1" t="str">
        <f>IF(sum!A72="BC",sum!B72,"*")</f>
        <v>*</v>
      </c>
      <c r="V79" s="1"/>
      <c r="W79" s="1" t="str">
        <f>IF(sum!A72="BC",sum!G72,"*")</f>
        <v>*</v>
      </c>
      <c r="Z79" s="1" t="s">
        <v>137</v>
      </c>
      <c r="AA79" s="1" t="s">
        <v>138</v>
      </c>
      <c r="AB79" s="1">
        <v>2035</v>
      </c>
      <c r="AC79" s="1" t="str">
        <f>IF(sum!A72="MA",sum!B72,"*")</f>
        <v>*</v>
      </c>
      <c r="AD79" s="1"/>
      <c r="AE79" s="1" t="str">
        <f>IF(sum!A72="MA",sum!G72,"*")</f>
        <v>*</v>
      </c>
      <c r="AH79" s="1" t="s">
        <v>137</v>
      </c>
      <c r="AI79" s="1" t="s">
        <v>138</v>
      </c>
      <c r="AJ79" s="1">
        <v>2035</v>
      </c>
      <c r="AK79" s="1" t="str">
        <f>IF(sum!A72="ON",sum!B72,"*")</f>
        <v>*</v>
      </c>
      <c r="AL79" s="1"/>
      <c r="AM79" s="1" t="str">
        <f>IF(sum!A72="ON",sum!G72,"*")</f>
        <v>*</v>
      </c>
      <c r="AP79" s="1" t="s">
        <v>137</v>
      </c>
      <c r="AQ79" s="1" t="s">
        <v>138</v>
      </c>
      <c r="AR79" s="1">
        <v>2035</v>
      </c>
      <c r="AS79" s="1" t="str">
        <f>IF(sum!A72="QU",sum!B72,"*")</f>
        <v>*</v>
      </c>
      <c r="AT79" s="1"/>
      <c r="AU79" s="1" t="str">
        <f>IF(sum!A72="QU",sum!G72,"*")</f>
        <v>*</v>
      </c>
      <c r="AX79" s="1" t="s">
        <v>137</v>
      </c>
      <c r="AY79" s="1" t="s">
        <v>138</v>
      </c>
      <c r="AZ79" s="1">
        <v>2035</v>
      </c>
      <c r="BA79" s="1" t="str">
        <f>IF(sum!A72="SA",sum!B72,"*")</f>
        <v>*</v>
      </c>
      <c r="BB79" s="1"/>
      <c r="BC79" s="1" t="str">
        <f>IF(sum!A72="SA",sum!G72,"*")</f>
        <v>*</v>
      </c>
    </row>
    <row r="80" spans="2:55">
      <c r="B80" s="1" t="s">
        <v>137</v>
      </c>
      <c r="C80" s="1" t="s">
        <v>138</v>
      </c>
      <c r="D80" s="1">
        <v>2035</v>
      </c>
      <c r="E80" s="1" t="str">
        <f>IF(sum!A73="AL",sum!B73,"*")</f>
        <v>R_ES-WH-AP_GAS1</v>
      </c>
      <c r="F80" s="1"/>
      <c r="G80" s="1">
        <f>IF(sum!A73="AL",sum!G73,"*")</f>
        <v>0.27691445939916098</v>
      </c>
      <c r="H80" s="1"/>
      <c r="J80" s="1" t="s">
        <v>137</v>
      </c>
      <c r="K80" s="1" t="s">
        <v>138</v>
      </c>
      <c r="L80" s="1">
        <v>2035</v>
      </c>
      <c r="M80" s="1" t="str">
        <f>IF(sum!A73="AT",sum!B73,"*")</f>
        <v>*</v>
      </c>
      <c r="N80" s="1"/>
      <c r="O80" s="1" t="str">
        <f>IF(sum!A73="AT",sum!G73,"*")</f>
        <v>*</v>
      </c>
      <c r="R80" s="1" t="s">
        <v>137</v>
      </c>
      <c r="S80" s="1" t="s">
        <v>138</v>
      </c>
      <c r="T80" s="1">
        <v>2035</v>
      </c>
      <c r="U80" s="1" t="str">
        <f>IF(sum!A73="BC",sum!B73,"*")</f>
        <v>*</v>
      </c>
      <c r="V80" s="1"/>
      <c r="W80" s="1" t="str">
        <f>IF(sum!A73="BC",sum!G73,"*")</f>
        <v>*</v>
      </c>
      <c r="Z80" s="1" t="s">
        <v>137</v>
      </c>
      <c r="AA80" s="1" t="s">
        <v>138</v>
      </c>
      <c r="AB80" s="1">
        <v>2035</v>
      </c>
      <c r="AC80" s="1" t="str">
        <f>IF(sum!A73="MA",sum!B73,"*")</f>
        <v>*</v>
      </c>
      <c r="AD80" s="1"/>
      <c r="AE80" s="1" t="str">
        <f>IF(sum!A73="MA",sum!G73,"*")</f>
        <v>*</v>
      </c>
      <c r="AH80" s="1" t="s">
        <v>137</v>
      </c>
      <c r="AI80" s="1" t="s">
        <v>138</v>
      </c>
      <c r="AJ80" s="1">
        <v>2035</v>
      </c>
      <c r="AK80" s="1" t="str">
        <f>IF(sum!A73="ON",sum!B73,"*")</f>
        <v>*</v>
      </c>
      <c r="AL80" s="1"/>
      <c r="AM80" s="1" t="str">
        <f>IF(sum!A73="ON",sum!G73,"*")</f>
        <v>*</v>
      </c>
      <c r="AP80" s="1" t="s">
        <v>137</v>
      </c>
      <c r="AQ80" s="1" t="s">
        <v>138</v>
      </c>
      <c r="AR80" s="1">
        <v>2035</v>
      </c>
      <c r="AS80" s="1" t="str">
        <f>IF(sum!A73="QU",sum!B73,"*")</f>
        <v>*</v>
      </c>
      <c r="AT80" s="1"/>
      <c r="AU80" s="1" t="str">
        <f>IF(sum!A73="QU",sum!G73,"*")</f>
        <v>*</v>
      </c>
      <c r="AX80" s="1" t="s">
        <v>137</v>
      </c>
      <c r="AY80" s="1" t="s">
        <v>138</v>
      </c>
      <c r="AZ80" s="1">
        <v>2035</v>
      </c>
      <c r="BA80" s="1" t="str">
        <f>IF(sum!A73="SA",sum!B73,"*")</f>
        <v>*</v>
      </c>
      <c r="BB80" s="1"/>
      <c r="BC80" s="1" t="str">
        <f>IF(sum!A73="SA",sum!G73,"*")</f>
        <v>*</v>
      </c>
    </row>
    <row r="81" spans="2:55">
      <c r="B81" s="1" t="s">
        <v>137</v>
      </c>
      <c r="C81" s="1" t="s">
        <v>138</v>
      </c>
      <c r="D81" s="1">
        <v>2035</v>
      </c>
      <c r="E81" s="1" t="str">
        <f>IF(sum!A74="AL",sum!B74,"*")</f>
        <v>R_ES-WH-AP_STEAM1</v>
      </c>
      <c r="F81" s="1"/>
      <c r="G81" s="1">
        <f>IF(sum!A74="AL",sum!G74,"*")</f>
        <v>0</v>
      </c>
      <c r="H81" s="1"/>
      <c r="J81" s="1" t="s">
        <v>137</v>
      </c>
      <c r="K81" s="1" t="s">
        <v>138</v>
      </c>
      <c r="L81" s="1">
        <v>2035</v>
      </c>
      <c r="M81" s="1" t="str">
        <f>IF(sum!A74="AT",sum!B74,"*")</f>
        <v>*</v>
      </c>
      <c r="N81" s="1"/>
      <c r="O81" s="1" t="str">
        <f>IF(sum!A74="AT",sum!G74,"*")</f>
        <v>*</v>
      </c>
      <c r="R81" s="1" t="s">
        <v>137</v>
      </c>
      <c r="S81" s="1" t="s">
        <v>138</v>
      </c>
      <c r="T81" s="1">
        <v>2035</v>
      </c>
      <c r="U81" s="1" t="str">
        <f>IF(sum!A74="BC",sum!B74,"*")</f>
        <v>*</v>
      </c>
      <c r="V81" s="1"/>
      <c r="W81" s="1" t="str">
        <f>IF(sum!A74="BC",sum!G74,"*")</f>
        <v>*</v>
      </c>
      <c r="Z81" s="1" t="s">
        <v>137</v>
      </c>
      <c r="AA81" s="1" t="s">
        <v>138</v>
      </c>
      <c r="AB81" s="1">
        <v>2035</v>
      </c>
      <c r="AC81" s="1" t="str">
        <f>IF(sum!A74="MA",sum!B74,"*")</f>
        <v>*</v>
      </c>
      <c r="AD81" s="1"/>
      <c r="AE81" s="1" t="str">
        <f>IF(sum!A74="MA",sum!G74,"*")</f>
        <v>*</v>
      </c>
      <c r="AH81" s="1" t="s">
        <v>137</v>
      </c>
      <c r="AI81" s="1" t="s">
        <v>138</v>
      </c>
      <c r="AJ81" s="1">
        <v>2035</v>
      </c>
      <c r="AK81" s="1" t="str">
        <f>IF(sum!A74="ON",sum!B74,"*")</f>
        <v>*</v>
      </c>
      <c r="AL81" s="1"/>
      <c r="AM81" s="1" t="str">
        <f>IF(sum!A74="ON",sum!G74,"*")</f>
        <v>*</v>
      </c>
      <c r="AP81" s="1" t="s">
        <v>137</v>
      </c>
      <c r="AQ81" s="1" t="s">
        <v>138</v>
      </c>
      <c r="AR81" s="1">
        <v>2035</v>
      </c>
      <c r="AS81" s="1" t="str">
        <f>IF(sum!A74="QU",sum!B74,"*")</f>
        <v>*</v>
      </c>
      <c r="AT81" s="1"/>
      <c r="AU81" s="1" t="str">
        <f>IF(sum!A74="QU",sum!G74,"*")</f>
        <v>*</v>
      </c>
      <c r="AX81" s="1" t="s">
        <v>137</v>
      </c>
      <c r="AY81" s="1" t="s">
        <v>138</v>
      </c>
      <c r="AZ81" s="1">
        <v>2035</v>
      </c>
      <c r="BA81" s="1" t="str">
        <f>IF(sum!A74="SA",sum!B74,"*")</f>
        <v>*</v>
      </c>
      <c r="BB81" s="1"/>
      <c r="BC81" s="1" t="str">
        <f>IF(sum!A74="SA",sum!G74,"*")</f>
        <v>*</v>
      </c>
    </row>
    <row r="82" spans="2:55">
      <c r="B82" s="1" t="s">
        <v>137</v>
      </c>
      <c r="C82" s="1" t="s">
        <v>138</v>
      </c>
      <c r="D82" s="1">
        <v>2035</v>
      </c>
      <c r="E82" s="1" t="str">
        <f>IF(sum!A75="AL",sum!B75,"*")</f>
        <v>R_ES-WH-MOB_GAS1</v>
      </c>
      <c r="F82" s="1"/>
      <c r="G82" s="1">
        <f>IF(sum!A75="AL",sum!G75,"*")</f>
        <v>0</v>
      </c>
      <c r="H82" s="1"/>
      <c r="J82" s="1" t="s">
        <v>137</v>
      </c>
      <c r="K82" s="1" t="s">
        <v>138</v>
      </c>
      <c r="L82" s="1">
        <v>2035</v>
      </c>
      <c r="M82" s="1" t="str">
        <f>IF(sum!A75="AT",sum!B75,"*")</f>
        <v>*</v>
      </c>
      <c r="N82" s="1"/>
      <c r="O82" s="1" t="str">
        <f>IF(sum!A75="AT",sum!G75,"*")</f>
        <v>*</v>
      </c>
      <c r="R82" s="1" t="s">
        <v>137</v>
      </c>
      <c r="S82" s="1" t="s">
        <v>138</v>
      </c>
      <c r="T82" s="1">
        <v>2035</v>
      </c>
      <c r="U82" s="1" t="str">
        <f>IF(sum!A75="BC",sum!B75,"*")</f>
        <v>*</v>
      </c>
      <c r="V82" s="1"/>
      <c r="W82" s="1" t="str">
        <f>IF(sum!A75="BC",sum!G75,"*")</f>
        <v>*</v>
      </c>
      <c r="Z82" s="1" t="s">
        <v>137</v>
      </c>
      <c r="AA82" s="1" t="s">
        <v>138</v>
      </c>
      <c r="AB82" s="1">
        <v>2035</v>
      </c>
      <c r="AC82" s="1" t="str">
        <f>IF(sum!A75="MA",sum!B75,"*")</f>
        <v>*</v>
      </c>
      <c r="AD82" s="1"/>
      <c r="AE82" s="1" t="str">
        <f>IF(sum!A75="MA",sum!G75,"*")</f>
        <v>*</v>
      </c>
      <c r="AH82" s="1" t="s">
        <v>137</v>
      </c>
      <c r="AI82" s="1" t="s">
        <v>138</v>
      </c>
      <c r="AJ82" s="1">
        <v>2035</v>
      </c>
      <c r="AK82" s="1" t="str">
        <f>IF(sum!A75="ON",sum!B75,"*")</f>
        <v>*</v>
      </c>
      <c r="AL82" s="1"/>
      <c r="AM82" s="1" t="str">
        <f>IF(sum!A75="ON",sum!G75,"*")</f>
        <v>*</v>
      </c>
      <c r="AP82" s="1" t="s">
        <v>137</v>
      </c>
      <c r="AQ82" s="1" t="s">
        <v>138</v>
      </c>
      <c r="AR82" s="1">
        <v>2035</v>
      </c>
      <c r="AS82" s="1" t="str">
        <f>IF(sum!A75="QU",sum!B75,"*")</f>
        <v>*</v>
      </c>
      <c r="AT82" s="1"/>
      <c r="AU82" s="1" t="str">
        <f>IF(sum!A75="QU",sum!G75,"*")</f>
        <v>*</v>
      </c>
      <c r="AX82" s="1" t="s">
        <v>137</v>
      </c>
      <c r="AY82" s="1" t="s">
        <v>138</v>
      </c>
      <c r="AZ82" s="1">
        <v>2035</v>
      </c>
      <c r="BA82" s="1" t="str">
        <f>IF(sum!A75="SA",sum!B75,"*")</f>
        <v>*</v>
      </c>
      <c r="BB82" s="1"/>
      <c r="BC82" s="1" t="str">
        <f>IF(sum!A75="SA",sum!G75,"*")</f>
        <v>*</v>
      </c>
    </row>
    <row r="83" spans="2:55">
      <c r="B83" s="1" t="s">
        <v>137</v>
      </c>
      <c r="C83" s="1" t="s">
        <v>138</v>
      </c>
      <c r="D83" s="1">
        <v>2035</v>
      </c>
      <c r="E83" s="1" t="str">
        <f>IF(sum!A76="AL",sum!B76,"*")</f>
        <v>R_ES-WH-MOB_STEAM1</v>
      </c>
      <c r="F83" s="1"/>
      <c r="G83" s="1">
        <f>IF(sum!A76="AL",sum!G76,"*")</f>
        <v>0.115784668624311</v>
      </c>
      <c r="H83" s="1"/>
      <c r="J83" s="1" t="s">
        <v>137</v>
      </c>
      <c r="K83" s="1" t="s">
        <v>138</v>
      </c>
      <c r="L83" s="1">
        <v>2035</v>
      </c>
      <c r="M83" s="1" t="str">
        <f>IF(sum!A76="AT",sum!B76,"*")</f>
        <v>*</v>
      </c>
      <c r="N83" s="1"/>
      <c r="O83" s="1" t="str">
        <f>IF(sum!A76="AT",sum!G76,"*")</f>
        <v>*</v>
      </c>
      <c r="R83" s="1" t="s">
        <v>137</v>
      </c>
      <c r="S83" s="1" t="s">
        <v>138</v>
      </c>
      <c r="T83" s="1">
        <v>2035</v>
      </c>
      <c r="U83" s="1" t="str">
        <f>IF(sum!A76="BC",sum!B76,"*")</f>
        <v>*</v>
      </c>
      <c r="V83" s="1"/>
      <c r="W83" s="1" t="str">
        <f>IF(sum!A76="BC",sum!G76,"*")</f>
        <v>*</v>
      </c>
      <c r="Z83" s="1" t="s">
        <v>137</v>
      </c>
      <c r="AA83" s="1" t="s">
        <v>138</v>
      </c>
      <c r="AB83" s="1">
        <v>2035</v>
      </c>
      <c r="AC83" s="1" t="str">
        <f>IF(sum!A76="MA",sum!B76,"*")</f>
        <v>*</v>
      </c>
      <c r="AD83" s="1"/>
      <c r="AE83" s="1" t="str">
        <f>IF(sum!A76="MA",sum!G76,"*")</f>
        <v>*</v>
      </c>
      <c r="AH83" s="1" t="s">
        <v>137</v>
      </c>
      <c r="AI83" s="1" t="s">
        <v>138</v>
      </c>
      <c r="AJ83" s="1">
        <v>2035</v>
      </c>
      <c r="AK83" s="1" t="str">
        <f>IF(sum!A76="ON",sum!B76,"*")</f>
        <v>*</v>
      </c>
      <c r="AL83" s="1"/>
      <c r="AM83" s="1" t="str">
        <f>IF(sum!A76="ON",sum!G76,"*")</f>
        <v>*</v>
      </c>
      <c r="AP83" s="1" t="s">
        <v>137</v>
      </c>
      <c r="AQ83" s="1" t="s">
        <v>138</v>
      </c>
      <c r="AR83" s="1">
        <v>2035</v>
      </c>
      <c r="AS83" s="1" t="str">
        <f>IF(sum!A76="QU",sum!B76,"*")</f>
        <v>*</v>
      </c>
      <c r="AT83" s="1"/>
      <c r="AU83" s="1" t="str">
        <f>IF(sum!A76="QU",sum!G76,"*")</f>
        <v>*</v>
      </c>
      <c r="AX83" s="1" t="s">
        <v>137</v>
      </c>
      <c r="AY83" s="1" t="s">
        <v>138</v>
      </c>
      <c r="AZ83" s="1">
        <v>2035</v>
      </c>
      <c r="BA83" s="1" t="str">
        <f>IF(sum!A76="SA",sum!B76,"*")</f>
        <v>*</v>
      </c>
      <c r="BB83" s="1"/>
      <c r="BC83" s="1" t="str">
        <f>IF(sum!A76="SA",sum!G76,"*")</f>
        <v>*</v>
      </c>
    </row>
    <row r="84" spans="2:55">
      <c r="B84" s="1" t="s">
        <v>137</v>
      </c>
      <c r="C84" s="1" t="s">
        <v>138</v>
      </c>
      <c r="D84" s="1">
        <v>2035</v>
      </c>
      <c r="E84" s="1" t="str">
        <f>IF(sum!A77="AL",sum!B77,"*")</f>
        <v>R_ES-WH-SA_GAS1</v>
      </c>
      <c r="F84" s="1"/>
      <c r="G84" s="1">
        <f>IF(sum!A77="AL",sum!G77,"*")</f>
        <v>0</v>
      </c>
      <c r="H84" s="1"/>
      <c r="J84" s="1" t="s">
        <v>137</v>
      </c>
      <c r="K84" s="1" t="s">
        <v>138</v>
      </c>
      <c r="L84" s="1">
        <v>2035</v>
      </c>
      <c r="M84" s="1" t="str">
        <f>IF(sum!A77="AT",sum!B77,"*")</f>
        <v>*</v>
      </c>
      <c r="N84" s="1"/>
      <c r="O84" s="1" t="str">
        <f>IF(sum!A77="AT",sum!G77,"*")</f>
        <v>*</v>
      </c>
      <c r="R84" s="1" t="s">
        <v>137</v>
      </c>
      <c r="S84" s="1" t="s">
        <v>138</v>
      </c>
      <c r="T84" s="1">
        <v>2035</v>
      </c>
      <c r="U84" s="1" t="str">
        <f>IF(sum!A77="BC",sum!B77,"*")</f>
        <v>*</v>
      </c>
      <c r="V84" s="1"/>
      <c r="W84" s="1" t="str">
        <f>IF(sum!A77="BC",sum!G77,"*")</f>
        <v>*</v>
      </c>
      <c r="Z84" s="1" t="s">
        <v>137</v>
      </c>
      <c r="AA84" s="1" t="s">
        <v>138</v>
      </c>
      <c r="AB84" s="1">
        <v>2035</v>
      </c>
      <c r="AC84" s="1" t="str">
        <f>IF(sum!A77="MA",sum!B77,"*")</f>
        <v>*</v>
      </c>
      <c r="AD84" s="1"/>
      <c r="AE84" s="1" t="str">
        <f>IF(sum!A77="MA",sum!G77,"*")</f>
        <v>*</v>
      </c>
      <c r="AH84" s="1" t="s">
        <v>137</v>
      </c>
      <c r="AI84" s="1" t="s">
        <v>138</v>
      </c>
      <c r="AJ84" s="1">
        <v>2035</v>
      </c>
      <c r="AK84" s="1" t="str">
        <f>IF(sum!A77="ON",sum!B77,"*")</f>
        <v>*</v>
      </c>
      <c r="AL84" s="1"/>
      <c r="AM84" s="1" t="str">
        <f>IF(sum!A77="ON",sum!G77,"*")</f>
        <v>*</v>
      </c>
      <c r="AP84" s="1" t="s">
        <v>137</v>
      </c>
      <c r="AQ84" s="1" t="s">
        <v>138</v>
      </c>
      <c r="AR84" s="1">
        <v>2035</v>
      </c>
      <c r="AS84" s="1" t="str">
        <f>IF(sum!A77="QU",sum!B77,"*")</f>
        <v>*</v>
      </c>
      <c r="AT84" s="1"/>
      <c r="AU84" s="1" t="str">
        <f>IF(sum!A77="QU",sum!G77,"*")</f>
        <v>*</v>
      </c>
      <c r="AX84" s="1" t="s">
        <v>137</v>
      </c>
      <c r="AY84" s="1" t="s">
        <v>138</v>
      </c>
      <c r="AZ84" s="1">
        <v>2035</v>
      </c>
      <c r="BA84" s="1" t="str">
        <f>IF(sum!A77="SA",sum!B77,"*")</f>
        <v>*</v>
      </c>
      <c r="BB84" s="1"/>
      <c r="BC84" s="1" t="str">
        <f>IF(sum!A77="SA",sum!G77,"*")</f>
        <v>*</v>
      </c>
    </row>
    <row r="85" spans="2:55">
      <c r="B85" s="1" t="s">
        <v>137</v>
      </c>
      <c r="C85" s="1" t="s">
        <v>138</v>
      </c>
      <c r="D85" s="1">
        <v>2035</v>
      </c>
      <c r="E85" s="1" t="str">
        <f>IF(sum!A78="AL",sum!B78,"*")</f>
        <v>R_ES-WH-SA_STEAM1</v>
      </c>
      <c r="F85" s="1"/>
      <c r="G85" s="1">
        <f>IF(sum!A78="AL",sum!G78,"*")</f>
        <v>0.26167573220388601</v>
      </c>
      <c r="H85" s="1"/>
      <c r="J85" s="1" t="s">
        <v>137</v>
      </c>
      <c r="K85" s="1" t="s">
        <v>138</v>
      </c>
      <c r="L85" s="1">
        <v>2035</v>
      </c>
      <c r="M85" s="1" t="str">
        <f>IF(sum!A78="AT",sum!B78,"*")</f>
        <v>*</v>
      </c>
      <c r="N85" s="1"/>
      <c r="O85" s="1" t="str">
        <f>IF(sum!A78="AT",sum!G78,"*")</f>
        <v>*</v>
      </c>
      <c r="R85" s="1" t="s">
        <v>137</v>
      </c>
      <c r="S85" s="1" t="s">
        <v>138</v>
      </c>
      <c r="T85" s="1">
        <v>2035</v>
      </c>
      <c r="U85" s="1" t="str">
        <f>IF(sum!A78="BC",sum!B78,"*")</f>
        <v>*</v>
      </c>
      <c r="V85" s="1"/>
      <c r="W85" s="1" t="str">
        <f>IF(sum!A78="BC",sum!G78,"*")</f>
        <v>*</v>
      </c>
      <c r="Z85" s="1" t="s">
        <v>137</v>
      </c>
      <c r="AA85" s="1" t="s">
        <v>138</v>
      </c>
      <c r="AB85" s="1">
        <v>2035</v>
      </c>
      <c r="AC85" s="1" t="str">
        <f>IF(sum!A78="MA",sum!B78,"*")</f>
        <v>*</v>
      </c>
      <c r="AD85" s="1"/>
      <c r="AE85" s="1" t="str">
        <f>IF(sum!A78="MA",sum!G78,"*")</f>
        <v>*</v>
      </c>
      <c r="AH85" s="1" t="s">
        <v>137</v>
      </c>
      <c r="AI85" s="1" t="s">
        <v>138</v>
      </c>
      <c r="AJ85" s="1">
        <v>2035</v>
      </c>
      <c r="AK85" s="1" t="str">
        <f>IF(sum!A78="ON",sum!B78,"*")</f>
        <v>*</v>
      </c>
      <c r="AL85" s="1"/>
      <c r="AM85" s="1" t="str">
        <f>IF(sum!A78="ON",sum!G78,"*")</f>
        <v>*</v>
      </c>
      <c r="AP85" s="1" t="s">
        <v>137</v>
      </c>
      <c r="AQ85" s="1" t="s">
        <v>138</v>
      </c>
      <c r="AR85" s="1">
        <v>2035</v>
      </c>
      <c r="AS85" s="1" t="str">
        <f>IF(sum!A78="QU",sum!B78,"*")</f>
        <v>*</v>
      </c>
      <c r="AT85" s="1"/>
      <c r="AU85" s="1" t="str">
        <f>IF(sum!A78="QU",sum!G78,"*")</f>
        <v>*</v>
      </c>
      <c r="AX85" s="1" t="s">
        <v>137</v>
      </c>
      <c r="AY85" s="1" t="s">
        <v>138</v>
      </c>
      <c r="AZ85" s="1">
        <v>2035</v>
      </c>
      <c r="BA85" s="1" t="str">
        <f>IF(sum!A78="SA",sum!B78,"*")</f>
        <v>*</v>
      </c>
      <c r="BB85" s="1"/>
      <c r="BC85" s="1" t="str">
        <f>IF(sum!A78="SA",sum!G78,"*")</f>
        <v>*</v>
      </c>
    </row>
    <row r="86" spans="2:55">
      <c r="B86" s="1" t="s">
        <v>137</v>
      </c>
      <c r="C86" s="1" t="s">
        <v>138</v>
      </c>
      <c r="D86" s="1">
        <v>2035</v>
      </c>
      <c r="E86" s="1" t="str">
        <f>IF(sum!A79="AL",sum!B79,"*")</f>
        <v>R_ES-WH-SD_GAS1</v>
      </c>
      <c r="F86" s="1"/>
      <c r="G86" s="1">
        <f>IF(sum!A79="AL",sum!G79,"*")</f>
        <v>0</v>
      </c>
      <c r="H86" s="1"/>
      <c r="J86" s="1" t="s">
        <v>137</v>
      </c>
      <c r="K86" s="1" t="s">
        <v>138</v>
      </c>
      <c r="L86" s="1">
        <v>2035</v>
      </c>
      <c r="M86" s="1" t="str">
        <f>IF(sum!A79="AT",sum!B79,"*")</f>
        <v>*</v>
      </c>
      <c r="N86" s="1"/>
      <c r="O86" s="1" t="str">
        <f>IF(sum!A79="AT",sum!G79,"*")</f>
        <v>*</v>
      </c>
      <c r="R86" s="1" t="s">
        <v>137</v>
      </c>
      <c r="S86" s="1" t="s">
        <v>138</v>
      </c>
      <c r="T86" s="1">
        <v>2035</v>
      </c>
      <c r="U86" s="1" t="str">
        <f>IF(sum!A79="BC",sum!B79,"*")</f>
        <v>*</v>
      </c>
      <c r="V86" s="1"/>
      <c r="W86" s="1" t="str">
        <f>IF(sum!A79="BC",sum!G79,"*")</f>
        <v>*</v>
      </c>
      <c r="Z86" s="1" t="s">
        <v>137</v>
      </c>
      <c r="AA86" s="1" t="s">
        <v>138</v>
      </c>
      <c r="AB86" s="1">
        <v>2035</v>
      </c>
      <c r="AC86" s="1" t="str">
        <f>IF(sum!A79="MA",sum!B79,"*")</f>
        <v>*</v>
      </c>
      <c r="AD86" s="1"/>
      <c r="AE86" s="1" t="str">
        <f>IF(sum!A79="MA",sum!G79,"*")</f>
        <v>*</v>
      </c>
      <c r="AH86" s="1" t="s">
        <v>137</v>
      </c>
      <c r="AI86" s="1" t="s">
        <v>138</v>
      </c>
      <c r="AJ86" s="1">
        <v>2035</v>
      </c>
      <c r="AK86" s="1" t="str">
        <f>IF(sum!A79="ON",sum!B79,"*")</f>
        <v>*</v>
      </c>
      <c r="AL86" s="1"/>
      <c r="AM86" s="1" t="str">
        <f>IF(sum!A79="ON",sum!G79,"*")</f>
        <v>*</v>
      </c>
      <c r="AP86" s="1" t="s">
        <v>137</v>
      </c>
      <c r="AQ86" s="1" t="s">
        <v>138</v>
      </c>
      <c r="AR86" s="1">
        <v>2035</v>
      </c>
      <c r="AS86" s="1" t="str">
        <f>IF(sum!A79="QU",sum!B79,"*")</f>
        <v>*</v>
      </c>
      <c r="AT86" s="1"/>
      <c r="AU86" s="1" t="str">
        <f>IF(sum!A79="QU",sum!G79,"*")</f>
        <v>*</v>
      </c>
      <c r="AX86" s="1" t="s">
        <v>137</v>
      </c>
      <c r="AY86" s="1" t="s">
        <v>138</v>
      </c>
      <c r="AZ86" s="1">
        <v>2035</v>
      </c>
      <c r="BA86" s="1" t="str">
        <f>IF(sum!A79="SA",sum!B79,"*")</f>
        <v>*</v>
      </c>
      <c r="BB86" s="1"/>
      <c r="BC86" s="1" t="str">
        <f>IF(sum!A79="SA",sum!G79,"*")</f>
        <v>*</v>
      </c>
    </row>
    <row r="87" spans="2:55">
      <c r="B87" s="1" t="s">
        <v>137</v>
      </c>
      <c r="C87" s="1" t="s">
        <v>138</v>
      </c>
      <c r="D87" s="1">
        <v>2035</v>
      </c>
      <c r="E87" s="1" t="str">
        <f>IF(sum!A80="AL",sum!B80,"*")</f>
        <v>R_ES-WH-SD_STEAM1</v>
      </c>
      <c r="F87" s="1"/>
      <c r="G87" s="1">
        <f>IF(sum!A80="AL",sum!G80,"*")</f>
        <v>1.0112669143359601</v>
      </c>
      <c r="H87" s="1"/>
      <c r="J87" s="1" t="s">
        <v>137</v>
      </c>
      <c r="K87" s="1" t="s">
        <v>138</v>
      </c>
      <c r="L87" s="1">
        <v>2035</v>
      </c>
      <c r="M87" s="1" t="str">
        <f>IF(sum!A80="AT",sum!B80,"*")</f>
        <v>*</v>
      </c>
      <c r="N87" s="1"/>
      <c r="O87" s="1" t="str">
        <f>IF(sum!A80="AT",sum!G80,"*")</f>
        <v>*</v>
      </c>
      <c r="R87" s="1" t="s">
        <v>137</v>
      </c>
      <c r="S87" s="1" t="s">
        <v>138</v>
      </c>
      <c r="T87" s="1">
        <v>2035</v>
      </c>
      <c r="U87" s="1" t="str">
        <f>IF(sum!A80="BC",sum!B80,"*")</f>
        <v>*</v>
      </c>
      <c r="V87" s="1"/>
      <c r="W87" s="1" t="str">
        <f>IF(sum!A80="BC",sum!G80,"*")</f>
        <v>*</v>
      </c>
      <c r="Z87" s="1" t="s">
        <v>137</v>
      </c>
      <c r="AA87" s="1" t="s">
        <v>138</v>
      </c>
      <c r="AB87" s="1">
        <v>2035</v>
      </c>
      <c r="AC87" s="1" t="str">
        <f>IF(sum!A80="MA",sum!B80,"*")</f>
        <v>*</v>
      </c>
      <c r="AD87" s="1"/>
      <c r="AE87" s="1" t="str">
        <f>IF(sum!A80="MA",sum!G80,"*")</f>
        <v>*</v>
      </c>
      <c r="AH87" s="1" t="s">
        <v>137</v>
      </c>
      <c r="AI87" s="1" t="s">
        <v>138</v>
      </c>
      <c r="AJ87" s="1">
        <v>2035</v>
      </c>
      <c r="AK87" s="1" t="str">
        <f>IF(sum!A80="ON",sum!B80,"*")</f>
        <v>*</v>
      </c>
      <c r="AL87" s="1"/>
      <c r="AM87" s="1" t="str">
        <f>IF(sum!A80="ON",sum!G80,"*")</f>
        <v>*</v>
      </c>
      <c r="AP87" s="1" t="s">
        <v>137</v>
      </c>
      <c r="AQ87" s="1" t="s">
        <v>138</v>
      </c>
      <c r="AR87" s="1">
        <v>2035</v>
      </c>
      <c r="AS87" s="1" t="str">
        <f>IF(sum!A80="QU",sum!B80,"*")</f>
        <v>*</v>
      </c>
      <c r="AT87" s="1"/>
      <c r="AU87" s="1" t="str">
        <f>IF(sum!A80="QU",sum!G80,"*")</f>
        <v>*</v>
      </c>
      <c r="AX87" s="1" t="s">
        <v>137</v>
      </c>
      <c r="AY87" s="1" t="s">
        <v>138</v>
      </c>
      <c r="AZ87" s="1">
        <v>2035</v>
      </c>
      <c r="BA87" s="1" t="str">
        <f>IF(sum!A80="SA",sum!B80,"*")</f>
        <v>*</v>
      </c>
      <c r="BB87" s="1"/>
      <c r="BC87" s="1" t="str">
        <f>IF(sum!A80="SA",sum!G80,"*")</f>
        <v>*</v>
      </c>
    </row>
    <row r="88" spans="2:55">
      <c r="B88" s="1" t="s">
        <v>137</v>
      </c>
      <c r="C88" s="1" t="s">
        <v>138</v>
      </c>
      <c r="D88" s="1">
        <v>2035</v>
      </c>
      <c r="E88" s="1" t="str">
        <f>IF(sum!A81="AL",sum!B81,"*")</f>
        <v>RTS-AuxiliaryEquip_ELE1</v>
      </c>
      <c r="F88" s="1"/>
      <c r="G88" s="1">
        <f>IF(sum!A81="AL",sum!G81,"*")</f>
        <v>0.465463816819147</v>
      </c>
      <c r="H88" s="1"/>
      <c r="J88" s="1" t="s">
        <v>137</v>
      </c>
      <c r="K88" s="1" t="s">
        <v>138</v>
      </c>
      <c r="L88" s="1">
        <v>2035</v>
      </c>
      <c r="M88" s="1" t="str">
        <f>IF(sum!A81="AT",sum!B81,"*")</f>
        <v>*</v>
      </c>
      <c r="N88" s="1"/>
      <c r="O88" s="1" t="str">
        <f>IF(sum!A81="AT",sum!G81,"*")</f>
        <v>*</v>
      </c>
      <c r="R88" s="1" t="s">
        <v>137</v>
      </c>
      <c r="S88" s="1" t="s">
        <v>138</v>
      </c>
      <c r="T88" s="1">
        <v>2035</v>
      </c>
      <c r="U88" s="1" t="str">
        <f>IF(sum!A81="BC",sum!B81,"*")</f>
        <v>*</v>
      </c>
      <c r="V88" s="1"/>
      <c r="W88" s="1" t="str">
        <f>IF(sum!A81="BC",sum!G81,"*")</f>
        <v>*</v>
      </c>
      <c r="Z88" s="1" t="s">
        <v>137</v>
      </c>
      <c r="AA88" s="1" t="s">
        <v>138</v>
      </c>
      <c r="AB88" s="1">
        <v>2035</v>
      </c>
      <c r="AC88" s="1" t="str">
        <f>IF(sum!A81="MA",sum!B81,"*")</f>
        <v>*</v>
      </c>
      <c r="AD88" s="1"/>
      <c r="AE88" s="1" t="str">
        <f>IF(sum!A81="MA",sum!G81,"*")</f>
        <v>*</v>
      </c>
      <c r="AH88" s="1" t="s">
        <v>137</v>
      </c>
      <c r="AI88" s="1" t="s">
        <v>138</v>
      </c>
      <c r="AJ88" s="1">
        <v>2035</v>
      </c>
      <c r="AK88" s="1" t="str">
        <f>IF(sum!A81="ON",sum!B81,"*")</f>
        <v>*</v>
      </c>
      <c r="AL88" s="1"/>
      <c r="AM88" s="1" t="str">
        <f>IF(sum!A81="ON",sum!G81,"*")</f>
        <v>*</v>
      </c>
      <c r="AP88" s="1" t="s">
        <v>137</v>
      </c>
      <c r="AQ88" s="1" t="s">
        <v>138</v>
      </c>
      <c r="AR88" s="1">
        <v>2035</v>
      </c>
      <c r="AS88" s="1" t="str">
        <f>IF(sum!A81="QU",sum!B81,"*")</f>
        <v>*</v>
      </c>
      <c r="AT88" s="1"/>
      <c r="AU88" s="1" t="str">
        <f>IF(sum!A81="QU",sum!G81,"*")</f>
        <v>*</v>
      </c>
      <c r="AX88" s="1" t="s">
        <v>137</v>
      </c>
      <c r="AY88" s="1" t="s">
        <v>138</v>
      </c>
      <c r="AZ88" s="1">
        <v>2035</v>
      </c>
      <c r="BA88" s="1" t="str">
        <f>IF(sum!A81="SA",sum!B81,"*")</f>
        <v>*</v>
      </c>
      <c r="BB88" s="1"/>
      <c r="BC88" s="1" t="str">
        <f>IF(sum!A81="SA",sum!G81,"*")</f>
        <v>*</v>
      </c>
    </row>
    <row r="89" spans="2:55">
      <c r="B89" s="1" t="s">
        <v>137</v>
      </c>
      <c r="C89" s="1" t="s">
        <v>138</v>
      </c>
      <c r="D89" s="1">
        <v>2035</v>
      </c>
      <c r="E89" s="1" t="str">
        <f>IF(sum!A82="AL",sum!B82,"*")</f>
        <v>RTS-AuxiliaryMot_ELE1</v>
      </c>
      <c r="F89" s="1"/>
      <c r="G89" s="1">
        <f>IF(sum!A82="AL",sum!G82,"*")</f>
        <v>0.14676606420253199</v>
      </c>
      <c r="H89" s="1"/>
      <c r="J89" s="1" t="s">
        <v>137</v>
      </c>
      <c r="K89" s="1" t="s">
        <v>138</v>
      </c>
      <c r="L89" s="1">
        <v>2035</v>
      </c>
      <c r="M89" s="1" t="str">
        <f>IF(sum!A82="AT",sum!B82,"*")</f>
        <v>*</v>
      </c>
      <c r="N89" s="1"/>
      <c r="O89" s="1" t="str">
        <f>IF(sum!A82="AT",sum!G82,"*")</f>
        <v>*</v>
      </c>
      <c r="R89" s="1" t="s">
        <v>137</v>
      </c>
      <c r="S89" s="1" t="s">
        <v>138</v>
      </c>
      <c r="T89" s="1">
        <v>2035</v>
      </c>
      <c r="U89" s="1" t="str">
        <f>IF(sum!A82="BC",sum!B82,"*")</f>
        <v>*</v>
      </c>
      <c r="V89" s="1"/>
      <c r="W89" s="1" t="str">
        <f>IF(sum!A82="BC",sum!G82,"*")</f>
        <v>*</v>
      </c>
      <c r="Z89" s="1" t="s">
        <v>137</v>
      </c>
      <c r="AA89" s="1" t="s">
        <v>138</v>
      </c>
      <c r="AB89" s="1">
        <v>2035</v>
      </c>
      <c r="AC89" s="1" t="str">
        <f>IF(sum!A82="MA",sum!B82,"*")</f>
        <v>*</v>
      </c>
      <c r="AD89" s="1"/>
      <c r="AE89" s="1" t="str">
        <f>IF(sum!A82="MA",sum!G82,"*")</f>
        <v>*</v>
      </c>
      <c r="AH89" s="1" t="s">
        <v>137</v>
      </c>
      <c r="AI89" s="1" t="s">
        <v>138</v>
      </c>
      <c r="AJ89" s="1">
        <v>2035</v>
      </c>
      <c r="AK89" s="1" t="str">
        <f>IF(sum!A82="ON",sum!B82,"*")</f>
        <v>*</v>
      </c>
      <c r="AL89" s="1"/>
      <c r="AM89" s="1" t="str">
        <f>IF(sum!A82="ON",sum!G82,"*")</f>
        <v>*</v>
      </c>
      <c r="AP89" s="1" t="s">
        <v>137</v>
      </c>
      <c r="AQ89" s="1" t="s">
        <v>138</v>
      </c>
      <c r="AR89" s="1">
        <v>2035</v>
      </c>
      <c r="AS89" s="1" t="str">
        <f>IF(sum!A82="QU",sum!B82,"*")</f>
        <v>*</v>
      </c>
      <c r="AT89" s="1"/>
      <c r="AU89" s="1" t="str">
        <f>IF(sum!A82="QU",sum!G82,"*")</f>
        <v>*</v>
      </c>
      <c r="AX89" s="1" t="s">
        <v>137</v>
      </c>
      <c r="AY89" s="1" t="s">
        <v>138</v>
      </c>
      <c r="AZ89" s="1">
        <v>2035</v>
      </c>
      <c r="BA89" s="1" t="str">
        <f>IF(sum!A82="SA",sum!B82,"*")</f>
        <v>*</v>
      </c>
      <c r="BB89" s="1"/>
      <c r="BC89" s="1" t="str">
        <f>IF(sum!A82="SA",sum!G82,"*")</f>
        <v>*</v>
      </c>
    </row>
    <row r="90" spans="2:55">
      <c r="B90" s="1" t="s">
        <v>137</v>
      </c>
      <c r="C90" s="1" t="s">
        <v>138</v>
      </c>
      <c r="D90" s="1">
        <v>2035</v>
      </c>
      <c r="E90" s="1" t="str">
        <f>IF(sum!A83="AL",sum!B83,"*")</f>
        <v>RTS-Light_ELE1</v>
      </c>
      <c r="F90" s="1"/>
      <c r="G90" s="1">
        <f>IF(sum!A83="AL",sum!G83,"*")</f>
        <v>0.66044728891139104</v>
      </c>
      <c r="H90" s="1"/>
      <c r="J90" s="1" t="s">
        <v>137</v>
      </c>
      <c r="K90" s="1" t="s">
        <v>138</v>
      </c>
      <c r="L90" s="1">
        <v>2035</v>
      </c>
      <c r="M90" s="1" t="str">
        <f>IF(sum!A83="AT",sum!B83,"*")</f>
        <v>*</v>
      </c>
      <c r="N90" s="1"/>
      <c r="O90" s="1" t="str">
        <f>IF(sum!A83="AT",sum!G83,"*")</f>
        <v>*</v>
      </c>
      <c r="R90" s="1" t="s">
        <v>137</v>
      </c>
      <c r="S90" s="1" t="s">
        <v>138</v>
      </c>
      <c r="T90" s="1">
        <v>2035</v>
      </c>
      <c r="U90" s="1" t="str">
        <f>IF(sum!A83="BC",sum!B83,"*")</f>
        <v>*</v>
      </c>
      <c r="V90" s="1"/>
      <c r="W90" s="1" t="str">
        <f>IF(sum!A83="BC",sum!G83,"*")</f>
        <v>*</v>
      </c>
      <c r="Z90" s="1" t="s">
        <v>137</v>
      </c>
      <c r="AA90" s="1" t="s">
        <v>138</v>
      </c>
      <c r="AB90" s="1">
        <v>2035</v>
      </c>
      <c r="AC90" s="1" t="str">
        <f>IF(sum!A83="MA",sum!B83,"*")</f>
        <v>*</v>
      </c>
      <c r="AD90" s="1"/>
      <c r="AE90" s="1" t="str">
        <f>IF(sum!A83="MA",sum!G83,"*")</f>
        <v>*</v>
      </c>
      <c r="AH90" s="1" t="s">
        <v>137</v>
      </c>
      <c r="AI90" s="1" t="s">
        <v>138</v>
      </c>
      <c r="AJ90" s="1">
        <v>2035</v>
      </c>
      <c r="AK90" s="1" t="str">
        <f>IF(sum!A83="ON",sum!B83,"*")</f>
        <v>*</v>
      </c>
      <c r="AL90" s="1"/>
      <c r="AM90" s="1" t="str">
        <f>IF(sum!A83="ON",sum!G83,"*")</f>
        <v>*</v>
      </c>
      <c r="AP90" s="1" t="s">
        <v>137</v>
      </c>
      <c r="AQ90" s="1" t="s">
        <v>138</v>
      </c>
      <c r="AR90" s="1">
        <v>2035</v>
      </c>
      <c r="AS90" s="1" t="str">
        <f>IF(sum!A83="QU",sum!B83,"*")</f>
        <v>*</v>
      </c>
      <c r="AT90" s="1"/>
      <c r="AU90" s="1" t="str">
        <f>IF(sum!A83="QU",sum!G83,"*")</f>
        <v>*</v>
      </c>
      <c r="AX90" s="1" t="s">
        <v>137</v>
      </c>
      <c r="AY90" s="1" t="s">
        <v>138</v>
      </c>
      <c r="AZ90" s="1">
        <v>2035</v>
      </c>
      <c r="BA90" s="1" t="str">
        <f>IF(sum!A83="SA",sum!B83,"*")</f>
        <v>*</v>
      </c>
      <c r="BB90" s="1"/>
      <c r="BC90" s="1" t="str">
        <f>IF(sum!A83="SA",sum!G83,"*")</f>
        <v>*</v>
      </c>
    </row>
    <row r="91" spans="2:55">
      <c r="B91" s="1" t="s">
        <v>137</v>
      </c>
      <c r="C91" s="1" t="s">
        <v>138</v>
      </c>
      <c r="D91" s="1">
        <v>2035</v>
      </c>
      <c r="E91" s="1" t="str">
        <f>IF(sum!A84="AL",sum!B84,"*")</f>
        <v>RTS-SpCool_ELE1</v>
      </c>
      <c r="F91" s="1"/>
      <c r="G91" s="1">
        <f>IF(sum!A84="AL",sum!G84,"*")</f>
        <v>4.2970110420058397E-2</v>
      </c>
      <c r="H91" s="1"/>
      <c r="J91" s="1" t="s">
        <v>137</v>
      </c>
      <c r="K91" s="1" t="s">
        <v>138</v>
      </c>
      <c r="L91" s="1">
        <v>2035</v>
      </c>
      <c r="M91" s="1" t="str">
        <f>IF(sum!A84="AT",sum!B84,"*")</f>
        <v>*</v>
      </c>
      <c r="N91" s="1"/>
      <c r="O91" s="1" t="str">
        <f>IF(sum!A84="AT",sum!G84,"*")</f>
        <v>*</v>
      </c>
      <c r="R91" s="1" t="s">
        <v>137</v>
      </c>
      <c r="S91" s="1" t="s">
        <v>138</v>
      </c>
      <c r="T91" s="1">
        <v>2035</v>
      </c>
      <c r="U91" s="1" t="str">
        <f>IF(sum!A84="BC",sum!B84,"*")</f>
        <v>*</v>
      </c>
      <c r="V91" s="1"/>
      <c r="W91" s="1" t="str">
        <f>IF(sum!A84="BC",sum!G84,"*")</f>
        <v>*</v>
      </c>
      <c r="Z91" s="1" t="s">
        <v>137</v>
      </c>
      <c r="AA91" s="1" t="s">
        <v>138</v>
      </c>
      <c r="AB91" s="1">
        <v>2035</v>
      </c>
      <c r="AC91" s="1" t="str">
        <f>IF(sum!A84="MA",sum!B84,"*")</f>
        <v>*</v>
      </c>
      <c r="AD91" s="1"/>
      <c r="AE91" s="1" t="str">
        <f>IF(sum!A84="MA",sum!G84,"*")</f>
        <v>*</v>
      </c>
      <c r="AH91" s="1" t="s">
        <v>137</v>
      </c>
      <c r="AI91" s="1" t="s">
        <v>138</v>
      </c>
      <c r="AJ91" s="1">
        <v>2035</v>
      </c>
      <c r="AK91" s="1" t="str">
        <f>IF(sum!A84="ON",sum!B84,"*")</f>
        <v>*</v>
      </c>
      <c r="AL91" s="1"/>
      <c r="AM91" s="1" t="str">
        <f>IF(sum!A84="ON",sum!G84,"*")</f>
        <v>*</v>
      </c>
      <c r="AP91" s="1" t="s">
        <v>137</v>
      </c>
      <c r="AQ91" s="1" t="s">
        <v>138</v>
      </c>
      <c r="AR91" s="1">
        <v>2035</v>
      </c>
      <c r="AS91" s="1" t="str">
        <f>IF(sum!A84="QU",sum!B84,"*")</f>
        <v>*</v>
      </c>
      <c r="AT91" s="1"/>
      <c r="AU91" s="1" t="str">
        <f>IF(sum!A84="QU",sum!G84,"*")</f>
        <v>*</v>
      </c>
      <c r="AX91" s="1" t="s">
        <v>137</v>
      </c>
      <c r="AY91" s="1" t="s">
        <v>138</v>
      </c>
      <c r="AZ91" s="1">
        <v>2035</v>
      </c>
      <c r="BA91" s="1" t="str">
        <f>IF(sum!A84="SA",sum!B84,"*")</f>
        <v>*</v>
      </c>
      <c r="BB91" s="1"/>
      <c r="BC91" s="1" t="str">
        <f>IF(sum!A84="SA",sum!G84,"*")</f>
        <v>*</v>
      </c>
    </row>
    <row r="92" spans="2:55">
      <c r="B92" s="1" t="s">
        <v>137</v>
      </c>
      <c r="C92" s="1" t="s">
        <v>138</v>
      </c>
      <c r="D92" s="1">
        <v>2035</v>
      </c>
      <c r="E92" s="1" t="str">
        <f>IF(sum!A85="AL",sum!B85,"*")</f>
        <v>RTS-SpHeat_ELE1</v>
      </c>
      <c r="F92" s="1"/>
      <c r="G92" s="1">
        <f>IF(sum!A85="AL",sum!G85,"*")</f>
        <v>1.77103305911676</v>
      </c>
      <c r="H92" s="1"/>
      <c r="J92" s="1" t="s">
        <v>137</v>
      </c>
      <c r="K92" s="1" t="s">
        <v>138</v>
      </c>
      <c r="L92" s="1">
        <v>2035</v>
      </c>
      <c r="M92" s="1" t="str">
        <f>IF(sum!A85="AT",sum!B85,"*")</f>
        <v>*</v>
      </c>
      <c r="N92" s="1"/>
      <c r="O92" s="1" t="str">
        <f>IF(sum!A85="AT",sum!G85,"*")</f>
        <v>*</v>
      </c>
      <c r="R92" s="1" t="s">
        <v>137</v>
      </c>
      <c r="S92" s="1" t="s">
        <v>138</v>
      </c>
      <c r="T92" s="1">
        <v>2035</v>
      </c>
      <c r="U92" s="1" t="str">
        <f>IF(sum!A85="BC",sum!B85,"*")</f>
        <v>*</v>
      </c>
      <c r="V92" s="1"/>
      <c r="W92" s="1" t="str">
        <f>IF(sum!A85="BC",sum!G85,"*")</f>
        <v>*</v>
      </c>
      <c r="Z92" s="1" t="s">
        <v>137</v>
      </c>
      <c r="AA92" s="1" t="s">
        <v>138</v>
      </c>
      <c r="AB92" s="1">
        <v>2035</v>
      </c>
      <c r="AC92" s="1" t="str">
        <f>IF(sum!A85="MA",sum!B85,"*")</f>
        <v>*</v>
      </c>
      <c r="AD92" s="1"/>
      <c r="AE92" s="1" t="str">
        <f>IF(sum!A85="MA",sum!G85,"*")</f>
        <v>*</v>
      </c>
      <c r="AH92" s="1" t="s">
        <v>137</v>
      </c>
      <c r="AI92" s="1" t="s">
        <v>138</v>
      </c>
      <c r="AJ92" s="1">
        <v>2035</v>
      </c>
      <c r="AK92" s="1" t="str">
        <f>IF(sum!A85="ON",sum!B85,"*")</f>
        <v>*</v>
      </c>
      <c r="AL92" s="1"/>
      <c r="AM92" s="1" t="str">
        <f>IF(sum!A85="ON",sum!G85,"*")</f>
        <v>*</v>
      </c>
      <c r="AP92" s="1" t="s">
        <v>137</v>
      </c>
      <c r="AQ92" s="1" t="s">
        <v>138</v>
      </c>
      <c r="AR92" s="1">
        <v>2035</v>
      </c>
      <c r="AS92" s="1" t="str">
        <f>IF(sum!A85="QU",sum!B85,"*")</f>
        <v>*</v>
      </c>
      <c r="AT92" s="1"/>
      <c r="AU92" s="1" t="str">
        <f>IF(sum!A85="QU",sum!G85,"*")</f>
        <v>*</v>
      </c>
      <c r="AX92" s="1" t="s">
        <v>137</v>
      </c>
      <c r="AY92" s="1" t="s">
        <v>138</v>
      </c>
      <c r="AZ92" s="1">
        <v>2035</v>
      </c>
      <c r="BA92" s="1" t="str">
        <f>IF(sum!A85="SA",sum!B85,"*")</f>
        <v>*</v>
      </c>
      <c r="BB92" s="1"/>
      <c r="BC92" s="1" t="str">
        <f>IF(sum!A85="SA",sum!G85,"*")</f>
        <v>*</v>
      </c>
    </row>
    <row r="93" spans="2:55">
      <c r="B93" s="1" t="s">
        <v>137</v>
      </c>
      <c r="C93" s="1" t="s">
        <v>138</v>
      </c>
      <c r="D93" s="1">
        <v>2035</v>
      </c>
      <c r="E93" s="1" t="str">
        <f>IF(sum!A86="AL",sum!B86,"*")</f>
        <v>RTS-WaterHeat_ELE1</v>
      </c>
      <c r="F93" s="1"/>
      <c r="G93" s="1">
        <f>IF(sum!A86="AL",sum!G86,"*")</f>
        <v>0.19299719233964599</v>
      </c>
      <c r="H93" s="1"/>
      <c r="J93" s="1" t="s">
        <v>137</v>
      </c>
      <c r="K93" s="1" t="s">
        <v>138</v>
      </c>
      <c r="L93" s="1">
        <v>2035</v>
      </c>
      <c r="M93" s="1" t="str">
        <f>IF(sum!A86="AT",sum!B86,"*")</f>
        <v>*</v>
      </c>
      <c r="N93" s="1"/>
      <c r="O93" s="1" t="str">
        <f>IF(sum!A86="AT",sum!G86,"*")</f>
        <v>*</v>
      </c>
      <c r="R93" s="1" t="s">
        <v>137</v>
      </c>
      <c r="S93" s="1" t="s">
        <v>138</v>
      </c>
      <c r="T93" s="1">
        <v>2035</v>
      </c>
      <c r="U93" s="1" t="str">
        <f>IF(sum!A86="BC",sum!B86,"*")</f>
        <v>*</v>
      </c>
      <c r="V93" s="1"/>
      <c r="W93" s="1" t="str">
        <f>IF(sum!A86="BC",sum!G86,"*")</f>
        <v>*</v>
      </c>
      <c r="Z93" s="1" t="s">
        <v>137</v>
      </c>
      <c r="AA93" s="1" t="s">
        <v>138</v>
      </c>
      <c r="AB93" s="1">
        <v>2035</v>
      </c>
      <c r="AC93" s="1" t="str">
        <f>IF(sum!A86="MA",sum!B86,"*")</f>
        <v>*</v>
      </c>
      <c r="AD93" s="1"/>
      <c r="AE93" s="1" t="str">
        <f>IF(sum!A86="MA",sum!G86,"*")</f>
        <v>*</v>
      </c>
      <c r="AH93" s="1" t="s">
        <v>137</v>
      </c>
      <c r="AI93" s="1" t="s">
        <v>138</v>
      </c>
      <c r="AJ93" s="1">
        <v>2035</v>
      </c>
      <c r="AK93" s="1" t="str">
        <f>IF(sum!A86="ON",sum!B86,"*")</f>
        <v>*</v>
      </c>
      <c r="AL93" s="1"/>
      <c r="AM93" s="1" t="str">
        <f>IF(sum!A86="ON",sum!G86,"*")</f>
        <v>*</v>
      </c>
      <c r="AP93" s="1" t="s">
        <v>137</v>
      </c>
      <c r="AQ93" s="1" t="s">
        <v>138</v>
      </c>
      <c r="AR93" s="1">
        <v>2035</v>
      </c>
      <c r="AS93" s="1" t="str">
        <f>IF(sum!A86="QU",sum!B86,"*")</f>
        <v>*</v>
      </c>
      <c r="AT93" s="1"/>
      <c r="AU93" s="1" t="str">
        <f>IF(sum!A86="QU",sum!G86,"*")</f>
        <v>*</v>
      </c>
      <c r="AX93" s="1" t="s">
        <v>137</v>
      </c>
      <c r="AY93" s="1" t="s">
        <v>138</v>
      </c>
      <c r="AZ93" s="1">
        <v>2035</v>
      </c>
      <c r="BA93" s="1" t="str">
        <f>IF(sum!A86="SA",sum!B86,"*")</f>
        <v>*</v>
      </c>
      <c r="BB93" s="1"/>
      <c r="BC93" s="1" t="str">
        <f>IF(sum!A86="SA",sum!G86,"*")</f>
        <v>*</v>
      </c>
    </row>
    <row r="94" spans="2:55">
      <c r="B94" s="1" t="s">
        <v>137</v>
      </c>
      <c r="C94" s="1" t="s">
        <v>138</v>
      </c>
      <c r="D94" s="1">
        <v>2035</v>
      </c>
      <c r="E94" s="1" t="str">
        <f>IF(sum!A87="AL",sum!B87,"*")</f>
        <v>S_CCUS_ATM</v>
      </c>
      <c r="F94" s="1"/>
      <c r="G94" s="1">
        <f>IF(sum!A87="AL",sum!G87,"*")</f>
        <v>0</v>
      </c>
      <c r="H94" s="1"/>
      <c r="J94" s="1" t="s">
        <v>137</v>
      </c>
      <c r="K94" s="1" t="s">
        <v>138</v>
      </c>
      <c r="L94" s="1">
        <v>2035</v>
      </c>
      <c r="M94" s="1" t="str">
        <f>IF(sum!A87="AT",sum!B87,"*")</f>
        <v>*</v>
      </c>
      <c r="N94" s="1"/>
      <c r="O94" s="1" t="str">
        <f>IF(sum!A87="AT",sum!G87,"*")</f>
        <v>*</v>
      </c>
      <c r="R94" s="1" t="s">
        <v>137</v>
      </c>
      <c r="S94" s="1" t="s">
        <v>138</v>
      </c>
      <c r="T94" s="1">
        <v>2035</v>
      </c>
      <c r="U94" s="1" t="str">
        <f>IF(sum!A87="BC",sum!B87,"*")</f>
        <v>*</v>
      </c>
      <c r="V94" s="1"/>
      <c r="W94" s="1" t="str">
        <f>IF(sum!A87="BC",sum!G87,"*")</f>
        <v>*</v>
      </c>
      <c r="Z94" s="1" t="s">
        <v>137</v>
      </c>
      <c r="AA94" s="1" t="s">
        <v>138</v>
      </c>
      <c r="AB94" s="1">
        <v>2035</v>
      </c>
      <c r="AC94" s="1" t="str">
        <f>IF(sum!A87="MA",sum!B87,"*")</f>
        <v>*</v>
      </c>
      <c r="AD94" s="1"/>
      <c r="AE94" s="1" t="str">
        <f>IF(sum!A87="MA",sum!G87,"*")</f>
        <v>*</v>
      </c>
      <c r="AH94" s="1" t="s">
        <v>137</v>
      </c>
      <c r="AI94" s="1" t="s">
        <v>138</v>
      </c>
      <c r="AJ94" s="1">
        <v>2035</v>
      </c>
      <c r="AK94" s="1" t="str">
        <f>IF(sum!A87="ON",sum!B87,"*")</f>
        <v>*</v>
      </c>
      <c r="AL94" s="1"/>
      <c r="AM94" s="1" t="str">
        <f>IF(sum!A87="ON",sum!G87,"*")</f>
        <v>*</v>
      </c>
      <c r="AP94" s="1" t="s">
        <v>137</v>
      </c>
      <c r="AQ94" s="1" t="s">
        <v>138</v>
      </c>
      <c r="AR94" s="1">
        <v>2035</v>
      </c>
      <c r="AS94" s="1" t="str">
        <f>IF(sum!A87="QU",sum!B87,"*")</f>
        <v>*</v>
      </c>
      <c r="AT94" s="1"/>
      <c r="AU94" s="1" t="str">
        <f>IF(sum!A87="QU",sum!G87,"*")</f>
        <v>*</v>
      </c>
      <c r="AX94" s="1" t="s">
        <v>137</v>
      </c>
      <c r="AY94" s="1" t="s">
        <v>138</v>
      </c>
      <c r="AZ94" s="1">
        <v>2035</v>
      </c>
      <c r="BA94" s="1" t="str">
        <f>IF(sum!A87="SA",sum!B87,"*")</f>
        <v>*</v>
      </c>
      <c r="BB94" s="1"/>
      <c r="BC94" s="1" t="str">
        <f>IF(sum!A87="SA",sum!G87,"*")</f>
        <v>*</v>
      </c>
    </row>
    <row r="95" spans="2:55">
      <c r="B95" s="1" t="s">
        <v>137</v>
      </c>
      <c r="C95" s="1" t="s">
        <v>138</v>
      </c>
      <c r="D95" s="1">
        <v>2035</v>
      </c>
      <c r="E95" s="1" t="str">
        <f>IF(sum!A88="AL",sum!B88,"*")</f>
        <v>S_CCUS_EMIS_H2U</v>
      </c>
      <c r="F95" s="1"/>
      <c r="G95" s="1">
        <f>IF(sum!A88="AL",sum!G88,"*")</f>
        <v>1.6734528966529501</v>
      </c>
      <c r="H95" s="1"/>
      <c r="J95" s="1" t="s">
        <v>137</v>
      </c>
      <c r="K95" s="1" t="s">
        <v>138</v>
      </c>
      <c r="L95" s="1">
        <v>2035</v>
      </c>
      <c r="M95" s="1" t="str">
        <f>IF(sum!A88="AT",sum!B88,"*")</f>
        <v>*</v>
      </c>
      <c r="N95" s="1"/>
      <c r="O95" s="1" t="str">
        <f>IF(sum!A88="AT",sum!G88,"*")</f>
        <v>*</v>
      </c>
      <c r="R95" s="1" t="s">
        <v>137</v>
      </c>
      <c r="S95" s="1" t="s">
        <v>138</v>
      </c>
      <c r="T95" s="1">
        <v>2035</v>
      </c>
      <c r="U95" s="1" t="str">
        <f>IF(sum!A88="BC",sum!B88,"*")</f>
        <v>*</v>
      </c>
      <c r="V95" s="1"/>
      <c r="W95" s="1" t="str">
        <f>IF(sum!A88="BC",sum!G88,"*")</f>
        <v>*</v>
      </c>
      <c r="Z95" s="1" t="s">
        <v>137</v>
      </c>
      <c r="AA95" s="1" t="s">
        <v>138</v>
      </c>
      <c r="AB95" s="1">
        <v>2035</v>
      </c>
      <c r="AC95" s="1" t="str">
        <f>IF(sum!A88="MA",sum!B88,"*")</f>
        <v>*</v>
      </c>
      <c r="AD95" s="1"/>
      <c r="AE95" s="1" t="str">
        <f>IF(sum!A88="MA",sum!G88,"*")</f>
        <v>*</v>
      </c>
      <c r="AH95" s="1" t="s">
        <v>137</v>
      </c>
      <c r="AI95" s="1" t="s">
        <v>138</v>
      </c>
      <c r="AJ95" s="1">
        <v>2035</v>
      </c>
      <c r="AK95" s="1" t="str">
        <f>IF(sum!A88="ON",sum!B88,"*")</f>
        <v>*</v>
      </c>
      <c r="AL95" s="1"/>
      <c r="AM95" s="1" t="str">
        <f>IF(sum!A88="ON",sum!G88,"*")</f>
        <v>*</v>
      </c>
      <c r="AP95" s="1" t="s">
        <v>137</v>
      </c>
      <c r="AQ95" s="1" t="s">
        <v>138</v>
      </c>
      <c r="AR95" s="1">
        <v>2035</v>
      </c>
      <c r="AS95" s="1" t="str">
        <f>IF(sum!A88="QU",sum!B88,"*")</f>
        <v>*</v>
      </c>
      <c r="AT95" s="1"/>
      <c r="AU95" s="1" t="str">
        <f>IF(sum!A88="QU",sum!G88,"*")</f>
        <v>*</v>
      </c>
      <c r="AX95" s="1" t="s">
        <v>137</v>
      </c>
      <c r="AY95" s="1" t="s">
        <v>138</v>
      </c>
      <c r="AZ95" s="1">
        <v>2035</v>
      </c>
      <c r="BA95" s="1" t="str">
        <f>IF(sum!A88="SA",sum!B88,"*")</f>
        <v>*</v>
      </c>
      <c r="BB95" s="1"/>
      <c r="BC95" s="1" t="str">
        <f>IF(sum!A88="SA",sum!G88,"*")</f>
        <v>*</v>
      </c>
    </row>
    <row r="96" spans="2:55">
      <c r="B96" s="1" t="s">
        <v>137</v>
      </c>
      <c r="C96" s="1" t="s">
        <v>138</v>
      </c>
      <c r="D96" s="1">
        <v>2035</v>
      </c>
      <c r="E96" s="1" t="str">
        <f>IF(sum!A89="AL",sum!B89,"*")</f>
        <v>S_CCUS_EMISMeOH_H2</v>
      </c>
      <c r="F96" s="1"/>
      <c r="G96" s="1">
        <f>IF(sum!A89="AL",sum!G89,"*")</f>
        <v>0.32712837807481299</v>
      </c>
      <c r="H96" s="1"/>
      <c r="J96" s="1" t="s">
        <v>137</v>
      </c>
      <c r="K96" s="1" t="s">
        <v>138</v>
      </c>
      <c r="L96" s="1">
        <v>2035</v>
      </c>
      <c r="M96" s="1" t="str">
        <f>IF(sum!A89="AT",sum!B89,"*")</f>
        <v>*</v>
      </c>
      <c r="N96" s="1"/>
      <c r="O96" s="1" t="str">
        <f>IF(sum!A89="AT",sum!G89,"*")</f>
        <v>*</v>
      </c>
      <c r="R96" s="1" t="s">
        <v>137</v>
      </c>
      <c r="S96" s="1" t="s">
        <v>138</v>
      </c>
      <c r="T96" s="1">
        <v>2035</v>
      </c>
      <c r="U96" s="1" t="str">
        <f>IF(sum!A89="BC",sum!B89,"*")</f>
        <v>*</v>
      </c>
      <c r="V96" s="1"/>
      <c r="W96" s="1" t="str">
        <f>IF(sum!A89="BC",sum!G89,"*")</f>
        <v>*</v>
      </c>
      <c r="Z96" s="1" t="s">
        <v>137</v>
      </c>
      <c r="AA96" s="1" t="s">
        <v>138</v>
      </c>
      <c r="AB96" s="1">
        <v>2035</v>
      </c>
      <c r="AC96" s="1" t="str">
        <f>IF(sum!A89="MA",sum!B89,"*")</f>
        <v>*</v>
      </c>
      <c r="AD96" s="1"/>
      <c r="AE96" s="1" t="str">
        <f>IF(sum!A89="MA",sum!G89,"*")</f>
        <v>*</v>
      </c>
      <c r="AH96" s="1" t="s">
        <v>137</v>
      </c>
      <c r="AI96" s="1" t="s">
        <v>138</v>
      </c>
      <c r="AJ96" s="1">
        <v>2035</v>
      </c>
      <c r="AK96" s="1" t="str">
        <f>IF(sum!A89="ON",sum!B89,"*")</f>
        <v>*</v>
      </c>
      <c r="AL96" s="1"/>
      <c r="AM96" s="1" t="str">
        <f>IF(sum!A89="ON",sum!G89,"*")</f>
        <v>*</v>
      </c>
      <c r="AP96" s="1" t="s">
        <v>137</v>
      </c>
      <c r="AQ96" s="1" t="s">
        <v>138</v>
      </c>
      <c r="AR96" s="1">
        <v>2035</v>
      </c>
      <c r="AS96" s="1" t="str">
        <f>IF(sum!A89="QU",sum!B89,"*")</f>
        <v>*</v>
      </c>
      <c r="AT96" s="1"/>
      <c r="AU96" s="1" t="str">
        <f>IF(sum!A89="QU",sum!G89,"*")</f>
        <v>*</v>
      </c>
      <c r="AX96" s="1" t="s">
        <v>137</v>
      </c>
      <c r="AY96" s="1" t="s">
        <v>138</v>
      </c>
      <c r="AZ96" s="1">
        <v>2035</v>
      </c>
      <c r="BA96" s="1" t="str">
        <f>IF(sum!A89="SA",sum!B89,"*")</f>
        <v>*</v>
      </c>
      <c r="BB96" s="1"/>
      <c r="BC96" s="1" t="str">
        <f>IF(sum!A89="SA",sum!G89,"*")</f>
        <v>*</v>
      </c>
    </row>
    <row r="97" spans="2:55">
      <c r="B97" s="1" t="s">
        <v>137</v>
      </c>
      <c r="C97" s="1" t="s">
        <v>138</v>
      </c>
      <c r="D97" s="1">
        <v>2035</v>
      </c>
      <c r="E97" s="1" t="str">
        <f>IF(sum!A90="AL",sum!B90,"*")</f>
        <v>SGASH2RC01</v>
      </c>
      <c r="F97" s="1"/>
      <c r="G97" s="1">
        <f>IF(sum!A90="AL",sum!G90,"*")</f>
        <v>2.5454000128012599</v>
      </c>
      <c r="H97" s="1"/>
      <c r="J97" s="1" t="s">
        <v>137</v>
      </c>
      <c r="K97" s="1" t="s">
        <v>138</v>
      </c>
      <c r="L97" s="1">
        <v>2035</v>
      </c>
      <c r="M97" s="1" t="str">
        <f>IF(sum!A90="AT",sum!B90,"*")</f>
        <v>*</v>
      </c>
      <c r="N97" s="1"/>
      <c r="O97" s="1" t="str">
        <f>IF(sum!A90="AT",sum!G90,"*")</f>
        <v>*</v>
      </c>
      <c r="R97" s="1" t="s">
        <v>137</v>
      </c>
      <c r="S97" s="1" t="s">
        <v>138</v>
      </c>
      <c r="T97" s="1">
        <v>2035</v>
      </c>
      <c r="U97" s="1" t="str">
        <f>IF(sum!A90="BC",sum!B90,"*")</f>
        <v>*</v>
      </c>
      <c r="V97" s="1"/>
      <c r="W97" s="1" t="str">
        <f>IF(sum!A90="BC",sum!G90,"*")</f>
        <v>*</v>
      </c>
      <c r="Z97" s="1" t="s">
        <v>137</v>
      </c>
      <c r="AA97" s="1" t="s">
        <v>138</v>
      </c>
      <c r="AB97" s="1">
        <v>2035</v>
      </c>
      <c r="AC97" s="1" t="str">
        <f>IF(sum!A90="MA",sum!B90,"*")</f>
        <v>*</v>
      </c>
      <c r="AD97" s="1"/>
      <c r="AE97" s="1" t="str">
        <f>IF(sum!A90="MA",sum!G90,"*")</f>
        <v>*</v>
      </c>
      <c r="AH97" s="1" t="s">
        <v>137</v>
      </c>
      <c r="AI97" s="1" t="s">
        <v>138</v>
      </c>
      <c r="AJ97" s="1">
        <v>2035</v>
      </c>
      <c r="AK97" s="1" t="str">
        <f>IF(sum!A90="ON",sum!B90,"*")</f>
        <v>*</v>
      </c>
      <c r="AL97" s="1"/>
      <c r="AM97" s="1" t="str">
        <f>IF(sum!A90="ON",sum!G90,"*")</f>
        <v>*</v>
      </c>
      <c r="AP97" s="1" t="s">
        <v>137</v>
      </c>
      <c r="AQ97" s="1" t="s">
        <v>138</v>
      </c>
      <c r="AR97" s="1">
        <v>2035</v>
      </c>
      <c r="AS97" s="1" t="str">
        <f>IF(sum!A90="QU",sum!B90,"*")</f>
        <v>*</v>
      </c>
      <c r="AT97" s="1"/>
      <c r="AU97" s="1" t="str">
        <f>IF(sum!A90="QU",sum!G90,"*")</f>
        <v>*</v>
      </c>
      <c r="AX97" s="1" t="s">
        <v>137</v>
      </c>
      <c r="AY97" s="1" t="s">
        <v>138</v>
      </c>
      <c r="AZ97" s="1">
        <v>2035</v>
      </c>
      <c r="BA97" s="1" t="str">
        <f>IF(sum!A90="SA",sum!B90,"*")</f>
        <v>*</v>
      </c>
      <c r="BB97" s="1"/>
      <c r="BC97" s="1" t="str">
        <f>IF(sum!A90="SA",sum!G90,"*")</f>
        <v>*</v>
      </c>
    </row>
    <row r="98" spans="2:55">
      <c r="B98" s="1" t="s">
        <v>137</v>
      </c>
      <c r="C98" s="1" t="s">
        <v>138</v>
      </c>
      <c r="D98" s="1">
        <v>2035</v>
      </c>
      <c r="E98" s="1" t="str">
        <f>IF(sum!A91="AL",sum!B91,"*")</f>
        <v>SINKCCU</v>
      </c>
      <c r="F98" s="1"/>
      <c r="G98" s="1">
        <f>IF(sum!A91="AL",sum!G91,"*")</f>
        <v>4162.7920800696002</v>
      </c>
      <c r="H98" s="1"/>
      <c r="J98" s="1" t="s">
        <v>137</v>
      </c>
      <c r="K98" s="1" t="s">
        <v>138</v>
      </c>
      <c r="L98" s="1">
        <v>2035</v>
      </c>
      <c r="M98" s="1" t="str">
        <f>IF(sum!A91="AT",sum!B91,"*")</f>
        <v>*</v>
      </c>
      <c r="N98" s="1"/>
      <c r="O98" s="1" t="str">
        <f>IF(sum!A91="AT",sum!G91,"*")</f>
        <v>*</v>
      </c>
      <c r="R98" s="1" t="s">
        <v>137</v>
      </c>
      <c r="S98" s="1" t="s">
        <v>138</v>
      </c>
      <c r="T98" s="1">
        <v>2035</v>
      </c>
      <c r="U98" s="1" t="str">
        <f>IF(sum!A91="BC",sum!B91,"*")</f>
        <v>*</v>
      </c>
      <c r="V98" s="1"/>
      <c r="W98" s="1" t="str">
        <f>IF(sum!A91="BC",sum!G91,"*")</f>
        <v>*</v>
      </c>
      <c r="Z98" s="1" t="s">
        <v>137</v>
      </c>
      <c r="AA98" s="1" t="s">
        <v>138</v>
      </c>
      <c r="AB98" s="1">
        <v>2035</v>
      </c>
      <c r="AC98" s="1" t="str">
        <f>IF(sum!A91="MA",sum!B91,"*")</f>
        <v>*</v>
      </c>
      <c r="AD98" s="1"/>
      <c r="AE98" s="1" t="str">
        <f>IF(sum!A91="MA",sum!G91,"*")</f>
        <v>*</v>
      </c>
      <c r="AH98" s="1" t="s">
        <v>137</v>
      </c>
      <c r="AI98" s="1" t="s">
        <v>138</v>
      </c>
      <c r="AJ98" s="1">
        <v>2035</v>
      </c>
      <c r="AK98" s="1" t="str">
        <f>IF(sum!A91="ON",sum!B91,"*")</f>
        <v>*</v>
      </c>
      <c r="AL98" s="1"/>
      <c r="AM98" s="1" t="str">
        <f>IF(sum!A91="ON",sum!G91,"*")</f>
        <v>*</v>
      </c>
      <c r="AP98" s="1" t="s">
        <v>137</v>
      </c>
      <c r="AQ98" s="1" t="s">
        <v>138</v>
      </c>
      <c r="AR98" s="1">
        <v>2035</v>
      </c>
      <c r="AS98" s="1" t="str">
        <f>IF(sum!A91="QU",sum!B91,"*")</f>
        <v>*</v>
      </c>
      <c r="AT98" s="1"/>
      <c r="AU98" s="1" t="str">
        <f>IF(sum!A91="QU",sum!G91,"*")</f>
        <v>*</v>
      </c>
      <c r="AX98" s="1" t="s">
        <v>137</v>
      </c>
      <c r="AY98" s="1" t="s">
        <v>138</v>
      </c>
      <c r="AZ98" s="1">
        <v>2035</v>
      </c>
      <c r="BA98" s="1" t="str">
        <f>IF(sum!A91="SA",sum!B91,"*")</f>
        <v>*</v>
      </c>
      <c r="BB98" s="1"/>
      <c r="BC98" s="1" t="str">
        <f>IF(sum!A91="SA",sum!G91,"*")</f>
        <v>*</v>
      </c>
    </row>
    <row r="99" spans="2:55">
      <c r="B99" s="1" t="s">
        <v>137</v>
      </c>
      <c r="C99" s="1" t="s">
        <v>138</v>
      </c>
      <c r="D99" s="1">
        <v>2035</v>
      </c>
      <c r="E99" s="1" t="str">
        <f>IF(sum!A92="AL",sum!B92,"*")</f>
        <v>SNK_DAC</v>
      </c>
      <c r="F99" s="1"/>
      <c r="G99" s="1">
        <f>IF(sum!A92="AL",sum!G92,"*")</f>
        <v>4625.3245334106596</v>
      </c>
      <c r="H99" s="1"/>
      <c r="J99" s="1" t="s">
        <v>137</v>
      </c>
      <c r="K99" s="1" t="s">
        <v>138</v>
      </c>
      <c r="L99" s="1">
        <v>2035</v>
      </c>
      <c r="M99" s="1" t="str">
        <f>IF(sum!A92="AT",sum!B92,"*")</f>
        <v>*</v>
      </c>
      <c r="N99" s="1"/>
      <c r="O99" s="1" t="str">
        <f>IF(sum!A92="AT",sum!G92,"*")</f>
        <v>*</v>
      </c>
      <c r="R99" s="1" t="s">
        <v>137</v>
      </c>
      <c r="S99" s="1" t="s">
        <v>138</v>
      </c>
      <c r="T99" s="1">
        <v>2035</v>
      </c>
      <c r="U99" s="1" t="str">
        <f>IF(sum!A92="BC",sum!B92,"*")</f>
        <v>*</v>
      </c>
      <c r="V99" s="1"/>
      <c r="W99" s="1" t="str">
        <f>IF(sum!A92="BC",sum!G92,"*")</f>
        <v>*</v>
      </c>
      <c r="Z99" s="1" t="s">
        <v>137</v>
      </c>
      <c r="AA99" s="1" t="s">
        <v>138</v>
      </c>
      <c r="AB99" s="1">
        <v>2035</v>
      </c>
      <c r="AC99" s="1" t="str">
        <f>IF(sum!A92="MA",sum!B92,"*")</f>
        <v>*</v>
      </c>
      <c r="AD99" s="1"/>
      <c r="AE99" s="1" t="str">
        <f>IF(sum!A92="MA",sum!G92,"*")</f>
        <v>*</v>
      </c>
      <c r="AH99" s="1" t="s">
        <v>137</v>
      </c>
      <c r="AI99" s="1" t="s">
        <v>138</v>
      </c>
      <c r="AJ99" s="1">
        <v>2035</v>
      </c>
      <c r="AK99" s="1" t="str">
        <f>IF(sum!A92="ON",sum!B92,"*")</f>
        <v>*</v>
      </c>
      <c r="AL99" s="1"/>
      <c r="AM99" s="1" t="str">
        <f>IF(sum!A92="ON",sum!G92,"*")</f>
        <v>*</v>
      </c>
      <c r="AP99" s="1" t="s">
        <v>137</v>
      </c>
      <c r="AQ99" s="1" t="s">
        <v>138</v>
      </c>
      <c r="AR99" s="1">
        <v>2035</v>
      </c>
      <c r="AS99" s="1" t="str">
        <f>IF(sum!A92="QU",sum!B92,"*")</f>
        <v>*</v>
      </c>
      <c r="AT99" s="1"/>
      <c r="AU99" s="1" t="str">
        <f>IF(sum!A92="QU",sum!G92,"*")</f>
        <v>*</v>
      </c>
      <c r="AX99" s="1" t="s">
        <v>137</v>
      </c>
      <c r="AY99" s="1" t="s">
        <v>138</v>
      </c>
      <c r="AZ99" s="1">
        <v>2035</v>
      </c>
      <c r="BA99" s="1" t="str">
        <f>IF(sum!A92="SA",sum!B92,"*")</f>
        <v>*</v>
      </c>
      <c r="BB99" s="1"/>
      <c r="BC99" s="1" t="str">
        <f>IF(sum!A92="SA",sum!G92,"*")</f>
        <v>*</v>
      </c>
    </row>
    <row r="100" spans="2:55">
      <c r="B100" s="1" t="s">
        <v>137</v>
      </c>
      <c r="C100" s="1" t="s">
        <v>138</v>
      </c>
      <c r="D100" s="1">
        <v>2035</v>
      </c>
      <c r="E100" s="1" t="str">
        <f>IF(sum!A93="AL",sum!B93,"*")</f>
        <v>TB_ELC_AL_BC_01</v>
      </c>
      <c r="F100" s="1"/>
      <c r="G100" s="1">
        <f>IF(sum!A93="AL",sum!G93,"*")</f>
        <v>0</v>
      </c>
      <c r="H100" s="1"/>
      <c r="J100" s="1" t="s">
        <v>137</v>
      </c>
      <c r="K100" s="1" t="s">
        <v>138</v>
      </c>
      <c r="L100" s="1">
        <v>2035</v>
      </c>
      <c r="M100" s="1" t="str">
        <f>IF(sum!A93="AT",sum!B93,"*")</f>
        <v>*</v>
      </c>
      <c r="N100" s="1"/>
      <c r="O100" s="1" t="str">
        <f>IF(sum!A93="AT",sum!G93,"*")</f>
        <v>*</v>
      </c>
      <c r="R100" s="1" t="s">
        <v>137</v>
      </c>
      <c r="S100" s="1" t="s">
        <v>138</v>
      </c>
      <c r="T100" s="1">
        <v>2035</v>
      </c>
      <c r="U100" s="1" t="str">
        <f>IF(sum!A93="BC",sum!B93,"*")</f>
        <v>*</v>
      </c>
      <c r="V100" s="1"/>
      <c r="W100" s="1" t="str">
        <f>IF(sum!A93="BC",sum!G93,"*")</f>
        <v>*</v>
      </c>
      <c r="Z100" s="1" t="s">
        <v>137</v>
      </c>
      <c r="AA100" s="1" t="s">
        <v>138</v>
      </c>
      <c r="AB100" s="1">
        <v>2035</v>
      </c>
      <c r="AC100" s="1" t="str">
        <f>IF(sum!A93="MA",sum!B93,"*")</f>
        <v>*</v>
      </c>
      <c r="AD100" s="1"/>
      <c r="AE100" s="1" t="str">
        <f>IF(sum!A93="MA",sum!G93,"*")</f>
        <v>*</v>
      </c>
      <c r="AH100" s="1" t="s">
        <v>137</v>
      </c>
      <c r="AI100" s="1" t="s">
        <v>138</v>
      </c>
      <c r="AJ100" s="1">
        <v>2035</v>
      </c>
      <c r="AK100" s="1" t="str">
        <f>IF(sum!A93="ON",sum!B93,"*")</f>
        <v>*</v>
      </c>
      <c r="AL100" s="1"/>
      <c r="AM100" s="1" t="str">
        <f>IF(sum!A93="ON",sum!G93,"*")</f>
        <v>*</v>
      </c>
      <c r="AP100" s="1" t="s">
        <v>137</v>
      </c>
      <c r="AQ100" s="1" t="s">
        <v>138</v>
      </c>
      <c r="AR100" s="1">
        <v>2035</v>
      </c>
      <c r="AS100" s="1" t="str">
        <f>IF(sum!A93="QU",sum!B93,"*")</f>
        <v>*</v>
      </c>
      <c r="AT100" s="1"/>
      <c r="AU100" s="1" t="str">
        <f>IF(sum!A93="QU",sum!G93,"*")</f>
        <v>*</v>
      </c>
      <c r="AX100" s="1" t="s">
        <v>137</v>
      </c>
      <c r="AY100" s="1" t="s">
        <v>138</v>
      </c>
      <c r="AZ100" s="1">
        <v>2035</v>
      </c>
      <c r="BA100" s="1" t="str">
        <f>IF(sum!A93="SA",sum!B93,"*")</f>
        <v>*</v>
      </c>
      <c r="BB100" s="1"/>
      <c r="BC100" s="1" t="str">
        <f>IF(sum!A93="SA",sum!G93,"*")</f>
        <v>*</v>
      </c>
    </row>
    <row r="101" spans="2:55">
      <c r="B101" s="1" t="s">
        <v>137</v>
      </c>
      <c r="C101" s="1" t="s">
        <v>138</v>
      </c>
      <c r="D101" s="1">
        <v>2035</v>
      </c>
      <c r="E101" s="1" t="str">
        <f>IF(sum!A94="AL",sum!B94,"*")</f>
        <v>TB_ELC_SA_AL_01</v>
      </c>
      <c r="F101" s="1"/>
      <c r="G101" s="1">
        <f>IF(sum!A94="AL",sum!G94,"*")</f>
        <v>6.4984425149960803</v>
      </c>
      <c r="H101" s="1"/>
      <c r="J101" s="1" t="s">
        <v>137</v>
      </c>
      <c r="K101" s="1" t="s">
        <v>138</v>
      </c>
      <c r="L101" s="1">
        <v>2035</v>
      </c>
      <c r="M101" s="1" t="str">
        <f>IF(sum!A94="AT",sum!B94,"*")</f>
        <v>*</v>
      </c>
      <c r="N101" s="1"/>
      <c r="O101" s="1" t="str">
        <f>IF(sum!A94="AT",sum!G94,"*")</f>
        <v>*</v>
      </c>
      <c r="R101" s="1" t="s">
        <v>137</v>
      </c>
      <c r="S101" s="1" t="s">
        <v>138</v>
      </c>
      <c r="T101" s="1">
        <v>2035</v>
      </c>
      <c r="U101" s="1" t="str">
        <f>IF(sum!A94="BC",sum!B94,"*")</f>
        <v>*</v>
      </c>
      <c r="V101" s="1"/>
      <c r="W101" s="1" t="str">
        <f>IF(sum!A94="BC",sum!G94,"*")</f>
        <v>*</v>
      </c>
      <c r="Z101" s="1" t="s">
        <v>137</v>
      </c>
      <c r="AA101" s="1" t="s">
        <v>138</v>
      </c>
      <c r="AB101" s="1">
        <v>2035</v>
      </c>
      <c r="AC101" s="1" t="str">
        <f>IF(sum!A94="MA",sum!B94,"*")</f>
        <v>*</v>
      </c>
      <c r="AD101" s="1"/>
      <c r="AE101" s="1" t="str">
        <f>IF(sum!A94="MA",sum!G94,"*")</f>
        <v>*</v>
      </c>
      <c r="AH101" s="1" t="s">
        <v>137</v>
      </c>
      <c r="AI101" s="1" t="s">
        <v>138</v>
      </c>
      <c r="AJ101" s="1">
        <v>2035</v>
      </c>
      <c r="AK101" s="1" t="str">
        <f>IF(sum!A94="ON",sum!B94,"*")</f>
        <v>*</v>
      </c>
      <c r="AL101" s="1"/>
      <c r="AM101" s="1" t="str">
        <f>IF(sum!A94="ON",sum!G94,"*")</f>
        <v>*</v>
      </c>
      <c r="AP101" s="1" t="s">
        <v>137</v>
      </c>
      <c r="AQ101" s="1" t="s">
        <v>138</v>
      </c>
      <c r="AR101" s="1">
        <v>2035</v>
      </c>
      <c r="AS101" s="1" t="str">
        <f>IF(sum!A94="QU",sum!B94,"*")</f>
        <v>*</v>
      </c>
      <c r="AT101" s="1"/>
      <c r="AU101" s="1" t="str">
        <f>IF(sum!A94="QU",sum!G94,"*")</f>
        <v>*</v>
      </c>
      <c r="AX101" s="1" t="s">
        <v>137</v>
      </c>
      <c r="AY101" s="1" t="s">
        <v>138</v>
      </c>
      <c r="AZ101" s="1">
        <v>2035</v>
      </c>
      <c r="BA101" s="1" t="str">
        <f>IF(sum!A94="SA",sum!B94,"*")</f>
        <v>*</v>
      </c>
      <c r="BB101" s="1"/>
      <c r="BC101" s="1" t="str">
        <f>IF(sum!A94="SA",sum!G94,"*")</f>
        <v>*</v>
      </c>
    </row>
    <row r="102" spans="2:55">
      <c r="B102" s="1" t="s">
        <v>137</v>
      </c>
      <c r="C102" s="1" t="s">
        <v>138</v>
      </c>
      <c r="D102" s="1">
        <v>2035</v>
      </c>
      <c r="E102" s="1" t="str">
        <f>IF(sum!A95="AL",sum!B95,"*")</f>
        <v>TRA_Bus_IC_GSL1</v>
      </c>
      <c r="F102" s="1"/>
      <c r="G102" s="1">
        <f>IF(sum!A95="AL",sum!G95,"*")</f>
        <v>2.5</v>
      </c>
      <c r="H102" s="1"/>
      <c r="J102" s="1" t="s">
        <v>137</v>
      </c>
      <c r="K102" s="1" t="s">
        <v>138</v>
      </c>
      <c r="L102" s="1">
        <v>2035</v>
      </c>
      <c r="M102" s="1" t="str">
        <f>IF(sum!A95="AT",sum!B95,"*")</f>
        <v>*</v>
      </c>
      <c r="N102" s="1"/>
      <c r="O102" s="1" t="str">
        <f>IF(sum!A95="AT",sum!G95,"*")</f>
        <v>*</v>
      </c>
      <c r="R102" s="1" t="s">
        <v>137</v>
      </c>
      <c r="S102" s="1" t="s">
        <v>138</v>
      </c>
      <c r="T102" s="1">
        <v>2035</v>
      </c>
      <c r="U102" s="1" t="str">
        <f>IF(sum!A95="BC",sum!B95,"*")</f>
        <v>*</v>
      </c>
      <c r="V102" s="1"/>
      <c r="W102" s="1" t="str">
        <f>IF(sum!A95="BC",sum!G95,"*")</f>
        <v>*</v>
      </c>
      <c r="Z102" s="1" t="s">
        <v>137</v>
      </c>
      <c r="AA102" s="1" t="s">
        <v>138</v>
      </c>
      <c r="AB102" s="1">
        <v>2035</v>
      </c>
      <c r="AC102" s="1" t="str">
        <f>IF(sum!A95="MA",sum!B95,"*")</f>
        <v>*</v>
      </c>
      <c r="AD102" s="1"/>
      <c r="AE102" s="1" t="str">
        <f>IF(sum!A95="MA",sum!G95,"*")</f>
        <v>*</v>
      </c>
      <c r="AH102" s="1" t="s">
        <v>137</v>
      </c>
      <c r="AI102" s="1" t="s">
        <v>138</v>
      </c>
      <c r="AJ102" s="1">
        <v>2035</v>
      </c>
      <c r="AK102" s="1" t="str">
        <f>IF(sum!A95="ON",sum!B95,"*")</f>
        <v>*</v>
      </c>
      <c r="AL102" s="1"/>
      <c r="AM102" s="1" t="str">
        <f>IF(sum!A95="ON",sum!G95,"*")</f>
        <v>*</v>
      </c>
      <c r="AP102" s="1" t="s">
        <v>137</v>
      </c>
      <c r="AQ102" s="1" t="s">
        <v>138</v>
      </c>
      <c r="AR102" s="1">
        <v>2035</v>
      </c>
      <c r="AS102" s="1" t="str">
        <f>IF(sum!A95="QU",sum!B95,"*")</f>
        <v>*</v>
      </c>
      <c r="AT102" s="1"/>
      <c r="AU102" s="1" t="str">
        <f>IF(sum!A95="QU",sum!G95,"*")</f>
        <v>*</v>
      </c>
      <c r="AX102" s="1" t="s">
        <v>137</v>
      </c>
      <c r="AY102" s="1" t="s">
        <v>138</v>
      </c>
      <c r="AZ102" s="1">
        <v>2035</v>
      </c>
      <c r="BA102" s="1" t="str">
        <f>IF(sum!A95="SA",sum!B95,"*")</f>
        <v>*</v>
      </c>
      <c r="BB102" s="1"/>
      <c r="BC102" s="1" t="str">
        <f>IF(sum!A95="SA",sum!G95,"*")</f>
        <v>*</v>
      </c>
    </row>
    <row r="103" spans="2:55">
      <c r="B103" s="1" t="s">
        <v>137</v>
      </c>
      <c r="C103" s="1" t="s">
        <v>138</v>
      </c>
      <c r="D103" s="1">
        <v>2035</v>
      </c>
      <c r="E103" s="1" t="str">
        <f>IF(sum!A96="AL",sum!B96,"*")</f>
        <v>TRA_Car_BEV01</v>
      </c>
      <c r="F103" s="1"/>
      <c r="G103" s="1">
        <f>IF(sum!A96="AL",sum!G96,"*")</f>
        <v>0</v>
      </c>
      <c r="H103" s="1"/>
      <c r="J103" s="1" t="s">
        <v>137</v>
      </c>
      <c r="K103" s="1" t="s">
        <v>138</v>
      </c>
      <c r="L103" s="1">
        <v>2035</v>
      </c>
      <c r="M103" s="1" t="str">
        <f>IF(sum!A96="AT",sum!B96,"*")</f>
        <v>*</v>
      </c>
      <c r="N103" s="1"/>
      <c r="O103" s="1" t="str">
        <f>IF(sum!A96="AT",sum!G96,"*")</f>
        <v>*</v>
      </c>
      <c r="R103" s="1" t="s">
        <v>137</v>
      </c>
      <c r="S103" s="1" t="s">
        <v>138</v>
      </c>
      <c r="T103" s="1">
        <v>2035</v>
      </c>
      <c r="U103" s="1" t="str">
        <f>IF(sum!A96="BC",sum!B96,"*")</f>
        <v>*</v>
      </c>
      <c r="V103" s="1"/>
      <c r="W103" s="1" t="str">
        <f>IF(sum!A96="BC",sum!G96,"*")</f>
        <v>*</v>
      </c>
      <c r="Z103" s="1" t="s">
        <v>137</v>
      </c>
      <c r="AA103" s="1" t="s">
        <v>138</v>
      </c>
      <c r="AB103" s="1">
        <v>2035</v>
      </c>
      <c r="AC103" s="1" t="str">
        <f>IF(sum!A96="MA",sum!B96,"*")</f>
        <v>*</v>
      </c>
      <c r="AD103" s="1"/>
      <c r="AE103" s="1" t="str">
        <f>IF(sum!A96="MA",sum!G96,"*")</f>
        <v>*</v>
      </c>
      <c r="AH103" s="1" t="s">
        <v>137</v>
      </c>
      <c r="AI103" s="1" t="s">
        <v>138</v>
      </c>
      <c r="AJ103" s="1">
        <v>2035</v>
      </c>
      <c r="AK103" s="1" t="str">
        <f>IF(sum!A96="ON",sum!B96,"*")</f>
        <v>*</v>
      </c>
      <c r="AL103" s="1"/>
      <c r="AM103" s="1" t="str">
        <f>IF(sum!A96="ON",sum!G96,"*")</f>
        <v>*</v>
      </c>
      <c r="AP103" s="1" t="s">
        <v>137</v>
      </c>
      <c r="AQ103" s="1" t="s">
        <v>138</v>
      </c>
      <c r="AR103" s="1">
        <v>2035</v>
      </c>
      <c r="AS103" s="1" t="str">
        <f>IF(sum!A96="QU",sum!B96,"*")</f>
        <v>*</v>
      </c>
      <c r="AT103" s="1"/>
      <c r="AU103" s="1" t="str">
        <f>IF(sum!A96="QU",sum!G96,"*")</f>
        <v>*</v>
      </c>
      <c r="AX103" s="1" t="s">
        <v>137</v>
      </c>
      <c r="AY103" s="1" t="s">
        <v>138</v>
      </c>
      <c r="AZ103" s="1">
        <v>2035</v>
      </c>
      <c r="BA103" s="1" t="str">
        <f>IF(sum!A96="SA",sum!B96,"*")</f>
        <v>*</v>
      </c>
      <c r="BB103" s="1"/>
      <c r="BC103" s="1" t="str">
        <f>IF(sum!A96="SA",sum!G96,"*")</f>
        <v>*</v>
      </c>
    </row>
    <row r="104" spans="2:55">
      <c r="B104" s="1" t="s">
        <v>137</v>
      </c>
      <c r="C104" s="1" t="s">
        <v>138</v>
      </c>
      <c r="D104" s="1">
        <v>2035</v>
      </c>
      <c r="E104" s="1" t="str">
        <f>IF(sum!A97="AL",sum!B97,"*")</f>
        <v>TRA_Car_GSL1</v>
      </c>
      <c r="F104" s="1"/>
      <c r="G104" s="1">
        <f>IF(sum!A97="AL",sum!G97,"*")</f>
        <v>513.64916087556799</v>
      </c>
      <c r="H104" s="1"/>
      <c r="J104" s="1" t="s">
        <v>137</v>
      </c>
      <c r="K104" s="1" t="s">
        <v>138</v>
      </c>
      <c r="L104" s="1">
        <v>2035</v>
      </c>
      <c r="M104" s="1" t="str">
        <f>IF(sum!A97="AT",sum!B97,"*")</f>
        <v>*</v>
      </c>
      <c r="N104" s="1"/>
      <c r="O104" s="1" t="str">
        <f>IF(sum!A97="AT",sum!G97,"*")</f>
        <v>*</v>
      </c>
      <c r="R104" s="1" t="s">
        <v>137</v>
      </c>
      <c r="S104" s="1" t="s">
        <v>138</v>
      </c>
      <c r="T104" s="1">
        <v>2035</v>
      </c>
      <c r="U104" s="1" t="str">
        <f>IF(sum!A97="BC",sum!B97,"*")</f>
        <v>*</v>
      </c>
      <c r="V104" s="1"/>
      <c r="W104" s="1" t="str">
        <f>IF(sum!A97="BC",sum!G97,"*")</f>
        <v>*</v>
      </c>
      <c r="Z104" s="1" t="s">
        <v>137</v>
      </c>
      <c r="AA104" s="1" t="s">
        <v>138</v>
      </c>
      <c r="AB104" s="1">
        <v>2035</v>
      </c>
      <c r="AC104" s="1" t="str">
        <f>IF(sum!A97="MA",sum!B97,"*")</f>
        <v>*</v>
      </c>
      <c r="AD104" s="1"/>
      <c r="AE104" s="1" t="str">
        <f>IF(sum!A97="MA",sum!G97,"*")</f>
        <v>*</v>
      </c>
      <c r="AH104" s="1" t="s">
        <v>137</v>
      </c>
      <c r="AI104" s="1" t="s">
        <v>138</v>
      </c>
      <c r="AJ104" s="1">
        <v>2035</v>
      </c>
      <c r="AK104" s="1" t="str">
        <f>IF(sum!A97="ON",sum!B97,"*")</f>
        <v>*</v>
      </c>
      <c r="AL104" s="1"/>
      <c r="AM104" s="1" t="str">
        <f>IF(sum!A97="ON",sum!G97,"*")</f>
        <v>*</v>
      </c>
      <c r="AP104" s="1" t="s">
        <v>137</v>
      </c>
      <c r="AQ104" s="1" t="s">
        <v>138</v>
      </c>
      <c r="AR104" s="1">
        <v>2035</v>
      </c>
      <c r="AS104" s="1" t="str">
        <f>IF(sum!A97="QU",sum!B97,"*")</f>
        <v>*</v>
      </c>
      <c r="AT104" s="1"/>
      <c r="AU104" s="1" t="str">
        <f>IF(sum!A97="QU",sum!G97,"*")</f>
        <v>*</v>
      </c>
      <c r="AX104" s="1" t="s">
        <v>137</v>
      </c>
      <c r="AY104" s="1" t="s">
        <v>138</v>
      </c>
      <c r="AZ104" s="1">
        <v>2035</v>
      </c>
      <c r="BA104" s="1" t="str">
        <f>IF(sum!A97="SA",sum!B97,"*")</f>
        <v>*</v>
      </c>
      <c r="BB104" s="1"/>
      <c r="BC104" s="1" t="str">
        <f>IF(sum!A97="SA",sum!G97,"*")</f>
        <v>*</v>
      </c>
    </row>
    <row r="105" spans="2:55">
      <c r="B105" s="4" t="s">
        <v>137</v>
      </c>
      <c r="C105" s="4" t="s">
        <v>138</v>
      </c>
      <c r="D105" s="4">
        <v>2035</v>
      </c>
      <c r="E105" s="1" t="str">
        <f>IF(sum!A98="AL",sum!B98,"*")</f>
        <v>TRA_Mot_ELC1</v>
      </c>
      <c r="F105" s="1"/>
      <c r="G105" s="1">
        <f>IF(sum!A98="AL",sum!G98,"*")</f>
        <v>69.052100676539993</v>
      </c>
      <c r="H105" s="1"/>
      <c r="J105" s="4" t="s">
        <v>137</v>
      </c>
      <c r="K105" s="4" t="s">
        <v>138</v>
      </c>
      <c r="L105" s="4">
        <v>2035</v>
      </c>
      <c r="M105" s="1" t="str">
        <f>IF(sum!A98="AT",sum!B98,"*")</f>
        <v>*</v>
      </c>
      <c r="N105" s="1"/>
      <c r="O105" s="1" t="str">
        <f>IF(sum!A98="AT",sum!G98,"*")</f>
        <v>*</v>
      </c>
      <c r="R105" s="4" t="s">
        <v>137</v>
      </c>
      <c r="S105" s="4" t="s">
        <v>138</v>
      </c>
      <c r="T105" s="4">
        <v>2035</v>
      </c>
      <c r="U105" s="1" t="str">
        <f>IF(sum!A98="BC",sum!B98,"*")</f>
        <v>*</v>
      </c>
      <c r="V105" s="1"/>
      <c r="W105" s="1" t="str">
        <f>IF(sum!A98="BC",sum!G98,"*")</f>
        <v>*</v>
      </c>
      <c r="Z105" s="4" t="s">
        <v>137</v>
      </c>
      <c r="AA105" s="4" t="s">
        <v>138</v>
      </c>
      <c r="AB105" s="4">
        <v>2035</v>
      </c>
      <c r="AC105" s="1" t="str">
        <f>IF(sum!A98="MA",sum!B98,"*")</f>
        <v>*</v>
      </c>
      <c r="AD105" s="1"/>
      <c r="AE105" s="1" t="str">
        <f>IF(sum!A98="MA",sum!G98,"*")</f>
        <v>*</v>
      </c>
      <c r="AH105" s="4" t="s">
        <v>137</v>
      </c>
      <c r="AI105" s="4" t="s">
        <v>138</v>
      </c>
      <c r="AJ105" s="4">
        <v>2035</v>
      </c>
      <c r="AK105" s="1" t="str">
        <f>IF(sum!A98="ON",sum!B98,"*")</f>
        <v>*</v>
      </c>
      <c r="AL105" s="1"/>
      <c r="AM105" s="1" t="str">
        <f>IF(sum!A98="ON",sum!G98,"*")</f>
        <v>*</v>
      </c>
      <c r="AP105" s="1" t="s">
        <v>137</v>
      </c>
      <c r="AQ105" s="1" t="s">
        <v>138</v>
      </c>
      <c r="AR105" s="1">
        <v>2035</v>
      </c>
      <c r="AS105" s="1" t="str">
        <f>IF(sum!A98="QU",sum!B98,"*")</f>
        <v>*</v>
      </c>
      <c r="AT105" s="1"/>
      <c r="AU105" s="1" t="str">
        <f>IF(sum!A98="QU",sum!G98,"*")</f>
        <v>*</v>
      </c>
      <c r="AX105" s="4" t="s">
        <v>137</v>
      </c>
      <c r="AY105" s="4" t="s">
        <v>138</v>
      </c>
      <c r="AZ105" s="4">
        <v>2035</v>
      </c>
      <c r="BA105" s="1" t="str">
        <f>IF(sum!A98="SA",sum!B98,"*")</f>
        <v>*</v>
      </c>
      <c r="BB105" s="1"/>
      <c r="BC105" s="1" t="str">
        <f>IF(sum!A98="SA",sum!G98,"*")</f>
        <v>*</v>
      </c>
    </row>
    <row r="106" spans="2:55">
      <c r="B106" s="1" t="s">
        <v>137</v>
      </c>
      <c r="C106" s="1" t="s">
        <v>138</v>
      </c>
      <c r="D106" s="1">
        <v>2035</v>
      </c>
      <c r="E106" s="1" t="str">
        <f>IF(sum!A99="AL",sum!B99,"*")</f>
        <v>TRA_Rai_Frt-ELC01</v>
      </c>
      <c r="F106" s="1"/>
      <c r="G106" s="1">
        <f>IF(sum!A99="AL",sum!G99,"*")</f>
        <v>0</v>
      </c>
      <c r="H106" s="1"/>
      <c r="J106" s="1" t="s">
        <v>137</v>
      </c>
      <c r="K106" s="1" t="s">
        <v>138</v>
      </c>
      <c r="L106" s="1">
        <v>2035</v>
      </c>
      <c r="M106" s="1" t="str">
        <f>IF(sum!A99="AT",sum!B99,"*")</f>
        <v>*</v>
      </c>
      <c r="N106" s="1"/>
      <c r="O106" s="1" t="str">
        <f>IF(sum!A99="AT",sum!G99,"*")</f>
        <v>*</v>
      </c>
      <c r="R106" s="1" t="s">
        <v>137</v>
      </c>
      <c r="S106" s="1" t="s">
        <v>138</v>
      </c>
      <c r="T106" s="1">
        <v>2035</v>
      </c>
      <c r="U106" s="1" t="str">
        <f>IF(sum!A99="BC",sum!B99,"*")</f>
        <v>*</v>
      </c>
      <c r="V106" s="1"/>
      <c r="W106" s="1" t="str">
        <f>IF(sum!A99="BC",sum!G99,"*")</f>
        <v>*</v>
      </c>
      <c r="Z106" s="1" t="s">
        <v>137</v>
      </c>
      <c r="AA106" s="1" t="s">
        <v>138</v>
      </c>
      <c r="AB106" s="1">
        <v>2035</v>
      </c>
      <c r="AC106" s="1" t="str">
        <f>IF(sum!A99="MA",sum!B99,"*")</f>
        <v>*</v>
      </c>
      <c r="AD106" s="1"/>
      <c r="AE106" s="1" t="str">
        <f>IF(sum!A99="MA",sum!G99,"*")</f>
        <v>*</v>
      </c>
      <c r="AH106" s="1" t="s">
        <v>137</v>
      </c>
      <c r="AI106" s="1" t="s">
        <v>138</v>
      </c>
      <c r="AJ106" s="1">
        <v>2035</v>
      </c>
      <c r="AK106" s="1" t="str">
        <f>IF(sum!A99="ON",sum!B99,"*")</f>
        <v>*</v>
      </c>
      <c r="AL106" s="1"/>
      <c r="AM106" s="1" t="str">
        <f>IF(sum!A99="ON",sum!G99,"*")</f>
        <v>*</v>
      </c>
      <c r="AP106" s="1" t="s">
        <v>137</v>
      </c>
      <c r="AQ106" s="1" t="s">
        <v>138</v>
      </c>
      <c r="AR106" s="1">
        <v>2035</v>
      </c>
      <c r="AS106" s="1" t="str">
        <f>IF(sum!A99="QU",sum!B99,"*")</f>
        <v>*</v>
      </c>
      <c r="AT106" s="1"/>
      <c r="AU106" s="1" t="str">
        <f>IF(sum!A99="QU",sum!G99,"*")</f>
        <v>*</v>
      </c>
      <c r="AX106" s="1" t="s">
        <v>137</v>
      </c>
      <c r="AY106" s="1" t="s">
        <v>138</v>
      </c>
      <c r="AZ106" s="1">
        <v>2035</v>
      </c>
      <c r="BA106" s="1" t="str">
        <f>IF(sum!A99="SA",sum!B99,"*")</f>
        <v>*</v>
      </c>
      <c r="BB106" s="1"/>
      <c r="BC106" s="1" t="str">
        <f>IF(sum!A99="SA",sum!G99,"*")</f>
        <v>*</v>
      </c>
    </row>
    <row r="107" spans="2:55">
      <c r="B107" s="1" t="s">
        <v>137</v>
      </c>
      <c r="C107" s="1" t="s">
        <v>138</v>
      </c>
      <c r="D107" s="1">
        <v>2035</v>
      </c>
      <c r="E107" s="1" t="str">
        <f>IF(sum!A100="AL",sum!B100,"*")</f>
        <v>TRA_Rai_Pas-ELC01</v>
      </c>
      <c r="F107" s="1"/>
      <c r="G107" s="1">
        <f>IF(sum!A100="AL",sum!G100,"*")</f>
        <v>0</v>
      </c>
      <c r="H107" s="1"/>
      <c r="J107" s="1" t="s">
        <v>137</v>
      </c>
      <c r="K107" s="1" t="s">
        <v>138</v>
      </c>
      <c r="L107" s="1">
        <v>2035</v>
      </c>
      <c r="M107" s="1" t="str">
        <f>IF(sum!A100="AT",sum!B100,"*")</f>
        <v>*</v>
      </c>
      <c r="N107" s="1"/>
      <c r="O107" s="1" t="str">
        <f>IF(sum!A100="AT",sum!G100,"*")</f>
        <v>*</v>
      </c>
      <c r="R107" s="1" t="s">
        <v>137</v>
      </c>
      <c r="S107" s="1" t="s">
        <v>138</v>
      </c>
      <c r="T107" s="1">
        <v>2035</v>
      </c>
      <c r="U107" s="1" t="str">
        <f>IF(sum!A100="BC",sum!B100,"*")</f>
        <v>*</v>
      </c>
      <c r="V107" s="1"/>
      <c r="W107" s="1" t="str">
        <f>IF(sum!A100="BC",sum!G100,"*")</f>
        <v>*</v>
      </c>
      <c r="Z107" s="1" t="s">
        <v>137</v>
      </c>
      <c r="AA107" s="1" t="s">
        <v>138</v>
      </c>
      <c r="AB107" s="1">
        <v>2035</v>
      </c>
      <c r="AC107" s="1" t="str">
        <f>IF(sum!A100="MA",sum!B100,"*")</f>
        <v>*</v>
      </c>
      <c r="AD107" s="1"/>
      <c r="AE107" s="1" t="str">
        <f>IF(sum!A100="MA",sum!G100,"*")</f>
        <v>*</v>
      </c>
      <c r="AH107" s="1" t="s">
        <v>137</v>
      </c>
      <c r="AI107" s="1" t="s">
        <v>138</v>
      </c>
      <c r="AJ107" s="1">
        <v>2035</v>
      </c>
      <c r="AK107" s="1" t="str">
        <f>IF(sum!A100="ON",sum!B100,"*")</f>
        <v>*</v>
      </c>
      <c r="AL107" s="1"/>
      <c r="AM107" s="1" t="str">
        <f>IF(sum!A100="ON",sum!G100,"*")</f>
        <v>*</v>
      </c>
      <c r="AP107" s="1" t="s">
        <v>137</v>
      </c>
      <c r="AQ107" s="1" t="s">
        <v>138</v>
      </c>
      <c r="AR107" s="1">
        <v>2035</v>
      </c>
      <c r="AS107" s="1" t="str">
        <f>IF(sum!A100="QU",sum!B100,"*")</f>
        <v>*</v>
      </c>
      <c r="AT107" s="1"/>
      <c r="AU107" s="1" t="str">
        <f>IF(sum!A100="QU",sum!G100,"*")</f>
        <v>*</v>
      </c>
      <c r="AX107" s="1" t="s">
        <v>137</v>
      </c>
      <c r="AY107" s="1" t="s">
        <v>138</v>
      </c>
      <c r="AZ107" s="1">
        <v>2035</v>
      </c>
      <c r="BA107" s="1" t="str">
        <f>IF(sum!A100="SA",sum!B100,"*")</f>
        <v>*</v>
      </c>
      <c r="BB107" s="1"/>
      <c r="BC107" s="1" t="str">
        <f>IF(sum!A100="SA",sum!G100,"*")</f>
        <v>*</v>
      </c>
    </row>
    <row r="108" spans="2:55">
      <c r="B108" s="4" t="s">
        <v>137</v>
      </c>
      <c r="C108" s="4" t="s">
        <v>138</v>
      </c>
      <c r="D108" s="4">
        <v>2035</v>
      </c>
      <c r="E108" s="1" t="str">
        <f>IF(sum!A101="AL",sum!B101,"*")</f>
        <v>TRA_Tru_BEV01</v>
      </c>
      <c r="F108" s="1"/>
      <c r="G108" s="1">
        <f>IF(sum!A101="AL",sum!G101,"*")</f>
        <v>374.81985709888102</v>
      </c>
      <c r="H108" s="1"/>
      <c r="J108" s="4" t="s">
        <v>137</v>
      </c>
      <c r="K108" s="4" t="s">
        <v>138</v>
      </c>
      <c r="L108" s="4">
        <v>2035</v>
      </c>
      <c r="M108" s="1" t="str">
        <f>IF(sum!A101="AT",sum!B101,"*")</f>
        <v>*</v>
      </c>
      <c r="N108" s="1"/>
      <c r="O108" s="1" t="str">
        <f>IF(sum!A101="AT",sum!G101,"*")</f>
        <v>*</v>
      </c>
      <c r="R108" s="4" t="s">
        <v>137</v>
      </c>
      <c r="S108" s="4" t="s">
        <v>138</v>
      </c>
      <c r="T108" s="4">
        <v>2035</v>
      </c>
      <c r="U108" s="1" t="str">
        <f>IF(sum!A101="BC",sum!B101,"*")</f>
        <v>*</v>
      </c>
      <c r="V108" s="1"/>
      <c r="W108" s="1" t="str">
        <f>IF(sum!A101="BC",sum!G101,"*")</f>
        <v>*</v>
      </c>
      <c r="Z108" s="4" t="s">
        <v>137</v>
      </c>
      <c r="AA108" s="4" t="s">
        <v>138</v>
      </c>
      <c r="AB108" s="4">
        <v>2035</v>
      </c>
      <c r="AC108" s="1" t="str">
        <f>IF(sum!A101="MA",sum!B101,"*")</f>
        <v>*</v>
      </c>
      <c r="AD108" s="1"/>
      <c r="AE108" s="1" t="str">
        <f>IF(sum!A101="MA",sum!G101,"*")</f>
        <v>*</v>
      </c>
      <c r="AH108" s="4" t="s">
        <v>137</v>
      </c>
      <c r="AI108" s="4" t="s">
        <v>138</v>
      </c>
      <c r="AJ108" s="4">
        <v>2035</v>
      </c>
      <c r="AK108" s="1" t="str">
        <f>IF(sum!A101="ON",sum!B101,"*")</f>
        <v>*</v>
      </c>
      <c r="AL108" s="1"/>
      <c r="AM108" s="1" t="str">
        <f>IF(sum!A101="ON",sum!G101,"*")</f>
        <v>*</v>
      </c>
      <c r="AP108" s="1" t="s">
        <v>137</v>
      </c>
      <c r="AQ108" s="1" t="s">
        <v>138</v>
      </c>
      <c r="AR108" s="1">
        <v>2035</v>
      </c>
      <c r="AS108" s="1" t="str">
        <f>IF(sum!A101="QU",sum!B101,"*")</f>
        <v>*</v>
      </c>
      <c r="AT108" s="1"/>
      <c r="AU108" s="1" t="str">
        <f>IF(sum!A101="QU",sum!G101,"*")</f>
        <v>*</v>
      </c>
      <c r="AX108" s="4" t="s">
        <v>137</v>
      </c>
      <c r="AY108" s="4" t="s">
        <v>138</v>
      </c>
      <c r="AZ108" s="4">
        <v>2035</v>
      </c>
      <c r="BA108" s="1" t="str">
        <f>IF(sum!A101="SA",sum!B101,"*")</f>
        <v>*</v>
      </c>
      <c r="BB108" s="1"/>
      <c r="BC108" s="1" t="str">
        <f>IF(sum!A101="SA",sum!G101,"*")</f>
        <v>*</v>
      </c>
    </row>
    <row r="109" spans="2:55">
      <c r="B109" s="1" t="s">
        <v>137</v>
      </c>
      <c r="C109" s="1" t="s">
        <v>138</v>
      </c>
      <c r="D109" s="1">
        <v>2035</v>
      </c>
      <c r="E109" s="1" t="str">
        <f>IF(sum!A102="AL",sum!B102,"*")</f>
        <v>TRA_Tru_HT_DST1</v>
      </c>
      <c r="F109" s="1"/>
      <c r="G109" s="1">
        <f>IF(sum!A102="AL",sum!G102,"*")</f>
        <v>62.005578356959802</v>
      </c>
      <c r="H109" s="1"/>
      <c r="J109" s="1" t="s">
        <v>137</v>
      </c>
      <c r="K109" s="1" t="s">
        <v>138</v>
      </c>
      <c r="L109" s="1">
        <v>2035</v>
      </c>
      <c r="M109" s="1" t="str">
        <f>IF(sum!A102="AT",sum!B102,"*")</f>
        <v>*</v>
      </c>
      <c r="N109" s="1"/>
      <c r="O109" s="1" t="str">
        <f>IF(sum!A102="AT",sum!G102,"*")</f>
        <v>*</v>
      </c>
      <c r="R109" s="1" t="s">
        <v>137</v>
      </c>
      <c r="S109" s="1" t="s">
        <v>138</v>
      </c>
      <c r="T109" s="1">
        <v>2035</v>
      </c>
      <c r="U109" s="1" t="str">
        <f>IF(sum!A102="BC",sum!B102,"*")</f>
        <v>*</v>
      </c>
      <c r="V109" s="1"/>
      <c r="W109" s="1" t="str">
        <f>IF(sum!A102="BC",sum!G102,"*")</f>
        <v>*</v>
      </c>
      <c r="Z109" s="1" t="s">
        <v>137</v>
      </c>
      <c r="AA109" s="1" t="s">
        <v>138</v>
      </c>
      <c r="AB109" s="1">
        <v>2035</v>
      </c>
      <c r="AC109" s="1" t="str">
        <f>IF(sum!A102="MA",sum!B102,"*")</f>
        <v>*</v>
      </c>
      <c r="AD109" s="1"/>
      <c r="AE109" s="1" t="str">
        <f>IF(sum!A102="MA",sum!G102,"*")</f>
        <v>*</v>
      </c>
      <c r="AH109" s="1" t="s">
        <v>137</v>
      </c>
      <c r="AI109" s="1" t="s">
        <v>138</v>
      </c>
      <c r="AJ109" s="1">
        <v>2035</v>
      </c>
      <c r="AK109" s="1" t="str">
        <f>IF(sum!A102="ON",sum!B102,"*")</f>
        <v>*</v>
      </c>
      <c r="AL109" s="1"/>
      <c r="AM109" s="1" t="str">
        <f>IF(sum!A102="ON",sum!G102,"*")</f>
        <v>*</v>
      </c>
      <c r="AP109" s="1" t="s">
        <v>137</v>
      </c>
      <c r="AQ109" s="1" t="s">
        <v>138</v>
      </c>
      <c r="AR109" s="1">
        <v>2035</v>
      </c>
      <c r="AS109" s="1" t="str">
        <f>IF(sum!A102="QU",sum!B102,"*")</f>
        <v>*</v>
      </c>
      <c r="AT109" s="1"/>
      <c r="AU109" s="1" t="str">
        <f>IF(sum!A102="QU",sum!G102,"*")</f>
        <v>*</v>
      </c>
      <c r="AX109" s="1" t="s">
        <v>137</v>
      </c>
      <c r="AY109" s="1" t="s">
        <v>138</v>
      </c>
      <c r="AZ109" s="1">
        <v>2035</v>
      </c>
      <c r="BA109" s="1" t="str">
        <f>IF(sum!A102="SA",sum!B102,"*")</f>
        <v>*</v>
      </c>
      <c r="BB109" s="1"/>
      <c r="BC109" s="1" t="str">
        <f>IF(sum!A102="SA",sum!G102,"*")</f>
        <v>*</v>
      </c>
    </row>
    <row r="110" spans="2:55">
      <c r="B110" s="1" t="s">
        <v>137</v>
      </c>
      <c r="C110" s="1" t="s">
        <v>138</v>
      </c>
      <c r="D110" s="1">
        <v>2035</v>
      </c>
      <c r="E110" s="1" t="str">
        <f>IF(sum!A103="AL",sum!B103,"*")</f>
        <v>TU_GASNAT_AL_ON_01</v>
      </c>
      <c r="F110" s="1"/>
      <c r="G110" s="1">
        <f>IF(sum!A103="AL",sum!G103,"*")</f>
        <v>308.74814668596002</v>
      </c>
      <c r="H110" s="1"/>
      <c r="J110" s="1" t="s">
        <v>137</v>
      </c>
      <c r="K110" s="1" t="s">
        <v>138</v>
      </c>
      <c r="L110" s="1">
        <v>2035</v>
      </c>
      <c r="M110" s="1" t="str">
        <f>IF(sum!A103="AT",sum!B103,"*")</f>
        <v>*</v>
      </c>
      <c r="N110" s="1"/>
      <c r="O110" s="1" t="str">
        <f>IF(sum!A103="AT",sum!G103,"*")</f>
        <v>*</v>
      </c>
      <c r="R110" s="1" t="s">
        <v>137</v>
      </c>
      <c r="S110" s="1" t="s">
        <v>138</v>
      </c>
      <c r="T110" s="1">
        <v>2035</v>
      </c>
      <c r="U110" s="1" t="str">
        <f>IF(sum!A103="BC",sum!B103,"*")</f>
        <v>*</v>
      </c>
      <c r="V110" s="1"/>
      <c r="W110" s="1" t="str">
        <f>IF(sum!A103="BC",sum!G103,"*")</f>
        <v>*</v>
      </c>
      <c r="Z110" s="1" t="s">
        <v>137</v>
      </c>
      <c r="AA110" s="1" t="s">
        <v>138</v>
      </c>
      <c r="AB110" s="1">
        <v>2035</v>
      </c>
      <c r="AC110" s="1" t="str">
        <f>IF(sum!A103="MA",sum!B103,"*")</f>
        <v>*</v>
      </c>
      <c r="AD110" s="1"/>
      <c r="AE110" s="1" t="str">
        <f>IF(sum!A103="MA",sum!G103,"*")</f>
        <v>*</v>
      </c>
      <c r="AH110" s="1" t="s">
        <v>137</v>
      </c>
      <c r="AI110" s="1" t="s">
        <v>138</v>
      </c>
      <c r="AJ110" s="1">
        <v>2035</v>
      </c>
      <c r="AK110" s="1" t="str">
        <f>IF(sum!A103="ON",sum!B103,"*")</f>
        <v>*</v>
      </c>
      <c r="AL110" s="1"/>
      <c r="AM110" s="1" t="str">
        <f>IF(sum!A103="ON",sum!G103,"*")</f>
        <v>*</v>
      </c>
      <c r="AP110" s="1" t="s">
        <v>137</v>
      </c>
      <c r="AQ110" s="1" t="s">
        <v>138</v>
      </c>
      <c r="AR110" s="1">
        <v>2035</v>
      </c>
      <c r="AS110" s="1" t="str">
        <f>IF(sum!A103="QU",sum!B103,"*")</f>
        <v>*</v>
      </c>
      <c r="AT110" s="1"/>
      <c r="AU110" s="1" t="str">
        <f>IF(sum!A103="QU",sum!G103,"*")</f>
        <v>*</v>
      </c>
      <c r="AX110" s="1" t="s">
        <v>137</v>
      </c>
      <c r="AY110" s="1" t="s">
        <v>138</v>
      </c>
      <c r="AZ110" s="1">
        <v>2035</v>
      </c>
      <c r="BA110" s="1" t="str">
        <f>IF(sum!A103="SA",sum!B103,"*")</f>
        <v>*</v>
      </c>
      <c r="BB110" s="1"/>
      <c r="BC110" s="1" t="str">
        <f>IF(sum!A103="SA",sum!G103,"*")</f>
        <v>*</v>
      </c>
    </row>
    <row r="111" spans="2:55">
      <c r="B111" s="4" t="s">
        <v>137</v>
      </c>
      <c r="C111" s="4" t="s">
        <v>138</v>
      </c>
      <c r="D111" s="4">
        <v>2035</v>
      </c>
      <c r="E111" s="1" t="str">
        <f>IF(sum!A104="AL",sum!B104,"*")</f>
        <v>TU_GASNAT_AL_SA_01</v>
      </c>
      <c r="F111" s="1"/>
      <c r="G111" s="1">
        <f>IF(sum!A104="AL",sum!G104,"*")</f>
        <v>55.726084643787502</v>
      </c>
      <c r="H111" s="1"/>
      <c r="J111" s="4" t="s">
        <v>137</v>
      </c>
      <c r="K111" s="4" t="s">
        <v>138</v>
      </c>
      <c r="L111" s="4">
        <v>2035</v>
      </c>
      <c r="M111" s="1" t="str">
        <f>IF(sum!A104="AT",sum!B104,"*")</f>
        <v>*</v>
      </c>
      <c r="N111" s="1"/>
      <c r="O111" s="1" t="str">
        <f>IF(sum!A104="AT",sum!G104,"*")</f>
        <v>*</v>
      </c>
      <c r="R111" s="4" t="s">
        <v>137</v>
      </c>
      <c r="S111" s="4" t="s">
        <v>138</v>
      </c>
      <c r="T111" s="4">
        <v>2035</v>
      </c>
      <c r="U111" s="1" t="str">
        <f>IF(sum!A104="BC",sum!B104,"*")</f>
        <v>*</v>
      </c>
      <c r="V111" s="1"/>
      <c r="W111" s="1" t="str">
        <f>IF(sum!A104="BC",sum!G104,"*")</f>
        <v>*</v>
      </c>
      <c r="Z111" s="4" t="s">
        <v>137</v>
      </c>
      <c r="AA111" s="4" t="s">
        <v>138</v>
      </c>
      <c r="AB111" s="4">
        <v>2035</v>
      </c>
      <c r="AC111" s="1" t="str">
        <f>IF(sum!A104="MA",sum!B104,"*")</f>
        <v>*</v>
      </c>
      <c r="AD111" s="1"/>
      <c r="AE111" s="1" t="str">
        <f>IF(sum!A104="MA",sum!G104,"*")</f>
        <v>*</v>
      </c>
      <c r="AH111" s="4" t="s">
        <v>137</v>
      </c>
      <c r="AI111" s="4" t="s">
        <v>138</v>
      </c>
      <c r="AJ111" s="4">
        <v>2035</v>
      </c>
      <c r="AK111" s="1" t="str">
        <f>IF(sum!A104="ON",sum!B104,"*")</f>
        <v>*</v>
      </c>
      <c r="AL111" s="1"/>
      <c r="AM111" s="1" t="str">
        <f>IF(sum!A104="ON",sum!G104,"*")</f>
        <v>*</v>
      </c>
      <c r="AP111" s="1" t="s">
        <v>137</v>
      </c>
      <c r="AQ111" s="1" t="s">
        <v>138</v>
      </c>
      <c r="AR111" s="1">
        <v>2035</v>
      </c>
      <c r="AS111" s="1" t="str">
        <f>IF(sum!A104="QU",sum!B104,"*")</f>
        <v>*</v>
      </c>
      <c r="AT111" s="1"/>
      <c r="AU111" s="1" t="str">
        <f>IF(sum!A104="QU",sum!G104,"*")</f>
        <v>*</v>
      </c>
      <c r="AX111" s="4" t="s">
        <v>137</v>
      </c>
      <c r="AY111" s="4" t="s">
        <v>138</v>
      </c>
      <c r="AZ111" s="4">
        <v>2035</v>
      </c>
      <c r="BA111" s="1" t="str">
        <f>IF(sum!A104="SA",sum!B104,"*")</f>
        <v>*</v>
      </c>
      <c r="BB111" s="1"/>
      <c r="BC111" s="1" t="str">
        <f>IF(sum!A104="SA",sum!G104,"*")</f>
        <v>*</v>
      </c>
    </row>
    <row r="112" spans="2:55">
      <c r="B112" s="1" t="s">
        <v>137</v>
      </c>
      <c r="C112" s="1" t="s">
        <v>138</v>
      </c>
      <c r="D112" s="1">
        <v>2035</v>
      </c>
      <c r="E112" s="1" t="str">
        <f>IF(sum!A105="AL",sum!B105,"*")</f>
        <v>TU_OILCRD_AL_ON_01</v>
      </c>
      <c r="F112" s="1"/>
      <c r="G112" s="1">
        <f>IF(sum!A105="AL",sum!G105,"*")</f>
        <v>0</v>
      </c>
      <c r="H112" s="1"/>
      <c r="J112" s="1" t="s">
        <v>137</v>
      </c>
      <c r="K112" s="1" t="s">
        <v>138</v>
      </c>
      <c r="L112" s="1">
        <v>2035</v>
      </c>
      <c r="M112" s="1" t="str">
        <f>IF(sum!A105="AT",sum!B105,"*")</f>
        <v>*</v>
      </c>
      <c r="N112" s="1"/>
      <c r="O112" s="1" t="str">
        <f>IF(sum!A105="AT",sum!G105,"*")</f>
        <v>*</v>
      </c>
      <c r="R112" s="1" t="s">
        <v>137</v>
      </c>
      <c r="S112" s="1" t="s">
        <v>138</v>
      </c>
      <c r="T112" s="1">
        <v>2035</v>
      </c>
      <c r="U112" s="1" t="str">
        <f>IF(sum!A105="BC",sum!B105,"*")</f>
        <v>*</v>
      </c>
      <c r="V112" s="1"/>
      <c r="W112" s="1" t="str">
        <f>IF(sum!A105="BC",sum!G105,"*")</f>
        <v>*</v>
      </c>
      <c r="Z112" s="1" t="s">
        <v>137</v>
      </c>
      <c r="AA112" s="1" t="s">
        <v>138</v>
      </c>
      <c r="AB112" s="1">
        <v>2035</v>
      </c>
      <c r="AC112" s="1" t="str">
        <f>IF(sum!A105="MA",sum!B105,"*")</f>
        <v>*</v>
      </c>
      <c r="AD112" s="1"/>
      <c r="AE112" s="1" t="str">
        <f>IF(sum!A105="MA",sum!G105,"*")</f>
        <v>*</v>
      </c>
      <c r="AH112" s="1" t="s">
        <v>137</v>
      </c>
      <c r="AI112" s="1" t="s">
        <v>138</v>
      </c>
      <c r="AJ112" s="1">
        <v>2035</v>
      </c>
      <c r="AK112" s="1" t="str">
        <f>IF(sum!A105="ON",sum!B105,"*")</f>
        <v>*</v>
      </c>
      <c r="AL112" s="1"/>
      <c r="AM112" s="1" t="str">
        <f>IF(sum!A105="ON",sum!G105,"*")</f>
        <v>*</v>
      </c>
      <c r="AP112" s="1" t="s">
        <v>137</v>
      </c>
      <c r="AQ112" s="1" t="s">
        <v>138</v>
      </c>
      <c r="AR112" s="1">
        <v>2035</v>
      </c>
      <c r="AS112" s="1" t="str">
        <f>IF(sum!A105="QU",sum!B105,"*")</f>
        <v>*</v>
      </c>
      <c r="AT112" s="1"/>
      <c r="AU112" s="1" t="str">
        <f>IF(sum!A105="QU",sum!G105,"*")</f>
        <v>*</v>
      </c>
      <c r="AX112" s="1" t="s">
        <v>137</v>
      </c>
      <c r="AY112" s="1" t="s">
        <v>138</v>
      </c>
      <c r="AZ112" s="1">
        <v>2035</v>
      </c>
      <c r="BA112" s="1" t="str">
        <f>IF(sum!A105="SA",sum!B105,"*")</f>
        <v>*</v>
      </c>
      <c r="BB112" s="1"/>
      <c r="BC112" s="1" t="str">
        <f>IF(sum!A105="SA",sum!G105,"*")</f>
        <v>*</v>
      </c>
    </row>
    <row r="113" spans="2:55">
      <c r="B113" s="1" t="s">
        <v>137</v>
      </c>
      <c r="C113" s="1" t="s">
        <v>138</v>
      </c>
      <c r="D113" s="1">
        <v>2035</v>
      </c>
      <c r="E113" s="1" t="str">
        <f>IF(sum!A106="AL",sum!B106,"*")</f>
        <v>TWS-AuxiliaryMot_ELE1</v>
      </c>
      <c r="F113" s="1"/>
      <c r="G113" s="1">
        <f>IF(sum!A106="AL",sum!G106,"*")</f>
        <v>4.4029819260759398E-2</v>
      </c>
      <c r="H113" s="1"/>
      <c r="J113" s="1" t="s">
        <v>137</v>
      </c>
      <c r="K113" s="1" t="s">
        <v>138</v>
      </c>
      <c r="L113" s="1">
        <v>2035</v>
      </c>
      <c r="M113" s="1" t="str">
        <f>IF(sum!A106="AT",sum!B106,"*")</f>
        <v>*</v>
      </c>
      <c r="N113" s="1"/>
      <c r="O113" s="1" t="str">
        <f>IF(sum!A106="AT",sum!G106,"*")</f>
        <v>*</v>
      </c>
      <c r="R113" s="1" t="s">
        <v>137</v>
      </c>
      <c r="S113" s="1" t="s">
        <v>138</v>
      </c>
      <c r="T113" s="1">
        <v>2035</v>
      </c>
      <c r="U113" s="1" t="str">
        <f>IF(sum!A106="BC",sum!B106,"*")</f>
        <v>*</v>
      </c>
      <c r="V113" s="1"/>
      <c r="W113" s="1" t="str">
        <f>IF(sum!A106="BC",sum!G106,"*")</f>
        <v>*</v>
      </c>
      <c r="Z113" s="1" t="s">
        <v>137</v>
      </c>
      <c r="AA113" s="1" t="s">
        <v>138</v>
      </c>
      <c r="AB113" s="1">
        <v>2035</v>
      </c>
      <c r="AC113" s="1" t="str">
        <f>IF(sum!A106="MA",sum!B106,"*")</f>
        <v>*</v>
      </c>
      <c r="AD113" s="1"/>
      <c r="AE113" s="1" t="str">
        <f>IF(sum!A106="MA",sum!G106,"*")</f>
        <v>*</v>
      </c>
      <c r="AH113" s="1" t="s">
        <v>137</v>
      </c>
      <c r="AI113" s="1" t="s">
        <v>138</v>
      </c>
      <c r="AJ113" s="1">
        <v>2035</v>
      </c>
      <c r="AK113" s="1" t="str">
        <f>IF(sum!A106="ON",sum!B106,"*")</f>
        <v>*</v>
      </c>
      <c r="AL113" s="1"/>
      <c r="AM113" s="1" t="str">
        <f>IF(sum!A106="ON",sum!G106,"*")</f>
        <v>*</v>
      </c>
      <c r="AP113" s="1" t="s">
        <v>137</v>
      </c>
      <c r="AQ113" s="1" t="s">
        <v>138</v>
      </c>
      <c r="AR113" s="1">
        <v>2035</v>
      </c>
      <c r="AS113" s="1" t="str">
        <f>IF(sum!A106="QU",sum!B106,"*")</f>
        <v>*</v>
      </c>
      <c r="AT113" s="1"/>
      <c r="AU113" s="1" t="str">
        <f>IF(sum!A106="QU",sum!G106,"*")</f>
        <v>*</v>
      </c>
      <c r="AX113" s="1" t="s">
        <v>137</v>
      </c>
      <c r="AY113" s="1" t="s">
        <v>138</v>
      </c>
      <c r="AZ113" s="1">
        <v>2035</v>
      </c>
      <c r="BA113" s="1" t="str">
        <f>IF(sum!A106="SA",sum!B106,"*")</f>
        <v>*</v>
      </c>
      <c r="BB113" s="1"/>
      <c r="BC113" s="1" t="str">
        <f>IF(sum!A106="SA",sum!G106,"*")</f>
        <v>*</v>
      </c>
    </row>
    <row r="114" spans="2:55">
      <c r="B114" s="4" t="s">
        <v>137</v>
      </c>
      <c r="C114" s="4" t="s">
        <v>138</v>
      </c>
      <c r="D114" s="4">
        <v>2035</v>
      </c>
      <c r="E114" s="1" t="str">
        <f>IF(sum!A107="AL",sum!B107,"*")</f>
        <v>TWS-Light_ELE1</v>
      </c>
      <c r="F114" s="1"/>
      <c r="G114" s="1">
        <f>IF(sum!A107="AL",sum!G107,"*")</f>
        <v>0.14676606420253199</v>
      </c>
      <c r="H114" s="1"/>
      <c r="J114" s="4" t="s">
        <v>137</v>
      </c>
      <c r="K114" s="4" t="s">
        <v>138</v>
      </c>
      <c r="L114" s="4">
        <v>2035</v>
      </c>
      <c r="M114" s="1" t="str">
        <f>IF(sum!A107="AT",sum!B107,"*")</f>
        <v>*</v>
      </c>
      <c r="N114" s="1"/>
      <c r="O114" s="1" t="str">
        <f>IF(sum!A107="AT",sum!G107,"*")</f>
        <v>*</v>
      </c>
      <c r="R114" s="4" t="s">
        <v>137</v>
      </c>
      <c r="S114" s="4" t="s">
        <v>138</v>
      </c>
      <c r="T114" s="4">
        <v>2035</v>
      </c>
      <c r="U114" s="1" t="str">
        <f>IF(sum!A107="BC",sum!B107,"*")</f>
        <v>*</v>
      </c>
      <c r="V114" s="1"/>
      <c r="W114" s="1" t="str">
        <f>IF(sum!A107="BC",sum!G107,"*")</f>
        <v>*</v>
      </c>
      <c r="Z114" s="4" t="s">
        <v>137</v>
      </c>
      <c r="AA114" s="4" t="s">
        <v>138</v>
      </c>
      <c r="AB114" s="4">
        <v>2035</v>
      </c>
      <c r="AC114" s="1" t="str">
        <f>IF(sum!A107="MA",sum!B107,"*")</f>
        <v>*</v>
      </c>
      <c r="AD114" s="1"/>
      <c r="AE114" s="1" t="str">
        <f>IF(sum!A107="MA",sum!G107,"*")</f>
        <v>*</v>
      </c>
      <c r="AH114" s="4" t="s">
        <v>137</v>
      </c>
      <c r="AI114" s="4" t="s">
        <v>138</v>
      </c>
      <c r="AJ114" s="4">
        <v>2035</v>
      </c>
      <c r="AK114" s="1" t="str">
        <f>IF(sum!A107="ON",sum!B107,"*")</f>
        <v>*</v>
      </c>
      <c r="AL114" s="1"/>
      <c r="AM114" s="1" t="str">
        <f>IF(sum!A107="ON",sum!G107,"*")</f>
        <v>*</v>
      </c>
      <c r="AP114" s="1" t="s">
        <v>137</v>
      </c>
      <c r="AQ114" s="1" t="s">
        <v>138</v>
      </c>
      <c r="AR114" s="1">
        <v>2035</v>
      </c>
      <c r="AS114" s="1" t="str">
        <f>IF(sum!A107="QU",sum!B107,"*")</f>
        <v>*</v>
      </c>
      <c r="AT114" s="1"/>
      <c r="AU114" s="1" t="str">
        <f>IF(sum!A107="QU",sum!G107,"*")</f>
        <v>*</v>
      </c>
      <c r="AX114" s="4" t="s">
        <v>137</v>
      </c>
      <c r="AY114" s="4" t="s">
        <v>138</v>
      </c>
      <c r="AZ114" s="4">
        <v>2035</v>
      </c>
      <c r="BA114" s="1" t="str">
        <f>IF(sum!A107="SA",sum!B107,"*")</f>
        <v>*</v>
      </c>
      <c r="BB114" s="1"/>
      <c r="BC114" s="1" t="str">
        <f>IF(sum!A107="SA",sum!G107,"*")</f>
        <v>*</v>
      </c>
    </row>
    <row r="115" spans="2:55">
      <c r="B115" s="1" t="s">
        <v>137</v>
      </c>
      <c r="C115" s="1" t="s">
        <v>138</v>
      </c>
      <c r="D115" s="1">
        <v>2035</v>
      </c>
      <c r="E115" s="1" t="str">
        <f>IF(sum!A108="AL",sum!B108,"*")</f>
        <v>TWS-SpCool_ELE1</v>
      </c>
      <c r="F115" s="1"/>
      <c r="G115" s="1">
        <f>IF(sum!A108="AL",sum!G108,"*")</f>
        <v>1.36168975795521E-2</v>
      </c>
      <c r="H115" s="1"/>
      <c r="J115" s="1" t="s">
        <v>137</v>
      </c>
      <c r="K115" s="1" t="s">
        <v>138</v>
      </c>
      <c r="L115" s="1">
        <v>2035</v>
      </c>
      <c r="M115" s="1" t="str">
        <f>IF(sum!A108="AT",sum!B108,"*")</f>
        <v>*</v>
      </c>
      <c r="N115" s="1"/>
      <c r="O115" s="1" t="str">
        <f>IF(sum!A108="AT",sum!G108,"*")</f>
        <v>*</v>
      </c>
      <c r="R115" s="1" t="s">
        <v>137</v>
      </c>
      <c r="S115" s="1" t="s">
        <v>138</v>
      </c>
      <c r="T115" s="1">
        <v>2035</v>
      </c>
      <c r="U115" s="1" t="str">
        <f>IF(sum!A108="BC",sum!B108,"*")</f>
        <v>*</v>
      </c>
      <c r="V115" s="1"/>
      <c r="W115" s="1" t="str">
        <f>IF(sum!A108="BC",sum!G108,"*")</f>
        <v>*</v>
      </c>
      <c r="Z115" s="1" t="s">
        <v>137</v>
      </c>
      <c r="AA115" s="1" t="s">
        <v>138</v>
      </c>
      <c r="AB115" s="1">
        <v>2035</v>
      </c>
      <c r="AC115" s="1" t="str">
        <f>IF(sum!A108="MA",sum!B108,"*")</f>
        <v>*</v>
      </c>
      <c r="AD115" s="1"/>
      <c r="AE115" s="1" t="str">
        <f>IF(sum!A108="MA",sum!G108,"*")</f>
        <v>*</v>
      </c>
      <c r="AH115" s="1" t="s">
        <v>137</v>
      </c>
      <c r="AI115" s="1" t="s">
        <v>138</v>
      </c>
      <c r="AJ115" s="1">
        <v>2035</v>
      </c>
      <c r="AK115" s="1" t="str">
        <f>IF(sum!A108="ON",sum!B108,"*")</f>
        <v>*</v>
      </c>
      <c r="AL115" s="1"/>
      <c r="AM115" s="1" t="str">
        <f>IF(sum!A108="ON",sum!G108,"*")</f>
        <v>*</v>
      </c>
      <c r="AP115" s="1" t="s">
        <v>137</v>
      </c>
      <c r="AQ115" s="1" t="s">
        <v>138</v>
      </c>
      <c r="AR115" s="1">
        <v>2035</v>
      </c>
      <c r="AS115" s="1" t="str">
        <f>IF(sum!A108="QU",sum!B108,"*")</f>
        <v>*</v>
      </c>
      <c r="AT115" s="1"/>
      <c r="AU115" s="1" t="str">
        <f>IF(sum!A108="QU",sum!G108,"*")</f>
        <v>*</v>
      </c>
      <c r="AX115" s="1" t="s">
        <v>137</v>
      </c>
      <c r="AY115" s="1" t="s">
        <v>138</v>
      </c>
      <c r="AZ115" s="1">
        <v>2035</v>
      </c>
      <c r="BA115" s="1" t="str">
        <f>IF(sum!A108="SA",sum!B108,"*")</f>
        <v>*</v>
      </c>
      <c r="BB115" s="1"/>
      <c r="BC115" s="1" t="str">
        <f>IF(sum!A108="SA",sum!G108,"*")</f>
        <v>*</v>
      </c>
    </row>
    <row r="116" spans="2:55">
      <c r="B116" s="1" t="s">
        <v>137</v>
      </c>
      <c r="C116" s="1" t="s">
        <v>138</v>
      </c>
      <c r="D116" s="1">
        <v>2035</v>
      </c>
      <c r="E116" s="1" t="str">
        <f>IF(sum!A109="AL",sum!B109,"*")</f>
        <v>TWS-SpHeat_ELE1</v>
      </c>
      <c r="F116" s="1"/>
      <c r="G116" s="1">
        <f>IF(sum!A109="AL",sum!G109,"*")</f>
        <v>0.53736473161234899</v>
      </c>
      <c r="H116" s="1"/>
      <c r="J116" s="1" t="s">
        <v>137</v>
      </c>
      <c r="K116" s="1" t="s">
        <v>138</v>
      </c>
      <c r="L116" s="1">
        <v>2035</v>
      </c>
      <c r="M116" s="1" t="str">
        <f>IF(sum!A109="AT",sum!B109,"*")</f>
        <v>*</v>
      </c>
      <c r="N116" s="1"/>
      <c r="O116" s="1" t="str">
        <f>IF(sum!A109="AT",sum!G109,"*")</f>
        <v>*</v>
      </c>
      <c r="R116" s="1" t="s">
        <v>137</v>
      </c>
      <c r="S116" s="1" t="s">
        <v>138</v>
      </c>
      <c r="T116" s="1">
        <v>2035</v>
      </c>
      <c r="U116" s="1" t="str">
        <f>IF(sum!A109="BC",sum!B109,"*")</f>
        <v>*</v>
      </c>
      <c r="V116" s="1"/>
      <c r="W116" s="1" t="str">
        <f>IF(sum!A109="BC",sum!G109,"*")</f>
        <v>*</v>
      </c>
      <c r="Z116" s="1" t="s">
        <v>137</v>
      </c>
      <c r="AA116" s="1" t="s">
        <v>138</v>
      </c>
      <c r="AB116" s="1">
        <v>2035</v>
      </c>
      <c r="AC116" s="1" t="str">
        <f>IF(sum!A109="MA",sum!B109,"*")</f>
        <v>*</v>
      </c>
      <c r="AD116" s="1"/>
      <c r="AE116" s="1" t="str">
        <f>IF(sum!A109="MA",sum!G109,"*")</f>
        <v>*</v>
      </c>
      <c r="AH116" s="1" t="s">
        <v>137</v>
      </c>
      <c r="AI116" s="1" t="s">
        <v>138</v>
      </c>
      <c r="AJ116" s="1">
        <v>2035</v>
      </c>
      <c r="AK116" s="1" t="str">
        <f>IF(sum!A109="ON",sum!B109,"*")</f>
        <v>*</v>
      </c>
      <c r="AL116" s="1"/>
      <c r="AM116" s="1" t="str">
        <f>IF(sum!A109="ON",sum!G109,"*")</f>
        <v>*</v>
      </c>
      <c r="AP116" s="1" t="s">
        <v>137</v>
      </c>
      <c r="AQ116" s="1" t="s">
        <v>138</v>
      </c>
      <c r="AR116" s="1">
        <v>2035</v>
      </c>
      <c r="AS116" s="1" t="str">
        <f>IF(sum!A109="QU",sum!B109,"*")</f>
        <v>*</v>
      </c>
      <c r="AT116" s="1"/>
      <c r="AU116" s="1" t="str">
        <f>IF(sum!A109="QU",sum!G109,"*")</f>
        <v>*</v>
      </c>
      <c r="AX116" s="1" t="s">
        <v>137</v>
      </c>
      <c r="AY116" s="1" t="s">
        <v>138</v>
      </c>
      <c r="AZ116" s="1">
        <v>2035</v>
      </c>
      <c r="BA116" s="1" t="str">
        <f>IF(sum!A109="SA",sum!B109,"*")</f>
        <v>*</v>
      </c>
      <c r="BB116" s="1"/>
      <c r="BC116" s="1" t="str">
        <f>IF(sum!A109="SA",sum!G109,"*")</f>
        <v>*</v>
      </c>
    </row>
    <row r="117" spans="2:55">
      <c r="B117" s="4" t="s">
        <v>137</v>
      </c>
      <c r="C117" s="4" t="s">
        <v>138</v>
      </c>
      <c r="D117" s="4">
        <v>2035</v>
      </c>
      <c r="E117" s="1" t="str">
        <f>IF(sum!A110="AL",sum!B110,"*")</f>
        <v>TWS-WaterHeat_ELE1</v>
      </c>
      <c r="F117" s="1"/>
      <c r="G117" s="1">
        <f>IF(sum!A110="AL",sum!G110,"*")</f>
        <v>2.2705552039958402E-2</v>
      </c>
      <c r="H117" s="1"/>
      <c r="J117" s="4" t="s">
        <v>137</v>
      </c>
      <c r="K117" s="4" t="s">
        <v>138</v>
      </c>
      <c r="L117" s="4">
        <v>2035</v>
      </c>
      <c r="M117" s="1" t="str">
        <f>IF(sum!A110="AT",sum!B110,"*")</f>
        <v>*</v>
      </c>
      <c r="N117" s="1"/>
      <c r="O117" s="1" t="str">
        <f>IF(sum!A110="AT",sum!G110,"*")</f>
        <v>*</v>
      </c>
      <c r="R117" s="4" t="s">
        <v>137</v>
      </c>
      <c r="S117" s="4" t="s">
        <v>138</v>
      </c>
      <c r="T117" s="4">
        <v>2035</v>
      </c>
      <c r="U117" s="1" t="str">
        <f>IF(sum!A110="BC",sum!B110,"*")</f>
        <v>*</v>
      </c>
      <c r="V117" s="1"/>
      <c r="W117" s="1" t="str">
        <f>IF(sum!A110="BC",sum!G110,"*")</f>
        <v>*</v>
      </c>
      <c r="Z117" s="4" t="s">
        <v>137</v>
      </c>
      <c r="AA117" s="4" t="s">
        <v>138</v>
      </c>
      <c r="AB117" s="4">
        <v>2035</v>
      </c>
      <c r="AC117" s="1" t="str">
        <f>IF(sum!A110="MA",sum!B110,"*")</f>
        <v>*</v>
      </c>
      <c r="AD117" s="1"/>
      <c r="AE117" s="1" t="str">
        <f>IF(sum!A110="MA",sum!G110,"*")</f>
        <v>*</v>
      </c>
      <c r="AH117" s="4" t="s">
        <v>137</v>
      </c>
      <c r="AI117" s="4" t="s">
        <v>138</v>
      </c>
      <c r="AJ117" s="4">
        <v>2035</v>
      </c>
      <c r="AK117" s="1" t="str">
        <f>IF(sum!A110="ON",sum!B110,"*")</f>
        <v>*</v>
      </c>
      <c r="AL117" s="1"/>
      <c r="AM117" s="1" t="str">
        <f>IF(sum!A110="ON",sum!G110,"*")</f>
        <v>*</v>
      </c>
      <c r="AP117" s="1" t="s">
        <v>137</v>
      </c>
      <c r="AQ117" s="1" t="s">
        <v>138</v>
      </c>
      <c r="AR117" s="1">
        <v>2035</v>
      </c>
      <c r="AS117" s="1" t="str">
        <f>IF(sum!A110="QU",sum!B110,"*")</f>
        <v>*</v>
      </c>
      <c r="AT117" s="1"/>
      <c r="AU117" s="1" t="str">
        <f>IF(sum!A110="QU",sum!G110,"*")</f>
        <v>*</v>
      </c>
      <c r="AX117" s="4" t="s">
        <v>137</v>
      </c>
      <c r="AY117" s="4" t="s">
        <v>138</v>
      </c>
      <c r="AZ117" s="4">
        <v>2035</v>
      </c>
      <c r="BA117" s="1" t="str">
        <f>IF(sum!A110="SA",sum!B110,"*")</f>
        <v>*</v>
      </c>
      <c r="BB117" s="1"/>
      <c r="BC117" s="1" t="str">
        <f>IF(sum!A110="SA",sum!G110,"*")</f>
        <v>*</v>
      </c>
    </row>
    <row r="118" spans="2:55">
      <c r="B118" s="1" t="s">
        <v>137</v>
      </c>
      <c r="C118" s="1" t="s">
        <v>138</v>
      </c>
      <c r="D118" s="1">
        <v>2035</v>
      </c>
      <c r="E118" s="1" t="str">
        <f>IF(sum!A111="AL",sum!B111,"*")</f>
        <v>WST-AuxiliaryEquip_ELE1</v>
      </c>
      <c r="F118" s="1"/>
      <c r="G118" s="1">
        <f>IF(sum!A111="AL",sum!G111,"*")</f>
        <v>0.19299719233964599</v>
      </c>
      <c r="H118" s="1"/>
      <c r="J118" s="1" t="s">
        <v>137</v>
      </c>
      <c r="K118" s="1" t="s">
        <v>138</v>
      </c>
      <c r="L118" s="1">
        <v>2035</v>
      </c>
      <c r="M118" s="1" t="str">
        <f>IF(sum!A111="AT",sum!B111,"*")</f>
        <v>*</v>
      </c>
      <c r="N118" s="1"/>
      <c r="O118" s="1" t="str">
        <f>IF(sum!A111="AT",sum!G111,"*")</f>
        <v>*</v>
      </c>
      <c r="R118" s="1" t="s">
        <v>137</v>
      </c>
      <c r="S118" s="1" t="s">
        <v>138</v>
      </c>
      <c r="T118" s="1">
        <v>2035</v>
      </c>
      <c r="U118" s="1" t="str">
        <f>IF(sum!A111="BC",sum!B111,"*")</f>
        <v>*</v>
      </c>
      <c r="V118" s="1"/>
      <c r="W118" s="1" t="str">
        <f>IF(sum!A111="BC",sum!G111,"*")</f>
        <v>*</v>
      </c>
      <c r="Z118" s="1" t="s">
        <v>137</v>
      </c>
      <c r="AA118" s="1" t="s">
        <v>138</v>
      </c>
      <c r="AB118" s="1">
        <v>2035</v>
      </c>
      <c r="AC118" s="1" t="str">
        <f>IF(sum!A111="MA",sum!B111,"*")</f>
        <v>*</v>
      </c>
      <c r="AD118" s="1"/>
      <c r="AE118" s="1" t="str">
        <f>IF(sum!A111="MA",sum!G111,"*")</f>
        <v>*</v>
      </c>
      <c r="AH118" s="1" t="s">
        <v>137</v>
      </c>
      <c r="AI118" s="1" t="s">
        <v>138</v>
      </c>
      <c r="AJ118" s="1">
        <v>2035</v>
      </c>
      <c r="AK118" s="1" t="str">
        <f>IF(sum!A111="ON",sum!B111,"*")</f>
        <v>*</v>
      </c>
      <c r="AL118" s="1"/>
      <c r="AM118" s="1" t="str">
        <f>IF(sum!A111="ON",sum!G111,"*")</f>
        <v>*</v>
      </c>
      <c r="AP118" s="1" t="s">
        <v>137</v>
      </c>
      <c r="AQ118" s="1" t="s">
        <v>138</v>
      </c>
      <c r="AR118" s="1">
        <v>2035</v>
      </c>
      <c r="AS118" s="1" t="str">
        <f>IF(sum!A111="QU",sum!B111,"*")</f>
        <v>*</v>
      </c>
      <c r="AT118" s="1"/>
      <c r="AU118" s="1" t="str">
        <f>IF(sum!A111="QU",sum!G111,"*")</f>
        <v>*</v>
      </c>
      <c r="AX118" s="1" t="s">
        <v>137</v>
      </c>
      <c r="AY118" s="1" t="s">
        <v>138</v>
      </c>
      <c r="AZ118" s="1">
        <v>2035</v>
      </c>
      <c r="BA118" s="1" t="str">
        <f>IF(sum!A111="SA",sum!B111,"*")</f>
        <v>*</v>
      </c>
      <c r="BB118" s="1"/>
      <c r="BC118" s="1" t="str">
        <f>IF(sum!A111="SA",sum!G111,"*")</f>
        <v>*</v>
      </c>
    </row>
    <row r="119" spans="2:55" s="3" customFormat="1">
      <c r="B119" s="1" t="s">
        <v>137</v>
      </c>
      <c r="C119" s="1" t="s">
        <v>138</v>
      </c>
      <c r="D119" s="1">
        <v>2035</v>
      </c>
      <c r="E119" s="1" t="str">
        <f>IF(sum!A112="AL",sum!B112,"*")</f>
        <v>WST-AuxiliaryMot_ELE1</v>
      </c>
      <c r="F119" s="1"/>
      <c r="G119" s="1">
        <f>IF(sum!A112="AL",sum!G112,"*")</f>
        <v>0.67860280058549804</v>
      </c>
      <c r="H119" s="4"/>
      <c r="J119" s="1" t="s">
        <v>137</v>
      </c>
      <c r="K119" s="1" t="s">
        <v>138</v>
      </c>
      <c r="L119" s="1">
        <v>2035</v>
      </c>
      <c r="M119" s="1" t="str">
        <f>IF(sum!A112="AT",sum!B112,"*")</f>
        <v>*</v>
      </c>
      <c r="N119" s="1"/>
      <c r="O119" s="1" t="str">
        <f>IF(sum!A112="AT",sum!G112,"*")</f>
        <v>*</v>
      </c>
      <c r="R119" s="1" t="s">
        <v>137</v>
      </c>
      <c r="S119" s="1" t="s">
        <v>138</v>
      </c>
      <c r="T119" s="1">
        <v>2035</v>
      </c>
      <c r="U119" s="1" t="str">
        <f>IF(sum!A112="BC",sum!B112,"*")</f>
        <v>*</v>
      </c>
      <c r="V119" s="1"/>
      <c r="W119" s="1" t="str">
        <f>IF(sum!A112="BC",sum!G112,"*")</f>
        <v>*</v>
      </c>
      <c r="Z119" s="1" t="s">
        <v>137</v>
      </c>
      <c r="AA119" s="1" t="s">
        <v>138</v>
      </c>
      <c r="AB119" s="1">
        <v>2035</v>
      </c>
      <c r="AC119" s="1" t="str">
        <f>IF(sum!A112="MA",sum!B112,"*")</f>
        <v>*</v>
      </c>
      <c r="AD119" s="1"/>
      <c r="AE119" s="1" t="str">
        <f>IF(sum!A112="MA",sum!G112,"*")</f>
        <v>*</v>
      </c>
      <c r="AH119" s="1" t="s">
        <v>137</v>
      </c>
      <c r="AI119" s="1" t="s">
        <v>138</v>
      </c>
      <c r="AJ119" s="1">
        <v>2035</v>
      </c>
      <c r="AK119" s="1" t="str">
        <f>IF(sum!A112="ON",sum!B112,"*")</f>
        <v>*</v>
      </c>
      <c r="AL119" s="1"/>
      <c r="AM119" s="1" t="str">
        <f>IF(sum!A112="ON",sum!G112,"*")</f>
        <v>*</v>
      </c>
      <c r="AP119" s="4" t="s">
        <v>137</v>
      </c>
      <c r="AQ119" s="4" t="s">
        <v>138</v>
      </c>
      <c r="AR119" s="4">
        <v>2035</v>
      </c>
      <c r="AS119" s="1" t="str">
        <f>IF(sum!A112="QU",sum!B112,"*")</f>
        <v>*</v>
      </c>
      <c r="AT119" s="1"/>
      <c r="AU119" s="1" t="str">
        <f>IF(sum!A112="QU",sum!G112,"*")</f>
        <v>*</v>
      </c>
      <c r="AX119" s="1" t="s">
        <v>137</v>
      </c>
      <c r="AY119" s="1" t="s">
        <v>138</v>
      </c>
      <c r="AZ119" s="1">
        <v>2035</v>
      </c>
      <c r="BA119" s="1" t="str">
        <f>IF(sum!A112="SA",sum!B112,"*")</f>
        <v>*</v>
      </c>
      <c r="BB119" s="1"/>
      <c r="BC119" s="1" t="str">
        <f>IF(sum!A112="SA",sum!G112,"*")</f>
        <v>*</v>
      </c>
    </row>
    <row r="120" spans="2:55">
      <c r="B120" s="4" t="s">
        <v>137</v>
      </c>
      <c r="C120" s="4" t="s">
        <v>138</v>
      </c>
      <c r="D120" s="4">
        <v>2035</v>
      </c>
      <c r="E120" s="1" t="str">
        <f>IF(sum!A113="AL",sum!B113,"*")</f>
        <v>WST-Light_ELE1</v>
      </c>
      <c r="F120" s="1"/>
      <c r="G120" s="1">
        <f>IF(sum!A113="AL",sum!G113,"*")</f>
        <v>0.19079588346329099</v>
      </c>
      <c r="H120" s="1"/>
      <c r="J120" s="4" t="s">
        <v>137</v>
      </c>
      <c r="K120" s="4" t="s">
        <v>138</v>
      </c>
      <c r="L120" s="4">
        <v>2035</v>
      </c>
      <c r="M120" s="1" t="str">
        <f>IF(sum!A113="AT",sum!B113,"*")</f>
        <v>*</v>
      </c>
      <c r="N120" s="1"/>
      <c r="O120" s="1" t="str">
        <f>IF(sum!A113="AT",sum!G113,"*")</f>
        <v>*</v>
      </c>
      <c r="R120" s="4" t="s">
        <v>137</v>
      </c>
      <c r="S120" s="4" t="s">
        <v>138</v>
      </c>
      <c r="T120" s="4">
        <v>2035</v>
      </c>
      <c r="U120" s="1" t="str">
        <f>IF(sum!A113="BC",sum!B113,"*")</f>
        <v>*</v>
      </c>
      <c r="V120" s="1"/>
      <c r="W120" s="1" t="str">
        <f>IF(sum!A113="BC",sum!G113,"*")</f>
        <v>*</v>
      </c>
      <c r="Z120" s="4" t="s">
        <v>137</v>
      </c>
      <c r="AA120" s="4" t="s">
        <v>138</v>
      </c>
      <c r="AB120" s="4">
        <v>2035</v>
      </c>
      <c r="AC120" s="1" t="str">
        <f>IF(sum!A113="MA",sum!B113,"*")</f>
        <v>*</v>
      </c>
      <c r="AD120" s="1"/>
      <c r="AE120" s="1" t="str">
        <f>IF(sum!A113="MA",sum!G113,"*")</f>
        <v>*</v>
      </c>
      <c r="AH120" s="4" t="s">
        <v>137</v>
      </c>
      <c r="AI120" s="4" t="s">
        <v>138</v>
      </c>
      <c r="AJ120" s="4">
        <v>2035</v>
      </c>
      <c r="AK120" s="1" t="str">
        <f>IF(sum!A113="ON",sum!B113,"*")</f>
        <v>*</v>
      </c>
      <c r="AL120" s="1"/>
      <c r="AM120" s="1" t="str">
        <f>IF(sum!A113="ON",sum!G113,"*")</f>
        <v>*</v>
      </c>
      <c r="AP120" s="1" t="s">
        <v>137</v>
      </c>
      <c r="AQ120" s="1" t="s">
        <v>138</v>
      </c>
      <c r="AR120" s="1">
        <v>2035</v>
      </c>
      <c r="AS120" s="1" t="str">
        <f>IF(sum!A113="QU",sum!B113,"*")</f>
        <v>*</v>
      </c>
      <c r="AT120" s="1"/>
      <c r="AU120" s="1" t="str">
        <f>IF(sum!A113="QU",sum!G113,"*")</f>
        <v>*</v>
      </c>
      <c r="AX120" s="4" t="s">
        <v>137</v>
      </c>
      <c r="AY120" s="4" t="s">
        <v>138</v>
      </c>
      <c r="AZ120" s="4">
        <v>2035</v>
      </c>
      <c r="BA120" s="1" t="str">
        <f>IF(sum!A113="SA",sum!B113,"*")</f>
        <v>*</v>
      </c>
      <c r="BB120" s="1"/>
      <c r="BC120" s="1" t="str">
        <f>IF(sum!A113="SA",sum!G113,"*")</f>
        <v>*</v>
      </c>
    </row>
    <row r="121" spans="2:55">
      <c r="B121" s="1" t="s">
        <v>137</v>
      </c>
      <c r="C121" s="1" t="s">
        <v>138</v>
      </c>
      <c r="D121" s="1">
        <v>2035</v>
      </c>
      <c r="E121" s="1" t="str">
        <f>IF(sum!A114="AL",sum!B114,"*")</f>
        <v>WST-SpCool_ELE1</v>
      </c>
      <c r="F121" s="1"/>
      <c r="G121" s="1">
        <f>IF(sum!A114="AL",sum!G114,"*")</f>
        <v>1.46766064202532E-2</v>
      </c>
      <c r="H121" s="1"/>
      <c r="J121" s="1" t="s">
        <v>137</v>
      </c>
      <c r="K121" s="1" t="s">
        <v>138</v>
      </c>
      <c r="L121" s="1">
        <v>2035</v>
      </c>
      <c r="M121" s="1" t="str">
        <f>IF(sum!A114="AT",sum!B114,"*")</f>
        <v>*</v>
      </c>
      <c r="N121" s="1"/>
      <c r="O121" s="1" t="str">
        <f>IF(sum!A114="AT",sum!G114,"*")</f>
        <v>*</v>
      </c>
      <c r="R121" s="1" t="s">
        <v>137</v>
      </c>
      <c r="S121" s="1" t="s">
        <v>138</v>
      </c>
      <c r="T121" s="1">
        <v>2035</v>
      </c>
      <c r="U121" s="1" t="str">
        <f>IF(sum!A114="BC",sum!B114,"*")</f>
        <v>*</v>
      </c>
      <c r="V121" s="1"/>
      <c r="W121" s="1" t="str">
        <f>IF(sum!A114="BC",sum!G114,"*")</f>
        <v>*</v>
      </c>
      <c r="Z121" s="1" t="s">
        <v>137</v>
      </c>
      <c r="AA121" s="1" t="s">
        <v>138</v>
      </c>
      <c r="AB121" s="1">
        <v>2035</v>
      </c>
      <c r="AC121" s="1" t="str">
        <f>IF(sum!A114="MA",sum!B114,"*")</f>
        <v>*</v>
      </c>
      <c r="AD121" s="1"/>
      <c r="AE121" s="1" t="str">
        <f>IF(sum!A114="MA",sum!G114,"*")</f>
        <v>*</v>
      </c>
      <c r="AH121" s="1" t="s">
        <v>137</v>
      </c>
      <c r="AI121" s="1" t="s">
        <v>138</v>
      </c>
      <c r="AJ121" s="1">
        <v>2035</v>
      </c>
      <c r="AK121" s="1" t="str">
        <f>IF(sum!A114="ON",sum!B114,"*")</f>
        <v>*</v>
      </c>
      <c r="AL121" s="1"/>
      <c r="AM121" s="1" t="str">
        <f>IF(sum!A114="ON",sum!G114,"*")</f>
        <v>*</v>
      </c>
      <c r="AP121" s="1" t="s">
        <v>137</v>
      </c>
      <c r="AQ121" s="1" t="s">
        <v>138</v>
      </c>
      <c r="AR121" s="1">
        <v>2035</v>
      </c>
      <c r="AS121" s="1" t="str">
        <f>IF(sum!A114="QU",sum!B114,"*")</f>
        <v>*</v>
      </c>
      <c r="AT121" s="1"/>
      <c r="AU121" s="1" t="str">
        <f>IF(sum!A114="QU",sum!G114,"*")</f>
        <v>*</v>
      </c>
      <c r="AX121" s="1" t="s">
        <v>137</v>
      </c>
      <c r="AY121" s="1" t="s">
        <v>138</v>
      </c>
      <c r="AZ121" s="1">
        <v>2035</v>
      </c>
      <c r="BA121" s="1" t="str">
        <f>IF(sum!A114="SA",sum!B114,"*")</f>
        <v>*</v>
      </c>
      <c r="BB121" s="1"/>
      <c r="BC121" s="1" t="str">
        <f>IF(sum!A114="SA",sum!G114,"*")</f>
        <v>*</v>
      </c>
    </row>
    <row r="122" spans="2:55">
      <c r="B122" s="1" t="s">
        <v>137</v>
      </c>
      <c r="C122" s="1" t="s">
        <v>138</v>
      </c>
      <c r="D122" s="1">
        <v>2035</v>
      </c>
      <c r="E122" s="1" t="str">
        <f>IF(sum!A115="AL",sum!B115,"*")</f>
        <v>WST-SpHeat_ELE1</v>
      </c>
      <c r="F122" s="1"/>
      <c r="G122" s="1">
        <f>IF(sum!A115="AL",sum!G115,"*")</f>
        <v>0.59791287038557095</v>
      </c>
      <c r="H122" s="1"/>
      <c r="J122" s="1" t="s">
        <v>137</v>
      </c>
      <c r="K122" s="1" t="s">
        <v>138</v>
      </c>
      <c r="L122" s="1">
        <v>2035</v>
      </c>
      <c r="M122" s="1" t="str">
        <f>IF(sum!A115="AT",sum!B115,"*")</f>
        <v>*</v>
      </c>
      <c r="N122" s="1"/>
      <c r="O122" s="1" t="str">
        <f>IF(sum!A115="AT",sum!G115,"*")</f>
        <v>*</v>
      </c>
      <c r="R122" s="1" t="s">
        <v>137</v>
      </c>
      <c r="S122" s="1" t="s">
        <v>138</v>
      </c>
      <c r="T122" s="1">
        <v>2035</v>
      </c>
      <c r="U122" s="1" t="str">
        <f>IF(sum!A115="BC",sum!B115,"*")</f>
        <v>*</v>
      </c>
      <c r="V122" s="1"/>
      <c r="W122" s="1" t="str">
        <f>IF(sum!A115="BC",sum!G115,"*")</f>
        <v>*</v>
      </c>
      <c r="Z122" s="1" t="s">
        <v>137</v>
      </c>
      <c r="AA122" s="1" t="s">
        <v>138</v>
      </c>
      <c r="AB122" s="1">
        <v>2035</v>
      </c>
      <c r="AC122" s="1" t="str">
        <f>IF(sum!A115="MA",sum!B115,"*")</f>
        <v>*</v>
      </c>
      <c r="AD122" s="1"/>
      <c r="AE122" s="1" t="str">
        <f>IF(sum!A115="MA",sum!G115,"*")</f>
        <v>*</v>
      </c>
      <c r="AH122" s="1" t="s">
        <v>137</v>
      </c>
      <c r="AI122" s="1" t="s">
        <v>138</v>
      </c>
      <c r="AJ122" s="1">
        <v>2035</v>
      </c>
      <c r="AK122" s="1" t="str">
        <f>IF(sum!A115="ON",sum!B115,"*")</f>
        <v>*</v>
      </c>
      <c r="AL122" s="1"/>
      <c r="AM122" s="1" t="str">
        <f>IF(sum!A115="ON",sum!G115,"*")</f>
        <v>*</v>
      </c>
      <c r="AP122" s="1" t="s">
        <v>137</v>
      </c>
      <c r="AQ122" s="1" t="s">
        <v>138</v>
      </c>
      <c r="AR122" s="1">
        <v>2035</v>
      </c>
      <c r="AS122" s="1" t="str">
        <f>IF(sum!A115="QU",sum!B115,"*")</f>
        <v>*</v>
      </c>
      <c r="AT122" s="1"/>
      <c r="AU122" s="1" t="str">
        <f>IF(sum!A115="QU",sum!G115,"*")</f>
        <v>*</v>
      </c>
      <c r="AX122" s="1" t="s">
        <v>137</v>
      </c>
      <c r="AY122" s="1" t="s">
        <v>138</v>
      </c>
      <c r="AZ122" s="1">
        <v>2035</v>
      </c>
      <c r="BA122" s="1" t="str">
        <f>IF(sum!A115="SA",sum!B115,"*")</f>
        <v>*</v>
      </c>
      <c r="BB122" s="1"/>
      <c r="BC122" s="1" t="str">
        <f>IF(sum!A115="SA",sum!G115,"*")</f>
        <v>*</v>
      </c>
    </row>
    <row r="123" spans="2:55">
      <c r="B123" s="4" t="s">
        <v>137</v>
      </c>
      <c r="C123" s="4" t="s">
        <v>138</v>
      </c>
      <c r="D123" s="4">
        <v>2035</v>
      </c>
      <c r="E123" s="1" t="str">
        <f>IF(sum!A116="AL",sum!B116,"*")</f>
        <v>WST-WaterHeat_ELE1</v>
      </c>
      <c r="F123" s="1"/>
      <c r="G123" s="1">
        <f>IF(sum!A116="AL",sum!G116,"*")</f>
        <v>6.8116656119875205E-2</v>
      </c>
      <c r="H123" s="1"/>
      <c r="J123" s="4" t="s">
        <v>137</v>
      </c>
      <c r="K123" s="4" t="s">
        <v>138</v>
      </c>
      <c r="L123" s="4">
        <v>2035</v>
      </c>
      <c r="M123" s="1" t="str">
        <f>IF(sum!A116="AT",sum!B116,"*")</f>
        <v>*</v>
      </c>
      <c r="N123" s="1"/>
      <c r="O123" s="1" t="str">
        <f>IF(sum!A116="AT",sum!G116,"*")</f>
        <v>*</v>
      </c>
      <c r="R123" s="4" t="s">
        <v>137</v>
      </c>
      <c r="S123" s="4" t="s">
        <v>138</v>
      </c>
      <c r="T123" s="4">
        <v>2035</v>
      </c>
      <c r="U123" s="1" t="str">
        <f>IF(sum!A116="BC",sum!B116,"*")</f>
        <v>*</v>
      </c>
      <c r="V123" s="1"/>
      <c r="W123" s="1" t="str">
        <f>IF(sum!A116="BC",sum!G116,"*")</f>
        <v>*</v>
      </c>
      <c r="Z123" s="4" t="s">
        <v>137</v>
      </c>
      <c r="AA123" s="4" t="s">
        <v>138</v>
      </c>
      <c r="AB123" s="4">
        <v>2035</v>
      </c>
      <c r="AC123" s="1" t="str">
        <f>IF(sum!A116="MA",sum!B116,"*")</f>
        <v>*</v>
      </c>
      <c r="AD123" s="1"/>
      <c r="AE123" s="1" t="str">
        <f>IF(sum!A116="MA",sum!G116,"*")</f>
        <v>*</v>
      </c>
      <c r="AH123" s="4" t="s">
        <v>137</v>
      </c>
      <c r="AI123" s="4" t="s">
        <v>138</v>
      </c>
      <c r="AJ123" s="4">
        <v>2035</v>
      </c>
      <c r="AK123" s="1" t="str">
        <f>IF(sum!A116="ON",sum!B116,"*")</f>
        <v>*</v>
      </c>
      <c r="AL123" s="1"/>
      <c r="AM123" s="1" t="str">
        <f>IF(sum!A116="ON",sum!G116,"*")</f>
        <v>*</v>
      </c>
      <c r="AP123" s="1" t="s">
        <v>137</v>
      </c>
      <c r="AQ123" s="1" t="s">
        <v>138</v>
      </c>
      <c r="AR123" s="1">
        <v>2035</v>
      </c>
      <c r="AS123" s="1" t="str">
        <f>IF(sum!A116="QU",sum!B116,"*")</f>
        <v>*</v>
      </c>
      <c r="AT123" s="1"/>
      <c r="AU123" s="1" t="str">
        <f>IF(sum!A116="QU",sum!G116,"*")</f>
        <v>*</v>
      </c>
      <c r="AX123" s="4" t="s">
        <v>137</v>
      </c>
      <c r="AY123" s="4" t="s">
        <v>138</v>
      </c>
      <c r="AZ123" s="4">
        <v>2035</v>
      </c>
      <c r="BA123" s="1" t="str">
        <f>IF(sum!A116="SA",sum!B116,"*")</f>
        <v>*</v>
      </c>
      <c r="BB123" s="1"/>
      <c r="BC123" s="1" t="str">
        <f>IF(sum!A116="SA",sum!G116,"*")</f>
        <v>*</v>
      </c>
    </row>
    <row r="124" spans="2:55">
      <c r="B124" s="1" t="s">
        <v>137</v>
      </c>
      <c r="C124" s="1" t="s">
        <v>138</v>
      </c>
      <c r="D124" s="1">
        <v>2035</v>
      </c>
      <c r="E124" s="1" t="str">
        <f>IF(sum!A117="AL",sum!B117,"*")</f>
        <v>*</v>
      </c>
      <c r="F124" s="1"/>
      <c r="G124" s="1" t="str">
        <f>IF(sum!A117="AL",sum!G117,"*")</f>
        <v>*</v>
      </c>
      <c r="H124" s="1"/>
      <c r="J124" s="1" t="s">
        <v>137</v>
      </c>
      <c r="K124" s="1" t="s">
        <v>138</v>
      </c>
      <c r="L124" s="1">
        <v>2035</v>
      </c>
      <c r="M124" s="1" t="str">
        <f>IF(sum!A117="AT",sum!B117,"*")</f>
        <v>AFM-AuxiliaryEquip_ELE1</v>
      </c>
      <c r="N124" s="1"/>
      <c r="O124" s="1">
        <f>IF(sum!A117="AT",sum!G117,"*")</f>
        <v>7.9469432139854398E-2</v>
      </c>
      <c r="R124" s="1" t="s">
        <v>137</v>
      </c>
      <c r="S124" s="1" t="s">
        <v>138</v>
      </c>
      <c r="T124" s="1">
        <v>2035</v>
      </c>
      <c r="U124" s="1" t="str">
        <f>IF(sum!A117="BC",sum!B117,"*")</f>
        <v>*</v>
      </c>
      <c r="V124" s="1"/>
      <c r="W124" s="1" t="str">
        <f>IF(sum!A117="BC",sum!G117,"*")</f>
        <v>*</v>
      </c>
      <c r="Z124" s="1" t="s">
        <v>137</v>
      </c>
      <c r="AA124" s="1" t="s">
        <v>138</v>
      </c>
      <c r="AB124" s="1">
        <v>2035</v>
      </c>
      <c r="AC124" s="1" t="str">
        <f>IF(sum!A117="MA",sum!B117,"*")</f>
        <v>*</v>
      </c>
      <c r="AD124" s="1"/>
      <c r="AE124" s="1" t="str">
        <f>IF(sum!A117="MA",sum!G117,"*")</f>
        <v>*</v>
      </c>
      <c r="AH124" s="1" t="s">
        <v>137</v>
      </c>
      <c r="AI124" s="1" t="s">
        <v>138</v>
      </c>
      <c r="AJ124" s="1">
        <v>2035</v>
      </c>
      <c r="AK124" s="1" t="str">
        <f>IF(sum!A117="ON",sum!B117,"*")</f>
        <v>*</v>
      </c>
      <c r="AL124" s="1"/>
      <c r="AM124" s="1" t="str">
        <f>IF(sum!A117="ON",sum!G117,"*")</f>
        <v>*</v>
      </c>
      <c r="AP124" s="1" t="s">
        <v>137</v>
      </c>
      <c r="AQ124" s="1" t="s">
        <v>138</v>
      </c>
      <c r="AR124" s="1">
        <v>2035</v>
      </c>
      <c r="AS124" s="1" t="str">
        <f>IF(sum!A117="QU",sum!B117,"*")</f>
        <v>*</v>
      </c>
      <c r="AT124" s="1"/>
      <c r="AU124" s="1" t="str">
        <f>IF(sum!A117="QU",sum!G117,"*")</f>
        <v>*</v>
      </c>
      <c r="AX124" s="1" t="s">
        <v>137</v>
      </c>
      <c r="AY124" s="1" t="s">
        <v>138</v>
      </c>
      <c r="AZ124" s="1">
        <v>2035</v>
      </c>
      <c r="BA124" s="1" t="str">
        <f>IF(sum!A117="SA",sum!B117,"*")</f>
        <v>*</v>
      </c>
      <c r="BB124" s="1"/>
      <c r="BC124" s="1" t="str">
        <f>IF(sum!A117="SA",sum!G117,"*")</f>
        <v>*</v>
      </c>
    </row>
    <row r="125" spans="2:55">
      <c r="B125" s="1" t="s">
        <v>137</v>
      </c>
      <c r="C125" s="1" t="s">
        <v>138</v>
      </c>
      <c r="D125" s="1">
        <v>2035</v>
      </c>
      <c r="E125" s="1" t="str">
        <f>IF(sum!A118="AL",sum!B118,"*")</f>
        <v>*</v>
      </c>
      <c r="F125" s="1"/>
      <c r="G125" s="1" t="str">
        <f>IF(sum!A118="AL",sum!G118,"*")</f>
        <v>*</v>
      </c>
      <c r="H125" s="1"/>
      <c r="J125" s="1" t="s">
        <v>137</v>
      </c>
      <c r="K125" s="1" t="s">
        <v>138</v>
      </c>
      <c r="L125" s="1">
        <v>2035</v>
      </c>
      <c r="M125" s="1" t="str">
        <f>IF(sum!A118="AT",sum!B118,"*")</f>
        <v>AFM-AuxiliaryMot_ELE1</v>
      </c>
      <c r="N125" s="1"/>
      <c r="O125" s="1">
        <f>IF(sum!A118="AT",sum!G118,"*")</f>
        <v>2.93532128405063E-2</v>
      </c>
      <c r="R125" s="1" t="s">
        <v>137</v>
      </c>
      <c r="S125" s="1" t="s">
        <v>138</v>
      </c>
      <c r="T125" s="1">
        <v>2035</v>
      </c>
      <c r="U125" s="1" t="str">
        <f>IF(sum!A118="BC",sum!B118,"*")</f>
        <v>*</v>
      </c>
      <c r="V125" s="1"/>
      <c r="W125" s="1" t="str">
        <f>IF(sum!A118="BC",sum!G118,"*")</f>
        <v>*</v>
      </c>
      <c r="Z125" s="1" t="s">
        <v>137</v>
      </c>
      <c r="AA125" s="1" t="s">
        <v>138</v>
      </c>
      <c r="AB125" s="1">
        <v>2035</v>
      </c>
      <c r="AC125" s="1" t="str">
        <f>IF(sum!A118="MA",sum!B118,"*")</f>
        <v>*</v>
      </c>
      <c r="AD125" s="1"/>
      <c r="AE125" s="1" t="str">
        <f>IF(sum!A118="MA",sum!G118,"*")</f>
        <v>*</v>
      </c>
      <c r="AH125" s="1" t="s">
        <v>137</v>
      </c>
      <c r="AI125" s="1" t="s">
        <v>138</v>
      </c>
      <c r="AJ125" s="1">
        <v>2035</v>
      </c>
      <c r="AK125" s="1" t="str">
        <f>IF(sum!A118="ON",sum!B118,"*")</f>
        <v>*</v>
      </c>
      <c r="AL125" s="1"/>
      <c r="AM125" s="1" t="str">
        <f>IF(sum!A118="ON",sum!G118,"*")</f>
        <v>*</v>
      </c>
      <c r="AP125" s="1" t="s">
        <v>137</v>
      </c>
      <c r="AQ125" s="1" t="s">
        <v>138</v>
      </c>
      <c r="AR125" s="1">
        <v>2035</v>
      </c>
      <c r="AS125" s="1" t="str">
        <f>IF(sum!A118="QU",sum!B118,"*")</f>
        <v>*</v>
      </c>
      <c r="AT125" s="1"/>
      <c r="AU125" s="1" t="str">
        <f>IF(sum!A118="QU",sum!G118,"*")</f>
        <v>*</v>
      </c>
      <c r="AX125" s="1" t="s">
        <v>137</v>
      </c>
      <c r="AY125" s="1" t="s">
        <v>138</v>
      </c>
      <c r="AZ125" s="1">
        <v>2035</v>
      </c>
      <c r="BA125" s="1" t="str">
        <f>IF(sum!A118="SA",sum!B118,"*")</f>
        <v>*</v>
      </c>
      <c r="BB125" s="1"/>
      <c r="BC125" s="1" t="str">
        <f>IF(sum!A118="SA",sum!G118,"*")</f>
        <v>*</v>
      </c>
    </row>
    <row r="126" spans="2:55">
      <c r="B126" s="4" t="s">
        <v>137</v>
      </c>
      <c r="C126" s="4" t="s">
        <v>138</v>
      </c>
      <c r="D126" s="4">
        <v>2035</v>
      </c>
      <c r="E126" s="1" t="str">
        <f>IF(sum!A119="AL",sum!B119,"*")</f>
        <v>*</v>
      </c>
      <c r="F126" s="1"/>
      <c r="G126" s="1" t="str">
        <f>IF(sum!A119="AL",sum!G119,"*")</f>
        <v>*</v>
      </c>
      <c r="H126" s="1"/>
      <c r="J126" s="4" t="s">
        <v>137</v>
      </c>
      <c r="K126" s="4" t="s">
        <v>138</v>
      </c>
      <c r="L126" s="4">
        <v>2035</v>
      </c>
      <c r="M126" s="1" t="str">
        <f>IF(sum!A119="AT",sum!B119,"*")</f>
        <v>AFM-Light_ELE1</v>
      </c>
      <c r="N126" s="1"/>
      <c r="O126" s="1">
        <f>IF(sum!A119="AT",sum!G119,"*")</f>
        <v>0.102736244941772</v>
      </c>
      <c r="R126" s="4" t="s">
        <v>137</v>
      </c>
      <c r="S126" s="4" t="s">
        <v>138</v>
      </c>
      <c r="T126" s="4">
        <v>2035</v>
      </c>
      <c r="U126" s="1" t="str">
        <f>IF(sum!A119="BC",sum!B119,"*")</f>
        <v>*</v>
      </c>
      <c r="V126" s="1"/>
      <c r="W126" s="1" t="str">
        <f>IF(sum!A119="BC",sum!G119,"*")</f>
        <v>*</v>
      </c>
      <c r="Z126" s="4" t="s">
        <v>137</v>
      </c>
      <c r="AA126" s="4" t="s">
        <v>138</v>
      </c>
      <c r="AB126" s="4">
        <v>2035</v>
      </c>
      <c r="AC126" s="1" t="str">
        <f>IF(sum!A119="MA",sum!B119,"*")</f>
        <v>*</v>
      </c>
      <c r="AD126" s="1"/>
      <c r="AE126" s="1" t="str">
        <f>IF(sum!A119="MA",sum!G119,"*")</f>
        <v>*</v>
      </c>
      <c r="AH126" s="4" t="s">
        <v>137</v>
      </c>
      <c r="AI126" s="4" t="s">
        <v>138</v>
      </c>
      <c r="AJ126" s="4">
        <v>2035</v>
      </c>
      <c r="AK126" s="1" t="str">
        <f>IF(sum!A119="ON",sum!B119,"*")</f>
        <v>*</v>
      </c>
      <c r="AL126" s="1"/>
      <c r="AM126" s="1" t="str">
        <f>IF(sum!A119="ON",sum!G119,"*")</f>
        <v>*</v>
      </c>
      <c r="AP126" s="1" t="s">
        <v>137</v>
      </c>
      <c r="AQ126" s="1" t="s">
        <v>138</v>
      </c>
      <c r="AR126" s="1">
        <v>2035</v>
      </c>
      <c r="AS126" s="1" t="str">
        <f>IF(sum!A119="QU",sum!B119,"*")</f>
        <v>*</v>
      </c>
      <c r="AT126" s="1"/>
      <c r="AU126" s="1" t="str">
        <f>IF(sum!A119="QU",sum!G119,"*")</f>
        <v>*</v>
      </c>
      <c r="AX126" s="4" t="s">
        <v>137</v>
      </c>
      <c r="AY126" s="4" t="s">
        <v>138</v>
      </c>
      <c r="AZ126" s="4">
        <v>2035</v>
      </c>
      <c r="BA126" s="1" t="str">
        <f>IF(sum!A119="SA",sum!B119,"*")</f>
        <v>*</v>
      </c>
      <c r="BB126" s="1"/>
      <c r="BC126" s="1" t="str">
        <f>IF(sum!A119="SA",sum!G119,"*")</f>
        <v>*</v>
      </c>
    </row>
    <row r="127" spans="2:55">
      <c r="B127" s="1" t="s">
        <v>137</v>
      </c>
      <c r="C127" s="1" t="s">
        <v>138</v>
      </c>
      <c r="D127" s="1">
        <v>2035</v>
      </c>
      <c r="E127" s="1" t="str">
        <f>IF(sum!A120="AL",sum!B120,"*")</f>
        <v>*</v>
      </c>
      <c r="F127" s="1"/>
      <c r="G127" s="1" t="str">
        <f>IF(sum!A120="AL",sum!G120,"*")</f>
        <v>*</v>
      </c>
      <c r="H127" s="1"/>
      <c r="J127" s="1" t="s">
        <v>137</v>
      </c>
      <c r="K127" s="1" t="s">
        <v>138</v>
      </c>
      <c r="L127" s="1">
        <v>2035</v>
      </c>
      <c r="M127" s="1" t="str">
        <f>IF(sum!A120="AT",sum!B120,"*")</f>
        <v>AFM-SpCool_ELE1</v>
      </c>
      <c r="N127" s="1"/>
      <c r="O127" s="1">
        <f>IF(sum!A120="AT",sum!G120,"*")</f>
        <v>7.3383032101265705E-2</v>
      </c>
      <c r="R127" s="1" t="s">
        <v>137</v>
      </c>
      <c r="S127" s="1" t="s">
        <v>138</v>
      </c>
      <c r="T127" s="1">
        <v>2035</v>
      </c>
      <c r="U127" s="1" t="str">
        <f>IF(sum!A120="BC",sum!B120,"*")</f>
        <v>*</v>
      </c>
      <c r="V127" s="1"/>
      <c r="W127" s="1" t="str">
        <f>IF(sum!A120="BC",sum!G120,"*")</f>
        <v>*</v>
      </c>
      <c r="Z127" s="1" t="s">
        <v>137</v>
      </c>
      <c r="AA127" s="1" t="s">
        <v>138</v>
      </c>
      <c r="AB127" s="1">
        <v>2035</v>
      </c>
      <c r="AC127" s="1" t="str">
        <f>IF(sum!A120="MA",sum!B120,"*")</f>
        <v>*</v>
      </c>
      <c r="AD127" s="1"/>
      <c r="AE127" s="1" t="str">
        <f>IF(sum!A120="MA",sum!G120,"*")</f>
        <v>*</v>
      </c>
      <c r="AH127" s="1" t="s">
        <v>137</v>
      </c>
      <c r="AI127" s="1" t="s">
        <v>138</v>
      </c>
      <c r="AJ127" s="1">
        <v>2035</v>
      </c>
      <c r="AK127" s="1" t="str">
        <f>IF(sum!A120="ON",sum!B120,"*")</f>
        <v>*</v>
      </c>
      <c r="AL127" s="1"/>
      <c r="AM127" s="1" t="str">
        <f>IF(sum!A120="ON",sum!G120,"*")</f>
        <v>*</v>
      </c>
      <c r="AP127" s="1" t="s">
        <v>137</v>
      </c>
      <c r="AQ127" s="1" t="s">
        <v>138</v>
      </c>
      <c r="AR127" s="1">
        <v>2035</v>
      </c>
      <c r="AS127" s="1" t="str">
        <f>IF(sum!A120="QU",sum!B120,"*")</f>
        <v>*</v>
      </c>
      <c r="AT127" s="1"/>
      <c r="AU127" s="1" t="str">
        <f>IF(sum!A120="QU",sum!G120,"*")</f>
        <v>*</v>
      </c>
      <c r="AX127" s="1" t="s">
        <v>137</v>
      </c>
      <c r="AY127" s="1" t="s">
        <v>138</v>
      </c>
      <c r="AZ127" s="1">
        <v>2035</v>
      </c>
      <c r="BA127" s="1" t="str">
        <f>IF(sum!A120="SA",sum!B120,"*")</f>
        <v>*</v>
      </c>
      <c r="BB127" s="1"/>
      <c r="BC127" s="1" t="str">
        <f>IF(sum!A120="SA",sum!G120,"*")</f>
        <v>*</v>
      </c>
    </row>
    <row r="128" spans="2:55">
      <c r="B128" s="1" t="s">
        <v>137</v>
      </c>
      <c r="C128" s="1" t="s">
        <v>138</v>
      </c>
      <c r="D128" s="1">
        <v>2035</v>
      </c>
      <c r="E128" s="1" t="str">
        <f>IF(sum!A121="AL",sum!B121,"*")</f>
        <v>*</v>
      </c>
      <c r="F128" s="1"/>
      <c r="G128" s="1" t="str">
        <f>IF(sum!A121="AL",sum!G121,"*")</f>
        <v>*</v>
      </c>
      <c r="H128" s="1"/>
      <c r="J128" s="1" t="s">
        <v>137</v>
      </c>
      <c r="K128" s="1" t="s">
        <v>138</v>
      </c>
      <c r="L128" s="1">
        <v>2035</v>
      </c>
      <c r="M128" s="1" t="str">
        <f>IF(sum!A121="AT",sum!B121,"*")</f>
        <v>AFM-SpHeat_ELE1</v>
      </c>
      <c r="N128" s="1"/>
      <c r="O128" s="1">
        <f>IF(sum!A121="AT",sum!G121,"*")</f>
        <v>5.14112496867591E-2</v>
      </c>
      <c r="R128" s="1" t="s">
        <v>137</v>
      </c>
      <c r="S128" s="1" t="s">
        <v>138</v>
      </c>
      <c r="T128" s="1">
        <v>2035</v>
      </c>
      <c r="U128" s="1" t="str">
        <f>IF(sum!A121="BC",sum!B121,"*")</f>
        <v>*</v>
      </c>
      <c r="V128" s="1"/>
      <c r="W128" s="1" t="str">
        <f>IF(sum!A121="BC",sum!G121,"*")</f>
        <v>*</v>
      </c>
      <c r="Z128" s="1" t="s">
        <v>137</v>
      </c>
      <c r="AA128" s="1" t="s">
        <v>138</v>
      </c>
      <c r="AB128" s="1">
        <v>2035</v>
      </c>
      <c r="AC128" s="1" t="str">
        <f>IF(sum!A121="MA",sum!B121,"*")</f>
        <v>*</v>
      </c>
      <c r="AD128" s="1"/>
      <c r="AE128" s="1" t="str">
        <f>IF(sum!A121="MA",sum!G121,"*")</f>
        <v>*</v>
      </c>
      <c r="AH128" s="1" t="s">
        <v>137</v>
      </c>
      <c r="AI128" s="1" t="s">
        <v>138</v>
      </c>
      <c r="AJ128" s="1">
        <v>2035</v>
      </c>
      <c r="AK128" s="1" t="str">
        <f>IF(sum!A121="ON",sum!B121,"*")</f>
        <v>*</v>
      </c>
      <c r="AL128" s="1"/>
      <c r="AM128" s="1" t="str">
        <f>IF(sum!A121="ON",sum!G121,"*")</f>
        <v>*</v>
      </c>
      <c r="AP128" s="1" t="s">
        <v>137</v>
      </c>
      <c r="AQ128" s="1" t="s">
        <v>138</v>
      </c>
      <c r="AR128" s="1">
        <v>2035</v>
      </c>
      <c r="AS128" s="1" t="str">
        <f>IF(sum!A121="QU",sum!B121,"*")</f>
        <v>*</v>
      </c>
      <c r="AT128" s="1"/>
      <c r="AU128" s="1" t="str">
        <f>IF(sum!A121="QU",sum!G121,"*")</f>
        <v>*</v>
      </c>
      <c r="AX128" s="1" t="s">
        <v>137</v>
      </c>
      <c r="AY128" s="1" t="s">
        <v>138</v>
      </c>
      <c r="AZ128" s="1">
        <v>2035</v>
      </c>
      <c r="BA128" s="1" t="str">
        <f>IF(sum!A121="SA",sum!B121,"*")</f>
        <v>*</v>
      </c>
      <c r="BB128" s="1"/>
      <c r="BC128" s="1" t="str">
        <f>IF(sum!A121="SA",sum!G121,"*")</f>
        <v>*</v>
      </c>
    </row>
    <row r="129" spans="2:55">
      <c r="B129" s="4" t="s">
        <v>137</v>
      </c>
      <c r="C129" s="4" t="s">
        <v>138</v>
      </c>
      <c r="D129" s="4">
        <v>2035</v>
      </c>
      <c r="E129" s="1" t="str">
        <f>IF(sum!A122="AL",sum!B122,"*")</f>
        <v>*</v>
      </c>
      <c r="F129" s="1"/>
      <c r="G129" s="1" t="str">
        <f>IF(sum!A122="AL",sum!G122,"*")</f>
        <v>*</v>
      </c>
      <c r="H129" s="1"/>
      <c r="J129" s="4" t="s">
        <v>137</v>
      </c>
      <c r="K129" s="4" t="s">
        <v>138</v>
      </c>
      <c r="L129" s="4">
        <v>2035</v>
      </c>
      <c r="M129" s="1" t="str">
        <f>IF(sum!A122="AT",sum!B122,"*")</f>
        <v>AFM-WaterHeat_ELE1</v>
      </c>
      <c r="N129" s="1"/>
      <c r="O129" s="1">
        <f>IF(sum!A122="AT",sum!G122,"*")</f>
        <v>1.1352776019979201E-2</v>
      </c>
      <c r="R129" s="4" t="s">
        <v>137</v>
      </c>
      <c r="S129" s="4" t="s">
        <v>138</v>
      </c>
      <c r="T129" s="4">
        <v>2035</v>
      </c>
      <c r="U129" s="1" t="str">
        <f>IF(sum!A122="BC",sum!B122,"*")</f>
        <v>*</v>
      </c>
      <c r="V129" s="1"/>
      <c r="W129" s="1" t="str">
        <f>IF(sum!A122="BC",sum!G122,"*")</f>
        <v>*</v>
      </c>
      <c r="Z129" s="4" t="s">
        <v>137</v>
      </c>
      <c r="AA129" s="4" t="s">
        <v>138</v>
      </c>
      <c r="AB129" s="4">
        <v>2035</v>
      </c>
      <c r="AC129" s="1" t="str">
        <f>IF(sum!A122="MA",sum!B122,"*")</f>
        <v>*</v>
      </c>
      <c r="AD129" s="1"/>
      <c r="AE129" s="1" t="str">
        <f>IF(sum!A122="MA",sum!G122,"*")</f>
        <v>*</v>
      </c>
      <c r="AH129" s="4" t="s">
        <v>137</v>
      </c>
      <c r="AI129" s="4" t="s">
        <v>138</v>
      </c>
      <c r="AJ129" s="4">
        <v>2035</v>
      </c>
      <c r="AK129" s="1" t="str">
        <f>IF(sum!A122="ON",sum!B122,"*")</f>
        <v>*</v>
      </c>
      <c r="AL129" s="1"/>
      <c r="AM129" s="1" t="str">
        <f>IF(sum!A122="ON",sum!G122,"*")</f>
        <v>*</v>
      </c>
      <c r="AP129" s="4" t="s">
        <v>137</v>
      </c>
      <c r="AQ129" s="4" t="s">
        <v>138</v>
      </c>
      <c r="AR129" s="4">
        <v>2035</v>
      </c>
      <c r="AS129" s="1" t="str">
        <f>IF(sum!A122="QU",sum!B122,"*")</f>
        <v>*</v>
      </c>
      <c r="AT129" s="1"/>
      <c r="AU129" s="1" t="str">
        <f>IF(sum!A122="QU",sum!G122,"*")</f>
        <v>*</v>
      </c>
      <c r="AX129" s="4" t="s">
        <v>137</v>
      </c>
      <c r="AY129" s="4" t="s">
        <v>138</v>
      </c>
      <c r="AZ129" s="4">
        <v>2035</v>
      </c>
      <c r="BA129" s="1" t="str">
        <f>IF(sum!A122="SA",sum!B122,"*")</f>
        <v>*</v>
      </c>
      <c r="BB129" s="1"/>
      <c r="BC129" s="1" t="str">
        <f>IF(sum!A122="SA",sum!G122,"*")</f>
        <v>*</v>
      </c>
    </row>
    <row r="130" spans="2:55">
      <c r="B130" s="1" t="s">
        <v>137</v>
      </c>
      <c r="C130" s="1" t="s">
        <v>138</v>
      </c>
      <c r="D130" s="1">
        <v>2035</v>
      </c>
      <c r="E130" s="1" t="str">
        <f>IF(sum!A123="AL",sum!B123,"*")</f>
        <v>*</v>
      </c>
      <c r="F130" s="1"/>
      <c r="G130" s="1" t="str">
        <f>IF(sum!A123="AL",sum!G123,"*")</f>
        <v>*</v>
      </c>
      <c r="H130" s="1"/>
      <c r="J130" s="1" t="s">
        <v>137</v>
      </c>
      <c r="K130" s="1" t="s">
        <v>138</v>
      </c>
      <c r="L130" s="1">
        <v>2035</v>
      </c>
      <c r="M130" s="1" t="str">
        <f>IF(sum!A123="AT",sum!B123,"*")</f>
        <v>ART-AuxiliaryEquip_ELE1</v>
      </c>
      <c r="N130" s="1"/>
      <c r="O130" s="1">
        <f>IF(sum!A123="AT",sum!G123,"*")</f>
        <v>2.2705552039958402E-2</v>
      </c>
      <c r="R130" s="1" t="s">
        <v>137</v>
      </c>
      <c r="S130" s="1" t="s">
        <v>138</v>
      </c>
      <c r="T130" s="1">
        <v>2035</v>
      </c>
      <c r="U130" s="1" t="str">
        <f>IF(sum!A123="BC",sum!B123,"*")</f>
        <v>*</v>
      </c>
      <c r="V130" s="1"/>
      <c r="W130" s="1" t="str">
        <f>IF(sum!A123="BC",sum!G123,"*")</f>
        <v>*</v>
      </c>
      <c r="Z130" s="1" t="s">
        <v>137</v>
      </c>
      <c r="AA130" s="1" t="s">
        <v>138</v>
      </c>
      <c r="AB130" s="1">
        <v>2035</v>
      </c>
      <c r="AC130" s="1" t="str">
        <f>IF(sum!A123="MA",sum!B123,"*")</f>
        <v>*</v>
      </c>
      <c r="AD130" s="1"/>
      <c r="AE130" s="1" t="str">
        <f>IF(sum!A123="MA",sum!G123,"*")</f>
        <v>*</v>
      </c>
      <c r="AH130" s="1" t="s">
        <v>137</v>
      </c>
      <c r="AI130" s="1" t="s">
        <v>138</v>
      </c>
      <c r="AJ130" s="1">
        <v>2035</v>
      </c>
      <c r="AK130" s="1" t="str">
        <f>IF(sum!A123="ON",sum!B123,"*")</f>
        <v>*</v>
      </c>
      <c r="AL130" s="1"/>
      <c r="AM130" s="1" t="str">
        <f>IF(sum!A123="ON",sum!G123,"*")</f>
        <v>*</v>
      </c>
      <c r="AP130" s="1" t="s">
        <v>137</v>
      </c>
      <c r="AQ130" s="1" t="s">
        <v>138</v>
      </c>
      <c r="AR130" s="1">
        <v>2035</v>
      </c>
      <c r="AS130" s="1" t="str">
        <f>IF(sum!A123="QU",sum!B123,"*")</f>
        <v>*</v>
      </c>
      <c r="AT130" s="1"/>
      <c r="AU130" s="1" t="str">
        <f>IF(sum!A123="QU",sum!G123,"*")</f>
        <v>*</v>
      </c>
      <c r="AX130" s="1" t="s">
        <v>137</v>
      </c>
      <c r="AY130" s="1" t="s">
        <v>138</v>
      </c>
      <c r="AZ130" s="1">
        <v>2035</v>
      </c>
      <c r="BA130" s="1" t="str">
        <f>IF(sum!A123="SA",sum!B123,"*")</f>
        <v>*</v>
      </c>
      <c r="BB130" s="1"/>
      <c r="BC130" s="1" t="str">
        <f>IF(sum!A123="SA",sum!G123,"*")</f>
        <v>*</v>
      </c>
    </row>
    <row r="131" spans="2:55">
      <c r="B131" s="1" t="s">
        <v>137</v>
      </c>
      <c r="C131" s="1" t="s">
        <v>138</v>
      </c>
      <c r="D131" s="1">
        <v>2035</v>
      </c>
      <c r="E131" s="1" t="str">
        <f>IF(sum!A124="AL",sum!B124,"*")</f>
        <v>*</v>
      </c>
      <c r="F131" s="1"/>
      <c r="G131" s="1" t="str">
        <f>IF(sum!A124="AL",sum!G124,"*")</f>
        <v>*</v>
      </c>
      <c r="H131" s="1"/>
      <c r="J131" s="1" t="s">
        <v>137</v>
      </c>
      <c r="K131" s="1" t="s">
        <v>138</v>
      </c>
      <c r="L131" s="1">
        <v>2035</v>
      </c>
      <c r="M131" s="1" t="str">
        <f>IF(sum!A124="AT",sum!B124,"*")</f>
        <v>ART-Light_ELE1</v>
      </c>
      <c r="N131" s="1"/>
      <c r="O131" s="1">
        <f>IF(sum!A124="AT",sum!G124,"*")</f>
        <v>2.93532128405063E-2</v>
      </c>
      <c r="R131" s="1" t="s">
        <v>137</v>
      </c>
      <c r="S131" s="1" t="s">
        <v>138</v>
      </c>
      <c r="T131" s="1">
        <v>2035</v>
      </c>
      <c r="U131" s="1" t="str">
        <f>IF(sum!A124="BC",sum!B124,"*")</f>
        <v>*</v>
      </c>
      <c r="V131" s="1"/>
      <c r="W131" s="1" t="str">
        <f>IF(sum!A124="BC",sum!G124,"*")</f>
        <v>*</v>
      </c>
      <c r="Z131" s="1" t="s">
        <v>137</v>
      </c>
      <c r="AA131" s="1" t="s">
        <v>138</v>
      </c>
      <c r="AB131" s="1">
        <v>2035</v>
      </c>
      <c r="AC131" s="1" t="str">
        <f>IF(sum!A124="MA",sum!B124,"*")</f>
        <v>*</v>
      </c>
      <c r="AD131" s="1"/>
      <c r="AE131" s="1" t="str">
        <f>IF(sum!A124="MA",sum!G124,"*")</f>
        <v>*</v>
      </c>
      <c r="AH131" s="1" t="s">
        <v>137</v>
      </c>
      <c r="AI131" s="1" t="s">
        <v>138</v>
      </c>
      <c r="AJ131" s="1">
        <v>2035</v>
      </c>
      <c r="AK131" s="1" t="str">
        <f>IF(sum!A124="ON",sum!B124,"*")</f>
        <v>*</v>
      </c>
      <c r="AL131" s="1"/>
      <c r="AM131" s="1" t="str">
        <f>IF(sum!A124="ON",sum!G124,"*")</f>
        <v>*</v>
      </c>
      <c r="AP131" s="4" t="s">
        <v>137</v>
      </c>
      <c r="AQ131" s="4" t="s">
        <v>138</v>
      </c>
      <c r="AR131" s="4">
        <v>2035</v>
      </c>
      <c r="AS131" s="1" t="str">
        <f>IF(sum!A124="QU",sum!B124,"*")</f>
        <v>*</v>
      </c>
      <c r="AT131" s="1"/>
      <c r="AU131" s="1" t="str">
        <f>IF(sum!A124="QU",sum!G124,"*")</f>
        <v>*</v>
      </c>
      <c r="AX131" s="1" t="s">
        <v>137</v>
      </c>
      <c r="AY131" s="1" t="s">
        <v>138</v>
      </c>
      <c r="AZ131" s="1">
        <v>2035</v>
      </c>
      <c r="BA131" s="1" t="str">
        <f>IF(sum!A124="SA",sum!B124,"*")</f>
        <v>*</v>
      </c>
      <c r="BB131" s="1"/>
      <c r="BC131" s="1" t="str">
        <f>IF(sum!A124="SA",sum!G124,"*")</f>
        <v>*</v>
      </c>
    </row>
    <row r="132" spans="2:55">
      <c r="B132" s="4" t="s">
        <v>137</v>
      </c>
      <c r="C132" s="4" t="s">
        <v>138</v>
      </c>
      <c r="D132" s="4">
        <v>2035</v>
      </c>
      <c r="E132" s="1" t="str">
        <f>IF(sum!A125="AL",sum!B125,"*")</f>
        <v>*</v>
      </c>
      <c r="F132" s="1"/>
      <c r="G132" s="1" t="str">
        <f>IF(sum!A125="AL",sum!G125,"*")</f>
        <v>*</v>
      </c>
      <c r="H132" s="1"/>
      <c r="J132" s="4" t="s">
        <v>137</v>
      </c>
      <c r="K132" s="4" t="s">
        <v>138</v>
      </c>
      <c r="L132" s="4">
        <v>2035</v>
      </c>
      <c r="M132" s="1" t="str">
        <f>IF(sum!A125="AT",sum!B125,"*")</f>
        <v>ART-SpCool_ELE1</v>
      </c>
      <c r="N132" s="1"/>
      <c r="O132" s="1">
        <f>IF(sum!A125="AT",sum!G125,"*")</f>
        <v>1.46766064202532E-2</v>
      </c>
      <c r="R132" s="4" t="s">
        <v>137</v>
      </c>
      <c r="S132" s="4" t="s">
        <v>138</v>
      </c>
      <c r="T132" s="4">
        <v>2035</v>
      </c>
      <c r="U132" s="1" t="str">
        <f>IF(sum!A125="BC",sum!B125,"*")</f>
        <v>*</v>
      </c>
      <c r="V132" s="1"/>
      <c r="W132" s="1" t="str">
        <f>IF(sum!A125="BC",sum!G125,"*")</f>
        <v>*</v>
      </c>
      <c r="Z132" s="4" t="s">
        <v>137</v>
      </c>
      <c r="AA132" s="4" t="s">
        <v>138</v>
      </c>
      <c r="AB132" s="4">
        <v>2035</v>
      </c>
      <c r="AC132" s="1" t="str">
        <f>IF(sum!A125="MA",sum!B125,"*")</f>
        <v>*</v>
      </c>
      <c r="AD132" s="1"/>
      <c r="AE132" s="1" t="str">
        <f>IF(sum!A125="MA",sum!G125,"*")</f>
        <v>*</v>
      </c>
      <c r="AH132" s="4" t="s">
        <v>137</v>
      </c>
      <c r="AI132" s="4" t="s">
        <v>138</v>
      </c>
      <c r="AJ132" s="4">
        <v>2035</v>
      </c>
      <c r="AK132" s="1" t="str">
        <f>IF(sum!A125="ON",sum!B125,"*")</f>
        <v>*</v>
      </c>
      <c r="AL132" s="1"/>
      <c r="AM132" s="1" t="str">
        <f>IF(sum!A125="ON",sum!G125,"*")</f>
        <v>*</v>
      </c>
      <c r="AP132" s="1" t="s">
        <v>137</v>
      </c>
      <c r="AQ132" s="1" t="s">
        <v>138</v>
      </c>
      <c r="AR132" s="1">
        <v>2035</v>
      </c>
      <c r="AS132" s="1" t="str">
        <f>IF(sum!A125="QU",sum!B125,"*")</f>
        <v>*</v>
      </c>
      <c r="AT132" s="1"/>
      <c r="AU132" s="1" t="str">
        <f>IF(sum!A125="QU",sum!G125,"*")</f>
        <v>*</v>
      </c>
      <c r="AX132" s="4" t="s">
        <v>137</v>
      </c>
      <c r="AY132" s="4" t="s">
        <v>138</v>
      </c>
      <c r="AZ132" s="4">
        <v>2035</v>
      </c>
      <c r="BA132" s="1" t="str">
        <f>IF(sum!A125="SA",sum!B125,"*")</f>
        <v>*</v>
      </c>
      <c r="BB132" s="1"/>
      <c r="BC132" s="1" t="str">
        <f>IF(sum!A125="SA",sum!G125,"*")</f>
        <v>*</v>
      </c>
    </row>
    <row r="133" spans="2:55">
      <c r="B133" s="1" t="s">
        <v>137</v>
      </c>
      <c r="C133" s="1" t="s">
        <v>138</v>
      </c>
      <c r="D133" s="1">
        <v>2035</v>
      </c>
      <c r="E133" s="1" t="str">
        <f>IF(sum!A126="AL",sum!B126,"*")</f>
        <v>*</v>
      </c>
      <c r="F133" s="1"/>
      <c r="G133" s="1" t="str">
        <f>IF(sum!A126="AL",sum!G126,"*")</f>
        <v>*</v>
      </c>
      <c r="H133" s="1"/>
      <c r="J133" s="1" t="s">
        <v>137</v>
      </c>
      <c r="K133" s="1" t="s">
        <v>138</v>
      </c>
      <c r="L133" s="1">
        <v>2035</v>
      </c>
      <c r="M133" s="1" t="str">
        <f>IF(sum!A126="AT",sum!B126,"*")</f>
        <v>ART-SpHeat_ELE1</v>
      </c>
      <c r="N133" s="1"/>
      <c r="O133" s="1">
        <f>IF(sum!A126="AT",sum!G126,"*")</f>
        <v>4.2333317967057797E-2</v>
      </c>
      <c r="R133" s="1" t="s">
        <v>137</v>
      </c>
      <c r="S133" s="1" t="s">
        <v>138</v>
      </c>
      <c r="T133" s="1">
        <v>2035</v>
      </c>
      <c r="U133" s="1" t="str">
        <f>IF(sum!A126="BC",sum!B126,"*")</f>
        <v>*</v>
      </c>
      <c r="V133" s="1"/>
      <c r="W133" s="1" t="str">
        <f>IF(sum!A126="BC",sum!G126,"*")</f>
        <v>*</v>
      </c>
      <c r="Z133" s="1" t="s">
        <v>137</v>
      </c>
      <c r="AA133" s="1" t="s">
        <v>138</v>
      </c>
      <c r="AB133" s="1">
        <v>2035</v>
      </c>
      <c r="AC133" s="1" t="str">
        <f>IF(sum!A126="MA",sum!B126,"*")</f>
        <v>*</v>
      </c>
      <c r="AD133" s="1"/>
      <c r="AE133" s="1" t="str">
        <f>IF(sum!A126="MA",sum!G126,"*")</f>
        <v>*</v>
      </c>
      <c r="AH133" s="1" t="s">
        <v>137</v>
      </c>
      <c r="AI133" s="1" t="s">
        <v>138</v>
      </c>
      <c r="AJ133" s="1">
        <v>2035</v>
      </c>
      <c r="AK133" s="1" t="str">
        <f>IF(sum!A126="ON",sum!B126,"*")</f>
        <v>*</v>
      </c>
      <c r="AL133" s="1"/>
      <c r="AM133" s="1" t="str">
        <f>IF(sum!A126="ON",sum!G126,"*")</f>
        <v>*</v>
      </c>
      <c r="AP133" s="4" t="s">
        <v>137</v>
      </c>
      <c r="AQ133" s="4" t="s">
        <v>138</v>
      </c>
      <c r="AR133" s="4">
        <v>2035</v>
      </c>
      <c r="AS133" s="1" t="str">
        <f>IF(sum!A126="QU",sum!B126,"*")</f>
        <v>*</v>
      </c>
      <c r="AT133" s="1"/>
      <c r="AU133" s="1" t="str">
        <f>IF(sum!A126="QU",sum!G126,"*")</f>
        <v>*</v>
      </c>
      <c r="AX133" s="1" t="s">
        <v>137</v>
      </c>
      <c r="AY133" s="1" t="s">
        <v>138</v>
      </c>
      <c r="AZ133" s="1">
        <v>2035</v>
      </c>
      <c r="BA133" s="1" t="str">
        <f>IF(sum!A126="SA",sum!B126,"*")</f>
        <v>*</v>
      </c>
      <c r="BB133" s="1"/>
      <c r="BC133" s="1" t="str">
        <f>IF(sum!A126="SA",sum!G126,"*")</f>
        <v>*</v>
      </c>
    </row>
    <row r="134" spans="2:55">
      <c r="B134" s="1" t="s">
        <v>137</v>
      </c>
      <c r="C134" s="1" t="s">
        <v>138</v>
      </c>
      <c r="D134" s="1">
        <v>2035</v>
      </c>
      <c r="E134" s="1" t="str">
        <f>IF(sum!A127="AL",sum!B127,"*")</f>
        <v>*</v>
      </c>
      <c r="F134" s="1"/>
      <c r="G134" s="1" t="str">
        <f>IF(sum!A127="AL",sum!G127,"*")</f>
        <v>*</v>
      </c>
      <c r="H134" s="1"/>
      <c r="J134" s="1" t="s">
        <v>137</v>
      </c>
      <c r="K134" s="1" t="s">
        <v>138</v>
      </c>
      <c r="L134" s="1">
        <v>2035</v>
      </c>
      <c r="M134" s="1" t="str">
        <f>IF(sum!A127="AT",sum!B127,"*")</f>
        <v>ECHP_biomass_thermal01</v>
      </c>
      <c r="N134" s="1"/>
      <c r="O134" s="1">
        <f>IF(sum!A127="AT",sum!G127,"*")</f>
        <v>0</v>
      </c>
      <c r="R134" s="1" t="s">
        <v>137</v>
      </c>
      <c r="S134" s="1" t="s">
        <v>138</v>
      </c>
      <c r="T134" s="1">
        <v>2035</v>
      </c>
      <c r="U134" s="1" t="str">
        <f>IF(sum!A127="BC",sum!B127,"*")</f>
        <v>*</v>
      </c>
      <c r="V134" s="1"/>
      <c r="W134" s="1" t="str">
        <f>IF(sum!A127="BC",sum!G127,"*")</f>
        <v>*</v>
      </c>
      <c r="Z134" s="1" t="s">
        <v>137</v>
      </c>
      <c r="AA134" s="1" t="s">
        <v>138</v>
      </c>
      <c r="AB134" s="1">
        <v>2035</v>
      </c>
      <c r="AC134" s="1" t="str">
        <f>IF(sum!A127="MA",sum!B127,"*")</f>
        <v>*</v>
      </c>
      <c r="AD134" s="1"/>
      <c r="AE134" s="1" t="str">
        <f>IF(sum!A127="MA",sum!G127,"*")</f>
        <v>*</v>
      </c>
      <c r="AH134" s="1" t="s">
        <v>137</v>
      </c>
      <c r="AI134" s="1" t="s">
        <v>138</v>
      </c>
      <c r="AJ134" s="1">
        <v>2035</v>
      </c>
      <c r="AK134" s="1" t="str">
        <f>IF(sum!A127="ON",sum!B127,"*")</f>
        <v>*</v>
      </c>
      <c r="AL134" s="1"/>
      <c r="AM134" s="1" t="str">
        <f>IF(sum!A127="ON",sum!G127,"*")</f>
        <v>*</v>
      </c>
      <c r="AP134" s="1" t="s">
        <v>137</v>
      </c>
      <c r="AQ134" s="1" t="s">
        <v>138</v>
      </c>
      <c r="AR134" s="1">
        <v>2035</v>
      </c>
      <c r="AS134" s="1" t="str">
        <f>IF(sum!A127="QU",sum!B127,"*")</f>
        <v>*</v>
      </c>
      <c r="AT134" s="1"/>
      <c r="AU134" s="1" t="str">
        <f>IF(sum!A127="QU",sum!G127,"*")</f>
        <v>*</v>
      </c>
      <c r="AX134" s="1" t="s">
        <v>137</v>
      </c>
      <c r="AY134" s="1" t="s">
        <v>138</v>
      </c>
      <c r="AZ134" s="1">
        <v>2035</v>
      </c>
      <c r="BA134" s="1" t="str">
        <f>IF(sum!A127="SA",sum!B127,"*")</f>
        <v>*</v>
      </c>
      <c r="BB134" s="1"/>
      <c r="BC134" s="1" t="str">
        <f>IF(sum!A127="SA",sum!G127,"*")</f>
        <v>*</v>
      </c>
    </row>
    <row r="135" spans="2:55">
      <c r="B135" s="4" t="s">
        <v>137</v>
      </c>
      <c r="C135" s="4" t="s">
        <v>138</v>
      </c>
      <c r="D135" s="4">
        <v>2035</v>
      </c>
      <c r="E135" s="1" t="str">
        <f>IF(sum!A128="AL",sum!B128,"*")</f>
        <v>*</v>
      </c>
      <c r="F135" s="1"/>
      <c r="G135" s="1" t="str">
        <f>IF(sum!A128="AL",sum!G128,"*")</f>
        <v>*</v>
      </c>
      <c r="H135" s="1"/>
      <c r="J135" s="4" t="s">
        <v>137</v>
      </c>
      <c r="K135" s="4" t="s">
        <v>138</v>
      </c>
      <c r="L135" s="4">
        <v>2035</v>
      </c>
      <c r="M135" s="1" t="str">
        <f>IF(sum!A128="AT",sum!B128,"*")</f>
        <v>EDU-AuxiliaryEquip_ELE1</v>
      </c>
      <c r="N135" s="1"/>
      <c r="O135" s="1">
        <f>IF(sum!A128="AT",sum!G128,"*")</f>
        <v>0.14758608825972999</v>
      </c>
      <c r="R135" s="4" t="s">
        <v>137</v>
      </c>
      <c r="S135" s="4" t="s">
        <v>138</v>
      </c>
      <c r="T135" s="4">
        <v>2035</v>
      </c>
      <c r="U135" s="1" t="str">
        <f>IF(sum!A128="BC",sum!B128,"*")</f>
        <v>*</v>
      </c>
      <c r="V135" s="1"/>
      <c r="W135" s="1" t="str">
        <f>IF(sum!A128="BC",sum!G128,"*")</f>
        <v>*</v>
      </c>
      <c r="Z135" s="4" t="s">
        <v>137</v>
      </c>
      <c r="AA135" s="4" t="s">
        <v>138</v>
      </c>
      <c r="AB135" s="4">
        <v>2035</v>
      </c>
      <c r="AC135" s="1" t="str">
        <f>IF(sum!A128="MA",sum!B128,"*")</f>
        <v>*</v>
      </c>
      <c r="AD135" s="1"/>
      <c r="AE135" s="1" t="str">
        <f>IF(sum!A128="MA",sum!G128,"*")</f>
        <v>*</v>
      </c>
      <c r="AH135" s="4" t="s">
        <v>137</v>
      </c>
      <c r="AI135" s="4" t="s">
        <v>138</v>
      </c>
      <c r="AJ135" s="4">
        <v>2035</v>
      </c>
      <c r="AK135" s="1" t="str">
        <f>IF(sum!A128="ON",sum!B128,"*")</f>
        <v>*</v>
      </c>
      <c r="AL135" s="1"/>
      <c r="AM135" s="1" t="str">
        <f>IF(sum!A128="ON",sum!G128,"*")</f>
        <v>*</v>
      </c>
      <c r="AP135" s="4" t="s">
        <v>137</v>
      </c>
      <c r="AQ135" s="4" t="s">
        <v>138</v>
      </c>
      <c r="AR135" s="4">
        <v>2035</v>
      </c>
      <c r="AS135" s="1" t="str">
        <f>IF(sum!A128="QU",sum!B128,"*")</f>
        <v>*</v>
      </c>
      <c r="AT135" s="1"/>
      <c r="AU135" s="1" t="str">
        <f>IF(sum!A128="QU",sum!G128,"*")</f>
        <v>*</v>
      </c>
      <c r="AX135" s="4" t="s">
        <v>137</v>
      </c>
      <c r="AY135" s="4" t="s">
        <v>138</v>
      </c>
      <c r="AZ135" s="4">
        <v>2035</v>
      </c>
      <c r="BA135" s="1" t="str">
        <f>IF(sum!A128="SA",sum!B128,"*")</f>
        <v>*</v>
      </c>
      <c r="BB135" s="1"/>
      <c r="BC135" s="1" t="str">
        <f>IF(sum!A128="SA",sum!G128,"*")</f>
        <v>*</v>
      </c>
    </row>
    <row r="136" spans="2:55">
      <c r="B136" s="1" t="s">
        <v>137</v>
      </c>
      <c r="C136" s="1" t="s">
        <v>138</v>
      </c>
      <c r="D136" s="1">
        <v>2035</v>
      </c>
      <c r="E136" s="1" t="str">
        <f>IF(sum!A129="AL",sum!B129,"*")</f>
        <v>*</v>
      </c>
      <c r="F136" s="1"/>
      <c r="G136" s="1" t="str">
        <f>IF(sum!A129="AL",sum!G129,"*")</f>
        <v>*</v>
      </c>
      <c r="H136" s="1"/>
      <c r="J136" s="1" t="s">
        <v>137</v>
      </c>
      <c r="K136" s="1" t="s">
        <v>138</v>
      </c>
      <c r="L136" s="1">
        <v>2035</v>
      </c>
      <c r="M136" s="1" t="str">
        <f>IF(sum!A129="AT",sum!B129,"*")</f>
        <v>EDU-AuxiliaryMot_ELE1</v>
      </c>
      <c r="N136" s="1"/>
      <c r="O136" s="1">
        <f>IF(sum!A129="AT",sum!G129,"*")</f>
        <v>4.4029819260759398E-2</v>
      </c>
      <c r="R136" s="1" t="s">
        <v>137</v>
      </c>
      <c r="S136" s="1" t="s">
        <v>138</v>
      </c>
      <c r="T136" s="1">
        <v>2035</v>
      </c>
      <c r="U136" s="1" t="str">
        <f>IF(sum!A129="BC",sum!B129,"*")</f>
        <v>*</v>
      </c>
      <c r="V136" s="1"/>
      <c r="W136" s="1" t="str">
        <f>IF(sum!A129="BC",sum!G129,"*")</f>
        <v>*</v>
      </c>
      <c r="Z136" s="1" t="s">
        <v>137</v>
      </c>
      <c r="AA136" s="1" t="s">
        <v>138</v>
      </c>
      <c r="AB136" s="1">
        <v>2035</v>
      </c>
      <c r="AC136" s="1" t="str">
        <f>IF(sum!A129="MA",sum!B129,"*")</f>
        <v>*</v>
      </c>
      <c r="AD136" s="1"/>
      <c r="AE136" s="1" t="str">
        <f>IF(sum!A129="MA",sum!G129,"*")</f>
        <v>*</v>
      </c>
      <c r="AH136" s="1" t="s">
        <v>137</v>
      </c>
      <c r="AI136" s="1" t="s">
        <v>138</v>
      </c>
      <c r="AJ136" s="1">
        <v>2035</v>
      </c>
      <c r="AK136" s="1" t="str">
        <f>IF(sum!A129="ON",sum!B129,"*")</f>
        <v>*</v>
      </c>
      <c r="AL136" s="1"/>
      <c r="AM136" s="1" t="str">
        <f>IF(sum!A129="ON",sum!G129,"*")</f>
        <v>*</v>
      </c>
      <c r="AP136" s="1" t="s">
        <v>137</v>
      </c>
      <c r="AQ136" s="1" t="s">
        <v>138</v>
      </c>
      <c r="AR136" s="1">
        <v>2035</v>
      </c>
      <c r="AS136" s="1" t="str">
        <f>IF(sum!A129="QU",sum!B129,"*")</f>
        <v>*</v>
      </c>
      <c r="AT136" s="1"/>
      <c r="AU136" s="1" t="str">
        <f>IF(sum!A129="QU",sum!G129,"*")</f>
        <v>*</v>
      </c>
      <c r="AX136" s="1" t="s">
        <v>137</v>
      </c>
      <c r="AY136" s="1" t="s">
        <v>138</v>
      </c>
      <c r="AZ136" s="1">
        <v>2035</v>
      </c>
      <c r="BA136" s="1" t="str">
        <f>IF(sum!A129="SA",sum!B129,"*")</f>
        <v>*</v>
      </c>
      <c r="BB136" s="1"/>
      <c r="BC136" s="1" t="str">
        <f>IF(sum!A129="SA",sum!G129,"*")</f>
        <v>*</v>
      </c>
    </row>
    <row r="137" spans="2:55">
      <c r="B137" s="1" t="s">
        <v>137</v>
      </c>
      <c r="C137" s="1" t="s">
        <v>138</v>
      </c>
      <c r="D137" s="1">
        <v>2035</v>
      </c>
      <c r="E137" s="1" t="str">
        <f>IF(sum!A130="AL",sum!B130,"*")</f>
        <v>*</v>
      </c>
      <c r="F137" s="1"/>
      <c r="G137" s="1" t="str">
        <f>IF(sum!A130="AL",sum!G130,"*")</f>
        <v>*</v>
      </c>
      <c r="J137" s="1" t="s">
        <v>137</v>
      </c>
      <c r="K137" s="1" t="s">
        <v>138</v>
      </c>
      <c r="L137" s="1">
        <v>2035</v>
      </c>
      <c r="M137" s="1" t="str">
        <f>IF(sum!A130="AT",sum!B130,"*")</f>
        <v>EDU-Light_ELE1</v>
      </c>
      <c r="N137" s="1"/>
      <c r="O137" s="1">
        <f>IF(sum!A130="AT",sum!G130,"*")</f>
        <v>0.205472489883544</v>
      </c>
      <c r="R137" s="1" t="s">
        <v>137</v>
      </c>
      <c r="S137" s="1" t="s">
        <v>138</v>
      </c>
      <c r="T137" s="1">
        <v>2035</v>
      </c>
      <c r="U137" s="1" t="str">
        <f>IF(sum!A130="BC",sum!B130,"*")</f>
        <v>*</v>
      </c>
      <c r="V137" s="1"/>
      <c r="W137" s="1" t="str">
        <f>IF(sum!A130="BC",sum!G130,"*")</f>
        <v>*</v>
      </c>
      <c r="Z137" s="1" t="s">
        <v>137</v>
      </c>
      <c r="AA137" s="1" t="s">
        <v>138</v>
      </c>
      <c r="AB137" s="1">
        <v>2035</v>
      </c>
      <c r="AC137" s="1" t="str">
        <f>IF(sum!A130="MA",sum!B130,"*")</f>
        <v>*</v>
      </c>
      <c r="AD137" s="1"/>
      <c r="AE137" s="1" t="str">
        <f>IF(sum!A130="MA",sum!G130,"*")</f>
        <v>*</v>
      </c>
      <c r="AH137" s="1" t="s">
        <v>137</v>
      </c>
      <c r="AI137" s="1" t="s">
        <v>138</v>
      </c>
      <c r="AJ137" s="1">
        <v>2035</v>
      </c>
      <c r="AK137" s="1" t="str">
        <f>IF(sum!A130="ON",sum!B130,"*")</f>
        <v>*</v>
      </c>
      <c r="AL137" s="1"/>
      <c r="AM137" s="1" t="str">
        <f>IF(sum!A130="ON",sum!G130,"*")</f>
        <v>*</v>
      </c>
      <c r="AP137" s="4" t="s">
        <v>137</v>
      </c>
      <c r="AQ137" s="4" t="s">
        <v>138</v>
      </c>
      <c r="AR137" s="4">
        <v>2035</v>
      </c>
      <c r="AS137" s="1" t="str">
        <f>IF(sum!A130="QU",sum!B130,"*")</f>
        <v>*</v>
      </c>
      <c r="AT137" s="1"/>
      <c r="AU137" s="1" t="str">
        <f>IF(sum!A130="QU",sum!G130,"*")</f>
        <v>*</v>
      </c>
      <c r="AX137" s="1" t="s">
        <v>137</v>
      </c>
      <c r="AY137" s="1" t="s">
        <v>138</v>
      </c>
      <c r="AZ137" s="1">
        <v>2035</v>
      </c>
      <c r="BA137" s="1" t="str">
        <f>IF(sum!A130="SA",sum!B130,"*")</f>
        <v>*</v>
      </c>
      <c r="BB137" s="1"/>
      <c r="BC137" s="1" t="str">
        <f>IF(sum!A130="SA",sum!G130,"*")</f>
        <v>*</v>
      </c>
    </row>
    <row r="138" spans="2:55">
      <c r="B138" s="4" t="s">
        <v>137</v>
      </c>
      <c r="C138" s="4" t="s">
        <v>138</v>
      </c>
      <c r="D138" s="4">
        <v>2035</v>
      </c>
      <c r="E138" s="1" t="str">
        <f>IF(sum!A131="AL",sum!B131,"*")</f>
        <v>*</v>
      </c>
      <c r="F138" s="1"/>
      <c r="G138" s="1" t="str">
        <f>IF(sum!A131="AL",sum!G131,"*")</f>
        <v>*</v>
      </c>
      <c r="J138" s="4" t="s">
        <v>137</v>
      </c>
      <c r="K138" s="4" t="s">
        <v>138</v>
      </c>
      <c r="L138" s="4">
        <v>2035</v>
      </c>
      <c r="M138" s="1" t="str">
        <f>IF(sum!A131="AT",sum!B131,"*")</f>
        <v>EDU-SpCool_ELE1</v>
      </c>
      <c r="N138" s="1"/>
      <c r="O138" s="1">
        <f>IF(sum!A131="AT",sum!G131,"*")</f>
        <v>0.11741285136202501</v>
      </c>
      <c r="R138" s="4" t="s">
        <v>137</v>
      </c>
      <c r="S138" s="4" t="s">
        <v>138</v>
      </c>
      <c r="T138" s="4">
        <v>2035</v>
      </c>
      <c r="U138" s="1" t="str">
        <f>IF(sum!A131="BC",sum!B131,"*")</f>
        <v>*</v>
      </c>
      <c r="V138" s="1"/>
      <c r="W138" s="1" t="str">
        <f>IF(sum!A131="BC",sum!G131,"*")</f>
        <v>*</v>
      </c>
      <c r="Z138" s="4" t="s">
        <v>137</v>
      </c>
      <c r="AA138" s="4" t="s">
        <v>138</v>
      </c>
      <c r="AB138" s="4">
        <v>2035</v>
      </c>
      <c r="AC138" s="1" t="str">
        <f>IF(sum!A131="MA",sum!B131,"*")</f>
        <v>*</v>
      </c>
      <c r="AD138" s="1"/>
      <c r="AE138" s="1" t="str">
        <f>IF(sum!A131="MA",sum!G131,"*")</f>
        <v>*</v>
      </c>
      <c r="AH138" s="4" t="s">
        <v>137</v>
      </c>
      <c r="AI138" s="4" t="s">
        <v>138</v>
      </c>
      <c r="AJ138" s="4">
        <v>2035</v>
      </c>
      <c r="AK138" s="1" t="str">
        <f>IF(sum!A131="ON",sum!B131,"*")</f>
        <v>*</v>
      </c>
      <c r="AL138" s="1"/>
      <c r="AM138" s="1" t="str">
        <f>IF(sum!A131="ON",sum!G131,"*")</f>
        <v>*</v>
      </c>
      <c r="AP138" s="1" t="s">
        <v>137</v>
      </c>
      <c r="AQ138" s="1" t="s">
        <v>138</v>
      </c>
      <c r="AR138" s="1">
        <v>2035</v>
      </c>
      <c r="AS138" s="1" t="str">
        <f>IF(sum!A131="QU",sum!B131,"*")</f>
        <v>*</v>
      </c>
      <c r="AT138" s="1"/>
      <c r="AU138" s="1" t="str">
        <f>IF(sum!A131="QU",sum!G131,"*")</f>
        <v>*</v>
      </c>
      <c r="AX138" s="4" t="s">
        <v>137</v>
      </c>
      <c r="AY138" s="4" t="s">
        <v>138</v>
      </c>
      <c r="AZ138" s="4">
        <v>2035</v>
      </c>
      <c r="BA138" s="1" t="str">
        <f>IF(sum!A131="SA",sum!B131,"*")</f>
        <v>*</v>
      </c>
      <c r="BB138" s="1"/>
      <c r="BC138" s="1" t="str">
        <f>IF(sum!A131="SA",sum!G131,"*")</f>
        <v>*</v>
      </c>
    </row>
    <row r="139" spans="2:55">
      <c r="B139" s="1" t="s">
        <v>137</v>
      </c>
      <c r="C139" s="1" t="s">
        <v>138</v>
      </c>
      <c r="D139" s="1">
        <v>2035</v>
      </c>
      <c r="E139" s="1" t="str">
        <f>IF(sum!A132="AL",sum!B132,"*")</f>
        <v>*</v>
      </c>
      <c r="F139" s="1"/>
      <c r="G139" s="1" t="str">
        <f>IF(sum!A132="AL",sum!G132,"*")</f>
        <v>*</v>
      </c>
      <c r="J139" s="1" t="s">
        <v>137</v>
      </c>
      <c r="K139" s="1" t="s">
        <v>138</v>
      </c>
      <c r="L139" s="1">
        <v>2035</v>
      </c>
      <c r="M139" s="1" t="str">
        <f>IF(sum!A132="AT",sum!B132,"*")</f>
        <v>EDU-SpHeat_ELE1</v>
      </c>
      <c r="N139" s="1"/>
      <c r="O139" s="1">
        <f>IF(sum!A132="AT",sum!G132,"*")</f>
        <v>0.25185223475928897</v>
      </c>
      <c r="R139" s="1" t="s">
        <v>137</v>
      </c>
      <c r="S139" s="1" t="s">
        <v>138</v>
      </c>
      <c r="T139" s="1">
        <v>2035</v>
      </c>
      <c r="U139" s="1" t="str">
        <f>IF(sum!A132="BC",sum!B132,"*")</f>
        <v>*</v>
      </c>
      <c r="V139" s="1"/>
      <c r="W139" s="1" t="str">
        <f>IF(sum!A132="BC",sum!G132,"*")</f>
        <v>*</v>
      </c>
      <c r="Z139" s="1" t="s">
        <v>137</v>
      </c>
      <c r="AA139" s="1" t="s">
        <v>138</v>
      </c>
      <c r="AB139" s="1">
        <v>2035</v>
      </c>
      <c r="AC139" s="1" t="str">
        <f>IF(sum!A132="MA",sum!B132,"*")</f>
        <v>*</v>
      </c>
      <c r="AD139" s="1"/>
      <c r="AE139" s="1" t="str">
        <f>IF(sum!A132="MA",sum!G132,"*")</f>
        <v>*</v>
      </c>
      <c r="AH139" s="1" t="s">
        <v>137</v>
      </c>
      <c r="AI139" s="1" t="s">
        <v>138</v>
      </c>
      <c r="AJ139" s="1">
        <v>2035</v>
      </c>
      <c r="AK139" s="1" t="str">
        <f>IF(sum!A132="ON",sum!B132,"*")</f>
        <v>*</v>
      </c>
      <c r="AL139" s="1"/>
      <c r="AM139" s="1" t="str">
        <f>IF(sum!A132="ON",sum!G132,"*")</f>
        <v>*</v>
      </c>
      <c r="AP139" s="4" t="s">
        <v>137</v>
      </c>
      <c r="AQ139" s="4" t="s">
        <v>138</v>
      </c>
      <c r="AR139" s="4">
        <v>2035</v>
      </c>
      <c r="AS139" s="1" t="str">
        <f>IF(sum!A132="QU",sum!B132,"*")</f>
        <v>*</v>
      </c>
      <c r="AT139" s="1"/>
      <c r="AU139" s="1" t="str">
        <f>IF(sum!A132="QU",sum!G132,"*")</f>
        <v>*</v>
      </c>
      <c r="AX139" s="1" t="s">
        <v>137</v>
      </c>
      <c r="AY139" s="1" t="s">
        <v>138</v>
      </c>
      <c r="AZ139" s="1">
        <v>2035</v>
      </c>
      <c r="BA139" s="1" t="str">
        <f>IF(sum!A132="SA",sum!B132,"*")</f>
        <v>*</v>
      </c>
      <c r="BB139" s="1"/>
      <c r="BC139" s="1" t="str">
        <f>IF(sum!A132="SA",sum!G132,"*")</f>
        <v>*</v>
      </c>
    </row>
    <row r="140" spans="2:55">
      <c r="B140" s="1" t="s">
        <v>137</v>
      </c>
      <c r="C140" s="1" t="s">
        <v>138</v>
      </c>
      <c r="D140" s="1">
        <v>2035</v>
      </c>
      <c r="E140" s="1" t="str">
        <f>IF(sum!A133="AL",sum!B133,"*")</f>
        <v>*</v>
      </c>
      <c r="F140" s="1"/>
      <c r="G140" s="1" t="str">
        <f>IF(sum!A133="AL",sum!G133,"*")</f>
        <v>*</v>
      </c>
      <c r="J140" s="1" t="s">
        <v>137</v>
      </c>
      <c r="K140" s="1" t="s">
        <v>138</v>
      </c>
      <c r="L140" s="1">
        <v>2035</v>
      </c>
      <c r="M140" s="1" t="str">
        <f>IF(sum!A133="AT",sum!B133,"*")</f>
        <v>EDU-WaterHeat_ELE1</v>
      </c>
      <c r="N140" s="1"/>
      <c r="O140" s="1">
        <f>IF(sum!A133="AT",sum!G133,"*")</f>
        <v>3.4058328059937602E-2</v>
      </c>
      <c r="R140" s="1" t="s">
        <v>137</v>
      </c>
      <c r="S140" s="1" t="s">
        <v>138</v>
      </c>
      <c r="T140" s="1">
        <v>2035</v>
      </c>
      <c r="U140" s="1" t="str">
        <f>IF(sum!A133="BC",sum!B133,"*")</f>
        <v>*</v>
      </c>
      <c r="V140" s="1"/>
      <c r="W140" s="1" t="str">
        <f>IF(sum!A133="BC",sum!G133,"*")</f>
        <v>*</v>
      </c>
      <c r="Z140" s="1" t="s">
        <v>137</v>
      </c>
      <c r="AA140" s="1" t="s">
        <v>138</v>
      </c>
      <c r="AB140" s="1">
        <v>2035</v>
      </c>
      <c r="AC140" s="1" t="str">
        <f>IF(sum!A133="MA",sum!B133,"*")</f>
        <v>*</v>
      </c>
      <c r="AD140" s="1"/>
      <c r="AE140" s="1" t="str">
        <f>IF(sum!A133="MA",sum!G133,"*")</f>
        <v>*</v>
      </c>
      <c r="AH140" s="1" t="s">
        <v>137</v>
      </c>
      <c r="AI140" s="1" t="s">
        <v>138</v>
      </c>
      <c r="AJ140" s="1">
        <v>2035</v>
      </c>
      <c r="AK140" s="1" t="str">
        <f>IF(sum!A133="ON",sum!B133,"*")</f>
        <v>*</v>
      </c>
      <c r="AL140" s="1"/>
      <c r="AM140" s="1" t="str">
        <f>IF(sum!A133="ON",sum!G133,"*")</f>
        <v>*</v>
      </c>
      <c r="AP140" s="1" t="s">
        <v>137</v>
      </c>
      <c r="AQ140" s="1" t="s">
        <v>138</v>
      </c>
      <c r="AR140" s="1">
        <v>2035</v>
      </c>
      <c r="AS140" s="1" t="str">
        <f>IF(sum!A133="QU",sum!B133,"*")</f>
        <v>*</v>
      </c>
      <c r="AT140" s="1"/>
      <c r="AU140" s="1" t="str">
        <f>IF(sum!A133="QU",sum!G133,"*")</f>
        <v>*</v>
      </c>
      <c r="AX140" s="1" t="s">
        <v>137</v>
      </c>
      <c r="AY140" s="1" t="s">
        <v>138</v>
      </c>
      <c r="AZ140" s="1">
        <v>2035</v>
      </c>
      <c r="BA140" s="1" t="str">
        <f>IF(sum!A133="SA",sum!B133,"*")</f>
        <v>*</v>
      </c>
      <c r="BB140" s="1"/>
      <c r="BC140" s="1" t="str">
        <f>IF(sum!A133="SA",sum!G133,"*")</f>
        <v>*</v>
      </c>
    </row>
    <row r="141" spans="2:55">
      <c r="B141" s="4" t="s">
        <v>137</v>
      </c>
      <c r="C141" s="4" t="s">
        <v>138</v>
      </c>
      <c r="D141" s="4">
        <v>2035</v>
      </c>
      <c r="J141" s="4" t="s">
        <v>137</v>
      </c>
      <c r="K141" s="4" t="s">
        <v>138</v>
      </c>
      <c r="L141" s="4">
        <v>2035</v>
      </c>
      <c r="M141" s="1" t="str">
        <f>IF(sum!A134="AT",sum!B134,"*")</f>
        <v>ESTHYDPS101_24h</v>
      </c>
      <c r="N141" s="1"/>
      <c r="O141" s="1">
        <f>IF(sum!A134="AT",sum!G134,"*")</f>
        <v>0</v>
      </c>
      <c r="R141" s="4" t="s">
        <v>137</v>
      </c>
      <c r="S141" s="4" t="s">
        <v>138</v>
      </c>
      <c r="T141" s="4">
        <v>2035</v>
      </c>
      <c r="U141" s="1" t="str">
        <f>IF(sum!A134="BC",sum!B134,"*")</f>
        <v>*</v>
      </c>
      <c r="V141" s="1"/>
      <c r="W141" s="1" t="str">
        <f>IF(sum!A134="BC",sum!G134,"*")</f>
        <v>*</v>
      </c>
      <c r="Z141" s="4" t="s">
        <v>137</v>
      </c>
      <c r="AA141" s="4" t="s">
        <v>138</v>
      </c>
      <c r="AB141" s="4">
        <v>2035</v>
      </c>
      <c r="AC141" s="1" t="str">
        <f>IF(sum!A134="MA",sum!B134,"*")</f>
        <v>*</v>
      </c>
      <c r="AD141" s="1"/>
      <c r="AE141" s="1" t="str">
        <f>IF(sum!A134="MA",sum!G134,"*")</f>
        <v>*</v>
      </c>
      <c r="AH141" s="4" t="s">
        <v>137</v>
      </c>
      <c r="AI141" s="4" t="s">
        <v>138</v>
      </c>
      <c r="AJ141" s="4">
        <v>2035</v>
      </c>
      <c r="AK141" s="1" t="str">
        <f>IF(sum!A134="ON",sum!B134,"*")</f>
        <v>*</v>
      </c>
      <c r="AL141" s="1"/>
      <c r="AM141" s="1" t="str">
        <f>IF(sum!A134="ON",sum!G134,"*")</f>
        <v>*</v>
      </c>
      <c r="AP141" s="4" t="s">
        <v>137</v>
      </c>
      <c r="AQ141" s="4" t="s">
        <v>138</v>
      </c>
      <c r="AR141" s="4">
        <v>2035</v>
      </c>
      <c r="AS141" s="1" t="str">
        <f>IF(sum!A134="QU",sum!B134,"*")</f>
        <v>*</v>
      </c>
      <c r="AT141" s="1"/>
      <c r="AU141" s="1" t="str">
        <f>IF(sum!A134="QU",sum!G134,"*")</f>
        <v>*</v>
      </c>
      <c r="AX141" s="4" t="s">
        <v>137</v>
      </c>
      <c r="AY141" s="4" t="s">
        <v>138</v>
      </c>
      <c r="AZ141" s="4">
        <v>2035</v>
      </c>
      <c r="BA141" s="1" t="str">
        <f>IF(sum!A134="SA",sum!B134,"*")</f>
        <v>*</v>
      </c>
      <c r="BB141" s="1"/>
      <c r="BC141" s="1" t="str">
        <f>IF(sum!A134="SA",sum!G134,"*")</f>
        <v>*</v>
      </c>
    </row>
    <row r="142" spans="2:55">
      <c r="B142" s="1" t="s">
        <v>137</v>
      </c>
      <c r="C142" s="1" t="s">
        <v>138</v>
      </c>
      <c r="D142" s="1">
        <v>2035</v>
      </c>
      <c r="J142" s="1" t="s">
        <v>137</v>
      </c>
      <c r="K142" s="1" t="s">
        <v>138</v>
      </c>
      <c r="L142" s="1">
        <v>2035</v>
      </c>
      <c r="M142" s="1" t="str">
        <f>IF(sum!A135="AT",sum!B135,"*")</f>
        <v>EUGEOF01</v>
      </c>
      <c r="N142" s="1"/>
      <c r="O142" s="1">
        <f>IF(sum!A135="AT",sum!G135,"*")</f>
        <v>0</v>
      </c>
      <c r="R142" s="1" t="s">
        <v>137</v>
      </c>
      <c r="S142" s="1" t="s">
        <v>138</v>
      </c>
      <c r="T142" s="1">
        <v>2035</v>
      </c>
      <c r="U142" s="1" t="str">
        <f>IF(sum!A135="BC",sum!B135,"*")</f>
        <v>*</v>
      </c>
      <c r="V142" s="1"/>
      <c r="W142" s="1" t="str">
        <f>IF(sum!A135="BC",sum!G135,"*")</f>
        <v>*</v>
      </c>
      <c r="Z142" s="1" t="s">
        <v>137</v>
      </c>
      <c r="AA142" s="1" t="s">
        <v>138</v>
      </c>
      <c r="AB142" s="1">
        <v>2035</v>
      </c>
      <c r="AC142" s="1" t="str">
        <f>IF(sum!A135="MA",sum!B135,"*")</f>
        <v>*</v>
      </c>
      <c r="AD142" s="1"/>
      <c r="AE142" s="1" t="str">
        <f>IF(sum!A135="MA",sum!G135,"*")</f>
        <v>*</v>
      </c>
      <c r="AH142" s="1" t="s">
        <v>137</v>
      </c>
      <c r="AI142" s="1" t="s">
        <v>138</v>
      </c>
      <c r="AJ142" s="1">
        <v>2035</v>
      </c>
      <c r="AK142" s="1" t="str">
        <f>IF(sum!A135="ON",sum!B135,"*")</f>
        <v>*</v>
      </c>
      <c r="AL142" s="1"/>
      <c r="AM142" s="1" t="str">
        <f>IF(sum!A135="ON",sum!G135,"*")</f>
        <v>*</v>
      </c>
      <c r="AP142" s="1" t="s">
        <v>137</v>
      </c>
      <c r="AQ142" s="1" t="s">
        <v>138</v>
      </c>
      <c r="AR142" s="1">
        <v>2035</v>
      </c>
      <c r="AS142" s="1" t="str">
        <f>IF(sum!A135="QU",sum!B135,"*")</f>
        <v>*</v>
      </c>
      <c r="AT142" s="1"/>
      <c r="AU142" s="1" t="str">
        <f>IF(sum!A135="QU",sum!G135,"*")</f>
        <v>*</v>
      </c>
      <c r="AX142" s="1" t="s">
        <v>137</v>
      </c>
      <c r="AY142" s="1" t="s">
        <v>138</v>
      </c>
      <c r="AZ142" s="1">
        <v>2035</v>
      </c>
      <c r="BA142" s="1" t="str">
        <f>IF(sum!A135="SA",sum!B135,"*")</f>
        <v>*</v>
      </c>
      <c r="BB142" s="1"/>
      <c r="BC142" s="1" t="str">
        <f>IF(sum!A135="SA",sum!G135,"*")</f>
        <v>*</v>
      </c>
    </row>
    <row r="143" spans="2:55">
      <c r="B143" s="1" t="s">
        <v>137</v>
      </c>
      <c r="C143" s="1" t="s">
        <v>138</v>
      </c>
      <c r="D143" s="1">
        <v>2035</v>
      </c>
      <c r="J143" s="1" t="s">
        <v>137</v>
      </c>
      <c r="K143" s="1" t="s">
        <v>138</v>
      </c>
      <c r="L143" s="1">
        <v>2035</v>
      </c>
      <c r="M143" s="1" t="str">
        <f>IF(sum!A136="AT",sum!B136,"*")</f>
        <v>EUPVSOLS101</v>
      </c>
      <c r="N143" s="1"/>
      <c r="O143" s="1">
        <f>IF(sum!A136="AT",sum!G136,"*")</f>
        <v>0</v>
      </c>
      <c r="R143" s="1" t="s">
        <v>137</v>
      </c>
      <c r="S143" s="1" t="s">
        <v>138</v>
      </c>
      <c r="T143" s="1">
        <v>2035</v>
      </c>
      <c r="U143" s="1" t="str">
        <f>IF(sum!A136="BC",sum!B136,"*")</f>
        <v>*</v>
      </c>
      <c r="V143" s="1"/>
      <c r="W143" s="1" t="str">
        <f>IF(sum!A136="BC",sum!G136,"*")</f>
        <v>*</v>
      </c>
      <c r="Z143" s="1" t="s">
        <v>137</v>
      </c>
      <c r="AA143" s="1" t="s">
        <v>138</v>
      </c>
      <c r="AB143" s="1">
        <v>2035</v>
      </c>
      <c r="AC143" s="1" t="str">
        <f>IF(sum!A136="MA",sum!B136,"*")</f>
        <v>*</v>
      </c>
      <c r="AD143" s="1"/>
      <c r="AE143" s="1" t="str">
        <f>IF(sum!A136="MA",sum!G136,"*")</f>
        <v>*</v>
      </c>
      <c r="AH143" s="1" t="s">
        <v>137</v>
      </c>
      <c r="AI143" s="1" t="s">
        <v>138</v>
      </c>
      <c r="AJ143" s="1">
        <v>2035</v>
      </c>
      <c r="AK143" s="1" t="str">
        <f>IF(sum!A136="ON",sum!B136,"*")</f>
        <v>*</v>
      </c>
      <c r="AL143" s="1"/>
      <c r="AM143" s="1" t="str">
        <f>IF(sum!A136="ON",sum!G136,"*")</f>
        <v>*</v>
      </c>
      <c r="AP143" s="4" t="s">
        <v>137</v>
      </c>
      <c r="AQ143" s="4" t="s">
        <v>138</v>
      </c>
      <c r="AR143" s="4">
        <v>2035</v>
      </c>
      <c r="AS143" s="1" t="str">
        <f>IF(sum!A136="QU",sum!B136,"*")</f>
        <v>*</v>
      </c>
      <c r="AT143" s="1"/>
      <c r="AU143" s="1" t="str">
        <f>IF(sum!A136="QU",sum!G136,"*")</f>
        <v>*</v>
      </c>
      <c r="AX143" s="1" t="s">
        <v>137</v>
      </c>
      <c r="AY143" s="1" t="s">
        <v>138</v>
      </c>
      <c r="AZ143" s="1">
        <v>2035</v>
      </c>
      <c r="BA143" s="1" t="str">
        <f>IF(sum!A136="SA",sum!B136,"*")</f>
        <v>*</v>
      </c>
      <c r="BB143" s="1"/>
      <c r="BC143" s="1" t="str">
        <f>IF(sum!A136="SA",sum!G136,"*")</f>
        <v>*</v>
      </c>
    </row>
    <row r="144" spans="2:55">
      <c r="B144" s="4" t="s">
        <v>137</v>
      </c>
      <c r="C144" s="4" t="s">
        <v>138</v>
      </c>
      <c r="D144" s="4">
        <v>2035</v>
      </c>
      <c r="J144" s="4" t="s">
        <v>137</v>
      </c>
      <c r="K144" s="4" t="s">
        <v>138</v>
      </c>
      <c r="L144" s="4">
        <v>2035</v>
      </c>
      <c r="M144" s="1" t="str">
        <f>IF(sum!A137="AT",sum!B137,"*")</f>
        <v>HSS-AuxiliaryEquip_ELE1</v>
      </c>
      <c r="N144" s="1"/>
      <c r="O144" s="1">
        <f>IF(sum!A137="AT",sum!G137,"*")</f>
        <v>0.31787772855941798</v>
      </c>
      <c r="R144" s="4" t="s">
        <v>137</v>
      </c>
      <c r="S144" s="4" t="s">
        <v>138</v>
      </c>
      <c r="T144" s="4">
        <v>2035</v>
      </c>
      <c r="U144" s="1" t="str">
        <f>IF(sum!A137="BC",sum!B137,"*")</f>
        <v>*</v>
      </c>
      <c r="V144" s="1"/>
      <c r="W144" s="1" t="str">
        <f>IF(sum!A137="BC",sum!G137,"*")</f>
        <v>*</v>
      </c>
      <c r="Z144" s="4" t="s">
        <v>137</v>
      </c>
      <c r="AA144" s="4" t="s">
        <v>138</v>
      </c>
      <c r="AB144" s="4">
        <v>2035</v>
      </c>
      <c r="AC144" s="1" t="str">
        <f>IF(sum!A137="MA",sum!B137,"*")</f>
        <v>*</v>
      </c>
      <c r="AD144" s="1"/>
      <c r="AE144" s="1" t="str">
        <f>IF(sum!A137="MA",sum!G137,"*")</f>
        <v>*</v>
      </c>
      <c r="AH144" s="4" t="s">
        <v>137</v>
      </c>
      <c r="AI144" s="4" t="s">
        <v>138</v>
      </c>
      <c r="AJ144" s="4">
        <v>2035</v>
      </c>
      <c r="AK144" s="1" t="str">
        <f>IF(sum!A137="ON",sum!B137,"*")</f>
        <v>*</v>
      </c>
      <c r="AL144" s="1"/>
      <c r="AM144" s="1" t="str">
        <f>IF(sum!A137="ON",sum!G137,"*")</f>
        <v>*</v>
      </c>
      <c r="AP144" s="1" t="s">
        <v>137</v>
      </c>
      <c r="AQ144" s="1" t="s">
        <v>138</v>
      </c>
      <c r="AR144" s="1">
        <v>2035</v>
      </c>
      <c r="AS144" s="1" t="str">
        <f>IF(sum!A137="QU",sum!B137,"*")</f>
        <v>*</v>
      </c>
      <c r="AT144" s="1"/>
      <c r="AU144" s="1" t="str">
        <f>IF(sum!A137="QU",sum!G137,"*")</f>
        <v>*</v>
      </c>
      <c r="AX144" s="4" t="s">
        <v>137</v>
      </c>
      <c r="AY144" s="4" t="s">
        <v>138</v>
      </c>
      <c r="AZ144" s="4">
        <v>2035</v>
      </c>
      <c r="BA144" s="1" t="str">
        <f>IF(sum!A137="SA",sum!B137,"*")</f>
        <v>*</v>
      </c>
      <c r="BB144" s="1"/>
      <c r="BC144" s="1" t="str">
        <f>IF(sum!A137="SA",sum!G137,"*")</f>
        <v>*</v>
      </c>
    </row>
    <row r="145" spans="2:55">
      <c r="B145" s="1" t="s">
        <v>137</v>
      </c>
      <c r="C145" s="1" t="s">
        <v>138</v>
      </c>
      <c r="D145" s="1">
        <v>2035</v>
      </c>
      <c r="J145" s="1" t="s">
        <v>137</v>
      </c>
      <c r="K145" s="1" t="s">
        <v>138</v>
      </c>
      <c r="L145" s="1">
        <v>2035</v>
      </c>
      <c r="M145" s="1" t="str">
        <f>IF(sum!A138="AT",sum!B138,"*")</f>
        <v>HSS-AuxiliaryMot_ELE1</v>
      </c>
      <c r="N145" s="1"/>
      <c r="O145" s="1">
        <f>IF(sum!A138="AT",sum!G138,"*")</f>
        <v>7.3383032101265705E-2</v>
      </c>
      <c r="R145" s="1" t="s">
        <v>137</v>
      </c>
      <c r="S145" s="1" t="s">
        <v>138</v>
      </c>
      <c r="T145" s="1">
        <v>2035</v>
      </c>
      <c r="U145" s="1" t="str">
        <f>IF(sum!A138="BC",sum!B138,"*")</f>
        <v>*</v>
      </c>
      <c r="V145" s="1"/>
      <c r="W145" s="1" t="str">
        <f>IF(sum!A138="BC",sum!G138,"*")</f>
        <v>*</v>
      </c>
      <c r="Z145" s="1" t="s">
        <v>137</v>
      </c>
      <c r="AA145" s="1" t="s">
        <v>138</v>
      </c>
      <c r="AB145" s="1">
        <v>2035</v>
      </c>
      <c r="AC145" s="1" t="str">
        <f>IF(sum!A138="MA",sum!B138,"*")</f>
        <v>*</v>
      </c>
      <c r="AD145" s="1"/>
      <c r="AE145" s="1" t="str">
        <f>IF(sum!A138="MA",sum!G138,"*")</f>
        <v>*</v>
      </c>
      <c r="AH145" s="1" t="s">
        <v>137</v>
      </c>
      <c r="AI145" s="1" t="s">
        <v>138</v>
      </c>
      <c r="AJ145" s="1">
        <v>2035</v>
      </c>
      <c r="AK145" s="1" t="str">
        <f>IF(sum!A138="ON",sum!B138,"*")</f>
        <v>*</v>
      </c>
      <c r="AL145" s="1"/>
      <c r="AM145" s="1" t="str">
        <f>IF(sum!A138="ON",sum!G138,"*")</f>
        <v>*</v>
      </c>
      <c r="AP145" s="4" t="s">
        <v>137</v>
      </c>
      <c r="AQ145" s="4" t="s">
        <v>138</v>
      </c>
      <c r="AR145" s="4">
        <v>2035</v>
      </c>
      <c r="AS145" s="1" t="str">
        <f>IF(sum!A138="QU",sum!B138,"*")</f>
        <v>*</v>
      </c>
      <c r="AT145" s="1"/>
      <c r="AU145" s="1" t="str">
        <f>IF(sum!A138="QU",sum!G138,"*")</f>
        <v>*</v>
      </c>
      <c r="AX145" s="1" t="s">
        <v>137</v>
      </c>
      <c r="AY145" s="1" t="s">
        <v>138</v>
      </c>
      <c r="AZ145" s="1">
        <v>2035</v>
      </c>
      <c r="BA145" s="1" t="str">
        <f>IF(sum!A138="SA",sum!B138,"*")</f>
        <v>*</v>
      </c>
      <c r="BB145" s="1"/>
      <c r="BC145" s="1" t="str">
        <f>IF(sum!A138="SA",sum!G138,"*")</f>
        <v>*</v>
      </c>
    </row>
    <row r="146" spans="2:55">
      <c r="B146" s="1" t="s">
        <v>137</v>
      </c>
      <c r="C146" s="1" t="s">
        <v>138</v>
      </c>
      <c r="D146" s="1">
        <v>2035</v>
      </c>
      <c r="J146" s="1" t="s">
        <v>137</v>
      </c>
      <c r="K146" s="1" t="s">
        <v>138</v>
      </c>
      <c r="L146" s="1">
        <v>2035</v>
      </c>
      <c r="M146" s="1" t="str">
        <f>IF(sum!A139="AT",sum!B139,"*")</f>
        <v>HSS-Light_ELE1</v>
      </c>
      <c r="N146" s="1"/>
      <c r="O146" s="1">
        <f>IF(sum!A139="AT",sum!G139,"*")</f>
        <v>0.24950230914430299</v>
      </c>
      <c r="R146" s="1" t="s">
        <v>137</v>
      </c>
      <c r="S146" s="1" t="s">
        <v>138</v>
      </c>
      <c r="T146" s="1">
        <v>2035</v>
      </c>
      <c r="U146" s="1" t="str">
        <f>IF(sum!A139="BC",sum!B139,"*")</f>
        <v>*</v>
      </c>
      <c r="V146" s="1"/>
      <c r="W146" s="1" t="str">
        <f>IF(sum!A139="BC",sum!G139,"*")</f>
        <v>*</v>
      </c>
      <c r="Z146" s="1" t="s">
        <v>137</v>
      </c>
      <c r="AA146" s="1" t="s">
        <v>138</v>
      </c>
      <c r="AB146" s="1">
        <v>2035</v>
      </c>
      <c r="AC146" s="1" t="str">
        <f>IF(sum!A139="MA",sum!B139,"*")</f>
        <v>*</v>
      </c>
      <c r="AD146" s="1"/>
      <c r="AE146" s="1" t="str">
        <f>IF(sum!A139="MA",sum!G139,"*")</f>
        <v>*</v>
      </c>
      <c r="AH146" s="1" t="s">
        <v>137</v>
      </c>
      <c r="AI146" s="1" t="s">
        <v>138</v>
      </c>
      <c r="AJ146" s="1">
        <v>2035</v>
      </c>
      <c r="AK146" s="1" t="str">
        <f>IF(sum!A139="ON",sum!B139,"*")</f>
        <v>*</v>
      </c>
      <c r="AL146" s="1"/>
      <c r="AM146" s="1" t="str">
        <f>IF(sum!A139="ON",sum!G139,"*")</f>
        <v>*</v>
      </c>
      <c r="AP146" s="1" t="s">
        <v>137</v>
      </c>
      <c r="AQ146" s="1" t="s">
        <v>138</v>
      </c>
      <c r="AR146" s="1">
        <v>2035</v>
      </c>
      <c r="AS146" s="1" t="str">
        <f>IF(sum!A139="QU",sum!B139,"*")</f>
        <v>*</v>
      </c>
      <c r="AT146" s="1"/>
      <c r="AU146" s="1" t="str">
        <f>IF(sum!A139="QU",sum!G139,"*")</f>
        <v>*</v>
      </c>
      <c r="AX146" s="1" t="s">
        <v>137</v>
      </c>
      <c r="AY146" s="1" t="s">
        <v>138</v>
      </c>
      <c r="AZ146" s="1">
        <v>2035</v>
      </c>
      <c r="BA146" s="1" t="str">
        <f>IF(sum!A139="SA",sum!B139,"*")</f>
        <v>*</v>
      </c>
      <c r="BB146" s="1"/>
      <c r="BC146" s="1" t="str">
        <f>IF(sum!A139="SA",sum!G139,"*")</f>
        <v>*</v>
      </c>
    </row>
    <row r="147" spans="2:55">
      <c r="B147" s="4" t="s">
        <v>137</v>
      </c>
      <c r="C147" s="4" t="s">
        <v>138</v>
      </c>
      <c r="D147" s="4">
        <v>2035</v>
      </c>
      <c r="J147" s="4" t="s">
        <v>137</v>
      </c>
      <c r="K147" s="4" t="s">
        <v>138</v>
      </c>
      <c r="L147" s="4">
        <v>2035</v>
      </c>
      <c r="M147" s="1" t="str">
        <f>IF(sum!A140="AT",sum!B140,"*")</f>
        <v>HSS-SpCool_ELE1</v>
      </c>
      <c r="N147" s="1"/>
      <c r="O147" s="1">
        <f>IF(sum!A140="AT",sum!G140,"*")</f>
        <v>0.11741285136202501</v>
      </c>
      <c r="R147" s="4" t="s">
        <v>137</v>
      </c>
      <c r="S147" s="4" t="s">
        <v>138</v>
      </c>
      <c r="T147" s="4">
        <v>2035</v>
      </c>
      <c r="U147" s="1" t="str">
        <f>IF(sum!A140="BC",sum!B140,"*")</f>
        <v>*</v>
      </c>
      <c r="V147" s="1"/>
      <c r="W147" s="1" t="str">
        <f>IF(sum!A140="BC",sum!G140,"*")</f>
        <v>*</v>
      </c>
      <c r="Z147" s="4" t="s">
        <v>137</v>
      </c>
      <c r="AA147" s="4" t="s">
        <v>138</v>
      </c>
      <c r="AB147" s="4">
        <v>2035</v>
      </c>
      <c r="AC147" s="1" t="str">
        <f>IF(sum!A140="MA",sum!B140,"*")</f>
        <v>*</v>
      </c>
      <c r="AD147" s="1"/>
      <c r="AE147" s="1" t="str">
        <f>IF(sum!A140="MA",sum!G140,"*")</f>
        <v>*</v>
      </c>
      <c r="AH147" s="4" t="s">
        <v>137</v>
      </c>
      <c r="AI147" s="4" t="s">
        <v>138</v>
      </c>
      <c r="AJ147" s="4">
        <v>2035</v>
      </c>
      <c r="AK147" s="1" t="str">
        <f>IF(sum!A140="ON",sum!B140,"*")</f>
        <v>*</v>
      </c>
      <c r="AL147" s="1"/>
      <c r="AM147" s="1" t="str">
        <f>IF(sum!A140="ON",sum!G140,"*")</f>
        <v>*</v>
      </c>
      <c r="AP147" s="4" t="s">
        <v>137</v>
      </c>
      <c r="AQ147" s="4" t="s">
        <v>138</v>
      </c>
      <c r="AR147" s="4">
        <v>2035</v>
      </c>
      <c r="AS147" s="1" t="str">
        <f>IF(sum!A140="QU",sum!B140,"*")</f>
        <v>*</v>
      </c>
      <c r="AT147" s="1"/>
      <c r="AU147" s="1" t="str">
        <f>IF(sum!A140="QU",sum!G140,"*")</f>
        <v>*</v>
      </c>
      <c r="AX147" s="4" t="s">
        <v>137</v>
      </c>
      <c r="AY147" s="4" t="s">
        <v>138</v>
      </c>
      <c r="AZ147" s="4">
        <v>2035</v>
      </c>
      <c r="BA147" s="1" t="str">
        <f>IF(sum!A140="SA",sum!B140,"*")</f>
        <v>*</v>
      </c>
      <c r="BB147" s="1"/>
      <c r="BC147" s="1" t="str">
        <f>IF(sum!A140="SA",sum!G140,"*")</f>
        <v>*</v>
      </c>
    </row>
    <row r="148" spans="2:55">
      <c r="B148" s="1" t="s">
        <v>137</v>
      </c>
      <c r="C148" s="1" t="s">
        <v>138</v>
      </c>
      <c r="D148" s="1">
        <v>2035</v>
      </c>
      <c r="J148" s="1" t="s">
        <v>137</v>
      </c>
      <c r="K148" s="1" t="s">
        <v>138</v>
      </c>
      <c r="L148" s="1">
        <v>2035</v>
      </c>
      <c r="M148" s="1" t="str">
        <f>IF(sum!A141="AT",sum!B141,"*")</f>
        <v>HSS-SpHeat_ELE1</v>
      </c>
      <c r="N148" s="1"/>
      <c r="O148" s="1">
        <f>IF(sum!A141="AT",sum!G141,"*")</f>
        <v>0.113551652324654</v>
      </c>
      <c r="R148" s="1" t="s">
        <v>137</v>
      </c>
      <c r="S148" s="1" t="s">
        <v>138</v>
      </c>
      <c r="T148" s="1">
        <v>2035</v>
      </c>
      <c r="U148" s="1" t="str">
        <f>IF(sum!A141="BC",sum!B141,"*")</f>
        <v>*</v>
      </c>
      <c r="V148" s="1"/>
      <c r="W148" s="1" t="str">
        <f>IF(sum!A141="BC",sum!G141,"*")</f>
        <v>*</v>
      </c>
      <c r="Z148" s="1" t="s">
        <v>137</v>
      </c>
      <c r="AA148" s="1" t="s">
        <v>138</v>
      </c>
      <c r="AB148" s="1">
        <v>2035</v>
      </c>
      <c r="AC148" s="1" t="str">
        <f>IF(sum!A141="MA",sum!B141,"*")</f>
        <v>*</v>
      </c>
      <c r="AD148" s="1"/>
      <c r="AE148" s="1" t="str">
        <f>IF(sum!A141="MA",sum!G141,"*")</f>
        <v>*</v>
      </c>
      <c r="AH148" s="1" t="s">
        <v>137</v>
      </c>
      <c r="AI148" s="1" t="s">
        <v>138</v>
      </c>
      <c r="AJ148" s="1">
        <v>2035</v>
      </c>
      <c r="AK148" s="1" t="str">
        <f>IF(sum!A141="ON",sum!B141,"*")</f>
        <v>*</v>
      </c>
      <c r="AL148" s="1"/>
      <c r="AM148" s="1" t="str">
        <f>IF(sum!A141="ON",sum!G141,"*")</f>
        <v>*</v>
      </c>
      <c r="AP148" s="1" t="s">
        <v>137</v>
      </c>
      <c r="AQ148" s="1" t="s">
        <v>138</v>
      </c>
      <c r="AR148" s="1">
        <v>2035</v>
      </c>
      <c r="AS148" s="1" t="str">
        <f>IF(sum!A141="QU",sum!B141,"*")</f>
        <v>*</v>
      </c>
      <c r="AT148" s="1"/>
      <c r="AU148" s="1" t="str">
        <f>IF(sum!A141="QU",sum!G141,"*")</f>
        <v>*</v>
      </c>
      <c r="AX148" s="1" t="s">
        <v>137</v>
      </c>
      <c r="AY148" s="1" t="s">
        <v>138</v>
      </c>
      <c r="AZ148" s="1">
        <v>2035</v>
      </c>
      <c r="BA148" s="1" t="str">
        <f>IF(sum!A141="SA",sum!B141,"*")</f>
        <v>*</v>
      </c>
      <c r="BB148" s="1"/>
      <c r="BC148" s="1" t="str">
        <f>IF(sum!A141="SA",sum!G141,"*")</f>
        <v>*</v>
      </c>
    </row>
    <row r="149" spans="2:55">
      <c r="B149" s="1" t="s">
        <v>137</v>
      </c>
      <c r="C149" s="1" t="s">
        <v>138</v>
      </c>
      <c r="D149" s="1">
        <v>2035</v>
      </c>
      <c r="J149" s="1" t="s">
        <v>137</v>
      </c>
      <c r="K149" s="1" t="s">
        <v>138</v>
      </c>
      <c r="L149" s="1">
        <v>2035</v>
      </c>
      <c r="M149" s="1" t="str">
        <f>IF(sum!A142="AT",sum!B142,"*")</f>
        <v>HSS-WaterHeat_ELE1</v>
      </c>
      <c r="N149" s="1"/>
      <c r="O149" s="1">
        <f>IF(sum!A142="AT",sum!G142,"*")</f>
        <v>9.0822208159833606E-2</v>
      </c>
      <c r="R149" s="1" t="s">
        <v>137</v>
      </c>
      <c r="S149" s="1" t="s">
        <v>138</v>
      </c>
      <c r="T149" s="1">
        <v>2035</v>
      </c>
      <c r="U149" s="1" t="str">
        <f>IF(sum!A142="BC",sum!B142,"*")</f>
        <v>*</v>
      </c>
      <c r="V149" s="1"/>
      <c r="W149" s="1" t="str">
        <f>IF(sum!A142="BC",sum!G142,"*")</f>
        <v>*</v>
      </c>
      <c r="Z149" s="1" t="s">
        <v>137</v>
      </c>
      <c r="AA149" s="1" t="s">
        <v>138</v>
      </c>
      <c r="AB149" s="1">
        <v>2035</v>
      </c>
      <c r="AC149" s="1" t="str">
        <f>IF(sum!A142="MA",sum!B142,"*")</f>
        <v>*</v>
      </c>
      <c r="AD149" s="1"/>
      <c r="AE149" s="1" t="str">
        <f>IF(sum!A142="MA",sum!G142,"*")</f>
        <v>*</v>
      </c>
      <c r="AH149" s="1" t="s">
        <v>137</v>
      </c>
      <c r="AI149" s="1" t="s">
        <v>138</v>
      </c>
      <c r="AJ149" s="1">
        <v>2035</v>
      </c>
      <c r="AK149" s="1" t="str">
        <f>IF(sum!A142="ON",sum!B142,"*")</f>
        <v>*</v>
      </c>
      <c r="AL149" s="1"/>
      <c r="AM149" s="1" t="str">
        <f>IF(sum!A142="ON",sum!G142,"*")</f>
        <v>*</v>
      </c>
      <c r="AP149" s="4" t="s">
        <v>137</v>
      </c>
      <c r="AQ149" s="4" t="s">
        <v>138</v>
      </c>
      <c r="AR149" s="4">
        <v>2035</v>
      </c>
      <c r="AS149" s="1" t="str">
        <f>IF(sum!A142="QU",sum!B142,"*")</f>
        <v>*</v>
      </c>
      <c r="AT149" s="1"/>
      <c r="AU149" s="1" t="str">
        <f>IF(sum!A142="QU",sum!G142,"*")</f>
        <v>*</v>
      </c>
      <c r="AX149" s="1" t="s">
        <v>137</v>
      </c>
      <c r="AY149" s="1" t="s">
        <v>138</v>
      </c>
      <c r="AZ149" s="1">
        <v>2035</v>
      </c>
      <c r="BA149" s="1" t="str">
        <f>IF(sum!A142="SA",sum!B142,"*")</f>
        <v>*</v>
      </c>
      <c r="BB149" s="1"/>
      <c r="BC149" s="1" t="str">
        <f>IF(sum!A142="SA",sum!G142,"*")</f>
        <v>*</v>
      </c>
    </row>
    <row r="150" spans="2:55">
      <c r="B150" s="4" t="s">
        <v>137</v>
      </c>
      <c r="C150" s="4" t="s">
        <v>138</v>
      </c>
      <c r="D150" s="4">
        <v>2035</v>
      </c>
      <c r="J150" s="4" t="s">
        <v>137</v>
      </c>
      <c r="K150" s="4" t="s">
        <v>138</v>
      </c>
      <c r="L150" s="4">
        <v>2035</v>
      </c>
      <c r="M150" s="1" t="str">
        <f>IF(sum!A143="AT",sum!B143,"*")</f>
        <v>ICS-AuxiliaryEquip_ELE1</v>
      </c>
      <c r="N150" s="1"/>
      <c r="O150" s="1">
        <f>IF(sum!A143="AT",sum!G143,"*")</f>
        <v>2.2705552039958402E-2</v>
      </c>
      <c r="R150" s="4" t="s">
        <v>137</v>
      </c>
      <c r="S150" s="4" t="s">
        <v>138</v>
      </c>
      <c r="T150" s="4">
        <v>2035</v>
      </c>
      <c r="U150" s="1" t="str">
        <f>IF(sum!A143="BC",sum!B143,"*")</f>
        <v>*</v>
      </c>
      <c r="V150" s="1"/>
      <c r="W150" s="1" t="str">
        <f>IF(sum!A143="BC",sum!G143,"*")</f>
        <v>*</v>
      </c>
      <c r="Z150" s="4" t="s">
        <v>137</v>
      </c>
      <c r="AA150" s="4" t="s">
        <v>138</v>
      </c>
      <c r="AB150" s="4">
        <v>2035</v>
      </c>
      <c r="AC150" s="1" t="str">
        <f>IF(sum!A143="MA",sum!B143,"*")</f>
        <v>*</v>
      </c>
      <c r="AD150" s="1"/>
      <c r="AE150" s="1" t="str">
        <f>IF(sum!A143="MA",sum!G143,"*")</f>
        <v>*</v>
      </c>
      <c r="AH150" s="4" t="s">
        <v>137</v>
      </c>
      <c r="AI150" s="4" t="s">
        <v>138</v>
      </c>
      <c r="AJ150" s="4">
        <v>2035</v>
      </c>
      <c r="AK150" s="1" t="str">
        <f>IF(sum!A143="ON",sum!B143,"*")</f>
        <v>*</v>
      </c>
      <c r="AL150" s="1"/>
      <c r="AM150" s="1" t="str">
        <f>IF(sum!A143="ON",sum!G143,"*")</f>
        <v>*</v>
      </c>
      <c r="AP150" s="1" t="s">
        <v>137</v>
      </c>
      <c r="AQ150" s="1" t="s">
        <v>138</v>
      </c>
      <c r="AR150" s="1">
        <v>2035</v>
      </c>
      <c r="AS150" s="1" t="str">
        <f>IF(sum!A143="QU",sum!B143,"*")</f>
        <v>*</v>
      </c>
      <c r="AT150" s="1"/>
      <c r="AU150" s="1" t="str">
        <f>IF(sum!A143="QU",sum!G143,"*")</f>
        <v>*</v>
      </c>
      <c r="AX150" s="4" t="s">
        <v>137</v>
      </c>
      <c r="AY150" s="4" t="s">
        <v>138</v>
      </c>
      <c r="AZ150" s="4">
        <v>2035</v>
      </c>
      <c r="BA150" s="1" t="str">
        <f>IF(sum!A143="SA",sum!B143,"*")</f>
        <v>*</v>
      </c>
      <c r="BB150" s="1"/>
      <c r="BC150" s="1" t="str">
        <f>IF(sum!A143="SA",sum!G143,"*")</f>
        <v>*</v>
      </c>
    </row>
    <row r="151" spans="2:55">
      <c r="B151" s="1" t="s">
        <v>137</v>
      </c>
      <c r="C151" s="1" t="s">
        <v>138</v>
      </c>
      <c r="D151" s="1">
        <v>2035</v>
      </c>
      <c r="J151" s="1" t="s">
        <v>137</v>
      </c>
      <c r="K151" s="1" t="s">
        <v>138</v>
      </c>
      <c r="L151" s="1">
        <v>2035</v>
      </c>
      <c r="M151" s="1" t="str">
        <f>IF(sum!A144="AT",sum!B144,"*")</f>
        <v>ICS-Light_ELE1</v>
      </c>
      <c r="N151" s="1"/>
      <c r="O151" s="1">
        <f>IF(sum!A144="AT",sum!G144,"*")</f>
        <v>2.93532128405063E-2</v>
      </c>
      <c r="R151" s="1" t="s">
        <v>137</v>
      </c>
      <c r="S151" s="1" t="s">
        <v>138</v>
      </c>
      <c r="T151" s="1">
        <v>2035</v>
      </c>
      <c r="U151" s="1" t="str">
        <f>IF(sum!A144="BC",sum!B144,"*")</f>
        <v>*</v>
      </c>
      <c r="V151" s="1"/>
      <c r="W151" s="1" t="str">
        <f>IF(sum!A144="BC",sum!G144,"*")</f>
        <v>*</v>
      </c>
      <c r="Z151" s="1" t="s">
        <v>137</v>
      </c>
      <c r="AA151" s="1" t="s">
        <v>138</v>
      </c>
      <c r="AB151" s="1">
        <v>2035</v>
      </c>
      <c r="AC151" s="1" t="str">
        <f>IF(sum!A144="MA",sum!B144,"*")</f>
        <v>*</v>
      </c>
      <c r="AD151" s="1"/>
      <c r="AE151" s="1" t="str">
        <f>IF(sum!A144="MA",sum!G144,"*")</f>
        <v>*</v>
      </c>
      <c r="AH151" s="1" t="s">
        <v>137</v>
      </c>
      <c r="AI151" s="1" t="s">
        <v>138</v>
      </c>
      <c r="AJ151" s="1">
        <v>2035</v>
      </c>
      <c r="AK151" s="1" t="str">
        <f>IF(sum!A144="ON",sum!B144,"*")</f>
        <v>*</v>
      </c>
      <c r="AL151" s="1"/>
      <c r="AM151" s="1" t="str">
        <f>IF(sum!A144="ON",sum!G144,"*")</f>
        <v>*</v>
      </c>
      <c r="AP151" s="4" t="s">
        <v>137</v>
      </c>
      <c r="AQ151" s="4" t="s">
        <v>138</v>
      </c>
      <c r="AR151" s="4">
        <v>2035</v>
      </c>
      <c r="AS151" s="1" t="str">
        <f>IF(sum!A144="QU",sum!B144,"*")</f>
        <v>*</v>
      </c>
      <c r="AT151" s="1"/>
      <c r="AU151" s="1" t="str">
        <f>IF(sum!A144="QU",sum!G144,"*")</f>
        <v>*</v>
      </c>
      <c r="AX151" s="1" t="s">
        <v>137</v>
      </c>
      <c r="AY151" s="1" t="s">
        <v>138</v>
      </c>
      <c r="AZ151" s="1">
        <v>2035</v>
      </c>
      <c r="BA151" s="1" t="str">
        <f>IF(sum!A144="SA",sum!B144,"*")</f>
        <v>*</v>
      </c>
      <c r="BB151" s="1"/>
      <c r="BC151" s="1" t="str">
        <f>IF(sum!A144="SA",sum!G144,"*")</f>
        <v>*</v>
      </c>
    </row>
    <row r="152" spans="2:55">
      <c r="B152" s="1" t="s">
        <v>137</v>
      </c>
      <c r="C152" s="1" t="s">
        <v>138</v>
      </c>
      <c r="D152" s="1">
        <v>2035</v>
      </c>
      <c r="J152" s="1" t="s">
        <v>137</v>
      </c>
      <c r="K152" s="1" t="s">
        <v>138</v>
      </c>
      <c r="L152" s="1">
        <v>2035</v>
      </c>
      <c r="M152" s="1" t="str">
        <f>IF(sum!A145="AT",sum!B145,"*")</f>
        <v>ICS-SpCool_ELE1</v>
      </c>
      <c r="N152" s="1"/>
      <c r="O152" s="1">
        <f>IF(sum!A145="AT",sum!G145,"*")</f>
        <v>1.46766064202532E-2</v>
      </c>
      <c r="R152" s="1" t="s">
        <v>137</v>
      </c>
      <c r="S152" s="1" t="s">
        <v>138</v>
      </c>
      <c r="T152" s="1">
        <v>2035</v>
      </c>
      <c r="U152" s="1" t="str">
        <f>IF(sum!A145="BC",sum!B145,"*")</f>
        <v>*</v>
      </c>
      <c r="V152" s="1"/>
      <c r="W152" s="1" t="str">
        <f>IF(sum!A145="BC",sum!G145,"*")</f>
        <v>*</v>
      </c>
      <c r="Z152" s="1" t="s">
        <v>137</v>
      </c>
      <c r="AA152" s="1" t="s">
        <v>138</v>
      </c>
      <c r="AB152" s="1">
        <v>2035</v>
      </c>
      <c r="AC152" s="1" t="str">
        <f>IF(sum!A145="MA",sum!B145,"*")</f>
        <v>*</v>
      </c>
      <c r="AD152" s="1"/>
      <c r="AE152" s="1" t="str">
        <f>IF(sum!A145="MA",sum!G145,"*")</f>
        <v>*</v>
      </c>
      <c r="AH152" s="1" t="s">
        <v>137</v>
      </c>
      <c r="AI152" s="1" t="s">
        <v>138</v>
      </c>
      <c r="AJ152" s="1">
        <v>2035</v>
      </c>
      <c r="AK152" s="1" t="str">
        <f>IF(sum!A145="ON",sum!B145,"*")</f>
        <v>*</v>
      </c>
      <c r="AL152" s="1"/>
      <c r="AM152" s="1" t="str">
        <f>IF(sum!A145="ON",sum!G145,"*")</f>
        <v>*</v>
      </c>
      <c r="AP152" s="1" t="s">
        <v>137</v>
      </c>
      <c r="AQ152" s="1" t="s">
        <v>138</v>
      </c>
      <c r="AR152" s="1">
        <v>2035</v>
      </c>
      <c r="AS152" s="1" t="str">
        <f>IF(sum!A145="QU",sum!B145,"*")</f>
        <v>*</v>
      </c>
      <c r="AT152" s="1"/>
      <c r="AU152" s="1" t="str">
        <f>IF(sum!A145="QU",sum!G145,"*")</f>
        <v>*</v>
      </c>
      <c r="AX152" s="1" t="s">
        <v>137</v>
      </c>
      <c r="AY152" s="1" t="s">
        <v>138</v>
      </c>
      <c r="AZ152" s="1">
        <v>2035</v>
      </c>
      <c r="BA152" s="1" t="str">
        <f>IF(sum!A145="SA",sum!B145,"*")</f>
        <v>*</v>
      </c>
      <c r="BB152" s="1"/>
      <c r="BC152" s="1" t="str">
        <f>IF(sum!A145="SA",sum!G145,"*")</f>
        <v>*</v>
      </c>
    </row>
    <row r="153" spans="2:55">
      <c r="B153" s="4" t="s">
        <v>137</v>
      </c>
      <c r="C153" s="4" t="s">
        <v>138</v>
      </c>
      <c r="D153" s="4">
        <v>2035</v>
      </c>
      <c r="J153" s="4" t="s">
        <v>137</v>
      </c>
      <c r="K153" s="4" t="s">
        <v>138</v>
      </c>
      <c r="L153" s="4">
        <v>2035</v>
      </c>
      <c r="M153" s="1" t="str">
        <f>IF(sum!A146="AT",sum!B146,"*")</f>
        <v>ICS-SpHeat_ELE1</v>
      </c>
      <c r="N153" s="1"/>
      <c r="O153" s="1">
        <f>IF(sum!A146="AT",sum!G146,"*")</f>
        <v>4.2333317967057797E-2</v>
      </c>
      <c r="R153" s="4" t="s">
        <v>137</v>
      </c>
      <c r="S153" s="4" t="s">
        <v>138</v>
      </c>
      <c r="T153" s="4">
        <v>2035</v>
      </c>
      <c r="U153" s="1" t="str">
        <f>IF(sum!A146="BC",sum!B146,"*")</f>
        <v>*</v>
      </c>
      <c r="V153" s="1"/>
      <c r="W153" s="1" t="str">
        <f>IF(sum!A146="BC",sum!G146,"*")</f>
        <v>*</v>
      </c>
      <c r="Z153" s="4" t="s">
        <v>137</v>
      </c>
      <c r="AA153" s="4" t="s">
        <v>138</v>
      </c>
      <c r="AB153" s="4">
        <v>2035</v>
      </c>
      <c r="AC153" s="1" t="str">
        <f>IF(sum!A146="MA",sum!B146,"*")</f>
        <v>*</v>
      </c>
      <c r="AD153" s="1"/>
      <c r="AE153" s="1" t="str">
        <f>IF(sum!A146="MA",sum!G146,"*")</f>
        <v>*</v>
      </c>
      <c r="AH153" s="4" t="s">
        <v>137</v>
      </c>
      <c r="AI153" s="4" t="s">
        <v>138</v>
      </c>
      <c r="AJ153" s="4">
        <v>2035</v>
      </c>
      <c r="AK153" s="1" t="str">
        <f>IF(sum!A146="ON",sum!B146,"*")</f>
        <v>*</v>
      </c>
      <c r="AL153" s="1"/>
      <c r="AM153" s="1" t="str">
        <f>IF(sum!A146="ON",sum!G146,"*")</f>
        <v>*</v>
      </c>
      <c r="AP153" s="4" t="s">
        <v>137</v>
      </c>
      <c r="AQ153" s="4" t="s">
        <v>138</v>
      </c>
      <c r="AR153" s="4">
        <v>2035</v>
      </c>
      <c r="AS153" s="1" t="str">
        <f>IF(sum!A146="QU",sum!B146,"*")</f>
        <v>*</v>
      </c>
      <c r="AT153" s="1"/>
      <c r="AU153" s="1" t="str">
        <f>IF(sum!A146="QU",sum!G146,"*")</f>
        <v>*</v>
      </c>
      <c r="AX153" s="4" t="s">
        <v>137</v>
      </c>
      <c r="AY153" s="4" t="s">
        <v>138</v>
      </c>
      <c r="AZ153" s="4">
        <v>2035</v>
      </c>
      <c r="BA153" s="1" t="str">
        <f>IF(sum!A146="SA",sum!B146,"*")</f>
        <v>*</v>
      </c>
      <c r="BB153" s="1"/>
      <c r="BC153" s="1" t="str">
        <f>IF(sum!A146="SA",sum!G146,"*")</f>
        <v>*</v>
      </c>
    </row>
    <row r="154" spans="2:55">
      <c r="B154" s="1" t="s">
        <v>137</v>
      </c>
      <c r="C154" s="1" t="s">
        <v>138</v>
      </c>
      <c r="D154" s="1">
        <v>2035</v>
      </c>
      <c r="J154" s="1" t="s">
        <v>137</v>
      </c>
      <c r="K154" s="1" t="s">
        <v>138</v>
      </c>
      <c r="L154" s="1">
        <v>2035</v>
      </c>
      <c r="M154" s="1" t="str">
        <f>IF(sum!A147="AT",sum!B147,"*")</f>
        <v>OS-AuxiliaryEquip_ELE1</v>
      </c>
      <c r="N154" s="1"/>
      <c r="O154" s="1">
        <f>IF(sum!A147="AT",sum!G147,"*")</f>
        <v>0.29517217651945898</v>
      </c>
      <c r="R154" s="1" t="s">
        <v>137</v>
      </c>
      <c r="S154" s="1" t="s">
        <v>138</v>
      </c>
      <c r="T154" s="1">
        <v>2035</v>
      </c>
      <c r="U154" s="1" t="str">
        <f>IF(sum!A147="BC",sum!B147,"*")</f>
        <v>*</v>
      </c>
      <c r="V154" s="1"/>
      <c r="W154" s="1" t="str">
        <f>IF(sum!A147="BC",sum!G147,"*")</f>
        <v>*</v>
      </c>
      <c r="Z154" s="1" t="s">
        <v>137</v>
      </c>
      <c r="AA154" s="1" t="s">
        <v>138</v>
      </c>
      <c r="AB154" s="1">
        <v>2035</v>
      </c>
      <c r="AC154" s="1" t="str">
        <f>IF(sum!A147="MA",sum!B147,"*")</f>
        <v>*</v>
      </c>
      <c r="AD154" s="1"/>
      <c r="AE154" s="1" t="str">
        <f>IF(sum!A147="MA",sum!G147,"*")</f>
        <v>*</v>
      </c>
      <c r="AH154" s="1" t="s">
        <v>137</v>
      </c>
      <c r="AI154" s="1" t="s">
        <v>138</v>
      </c>
      <c r="AJ154" s="1">
        <v>2035</v>
      </c>
      <c r="AK154" s="1" t="str">
        <f>IF(sum!A147="ON",sum!B147,"*")</f>
        <v>*</v>
      </c>
      <c r="AL154" s="1"/>
      <c r="AM154" s="1" t="str">
        <f>IF(sum!A147="ON",sum!G147,"*")</f>
        <v>*</v>
      </c>
      <c r="AP154" s="1" t="s">
        <v>137</v>
      </c>
      <c r="AQ154" s="1" t="s">
        <v>138</v>
      </c>
      <c r="AR154" s="1">
        <v>2035</v>
      </c>
      <c r="AS154" s="1" t="str">
        <f>IF(sum!A147="QU",sum!B147,"*")</f>
        <v>*</v>
      </c>
      <c r="AT154" s="1"/>
      <c r="AU154" s="1" t="str">
        <f>IF(sum!A147="QU",sum!G147,"*")</f>
        <v>*</v>
      </c>
      <c r="AX154" s="1" t="s">
        <v>137</v>
      </c>
      <c r="AY154" s="1" t="s">
        <v>138</v>
      </c>
      <c r="AZ154" s="1">
        <v>2035</v>
      </c>
      <c r="BA154" s="1" t="str">
        <f>IF(sum!A147="SA",sum!B147,"*")</f>
        <v>*</v>
      </c>
      <c r="BB154" s="1"/>
      <c r="BC154" s="1" t="str">
        <f>IF(sum!A147="SA",sum!G147,"*")</f>
        <v>*</v>
      </c>
    </row>
    <row r="155" spans="2:55">
      <c r="B155" s="1" t="s">
        <v>137</v>
      </c>
      <c r="C155" s="1" t="s">
        <v>138</v>
      </c>
      <c r="D155" s="1">
        <v>2035</v>
      </c>
      <c r="J155" s="1" t="s">
        <v>137</v>
      </c>
      <c r="K155" s="1" t="s">
        <v>138</v>
      </c>
      <c r="L155" s="1">
        <v>2035</v>
      </c>
      <c r="M155" s="1" t="str">
        <f>IF(sum!A148="AT",sum!B148,"*")</f>
        <v>OS-AuxiliaryMot_ELE1</v>
      </c>
      <c r="N155" s="1"/>
      <c r="O155" s="1">
        <f>IF(sum!A148="AT",sum!G148,"*")</f>
        <v>8.8059638521518796E-2</v>
      </c>
      <c r="R155" s="1" t="s">
        <v>137</v>
      </c>
      <c r="S155" s="1" t="s">
        <v>138</v>
      </c>
      <c r="T155" s="1">
        <v>2035</v>
      </c>
      <c r="U155" s="1" t="str">
        <f>IF(sum!A148="BC",sum!B148,"*")</f>
        <v>*</v>
      </c>
      <c r="V155" s="1"/>
      <c r="W155" s="1" t="str">
        <f>IF(sum!A148="BC",sum!G148,"*")</f>
        <v>*</v>
      </c>
      <c r="Z155" s="1" t="s">
        <v>137</v>
      </c>
      <c r="AA155" s="1" t="s">
        <v>138</v>
      </c>
      <c r="AB155" s="1">
        <v>2035</v>
      </c>
      <c r="AC155" s="1" t="str">
        <f>IF(sum!A148="MA",sum!B148,"*")</f>
        <v>*</v>
      </c>
      <c r="AD155" s="1"/>
      <c r="AE155" s="1" t="str">
        <f>IF(sum!A148="MA",sum!G148,"*")</f>
        <v>*</v>
      </c>
      <c r="AH155" s="1" t="s">
        <v>137</v>
      </c>
      <c r="AI155" s="1" t="s">
        <v>138</v>
      </c>
      <c r="AJ155" s="1">
        <v>2035</v>
      </c>
      <c r="AK155" s="1" t="str">
        <f>IF(sum!A148="ON",sum!B148,"*")</f>
        <v>*</v>
      </c>
      <c r="AL155" s="1"/>
      <c r="AM155" s="1" t="str">
        <f>IF(sum!A148="ON",sum!G148,"*")</f>
        <v>*</v>
      </c>
      <c r="AP155" s="4" t="s">
        <v>137</v>
      </c>
      <c r="AQ155" s="4" t="s">
        <v>138</v>
      </c>
      <c r="AR155" s="4">
        <v>2035</v>
      </c>
      <c r="AS155" s="1" t="str">
        <f>IF(sum!A148="QU",sum!B148,"*")</f>
        <v>*</v>
      </c>
      <c r="AT155" s="1"/>
      <c r="AU155" s="1" t="str">
        <f>IF(sum!A148="QU",sum!G148,"*")</f>
        <v>*</v>
      </c>
      <c r="AX155" s="1" t="s">
        <v>137</v>
      </c>
      <c r="AY155" s="1" t="s">
        <v>138</v>
      </c>
      <c r="AZ155" s="1">
        <v>2035</v>
      </c>
      <c r="BA155" s="1" t="str">
        <f>IF(sum!A148="SA",sum!B148,"*")</f>
        <v>*</v>
      </c>
      <c r="BB155" s="1"/>
      <c r="BC155" s="1" t="str">
        <f>IF(sum!A148="SA",sum!G148,"*")</f>
        <v>*</v>
      </c>
    </row>
    <row r="156" spans="2:55">
      <c r="B156" s="4" t="s">
        <v>137</v>
      </c>
      <c r="C156" s="4" t="s">
        <v>138</v>
      </c>
      <c r="D156" s="4">
        <v>2035</v>
      </c>
      <c r="J156" s="4" t="s">
        <v>137</v>
      </c>
      <c r="K156" s="4" t="s">
        <v>138</v>
      </c>
      <c r="L156" s="4">
        <v>2035</v>
      </c>
      <c r="M156" s="1" t="str">
        <f>IF(sum!A149="AT",sum!B149,"*")</f>
        <v>OS-Light_ELE1</v>
      </c>
      <c r="N156" s="1"/>
      <c r="O156" s="1">
        <f>IF(sum!A149="AT",sum!G149,"*")</f>
        <v>0.484328011868354</v>
      </c>
      <c r="R156" s="4" t="s">
        <v>137</v>
      </c>
      <c r="S156" s="4" t="s">
        <v>138</v>
      </c>
      <c r="T156" s="4">
        <v>2035</v>
      </c>
      <c r="U156" s="1" t="str">
        <f>IF(sum!A149="BC",sum!B149,"*")</f>
        <v>*</v>
      </c>
      <c r="V156" s="1"/>
      <c r="W156" s="1" t="str">
        <f>IF(sum!A149="BC",sum!G149,"*")</f>
        <v>*</v>
      </c>
      <c r="Z156" s="4" t="s">
        <v>137</v>
      </c>
      <c r="AA156" s="4" t="s">
        <v>138</v>
      </c>
      <c r="AB156" s="4">
        <v>2035</v>
      </c>
      <c r="AC156" s="1" t="str">
        <f>IF(sum!A149="MA",sum!B149,"*")</f>
        <v>*</v>
      </c>
      <c r="AD156" s="1"/>
      <c r="AE156" s="1" t="str">
        <f>IF(sum!A149="MA",sum!G149,"*")</f>
        <v>*</v>
      </c>
      <c r="AH156" s="4" t="s">
        <v>137</v>
      </c>
      <c r="AI156" s="4" t="s">
        <v>138</v>
      </c>
      <c r="AJ156" s="4">
        <v>2035</v>
      </c>
      <c r="AK156" s="1" t="str">
        <f>IF(sum!A149="ON",sum!B149,"*")</f>
        <v>*</v>
      </c>
      <c r="AL156" s="1"/>
      <c r="AM156" s="1" t="str">
        <f>IF(sum!A149="ON",sum!G149,"*")</f>
        <v>*</v>
      </c>
      <c r="AP156" s="1" t="s">
        <v>137</v>
      </c>
      <c r="AQ156" s="1" t="s">
        <v>138</v>
      </c>
      <c r="AR156" s="1">
        <v>2035</v>
      </c>
      <c r="AS156" s="1" t="str">
        <f>IF(sum!A149="QU",sum!B149,"*")</f>
        <v>*</v>
      </c>
      <c r="AT156" s="1"/>
      <c r="AU156" s="1" t="str">
        <f>IF(sum!A149="QU",sum!G149,"*")</f>
        <v>*</v>
      </c>
      <c r="AX156" s="4" t="s">
        <v>137</v>
      </c>
      <c r="AY156" s="4" t="s">
        <v>138</v>
      </c>
      <c r="AZ156" s="4">
        <v>2035</v>
      </c>
      <c r="BA156" s="1" t="str">
        <f>IF(sum!A149="SA",sum!B149,"*")</f>
        <v>*</v>
      </c>
      <c r="BB156" s="1"/>
      <c r="BC156" s="1" t="str">
        <f>IF(sum!A149="SA",sum!G149,"*")</f>
        <v>*</v>
      </c>
    </row>
    <row r="157" spans="2:55">
      <c r="B157" s="1" t="s">
        <v>137</v>
      </c>
      <c r="C157" s="1" t="s">
        <v>138</v>
      </c>
      <c r="D157" s="1">
        <v>2035</v>
      </c>
      <c r="J157" s="1" t="s">
        <v>137</v>
      </c>
      <c r="K157" s="1" t="s">
        <v>138</v>
      </c>
      <c r="L157" s="1">
        <v>2035</v>
      </c>
      <c r="M157" s="1" t="str">
        <f>IF(sum!A150="AT",sum!B150,"*")</f>
        <v>OS-SpCool_ELE1</v>
      </c>
      <c r="N157" s="1"/>
      <c r="O157" s="1">
        <f>IF(sum!A150="AT",sum!G150,"*")</f>
        <v>0.205472489883544</v>
      </c>
      <c r="R157" s="1" t="s">
        <v>137</v>
      </c>
      <c r="S157" s="1" t="s">
        <v>138</v>
      </c>
      <c r="T157" s="1">
        <v>2035</v>
      </c>
      <c r="U157" s="1" t="str">
        <f>IF(sum!A150="BC",sum!B150,"*")</f>
        <v>*</v>
      </c>
      <c r="V157" s="1"/>
      <c r="W157" s="1" t="str">
        <f>IF(sum!A150="BC",sum!G150,"*")</f>
        <v>*</v>
      </c>
      <c r="Z157" s="1" t="s">
        <v>137</v>
      </c>
      <c r="AA157" s="1" t="s">
        <v>138</v>
      </c>
      <c r="AB157" s="1">
        <v>2035</v>
      </c>
      <c r="AC157" s="1" t="str">
        <f>IF(sum!A150="MA",sum!B150,"*")</f>
        <v>*</v>
      </c>
      <c r="AD157" s="1"/>
      <c r="AE157" s="1" t="str">
        <f>IF(sum!A150="MA",sum!G150,"*")</f>
        <v>*</v>
      </c>
      <c r="AH157" s="1" t="s">
        <v>137</v>
      </c>
      <c r="AI157" s="1" t="s">
        <v>138</v>
      </c>
      <c r="AJ157" s="1">
        <v>2035</v>
      </c>
      <c r="AK157" s="1" t="str">
        <f>IF(sum!A150="ON",sum!B150,"*")</f>
        <v>*</v>
      </c>
      <c r="AL157" s="1"/>
      <c r="AM157" s="1" t="str">
        <f>IF(sum!A150="ON",sum!G150,"*")</f>
        <v>*</v>
      </c>
      <c r="AP157" s="4" t="s">
        <v>137</v>
      </c>
      <c r="AQ157" s="4" t="s">
        <v>138</v>
      </c>
      <c r="AR157" s="4">
        <v>2035</v>
      </c>
      <c r="AS157" s="1" t="str">
        <f>IF(sum!A150="QU",sum!B150,"*")</f>
        <v>*</v>
      </c>
      <c r="AT157" s="1"/>
      <c r="AU157" s="1" t="str">
        <f>IF(sum!A150="QU",sum!G150,"*")</f>
        <v>*</v>
      </c>
      <c r="AX157" s="1" t="s">
        <v>137</v>
      </c>
      <c r="AY157" s="1" t="s">
        <v>138</v>
      </c>
      <c r="AZ157" s="1">
        <v>2035</v>
      </c>
      <c r="BA157" s="1" t="str">
        <f>IF(sum!A150="SA",sum!B150,"*")</f>
        <v>*</v>
      </c>
      <c r="BB157" s="1"/>
      <c r="BC157" s="1" t="str">
        <f>IF(sum!A150="SA",sum!G150,"*")</f>
        <v>*</v>
      </c>
    </row>
    <row r="158" spans="2:55">
      <c r="B158" s="1" t="s">
        <v>137</v>
      </c>
      <c r="C158" s="1" t="s">
        <v>138</v>
      </c>
      <c r="D158" s="1">
        <v>2035</v>
      </c>
      <c r="J158" s="1" t="s">
        <v>137</v>
      </c>
      <c r="K158" s="1" t="s">
        <v>138</v>
      </c>
      <c r="L158" s="1">
        <v>2035</v>
      </c>
      <c r="M158" s="1" t="str">
        <f>IF(sum!A151="AT",sum!B151,"*")</f>
        <v>OS-SpHeat_ELE1</v>
      </c>
      <c r="N158" s="1"/>
      <c r="O158" s="1">
        <f>IF(sum!A151="AT",sum!G151,"*")</f>
        <v>0.37275802044495898</v>
      </c>
      <c r="R158" s="1" t="s">
        <v>137</v>
      </c>
      <c r="S158" s="1" t="s">
        <v>138</v>
      </c>
      <c r="T158" s="1">
        <v>2035</v>
      </c>
      <c r="U158" s="1" t="str">
        <f>IF(sum!A151="BC",sum!B151,"*")</f>
        <v>*</v>
      </c>
      <c r="V158" s="1"/>
      <c r="W158" s="1" t="str">
        <f>IF(sum!A151="BC",sum!G151,"*")</f>
        <v>*</v>
      </c>
      <c r="Z158" s="1" t="s">
        <v>137</v>
      </c>
      <c r="AA158" s="1" t="s">
        <v>138</v>
      </c>
      <c r="AB158" s="1">
        <v>2035</v>
      </c>
      <c r="AC158" s="1" t="str">
        <f>IF(sum!A151="MA",sum!B151,"*")</f>
        <v>*</v>
      </c>
      <c r="AD158" s="1"/>
      <c r="AE158" s="1" t="str">
        <f>IF(sum!A151="MA",sum!G151,"*")</f>
        <v>*</v>
      </c>
      <c r="AH158" s="1" t="s">
        <v>137</v>
      </c>
      <c r="AI158" s="1" t="s">
        <v>138</v>
      </c>
      <c r="AJ158" s="1">
        <v>2035</v>
      </c>
      <c r="AK158" s="1" t="str">
        <f>IF(sum!A151="ON",sum!B151,"*")</f>
        <v>*</v>
      </c>
      <c r="AL158" s="1"/>
      <c r="AM158" s="1" t="str">
        <f>IF(sum!A151="ON",sum!G151,"*")</f>
        <v>*</v>
      </c>
      <c r="AP158" s="1" t="s">
        <v>137</v>
      </c>
      <c r="AQ158" s="1" t="s">
        <v>138</v>
      </c>
      <c r="AR158" s="1">
        <v>2035</v>
      </c>
      <c r="AS158" s="1" t="str">
        <f>IF(sum!A151="QU",sum!B151,"*")</f>
        <v>*</v>
      </c>
      <c r="AT158" s="1"/>
      <c r="AU158" s="1" t="str">
        <f>IF(sum!A151="QU",sum!G151,"*")</f>
        <v>*</v>
      </c>
      <c r="AX158" s="1" t="s">
        <v>137</v>
      </c>
      <c r="AY158" s="1" t="s">
        <v>138</v>
      </c>
      <c r="AZ158" s="1">
        <v>2035</v>
      </c>
      <c r="BA158" s="1" t="str">
        <f>IF(sum!A151="SA",sum!B151,"*")</f>
        <v>*</v>
      </c>
      <c r="BB158" s="1"/>
      <c r="BC158" s="1" t="str">
        <f>IF(sum!A151="SA",sum!G151,"*")</f>
        <v>*</v>
      </c>
    </row>
    <row r="159" spans="2:55">
      <c r="B159" s="4" t="s">
        <v>137</v>
      </c>
      <c r="C159" s="4" t="s">
        <v>138</v>
      </c>
      <c r="D159" s="4">
        <v>2035</v>
      </c>
      <c r="J159" s="4" t="s">
        <v>137</v>
      </c>
      <c r="K159" s="4" t="s">
        <v>138</v>
      </c>
      <c r="L159" s="4">
        <v>2035</v>
      </c>
      <c r="M159" s="1" t="str">
        <f>IF(sum!A152="AT",sum!B152,"*")</f>
        <v>OS-WaterHeat_ELE1</v>
      </c>
      <c r="N159" s="1"/>
      <c r="O159" s="1">
        <f>IF(sum!A152="AT",sum!G152,"*")</f>
        <v>2.2705552039958402E-2</v>
      </c>
      <c r="R159" s="4" t="s">
        <v>137</v>
      </c>
      <c r="S159" s="4" t="s">
        <v>138</v>
      </c>
      <c r="T159" s="4">
        <v>2035</v>
      </c>
      <c r="U159" s="1" t="str">
        <f>IF(sum!A152="BC",sum!B152,"*")</f>
        <v>*</v>
      </c>
      <c r="V159" s="1"/>
      <c r="W159" s="1" t="str">
        <f>IF(sum!A152="BC",sum!G152,"*")</f>
        <v>*</v>
      </c>
      <c r="Z159" s="4" t="s">
        <v>137</v>
      </c>
      <c r="AA159" s="4" t="s">
        <v>138</v>
      </c>
      <c r="AB159" s="4">
        <v>2035</v>
      </c>
      <c r="AC159" s="1" t="str">
        <f>IF(sum!A152="MA",sum!B152,"*")</f>
        <v>*</v>
      </c>
      <c r="AD159" s="1"/>
      <c r="AE159" s="1" t="str">
        <f>IF(sum!A152="MA",sum!G152,"*")</f>
        <v>*</v>
      </c>
      <c r="AH159" s="4" t="s">
        <v>137</v>
      </c>
      <c r="AI159" s="4" t="s">
        <v>138</v>
      </c>
      <c r="AJ159" s="4">
        <v>2035</v>
      </c>
      <c r="AK159" s="1" t="str">
        <f>IF(sum!A152="ON",sum!B152,"*")</f>
        <v>*</v>
      </c>
      <c r="AL159" s="1"/>
      <c r="AM159" s="1" t="str">
        <f>IF(sum!A152="ON",sum!G152,"*")</f>
        <v>*</v>
      </c>
      <c r="AP159" s="4" t="s">
        <v>137</v>
      </c>
      <c r="AQ159" s="4" t="s">
        <v>138</v>
      </c>
      <c r="AR159" s="4">
        <v>2035</v>
      </c>
      <c r="AS159" s="1" t="str">
        <f>IF(sum!A152="QU",sum!B152,"*")</f>
        <v>*</v>
      </c>
      <c r="AT159" s="1"/>
      <c r="AU159" s="1" t="str">
        <f>IF(sum!A152="QU",sum!G152,"*")</f>
        <v>*</v>
      </c>
      <c r="AX159" s="4" t="s">
        <v>137</v>
      </c>
      <c r="AY159" s="4" t="s">
        <v>138</v>
      </c>
      <c r="AZ159" s="4">
        <v>2035</v>
      </c>
      <c r="BA159" s="1" t="str">
        <f>IF(sum!A152="SA",sum!B152,"*")</f>
        <v>*</v>
      </c>
      <c r="BB159" s="1"/>
      <c r="BC159" s="1" t="str">
        <f>IF(sum!A152="SA",sum!G152,"*")</f>
        <v>*</v>
      </c>
    </row>
    <row r="160" spans="2:55">
      <c r="B160" s="1" t="s">
        <v>137</v>
      </c>
      <c r="C160" s="1" t="s">
        <v>138</v>
      </c>
      <c r="D160" s="1">
        <v>2035</v>
      </c>
      <c r="J160" s="1" t="s">
        <v>137</v>
      </c>
      <c r="K160" s="1" t="s">
        <v>138</v>
      </c>
      <c r="L160" s="1">
        <v>2035</v>
      </c>
      <c r="M160" s="1" t="str">
        <f>IF(sum!A153="AT",sum!B153,"*")</f>
        <v>OTH-AuxiliaryEquip_ELE1</v>
      </c>
      <c r="N160" s="1"/>
      <c r="O160" s="1">
        <f>IF(sum!A153="AT",sum!G153,"*")</f>
        <v>2.2705552039958402E-2</v>
      </c>
      <c r="R160" s="1" t="s">
        <v>137</v>
      </c>
      <c r="S160" s="1" t="s">
        <v>138</v>
      </c>
      <c r="T160" s="1">
        <v>2035</v>
      </c>
      <c r="U160" s="1" t="str">
        <f>IF(sum!A153="BC",sum!B153,"*")</f>
        <v>*</v>
      </c>
      <c r="V160" s="1"/>
      <c r="W160" s="1" t="str">
        <f>IF(sum!A153="BC",sum!G153,"*")</f>
        <v>*</v>
      </c>
      <c r="Z160" s="1" t="s">
        <v>137</v>
      </c>
      <c r="AA160" s="1" t="s">
        <v>138</v>
      </c>
      <c r="AB160" s="1">
        <v>2035</v>
      </c>
      <c r="AC160" s="1" t="str">
        <f>IF(sum!A153="MA",sum!B153,"*")</f>
        <v>*</v>
      </c>
      <c r="AD160" s="1"/>
      <c r="AE160" s="1" t="str">
        <f>IF(sum!A153="MA",sum!G153,"*")</f>
        <v>*</v>
      </c>
      <c r="AH160" s="1" t="s">
        <v>137</v>
      </c>
      <c r="AI160" s="1" t="s">
        <v>138</v>
      </c>
      <c r="AJ160" s="1">
        <v>2035</v>
      </c>
      <c r="AK160" s="1" t="str">
        <f>IF(sum!A153="ON",sum!B153,"*")</f>
        <v>*</v>
      </c>
      <c r="AL160" s="1"/>
      <c r="AM160" s="1" t="str">
        <f>IF(sum!A153="ON",sum!G153,"*")</f>
        <v>*</v>
      </c>
      <c r="AP160" s="1" t="s">
        <v>137</v>
      </c>
      <c r="AQ160" s="1" t="s">
        <v>138</v>
      </c>
      <c r="AR160" s="1">
        <v>2035</v>
      </c>
      <c r="AS160" s="1" t="str">
        <f>IF(sum!A153="QU",sum!B153,"*")</f>
        <v>*</v>
      </c>
      <c r="AT160" s="1"/>
      <c r="AU160" s="1" t="str">
        <f>IF(sum!A153="QU",sum!G153,"*")</f>
        <v>*</v>
      </c>
      <c r="AX160" s="1" t="s">
        <v>137</v>
      </c>
      <c r="AY160" s="1" t="s">
        <v>138</v>
      </c>
      <c r="AZ160" s="1">
        <v>2035</v>
      </c>
      <c r="BA160" s="1" t="str">
        <f>IF(sum!A153="SA",sum!B153,"*")</f>
        <v>*</v>
      </c>
      <c r="BB160" s="1"/>
      <c r="BC160" s="1" t="str">
        <f>IF(sum!A153="SA",sum!G153,"*")</f>
        <v>*</v>
      </c>
    </row>
    <row r="161" spans="2:55">
      <c r="B161" s="1" t="s">
        <v>137</v>
      </c>
      <c r="C161" s="1" t="s">
        <v>138</v>
      </c>
      <c r="D161" s="1">
        <v>2035</v>
      </c>
      <c r="J161" s="1" t="s">
        <v>137</v>
      </c>
      <c r="K161" s="1" t="s">
        <v>138</v>
      </c>
      <c r="L161" s="1">
        <v>2035</v>
      </c>
      <c r="M161" s="1" t="str">
        <f>IF(sum!A154="AT",sum!B154,"*")</f>
        <v>OTH-Light_ELE1</v>
      </c>
      <c r="N161" s="1"/>
      <c r="O161" s="1">
        <f>IF(sum!A154="AT",sum!G154,"*")</f>
        <v>2.93532128405063E-2</v>
      </c>
      <c r="R161" s="1" t="s">
        <v>137</v>
      </c>
      <c r="S161" s="1" t="s">
        <v>138</v>
      </c>
      <c r="T161" s="1">
        <v>2035</v>
      </c>
      <c r="U161" s="1" t="str">
        <f>IF(sum!A154="BC",sum!B154,"*")</f>
        <v>*</v>
      </c>
      <c r="V161" s="1"/>
      <c r="W161" s="1" t="str">
        <f>IF(sum!A154="BC",sum!G154,"*")</f>
        <v>*</v>
      </c>
      <c r="Z161" s="1" t="s">
        <v>137</v>
      </c>
      <c r="AA161" s="1" t="s">
        <v>138</v>
      </c>
      <c r="AB161" s="1">
        <v>2035</v>
      </c>
      <c r="AC161" s="1" t="str">
        <f>IF(sum!A154="MA",sum!B154,"*")</f>
        <v>*</v>
      </c>
      <c r="AD161" s="1"/>
      <c r="AE161" s="1" t="str">
        <f>IF(sum!A154="MA",sum!G154,"*")</f>
        <v>*</v>
      </c>
      <c r="AH161" s="1" t="s">
        <v>137</v>
      </c>
      <c r="AI161" s="1" t="s">
        <v>138</v>
      </c>
      <c r="AJ161" s="1">
        <v>2035</v>
      </c>
      <c r="AK161" s="1" t="str">
        <f>IF(sum!A154="ON",sum!B154,"*")</f>
        <v>*</v>
      </c>
      <c r="AL161" s="1"/>
      <c r="AM161" s="1" t="str">
        <f>IF(sum!A154="ON",sum!G154,"*")</f>
        <v>*</v>
      </c>
      <c r="AP161" s="4" t="s">
        <v>137</v>
      </c>
      <c r="AQ161" s="4" t="s">
        <v>138</v>
      </c>
      <c r="AR161" s="4">
        <v>2035</v>
      </c>
      <c r="AS161" s="1" t="str">
        <f>IF(sum!A154="QU",sum!B154,"*")</f>
        <v>*</v>
      </c>
      <c r="AT161" s="1"/>
      <c r="AU161" s="1" t="str">
        <f>IF(sum!A154="QU",sum!G154,"*")</f>
        <v>*</v>
      </c>
      <c r="AX161" s="1" t="s">
        <v>137</v>
      </c>
      <c r="AY161" s="1" t="s">
        <v>138</v>
      </c>
      <c r="AZ161" s="1">
        <v>2035</v>
      </c>
      <c r="BA161" s="1" t="str">
        <f>IF(sum!A154="SA",sum!B154,"*")</f>
        <v>*</v>
      </c>
      <c r="BB161" s="1"/>
      <c r="BC161" s="1" t="str">
        <f>IF(sum!A154="SA",sum!G154,"*")</f>
        <v>*</v>
      </c>
    </row>
    <row r="162" spans="2:55">
      <c r="B162" s="4" t="s">
        <v>137</v>
      </c>
      <c r="C162" s="4" t="s">
        <v>138</v>
      </c>
      <c r="D162" s="4">
        <v>2035</v>
      </c>
      <c r="J162" s="4" t="s">
        <v>137</v>
      </c>
      <c r="K162" s="4" t="s">
        <v>138</v>
      </c>
      <c r="L162" s="4">
        <v>2035</v>
      </c>
      <c r="M162" s="1" t="str">
        <f>IF(sum!A155="AT",sum!B155,"*")</f>
        <v>OTH-SpCool_ELE1</v>
      </c>
      <c r="N162" s="1"/>
      <c r="O162" s="1">
        <f>IF(sum!A155="AT",sum!G155,"*")</f>
        <v>1.46766064202532E-2</v>
      </c>
      <c r="R162" s="4" t="s">
        <v>137</v>
      </c>
      <c r="S162" s="4" t="s">
        <v>138</v>
      </c>
      <c r="T162" s="4">
        <v>2035</v>
      </c>
      <c r="U162" s="1" t="str">
        <f>IF(sum!A155="BC",sum!B155,"*")</f>
        <v>*</v>
      </c>
      <c r="V162" s="1"/>
      <c r="W162" s="1" t="str">
        <f>IF(sum!A155="BC",sum!G155,"*")</f>
        <v>*</v>
      </c>
      <c r="Z162" s="4" t="s">
        <v>137</v>
      </c>
      <c r="AA162" s="4" t="s">
        <v>138</v>
      </c>
      <c r="AB162" s="4">
        <v>2035</v>
      </c>
      <c r="AC162" s="1" t="str">
        <f>IF(sum!A155="MA",sum!B155,"*")</f>
        <v>*</v>
      </c>
      <c r="AD162" s="1"/>
      <c r="AE162" s="1" t="str">
        <f>IF(sum!A155="MA",sum!G155,"*")</f>
        <v>*</v>
      </c>
      <c r="AH162" s="4" t="s">
        <v>137</v>
      </c>
      <c r="AI162" s="4" t="s">
        <v>138</v>
      </c>
      <c r="AJ162" s="4">
        <v>2035</v>
      </c>
      <c r="AK162" s="1" t="str">
        <f>IF(sum!A155="ON",sum!B155,"*")</f>
        <v>*</v>
      </c>
      <c r="AL162" s="1"/>
      <c r="AM162" s="1" t="str">
        <f>IF(sum!A155="ON",sum!G155,"*")</f>
        <v>*</v>
      </c>
      <c r="AP162" s="1" t="s">
        <v>137</v>
      </c>
      <c r="AQ162" s="1" t="s">
        <v>138</v>
      </c>
      <c r="AR162" s="1">
        <v>2035</v>
      </c>
      <c r="AS162" s="1" t="str">
        <f>IF(sum!A155="QU",sum!B155,"*")</f>
        <v>*</v>
      </c>
      <c r="AT162" s="1"/>
      <c r="AU162" s="1" t="str">
        <f>IF(sum!A155="QU",sum!G155,"*")</f>
        <v>*</v>
      </c>
      <c r="AX162" s="4" t="s">
        <v>137</v>
      </c>
      <c r="AY162" s="4" t="s">
        <v>138</v>
      </c>
      <c r="AZ162" s="4">
        <v>2035</v>
      </c>
      <c r="BA162" s="1" t="str">
        <f>IF(sum!A155="SA",sum!B155,"*")</f>
        <v>*</v>
      </c>
      <c r="BB162" s="1"/>
      <c r="BC162" s="1" t="str">
        <f>IF(sum!A155="SA",sum!G155,"*")</f>
        <v>*</v>
      </c>
    </row>
    <row r="163" spans="2:55">
      <c r="B163" s="1" t="s">
        <v>137</v>
      </c>
      <c r="C163" s="1" t="s">
        <v>138</v>
      </c>
      <c r="D163" s="1">
        <v>2035</v>
      </c>
      <c r="J163" s="1" t="s">
        <v>137</v>
      </c>
      <c r="K163" s="1" t="s">
        <v>138</v>
      </c>
      <c r="L163" s="1">
        <v>2035</v>
      </c>
      <c r="M163" s="1" t="str">
        <f>IF(sum!A156="AT",sum!B156,"*")</f>
        <v>OTH-SpHeat_ELE1</v>
      </c>
      <c r="N163" s="1"/>
      <c r="O163" s="1">
        <f>IF(sum!A156="AT",sum!G156,"*")</f>
        <v>3.0274069386611199E-2</v>
      </c>
      <c r="R163" s="1" t="s">
        <v>137</v>
      </c>
      <c r="S163" s="1" t="s">
        <v>138</v>
      </c>
      <c r="T163" s="1">
        <v>2035</v>
      </c>
      <c r="U163" s="1" t="str">
        <f>IF(sum!A156="BC",sum!B156,"*")</f>
        <v>*</v>
      </c>
      <c r="V163" s="1"/>
      <c r="W163" s="1" t="str">
        <f>IF(sum!A156="BC",sum!G156,"*")</f>
        <v>*</v>
      </c>
      <c r="Z163" s="1" t="s">
        <v>137</v>
      </c>
      <c r="AA163" s="1" t="s">
        <v>138</v>
      </c>
      <c r="AB163" s="1">
        <v>2035</v>
      </c>
      <c r="AC163" s="1" t="str">
        <f>IF(sum!A156="MA",sum!B156,"*")</f>
        <v>*</v>
      </c>
      <c r="AD163" s="1"/>
      <c r="AE163" s="1" t="str">
        <f>IF(sum!A156="MA",sum!G156,"*")</f>
        <v>*</v>
      </c>
      <c r="AH163" s="1" t="s">
        <v>137</v>
      </c>
      <c r="AI163" s="1" t="s">
        <v>138</v>
      </c>
      <c r="AJ163" s="1">
        <v>2035</v>
      </c>
      <c r="AK163" s="1" t="str">
        <f>IF(sum!A156="ON",sum!B156,"*")</f>
        <v>*</v>
      </c>
      <c r="AL163" s="1"/>
      <c r="AM163" s="1" t="str">
        <f>IF(sum!A156="ON",sum!G156,"*")</f>
        <v>*</v>
      </c>
      <c r="AP163" s="4" t="s">
        <v>137</v>
      </c>
      <c r="AQ163" s="4" t="s">
        <v>138</v>
      </c>
      <c r="AR163" s="4">
        <v>2035</v>
      </c>
      <c r="AS163" s="1" t="str">
        <f>IF(sum!A156="QU",sum!B156,"*")</f>
        <v>*</v>
      </c>
      <c r="AT163" s="1"/>
      <c r="AU163" s="1" t="str">
        <f>IF(sum!A156="QU",sum!G156,"*")</f>
        <v>*</v>
      </c>
      <c r="AX163" s="1" t="s">
        <v>137</v>
      </c>
      <c r="AY163" s="1" t="s">
        <v>138</v>
      </c>
      <c r="AZ163" s="1">
        <v>2035</v>
      </c>
      <c r="BA163" s="1" t="str">
        <f>IF(sum!A156="SA",sum!B156,"*")</f>
        <v>*</v>
      </c>
      <c r="BB163" s="1"/>
      <c r="BC163" s="1" t="str">
        <f>IF(sum!A156="SA",sum!G156,"*")</f>
        <v>*</v>
      </c>
    </row>
    <row r="164" spans="2:55">
      <c r="B164" s="1" t="s">
        <v>137</v>
      </c>
      <c r="C164" s="1" t="s">
        <v>138</v>
      </c>
      <c r="D164" s="1">
        <v>2035</v>
      </c>
      <c r="J164" s="1" t="s">
        <v>137</v>
      </c>
      <c r="K164" s="1" t="s">
        <v>138</v>
      </c>
      <c r="L164" s="1">
        <v>2035</v>
      </c>
      <c r="M164" s="1" t="str">
        <f>IF(sum!A157="AT",sum!B157,"*")</f>
        <v>R_ES-APP-CD_ELC1</v>
      </c>
      <c r="N164" s="1"/>
      <c r="O164" s="1">
        <f>IF(sum!A157="AT",sum!G157,"*")</f>
        <v>0</v>
      </c>
      <c r="R164" s="1" t="s">
        <v>137</v>
      </c>
      <c r="S164" s="1" t="s">
        <v>138</v>
      </c>
      <c r="T164" s="1">
        <v>2035</v>
      </c>
      <c r="U164" s="1" t="str">
        <f>IF(sum!A157="BC",sum!B157,"*")</f>
        <v>*</v>
      </c>
      <c r="V164" s="1"/>
      <c r="W164" s="1" t="str">
        <f>IF(sum!A157="BC",sum!G157,"*")</f>
        <v>*</v>
      </c>
      <c r="Z164" s="1" t="s">
        <v>137</v>
      </c>
      <c r="AA164" s="1" t="s">
        <v>138</v>
      </c>
      <c r="AB164" s="1">
        <v>2035</v>
      </c>
      <c r="AC164" s="1" t="str">
        <f>IF(sum!A157="MA",sum!B157,"*")</f>
        <v>*</v>
      </c>
      <c r="AD164" s="1"/>
      <c r="AE164" s="1" t="str">
        <f>IF(sum!A157="MA",sum!G157,"*")</f>
        <v>*</v>
      </c>
      <c r="AH164" s="1" t="s">
        <v>137</v>
      </c>
      <c r="AI164" s="1" t="s">
        <v>138</v>
      </c>
      <c r="AJ164" s="1">
        <v>2035</v>
      </c>
      <c r="AK164" s="1" t="str">
        <f>IF(sum!A157="ON",sum!B157,"*")</f>
        <v>*</v>
      </c>
      <c r="AL164" s="1"/>
      <c r="AM164" s="1" t="str">
        <f>IF(sum!A157="ON",sum!G157,"*")</f>
        <v>*</v>
      </c>
      <c r="AP164" s="1" t="s">
        <v>137</v>
      </c>
      <c r="AQ164" s="1" t="s">
        <v>138</v>
      </c>
      <c r="AR164" s="1">
        <v>2035</v>
      </c>
      <c r="AS164" s="1" t="str">
        <f>IF(sum!A157="QU",sum!B157,"*")</f>
        <v>*</v>
      </c>
      <c r="AT164" s="1"/>
      <c r="AU164" s="1" t="str">
        <f>IF(sum!A157="QU",sum!G157,"*")</f>
        <v>*</v>
      </c>
      <c r="AX164" s="1" t="s">
        <v>137</v>
      </c>
      <c r="AY164" s="1" t="s">
        <v>138</v>
      </c>
      <c r="AZ164" s="1">
        <v>2035</v>
      </c>
      <c r="BA164" s="1" t="str">
        <f>IF(sum!A157="SA",sum!B157,"*")</f>
        <v>*</v>
      </c>
      <c r="BB164" s="1"/>
      <c r="BC164" s="1" t="str">
        <f>IF(sum!A157="SA",sum!G157,"*")</f>
        <v>*</v>
      </c>
    </row>
    <row r="165" spans="2:55">
      <c r="B165" s="4" t="s">
        <v>137</v>
      </c>
      <c r="C165" s="4" t="s">
        <v>138</v>
      </c>
      <c r="D165" s="4">
        <v>2035</v>
      </c>
      <c r="J165" s="4" t="s">
        <v>137</v>
      </c>
      <c r="K165" s="4" t="s">
        <v>138</v>
      </c>
      <c r="L165" s="4">
        <v>2035</v>
      </c>
      <c r="M165" s="1" t="str">
        <f>IF(sum!A158="AT",sum!B158,"*")</f>
        <v>R_ES-APP-CW_ELC1</v>
      </c>
      <c r="N165" s="1"/>
      <c r="O165" s="1">
        <f>IF(sum!A158="AT",sum!G158,"*")</f>
        <v>0</v>
      </c>
      <c r="R165" s="4" t="s">
        <v>137</v>
      </c>
      <c r="S165" s="4" t="s">
        <v>138</v>
      </c>
      <c r="T165" s="4">
        <v>2035</v>
      </c>
      <c r="U165" s="1" t="str">
        <f>IF(sum!A158="BC",sum!B158,"*")</f>
        <v>*</v>
      </c>
      <c r="V165" s="1"/>
      <c r="W165" s="1" t="str">
        <f>IF(sum!A158="BC",sum!G158,"*")</f>
        <v>*</v>
      </c>
      <c r="Z165" s="4" t="s">
        <v>137</v>
      </c>
      <c r="AA165" s="4" t="s">
        <v>138</v>
      </c>
      <c r="AB165" s="4">
        <v>2035</v>
      </c>
      <c r="AC165" s="1" t="str">
        <f>IF(sum!A158="MA",sum!B158,"*")</f>
        <v>*</v>
      </c>
      <c r="AD165" s="1"/>
      <c r="AE165" s="1" t="str">
        <f>IF(sum!A158="MA",sum!G158,"*")</f>
        <v>*</v>
      </c>
      <c r="AH165" s="4" t="s">
        <v>137</v>
      </c>
      <c r="AI165" s="4" t="s">
        <v>138</v>
      </c>
      <c r="AJ165" s="4">
        <v>2035</v>
      </c>
      <c r="AK165" s="1" t="str">
        <f>IF(sum!A158="ON",sum!B158,"*")</f>
        <v>*</v>
      </c>
      <c r="AL165" s="1"/>
      <c r="AM165" s="1" t="str">
        <f>IF(sum!A158="ON",sum!G158,"*")</f>
        <v>*</v>
      </c>
      <c r="AP165" s="4" t="s">
        <v>137</v>
      </c>
      <c r="AQ165" s="4" t="s">
        <v>138</v>
      </c>
      <c r="AR165" s="4">
        <v>2035</v>
      </c>
      <c r="AS165" s="1" t="str">
        <f>IF(sum!A158="QU",sum!B158,"*")</f>
        <v>*</v>
      </c>
      <c r="AT165" s="1"/>
      <c r="AU165" s="1" t="str">
        <f>IF(sum!A158="QU",sum!G158,"*")</f>
        <v>*</v>
      </c>
      <c r="AX165" s="4" t="s">
        <v>137</v>
      </c>
      <c r="AY165" s="4" t="s">
        <v>138</v>
      </c>
      <c r="AZ165" s="4">
        <v>2035</v>
      </c>
      <c r="BA165" s="1" t="str">
        <f>IF(sum!A158="SA",sum!B158,"*")</f>
        <v>*</v>
      </c>
      <c r="BB165" s="1"/>
      <c r="BC165" s="1" t="str">
        <f>IF(sum!A158="SA",sum!G158,"*")</f>
        <v>*</v>
      </c>
    </row>
    <row r="166" spans="2:55">
      <c r="B166" s="1" t="s">
        <v>137</v>
      </c>
      <c r="C166" s="1" t="s">
        <v>138</v>
      </c>
      <c r="D166" s="1">
        <v>2035</v>
      </c>
      <c r="J166" s="1" t="s">
        <v>137</v>
      </c>
      <c r="K166" s="1" t="s">
        <v>138</v>
      </c>
      <c r="L166" s="1">
        <v>2035</v>
      </c>
      <c r="M166" s="1" t="str">
        <f>IF(sum!A159="AT",sum!B159,"*")</f>
        <v>R_ES-APP-DW_ELC1</v>
      </c>
      <c r="N166" s="1"/>
      <c r="O166" s="1">
        <f>IF(sum!A159="AT",sum!G159,"*")</f>
        <v>0</v>
      </c>
      <c r="R166" s="1" t="s">
        <v>137</v>
      </c>
      <c r="S166" s="1" t="s">
        <v>138</v>
      </c>
      <c r="T166" s="1">
        <v>2035</v>
      </c>
      <c r="U166" s="1" t="str">
        <f>IF(sum!A159="BC",sum!B159,"*")</f>
        <v>*</v>
      </c>
      <c r="V166" s="1"/>
      <c r="W166" s="1" t="str">
        <f>IF(sum!A159="BC",sum!G159,"*")</f>
        <v>*</v>
      </c>
      <c r="Z166" s="1" t="s">
        <v>137</v>
      </c>
      <c r="AA166" s="1" t="s">
        <v>138</v>
      </c>
      <c r="AB166" s="1">
        <v>2035</v>
      </c>
      <c r="AC166" s="1" t="str">
        <f>IF(sum!A159="MA",sum!B159,"*")</f>
        <v>*</v>
      </c>
      <c r="AD166" s="1"/>
      <c r="AE166" s="1" t="str">
        <f>IF(sum!A159="MA",sum!G159,"*")</f>
        <v>*</v>
      </c>
      <c r="AH166" s="1" t="s">
        <v>137</v>
      </c>
      <c r="AI166" s="1" t="s">
        <v>138</v>
      </c>
      <c r="AJ166" s="1">
        <v>2035</v>
      </c>
      <c r="AK166" s="1" t="str">
        <f>IF(sum!A159="ON",sum!B159,"*")</f>
        <v>*</v>
      </c>
      <c r="AL166" s="1"/>
      <c r="AM166" s="1" t="str">
        <f>IF(sum!A159="ON",sum!G159,"*")</f>
        <v>*</v>
      </c>
      <c r="AP166" s="1" t="s">
        <v>137</v>
      </c>
      <c r="AQ166" s="1" t="s">
        <v>138</v>
      </c>
      <c r="AR166" s="1">
        <v>2035</v>
      </c>
      <c r="AS166" s="1" t="str">
        <f>IF(sum!A159="QU",sum!B159,"*")</f>
        <v>*</v>
      </c>
      <c r="AT166" s="1"/>
      <c r="AU166" s="1" t="str">
        <f>IF(sum!A159="QU",sum!G159,"*")</f>
        <v>*</v>
      </c>
      <c r="AX166" s="1" t="s">
        <v>137</v>
      </c>
      <c r="AY166" s="1" t="s">
        <v>138</v>
      </c>
      <c r="AZ166" s="1">
        <v>2035</v>
      </c>
      <c r="BA166" s="1" t="str">
        <f>IF(sum!A159="SA",sum!B159,"*")</f>
        <v>*</v>
      </c>
      <c r="BB166" s="1"/>
      <c r="BC166" s="1" t="str">
        <f>IF(sum!A159="SA",sum!G159,"*")</f>
        <v>*</v>
      </c>
    </row>
    <row r="167" spans="2:55">
      <c r="B167" s="1" t="s">
        <v>137</v>
      </c>
      <c r="C167" s="1" t="s">
        <v>138</v>
      </c>
      <c r="D167" s="1">
        <v>2035</v>
      </c>
      <c r="J167" s="1" t="s">
        <v>137</v>
      </c>
      <c r="K167" s="1" t="s">
        <v>138</v>
      </c>
      <c r="L167" s="1">
        <v>2035</v>
      </c>
      <c r="M167" s="1" t="str">
        <f>IF(sum!A160="AT",sum!B160,"*")</f>
        <v>R_ES-APP-FR_ELC1</v>
      </c>
      <c r="N167" s="1"/>
      <c r="O167" s="1">
        <f>IF(sum!A160="AT",sum!G160,"*")</f>
        <v>0</v>
      </c>
      <c r="R167" s="1" t="s">
        <v>137</v>
      </c>
      <c r="S167" s="1" t="s">
        <v>138</v>
      </c>
      <c r="T167" s="1">
        <v>2035</v>
      </c>
      <c r="U167" s="1" t="str">
        <f>IF(sum!A160="BC",sum!B160,"*")</f>
        <v>*</v>
      </c>
      <c r="V167" s="1"/>
      <c r="W167" s="1" t="str">
        <f>IF(sum!A160="BC",sum!G160,"*")</f>
        <v>*</v>
      </c>
      <c r="Z167" s="1" t="s">
        <v>137</v>
      </c>
      <c r="AA167" s="1" t="s">
        <v>138</v>
      </c>
      <c r="AB167" s="1">
        <v>2035</v>
      </c>
      <c r="AC167" s="1" t="str">
        <f>IF(sum!A160="MA",sum!B160,"*")</f>
        <v>*</v>
      </c>
      <c r="AD167" s="1"/>
      <c r="AE167" s="1" t="str">
        <f>IF(sum!A160="MA",sum!G160,"*")</f>
        <v>*</v>
      </c>
      <c r="AH167" s="1" t="s">
        <v>137</v>
      </c>
      <c r="AI167" s="1" t="s">
        <v>138</v>
      </c>
      <c r="AJ167" s="1">
        <v>2035</v>
      </c>
      <c r="AK167" s="1" t="str">
        <f>IF(sum!A160="ON",sum!B160,"*")</f>
        <v>*</v>
      </c>
      <c r="AL167" s="1"/>
      <c r="AM167" s="1" t="str">
        <f>IF(sum!A160="ON",sum!G160,"*")</f>
        <v>*</v>
      </c>
      <c r="AP167" s="4" t="s">
        <v>137</v>
      </c>
      <c r="AQ167" s="4" t="s">
        <v>138</v>
      </c>
      <c r="AR167" s="4">
        <v>2035</v>
      </c>
      <c r="AS167" s="1" t="str">
        <f>IF(sum!A160="QU",sum!B160,"*")</f>
        <v>*</v>
      </c>
      <c r="AT167" s="1"/>
      <c r="AU167" s="1" t="str">
        <f>IF(sum!A160="QU",sum!G160,"*")</f>
        <v>*</v>
      </c>
      <c r="AX167" s="1" t="s">
        <v>137</v>
      </c>
      <c r="AY167" s="1" t="s">
        <v>138</v>
      </c>
      <c r="AZ167" s="1">
        <v>2035</v>
      </c>
      <c r="BA167" s="1" t="str">
        <f>IF(sum!A160="SA",sum!B160,"*")</f>
        <v>*</v>
      </c>
      <c r="BB167" s="1"/>
      <c r="BC167" s="1" t="str">
        <f>IF(sum!A160="SA",sum!G160,"*")</f>
        <v>*</v>
      </c>
    </row>
    <row r="168" spans="2:55">
      <c r="B168" s="4" t="s">
        <v>137</v>
      </c>
      <c r="C168" s="4" t="s">
        <v>138</v>
      </c>
      <c r="D168" s="4">
        <v>2035</v>
      </c>
      <c r="J168" s="4" t="s">
        <v>137</v>
      </c>
      <c r="K168" s="4" t="s">
        <v>138</v>
      </c>
      <c r="L168" s="4">
        <v>2035</v>
      </c>
      <c r="M168" s="1" t="str">
        <f>IF(sum!A161="AT",sum!B161,"*")</f>
        <v>R_ES-APP-OTH_ELC1</v>
      </c>
      <c r="N168" s="1"/>
      <c r="O168" s="1">
        <f>IF(sum!A161="AT",sum!G161,"*")</f>
        <v>0</v>
      </c>
      <c r="R168" s="4" t="s">
        <v>137</v>
      </c>
      <c r="S168" s="4" t="s">
        <v>138</v>
      </c>
      <c r="T168" s="4">
        <v>2035</v>
      </c>
      <c r="U168" s="1" t="str">
        <f>IF(sum!A161="BC",sum!B161,"*")</f>
        <v>*</v>
      </c>
      <c r="V168" s="1"/>
      <c r="W168" s="1" t="str">
        <f>IF(sum!A161="BC",sum!G161,"*")</f>
        <v>*</v>
      </c>
      <c r="Z168" s="4" t="s">
        <v>137</v>
      </c>
      <c r="AA168" s="4" t="s">
        <v>138</v>
      </c>
      <c r="AB168" s="4">
        <v>2035</v>
      </c>
      <c r="AC168" s="1" t="str">
        <f>IF(sum!A161="MA",sum!B161,"*")</f>
        <v>*</v>
      </c>
      <c r="AD168" s="1"/>
      <c r="AE168" s="1" t="str">
        <f>IF(sum!A161="MA",sum!G161,"*")</f>
        <v>*</v>
      </c>
      <c r="AH168" s="4" t="s">
        <v>137</v>
      </c>
      <c r="AI168" s="4" t="s">
        <v>138</v>
      </c>
      <c r="AJ168" s="4">
        <v>2035</v>
      </c>
      <c r="AK168" s="1" t="str">
        <f>IF(sum!A161="ON",sum!B161,"*")</f>
        <v>*</v>
      </c>
      <c r="AL168" s="1"/>
      <c r="AM168" s="1" t="str">
        <f>IF(sum!A161="ON",sum!G161,"*")</f>
        <v>*</v>
      </c>
      <c r="AP168" s="1" t="s">
        <v>137</v>
      </c>
      <c r="AQ168" s="1" t="s">
        <v>138</v>
      </c>
      <c r="AR168" s="1">
        <v>2035</v>
      </c>
      <c r="AS168" s="1" t="str">
        <f>IF(sum!A161="QU",sum!B161,"*")</f>
        <v>*</v>
      </c>
      <c r="AT168" s="1"/>
      <c r="AU168" s="1" t="str">
        <f>IF(sum!A161="QU",sum!G161,"*")</f>
        <v>*</v>
      </c>
      <c r="AX168" s="4" t="s">
        <v>137</v>
      </c>
      <c r="AY168" s="4" t="s">
        <v>138</v>
      </c>
      <c r="AZ168" s="4">
        <v>2035</v>
      </c>
      <c r="BA168" s="1" t="str">
        <f>IF(sum!A161="SA",sum!B161,"*")</f>
        <v>*</v>
      </c>
      <c r="BB168" s="1"/>
      <c r="BC168" s="1" t="str">
        <f>IF(sum!A161="SA",sum!G161,"*")</f>
        <v>*</v>
      </c>
    </row>
    <row r="169" spans="2:55">
      <c r="B169" s="1" t="s">
        <v>137</v>
      </c>
      <c r="C169" s="1" t="s">
        <v>138</v>
      </c>
      <c r="D169" s="1">
        <v>2035</v>
      </c>
      <c r="J169" s="1" t="s">
        <v>137</v>
      </c>
      <c r="K169" s="1" t="s">
        <v>138</v>
      </c>
      <c r="L169" s="1">
        <v>2035</v>
      </c>
      <c r="M169" s="1" t="str">
        <f>IF(sum!A162="AT",sum!B162,"*")</f>
        <v>R_ES-APP-RA_ELC1</v>
      </c>
      <c r="N169" s="1"/>
      <c r="O169" s="1">
        <f>IF(sum!A162="AT",sum!G162,"*")</f>
        <v>0</v>
      </c>
      <c r="R169" s="1" t="s">
        <v>137</v>
      </c>
      <c r="S169" s="1" t="s">
        <v>138</v>
      </c>
      <c r="T169" s="1">
        <v>2035</v>
      </c>
      <c r="U169" s="1" t="str">
        <f>IF(sum!A162="BC",sum!B162,"*")</f>
        <v>*</v>
      </c>
      <c r="V169" s="1"/>
      <c r="W169" s="1" t="str">
        <f>IF(sum!A162="BC",sum!G162,"*")</f>
        <v>*</v>
      </c>
      <c r="Z169" s="1" t="s">
        <v>137</v>
      </c>
      <c r="AA169" s="1" t="s">
        <v>138</v>
      </c>
      <c r="AB169" s="1">
        <v>2035</v>
      </c>
      <c r="AC169" s="1" t="str">
        <f>IF(sum!A162="MA",sum!B162,"*")</f>
        <v>*</v>
      </c>
      <c r="AD169" s="1"/>
      <c r="AE169" s="1" t="str">
        <f>IF(sum!A162="MA",sum!G162,"*")</f>
        <v>*</v>
      </c>
      <c r="AH169" s="1" t="s">
        <v>137</v>
      </c>
      <c r="AI169" s="1" t="s">
        <v>138</v>
      </c>
      <c r="AJ169" s="1">
        <v>2035</v>
      </c>
      <c r="AK169" s="1" t="str">
        <f>IF(sum!A162="ON",sum!B162,"*")</f>
        <v>*</v>
      </c>
      <c r="AL169" s="1"/>
      <c r="AM169" s="1" t="str">
        <f>IF(sum!A162="ON",sum!G162,"*")</f>
        <v>*</v>
      </c>
      <c r="AP169" s="4" t="s">
        <v>137</v>
      </c>
      <c r="AQ169" s="4" t="s">
        <v>138</v>
      </c>
      <c r="AR169" s="4">
        <v>2035</v>
      </c>
      <c r="AS169" s="1" t="str">
        <f>IF(sum!A162="QU",sum!B162,"*")</f>
        <v>*</v>
      </c>
      <c r="AT169" s="1"/>
      <c r="AU169" s="1" t="str">
        <f>IF(sum!A162="QU",sum!G162,"*")</f>
        <v>*</v>
      </c>
      <c r="AX169" s="1" t="s">
        <v>137</v>
      </c>
      <c r="AY169" s="1" t="s">
        <v>138</v>
      </c>
      <c r="AZ169" s="1">
        <v>2035</v>
      </c>
      <c r="BA169" s="1" t="str">
        <f>IF(sum!A162="SA",sum!B162,"*")</f>
        <v>*</v>
      </c>
      <c r="BB169" s="1"/>
      <c r="BC169" s="1" t="str">
        <f>IF(sum!A162="SA",sum!G162,"*")</f>
        <v>*</v>
      </c>
    </row>
    <row r="170" spans="2:55">
      <c r="B170" s="1" t="s">
        <v>137</v>
      </c>
      <c r="C170" s="1" t="s">
        <v>138</v>
      </c>
      <c r="D170" s="1">
        <v>2035</v>
      </c>
      <c r="J170" s="1" t="s">
        <v>137</v>
      </c>
      <c r="K170" s="1" t="s">
        <v>138</v>
      </c>
      <c r="L170" s="1">
        <v>2035</v>
      </c>
      <c r="M170" s="1" t="str">
        <f>IF(sum!A163="AT",sum!B163,"*")</f>
        <v>R_ES-APP-RE_ELC1</v>
      </c>
      <c r="N170" s="1"/>
      <c r="O170" s="1">
        <f>IF(sum!A163="AT",sum!G163,"*")</f>
        <v>0</v>
      </c>
      <c r="R170" s="1" t="s">
        <v>137</v>
      </c>
      <c r="S170" s="1" t="s">
        <v>138</v>
      </c>
      <c r="T170" s="1">
        <v>2035</v>
      </c>
      <c r="U170" s="1" t="str">
        <f>IF(sum!A163="BC",sum!B163,"*")</f>
        <v>*</v>
      </c>
      <c r="V170" s="1"/>
      <c r="W170" s="1" t="str">
        <f>IF(sum!A163="BC",sum!G163,"*")</f>
        <v>*</v>
      </c>
      <c r="Z170" s="1" t="s">
        <v>137</v>
      </c>
      <c r="AA170" s="1" t="s">
        <v>138</v>
      </c>
      <c r="AB170" s="1">
        <v>2035</v>
      </c>
      <c r="AC170" s="1" t="str">
        <f>IF(sum!A163="MA",sum!B163,"*")</f>
        <v>*</v>
      </c>
      <c r="AD170" s="1"/>
      <c r="AE170" s="1" t="str">
        <f>IF(sum!A163="MA",sum!G163,"*")</f>
        <v>*</v>
      </c>
      <c r="AH170" s="1" t="s">
        <v>137</v>
      </c>
      <c r="AI170" s="1" t="s">
        <v>138</v>
      </c>
      <c r="AJ170" s="1">
        <v>2035</v>
      </c>
      <c r="AK170" s="1" t="str">
        <f>IF(sum!A163="ON",sum!B163,"*")</f>
        <v>*</v>
      </c>
      <c r="AL170" s="1"/>
      <c r="AM170" s="1" t="str">
        <f>IF(sum!A163="ON",sum!G163,"*")</f>
        <v>*</v>
      </c>
      <c r="AP170" s="1" t="s">
        <v>137</v>
      </c>
      <c r="AQ170" s="1" t="s">
        <v>138</v>
      </c>
      <c r="AR170" s="1">
        <v>2035</v>
      </c>
      <c r="AS170" s="1" t="str">
        <f>IF(sum!A163="QU",sum!B163,"*")</f>
        <v>*</v>
      </c>
      <c r="AT170" s="1"/>
      <c r="AU170" s="1" t="str">
        <f>IF(sum!A163="QU",sum!G163,"*")</f>
        <v>*</v>
      </c>
      <c r="AX170" s="1" t="s">
        <v>137</v>
      </c>
      <c r="AY170" s="1" t="s">
        <v>138</v>
      </c>
      <c r="AZ170" s="1">
        <v>2035</v>
      </c>
      <c r="BA170" s="1" t="str">
        <f>IF(sum!A163="SA",sum!B163,"*")</f>
        <v>*</v>
      </c>
      <c r="BB170" s="1"/>
      <c r="BC170" s="1" t="str">
        <f>IF(sum!A163="SA",sum!G163,"*")</f>
        <v>*</v>
      </c>
    </row>
    <row r="171" spans="2:55">
      <c r="B171" s="4" t="s">
        <v>137</v>
      </c>
      <c r="C171" s="4" t="s">
        <v>138</v>
      </c>
      <c r="D171" s="4">
        <v>2035</v>
      </c>
      <c r="J171" s="4" t="s">
        <v>137</v>
      </c>
      <c r="K171" s="4" t="s">
        <v>138</v>
      </c>
      <c r="L171" s="4">
        <v>2035</v>
      </c>
      <c r="M171" s="1" t="str">
        <f>IF(sum!A164="AT",sum!B164,"*")</f>
        <v>R_ES-LI_ELC1</v>
      </c>
      <c r="N171" s="1"/>
      <c r="O171" s="1">
        <f>IF(sum!A164="AT",sum!G164,"*")</f>
        <v>0</v>
      </c>
      <c r="R171" s="4" t="s">
        <v>137</v>
      </c>
      <c r="S171" s="4" t="s">
        <v>138</v>
      </c>
      <c r="T171" s="4">
        <v>2035</v>
      </c>
      <c r="U171" s="1" t="str">
        <f>IF(sum!A164="BC",sum!B164,"*")</f>
        <v>*</v>
      </c>
      <c r="V171" s="1"/>
      <c r="W171" s="1" t="str">
        <f>IF(sum!A164="BC",sum!G164,"*")</f>
        <v>*</v>
      </c>
      <c r="Z171" s="4" t="s">
        <v>137</v>
      </c>
      <c r="AA171" s="4" t="s">
        <v>138</v>
      </c>
      <c r="AB171" s="4">
        <v>2035</v>
      </c>
      <c r="AC171" s="1" t="str">
        <f>IF(sum!A164="MA",sum!B164,"*")</f>
        <v>*</v>
      </c>
      <c r="AD171" s="1"/>
      <c r="AE171" s="1" t="str">
        <f>IF(sum!A164="MA",sum!G164,"*")</f>
        <v>*</v>
      </c>
      <c r="AH171" s="4" t="s">
        <v>137</v>
      </c>
      <c r="AI171" s="4" t="s">
        <v>138</v>
      </c>
      <c r="AJ171" s="4">
        <v>2035</v>
      </c>
      <c r="AK171" s="1" t="str">
        <f>IF(sum!A164="ON",sum!B164,"*")</f>
        <v>*</v>
      </c>
      <c r="AL171" s="1"/>
      <c r="AM171" s="1" t="str">
        <f>IF(sum!A164="ON",sum!G164,"*")</f>
        <v>*</v>
      </c>
      <c r="AP171" s="4" t="s">
        <v>137</v>
      </c>
      <c r="AQ171" s="4" t="s">
        <v>138</v>
      </c>
      <c r="AR171" s="4">
        <v>2035</v>
      </c>
      <c r="AS171" s="1" t="str">
        <f>IF(sum!A164="QU",sum!B164,"*")</f>
        <v>*</v>
      </c>
      <c r="AT171" s="1"/>
      <c r="AU171" s="1" t="str">
        <f>IF(sum!A164="QU",sum!G164,"*")</f>
        <v>*</v>
      </c>
      <c r="AX171" s="4" t="s">
        <v>137</v>
      </c>
      <c r="AY171" s="4" t="s">
        <v>138</v>
      </c>
      <c r="AZ171" s="4">
        <v>2035</v>
      </c>
      <c r="BA171" s="1" t="str">
        <f>IF(sum!A164="SA",sum!B164,"*")</f>
        <v>*</v>
      </c>
      <c r="BB171" s="1"/>
      <c r="BC171" s="1" t="str">
        <f>IF(sum!A164="SA",sum!G164,"*")</f>
        <v>*</v>
      </c>
    </row>
    <row r="172" spans="2:55">
      <c r="B172" s="1" t="s">
        <v>137</v>
      </c>
      <c r="C172" s="1" t="s">
        <v>138</v>
      </c>
      <c r="D172" s="1">
        <v>2035</v>
      </c>
      <c r="J172" s="1" t="s">
        <v>137</v>
      </c>
      <c r="K172" s="1" t="s">
        <v>138</v>
      </c>
      <c r="L172" s="1">
        <v>2035</v>
      </c>
      <c r="M172" s="1" t="str">
        <f>IF(sum!A165="AT",sum!B165,"*")</f>
        <v>R_ES-SC-AP_ELC1_ROOM_CENTRAL</v>
      </c>
      <c r="N172" s="1"/>
      <c r="O172" s="1">
        <f>IF(sum!A165="AT",sum!G165,"*")</f>
        <v>4.2600904092131603E-2</v>
      </c>
      <c r="R172" s="1" t="s">
        <v>137</v>
      </c>
      <c r="S172" s="1" t="s">
        <v>138</v>
      </c>
      <c r="T172" s="1">
        <v>2035</v>
      </c>
      <c r="U172" s="1" t="str">
        <f>IF(sum!A165="BC",sum!B165,"*")</f>
        <v>*</v>
      </c>
      <c r="V172" s="1"/>
      <c r="W172" s="1" t="str">
        <f>IF(sum!A165="BC",sum!G165,"*")</f>
        <v>*</v>
      </c>
      <c r="Z172" s="1" t="s">
        <v>137</v>
      </c>
      <c r="AA172" s="1" t="s">
        <v>138</v>
      </c>
      <c r="AB172" s="1">
        <v>2035</v>
      </c>
      <c r="AC172" s="1" t="str">
        <f>IF(sum!A165="MA",sum!B165,"*")</f>
        <v>*</v>
      </c>
      <c r="AD172" s="1"/>
      <c r="AE172" s="1" t="str">
        <f>IF(sum!A165="MA",sum!G165,"*")</f>
        <v>*</v>
      </c>
      <c r="AH172" s="1" t="s">
        <v>137</v>
      </c>
      <c r="AI172" s="1" t="s">
        <v>138</v>
      </c>
      <c r="AJ172" s="1">
        <v>2035</v>
      </c>
      <c r="AK172" s="1" t="str">
        <f>IF(sum!A165="ON",sum!B165,"*")</f>
        <v>*</v>
      </c>
      <c r="AL172" s="1"/>
      <c r="AM172" s="1" t="str">
        <f>IF(sum!A165="ON",sum!G165,"*")</f>
        <v>*</v>
      </c>
      <c r="AP172" s="1" t="s">
        <v>137</v>
      </c>
      <c r="AQ172" s="1" t="s">
        <v>138</v>
      </c>
      <c r="AR172" s="1">
        <v>2035</v>
      </c>
      <c r="AS172" s="1" t="str">
        <f>IF(sum!A165="QU",sum!B165,"*")</f>
        <v>*</v>
      </c>
      <c r="AT172" s="1"/>
      <c r="AU172" s="1" t="str">
        <f>IF(sum!A165="QU",sum!G165,"*")</f>
        <v>*</v>
      </c>
      <c r="AX172" s="1" t="s">
        <v>137</v>
      </c>
      <c r="AY172" s="1" t="s">
        <v>138</v>
      </c>
      <c r="AZ172" s="1">
        <v>2035</v>
      </c>
      <c r="BA172" s="1" t="str">
        <f>IF(sum!A165="SA",sum!B165,"*")</f>
        <v>*</v>
      </c>
      <c r="BB172" s="1"/>
      <c r="BC172" s="1" t="str">
        <f>IF(sum!A165="SA",sum!G165,"*")</f>
        <v>*</v>
      </c>
    </row>
    <row r="173" spans="2:55">
      <c r="B173" s="1" t="s">
        <v>137</v>
      </c>
      <c r="C173" s="1" t="s">
        <v>138</v>
      </c>
      <c r="D173" s="1">
        <v>2035</v>
      </c>
      <c r="J173" s="1" t="s">
        <v>137</v>
      </c>
      <c r="K173" s="1" t="s">
        <v>138</v>
      </c>
      <c r="L173" s="1">
        <v>2035</v>
      </c>
      <c r="M173" s="1" t="str">
        <f>IF(sum!A166="AT",sum!B166,"*")</f>
        <v>R_ES-SC-MOB_ELC1_ROOM_CENTRAL</v>
      </c>
      <c r="N173" s="1"/>
      <c r="O173" s="1">
        <f>IF(sum!A166="AT",sum!G166,"*")</f>
        <v>7.8751257293877205E-3</v>
      </c>
      <c r="R173" s="1" t="s">
        <v>137</v>
      </c>
      <c r="S173" s="1" t="s">
        <v>138</v>
      </c>
      <c r="T173" s="1">
        <v>2035</v>
      </c>
      <c r="U173" s="1" t="str">
        <f>IF(sum!A166="BC",sum!B166,"*")</f>
        <v>*</v>
      </c>
      <c r="V173" s="1"/>
      <c r="W173" s="1" t="str">
        <f>IF(sum!A166="BC",sum!G166,"*")</f>
        <v>*</v>
      </c>
      <c r="Z173" s="1" t="s">
        <v>137</v>
      </c>
      <c r="AA173" s="1" t="s">
        <v>138</v>
      </c>
      <c r="AB173" s="1">
        <v>2035</v>
      </c>
      <c r="AC173" s="1" t="str">
        <f>IF(sum!A166="MA",sum!B166,"*")</f>
        <v>*</v>
      </c>
      <c r="AD173" s="1"/>
      <c r="AE173" s="1" t="str">
        <f>IF(sum!A166="MA",sum!G166,"*")</f>
        <v>*</v>
      </c>
      <c r="AH173" s="1" t="s">
        <v>137</v>
      </c>
      <c r="AI173" s="1" t="s">
        <v>138</v>
      </c>
      <c r="AJ173" s="1">
        <v>2035</v>
      </c>
      <c r="AK173" s="1" t="str">
        <f>IF(sum!A166="ON",sum!B166,"*")</f>
        <v>*</v>
      </c>
      <c r="AL173" s="1"/>
      <c r="AM173" s="1" t="str">
        <f>IF(sum!A166="ON",sum!G166,"*")</f>
        <v>*</v>
      </c>
      <c r="AP173" s="4" t="s">
        <v>137</v>
      </c>
      <c r="AQ173" s="4" t="s">
        <v>138</v>
      </c>
      <c r="AR173" s="4">
        <v>2035</v>
      </c>
      <c r="AS173" s="1" t="str">
        <f>IF(sum!A166="QU",sum!B166,"*")</f>
        <v>*</v>
      </c>
      <c r="AT173" s="1"/>
      <c r="AU173" s="1" t="str">
        <f>IF(sum!A166="QU",sum!G166,"*")</f>
        <v>*</v>
      </c>
      <c r="AX173" s="1" t="s">
        <v>137</v>
      </c>
      <c r="AY173" s="1" t="s">
        <v>138</v>
      </c>
      <c r="AZ173" s="1">
        <v>2035</v>
      </c>
      <c r="BA173" s="1" t="str">
        <f>IF(sum!A166="SA",sum!B166,"*")</f>
        <v>*</v>
      </c>
      <c r="BB173" s="1"/>
      <c r="BC173" s="1" t="str">
        <f>IF(sum!A166="SA",sum!G166,"*")</f>
        <v>*</v>
      </c>
    </row>
    <row r="174" spans="2:55">
      <c r="B174" s="4" t="s">
        <v>137</v>
      </c>
      <c r="C174" s="4" t="s">
        <v>138</v>
      </c>
      <c r="D174" s="4">
        <v>2035</v>
      </c>
      <c r="J174" s="4" t="s">
        <v>137</v>
      </c>
      <c r="K174" s="4" t="s">
        <v>138</v>
      </c>
      <c r="L174" s="4">
        <v>2035</v>
      </c>
      <c r="M174" s="1" t="str">
        <f>IF(sum!A167="AT",sum!B167,"*")</f>
        <v>R_ES-SC-SA_ELC1_ROOM_CENTRAL</v>
      </c>
      <c r="N174" s="1"/>
      <c r="O174" s="1">
        <f>IF(sum!A167="AT",sum!G167,"*")</f>
        <v>1.6765205670601201E-2</v>
      </c>
      <c r="R174" s="4" t="s">
        <v>137</v>
      </c>
      <c r="S174" s="4" t="s">
        <v>138</v>
      </c>
      <c r="T174" s="4">
        <v>2035</v>
      </c>
      <c r="U174" s="1" t="str">
        <f>IF(sum!A167="BC",sum!B167,"*")</f>
        <v>*</v>
      </c>
      <c r="V174" s="1"/>
      <c r="W174" s="1" t="str">
        <f>IF(sum!A167="BC",sum!G167,"*")</f>
        <v>*</v>
      </c>
      <c r="Z174" s="4" t="s">
        <v>137</v>
      </c>
      <c r="AA174" s="4" t="s">
        <v>138</v>
      </c>
      <c r="AB174" s="4">
        <v>2035</v>
      </c>
      <c r="AC174" s="1" t="str">
        <f>IF(sum!A167="MA",sum!B167,"*")</f>
        <v>*</v>
      </c>
      <c r="AD174" s="1"/>
      <c r="AE174" s="1" t="str">
        <f>IF(sum!A167="MA",sum!G167,"*")</f>
        <v>*</v>
      </c>
      <c r="AH174" s="4" t="s">
        <v>137</v>
      </c>
      <c r="AI174" s="4" t="s">
        <v>138</v>
      </c>
      <c r="AJ174" s="4">
        <v>2035</v>
      </c>
      <c r="AK174" s="1" t="str">
        <f>IF(sum!A167="ON",sum!B167,"*")</f>
        <v>*</v>
      </c>
      <c r="AL174" s="1"/>
      <c r="AM174" s="1" t="str">
        <f>IF(sum!A167="ON",sum!G167,"*")</f>
        <v>*</v>
      </c>
      <c r="AP174" s="1" t="s">
        <v>137</v>
      </c>
      <c r="AQ174" s="1" t="s">
        <v>138</v>
      </c>
      <c r="AR174" s="1">
        <v>2035</v>
      </c>
      <c r="AS174" s="1" t="str">
        <f>IF(sum!A167="QU",sum!B167,"*")</f>
        <v>*</v>
      </c>
      <c r="AT174" s="1"/>
      <c r="AU174" s="1" t="str">
        <f>IF(sum!A167="QU",sum!G167,"*")</f>
        <v>*</v>
      </c>
      <c r="AX174" s="4" t="s">
        <v>137</v>
      </c>
      <c r="AY174" s="4" t="s">
        <v>138</v>
      </c>
      <c r="AZ174" s="4">
        <v>2035</v>
      </c>
      <c r="BA174" s="1" t="str">
        <f>IF(sum!A167="SA",sum!B167,"*")</f>
        <v>*</v>
      </c>
      <c r="BB174" s="1"/>
      <c r="BC174" s="1" t="str">
        <f>IF(sum!A167="SA",sum!G167,"*")</f>
        <v>*</v>
      </c>
    </row>
    <row r="175" spans="2:55">
      <c r="B175" s="1" t="s">
        <v>137</v>
      </c>
      <c r="C175" s="1" t="s">
        <v>138</v>
      </c>
      <c r="D175" s="1">
        <v>2035</v>
      </c>
      <c r="J175" s="1" t="s">
        <v>137</v>
      </c>
      <c r="K175" s="1" t="s">
        <v>138</v>
      </c>
      <c r="L175" s="1">
        <v>2035</v>
      </c>
      <c r="M175" s="1" t="str">
        <f>IF(sum!A168="AT",sum!B168,"*")</f>
        <v>R_ES-SC-SD_ELC1_ROOM_CENTRAL</v>
      </c>
      <c r="N175" s="1"/>
      <c r="O175" s="1">
        <f>IF(sum!A168="AT",sum!G168,"*")</f>
        <v>0.14764848021094301</v>
      </c>
      <c r="R175" s="1" t="s">
        <v>137</v>
      </c>
      <c r="S175" s="1" t="s">
        <v>138</v>
      </c>
      <c r="T175" s="1">
        <v>2035</v>
      </c>
      <c r="U175" s="1" t="str">
        <f>IF(sum!A168="BC",sum!B168,"*")</f>
        <v>*</v>
      </c>
      <c r="V175" s="1"/>
      <c r="W175" s="1" t="str">
        <f>IF(sum!A168="BC",sum!G168,"*")</f>
        <v>*</v>
      </c>
      <c r="Z175" s="1" t="s">
        <v>137</v>
      </c>
      <c r="AA175" s="1" t="s">
        <v>138</v>
      </c>
      <c r="AB175" s="1">
        <v>2035</v>
      </c>
      <c r="AC175" s="1" t="str">
        <f>IF(sum!A168="MA",sum!B168,"*")</f>
        <v>*</v>
      </c>
      <c r="AD175" s="1"/>
      <c r="AE175" s="1" t="str">
        <f>IF(sum!A168="MA",sum!G168,"*")</f>
        <v>*</v>
      </c>
      <c r="AH175" s="1" t="s">
        <v>137</v>
      </c>
      <c r="AI175" s="1" t="s">
        <v>138</v>
      </c>
      <c r="AJ175" s="1">
        <v>2035</v>
      </c>
      <c r="AK175" s="1" t="str">
        <f>IF(sum!A168="ON",sum!B168,"*")</f>
        <v>*</v>
      </c>
      <c r="AL175" s="1"/>
      <c r="AM175" s="1" t="str">
        <f>IF(sum!A168="ON",sum!G168,"*")</f>
        <v>*</v>
      </c>
      <c r="AP175" s="4" t="s">
        <v>137</v>
      </c>
      <c r="AQ175" s="4" t="s">
        <v>138</v>
      </c>
      <c r="AR175" s="4">
        <v>2035</v>
      </c>
      <c r="AS175" s="1" t="str">
        <f>IF(sum!A168="QU",sum!B168,"*")</f>
        <v>*</v>
      </c>
      <c r="AT175" s="1"/>
      <c r="AU175" s="1" t="str">
        <f>IF(sum!A168="QU",sum!G168,"*")</f>
        <v>*</v>
      </c>
      <c r="AX175" s="1" t="s">
        <v>137</v>
      </c>
      <c r="AY175" s="1" t="s">
        <v>138</v>
      </c>
      <c r="AZ175" s="1">
        <v>2035</v>
      </c>
      <c r="BA175" s="1" t="str">
        <f>IF(sum!A168="SA",sum!B168,"*")</f>
        <v>*</v>
      </c>
      <c r="BB175" s="1"/>
      <c r="BC175" s="1" t="str">
        <f>IF(sum!A168="SA",sum!G168,"*")</f>
        <v>*</v>
      </c>
    </row>
    <row r="176" spans="2:55">
      <c r="B176" s="1" t="s">
        <v>137</v>
      </c>
      <c r="C176" s="1" t="s">
        <v>138</v>
      </c>
      <c r="D176" s="1">
        <v>2035</v>
      </c>
      <c r="J176" s="1" t="s">
        <v>137</v>
      </c>
      <c r="K176" s="1" t="s">
        <v>138</v>
      </c>
      <c r="L176" s="1">
        <v>2035</v>
      </c>
      <c r="M176" s="1" t="str">
        <f>IF(sum!A169="AT",sum!B169,"*")</f>
        <v>R_ES-SH-AP_ELC1</v>
      </c>
      <c r="N176" s="1"/>
      <c r="O176" s="1">
        <f>IF(sum!A169="AT",sum!G169,"*")</f>
        <v>0</v>
      </c>
      <c r="R176" s="1" t="s">
        <v>137</v>
      </c>
      <c r="S176" s="1" t="s">
        <v>138</v>
      </c>
      <c r="T176" s="1">
        <v>2035</v>
      </c>
      <c r="U176" s="1" t="str">
        <f>IF(sum!A169="BC",sum!B169,"*")</f>
        <v>*</v>
      </c>
      <c r="V176" s="1"/>
      <c r="W176" s="1" t="str">
        <f>IF(sum!A169="BC",sum!G169,"*")</f>
        <v>*</v>
      </c>
      <c r="Z176" s="1" t="s">
        <v>137</v>
      </c>
      <c r="AA176" s="1" t="s">
        <v>138</v>
      </c>
      <c r="AB176" s="1">
        <v>2035</v>
      </c>
      <c r="AC176" s="1" t="str">
        <f>IF(sum!A169="MA",sum!B169,"*")</f>
        <v>*</v>
      </c>
      <c r="AD176" s="1"/>
      <c r="AE176" s="1" t="str">
        <f>IF(sum!A169="MA",sum!G169,"*")</f>
        <v>*</v>
      </c>
      <c r="AH176" s="1" t="s">
        <v>137</v>
      </c>
      <c r="AI176" s="1" t="s">
        <v>138</v>
      </c>
      <c r="AJ176" s="1">
        <v>2035</v>
      </c>
      <c r="AK176" s="1" t="str">
        <f>IF(sum!A169="ON",sum!B169,"*")</f>
        <v>*</v>
      </c>
      <c r="AL176" s="1"/>
      <c r="AM176" s="1" t="str">
        <f>IF(sum!A169="ON",sum!G169,"*")</f>
        <v>*</v>
      </c>
      <c r="AP176" s="1" t="s">
        <v>137</v>
      </c>
      <c r="AQ176" s="1" t="s">
        <v>138</v>
      </c>
      <c r="AR176" s="1">
        <v>2035</v>
      </c>
      <c r="AS176" s="1" t="str">
        <f>IF(sum!A169="QU",sum!B169,"*")</f>
        <v>*</v>
      </c>
      <c r="AT176" s="1"/>
      <c r="AU176" s="1" t="str">
        <f>IF(sum!A169="QU",sum!G169,"*")</f>
        <v>*</v>
      </c>
      <c r="AX176" s="1" t="s">
        <v>137</v>
      </c>
      <c r="AY176" s="1" t="s">
        <v>138</v>
      </c>
      <c r="AZ176" s="1">
        <v>2035</v>
      </c>
      <c r="BA176" s="1" t="str">
        <f>IF(sum!A169="SA",sum!B169,"*")</f>
        <v>*</v>
      </c>
      <c r="BB176" s="1"/>
      <c r="BC176" s="1" t="str">
        <f>IF(sum!A169="SA",sum!G169,"*")</f>
        <v>*</v>
      </c>
    </row>
    <row r="177" spans="2:55">
      <c r="B177" s="4" t="s">
        <v>137</v>
      </c>
      <c r="C177" s="4" t="s">
        <v>138</v>
      </c>
      <c r="D177" s="4">
        <v>2035</v>
      </c>
      <c r="J177" s="4" t="s">
        <v>137</v>
      </c>
      <c r="K177" s="4" t="s">
        <v>138</v>
      </c>
      <c r="L177" s="4">
        <v>2035</v>
      </c>
      <c r="M177" s="1" t="str">
        <f>IF(sum!A170="AT",sum!B170,"*")</f>
        <v>R_ES-SH-AP_HET1</v>
      </c>
      <c r="N177" s="1"/>
      <c r="O177" s="1">
        <f>IF(sum!A170="AT",sum!G170,"*")</f>
        <v>1.23333333333333E-3</v>
      </c>
      <c r="R177" s="4" t="s">
        <v>137</v>
      </c>
      <c r="S177" s="4" t="s">
        <v>138</v>
      </c>
      <c r="T177" s="4">
        <v>2035</v>
      </c>
      <c r="U177" s="1" t="str">
        <f>IF(sum!A170="BC",sum!B170,"*")</f>
        <v>*</v>
      </c>
      <c r="V177" s="1"/>
      <c r="W177" s="1" t="str">
        <f>IF(sum!A170="BC",sum!G170,"*")</f>
        <v>*</v>
      </c>
      <c r="Z177" s="4" t="s">
        <v>137</v>
      </c>
      <c r="AA177" s="4" t="s">
        <v>138</v>
      </c>
      <c r="AB177" s="4">
        <v>2035</v>
      </c>
      <c r="AC177" s="1" t="str">
        <f>IF(sum!A170="MA",sum!B170,"*")</f>
        <v>*</v>
      </c>
      <c r="AD177" s="1"/>
      <c r="AE177" s="1" t="str">
        <f>IF(sum!A170="MA",sum!G170,"*")</f>
        <v>*</v>
      </c>
      <c r="AH177" s="4" t="s">
        <v>137</v>
      </c>
      <c r="AI177" s="4" t="s">
        <v>138</v>
      </c>
      <c r="AJ177" s="4">
        <v>2035</v>
      </c>
      <c r="AK177" s="1" t="str">
        <f>IF(sum!A170="ON",sum!B170,"*")</f>
        <v>*</v>
      </c>
      <c r="AL177" s="1"/>
      <c r="AM177" s="1" t="str">
        <f>IF(sum!A170="ON",sum!G170,"*")</f>
        <v>*</v>
      </c>
      <c r="AP177" s="4" t="s">
        <v>137</v>
      </c>
      <c r="AQ177" s="4" t="s">
        <v>138</v>
      </c>
      <c r="AR177" s="4">
        <v>2035</v>
      </c>
      <c r="AS177" s="1" t="str">
        <f>IF(sum!A170="QU",sum!B170,"*")</f>
        <v>*</v>
      </c>
      <c r="AT177" s="1"/>
      <c r="AU177" s="1" t="str">
        <f>IF(sum!A170="QU",sum!G170,"*")</f>
        <v>*</v>
      </c>
      <c r="AX177" s="4" t="s">
        <v>137</v>
      </c>
      <c r="AY177" s="4" t="s">
        <v>138</v>
      </c>
      <c r="AZ177" s="4">
        <v>2035</v>
      </c>
      <c r="BA177" s="1" t="str">
        <f>IF(sum!A170="SA",sum!B170,"*")</f>
        <v>*</v>
      </c>
      <c r="BB177" s="1"/>
      <c r="BC177" s="1" t="str">
        <f>IF(sum!A170="SA",sum!G170,"*")</f>
        <v>*</v>
      </c>
    </row>
    <row r="178" spans="2:55">
      <c r="B178" s="1" t="s">
        <v>137</v>
      </c>
      <c r="C178" s="1" t="s">
        <v>138</v>
      </c>
      <c r="D178" s="1">
        <v>2035</v>
      </c>
      <c r="J178" s="1" t="s">
        <v>137</v>
      </c>
      <c r="K178" s="1" t="s">
        <v>138</v>
      </c>
      <c r="L178" s="1">
        <v>2035</v>
      </c>
      <c r="M178" s="1" t="str">
        <f>IF(sum!A171="AT",sum!B171,"*")</f>
        <v>R_ES-SH-MOB_ELC1</v>
      </c>
      <c r="N178" s="1"/>
      <c r="O178" s="1">
        <f>IF(sum!A171="AT",sum!G171,"*")</f>
        <v>6.0938577887570999E-5</v>
      </c>
      <c r="R178" s="1" t="s">
        <v>137</v>
      </c>
      <c r="S178" s="1" t="s">
        <v>138</v>
      </c>
      <c r="T178" s="1">
        <v>2035</v>
      </c>
      <c r="U178" s="1" t="str">
        <f>IF(sum!A171="BC",sum!B171,"*")</f>
        <v>*</v>
      </c>
      <c r="V178" s="1"/>
      <c r="W178" s="1" t="str">
        <f>IF(sum!A171="BC",sum!G171,"*")</f>
        <v>*</v>
      </c>
      <c r="Z178" s="1" t="s">
        <v>137</v>
      </c>
      <c r="AA178" s="1" t="s">
        <v>138</v>
      </c>
      <c r="AB178" s="1">
        <v>2035</v>
      </c>
      <c r="AC178" s="1" t="str">
        <f>IF(sum!A171="MA",sum!B171,"*")</f>
        <v>*</v>
      </c>
      <c r="AD178" s="1"/>
      <c r="AE178" s="1" t="str">
        <f>IF(sum!A171="MA",sum!G171,"*")</f>
        <v>*</v>
      </c>
      <c r="AH178" s="1" t="s">
        <v>137</v>
      </c>
      <c r="AI178" s="1" t="s">
        <v>138</v>
      </c>
      <c r="AJ178" s="1">
        <v>2035</v>
      </c>
      <c r="AK178" s="1" t="str">
        <f>IF(sum!A171="ON",sum!B171,"*")</f>
        <v>*</v>
      </c>
      <c r="AL178" s="1"/>
      <c r="AM178" s="1" t="str">
        <f>IF(sum!A171="ON",sum!G171,"*")</f>
        <v>*</v>
      </c>
      <c r="AP178" s="1" t="s">
        <v>137</v>
      </c>
      <c r="AQ178" s="1" t="s">
        <v>138</v>
      </c>
      <c r="AR178" s="1">
        <v>2035</v>
      </c>
      <c r="AS178" s="1" t="str">
        <f>IF(sum!A171="QU",sum!B171,"*")</f>
        <v>*</v>
      </c>
      <c r="AT178" s="1"/>
      <c r="AU178" s="1" t="str">
        <f>IF(sum!A171="QU",sum!G171,"*")</f>
        <v>*</v>
      </c>
      <c r="AX178" s="1" t="s">
        <v>137</v>
      </c>
      <c r="AY178" s="1" t="s">
        <v>138</v>
      </c>
      <c r="AZ178" s="1">
        <v>2035</v>
      </c>
      <c r="BA178" s="1" t="str">
        <f>IF(sum!A171="SA",sum!B171,"*")</f>
        <v>*</v>
      </c>
      <c r="BB178" s="1"/>
      <c r="BC178" s="1" t="str">
        <f>IF(sum!A171="SA",sum!G171,"*")</f>
        <v>*</v>
      </c>
    </row>
    <row r="179" spans="2:55">
      <c r="B179" s="1" t="s">
        <v>137</v>
      </c>
      <c r="C179" s="1" t="s">
        <v>138</v>
      </c>
      <c r="D179" s="1">
        <v>2035</v>
      </c>
      <c r="J179" s="1" t="s">
        <v>137</v>
      </c>
      <c r="K179" s="1" t="s">
        <v>138</v>
      </c>
      <c r="L179" s="1">
        <v>2035</v>
      </c>
      <c r="M179" s="1" t="str">
        <f>IF(sum!A172="AT",sum!B172,"*")</f>
        <v>R_ES-SH-MOB_HET1</v>
      </c>
      <c r="N179" s="1"/>
      <c r="O179" s="1">
        <f>IF(sum!A172="AT",sum!G172,"*")</f>
        <v>0</v>
      </c>
      <c r="R179" s="1" t="s">
        <v>137</v>
      </c>
      <c r="S179" s="1" t="s">
        <v>138</v>
      </c>
      <c r="T179" s="1">
        <v>2035</v>
      </c>
      <c r="U179" s="1" t="str">
        <f>IF(sum!A172="BC",sum!B172,"*")</f>
        <v>*</v>
      </c>
      <c r="V179" s="1"/>
      <c r="W179" s="1" t="str">
        <f>IF(sum!A172="BC",sum!G172,"*")</f>
        <v>*</v>
      </c>
      <c r="Z179" s="1" t="s">
        <v>137</v>
      </c>
      <c r="AA179" s="1" t="s">
        <v>138</v>
      </c>
      <c r="AB179" s="1">
        <v>2035</v>
      </c>
      <c r="AC179" s="1" t="str">
        <f>IF(sum!A172="MA",sum!B172,"*")</f>
        <v>*</v>
      </c>
      <c r="AD179" s="1"/>
      <c r="AE179" s="1" t="str">
        <f>IF(sum!A172="MA",sum!G172,"*")</f>
        <v>*</v>
      </c>
      <c r="AH179" s="1" t="s">
        <v>137</v>
      </c>
      <c r="AI179" s="1" t="s">
        <v>138</v>
      </c>
      <c r="AJ179" s="1">
        <v>2035</v>
      </c>
      <c r="AK179" s="1" t="str">
        <f>IF(sum!A172="ON",sum!B172,"*")</f>
        <v>*</v>
      </c>
      <c r="AL179" s="1"/>
      <c r="AM179" s="1" t="str">
        <f>IF(sum!A172="ON",sum!G172,"*")</f>
        <v>*</v>
      </c>
      <c r="AP179" s="4" t="s">
        <v>137</v>
      </c>
      <c r="AQ179" s="4" t="s">
        <v>138</v>
      </c>
      <c r="AR179" s="4">
        <v>2035</v>
      </c>
      <c r="AS179" s="1" t="str">
        <f>IF(sum!A172="QU",sum!B172,"*")</f>
        <v>*</v>
      </c>
      <c r="AT179" s="1"/>
      <c r="AU179" s="1" t="str">
        <f>IF(sum!A172="QU",sum!G172,"*")</f>
        <v>*</v>
      </c>
      <c r="AX179" s="1" t="s">
        <v>137</v>
      </c>
      <c r="AY179" s="1" t="s">
        <v>138</v>
      </c>
      <c r="AZ179" s="1">
        <v>2035</v>
      </c>
      <c r="BA179" s="1" t="str">
        <f>IF(sum!A172="SA",sum!B172,"*")</f>
        <v>*</v>
      </c>
      <c r="BB179" s="1"/>
      <c r="BC179" s="1" t="str">
        <f>IF(sum!A172="SA",sum!G172,"*")</f>
        <v>*</v>
      </c>
    </row>
    <row r="180" spans="2:55">
      <c r="B180" s="4" t="s">
        <v>137</v>
      </c>
      <c r="C180" s="4" t="s">
        <v>138</v>
      </c>
      <c r="D180" s="4">
        <v>2035</v>
      </c>
      <c r="J180" s="4" t="s">
        <v>137</v>
      </c>
      <c r="K180" s="4" t="s">
        <v>138</v>
      </c>
      <c r="L180" s="4">
        <v>2035</v>
      </c>
      <c r="M180" s="1" t="str">
        <f>IF(sum!A173="AT",sum!B173,"*")</f>
        <v>R_ES-SH-SA_ELC1</v>
      </c>
      <c r="N180" s="1"/>
      <c r="O180" s="1">
        <f>IF(sum!A173="AT",sum!G173,"*")</f>
        <v>0</v>
      </c>
      <c r="R180" s="4" t="s">
        <v>137</v>
      </c>
      <c r="S180" s="4" t="s">
        <v>138</v>
      </c>
      <c r="T180" s="4">
        <v>2035</v>
      </c>
      <c r="U180" s="1" t="str">
        <f>IF(sum!A173="BC",sum!B173,"*")</f>
        <v>*</v>
      </c>
      <c r="V180" s="1"/>
      <c r="W180" s="1" t="str">
        <f>IF(sum!A173="BC",sum!G173,"*")</f>
        <v>*</v>
      </c>
      <c r="Z180" s="4" t="s">
        <v>137</v>
      </c>
      <c r="AA180" s="4" t="s">
        <v>138</v>
      </c>
      <c r="AB180" s="4">
        <v>2035</v>
      </c>
      <c r="AC180" s="1" t="str">
        <f>IF(sum!A173="MA",sum!B173,"*")</f>
        <v>*</v>
      </c>
      <c r="AD180" s="1"/>
      <c r="AE180" s="1" t="str">
        <f>IF(sum!A173="MA",sum!G173,"*")</f>
        <v>*</v>
      </c>
      <c r="AH180" s="4" t="s">
        <v>137</v>
      </c>
      <c r="AI180" s="4" t="s">
        <v>138</v>
      </c>
      <c r="AJ180" s="4">
        <v>2035</v>
      </c>
      <c r="AK180" s="1" t="str">
        <f>IF(sum!A173="ON",sum!B173,"*")</f>
        <v>*</v>
      </c>
      <c r="AL180" s="1"/>
      <c r="AM180" s="1" t="str">
        <f>IF(sum!A173="ON",sum!G173,"*")</f>
        <v>*</v>
      </c>
      <c r="AP180" s="1" t="s">
        <v>137</v>
      </c>
      <c r="AQ180" s="1" t="s">
        <v>138</v>
      </c>
      <c r="AR180" s="1">
        <v>2035</v>
      </c>
      <c r="AS180" s="1" t="str">
        <f>IF(sum!A173="QU",sum!B173,"*")</f>
        <v>*</v>
      </c>
      <c r="AT180" s="1"/>
      <c r="AU180" s="1" t="str">
        <f>IF(sum!A173="QU",sum!G173,"*")</f>
        <v>*</v>
      </c>
      <c r="AX180" s="4" t="s">
        <v>137</v>
      </c>
      <c r="AY180" s="4" t="s">
        <v>138</v>
      </c>
      <c r="AZ180" s="4">
        <v>2035</v>
      </c>
      <c r="BA180" s="1" t="str">
        <f>IF(sum!A173="SA",sum!B173,"*")</f>
        <v>*</v>
      </c>
      <c r="BB180" s="1"/>
      <c r="BC180" s="1" t="str">
        <f>IF(sum!A173="SA",sum!G173,"*")</f>
        <v>*</v>
      </c>
    </row>
    <row r="181" spans="2:55">
      <c r="B181" s="1" t="s">
        <v>137</v>
      </c>
      <c r="C181" s="1" t="s">
        <v>138</v>
      </c>
      <c r="D181" s="1">
        <v>2035</v>
      </c>
      <c r="J181" s="1" t="s">
        <v>137</v>
      </c>
      <c r="K181" s="1" t="s">
        <v>138</v>
      </c>
      <c r="L181" s="1">
        <v>2035</v>
      </c>
      <c r="M181" s="1" t="str">
        <f>IF(sum!A174="AT",sum!B174,"*")</f>
        <v>R_ES-SH-SA_HET1</v>
      </c>
      <c r="N181" s="1"/>
      <c r="O181" s="1">
        <f>IF(sum!A174="AT",sum!G174,"*")</f>
        <v>1.1999999999999999E-3</v>
      </c>
      <c r="R181" s="1" t="s">
        <v>137</v>
      </c>
      <c r="S181" s="1" t="s">
        <v>138</v>
      </c>
      <c r="T181" s="1">
        <v>2035</v>
      </c>
      <c r="U181" s="1" t="str">
        <f>IF(sum!A174="BC",sum!B174,"*")</f>
        <v>*</v>
      </c>
      <c r="V181" s="1"/>
      <c r="W181" s="1" t="str">
        <f>IF(sum!A174="BC",sum!G174,"*")</f>
        <v>*</v>
      </c>
      <c r="Z181" s="1" t="s">
        <v>137</v>
      </c>
      <c r="AA181" s="1" t="s">
        <v>138</v>
      </c>
      <c r="AB181" s="1">
        <v>2035</v>
      </c>
      <c r="AC181" s="1" t="str">
        <f>IF(sum!A174="MA",sum!B174,"*")</f>
        <v>*</v>
      </c>
      <c r="AD181" s="1"/>
      <c r="AE181" s="1" t="str">
        <f>IF(sum!A174="MA",sum!G174,"*")</f>
        <v>*</v>
      </c>
      <c r="AH181" s="1" t="s">
        <v>137</v>
      </c>
      <c r="AI181" s="1" t="s">
        <v>138</v>
      </c>
      <c r="AJ181" s="1">
        <v>2035</v>
      </c>
      <c r="AK181" s="1" t="str">
        <f>IF(sum!A174="ON",sum!B174,"*")</f>
        <v>*</v>
      </c>
      <c r="AL181" s="1"/>
      <c r="AM181" s="1" t="str">
        <f>IF(sum!A174="ON",sum!G174,"*")</f>
        <v>*</v>
      </c>
      <c r="AP181" s="4" t="s">
        <v>137</v>
      </c>
      <c r="AQ181" s="4" t="s">
        <v>138</v>
      </c>
      <c r="AR181" s="4">
        <v>2035</v>
      </c>
      <c r="AS181" s="1" t="str">
        <f>IF(sum!A174="QU",sum!B174,"*")</f>
        <v>*</v>
      </c>
      <c r="AT181" s="1"/>
      <c r="AU181" s="1" t="str">
        <f>IF(sum!A174="QU",sum!G174,"*")</f>
        <v>*</v>
      </c>
      <c r="AX181" s="1" t="s">
        <v>137</v>
      </c>
      <c r="AY181" s="1" t="s">
        <v>138</v>
      </c>
      <c r="AZ181" s="1">
        <v>2035</v>
      </c>
      <c r="BA181" s="1" t="str">
        <f>IF(sum!A174="SA",sum!B174,"*")</f>
        <v>*</v>
      </c>
      <c r="BB181" s="1"/>
      <c r="BC181" s="1" t="str">
        <f>IF(sum!A174="SA",sum!G174,"*")</f>
        <v>*</v>
      </c>
    </row>
    <row r="182" spans="2:55">
      <c r="B182" s="1" t="s">
        <v>137</v>
      </c>
      <c r="C182" s="1" t="s">
        <v>138</v>
      </c>
      <c r="D182" s="1">
        <v>2035</v>
      </c>
      <c r="J182" s="1" t="s">
        <v>137</v>
      </c>
      <c r="K182" s="1" t="s">
        <v>138</v>
      </c>
      <c r="L182" s="1">
        <v>2035</v>
      </c>
      <c r="M182" s="1" t="str">
        <f>IF(sum!A175="AT",sum!B175,"*")</f>
        <v>R_ES-SH-SD_ELC1</v>
      </c>
      <c r="N182" s="1"/>
      <c r="O182" s="1">
        <f>IF(sum!A175="AT",sum!G175,"*")</f>
        <v>4.8909988792812404E-3</v>
      </c>
      <c r="R182" s="1" t="s">
        <v>137</v>
      </c>
      <c r="S182" s="1" t="s">
        <v>138</v>
      </c>
      <c r="T182" s="1">
        <v>2035</v>
      </c>
      <c r="U182" s="1" t="str">
        <f>IF(sum!A175="BC",sum!B175,"*")</f>
        <v>*</v>
      </c>
      <c r="V182" s="1"/>
      <c r="W182" s="1" t="str">
        <f>IF(sum!A175="BC",sum!G175,"*")</f>
        <v>*</v>
      </c>
      <c r="Z182" s="1" t="s">
        <v>137</v>
      </c>
      <c r="AA182" s="1" t="s">
        <v>138</v>
      </c>
      <c r="AB182" s="1">
        <v>2035</v>
      </c>
      <c r="AC182" s="1" t="str">
        <f>IF(sum!A175="MA",sum!B175,"*")</f>
        <v>*</v>
      </c>
      <c r="AD182" s="1"/>
      <c r="AE182" s="1" t="str">
        <f>IF(sum!A175="MA",sum!G175,"*")</f>
        <v>*</v>
      </c>
      <c r="AH182" s="1" t="s">
        <v>137</v>
      </c>
      <c r="AI182" s="1" t="s">
        <v>138</v>
      </c>
      <c r="AJ182" s="1">
        <v>2035</v>
      </c>
      <c r="AK182" s="1" t="str">
        <f>IF(sum!A175="ON",sum!B175,"*")</f>
        <v>*</v>
      </c>
      <c r="AL182" s="1"/>
      <c r="AM182" s="1" t="str">
        <f>IF(sum!A175="ON",sum!G175,"*")</f>
        <v>*</v>
      </c>
      <c r="AP182" s="1" t="s">
        <v>137</v>
      </c>
      <c r="AQ182" s="1" t="s">
        <v>138</v>
      </c>
      <c r="AR182" s="1">
        <v>2035</v>
      </c>
      <c r="AS182" s="1" t="str">
        <f>IF(sum!A175="QU",sum!B175,"*")</f>
        <v>*</v>
      </c>
      <c r="AT182" s="1"/>
      <c r="AU182" s="1" t="str">
        <f>IF(sum!A175="QU",sum!G175,"*")</f>
        <v>*</v>
      </c>
      <c r="AX182" s="1" t="s">
        <v>137</v>
      </c>
      <c r="AY182" s="1" t="s">
        <v>138</v>
      </c>
      <c r="AZ182" s="1">
        <v>2035</v>
      </c>
      <c r="BA182" s="1" t="str">
        <f>IF(sum!A175="SA",sum!B175,"*")</f>
        <v>*</v>
      </c>
      <c r="BB182" s="1"/>
      <c r="BC182" s="1" t="str">
        <f>IF(sum!A175="SA",sum!G175,"*")</f>
        <v>*</v>
      </c>
    </row>
    <row r="183" spans="2:55">
      <c r="B183" s="4" t="s">
        <v>137</v>
      </c>
      <c r="C183" s="4" t="s">
        <v>138</v>
      </c>
      <c r="D183" s="4">
        <v>2035</v>
      </c>
      <c r="J183" s="4" t="s">
        <v>137</v>
      </c>
      <c r="K183" s="4" t="s">
        <v>138</v>
      </c>
      <c r="L183" s="4">
        <v>2035</v>
      </c>
      <c r="M183" s="1" t="str">
        <f>IF(sum!A176="AT",sum!B176,"*")</f>
        <v>R_ES-SH-SD_HET1</v>
      </c>
      <c r="N183" s="1"/>
      <c r="O183" s="1">
        <f>IF(sum!A176="AT",sum!G176,"*")</f>
        <v>0</v>
      </c>
      <c r="R183" s="4" t="s">
        <v>137</v>
      </c>
      <c r="S183" s="4" t="s">
        <v>138</v>
      </c>
      <c r="T183" s="4">
        <v>2035</v>
      </c>
      <c r="U183" s="1" t="str">
        <f>IF(sum!A176="BC",sum!B176,"*")</f>
        <v>*</v>
      </c>
      <c r="V183" s="1"/>
      <c r="W183" s="1" t="str">
        <f>IF(sum!A176="BC",sum!G176,"*")</f>
        <v>*</v>
      </c>
      <c r="Z183" s="4" t="s">
        <v>137</v>
      </c>
      <c r="AA183" s="4" t="s">
        <v>138</v>
      </c>
      <c r="AB183" s="4">
        <v>2035</v>
      </c>
      <c r="AC183" s="1" t="str">
        <f>IF(sum!A176="MA",sum!B176,"*")</f>
        <v>*</v>
      </c>
      <c r="AD183" s="1"/>
      <c r="AE183" s="1" t="str">
        <f>IF(sum!A176="MA",sum!G176,"*")</f>
        <v>*</v>
      </c>
      <c r="AH183" s="4" t="s">
        <v>137</v>
      </c>
      <c r="AI183" s="4" t="s">
        <v>138</v>
      </c>
      <c r="AJ183" s="4">
        <v>2035</v>
      </c>
      <c r="AK183" s="1" t="str">
        <f>IF(sum!A176="ON",sum!B176,"*")</f>
        <v>*</v>
      </c>
      <c r="AL183" s="1"/>
      <c r="AM183" s="1" t="str">
        <f>IF(sum!A176="ON",sum!G176,"*")</f>
        <v>*</v>
      </c>
      <c r="AP183" s="4" t="s">
        <v>137</v>
      </c>
      <c r="AQ183" s="4" t="s">
        <v>138</v>
      </c>
      <c r="AR183" s="4">
        <v>2035</v>
      </c>
      <c r="AS183" s="1" t="str">
        <f>IF(sum!A176="QU",sum!B176,"*")</f>
        <v>*</v>
      </c>
      <c r="AT183" s="1"/>
      <c r="AU183" s="1" t="str">
        <f>IF(sum!A176="QU",sum!G176,"*")</f>
        <v>*</v>
      </c>
      <c r="AX183" s="4" t="s">
        <v>137</v>
      </c>
      <c r="AY183" s="4" t="s">
        <v>138</v>
      </c>
      <c r="AZ183" s="4">
        <v>2035</v>
      </c>
      <c r="BA183" s="1" t="str">
        <f>IF(sum!A176="SA",sum!B176,"*")</f>
        <v>*</v>
      </c>
      <c r="BB183" s="1"/>
      <c r="BC183" s="1" t="str">
        <f>IF(sum!A176="SA",sum!G176,"*")</f>
        <v>*</v>
      </c>
    </row>
    <row r="184" spans="2:55">
      <c r="B184" s="1" t="s">
        <v>137</v>
      </c>
      <c r="C184" s="1" t="s">
        <v>138</v>
      </c>
      <c r="D184" s="1">
        <v>2035</v>
      </c>
      <c r="J184" s="1" t="s">
        <v>137</v>
      </c>
      <c r="K184" s="1" t="s">
        <v>138</v>
      </c>
      <c r="L184" s="1">
        <v>2035</v>
      </c>
      <c r="M184" s="1" t="str">
        <f>IF(sum!A177="AT",sum!B177,"*")</f>
        <v>R_ES-WH-AP_STEAM1</v>
      </c>
      <c r="N184" s="1"/>
      <c r="O184" s="1">
        <f>IF(sum!A177="AT",sum!G177,"*")</f>
        <v>9.5095423671368598E-2</v>
      </c>
      <c r="R184" s="1" t="s">
        <v>137</v>
      </c>
      <c r="S184" s="1" t="s">
        <v>138</v>
      </c>
      <c r="T184" s="1">
        <v>2035</v>
      </c>
      <c r="U184" s="1" t="str">
        <f>IF(sum!A177="BC",sum!B177,"*")</f>
        <v>*</v>
      </c>
      <c r="V184" s="1"/>
      <c r="W184" s="1" t="str">
        <f>IF(sum!A177="BC",sum!G177,"*")</f>
        <v>*</v>
      </c>
      <c r="Z184" s="1" t="s">
        <v>137</v>
      </c>
      <c r="AA184" s="1" t="s">
        <v>138</v>
      </c>
      <c r="AB184" s="1">
        <v>2035</v>
      </c>
      <c r="AC184" s="1" t="str">
        <f>IF(sum!A177="MA",sum!B177,"*")</f>
        <v>*</v>
      </c>
      <c r="AD184" s="1"/>
      <c r="AE184" s="1" t="str">
        <f>IF(sum!A177="MA",sum!G177,"*")</f>
        <v>*</v>
      </c>
      <c r="AH184" s="1" t="s">
        <v>137</v>
      </c>
      <c r="AI184" s="1" t="s">
        <v>138</v>
      </c>
      <c r="AJ184" s="1">
        <v>2035</v>
      </c>
      <c r="AK184" s="1" t="str">
        <f>IF(sum!A177="ON",sum!B177,"*")</f>
        <v>*</v>
      </c>
      <c r="AL184" s="1"/>
      <c r="AM184" s="1" t="str">
        <f>IF(sum!A177="ON",sum!G177,"*")</f>
        <v>*</v>
      </c>
      <c r="AP184" s="1" t="s">
        <v>137</v>
      </c>
      <c r="AQ184" s="1" t="s">
        <v>138</v>
      </c>
      <c r="AR184" s="1">
        <v>2035</v>
      </c>
      <c r="AS184" s="1" t="str">
        <f>IF(sum!A177="QU",sum!B177,"*")</f>
        <v>*</v>
      </c>
      <c r="AT184" s="1"/>
      <c r="AU184" s="1" t="str">
        <f>IF(sum!A177="QU",sum!G177,"*")</f>
        <v>*</v>
      </c>
      <c r="AX184" s="1" t="s">
        <v>137</v>
      </c>
      <c r="AY184" s="1" t="s">
        <v>138</v>
      </c>
      <c r="AZ184" s="1">
        <v>2035</v>
      </c>
      <c r="BA184" s="1" t="str">
        <f>IF(sum!A177="SA",sum!B177,"*")</f>
        <v>*</v>
      </c>
      <c r="BB184" s="1"/>
      <c r="BC184" s="1" t="str">
        <f>IF(sum!A177="SA",sum!G177,"*")</f>
        <v>*</v>
      </c>
    </row>
    <row r="185" spans="2:55">
      <c r="B185" s="1" t="s">
        <v>137</v>
      </c>
      <c r="C185" s="1" t="s">
        <v>138</v>
      </c>
      <c r="D185" s="1">
        <v>2035</v>
      </c>
      <c r="J185" s="1" t="s">
        <v>137</v>
      </c>
      <c r="K185" s="1" t="s">
        <v>138</v>
      </c>
      <c r="L185" s="1">
        <v>2035</v>
      </c>
      <c r="M185" s="1" t="str">
        <f>IF(sum!A178="AT",sum!B178,"*")</f>
        <v>R_ES-WH-MOB_STEAM1</v>
      </c>
      <c r="N185" s="1"/>
      <c r="O185" s="1">
        <f>IF(sum!A178="AT",sum!G178,"*")</f>
        <v>1.58363350489246E-2</v>
      </c>
      <c r="R185" s="1" t="s">
        <v>137</v>
      </c>
      <c r="S185" s="1" t="s">
        <v>138</v>
      </c>
      <c r="T185" s="1">
        <v>2035</v>
      </c>
      <c r="U185" s="1" t="str">
        <f>IF(sum!A178="BC",sum!B178,"*")</f>
        <v>*</v>
      </c>
      <c r="V185" s="1"/>
      <c r="W185" s="1" t="str">
        <f>IF(sum!A178="BC",sum!G178,"*")</f>
        <v>*</v>
      </c>
      <c r="Z185" s="1" t="s">
        <v>137</v>
      </c>
      <c r="AA185" s="1" t="s">
        <v>138</v>
      </c>
      <c r="AB185" s="1">
        <v>2035</v>
      </c>
      <c r="AC185" s="1" t="str">
        <f>IF(sum!A178="MA",sum!B178,"*")</f>
        <v>*</v>
      </c>
      <c r="AD185" s="1"/>
      <c r="AE185" s="1" t="str">
        <f>IF(sum!A178="MA",sum!G178,"*")</f>
        <v>*</v>
      </c>
      <c r="AH185" s="1" t="s">
        <v>137</v>
      </c>
      <c r="AI185" s="1" t="s">
        <v>138</v>
      </c>
      <c r="AJ185" s="1">
        <v>2035</v>
      </c>
      <c r="AK185" s="1" t="str">
        <f>IF(sum!A178="ON",sum!B178,"*")</f>
        <v>*</v>
      </c>
      <c r="AL185" s="1"/>
      <c r="AM185" s="1" t="str">
        <f>IF(sum!A178="ON",sum!G178,"*")</f>
        <v>*</v>
      </c>
      <c r="AP185" s="4" t="s">
        <v>137</v>
      </c>
      <c r="AQ185" s="4" t="s">
        <v>138</v>
      </c>
      <c r="AR185" s="4">
        <v>2035</v>
      </c>
      <c r="AS185" s="1" t="str">
        <f>IF(sum!A178="QU",sum!B178,"*")</f>
        <v>*</v>
      </c>
      <c r="AT185" s="1"/>
      <c r="AU185" s="1" t="str">
        <f>IF(sum!A178="QU",sum!G178,"*")</f>
        <v>*</v>
      </c>
      <c r="AX185" s="1" t="s">
        <v>137</v>
      </c>
      <c r="AY185" s="1" t="s">
        <v>138</v>
      </c>
      <c r="AZ185" s="1">
        <v>2035</v>
      </c>
      <c r="BA185" s="1" t="str">
        <f>IF(sum!A178="SA",sum!B178,"*")</f>
        <v>*</v>
      </c>
      <c r="BB185" s="1"/>
      <c r="BC185" s="1" t="str">
        <f>IF(sum!A178="SA",sum!G178,"*")</f>
        <v>*</v>
      </c>
    </row>
    <row r="186" spans="2:55">
      <c r="B186" s="4" t="s">
        <v>137</v>
      </c>
      <c r="C186" s="4" t="s">
        <v>138</v>
      </c>
      <c r="D186" s="4">
        <v>2035</v>
      </c>
      <c r="J186" s="4" t="s">
        <v>137</v>
      </c>
      <c r="K186" s="4" t="s">
        <v>138</v>
      </c>
      <c r="L186" s="4">
        <v>2035</v>
      </c>
      <c r="M186" s="1" t="str">
        <f>IF(sum!A179="AT",sum!B179,"*")</f>
        <v>R_ES-WH-SA_STEAM1</v>
      </c>
      <c r="N186" s="1"/>
      <c r="O186" s="1">
        <f>IF(sum!A179="AT",sum!G179,"*")</f>
        <v>3.2082510888758901E-2</v>
      </c>
      <c r="R186" s="4" t="s">
        <v>137</v>
      </c>
      <c r="S186" s="4" t="s">
        <v>138</v>
      </c>
      <c r="T186" s="4">
        <v>2035</v>
      </c>
      <c r="U186" s="1" t="str">
        <f>IF(sum!A179="BC",sum!B179,"*")</f>
        <v>*</v>
      </c>
      <c r="V186" s="1"/>
      <c r="W186" s="1" t="str">
        <f>IF(sum!A179="BC",sum!G179,"*")</f>
        <v>*</v>
      </c>
      <c r="Z186" s="4" t="s">
        <v>137</v>
      </c>
      <c r="AA186" s="4" t="s">
        <v>138</v>
      </c>
      <c r="AB186" s="4">
        <v>2035</v>
      </c>
      <c r="AC186" s="1" t="str">
        <f>IF(sum!A179="MA",sum!B179,"*")</f>
        <v>*</v>
      </c>
      <c r="AD186" s="1"/>
      <c r="AE186" s="1" t="str">
        <f>IF(sum!A179="MA",sum!G179,"*")</f>
        <v>*</v>
      </c>
      <c r="AH186" s="4" t="s">
        <v>137</v>
      </c>
      <c r="AI186" s="4" t="s">
        <v>138</v>
      </c>
      <c r="AJ186" s="4">
        <v>2035</v>
      </c>
      <c r="AK186" s="1" t="str">
        <f>IF(sum!A179="ON",sum!B179,"*")</f>
        <v>*</v>
      </c>
      <c r="AL186" s="1"/>
      <c r="AM186" s="1" t="str">
        <f>IF(sum!A179="ON",sum!G179,"*")</f>
        <v>*</v>
      </c>
      <c r="AP186" s="1" t="s">
        <v>137</v>
      </c>
      <c r="AQ186" s="1" t="s">
        <v>138</v>
      </c>
      <c r="AR186" s="1">
        <v>2035</v>
      </c>
      <c r="AS186" s="1" t="str">
        <f>IF(sum!A179="QU",sum!B179,"*")</f>
        <v>*</v>
      </c>
      <c r="AT186" s="1"/>
      <c r="AU186" s="1" t="str">
        <f>IF(sum!A179="QU",sum!G179,"*")</f>
        <v>*</v>
      </c>
      <c r="AX186" s="4" t="s">
        <v>137</v>
      </c>
      <c r="AY186" s="4" t="s">
        <v>138</v>
      </c>
      <c r="AZ186" s="4">
        <v>2035</v>
      </c>
      <c r="BA186" s="1" t="str">
        <f>IF(sum!A179="SA",sum!B179,"*")</f>
        <v>*</v>
      </c>
      <c r="BB186" s="1"/>
      <c r="BC186" s="1" t="str">
        <f>IF(sum!A179="SA",sum!G179,"*")</f>
        <v>*</v>
      </c>
    </row>
    <row r="187" spans="2:55">
      <c r="B187" s="1" t="s">
        <v>137</v>
      </c>
      <c r="C187" s="1" t="s">
        <v>138</v>
      </c>
      <c r="D187" s="1">
        <v>2035</v>
      </c>
      <c r="J187" s="1" t="s">
        <v>137</v>
      </c>
      <c r="K187" s="1" t="s">
        <v>138</v>
      </c>
      <c r="L187" s="1">
        <v>2035</v>
      </c>
      <c r="M187" s="1" t="str">
        <f>IF(sum!A180="AT",sum!B180,"*")</f>
        <v>R_ES-WH-SD_STEAM1</v>
      </c>
      <c r="N187" s="1"/>
      <c r="O187" s="1">
        <f>IF(sum!A180="AT",sum!G180,"*")</f>
        <v>0.20198062715039</v>
      </c>
      <c r="R187" s="1" t="s">
        <v>137</v>
      </c>
      <c r="S187" s="1" t="s">
        <v>138</v>
      </c>
      <c r="T187" s="1">
        <v>2035</v>
      </c>
      <c r="U187" s="1" t="str">
        <f>IF(sum!A180="BC",sum!B180,"*")</f>
        <v>*</v>
      </c>
      <c r="V187" s="1"/>
      <c r="W187" s="1" t="str">
        <f>IF(sum!A180="BC",sum!G180,"*")</f>
        <v>*</v>
      </c>
      <c r="Z187" s="1" t="s">
        <v>137</v>
      </c>
      <c r="AA187" s="1" t="s">
        <v>138</v>
      </c>
      <c r="AB187" s="1">
        <v>2035</v>
      </c>
      <c r="AC187" s="1" t="str">
        <f>IF(sum!A180="MA",sum!B180,"*")</f>
        <v>*</v>
      </c>
      <c r="AD187" s="1"/>
      <c r="AE187" s="1" t="str">
        <f>IF(sum!A180="MA",sum!G180,"*")</f>
        <v>*</v>
      </c>
      <c r="AH187" s="1" t="s">
        <v>137</v>
      </c>
      <c r="AI187" s="1" t="s">
        <v>138</v>
      </c>
      <c r="AJ187" s="1">
        <v>2035</v>
      </c>
      <c r="AK187" s="1" t="str">
        <f>IF(sum!A180="ON",sum!B180,"*")</f>
        <v>*</v>
      </c>
      <c r="AL187" s="1"/>
      <c r="AM187" s="1" t="str">
        <f>IF(sum!A180="ON",sum!G180,"*")</f>
        <v>*</v>
      </c>
      <c r="AP187" s="4" t="s">
        <v>137</v>
      </c>
      <c r="AQ187" s="4" t="s">
        <v>138</v>
      </c>
      <c r="AR187" s="4">
        <v>2035</v>
      </c>
      <c r="AS187" s="1" t="str">
        <f>IF(sum!A180="QU",sum!B180,"*")</f>
        <v>*</v>
      </c>
      <c r="AT187" s="1"/>
      <c r="AU187" s="1" t="str">
        <f>IF(sum!A180="QU",sum!G180,"*")</f>
        <v>*</v>
      </c>
      <c r="AX187" s="1" t="s">
        <v>137</v>
      </c>
      <c r="AY187" s="1" t="s">
        <v>138</v>
      </c>
      <c r="AZ187" s="1">
        <v>2035</v>
      </c>
      <c r="BA187" s="1" t="str">
        <f>IF(sum!A180="SA",sum!B180,"*")</f>
        <v>*</v>
      </c>
      <c r="BB187" s="1"/>
      <c r="BC187" s="1" t="str">
        <f>IF(sum!A180="SA",sum!G180,"*")</f>
        <v>*</v>
      </c>
    </row>
    <row r="188" spans="2:55">
      <c r="B188" s="1" t="s">
        <v>137</v>
      </c>
      <c r="C188" s="1" t="s">
        <v>138</v>
      </c>
      <c r="D188" s="1">
        <v>2035</v>
      </c>
      <c r="J188" s="1" t="s">
        <v>137</v>
      </c>
      <c r="K188" s="1" t="s">
        <v>138</v>
      </c>
      <c r="L188" s="1">
        <v>2035</v>
      </c>
      <c r="M188" s="1" t="str">
        <f>IF(sum!A181="AT",sum!B181,"*")</f>
        <v>RTS-AuxiliaryEquip_ELE1</v>
      </c>
      <c r="N188" s="1"/>
      <c r="O188" s="1">
        <f>IF(sum!A181="AT",sum!G181,"*")</f>
        <v>0.14758608825972999</v>
      </c>
      <c r="R188" s="1" t="s">
        <v>137</v>
      </c>
      <c r="S188" s="1" t="s">
        <v>138</v>
      </c>
      <c r="T188" s="1">
        <v>2035</v>
      </c>
      <c r="U188" s="1" t="str">
        <f>IF(sum!A181="BC",sum!B181,"*")</f>
        <v>*</v>
      </c>
      <c r="V188" s="1"/>
      <c r="W188" s="1" t="str">
        <f>IF(sum!A181="BC",sum!G181,"*")</f>
        <v>*</v>
      </c>
      <c r="Z188" s="1" t="s">
        <v>137</v>
      </c>
      <c r="AA188" s="1" t="s">
        <v>138</v>
      </c>
      <c r="AB188" s="1">
        <v>2035</v>
      </c>
      <c r="AC188" s="1" t="str">
        <f>IF(sum!A181="MA",sum!B181,"*")</f>
        <v>*</v>
      </c>
      <c r="AD188" s="1"/>
      <c r="AE188" s="1" t="str">
        <f>IF(sum!A181="MA",sum!G181,"*")</f>
        <v>*</v>
      </c>
      <c r="AH188" s="1" t="s">
        <v>137</v>
      </c>
      <c r="AI188" s="1" t="s">
        <v>138</v>
      </c>
      <c r="AJ188" s="1">
        <v>2035</v>
      </c>
      <c r="AK188" s="1" t="str">
        <f>IF(sum!A181="ON",sum!B181,"*")</f>
        <v>*</v>
      </c>
      <c r="AL188" s="1"/>
      <c r="AM188" s="1" t="str">
        <f>IF(sum!A181="ON",sum!G181,"*")</f>
        <v>*</v>
      </c>
      <c r="AP188" s="1" t="s">
        <v>137</v>
      </c>
      <c r="AQ188" s="1" t="s">
        <v>138</v>
      </c>
      <c r="AR188" s="1">
        <v>2035</v>
      </c>
      <c r="AS188" s="1" t="str">
        <f>IF(sum!A181="QU",sum!B181,"*")</f>
        <v>*</v>
      </c>
      <c r="AT188" s="1"/>
      <c r="AU188" s="1" t="str">
        <f>IF(sum!A181="QU",sum!G181,"*")</f>
        <v>*</v>
      </c>
      <c r="AX188" s="1" t="s">
        <v>137</v>
      </c>
      <c r="AY188" s="1" t="s">
        <v>138</v>
      </c>
      <c r="AZ188" s="1">
        <v>2035</v>
      </c>
      <c r="BA188" s="1" t="str">
        <f>IF(sum!A181="SA",sum!B181,"*")</f>
        <v>*</v>
      </c>
      <c r="BB188" s="1"/>
      <c r="BC188" s="1" t="str">
        <f>IF(sum!A181="SA",sum!G181,"*")</f>
        <v>*</v>
      </c>
    </row>
    <row r="189" spans="2:55">
      <c r="B189" s="4" t="s">
        <v>137</v>
      </c>
      <c r="C189" s="4" t="s">
        <v>138</v>
      </c>
      <c r="D189" s="4">
        <v>2035</v>
      </c>
      <c r="J189" s="4" t="s">
        <v>137</v>
      </c>
      <c r="K189" s="4" t="s">
        <v>138</v>
      </c>
      <c r="L189" s="4">
        <v>2035</v>
      </c>
      <c r="M189" s="1" t="str">
        <f>IF(sum!A182="AT",sum!B182,"*")</f>
        <v>RTS-AuxiliaryMot_ELE1</v>
      </c>
      <c r="N189" s="1"/>
      <c r="O189" s="1">
        <f>IF(sum!A182="AT",sum!G182,"*")</f>
        <v>4.4029819260759398E-2</v>
      </c>
      <c r="R189" s="4" t="s">
        <v>137</v>
      </c>
      <c r="S189" s="4" t="s">
        <v>138</v>
      </c>
      <c r="T189" s="4">
        <v>2035</v>
      </c>
      <c r="U189" s="1" t="str">
        <f>IF(sum!A182="BC",sum!B182,"*")</f>
        <v>*</v>
      </c>
      <c r="V189" s="1"/>
      <c r="W189" s="1" t="str">
        <f>IF(sum!A182="BC",sum!G182,"*")</f>
        <v>*</v>
      </c>
      <c r="Z189" s="4" t="s">
        <v>137</v>
      </c>
      <c r="AA189" s="4" t="s">
        <v>138</v>
      </c>
      <c r="AB189" s="4">
        <v>2035</v>
      </c>
      <c r="AC189" s="1" t="str">
        <f>IF(sum!A182="MA",sum!B182,"*")</f>
        <v>*</v>
      </c>
      <c r="AD189" s="1"/>
      <c r="AE189" s="1" t="str">
        <f>IF(sum!A182="MA",sum!G182,"*")</f>
        <v>*</v>
      </c>
      <c r="AH189" s="4" t="s">
        <v>137</v>
      </c>
      <c r="AI189" s="4" t="s">
        <v>138</v>
      </c>
      <c r="AJ189" s="4">
        <v>2035</v>
      </c>
      <c r="AK189" s="1" t="str">
        <f>IF(sum!A182="ON",sum!B182,"*")</f>
        <v>*</v>
      </c>
      <c r="AL189" s="1"/>
      <c r="AM189" s="1" t="str">
        <f>IF(sum!A182="ON",sum!G182,"*")</f>
        <v>*</v>
      </c>
      <c r="AP189" s="4" t="s">
        <v>137</v>
      </c>
      <c r="AQ189" s="4" t="s">
        <v>138</v>
      </c>
      <c r="AR189" s="4">
        <v>2035</v>
      </c>
      <c r="AS189" s="1" t="str">
        <f>IF(sum!A182="QU",sum!B182,"*")</f>
        <v>*</v>
      </c>
      <c r="AT189" s="1"/>
      <c r="AU189" s="1" t="str">
        <f>IF(sum!A182="QU",sum!G182,"*")</f>
        <v>*</v>
      </c>
      <c r="AX189" s="4" t="s">
        <v>137</v>
      </c>
      <c r="AY189" s="4" t="s">
        <v>138</v>
      </c>
      <c r="AZ189" s="4">
        <v>2035</v>
      </c>
      <c r="BA189" s="1" t="str">
        <f>IF(sum!A182="SA",sum!B182,"*")</f>
        <v>*</v>
      </c>
      <c r="BB189" s="1"/>
      <c r="BC189" s="1" t="str">
        <f>IF(sum!A182="SA",sum!G182,"*")</f>
        <v>*</v>
      </c>
    </row>
    <row r="190" spans="2:55">
      <c r="B190" s="1" t="s">
        <v>137</v>
      </c>
      <c r="C190" s="1" t="s">
        <v>138</v>
      </c>
      <c r="D190" s="1">
        <v>2035</v>
      </c>
      <c r="J190" s="1" t="s">
        <v>137</v>
      </c>
      <c r="K190" s="1" t="s">
        <v>138</v>
      </c>
      <c r="L190" s="1">
        <v>2035</v>
      </c>
      <c r="M190" s="1" t="str">
        <f>IF(sum!A183="AT",sum!B183,"*")</f>
        <v>RTS-Light_ELE1</v>
      </c>
      <c r="N190" s="1"/>
      <c r="O190" s="1">
        <f>IF(sum!A183="AT",sum!G183,"*")</f>
        <v>0.24950230914430299</v>
      </c>
      <c r="R190" s="1" t="s">
        <v>137</v>
      </c>
      <c r="S190" s="1" t="s">
        <v>138</v>
      </c>
      <c r="T190" s="1">
        <v>2035</v>
      </c>
      <c r="U190" s="1" t="str">
        <f>IF(sum!A183="BC",sum!B183,"*")</f>
        <v>*</v>
      </c>
      <c r="V190" s="1"/>
      <c r="W190" s="1" t="str">
        <f>IF(sum!A183="BC",sum!G183,"*")</f>
        <v>*</v>
      </c>
      <c r="Z190" s="1" t="s">
        <v>137</v>
      </c>
      <c r="AA190" s="1" t="s">
        <v>138</v>
      </c>
      <c r="AB190" s="1">
        <v>2035</v>
      </c>
      <c r="AC190" s="1" t="str">
        <f>IF(sum!A183="MA",sum!B183,"*")</f>
        <v>*</v>
      </c>
      <c r="AD190" s="1"/>
      <c r="AE190" s="1" t="str">
        <f>IF(sum!A183="MA",sum!G183,"*")</f>
        <v>*</v>
      </c>
      <c r="AH190" s="1" t="s">
        <v>137</v>
      </c>
      <c r="AI190" s="1" t="s">
        <v>138</v>
      </c>
      <c r="AJ190" s="1">
        <v>2035</v>
      </c>
      <c r="AK190" s="1" t="str">
        <f>IF(sum!A183="ON",sum!B183,"*")</f>
        <v>*</v>
      </c>
      <c r="AL190" s="1"/>
      <c r="AM190" s="1" t="str">
        <f>IF(sum!A183="ON",sum!G183,"*")</f>
        <v>*</v>
      </c>
      <c r="AP190" s="1" t="s">
        <v>137</v>
      </c>
      <c r="AQ190" s="1" t="s">
        <v>138</v>
      </c>
      <c r="AR190" s="1">
        <v>2035</v>
      </c>
      <c r="AS190" s="1" t="str">
        <f>IF(sum!A183="QU",sum!B183,"*")</f>
        <v>*</v>
      </c>
      <c r="AT190" s="1"/>
      <c r="AU190" s="1" t="str">
        <f>IF(sum!A183="QU",sum!G183,"*")</f>
        <v>*</v>
      </c>
      <c r="AX190" s="1" t="s">
        <v>137</v>
      </c>
      <c r="AY190" s="1" t="s">
        <v>138</v>
      </c>
      <c r="AZ190" s="1">
        <v>2035</v>
      </c>
      <c r="BA190" s="1" t="str">
        <f>IF(sum!A183="SA",sum!B183,"*")</f>
        <v>*</v>
      </c>
      <c r="BB190" s="1"/>
      <c r="BC190" s="1" t="str">
        <f>IF(sum!A183="SA",sum!G183,"*")</f>
        <v>*</v>
      </c>
    </row>
    <row r="191" spans="2:55">
      <c r="B191" s="1" t="s">
        <v>137</v>
      </c>
      <c r="C191" s="1" t="s">
        <v>138</v>
      </c>
      <c r="D191" s="1">
        <v>2035</v>
      </c>
      <c r="J191" s="1" t="s">
        <v>137</v>
      </c>
      <c r="K191" s="1" t="s">
        <v>138</v>
      </c>
      <c r="L191" s="1">
        <v>2035</v>
      </c>
      <c r="M191" s="1" t="str">
        <f>IF(sum!A184="AT",sum!B184,"*")</f>
        <v>RTS-SpCool_ELE1</v>
      </c>
      <c r="N191" s="1"/>
      <c r="O191" s="1">
        <f>IF(sum!A184="AT",sum!G184,"*")</f>
        <v>0.13208945778227801</v>
      </c>
      <c r="R191" s="1" t="s">
        <v>137</v>
      </c>
      <c r="S191" s="1" t="s">
        <v>138</v>
      </c>
      <c r="T191" s="1">
        <v>2035</v>
      </c>
      <c r="U191" s="1" t="str">
        <f>IF(sum!A184="BC",sum!B184,"*")</f>
        <v>*</v>
      </c>
      <c r="V191" s="1"/>
      <c r="W191" s="1" t="str">
        <f>IF(sum!A184="BC",sum!G184,"*")</f>
        <v>*</v>
      </c>
      <c r="Z191" s="1" t="s">
        <v>137</v>
      </c>
      <c r="AA191" s="1" t="s">
        <v>138</v>
      </c>
      <c r="AB191" s="1">
        <v>2035</v>
      </c>
      <c r="AC191" s="1" t="str">
        <f>IF(sum!A184="MA",sum!B184,"*")</f>
        <v>*</v>
      </c>
      <c r="AD191" s="1"/>
      <c r="AE191" s="1" t="str">
        <f>IF(sum!A184="MA",sum!G184,"*")</f>
        <v>*</v>
      </c>
      <c r="AH191" s="1" t="s">
        <v>137</v>
      </c>
      <c r="AI191" s="1" t="s">
        <v>138</v>
      </c>
      <c r="AJ191" s="1">
        <v>2035</v>
      </c>
      <c r="AK191" s="1" t="str">
        <f>IF(sum!A184="ON",sum!B184,"*")</f>
        <v>*</v>
      </c>
      <c r="AL191" s="1"/>
      <c r="AM191" s="1" t="str">
        <f>IF(sum!A184="ON",sum!G184,"*")</f>
        <v>*</v>
      </c>
      <c r="AP191" s="4" t="s">
        <v>137</v>
      </c>
      <c r="AQ191" s="4" t="s">
        <v>138</v>
      </c>
      <c r="AR191" s="4">
        <v>2035</v>
      </c>
      <c r="AS191" s="1" t="str">
        <f>IF(sum!A184="QU",sum!B184,"*")</f>
        <v>*</v>
      </c>
      <c r="AT191" s="1"/>
      <c r="AU191" s="1" t="str">
        <f>IF(sum!A184="QU",sum!G184,"*")</f>
        <v>*</v>
      </c>
      <c r="AX191" s="1" t="s">
        <v>137</v>
      </c>
      <c r="AY191" s="1" t="s">
        <v>138</v>
      </c>
      <c r="AZ191" s="1">
        <v>2035</v>
      </c>
      <c r="BA191" s="1" t="str">
        <f>IF(sum!A184="SA",sum!B184,"*")</f>
        <v>*</v>
      </c>
      <c r="BB191" s="1"/>
      <c r="BC191" s="1" t="str">
        <f>IF(sum!A184="SA",sum!G184,"*")</f>
        <v>*</v>
      </c>
    </row>
    <row r="192" spans="2:55">
      <c r="B192" s="4" t="s">
        <v>137</v>
      </c>
      <c r="C192" s="4" t="s">
        <v>138</v>
      </c>
      <c r="D192" s="4">
        <v>2035</v>
      </c>
      <c r="J192" s="4" t="s">
        <v>137</v>
      </c>
      <c r="K192" s="4" t="s">
        <v>138</v>
      </c>
      <c r="L192" s="4">
        <v>2035</v>
      </c>
      <c r="M192" s="1" t="str">
        <f>IF(sum!A185="AT",sum!B185,"*")</f>
        <v>RTS-SpHeat_ELE1</v>
      </c>
      <c r="N192" s="1"/>
      <c r="O192" s="1">
        <f>IF(sum!A185="AT",sum!G185,"*")</f>
        <v>0.29674054825926999</v>
      </c>
      <c r="R192" s="4" t="s">
        <v>137</v>
      </c>
      <c r="S192" s="4" t="s">
        <v>138</v>
      </c>
      <c r="T192" s="4">
        <v>2035</v>
      </c>
      <c r="U192" s="1" t="str">
        <f>IF(sum!A185="BC",sum!B185,"*")</f>
        <v>*</v>
      </c>
      <c r="V192" s="1"/>
      <c r="W192" s="1" t="str">
        <f>IF(sum!A185="BC",sum!G185,"*")</f>
        <v>*</v>
      </c>
      <c r="Z192" s="4" t="s">
        <v>137</v>
      </c>
      <c r="AA192" s="4" t="s">
        <v>138</v>
      </c>
      <c r="AB192" s="4">
        <v>2035</v>
      </c>
      <c r="AC192" s="1" t="str">
        <f>IF(sum!A185="MA",sum!B185,"*")</f>
        <v>*</v>
      </c>
      <c r="AD192" s="1"/>
      <c r="AE192" s="1" t="str">
        <f>IF(sum!A185="MA",sum!G185,"*")</f>
        <v>*</v>
      </c>
      <c r="AH192" s="4" t="s">
        <v>137</v>
      </c>
      <c r="AI192" s="4" t="s">
        <v>138</v>
      </c>
      <c r="AJ192" s="4">
        <v>2035</v>
      </c>
      <c r="AK192" s="1" t="str">
        <f>IF(sum!A185="ON",sum!B185,"*")</f>
        <v>*</v>
      </c>
      <c r="AL192" s="1"/>
      <c r="AM192" s="1" t="str">
        <f>IF(sum!A185="ON",sum!G185,"*")</f>
        <v>*</v>
      </c>
      <c r="AP192" s="1" t="s">
        <v>137</v>
      </c>
      <c r="AQ192" s="1" t="s">
        <v>138</v>
      </c>
      <c r="AR192" s="1">
        <v>2035</v>
      </c>
      <c r="AS192" s="1" t="str">
        <f>IF(sum!A185="QU",sum!B185,"*")</f>
        <v>*</v>
      </c>
      <c r="AT192" s="1"/>
      <c r="AU192" s="1" t="str">
        <f>IF(sum!A185="QU",sum!G185,"*")</f>
        <v>*</v>
      </c>
      <c r="AX192" s="4" t="s">
        <v>137</v>
      </c>
      <c r="AY192" s="4" t="s">
        <v>138</v>
      </c>
      <c r="AZ192" s="4">
        <v>2035</v>
      </c>
      <c r="BA192" s="1" t="str">
        <f>IF(sum!A185="SA",sum!B185,"*")</f>
        <v>*</v>
      </c>
      <c r="BB192" s="1"/>
      <c r="BC192" s="1" t="str">
        <f>IF(sum!A185="SA",sum!G185,"*")</f>
        <v>*</v>
      </c>
    </row>
    <row r="193" spans="2:55">
      <c r="B193" s="1" t="s">
        <v>137</v>
      </c>
      <c r="C193" s="1" t="s">
        <v>138</v>
      </c>
      <c r="D193" s="1">
        <v>2035</v>
      </c>
      <c r="J193" s="1" t="s">
        <v>137</v>
      </c>
      <c r="K193" s="1" t="s">
        <v>138</v>
      </c>
      <c r="L193" s="1">
        <v>2035</v>
      </c>
      <c r="M193" s="1" t="str">
        <f>IF(sum!A186="AT",sum!B186,"*")</f>
        <v>RTS-WaterHeat_ELE1</v>
      </c>
      <c r="N193" s="1"/>
      <c r="O193" s="1">
        <f>IF(sum!A186="AT",sum!G186,"*")</f>
        <v>3.4058328059937602E-2</v>
      </c>
      <c r="R193" s="1" t="s">
        <v>137</v>
      </c>
      <c r="S193" s="1" t="s">
        <v>138</v>
      </c>
      <c r="T193" s="1">
        <v>2035</v>
      </c>
      <c r="U193" s="1" t="str">
        <f>IF(sum!A186="BC",sum!B186,"*")</f>
        <v>*</v>
      </c>
      <c r="V193" s="1"/>
      <c r="W193" s="1" t="str">
        <f>IF(sum!A186="BC",sum!G186,"*")</f>
        <v>*</v>
      </c>
      <c r="Z193" s="1" t="s">
        <v>137</v>
      </c>
      <c r="AA193" s="1" t="s">
        <v>138</v>
      </c>
      <c r="AB193" s="1">
        <v>2035</v>
      </c>
      <c r="AC193" s="1" t="str">
        <f>IF(sum!A186="MA",sum!B186,"*")</f>
        <v>*</v>
      </c>
      <c r="AD193" s="1"/>
      <c r="AE193" s="1" t="str">
        <f>IF(sum!A186="MA",sum!G186,"*")</f>
        <v>*</v>
      </c>
      <c r="AH193" s="1" t="s">
        <v>137</v>
      </c>
      <c r="AI193" s="1" t="s">
        <v>138</v>
      </c>
      <c r="AJ193" s="1">
        <v>2035</v>
      </c>
      <c r="AK193" s="1" t="str">
        <f>IF(sum!A186="ON",sum!B186,"*")</f>
        <v>*</v>
      </c>
      <c r="AL193" s="1"/>
      <c r="AM193" s="1" t="str">
        <f>IF(sum!A186="ON",sum!G186,"*")</f>
        <v>*</v>
      </c>
      <c r="AP193" s="4" t="s">
        <v>137</v>
      </c>
      <c r="AQ193" s="4" t="s">
        <v>138</v>
      </c>
      <c r="AR193" s="4">
        <v>2035</v>
      </c>
      <c r="AS193" s="1" t="str">
        <f>IF(sum!A186="QU",sum!B186,"*")</f>
        <v>*</v>
      </c>
      <c r="AT193" s="1"/>
      <c r="AU193" s="1" t="str">
        <f>IF(sum!A186="QU",sum!G186,"*")</f>
        <v>*</v>
      </c>
      <c r="AX193" s="1" t="s">
        <v>137</v>
      </c>
      <c r="AY193" s="1" t="s">
        <v>138</v>
      </c>
      <c r="AZ193" s="1">
        <v>2035</v>
      </c>
      <c r="BA193" s="1" t="str">
        <f>IF(sum!A186="SA",sum!B186,"*")</f>
        <v>*</v>
      </c>
      <c r="BB193" s="1"/>
      <c r="BC193" s="1" t="str">
        <f>IF(sum!A186="SA",sum!G186,"*")</f>
        <v>*</v>
      </c>
    </row>
    <row r="194" spans="2:55">
      <c r="B194" s="1" t="s">
        <v>137</v>
      </c>
      <c r="C194" s="1" t="s">
        <v>138</v>
      </c>
      <c r="D194" s="1">
        <v>2035</v>
      </c>
      <c r="J194" s="1" t="s">
        <v>137</v>
      </c>
      <c r="K194" s="1" t="s">
        <v>138</v>
      </c>
      <c r="L194" s="1">
        <v>2035</v>
      </c>
      <c r="M194" s="1" t="str">
        <f>IF(sum!A187="AT",sum!B187,"*")</f>
        <v>S_CCUS_ATM</v>
      </c>
      <c r="N194" s="1"/>
      <c r="O194" s="1">
        <f>IF(sum!A187="AT",sum!G187,"*")</f>
        <v>0</v>
      </c>
      <c r="R194" s="1" t="s">
        <v>137</v>
      </c>
      <c r="S194" s="1" t="s">
        <v>138</v>
      </c>
      <c r="T194" s="1">
        <v>2035</v>
      </c>
      <c r="U194" s="1" t="str">
        <f>IF(sum!A187="BC",sum!B187,"*")</f>
        <v>*</v>
      </c>
      <c r="V194" s="1"/>
      <c r="W194" s="1" t="str">
        <f>IF(sum!A187="BC",sum!G187,"*")</f>
        <v>*</v>
      </c>
      <c r="Z194" s="1" t="s">
        <v>137</v>
      </c>
      <c r="AA194" s="1" t="s">
        <v>138</v>
      </c>
      <c r="AB194" s="1">
        <v>2035</v>
      </c>
      <c r="AC194" s="1" t="str">
        <f>IF(sum!A187="MA",sum!B187,"*")</f>
        <v>*</v>
      </c>
      <c r="AD194" s="1"/>
      <c r="AE194" s="1" t="str">
        <f>IF(sum!A187="MA",sum!G187,"*")</f>
        <v>*</v>
      </c>
      <c r="AH194" s="1" t="s">
        <v>137</v>
      </c>
      <c r="AI194" s="1" t="s">
        <v>138</v>
      </c>
      <c r="AJ194" s="1">
        <v>2035</v>
      </c>
      <c r="AK194" s="1" t="str">
        <f>IF(sum!A187="ON",sum!B187,"*")</f>
        <v>*</v>
      </c>
      <c r="AL194" s="1"/>
      <c r="AM194" s="1" t="str">
        <f>IF(sum!A187="ON",sum!G187,"*")</f>
        <v>*</v>
      </c>
      <c r="AP194" s="1" t="s">
        <v>137</v>
      </c>
      <c r="AQ194" s="1" t="s">
        <v>138</v>
      </c>
      <c r="AR194" s="1">
        <v>2035</v>
      </c>
      <c r="AS194" s="1" t="str">
        <f>IF(sum!A187="QU",sum!B187,"*")</f>
        <v>*</v>
      </c>
      <c r="AT194" s="1"/>
      <c r="AU194" s="1" t="str">
        <f>IF(sum!A187="QU",sum!G187,"*")</f>
        <v>*</v>
      </c>
      <c r="AX194" s="1" t="s">
        <v>137</v>
      </c>
      <c r="AY194" s="1" t="s">
        <v>138</v>
      </c>
      <c r="AZ194" s="1">
        <v>2035</v>
      </c>
      <c r="BA194" s="1" t="str">
        <f>IF(sum!A187="SA",sum!B187,"*")</f>
        <v>*</v>
      </c>
      <c r="BB194" s="1"/>
      <c r="BC194" s="1" t="str">
        <f>IF(sum!A187="SA",sum!G187,"*")</f>
        <v>*</v>
      </c>
    </row>
    <row r="195" spans="2:55">
      <c r="B195" s="4" t="s">
        <v>137</v>
      </c>
      <c r="C195" s="4" t="s">
        <v>138</v>
      </c>
      <c r="D195" s="4">
        <v>2035</v>
      </c>
      <c r="J195" s="4" t="s">
        <v>137</v>
      </c>
      <c r="K195" s="4" t="s">
        <v>138</v>
      </c>
      <c r="L195" s="4">
        <v>2035</v>
      </c>
      <c r="M195" s="1" t="str">
        <f>IF(sum!A188="AT",sum!B188,"*")</f>
        <v>S_CCUS_EMIS_H2T</v>
      </c>
      <c r="N195" s="1"/>
      <c r="O195" s="1">
        <f>IF(sum!A188="AT",sum!G188,"*")</f>
        <v>0.54020663938951297</v>
      </c>
      <c r="R195" s="4" t="s">
        <v>137</v>
      </c>
      <c r="S195" s="4" t="s">
        <v>138</v>
      </c>
      <c r="T195" s="4">
        <v>2035</v>
      </c>
      <c r="U195" s="1" t="str">
        <f>IF(sum!A188="BC",sum!B188,"*")</f>
        <v>*</v>
      </c>
      <c r="V195" s="1"/>
      <c r="W195" s="1" t="str">
        <f>IF(sum!A188="BC",sum!G188,"*")</f>
        <v>*</v>
      </c>
      <c r="Z195" s="4" t="s">
        <v>137</v>
      </c>
      <c r="AA195" s="4" t="s">
        <v>138</v>
      </c>
      <c r="AB195" s="4">
        <v>2035</v>
      </c>
      <c r="AC195" s="1" t="str">
        <f>IF(sum!A188="MA",sum!B188,"*")</f>
        <v>*</v>
      </c>
      <c r="AD195" s="1"/>
      <c r="AE195" s="1" t="str">
        <f>IF(sum!A188="MA",sum!G188,"*")</f>
        <v>*</v>
      </c>
      <c r="AH195" s="4" t="s">
        <v>137</v>
      </c>
      <c r="AI195" s="4" t="s">
        <v>138</v>
      </c>
      <c r="AJ195" s="4">
        <v>2035</v>
      </c>
      <c r="AK195" s="1" t="str">
        <f>IF(sum!A188="ON",sum!B188,"*")</f>
        <v>*</v>
      </c>
      <c r="AL195" s="1"/>
      <c r="AM195" s="1" t="str">
        <f>IF(sum!A188="ON",sum!G188,"*")</f>
        <v>*</v>
      </c>
      <c r="AP195" s="4" t="s">
        <v>137</v>
      </c>
      <c r="AQ195" s="4" t="s">
        <v>138</v>
      </c>
      <c r="AR195" s="4">
        <v>2035</v>
      </c>
      <c r="AS195" s="1" t="str">
        <f>IF(sum!A188="QU",sum!B188,"*")</f>
        <v>*</v>
      </c>
      <c r="AT195" s="1"/>
      <c r="AU195" s="1" t="str">
        <f>IF(sum!A188="QU",sum!G188,"*")</f>
        <v>*</v>
      </c>
      <c r="AX195" s="4" t="s">
        <v>137</v>
      </c>
      <c r="AY195" s="4" t="s">
        <v>138</v>
      </c>
      <c r="AZ195" s="4">
        <v>2035</v>
      </c>
      <c r="BA195" s="1" t="str">
        <f>IF(sum!A188="SA",sum!B188,"*")</f>
        <v>*</v>
      </c>
      <c r="BB195" s="1"/>
      <c r="BC195" s="1" t="str">
        <f>IF(sum!A188="SA",sum!G188,"*")</f>
        <v>*</v>
      </c>
    </row>
    <row r="196" spans="2:55">
      <c r="B196" s="1" t="s">
        <v>137</v>
      </c>
      <c r="C196" s="1" t="s">
        <v>138</v>
      </c>
      <c r="D196" s="1">
        <v>2035</v>
      </c>
      <c r="J196" s="1" t="s">
        <v>137</v>
      </c>
      <c r="K196" s="1" t="s">
        <v>138</v>
      </c>
      <c r="L196" s="1">
        <v>2035</v>
      </c>
      <c r="M196" s="1" t="str">
        <f>IF(sum!A189="AT",sum!B189,"*")</f>
        <v>SELCH2EC01</v>
      </c>
      <c r="N196" s="1"/>
      <c r="O196" s="1">
        <f>IF(sum!A189="AT",sum!G189,"*")</f>
        <v>0</v>
      </c>
      <c r="R196" s="1" t="s">
        <v>137</v>
      </c>
      <c r="S196" s="1" t="s">
        <v>138</v>
      </c>
      <c r="T196" s="1">
        <v>2035</v>
      </c>
      <c r="U196" s="1" t="str">
        <f>IF(sum!A189="BC",sum!B189,"*")</f>
        <v>*</v>
      </c>
      <c r="V196" s="1"/>
      <c r="W196" s="1" t="str">
        <f>IF(sum!A189="BC",sum!G189,"*")</f>
        <v>*</v>
      </c>
      <c r="Z196" s="1" t="s">
        <v>137</v>
      </c>
      <c r="AA196" s="1" t="s">
        <v>138</v>
      </c>
      <c r="AB196" s="1">
        <v>2035</v>
      </c>
      <c r="AC196" s="1" t="str">
        <f>IF(sum!A189="MA",sum!B189,"*")</f>
        <v>*</v>
      </c>
      <c r="AD196" s="1"/>
      <c r="AE196" s="1" t="str">
        <f>IF(sum!A189="MA",sum!G189,"*")</f>
        <v>*</v>
      </c>
      <c r="AH196" s="1" t="s">
        <v>137</v>
      </c>
      <c r="AI196" s="1" t="s">
        <v>138</v>
      </c>
      <c r="AJ196" s="1">
        <v>2035</v>
      </c>
      <c r="AK196" s="1" t="str">
        <f>IF(sum!A189="ON",sum!B189,"*")</f>
        <v>*</v>
      </c>
      <c r="AL196" s="1"/>
      <c r="AM196" s="1" t="str">
        <f>IF(sum!A189="ON",sum!G189,"*")</f>
        <v>*</v>
      </c>
      <c r="AP196" s="1" t="s">
        <v>137</v>
      </c>
      <c r="AQ196" s="1" t="s">
        <v>138</v>
      </c>
      <c r="AR196" s="1">
        <v>2035</v>
      </c>
      <c r="AS196" s="1" t="str">
        <f>IF(sum!A189="QU",sum!B189,"*")</f>
        <v>*</v>
      </c>
      <c r="AT196" s="1"/>
      <c r="AU196" s="1" t="str">
        <f>IF(sum!A189="QU",sum!G189,"*")</f>
        <v>*</v>
      </c>
      <c r="AX196" s="1" t="s">
        <v>137</v>
      </c>
      <c r="AY196" s="1" t="s">
        <v>138</v>
      </c>
      <c r="AZ196" s="1">
        <v>2035</v>
      </c>
      <c r="BA196" s="1" t="str">
        <f>IF(sum!A189="SA",sum!B189,"*")</f>
        <v>*</v>
      </c>
      <c r="BB196" s="1"/>
      <c r="BC196" s="1" t="str">
        <f>IF(sum!A189="SA",sum!G189,"*")</f>
        <v>*</v>
      </c>
    </row>
    <row r="197" spans="2:55">
      <c r="B197" s="1" t="s">
        <v>137</v>
      </c>
      <c r="C197" s="1" t="s">
        <v>138</v>
      </c>
      <c r="D197" s="1">
        <v>2035</v>
      </c>
      <c r="J197" s="1" t="s">
        <v>137</v>
      </c>
      <c r="K197" s="1" t="s">
        <v>138</v>
      </c>
      <c r="L197" s="1">
        <v>2035</v>
      </c>
      <c r="M197" s="1" t="str">
        <f>IF(sum!A190="AT",sum!B190,"*")</f>
        <v>SGASSH2RC01</v>
      </c>
      <c r="N197" s="1"/>
      <c r="O197" s="1">
        <f>IF(sum!A190="AT",sum!G190,"*")</f>
        <v>0.71645442889855804</v>
      </c>
      <c r="R197" s="1" t="s">
        <v>137</v>
      </c>
      <c r="S197" s="1" t="s">
        <v>138</v>
      </c>
      <c r="T197" s="1">
        <v>2035</v>
      </c>
      <c r="U197" s="1" t="str">
        <f>IF(sum!A190="BC",sum!B190,"*")</f>
        <v>*</v>
      </c>
      <c r="V197" s="1"/>
      <c r="W197" s="1" t="str">
        <f>IF(sum!A190="BC",sum!G190,"*")</f>
        <v>*</v>
      </c>
      <c r="Z197" s="1" t="s">
        <v>137</v>
      </c>
      <c r="AA197" s="1" t="s">
        <v>138</v>
      </c>
      <c r="AB197" s="1">
        <v>2035</v>
      </c>
      <c r="AC197" s="1" t="str">
        <f>IF(sum!A190="MA",sum!B190,"*")</f>
        <v>*</v>
      </c>
      <c r="AD197" s="1"/>
      <c r="AE197" s="1" t="str">
        <f>IF(sum!A190="MA",sum!G190,"*")</f>
        <v>*</v>
      </c>
      <c r="AH197" s="1" t="s">
        <v>137</v>
      </c>
      <c r="AI197" s="1" t="s">
        <v>138</v>
      </c>
      <c r="AJ197" s="1">
        <v>2035</v>
      </c>
      <c r="AK197" s="1" t="str">
        <f>IF(sum!A190="ON",sum!B190,"*")</f>
        <v>*</v>
      </c>
      <c r="AL197" s="1"/>
      <c r="AM197" s="1" t="str">
        <f>IF(sum!A190="ON",sum!G190,"*")</f>
        <v>*</v>
      </c>
      <c r="AP197" s="4" t="s">
        <v>137</v>
      </c>
      <c r="AQ197" s="4" t="s">
        <v>138</v>
      </c>
      <c r="AR197" s="4">
        <v>2035</v>
      </c>
      <c r="AS197" s="1" t="str">
        <f>IF(sum!A190="QU",sum!B190,"*")</f>
        <v>*</v>
      </c>
      <c r="AT197" s="1"/>
      <c r="AU197" s="1" t="str">
        <f>IF(sum!A190="QU",sum!G190,"*")</f>
        <v>*</v>
      </c>
      <c r="AX197" s="1" t="s">
        <v>137</v>
      </c>
      <c r="AY197" s="1" t="s">
        <v>138</v>
      </c>
      <c r="AZ197" s="1">
        <v>2035</v>
      </c>
      <c r="BA197" s="1" t="str">
        <f>IF(sum!A190="SA",sum!B190,"*")</f>
        <v>*</v>
      </c>
      <c r="BB197" s="1"/>
      <c r="BC197" s="1" t="str">
        <f>IF(sum!A190="SA",sum!G190,"*")</f>
        <v>*</v>
      </c>
    </row>
    <row r="198" spans="2:55">
      <c r="B198" s="4" t="s">
        <v>137</v>
      </c>
      <c r="C198" s="4" t="s">
        <v>138</v>
      </c>
      <c r="D198" s="4">
        <v>2035</v>
      </c>
      <c r="J198" s="4" t="s">
        <v>137</v>
      </c>
      <c r="K198" s="4" t="s">
        <v>138</v>
      </c>
      <c r="L198" s="4">
        <v>2035</v>
      </c>
      <c r="M198" s="1" t="str">
        <f>IF(sum!A191="AT",sum!B191,"*")</f>
        <v>SINKCCU</v>
      </c>
      <c r="N198" s="1"/>
      <c r="O198" s="1">
        <f>IF(sum!A191="AT",sum!G191,"*")</f>
        <v>1134.59470821386</v>
      </c>
      <c r="R198" s="4" t="s">
        <v>137</v>
      </c>
      <c r="S198" s="4" t="s">
        <v>138</v>
      </c>
      <c r="T198" s="4">
        <v>2035</v>
      </c>
      <c r="U198" s="1" t="str">
        <f>IF(sum!A191="BC",sum!B191,"*")</f>
        <v>*</v>
      </c>
      <c r="V198" s="1"/>
      <c r="W198" s="1" t="str">
        <f>IF(sum!A191="BC",sum!G191,"*")</f>
        <v>*</v>
      </c>
      <c r="Z198" s="4" t="s">
        <v>137</v>
      </c>
      <c r="AA198" s="4" t="s">
        <v>138</v>
      </c>
      <c r="AB198" s="4">
        <v>2035</v>
      </c>
      <c r="AC198" s="1" t="str">
        <f>IF(sum!A191="MA",sum!B191,"*")</f>
        <v>*</v>
      </c>
      <c r="AD198" s="1"/>
      <c r="AE198" s="1" t="str">
        <f>IF(sum!A191="MA",sum!G191,"*")</f>
        <v>*</v>
      </c>
      <c r="AH198" s="4" t="s">
        <v>137</v>
      </c>
      <c r="AI198" s="4" t="s">
        <v>138</v>
      </c>
      <c r="AJ198" s="4">
        <v>2035</v>
      </c>
      <c r="AK198" s="1" t="str">
        <f>IF(sum!A191="ON",sum!B191,"*")</f>
        <v>*</v>
      </c>
      <c r="AL198" s="1"/>
      <c r="AM198" s="1" t="str">
        <f>IF(sum!A191="ON",sum!G191,"*")</f>
        <v>*</v>
      </c>
      <c r="AP198" s="1" t="s">
        <v>137</v>
      </c>
      <c r="AQ198" s="1" t="s">
        <v>138</v>
      </c>
      <c r="AR198" s="1">
        <v>2035</v>
      </c>
      <c r="AS198" s="1" t="str">
        <f>IF(sum!A191="QU",sum!B191,"*")</f>
        <v>*</v>
      </c>
      <c r="AT198" s="1"/>
      <c r="AU198" s="1" t="str">
        <f>IF(sum!A191="QU",sum!G191,"*")</f>
        <v>*</v>
      </c>
      <c r="AX198" s="4" t="s">
        <v>137</v>
      </c>
      <c r="AY198" s="4" t="s">
        <v>138</v>
      </c>
      <c r="AZ198" s="4">
        <v>2035</v>
      </c>
      <c r="BA198" s="1" t="str">
        <f>IF(sum!A191="SA",sum!B191,"*")</f>
        <v>*</v>
      </c>
      <c r="BB198" s="1"/>
      <c r="BC198" s="1" t="str">
        <f>IF(sum!A191="SA",sum!G191,"*")</f>
        <v>*</v>
      </c>
    </row>
    <row r="199" spans="2:55">
      <c r="B199" s="1" t="s">
        <v>137</v>
      </c>
      <c r="C199" s="1" t="s">
        <v>138</v>
      </c>
      <c r="D199" s="1">
        <v>2035</v>
      </c>
      <c r="J199" s="1" t="s">
        <v>137</v>
      </c>
      <c r="K199" s="1" t="s">
        <v>138</v>
      </c>
      <c r="L199" s="1">
        <v>2035</v>
      </c>
      <c r="M199" s="1" t="str">
        <f>IF(sum!A192="AT",sum!B192,"*")</f>
        <v>SNK_DAC</v>
      </c>
      <c r="N199" s="1"/>
      <c r="O199" s="1">
        <f>IF(sum!A192="AT",sum!G192,"*")</f>
        <v>1260.66078690429</v>
      </c>
      <c r="R199" s="1" t="s">
        <v>137</v>
      </c>
      <c r="S199" s="1" t="s">
        <v>138</v>
      </c>
      <c r="T199" s="1">
        <v>2035</v>
      </c>
      <c r="U199" s="1" t="str">
        <f>IF(sum!A192="BC",sum!B192,"*")</f>
        <v>*</v>
      </c>
      <c r="V199" s="1"/>
      <c r="W199" s="1" t="str">
        <f>IF(sum!A192="BC",sum!G192,"*")</f>
        <v>*</v>
      </c>
      <c r="Z199" s="1" t="s">
        <v>137</v>
      </c>
      <c r="AA199" s="1" t="s">
        <v>138</v>
      </c>
      <c r="AB199" s="1">
        <v>2035</v>
      </c>
      <c r="AC199" s="1" t="str">
        <f>IF(sum!A192="MA",sum!B192,"*")</f>
        <v>*</v>
      </c>
      <c r="AD199" s="1"/>
      <c r="AE199" s="1" t="str">
        <f>IF(sum!A192="MA",sum!G192,"*")</f>
        <v>*</v>
      </c>
      <c r="AH199" s="1" t="s">
        <v>137</v>
      </c>
      <c r="AI199" s="1" t="s">
        <v>138</v>
      </c>
      <c r="AJ199" s="1">
        <v>2035</v>
      </c>
      <c r="AK199" s="1" t="str">
        <f>IF(sum!A192="ON",sum!B192,"*")</f>
        <v>*</v>
      </c>
      <c r="AL199" s="1"/>
      <c r="AM199" s="1" t="str">
        <f>IF(sum!A192="ON",sum!G192,"*")</f>
        <v>*</v>
      </c>
      <c r="AP199" s="4" t="s">
        <v>137</v>
      </c>
      <c r="AQ199" s="4" t="s">
        <v>138</v>
      </c>
      <c r="AR199" s="4">
        <v>2035</v>
      </c>
      <c r="AS199" s="1" t="str">
        <f>IF(sum!A192="QU",sum!B192,"*")</f>
        <v>*</v>
      </c>
      <c r="AT199" s="1"/>
      <c r="AU199" s="1" t="str">
        <f>IF(sum!A192="QU",sum!G192,"*")</f>
        <v>*</v>
      </c>
      <c r="AX199" s="1" t="s">
        <v>137</v>
      </c>
      <c r="AY199" s="1" t="s">
        <v>138</v>
      </c>
      <c r="AZ199" s="1">
        <v>2035</v>
      </c>
      <c r="BA199" s="1" t="str">
        <f>IF(sum!A192="SA",sum!B192,"*")</f>
        <v>*</v>
      </c>
      <c r="BB199" s="1"/>
      <c r="BC199" s="1" t="str">
        <f>IF(sum!A192="SA",sum!G192,"*")</f>
        <v>*</v>
      </c>
    </row>
    <row r="200" spans="2:55">
      <c r="B200" s="1" t="s">
        <v>137</v>
      </c>
      <c r="C200" s="1" t="s">
        <v>138</v>
      </c>
      <c r="D200" s="1">
        <v>2035</v>
      </c>
      <c r="J200" s="1" t="s">
        <v>137</v>
      </c>
      <c r="K200" s="1" t="s">
        <v>138</v>
      </c>
      <c r="L200" s="1">
        <v>2035</v>
      </c>
      <c r="M200" s="1" t="str">
        <f>IF(sum!A193="AT",sum!B193,"*")</f>
        <v>STH2SGT</v>
      </c>
      <c r="N200" s="1"/>
      <c r="O200" s="1">
        <f>IF(sum!A193="AT",sum!G193,"*")</f>
        <v>0</v>
      </c>
      <c r="R200" s="1" t="s">
        <v>137</v>
      </c>
      <c r="S200" s="1" t="s">
        <v>138</v>
      </c>
      <c r="T200" s="1">
        <v>2035</v>
      </c>
      <c r="U200" s="1" t="str">
        <f>IF(sum!A193="BC",sum!B193,"*")</f>
        <v>*</v>
      </c>
      <c r="V200" s="1"/>
      <c r="W200" s="1" t="str">
        <f>IF(sum!A193="BC",sum!G193,"*")</f>
        <v>*</v>
      </c>
      <c r="Z200" s="1" t="s">
        <v>137</v>
      </c>
      <c r="AA200" s="1" t="s">
        <v>138</v>
      </c>
      <c r="AB200" s="1">
        <v>2035</v>
      </c>
      <c r="AC200" s="1" t="str">
        <f>IF(sum!A193="MA",sum!B193,"*")</f>
        <v>*</v>
      </c>
      <c r="AD200" s="1"/>
      <c r="AE200" s="1" t="str">
        <f>IF(sum!A193="MA",sum!G193,"*")</f>
        <v>*</v>
      </c>
      <c r="AH200" s="1" t="s">
        <v>137</v>
      </c>
      <c r="AI200" s="1" t="s">
        <v>138</v>
      </c>
      <c r="AJ200" s="1">
        <v>2035</v>
      </c>
      <c r="AK200" s="1" t="str">
        <f>IF(sum!A193="ON",sum!B193,"*")</f>
        <v>*</v>
      </c>
      <c r="AL200" s="1"/>
      <c r="AM200" s="1" t="str">
        <f>IF(sum!A193="ON",sum!G193,"*")</f>
        <v>*</v>
      </c>
      <c r="AP200" s="1" t="s">
        <v>137</v>
      </c>
      <c r="AQ200" s="1" t="s">
        <v>138</v>
      </c>
      <c r="AR200" s="1">
        <v>2035</v>
      </c>
      <c r="AS200" s="1" t="str">
        <f>IF(sum!A193="QU",sum!B193,"*")</f>
        <v>*</v>
      </c>
      <c r="AT200" s="1"/>
      <c r="AU200" s="1" t="str">
        <f>IF(sum!A193="QU",sum!G193,"*")</f>
        <v>*</v>
      </c>
      <c r="AX200" s="1" t="s">
        <v>137</v>
      </c>
      <c r="AY200" s="1" t="s">
        <v>138</v>
      </c>
      <c r="AZ200" s="1">
        <v>2035</v>
      </c>
      <c r="BA200" s="1" t="str">
        <f>IF(sum!A193="SA",sum!B193,"*")</f>
        <v>*</v>
      </c>
      <c r="BB200" s="1"/>
      <c r="BC200" s="1" t="str">
        <f>IF(sum!A193="SA",sum!G193,"*")</f>
        <v>*</v>
      </c>
    </row>
    <row r="201" spans="2:55">
      <c r="B201" s="4" t="s">
        <v>137</v>
      </c>
      <c r="C201" s="4" t="s">
        <v>138</v>
      </c>
      <c r="D201" s="4">
        <v>2035</v>
      </c>
      <c r="J201" s="4" t="s">
        <v>137</v>
      </c>
      <c r="K201" s="4" t="s">
        <v>138</v>
      </c>
      <c r="L201" s="4">
        <v>2035</v>
      </c>
      <c r="M201" s="1" t="str">
        <f>IF(sum!A194="AT",sum!B194,"*")</f>
        <v>TB_ELC_AT_QU_01</v>
      </c>
      <c r="N201" s="1"/>
      <c r="O201" s="1">
        <f>IF(sum!A194="AT",sum!G194,"*")</f>
        <v>25.029244796147001</v>
      </c>
      <c r="R201" s="4" t="s">
        <v>137</v>
      </c>
      <c r="S201" s="4" t="s">
        <v>138</v>
      </c>
      <c r="T201" s="4">
        <v>2035</v>
      </c>
      <c r="U201" s="1" t="str">
        <f>IF(sum!A194="BC",sum!B194,"*")</f>
        <v>*</v>
      </c>
      <c r="V201" s="1"/>
      <c r="W201" s="1" t="str">
        <f>IF(sum!A194="BC",sum!G194,"*")</f>
        <v>*</v>
      </c>
      <c r="Z201" s="4" t="s">
        <v>137</v>
      </c>
      <c r="AA201" s="4" t="s">
        <v>138</v>
      </c>
      <c r="AB201" s="4">
        <v>2035</v>
      </c>
      <c r="AC201" s="1" t="str">
        <f>IF(sum!A194="MA",sum!B194,"*")</f>
        <v>*</v>
      </c>
      <c r="AD201" s="1"/>
      <c r="AE201" s="1" t="str">
        <f>IF(sum!A194="MA",sum!G194,"*")</f>
        <v>*</v>
      </c>
      <c r="AH201" s="4" t="s">
        <v>137</v>
      </c>
      <c r="AI201" s="4" t="s">
        <v>138</v>
      </c>
      <c r="AJ201" s="4">
        <v>2035</v>
      </c>
      <c r="AK201" s="1" t="str">
        <f>IF(sum!A194="ON",sum!B194,"*")</f>
        <v>*</v>
      </c>
      <c r="AL201" s="1"/>
      <c r="AM201" s="1" t="str">
        <f>IF(sum!A194="ON",sum!G194,"*")</f>
        <v>*</v>
      </c>
      <c r="AP201" s="4" t="s">
        <v>137</v>
      </c>
      <c r="AQ201" s="4" t="s">
        <v>138</v>
      </c>
      <c r="AR201" s="4">
        <v>2035</v>
      </c>
      <c r="AS201" s="1" t="str">
        <f>IF(sum!A194="QU",sum!B194,"*")</f>
        <v>*</v>
      </c>
      <c r="AT201" s="1"/>
      <c r="AU201" s="1" t="str">
        <f>IF(sum!A194="QU",sum!G194,"*")</f>
        <v>*</v>
      </c>
      <c r="AX201" s="4" t="s">
        <v>137</v>
      </c>
      <c r="AY201" s="4" t="s">
        <v>138</v>
      </c>
      <c r="AZ201" s="4">
        <v>2035</v>
      </c>
      <c r="BA201" s="1" t="str">
        <f>IF(sum!A194="SA",sum!B194,"*")</f>
        <v>*</v>
      </c>
      <c r="BB201" s="1"/>
      <c r="BC201" s="1" t="str">
        <f>IF(sum!A194="SA",sum!G194,"*")</f>
        <v>*</v>
      </c>
    </row>
    <row r="202" spans="2:55">
      <c r="B202" s="1" t="s">
        <v>137</v>
      </c>
      <c r="C202" s="1" t="s">
        <v>138</v>
      </c>
      <c r="D202" s="1">
        <v>2035</v>
      </c>
      <c r="J202" s="1" t="s">
        <v>137</v>
      </c>
      <c r="K202" s="1" t="s">
        <v>138</v>
      </c>
      <c r="L202" s="1">
        <v>2035</v>
      </c>
      <c r="M202" s="1" t="str">
        <f>IF(sum!A195="AT",sum!B195,"*")</f>
        <v>TRA_Bus_IC_GSL1</v>
      </c>
      <c r="N202" s="1"/>
      <c r="O202" s="1">
        <f>IF(sum!A195="AT",sum!G195,"*")</f>
        <v>2</v>
      </c>
      <c r="R202" s="1" t="s">
        <v>137</v>
      </c>
      <c r="S202" s="1" t="s">
        <v>138</v>
      </c>
      <c r="T202" s="1">
        <v>2035</v>
      </c>
      <c r="U202" s="1" t="str">
        <f>IF(sum!A195="BC",sum!B195,"*")</f>
        <v>*</v>
      </c>
      <c r="V202" s="1"/>
      <c r="W202" s="1" t="str">
        <f>IF(sum!A195="BC",sum!G195,"*")</f>
        <v>*</v>
      </c>
      <c r="Z202" s="1" t="s">
        <v>137</v>
      </c>
      <c r="AA202" s="1" t="s">
        <v>138</v>
      </c>
      <c r="AB202" s="1">
        <v>2035</v>
      </c>
      <c r="AC202" s="1" t="str">
        <f>IF(sum!A195="MA",sum!B195,"*")</f>
        <v>*</v>
      </c>
      <c r="AD202" s="1"/>
      <c r="AE202" s="1" t="str">
        <f>IF(sum!A195="MA",sum!G195,"*")</f>
        <v>*</v>
      </c>
      <c r="AH202" s="1" t="s">
        <v>137</v>
      </c>
      <c r="AI202" s="1" t="s">
        <v>138</v>
      </c>
      <c r="AJ202" s="1">
        <v>2035</v>
      </c>
      <c r="AK202" s="1" t="str">
        <f>IF(sum!A195="ON",sum!B195,"*")</f>
        <v>*</v>
      </c>
      <c r="AL202" s="1"/>
      <c r="AM202" s="1" t="str">
        <f>IF(sum!A195="ON",sum!G195,"*")</f>
        <v>*</v>
      </c>
      <c r="AP202" s="1" t="s">
        <v>137</v>
      </c>
      <c r="AQ202" s="1" t="s">
        <v>138</v>
      </c>
      <c r="AR202" s="1">
        <v>2035</v>
      </c>
      <c r="AS202" s="1" t="str">
        <f>IF(sum!A195="QU",sum!B195,"*")</f>
        <v>*</v>
      </c>
      <c r="AT202" s="1"/>
      <c r="AU202" s="1" t="str">
        <f>IF(sum!A195="QU",sum!G195,"*")</f>
        <v>*</v>
      </c>
      <c r="AX202" s="1" t="s">
        <v>137</v>
      </c>
      <c r="AY202" s="1" t="s">
        <v>138</v>
      </c>
      <c r="AZ202" s="1">
        <v>2035</v>
      </c>
      <c r="BA202" s="1" t="str">
        <f>IF(sum!A195="SA",sum!B195,"*")</f>
        <v>*</v>
      </c>
      <c r="BB202" s="1"/>
      <c r="BC202" s="1" t="str">
        <f>IF(sum!A195="SA",sum!G195,"*")</f>
        <v>*</v>
      </c>
    </row>
    <row r="203" spans="2:55">
      <c r="B203" s="1" t="s">
        <v>137</v>
      </c>
      <c r="C203" s="1" t="s">
        <v>138</v>
      </c>
      <c r="D203" s="1">
        <v>2035</v>
      </c>
      <c r="J203" s="1" t="s">
        <v>137</v>
      </c>
      <c r="K203" s="1" t="s">
        <v>138</v>
      </c>
      <c r="L203" s="1">
        <v>2035</v>
      </c>
      <c r="M203" s="1" t="str">
        <f>IF(sum!A196="AT",sum!B196,"*")</f>
        <v>TRA_Car_GSL1</v>
      </c>
      <c r="N203" s="1"/>
      <c r="O203" s="1">
        <f>IF(sum!A196="AT",sum!G196,"*")</f>
        <v>365.00542717653099</v>
      </c>
      <c r="R203" s="1" t="s">
        <v>137</v>
      </c>
      <c r="S203" s="1" t="s">
        <v>138</v>
      </c>
      <c r="T203" s="1">
        <v>2035</v>
      </c>
      <c r="U203" s="1" t="str">
        <f>IF(sum!A196="BC",sum!B196,"*")</f>
        <v>*</v>
      </c>
      <c r="V203" s="1"/>
      <c r="W203" s="1" t="str">
        <f>IF(sum!A196="BC",sum!G196,"*")</f>
        <v>*</v>
      </c>
      <c r="Z203" s="1" t="s">
        <v>137</v>
      </c>
      <c r="AA203" s="1" t="s">
        <v>138</v>
      </c>
      <c r="AB203" s="1">
        <v>2035</v>
      </c>
      <c r="AC203" s="1" t="str">
        <f>IF(sum!A196="MA",sum!B196,"*")</f>
        <v>*</v>
      </c>
      <c r="AD203" s="1"/>
      <c r="AE203" s="1" t="str">
        <f>IF(sum!A196="MA",sum!G196,"*")</f>
        <v>*</v>
      </c>
      <c r="AH203" s="1" t="s">
        <v>137</v>
      </c>
      <c r="AI203" s="1" t="s">
        <v>138</v>
      </c>
      <c r="AJ203" s="1">
        <v>2035</v>
      </c>
      <c r="AK203" s="1" t="str">
        <f>IF(sum!A196="ON",sum!B196,"*")</f>
        <v>*</v>
      </c>
      <c r="AL203" s="1"/>
      <c r="AM203" s="1" t="str">
        <f>IF(sum!A196="ON",sum!G196,"*")</f>
        <v>*</v>
      </c>
      <c r="AP203" s="4" t="s">
        <v>137</v>
      </c>
      <c r="AQ203" s="4" t="s">
        <v>138</v>
      </c>
      <c r="AR203" s="4">
        <v>2035</v>
      </c>
      <c r="AS203" s="1" t="str">
        <f>IF(sum!A196="QU",sum!B196,"*")</f>
        <v>*</v>
      </c>
      <c r="AT203" s="1"/>
      <c r="AU203" s="1" t="str">
        <f>IF(sum!A196="QU",sum!G196,"*")</f>
        <v>*</v>
      </c>
      <c r="AX203" s="1" t="s">
        <v>137</v>
      </c>
      <c r="AY203" s="1" t="s">
        <v>138</v>
      </c>
      <c r="AZ203" s="1">
        <v>2035</v>
      </c>
      <c r="BA203" s="1" t="str">
        <f>IF(sum!A196="SA",sum!B196,"*")</f>
        <v>*</v>
      </c>
      <c r="BB203" s="1"/>
      <c r="BC203" s="1" t="str">
        <f>IF(sum!A196="SA",sum!G196,"*")</f>
        <v>*</v>
      </c>
    </row>
    <row r="204" spans="2:55">
      <c r="B204" s="4" t="s">
        <v>137</v>
      </c>
      <c r="C204" s="4" t="s">
        <v>138</v>
      </c>
      <c r="D204" s="4">
        <v>2035</v>
      </c>
      <c r="J204" s="4" t="s">
        <v>137</v>
      </c>
      <c r="K204" s="4" t="s">
        <v>138</v>
      </c>
      <c r="L204" s="4">
        <v>2035</v>
      </c>
      <c r="M204" s="1" t="str">
        <f>IF(sum!A197="AT",sum!B197,"*")</f>
        <v>TRA_Car_PHEV01</v>
      </c>
      <c r="N204" s="1"/>
      <c r="O204" s="1">
        <f>IF(sum!A197="AT",sum!G197,"*")</f>
        <v>0</v>
      </c>
      <c r="R204" s="4" t="s">
        <v>137</v>
      </c>
      <c r="S204" s="4" t="s">
        <v>138</v>
      </c>
      <c r="T204" s="4">
        <v>2035</v>
      </c>
      <c r="U204" s="1" t="str">
        <f>IF(sum!A197="BC",sum!B197,"*")</f>
        <v>*</v>
      </c>
      <c r="V204" s="1"/>
      <c r="W204" s="1" t="str">
        <f>IF(sum!A197="BC",sum!G197,"*")</f>
        <v>*</v>
      </c>
      <c r="Z204" s="4" t="s">
        <v>137</v>
      </c>
      <c r="AA204" s="4" t="s">
        <v>138</v>
      </c>
      <c r="AB204" s="4">
        <v>2035</v>
      </c>
      <c r="AC204" s="1" t="str">
        <f>IF(sum!A197="MA",sum!B197,"*")</f>
        <v>*</v>
      </c>
      <c r="AD204" s="1"/>
      <c r="AE204" s="1" t="str">
        <f>IF(sum!A197="MA",sum!G197,"*")</f>
        <v>*</v>
      </c>
      <c r="AH204" s="4" t="s">
        <v>137</v>
      </c>
      <c r="AI204" s="4" t="s">
        <v>138</v>
      </c>
      <c r="AJ204" s="4">
        <v>2035</v>
      </c>
      <c r="AK204" s="1" t="str">
        <f>IF(sum!A197="ON",sum!B197,"*")</f>
        <v>*</v>
      </c>
      <c r="AL204" s="1"/>
      <c r="AM204" s="1" t="str">
        <f>IF(sum!A197="ON",sum!G197,"*")</f>
        <v>*</v>
      </c>
      <c r="AP204" s="1" t="s">
        <v>137</v>
      </c>
      <c r="AQ204" s="1" t="s">
        <v>138</v>
      </c>
      <c r="AR204" s="1">
        <v>2035</v>
      </c>
      <c r="AS204" s="1" t="str">
        <f>IF(sum!A197="QU",sum!B197,"*")</f>
        <v>*</v>
      </c>
      <c r="AT204" s="1"/>
      <c r="AU204" s="1" t="str">
        <f>IF(sum!A197="QU",sum!G197,"*")</f>
        <v>*</v>
      </c>
      <c r="AX204" s="4" t="s">
        <v>137</v>
      </c>
      <c r="AY204" s="4" t="s">
        <v>138</v>
      </c>
      <c r="AZ204" s="4">
        <v>2035</v>
      </c>
      <c r="BA204" s="1" t="str">
        <f>IF(sum!A197="SA",sum!B197,"*")</f>
        <v>*</v>
      </c>
      <c r="BB204" s="1"/>
      <c r="BC204" s="1" t="str">
        <f>IF(sum!A197="SA",sum!G197,"*")</f>
        <v>*</v>
      </c>
    </row>
    <row r="205" spans="2:55">
      <c r="B205" s="1" t="s">
        <v>137</v>
      </c>
      <c r="C205" s="1" t="s">
        <v>138</v>
      </c>
      <c r="D205" s="1">
        <v>2035</v>
      </c>
      <c r="J205" s="1" t="s">
        <v>137</v>
      </c>
      <c r="K205" s="1" t="s">
        <v>138</v>
      </c>
      <c r="L205" s="1">
        <v>2035</v>
      </c>
      <c r="M205" s="1" t="str">
        <f>IF(sum!A198="AT",sum!B198,"*")</f>
        <v>TRA_Mot_ELC1</v>
      </c>
      <c r="N205" s="1"/>
      <c r="O205" s="1">
        <f>IF(sum!A198="AT",sum!G198,"*")</f>
        <v>33.145008324739301</v>
      </c>
      <c r="R205" s="1" t="s">
        <v>137</v>
      </c>
      <c r="S205" s="1" t="s">
        <v>138</v>
      </c>
      <c r="T205" s="1">
        <v>2035</v>
      </c>
      <c r="U205" s="1" t="str">
        <f>IF(sum!A198="BC",sum!B198,"*")</f>
        <v>*</v>
      </c>
      <c r="V205" s="1"/>
      <c r="W205" s="1" t="str">
        <f>IF(sum!A198="BC",sum!G198,"*")</f>
        <v>*</v>
      </c>
      <c r="Z205" s="1" t="s">
        <v>137</v>
      </c>
      <c r="AA205" s="1" t="s">
        <v>138</v>
      </c>
      <c r="AB205" s="1">
        <v>2035</v>
      </c>
      <c r="AC205" s="1" t="str">
        <f>IF(sum!A198="MA",sum!B198,"*")</f>
        <v>*</v>
      </c>
      <c r="AD205" s="1"/>
      <c r="AE205" s="1" t="str">
        <f>IF(sum!A198="MA",sum!G198,"*")</f>
        <v>*</v>
      </c>
      <c r="AH205" s="1" t="s">
        <v>137</v>
      </c>
      <c r="AI205" s="1" t="s">
        <v>138</v>
      </c>
      <c r="AJ205" s="1">
        <v>2035</v>
      </c>
      <c r="AK205" s="1" t="str">
        <f>IF(sum!A198="ON",sum!B198,"*")</f>
        <v>*</v>
      </c>
      <c r="AL205" s="1"/>
      <c r="AM205" s="1" t="str">
        <f>IF(sum!A198="ON",sum!G198,"*")</f>
        <v>*</v>
      </c>
      <c r="AP205" s="4" t="s">
        <v>137</v>
      </c>
      <c r="AQ205" s="4" t="s">
        <v>138</v>
      </c>
      <c r="AR205" s="4">
        <v>2035</v>
      </c>
      <c r="AS205" s="1" t="str">
        <f>IF(sum!A198="QU",sum!B198,"*")</f>
        <v>*</v>
      </c>
      <c r="AT205" s="1"/>
      <c r="AU205" s="1" t="str">
        <f>IF(sum!A198="QU",sum!G198,"*")</f>
        <v>*</v>
      </c>
      <c r="AX205" s="1" t="s">
        <v>137</v>
      </c>
      <c r="AY205" s="1" t="s">
        <v>138</v>
      </c>
      <c r="AZ205" s="1">
        <v>2035</v>
      </c>
      <c r="BA205" s="1" t="str">
        <f>IF(sum!A198="SA",sum!B198,"*")</f>
        <v>*</v>
      </c>
      <c r="BB205" s="1"/>
      <c r="BC205" s="1" t="str">
        <f>IF(sum!A198="SA",sum!G198,"*")</f>
        <v>*</v>
      </c>
    </row>
    <row r="206" spans="2:55">
      <c r="B206" s="1" t="s">
        <v>137</v>
      </c>
      <c r="C206" s="1" t="s">
        <v>138</v>
      </c>
      <c r="D206" s="1">
        <v>2035</v>
      </c>
      <c r="J206" s="1" t="s">
        <v>137</v>
      </c>
      <c r="K206" s="1" t="s">
        <v>138</v>
      </c>
      <c r="L206" s="1">
        <v>2035</v>
      </c>
      <c r="M206" s="1" t="str">
        <f>IF(sum!A199="AT",sum!B199,"*")</f>
        <v>TRA_Rai_Frt-ELC01</v>
      </c>
      <c r="N206" s="1"/>
      <c r="O206" s="1">
        <f>IF(sum!A199="AT",sum!G199,"*")</f>
        <v>0</v>
      </c>
      <c r="R206" s="1" t="s">
        <v>137</v>
      </c>
      <c r="S206" s="1" t="s">
        <v>138</v>
      </c>
      <c r="T206" s="1">
        <v>2035</v>
      </c>
      <c r="U206" s="1" t="str">
        <f>IF(sum!A199="BC",sum!B199,"*")</f>
        <v>*</v>
      </c>
      <c r="V206" s="1"/>
      <c r="W206" s="1" t="str">
        <f>IF(sum!A199="BC",sum!G199,"*")</f>
        <v>*</v>
      </c>
      <c r="Z206" s="1" t="s">
        <v>137</v>
      </c>
      <c r="AA206" s="1" t="s">
        <v>138</v>
      </c>
      <c r="AB206" s="1">
        <v>2035</v>
      </c>
      <c r="AC206" s="1" t="str">
        <f>IF(sum!A199="MA",sum!B199,"*")</f>
        <v>*</v>
      </c>
      <c r="AD206" s="1"/>
      <c r="AE206" s="1" t="str">
        <f>IF(sum!A199="MA",sum!G199,"*")</f>
        <v>*</v>
      </c>
      <c r="AH206" s="1" t="s">
        <v>137</v>
      </c>
      <c r="AI206" s="1" t="s">
        <v>138</v>
      </c>
      <c r="AJ206" s="1">
        <v>2035</v>
      </c>
      <c r="AK206" s="1" t="str">
        <f>IF(sum!A199="ON",sum!B199,"*")</f>
        <v>*</v>
      </c>
      <c r="AL206" s="1"/>
      <c r="AM206" s="1" t="str">
        <f>IF(sum!A199="ON",sum!G199,"*")</f>
        <v>*</v>
      </c>
      <c r="AP206" s="1" t="s">
        <v>137</v>
      </c>
      <c r="AQ206" s="1" t="s">
        <v>138</v>
      </c>
      <c r="AR206" s="1">
        <v>2035</v>
      </c>
      <c r="AS206" s="1" t="str">
        <f>IF(sum!A199="QU",sum!B199,"*")</f>
        <v>*</v>
      </c>
      <c r="AT206" s="1"/>
      <c r="AU206" s="1" t="str">
        <f>IF(sum!A199="QU",sum!G199,"*")</f>
        <v>*</v>
      </c>
      <c r="AX206" s="1" t="s">
        <v>137</v>
      </c>
      <c r="AY206" s="1" t="s">
        <v>138</v>
      </c>
      <c r="AZ206" s="1">
        <v>2035</v>
      </c>
      <c r="BA206" s="1" t="str">
        <f>IF(sum!A199="SA",sum!B199,"*")</f>
        <v>*</v>
      </c>
      <c r="BB206" s="1"/>
      <c r="BC206" s="1" t="str">
        <f>IF(sum!A199="SA",sum!G199,"*")</f>
        <v>*</v>
      </c>
    </row>
    <row r="207" spans="2:55">
      <c r="B207" s="4" t="s">
        <v>137</v>
      </c>
      <c r="C207" s="4" t="s">
        <v>138</v>
      </c>
      <c r="D207" s="4">
        <v>2035</v>
      </c>
      <c r="J207" s="4" t="s">
        <v>137</v>
      </c>
      <c r="K207" s="4" t="s">
        <v>138</v>
      </c>
      <c r="L207" s="4">
        <v>2035</v>
      </c>
      <c r="M207" s="1" t="str">
        <f>IF(sum!A200="AT",sum!B200,"*")</f>
        <v>TRA_Tru_BEV01</v>
      </c>
      <c r="N207" s="1"/>
      <c r="O207" s="1">
        <f>IF(sum!A200="AT",sum!G200,"*")</f>
        <v>0</v>
      </c>
      <c r="R207" s="4" t="s">
        <v>137</v>
      </c>
      <c r="S207" s="4" t="s">
        <v>138</v>
      </c>
      <c r="T207" s="4">
        <v>2035</v>
      </c>
      <c r="U207" s="1" t="str">
        <f>IF(sum!A200="BC",sum!B200,"*")</f>
        <v>*</v>
      </c>
      <c r="V207" s="1"/>
      <c r="W207" s="1" t="str">
        <f>IF(sum!A200="BC",sum!G200,"*")</f>
        <v>*</v>
      </c>
      <c r="Z207" s="4" t="s">
        <v>137</v>
      </c>
      <c r="AA207" s="4" t="s">
        <v>138</v>
      </c>
      <c r="AB207" s="4">
        <v>2035</v>
      </c>
      <c r="AC207" s="1" t="str">
        <f>IF(sum!A200="MA",sum!B200,"*")</f>
        <v>*</v>
      </c>
      <c r="AD207" s="1"/>
      <c r="AE207" s="1" t="str">
        <f>IF(sum!A200="MA",sum!G200,"*")</f>
        <v>*</v>
      </c>
      <c r="AH207" s="4" t="s">
        <v>137</v>
      </c>
      <c r="AI207" s="4" t="s">
        <v>138</v>
      </c>
      <c r="AJ207" s="4">
        <v>2035</v>
      </c>
      <c r="AK207" s="1" t="str">
        <f>IF(sum!A200="ON",sum!B200,"*")</f>
        <v>*</v>
      </c>
      <c r="AL207" s="1"/>
      <c r="AM207" s="1" t="str">
        <f>IF(sum!A200="ON",sum!G200,"*")</f>
        <v>*</v>
      </c>
      <c r="AP207" s="4" t="s">
        <v>137</v>
      </c>
      <c r="AQ207" s="4" t="s">
        <v>138</v>
      </c>
      <c r="AR207" s="4">
        <v>2035</v>
      </c>
      <c r="AS207" s="1" t="str">
        <f>IF(sum!A200="QU",sum!B200,"*")</f>
        <v>*</v>
      </c>
      <c r="AT207" s="1"/>
      <c r="AU207" s="1" t="str">
        <f>IF(sum!A200="QU",sum!G200,"*")</f>
        <v>*</v>
      </c>
      <c r="AX207" s="4" t="s">
        <v>137</v>
      </c>
      <c r="AY207" s="4" t="s">
        <v>138</v>
      </c>
      <c r="AZ207" s="4">
        <v>2035</v>
      </c>
      <c r="BA207" s="1" t="str">
        <f>IF(sum!A200="SA",sum!B200,"*")</f>
        <v>*</v>
      </c>
      <c r="BB207" s="1"/>
      <c r="BC207" s="1" t="str">
        <f>IF(sum!A200="SA",sum!G200,"*")</f>
        <v>*</v>
      </c>
    </row>
    <row r="208" spans="2:55">
      <c r="B208" s="1" t="s">
        <v>137</v>
      </c>
      <c r="C208" s="1" t="s">
        <v>138</v>
      </c>
      <c r="D208" s="1">
        <v>2035</v>
      </c>
      <c r="J208" s="1" t="s">
        <v>137</v>
      </c>
      <c r="K208" s="1" t="s">
        <v>138</v>
      </c>
      <c r="L208" s="1">
        <v>2035</v>
      </c>
      <c r="M208" s="1" t="str">
        <f>IF(sum!A201="AT",sum!B201,"*")</f>
        <v>TRA_Tru_HT_DST1</v>
      </c>
      <c r="N208" s="1"/>
      <c r="O208" s="1">
        <f>IF(sum!A201="AT",sum!G201,"*")</f>
        <v>89.698541011786105</v>
      </c>
      <c r="R208" s="1" t="s">
        <v>137</v>
      </c>
      <c r="S208" s="1" t="s">
        <v>138</v>
      </c>
      <c r="T208" s="1">
        <v>2035</v>
      </c>
      <c r="U208" s="1" t="str">
        <f>IF(sum!A201="BC",sum!B201,"*")</f>
        <v>*</v>
      </c>
      <c r="V208" s="1"/>
      <c r="W208" s="1" t="str">
        <f>IF(sum!A201="BC",sum!G201,"*")</f>
        <v>*</v>
      </c>
      <c r="Z208" s="1" t="s">
        <v>137</v>
      </c>
      <c r="AA208" s="1" t="s">
        <v>138</v>
      </c>
      <c r="AB208" s="1">
        <v>2035</v>
      </c>
      <c r="AC208" s="1" t="str">
        <f>IF(sum!A201="MA",sum!B201,"*")</f>
        <v>*</v>
      </c>
      <c r="AD208" s="1"/>
      <c r="AE208" s="1" t="str">
        <f>IF(sum!A201="MA",sum!G201,"*")</f>
        <v>*</v>
      </c>
      <c r="AH208" s="1" t="s">
        <v>137</v>
      </c>
      <c r="AI208" s="1" t="s">
        <v>138</v>
      </c>
      <c r="AJ208" s="1">
        <v>2035</v>
      </c>
      <c r="AK208" s="1" t="str">
        <f>IF(sum!A201="ON",sum!B201,"*")</f>
        <v>*</v>
      </c>
      <c r="AL208" s="1"/>
      <c r="AM208" s="1" t="str">
        <f>IF(sum!A201="ON",sum!G201,"*")</f>
        <v>*</v>
      </c>
      <c r="AP208" s="1" t="s">
        <v>137</v>
      </c>
      <c r="AQ208" s="1" t="s">
        <v>138</v>
      </c>
      <c r="AR208" s="1">
        <v>2035</v>
      </c>
      <c r="AS208" s="1" t="str">
        <f>IF(sum!A201="QU",sum!B201,"*")</f>
        <v>*</v>
      </c>
      <c r="AT208" s="1"/>
      <c r="AU208" s="1" t="str">
        <f>IF(sum!A201="QU",sum!G201,"*")</f>
        <v>*</v>
      </c>
      <c r="AX208" s="1" t="s">
        <v>137</v>
      </c>
      <c r="AY208" s="1" t="s">
        <v>138</v>
      </c>
      <c r="AZ208" s="1">
        <v>2035</v>
      </c>
      <c r="BA208" s="1" t="str">
        <f>IF(sum!A201="SA",sum!B201,"*")</f>
        <v>*</v>
      </c>
      <c r="BB208" s="1"/>
      <c r="BC208" s="1" t="str">
        <f>IF(sum!A201="SA",sum!G201,"*")</f>
        <v>*</v>
      </c>
    </row>
    <row r="209" spans="2:55">
      <c r="B209" s="1" t="s">
        <v>137</v>
      </c>
      <c r="C209" s="1" t="s">
        <v>138</v>
      </c>
      <c r="D209" s="1">
        <v>2035</v>
      </c>
      <c r="J209" s="1" t="s">
        <v>137</v>
      </c>
      <c r="K209" s="1" t="s">
        <v>138</v>
      </c>
      <c r="L209" s="1">
        <v>2035</v>
      </c>
      <c r="M209" s="1" t="str">
        <f>IF(sum!A202="AT",sum!B202,"*")</f>
        <v>TRA_Tru_PHEV01</v>
      </c>
      <c r="N209" s="1"/>
      <c r="O209" s="1">
        <f>IF(sum!A202="AT",sum!G202,"*")</f>
        <v>0</v>
      </c>
      <c r="R209" s="1" t="s">
        <v>137</v>
      </c>
      <c r="S209" s="1" t="s">
        <v>138</v>
      </c>
      <c r="T209" s="1">
        <v>2035</v>
      </c>
      <c r="U209" s="1" t="str">
        <f>IF(sum!A202="BC",sum!B202,"*")</f>
        <v>*</v>
      </c>
      <c r="V209" s="1"/>
      <c r="W209" s="1" t="str">
        <f>IF(sum!A202="BC",sum!G202,"*")</f>
        <v>*</v>
      </c>
      <c r="Z209" s="1" t="s">
        <v>137</v>
      </c>
      <c r="AA209" s="1" t="s">
        <v>138</v>
      </c>
      <c r="AB209" s="1">
        <v>2035</v>
      </c>
      <c r="AC209" s="1" t="str">
        <f>IF(sum!A202="MA",sum!B202,"*")</f>
        <v>*</v>
      </c>
      <c r="AD209" s="1"/>
      <c r="AE209" s="1" t="str">
        <f>IF(sum!A202="MA",sum!G202,"*")</f>
        <v>*</v>
      </c>
      <c r="AH209" s="1" t="s">
        <v>137</v>
      </c>
      <c r="AI209" s="1" t="s">
        <v>138</v>
      </c>
      <c r="AJ209" s="1">
        <v>2035</v>
      </c>
      <c r="AK209" s="1" t="str">
        <f>IF(sum!A202="ON",sum!B202,"*")</f>
        <v>*</v>
      </c>
      <c r="AL209" s="1"/>
      <c r="AM209" s="1" t="str">
        <f>IF(sum!A202="ON",sum!G202,"*")</f>
        <v>*</v>
      </c>
      <c r="AP209" s="4" t="s">
        <v>137</v>
      </c>
      <c r="AQ209" s="4" t="s">
        <v>138</v>
      </c>
      <c r="AR209" s="4">
        <v>2035</v>
      </c>
      <c r="AS209" s="1" t="str">
        <f>IF(sum!A202="QU",sum!B202,"*")</f>
        <v>*</v>
      </c>
      <c r="AT209" s="1"/>
      <c r="AU209" s="1" t="str">
        <f>IF(sum!A202="QU",sum!G202,"*")</f>
        <v>*</v>
      </c>
      <c r="AX209" s="1" t="s">
        <v>137</v>
      </c>
      <c r="AY209" s="1" t="s">
        <v>138</v>
      </c>
      <c r="AZ209" s="1">
        <v>2035</v>
      </c>
      <c r="BA209" s="1" t="str">
        <f>IF(sum!A202="SA",sum!B202,"*")</f>
        <v>*</v>
      </c>
      <c r="BB209" s="1"/>
      <c r="BC209" s="1" t="str">
        <f>IF(sum!A202="SA",sum!G202,"*")</f>
        <v>*</v>
      </c>
    </row>
    <row r="210" spans="2:55">
      <c r="B210" s="4" t="s">
        <v>137</v>
      </c>
      <c r="C210" s="4" t="s">
        <v>138</v>
      </c>
      <c r="D210" s="4">
        <v>2035</v>
      </c>
      <c r="J210" s="4" t="s">
        <v>137</v>
      </c>
      <c r="K210" s="4" t="s">
        <v>138</v>
      </c>
      <c r="L210" s="4">
        <v>2035</v>
      </c>
      <c r="M210" s="1" t="str">
        <f>IF(sum!A203="AT",sum!B203,"*")</f>
        <v>TRA_Tru_PLT_GSL1</v>
      </c>
      <c r="N210" s="1"/>
      <c r="O210" s="1">
        <f>IF(sum!A203="AT",sum!G203,"*")</f>
        <v>34.776859683984597</v>
      </c>
      <c r="R210" s="4" t="s">
        <v>137</v>
      </c>
      <c r="S210" s="4" t="s">
        <v>138</v>
      </c>
      <c r="T210" s="4">
        <v>2035</v>
      </c>
      <c r="U210" s="1" t="str">
        <f>IF(sum!A203="BC",sum!B203,"*")</f>
        <v>*</v>
      </c>
      <c r="V210" s="1"/>
      <c r="W210" s="1" t="str">
        <f>IF(sum!A203="BC",sum!G203,"*")</f>
        <v>*</v>
      </c>
      <c r="Z210" s="4" t="s">
        <v>137</v>
      </c>
      <c r="AA210" s="4" t="s">
        <v>138</v>
      </c>
      <c r="AB210" s="4">
        <v>2035</v>
      </c>
      <c r="AC210" s="1" t="str">
        <f>IF(sum!A203="MA",sum!B203,"*")</f>
        <v>*</v>
      </c>
      <c r="AD210" s="1"/>
      <c r="AE210" s="1" t="str">
        <f>IF(sum!A203="MA",sum!G203,"*")</f>
        <v>*</v>
      </c>
      <c r="AH210" s="4" t="s">
        <v>137</v>
      </c>
      <c r="AI210" s="4" t="s">
        <v>138</v>
      </c>
      <c r="AJ210" s="4">
        <v>2035</v>
      </c>
      <c r="AK210" s="1" t="str">
        <f>IF(sum!A203="ON",sum!B203,"*")</f>
        <v>*</v>
      </c>
      <c r="AL210" s="1"/>
      <c r="AM210" s="1" t="str">
        <f>IF(sum!A203="ON",sum!G203,"*")</f>
        <v>*</v>
      </c>
      <c r="AP210" s="1" t="s">
        <v>137</v>
      </c>
      <c r="AQ210" s="1" t="s">
        <v>138</v>
      </c>
      <c r="AR210" s="1">
        <v>2035</v>
      </c>
      <c r="AS210" s="1" t="str">
        <f>IF(sum!A203="QU",sum!B203,"*")</f>
        <v>*</v>
      </c>
      <c r="AT210" s="1"/>
      <c r="AU210" s="1" t="str">
        <f>IF(sum!A203="QU",sum!G203,"*")</f>
        <v>*</v>
      </c>
      <c r="AX210" s="4" t="s">
        <v>137</v>
      </c>
      <c r="AY210" s="4" t="s">
        <v>138</v>
      </c>
      <c r="AZ210" s="4">
        <v>2035</v>
      </c>
      <c r="BA210" s="1" t="str">
        <f>IF(sum!A203="SA",sum!B203,"*")</f>
        <v>*</v>
      </c>
      <c r="BB210" s="1"/>
      <c r="BC210" s="1" t="str">
        <f>IF(sum!A203="SA",sum!G203,"*")</f>
        <v>*</v>
      </c>
    </row>
    <row r="211" spans="2:55">
      <c r="B211" s="1" t="s">
        <v>137</v>
      </c>
      <c r="C211" s="1" t="s">
        <v>138</v>
      </c>
      <c r="D211" s="1">
        <v>2035</v>
      </c>
      <c r="J211" s="1" t="s">
        <v>137</v>
      </c>
      <c r="K211" s="1" t="s">
        <v>138</v>
      </c>
      <c r="L211" s="1">
        <v>2035</v>
      </c>
      <c r="M211" s="1" t="str">
        <f>IF(sum!A204="AT",sum!B204,"*")</f>
        <v>TU_OILCRD_AT_ON_01</v>
      </c>
      <c r="N211" s="1"/>
      <c r="O211" s="1">
        <f>IF(sum!A204="AT",sum!G204,"*")</f>
        <v>57.495565792728499</v>
      </c>
      <c r="R211" s="1" t="s">
        <v>137</v>
      </c>
      <c r="S211" s="1" t="s">
        <v>138</v>
      </c>
      <c r="T211" s="1">
        <v>2035</v>
      </c>
      <c r="U211" s="1" t="str">
        <f>IF(sum!A204="BC",sum!B204,"*")</f>
        <v>*</v>
      </c>
      <c r="V211" s="1"/>
      <c r="W211" s="1" t="str">
        <f>IF(sum!A204="BC",sum!G204,"*")</f>
        <v>*</v>
      </c>
      <c r="Z211" s="1" t="s">
        <v>137</v>
      </c>
      <c r="AA211" s="1" t="s">
        <v>138</v>
      </c>
      <c r="AB211" s="1">
        <v>2035</v>
      </c>
      <c r="AC211" s="1" t="str">
        <f>IF(sum!A204="MA",sum!B204,"*")</f>
        <v>*</v>
      </c>
      <c r="AD211" s="1"/>
      <c r="AE211" s="1" t="str">
        <f>IF(sum!A204="MA",sum!G204,"*")</f>
        <v>*</v>
      </c>
      <c r="AH211" s="1" t="s">
        <v>137</v>
      </c>
      <c r="AI211" s="1" t="s">
        <v>138</v>
      </c>
      <c r="AJ211" s="1">
        <v>2035</v>
      </c>
      <c r="AK211" s="1" t="str">
        <f>IF(sum!A204="ON",sum!B204,"*")</f>
        <v>*</v>
      </c>
      <c r="AL211" s="1"/>
      <c r="AM211" s="1" t="str">
        <f>IF(sum!A204="ON",sum!G204,"*")</f>
        <v>*</v>
      </c>
      <c r="AP211" s="4" t="s">
        <v>137</v>
      </c>
      <c r="AQ211" s="4" t="s">
        <v>138</v>
      </c>
      <c r="AR211" s="4">
        <v>2035</v>
      </c>
      <c r="AS211" s="1" t="str">
        <f>IF(sum!A204="QU",sum!B204,"*")</f>
        <v>*</v>
      </c>
      <c r="AT211" s="1"/>
      <c r="AU211" s="1" t="str">
        <f>IF(sum!A204="QU",sum!G204,"*")</f>
        <v>*</v>
      </c>
      <c r="AX211" s="1" t="s">
        <v>137</v>
      </c>
      <c r="AY211" s="1" t="s">
        <v>138</v>
      </c>
      <c r="AZ211" s="1">
        <v>2035</v>
      </c>
      <c r="BA211" s="1" t="str">
        <f>IF(sum!A204="SA",sum!B204,"*")</f>
        <v>*</v>
      </c>
      <c r="BB211" s="1"/>
      <c r="BC211" s="1" t="str">
        <f>IF(sum!A204="SA",sum!G204,"*")</f>
        <v>*</v>
      </c>
    </row>
    <row r="212" spans="2:55">
      <c r="B212" s="1" t="s">
        <v>137</v>
      </c>
      <c r="C212" s="1" t="s">
        <v>138</v>
      </c>
      <c r="D212" s="1">
        <v>2035</v>
      </c>
      <c r="J212" s="1" t="s">
        <v>137</v>
      </c>
      <c r="K212" s="1" t="s">
        <v>138</v>
      </c>
      <c r="L212" s="1">
        <v>2035</v>
      </c>
      <c r="M212" s="1" t="str">
        <f>IF(sum!A205="AT",sum!B205,"*")</f>
        <v>TWS-AuxiliaryEquip_ELE1</v>
      </c>
      <c r="N212" s="1"/>
      <c r="O212" s="1">
        <f>IF(sum!A205="AT",sum!G205,"*")</f>
        <v>2.2705552039958402E-2</v>
      </c>
      <c r="R212" s="1" t="s">
        <v>137</v>
      </c>
      <c r="S212" s="1" t="s">
        <v>138</v>
      </c>
      <c r="T212" s="1">
        <v>2035</v>
      </c>
      <c r="U212" s="1" t="str">
        <f>IF(sum!A205="BC",sum!B205,"*")</f>
        <v>*</v>
      </c>
      <c r="V212" s="1"/>
      <c r="W212" s="1" t="str">
        <f>IF(sum!A205="BC",sum!G205,"*")</f>
        <v>*</v>
      </c>
      <c r="Z212" s="1" t="s">
        <v>137</v>
      </c>
      <c r="AA212" s="1" t="s">
        <v>138</v>
      </c>
      <c r="AB212" s="1">
        <v>2035</v>
      </c>
      <c r="AC212" s="1" t="str">
        <f>IF(sum!A205="MA",sum!B205,"*")</f>
        <v>*</v>
      </c>
      <c r="AD212" s="1"/>
      <c r="AE212" s="1" t="str">
        <f>IF(sum!A205="MA",sum!G205,"*")</f>
        <v>*</v>
      </c>
      <c r="AH212" s="1" t="s">
        <v>137</v>
      </c>
      <c r="AI212" s="1" t="s">
        <v>138</v>
      </c>
      <c r="AJ212" s="1">
        <v>2035</v>
      </c>
      <c r="AK212" s="1" t="str">
        <f>IF(sum!A205="ON",sum!B205,"*")</f>
        <v>*</v>
      </c>
      <c r="AL212" s="1"/>
      <c r="AM212" s="1" t="str">
        <f>IF(sum!A205="ON",sum!G205,"*")</f>
        <v>*</v>
      </c>
      <c r="AP212" s="1" t="s">
        <v>137</v>
      </c>
      <c r="AQ212" s="1" t="s">
        <v>138</v>
      </c>
      <c r="AR212" s="1">
        <v>2035</v>
      </c>
      <c r="AS212" s="1" t="str">
        <f>IF(sum!A205="QU",sum!B205,"*")</f>
        <v>*</v>
      </c>
      <c r="AT212" s="1"/>
      <c r="AU212" s="1" t="str">
        <f>IF(sum!A205="QU",sum!G205,"*")</f>
        <v>*</v>
      </c>
      <c r="AX212" s="1" t="s">
        <v>137</v>
      </c>
      <c r="AY212" s="1" t="s">
        <v>138</v>
      </c>
      <c r="AZ212" s="1">
        <v>2035</v>
      </c>
      <c r="BA212" s="1" t="str">
        <f>IF(sum!A205="SA",sum!B205,"*")</f>
        <v>*</v>
      </c>
      <c r="BB212" s="1"/>
      <c r="BC212" s="1" t="str">
        <f>IF(sum!A205="SA",sum!G205,"*")</f>
        <v>*</v>
      </c>
    </row>
    <row r="213" spans="2:55">
      <c r="B213" s="4" t="s">
        <v>137</v>
      </c>
      <c r="C213" s="4" t="s">
        <v>138</v>
      </c>
      <c r="D213" s="4">
        <v>2035</v>
      </c>
      <c r="J213" s="4" t="s">
        <v>137</v>
      </c>
      <c r="K213" s="4" t="s">
        <v>138</v>
      </c>
      <c r="L213" s="4">
        <v>2035</v>
      </c>
      <c r="M213" s="1" t="str">
        <f>IF(sum!A206="AT",sum!B206,"*")</f>
        <v>TWS-AuxiliaryMot_ELE1</v>
      </c>
      <c r="N213" s="1"/>
      <c r="O213" s="1">
        <f>IF(sum!A206="AT",sum!G206,"*")</f>
        <v>1.46766064202532E-2</v>
      </c>
      <c r="R213" s="4" t="s">
        <v>137</v>
      </c>
      <c r="S213" s="4" t="s">
        <v>138</v>
      </c>
      <c r="T213" s="4">
        <v>2035</v>
      </c>
      <c r="U213" s="1" t="str">
        <f>IF(sum!A206="BC",sum!B206,"*")</f>
        <v>*</v>
      </c>
      <c r="V213" s="1"/>
      <c r="W213" s="1" t="str">
        <f>IF(sum!A206="BC",sum!G206,"*")</f>
        <v>*</v>
      </c>
      <c r="Z213" s="4" t="s">
        <v>137</v>
      </c>
      <c r="AA213" s="4" t="s">
        <v>138</v>
      </c>
      <c r="AB213" s="4">
        <v>2035</v>
      </c>
      <c r="AC213" s="1" t="str">
        <f>IF(sum!A206="MA",sum!B206,"*")</f>
        <v>*</v>
      </c>
      <c r="AD213" s="1"/>
      <c r="AE213" s="1" t="str">
        <f>IF(sum!A206="MA",sum!G206,"*")</f>
        <v>*</v>
      </c>
      <c r="AH213" s="4" t="s">
        <v>137</v>
      </c>
      <c r="AI213" s="4" t="s">
        <v>138</v>
      </c>
      <c r="AJ213" s="4">
        <v>2035</v>
      </c>
      <c r="AK213" s="1" t="str">
        <f>IF(sum!A206="ON",sum!B206,"*")</f>
        <v>*</v>
      </c>
      <c r="AL213" s="1"/>
      <c r="AM213" s="1" t="str">
        <f>IF(sum!A206="ON",sum!G206,"*")</f>
        <v>*</v>
      </c>
      <c r="AP213" s="4" t="s">
        <v>137</v>
      </c>
      <c r="AQ213" s="4" t="s">
        <v>138</v>
      </c>
      <c r="AR213" s="4">
        <v>2035</v>
      </c>
      <c r="AS213" s="1" t="str">
        <f>IF(sum!A206="QU",sum!B206,"*")</f>
        <v>*</v>
      </c>
      <c r="AT213" s="1"/>
      <c r="AU213" s="1" t="str">
        <f>IF(sum!A206="QU",sum!G206,"*")</f>
        <v>*</v>
      </c>
      <c r="AX213" s="4" t="s">
        <v>137</v>
      </c>
      <c r="AY213" s="4" t="s">
        <v>138</v>
      </c>
      <c r="AZ213" s="4">
        <v>2035</v>
      </c>
      <c r="BA213" s="1" t="str">
        <f>IF(sum!A206="SA",sum!B206,"*")</f>
        <v>*</v>
      </c>
      <c r="BB213" s="1"/>
      <c r="BC213" s="1" t="str">
        <f>IF(sum!A206="SA",sum!G206,"*")</f>
        <v>*</v>
      </c>
    </row>
    <row r="214" spans="2:55">
      <c r="B214" s="1" t="s">
        <v>137</v>
      </c>
      <c r="C214" s="1" t="s">
        <v>138</v>
      </c>
      <c r="D214" s="1">
        <v>2035</v>
      </c>
      <c r="J214" s="1" t="s">
        <v>137</v>
      </c>
      <c r="K214" s="1" t="s">
        <v>138</v>
      </c>
      <c r="L214" s="1">
        <v>2035</v>
      </c>
      <c r="M214" s="1" t="str">
        <f>IF(sum!A207="AT",sum!B207,"*")</f>
        <v>TWS-Light_ELE1</v>
      </c>
      <c r="N214" s="1"/>
      <c r="O214" s="1">
        <f>IF(sum!A207="AT",sum!G207,"*")</f>
        <v>5.8706425681012503E-2</v>
      </c>
      <c r="R214" s="1" t="s">
        <v>137</v>
      </c>
      <c r="S214" s="1" t="s">
        <v>138</v>
      </c>
      <c r="T214" s="1">
        <v>2035</v>
      </c>
      <c r="U214" s="1" t="str">
        <f>IF(sum!A207="BC",sum!B207,"*")</f>
        <v>*</v>
      </c>
      <c r="V214" s="1"/>
      <c r="W214" s="1" t="str">
        <f>IF(sum!A207="BC",sum!G207,"*")</f>
        <v>*</v>
      </c>
      <c r="Z214" s="1" t="s">
        <v>137</v>
      </c>
      <c r="AA214" s="1" t="s">
        <v>138</v>
      </c>
      <c r="AB214" s="1">
        <v>2035</v>
      </c>
      <c r="AC214" s="1" t="str">
        <f>IF(sum!A207="MA",sum!B207,"*")</f>
        <v>*</v>
      </c>
      <c r="AD214" s="1"/>
      <c r="AE214" s="1" t="str">
        <f>IF(sum!A207="MA",sum!G207,"*")</f>
        <v>*</v>
      </c>
      <c r="AH214" s="1" t="s">
        <v>137</v>
      </c>
      <c r="AI214" s="1" t="s">
        <v>138</v>
      </c>
      <c r="AJ214" s="1">
        <v>2035</v>
      </c>
      <c r="AK214" s="1" t="str">
        <f>IF(sum!A207="ON",sum!B207,"*")</f>
        <v>*</v>
      </c>
      <c r="AL214" s="1"/>
      <c r="AM214" s="1" t="str">
        <f>IF(sum!A207="ON",sum!G207,"*")</f>
        <v>*</v>
      </c>
      <c r="AP214" s="1" t="s">
        <v>137</v>
      </c>
      <c r="AQ214" s="1" t="s">
        <v>138</v>
      </c>
      <c r="AR214" s="1">
        <v>2035</v>
      </c>
      <c r="AS214" s="1" t="str">
        <f>IF(sum!A207="QU",sum!B207,"*")</f>
        <v>*</v>
      </c>
      <c r="AT214" s="1"/>
      <c r="AU214" s="1" t="str">
        <f>IF(sum!A207="QU",sum!G207,"*")</f>
        <v>*</v>
      </c>
      <c r="AX214" s="1" t="s">
        <v>137</v>
      </c>
      <c r="AY214" s="1" t="s">
        <v>138</v>
      </c>
      <c r="AZ214" s="1">
        <v>2035</v>
      </c>
      <c r="BA214" s="1" t="str">
        <f>IF(sum!A207="SA",sum!B207,"*")</f>
        <v>*</v>
      </c>
      <c r="BB214" s="1"/>
      <c r="BC214" s="1" t="str">
        <f>IF(sum!A207="SA",sum!G207,"*")</f>
        <v>*</v>
      </c>
    </row>
    <row r="215" spans="2:55">
      <c r="B215" s="1" t="s">
        <v>137</v>
      </c>
      <c r="C215" s="1" t="s">
        <v>138</v>
      </c>
      <c r="D215" s="1">
        <v>2035</v>
      </c>
      <c r="J215" s="1" t="s">
        <v>137</v>
      </c>
      <c r="K215" s="1" t="s">
        <v>138</v>
      </c>
      <c r="L215" s="1">
        <v>2035</v>
      </c>
      <c r="M215" s="1" t="str">
        <f>IF(sum!A208="AT",sum!B208,"*")</f>
        <v>TWS-SpCool_ELE1</v>
      </c>
      <c r="N215" s="1"/>
      <c r="O215" s="1">
        <f>IF(sum!A208="AT",sum!G208,"*")</f>
        <v>2.93532128405063E-2</v>
      </c>
      <c r="R215" s="1" t="s">
        <v>137</v>
      </c>
      <c r="S215" s="1" t="s">
        <v>138</v>
      </c>
      <c r="T215" s="1">
        <v>2035</v>
      </c>
      <c r="U215" s="1" t="str">
        <f>IF(sum!A208="BC",sum!B208,"*")</f>
        <v>*</v>
      </c>
      <c r="V215" s="1"/>
      <c r="W215" s="1" t="str">
        <f>IF(sum!A208="BC",sum!G208,"*")</f>
        <v>*</v>
      </c>
      <c r="Z215" s="1" t="s">
        <v>137</v>
      </c>
      <c r="AA215" s="1" t="s">
        <v>138</v>
      </c>
      <c r="AB215" s="1">
        <v>2035</v>
      </c>
      <c r="AC215" s="1" t="str">
        <f>IF(sum!A208="MA",sum!B208,"*")</f>
        <v>*</v>
      </c>
      <c r="AD215" s="1"/>
      <c r="AE215" s="1" t="str">
        <f>IF(sum!A208="MA",sum!G208,"*")</f>
        <v>*</v>
      </c>
      <c r="AH215" s="1" t="s">
        <v>137</v>
      </c>
      <c r="AI215" s="1" t="s">
        <v>138</v>
      </c>
      <c r="AJ215" s="1">
        <v>2035</v>
      </c>
      <c r="AK215" s="1" t="str">
        <f>IF(sum!A208="ON",sum!B208,"*")</f>
        <v>*</v>
      </c>
      <c r="AL215" s="1"/>
      <c r="AM215" s="1" t="str">
        <f>IF(sum!A208="ON",sum!G208,"*")</f>
        <v>*</v>
      </c>
      <c r="AP215" s="4" t="s">
        <v>137</v>
      </c>
      <c r="AQ215" s="4" t="s">
        <v>138</v>
      </c>
      <c r="AR215" s="4">
        <v>2035</v>
      </c>
      <c r="AS215" s="1" t="str">
        <f>IF(sum!A208="QU",sum!B208,"*")</f>
        <v>*</v>
      </c>
      <c r="AT215" s="1"/>
      <c r="AU215" s="1" t="str">
        <f>IF(sum!A208="QU",sum!G208,"*")</f>
        <v>*</v>
      </c>
      <c r="AX215" s="1" t="s">
        <v>137</v>
      </c>
      <c r="AY215" s="1" t="s">
        <v>138</v>
      </c>
      <c r="AZ215" s="1">
        <v>2035</v>
      </c>
      <c r="BA215" s="1" t="str">
        <f>IF(sum!A208="SA",sum!B208,"*")</f>
        <v>*</v>
      </c>
      <c r="BB215" s="1"/>
      <c r="BC215" s="1" t="str">
        <f>IF(sum!A208="SA",sum!G208,"*")</f>
        <v>*</v>
      </c>
    </row>
    <row r="216" spans="2:55">
      <c r="B216" s="4" t="s">
        <v>137</v>
      </c>
      <c r="C216" s="4" t="s">
        <v>138</v>
      </c>
      <c r="D216" s="4">
        <v>2035</v>
      </c>
      <c r="J216" s="4" t="s">
        <v>137</v>
      </c>
      <c r="K216" s="4" t="s">
        <v>138</v>
      </c>
      <c r="L216" s="4">
        <v>2035</v>
      </c>
      <c r="M216" s="1" t="str">
        <f>IF(sum!A209="AT",sum!B209,"*")</f>
        <v>TWS-SpHeat_ELE1</v>
      </c>
      <c r="N216" s="1"/>
      <c r="O216" s="1">
        <f>IF(sum!A209="AT",sum!G209,"*")</f>
        <v>6.8639446699812007E-2</v>
      </c>
      <c r="R216" s="4" t="s">
        <v>137</v>
      </c>
      <c r="S216" s="4" t="s">
        <v>138</v>
      </c>
      <c r="T216" s="4">
        <v>2035</v>
      </c>
      <c r="U216" s="1" t="str">
        <f>IF(sum!A209="BC",sum!B209,"*")</f>
        <v>*</v>
      </c>
      <c r="V216" s="1"/>
      <c r="W216" s="1" t="str">
        <f>IF(sum!A209="BC",sum!G209,"*")</f>
        <v>*</v>
      </c>
      <c r="Z216" s="4" t="s">
        <v>137</v>
      </c>
      <c r="AA216" s="4" t="s">
        <v>138</v>
      </c>
      <c r="AB216" s="4">
        <v>2035</v>
      </c>
      <c r="AC216" s="1" t="str">
        <f>IF(sum!A209="MA",sum!B209,"*")</f>
        <v>*</v>
      </c>
      <c r="AD216" s="1"/>
      <c r="AE216" s="1" t="str">
        <f>IF(sum!A209="MA",sum!G209,"*")</f>
        <v>*</v>
      </c>
      <c r="AH216" s="4" t="s">
        <v>137</v>
      </c>
      <c r="AI216" s="4" t="s">
        <v>138</v>
      </c>
      <c r="AJ216" s="4">
        <v>2035</v>
      </c>
      <c r="AK216" s="1" t="str">
        <f>IF(sum!A209="ON",sum!B209,"*")</f>
        <v>*</v>
      </c>
      <c r="AL216" s="1"/>
      <c r="AM216" s="1" t="str">
        <f>IF(sum!A209="ON",sum!G209,"*")</f>
        <v>*</v>
      </c>
      <c r="AP216" s="1" t="s">
        <v>137</v>
      </c>
      <c r="AQ216" s="1" t="s">
        <v>138</v>
      </c>
      <c r="AR216" s="1">
        <v>2035</v>
      </c>
      <c r="AS216" s="1" t="str">
        <f>IF(sum!A209="QU",sum!B209,"*")</f>
        <v>*</v>
      </c>
      <c r="AT216" s="1"/>
      <c r="AU216" s="1" t="str">
        <f>IF(sum!A209="QU",sum!G209,"*")</f>
        <v>*</v>
      </c>
      <c r="AX216" s="4" t="s">
        <v>137</v>
      </c>
      <c r="AY216" s="4" t="s">
        <v>138</v>
      </c>
      <c r="AZ216" s="4">
        <v>2035</v>
      </c>
      <c r="BA216" s="1" t="str">
        <f>IF(sum!A209="SA",sum!B209,"*")</f>
        <v>*</v>
      </c>
      <c r="BB216" s="1"/>
      <c r="BC216" s="1" t="str">
        <f>IF(sum!A209="SA",sum!G209,"*")</f>
        <v>*</v>
      </c>
    </row>
    <row r="217" spans="2:55">
      <c r="B217" s="1" t="s">
        <v>137</v>
      </c>
      <c r="C217" s="1" t="s">
        <v>138</v>
      </c>
      <c r="D217" s="1">
        <v>2035</v>
      </c>
      <c r="J217" s="1" t="s">
        <v>137</v>
      </c>
      <c r="K217" s="1" t="s">
        <v>138</v>
      </c>
      <c r="L217" s="1">
        <v>2035</v>
      </c>
      <c r="M217" s="1" t="str">
        <f>IF(sum!A210="AT",sum!B210,"*")</f>
        <v>TWS-WaterHeat_ELE1</v>
      </c>
      <c r="N217" s="1"/>
      <c r="O217" s="1">
        <f>IF(sum!A210="AT",sum!G210,"*")</f>
        <v>1.1352776019979201E-2</v>
      </c>
      <c r="R217" s="1" t="s">
        <v>137</v>
      </c>
      <c r="S217" s="1" t="s">
        <v>138</v>
      </c>
      <c r="T217" s="1">
        <v>2035</v>
      </c>
      <c r="U217" s="1" t="str">
        <f>IF(sum!A210="BC",sum!B210,"*")</f>
        <v>*</v>
      </c>
      <c r="V217" s="1"/>
      <c r="W217" s="1" t="str">
        <f>IF(sum!A210="BC",sum!G210,"*")</f>
        <v>*</v>
      </c>
      <c r="Z217" s="1" t="s">
        <v>137</v>
      </c>
      <c r="AA217" s="1" t="s">
        <v>138</v>
      </c>
      <c r="AB217" s="1">
        <v>2035</v>
      </c>
      <c r="AC217" s="1" t="str">
        <f>IF(sum!A210="MA",sum!B210,"*")</f>
        <v>*</v>
      </c>
      <c r="AD217" s="1"/>
      <c r="AE217" s="1" t="str">
        <f>IF(sum!A210="MA",sum!G210,"*")</f>
        <v>*</v>
      </c>
      <c r="AH217" s="1" t="s">
        <v>137</v>
      </c>
      <c r="AI217" s="1" t="s">
        <v>138</v>
      </c>
      <c r="AJ217" s="1">
        <v>2035</v>
      </c>
      <c r="AK217" s="1" t="str">
        <f>IF(sum!A210="ON",sum!B210,"*")</f>
        <v>*</v>
      </c>
      <c r="AL217" s="1"/>
      <c r="AM217" s="1" t="str">
        <f>IF(sum!A210="ON",sum!G210,"*")</f>
        <v>*</v>
      </c>
      <c r="AP217" s="4" t="s">
        <v>137</v>
      </c>
      <c r="AQ217" s="4" t="s">
        <v>138</v>
      </c>
      <c r="AR217" s="4">
        <v>2035</v>
      </c>
      <c r="AS217" s="1" t="str">
        <f>IF(sum!A210="QU",sum!B210,"*")</f>
        <v>*</v>
      </c>
      <c r="AT217" s="1"/>
      <c r="AU217" s="1" t="str">
        <f>IF(sum!A210="QU",sum!G210,"*")</f>
        <v>*</v>
      </c>
      <c r="AX217" s="1" t="s">
        <v>137</v>
      </c>
      <c r="AY217" s="1" t="s">
        <v>138</v>
      </c>
      <c r="AZ217" s="1">
        <v>2035</v>
      </c>
      <c r="BA217" s="1" t="str">
        <f>IF(sum!A210="SA",sum!B210,"*")</f>
        <v>*</v>
      </c>
      <c r="BB217" s="1"/>
      <c r="BC217" s="1" t="str">
        <f>IF(sum!A210="SA",sum!G210,"*")</f>
        <v>*</v>
      </c>
    </row>
    <row r="218" spans="2:55">
      <c r="B218" s="1" t="s">
        <v>137</v>
      </c>
      <c r="C218" s="1" t="s">
        <v>138</v>
      </c>
      <c r="D218" s="1">
        <v>2035</v>
      </c>
      <c r="J218" s="1" t="s">
        <v>137</v>
      </c>
      <c r="K218" s="1" t="s">
        <v>138</v>
      </c>
      <c r="L218" s="1">
        <v>2035</v>
      </c>
      <c r="M218" s="1" t="str">
        <f>IF(sum!A211="AT",sum!B211,"*")</f>
        <v>WST-AuxiliaryEquip_ELE1</v>
      </c>
      <c r="N218" s="1"/>
      <c r="O218" s="1">
        <f>IF(sum!A211="AT",sum!G211,"*")</f>
        <v>5.6763880099895997E-2</v>
      </c>
      <c r="R218" s="1" t="s">
        <v>137</v>
      </c>
      <c r="S218" s="1" t="s">
        <v>138</v>
      </c>
      <c r="T218" s="1">
        <v>2035</v>
      </c>
      <c r="U218" s="1" t="str">
        <f>IF(sum!A211="BC",sum!B211,"*")</f>
        <v>*</v>
      </c>
      <c r="V218" s="1"/>
      <c r="W218" s="1" t="str">
        <f>IF(sum!A211="BC",sum!G211,"*")</f>
        <v>*</v>
      </c>
      <c r="Z218" s="1" t="s">
        <v>137</v>
      </c>
      <c r="AA218" s="1" t="s">
        <v>138</v>
      </c>
      <c r="AB218" s="1">
        <v>2035</v>
      </c>
      <c r="AC218" s="1" t="str">
        <f>IF(sum!A211="MA",sum!B211,"*")</f>
        <v>*</v>
      </c>
      <c r="AD218" s="1"/>
      <c r="AE218" s="1" t="str">
        <f>IF(sum!A211="MA",sum!G211,"*")</f>
        <v>*</v>
      </c>
      <c r="AH218" s="1" t="s">
        <v>137</v>
      </c>
      <c r="AI218" s="1" t="s">
        <v>138</v>
      </c>
      <c r="AJ218" s="1">
        <v>2035</v>
      </c>
      <c r="AK218" s="1" t="str">
        <f>IF(sum!A211="ON",sum!B211,"*")</f>
        <v>*</v>
      </c>
      <c r="AL218" s="1"/>
      <c r="AM218" s="1" t="str">
        <f>IF(sum!A211="ON",sum!G211,"*")</f>
        <v>*</v>
      </c>
      <c r="AP218" s="1" t="s">
        <v>137</v>
      </c>
      <c r="AQ218" s="1" t="s">
        <v>138</v>
      </c>
      <c r="AR218" s="1">
        <v>2035</v>
      </c>
      <c r="AS218" s="1" t="str">
        <f>IF(sum!A211="QU",sum!B211,"*")</f>
        <v>*</v>
      </c>
      <c r="AT218" s="1"/>
      <c r="AU218" s="1" t="str">
        <f>IF(sum!A211="QU",sum!G211,"*")</f>
        <v>*</v>
      </c>
      <c r="AX218" s="1" t="s">
        <v>137</v>
      </c>
      <c r="AY218" s="1" t="s">
        <v>138</v>
      </c>
      <c r="AZ218" s="1">
        <v>2035</v>
      </c>
      <c r="BA218" s="1" t="str">
        <f>IF(sum!A211="SA",sum!B211,"*")</f>
        <v>*</v>
      </c>
      <c r="BB218" s="1"/>
      <c r="BC218" s="1" t="str">
        <f>IF(sum!A211="SA",sum!G211,"*")</f>
        <v>*</v>
      </c>
    </row>
    <row r="219" spans="2:55">
      <c r="B219" s="4" t="s">
        <v>137</v>
      </c>
      <c r="C219" s="4" t="s">
        <v>138</v>
      </c>
      <c r="D219" s="4">
        <v>2035</v>
      </c>
      <c r="J219" s="4" t="s">
        <v>137</v>
      </c>
      <c r="K219" s="4" t="s">
        <v>138</v>
      </c>
      <c r="L219" s="4">
        <v>2035</v>
      </c>
      <c r="M219" s="1" t="str">
        <f>IF(sum!A212="AT",sum!B212,"*")</f>
        <v>WST-AuxiliaryMot_ELE1</v>
      </c>
      <c r="N219" s="1"/>
      <c r="O219" s="1">
        <f>IF(sum!A212="AT",sum!G212,"*")</f>
        <v>1.46766064202532E-2</v>
      </c>
      <c r="R219" s="4" t="s">
        <v>137</v>
      </c>
      <c r="S219" s="4" t="s">
        <v>138</v>
      </c>
      <c r="T219" s="4">
        <v>2035</v>
      </c>
      <c r="U219" s="1" t="str">
        <f>IF(sum!A212="BC",sum!B212,"*")</f>
        <v>*</v>
      </c>
      <c r="V219" s="1"/>
      <c r="W219" s="1" t="str">
        <f>IF(sum!A212="BC",sum!G212,"*")</f>
        <v>*</v>
      </c>
      <c r="Z219" s="4" t="s">
        <v>137</v>
      </c>
      <c r="AA219" s="4" t="s">
        <v>138</v>
      </c>
      <c r="AB219" s="4">
        <v>2035</v>
      </c>
      <c r="AC219" s="1" t="str">
        <f>IF(sum!A212="MA",sum!B212,"*")</f>
        <v>*</v>
      </c>
      <c r="AD219" s="1"/>
      <c r="AE219" s="1" t="str">
        <f>IF(sum!A212="MA",sum!G212,"*")</f>
        <v>*</v>
      </c>
      <c r="AH219" s="4" t="s">
        <v>137</v>
      </c>
      <c r="AI219" s="4" t="s">
        <v>138</v>
      </c>
      <c r="AJ219" s="4">
        <v>2035</v>
      </c>
      <c r="AK219" s="1" t="str">
        <f>IF(sum!A212="ON",sum!B212,"*")</f>
        <v>*</v>
      </c>
      <c r="AL219" s="1"/>
      <c r="AM219" s="1" t="str">
        <f>IF(sum!A212="ON",sum!G212,"*")</f>
        <v>*</v>
      </c>
      <c r="AP219" s="4" t="s">
        <v>137</v>
      </c>
      <c r="AQ219" s="4" t="s">
        <v>138</v>
      </c>
      <c r="AR219" s="4">
        <v>2035</v>
      </c>
      <c r="AS219" s="1" t="str">
        <f>IF(sum!A212="QU",sum!B212,"*")</f>
        <v>*</v>
      </c>
      <c r="AT219" s="1"/>
      <c r="AU219" s="1" t="str">
        <f>IF(sum!A212="QU",sum!G212,"*")</f>
        <v>*</v>
      </c>
      <c r="AX219" s="4" t="s">
        <v>137</v>
      </c>
      <c r="AY219" s="4" t="s">
        <v>138</v>
      </c>
      <c r="AZ219" s="4">
        <v>2035</v>
      </c>
      <c r="BA219" s="1" t="str">
        <f>IF(sum!A212="SA",sum!B212,"*")</f>
        <v>*</v>
      </c>
      <c r="BB219" s="1"/>
      <c r="BC219" s="1" t="str">
        <f>IF(sum!A212="SA",sum!G212,"*")</f>
        <v>*</v>
      </c>
    </row>
    <row r="220" spans="2:55">
      <c r="B220" s="1" t="s">
        <v>137</v>
      </c>
      <c r="C220" s="1" t="s">
        <v>138</v>
      </c>
      <c r="D220" s="1">
        <v>2035</v>
      </c>
      <c r="J220" s="1" t="s">
        <v>137</v>
      </c>
      <c r="K220" s="1" t="s">
        <v>138</v>
      </c>
      <c r="L220" s="1">
        <v>2035</v>
      </c>
      <c r="M220" s="1" t="str">
        <f>IF(sum!A213="AT",sum!B213,"*")</f>
        <v>WST-Light_ELE1</v>
      </c>
      <c r="N220" s="1"/>
      <c r="O220" s="1">
        <f>IF(sum!A213="AT",sum!G213,"*")</f>
        <v>7.3383032101265705E-2</v>
      </c>
      <c r="R220" s="1" t="s">
        <v>137</v>
      </c>
      <c r="S220" s="1" t="s">
        <v>138</v>
      </c>
      <c r="T220" s="1">
        <v>2035</v>
      </c>
      <c r="U220" s="1" t="str">
        <f>IF(sum!A213="BC",sum!B213,"*")</f>
        <v>*</v>
      </c>
      <c r="V220" s="1"/>
      <c r="W220" s="1" t="str">
        <f>IF(sum!A213="BC",sum!G213,"*")</f>
        <v>*</v>
      </c>
      <c r="Z220" s="1" t="s">
        <v>137</v>
      </c>
      <c r="AA220" s="1" t="s">
        <v>138</v>
      </c>
      <c r="AB220" s="1">
        <v>2035</v>
      </c>
      <c r="AC220" s="1" t="str">
        <f>IF(sum!A213="MA",sum!B213,"*")</f>
        <v>*</v>
      </c>
      <c r="AD220" s="1"/>
      <c r="AE220" s="1" t="str">
        <f>IF(sum!A213="MA",sum!G213,"*")</f>
        <v>*</v>
      </c>
      <c r="AH220" s="1" t="s">
        <v>137</v>
      </c>
      <c r="AI220" s="1" t="s">
        <v>138</v>
      </c>
      <c r="AJ220" s="1">
        <v>2035</v>
      </c>
      <c r="AK220" s="1" t="str">
        <f>IF(sum!A213="ON",sum!B213,"*")</f>
        <v>*</v>
      </c>
      <c r="AL220" s="1"/>
      <c r="AM220" s="1" t="str">
        <f>IF(sum!A213="ON",sum!G213,"*")</f>
        <v>*</v>
      </c>
      <c r="AP220" s="1" t="s">
        <v>137</v>
      </c>
      <c r="AQ220" s="1" t="s">
        <v>138</v>
      </c>
      <c r="AR220" s="1">
        <v>2035</v>
      </c>
      <c r="AS220" s="1" t="str">
        <f>IF(sum!A213="QU",sum!B213,"*")</f>
        <v>*</v>
      </c>
      <c r="AT220" s="1"/>
      <c r="AU220" s="1" t="str">
        <f>IF(sum!A213="QU",sum!G213,"*")</f>
        <v>*</v>
      </c>
      <c r="AX220" s="1" t="s">
        <v>137</v>
      </c>
      <c r="AY220" s="1" t="s">
        <v>138</v>
      </c>
      <c r="AZ220" s="1">
        <v>2035</v>
      </c>
      <c r="BA220" s="1" t="str">
        <f>IF(sum!A213="SA",sum!B213,"*")</f>
        <v>*</v>
      </c>
      <c r="BB220" s="1"/>
      <c r="BC220" s="1" t="str">
        <f>IF(sum!A213="SA",sum!G213,"*")</f>
        <v>*</v>
      </c>
    </row>
    <row r="221" spans="2:55">
      <c r="B221" s="1" t="s">
        <v>137</v>
      </c>
      <c r="C221" s="1" t="s">
        <v>138</v>
      </c>
      <c r="D221" s="1">
        <v>2035</v>
      </c>
      <c r="J221" s="1" t="s">
        <v>137</v>
      </c>
      <c r="K221" s="1" t="s">
        <v>138</v>
      </c>
      <c r="L221" s="1">
        <v>2035</v>
      </c>
      <c r="M221" s="1" t="str">
        <f>IF(sum!A214="AT",sum!B214,"*")</f>
        <v>WST-SpCool_ELE1</v>
      </c>
      <c r="N221" s="1"/>
      <c r="O221" s="1">
        <f>IF(sum!A214="AT",sum!G214,"*")</f>
        <v>4.4029819260759398E-2</v>
      </c>
      <c r="R221" s="1" t="s">
        <v>137</v>
      </c>
      <c r="S221" s="1" t="s">
        <v>138</v>
      </c>
      <c r="T221" s="1">
        <v>2035</v>
      </c>
      <c r="U221" s="1" t="str">
        <f>IF(sum!A214="BC",sum!B214,"*")</f>
        <v>*</v>
      </c>
      <c r="V221" s="1"/>
      <c r="W221" s="1" t="str">
        <f>IF(sum!A214="BC",sum!G214,"*")</f>
        <v>*</v>
      </c>
      <c r="Z221" s="1" t="s">
        <v>137</v>
      </c>
      <c r="AA221" s="1" t="s">
        <v>138</v>
      </c>
      <c r="AB221" s="1">
        <v>2035</v>
      </c>
      <c r="AC221" s="1" t="str">
        <f>IF(sum!A214="MA",sum!B214,"*")</f>
        <v>*</v>
      </c>
      <c r="AD221" s="1"/>
      <c r="AE221" s="1" t="str">
        <f>IF(sum!A214="MA",sum!G214,"*")</f>
        <v>*</v>
      </c>
      <c r="AH221" s="1" t="s">
        <v>137</v>
      </c>
      <c r="AI221" s="1" t="s">
        <v>138</v>
      </c>
      <c r="AJ221" s="1">
        <v>2035</v>
      </c>
      <c r="AK221" s="1" t="str">
        <f>IF(sum!A214="ON",sum!B214,"*")</f>
        <v>*</v>
      </c>
      <c r="AL221" s="1"/>
      <c r="AM221" s="1" t="str">
        <f>IF(sum!A214="ON",sum!G214,"*")</f>
        <v>*</v>
      </c>
      <c r="AP221" s="4" t="s">
        <v>137</v>
      </c>
      <c r="AQ221" s="4" t="s">
        <v>138</v>
      </c>
      <c r="AR221" s="4">
        <v>2035</v>
      </c>
      <c r="AS221" s="1" t="str">
        <f>IF(sum!A214="QU",sum!B214,"*")</f>
        <v>*</v>
      </c>
      <c r="AT221" s="1"/>
      <c r="AU221" s="1" t="str">
        <f>IF(sum!A214="QU",sum!G214,"*")</f>
        <v>*</v>
      </c>
      <c r="AX221" s="1" t="s">
        <v>137</v>
      </c>
      <c r="AY221" s="1" t="s">
        <v>138</v>
      </c>
      <c r="AZ221" s="1">
        <v>2035</v>
      </c>
      <c r="BA221" s="1" t="str">
        <f>IF(sum!A214="SA",sum!B214,"*")</f>
        <v>*</v>
      </c>
      <c r="BB221" s="1"/>
      <c r="BC221" s="1" t="str">
        <f>IF(sum!A214="SA",sum!G214,"*")</f>
        <v>*</v>
      </c>
    </row>
    <row r="222" spans="2:55">
      <c r="B222" s="4" t="s">
        <v>137</v>
      </c>
      <c r="C222" s="4" t="s">
        <v>138</v>
      </c>
      <c r="D222" s="4">
        <v>2035</v>
      </c>
      <c r="J222" s="4" t="s">
        <v>137</v>
      </c>
      <c r="K222" s="4" t="s">
        <v>138</v>
      </c>
      <c r="L222" s="4">
        <v>2035</v>
      </c>
      <c r="M222" s="1" t="str">
        <f>IF(sum!A215="AT",sum!B215,"*")</f>
        <v>WST-SpHeat_ELE1</v>
      </c>
      <c r="N222" s="1"/>
      <c r="O222" s="1">
        <f>IF(sum!A215="AT",sum!G215,"*")</f>
        <v>9.1344998739770394E-2</v>
      </c>
      <c r="R222" s="4" t="s">
        <v>137</v>
      </c>
      <c r="S222" s="4" t="s">
        <v>138</v>
      </c>
      <c r="T222" s="4">
        <v>2035</v>
      </c>
      <c r="U222" s="1" t="str">
        <f>IF(sum!A215="BC",sum!B215,"*")</f>
        <v>*</v>
      </c>
      <c r="V222" s="1"/>
      <c r="W222" s="1" t="str">
        <f>IF(sum!A215="BC",sum!G215,"*")</f>
        <v>*</v>
      </c>
      <c r="Z222" s="4" t="s">
        <v>137</v>
      </c>
      <c r="AA222" s="4" t="s">
        <v>138</v>
      </c>
      <c r="AB222" s="4">
        <v>2035</v>
      </c>
      <c r="AC222" s="1" t="str">
        <f>IF(sum!A215="MA",sum!B215,"*")</f>
        <v>*</v>
      </c>
      <c r="AD222" s="1"/>
      <c r="AE222" s="1" t="str">
        <f>IF(sum!A215="MA",sum!G215,"*")</f>
        <v>*</v>
      </c>
      <c r="AH222" s="4" t="s">
        <v>137</v>
      </c>
      <c r="AI222" s="4" t="s">
        <v>138</v>
      </c>
      <c r="AJ222" s="4">
        <v>2035</v>
      </c>
      <c r="AK222" s="1" t="str">
        <f>IF(sum!A215="ON",sum!B215,"*")</f>
        <v>*</v>
      </c>
      <c r="AL222" s="1"/>
      <c r="AM222" s="1" t="str">
        <f>IF(sum!A215="ON",sum!G215,"*")</f>
        <v>*</v>
      </c>
      <c r="AP222" s="1" t="s">
        <v>137</v>
      </c>
      <c r="AQ222" s="1" t="s">
        <v>138</v>
      </c>
      <c r="AR222" s="1">
        <v>2035</v>
      </c>
      <c r="AS222" s="1" t="str">
        <f>IF(sum!A215="QU",sum!B215,"*")</f>
        <v>*</v>
      </c>
      <c r="AT222" s="1"/>
      <c r="AU222" s="1" t="str">
        <f>IF(sum!A215="QU",sum!G215,"*")</f>
        <v>*</v>
      </c>
      <c r="AX222" s="4" t="s">
        <v>137</v>
      </c>
      <c r="AY222" s="4" t="s">
        <v>138</v>
      </c>
      <c r="AZ222" s="4">
        <v>2035</v>
      </c>
      <c r="BA222" s="1" t="str">
        <f>IF(sum!A215="SA",sum!B215,"*")</f>
        <v>*</v>
      </c>
      <c r="BB222" s="1"/>
      <c r="BC222" s="1" t="str">
        <f>IF(sum!A215="SA",sum!G215,"*")</f>
        <v>*</v>
      </c>
    </row>
    <row r="223" spans="2:55">
      <c r="B223" s="1" t="s">
        <v>137</v>
      </c>
      <c r="C223" s="1" t="s">
        <v>138</v>
      </c>
      <c r="D223" s="1">
        <v>2035</v>
      </c>
      <c r="J223" s="1" t="s">
        <v>137</v>
      </c>
      <c r="K223" s="1" t="s">
        <v>138</v>
      </c>
      <c r="L223" s="1">
        <v>2035</v>
      </c>
      <c r="M223" s="1" t="str">
        <f>IF(sum!A216="AT",sum!B216,"*")</f>
        <v>WST-WaterHeat_ELE1</v>
      </c>
      <c r="N223" s="1"/>
      <c r="O223" s="1">
        <f>IF(sum!A216="AT",sum!G216,"*")</f>
        <v>1.1352776019979201E-2</v>
      </c>
      <c r="R223" s="1" t="s">
        <v>137</v>
      </c>
      <c r="S223" s="1" t="s">
        <v>138</v>
      </c>
      <c r="T223" s="1">
        <v>2035</v>
      </c>
      <c r="U223" s="1" t="str">
        <f>IF(sum!A216="BC",sum!B216,"*")</f>
        <v>*</v>
      </c>
      <c r="V223" s="1"/>
      <c r="W223" s="1" t="str">
        <f>IF(sum!A216="BC",sum!G216,"*")</f>
        <v>*</v>
      </c>
      <c r="Z223" s="1" t="s">
        <v>137</v>
      </c>
      <c r="AA223" s="1" t="s">
        <v>138</v>
      </c>
      <c r="AB223" s="1">
        <v>2035</v>
      </c>
      <c r="AC223" s="1" t="str">
        <f>IF(sum!A216="MA",sum!B216,"*")</f>
        <v>*</v>
      </c>
      <c r="AD223" s="1"/>
      <c r="AE223" s="1" t="str">
        <f>IF(sum!A216="MA",sum!G216,"*")</f>
        <v>*</v>
      </c>
      <c r="AH223" s="1" t="s">
        <v>137</v>
      </c>
      <c r="AI223" s="1" t="s">
        <v>138</v>
      </c>
      <c r="AJ223" s="1">
        <v>2035</v>
      </c>
      <c r="AK223" s="1" t="str">
        <f>IF(sum!A216="ON",sum!B216,"*")</f>
        <v>*</v>
      </c>
      <c r="AL223" s="1"/>
      <c r="AM223" s="1" t="str">
        <f>IF(sum!A216="ON",sum!G216,"*")</f>
        <v>*</v>
      </c>
      <c r="AP223" s="4" t="s">
        <v>137</v>
      </c>
      <c r="AQ223" s="4" t="s">
        <v>138</v>
      </c>
      <c r="AR223" s="4">
        <v>2035</v>
      </c>
      <c r="AS223" s="1" t="str">
        <f>IF(sum!A216="QU",sum!B216,"*")</f>
        <v>*</v>
      </c>
      <c r="AT223" s="1"/>
      <c r="AU223" s="1" t="str">
        <f>IF(sum!A216="QU",sum!G216,"*")</f>
        <v>*</v>
      </c>
      <c r="AX223" s="1" t="s">
        <v>137</v>
      </c>
      <c r="AY223" s="1" t="s">
        <v>138</v>
      </c>
      <c r="AZ223" s="1">
        <v>2035</v>
      </c>
      <c r="BA223" s="1" t="str">
        <f>IF(sum!A216="SA",sum!B216,"*")</f>
        <v>*</v>
      </c>
      <c r="BB223" s="1"/>
      <c r="BC223" s="1" t="str">
        <f>IF(sum!A216="SA",sum!G216,"*")</f>
        <v>*</v>
      </c>
    </row>
    <row r="224" spans="2:55">
      <c r="B224" s="1" t="s">
        <v>137</v>
      </c>
      <c r="C224" s="1" t="s">
        <v>138</v>
      </c>
      <c r="D224" s="1">
        <v>2035</v>
      </c>
      <c r="J224" s="1" t="s">
        <v>137</v>
      </c>
      <c r="K224" s="1" t="s">
        <v>138</v>
      </c>
      <c r="L224" s="1">
        <v>2035</v>
      </c>
      <c r="M224" s="1" t="str">
        <f>IF(sum!A217="AT",sum!B217,"*")</f>
        <v>*</v>
      </c>
      <c r="N224" s="1"/>
      <c r="O224" s="1" t="str">
        <f>IF(sum!A217="AT",sum!G217,"*")</f>
        <v>*</v>
      </c>
      <c r="R224" s="1" t="s">
        <v>137</v>
      </c>
      <c r="S224" s="1" t="s">
        <v>138</v>
      </c>
      <c r="T224" s="1">
        <v>2035</v>
      </c>
      <c r="U224" s="1" t="str">
        <f>IF(sum!A217="BC",sum!B217,"*")</f>
        <v>AFM-AuxiliaryEquip_ELE1</v>
      </c>
      <c r="V224" s="1"/>
      <c r="W224" s="1">
        <f>IF(sum!A217="BC",sum!G217,"*")</f>
        <v>0.20434996835962599</v>
      </c>
      <c r="Z224" s="1" t="s">
        <v>137</v>
      </c>
      <c r="AA224" s="1" t="s">
        <v>138</v>
      </c>
      <c r="AB224" s="1">
        <v>2035</v>
      </c>
      <c r="AC224" s="1" t="str">
        <f>IF(sum!A217="MA",sum!B217,"*")</f>
        <v>*</v>
      </c>
      <c r="AD224" s="1"/>
      <c r="AE224" s="1" t="str">
        <f>IF(sum!A217="MA",sum!G217,"*")</f>
        <v>*</v>
      </c>
      <c r="AH224" s="1" t="s">
        <v>137</v>
      </c>
      <c r="AI224" s="1" t="s">
        <v>138</v>
      </c>
      <c r="AJ224" s="1">
        <v>2035</v>
      </c>
      <c r="AK224" s="1" t="str">
        <f>IF(sum!A217="ON",sum!B217,"*")</f>
        <v>*</v>
      </c>
      <c r="AL224" s="1"/>
      <c r="AM224" s="1" t="str">
        <f>IF(sum!A217="ON",sum!G217,"*")</f>
        <v>*</v>
      </c>
      <c r="AP224" s="1" t="s">
        <v>137</v>
      </c>
      <c r="AQ224" s="1" t="s">
        <v>138</v>
      </c>
      <c r="AR224" s="1">
        <v>2035</v>
      </c>
      <c r="AS224" s="1" t="str">
        <f>IF(sum!A217="QU",sum!B217,"*")</f>
        <v>*</v>
      </c>
      <c r="AT224" s="1"/>
      <c r="AU224" s="1" t="str">
        <f>IF(sum!A217="QU",sum!G217,"*")</f>
        <v>*</v>
      </c>
      <c r="AX224" s="1" t="s">
        <v>137</v>
      </c>
      <c r="AY224" s="1" t="s">
        <v>138</v>
      </c>
      <c r="AZ224" s="1">
        <v>2035</v>
      </c>
      <c r="BA224" s="1" t="str">
        <f>IF(sum!A217="SA",sum!B217,"*")</f>
        <v>*</v>
      </c>
      <c r="BB224" s="1"/>
      <c r="BC224" s="1" t="str">
        <f>IF(sum!A217="SA",sum!G217,"*")</f>
        <v>*</v>
      </c>
    </row>
    <row r="225" spans="2:55">
      <c r="B225" s="4" t="s">
        <v>137</v>
      </c>
      <c r="C225" s="4" t="s">
        <v>138</v>
      </c>
      <c r="D225" s="4">
        <v>2035</v>
      </c>
      <c r="J225" s="4" t="s">
        <v>137</v>
      </c>
      <c r="K225" s="4" t="s">
        <v>138</v>
      </c>
      <c r="L225" s="4">
        <v>2035</v>
      </c>
      <c r="M225" s="1" t="str">
        <f>IF(sum!A218="AT",sum!B218,"*")</f>
        <v>*</v>
      </c>
      <c r="N225" s="1"/>
      <c r="O225" s="1" t="str">
        <f>IF(sum!A218="AT",sum!G218,"*")</f>
        <v>*</v>
      </c>
      <c r="R225" s="4" t="s">
        <v>137</v>
      </c>
      <c r="S225" s="4" t="s">
        <v>138</v>
      </c>
      <c r="T225" s="4">
        <v>2035</v>
      </c>
      <c r="U225" s="1" t="str">
        <f>IF(sum!A218="BC",sum!B218,"*")</f>
        <v>AFM-AuxiliaryMot_ELE1</v>
      </c>
      <c r="V225" s="1"/>
      <c r="W225" s="1">
        <f>IF(sum!A218="BC",sum!G218,"*")</f>
        <v>8.8059638521518796E-2</v>
      </c>
      <c r="Z225" s="4" t="s">
        <v>137</v>
      </c>
      <c r="AA225" s="4" t="s">
        <v>138</v>
      </c>
      <c r="AB225" s="4">
        <v>2035</v>
      </c>
      <c r="AC225" s="1" t="str">
        <f>IF(sum!A218="MA",sum!B218,"*")</f>
        <v>*</v>
      </c>
      <c r="AD225" s="1"/>
      <c r="AE225" s="1" t="str">
        <f>IF(sum!A218="MA",sum!G218,"*")</f>
        <v>*</v>
      </c>
      <c r="AH225" s="4" t="s">
        <v>137</v>
      </c>
      <c r="AI225" s="4" t="s">
        <v>138</v>
      </c>
      <c r="AJ225" s="4">
        <v>2035</v>
      </c>
      <c r="AK225" s="1" t="str">
        <f>IF(sum!A218="ON",sum!B218,"*")</f>
        <v>*</v>
      </c>
      <c r="AL225" s="1"/>
      <c r="AM225" s="1" t="str">
        <f>IF(sum!A218="ON",sum!G218,"*")</f>
        <v>*</v>
      </c>
      <c r="AP225" s="4" t="s">
        <v>137</v>
      </c>
      <c r="AQ225" s="4" t="s">
        <v>138</v>
      </c>
      <c r="AR225" s="4">
        <v>2035</v>
      </c>
      <c r="AS225" s="1" t="str">
        <f>IF(sum!A218="QU",sum!B218,"*")</f>
        <v>*</v>
      </c>
      <c r="AT225" s="1"/>
      <c r="AU225" s="1" t="str">
        <f>IF(sum!A218="QU",sum!G218,"*")</f>
        <v>*</v>
      </c>
      <c r="AX225" s="4" t="s">
        <v>137</v>
      </c>
      <c r="AY225" s="4" t="s">
        <v>138</v>
      </c>
      <c r="AZ225" s="4">
        <v>2035</v>
      </c>
      <c r="BA225" s="1" t="str">
        <f>IF(sum!A218="SA",sum!B218,"*")</f>
        <v>*</v>
      </c>
      <c r="BB225" s="1"/>
      <c r="BC225" s="1" t="str">
        <f>IF(sum!A218="SA",sum!G218,"*")</f>
        <v>*</v>
      </c>
    </row>
    <row r="226" spans="2:55">
      <c r="B226" s="1" t="s">
        <v>137</v>
      </c>
      <c r="C226" s="1" t="s">
        <v>138</v>
      </c>
      <c r="D226" s="1">
        <v>2035</v>
      </c>
      <c r="J226" s="1" t="s">
        <v>137</v>
      </c>
      <c r="K226" s="1" t="s">
        <v>138</v>
      </c>
      <c r="L226" s="1">
        <v>2035</v>
      </c>
      <c r="M226" s="1" t="str">
        <f>IF(sum!A219="AT",sum!B219,"*")</f>
        <v>*</v>
      </c>
      <c r="N226" s="1"/>
      <c r="O226" s="1" t="str">
        <f>IF(sum!A219="AT",sum!G219,"*")</f>
        <v>*</v>
      </c>
      <c r="R226" s="1" t="s">
        <v>137</v>
      </c>
      <c r="S226" s="1" t="s">
        <v>138</v>
      </c>
      <c r="T226" s="1">
        <v>2035</v>
      </c>
      <c r="U226" s="1" t="str">
        <f>IF(sum!A219="BC",sum!B219,"*")</f>
        <v>AFM-Light_ELE1</v>
      </c>
      <c r="V226" s="1"/>
      <c r="W226" s="1">
        <f>IF(sum!A219="BC",sum!G219,"*")</f>
        <v>0.27885552198481001</v>
      </c>
      <c r="Z226" s="1" t="s">
        <v>137</v>
      </c>
      <c r="AA226" s="1" t="s">
        <v>138</v>
      </c>
      <c r="AB226" s="1">
        <v>2035</v>
      </c>
      <c r="AC226" s="1" t="str">
        <f>IF(sum!A219="MA",sum!B219,"*")</f>
        <v>*</v>
      </c>
      <c r="AD226" s="1"/>
      <c r="AE226" s="1" t="str">
        <f>IF(sum!A219="MA",sum!G219,"*")</f>
        <v>*</v>
      </c>
      <c r="AH226" s="1" t="s">
        <v>137</v>
      </c>
      <c r="AI226" s="1" t="s">
        <v>138</v>
      </c>
      <c r="AJ226" s="1">
        <v>2035</v>
      </c>
      <c r="AK226" s="1" t="str">
        <f>IF(sum!A219="ON",sum!B219,"*")</f>
        <v>*</v>
      </c>
      <c r="AL226" s="1"/>
      <c r="AM226" s="1" t="str">
        <f>IF(sum!A219="ON",sum!G219,"*")</f>
        <v>*</v>
      </c>
      <c r="AP226" s="1" t="s">
        <v>137</v>
      </c>
      <c r="AQ226" s="1" t="s">
        <v>138</v>
      </c>
      <c r="AR226" s="1">
        <v>2035</v>
      </c>
      <c r="AS226" s="1" t="str">
        <f>IF(sum!A219="QU",sum!B219,"*")</f>
        <v>*</v>
      </c>
      <c r="AT226" s="1"/>
      <c r="AU226" s="1" t="str">
        <f>IF(sum!A219="QU",sum!G219,"*")</f>
        <v>*</v>
      </c>
      <c r="AX226" s="1" t="s">
        <v>137</v>
      </c>
      <c r="AY226" s="1" t="s">
        <v>138</v>
      </c>
      <c r="AZ226" s="1">
        <v>2035</v>
      </c>
      <c r="BA226" s="1" t="str">
        <f>IF(sum!A219="SA",sum!B219,"*")</f>
        <v>*</v>
      </c>
      <c r="BB226" s="1"/>
      <c r="BC226" s="1" t="str">
        <f>IF(sum!A219="SA",sum!G219,"*")</f>
        <v>*</v>
      </c>
    </row>
    <row r="227" spans="2:55">
      <c r="B227" s="1" t="s">
        <v>137</v>
      </c>
      <c r="C227" s="1" t="s">
        <v>138</v>
      </c>
      <c r="D227" s="1">
        <v>2035</v>
      </c>
      <c r="J227" s="1" t="s">
        <v>137</v>
      </c>
      <c r="K227" s="1" t="s">
        <v>138</v>
      </c>
      <c r="L227" s="1">
        <v>2035</v>
      </c>
      <c r="M227" s="1" t="str">
        <f>IF(sum!A220="AT",sum!B220,"*")</f>
        <v>*</v>
      </c>
      <c r="N227" s="1"/>
      <c r="O227" s="1" t="str">
        <f>IF(sum!A220="AT",sum!G220,"*")</f>
        <v>*</v>
      </c>
      <c r="R227" s="1" t="s">
        <v>137</v>
      </c>
      <c r="S227" s="1" t="s">
        <v>138</v>
      </c>
      <c r="T227" s="1">
        <v>2035</v>
      </c>
      <c r="U227" s="1" t="str">
        <f>IF(sum!A220="BC",sum!B220,"*")</f>
        <v>AFM-SpCool_ELE1</v>
      </c>
      <c r="V227" s="1"/>
      <c r="W227" s="1">
        <f>IF(sum!A220="BC",sum!G220,"*")</f>
        <v>7.3383032101265705E-2</v>
      </c>
      <c r="Z227" s="1" t="s">
        <v>137</v>
      </c>
      <c r="AA227" s="1" t="s">
        <v>138</v>
      </c>
      <c r="AB227" s="1">
        <v>2035</v>
      </c>
      <c r="AC227" s="1" t="str">
        <f>IF(sum!A220="MA",sum!B220,"*")</f>
        <v>*</v>
      </c>
      <c r="AD227" s="1"/>
      <c r="AE227" s="1" t="str">
        <f>IF(sum!A220="MA",sum!G220,"*")</f>
        <v>*</v>
      </c>
      <c r="AH227" s="1" t="s">
        <v>137</v>
      </c>
      <c r="AI227" s="1" t="s">
        <v>138</v>
      </c>
      <c r="AJ227" s="1">
        <v>2035</v>
      </c>
      <c r="AK227" s="1" t="str">
        <f>IF(sum!A220="ON",sum!B220,"*")</f>
        <v>*</v>
      </c>
      <c r="AL227" s="1"/>
      <c r="AM227" s="1" t="str">
        <f>IF(sum!A220="ON",sum!G220,"*")</f>
        <v>*</v>
      </c>
      <c r="AP227" s="4" t="s">
        <v>137</v>
      </c>
      <c r="AQ227" s="4" t="s">
        <v>138</v>
      </c>
      <c r="AR227" s="4">
        <v>2035</v>
      </c>
      <c r="AS227" s="1" t="str">
        <f>IF(sum!A220="QU",sum!B220,"*")</f>
        <v>*</v>
      </c>
      <c r="AT227" s="1"/>
      <c r="AU227" s="1" t="str">
        <f>IF(sum!A220="QU",sum!G220,"*")</f>
        <v>*</v>
      </c>
      <c r="AX227" s="1" t="s">
        <v>137</v>
      </c>
      <c r="AY227" s="1" t="s">
        <v>138</v>
      </c>
      <c r="AZ227" s="1">
        <v>2035</v>
      </c>
      <c r="BA227" s="1" t="str">
        <f>IF(sum!A220="SA",sum!B220,"*")</f>
        <v>*</v>
      </c>
      <c r="BB227" s="1"/>
      <c r="BC227" s="1" t="str">
        <f>IF(sum!A220="SA",sum!G220,"*")</f>
        <v>*</v>
      </c>
    </row>
    <row r="228" spans="2:55">
      <c r="B228" s="4" t="s">
        <v>137</v>
      </c>
      <c r="C228" s="4" t="s">
        <v>138</v>
      </c>
      <c r="D228" s="4">
        <v>2035</v>
      </c>
      <c r="J228" s="4" t="s">
        <v>137</v>
      </c>
      <c r="K228" s="4" t="s">
        <v>138</v>
      </c>
      <c r="L228" s="4">
        <v>2035</v>
      </c>
      <c r="M228" s="1" t="str">
        <f>IF(sum!A221="AT",sum!B221,"*")</f>
        <v>*</v>
      </c>
      <c r="N228" s="1"/>
      <c r="O228" s="1" t="str">
        <f>IF(sum!A221="AT",sum!G221,"*")</f>
        <v>*</v>
      </c>
      <c r="R228" s="4" t="s">
        <v>137</v>
      </c>
      <c r="S228" s="4" t="s">
        <v>138</v>
      </c>
      <c r="T228" s="4">
        <v>2035</v>
      </c>
      <c r="U228" s="1" t="str">
        <f>IF(sum!A221="BC",sum!B221,"*")</f>
        <v>AFM-SpHeat_ELE1</v>
      </c>
      <c r="V228" s="1"/>
      <c r="W228" s="1">
        <f>IF(sum!A221="BC",sum!G221,"*")</f>
        <v>0.47890775515887402</v>
      </c>
      <c r="Z228" s="4" t="s">
        <v>137</v>
      </c>
      <c r="AA228" s="4" t="s">
        <v>138</v>
      </c>
      <c r="AB228" s="4">
        <v>2035</v>
      </c>
      <c r="AC228" s="1" t="str">
        <f>IF(sum!A221="MA",sum!B221,"*")</f>
        <v>*</v>
      </c>
      <c r="AD228" s="1"/>
      <c r="AE228" s="1" t="str">
        <f>IF(sum!A221="MA",sum!G221,"*")</f>
        <v>*</v>
      </c>
      <c r="AH228" s="4" t="s">
        <v>137</v>
      </c>
      <c r="AI228" s="4" t="s">
        <v>138</v>
      </c>
      <c r="AJ228" s="4">
        <v>2035</v>
      </c>
      <c r="AK228" s="1" t="str">
        <f>IF(sum!A221="ON",sum!B221,"*")</f>
        <v>*</v>
      </c>
      <c r="AL228" s="1"/>
      <c r="AM228" s="1" t="str">
        <f>IF(sum!A221="ON",sum!G221,"*")</f>
        <v>*</v>
      </c>
      <c r="AP228" s="1" t="s">
        <v>137</v>
      </c>
      <c r="AQ228" s="1" t="s">
        <v>138</v>
      </c>
      <c r="AR228" s="1">
        <v>2035</v>
      </c>
      <c r="AS228" s="1" t="str">
        <f>IF(sum!A221="QU",sum!B221,"*")</f>
        <v>*</v>
      </c>
      <c r="AT228" s="1"/>
      <c r="AU228" s="1" t="str">
        <f>IF(sum!A221="QU",sum!G221,"*")</f>
        <v>*</v>
      </c>
      <c r="AX228" s="4" t="s">
        <v>137</v>
      </c>
      <c r="AY228" s="4" t="s">
        <v>138</v>
      </c>
      <c r="AZ228" s="4">
        <v>2035</v>
      </c>
      <c r="BA228" s="1" t="str">
        <f>IF(sum!A221="SA",sum!B221,"*")</f>
        <v>*</v>
      </c>
      <c r="BB228" s="1"/>
      <c r="BC228" s="1" t="str">
        <f>IF(sum!A221="SA",sum!G221,"*")</f>
        <v>*</v>
      </c>
    </row>
    <row r="229" spans="2:55">
      <c r="B229" s="1" t="s">
        <v>137</v>
      </c>
      <c r="C229" s="1" t="s">
        <v>138</v>
      </c>
      <c r="D229" s="1">
        <v>2035</v>
      </c>
      <c r="J229" s="1" t="s">
        <v>137</v>
      </c>
      <c r="K229" s="1" t="s">
        <v>138</v>
      </c>
      <c r="L229" s="1">
        <v>2035</v>
      </c>
      <c r="M229" s="1" t="str">
        <f>IF(sum!A222="AT",sum!B222,"*")</f>
        <v>*</v>
      </c>
      <c r="N229" s="1"/>
      <c r="O229" s="1" t="str">
        <f>IF(sum!A222="AT",sum!G222,"*")</f>
        <v>*</v>
      </c>
      <c r="R229" s="1" t="s">
        <v>137</v>
      </c>
      <c r="S229" s="1" t="s">
        <v>138</v>
      </c>
      <c r="T229" s="1">
        <v>2035</v>
      </c>
      <c r="U229" s="1" t="str">
        <f>IF(sum!A222="BC",sum!B222,"*")</f>
        <v>AFM-WaterHeat_ELE1</v>
      </c>
      <c r="V229" s="1"/>
      <c r="W229" s="1">
        <f>IF(sum!A222="BC",sum!G222,"*")</f>
        <v>9.0822208159833606E-2</v>
      </c>
      <c r="Z229" s="1" t="s">
        <v>137</v>
      </c>
      <c r="AA229" s="1" t="s">
        <v>138</v>
      </c>
      <c r="AB229" s="1">
        <v>2035</v>
      </c>
      <c r="AC229" s="1" t="str">
        <f>IF(sum!A222="MA",sum!B222,"*")</f>
        <v>*</v>
      </c>
      <c r="AD229" s="1"/>
      <c r="AE229" s="1" t="str">
        <f>IF(sum!A222="MA",sum!G222,"*")</f>
        <v>*</v>
      </c>
      <c r="AH229" s="1" t="s">
        <v>137</v>
      </c>
      <c r="AI229" s="1" t="s">
        <v>138</v>
      </c>
      <c r="AJ229" s="1">
        <v>2035</v>
      </c>
      <c r="AK229" s="1" t="str">
        <f>IF(sum!A222="ON",sum!B222,"*")</f>
        <v>*</v>
      </c>
      <c r="AL229" s="1"/>
      <c r="AM229" s="1" t="str">
        <f>IF(sum!A222="ON",sum!G222,"*")</f>
        <v>*</v>
      </c>
      <c r="AP229" s="4" t="s">
        <v>137</v>
      </c>
      <c r="AQ229" s="4" t="s">
        <v>138</v>
      </c>
      <c r="AR229" s="4">
        <v>2035</v>
      </c>
      <c r="AS229" s="1" t="str">
        <f>IF(sum!A222="QU",sum!B222,"*")</f>
        <v>*</v>
      </c>
      <c r="AT229" s="1"/>
      <c r="AU229" s="1" t="str">
        <f>IF(sum!A222="QU",sum!G222,"*")</f>
        <v>*</v>
      </c>
      <c r="AX229" s="1" t="s">
        <v>137</v>
      </c>
      <c r="AY229" s="1" t="s">
        <v>138</v>
      </c>
      <c r="AZ229" s="1">
        <v>2035</v>
      </c>
      <c r="BA229" s="1" t="str">
        <f>IF(sum!A222="SA",sum!B222,"*")</f>
        <v>*</v>
      </c>
      <c r="BB229" s="1"/>
      <c r="BC229" s="1" t="str">
        <f>IF(sum!A222="SA",sum!G222,"*")</f>
        <v>*</v>
      </c>
    </row>
    <row r="230" spans="2:55">
      <c r="B230" s="1" t="s">
        <v>137</v>
      </c>
      <c r="C230" s="1" t="s">
        <v>138</v>
      </c>
      <c r="D230" s="1">
        <v>2035</v>
      </c>
      <c r="J230" s="1" t="s">
        <v>137</v>
      </c>
      <c r="K230" s="1" t="s">
        <v>138</v>
      </c>
      <c r="L230" s="1">
        <v>2035</v>
      </c>
      <c r="M230" s="1" t="str">
        <f>IF(sum!A223="AT",sum!B223,"*")</f>
        <v>*</v>
      </c>
      <c r="N230" s="1"/>
      <c r="O230" s="1" t="str">
        <f>IF(sum!A223="AT",sum!G223,"*")</f>
        <v>*</v>
      </c>
      <c r="R230" s="1" t="s">
        <v>137</v>
      </c>
      <c r="S230" s="1" t="s">
        <v>138</v>
      </c>
      <c r="T230" s="1">
        <v>2035</v>
      </c>
      <c r="U230" s="1" t="str">
        <f>IF(sum!A223="BC",sum!B223,"*")</f>
        <v>ART-AuxiliaryEquip_ELE1</v>
      </c>
      <c r="V230" s="1"/>
      <c r="W230" s="1">
        <f>IF(sum!A223="BC",sum!G223,"*")</f>
        <v>4.5411104079916803E-2</v>
      </c>
      <c r="Z230" s="1" t="s">
        <v>137</v>
      </c>
      <c r="AA230" s="1" t="s">
        <v>138</v>
      </c>
      <c r="AB230" s="1">
        <v>2035</v>
      </c>
      <c r="AC230" s="1" t="str">
        <f>IF(sum!A223="MA",sum!B223,"*")</f>
        <v>*</v>
      </c>
      <c r="AD230" s="1"/>
      <c r="AE230" s="1" t="str">
        <f>IF(sum!A223="MA",sum!G223,"*")</f>
        <v>*</v>
      </c>
      <c r="AH230" s="1" t="s">
        <v>137</v>
      </c>
      <c r="AI230" s="1" t="s">
        <v>138</v>
      </c>
      <c r="AJ230" s="1">
        <v>2035</v>
      </c>
      <c r="AK230" s="1" t="str">
        <f>IF(sum!A223="ON",sum!B223,"*")</f>
        <v>*</v>
      </c>
      <c r="AL230" s="1"/>
      <c r="AM230" s="1" t="str">
        <f>IF(sum!A223="ON",sum!G223,"*")</f>
        <v>*</v>
      </c>
      <c r="AP230" s="1" t="s">
        <v>137</v>
      </c>
      <c r="AQ230" s="1" t="s">
        <v>138</v>
      </c>
      <c r="AR230" s="1">
        <v>2035</v>
      </c>
      <c r="AS230" s="1" t="str">
        <f>IF(sum!A223="QU",sum!B223,"*")</f>
        <v>*</v>
      </c>
      <c r="AT230" s="1"/>
      <c r="AU230" s="1" t="str">
        <f>IF(sum!A223="QU",sum!G223,"*")</f>
        <v>*</v>
      </c>
      <c r="AX230" s="1" t="s">
        <v>137</v>
      </c>
      <c r="AY230" s="1" t="s">
        <v>138</v>
      </c>
      <c r="AZ230" s="1">
        <v>2035</v>
      </c>
      <c r="BA230" s="1" t="str">
        <f>IF(sum!A223="SA",sum!B223,"*")</f>
        <v>*</v>
      </c>
      <c r="BB230" s="1"/>
      <c r="BC230" s="1" t="str">
        <f>IF(sum!A223="SA",sum!G223,"*")</f>
        <v>*</v>
      </c>
    </row>
    <row r="231" spans="2:55">
      <c r="B231" s="4" t="s">
        <v>137</v>
      </c>
      <c r="C231" s="4" t="s">
        <v>138</v>
      </c>
      <c r="D231" s="4">
        <v>2035</v>
      </c>
      <c r="J231" s="4" t="s">
        <v>137</v>
      </c>
      <c r="K231" s="4" t="s">
        <v>138</v>
      </c>
      <c r="L231" s="4">
        <v>2035</v>
      </c>
      <c r="M231" s="1" t="str">
        <f>IF(sum!A224="AT",sum!B224,"*")</f>
        <v>*</v>
      </c>
      <c r="N231" s="1"/>
      <c r="O231" s="1" t="str">
        <f>IF(sum!A224="AT",sum!G224,"*")</f>
        <v>*</v>
      </c>
      <c r="R231" s="4" t="s">
        <v>137</v>
      </c>
      <c r="S231" s="4" t="s">
        <v>138</v>
      </c>
      <c r="T231" s="4">
        <v>2035</v>
      </c>
      <c r="U231" s="1" t="str">
        <f>IF(sum!A224="BC",sum!B224,"*")</f>
        <v>ART-AuxiliaryMot_ELE1</v>
      </c>
      <c r="V231" s="1"/>
      <c r="W231" s="1">
        <f>IF(sum!A224="BC",sum!G224,"*")</f>
        <v>2.93532128405063E-2</v>
      </c>
      <c r="Z231" s="4" t="s">
        <v>137</v>
      </c>
      <c r="AA231" s="4" t="s">
        <v>138</v>
      </c>
      <c r="AB231" s="4">
        <v>2035</v>
      </c>
      <c r="AC231" s="1" t="str">
        <f>IF(sum!A224="MA",sum!B224,"*")</f>
        <v>*</v>
      </c>
      <c r="AD231" s="1"/>
      <c r="AE231" s="1" t="str">
        <f>IF(sum!A224="MA",sum!G224,"*")</f>
        <v>*</v>
      </c>
      <c r="AH231" s="4" t="s">
        <v>137</v>
      </c>
      <c r="AI231" s="4" t="s">
        <v>138</v>
      </c>
      <c r="AJ231" s="4">
        <v>2035</v>
      </c>
      <c r="AK231" s="1" t="str">
        <f>IF(sum!A224="ON",sum!B224,"*")</f>
        <v>*</v>
      </c>
      <c r="AL231" s="1"/>
      <c r="AM231" s="1" t="str">
        <f>IF(sum!A224="ON",sum!G224,"*")</f>
        <v>*</v>
      </c>
      <c r="AP231" s="4" t="s">
        <v>137</v>
      </c>
      <c r="AQ231" s="4" t="s">
        <v>138</v>
      </c>
      <c r="AR231" s="4">
        <v>2035</v>
      </c>
      <c r="AS231" s="1" t="str">
        <f>IF(sum!A224="QU",sum!B224,"*")</f>
        <v>*</v>
      </c>
      <c r="AT231" s="1"/>
      <c r="AU231" s="1" t="str">
        <f>IF(sum!A224="QU",sum!G224,"*")</f>
        <v>*</v>
      </c>
      <c r="AX231" s="4" t="s">
        <v>137</v>
      </c>
      <c r="AY231" s="4" t="s">
        <v>138</v>
      </c>
      <c r="AZ231" s="4">
        <v>2035</v>
      </c>
      <c r="BA231" s="1" t="str">
        <f>IF(sum!A224="SA",sum!B224,"*")</f>
        <v>*</v>
      </c>
      <c r="BB231" s="1"/>
      <c r="BC231" s="1" t="str">
        <f>IF(sum!A224="SA",sum!G224,"*")</f>
        <v>*</v>
      </c>
    </row>
    <row r="232" spans="2:55">
      <c r="B232" s="1" t="s">
        <v>137</v>
      </c>
      <c r="C232" s="1" t="s">
        <v>138</v>
      </c>
      <c r="D232" s="1">
        <v>2035</v>
      </c>
      <c r="J232" s="1" t="s">
        <v>137</v>
      </c>
      <c r="K232" s="1" t="s">
        <v>138</v>
      </c>
      <c r="L232" s="1">
        <v>2035</v>
      </c>
      <c r="M232" s="1" t="str">
        <f>IF(sum!A225="AT",sum!B225,"*")</f>
        <v>*</v>
      </c>
      <c r="N232" s="1"/>
      <c r="O232" s="1" t="str">
        <f>IF(sum!A225="AT",sum!G225,"*")</f>
        <v>*</v>
      </c>
      <c r="R232" s="1" t="s">
        <v>137</v>
      </c>
      <c r="S232" s="1" t="s">
        <v>138</v>
      </c>
      <c r="T232" s="1">
        <v>2035</v>
      </c>
      <c r="U232" s="1" t="str">
        <f>IF(sum!A225="BC",sum!B225,"*")</f>
        <v>ART-Light_ELE1</v>
      </c>
      <c r="V232" s="1"/>
      <c r="W232" s="1">
        <f>IF(sum!A225="BC",sum!G225,"*")</f>
        <v>8.8059638521518796E-2</v>
      </c>
      <c r="Z232" s="1" t="s">
        <v>137</v>
      </c>
      <c r="AA232" s="1" t="s">
        <v>138</v>
      </c>
      <c r="AB232" s="1">
        <v>2035</v>
      </c>
      <c r="AC232" s="1" t="str">
        <f>IF(sum!A225="MA",sum!B225,"*")</f>
        <v>*</v>
      </c>
      <c r="AD232" s="1"/>
      <c r="AE232" s="1" t="str">
        <f>IF(sum!A225="MA",sum!G225,"*")</f>
        <v>*</v>
      </c>
      <c r="AH232" s="1" t="s">
        <v>137</v>
      </c>
      <c r="AI232" s="1" t="s">
        <v>138</v>
      </c>
      <c r="AJ232" s="1">
        <v>2035</v>
      </c>
      <c r="AK232" s="1" t="str">
        <f>IF(sum!A225="ON",sum!B225,"*")</f>
        <v>*</v>
      </c>
      <c r="AL232" s="1"/>
      <c r="AM232" s="1" t="str">
        <f>IF(sum!A225="ON",sum!G225,"*")</f>
        <v>*</v>
      </c>
      <c r="AP232" s="1" t="s">
        <v>137</v>
      </c>
      <c r="AQ232" s="1" t="s">
        <v>138</v>
      </c>
      <c r="AR232" s="1">
        <v>2035</v>
      </c>
      <c r="AS232" s="1" t="str">
        <f>IF(sum!A225="QU",sum!B225,"*")</f>
        <v>*</v>
      </c>
      <c r="AT232" s="1"/>
      <c r="AU232" s="1" t="str">
        <f>IF(sum!A225="QU",sum!G225,"*")</f>
        <v>*</v>
      </c>
      <c r="AX232" s="1" t="s">
        <v>137</v>
      </c>
      <c r="AY232" s="1" t="s">
        <v>138</v>
      </c>
      <c r="AZ232" s="1">
        <v>2035</v>
      </c>
      <c r="BA232" s="1" t="str">
        <f>IF(sum!A225="SA",sum!B225,"*")</f>
        <v>*</v>
      </c>
      <c r="BB232" s="1"/>
      <c r="BC232" s="1" t="str">
        <f>IF(sum!A225="SA",sum!G225,"*")</f>
        <v>*</v>
      </c>
    </row>
    <row r="233" spans="2:55">
      <c r="B233" s="1" t="s">
        <v>137</v>
      </c>
      <c r="C233" s="1" t="s">
        <v>138</v>
      </c>
      <c r="D233" s="1">
        <v>2035</v>
      </c>
      <c r="J233" s="1" t="s">
        <v>137</v>
      </c>
      <c r="K233" s="1" t="s">
        <v>138</v>
      </c>
      <c r="L233" s="1">
        <v>2035</v>
      </c>
      <c r="M233" s="1" t="str">
        <f>IF(sum!A226="AT",sum!B226,"*")</f>
        <v>*</v>
      </c>
      <c r="N233" s="1"/>
      <c r="O233" s="1" t="str">
        <f>IF(sum!A226="AT",sum!G226,"*")</f>
        <v>*</v>
      </c>
      <c r="R233" s="1" t="s">
        <v>137</v>
      </c>
      <c r="S233" s="1" t="s">
        <v>138</v>
      </c>
      <c r="T233" s="1">
        <v>2035</v>
      </c>
      <c r="U233" s="1" t="str">
        <f>IF(sum!A226="BC",sum!B226,"*")</f>
        <v>ART-SpCool_ELE1</v>
      </c>
      <c r="V233" s="1"/>
      <c r="W233" s="1">
        <f>IF(sum!A226="BC",sum!G226,"*")</f>
        <v>1.46766064202532E-2</v>
      </c>
      <c r="Z233" s="1" t="s">
        <v>137</v>
      </c>
      <c r="AA233" s="1" t="s">
        <v>138</v>
      </c>
      <c r="AB233" s="1">
        <v>2035</v>
      </c>
      <c r="AC233" s="1" t="str">
        <f>IF(sum!A226="MA",sum!B226,"*")</f>
        <v>*</v>
      </c>
      <c r="AD233" s="1"/>
      <c r="AE233" s="1" t="str">
        <f>IF(sum!A226="MA",sum!G226,"*")</f>
        <v>*</v>
      </c>
      <c r="AH233" s="1" t="s">
        <v>137</v>
      </c>
      <c r="AI233" s="1" t="s">
        <v>138</v>
      </c>
      <c r="AJ233" s="1">
        <v>2035</v>
      </c>
      <c r="AK233" s="1" t="str">
        <f>IF(sum!A226="ON",sum!B226,"*")</f>
        <v>*</v>
      </c>
      <c r="AL233" s="1"/>
      <c r="AM233" s="1" t="str">
        <f>IF(sum!A226="ON",sum!G226,"*")</f>
        <v>*</v>
      </c>
      <c r="AP233" s="4" t="s">
        <v>137</v>
      </c>
      <c r="AQ233" s="4" t="s">
        <v>138</v>
      </c>
      <c r="AR233" s="4">
        <v>2035</v>
      </c>
      <c r="AS233" s="1" t="str">
        <f>IF(sum!A226="QU",sum!B226,"*")</f>
        <v>*</v>
      </c>
      <c r="AT233" s="1"/>
      <c r="AU233" s="1" t="str">
        <f>IF(sum!A226="QU",sum!G226,"*")</f>
        <v>*</v>
      </c>
      <c r="AX233" s="1" t="s">
        <v>137</v>
      </c>
      <c r="AY233" s="1" t="s">
        <v>138</v>
      </c>
      <c r="AZ233" s="1">
        <v>2035</v>
      </c>
      <c r="BA233" s="1" t="str">
        <f>IF(sum!A226="SA",sum!B226,"*")</f>
        <v>*</v>
      </c>
      <c r="BB233" s="1"/>
      <c r="BC233" s="1" t="str">
        <f>IF(sum!A226="SA",sum!G226,"*")</f>
        <v>*</v>
      </c>
    </row>
    <row r="234" spans="2:55">
      <c r="B234" s="4" t="s">
        <v>137</v>
      </c>
      <c r="C234" s="4" t="s">
        <v>138</v>
      </c>
      <c r="D234" s="4">
        <v>2035</v>
      </c>
      <c r="J234" s="4" t="s">
        <v>137</v>
      </c>
      <c r="K234" s="4" t="s">
        <v>138</v>
      </c>
      <c r="L234" s="4">
        <v>2035</v>
      </c>
      <c r="M234" s="1" t="str">
        <f>IF(sum!A227="AT",sum!B227,"*")</f>
        <v>*</v>
      </c>
      <c r="N234" s="1"/>
      <c r="O234" s="1" t="str">
        <f>IF(sum!A227="AT",sum!G227,"*")</f>
        <v>*</v>
      </c>
      <c r="R234" s="4" t="s">
        <v>137</v>
      </c>
      <c r="S234" s="4" t="s">
        <v>138</v>
      </c>
      <c r="T234" s="4">
        <v>2035</v>
      </c>
      <c r="U234" s="1" t="str">
        <f>IF(sum!A227="BC",sum!B227,"*")</f>
        <v>ART-SpHeat_ELE1</v>
      </c>
      <c r="V234" s="1"/>
      <c r="W234" s="1">
        <f>IF(sum!A227="BC",sum!G227,"*")</f>
        <v>0.12918758547303399</v>
      </c>
      <c r="Z234" s="4" t="s">
        <v>137</v>
      </c>
      <c r="AA234" s="4" t="s">
        <v>138</v>
      </c>
      <c r="AB234" s="4">
        <v>2035</v>
      </c>
      <c r="AC234" s="1" t="str">
        <f>IF(sum!A227="MA",sum!B227,"*")</f>
        <v>*</v>
      </c>
      <c r="AD234" s="1"/>
      <c r="AE234" s="1" t="str">
        <f>IF(sum!A227="MA",sum!G227,"*")</f>
        <v>*</v>
      </c>
      <c r="AH234" s="4" t="s">
        <v>137</v>
      </c>
      <c r="AI234" s="4" t="s">
        <v>138</v>
      </c>
      <c r="AJ234" s="4">
        <v>2035</v>
      </c>
      <c r="AK234" s="1" t="str">
        <f>IF(sum!A227="ON",sum!B227,"*")</f>
        <v>*</v>
      </c>
      <c r="AL234" s="1"/>
      <c r="AM234" s="1" t="str">
        <f>IF(sum!A227="ON",sum!G227,"*")</f>
        <v>*</v>
      </c>
      <c r="AP234" s="1" t="s">
        <v>137</v>
      </c>
      <c r="AQ234" s="1" t="s">
        <v>138</v>
      </c>
      <c r="AR234" s="1">
        <v>2035</v>
      </c>
      <c r="AS234" s="1" t="str">
        <f>IF(sum!A227="QU",sum!B227,"*")</f>
        <v>*</v>
      </c>
      <c r="AT234" s="1"/>
      <c r="AU234" s="1" t="str">
        <f>IF(sum!A227="QU",sum!G227,"*")</f>
        <v>*</v>
      </c>
      <c r="AX234" s="4" t="s">
        <v>137</v>
      </c>
      <c r="AY234" s="4" t="s">
        <v>138</v>
      </c>
      <c r="AZ234" s="4">
        <v>2035</v>
      </c>
      <c r="BA234" s="1" t="str">
        <f>IF(sum!A227="SA",sum!B227,"*")</f>
        <v>*</v>
      </c>
      <c r="BB234" s="1"/>
      <c r="BC234" s="1" t="str">
        <f>IF(sum!A227="SA",sum!G227,"*")</f>
        <v>*</v>
      </c>
    </row>
    <row r="235" spans="2:55">
      <c r="B235" s="1" t="s">
        <v>137</v>
      </c>
      <c r="C235" s="1" t="s">
        <v>138</v>
      </c>
      <c r="D235" s="1">
        <v>2035</v>
      </c>
      <c r="J235" s="1" t="s">
        <v>137</v>
      </c>
      <c r="K235" s="1" t="s">
        <v>138</v>
      </c>
      <c r="L235" s="1">
        <v>2035</v>
      </c>
      <c r="M235" s="1" t="str">
        <f>IF(sum!A228="AT",sum!B228,"*")</f>
        <v>*</v>
      </c>
      <c r="N235" s="1"/>
      <c r="O235" s="1" t="str">
        <f>IF(sum!A228="AT",sum!G228,"*")</f>
        <v>*</v>
      </c>
      <c r="R235" s="1" t="s">
        <v>137</v>
      </c>
      <c r="S235" s="1" t="s">
        <v>138</v>
      </c>
      <c r="T235" s="1">
        <v>2035</v>
      </c>
      <c r="U235" s="1" t="str">
        <f>IF(sum!A228="BC",sum!B228,"*")</f>
        <v>ART-WaterHeat_ELE1</v>
      </c>
      <c r="V235" s="1"/>
      <c r="W235" s="1">
        <f>IF(sum!A228="BC",sum!G228,"*")</f>
        <v>1.1352776019979201E-2</v>
      </c>
      <c r="Z235" s="1" t="s">
        <v>137</v>
      </c>
      <c r="AA235" s="1" t="s">
        <v>138</v>
      </c>
      <c r="AB235" s="1">
        <v>2035</v>
      </c>
      <c r="AC235" s="1" t="str">
        <f>IF(sum!A228="MA",sum!B228,"*")</f>
        <v>*</v>
      </c>
      <c r="AD235" s="1"/>
      <c r="AE235" s="1" t="str">
        <f>IF(sum!A228="MA",sum!G228,"*")</f>
        <v>*</v>
      </c>
      <c r="AH235" s="1" t="s">
        <v>137</v>
      </c>
      <c r="AI235" s="1" t="s">
        <v>138</v>
      </c>
      <c r="AJ235" s="1">
        <v>2035</v>
      </c>
      <c r="AK235" s="1" t="str">
        <f>IF(sum!A228="ON",sum!B228,"*")</f>
        <v>*</v>
      </c>
      <c r="AL235" s="1"/>
      <c r="AM235" s="1" t="str">
        <f>IF(sum!A228="ON",sum!G228,"*")</f>
        <v>*</v>
      </c>
      <c r="AP235" s="4" t="s">
        <v>137</v>
      </c>
      <c r="AQ235" s="4" t="s">
        <v>138</v>
      </c>
      <c r="AR235" s="4">
        <v>2035</v>
      </c>
      <c r="AS235" s="1" t="str">
        <f>IF(sum!A228="QU",sum!B228,"*")</f>
        <v>*</v>
      </c>
      <c r="AT235" s="1"/>
      <c r="AU235" s="1" t="str">
        <f>IF(sum!A228="QU",sum!G228,"*")</f>
        <v>*</v>
      </c>
      <c r="AX235" s="1" t="s">
        <v>137</v>
      </c>
      <c r="AY235" s="1" t="s">
        <v>138</v>
      </c>
      <c r="AZ235" s="1">
        <v>2035</v>
      </c>
      <c r="BA235" s="1" t="str">
        <f>IF(sum!A228="SA",sum!B228,"*")</f>
        <v>*</v>
      </c>
      <c r="BB235" s="1"/>
      <c r="BC235" s="1" t="str">
        <f>IF(sum!A228="SA",sum!G228,"*")</f>
        <v>*</v>
      </c>
    </row>
    <row r="236" spans="2:55">
      <c r="B236" s="1" t="s">
        <v>137</v>
      </c>
      <c r="C236" s="1" t="s">
        <v>138</v>
      </c>
      <c r="D236" s="1">
        <v>2035</v>
      </c>
      <c r="J236" s="1" t="s">
        <v>137</v>
      </c>
      <c r="K236" s="1" t="s">
        <v>138</v>
      </c>
      <c r="L236" s="1">
        <v>2035</v>
      </c>
      <c r="M236" s="1" t="str">
        <f>IF(sum!A229="AT",sum!B229,"*")</f>
        <v>*</v>
      </c>
      <c r="N236" s="1"/>
      <c r="O236" s="1" t="str">
        <f>IF(sum!A229="AT",sum!G229,"*")</f>
        <v>*</v>
      </c>
      <c r="R236" s="1" t="s">
        <v>137</v>
      </c>
      <c r="S236" s="1" t="s">
        <v>138</v>
      </c>
      <c r="T236" s="1">
        <v>2035</v>
      </c>
      <c r="U236" s="1" t="str">
        <f>IF(sum!A229="BC",sum!B229,"*")</f>
        <v>ECHP_biomass_thermal01</v>
      </c>
      <c r="V236" s="1"/>
      <c r="W236" s="1">
        <f>IF(sum!A229="BC",sum!G229,"*")</f>
        <v>0</v>
      </c>
      <c r="Z236" s="1" t="s">
        <v>137</v>
      </c>
      <c r="AA236" s="1" t="s">
        <v>138</v>
      </c>
      <c r="AB236" s="1">
        <v>2035</v>
      </c>
      <c r="AC236" s="1" t="str">
        <f>IF(sum!A229="MA",sum!B229,"*")</f>
        <v>*</v>
      </c>
      <c r="AD236" s="1"/>
      <c r="AE236" s="1" t="str">
        <f>IF(sum!A229="MA",sum!G229,"*")</f>
        <v>*</v>
      </c>
      <c r="AH236" s="1" t="s">
        <v>137</v>
      </c>
      <c r="AI236" s="1" t="s">
        <v>138</v>
      </c>
      <c r="AJ236" s="1">
        <v>2035</v>
      </c>
      <c r="AK236" s="1" t="str">
        <f>IF(sum!A229="ON",sum!B229,"*")</f>
        <v>*</v>
      </c>
      <c r="AL236" s="1"/>
      <c r="AM236" s="1" t="str">
        <f>IF(sum!A229="ON",sum!G229,"*")</f>
        <v>*</v>
      </c>
      <c r="AP236" s="1" t="s">
        <v>137</v>
      </c>
      <c r="AQ236" s="1" t="s">
        <v>138</v>
      </c>
      <c r="AR236" s="1">
        <v>2035</v>
      </c>
      <c r="AS236" s="1" t="str">
        <f>IF(sum!A229="QU",sum!B229,"*")</f>
        <v>*</v>
      </c>
      <c r="AT236" s="1"/>
      <c r="AU236" s="1" t="str">
        <f>IF(sum!A229="QU",sum!G229,"*")</f>
        <v>*</v>
      </c>
      <c r="AX236" s="1" t="s">
        <v>137</v>
      </c>
      <c r="AY236" s="1" t="s">
        <v>138</v>
      </c>
      <c r="AZ236" s="1">
        <v>2035</v>
      </c>
      <c r="BA236" s="1" t="str">
        <f>IF(sum!A229="SA",sum!B229,"*")</f>
        <v>*</v>
      </c>
      <c r="BB236" s="1"/>
      <c r="BC236" s="1" t="str">
        <f>IF(sum!A229="SA",sum!G229,"*")</f>
        <v>*</v>
      </c>
    </row>
    <row r="237" spans="2:55">
      <c r="B237" s="4" t="s">
        <v>137</v>
      </c>
      <c r="C237" s="4" t="s">
        <v>138</v>
      </c>
      <c r="D237" s="4">
        <v>2035</v>
      </c>
      <c r="J237" s="4" t="s">
        <v>137</v>
      </c>
      <c r="K237" s="4" t="s">
        <v>138</v>
      </c>
      <c r="L237" s="4">
        <v>2035</v>
      </c>
      <c r="M237" s="1" t="str">
        <f>IF(sum!A230="AT",sum!B230,"*")</f>
        <v>*</v>
      </c>
      <c r="N237" s="1"/>
      <c r="O237" s="1" t="str">
        <f>IF(sum!A230="AT",sum!G230,"*")</f>
        <v>*</v>
      </c>
      <c r="R237" s="4" t="s">
        <v>137</v>
      </c>
      <c r="S237" s="4" t="s">
        <v>138</v>
      </c>
      <c r="T237" s="4">
        <v>2035</v>
      </c>
      <c r="U237" s="1" t="str">
        <f>IF(sum!A230="BC",sum!B230,"*")</f>
        <v>EDU-AuxiliaryEquip_ELE1</v>
      </c>
      <c r="V237" s="1"/>
      <c r="W237" s="1">
        <f>IF(sum!A230="BC",sum!G230,"*")</f>
        <v>0.26111384845952201</v>
      </c>
      <c r="Z237" s="4" t="s">
        <v>137</v>
      </c>
      <c r="AA237" s="4" t="s">
        <v>138</v>
      </c>
      <c r="AB237" s="4">
        <v>2035</v>
      </c>
      <c r="AC237" s="1" t="str">
        <f>IF(sum!A230="MA",sum!B230,"*")</f>
        <v>*</v>
      </c>
      <c r="AD237" s="1"/>
      <c r="AE237" s="1" t="str">
        <f>IF(sum!A230="MA",sum!G230,"*")</f>
        <v>*</v>
      </c>
      <c r="AH237" s="4" t="s">
        <v>137</v>
      </c>
      <c r="AI237" s="4" t="s">
        <v>138</v>
      </c>
      <c r="AJ237" s="4">
        <v>2035</v>
      </c>
      <c r="AK237" s="1" t="str">
        <f>IF(sum!A230="ON",sum!B230,"*")</f>
        <v>*</v>
      </c>
      <c r="AL237" s="1"/>
      <c r="AM237" s="1" t="str">
        <f>IF(sum!A230="ON",sum!G230,"*")</f>
        <v>*</v>
      </c>
      <c r="AP237" s="4" t="s">
        <v>137</v>
      </c>
      <c r="AQ237" s="4" t="s">
        <v>138</v>
      </c>
      <c r="AR237" s="4">
        <v>2035</v>
      </c>
      <c r="AS237" s="1" t="str">
        <f>IF(sum!A230="QU",sum!B230,"*")</f>
        <v>*</v>
      </c>
      <c r="AT237" s="1"/>
      <c r="AU237" s="1" t="str">
        <f>IF(sum!A230="QU",sum!G230,"*")</f>
        <v>*</v>
      </c>
      <c r="AX237" s="4" t="s">
        <v>137</v>
      </c>
      <c r="AY237" s="4" t="s">
        <v>138</v>
      </c>
      <c r="AZ237" s="4">
        <v>2035</v>
      </c>
      <c r="BA237" s="1" t="str">
        <f>IF(sum!A230="SA",sum!B230,"*")</f>
        <v>*</v>
      </c>
      <c r="BB237" s="1"/>
      <c r="BC237" s="1" t="str">
        <f>IF(sum!A230="SA",sum!G230,"*")</f>
        <v>*</v>
      </c>
    </row>
    <row r="238" spans="2:55">
      <c r="B238" s="1" t="s">
        <v>137</v>
      </c>
      <c r="C238" s="1" t="s">
        <v>138</v>
      </c>
      <c r="D238" s="1">
        <v>2035</v>
      </c>
      <c r="J238" s="1" t="s">
        <v>137</v>
      </c>
      <c r="K238" s="1" t="s">
        <v>138</v>
      </c>
      <c r="L238" s="1">
        <v>2035</v>
      </c>
      <c r="M238" s="1" t="str">
        <f>IF(sum!A231="AT",sum!B231,"*")</f>
        <v>*</v>
      </c>
      <c r="N238" s="1"/>
      <c r="O238" s="1" t="str">
        <f>IF(sum!A231="AT",sum!G231,"*")</f>
        <v>*</v>
      </c>
      <c r="R238" s="1" t="s">
        <v>137</v>
      </c>
      <c r="S238" s="1" t="s">
        <v>138</v>
      </c>
      <c r="T238" s="1">
        <v>2035</v>
      </c>
      <c r="U238" s="1" t="str">
        <f>IF(sum!A231="BC",sum!B231,"*")</f>
        <v>EDU-AuxiliaryMot_ELE1</v>
      </c>
      <c r="V238" s="1"/>
      <c r="W238" s="1">
        <f>IF(sum!A231="BC",sum!G231,"*")</f>
        <v>0.11741285136202501</v>
      </c>
      <c r="Z238" s="1" t="s">
        <v>137</v>
      </c>
      <c r="AA238" s="1" t="s">
        <v>138</v>
      </c>
      <c r="AB238" s="1">
        <v>2035</v>
      </c>
      <c r="AC238" s="1" t="str">
        <f>IF(sum!A231="MA",sum!B231,"*")</f>
        <v>*</v>
      </c>
      <c r="AD238" s="1"/>
      <c r="AE238" s="1" t="str">
        <f>IF(sum!A231="MA",sum!G231,"*")</f>
        <v>*</v>
      </c>
      <c r="AH238" s="1" t="s">
        <v>137</v>
      </c>
      <c r="AI238" s="1" t="s">
        <v>138</v>
      </c>
      <c r="AJ238" s="1">
        <v>2035</v>
      </c>
      <c r="AK238" s="1" t="str">
        <f>IF(sum!A231="ON",sum!B231,"*")</f>
        <v>*</v>
      </c>
      <c r="AL238" s="1"/>
      <c r="AM238" s="1" t="str">
        <f>IF(sum!A231="ON",sum!G231,"*")</f>
        <v>*</v>
      </c>
      <c r="AP238" s="1" t="s">
        <v>137</v>
      </c>
      <c r="AQ238" s="1" t="s">
        <v>138</v>
      </c>
      <c r="AR238" s="1">
        <v>2035</v>
      </c>
      <c r="AS238" s="1" t="str">
        <f>IF(sum!A231="QU",sum!B231,"*")</f>
        <v>*</v>
      </c>
      <c r="AT238" s="1"/>
      <c r="AU238" s="1" t="str">
        <f>IF(sum!A231="QU",sum!G231,"*")</f>
        <v>*</v>
      </c>
      <c r="AX238" s="1" t="s">
        <v>137</v>
      </c>
      <c r="AY238" s="1" t="s">
        <v>138</v>
      </c>
      <c r="AZ238" s="1">
        <v>2035</v>
      </c>
      <c r="BA238" s="1" t="str">
        <f>IF(sum!A231="SA",sum!B231,"*")</f>
        <v>*</v>
      </c>
      <c r="BB238" s="1"/>
      <c r="BC238" s="1" t="str">
        <f>IF(sum!A231="SA",sum!G231,"*")</f>
        <v>*</v>
      </c>
    </row>
    <row r="239" spans="2:55">
      <c r="B239" s="1" t="s">
        <v>137</v>
      </c>
      <c r="C239" s="1" t="s">
        <v>138</v>
      </c>
      <c r="D239" s="1">
        <v>2035</v>
      </c>
      <c r="J239" s="1" t="s">
        <v>137</v>
      </c>
      <c r="K239" s="1" t="s">
        <v>138</v>
      </c>
      <c r="L239" s="1">
        <v>2035</v>
      </c>
      <c r="M239" s="1" t="str">
        <f>IF(sum!A232="AT",sum!B232,"*")</f>
        <v>*</v>
      </c>
      <c r="N239" s="1"/>
      <c r="O239" s="1" t="str">
        <f>IF(sum!A232="AT",sum!G232,"*")</f>
        <v>*</v>
      </c>
      <c r="R239" s="1" t="s">
        <v>137</v>
      </c>
      <c r="S239" s="1" t="s">
        <v>138</v>
      </c>
      <c r="T239" s="1">
        <v>2035</v>
      </c>
      <c r="U239" s="1" t="str">
        <f>IF(sum!A232="BC",sum!B232,"*")</f>
        <v>EDU-Light_ELE1</v>
      </c>
      <c r="V239" s="1"/>
      <c r="W239" s="1">
        <f>IF(sum!A232="BC",sum!G232,"*")</f>
        <v>0.322885341245569</v>
      </c>
      <c r="Z239" s="1" t="s">
        <v>137</v>
      </c>
      <c r="AA239" s="1" t="s">
        <v>138</v>
      </c>
      <c r="AB239" s="1">
        <v>2035</v>
      </c>
      <c r="AC239" s="1" t="str">
        <f>IF(sum!A232="MA",sum!B232,"*")</f>
        <v>*</v>
      </c>
      <c r="AD239" s="1"/>
      <c r="AE239" s="1" t="str">
        <f>IF(sum!A232="MA",sum!G232,"*")</f>
        <v>*</v>
      </c>
      <c r="AH239" s="1" t="s">
        <v>137</v>
      </c>
      <c r="AI239" s="1" t="s">
        <v>138</v>
      </c>
      <c r="AJ239" s="1">
        <v>2035</v>
      </c>
      <c r="AK239" s="1" t="str">
        <f>IF(sum!A232="ON",sum!B232,"*")</f>
        <v>*</v>
      </c>
      <c r="AL239" s="1"/>
      <c r="AM239" s="1" t="str">
        <f>IF(sum!A232="ON",sum!G232,"*")</f>
        <v>*</v>
      </c>
      <c r="AP239" s="4" t="s">
        <v>137</v>
      </c>
      <c r="AQ239" s="4" t="s">
        <v>138</v>
      </c>
      <c r="AR239" s="4">
        <v>2035</v>
      </c>
      <c r="AS239" s="1" t="str">
        <f>IF(sum!A232="QU",sum!B232,"*")</f>
        <v>*</v>
      </c>
      <c r="AT239" s="1"/>
      <c r="AU239" s="1" t="str">
        <f>IF(sum!A232="QU",sum!G232,"*")</f>
        <v>*</v>
      </c>
      <c r="AX239" s="1" t="s">
        <v>137</v>
      </c>
      <c r="AY239" s="1" t="s">
        <v>138</v>
      </c>
      <c r="AZ239" s="1">
        <v>2035</v>
      </c>
      <c r="BA239" s="1" t="str">
        <f>IF(sum!A232="SA",sum!B232,"*")</f>
        <v>*</v>
      </c>
      <c r="BB239" s="1"/>
      <c r="BC239" s="1" t="str">
        <f>IF(sum!A232="SA",sum!G232,"*")</f>
        <v>*</v>
      </c>
    </row>
    <row r="240" spans="2:55">
      <c r="B240" s="4" t="s">
        <v>137</v>
      </c>
      <c r="C240" s="4" t="s">
        <v>138</v>
      </c>
      <c r="D240" s="4">
        <v>2035</v>
      </c>
      <c r="J240" s="4" t="s">
        <v>137</v>
      </c>
      <c r="K240" s="4" t="s">
        <v>138</v>
      </c>
      <c r="L240" s="4">
        <v>2035</v>
      </c>
      <c r="M240" s="1" t="str">
        <f>IF(sum!A233="AT",sum!B233,"*")</f>
        <v>*</v>
      </c>
      <c r="N240" s="1"/>
      <c r="O240" s="1" t="str">
        <f>IF(sum!A233="AT",sum!G233,"*")</f>
        <v>*</v>
      </c>
      <c r="R240" s="4" t="s">
        <v>137</v>
      </c>
      <c r="S240" s="4" t="s">
        <v>138</v>
      </c>
      <c r="T240" s="4">
        <v>2035</v>
      </c>
      <c r="U240" s="1" t="str">
        <f>IF(sum!A233="BC",sum!B233,"*")</f>
        <v>EDU-SpCool_ELE1</v>
      </c>
      <c r="V240" s="1"/>
      <c r="W240" s="1">
        <f>IF(sum!A233="BC",sum!G233,"*")</f>
        <v>8.8059638521518796E-2</v>
      </c>
      <c r="Z240" s="4" t="s">
        <v>137</v>
      </c>
      <c r="AA240" s="4" t="s">
        <v>138</v>
      </c>
      <c r="AB240" s="4">
        <v>2035</v>
      </c>
      <c r="AC240" s="1" t="str">
        <f>IF(sum!A233="MA",sum!B233,"*")</f>
        <v>*</v>
      </c>
      <c r="AD240" s="1"/>
      <c r="AE240" s="1" t="str">
        <f>IF(sum!A233="MA",sum!G233,"*")</f>
        <v>*</v>
      </c>
      <c r="AH240" s="4" t="s">
        <v>137</v>
      </c>
      <c r="AI240" s="4" t="s">
        <v>138</v>
      </c>
      <c r="AJ240" s="4">
        <v>2035</v>
      </c>
      <c r="AK240" s="1" t="str">
        <f>IF(sum!A233="ON",sum!B233,"*")</f>
        <v>*</v>
      </c>
      <c r="AL240" s="1"/>
      <c r="AM240" s="1" t="str">
        <f>IF(sum!A233="ON",sum!G233,"*")</f>
        <v>*</v>
      </c>
      <c r="AP240" s="1" t="s">
        <v>137</v>
      </c>
      <c r="AQ240" s="1" t="s">
        <v>138</v>
      </c>
      <c r="AR240" s="1">
        <v>2035</v>
      </c>
      <c r="AS240" s="1" t="str">
        <f>IF(sum!A233="QU",sum!B233,"*")</f>
        <v>*</v>
      </c>
      <c r="AT240" s="1"/>
      <c r="AU240" s="1" t="str">
        <f>IF(sum!A233="QU",sum!G233,"*")</f>
        <v>*</v>
      </c>
      <c r="AX240" s="4" t="s">
        <v>137</v>
      </c>
      <c r="AY240" s="4" t="s">
        <v>138</v>
      </c>
      <c r="AZ240" s="4">
        <v>2035</v>
      </c>
      <c r="BA240" s="1" t="str">
        <f>IF(sum!A233="SA",sum!B233,"*")</f>
        <v>*</v>
      </c>
      <c r="BB240" s="1"/>
      <c r="BC240" s="1" t="str">
        <f>IF(sum!A233="SA",sum!G233,"*")</f>
        <v>*</v>
      </c>
    </row>
    <row r="241" spans="2:55">
      <c r="B241" s="1" t="s">
        <v>137</v>
      </c>
      <c r="C241" s="1" t="s">
        <v>138</v>
      </c>
      <c r="D241" s="1">
        <v>2035</v>
      </c>
      <c r="J241" s="1" t="s">
        <v>137</v>
      </c>
      <c r="K241" s="1" t="s">
        <v>138</v>
      </c>
      <c r="L241" s="1">
        <v>2035</v>
      </c>
      <c r="M241" s="1" t="str">
        <f>IF(sum!A234="AT",sum!B234,"*")</f>
        <v>*</v>
      </c>
      <c r="N241" s="1"/>
      <c r="O241" s="1" t="str">
        <f>IF(sum!A234="AT",sum!G234,"*")</f>
        <v>*</v>
      </c>
      <c r="R241" s="1" t="s">
        <v>137</v>
      </c>
      <c r="S241" s="1" t="s">
        <v>138</v>
      </c>
      <c r="T241" s="1">
        <v>2035</v>
      </c>
      <c r="U241" s="1" t="str">
        <f>IF(sum!A234="BC",sum!B234,"*")</f>
        <v>EDU-SpHeat_ELE1</v>
      </c>
      <c r="V241" s="1"/>
      <c r="W241" s="1">
        <f>IF(sum!A234="BC",sum!G234,"*")</f>
        <v>0.59843566096550804</v>
      </c>
      <c r="Z241" s="1" t="s">
        <v>137</v>
      </c>
      <c r="AA241" s="1" t="s">
        <v>138</v>
      </c>
      <c r="AB241" s="1">
        <v>2035</v>
      </c>
      <c r="AC241" s="1" t="str">
        <f>IF(sum!A234="MA",sum!B234,"*")</f>
        <v>*</v>
      </c>
      <c r="AD241" s="1"/>
      <c r="AE241" s="1" t="str">
        <f>IF(sum!A234="MA",sum!G234,"*")</f>
        <v>*</v>
      </c>
      <c r="AH241" s="1" t="s">
        <v>137</v>
      </c>
      <c r="AI241" s="1" t="s">
        <v>138</v>
      </c>
      <c r="AJ241" s="1">
        <v>2035</v>
      </c>
      <c r="AK241" s="1" t="str">
        <f>IF(sum!A234="ON",sum!B234,"*")</f>
        <v>*</v>
      </c>
      <c r="AL241" s="1"/>
      <c r="AM241" s="1" t="str">
        <f>IF(sum!A234="ON",sum!G234,"*")</f>
        <v>*</v>
      </c>
      <c r="AP241" s="4" t="s">
        <v>137</v>
      </c>
      <c r="AQ241" s="4" t="s">
        <v>138</v>
      </c>
      <c r="AR241" s="4">
        <v>2035</v>
      </c>
      <c r="AS241" s="1" t="str">
        <f>IF(sum!A234="QU",sum!B234,"*")</f>
        <v>*</v>
      </c>
      <c r="AT241" s="1"/>
      <c r="AU241" s="1" t="str">
        <f>IF(sum!A234="QU",sum!G234,"*")</f>
        <v>*</v>
      </c>
      <c r="AX241" s="1" t="s">
        <v>137</v>
      </c>
      <c r="AY241" s="1" t="s">
        <v>138</v>
      </c>
      <c r="AZ241" s="1">
        <v>2035</v>
      </c>
      <c r="BA241" s="1" t="str">
        <f>IF(sum!A234="SA",sum!B234,"*")</f>
        <v>*</v>
      </c>
      <c r="BB241" s="1"/>
      <c r="BC241" s="1" t="str">
        <f>IF(sum!A234="SA",sum!G234,"*")</f>
        <v>*</v>
      </c>
    </row>
    <row r="242" spans="2:55">
      <c r="B242" s="1" t="s">
        <v>137</v>
      </c>
      <c r="C242" s="1" t="s">
        <v>138</v>
      </c>
      <c r="D242" s="1">
        <v>2035</v>
      </c>
      <c r="J242" s="1" t="s">
        <v>137</v>
      </c>
      <c r="K242" s="1" t="s">
        <v>138</v>
      </c>
      <c r="L242" s="1">
        <v>2035</v>
      </c>
      <c r="M242" s="1" t="str">
        <f>IF(sum!A235="AT",sum!B235,"*")</f>
        <v>*</v>
      </c>
      <c r="N242" s="1"/>
      <c r="O242" s="1" t="str">
        <f>IF(sum!A235="AT",sum!G235,"*")</f>
        <v>*</v>
      </c>
      <c r="R242" s="1" t="s">
        <v>137</v>
      </c>
      <c r="S242" s="1" t="s">
        <v>138</v>
      </c>
      <c r="T242" s="1">
        <v>2035</v>
      </c>
      <c r="U242" s="1" t="str">
        <f>IF(sum!A235="BC",sum!B235,"*")</f>
        <v>EDU-WaterHeat_ELE1</v>
      </c>
      <c r="V242" s="1"/>
      <c r="W242" s="1">
        <f>IF(sum!A235="BC",sum!G235,"*")</f>
        <v>7.9469432139854398E-2</v>
      </c>
      <c r="Z242" s="1" t="s">
        <v>137</v>
      </c>
      <c r="AA242" s="1" t="s">
        <v>138</v>
      </c>
      <c r="AB242" s="1">
        <v>2035</v>
      </c>
      <c r="AC242" s="1" t="str">
        <f>IF(sum!A235="MA",sum!B235,"*")</f>
        <v>*</v>
      </c>
      <c r="AD242" s="1"/>
      <c r="AE242" s="1" t="str">
        <f>IF(sum!A235="MA",sum!G235,"*")</f>
        <v>*</v>
      </c>
      <c r="AH242" s="1" t="s">
        <v>137</v>
      </c>
      <c r="AI242" s="1" t="s">
        <v>138</v>
      </c>
      <c r="AJ242" s="1">
        <v>2035</v>
      </c>
      <c r="AK242" s="1" t="str">
        <f>IF(sum!A235="ON",sum!B235,"*")</f>
        <v>*</v>
      </c>
      <c r="AL242" s="1"/>
      <c r="AM242" s="1" t="str">
        <f>IF(sum!A235="ON",sum!G235,"*")</f>
        <v>*</v>
      </c>
      <c r="AP242" s="1" t="s">
        <v>137</v>
      </c>
      <c r="AQ242" s="1" t="s">
        <v>138</v>
      </c>
      <c r="AR242" s="1">
        <v>2035</v>
      </c>
      <c r="AS242" s="1" t="str">
        <f>IF(sum!A235="QU",sum!B235,"*")</f>
        <v>*</v>
      </c>
      <c r="AT242" s="1"/>
      <c r="AU242" s="1" t="str">
        <f>IF(sum!A235="QU",sum!G235,"*")</f>
        <v>*</v>
      </c>
      <c r="AX242" s="1" t="s">
        <v>137</v>
      </c>
      <c r="AY242" s="1" t="s">
        <v>138</v>
      </c>
      <c r="AZ242" s="1">
        <v>2035</v>
      </c>
      <c r="BA242" s="1" t="str">
        <f>IF(sum!A235="SA",sum!B235,"*")</f>
        <v>*</v>
      </c>
      <c r="BB242" s="1"/>
      <c r="BC242" s="1" t="str">
        <f>IF(sum!A235="SA",sum!G235,"*")</f>
        <v>*</v>
      </c>
    </row>
    <row r="243" spans="2:55">
      <c r="B243" s="4" t="s">
        <v>137</v>
      </c>
      <c r="C243" s="4" t="s">
        <v>138</v>
      </c>
      <c r="D243" s="4">
        <v>2035</v>
      </c>
      <c r="J243" s="4" t="s">
        <v>137</v>
      </c>
      <c r="K243" s="4" t="s">
        <v>138</v>
      </c>
      <c r="L243" s="4">
        <v>2035</v>
      </c>
      <c r="M243" s="1" t="str">
        <f>IF(sum!A236="AT",sum!B236,"*")</f>
        <v>*</v>
      </c>
      <c r="N243" s="1"/>
      <c r="O243" s="1" t="str">
        <f>IF(sum!A236="AT",sum!G236,"*")</f>
        <v>*</v>
      </c>
      <c r="R243" s="4" t="s">
        <v>137</v>
      </c>
      <c r="S243" s="4" t="s">
        <v>138</v>
      </c>
      <c r="T243" s="4">
        <v>2035</v>
      </c>
      <c r="U243" s="1" t="str">
        <f>IF(sum!A236="BC",sum!B236,"*")</f>
        <v>ESTCAESS101_24h</v>
      </c>
      <c r="V243" s="1"/>
      <c r="W243" s="1">
        <f>IF(sum!A236="BC",sum!G236,"*")</f>
        <v>0</v>
      </c>
      <c r="Z243" s="4" t="s">
        <v>137</v>
      </c>
      <c r="AA243" s="4" t="s">
        <v>138</v>
      </c>
      <c r="AB243" s="4">
        <v>2035</v>
      </c>
      <c r="AC243" s="1" t="str">
        <f>IF(sum!A236="MA",sum!B236,"*")</f>
        <v>*</v>
      </c>
      <c r="AD243" s="1"/>
      <c r="AE243" s="1" t="str">
        <f>IF(sum!A236="MA",sum!G236,"*")</f>
        <v>*</v>
      </c>
      <c r="AH243" s="4" t="s">
        <v>137</v>
      </c>
      <c r="AI243" s="4" t="s">
        <v>138</v>
      </c>
      <c r="AJ243" s="4">
        <v>2035</v>
      </c>
      <c r="AK243" s="1" t="str">
        <f>IF(sum!A236="ON",sum!B236,"*")</f>
        <v>*</v>
      </c>
      <c r="AL243" s="1"/>
      <c r="AM243" s="1" t="str">
        <f>IF(sum!A236="ON",sum!G236,"*")</f>
        <v>*</v>
      </c>
      <c r="AP243" s="4" t="s">
        <v>137</v>
      </c>
      <c r="AQ243" s="4" t="s">
        <v>138</v>
      </c>
      <c r="AR243" s="4">
        <v>2035</v>
      </c>
      <c r="AS243" s="1" t="str">
        <f>IF(sum!A236="QU",sum!B236,"*")</f>
        <v>*</v>
      </c>
      <c r="AT243" s="1"/>
      <c r="AU243" s="1" t="str">
        <f>IF(sum!A236="QU",sum!G236,"*")</f>
        <v>*</v>
      </c>
      <c r="AX243" s="4" t="s">
        <v>137</v>
      </c>
      <c r="AY243" s="4" t="s">
        <v>138</v>
      </c>
      <c r="AZ243" s="4">
        <v>2035</v>
      </c>
      <c r="BA243" s="1" t="str">
        <f>IF(sum!A236="SA",sum!B236,"*")</f>
        <v>*</v>
      </c>
      <c r="BB243" s="1"/>
      <c r="BC243" s="1" t="str">
        <f>IF(sum!A236="SA",sum!G236,"*")</f>
        <v>*</v>
      </c>
    </row>
    <row r="244" spans="2:55">
      <c r="B244" s="1" t="s">
        <v>137</v>
      </c>
      <c r="C244" s="1" t="s">
        <v>138</v>
      </c>
      <c r="D244" s="1">
        <v>2035</v>
      </c>
      <c r="J244" s="1" t="s">
        <v>137</v>
      </c>
      <c r="K244" s="1" t="s">
        <v>138</v>
      </c>
      <c r="L244" s="1">
        <v>2035</v>
      </c>
      <c r="M244" s="1" t="str">
        <f>IF(sum!A237="AT",sum!B237,"*")</f>
        <v>*</v>
      </c>
      <c r="N244" s="1"/>
      <c r="O244" s="1" t="str">
        <f>IF(sum!A237="AT",sum!G237,"*")</f>
        <v>*</v>
      </c>
      <c r="R244" s="1" t="s">
        <v>137</v>
      </c>
      <c r="S244" s="1" t="s">
        <v>138</v>
      </c>
      <c r="T244" s="1">
        <v>2035</v>
      </c>
      <c r="U244" s="1" t="str">
        <f>IF(sum!A237="BC",sum!B237,"*")</f>
        <v>ESTHYDPS101_10h</v>
      </c>
      <c r="V244" s="1"/>
      <c r="W244" s="1">
        <f>IF(sum!A237="BC",sum!G237,"*")</f>
        <v>0</v>
      </c>
      <c r="Z244" s="1" t="s">
        <v>137</v>
      </c>
      <c r="AA244" s="1" t="s">
        <v>138</v>
      </c>
      <c r="AB244" s="1">
        <v>2035</v>
      </c>
      <c r="AC244" s="1" t="str">
        <f>IF(sum!A237="MA",sum!B237,"*")</f>
        <v>*</v>
      </c>
      <c r="AD244" s="1"/>
      <c r="AE244" s="1" t="str">
        <f>IF(sum!A237="MA",sum!G237,"*")</f>
        <v>*</v>
      </c>
      <c r="AH244" s="1" t="s">
        <v>137</v>
      </c>
      <c r="AI244" s="1" t="s">
        <v>138</v>
      </c>
      <c r="AJ244" s="1">
        <v>2035</v>
      </c>
      <c r="AK244" s="1" t="str">
        <f>IF(sum!A237="ON",sum!B237,"*")</f>
        <v>*</v>
      </c>
      <c r="AL244" s="1"/>
      <c r="AM244" s="1" t="str">
        <f>IF(sum!A237="ON",sum!G237,"*")</f>
        <v>*</v>
      </c>
      <c r="AP244" s="1" t="s">
        <v>137</v>
      </c>
      <c r="AQ244" s="1" t="s">
        <v>138</v>
      </c>
      <c r="AR244" s="1">
        <v>2035</v>
      </c>
      <c r="AS244" s="1" t="str">
        <f>IF(sum!A237="QU",sum!B237,"*")</f>
        <v>*</v>
      </c>
      <c r="AT244" s="1"/>
      <c r="AU244" s="1" t="str">
        <f>IF(sum!A237="QU",sum!G237,"*")</f>
        <v>*</v>
      </c>
      <c r="AX244" s="1" t="s">
        <v>137</v>
      </c>
      <c r="AY244" s="1" t="s">
        <v>138</v>
      </c>
      <c r="AZ244" s="1">
        <v>2035</v>
      </c>
      <c r="BA244" s="1" t="str">
        <f>IF(sum!A237="SA",sum!B237,"*")</f>
        <v>*</v>
      </c>
      <c r="BB244" s="1"/>
      <c r="BC244" s="1" t="str">
        <f>IF(sum!A237="SA",sum!G237,"*")</f>
        <v>*</v>
      </c>
    </row>
    <row r="245" spans="2:55">
      <c r="B245" s="1" t="s">
        <v>137</v>
      </c>
      <c r="C245" s="1" t="s">
        <v>138</v>
      </c>
      <c r="D245" s="1">
        <v>2035</v>
      </c>
      <c r="J245" s="1" t="s">
        <v>137</v>
      </c>
      <c r="K245" s="1" t="s">
        <v>138</v>
      </c>
      <c r="L245" s="1">
        <v>2035</v>
      </c>
      <c r="M245" s="1" t="str">
        <f>IF(sum!A238="AT",sum!B238,"*")</f>
        <v>*</v>
      </c>
      <c r="N245" s="1"/>
      <c r="O245" s="1" t="str">
        <f>IF(sum!A238="AT",sum!G238,"*")</f>
        <v>*</v>
      </c>
      <c r="R245" s="1" t="s">
        <v>137</v>
      </c>
      <c r="S245" s="1" t="s">
        <v>138</v>
      </c>
      <c r="T245" s="1">
        <v>2035</v>
      </c>
      <c r="U245" s="1" t="str">
        <f>IF(sum!A238="BC",sum!B238,"*")</f>
        <v>ESTHYDPS101_24h</v>
      </c>
      <c r="V245" s="1"/>
      <c r="W245" s="1">
        <f>IF(sum!A238="BC",sum!G238,"*")</f>
        <v>0</v>
      </c>
      <c r="Z245" s="1" t="s">
        <v>137</v>
      </c>
      <c r="AA245" s="1" t="s">
        <v>138</v>
      </c>
      <c r="AB245" s="1">
        <v>2035</v>
      </c>
      <c r="AC245" s="1" t="str">
        <f>IF(sum!A238="MA",sum!B238,"*")</f>
        <v>*</v>
      </c>
      <c r="AD245" s="1"/>
      <c r="AE245" s="1" t="str">
        <f>IF(sum!A238="MA",sum!G238,"*")</f>
        <v>*</v>
      </c>
      <c r="AH245" s="1" t="s">
        <v>137</v>
      </c>
      <c r="AI245" s="1" t="s">
        <v>138</v>
      </c>
      <c r="AJ245" s="1">
        <v>2035</v>
      </c>
      <c r="AK245" s="1" t="str">
        <f>IF(sum!A238="ON",sum!B238,"*")</f>
        <v>*</v>
      </c>
      <c r="AL245" s="1"/>
      <c r="AM245" s="1" t="str">
        <f>IF(sum!A238="ON",sum!G238,"*")</f>
        <v>*</v>
      </c>
      <c r="AP245" s="4" t="s">
        <v>137</v>
      </c>
      <c r="AQ245" s="4" t="s">
        <v>138</v>
      </c>
      <c r="AR245" s="4">
        <v>2035</v>
      </c>
      <c r="AS245" s="1" t="str">
        <f>IF(sum!A238="QU",sum!B238,"*")</f>
        <v>*</v>
      </c>
      <c r="AT245" s="1"/>
      <c r="AU245" s="1" t="str">
        <f>IF(sum!A238="QU",sum!G238,"*")</f>
        <v>*</v>
      </c>
      <c r="AX245" s="1" t="s">
        <v>137</v>
      </c>
      <c r="AY245" s="1" t="s">
        <v>138</v>
      </c>
      <c r="AZ245" s="1">
        <v>2035</v>
      </c>
      <c r="BA245" s="1" t="str">
        <f>IF(sum!A238="SA",sum!B238,"*")</f>
        <v>*</v>
      </c>
      <c r="BB245" s="1"/>
      <c r="BC245" s="1" t="str">
        <f>IF(sum!A238="SA",sum!G238,"*")</f>
        <v>*</v>
      </c>
    </row>
    <row r="246" spans="2:55">
      <c r="B246" s="4" t="s">
        <v>137</v>
      </c>
      <c r="C246" s="4" t="s">
        <v>138</v>
      </c>
      <c r="D246" s="4">
        <v>2035</v>
      </c>
      <c r="J246" s="4" t="s">
        <v>137</v>
      </c>
      <c r="K246" s="4" t="s">
        <v>138</v>
      </c>
      <c r="L246" s="4">
        <v>2035</v>
      </c>
      <c r="M246" s="1" t="str">
        <f>IF(sum!A239="AT",sum!B239,"*")</f>
        <v>*</v>
      </c>
      <c r="N246" s="1"/>
      <c r="O246" s="1" t="str">
        <f>IF(sum!A239="AT",sum!G239,"*")</f>
        <v>*</v>
      </c>
      <c r="R246" s="4" t="s">
        <v>137</v>
      </c>
      <c r="S246" s="4" t="s">
        <v>138</v>
      </c>
      <c r="T246" s="4">
        <v>2035</v>
      </c>
      <c r="U246" s="1" t="str">
        <f>IF(sum!A239="BC",sum!B239,"*")</f>
        <v>EUGEOF01</v>
      </c>
      <c r="V246" s="1"/>
      <c r="W246" s="1">
        <f>IF(sum!A239="BC",sum!G239,"*")</f>
        <v>0</v>
      </c>
      <c r="Z246" s="4" t="s">
        <v>137</v>
      </c>
      <c r="AA246" s="4" t="s">
        <v>138</v>
      </c>
      <c r="AB246" s="4">
        <v>2035</v>
      </c>
      <c r="AC246" s="1" t="str">
        <f>IF(sum!A239="MA",sum!B239,"*")</f>
        <v>*</v>
      </c>
      <c r="AD246" s="1"/>
      <c r="AE246" s="1" t="str">
        <f>IF(sum!A239="MA",sum!G239,"*")</f>
        <v>*</v>
      </c>
      <c r="AH246" s="4" t="s">
        <v>137</v>
      </c>
      <c r="AI246" s="4" t="s">
        <v>138</v>
      </c>
      <c r="AJ246" s="4">
        <v>2035</v>
      </c>
      <c r="AK246" s="1" t="str">
        <f>IF(sum!A239="ON",sum!B239,"*")</f>
        <v>*</v>
      </c>
      <c r="AL246" s="1"/>
      <c r="AM246" s="1" t="str">
        <f>IF(sum!A239="ON",sum!G239,"*")</f>
        <v>*</v>
      </c>
      <c r="AP246" s="1" t="s">
        <v>137</v>
      </c>
      <c r="AQ246" s="1" t="s">
        <v>138</v>
      </c>
      <c r="AR246" s="1">
        <v>2035</v>
      </c>
      <c r="AS246" s="1" t="str">
        <f>IF(sum!A239="QU",sum!B239,"*")</f>
        <v>*</v>
      </c>
      <c r="AT246" s="1"/>
      <c r="AU246" s="1" t="str">
        <f>IF(sum!A239="QU",sum!G239,"*")</f>
        <v>*</v>
      </c>
      <c r="AX246" s="4" t="s">
        <v>137</v>
      </c>
      <c r="AY246" s="4" t="s">
        <v>138</v>
      </c>
      <c r="AZ246" s="4">
        <v>2035</v>
      </c>
      <c r="BA246" s="1" t="str">
        <f>IF(sum!A239="SA",sum!B239,"*")</f>
        <v>*</v>
      </c>
      <c r="BB246" s="1"/>
      <c r="BC246" s="1" t="str">
        <f>IF(sum!A239="SA",sum!G239,"*")</f>
        <v>*</v>
      </c>
    </row>
    <row r="247" spans="2:55">
      <c r="B247" s="1" t="s">
        <v>137</v>
      </c>
      <c r="C247" s="1" t="s">
        <v>138</v>
      </c>
      <c r="D247" s="1">
        <v>2035</v>
      </c>
      <c r="J247" s="1" t="s">
        <v>137</v>
      </c>
      <c r="K247" s="1" t="s">
        <v>138</v>
      </c>
      <c r="L247" s="1">
        <v>2035</v>
      </c>
      <c r="M247" s="1" t="str">
        <f>IF(sum!A240="AT",sum!B240,"*")</f>
        <v>*</v>
      </c>
      <c r="N247" s="1"/>
      <c r="O247" s="1" t="str">
        <f>IF(sum!A240="AT",sum!G240,"*")</f>
        <v>*</v>
      </c>
      <c r="R247" s="1" t="s">
        <v>137</v>
      </c>
      <c r="S247" s="1" t="s">
        <v>138</v>
      </c>
      <c r="T247" s="1">
        <v>2035</v>
      </c>
      <c r="U247" s="1" t="str">
        <f>IF(sum!A240="BC",sum!B240,"*")</f>
        <v>EUPVSOLS101</v>
      </c>
      <c r="V247" s="1"/>
      <c r="W247" s="1">
        <f>IF(sum!A240="BC",sum!G240,"*")</f>
        <v>0</v>
      </c>
      <c r="Z247" s="1" t="s">
        <v>137</v>
      </c>
      <c r="AA247" s="1" t="s">
        <v>138</v>
      </c>
      <c r="AB247" s="1">
        <v>2035</v>
      </c>
      <c r="AC247" s="1" t="str">
        <f>IF(sum!A240="MA",sum!B240,"*")</f>
        <v>*</v>
      </c>
      <c r="AD247" s="1"/>
      <c r="AE247" s="1" t="str">
        <f>IF(sum!A240="MA",sum!G240,"*")</f>
        <v>*</v>
      </c>
      <c r="AH247" s="1" t="s">
        <v>137</v>
      </c>
      <c r="AI247" s="1" t="s">
        <v>138</v>
      </c>
      <c r="AJ247" s="1">
        <v>2035</v>
      </c>
      <c r="AK247" s="1" t="str">
        <f>IF(sum!A240="ON",sum!B240,"*")</f>
        <v>*</v>
      </c>
      <c r="AL247" s="1"/>
      <c r="AM247" s="1" t="str">
        <f>IF(sum!A240="ON",sum!G240,"*")</f>
        <v>*</v>
      </c>
      <c r="AP247" s="4" t="s">
        <v>137</v>
      </c>
      <c r="AQ247" s="4" t="s">
        <v>138</v>
      </c>
      <c r="AR247" s="4">
        <v>2035</v>
      </c>
      <c r="AS247" s="1" t="str">
        <f>IF(sum!A240="QU",sum!B240,"*")</f>
        <v>*</v>
      </c>
      <c r="AT247" s="1"/>
      <c r="AU247" s="1" t="str">
        <f>IF(sum!A240="QU",sum!G240,"*")</f>
        <v>*</v>
      </c>
      <c r="AX247" s="1" t="s">
        <v>137</v>
      </c>
      <c r="AY247" s="1" t="s">
        <v>138</v>
      </c>
      <c r="AZ247" s="1">
        <v>2035</v>
      </c>
      <c r="BA247" s="1" t="str">
        <f>IF(sum!A240="SA",sum!B240,"*")</f>
        <v>*</v>
      </c>
      <c r="BB247" s="1"/>
      <c r="BC247" s="1" t="str">
        <f>IF(sum!A240="SA",sum!G240,"*")</f>
        <v>*</v>
      </c>
    </row>
    <row r="248" spans="2:55">
      <c r="B248" s="1" t="s">
        <v>137</v>
      </c>
      <c r="C248" s="1" t="s">
        <v>138</v>
      </c>
      <c r="D248" s="1">
        <v>2035</v>
      </c>
      <c r="J248" s="1" t="s">
        <v>137</v>
      </c>
      <c r="K248" s="1" t="s">
        <v>138</v>
      </c>
      <c r="L248" s="1">
        <v>2035</v>
      </c>
      <c r="M248" s="1" t="str">
        <f>IF(sum!A241="AT",sum!B241,"*")</f>
        <v>*</v>
      </c>
      <c r="N248" s="1"/>
      <c r="O248" s="1" t="str">
        <f>IF(sum!A241="AT",sum!G241,"*")</f>
        <v>*</v>
      </c>
      <c r="R248" s="1" t="s">
        <v>137</v>
      </c>
      <c r="S248" s="1" t="s">
        <v>138</v>
      </c>
      <c r="T248" s="1">
        <v>2035</v>
      </c>
      <c r="U248" s="1" t="str">
        <f>IF(sum!A241="BC",sum!B241,"*")</f>
        <v>HSS-AuxiliaryEquip_ELE1</v>
      </c>
      <c r="V248" s="1"/>
      <c r="W248" s="1">
        <f>IF(sum!A241="BC",sum!G241,"*")</f>
        <v>0.60169712905889705</v>
      </c>
      <c r="Z248" s="1" t="s">
        <v>137</v>
      </c>
      <c r="AA248" s="1" t="s">
        <v>138</v>
      </c>
      <c r="AB248" s="1">
        <v>2035</v>
      </c>
      <c r="AC248" s="1" t="str">
        <f>IF(sum!A241="MA",sum!B241,"*")</f>
        <v>*</v>
      </c>
      <c r="AD248" s="1"/>
      <c r="AE248" s="1" t="str">
        <f>IF(sum!A241="MA",sum!G241,"*")</f>
        <v>*</v>
      </c>
      <c r="AH248" s="1" t="s">
        <v>137</v>
      </c>
      <c r="AI248" s="1" t="s">
        <v>138</v>
      </c>
      <c r="AJ248" s="1">
        <v>2035</v>
      </c>
      <c r="AK248" s="1" t="str">
        <f>IF(sum!A241="ON",sum!B241,"*")</f>
        <v>*</v>
      </c>
      <c r="AL248" s="1"/>
      <c r="AM248" s="1" t="str">
        <f>IF(sum!A241="ON",sum!G241,"*")</f>
        <v>*</v>
      </c>
      <c r="AP248" s="1" t="s">
        <v>137</v>
      </c>
      <c r="AQ248" s="1" t="s">
        <v>138</v>
      </c>
      <c r="AR248" s="1">
        <v>2035</v>
      </c>
      <c r="AS248" s="1" t="str">
        <f>IF(sum!A241="QU",sum!B241,"*")</f>
        <v>*</v>
      </c>
      <c r="AT248" s="1"/>
      <c r="AU248" s="1" t="str">
        <f>IF(sum!A241="QU",sum!G241,"*")</f>
        <v>*</v>
      </c>
      <c r="AX248" s="1" t="s">
        <v>137</v>
      </c>
      <c r="AY248" s="1" t="s">
        <v>138</v>
      </c>
      <c r="AZ248" s="1">
        <v>2035</v>
      </c>
      <c r="BA248" s="1" t="str">
        <f>IF(sum!A241="SA",sum!B241,"*")</f>
        <v>*</v>
      </c>
      <c r="BB248" s="1"/>
      <c r="BC248" s="1" t="str">
        <f>IF(sum!A241="SA",sum!G241,"*")</f>
        <v>*</v>
      </c>
    </row>
    <row r="249" spans="2:55">
      <c r="B249" s="4" t="s">
        <v>137</v>
      </c>
      <c r="C249" s="4" t="s">
        <v>138</v>
      </c>
      <c r="D249" s="4">
        <v>2035</v>
      </c>
      <c r="J249" s="4" t="s">
        <v>137</v>
      </c>
      <c r="K249" s="4" t="s">
        <v>138</v>
      </c>
      <c r="L249" s="4">
        <v>2035</v>
      </c>
      <c r="M249" s="1" t="str">
        <f>IF(sum!A242="AT",sum!B242,"*")</f>
        <v>*</v>
      </c>
      <c r="N249" s="1"/>
      <c r="O249" s="1" t="str">
        <f>IF(sum!A242="AT",sum!G242,"*")</f>
        <v>*</v>
      </c>
      <c r="R249" s="4" t="s">
        <v>137</v>
      </c>
      <c r="S249" s="4" t="s">
        <v>138</v>
      </c>
      <c r="T249" s="4">
        <v>2035</v>
      </c>
      <c r="U249" s="1" t="str">
        <f>IF(sum!A242="BC",sum!B242,"*")</f>
        <v>HSS-AuxiliaryMot_ELE1</v>
      </c>
      <c r="V249" s="1"/>
      <c r="W249" s="1">
        <f>IF(sum!A242="BC",sum!G242,"*")</f>
        <v>0.19079588346329099</v>
      </c>
      <c r="Z249" s="4" t="s">
        <v>137</v>
      </c>
      <c r="AA249" s="4" t="s">
        <v>138</v>
      </c>
      <c r="AB249" s="4">
        <v>2035</v>
      </c>
      <c r="AC249" s="1" t="str">
        <f>IF(sum!A242="MA",sum!B242,"*")</f>
        <v>*</v>
      </c>
      <c r="AD249" s="1"/>
      <c r="AE249" s="1" t="str">
        <f>IF(sum!A242="MA",sum!G242,"*")</f>
        <v>*</v>
      </c>
      <c r="AH249" s="4" t="s">
        <v>137</v>
      </c>
      <c r="AI249" s="4" t="s">
        <v>138</v>
      </c>
      <c r="AJ249" s="4">
        <v>2035</v>
      </c>
      <c r="AK249" s="1" t="str">
        <f>IF(sum!A242="ON",sum!B242,"*")</f>
        <v>*</v>
      </c>
      <c r="AL249" s="1"/>
      <c r="AM249" s="1" t="str">
        <f>IF(sum!A242="ON",sum!G242,"*")</f>
        <v>*</v>
      </c>
      <c r="AP249" s="4" t="s">
        <v>137</v>
      </c>
      <c r="AQ249" s="4" t="s">
        <v>138</v>
      </c>
      <c r="AR249" s="4">
        <v>2035</v>
      </c>
      <c r="AS249" s="1" t="str">
        <f>IF(sum!A242="QU",sum!B242,"*")</f>
        <v>*</v>
      </c>
      <c r="AT249" s="1"/>
      <c r="AU249" s="1" t="str">
        <f>IF(sum!A242="QU",sum!G242,"*")</f>
        <v>*</v>
      </c>
      <c r="AX249" s="4" t="s">
        <v>137</v>
      </c>
      <c r="AY249" s="4" t="s">
        <v>138</v>
      </c>
      <c r="AZ249" s="4">
        <v>2035</v>
      </c>
      <c r="BA249" s="1" t="str">
        <f>IF(sum!A242="SA",sum!B242,"*")</f>
        <v>*</v>
      </c>
      <c r="BB249" s="1"/>
      <c r="BC249" s="1" t="str">
        <f>IF(sum!A242="SA",sum!G242,"*")</f>
        <v>*</v>
      </c>
    </row>
    <row r="250" spans="2:55">
      <c r="B250" s="1" t="s">
        <v>137</v>
      </c>
      <c r="C250" s="1" t="s">
        <v>138</v>
      </c>
      <c r="D250" s="1">
        <v>2035</v>
      </c>
      <c r="J250" s="1" t="s">
        <v>137</v>
      </c>
      <c r="K250" s="1" t="s">
        <v>138</v>
      </c>
      <c r="L250" s="1">
        <v>2035</v>
      </c>
      <c r="M250" s="1" t="str">
        <f>IF(sum!A243="AT",sum!B243,"*")</f>
        <v>*</v>
      </c>
      <c r="N250" s="1"/>
      <c r="O250" s="1" t="str">
        <f>IF(sum!A243="AT",sum!G243,"*")</f>
        <v>*</v>
      </c>
      <c r="R250" s="1" t="s">
        <v>137</v>
      </c>
      <c r="S250" s="1" t="s">
        <v>138</v>
      </c>
      <c r="T250" s="1">
        <v>2035</v>
      </c>
      <c r="U250" s="1" t="str">
        <f>IF(sum!A243="BC",sum!B243,"*")</f>
        <v>HSS-Light_ELE1</v>
      </c>
      <c r="V250" s="1"/>
      <c r="W250" s="1">
        <f>IF(sum!A243="BC",sum!G243,"*")</f>
        <v>0.58706425681012497</v>
      </c>
      <c r="Z250" s="1" t="s">
        <v>137</v>
      </c>
      <c r="AA250" s="1" t="s">
        <v>138</v>
      </c>
      <c r="AB250" s="1">
        <v>2035</v>
      </c>
      <c r="AC250" s="1" t="str">
        <f>IF(sum!A243="MA",sum!B243,"*")</f>
        <v>*</v>
      </c>
      <c r="AD250" s="1"/>
      <c r="AE250" s="1" t="str">
        <f>IF(sum!A243="MA",sum!G243,"*")</f>
        <v>*</v>
      </c>
      <c r="AH250" s="1" t="s">
        <v>137</v>
      </c>
      <c r="AI250" s="1" t="s">
        <v>138</v>
      </c>
      <c r="AJ250" s="1">
        <v>2035</v>
      </c>
      <c r="AK250" s="1" t="str">
        <f>IF(sum!A243="ON",sum!B243,"*")</f>
        <v>*</v>
      </c>
      <c r="AL250" s="1"/>
      <c r="AM250" s="1" t="str">
        <f>IF(sum!A243="ON",sum!G243,"*")</f>
        <v>*</v>
      </c>
      <c r="AP250" s="1" t="s">
        <v>137</v>
      </c>
      <c r="AQ250" s="1" t="s">
        <v>138</v>
      </c>
      <c r="AR250" s="1">
        <v>2035</v>
      </c>
      <c r="AS250" s="1" t="str">
        <f>IF(sum!A243="QU",sum!B243,"*")</f>
        <v>*</v>
      </c>
      <c r="AT250" s="1"/>
      <c r="AU250" s="1" t="str">
        <f>IF(sum!A243="QU",sum!G243,"*")</f>
        <v>*</v>
      </c>
      <c r="AX250" s="1" t="s">
        <v>137</v>
      </c>
      <c r="AY250" s="1" t="s">
        <v>138</v>
      </c>
      <c r="AZ250" s="1">
        <v>2035</v>
      </c>
      <c r="BA250" s="1" t="str">
        <f>IF(sum!A243="SA",sum!B243,"*")</f>
        <v>*</v>
      </c>
      <c r="BB250" s="1"/>
      <c r="BC250" s="1" t="str">
        <f>IF(sum!A243="SA",sum!G243,"*")</f>
        <v>*</v>
      </c>
    </row>
    <row r="251" spans="2:55">
      <c r="B251" s="1" t="s">
        <v>137</v>
      </c>
      <c r="C251" s="1" t="s">
        <v>138</v>
      </c>
      <c r="D251" s="1">
        <v>2035</v>
      </c>
      <c r="J251" s="1" t="s">
        <v>137</v>
      </c>
      <c r="K251" s="1" t="s">
        <v>138</v>
      </c>
      <c r="L251" s="1">
        <v>2035</v>
      </c>
      <c r="M251" s="1" t="str">
        <f>IF(sum!A244="AT",sum!B244,"*")</f>
        <v>*</v>
      </c>
      <c r="N251" s="1"/>
      <c r="O251" s="1" t="str">
        <f>IF(sum!A244="AT",sum!G244,"*")</f>
        <v>*</v>
      </c>
      <c r="R251" s="1" t="s">
        <v>137</v>
      </c>
      <c r="S251" s="1" t="s">
        <v>138</v>
      </c>
      <c r="T251" s="1">
        <v>2035</v>
      </c>
      <c r="U251" s="1" t="str">
        <f>IF(sum!A244="BC",sum!B244,"*")</f>
        <v>HSS-SpCool_ELE1</v>
      </c>
      <c r="V251" s="1"/>
      <c r="W251" s="1">
        <f>IF(sum!A244="BC",sum!G244,"*")</f>
        <v>0.102736244941772</v>
      </c>
      <c r="Z251" s="1" t="s">
        <v>137</v>
      </c>
      <c r="AA251" s="1" t="s">
        <v>138</v>
      </c>
      <c r="AB251" s="1">
        <v>2035</v>
      </c>
      <c r="AC251" s="1" t="str">
        <f>IF(sum!A244="MA",sum!B244,"*")</f>
        <v>*</v>
      </c>
      <c r="AD251" s="1"/>
      <c r="AE251" s="1" t="str">
        <f>IF(sum!A244="MA",sum!G244,"*")</f>
        <v>*</v>
      </c>
      <c r="AH251" s="1" t="s">
        <v>137</v>
      </c>
      <c r="AI251" s="1" t="s">
        <v>138</v>
      </c>
      <c r="AJ251" s="1">
        <v>2035</v>
      </c>
      <c r="AK251" s="1" t="str">
        <f>IF(sum!A244="ON",sum!B244,"*")</f>
        <v>*</v>
      </c>
      <c r="AL251" s="1"/>
      <c r="AM251" s="1" t="str">
        <f>IF(sum!A244="ON",sum!G244,"*")</f>
        <v>*</v>
      </c>
      <c r="AP251" s="4" t="s">
        <v>137</v>
      </c>
      <c r="AQ251" s="4" t="s">
        <v>138</v>
      </c>
      <c r="AR251" s="4">
        <v>2035</v>
      </c>
      <c r="AS251" s="1" t="str">
        <f>IF(sum!A244="QU",sum!B244,"*")</f>
        <v>*</v>
      </c>
      <c r="AT251" s="1"/>
      <c r="AU251" s="1" t="str">
        <f>IF(sum!A244="QU",sum!G244,"*")</f>
        <v>*</v>
      </c>
      <c r="AX251" s="1" t="s">
        <v>137</v>
      </c>
      <c r="AY251" s="1" t="s">
        <v>138</v>
      </c>
      <c r="AZ251" s="1">
        <v>2035</v>
      </c>
      <c r="BA251" s="1" t="str">
        <f>IF(sum!A244="SA",sum!B244,"*")</f>
        <v>*</v>
      </c>
      <c r="BB251" s="1"/>
      <c r="BC251" s="1" t="str">
        <f>IF(sum!A244="SA",sum!G244,"*")</f>
        <v>*</v>
      </c>
    </row>
    <row r="252" spans="2:55">
      <c r="B252" s="4" t="s">
        <v>137</v>
      </c>
      <c r="C252" s="4" t="s">
        <v>138</v>
      </c>
      <c r="D252" s="4">
        <v>2035</v>
      </c>
      <c r="J252" s="4" t="s">
        <v>137</v>
      </c>
      <c r="K252" s="4" t="s">
        <v>138</v>
      </c>
      <c r="L252" s="4">
        <v>2035</v>
      </c>
      <c r="M252" s="1" t="str">
        <f>IF(sum!A245="AT",sum!B245,"*")</f>
        <v>*</v>
      </c>
      <c r="N252" s="1"/>
      <c r="O252" s="1" t="str">
        <f>IF(sum!A245="AT",sum!G245,"*")</f>
        <v>*</v>
      </c>
      <c r="R252" s="4" t="s">
        <v>137</v>
      </c>
      <c r="S252" s="4" t="s">
        <v>138</v>
      </c>
      <c r="T252" s="4">
        <v>2035</v>
      </c>
      <c r="U252" s="1" t="str">
        <f>IF(sum!A245="BC",sum!B245,"*")</f>
        <v>HSS-SpHeat_ELE1</v>
      </c>
      <c r="V252" s="1"/>
      <c r="W252" s="1">
        <f>IF(sum!A245="BC",sum!G245,"*")</f>
        <v>0.74223749055191102</v>
      </c>
      <c r="Z252" s="4" t="s">
        <v>137</v>
      </c>
      <c r="AA252" s="4" t="s">
        <v>138</v>
      </c>
      <c r="AB252" s="4">
        <v>2035</v>
      </c>
      <c r="AC252" s="1" t="str">
        <f>IF(sum!A245="MA",sum!B245,"*")</f>
        <v>*</v>
      </c>
      <c r="AD252" s="1"/>
      <c r="AE252" s="1" t="str">
        <f>IF(sum!A245="MA",sum!G245,"*")</f>
        <v>*</v>
      </c>
      <c r="AH252" s="4" t="s">
        <v>137</v>
      </c>
      <c r="AI252" s="4" t="s">
        <v>138</v>
      </c>
      <c r="AJ252" s="4">
        <v>2035</v>
      </c>
      <c r="AK252" s="1" t="str">
        <f>IF(sum!A245="ON",sum!B245,"*")</f>
        <v>*</v>
      </c>
      <c r="AL252" s="1"/>
      <c r="AM252" s="1" t="str">
        <f>IF(sum!A245="ON",sum!G245,"*")</f>
        <v>*</v>
      </c>
      <c r="AP252" s="1" t="s">
        <v>137</v>
      </c>
      <c r="AQ252" s="1" t="s">
        <v>138</v>
      </c>
      <c r="AR252" s="1">
        <v>2035</v>
      </c>
      <c r="AS252" s="1" t="str">
        <f>IF(sum!A245="QU",sum!B245,"*")</f>
        <v>*</v>
      </c>
      <c r="AT252" s="1"/>
      <c r="AU252" s="1" t="str">
        <f>IF(sum!A245="QU",sum!G245,"*")</f>
        <v>*</v>
      </c>
      <c r="AX252" s="4" t="s">
        <v>137</v>
      </c>
      <c r="AY252" s="4" t="s">
        <v>138</v>
      </c>
      <c r="AZ252" s="4">
        <v>2035</v>
      </c>
      <c r="BA252" s="1" t="str">
        <f>IF(sum!A245="SA",sum!B245,"*")</f>
        <v>*</v>
      </c>
      <c r="BB252" s="1"/>
      <c r="BC252" s="1" t="str">
        <f>IF(sum!A245="SA",sum!G245,"*")</f>
        <v>*</v>
      </c>
    </row>
    <row r="253" spans="2:55">
      <c r="B253" s="1" t="s">
        <v>137</v>
      </c>
      <c r="C253" s="1" t="s">
        <v>138</v>
      </c>
      <c r="D253" s="1">
        <v>2035</v>
      </c>
      <c r="J253" s="1" t="s">
        <v>137</v>
      </c>
      <c r="K253" s="1" t="s">
        <v>138</v>
      </c>
      <c r="L253" s="1">
        <v>2035</v>
      </c>
      <c r="M253" s="1" t="str">
        <f>IF(sum!A246="AT",sum!B246,"*")</f>
        <v>*</v>
      </c>
      <c r="N253" s="1"/>
      <c r="O253" s="1" t="str">
        <f>IF(sum!A246="AT",sum!G246,"*")</f>
        <v>*</v>
      </c>
      <c r="R253" s="1" t="s">
        <v>137</v>
      </c>
      <c r="S253" s="1" t="s">
        <v>138</v>
      </c>
      <c r="T253" s="1">
        <v>2035</v>
      </c>
      <c r="U253" s="1" t="str">
        <f>IF(sum!A246="BC",sum!B246,"*")</f>
        <v>HSS-WaterHeat_ELE1</v>
      </c>
      <c r="V253" s="1"/>
      <c r="W253" s="1">
        <f>IF(sum!A246="BC",sum!G246,"*")</f>
        <v>0.31787772855941798</v>
      </c>
      <c r="Z253" s="1" t="s">
        <v>137</v>
      </c>
      <c r="AA253" s="1" t="s">
        <v>138</v>
      </c>
      <c r="AB253" s="1">
        <v>2035</v>
      </c>
      <c r="AC253" s="1" t="str">
        <f>IF(sum!A246="MA",sum!B246,"*")</f>
        <v>*</v>
      </c>
      <c r="AD253" s="1"/>
      <c r="AE253" s="1" t="str">
        <f>IF(sum!A246="MA",sum!G246,"*")</f>
        <v>*</v>
      </c>
      <c r="AH253" s="1" t="s">
        <v>137</v>
      </c>
      <c r="AI253" s="1" t="s">
        <v>138</v>
      </c>
      <c r="AJ253" s="1">
        <v>2035</v>
      </c>
      <c r="AK253" s="1" t="str">
        <f>IF(sum!A246="ON",sum!B246,"*")</f>
        <v>*</v>
      </c>
      <c r="AL253" s="1"/>
      <c r="AM253" s="1" t="str">
        <f>IF(sum!A246="ON",sum!G246,"*")</f>
        <v>*</v>
      </c>
      <c r="AP253" s="4" t="s">
        <v>137</v>
      </c>
      <c r="AQ253" s="4" t="s">
        <v>138</v>
      </c>
      <c r="AR253" s="4">
        <v>2035</v>
      </c>
      <c r="AS253" s="1" t="str">
        <f>IF(sum!A246="QU",sum!B246,"*")</f>
        <v>*</v>
      </c>
      <c r="AT253" s="1"/>
      <c r="AU253" s="1" t="str">
        <f>IF(sum!A246="QU",sum!G246,"*")</f>
        <v>*</v>
      </c>
      <c r="AX253" s="1" t="s">
        <v>137</v>
      </c>
      <c r="AY253" s="1" t="s">
        <v>138</v>
      </c>
      <c r="AZ253" s="1">
        <v>2035</v>
      </c>
      <c r="BA253" s="1" t="str">
        <f>IF(sum!A246="SA",sum!B246,"*")</f>
        <v>*</v>
      </c>
      <c r="BB253" s="1"/>
      <c r="BC253" s="1" t="str">
        <f>IF(sum!A246="SA",sum!G246,"*")</f>
        <v>*</v>
      </c>
    </row>
    <row r="254" spans="2:55">
      <c r="B254" s="1" t="s">
        <v>137</v>
      </c>
      <c r="C254" s="1" t="s">
        <v>138</v>
      </c>
      <c r="D254" s="1">
        <v>2035</v>
      </c>
      <c r="J254" s="1" t="s">
        <v>137</v>
      </c>
      <c r="K254" s="1" t="s">
        <v>138</v>
      </c>
      <c r="L254" s="1">
        <v>2035</v>
      </c>
      <c r="M254" s="1" t="str">
        <f>IF(sum!A247="AT",sum!B247,"*")</f>
        <v>*</v>
      </c>
      <c r="N254" s="1"/>
      <c r="O254" s="1" t="str">
        <f>IF(sum!A247="AT",sum!G247,"*")</f>
        <v>*</v>
      </c>
      <c r="R254" s="1" t="s">
        <v>137</v>
      </c>
      <c r="S254" s="1" t="s">
        <v>138</v>
      </c>
      <c r="T254" s="1">
        <v>2035</v>
      </c>
      <c r="U254" s="1" t="str">
        <f>IF(sum!A247="BC",sum!B247,"*")</f>
        <v>ICS-AuxiliaryEquip_ELE1</v>
      </c>
      <c r="V254" s="1"/>
      <c r="W254" s="1">
        <f>IF(sum!A247="BC",sum!G247,"*")</f>
        <v>2.2705552039958402E-2</v>
      </c>
      <c r="Z254" s="1" t="s">
        <v>137</v>
      </c>
      <c r="AA254" s="1" t="s">
        <v>138</v>
      </c>
      <c r="AB254" s="1">
        <v>2035</v>
      </c>
      <c r="AC254" s="1" t="str">
        <f>IF(sum!A247="MA",sum!B247,"*")</f>
        <v>*</v>
      </c>
      <c r="AD254" s="1"/>
      <c r="AE254" s="1" t="str">
        <f>IF(sum!A247="MA",sum!G247,"*")</f>
        <v>*</v>
      </c>
      <c r="AH254" s="1" t="s">
        <v>137</v>
      </c>
      <c r="AI254" s="1" t="s">
        <v>138</v>
      </c>
      <c r="AJ254" s="1">
        <v>2035</v>
      </c>
      <c r="AK254" s="1" t="str">
        <f>IF(sum!A247="ON",sum!B247,"*")</f>
        <v>*</v>
      </c>
      <c r="AL254" s="1"/>
      <c r="AM254" s="1" t="str">
        <f>IF(sum!A247="ON",sum!G247,"*")</f>
        <v>*</v>
      </c>
      <c r="AP254" s="1" t="s">
        <v>137</v>
      </c>
      <c r="AQ254" s="1" t="s">
        <v>138</v>
      </c>
      <c r="AR254" s="1">
        <v>2035</v>
      </c>
      <c r="AS254" s="1" t="str">
        <f>IF(sum!A247="QU",sum!B247,"*")</f>
        <v>*</v>
      </c>
      <c r="AT254" s="1"/>
      <c r="AU254" s="1" t="str">
        <f>IF(sum!A247="QU",sum!G247,"*")</f>
        <v>*</v>
      </c>
      <c r="AX254" s="1" t="s">
        <v>137</v>
      </c>
      <c r="AY254" s="1" t="s">
        <v>138</v>
      </c>
      <c r="AZ254" s="1">
        <v>2035</v>
      </c>
      <c r="BA254" s="1" t="str">
        <f>IF(sum!A247="SA",sum!B247,"*")</f>
        <v>*</v>
      </c>
      <c r="BB254" s="1"/>
      <c r="BC254" s="1" t="str">
        <f>IF(sum!A247="SA",sum!G247,"*")</f>
        <v>*</v>
      </c>
    </row>
    <row r="255" spans="2:55">
      <c r="B255" s="4" t="s">
        <v>137</v>
      </c>
      <c r="C255" s="4" t="s">
        <v>138</v>
      </c>
      <c r="D255" s="4">
        <v>2035</v>
      </c>
      <c r="J255" s="4" t="s">
        <v>137</v>
      </c>
      <c r="K255" s="4" t="s">
        <v>138</v>
      </c>
      <c r="L255" s="4">
        <v>2035</v>
      </c>
      <c r="M255" s="1" t="str">
        <f>IF(sum!A248="AT",sum!B248,"*")</f>
        <v>*</v>
      </c>
      <c r="N255" s="1"/>
      <c r="O255" s="1" t="str">
        <f>IF(sum!A248="AT",sum!G248,"*")</f>
        <v>*</v>
      </c>
      <c r="R255" s="4" t="s">
        <v>137</v>
      </c>
      <c r="S255" s="4" t="s">
        <v>138</v>
      </c>
      <c r="T255" s="4">
        <v>2035</v>
      </c>
      <c r="U255" s="1" t="str">
        <f>IF(sum!A248="BC",sum!B248,"*")</f>
        <v>ICS-AuxiliaryMot_ELE1</v>
      </c>
      <c r="V255" s="1"/>
      <c r="W255" s="1">
        <f>IF(sum!A248="BC",sum!G248,"*")</f>
        <v>1.46766064202532E-2</v>
      </c>
      <c r="Z255" s="4" t="s">
        <v>137</v>
      </c>
      <c r="AA255" s="4" t="s">
        <v>138</v>
      </c>
      <c r="AB255" s="4">
        <v>2035</v>
      </c>
      <c r="AC255" s="1" t="str">
        <f>IF(sum!A248="MA",sum!B248,"*")</f>
        <v>*</v>
      </c>
      <c r="AD255" s="1"/>
      <c r="AE255" s="1" t="str">
        <f>IF(sum!A248="MA",sum!G248,"*")</f>
        <v>*</v>
      </c>
      <c r="AH255" s="4" t="s">
        <v>137</v>
      </c>
      <c r="AI255" s="4" t="s">
        <v>138</v>
      </c>
      <c r="AJ255" s="4">
        <v>2035</v>
      </c>
      <c r="AK255" s="1" t="str">
        <f>IF(sum!A248="ON",sum!B248,"*")</f>
        <v>*</v>
      </c>
      <c r="AL255" s="1"/>
      <c r="AM255" s="1" t="str">
        <f>IF(sum!A248="ON",sum!G248,"*")</f>
        <v>*</v>
      </c>
      <c r="AP255" s="4" t="s">
        <v>137</v>
      </c>
      <c r="AQ255" s="4" t="s">
        <v>138</v>
      </c>
      <c r="AR255" s="4">
        <v>2035</v>
      </c>
      <c r="AS255" s="1" t="str">
        <f>IF(sum!A248="QU",sum!B248,"*")</f>
        <v>*</v>
      </c>
      <c r="AT255" s="1"/>
      <c r="AU255" s="1" t="str">
        <f>IF(sum!A248="QU",sum!G248,"*")</f>
        <v>*</v>
      </c>
      <c r="AX255" s="4" t="s">
        <v>137</v>
      </c>
      <c r="AY255" s="4" t="s">
        <v>138</v>
      </c>
      <c r="AZ255" s="4">
        <v>2035</v>
      </c>
      <c r="BA255" s="1" t="str">
        <f>IF(sum!A248="SA",sum!B248,"*")</f>
        <v>*</v>
      </c>
      <c r="BB255" s="1"/>
      <c r="BC255" s="1" t="str">
        <f>IF(sum!A248="SA",sum!G248,"*")</f>
        <v>*</v>
      </c>
    </row>
    <row r="256" spans="2:55">
      <c r="B256" s="1" t="s">
        <v>137</v>
      </c>
      <c r="C256" s="1" t="s">
        <v>138</v>
      </c>
      <c r="D256" s="1">
        <v>2035</v>
      </c>
      <c r="J256" s="1" t="s">
        <v>137</v>
      </c>
      <c r="K256" s="1" t="s">
        <v>138</v>
      </c>
      <c r="L256" s="1">
        <v>2035</v>
      </c>
      <c r="M256" s="1" t="str">
        <f>IF(sum!A249="AT",sum!B249,"*")</f>
        <v>*</v>
      </c>
      <c r="N256" s="1"/>
      <c r="O256" s="1" t="str">
        <f>IF(sum!A249="AT",sum!G249,"*")</f>
        <v>*</v>
      </c>
      <c r="R256" s="1" t="s">
        <v>137</v>
      </c>
      <c r="S256" s="1" t="s">
        <v>138</v>
      </c>
      <c r="T256" s="1">
        <v>2035</v>
      </c>
      <c r="U256" s="1" t="str">
        <f>IF(sum!A249="BC",sum!B249,"*")</f>
        <v>ICS-Light_ELE1</v>
      </c>
      <c r="V256" s="1"/>
      <c r="W256" s="1">
        <f>IF(sum!A249="BC",sum!G249,"*")</f>
        <v>4.4029819260759398E-2</v>
      </c>
      <c r="Z256" s="1" t="s">
        <v>137</v>
      </c>
      <c r="AA256" s="1" t="s">
        <v>138</v>
      </c>
      <c r="AB256" s="1">
        <v>2035</v>
      </c>
      <c r="AC256" s="1" t="str">
        <f>IF(sum!A249="MA",sum!B249,"*")</f>
        <v>*</v>
      </c>
      <c r="AD256" s="1"/>
      <c r="AE256" s="1" t="str">
        <f>IF(sum!A249="MA",sum!G249,"*")</f>
        <v>*</v>
      </c>
      <c r="AH256" s="1" t="s">
        <v>137</v>
      </c>
      <c r="AI256" s="1" t="s">
        <v>138</v>
      </c>
      <c r="AJ256" s="1">
        <v>2035</v>
      </c>
      <c r="AK256" s="1" t="str">
        <f>IF(sum!A249="ON",sum!B249,"*")</f>
        <v>*</v>
      </c>
      <c r="AL256" s="1"/>
      <c r="AM256" s="1" t="str">
        <f>IF(sum!A249="ON",sum!G249,"*")</f>
        <v>*</v>
      </c>
      <c r="AP256" s="1" t="s">
        <v>137</v>
      </c>
      <c r="AQ256" s="1" t="s">
        <v>138</v>
      </c>
      <c r="AR256" s="1">
        <v>2035</v>
      </c>
      <c r="AS256" s="1" t="str">
        <f>IF(sum!A249="QU",sum!B249,"*")</f>
        <v>*</v>
      </c>
      <c r="AT256" s="1"/>
      <c r="AU256" s="1" t="str">
        <f>IF(sum!A249="QU",sum!G249,"*")</f>
        <v>*</v>
      </c>
      <c r="AX256" s="1" t="s">
        <v>137</v>
      </c>
      <c r="AY256" s="1" t="s">
        <v>138</v>
      </c>
      <c r="AZ256" s="1">
        <v>2035</v>
      </c>
      <c r="BA256" s="1" t="str">
        <f>IF(sum!A249="SA",sum!B249,"*")</f>
        <v>*</v>
      </c>
      <c r="BB256" s="1"/>
      <c r="BC256" s="1" t="str">
        <f>IF(sum!A249="SA",sum!G249,"*")</f>
        <v>*</v>
      </c>
    </row>
    <row r="257" spans="2:55">
      <c r="B257" s="1" t="s">
        <v>137</v>
      </c>
      <c r="C257" s="1" t="s">
        <v>138</v>
      </c>
      <c r="D257" s="1">
        <v>2035</v>
      </c>
      <c r="J257" s="1" t="s">
        <v>137</v>
      </c>
      <c r="K257" s="1" t="s">
        <v>138</v>
      </c>
      <c r="L257" s="1">
        <v>2035</v>
      </c>
      <c r="M257" s="1" t="str">
        <f>IF(sum!A250="AT",sum!B250,"*")</f>
        <v>*</v>
      </c>
      <c r="N257" s="1"/>
      <c r="O257" s="1" t="str">
        <f>IF(sum!A250="AT",sum!G250,"*")</f>
        <v>*</v>
      </c>
      <c r="R257" s="1" t="s">
        <v>137</v>
      </c>
      <c r="S257" s="1" t="s">
        <v>138</v>
      </c>
      <c r="T257" s="1">
        <v>2035</v>
      </c>
      <c r="U257" s="1" t="str">
        <f>IF(sum!A250="BC",sum!B250,"*")</f>
        <v>ICS-SpCool_ELE1</v>
      </c>
      <c r="V257" s="1"/>
      <c r="W257" s="1">
        <f>IF(sum!A250="BC",sum!G250,"*")</f>
        <v>1.46766064202532E-2</v>
      </c>
      <c r="Z257" s="1" t="s">
        <v>137</v>
      </c>
      <c r="AA257" s="1" t="s">
        <v>138</v>
      </c>
      <c r="AB257" s="1">
        <v>2035</v>
      </c>
      <c r="AC257" s="1" t="str">
        <f>IF(sum!A250="MA",sum!B250,"*")</f>
        <v>*</v>
      </c>
      <c r="AD257" s="1"/>
      <c r="AE257" s="1" t="str">
        <f>IF(sum!A250="MA",sum!G250,"*")</f>
        <v>*</v>
      </c>
      <c r="AH257" s="1" t="s">
        <v>137</v>
      </c>
      <c r="AI257" s="1" t="s">
        <v>138</v>
      </c>
      <c r="AJ257" s="1">
        <v>2035</v>
      </c>
      <c r="AK257" s="1" t="str">
        <f>IF(sum!A250="ON",sum!B250,"*")</f>
        <v>*</v>
      </c>
      <c r="AL257" s="1"/>
      <c r="AM257" s="1" t="str">
        <f>IF(sum!A250="ON",sum!G250,"*")</f>
        <v>*</v>
      </c>
      <c r="AP257" s="4" t="s">
        <v>137</v>
      </c>
      <c r="AQ257" s="4" t="s">
        <v>138</v>
      </c>
      <c r="AR257" s="4">
        <v>2035</v>
      </c>
      <c r="AS257" s="1" t="str">
        <f>IF(sum!A250="QU",sum!B250,"*")</f>
        <v>*</v>
      </c>
      <c r="AT257" s="1"/>
      <c r="AU257" s="1" t="str">
        <f>IF(sum!A250="QU",sum!G250,"*")</f>
        <v>*</v>
      </c>
      <c r="AX257" s="1" t="s">
        <v>137</v>
      </c>
      <c r="AY257" s="1" t="s">
        <v>138</v>
      </c>
      <c r="AZ257" s="1">
        <v>2035</v>
      </c>
      <c r="BA257" s="1" t="str">
        <f>IF(sum!A250="SA",sum!B250,"*")</f>
        <v>*</v>
      </c>
      <c r="BB257" s="1"/>
      <c r="BC257" s="1" t="str">
        <f>IF(sum!A250="SA",sum!G250,"*")</f>
        <v>*</v>
      </c>
    </row>
    <row r="258" spans="2:55">
      <c r="B258" s="4" t="s">
        <v>137</v>
      </c>
      <c r="C258" s="4" t="s">
        <v>138</v>
      </c>
      <c r="D258" s="4">
        <v>2035</v>
      </c>
      <c r="J258" s="4" t="s">
        <v>137</v>
      </c>
      <c r="K258" s="4" t="s">
        <v>138</v>
      </c>
      <c r="L258" s="4">
        <v>2035</v>
      </c>
      <c r="M258" s="1" t="str">
        <f>IF(sum!A251="AT",sum!B251,"*")</f>
        <v>*</v>
      </c>
      <c r="N258" s="1"/>
      <c r="O258" s="1" t="str">
        <f>IF(sum!A251="AT",sum!G251,"*")</f>
        <v>*</v>
      </c>
      <c r="R258" s="4" t="s">
        <v>137</v>
      </c>
      <c r="S258" s="4" t="s">
        <v>138</v>
      </c>
      <c r="T258" s="4">
        <v>2035</v>
      </c>
      <c r="U258" s="1" t="str">
        <f>IF(sum!A251="BC",sum!B251,"*")</f>
        <v>ICS-SpHeat_ELE1</v>
      </c>
      <c r="V258" s="1"/>
      <c r="W258" s="1">
        <f>IF(sum!A251="BC",sum!G251,"*")</f>
        <v>6.5038870007016206E-2</v>
      </c>
      <c r="Z258" s="4" t="s">
        <v>137</v>
      </c>
      <c r="AA258" s="4" t="s">
        <v>138</v>
      </c>
      <c r="AB258" s="4">
        <v>2035</v>
      </c>
      <c r="AC258" s="1" t="str">
        <f>IF(sum!A251="MA",sum!B251,"*")</f>
        <v>*</v>
      </c>
      <c r="AD258" s="1"/>
      <c r="AE258" s="1" t="str">
        <f>IF(sum!A251="MA",sum!G251,"*")</f>
        <v>*</v>
      </c>
      <c r="AH258" s="4" t="s">
        <v>137</v>
      </c>
      <c r="AI258" s="4" t="s">
        <v>138</v>
      </c>
      <c r="AJ258" s="4">
        <v>2035</v>
      </c>
      <c r="AK258" s="1" t="str">
        <f>IF(sum!A251="ON",sum!B251,"*")</f>
        <v>*</v>
      </c>
      <c r="AL258" s="1"/>
      <c r="AM258" s="1" t="str">
        <f>IF(sum!A251="ON",sum!G251,"*")</f>
        <v>*</v>
      </c>
      <c r="AP258" s="1" t="s">
        <v>137</v>
      </c>
      <c r="AQ258" s="1" t="s">
        <v>138</v>
      </c>
      <c r="AR258" s="1">
        <v>2035</v>
      </c>
      <c r="AS258" s="1" t="str">
        <f>IF(sum!A251="QU",sum!B251,"*")</f>
        <v>*</v>
      </c>
      <c r="AT258" s="1"/>
      <c r="AU258" s="1" t="str">
        <f>IF(sum!A251="QU",sum!G251,"*")</f>
        <v>*</v>
      </c>
      <c r="AX258" s="4" t="s">
        <v>137</v>
      </c>
      <c r="AY258" s="4" t="s">
        <v>138</v>
      </c>
      <c r="AZ258" s="4">
        <v>2035</v>
      </c>
      <c r="BA258" s="1" t="str">
        <f>IF(sum!A251="SA",sum!B251,"*")</f>
        <v>*</v>
      </c>
      <c r="BB258" s="1"/>
      <c r="BC258" s="1" t="str">
        <f>IF(sum!A251="SA",sum!G251,"*")</f>
        <v>*</v>
      </c>
    </row>
    <row r="259" spans="2:55">
      <c r="B259" s="1" t="s">
        <v>137</v>
      </c>
      <c r="C259" s="1" t="s">
        <v>138</v>
      </c>
      <c r="D259" s="1">
        <v>2035</v>
      </c>
      <c r="J259" s="1" t="s">
        <v>137</v>
      </c>
      <c r="K259" s="1" t="s">
        <v>138</v>
      </c>
      <c r="L259" s="1">
        <v>2035</v>
      </c>
      <c r="M259" s="1" t="str">
        <f>IF(sum!A252="AT",sum!B252,"*")</f>
        <v>*</v>
      </c>
      <c r="N259" s="1"/>
      <c r="O259" s="1" t="str">
        <f>IF(sum!A252="AT",sum!G252,"*")</f>
        <v>*</v>
      </c>
      <c r="R259" s="1" t="s">
        <v>137</v>
      </c>
      <c r="S259" s="1" t="s">
        <v>138</v>
      </c>
      <c r="T259" s="1">
        <v>2035</v>
      </c>
      <c r="U259" s="1" t="str">
        <f>IF(sum!A252="BC",sum!B252,"*")</f>
        <v>ICS-WaterHeat_ELE1</v>
      </c>
      <c r="V259" s="1"/>
      <c r="W259" s="1">
        <f>IF(sum!A252="BC",sum!G252,"*")</f>
        <v>1.1352776019979201E-2</v>
      </c>
      <c r="Z259" s="1" t="s">
        <v>137</v>
      </c>
      <c r="AA259" s="1" t="s">
        <v>138</v>
      </c>
      <c r="AB259" s="1">
        <v>2035</v>
      </c>
      <c r="AC259" s="1" t="str">
        <f>IF(sum!A252="MA",sum!B252,"*")</f>
        <v>*</v>
      </c>
      <c r="AD259" s="1"/>
      <c r="AE259" s="1" t="str">
        <f>IF(sum!A252="MA",sum!G252,"*")</f>
        <v>*</v>
      </c>
      <c r="AH259" s="1" t="s">
        <v>137</v>
      </c>
      <c r="AI259" s="1" t="s">
        <v>138</v>
      </c>
      <c r="AJ259" s="1">
        <v>2035</v>
      </c>
      <c r="AK259" s="1" t="str">
        <f>IF(sum!A252="ON",sum!B252,"*")</f>
        <v>*</v>
      </c>
      <c r="AL259" s="1"/>
      <c r="AM259" s="1" t="str">
        <f>IF(sum!A252="ON",sum!G252,"*")</f>
        <v>*</v>
      </c>
      <c r="AP259" s="4" t="s">
        <v>137</v>
      </c>
      <c r="AQ259" s="4" t="s">
        <v>138</v>
      </c>
      <c r="AR259" s="4">
        <v>2035</v>
      </c>
      <c r="AS259" s="1" t="str">
        <f>IF(sum!A252="QU",sum!B252,"*")</f>
        <v>*</v>
      </c>
      <c r="AT259" s="1"/>
      <c r="AU259" s="1" t="str">
        <f>IF(sum!A252="QU",sum!G252,"*")</f>
        <v>*</v>
      </c>
      <c r="AX259" s="1" t="s">
        <v>137</v>
      </c>
      <c r="AY259" s="1" t="s">
        <v>138</v>
      </c>
      <c r="AZ259" s="1">
        <v>2035</v>
      </c>
      <c r="BA259" s="1" t="str">
        <f>IF(sum!A252="SA",sum!B252,"*")</f>
        <v>*</v>
      </c>
      <c r="BB259" s="1"/>
      <c r="BC259" s="1" t="str">
        <f>IF(sum!A252="SA",sum!G252,"*")</f>
        <v>*</v>
      </c>
    </row>
    <row r="260" spans="2:55">
      <c r="B260" s="1" t="s">
        <v>137</v>
      </c>
      <c r="C260" s="1" t="s">
        <v>138</v>
      </c>
      <c r="D260" s="1">
        <v>2035</v>
      </c>
      <c r="J260" s="1" t="s">
        <v>137</v>
      </c>
      <c r="K260" s="1" t="s">
        <v>138</v>
      </c>
      <c r="L260" s="1">
        <v>2035</v>
      </c>
      <c r="M260" s="1" t="str">
        <f>IF(sum!A253="AT",sum!B253,"*")</f>
        <v>*</v>
      </c>
      <c r="N260" s="1"/>
      <c r="O260" s="1" t="str">
        <f>IF(sum!A253="AT",sum!G253,"*")</f>
        <v>*</v>
      </c>
      <c r="R260" s="1" t="s">
        <v>137</v>
      </c>
      <c r="S260" s="1" t="s">
        <v>138</v>
      </c>
      <c r="T260" s="1">
        <v>2035</v>
      </c>
      <c r="U260" s="1" t="str">
        <f>IF(sum!A253="BC",sum!B253,"*")</f>
        <v>OS-AuxiliaryEquip_ELE1</v>
      </c>
      <c r="V260" s="1"/>
      <c r="W260" s="1">
        <f>IF(sum!A253="BC",sum!G253,"*")</f>
        <v>0.70387211323871002</v>
      </c>
      <c r="Z260" s="1" t="s">
        <v>137</v>
      </c>
      <c r="AA260" s="1" t="s">
        <v>138</v>
      </c>
      <c r="AB260" s="1">
        <v>2035</v>
      </c>
      <c r="AC260" s="1" t="str">
        <f>IF(sum!A253="MA",sum!B253,"*")</f>
        <v>*</v>
      </c>
      <c r="AD260" s="1"/>
      <c r="AE260" s="1" t="str">
        <f>IF(sum!A253="MA",sum!G253,"*")</f>
        <v>*</v>
      </c>
      <c r="AH260" s="1" t="s">
        <v>137</v>
      </c>
      <c r="AI260" s="1" t="s">
        <v>138</v>
      </c>
      <c r="AJ260" s="1">
        <v>2035</v>
      </c>
      <c r="AK260" s="1" t="str">
        <f>IF(sum!A253="ON",sum!B253,"*")</f>
        <v>*</v>
      </c>
      <c r="AL260" s="1"/>
      <c r="AM260" s="1" t="str">
        <f>IF(sum!A253="ON",sum!G253,"*")</f>
        <v>*</v>
      </c>
      <c r="AP260" s="1" t="s">
        <v>137</v>
      </c>
      <c r="AQ260" s="1" t="s">
        <v>138</v>
      </c>
      <c r="AR260" s="1">
        <v>2035</v>
      </c>
      <c r="AS260" s="1" t="str">
        <f>IF(sum!A253="QU",sum!B253,"*")</f>
        <v>*</v>
      </c>
      <c r="AT260" s="1"/>
      <c r="AU260" s="1" t="str">
        <f>IF(sum!A253="QU",sum!G253,"*")</f>
        <v>*</v>
      </c>
      <c r="AX260" s="1" t="s">
        <v>137</v>
      </c>
      <c r="AY260" s="1" t="s">
        <v>138</v>
      </c>
      <c r="AZ260" s="1">
        <v>2035</v>
      </c>
      <c r="BA260" s="1" t="str">
        <f>IF(sum!A253="SA",sum!B253,"*")</f>
        <v>*</v>
      </c>
      <c r="BB260" s="1"/>
      <c r="BC260" s="1" t="str">
        <f>IF(sum!A253="SA",sum!G253,"*")</f>
        <v>*</v>
      </c>
    </row>
    <row r="261" spans="2:55">
      <c r="B261" s="4" t="s">
        <v>137</v>
      </c>
      <c r="C261" s="4" t="s">
        <v>138</v>
      </c>
      <c r="D261" s="4">
        <v>2035</v>
      </c>
      <c r="J261" s="4" t="s">
        <v>137</v>
      </c>
      <c r="K261" s="4" t="s">
        <v>138</v>
      </c>
      <c r="L261" s="4">
        <v>2035</v>
      </c>
      <c r="M261" s="1" t="str">
        <f>IF(sum!A254="AT",sum!B254,"*")</f>
        <v>*</v>
      </c>
      <c r="N261" s="1"/>
      <c r="O261" s="1" t="str">
        <f>IF(sum!A254="AT",sum!G254,"*")</f>
        <v>*</v>
      </c>
      <c r="R261" s="4" t="s">
        <v>137</v>
      </c>
      <c r="S261" s="4" t="s">
        <v>138</v>
      </c>
      <c r="T261" s="4">
        <v>2035</v>
      </c>
      <c r="U261" s="1" t="str">
        <f>IF(sum!A254="BC",sum!B254,"*")</f>
        <v>OS-AuxiliaryMot_ELE1</v>
      </c>
      <c r="V261" s="1"/>
      <c r="W261" s="1">
        <f>IF(sum!A254="BC",sum!G254,"*")</f>
        <v>0.26417891556455703</v>
      </c>
      <c r="Z261" s="4" t="s">
        <v>137</v>
      </c>
      <c r="AA261" s="4" t="s">
        <v>138</v>
      </c>
      <c r="AB261" s="4">
        <v>2035</v>
      </c>
      <c r="AC261" s="1" t="str">
        <f>IF(sum!A254="MA",sum!B254,"*")</f>
        <v>*</v>
      </c>
      <c r="AD261" s="1"/>
      <c r="AE261" s="1" t="str">
        <f>IF(sum!A254="MA",sum!G254,"*")</f>
        <v>*</v>
      </c>
      <c r="AH261" s="4" t="s">
        <v>137</v>
      </c>
      <c r="AI261" s="4" t="s">
        <v>138</v>
      </c>
      <c r="AJ261" s="4">
        <v>2035</v>
      </c>
      <c r="AK261" s="1" t="str">
        <f>IF(sum!A254="ON",sum!B254,"*")</f>
        <v>*</v>
      </c>
      <c r="AL261" s="1"/>
      <c r="AM261" s="1" t="str">
        <f>IF(sum!A254="ON",sum!G254,"*")</f>
        <v>*</v>
      </c>
      <c r="AP261" s="4" t="s">
        <v>137</v>
      </c>
      <c r="AQ261" s="4" t="s">
        <v>138</v>
      </c>
      <c r="AR261" s="4">
        <v>2035</v>
      </c>
      <c r="AS261" s="1" t="str">
        <f>IF(sum!A254="QU",sum!B254,"*")</f>
        <v>*</v>
      </c>
      <c r="AT261" s="1"/>
      <c r="AU261" s="1" t="str">
        <f>IF(sum!A254="QU",sum!G254,"*")</f>
        <v>*</v>
      </c>
      <c r="AX261" s="4" t="s">
        <v>137</v>
      </c>
      <c r="AY261" s="4" t="s">
        <v>138</v>
      </c>
      <c r="AZ261" s="4">
        <v>2035</v>
      </c>
      <c r="BA261" s="1" t="str">
        <f>IF(sum!A254="SA",sum!B254,"*")</f>
        <v>*</v>
      </c>
      <c r="BB261" s="1"/>
      <c r="BC261" s="1" t="str">
        <f>IF(sum!A254="SA",sum!G254,"*")</f>
        <v>*</v>
      </c>
    </row>
    <row r="262" spans="2:55">
      <c r="B262" s="1" t="s">
        <v>137</v>
      </c>
      <c r="C262" s="1" t="s">
        <v>138</v>
      </c>
      <c r="D262" s="1">
        <v>2035</v>
      </c>
      <c r="J262" s="1" t="s">
        <v>137</v>
      </c>
      <c r="K262" s="1" t="s">
        <v>138</v>
      </c>
      <c r="L262" s="1">
        <v>2035</v>
      </c>
      <c r="M262" s="1" t="str">
        <f>IF(sum!A255="AT",sum!B255,"*")</f>
        <v>*</v>
      </c>
      <c r="N262" s="1"/>
      <c r="O262" s="1" t="str">
        <f>IF(sum!A255="AT",sum!G255,"*")</f>
        <v>*</v>
      </c>
      <c r="R262" s="1" t="s">
        <v>137</v>
      </c>
      <c r="S262" s="1" t="s">
        <v>138</v>
      </c>
      <c r="T262" s="1">
        <v>2035</v>
      </c>
      <c r="U262" s="1" t="str">
        <f>IF(sum!A255="BC",sum!B255,"*")</f>
        <v>OS-Light_ELE1</v>
      </c>
      <c r="V262" s="1"/>
      <c r="W262" s="1">
        <f>IF(sum!A255="BC",sum!G255,"*")</f>
        <v>0.95397941731645397</v>
      </c>
      <c r="Z262" s="1" t="s">
        <v>137</v>
      </c>
      <c r="AA262" s="1" t="s">
        <v>138</v>
      </c>
      <c r="AB262" s="1">
        <v>2035</v>
      </c>
      <c r="AC262" s="1" t="str">
        <f>IF(sum!A255="MA",sum!B255,"*")</f>
        <v>*</v>
      </c>
      <c r="AD262" s="1"/>
      <c r="AE262" s="1" t="str">
        <f>IF(sum!A255="MA",sum!G255,"*")</f>
        <v>*</v>
      </c>
      <c r="AH262" s="1" t="s">
        <v>137</v>
      </c>
      <c r="AI262" s="1" t="s">
        <v>138</v>
      </c>
      <c r="AJ262" s="1">
        <v>2035</v>
      </c>
      <c r="AK262" s="1" t="str">
        <f>IF(sum!A255="ON",sum!B255,"*")</f>
        <v>*</v>
      </c>
      <c r="AL262" s="1"/>
      <c r="AM262" s="1" t="str">
        <f>IF(sum!A255="ON",sum!G255,"*")</f>
        <v>*</v>
      </c>
      <c r="AP262" s="1" t="s">
        <v>137</v>
      </c>
      <c r="AQ262" s="1" t="s">
        <v>138</v>
      </c>
      <c r="AR262" s="1">
        <v>2035</v>
      </c>
      <c r="AS262" s="1" t="str">
        <f>IF(sum!A255="QU",sum!B255,"*")</f>
        <v>*</v>
      </c>
      <c r="AT262" s="1"/>
      <c r="AU262" s="1" t="str">
        <f>IF(sum!A255="QU",sum!G255,"*")</f>
        <v>*</v>
      </c>
      <c r="AX262" s="1" t="s">
        <v>137</v>
      </c>
      <c r="AY262" s="1" t="s">
        <v>138</v>
      </c>
      <c r="AZ262" s="1">
        <v>2035</v>
      </c>
      <c r="BA262" s="1" t="str">
        <f>IF(sum!A255="SA",sum!B255,"*")</f>
        <v>*</v>
      </c>
      <c r="BB262" s="1"/>
      <c r="BC262" s="1" t="str">
        <f>IF(sum!A255="SA",sum!G255,"*")</f>
        <v>*</v>
      </c>
    </row>
    <row r="263" spans="2:55">
      <c r="B263" s="1" t="s">
        <v>137</v>
      </c>
      <c r="C263" s="1" t="s">
        <v>138</v>
      </c>
      <c r="D263" s="1">
        <v>2035</v>
      </c>
      <c r="J263" s="1" t="s">
        <v>137</v>
      </c>
      <c r="K263" s="1" t="s">
        <v>138</v>
      </c>
      <c r="L263" s="1">
        <v>2035</v>
      </c>
      <c r="M263" s="1" t="str">
        <f>IF(sum!A256="AT",sum!B256,"*")</f>
        <v>*</v>
      </c>
      <c r="N263" s="1"/>
      <c r="O263" s="1" t="str">
        <f>IF(sum!A256="AT",sum!G256,"*")</f>
        <v>*</v>
      </c>
      <c r="R263" s="1" t="s">
        <v>137</v>
      </c>
      <c r="S263" s="1" t="s">
        <v>138</v>
      </c>
      <c r="T263" s="1">
        <v>2035</v>
      </c>
      <c r="U263" s="1" t="str">
        <f>IF(sum!A256="BC",sum!B256,"*")</f>
        <v>OS-SpCool_ELE1</v>
      </c>
      <c r="V263" s="1"/>
      <c r="W263" s="1">
        <f>IF(sum!A256="BC",sum!G256,"*")</f>
        <v>0.41094497976708799</v>
      </c>
      <c r="Z263" s="1" t="s">
        <v>137</v>
      </c>
      <c r="AA263" s="1" t="s">
        <v>138</v>
      </c>
      <c r="AB263" s="1">
        <v>2035</v>
      </c>
      <c r="AC263" s="1" t="str">
        <f>IF(sum!A256="MA",sum!B256,"*")</f>
        <v>*</v>
      </c>
      <c r="AD263" s="1"/>
      <c r="AE263" s="1" t="str">
        <f>IF(sum!A256="MA",sum!G256,"*")</f>
        <v>*</v>
      </c>
      <c r="AH263" s="1" t="s">
        <v>137</v>
      </c>
      <c r="AI263" s="1" t="s">
        <v>138</v>
      </c>
      <c r="AJ263" s="1">
        <v>2035</v>
      </c>
      <c r="AK263" s="1" t="str">
        <f>IF(sum!A256="ON",sum!B256,"*")</f>
        <v>*</v>
      </c>
      <c r="AL263" s="1"/>
      <c r="AM263" s="1" t="str">
        <f>IF(sum!A256="ON",sum!G256,"*")</f>
        <v>*</v>
      </c>
      <c r="AP263" s="4" t="s">
        <v>137</v>
      </c>
      <c r="AQ263" s="4" t="s">
        <v>138</v>
      </c>
      <c r="AR263" s="4">
        <v>2035</v>
      </c>
      <c r="AS263" s="1" t="str">
        <f>IF(sum!A256="QU",sum!B256,"*")</f>
        <v>*</v>
      </c>
      <c r="AT263" s="1"/>
      <c r="AU263" s="1" t="str">
        <f>IF(sum!A256="QU",sum!G256,"*")</f>
        <v>*</v>
      </c>
      <c r="AX263" s="1" t="s">
        <v>137</v>
      </c>
      <c r="AY263" s="1" t="s">
        <v>138</v>
      </c>
      <c r="AZ263" s="1">
        <v>2035</v>
      </c>
      <c r="BA263" s="1" t="str">
        <f>IF(sum!A256="SA",sum!B256,"*")</f>
        <v>*</v>
      </c>
      <c r="BB263" s="1"/>
      <c r="BC263" s="1" t="str">
        <f>IF(sum!A256="SA",sum!G256,"*")</f>
        <v>*</v>
      </c>
    </row>
    <row r="264" spans="2:55">
      <c r="B264" s="4" t="s">
        <v>137</v>
      </c>
      <c r="C264" s="4" t="s">
        <v>138</v>
      </c>
      <c r="D264" s="4">
        <v>2035</v>
      </c>
      <c r="J264" s="4" t="s">
        <v>137</v>
      </c>
      <c r="K264" s="4" t="s">
        <v>138</v>
      </c>
      <c r="L264" s="4">
        <v>2035</v>
      </c>
      <c r="M264" s="1" t="str">
        <f>IF(sum!A257="AT",sum!B257,"*")</f>
        <v>*</v>
      </c>
      <c r="N264" s="1"/>
      <c r="O264" s="1" t="str">
        <f>IF(sum!A257="AT",sum!G257,"*")</f>
        <v>*</v>
      </c>
      <c r="R264" s="4" t="s">
        <v>137</v>
      </c>
      <c r="S264" s="4" t="s">
        <v>138</v>
      </c>
      <c r="T264" s="4">
        <v>2035</v>
      </c>
      <c r="U264" s="1" t="str">
        <f>IF(sum!A257="BC",sum!B257,"*")</f>
        <v>OS-SpHeat_ELE1</v>
      </c>
      <c r="V264" s="1"/>
      <c r="W264" s="1">
        <f>IF(sum!A257="BC",sum!G257,"*")</f>
        <v>1.4709063181503299</v>
      </c>
      <c r="Z264" s="4" t="s">
        <v>137</v>
      </c>
      <c r="AA264" s="4" t="s">
        <v>138</v>
      </c>
      <c r="AB264" s="4">
        <v>2035</v>
      </c>
      <c r="AC264" s="1" t="str">
        <f>IF(sum!A257="MA",sum!B257,"*")</f>
        <v>*</v>
      </c>
      <c r="AD264" s="1"/>
      <c r="AE264" s="1" t="str">
        <f>IF(sum!A257="MA",sum!G257,"*")</f>
        <v>*</v>
      </c>
      <c r="AH264" s="4" t="s">
        <v>137</v>
      </c>
      <c r="AI264" s="4" t="s">
        <v>138</v>
      </c>
      <c r="AJ264" s="4">
        <v>2035</v>
      </c>
      <c r="AK264" s="1" t="str">
        <f>IF(sum!A257="ON",sum!B257,"*")</f>
        <v>*</v>
      </c>
      <c r="AL264" s="1"/>
      <c r="AM264" s="1" t="str">
        <f>IF(sum!A257="ON",sum!G257,"*")</f>
        <v>*</v>
      </c>
      <c r="AP264" s="1" t="s">
        <v>137</v>
      </c>
      <c r="AQ264" s="1" t="s">
        <v>138</v>
      </c>
      <c r="AR264" s="1">
        <v>2035</v>
      </c>
      <c r="AS264" s="1" t="str">
        <f>IF(sum!A257="QU",sum!B257,"*")</f>
        <v>*</v>
      </c>
      <c r="AT264" s="1"/>
      <c r="AU264" s="1" t="str">
        <f>IF(sum!A257="QU",sum!G257,"*")</f>
        <v>*</v>
      </c>
      <c r="AX264" s="4" t="s">
        <v>137</v>
      </c>
      <c r="AY264" s="4" t="s">
        <v>138</v>
      </c>
      <c r="AZ264" s="4">
        <v>2035</v>
      </c>
      <c r="BA264" s="1" t="str">
        <f>IF(sum!A257="SA",sum!B257,"*")</f>
        <v>*</v>
      </c>
      <c r="BB264" s="1"/>
      <c r="BC264" s="1" t="str">
        <f>IF(sum!A257="SA",sum!G257,"*")</f>
        <v>*</v>
      </c>
    </row>
    <row r="265" spans="2:55">
      <c r="B265" s="1" t="s">
        <v>137</v>
      </c>
      <c r="C265" s="1" t="s">
        <v>138</v>
      </c>
      <c r="D265" s="1">
        <v>2035</v>
      </c>
      <c r="J265" s="1" t="s">
        <v>137</v>
      </c>
      <c r="K265" s="1" t="s">
        <v>138</v>
      </c>
      <c r="L265" s="1">
        <v>2035</v>
      </c>
      <c r="M265" s="1" t="str">
        <f>IF(sum!A258="AT",sum!B258,"*")</f>
        <v>*</v>
      </c>
      <c r="N265" s="1"/>
      <c r="O265" s="1" t="str">
        <f>IF(sum!A258="AT",sum!G258,"*")</f>
        <v>*</v>
      </c>
      <c r="R265" s="1" t="s">
        <v>137</v>
      </c>
      <c r="S265" s="1" t="s">
        <v>138</v>
      </c>
      <c r="T265" s="1">
        <v>2035</v>
      </c>
      <c r="U265" s="1" t="str">
        <f>IF(sum!A258="BC",sum!B258,"*")</f>
        <v>OS-WaterHeat_ELE1</v>
      </c>
      <c r="V265" s="1"/>
      <c r="W265" s="1">
        <f>IF(sum!A258="BC",sum!G258,"*")</f>
        <v>0.10217498417981299</v>
      </c>
      <c r="Z265" s="1" t="s">
        <v>137</v>
      </c>
      <c r="AA265" s="1" t="s">
        <v>138</v>
      </c>
      <c r="AB265" s="1">
        <v>2035</v>
      </c>
      <c r="AC265" s="1" t="str">
        <f>IF(sum!A258="MA",sum!B258,"*")</f>
        <v>*</v>
      </c>
      <c r="AD265" s="1"/>
      <c r="AE265" s="1" t="str">
        <f>IF(sum!A258="MA",sum!G258,"*")</f>
        <v>*</v>
      </c>
      <c r="AH265" s="1" t="s">
        <v>137</v>
      </c>
      <c r="AI265" s="1" t="s">
        <v>138</v>
      </c>
      <c r="AJ265" s="1">
        <v>2035</v>
      </c>
      <c r="AK265" s="1" t="str">
        <f>IF(sum!A258="ON",sum!B258,"*")</f>
        <v>*</v>
      </c>
      <c r="AL265" s="1"/>
      <c r="AM265" s="1" t="str">
        <f>IF(sum!A258="ON",sum!G258,"*")</f>
        <v>*</v>
      </c>
      <c r="AP265" s="4" t="s">
        <v>137</v>
      </c>
      <c r="AQ265" s="4" t="s">
        <v>138</v>
      </c>
      <c r="AR265" s="4">
        <v>2035</v>
      </c>
      <c r="AS265" s="1" t="str">
        <f>IF(sum!A258="QU",sum!B258,"*")</f>
        <v>*</v>
      </c>
      <c r="AT265" s="1"/>
      <c r="AU265" s="1" t="str">
        <f>IF(sum!A258="QU",sum!G258,"*")</f>
        <v>*</v>
      </c>
      <c r="AX265" s="1" t="s">
        <v>137</v>
      </c>
      <c r="AY265" s="1" t="s">
        <v>138</v>
      </c>
      <c r="AZ265" s="1">
        <v>2035</v>
      </c>
      <c r="BA265" s="1" t="str">
        <f>IF(sum!A258="SA",sum!B258,"*")</f>
        <v>*</v>
      </c>
      <c r="BB265" s="1"/>
      <c r="BC265" s="1" t="str">
        <f>IF(sum!A258="SA",sum!G258,"*")</f>
        <v>*</v>
      </c>
    </row>
    <row r="266" spans="2:55">
      <c r="B266" s="1" t="s">
        <v>137</v>
      </c>
      <c r="C266" s="1" t="s">
        <v>138</v>
      </c>
      <c r="D266" s="1">
        <v>2035</v>
      </c>
      <c r="J266" s="1" t="s">
        <v>137</v>
      </c>
      <c r="K266" s="1" t="s">
        <v>138</v>
      </c>
      <c r="L266" s="1">
        <v>2035</v>
      </c>
      <c r="M266" s="1" t="str">
        <f>IF(sum!A259="AT",sum!B259,"*")</f>
        <v>*</v>
      </c>
      <c r="N266" s="1"/>
      <c r="O266" s="1" t="str">
        <f>IF(sum!A259="AT",sum!G259,"*")</f>
        <v>*</v>
      </c>
      <c r="R266" s="1" t="s">
        <v>137</v>
      </c>
      <c r="S266" s="1" t="s">
        <v>138</v>
      </c>
      <c r="T266" s="1">
        <v>2035</v>
      </c>
      <c r="U266" s="1" t="str">
        <f>IF(sum!A259="BC",sum!B259,"*")</f>
        <v>OTH-AuxiliaryEquip_ELE1</v>
      </c>
      <c r="V266" s="1"/>
      <c r="W266" s="1">
        <f>IF(sum!A259="BC",sum!G259,"*")</f>
        <v>2.2705552039958402E-2</v>
      </c>
      <c r="Z266" s="1" t="s">
        <v>137</v>
      </c>
      <c r="AA266" s="1" t="s">
        <v>138</v>
      </c>
      <c r="AB266" s="1">
        <v>2035</v>
      </c>
      <c r="AC266" s="1" t="str">
        <f>IF(sum!A259="MA",sum!B259,"*")</f>
        <v>*</v>
      </c>
      <c r="AD266" s="1"/>
      <c r="AE266" s="1" t="str">
        <f>IF(sum!A259="MA",sum!G259,"*")</f>
        <v>*</v>
      </c>
      <c r="AH266" s="1" t="s">
        <v>137</v>
      </c>
      <c r="AI266" s="1" t="s">
        <v>138</v>
      </c>
      <c r="AJ266" s="1">
        <v>2035</v>
      </c>
      <c r="AK266" s="1" t="str">
        <f>IF(sum!A259="ON",sum!B259,"*")</f>
        <v>*</v>
      </c>
      <c r="AL266" s="1"/>
      <c r="AM266" s="1" t="str">
        <f>IF(sum!A259="ON",sum!G259,"*")</f>
        <v>*</v>
      </c>
      <c r="AP266" s="1" t="s">
        <v>137</v>
      </c>
      <c r="AQ266" s="1" t="s">
        <v>138</v>
      </c>
      <c r="AR266" s="1">
        <v>2035</v>
      </c>
      <c r="AS266" s="1" t="str">
        <f>IF(sum!A259="QU",sum!B259,"*")</f>
        <v>*</v>
      </c>
      <c r="AT266" s="1"/>
      <c r="AU266" s="1" t="str">
        <f>IF(sum!A259="QU",sum!G259,"*")</f>
        <v>*</v>
      </c>
      <c r="AX266" s="1" t="s">
        <v>137</v>
      </c>
      <c r="AY266" s="1" t="s">
        <v>138</v>
      </c>
      <c r="AZ266" s="1">
        <v>2035</v>
      </c>
      <c r="BA266" s="1" t="str">
        <f>IF(sum!A259="SA",sum!B259,"*")</f>
        <v>*</v>
      </c>
      <c r="BB266" s="1"/>
      <c r="BC266" s="1" t="str">
        <f>IF(sum!A259="SA",sum!G259,"*")</f>
        <v>*</v>
      </c>
    </row>
    <row r="267" spans="2:55">
      <c r="B267" s="4" t="s">
        <v>137</v>
      </c>
      <c r="C267" s="4" t="s">
        <v>138</v>
      </c>
      <c r="D267" s="4">
        <v>2035</v>
      </c>
      <c r="J267" s="4" t="s">
        <v>137</v>
      </c>
      <c r="K267" s="4" t="s">
        <v>138</v>
      </c>
      <c r="L267" s="4">
        <v>2035</v>
      </c>
      <c r="M267" s="1" t="str">
        <f>IF(sum!A260="AT",sum!B260,"*")</f>
        <v>*</v>
      </c>
      <c r="N267" s="1"/>
      <c r="O267" s="1" t="str">
        <f>IF(sum!A260="AT",sum!G260,"*")</f>
        <v>*</v>
      </c>
      <c r="R267" s="4" t="s">
        <v>137</v>
      </c>
      <c r="S267" s="4" t="s">
        <v>138</v>
      </c>
      <c r="T267" s="4">
        <v>2035</v>
      </c>
      <c r="U267" s="1" t="str">
        <f>IF(sum!A260="BC",sum!B260,"*")</f>
        <v>OTH-AuxiliaryMot_ELE1</v>
      </c>
      <c r="V267" s="1"/>
      <c r="W267" s="1">
        <f>IF(sum!A260="BC",sum!G260,"*")</f>
        <v>1.46766064202532E-2</v>
      </c>
      <c r="Z267" s="4" t="s">
        <v>137</v>
      </c>
      <c r="AA267" s="4" t="s">
        <v>138</v>
      </c>
      <c r="AB267" s="4">
        <v>2035</v>
      </c>
      <c r="AC267" s="1" t="str">
        <f>IF(sum!A260="MA",sum!B260,"*")</f>
        <v>*</v>
      </c>
      <c r="AD267" s="1"/>
      <c r="AE267" s="1" t="str">
        <f>IF(sum!A260="MA",sum!G260,"*")</f>
        <v>*</v>
      </c>
      <c r="AH267" s="4" t="s">
        <v>137</v>
      </c>
      <c r="AI267" s="4" t="s">
        <v>138</v>
      </c>
      <c r="AJ267" s="4">
        <v>2035</v>
      </c>
      <c r="AK267" s="1" t="str">
        <f>IF(sum!A260="ON",sum!B260,"*")</f>
        <v>*</v>
      </c>
      <c r="AL267" s="1"/>
      <c r="AM267" s="1" t="str">
        <f>IF(sum!A260="ON",sum!G260,"*")</f>
        <v>*</v>
      </c>
      <c r="AP267" s="4" t="s">
        <v>137</v>
      </c>
      <c r="AQ267" s="4" t="s">
        <v>138</v>
      </c>
      <c r="AR267" s="4">
        <v>2035</v>
      </c>
      <c r="AS267" s="1" t="str">
        <f>IF(sum!A260="QU",sum!B260,"*")</f>
        <v>*</v>
      </c>
      <c r="AT267" s="1"/>
      <c r="AU267" s="1" t="str">
        <f>IF(sum!A260="QU",sum!G260,"*")</f>
        <v>*</v>
      </c>
      <c r="AX267" s="4" t="s">
        <v>137</v>
      </c>
      <c r="AY267" s="4" t="s">
        <v>138</v>
      </c>
      <c r="AZ267" s="4">
        <v>2035</v>
      </c>
      <c r="BA267" s="1" t="str">
        <f>IF(sum!A260="SA",sum!B260,"*")</f>
        <v>*</v>
      </c>
      <c r="BB267" s="1"/>
      <c r="BC267" s="1" t="str">
        <f>IF(sum!A260="SA",sum!G260,"*")</f>
        <v>*</v>
      </c>
    </row>
    <row r="268" spans="2:55">
      <c r="B268" s="1" t="s">
        <v>137</v>
      </c>
      <c r="C268" s="1" t="s">
        <v>138</v>
      </c>
      <c r="D268" s="1">
        <v>2035</v>
      </c>
      <c r="J268" s="1" t="s">
        <v>137</v>
      </c>
      <c r="K268" s="1" t="s">
        <v>138</v>
      </c>
      <c r="L268" s="1">
        <v>2035</v>
      </c>
      <c r="M268" s="1" t="str">
        <f>IF(sum!A261="AT",sum!B261,"*")</f>
        <v>*</v>
      </c>
      <c r="N268" s="1"/>
      <c r="O268" s="1" t="str">
        <f>IF(sum!A261="AT",sum!G261,"*")</f>
        <v>*</v>
      </c>
      <c r="R268" s="1" t="s">
        <v>137</v>
      </c>
      <c r="S268" s="1" t="s">
        <v>138</v>
      </c>
      <c r="T268" s="1">
        <v>2035</v>
      </c>
      <c r="U268" s="1" t="str">
        <f>IF(sum!A261="BC",sum!B261,"*")</f>
        <v>OTH-Light_ELE1</v>
      </c>
      <c r="V268" s="1"/>
      <c r="W268" s="1">
        <f>IF(sum!A261="BC",sum!G261,"*")</f>
        <v>4.4029819260759398E-2</v>
      </c>
      <c r="Z268" s="1" t="s">
        <v>137</v>
      </c>
      <c r="AA268" s="1" t="s">
        <v>138</v>
      </c>
      <c r="AB268" s="1">
        <v>2035</v>
      </c>
      <c r="AC268" s="1" t="str">
        <f>IF(sum!A261="MA",sum!B261,"*")</f>
        <v>*</v>
      </c>
      <c r="AD268" s="1"/>
      <c r="AE268" s="1" t="str">
        <f>IF(sum!A261="MA",sum!G261,"*")</f>
        <v>*</v>
      </c>
      <c r="AH268" s="1" t="s">
        <v>137</v>
      </c>
      <c r="AI268" s="1" t="s">
        <v>138</v>
      </c>
      <c r="AJ268" s="1">
        <v>2035</v>
      </c>
      <c r="AK268" s="1" t="str">
        <f>IF(sum!A261="ON",sum!B261,"*")</f>
        <v>*</v>
      </c>
      <c r="AL268" s="1"/>
      <c r="AM268" s="1" t="str">
        <f>IF(sum!A261="ON",sum!G261,"*")</f>
        <v>*</v>
      </c>
      <c r="AP268" s="1" t="s">
        <v>137</v>
      </c>
      <c r="AQ268" s="1" t="s">
        <v>138</v>
      </c>
      <c r="AR268" s="1">
        <v>2035</v>
      </c>
      <c r="AS268" s="1" t="str">
        <f>IF(sum!A261="QU",sum!B261,"*")</f>
        <v>*</v>
      </c>
      <c r="AT268" s="1"/>
      <c r="AU268" s="1" t="str">
        <f>IF(sum!A261="QU",sum!G261,"*")</f>
        <v>*</v>
      </c>
      <c r="AX268" s="1" t="s">
        <v>137</v>
      </c>
      <c r="AY268" s="1" t="s">
        <v>138</v>
      </c>
      <c r="AZ268" s="1">
        <v>2035</v>
      </c>
      <c r="BA268" s="1" t="str">
        <f>IF(sum!A261="SA",sum!B261,"*")</f>
        <v>*</v>
      </c>
      <c r="BB268" s="1"/>
      <c r="BC268" s="1" t="str">
        <f>IF(sum!A261="SA",sum!G261,"*")</f>
        <v>*</v>
      </c>
    </row>
    <row r="269" spans="2:55">
      <c r="B269" s="1" t="s">
        <v>137</v>
      </c>
      <c r="C269" s="1" t="s">
        <v>138</v>
      </c>
      <c r="D269" s="1">
        <v>2035</v>
      </c>
      <c r="J269" s="1" t="s">
        <v>137</v>
      </c>
      <c r="K269" s="1" t="s">
        <v>138</v>
      </c>
      <c r="L269" s="1">
        <v>2035</v>
      </c>
      <c r="M269" s="1" t="str">
        <f>IF(sum!A262="AT",sum!B262,"*")</f>
        <v>*</v>
      </c>
      <c r="N269" s="1"/>
      <c r="O269" s="1" t="str">
        <f>IF(sum!A262="AT",sum!G262,"*")</f>
        <v>*</v>
      </c>
      <c r="R269" s="1" t="s">
        <v>137</v>
      </c>
      <c r="S269" s="1" t="s">
        <v>138</v>
      </c>
      <c r="T269" s="1">
        <v>2035</v>
      </c>
      <c r="U269" s="1" t="str">
        <f>IF(sum!A262="BC",sum!B262,"*")</f>
        <v>OTH-SpHeat_ELE1</v>
      </c>
      <c r="V269" s="1"/>
      <c r="W269" s="1">
        <f>IF(sum!A262="BC",sum!G262,"*")</f>
        <v>6.0548138773222397E-2</v>
      </c>
      <c r="Z269" s="1" t="s">
        <v>137</v>
      </c>
      <c r="AA269" s="1" t="s">
        <v>138</v>
      </c>
      <c r="AB269" s="1">
        <v>2035</v>
      </c>
      <c r="AC269" s="1" t="str">
        <f>IF(sum!A262="MA",sum!B262,"*")</f>
        <v>*</v>
      </c>
      <c r="AD269" s="1"/>
      <c r="AE269" s="1" t="str">
        <f>IF(sum!A262="MA",sum!G262,"*")</f>
        <v>*</v>
      </c>
      <c r="AH269" s="1" t="s">
        <v>137</v>
      </c>
      <c r="AI269" s="1" t="s">
        <v>138</v>
      </c>
      <c r="AJ269" s="1">
        <v>2035</v>
      </c>
      <c r="AK269" s="1" t="str">
        <f>IF(sum!A262="ON",sum!B262,"*")</f>
        <v>*</v>
      </c>
      <c r="AL269" s="1"/>
      <c r="AM269" s="1" t="str">
        <f>IF(sum!A262="ON",sum!G262,"*")</f>
        <v>*</v>
      </c>
      <c r="AP269" s="4" t="s">
        <v>137</v>
      </c>
      <c r="AQ269" s="4" t="s">
        <v>138</v>
      </c>
      <c r="AR269" s="4">
        <v>2035</v>
      </c>
      <c r="AS269" s="1" t="str">
        <f>IF(sum!A262="QU",sum!B262,"*")</f>
        <v>*</v>
      </c>
      <c r="AT269" s="1"/>
      <c r="AU269" s="1" t="str">
        <f>IF(sum!A262="QU",sum!G262,"*")</f>
        <v>*</v>
      </c>
      <c r="AX269" s="1" t="s">
        <v>137</v>
      </c>
      <c r="AY269" s="1" t="s">
        <v>138</v>
      </c>
      <c r="AZ269" s="1">
        <v>2035</v>
      </c>
      <c r="BA269" s="1" t="str">
        <f>IF(sum!A262="SA",sum!B262,"*")</f>
        <v>*</v>
      </c>
      <c r="BB269" s="1"/>
      <c r="BC269" s="1" t="str">
        <f>IF(sum!A262="SA",sum!G262,"*")</f>
        <v>*</v>
      </c>
    </row>
    <row r="270" spans="2:55">
      <c r="B270" s="4" t="s">
        <v>137</v>
      </c>
      <c r="C270" s="4" t="s">
        <v>138</v>
      </c>
      <c r="D270" s="4">
        <v>2035</v>
      </c>
      <c r="J270" s="4" t="s">
        <v>137</v>
      </c>
      <c r="K270" s="4" t="s">
        <v>138</v>
      </c>
      <c r="L270" s="4">
        <v>2035</v>
      </c>
      <c r="M270" s="1" t="str">
        <f>IF(sum!A263="AT",sum!B263,"*")</f>
        <v>*</v>
      </c>
      <c r="N270" s="1"/>
      <c r="O270" s="1" t="str">
        <f>IF(sum!A263="AT",sum!G263,"*")</f>
        <v>*</v>
      </c>
      <c r="R270" s="4" t="s">
        <v>137</v>
      </c>
      <c r="S270" s="4" t="s">
        <v>138</v>
      </c>
      <c r="T270" s="4">
        <v>2035</v>
      </c>
      <c r="U270" s="1" t="str">
        <f>IF(sum!A263="BC",sum!B263,"*")</f>
        <v>OTH-WaterHeat_ELE1</v>
      </c>
      <c r="V270" s="1"/>
      <c r="W270" s="1">
        <f>IF(sum!A263="BC",sum!G263,"*")</f>
        <v>1.1352776019979201E-2</v>
      </c>
      <c r="Z270" s="4" t="s">
        <v>137</v>
      </c>
      <c r="AA270" s="4" t="s">
        <v>138</v>
      </c>
      <c r="AB270" s="4">
        <v>2035</v>
      </c>
      <c r="AC270" s="1" t="str">
        <f>IF(sum!A263="MA",sum!B263,"*")</f>
        <v>*</v>
      </c>
      <c r="AD270" s="1"/>
      <c r="AE270" s="1" t="str">
        <f>IF(sum!A263="MA",sum!G263,"*")</f>
        <v>*</v>
      </c>
      <c r="AH270" s="4" t="s">
        <v>137</v>
      </c>
      <c r="AI270" s="4" t="s">
        <v>138</v>
      </c>
      <c r="AJ270" s="4">
        <v>2035</v>
      </c>
      <c r="AK270" s="1" t="str">
        <f>IF(sum!A263="ON",sum!B263,"*")</f>
        <v>*</v>
      </c>
      <c r="AL270" s="1"/>
      <c r="AM270" s="1" t="str">
        <f>IF(sum!A263="ON",sum!G263,"*")</f>
        <v>*</v>
      </c>
      <c r="AP270" s="1" t="s">
        <v>137</v>
      </c>
      <c r="AQ270" s="1" t="s">
        <v>138</v>
      </c>
      <c r="AR270" s="1">
        <v>2035</v>
      </c>
      <c r="AS270" s="1" t="str">
        <f>IF(sum!A263="QU",sum!B263,"*")</f>
        <v>*</v>
      </c>
      <c r="AT270" s="1"/>
      <c r="AU270" s="1" t="str">
        <f>IF(sum!A263="QU",sum!G263,"*")</f>
        <v>*</v>
      </c>
      <c r="AX270" s="4" t="s">
        <v>137</v>
      </c>
      <c r="AY270" s="4" t="s">
        <v>138</v>
      </c>
      <c r="AZ270" s="4">
        <v>2035</v>
      </c>
      <c r="BA270" s="1" t="str">
        <f>IF(sum!A263="SA",sum!B263,"*")</f>
        <v>*</v>
      </c>
      <c r="BB270" s="1"/>
      <c r="BC270" s="1" t="str">
        <f>IF(sum!A263="SA",sum!G263,"*")</f>
        <v>*</v>
      </c>
    </row>
    <row r="271" spans="2:55">
      <c r="B271" s="1" t="s">
        <v>137</v>
      </c>
      <c r="C271" s="1" t="s">
        <v>138</v>
      </c>
      <c r="D271" s="1">
        <v>2035</v>
      </c>
      <c r="J271" s="1" t="s">
        <v>137</v>
      </c>
      <c r="K271" s="1" t="s">
        <v>138</v>
      </c>
      <c r="L271" s="1">
        <v>2035</v>
      </c>
      <c r="M271" s="1" t="str">
        <f>IF(sum!A264="AT",sum!B264,"*")</f>
        <v>*</v>
      </c>
      <c r="N271" s="1"/>
      <c r="O271" s="1" t="str">
        <f>IF(sum!A264="AT",sum!G264,"*")</f>
        <v>*</v>
      </c>
      <c r="R271" s="1" t="s">
        <v>137</v>
      </c>
      <c r="S271" s="1" t="s">
        <v>138</v>
      </c>
      <c r="T271" s="1">
        <v>2035</v>
      </c>
      <c r="U271" s="1" t="str">
        <f>IF(sum!A264="BC",sum!B264,"*")</f>
        <v>R_ES-APP-CD_ELC1</v>
      </c>
      <c r="V271" s="1"/>
      <c r="W271" s="1">
        <f>IF(sum!A264="BC",sum!G264,"*")</f>
        <v>0</v>
      </c>
      <c r="Z271" s="1" t="s">
        <v>137</v>
      </c>
      <c r="AA271" s="1" t="s">
        <v>138</v>
      </c>
      <c r="AB271" s="1">
        <v>2035</v>
      </c>
      <c r="AC271" s="1" t="str">
        <f>IF(sum!A264="MA",sum!B264,"*")</f>
        <v>*</v>
      </c>
      <c r="AD271" s="1"/>
      <c r="AE271" s="1" t="str">
        <f>IF(sum!A264="MA",sum!G264,"*")</f>
        <v>*</v>
      </c>
      <c r="AH271" s="1" t="s">
        <v>137</v>
      </c>
      <c r="AI271" s="1" t="s">
        <v>138</v>
      </c>
      <c r="AJ271" s="1">
        <v>2035</v>
      </c>
      <c r="AK271" s="1" t="str">
        <f>IF(sum!A264="ON",sum!B264,"*")</f>
        <v>*</v>
      </c>
      <c r="AL271" s="1"/>
      <c r="AM271" s="1" t="str">
        <f>IF(sum!A264="ON",sum!G264,"*")</f>
        <v>*</v>
      </c>
      <c r="AP271" s="4" t="s">
        <v>137</v>
      </c>
      <c r="AQ271" s="4" t="s">
        <v>138</v>
      </c>
      <c r="AR271" s="4">
        <v>2035</v>
      </c>
      <c r="AS271" s="1" t="str">
        <f>IF(sum!A264="QU",sum!B264,"*")</f>
        <v>*</v>
      </c>
      <c r="AT271" s="1"/>
      <c r="AU271" s="1" t="str">
        <f>IF(sum!A264="QU",sum!G264,"*")</f>
        <v>*</v>
      </c>
      <c r="AX271" s="1" t="s">
        <v>137</v>
      </c>
      <c r="AY271" s="1" t="s">
        <v>138</v>
      </c>
      <c r="AZ271" s="1">
        <v>2035</v>
      </c>
      <c r="BA271" s="1" t="str">
        <f>IF(sum!A264="SA",sum!B264,"*")</f>
        <v>*</v>
      </c>
      <c r="BB271" s="1"/>
      <c r="BC271" s="1" t="str">
        <f>IF(sum!A264="SA",sum!G264,"*")</f>
        <v>*</v>
      </c>
    </row>
    <row r="272" spans="2:55">
      <c r="B272" s="1" t="s">
        <v>137</v>
      </c>
      <c r="C272" s="1" t="s">
        <v>138</v>
      </c>
      <c r="D272" s="1">
        <v>2035</v>
      </c>
      <c r="J272" s="1" t="s">
        <v>137</v>
      </c>
      <c r="K272" s="1" t="s">
        <v>138</v>
      </c>
      <c r="L272" s="1">
        <v>2035</v>
      </c>
      <c r="M272" s="1" t="str">
        <f>IF(sum!A265="AT",sum!B265,"*")</f>
        <v>*</v>
      </c>
      <c r="N272" s="1"/>
      <c r="O272" s="1" t="str">
        <f>IF(sum!A265="AT",sum!G265,"*")</f>
        <v>*</v>
      </c>
      <c r="R272" s="1" t="s">
        <v>137</v>
      </c>
      <c r="S272" s="1" t="s">
        <v>138</v>
      </c>
      <c r="T272" s="1">
        <v>2035</v>
      </c>
      <c r="U272" s="1" t="str">
        <f>IF(sum!A265="BC",sum!B265,"*")</f>
        <v>R_ES-APP-CW_ELC1</v>
      </c>
      <c r="V272" s="1"/>
      <c r="W272" s="1">
        <f>IF(sum!A265="BC",sum!G265,"*")</f>
        <v>0</v>
      </c>
      <c r="Z272" s="1" t="s">
        <v>137</v>
      </c>
      <c r="AA272" s="1" t="s">
        <v>138</v>
      </c>
      <c r="AB272" s="1">
        <v>2035</v>
      </c>
      <c r="AC272" s="1" t="str">
        <f>IF(sum!A265="MA",sum!B265,"*")</f>
        <v>*</v>
      </c>
      <c r="AD272" s="1"/>
      <c r="AE272" s="1" t="str">
        <f>IF(sum!A265="MA",sum!G265,"*")</f>
        <v>*</v>
      </c>
      <c r="AH272" s="1" t="s">
        <v>137</v>
      </c>
      <c r="AI272" s="1" t="s">
        <v>138</v>
      </c>
      <c r="AJ272" s="1">
        <v>2035</v>
      </c>
      <c r="AK272" s="1" t="str">
        <f>IF(sum!A265="ON",sum!B265,"*")</f>
        <v>*</v>
      </c>
      <c r="AL272" s="1"/>
      <c r="AM272" s="1" t="str">
        <f>IF(sum!A265="ON",sum!G265,"*")</f>
        <v>*</v>
      </c>
      <c r="AP272" s="1" t="s">
        <v>137</v>
      </c>
      <c r="AQ272" s="1" t="s">
        <v>138</v>
      </c>
      <c r="AR272" s="1">
        <v>2035</v>
      </c>
      <c r="AS272" s="1" t="str">
        <f>IF(sum!A265="QU",sum!B265,"*")</f>
        <v>*</v>
      </c>
      <c r="AT272" s="1"/>
      <c r="AU272" s="1" t="str">
        <f>IF(sum!A265="QU",sum!G265,"*")</f>
        <v>*</v>
      </c>
      <c r="AX272" s="1" t="s">
        <v>137</v>
      </c>
      <c r="AY272" s="1" t="s">
        <v>138</v>
      </c>
      <c r="AZ272" s="1">
        <v>2035</v>
      </c>
      <c r="BA272" s="1" t="str">
        <f>IF(sum!A265="SA",sum!B265,"*")</f>
        <v>*</v>
      </c>
      <c r="BB272" s="1"/>
      <c r="BC272" s="1" t="str">
        <f>IF(sum!A265="SA",sum!G265,"*")</f>
        <v>*</v>
      </c>
    </row>
    <row r="273" spans="2:55">
      <c r="B273" s="4" t="s">
        <v>137</v>
      </c>
      <c r="C273" s="4" t="s">
        <v>138</v>
      </c>
      <c r="D273" s="4">
        <v>2035</v>
      </c>
      <c r="J273" s="4" t="s">
        <v>137</v>
      </c>
      <c r="K273" s="4" t="s">
        <v>138</v>
      </c>
      <c r="L273" s="4">
        <v>2035</v>
      </c>
      <c r="M273" s="1" t="str">
        <f>IF(sum!A266="AT",sum!B266,"*")</f>
        <v>*</v>
      </c>
      <c r="N273" s="1"/>
      <c r="O273" s="1" t="str">
        <f>IF(sum!A266="AT",sum!G266,"*")</f>
        <v>*</v>
      </c>
      <c r="R273" s="4" t="s">
        <v>137</v>
      </c>
      <c r="S273" s="4" t="s">
        <v>138</v>
      </c>
      <c r="T273" s="4">
        <v>2035</v>
      </c>
      <c r="U273" s="1" t="str">
        <f>IF(sum!A266="BC",sum!B266,"*")</f>
        <v>R_ES-APP-DW_ELC1</v>
      </c>
      <c r="V273" s="1"/>
      <c r="W273" s="1">
        <f>IF(sum!A266="BC",sum!G266,"*")</f>
        <v>0</v>
      </c>
      <c r="Z273" s="4" t="s">
        <v>137</v>
      </c>
      <c r="AA273" s="4" t="s">
        <v>138</v>
      </c>
      <c r="AB273" s="4">
        <v>2035</v>
      </c>
      <c r="AC273" s="1" t="str">
        <f>IF(sum!A266="MA",sum!B266,"*")</f>
        <v>*</v>
      </c>
      <c r="AD273" s="1"/>
      <c r="AE273" s="1" t="str">
        <f>IF(sum!A266="MA",sum!G266,"*")</f>
        <v>*</v>
      </c>
      <c r="AH273" s="4" t="s">
        <v>137</v>
      </c>
      <c r="AI273" s="4" t="s">
        <v>138</v>
      </c>
      <c r="AJ273" s="4">
        <v>2035</v>
      </c>
      <c r="AK273" s="1" t="str">
        <f>IF(sum!A266="ON",sum!B266,"*")</f>
        <v>*</v>
      </c>
      <c r="AL273" s="1"/>
      <c r="AM273" s="1" t="str">
        <f>IF(sum!A266="ON",sum!G266,"*")</f>
        <v>*</v>
      </c>
      <c r="AP273" s="4" t="s">
        <v>137</v>
      </c>
      <c r="AQ273" s="4" t="s">
        <v>138</v>
      </c>
      <c r="AR273" s="4">
        <v>2035</v>
      </c>
      <c r="AS273" s="1" t="str">
        <f>IF(sum!A266="QU",sum!B266,"*")</f>
        <v>*</v>
      </c>
      <c r="AT273" s="1"/>
      <c r="AU273" s="1" t="str">
        <f>IF(sum!A266="QU",sum!G266,"*")</f>
        <v>*</v>
      </c>
      <c r="AX273" s="4" t="s">
        <v>137</v>
      </c>
      <c r="AY273" s="4" t="s">
        <v>138</v>
      </c>
      <c r="AZ273" s="4">
        <v>2035</v>
      </c>
      <c r="BA273" s="1" t="str">
        <f>IF(sum!A266="SA",sum!B266,"*")</f>
        <v>*</v>
      </c>
      <c r="BB273" s="1"/>
      <c r="BC273" s="1" t="str">
        <f>IF(sum!A266="SA",sum!G266,"*")</f>
        <v>*</v>
      </c>
    </row>
    <row r="274" spans="2:55">
      <c r="B274" s="1" t="s">
        <v>137</v>
      </c>
      <c r="C274" s="1" t="s">
        <v>138</v>
      </c>
      <c r="D274" s="1">
        <v>2035</v>
      </c>
      <c r="J274" s="1" t="s">
        <v>137</v>
      </c>
      <c r="K274" s="1" t="s">
        <v>138</v>
      </c>
      <c r="L274" s="1">
        <v>2035</v>
      </c>
      <c r="M274" s="1" t="str">
        <f>IF(sum!A267="AT",sum!B267,"*")</f>
        <v>*</v>
      </c>
      <c r="N274" s="1"/>
      <c r="O274" s="1" t="str">
        <f>IF(sum!A267="AT",sum!G267,"*")</f>
        <v>*</v>
      </c>
      <c r="R274" s="1" t="s">
        <v>137</v>
      </c>
      <c r="S274" s="1" t="s">
        <v>138</v>
      </c>
      <c r="T274" s="1">
        <v>2035</v>
      </c>
      <c r="U274" s="1" t="str">
        <f>IF(sum!A267="BC",sum!B267,"*")</f>
        <v>R_ES-APP-FR_ELC1</v>
      </c>
      <c r="V274" s="1"/>
      <c r="W274" s="1">
        <f>IF(sum!A267="BC",sum!G267,"*")</f>
        <v>0</v>
      </c>
      <c r="Z274" s="1" t="s">
        <v>137</v>
      </c>
      <c r="AA274" s="1" t="s">
        <v>138</v>
      </c>
      <c r="AB274" s="1">
        <v>2035</v>
      </c>
      <c r="AC274" s="1" t="str">
        <f>IF(sum!A267="MA",sum!B267,"*")</f>
        <v>*</v>
      </c>
      <c r="AD274" s="1"/>
      <c r="AE274" s="1" t="str">
        <f>IF(sum!A267="MA",sum!G267,"*")</f>
        <v>*</v>
      </c>
      <c r="AH274" s="1" t="s">
        <v>137</v>
      </c>
      <c r="AI274" s="1" t="s">
        <v>138</v>
      </c>
      <c r="AJ274" s="1">
        <v>2035</v>
      </c>
      <c r="AK274" s="1" t="str">
        <f>IF(sum!A267="ON",sum!B267,"*")</f>
        <v>*</v>
      </c>
      <c r="AL274" s="1"/>
      <c r="AM274" s="1" t="str">
        <f>IF(sum!A267="ON",sum!G267,"*")</f>
        <v>*</v>
      </c>
      <c r="AP274" s="1" t="s">
        <v>137</v>
      </c>
      <c r="AQ274" s="1" t="s">
        <v>138</v>
      </c>
      <c r="AR274" s="1">
        <v>2035</v>
      </c>
      <c r="AS274" s="1" t="str">
        <f>IF(sum!A267="QU",sum!B267,"*")</f>
        <v>*</v>
      </c>
      <c r="AT274" s="1"/>
      <c r="AU274" s="1" t="str">
        <f>IF(sum!A267="QU",sum!G267,"*")</f>
        <v>*</v>
      </c>
      <c r="AX274" s="1" t="s">
        <v>137</v>
      </c>
      <c r="AY274" s="1" t="s">
        <v>138</v>
      </c>
      <c r="AZ274" s="1">
        <v>2035</v>
      </c>
      <c r="BA274" s="1" t="str">
        <f>IF(sum!A267="SA",sum!B267,"*")</f>
        <v>*</v>
      </c>
      <c r="BB274" s="1"/>
      <c r="BC274" s="1" t="str">
        <f>IF(sum!A267="SA",sum!G267,"*")</f>
        <v>*</v>
      </c>
    </row>
    <row r="275" spans="2:55">
      <c r="B275" s="1" t="s">
        <v>137</v>
      </c>
      <c r="C275" s="1" t="s">
        <v>138</v>
      </c>
      <c r="D275" s="1">
        <v>2035</v>
      </c>
      <c r="J275" s="1" t="s">
        <v>137</v>
      </c>
      <c r="K275" s="1" t="s">
        <v>138</v>
      </c>
      <c r="L275" s="1">
        <v>2035</v>
      </c>
      <c r="M275" s="1" t="str">
        <f>IF(sum!A268="AT",sum!B268,"*")</f>
        <v>*</v>
      </c>
      <c r="N275" s="1"/>
      <c r="O275" s="1" t="str">
        <f>IF(sum!A268="AT",sum!G268,"*")</f>
        <v>*</v>
      </c>
      <c r="R275" s="1" t="s">
        <v>137</v>
      </c>
      <c r="S275" s="1" t="s">
        <v>138</v>
      </c>
      <c r="T275" s="1">
        <v>2035</v>
      </c>
      <c r="U275" s="1" t="str">
        <f>IF(sum!A268="BC",sum!B268,"*")</f>
        <v>R_ES-APP-OTH_ELC1</v>
      </c>
      <c r="V275" s="1"/>
      <c r="W275" s="1">
        <f>IF(sum!A268="BC",sum!G268,"*")</f>
        <v>0</v>
      </c>
      <c r="Z275" s="1" t="s">
        <v>137</v>
      </c>
      <c r="AA275" s="1" t="s">
        <v>138</v>
      </c>
      <c r="AB275" s="1">
        <v>2035</v>
      </c>
      <c r="AC275" s="1" t="str">
        <f>IF(sum!A268="MA",sum!B268,"*")</f>
        <v>*</v>
      </c>
      <c r="AD275" s="1"/>
      <c r="AE275" s="1" t="str">
        <f>IF(sum!A268="MA",sum!G268,"*")</f>
        <v>*</v>
      </c>
      <c r="AH275" s="1" t="s">
        <v>137</v>
      </c>
      <c r="AI275" s="1" t="s">
        <v>138</v>
      </c>
      <c r="AJ275" s="1">
        <v>2035</v>
      </c>
      <c r="AK275" s="1" t="str">
        <f>IF(sum!A268="ON",sum!B268,"*")</f>
        <v>*</v>
      </c>
      <c r="AL275" s="1"/>
      <c r="AM275" s="1" t="str">
        <f>IF(sum!A268="ON",sum!G268,"*")</f>
        <v>*</v>
      </c>
      <c r="AP275" s="4" t="s">
        <v>137</v>
      </c>
      <c r="AQ275" s="4" t="s">
        <v>138</v>
      </c>
      <c r="AR275" s="4">
        <v>2035</v>
      </c>
      <c r="AS275" s="1" t="str">
        <f>IF(sum!A268="QU",sum!B268,"*")</f>
        <v>*</v>
      </c>
      <c r="AT275" s="1"/>
      <c r="AU275" s="1" t="str">
        <f>IF(sum!A268="QU",sum!G268,"*")</f>
        <v>*</v>
      </c>
      <c r="AX275" s="1" t="s">
        <v>137</v>
      </c>
      <c r="AY275" s="1" t="s">
        <v>138</v>
      </c>
      <c r="AZ275" s="1">
        <v>2035</v>
      </c>
      <c r="BA275" s="1" t="str">
        <f>IF(sum!A268="SA",sum!B268,"*")</f>
        <v>*</v>
      </c>
      <c r="BB275" s="1"/>
      <c r="BC275" s="1" t="str">
        <f>IF(sum!A268="SA",sum!G268,"*")</f>
        <v>*</v>
      </c>
    </row>
    <row r="276" spans="2:55">
      <c r="B276" s="4" t="s">
        <v>137</v>
      </c>
      <c r="C276" s="4" t="s">
        <v>138</v>
      </c>
      <c r="D276" s="4">
        <v>2035</v>
      </c>
      <c r="J276" s="4" t="s">
        <v>137</v>
      </c>
      <c r="K276" s="4" t="s">
        <v>138</v>
      </c>
      <c r="L276" s="4">
        <v>2035</v>
      </c>
      <c r="M276" s="1" t="str">
        <f>IF(sum!A269="AT",sum!B269,"*")</f>
        <v>*</v>
      </c>
      <c r="N276" s="1"/>
      <c r="O276" s="1" t="str">
        <f>IF(sum!A269="AT",sum!G269,"*")</f>
        <v>*</v>
      </c>
      <c r="R276" s="4" t="s">
        <v>137</v>
      </c>
      <c r="S276" s="4" t="s">
        <v>138</v>
      </c>
      <c r="T276" s="4">
        <v>2035</v>
      </c>
      <c r="U276" s="1" t="str">
        <f>IF(sum!A269="BC",sum!B269,"*")</f>
        <v>R_ES-APP-RA_ELC1</v>
      </c>
      <c r="V276" s="1"/>
      <c r="W276" s="1">
        <f>IF(sum!A269="BC",sum!G269,"*")</f>
        <v>0</v>
      </c>
      <c r="Z276" s="4" t="s">
        <v>137</v>
      </c>
      <c r="AA276" s="4" t="s">
        <v>138</v>
      </c>
      <c r="AB276" s="4">
        <v>2035</v>
      </c>
      <c r="AC276" s="1" t="str">
        <f>IF(sum!A269="MA",sum!B269,"*")</f>
        <v>*</v>
      </c>
      <c r="AD276" s="1"/>
      <c r="AE276" s="1" t="str">
        <f>IF(sum!A269="MA",sum!G269,"*")</f>
        <v>*</v>
      </c>
      <c r="AH276" s="4" t="s">
        <v>137</v>
      </c>
      <c r="AI276" s="4" t="s">
        <v>138</v>
      </c>
      <c r="AJ276" s="4">
        <v>2035</v>
      </c>
      <c r="AK276" s="1" t="str">
        <f>IF(sum!A269="ON",sum!B269,"*")</f>
        <v>*</v>
      </c>
      <c r="AL276" s="1"/>
      <c r="AM276" s="1" t="str">
        <f>IF(sum!A269="ON",sum!G269,"*")</f>
        <v>*</v>
      </c>
      <c r="AP276" s="1" t="s">
        <v>137</v>
      </c>
      <c r="AQ276" s="1" t="s">
        <v>138</v>
      </c>
      <c r="AR276" s="1">
        <v>2035</v>
      </c>
      <c r="AS276" s="1" t="str">
        <f>IF(sum!A269="QU",sum!B269,"*")</f>
        <v>*</v>
      </c>
      <c r="AT276" s="1"/>
      <c r="AU276" s="1" t="str">
        <f>IF(sum!A269="QU",sum!G269,"*")</f>
        <v>*</v>
      </c>
      <c r="AX276" s="4" t="s">
        <v>137</v>
      </c>
      <c r="AY276" s="4" t="s">
        <v>138</v>
      </c>
      <c r="AZ276" s="4">
        <v>2035</v>
      </c>
      <c r="BA276" s="1" t="str">
        <f>IF(sum!A269="SA",sum!B269,"*")</f>
        <v>*</v>
      </c>
      <c r="BB276" s="1"/>
      <c r="BC276" s="1" t="str">
        <f>IF(sum!A269="SA",sum!G269,"*")</f>
        <v>*</v>
      </c>
    </row>
    <row r="277" spans="2:55">
      <c r="B277" s="1" t="s">
        <v>137</v>
      </c>
      <c r="C277" s="1" t="s">
        <v>138</v>
      </c>
      <c r="D277" s="1">
        <v>2035</v>
      </c>
      <c r="J277" s="1" t="s">
        <v>137</v>
      </c>
      <c r="K277" s="1" t="s">
        <v>138</v>
      </c>
      <c r="L277" s="1">
        <v>2035</v>
      </c>
      <c r="M277" s="1" t="str">
        <f>IF(sum!A270="AT",sum!B270,"*")</f>
        <v>*</v>
      </c>
      <c r="N277" s="1"/>
      <c r="O277" s="1" t="str">
        <f>IF(sum!A270="AT",sum!G270,"*")</f>
        <v>*</v>
      </c>
      <c r="R277" s="1" t="s">
        <v>137</v>
      </c>
      <c r="S277" s="1" t="s">
        <v>138</v>
      </c>
      <c r="T277" s="1">
        <v>2035</v>
      </c>
      <c r="U277" s="1" t="str">
        <f>IF(sum!A270="BC",sum!B270,"*")</f>
        <v>R_ES-APP-RE_ELC1</v>
      </c>
      <c r="V277" s="1"/>
      <c r="W277" s="1">
        <f>IF(sum!A270="BC",sum!G270,"*")</f>
        <v>0</v>
      </c>
      <c r="Z277" s="1" t="s">
        <v>137</v>
      </c>
      <c r="AA277" s="1" t="s">
        <v>138</v>
      </c>
      <c r="AB277" s="1">
        <v>2035</v>
      </c>
      <c r="AC277" s="1" t="str">
        <f>IF(sum!A270="MA",sum!B270,"*")</f>
        <v>*</v>
      </c>
      <c r="AD277" s="1"/>
      <c r="AE277" s="1" t="str">
        <f>IF(sum!A270="MA",sum!G270,"*")</f>
        <v>*</v>
      </c>
      <c r="AH277" s="1" t="s">
        <v>137</v>
      </c>
      <c r="AI277" s="1" t="s">
        <v>138</v>
      </c>
      <c r="AJ277" s="1">
        <v>2035</v>
      </c>
      <c r="AK277" s="1" t="str">
        <f>IF(sum!A270="ON",sum!B270,"*")</f>
        <v>*</v>
      </c>
      <c r="AL277" s="1"/>
      <c r="AM277" s="1" t="str">
        <f>IF(sum!A270="ON",sum!G270,"*")</f>
        <v>*</v>
      </c>
      <c r="AP277" s="4" t="s">
        <v>137</v>
      </c>
      <c r="AQ277" s="4" t="s">
        <v>138</v>
      </c>
      <c r="AR277" s="4">
        <v>2035</v>
      </c>
      <c r="AS277" s="1" t="str">
        <f>IF(sum!A270="QU",sum!B270,"*")</f>
        <v>*</v>
      </c>
      <c r="AT277" s="1"/>
      <c r="AU277" s="1" t="str">
        <f>IF(sum!A270="QU",sum!G270,"*")</f>
        <v>*</v>
      </c>
      <c r="AX277" s="1" t="s">
        <v>137</v>
      </c>
      <c r="AY277" s="1" t="s">
        <v>138</v>
      </c>
      <c r="AZ277" s="1">
        <v>2035</v>
      </c>
      <c r="BA277" s="1" t="str">
        <f>IF(sum!A270="SA",sum!B270,"*")</f>
        <v>*</v>
      </c>
      <c r="BB277" s="1"/>
      <c r="BC277" s="1" t="str">
        <f>IF(sum!A270="SA",sum!G270,"*")</f>
        <v>*</v>
      </c>
    </row>
    <row r="278" spans="2:55">
      <c r="B278" s="1" t="s">
        <v>137</v>
      </c>
      <c r="C278" s="1" t="s">
        <v>138</v>
      </c>
      <c r="D278" s="1">
        <v>2035</v>
      </c>
      <c r="J278" s="1" t="s">
        <v>137</v>
      </c>
      <c r="K278" s="1" t="s">
        <v>138</v>
      </c>
      <c r="L278" s="1">
        <v>2035</v>
      </c>
      <c r="M278" s="1" t="str">
        <f>IF(sum!A271="AT",sum!B271,"*")</f>
        <v>*</v>
      </c>
      <c r="N278" s="1"/>
      <c r="O278" s="1" t="str">
        <f>IF(sum!A271="AT",sum!G271,"*")</f>
        <v>*</v>
      </c>
      <c r="R278" s="1" t="s">
        <v>137</v>
      </c>
      <c r="S278" s="1" t="s">
        <v>138</v>
      </c>
      <c r="T278" s="1">
        <v>2035</v>
      </c>
      <c r="U278" s="1" t="str">
        <f>IF(sum!A271="BC",sum!B271,"*")</f>
        <v>R_ES-LI_ELC1</v>
      </c>
      <c r="V278" s="1"/>
      <c r="W278" s="1">
        <f>IF(sum!A271="BC",sum!G271,"*")</f>
        <v>0</v>
      </c>
      <c r="Z278" s="1" t="s">
        <v>137</v>
      </c>
      <c r="AA278" s="1" t="s">
        <v>138</v>
      </c>
      <c r="AB278" s="1">
        <v>2035</v>
      </c>
      <c r="AC278" s="1" t="str">
        <f>IF(sum!A271="MA",sum!B271,"*")</f>
        <v>*</v>
      </c>
      <c r="AD278" s="1"/>
      <c r="AE278" s="1" t="str">
        <f>IF(sum!A271="MA",sum!G271,"*")</f>
        <v>*</v>
      </c>
      <c r="AH278" s="1" t="s">
        <v>137</v>
      </c>
      <c r="AI278" s="1" t="s">
        <v>138</v>
      </c>
      <c r="AJ278" s="1">
        <v>2035</v>
      </c>
      <c r="AK278" s="1" t="str">
        <f>IF(sum!A271="ON",sum!B271,"*")</f>
        <v>*</v>
      </c>
      <c r="AL278" s="1"/>
      <c r="AM278" s="1" t="str">
        <f>IF(sum!A271="ON",sum!G271,"*")</f>
        <v>*</v>
      </c>
      <c r="AP278" s="1" t="s">
        <v>137</v>
      </c>
      <c r="AQ278" s="1" t="s">
        <v>138</v>
      </c>
      <c r="AR278" s="1">
        <v>2035</v>
      </c>
      <c r="AS278" s="1" t="str">
        <f>IF(sum!A271="QU",sum!B271,"*")</f>
        <v>*</v>
      </c>
      <c r="AT278" s="1"/>
      <c r="AU278" s="1" t="str">
        <f>IF(sum!A271="QU",sum!G271,"*")</f>
        <v>*</v>
      </c>
      <c r="AX278" s="1" t="s">
        <v>137</v>
      </c>
      <c r="AY278" s="1" t="s">
        <v>138</v>
      </c>
      <c r="AZ278" s="1">
        <v>2035</v>
      </c>
      <c r="BA278" s="1" t="str">
        <f>IF(sum!A271="SA",sum!B271,"*")</f>
        <v>*</v>
      </c>
      <c r="BB278" s="1"/>
      <c r="BC278" s="1" t="str">
        <f>IF(sum!A271="SA",sum!G271,"*")</f>
        <v>*</v>
      </c>
    </row>
    <row r="279" spans="2:55">
      <c r="B279" s="4" t="s">
        <v>137</v>
      </c>
      <c r="C279" s="4" t="s">
        <v>138</v>
      </c>
      <c r="D279" s="4">
        <v>2035</v>
      </c>
      <c r="J279" s="4" t="s">
        <v>137</v>
      </c>
      <c r="K279" s="4" t="s">
        <v>138</v>
      </c>
      <c r="L279" s="4">
        <v>2035</v>
      </c>
      <c r="M279" s="1" t="str">
        <f>IF(sum!A272="AT",sum!B272,"*")</f>
        <v>*</v>
      </c>
      <c r="N279" s="1"/>
      <c r="O279" s="1" t="str">
        <f>IF(sum!A272="AT",sum!G272,"*")</f>
        <v>*</v>
      </c>
      <c r="R279" s="4" t="s">
        <v>137</v>
      </c>
      <c r="S279" s="4" t="s">
        <v>138</v>
      </c>
      <c r="T279" s="4">
        <v>2035</v>
      </c>
      <c r="U279" s="1" t="str">
        <f>IF(sum!A272="BC",sum!B272,"*")</f>
        <v>R_ES-SC-AP_ELC1_ROOM_CENTRAL</v>
      </c>
      <c r="V279" s="1"/>
      <c r="W279" s="1">
        <f>IF(sum!A272="BC",sum!G272,"*")</f>
        <v>0.126350119582709</v>
      </c>
      <c r="Z279" s="4" t="s">
        <v>137</v>
      </c>
      <c r="AA279" s="4" t="s">
        <v>138</v>
      </c>
      <c r="AB279" s="4">
        <v>2035</v>
      </c>
      <c r="AC279" s="1" t="str">
        <f>IF(sum!A272="MA",sum!B272,"*")</f>
        <v>*</v>
      </c>
      <c r="AD279" s="1"/>
      <c r="AE279" s="1" t="str">
        <f>IF(sum!A272="MA",sum!G272,"*")</f>
        <v>*</v>
      </c>
      <c r="AH279" s="4" t="s">
        <v>137</v>
      </c>
      <c r="AI279" s="4" t="s">
        <v>138</v>
      </c>
      <c r="AJ279" s="4">
        <v>2035</v>
      </c>
      <c r="AK279" s="1" t="str">
        <f>IF(sum!A272="ON",sum!B272,"*")</f>
        <v>*</v>
      </c>
      <c r="AL279" s="1"/>
      <c r="AM279" s="1" t="str">
        <f>IF(sum!A272="ON",sum!G272,"*")</f>
        <v>*</v>
      </c>
      <c r="AP279" s="4" t="s">
        <v>137</v>
      </c>
      <c r="AQ279" s="4" t="s">
        <v>138</v>
      </c>
      <c r="AR279" s="4">
        <v>2035</v>
      </c>
      <c r="AS279" s="1" t="str">
        <f>IF(sum!A272="QU",sum!B272,"*")</f>
        <v>*</v>
      </c>
      <c r="AT279" s="1"/>
      <c r="AU279" s="1" t="str">
        <f>IF(sum!A272="QU",sum!G272,"*")</f>
        <v>*</v>
      </c>
      <c r="AX279" s="4" t="s">
        <v>137</v>
      </c>
      <c r="AY279" s="4" t="s">
        <v>138</v>
      </c>
      <c r="AZ279" s="4">
        <v>2035</v>
      </c>
      <c r="BA279" s="1" t="str">
        <f>IF(sum!A272="SA",sum!B272,"*")</f>
        <v>*</v>
      </c>
      <c r="BB279" s="1"/>
      <c r="BC279" s="1" t="str">
        <f>IF(sum!A272="SA",sum!G272,"*")</f>
        <v>*</v>
      </c>
    </row>
    <row r="280" spans="2:55">
      <c r="B280" s="1" t="s">
        <v>137</v>
      </c>
      <c r="C280" s="1" t="s">
        <v>138</v>
      </c>
      <c r="D280" s="1">
        <v>2035</v>
      </c>
      <c r="J280" s="1" t="s">
        <v>137</v>
      </c>
      <c r="K280" s="1" t="s">
        <v>138</v>
      </c>
      <c r="L280" s="1">
        <v>2035</v>
      </c>
      <c r="M280" s="1" t="str">
        <f>IF(sum!A273="AT",sum!B273,"*")</f>
        <v>*</v>
      </c>
      <c r="N280" s="1"/>
      <c r="O280" s="1" t="str">
        <f>IF(sum!A273="AT",sum!G273,"*")</f>
        <v>*</v>
      </c>
      <c r="R280" s="1" t="s">
        <v>137</v>
      </c>
      <c r="S280" s="1" t="s">
        <v>138</v>
      </c>
      <c r="T280" s="1">
        <v>2035</v>
      </c>
      <c r="U280" s="1" t="str">
        <f>IF(sum!A273="BC",sum!B273,"*")</f>
        <v>R_ES-SC-MOB_ELC1_ROOM_CENTRAL</v>
      </c>
      <c r="V280" s="1"/>
      <c r="W280" s="1">
        <f>IF(sum!A273="BC",sum!G273,"*")</f>
        <v>1.24788987658903E-2</v>
      </c>
      <c r="Z280" s="1" t="s">
        <v>137</v>
      </c>
      <c r="AA280" s="1" t="s">
        <v>138</v>
      </c>
      <c r="AB280" s="1">
        <v>2035</v>
      </c>
      <c r="AC280" s="1" t="str">
        <f>IF(sum!A273="MA",sum!B273,"*")</f>
        <v>*</v>
      </c>
      <c r="AD280" s="1"/>
      <c r="AE280" s="1" t="str">
        <f>IF(sum!A273="MA",sum!G273,"*")</f>
        <v>*</v>
      </c>
      <c r="AH280" s="1" t="s">
        <v>137</v>
      </c>
      <c r="AI280" s="1" t="s">
        <v>138</v>
      </c>
      <c r="AJ280" s="1">
        <v>2035</v>
      </c>
      <c r="AK280" s="1" t="str">
        <f>IF(sum!A273="ON",sum!B273,"*")</f>
        <v>*</v>
      </c>
      <c r="AL280" s="1"/>
      <c r="AM280" s="1" t="str">
        <f>IF(sum!A273="ON",sum!G273,"*")</f>
        <v>*</v>
      </c>
      <c r="AP280" s="1" t="s">
        <v>137</v>
      </c>
      <c r="AQ280" s="1" t="s">
        <v>138</v>
      </c>
      <c r="AR280" s="1">
        <v>2035</v>
      </c>
      <c r="AS280" s="1" t="str">
        <f>IF(sum!A273="QU",sum!B273,"*")</f>
        <v>*</v>
      </c>
      <c r="AT280" s="1"/>
      <c r="AU280" s="1" t="str">
        <f>IF(sum!A273="QU",sum!G273,"*")</f>
        <v>*</v>
      </c>
      <c r="AX280" s="1" t="s">
        <v>137</v>
      </c>
      <c r="AY280" s="1" t="s">
        <v>138</v>
      </c>
      <c r="AZ280" s="1">
        <v>2035</v>
      </c>
      <c r="BA280" s="1" t="str">
        <f>IF(sum!A273="SA",sum!B273,"*")</f>
        <v>*</v>
      </c>
      <c r="BB280" s="1"/>
      <c r="BC280" s="1" t="str">
        <f>IF(sum!A273="SA",sum!G273,"*")</f>
        <v>*</v>
      </c>
    </row>
    <row r="281" spans="2:55">
      <c r="B281" s="1" t="s">
        <v>137</v>
      </c>
      <c r="C281" s="1" t="s">
        <v>138</v>
      </c>
      <c r="D281" s="1">
        <v>2035</v>
      </c>
      <c r="J281" s="1" t="s">
        <v>137</v>
      </c>
      <c r="K281" s="1" t="s">
        <v>138</v>
      </c>
      <c r="L281" s="1">
        <v>2035</v>
      </c>
      <c r="M281" s="1" t="str">
        <f>IF(sum!A274="AT",sum!B274,"*")</f>
        <v>*</v>
      </c>
      <c r="N281" s="1"/>
      <c r="O281" s="1" t="str">
        <f>IF(sum!A274="AT",sum!G274,"*")</f>
        <v>*</v>
      </c>
      <c r="R281" s="1" t="s">
        <v>137</v>
      </c>
      <c r="S281" s="1" t="s">
        <v>138</v>
      </c>
      <c r="T281" s="1">
        <v>2035</v>
      </c>
      <c r="U281" s="1" t="str">
        <f>IF(sum!A274="BC",sum!B274,"*")</f>
        <v>R_ES-SC-SA_ELC1_ROOM_CENTRAL</v>
      </c>
      <c r="V281" s="1"/>
      <c r="W281" s="1">
        <f>IF(sum!A274="BC",sum!G274,"*")</f>
        <v>4.3176926855637801E-2</v>
      </c>
      <c r="Z281" s="1" t="s">
        <v>137</v>
      </c>
      <c r="AA281" s="1" t="s">
        <v>138</v>
      </c>
      <c r="AB281" s="1">
        <v>2035</v>
      </c>
      <c r="AC281" s="1" t="str">
        <f>IF(sum!A274="MA",sum!B274,"*")</f>
        <v>*</v>
      </c>
      <c r="AD281" s="1"/>
      <c r="AE281" s="1" t="str">
        <f>IF(sum!A274="MA",sum!G274,"*")</f>
        <v>*</v>
      </c>
      <c r="AH281" s="1" t="s">
        <v>137</v>
      </c>
      <c r="AI281" s="1" t="s">
        <v>138</v>
      </c>
      <c r="AJ281" s="1">
        <v>2035</v>
      </c>
      <c r="AK281" s="1" t="str">
        <f>IF(sum!A274="ON",sum!B274,"*")</f>
        <v>*</v>
      </c>
      <c r="AL281" s="1"/>
      <c r="AM281" s="1" t="str">
        <f>IF(sum!A274="ON",sum!G274,"*")</f>
        <v>*</v>
      </c>
      <c r="AP281" s="4" t="s">
        <v>137</v>
      </c>
      <c r="AQ281" s="4" t="s">
        <v>138</v>
      </c>
      <c r="AR281" s="4">
        <v>2035</v>
      </c>
      <c r="AS281" s="1" t="str">
        <f>IF(sum!A274="QU",sum!B274,"*")</f>
        <v>*</v>
      </c>
      <c r="AT281" s="1"/>
      <c r="AU281" s="1" t="str">
        <f>IF(sum!A274="QU",sum!G274,"*")</f>
        <v>*</v>
      </c>
      <c r="AX281" s="1" t="s">
        <v>137</v>
      </c>
      <c r="AY281" s="1" t="s">
        <v>138</v>
      </c>
      <c r="AZ281" s="1">
        <v>2035</v>
      </c>
      <c r="BA281" s="1" t="str">
        <f>IF(sum!A274="SA",sum!B274,"*")</f>
        <v>*</v>
      </c>
      <c r="BB281" s="1"/>
      <c r="BC281" s="1" t="str">
        <f>IF(sum!A274="SA",sum!G274,"*")</f>
        <v>*</v>
      </c>
    </row>
    <row r="282" spans="2:55">
      <c r="B282" s="4" t="s">
        <v>137</v>
      </c>
      <c r="C282" s="4" t="s">
        <v>138</v>
      </c>
      <c r="D282" s="4">
        <v>2035</v>
      </c>
      <c r="J282" s="4" t="s">
        <v>137</v>
      </c>
      <c r="K282" s="4" t="s">
        <v>138</v>
      </c>
      <c r="L282" s="4">
        <v>2035</v>
      </c>
      <c r="M282" s="1" t="str">
        <f>IF(sum!A275="AT",sum!B275,"*")</f>
        <v>*</v>
      </c>
      <c r="N282" s="1"/>
      <c r="O282" s="1" t="str">
        <f>IF(sum!A275="AT",sum!G275,"*")</f>
        <v>*</v>
      </c>
      <c r="R282" s="4" t="s">
        <v>137</v>
      </c>
      <c r="S282" s="4" t="s">
        <v>138</v>
      </c>
      <c r="T282" s="4">
        <v>2035</v>
      </c>
      <c r="U282" s="1" t="str">
        <f>IF(sum!A275="BC",sum!B275,"*")</f>
        <v>R_ES-SC-SD_ELC1_ROOM_CENTRAL</v>
      </c>
      <c r="V282" s="1"/>
      <c r="W282" s="1">
        <f>IF(sum!A275="BC",sum!G275,"*")</f>
        <v>0.16345747523776999</v>
      </c>
      <c r="Z282" s="4" t="s">
        <v>137</v>
      </c>
      <c r="AA282" s="4" t="s">
        <v>138</v>
      </c>
      <c r="AB282" s="4">
        <v>2035</v>
      </c>
      <c r="AC282" s="1" t="str">
        <f>IF(sum!A275="MA",sum!B275,"*")</f>
        <v>*</v>
      </c>
      <c r="AD282" s="1"/>
      <c r="AE282" s="1" t="str">
        <f>IF(sum!A275="MA",sum!G275,"*")</f>
        <v>*</v>
      </c>
      <c r="AH282" s="4" t="s">
        <v>137</v>
      </c>
      <c r="AI282" s="4" t="s">
        <v>138</v>
      </c>
      <c r="AJ282" s="4">
        <v>2035</v>
      </c>
      <c r="AK282" s="1" t="str">
        <f>IF(sum!A275="ON",sum!B275,"*")</f>
        <v>*</v>
      </c>
      <c r="AL282" s="1"/>
      <c r="AM282" s="1" t="str">
        <f>IF(sum!A275="ON",sum!G275,"*")</f>
        <v>*</v>
      </c>
      <c r="AP282" s="1" t="s">
        <v>137</v>
      </c>
      <c r="AQ282" s="1" t="s">
        <v>138</v>
      </c>
      <c r="AR282" s="1">
        <v>2035</v>
      </c>
      <c r="AS282" s="1" t="str">
        <f>IF(sum!A275="QU",sum!B275,"*")</f>
        <v>*</v>
      </c>
      <c r="AT282" s="1"/>
      <c r="AU282" s="1" t="str">
        <f>IF(sum!A275="QU",sum!G275,"*")</f>
        <v>*</v>
      </c>
      <c r="AX282" s="4" t="s">
        <v>137</v>
      </c>
      <c r="AY282" s="4" t="s">
        <v>138</v>
      </c>
      <c r="AZ282" s="4">
        <v>2035</v>
      </c>
      <c r="BA282" s="1" t="str">
        <f>IF(sum!A275="SA",sum!B275,"*")</f>
        <v>*</v>
      </c>
      <c r="BB282" s="1"/>
      <c r="BC282" s="1" t="str">
        <f>IF(sum!A275="SA",sum!G275,"*")</f>
        <v>*</v>
      </c>
    </row>
    <row r="283" spans="2:55">
      <c r="B283" s="1" t="s">
        <v>137</v>
      </c>
      <c r="C283" s="1" t="s">
        <v>138</v>
      </c>
      <c r="D283" s="1">
        <v>2035</v>
      </c>
      <c r="J283" s="1" t="s">
        <v>137</v>
      </c>
      <c r="K283" s="1" t="s">
        <v>138</v>
      </c>
      <c r="L283" s="1">
        <v>2035</v>
      </c>
      <c r="M283" s="1" t="str">
        <f>IF(sum!A276="AT",sum!B276,"*")</f>
        <v>*</v>
      </c>
      <c r="N283" s="1"/>
      <c r="O283" s="1" t="str">
        <f>IF(sum!A276="AT",sum!G276,"*")</f>
        <v>*</v>
      </c>
      <c r="R283" s="1" t="s">
        <v>137</v>
      </c>
      <c r="S283" s="1" t="s">
        <v>138</v>
      </c>
      <c r="T283" s="1">
        <v>2035</v>
      </c>
      <c r="U283" s="1" t="str">
        <f>IF(sum!A276="BC",sum!B276,"*")</f>
        <v>R_ES-SH-AP_ELC1</v>
      </c>
      <c r="V283" s="1"/>
      <c r="W283" s="1">
        <f>IF(sum!A276="BC",sum!G276,"*")</f>
        <v>0.16468311981845701</v>
      </c>
      <c r="Z283" s="1" t="s">
        <v>137</v>
      </c>
      <c r="AA283" s="1" t="s">
        <v>138</v>
      </c>
      <c r="AB283" s="1">
        <v>2035</v>
      </c>
      <c r="AC283" s="1" t="str">
        <f>IF(sum!A276="MA",sum!B276,"*")</f>
        <v>*</v>
      </c>
      <c r="AD283" s="1"/>
      <c r="AE283" s="1" t="str">
        <f>IF(sum!A276="MA",sum!G276,"*")</f>
        <v>*</v>
      </c>
      <c r="AH283" s="1" t="s">
        <v>137</v>
      </c>
      <c r="AI283" s="1" t="s">
        <v>138</v>
      </c>
      <c r="AJ283" s="1">
        <v>2035</v>
      </c>
      <c r="AK283" s="1" t="str">
        <f>IF(sum!A276="ON",sum!B276,"*")</f>
        <v>*</v>
      </c>
      <c r="AL283" s="1"/>
      <c r="AM283" s="1" t="str">
        <f>IF(sum!A276="ON",sum!G276,"*")</f>
        <v>*</v>
      </c>
      <c r="AP283" s="4" t="s">
        <v>137</v>
      </c>
      <c r="AQ283" s="4" t="s">
        <v>138</v>
      </c>
      <c r="AR283" s="4">
        <v>2035</v>
      </c>
      <c r="AS283" s="1" t="str">
        <f>IF(sum!A276="QU",sum!B276,"*")</f>
        <v>*</v>
      </c>
      <c r="AT283" s="1"/>
      <c r="AU283" s="1" t="str">
        <f>IF(sum!A276="QU",sum!G276,"*")</f>
        <v>*</v>
      </c>
      <c r="AX283" s="1" t="s">
        <v>137</v>
      </c>
      <c r="AY283" s="1" t="s">
        <v>138</v>
      </c>
      <c r="AZ283" s="1">
        <v>2035</v>
      </c>
      <c r="BA283" s="1" t="str">
        <f>IF(sum!A276="SA",sum!B276,"*")</f>
        <v>*</v>
      </c>
      <c r="BB283" s="1"/>
      <c r="BC283" s="1" t="str">
        <f>IF(sum!A276="SA",sum!G276,"*")</f>
        <v>*</v>
      </c>
    </row>
    <row r="284" spans="2:55">
      <c r="B284" s="1" t="s">
        <v>137</v>
      </c>
      <c r="C284" s="1" t="s">
        <v>138</v>
      </c>
      <c r="D284" s="1">
        <v>2035</v>
      </c>
      <c r="J284" s="1" t="s">
        <v>137</v>
      </c>
      <c r="K284" s="1" t="s">
        <v>138</v>
      </c>
      <c r="L284" s="1">
        <v>2035</v>
      </c>
      <c r="M284" s="1" t="str">
        <f>IF(sum!A277="AT",sum!B277,"*")</f>
        <v>*</v>
      </c>
      <c r="N284" s="1"/>
      <c r="O284" s="1" t="str">
        <f>IF(sum!A277="AT",sum!G277,"*")</f>
        <v>*</v>
      </c>
      <c r="R284" s="1" t="s">
        <v>137</v>
      </c>
      <c r="S284" s="1" t="s">
        <v>138</v>
      </c>
      <c r="T284" s="1">
        <v>2035</v>
      </c>
      <c r="U284" s="1" t="str">
        <f>IF(sum!A277="BC",sum!B277,"*")</f>
        <v>R_ES-SH-AP_HET1</v>
      </c>
      <c r="V284" s="1"/>
      <c r="W284" s="1">
        <f>IF(sum!A277="BC",sum!G277,"*")</f>
        <v>0</v>
      </c>
      <c r="Z284" s="1" t="s">
        <v>137</v>
      </c>
      <c r="AA284" s="1" t="s">
        <v>138</v>
      </c>
      <c r="AB284" s="1">
        <v>2035</v>
      </c>
      <c r="AC284" s="1" t="str">
        <f>IF(sum!A277="MA",sum!B277,"*")</f>
        <v>*</v>
      </c>
      <c r="AD284" s="1"/>
      <c r="AE284" s="1" t="str">
        <f>IF(sum!A277="MA",sum!G277,"*")</f>
        <v>*</v>
      </c>
      <c r="AH284" s="1" t="s">
        <v>137</v>
      </c>
      <c r="AI284" s="1" t="s">
        <v>138</v>
      </c>
      <c r="AJ284" s="1">
        <v>2035</v>
      </c>
      <c r="AK284" s="1" t="str">
        <f>IF(sum!A277="ON",sum!B277,"*")</f>
        <v>*</v>
      </c>
      <c r="AL284" s="1"/>
      <c r="AM284" s="1" t="str">
        <f>IF(sum!A277="ON",sum!G277,"*")</f>
        <v>*</v>
      </c>
      <c r="AP284" s="1" t="s">
        <v>137</v>
      </c>
      <c r="AQ284" s="1" t="s">
        <v>138</v>
      </c>
      <c r="AR284" s="1">
        <v>2035</v>
      </c>
      <c r="AS284" s="1" t="str">
        <f>IF(sum!A277="QU",sum!B277,"*")</f>
        <v>*</v>
      </c>
      <c r="AT284" s="1"/>
      <c r="AU284" s="1" t="str">
        <f>IF(sum!A277="QU",sum!G277,"*")</f>
        <v>*</v>
      </c>
      <c r="AX284" s="1" t="s">
        <v>137</v>
      </c>
      <c r="AY284" s="1" t="s">
        <v>138</v>
      </c>
      <c r="AZ284" s="1">
        <v>2035</v>
      </c>
      <c r="BA284" s="1" t="str">
        <f>IF(sum!A277="SA",sum!B277,"*")</f>
        <v>*</v>
      </c>
      <c r="BB284" s="1"/>
      <c r="BC284" s="1" t="str">
        <f>IF(sum!A277="SA",sum!G277,"*")</f>
        <v>*</v>
      </c>
    </row>
    <row r="285" spans="2:55">
      <c r="B285" s="4" t="s">
        <v>137</v>
      </c>
      <c r="C285" s="4" t="s">
        <v>138</v>
      </c>
      <c r="D285" s="4">
        <v>2035</v>
      </c>
      <c r="J285" s="4" t="s">
        <v>137</v>
      </c>
      <c r="K285" s="4" t="s">
        <v>138</v>
      </c>
      <c r="L285" s="4">
        <v>2035</v>
      </c>
      <c r="M285" s="1" t="str">
        <f>IF(sum!A278="AT",sum!B278,"*")</f>
        <v>*</v>
      </c>
      <c r="N285" s="1"/>
      <c r="O285" s="1" t="str">
        <f>IF(sum!A278="AT",sum!G278,"*")</f>
        <v>*</v>
      </c>
      <c r="R285" s="4" t="s">
        <v>137</v>
      </c>
      <c r="S285" s="4" t="s">
        <v>138</v>
      </c>
      <c r="T285" s="4">
        <v>2035</v>
      </c>
      <c r="U285" s="1" t="str">
        <f>IF(sum!A278="BC",sum!B278,"*")</f>
        <v>R_ES-SH-MOB_ELC1</v>
      </c>
      <c r="V285" s="1"/>
      <c r="W285" s="1">
        <f>IF(sum!A278="BC",sum!G278,"*")</f>
        <v>2.3936528004921799E-3</v>
      </c>
      <c r="Z285" s="4" t="s">
        <v>137</v>
      </c>
      <c r="AA285" s="4" t="s">
        <v>138</v>
      </c>
      <c r="AB285" s="4">
        <v>2035</v>
      </c>
      <c r="AC285" s="1" t="str">
        <f>IF(sum!A278="MA",sum!B278,"*")</f>
        <v>*</v>
      </c>
      <c r="AD285" s="1"/>
      <c r="AE285" s="1" t="str">
        <f>IF(sum!A278="MA",sum!G278,"*")</f>
        <v>*</v>
      </c>
      <c r="AH285" s="4" t="s">
        <v>137</v>
      </c>
      <c r="AI285" s="4" t="s">
        <v>138</v>
      </c>
      <c r="AJ285" s="4">
        <v>2035</v>
      </c>
      <c r="AK285" s="1" t="str">
        <f>IF(sum!A278="ON",sum!B278,"*")</f>
        <v>*</v>
      </c>
      <c r="AL285" s="1"/>
      <c r="AM285" s="1" t="str">
        <f>IF(sum!A278="ON",sum!G278,"*")</f>
        <v>*</v>
      </c>
      <c r="AP285" s="4" t="s">
        <v>137</v>
      </c>
      <c r="AQ285" s="4" t="s">
        <v>138</v>
      </c>
      <c r="AR285" s="4">
        <v>2035</v>
      </c>
      <c r="AS285" s="1" t="str">
        <f>IF(sum!A278="QU",sum!B278,"*")</f>
        <v>*</v>
      </c>
      <c r="AT285" s="1"/>
      <c r="AU285" s="1" t="str">
        <f>IF(sum!A278="QU",sum!G278,"*")</f>
        <v>*</v>
      </c>
      <c r="AX285" s="4" t="s">
        <v>137</v>
      </c>
      <c r="AY285" s="4" t="s">
        <v>138</v>
      </c>
      <c r="AZ285" s="4">
        <v>2035</v>
      </c>
      <c r="BA285" s="1" t="str">
        <f>IF(sum!A278="SA",sum!B278,"*")</f>
        <v>*</v>
      </c>
      <c r="BB285" s="1"/>
      <c r="BC285" s="1" t="str">
        <f>IF(sum!A278="SA",sum!G278,"*")</f>
        <v>*</v>
      </c>
    </row>
    <row r="286" spans="2:55">
      <c r="B286" s="1" t="s">
        <v>137</v>
      </c>
      <c r="C286" s="1" t="s">
        <v>138</v>
      </c>
      <c r="D286" s="1">
        <v>2035</v>
      </c>
      <c r="J286" s="1" t="s">
        <v>137</v>
      </c>
      <c r="K286" s="1" t="s">
        <v>138</v>
      </c>
      <c r="L286" s="1">
        <v>2035</v>
      </c>
      <c r="M286" s="1" t="str">
        <f>IF(sum!A279="AT",sum!B279,"*")</f>
        <v>*</v>
      </c>
      <c r="N286" s="1"/>
      <c r="O286" s="1" t="str">
        <f>IF(sum!A279="AT",sum!G279,"*")</f>
        <v>*</v>
      </c>
      <c r="R286" s="1" t="s">
        <v>137</v>
      </c>
      <c r="S286" s="1" t="s">
        <v>138</v>
      </c>
      <c r="T286" s="1">
        <v>2035</v>
      </c>
      <c r="U286" s="1" t="str">
        <f>IF(sum!A279="BC",sum!B279,"*")</f>
        <v>R_ES-SH-MOB_GAS_HE1</v>
      </c>
      <c r="V286" s="1"/>
      <c r="W286" s="1">
        <f>IF(sum!A279="BC",sum!G279,"*")</f>
        <v>3.15745999348211E-3</v>
      </c>
      <c r="Z286" s="1" t="s">
        <v>137</v>
      </c>
      <c r="AA286" s="1" t="s">
        <v>138</v>
      </c>
      <c r="AB286" s="1">
        <v>2035</v>
      </c>
      <c r="AC286" s="1" t="str">
        <f>IF(sum!A279="MA",sum!B279,"*")</f>
        <v>*</v>
      </c>
      <c r="AD286" s="1"/>
      <c r="AE286" s="1" t="str">
        <f>IF(sum!A279="MA",sum!G279,"*")</f>
        <v>*</v>
      </c>
      <c r="AH286" s="1" t="s">
        <v>137</v>
      </c>
      <c r="AI286" s="1" t="s">
        <v>138</v>
      </c>
      <c r="AJ286" s="1">
        <v>2035</v>
      </c>
      <c r="AK286" s="1" t="str">
        <f>IF(sum!A279="ON",sum!B279,"*")</f>
        <v>*</v>
      </c>
      <c r="AL286" s="1"/>
      <c r="AM286" s="1" t="str">
        <f>IF(sum!A279="ON",sum!G279,"*")</f>
        <v>*</v>
      </c>
      <c r="AP286" s="1" t="s">
        <v>137</v>
      </c>
      <c r="AQ286" s="1" t="s">
        <v>138</v>
      </c>
      <c r="AR286" s="1">
        <v>2035</v>
      </c>
      <c r="AS286" s="1" t="str">
        <f>IF(sum!A279="QU",sum!B279,"*")</f>
        <v>*</v>
      </c>
      <c r="AT286" s="1"/>
      <c r="AU286" s="1" t="str">
        <f>IF(sum!A279="QU",sum!G279,"*")</f>
        <v>*</v>
      </c>
      <c r="AX286" s="1" t="s">
        <v>137</v>
      </c>
      <c r="AY286" s="1" t="s">
        <v>138</v>
      </c>
      <c r="AZ286" s="1">
        <v>2035</v>
      </c>
      <c r="BA286" s="1" t="str">
        <f>IF(sum!A279="SA",sum!B279,"*")</f>
        <v>*</v>
      </c>
      <c r="BB286" s="1"/>
      <c r="BC286" s="1" t="str">
        <f>IF(sum!A279="SA",sum!G279,"*")</f>
        <v>*</v>
      </c>
    </row>
    <row r="287" spans="2:55">
      <c r="B287" s="1" t="s">
        <v>137</v>
      </c>
      <c r="C287" s="1" t="s">
        <v>138</v>
      </c>
      <c r="D287" s="1">
        <v>2035</v>
      </c>
      <c r="J287" s="1" t="s">
        <v>137</v>
      </c>
      <c r="K287" s="1" t="s">
        <v>138</v>
      </c>
      <c r="L287" s="1">
        <v>2035</v>
      </c>
      <c r="M287" s="1" t="str">
        <f>IF(sum!A280="AT",sum!B280,"*")</f>
        <v>*</v>
      </c>
      <c r="N287" s="1"/>
      <c r="O287" s="1" t="str">
        <f>IF(sum!A280="AT",sum!G280,"*")</f>
        <v>*</v>
      </c>
      <c r="R287" s="1" t="s">
        <v>137</v>
      </c>
      <c r="S287" s="1" t="s">
        <v>138</v>
      </c>
      <c r="T287" s="1">
        <v>2035</v>
      </c>
      <c r="U287" s="1" t="str">
        <f>IF(sum!A280="BC",sum!B280,"*")</f>
        <v>R_ES-SH-SA_ELC1</v>
      </c>
      <c r="V287" s="1"/>
      <c r="W287" s="1">
        <f>IF(sum!A280="BC",sum!G280,"*")</f>
        <v>8.5750410912478897E-2</v>
      </c>
      <c r="Z287" s="1" t="s">
        <v>137</v>
      </c>
      <c r="AA287" s="1" t="s">
        <v>138</v>
      </c>
      <c r="AB287" s="1">
        <v>2035</v>
      </c>
      <c r="AC287" s="1" t="str">
        <f>IF(sum!A280="MA",sum!B280,"*")</f>
        <v>*</v>
      </c>
      <c r="AD287" s="1"/>
      <c r="AE287" s="1" t="str">
        <f>IF(sum!A280="MA",sum!G280,"*")</f>
        <v>*</v>
      </c>
      <c r="AH287" s="1" t="s">
        <v>137</v>
      </c>
      <c r="AI287" s="1" t="s">
        <v>138</v>
      </c>
      <c r="AJ287" s="1">
        <v>2035</v>
      </c>
      <c r="AK287" s="1" t="str">
        <f>IF(sum!A280="ON",sum!B280,"*")</f>
        <v>*</v>
      </c>
      <c r="AL287" s="1"/>
      <c r="AM287" s="1" t="str">
        <f>IF(sum!A280="ON",sum!G280,"*")</f>
        <v>*</v>
      </c>
      <c r="AP287" s="4" t="s">
        <v>137</v>
      </c>
      <c r="AQ287" s="4" t="s">
        <v>138</v>
      </c>
      <c r="AR287" s="4">
        <v>2035</v>
      </c>
      <c r="AS287" s="1" t="str">
        <f>IF(sum!A280="QU",sum!B280,"*")</f>
        <v>*</v>
      </c>
      <c r="AT287" s="1"/>
      <c r="AU287" s="1" t="str">
        <f>IF(sum!A280="QU",sum!G280,"*")</f>
        <v>*</v>
      </c>
      <c r="AX287" s="1" t="s">
        <v>137</v>
      </c>
      <c r="AY287" s="1" t="s">
        <v>138</v>
      </c>
      <c r="AZ287" s="1">
        <v>2035</v>
      </c>
      <c r="BA287" s="1" t="str">
        <f>IF(sum!A280="SA",sum!B280,"*")</f>
        <v>*</v>
      </c>
      <c r="BB287" s="1"/>
      <c r="BC287" s="1" t="str">
        <f>IF(sum!A280="SA",sum!G280,"*")</f>
        <v>*</v>
      </c>
    </row>
    <row r="288" spans="2:55">
      <c r="B288" s="4" t="s">
        <v>137</v>
      </c>
      <c r="C288" s="4" t="s">
        <v>138</v>
      </c>
      <c r="D288" s="4">
        <v>2035</v>
      </c>
      <c r="J288" s="4" t="s">
        <v>137</v>
      </c>
      <c r="K288" s="4" t="s">
        <v>138</v>
      </c>
      <c r="L288" s="4">
        <v>2035</v>
      </c>
      <c r="M288" s="1" t="str">
        <f>IF(sum!A281="AT",sum!B281,"*")</f>
        <v>*</v>
      </c>
      <c r="N288" s="1"/>
      <c r="O288" s="1" t="str">
        <f>IF(sum!A281="AT",sum!G281,"*")</f>
        <v>*</v>
      </c>
      <c r="R288" s="4" t="s">
        <v>137</v>
      </c>
      <c r="S288" s="4" t="s">
        <v>138</v>
      </c>
      <c r="T288" s="4">
        <v>2035</v>
      </c>
      <c r="U288" s="1" t="str">
        <f>IF(sum!A281="BC",sum!B281,"*")</f>
        <v>R_ES-SH-SA_HET1</v>
      </c>
      <c r="V288" s="1"/>
      <c r="W288" s="1">
        <f>IF(sum!A281="BC",sum!G281,"*")</f>
        <v>0</v>
      </c>
      <c r="Z288" s="4" t="s">
        <v>137</v>
      </c>
      <c r="AA288" s="4" t="s">
        <v>138</v>
      </c>
      <c r="AB288" s="4">
        <v>2035</v>
      </c>
      <c r="AC288" s="1" t="str">
        <f>IF(sum!A281="MA",sum!B281,"*")</f>
        <v>*</v>
      </c>
      <c r="AD288" s="1"/>
      <c r="AE288" s="1" t="str">
        <f>IF(sum!A281="MA",sum!G281,"*")</f>
        <v>*</v>
      </c>
      <c r="AH288" s="4" t="s">
        <v>137</v>
      </c>
      <c r="AI288" s="4" t="s">
        <v>138</v>
      </c>
      <c r="AJ288" s="4">
        <v>2035</v>
      </c>
      <c r="AK288" s="1" t="str">
        <f>IF(sum!A281="ON",sum!B281,"*")</f>
        <v>*</v>
      </c>
      <c r="AL288" s="1"/>
      <c r="AM288" s="1" t="str">
        <f>IF(sum!A281="ON",sum!G281,"*")</f>
        <v>*</v>
      </c>
      <c r="AP288" s="1" t="s">
        <v>137</v>
      </c>
      <c r="AQ288" s="1" t="s">
        <v>138</v>
      </c>
      <c r="AR288" s="1">
        <v>2035</v>
      </c>
      <c r="AS288" s="1" t="str">
        <f>IF(sum!A281="QU",sum!B281,"*")</f>
        <v>*</v>
      </c>
      <c r="AT288" s="1"/>
      <c r="AU288" s="1" t="str">
        <f>IF(sum!A281="QU",sum!G281,"*")</f>
        <v>*</v>
      </c>
      <c r="AX288" s="4" t="s">
        <v>137</v>
      </c>
      <c r="AY288" s="4" t="s">
        <v>138</v>
      </c>
      <c r="AZ288" s="4">
        <v>2035</v>
      </c>
      <c r="BA288" s="1" t="str">
        <f>IF(sum!A281="SA",sum!B281,"*")</f>
        <v>*</v>
      </c>
      <c r="BB288" s="1"/>
      <c r="BC288" s="1" t="str">
        <f>IF(sum!A281="SA",sum!G281,"*")</f>
        <v>*</v>
      </c>
    </row>
    <row r="289" spans="2:55">
      <c r="B289" s="1" t="s">
        <v>137</v>
      </c>
      <c r="C289" s="1" t="s">
        <v>138</v>
      </c>
      <c r="D289" s="1">
        <v>2035</v>
      </c>
      <c r="J289" s="1" t="s">
        <v>137</v>
      </c>
      <c r="K289" s="1" t="s">
        <v>138</v>
      </c>
      <c r="L289" s="1">
        <v>2035</v>
      </c>
      <c r="M289" s="1" t="str">
        <f>IF(sum!A282="AT",sum!B282,"*")</f>
        <v>*</v>
      </c>
      <c r="N289" s="1"/>
      <c r="O289" s="1" t="str">
        <f>IF(sum!A282="AT",sum!G282,"*")</f>
        <v>*</v>
      </c>
      <c r="R289" s="1" t="s">
        <v>137</v>
      </c>
      <c r="S289" s="1" t="s">
        <v>138</v>
      </c>
      <c r="T289" s="1">
        <v>2035</v>
      </c>
      <c r="U289" s="1" t="str">
        <f>IF(sum!A282="BC",sum!B282,"*")</f>
        <v>R_ES-SH-SD_ELC1</v>
      </c>
      <c r="V289" s="1"/>
      <c r="W289" s="1">
        <f>IF(sum!A282="BC",sum!G282,"*")</f>
        <v>0.18794622887214901</v>
      </c>
      <c r="Z289" s="1" t="s">
        <v>137</v>
      </c>
      <c r="AA289" s="1" t="s">
        <v>138</v>
      </c>
      <c r="AB289" s="1">
        <v>2035</v>
      </c>
      <c r="AC289" s="1" t="str">
        <f>IF(sum!A282="MA",sum!B282,"*")</f>
        <v>*</v>
      </c>
      <c r="AD289" s="1"/>
      <c r="AE289" s="1" t="str">
        <f>IF(sum!A282="MA",sum!G282,"*")</f>
        <v>*</v>
      </c>
      <c r="AH289" s="1" t="s">
        <v>137</v>
      </c>
      <c r="AI289" s="1" t="s">
        <v>138</v>
      </c>
      <c r="AJ289" s="1">
        <v>2035</v>
      </c>
      <c r="AK289" s="1" t="str">
        <f>IF(sum!A282="ON",sum!B282,"*")</f>
        <v>*</v>
      </c>
      <c r="AL289" s="1"/>
      <c r="AM289" s="1" t="str">
        <f>IF(sum!A282="ON",sum!G282,"*")</f>
        <v>*</v>
      </c>
      <c r="AP289" s="4" t="s">
        <v>137</v>
      </c>
      <c r="AQ289" s="4" t="s">
        <v>138</v>
      </c>
      <c r="AR289" s="4">
        <v>2035</v>
      </c>
      <c r="AS289" s="1" t="str">
        <f>IF(sum!A282="QU",sum!B282,"*")</f>
        <v>*</v>
      </c>
      <c r="AT289" s="1"/>
      <c r="AU289" s="1" t="str">
        <f>IF(sum!A282="QU",sum!G282,"*")</f>
        <v>*</v>
      </c>
      <c r="AX289" s="1" t="s">
        <v>137</v>
      </c>
      <c r="AY289" s="1" t="s">
        <v>138</v>
      </c>
      <c r="AZ289" s="1">
        <v>2035</v>
      </c>
      <c r="BA289" s="1" t="str">
        <f>IF(sum!A282="SA",sum!B282,"*")</f>
        <v>*</v>
      </c>
      <c r="BB289" s="1"/>
      <c r="BC289" s="1" t="str">
        <f>IF(sum!A282="SA",sum!G282,"*")</f>
        <v>*</v>
      </c>
    </row>
    <row r="290" spans="2:55">
      <c r="B290" s="1" t="s">
        <v>137</v>
      </c>
      <c r="C290" s="1" t="s">
        <v>138</v>
      </c>
      <c r="D290" s="1">
        <v>2035</v>
      </c>
      <c r="J290" s="1" t="s">
        <v>137</v>
      </c>
      <c r="K290" s="1" t="s">
        <v>138</v>
      </c>
      <c r="L290" s="1">
        <v>2035</v>
      </c>
      <c r="M290" s="1" t="str">
        <f>IF(sum!A283="AT",sum!B283,"*")</f>
        <v>*</v>
      </c>
      <c r="N290" s="1"/>
      <c r="O290" s="1" t="str">
        <f>IF(sum!A283="AT",sum!G283,"*")</f>
        <v>*</v>
      </c>
      <c r="R290" s="1" t="s">
        <v>137</v>
      </c>
      <c r="S290" s="1" t="s">
        <v>138</v>
      </c>
      <c r="T290" s="1">
        <v>2035</v>
      </c>
      <c r="U290" s="1" t="str">
        <f>IF(sum!A283="BC",sum!B283,"*")</f>
        <v>R_ES-SH-SD_GAS_HE1</v>
      </c>
      <c r="V290" s="1"/>
      <c r="W290" s="1">
        <f>IF(sum!A283="BC",sum!G283,"*")</f>
        <v>0</v>
      </c>
      <c r="Z290" s="1" t="s">
        <v>137</v>
      </c>
      <c r="AA290" s="1" t="s">
        <v>138</v>
      </c>
      <c r="AB290" s="1">
        <v>2035</v>
      </c>
      <c r="AC290" s="1" t="str">
        <f>IF(sum!A283="MA",sum!B283,"*")</f>
        <v>*</v>
      </c>
      <c r="AD290" s="1"/>
      <c r="AE290" s="1" t="str">
        <f>IF(sum!A283="MA",sum!G283,"*")</f>
        <v>*</v>
      </c>
      <c r="AH290" s="1" t="s">
        <v>137</v>
      </c>
      <c r="AI290" s="1" t="s">
        <v>138</v>
      </c>
      <c r="AJ290" s="1">
        <v>2035</v>
      </c>
      <c r="AK290" s="1" t="str">
        <f>IF(sum!A283="ON",sum!B283,"*")</f>
        <v>*</v>
      </c>
      <c r="AL290" s="1"/>
      <c r="AM290" s="1" t="str">
        <f>IF(sum!A283="ON",sum!G283,"*")</f>
        <v>*</v>
      </c>
      <c r="AP290" s="1" t="s">
        <v>137</v>
      </c>
      <c r="AQ290" s="1" t="s">
        <v>138</v>
      </c>
      <c r="AR290" s="1">
        <v>2035</v>
      </c>
      <c r="AS290" s="1" t="str">
        <f>IF(sum!A283="QU",sum!B283,"*")</f>
        <v>*</v>
      </c>
      <c r="AT290" s="1"/>
      <c r="AU290" s="1" t="str">
        <f>IF(sum!A283="QU",sum!G283,"*")</f>
        <v>*</v>
      </c>
      <c r="AX290" s="1" t="s">
        <v>137</v>
      </c>
      <c r="AY290" s="1" t="s">
        <v>138</v>
      </c>
      <c r="AZ290" s="1">
        <v>2035</v>
      </c>
      <c r="BA290" s="1" t="str">
        <f>IF(sum!A283="SA",sum!B283,"*")</f>
        <v>*</v>
      </c>
      <c r="BB290" s="1"/>
      <c r="BC290" s="1" t="str">
        <f>IF(sum!A283="SA",sum!G283,"*")</f>
        <v>*</v>
      </c>
    </row>
    <row r="291" spans="2:55">
      <c r="B291" s="4" t="s">
        <v>137</v>
      </c>
      <c r="C291" s="4" t="s">
        <v>138</v>
      </c>
      <c r="D291" s="4">
        <v>2035</v>
      </c>
      <c r="J291" s="4" t="s">
        <v>137</v>
      </c>
      <c r="K291" s="4" t="s">
        <v>138</v>
      </c>
      <c r="L291" s="4">
        <v>2035</v>
      </c>
      <c r="M291" s="1" t="str">
        <f>IF(sum!A284="AT",sum!B284,"*")</f>
        <v>*</v>
      </c>
      <c r="N291" s="1"/>
      <c r="O291" s="1" t="str">
        <f>IF(sum!A284="AT",sum!G284,"*")</f>
        <v>*</v>
      </c>
      <c r="R291" s="4" t="s">
        <v>137</v>
      </c>
      <c r="S291" s="4" t="s">
        <v>138</v>
      </c>
      <c r="T291" s="4">
        <v>2035</v>
      </c>
      <c r="U291" s="1" t="str">
        <f>IF(sum!A284="BC",sum!B284,"*")</f>
        <v>R_ES-WH-AP_GAS1</v>
      </c>
      <c r="V291" s="1"/>
      <c r="W291" s="1">
        <f>IF(sum!A284="BC",sum!G284,"*")</f>
        <v>0.53110996503590402</v>
      </c>
      <c r="Z291" s="4" t="s">
        <v>137</v>
      </c>
      <c r="AA291" s="4" t="s">
        <v>138</v>
      </c>
      <c r="AB291" s="4">
        <v>2035</v>
      </c>
      <c r="AC291" s="1" t="str">
        <f>IF(sum!A284="MA",sum!B284,"*")</f>
        <v>*</v>
      </c>
      <c r="AD291" s="1"/>
      <c r="AE291" s="1" t="str">
        <f>IF(sum!A284="MA",sum!G284,"*")</f>
        <v>*</v>
      </c>
      <c r="AH291" s="4" t="s">
        <v>137</v>
      </c>
      <c r="AI291" s="4" t="s">
        <v>138</v>
      </c>
      <c r="AJ291" s="4">
        <v>2035</v>
      </c>
      <c r="AK291" s="1" t="str">
        <f>IF(sum!A284="ON",sum!B284,"*")</f>
        <v>*</v>
      </c>
      <c r="AL291" s="1"/>
      <c r="AM291" s="1" t="str">
        <f>IF(sum!A284="ON",sum!G284,"*")</f>
        <v>*</v>
      </c>
      <c r="AP291" s="4" t="s">
        <v>137</v>
      </c>
      <c r="AQ291" s="4" t="s">
        <v>138</v>
      </c>
      <c r="AR291" s="4">
        <v>2035</v>
      </c>
      <c r="AS291" s="1" t="str">
        <f>IF(sum!A284="QU",sum!B284,"*")</f>
        <v>*</v>
      </c>
      <c r="AT291" s="1"/>
      <c r="AU291" s="1" t="str">
        <f>IF(sum!A284="QU",sum!G284,"*")</f>
        <v>*</v>
      </c>
      <c r="AX291" s="4" t="s">
        <v>137</v>
      </c>
      <c r="AY291" s="4" t="s">
        <v>138</v>
      </c>
      <c r="AZ291" s="4">
        <v>2035</v>
      </c>
      <c r="BA291" s="1" t="str">
        <f>IF(sum!A284="SA",sum!B284,"*")</f>
        <v>*</v>
      </c>
      <c r="BB291" s="1"/>
      <c r="BC291" s="1" t="str">
        <f>IF(sum!A284="SA",sum!G284,"*")</f>
        <v>*</v>
      </c>
    </row>
    <row r="292" spans="2:55">
      <c r="B292" s="1" t="s">
        <v>137</v>
      </c>
      <c r="C292" s="1" t="s">
        <v>138</v>
      </c>
      <c r="D292" s="1">
        <v>2035</v>
      </c>
      <c r="J292" s="1" t="s">
        <v>137</v>
      </c>
      <c r="K292" s="1" t="s">
        <v>138</v>
      </c>
      <c r="L292" s="1">
        <v>2035</v>
      </c>
      <c r="M292" s="1" t="str">
        <f>IF(sum!A285="AT",sum!B285,"*")</f>
        <v>*</v>
      </c>
      <c r="N292" s="1"/>
      <c r="O292" s="1" t="str">
        <f>IF(sum!A285="AT",sum!G285,"*")</f>
        <v>*</v>
      </c>
      <c r="R292" s="1" t="s">
        <v>137</v>
      </c>
      <c r="S292" s="1" t="s">
        <v>138</v>
      </c>
      <c r="T292" s="1">
        <v>2035</v>
      </c>
      <c r="U292" s="1" t="str">
        <f>IF(sum!A285="BC",sum!B285,"*")</f>
        <v>R_ES-WH-AP_STEAM1</v>
      </c>
      <c r="V292" s="1"/>
      <c r="W292" s="1">
        <f>IF(sum!A285="BC",sum!G285,"*")</f>
        <v>0</v>
      </c>
      <c r="Z292" s="1" t="s">
        <v>137</v>
      </c>
      <c r="AA292" s="1" t="s">
        <v>138</v>
      </c>
      <c r="AB292" s="1">
        <v>2035</v>
      </c>
      <c r="AC292" s="1" t="str">
        <f>IF(sum!A285="MA",sum!B285,"*")</f>
        <v>*</v>
      </c>
      <c r="AD292" s="1"/>
      <c r="AE292" s="1" t="str">
        <f>IF(sum!A285="MA",sum!G285,"*")</f>
        <v>*</v>
      </c>
      <c r="AH292" s="1" t="s">
        <v>137</v>
      </c>
      <c r="AI292" s="1" t="s">
        <v>138</v>
      </c>
      <c r="AJ292" s="1">
        <v>2035</v>
      </c>
      <c r="AK292" s="1" t="str">
        <f>IF(sum!A285="ON",sum!B285,"*")</f>
        <v>*</v>
      </c>
      <c r="AL292" s="1"/>
      <c r="AM292" s="1" t="str">
        <f>IF(sum!A285="ON",sum!G285,"*")</f>
        <v>*</v>
      </c>
      <c r="AP292" s="1" t="s">
        <v>137</v>
      </c>
      <c r="AQ292" s="1" t="s">
        <v>138</v>
      </c>
      <c r="AR292" s="1">
        <v>2035</v>
      </c>
      <c r="AS292" s="1" t="str">
        <f>IF(sum!A285="QU",sum!B285,"*")</f>
        <v>*</v>
      </c>
      <c r="AT292" s="1"/>
      <c r="AU292" s="1" t="str">
        <f>IF(sum!A285="QU",sum!G285,"*")</f>
        <v>*</v>
      </c>
      <c r="AX292" s="1" t="s">
        <v>137</v>
      </c>
      <c r="AY292" s="1" t="s">
        <v>138</v>
      </c>
      <c r="AZ292" s="1">
        <v>2035</v>
      </c>
      <c r="BA292" s="1" t="str">
        <f>IF(sum!A285="SA",sum!B285,"*")</f>
        <v>*</v>
      </c>
      <c r="BB292" s="1"/>
      <c r="BC292" s="1" t="str">
        <f>IF(sum!A285="SA",sum!G285,"*")</f>
        <v>*</v>
      </c>
    </row>
    <row r="293" spans="2:55">
      <c r="B293" s="1" t="s">
        <v>137</v>
      </c>
      <c r="C293" s="1" t="s">
        <v>138</v>
      </c>
      <c r="D293" s="1">
        <v>2035</v>
      </c>
      <c r="J293" s="1" t="s">
        <v>137</v>
      </c>
      <c r="K293" s="1" t="s">
        <v>138</v>
      </c>
      <c r="L293" s="1">
        <v>2035</v>
      </c>
      <c r="M293" s="1" t="str">
        <f>IF(sum!A286="AT",sum!B286,"*")</f>
        <v>*</v>
      </c>
      <c r="N293" s="1"/>
      <c r="O293" s="1" t="str">
        <f>IF(sum!A286="AT",sum!G286,"*")</f>
        <v>*</v>
      </c>
      <c r="R293" s="1" t="s">
        <v>137</v>
      </c>
      <c r="S293" s="1" t="s">
        <v>138</v>
      </c>
      <c r="T293" s="1">
        <v>2035</v>
      </c>
      <c r="U293" s="1" t="str">
        <f>IF(sum!A286="BC",sum!B286,"*")</f>
        <v>R_ES-WH-MOB_GAS1</v>
      </c>
      <c r="V293" s="1"/>
      <c r="W293" s="1">
        <f>IF(sum!A286="BC",sum!G286,"*")</f>
        <v>0</v>
      </c>
      <c r="Z293" s="1" t="s">
        <v>137</v>
      </c>
      <c r="AA293" s="1" t="s">
        <v>138</v>
      </c>
      <c r="AB293" s="1">
        <v>2035</v>
      </c>
      <c r="AC293" s="1" t="str">
        <f>IF(sum!A286="MA",sum!B286,"*")</f>
        <v>*</v>
      </c>
      <c r="AD293" s="1"/>
      <c r="AE293" s="1" t="str">
        <f>IF(sum!A286="MA",sum!G286,"*")</f>
        <v>*</v>
      </c>
      <c r="AH293" s="1" t="s">
        <v>137</v>
      </c>
      <c r="AI293" s="1" t="s">
        <v>138</v>
      </c>
      <c r="AJ293" s="1">
        <v>2035</v>
      </c>
      <c r="AK293" s="1" t="str">
        <f>IF(sum!A286="ON",sum!B286,"*")</f>
        <v>*</v>
      </c>
      <c r="AL293" s="1"/>
      <c r="AM293" s="1" t="str">
        <f>IF(sum!A286="ON",sum!G286,"*")</f>
        <v>*</v>
      </c>
      <c r="AP293" s="4" t="s">
        <v>137</v>
      </c>
      <c r="AQ293" s="4" t="s">
        <v>138</v>
      </c>
      <c r="AR293" s="4">
        <v>2035</v>
      </c>
      <c r="AS293" s="1" t="str">
        <f>IF(sum!A286="QU",sum!B286,"*")</f>
        <v>*</v>
      </c>
      <c r="AT293" s="1"/>
      <c r="AU293" s="1" t="str">
        <f>IF(sum!A286="QU",sum!G286,"*")</f>
        <v>*</v>
      </c>
      <c r="AX293" s="1" t="s">
        <v>137</v>
      </c>
      <c r="AY293" s="1" t="s">
        <v>138</v>
      </c>
      <c r="AZ293" s="1">
        <v>2035</v>
      </c>
      <c r="BA293" s="1" t="str">
        <f>IF(sum!A286="SA",sum!B286,"*")</f>
        <v>*</v>
      </c>
      <c r="BB293" s="1"/>
      <c r="BC293" s="1" t="str">
        <f>IF(sum!A286="SA",sum!G286,"*")</f>
        <v>*</v>
      </c>
    </row>
    <row r="294" spans="2:55">
      <c r="B294" s="4" t="s">
        <v>137</v>
      </c>
      <c r="C294" s="4" t="s">
        <v>138</v>
      </c>
      <c r="D294" s="4">
        <v>2035</v>
      </c>
      <c r="J294" s="4" t="s">
        <v>137</v>
      </c>
      <c r="K294" s="4" t="s">
        <v>138</v>
      </c>
      <c r="L294" s="4">
        <v>2035</v>
      </c>
      <c r="M294" s="1" t="str">
        <f>IF(sum!A287="AT",sum!B287,"*")</f>
        <v>*</v>
      </c>
      <c r="N294" s="1"/>
      <c r="O294" s="1" t="str">
        <f>IF(sum!A287="AT",sum!G287,"*")</f>
        <v>*</v>
      </c>
      <c r="R294" s="4" t="s">
        <v>137</v>
      </c>
      <c r="S294" s="4" t="s">
        <v>138</v>
      </c>
      <c r="T294" s="4">
        <v>2035</v>
      </c>
      <c r="U294" s="1" t="str">
        <f>IF(sum!A287="BC",sum!B287,"*")</f>
        <v>R_ES-WH-MOB_STEAM1</v>
      </c>
      <c r="V294" s="1"/>
      <c r="W294" s="1">
        <f>IF(sum!A287="BC",sum!G287,"*")</f>
        <v>8.6772737280010795E-2</v>
      </c>
      <c r="Z294" s="4" t="s">
        <v>137</v>
      </c>
      <c r="AA294" s="4" t="s">
        <v>138</v>
      </c>
      <c r="AB294" s="4">
        <v>2035</v>
      </c>
      <c r="AC294" s="1" t="str">
        <f>IF(sum!A287="MA",sum!B287,"*")</f>
        <v>*</v>
      </c>
      <c r="AD294" s="1"/>
      <c r="AE294" s="1" t="str">
        <f>IF(sum!A287="MA",sum!G287,"*")</f>
        <v>*</v>
      </c>
      <c r="AH294" s="4" t="s">
        <v>137</v>
      </c>
      <c r="AI294" s="4" t="s">
        <v>138</v>
      </c>
      <c r="AJ294" s="4">
        <v>2035</v>
      </c>
      <c r="AK294" s="1" t="str">
        <f>IF(sum!A287="ON",sum!B287,"*")</f>
        <v>*</v>
      </c>
      <c r="AL294" s="1"/>
      <c r="AM294" s="1" t="str">
        <f>IF(sum!A287="ON",sum!G287,"*")</f>
        <v>*</v>
      </c>
      <c r="AP294" s="1" t="s">
        <v>137</v>
      </c>
      <c r="AQ294" s="1" t="s">
        <v>138</v>
      </c>
      <c r="AR294" s="1">
        <v>2035</v>
      </c>
      <c r="AS294" s="1" t="str">
        <f>IF(sum!A287="QU",sum!B287,"*")</f>
        <v>*</v>
      </c>
      <c r="AT294" s="1"/>
      <c r="AU294" s="1" t="str">
        <f>IF(sum!A287="QU",sum!G287,"*")</f>
        <v>*</v>
      </c>
      <c r="AX294" s="4" t="s">
        <v>137</v>
      </c>
      <c r="AY294" s="4" t="s">
        <v>138</v>
      </c>
      <c r="AZ294" s="4">
        <v>2035</v>
      </c>
      <c r="BA294" s="1" t="str">
        <f>IF(sum!A287="SA",sum!B287,"*")</f>
        <v>*</v>
      </c>
      <c r="BB294" s="1"/>
      <c r="BC294" s="1" t="str">
        <f>IF(sum!A287="SA",sum!G287,"*")</f>
        <v>*</v>
      </c>
    </row>
    <row r="295" spans="2:55">
      <c r="B295" s="1" t="s">
        <v>137</v>
      </c>
      <c r="C295" s="1" t="s">
        <v>138</v>
      </c>
      <c r="D295" s="1">
        <v>2035</v>
      </c>
      <c r="J295" s="1" t="s">
        <v>137</v>
      </c>
      <c r="K295" s="1" t="s">
        <v>138</v>
      </c>
      <c r="L295" s="1">
        <v>2035</v>
      </c>
      <c r="M295" s="1" t="str">
        <f>IF(sum!A288="AT",sum!B288,"*")</f>
        <v>*</v>
      </c>
      <c r="N295" s="1"/>
      <c r="O295" s="1" t="str">
        <f>IF(sum!A288="AT",sum!G288,"*")</f>
        <v>*</v>
      </c>
      <c r="R295" s="1" t="s">
        <v>137</v>
      </c>
      <c r="S295" s="1" t="s">
        <v>138</v>
      </c>
      <c r="T295" s="1">
        <v>2035</v>
      </c>
      <c r="U295" s="1" t="str">
        <f>IF(sum!A288="BC",sum!B288,"*")</f>
        <v>R_ES-WH-SA_GAS1</v>
      </c>
      <c r="V295" s="1"/>
      <c r="W295" s="1">
        <f>IF(sum!A288="BC",sum!G288,"*")</f>
        <v>0.16545010062111101</v>
      </c>
      <c r="Z295" s="1" t="s">
        <v>137</v>
      </c>
      <c r="AA295" s="1" t="s">
        <v>138</v>
      </c>
      <c r="AB295" s="1">
        <v>2035</v>
      </c>
      <c r="AC295" s="1" t="str">
        <f>IF(sum!A288="MA",sum!B288,"*")</f>
        <v>*</v>
      </c>
      <c r="AD295" s="1"/>
      <c r="AE295" s="1" t="str">
        <f>IF(sum!A288="MA",sum!G288,"*")</f>
        <v>*</v>
      </c>
      <c r="AH295" s="1" t="s">
        <v>137</v>
      </c>
      <c r="AI295" s="1" t="s">
        <v>138</v>
      </c>
      <c r="AJ295" s="1">
        <v>2035</v>
      </c>
      <c r="AK295" s="1" t="str">
        <f>IF(sum!A288="ON",sum!B288,"*")</f>
        <v>*</v>
      </c>
      <c r="AL295" s="1"/>
      <c r="AM295" s="1" t="str">
        <f>IF(sum!A288="ON",sum!G288,"*")</f>
        <v>*</v>
      </c>
      <c r="AP295" s="4" t="s">
        <v>137</v>
      </c>
      <c r="AQ295" s="4" t="s">
        <v>138</v>
      </c>
      <c r="AR295" s="4">
        <v>2035</v>
      </c>
      <c r="AS295" s="1" t="str">
        <f>IF(sum!A288="QU",sum!B288,"*")</f>
        <v>*</v>
      </c>
      <c r="AT295" s="1"/>
      <c r="AU295" s="1" t="str">
        <f>IF(sum!A288="QU",sum!G288,"*")</f>
        <v>*</v>
      </c>
      <c r="AX295" s="1" t="s">
        <v>137</v>
      </c>
      <c r="AY295" s="1" t="s">
        <v>138</v>
      </c>
      <c r="AZ295" s="1">
        <v>2035</v>
      </c>
      <c r="BA295" s="1" t="str">
        <f>IF(sum!A288="SA",sum!B288,"*")</f>
        <v>*</v>
      </c>
      <c r="BB295" s="1"/>
      <c r="BC295" s="1" t="str">
        <f>IF(sum!A288="SA",sum!G288,"*")</f>
        <v>*</v>
      </c>
    </row>
    <row r="296" spans="2:55">
      <c r="B296" s="1" t="s">
        <v>137</v>
      </c>
      <c r="C296" s="1" t="s">
        <v>138</v>
      </c>
      <c r="D296" s="1">
        <v>2035</v>
      </c>
      <c r="J296" s="1" t="s">
        <v>137</v>
      </c>
      <c r="K296" s="1" t="s">
        <v>138</v>
      </c>
      <c r="L296" s="1">
        <v>2035</v>
      </c>
      <c r="M296" s="1" t="str">
        <f>IF(sum!A289="AT",sum!B289,"*")</f>
        <v>*</v>
      </c>
      <c r="N296" s="1"/>
      <c r="O296" s="1" t="str">
        <f>IF(sum!A289="AT",sum!G289,"*")</f>
        <v>*</v>
      </c>
      <c r="R296" s="1" t="s">
        <v>137</v>
      </c>
      <c r="S296" s="1" t="s">
        <v>138</v>
      </c>
      <c r="T296" s="1">
        <v>2035</v>
      </c>
      <c r="U296" s="1" t="str">
        <f>IF(sum!A289="BC",sum!B289,"*")</f>
        <v>R_ES-WH-SA_STEAM1</v>
      </c>
      <c r="V296" s="1"/>
      <c r="W296" s="1">
        <f>IF(sum!A289="BC",sum!G289,"*")</f>
        <v>0</v>
      </c>
      <c r="Z296" s="1" t="s">
        <v>137</v>
      </c>
      <c r="AA296" s="1" t="s">
        <v>138</v>
      </c>
      <c r="AB296" s="1">
        <v>2035</v>
      </c>
      <c r="AC296" s="1" t="str">
        <f>IF(sum!A289="MA",sum!B289,"*")</f>
        <v>*</v>
      </c>
      <c r="AD296" s="1"/>
      <c r="AE296" s="1" t="str">
        <f>IF(sum!A289="MA",sum!G289,"*")</f>
        <v>*</v>
      </c>
      <c r="AH296" s="1" t="s">
        <v>137</v>
      </c>
      <c r="AI296" s="1" t="s">
        <v>138</v>
      </c>
      <c r="AJ296" s="1">
        <v>2035</v>
      </c>
      <c r="AK296" s="1" t="str">
        <f>IF(sum!A289="ON",sum!B289,"*")</f>
        <v>*</v>
      </c>
      <c r="AL296" s="1"/>
      <c r="AM296" s="1" t="str">
        <f>IF(sum!A289="ON",sum!G289,"*")</f>
        <v>*</v>
      </c>
      <c r="AP296" s="1" t="s">
        <v>137</v>
      </c>
      <c r="AQ296" s="1" t="s">
        <v>138</v>
      </c>
      <c r="AR296" s="1">
        <v>2035</v>
      </c>
      <c r="AS296" s="1" t="str">
        <f>IF(sum!A289="QU",sum!B289,"*")</f>
        <v>*</v>
      </c>
      <c r="AT296" s="1"/>
      <c r="AU296" s="1" t="str">
        <f>IF(sum!A289="QU",sum!G289,"*")</f>
        <v>*</v>
      </c>
      <c r="AX296" s="1" t="s">
        <v>137</v>
      </c>
      <c r="AY296" s="1" t="s">
        <v>138</v>
      </c>
      <c r="AZ296" s="1">
        <v>2035</v>
      </c>
      <c r="BA296" s="1" t="str">
        <f>IF(sum!A289="SA",sum!B289,"*")</f>
        <v>*</v>
      </c>
      <c r="BB296" s="1"/>
      <c r="BC296" s="1" t="str">
        <f>IF(sum!A289="SA",sum!G289,"*")</f>
        <v>*</v>
      </c>
    </row>
    <row r="297" spans="2:55">
      <c r="B297" s="4" t="s">
        <v>137</v>
      </c>
      <c r="C297" s="4" t="s">
        <v>138</v>
      </c>
      <c r="D297" s="4">
        <v>2035</v>
      </c>
      <c r="J297" s="4" t="s">
        <v>137</v>
      </c>
      <c r="K297" s="4" t="s">
        <v>138</v>
      </c>
      <c r="L297" s="4">
        <v>2035</v>
      </c>
      <c r="M297" s="1" t="str">
        <f>IF(sum!A290="AT",sum!B290,"*")</f>
        <v>*</v>
      </c>
      <c r="N297" s="1"/>
      <c r="O297" s="1" t="str">
        <f>IF(sum!A290="AT",sum!G290,"*")</f>
        <v>*</v>
      </c>
      <c r="R297" s="4" t="s">
        <v>137</v>
      </c>
      <c r="S297" s="4" t="s">
        <v>138</v>
      </c>
      <c r="T297" s="4">
        <v>2035</v>
      </c>
      <c r="U297" s="1" t="str">
        <f>IF(sum!A290="BC",sum!B290,"*")</f>
        <v>R_ES-WH-SD_GAS1</v>
      </c>
      <c r="V297" s="1"/>
      <c r="W297" s="1">
        <f>IF(sum!A290="BC",sum!G290,"*")</f>
        <v>0</v>
      </c>
      <c r="Z297" s="4" t="s">
        <v>137</v>
      </c>
      <c r="AA297" s="4" t="s">
        <v>138</v>
      </c>
      <c r="AB297" s="4">
        <v>2035</v>
      </c>
      <c r="AC297" s="1" t="str">
        <f>IF(sum!A290="MA",sum!B290,"*")</f>
        <v>*</v>
      </c>
      <c r="AD297" s="1"/>
      <c r="AE297" s="1" t="str">
        <f>IF(sum!A290="MA",sum!G290,"*")</f>
        <v>*</v>
      </c>
      <c r="AH297" s="4" t="s">
        <v>137</v>
      </c>
      <c r="AI297" s="4" t="s">
        <v>138</v>
      </c>
      <c r="AJ297" s="4">
        <v>2035</v>
      </c>
      <c r="AK297" s="1" t="str">
        <f>IF(sum!A290="ON",sum!B290,"*")</f>
        <v>*</v>
      </c>
      <c r="AL297" s="1"/>
      <c r="AM297" s="1" t="str">
        <f>IF(sum!A290="ON",sum!G290,"*")</f>
        <v>*</v>
      </c>
      <c r="AP297" s="4" t="s">
        <v>137</v>
      </c>
      <c r="AQ297" s="4" t="s">
        <v>138</v>
      </c>
      <c r="AR297" s="4">
        <v>2035</v>
      </c>
      <c r="AS297" s="1" t="str">
        <f>IF(sum!A290="QU",sum!B290,"*")</f>
        <v>*</v>
      </c>
      <c r="AT297" s="1"/>
      <c r="AU297" s="1" t="str">
        <f>IF(sum!A290="QU",sum!G290,"*")</f>
        <v>*</v>
      </c>
      <c r="AX297" s="4" t="s">
        <v>137</v>
      </c>
      <c r="AY297" s="4" t="s">
        <v>138</v>
      </c>
      <c r="AZ297" s="4">
        <v>2035</v>
      </c>
      <c r="BA297" s="1" t="str">
        <f>IF(sum!A290="SA",sum!B290,"*")</f>
        <v>*</v>
      </c>
      <c r="BB297" s="1"/>
      <c r="BC297" s="1" t="str">
        <f>IF(sum!A290="SA",sum!G290,"*")</f>
        <v>*</v>
      </c>
    </row>
    <row r="298" spans="2:55">
      <c r="B298" s="1" t="s">
        <v>137</v>
      </c>
      <c r="C298" s="1" t="s">
        <v>138</v>
      </c>
      <c r="D298" s="1">
        <v>2035</v>
      </c>
      <c r="J298" s="1" t="s">
        <v>137</v>
      </c>
      <c r="K298" s="1" t="s">
        <v>138</v>
      </c>
      <c r="L298" s="1">
        <v>2035</v>
      </c>
      <c r="M298" s="1" t="str">
        <f>IF(sum!A291="AT",sum!B291,"*")</f>
        <v>*</v>
      </c>
      <c r="N298" s="1"/>
      <c r="O298" s="1" t="str">
        <f>IF(sum!A291="AT",sum!G291,"*")</f>
        <v>*</v>
      </c>
      <c r="R298" s="1" t="s">
        <v>137</v>
      </c>
      <c r="S298" s="1" t="s">
        <v>138</v>
      </c>
      <c r="T298" s="1">
        <v>2035</v>
      </c>
      <c r="U298" s="1" t="str">
        <f>IF(sum!A291="BC",sum!B291,"*")</f>
        <v>R_ES-WH-SD_STEAM1</v>
      </c>
      <c r="V298" s="1"/>
      <c r="W298" s="1">
        <f>IF(sum!A291="BC",sum!G291,"*")</f>
        <v>0.75258661240588798</v>
      </c>
      <c r="Z298" s="1" t="s">
        <v>137</v>
      </c>
      <c r="AA298" s="1" t="s">
        <v>138</v>
      </c>
      <c r="AB298" s="1">
        <v>2035</v>
      </c>
      <c r="AC298" s="1" t="str">
        <f>IF(sum!A291="MA",sum!B291,"*")</f>
        <v>*</v>
      </c>
      <c r="AD298" s="1"/>
      <c r="AE298" s="1" t="str">
        <f>IF(sum!A291="MA",sum!G291,"*")</f>
        <v>*</v>
      </c>
      <c r="AH298" s="1" t="s">
        <v>137</v>
      </c>
      <c r="AI298" s="1" t="s">
        <v>138</v>
      </c>
      <c r="AJ298" s="1">
        <v>2035</v>
      </c>
      <c r="AK298" s="1" t="str">
        <f>IF(sum!A291="ON",sum!B291,"*")</f>
        <v>*</v>
      </c>
      <c r="AL298" s="1"/>
      <c r="AM298" s="1" t="str">
        <f>IF(sum!A291="ON",sum!G291,"*")</f>
        <v>*</v>
      </c>
      <c r="AP298" s="1" t="s">
        <v>137</v>
      </c>
      <c r="AQ298" s="1" t="s">
        <v>138</v>
      </c>
      <c r="AR298" s="1">
        <v>2035</v>
      </c>
      <c r="AS298" s="1" t="str">
        <f>IF(sum!A291="QU",sum!B291,"*")</f>
        <v>*</v>
      </c>
      <c r="AT298" s="1"/>
      <c r="AU298" s="1" t="str">
        <f>IF(sum!A291="QU",sum!G291,"*")</f>
        <v>*</v>
      </c>
      <c r="AX298" s="1" t="s">
        <v>137</v>
      </c>
      <c r="AY298" s="1" t="s">
        <v>138</v>
      </c>
      <c r="AZ298" s="1">
        <v>2035</v>
      </c>
      <c r="BA298" s="1" t="str">
        <f>IF(sum!A291="SA",sum!B291,"*")</f>
        <v>*</v>
      </c>
      <c r="BB298" s="1"/>
      <c r="BC298" s="1" t="str">
        <f>IF(sum!A291="SA",sum!G291,"*")</f>
        <v>*</v>
      </c>
    </row>
    <row r="299" spans="2:55">
      <c r="B299" s="1" t="s">
        <v>137</v>
      </c>
      <c r="C299" s="1" t="s">
        <v>138</v>
      </c>
      <c r="D299" s="1">
        <v>2035</v>
      </c>
      <c r="J299" s="1" t="s">
        <v>137</v>
      </c>
      <c r="K299" s="1" t="s">
        <v>138</v>
      </c>
      <c r="L299" s="1">
        <v>2035</v>
      </c>
      <c r="M299" s="1" t="str">
        <f>IF(sum!A292="AT",sum!B292,"*")</f>
        <v>*</v>
      </c>
      <c r="N299" s="1"/>
      <c r="O299" s="1" t="str">
        <f>IF(sum!A292="AT",sum!G292,"*")</f>
        <v>*</v>
      </c>
      <c r="R299" s="1" t="s">
        <v>137</v>
      </c>
      <c r="S299" s="1" t="s">
        <v>138</v>
      </c>
      <c r="T299" s="1">
        <v>2035</v>
      </c>
      <c r="U299" s="1" t="str">
        <f>IF(sum!A292="BC",sum!B292,"*")</f>
        <v>RTS-AuxiliaryEquip_ELE1</v>
      </c>
      <c r="V299" s="1"/>
      <c r="W299" s="1">
        <f>IF(sum!A292="BC",sum!G292,"*")</f>
        <v>0.29517217651945898</v>
      </c>
      <c r="Z299" s="1" t="s">
        <v>137</v>
      </c>
      <c r="AA299" s="1" t="s">
        <v>138</v>
      </c>
      <c r="AB299" s="1">
        <v>2035</v>
      </c>
      <c r="AC299" s="1" t="str">
        <f>IF(sum!A292="MA",sum!B292,"*")</f>
        <v>*</v>
      </c>
      <c r="AD299" s="1"/>
      <c r="AE299" s="1" t="str">
        <f>IF(sum!A292="MA",sum!G292,"*")</f>
        <v>*</v>
      </c>
      <c r="AH299" s="1" t="s">
        <v>137</v>
      </c>
      <c r="AI299" s="1" t="s">
        <v>138</v>
      </c>
      <c r="AJ299" s="1">
        <v>2035</v>
      </c>
      <c r="AK299" s="1" t="str">
        <f>IF(sum!A292="ON",sum!B292,"*")</f>
        <v>*</v>
      </c>
      <c r="AL299" s="1"/>
      <c r="AM299" s="1" t="str">
        <f>IF(sum!A292="ON",sum!G292,"*")</f>
        <v>*</v>
      </c>
      <c r="AP299" s="4" t="s">
        <v>137</v>
      </c>
      <c r="AQ299" s="4" t="s">
        <v>138</v>
      </c>
      <c r="AR299" s="4">
        <v>2035</v>
      </c>
      <c r="AS299" s="1" t="str">
        <f>IF(sum!A292="QU",sum!B292,"*")</f>
        <v>*</v>
      </c>
      <c r="AT299" s="1"/>
      <c r="AU299" s="1" t="str">
        <f>IF(sum!A292="QU",sum!G292,"*")</f>
        <v>*</v>
      </c>
      <c r="AX299" s="1" t="s">
        <v>137</v>
      </c>
      <c r="AY299" s="1" t="s">
        <v>138</v>
      </c>
      <c r="AZ299" s="1">
        <v>2035</v>
      </c>
      <c r="BA299" s="1" t="str">
        <f>IF(sum!A292="SA",sum!B292,"*")</f>
        <v>*</v>
      </c>
      <c r="BB299" s="1"/>
      <c r="BC299" s="1" t="str">
        <f>IF(sum!A292="SA",sum!G292,"*")</f>
        <v>*</v>
      </c>
    </row>
    <row r="300" spans="2:55">
      <c r="B300" s="4" t="s">
        <v>137</v>
      </c>
      <c r="C300" s="4" t="s">
        <v>138</v>
      </c>
      <c r="D300" s="4">
        <v>2035</v>
      </c>
      <c r="J300" s="4" t="s">
        <v>137</v>
      </c>
      <c r="K300" s="4" t="s">
        <v>138</v>
      </c>
      <c r="L300" s="4">
        <v>2035</v>
      </c>
      <c r="M300" s="1" t="str">
        <f>IF(sum!A293="AT",sum!B293,"*")</f>
        <v>*</v>
      </c>
      <c r="N300" s="1"/>
      <c r="O300" s="1" t="str">
        <f>IF(sum!A293="AT",sum!G293,"*")</f>
        <v>*</v>
      </c>
      <c r="R300" s="4" t="s">
        <v>137</v>
      </c>
      <c r="S300" s="4" t="s">
        <v>138</v>
      </c>
      <c r="T300" s="4">
        <v>2035</v>
      </c>
      <c r="U300" s="1" t="str">
        <f>IF(sum!A293="BC",sum!B293,"*")</f>
        <v>RTS-AuxiliaryMot_ELE1</v>
      </c>
      <c r="V300" s="1"/>
      <c r="W300" s="1">
        <f>IF(sum!A293="BC",sum!G293,"*")</f>
        <v>0.13208945778227801</v>
      </c>
      <c r="Z300" s="4" t="s">
        <v>137</v>
      </c>
      <c r="AA300" s="4" t="s">
        <v>138</v>
      </c>
      <c r="AB300" s="4">
        <v>2035</v>
      </c>
      <c r="AC300" s="1" t="str">
        <f>IF(sum!A293="MA",sum!B293,"*")</f>
        <v>*</v>
      </c>
      <c r="AD300" s="1"/>
      <c r="AE300" s="1" t="str">
        <f>IF(sum!A293="MA",sum!G293,"*")</f>
        <v>*</v>
      </c>
      <c r="AH300" s="4" t="s">
        <v>137</v>
      </c>
      <c r="AI300" s="4" t="s">
        <v>138</v>
      </c>
      <c r="AJ300" s="4">
        <v>2035</v>
      </c>
      <c r="AK300" s="1" t="str">
        <f>IF(sum!A293="ON",sum!B293,"*")</f>
        <v>*</v>
      </c>
      <c r="AL300" s="1"/>
      <c r="AM300" s="1" t="str">
        <f>IF(sum!A293="ON",sum!G293,"*")</f>
        <v>*</v>
      </c>
      <c r="AP300" s="1" t="s">
        <v>137</v>
      </c>
      <c r="AQ300" s="1" t="s">
        <v>138</v>
      </c>
      <c r="AR300" s="1">
        <v>2035</v>
      </c>
      <c r="AS300" s="1" t="str">
        <f>IF(sum!A293="QU",sum!B293,"*")</f>
        <v>*</v>
      </c>
      <c r="AT300" s="1"/>
      <c r="AU300" s="1" t="str">
        <f>IF(sum!A293="QU",sum!G293,"*")</f>
        <v>*</v>
      </c>
      <c r="AX300" s="4" t="s">
        <v>137</v>
      </c>
      <c r="AY300" s="4" t="s">
        <v>138</v>
      </c>
      <c r="AZ300" s="4">
        <v>2035</v>
      </c>
      <c r="BA300" s="1" t="str">
        <f>IF(sum!A293="SA",sum!B293,"*")</f>
        <v>*</v>
      </c>
      <c r="BB300" s="1"/>
      <c r="BC300" s="1" t="str">
        <f>IF(sum!A293="SA",sum!G293,"*")</f>
        <v>*</v>
      </c>
    </row>
    <row r="301" spans="2:55">
      <c r="B301" s="1" t="s">
        <v>137</v>
      </c>
      <c r="C301" s="1" t="s">
        <v>138</v>
      </c>
      <c r="D301" s="1">
        <v>2035</v>
      </c>
      <c r="J301" s="1" t="s">
        <v>137</v>
      </c>
      <c r="K301" s="1" t="s">
        <v>138</v>
      </c>
      <c r="L301" s="1">
        <v>2035</v>
      </c>
      <c r="M301" s="1" t="str">
        <f>IF(sum!A294="AT",sum!B294,"*")</f>
        <v>*</v>
      </c>
      <c r="N301" s="1"/>
      <c r="O301" s="1" t="str">
        <f>IF(sum!A294="AT",sum!G294,"*")</f>
        <v>*</v>
      </c>
      <c r="R301" s="1" t="s">
        <v>137</v>
      </c>
      <c r="S301" s="1" t="s">
        <v>138</v>
      </c>
      <c r="T301" s="1">
        <v>2035</v>
      </c>
      <c r="U301" s="1" t="str">
        <f>IF(sum!A294="BC",sum!B294,"*")</f>
        <v>RTS-Light_ELE1</v>
      </c>
      <c r="V301" s="1"/>
      <c r="W301" s="1">
        <f>IF(sum!A294="BC",sum!G294,"*")</f>
        <v>0.54303443754936698</v>
      </c>
      <c r="Z301" s="1" t="s">
        <v>137</v>
      </c>
      <c r="AA301" s="1" t="s">
        <v>138</v>
      </c>
      <c r="AB301" s="1">
        <v>2035</v>
      </c>
      <c r="AC301" s="1" t="str">
        <f>IF(sum!A294="MA",sum!B294,"*")</f>
        <v>*</v>
      </c>
      <c r="AD301" s="1"/>
      <c r="AE301" s="1" t="str">
        <f>IF(sum!A294="MA",sum!G294,"*")</f>
        <v>*</v>
      </c>
      <c r="AH301" s="1" t="s">
        <v>137</v>
      </c>
      <c r="AI301" s="1" t="s">
        <v>138</v>
      </c>
      <c r="AJ301" s="1">
        <v>2035</v>
      </c>
      <c r="AK301" s="1" t="str">
        <f>IF(sum!A294="ON",sum!B294,"*")</f>
        <v>*</v>
      </c>
      <c r="AL301" s="1"/>
      <c r="AM301" s="1" t="str">
        <f>IF(sum!A294="ON",sum!G294,"*")</f>
        <v>*</v>
      </c>
      <c r="AP301" s="4" t="s">
        <v>137</v>
      </c>
      <c r="AQ301" s="4" t="s">
        <v>138</v>
      </c>
      <c r="AR301" s="4">
        <v>2035</v>
      </c>
      <c r="AS301" s="1" t="str">
        <f>IF(sum!A294="QU",sum!B294,"*")</f>
        <v>*</v>
      </c>
      <c r="AT301" s="1"/>
      <c r="AU301" s="1" t="str">
        <f>IF(sum!A294="QU",sum!G294,"*")</f>
        <v>*</v>
      </c>
      <c r="AX301" s="1" t="s">
        <v>137</v>
      </c>
      <c r="AY301" s="1" t="s">
        <v>138</v>
      </c>
      <c r="AZ301" s="1">
        <v>2035</v>
      </c>
      <c r="BA301" s="1" t="str">
        <f>IF(sum!A294="SA",sum!B294,"*")</f>
        <v>*</v>
      </c>
      <c r="BB301" s="1"/>
      <c r="BC301" s="1" t="str">
        <f>IF(sum!A294="SA",sum!G294,"*")</f>
        <v>*</v>
      </c>
    </row>
    <row r="302" spans="2:55">
      <c r="B302" s="1" t="s">
        <v>137</v>
      </c>
      <c r="C302" s="1" t="s">
        <v>138</v>
      </c>
      <c r="D302" s="1">
        <v>2035</v>
      </c>
      <c r="J302" s="1" t="s">
        <v>137</v>
      </c>
      <c r="K302" s="1" t="s">
        <v>138</v>
      </c>
      <c r="L302" s="1">
        <v>2035</v>
      </c>
      <c r="M302" s="1" t="str">
        <f>IF(sum!A295="AT",sum!B295,"*")</f>
        <v>*</v>
      </c>
      <c r="N302" s="1"/>
      <c r="O302" s="1" t="str">
        <f>IF(sum!A295="AT",sum!G295,"*")</f>
        <v>*</v>
      </c>
      <c r="R302" s="1" t="s">
        <v>137</v>
      </c>
      <c r="S302" s="1" t="s">
        <v>138</v>
      </c>
      <c r="T302" s="1">
        <v>2035</v>
      </c>
      <c r="U302" s="1" t="str">
        <f>IF(sum!A295="BC",sum!B295,"*")</f>
        <v>RTS-SpCool_ELE1</v>
      </c>
      <c r="V302" s="1"/>
      <c r="W302" s="1">
        <f>IF(sum!A295="BC",sum!G295,"*")</f>
        <v>8.8059638521518796E-2</v>
      </c>
      <c r="Z302" s="1" t="s">
        <v>137</v>
      </c>
      <c r="AA302" s="1" t="s">
        <v>138</v>
      </c>
      <c r="AB302" s="1">
        <v>2035</v>
      </c>
      <c r="AC302" s="1" t="str">
        <f>IF(sum!A295="MA",sum!B295,"*")</f>
        <v>*</v>
      </c>
      <c r="AD302" s="1"/>
      <c r="AE302" s="1" t="str">
        <f>IF(sum!A295="MA",sum!G295,"*")</f>
        <v>*</v>
      </c>
      <c r="AH302" s="1" t="s">
        <v>137</v>
      </c>
      <c r="AI302" s="1" t="s">
        <v>138</v>
      </c>
      <c r="AJ302" s="1">
        <v>2035</v>
      </c>
      <c r="AK302" s="1" t="str">
        <f>IF(sum!A295="ON",sum!B295,"*")</f>
        <v>*</v>
      </c>
      <c r="AL302" s="1"/>
      <c r="AM302" s="1" t="str">
        <f>IF(sum!A295="ON",sum!G295,"*")</f>
        <v>*</v>
      </c>
      <c r="AP302" s="1" t="s">
        <v>137</v>
      </c>
      <c r="AQ302" s="1" t="s">
        <v>138</v>
      </c>
      <c r="AR302" s="1">
        <v>2035</v>
      </c>
      <c r="AS302" s="1" t="str">
        <f>IF(sum!A295="QU",sum!B295,"*")</f>
        <v>*</v>
      </c>
      <c r="AT302" s="1"/>
      <c r="AU302" s="1" t="str">
        <f>IF(sum!A295="QU",sum!G295,"*")</f>
        <v>*</v>
      </c>
      <c r="AX302" s="1" t="s">
        <v>137</v>
      </c>
      <c r="AY302" s="1" t="s">
        <v>138</v>
      </c>
      <c r="AZ302" s="1">
        <v>2035</v>
      </c>
      <c r="BA302" s="1" t="str">
        <f>IF(sum!A295="SA",sum!B295,"*")</f>
        <v>*</v>
      </c>
      <c r="BB302" s="1"/>
      <c r="BC302" s="1" t="str">
        <f>IF(sum!A295="SA",sum!G295,"*")</f>
        <v>*</v>
      </c>
    </row>
    <row r="303" spans="2:55">
      <c r="B303" s="4" t="s">
        <v>137</v>
      </c>
      <c r="C303" s="4" t="s">
        <v>138</v>
      </c>
      <c r="D303" s="4">
        <v>2035</v>
      </c>
      <c r="J303" s="4" t="s">
        <v>137</v>
      </c>
      <c r="K303" s="4" t="s">
        <v>138</v>
      </c>
      <c r="L303" s="4">
        <v>2035</v>
      </c>
      <c r="M303" s="1" t="str">
        <f>IF(sum!A296="AT",sum!B296,"*")</f>
        <v>*</v>
      </c>
      <c r="N303" s="1"/>
      <c r="O303" s="1" t="str">
        <f>IF(sum!A296="AT",sum!G296,"*")</f>
        <v>*</v>
      </c>
      <c r="R303" s="4" t="s">
        <v>137</v>
      </c>
      <c r="S303" s="4" t="s">
        <v>138</v>
      </c>
      <c r="T303" s="4">
        <v>2035</v>
      </c>
      <c r="U303" s="1" t="str">
        <f>IF(sum!A296="BC",sum!B296,"*")</f>
        <v>RTS-SpHeat_ELE1</v>
      </c>
      <c r="V303" s="1"/>
      <c r="W303" s="1">
        <f>IF(sum!A296="BC",sum!G296,"*")</f>
        <v>0.68898452777294195</v>
      </c>
      <c r="Z303" s="4" t="s">
        <v>137</v>
      </c>
      <c r="AA303" s="4" t="s">
        <v>138</v>
      </c>
      <c r="AB303" s="4">
        <v>2035</v>
      </c>
      <c r="AC303" s="1" t="str">
        <f>IF(sum!A296="MA",sum!B296,"*")</f>
        <v>*</v>
      </c>
      <c r="AD303" s="1"/>
      <c r="AE303" s="1" t="str">
        <f>IF(sum!A296="MA",sum!G296,"*")</f>
        <v>*</v>
      </c>
      <c r="AH303" s="4" t="s">
        <v>137</v>
      </c>
      <c r="AI303" s="4" t="s">
        <v>138</v>
      </c>
      <c r="AJ303" s="4">
        <v>2035</v>
      </c>
      <c r="AK303" s="1" t="str">
        <f>IF(sum!A296="ON",sum!B296,"*")</f>
        <v>*</v>
      </c>
      <c r="AL303" s="1"/>
      <c r="AM303" s="1" t="str">
        <f>IF(sum!A296="ON",sum!G296,"*")</f>
        <v>*</v>
      </c>
      <c r="AP303" s="4" t="s">
        <v>137</v>
      </c>
      <c r="AQ303" s="4" t="s">
        <v>138</v>
      </c>
      <c r="AR303" s="4">
        <v>2035</v>
      </c>
      <c r="AS303" s="1" t="str">
        <f>IF(sum!A296="QU",sum!B296,"*")</f>
        <v>*</v>
      </c>
      <c r="AT303" s="1"/>
      <c r="AU303" s="1" t="str">
        <f>IF(sum!A296="QU",sum!G296,"*")</f>
        <v>*</v>
      </c>
      <c r="AX303" s="4" t="s">
        <v>137</v>
      </c>
      <c r="AY303" s="4" t="s">
        <v>138</v>
      </c>
      <c r="AZ303" s="4">
        <v>2035</v>
      </c>
      <c r="BA303" s="1" t="str">
        <f>IF(sum!A296="SA",sum!B296,"*")</f>
        <v>*</v>
      </c>
      <c r="BB303" s="1"/>
      <c r="BC303" s="1" t="str">
        <f>IF(sum!A296="SA",sum!G296,"*")</f>
        <v>*</v>
      </c>
    </row>
    <row r="304" spans="2:55">
      <c r="B304" s="1" t="s">
        <v>137</v>
      </c>
      <c r="C304" s="1" t="s">
        <v>138</v>
      </c>
      <c r="D304" s="1">
        <v>2035</v>
      </c>
      <c r="J304" s="1" t="s">
        <v>137</v>
      </c>
      <c r="K304" s="1" t="s">
        <v>138</v>
      </c>
      <c r="L304" s="1">
        <v>2035</v>
      </c>
      <c r="M304" s="1" t="str">
        <f>IF(sum!A297="AT",sum!B297,"*")</f>
        <v>*</v>
      </c>
      <c r="N304" s="1"/>
      <c r="O304" s="1" t="str">
        <f>IF(sum!A297="AT",sum!G297,"*")</f>
        <v>*</v>
      </c>
      <c r="R304" s="1" t="s">
        <v>137</v>
      </c>
      <c r="S304" s="1" t="s">
        <v>138</v>
      </c>
      <c r="T304" s="1">
        <v>2035</v>
      </c>
      <c r="U304" s="1" t="str">
        <f>IF(sum!A297="BC",sum!B297,"*")</f>
        <v>RTS-WaterHeat_ELE1</v>
      </c>
      <c r="V304" s="1"/>
      <c r="W304" s="1">
        <f>IF(sum!A297="BC",sum!G297,"*")</f>
        <v>0.10217498417981299</v>
      </c>
      <c r="Z304" s="1" t="s">
        <v>137</v>
      </c>
      <c r="AA304" s="1" t="s">
        <v>138</v>
      </c>
      <c r="AB304" s="1">
        <v>2035</v>
      </c>
      <c r="AC304" s="1" t="str">
        <f>IF(sum!A297="MA",sum!B297,"*")</f>
        <v>*</v>
      </c>
      <c r="AD304" s="1"/>
      <c r="AE304" s="1" t="str">
        <f>IF(sum!A297="MA",sum!G297,"*")</f>
        <v>*</v>
      </c>
      <c r="AH304" s="1" t="s">
        <v>137</v>
      </c>
      <c r="AI304" s="1" t="s">
        <v>138</v>
      </c>
      <c r="AJ304" s="1">
        <v>2035</v>
      </c>
      <c r="AK304" s="1" t="str">
        <f>IF(sum!A297="ON",sum!B297,"*")</f>
        <v>*</v>
      </c>
      <c r="AL304" s="1"/>
      <c r="AM304" s="1" t="str">
        <f>IF(sum!A297="ON",sum!G297,"*")</f>
        <v>*</v>
      </c>
      <c r="AP304" s="1" t="s">
        <v>137</v>
      </c>
      <c r="AQ304" s="1" t="s">
        <v>138</v>
      </c>
      <c r="AR304" s="1">
        <v>2035</v>
      </c>
      <c r="AS304" s="1" t="str">
        <f>IF(sum!A297="QU",sum!B297,"*")</f>
        <v>*</v>
      </c>
      <c r="AT304" s="1"/>
      <c r="AU304" s="1" t="str">
        <f>IF(sum!A297="QU",sum!G297,"*")</f>
        <v>*</v>
      </c>
      <c r="AX304" s="1" t="s">
        <v>137</v>
      </c>
      <c r="AY304" s="1" t="s">
        <v>138</v>
      </c>
      <c r="AZ304" s="1">
        <v>2035</v>
      </c>
      <c r="BA304" s="1" t="str">
        <f>IF(sum!A297="SA",sum!B297,"*")</f>
        <v>*</v>
      </c>
      <c r="BB304" s="1"/>
      <c r="BC304" s="1" t="str">
        <f>IF(sum!A297="SA",sum!G297,"*")</f>
        <v>*</v>
      </c>
    </row>
    <row r="305" spans="2:55">
      <c r="B305" s="1" t="s">
        <v>137</v>
      </c>
      <c r="C305" s="1" t="s">
        <v>138</v>
      </c>
      <c r="D305" s="1">
        <v>2035</v>
      </c>
      <c r="J305" s="1" t="s">
        <v>137</v>
      </c>
      <c r="K305" s="1" t="s">
        <v>138</v>
      </c>
      <c r="L305" s="1">
        <v>2035</v>
      </c>
      <c r="M305" s="1" t="str">
        <f>IF(sum!A298="AT",sum!B298,"*")</f>
        <v>*</v>
      </c>
      <c r="N305" s="1"/>
      <c r="O305" s="1" t="str">
        <f>IF(sum!A298="AT",sum!G298,"*")</f>
        <v>*</v>
      </c>
      <c r="R305" s="1" t="s">
        <v>137</v>
      </c>
      <c r="S305" s="1" t="s">
        <v>138</v>
      </c>
      <c r="T305" s="1">
        <v>2035</v>
      </c>
      <c r="U305" s="1" t="str">
        <f>IF(sum!A298="BC",sum!B298,"*")</f>
        <v>S_CCUS_ATM</v>
      </c>
      <c r="V305" s="1"/>
      <c r="W305" s="1">
        <f>IF(sum!A298="BC",sum!G298,"*")</f>
        <v>0</v>
      </c>
      <c r="Z305" s="1" t="s">
        <v>137</v>
      </c>
      <c r="AA305" s="1" t="s">
        <v>138</v>
      </c>
      <c r="AB305" s="1">
        <v>2035</v>
      </c>
      <c r="AC305" s="1" t="str">
        <f>IF(sum!A298="MA",sum!B298,"*")</f>
        <v>*</v>
      </c>
      <c r="AD305" s="1"/>
      <c r="AE305" s="1" t="str">
        <f>IF(sum!A298="MA",sum!G298,"*")</f>
        <v>*</v>
      </c>
      <c r="AH305" s="1" t="s">
        <v>137</v>
      </c>
      <c r="AI305" s="1" t="s">
        <v>138</v>
      </c>
      <c r="AJ305" s="1">
        <v>2035</v>
      </c>
      <c r="AK305" s="1" t="str">
        <f>IF(sum!A298="ON",sum!B298,"*")</f>
        <v>*</v>
      </c>
      <c r="AL305" s="1"/>
      <c r="AM305" s="1" t="str">
        <f>IF(sum!A298="ON",sum!G298,"*")</f>
        <v>*</v>
      </c>
      <c r="AP305" s="4" t="s">
        <v>137</v>
      </c>
      <c r="AQ305" s="4" t="s">
        <v>138</v>
      </c>
      <c r="AR305" s="4">
        <v>2035</v>
      </c>
      <c r="AS305" s="1" t="str">
        <f>IF(sum!A298="QU",sum!B298,"*")</f>
        <v>*</v>
      </c>
      <c r="AT305" s="1"/>
      <c r="AU305" s="1" t="str">
        <f>IF(sum!A298="QU",sum!G298,"*")</f>
        <v>*</v>
      </c>
      <c r="AX305" s="1" t="s">
        <v>137</v>
      </c>
      <c r="AY305" s="1" t="s">
        <v>138</v>
      </c>
      <c r="AZ305" s="1">
        <v>2035</v>
      </c>
      <c r="BA305" s="1" t="str">
        <f>IF(sum!A298="SA",sum!B298,"*")</f>
        <v>*</v>
      </c>
      <c r="BB305" s="1"/>
      <c r="BC305" s="1" t="str">
        <f>IF(sum!A298="SA",sum!G298,"*")</f>
        <v>*</v>
      </c>
    </row>
    <row r="306" spans="2:55">
      <c r="B306" s="4" t="s">
        <v>137</v>
      </c>
      <c r="C306" s="4" t="s">
        <v>138</v>
      </c>
      <c r="D306" s="4">
        <v>2035</v>
      </c>
      <c r="J306" s="4" t="s">
        <v>137</v>
      </c>
      <c r="K306" s="4" t="s">
        <v>138</v>
      </c>
      <c r="L306" s="4">
        <v>2035</v>
      </c>
      <c r="M306" s="1" t="str">
        <f>IF(sum!A299="AT",sum!B299,"*")</f>
        <v>*</v>
      </c>
      <c r="N306" s="1"/>
      <c r="O306" s="1" t="str">
        <f>IF(sum!A299="AT",sum!G299,"*")</f>
        <v>*</v>
      </c>
      <c r="R306" s="4" t="s">
        <v>137</v>
      </c>
      <c r="S306" s="4" t="s">
        <v>138</v>
      </c>
      <c r="T306" s="4">
        <v>2035</v>
      </c>
      <c r="U306" s="1" t="str">
        <f>IF(sum!A299="BC",sum!B299,"*")</f>
        <v>S_CCUS_EMIS_H2U</v>
      </c>
      <c r="V306" s="1"/>
      <c r="W306" s="1">
        <f>IF(sum!A299="BC",sum!G299,"*")</f>
        <v>8.8937376578305694E-2</v>
      </c>
      <c r="Z306" s="4" t="s">
        <v>137</v>
      </c>
      <c r="AA306" s="4" t="s">
        <v>138</v>
      </c>
      <c r="AB306" s="4">
        <v>2035</v>
      </c>
      <c r="AC306" s="1" t="str">
        <f>IF(sum!A299="MA",sum!B299,"*")</f>
        <v>*</v>
      </c>
      <c r="AD306" s="1"/>
      <c r="AE306" s="1" t="str">
        <f>IF(sum!A299="MA",sum!G299,"*")</f>
        <v>*</v>
      </c>
      <c r="AH306" s="4" t="s">
        <v>137</v>
      </c>
      <c r="AI306" s="4" t="s">
        <v>138</v>
      </c>
      <c r="AJ306" s="4">
        <v>2035</v>
      </c>
      <c r="AK306" s="1" t="str">
        <f>IF(sum!A299="ON",sum!B299,"*")</f>
        <v>*</v>
      </c>
      <c r="AL306" s="1"/>
      <c r="AM306" s="1" t="str">
        <f>IF(sum!A299="ON",sum!G299,"*")</f>
        <v>*</v>
      </c>
      <c r="AP306" s="1" t="s">
        <v>137</v>
      </c>
      <c r="AQ306" s="1" t="s">
        <v>138</v>
      </c>
      <c r="AR306" s="1">
        <v>2035</v>
      </c>
      <c r="AS306" s="1" t="str">
        <f>IF(sum!A299="QU",sum!B299,"*")</f>
        <v>*</v>
      </c>
      <c r="AT306" s="1"/>
      <c r="AU306" s="1" t="str">
        <f>IF(sum!A299="QU",sum!G299,"*")</f>
        <v>*</v>
      </c>
      <c r="AX306" s="4" t="s">
        <v>137</v>
      </c>
      <c r="AY306" s="4" t="s">
        <v>138</v>
      </c>
      <c r="AZ306" s="4">
        <v>2035</v>
      </c>
      <c r="BA306" s="1" t="str">
        <f>IF(sum!A299="SA",sum!B299,"*")</f>
        <v>*</v>
      </c>
      <c r="BB306" s="1"/>
      <c r="BC306" s="1" t="str">
        <f>IF(sum!A299="SA",sum!G299,"*")</f>
        <v>*</v>
      </c>
    </row>
    <row r="307" spans="2:55">
      <c r="B307" s="1" t="s">
        <v>137</v>
      </c>
      <c r="C307" s="1" t="s">
        <v>138</v>
      </c>
      <c r="D307" s="1">
        <v>2035</v>
      </c>
      <c r="J307" s="1" t="s">
        <v>137</v>
      </c>
      <c r="K307" s="1" t="s">
        <v>138</v>
      </c>
      <c r="L307" s="1">
        <v>2035</v>
      </c>
      <c r="M307" s="1" t="str">
        <f>IF(sum!A300="AT",sum!B300,"*")</f>
        <v>*</v>
      </c>
      <c r="N307" s="1"/>
      <c r="O307" s="1" t="str">
        <f>IF(sum!A300="AT",sum!G300,"*")</f>
        <v>*</v>
      </c>
      <c r="R307" s="1" t="s">
        <v>137</v>
      </c>
      <c r="S307" s="1" t="s">
        <v>138</v>
      </c>
      <c r="T307" s="1">
        <v>2035</v>
      </c>
      <c r="U307" s="1" t="str">
        <f>IF(sum!A300="BC",sum!B300,"*")</f>
        <v>S_CCUS_EMISMeOH_H2</v>
      </c>
      <c r="V307" s="1"/>
      <c r="W307" s="1">
        <f>IF(sum!A300="BC",sum!G300,"*")</f>
        <v>0</v>
      </c>
      <c r="Z307" s="1" t="s">
        <v>137</v>
      </c>
      <c r="AA307" s="1" t="s">
        <v>138</v>
      </c>
      <c r="AB307" s="1">
        <v>2035</v>
      </c>
      <c r="AC307" s="1" t="str">
        <f>IF(sum!A300="MA",sum!B300,"*")</f>
        <v>*</v>
      </c>
      <c r="AD307" s="1"/>
      <c r="AE307" s="1" t="str">
        <f>IF(sum!A300="MA",sum!G300,"*")</f>
        <v>*</v>
      </c>
      <c r="AH307" s="1" t="s">
        <v>137</v>
      </c>
      <c r="AI307" s="1" t="s">
        <v>138</v>
      </c>
      <c r="AJ307" s="1">
        <v>2035</v>
      </c>
      <c r="AK307" s="1" t="str">
        <f>IF(sum!A300="ON",sum!B300,"*")</f>
        <v>*</v>
      </c>
      <c r="AL307" s="1"/>
      <c r="AM307" s="1" t="str">
        <f>IF(sum!A300="ON",sum!G300,"*")</f>
        <v>*</v>
      </c>
      <c r="AP307" s="4" t="s">
        <v>137</v>
      </c>
      <c r="AQ307" s="4" t="s">
        <v>138</v>
      </c>
      <c r="AR307" s="4">
        <v>2035</v>
      </c>
      <c r="AS307" s="1" t="str">
        <f>IF(sum!A300="QU",sum!B300,"*")</f>
        <v>*</v>
      </c>
      <c r="AT307" s="1"/>
      <c r="AU307" s="1" t="str">
        <f>IF(sum!A300="QU",sum!G300,"*")</f>
        <v>*</v>
      </c>
      <c r="AX307" s="1" t="s">
        <v>137</v>
      </c>
      <c r="AY307" s="1" t="s">
        <v>138</v>
      </c>
      <c r="AZ307" s="1">
        <v>2035</v>
      </c>
      <c r="BA307" s="1" t="str">
        <f>IF(sum!A300="SA",sum!B300,"*")</f>
        <v>*</v>
      </c>
      <c r="BB307" s="1"/>
      <c r="BC307" s="1" t="str">
        <f>IF(sum!A300="SA",sum!G300,"*")</f>
        <v>*</v>
      </c>
    </row>
    <row r="308" spans="2:55">
      <c r="B308" s="1" t="s">
        <v>137</v>
      </c>
      <c r="C308" s="1" t="s">
        <v>138</v>
      </c>
      <c r="D308" s="1">
        <v>2035</v>
      </c>
      <c r="J308" s="1" t="s">
        <v>137</v>
      </c>
      <c r="K308" s="1" t="s">
        <v>138</v>
      </c>
      <c r="L308" s="1">
        <v>2035</v>
      </c>
      <c r="M308" s="1" t="str">
        <f>IF(sum!A301="AT",sum!B301,"*")</f>
        <v>*</v>
      </c>
      <c r="N308" s="1"/>
      <c r="O308" s="1" t="str">
        <f>IF(sum!A301="AT",sum!G301,"*")</f>
        <v>*</v>
      </c>
      <c r="R308" s="1" t="s">
        <v>137</v>
      </c>
      <c r="S308" s="1" t="s">
        <v>138</v>
      </c>
      <c r="T308" s="1">
        <v>2035</v>
      </c>
      <c r="U308" s="1" t="str">
        <f>IF(sum!A301="BC",sum!B301,"*")</f>
        <v>SGASH2RC01</v>
      </c>
      <c r="V308" s="1"/>
      <c r="W308" s="1">
        <f>IF(sum!A301="BC",sum!G301,"*")</f>
        <v>0.11402227766449501</v>
      </c>
      <c r="Z308" s="1" t="s">
        <v>137</v>
      </c>
      <c r="AA308" s="1" t="s">
        <v>138</v>
      </c>
      <c r="AB308" s="1">
        <v>2035</v>
      </c>
      <c r="AC308" s="1" t="str">
        <f>IF(sum!A301="MA",sum!B301,"*")</f>
        <v>*</v>
      </c>
      <c r="AD308" s="1"/>
      <c r="AE308" s="1" t="str">
        <f>IF(sum!A301="MA",sum!G301,"*")</f>
        <v>*</v>
      </c>
      <c r="AH308" s="1" t="s">
        <v>137</v>
      </c>
      <c r="AI308" s="1" t="s">
        <v>138</v>
      </c>
      <c r="AJ308" s="1">
        <v>2035</v>
      </c>
      <c r="AK308" s="1" t="str">
        <f>IF(sum!A301="ON",sum!B301,"*")</f>
        <v>*</v>
      </c>
      <c r="AL308" s="1"/>
      <c r="AM308" s="1" t="str">
        <f>IF(sum!A301="ON",sum!G301,"*")</f>
        <v>*</v>
      </c>
      <c r="AP308" s="1" t="s">
        <v>137</v>
      </c>
      <c r="AQ308" s="1" t="s">
        <v>138</v>
      </c>
      <c r="AR308" s="1">
        <v>2035</v>
      </c>
      <c r="AS308" s="1" t="str">
        <f>IF(sum!A301="QU",sum!B301,"*")</f>
        <v>*</v>
      </c>
      <c r="AT308" s="1"/>
      <c r="AU308" s="1" t="str">
        <f>IF(sum!A301="QU",sum!G301,"*")</f>
        <v>*</v>
      </c>
      <c r="AX308" s="1" t="s">
        <v>137</v>
      </c>
      <c r="AY308" s="1" t="s">
        <v>138</v>
      </c>
      <c r="AZ308" s="1">
        <v>2035</v>
      </c>
      <c r="BA308" s="1" t="str">
        <f>IF(sum!A301="SA",sum!B301,"*")</f>
        <v>*</v>
      </c>
      <c r="BB308" s="1"/>
      <c r="BC308" s="1" t="str">
        <f>IF(sum!A301="SA",sum!G301,"*")</f>
        <v>*</v>
      </c>
    </row>
    <row r="309" spans="2:55">
      <c r="B309" s="4" t="s">
        <v>137</v>
      </c>
      <c r="C309" s="4" t="s">
        <v>138</v>
      </c>
      <c r="D309" s="4">
        <v>2035</v>
      </c>
      <c r="J309" s="4" t="s">
        <v>137</v>
      </c>
      <c r="K309" s="4" t="s">
        <v>138</v>
      </c>
      <c r="L309" s="4">
        <v>2035</v>
      </c>
      <c r="M309" s="1" t="str">
        <f>IF(sum!A302="AT",sum!B302,"*")</f>
        <v>*</v>
      </c>
      <c r="N309" s="1"/>
      <c r="O309" s="1" t="str">
        <f>IF(sum!A302="AT",sum!G302,"*")</f>
        <v>*</v>
      </c>
      <c r="R309" s="4" t="s">
        <v>137</v>
      </c>
      <c r="S309" s="4" t="s">
        <v>138</v>
      </c>
      <c r="T309" s="4">
        <v>2035</v>
      </c>
      <c r="U309" s="1" t="str">
        <f>IF(sum!A302="BC",sum!B302,"*")</f>
        <v>SINKCCU</v>
      </c>
      <c r="V309" s="1"/>
      <c r="W309" s="1">
        <f>IF(sum!A302="BC",sum!G302,"*")</f>
        <v>186.794958577713</v>
      </c>
      <c r="Z309" s="4" t="s">
        <v>137</v>
      </c>
      <c r="AA309" s="4" t="s">
        <v>138</v>
      </c>
      <c r="AB309" s="4">
        <v>2035</v>
      </c>
      <c r="AC309" s="1" t="str">
        <f>IF(sum!A302="MA",sum!B302,"*")</f>
        <v>*</v>
      </c>
      <c r="AD309" s="1"/>
      <c r="AE309" s="1" t="str">
        <f>IF(sum!A302="MA",sum!G302,"*")</f>
        <v>*</v>
      </c>
      <c r="AH309" s="4" t="s">
        <v>137</v>
      </c>
      <c r="AI309" s="4" t="s">
        <v>138</v>
      </c>
      <c r="AJ309" s="4">
        <v>2035</v>
      </c>
      <c r="AK309" s="1" t="str">
        <f>IF(sum!A302="ON",sum!B302,"*")</f>
        <v>*</v>
      </c>
      <c r="AL309" s="1"/>
      <c r="AM309" s="1" t="str">
        <f>IF(sum!A302="ON",sum!G302,"*")</f>
        <v>*</v>
      </c>
      <c r="AP309" s="4" t="s">
        <v>137</v>
      </c>
      <c r="AQ309" s="4" t="s">
        <v>138</v>
      </c>
      <c r="AR309" s="4">
        <v>2035</v>
      </c>
      <c r="AS309" s="1" t="str">
        <f>IF(sum!A302="QU",sum!B302,"*")</f>
        <v>*</v>
      </c>
      <c r="AT309" s="1"/>
      <c r="AU309" s="1" t="str">
        <f>IF(sum!A302="QU",sum!G302,"*")</f>
        <v>*</v>
      </c>
      <c r="AX309" s="4" t="s">
        <v>137</v>
      </c>
      <c r="AY309" s="4" t="s">
        <v>138</v>
      </c>
      <c r="AZ309" s="4">
        <v>2035</v>
      </c>
      <c r="BA309" s="1" t="str">
        <f>IF(sum!A302="SA",sum!B302,"*")</f>
        <v>*</v>
      </c>
      <c r="BB309" s="1"/>
      <c r="BC309" s="1" t="str">
        <f>IF(sum!A302="SA",sum!G302,"*")</f>
        <v>*</v>
      </c>
    </row>
    <row r="310" spans="2:55">
      <c r="B310" s="1" t="s">
        <v>137</v>
      </c>
      <c r="C310" s="1" t="s">
        <v>138</v>
      </c>
      <c r="D310" s="1">
        <v>2035</v>
      </c>
      <c r="J310" s="1" t="s">
        <v>137</v>
      </c>
      <c r="K310" s="1" t="s">
        <v>138</v>
      </c>
      <c r="L310" s="1">
        <v>2035</v>
      </c>
      <c r="M310" s="1" t="str">
        <f>IF(sum!A303="AT",sum!B303,"*")</f>
        <v>*</v>
      </c>
      <c r="N310" s="1"/>
      <c r="O310" s="1" t="str">
        <f>IF(sum!A303="AT",sum!G303,"*")</f>
        <v>*</v>
      </c>
      <c r="R310" s="1" t="s">
        <v>137</v>
      </c>
      <c r="S310" s="1" t="s">
        <v>138</v>
      </c>
      <c r="T310" s="1">
        <v>2035</v>
      </c>
      <c r="U310" s="1" t="str">
        <f>IF(sum!A303="BC",sum!B303,"*")</f>
        <v>SNK_DAC</v>
      </c>
      <c r="V310" s="1"/>
      <c r="W310" s="1">
        <f>IF(sum!A303="BC",sum!G303,"*")</f>
        <v>207.54995397523601</v>
      </c>
      <c r="Z310" s="1" t="s">
        <v>137</v>
      </c>
      <c r="AA310" s="1" t="s">
        <v>138</v>
      </c>
      <c r="AB310" s="1">
        <v>2035</v>
      </c>
      <c r="AC310" s="1" t="str">
        <f>IF(sum!A303="MA",sum!B303,"*")</f>
        <v>*</v>
      </c>
      <c r="AD310" s="1"/>
      <c r="AE310" s="1" t="str">
        <f>IF(sum!A303="MA",sum!G303,"*")</f>
        <v>*</v>
      </c>
      <c r="AH310" s="1" t="s">
        <v>137</v>
      </c>
      <c r="AI310" s="1" t="s">
        <v>138</v>
      </c>
      <c r="AJ310" s="1">
        <v>2035</v>
      </c>
      <c r="AK310" s="1" t="str">
        <f>IF(sum!A303="ON",sum!B303,"*")</f>
        <v>*</v>
      </c>
      <c r="AL310" s="1"/>
      <c r="AM310" s="1" t="str">
        <f>IF(sum!A303="ON",sum!G303,"*")</f>
        <v>*</v>
      </c>
      <c r="AP310" s="1" t="s">
        <v>137</v>
      </c>
      <c r="AQ310" s="1" t="s">
        <v>138</v>
      </c>
      <c r="AR310" s="1">
        <v>2035</v>
      </c>
      <c r="AS310" s="1" t="str">
        <f>IF(sum!A303="QU",sum!B303,"*")</f>
        <v>*</v>
      </c>
      <c r="AT310" s="1"/>
      <c r="AU310" s="1" t="str">
        <f>IF(sum!A303="QU",sum!G303,"*")</f>
        <v>*</v>
      </c>
      <c r="AX310" s="1" t="s">
        <v>137</v>
      </c>
      <c r="AY310" s="1" t="s">
        <v>138</v>
      </c>
      <c r="AZ310" s="1">
        <v>2035</v>
      </c>
      <c r="BA310" s="1" t="str">
        <f>IF(sum!A303="SA",sum!B303,"*")</f>
        <v>*</v>
      </c>
      <c r="BB310" s="1"/>
      <c r="BC310" s="1" t="str">
        <f>IF(sum!A303="SA",sum!G303,"*")</f>
        <v>*</v>
      </c>
    </row>
    <row r="311" spans="2:55">
      <c r="B311" s="1" t="s">
        <v>137</v>
      </c>
      <c r="C311" s="1" t="s">
        <v>138</v>
      </c>
      <c r="D311" s="1">
        <v>2035</v>
      </c>
      <c r="J311" s="1" t="s">
        <v>137</v>
      </c>
      <c r="K311" s="1" t="s">
        <v>138</v>
      </c>
      <c r="L311" s="1">
        <v>2035</v>
      </c>
      <c r="M311" s="1" t="str">
        <f>IF(sum!A304="AT",sum!B304,"*")</f>
        <v>*</v>
      </c>
      <c r="N311" s="1"/>
      <c r="O311" s="1" t="str">
        <f>IF(sum!A304="AT",sum!G304,"*")</f>
        <v>*</v>
      </c>
      <c r="R311" s="1" t="s">
        <v>137</v>
      </c>
      <c r="S311" s="1" t="s">
        <v>138</v>
      </c>
      <c r="T311" s="1">
        <v>2035</v>
      </c>
      <c r="U311" s="1" t="str">
        <f>IF(sum!A304="BC",sum!B304,"*")</f>
        <v>TB_ELC_AL_BC_01</v>
      </c>
      <c r="V311" s="1"/>
      <c r="W311" s="1">
        <f>IF(sum!A304="BC",sum!G304,"*")</f>
        <v>0</v>
      </c>
      <c r="Z311" s="1" t="s">
        <v>137</v>
      </c>
      <c r="AA311" s="1" t="s">
        <v>138</v>
      </c>
      <c r="AB311" s="1">
        <v>2035</v>
      </c>
      <c r="AC311" s="1" t="str">
        <f>IF(sum!A304="MA",sum!B304,"*")</f>
        <v>*</v>
      </c>
      <c r="AD311" s="1"/>
      <c r="AE311" s="1" t="str">
        <f>IF(sum!A304="MA",sum!G304,"*")</f>
        <v>*</v>
      </c>
      <c r="AH311" s="1" t="s">
        <v>137</v>
      </c>
      <c r="AI311" s="1" t="s">
        <v>138</v>
      </c>
      <c r="AJ311" s="1">
        <v>2035</v>
      </c>
      <c r="AK311" s="1" t="str">
        <f>IF(sum!A304="ON",sum!B304,"*")</f>
        <v>*</v>
      </c>
      <c r="AL311" s="1"/>
      <c r="AM311" s="1" t="str">
        <f>IF(sum!A304="ON",sum!G304,"*")</f>
        <v>*</v>
      </c>
      <c r="AP311" s="4" t="s">
        <v>137</v>
      </c>
      <c r="AQ311" s="4" t="s">
        <v>138</v>
      </c>
      <c r="AR311" s="4">
        <v>2035</v>
      </c>
      <c r="AS311" s="1" t="str">
        <f>IF(sum!A304="QU",sum!B304,"*")</f>
        <v>*</v>
      </c>
      <c r="AT311" s="1"/>
      <c r="AU311" s="1" t="str">
        <f>IF(sum!A304="QU",sum!G304,"*")</f>
        <v>*</v>
      </c>
      <c r="AX311" s="1" t="s">
        <v>137</v>
      </c>
      <c r="AY311" s="1" t="s">
        <v>138</v>
      </c>
      <c r="AZ311" s="1">
        <v>2035</v>
      </c>
      <c r="BA311" s="1" t="str">
        <f>IF(sum!A304="SA",sum!B304,"*")</f>
        <v>*</v>
      </c>
      <c r="BB311" s="1"/>
      <c r="BC311" s="1" t="str">
        <f>IF(sum!A304="SA",sum!G304,"*")</f>
        <v>*</v>
      </c>
    </row>
    <row r="312" spans="2:55">
      <c r="B312" s="4" t="s">
        <v>137</v>
      </c>
      <c r="C312" s="4" t="s">
        <v>138</v>
      </c>
      <c r="D312" s="4">
        <v>2035</v>
      </c>
      <c r="J312" s="4" t="s">
        <v>137</v>
      </c>
      <c r="K312" s="4" t="s">
        <v>138</v>
      </c>
      <c r="L312" s="4">
        <v>2035</v>
      </c>
      <c r="M312" s="1" t="str">
        <f>IF(sum!A305="AT",sum!B305,"*")</f>
        <v>*</v>
      </c>
      <c r="N312" s="1"/>
      <c r="O312" s="1" t="str">
        <f>IF(sum!A305="AT",sum!G305,"*")</f>
        <v>*</v>
      </c>
      <c r="R312" s="4" t="s">
        <v>137</v>
      </c>
      <c r="S312" s="4" t="s">
        <v>138</v>
      </c>
      <c r="T312" s="4">
        <v>2035</v>
      </c>
      <c r="U312" s="1" t="str">
        <f>IF(sum!A305="BC",sum!B305,"*")</f>
        <v>TRA_Bus_IC_GSL1</v>
      </c>
      <c r="V312" s="1"/>
      <c r="W312" s="1">
        <f>IF(sum!A305="BC",sum!G305,"*")</f>
        <v>2</v>
      </c>
      <c r="Z312" s="4" t="s">
        <v>137</v>
      </c>
      <c r="AA312" s="4" t="s">
        <v>138</v>
      </c>
      <c r="AB312" s="4">
        <v>2035</v>
      </c>
      <c r="AC312" s="1" t="str">
        <f>IF(sum!A305="MA",sum!B305,"*")</f>
        <v>*</v>
      </c>
      <c r="AD312" s="1"/>
      <c r="AE312" s="1" t="str">
        <f>IF(sum!A305="MA",sum!G305,"*")</f>
        <v>*</v>
      </c>
      <c r="AH312" s="4" t="s">
        <v>137</v>
      </c>
      <c r="AI312" s="4" t="s">
        <v>138</v>
      </c>
      <c r="AJ312" s="4">
        <v>2035</v>
      </c>
      <c r="AK312" s="1" t="str">
        <f>IF(sum!A305="ON",sum!B305,"*")</f>
        <v>*</v>
      </c>
      <c r="AL312" s="1"/>
      <c r="AM312" s="1" t="str">
        <f>IF(sum!A305="ON",sum!G305,"*")</f>
        <v>*</v>
      </c>
      <c r="AP312" s="1" t="s">
        <v>137</v>
      </c>
      <c r="AQ312" s="1" t="s">
        <v>138</v>
      </c>
      <c r="AR312" s="1">
        <v>2035</v>
      </c>
      <c r="AS312" s="1" t="str">
        <f>IF(sum!A305="QU",sum!B305,"*")</f>
        <v>*</v>
      </c>
      <c r="AT312" s="1"/>
      <c r="AU312" s="1" t="str">
        <f>IF(sum!A305="QU",sum!G305,"*")</f>
        <v>*</v>
      </c>
      <c r="AX312" s="4" t="s">
        <v>137</v>
      </c>
      <c r="AY312" s="4" t="s">
        <v>138</v>
      </c>
      <c r="AZ312" s="4">
        <v>2035</v>
      </c>
      <c r="BA312" s="1" t="str">
        <f>IF(sum!A305="SA",sum!B305,"*")</f>
        <v>*</v>
      </c>
      <c r="BB312" s="1"/>
      <c r="BC312" s="1" t="str">
        <f>IF(sum!A305="SA",sum!G305,"*")</f>
        <v>*</v>
      </c>
    </row>
    <row r="313" spans="2:55">
      <c r="B313" s="1" t="s">
        <v>137</v>
      </c>
      <c r="C313" s="1" t="s">
        <v>138</v>
      </c>
      <c r="D313" s="1">
        <v>2035</v>
      </c>
      <c r="J313" s="1" t="s">
        <v>137</v>
      </c>
      <c r="K313" s="1" t="s">
        <v>138</v>
      </c>
      <c r="L313" s="1">
        <v>2035</v>
      </c>
      <c r="M313" s="1" t="str">
        <f>IF(sum!A306="AT",sum!B306,"*")</f>
        <v>*</v>
      </c>
      <c r="N313" s="1"/>
      <c r="O313" s="1" t="str">
        <f>IF(sum!A306="AT",sum!G306,"*")</f>
        <v>*</v>
      </c>
      <c r="R313" s="1" t="s">
        <v>137</v>
      </c>
      <c r="S313" s="1" t="s">
        <v>138</v>
      </c>
      <c r="T313" s="1">
        <v>2035</v>
      </c>
      <c r="U313" s="1" t="str">
        <f>IF(sum!A306="BC",sum!B306,"*")</f>
        <v>TRA_Car_BEV01</v>
      </c>
      <c r="V313" s="1"/>
      <c r="W313" s="1">
        <f>IF(sum!A306="BC",sum!G306,"*")</f>
        <v>0</v>
      </c>
      <c r="Z313" s="1" t="s">
        <v>137</v>
      </c>
      <c r="AA313" s="1" t="s">
        <v>138</v>
      </c>
      <c r="AB313" s="1">
        <v>2035</v>
      </c>
      <c r="AC313" s="1" t="str">
        <f>IF(sum!A306="MA",sum!B306,"*")</f>
        <v>*</v>
      </c>
      <c r="AD313" s="1"/>
      <c r="AE313" s="1" t="str">
        <f>IF(sum!A306="MA",sum!G306,"*")</f>
        <v>*</v>
      </c>
      <c r="AH313" s="1" t="s">
        <v>137</v>
      </c>
      <c r="AI313" s="1" t="s">
        <v>138</v>
      </c>
      <c r="AJ313" s="1">
        <v>2035</v>
      </c>
      <c r="AK313" s="1" t="str">
        <f>IF(sum!A306="ON",sum!B306,"*")</f>
        <v>*</v>
      </c>
      <c r="AL313" s="1"/>
      <c r="AM313" s="1" t="str">
        <f>IF(sum!A306="ON",sum!G306,"*")</f>
        <v>*</v>
      </c>
      <c r="AP313" s="4" t="s">
        <v>137</v>
      </c>
      <c r="AQ313" s="4" t="s">
        <v>138</v>
      </c>
      <c r="AR313" s="4">
        <v>2035</v>
      </c>
      <c r="AS313" s="1" t="str">
        <f>IF(sum!A306="QU",sum!B306,"*")</f>
        <v>*</v>
      </c>
      <c r="AT313" s="1"/>
      <c r="AU313" s="1" t="str">
        <f>IF(sum!A306="QU",sum!G306,"*")</f>
        <v>*</v>
      </c>
      <c r="AX313" s="1" t="s">
        <v>137</v>
      </c>
      <c r="AY313" s="1" t="s">
        <v>138</v>
      </c>
      <c r="AZ313" s="1">
        <v>2035</v>
      </c>
      <c r="BA313" s="1" t="str">
        <f>IF(sum!A306="SA",sum!B306,"*")</f>
        <v>*</v>
      </c>
      <c r="BB313" s="1"/>
      <c r="BC313" s="1" t="str">
        <f>IF(sum!A306="SA",sum!G306,"*")</f>
        <v>*</v>
      </c>
    </row>
    <row r="314" spans="2:55">
      <c r="B314" s="1" t="s">
        <v>137</v>
      </c>
      <c r="C314" s="1" t="s">
        <v>138</v>
      </c>
      <c r="D314" s="1">
        <v>2035</v>
      </c>
      <c r="J314" s="1" t="s">
        <v>137</v>
      </c>
      <c r="K314" s="1" t="s">
        <v>138</v>
      </c>
      <c r="L314" s="1">
        <v>2035</v>
      </c>
      <c r="M314" s="1" t="str">
        <f>IF(sum!A307="AT",sum!B307,"*")</f>
        <v>*</v>
      </c>
      <c r="N314" s="1"/>
      <c r="O314" s="1" t="str">
        <f>IF(sum!A307="AT",sum!G307,"*")</f>
        <v>*</v>
      </c>
      <c r="R314" s="1" t="s">
        <v>137</v>
      </c>
      <c r="S314" s="1" t="s">
        <v>138</v>
      </c>
      <c r="T314" s="1">
        <v>2035</v>
      </c>
      <c r="U314" s="1" t="str">
        <f>IF(sum!A307="BC",sum!B307,"*")</f>
        <v>TRA_Car_GSL1</v>
      </c>
      <c r="V314" s="1"/>
      <c r="W314" s="1">
        <f>IF(sum!A307="BC",sum!G307,"*")</f>
        <v>741.72045797881299</v>
      </c>
      <c r="Z314" s="1" t="s">
        <v>137</v>
      </c>
      <c r="AA314" s="1" t="s">
        <v>138</v>
      </c>
      <c r="AB314" s="1">
        <v>2035</v>
      </c>
      <c r="AC314" s="1" t="str">
        <f>IF(sum!A307="MA",sum!B307,"*")</f>
        <v>*</v>
      </c>
      <c r="AD314" s="1"/>
      <c r="AE314" s="1" t="str">
        <f>IF(sum!A307="MA",sum!G307,"*")</f>
        <v>*</v>
      </c>
      <c r="AH314" s="1" t="s">
        <v>137</v>
      </c>
      <c r="AI314" s="1" t="s">
        <v>138</v>
      </c>
      <c r="AJ314" s="1">
        <v>2035</v>
      </c>
      <c r="AK314" s="1" t="str">
        <f>IF(sum!A307="ON",sum!B307,"*")</f>
        <v>*</v>
      </c>
      <c r="AL314" s="1"/>
      <c r="AM314" s="1" t="str">
        <f>IF(sum!A307="ON",sum!G307,"*")</f>
        <v>*</v>
      </c>
      <c r="AP314" s="1" t="s">
        <v>137</v>
      </c>
      <c r="AQ314" s="1" t="s">
        <v>138</v>
      </c>
      <c r="AR314" s="1">
        <v>2035</v>
      </c>
      <c r="AS314" s="1" t="str">
        <f>IF(sum!A307="QU",sum!B307,"*")</f>
        <v>*</v>
      </c>
      <c r="AT314" s="1"/>
      <c r="AU314" s="1" t="str">
        <f>IF(sum!A307="QU",sum!G307,"*")</f>
        <v>*</v>
      </c>
      <c r="AX314" s="1" t="s">
        <v>137</v>
      </c>
      <c r="AY314" s="1" t="s">
        <v>138</v>
      </c>
      <c r="AZ314" s="1">
        <v>2035</v>
      </c>
      <c r="BA314" s="1" t="str">
        <f>IF(sum!A307="SA",sum!B307,"*")</f>
        <v>*</v>
      </c>
      <c r="BB314" s="1"/>
      <c r="BC314" s="1" t="str">
        <f>IF(sum!A307="SA",sum!G307,"*")</f>
        <v>*</v>
      </c>
    </row>
    <row r="315" spans="2:55">
      <c r="B315" s="4" t="s">
        <v>137</v>
      </c>
      <c r="C315" s="4" t="s">
        <v>138</v>
      </c>
      <c r="D315" s="4">
        <v>2035</v>
      </c>
      <c r="J315" s="4" t="s">
        <v>137</v>
      </c>
      <c r="K315" s="4" t="s">
        <v>138</v>
      </c>
      <c r="L315" s="4">
        <v>2035</v>
      </c>
      <c r="M315" s="1" t="str">
        <f>IF(sum!A308="AT",sum!B308,"*")</f>
        <v>*</v>
      </c>
      <c r="N315" s="1"/>
      <c r="O315" s="1" t="str">
        <f>IF(sum!A308="AT",sum!G308,"*")</f>
        <v>*</v>
      </c>
      <c r="R315" s="4" t="s">
        <v>137</v>
      </c>
      <c r="S315" s="4" t="s">
        <v>138</v>
      </c>
      <c r="T315" s="4">
        <v>2035</v>
      </c>
      <c r="U315" s="1" t="str">
        <f>IF(sum!A308="BC",sum!B308,"*")</f>
        <v>TRA_Mot_ELC1</v>
      </c>
      <c r="V315" s="1"/>
      <c r="W315" s="1">
        <f>IF(sum!A308="BC",sum!G308,"*")</f>
        <v>42.536094016748699</v>
      </c>
      <c r="Z315" s="4" t="s">
        <v>137</v>
      </c>
      <c r="AA315" s="4" t="s">
        <v>138</v>
      </c>
      <c r="AB315" s="4">
        <v>2035</v>
      </c>
      <c r="AC315" s="1" t="str">
        <f>IF(sum!A308="MA",sum!B308,"*")</f>
        <v>*</v>
      </c>
      <c r="AD315" s="1"/>
      <c r="AE315" s="1" t="str">
        <f>IF(sum!A308="MA",sum!G308,"*")</f>
        <v>*</v>
      </c>
      <c r="AH315" s="4" t="s">
        <v>137</v>
      </c>
      <c r="AI315" s="4" t="s">
        <v>138</v>
      </c>
      <c r="AJ315" s="4">
        <v>2035</v>
      </c>
      <c r="AK315" s="1" t="str">
        <f>IF(sum!A308="ON",sum!B308,"*")</f>
        <v>*</v>
      </c>
      <c r="AL315" s="1"/>
      <c r="AM315" s="1" t="str">
        <f>IF(sum!A308="ON",sum!G308,"*")</f>
        <v>*</v>
      </c>
      <c r="AP315" s="4" t="s">
        <v>137</v>
      </c>
      <c r="AQ315" s="4" t="s">
        <v>138</v>
      </c>
      <c r="AR315" s="4">
        <v>2035</v>
      </c>
      <c r="AS315" s="1" t="str">
        <f>IF(sum!A308="QU",sum!B308,"*")</f>
        <v>*</v>
      </c>
      <c r="AT315" s="1"/>
      <c r="AU315" s="1" t="str">
        <f>IF(sum!A308="QU",sum!G308,"*")</f>
        <v>*</v>
      </c>
      <c r="AX315" s="4" t="s">
        <v>137</v>
      </c>
      <c r="AY315" s="4" t="s">
        <v>138</v>
      </c>
      <c r="AZ315" s="4">
        <v>2035</v>
      </c>
      <c r="BA315" s="1" t="str">
        <f>IF(sum!A308="SA",sum!B308,"*")</f>
        <v>*</v>
      </c>
      <c r="BB315" s="1"/>
      <c r="BC315" s="1" t="str">
        <f>IF(sum!A308="SA",sum!G308,"*")</f>
        <v>*</v>
      </c>
    </row>
    <row r="316" spans="2:55">
      <c r="B316" s="1" t="s">
        <v>137</v>
      </c>
      <c r="C316" s="1" t="s">
        <v>138</v>
      </c>
      <c r="D316" s="1">
        <v>2035</v>
      </c>
      <c r="J316" s="1" t="s">
        <v>137</v>
      </c>
      <c r="K316" s="1" t="s">
        <v>138</v>
      </c>
      <c r="L316" s="1">
        <v>2035</v>
      </c>
      <c r="M316" s="1" t="str">
        <f>IF(sum!A309="AT",sum!B309,"*")</f>
        <v>*</v>
      </c>
      <c r="N316" s="1"/>
      <c r="O316" s="1" t="str">
        <f>IF(sum!A309="AT",sum!G309,"*")</f>
        <v>*</v>
      </c>
      <c r="R316" s="1" t="s">
        <v>137</v>
      </c>
      <c r="S316" s="1" t="s">
        <v>138</v>
      </c>
      <c r="T316" s="1">
        <v>2035</v>
      </c>
      <c r="U316" s="1" t="str">
        <f>IF(sum!A309="BC",sum!B309,"*")</f>
        <v>TRA_Rai_Frt-ELC01</v>
      </c>
      <c r="V316" s="1"/>
      <c r="W316" s="1">
        <f>IF(sum!A309="BC",sum!G309,"*")</f>
        <v>0</v>
      </c>
      <c r="Z316" s="1" t="s">
        <v>137</v>
      </c>
      <c r="AA316" s="1" t="s">
        <v>138</v>
      </c>
      <c r="AB316" s="1">
        <v>2035</v>
      </c>
      <c r="AC316" s="1" t="str">
        <f>IF(sum!A309="MA",sum!B309,"*")</f>
        <v>*</v>
      </c>
      <c r="AD316" s="1"/>
      <c r="AE316" s="1" t="str">
        <f>IF(sum!A309="MA",sum!G309,"*")</f>
        <v>*</v>
      </c>
      <c r="AH316" s="1" t="s">
        <v>137</v>
      </c>
      <c r="AI316" s="1" t="s">
        <v>138</v>
      </c>
      <c r="AJ316" s="1">
        <v>2035</v>
      </c>
      <c r="AK316" s="1" t="str">
        <f>IF(sum!A309="ON",sum!B309,"*")</f>
        <v>*</v>
      </c>
      <c r="AL316" s="1"/>
      <c r="AM316" s="1" t="str">
        <f>IF(sum!A309="ON",sum!G309,"*")</f>
        <v>*</v>
      </c>
      <c r="AP316" s="1" t="s">
        <v>137</v>
      </c>
      <c r="AQ316" s="1" t="s">
        <v>138</v>
      </c>
      <c r="AR316" s="1">
        <v>2035</v>
      </c>
      <c r="AS316" s="1" t="str">
        <f>IF(sum!A309="QU",sum!B309,"*")</f>
        <v>*</v>
      </c>
      <c r="AT316" s="1"/>
      <c r="AU316" s="1" t="str">
        <f>IF(sum!A309="QU",sum!G309,"*")</f>
        <v>*</v>
      </c>
      <c r="AX316" s="1" t="s">
        <v>137</v>
      </c>
      <c r="AY316" s="1" t="s">
        <v>138</v>
      </c>
      <c r="AZ316" s="1">
        <v>2035</v>
      </c>
      <c r="BA316" s="1" t="str">
        <f>IF(sum!A309="SA",sum!B309,"*")</f>
        <v>*</v>
      </c>
      <c r="BB316" s="1"/>
      <c r="BC316" s="1" t="str">
        <f>IF(sum!A309="SA",sum!G309,"*")</f>
        <v>*</v>
      </c>
    </row>
    <row r="317" spans="2:55">
      <c r="B317" s="1" t="s">
        <v>137</v>
      </c>
      <c r="C317" s="1" t="s">
        <v>138</v>
      </c>
      <c r="D317" s="1">
        <v>2035</v>
      </c>
      <c r="J317" s="1" t="s">
        <v>137</v>
      </c>
      <c r="K317" s="1" t="s">
        <v>138</v>
      </c>
      <c r="L317" s="1">
        <v>2035</v>
      </c>
      <c r="M317" s="1" t="str">
        <f>IF(sum!A310="AT",sum!B310,"*")</f>
        <v>*</v>
      </c>
      <c r="N317" s="1"/>
      <c r="O317" s="1" t="str">
        <f>IF(sum!A310="AT",sum!G310,"*")</f>
        <v>*</v>
      </c>
      <c r="R317" s="1" t="s">
        <v>137</v>
      </c>
      <c r="S317" s="1" t="s">
        <v>138</v>
      </c>
      <c r="T317" s="1">
        <v>2035</v>
      </c>
      <c r="U317" s="1" t="str">
        <f>IF(sum!A310="BC",sum!B310,"*")</f>
        <v>TRA_Rai_Pas-ELC01</v>
      </c>
      <c r="V317" s="1"/>
      <c r="W317" s="1">
        <f>IF(sum!A310="BC",sum!G310,"*")</f>
        <v>0</v>
      </c>
      <c r="Z317" s="1" t="s">
        <v>137</v>
      </c>
      <c r="AA317" s="1" t="s">
        <v>138</v>
      </c>
      <c r="AB317" s="1">
        <v>2035</v>
      </c>
      <c r="AC317" s="1" t="str">
        <f>IF(sum!A310="MA",sum!B310,"*")</f>
        <v>*</v>
      </c>
      <c r="AD317" s="1"/>
      <c r="AE317" s="1" t="str">
        <f>IF(sum!A310="MA",sum!G310,"*")</f>
        <v>*</v>
      </c>
      <c r="AH317" s="1" t="s">
        <v>137</v>
      </c>
      <c r="AI317" s="1" t="s">
        <v>138</v>
      </c>
      <c r="AJ317" s="1">
        <v>2035</v>
      </c>
      <c r="AK317" s="1" t="str">
        <f>IF(sum!A310="ON",sum!B310,"*")</f>
        <v>*</v>
      </c>
      <c r="AL317" s="1"/>
      <c r="AM317" s="1" t="str">
        <f>IF(sum!A310="ON",sum!G310,"*")</f>
        <v>*</v>
      </c>
      <c r="AP317" s="4" t="s">
        <v>137</v>
      </c>
      <c r="AQ317" s="4" t="s">
        <v>138</v>
      </c>
      <c r="AR317" s="4">
        <v>2035</v>
      </c>
      <c r="AS317" s="1" t="str">
        <f>IF(sum!A310="QU",sum!B310,"*")</f>
        <v>*</v>
      </c>
      <c r="AT317" s="1"/>
      <c r="AU317" s="1" t="str">
        <f>IF(sum!A310="QU",sum!G310,"*")</f>
        <v>*</v>
      </c>
      <c r="AX317" s="1" t="s">
        <v>137</v>
      </c>
      <c r="AY317" s="1" t="s">
        <v>138</v>
      </c>
      <c r="AZ317" s="1">
        <v>2035</v>
      </c>
      <c r="BA317" s="1" t="str">
        <f>IF(sum!A310="SA",sum!B310,"*")</f>
        <v>*</v>
      </c>
      <c r="BB317" s="1"/>
      <c r="BC317" s="1" t="str">
        <f>IF(sum!A310="SA",sum!G310,"*")</f>
        <v>*</v>
      </c>
    </row>
    <row r="318" spans="2:55">
      <c r="B318" s="4" t="s">
        <v>137</v>
      </c>
      <c r="C318" s="4" t="s">
        <v>138</v>
      </c>
      <c r="D318" s="4">
        <v>2035</v>
      </c>
      <c r="J318" s="4" t="s">
        <v>137</v>
      </c>
      <c r="K318" s="4" t="s">
        <v>138</v>
      </c>
      <c r="L318" s="4">
        <v>2035</v>
      </c>
      <c r="M318" s="1" t="str">
        <f>IF(sum!A311="AT",sum!B311,"*")</f>
        <v>*</v>
      </c>
      <c r="N318" s="1"/>
      <c r="O318" s="1" t="str">
        <f>IF(sum!A311="AT",sum!G311,"*")</f>
        <v>*</v>
      </c>
      <c r="R318" s="4" t="s">
        <v>137</v>
      </c>
      <c r="S318" s="4" t="s">
        <v>138</v>
      </c>
      <c r="T318" s="4">
        <v>2035</v>
      </c>
      <c r="U318" s="1" t="str">
        <f>IF(sum!A311="BC",sum!B311,"*")</f>
        <v>TRA_Tru_BEV01</v>
      </c>
      <c r="V318" s="1"/>
      <c r="W318" s="1">
        <f>IF(sum!A311="BC",sum!G311,"*")</f>
        <v>406.98082558466803</v>
      </c>
      <c r="Z318" s="4" t="s">
        <v>137</v>
      </c>
      <c r="AA318" s="4" t="s">
        <v>138</v>
      </c>
      <c r="AB318" s="4">
        <v>2035</v>
      </c>
      <c r="AC318" s="1" t="str">
        <f>IF(sum!A311="MA",sum!B311,"*")</f>
        <v>*</v>
      </c>
      <c r="AD318" s="1"/>
      <c r="AE318" s="1" t="str">
        <f>IF(sum!A311="MA",sum!G311,"*")</f>
        <v>*</v>
      </c>
      <c r="AH318" s="4" t="s">
        <v>137</v>
      </c>
      <c r="AI318" s="4" t="s">
        <v>138</v>
      </c>
      <c r="AJ318" s="4">
        <v>2035</v>
      </c>
      <c r="AK318" s="1" t="str">
        <f>IF(sum!A311="ON",sum!B311,"*")</f>
        <v>*</v>
      </c>
      <c r="AL318" s="1"/>
      <c r="AM318" s="1" t="str">
        <f>IF(sum!A311="ON",sum!G311,"*")</f>
        <v>*</v>
      </c>
      <c r="AP318" s="1" t="s">
        <v>137</v>
      </c>
      <c r="AQ318" s="1" t="s">
        <v>138</v>
      </c>
      <c r="AR318" s="1">
        <v>2035</v>
      </c>
      <c r="AS318" s="1" t="str">
        <f>IF(sum!A311="QU",sum!B311,"*")</f>
        <v>*</v>
      </c>
      <c r="AT318" s="1"/>
      <c r="AU318" s="1" t="str">
        <f>IF(sum!A311="QU",sum!G311,"*")</f>
        <v>*</v>
      </c>
      <c r="AX318" s="4" t="s">
        <v>137</v>
      </c>
      <c r="AY318" s="4" t="s">
        <v>138</v>
      </c>
      <c r="AZ318" s="4">
        <v>2035</v>
      </c>
      <c r="BA318" s="1" t="str">
        <f>IF(sum!A311="SA",sum!B311,"*")</f>
        <v>*</v>
      </c>
      <c r="BB318" s="1"/>
      <c r="BC318" s="1" t="str">
        <f>IF(sum!A311="SA",sum!G311,"*")</f>
        <v>*</v>
      </c>
    </row>
    <row r="319" spans="2:55">
      <c r="B319" s="1" t="s">
        <v>137</v>
      </c>
      <c r="C319" s="1" t="s">
        <v>138</v>
      </c>
      <c r="D319" s="1">
        <v>2035</v>
      </c>
      <c r="J319" s="1" t="s">
        <v>137</v>
      </c>
      <c r="K319" s="1" t="s">
        <v>138</v>
      </c>
      <c r="L319" s="1">
        <v>2035</v>
      </c>
      <c r="M319" s="1" t="str">
        <f>IF(sum!A312="AT",sum!B312,"*")</f>
        <v>*</v>
      </c>
      <c r="N319" s="1"/>
      <c r="O319" s="1" t="str">
        <f>IF(sum!A312="AT",sum!G312,"*")</f>
        <v>*</v>
      </c>
      <c r="R319" s="1" t="s">
        <v>137</v>
      </c>
      <c r="S319" s="1" t="s">
        <v>138</v>
      </c>
      <c r="T319" s="1">
        <v>2035</v>
      </c>
      <c r="U319" s="1" t="str">
        <f>IF(sum!A312="BC",sum!B312,"*")</f>
        <v>TRA_Tru_HT_DST1</v>
      </c>
      <c r="V319" s="1"/>
      <c r="W319" s="1">
        <f>IF(sum!A312="BC",sum!G312,"*")</f>
        <v>0</v>
      </c>
      <c r="Z319" s="1" t="s">
        <v>137</v>
      </c>
      <c r="AA319" s="1" t="s">
        <v>138</v>
      </c>
      <c r="AB319" s="1">
        <v>2035</v>
      </c>
      <c r="AC319" s="1" t="str">
        <f>IF(sum!A312="MA",sum!B312,"*")</f>
        <v>*</v>
      </c>
      <c r="AD319" s="1"/>
      <c r="AE319" s="1" t="str">
        <f>IF(sum!A312="MA",sum!G312,"*")</f>
        <v>*</v>
      </c>
      <c r="AH319" s="1" t="s">
        <v>137</v>
      </c>
      <c r="AI319" s="1" t="s">
        <v>138</v>
      </c>
      <c r="AJ319" s="1">
        <v>2035</v>
      </c>
      <c r="AK319" s="1" t="str">
        <f>IF(sum!A312="ON",sum!B312,"*")</f>
        <v>*</v>
      </c>
      <c r="AL319" s="1"/>
      <c r="AM319" s="1" t="str">
        <f>IF(sum!A312="ON",sum!G312,"*")</f>
        <v>*</v>
      </c>
      <c r="AP319" s="4" t="s">
        <v>137</v>
      </c>
      <c r="AQ319" s="4" t="s">
        <v>138</v>
      </c>
      <c r="AR319" s="4">
        <v>2035</v>
      </c>
      <c r="AS319" s="1" t="str">
        <f>IF(sum!A312="QU",sum!B312,"*")</f>
        <v>*</v>
      </c>
      <c r="AT319" s="1"/>
      <c r="AU319" s="1" t="str">
        <f>IF(sum!A312="QU",sum!G312,"*")</f>
        <v>*</v>
      </c>
      <c r="AX319" s="1" t="s">
        <v>137</v>
      </c>
      <c r="AY319" s="1" t="s">
        <v>138</v>
      </c>
      <c r="AZ319" s="1">
        <v>2035</v>
      </c>
      <c r="BA319" s="1" t="str">
        <f>IF(sum!A312="SA",sum!B312,"*")</f>
        <v>*</v>
      </c>
      <c r="BB319" s="1"/>
      <c r="BC319" s="1" t="str">
        <f>IF(sum!A312="SA",sum!G312,"*")</f>
        <v>*</v>
      </c>
    </row>
    <row r="320" spans="2:55">
      <c r="B320" s="1" t="s">
        <v>137</v>
      </c>
      <c r="C320" s="1" t="s">
        <v>138</v>
      </c>
      <c r="D320" s="1">
        <v>2035</v>
      </c>
      <c r="J320" s="1" t="s">
        <v>137</v>
      </c>
      <c r="K320" s="1" t="s">
        <v>138</v>
      </c>
      <c r="L320" s="1">
        <v>2035</v>
      </c>
      <c r="M320" s="1" t="str">
        <f>IF(sum!A313="AT",sum!B313,"*")</f>
        <v>*</v>
      </c>
      <c r="N320" s="1"/>
      <c r="O320" s="1" t="str">
        <f>IF(sum!A313="AT",sum!G313,"*")</f>
        <v>*</v>
      </c>
      <c r="R320" s="1" t="s">
        <v>137</v>
      </c>
      <c r="S320" s="1" t="s">
        <v>138</v>
      </c>
      <c r="T320" s="1">
        <v>2035</v>
      </c>
      <c r="U320" s="1" t="str">
        <f>IF(sum!A313="BC",sum!B313,"*")</f>
        <v>TU_OILCRD_SA_BC_01</v>
      </c>
      <c r="V320" s="1"/>
      <c r="W320" s="1">
        <f>IF(sum!A313="BC",sum!G313,"*")</f>
        <v>0</v>
      </c>
      <c r="Z320" s="1" t="s">
        <v>137</v>
      </c>
      <c r="AA320" s="1" t="s">
        <v>138</v>
      </c>
      <c r="AB320" s="1">
        <v>2035</v>
      </c>
      <c r="AC320" s="1" t="str">
        <f>IF(sum!A313="MA",sum!B313,"*")</f>
        <v>*</v>
      </c>
      <c r="AD320" s="1"/>
      <c r="AE320" s="1" t="str">
        <f>IF(sum!A313="MA",sum!G313,"*")</f>
        <v>*</v>
      </c>
      <c r="AH320" s="1" t="s">
        <v>137</v>
      </c>
      <c r="AI320" s="1" t="s">
        <v>138</v>
      </c>
      <c r="AJ320" s="1">
        <v>2035</v>
      </c>
      <c r="AK320" s="1" t="str">
        <f>IF(sum!A313="ON",sum!B313,"*")</f>
        <v>*</v>
      </c>
      <c r="AL320" s="1"/>
      <c r="AM320" s="1" t="str">
        <f>IF(sum!A313="ON",sum!G313,"*")</f>
        <v>*</v>
      </c>
      <c r="AP320" s="1" t="s">
        <v>137</v>
      </c>
      <c r="AQ320" s="1" t="s">
        <v>138</v>
      </c>
      <c r="AR320" s="1">
        <v>2035</v>
      </c>
      <c r="AS320" s="1" t="str">
        <f>IF(sum!A313="QU",sum!B313,"*")</f>
        <v>*</v>
      </c>
      <c r="AT320" s="1"/>
      <c r="AU320" s="1" t="str">
        <f>IF(sum!A313="QU",sum!G313,"*")</f>
        <v>*</v>
      </c>
      <c r="AX320" s="1" t="s">
        <v>137</v>
      </c>
      <c r="AY320" s="1" t="s">
        <v>138</v>
      </c>
      <c r="AZ320" s="1">
        <v>2035</v>
      </c>
      <c r="BA320" s="1" t="str">
        <f>IF(sum!A313="SA",sum!B313,"*")</f>
        <v>*</v>
      </c>
      <c r="BB320" s="1"/>
      <c r="BC320" s="1" t="str">
        <f>IF(sum!A313="SA",sum!G313,"*")</f>
        <v>*</v>
      </c>
    </row>
    <row r="321" spans="2:55">
      <c r="B321" s="4" t="s">
        <v>137</v>
      </c>
      <c r="C321" s="4" t="s">
        <v>138</v>
      </c>
      <c r="D321" s="4">
        <v>2035</v>
      </c>
      <c r="J321" s="4" t="s">
        <v>137</v>
      </c>
      <c r="K321" s="4" t="s">
        <v>138</v>
      </c>
      <c r="L321" s="4">
        <v>2035</v>
      </c>
      <c r="M321" s="1" t="str">
        <f>IF(sum!A314="AT",sum!B314,"*")</f>
        <v>*</v>
      </c>
      <c r="N321" s="1"/>
      <c r="O321" s="1" t="str">
        <f>IF(sum!A314="AT",sum!G314,"*")</f>
        <v>*</v>
      </c>
      <c r="R321" s="4" t="s">
        <v>137</v>
      </c>
      <c r="S321" s="4" t="s">
        <v>138</v>
      </c>
      <c r="T321" s="4">
        <v>2035</v>
      </c>
      <c r="U321" s="1" t="str">
        <f>IF(sum!A314="BC",sum!B314,"*")</f>
        <v>TWS-AuxiliaryEquip_ELE1</v>
      </c>
      <c r="V321" s="1"/>
      <c r="W321" s="1">
        <f>IF(sum!A314="BC",sum!G314,"*")</f>
        <v>1.1352776019979201E-2</v>
      </c>
      <c r="Z321" s="4" t="s">
        <v>137</v>
      </c>
      <c r="AA321" s="4" t="s">
        <v>138</v>
      </c>
      <c r="AB321" s="4">
        <v>2035</v>
      </c>
      <c r="AC321" s="1" t="str">
        <f>IF(sum!A314="MA",sum!B314,"*")</f>
        <v>*</v>
      </c>
      <c r="AD321" s="1"/>
      <c r="AE321" s="1" t="str">
        <f>IF(sum!A314="MA",sum!G314,"*")</f>
        <v>*</v>
      </c>
      <c r="AH321" s="4" t="s">
        <v>137</v>
      </c>
      <c r="AI321" s="4" t="s">
        <v>138</v>
      </c>
      <c r="AJ321" s="4">
        <v>2035</v>
      </c>
      <c r="AK321" s="1" t="str">
        <f>IF(sum!A314="ON",sum!B314,"*")</f>
        <v>*</v>
      </c>
      <c r="AL321" s="1"/>
      <c r="AM321" s="1" t="str">
        <f>IF(sum!A314="ON",sum!G314,"*")</f>
        <v>*</v>
      </c>
      <c r="AP321" s="4" t="s">
        <v>137</v>
      </c>
      <c r="AQ321" s="4" t="s">
        <v>138</v>
      </c>
      <c r="AR321" s="4">
        <v>2035</v>
      </c>
      <c r="AS321" s="1" t="str">
        <f>IF(sum!A314="QU",sum!B314,"*")</f>
        <v>*</v>
      </c>
      <c r="AT321" s="1"/>
      <c r="AU321" s="1" t="str">
        <f>IF(sum!A314="QU",sum!G314,"*")</f>
        <v>*</v>
      </c>
      <c r="AX321" s="4" t="s">
        <v>137</v>
      </c>
      <c r="AY321" s="4" t="s">
        <v>138</v>
      </c>
      <c r="AZ321" s="4">
        <v>2035</v>
      </c>
      <c r="BA321" s="1" t="str">
        <f>IF(sum!A314="SA",sum!B314,"*")</f>
        <v>*</v>
      </c>
      <c r="BB321" s="1"/>
      <c r="BC321" s="1" t="str">
        <f>IF(sum!A314="SA",sum!G314,"*")</f>
        <v>*</v>
      </c>
    </row>
    <row r="322" spans="2:55">
      <c r="B322" s="1" t="s">
        <v>137</v>
      </c>
      <c r="C322" s="1" t="s">
        <v>138</v>
      </c>
      <c r="D322" s="1">
        <v>2035</v>
      </c>
      <c r="J322" s="1" t="s">
        <v>137</v>
      </c>
      <c r="K322" s="1" t="s">
        <v>138</v>
      </c>
      <c r="L322" s="1">
        <v>2035</v>
      </c>
      <c r="M322" s="1" t="str">
        <f>IF(sum!A315="AT",sum!B315,"*")</f>
        <v>*</v>
      </c>
      <c r="N322" s="1"/>
      <c r="O322" s="1" t="str">
        <f>IF(sum!A315="AT",sum!G315,"*")</f>
        <v>*</v>
      </c>
      <c r="R322" s="1" t="s">
        <v>137</v>
      </c>
      <c r="S322" s="1" t="s">
        <v>138</v>
      </c>
      <c r="T322" s="1">
        <v>2035</v>
      </c>
      <c r="U322" s="1" t="str">
        <f>IF(sum!A315="BC",sum!B315,"*")</f>
        <v>TWS-AuxiliaryMot_ELE1</v>
      </c>
      <c r="V322" s="1"/>
      <c r="W322" s="1">
        <f>IF(sum!A315="BC",sum!G315,"*")</f>
        <v>4.4029819260759398E-2</v>
      </c>
      <c r="Z322" s="1" t="s">
        <v>137</v>
      </c>
      <c r="AA322" s="1" t="s">
        <v>138</v>
      </c>
      <c r="AB322" s="1">
        <v>2035</v>
      </c>
      <c r="AC322" s="1" t="str">
        <f>IF(sum!A315="MA",sum!B315,"*")</f>
        <v>*</v>
      </c>
      <c r="AD322" s="1"/>
      <c r="AE322" s="1" t="str">
        <f>IF(sum!A315="MA",sum!G315,"*")</f>
        <v>*</v>
      </c>
      <c r="AH322" s="1" t="s">
        <v>137</v>
      </c>
      <c r="AI322" s="1" t="s">
        <v>138</v>
      </c>
      <c r="AJ322" s="1">
        <v>2035</v>
      </c>
      <c r="AK322" s="1" t="str">
        <f>IF(sum!A315="ON",sum!B315,"*")</f>
        <v>*</v>
      </c>
      <c r="AL322" s="1"/>
      <c r="AM322" s="1" t="str">
        <f>IF(sum!A315="ON",sum!G315,"*")</f>
        <v>*</v>
      </c>
      <c r="AP322" s="1" t="s">
        <v>137</v>
      </c>
      <c r="AQ322" s="1" t="s">
        <v>138</v>
      </c>
      <c r="AR322" s="1">
        <v>2035</v>
      </c>
      <c r="AS322" s="1" t="str">
        <f>IF(sum!A315="QU",sum!B315,"*")</f>
        <v>*</v>
      </c>
      <c r="AT322" s="1"/>
      <c r="AU322" s="1" t="str">
        <f>IF(sum!A315="QU",sum!G315,"*")</f>
        <v>*</v>
      </c>
      <c r="AX322" s="1" t="s">
        <v>137</v>
      </c>
      <c r="AY322" s="1" t="s">
        <v>138</v>
      </c>
      <c r="AZ322" s="1">
        <v>2035</v>
      </c>
      <c r="BA322" s="1" t="str">
        <f>IF(sum!A315="SA",sum!B315,"*")</f>
        <v>*</v>
      </c>
      <c r="BB322" s="1"/>
      <c r="BC322" s="1" t="str">
        <f>IF(sum!A315="SA",sum!G315,"*")</f>
        <v>*</v>
      </c>
    </row>
    <row r="323" spans="2:55">
      <c r="B323" s="1" t="s">
        <v>137</v>
      </c>
      <c r="C323" s="1" t="s">
        <v>138</v>
      </c>
      <c r="D323" s="1">
        <v>2035</v>
      </c>
      <c r="J323" s="1" t="s">
        <v>137</v>
      </c>
      <c r="K323" s="1" t="s">
        <v>138</v>
      </c>
      <c r="L323" s="1">
        <v>2035</v>
      </c>
      <c r="M323" s="1" t="str">
        <f>IF(sum!A316="AT",sum!B316,"*")</f>
        <v>*</v>
      </c>
      <c r="N323" s="1"/>
      <c r="O323" s="1" t="str">
        <f>IF(sum!A316="AT",sum!G316,"*")</f>
        <v>*</v>
      </c>
      <c r="R323" s="1" t="s">
        <v>137</v>
      </c>
      <c r="S323" s="1" t="s">
        <v>138</v>
      </c>
      <c r="T323" s="1">
        <v>2035</v>
      </c>
      <c r="U323" s="1" t="str">
        <f>IF(sum!A316="BC",sum!B316,"*")</f>
        <v>TWS-Light_ELE1</v>
      </c>
      <c r="V323" s="1"/>
      <c r="W323" s="1">
        <f>IF(sum!A316="BC",sum!G316,"*")</f>
        <v>0.102736244941772</v>
      </c>
      <c r="Z323" s="1" t="s">
        <v>137</v>
      </c>
      <c r="AA323" s="1" t="s">
        <v>138</v>
      </c>
      <c r="AB323" s="1">
        <v>2035</v>
      </c>
      <c r="AC323" s="1" t="str">
        <f>IF(sum!A316="MA",sum!B316,"*")</f>
        <v>*</v>
      </c>
      <c r="AD323" s="1"/>
      <c r="AE323" s="1" t="str">
        <f>IF(sum!A316="MA",sum!G316,"*")</f>
        <v>*</v>
      </c>
      <c r="AH323" s="1" t="s">
        <v>137</v>
      </c>
      <c r="AI323" s="1" t="s">
        <v>138</v>
      </c>
      <c r="AJ323" s="1">
        <v>2035</v>
      </c>
      <c r="AK323" s="1" t="str">
        <f>IF(sum!A316="ON",sum!B316,"*")</f>
        <v>*</v>
      </c>
      <c r="AL323" s="1"/>
      <c r="AM323" s="1" t="str">
        <f>IF(sum!A316="ON",sum!G316,"*")</f>
        <v>*</v>
      </c>
      <c r="AP323" s="4" t="s">
        <v>137</v>
      </c>
      <c r="AQ323" s="4" t="s">
        <v>138</v>
      </c>
      <c r="AR323" s="4">
        <v>2035</v>
      </c>
      <c r="AS323" s="1" t="str">
        <f>IF(sum!A316="QU",sum!B316,"*")</f>
        <v>*</v>
      </c>
      <c r="AT323" s="1"/>
      <c r="AU323" s="1" t="str">
        <f>IF(sum!A316="QU",sum!G316,"*")</f>
        <v>*</v>
      </c>
      <c r="AX323" s="1" t="s">
        <v>137</v>
      </c>
      <c r="AY323" s="1" t="s">
        <v>138</v>
      </c>
      <c r="AZ323" s="1">
        <v>2035</v>
      </c>
      <c r="BA323" s="1" t="str">
        <f>IF(sum!A316="SA",sum!B316,"*")</f>
        <v>*</v>
      </c>
      <c r="BB323" s="1"/>
      <c r="BC323" s="1" t="str">
        <f>IF(sum!A316="SA",sum!G316,"*")</f>
        <v>*</v>
      </c>
    </row>
    <row r="324" spans="2:55">
      <c r="B324" s="4" t="s">
        <v>137</v>
      </c>
      <c r="C324" s="4" t="s">
        <v>138</v>
      </c>
      <c r="D324" s="4">
        <v>2035</v>
      </c>
      <c r="J324" s="4" t="s">
        <v>137</v>
      </c>
      <c r="K324" s="4" t="s">
        <v>138</v>
      </c>
      <c r="L324" s="4">
        <v>2035</v>
      </c>
      <c r="M324" s="1" t="str">
        <f>IF(sum!A317="AT",sum!B317,"*")</f>
        <v>*</v>
      </c>
      <c r="N324" s="1"/>
      <c r="O324" s="1" t="str">
        <f>IF(sum!A317="AT",sum!G317,"*")</f>
        <v>*</v>
      </c>
      <c r="R324" s="4" t="s">
        <v>137</v>
      </c>
      <c r="S324" s="4" t="s">
        <v>138</v>
      </c>
      <c r="T324" s="4">
        <v>2035</v>
      </c>
      <c r="U324" s="1" t="str">
        <f>IF(sum!A317="BC",sum!B317,"*")</f>
        <v>TWS-SpCool_ELE1</v>
      </c>
      <c r="V324" s="1"/>
      <c r="W324" s="1">
        <f>IF(sum!A317="BC",sum!G317,"*")</f>
        <v>1.46766064202532E-2</v>
      </c>
      <c r="Z324" s="4" t="s">
        <v>137</v>
      </c>
      <c r="AA324" s="4" t="s">
        <v>138</v>
      </c>
      <c r="AB324" s="4">
        <v>2035</v>
      </c>
      <c r="AC324" s="1" t="str">
        <f>IF(sum!A317="MA",sum!B317,"*")</f>
        <v>*</v>
      </c>
      <c r="AD324" s="1"/>
      <c r="AE324" s="1" t="str">
        <f>IF(sum!A317="MA",sum!G317,"*")</f>
        <v>*</v>
      </c>
      <c r="AH324" s="4" t="s">
        <v>137</v>
      </c>
      <c r="AI324" s="4" t="s">
        <v>138</v>
      </c>
      <c r="AJ324" s="4">
        <v>2035</v>
      </c>
      <c r="AK324" s="1" t="str">
        <f>IF(sum!A317="ON",sum!B317,"*")</f>
        <v>*</v>
      </c>
      <c r="AL324" s="1"/>
      <c r="AM324" s="1" t="str">
        <f>IF(sum!A317="ON",sum!G317,"*")</f>
        <v>*</v>
      </c>
      <c r="AP324" s="1" t="s">
        <v>137</v>
      </c>
      <c r="AQ324" s="1" t="s">
        <v>138</v>
      </c>
      <c r="AR324" s="1">
        <v>2035</v>
      </c>
      <c r="AS324" s="1" t="str">
        <f>IF(sum!A317="QU",sum!B317,"*")</f>
        <v>*</v>
      </c>
      <c r="AT324" s="1"/>
      <c r="AU324" s="1" t="str">
        <f>IF(sum!A317="QU",sum!G317,"*")</f>
        <v>*</v>
      </c>
      <c r="AX324" s="4" t="s">
        <v>137</v>
      </c>
      <c r="AY324" s="4" t="s">
        <v>138</v>
      </c>
      <c r="AZ324" s="4">
        <v>2035</v>
      </c>
      <c r="BA324" s="1" t="str">
        <f>IF(sum!A317="SA",sum!B317,"*")</f>
        <v>*</v>
      </c>
      <c r="BB324" s="1"/>
      <c r="BC324" s="1" t="str">
        <f>IF(sum!A317="SA",sum!G317,"*")</f>
        <v>*</v>
      </c>
    </row>
    <row r="325" spans="2:55">
      <c r="B325" s="1" t="s">
        <v>137</v>
      </c>
      <c r="C325" s="1" t="s">
        <v>138</v>
      </c>
      <c r="D325" s="1">
        <v>2035</v>
      </c>
      <c r="J325" s="1" t="s">
        <v>137</v>
      </c>
      <c r="K325" s="1" t="s">
        <v>138</v>
      </c>
      <c r="L325" s="1">
        <v>2035</v>
      </c>
      <c r="M325" s="1" t="str">
        <f>IF(sum!A318="AT",sum!B318,"*")</f>
        <v>*</v>
      </c>
      <c r="N325" s="1"/>
      <c r="O325" s="1" t="str">
        <f>IF(sum!A318="AT",sum!G318,"*")</f>
        <v>*</v>
      </c>
      <c r="R325" s="1" t="s">
        <v>137</v>
      </c>
      <c r="S325" s="1" t="s">
        <v>138</v>
      </c>
      <c r="T325" s="1">
        <v>2035</v>
      </c>
      <c r="U325" s="1" t="str">
        <f>IF(sum!A318="BC",sum!B318,"*")</f>
        <v>TWS-SpHeat_ELE1</v>
      </c>
      <c r="V325" s="1"/>
      <c r="W325" s="1">
        <f>IF(sum!A318="BC",sum!G318,"*")</f>
        <v>0.20127218224676599</v>
      </c>
      <c r="Z325" s="1" t="s">
        <v>137</v>
      </c>
      <c r="AA325" s="1" t="s">
        <v>138</v>
      </c>
      <c r="AB325" s="1">
        <v>2035</v>
      </c>
      <c r="AC325" s="1" t="str">
        <f>IF(sum!A318="MA",sum!B318,"*")</f>
        <v>*</v>
      </c>
      <c r="AD325" s="1"/>
      <c r="AE325" s="1" t="str">
        <f>IF(sum!A318="MA",sum!G318,"*")</f>
        <v>*</v>
      </c>
      <c r="AH325" s="1" t="s">
        <v>137</v>
      </c>
      <c r="AI325" s="1" t="s">
        <v>138</v>
      </c>
      <c r="AJ325" s="1">
        <v>2035</v>
      </c>
      <c r="AK325" s="1" t="str">
        <f>IF(sum!A318="ON",sum!B318,"*")</f>
        <v>*</v>
      </c>
      <c r="AL325" s="1"/>
      <c r="AM325" s="1" t="str">
        <f>IF(sum!A318="ON",sum!G318,"*")</f>
        <v>*</v>
      </c>
      <c r="AP325" s="4" t="s">
        <v>137</v>
      </c>
      <c r="AQ325" s="4" t="s">
        <v>138</v>
      </c>
      <c r="AR325" s="4">
        <v>2035</v>
      </c>
      <c r="AS325" s="1" t="str">
        <f>IF(sum!A318="QU",sum!B318,"*")</f>
        <v>*</v>
      </c>
      <c r="AT325" s="1"/>
      <c r="AU325" s="1" t="str">
        <f>IF(sum!A318="QU",sum!G318,"*")</f>
        <v>*</v>
      </c>
      <c r="AX325" s="1" t="s">
        <v>137</v>
      </c>
      <c r="AY325" s="1" t="s">
        <v>138</v>
      </c>
      <c r="AZ325" s="1">
        <v>2035</v>
      </c>
      <c r="BA325" s="1" t="str">
        <f>IF(sum!A318="SA",sum!B318,"*")</f>
        <v>*</v>
      </c>
      <c r="BB325" s="1"/>
      <c r="BC325" s="1" t="str">
        <f>IF(sum!A318="SA",sum!G318,"*")</f>
        <v>*</v>
      </c>
    </row>
    <row r="326" spans="2:55">
      <c r="B326" s="1" t="s">
        <v>137</v>
      </c>
      <c r="C326" s="1" t="s">
        <v>138</v>
      </c>
      <c r="D326" s="1">
        <v>2035</v>
      </c>
      <c r="J326" s="1" t="s">
        <v>137</v>
      </c>
      <c r="K326" s="1" t="s">
        <v>138</v>
      </c>
      <c r="L326" s="1">
        <v>2035</v>
      </c>
      <c r="M326" s="1" t="str">
        <f>IF(sum!A319="AT",sum!B319,"*")</f>
        <v>*</v>
      </c>
      <c r="N326" s="1"/>
      <c r="O326" s="1" t="str">
        <f>IF(sum!A319="AT",sum!G319,"*")</f>
        <v>*</v>
      </c>
      <c r="R326" s="1" t="s">
        <v>137</v>
      </c>
      <c r="S326" s="1" t="s">
        <v>138</v>
      </c>
      <c r="T326" s="1">
        <v>2035</v>
      </c>
      <c r="U326" s="1" t="str">
        <f>IF(sum!A319="BC",sum!B319,"*")</f>
        <v>TWS-WaterHeat_ELE1</v>
      </c>
      <c r="V326" s="1"/>
      <c r="W326" s="1">
        <f>IF(sum!A319="BC",sum!G319,"*")</f>
        <v>1.1352776019979201E-2</v>
      </c>
      <c r="Z326" s="1" t="s">
        <v>137</v>
      </c>
      <c r="AA326" s="1" t="s">
        <v>138</v>
      </c>
      <c r="AB326" s="1">
        <v>2035</v>
      </c>
      <c r="AC326" s="1" t="str">
        <f>IF(sum!A319="MA",sum!B319,"*")</f>
        <v>*</v>
      </c>
      <c r="AD326" s="1"/>
      <c r="AE326" s="1" t="str">
        <f>IF(sum!A319="MA",sum!G319,"*")</f>
        <v>*</v>
      </c>
      <c r="AH326" s="1" t="s">
        <v>137</v>
      </c>
      <c r="AI326" s="1" t="s">
        <v>138</v>
      </c>
      <c r="AJ326" s="1">
        <v>2035</v>
      </c>
      <c r="AK326" s="1" t="str">
        <f>IF(sum!A319="ON",sum!B319,"*")</f>
        <v>*</v>
      </c>
      <c r="AL326" s="1"/>
      <c r="AM326" s="1" t="str">
        <f>IF(sum!A319="ON",sum!G319,"*")</f>
        <v>*</v>
      </c>
      <c r="AP326" s="1" t="s">
        <v>137</v>
      </c>
      <c r="AQ326" s="1" t="s">
        <v>138</v>
      </c>
      <c r="AR326" s="1">
        <v>2035</v>
      </c>
      <c r="AS326" s="1" t="str">
        <f>IF(sum!A319="QU",sum!B319,"*")</f>
        <v>*</v>
      </c>
      <c r="AT326" s="1"/>
      <c r="AU326" s="1" t="str">
        <f>IF(sum!A319="QU",sum!G319,"*")</f>
        <v>*</v>
      </c>
      <c r="AX326" s="1" t="s">
        <v>137</v>
      </c>
      <c r="AY326" s="1" t="s">
        <v>138</v>
      </c>
      <c r="AZ326" s="1">
        <v>2035</v>
      </c>
      <c r="BA326" s="1" t="str">
        <f>IF(sum!A319="SA",sum!B319,"*")</f>
        <v>*</v>
      </c>
      <c r="BB326" s="1"/>
      <c r="BC326" s="1" t="str">
        <f>IF(sum!A319="SA",sum!G319,"*")</f>
        <v>*</v>
      </c>
    </row>
    <row r="327" spans="2:55">
      <c r="B327" s="4" t="s">
        <v>137</v>
      </c>
      <c r="C327" s="4" t="s">
        <v>138</v>
      </c>
      <c r="D327" s="4">
        <v>2035</v>
      </c>
      <c r="J327" s="4" t="s">
        <v>137</v>
      </c>
      <c r="K327" s="4" t="s">
        <v>138</v>
      </c>
      <c r="L327" s="4">
        <v>2035</v>
      </c>
      <c r="M327" s="1" t="str">
        <f>IF(sum!A320="AT",sum!B320,"*")</f>
        <v>*</v>
      </c>
      <c r="N327" s="1"/>
      <c r="O327" s="1" t="str">
        <f>IF(sum!A320="AT",sum!G320,"*")</f>
        <v>*</v>
      </c>
      <c r="R327" s="4" t="s">
        <v>137</v>
      </c>
      <c r="S327" s="4" t="s">
        <v>138</v>
      </c>
      <c r="T327" s="4">
        <v>2035</v>
      </c>
      <c r="U327" s="1" t="str">
        <f>IF(sum!A320="BC",sum!B320,"*")</f>
        <v>WST-AuxiliaryEquip_ELE1</v>
      </c>
      <c r="V327" s="1"/>
      <c r="W327" s="1">
        <f>IF(sum!A320="BC",sum!G320,"*")</f>
        <v>9.0822208159833606E-2</v>
      </c>
      <c r="Z327" s="4" t="s">
        <v>137</v>
      </c>
      <c r="AA327" s="4" t="s">
        <v>138</v>
      </c>
      <c r="AB327" s="4">
        <v>2035</v>
      </c>
      <c r="AC327" s="1" t="str">
        <f>IF(sum!A320="MA",sum!B320,"*")</f>
        <v>*</v>
      </c>
      <c r="AD327" s="1"/>
      <c r="AE327" s="1" t="str">
        <f>IF(sum!A320="MA",sum!G320,"*")</f>
        <v>*</v>
      </c>
      <c r="AH327" s="4" t="s">
        <v>137</v>
      </c>
      <c r="AI327" s="4" t="s">
        <v>138</v>
      </c>
      <c r="AJ327" s="4">
        <v>2035</v>
      </c>
      <c r="AK327" s="1" t="str">
        <f>IF(sum!A320="ON",sum!B320,"*")</f>
        <v>*</v>
      </c>
      <c r="AL327" s="1"/>
      <c r="AM327" s="1" t="str">
        <f>IF(sum!A320="ON",sum!G320,"*")</f>
        <v>*</v>
      </c>
      <c r="AP327" s="4" t="s">
        <v>137</v>
      </c>
      <c r="AQ327" s="4" t="s">
        <v>138</v>
      </c>
      <c r="AR327" s="4">
        <v>2035</v>
      </c>
      <c r="AS327" s="1" t="str">
        <f>IF(sum!A320="QU",sum!B320,"*")</f>
        <v>*</v>
      </c>
      <c r="AT327" s="1"/>
      <c r="AU327" s="1" t="str">
        <f>IF(sum!A320="QU",sum!G320,"*")</f>
        <v>*</v>
      </c>
      <c r="AX327" s="4" t="s">
        <v>137</v>
      </c>
      <c r="AY327" s="4" t="s">
        <v>138</v>
      </c>
      <c r="AZ327" s="4">
        <v>2035</v>
      </c>
      <c r="BA327" s="1" t="str">
        <f>IF(sum!A320="SA",sum!B320,"*")</f>
        <v>*</v>
      </c>
      <c r="BB327" s="1"/>
      <c r="BC327" s="1" t="str">
        <f>IF(sum!A320="SA",sum!G320,"*")</f>
        <v>*</v>
      </c>
    </row>
    <row r="328" spans="2:55">
      <c r="B328" s="1" t="s">
        <v>137</v>
      </c>
      <c r="C328" s="1" t="s">
        <v>138</v>
      </c>
      <c r="D328" s="1">
        <v>2035</v>
      </c>
      <c r="J328" s="1" t="s">
        <v>137</v>
      </c>
      <c r="K328" s="1" t="s">
        <v>138</v>
      </c>
      <c r="L328" s="1">
        <v>2035</v>
      </c>
      <c r="M328" s="1" t="str">
        <f>IF(sum!A321="AT",sum!B321,"*")</f>
        <v>*</v>
      </c>
      <c r="N328" s="1"/>
      <c r="O328" s="1" t="str">
        <f>IF(sum!A321="AT",sum!G321,"*")</f>
        <v>*</v>
      </c>
      <c r="R328" s="1" t="s">
        <v>137</v>
      </c>
      <c r="S328" s="1" t="s">
        <v>138</v>
      </c>
      <c r="T328" s="1">
        <v>2035</v>
      </c>
      <c r="U328" s="1" t="str">
        <f>IF(sum!A321="BC",sum!B321,"*")</f>
        <v>WST-AuxiliaryMot_ELE1</v>
      </c>
      <c r="V328" s="1"/>
      <c r="W328" s="1">
        <f>IF(sum!A321="BC",sum!G321,"*")</f>
        <v>0.82536886478802896</v>
      </c>
      <c r="Z328" s="1" t="s">
        <v>137</v>
      </c>
      <c r="AA328" s="1" t="s">
        <v>138</v>
      </c>
      <c r="AB328" s="1">
        <v>2035</v>
      </c>
      <c r="AC328" s="1" t="str">
        <f>IF(sum!A321="MA",sum!B321,"*")</f>
        <v>*</v>
      </c>
      <c r="AD328" s="1"/>
      <c r="AE328" s="1" t="str">
        <f>IF(sum!A321="MA",sum!G321,"*")</f>
        <v>*</v>
      </c>
      <c r="AH328" s="1" t="s">
        <v>137</v>
      </c>
      <c r="AI328" s="1" t="s">
        <v>138</v>
      </c>
      <c r="AJ328" s="1">
        <v>2035</v>
      </c>
      <c r="AK328" s="1" t="str">
        <f>IF(sum!A321="ON",sum!B321,"*")</f>
        <v>*</v>
      </c>
      <c r="AL328" s="1"/>
      <c r="AM328" s="1" t="str">
        <f>IF(sum!A321="ON",sum!G321,"*")</f>
        <v>*</v>
      </c>
      <c r="AP328" s="1" t="s">
        <v>137</v>
      </c>
      <c r="AQ328" s="1" t="s">
        <v>138</v>
      </c>
      <c r="AR328" s="1">
        <v>2035</v>
      </c>
      <c r="AS328" s="1" t="str">
        <f>IF(sum!A321="QU",sum!B321,"*")</f>
        <v>*</v>
      </c>
      <c r="AT328" s="1"/>
      <c r="AU328" s="1" t="str">
        <f>IF(sum!A321="QU",sum!G321,"*")</f>
        <v>*</v>
      </c>
      <c r="AX328" s="1" t="s">
        <v>137</v>
      </c>
      <c r="AY328" s="1" t="s">
        <v>138</v>
      </c>
      <c r="AZ328" s="1">
        <v>2035</v>
      </c>
      <c r="BA328" s="1" t="str">
        <f>IF(sum!A321="SA",sum!B321,"*")</f>
        <v>*</v>
      </c>
      <c r="BB328" s="1"/>
      <c r="BC328" s="1" t="str">
        <f>IF(sum!A321="SA",sum!G321,"*")</f>
        <v>*</v>
      </c>
    </row>
    <row r="329" spans="2:55">
      <c r="B329" s="1" t="s">
        <v>137</v>
      </c>
      <c r="C329" s="1" t="s">
        <v>138</v>
      </c>
      <c r="D329" s="1">
        <v>2035</v>
      </c>
      <c r="J329" s="1" t="s">
        <v>137</v>
      </c>
      <c r="K329" s="1" t="s">
        <v>138</v>
      </c>
      <c r="L329" s="1">
        <v>2035</v>
      </c>
      <c r="M329" s="1" t="str">
        <f>IF(sum!A322="AT",sum!B322,"*")</f>
        <v>*</v>
      </c>
      <c r="N329" s="1"/>
      <c r="O329" s="1" t="str">
        <f>IF(sum!A322="AT",sum!G322,"*")</f>
        <v>*</v>
      </c>
      <c r="R329" s="1" t="s">
        <v>137</v>
      </c>
      <c r="S329" s="1" t="s">
        <v>138</v>
      </c>
      <c r="T329" s="1">
        <v>2035</v>
      </c>
      <c r="U329" s="1" t="str">
        <f>IF(sum!A322="BC",sum!B322,"*")</f>
        <v>WST-Light_ELE1</v>
      </c>
      <c r="V329" s="1"/>
      <c r="W329" s="1">
        <f>IF(sum!A322="BC",sum!G322,"*")</f>
        <v>0.14676606420253199</v>
      </c>
      <c r="Z329" s="1" t="s">
        <v>137</v>
      </c>
      <c r="AA329" s="1" t="s">
        <v>138</v>
      </c>
      <c r="AB329" s="1">
        <v>2035</v>
      </c>
      <c r="AC329" s="1" t="str">
        <f>IF(sum!A322="MA",sum!B322,"*")</f>
        <v>*</v>
      </c>
      <c r="AD329" s="1"/>
      <c r="AE329" s="1" t="str">
        <f>IF(sum!A322="MA",sum!G322,"*")</f>
        <v>*</v>
      </c>
      <c r="AH329" s="1" t="s">
        <v>137</v>
      </c>
      <c r="AI329" s="1" t="s">
        <v>138</v>
      </c>
      <c r="AJ329" s="1">
        <v>2035</v>
      </c>
      <c r="AK329" s="1" t="str">
        <f>IF(sum!A322="ON",sum!B322,"*")</f>
        <v>*</v>
      </c>
      <c r="AL329" s="1"/>
      <c r="AM329" s="1" t="str">
        <f>IF(sum!A322="ON",sum!G322,"*")</f>
        <v>*</v>
      </c>
      <c r="AP329" s="4" t="s">
        <v>137</v>
      </c>
      <c r="AQ329" s="4" t="s">
        <v>138</v>
      </c>
      <c r="AR329" s="4">
        <v>2035</v>
      </c>
      <c r="AS329" s="1" t="str">
        <f>IF(sum!A322="QU",sum!B322,"*")</f>
        <v>*</v>
      </c>
      <c r="AT329" s="1"/>
      <c r="AU329" s="1" t="str">
        <f>IF(sum!A322="QU",sum!G322,"*")</f>
        <v>*</v>
      </c>
      <c r="AX329" s="1" t="s">
        <v>137</v>
      </c>
      <c r="AY329" s="1" t="s">
        <v>138</v>
      </c>
      <c r="AZ329" s="1">
        <v>2035</v>
      </c>
      <c r="BA329" s="1" t="str">
        <f>IF(sum!A322="SA",sum!B322,"*")</f>
        <v>*</v>
      </c>
      <c r="BB329" s="1"/>
      <c r="BC329" s="1" t="str">
        <f>IF(sum!A322="SA",sum!G322,"*")</f>
        <v>*</v>
      </c>
    </row>
    <row r="330" spans="2:55">
      <c r="B330" s="4" t="s">
        <v>137</v>
      </c>
      <c r="C330" s="4" t="s">
        <v>138</v>
      </c>
      <c r="D330" s="4">
        <v>2035</v>
      </c>
      <c r="J330" s="4" t="s">
        <v>137</v>
      </c>
      <c r="K330" s="4" t="s">
        <v>138</v>
      </c>
      <c r="L330" s="4">
        <v>2035</v>
      </c>
      <c r="M330" s="1" t="str">
        <f>IF(sum!A323="AT",sum!B323,"*")</f>
        <v>*</v>
      </c>
      <c r="N330" s="1"/>
      <c r="O330" s="1" t="str">
        <f>IF(sum!A323="AT",sum!G323,"*")</f>
        <v>*</v>
      </c>
      <c r="R330" s="4" t="s">
        <v>137</v>
      </c>
      <c r="S330" s="4" t="s">
        <v>138</v>
      </c>
      <c r="T330" s="4">
        <v>2035</v>
      </c>
      <c r="U330" s="1" t="str">
        <f>IF(sum!A323="BC",sum!B323,"*")</f>
        <v>WST-SpCool_ELE1</v>
      </c>
      <c r="V330" s="1"/>
      <c r="W330" s="1">
        <f>IF(sum!A323="BC",sum!G323,"*")</f>
        <v>2.93532128405063E-2</v>
      </c>
      <c r="Z330" s="4" t="s">
        <v>137</v>
      </c>
      <c r="AA330" s="4" t="s">
        <v>138</v>
      </c>
      <c r="AB330" s="4">
        <v>2035</v>
      </c>
      <c r="AC330" s="1" t="str">
        <f>IF(sum!A323="MA",sum!B323,"*")</f>
        <v>*</v>
      </c>
      <c r="AD330" s="1"/>
      <c r="AE330" s="1" t="str">
        <f>IF(sum!A323="MA",sum!G323,"*")</f>
        <v>*</v>
      </c>
      <c r="AH330" s="4" t="s">
        <v>137</v>
      </c>
      <c r="AI330" s="4" t="s">
        <v>138</v>
      </c>
      <c r="AJ330" s="4">
        <v>2035</v>
      </c>
      <c r="AK330" s="1" t="str">
        <f>IF(sum!A323="ON",sum!B323,"*")</f>
        <v>*</v>
      </c>
      <c r="AL330" s="1"/>
      <c r="AM330" s="1" t="str">
        <f>IF(sum!A323="ON",sum!G323,"*")</f>
        <v>*</v>
      </c>
      <c r="AP330" s="1" t="s">
        <v>137</v>
      </c>
      <c r="AQ330" s="1" t="s">
        <v>138</v>
      </c>
      <c r="AR330" s="1">
        <v>2035</v>
      </c>
      <c r="AS330" s="1" t="str">
        <f>IF(sum!A323="QU",sum!B323,"*")</f>
        <v>*</v>
      </c>
      <c r="AT330" s="1"/>
      <c r="AU330" s="1" t="str">
        <f>IF(sum!A323="QU",sum!G323,"*")</f>
        <v>*</v>
      </c>
      <c r="AX330" s="4" t="s">
        <v>137</v>
      </c>
      <c r="AY330" s="4" t="s">
        <v>138</v>
      </c>
      <c r="AZ330" s="4">
        <v>2035</v>
      </c>
      <c r="BA330" s="1" t="str">
        <f>IF(sum!A323="SA",sum!B323,"*")</f>
        <v>*</v>
      </c>
      <c r="BB330" s="1"/>
      <c r="BC330" s="1" t="str">
        <f>IF(sum!A323="SA",sum!G323,"*")</f>
        <v>*</v>
      </c>
    </row>
    <row r="331" spans="2:55">
      <c r="B331" s="1" t="s">
        <v>137</v>
      </c>
      <c r="C331" s="1" t="s">
        <v>138</v>
      </c>
      <c r="D331" s="1">
        <v>2035</v>
      </c>
      <c r="J331" s="1" t="s">
        <v>137</v>
      </c>
      <c r="K331" s="1" t="s">
        <v>138</v>
      </c>
      <c r="L331" s="1">
        <v>2035</v>
      </c>
      <c r="M331" s="1" t="str">
        <f>IF(sum!A324="AT",sum!B324,"*")</f>
        <v>*</v>
      </c>
      <c r="N331" s="1"/>
      <c r="O331" s="1" t="str">
        <f>IF(sum!A324="AT",sum!G324,"*")</f>
        <v>*</v>
      </c>
      <c r="R331" s="1" t="s">
        <v>137</v>
      </c>
      <c r="S331" s="1" t="s">
        <v>138</v>
      </c>
      <c r="T331" s="1">
        <v>2035</v>
      </c>
      <c r="U331" s="1" t="str">
        <f>IF(sum!A324="BC",sum!B324,"*")</f>
        <v>WST-SpHeat_ELE1</v>
      </c>
      <c r="V331" s="1"/>
      <c r="W331" s="1">
        <f>IF(sum!A324="BC",sum!G324,"*")</f>
        <v>0.21948700305293101</v>
      </c>
      <c r="Z331" s="1" t="s">
        <v>137</v>
      </c>
      <c r="AA331" s="1" t="s">
        <v>138</v>
      </c>
      <c r="AB331" s="1">
        <v>2035</v>
      </c>
      <c r="AC331" s="1" t="str">
        <f>IF(sum!A324="MA",sum!B324,"*")</f>
        <v>*</v>
      </c>
      <c r="AD331" s="1"/>
      <c r="AE331" s="1" t="str">
        <f>IF(sum!A324="MA",sum!G324,"*")</f>
        <v>*</v>
      </c>
      <c r="AH331" s="1" t="s">
        <v>137</v>
      </c>
      <c r="AI331" s="1" t="s">
        <v>138</v>
      </c>
      <c r="AJ331" s="1">
        <v>2035</v>
      </c>
      <c r="AK331" s="1" t="str">
        <f>IF(sum!A324="ON",sum!B324,"*")</f>
        <v>*</v>
      </c>
      <c r="AL331" s="1"/>
      <c r="AM331" s="1" t="str">
        <f>IF(sum!A324="ON",sum!G324,"*")</f>
        <v>*</v>
      </c>
      <c r="AP331" s="4" t="s">
        <v>137</v>
      </c>
      <c r="AQ331" s="4" t="s">
        <v>138</v>
      </c>
      <c r="AR331" s="4">
        <v>2035</v>
      </c>
      <c r="AS331" s="1" t="str">
        <f>IF(sum!A324="QU",sum!B324,"*")</f>
        <v>*</v>
      </c>
      <c r="AT331" s="1"/>
      <c r="AU331" s="1" t="str">
        <f>IF(sum!A324="QU",sum!G324,"*")</f>
        <v>*</v>
      </c>
      <c r="AX331" s="1" t="s">
        <v>137</v>
      </c>
      <c r="AY331" s="1" t="s">
        <v>138</v>
      </c>
      <c r="AZ331" s="1">
        <v>2035</v>
      </c>
      <c r="BA331" s="1" t="str">
        <f>IF(sum!A324="SA",sum!B324,"*")</f>
        <v>*</v>
      </c>
      <c r="BB331" s="1"/>
      <c r="BC331" s="1" t="str">
        <f>IF(sum!A324="SA",sum!G324,"*")</f>
        <v>*</v>
      </c>
    </row>
    <row r="332" spans="2:55">
      <c r="B332" s="1" t="s">
        <v>137</v>
      </c>
      <c r="C332" s="1" t="s">
        <v>138</v>
      </c>
      <c r="D332" s="1">
        <v>2035</v>
      </c>
      <c r="J332" s="1" t="s">
        <v>137</v>
      </c>
      <c r="K332" s="1" t="s">
        <v>138</v>
      </c>
      <c r="L332" s="1">
        <v>2035</v>
      </c>
      <c r="M332" s="1" t="str">
        <f>IF(sum!A325="AT",sum!B325,"*")</f>
        <v>*</v>
      </c>
      <c r="N332" s="1"/>
      <c r="O332" s="1" t="str">
        <f>IF(sum!A325="AT",sum!G325,"*")</f>
        <v>*</v>
      </c>
      <c r="R332" s="1" t="s">
        <v>137</v>
      </c>
      <c r="S332" s="1" t="s">
        <v>138</v>
      </c>
      <c r="T332" s="1">
        <v>2035</v>
      </c>
      <c r="U332" s="1" t="str">
        <f>IF(sum!A325="BC",sum!B325,"*")</f>
        <v>WST-WaterHeat_ELE1</v>
      </c>
      <c r="V332" s="1"/>
      <c r="W332" s="1">
        <f>IF(sum!A325="BC",sum!G325,"*")</f>
        <v>3.4058328059937602E-2</v>
      </c>
      <c r="Z332" s="1" t="s">
        <v>137</v>
      </c>
      <c r="AA332" s="1" t="s">
        <v>138</v>
      </c>
      <c r="AB332" s="1">
        <v>2035</v>
      </c>
      <c r="AC332" s="1" t="str">
        <f>IF(sum!A325="MA",sum!B325,"*")</f>
        <v>*</v>
      </c>
      <c r="AD332" s="1"/>
      <c r="AE332" s="1" t="str">
        <f>IF(sum!A325="MA",sum!G325,"*")</f>
        <v>*</v>
      </c>
      <c r="AH332" s="1" t="s">
        <v>137</v>
      </c>
      <c r="AI332" s="1" t="s">
        <v>138</v>
      </c>
      <c r="AJ332" s="1">
        <v>2035</v>
      </c>
      <c r="AK332" s="1" t="str">
        <f>IF(sum!A325="ON",sum!B325,"*")</f>
        <v>*</v>
      </c>
      <c r="AL332" s="1"/>
      <c r="AM332" s="1" t="str">
        <f>IF(sum!A325="ON",sum!G325,"*")</f>
        <v>*</v>
      </c>
      <c r="AP332" s="1" t="s">
        <v>137</v>
      </c>
      <c r="AQ332" s="1" t="s">
        <v>138</v>
      </c>
      <c r="AR332" s="1">
        <v>2035</v>
      </c>
      <c r="AS332" s="1" t="str">
        <f>IF(sum!A325="QU",sum!B325,"*")</f>
        <v>*</v>
      </c>
      <c r="AT332" s="1"/>
      <c r="AU332" s="1" t="str">
        <f>IF(sum!A325="QU",sum!G325,"*")</f>
        <v>*</v>
      </c>
      <c r="AX332" s="1" t="s">
        <v>137</v>
      </c>
      <c r="AY332" s="1" t="s">
        <v>138</v>
      </c>
      <c r="AZ332" s="1">
        <v>2035</v>
      </c>
      <c r="BA332" s="1" t="str">
        <f>IF(sum!A325="SA",sum!B325,"*")</f>
        <v>*</v>
      </c>
      <c r="BB332" s="1"/>
      <c r="BC332" s="1" t="str">
        <f>IF(sum!A325="SA",sum!G325,"*")</f>
        <v>*</v>
      </c>
    </row>
    <row r="333" spans="2:55">
      <c r="B333" s="4" t="s">
        <v>137</v>
      </c>
      <c r="C333" s="4" t="s">
        <v>138</v>
      </c>
      <c r="D333" s="4">
        <v>2035</v>
      </c>
      <c r="J333" s="4" t="s">
        <v>137</v>
      </c>
      <c r="K333" s="4" t="s">
        <v>138</v>
      </c>
      <c r="L333" s="4">
        <v>2035</v>
      </c>
      <c r="M333" s="1" t="str">
        <f>IF(sum!A326="AT",sum!B326,"*")</f>
        <v>*</v>
      </c>
      <c r="N333" s="1"/>
      <c r="O333" s="1" t="str">
        <f>IF(sum!A326="AT",sum!G326,"*")</f>
        <v>*</v>
      </c>
      <c r="R333" s="4" t="s">
        <v>137</v>
      </c>
      <c r="S333" s="4" t="s">
        <v>138</v>
      </c>
      <c r="T333" s="4">
        <v>2035</v>
      </c>
      <c r="U333" s="1" t="str">
        <f>IF(sum!A326="BC",sum!B326,"*")</f>
        <v>*</v>
      </c>
      <c r="V333" s="1"/>
      <c r="W333" s="1" t="str">
        <f>IF(sum!A326="BC",sum!G326,"*")</f>
        <v>*</v>
      </c>
      <c r="Z333" s="4" t="s">
        <v>137</v>
      </c>
      <c r="AA333" s="4" t="s">
        <v>138</v>
      </c>
      <c r="AB333" s="4">
        <v>2035</v>
      </c>
      <c r="AC333" s="1" t="str">
        <f>IF(sum!A326="MA",sum!B326,"*")</f>
        <v>AFM-AuxiliaryEquip_ELE1</v>
      </c>
      <c r="AD333" s="1"/>
      <c r="AE333" s="1">
        <f>IF(sum!A326="MA",sum!G326,"*")</f>
        <v>2.2705552039958402E-2</v>
      </c>
      <c r="AH333" s="4" t="s">
        <v>137</v>
      </c>
      <c r="AI333" s="4" t="s">
        <v>138</v>
      </c>
      <c r="AJ333" s="4">
        <v>2035</v>
      </c>
      <c r="AK333" s="1" t="str">
        <f>IF(sum!A326="ON",sum!B326,"*")</f>
        <v>*</v>
      </c>
      <c r="AL333" s="1"/>
      <c r="AM333" s="1" t="str">
        <f>IF(sum!A326="ON",sum!G326,"*")</f>
        <v>*</v>
      </c>
      <c r="AP333" s="4" t="s">
        <v>137</v>
      </c>
      <c r="AQ333" s="4" t="s">
        <v>138</v>
      </c>
      <c r="AR333" s="4">
        <v>2035</v>
      </c>
      <c r="AS333" s="1" t="str">
        <f>IF(sum!A326="QU",sum!B326,"*")</f>
        <v>*</v>
      </c>
      <c r="AT333" s="1"/>
      <c r="AU333" s="1" t="str">
        <f>IF(sum!A326="QU",sum!G326,"*")</f>
        <v>*</v>
      </c>
      <c r="AX333" s="4" t="s">
        <v>137</v>
      </c>
      <c r="AY333" s="4" t="s">
        <v>138</v>
      </c>
      <c r="AZ333" s="4">
        <v>2035</v>
      </c>
      <c r="BA333" s="1" t="str">
        <f>IF(sum!A326="SA",sum!B326,"*")</f>
        <v>*</v>
      </c>
      <c r="BB333" s="1"/>
      <c r="BC333" s="1" t="str">
        <f>IF(sum!A326="SA",sum!G326,"*")</f>
        <v>*</v>
      </c>
    </row>
    <row r="334" spans="2:55">
      <c r="B334" s="1" t="s">
        <v>137</v>
      </c>
      <c r="C334" s="1" t="s">
        <v>138</v>
      </c>
      <c r="D334" s="1">
        <v>2035</v>
      </c>
      <c r="J334" s="1" t="s">
        <v>137</v>
      </c>
      <c r="K334" s="1" t="s">
        <v>138</v>
      </c>
      <c r="L334" s="1">
        <v>2035</v>
      </c>
      <c r="M334" s="1" t="str">
        <f>IF(sum!A327="AT",sum!B327,"*")</f>
        <v>*</v>
      </c>
      <c r="N334" s="1"/>
      <c r="O334" s="1" t="str">
        <f>IF(sum!A327="AT",sum!G327,"*")</f>
        <v>*</v>
      </c>
      <c r="R334" s="1" t="s">
        <v>137</v>
      </c>
      <c r="S334" s="1" t="s">
        <v>138</v>
      </c>
      <c r="T334" s="1">
        <v>2035</v>
      </c>
      <c r="U334" s="1" t="str">
        <f>IF(sum!A327="BC",sum!B327,"*")</f>
        <v>*</v>
      </c>
      <c r="V334" s="1"/>
      <c r="W334" s="1" t="str">
        <f>IF(sum!A327="BC",sum!G327,"*")</f>
        <v>*</v>
      </c>
      <c r="Z334" s="1" t="s">
        <v>137</v>
      </c>
      <c r="AA334" s="1" t="s">
        <v>138</v>
      </c>
      <c r="AB334" s="1">
        <v>2035</v>
      </c>
      <c r="AC334" s="1" t="str">
        <f>IF(sum!A327="MA",sum!B327,"*")</f>
        <v>AFM-AuxiliaryMot_ELE1</v>
      </c>
      <c r="AD334" s="1"/>
      <c r="AE334" s="1">
        <f>IF(sum!A327="MA",sum!G327,"*")</f>
        <v>1.46766064202532E-2</v>
      </c>
      <c r="AH334" s="1" t="s">
        <v>137</v>
      </c>
      <c r="AI334" s="1" t="s">
        <v>138</v>
      </c>
      <c r="AJ334" s="1">
        <v>2035</v>
      </c>
      <c r="AK334" s="1" t="str">
        <f>IF(sum!A327="ON",sum!B327,"*")</f>
        <v>*</v>
      </c>
      <c r="AL334" s="1"/>
      <c r="AM334" s="1" t="str">
        <f>IF(sum!A327="ON",sum!G327,"*")</f>
        <v>*</v>
      </c>
      <c r="AP334" s="1" t="s">
        <v>137</v>
      </c>
      <c r="AQ334" s="1" t="s">
        <v>138</v>
      </c>
      <c r="AR334" s="1">
        <v>2035</v>
      </c>
      <c r="AS334" s="1" t="str">
        <f>IF(sum!A327="QU",sum!B327,"*")</f>
        <v>*</v>
      </c>
      <c r="AT334" s="1"/>
      <c r="AU334" s="1" t="str">
        <f>IF(sum!A327="QU",sum!G327,"*")</f>
        <v>*</v>
      </c>
      <c r="AX334" s="1" t="s">
        <v>137</v>
      </c>
      <c r="AY334" s="1" t="s">
        <v>138</v>
      </c>
      <c r="AZ334" s="1">
        <v>2035</v>
      </c>
      <c r="BA334" s="1" t="str">
        <f>IF(sum!A327="SA",sum!B327,"*")</f>
        <v>*</v>
      </c>
      <c r="BB334" s="1"/>
      <c r="BC334" s="1" t="str">
        <f>IF(sum!A327="SA",sum!G327,"*")</f>
        <v>*</v>
      </c>
    </row>
    <row r="335" spans="2:55">
      <c r="B335" s="1" t="s">
        <v>137</v>
      </c>
      <c r="C335" s="1" t="s">
        <v>138</v>
      </c>
      <c r="D335" s="1">
        <v>2035</v>
      </c>
      <c r="J335" s="1" t="s">
        <v>137</v>
      </c>
      <c r="K335" s="1" t="s">
        <v>138</v>
      </c>
      <c r="L335" s="1">
        <v>2035</v>
      </c>
      <c r="M335" s="1" t="str">
        <f>IF(sum!A328="AT",sum!B328,"*")</f>
        <v>*</v>
      </c>
      <c r="N335" s="1"/>
      <c r="O335" s="1" t="str">
        <f>IF(sum!A328="AT",sum!G328,"*")</f>
        <v>*</v>
      </c>
      <c r="R335" s="1" t="s">
        <v>137</v>
      </c>
      <c r="S335" s="1" t="s">
        <v>138</v>
      </c>
      <c r="T335" s="1">
        <v>2035</v>
      </c>
      <c r="U335" s="1" t="str">
        <f>IF(sum!A328="BC",sum!B328,"*")</f>
        <v>*</v>
      </c>
      <c r="V335" s="1"/>
      <c r="W335" s="1" t="str">
        <f>IF(sum!A328="BC",sum!G328,"*")</f>
        <v>*</v>
      </c>
      <c r="Z335" s="1" t="s">
        <v>137</v>
      </c>
      <c r="AA335" s="1" t="s">
        <v>138</v>
      </c>
      <c r="AB335" s="1">
        <v>2035</v>
      </c>
      <c r="AC335" s="1" t="str">
        <f>IF(sum!A328="MA",sum!B328,"*")</f>
        <v>AFM-Light_ELE1</v>
      </c>
      <c r="AD335" s="1"/>
      <c r="AE335" s="1">
        <f>IF(sum!A328="MA",sum!G328,"*")</f>
        <v>4.4029819260759398E-2</v>
      </c>
      <c r="AH335" s="1" t="s">
        <v>137</v>
      </c>
      <c r="AI335" s="1" t="s">
        <v>138</v>
      </c>
      <c r="AJ335" s="1">
        <v>2035</v>
      </c>
      <c r="AK335" s="1" t="str">
        <f>IF(sum!A328="ON",sum!B328,"*")</f>
        <v>*</v>
      </c>
      <c r="AL335" s="1"/>
      <c r="AM335" s="1" t="str">
        <f>IF(sum!A328="ON",sum!G328,"*")</f>
        <v>*</v>
      </c>
      <c r="AP335" s="4" t="s">
        <v>137</v>
      </c>
      <c r="AQ335" s="4" t="s">
        <v>138</v>
      </c>
      <c r="AR335" s="4">
        <v>2035</v>
      </c>
      <c r="AS335" s="1" t="str">
        <f>IF(sum!A328="QU",sum!B328,"*")</f>
        <v>*</v>
      </c>
      <c r="AT335" s="1"/>
      <c r="AU335" s="1" t="str">
        <f>IF(sum!A328="QU",sum!G328,"*")</f>
        <v>*</v>
      </c>
      <c r="AX335" s="1" t="s">
        <v>137</v>
      </c>
      <c r="AY335" s="1" t="s">
        <v>138</v>
      </c>
      <c r="AZ335" s="1">
        <v>2035</v>
      </c>
      <c r="BA335" s="1" t="str">
        <f>IF(sum!A328="SA",sum!B328,"*")</f>
        <v>*</v>
      </c>
      <c r="BB335" s="1"/>
      <c r="BC335" s="1" t="str">
        <f>IF(sum!A328="SA",sum!G328,"*")</f>
        <v>*</v>
      </c>
    </row>
    <row r="336" spans="2:55">
      <c r="B336" s="4" t="s">
        <v>137</v>
      </c>
      <c r="C336" s="4" t="s">
        <v>138</v>
      </c>
      <c r="D336" s="4">
        <v>2035</v>
      </c>
      <c r="J336" s="4" t="s">
        <v>137</v>
      </c>
      <c r="K336" s="4" t="s">
        <v>138</v>
      </c>
      <c r="L336" s="4">
        <v>2035</v>
      </c>
      <c r="M336" s="1" t="str">
        <f>IF(sum!A329="AT",sum!B329,"*")</f>
        <v>*</v>
      </c>
      <c r="N336" s="1"/>
      <c r="O336" s="1" t="str">
        <f>IF(sum!A329="AT",sum!G329,"*")</f>
        <v>*</v>
      </c>
      <c r="R336" s="4" t="s">
        <v>137</v>
      </c>
      <c r="S336" s="4" t="s">
        <v>138</v>
      </c>
      <c r="T336" s="4">
        <v>2035</v>
      </c>
      <c r="U336" s="1" t="str">
        <f>IF(sum!A329="BC",sum!B329,"*")</f>
        <v>*</v>
      </c>
      <c r="V336" s="1"/>
      <c r="W336" s="1" t="str">
        <f>IF(sum!A329="BC",sum!G329,"*")</f>
        <v>*</v>
      </c>
      <c r="Z336" s="4" t="s">
        <v>137</v>
      </c>
      <c r="AA336" s="4" t="s">
        <v>138</v>
      </c>
      <c r="AB336" s="4">
        <v>2035</v>
      </c>
      <c r="AC336" s="1" t="str">
        <f>IF(sum!A329="MA",sum!B329,"*")</f>
        <v>AFM-SpCool_ELE1</v>
      </c>
      <c r="AD336" s="1"/>
      <c r="AE336" s="1">
        <f>IF(sum!A329="MA",sum!G329,"*")</f>
        <v>1.46766064202532E-2</v>
      </c>
      <c r="AH336" s="4" t="s">
        <v>137</v>
      </c>
      <c r="AI336" s="4" t="s">
        <v>138</v>
      </c>
      <c r="AJ336" s="4">
        <v>2035</v>
      </c>
      <c r="AK336" s="1" t="str">
        <f>IF(sum!A329="ON",sum!B329,"*")</f>
        <v>*</v>
      </c>
      <c r="AL336" s="1"/>
      <c r="AM336" s="1" t="str">
        <f>IF(sum!A329="ON",sum!G329,"*")</f>
        <v>*</v>
      </c>
      <c r="AP336" s="1" t="s">
        <v>137</v>
      </c>
      <c r="AQ336" s="1" t="s">
        <v>138</v>
      </c>
      <c r="AR336" s="1">
        <v>2035</v>
      </c>
      <c r="AS336" s="1" t="str">
        <f>IF(sum!A329="QU",sum!B329,"*")</f>
        <v>*</v>
      </c>
      <c r="AT336" s="1"/>
      <c r="AU336" s="1" t="str">
        <f>IF(sum!A329="QU",sum!G329,"*")</f>
        <v>*</v>
      </c>
      <c r="AX336" s="4" t="s">
        <v>137</v>
      </c>
      <c r="AY336" s="4" t="s">
        <v>138</v>
      </c>
      <c r="AZ336" s="4">
        <v>2035</v>
      </c>
      <c r="BA336" s="1" t="str">
        <f>IF(sum!A329="SA",sum!B329,"*")</f>
        <v>*</v>
      </c>
      <c r="BB336" s="1"/>
      <c r="BC336" s="1" t="str">
        <f>IF(sum!A329="SA",sum!G329,"*")</f>
        <v>*</v>
      </c>
    </row>
    <row r="337" spans="2:55">
      <c r="B337" s="1" t="s">
        <v>137</v>
      </c>
      <c r="C337" s="1" t="s">
        <v>138</v>
      </c>
      <c r="D337" s="1">
        <v>2035</v>
      </c>
      <c r="J337" s="1" t="s">
        <v>137</v>
      </c>
      <c r="K337" s="1" t="s">
        <v>138</v>
      </c>
      <c r="L337" s="1">
        <v>2035</v>
      </c>
      <c r="M337" s="1" t="str">
        <f>IF(sum!A330="AT",sum!B330,"*")</f>
        <v>*</v>
      </c>
      <c r="N337" s="1"/>
      <c r="O337" s="1" t="str">
        <f>IF(sum!A330="AT",sum!G330,"*")</f>
        <v>*</v>
      </c>
      <c r="R337" s="1" t="s">
        <v>137</v>
      </c>
      <c r="S337" s="1" t="s">
        <v>138</v>
      </c>
      <c r="T337" s="1">
        <v>2035</v>
      </c>
      <c r="U337" s="1" t="str">
        <f>IF(sum!A330="BC",sum!B330,"*")</f>
        <v>*</v>
      </c>
      <c r="V337" s="1"/>
      <c r="W337" s="1" t="str">
        <f>IF(sum!A330="BC",sum!G330,"*")</f>
        <v>*</v>
      </c>
      <c r="Z337" s="1" t="s">
        <v>137</v>
      </c>
      <c r="AA337" s="1" t="s">
        <v>138</v>
      </c>
      <c r="AB337" s="1">
        <v>2035</v>
      </c>
      <c r="AC337" s="1" t="str">
        <f>IF(sum!A330="MA",sum!B330,"*")</f>
        <v>AFM-SpHeat_ELE1</v>
      </c>
      <c r="AD337" s="1"/>
      <c r="AE337" s="1">
        <f>IF(sum!A330="MA",sum!G330,"*")</f>
        <v>0.16395238609344001</v>
      </c>
      <c r="AH337" s="1" t="s">
        <v>137</v>
      </c>
      <c r="AI337" s="1" t="s">
        <v>138</v>
      </c>
      <c r="AJ337" s="1">
        <v>2035</v>
      </c>
      <c r="AK337" s="1" t="str">
        <f>IF(sum!A330="ON",sum!B330,"*")</f>
        <v>*</v>
      </c>
      <c r="AL337" s="1"/>
      <c r="AM337" s="1" t="str">
        <f>IF(sum!A330="ON",sum!G330,"*")</f>
        <v>*</v>
      </c>
      <c r="AP337" s="4" t="s">
        <v>137</v>
      </c>
      <c r="AQ337" s="4" t="s">
        <v>138</v>
      </c>
      <c r="AR337" s="4">
        <v>2035</v>
      </c>
      <c r="AS337" s="1" t="str">
        <f>IF(sum!A330="QU",sum!B330,"*")</f>
        <v>*</v>
      </c>
      <c r="AT337" s="1"/>
      <c r="AU337" s="1" t="str">
        <f>IF(sum!A330="QU",sum!G330,"*")</f>
        <v>*</v>
      </c>
      <c r="AX337" s="1" t="s">
        <v>137</v>
      </c>
      <c r="AY337" s="1" t="s">
        <v>138</v>
      </c>
      <c r="AZ337" s="1">
        <v>2035</v>
      </c>
      <c r="BA337" s="1" t="str">
        <f>IF(sum!A330="SA",sum!B330,"*")</f>
        <v>*</v>
      </c>
      <c r="BB337" s="1"/>
      <c r="BC337" s="1" t="str">
        <f>IF(sum!A330="SA",sum!G330,"*")</f>
        <v>*</v>
      </c>
    </row>
    <row r="338" spans="2:55">
      <c r="B338" s="1" t="s">
        <v>137</v>
      </c>
      <c r="C338" s="1" t="s">
        <v>138</v>
      </c>
      <c r="D338" s="1">
        <v>2035</v>
      </c>
      <c r="J338" s="1" t="s">
        <v>137</v>
      </c>
      <c r="K338" s="1" t="s">
        <v>138</v>
      </c>
      <c r="L338" s="1">
        <v>2035</v>
      </c>
      <c r="M338" s="1" t="str">
        <f>IF(sum!A331="AT",sum!B331,"*")</f>
        <v>*</v>
      </c>
      <c r="N338" s="1"/>
      <c r="O338" s="1" t="str">
        <f>IF(sum!A331="AT",sum!G331,"*")</f>
        <v>*</v>
      </c>
      <c r="R338" s="1" t="s">
        <v>137</v>
      </c>
      <c r="S338" s="1" t="s">
        <v>138</v>
      </c>
      <c r="T338" s="1">
        <v>2035</v>
      </c>
      <c r="U338" s="1" t="str">
        <f>IF(sum!A331="BC",sum!B331,"*")</f>
        <v>*</v>
      </c>
      <c r="V338" s="1"/>
      <c r="W338" s="1" t="str">
        <f>IF(sum!A331="BC",sum!G331,"*")</f>
        <v>*</v>
      </c>
      <c r="Z338" s="1" t="s">
        <v>137</v>
      </c>
      <c r="AA338" s="1" t="s">
        <v>138</v>
      </c>
      <c r="AB338" s="1">
        <v>2035</v>
      </c>
      <c r="AC338" s="1" t="str">
        <f>IF(sum!A331="MA",sum!B331,"*")</f>
        <v>AFM-WaterHeat_ELE1</v>
      </c>
      <c r="AD338" s="1"/>
      <c r="AE338" s="1">
        <f>IF(sum!A331="MA",sum!G331,"*")</f>
        <v>1.1352776019979201E-2</v>
      </c>
      <c r="AH338" s="1" t="s">
        <v>137</v>
      </c>
      <c r="AI338" s="1" t="s">
        <v>138</v>
      </c>
      <c r="AJ338" s="1">
        <v>2035</v>
      </c>
      <c r="AK338" s="1" t="str">
        <f>IF(sum!A331="ON",sum!B331,"*")</f>
        <v>*</v>
      </c>
      <c r="AL338" s="1"/>
      <c r="AM338" s="1" t="str">
        <f>IF(sum!A331="ON",sum!G331,"*")</f>
        <v>*</v>
      </c>
      <c r="AP338" s="1" t="s">
        <v>137</v>
      </c>
      <c r="AQ338" s="1" t="s">
        <v>138</v>
      </c>
      <c r="AR338" s="1">
        <v>2035</v>
      </c>
      <c r="AS338" s="1" t="str">
        <f>IF(sum!A331="QU",sum!B331,"*")</f>
        <v>*</v>
      </c>
      <c r="AT338" s="1"/>
      <c r="AU338" s="1" t="str">
        <f>IF(sum!A331="QU",sum!G331,"*")</f>
        <v>*</v>
      </c>
      <c r="AX338" s="1" t="s">
        <v>137</v>
      </c>
      <c r="AY338" s="1" t="s">
        <v>138</v>
      </c>
      <c r="AZ338" s="1">
        <v>2035</v>
      </c>
      <c r="BA338" s="1" t="str">
        <f>IF(sum!A331="SA",sum!B331,"*")</f>
        <v>*</v>
      </c>
      <c r="BB338" s="1"/>
      <c r="BC338" s="1" t="str">
        <f>IF(sum!A331="SA",sum!G331,"*")</f>
        <v>*</v>
      </c>
    </row>
    <row r="339" spans="2:55">
      <c r="B339" s="4" t="s">
        <v>137</v>
      </c>
      <c r="C339" s="4" t="s">
        <v>138</v>
      </c>
      <c r="D339" s="4">
        <v>2035</v>
      </c>
      <c r="J339" s="4" t="s">
        <v>137</v>
      </c>
      <c r="K339" s="4" t="s">
        <v>138</v>
      </c>
      <c r="L339" s="4">
        <v>2035</v>
      </c>
      <c r="M339" s="1" t="str">
        <f>IF(sum!A332="AT",sum!B332,"*")</f>
        <v>*</v>
      </c>
      <c r="N339" s="1"/>
      <c r="O339" s="1" t="str">
        <f>IF(sum!A332="AT",sum!G332,"*")</f>
        <v>*</v>
      </c>
      <c r="R339" s="4" t="s">
        <v>137</v>
      </c>
      <c r="S339" s="4" t="s">
        <v>138</v>
      </c>
      <c r="T339" s="4">
        <v>2035</v>
      </c>
      <c r="U339" s="1" t="str">
        <f>IF(sum!A332="BC",sum!B332,"*")</f>
        <v>*</v>
      </c>
      <c r="V339" s="1"/>
      <c r="W339" s="1" t="str">
        <f>IF(sum!A332="BC",sum!G332,"*")</f>
        <v>*</v>
      </c>
      <c r="Z339" s="4" t="s">
        <v>137</v>
      </c>
      <c r="AA339" s="4" t="s">
        <v>138</v>
      </c>
      <c r="AB339" s="4">
        <v>2035</v>
      </c>
      <c r="AC339" s="1" t="str">
        <f>IF(sum!A332="MA",sum!B332,"*")</f>
        <v>ART-AuxiliaryEquip_ELE1</v>
      </c>
      <c r="AD339" s="1"/>
      <c r="AE339" s="1">
        <f>IF(sum!A332="MA",sum!G332,"*")</f>
        <v>1.1352776019979201E-2</v>
      </c>
      <c r="AH339" s="4" t="s">
        <v>137</v>
      </c>
      <c r="AI339" s="4" t="s">
        <v>138</v>
      </c>
      <c r="AJ339" s="4">
        <v>2035</v>
      </c>
      <c r="AK339" s="1" t="str">
        <f>IF(sum!A332="ON",sum!B332,"*")</f>
        <v>*</v>
      </c>
      <c r="AL339" s="1"/>
      <c r="AM339" s="1" t="str">
        <f>IF(sum!A332="ON",sum!G332,"*")</f>
        <v>*</v>
      </c>
      <c r="AP339" s="4" t="s">
        <v>137</v>
      </c>
      <c r="AQ339" s="4" t="s">
        <v>138</v>
      </c>
      <c r="AR339" s="4">
        <v>2035</v>
      </c>
      <c r="AS339" s="1" t="str">
        <f>IF(sum!A332="QU",sum!B332,"*")</f>
        <v>*</v>
      </c>
      <c r="AT339" s="1"/>
      <c r="AU339" s="1" t="str">
        <f>IF(sum!A332="QU",sum!G332,"*")</f>
        <v>*</v>
      </c>
      <c r="AX339" s="4" t="s">
        <v>137</v>
      </c>
      <c r="AY339" s="4" t="s">
        <v>138</v>
      </c>
      <c r="AZ339" s="4">
        <v>2035</v>
      </c>
      <c r="BA339" s="1" t="str">
        <f>IF(sum!A332="SA",sum!B332,"*")</f>
        <v>*</v>
      </c>
      <c r="BB339" s="1"/>
      <c r="BC339" s="1" t="str">
        <f>IF(sum!A332="SA",sum!G332,"*")</f>
        <v>*</v>
      </c>
    </row>
    <row r="340" spans="2:55">
      <c r="B340" s="1" t="s">
        <v>137</v>
      </c>
      <c r="C340" s="1" t="s">
        <v>138</v>
      </c>
      <c r="D340" s="1">
        <v>2035</v>
      </c>
      <c r="J340" s="1" t="s">
        <v>137</v>
      </c>
      <c r="K340" s="1" t="s">
        <v>138</v>
      </c>
      <c r="L340" s="1">
        <v>2035</v>
      </c>
      <c r="M340" s="1" t="str">
        <f>IF(sum!A333="AT",sum!B333,"*")</f>
        <v>*</v>
      </c>
      <c r="N340" s="1"/>
      <c r="O340" s="1" t="str">
        <f>IF(sum!A333="AT",sum!G333,"*")</f>
        <v>*</v>
      </c>
      <c r="R340" s="1" t="s">
        <v>137</v>
      </c>
      <c r="S340" s="1" t="s">
        <v>138</v>
      </c>
      <c r="T340" s="1">
        <v>2035</v>
      </c>
      <c r="U340" s="1" t="str">
        <f>IF(sum!A333="BC",sum!B333,"*")</f>
        <v>*</v>
      </c>
      <c r="V340" s="1"/>
      <c r="W340" s="1" t="str">
        <f>IF(sum!A333="BC",sum!G333,"*")</f>
        <v>*</v>
      </c>
      <c r="Z340" s="1" t="s">
        <v>137</v>
      </c>
      <c r="AA340" s="1" t="s">
        <v>138</v>
      </c>
      <c r="AB340" s="1">
        <v>2035</v>
      </c>
      <c r="AC340" s="1" t="str">
        <f>IF(sum!A333="MA",sum!B333,"*")</f>
        <v>ART-Light_ELE1</v>
      </c>
      <c r="AD340" s="1"/>
      <c r="AE340" s="1">
        <f>IF(sum!A333="MA",sum!G333,"*")</f>
        <v>1.46766064202532E-2</v>
      </c>
      <c r="AH340" s="1" t="s">
        <v>137</v>
      </c>
      <c r="AI340" s="1" t="s">
        <v>138</v>
      </c>
      <c r="AJ340" s="1">
        <v>2035</v>
      </c>
      <c r="AK340" s="1" t="str">
        <f>IF(sum!A333="ON",sum!B333,"*")</f>
        <v>*</v>
      </c>
      <c r="AL340" s="1"/>
      <c r="AM340" s="1" t="str">
        <f>IF(sum!A333="ON",sum!G333,"*")</f>
        <v>*</v>
      </c>
      <c r="AP340" s="1" t="s">
        <v>137</v>
      </c>
      <c r="AQ340" s="1" t="s">
        <v>138</v>
      </c>
      <c r="AR340" s="1">
        <v>2035</v>
      </c>
      <c r="AS340" s="1" t="str">
        <f>IF(sum!A333="QU",sum!B333,"*")</f>
        <v>*</v>
      </c>
      <c r="AT340" s="1"/>
      <c r="AU340" s="1" t="str">
        <f>IF(sum!A333="QU",sum!G333,"*")</f>
        <v>*</v>
      </c>
      <c r="AX340" s="1" t="s">
        <v>137</v>
      </c>
      <c r="AY340" s="1" t="s">
        <v>138</v>
      </c>
      <c r="AZ340" s="1">
        <v>2035</v>
      </c>
      <c r="BA340" s="1" t="str">
        <f>IF(sum!A333="SA",sum!B333,"*")</f>
        <v>*</v>
      </c>
      <c r="BB340" s="1"/>
      <c r="BC340" s="1" t="str">
        <f>IF(sum!A333="SA",sum!G333,"*")</f>
        <v>*</v>
      </c>
    </row>
    <row r="341" spans="2:55">
      <c r="B341" s="1" t="s">
        <v>137</v>
      </c>
      <c r="C341" s="1" t="s">
        <v>138</v>
      </c>
      <c r="D341" s="1">
        <v>2035</v>
      </c>
      <c r="J341" s="1" t="s">
        <v>137</v>
      </c>
      <c r="K341" s="1" t="s">
        <v>138</v>
      </c>
      <c r="L341" s="1">
        <v>2035</v>
      </c>
      <c r="M341" s="1" t="str">
        <f>IF(sum!A334="AT",sum!B334,"*")</f>
        <v>*</v>
      </c>
      <c r="N341" s="1"/>
      <c r="O341" s="1" t="str">
        <f>IF(sum!A334="AT",sum!G334,"*")</f>
        <v>*</v>
      </c>
      <c r="R341" s="1" t="s">
        <v>137</v>
      </c>
      <c r="S341" s="1" t="s">
        <v>138</v>
      </c>
      <c r="T341" s="1">
        <v>2035</v>
      </c>
      <c r="U341" s="1" t="str">
        <f>IF(sum!A334="BC",sum!B334,"*")</f>
        <v>*</v>
      </c>
      <c r="V341" s="1"/>
      <c r="W341" s="1" t="str">
        <f>IF(sum!A334="BC",sum!G334,"*")</f>
        <v>*</v>
      </c>
      <c r="Z341" s="1" t="s">
        <v>137</v>
      </c>
      <c r="AA341" s="1" t="s">
        <v>138</v>
      </c>
      <c r="AB341" s="1">
        <v>2035</v>
      </c>
      <c r="AC341" s="1" t="str">
        <f>IF(sum!A334="MA",sum!B334,"*")</f>
        <v>ART-SpHeat_ELE1</v>
      </c>
      <c r="AD341" s="1"/>
      <c r="AE341" s="1">
        <f>IF(sum!A334="MA",sum!G334,"*")</f>
        <v>4.5411104079916803E-2</v>
      </c>
      <c r="AH341" s="1" t="s">
        <v>137</v>
      </c>
      <c r="AI341" s="1" t="s">
        <v>138</v>
      </c>
      <c r="AJ341" s="1">
        <v>2035</v>
      </c>
      <c r="AK341" s="1" t="str">
        <f>IF(sum!A334="ON",sum!B334,"*")</f>
        <v>*</v>
      </c>
      <c r="AL341" s="1"/>
      <c r="AM341" s="1" t="str">
        <f>IF(sum!A334="ON",sum!G334,"*")</f>
        <v>*</v>
      </c>
      <c r="AP341" s="4" t="s">
        <v>137</v>
      </c>
      <c r="AQ341" s="4" t="s">
        <v>138</v>
      </c>
      <c r="AR341" s="4">
        <v>2035</v>
      </c>
      <c r="AS341" s="1" t="str">
        <f>IF(sum!A334="QU",sum!B334,"*")</f>
        <v>*</v>
      </c>
      <c r="AT341" s="1"/>
      <c r="AU341" s="1" t="str">
        <f>IF(sum!A334="QU",sum!G334,"*")</f>
        <v>*</v>
      </c>
      <c r="AX341" s="1" t="s">
        <v>137</v>
      </c>
      <c r="AY341" s="1" t="s">
        <v>138</v>
      </c>
      <c r="AZ341" s="1">
        <v>2035</v>
      </c>
      <c r="BA341" s="1" t="str">
        <f>IF(sum!A334="SA",sum!B334,"*")</f>
        <v>*</v>
      </c>
      <c r="BB341" s="1"/>
      <c r="BC341" s="1" t="str">
        <f>IF(sum!A334="SA",sum!G334,"*")</f>
        <v>*</v>
      </c>
    </row>
    <row r="342" spans="2:55">
      <c r="B342" s="4" t="s">
        <v>137</v>
      </c>
      <c r="C342" s="4" t="s">
        <v>138</v>
      </c>
      <c r="D342" s="4">
        <v>2035</v>
      </c>
      <c r="J342" s="4" t="s">
        <v>137</v>
      </c>
      <c r="K342" s="4" t="s">
        <v>138</v>
      </c>
      <c r="L342" s="4">
        <v>2035</v>
      </c>
      <c r="M342" s="1" t="str">
        <f>IF(sum!A335="AT",sum!B335,"*")</f>
        <v>*</v>
      </c>
      <c r="N342" s="1"/>
      <c r="O342" s="1" t="str">
        <f>IF(sum!A335="AT",sum!G335,"*")</f>
        <v>*</v>
      </c>
      <c r="R342" s="4" t="s">
        <v>137</v>
      </c>
      <c r="S342" s="4" t="s">
        <v>138</v>
      </c>
      <c r="T342" s="4">
        <v>2035</v>
      </c>
      <c r="U342" s="1" t="str">
        <f>IF(sum!A335="BC",sum!B335,"*")</f>
        <v>*</v>
      </c>
      <c r="V342" s="1"/>
      <c r="W342" s="1" t="str">
        <f>IF(sum!A335="BC",sum!G335,"*")</f>
        <v>*</v>
      </c>
      <c r="Z342" s="4" t="s">
        <v>137</v>
      </c>
      <c r="AA342" s="4" t="s">
        <v>138</v>
      </c>
      <c r="AB342" s="4">
        <v>2035</v>
      </c>
      <c r="AC342" s="1" t="str">
        <f>IF(sum!A335="MA",sum!B335,"*")</f>
        <v>ECHP_biomass_thermal01</v>
      </c>
      <c r="AD342" s="1"/>
      <c r="AE342" s="1">
        <f>IF(sum!A335="MA",sum!G335,"*")</f>
        <v>0</v>
      </c>
      <c r="AH342" s="4" t="s">
        <v>137</v>
      </c>
      <c r="AI342" s="4" t="s">
        <v>138</v>
      </c>
      <c r="AJ342" s="4">
        <v>2035</v>
      </c>
      <c r="AK342" s="1" t="str">
        <f>IF(sum!A335="ON",sum!B335,"*")</f>
        <v>*</v>
      </c>
      <c r="AL342" s="1"/>
      <c r="AM342" s="1" t="str">
        <f>IF(sum!A335="ON",sum!G335,"*")</f>
        <v>*</v>
      </c>
      <c r="AP342" s="1" t="s">
        <v>137</v>
      </c>
      <c r="AQ342" s="1" t="s">
        <v>138</v>
      </c>
      <c r="AR342" s="1">
        <v>2035</v>
      </c>
      <c r="AS342" s="1" t="str">
        <f>IF(sum!A335="QU",sum!B335,"*")</f>
        <v>*</v>
      </c>
      <c r="AT342" s="1"/>
      <c r="AU342" s="1" t="str">
        <f>IF(sum!A335="QU",sum!G335,"*")</f>
        <v>*</v>
      </c>
      <c r="AX342" s="4" t="s">
        <v>137</v>
      </c>
      <c r="AY342" s="4" t="s">
        <v>138</v>
      </c>
      <c r="AZ342" s="4">
        <v>2035</v>
      </c>
      <c r="BA342" s="1" t="str">
        <f>IF(sum!A335="SA",sum!B335,"*")</f>
        <v>*</v>
      </c>
      <c r="BB342" s="1"/>
      <c r="BC342" s="1" t="str">
        <f>IF(sum!A335="SA",sum!G335,"*")</f>
        <v>*</v>
      </c>
    </row>
    <row r="343" spans="2:55">
      <c r="B343" s="1" t="s">
        <v>137</v>
      </c>
      <c r="C343" s="1" t="s">
        <v>138</v>
      </c>
      <c r="D343" s="1">
        <v>2035</v>
      </c>
      <c r="J343" s="1" t="s">
        <v>137</v>
      </c>
      <c r="K343" s="1" t="s">
        <v>138</v>
      </c>
      <c r="L343" s="1">
        <v>2035</v>
      </c>
      <c r="M343" s="1" t="str">
        <f>IF(sum!A336="AT",sum!B336,"*")</f>
        <v>*</v>
      </c>
      <c r="N343" s="1"/>
      <c r="O343" s="1" t="str">
        <f>IF(sum!A336="AT",sum!G336,"*")</f>
        <v>*</v>
      </c>
      <c r="R343" s="1" t="s">
        <v>137</v>
      </c>
      <c r="S343" s="1" t="s">
        <v>138</v>
      </c>
      <c r="T343" s="1">
        <v>2035</v>
      </c>
      <c r="U343" s="1" t="str">
        <f>IF(sum!A336="BC",sum!B336,"*")</f>
        <v>*</v>
      </c>
      <c r="V343" s="1"/>
      <c r="W343" s="1" t="str">
        <f>IF(sum!A336="BC",sum!G336,"*")</f>
        <v>*</v>
      </c>
      <c r="Z343" s="1" t="s">
        <v>137</v>
      </c>
      <c r="AA343" s="1" t="s">
        <v>138</v>
      </c>
      <c r="AB343" s="1">
        <v>2035</v>
      </c>
      <c r="AC343" s="1" t="str">
        <f>IF(sum!A336="MA",sum!B336,"*")</f>
        <v>EDU-AuxiliaryEquip_ELE1</v>
      </c>
      <c r="AD343" s="1"/>
      <c r="AE343" s="1">
        <f>IF(sum!A336="MA",sum!G336,"*")</f>
        <v>7.9469432139854398E-2</v>
      </c>
      <c r="AH343" s="1" t="s">
        <v>137</v>
      </c>
      <c r="AI343" s="1" t="s">
        <v>138</v>
      </c>
      <c r="AJ343" s="1">
        <v>2035</v>
      </c>
      <c r="AK343" s="1" t="str">
        <f>IF(sum!A336="ON",sum!B336,"*")</f>
        <v>*</v>
      </c>
      <c r="AL343" s="1"/>
      <c r="AM343" s="1" t="str">
        <f>IF(sum!A336="ON",sum!G336,"*")</f>
        <v>*</v>
      </c>
      <c r="AP343" s="4" t="s">
        <v>137</v>
      </c>
      <c r="AQ343" s="4" t="s">
        <v>138</v>
      </c>
      <c r="AR343" s="4">
        <v>2035</v>
      </c>
      <c r="AS343" s="1" t="str">
        <f>IF(sum!A336="QU",sum!B336,"*")</f>
        <v>*</v>
      </c>
      <c r="AT343" s="1"/>
      <c r="AU343" s="1" t="str">
        <f>IF(sum!A336="QU",sum!G336,"*")</f>
        <v>*</v>
      </c>
      <c r="AX343" s="1" t="s">
        <v>137</v>
      </c>
      <c r="AY343" s="1" t="s">
        <v>138</v>
      </c>
      <c r="AZ343" s="1">
        <v>2035</v>
      </c>
      <c r="BA343" s="1" t="str">
        <f>IF(sum!A336="SA",sum!B336,"*")</f>
        <v>*</v>
      </c>
      <c r="BB343" s="1"/>
      <c r="BC343" s="1" t="str">
        <f>IF(sum!A336="SA",sum!G336,"*")</f>
        <v>*</v>
      </c>
    </row>
    <row r="344" spans="2:55">
      <c r="B344" s="1" t="s">
        <v>137</v>
      </c>
      <c r="C344" s="1" t="s">
        <v>138</v>
      </c>
      <c r="D344" s="1">
        <v>2035</v>
      </c>
      <c r="J344" s="1" t="s">
        <v>137</v>
      </c>
      <c r="K344" s="1" t="s">
        <v>138</v>
      </c>
      <c r="L344" s="1">
        <v>2035</v>
      </c>
      <c r="M344" s="1" t="str">
        <f>IF(sum!A337="AT",sum!B337,"*")</f>
        <v>*</v>
      </c>
      <c r="N344" s="1"/>
      <c r="O344" s="1" t="str">
        <f>IF(sum!A337="AT",sum!G337,"*")</f>
        <v>*</v>
      </c>
      <c r="R344" s="1" t="s">
        <v>137</v>
      </c>
      <c r="S344" s="1" t="s">
        <v>138</v>
      </c>
      <c r="T344" s="1">
        <v>2035</v>
      </c>
      <c r="U344" s="1" t="str">
        <f>IF(sum!A337="BC",sum!B337,"*")</f>
        <v>*</v>
      </c>
      <c r="V344" s="1"/>
      <c r="W344" s="1" t="str">
        <f>IF(sum!A337="BC",sum!G337,"*")</f>
        <v>*</v>
      </c>
      <c r="Z344" s="1" t="s">
        <v>137</v>
      </c>
      <c r="AA344" s="1" t="s">
        <v>138</v>
      </c>
      <c r="AB344" s="1">
        <v>2035</v>
      </c>
      <c r="AC344" s="1" t="str">
        <f>IF(sum!A337="MA",sum!B337,"*")</f>
        <v>EDU-AuxiliaryMot_ELE1</v>
      </c>
      <c r="AD344" s="1"/>
      <c r="AE344" s="1">
        <f>IF(sum!A337="MA",sum!G337,"*")</f>
        <v>2.93532128405063E-2</v>
      </c>
      <c r="AH344" s="1" t="s">
        <v>137</v>
      </c>
      <c r="AI344" s="1" t="s">
        <v>138</v>
      </c>
      <c r="AJ344" s="1">
        <v>2035</v>
      </c>
      <c r="AK344" s="1" t="str">
        <f>IF(sum!A337="ON",sum!B337,"*")</f>
        <v>*</v>
      </c>
      <c r="AL344" s="1"/>
      <c r="AM344" s="1" t="str">
        <f>IF(sum!A337="ON",sum!G337,"*")</f>
        <v>*</v>
      </c>
      <c r="AP344" s="1" t="s">
        <v>137</v>
      </c>
      <c r="AQ344" s="1" t="s">
        <v>138</v>
      </c>
      <c r="AR344" s="1">
        <v>2035</v>
      </c>
      <c r="AS344" s="1" t="str">
        <f>IF(sum!A337="QU",sum!B337,"*")</f>
        <v>*</v>
      </c>
      <c r="AT344" s="1"/>
      <c r="AU344" s="1" t="str">
        <f>IF(sum!A337="QU",sum!G337,"*")</f>
        <v>*</v>
      </c>
      <c r="AX344" s="1" t="s">
        <v>137</v>
      </c>
      <c r="AY344" s="1" t="s">
        <v>138</v>
      </c>
      <c r="AZ344" s="1">
        <v>2035</v>
      </c>
      <c r="BA344" s="1" t="str">
        <f>IF(sum!A337="SA",sum!B337,"*")</f>
        <v>*</v>
      </c>
      <c r="BB344" s="1"/>
      <c r="BC344" s="1" t="str">
        <f>IF(sum!A337="SA",sum!G337,"*")</f>
        <v>*</v>
      </c>
    </row>
    <row r="345" spans="2:55">
      <c r="B345" s="4" t="s">
        <v>137</v>
      </c>
      <c r="C345" s="4" t="s">
        <v>138</v>
      </c>
      <c r="D345" s="4">
        <v>2035</v>
      </c>
      <c r="J345" s="4" t="s">
        <v>137</v>
      </c>
      <c r="K345" s="4" t="s">
        <v>138</v>
      </c>
      <c r="L345" s="4">
        <v>2035</v>
      </c>
      <c r="M345" s="1" t="str">
        <f>IF(sum!A338="AT",sum!B338,"*")</f>
        <v>*</v>
      </c>
      <c r="N345" s="1"/>
      <c r="O345" s="1" t="str">
        <f>IF(sum!A338="AT",sum!G338,"*")</f>
        <v>*</v>
      </c>
      <c r="R345" s="4" t="s">
        <v>137</v>
      </c>
      <c r="S345" s="4" t="s">
        <v>138</v>
      </c>
      <c r="T345" s="4">
        <v>2035</v>
      </c>
      <c r="U345" s="1" t="str">
        <f>IF(sum!A338="BC",sum!B338,"*")</f>
        <v>*</v>
      </c>
      <c r="V345" s="1"/>
      <c r="W345" s="1" t="str">
        <f>IF(sum!A338="BC",sum!G338,"*")</f>
        <v>*</v>
      </c>
      <c r="Z345" s="4" t="s">
        <v>137</v>
      </c>
      <c r="AA345" s="4" t="s">
        <v>138</v>
      </c>
      <c r="AB345" s="4">
        <v>2035</v>
      </c>
      <c r="AC345" s="1" t="str">
        <f>IF(sum!A338="MA",sum!B338,"*")</f>
        <v>EDU-Light_ELE1</v>
      </c>
      <c r="AD345" s="1"/>
      <c r="AE345" s="1">
        <f>IF(sum!A338="MA",sum!G338,"*")</f>
        <v>8.8059638521518796E-2</v>
      </c>
      <c r="AH345" s="4" t="s">
        <v>137</v>
      </c>
      <c r="AI345" s="4" t="s">
        <v>138</v>
      </c>
      <c r="AJ345" s="4">
        <v>2035</v>
      </c>
      <c r="AK345" s="1" t="str">
        <f>IF(sum!A338="ON",sum!B338,"*")</f>
        <v>*</v>
      </c>
      <c r="AL345" s="1"/>
      <c r="AM345" s="1" t="str">
        <f>IF(sum!A338="ON",sum!G338,"*")</f>
        <v>*</v>
      </c>
      <c r="AP345" s="4" t="s">
        <v>137</v>
      </c>
      <c r="AQ345" s="4" t="s">
        <v>138</v>
      </c>
      <c r="AR345" s="4">
        <v>2035</v>
      </c>
      <c r="AS345" s="1" t="str">
        <f>IF(sum!A338="QU",sum!B338,"*")</f>
        <v>*</v>
      </c>
      <c r="AT345" s="1"/>
      <c r="AU345" s="1" t="str">
        <f>IF(sum!A338="QU",sum!G338,"*")</f>
        <v>*</v>
      </c>
      <c r="AX345" s="4" t="s">
        <v>137</v>
      </c>
      <c r="AY345" s="4" t="s">
        <v>138</v>
      </c>
      <c r="AZ345" s="4">
        <v>2035</v>
      </c>
      <c r="BA345" s="1" t="str">
        <f>IF(sum!A338="SA",sum!B338,"*")</f>
        <v>*</v>
      </c>
      <c r="BB345" s="1"/>
      <c r="BC345" s="1" t="str">
        <f>IF(sum!A338="SA",sum!G338,"*")</f>
        <v>*</v>
      </c>
    </row>
    <row r="346" spans="2:55">
      <c r="B346" s="1" t="s">
        <v>137</v>
      </c>
      <c r="C346" s="1" t="s">
        <v>138</v>
      </c>
      <c r="D346" s="1">
        <v>2035</v>
      </c>
      <c r="J346" s="1" t="s">
        <v>137</v>
      </c>
      <c r="K346" s="1" t="s">
        <v>138</v>
      </c>
      <c r="L346" s="1">
        <v>2035</v>
      </c>
      <c r="M346" s="1" t="str">
        <f>IF(sum!A339="AT",sum!B339,"*")</f>
        <v>*</v>
      </c>
      <c r="N346" s="1"/>
      <c r="O346" s="1" t="str">
        <f>IF(sum!A339="AT",sum!G339,"*")</f>
        <v>*</v>
      </c>
      <c r="R346" s="1" t="s">
        <v>137</v>
      </c>
      <c r="S346" s="1" t="s">
        <v>138</v>
      </c>
      <c r="T346" s="1">
        <v>2035</v>
      </c>
      <c r="U346" s="1" t="str">
        <f>IF(sum!A339="BC",sum!B339,"*")</f>
        <v>*</v>
      </c>
      <c r="V346" s="1"/>
      <c r="W346" s="1" t="str">
        <f>IF(sum!A339="BC",sum!G339,"*")</f>
        <v>*</v>
      </c>
      <c r="Z346" s="1" t="s">
        <v>137</v>
      </c>
      <c r="AA346" s="1" t="s">
        <v>138</v>
      </c>
      <c r="AB346" s="1">
        <v>2035</v>
      </c>
      <c r="AC346" s="1" t="str">
        <f>IF(sum!A339="MA",sum!B339,"*")</f>
        <v>EDU-SpCool_ELE1</v>
      </c>
      <c r="AD346" s="1"/>
      <c r="AE346" s="1">
        <f>IF(sum!A339="MA",sum!G339,"*")</f>
        <v>2.8293503999805202E-2</v>
      </c>
      <c r="AH346" s="1" t="s">
        <v>137</v>
      </c>
      <c r="AI346" s="1" t="s">
        <v>138</v>
      </c>
      <c r="AJ346" s="1">
        <v>2035</v>
      </c>
      <c r="AK346" s="1" t="str">
        <f>IF(sum!A339="ON",sum!B339,"*")</f>
        <v>*</v>
      </c>
      <c r="AL346" s="1"/>
      <c r="AM346" s="1" t="str">
        <f>IF(sum!A339="ON",sum!G339,"*")</f>
        <v>*</v>
      </c>
      <c r="AP346" s="1" t="s">
        <v>137</v>
      </c>
      <c r="AQ346" s="1" t="s">
        <v>138</v>
      </c>
      <c r="AR346" s="1">
        <v>2035</v>
      </c>
      <c r="AS346" s="1" t="str">
        <f>IF(sum!A339="QU",sum!B339,"*")</f>
        <v>*</v>
      </c>
      <c r="AT346" s="1"/>
      <c r="AU346" s="1" t="str">
        <f>IF(sum!A339="QU",sum!G339,"*")</f>
        <v>*</v>
      </c>
      <c r="AX346" s="1" t="s">
        <v>137</v>
      </c>
      <c r="AY346" s="1" t="s">
        <v>138</v>
      </c>
      <c r="AZ346" s="1">
        <v>2035</v>
      </c>
      <c r="BA346" s="1" t="str">
        <f>IF(sum!A339="SA",sum!B339,"*")</f>
        <v>*</v>
      </c>
      <c r="BB346" s="1"/>
      <c r="BC346" s="1" t="str">
        <f>IF(sum!A339="SA",sum!G339,"*")</f>
        <v>*</v>
      </c>
    </row>
    <row r="347" spans="2:55">
      <c r="B347" s="1" t="s">
        <v>137</v>
      </c>
      <c r="C347" s="1" t="s">
        <v>138</v>
      </c>
      <c r="D347" s="1">
        <v>2035</v>
      </c>
      <c r="J347" s="1" t="s">
        <v>137</v>
      </c>
      <c r="K347" s="1" t="s">
        <v>138</v>
      </c>
      <c r="L347" s="1">
        <v>2035</v>
      </c>
      <c r="M347" s="1" t="str">
        <f>IF(sum!A340="AT",sum!B340,"*")</f>
        <v>*</v>
      </c>
      <c r="N347" s="1"/>
      <c r="O347" s="1" t="str">
        <f>IF(sum!A340="AT",sum!G340,"*")</f>
        <v>*</v>
      </c>
      <c r="R347" s="1" t="s">
        <v>137</v>
      </c>
      <c r="S347" s="1" t="s">
        <v>138</v>
      </c>
      <c r="T347" s="1">
        <v>2035</v>
      </c>
      <c r="U347" s="1" t="str">
        <f>IF(sum!A340="BC",sum!B340,"*")</f>
        <v>*</v>
      </c>
      <c r="V347" s="1"/>
      <c r="W347" s="1" t="str">
        <f>IF(sum!A340="BC",sum!G340,"*")</f>
        <v>*</v>
      </c>
      <c r="Z347" s="1" t="s">
        <v>137</v>
      </c>
      <c r="AA347" s="1" t="s">
        <v>138</v>
      </c>
      <c r="AB347" s="1">
        <v>2035</v>
      </c>
      <c r="AC347" s="1" t="str">
        <f>IF(sum!A340="MA",sum!B340,"*")</f>
        <v>EDU-SpHeat_ELE1</v>
      </c>
      <c r="AD347" s="1"/>
      <c r="AE347" s="1">
        <f>IF(sum!A340="MA",sum!G340,"*")</f>
        <v>0.387039965839166</v>
      </c>
      <c r="AH347" s="1" t="s">
        <v>137</v>
      </c>
      <c r="AI347" s="1" t="s">
        <v>138</v>
      </c>
      <c r="AJ347" s="1">
        <v>2035</v>
      </c>
      <c r="AK347" s="1" t="str">
        <f>IF(sum!A340="ON",sum!B340,"*")</f>
        <v>*</v>
      </c>
      <c r="AL347" s="1"/>
      <c r="AM347" s="1" t="str">
        <f>IF(sum!A340="ON",sum!G340,"*")</f>
        <v>*</v>
      </c>
      <c r="AP347" s="4" t="s">
        <v>137</v>
      </c>
      <c r="AQ347" s="4" t="s">
        <v>138</v>
      </c>
      <c r="AR347" s="4">
        <v>2035</v>
      </c>
      <c r="AS347" s="1" t="str">
        <f>IF(sum!A340="QU",sum!B340,"*")</f>
        <v>*</v>
      </c>
      <c r="AT347" s="1"/>
      <c r="AU347" s="1" t="str">
        <f>IF(sum!A340="QU",sum!G340,"*")</f>
        <v>*</v>
      </c>
      <c r="AX347" s="1" t="s">
        <v>137</v>
      </c>
      <c r="AY347" s="1" t="s">
        <v>138</v>
      </c>
      <c r="AZ347" s="1">
        <v>2035</v>
      </c>
      <c r="BA347" s="1" t="str">
        <f>IF(sum!A340="SA",sum!B340,"*")</f>
        <v>*</v>
      </c>
      <c r="BB347" s="1"/>
      <c r="BC347" s="1" t="str">
        <f>IF(sum!A340="SA",sum!G340,"*")</f>
        <v>*</v>
      </c>
    </row>
    <row r="348" spans="2:55">
      <c r="B348" s="4" t="s">
        <v>137</v>
      </c>
      <c r="C348" s="4" t="s">
        <v>138</v>
      </c>
      <c r="D348" s="4">
        <v>2035</v>
      </c>
      <c r="J348" s="4" t="s">
        <v>137</v>
      </c>
      <c r="K348" s="4" t="s">
        <v>138</v>
      </c>
      <c r="L348" s="4">
        <v>2035</v>
      </c>
      <c r="M348" s="1" t="str">
        <f>IF(sum!A341="AT",sum!B341,"*")</f>
        <v>*</v>
      </c>
      <c r="N348" s="1"/>
      <c r="O348" s="1" t="str">
        <f>IF(sum!A341="AT",sum!G341,"*")</f>
        <v>*</v>
      </c>
      <c r="R348" s="4" t="s">
        <v>137</v>
      </c>
      <c r="S348" s="4" t="s">
        <v>138</v>
      </c>
      <c r="T348" s="4">
        <v>2035</v>
      </c>
      <c r="U348" s="1" t="str">
        <f>IF(sum!A341="BC",sum!B341,"*")</f>
        <v>*</v>
      </c>
      <c r="V348" s="1"/>
      <c r="W348" s="1" t="str">
        <f>IF(sum!A341="BC",sum!G341,"*")</f>
        <v>*</v>
      </c>
      <c r="Z348" s="4" t="s">
        <v>137</v>
      </c>
      <c r="AA348" s="4" t="s">
        <v>138</v>
      </c>
      <c r="AB348" s="4">
        <v>2035</v>
      </c>
      <c r="AC348" s="1" t="str">
        <f>IF(sum!A341="MA",sum!B341,"*")</f>
        <v>EDU-WaterHeat_ELE1</v>
      </c>
      <c r="AD348" s="1"/>
      <c r="AE348" s="1">
        <f>IF(sum!A341="MA",sum!G341,"*")</f>
        <v>2.2705552039958402E-2</v>
      </c>
      <c r="AH348" s="4" t="s">
        <v>137</v>
      </c>
      <c r="AI348" s="4" t="s">
        <v>138</v>
      </c>
      <c r="AJ348" s="4">
        <v>2035</v>
      </c>
      <c r="AK348" s="1" t="str">
        <f>IF(sum!A341="ON",sum!B341,"*")</f>
        <v>*</v>
      </c>
      <c r="AL348" s="1"/>
      <c r="AM348" s="1" t="str">
        <f>IF(sum!A341="ON",sum!G341,"*")</f>
        <v>*</v>
      </c>
      <c r="AP348" s="1" t="s">
        <v>137</v>
      </c>
      <c r="AQ348" s="1" t="s">
        <v>138</v>
      </c>
      <c r="AR348" s="1">
        <v>2035</v>
      </c>
      <c r="AS348" s="1" t="str">
        <f>IF(sum!A341="QU",sum!B341,"*")</f>
        <v>*</v>
      </c>
      <c r="AT348" s="1"/>
      <c r="AU348" s="1" t="str">
        <f>IF(sum!A341="QU",sum!G341,"*")</f>
        <v>*</v>
      </c>
      <c r="AX348" s="4" t="s">
        <v>137</v>
      </c>
      <c r="AY348" s="4" t="s">
        <v>138</v>
      </c>
      <c r="AZ348" s="4">
        <v>2035</v>
      </c>
      <c r="BA348" s="1" t="str">
        <f>IF(sum!A341="SA",sum!B341,"*")</f>
        <v>*</v>
      </c>
      <c r="BB348" s="1"/>
      <c r="BC348" s="1" t="str">
        <f>IF(sum!A341="SA",sum!G341,"*")</f>
        <v>*</v>
      </c>
    </row>
    <row r="349" spans="2:55">
      <c r="B349" s="1" t="s">
        <v>137</v>
      </c>
      <c r="C349" s="1" t="s">
        <v>138</v>
      </c>
      <c r="D349" s="1">
        <v>2035</v>
      </c>
      <c r="J349" s="1" t="s">
        <v>137</v>
      </c>
      <c r="K349" s="1" t="s">
        <v>138</v>
      </c>
      <c r="L349" s="1">
        <v>2035</v>
      </c>
      <c r="M349" s="1" t="str">
        <f>IF(sum!A342="AT",sum!B342,"*")</f>
        <v>*</v>
      </c>
      <c r="N349" s="1"/>
      <c r="O349" s="1" t="str">
        <f>IF(sum!A342="AT",sum!G342,"*")</f>
        <v>*</v>
      </c>
      <c r="R349" s="1" t="s">
        <v>137</v>
      </c>
      <c r="S349" s="1" t="s">
        <v>138</v>
      </c>
      <c r="T349" s="1">
        <v>2035</v>
      </c>
      <c r="U349" s="1" t="str">
        <f>IF(sum!A342="BC",sum!B342,"*")</f>
        <v>*</v>
      </c>
      <c r="V349" s="1"/>
      <c r="W349" s="1" t="str">
        <f>IF(sum!A342="BC",sum!G342,"*")</f>
        <v>*</v>
      </c>
      <c r="Z349" s="1" t="s">
        <v>137</v>
      </c>
      <c r="AA349" s="1" t="s">
        <v>138</v>
      </c>
      <c r="AB349" s="1">
        <v>2035</v>
      </c>
      <c r="AC349" s="1" t="str">
        <f>IF(sum!A342="MA",sum!B342,"*")</f>
        <v>ESTCAESS101_24h</v>
      </c>
      <c r="AD349" s="1"/>
      <c r="AE349" s="1">
        <f>IF(sum!A342="MA",sum!G342,"*")</f>
        <v>0</v>
      </c>
      <c r="AH349" s="1" t="s">
        <v>137</v>
      </c>
      <c r="AI349" s="1" t="s">
        <v>138</v>
      </c>
      <c r="AJ349" s="1">
        <v>2035</v>
      </c>
      <c r="AK349" s="1" t="str">
        <f>IF(sum!A342="ON",sum!B342,"*")</f>
        <v>*</v>
      </c>
      <c r="AL349" s="1"/>
      <c r="AM349" s="1" t="str">
        <f>IF(sum!A342="ON",sum!G342,"*")</f>
        <v>*</v>
      </c>
      <c r="AP349" s="4" t="s">
        <v>137</v>
      </c>
      <c r="AQ349" s="4" t="s">
        <v>138</v>
      </c>
      <c r="AR349" s="4">
        <v>2035</v>
      </c>
      <c r="AS349" s="1" t="str">
        <f>IF(sum!A342="QU",sum!B342,"*")</f>
        <v>*</v>
      </c>
      <c r="AT349" s="1"/>
      <c r="AU349" s="1" t="str">
        <f>IF(sum!A342="QU",sum!G342,"*")</f>
        <v>*</v>
      </c>
      <c r="AX349" s="1" t="s">
        <v>137</v>
      </c>
      <c r="AY349" s="1" t="s">
        <v>138</v>
      </c>
      <c r="AZ349" s="1">
        <v>2035</v>
      </c>
      <c r="BA349" s="1" t="str">
        <f>IF(sum!A342="SA",sum!B342,"*")</f>
        <v>*</v>
      </c>
      <c r="BB349" s="1"/>
      <c r="BC349" s="1" t="str">
        <f>IF(sum!A342="SA",sum!G342,"*")</f>
        <v>*</v>
      </c>
    </row>
    <row r="350" spans="2:55">
      <c r="B350" s="1" t="s">
        <v>137</v>
      </c>
      <c r="C350" s="1" t="s">
        <v>138</v>
      </c>
      <c r="D350" s="1">
        <v>2035</v>
      </c>
      <c r="J350" s="1" t="s">
        <v>137</v>
      </c>
      <c r="K350" s="1" t="s">
        <v>138</v>
      </c>
      <c r="L350" s="1">
        <v>2035</v>
      </c>
      <c r="M350" s="1" t="str">
        <f>IF(sum!A343="AT",sum!B343,"*")</f>
        <v>*</v>
      </c>
      <c r="N350" s="1"/>
      <c r="O350" s="1" t="str">
        <f>IF(sum!A343="AT",sum!G343,"*")</f>
        <v>*</v>
      </c>
      <c r="R350" s="1" t="s">
        <v>137</v>
      </c>
      <c r="S350" s="1" t="s">
        <v>138</v>
      </c>
      <c r="T350" s="1">
        <v>2035</v>
      </c>
      <c r="U350" s="1" t="str">
        <f>IF(sum!A343="BC",sum!B343,"*")</f>
        <v>*</v>
      </c>
      <c r="V350" s="1"/>
      <c r="W350" s="1" t="str">
        <f>IF(sum!A343="BC",sum!G343,"*")</f>
        <v>*</v>
      </c>
      <c r="Z350" s="1" t="s">
        <v>137</v>
      </c>
      <c r="AA350" s="1" t="s">
        <v>138</v>
      </c>
      <c r="AB350" s="1">
        <v>2035</v>
      </c>
      <c r="AC350" s="1" t="str">
        <f>IF(sum!A343="MA",sum!B343,"*")</f>
        <v>ESTHYDPS101_24h</v>
      </c>
      <c r="AD350" s="1"/>
      <c r="AE350" s="1">
        <f>IF(sum!A343="MA",sum!G343,"*")</f>
        <v>0</v>
      </c>
      <c r="AH350" s="1" t="s">
        <v>137</v>
      </c>
      <c r="AI350" s="1" t="s">
        <v>138</v>
      </c>
      <c r="AJ350" s="1">
        <v>2035</v>
      </c>
      <c r="AK350" s="1" t="str">
        <f>IF(sum!A343="ON",sum!B343,"*")</f>
        <v>*</v>
      </c>
      <c r="AL350" s="1"/>
      <c r="AM350" s="1" t="str">
        <f>IF(sum!A343="ON",sum!G343,"*")</f>
        <v>*</v>
      </c>
      <c r="AP350" s="1" t="s">
        <v>137</v>
      </c>
      <c r="AQ350" s="1" t="s">
        <v>138</v>
      </c>
      <c r="AR350" s="1">
        <v>2035</v>
      </c>
      <c r="AS350" s="1" t="str">
        <f>IF(sum!A343="QU",sum!B343,"*")</f>
        <v>*</v>
      </c>
      <c r="AT350" s="1"/>
      <c r="AU350" s="1" t="str">
        <f>IF(sum!A343="QU",sum!G343,"*")</f>
        <v>*</v>
      </c>
      <c r="AX350" s="1" t="s">
        <v>137</v>
      </c>
      <c r="AY350" s="1" t="s">
        <v>138</v>
      </c>
      <c r="AZ350" s="1">
        <v>2035</v>
      </c>
      <c r="BA350" s="1" t="str">
        <f>IF(sum!A343="SA",sum!B343,"*")</f>
        <v>*</v>
      </c>
      <c r="BB350" s="1"/>
      <c r="BC350" s="1" t="str">
        <f>IF(sum!A343="SA",sum!G343,"*")</f>
        <v>*</v>
      </c>
    </row>
    <row r="351" spans="2:55">
      <c r="B351" s="4" t="s">
        <v>137</v>
      </c>
      <c r="C351" s="4" t="s">
        <v>138</v>
      </c>
      <c r="D351" s="4">
        <v>2035</v>
      </c>
      <c r="J351" s="4" t="s">
        <v>137</v>
      </c>
      <c r="K351" s="4" t="s">
        <v>138</v>
      </c>
      <c r="L351" s="4">
        <v>2035</v>
      </c>
      <c r="M351" s="1" t="str">
        <f>IF(sum!A344="AT",sum!B344,"*")</f>
        <v>*</v>
      </c>
      <c r="N351" s="1"/>
      <c r="O351" s="1" t="str">
        <f>IF(sum!A344="AT",sum!G344,"*")</f>
        <v>*</v>
      </c>
      <c r="R351" s="4" t="s">
        <v>137</v>
      </c>
      <c r="S351" s="4" t="s">
        <v>138</v>
      </c>
      <c r="T351" s="4">
        <v>2035</v>
      </c>
      <c r="U351" s="1" t="str">
        <f>IF(sum!A344="BC",sum!B344,"*")</f>
        <v>*</v>
      </c>
      <c r="V351" s="1"/>
      <c r="W351" s="1" t="str">
        <f>IF(sum!A344="BC",sum!G344,"*")</f>
        <v>*</v>
      </c>
      <c r="Z351" s="4" t="s">
        <v>137</v>
      </c>
      <c r="AA351" s="4" t="s">
        <v>138</v>
      </c>
      <c r="AB351" s="4">
        <v>2035</v>
      </c>
      <c r="AC351" s="1" t="str">
        <f>IF(sum!A344="MA",sum!B344,"*")</f>
        <v>EUPVSOLL101</v>
      </c>
      <c r="AD351" s="1"/>
      <c r="AE351" s="1">
        <f>IF(sum!A344="MA",sum!G344,"*")</f>
        <v>0</v>
      </c>
      <c r="AH351" s="4" t="s">
        <v>137</v>
      </c>
      <c r="AI351" s="4" t="s">
        <v>138</v>
      </c>
      <c r="AJ351" s="4">
        <v>2035</v>
      </c>
      <c r="AK351" s="1" t="str">
        <f>IF(sum!A344="ON",sum!B344,"*")</f>
        <v>*</v>
      </c>
      <c r="AL351" s="1"/>
      <c r="AM351" s="1" t="str">
        <f>IF(sum!A344="ON",sum!G344,"*")</f>
        <v>*</v>
      </c>
      <c r="AP351" s="4" t="s">
        <v>137</v>
      </c>
      <c r="AQ351" s="4" t="s">
        <v>138</v>
      </c>
      <c r="AR351" s="4">
        <v>2035</v>
      </c>
      <c r="AS351" s="1" t="str">
        <f>IF(sum!A344="QU",sum!B344,"*")</f>
        <v>*</v>
      </c>
      <c r="AT351" s="1"/>
      <c r="AU351" s="1" t="str">
        <f>IF(sum!A344="QU",sum!G344,"*")</f>
        <v>*</v>
      </c>
      <c r="AX351" s="4" t="s">
        <v>137</v>
      </c>
      <c r="AY351" s="4" t="s">
        <v>138</v>
      </c>
      <c r="AZ351" s="4">
        <v>2035</v>
      </c>
      <c r="BA351" s="1" t="str">
        <f>IF(sum!A344="SA",sum!B344,"*")</f>
        <v>*</v>
      </c>
      <c r="BB351" s="1"/>
      <c r="BC351" s="1" t="str">
        <f>IF(sum!A344="SA",sum!G344,"*")</f>
        <v>*</v>
      </c>
    </row>
    <row r="352" spans="2:55">
      <c r="B352" s="1" t="s">
        <v>137</v>
      </c>
      <c r="C352" s="1" t="s">
        <v>138</v>
      </c>
      <c r="D352" s="1">
        <v>2035</v>
      </c>
      <c r="J352" s="1" t="s">
        <v>137</v>
      </c>
      <c r="K352" s="1" t="s">
        <v>138</v>
      </c>
      <c r="L352" s="1">
        <v>2035</v>
      </c>
      <c r="M352" s="1" t="str">
        <f>IF(sum!A345="AT",sum!B345,"*")</f>
        <v>*</v>
      </c>
      <c r="N352" s="1"/>
      <c r="O352" s="1" t="str">
        <f>IF(sum!A345="AT",sum!G345,"*")</f>
        <v>*</v>
      </c>
      <c r="R352" s="1" t="s">
        <v>137</v>
      </c>
      <c r="S352" s="1" t="s">
        <v>138</v>
      </c>
      <c r="T352" s="1">
        <v>2035</v>
      </c>
      <c r="U352" s="1" t="str">
        <f>IF(sum!A345="BC",sum!B345,"*")</f>
        <v>*</v>
      </c>
      <c r="V352" s="1"/>
      <c r="W352" s="1" t="str">
        <f>IF(sum!A345="BC",sum!G345,"*")</f>
        <v>*</v>
      </c>
      <c r="Z352" s="1" t="s">
        <v>137</v>
      </c>
      <c r="AA352" s="1" t="s">
        <v>138</v>
      </c>
      <c r="AB352" s="1">
        <v>2035</v>
      </c>
      <c r="AC352" s="1" t="str">
        <f>IF(sum!A345="MA",sum!B345,"*")</f>
        <v>EUPVSOLL201</v>
      </c>
      <c r="AD352" s="1"/>
      <c r="AE352" s="1">
        <f>IF(sum!A345="MA",sum!G345,"*")</f>
        <v>0</v>
      </c>
      <c r="AH352" s="1" t="s">
        <v>137</v>
      </c>
      <c r="AI352" s="1" t="s">
        <v>138</v>
      </c>
      <c r="AJ352" s="1">
        <v>2035</v>
      </c>
      <c r="AK352" s="1" t="str">
        <f>IF(sum!A345="ON",sum!B345,"*")</f>
        <v>*</v>
      </c>
      <c r="AL352" s="1"/>
      <c r="AM352" s="1" t="str">
        <f>IF(sum!A345="ON",sum!G345,"*")</f>
        <v>*</v>
      </c>
      <c r="AP352" s="1" t="s">
        <v>137</v>
      </c>
      <c r="AQ352" s="1" t="s">
        <v>138</v>
      </c>
      <c r="AR352" s="1">
        <v>2035</v>
      </c>
      <c r="AS352" s="1" t="str">
        <f>IF(sum!A345="QU",sum!B345,"*")</f>
        <v>*</v>
      </c>
      <c r="AT352" s="1"/>
      <c r="AU352" s="1" t="str">
        <f>IF(sum!A345="QU",sum!G345,"*")</f>
        <v>*</v>
      </c>
      <c r="AX352" s="1" t="s">
        <v>137</v>
      </c>
      <c r="AY352" s="1" t="s">
        <v>138</v>
      </c>
      <c r="AZ352" s="1">
        <v>2035</v>
      </c>
      <c r="BA352" s="1" t="str">
        <f>IF(sum!A345="SA",sum!B345,"*")</f>
        <v>*</v>
      </c>
      <c r="BB352" s="1"/>
      <c r="BC352" s="1" t="str">
        <f>IF(sum!A345="SA",sum!G345,"*")</f>
        <v>*</v>
      </c>
    </row>
    <row r="353" spans="2:55">
      <c r="B353" s="1" t="s">
        <v>137</v>
      </c>
      <c r="C353" s="1" t="s">
        <v>138</v>
      </c>
      <c r="D353" s="1">
        <v>2035</v>
      </c>
      <c r="J353" s="1" t="s">
        <v>137</v>
      </c>
      <c r="K353" s="1" t="s">
        <v>138</v>
      </c>
      <c r="L353" s="1">
        <v>2035</v>
      </c>
      <c r="M353" s="1" t="str">
        <f>IF(sum!A346="AT",sum!B346,"*")</f>
        <v>*</v>
      </c>
      <c r="N353" s="1"/>
      <c r="O353" s="1" t="str">
        <f>IF(sum!A346="AT",sum!G346,"*")</f>
        <v>*</v>
      </c>
      <c r="R353" s="1" t="s">
        <v>137</v>
      </c>
      <c r="S353" s="1" t="s">
        <v>138</v>
      </c>
      <c r="T353" s="1">
        <v>2035</v>
      </c>
      <c r="U353" s="1" t="str">
        <f>IF(sum!A346="BC",sum!B346,"*")</f>
        <v>*</v>
      </c>
      <c r="V353" s="1"/>
      <c r="W353" s="1" t="str">
        <f>IF(sum!A346="BC",sum!G346,"*")</f>
        <v>*</v>
      </c>
      <c r="Z353" s="1" t="s">
        <v>137</v>
      </c>
      <c r="AA353" s="1" t="s">
        <v>138</v>
      </c>
      <c r="AB353" s="1">
        <v>2035</v>
      </c>
      <c r="AC353" s="1" t="str">
        <f>IF(sum!A346="MA",sum!B346,"*")</f>
        <v>HSS-AuxiliaryEquip_ELE1</v>
      </c>
      <c r="AD353" s="1"/>
      <c r="AE353" s="1">
        <f>IF(sum!A346="MA",sum!G346,"*")</f>
        <v>0.14758608825972999</v>
      </c>
      <c r="AH353" s="1" t="s">
        <v>137</v>
      </c>
      <c r="AI353" s="1" t="s">
        <v>138</v>
      </c>
      <c r="AJ353" s="1">
        <v>2035</v>
      </c>
      <c r="AK353" s="1" t="str">
        <f>IF(sum!A346="ON",sum!B346,"*")</f>
        <v>*</v>
      </c>
      <c r="AL353" s="1"/>
      <c r="AM353" s="1" t="str">
        <f>IF(sum!A346="ON",sum!G346,"*")</f>
        <v>*</v>
      </c>
      <c r="AP353" s="4" t="s">
        <v>137</v>
      </c>
      <c r="AQ353" s="4" t="s">
        <v>138</v>
      </c>
      <c r="AR353" s="4">
        <v>2035</v>
      </c>
      <c r="AS353" s="1" t="str">
        <f>IF(sum!A346="QU",sum!B346,"*")</f>
        <v>*</v>
      </c>
      <c r="AT353" s="1"/>
      <c r="AU353" s="1" t="str">
        <f>IF(sum!A346="QU",sum!G346,"*")</f>
        <v>*</v>
      </c>
      <c r="AX353" s="1" t="s">
        <v>137</v>
      </c>
      <c r="AY353" s="1" t="s">
        <v>138</v>
      </c>
      <c r="AZ353" s="1">
        <v>2035</v>
      </c>
      <c r="BA353" s="1" t="str">
        <f>IF(sum!A346="SA",sum!B346,"*")</f>
        <v>*</v>
      </c>
      <c r="BB353" s="1"/>
      <c r="BC353" s="1" t="str">
        <f>IF(sum!A346="SA",sum!G346,"*")</f>
        <v>*</v>
      </c>
    </row>
    <row r="354" spans="2:55">
      <c r="B354" s="4" t="s">
        <v>137</v>
      </c>
      <c r="C354" s="4" t="s">
        <v>138</v>
      </c>
      <c r="D354" s="4">
        <v>2035</v>
      </c>
      <c r="J354" s="4" t="s">
        <v>137</v>
      </c>
      <c r="K354" s="4" t="s">
        <v>138</v>
      </c>
      <c r="L354" s="4">
        <v>2035</v>
      </c>
      <c r="M354" s="1" t="str">
        <f>IF(sum!A347="AT",sum!B347,"*")</f>
        <v>*</v>
      </c>
      <c r="N354" s="1"/>
      <c r="O354" s="1" t="str">
        <f>IF(sum!A347="AT",sum!G347,"*")</f>
        <v>*</v>
      </c>
      <c r="R354" s="4" t="s">
        <v>137</v>
      </c>
      <c r="S354" s="4" t="s">
        <v>138</v>
      </c>
      <c r="T354" s="4">
        <v>2035</v>
      </c>
      <c r="U354" s="1" t="str">
        <f>IF(sum!A347="BC",sum!B347,"*")</f>
        <v>*</v>
      </c>
      <c r="V354" s="1"/>
      <c r="W354" s="1" t="str">
        <f>IF(sum!A347="BC",sum!G347,"*")</f>
        <v>*</v>
      </c>
      <c r="Z354" s="4" t="s">
        <v>137</v>
      </c>
      <c r="AA354" s="4" t="s">
        <v>138</v>
      </c>
      <c r="AB354" s="4">
        <v>2035</v>
      </c>
      <c r="AC354" s="1" t="str">
        <f>IF(sum!A347="MA",sum!B347,"*")</f>
        <v>HSS-AuxiliaryMot_ELE1</v>
      </c>
      <c r="AD354" s="1"/>
      <c r="AE354" s="1">
        <f>IF(sum!A347="MA",sum!G347,"*")</f>
        <v>4.4029819260759398E-2</v>
      </c>
      <c r="AH354" s="4" t="s">
        <v>137</v>
      </c>
      <c r="AI354" s="4" t="s">
        <v>138</v>
      </c>
      <c r="AJ354" s="4">
        <v>2035</v>
      </c>
      <c r="AK354" s="1" t="str">
        <f>IF(sum!A347="ON",sum!B347,"*")</f>
        <v>*</v>
      </c>
      <c r="AL354" s="1"/>
      <c r="AM354" s="1" t="str">
        <f>IF(sum!A347="ON",sum!G347,"*")</f>
        <v>*</v>
      </c>
      <c r="AP354" s="1" t="s">
        <v>137</v>
      </c>
      <c r="AQ354" s="1" t="s">
        <v>138</v>
      </c>
      <c r="AR354" s="1">
        <v>2035</v>
      </c>
      <c r="AS354" s="1" t="str">
        <f>IF(sum!A347="QU",sum!B347,"*")</f>
        <v>*</v>
      </c>
      <c r="AT354" s="1"/>
      <c r="AU354" s="1" t="str">
        <f>IF(sum!A347="QU",sum!G347,"*")</f>
        <v>*</v>
      </c>
      <c r="AX354" s="4" t="s">
        <v>137</v>
      </c>
      <c r="AY354" s="4" t="s">
        <v>138</v>
      </c>
      <c r="AZ354" s="4">
        <v>2035</v>
      </c>
      <c r="BA354" s="1" t="str">
        <f>IF(sum!A347="SA",sum!B347,"*")</f>
        <v>*</v>
      </c>
      <c r="BB354" s="1"/>
      <c r="BC354" s="1" t="str">
        <f>IF(sum!A347="SA",sum!G347,"*")</f>
        <v>*</v>
      </c>
    </row>
    <row r="355" spans="2:55">
      <c r="B355" s="1" t="s">
        <v>137</v>
      </c>
      <c r="C355" s="1" t="s">
        <v>138</v>
      </c>
      <c r="D355" s="1">
        <v>2035</v>
      </c>
      <c r="J355" s="1" t="s">
        <v>137</v>
      </c>
      <c r="K355" s="1" t="s">
        <v>138</v>
      </c>
      <c r="L355" s="1">
        <v>2035</v>
      </c>
      <c r="M355" s="1" t="str">
        <f>IF(sum!A348="AT",sum!B348,"*")</f>
        <v>*</v>
      </c>
      <c r="N355" s="1"/>
      <c r="O355" s="1" t="str">
        <f>IF(sum!A348="AT",sum!G348,"*")</f>
        <v>*</v>
      </c>
      <c r="R355" s="1" t="s">
        <v>137</v>
      </c>
      <c r="S355" s="1" t="s">
        <v>138</v>
      </c>
      <c r="T355" s="1">
        <v>2035</v>
      </c>
      <c r="U355" s="1" t="str">
        <f>IF(sum!A348="BC",sum!B348,"*")</f>
        <v>*</v>
      </c>
      <c r="V355" s="1"/>
      <c r="W355" s="1" t="str">
        <f>IF(sum!A348="BC",sum!G348,"*")</f>
        <v>*</v>
      </c>
      <c r="Z355" s="1" t="s">
        <v>137</v>
      </c>
      <c r="AA355" s="1" t="s">
        <v>138</v>
      </c>
      <c r="AB355" s="1">
        <v>2035</v>
      </c>
      <c r="AC355" s="1" t="str">
        <f>IF(sum!A348="MA",sum!B348,"*")</f>
        <v>HSS-Light_ELE1</v>
      </c>
      <c r="AD355" s="1"/>
      <c r="AE355" s="1">
        <f>IF(sum!A348="MA",sum!G348,"*")</f>
        <v>0.102736244941772</v>
      </c>
      <c r="AH355" s="1" t="s">
        <v>137</v>
      </c>
      <c r="AI355" s="1" t="s">
        <v>138</v>
      </c>
      <c r="AJ355" s="1">
        <v>2035</v>
      </c>
      <c r="AK355" s="1" t="str">
        <f>IF(sum!A348="ON",sum!B348,"*")</f>
        <v>*</v>
      </c>
      <c r="AL355" s="1"/>
      <c r="AM355" s="1" t="str">
        <f>IF(sum!A348="ON",sum!G348,"*")</f>
        <v>*</v>
      </c>
      <c r="AP355" s="4" t="s">
        <v>137</v>
      </c>
      <c r="AQ355" s="4" t="s">
        <v>138</v>
      </c>
      <c r="AR355" s="4">
        <v>2035</v>
      </c>
      <c r="AS355" s="1" t="str">
        <f>IF(sum!A348="QU",sum!B348,"*")</f>
        <v>*</v>
      </c>
      <c r="AT355" s="1"/>
      <c r="AU355" s="1" t="str">
        <f>IF(sum!A348="QU",sum!G348,"*")</f>
        <v>*</v>
      </c>
      <c r="AX355" s="1" t="s">
        <v>137</v>
      </c>
      <c r="AY355" s="1" t="s">
        <v>138</v>
      </c>
      <c r="AZ355" s="1">
        <v>2035</v>
      </c>
      <c r="BA355" s="1" t="str">
        <f>IF(sum!A348="SA",sum!B348,"*")</f>
        <v>*</v>
      </c>
      <c r="BB355" s="1"/>
      <c r="BC355" s="1" t="str">
        <f>IF(sum!A348="SA",sum!G348,"*")</f>
        <v>*</v>
      </c>
    </row>
    <row r="356" spans="2:55">
      <c r="B356" s="1" t="s">
        <v>137</v>
      </c>
      <c r="C356" s="1" t="s">
        <v>138</v>
      </c>
      <c r="D356" s="1">
        <v>2035</v>
      </c>
      <c r="J356" s="1" t="s">
        <v>137</v>
      </c>
      <c r="K356" s="1" t="s">
        <v>138</v>
      </c>
      <c r="L356" s="1">
        <v>2035</v>
      </c>
      <c r="M356" s="1" t="str">
        <f>IF(sum!A349="AT",sum!B349,"*")</f>
        <v>*</v>
      </c>
      <c r="N356" s="1"/>
      <c r="O356" s="1" t="str">
        <f>IF(sum!A349="AT",sum!G349,"*")</f>
        <v>*</v>
      </c>
      <c r="R356" s="1" t="s">
        <v>137</v>
      </c>
      <c r="S356" s="1" t="s">
        <v>138</v>
      </c>
      <c r="T356" s="1">
        <v>2035</v>
      </c>
      <c r="U356" s="1" t="str">
        <f>IF(sum!A349="BC",sum!B349,"*")</f>
        <v>*</v>
      </c>
      <c r="V356" s="1"/>
      <c r="W356" s="1" t="str">
        <f>IF(sum!A349="BC",sum!G349,"*")</f>
        <v>*</v>
      </c>
      <c r="Z356" s="1" t="s">
        <v>137</v>
      </c>
      <c r="AA356" s="1" t="s">
        <v>138</v>
      </c>
      <c r="AB356" s="1">
        <v>2035</v>
      </c>
      <c r="AC356" s="1" t="str">
        <f>IF(sum!A349="MA",sum!B349,"*")</f>
        <v>HSS-SpCool_ELE1</v>
      </c>
      <c r="AD356" s="1"/>
      <c r="AE356" s="1">
        <f>IF(sum!A349="MA",sum!G349,"*")</f>
        <v>1.46766064202532E-2</v>
      </c>
      <c r="AH356" s="1" t="s">
        <v>137</v>
      </c>
      <c r="AI356" s="1" t="s">
        <v>138</v>
      </c>
      <c r="AJ356" s="1">
        <v>2035</v>
      </c>
      <c r="AK356" s="1" t="str">
        <f>IF(sum!A349="ON",sum!B349,"*")</f>
        <v>*</v>
      </c>
      <c r="AL356" s="1"/>
      <c r="AM356" s="1" t="str">
        <f>IF(sum!A349="ON",sum!G349,"*")</f>
        <v>*</v>
      </c>
      <c r="AP356" s="1" t="s">
        <v>137</v>
      </c>
      <c r="AQ356" s="1" t="s">
        <v>138</v>
      </c>
      <c r="AR356" s="1">
        <v>2035</v>
      </c>
      <c r="AS356" s="1" t="str">
        <f>IF(sum!A349="QU",sum!B349,"*")</f>
        <v>*</v>
      </c>
      <c r="AT356" s="1"/>
      <c r="AU356" s="1" t="str">
        <f>IF(sum!A349="QU",sum!G349,"*")</f>
        <v>*</v>
      </c>
      <c r="AX356" s="1" t="s">
        <v>137</v>
      </c>
      <c r="AY356" s="1" t="s">
        <v>138</v>
      </c>
      <c r="AZ356" s="1">
        <v>2035</v>
      </c>
      <c r="BA356" s="1" t="str">
        <f>IF(sum!A349="SA",sum!B349,"*")</f>
        <v>*</v>
      </c>
      <c r="BB356" s="1"/>
      <c r="BC356" s="1" t="str">
        <f>IF(sum!A349="SA",sum!G349,"*")</f>
        <v>*</v>
      </c>
    </row>
    <row r="357" spans="2:55">
      <c r="B357" s="4" t="s">
        <v>137</v>
      </c>
      <c r="C357" s="4" t="s">
        <v>138</v>
      </c>
      <c r="D357" s="4">
        <v>2035</v>
      </c>
      <c r="J357" s="4" t="s">
        <v>137</v>
      </c>
      <c r="K357" s="4" t="s">
        <v>138</v>
      </c>
      <c r="L357" s="4">
        <v>2035</v>
      </c>
      <c r="M357" s="1" t="str">
        <f>IF(sum!A350="AT",sum!B350,"*")</f>
        <v>*</v>
      </c>
      <c r="N357" s="1"/>
      <c r="O357" s="1" t="str">
        <f>IF(sum!A350="AT",sum!G350,"*")</f>
        <v>*</v>
      </c>
      <c r="R357" s="4" t="s">
        <v>137</v>
      </c>
      <c r="S357" s="4" t="s">
        <v>138</v>
      </c>
      <c r="T357" s="4">
        <v>2035</v>
      </c>
      <c r="U357" s="1" t="str">
        <f>IF(sum!A350="BC",sum!B350,"*")</f>
        <v>*</v>
      </c>
      <c r="V357" s="1"/>
      <c r="W357" s="1" t="str">
        <f>IF(sum!A350="BC",sum!G350,"*")</f>
        <v>*</v>
      </c>
      <c r="Z357" s="4" t="s">
        <v>137</v>
      </c>
      <c r="AA357" s="4" t="s">
        <v>138</v>
      </c>
      <c r="AB357" s="4">
        <v>2035</v>
      </c>
      <c r="AC357" s="1" t="str">
        <f>IF(sum!A350="MA",sum!B350,"*")</f>
        <v>HSS-SpHeat_ELE1</v>
      </c>
      <c r="AD357" s="1"/>
      <c r="AE357" s="1">
        <f>IF(sum!A350="MA",sum!G350,"*")</f>
        <v>0.32649182706594398</v>
      </c>
      <c r="AH357" s="4" t="s">
        <v>137</v>
      </c>
      <c r="AI357" s="4" t="s">
        <v>138</v>
      </c>
      <c r="AJ357" s="4">
        <v>2035</v>
      </c>
      <c r="AK357" s="1" t="str">
        <f>IF(sum!A350="ON",sum!B350,"*")</f>
        <v>*</v>
      </c>
      <c r="AL357" s="1"/>
      <c r="AM357" s="1" t="str">
        <f>IF(sum!A350="ON",sum!G350,"*")</f>
        <v>*</v>
      </c>
      <c r="AP357" s="4" t="s">
        <v>137</v>
      </c>
      <c r="AQ357" s="4" t="s">
        <v>138</v>
      </c>
      <c r="AR357" s="4">
        <v>2035</v>
      </c>
      <c r="AS357" s="1" t="str">
        <f>IF(sum!A350="QU",sum!B350,"*")</f>
        <v>*</v>
      </c>
      <c r="AT357" s="1"/>
      <c r="AU357" s="1" t="str">
        <f>IF(sum!A350="QU",sum!G350,"*")</f>
        <v>*</v>
      </c>
      <c r="AX357" s="4" t="s">
        <v>137</v>
      </c>
      <c r="AY357" s="4" t="s">
        <v>138</v>
      </c>
      <c r="AZ357" s="4">
        <v>2035</v>
      </c>
      <c r="BA357" s="1" t="str">
        <f>IF(sum!A350="SA",sum!B350,"*")</f>
        <v>*</v>
      </c>
      <c r="BB357" s="1"/>
      <c r="BC357" s="1" t="str">
        <f>IF(sum!A350="SA",sum!G350,"*")</f>
        <v>*</v>
      </c>
    </row>
    <row r="358" spans="2:55">
      <c r="B358" s="1" t="s">
        <v>137</v>
      </c>
      <c r="C358" s="1" t="s">
        <v>138</v>
      </c>
      <c r="D358" s="1">
        <v>2035</v>
      </c>
      <c r="J358" s="1" t="s">
        <v>137</v>
      </c>
      <c r="K358" s="1" t="s">
        <v>138</v>
      </c>
      <c r="L358" s="1">
        <v>2035</v>
      </c>
      <c r="M358" s="1" t="str">
        <f>IF(sum!A351="AT",sum!B351,"*")</f>
        <v>*</v>
      </c>
      <c r="N358" s="1"/>
      <c r="O358" s="1" t="str">
        <f>IF(sum!A351="AT",sum!G351,"*")</f>
        <v>*</v>
      </c>
      <c r="R358" s="1" t="s">
        <v>137</v>
      </c>
      <c r="S358" s="1" t="s">
        <v>138</v>
      </c>
      <c r="T358" s="1">
        <v>2035</v>
      </c>
      <c r="U358" s="1" t="str">
        <f>IF(sum!A351="BC",sum!B351,"*")</f>
        <v>*</v>
      </c>
      <c r="V358" s="1"/>
      <c r="W358" s="1" t="str">
        <f>IF(sum!A351="BC",sum!G351,"*")</f>
        <v>*</v>
      </c>
      <c r="Z358" s="1" t="s">
        <v>137</v>
      </c>
      <c r="AA358" s="1" t="s">
        <v>138</v>
      </c>
      <c r="AB358" s="1">
        <v>2035</v>
      </c>
      <c r="AC358" s="1" t="str">
        <f>IF(sum!A351="MA",sum!B351,"*")</f>
        <v>HSS-WaterHeat_ELE1</v>
      </c>
      <c r="AD358" s="1"/>
      <c r="AE358" s="1">
        <f>IF(sum!A351="MA",sum!G351,"*")</f>
        <v>6.8116656119875205E-2</v>
      </c>
      <c r="AH358" s="1" t="s">
        <v>137</v>
      </c>
      <c r="AI358" s="1" t="s">
        <v>138</v>
      </c>
      <c r="AJ358" s="1">
        <v>2035</v>
      </c>
      <c r="AK358" s="1" t="str">
        <f>IF(sum!A351="ON",sum!B351,"*")</f>
        <v>*</v>
      </c>
      <c r="AL358" s="1"/>
      <c r="AM358" s="1" t="str">
        <f>IF(sum!A351="ON",sum!G351,"*")</f>
        <v>*</v>
      </c>
      <c r="AP358" s="1" t="s">
        <v>137</v>
      </c>
      <c r="AQ358" s="1" t="s">
        <v>138</v>
      </c>
      <c r="AR358" s="1">
        <v>2035</v>
      </c>
      <c r="AS358" s="1" t="str">
        <f>IF(sum!A351="QU",sum!B351,"*")</f>
        <v>*</v>
      </c>
      <c r="AT358" s="1"/>
      <c r="AU358" s="1" t="str">
        <f>IF(sum!A351="QU",sum!G351,"*")</f>
        <v>*</v>
      </c>
      <c r="AX358" s="1" t="s">
        <v>137</v>
      </c>
      <c r="AY358" s="1" t="s">
        <v>138</v>
      </c>
      <c r="AZ358" s="1">
        <v>2035</v>
      </c>
      <c r="BA358" s="1" t="str">
        <f>IF(sum!A351="SA",sum!B351,"*")</f>
        <v>*</v>
      </c>
      <c r="BB358" s="1"/>
      <c r="BC358" s="1" t="str">
        <f>IF(sum!A351="SA",sum!G351,"*")</f>
        <v>*</v>
      </c>
    </row>
    <row r="359" spans="2:55">
      <c r="B359" s="1" t="s">
        <v>137</v>
      </c>
      <c r="C359" s="1" t="s">
        <v>138</v>
      </c>
      <c r="D359" s="1">
        <v>2035</v>
      </c>
      <c r="J359" s="1" t="s">
        <v>137</v>
      </c>
      <c r="K359" s="1" t="s">
        <v>138</v>
      </c>
      <c r="L359" s="1">
        <v>2035</v>
      </c>
      <c r="M359" s="1" t="str">
        <f>IF(sum!A352="AT",sum!B352,"*")</f>
        <v>*</v>
      </c>
      <c r="N359" s="1"/>
      <c r="O359" s="1" t="str">
        <f>IF(sum!A352="AT",sum!G352,"*")</f>
        <v>*</v>
      </c>
      <c r="R359" s="1" t="s">
        <v>137</v>
      </c>
      <c r="S359" s="1" t="s">
        <v>138</v>
      </c>
      <c r="T359" s="1">
        <v>2035</v>
      </c>
      <c r="U359" s="1" t="str">
        <f>IF(sum!A352="BC",sum!B352,"*")</f>
        <v>*</v>
      </c>
      <c r="V359" s="1"/>
      <c r="W359" s="1" t="str">
        <f>IF(sum!A352="BC",sum!G352,"*")</f>
        <v>*</v>
      </c>
      <c r="Z359" s="1" t="s">
        <v>137</v>
      </c>
      <c r="AA359" s="1" t="s">
        <v>138</v>
      </c>
      <c r="AB359" s="1">
        <v>2035</v>
      </c>
      <c r="AC359" s="1" t="str">
        <f>IF(sum!A352="MA",sum!B352,"*")</f>
        <v>ICS-AuxiliaryEquip_ELE1</v>
      </c>
      <c r="AD359" s="1"/>
      <c r="AE359" s="1">
        <f>IF(sum!A352="MA",sum!G352,"*")</f>
        <v>1.1352776019979201E-2</v>
      </c>
      <c r="AH359" s="1" t="s">
        <v>137</v>
      </c>
      <c r="AI359" s="1" t="s">
        <v>138</v>
      </c>
      <c r="AJ359" s="1">
        <v>2035</v>
      </c>
      <c r="AK359" s="1" t="str">
        <f>IF(sum!A352="ON",sum!B352,"*")</f>
        <v>*</v>
      </c>
      <c r="AL359" s="1"/>
      <c r="AM359" s="1" t="str">
        <f>IF(sum!A352="ON",sum!G352,"*")</f>
        <v>*</v>
      </c>
      <c r="AP359" s="4" t="s">
        <v>137</v>
      </c>
      <c r="AQ359" s="4" t="s">
        <v>138</v>
      </c>
      <c r="AR359" s="4">
        <v>2035</v>
      </c>
      <c r="AS359" s="1" t="str">
        <f>IF(sum!A352="QU",sum!B352,"*")</f>
        <v>*</v>
      </c>
      <c r="AT359" s="1"/>
      <c r="AU359" s="1" t="str">
        <f>IF(sum!A352="QU",sum!G352,"*")</f>
        <v>*</v>
      </c>
      <c r="AX359" s="1" t="s">
        <v>137</v>
      </c>
      <c r="AY359" s="1" t="s">
        <v>138</v>
      </c>
      <c r="AZ359" s="1">
        <v>2035</v>
      </c>
      <c r="BA359" s="1" t="str">
        <f>IF(sum!A352="SA",sum!B352,"*")</f>
        <v>*</v>
      </c>
      <c r="BB359" s="1"/>
      <c r="BC359" s="1" t="str">
        <f>IF(sum!A352="SA",sum!G352,"*")</f>
        <v>*</v>
      </c>
    </row>
    <row r="360" spans="2:55">
      <c r="B360" s="4" t="s">
        <v>137</v>
      </c>
      <c r="C360" s="4" t="s">
        <v>138</v>
      </c>
      <c r="D360" s="4">
        <v>2035</v>
      </c>
      <c r="J360" s="4" t="s">
        <v>137</v>
      </c>
      <c r="K360" s="4" t="s">
        <v>138</v>
      </c>
      <c r="L360" s="4">
        <v>2035</v>
      </c>
      <c r="M360" s="1" t="str">
        <f>IF(sum!A353="AT",sum!B353,"*")</f>
        <v>*</v>
      </c>
      <c r="N360" s="1"/>
      <c r="O360" s="1" t="str">
        <f>IF(sum!A353="AT",sum!G353,"*")</f>
        <v>*</v>
      </c>
      <c r="R360" s="4" t="s">
        <v>137</v>
      </c>
      <c r="S360" s="4" t="s">
        <v>138</v>
      </c>
      <c r="T360" s="4">
        <v>2035</v>
      </c>
      <c r="U360" s="1" t="str">
        <f>IF(sum!A353="BC",sum!B353,"*")</f>
        <v>*</v>
      </c>
      <c r="V360" s="1"/>
      <c r="W360" s="1" t="str">
        <f>IF(sum!A353="BC",sum!G353,"*")</f>
        <v>*</v>
      </c>
      <c r="Z360" s="4" t="s">
        <v>137</v>
      </c>
      <c r="AA360" s="4" t="s">
        <v>138</v>
      </c>
      <c r="AB360" s="4">
        <v>2035</v>
      </c>
      <c r="AC360" s="1" t="str">
        <f>IF(sum!A353="MA",sum!B353,"*")</f>
        <v>ICS-Light_ELE1</v>
      </c>
      <c r="AD360" s="1"/>
      <c r="AE360" s="1">
        <f>IF(sum!A353="MA",sum!G353,"*")</f>
        <v>1.46766064202532E-2</v>
      </c>
      <c r="AH360" s="4" t="s">
        <v>137</v>
      </c>
      <c r="AI360" s="4" t="s">
        <v>138</v>
      </c>
      <c r="AJ360" s="4">
        <v>2035</v>
      </c>
      <c r="AK360" s="1" t="str">
        <f>IF(sum!A353="ON",sum!B353,"*")</f>
        <v>*</v>
      </c>
      <c r="AL360" s="1"/>
      <c r="AM360" s="1" t="str">
        <f>IF(sum!A353="ON",sum!G353,"*")</f>
        <v>*</v>
      </c>
      <c r="AP360" s="1" t="s">
        <v>137</v>
      </c>
      <c r="AQ360" s="1" t="s">
        <v>138</v>
      </c>
      <c r="AR360" s="1">
        <v>2035</v>
      </c>
      <c r="AS360" s="1" t="str">
        <f>IF(sum!A353="QU",sum!B353,"*")</f>
        <v>*</v>
      </c>
      <c r="AT360" s="1"/>
      <c r="AU360" s="1" t="str">
        <f>IF(sum!A353="QU",sum!G353,"*")</f>
        <v>*</v>
      </c>
      <c r="AX360" s="4" t="s">
        <v>137</v>
      </c>
      <c r="AY360" s="4" t="s">
        <v>138</v>
      </c>
      <c r="AZ360" s="4">
        <v>2035</v>
      </c>
      <c r="BA360" s="1" t="str">
        <f>IF(sum!A353="SA",sum!B353,"*")</f>
        <v>*</v>
      </c>
      <c r="BB360" s="1"/>
      <c r="BC360" s="1" t="str">
        <f>IF(sum!A353="SA",sum!G353,"*")</f>
        <v>*</v>
      </c>
    </row>
    <row r="361" spans="2:55">
      <c r="B361" s="1" t="s">
        <v>137</v>
      </c>
      <c r="C361" s="1" t="s">
        <v>138</v>
      </c>
      <c r="D361" s="1">
        <v>2035</v>
      </c>
      <c r="J361" s="1" t="s">
        <v>137</v>
      </c>
      <c r="K361" s="1" t="s">
        <v>138</v>
      </c>
      <c r="L361" s="1">
        <v>2035</v>
      </c>
      <c r="M361" s="1" t="str">
        <f>IF(sum!A354="AT",sum!B354,"*")</f>
        <v>*</v>
      </c>
      <c r="N361" s="1"/>
      <c r="O361" s="1" t="str">
        <f>IF(sum!A354="AT",sum!G354,"*")</f>
        <v>*</v>
      </c>
      <c r="R361" s="1" t="s">
        <v>137</v>
      </c>
      <c r="S361" s="1" t="s">
        <v>138</v>
      </c>
      <c r="T361" s="1">
        <v>2035</v>
      </c>
      <c r="U361" s="1" t="str">
        <f>IF(sum!A354="BC",sum!B354,"*")</f>
        <v>*</v>
      </c>
      <c r="V361" s="1"/>
      <c r="W361" s="1" t="str">
        <f>IF(sum!A354="BC",sum!G354,"*")</f>
        <v>*</v>
      </c>
      <c r="Z361" s="1" t="s">
        <v>137</v>
      </c>
      <c r="AA361" s="1" t="s">
        <v>138</v>
      </c>
      <c r="AB361" s="1">
        <v>2035</v>
      </c>
      <c r="AC361" s="1" t="str">
        <f>IF(sum!A354="MA",sum!B354,"*")</f>
        <v>ICS-SpHeat_ELE1</v>
      </c>
      <c r="AD361" s="1"/>
      <c r="AE361" s="1">
        <f>IF(sum!A354="MA",sum!G354,"*")</f>
        <v>4.5933894659853598E-2</v>
      </c>
      <c r="AH361" s="1" t="s">
        <v>137</v>
      </c>
      <c r="AI361" s="1" t="s">
        <v>138</v>
      </c>
      <c r="AJ361" s="1">
        <v>2035</v>
      </c>
      <c r="AK361" s="1" t="str">
        <f>IF(sum!A354="ON",sum!B354,"*")</f>
        <v>*</v>
      </c>
      <c r="AL361" s="1"/>
      <c r="AM361" s="1" t="str">
        <f>IF(sum!A354="ON",sum!G354,"*")</f>
        <v>*</v>
      </c>
      <c r="AP361" s="4" t="s">
        <v>137</v>
      </c>
      <c r="AQ361" s="4" t="s">
        <v>138</v>
      </c>
      <c r="AR361" s="4">
        <v>2035</v>
      </c>
      <c r="AS361" s="1" t="str">
        <f>IF(sum!A354="QU",sum!B354,"*")</f>
        <v>*</v>
      </c>
      <c r="AT361" s="1"/>
      <c r="AU361" s="1" t="str">
        <f>IF(sum!A354="QU",sum!G354,"*")</f>
        <v>*</v>
      </c>
      <c r="AX361" s="1" t="s">
        <v>137</v>
      </c>
      <c r="AY361" s="1" t="s">
        <v>138</v>
      </c>
      <c r="AZ361" s="1">
        <v>2035</v>
      </c>
      <c r="BA361" s="1" t="str">
        <f>IF(sum!A354="SA",sum!B354,"*")</f>
        <v>*</v>
      </c>
      <c r="BB361" s="1"/>
      <c r="BC361" s="1" t="str">
        <f>IF(sum!A354="SA",sum!G354,"*")</f>
        <v>*</v>
      </c>
    </row>
    <row r="362" spans="2:55">
      <c r="B362" s="1" t="s">
        <v>137</v>
      </c>
      <c r="C362" s="1" t="s">
        <v>138</v>
      </c>
      <c r="D362" s="1">
        <v>2035</v>
      </c>
      <c r="J362" s="1" t="s">
        <v>137</v>
      </c>
      <c r="K362" s="1" t="s">
        <v>138</v>
      </c>
      <c r="L362" s="1">
        <v>2035</v>
      </c>
      <c r="M362" s="1" t="str">
        <f>IF(sum!A355="AT",sum!B355,"*")</f>
        <v>*</v>
      </c>
      <c r="N362" s="1"/>
      <c r="O362" s="1" t="str">
        <f>IF(sum!A355="AT",sum!G355,"*")</f>
        <v>*</v>
      </c>
      <c r="R362" s="1" t="s">
        <v>137</v>
      </c>
      <c r="S362" s="1" t="s">
        <v>138</v>
      </c>
      <c r="T362" s="1">
        <v>2035</v>
      </c>
      <c r="U362" s="1" t="str">
        <f>IF(sum!A355="BC",sum!B355,"*")</f>
        <v>*</v>
      </c>
      <c r="V362" s="1"/>
      <c r="W362" s="1" t="str">
        <f>IF(sum!A355="BC",sum!G355,"*")</f>
        <v>*</v>
      </c>
      <c r="Z362" s="1" t="s">
        <v>137</v>
      </c>
      <c r="AA362" s="1" t="s">
        <v>138</v>
      </c>
      <c r="AB362" s="1">
        <v>2035</v>
      </c>
      <c r="AC362" s="1" t="str">
        <f>IF(sum!A355="MA",sum!B355,"*")</f>
        <v>OS-AuxiliaryEquip_ELE1</v>
      </c>
      <c r="AD362" s="1"/>
      <c r="AE362" s="1">
        <f>IF(sum!A355="MA",sum!G355,"*")</f>
        <v>0.19299719233964599</v>
      </c>
      <c r="AH362" s="1" t="s">
        <v>137</v>
      </c>
      <c r="AI362" s="1" t="s">
        <v>138</v>
      </c>
      <c r="AJ362" s="1">
        <v>2035</v>
      </c>
      <c r="AK362" s="1" t="str">
        <f>IF(sum!A355="ON",sum!B355,"*")</f>
        <v>*</v>
      </c>
      <c r="AL362" s="1"/>
      <c r="AM362" s="1" t="str">
        <f>IF(sum!A355="ON",sum!G355,"*")</f>
        <v>*</v>
      </c>
      <c r="AP362" s="1" t="s">
        <v>137</v>
      </c>
      <c r="AQ362" s="1" t="s">
        <v>138</v>
      </c>
      <c r="AR362" s="1">
        <v>2035</v>
      </c>
      <c r="AS362" s="1" t="str">
        <f>IF(sum!A355="QU",sum!B355,"*")</f>
        <v>*</v>
      </c>
      <c r="AT362" s="1"/>
      <c r="AU362" s="1" t="str">
        <f>IF(sum!A355="QU",sum!G355,"*")</f>
        <v>*</v>
      </c>
      <c r="AX362" s="1" t="s">
        <v>137</v>
      </c>
      <c r="AY362" s="1" t="s">
        <v>138</v>
      </c>
      <c r="AZ362" s="1">
        <v>2035</v>
      </c>
      <c r="BA362" s="1" t="str">
        <f>IF(sum!A355="SA",sum!B355,"*")</f>
        <v>*</v>
      </c>
      <c r="BB362" s="1"/>
      <c r="BC362" s="1" t="str">
        <f>IF(sum!A355="SA",sum!G355,"*")</f>
        <v>*</v>
      </c>
    </row>
    <row r="363" spans="2:55">
      <c r="B363" s="4" t="s">
        <v>137</v>
      </c>
      <c r="C363" s="4" t="s">
        <v>138</v>
      </c>
      <c r="D363" s="4">
        <v>2035</v>
      </c>
      <c r="J363" s="4" t="s">
        <v>137</v>
      </c>
      <c r="K363" s="4" t="s">
        <v>138</v>
      </c>
      <c r="L363" s="4">
        <v>2035</v>
      </c>
      <c r="M363" s="1" t="str">
        <f>IF(sum!A356="AT",sum!B356,"*")</f>
        <v>*</v>
      </c>
      <c r="N363" s="1"/>
      <c r="O363" s="1" t="str">
        <f>IF(sum!A356="AT",sum!G356,"*")</f>
        <v>*</v>
      </c>
      <c r="R363" s="4" t="s">
        <v>137</v>
      </c>
      <c r="S363" s="4" t="s">
        <v>138</v>
      </c>
      <c r="T363" s="4">
        <v>2035</v>
      </c>
      <c r="U363" s="1" t="str">
        <f>IF(sum!A356="BC",sum!B356,"*")</f>
        <v>*</v>
      </c>
      <c r="V363" s="1"/>
      <c r="W363" s="1" t="str">
        <f>IF(sum!A356="BC",sum!G356,"*")</f>
        <v>*</v>
      </c>
      <c r="Z363" s="4" t="s">
        <v>137</v>
      </c>
      <c r="AA363" s="4" t="s">
        <v>138</v>
      </c>
      <c r="AB363" s="4">
        <v>2035</v>
      </c>
      <c r="AC363" s="1" t="str">
        <f>IF(sum!A356="MA",sum!B356,"*")</f>
        <v>OS-AuxiliaryMot_ELE1</v>
      </c>
      <c r="AD363" s="1"/>
      <c r="AE363" s="1">
        <f>IF(sum!A356="MA",sum!G356,"*")</f>
        <v>7.3383032101265705E-2</v>
      </c>
      <c r="AH363" s="4" t="s">
        <v>137</v>
      </c>
      <c r="AI363" s="4" t="s">
        <v>138</v>
      </c>
      <c r="AJ363" s="4">
        <v>2035</v>
      </c>
      <c r="AK363" s="1" t="str">
        <f>IF(sum!A356="ON",sum!B356,"*")</f>
        <v>*</v>
      </c>
      <c r="AL363" s="1"/>
      <c r="AM363" s="1" t="str">
        <f>IF(sum!A356="ON",sum!G356,"*")</f>
        <v>*</v>
      </c>
      <c r="AP363" s="4" t="s">
        <v>137</v>
      </c>
      <c r="AQ363" s="4" t="s">
        <v>138</v>
      </c>
      <c r="AR363" s="4">
        <v>2035</v>
      </c>
      <c r="AS363" s="1" t="str">
        <f>IF(sum!A356="QU",sum!B356,"*")</f>
        <v>*</v>
      </c>
      <c r="AT363" s="1"/>
      <c r="AU363" s="1" t="str">
        <f>IF(sum!A356="QU",sum!G356,"*")</f>
        <v>*</v>
      </c>
      <c r="AX363" s="4" t="s">
        <v>137</v>
      </c>
      <c r="AY363" s="4" t="s">
        <v>138</v>
      </c>
      <c r="AZ363" s="4">
        <v>2035</v>
      </c>
      <c r="BA363" s="1" t="str">
        <f>IF(sum!A356="SA",sum!B356,"*")</f>
        <v>*</v>
      </c>
      <c r="BB363" s="1"/>
      <c r="BC363" s="1" t="str">
        <f>IF(sum!A356="SA",sum!G356,"*")</f>
        <v>*</v>
      </c>
    </row>
    <row r="364" spans="2:55">
      <c r="B364" s="1" t="s">
        <v>137</v>
      </c>
      <c r="C364" s="1" t="s">
        <v>138</v>
      </c>
      <c r="D364" s="1">
        <v>2035</v>
      </c>
      <c r="J364" s="1" t="s">
        <v>137</v>
      </c>
      <c r="K364" s="1" t="s">
        <v>138</v>
      </c>
      <c r="L364" s="1">
        <v>2035</v>
      </c>
      <c r="M364" s="1" t="str">
        <f>IF(sum!A357="AT",sum!B357,"*")</f>
        <v>*</v>
      </c>
      <c r="N364" s="1"/>
      <c r="O364" s="1" t="str">
        <f>IF(sum!A357="AT",sum!G357,"*")</f>
        <v>*</v>
      </c>
      <c r="R364" s="1" t="s">
        <v>137</v>
      </c>
      <c r="S364" s="1" t="s">
        <v>138</v>
      </c>
      <c r="T364" s="1">
        <v>2035</v>
      </c>
      <c r="U364" s="1" t="str">
        <f>IF(sum!A357="BC",sum!B357,"*")</f>
        <v>*</v>
      </c>
      <c r="V364" s="1"/>
      <c r="W364" s="1" t="str">
        <f>IF(sum!A357="BC",sum!G357,"*")</f>
        <v>*</v>
      </c>
      <c r="Z364" s="1" t="s">
        <v>137</v>
      </c>
      <c r="AA364" s="1" t="s">
        <v>138</v>
      </c>
      <c r="AB364" s="1">
        <v>2035</v>
      </c>
      <c r="AC364" s="1" t="str">
        <f>IF(sum!A357="MA",sum!B357,"*")</f>
        <v>OS-Light_ELE1</v>
      </c>
      <c r="AD364" s="1"/>
      <c r="AE364" s="1">
        <f>IF(sum!A357="MA",sum!G357,"*")</f>
        <v>0.26417891556455703</v>
      </c>
      <c r="AH364" s="1" t="s">
        <v>137</v>
      </c>
      <c r="AI364" s="1" t="s">
        <v>138</v>
      </c>
      <c r="AJ364" s="1">
        <v>2035</v>
      </c>
      <c r="AK364" s="1" t="str">
        <f>IF(sum!A357="ON",sum!B357,"*")</f>
        <v>*</v>
      </c>
      <c r="AL364" s="1"/>
      <c r="AM364" s="1" t="str">
        <f>IF(sum!A357="ON",sum!G357,"*")</f>
        <v>*</v>
      </c>
      <c r="AP364" s="1" t="s">
        <v>137</v>
      </c>
      <c r="AQ364" s="1" t="s">
        <v>138</v>
      </c>
      <c r="AR364" s="1">
        <v>2035</v>
      </c>
      <c r="AS364" s="1" t="str">
        <f>IF(sum!A357="QU",sum!B357,"*")</f>
        <v>*</v>
      </c>
      <c r="AT364" s="1"/>
      <c r="AU364" s="1" t="str">
        <f>IF(sum!A357="QU",sum!G357,"*")</f>
        <v>*</v>
      </c>
      <c r="AX364" s="1" t="s">
        <v>137</v>
      </c>
      <c r="AY364" s="1" t="s">
        <v>138</v>
      </c>
      <c r="AZ364" s="1">
        <v>2035</v>
      </c>
      <c r="BA364" s="1" t="str">
        <f>IF(sum!A357="SA",sum!B357,"*")</f>
        <v>*</v>
      </c>
      <c r="BB364" s="1"/>
      <c r="BC364" s="1" t="str">
        <f>IF(sum!A357="SA",sum!G357,"*")</f>
        <v>*</v>
      </c>
    </row>
    <row r="365" spans="2:55">
      <c r="B365" s="1" t="s">
        <v>137</v>
      </c>
      <c r="C365" s="1" t="s">
        <v>138</v>
      </c>
      <c r="D365" s="1">
        <v>2035</v>
      </c>
      <c r="J365" s="1" t="s">
        <v>137</v>
      </c>
      <c r="K365" s="1" t="s">
        <v>138</v>
      </c>
      <c r="L365" s="1">
        <v>2035</v>
      </c>
      <c r="M365" s="1" t="str">
        <f>IF(sum!A358="AT",sum!B358,"*")</f>
        <v>*</v>
      </c>
      <c r="N365" s="1"/>
      <c r="O365" s="1" t="str">
        <f>IF(sum!A358="AT",sum!G358,"*")</f>
        <v>*</v>
      </c>
      <c r="R365" s="1" t="s">
        <v>137</v>
      </c>
      <c r="S365" s="1" t="s">
        <v>138</v>
      </c>
      <c r="T365" s="1">
        <v>2035</v>
      </c>
      <c r="U365" s="1" t="str">
        <f>IF(sum!A358="BC",sum!B358,"*")</f>
        <v>*</v>
      </c>
      <c r="V365" s="1"/>
      <c r="W365" s="1" t="str">
        <f>IF(sum!A358="BC",sum!G358,"*")</f>
        <v>*</v>
      </c>
      <c r="Z365" s="1" t="s">
        <v>137</v>
      </c>
      <c r="AA365" s="1" t="s">
        <v>138</v>
      </c>
      <c r="AB365" s="1">
        <v>2035</v>
      </c>
      <c r="AC365" s="1" t="str">
        <f>IF(sum!A358="MA",sum!B358,"*")</f>
        <v>OS-SpCool_ELE1</v>
      </c>
      <c r="AD365" s="1"/>
      <c r="AE365" s="1">
        <f>IF(sum!A358="MA",sum!G358,"*")</f>
        <v>5.7646716840311502E-2</v>
      </c>
      <c r="AH365" s="1" t="s">
        <v>137</v>
      </c>
      <c r="AI365" s="1" t="s">
        <v>138</v>
      </c>
      <c r="AJ365" s="1">
        <v>2035</v>
      </c>
      <c r="AK365" s="1" t="str">
        <f>IF(sum!A358="ON",sum!B358,"*")</f>
        <v>*</v>
      </c>
      <c r="AL365" s="1"/>
      <c r="AM365" s="1" t="str">
        <f>IF(sum!A358="ON",sum!G358,"*")</f>
        <v>*</v>
      </c>
      <c r="AP365" s="4" t="s">
        <v>137</v>
      </c>
      <c r="AQ365" s="4" t="s">
        <v>138</v>
      </c>
      <c r="AR365" s="4">
        <v>2035</v>
      </c>
      <c r="AS365" s="1" t="str">
        <f>IF(sum!A358="QU",sum!B358,"*")</f>
        <v>*</v>
      </c>
      <c r="AT365" s="1"/>
      <c r="AU365" s="1" t="str">
        <f>IF(sum!A358="QU",sum!G358,"*")</f>
        <v>*</v>
      </c>
      <c r="AX365" s="1" t="s">
        <v>137</v>
      </c>
      <c r="AY365" s="1" t="s">
        <v>138</v>
      </c>
      <c r="AZ365" s="1">
        <v>2035</v>
      </c>
      <c r="BA365" s="1" t="str">
        <f>IF(sum!A358="SA",sum!B358,"*")</f>
        <v>*</v>
      </c>
      <c r="BB365" s="1"/>
      <c r="BC365" s="1" t="str">
        <f>IF(sum!A358="SA",sum!G358,"*")</f>
        <v>*</v>
      </c>
    </row>
    <row r="366" spans="2:55">
      <c r="B366" s="4" t="s">
        <v>137</v>
      </c>
      <c r="C366" s="4" t="s">
        <v>138</v>
      </c>
      <c r="D366" s="4">
        <v>2035</v>
      </c>
      <c r="J366" s="4" t="s">
        <v>137</v>
      </c>
      <c r="K366" s="4" t="s">
        <v>138</v>
      </c>
      <c r="L366" s="4">
        <v>2035</v>
      </c>
      <c r="M366" s="1" t="str">
        <f>IF(sum!A359="AT",sum!B359,"*")</f>
        <v>*</v>
      </c>
      <c r="N366" s="1"/>
      <c r="O366" s="1" t="str">
        <f>IF(sum!A359="AT",sum!G359,"*")</f>
        <v>*</v>
      </c>
      <c r="R366" s="4" t="s">
        <v>137</v>
      </c>
      <c r="S366" s="4" t="s">
        <v>138</v>
      </c>
      <c r="T366" s="4">
        <v>2035</v>
      </c>
      <c r="U366" s="1" t="str">
        <f>IF(sum!A359="BC",sum!B359,"*")</f>
        <v>*</v>
      </c>
      <c r="V366" s="1"/>
      <c r="W366" s="1" t="str">
        <f>IF(sum!A359="BC",sum!G359,"*")</f>
        <v>*</v>
      </c>
      <c r="Z366" s="4" t="s">
        <v>137</v>
      </c>
      <c r="AA366" s="4" t="s">
        <v>138</v>
      </c>
      <c r="AB366" s="4">
        <v>2035</v>
      </c>
      <c r="AC366" s="1" t="str">
        <f>IF(sum!A359="MA",sum!B359,"*")</f>
        <v>OS-SpHeat_ELE1</v>
      </c>
      <c r="AD366" s="1"/>
      <c r="AE366" s="1">
        <f>IF(sum!A359="MA",sum!G359,"*")</f>
        <v>0.81296809957146998</v>
      </c>
      <c r="AH366" s="4" t="s">
        <v>137</v>
      </c>
      <c r="AI366" s="4" t="s">
        <v>138</v>
      </c>
      <c r="AJ366" s="4">
        <v>2035</v>
      </c>
      <c r="AK366" s="1" t="str">
        <f>IF(sum!A359="ON",sum!B359,"*")</f>
        <v>*</v>
      </c>
      <c r="AL366" s="1"/>
      <c r="AM366" s="1" t="str">
        <f>IF(sum!A359="ON",sum!G359,"*")</f>
        <v>*</v>
      </c>
      <c r="AP366" s="1" t="s">
        <v>137</v>
      </c>
      <c r="AQ366" s="1" t="s">
        <v>138</v>
      </c>
      <c r="AR366" s="1">
        <v>2035</v>
      </c>
      <c r="AS366" s="1" t="str">
        <f>IF(sum!A359="QU",sum!B359,"*")</f>
        <v>*</v>
      </c>
      <c r="AT366" s="1"/>
      <c r="AU366" s="1" t="str">
        <f>IF(sum!A359="QU",sum!G359,"*")</f>
        <v>*</v>
      </c>
      <c r="AX366" s="4" t="s">
        <v>137</v>
      </c>
      <c r="AY366" s="4" t="s">
        <v>138</v>
      </c>
      <c r="AZ366" s="4">
        <v>2035</v>
      </c>
      <c r="BA366" s="1" t="str">
        <f>IF(sum!A359="SA",sum!B359,"*")</f>
        <v>*</v>
      </c>
      <c r="BB366" s="1"/>
      <c r="BC366" s="1" t="str">
        <f>IF(sum!A359="SA",sum!G359,"*")</f>
        <v>*</v>
      </c>
    </row>
    <row r="367" spans="2:55">
      <c r="B367" s="1" t="s">
        <v>137</v>
      </c>
      <c r="C367" s="1" t="s">
        <v>138</v>
      </c>
      <c r="D367" s="1">
        <v>2035</v>
      </c>
      <c r="J367" s="1" t="s">
        <v>137</v>
      </c>
      <c r="K367" s="1" t="s">
        <v>138</v>
      </c>
      <c r="L367" s="1">
        <v>2035</v>
      </c>
      <c r="M367" s="1" t="str">
        <f>IF(sum!A360="AT",sum!B360,"*")</f>
        <v>*</v>
      </c>
      <c r="N367" s="1"/>
      <c r="O367" s="1" t="str">
        <f>IF(sum!A360="AT",sum!G360,"*")</f>
        <v>*</v>
      </c>
      <c r="R367" s="1" t="s">
        <v>137</v>
      </c>
      <c r="S367" s="1" t="s">
        <v>138</v>
      </c>
      <c r="T367" s="1">
        <v>2035</v>
      </c>
      <c r="U367" s="1" t="str">
        <f>IF(sum!A360="BC",sum!B360,"*")</f>
        <v>*</v>
      </c>
      <c r="V367" s="1"/>
      <c r="W367" s="1" t="str">
        <f>IF(sum!A360="BC",sum!G360,"*")</f>
        <v>*</v>
      </c>
      <c r="Z367" s="1" t="s">
        <v>137</v>
      </c>
      <c r="AA367" s="1" t="s">
        <v>138</v>
      </c>
      <c r="AB367" s="1">
        <v>2035</v>
      </c>
      <c r="AC367" s="1" t="str">
        <f>IF(sum!A360="MA",sum!B360,"*")</f>
        <v>OS-WaterHeat_ELE1</v>
      </c>
      <c r="AD367" s="1"/>
      <c r="AE367" s="1">
        <f>IF(sum!A360="MA",sum!G360,"*")</f>
        <v>2.2705552039958402E-2</v>
      </c>
      <c r="AH367" s="1" t="s">
        <v>137</v>
      </c>
      <c r="AI367" s="1" t="s">
        <v>138</v>
      </c>
      <c r="AJ367" s="1">
        <v>2035</v>
      </c>
      <c r="AK367" s="1" t="str">
        <f>IF(sum!A360="ON",sum!B360,"*")</f>
        <v>*</v>
      </c>
      <c r="AL367" s="1"/>
      <c r="AM367" s="1" t="str">
        <f>IF(sum!A360="ON",sum!G360,"*")</f>
        <v>*</v>
      </c>
      <c r="AP367" s="4" t="s">
        <v>137</v>
      </c>
      <c r="AQ367" s="4" t="s">
        <v>138</v>
      </c>
      <c r="AR367" s="4">
        <v>2035</v>
      </c>
      <c r="AS367" s="1" t="str">
        <f>IF(sum!A360="QU",sum!B360,"*")</f>
        <v>*</v>
      </c>
      <c r="AT367" s="1"/>
      <c r="AU367" s="1" t="str">
        <f>IF(sum!A360="QU",sum!G360,"*")</f>
        <v>*</v>
      </c>
      <c r="AX367" s="1" t="s">
        <v>137</v>
      </c>
      <c r="AY367" s="1" t="s">
        <v>138</v>
      </c>
      <c r="AZ367" s="1">
        <v>2035</v>
      </c>
      <c r="BA367" s="1" t="str">
        <f>IF(sum!A360="SA",sum!B360,"*")</f>
        <v>*</v>
      </c>
      <c r="BB367" s="1"/>
      <c r="BC367" s="1" t="str">
        <f>IF(sum!A360="SA",sum!G360,"*")</f>
        <v>*</v>
      </c>
    </row>
    <row r="368" spans="2:55">
      <c r="B368" s="1" t="s">
        <v>137</v>
      </c>
      <c r="C368" s="1" t="s">
        <v>138</v>
      </c>
      <c r="D368" s="1">
        <v>2035</v>
      </c>
      <c r="J368" s="1" t="s">
        <v>137</v>
      </c>
      <c r="K368" s="1" t="s">
        <v>138</v>
      </c>
      <c r="L368" s="1">
        <v>2035</v>
      </c>
      <c r="M368" s="1" t="str">
        <f>IF(sum!A361="AT",sum!B361,"*")</f>
        <v>*</v>
      </c>
      <c r="N368" s="1"/>
      <c r="O368" s="1" t="str">
        <f>IF(sum!A361="AT",sum!G361,"*")</f>
        <v>*</v>
      </c>
      <c r="R368" s="1" t="s">
        <v>137</v>
      </c>
      <c r="S368" s="1" t="s">
        <v>138</v>
      </c>
      <c r="T368" s="1">
        <v>2035</v>
      </c>
      <c r="U368" s="1" t="str">
        <f>IF(sum!A361="BC",sum!B361,"*")</f>
        <v>*</v>
      </c>
      <c r="V368" s="1"/>
      <c r="W368" s="1" t="str">
        <f>IF(sum!A361="BC",sum!G361,"*")</f>
        <v>*</v>
      </c>
      <c r="Z368" s="1" t="s">
        <v>137</v>
      </c>
      <c r="AA368" s="1" t="s">
        <v>138</v>
      </c>
      <c r="AB368" s="1">
        <v>2035</v>
      </c>
      <c r="AC368" s="1" t="str">
        <f>IF(sum!A361="MA",sum!B361,"*")</f>
        <v>OTH-AuxiliaryEquip_ELE1</v>
      </c>
      <c r="AD368" s="1"/>
      <c r="AE368" s="1">
        <f>IF(sum!A361="MA",sum!G361,"*")</f>
        <v>1.1352776019979201E-2</v>
      </c>
      <c r="AH368" s="1" t="s">
        <v>137</v>
      </c>
      <c r="AI368" s="1" t="s">
        <v>138</v>
      </c>
      <c r="AJ368" s="1">
        <v>2035</v>
      </c>
      <c r="AK368" s="1" t="str">
        <f>IF(sum!A361="ON",sum!B361,"*")</f>
        <v>*</v>
      </c>
      <c r="AL368" s="1"/>
      <c r="AM368" s="1" t="str">
        <f>IF(sum!A361="ON",sum!G361,"*")</f>
        <v>*</v>
      </c>
      <c r="AP368" s="1" t="s">
        <v>137</v>
      </c>
      <c r="AQ368" s="1" t="s">
        <v>138</v>
      </c>
      <c r="AR368" s="1">
        <v>2035</v>
      </c>
      <c r="AS368" s="1" t="str">
        <f>IF(sum!A361="QU",sum!B361,"*")</f>
        <v>*</v>
      </c>
      <c r="AT368" s="1"/>
      <c r="AU368" s="1" t="str">
        <f>IF(sum!A361="QU",sum!G361,"*")</f>
        <v>*</v>
      </c>
      <c r="AX368" s="1" t="s">
        <v>137</v>
      </c>
      <c r="AY368" s="1" t="s">
        <v>138</v>
      </c>
      <c r="AZ368" s="1">
        <v>2035</v>
      </c>
      <c r="BA368" s="1" t="str">
        <f>IF(sum!A361="SA",sum!B361,"*")</f>
        <v>*</v>
      </c>
      <c r="BB368" s="1"/>
      <c r="BC368" s="1" t="str">
        <f>IF(sum!A361="SA",sum!G361,"*")</f>
        <v>*</v>
      </c>
    </row>
    <row r="369" spans="2:55">
      <c r="B369" s="4" t="s">
        <v>137</v>
      </c>
      <c r="C369" s="4" t="s">
        <v>138</v>
      </c>
      <c r="D369" s="4">
        <v>2035</v>
      </c>
      <c r="J369" s="4" t="s">
        <v>137</v>
      </c>
      <c r="K369" s="4" t="s">
        <v>138</v>
      </c>
      <c r="L369" s="4">
        <v>2035</v>
      </c>
      <c r="M369" s="1" t="str">
        <f>IF(sum!A362="AT",sum!B362,"*")</f>
        <v>*</v>
      </c>
      <c r="N369" s="1"/>
      <c r="O369" s="1" t="str">
        <f>IF(sum!A362="AT",sum!G362,"*")</f>
        <v>*</v>
      </c>
      <c r="R369" s="4" t="s">
        <v>137</v>
      </c>
      <c r="S369" s="4" t="s">
        <v>138</v>
      </c>
      <c r="T369" s="4">
        <v>2035</v>
      </c>
      <c r="U369" s="1" t="str">
        <f>IF(sum!A362="BC",sum!B362,"*")</f>
        <v>*</v>
      </c>
      <c r="V369" s="1"/>
      <c r="W369" s="1" t="str">
        <f>IF(sum!A362="BC",sum!G362,"*")</f>
        <v>*</v>
      </c>
      <c r="Z369" s="4" t="s">
        <v>137</v>
      </c>
      <c r="AA369" s="4" t="s">
        <v>138</v>
      </c>
      <c r="AB369" s="4">
        <v>2035</v>
      </c>
      <c r="AC369" s="1" t="str">
        <f>IF(sum!A362="MA",sum!B362,"*")</f>
        <v>OTH-Light_ELE1</v>
      </c>
      <c r="AD369" s="1"/>
      <c r="AE369" s="1">
        <f>IF(sum!A362="MA",sum!G362,"*")</f>
        <v>1.46766064202532E-2</v>
      </c>
      <c r="AH369" s="4" t="s">
        <v>137</v>
      </c>
      <c r="AI369" s="4" t="s">
        <v>138</v>
      </c>
      <c r="AJ369" s="4">
        <v>2035</v>
      </c>
      <c r="AK369" s="1" t="str">
        <f>IF(sum!A362="ON",sum!B362,"*")</f>
        <v>*</v>
      </c>
      <c r="AL369" s="1"/>
      <c r="AM369" s="1" t="str">
        <f>IF(sum!A362="ON",sum!G362,"*")</f>
        <v>*</v>
      </c>
      <c r="AP369" s="4" t="s">
        <v>137</v>
      </c>
      <c r="AQ369" s="4" t="s">
        <v>138</v>
      </c>
      <c r="AR369" s="4">
        <v>2035</v>
      </c>
      <c r="AS369" s="1" t="str">
        <f>IF(sum!A362="QU",sum!B362,"*")</f>
        <v>*</v>
      </c>
      <c r="AT369" s="1"/>
      <c r="AU369" s="1" t="str">
        <f>IF(sum!A362="QU",sum!G362,"*")</f>
        <v>*</v>
      </c>
      <c r="AX369" s="4" t="s">
        <v>137</v>
      </c>
      <c r="AY369" s="4" t="s">
        <v>138</v>
      </c>
      <c r="AZ369" s="4">
        <v>2035</v>
      </c>
      <c r="BA369" s="1" t="str">
        <f>IF(sum!A362="SA",sum!B362,"*")</f>
        <v>*</v>
      </c>
      <c r="BB369" s="1"/>
      <c r="BC369" s="1" t="str">
        <f>IF(sum!A362="SA",sum!G362,"*")</f>
        <v>*</v>
      </c>
    </row>
    <row r="370" spans="2:55">
      <c r="B370" s="1" t="s">
        <v>137</v>
      </c>
      <c r="C370" s="1" t="s">
        <v>138</v>
      </c>
      <c r="D370" s="1">
        <v>2035</v>
      </c>
      <c r="J370" s="1" t="s">
        <v>137</v>
      </c>
      <c r="K370" s="1" t="s">
        <v>138</v>
      </c>
      <c r="L370" s="1">
        <v>2035</v>
      </c>
      <c r="M370" s="1" t="str">
        <f>IF(sum!A363="AT",sum!B363,"*")</f>
        <v>*</v>
      </c>
      <c r="N370" s="1"/>
      <c r="O370" s="1" t="str">
        <f>IF(sum!A363="AT",sum!G363,"*")</f>
        <v>*</v>
      </c>
      <c r="R370" s="1" t="s">
        <v>137</v>
      </c>
      <c r="S370" s="1" t="s">
        <v>138</v>
      </c>
      <c r="T370" s="1">
        <v>2035</v>
      </c>
      <c r="U370" s="1" t="str">
        <f>IF(sum!A363="BC",sum!B363,"*")</f>
        <v>*</v>
      </c>
      <c r="V370" s="1"/>
      <c r="W370" s="1" t="str">
        <f>IF(sum!A363="BC",sum!G363,"*")</f>
        <v>*</v>
      </c>
      <c r="Z370" s="1" t="s">
        <v>137</v>
      </c>
      <c r="AA370" s="1" t="s">
        <v>138</v>
      </c>
      <c r="AB370" s="1">
        <v>2035</v>
      </c>
      <c r="AC370" s="1" t="str">
        <f>IF(sum!A363="MA",sum!B363,"*")</f>
        <v>OTH-SpHeat_ELE1</v>
      </c>
      <c r="AD370" s="1"/>
      <c r="AE370" s="1">
        <f>IF(sum!A363="MA",sum!G363,"*")</f>
        <v>4.5411104079916803E-2</v>
      </c>
      <c r="AH370" s="1" t="s">
        <v>137</v>
      </c>
      <c r="AI370" s="1" t="s">
        <v>138</v>
      </c>
      <c r="AJ370" s="1">
        <v>2035</v>
      </c>
      <c r="AK370" s="1" t="str">
        <f>IF(sum!A363="ON",sum!B363,"*")</f>
        <v>*</v>
      </c>
      <c r="AL370" s="1"/>
      <c r="AM370" s="1" t="str">
        <f>IF(sum!A363="ON",sum!G363,"*")</f>
        <v>*</v>
      </c>
      <c r="AP370" s="1" t="s">
        <v>137</v>
      </c>
      <c r="AQ370" s="1" t="s">
        <v>138</v>
      </c>
      <c r="AR370" s="1">
        <v>2035</v>
      </c>
      <c r="AS370" s="1" t="str">
        <f>IF(sum!A363="QU",sum!B363,"*")</f>
        <v>*</v>
      </c>
      <c r="AT370" s="1"/>
      <c r="AU370" s="1" t="str">
        <f>IF(sum!A363="QU",sum!G363,"*")</f>
        <v>*</v>
      </c>
      <c r="AX370" s="1" t="s">
        <v>137</v>
      </c>
      <c r="AY370" s="1" t="s">
        <v>138</v>
      </c>
      <c r="AZ370" s="1">
        <v>2035</v>
      </c>
      <c r="BA370" s="1" t="str">
        <f>IF(sum!A363="SA",sum!B363,"*")</f>
        <v>*</v>
      </c>
      <c r="BB370" s="1"/>
      <c r="BC370" s="1" t="str">
        <f>IF(sum!A363="SA",sum!G363,"*")</f>
        <v>*</v>
      </c>
    </row>
    <row r="371" spans="2:55">
      <c r="B371" s="1" t="s">
        <v>137</v>
      </c>
      <c r="C371" s="1" t="s">
        <v>138</v>
      </c>
      <c r="D371" s="1">
        <v>2035</v>
      </c>
      <c r="J371" s="1" t="s">
        <v>137</v>
      </c>
      <c r="K371" s="1" t="s">
        <v>138</v>
      </c>
      <c r="L371" s="1">
        <v>2035</v>
      </c>
      <c r="M371" s="1" t="str">
        <f>IF(sum!A364="AT",sum!B364,"*")</f>
        <v>*</v>
      </c>
      <c r="N371" s="1"/>
      <c r="O371" s="1" t="str">
        <f>IF(sum!A364="AT",sum!G364,"*")</f>
        <v>*</v>
      </c>
      <c r="R371" s="1" t="s">
        <v>137</v>
      </c>
      <c r="S371" s="1" t="s">
        <v>138</v>
      </c>
      <c r="T371" s="1">
        <v>2035</v>
      </c>
      <c r="U371" s="1" t="str">
        <f>IF(sum!A364="BC",sum!B364,"*")</f>
        <v>*</v>
      </c>
      <c r="V371" s="1"/>
      <c r="W371" s="1" t="str">
        <f>IF(sum!A364="BC",sum!G364,"*")</f>
        <v>*</v>
      </c>
      <c r="Z371" s="1" t="s">
        <v>137</v>
      </c>
      <c r="AA371" s="1" t="s">
        <v>138</v>
      </c>
      <c r="AB371" s="1">
        <v>2035</v>
      </c>
      <c r="AC371" s="1" t="str">
        <f>IF(sum!A364="MA",sum!B364,"*")</f>
        <v>R_ES-APP-CD_ELC1</v>
      </c>
      <c r="AD371" s="1"/>
      <c r="AE371" s="1">
        <f>IF(sum!A364="MA",sum!G364,"*")</f>
        <v>0</v>
      </c>
      <c r="AH371" s="1" t="s">
        <v>137</v>
      </c>
      <c r="AI371" s="1" t="s">
        <v>138</v>
      </c>
      <c r="AJ371" s="1">
        <v>2035</v>
      </c>
      <c r="AK371" s="1" t="str">
        <f>IF(sum!A364="ON",sum!B364,"*")</f>
        <v>*</v>
      </c>
      <c r="AL371" s="1"/>
      <c r="AM371" s="1" t="str">
        <f>IF(sum!A364="ON",sum!G364,"*")</f>
        <v>*</v>
      </c>
      <c r="AP371" s="4" t="s">
        <v>137</v>
      </c>
      <c r="AQ371" s="4" t="s">
        <v>138</v>
      </c>
      <c r="AR371" s="4">
        <v>2035</v>
      </c>
      <c r="AS371" s="1" t="str">
        <f>IF(sum!A364="QU",sum!B364,"*")</f>
        <v>*</v>
      </c>
      <c r="AT371" s="1"/>
      <c r="AU371" s="1" t="str">
        <f>IF(sum!A364="QU",sum!G364,"*")</f>
        <v>*</v>
      </c>
      <c r="AX371" s="1" t="s">
        <v>137</v>
      </c>
      <c r="AY371" s="1" t="s">
        <v>138</v>
      </c>
      <c r="AZ371" s="1">
        <v>2035</v>
      </c>
      <c r="BA371" s="1" t="str">
        <f>IF(sum!A364="SA",sum!B364,"*")</f>
        <v>*</v>
      </c>
      <c r="BB371" s="1"/>
      <c r="BC371" s="1" t="str">
        <f>IF(sum!A364="SA",sum!G364,"*")</f>
        <v>*</v>
      </c>
    </row>
    <row r="372" spans="2:55">
      <c r="B372" s="4" t="s">
        <v>137</v>
      </c>
      <c r="C372" s="4" t="s">
        <v>138</v>
      </c>
      <c r="D372" s="4">
        <v>2035</v>
      </c>
      <c r="J372" s="4" t="s">
        <v>137</v>
      </c>
      <c r="K372" s="4" t="s">
        <v>138</v>
      </c>
      <c r="L372" s="4">
        <v>2035</v>
      </c>
      <c r="M372" s="1" t="str">
        <f>IF(sum!A365="AT",sum!B365,"*")</f>
        <v>*</v>
      </c>
      <c r="N372" s="1"/>
      <c r="O372" s="1" t="str">
        <f>IF(sum!A365="AT",sum!G365,"*")</f>
        <v>*</v>
      </c>
      <c r="R372" s="4" t="s">
        <v>137</v>
      </c>
      <c r="S372" s="4" t="s">
        <v>138</v>
      </c>
      <c r="T372" s="4">
        <v>2035</v>
      </c>
      <c r="U372" s="1" t="str">
        <f>IF(sum!A365="BC",sum!B365,"*")</f>
        <v>*</v>
      </c>
      <c r="V372" s="1"/>
      <c r="W372" s="1" t="str">
        <f>IF(sum!A365="BC",sum!G365,"*")</f>
        <v>*</v>
      </c>
      <c r="Z372" s="4" t="s">
        <v>137</v>
      </c>
      <c r="AA372" s="4" t="s">
        <v>138</v>
      </c>
      <c r="AB372" s="4">
        <v>2035</v>
      </c>
      <c r="AC372" s="1" t="str">
        <f>IF(sum!A365="MA",sum!B365,"*")</f>
        <v>R_ES-APP-CW_ELC1</v>
      </c>
      <c r="AD372" s="1"/>
      <c r="AE372" s="1">
        <f>IF(sum!A365="MA",sum!G365,"*")</f>
        <v>0</v>
      </c>
      <c r="AH372" s="4" t="s">
        <v>137</v>
      </c>
      <c r="AI372" s="4" t="s">
        <v>138</v>
      </c>
      <c r="AJ372" s="4">
        <v>2035</v>
      </c>
      <c r="AK372" s="1" t="str">
        <f>IF(sum!A365="ON",sum!B365,"*")</f>
        <v>*</v>
      </c>
      <c r="AL372" s="1"/>
      <c r="AM372" s="1" t="str">
        <f>IF(sum!A365="ON",sum!G365,"*")</f>
        <v>*</v>
      </c>
      <c r="AP372" s="1" t="s">
        <v>137</v>
      </c>
      <c r="AQ372" s="1" t="s">
        <v>138</v>
      </c>
      <c r="AR372" s="1">
        <v>2035</v>
      </c>
      <c r="AS372" s="1" t="str">
        <f>IF(sum!A365="QU",sum!B365,"*")</f>
        <v>*</v>
      </c>
      <c r="AT372" s="1"/>
      <c r="AU372" s="1" t="str">
        <f>IF(sum!A365="QU",sum!G365,"*")</f>
        <v>*</v>
      </c>
      <c r="AX372" s="4" t="s">
        <v>137</v>
      </c>
      <c r="AY372" s="4" t="s">
        <v>138</v>
      </c>
      <c r="AZ372" s="4">
        <v>2035</v>
      </c>
      <c r="BA372" s="1" t="str">
        <f>IF(sum!A365="SA",sum!B365,"*")</f>
        <v>*</v>
      </c>
      <c r="BB372" s="1"/>
      <c r="BC372" s="1" t="str">
        <f>IF(sum!A365="SA",sum!G365,"*")</f>
        <v>*</v>
      </c>
    </row>
    <row r="373" spans="2:55">
      <c r="B373" s="1" t="s">
        <v>137</v>
      </c>
      <c r="C373" s="1" t="s">
        <v>138</v>
      </c>
      <c r="D373" s="1">
        <v>2035</v>
      </c>
      <c r="J373" s="1" t="s">
        <v>137</v>
      </c>
      <c r="K373" s="1" t="s">
        <v>138</v>
      </c>
      <c r="L373" s="1">
        <v>2035</v>
      </c>
      <c r="M373" s="1" t="str">
        <f>IF(sum!A366="AT",sum!B366,"*")</f>
        <v>*</v>
      </c>
      <c r="N373" s="1"/>
      <c r="O373" s="1" t="str">
        <f>IF(sum!A366="AT",sum!G366,"*")</f>
        <v>*</v>
      </c>
      <c r="R373" s="1" t="s">
        <v>137</v>
      </c>
      <c r="S373" s="1" t="s">
        <v>138</v>
      </c>
      <c r="T373" s="1">
        <v>2035</v>
      </c>
      <c r="U373" s="1" t="str">
        <f>IF(sum!A366="BC",sum!B366,"*")</f>
        <v>*</v>
      </c>
      <c r="V373" s="1"/>
      <c r="W373" s="1" t="str">
        <f>IF(sum!A366="BC",sum!G366,"*")</f>
        <v>*</v>
      </c>
      <c r="Z373" s="1" t="s">
        <v>137</v>
      </c>
      <c r="AA373" s="1" t="s">
        <v>138</v>
      </c>
      <c r="AB373" s="1">
        <v>2035</v>
      </c>
      <c r="AC373" s="1" t="str">
        <f>IF(sum!A366="MA",sum!B366,"*")</f>
        <v>R_ES-APP-DW_ELC1</v>
      </c>
      <c r="AD373" s="1"/>
      <c r="AE373" s="1">
        <f>IF(sum!A366="MA",sum!G366,"*")</f>
        <v>0</v>
      </c>
      <c r="AH373" s="1" t="s">
        <v>137</v>
      </c>
      <c r="AI373" s="1" t="s">
        <v>138</v>
      </c>
      <c r="AJ373" s="1">
        <v>2035</v>
      </c>
      <c r="AK373" s="1" t="str">
        <f>IF(sum!A366="ON",sum!B366,"*")</f>
        <v>*</v>
      </c>
      <c r="AL373" s="1"/>
      <c r="AM373" s="1" t="str">
        <f>IF(sum!A366="ON",sum!G366,"*")</f>
        <v>*</v>
      </c>
      <c r="AP373" s="4" t="s">
        <v>137</v>
      </c>
      <c r="AQ373" s="4" t="s">
        <v>138</v>
      </c>
      <c r="AR373" s="4">
        <v>2035</v>
      </c>
      <c r="AS373" s="1" t="str">
        <f>IF(sum!A366="QU",sum!B366,"*")</f>
        <v>*</v>
      </c>
      <c r="AT373" s="1"/>
      <c r="AU373" s="1" t="str">
        <f>IF(sum!A366="QU",sum!G366,"*")</f>
        <v>*</v>
      </c>
      <c r="AX373" s="1" t="s">
        <v>137</v>
      </c>
      <c r="AY373" s="1" t="s">
        <v>138</v>
      </c>
      <c r="AZ373" s="1">
        <v>2035</v>
      </c>
      <c r="BA373" s="1" t="str">
        <f>IF(sum!A366="SA",sum!B366,"*")</f>
        <v>*</v>
      </c>
      <c r="BB373" s="1"/>
      <c r="BC373" s="1" t="str">
        <f>IF(sum!A366="SA",sum!G366,"*")</f>
        <v>*</v>
      </c>
    </row>
    <row r="374" spans="2:55">
      <c r="B374" s="1" t="s">
        <v>137</v>
      </c>
      <c r="C374" s="1" t="s">
        <v>138</v>
      </c>
      <c r="D374" s="1">
        <v>2035</v>
      </c>
      <c r="J374" s="1" t="s">
        <v>137</v>
      </c>
      <c r="K374" s="1" t="s">
        <v>138</v>
      </c>
      <c r="L374" s="1">
        <v>2035</v>
      </c>
      <c r="M374" s="1" t="str">
        <f>IF(sum!A367="AT",sum!B367,"*")</f>
        <v>*</v>
      </c>
      <c r="N374" s="1"/>
      <c r="O374" s="1" t="str">
        <f>IF(sum!A367="AT",sum!G367,"*")</f>
        <v>*</v>
      </c>
      <c r="R374" s="1" t="s">
        <v>137</v>
      </c>
      <c r="S374" s="1" t="s">
        <v>138</v>
      </c>
      <c r="T374" s="1">
        <v>2035</v>
      </c>
      <c r="U374" s="1" t="str">
        <f>IF(sum!A367="BC",sum!B367,"*")</f>
        <v>*</v>
      </c>
      <c r="V374" s="1"/>
      <c r="W374" s="1" t="str">
        <f>IF(sum!A367="BC",sum!G367,"*")</f>
        <v>*</v>
      </c>
      <c r="Z374" s="1" t="s">
        <v>137</v>
      </c>
      <c r="AA374" s="1" t="s">
        <v>138</v>
      </c>
      <c r="AB374" s="1">
        <v>2035</v>
      </c>
      <c r="AC374" s="1" t="str">
        <f>IF(sum!A367="MA",sum!B367,"*")</f>
        <v>R_ES-APP-FR_ELC1</v>
      </c>
      <c r="AD374" s="1"/>
      <c r="AE374" s="1">
        <f>IF(sum!A367="MA",sum!G367,"*")</f>
        <v>0</v>
      </c>
      <c r="AH374" s="1" t="s">
        <v>137</v>
      </c>
      <c r="AI374" s="1" t="s">
        <v>138</v>
      </c>
      <c r="AJ374" s="1">
        <v>2035</v>
      </c>
      <c r="AK374" s="1" t="str">
        <f>IF(sum!A367="ON",sum!B367,"*")</f>
        <v>*</v>
      </c>
      <c r="AL374" s="1"/>
      <c r="AM374" s="1" t="str">
        <f>IF(sum!A367="ON",sum!G367,"*")</f>
        <v>*</v>
      </c>
      <c r="AP374" s="1" t="s">
        <v>137</v>
      </c>
      <c r="AQ374" s="1" t="s">
        <v>138</v>
      </c>
      <c r="AR374" s="1">
        <v>2035</v>
      </c>
      <c r="AS374" s="1" t="str">
        <f>IF(sum!A367="QU",sum!B367,"*")</f>
        <v>*</v>
      </c>
      <c r="AT374" s="1"/>
      <c r="AU374" s="1" t="str">
        <f>IF(sum!A367="QU",sum!G367,"*")</f>
        <v>*</v>
      </c>
      <c r="AX374" s="1" t="s">
        <v>137</v>
      </c>
      <c r="AY374" s="1" t="s">
        <v>138</v>
      </c>
      <c r="AZ374" s="1">
        <v>2035</v>
      </c>
      <c r="BA374" s="1" t="str">
        <f>IF(sum!A367="SA",sum!B367,"*")</f>
        <v>*</v>
      </c>
      <c r="BB374" s="1"/>
      <c r="BC374" s="1" t="str">
        <f>IF(sum!A367="SA",sum!G367,"*")</f>
        <v>*</v>
      </c>
    </row>
    <row r="375" spans="2:55">
      <c r="B375" s="4" t="s">
        <v>137</v>
      </c>
      <c r="C375" s="4" t="s">
        <v>138</v>
      </c>
      <c r="D375" s="4">
        <v>2035</v>
      </c>
      <c r="J375" s="4" t="s">
        <v>137</v>
      </c>
      <c r="K375" s="4" t="s">
        <v>138</v>
      </c>
      <c r="L375" s="4">
        <v>2035</v>
      </c>
      <c r="M375" s="1" t="str">
        <f>IF(sum!A368="AT",sum!B368,"*")</f>
        <v>*</v>
      </c>
      <c r="N375" s="1"/>
      <c r="O375" s="1" t="str">
        <f>IF(sum!A368="AT",sum!G368,"*")</f>
        <v>*</v>
      </c>
      <c r="R375" s="4" t="s">
        <v>137</v>
      </c>
      <c r="S375" s="4" t="s">
        <v>138</v>
      </c>
      <c r="T375" s="4">
        <v>2035</v>
      </c>
      <c r="U375" s="1" t="str">
        <f>IF(sum!A368="BC",sum!B368,"*")</f>
        <v>*</v>
      </c>
      <c r="V375" s="1"/>
      <c r="W375" s="1" t="str">
        <f>IF(sum!A368="BC",sum!G368,"*")</f>
        <v>*</v>
      </c>
      <c r="Z375" s="4" t="s">
        <v>137</v>
      </c>
      <c r="AA375" s="4" t="s">
        <v>138</v>
      </c>
      <c r="AB375" s="4">
        <v>2035</v>
      </c>
      <c r="AC375" s="1" t="str">
        <f>IF(sum!A368="MA",sum!B368,"*")</f>
        <v>R_ES-APP-OTH_ELC1</v>
      </c>
      <c r="AD375" s="1"/>
      <c r="AE375" s="1">
        <f>IF(sum!A368="MA",sum!G368,"*")</f>
        <v>0</v>
      </c>
      <c r="AH375" s="4" t="s">
        <v>137</v>
      </c>
      <c r="AI375" s="4" t="s">
        <v>138</v>
      </c>
      <c r="AJ375" s="4">
        <v>2035</v>
      </c>
      <c r="AK375" s="1" t="str">
        <f>IF(sum!A368="ON",sum!B368,"*")</f>
        <v>*</v>
      </c>
      <c r="AL375" s="1"/>
      <c r="AM375" s="1" t="str">
        <f>IF(sum!A368="ON",sum!G368,"*")</f>
        <v>*</v>
      </c>
      <c r="AP375" s="4" t="s">
        <v>137</v>
      </c>
      <c r="AQ375" s="4" t="s">
        <v>138</v>
      </c>
      <c r="AR375" s="4">
        <v>2035</v>
      </c>
      <c r="AS375" s="1" t="str">
        <f>IF(sum!A368="QU",sum!B368,"*")</f>
        <v>*</v>
      </c>
      <c r="AT375" s="1"/>
      <c r="AU375" s="1" t="str">
        <f>IF(sum!A368="QU",sum!G368,"*")</f>
        <v>*</v>
      </c>
      <c r="AX375" s="4" t="s">
        <v>137</v>
      </c>
      <c r="AY375" s="4" t="s">
        <v>138</v>
      </c>
      <c r="AZ375" s="4">
        <v>2035</v>
      </c>
      <c r="BA375" s="1" t="str">
        <f>IF(sum!A368="SA",sum!B368,"*")</f>
        <v>*</v>
      </c>
      <c r="BB375" s="1"/>
      <c r="BC375" s="1" t="str">
        <f>IF(sum!A368="SA",sum!G368,"*")</f>
        <v>*</v>
      </c>
    </row>
    <row r="376" spans="2:55">
      <c r="B376" s="1" t="s">
        <v>137</v>
      </c>
      <c r="C376" s="1" t="s">
        <v>138</v>
      </c>
      <c r="D376" s="1">
        <v>2035</v>
      </c>
      <c r="J376" s="1" t="s">
        <v>137</v>
      </c>
      <c r="K376" s="1" t="s">
        <v>138</v>
      </c>
      <c r="L376" s="1">
        <v>2035</v>
      </c>
      <c r="M376" s="1" t="str">
        <f>IF(sum!A369="AT",sum!B369,"*")</f>
        <v>*</v>
      </c>
      <c r="N376" s="1"/>
      <c r="O376" s="1" t="str">
        <f>IF(sum!A369="AT",sum!G369,"*")</f>
        <v>*</v>
      </c>
      <c r="R376" s="1" t="s">
        <v>137</v>
      </c>
      <c r="S376" s="1" t="s">
        <v>138</v>
      </c>
      <c r="T376" s="1">
        <v>2035</v>
      </c>
      <c r="U376" s="1" t="str">
        <f>IF(sum!A369="BC",sum!B369,"*")</f>
        <v>*</v>
      </c>
      <c r="V376" s="1"/>
      <c r="W376" s="1" t="str">
        <f>IF(sum!A369="BC",sum!G369,"*")</f>
        <v>*</v>
      </c>
      <c r="Z376" s="1" t="s">
        <v>137</v>
      </c>
      <c r="AA376" s="1" t="s">
        <v>138</v>
      </c>
      <c r="AB376" s="1">
        <v>2035</v>
      </c>
      <c r="AC376" s="1" t="str">
        <f>IF(sum!A369="MA",sum!B369,"*")</f>
        <v>R_ES-APP-RA_ELC1</v>
      </c>
      <c r="AD376" s="1"/>
      <c r="AE376" s="1">
        <f>IF(sum!A369="MA",sum!G369,"*")</f>
        <v>0</v>
      </c>
      <c r="AH376" s="1" t="s">
        <v>137</v>
      </c>
      <c r="AI376" s="1" t="s">
        <v>138</v>
      </c>
      <c r="AJ376" s="1">
        <v>2035</v>
      </c>
      <c r="AK376" s="1" t="str">
        <f>IF(sum!A369="ON",sum!B369,"*")</f>
        <v>*</v>
      </c>
      <c r="AL376" s="1"/>
      <c r="AM376" s="1" t="str">
        <f>IF(sum!A369="ON",sum!G369,"*")</f>
        <v>*</v>
      </c>
      <c r="AP376" s="1" t="s">
        <v>137</v>
      </c>
      <c r="AQ376" s="1" t="s">
        <v>138</v>
      </c>
      <c r="AR376" s="1">
        <v>2035</v>
      </c>
      <c r="AS376" s="1" t="str">
        <f>IF(sum!A369="QU",sum!B369,"*")</f>
        <v>*</v>
      </c>
      <c r="AT376" s="1"/>
      <c r="AU376" s="1" t="str">
        <f>IF(sum!A369="QU",sum!G369,"*")</f>
        <v>*</v>
      </c>
      <c r="AX376" s="1" t="s">
        <v>137</v>
      </c>
      <c r="AY376" s="1" t="s">
        <v>138</v>
      </c>
      <c r="AZ376" s="1">
        <v>2035</v>
      </c>
      <c r="BA376" s="1" t="str">
        <f>IF(sum!A369="SA",sum!B369,"*")</f>
        <v>*</v>
      </c>
      <c r="BB376" s="1"/>
      <c r="BC376" s="1" t="str">
        <f>IF(sum!A369="SA",sum!G369,"*")</f>
        <v>*</v>
      </c>
    </row>
    <row r="377" spans="2:55">
      <c r="B377" s="1" t="s">
        <v>137</v>
      </c>
      <c r="C377" s="1" t="s">
        <v>138</v>
      </c>
      <c r="D377" s="1">
        <v>2035</v>
      </c>
      <c r="J377" s="1" t="s">
        <v>137</v>
      </c>
      <c r="K377" s="1" t="s">
        <v>138</v>
      </c>
      <c r="L377" s="1">
        <v>2035</v>
      </c>
      <c r="M377" s="1" t="str">
        <f>IF(sum!A370="AT",sum!B370,"*")</f>
        <v>*</v>
      </c>
      <c r="N377" s="1"/>
      <c r="O377" s="1" t="str">
        <f>IF(sum!A370="AT",sum!G370,"*")</f>
        <v>*</v>
      </c>
      <c r="R377" s="1" t="s">
        <v>137</v>
      </c>
      <c r="S377" s="1" t="s">
        <v>138</v>
      </c>
      <c r="T377" s="1">
        <v>2035</v>
      </c>
      <c r="U377" s="1" t="str">
        <f>IF(sum!A370="BC",sum!B370,"*")</f>
        <v>*</v>
      </c>
      <c r="V377" s="1"/>
      <c r="W377" s="1" t="str">
        <f>IF(sum!A370="BC",sum!G370,"*")</f>
        <v>*</v>
      </c>
      <c r="Z377" s="1" t="s">
        <v>137</v>
      </c>
      <c r="AA377" s="1" t="s">
        <v>138</v>
      </c>
      <c r="AB377" s="1">
        <v>2035</v>
      </c>
      <c r="AC377" s="1" t="str">
        <f>IF(sum!A370="MA",sum!B370,"*")</f>
        <v>R_ES-APP-RE_ELC1</v>
      </c>
      <c r="AD377" s="1"/>
      <c r="AE377" s="1">
        <f>IF(sum!A370="MA",sum!G370,"*")</f>
        <v>0</v>
      </c>
      <c r="AH377" s="1" t="s">
        <v>137</v>
      </c>
      <c r="AI377" s="1" t="s">
        <v>138</v>
      </c>
      <c r="AJ377" s="1">
        <v>2035</v>
      </c>
      <c r="AK377" s="1" t="str">
        <f>IF(sum!A370="ON",sum!B370,"*")</f>
        <v>*</v>
      </c>
      <c r="AL377" s="1"/>
      <c r="AM377" s="1" t="str">
        <f>IF(sum!A370="ON",sum!G370,"*")</f>
        <v>*</v>
      </c>
      <c r="AP377" s="4" t="s">
        <v>137</v>
      </c>
      <c r="AQ377" s="4" t="s">
        <v>138</v>
      </c>
      <c r="AR377" s="4">
        <v>2035</v>
      </c>
      <c r="AS377" s="1" t="str">
        <f>IF(sum!A370="QU",sum!B370,"*")</f>
        <v>*</v>
      </c>
      <c r="AT377" s="1"/>
      <c r="AU377" s="1" t="str">
        <f>IF(sum!A370="QU",sum!G370,"*")</f>
        <v>*</v>
      </c>
      <c r="AX377" s="1" t="s">
        <v>137</v>
      </c>
      <c r="AY377" s="1" t="s">
        <v>138</v>
      </c>
      <c r="AZ377" s="1">
        <v>2035</v>
      </c>
      <c r="BA377" s="1" t="str">
        <f>IF(sum!A370="SA",sum!B370,"*")</f>
        <v>*</v>
      </c>
      <c r="BB377" s="1"/>
      <c r="BC377" s="1" t="str">
        <f>IF(sum!A370="SA",sum!G370,"*")</f>
        <v>*</v>
      </c>
    </row>
    <row r="378" spans="2:55">
      <c r="B378" s="4" t="s">
        <v>137</v>
      </c>
      <c r="C378" s="4" t="s">
        <v>138</v>
      </c>
      <c r="D378" s="4">
        <v>2035</v>
      </c>
      <c r="J378" s="4" t="s">
        <v>137</v>
      </c>
      <c r="K378" s="4" t="s">
        <v>138</v>
      </c>
      <c r="L378" s="4">
        <v>2035</v>
      </c>
      <c r="M378" s="1" t="str">
        <f>IF(sum!A371="AT",sum!B371,"*")</f>
        <v>*</v>
      </c>
      <c r="N378" s="1"/>
      <c r="O378" s="1" t="str">
        <f>IF(sum!A371="AT",sum!G371,"*")</f>
        <v>*</v>
      </c>
      <c r="R378" s="4" t="s">
        <v>137</v>
      </c>
      <c r="S378" s="4" t="s">
        <v>138</v>
      </c>
      <c r="T378" s="4">
        <v>2035</v>
      </c>
      <c r="U378" s="1" t="str">
        <f>IF(sum!A371="BC",sum!B371,"*")</f>
        <v>*</v>
      </c>
      <c r="V378" s="1"/>
      <c r="W378" s="1" t="str">
        <f>IF(sum!A371="BC",sum!G371,"*")</f>
        <v>*</v>
      </c>
      <c r="Z378" s="4" t="s">
        <v>137</v>
      </c>
      <c r="AA378" s="4" t="s">
        <v>138</v>
      </c>
      <c r="AB378" s="4">
        <v>2035</v>
      </c>
      <c r="AC378" s="1" t="str">
        <f>IF(sum!A371="MA",sum!B371,"*")</f>
        <v>R_ES-LI_ELC1</v>
      </c>
      <c r="AD378" s="1"/>
      <c r="AE378" s="1">
        <f>IF(sum!A371="MA",sum!G371,"*")</f>
        <v>0</v>
      </c>
      <c r="AH378" s="4" t="s">
        <v>137</v>
      </c>
      <c r="AI378" s="4" t="s">
        <v>138</v>
      </c>
      <c r="AJ378" s="4">
        <v>2035</v>
      </c>
      <c r="AK378" s="1" t="str">
        <f>IF(sum!A371="ON",sum!B371,"*")</f>
        <v>*</v>
      </c>
      <c r="AL378" s="1"/>
      <c r="AM378" s="1" t="str">
        <f>IF(sum!A371="ON",sum!G371,"*")</f>
        <v>*</v>
      </c>
      <c r="AP378" s="1" t="s">
        <v>137</v>
      </c>
      <c r="AQ378" s="1" t="s">
        <v>138</v>
      </c>
      <c r="AR378" s="1">
        <v>2035</v>
      </c>
      <c r="AS378" s="1" t="str">
        <f>IF(sum!A371="QU",sum!B371,"*")</f>
        <v>*</v>
      </c>
      <c r="AT378" s="1"/>
      <c r="AU378" s="1" t="str">
        <f>IF(sum!A371="QU",sum!G371,"*")</f>
        <v>*</v>
      </c>
      <c r="AX378" s="4" t="s">
        <v>137</v>
      </c>
      <c r="AY378" s="4" t="s">
        <v>138</v>
      </c>
      <c r="AZ378" s="4">
        <v>2035</v>
      </c>
      <c r="BA378" s="1" t="str">
        <f>IF(sum!A371="SA",sum!B371,"*")</f>
        <v>*</v>
      </c>
      <c r="BB378" s="1"/>
      <c r="BC378" s="1" t="str">
        <f>IF(sum!A371="SA",sum!G371,"*")</f>
        <v>*</v>
      </c>
    </row>
    <row r="379" spans="2:55">
      <c r="B379" s="1" t="s">
        <v>137</v>
      </c>
      <c r="C379" s="1" t="s">
        <v>138</v>
      </c>
      <c r="D379" s="1">
        <v>2035</v>
      </c>
      <c r="J379" s="1" t="s">
        <v>137</v>
      </c>
      <c r="K379" s="1" t="s">
        <v>138</v>
      </c>
      <c r="L379" s="1">
        <v>2035</v>
      </c>
      <c r="M379" s="1" t="str">
        <f>IF(sum!A372="AT",sum!B372,"*")</f>
        <v>*</v>
      </c>
      <c r="N379" s="1"/>
      <c r="O379" s="1" t="str">
        <f>IF(sum!A372="AT",sum!G372,"*")</f>
        <v>*</v>
      </c>
      <c r="R379" s="1" t="s">
        <v>137</v>
      </c>
      <c r="S379" s="1" t="s">
        <v>138</v>
      </c>
      <c r="T379" s="1">
        <v>2035</v>
      </c>
      <c r="U379" s="1" t="str">
        <f>IF(sum!A372="BC",sum!B372,"*")</f>
        <v>*</v>
      </c>
      <c r="V379" s="1"/>
      <c r="W379" s="1" t="str">
        <f>IF(sum!A372="BC",sum!G372,"*")</f>
        <v>*</v>
      </c>
      <c r="Z379" s="1" t="s">
        <v>137</v>
      </c>
      <c r="AA379" s="1" t="s">
        <v>138</v>
      </c>
      <c r="AB379" s="1">
        <v>2035</v>
      </c>
      <c r="AC379" s="1" t="str">
        <f>IF(sum!A372="MA",sum!B372,"*")</f>
        <v>R_ES-SC-AP_ELC1_ROOM_CENTRAL</v>
      </c>
      <c r="AD379" s="1"/>
      <c r="AE379" s="1">
        <f>IF(sum!A372="MA",sum!G372,"*")</f>
        <v>0.278005248382516</v>
      </c>
      <c r="AH379" s="1" t="s">
        <v>137</v>
      </c>
      <c r="AI379" s="1" t="s">
        <v>138</v>
      </c>
      <c r="AJ379" s="1">
        <v>2035</v>
      </c>
      <c r="AK379" s="1" t="str">
        <f>IF(sum!A372="ON",sum!B372,"*")</f>
        <v>*</v>
      </c>
      <c r="AL379" s="1"/>
      <c r="AM379" s="1" t="str">
        <f>IF(sum!A372="ON",sum!G372,"*")</f>
        <v>*</v>
      </c>
      <c r="AP379" s="4" t="s">
        <v>137</v>
      </c>
      <c r="AQ379" s="4" t="s">
        <v>138</v>
      </c>
      <c r="AR379" s="4">
        <v>2035</v>
      </c>
      <c r="AS379" s="1" t="str">
        <f>IF(sum!A372="QU",sum!B372,"*")</f>
        <v>*</v>
      </c>
      <c r="AT379" s="1"/>
      <c r="AU379" s="1" t="str">
        <f>IF(sum!A372="QU",sum!G372,"*")</f>
        <v>*</v>
      </c>
      <c r="AX379" s="1" t="s">
        <v>137</v>
      </c>
      <c r="AY379" s="1" t="s">
        <v>138</v>
      </c>
      <c r="AZ379" s="1">
        <v>2035</v>
      </c>
      <c r="BA379" s="1" t="str">
        <f>IF(sum!A372="SA",sum!B372,"*")</f>
        <v>*</v>
      </c>
      <c r="BB379" s="1"/>
      <c r="BC379" s="1" t="str">
        <f>IF(sum!A372="SA",sum!G372,"*")</f>
        <v>*</v>
      </c>
    </row>
    <row r="380" spans="2:55">
      <c r="B380" s="1" t="s">
        <v>137</v>
      </c>
      <c r="C380" s="1" t="s">
        <v>138</v>
      </c>
      <c r="D380" s="1">
        <v>2035</v>
      </c>
      <c r="J380" s="1" t="s">
        <v>137</v>
      </c>
      <c r="K380" s="1" t="s">
        <v>138</v>
      </c>
      <c r="L380" s="1">
        <v>2035</v>
      </c>
      <c r="M380" s="1" t="str">
        <f>IF(sum!A373="AT",sum!B373,"*")</f>
        <v>*</v>
      </c>
      <c r="N380" s="1"/>
      <c r="O380" s="1" t="str">
        <f>IF(sum!A373="AT",sum!G373,"*")</f>
        <v>*</v>
      </c>
      <c r="R380" s="1" t="s">
        <v>137</v>
      </c>
      <c r="S380" s="1" t="s">
        <v>138</v>
      </c>
      <c r="T380" s="1">
        <v>2035</v>
      </c>
      <c r="U380" s="1" t="str">
        <f>IF(sum!A373="BC",sum!B373,"*")</f>
        <v>*</v>
      </c>
      <c r="V380" s="1"/>
      <c r="W380" s="1" t="str">
        <f>IF(sum!A373="BC",sum!G373,"*")</f>
        <v>*</v>
      </c>
      <c r="Z380" s="1" t="s">
        <v>137</v>
      </c>
      <c r="AA380" s="1" t="s">
        <v>138</v>
      </c>
      <c r="AB380" s="1">
        <v>2035</v>
      </c>
      <c r="AC380" s="1" t="str">
        <f>IF(sum!A373="MA",sum!B373,"*")</f>
        <v>R_ES-SC-MOB_ELC1_ROOM_CENTRAL</v>
      </c>
      <c r="AD380" s="1"/>
      <c r="AE380" s="1">
        <f>IF(sum!A373="MA",sum!G373,"*")</f>
        <v>2.3911039975608402E-2</v>
      </c>
      <c r="AH380" s="1" t="s">
        <v>137</v>
      </c>
      <c r="AI380" s="1" t="s">
        <v>138</v>
      </c>
      <c r="AJ380" s="1">
        <v>2035</v>
      </c>
      <c r="AK380" s="1" t="str">
        <f>IF(sum!A373="ON",sum!B373,"*")</f>
        <v>*</v>
      </c>
      <c r="AL380" s="1"/>
      <c r="AM380" s="1" t="str">
        <f>IF(sum!A373="ON",sum!G373,"*")</f>
        <v>*</v>
      </c>
      <c r="AP380" s="1" t="s">
        <v>137</v>
      </c>
      <c r="AQ380" s="1" t="s">
        <v>138</v>
      </c>
      <c r="AR380" s="1">
        <v>2035</v>
      </c>
      <c r="AS380" s="1" t="str">
        <f>IF(sum!A373="QU",sum!B373,"*")</f>
        <v>*</v>
      </c>
      <c r="AT380" s="1"/>
      <c r="AU380" s="1" t="str">
        <f>IF(sum!A373="QU",sum!G373,"*")</f>
        <v>*</v>
      </c>
      <c r="AX380" s="1" t="s">
        <v>137</v>
      </c>
      <c r="AY380" s="1" t="s">
        <v>138</v>
      </c>
      <c r="AZ380" s="1">
        <v>2035</v>
      </c>
      <c r="BA380" s="1" t="str">
        <f>IF(sum!A373="SA",sum!B373,"*")</f>
        <v>*</v>
      </c>
      <c r="BB380" s="1"/>
      <c r="BC380" s="1" t="str">
        <f>IF(sum!A373="SA",sum!G373,"*")</f>
        <v>*</v>
      </c>
    </row>
    <row r="381" spans="2:55">
      <c r="B381" s="4" t="s">
        <v>137</v>
      </c>
      <c r="C381" s="4" t="s">
        <v>138</v>
      </c>
      <c r="D381" s="4">
        <v>2035</v>
      </c>
      <c r="J381" s="4" t="s">
        <v>137</v>
      </c>
      <c r="K381" s="4" t="s">
        <v>138</v>
      </c>
      <c r="L381" s="4">
        <v>2035</v>
      </c>
      <c r="M381" s="1" t="str">
        <f>IF(sum!A374="AT",sum!B374,"*")</f>
        <v>*</v>
      </c>
      <c r="N381" s="1"/>
      <c r="O381" s="1" t="str">
        <f>IF(sum!A374="AT",sum!G374,"*")</f>
        <v>*</v>
      </c>
      <c r="R381" s="4" t="s">
        <v>137</v>
      </c>
      <c r="S381" s="4" t="s">
        <v>138</v>
      </c>
      <c r="T381" s="4">
        <v>2035</v>
      </c>
      <c r="U381" s="1" t="str">
        <f>IF(sum!A374="BC",sum!B374,"*")</f>
        <v>*</v>
      </c>
      <c r="V381" s="1"/>
      <c r="W381" s="1" t="str">
        <f>IF(sum!A374="BC",sum!G374,"*")</f>
        <v>*</v>
      </c>
      <c r="Z381" s="4" t="s">
        <v>137</v>
      </c>
      <c r="AA381" s="4" t="s">
        <v>138</v>
      </c>
      <c r="AB381" s="4">
        <v>2035</v>
      </c>
      <c r="AC381" s="1" t="str">
        <f>IF(sum!A374="MA",sum!B374,"*")</f>
        <v>R_ES-SC-SA_ELC1_ROOM_CENTRAL</v>
      </c>
      <c r="AD381" s="1"/>
      <c r="AE381" s="1">
        <f>IF(sum!A374="MA",sum!G374,"*")</f>
        <v>8.3327331167510094E-2</v>
      </c>
      <c r="AH381" s="4" t="s">
        <v>137</v>
      </c>
      <c r="AI381" s="4" t="s">
        <v>138</v>
      </c>
      <c r="AJ381" s="4">
        <v>2035</v>
      </c>
      <c r="AK381" s="1" t="str">
        <f>IF(sum!A374="ON",sum!B374,"*")</f>
        <v>*</v>
      </c>
      <c r="AL381" s="1"/>
      <c r="AM381" s="1" t="str">
        <f>IF(sum!A374="ON",sum!G374,"*")</f>
        <v>*</v>
      </c>
      <c r="AP381" s="4" t="s">
        <v>137</v>
      </c>
      <c r="AQ381" s="4" t="s">
        <v>138</v>
      </c>
      <c r="AR381" s="4">
        <v>2035</v>
      </c>
      <c r="AS381" s="1" t="str">
        <f>IF(sum!A374="QU",sum!B374,"*")</f>
        <v>*</v>
      </c>
      <c r="AT381" s="1"/>
      <c r="AU381" s="1" t="str">
        <f>IF(sum!A374="QU",sum!G374,"*")</f>
        <v>*</v>
      </c>
      <c r="AX381" s="4" t="s">
        <v>137</v>
      </c>
      <c r="AY381" s="4" t="s">
        <v>138</v>
      </c>
      <c r="AZ381" s="4">
        <v>2035</v>
      </c>
      <c r="BA381" s="1" t="str">
        <f>IF(sum!A374="SA",sum!B374,"*")</f>
        <v>*</v>
      </c>
      <c r="BB381" s="1"/>
      <c r="BC381" s="1" t="str">
        <f>IF(sum!A374="SA",sum!G374,"*")</f>
        <v>*</v>
      </c>
    </row>
    <row r="382" spans="2:55">
      <c r="B382" s="1" t="s">
        <v>137</v>
      </c>
      <c r="C382" s="1" t="s">
        <v>138</v>
      </c>
      <c r="D382" s="1">
        <v>2035</v>
      </c>
      <c r="J382" s="1" t="s">
        <v>137</v>
      </c>
      <c r="K382" s="1" t="s">
        <v>138</v>
      </c>
      <c r="L382" s="1">
        <v>2035</v>
      </c>
      <c r="M382" s="1" t="str">
        <f>IF(sum!A375="AT",sum!B375,"*")</f>
        <v>*</v>
      </c>
      <c r="N382" s="1"/>
      <c r="O382" s="1" t="str">
        <f>IF(sum!A375="AT",sum!G375,"*")</f>
        <v>*</v>
      </c>
      <c r="R382" s="1" t="s">
        <v>137</v>
      </c>
      <c r="S382" s="1" t="s">
        <v>138</v>
      </c>
      <c r="T382" s="1">
        <v>2035</v>
      </c>
      <c r="U382" s="1" t="str">
        <f>IF(sum!A375="BC",sum!B375,"*")</f>
        <v>*</v>
      </c>
      <c r="V382" s="1"/>
      <c r="W382" s="1" t="str">
        <f>IF(sum!A375="BC",sum!G375,"*")</f>
        <v>*</v>
      </c>
      <c r="Z382" s="1" t="s">
        <v>137</v>
      </c>
      <c r="AA382" s="1" t="s">
        <v>138</v>
      </c>
      <c r="AB382" s="1">
        <v>2035</v>
      </c>
      <c r="AC382" s="1" t="str">
        <f>IF(sum!A375="MA",sum!B375,"*")</f>
        <v>R_ES-SC-SD_ELC1_ROOM_CENTRAL</v>
      </c>
      <c r="AD382" s="1"/>
      <c r="AE382" s="1">
        <f>IF(sum!A375="MA",sum!G375,"*")</f>
        <v>0.72427363736253603</v>
      </c>
      <c r="AH382" s="1" t="s">
        <v>137</v>
      </c>
      <c r="AI382" s="1" t="s">
        <v>138</v>
      </c>
      <c r="AJ382" s="1">
        <v>2035</v>
      </c>
      <c r="AK382" s="1" t="str">
        <f>IF(sum!A375="ON",sum!B375,"*")</f>
        <v>*</v>
      </c>
      <c r="AL382" s="1"/>
      <c r="AM382" s="1" t="str">
        <f>IF(sum!A375="ON",sum!G375,"*")</f>
        <v>*</v>
      </c>
      <c r="AP382" s="1" t="s">
        <v>137</v>
      </c>
      <c r="AQ382" s="1" t="s">
        <v>138</v>
      </c>
      <c r="AR382" s="1">
        <v>2035</v>
      </c>
      <c r="AS382" s="1" t="str">
        <f>IF(sum!A375="QU",sum!B375,"*")</f>
        <v>*</v>
      </c>
      <c r="AT382" s="1"/>
      <c r="AU382" s="1" t="str">
        <f>IF(sum!A375="QU",sum!G375,"*")</f>
        <v>*</v>
      </c>
      <c r="AX382" s="1" t="s">
        <v>137</v>
      </c>
      <c r="AY382" s="1" t="s">
        <v>138</v>
      </c>
      <c r="AZ382" s="1">
        <v>2035</v>
      </c>
      <c r="BA382" s="1" t="str">
        <f>IF(sum!A375="SA",sum!B375,"*")</f>
        <v>*</v>
      </c>
      <c r="BB382" s="1"/>
      <c r="BC382" s="1" t="str">
        <f>IF(sum!A375="SA",sum!G375,"*")</f>
        <v>*</v>
      </c>
    </row>
    <row r="383" spans="2:55">
      <c r="B383" s="1" t="s">
        <v>137</v>
      </c>
      <c r="C383" s="1" t="s">
        <v>138</v>
      </c>
      <c r="D383" s="1">
        <v>2035</v>
      </c>
      <c r="J383" s="1" t="s">
        <v>137</v>
      </c>
      <c r="K383" s="1" t="s">
        <v>138</v>
      </c>
      <c r="L383" s="1">
        <v>2035</v>
      </c>
      <c r="M383" s="1" t="str">
        <f>IF(sum!A376="AT",sum!B376,"*")</f>
        <v>*</v>
      </c>
      <c r="N383" s="1"/>
      <c r="O383" s="1" t="str">
        <f>IF(sum!A376="AT",sum!G376,"*")</f>
        <v>*</v>
      </c>
      <c r="R383" s="1" t="s">
        <v>137</v>
      </c>
      <c r="S383" s="1" t="s">
        <v>138</v>
      </c>
      <c r="T383" s="1">
        <v>2035</v>
      </c>
      <c r="U383" s="1" t="str">
        <f>IF(sum!A376="BC",sum!B376,"*")</f>
        <v>*</v>
      </c>
      <c r="V383" s="1"/>
      <c r="W383" s="1" t="str">
        <f>IF(sum!A376="BC",sum!G376,"*")</f>
        <v>*</v>
      </c>
      <c r="Z383" s="1" t="s">
        <v>137</v>
      </c>
      <c r="AA383" s="1" t="s">
        <v>138</v>
      </c>
      <c r="AB383" s="1">
        <v>2035</v>
      </c>
      <c r="AC383" s="1" t="str">
        <f>IF(sum!A376="MA",sum!B376,"*")</f>
        <v>R_ES-SH-AP_ELC1</v>
      </c>
      <c r="AD383" s="1"/>
      <c r="AE383" s="1">
        <f>IF(sum!A376="MA",sum!G376,"*")</f>
        <v>0</v>
      </c>
      <c r="AH383" s="1" t="s">
        <v>137</v>
      </c>
      <c r="AI383" s="1" t="s">
        <v>138</v>
      </c>
      <c r="AJ383" s="1">
        <v>2035</v>
      </c>
      <c r="AK383" s="1" t="str">
        <f>IF(sum!A376="ON",sum!B376,"*")</f>
        <v>*</v>
      </c>
      <c r="AL383" s="1"/>
      <c r="AM383" s="1" t="str">
        <f>IF(sum!A376="ON",sum!G376,"*")</f>
        <v>*</v>
      </c>
      <c r="AP383" s="4" t="s">
        <v>137</v>
      </c>
      <c r="AQ383" s="4" t="s">
        <v>138</v>
      </c>
      <c r="AR383" s="4">
        <v>2035</v>
      </c>
      <c r="AS383" s="1" t="str">
        <f>IF(sum!A376="QU",sum!B376,"*")</f>
        <v>*</v>
      </c>
      <c r="AT383" s="1"/>
      <c r="AU383" s="1" t="str">
        <f>IF(sum!A376="QU",sum!G376,"*")</f>
        <v>*</v>
      </c>
      <c r="AX383" s="1" t="s">
        <v>137</v>
      </c>
      <c r="AY383" s="1" t="s">
        <v>138</v>
      </c>
      <c r="AZ383" s="1">
        <v>2035</v>
      </c>
      <c r="BA383" s="1" t="str">
        <f>IF(sum!A376="SA",sum!B376,"*")</f>
        <v>*</v>
      </c>
      <c r="BB383" s="1"/>
      <c r="BC383" s="1" t="str">
        <f>IF(sum!A376="SA",sum!G376,"*")</f>
        <v>*</v>
      </c>
    </row>
    <row r="384" spans="2:55">
      <c r="B384" s="4" t="s">
        <v>137</v>
      </c>
      <c r="C384" s="4" t="s">
        <v>138</v>
      </c>
      <c r="D384" s="4">
        <v>2035</v>
      </c>
      <c r="J384" s="4" t="s">
        <v>137</v>
      </c>
      <c r="K384" s="4" t="s">
        <v>138</v>
      </c>
      <c r="L384" s="4">
        <v>2035</v>
      </c>
      <c r="M384" s="1" t="str">
        <f>IF(sum!A377="AT",sum!B377,"*")</f>
        <v>*</v>
      </c>
      <c r="N384" s="1"/>
      <c r="O384" s="1" t="str">
        <f>IF(sum!A377="AT",sum!G377,"*")</f>
        <v>*</v>
      </c>
      <c r="R384" s="4" t="s">
        <v>137</v>
      </c>
      <c r="S384" s="4" t="s">
        <v>138</v>
      </c>
      <c r="T384" s="4">
        <v>2035</v>
      </c>
      <c r="U384" s="1" t="str">
        <f>IF(sum!A377="BC",sum!B377,"*")</f>
        <v>*</v>
      </c>
      <c r="V384" s="1"/>
      <c r="W384" s="1" t="str">
        <f>IF(sum!A377="BC",sum!G377,"*")</f>
        <v>*</v>
      </c>
      <c r="Z384" s="4" t="s">
        <v>137</v>
      </c>
      <c r="AA384" s="4" t="s">
        <v>138</v>
      </c>
      <c r="AB384" s="4">
        <v>2035</v>
      </c>
      <c r="AC384" s="1" t="str">
        <f>IF(sum!A377="MA",sum!B377,"*")</f>
        <v>R_ES-SH-AP_HET1</v>
      </c>
      <c r="AD384" s="1"/>
      <c r="AE384" s="1">
        <f>IF(sum!A377="MA",sum!G377,"*")</f>
        <v>1.06666666666667E-3</v>
      </c>
      <c r="AH384" s="4" t="s">
        <v>137</v>
      </c>
      <c r="AI384" s="4" t="s">
        <v>138</v>
      </c>
      <c r="AJ384" s="4">
        <v>2035</v>
      </c>
      <c r="AK384" s="1" t="str">
        <f>IF(sum!A377="ON",sum!B377,"*")</f>
        <v>*</v>
      </c>
      <c r="AL384" s="1"/>
      <c r="AM384" s="1" t="str">
        <f>IF(sum!A377="ON",sum!G377,"*")</f>
        <v>*</v>
      </c>
      <c r="AP384" s="1" t="s">
        <v>137</v>
      </c>
      <c r="AQ384" s="1" t="s">
        <v>138</v>
      </c>
      <c r="AR384" s="1">
        <v>2035</v>
      </c>
      <c r="AS384" s="1" t="str">
        <f>IF(sum!A377="QU",sum!B377,"*")</f>
        <v>*</v>
      </c>
      <c r="AT384" s="1"/>
      <c r="AU384" s="1" t="str">
        <f>IF(sum!A377="QU",sum!G377,"*")</f>
        <v>*</v>
      </c>
      <c r="AX384" s="4" t="s">
        <v>137</v>
      </c>
      <c r="AY384" s="4" t="s">
        <v>138</v>
      </c>
      <c r="AZ384" s="4">
        <v>2035</v>
      </c>
      <c r="BA384" s="1" t="str">
        <f>IF(sum!A377="SA",sum!B377,"*")</f>
        <v>*</v>
      </c>
      <c r="BB384" s="1"/>
      <c r="BC384" s="1" t="str">
        <f>IF(sum!A377="SA",sum!G377,"*")</f>
        <v>*</v>
      </c>
    </row>
    <row r="385" spans="2:55">
      <c r="B385" s="1" t="s">
        <v>137</v>
      </c>
      <c r="C385" s="1" t="s">
        <v>138</v>
      </c>
      <c r="D385" s="1">
        <v>2035</v>
      </c>
      <c r="J385" s="1" t="s">
        <v>137</v>
      </c>
      <c r="K385" s="1" t="s">
        <v>138</v>
      </c>
      <c r="L385" s="1">
        <v>2035</v>
      </c>
      <c r="M385" s="1" t="str">
        <f>IF(sum!A378="AT",sum!B378,"*")</f>
        <v>*</v>
      </c>
      <c r="N385" s="1"/>
      <c r="O385" s="1" t="str">
        <f>IF(sum!A378="AT",sum!G378,"*")</f>
        <v>*</v>
      </c>
      <c r="R385" s="1" t="s">
        <v>137</v>
      </c>
      <c r="S385" s="1" t="s">
        <v>138</v>
      </c>
      <c r="T385" s="1">
        <v>2035</v>
      </c>
      <c r="U385" s="1" t="str">
        <f>IF(sum!A378="BC",sum!B378,"*")</f>
        <v>*</v>
      </c>
      <c r="V385" s="1"/>
      <c r="W385" s="1" t="str">
        <f>IF(sum!A378="BC",sum!G378,"*")</f>
        <v>*</v>
      </c>
      <c r="Z385" s="1" t="s">
        <v>137</v>
      </c>
      <c r="AA385" s="1" t="s">
        <v>138</v>
      </c>
      <c r="AB385" s="1">
        <v>2035</v>
      </c>
      <c r="AC385" s="1" t="str">
        <f>IF(sum!A378="MA",sum!B378,"*")</f>
        <v>R_ES-SH-MOB_ELC1</v>
      </c>
      <c r="AD385" s="1"/>
      <c r="AE385" s="1">
        <f>IF(sum!A378="MA",sum!G378,"*")</f>
        <v>0</v>
      </c>
      <c r="AH385" s="1" t="s">
        <v>137</v>
      </c>
      <c r="AI385" s="1" t="s">
        <v>138</v>
      </c>
      <c r="AJ385" s="1">
        <v>2035</v>
      </c>
      <c r="AK385" s="1" t="str">
        <f>IF(sum!A378="ON",sum!B378,"*")</f>
        <v>*</v>
      </c>
      <c r="AL385" s="1"/>
      <c r="AM385" s="1" t="str">
        <f>IF(sum!A378="ON",sum!G378,"*")</f>
        <v>*</v>
      </c>
      <c r="AP385" s="4" t="s">
        <v>137</v>
      </c>
      <c r="AQ385" s="4" t="s">
        <v>138</v>
      </c>
      <c r="AR385" s="4">
        <v>2035</v>
      </c>
      <c r="AS385" s="1" t="str">
        <f>IF(sum!A378="QU",sum!B378,"*")</f>
        <v>*</v>
      </c>
      <c r="AT385" s="1"/>
      <c r="AU385" s="1" t="str">
        <f>IF(sum!A378="QU",sum!G378,"*")</f>
        <v>*</v>
      </c>
      <c r="AX385" s="1" t="s">
        <v>137</v>
      </c>
      <c r="AY385" s="1" t="s">
        <v>138</v>
      </c>
      <c r="AZ385" s="1">
        <v>2035</v>
      </c>
      <c r="BA385" s="1" t="str">
        <f>IF(sum!A378="SA",sum!B378,"*")</f>
        <v>*</v>
      </c>
      <c r="BB385" s="1"/>
      <c r="BC385" s="1" t="str">
        <f>IF(sum!A378="SA",sum!G378,"*")</f>
        <v>*</v>
      </c>
    </row>
    <row r="386" spans="2:55">
      <c r="B386" s="1" t="s">
        <v>137</v>
      </c>
      <c r="C386" s="1" t="s">
        <v>138</v>
      </c>
      <c r="D386" s="1">
        <v>2035</v>
      </c>
      <c r="J386" s="1" t="s">
        <v>137</v>
      </c>
      <c r="K386" s="1" t="s">
        <v>138</v>
      </c>
      <c r="L386" s="1">
        <v>2035</v>
      </c>
      <c r="M386" s="1" t="str">
        <f>IF(sum!A379="AT",sum!B379,"*")</f>
        <v>*</v>
      </c>
      <c r="N386" s="1"/>
      <c r="O386" s="1" t="str">
        <f>IF(sum!A379="AT",sum!G379,"*")</f>
        <v>*</v>
      </c>
      <c r="R386" s="1" t="s">
        <v>137</v>
      </c>
      <c r="S386" s="1" t="s">
        <v>138</v>
      </c>
      <c r="T386" s="1">
        <v>2035</v>
      </c>
      <c r="U386" s="1" t="str">
        <f>IF(sum!A379="BC",sum!B379,"*")</f>
        <v>*</v>
      </c>
      <c r="V386" s="1"/>
      <c r="W386" s="1" t="str">
        <f>IF(sum!A379="BC",sum!G379,"*")</f>
        <v>*</v>
      </c>
      <c r="Z386" s="1" t="s">
        <v>137</v>
      </c>
      <c r="AA386" s="1" t="s">
        <v>138</v>
      </c>
      <c r="AB386" s="1">
        <v>2035</v>
      </c>
      <c r="AC386" s="1" t="str">
        <f>IF(sum!A379="MA",sum!B379,"*")</f>
        <v>R_ES-SH-MOB_GAS_HE1</v>
      </c>
      <c r="AD386" s="1"/>
      <c r="AE386" s="1">
        <f>IF(sum!A379="MA",sum!G379,"*")</f>
        <v>1.4742042762175899E-5</v>
      </c>
      <c r="AH386" s="1" t="s">
        <v>137</v>
      </c>
      <c r="AI386" s="1" t="s">
        <v>138</v>
      </c>
      <c r="AJ386" s="1">
        <v>2035</v>
      </c>
      <c r="AK386" s="1" t="str">
        <f>IF(sum!A379="ON",sum!B379,"*")</f>
        <v>*</v>
      </c>
      <c r="AL386" s="1"/>
      <c r="AM386" s="1" t="str">
        <f>IF(sum!A379="ON",sum!G379,"*")</f>
        <v>*</v>
      </c>
      <c r="AP386" s="1" t="s">
        <v>137</v>
      </c>
      <c r="AQ386" s="1" t="s">
        <v>138</v>
      </c>
      <c r="AR386" s="1">
        <v>2035</v>
      </c>
      <c r="AS386" s="1" t="str">
        <f>IF(sum!A379="QU",sum!B379,"*")</f>
        <v>*</v>
      </c>
      <c r="AT386" s="1"/>
      <c r="AU386" s="1" t="str">
        <f>IF(sum!A379="QU",sum!G379,"*")</f>
        <v>*</v>
      </c>
      <c r="AX386" s="1" t="s">
        <v>137</v>
      </c>
      <c r="AY386" s="1" t="s">
        <v>138</v>
      </c>
      <c r="AZ386" s="1">
        <v>2035</v>
      </c>
      <c r="BA386" s="1" t="str">
        <f>IF(sum!A379="SA",sum!B379,"*")</f>
        <v>*</v>
      </c>
      <c r="BB386" s="1"/>
      <c r="BC386" s="1" t="str">
        <f>IF(sum!A379="SA",sum!G379,"*")</f>
        <v>*</v>
      </c>
    </row>
    <row r="387" spans="2:55">
      <c r="B387" s="4" t="s">
        <v>137</v>
      </c>
      <c r="C387" s="4" t="s">
        <v>138</v>
      </c>
      <c r="D387" s="4">
        <v>2035</v>
      </c>
      <c r="J387" s="4" t="s">
        <v>137</v>
      </c>
      <c r="K387" s="4" t="s">
        <v>138</v>
      </c>
      <c r="L387" s="4">
        <v>2035</v>
      </c>
      <c r="M387" s="1" t="str">
        <f>IF(sum!A380="AT",sum!B380,"*")</f>
        <v>*</v>
      </c>
      <c r="N387" s="1"/>
      <c r="O387" s="1" t="str">
        <f>IF(sum!A380="AT",sum!G380,"*")</f>
        <v>*</v>
      </c>
      <c r="R387" s="4" t="s">
        <v>137</v>
      </c>
      <c r="S387" s="4" t="s">
        <v>138</v>
      </c>
      <c r="T387" s="4">
        <v>2035</v>
      </c>
      <c r="U387" s="1" t="str">
        <f>IF(sum!A380="BC",sum!B380,"*")</f>
        <v>*</v>
      </c>
      <c r="V387" s="1"/>
      <c r="W387" s="1" t="str">
        <f>IF(sum!A380="BC",sum!G380,"*")</f>
        <v>*</v>
      </c>
      <c r="Z387" s="4" t="s">
        <v>137</v>
      </c>
      <c r="AA387" s="4" t="s">
        <v>138</v>
      </c>
      <c r="AB387" s="4">
        <v>2035</v>
      </c>
      <c r="AC387" s="1" t="str">
        <f>IF(sum!A380="MA",sum!B380,"*")</f>
        <v>R_ES-SH-MOB_HET1</v>
      </c>
      <c r="AD387" s="1"/>
      <c r="AE387" s="1">
        <f>IF(sum!A380="MA",sum!G380,"*")</f>
        <v>0</v>
      </c>
      <c r="AH387" s="4" t="s">
        <v>137</v>
      </c>
      <c r="AI387" s="4" t="s">
        <v>138</v>
      </c>
      <c r="AJ387" s="4">
        <v>2035</v>
      </c>
      <c r="AK387" s="1" t="str">
        <f>IF(sum!A380="ON",sum!B380,"*")</f>
        <v>*</v>
      </c>
      <c r="AL387" s="1"/>
      <c r="AM387" s="1" t="str">
        <f>IF(sum!A380="ON",sum!G380,"*")</f>
        <v>*</v>
      </c>
      <c r="AP387" s="4" t="s">
        <v>137</v>
      </c>
      <c r="AQ387" s="4" t="s">
        <v>138</v>
      </c>
      <c r="AR387" s="4">
        <v>2035</v>
      </c>
      <c r="AS387" s="1" t="str">
        <f>IF(sum!A380="QU",sum!B380,"*")</f>
        <v>*</v>
      </c>
      <c r="AT387" s="1"/>
      <c r="AU387" s="1" t="str">
        <f>IF(sum!A380="QU",sum!G380,"*")</f>
        <v>*</v>
      </c>
      <c r="AX387" s="4" t="s">
        <v>137</v>
      </c>
      <c r="AY387" s="4" t="s">
        <v>138</v>
      </c>
      <c r="AZ387" s="4">
        <v>2035</v>
      </c>
      <c r="BA387" s="1" t="str">
        <f>IF(sum!A380="SA",sum!B380,"*")</f>
        <v>*</v>
      </c>
      <c r="BB387" s="1"/>
      <c r="BC387" s="1" t="str">
        <f>IF(sum!A380="SA",sum!G380,"*")</f>
        <v>*</v>
      </c>
    </row>
    <row r="388" spans="2:55">
      <c r="B388" s="1" t="s">
        <v>137</v>
      </c>
      <c r="C388" s="1" t="s">
        <v>138</v>
      </c>
      <c r="D388" s="1">
        <v>2035</v>
      </c>
      <c r="J388" s="1" t="s">
        <v>137</v>
      </c>
      <c r="K388" s="1" t="s">
        <v>138</v>
      </c>
      <c r="L388" s="1">
        <v>2035</v>
      </c>
      <c r="M388" s="1" t="str">
        <f>IF(sum!A381="AT",sum!B381,"*")</f>
        <v>*</v>
      </c>
      <c r="N388" s="1"/>
      <c r="O388" s="1" t="str">
        <f>IF(sum!A381="AT",sum!G381,"*")</f>
        <v>*</v>
      </c>
      <c r="R388" s="1" t="s">
        <v>137</v>
      </c>
      <c r="S388" s="1" t="s">
        <v>138</v>
      </c>
      <c r="T388" s="1">
        <v>2035</v>
      </c>
      <c r="U388" s="1" t="str">
        <f>IF(sum!A381="BC",sum!B381,"*")</f>
        <v>*</v>
      </c>
      <c r="V388" s="1"/>
      <c r="W388" s="1" t="str">
        <f>IF(sum!A381="BC",sum!G381,"*")</f>
        <v>*</v>
      </c>
      <c r="Z388" s="1" t="s">
        <v>137</v>
      </c>
      <c r="AA388" s="1" t="s">
        <v>138</v>
      </c>
      <c r="AB388" s="1">
        <v>2035</v>
      </c>
      <c r="AC388" s="1" t="str">
        <f>IF(sum!A381="MA",sum!B381,"*")</f>
        <v>R_ES-SH-SA_ELC1</v>
      </c>
      <c r="AD388" s="1"/>
      <c r="AE388" s="1">
        <f>IF(sum!A381="MA",sum!G381,"*")</f>
        <v>5.56214271800314E-4</v>
      </c>
      <c r="AH388" s="1" t="s">
        <v>137</v>
      </c>
      <c r="AI388" s="1" t="s">
        <v>138</v>
      </c>
      <c r="AJ388" s="1">
        <v>2035</v>
      </c>
      <c r="AK388" s="1" t="str">
        <f>IF(sum!A381="ON",sum!B381,"*")</f>
        <v>*</v>
      </c>
      <c r="AL388" s="1"/>
      <c r="AM388" s="1" t="str">
        <f>IF(sum!A381="ON",sum!G381,"*")</f>
        <v>*</v>
      </c>
      <c r="AP388" s="1" t="s">
        <v>137</v>
      </c>
      <c r="AQ388" s="1" t="s">
        <v>138</v>
      </c>
      <c r="AR388" s="1">
        <v>2035</v>
      </c>
      <c r="AS388" s="1" t="str">
        <f>IF(sum!A381="QU",sum!B381,"*")</f>
        <v>*</v>
      </c>
      <c r="AT388" s="1"/>
      <c r="AU388" s="1" t="str">
        <f>IF(sum!A381="QU",sum!G381,"*")</f>
        <v>*</v>
      </c>
      <c r="AX388" s="1" t="s">
        <v>137</v>
      </c>
      <c r="AY388" s="1" t="s">
        <v>138</v>
      </c>
      <c r="AZ388" s="1">
        <v>2035</v>
      </c>
      <c r="BA388" s="1" t="str">
        <f>IF(sum!A381="SA",sum!B381,"*")</f>
        <v>*</v>
      </c>
      <c r="BB388" s="1"/>
      <c r="BC388" s="1" t="str">
        <f>IF(sum!A381="SA",sum!G381,"*")</f>
        <v>*</v>
      </c>
    </row>
    <row r="389" spans="2:55">
      <c r="B389" s="1" t="s">
        <v>137</v>
      </c>
      <c r="C389" s="1" t="s">
        <v>138</v>
      </c>
      <c r="D389" s="1">
        <v>2035</v>
      </c>
      <c r="J389" s="1" t="s">
        <v>137</v>
      </c>
      <c r="K389" s="1" t="s">
        <v>138</v>
      </c>
      <c r="L389" s="1">
        <v>2035</v>
      </c>
      <c r="M389" s="1" t="str">
        <f>IF(sum!A382="AT",sum!B382,"*")</f>
        <v>*</v>
      </c>
      <c r="N389" s="1"/>
      <c r="O389" s="1" t="str">
        <f>IF(sum!A382="AT",sum!G382,"*")</f>
        <v>*</v>
      </c>
      <c r="R389" s="1" t="s">
        <v>137</v>
      </c>
      <c r="S389" s="1" t="s">
        <v>138</v>
      </c>
      <c r="T389" s="1">
        <v>2035</v>
      </c>
      <c r="U389" s="1" t="str">
        <f>IF(sum!A382="BC",sum!B382,"*")</f>
        <v>*</v>
      </c>
      <c r="V389" s="1"/>
      <c r="W389" s="1" t="str">
        <f>IF(sum!A382="BC",sum!G382,"*")</f>
        <v>*</v>
      </c>
      <c r="Z389" s="1" t="s">
        <v>137</v>
      </c>
      <c r="AA389" s="1" t="s">
        <v>138</v>
      </c>
      <c r="AB389" s="1">
        <v>2035</v>
      </c>
      <c r="AC389" s="1" t="str">
        <f>IF(sum!A382="MA",sum!B382,"*")</f>
        <v>R_ES-SH-SA_HET1</v>
      </c>
      <c r="AD389" s="1"/>
      <c r="AE389" s="1">
        <f>IF(sum!A382="MA",sum!G382,"*")</f>
        <v>0</v>
      </c>
      <c r="AH389" s="1" t="s">
        <v>137</v>
      </c>
      <c r="AI389" s="1" t="s">
        <v>138</v>
      </c>
      <c r="AJ389" s="1">
        <v>2035</v>
      </c>
      <c r="AK389" s="1" t="str">
        <f>IF(sum!A382="ON",sum!B382,"*")</f>
        <v>*</v>
      </c>
      <c r="AL389" s="1"/>
      <c r="AM389" s="1" t="str">
        <f>IF(sum!A382="ON",sum!G382,"*")</f>
        <v>*</v>
      </c>
      <c r="AP389" s="4" t="s">
        <v>137</v>
      </c>
      <c r="AQ389" s="4" t="s">
        <v>138</v>
      </c>
      <c r="AR389" s="4">
        <v>2035</v>
      </c>
      <c r="AS389" s="1" t="str">
        <f>IF(sum!A382="QU",sum!B382,"*")</f>
        <v>*</v>
      </c>
      <c r="AT389" s="1"/>
      <c r="AU389" s="1" t="str">
        <f>IF(sum!A382="QU",sum!G382,"*")</f>
        <v>*</v>
      </c>
      <c r="AX389" s="1" t="s">
        <v>137</v>
      </c>
      <c r="AY389" s="1" t="s">
        <v>138</v>
      </c>
      <c r="AZ389" s="1">
        <v>2035</v>
      </c>
      <c r="BA389" s="1" t="str">
        <f>IF(sum!A382="SA",sum!B382,"*")</f>
        <v>*</v>
      </c>
      <c r="BB389" s="1"/>
      <c r="BC389" s="1" t="str">
        <f>IF(sum!A382="SA",sum!G382,"*")</f>
        <v>*</v>
      </c>
    </row>
    <row r="390" spans="2:55">
      <c r="B390" s="4" t="s">
        <v>137</v>
      </c>
      <c r="C390" s="4" t="s">
        <v>138</v>
      </c>
      <c r="D390" s="4">
        <v>2035</v>
      </c>
      <c r="J390" s="4" t="s">
        <v>137</v>
      </c>
      <c r="K390" s="4" t="s">
        <v>138</v>
      </c>
      <c r="L390" s="4">
        <v>2035</v>
      </c>
      <c r="M390" s="1" t="str">
        <f>IF(sum!A383="AT",sum!B383,"*")</f>
        <v>*</v>
      </c>
      <c r="N390" s="1"/>
      <c r="O390" s="1" t="str">
        <f>IF(sum!A383="AT",sum!G383,"*")</f>
        <v>*</v>
      </c>
      <c r="R390" s="4" t="s">
        <v>137</v>
      </c>
      <c r="S390" s="4" t="s">
        <v>138</v>
      </c>
      <c r="T390" s="4">
        <v>2035</v>
      </c>
      <c r="U390" s="1" t="str">
        <f>IF(sum!A383="BC",sum!B383,"*")</f>
        <v>*</v>
      </c>
      <c r="V390" s="1"/>
      <c r="W390" s="1" t="str">
        <f>IF(sum!A383="BC",sum!G383,"*")</f>
        <v>*</v>
      </c>
      <c r="Z390" s="4" t="s">
        <v>137</v>
      </c>
      <c r="AA390" s="4" t="s">
        <v>138</v>
      </c>
      <c r="AB390" s="4">
        <v>2035</v>
      </c>
      <c r="AC390" s="1" t="str">
        <f>IF(sum!A383="MA",sum!B383,"*")</f>
        <v>R_ES-SH-SD_ELC1</v>
      </c>
      <c r="AD390" s="1"/>
      <c r="AE390" s="1">
        <f>IF(sum!A383="MA",sum!G383,"*")</f>
        <v>0</v>
      </c>
      <c r="AH390" s="4" t="s">
        <v>137</v>
      </c>
      <c r="AI390" s="4" t="s">
        <v>138</v>
      </c>
      <c r="AJ390" s="4">
        <v>2035</v>
      </c>
      <c r="AK390" s="1" t="str">
        <f>IF(sum!A383="ON",sum!B383,"*")</f>
        <v>*</v>
      </c>
      <c r="AL390" s="1"/>
      <c r="AM390" s="1" t="str">
        <f>IF(sum!A383="ON",sum!G383,"*")</f>
        <v>*</v>
      </c>
      <c r="AP390" s="1" t="s">
        <v>137</v>
      </c>
      <c r="AQ390" s="1" t="s">
        <v>138</v>
      </c>
      <c r="AR390" s="1">
        <v>2035</v>
      </c>
      <c r="AS390" s="1" t="str">
        <f>IF(sum!A383="QU",sum!B383,"*")</f>
        <v>*</v>
      </c>
      <c r="AT390" s="1"/>
      <c r="AU390" s="1" t="str">
        <f>IF(sum!A383="QU",sum!G383,"*")</f>
        <v>*</v>
      </c>
      <c r="AX390" s="4" t="s">
        <v>137</v>
      </c>
      <c r="AY390" s="4" t="s">
        <v>138</v>
      </c>
      <c r="AZ390" s="4">
        <v>2035</v>
      </c>
      <c r="BA390" s="1" t="str">
        <f>IF(sum!A383="SA",sum!B383,"*")</f>
        <v>*</v>
      </c>
      <c r="BB390" s="1"/>
      <c r="BC390" s="1" t="str">
        <f>IF(sum!A383="SA",sum!G383,"*")</f>
        <v>*</v>
      </c>
    </row>
    <row r="391" spans="2:55">
      <c r="B391" s="1" t="s">
        <v>137</v>
      </c>
      <c r="C391" s="1" t="s">
        <v>138</v>
      </c>
      <c r="D391" s="1">
        <v>2035</v>
      </c>
      <c r="J391" s="1" t="s">
        <v>137</v>
      </c>
      <c r="K391" s="1" t="s">
        <v>138</v>
      </c>
      <c r="L391" s="1">
        <v>2035</v>
      </c>
      <c r="M391" s="1" t="str">
        <f>IF(sum!A384="AT",sum!B384,"*")</f>
        <v>*</v>
      </c>
      <c r="N391" s="1"/>
      <c r="O391" s="1" t="str">
        <f>IF(sum!A384="AT",sum!G384,"*")</f>
        <v>*</v>
      </c>
      <c r="R391" s="1" t="s">
        <v>137</v>
      </c>
      <c r="S391" s="1" t="s">
        <v>138</v>
      </c>
      <c r="T391" s="1">
        <v>2035</v>
      </c>
      <c r="U391" s="1" t="str">
        <f>IF(sum!A384="BC",sum!B384,"*")</f>
        <v>*</v>
      </c>
      <c r="V391" s="1"/>
      <c r="W391" s="1" t="str">
        <f>IF(sum!A384="BC",sum!G384,"*")</f>
        <v>*</v>
      </c>
      <c r="Z391" s="1" t="s">
        <v>137</v>
      </c>
      <c r="AA391" s="1" t="s">
        <v>138</v>
      </c>
      <c r="AB391" s="1">
        <v>2035</v>
      </c>
      <c r="AC391" s="1" t="str">
        <f>IF(sum!A384="MA",sum!B384,"*")</f>
        <v>R_ES-SH-SD_GAS_HE1</v>
      </c>
      <c r="AD391" s="1"/>
      <c r="AE391" s="1">
        <f>IF(sum!A384="MA",sum!G384,"*")</f>
        <v>4.2366534087536802E-2</v>
      </c>
      <c r="AH391" s="1" t="s">
        <v>137</v>
      </c>
      <c r="AI391" s="1" t="s">
        <v>138</v>
      </c>
      <c r="AJ391" s="1">
        <v>2035</v>
      </c>
      <c r="AK391" s="1" t="str">
        <f>IF(sum!A384="ON",sum!B384,"*")</f>
        <v>*</v>
      </c>
      <c r="AL391" s="1"/>
      <c r="AM391" s="1" t="str">
        <f>IF(sum!A384="ON",sum!G384,"*")</f>
        <v>*</v>
      </c>
      <c r="AP391" s="4" t="s">
        <v>137</v>
      </c>
      <c r="AQ391" s="4" t="s">
        <v>138</v>
      </c>
      <c r="AR391" s="4">
        <v>2035</v>
      </c>
      <c r="AS391" s="1" t="str">
        <f>IF(sum!A384="QU",sum!B384,"*")</f>
        <v>*</v>
      </c>
      <c r="AT391" s="1"/>
      <c r="AU391" s="1" t="str">
        <f>IF(sum!A384="QU",sum!G384,"*")</f>
        <v>*</v>
      </c>
      <c r="AX391" s="1" t="s">
        <v>137</v>
      </c>
      <c r="AY391" s="1" t="s">
        <v>138</v>
      </c>
      <c r="AZ391" s="1">
        <v>2035</v>
      </c>
      <c r="BA391" s="1" t="str">
        <f>IF(sum!A384="SA",sum!B384,"*")</f>
        <v>*</v>
      </c>
      <c r="BB391" s="1"/>
      <c r="BC391" s="1" t="str">
        <f>IF(sum!A384="SA",sum!G384,"*")</f>
        <v>*</v>
      </c>
    </row>
    <row r="392" spans="2:55">
      <c r="B392" s="1" t="s">
        <v>137</v>
      </c>
      <c r="C392" s="1" t="s">
        <v>138</v>
      </c>
      <c r="D392" s="1">
        <v>2035</v>
      </c>
      <c r="J392" s="1" t="s">
        <v>137</v>
      </c>
      <c r="K392" s="1" t="s">
        <v>138</v>
      </c>
      <c r="L392" s="1">
        <v>2035</v>
      </c>
      <c r="M392" s="1" t="str">
        <f>IF(sum!A385="AT",sum!B385,"*")</f>
        <v>*</v>
      </c>
      <c r="N392" s="1"/>
      <c r="O392" s="1" t="str">
        <f>IF(sum!A385="AT",sum!G385,"*")</f>
        <v>*</v>
      </c>
      <c r="R392" s="1" t="s">
        <v>137</v>
      </c>
      <c r="S392" s="1" t="s">
        <v>138</v>
      </c>
      <c r="T392" s="1">
        <v>2035</v>
      </c>
      <c r="U392" s="1" t="str">
        <f>IF(sum!A385="BC",sum!B385,"*")</f>
        <v>*</v>
      </c>
      <c r="V392" s="1"/>
      <c r="W392" s="1" t="str">
        <f>IF(sum!A385="BC",sum!G385,"*")</f>
        <v>*</v>
      </c>
      <c r="Z392" s="1" t="s">
        <v>137</v>
      </c>
      <c r="AA392" s="1" t="s">
        <v>138</v>
      </c>
      <c r="AB392" s="1">
        <v>2035</v>
      </c>
      <c r="AC392" s="1" t="str">
        <f>IF(sum!A385="MA",sum!B385,"*")</f>
        <v>R_ES-SH-SD_HET1</v>
      </c>
      <c r="AD392" s="1"/>
      <c r="AE392" s="1">
        <f>IF(sum!A385="MA",sum!G385,"*")</f>
        <v>0</v>
      </c>
      <c r="AH392" s="1" t="s">
        <v>137</v>
      </c>
      <c r="AI392" s="1" t="s">
        <v>138</v>
      </c>
      <c r="AJ392" s="1">
        <v>2035</v>
      </c>
      <c r="AK392" s="1" t="str">
        <f>IF(sum!A385="ON",sum!B385,"*")</f>
        <v>*</v>
      </c>
      <c r="AL392" s="1"/>
      <c r="AM392" s="1" t="str">
        <f>IF(sum!A385="ON",sum!G385,"*")</f>
        <v>*</v>
      </c>
      <c r="AP392" s="1" t="s">
        <v>137</v>
      </c>
      <c r="AQ392" s="1" t="s">
        <v>138</v>
      </c>
      <c r="AR392" s="1">
        <v>2035</v>
      </c>
      <c r="AS392" s="1" t="str">
        <f>IF(sum!A385="QU",sum!B385,"*")</f>
        <v>*</v>
      </c>
      <c r="AT392" s="1"/>
      <c r="AU392" s="1" t="str">
        <f>IF(sum!A385="QU",sum!G385,"*")</f>
        <v>*</v>
      </c>
      <c r="AX392" s="1" t="s">
        <v>137</v>
      </c>
      <c r="AY392" s="1" t="s">
        <v>138</v>
      </c>
      <c r="AZ392" s="1">
        <v>2035</v>
      </c>
      <c r="BA392" s="1" t="str">
        <f>IF(sum!A385="SA",sum!B385,"*")</f>
        <v>*</v>
      </c>
      <c r="BB392" s="1"/>
      <c r="BC392" s="1" t="str">
        <f>IF(sum!A385="SA",sum!G385,"*")</f>
        <v>*</v>
      </c>
    </row>
    <row r="393" spans="2:55">
      <c r="B393" s="4" t="s">
        <v>137</v>
      </c>
      <c r="C393" s="4" t="s">
        <v>138</v>
      </c>
      <c r="D393" s="4">
        <v>2035</v>
      </c>
      <c r="J393" s="4" t="s">
        <v>137</v>
      </c>
      <c r="K393" s="4" t="s">
        <v>138</v>
      </c>
      <c r="L393" s="4">
        <v>2035</v>
      </c>
      <c r="M393" s="1" t="str">
        <f>IF(sum!A386="AT",sum!B386,"*")</f>
        <v>*</v>
      </c>
      <c r="N393" s="1"/>
      <c r="O393" s="1" t="str">
        <f>IF(sum!A386="AT",sum!G386,"*")</f>
        <v>*</v>
      </c>
      <c r="R393" s="4" t="s">
        <v>137</v>
      </c>
      <c r="S393" s="4" t="s">
        <v>138</v>
      </c>
      <c r="T393" s="4">
        <v>2035</v>
      </c>
      <c r="U393" s="1" t="str">
        <f>IF(sum!A386="BC",sum!B386,"*")</f>
        <v>*</v>
      </c>
      <c r="V393" s="1"/>
      <c r="W393" s="1" t="str">
        <f>IF(sum!A386="BC",sum!G386,"*")</f>
        <v>*</v>
      </c>
      <c r="Z393" s="4" t="s">
        <v>137</v>
      </c>
      <c r="AA393" s="4" t="s">
        <v>138</v>
      </c>
      <c r="AB393" s="4">
        <v>2035</v>
      </c>
      <c r="AC393" s="1" t="str">
        <f>IF(sum!A386="MA",sum!B386,"*")</f>
        <v>R_ES-WH-AP_GAS1</v>
      </c>
      <c r="AD393" s="1"/>
      <c r="AE393" s="1">
        <f>IF(sum!A386="MA",sum!G386,"*")</f>
        <v>6.8193961761294594E-2</v>
      </c>
      <c r="AH393" s="4" t="s">
        <v>137</v>
      </c>
      <c r="AI393" s="4" t="s">
        <v>138</v>
      </c>
      <c r="AJ393" s="4">
        <v>2035</v>
      </c>
      <c r="AK393" s="1" t="str">
        <f>IF(sum!A386="ON",sum!B386,"*")</f>
        <v>*</v>
      </c>
      <c r="AL393" s="1"/>
      <c r="AM393" s="1" t="str">
        <f>IF(sum!A386="ON",sum!G386,"*")</f>
        <v>*</v>
      </c>
      <c r="AP393" s="4" t="s">
        <v>137</v>
      </c>
      <c r="AQ393" s="4" t="s">
        <v>138</v>
      </c>
      <c r="AR393" s="4">
        <v>2035</v>
      </c>
      <c r="AS393" s="1" t="str">
        <f>IF(sum!A386="QU",sum!B386,"*")</f>
        <v>*</v>
      </c>
      <c r="AT393" s="1"/>
      <c r="AU393" s="1" t="str">
        <f>IF(sum!A386="QU",sum!G386,"*")</f>
        <v>*</v>
      </c>
      <c r="AX393" s="4" t="s">
        <v>137</v>
      </c>
      <c r="AY393" s="4" t="s">
        <v>138</v>
      </c>
      <c r="AZ393" s="4">
        <v>2035</v>
      </c>
      <c r="BA393" s="1" t="str">
        <f>IF(sum!A386="SA",sum!B386,"*")</f>
        <v>*</v>
      </c>
      <c r="BB393" s="1"/>
      <c r="BC393" s="1" t="str">
        <f>IF(sum!A386="SA",sum!G386,"*")</f>
        <v>*</v>
      </c>
    </row>
    <row r="394" spans="2:55">
      <c r="B394" s="1" t="s">
        <v>137</v>
      </c>
      <c r="C394" s="1" t="s">
        <v>138</v>
      </c>
      <c r="D394" s="1">
        <v>2035</v>
      </c>
      <c r="J394" s="1" t="s">
        <v>137</v>
      </c>
      <c r="K394" s="1" t="s">
        <v>138</v>
      </c>
      <c r="L394" s="1">
        <v>2035</v>
      </c>
      <c r="M394" s="1" t="str">
        <f>IF(sum!A387="AT",sum!B387,"*")</f>
        <v>*</v>
      </c>
      <c r="N394" s="1"/>
      <c r="O394" s="1" t="str">
        <f>IF(sum!A387="AT",sum!G387,"*")</f>
        <v>*</v>
      </c>
      <c r="R394" s="1" t="s">
        <v>137</v>
      </c>
      <c r="S394" s="1" t="s">
        <v>138</v>
      </c>
      <c r="T394" s="1">
        <v>2035</v>
      </c>
      <c r="U394" s="1" t="str">
        <f>IF(sum!A387="BC",sum!B387,"*")</f>
        <v>*</v>
      </c>
      <c r="V394" s="1"/>
      <c r="W394" s="1" t="str">
        <f>IF(sum!A387="BC",sum!G387,"*")</f>
        <v>*</v>
      </c>
      <c r="Z394" s="1" t="s">
        <v>137</v>
      </c>
      <c r="AA394" s="1" t="s">
        <v>138</v>
      </c>
      <c r="AB394" s="1">
        <v>2035</v>
      </c>
      <c r="AC394" s="1" t="str">
        <f>IF(sum!A387="MA",sum!B387,"*")</f>
        <v>R_ES-WH-AP_WOD1</v>
      </c>
      <c r="AD394" s="1"/>
      <c r="AE394" s="1">
        <f>IF(sum!A387="MA",sum!G387,"*")</f>
        <v>0</v>
      </c>
      <c r="AH394" s="1" t="s">
        <v>137</v>
      </c>
      <c r="AI394" s="1" t="s">
        <v>138</v>
      </c>
      <c r="AJ394" s="1">
        <v>2035</v>
      </c>
      <c r="AK394" s="1" t="str">
        <f>IF(sum!A387="ON",sum!B387,"*")</f>
        <v>*</v>
      </c>
      <c r="AL394" s="1"/>
      <c r="AM394" s="1" t="str">
        <f>IF(sum!A387="ON",sum!G387,"*")</f>
        <v>*</v>
      </c>
      <c r="AP394" s="1" t="s">
        <v>137</v>
      </c>
      <c r="AQ394" s="1" t="s">
        <v>138</v>
      </c>
      <c r="AR394" s="1">
        <v>2035</v>
      </c>
      <c r="AS394" s="1" t="str">
        <f>IF(sum!A387="QU",sum!B387,"*")</f>
        <v>*</v>
      </c>
      <c r="AT394" s="1"/>
      <c r="AU394" s="1" t="str">
        <f>IF(sum!A387="QU",sum!G387,"*")</f>
        <v>*</v>
      </c>
      <c r="AX394" s="1" t="s">
        <v>137</v>
      </c>
      <c r="AY394" s="1" t="s">
        <v>138</v>
      </c>
      <c r="AZ394" s="1">
        <v>2035</v>
      </c>
      <c r="BA394" s="1" t="str">
        <f>IF(sum!A387="SA",sum!B387,"*")</f>
        <v>*</v>
      </c>
      <c r="BB394" s="1"/>
      <c r="BC394" s="1" t="str">
        <f>IF(sum!A387="SA",sum!G387,"*")</f>
        <v>*</v>
      </c>
    </row>
    <row r="395" spans="2:55">
      <c r="B395" s="1" t="s">
        <v>137</v>
      </c>
      <c r="C395" s="1" t="s">
        <v>138</v>
      </c>
      <c r="D395" s="1">
        <v>2035</v>
      </c>
      <c r="J395" s="1" t="s">
        <v>137</v>
      </c>
      <c r="K395" s="1" t="s">
        <v>138</v>
      </c>
      <c r="L395" s="1">
        <v>2035</v>
      </c>
      <c r="M395" s="1" t="str">
        <f>IF(sum!A388="AT",sum!B388,"*")</f>
        <v>*</v>
      </c>
      <c r="N395" s="1"/>
      <c r="O395" s="1" t="str">
        <f>IF(sum!A388="AT",sum!G388,"*")</f>
        <v>*</v>
      </c>
      <c r="R395" s="1" t="s">
        <v>137</v>
      </c>
      <c r="S395" s="1" t="s">
        <v>138</v>
      </c>
      <c r="T395" s="1">
        <v>2035</v>
      </c>
      <c r="U395" s="1" t="str">
        <f>IF(sum!A388="BC",sum!B388,"*")</f>
        <v>*</v>
      </c>
      <c r="V395" s="1"/>
      <c r="W395" s="1" t="str">
        <f>IF(sum!A388="BC",sum!G388,"*")</f>
        <v>*</v>
      </c>
      <c r="Z395" s="1" t="s">
        <v>137</v>
      </c>
      <c r="AA395" s="1" t="s">
        <v>138</v>
      </c>
      <c r="AB395" s="1">
        <v>2035</v>
      </c>
      <c r="AC395" s="1" t="str">
        <f>IF(sum!A388="MA",sum!B388,"*")</f>
        <v>R_ES-WH-MOB_GAS1</v>
      </c>
      <c r="AD395" s="1"/>
      <c r="AE395" s="1">
        <f>IF(sum!A388="MA",sum!G388,"*")</f>
        <v>0</v>
      </c>
      <c r="AH395" s="1" t="s">
        <v>137</v>
      </c>
      <c r="AI395" s="1" t="s">
        <v>138</v>
      </c>
      <c r="AJ395" s="1">
        <v>2035</v>
      </c>
      <c r="AK395" s="1" t="str">
        <f>IF(sum!A388="ON",sum!B388,"*")</f>
        <v>*</v>
      </c>
      <c r="AL395" s="1"/>
      <c r="AM395" s="1" t="str">
        <f>IF(sum!A388="ON",sum!G388,"*")</f>
        <v>*</v>
      </c>
      <c r="AP395" s="4" t="s">
        <v>137</v>
      </c>
      <c r="AQ395" s="4" t="s">
        <v>138</v>
      </c>
      <c r="AR395" s="4">
        <v>2035</v>
      </c>
      <c r="AS395" s="1" t="str">
        <f>IF(sum!A388="QU",sum!B388,"*")</f>
        <v>*</v>
      </c>
      <c r="AT395" s="1"/>
      <c r="AU395" s="1" t="str">
        <f>IF(sum!A388="QU",sum!G388,"*")</f>
        <v>*</v>
      </c>
      <c r="AX395" s="1" t="s">
        <v>137</v>
      </c>
      <c r="AY395" s="1" t="s">
        <v>138</v>
      </c>
      <c r="AZ395" s="1">
        <v>2035</v>
      </c>
      <c r="BA395" s="1" t="str">
        <f>IF(sum!A388="SA",sum!B388,"*")</f>
        <v>*</v>
      </c>
      <c r="BB395" s="1"/>
      <c r="BC395" s="1" t="str">
        <f>IF(sum!A388="SA",sum!G388,"*")</f>
        <v>*</v>
      </c>
    </row>
    <row r="396" spans="2:55">
      <c r="B396" s="4" t="s">
        <v>137</v>
      </c>
      <c r="C396" s="4" t="s">
        <v>138</v>
      </c>
      <c r="D396" s="4">
        <v>2035</v>
      </c>
      <c r="J396" s="4" t="s">
        <v>137</v>
      </c>
      <c r="K396" s="4" t="s">
        <v>138</v>
      </c>
      <c r="L396" s="4">
        <v>2035</v>
      </c>
      <c r="M396" s="1" t="str">
        <f>IF(sum!A389="AT",sum!B389,"*")</f>
        <v>*</v>
      </c>
      <c r="N396" s="1"/>
      <c r="O396" s="1" t="str">
        <f>IF(sum!A389="AT",sum!G389,"*")</f>
        <v>*</v>
      </c>
      <c r="R396" s="4" t="s">
        <v>137</v>
      </c>
      <c r="S396" s="4" t="s">
        <v>138</v>
      </c>
      <c r="T396" s="4">
        <v>2035</v>
      </c>
      <c r="U396" s="1" t="str">
        <f>IF(sum!A389="BC",sum!B389,"*")</f>
        <v>*</v>
      </c>
      <c r="V396" s="1"/>
      <c r="W396" s="1" t="str">
        <f>IF(sum!A389="BC",sum!G389,"*")</f>
        <v>*</v>
      </c>
      <c r="Z396" s="4" t="s">
        <v>137</v>
      </c>
      <c r="AA396" s="4" t="s">
        <v>138</v>
      </c>
      <c r="AB396" s="4">
        <v>2035</v>
      </c>
      <c r="AC396" s="1" t="str">
        <f>IF(sum!A389="MA",sum!B389,"*")</f>
        <v>R_ES-WH-MOB_WOD1</v>
      </c>
      <c r="AD396" s="1"/>
      <c r="AE396" s="1">
        <f>IF(sum!A389="MA",sum!G389,"*")</f>
        <v>1.3879732235870201E-2</v>
      </c>
      <c r="AH396" s="4" t="s">
        <v>137</v>
      </c>
      <c r="AI396" s="4" t="s">
        <v>138</v>
      </c>
      <c r="AJ396" s="4">
        <v>2035</v>
      </c>
      <c r="AK396" s="1" t="str">
        <f>IF(sum!A389="ON",sum!B389,"*")</f>
        <v>*</v>
      </c>
      <c r="AL396" s="1"/>
      <c r="AM396" s="1" t="str">
        <f>IF(sum!A389="ON",sum!G389,"*")</f>
        <v>*</v>
      </c>
      <c r="AP396" s="1" t="s">
        <v>137</v>
      </c>
      <c r="AQ396" s="1" t="s">
        <v>138</v>
      </c>
      <c r="AR396" s="1">
        <v>2035</v>
      </c>
      <c r="AS396" s="1" t="str">
        <f>IF(sum!A389="QU",sum!B389,"*")</f>
        <v>*</v>
      </c>
      <c r="AT396" s="1"/>
      <c r="AU396" s="1" t="str">
        <f>IF(sum!A389="QU",sum!G389,"*")</f>
        <v>*</v>
      </c>
      <c r="AX396" s="4" t="s">
        <v>137</v>
      </c>
      <c r="AY396" s="4" t="s">
        <v>138</v>
      </c>
      <c r="AZ396" s="4">
        <v>2035</v>
      </c>
      <c r="BA396" s="1" t="str">
        <f>IF(sum!A389="SA",sum!B389,"*")</f>
        <v>*</v>
      </c>
      <c r="BB396" s="1"/>
      <c r="BC396" s="1" t="str">
        <f>IF(sum!A389="SA",sum!G389,"*")</f>
        <v>*</v>
      </c>
    </row>
    <row r="397" spans="2:55">
      <c r="B397" s="1" t="s">
        <v>137</v>
      </c>
      <c r="C397" s="1" t="s">
        <v>138</v>
      </c>
      <c r="D397" s="1">
        <v>2035</v>
      </c>
      <c r="J397" s="1" t="s">
        <v>137</v>
      </c>
      <c r="K397" s="1" t="s">
        <v>138</v>
      </c>
      <c r="L397" s="1">
        <v>2035</v>
      </c>
      <c r="M397" s="1" t="str">
        <f>IF(sum!A390="AT",sum!B390,"*")</f>
        <v>*</v>
      </c>
      <c r="N397" s="1"/>
      <c r="O397" s="1" t="str">
        <f>IF(sum!A390="AT",sum!G390,"*")</f>
        <v>*</v>
      </c>
      <c r="R397" s="1" t="s">
        <v>137</v>
      </c>
      <c r="S397" s="1" t="s">
        <v>138</v>
      </c>
      <c r="T397" s="1">
        <v>2035</v>
      </c>
      <c r="U397" s="1" t="str">
        <f>IF(sum!A390="BC",sum!B390,"*")</f>
        <v>*</v>
      </c>
      <c r="V397" s="1"/>
      <c r="W397" s="1" t="str">
        <f>IF(sum!A390="BC",sum!G390,"*")</f>
        <v>*</v>
      </c>
      <c r="Z397" s="1" t="s">
        <v>137</v>
      </c>
      <c r="AA397" s="1" t="s">
        <v>138</v>
      </c>
      <c r="AB397" s="1">
        <v>2035</v>
      </c>
      <c r="AC397" s="1" t="str">
        <f>IF(sum!A390="MA",sum!B390,"*")</f>
        <v>R_ES-WH-SA_GAS1</v>
      </c>
      <c r="AD397" s="1"/>
      <c r="AE397" s="1">
        <f>IF(sum!A390="MA",sum!G390,"*")</f>
        <v>1.52283717915539E-2</v>
      </c>
      <c r="AH397" s="1" t="s">
        <v>137</v>
      </c>
      <c r="AI397" s="1" t="s">
        <v>138</v>
      </c>
      <c r="AJ397" s="1">
        <v>2035</v>
      </c>
      <c r="AK397" s="1" t="str">
        <f>IF(sum!A390="ON",sum!B390,"*")</f>
        <v>*</v>
      </c>
      <c r="AL397" s="1"/>
      <c r="AM397" s="1" t="str">
        <f>IF(sum!A390="ON",sum!G390,"*")</f>
        <v>*</v>
      </c>
      <c r="AP397" s="4" t="s">
        <v>137</v>
      </c>
      <c r="AQ397" s="4" t="s">
        <v>138</v>
      </c>
      <c r="AR397" s="4">
        <v>2035</v>
      </c>
      <c r="AS397" s="1" t="str">
        <f>IF(sum!A390="QU",sum!B390,"*")</f>
        <v>*</v>
      </c>
      <c r="AT397" s="1"/>
      <c r="AU397" s="1" t="str">
        <f>IF(sum!A390="QU",sum!G390,"*")</f>
        <v>*</v>
      </c>
      <c r="AX397" s="1" t="s">
        <v>137</v>
      </c>
      <c r="AY397" s="1" t="s">
        <v>138</v>
      </c>
      <c r="AZ397" s="1">
        <v>2035</v>
      </c>
      <c r="BA397" s="1" t="str">
        <f>IF(sum!A390="SA",sum!B390,"*")</f>
        <v>*</v>
      </c>
      <c r="BB397" s="1"/>
      <c r="BC397" s="1" t="str">
        <f>IF(sum!A390="SA",sum!G390,"*")</f>
        <v>*</v>
      </c>
    </row>
    <row r="398" spans="2:55">
      <c r="B398" s="1" t="s">
        <v>137</v>
      </c>
      <c r="C398" s="1" t="s">
        <v>138</v>
      </c>
      <c r="D398" s="1">
        <v>2035</v>
      </c>
      <c r="J398" s="1" t="s">
        <v>137</v>
      </c>
      <c r="K398" s="1" t="s">
        <v>138</v>
      </c>
      <c r="L398" s="1">
        <v>2035</v>
      </c>
      <c r="M398" s="1" t="str">
        <f>IF(sum!A391="AT",sum!B391,"*")</f>
        <v>*</v>
      </c>
      <c r="N398" s="1"/>
      <c r="O398" s="1" t="str">
        <f>IF(sum!A391="AT",sum!G391,"*")</f>
        <v>*</v>
      </c>
      <c r="R398" s="1" t="s">
        <v>137</v>
      </c>
      <c r="S398" s="1" t="s">
        <v>138</v>
      </c>
      <c r="T398" s="1">
        <v>2035</v>
      </c>
      <c r="U398" s="1" t="str">
        <f>IF(sum!A391="BC",sum!B391,"*")</f>
        <v>*</v>
      </c>
      <c r="V398" s="1"/>
      <c r="W398" s="1" t="str">
        <f>IF(sum!A391="BC",sum!G391,"*")</f>
        <v>*</v>
      </c>
      <c r="Z398" s="1" t="s">
        <v>137</v>
      </c>
      <c r="AA398" s="1" t="s">
        <v>138</v>
      </c>
      <c r="AB398" s="1">
        <v>2035</v>
      </c>
      <c r="AC398" s="1" t="str">
        <f>IF(sum!A391="MA",sum!B391,"*")</f>
        <v>R_ES-WH-SA_STEAM1</v>
      </c>
      <c r="AD398" s="1"/>
      <c r="AE398" s="1">
        <f>IF(sum!A391="MA",sum!G391,"*")</f>
        <v>0</v>
      </c>
      <c r="AH398" s="1" t="s">
        <v>137</v>
      </c>
      <c r="AI398" s="1" t="s">
        <v>138</v>
      </c>
      <c r="AJ398" s="1">
        <v>2035</v>
      </c>
      <c r="AK398" s="1" t="str">
        <f>IF(sum!A391="ON",sum!B391,"*")</f>
        <v>*</v>
      </c>
      <c r="AL398" s="1"/>
      <c r="AM398" s="1" t="str">
        <f>IF(sum!A391="ON",sum!G391,"*")</f>
        <v>*</v>
      </c>
      <c r="AP398" s="1" t="s">
        <v>137</v>
      </c>
      <c r="AQ398" s="1" t="s">
        <v>138</v>
      </c>
      <c r="AR398" s="1">
        <v>2035</v>
      </c>
      <c r="AS398" s="1" t="str">
        <f>IF(sum!A391="QU",sum!B391,"*")</f>
        <v>*</v>
      </c>
      <c r="AT398" s="1"/>
      <c r="AU398" s="1" t="str">
        <f>IF(sum!A391="QU",sum!G391,"*")</f>
        <v>*</v>
      </c>
      <c r="AX398" s="1" t="s">
        <v>137</v>
      </c>
      <c r="AY398" s="1" t="s">
        <v>138</v>
      </c>
      <c r="AZ398" s="1">
        <v>2035</v>
      </c>
      <c r="BA398" s="1" t="str">
        <f>IF(sum!A391="SA",sum!B391,"*")</f>
        <v>*</v>
      </c>
      <c r="BB398" s="1"/>
      <c r="BC398" s="1" t="str">
        <f>IF(sum!A391="SA",sum!G391,"*")</f>
        <v>*</v>
      </c>
    </row>
    <row r="399" spans="2:55">
      <c r="B399" s="4" t="s">
        <v>137</v>
      </c>
      <c r="C399" s="4" t="s">
        <v>138</v>
      </c>
      <c r="D399" s="4">
        <v>2035</v>
      </c>
      <c r="J399" s="4" t="s">
        <v>137</v>
      </c>
      <c r="K399" s="4" t="s">
        <v>138</v>
      </c>
      <c r="L399" s="4">
        <v>2035</v>
      </c>
      <c r="M399" s="1" t="str">
        <f>IF(sum!A392="AT",sum!B392,"*")</f>
        <v>*</v>
      </c>
      <c r="N399" s="1"/>
      <c r="O399" s="1" t="str">
        <f>IF(sum!A392="AT",sum!G392,"*")</f>
        <v>*</v>
      </c>
      <c r="R399" s="4" t="s">
        <v>137</v>
      </c>
      <c r="S399" s="4" t="s">
        <v>138</v>
      </c>
      <c r="T399" s="4">
        <v>2035</v>
      </c>
      <c r="U399" s="1" t="str">
        <f>IF(sum!A392="BC",sum!B392,"*")</f>
        <v>*</v>
      </c>
      <c r="V399" s="1"/>
      <c r="W399" s="1" t="str">
        <f>IF(sum!A392="BC",sum!G392,"*")</f>
        <v>*</v>
      </c>
      <c r="Z399" s="4" t="s">
        <v>137</v>
      </c>
      <c r="AA399" s="4" t="s">
        <v>138</v>
      </c>
      <c r="AB399" s="4">
        <v>2035</v>
      </c>
      <c r="AC399" s="1" t="str">
        <f>IF(sum!A392="MA",sum!B392,"*")</f>
        <v>R_ES-WH-SD_GAS1</v>
      </c>
      <c r="AD399" s="1"/>
      <c r="AE399" s="1">
        <f>IF(sum!A392="MA",sum!G392,"*")</f>
        <v>7.6836417827974304E-2</v>
      </c>
      <c r="AH399" s="4" t="s">
        <v>137</v>
      </c>
      <c r="AI399" s="4" t="s">
        <v>138</v>
      </c>
      <c r="AJ399" s="4">
        <v>2035</v>
      </c>
      <c r="AK399" s="1" t="str">
        <f>IF(sum!A392="ON",sum!B392,"*")</f>
        <v>*</v>
      </c>
      <c r="AL399" s="1"/>
      <c r="AM399" s="1" t="str">
        <f>IF(sum!A392="ON",sum!G392,"*")</f>
        <v>*</v>
      </c>
      <c r="AP399" s="4" t="s">
        <v>137</v>
      </c>
      <c r="AQ399" s="4" t="s">
        <v>138</v>
      </c>
      <c r="AR399" s="4">
        <v>2035</v>
      </c>
      <c r="AS399" s="1" t="str">
        <f>IF(sum!A392="QU",sum!B392,"*")</f>
        <v>*</v>
      </c>
      <c r="AT399" s="1"/>
      <c r="AU399" s="1" t="str">
        <f>IF(sum!A392="QU",sum!G392,"*")</f>
        <v>*</v>
      </c>
      <c r="AX399" s="4" t="s">
        <v>137</v>
      </c>
      <c r="AY399" s="4" t="s">
        <v>138</v>
      </c>
      <c r="AZ399" s="4">
        <v>2035</v>
      </c>
      <c r="BA399" s="1" t="str">
        <f>IF(sum!A392="SA",sum!B392,"*")</f>
        <v>*</v>
      </c>
      <c r="BB399" s="1"/>
      <c r="BC399" s="1" t="str">
        <f>IF(sum!A392="SA",sum!G392,"*")</f>
        <v>*</v>
      </c>
    </row>
    <row r="400" spans="2:55">
      <c r="B400" s="1" t="s">
        <v>137</v>
      </c>
      <c r="C400" s="1" t="s">
        <v>138</v>
      </c>
      <c r="D400" s="1">
        <v>2035</v>
      </c>
      <c r="J400" s="1" t="s">
        <v>137</v>
      </c>
      <c r="K400" s="1" t="s">
        <v>138</v>
      </c>
      <c r="L400" s="1">
        <v>2035</v>
      </c>
      <c r="M400" s="1" t="str">
        <f>IF(sum!A393="AT",sum!B393,"*")</f>
        <v>*</v>
      </c>
      <c r="N400" s="1"/>
      <c r="O400" s="1" t="str">
        <f>IF(sum!A393="AT",sum!G393,"*")</f>
        <v>*</v>
      </c>
      <c r="R400" s="1" t="s">
        <v>137</v>
      </c>
      <c r="S400" s="1" t="s">
        <v>138</v>
      </c>
      <c r="T400" s="1">
        <v>2035</v>
      </c>
      <c r="U400" s="1" t="str">
        <f>IF(sum!A393="BC",sum!B393,"*")</f>
        <v>*</v>
      </c>
      <c r="V400" s="1"/>
      <c r="W400" s="1" t="str">
        <f>IF(sum!A393="BC",sum!G393,"*")</f>
        <v>*</v>
      </c>
      <c r="Z400" s="1" t="s">
        <v>137</v>
      </c>
      <c r="AA400" s="1" t="s">
        <v>138</v>
      </c>
      <c r="AB400" s="1">
        <v>2035</v>
      </c>
      <c r="AC400" s="1" t="str">
        <f>IF(sum!A393="MA",sum!B393,"*")</f>
        <v>R_ES-WH-SD_STEAM1</v>
      </c>
      <c r="AD400" s="1"/>
      <c r="AE400" s="1">
        <f>IF(sum!A393="MA",sum!G393,"*")</f>
        <v>0.132225620816904</v>
      </c>
      <c r="AH400" s="1" t="s">
        <v>137</v>
      </c>
      <c r="AI400" s="1" t="s">
        <v>138</v>
      </c>
      <c r="AJ400" s="1">
        <v>2035</v>
      </c>
      <c r="AK400" s="1" t="str">
        <f>IF(sum!A393="ON",sum!B393,"*")</f>
        <v>*</v>
      </c>
      <c r="AL400" s="1"/>
      <c r="AM400" s="1" t="str">
        <f>IF(sum!A393="ON",sum!G393,"*")</f>
        <v>*</v>
      </c>
      <c r="AP400" s="1" t="s">
        <v>137</v>
      </c>
      <c r="AQ400" s="1" t="s">
        <v>138</v>
      </c>
      <c r="AR400" s="1">
        <v>2035</v>
      </c>
      <c r="AS400" s="1" t="str">
        <f>IF(sum!A393="QU",sum!B393,"*")</f>
        <v>*</v>
      </c>
      <c r="AT400" s="1"/>
      <c r="AU400" s="1" t="str">
        <f>IF(sum!A393="QU",sum!G393,"*")</f>
        <v>*</v>
      </c>
      <c r="AX400" s="1" t="s">
        <v>137</v>
      </c>
      <c r="AY400" s="1" t="s">
        <v>138</v>
      </c>
      <c r="AZ400" s="1">
        <v>2035</v>
      </c>
      <c r="BA400" s="1" t="str">
        <f>IF(sum!A393="SA",sum!B393,"*")</f>
        <v>*</v>
      </c>
      <c r="BB400" s="1"/>
      <c r="BC400" s="1" t="str">
        <f>IF(sum!A393="SA",sum!G393,"*")</f>
        <v>*</v>
      </c>
    </row>
    <row r="401" spans="2:55">
      <c r="B401" s="1" t="s">
        <v>137</v>
      </c>
      <c r="C401" s="1" t="s">
        <v>138</v>
      </c>
      <c r="D401" s="1">
        <v>2035</v>
      </c>
      <c r="J401" s="1" t="s">
        <v>137</v>
      </c>
      <c r="K401" s="1" t="s">
        <v>138</v>
      </c>
      <c r="L401" s="1">
        <v>2035</v>
      </c>
      <c r="M401" s="1" t="str">
        <f>IF(sum!A394="AT",sum!B394,"*")</f>
        <v>*</v>
      </c>
      <c r="N401" s="1"/>
      <c r="O401" s="1" t="str">
        <f>IF(sum!A394="AT",sum!G394,"*")</f>
        <v>*</v>
      </c>
      <c r="R401" s="1" t="s">
        <v>137</v>
      </c>
      <c r="S401" s="1" t="s">
        <v>138</v>
      </c>
      <c r="T401" s="1">
        <v>2035</v>
      </c>
      <c r="U401" s="1" t="str">
        <f>IF(sum!A394="BC",sum!B394,"*")</f>
        <v>*</v>
      </c>
      <c r="V401" s="1"/>
      <c r="W401" s="1" t="str">
        <f>IF(sum!A394="BC",sum!G394,"*")</f>
        <v>*</v>
      </c>
      <c r="Z401" s="1" t="s">
        <v>137</v>
      </c>
      <c r="AA401" s="1" t="s">
        <v>138</v>
      </c>
      <c r="AB401" s="1">
        <v>2035</v>
      </c>
      <c r="AC401" s="1" t="str">
        <f>IF(sum!A394="MA",sum!B394,"*")</f>
        <v>RTS-AuxiliaryEquip_ELE1</v>
      </c>
      <c r="AD401" s="1"/>
      <c r="AE401" s="1">
        <f>IF(sum!A394="MA",sum!G394,"*")</f>
        <v>5.6763880099895997E-2</v>
      </c>
      <c r="AH401" s="1" t="s">
        <v>137</v>
      </c>
      <c r="AI401" s="1" t="s">
        <v>138</v>
      </c>
      <c r="AJ401" s="1">
        <v>2035</v>
      </c>
      <c r="AK401" s="1" t="str">
        <f>IF(sum!A394="ON",sum!B394,"*")</f>
        <v>*</v>
      </c>
      <c r="AL401" s="1"/>
      <c r="AM401" s="1" t="str">
        <f>IF(sum!A394="ON",sum!G394,"*")</f>
        <v>*</v>
      </c>
      <c r="AP401" s="4" t="s">
        <v>137</v>
      </c>
      <c r="AQ401" s="4" t="s">
        <v>138</v>
      </c>
      <c r="AR401" s="4">
        <v>2035</v>
      </c>
      <c r="AS401" s="1" t="str">
        <f>IF(sum!A394="QU",sum!B394,"*")</f>
        <v>*</v>
      </c>
      <c r="AT401" s="1"/>
      <c r="AU401" s="1" t="str">
        <f>IF(sum!A394="QU",sum!G394,"*")</f>
        <v>*</v>
      </c>
      <c r="AX401" s="1" t="s">
        <v>137</v>
      </c>
      <c r="AY401" s="1" t="s">
        <v>138</v>
      </c>
      <c r="AZ401" s="1">
        <v>2035</v>
      </c>
      <c r="BA401" s="1" t="str">
        <f>IF(sum!A394="SA",sum!B394,"*")</f>
        <v>*</v>
      </c>
      <c r="BB401" s="1"/>
      <c r="BC401" s="1" t="str">
        <f>IF(sum!A394="SA",sum!G394,"*")</f>
        <v>*</v>
      </c>
    </row>
    <row r="402" spans="2:55">
      <c r="B402" s="4" t="s">
        <v>137</v>
      </c>
      <c r="C402" s="4" t="s">
        <v>138</v>
      </c>
      <c r="D402" s="4">
        <v>2035</v>
      </c>
      <c r="J402" s="4" t="s">
        <v>137</v>
      </c>
      <c r="K402" s="4" t="s">
        <v>138</v>
      </c>
      <c r="L402" s="4">
        <v>2035</v>
      </c>
      <c r="M402" s="1" t="str">
        <f>IF(sum!A395="AT",sum!B395,"*")</f>
        <v>*</v>
      </c>
      <c r="N402" s="1"/>
      <c r="O402" s="1" t="str">
        <f>IF(sum!A395="AT",sum!G395,"*")</f>
        <v>*</v>
      </c>
      <c r="R402" s="4" t="s">
        <v>137</v>
      </c>
      <c r="S402" s="4" t="s">
        <v>138</v>
      </c>
      <c r="T402" s="4">
        <v>2035</v>
      </c>
      <c r="U402" s="1" t="str">
        <f>IF(sum!A395="BC",sum!B395,"*")</f>
        <v>*</v>
      </c>
      <c r="V402" s="1"/>
      <c r="W402" s="1" t="str">
        <f>IF(sum!A395="BC",sum!G395,"*")</f>
        <v>*</v>
      </c>
      <c r="Z402" s="4" t="s">
        <v>137</v>
      </c>
      <c r="AA402" s="4" t="s">
        <v>138</v>
      </c>
      <c r="AB402" s="4">
        <v>2035</v>
      </c>
      <c r="AC402" s="1" t="str">
        <f>IF(sum!A395="MA",sum!B395,"*")</f>
        <v>RTS-AuxiliaryMot_ELE1</v>
      </c>
      <c r="AD402" s="1"/>
      <c r="AE402" s="1">
        <f>IF(sum!A395="MA",sum!G395,"*")</f>
        <v>2.93532128405063E-2</v>
      </c>
      <c r="AH402" s="4" t="s">
        <v>137</v>
      </c>
      <c r="AI402" s="4" t="s">
        <v>138</v>
      </c>
      <c r="AJ402" s="4">
        <v>2035</v>
      </c>
      <c r="AK402" s="1" t="str">
        <f>IF(sum!A395="ON",sum!B395,"*")</f>
        <v>*</v>
      </c>
      <c r="AL402" s="1"/>
      <c r="AM402" s="1" t="str">
        <f>IF(sum!A395="ON",sum!G395,"*")</f>
        <v>*</v>
      </c>
      <c r="AP402" s="1" t="s">
        <v>137</v>
      </c>
      <c r="AQ402" s="1" t="s">
        <v>138</v>
      </c>
      <c r="AR402" s="1">
        <v>2035</v>
      </c>
      <c r="AS402" s="1" t="str">
        <f>IF(sum!A395="QU",sum!B395,"*")</f>
        <v>*</v>
      </c>
      <c r="AT402" s="1"/>
      <c r="AU402" s="1" t="str">
        <f>IF(sum!A395="QU",sum!G395,"*")</f>
        <v>*</v>
      </c>
      <c r="AX402" s="4" t="s">
        <v>137</v>
      </c>
      <c r="AY402" s="4" t="s">
        <v>138</v>
      </c>
      <c r="AZ402" s="4">
        <v>2035</v>
      </c>
      <c r="BA402" s="1" t="str">
        <f>IF(sum!A395="SA",sum!B395,"*")</f>
        <v>*</v>
      </c>
      <c r="BB402" s="1"/>
      <c r="BC402" s="1" t="str">
        <f>IF(sum!A395="SA",sum!G395,"*")</f>
        <v>*</v>
      </c>
    </row>
    <row r="403" spans="2:55">
      <c r="B403" s="1" t="s">
        <v>137</v>
      </c>
      <c r="C403" s="1" t="s">
        <v>138</v>
      </c>
      <c r="D403" s="1">
        <v>2035</v>
      </c>
      <c r="J403" s="1" t="s">
        <v>137</v>
      </c>
      <c r="K403" s="1" t="s">
        <v>138</v>
      </c>
      <c r="L403" s="1">
        <v>2035</v>
      </c>
      <c r="M403" s="1" t="str">
        <f>IF(sum!A396="AT",sum!B396,"*")</f>
        <v>*</v>
      </c>
      <c r="N403" s="1"/>
      <c r="O403" s="1" t="str">
        <f>IF(sum!A396="AT",sum!G396,"*")</f>
        <v>*</v>
      </c>
      <c r="R403" s="1" t="s">
        <v>137</v>
      </c>
      <c r="S403" s="1" t="s">
        <v>138</v>
      </c>
      <c r="T403" s="1">
        <v>2035</v>
      </c>
      <c r="U403" s="1" t="str">
        <f>IF(sum!A396="BC",sum!B396,"*")</f>
        <v>*</v>
      </c>
      <c r="V403" s="1"/>
      <c r="W403" s="1" t="str">
        <f>IF(sum!A396="BC",sum!G396,"*")</f>
        <v>*</v>
      </c>
      <c r="Z403" s="1" t="s">
        <v>137</v>
      </c>
      <c r="AA403" s="1" t="s">
        <v>138</v>
      </c>
      <c r="AB403" s="1">
        <v>2035</v>
      </c>
      <c r="AC403" s="1" t="str">
        <f>IF(sum!A396="MA",sum!B396,"*")</f>
        <v>RTS-Light_ELE1</v>
      </c>
      <c r="AD403" s="1"/>
      <c r="AE403" s="1">
        <f>IF(sum!A396="MA",sum!G396,"*")</f>
        <v>0.13208945778227801</v>
      </c>
      <c r="AH403" s="1" t="s">
        <v>137</v>
      </c>
      <c r="AI403" s="1" t="s">
        <v>138</v>
      </c>
      <c r="AJ403" s="1">
        <v>2035</v>
      </c>
      <c r="AK403" s="1" t="str">
        <f>IF(sum!A396="ON",sum!B396,"*")</f>
        <v>*</v>
      </c>
      <c r="AL403" s="1"/>
      <c r="AM403" s="1" t="str">
        <f>IF(sum!A396="ON",sum!G396,"*")</f>
        <v>*</v>
      </c>
      <c r="AP403" s="4" t="s">
        <v>137</v>
      </c>
      <c r="AQ403" s="4" t="s">
        <v>138</v>
      </c>
      <c r="AR403" s="4">
        <v>2035</v>
      </c>
      <c r="AS403" s="1" t="str">
        <f>IF(sum!A396="QU",sum!B396,"*")</f>
        <v>*</v>
      </c>
      <c r="AT403" s="1"/>
      <c r="AU403" s="1" t="str">
        <f>IF(sum!A396="QU",sum!G396,"*")</f>
        <v>*</v>
      </c>
      <c r="AX403" s="1" t="s">
        <v>137</v>
      </c>
      <c r="AY403" s="1" t="s">
        <v>138</v>
      </c>
      <c r="AZ403" s="1">
        <v>2035</v>
      </c>
      <c r="BA403" s="1" t="str">
        <f>IF(sum!A396="SA",sum!B396,"*")</f>
        <v>*</v>
      </c>
      <c r="BB403" s="1"/>
      <c r="BC403" s="1" t="str">
        <f>IF(sum!A396="SA",sum!G396,"*")</f>
        <v>*</v>
      </c>
    </row>
    <row r="404" spans="2:55">
      <c r="B404" s="1" t="s">
        <v>137</v>
      </c>
      <c r="C404" s="1" t="s">
        <v>138</v>
      </c>
      <c r="D404" s="1">
        <v>2035</v>
      </c>
      <c r="J404" s="1" t="s">
        <v>137</v>
      </c>
      <c r="K404" s="1" t="s">
        <v>138</v>
      </c>
      <c r="L404" s="1">
        <v>2035</v>
      </c>
      <c r="M404" s="1" t="str">
        <f>IF(sum!A397="AT",sum!B397,"*")</f>
        <v>*</v>
      </c>
      <c r="N404" s="1"/>
      <c r="O404" s="1" t="str">
        <f>IF(sum!A397="AT",sum!G397,"*")</f>
        <v>*</v>
      </c>
      <c r="R404" s="1" t="s">
        <v>137</v>
      </c>
      <c r="S404" s="1" t="s">
        <v>138</v>
      </c>
      <c r="T404" s="1">
        <v>2035</v>
      </c>
      <c r="U404" s="1" t="str">
        <f>IF(sum!A397="BC",sum!B397,"*")</f>
        <v>*</v>
      </c>
      <c r="V404" s="1"/>
      <c r="W404" s="1" t="str">
        <f>IF(sum!A397="BC",sum!G397,"*")</f>
        <v>*</v>
      </c>
      <c r="Z404" s="1" t="s">
        <v>137</v>
      </c>
      <c r="AA404" s="1" t="s">
        <v>138</v>
      </c>
      <c r="AB404" s="1">
        <v>2035</v>
      </c>
      <c r="AC404" s="1" t="str">
        <f>IF(sum!A397="MA",sum!B397,"*")</f>
        <v>RTS-SpCool_ELE1</v>
      </c>
      <c r="AD404" s="1"/>
      <c r="AE404" s="1">
        <f>IF(sum!A397="MA",sum!G397,"*")</f>
        <v>2.93532128405063E-2</v>
      </c>
      <c r="AH404" s="1" t="s">
        <v>137</v>
      </c>
      <c r="AI404" s="1" t="s">
        <v>138</v>
      </c>
      <c r="AJ404" s="1">
        <v>2035</v>
      </c>
      <c r="AK404" s="1" t="str">
        <f>IF(sum!A397="ON",sum!B397,"*")</f>
        <v>*</v>
      </c>
      <c r="AL404" s="1"/>
      <c r="AM404" s="1" t="str">
        <f>IF(sum!A397="ON",sum!G397,"*")</f>
        <v>*</v>
      </c>
      <c r="AP404" s="1" t="s">
        <v>137</v>
      </c>
      <c r="AQ404" s="1" t="s">
        <v>138</v>
      </c>
      <c r="AR404" s="1">
        <v>2035</v>
      </c>
      <c r="AS404" s="1" t="str">
        <f>IF(sum!A397="QU",sum!B397,"*")</f>
        <v>*</v>
      </c>
      <c r="AT404" s="1"/>
      <c r="AU404" s="1" t="str">
        <f>IF(sum!A397="QU",sum!G397,"*")</f>
        <v>*</v>
      </c>
      <c r="AX404" s="1" t="s">
        <v>137</v>
      </c>
      <c r="AY404" s="1" t="s">
        <v>138</v>
      </c>
      <c r="AZ404" s="1">
        <v>2035</v>
      </c>
      <c r="BA404" s="1" t="str">
        <f>IF(sum!A397="SA",sum!B397,"*")</f>
        <v>*</v>
      </c>
      <c r="BB404" s="1"/>
      <c r="BC404" s="1" t="str">
        <f>IF(sum!A397="SA",sum!G397,"*")</f>
        <v>*</v>
      </c>
    </row>
    <row r="405" spans="2:55">
      <c r="B405" s="4" t="s">
        <v>137</v>
      </c>
      <c r="C405" s="4" t="s">
        <v>138</v>
      </c>
      <c r="D405" s="4">
        <v>2035</v>
      </c>
      <c r="J405" s="4" t="s">
        <v>137</v>
      </c>
      <c r="K405" s="4" t="s">
        <v>138</v>
      </c>
      <c r="L405" s="4">
        <v>2035</v>
      </c>
      <c r="M405" s="1" t="str">
        <f>IF(sum!A398="AT",sum!B398,"*")</f>
        <v>*</v>
      </c>
      <c r="N405" s="1"/>
      <c r="O405" s="1" t="str">
        <f>IF(sum!A398="AT",sum!G398,"*")</f>
        <v>*</v>
      </c>
      <c r="R405" s="4" t="s">
        <v>137</v>
      </c>
      <c r="S405" s="4" t="s">
        <v>138</v>
      </c>
      <c r="T405" s="4">
        <v>2035</v>
      </c>
      <c r="U405" s="1" t="str">
        <f>IF(sum!A398="BC",sum!B398,"*")</f>
        <v>*</v>
      </c>
      <c r="V405" s="1"/>
      <c r="W405" s="1" t="str">
        <f>IF(sum!A398="BC",sum!G398,"*")</f>
        <v>*</v>
      </c>
      <c r="Z405" s="4" t="s">
        <v>137</v>
      </c>
      <c r="AA405" s="4" t="s">
        <v>138</v>
      </c>
      <c r="AB405" s="4">
        <v>2035</v>
      </c>
      <c r="AC405" s="1" t="str">
        <f>IF(sum!A398="MA",sum!B398,"*")</f>
        <v>RTS-SpHeat_ELE1</v>
      </c>
      <c r="AD405" s="1"/>
      <c r="AE405" s="1">
        <f>IF(sum!A398="MA",sum!G398,"*")</f>
        <v>0.39460848318581898</v>
      </c>
      <c r="AH405" s="4" t="s">
        <v>137</v>
      </c>
      <c r="AI405" s="4" t="s">
        <v>138</v>
      </c>
      <c r="AJ405" s="4">
        <v>2035</v>
      </c>
      <c r="AK405" s="1" t="str">
        <f>IF(sum!A398="ON",sum!B398,"*")</f>
        <v>*</v>
      </c>
      <c r="AL405" s="1"/>
      <c r="AM405" s="1" t="str">
        <f>IF(sum!A398="ON",sum!G398,"*")</f>
        <v>*</v>
      </c>
      <c r="AP405" s="4" t="s">
        <v>137</v>
      </c>
      <c r="AQ405" s="4" t="s">
        <v>138</v>
      </c>
      <c r="AR405" s="4">
        <v>2035</v>
      </c>
      <c r="AS405" s="1" t="str">
        <f>IF(sum!A398="QU",sum!B398,"*")</f>
        <v>*</v>
      </c>
      <c r="AT405" s="1"/>
      <c r="AU405" s="1" t="str">
        <f>IF(sum!A398="QU",sum!G398,"*")</f>
        <v>*</v>
      </c>
      <c r="AX405" s="4" t="s">
        <v>137</v>
      </c>
      <c r="AY405" s="4" t="s">
        <v>138</v>
      </c>
      <c r="AZ405" s="4">
        <v>2035</v>
      </c>
      <c r="BA405" s="1" t="str">
        <f>IF(sum!A398="SA",sum!B398,"*")</f>
        <v>*</v>
      </c>
      <c r="BB405" s="1"/>
      <c r="BC405" s="1" t="str">
        <f>IF(sum!A398="SA",sum!G398,"*")</f>
        <v>*</v>
      </c>
    </row>
    <row r="406" spans="2:55">
      <c r="B406" s="1" t="s">
        <v>137</v>
      </c>
      <c r="C406" s="1" t="s">
        <v>138</v>
      </c>
      <c r="D406" s="1">
        <v>2035</v>
      </c>
      <c r="J406" s="1" t="s">
        <v>137</v>
      </c>
      <c r="K406" s="1" t="s">
        <v>138</v>
      </c>
      <c r="L406" s="1">
        <v>2035</v>
      </c>
      <c r="M406" s="1" t="str">
        <f>IF(sum!A399="AT",sum!B399,"*")</f>
        <v>*</v>
      </c>
      <c r="N406" s="1"/>
      <c r="O406" s="1" t="str">
        <f>IF(sum!A399="AT",sum!G399,"*")</f>
        <v>*</v>
      </c>
      <c r="R406" s="1" t="s">
        <v>137</v>
      </c>
      <c r="S406" s="1" t="s">
        <v>138</v>
      </c>
      <c r="T406" s="1">
        <v>2035</v>
      </c>
      <c r="U406" s="1" t="str">
        <f>IF(sum!A399="BC",sum!B399,"*")</f>
        <v>*</v>
      </c>
      <c r="V406" s="1"/>
      <c r="W406" s="1" t="str">
        <f>IF(sum!A399="BC",sum!G399,"*")</f>
        <v>*</v>
      </c>
      <c r="Z406" s="1" t="s">
        <v>137</v>
      </c>
      <c r="AA406" s="1" t="s">
        <v>138</v>
      </c>
      <c r="AB406" s="1">
        <v>2035</v>
      </c>
      <c r="AC406" s="1" t="str">
        <f>IF(sum!A399="MA",sum!B399,"*")</f>
        <v>RTS-WaterHeat_ELE1</v>
      </c>
      <c r="AD406" s="1"/>
      <c r="AE406" s="1">
        <f>IF(sum!A399="MA",sum!G399,"*")</f>
        <v>2.2705552039958402E-2</v>
      </c>
      <c r="AH406" s="1" t="s">
        <v>137</v>
      </c>
      <c r="AI406" s="1" t="s">
        <v>138</v>
      </c>
      <c r="AJ406" s="1">
        <v>2035</v>
      </c>
      <c r="AK406" s="1" t="str">
        <f>IF(sum!A399="ON",sum!B399,"*")</f>
        <v>*</v>
      </c>
      <c r="AL406" s="1"/>
      <c r="AM406" s="1" t="str">
        <f>IF(sum!A399="ON",sum!G399,"*")</f>
        <v>*</v>
      </c>
      <c r="AP406" s="1" t="s">
        <v>137</v>
      </c>
      <c r="AQ406" s="1" t="s">
        <v>138</v>
      </c>
      <c r="AR406" s="1">
        <v>2035</v>
      </c>
      <c r="AS406" s="1" t="str">
        <f>IF(sum!A399="QU",sum!B399,"*")</f>
        <v>*</v>
      </c>
      <c r="AT406" s="1"/>
      <c r="AU406" s="1" t="str">
        <f>IF(sum!A399="QU",sum!G399,"*")</f>
        <v>*</v>
      </c>
      <c r="AX406" s="1" t="s">
        <v>137</v>
      </c>
      <c r="AY406" s="1" t="s">
        <v>138</v>
      </c>
      <c r="AZ406" s="1">
        <v>2035</v>
      </c>
      <c r="BA406" s="1" t="str">
        <f>IF(sum!A399="SA",sum!B399,"*")</f>
        <v>*</v>
      </c>
      <c r="BB406" s="1"/>
      <c r="BC406" s="1" t="str">
        <f>IF(sum!A399="SA",sum!G399,"*")</f>
        <v>*</v>
      </c>
    </row>
    <row r="407" spans="2:55">
      <c r="B407" s="1" t="s">
        <v>137</v>
      </c>
      <c r="C407" s="1" t="s">
        <v>138</v>
      </c>
      <c r="D407" s="1">
        <v>2035</v>
      </c>
      <c r="J407" s="1" t="s">
        <v>137</v>
      </c>
      <c r="K407" s="1" t="s">
        <v>138</v>
      </c>
      <c r="L407" s="1">
        <v>2035</v>
      </c>
      <c r="M407" s="1" t="str">
        <f>IF(sum!A400="AT",sum!B400,"*")</f>
        <v>*</v>
      </c>
      <c r="N407" s="1"/>
      <c r="O407" s="1" t="str">
        <f>IF(sum!A400="AT",sum!G400,"*")</f>
        <v>*</v>
      </c>
      <c r="R407" s="1" t="s">
        <v>137</v>
      </c>
      <c r="S407" s="1" t="s">
        <v>138</v>
      </c>
      <c r="T407" s="1">
        <v>2035</v>
      </c>
      <c r="U407" s="1" t="str">
        <f>IF(sum!A400="BC",sum!B400,"*")</f>
        <v>*</v>
      </c>
      <c r="V407" s="1"/>
      <c r="W407" s="1" t="str">
        <f>IF(sum!A400="BC",sum!G400,"*")</f>
        <v>*</v>
      </c>
      <c r="Z407" s="1" t="s">
        <v>137</v>
      </c>
      <c r="AA407" s="1" t="s">
        <v>138</v>
      </c>
      <c r="AB407" s="1">
        <v>2035</v>
      </c>
      <c r="AC407" s="1" t="str">
        <f>IF(sum!A400="MA",sum!B400,"*")</f>
        <v>S_CCUS_EMIS_H2U</v>
      </c>
      <c r="AD407" s="1"/>
      <c r="AE407" s="1">
        <f>IF(sum!A400="MA",sum!G400,"*")</f>
        <v>0.349877665429639</v>
      </c>
      <c r="AH407" s="1" t="s">
        <v>137</v>
      </c>
      <c r="AI407" s="1" t="s">
        <v>138</v>
      </c>
      <c r="AJ407" s="1">
        <v>2035</v>
      </c>
      <c r="AK407" s="1" t="str">
        <f>IF(sum!A400="ON",sum!B400,"*")</f>
        <v>*</v>
      </c>
      <c r="AL407" s="1"/>
      <c r="AM407" s="1" t="str">
        <f>IF(sum!A400="ON",sum!G400,"*")</f>
        <v>*</v>
      </c>
      <c r="AP407" s="4" t="s">
        <v>137</v>
      </c>
      <c r="AQ407" s="4" t="s">
        <v>138</v>
      </c>
      <c r="AR407" s="4">
        <v>2035</v>
      </c>
      <c r="AS407" s="1" t="str">
        <f>IF(sum!A400="QU",sum!B400,"*")</f>
        <v>*</v>
      </c>
      <c r="AT407" s="1"/>
      <c r="AU407" s="1" t="str">
        <f>IF(sum!A400="QU",sum!G400,"*")</f>
        <v>*</v>
      </c>
      <c r="AX407" s="1" t="s">
        <v>137</v>
      </c>
      <c r="AY407" s="1" t="s">
        <v>138</v>
      </c>
      <c r="AZ407" s="1">
        <v>2035</v>
      </c>
      <c r="BA407" s="1" t="str">
        <f>IF(sum!A400="SA",sum!B400,"*")</f>
        <v>*</v>
      </c>
      <c r="BB407" s="1"/>
      <c r="BC407" s="1" t="str">
        <f>IF(sum!A400="SA",sum!G400,"*")</f>
        <v>*</v>
      </c>
    </row>
    <row r="408" spans="2:55">
      <c r="B408" s="4" t="s">
        <v>137</v>
      </c>
      <c r="C408" s="4" t="s">
        <v>138</v>
      </c>
      <c r="D408" s="4">
        <v>2035</v>
      </c>
      <c r="J408" s="4" t="s">
        <v>137</v>
      </c>
      <c r="K408" s="4" t="s">
        <v>138</v>
      </c>
      <c r="L408" s="4">
        <v>2035</v>
      </c>
      <c r="M408" s="1" t="str">
        <f>IF(sum!A401="AT",sum!B401,"*")</f>
        <v>*</v>
      </c>
      <c r="N408" s="1"/>
      <c r="O408" s="1" t="str">
        <f>IF(sum!A401="AT",sum!G401,"*")</f>
        <v>*</v>
      </c>
      <c r="R408" s="4" t="s">
        <v>137</v>
      </c>
      <c r="S408" s="4" t="s">
        <v>138</v>
      </c>
      <c r="T408" s="4">
        <v>2035</v>
      </c>
      <c r="U408" s="1" t="str">
        <f>IF(sum!A401="BC",sum!B401,"*")</f>
        <v>*</v>
      </c>
      <c r="V408" s="1"/>
      <c r="W408" s="1" t="str">
        <f>IF(sum!A401="BC",sum!G401,"*")</f>
        <v>*</v>
      </c>
      <c r="Z408" s="4" t="s">
        <v>137</v>
      </c>
      <c r="AA408" s="4" t="s">
        <v>138</v>
      </c>
      <c r="AB408" s="4">
        <v>2035</v>
      </c>
      <c r="AC408" s="1" t="str">
        <f>IF(sum!A401="MA",sum!B401,"*")</f>
        <v>S_CCUS_EMISMeOH_H2</v>
      </c>
      <c r="AD408" s="1"/>
      <c r="AE408" s="1">
        <f>IF(sum!A401="MA",sum!G401,"*")</f>
        <v>0</v>
      </c>
      <c r="AH408" s="4" t="s">
        <v>137</v>
      </c>
      <c r="AI408" s="4" t="s">
        <v>138</v>
      </c>
      <c r="AJ408" s="4">
        <v>2035</v>
      </c>
      <c r="AK408" s="1" t="str">
        <f>IF(sum!A401="ON",sum!B401,"*")</f>
        <v>*</v>
      </c>
      <c r="AL408" s="1"/>
      <c r="AM408" s="1" t="str">
        <f>IF(sum!A401="ON",sum!G401,"*")</f>
        <v>*</v>
      </c>
      <c r="AP408" s="1" t="s">
        <v>137</v>
      </c>
      <c r="AQ408" s="1" t="s">
        <v>138</v>
      </c>
      <c r="AR408" s="1">
        <v>2035</v>
      </c>
      <c r="AS408" s="1" t="str">
        <f>IF(sum!A401="QU",sum!B401,"*")</f>
        <v>*</v>
      </c>
      <c r="AT408" s="1"/>
      <c r="AU408" s="1" t="str">
        <f>IF(sum!A401="QU",sum!G401,"*")</f>
        <v>*</v>
      </c>
      <c r="AX408" s="4" t="s">
        <v>137</v>
      </c>
      <c r="AY408" s="4" t="s">
        <v>138</v>
      </c>
      <c r="AZ408" s="4">
        <v>2035</v>
      </c>
      <c r="BA408" s="1" t="str">
        <f>IF(sum!A401="SA",sum!B401,"*")</f>
        <v>*</v>
      </c>
      <c r="BB408" s="1"/>
      <c r="BC408" s="1" t="str">
        <f>IF(sum!A401="SA",sum!G401,"*")</f>
        <v>*</v>
      </c>
    </row>
    <row r="409" spans="2:55">
      <c r="B409" s="1" t="s">
        <v>137</v>
      </c>
      <c r="C409" s="1" t="s">
        <v>138</v>
      </c>
      <c r="D409" s="1">
        <v>2035</v>
      </c>
      <c r="J409" s="1" t="s">
        <v>137</v>
      </c>
      <c r="K409" s="1" t="s">
        <v>138</v>
      </c>
      <c r="L409" s="1">
        <v>2035</v>
      </c>
      <c r="M409" s="1" t="str">
        <f>IF(sum!A402="AT",sum!B402,"*")</f>
        <v>*</v>
      </c>
      <c r="N409" s="1"/>
      <c r="O409" s="1" t="str">
        <f>IF(sum!A402="AT",sum!G402,"*")</f>
        <v>*</v>
      </c>
      <c r="R409" s="1" t="s">
        <v>137</v>
      </c>
      <c r="S409" s="1" t="s">
        <v>138</v>
      </c>
      <c r="T409" s="1">
        <v>2035</v>
      </c>
      <c r="U409" s="1" t="str">
        <f>IF(sum!A402="BC",sum!B402,"*")</f>
        <v>*</v>
      </c>
      <c r="V409" s="1"/>
      <c r="W409" s="1" t="str">
        <f>IF(sum!A402="BC",sum!G402,"*")</f>
        <v>*</v>
      </c>
      <c r="Z409" s="1" t="s">
        <v>137</v>
      </c>
      <c r="AA409" s="1" t="s">
        <v>138</v>
      </c>
      <c r="AB409" s="1">
        <v>2035</v>
      </c>
      <c r="AC409" s="1" t="str">
        <f>IF(sum!A402="MA",sum!B402,"*")</f>
        <v>SGASH2RC01</v>
      </c>
      <c r="AD409" s="1"/>
      <c r="AE409" s="1">
        <f>IF(sum!A402="MA",sum!G402,"*")</f>
        <v>0.44856110952517902</v>
      </c>
      <c r="AH409" s="1" t="s">
        <v>137</v>
      </c>
      <c r="AI409" s="1" t="s">
        <v>138</v>
      </c>
      <c r="AJ409" s="1">
        <v>2035</v>
      </c>
      <c r="AK409" s="1" t="str">
        <f>IF(sum!A402="ON",sum!B402,"*")</f>
        <v>*</v>
      </c>
      <c r="AL409" s="1"/>
      <c r="AM409" s="1" t="str">
        <f>IF(sum!A402="ON",sum!G402,"*")</f>
        <v>*</v>
      </c>
      <c r="AP409" s="4" t="s">
        <v>137</v>
      </c>
      <c r="AQ409" s="4" t="s">
        <v>138</v>
      </c>
      <c r="AR409" s="4">
        <v>2035</v>
      </c>
      <c r="AS409" s="1" t="str">
        <f>IF(sum!A402="QU",sum!B402,"*")</f>
        <v>*</v>
      </c>
      <c r="AT409" s="1"/>
      <c r="AU409" s="1" t="str">
        <f>IF(sum!A402="QU",sum!G402,"*")</f>
        <v>*</v>
      </c>
      <c r="AX409" s="1" t="s">
        <v>137</v>
      </c>
      <c r="AY409" s="1" t="s">
        <v>138</v>
      </c>
      <c r="AZ409" s="1">
        <v>2035</v>
      </c>
      <c r="BA409" s="1" t="str">
        <f>IF(sum!A402="SA",sum!B402,"*")</f>
        <v>*</v>
      </c>
      <c r="BB409" s="1"/>
      <c r="BC409" s="1" t="str">
        <f>IF(sum!A402="SA",sum!G402,"*")</f>
        <v>*</v>
      </c>
    </row>
    <row r="410" spans="2:55">
      <c r="B410" s="1" t="s">
        <v>137</v>
      </c>
      <c r="C410" s="1" t="s">
        <v>138</v>
      </c>
      <c r="D410" s="1">
        <v>2035</v>
      </c>
      <c r="J410" s="1" t="s">
        <v>137</v>
      </c>
      <c r="K410" s="1" t="s">
        <v>138</v>
      </c>
      <c r="L410" s="1">
        <v>2035</v>
      </c>
      <c r="M410" s="1" t="str">
        <f>IF(sum!A403="AT",sum!B403,"*")</f>
        <v>*</v>
      </c>
      <c r="N410" s="1"/>
      <c r="O410" s="1" t="str">
        <f>IF(sum!A403="AT",sum!G403,"*")</f>
        <v>*</v>
      </c>
      <c r="R410" s="1" t="s">
        <v>137</v>
      </c>
      <c r="S410" s="1" t="s">
        <v>138</v>
      </c>
      <c r="T410" s="1">
        <v>2035</v>
      </c>
      <c r="U410" s="1" t="str">
        <f>IF(sum!A403="BC",sum!B403,"*")</f>
        <v>*</v>
      </c>
      <c r="V410" s="1"/>
      <c r="W410" s="1" t="str">
        <f>IF(sum!A403="BC",sum!G403,"*")</f>
        <v>*</v>
      </c>
      <c r="Z410" s="1" t="s">
        <v>137</v>
      </c>
      <c r="AA410" s="1" t="s">
        <v>138</v>
      </c>
      <c r="AB410" s="1">
        <v>2035</v>
      </c>
      <c r="AC410" s="1" t="str">
        <f>IF(sum!A403="MA",sum!B403,"*")</f>
        <v>SINKCCU</v>
      </c>
      <c r="AD410" s="1"/>
      <c r="AE410" s="1">
        <f>IF(sum!A403="MA",sum!G403,"*")</f>
        <v>734.84722099547605</v>
      </c>
      <c r="AH410" s="1" t="s">
        <v>137</v>
      </c>
      <c r="AI410" s="1" t="s">
        <v>138</v>
      </c>
      <c r="AJ410" s="1">
        <v>2035</v>
      </c>
      <c r="AK410" s="1" t="str">
        <f>IF(sum!A403="ON",sum!B403,"*")</f>
        <v>*</v>
      </c>
      <c r="AL410" s="1"/>
      <c r="AM410" s="1" t="str">
        <f>IF(sum!A403="ON",sum!G403,"*")</f>
        <v>*</v>
      </c>
      <c r="AP410" s="1" t="s">
        <v>137</v>
      </c>
      <c r="AQ410" s="1" t="s">
        <v>138</v>
      </c>
      <c r="AR410" s="1">
        <v>2035</v>
      </c>
      <c r="AS410" s="1" t="str">
        <f>IF(sum!A403="QU",sum!B403,"*")</f>
        <v>*</v>
      </c>
      <c r="AT410" s="1"/>
      <c r="AU410" s="1" t="str">
        <f>IF(sum!A403="QU",sum!G403,"*")</f>
        <v>*</v>
      </c>
      <c r="AX410" s="1" t="s">
        <v>137</v>
      </c>
      <c r="AY410" s="1" t="s">
        <v>138</v>
      </c>
      <c r="AZ410" s="1">
        <v>2035</v>
      </c>
      <c r="BA410" s="1" t="str">
        <f>IF(sum!A403="SA",sum!B403,"*")</f>
        <v>*</v>
      </c>
      <c r="BB410" s="1"/>
      <c r="BC410" s="1" t="str">
        <f>IF(sum!A403="SA",sum!G403,"*")</f>
        <v>*</v>
      </c>
    </row>
    <row r="411" spans="2:55">
      <c r="B411" s="4" t="s">
        <v>137</v>
      </c>
      <c r="C411" s="4" t="s">
        <v>138</v>
      </c>
      <c r="D411" s="4">
        <v>2035</v>
      </c>
      <c r="J411" s="4" t="s">
        <v>137</v>
      </c>
      <c r="K411" s="4" t="s">
        <v>138</v>
      </c>
      <c r="L411" s="4">
        <v>2035</v>
      </c>
      <c r="M411" s="1" t="str">
        <f>IF(sum!A404="AT",sum!B404,"*")</f>
        <v>*</v>
      </c>
      <c r="N411" s="1"/>
      <c r="O411" s="1" t="str">
        <f>IF(sum!A404="AT",sum!G404,"*")</f>
        <v>*</v>
      </c>
      <c r="R411" s="4" t="s">
        <v>137</v>
      </c>
      <c r="S411" s="4" t="s">
        <v>138</v>
      </c>
      <c r="T411" s="4">
        <v>2035</v>
      </c>
      <c r="U411" s="1" t="str">
        <f>IF(sum!A404="BC",sum!B404,"*")</f>
        <v>*</v>
      </c>
      <c r="V411" s="1"/>
      <c r="W411" s="1" t="str">
        <f>IF(sum!A404="BC",sum!G404,"*")</f>
        <v>*</v>
      </c>
      <c r="Z411" s="4" t="s">
        <v>137</v>
      </c>
      <c r="AA411" s="4" t="s">
        <v>138</v>
      </c>
      <c r="AB411" s="4">
        <v>2035</v>
      </c>
      <c r="AC411" s="1" t="str">
        <f>IF(sum!A404="MA",sum!B404,"*")</f>
        <v>SNK_DAC</v>
      </c>
      <c r="AD411" s="1"/>
      <c r="AE411" s="1">
        <f>IF(sum!A404="MA",sum!G404,"*")</f>
        <v>816.49691221719502</v>
      </c>
      <c r="AH411" s="4" t="s">
        <v>137</v>
      </c>
      <c r="AI411" s="4" t="s">
        <v>138</v>
      </c>
      <c r="AJ411" s="4">
        <v>2035</v>
      </c>
      <c r="AK411" s="1" t="str">
        <f>IF(sum!A404="ON",sum!B404,"*")</f>
        <v>*</v>
      </c>
      <c r="AL411" s="1"/>
      <c r="AM411" s="1" t="str">
        <f>IF(sum!A404="ON",sum!G404,"*")</f>
        <v>*</v>
      </c>
      <c r="AP411" s="4" t="s">
        <v>137</v>
      </c>
      <c r="AQ411" s="4" t="s">
        <v>138</v>
      </c>
      <c r="AR411" s="4">
        <v>2035</v>
      </c>
      <c r="AS411" s="1" t="str">
        <f>IF(sum!A404="QU",sum!B404,"*")</f>
        <v>*</v>
      </c>
      <c r="AT411" s="1"/>
      <c r="AU411" s="1" t="str">
        <f>IF(sum!A404="QU",sum!G404,"*")</f>
        <v>*</v>
      </c>
      <c r="AX411" s="4" t="s">
        <v>137</v>
      </c>
      <c r="AY411" s="4" t="s">
        <v>138</v>
      </c>
      <c r="AZ411" s="4">
        <v>2035</v>
      </c>
      <c r="BA411" s="1" t="str">
        <f>IF(sum!A404="SA",sum!B404,"*")</f>
        <v>*</v>
      </c>
      <c r="BB411" s="1"/>
      <c r="BC411" s="1" t="str">
        <f>IF(sum!A404="SA",sum!G404,"*")</f>
        <v>*</v>
      </c>
    </row>
    <row r="412" spans="2:55">
      <c r="B412" s="1" t="s">
        <v>137</v>
      </c>
      <c r="C412" s="1" t="s">
        <v>138</v>
      </c>
      <c r="D412" s="1">
        <v>2035</v>
      </c>
      <c r="J412" s="1" t="s">
        <v>137</v>
      </c>
      <c r="K412" s="1" t="s">
        <v>138</v>
      </c>
      <c r="L412" s="1">
        <v>2035</v>
      </c>
      <c r="M412" s="1" t="str">
        <f>IF(sum!A405="AT",sum!B405,"*")</f>
        <v>*</v>
      </c>
      <c r="N412" s="1"/>
      <c r="O412" s="1" t="str">
        <f>IF(sum!A405="AT",sum!G405,"*")</f>
        <v>*</v>
      </c>
      <c r="R412" s="1" t="s">
        <v>137</v>
      </c>
      <c r="S412" s="1" t="s">
        <v>138</v>
      </c>
      <c r="T412" s="1">
        <v>2035</v>
      </c>
      <c r="U412" s="1" t="str">
        <f>IF(sum!A405="BC",sum!B405,"*")</f>
        <v>*</v>
      </c>
      <c r="V412" s="1"/>
      <c r="W412" s="1" t="str">
        <f>IF(sum!A405="BC",sum!G405,"*")</f>
        <v>*</v>
      </c>
      <c r="Z412" s="1" t="s">
        <v>137</v>
      </c>
      <c r="AA412" s="1" t="s">
        <v>138</v>
      </c>
      <c r="AB412" s="1">
        <v>2035</v>
      </c>
      <c r="AC412" s="1" t="str">
        <f>IF(sum!A405="MA",sum!B405,"*")</f>
        <v>TB_ELC_ON_MA_01</v>
      </c>
      <c r="AD412" s="1"/>
      <c r="AE412" s="1">
        <f>IF(sum!A405="MA",sum!G405,"*")</f>
        <v>0</v>
      </c>
      <c r="AH412" s="1" t="s">
        <v>137</v>
      </c>
      <c r="AI412" s="1" t="s">
        <v>138</v>
      </c>
      <c r="AJ412" s="1">
        <v>2035</v>
      </c>
      <c r="AK412" s="1" t="str">
        <f>IF(sum!A405="ON",sum!B405,"*")</f>
        <v>*</v>
      </c>
      <c r="AL412" s="1"/>
      <c r="AM412" s="1" t="str">
        <f>IF(sum!A405="ON",sum!G405,"*")</f>
        <v>*</v>
      </c>
      <c r="AP412" s="1" t="s">
        <v>137</v>
      </c>
      <c r="AQ412" s="1" t="s">
        <v>138</v>
      </c>
      <c r="AR412" s="1">
        <v>2035</v>
      </c>
      <c r="AS412" s="1" t="str">
        <f>IF(sum!A405="QU",sum!B405,"*")</f>
        <v>*</v>
      </c>
      <c r="AT412" s="1"/>
      <c r="AU412" s="1" t="str">
        <f>IF(sum!A405="QU",sum!G405,"*")</f>
        <v>*</v>
      </c>
      <c r="AX412" s="1" t="s">
        <v>137</v>
      </c>
      <c r="AY412" s="1" t="s">
        <v>138</v>
      </c>
      <c r="AZ412" s="1">
        <v>2035</v>
      </c>
      <c r="BA412" s="1" t="str">
        <f>IF(sum!A405="SA",sum!B405,"*")</f>
        <v>*</v>
      </c>
      <c r="BB412" s="1"/>
      <c r="BC412" s="1" t="str">
        <f>IF(sum!A405="SA",sum!G405,"*")</f>
        <v>*</v>
      </c>
    </row>
    <row r="413" spans="2:55">
      <c r="B413" s="1" t="s">
        <v>137</v>
      </c>
      <c r="C413" s="1" t="s">
        <v>138</v>
      </c>
      <c r="D413" s="1">
        <v>2035</v>
      </c>
      <c r="J413" s="1" t="s">
        <v>137</v>
      </c>
      <c r="K413" s="1" t="s">
        <v>138</v>
      </c>
      <c r="L413" s="1">
        <v>2035</v>
      </c>
      <c r="M413" s="1" t="str">
        <f>IF(sum!A406="AT",sum!B406,"*")</f>
        <v>*</v>
      </c>
      <c r="N413" s="1"/>
      <c r="O413" s="1" t="str">
        <f>IF(sum!A406="AT",sum!G406,"*")</f>
        <v>*</v>
      </c>
      <c r="R413" s="1" t="s">
        <v>137</v>
      </c>
      <c r="S413" s="1" t="s">
        <v>138</v>
      </c>
      <c r="T413" s="1">
        <v>2035</v>
      </c>
      <c r="U413" s="1" t="str">
        <f>IF(sum!A406="BC",sum!B406,"*")</f>
        <v>*</v>
      </c>
      <c r="V413" s="1"/>
      <c r="W413" s="1" t="str">
        <f>IF(sum!A406="BC",sum!G406,"*")</f>
        <v>*</v>
      </c>
      <c r="Z413" s="1" t="s">
        <v>137</v>
      </c>
      <c r="AA413" s="1" t="s">
        <v>138</v>
      </c>
      <c r="AB413" s="1">
        <v>2035</v>
      </c>
      <c r="AC413" s="1" t="str">
        <f>IF(sum!A406="MA",sum!B406,"*")</f>
        <v>TRA_Bus_IC_GSL1</v>
      </c>
      <c r="AD413" s="1"/>
      <c r="AE413" s="1">
        <f>IF(sum!A406="MA",sum!G406,"*")</f>
        <v>0.750000000000001</v>
      </c>
      <c r="AH413" s="1" t="s">
        <v>137</v>
      </c>
      <c r="AI413" s="1" t="s">
        <v>138</v>
      </c>
      <c r="AJ413" s="1">
        <v>2035</v>
      </c>
      <c r="AK413" s="1" t="str">
        <f>IF(sum!A406="ON",sum!B406,"*")</f>
        <v>*</v>
      </c>
      <c r="AL413" s="1"/>
      <c r="AM413" s="1" t="str">
        <f>IF(sum!A406="ON",sum!G406,"*")</f>
        <v>*</v>
      </c>
      <c r="AP413" s="4" t="s">
        <v>137</v>
      </c>
      <c r="AQ413" s="4" t="s">
        <v>138</v>
      </c>
      <c r="AR413" s="4">
        <v>2035</v>
      </c>
      <c r="AS413" s="1" t="str">
        <f>IF(sum!A406="QU",sum!B406,"*")</f>
        <v>*</v>
      </c>
      <c r="AT413" s="1"/>
      <c r="AU413" s="1" t="str">
        <f>IF(sum!A406="QU",sum!G406,"*")</f>
        <v>*</v>
      </c>
      <c r="AX413" s="1" t="s">
        <v>137</v>
      </c>
      <c r="AY413" s="1" t="s">
        <v>138</v>
      </c>
      <c r="AZ413" s="1">
        <v>2035</v>
      </c>
      <c r="BA413" s="1" t="str">
        <f>IF(sum!A406="SA",sum!B406,"*")</f>
        <v>*</v>
      </c>
      <c r="BB413" s="1"/>
      <c r="BC413" s="1" t="str">
        <f>IF(sum!A406="SA",sum!G406,"*")</f>
        <v>*</v>
      </c>
    </row>
    <row r="414" spans="2:55">
      <c r="B414" s="4" t="s">
        <v>137</v>
      </c>
      <c r="C414" s="4" t="s">
        <v>138</v>
      </c>
      <c r="D414" s="4">
        <v>2035</v>
      </c>
      <c r="J414" s="4" t="s">
        <v>137</v>
      </c>
      <c r="K414" s="4" t="s">
        <v>138</v>
      </c>
      <c r="L414" s="4">
        <v>2035</v>
      </c>
      <c r="M414" s="1" t="str">
        <f>IF(sum!A407="AT",sum!B407,"*")</f>
        <v>*</v>
      </c>
      <c r="N414" s="1"/>
      <c r="O414" s="1" t="str">
        <f>IF(sum!A407="AT",sum!G407,"*")</f>
        <v>*</v>
      </c>
      <c r="R414" s="4" t="s">
        <v>137</v>
      </c>
      <c r="S414" s="4" t="s">
        <v>138</v>
      </c>
      <c r="T414" s="4">
        <v>2035</v>
      </c>
      <c r="U414" s="1" t="str">
        <f>IF(sum!A407="BC",sum!B407,"*")</f>
        <v>*</v>
      </c>
      <c r="V414" s="1"/>
      <c r="W414" s="1" t="str">
        <f>IF(sum!A407="BC",sum!G407,"*")</f>
        <v>*</v>
      </c>
      <c r="Z414" s="4" t="s">
        <v>137</v>
      </c>
      <c r="AA414" s="4" t="s">
        <v>138</v>
      </c>
      <c r="AB414" s="4">
        <v>2035</v>
      </c>
      <c r="AC414" s="1" t="str">
        <f>IF(sum!A407="MA",sum!B407,"*")</f>
        <v>TRA_Car_GSL1</v>
      </c>
      <c r="AD414" s="1"/>
      <c r="AE414" s="1">
        <f>IF(sum!A407="MA",sum!G407,"*")</f>
        <v>131.066407329154</v>
      </c>
      <c r="AH414" s="4" t="s">
        <v>137</v>
      </c>
      <c r="AI414" s="4" t="s">
        <v>138</v>
      </c>
      <c r="AJ414" s="4">
        <v>2035</v>
      </c>
      <c r="AK414" s="1" t="str">
        <f>IF(sum!A407="ON",sum!B407,"*")</f>
        <v>*</v>
      </c>
      <c r="AL414" s="1"/>
      <c r="AM414" s="1" t="str">
        <f>IF(sum!A407="ON",sum!G407,"*")</f>
        <v>*</v>
      </c>
      <c r="AP414" s="1" t="s">
        <v>137</v>
      </c>
      <c r="AQ414" s="1" t="s">
        <v>138</v>
      </c>
      <c r="AR414" s="1">
        <v>2035</v>
      </c>
      <c r="AS414" s="1" t="str">
        <f>IF(sum!A407="QU",sum!B407,"*")</f>
        <v>*</v>
      </c>
      <c r="AT414" s="1"/>
      <c r="AU414" s="1" t="str">
        <f>IF(sum!A407="QU",sum!G407,"*")</f>
        <v>*</v>
      </c>
      <c r="AX414" s="4" t="s">
        <v>137</v>
      </c>
      <c r="AY414" s="4" t="s">
        <v>138</v>
      </c>
      <c r="AZ414" s="4">
        <v>2035</v>
      </c>
      <c r="BA414" s="1" t="str">
        <f>IF(sum!A407="SA",sum!B407,"*")</f>
        <v>*</v>
      </c>
      <c r="BB414" s="1"/>
      <c r="BC414" s="1" t="str">
        <f>IF(sum!A407="SA",sum!G407,"*")</f>
        <v>*</v>
      </c>
    </row>
    <row r="415" spans="2:55">
      <c r="B415" s="1" t="s">
        <v>137</v>
      </c>
      <c r="C415" s="1" t="s">
        <v>138</v>
      </c>
      <c r="D415" s="1">
        <v>2035</v>
      </c>
      <c r="J415" s="1" t="s">
        <v>137</v>
      </c>
      <c r="K415" s="1" t="s">
        <v>138</v>
      </c>
      <c r="L415" s="1">
        <v>2035</v>
      </c>
      <c r="M415" s="1" t="str">
        <f>IF(sum!A408="AT",sum!B408,"*")</f>
        <v>*</v>
      </c>
      <c r="N415" s="1"/>
      <c r="O415" s="1" t="str">
        <f>IF(sum!A408="AT",sum!G408,"*")</f>
        <v>*</v>
      </c>
      <c r="R415" s="1" t="s">
        <v>137</v>
      </c>
      <c r="S415" s="1" t="s">
        <v>138</v>
      </c>
      <c r="T415" s="1">
        <v>2035</v>
      </c>
      <c r="U415" s="1" t="str">
        <f>IF(sum!A408="BC",sum!B408,"*")</f>
        <v>*</v>
      </c>
      <c r="V415" s="1"/>
      <c r="W415" s="1" t="str">
        <f>IF(sum!A408="BC",sum!G408,"*")</f>
        <v>*</v>
      </c>
      <c r="Z415" s="1" t="s">
        <v>137</v>
      </c>
      <c r="AA415" s="1" t="s">
        <v>138</v>
      </c>
      <c r="AB415" s="1">
        <v>2035</v>
      </c>
      <c r="AC415" s="1" t="str">
        <f>IF(sum!A408="MA",sum!B408,"*")</f>
        <v>TRA_Mot_ELC1</v>
      </c>
      <c r="AD415" s="1"/>
      <c r="AE415" s="1">
        <f>IF(sum!A408="MA",sum!G408,"*")</f>
        <v>13.258003329895701</v>
      </c>
      <c r="AH415" s="1" t="s">
        <v>137</v>
      </c>
      <c r="AI415" s="1" t="s">
        <v>138</v>
      </c>
      <c r="AJ415" s="1">
        <v>2035</v>
      </c>
      <c r="AK415" s="1" t="str">
        <f>IF(sum!A408="ON",sum!B408,"*")</f>
        <v>*</v>
      </c>
      <c r="AL415" s="1"/>
      <c r="AM415" s="1" t="str">
        <f>IF(sum!A408="ON",sum!G408,"*")</f>
        <v>*</v>
      </c>
      <c r="AP415" s="4" t="s">
        <v>137</v>
      </c>
      <c r="AQ415" s="4" t="s">
        <v>138</v>
      </c>
      <c r="AR415" s="4">
        <v>2035</v>
      </c>
      <c r="AS415" s="1" t="str">
        <f>IF(sum!A408="QU",sum!B408,"*")</f>
        <v>*</v>
      </c>
      <c r="AT415" s="1"/>
      <c r="AU415" s="1" t="str">
        <f>IF(sum!A408="QU",sum!G408,"*")</f>
        <v>*</v>
      </c>
      <c r="AX415" s="1" t="s">
        <v>137</v>
      </c>
      <c r="AY415" s="1" t="s">
        <v>138</v>
      </c>
      <c r="AZ415" s="1">
        <v>2035</v>
      </c>
      <c r="BA415" s="1" t="str">
        <f>IF(sum!A408="SA",sum!B408,"*")</f>
        <v>*</v>
      </c>
      <c r="BB415" s="1"/>
      <c r="BC415" s="1" t="str">
        <f>IF(sum!A408="SA",sum!G408,"*")</f>
        <v>*</v>
      </c>
    </row>
    <row r="416" spans="2:55">
      <c r="B416" s="1" t="s">
        <v>137</v>
      </c>
      <c r="C416" s="1" t="s">
        <v>138</v>
      </c>
      <c r="D416" s="1">
        <v>2035</v>
      </c>
      <c r="J416" s="1" t="s">
        <v>137</v>
      </c>
      <c r="K416" s="1" t="s">
        <v>138</v>
      </c>
      <c r="L416" s="1">
        <v>2035</v>
      </c>
      <c r="M416" s="1" t="str">
        <f>IF(sum!A409="AT",sum!B409,"*")</f>
        <v>*</v>
      </c>
      <c r="N416" s="1"/>
      <c r="O416" s="1" t="str">
        <f>IF(sum!A409="AT",sum!G409,"*")</f>
        <v>*</v>
      </c>
      <c r="R416" s="1" t="s">
        <v>137</v>
      </c>
      <c r="S416" s="1" t="s">
        <v>138</v>
      </c>
      <c r="T416" s="1">
        <v>2035</v>
      </c>
      <c r="U416" s="1" t="str">
        <f>IF(sum!A409="BC",sum!B409,"*")</f>
        <v>*</v>
      </c>
      <c r="V416" s="1"/>
      <c r="W416" s="1" t="str">
        <f>IF(sum!A409="BC",sum!G409,"*")</f>
        <v>*</v>
      </c>
      <c r="Z416" s="1" t="s">
        <v>137</v>
      </c>
      <c r="AA416" s="1" t="s">
        <v>138</v>
      </c>
      <c r="AB416" s="1">
        <v>2035</v>
      </c>
      <c r="AC416" s="1" t="str">
        <f>IF(sum!A409="MA",sum!B409,"*")</f>
        <v>TRA_Rai_Pas-ELC01</v>
      </c>
      <c r="AD416" s="1"/>
      <c r="AE416" s="1">
        <f>IF(sum!A409="MA",sum!G409,"*")</f>
        <v>0</v>
      </c>
      <c r="AH416" s="1" t="s">
        <v>137</v>
      </c>
      <c r="AI416" s="1" t="s">
        <v>138</v>
      </c>
      <c r="AJ416" s="1">
        <v>2035</v>
      </c>
      <c r="AK416" s="1" t="str">
        <f>IF(sum!A409="ON",sum!B409,"*")</f>
        <v>*</v>
      </c>
      <c r="AL416" s="1"/>
      <c r="AM416" s="1" t="str">
        <f>IF(sum!A409="ON",sum!G409,"*")</f>
        <v>*</v>
      </c>
      <c r="AP416" s="1" t="s">
        <v>137</v>
      </c>
      <c r="AQ416" s="1" t="s">
        <v>138</v>
      </c>
      <c r="AR416" s="1">
        <v>2035</v>
      </c>
      <c r="AS416" s="1" t="str">
        <f>IF(sum!A409="QU",sum!B409,"*")</f>
        <v>*</v>
      </c>
      <c r="AT416" s="1"/>
      <c r="AU416" s="1" t="str">
        <f>IF(sum!A409="QU",sum!G409,"*")</f>
        <v>*</v>
      </c>
      <c r="AX416" s="1" t="s">
        <v>137</v>
      </c>
      <c r="AY416" s="1" t="s">
        <v>138</v>
      </c>
      <c r="AZ416" s="1">
        <v>2035</v>
      </c>
      <c r="BA416" s="1" t="str">
        <f>IF(sum!A409="SA",sum!B409,"*")</f>
        <v>*</v>
      </c>
      <c r="BB416" s="1"/>
      <c r="BC416" s="1" t="str">
        <f>IF(sum!A409="SA",sum!G409,"*")</f>
        <v>*</v>
      </c>
    </row>
    <row r="417" spans="2:55">
      <c r="B417" s="4" t="s">
        <v>137</v>
      </c>
      <c r="C417" s="4" t="s">
        <v>138</v>
      </c>
      <c r="D417" s="4">
        <v>2035</v>
      </c>
      <c r="J417" s="4" t="s">
        <v>137</v>
      </c>
      <c r="K417" s="4" t="s">
        <v>138</v>
      </c>
      <c r="L417" s="4">
        <v>2035</v>
      </c>
      <c r="M417" s="1" t="str">
        <f>IF(sum!A410="AT",sum!B410,"*")</f>
        <v>*</v>
      </c>
      <c r="N417" s="1"/>
      <c r="O417" s="1" t="str">
        <f>IF(sum!A410="AT",sum!G410,"*")</f>
        <v>*</v>
      </c>
      <c r="R417" s="4" t="s">
        <v>137</v>
      </c>
      <c r="S417" s="4" t="s">
        <v>138</v>
      </c>
      <c r="T417" s="4">
        <v>2035</v>
      </c>
      <c r="U417" s="1" t="str">
        <f>IF(sum!A410="BC",sum!B410,"*")</f>
        <v>*</v>
      </c>
      <c r="V417" s="1"/>
      <c r="W417" s="1" t="str">
        <f>IF(sum!A410="BC",sum!G410,"*")</f>
        <v>*</v>
      </c>
      <c r="Z417" s="4" t="s">
        <v>137</v>
      </c>
      <c r="AA417" s="4" t="s">
        <v>138</v>
      </c>
      <c r="AB417" s="4">
        <v>2035</v>
      </c>
      <c r="AC417" s="1" t="str">
        <f>IF(sum!A410="MA",sum!B410,"*")</f>
        <v>TRA_Tru_HT_DST1</v>
      </c>
      <c r="AD417" s="1"/>
      <c r="AE417" s="1">
        <f>IF(sum!A410="MA",sum!G410,"*")</f>
        <v>49.289407866522403</v>
      </c>
      <c r="AH417" s="4" t="s">
        <v>137</v>
      </c>
      <c r="AI417" s="4" t="s">
        <v>138</v>
      </c>
      <c r="AJ417" s="4">
        <v>2035</v>
      </c>
      <c r="AK417" s="1" t="str">
        <f>IF(sum!A410="ON",sum!B410,"*")</f>
        <v>*</v>
      </c>
      <c r="AL417" s="1"/>
      <c r="AM417" s="1" t="str">
        <f>IF(sum!A410="ON",sum!G410,"*")</f>
        <v>*</v>
      </c>
      <c r="AP417" s="4" t="s">
        <v>137</v>
      </c>
      <c r="AQ417" s="4" t="s">
        <v>138</v>
      </c>
      <c r="AR417" s="4">
        <v>2035</v>
      </c>
      <c r="AS417" s="1" t="str">
        <f>IF(sum!A410="QU",sum!B410,"*")</f>
        <v>*</v>
      </c>
      <c r="AT417" s="1"/>
      <c r="AU417" s="1" t="str">
        <f>IF(sum!A410="QU",sum!G410,"*")</f>
        <v>*</v>
      </c>
      <c r="AX417" s="4" t="s">
        <v>137</v>
      </c>
      <c r="AY417" s="4" t="s">
        <v>138</v>
      </c>
      <c r="AZ417" s="4">
        <v>2035</v>
      </c>
      <c r="BA417" s="1" t="str">
        <f>IF(sum!A410="SA",sum!B410,"*")</f>
        <v>*</v>
      </c>
      <c r="BB417" s="1"/>
      <c r="BC417" s="1" t="str">
        <f>IF(sum!A410="SA",sum!G410,"*")</f>
        <v>*</v>
      </c>
    </row>
    <row r="418" spans="2:55">
      <c r="B418" s="1" t="s">
        <v>137</v>
      </c>
      <c r="C418" s="1" t="s">
        <v>138</v>
      </c>
      <c r="D418" s="1">
        <v>2035</v>
      </c>
      <c r="J418" s="1" t="s">
        <v>137</v>
      </c>
      <c r="K418" s="1" t="s">
        <v>138</v>
      </c>
      <c r="L418" s="1">
        <v>2035</v>
      </c>
      <c r="M418" s="1" t="str">
        <f>IF(sum!A411="AT",sum!B411,"*")</f>
        <v>*</v>
      </c>
      <c r="N418" s="1"/>
      <c r="O418" s="1" t="str">
        <f>IF(sum!A411="AT",sum!G411,"*")</f>
        <v>*</v>
      </c>
      <c r="R418" s="1" t="s">
        <v>137</v>
      </c>
      <c r="S418" s="1" t="s">
        <v>138</v>
      </c>
      <c r="T418" s="1">
        <v>2035</v>
      </c>
      <c r="U418" s="1" t="str">
        <f>IF(sum!A411="BC",sum!B411,"*")</f>
        <v>*</v>
      </c>
      <c r="V418" s="1"/>
      <c r="W418" s="1" t="str">
        <f>IF(sum!A411="BC",sum!G411,"*")</f>
        <v>*</v>
      </c>
      <c r="Z418" s="1" t="s">
        <v>137</v>
      </c>
      <c r="AA418" s="1" t="s">
        <v>138</v>
      </c>
      <c r="AB418" s="1">
        <v>2035</v>
      </c>
      <c r="AC418" s="1" t="str">
        <f>IF(sum!A411="MA",sum!B411,"*")</f>
        <v>TWS-AuxiliaryMot_ELE1</v>
      </c>
      <c r="AD418" s="1"/>
      <c r="AE418" s="1">
        <f>IF(sum!A411="MA",sum!G411,"*")</f>
        <v>1.46766064202532E-2</v>
      </c>
      <c r="AH418" s="1" t="s">
        <v>137</v>
      </c>
      <c r="AI418" s="1" t="s">
        <v>138</v>
      </c>
      <c r="AJ418" s="1">
        <v>2035</v>
      </c>
      <c r="AK418" s="1" t="str">
        <f>IF(sum!A411="ON",sum!B411,"*")</f>
        <v>*</v>
      </c>
      <c r="AL418" s="1"/>
      <c r="AM418" s="1" t="str">
        <f>IF(sum!A411="ON",sum!G411,"*")</f>
        <v>*</v>
      </c>
      <c r="AP418" s="1" t="s">
        <v>137</v>
      </c>
      <c r="AQ418" s="1" t="s">
        <v>138</v>
      </c>
      <c r="AR418" s="1">
        <v>2035</v>
      </c>
      <c r="AS418" s="1" t="str">
        <f>IF(sum!A411="QU",sum!B411,"*")</f>
        <v>*</v>
      </c>
      <c r="AT418" s="1"/>
      <c r="AU418" s="1" t="str">
        <f>IF(sum!A411="QU",sum!G411,"*")</f>
        <v>*</v>
      </c>
      <c r="AX418" s="1" t="s">
        <v>137</v>
      </c>
      <c r="AY418" s="1" t="s">
        <v>138</v>
      </c>
      <c r="AZ418" s="1">
        <v>2035</v>
      </c>
      <c r="BA418" s="1" t="str">
        <f>IF(sum!A411="SA",sum!B411,"*")</f>
        <v>*</v>
      </c>
      <c r="BB418" s="1"/>
      <c r="BC418" s="1" t="str">
        <f>IF(sum!A411="SA",sum!G411,"*")</f>
        <v>*</v>
      </c>
    </row>
    <row r="419" spans="2:55">
      <c r="B419" s="1" t="s">
        <v>137</v>
      </c>
      <c r="C419" s="1" t="s">
        <v>138</v>
      </c>
      <c r="D419" s="1">
        <v>2035</v>
      </c>
      <c r="J419" s="1" t="s">
        <v>137</v>
      </c>
      <c r="K419" s="1" t="s">
        <v>138</v>
      </c>
      <c r="L419" s="1">
        <v>2035</v>
      </c>
      <c r="M419" s="1" t="str">
        <f>IF(sum!A412="AT",sum!B412,"*")</f>
        <v>*</v>
      </c>
      <c r="N419" s="1"/>
      <c r="O419" s="1" t="str">
        <f>IF(sum!A412="AT",sum!G412,"*")</f>
        <v>*</v>
      </c>
      <c r="R419" s="1" t="s">
        <v>137</v>
      </c>
      <c r="S419" s="1" t="s">
        <v>138</v>
      </c>
      <c r="T419" s="1">
        <v>2035</v>
      </c>
      <c r="U419" s="1" t="str">
        <f>IF(sum!A412="BC",sum!B412,"*")</f>
        <v>*</v>
      </c>
      <c r="V419" s="1"/>
      <c r="W419" s="1" t="str">
        <f>IF(sum!A412="BC",sum!G412,"*")</f>
        <v>*</v>
      </c>
      <c r="Z419" s="1" t="s">
        <v>137</v>
      </c>
      <c r="AA419" s="1" t="s">
        <v>138</v>
      </c>
      <c r="AB419" s="1">
        <v>2035</v>
      </c>
      <c r="AC419" s="1" t="str">
        <f>IF(sum!A412="MA",sum!B412,"*")</f>
        <v>TWS-Light_ELE1</v>
      </c>
      <c r="AD419" s="1"/>
      <c r="AE419" s="1">
        <f>IF(sum!A412="MA",sum!G412,"*")</f>
        <v>2.93532128405063E-2</v>
      </c>
      <c r="AH419" s="1" t="s">
        <v>137</v>
      </c>
      <c r="AI419" s="1" t="s">
        <v>138</v>
      </c>
      <c r="AJ419" s="1">
        <v>2035</v>
      </c>
      <c r="AK419" s="1" t="str">
        <f>IF(sum!A412="ON",sum!B412,"*")</f>
        <v>*</v>
      </c>
      <c r="AL419" s="1"/>
      <c r="AM419" s="1" t="str">
        <f>IF(sum!A412="ON",sum!G412,"*")</f>
        <v>*</v>
      </c>
      <c r="AP419" s="4" t="s">
        <v>137</v>
      </c>
      <c r="AQ419" s="4" t="s">
        <v>138</v>
      </c>
      <c r="AR419" s="4">
        <v>2035</v>
      </c>
      <c r="AS419" s="1" t="str">
        <f>IF(sum!A412="QU",sum!B412,"*")</f>
        <v>*</v>
      </c>
      <c r="AT419" s="1"/>
      <c r="AU419" s="1" t="str">
        <f>IF(sum!A412="QU",sum!G412,"*")</f>
        <v>*</v>
      </c>
      <c r="AX419" s="1" t="s">
        <v>137</v>
      </c>
      <c r="AY419" s="1" t="s">
        <v>138</v>
      </c>
      <c r="AZ419" s="1">
        <v>2035</v>
      </c>
      <c r="BA419" s="1" t="str">
        <f>IF(sum!A412="SA",sum!B412,"*")</f>
        <v>*</v>
      </c>
      <c r="BB419" s="1"/>
      <c r="BC419" s="1" t="str">
        <f>IF(sum!A412="SA",sum!G412,"*")</f>
        <v>*</v>
      </c>
    </row>
    <row r="420" spans="2:55">
      <c r="B420" s="4" t="s">
        <v>137</v>
      </c>
      <c r="C420" s="4" t="s">
        <v>138</v>
      </c>
      <c r="D420" s="4">
        <v>2035</v>
      </c>
      <c r="J420" s="4" t="s">
        <v>137</v>
      </c>
      <c r="K420" s="4" t="s">
        <v>138</v>
      </c>
      <c r="L420" s="4">
        <v>2035</v>
      </c>
      <c r="M420" s="1" t="str">
        <f>IF(sum!A413="AT",sum!B413,"*")</f>
        <v>*</v>
      </c>
      <c r="N420" s="1"/>
      <c r="O420" s="1" t="str">
        <f>IF(sum!A413="AT",sum!G413,"*")</f>
        <v>*</v>
      </c>
      <c r="R420" s="4" t="s">
        <v>137</v>
      </c>
      <c r="S420" s="4" t="s">
        <v>138</v>
      </c>
      <c r="T420" s="4">
        <v>2035</v>
      </c>
      <c r="U420" s="1" t="str">
        <f>IF(sum!A413="BC",sum!B413,"*")</f>
        <v>*</v>
      </c>
      <c r="V420" s="1"/>
      <c r="W420" s="1" t="str">
        <f>IF(sum!A413="BC",sum!G413,"*")</f>
        <v>*</v>
      </c>
      <c r="Z420" s="4" t="s">
        <v>137</v>
      </c>
      <c r="AA420" s="4" t="s">
        <v>138</v>
      </c>
      <c r="AB420" s="4">
        <v>2035</v>
      </c>
      <c r="AC420" s="1" t="str">
        <f>IF(sum!A413="MA",sum!B413,"*")</f>
        <v>TWS-SpHeat_ELE1</v>
      </c>
      <c r="AD420" s="1"/>
      <c r="AE420" s="1">
        <f>IF(sum!A413="MA",sum!G413,"*")</f>
        <v>0.14432462016634001</v>
      </c>
      <c r="AH420" s="4" t="s">
        <v>137</v>
      </c>
      <c r="AI420" s="4" t="s">
        <v>138</v>
      </c>
      <c r="AJ420" s="4">
        <v>2035</v>
      </c>
      <c r="AK420" s="1" t="str">
        <f>IF(sum!A413="ON",sum!B413,"*")</f>
        <v>*</v>
      </c>
      <c r="AL420" s="1"/>
      <c r="AM420" s="1" t="str">
        <f>IF(sum!A413="ON",sum!G413,"*")</f>
        <v>*</v>
      </c>
      <c r="AP420" s="1" t="s">
        <v>137</v>
      </c>
      <c r="AQ420" s="1" t="s">
        <v>138</v>
      </c>
      <c r="AR420" s="1">
        <v>2035</v>
      </c>
      <c r="AS420" s="1" t="str">
        <f>IF(sum!A413="QU",sum!B413,"*")</f>
        <v>*</v>
      </c>
      <c r="AT420" s="1"/>
      <c r="AU420" s="1" t="str">
        <f>IF(sum!A413="QU",sum!G413,"*")</f>
        <v>*</v>
      </c>
      <c r="AX420" s="4" t="s">
        <v>137</v>
      </c>
      <c r="AY420" s="4" t="s">
        <v>138</v>
      </c>
      <c r="AZ420" s="4">
        <v>2035</v>
      </c>
      <c r="BA420" s="1" t="str">
        <f>IF(sum!A413="SA",sum!B413,"*")</f>
        <v>*</v>
      </c>
      <c r="BB420" s="1"/>
      <c r="BC420" s="1" t="str">
        <f>IF(sum!A413="SA",sum!G413,"*")</f>
        <v>*</v>
      </c>
    </row>
    <row r="421" spans="2:55">
      <c r="B421" s="1" t="s">
        <v>137</v>
      </c>
      <c r="C421" s="1" t="s">
        <v>138</v>
      </c>
      <c r="D421" s="1">
        <v>2035</v>
      </c>
      <c r="J421" s="1" t="s">
        <v>137</v>
      </c>
      <c r="K421" s="1" t="s">
        <v>138</v>
      </c>
      <c r="L421" s="1">
        <v>2035</v>
      </c>
      <c r="M421" s="1" t="str">
        <f>IF(sum!A414="AT",sum!B414,"*")</f>
        <v>*</v>
      </c>
      <c r="N421" s="1"/>
      <c r="O421" s="1" t="str">
        <f>IF(sum!A414="AT",sum!G414,"*")</f>
        <v>*</v>
      </c>
      <c r="R421" s="1" t="s">
        <v>137</v>
      </c>
      <c r="S421" s="1" t="s">
        <v>138</v>
      </c>
      <c r="T421" s="1">
        <v>2035</v>
      </c>
      <c r="U421" s="1" t="str">
        <f>IF(sum!A414="BC",sum!B414,"*")</f>
        <v>*</v>
      </c>
      <c r="V421" s="1"/>
      <c r="W421" s="1" t="str">
        <f>IF(sum!A414="BC",sum!G414,"*")</f>
        <v>*</v>
      </c>
      <c r="Z421" s="1" t="s">
        <v>137</v>
      </c>
      <c r="AA421" s="1" t="s">
        <v>138</v>
      </c>
      <c r="AB421" s="1">
        <v>2035</v>
      </c>
      <c r="AC421" s="1" t="str">
        <f>IF(sum!A414="MA",sum!B414,"*")</f>
        <v>WST-AuxiliaryEquip_ELE1</v>
      </c>
      <c r="AD421" s="1"/>
      <c r="AE421" s="1">
        <f>IF(sum!A414="MA",sum!G414,"*")</f>
        <v>2.2705552039958402E-2</v>
      </c>
      <c r="AH421" s="1" t="s">
        <v>137</v>
      </c>
      <c r="AI421" s="1" t="s">
        <v>138</v>
      </c>
      <c r="AJ421" s="1">
        <v>2035</v>
      </c>
      <c r="AK421" s="1" t="str">
        <f>IF(sum!A414="ON",sum!B414,"*")</f>
        <v>*</v>
      </c>
      <c r="AL421" s="1"/>
      <c r="AM421" s="1" t="str">
        <f>IF(sum!A414="ON",sum!G414,"*")</f>
        <v>*</v>
      </c>
      <c r="AP421" s="4" t="s">
        <v>137</v>
      </c>
      <c r="AQ421" s="4" t="s">
        <v>138</v>
      </c>
      <c r="AR421" s="4">
        <v>2035</v>
      </c>
      <c r="AS421" s="1" t="str">
        <f>IF(sum!A414="QU",sum!B414,"*")</f>
        <v>*</v>
      </c>
      <c r="AT421" s="1"/>
      <c r="AU421" s="1" t="str">
        <f>IF(sum!A414="QU",sum!G414,"*")</f>
        <v>*</v>
      </c>
      <c r="AX421" s="1" t="s">
        <v>137</v>
      </c>
      <c r="AY421" s="1" t="s">
        <v>138</v>
      </c>
      <c r="AZ421" s="1">
        <v>2035</v>
      </c>
      <c r="BA421" s="1" t="str">
        <f>IF(sum!A414="SA",sum!B414,"*")</f>
        <v>*</v>
      </c>
      <c r="BB421" s="1"/>
      <c r="BC421" s="1" t="str">
        <f>IF(sum!A414="SA",sum!G414,"*")</f>
        <v>*</v>
      </c>
    </row>
    <row r="422" spans="2:55">
      <c r="B422" s="1" t="s">
        <v>137</v>
      </c>
      <c r="C422" s="1" t="s">
        <v>138</v>
      </c>
      <c r="D422" s="1">
        <v>2035</v>
      </c>
      <c r="J422" s="1" t="s">
        <v>137</v>
      </c>
      <c r="K422" s="1" t="s">
        <v>138</v>
      </c>
      <c r="L422" s="1">
        <v>2035</v>
      </c>
      <c r="M422" s="1" t="str">
        <f>IF(sum!A415="AT",sum!B415,"*")</f>
        <v>*</v>
      </c>
      <c r="N422" s="1"/>
      <c r="O422" s="1" t="str">
        <f>IF(sum!A415="AT",sum!G415,"*")</f>
        <v>*</v>
      </c>
      <c r="R422" s="1" t="s">
        <v>137</v>
      </c>
      <c r="S422" s="1" t="s">
        <v>138</v>
      </c>
      <c r="T422" s="1">
        <v>2035</v>
      </c>
      <c r="U422" s="1" t="str">
        <f>IF(sum!A415="BC",sum!B415,"*")</f>
        <v>*</v>
      </c>
      <c r="V422" s="1"/>
      <c r="W422" s="1" t="str">
        <f>IF(sum!A415="BC",sum!G415,"*")</f>
        <v>*</v>
      </c>
      <c r="Z422" s="1" t="s">
        <v>137</v>
      </c>
      <c r="AA422" s="1" t="s">
        <v>138</v>
      </c>
      <c r="AB422" s="1">
        <v>2035</v>
      </c>
      <c r="AC422" s="1" t="str">
        <f>IF(sum!A415="MA",sum!B415,"*")</f>
        <v>WST-AuxiliaryMot_ELE1</v>
      </c>
      <c r="AD422" s="1"/>
      <c r="AE422" s="1">
        <f>IF(sum!A415="MA",sum!G415,"*")</f>
        <v>0.385070672180436</v>
      </c>
      <c r="AH422" s="1" t="s">
        <v>137</v>
      </c>
      <c r="AI422" s="1" t="s">
        <v>138</v>
      </c>
      <c r="AJ422" s="1">
        <v>2035</v>
      </c>
      <c r="AK422" s="1" t="str">
        <f>IF(sum!A415="ON",sum!B415,"*")</f>
        <v>*</v>
      </c>
      <c r="AL422" s="1"/>
      <c r="AM422" s="1" t="str">
        <f>IF(sum!A415="ON",sum!G415,"*")</f>
        <v>*</v>
      </c>
      <c r="AP422" s="1" t="s">
        <v>137</v>
      </c>
      <c r="AQ422" s="1" t="s">
        <v>138</v>
      </c>
      <c r="AR422" s="1">
        <v>2035</v>
      </c>
      <c r="AS422" s="1" t="str">
        <f>IF(sum!A415="QU",sum!B415,"*")</f>
        <v>*</v>
      </c>
      <c r="AT422" s="1"/>
      <c r="AU422" s="1" t="str">
        <f>IF(sum!A415="QU",sum!G415,"*")</f>
        <v>*</v>
      </c>
      <c r="AX422" s="1" t="s">
        <v>137</v>
      </c>
      <c r="AY422" s="1" t="s">
        <v>138</v>
      </c>
      <c r="AZ422" s="1">
        <v>2035</v>
      </c>
      <c r="BA422" s="1" t="str">
        <f>IF(sum!A415="SA",sum!B415,"*")</f>
        <v>*</v>
      </c>
      <c r="BB422" s="1"/>
      <c r="BC422" s="1" t="str">
        <f>IF(sum!A415="SA",sum!G415,"*")</f>
        <v>*</v>
      </c>
    </row>
    <row r="423" spans="2:55">
      <c r="B423" s="4" t="s">
        <v>137</v>
      </c>
      <c r="C423" s="4" t="s">
        <v>138</v>
      </c>
      <c r="D423" s="4">
        <v>2035</v>
      </c>
      <c r="J423" s="4" t="s">
        <v>137</v>
      </c>
      <c r="K423" s="4" t="s">
        <v>138</v>
      </c>
      <c r="L423" s="4">
        <v>2035</v>
      </c>
      <c r="M423" s="1" t="str">
        <f>IF(sum!A416="AT",sum!B416,"*")</f>
        <v>*</v>
      </c>
      <c r="N423" s="1"/>
      <c r="O423" s="1" t="str">
        <f>IF(sum!A416="AT",sum!G416,"*")</f>
        <v>*</v>
      </c>
      <c r="R423" s="4" t="s">
        <v>137</v>
      </c>
      <c r="S423" s="4" t="s">
        <v>138</v>
      </c>
      <c r="T423" s="4">
        <v>2035</v>
      </c>
      <c r="U423" s="1" t="str">
        <f>IF(sum!A416="BC",sum!B416,"*")</f>
        <v>*</v>
      </c>
      <c r="V423" s="1"/>
      <c r="W423" s="1" t="str">
        <f>IF(sum!A416="BC",sum!G416,"*")</f>
        <v>*</v>
      </c>
      <c r="Z423" s="4" t="s">
        <v>137</v>
      </c>
      <c r="AA423" s="4" t="s">
        <v>138</v>
      </c>
      <c r="AB423" s="4">
        <v>2035</v>
      </c>
      <c r="AC423" s="1" t="str">
        <f>IF(sum!A416="MA",sum!B416,"*")</f>
        <v>WST-Light_ELE1</v>
      </c>
      <c r="AD423" s="1"/>
      <c r="AE423" s="1">
        <f>IF(sum!A416="MA",sum!G416,"*")</f>
        <v>2.93532128405063E-2</v>
      </c>
      <c r="AH423" s="4" t="s">
        <v>137</v>
      </c>
      <c r="AI423" s="4" t="s">
        <v>138</v>
      </c>
      <c r="AJ423" s="4">
        <v>2035</v>
      </c>
      <c r="AK423" s="1" t="str">
        <f>IF(sum!A416="ON",sum!B416,"*")</f>
        <v>*</v>
      </c>
      <c r="AL423" s="1"/>
      <c r="AM423" s="1" t="str">
        <f>IF(sum!A416="ON",sum!G416,"*")</f>
        <v>*</v>
      </c>
      <c r="AP423" s="4" t="s">
        <v>137</v>
      </c>
      <c r="AQ423" s="4" t="s">
        <v>138</v>
      </c>
      <c r="AR423" s="4">
        <v>2035</v>
      </c>
      <c r="AS423" s="1" t="str">
        <f>IF(sum!A416="QU",sum!B416,"*")</f>
        <v>*</v>
      </c>
      <c r="AT423" s="1"/>
      <c r="AU423" s="1" t="str">
        <f>IF(sum!A416="QU",sum!G416,"*")</f>
        <v>*</v>
      </c>
      <c r="AX423" s="4" t="s">
        <v>137</v>
      </c>
      <c r="AY423" s="4" t="s">
        <v>138</v>
      </c>
      <c r="AZ423" s="4">
        <v>2035</v>
      </c>
      <c r="BA423" s="1" t="str">
        <f>IF(sum!A416="SA",sum!B416,"*")</f>
        <v>*</v>
      </c>
      <c r="BB423" s="1"/>
      <c r="BC423" s="1" t="str">
        <f>IF(sum!A416="SA",sum!G416,"*")</f>
        <v>*</v>
      </c>
    </row>
    <row r="424" spans="2:55">
      <c r="B424" s="1" t="s">
        <v>137</v>
      </c>
      <c r="C424" s="1" t="s">
        <v>138</v>
      </c>
      <c r="D424" s="1">
        <v>2035</v>
      </c>
      <c r="J424" s="1" t="s">
        <v>137</v>
      </c>
      <c r="K424" s="1" t="s">
        <v>138</v>
      </c>
      <c r="L424" s="1">
        <v>2035</v>
      </c>
      <c r="M424" s="1" t="str">
        <f>IF(sum!A417="AT",sum!B417,"*")</f>
        <v>*</v>
      </c>
      <c r="N424" s="1"/>
      <c r="O424" s="1" t="str">
        <f>IF(sum!A417="AT",sum!G417,"*")</f>
        <v>*</v>
      </c>
      <c r="R424" s="1" t="s">
        <v>137</v>
      </c>
      <c r="S424" s="1" t="s">
        <v>138</v>
      </c>
      <c r="T424" s="1">
        <v>2035</v>
      </c>
      <c r="U424" s="1" t="str">
        <f>IF(sum!A417="BC",sum!B417,"*")</f>
        <v>*</v>
      </c>
      <c r="V424" s="1"/>
      <c r="W424" s="1" t="str">
        <f>IF(sum!A417="BC",sum!G417,"*")</f>
        <v>*</v>
      </c>
      <c r="Z424" s="1" t="s">
        <v>137</v>
      </c>
      <c r="AA424" s="1" t="s">
        <v>138</v>
      </c>
      <c r="AB424" s="1">
        <v>2035</v>
      </c>
      <c r="AC424" s="1" t="str">
        <f>IF(sum!A417="MA",sum!B417,"*")</f>
        <v>WST-SpCool_ELE1</v>
      </c>
      <c r="AD424" s="1"/>
      <c r="AE424" s="1">
        <f>IF(sum!A417="MA",sum!G417,"*")</f>
        <v>1.46766064202532E-2</v>
      </c>
      <c r="AH424" s="1" t="s">
        <v>137</v>
      </c>
      <c r="AI424" s="1" t="s">
        <v>138</v>
      </c>
      <c r="AJ424" s="1">
        <v>2035</v>
      </c>
      <c r="AK424" s="1" t="str">
        <f>IF(sum!A417="ON",sum!B417,"*")</f>
        <v>*</v>
      </c>
      <c r="AL424" s="1"/>
      <c r="AM424" s="1" t="str">
        <f>IF(sum!A417="ON",sum!G417,"*")</f>
        <v>*</v>
      </c>
      <c r="AP424" s="1" t="s">
        <v>137</v>
      </c>
      <c r="AQ424" s="1" t="s">
        <v>138</v>
      </c>
      <c r="AR424" s="1">
        <v>2035</v>
      </c>
      <c r="AS424" s="1" t="str">
        <f>IF(sum!A417="QU",sum!B417,"*")</f>
        <v>*</v>
      </c>
      <c r="AT424" s="1"/>
      <c r="AU424" s="1" t="str">
        <f>IF(sum!A417="QU",sum!G417,"*")</f>
        <v>*</v>
      </c>
      <c r="AX424" s="1" t="s">
        <v>137</v>
      </c>
      <c r="AY424" s="1" t="s">
        <v>138</v>
      </c>
      <c r="AZ424" s="1">
        <v>2035</v>
      </c>
      <c r="BA424" s="1" t="str">
        <f>IF(sum!A417="SA",sum!B417,"*")</f>
        <v>*</v>
      </c>
      <c r="BB424" s="1"/>
      <c r="BC424" s="1" t="str">
        <f>IF(sum!A417="SA",sum!G417,"*")</f>
        <v>*</v>
      </c>
    </row>
    <row r="425" spans="2:55">
      <c r="B425" s="1" t="s">
        <v>137</v>
      </c>
      <c r="C425" s="1" t="s">
        <v>138</v>
      </c>
      <c r="D425" s="1">
        <v>2035</v>
      </c>
      <c r="J425" s="1" t="s">
        <v>137</v>
      </c>
      <c r="K425" s="1" t="s">
        <v>138</v>
      </c>
      <c r="L425" s="1">
        <v>2035</v>
      </c>
      <c r="M425" s="1" t="str">
        <f>IF(sum!A418="AT",sum!B418,"*")</f>
        <v>*</v>
      </c>
      <c r="N425" s="1"/>
      <c r="O425" s="1" t="str">
        <f>IF(sum!A418="AT",sum!G418,"*")</f>
        <v>*</v>
      </c>
      <c r="R425" s="1" t="s">
        <v>137</v>
      </c>
      <c r="S425" s="1" t="s">
        <v>138</v>
      </c>
      <c r="T425" s="1">
        <v>2035</v>
      </c>
      <c r="U425" s="1" t="str">
        <f>IF(sum!A418="BC",sum!B418,"*")</f>
        <v>*</v>
      </c>
      <c r="V425" s="1"/>
      <c r="W425" s="1" t="str">
        <f>IF(sum!A418="BC",sum!G418,"*")</f>
        <v>*</v>
      </c>
      <c r="Z425" s="1" t="s">
        <v>137</v>
      </c>
      <c r="AA425" s="1" t="s">
        <v>138</v>
      </c>
      <c r="AB425" s="1">
        <v>2035</v>
      </c>
      <c r="AC425" s="1" t="str">
        <f>IF(sum!A418="MA",sum!B418,"*")</f>
        <v>WST-SpHeat_ELE1</v>
      </c>
      <c r="AD425" s="1"/>
      <c r="AE425" s="1">
        <f>IF(sum!A418="MA",sum!G418,"*")</f>
        <v>0.15189313751299299</v>
      </c>
      <c r="AH425" s="1" t="s">
        <v>137</v>
      </c>
      <c r="AI425" s="1" t="s">
        <v>138</v>
      </c>
      <c r="AJ425" s="1">
        <v>2035</v>
      </c>
      <c r="AK425" s="1" t="str">
        <f>IF(sum!A418="ON",sum!B418,"*")</f>
        <v>*</v>
      </c>
      <c r="AL425" s="1"/>
      <c r="AM425" s="1" t="str">
        <f>IF(sum!A418="ON",sum!G418,"*")</f>
        <v>*</v>
      </c>
      <c r="AP425" s="4" t="s">
        <v>137</v>
      </c>
      <c r="AQ425" s="4" t="s">
        <v>138</v>
      </c>
      <c r="AR425" s="4">
        <v>2035</v>
      </c>
      <c r="AS425" s="1" t="str">
        <f>IF(sum!A418="QU",sum!B418,"*")</f>
        <v>*</v>
      </c>
      <c r="AT425" s="1"/>
      <c r="AU425" s="1" t="str">
        <f>IF(sum!A418="QU",sum!G418,"*")</f>
        <v>*</v>
      </c>
      <c r="AX425" s="1" t="s">
        <v>137</v>
      </c>
      <c r="AY425" s="1" t="s">
        <v>138</v>
      </c>
      <c r="AZ425" s="1">
        <v>2035</v>
      </c>
      <c r="BA425" s="1" t="str">
        <f>IF(sum!A418="SA",sum!B418,"*")</f>
        <v>*</v>
      </c>
      <c r="BB425" s="1"/>
      <c r="BC425" s="1" t="str">
        <f>IF(sum!A418="SA",sum!G418,"*")</f>
        <v>*</v>
      </c>
    </row>
    <row r="426" spans="2:55">
      <c r="B426" s="4" t="s">
        <v>137</v>
      </c>
      <c r="C426" s="4" t="s">
        <v>138</v>
      </c>
      <c r="D426" s="4">
        <v>2035</v>
      </c>
      <c r="J426" s="4" t="s">
        <v>137</v>
      </c>
      <c r="K426" s="4" t="s">
        <v>138</v>
      </c>
      <c r="L426" s="4">
        <v>2035</v>
      </c>
      <c r="M426" s="1" t="str">
        <f>IF(sum!A419="AT",sum!B419,"*")</f>
        <v>*</v>
      </c>
      <c r="N426" s="1"/>
      <c r="O426" s="1" t="str">
        <f>IF(sum!A419="AT",sum!G419,"*")</f>
        <v>*</v>
      </c>
      <c r="R426" s="4" t="s">
        <v>137</v>
      </c>
      <c r="S426" s="4" t="s">
        <v>138</v>
      </c>
      <c r="T426" s="4">
        <v>2035</v>
      </c>
      <c r="U426" s="1" t="str">
        <f>IF(sum!A419="BC",sum!B419,"*")</f>
        <v>*</v>
      </c>
      <c r="V426" s="1"/>
      <c r="W426" s="1" t="str">
        <f>IF(sum!A419="BC",sum!G419,"*")</f>
        <v>*</v>
      </c>
      <c r="Z426" s="4" t="s">
        <v>137</v>
      </c>
      <c r="AA426" s="4" t="s">
        <v>138</v>
      </c>
      <c r="AB426" s="4">
        <v>2035</v>
      </c>
      <c r="AC426" s="1" t="str">
        <f>IF(sum!A419="MA",sum!B419,"*")</f>
        <v>WST-WaterHeat_ELE1</v>
      </c>
      <c r="AD426" s="1"/>
      <c r="AE426" s="1">
        <f>IF(sum!A419="MA",sum!G419,"*")</f>
        <v>1.1352776019979201E-2</v>
      </c>
      <c r="AH426" s="4" t="s">
        <v>137</v>
      </c>
      <c r="AI426" s="4" t="s">
        <v>138</v>
      </c>
      <c r="AJ426" s="4">
        <v>2035</v>
      </c>
      <c r="AK426" s="1" t="str">
        <f>IF(sum!A419="ON",sum!B419,"*")</f>
        <v>*</v>
      </c>
      <c r="AL426" s="1"/>
      <c r="AM426" s="1" t="str">
        <f>IF(sum!A419="ON",sum!G419,"*")</f>
        <v>*</v>
      </c>
      <c r="AP426" s="1" t="s">
        <v>137</v>
      </c>
      <c r="AQ426" s="1" t="s">
        <v>138</v>
      </c>
      <c r="AR426" s="1">
        <v>2035</v>
      </c>
      <c r="AS426" s="1" t="str">
        <f>IF(sum!A419="QU",sum!B419,"*")</f>
        <v>*</v>
      </c>
      <c r="AT426" s="1"/>
      <c r="AU426" s="1" t="str">
        <f>IF(sum!A419="QU",sum!G419,"*")</f>
        <v>*</v>
      </c>
      <c r="AX426" s="4" t="s">
        <v>137</v>
      </c>
      <c r="AY426" s="4" t="s">
        <v>138</v>
      </c>
      <c r="AZ426" s="4">
        <v>2035</v>
      </c>
      <c r="BA426" s="1" t="str">
        <f>IF(sum!A419="SA",sum!B419,"*")</f>
        <v>*</v>
      </c>
      <c r="BB426" s="1"/>
      <c r="BC426" s="1" t="str">
        <f>IF(sum!A419="SA",sum!G419,"*")</f>
        <v>*</v>
      </c>
    </row>
    <row r="427" spans="2:55">
      <c r="B427" s="1" t="s">
        <v>137</v>
      </c>
      <c r="C427" s="1" t="s">
        <v>138</v>
      </c>
      <c r="D427" s="1">
        <v>2035</v>
      </c>
      <c r="J427" s="1" t="s">
        <v>137</v>
      </c>
      <c r="K427" s="1" t="s">
        <v>138</v>
      </c>
      <c r="L427" s="1">
        <v>2035</v>
      </c>
      <c r="M427" s="1" t="str">
        <f>IF(sum!A420="AT",sum!B420,"*")</f>
        <v>*</v>
      </c>
      <c r="N427" s="1"/>
      <c r="O427" s="1" t="str">
        <f>IF(sum!A420="AT",sum!G420,"*")</f>
        <v>*</v>
      </c>
      <c r="R427" s="1" t="s">
        <v>137</v>
      </c>
      <c r="S427" s="1" t="s">
        <v>138</v>
      </c>
      <c r="T427" s="1">
        <v>2035</v>
      </c>
      <c r="U427" s="1" t="str">
        <f>IF(sum!A420="BC",sum!B420,"*")</f>
        <v>*</v>
      </c>
      <c r="V427" s="1"/>
      <c r="W427" s="1" t="str">
        <f>IF(sum!A420="BC",sum!G420,"*")</f>
        <v>*</v>
      </c>
      <c r="Z427" s="1" t="s">
        <v>137</v>
      </c>
      <c r="AA427" s="1" t="s">
        <v>138</v>
      </c>
      <c r="AB427" s="1">
        <v>2035</v>
      </c>
      <c r="AC427" s="1" t="str">
        <f>IF(sum!A420="MA",sum!B420,"*")</f>
        <v>*</v>
      </c>
      <c r="AD427" s="1"/>
      <c r="AE427" s="1" t="str">
        <f>IF(sum!A420="MA",sum!G420,"*")</f>
        <v>*</v>
      </c>
      <c r="AH427" s="1" t="s">
        <v>137</v>
      </c>
      <c r="AI427" s="1" t="s">
        <v>138</v>
      </c>
      <c r="AJ427" s="1">
        <v>2035</v>
      </c>
      <c r="AK427" s="1" t="str">
        <f>IF(sum!A420="ON",sum!B420,"*")</f>
        <v>AFM-AuxiliaryEquip_ELE1</v>
      </c>
      <c r="AL427" s="1"/>
      <c r="AM427" s="1">
        <f>IF(sum!A420="ON",sum!G420,"*")</f>
        <v>0.43140548875920998</v>
      </c>
      <c r="AP427" s="4" t="s">
        <v>137</v>
      </c>
      <c r="AQ427" s="4" t="s">
        <v>138</v>
      </c>
      <c r="AR427" s="4">
        <v>2035</v>
      </c>
      <c r="AS427" s="1" t="str">
        <f>IF(sum!A420="QU",sum!B420,"*")</f>
        <v>*</v>
      </c>
      <c r="AT427" s="1"/>
      <c r="AU427" s="1" t="str">
        <f>IF(sum!A420="QU",sum!G420,"*")</f>
        <v>*</v>
      </c>
      <c r="AX427" s="1" t="s">
        <v>137</v>
      </c>
      <c r="AY427" s="1" t="s">
        <v>138</v>
      </c>
      <c r="AZ427" s="1">
        <v>2035</v>
      </c>
      <c r="BA427" s="1" t="str">
        <f>IF(sum!A420="SA",sum!B420,"*")</f>
        <v>*</v>
      </c>
      <c r="BB427" s="1"/>
      <c r="BC427" s="1" t="str">
        <f>IF(sum!A420="SA",sum!G420,"*")</f>
        <v>*</v>
      </c>
    </row>
    <row r="428" spans="2:55">
      <c r="B428" s="1" t="s">
        <v>137</v>
      </c>
      <c r="C428" s="1" t="s">
        <v>138</v>
      </c>
      <c r="D428" s="1">
        <v>2035</v>
      </c>
      <c r="J428" s="1" t="s">
        <v>137</v>
      </c>
      <c r="K428" s="1" t="s">
        <v>138</v>
      </c>
      <c r="L428" s="1">
        <v>2035</v>
      </c>
      <c r="M428" s="1" t="str">
        <f>IF(sum!A421="AT",sum!B421,"*")</f>
        <v>*</v>
      </c>
      <c r="N428" s="1"/>
      <c r="O428" s="1" t="str">
        <f>IF(sum!A421="AT",sum!G421,"*")</f>
        <v>*</v>
      </c>
      <c r="R428" s="1" t="s">
        <v>137</v>
      </c>
      <c r="S428" s="1" t="s">
        <v>138</v>
      </c>
      <c r="T428" s="1">
        <v>2035</v>
      </c>
      <c r="U428" s="1" t="str">
        <f>IF(sum!A421="BC",sum!B421,"*")</f>
        <v>*</v>
      </c>
      <c r="V428" s="1"/>
      <c r="W428" s="1" t="str">
        <f>IF(sum!A421="BC",sum!G421,"*")</f>
        <v>*</v>
      </c>
      <c r="Z428" s="1" t="s">
        <v>137</v>
      </c>
      <c r="AA428" s="1" t="s">
        <v>138</v>
      </c>
      <c r="AB428" s="1">
        <v>2035</v>
      </c>
      <c r="AC428" s="1" t="str">
        <f>IF(sum!A421="MA",sum!B421,"*")</f>
        <v>*</v>
      </c>
      <c r="AD428" s="1"/>
      <c r="AE428" s="1" t="str">
        <f>IF(sum!A421="MA",sum!G421,"*")</f>
        <v>*</v>
      </c>
      <c r="AH428" s="1" t="s">
        <v>137</v>
      </c>
      <c r="AI428" s="1" t="s">
        <v>138</v>
      </c>
      <c r="AJ428" s="1">
        <v>2035</v>
      </c>
      <c r="AK428" s="1" t="str">
        <f>IF(sum!A421="ON",sum!B421,"*")</f>
        <v>AFM-AuxiliaryMot_ELE1</v>
      </c>
      <c r="AL428" s="1"/>
      <c r="AM428" s="1">
        <f>IF(sum!A421="ON",sum!G421,"*")</f>
        <v>0.13208945778227801</v>
      </c>
      <c r="AP428" s="1" t="s">
        <v>137</v>
      </c>
      <c r="AQ428" s="1" t="s">
        <v>138</v>
      </c>
      <c r="AR428" s="1">
        <v>2035</v>
      </c>
      <c r="AS428" s="1" t="str">
        <f>IF(sum!A421="QU",sum!B421,"*")</f>
        <v>*</v>
      </c>
      <c r="AT428" s="1"/>
      <c r="AU428" s="1" t="str">
        <f>IF(sum!A421="QU",sum!G421,"*")</f>
        <v>*</v>
      </c>
      <c r="AX428" s="1" t="s">
        <v>137</v>
      </c>
      <c r="AY428" s="1" t="s">
        <v>138</v>
      </c>
      <c r="AZ428" s="1">
        <v>2035</v>
      </c>
      <c r="BA428" s="1" t="str">
        <f>IF(sum!A421="SA",sum!B421,"*")</f>
        <v>*</v>
      </c>
      <c r="BB428" s="1"/>
      <c r="BC428" s="1" t="str">
        <f>IF(sum!A421="SA",sum!G421,"*")</f>
        <v>*</v>
      </c>
    </row>
    <row r="429" spans="2:55">
      <c r="B429" s="4" t="s">
        <v>137</v>
      </c>
      <c r="C429" s="4" t="s">
        <v>138</v>
      </c>
      <c r="D429" s="4">
        <v>2035</v>
      </c>
      <c r="J429" s="4" t="s">
        <v>137</v>
      </c>
      <c r="K429" s="4" t="s">
        <v>138</v>
      </c>
      <c r="L429" s="4">
        <v>2035</v>
      </c>
      <c r="M429" s="1" t="str">
        <f>IF(sum!A422="AT",sum!B422,"*")</f>
        <v>*</v>
      </c>
      <c r="N429" s="1"/>
      <c r="O429" s="1" t="str">
        <f>IF(sum!A422="AT",sum!G422,"*")</f>
        <v>*</v>
      </c>
      <c r="R429" s="4" t="s">
        <v>137</v>
      </c>
      <c r="S429" s="4" t="s">
        <v>138</v>
      </c>
      <c r="T429" s="4">
        <v>2035</v>
      </c>
      <c r="U429" s="1" t="str">
        <f>IF(sum!A422="BC",sum!B422,"*")</f>
        <v>*</v>
      </c>
      <c r="V429" s="1"/>
      <c r="W429" s="1" t="str">
        <f>IF(sum!A422="BC",sum!G422,"*")</f>
        <v>*</v>
      </c>
      <c r="Z429" s="4" t="s">
        <v>137</v>
      </c>
      <c r="AA429" s="4" t="s">
        <v>138</v>
      </c>
      <c r="AB429" s="4">
        <v>2035</v>
      </c>
      <c r="AC429" s="1" t="str">
        <f>IF(sum!A422="MA",sum!B422,"*")</f>
        <v>*</v>
      </c>
      <c r="AD429" s="1"/>
      <c r="AE429" s="1" t="str">
        <f>IF(sum!A422="MA",sum!G422,"*")</f>
        <v>*</v>
      </c>
      <c r="AH429" s="4" t="s">
        <v>137</v>
      </c>
      <c r="AI429" s="4" t="s">
        <v>138</v>
      </c>
      <c r="AJ429" s="4">
        <v>2035</v>
      </c>
      <c r="AK429" s="1" t="str">
        <f>IF(sum!A422="ON",sum!B422,"*")</f>
        <v>AFM-Light_ELE1</v>
      </c>
      <c r="AL429" s="1"/>
      <c r="AM429" s="1">
        <f>IF(sum!A422="ON",sum!G422,"*")</f>
        <v>0.49900461828860598</v>
      </c>
      <c r="AP429" s="4" t="s">
        <v>137</v>
      </c>
      <c r="AQ429" s="4" t="s">
        <v>138</v>
      </c>
      <c r="AR429" s="4">
        <v>2035</v>
      </c>
      <c r="AS429" s="1" t="str">
        <f>IF(sum!A422="QU",sum!B422,"*")</f>
        <v>*</v>
      </c>
      <c r="AT429" s="1"/>
      <c r="AU429" s="1" t="str">
        <f>IF(sum!A422="QU",sum!G422,"*")</f>
        <v>*</v>
      </c>
      <c r="AX429" s="4" t="s">
        <v>137</v>
      </c>
      <c r="AY429" s="4" t="s">
        <v>138</v>
      </c>
      <c r="AZ429" s="4">
        <v>2035</v>
      </c>
      <c r="BA429" s="1" t="str">
        <f>IF(sum!A422="SA",sum!B422,"*")</f>
        <v>*</v>
      </c>
      <c r="BB429" s="1"/>
      <c r="BC429" s="1" t="str">
        <f>IF(sum!A422="SA",sum!G422,"*")</f>
        <v>*</v>
      </c>
    </row>
    <row r="430" spans="2:55">
      <c r="B430" s="1" t="s">
        <v>137</v>
      </c>
      <c r="C430" s="1" t="s">
        <v>138</v>
      </c>
      <c r="D430" s="1">
        <v>2035</v>
      </c>
      <c r="J430" s="1" t="s">
        <v>137</v>
      </c>
      <c r="K430" s="1" t="s">
        <v>138</v>
      </c>
      <c r="L430" s="1">
        <v>2035</v>
      </c>
      <c r="M430" s="1" t="str">
        <f>IF(sum!A423="AT",sum!B423,"*")</f>
        <v>*</v>
      </c>
      <c r="N430" s="1"/>
      <c r="O430" s="1" t="str">
        <f>IF(sum!A423="AT",sum!G423,"*")</f>
        <v>*</v>
      </c>
      <c r="R430" s="1" t="s">
        <v>137</v>
      </c>
      <c r="S430" s="1" t="s">
        <v>138</v>
      </c>
      <c r="T430" s="1">
        <v>2035</v>
      </c>
      <c r="U430" s="1" t="str">
        <f>IF(sum!A423="BC",sum!B423,"*")</f>
        <v>*</v>
      </c>
      <c r="V430" s="1"/>
      <c r="W430" s="1" t="str">
        <f>IF(sum!A423="BC",sum!G423,"*")</f>
        <v>*</v>
      </c>
      <c r="Z430" s="1" t="s">
        <v>137</v>
      </c>
      <c r="AA430" s="1" t="s">
        <v>138</v>
      </c>
      <c r="AB430" s="1">
        <v>2035</v>
      </c>
      <c r="AC430" s="1" t="str">
        <f>IF(sum!A423="MA",sum!B423,"*")</f>
        <v>*</v>
      </c>
      <c r="AD430" s="1"/>
      <c r="AE430" s="1" t="str">
        <f>IF(sum!A423="MA",sum!G423,"*")</f>
        <v>*</v>
      </c>
      <c r="AH430" s="1" t="s">
        <v>137</v>
      </c>
      <c r="AI430" s="1" t="s">
        <v>138</v>
      </c>
      <c r="AJ430" s="1">
        <v>2035</v>
      </c>
      <c r="AK430" s="1" t="str">
        <f>IF(sum!A423="ON",sum!B423,"*")</f>
        <v>AFM-SpCool_ELE1</v>
      </c>
      <c r="AL430" s="1"/>
      <c r="AM430" s="1">
        <f>IF(sum!A423="ON",sum!G423,"*")</f>
        <v>0.29353212840506299</v>
      </c>
      <c r="AP430" s="1" t="s">
        <v>137</v>
      </c>
      <c r="AQ430" s="1" t="s">
        <v>138</v>
      </c>
      <c r="AR430" s="1">
        <v>2035</v>
      </c>
      <c r="AS430" s="1" t="str">
        <f>IF(sum!A423="QU",sum!B423,"*")</f>
        <v>*</v>
      </c>
      <c r="AT430" s="1"/>
      <c r="AU430" s="1" t="str">
        <f>IF(sum!A423="QU",sum!G423,"*")</f>
        <v>*</v>
      </c>
      <c r="AX430" s="1" t="s">
        <v>137</v>
      </c>
      <c r="AY430" s="1" t="s">
        <v>138</v>
      </c>
      <c r="AZ430" s="1">
        <v>2035</v>
      </c>
      <c r="BA430" s="1" t="str">
        <f>IF(sum!A423="SA",sum!B423,"*")</f>
        <v>*</v>
      </c>
      <c r="BB430" s="1"/>
      <c r="BC430" s="1" t="str">
        <f>IF(sum!A423="SA",sum!G423,"*")</f>
        <v>*</v>
      </c>
    </row>
    <row r="431" spans="2:55">
      <c r="B431" s="1" t="s">
        <v>137</v>
      </c>
      <c r="C431" s="1" t="s">
        <v>138</v>
      </c>
      <c r="D431" s="1">
        <v>2035</v>
      </c>
      <c r="J431" s="1" t="s">
        <v>137</v>
      </c>
      <c r="K431" s="1" t="s">
        <v>138</v>
      </c>
      <c r="L431" s="1">
        <v>2035</v>
      </c>
      <c r="M431" s="1" t="str">
        <f>IF(sum!A424="AT",sum!B424,"*")</f>
        <v>*</v>
      </c>
      <c r="N431" s="1"/>
      <c r="O431" s="1" t="str">
        <f>IF(sum!A424="AT",sum!G424,"*")</f>
        <v>*</v>
      </c>
      <c r="R431" s="1" t="s">
        <v>137</v>
      </c>
      <c r="S431" s="1" t="s">
        <v>138</v>
      </c>
      <c r="T431" s="1">
        <v>2035</v>
      </c>
      <c r="U431" s="1" t="str">
        <f>IF(sum!A424="BC",sum!B424,"*")</f>
        <v>*</v>
      </c>
      <c r="V431" s="1"/>
      <c r="W431" s="1" t="str">
        <f>IF(sum!A424="BC",sum!G424,"*")</f>
        <v>*</v>
      </c>
      <c r="Z431" s="1" t="s">
        <v>137</v>
      </c>
      <c r="AA431" s="1" t="s">
        <v>138</v>
      </c>
      <c r="AB431" s="1">
        <v>2035</v>
      </c>
      <c r="AC431" s="1" t="str">
        <f>IF(sum!A424="MA",sum!B424,"*")</f>
        <v>*</v>
      </c>
      <c r="AD431" s="1"/>
      <c r="AE431" s="1" t="str">
        <f>IF(sum!A424="MA",sum!G424,"*")</f>
        <v>*</v>
      </c>
      <c r="AH431" s="1" t="s">
        <v>137</v>
      </c>
      <c r="AI431" s="1" t="s">
        <v>138</v>
      </c>
      <c r="AJ431" s="1">
        <v>2035</v>
      </c>
      <c r="AK431" s="1" t="str">
        <f>IF(sum!A424="ON",sum!B424,"*")</f>
        <v>AFM-SpHeat_ELE1</v>
      </c>
      <c r="AL431" s="1"/>
      <c r="AM431" s="1">
        <f>IF(sum!A424="ON",sum!G424,"*")</f>
        <v>1.37824239689828</v>
      </c>
      <c r="AP431" s="4" t="s">
        <v>137</v>
      </c>
      <c r="AQ431" s="4" t="s">
        <v>138</v>
      </c>
      <c r="AR431" s="4">
        <v>2035</v>
      </c>
      <c r="AS431" s="1" t="str">
        <f>IF(sum!A424="QU",sum!B424,"*")</f>
        <v>*</v>
      </c>
      <c r="AT431" s="1"/>
      <c r="AU431" s="1" t="str">
        <f>IF(sum!A424="QU",sum!G424,"*")</f>
        <v>*</v>
      </c>
      <c r="AX431" s="1" t="s">
        <v>137</v>
      </c>
      <c r="AY431" s="1" t="s">
        <v>138</v>
      </c>
      <c r="AZ431" s="1">
        <v>2035</v>
      </c>
      <c r="BA431" s="1" t="str">
        <f>IF(sum!A424="SA",sum!B424,"*")</f>
        <v>*</v>
      </c>
      <c r="BB431" s="1"/>
      <c r="BC431" s="1" t="str">
        <f>IF(sum!A424="SA",sum!G424,"*")</f>
        <v>*</v>
      </c>
    </row>
    <row r="432" spans="2:55">
      <c r="B432" s="4" t="s">
        <v>137</v>
      </c>
      <c r="C432" s="4" t="s">
        <v>138</v>
      </c>
      <c r="D432" s="4">
        <v>2035</v>
      </c>
      <c r="J432" s="4" t="s">
        <v>137</v>
      </c>
      <c r="K432" s="4" t="s">
        <v>138</v>
      </c>
      <c r="L432" s="4">
        <v>2035</v>
      </c>
      <c r="M432" s="1" t="str">
        <f>IF(sum!A425="AT",sum!B425,"*")</f>
        <v>*</v>
      </c>
      <c r="N432" s="1"/>
      <c r="O432" s="1" t="str">
        <f>IF(sum!A425="AT",sum!G425,"*")</f>
        <v>*</v>
      </c>
      <c r="R432" s="4" t="s">
        <v>137</v>
      </c>
      <c r="S432" s="4" t="s">
        <v>138</v>
      </c>
      <c r="T432" s="4">
        <v>2035</v>
      </c>
      <c r="U432" s="1" t="str">
        <f>IF(sum!A425="BC",sum!B425,"*")</f>
        <v>*</v>
      </c>
      <c r="V432" s="1"/>
      <c r="W432" s="1" t="str">
        <f>IF(sum!A425="BC",sum!G425,"*")</f>
        <v>*</v>
      </c>
      <c r="Z432" s="4" t="s">
        <v>137</v>
      </c>
      <c r="AA432" s="4" t="s">
        <v>138</v>
      </c>
      <c r="AB432" s="4">
        <v>2035</v>
      </c>
      <c r="AC432" s="1" t="str">
        <f>IF(sum!A425="MA",sum!B425,"*")</f>
        <v>*</v>
      </c>
      <c r="AD432" s="1"/>
      <c r="AE432" s="1" t="str">
        <f>IF(sum!A425="MA",sum!G425,"*")</f>
        <v>*</v>
      </c>
      <c r="AH432" s="4" t="s">
        <v>137</v>
      </c>
      <c r="AI432" s="4" t="s">
        <v>138</v>
      </c>
      <c r="AJ432" s="4">
        <v>2035</v>
      </c>
      <c r="AK432" s="1" t="str">
        <f>IF(sum!A425="ON",sum!B425,"*")</f>
        <v>AFM-WaterHeat_ELE1</v>
      </c>
      <c r="AL432" s="1"/>
      <c r="AM432" s="1">
        <f>IF(sum!A425="ON",sum!G425,"*")</f>
        <v>0.22705552039958399</v>
      </c>
      <c r="AP432" s="1" t="s">
        <v>137</v>
      </c>
      <c r="AQ432" s="1" t="s">
        <v>138</v>
      </c>
      <c r="AR432" s="1">
        <v>2035</v>
      </c>
      <c r="AS432" s="1" t="str">
        <f>IF(sum!A425="QU",sum!B425,"*")</f>
        <v>*</v>
      </c>
      <c r="AT432" s="1"/>
      <c r="AU432" s="1" t="str">
        <f>IF(sum!A425="QU",sum!G425,"*")</f>
        <v>*</v>
      </c>
      <c r="AX432" s="4" t="s">
        <v>137</v>
      </c>
      <c r="AY432" s="4" t="s">
        <v>138</v>
      </c>
      <c r="AZ432" s="4">
        <v>2035</v>
      </c>
      <c r="BA432" s="1" t="str">
        <f>IF(sum!A425="SA",sum!B425,"*")</f>
        <v>*</v>
      </c>
      <c r="BB432" s="1"/>
      <c r="BC432" s="1" t="str">
        <f>IF(sum!A425="SA",sum!G425,"*")</f>
        <v>*</v>
      </c>
    </row>
    <row r="433" spans="2:55">
      <c r="B433" s="1" t="s">
        <v>137</v>
      </c>
      <c r="C433" s="1" t="s">
        <v>138</v>
      </c>
      <c r="D433" s="1">
        <v>2035</v>
      </c>
      <c r="J433" s="1" t="s">
        <v>137</v>
      </c>
      <c r="K433" s="1" t="s">
        <v>138</v>
      </c>
      <c r="L433" s="1">
        <v>2035</v>
      </c>
      <c r="M433" s="1" t="str">
        <f>IF(sum!A426="AT",sum!B426,"*")</f>
        <v>*</v>
      </c>
      <c r="N433" s="1"/>
      <c r="O433" s="1" t="str">
        <f>IF(sum!A426="AT",sum!G426,"*")</f>
        <v>*</v>
      </c>
      <c r="R433" s="1" t="s">
        <v>137</v>
      </c>
      <c r="S433" s="1" t="s">
        <v>138</v>
      </c>
      <c r="T433" s="1">
        <v>2035</v>
      </c>
      <c r="U433" s="1" t="str">
        <f>IF(sum!A426="BC",sum!B426,"*")</f>
        <v>*</v>
      </c>
      <c r="V433" s="1"/>
      <c r="W433" s="1" t="str">
        <f>IF(sum!A426="BC",sum!G426,"*")</f>
        <v>*</v>
      </c>
      <c r="Z433" s="1" t="s">
        <v>137</v>
      </c>
      <c r="AA433" s="1" t="s">
        <v>138</v>
      </c>
      <c r="AB433" s="1">
        <v>2035</v>
      </c>
      <c r="AC433" s="1" t="str">
        <f>IF(sum!A426="MA",sum!B426,"*")</f>
        <v>*</v>
      </c>
      <c r="AD433" s="1"/>
      <c r="AE433" s="1" t="str">
        <f>IF(sum!A426="MA",sum!G426,"*")</f>
        <v>*</v>
      </c>
      <c r="AH433" s="1" t="s">
        <v>137</v>
      </c>
      <c r="AI433" s="1" t="s">
        <v>138</v>
      </c>
      <c r="AJ433" s="1">
        <v>2035</v>
      </c>
      <c r="AK433" s="1" t="str">
        <f>IF(sum!A426="ON",sum!B426,"*")</f>
        <v>ART-AuxiliaryEquip_ELE1</v>
      </c>
      <c r="AL433" s="1"/>
      <c r="AM433" s="1">
        <f>IF(sum!A426="ON",sum!G426,"*")</f>
        <v>0.11352776019979199</v>
      </c>
      <c r="AP433" s="4" t="s">
        <v>137</v>
      </c>
      <c r="AQ433" s="4" t="s">
        <v>138</v>
      </c>
      <c r="AR433" s="4">
        <v>2035</v>
      </c>
      <c r="AS433" s="1" t="str">
        <f>IF(sum!A426="QU",sum!B426,"*")</f>
        <v>*</v>
      </c>
      <c r="AT433" s="1"/>
      <c r="AU433" s="1" t="str">
        <f>IF(sum!A426="QU",sum!G426,"*")</f>
        <v>*</v>
      </c>
      <c r="AX433" s="1" t="s">
        <v>137</v>
      </c>
      <c r="AY433" s="1" t="s">
        <v>138</v>
      </c>
      <c r="AZ433" s="1">
        <v>2035</v>
      </c>
      <c r="BA433" s="1" t="str">
        <f>IF(sum!A426="SA",sum!B426,"*")</f>
        <v>*</v>
      </c>
      <c r="BB433" s="1"/>
      <c r="BC433" s="1" t="str">
        <f>IF(sum!A426="SA",sum!G426,"*")</f>
        <v>*</v>
      </c>
    </row>
    <row r="434" spans="2:55">
      <c r="B434" s="1" t="s">
        <v>137</v>
      </c>
      <c r="C434" s="1" t="s">
        <v>138</v>
      </c>
      <c r="D434" s="1">
        <v>2035</v>
      </c>
      <c r="J434" s="1" t="s">
        <v>137</v>
      </c>
      <c r="K434" s="1" t="s">
        <v>138</v>
      </c>
      <c r="L434" s="1">
        <v>2035</v>
      </c>
      <c r="M434" s="1" t="str">
        <f>IF(sum!A427="AT",sum!B427,"*")</f>
        <v>*</v>
      </c>
      <c r="N434" s="1"/>
      <c r="O434" s="1" t="str">
        <f>IF(sum!A427="AT",sum!G427,"*")</f>
        <v>*</v>
      </c>
      <c r="R434" s="1" t="s">
        <v>137</v>
      </c>
      <c r="S434" s="1" t="s">
        <v>138</v>
      </c>
      <c r="T434" s="1">
        <v>2035</v>
      </c>
      <c r="U434" s="1" t="str">
        <f>IF(sum!A427="BC",sum!B427,"*")</f>
        <v>*</v>
      </c>
      <c r="V434" s="1"/>
      <c r="W434" s="1" t="str">
        <f>IF(sum!A427="BC",sum!G427,"*")</f>
        <v>*</v>
      </c>
      <c r="Z434" s="1" t="s">
        <v>137</v>
      </c>
      <c r="AA434" s="1" t="s">
        <v>138</v>
      </c>
      <c r="AB434" s="1">
        <v>2035</v>
      </c>
      <c r="AC434" s="1" t="str">
        <f>IF(sum!A427="MA",sum!B427,"*")</f>
        <v>*</v>
      </c>
      <c r="AD434" s="1"/>
      <c r="AE434" s="1" t="str">
        <f>IF(sum!A427="MA",sum!G427,"*")</f>
        <v>*</v>
      </c>
      <c r="AH434" s="1" t="s">
        <v>137</v>
      </c>
      <c r="AI434" s="1" t="s">
        <v>138</v>
      </c>
      <c r="AJ434" s="1">
        <v>2035</v>
      </c>
      <c r="AK434" s="1" t="str">
        <f>IF(sum!A427="ON",sum!B427,"*")</f>
        <v>ART-AuxiliaryMot_ELE1</v>
      </c>
      <c r="AL434" s="1"/>
      <c r="AM434" s="1">
        <f>IF(sum!A427="ON",sum!G427,"*")</f>
        <v>4.4029819260759398E-2</v>
      </c>
      <c r="AP434" s="1" t="s">
        <v>137</v>
      </c>
      <c r="AQ434" s="1" t="s">
        <v>138</v>
      </c>
      <c r="AR434" s="1">
        <v>2035</v>
      </c>
      <c r="AS434" s="1" t="str">
        <f>IF(sum!A427="QU",sum!B427,"*")</f>
        <v>*</v>
      </c>
      <c r="AT434" s="1"/>
      <c r="AU434" s="1" t="str">
        <f>IF(sum!A427="QU",sum!G427,"*")</f>
        <v>*</v>
      </c>
      <c r="AX434" s="1" t="s">
        <v>137</v>
      </c>
      <c r="AY434" s="1" t="s">
        <v>138</v>
      </c>
      <c r="AZ434" s="1">
        <v>2035</v>
      </c>
      <c r="BA434" s="1" t="str">
        <f>IF(sum!A427="SA",sum!B427,"*")</f>
        <v>*</v>
      </c>
      <c r="BB434" s="1"/>
      <c r="BC434" s="1" t="str">
        <f>IF(sum!A427="SA",sum!G427,"*")</f>
        <v>*</v>
      </c>
    </row>
    <row r="435" spans="2:55">
      <c r="B435" s="4" t="s">
        <v>137</v>
      </c>
      <c r="C435" s="4" t="s">
        <v>138</v>
      </c>
      <c r="D435" s="4">
        <v>2035</v>
      </c>
      <c r="J435" s="4" t="s">
        <v>137</v>
      </c>
      <c r="K435" s="4" t="s">
        <v>138</v>
      </c>
      <c r="L435" s="4">
        <v>2035</v>
      </c>
      <c r="M435" s="1" t="str">
        <f>IF(sum!A428="AT",sum!B428,"*")</f>
        <v>*</v>
      </c>
      <c r="N435" s="1"/>
      <c r="O435" s="1" t="str">
        <f>IF(sum!A428="AT",sum!G428,"*")</f>
        <v>*</v>
      </c>
      <c r="R435" s="4" t="s">
        <v>137</v>
      </c>
      <c r="S435" s="4" t="s">
        <v>138</v>
      </c>
      <c r="T435" s="4">
        <v>2035</v>
      </c>
      <c r="U435" s="1" t="str">
        <f>IF(sum!A428="BC",sum!B428,"*")</f>
        <v>*</v>
      </c>
      <c r="V435" s="1"/>
      <c r="W435" s="1" t="str">
        <f>IF(sum!A428="BC",sum!G428,"*")</f>
        <v>*</v>
      </c>
      <c r="Z435" s="4" t="s">
        <v>137</v>
      </c>
      <c r="AA435" s="4" t="s">
        <v>138</v>
      </c>
      <c r="AB435" s="4">
        <v>2035</v>
      </c>
      <c r="AC435" s="1" t="str">
        <f>IF(sum!A428="MA",sum!B428,"*")</f>
        <v>*</v>
      </c>
      <c r="AD435" s="1"/>
      <c r="AE435" s="1" t="str">
        <f>IF(sum!A428="MA",sum!G428,"*")</f>
        <v>*</v>
      </c>
      <c r="AH435" s="4" t="s">
        <v>137</v>
      </c>
      <c r="AI435" s="4" t="s">
        <v>138</v>
      </c>
      <c r="AJ435" s="4">
        <v>2035</v>
      </c>
      <c r="AK435" s="1" t="str">
        <f>IF(sum!A428="ON",sum!B428,"*")</f>
        <v>ART-Light_ELE1</v>
      </c>
      <c r="AL435" s="1"/>
      <c r="AM435" s="1">
        <f>IF(sum!A428="ON",sum!G428,"*")</f>
        <v>0.17611927704303801</v>
      </c>
      <c r="AP435" s="4" t="s">
        <v>137</v>
      </c>
      <c r="AQ435" s="4" t="s">
        <v>138</v>
      </c>
      <c r="AR435" s="4">
        <v>2035</v>
      </c>
      <c r="AS435" s="1" t="str">
        <f>IF(sum!A428="QU",sum!B428,"*")</f>
        <v>*</v>
      </c>
      <c r="AT435" s="1"/>
      <c r="AU435" s="1" t="str">
        <f>IF(sum!A428="QU",sum!G428,"*")</f>
        <v>*</v>
      </c>
      <c r="AX435" s="4" t="s">
        <v>137</v>
      </c>
      <c r="AY435" s="4" t="s">
        <v>138</v>
      </c>
      <c r="AZ435" s="4">
        <v>2035</v>
      </c>
      <c r="BA435" s="1" t="str">
        <f>IF(sum!A428="SA",sum!B428,"*")</f>
        <v>*</v>
      </c>
      <c r="BB435" s="1"/>
      <c r="BC435" s="1" t="str">
        <f>IF(sum!A428="SA",sum!G428,"*")</f>
        <v>*</v>
      </c>
    </row>
    <row r="436" spans="2:55">
      <c r="B436" s="1" t="s">
        <v>137</v>
      </c>
      <c r="C436" s="1" t="s">
        <v>138</v>
      </c>
      <c r="D436" s="1">
        <v>2035</v>
      </c>
      <c r="J436" s="1" t="s">
        <v>137</v>
      </c>
      <c r="K436" s="1" t="s">
        <v>138</v>
      </c>
      <c r="L436" s="1">
        <v>2035</v>
      </c>
      <c r="M436" s="1" t="str">
        <f>IF(sum!A429="AT",sum!B429,"*")</f>
        <v>*</v>
      </c>
      <c r="N436" s="1"/>
      <c r="O436" s="1" t="str">
        <f>IF(sum!A429="AT",sum!G429,"*")</f>
        <v>*</v>
      </c>
      <c r="R436" s="1" t="s">
        <v>137</v>
      </c>
      <c r="S436" s="1" t="s">
        <v>138</v>
      </c>
      <c r="T436" s="1">
        <v>2035</v>
      </c>
      <c r="U436" s="1" t="str">
        <f>IF(sum!A429="BC",sum!B429,"*")</f>
        <v>*</v>
      </c>
      <c r="V436" s="1"/>
      <c r="W436" s="1" t="str">
        <f>IF(sum!A429="BC",sum!G429,"*")</f>
        <v>*</v>
      </c>
      <c r="Z436" s="1" t="s">
        <v>137</v>
      </c>
      <c r="AA436" s="1" t="s">
        <v>138</v>
      </c>
      <c r="AB436" s="1">
        <v>2035</v>
      </c>
      <c r="AC436" s="1" t="str">
        <f>IF(sum!A429="MA",sum!B429,"*")</f>
        <v>*</v>
      </c>
      <c r="AD436" s="1"/>
      <c r="AE436" s="1" t="str">
        <f>IF(sum!A429="MA",sum!G429,"*")</f>
        <v>*</v>
      </c>
      <c r="AH436" s="1" t="s">
        <v>137</v>
      </c>
      <c r="AI436" s="1" t="s">
        <v>138</v>
      </c>
      <c r="AJ436" s="1">
        <v>2035</v>
      </c>
      <c r="AK436" s="1" t="str">
        <f>IF(sum!A429="ON",sum!B429,"*")</f>
        <v>ART-SpCool_ELE1</v>
      </c>
      <c r="AL436" s="1"/>
      <c r="AM436" s="1">
        <f>IF(sum!A429="ON",sum!G429,"*")</f>
        <v>0.101676536101071</v>
      </c>
      <c r="AP436" s="1" t="s">
        <v>137</v>
      </c>
      <c r="AQ436" s="1" t="s">
        <v>138</v>
      </c>
      <c r="AR436" s="1">
        <v>2035</v>
      </c>
      <c r="AS436" s="1" t="str">
        <f>IF(sum!A429="QU",sum!B429,"*")</f>
        <v>*</v>
      </c>
      <c r="AT436" s="1"/>
      <c r="AU436" s="1" t="str">
        <f>IF(sum!A429="QU",sum!G429,"*")</f>
        <v>*</v>
      </c>
      <c r="AX436" s="1" t="s">
        <v>137</v>
      </c>
      <c r="AY436" s="1" t="s">
        <v>138</v>
      </c>
      <c r="AZ436" s="1">
        <v>2035</v>
      </c>
      <c r="BA436" s="1" t="str">
        <f>IF(sum!A429="SA",sum!B429,"*")</f>
        <v>*</v>
      </c>
      <c r="BB436" s="1"/>
      <c r="BC436" s="1" t="str">
        <f>IF(sum!A429="SA",sum!G429,"*")</f>
        <v>*</v>
      </c>
    </row>
    <row r="437" spans="2:55">
      <c r="B437" s="1" t="s">
        <v>137</v>
      </c>
      <c r="C437" s="1" t="s">
        <v>138</v>
      </c>
      <c r="D437" s="1">
        <v>2035</v>
      </c>
      <c r="J437" s="1" t="s">
        <v>137</v>
      </c>
      <c r="K437" s="1" t="s">
        <v>138</v>
      </c>
      <c r="L437" s="1">
        <v>2035</v>
      </c>
      <c r="M437" s="1" t="str">
        <f>IF(sum!A430="AT",sum!B430,"*")</f>
        <v>*</v>
      </c>
      <c r="N437" s="1"/>
      <c r="O437" s="1" t="str">
        <f>IF(sum!A430="AT",sum!G430,"*")</f>
        <v>*</v>
      </c>
      <c r="R437" s="1" t="s">
        <v>137</v>
      </c>
      <c r="S437" s="1" t="s">
        <v>138</v>
      </c>
      <c r="T437" s="1">
        <v>2035</v>
      </c>
      <c r="U437" s="1" t="str">
        <f>IF(sum!A430="BC",sum!B430,"*")</f>
        <v>*</v>
      </c>
      <c r="V437" s="1"/>
      <c r="W437" s="1" t="str">
        <f>IF(sum!A430="BC",sum!G430,"*")</f>
        <v>*</v>
      </c>
      <c r="Z437" s="1" t="s">
        <v>137</v>
      </c>
      <c r="AA437" s="1" t="s">
        <v>138</v>
      </c>
      <c r="AB437" s="1">
        <v>2035</v>
      </c>
      <c r="AC437" s="1" t="str">
        <f>IF(sum!A430="MA",sum!B430,"*")</f>
        <v>*</v>
      </c>
      <c r="AD437" s="1"/>
      <c r="AE437" s="1" t="str">
        <f>IF(sum!A430="MA",sum!G430,"*")</f>
        <v>*</v>
      </c>
      <c r="AH437" s="1" t="s">
        <v>137</v>
      </c>
      <c r="AI437" s="1" t="s">
        <v>138</v>
      </c>
      <c r="AJ437" s="1">
        <v>2035</v>
      </c>
      <c r="AK437" s="1" t="str">
        <f>IF(sum!A430="ON",sum!B430,"*")</f>
        <v>ART-SpHeat_ELE1</v>
      </c>
      <c r="AL437" s="1"/>
      <c r="AM437" s="1">
        <f>IF(sum!A430="ON",sum!G430,"*")</f>
        <v>0.48438511018577901</v>
      </c>
      <c r="AP437" s="4" t="s">
        <v>137</v>
      </c>
      <c r="AQ437" s="4" t="s">
        <v>138</v>
      </c>
      <c r="AR437" s="4">
        <v>2035</v>
      </c>
      <c r="AS437" s="1" t="str">
        <f>IF(sum!A430="QU",sum!B430,"*")</f>
        <v>*</v>
      </c>
      <c r="AT437" s="1"/>
      <c r="AU437" s="1" t="str">
        <f>IF(sum!A430="QU",sum!G430,"*")</f>
        <v>*</v>
      </c>
      <c r="AX437" s="1" t="s">
        <v>137</v>
      </c>
      <c r="AY437" s="1" t="s">
        <v>138</v>
      </c>
      <c r="AZ437" s="1">
        <v>2035</v>
      </c>
      <c r="BA437" s="1" t="str">
        <f>IF(sum!A430="SA",sum!B430,"*")</f>
        <v>*</v>
      </c>
      <c r="BB437" s="1"/>
      <c r="BC437" s="1" t="str">
        <f>IF(sum!A430="SA",sum!G430,"*")</f>
        <v>*</v>
      </c>
    </row>
    <row r="438" spans="2:55">
      <c r="B438" s="4" t="s">
        <v>137</v>
      </c>
      <c r="C438" s="4" t="s">
        <v>138</v>
      </c>
      <c r="D438" s="4">
        <v>2035</v>
      </c>
      <c r="J438" s="4" t="s">
        <v>137</v>
      </c>
      <c r="K438" s="4" t="s">
        <v>138</v>
      </c>
      <c r="L438" s="4">
        <v>2035</v>
      </c>
      <c r="M438" s="1" t="str">
        <f>IF(sum!A431="AT",sum!B431,"*")</f>
        <v>*</v>
      </c>
      <c r="N438" s="1"/>
      <c r="O438" s="1" t="str">
        <f>IF(sum!A431="AT",sum!G431,"*")</f>
        <v>*</v>
      </c>
      <c r="R438" s="4" t="s">
        <v>137</v>
      </c>
      <c r="S438" s="4" t="s">
        <v>138</v>
      </c>
      <c r="T438" s="4">
        <v>2035</v>
      </c>
      <c r="U438" s="1" t="str">
        <f>IF(sum!A431="BC",sum!B431,"*")</f>
        <v>*</v>
      </c>
      <c r="V438" s="1"/>
      <c r="W438" s="1" t="str">
        <f>IF(sum!A431="BC",sum!G431,"*")</f>
        <v>*</v>
      </c>
      <c r="Z438" s="4" t="s">
        <v>137</v>
      </c>
      <c r="AA438" s="4" t="s">
        <v>138</v>
      </c>
      <c r="AB438" s="4">
        <v>2035</v>
      </c>
      <c r="AC438" s="1" t="str">
        <f>IF(sum!A431="MA",sum!B431,"*")</f>
        <v>*</v>
      </c>
      <c r="AD438" s="1"/>
      <c r="AE438" s="1" t="str">
        <f>IF(sum!A431="MA",sum!G431,"*")</f>
        <v>*</v>
      </c>
      <c r="AH438" s="4" t="s">
        <v>137</v>
      </c>
      <c r="AI438" s="4" t="s">
        <v>138</v>
      </c>
      <c r="AJ438" s="4">
        <v>2035</v>
      </c>
      <c r="AK438" s="1" t="str">
        <f>IF(sum!A431="ON",sum!B431,"*")</f>
        <v>ART-WaterHeat_ELE1</v>
      </c>
      <c r="AL438" s="1"/>
      <c r="AM438" s="1">
        <f>IF(sum!A431="ON",sum!G431,"*")</f>
        <v>5.6763880099895997E-2</v>
      </c>
      <c r="AP438" s="1" t="s">
        <v>137</v>
      </c>
      <c r="AQ438" s="1" t="s">
        <v>138</v>
      </c>
      <c r="AR438" s="1">
        <v>2035</v>
      </c>
      <c r="AS438" s="1" t="str">
        <f>IF(sum!A431="QU",sum!B431,"*")</f>
        <v>*</v>
      </c>
      <c r="AT438" s="1"/>
      <c r="AU438" s="1" t="str">
        <f>IF(sum!A431="QU",sum!G431,"*")</f>
        <v>*</v>
      </c>
      <c r="AX438" s="4" t="s">
        <v>137</v>
      </c>
      <c r="AY438" s="4" t="s">
        <v>138</v>
      </c>
      <c r="AZ438" s="4">
        <v>2035</v>
      </c>
      <c r="BA438" s="1" t="str">
        <f>IF(sum!A431="SA",sum!B431,"*")</f>
        <v>*</v>
      </c>
      <c r="BB438" s="1"/>
      <c r="BC438" s="1" t="str">
        <f>IF(sum!A431="SA",sum!G431,"*")</f>
        <v>*</v>
      </c>
    </row>
    <row r="439" spans="2:55">
      <c r="B439" s="1" t="s">
        <v>137</v>
      </c>
      <c r="C439" s="1" t="s">
        <v>138</v>
      </c>
      <c r="D439" s="1">
        <v>2035</v>
      </c>
      <c r="J439" s="1" t="s">
        <v>137</v>
      </c>
      <c r="K439" s="1" t="s">
        <v>138</v>
      </c>
      <c r="L439" s="1">
        <v>2035</v>
      </c>
      <c r="M439" s="1" t="str">
        <f>IF(sum!A432="AT",sum!B432,"*")</f>
        <v>*</v>
      </c>
      <c r="N439" s="1"/>
      <c r="O439" s="1" t="str">
        <f>IF(sum!A432="AT",sum!G432,"*")</f>
        <v>*</v>
      </c>
      <c r="R439" s="1" t="s">
        <v>137</v>
      </c>
      <c r="S439" s="1" t="s">
        <v>138</v>
      </c>
      <c r="T439" s="1">
        <v>2035</v>
      </c>
      <c r="U439" s="1" t="str">
        <f>IF(sum!A432="BC",sum!B432,"*")</f>
        <v>*</v>
      </c>
      <c r="V439" s="1"/>
      <c r="W439" s="1" t="str">
        <f>IF(sum!A432="BC",sum!G432,"*")</f>
        <v>*</v>
      </c>
      <c r="Z439" s="1" t="s">
        <v>137</v>
      </c>
      <c r="AA439" s="1" t="s">
        <v>138</v>
      </c>
      <c r="AB439" s="1">
        <v>2035</v>
      </c>
      <c r="AC439" s="1" t="str">
        <f>IF(sum!A432="MA",sum!B432,"*")</f>
        <v>*</v>
      </c>
      <c r="AD439" s="1"/>
      <c r="AE439" s="1" t="str">
        <f>IF(sum!A432="MA",sum!G432,"*")</f>
        <v>*</v>
      </c>
      <c r="AH439" s="1" t="s">
        <v>137</v>
      </c>
      <c r="AI439" s="1" t="s">
        <v>138</v>
      </c>
      <c r="AJ439" s="1">
        <v>2035</v>
      </c>
      <c r="AK439" s="1" t="str">
        <f>IF(sum!A432="ON",sum!B432,"*")</f>
        <v>ECHP_biomass_thermal01</v>
      </c>
      <c r="AL439" s="1"/>
      <c r="AM439" s="1">
        <f>IF(sum!A432="ON",sum!G432,"*")</f>
        <v>0</v>
      </c>
      <c r="AP439" s="4" t="s">
        <v>137</v>
      </c>
      <c r="AQ439" s="4" t="s">
        <v>138</v>
      </c>
      <c r="AR439" s="4">
        <v>2035</v>
      </c>
      <c r="AS439" s="1" t="str">
        <f>IF(sum!A432="QU",sum!B432,"*")</f>
        <v>*</v>
      </c>
      <c r="AT439" s="1"/>
      <c r="AU439" s="1" t="str">
        <f>IF(sum!A432="QU",sum!G432,"*")</f>
        <v>*</v>
      </c>
      <c r="AX439" s="1" t="s">
        <v>137</v>
      </c>
      <c r="AY439" s="1" t="s">
        <v>138</v>
      </c>
      <c r="AZ439" s="1">
        <v>2035</v>
      </c>
      <c r="BA439" s="1" t="str">
        <f>IF(sum!A432="SA",sum!B432,"*")</f>
        <v>*</v>
      </c>
      <c r="BB439" s="1"/>
      <c r="BC439" s="1" t="str">
        <f>IF(sum!A432="SA",sum!G432,"*")</f>
        <v>*</v>
      </c>
    </row>
    <row r="440" spans="2:55">
      <c r="B440" s="1" t="s">
        <v>137</v>
      </c>
      <c r="C440" s="1" t="s">
        <v>138</v>
      </c>
      <c r="D440" s="1">
        <v>2035</v>
      </c>
      <c r="J440" s="1" t="s">
        <v>137</v>
      </c>
      <c r="K440" s="1" t="s">
        <v>138</v>
      </c>
      <c r="L440" s="1">
        <v>2035</v>
      </c>
      <c r="M440" s="1" t="str">
        <f>IF(sum!A433="AT",sum!B433,"*")</f>
        <v>*</v>
      </c>
      <c r="N440" s="1"/>
      <c r="O440" s="1" t="str">
        <f>IF(sum!A433="AT",sum!G433,"*")</f>
        <v>*</v>
      </c>
      <c r="R440" s="1" t="s">
        <v>137</v>
      </c>
      <c r="S440" s="1" t="s">
        <v>138</v>
      </c>
      <c r="T440" s="1">
        <v>2035</v>
      </c>
      <c r="U440" s="1" t="str">
        <f>IF(sum!A433="BC",sum!B433,"*")</f>
        <v>*</v>
      </c>
      <c r="V440" s="1"/>
      <c r="W440" s="1" t="str">
        <f>IF(sum!A433="BC",sum!G433,"*")</f>
        <v>*</v>
      </c>
      <c r="Z440" s="1" t="s">
        <v>137</v>
      </c>
      <c r="AA440" s="1" t="s">
        <v>138</v>
      </c>
      <c r="AB440" s="1">
        <v>2035</v>
      </c>
      <c r="AC440" s="1" t="str">
        <f>IF(sum!A433="MA",sum!B433,"*")</f>
        <v>*</v>
      </c>
      <c r="AD440" s="1"/>
      <c r="AE440" s="1" t="str">
        <f>IF(sum!A433="MA",sum!G433,"*")</f>
        <v>*</v>
      </c>
      <c r="AH440" s="1" t="s">
        <v>137</v>
      </c>
      <c r="AI440" s="1" t="s">
        <v>138</v>
      </c>
      <c r="AJ440" s="1">
        <v>2035</v>
      </c>
      <c r="AK440" s="1" t="str">
        <f>IF(sum!A433="ON",sum!B433,"*")</f>
        <v>EDU-AuxiliaryEquip_ELE1</v>
      </c>
      <c r="AL440" s="1"/>
      <c r="AM440" s="1">
        <f>IF(sum!A433="ON",sum!G433,"*")</f>
        <v>0.91957485761831503</v>
      </c>
      <c r="AP440" s="1" t="s">
        <v>137</v>
      </c>
      <c r="AQ440" s="1" t="s">
        <v>138</v>
      </c>
      <c r="AR440" s="1">
        <v>2035</v>
      </c>
      <c r="AS440" s="1" t="str">
        <f>IF(sum!A433="QU",sum!B433,"*")</f>
        <v>*</v>
      </c>
      <c r="AT440" s="1"/>
      <c r="AU440" s="1" t="str">
        <f>IF(sum!A433="QU",sum!G433,"*")</f>
        <v>*</v>
      </c>
      <c r="AX440" s="1" t="s">
        <v>137</v>
      </c>
      <c r="AY440" s="1" t="s">
        <v>138</v>
      </c>
      <c r="AZ440" s="1">
        <v>2035</v>
      </c>
      <c r="BA440" s="1" t="str">
        <f>IF(sum!A433="SA",sum!B433,"*")</f>
        <v>*</v>
      </c>
      <c r="BB440" s="1"/>
      <c r="BC440" s="1" t="str">
        <f>IF(sum!A433="SA",sum!G433,"*")</f>
        <v>*</v>
      </c>
    </row>
    <row r="441" spans="2:55">
      <c r="B441" s="4" t="s">
        <v>137</v>
      </c>
      <c r="C441" s="4" t="s">
        <v>138</v>
      </c>
      <c r="D441" s="4">
        <v>2035</v>
      </c>
      <c r="J441" s="4" t="s">
        <v>137</v>
      </c>
      <c r="K441" s="4" t="s">
        <v>138</v>
      </c>
      <c r="L441" s="4">
        <v>2035</v>
      </c>
      <c r="M441" s="1" t="str">
        <f>IF(sum!A434="AT",sum!B434,"*")</f>
        <v>*</v>
      </c>
      <c r="N441" s="1"/>
      <c r="O441" s="1" t="str">
        <f>IF(sum!A434="AT",sum!G434,"*")</f>
        <v>*</v>
      </c>
      <c r="R441" s="4" t="s">
        <v>137</v>
      </c>
      <c r="S441" s="4" t="s">
        <v>138</v>
      </c>
      <c r="T441" s="4">
        <v>2035</v>
      </c>
      <c r="U441" s="1" t="str">
        <f>IF(sum!A434="BC",sum!B434,"*")</f>
        <v>*</v>
      </c>
      <c r="V441" s="1"/>
      <c r="W441" s="1" t="str">
        <f>IF(sum!A434="BC",sum!G434,"*")</f>
        <v>*</v>
      </c>
      <c r="Z441" s="4" t="s">
        <v>137</v>
      </c>
      <c r="AA441" s="4" t="s">
        <v>138</v>
      </c>
      <c r="AB441" s="4">
        <v>2035</v>
      </c>
      <c r="AC441" s="1" t="str">
        <f>IF(sum!A434="MA",sum!B434,"*")</f>
        <v>*</v>
      </c>
      <c r="AD441" s="1"/>
      <c r="AE441" s="1" t="str">
        <f>IF(sum!A434="MA",sum!G434,"*")</f>
        <v>*</v>
      </c>
      <c r="AH441" s="4" t="s">
        <v>137</v>
      </c>
      <c r="AI441" s="4" t="s">
        <v>138</v>
      </c>
      <c r="AJ441" s="4">
        <v>2035</v>
      </c>
      <c r="AK441" s="1" t="str">
        <f>IF(sum!A434="ON",sum!B434,"*")</f>
        <v>EDU-AuxiliaryMot_ELE1</v>
      </c>
      <c r="AL441" s="1"/>
      <c r="AM441" s="1">
        <f>IF(sum!A434="ON",sum!G434,"*")</f>
        <v>0.26417891556455703</v>
      </c>
      <c r="AP441" s="4" t="s">
        <v>137</v>
      </c>
      <c r="AQ441" s="4" t="s">
        <v>138</v>
      </c>
      <c r="AR441" s="4">
        <v>2035</v>
      </c>
      <c r="AS441" s="1" t="str">
        <f>IF(sum!A434="QU",sum!B434,"*")</f>
        <v>*</v>
      </c>
      <c r="AT441" s="1"/>
      <c r="AU441" s="1" t="str">
        <f>IF(sum!A434="QU",sum!G434,"*")</f>
        <v>*</v>
      </c>
      <c r="AX441" s="4" t="s">
        <v>137</v>
      </c>
      <c r="AY441" s="4" t="s">
        <v>138</v>
      </c>
      <c r="AZ441" s="4">
        <v>2035</v>
      </c>
      <c r="BA441" s="1" t="str">
        <f>IF(sum!A434="SA",sum!B434,"*")</f>
        <v>*</v>
      </c>
      <c r="BB441" s="1"/>
      <c r="BC441" s="1" t="str">
        <f>IF(sum!A434="SA",sum!G434,"*")</f>
        <v>*</v>
      </c>
    </row>
    <row r="442" spans="2:55">
      <c r="B442" s="1" t="s">
        <v>137</v>
      </c>
      <c r="C442" s="1" t="s">
        <v>138</v>
      </c>
      <c r="D442" s="1">
        <v>2035</v>
      </c>
      <c r="J442" s="1" t="s">
        <v>137</v>
      </c>
      <c r="K442" s="1" t="s">
        <v>138</v>
      </c>
      <c r="L442" s="1">
        <v>2035</v>
      </c>
      <c r="M442" s="1" t="str">
        <f>IF(sum!A435="AT",sum!B435,"*")</f>
        <v>*</v>
      </c>
      <c r="N442" s="1"/>
      <c r="O442" s="1" t="str">
        <f>IF(sum!A435="AT",sum!G435,"*")</f>
        <v>*</v>
      </c>
      <c r="R442" s="1" t="s">
        <v>137</v>
      </c>
      <c r="S442" s="1" t="s">
        <v>138</v>
      </c>
      <c r="T442" s="1">
        <v>2035</v>
      </c>
      <c r="U442" s="1" t="str">
        <f>IF(sum!A435="BC",sum!B435,"*")</f>
        <v>*</v>
      </c>
      <c r="V442" s="1"/>
      <c r="W442" s="1" t="str">
        <f>IF(sum!A435="BC",sum!G435,"*")</f>
        <v>*</v>
      </c>
      <c r="Z442" s="1" t="s">
        <v>137</v>
      </c>
      <c r="AA442" s="1" t="s">
        <v>138</v>
      </c>
      <c r="AB442" s="1">
        <v>2035</v>
      </c>
      <c r="AC442" s="1" t="str">
        <f>IF(sum!A435="MA",sum!B435,"*")</f>
        <v>*</v>
      </c>
      <c r="AD442" s="1"/>
      <c r="AE442" s="1" t="str">
        <f>IF(sum!A435="MA",sum!G435,"*")</f>
        <v>*</v>
      </c>
      <c r="AH442" s="1" t="s">
        <v>137</v>
      </c>
      <c r="AI442" s="1" t="s">
        <v>138</v>
      </c>
      <c r="AJ442" s="1">
        <v>2035</v>
      </c>
      <c r="AK442" s="1" t="str">
        <f>IF(sum!A435="ON",sum!B435,"*")</f>
        <v>EDU-Light_ELE1</v>
      </c>
      <c r="AL442" s="1"/>
      <c r="AM442" s="1">
        <f>IF(sum!A435="ON",sum!G435,"*")</f>
        <v>1.02736244941772</v>
      </c>
      <c r="AP442" s="1" t="s">
        <v>137</v>
      </c>
      <c r="AQ442" s="1" t="s">
        <v>138</v>
      </c>
      <c r="AR442" s="1">
        <v>2035</v>
      </c>
      <c r="AS442" s="1" t="str">
        <f>IF(sum!A435="QU",sum!B435,"*")</f>
        <v>*</v>
      </c>
      <c r="AT442" s="1"/>
      <c r="AU442" s="1" t="str">
        <f>IF(sum!A435="QU",sum!G435,"*")</f>
        <v>*</v>
      </c>
      <c r="AX442" s="1" t="s">
        <v>137</v>
      </c>
      <c r="AY442" s="1" t="s">
        <v>138</v>
      </c>
      <c r="AZ442" s="1">
        <v>2035</v>
      </c>
      <c r="BA442" s="1" t="str">
        <f>IF(sum!A435="SA",sum!B435,"*")</f>
        <v>*</v>
      </c>
      <c r="BB442" s="1"/>
      <c r="BC442" s="1" t="str">
        <f>IF(sum!A435="SA",sum!G435,"*")</f>
        <v>*</v>
      </c>
    </row>
    <row r="443" spans="2:55">
      <c r="B443" s="1" t="s">
        <v>137</v>
      </c>
      <c r="C443" s="1" t="s">
        <v>138</v>
      </c>
      <c r="D443" s="1">
        <v>2035</v>
      </c>
      <c r="J443" s="1" t="s">
        <v>137</v>
      </c>
      <c r="K443" s="1" t="s">
        <v>138</v>
      </c>
      <c r="L443" s="1">
        <v>2035</v>
      </c>
      <c r="M443" s="1" t="str">
        <f>IF(sum!A436="AT",sum!B436,"*")</f>
        <v>*</v>
      </c>
      <c r="N443" s="1"/>
      <c r="O443" s="1" t="str">
        <f>IF(sum!A436="AT",sum!G436,"*")</f>
        <v>*</v>
      </c>
      <c r="R443" s="1" t="s">
        <v>137</v>
      </c>
      <c r="S443" s="1" t="s">
        <v>138</v>
      </c>
      <c r="T443" s="1">
        <v>2035</v>
      </c>
      <c r="U443" s="1" t="str">
        <f>IF(sum!A436="BC",sum!B436,"*")</f>
        <v>*</v>
      </c>
      <c r="V443" s="1"/>
      <c r="W443" s="1" t="str">
        <f>IF(sum!A436="BC",sum!G436,"*")</f>
        <v>*</v>
      </c>
      <c r="Z443" s="1" t="s">
        <v>137</v>
      </c>
      <c r="AA443" s="1" t="s">
        <v>138</v>
      </c>
      <c r="AB443" s="1">
        <v>2035</v>
      </c>
      <c r="AC443" s="1" t="str">
        <f>IF(sum!A436="MA",sum!B436,"*")</f>
        <v>*</v>
      </c>
      <c r="AD443" s="1"/>
      <c r="AE443" s="1" t="str">
        <f>IF(sum!A436="MA",sum!G436,"*")</f>
        <v>*</v>
      </c>
      <c r="AH443" s="1" t="s">
        <v>137</v>
      </c>
      <c r="AI443" s="1" t="s">
        <v>138</v>
      </c>
      <c r="AJ443" s="1">
        <v>2035</v>
      </c>
      <c r="AK443" s="1" t="str">
        <f>IF(sum!A436="ON",sum!B436,"*")</f>
        <v>EDU-SpCool_ELE1</v>
      </c>
      <c r="AL443" s="1"/>
      <c r="AM443" s="1">
        <f>IF(sum!A436="ON",sum!G436,"*")</f>
        <v>0.55771104396961901</v>
      </c>
      <c r="AP443" s="4" t="s">
        <v>137</v>
      </c>
      <c r="AQ443" s="4" t="s">
        <v>138</v>
      </c>
      <c r="AR443" s="4">
        <v>2035</v>
      </c>
      <c r="AS443" s="1" t="str">
        <f>IF(sum!A436="QU",sum!B436,"*")</f>
        <v>*</v>
      </c>
      <c r="AT443" s="1"/>
      <c r="AU443" s="1" t="str">
        <f>IF(sum!A436="QU",sum!G436,"*")</f>
        <v>*</v>
      </c>
      <c r="AX443" s="1" t="s">
        <v>137</v>
      </c>
      <c r="AY443" s="1" t="s">
        <v>138</v>
      </c>
      <c r="AZ443" s="1">
        <v>2035</v>
      </c>
      <c r="BA443" s="1" t="str">
        <f>IF(sum!A436="SA",sum!B436,"*")</f>
        <v>*</v>
      </c>
      <c r="BB443" s="1"/>
      <c r="BC443" s="1" t="str">
        <f>IF(sum!A436="SA",sum!G436,"*")</f>
        <v>*</v>
      </c>
    </row>
    <row r="444" spans="2:55">
      <c r="B444" s="4" t="s">
        <v>137</v>
      </c>
      <c r="C444" s="4" t="s">
        <v>138</v>
      </c>
      <c r="D444" s="4">
        <v>2035</v>
      </c>
      <c r="J444" s="4" t="s">
        <v>137</v>
      </c>
      <c r="K444" s="4" t="s">
        <v>138</v>
      </c>
      <c r="L444" s="4">
        <v>2035</v>
      </c>
      <c r="M444" s="1" t="str">
        <f>IF(sum!A437="AT",sum!B437,"*")</f>
        <v>*</v>
      </c>
      <c r="N444" s="1"/>
      <c r="O444" s="1" t="str">
        <f>IF(sum!A437="AT",sum!G437,"*")</f>
        <v>*</v>
      </c>
      <c r="R444" s="4" t="s">
        <v>137</v>
      </c>
      <c r="S444" s="4" t="s">
        <v>138</v>
      </c>
      <c r="T444" s="4">
        <v>2035</v>
      </c>
      <c r="U444" s="1" t="str">
        <f>IF(sum!A437="BC",sum!B437,"*")</f>
        <v>*</v>
      </c>
      <c r="V444" s="1"/>
      <c r="W444" s="1" t="str">
        <f>IF(sum!A437="BC",sum!G437,"*")</f>
        <v>*</v>
      </c>
      <c r="Z444" s="4" t="s">
        <v>137</v>
      </c>
      <c r="AA444" s="4" t="s">
        <v>138</v>
      </c>
      <c r="AB444" s="4">
        <v>2035</v>
      </c>
      <c r="AC444" s="1" t="str">
        <f>IF(sum!A437="MA",sum!B437,"*")</f>
        <v>*</v>
      </c>
      <c r="AD444" s="1"/>
      <c r="AE444" s="1" t="str">
        <f>IF(sum!A437="MA",sum!G437,"*")</f>
        <v>*</v>
      </c>
      <c r="AH444" s="4" t="s">
        <v>137</v>
      </c>
      <c r="AI444" s="4" t="s">
        <v>138</v>
      </c>
      <c r="AJ444" s="4">
        <v>2035</v>
      </c>
      <c r="AK444" s="1" t="str">
        <f>IF(sum!A437="ON",sum!B437,"*")</f>
        <v>EDU-SpHeat_ELE1</v>
      </c>
      <c r="AL444" s="1"/>
      <c r="AM444" s="1">
        <f>IF(sum!A437="ON",sum!G437,"*")</f>
        <v>2.73072534776861</v>
      </c>
      <c r="AP444" s="1" t="s">
        <v>137</v>
      </c>
      <c r="AQ444" s="1" t="s">
        <v>138</v>
      </c>
      <c r="AR444" s="1">
        <v>2035</v>
      </c>
      <c r="AS444" s="1" t="str">
        <f>IF(sum!A437="QU",sum!B437,"*")</f>
        <v>*</v>
      </c>
      <c r="AT444" s="1"/>
      <c r="AU444" s="1" t="str">
        <f>IF(sum!A437="QU",sum!G437,"*")</f>
        <v>*</v>
      </c>
      <c r="AX444" s="4" t="s">
        <v>137</v>
      </c>
      <c r="AY444" s="4" t="s">
        <v>138</v>
      </c>
      <c r="AZ444" s="4">
        <v>2035</v>
      </c>
      <c r="BA444" s="1" t="str">
        <f>IF(sum!A437="SA",sum!B437,"*")</f>
        <v>*</v>
      </c>
      <c r="BB444" s="1"/>
      <c r="BC444" s="1" t="str">
        <f>IF(sum!A437="SA",sum!G437,"*")</f>
        <v>*</v>
      </c>
    </row>
    <row r="445" spans="2:55">
      <c r="B445" s="1" t="s">
        <v>137</v>
      </c>
      <c r="C445" s="1" t="s">
        <v>138</v>
      </c>
      <c r="D445" s="1">
        <v>2035</v>
      </c>
      <c r="J445" s="1" t="s">
        <v>137</v>
      </c>
      <c r="K445" s="1" t="s">
        <v>138</v>
      </c>
      <c r="L445" s="1">
        <v>2035</v>
      </c>
      <c r="M445" s="1" t="str">
        <f>IF(sum!A438="AT",sum!B438,"*")</f>
        <v>*</v>
      </c>
      <c r="N445" s="1"/>
      <c r="O445" s="1" t="str">
        <f>IF(sum!A438="AT",sum!G438,"*")</f>
        <v>*</v>
      </c>
      <c r="R445" s="1" t="s">
        <v>137</v>
      </c>
      <c r="S445" s="1" t="s">
        <v>138</v>
      </c>
      <c r="T445" s="1">
        <v>2035</v>
      </c>
      <c r="U445" s="1" t="str">
        <f>IF(sum!A438="BC",sum!B438,"*")</f>
        <v>*</v>
      </c>
      <c r="V445" s="1"/>
      <c r="W445" s="1" t="str">
        <f>IF(sum!A438="BC",sum!G438,"*")</f>
        <v>*</v>
      </c>
      <c r="Z445" s="1" t="s">
        <v>137</v>
      </c>
      <c r="AA445" s="1" t="s">
        <v>138</v>
      </c>
      <c r="AB445" s="1">
        <v>2035</v>
      </c>
      <c r="AC445" s="1" t="str">
        <f>IF(sum!A438="MA",sum!B438,"*")</f>
        <v>*</v>
      </c>
      <c r="AD445" s="1"/>
      <c r="AE445" s="1" t="str">
        <f>IF(sum!A438="MA",sum!G438,"*")</f>
        <v>*</v>
      </c>
      <c r="AH445" s="1" t="s">
        <v>137</v>
      </c>
      <c r="AI445" s="1" t="s">
        <v>138</v>
      </c>
      <c r="AJ445" s="1">
        <v>2035</v>
      </c>
      <c r="AK445" s="1" t="str">
        <f>IF(sum!A438="ON",sum!B438,"*")</f>
        <v>EDU-WaterHeat_ELE1</v>
      </c>
      <c r="AL445" s="1"/>
      <c r="AM445" s="1">
        <f>IF(sum!A438="ON",sum!G438,"*")</f>
        <v>0.442758264779189</v>
      </c>
      <c r="AP445" s="4" t="s">
        <v>137</v>
      </c>
      <c r="AQ445" s="4" t="s">
        <v>138</v>
      </c>
      <c r="AR445" s="4">
        <v>2035</v>
      </c>
      <c r="AS445" s="1" t="str">
        <f>IF(sum!A438="QU",sum!B438,"*")</f>
        <v>*</v>
      </c>
      <c r="AT445" s="1"/>
      <c r="AU445" s="1" t="str">
        <f>IF(sum!A438="QU",sum!G438,"*")</f>
        <v>*</v>
      </c>
      <c r="AX445" s="1" t="s">
        <v>137</v>
      </c>
      <c r="AY445" s="1" t="s">
        <v>138</v>
      </c>
      <c r="AZ445" s="1">
        <v>2035</v>
      </c>
      <c r="BA445" s="1" t="str">
        <f>IF(sum!A438="SA",sum!B438,"*")</f>
        <v>*</v>
      </c>
      <c r="BB445" s="1"/>
      <c r="BC445" s="1" t="str">
        <f>IF(sum!A438="SA",sum!G438,"*")</f>
        <v>*</v>
      </c>
    </row>
    <row r="446" spans="2:55">
      <c r="B446" s="1" t="s">
        <v>137</v>
      </c>
      <c r="C446" s="1" t="s">
        <v>138</v>
      </c>
      <c r="D446" s="1">
        <v>2035</v>
      </c>
      <c r="J446" s="1" t="s">
        <v>137</v>
      </c>
      <c r="K446" s="1" t="s">
        <v>138</v>
      </c>
      <c r="L446" s="1">
        <v>2035</v>
      </c>
      <c r="M446" s="1" t="str">
        <f>IF(sum!A439="AT",sum!B439,"*")</f>
        <v>*</v>
      </c>
      <c r="N446" s="1"/>
      <c r="O446" s="1" t="str">
        <f>IF(sum!A439="AT",sum!G439,"*")</f>
        <v>*</v>
      </c>
      <c r="R446" s="1" t="s">
        <v>137</v>
      </c>
      <c r="S446" s="1" t="s">
        <v>138</v>
      </c>
      <c r="T446" s="1">
        <v>2035</v>
      </c>
      <c r="U446" s="1" t="str">
        <f>IF(sum!A439="BC",sum!B439,"*")</f>
        <v>*</v>
      </c>
      <c r="V446" s="1"/>
      <c r="W446" s="1" t="str">
        <f>IF(sum!A439="BC",sum!G439,"*")</f>
        <v>*</v>
      </c>
      <c r="Z446" s="1" t="s">
        <v>137</v>
      </c>
      <c r="AA446" s="1" t="s">
        <v>138</v>
      </c>
      <c r="AB446" s="1">
        <v>2035</v>
      </c>
      <c r="AC446" s="1" t="str">
        <f>IF(sum!A439="MA",sum!B439,"*")</f>
        <v>*</v>
      </c>
      <c r="AD446" s="1"/>
      <c r="AE446" s="1" t="str">
        <f>IF(sum!A439="MA",sum!G439,"*")</f>
        <v>*</v>
      </c>
      <c r="AH446" s="1" t="s">
        <v>137</v>
      </c>
      <c r="AI446" s="1" t="s">
        <v>138</v>
      </c>
      <c r="AJ446" s="1">
        <v>2035</v>
      </c>
      <c r="AK446" s="1" t="str">
        <f>IF(sum!A439="ON",sum!B439,"*")</f>
        <v>ESTCAESS101_24h</v>
      </c>
      <c r="AL446" s="1"/>
      <c r="AM446" s="1">
        <f>IF(sum!A439="ON",sum!G439,"*")</f>
        <v>0</v>
      </c>
      <c r="AP446" s="1" t="s">
        <v>137</v>
      </c>
      <c r="AQ446" s="1" t="s">
        <v>138</v>
      </c>
      <c r="AR446" s="1">
        <v>2035</v>
      </c>
      <c r="AS446" s="1" t="str">
        <f>IF(sum!A439="QU",sum!B439,"*")</f>
        <v>*</v>
      </c>
      <c r="AT446" s="1"/>
      <c r="AU446" s="1" t="str">
        <f>IF(sum!A439="QU",sum!G439,"*")</f>
        <v>*</v>
      </c>
      <c r="AX446" s="1" t="s">
        <v>137</v>
      </c>
      <c r="AY446" s="1" t="s">
        <v>138</v>
      </c>
      <c r="AZ446" s="1">
        <v>2035</v>
      </c>
      <c r="BA446" s="1" t="str">
        <f>IF(sum!A439="SA",sum!B439,"*")</f>
        <v>*</v>
      </c>
      <c r="BB446" s="1"/>
      <c r="BC446" s="1" t="str">
        <f>IF(sum!A439="SA",sum!G439,"*")</f>
        <v>*</v>
      </c>
    </row>
    <row r="447" spans="2:55">
      <c r="B447" s="4" t="s">
        <v>137</v>
      </c>
      <c r="C447" s="4" t="s">
        <v>138</v>
      </c>
      <c r="D447" s="4">
        <v>2035</v>
      </c>
      <c r="J447" s="4" t="s">
        <v>137</v>
      </c>
      <c r="K447" s="4" t="s">
        <v>138</v>
      </c>
      <c r="L447" s="4">
        <v>2035</v>
      </c>
      <c r="M447" s="1" t="str">
        <f>IF(sum!A440="AT",sum!B440,"*")</f>
        <v>*</v>
      </c>
      <c r="N447" s="1"/>
      <c r="O447" s="1" t="str">
        <f>IF(sum!A440="AT",sum!G440,"*")</f>
        <v>*</v>
      </c>
      <c r="R447" s="4" t="s">
        <v>137</v>
      </c>
      <c r="S447" s="4" t="s">
        <v>138</v>
      </c>
      <c r="T447" s="4">
        <v>2035</v>
      </c>
      <c r="U447" s="1" t="str">
        <f>IF(sum!A440="BC",sum!B440,"*")</f>
        <v>*</v>
      </c>
      <c r="V447" s="1"/>
      <c r="W447" s="1" t="str">
        <f>IF(sum!A440="BC",sum!G440,"*")</f>
        <v>*</v>
      </c>
      <c r="Z447" s="4" t="s">
        <v>137</v>
      </c>
      <c r="AA447" s="4" t="s">
        <v>138</v>
      </c>
      <c r="AB447" s="4">
        <v>2035</v>
      </c>
      <c r="AC447" s="1" t="str">
        <f>IF(sum!A440="MA",sum!B440,"*")</f>
        <v>*</v>
      </c>
      <c r="AD447" s="1"/>
      <c r="AE447" s="1" t="str">
        <f>IF(sum!A440="MA",sum!G440,"*")</f>
        <v>*</v>
      </c>
      <c r="AH447" s="4" t="s">
        <v>137</v>
      </c>
      <c r="AI447" s="4" t="s">
        <v>138</v>
      </c>
      <c r="AJ447" s="4">
        <v>2035</v>
      </c>
      <c r="AK447" s="1" t="str">
        <f>IF(sum!A440="ON",sum!B440,"*")</f>
        <v>ESTCAESS201</v>
      </c>
      <c r="AL447" s="1"/>
      <c r="AM447" s="1">
        <f>IF(sum!A440="ON",sum!G440,"*")</f>
        <v>0</v>
      </c>
      <c r="AP447" s="4" t="s">
        <v>137</v>
      </c>
      <c r="AQ447" s="4" t="s">
        <v>138</v>
      </c>
      <c r="AR447" s="4">
        <v>2035</v>
      </c>
      <c r="AS447" s="1" t="str">
        <f>IF(sum!A440="QU",sum!B440,"*")</f>
        <v>*</v>
      </c>
      <c r="AT447" s="1"/>
      <c r="AU447" s="1" t="str">
        <f>IF(sum!A440="QU",sum!G440,"*")</f>
        <v>*</v>
      </c>
      <c r="AX447" s="4" t="s">
        <v>137</v>
      </c>
      <c r="AY447" s="4" t="s">
        <v>138</v>
      </c>
      <c r="AZ447" s="4">
        <v>2035</v>
      </c>
      <c r="BA447" s="1" t="str">
        <f>IF(sum!A440="SA",sum!B440,"*")</f>
        <v>*</v>
      </c>
      <c r="BB447" s="1"/>
      <c r="BC447" s="1" t="str">
        <f>IF(sum!A440="SA",sum!G440,"*")</f>
        <v>*</v>
      </c>
    </row>
    <row r="448" spans="2:55">
      <c r="B448" s="1" t="s">
        <v>137</v>
      </c>
      <c r="C448" s="1" t="s">
        <v>138</v>
      </c>
      <c r="D448" s="1">
        <v>2035</v>
      </c>
      <c r="J448" s="1" t="s">
        <v>137</v>
      </c>
      <c r="K448" s="1" t="s">
        <v>138</v>
      </c>
      <c r="L448" s="1">
        <v>2035</v>
      </c>
      <c r="M448" s="1" t="str">
        <f>IF(sum!A441="AT",sum!B441,"*")</f>
        <v>*</v>
      </c>
      <c r="N448" s="1"/>
      <c r="O448" s="1" t="str">
        <f>IF(sum!A441="AT",sum!G441,"*")</f>
        <v>*</v>
      </c>
      <c r="R448" s="1" t="s">
        <v>137</v>
      </c>
      <c r="S448" s="1" t="s">
        <v>138</v>
      </c>
      <c r="T448" s="1">
        <v>2035</v>
      </c>
      <c r="U448" s="1" t="str">
        <f>IF(sum!A441="BC",sum!B441,"*")</f>
        <v>*</v>
      </c>
      <c r="V448" s="1"/>
      <c r="W448" s="1" t="str">
        <f>IF(sum!A441="BC",sum!G441,"*")</f>
        <v>*</v>
      </c>
      <c r="Z448" s="1" t="s">
        <v>137</v>
      </c>
      <c r="AA448" s="1" t="s">
        <v>138</v>
      </c>
      <c r="AB448" s="1">
        <v>2035</v>
      </c>
      <c r="AC448" s="1" t="str">
        <f>IF(sum!A441="MA",sum!B441,"*")</f>
        <v>*</v>
      </c>
      <c r="AD448" s="1"/>
      <c r="AE448" s="1" t="str">
        <f>IF(sum!A441="MA",sum!G441,"*")</f>
        <v>*</v>
      </c>
      <c r="AH448" s="1" t="s">
        <v>137</v>
      </c>
      <c r="AI448" s="1" t="s">
        <v>138</v>
      </c>
      <c r="AJ448" s="1">
        <v>2035</v>
      </c>
      <c r="AK448" s="1" t="str">
        <f>IF(sum!A441="ON",sum!B441,"*")</f>
        <v>ESTHYDPS101_4h</v>
      </c>
      <c r="AL448" s="1"/>
      <c r="AM448" s="1">
        <f>IF(sum!A441="ON",sum!G441,"*")</f>
        <v>0</v>
      </c>
      <c r="AP448" s="1" t="s">
        <v>137</v>
      </c>
      <c r="AQ448" s="1" t="s">
        <v>138</v>
      </c>
      <c r="AR448" s="1">
        <v>2035</v>
      </c>
      <c r="AS448" s="1" t="str">
        <f>IF(sum!A441="QU",sum!B441,"*")</f>
        <v>*</v>
      </c>
      <c r="AT448" s="1"/>
      <c r="AU448" s="1" t="str">
        <f>IF(sum!A441="QU",sum!G441,"*")</f>
        <v>*</v>
      </c>
      <c r="AX448" s="1" t="s">
        <v>137</v>
      </c>
      <c r="AY448" s="1" t="s">
        <v>138</v>
      </c>
      <c r="AZ448" s="1">
        <v>2035</v>
      </c>
      <c r="BA448" s="1" t="str">
        <f>IF(sum!A441="SA",sum!B441,"*")</f>
        <v>*</v>
      </c>
      <c r="BB448" s="1"/>
      <c r="BC448" s="1" t="str">
        <f>IF(sum!A441="SA",sum!G441,"*")</f>
        <v>*</v>
      </c>
    </row>
    <row r="449" spans="2:55">
      <c r="B449" s="1" t="s">
        <v>137</v>
      </c>
      <c r="C449" s="1" t="s">
        <v>138</v>
      </c>
      <c r="D449" s="1">
        <v>2035</v>
      </c>
      <c r="J449" s="1" t="s">
        <v>137</v>
      </c>
      <c r="K449" s="1" t="s">
        <v>138</v>
      </c>
      <c r="L449" s="1">
        <v>2035</v>
      </c>
      <c r="M449" s="1" t="str">
        <f>IF(sum!A442="AT",sum!B442,"*")</f>
        <v>*</v>
      </c>
      <c r="N449" s="1"/>
      <c r="O449" s="1" t="str">
        <f>IF(sum!A442="AT",sum!G442,"*")</f>
        <v>*</v>
      </c>
      <c r="R449" s="1" t="s">
        <v>137</v>
      </c>
      <c r="S449" s="1" t="s">
        <v>138</v>
      </c>
      <c r="T449" s="1">
        <v>2035</v>
      </c>
      <c r="U449" s="1" t="str">
        <f>IF(sum!A442="BC",sum!B442,"*")</f>
        <v>*</v>
      </c>
      <c r="V449" s="1"/>
      <c r="W449" s="1" t="str">
        <f>IF(sum!A442="BC",sum!G442,"*")</f>
        <v>*</v>
      </c>
      <c r="Z449" s="1" t="s">
        <v>137</v>
      </c>
      <c r="AA449" s="1" t="s">
        <v>138</v>
      </c>
      <c r="AB449" s="1">
        <v>2035</v>
      </c>
      <c r="AC449" s="1" t="str">
        <f>IF(sum!A442="MA",sum!B442,"*")</f>
        <v>*</v>
      </c>
      <c r="AD449" s="1"/>
      <c r="AE449" s="1" t="str">
        <f>IF(sum!A442="MA",sum!G442,"*")</f>
        <v>*</v>
      </c>
      <c r="AH449" s="1" t="s">
        <v>137</v>
      </c>
      <c r="AI449" s="1" t="s">
        <v>138</v>
      </c>
      <c r="AJ449" s="1">
        <v>2035</v>
      </c>
      <c r="AK449" s="1" t="str">
        <f>IF(sum!A442="ON",sum!B442,"*")</f>
        <v>ESTHYDPS101_10h</v>
      </c>
      <c r="AL449" s="1"/>
      <c r="AM449" s="1">
        <f>IF(sum!A442="ON",sum!G442,"*")</f>
        <v>0</v>
      </c>
      <c r="AP449" s="4" t="s">
        <v>137</v>
      </c>
      <c r="AQ449" s="4" t="s">
        <v>138</v>
      </c>
      <c r="AR449" s="4">
        <v>2035</v>
      </c>
      <c r="AS449" s="1" t="str">
        <f>IF(sum!A442="QU",sum!B442,"*")</f>
        <v>*</v>
      </c>
      <c r="AT449" s="1"/>
      <c r="AU449" s="1" t="str">
        <f>IF(sum!A442="QU",sum!G442,"*")</f>
        <v>*</v>
      </c>
      <c r="AX449" s="1" t="s">
        <v>137</v>
      </c>
      <c r="AY449" s="1" t="s">
        <v>138</v>
      </c>
      <c r="AZ449" s="1">
        <v>2035</v>
      </c>
      <c r="BA449" s="1" t="str">
        <f>IF(sum!A442="SA",sum!B442,"*")</f>
        <v>*</v>
      </c>
      <c r="BB449" s="1"/>
      <c r="BC449" s="1" t="str">
        <f>IF(sum!A442="SA",sum!G442,"*")</f>
        <v>*</v>
      </c>
    </row>
    <row r="450" spans="2:55">
      <c r="B450" s="4" t="s">
        <v>137</v>
      </c>
      <c r="C450" s="4" t="s">
        <v>138</v>
      </c>
      <c r="D450" s="4">
        <v>2035</v>
      </c>
      <c r="J450" s="4" t="s">
        <v>137</v>
      </c>
      <c r="K450" s="4" t="s">
        <v>138</v>
      </c>
      <c r="L450" s="4">
        <v>2035</v>
      </c>
      <c r="M450" s="1" t="str">
        <f>IF(sum!A443="AT",sum!B443,"*")</f>
        <v>*</v>
      </c>
      <c r="N450" s="1"/>
      <c r="O450" s="1" t="str">
        <f>IF(sum!A443="AT",sum!G443,"*")</f>
        <v>*</v>
      </c>
      <c r="R450" s="4" t="s">
        <v>137</v>
      </c>
      <c r="S450" s="4" t="s">
        <v>138</v>
      </c>
      <c r="T450" s="4">
        <v>2035</v>
      </c>
      <c r="U450" s="1" t="str">
        <f>IF(sum!A443="BC",sum!B443,"*")</f>
        <v>*</v>
      </c>
      <c r="V450" s="1"/>
      <c r="W450" s="1" t="str">
        <f>IF(sum!A443="BC",sum!G443,"*")</f>
        <v>*</v>
      </c>
      <c r="Z450" s="4" t="s">
        <v>137</v>
      </c>
      <c r="AA450" s="4" t="s">
        <v>138</v>
      </c>
      <c r="AB450" s="4">
        <v>2035</v>
      </c>
      <c r="AC450" s="1" t="str">
        <f>IF(sum!A443="MA",sum!B443,"*")</f>
        <v>*</v>
      </c>
      <c r="AD450" s="1"/>
      <c r="AE450" s="1" t="str">
        <f>IF(sum!A443="MA",sum!G443,"*")</f>
        <v>*</v>
      </c>
      <c r="AH450" s="4" t="s">
        <v>137</v>
      </c>
      <c r="AI450" s="4" t="s">
        <v>138</v>
      </c>
      <c r="AJ450" s="4">
        <v>2035</v>
      </c>
      <c r="AK450" s="1" t="str">
        <f>IF(sum!A443="ON",sum!B443,"*")</f>
        <v>ESTHYDPS101_24h</v>
      </c>
      <c r="AL450" s="1"/>
      <c r="AM450" s="1">
        <f>IF(sum!A443="ON",sum!G443,"*")</f>
        <v>1.84129894742398</v>
      </c>
      <c r="AP450" s="1" t="s">
        <v>137</v>
      </c>
      <c r="AQ450" s="1" t="s">
        <v>138</v>
      </c>
      <c r="AR450" s="1">
        <v>2035</v>
      </c>
      <c r="AS450" s="1" t="str">
        <f>IF(sum!A443="QU",sum!B443,"*")</f>
        <v>*</v>
      </c>
      <c r="AT450" s="1"/>
      <c r="AU450" s="1" t="str">
        <f>IF(sum!A443="QU",sum!G443,"*")</f>
        <v>*</v>
      </c>
      <c r="AX450" s="4" t="s">
        <v>137</v>
      </c>
      <c r="AY450" s="4" t="s">
        <v>138</v>
      </c>
      <c r="AZ450" s="4">
        <v>2035</v>
      </c>
      <c r="BA450" s="1" t="str">
        <f>IF(sum!A443="SA",sum!B443,"*")</f>
        <v>*</v>
      </c>
      <c r="BB450" s="1"/>
      <c r="BC450" s="1" t="str">
        <f>IF(sum!A443="SA",sum!G443,"*")</f>
        <v>*</v>
      </c>
    </row>
    <row r="451" spans="2:55">
      <c r="B451" s="1" t="s">
        <v>137</v>
      </c>
      <c r="C451" s="1" t="s">
        <v>138</v>
      </c>
      <c r="D451" s="1">
        <v>2035</v>
      </c>
      <c r="J451" s="1" t="s">
        <v>137</v>
      </c>
      <c r="K451" s="1" t="s">
        <v>138</v>
      </c>
      <c r="L451" s="1">
        <v>2035</v>
      </c>
      <c r="M451" s="1" t="str">
        <f>IF(sum!A444="AT",sum!B444,"*")</f>
        <v>*</v>
      </c>
      <c r="N451" s="1"/>
      <c r="O451" s="1" t="str">
        <f>IF(sum!A444="AT",sum!G444,"*")</f>
        <v>*</v>
      </c>
      <c r="R451" s="1" t="s">
        <v>137</v>
      </c>
      <c r="S451" s="1" t="s">
        <v>138</v>
      </c>
      <c r="T451" s="1">
        <v>2035</v>
      </c>
      <c r="U451" s="1" t="str">
        <f>IF(sum!A444="BC",sum!B444,"*")</f>
        <v>*</v>
      </c>
      <c r="V451" s="1"/>
      <c r="W451" s="1" t="str">
        <f>IF(sum!A444="BC",sum!G444,"*")</f>
        <v>*</v>
      </c>
      <c r="Z451" s="1" t="s">
        <v>137</v>
      </c>
      <c r="AA451" s="1" t="s">
        <v>138</v>
      </c>
      <c r="AB451" s="1">
        <v>2035</v>
      </c>
      <c r="AC451" s="1" t="str">
        <f>IF(sum!A444="MA",sum!B444,"*")</f>
        <v>*</v>
      </c>
      <c r="AD451" s="1"/>
      <c r="AE451" s="1" t="str">
        <f>IF(sum!A444="MA",sum!G444,"*")</f>
        <v>*</v>
      </c>
      <c r="AH451" s="1" t="s">
        <v>137</v>
      </c>
      <c r="AI451" s="1" t="s">
        <v>138</v>
      </c>
      <c r="AJ451" s="1">
        <v>2035</v>
      </c>
      <c r="AK451" s="1" t="str">
        <f>IF(sum!A444="ON",sum!B444,"*")</f>
        <v>EUGEOF01</v>
      </c>
      <c r="AL451" s="1"/>
      <c r="AM451" s="1">
        <f>IF(sum!A444="ON",sum!G444,"*")</f>
        <v>0.29866835764109001</v>
      </c>
      <c r="AP451" s="4" t="s">
        <v>137</v>
      </c>
      <c r="AQ451" s="4" t="s">
        <v>138</v>
      </c>
      <c r="AR451" s="4">
        <v>2035</v>
      </c>
      <c r="AS451" s="1" t="str">
        <f>IF(sum!A444="QU",sum!B444,"*")</f>
        <v>*</v>
      </c>
      <c r="AT451" s="1"/>
      <c r="AU451" s="1" t="str">
        <f>IF(sum!A444="QU",sum!G444,"*")</f>
        <v>*</v>
      </c>
      <c r="AX451" s="1" t="s">
        <v>137</v>
      </c>
      <c r="AY451" s="1" t="s">
        <v>138</v>
      </c>
      <c r="AZ451" s="1">
        <v>2035</v>
      </c>
      <c r="BA451" s="1" t="str">
        <f>IF(sum!A444="SA",sum!B444,"*")</f>
        <v>*</v>
      </c>
      <c r="BB451" s="1"/>
      <c r="BC451" s="1" t="str">
        <f>IF(sum!A444="SA",sum!G444,"*")</f>
        <v>*</v>
      </c>
    </row>
    <row r="452" spans="2:55">
      <c r="B452" s="1" t="s">
        <v>137</v>
      </c>
      <c r="C452" s="1" t="s">
        <v>138</v>
      </c>
      <c r="D452" s="1">
        <v>2035</v>
      </c>
      <c r="J452" s="1" t="s">
        <v>137</v>
      </c>
      <c r="K452" s="1" t="s">
        <v>138</v>
      </c>
      <c r="L452" s="1">
        <v>2035</v>
      </c>
      <c r="M452" s="1" t="str">
        <f>IF(sum!A445="AT",sum!B445,"*")</f>
        <v>*</v>
      </c>
      <c r="N452" s="1"/>
      <c r="O452" s="1" t="str">
        <f>IF(sum!A445="AT",sum!G445,"*")</f>
        <v>*</v>
      </c>
      <c r="R452" s="1" t="s">
        <v>137</v>
      </c>
      <c r="S452" s="1" t="s">
        <v>138</v>
      </c>
      <c r="T452" s="1">
        <v>2035</v>
      </c>
      <c r="U452" s="1" t="str">
        <f>IF(sum!A445="BC",sum!B445,"*")</f>
        <v>*</v>
      </c>
      <c r="V452" s="1"/>
      <c r="W452" s="1" t="str">
        <f>IF(sum!A445="BC",sum!G445,"*")</f>
        <v>*</v>
      </c>
      <c r="Z452" s="1" t="s">
        <v>137</v>
      </c>
      <c r="AA452" s="1" t="s">
        <v>138</v>
      </c>
      <c r="AB452" s="1">
        <v>2035</v>
      </c>
      <c r="AC452" s="1" t="str">
        <f>IF(sum!A445="MA",sum!B445,"*")</f>
        <v>*</v>
      </c>
      <c r="AD452" s="1"/>
      <c r="AE452" s="1" t="str">
        <f>IF(sum!A445="MA",sum!G445,"*")</f>
        <v>*</v>
      </c>
      <c r="AH452" s="1" t="s">
        <v>137</v>
      </c>
      <c r="AI452" s="1" t="s">
        <v>138</v>
      </c>
      <c r="AJ452" s="1">
        <v>2035</v>
      </c>
      <c r="AK452" s="1" t="str">
        <f>IF(sum!A445="ON",sum!B445,"*")</f>
        <v>EUPVSOLL101</v>
      </c>
      <c r="AL452" s="1"/>
      <c r="AM452" s="1">
        <f>IF(sum!A445="ON",sum!G445,"*")</f>
        <v>0</v>
      </c>
      <c r="AP452" s="1" t="s">
        <v>137</v>
      </c>
      <c r="AQ452" s="1" t="s">
        <v>138</v>
      </c>
      <c r="AR452" s="1">
        <v>2035</v>
      </c>
      <c r="AS452" s="1" t="str">
        <f>IF(sum!A445="QU",sum!B445,"*")</f>
        <v>*</v>
      </c>
      <c r="AT452" s="1"/>
      <c r="AU452" s="1" t="str">
        <f>IF(sum!A445="QU",sum!G445,"*")</f>
        <v>*</v>
      </c>
      <c r="AX452" s="1" t="s">
        <v>137</v>
      </c>
      <c r="AY452" s="1" t="s">
        <v>138</v>
      </c>
      <c r="AZ452" s="1">
        <v>2035</v>
      </c>
      <c r="BA452" s="1" t="str">
        <f>IF(sum!A445="SA",sum!B445,"*")</f>
        <v>*</v>
      </c>
      <c r="BB452" s="1"/>
      <c r="BC452" s="1" t="str">
        <f>IF(sum!A445="SA",sum!G445,"*")</f>
        <v>*</v>
      </c>
    </row>
    <row r="453" spans="2:55">
      <c r="B453" s="4" t="s">
        <v>137</v>
      </c>
      <c r="C453" s="4" t="s">
        <v>138</v>
      </c>
      <c r="D453" s="4">
        <v>2035</v>
      </c>
      <c r="J453" s="4" t="s">
        <v>137</v>
      </c>
      <c r="K453" s="4" t="s">
        <v>138</v>
      </c>
      <c r="L453" s="4">
        <v>2035</v>
      </c>
      <c r="M453" s="1" t="str">
        <f>IF(sum!A446="AT",sum!B446,"*")</f>
        <v>*</v>
      </c>
      <c r="N453" s="1"/>
      <c r="O453" s="1" t="str">
        <f>IF(sum!A446="AT",sum!G446,"*")</f>
        <v>*</v>
      </c>
      <c r="R453" s="4" t="s">
        <v>137</v>
      </c>
      <c r="S453" s="4" t="s">
        <v>138</v>
      </c>
      <c r="T453" s="4">
        <v>2035</v>
      </c>
      <c r="U453" s="1" t="str">
        <f>IF(sum!A446="BC",sum!B446,"*")</f>
        <v>*</v>
      </c>
      <c r="V453" s="1"/>
      <c r="W453" s="1" t="str">
        <f>IF(sum!A446="BC",sum!G446,"*")</f>
        <v>*</v>
      </c>
      <c r="Z453" s="4" t="s">
        <v>137</v>
      </c>
      <c r="AA453" s="4" t="s">
        <v>138</v>
      </c>
      <c r="AB453" s="4">
        <v>2035</v>
      </c>
      <c r="AC453" s="1" t="str">
        <f>IF(sum!A446="MA",sum!B446,"*")</f>
        <v>*</v>
      </c>
      <c r="AD453" s="1"/>
      <c r="AE453" s="1" t="str">
        <f>IF(sum!A446="MA",sum!G446,"*")</f>
        <v>*</v>
      </c>
      <c r="AH453" s="4" t="s">
        <v>137</v>
      </c>
      <c r="AI453" s="4" t="s">
        <v>138</v>
      </c>
      <c r="AJ453" s="4">
        <v>2035</v>
      </c>
      <c r="AK453" s="1" t="str">
        <f>IF(sum!A446="ON",sum!B446,"*")</f>
        <v>EUWINONH01</v>
      </c>
      <c r="AL453" s="1"/>
      <c r="AM453" s="1">
        <f>IF(sum!A446="ON",sum!G446,"*")</f>
        <v>0</v>
      </c>
      <c r="AP453" s="4" t="s">
        <v>137</v>
      </c>
      <c r="AQ453" s="4" t="s">
        <v>138</v>
      </c>
      <c r="AR453" s="4">
        <v>2035</v>
      </c>
      <c r="AS453" s="1" t="str">
        <f>IF(sum!A446="QU",sum!B446,"*")</f>
        <v>*</v>
      </c>
      <c r="AT453" s="1"/>
      <c r="AU453" s="1" t="str">
        <f>IF(sum!A446="QU",sum!G446,"*")</f>
        <v>*</v>
      </c>
      <c r="AX453" s="4" t="s">
        <v>137</v>
      </c>
      <c r="AY453" s="4" t="s">
        <v>138</v>
      </c>
      <c r="AZ453" s="4">
        <v>2035</v>
      </c>
      <c r="BA453" s="1" t="str">
        <f>IF(sum!A446="SA",sum!B446,"*")</f>
        <v>*</v>
      </c>
      <c r="BB453" s="1"/>
      <c r="BC453" s="1" t="str">
        <f>IF(sum!A446="SA",sum!G446,"*")</f>
        <v>*</v>
      </c>
    </row>
    <row r="454" spans="2:55">
      <c r="B454" s="1" t="s">
        <v>137</v>
      </c>
      <c r="C454" s="1" t="s">
        <v>138</v>
      </c>
      <c r="D454" s="1">
        <v>2035</v>
      </c>
      <c r="J454" s="1" t="s">
        <v>137</v>
      </c>
      <c r="K454" s="1" t="s">
        <v>138</v>
      </c>
      <c r="L454" s="1">
        <v>2035</v>
      </c>
      <c r="M454" s="1" t="str">
        <f>IF(sum!A447="AT",sum!B447,"*")</f>
        <v>*</v>
      </c>
      <c r="N454" s="1"/>
      <c r="O454" s="1" t="str">
        <f>IF(sum!A447="AT",sum!G447,"*")</f>
        <v>*</v>
      </c>
      <c r="R454" s="1" t="s">
        <v>137</v>
      </c>
      <c r="S454" s="1" t="s">
        <v>138</v>
      </c>
      <c r="T454" s="1">
        <v>2035</v>
      </c>
      <c r="U454" s="1" t="str">
        <f>IF(sum!A447="BC",sum!B447,"*")</f>
        <v>*</v>
      </c>
      <c r="V454" s="1"/>
      <c r="W454" s="1" t="str">
        <f>IF(sum!A447="BC",sum!G447,"*")</f>
        <v>*</v>
      </c>
      <c r="Z454" s="1" t="s">
        <v>137</v>
      </c>
      <c r="AA454" s="1" t="s">
        <v>138</v>
      </c>
      <c r="AB454" s="1">
        <v>2035</v>
      </c>
      <c r="AC454" s="1" t="str">
        <f>IF(sum!A447="MA",sum!B447,"*")</f>
        <v>*</v>
      </c>
      <c r="AD454" s="1"/>
      <c r="AE454" s="1" t="str">
        <f>IF(sum!A447="MA",sum!G447,"*")</f>
        <v>*</v>
      </c>
      <c r="AH454" s="1" t="s">
        <v>137</v>
      </c>
      <c r="AI454" s="1" t="s">
        <v>138</v>
      </c>
      <c r="AJ454" s="1">
        <v>2035</v>
      </c>
      <c r="AK454" s="1" t="str">
        <f>IF(sum!A447="ON",sum!B447,"*")</f>
        <v>EUWINONL01</v>
      </c>
      <c r="AL454" s="1"/>
      <c r="AM454" s="1">
        <f>IF(sum!A447="ON",sum!G447,"*")</f>
        <v>38.014910541989998</v>
      </c>
      <c r="AP454" s="1" t="s">
        <v>137</v>
      </c>
      <c r="AQ454" s="1" t="s">
        <v>138</v>
      </c>
      <c r="AR454" s="1">
        <v>2035</v>
      </c>
      <c r="AS454" s="1" t="str">
        <f>IF(sum!A447="QU",sum!B447,"*")</f>
        <v>*</v>
      </c>
      <c r="AT454" s="1"/>
      <c r="AU454" s="1" t="str">
        <f>IF(sum!A447="QU",sum!G447,"*")</f>
        <v>*</v>
      </c>
      <c r="AX454" s="1" t="s">
        <v>137</v>
      </c>
      <c r="AY454" s="1" t="s">
        <v>138</v>
      </c>
      <c r="AZ454" s="1">
        <v>2035</v>
      </c>
      <c r="BA454" s="1" t="str">
        <f>IF(sum!A447="SA",sum!B447,"*")</f>
        <v>*</v>
      </c>
      <c r="BB454" s="1"/>
      <c r="BC454" s="1" t="str">
        <f>IF(sum!A447="SA",sum!G447,"*")</f>
        <v>*</v>
      </c>
    </row>
    <row r="455" spans="2:55">
      <c r="B455" s="1" t="s">
        <v>137</v>
      </c>
      <c r="C455" s="1" t="s">
        <v>138</v>
      </c>
      <c r="D455" s="1">
        <v>2035</v>
      </c>
      <c r="J455" s="1" t="s">
        <v>137</v>
      </c>
      <c r="K455" s="1" t="s">
        <v>138</v>
      </c>
      <c r="L455" s="1">
        <v>2035</v>
      </c>
      <c r="M455" s="1" t="str">
        <f>IF(sum!A448="AT",sum!B448,"*")</f>
        <v>*</v>
      </c>
      <c r="N455" s="1"/>
      <c r="O455" s="1" t="str">
        <f>IF(sum!A448="AT",sum!G448,"*")</f>
        <v>*</v>
      </c>
      <c r="R455" s="1" t="s">
        <v>137</v>
      </c>
      <c r="S455" s="1" t="s">
        <v>138</v>
      </c>
      <c r="T455" s="1">
        <v>2035</v>
      </c>
      <c r="U455" s="1" t="str">
        <f>IF(sum!A448="BC",sum!B448,"*")</f>
        <v>*</v>
      </c>
      <c r="V455" s="1"/>
      <c r="W455" s="1" t="str">
        <f>IF(sum!A448="BC",sum!G448,"*")</f>
        <v>*</v>
      </c>
      <c r="Z455" s="1" t="s">
        <v>137</v>
      </c>
      <c r="AA455" s="1" t="s">
        <v>138</v>
      </c>
      <c r="AB455" s="1">
        <v>2035</v>
      </c>
      <c r="AC455" s="1" t="str">
        <f>IF(sum!A448="MA",sum!B448,"*")</f>
        <v>*</v>
      </c>
      <c r="AD455" s="1"/>
      <c r="AE455" s="1" t="str">
        <f>IF(sum!A448="MA",sum!G448,"*")</f>
        <v>*</v>
      </c>
      <c r="AH455" s="1" t="s">
        <v>137</v>
      </c>
      <c r="AI455" s="1" t="s">
        <v>138</v>
      </c>
      <c r="AJ455" s="1">
        <v>2035</v>
      </c>
      <c r="AK455" s="1" t="str">
        <f>IF(sum!A448="ON",sum!B448,"*")</f>
        <v>EUWINONM01</v>
      </c>
      <c r="AL455" s="1"/>
      <c r="AM455" s="1">
        <f>IF(sum!A448="ON",sum!G448,"*")</f>
        <v>0</v>
      </c>
      <c r="AP455" s="4" t="s">
        <v>137</v>
      </c>
      <c r="AQ455" s="4" t="s">
        <v>138</v>
      </c>
      <c r="AR455" s="4">
        <v>2035</v>
      </c>
      <c r="AS455" s="1" t="str">
        <f>IF(sum!A448="QU",sum!B448,"*")</f>
        <v>*</v>
      </c>
      <c r="AT455" s="1"/>
      <c r="AU455" s="1" t="str">
        <f>IF(sum!A448="QU",sum!G448,"*")</f>
        <v>*</v>
      </c>
      <c r="AX455" s="1" t="s">
        <v>137</v>
      </c>
      <c r="AY455" s="1" t="s">
        <v>138</v>
      </c>
      <c r="AZ455" s="1">
        <v>2035</v>
      </c>
      <c r="BA455" s="1" t="str">
        <f>IF(sum!A448="SA",sum!B448,"*")</f>
        <v>*</v>
      </c>
      <c r="BB455" s="1"/>
      <c r="BC455" s="1" t="str">
        <f>IF(sum!A448="SA",sum!G448,"*")</f>
        <v>*</v>
      </c>
    </row>
    <row r="456" spans="2:55">
      <c r="B456" s="4" t="s">
        <v>137</v>
      </c>
      <c r="C456" s="4" t="s">
        <v>138</v>
      </c>
      <c r="D456" s="4">
        <v>2035</v>
      </c>
      <c r="J456" s="4" t="s">
        <v>137</v>
      </c>
      <c r="K456" s="4" t="s">
        <v>138</v>
      </c>
      <c r="L456" s="4">
        <v>2035</v>
      </c>
      <c r="M456" s="1" t="str">
        <f>IF(sum!A449="AT",sum!B449,"*")</f>
        <v>*</v>
      </c>
      <c r="N456" s="1"/>
      <c r="O456" s="1" t="str">
        <f>IF(sum!A449="AT",sum!G449,"*")</f>
        <v>*</v>
      </c>
      <c r="R456" s="4" t="s">
        <v>137</v>
      </c>
      <c r="S456" s="4" t="s">
        <v>138</v>
      </c>
      <c r="T456" s="4">
        <v>2035</v>
      </c>
      <c r="U456" s="1" t="str">
        <f>IF(sum!A449="BC",sum!B449,"*")</f>
        <v>*</v>
      </c>
      <c r="V456" s="1"/>
      <c r="W456" s="1" t="str">
        <f>IF(sum!A449="BC",sum!G449,"*")</f>
        <v>*</v>
      </c>
      <c r="Z456" s="4" t="s">
        <v>137</v>
      </c>
      <c r="AA456" s="4" t="s">
        <v>138</v>
      </c>
      <c r="AB456" s="4">
        <v>2035</v>
      </c>
      <c r="AC456" s="1" t="str">
        <f>IF(sum!A449="MA",sum!B449,"*")</f>
        <v>*</v>
      </c>
      <c r="AD456" s="1"/>
      <c r="AE456" s="1" t="str">
        <f>IF(sum!A449="MA",sum!G449,"*")</f>
        <v>*</v>
      </c>
      <c r="AH456" s="4" t="s">
        <v>137</v>
      </c>
      <c r="AI456" s="4" t="s">
        <v>138</v>
      </c>
      <c r="AJ456" s="4">
        <v>2035</v>
      </c>
      <c r="AK456" s="1" t="str">
        <f>IF(sum!A449="ON",sum!B449,"*")</f>
        <v>HSS-AuxiliaryEquip_ELE1</v>
      </c>
      <c r="AL456" s="1"/>
      <c r="AM456" s="1">
        <f>IF(sum!A449="ON",sum!G449,"*")</f>
        <v>1.89591359533653</v>
      </c>
      <c r="AP456" s="1" t="s">
        <v>137</v>
      </c>
      <c r="AQ456" s="1" t="s">
        <v>138</v>
      </c>
      <c r="AR456" s="1">
        <v>2035</v>
      </c>
      <c r="AS456" s="1" t="str">
        <f>IF(sum!A449="QU",sum!B449,"*")</f>
        <v>*</v>
      </c>
      <c r="AT456" s="1"/>
      <c r="AU456" s="1" t="str">
        <f>IF(sum!A449="QU",sum!G449,"*")</f>
        <v>*</v>
      </c>
      <c r="AX456" s="4" t="s">
        <v>137</v>
      </c>
      <c r="AY456" s="4" t="s">
        <v>138</v>
      </c>
      <c r="AZ456" s="4">
        <v>2035</v>
      </c>
      <c r="BA456" s="1" t="str">
        <f>IF(sum!A449="SA",sum!B449,"*")</f>
        <v>*</v>
      </c>
      <c r="BB456" s="1"/>
      <c r="BC456" s="1" t="str">
        <f>IF(sum!A449="SA",sum!G449,"*")</f>
        <v>*</v>
      </c>
    </row>
    <row r="457" spans="2:55">
      <c r="B457" s="1" t="s">
        <v>137</v>
      </c>
      <c r="C457" s="1" t="s">
        <v>138</v>
      </c>
      <c r="D457" s="1">
        <v>2035</v>
      </c>
      <c r="J457" s="1" t="s">
        <v>137</v>
      </c>
      <c r="K457" s="1" t="s">
        <v>138</v>
      </c>
      <c r="L457" s="1">
        <v>2035</v>
      </c>
      <c r="M457" s="1" t="str">
        <f>IF(sum!A450="AT",sum!B450,"*")</f>
        <v>*</v>
      </c>
      <c r="N457" s="1"/>
      <c r="O457" s="1" t="str">
        <f>IF(sum!A450="AT",sum!G450,"*")</f>
        <v>*</v>
      </c>
      <c r="R457" s="1" t="s">
        <v>137</v>
      </c>
      <c r="S457" s="1" t="s">
        <v>138</v>
      </c>
      <c r="T457" s="1">
        <v>2035</v>
      </c>
      <c r="U457" s="1" t="str">
        <f>IF(sum!A450="BC",sum!B450,"*")</f>
        <v>*</v>
      </c>
      <c r="V457" s="1"/>
      <c r="W457" s="1" t="str">
        <f>IF(sum!A450="BC",sum!G450,"*")</f>
        <v>*</v>
      </c>
      <c r="Z457" s="1" t="s">
        <v>137</v>
      </c>
      <c r="AA457" s="1" t="s">
        <v>138</v>
      </c>
      <c r="AB457" s="1">
        <v>2035</v>
      </c>
      <c r="AC457" s="1" t="str">
        <f>IF(sum!A450="MA",sum!B450,"*")</f>
        <v>*</v>
      </c>
      <c r="AD457" s="1"/>
      <c r="AE457" s="1" t="str">
        <f>IF(sum!A450="MA",sum!G450,"*")</f>
        <v>*</v>
      </c>
      <c r="AH457" s="1" t="s">
        <v>137</v>
      </c>
      <c r="AI457" s="1" t="s">
        <v>138</v>
      </c>
      <c r="AJ457" s="1">
        <v>2035</v>
      </c>
      <c r="AK457" s="1" t="str">
        <f>IF(sum!A450="ON",sum!B450,"*")</f>
        <v>HSS-AuxiliaryMot_ELE1</v>
      </c>
      <c r="AL457" s="1"/>
      <c r="AM457" s="1">
        <f>IF(sum!A450="ON",sum!G450,"*")</f>
        <v>0.366915160506328</v>
      </c>
      <c r="AP457" s="4" t="s">
        <v>137</v>
      </c>
      <c r="AQ457" s="4" t="s">
        <v>138</v>
      </c>
      <c r="AR457" s="4">
        <v>2035</v>
      </c>
      <c r="AS457" s="1" t="str">
        <f>IF(sum!A450="QU",sum!B450,"*")</f>
        <v>*</v>
      </c>
      <c r="AT457" s="1"/>
      <c r="AU457" s="1" t="str">
        <f>IF(sum!A450="QU",sum!G450,"*")</f>
        <v>*</v>
      </c>
      <c r="AX457" s="1" t="s">
        <v>137</v>
      </c>
      <c r="AY457" s="1" t="s">
        <v>138</v>
      </c>
      <c r="AZ457" s="1">
        <v>2035</v>
      </c>
      <c r="BA457" s="1" t="str">
        <f>IF(sum!A450="SA",sum!B450,"*")</f>
        <v>*</v>
      </c>
      <c r="BB457" s="1"/>
      <c r="BC457" s="1" t="str">
        <f>IF(sum!A450="SA",sum!G450,"*")</f>
        <v>*</v>
      </c>
    </row>
    <row r="458" spans="2:55">
      <c r="B458" s="1" t="s">
        <v>137</v>
      </c>
      <c r="C458" s="1" t="s">
        <v>138</v>
      </c>
      <c r="D458" s="1">
        <v>2035</v>
      </c>
      <c r="J458" s="1" t="s">
        <v>137</v>
      </c>
      <c r="K458" s="1" t="s">
        <v>138</v>
      </c>
      <c r="L458" s="1">
        <v>2035</v>
      </c>
      <c r="M458" s="1" t="str">
        <f>IF(sum!A451="AT",sum!B451,"*")</f>
        <v>*</v>
      </c>
      <c r="N458" s="1"/>
      <c r="O458" s="1" t="str">
        <f>IF(sum!A451="AT",sum!G451,"*")</f>
        <v>*</v>
      </c>
      <c r="R458" s="1" t="s">
        <v>137</v>
      </c>
      <c r="S458" s="1" t="s">
        <v>138</v>
      </c>
      <c r="T458" s="1">
        <v>2035</v>
      </c>
      <c r="U458" s="1" t="str">
        <f>IF(sum!A451="BC",sum!B451,"*")</f>
        <v>*</v>
      </c>
      <c r="V458" s="1"/>
      <c r="W458" s="1" t="str">
        <f>IF(sum!A451="BC",sum!G451,"*")</f>
        <v>*</v>
      </c>
      <c r="Z458" s="1" t="s">
        <v>137</v>
      </c>
      <c r="AA458" s="1" t="s">
        <v>138</v>
      </c>
      <c r="AB458" s="1">
        <v>2035</v>
      </c>
      <c r="AC458" s="1" t="str">
        <f>IF(sum!A451="MA",sum!B451,"*")</f>
        <v>*</v>
      </c>
      <c r="AD458" s="1"/>
      <c r="AE458" s="1" t="str">
        <f>IF(sum!A451="MA",sum!G451,"*")</f>
        <v>*</v>
      </c>
      <c r="AH458" s="1" t="s">
        <v>137</v>
      </c>
      <c r="AI458" s="1" t="s">
        <v>138</v>
      </c>
      <c r="AJ458" s="1">
        <v>2035</v>
      </c>
      <c r="AK458" s="1" t="str">
        <f>IF(sum!A451="ON",sum!B451,"*")</f>
        <v>HSS-Light_ELE1</v>
      </c>
      <c r="AL458" s="1"/>
      <c r="AM458" s="1">
        <f>IF(sum!A451="ON",sum!G451,"*")</f>
        <v>1.4383074291848099</v>
      </c>
      <c r="AP458" s="1" t="s">
        <v>137</v>
      </c>
      <c r="AQ458" s="1" t="s">
        <v>138</v>
      </c>
      <c r="AR458" s="1">
        <v>2035</v>
      </c>
      <c r="AS458" s="1" t="str">
        <f>IF(sum!A451="QU",sum!B451,"*")</f>
        <v>*</v>
      </c>
      <c r="AT458" s="1"/>
      <c r="AU458" s="1" t="str">
        <f>IF(sum!A451="QU",sum!G451,"*")</f>
        <v>*</v>
      </c>
      <c r="AX458" s="1" t="s">
        <v>137</v>
      </c>
      <c r="AY458" s="1" t="s">
        <v>138</v>
      </c>
      <c r="AZ458" s="1">
        <v>2035</v>
      </c>
      <c r="BA458" s="1" t="str">
        <f>IF(sum!A451="SA",sum!B451,"*")</f>
        <v>*</v>
      </c>
      <c r="BB458" s="1"/>
      <c r="BC458" s="1" t="str">
        <f>IF(sum!A451="SA",sum!G451,"*")</f>
        <v>*</v>
      </c>
    </row>
    <row r="459" spans="2:55">
      <c r="B459" s="4" t="s">
        <v>137</v>
      </c>
      <c r="C459" s="4" t="s">
        <v>138</v>
      </c>
      <c r="D459" s="4">
        <v>2035</v>
      </c>
      <c r="J459" s="4" t="s">
        <v>137</v>
      </c>
      <c r="K459" s="4" t="s">
        <v>138</v>
      </c>
      <c r="L459" s="4">
        <v>2035</v>
      </c>
      <c r="M459" s="1" t="str">
        <f>IF(sum!A452="AT",sum!B452,"*")</f>
        <v>*</v>
      </c>
      <c r="N459" s="1"/>
      <c r="O459" s="1" t="str">
        <f>IF(sum!A452="AT",sum!G452,"*")</f>
        <v>*</v>
      </c>
      <c r="R459" s="4" t="s">
        <v>137</v>
      </c>
      <c r="S459" s="4" t="s">
        <v>138</v>
      </c>
      <c r="T459" s="4">
        <v>2035</v>
      </c>
      <c r="U459" s="1" t="str">
        <f>IF(sum!A452="BC",sum!B452,"*")</f>
        <v>*</v>
      </c>
      <c r="V459" s="1"/>
      <c r="W459" s="1" t="str">
        <f>IF(sum!A452="BC",sum!G452,"*")</f>
        <v>*</v>
      </c>
      <c r="Z459" s="4" t="s">
        <v>137</v>
      </c>
      <c r="AA459" s="4" t="s">
        <v>138</v>
      </c>
      <c r="AB459" s="4">
        <v>2035</v>
      </c>
      <c r="AC459" s="1" t="str">
        <f>IF(sum!A452="MA",sum!B452,"*")</f>
        <v>*</v>
      </c>
      <c r="AD459" s="1"/>
      <c r="AE459" s="1" t="str">
        <f>IF(sum!A452="MA",sum!G452,"*")</f>
        <v>*</v>
      </c>
      <c r="AH459" s="4" t="s">
        <v>137</v>
      </c>
      <c r="AI459" s="4" t="s">
        <v>138</v>
      </c>
      <c r="AJ459" s="4">
        <v>2035</v>
      </c>
      <c r="AK459" s="1" t="str">
        <f>IF(sum!A452="ON",sum!B452,"*")</f>
        <v>HSS-SpCool_ELE1</v>
      </c>
      <c r="AL459" s="1"/>
      <c r="AM459" s="1">
        <f>IF(sum!A452="ON",sum!G452,"*")</f>
        <v>0.52835783112911205</v>
      </c>
      <c r="AP459" s="4" t="s">
        <v>137</v>
      </c>
      <c r="AQ459" s="4" t="s">
        <v>138</v>
      </c>
      <c r="AR459" s="4">
        <v>2035</v>
      </c>
      <c r="AS459" s="1" t="str">
        <f>IF(sum!A452="QU",sum!B452,"*")</f>
        <v>*</v>
      </c>
      <c r="AT459" s="1"/>
      <c r="AU459" s="1" t="str">
        <f>IF(sum!A452="QU",sum!G452,"*")</f>
        <v>*</v>
      </c>
      <c r="AX459" s="4" t="s">
        <v>137</v>
      </c>
      <c r="AY459" s="4" t="s">
        <v>138</v>
      </c>
      <c r="AZ459" s="4">
        <v>2035</v>
      </c>
      <c r="BA459" s="1" t="str">
        <f>IF(sum!A452="SA",sum!B452,"*")</f>
        <v>*</v>
      </c>
      <c r="BB459" s="1"/>
      <c r="BC459" s="1" t="str">
        <f>IF(sum!A452="SA",sum!G452,"*")</f>
        <v>*</v>
      </c>
    </row>
    <row r="460" spans="2:55">
      <c r="B460" s="1" t="s">
        <v>137</v>
      </c>
      <c r="C460" s="1" t="s">
        <v>138</v>
      </c>
      <c r="D460" s="1">
        <v>2035</v>
      </c>
      <c r="J460" s="1" t="s">
        <v>137</v>
      </c>
      <c r="K460" s="1" t="s">
        <v>138</v>
      </c>
      <c r="L460" s="1">
        <v>2035</v>
      </c>
      <c r="M460" s="1" t="str">
        <f>IF(sum!A453="AT",sum!B453,"*")</f>
        <v>*</v>
      </c>
      <c r="N460" s="1"/>
      <c r="O460" s="1" t="str">
        <f>IF(sum!A453="AT",sum!G453,"*")</f>
        <v>*</v>
      </c>
      <c r="R460" s="1" t="s">
        <v>137</v>
      </c>
      <c r="S460" s="1" t="s">
        <v>138</v>
      </c>
      <c r="T460" s="1">
        <v>2035</v>
      </c>
      <c r="U460" s="1" t="str">
        <f>IF(sum!A453="BC",sum!B453,"*")</f>
        <v>*</v>
      </c>
      <c r="V460" s="1"/>
      <c r="W460" s="1" t="str">
        <f>IF(sum!A453="BC",sum!G453,"*")</f>
        <v>*</v>
      </c>
      <c r="Z460" s="1" t="s">
        <v>137</v>
      </c>
      <c r="AA460" s="1" t="s">
        <v>138</v>
      </c>
      <c r="AB460" s="1">
        <v>2035</v>
      </c>
      <c r="AC460" s="1" t="str">
        <f>IF(sum!A453="MA",sum!B453,"*")</f>
        <v>*</v>
      </c>
      <c r="AD460" s="1"/>
      <c r="AE460" s="1" t="str">
        <f>IF(sum!A453="MA",sum!G453,"*")</f>
        <v>*</v>
      </c>
      <c r="AH460" s="1" t="s">
        <v>137</v>
      </c>
      <c r="AI460" s="1" t="s">
        <v>138</v>
      </c>
      <c r="AJ460" s="1">
        <v>2035</v>
      </c>
      <c r="AK460" s="1" t="str">
        <f>IF(sum!A453="ON",sum!B453,"*")</f>
        <v>HSS-SpHeat_ELE1</v>
      </c>
      <c r="AL460" s="1"/>
      <c r="AM460" s="1">
        <f>IF(sum!A453="ON",sum!G453,"*")</f>
        <v>3.0269431054479501</v>
      </c>
      <c r="AP460" s="1" t="s">
        <v>137</v>
      </c>
      <c r="AQ460" s="1" t="s">
        <v>138</v>
      </c>
      <c r="AR460" s="1">
        <v>2035</v>
      </c>
      <c r="AS460" s="1" t="str">
        <f>IF(sum!A453="QU",sum!B453,"*")</f>
        <v>*</v>
      </c>
      <c r="AT460" s="1"/>
      <c r="AU460" s="1" t="str">
        <f>IF(sum!A453="QU",sum!G453,"*")</f>
        <v>*</v>
      </c>
      <c r="AX460" s="1" t="s">
        <v>137</v>
      </c>
      <c r="AY460" s="1" t="s">
        <v>138</v>
      </c>
      <c r="AZ460" s="1">
        <v>2035</v>
      </c>
      <c r="BA460" s="1" t="str">
        <f>IF(sum!A453="SA",sum!B453,"*")</f>
        <v>*</v>
      </c>
      <c r="BB460" s="1"/>
      <c r="BC460" s="1" t="str">
        <f>IF(sum!A453="SA",sum!G453,"*")</f>
        <v>*</v>
      </c>
    </row>
    <row r="461" spans="2:55">
      <c r="B461" s="1" t="s">
        <v>137</v>
      </c>
      <c r="C461" s="1" t="s">
        <v>138</v>
      </c>
      <c r="D461" s="1">
        <v>2035</v>
      </c>
      <c r="J461" s="1" t="s">
        <v>137</v>
      </c>
      <c r="K461" s="1" t="s">
        <v>138</v>
      </c>
      <c r="L461" s="1">
        <v>2035</v>
      </c>
      <c r="M461" s="1" t="str">
        <f>IF(sum!A454="AT",sum!B454,"*")</f>
        <v>*</v>
      </c>
      <c r="N461" s="1"/>
      <c r="O461" s="1" t="str">
        <f>IF(sum!A454="AT",sum!G454,"*")</f>
        <v>*</v>
      </c>
      <c r="R461" s="1" t="s">
        <v>137</v>
      </c>
      <c r="S461" s="1" t="s">
        <v>138</v>
      </c>
      <c r="T461" s="1">
        <v>2035</v>
      </c>
      <c r="U461" s="1" t="str">
        <f>IF(sum!A454="BC",sum!B454,"*")</f>
        <v>*</v>
      </c>
      <c r="V461" s="1"/>
      <c r="W461" s="1" t="str">
        <f>IF(sum!A454="BC",sum!G454,"*")</f>
        <v>*</v>
      </c>
      <c r="Z461" s="1" t="s">
        <v>137</v>
      </c>
      <c r="AA461" s="1" t="s">
        <v>138</v>
      </c>
      <c r="AB461" s="1">
        <v>2035</v>
      </c>
      <c r="AC461" s="1" t="str">
        <f>IF(sum!A454="MA",sum!B454,"*")</f>
        <v>*</v>
      </c>
      <c r="AD461" s="1"/>
      <c r="AE461" s="1" t="str">
        <f>IF(sum!A454="MA",sum!G454,"*")</f>
        <v>*</v>
      </c>
      <c r="AH461" s="1" t="s">
        <v>137</v>
      </c>
      <c r="AI461" s="1" t="s">
        <v>138</v>
      </c>
      <c r="AJ461" s="1">
        <v>2035</v>
      </c>
      <c r="AK461" s="1" t="str">
        <f>IF(sum!A454="ON",sum!B454,"*")</f>
        <v>HSS-WaterHeat_ELE1</v>
      </c>
      <c r="AL461" s="1"/>
      <c r="AM461" s="1">
        <f>IF(sum!A454="ON",sum!G454,"*")</f>
        <v>1.06716094587804</v>
      </c>
      <c r="AP461" s="4" t="s">
        <v>137</v>
      </c>
      <c r="AQ461" s="4" t="s">
        <v>138</v>
      </c>
      <c r="AR461" s="4">
        <v>2035</v>
      </c>
      <c r="AS461" s="1" t="str">
        <f>IF(sum!A454="QU",sum!B454,"*")</f>
        <v>*</v>
      </c>
      <c r="AT461" s="1"/>
      <c r="AU461" s="1" t="str">
        <f>IF(sum!A454="QU",sum!G454,"*")</f>
        <v>*</v>
      </c>
      <c r="AX461" s="1" t="s">
        <v>137</v>
      </c>
      <c r="AY461" s="1" t="s">
        <v>138</v>
      </c>
      <c r="AZ461" s="1">
        <v>2035</v>
      </c>
      <c r="BA461" s="1" t="str">
        <f>IF(sum!A454="SA",sum!B454,"*")</f>
        <v>*</v>
      </c>
      <c r="BB461" s="1"/>
      <c r="BC461" s="1" t="str">
        <f>IF(sum!A454="SA",sum!G454,"*")</f>
        <v>*</v>
      </c>
    </row>
    <row r="462" spans="2:55">
      <c r="B462" s="4" t="s">
        <v>137</v>
      </c>
      <c r="C462" s="4" t="s">
        <v>138</v>
      </c>
      <c r="D462" s="4">
        <v>2035</v>
      </c>
      <c r="J462" s="4" t="s">
        <v>137</v>
      </c>
      <c r="K462" s="4" t="s">
        <v>138</v>
      </c>
      <c r="L462" s="4">
        <v>2035</v>
      </c>
      <c r="M462" s="1" t="str">
        <f>IF(sum!A455="AT",sum!B455,"*")</f>
        <v>*</v>
      </c>
      <c r="N462" s="1"/>
      <c r="O462" s="1" t="str">
        <f>IF(sum!A455="AT",sum!G455,"*")</f>
        <v>*</v>
      </c>
      <c r="R462" s="4" t="s">
        <v>137</v>
      </c>
      <c r="S462" s="4" t="s">
        <v>138</v>
      </c>
      <c r="T462" s="4">
        <v>2035</v>
      </c>
      <c r="U462" s="1" t="str">
        <f>IF(sum!A455="BC",sum!B455,"*")</f>
        <v>*</v>
      </c>
      <c r="V462" s="1"/>
      <c r="W462" s="1" t="str">
        <f>IF(sum!A455="BC",sum!G455,"*")</f>
        <v>*</v>
      </c>
      <c r="Z462" s="4" t="s">
        <v>137</v>
      </c>
      <c r="AA462" s="4" t="s">
        <v>138</v>
      </c>
      <c r="AB462" s="4">
        <v>2035</v>
      </c>
      <c r="AC462" s="1" t="str">
        <f>IF(sum!A455="MA",sum!B455,"*")</f>
        <v>*</v>
      </c>
      <c r="AD462" s="1"/>
      <c r="AE462" s="1" t="str">
        <f>IF(sum!A455="MA",sum!G455,"*")</f>
        <v>*</v>
      </c>
      <c r="AH462" s="4" t="s">
        <v>137</v>
      </c>
      <c r="AI462" s="4" t="s">
        <v>138</v>
      </c>
      <c r="AJ462" s="4">
        <v>2035</v>
      </c>
      <c r="AK462" s="1" t="str">
        <f>IF(sum!A455="ON",sum!B455,"*")</f>
        <v>ICS-AuxiliaryEquip_ELE1</v>
      </c>
      <c r="AL462" s="1"/>
      <c r="AM462" s="1">
        <f>IF(sum!A455="ON",sum!G455,"*")</f>
        <v>9.0822208159833606E-2</v>
      </c>
      <c r="AP462" s="1" t="s">
        <v>137</v>
      </c>
      <c r="AQ462" s="1" t="s">
        <v>138</v>
      </c>
      <c r="AR462" s="1">
        <v>2035</v>
      </c>
      <c r="AS462" s="1" t="str">
        <f>IF(sum!A455="QU",sum!B455,"*")</f>
        <v>*</v>
      </c>
      <c r="AT462" s="1"/>
      <c r="AU462" s="1" t="str">
        <f>IF(sum!A455="QU",sum!G455,"*")</f>
        <v>*</v>
      </c>
      <c r="AX462" s="4" t="s">
        <v>137</v>
      </c>
      <c r="AY462" s="4" t="s">
        <v>138</v>
      </c>
      <c r="AZ462" s="4">
        <v>2035</v>
      </c>
      <c r="BA462" s="1" t="str">
        <f>IF(sum!A455="SA",sum!B455,"*")</f>
        <v>*</v>
      </c>
      <c r="BB462" s="1"/>
      <c r="BC462" s="1" t="str">
        <f>IF(sum!A455="SA",sum!G455,"*")</f>
        <v>*</v>
      </c>
    </row>
    <row r="463" spans="2:55">
      <c r="B463" s="1" t="s">
        <v>137</v>
      </c>
      <c r="C463" s="1" t="s">
        <v>138</v>
      </c>
      <c r="D463" s="1">
        <v>2035</v>
      </c>
      <c r="J463" s="1" t="s">
        <v>137</v>
      </c>
      <c r="K463" s="1" t="s">
        <v>138</v>
      </c>
      <c r="L463" s="1">
        <v>2035</v>
      </c>
      <c r="M463" s="1" t="str">
        <f>IF(sum!A456="AT",sum!B456,"*")</f>
        <v>*</v>
      </c>
      <c r="N463" s="1"/>
      <c r="O463" s="1" t="str">
        <f>IF(sum!A456="AT",sum!G456,"*")</f>
        <v>*</v>
      </c>
      <c r="R463" s="1" t="s">
        <v>137</v>
      </c>
      <c r="S463" s="1" t="s">
        <v>138</v>
      </c>
      <c r="T463" s="1">
        <v>2035</v>
      </c>
      <c r="U463" s="1" t="str">
        <f>IF(sum!A456="BC",sum!B456,"*")</f>
        <v>*</v>
      </c>
      <c r="V463" s="1"/>
      <c r="W463" s="1" t="str">
        <f>IF(sum!A456="BC",sum!G456,"*")</f>
        <v>*</v>
      </c>
      <c r="Z463" s="1" t="s">
        <v>137</v>
      </c>
      <c r="AA463" s="1" t="s">
        <v>138</v>
      </c>
      <c r="AB463" s="1">
        <v>2035</v>
      </c>
      <c r="AC463" s="1" t="str">
        <f>IF(sum!A456="MA",sum!B456,"*")</f>
        <v>*</v>
      </c>
      <c r="AD463" s="1"/>
      <c r="AE463" s="1" t="str">
        <f>IF(sum!A456="MA",sum!G456,"*")</f>
        <v>*</v>
      </c>
      <c r="AH463" s="1" t="s">
        <v>137</v>
      </c>
      <c r="AI463" s="1" t="s">
        <v>138</v>
      </c>
      <c r="AJ463" s="1">
        <v>2035</v>
      </c>
      <c r="AK463" s="1" t="str">
        <f>IF(sum!A456="ON",sum!B456,"*")</f>
        <v>ICS-AuxiliaryMot_ELE1</v>
      </c>
      <c r="AL463" s="1"/>
      <c r="AM463" s="1">
        <f>IF(sum!A456="ON",sum!G456,"*")</f>
        <v>2.93532128405063E-2</v>
      </c>
      <c r="AP463" s="4" t="s">
        <v>137</v>
      </c>
      <c r="AQ463" s="4" t="s">
        <v>138</v>
      </c>
      <c r="AR463" s="4">
        <v>2035</v>
      </c>
      <c r="AS463" s="1" t="str">
        <f>IF(sum!A456="QU",sum!B456,"*")</f>
        <v>*</v>
      </c>
      <c r="AT463" s="1"/>
      <c r="AU463" s="1" t="str">
        <f>IF(sum!A456="QU",sum!G456,"*")</f>
        <v>*</v>
      </c>
      <c r="AX463" s="1" t="s">
        <v>137</v>
      </c>
      <c r="AY463" s="1" t="s">
        <v>138</v>
      </c>
      <c r="AZ463" s="1">
        <v>2035</v>
      </c>
      <c r="BA463" s="1" t="str">
        <f>IF(sum!A456="SA",sum!B456,"*")</f>
        <v>*</v>
      </c>
      <c r="BB463" s="1"/>
      <c r="BC463" s="1" t="str">
        <f>IF(sum!A456="SA",sum!G456,"*")</f>
        <v>*</v>
      </c>
    </row>
    <row r="464" spans="2:55">
      <c r="B464" s="1" t="s">
        <v>137</v>
      </c>
      <c r="C464" s="1" t="s">
        <v>138</v>
      </c>
      <c r="D464" s="1">
        <v>2035</v>
      </c>
      <c r="J464" s="1" t="s">
        <v>137</v>
      </c>
      <c r="K464" s="1" t="s">
        <v>138</v>
      </c>
      <c r="L464" s="1">
        <v>2035</v>
      </c>
      <c r="M464" s="1" t="str">
        <f>IF(sum!A457="AT",sum!B457,"*")</f>
        <v>*</v>
      </c>
      <c r="N464" s="1"/>
      <c r="O464" s="1" t="str">
        <f>IF(sum!A457="AT",sum!G457,"*")</f>
        <v>*</v>
      </c>
      <c r="R464" s="1" t="s">
        <v>137</v>
      </c>
      <c r="S464" s="1" t="s">
        <v>138</v>
      </c>
      <c r="T464" s="1">
        <v>2035</v>
      </c>
      <c r="U464" s="1" t="str">
        <f>IF(sum!A457="BC",sum!B457,"*")</f>
        <v>*</v>
      </c>
      <c r="V464" s="1"/>
      <c r="W464" s="1" t="str">
        <f>IF(sum!A457="BC",sum!G457,"*")</f>
        <v>*</v>
      </c>
      <c r="Z464" s="1" t="s">
        <v>137</v>
      </c>
      <c r="AA464" s="1" t="s">
        <v>138</v>
      </c>
      <c r="AB464" s="1">
        <v>2035</v>
      </c>
      <c r="AC464" s="1" t="str">
        <f>IF(sum!A457="MA",sum!B457,"*")</f>
        <v>*</v>
      </c>
      <c r="AD464" s="1"/>
      <c r="AE464" s="1" t="str">
        <f>IF(sum!A457="MA",sum!G457,"*")</f>
        <v>*</v>
      </c>
      <c r="AH464" s="1" t="s">
        <v>137</v>
      </c>
      <c r="AI464" s="1" t="s">
        <v>138</v>
      </c>
      <c r="AJ464" s="1">
        <v>2035</v>
      </c>
      <c r="AK464" s="1" t="str">
        <f>IF(sum!A457="ON",sum!B457,"*")</f>
        <v>ICS-Light_ELE1</v>
      </c>
      <c r="AL464" s="1"/>
      <c r="AM464" s="1">
        <f>IF(sum!A457="ON",sum!G457,"*")</f>
        <v>0.17611927704303801</v>
      </c>
      <c r="AP464" s="1" t="s">
        <v>137</v>
      </c>
      <c r="AQ464" s="1" t="s">
        <v>138</v>
      </c>
      <c r="AR464" s="1">
        <v>2035</v>
      </c>
      <c r="AS464" s="1" t="str">
        <f>IF(sum!A457="QU",sum!B457,"*")</f>
        <v>*</v>
      </c>
      <c r="AT464" s="1"/>
      <c r="AU464" s="1" t="str">
        <f>IF(sum!A457="QU",sum!G457,"*")</f>
        <v>*</v>
      </c>
      <c r="AX464" s="1" t="s">
        <v>137</v>
      </c>
      <c r="AY464" s="1" t="s">
        <v>138</v>
      </c>
      <c r="AZ464" s="1">
        <v>2035</v>
      </c>
      <c r="BA464" s="1" t="str">
        <f>IF(sum!A457="SA",sum!B457,"*")</f>
        <v>*</v>
      </c>
      <c r="BB464" s="1"/>
      <c r="BC464" s="1" t="str">
        <f>IF(sum!A457="SA",sum!G457,"*")</f>
        <v>*</v>
      </c>
    </row>
    <row r="465" spans="2:55">
      <c r="B465" s="4" t="s">
        <v>137</v>
      </c>
      <c r="C465" s="4" t="s">
        <v>138</v>
      </c>
      <c r="D465" s="4">
        <v>2035</v>
      </c>
      <c r="J465" s="4" t="s">
        <v>137</v>
      </c>
      <c r="K465" s="4" t="s">
        <v>138</v>
      </c>
      <c r="L465" s="4">
        <v>2035</v>
      </c>
      <c r="M465" s="1" t="str">
        <f>IF(sum!A458="AT",sum!B458,"*")</f>
        <v>*</v>
      </c>
      <c r="N465" s="1"/>
      <c r="O465" s="1" t="str">
        <f>IF(sum!A458="AT",sum!G458,"*")</f>
        <v>*</v>
      </c>
      <c r="R465" s="4" t="s">
        <v>137</v>
      </c>
      <c r="S465" s="4" t="s">
        <v>138</v>
      </c>
      <c r="T465" s="4">
        <v>2035</v>
      </c>
      <c r="U465" s="1" t="str">
        <f>IF(sum!A458="BC",sum!B458,"*")</f>
        <v>*</v>
      </c>
      <c r="V465" s="1"/>
      <c r="W465" s="1" t="str">
        <f>IF(sum!A458="BC",sum!G458,"*")</f>
        <v>*</v>
      </c>
      <c r="Z465" s="4" t="s">
        <v>137</v>
      </c>
      <c r="AA465" s="4" t="s">
        <v>138</v>
      </c>
      <c r="AB465" s="4">
        <v>2035</v>
      </c>
      <c r="AC465" s="1" t="str">
        <f>IF(sum!A458="MA",sum!B458,"*")</f>
        <v>*</v>
      </c>
      <c r="AD465" s="1"/>
      <c r="AE465" s="1" t="str">
        <f>IF(sum!A458="MA",sum!G458,"*")</f>
        <v>*</v>
      </c>
      <c r="AH465" s="4" t="s">
        <v>137</v>
      </c>
      <c r="AI465" s="4" t="s">
        <v>138</v>
      </c>
      <c r="AJ465" s="4">
        <v>2035</v>
      </c>
      <c r="AK465" s="1" t="str">
        <f>IF(sum!A458="ON",sum!B458,"*")</f>
        <v>ICS-SpCool_ELE1</v>
      </c>
      <c r="AL465" s="1"/>
      <c r="AM465" s="1">
        <f>IF(sum!A458="ON",sum!G458,"*")</f>
        <v>8.8059638521518796E-2</v>
      </c>
      <c r="AP465" s="4" t="s">
        <v>137</v>
      </c>
      <c r="AQ465" s="4" t="s">
        <v>138</v>
      </c>
      <c r="AR465" s="4">
        <v>2035</v>
      </c>
      <c r="AS465" s="1" t="str">
        <f>IF(sum!A458="QU",sum!B458,"*")</f>
        <v>*</v>
      </c>
      <c r="AT465" s="1"/>
      <c r="AU465" s="1" t="str">
        <f>IF(sum!A458="QU",sum!G458,"*")</f>
        <v>*</v>
      </c>
      <c r="AX465" s="4" t="s">
        <v>137</v>
      </c>
      <c r="AY465" s="4" t="s">
        <v>138</v>
      </c>
      <c r="AZ465" s="4">
        <v>2035</v>
      </c>
      <c r="BA465" s="1" t="str">
        <f>IF(sum!A458="SA",sum!B458,"*")</f>
        <v>*</v>
      </c>
      <c r="BB465" s="1"/>
      <c r="BC465" s="1" t="str">
        <f>IF(sum!A458="SA",sum!G458,"*")</f>
        <v>*</v>
      </c>
    </row>
    <row r="466" spans="2:55">
      <c r="B466" s="1" t="s">
        <v>137</v>
      </c>
      <c r="C466" s="1" t="s">
        <v>138</v>
      </c>
      <c r="D466" s="1">
        <v>2035</v>
      </c>
      <c r="J466" s="1" t="s">
        <v>137</v>
      </c>
      <c r="K466" s="1" t="s">
        <v>138</v>
      </c>
      <c r="L466" s="1">
        <v>2035</v>
      </c>
      <c r="M466" s="1" t="str">
        <f>IF(sum!A459="AT",sum!B459,"*")</f>
        <v>*</v>
      </c>
      <c r="N466" s="1"/>
      <c r="O466" s="1" t="str">
        <f>IF(sum!A459="AT",sum!G459,"*")</f>
        <v>*</v>
      </c>
      <c r="R466" s="1" t="s">
        <v>137</v>
      </c>
      <c r="S466" s="1" t="s">
        <v>138</v>
      </c>
      <c r="T466" s="1">
        <v>2035</v>
      </c>
      <c r="U466" s="1" t="str">
        <f>IF(sum!A459="BC",sum!B459,"*")</f>
        <v>*</v>
      </c>
      <c r="V466" s="1"/>
      <c r="W466" s="1" t="str">
        <f>IF(sum!A459="BC",sum!G459,"*")</f>
        <v>*</v>
      </c>
      <c r="Z466" s="1" t="s">
        <v>137</v>
      </c>
      <c r="AA466" s="1" t="s">
        <v>138</v>
      </c>
      <c r="AB466" s="1">
        <v>2035</v>
      </c>
      <c r="AC466" s="1" t="str">
        <f>IF(sum!A459="MA",sum!B459,"*")</f>
        <v>*</v>
      </c>
      <c r="AD466" s="1"/>
      <c r="AE466" s="1" t="str">
        <f>IF(sum!A459="MA",sum!G459,"*")</f>
        <v>*</v>
      </c>
      <c r="AH466" s="1" t="s">
        <v>137</v>
      </c>
      <c r="AI466" s="1" t="s">
        <v>138</v>
      </c>
      <c r="AJ466" s="1">
        <v>2035</v>
      </c>
      <c r="AK466" s="1" t="str">
        <f>IF(sum!A459="ON",sum!B459,"*")</f>
        <v>ICS-SpHeat_ELE1</v>
      </c>
      <c r="AL466" s="1"/>
      <c r="AM466" s="1">
        <f>IF(sum!A459="ON",sum!G459,"*")</f>
        <v>0.44654252345251499</v>
      </c>
      <c r="AP466" s="1" t="s">
        <v>137</v>
      </c>
      <c r="AQ466" s="1" t="s">
        <v>138</v>
      </c>
      <c r="AR466" s="1">
        <v>2035</v>
      </c>
      <c r="AS466" s="1" t="str">
        <f>IF(sum!A459="QU",sum!B459,"*")</f>
        <v>*</v>
      </c>
      <c r="AT466" s="1"/>
      <c r="AU466" s="1" t="str">
        <f>IF(sum!A459="QU",sum!G459,"*")</f>
        <v>*</v>
      </c>
      <c r="AX466" s="1" t="s">
        <v>137</v>
      </c>
      <c r="AY466" s="1" t="s">
        <v>138</v>
      </c>
      <c r="AZ466" s="1">
        <v>2035</v>
      </c>
      <c r="BA466" s="1" t="str">
        <f>IF(sum!A459="SA",sum!B459,"*")</f>
        <v>*</v>
      </c>
      <c r="BB466" s="1"/>
      <c r="BC466" s="1" t="str">
        <f>IF(sum!A459="SA",sum!G459,"*")</f>
        <v>*</v>
      </c>
    </row>
    <row r="467" spans="2:55">
      <c r="B467" s="1" t="s">
        <v>137</v>
      </c>
      <c r="C467" s="1" t="s">
        <v>138</v>
      </c>
      <c r="D467" s="1">
        <v>2035</v>
      </c>
      <c r="J467" s="1" t="s">
        <v>137</v>
      </c>
      <c r="K467" s="1" t="s">
        <v>138</v>
      </c>
      <c r="L467" s="1">
        <v>2035</v>
      </c>
      <c r="M467" s="1" t="str">
        <f>IF(sum!A460="AT",sum!B460,"*")</f>
        <v>*</v>
      </c>
      <c r="N467" s="1"/>
      <c r="O467" s="1" t="str">
        <f>IF(sum!A460="AT",sum!G460,"*")</f>
        <v>*</v>
      </c>
      <c r="R467" s="1" t="s">
        <v>137</v>
      </c>
      <c r="S467" s="1" t="s">
        <v>138</v>
      </c>
      <c r="T467" s="1">
        <v>2035</v>
      </c>
      <c r="U467" s="1" t="str">
        <f>IF(sum!A460="BC",sum!B460,"*")</f>
        <v>*</v>
      </c>
      <c r="V467" s="1"/>
      <c r="W467" s="1" t="str">
        <f>IF(sum!A460="BC",sum!G460,"*")</f>
        <v>*</v>
      </c>
      <c r="Z467" s="1" t="s">
        <v>137</v>
      </c>
      <c r="AA467" s="1" t="s">
        <v>138</v>
      </c>
      <c r="AB467" s="1">
        <v>2035</v>
      </c>
      <c r="AC467" s="1" t="str">
        <f>IF(sum!A460="MA",sum!B460,"*")</f>
        <v>*</v>
      </c>
      <c r="AD467" s="1"/>
      <c r="AE467" s="1" t="str">
        <f>IF(sum!A460="MA",sum!G460,"*")</f>
        <v>*</v>
      </c>
      <c r="AH467" s="1" t="s">
        <v>137</v>
      </c>
      <c r="AI467" s="1" t="s">
        <v>138</v>
      </c>
      <c r="AJ467" s="1">
        <v>2035</v>
      </c>
      <c r="AK467" s="1" t="str">
        <f>IF(sum!A460="ON",sum!B460,"*")</f>
        <v>ICS-WaterHeat_ELE1</v>
      </c>
      <c r="AL467" s="1"/>
      <c r="AM467" s="1">
        <f>IF(sum!A460="ON",sum!G460,"*")</f>
        <v>6.8116656119875205E-2</v>
      </c>
      <c r="AP467" s="4" t="s">
        <v>137</v>
      </c>
      <c r="AQ467" s="4" t="s">
        <v>138</v>
      </c>
      <c r="AR467" s="4">
        <v>2035</v>
      </c>
      <c r="AS467" s="1" t="str">
        <f>IF(sum!A460="QU",sum!B460,"*")</f>
        <v>*</v>
      </c>
      <c r="AT467" s="1"/>
      <c r="AU467" s="1" t="str">
        <f>IF(sum!A460="QU",sum!G460,"*")</f>
        <v>*</v>
      </c>
      <c r="AX467" s="1" t="s">
        <v>137</v>
      </c>
      <c r="AY467" s="1" t="s">
        <v>138</v>
      </c>
      <c r="AZ467" s="1">
        <v>2035</v>
      </c>
      <c r="BA467" s="1" t="str">
        <f>IF(sum!A460="SA",sum!B460,"*")</f>
        <v>*</v>
      </c>
      <c r="BB467" s="1"/>
      <c r="BC467" s="1" t="str">
        <f>IF(sum!A460="SA",sum!G460,"*")</f>
        <v>*</v>
      </c>
    </row>
    <row r="468" spans="2:55">
      <c r="B468" s="4" t="s">
        <v>137</v>
      </c>
      <c r="C468" s="4" t="s">
        <v>138</v>
      </c>
      <c r="D468" s="4">
        <v>2035</v>
      </c>
      <c r="J468" s="4" t="s">
        <v>137</v>
      </c>
      <c r="K468" s="4" t="s">
        <v>138</v>
      </c>
      <c r="L468" s="4">
        <v>2035</v>
      </c>
      <c r="M468" s="1" t="str">
        <f>IF(sum!A461="AT",sum!B461,"*")</f>
        <v>*</v>
      </c>
      <c r="N468" s="1"/>
      <c r="O468" s="1" t="str">
        <f>IF(sum!A461="AT",sum!G461,"*")</f>
        <v>*</v>
      </c>
      <c r="R468" s="4" t="s">
        <v>137</v>
      </c>
      <c r="S468" s="4" t="s">
        <v>138</v>
      </c>
      <c r="T468" s="4">
        <v>2035</v>
      </c>
      <c r="U468" s="1" t="str">
        <f>IF(sum!A461="BC",sum!B461,"*")</f>
        <v>*</v>
      </c>
      <c r="V468" s="1"/>
      <c r="W468" s="1" t="str">
        <f>IF(sum!A461="BC",sum!G461,"*")</f>
        <v>*</v>
      </c>
      <c r="Z468" s="4" t="s">
        <v>137</v>
      </c>
      <c r="AA468" s="4" t="s">
        <v>138</v>
      </c>
      <c r="AB468" s="4">
        <v>2035</v>
      </c>
      <c r="AC468" s="1" t="str">
        <f>IF(sum!A461="MA",sum!B461,"*")</f>
        <v>*</v>
      </c>
      <c r="AD468" s="1"/>
      <c r="AE468" s="1" t="str">
        <f>IF(sum!A461="MA",sum!G461,"*")</f>
        <v>*</v>
      </c>
      <c r="AH468" s="4" t="s">
        <v>137</v>
      </c>
      <c r="AI468" s="4" t="s">
        <v>138</v>
      </c>
      <c r="AJ468" s="4">
        <v>2035</v>
      </c>
      <c r="AK468" s="1" t="str">
        <f>IF(sum!A461="ON",sum!B461,"*")</f>
        <v>OS-AuxiliaryEquip_ELE1</v>
      </c>
      <c r="AL468" s="1"/>
      <c r="AM468" s="1">
        <f>IF(sum!A461="ON",sum!G461,"*")</f>
        <v>2.8154884529548401</v>
      </c>
      <c r="AP468" s="1" t="s">
        <v>137</v>
      </c>
      <c r="AQ468" s="1" t="s">
        <v>138</v>
      </c>
      <c r="AR468" s="1">
        <v>2035</v>
      </c>
      <c r="AS468" s="1" t="str">
        <f>IF(sum!A461="QU",sum!B461,"*")</f>
        <v>*</v>
      </c>
      <c r="AT468" s="1"/>
      <c r="AU468" s="1" t="str">
        <f>IF(sum!A461="QU",sum!G461,"*")</f>
        <v>*</v>
      </c>
      <c r="AX468" s="4" t="s">
        <v>137</v>
      </c>
      <c r="AY468" s="4" t="s">
        <v>138</v>
      </c>
      <c r="AZ468" s="4">
        <v>2035</v>
      </c>
      <c r="BA468" s="1" t="str">
        <f>IF(sum!A461="SA",sum!B461,"*")</f>
        <v>*</v>
      </c>
      <c r="BB468" s="1"/>
      <c r="BC468" s="1" t="str">
        <f>IF(sum!A461="SA",sum!G461,"*")</f>
        <v>*</v>
      </c>
    </row>
    <row r="469" spans="2:55">
      <c r="B469" s="1" t="s">
        <v>137</v>
      </c>
      <c r="C469" s="1" t="s">
        <v>138</v>
      </c>
      <c r="D469" s="1">
        <v>2035</v>
      </c>
      <c r="J469" s="1" t="s">
        <v>137</v>
      </c>
      <c r="K469" s="1" t="s">
        <v>138</v>
      </c>
      <c r="L469" s="1">
        <v>2035</v>
      </c>
      <c r="M469" s="1" t="str">
        <f>IF(sum!A462="AT",sum!B462,"*")</f>
        <v>*</v>
      </c>
      <c r="N469" s="1"/>
      <c r="O469" s="1" t="str">
        <f>IF(sum!A462="AT",sum!G462,"*")</f>
        <v>*</v>
      </c>
      <c r="R469" s="1" t="s">
        <v>137</v>
      </c>
      <c r="S469" s="1" t="s">
        <v>138</v>
      </c>
      <c r="T469" s="1">
        <v>2035</v>
      </c>
      <c r="U469" s="1" t="str">
        <f>IF(sum!A462="BC",sum!B462,"*")</f>
        <v>*</v>
      </c>
      <c r="V469" s="1"/>
      <c r="W469" s="1" t="str">
        <f>IF(sum!A462="BC",sum!G462,"*")</f>
        <v>*</v>
      </c>
      <c r="Z469" s="1" t="s">
        <v>137</v>
      </c>
      <c r="AA469" s="1" t="s">
        <v>138</v>
      </c>
      <c r="AB469" s="1">
        <v>2035</v>
      </c>
      <c r="AC469" s="1" t="str">
        <f>IF(sum!A462="MA",sum!B462,"*")</f>
        <v>*</v>
      </c>
      <c r="AD469" s="1"/>
      <c r="AE469" s="1" t="str">
        <f>IF(sum!A462="MA",sum!G462,"*")</f>
        <v>*</v>
      </c>
      <c r="AH469" s="1" t="s">
        <v>137</v>
      </c>
      <c r="AI469" s="1" t="s">
        <v>138</v>
      </c>
      <c r="AJ469" s="1">
        <v>2035</v>
      </c>
      <c r="AK469" s="1" t="str">
        <f>IF(sum!A462="ON",sum!B462,"*")</f>
        <v>OS-AuxiliaryMot_ELE1</v>
      </c>
      <c r="AL469" s="1"/>
      <c r="AM469" s="1">
        <f>IF(sum!A462="ON",sum!G462,"*")</f>
        <v>0.73383032101265699</v>
      </c>
      <c r="AP469" s="4" t="s">
        <v>137</v>
      </c>
      <c r="AQ469" s="4" t="s">
        <v>138</v>
      </c>
      <c r="AR469" s="4">
        <v>2035</v>
      </c>
      <c r="AS469" s="1" t="str">
        <f>IF(sum!A462="QU",sum!B462,"*")</f>
        <v>*</v>
      </c>
      <c r="AT469" s="1"/>
      <c r="AU469" s="1" t="str">
        <f>IF(sum!A462="QU",sum!G462,"*")</f>
        <v>*</v>
      </c>
      <c r="AX469" s="1" t="s">
        <v>137</v>
      </c>
      <c r="AY469" s="1" t="s">
        <v>138</v>
      </c>
      <c r="AZ469" s="1">
        <v>2035</v>
      </c>
      <c r="BA469" s="1" t="str">
        <f>IF(sum!A462="SA",sum!B462,"*")</f>
        <v>*</v>
      </c>
      <c r="BB469" s="1"/>
      <c r="BC469" s="1" t="str">
        <f>IF(sum!A462="SA",sum!G462,"*")</f>
        <v>*</v>
      </c>
    </row>
    <row r="470" spans="2:55">
      <c r="B470" s="1" t="s">
        <v>137</v>
      </c>
      <c r="C470" s="1" t="s">
        <v>138</v>
      </c>
      <c r="D470" s="1">
        <v>2035</v>
      </c>
      <c r="J470" s="1" t="s">
        <v>137</v>
      </c>
      <c r="K470" s="1" t="s">
        <v>138</v>
      </c>
      <c r="L470" s="1">
        <v>2035</v>
      </c>
      <c r="M470" s="1" t="str">
        <f>IF(sum!A463="AT",sum!B463,"*")</f>
        <v>*</v>
      </c>
      <c r="N470" s="1"/>
      <c r="O470" s="1" t="str">
        <f>IF(sum!A463="AT",sum!G463,"*")</f>
        <v>*</v>
      </c>
      <c r="R470" s="1" t="s">
        <v>137</v>
      </c>
      <c r="S470" s="1" t="s">
        <v>138</v>
      </c>
      <c r="T470" s="1">
        <v>2035</v>
      </c>
      <c r="U470" s="1" t="str">
        <f>IF(sum!A463="BC",sum!B463,"*")</f>
        <v>*</v>
      </c>
      <c r="V470" s="1"/>
      <c r="W470" s="1" t="str">
        <f>IF(sum!A463="BC",sum!G463,"*")</f>
        <v>*</v>
      </c>
      <c r="Z470" s="1" t="s">
        <v>137</v>
      </c>
      <c r="AA470" s="1" t="s">
        <v>138</v>
      </c>
      <c r="AB470" s="1">
        <v>2035</v>
      </c>
      <c r="AC470" s="1" t="str">
        <f>IF(sum!A463="MA",sum!B463,"*")</f>
        <v>*</v>
      </c>
      <c r="AD470" s="1"/>
      <c r="AE470" s="1" t="str">
        <f>IF(sum!A463="MA",sum!G463,"*")</f>
        <v>*</v>
      </c>
      <c r="AH470" s="1" t="s">
        <v>137</v>
      </c>
      <c r="AI470" s="1" t="s">
        <v>138</v>
      </c>
      <c r="AJ470" s="1">
        <v>2035</v>
      </c>
      <c r="AK470" s="1" t="str">
        <f>IF(sum!A463="ON",sum!B463,"*")</f>
        <v>OS-Light_ELE1</v>
      </c>
      <c r="AL470" s="1"/>
      <c r="AM470" s="1">
        <f>IF(sum!A463="ON",sum!G463,"*")</f>
        <v>3.80124106284556</v>
      </c>
      <c r="AP470" s="1" t="s">
        <v>137</v>
      </c>
      <c r="AQ470" s="1" t="s">
        <v>138</v>
      </c>
      <c r="AR470" s="1">
        <v>2035</v>
      </c>
      <c r="AS470" s="1" t="str">
        <f>IF(sum!A463="QU",sum!B463,"*")</f>
        <v>*</v>
      </c>
      <c r="AT470" s="1"/>
      <c r="AU470" s="1" t="str">
        <f>IF(sum!A463="QU",sum!G463,"*")</f>
        <v>*</v>
      </c>
      <c r="AX470" s="1" t="s">
        <v>137</v>
      </c>
      <c r="AY470" s="1" t="s">
        <v>138</v>
      </c>
      <c r="AZ470" s="1">
        <v>2035</v>
      </c>
      <c r="BA470" s="1" t="str">
        <f>IF(sum!A463="SA",sum!B463,"*")</f>
        <v>*</v>
      </c>
      <c r="BB470" s="1"/>
      <c r="BC470" s="1" t="str">
        <f>IF(sum!A463="SA",sum!G463,"*")</f>
        <v>*</v>
      </c>
    </row>
    <row r="471" spans="2:55">
      <c r="B471" s="4" t="s">
        <v>137</v>
      </c>
      <c r="C471" s="4" t="s">
        <v>138</v>
      </c>
      <c r="D471" s="4">
        <v>2035</v>
      </c>
      <c r="J471" s="4" t="s">
        <v>137</v>
      </c>
      <c r="K471" s="4" t="s">
        <v>138</v>
      </c>
      <c r="L471" s="4">
        <v>2035</v>
      </c>
      <c r="M471" s="1" t="str">
        <f>IF(sum!A464="AT",sum!B464,"*")</f>
        <v>*</v>
      </c>
      <c r="N471" s="1"/>
      <c r="O471" s="1" t="str">
        <f>IF(sum!A464="AT",sum!G464,"*")</f>
        <v>*</v>
      </c>
      <c r="R471" s="4" t="s">
        <v>137</v>
      </c>
      <c r="S471" s="4" t="s">
        <v>138</v>
      </c>
      <c r="T471" s="4">
        <v>2035</v>
      </c>
      <c r="U471" s="1" t="str">
        <f>IF(sum!A464="BC",sum!B464,"*")</f>
        <v>*</v>
      </c>
      <c r="V471" s="1"/>
      <c r="W471" s="1" t="str">
        <f>IF(sum!A464="BC",sum!G464,"*")</f>
        <v>*</v>
      </c>
      <c r="Z471" s="4" t="s">
        <v>137</v>
      </c>
      <c r="AA471" s="4" t="s">
        <v>138</v>
      </c>
      <c r="AB471" s="4">
        <v>2035</v>
      </c>
      <c r="AC471" s="1" t="str">
        <f>IF(sum!A464="MA",sum!B464,"*")</f>
        <v>*</v>
      </c>
      <c r="AD471" s="1"/>
      <c r="AE471" s="1" t="str">
        <f>IF(sum!A464="MA",sum!G464,"*")</f>
        <v>*</v>
      </c>
      <c r="AH471" s="4" t="s">
        <v>137</v>
      </c>
      <c r="AI471" s="4" t="s">
        <v>138</v>
      </c>
      <c r="AJ471" s="4">
        <v>2035</v>
      </c>
      <c r="AK471" s="1" t="str">
        <f>IF(sum!A464="ON",sum!B464,"*")</f>
        <v>OS-SpCool_ELE1</v>
      </c>
      <c r="AL471" s="1"/>
      <c r="AM471" s="1">
        <f>IF(sum!A464="ON",sum!G464,"*")</f>
        <v>1.46766064202531</v>
      </c>
      <c r="AP471" s="4" t="s">
        <v>137</v>
      </c>
      <c r="AQ471" s="4" t="s">
        <v>138</v>
      </c>
      <c r="AR471" s="4">
        <v>2035</v>
      </c>
      <c r="AS471" s="1" t="str">
        <f>IF(sum!A464="QU",sum!B464,"*")</f>
        <v>*</v>
      </c>
      <c r="AT471" s="1"/>
      <c r="AU471" s="1" t="str">
        <f>IF(sum!A464="QU",sum!G464,"*")</f>
        <v>*</v>
      </c>
      <c r="AX471" s="4" t="s">
        <v>137</v>
      </c>
      <c r="AY471" s="4" t="s">
        <v>138</v>
      </c>
      <c r="AZ471" s="4">
        <v>2035</v>
      </c>
      <c r="BA471" s="1" t="str">
        <f>IF(sum!A464="SA",sum!B464,"*")</f>
        <v>*</v>
      </c>
      <c r="BB471" s="1"/>
      <c r="BC471" s="1" t="str">
        <f>IF(sum!A464="SA",sum!G464,"*")</f>
        <v>*</v>
      </c>
    </row>
    <row r="472" spans="2:55">
      <c r="B472" s="1" t="s">
        <v>137</v>
      </c>
      <c r="C472" s="1" t="s">
        <v>138</v>
      </c>
      <c r="D472" s="1">
        <v>2035</v>
      </c>
      <c r="J472" s="1" t="s">
        <v>137</v>
      </c>
      <c r="K472" s="1" t="s">
        <v>138</v>
      </c>
      <c r="L472" s="1">
        <v>2035</v>
      </c>
      <c r="M472" s="1" t="str">
        <f>IF(sum!A465="AT",sum!B465,"*")</f>
        <v>*</v>
      </c>
      <c r="N472" s="1"/>
      <c r="O472" s="1" t="str">
        <f>IF(sum!A465="AT",sum!G465,"*")</f>
        <v>*</v>
      </c>
      <c r="R472" s="1" t="s">
        <v>137</v>
      </c>
      <c r="S472" s="1" t="s">
        <v>138</v>
      </c>
      <c r="T472" s="1">
        <v>2035</v>
      </c>
      <c r="U472" s="1" t="str">
        <f>IF(sum!A465="BC",sum!B465,"*")</f>
        <v>*</v>
      </c>
      <c r="V472" s="1"/>
      <c r="W472" s="1" t="str">
        <f>IF(sum!A465="BC",sum!G465,"*")</f>
        <v>*</v>
      </c>
      <c r="Z472" s="1" t="s">
        <v>137</v>
      </c>
      <c r="AA472" s="1" t="s">
        <v>138</v>
      </c>
      <c r="AB472" s="1">
        <v>2035</v>
      </c>
      <c r="AC472" s="1" t="str">
        <f>IF(sum!A465="MA",sum!B465,"*")</f>
        <v>*</v>
      </c>
      <c r="AD472" s="1"/>
      <c r="AE472" s="1" t="str">
        <f>IF(sum!A465="MA",sum!G465,"*")</f>
        <v>*</v>
      </c>
      <c r="AH472" s="1" t="s">
        <v>137</v>
      </c>
      <c r="AI472" s="1" t="s">
        <v>138</v>
      </c>
      <c r="AJ472" s="1">
        <v>2035</v>
      </c>
      <c r="AK472" s="1" t="str">
        <f>IF(sum!A465="ON",sum!B465,"*")</f>
        <v>OS-SpHeat_ELE1</v>
      </c>
      <c r="AL472" s="1"/>
      <c r="AM472" s="1">
        <f>IF(sum!A465="ON",sum!G465,"*")</f>
        <v>8.3128459995244697</v>
      </c>
      <c r="AP472" s="1" t="s">
        <v>137</v>
      </c>
      <c r="AQ472" s="1" t="s">
        <v>138</v>
      </c>
      <c r="AR472" s="1">
        <v>2035</v>
      </c>
      <c r="AS472" s="1" t="str">
        <f>IF(sum!A465="QU",sum!B465,"*")</f>
        <v>*</v>
      </c>
      <c r="AT472" s="1"/>
      <c r="AU472" s="1" t="str">
        <f>IF(sum!A465="QU",sum!G465,"*")</f>
        <v>*</v>
      </c>
      <c r="AX472" s="1" t="s">
        <v>137</v>
      </c>
      <c r="AY472" s="1" t="s">
        <v>138</v>
      </c>
      <c r="AZ472" s="1">
        <v>2035</v>
      </c>
      <c r="BA472" s="1" t="str">
        <f>IF(sum!A465="SA",sum!B465,"*")</f>
        <v>*</v>
      </c>
      <c r="BB472" s="1"/>
      <c r="BC472" s="1" t="str">
        <f>IF(sum!A465="SA",sum!G465,"*")</f>
        <v>*</v>
      </c>
    </row>
    <row r="473" spans="2:55">
      <c r="B473" s="1" t="s">
        <v>137</v>
      </c>
      <c r="C473" s="1" t="s">
        <v>138</v>
      </c>
      <c r="D473" s="1">
        <v>2035</v>
      </c>
      <c r="J473" s="1" t="s">
        <v>137</v>
      </c>
      <c r="K473" s="1" t="s">
        <v>138</v>
      </c>
      <c r="L473" s="1">
        <v>2035</v>
      </c>
      <c r="M473" s="1" t="str">
        <f>IF(sum!A466="AT",sum!B466,"*")</f>
        <v>*</v>
      </c>
      <c r="N473" s="1"/>
      <c r="O473" s="1" t="str">
        <f>IF(sum!A466="AT",sum!G466,"*")</f>
        <v>*</v>
      </c>
      <c r="R473" s="1" t="s">
        <v>137</v>
      </c>
      <c r="S473" s="1" t="s">
        <v>138</v>
      </c>
      <c r="T473" s="1">
        <v>2035</v>
      </c>
      <c r="U473" s="1" t="str">
        <f>IF(sum!A466="BC",sum!B466,"*")</f>
        <v>*</v>
      </c>
      <c r="V473" s="1"/>
      <c r="W473" s="1" t="str">
        <f>IF(sum!A466="BC",sum!G466,"*")</f>
        <v>*</v>
      </c>
      <c r="Z473" s="1" t="s">
        <v>137</v>
      </c>
      <c r="AA473" s="1" t="s">
        <v>138</v>
      </c>
      <c r="AB473" s="1">
        <v>2035</v>
      </c>
      <c r="AC473" s="1" t="str">
        <f>IF(sum!A466="MA",sum!B466,"*")</f>
        <v>*</v>
      </c>
      <c r="AD473" s="1"/>
      <c r="AE473" s="1" t="str">
        <f>IF(sum!A466="MA",sum!G466,"*")</f>
        <v>*</v>
      </c>
      <c r="AH473" s="1" t="s">
        <v>137</v>
      </c>
      <c r="AI473" s="1" t="s">
        <v>138</v>
      </c>
      <c r="AJ473" s="1">
        <v>2035</v>
      </c>
      <c r="AK473" s="1" t="str">
        <f>IF(sum!A466="ON",sum!B466,"*")</f>
        <v>OS-WaterHeat_ELE1</v>
      </c>
      <c r="AL473" s="1"/>
      <c r="AM473" s="1">
        <f>IF(sum!A466="ON",sum!G466,"*")</f>
        <v>0.55628602497898105</v>
      </c>
      <c r="AP473" s="4" t="s">
        <v>137</v>
      </c>
      <c r="AQ473" s="4" t="s">
        <v>138</v>
      </c>
      <c r="AR473" s="4">
        <v>2035</v>
      </c>
      <c r="AS473" s="1" t="str">
        <f>IF(sum!A466="QU",sum!B466,"*")</f>
        <v>*</v>
      </c>
      <c r="AT473" s="1"/>
      <c r="AU473" s="1" t="str">
        <f>IF(sum!A466="QU",sum!G466,"*")</f>
        <v>*</v>
      </c>
      <c r="AX473" s="1" t="s">
        <v>137</v>
      </c>
      <c r="AY473" s="1" t="s">
        <v>138</v>
      </c>
      <c r="AZ473" s="1">
        <v>2035</v>
      </c>
      <c r="BA473" s="1" t="str">
        <f>IF(sum!A466="SA",sum!B466,"*")</f>
        <v>*</v>
      </c>
      <c r="BB473" s="1"/>
      <c r="BC473" s="1" t="str">
        <f>IF(sum!A466="SA",sum!G466,"*")</f>
        <v>*</v>
      </c>
    </row>
    <row r="474" spans="2:55">
      <c r="B474" s="4" t="s">
        <v>137</v>
      </c>
      <c r="C474" s="4" t="s">
        <v>138</v>
      </c>
      <c r="D474" s="4">
        <v>2035</v>
      </c>
      <c r="J474" s="4" t="s">
        <v>137</v>
      </c>
      <c r="K474" s="4" t="s">
        <v>138</v>
      </c>
      <c r="L474" s="4">
        <v>2035</v>
      </c>
      <c r="M474" s="1" t="str">
        <f>IF(sum!A467="AT",sum!B467,"*")</f>
        <v>*</v>
      </c>
      <c r="N474" s="1"/>
      <c r="O474" s="1" t="str">
        <f>IF(sum!A467="AT",sum!G467,"*")</f>
        <v>*</v>
      </c>
      <c r="R474" s="4" t="s">
        <v>137</v>
      </c>
      <c r="S474" s="4" t="s">
        <v>138</v>
      </c>
      <c r="T474" s="4">
        <v>2035</v>
      </c>
      <c r="U474" s="1" t="str">
        <f>IF(sum!A467="BC",sum!B467,"*")</f>
        <v>*</v>
      </c>
      <c r="V474" s="1"/>
      <c r="W474" s="1" t="str">
        <f>IF(sum!A467="BC",sum!G467,"*")</f>
        <v>*</v>
      </c>
      <c r="Z474" s="4" t="s">
        <v>137</v>
      </c>
      <c r="AA474" s="4" t="s">
        <v>138</v>
      </c>
      <c r="AB474" s="4">
        <v>2035</v>
      </c>
      <c r="AC474" s="1" t="str">
        <f>IF(sum!A467="MA",sum!B467,"*")</f>
        <v>*</v>
      </c>
      <c r="AD474" s="1"/>
      <c r="AE474" s="1" t="str">
        <f>IF(sum!A467="MA",sum!G467,"*")</f>
        <v>*</v>
      </c>
      <c r="AH474" s="4" t="s">
        <v>137</v>
      </c>
      <c r="AI474" s="4" t="s">
        <v>138</v>
      </c>
      <c r="AJ474" s="4">
        <v>2035</v>
      </c>
      <c r="AK474" s="1" t="str">
        <f>IF(sum!A467="ON",sum!B467,"*")</f>
        <v>OTH-AuxiliaryEquip_ELE1</v>
      </c>
      <c r="AL474" s="1"/>
      <c r="AM474" s="1">
        <f>IF(sum!A467="ON",sum!G467,"*")</f>
        <v>7.9469432139854398E-2</v>
      </c>
      <c r="AP474" s="1" t="s">
        <v>137</v>
      </c>
      <c r="AQ474" s="1" t="s">
        <v>138</v>
      </c>
      <c r="AR474" s="1">
        <v>2035</v>
      </c>
      <c r="AS474" s="1" t="str">
        <f>IF(sum!A467="QU",sum!B467,"*")</f>
        <v>*</v>
      </c>
      <c r="AT474" s="1"/>
      <c r="AU474" s="1" t="str">
        <f>IF(sum!A467="QU",sum!G467,"*")</f>
        <v>*</v>
      </c>
      <c r="AX474" s="4" t="s">
        <v>137</v>
      </c>
      <c r="AY474" s="4" t="s">
        <v>138</v>
      </c>
      <c r="AZ474" s="4">
        <v>2035</v>
      </c>
      <c r="BA474" s="1" t="str">
        <f>IF(sum!A467="SA",sum!B467,"*")</f>
        <v>*</v>
      </c>
      <c r="BB474" s="1"/>
      <c r="BC474" s="1" t="str">
        <f>IF(sum!A467="SA",sum!G467,"*")</f>
        <v>*</v>
      </c>
    </row>
    <row r="475" spans="2:55">
      <c r="B475" s="1" t="s">
        <v>137</v>
      </c>
      <c r="C475" s="1" t="s">
        <v>138</v>
      </c>
      <c r="D475" s="1">
        <v>2035</v>
      </c>
      <c r="J475" s="1" t="s">
        <v>137</v>
      </c>
      <c r="K475" s="1" t="s">
        <v>138</v>
      </c>
      <c r="L475" s="1">
        <v>2035</v>
      </c>
      <c r="M475" s="1" t="str">
        <f>IF(sum!A468="AT",sum!B468,"*")</f>
        <v>*</v>
      </c>
      <c r="N475" s="1"/>
      <c r="O475" s="1" t="str">
        <f>IF(sum!A468="AT",sum!G468,"*")</f>
        <v>*</v>
      </c>
      <c r="R475" s="1" t="s">
        <v>137</v>
      </c>
      <c r="S475" s="1" t="s">
        <v>138</v>
      </c>
      <c r="T475" s="1">
        <v>2035</v>
      </c>
      <c r="U475" s="1" t="str">
        <f>IF(sum!A468="BC",sum!B468,"*")</f>
        <v>*</v>
      </c>
      <c r="V475" s="1"/>
      <c r="W475" s="1" t="str">
        <f>IF(sum!A468="BC",sum!G468,"*")</f>
        <v>*</v>
      </c>
      <c r="Z475" s="1" t="s">
        <v>137</v>
      </c>
      <c r="AA475" s="1" t="s">
        <v>138</v>
      </c>
      <c r="AB475" s="1">
        <v>2035</v>
      </c>
      <c r="AC475" s="1" t="str">
        <f>IF(sum!A468="MA",sum!B468,"*")</f>
        <v>*</v>
      </c>
      <c r="AD475" s="1"/>
      <c r="AE475" s="1" t="str">
        <f>IF(sum!A468="MA",sum!G468,"*")</f>
        <v>*</v>
      </c>
      <c r="AH475" s="1" t="s">
        <v>137</v>
      </c>
      <c r="AI475" s="1" t="s">
        <v>138</v>
      </c>
      <c r="AJ475" s="1">
        <v>2035</v>
      </c>
      <c r="AK475" s="1" t="str">
        <f>IF(sum!A468="ON",sum!B468,"*")</f>
        <v>OTH-AuxiliaryMot_ELE1</v>
      </c>
      <c r="AL475" s="1"/>
      <c r="AM475" s="1">
        <f>IF(sum!A468="ON",sum!G468,"*")</f>
        <v>2.93532128405063E-2</v>
      </c>
      <c r="AP475" s="4" t="s">
        <v>137</v>
      </c>
      <c r="AQ475" s="4" t="s">
        <v>138</v>
      </c>
      <c r="AR475" s="4">
        <v>2035</v>
      </c>
      <c r="AS475" s="1" t="str">
        <f>IF(sum!A468="QU",sum!B468,"*")</f>
        <v>*</v>
      </c>
      <c r="AT475" s="1"/>
      <c r="AU475" s="1" t="str">
        <f>IF(sum!A468="QU",sum!G468,"*")</f>
        <v>*</v>
      </c>
      <c r="AX475" s="1" t="s">
        <v>137</v>
      </c>
      <c r="AY475" s="1" t="s">
        <v>138</v>
      </c>
      <c r="AZ475" s="1">
        <v>2035</v>
      </c>
      <c r="BA475" s="1" t="str">
        <f>IF(sum!A468="SA",sum!B468,"*")</f>
        <v>*</v>
      </c>
      <c r="BB475" s="1"/>
      <c r="BC475" s="1" t="str">
        <f>IF(sum!A468="SA",sum!G468,"*")</f>
        <v>*</v>
      </c>
    </row>
    <row r="476" spans="2:55">
      <c r="B476" s="1" t="s">
        <v>137</v>
      </c>
      <c r="C476" s="1" t="s">
        <v>138</v>
      </c>
      <c r="D476" s="1">
        <v>2035</v>
      </c>
      <c r="J476" s="1" t="s">
        <v>137</v>
      </c>
      <c r="K476" s="1" t="s">
        <v>138</v>
      </c>
      <c r="L476" s="1">
        <v>2035</v>
      </c>
      <c r="M476" s="1" t="str">
        <f>IF(sum!A469="AT",sum!B469,"*")</f>
        <v>*</v>
      </c>
      <c r="N476" s="1"/>
      <c r="O476" s="1" t="str">
        <f>IF(sum!A469="AT",sum!G469,"*")</f>
        <v>*</v>
      </c>
      <c r="R476" s="1" t="s">
        <v>137</v>
      </c>
      <c r="S476" s="1" t="s">
        <v>138</v>
      </c>
      <c r="T476" s="1">
        <v>2035</v>
      </c>
      <c r="U476" s="1" t="str">
        <f>IF(sum!A469="BC",sum!B469,"*")</f>
        <v>*</v>
      </c>
      <c r="V476" s="1"/>
      <c r="W476" s="1" t="str">
        <f>IF(sum!A469="BC",sum!G469,"*")</f>
        <v>*</v>
      </c>
      <c r="Z476" s="1" t="s">
        <v>137</v>
      </c>
      <c r="AA476" s="1" t="s">
        <v>138</v>
      </c>
      <c r="AB476" s="1">
        <v>2035</v>
      </c>
      <c r="AC476" s="1" t="str">
        <f>IF(sum!A469="MA",sum!B469,"*")</f>
        <v>*</v>
      </c>
      <c r="AD476" s="1"/>
      <c r="AE476" s="1" t="str">
        <f>IF(sum!A469="MA",sum!G469,"*")</f>
        <v>*</v>
      </c>
      <c r="AH476" s="1" t="s">
        <v>137</v>
      </c>
      <c r="AI476" s="1" t="s">
        <v>138</v>
      </c>
      <c r="AJ476" s="1">
        <v>2035</v>
      </c>
      <c r="AK476" s="1" t="str">
        <f>IF(sum!A469="ON",sum!B469,"*")</f>
        <v>OTH-Light_ELE1</v>
      </c>
      <c r="AL476" s="1"/>
      <c r="AM476" s="1">
        <f>IF(sum!A469="ON",sum!G469,"*")</f>
        <v>0.13208945778227801</v>
      </c>
      <c r="AP476" s="1" t="s">
        <v>137</v>
      </c>
      <c r="AQ476" s="1" t="s">
        <v>138</v>
      </c>
      <c r="AR476" s="1">
        <v>2035</v>
      </c>
      <c r="AS476" s="1" t="str">
        <f>IF(sum!A469="QU",sum!B469,"*")</f>
        <v>*</v>
      </c>
      <c r="AT476" s="1"/>
      <c r="AU476" s="1" t="str">
        <f>IF(sum!A469="QU",sum!G469,"*")</f>
        <v>*</v>
      </c>
      <c r="AX476" s="1" t="s">
        <v>137</v>
      </c>
      <c r="AY476" s="1" t="s">
        <v>138</v>
      </c>
      <c r="AZ476" s="1">
        <v>2035</v>
      </c>
      <c r="BA476" s="1" t="str">
        <f>IF(sum!A469="SA",sum!B469,"*")</f>
        <v>*</v>
      </c>
      <c r="BB476" s="1"/>
      <c r="BC476" s="1" t="str">
        <f>IF(sum!A469="SA",sum!G469,"*")</f>
        <v>*</v>
      </c>
    </row>
    <row r="477" spans="2:55">
      <c r="B477" s="4" t="s">
        <v>137</v>
      </c>
      <c r="C477" s="4" t="s">
        <v>138</v>
      </c>
      <c r="D477" s="4">
        <v>2035</v>
      </c>
      <c r="J477" s="4" t="s">
        <v>137</v>
      </c>
      <c r="K477" s="4" t="s">
        <v>138</v>
      </c>
      <c r="L477" s="4">
        <v>2035</v>
      </c>
      <c r="M477" s="1" t="str">
        <f>IF(sum!A470="AT",sum!B470,"*")</f>
        <v>*</v>
      </c>
      <c r="N477" s="1"/>
      <c r="O477" s="1" t="str">
        <f>IF(sum!A470="AT",sum!G470,"*")</f>
        <v>*</v>
      </c>
      <c r="R477" s="4" t="s">
        <v>137</v>
      </c>
      <c r="S477" s="4" t="s">
        <v>138</v>
      </c>
      <c r="T477" s="4">
        <v>2035</v>
      </c>
      <c r="U477" s="1" t="str">
        <f>IF(sum!A470="BC",sum!B470,"*")</f>
        <v>*</v>
      </c>
      <c r="V477" s="1"/>
      <c r="W477" s="1" t="str">
        <f>IF(sum!A470="BC",sum!G470,"*")</f>
        <v>*</v>
      </c>
      <c r="Z477" s="4" t="s">
        <v>137</v>
      </c>
      <c r="AA477" s="4" t="s">
        <v>138</v>
      </c>
      <c r="AB477" s="4">
        <v>2035</v>
      </c>
      <c r="AC477" s="1" t="str">
        <f>IF(sum!A470="MA",sum!B470,"*")</f>
        <v>*</v>
      </c>
      <c r="AD477" s="1"/>
      <c r="AE477" s="1" t="str">
        <f>IF(sum!A470="MA",sum!G470,"*")</f>
        <v>*</v>
      </c>
      <c r="AH477" s="4" t="s">
        <v>137</v>
      </c>
      <c r="AI477" s="4" t="s">
        <v>138</v>
      </c>
      <c r="AJ477" s="4">
        <v>2035</v>
      </c>
      <c r="AK477" s="1" t="str">
        <f>IF(sum!A470="ON",sum!B470,"*")</f>
        <v>OTH-SpCool_ELE1</v>
      </c>
      <c r="AL477" s="1"/>
      <c r="AM477" s="1">
        <f>IF(sum!A470="ON",sum!G470,"*")</f>
        <v>7.3383032101265705E-2</v>
      </c>
      <c r="AP477" s="4" t="s">
        <v>137</v>
      </c>
      <c r="AQ477" s="4" t="s">
        <v>138</v>
      </c>
      <c r="AR477" s="4">
        <v>2035</v>
      </c>
      <c r="AS477" s="1" t="str">
        <f>IF(sum!A470="QU",sum!B470,"*")</f>
        <v>*</v>
      </c>
      <c r="AT477" s="1"/>
      <c r="AU477" s="1" t="str">
        <f>IF(sum!A470="QU",sum!G470,"*")</f>
        <v>*</v>
      </c>
      <c r="AX477" s="4" t="s">
        <v>137</v>
      </c>
      <c r="AY477" s="4" t="s">
        <v>138</v>
      </c>
      <c r="AZ477" s="4">
        <v>2035</v>
      </c>
      <c r="BA477" s="1" t="str">
        <f>IF(sum!A470="SA",sum!B470,"*")</f>
        <v>*</v>
      </c>
      <c r="BB477" s="1"/>
      <c r="BC477" s="1" t="str">
        <f>IF(sum!A470="SA",sum!G470,"*")</f>
        <v>*</v>
      </c>
    </row>
    <row r="478" spans="2:55">
      <c r="B478" s="1" t="s">
        <v>137</v>
      </c>
      <c r="C478" s="1" t="s">
        <v>138</v>
      </c>
      <c r="D478" s="1">
        <v>2035</v>
      </c>
      <c r="J478" s="1" t="s">
        <v>137</v>
      </c>
      <c r="K478" s="1" t="s">
        <v>138</v>
      </c>
      <c r="L478" s="1">
        <v>2035</v>
      </c>
      <c r="M478" s="1" t="str">
        <f>IF(sum!A471="AT",sum!B471,"*")</f>
        <v>*</v>
      </c>
      <c r="N478" s="1"/>
      <c r="O478" s="1" t="str">
        <f>IF(sum!A471="AT",sum!G471,"*")</f>
        <v>*</v>
      </c>
      <c r="R478" s="1" t="s">
        <v>137</v>
      </c>
      <c r="S478" s="1" t="s">
        <v>138</v>
      </c>
      <c r="T478" s="1">
        <v>2035</v>
      </c>
      <c r="U478" s="1" t="str">
        <f>IF(sum!A471="BC",sum!B471,"*")</f>
        <v>*</v>
      </c>
      <c r="V478" s="1"/>
      <c r="W478" s="1" t="str">
        <f>IF(sum!A471="BC",sum!G471,"*")</f>
        <v>*</v>
      </c>
      <c r="Z478" s="1" t="s">
        <v>137</v>
      </c>
      <c r="AA478" s="1" t="s">
        <v>138</v>
      </c>
      <c r="AB478" s="1">
        <v>2035</v>
      </c>
      <c r="AC478" s="1" t="str">
        <f>IF(sum!A471="MA",sum!B471,"*")</f>
        <v>*</v>
      </c>
      <c r="AD478" s="1"/>
      <c r="AE478" s="1" t="str">
        <f>IF(sum!A471="MA",sum!G471,"*")</f>
        <v>*</v>
      </c>
      <c r="AH478" s="1" t="s">
        <v>137</v>
      </c>
      <c r="AI478" s="1" t="s">
        <v>138</v>
      </c>
      <c r="AJ478" s="1">
        <v>2035</v>
      </c>
      <c r="AK478" s="1" t="str">
        <f>IF(sum!A471="ON",sum!B471,"*")</f>
        <v>OTH-SpHeat_ELE1</v>
      </c>
      <c r="AL478" s="1"/>
      <c r="AM478" s="1">
        <f>IF(sum!A471="ON",sum!G471,"*")</f>
        <v>0.355720315292681</v>
      </c>
      <c r="AP478" s="1" t="s">
        <v>137</v>
      </c>
      <c r="AQ478" s="1" t="s">
        <v>138</v>
      </c>
      <c r="AR478" s="1">
        <v>2035</v>
      </c>
      <c r="AS478" s="1" t="str">
        <f>IF(sum!A471="QU",sum!B471,"*")</f>
        <v>*</v>
      </c>
      <c r="AT478" s="1"/>
      <c r="AU478" s="1" t="str">
        <f>IF(sum!A471="QU",sum!G471,"*")</f>
        <v>*</v>
      </c>
      <c r="AX478" s="1" t="s">
        <v>137</v>
      </c>
      <c r="AY478" s="1" t="s">
        <v>138</v>
      </c>
      <c r="AZ478" s="1">
        <v>2035</v>
      </c>
      <c r="BA478" s="1" t="str">
        <f>IF(sum!A471="SA",sum!B471,"*")</f>
        <v>*</v>
      </c>
      <c r="BB478" s="1"/>
      <c r="BC478" s="1" t="str">
        <f>IF(sum!A471="SA",sum!G471,"*")</f>
        <v>*</v>
      </c>
    </row>
    <row r="479" spans="2:55">
      <c r="B479" s="1" t="s">
        <v>137</v>
      </c>
      <c r="C479" s="1" t="s">
        <v>138</v>
      </c>
      <c r="D479" s="1">
        <v>2035</v>
      </c>
      <c r="J479" s="1" t="s">
        <v>137</v>
      </c>
      <c r="K479" s="1" t="s">
        <v>138</v>
      </c>
      <c r="L479" s="1">
        <v>2035</v>
      </c>
      <c r="M479" s="1" t="str">
        <f>IF(sum!A472="AT",sum!B472,"*")</f>
        <v>*</v>
      </c>
      <c r="N479" s="1"/>
      <c r="O479" s="1" t="str">
        <f>IF(sum!A472="AT",sum!G472,"*")</f>
        <v>*</v>
      </c>
      <c r="R479" s="1" t="s">
        <v>137</v>
      </c>
      <c r="S479" s="1" t="s">
        <v>138</v>
      </c>
      <c r="T479" s="1">
        <v>2035</v>
      </c>
      <c r="U479" s="1" t="str">
        <f>IF(sum!A472="BC",sum!B472,"*")</f>
        <v>*</v>
      </c>
      <c r="V479" s="1"/>
      <c r="W479" s="1" t="str">
        <f>IF(sum!A472="BC",sum!G472,"*")</f>
        <v>*</v>
      </c>
      <c r="Z479" s="1" t="s">
        <v>137</v>
      </c>
      <c r="AA479" s="1" t="s">
        <v>138</v>
      </c>
      <c r="AB479" s="1">
        <v>2035</v>
      </c>
      <c r="AC479" s="1" t="str">
        <f>IF(sum!A472="MA",sum!B472,"*")</f>
        <v>*</v>
      </c>
      <c r="AD479" s="1"/>
      <c r="AE479" s="1" t="str">
        <f>IF(sum!A472="MA",sum!G472,"*")</f>
        <v>*</v>
      </c>
      <c r="AH479" s="1" t="s">
        <v>137</v>
      </c>
      <c r="AI479" s="1" t="s">
        <v>138</v>
      </c>
      <c r="AJ479" s="1">
        <v>2035</v>
      </c>
      <c r="AK479" s="1" t="str">
        <f>IF(sum!A472="ON",sum!B472,"*")</f>
        <v>OTH-WaterHeat_ELE1</v>
      </c>
      <c r="AL479" s="1"/>
      <c r="AM479" s="1">
        <f>IF(sum!A472="ON",sum!G472,"*")</f>
        <v>4.5411104079916803E-2</v>
      </c>
      <c r="AP479" s="4" t="s">
        <v>137</v>
      </c>
      <c r="AQ479" s="4" t="s">
        <v>138</v>
      </c>
      <c r="AR479" s="4">
        <v>2035</v>
      </c>
      <c r="AS479" s="1" t="str">
        <f>IF(sum!A472="QU",sum!B472,"*")</f>
        <v>*</v>
      </c>
      <c r="AT479" s="1"/>
      <c r="AU479" s="1" t="str">
        <f>IF(sum!A472="QU",sum!G472,"*")</f>
        <v>*</v>
      </c>
      <c r="AX479" s="1" t="s">
        <v>137</v>
      </c>
      <c r="AY479" s="1" t="s">
        <v>138</v>
      </c>
      <c r="AZ479" s="1">
        <v>2035</v>
      </c>
      <c r="BA479" s="1" t="str">
        <f>IF(sum!A472="SA",sum!B472,"*")</f>
        <v>*</v>
      </c>
      <c r="BB479" s="1"/>
      <c r="BC479" s="1" t="str">
        <f>IF(sum!A472="SA",sum!G472,"*")</f>
        <v>*</v>
      </c>
    </row>
    <row r="480" spans="2:55">
      <c r="B480" s="4" t="s">
        <v>137</v>
      </c>
      <c r="C480" s="4" t="s">
        <v>138</v>
      </c>
      <c r="D480" s="4">
        <v>2035</v>
      </c>
      <c r="J480" s="4" t="s">
        <v>137</v>
      </c>
      <c r="K480" s="4" t="s">
        <v>138</v>
      </c>
      <c r="L480" s="4">
        <v>2035</v>
      </c>
      <c r="M480" s="1" t="str">
        <f>IF(sum!A473="AT",sum!B473,"*")</f>
        <v>*</v>
      </c>
      <c r="N480" s="1"/>
      <c r="O480" s="1" t="str">
        <f>IF(sum!A473="AT",sum!G473,"*")</f>
        <v>*</v>
      </c>
      <c r="R480" s="4" t="s">
        <v>137</v>
      </c>
      <c r="S480" s="4" t="s">
        <v>138</v>
      </c>
      <c r="T480" s="4">
        <v>2035</v>
      </c>
      <c r="U480" s="1" t="str">
        <f>IF(sum!A473="BC",sum!B473,"*")</f>
        <v>*</v>
      </c>
      <c r="V480" s="1"/>
      <c r="W480" s="1" t="str">
        <f>IF(sum!A473="BC",sum!G473,"*")</f>
        <v>*</v>
      </c>
      <c r="Z480" s="4" t="s">
        <v>137</v>
      </c>
      <c r="AA480" s="4" t="s">
        <v>138</v>
      </c>
      <c r="AB480" s="4">
        <v>2035</v>
      </c>
      <c r="AC480" s="1" t="str">
        <f>IF(sum!A473="MA",sum!B473,"*")</f>
        <v>*</v>
      </c>
      <c r="AD480" s="1"/>
      <c r="AE480" s="1" t="str">
        <f>IF(sum!A473="MA",sum!G473,"*")</f>
        <v>*</v>
      </c>
      <c r="AH480" s="4" t="s">
        <v>137</v>
      </c>
      <c r="AI480" s="4" t="s">
        <v>138</v>
      </c>
      <c r="AJ480" s="4">
        <v>2035</v>
      </c>
      <c r="AK480" s="1" t="str">
        <f>IF(sum!A473="ON",sum!B473,"*")</f>
        <v>R_ES-APP-CD_ELC1</v>
      </c>
      <c r="AL480" s="1"/>
      <c r="AM480" s="1">
        <f>IF(sum!A473="ON",sum!G473,"*")</f>
        <v>0</v>
      </c>
      <c r="AP480" s="1" t="s">
        <v>137</v>
      </c>
      <c r="AQ480" s="1" t="s">
        <v>138</v>
      </c>
      <c r="AR480" s="1">
        <v>2035</v>
      </c>
      <c r="AS480" s="1" t="str">
        <f>IF(sum!A473="QU",sum!B473,"*")</f>
        <v>*</v>
      </c>
      <c r="AT480" s="1"/>
      <c r="AU480" s="1" t="str">
        <f>IF(sum!A473="QU",sum!G473,"*")</f>
        <v>*</v>
      </c>
      <c r="AX480" s="4" t="s">
        <v>137</v>
      </c>
      <c r="AY480" s="4" t="s">
        <v>138</v>
      </c>
      <c r="AZ480" s="4">
        <v>2035</v>
      </c>
      <c r="BA480" s="1" t="str">
        <f>IF(sum!A473="SA",sum!B473,"*")</f>
        <v>*</v>
      </c>
      <c r="BB480" s="1"/>
      <c r="BC480" s="1" t="str">
        <f>IF(sum!A473="SA",sum!G473,"*")</f>
        <v>*</v>
      </c>
    </row>
    <row r="481" spans="2:55">
      <c r="B481" s="1" t="s">
        <v>137</v>
      </c>
      <c r="C481" s="1" t="s">
        <v>138</v>
      </c>
      <c r="D481" s="1">
        <v>2035</v>
      </c>
      <c r="J481" s="1" t="s">
        <v>137</v>
      </c>
      <c r="K481" s="1" t="s">
        <v>138</v>
      </c>
      <c r="L481" s="1">
        <v>2035</v>
      </c>
      <c r="M481" s="1" t="str">
        <f>IF(sum!A474="AT",sum!B474,"*")</f>
        <v>*</v>
      </c>
      <c r="N481" s="1"/>
      <c r="O481" s="1" t="str">
        <f>IF(sum!A474="AT",sum!G474,"*")</f>
        <v>*</v>
      </c>
      <c r="R481" s="1" t="s">
        <v>137</v>
      </c>
      <c r="S481" s="1" t="s">
        <v>138</v>
      </c>
      <c r="T481" s="1">
        <v>2035</v>
      </c>
      <c r="U481" s="1" t="str">
        <f>IF(sum!A474="BC",sum!B474,"*")</f>
        <v>*</v>
      </c>
      <c r="V481" s="1"/>
      <c r="W481" s="1" t="str">
        <f>IF(sum!A474="BC",sum!G474,"*")</f>
        <v>*</v>
      </c>
      <c r="Z481" s="1" t="s">
        <v>137</v>
      </c>
      <c r="AA481" s="1" t="s">
        <v>138</v>
      </c>
      <c r="AB481" s="1">
        <v>2035</v>
      </c>
      <c r="AC481" s="1" t="str">
        <f>IF(sum!A474="MA",sum!B474,"*")</f>
        <v>*</v>
      </c>
      <c r="AD481" s="1"/>
      <c r="AE481" s="1" t="str">
        <f>IF(sum!A474="MA",sum!G474,"*")</f>
        <v>*</v>
      </c>
      <c r="AH481" s="1" t="s">
        <v>137</v>
      </c>
      <c r="AI481" s="1" t="s">
        <v>138</v>
      </c>
      <c r="AJ481" s="1">
        <v>2035</v>
      </c>
      <c r="AK481" s="1" t="str">
        <f>IF(sum!A474="ON",sum!B474,"*")</f>
        <v>R_ES-APP-CW_ELC1</v>
      </c>
      <c r="AL481" s="1"/>
      <c r="AM481" s="1">
        <f>IF(sum!A474="ON",sum!G474,"*")</f>
        <v>0</v>
      </c>
      <c r="AP481" s="4" t="s">
        <v>137</v>
      </c>
      <c r="AQ481" s="4" t="s">
        <v>138</v>
      </c>
      <c r="AR481" s="4">
        <v>2035</v>
      </c>
      <c r="AS481" s="1" t="str">
        <f>IF(sum!A474="QU",sum!B474,"*")</f>
        <v>*</v>
      </c>
      <c r="AT481" s="1"/>
      <c r="AU481" s="1" t="str">
        <f>IF(sum!A474="QU",sum!G474,"*")</f>
        <v>*</v>
      </c>
      <c r="AX481" s="1" t="s">
        <v>137</v>
      </c>
      <c r="AY481" s="1" t="s">
        <v>138</v>
      </c>
      <c r="AZ481" s="1">
        <v>2035</v>
      </c>
      <c r="BA481" s="1" t="str">
        <f>IF(sum!A474="SA",sum!B474,"*")</f>
        <v>*</v>
      </c>
      <c r="BB481" s="1"/>
      <c r="BC481" s="1" t="str">
        <f>IF(sum!A474="SA",sum!G474,"*")</f>
        <v>*</v>
      </c>
    </row>
    <row r="482" spans="2:55">
      <c r="B482" s="1" t="s">
        <v>137</v>
      </c>
      <c r="C482" s="1" t="s">
        <v>138</v>
      </c>
      <c r="D482" s="1">
        <v>2035</v>
      </c>
      <c r="J482" s="1" t="s">
        <v>137</v>
      </c>
      <c r="K482" s="1" t="s">
        <v>138</v>
      </c>
      <c r="L482" s="1">
        <v>2035</v>
      </c>
      <c r="M482" s="1" t="str">
        <f>IF(sum!A475="AT",sum!B475,"*")</f>
        <v>*</v>
      </c>
      <c r="N482" s="1"/>
      <c r="O482" s="1" t="str">
        <f>IF(sum!A475="AT",sum!G475,"*")</f>
        <v>*</v>
      </c>
      <c r="R482" s="1" t="s">
        <v>137</v>
      </c>
      <c r="S482" s="1" t="s">
        <v>138</v>
      </c>
      <c r="T482" s="1">
        <v>2035</v>
      </c>
      <c r="U482" s="1" t="str">
        <f>IF(sum!A475="BC",sum!B475,"*")</f>
        <v>*</v>
      </c>
      <c r="V482" s="1"/>
      <c r="W482" s="1" t="str">
        <f>IF(sum!A475="BC",sum!G475,"*")</f>
        <v>*</v>
      </c>
      <c r="Z482" s="1" t="s">
        <v>137</v>
      </c>
      <c r="AA482" s="1" t="s">
        <v>138</v>
      </c>
      <c r="AB482" s="1">
        <v>2035</v>
      </c>
      <c r="AC482" s="1" t="str">
        <f>IF(sum!A475="MA",sum!B475,"*")</f>
        <v>*</v>
      </c>
      <c r="AD482" s="1"/>
      <c r="AE482" s="1" t="str">
        <f>IF(sum!A475="MA",sum!G475,"*")</f>
        <v>*</v>
      </c>
      <c r="AH482" s="1" t="s">
        <v>137</v>
      </c>
      <c r="AI482" s="1" t="s">
        <v>138</v>
      </c>
      <c r="AJ482" s="1">
        <v>2035</v>
      </c>
      <c r="AK482" s="1" t="str">
        <f>IF(sum!A475="ON",sum!B475,"*")</f>
        <v>R_ES-APP-DW_ELC1</v>
      </c>
      <c r="AL482" s="1"/>
      <c r="AM482" s="1">
        <f>IF(sum!A475="ON",sum!G475,"*")</f>
        <v>0</v>
      </c>
      <c r="AP482" s="1" t="s">
        <v>137</v>
      </c>
      <c r="AQ482" s="1" t="s">
        <v>138</v>
      </c>
      <c r="AR482" s="1">
        <v>2035</v>
      </c>
      <c r="AS482" s="1" t="str">
        <f>IF(sum!A475="QU",sum!B475,"*")</f>
        <v>*</v>
      </c>
      <c r="AT482" s="1"/>
      <c r="AU482" s="1" t="str">
        <f>IF(sum!A475="QU",sum!G475,"*")</f>
        <v>*</v>
      </c>
      <c r="AX482" s="1" t="s">
        <v>137</v>
      </c>
      <c r="AY482" s="1" t="s">
        <v>138</v>
      </c>
      <c r="AZ482" s="1">
        <v>2035</v>
      </c>
      <c r="BA482" s="1" t="str">
        <f>IF(sum!A475="SA",sum!B475,"*")</f>
        <v>*</v>
      </c>
      <c r="BB482" s="1"/>
      <c r="BC482" s="1" t="str">
        <f>IF(sum!A475="SA",sum!G475,"*")</f>
        <v>*</v>
      </c>
    </row>
    <row r="483" spans="2:55">
      <c r="B483" s="4" t="s">
        <v>137</v>
      </c>
      <c r="C483" s="4" t="s">
        <v>138</v>
      </c>
      <c r="D483" s="4">
        <v>2035</v>
      </c>
      <c r="J483" s="4" t="s">
        <v>137</v>
      </c>
      <c r="K483" s="4" t="s">
        <v>138</v>
      </c>
      <c r="L483" s="4">
        <v>2035</v>
      </c>
      <c r="M483" s="1" t="str">
        <f>IF(sum!A476="AT",sum!B476,"*")</f>
        <v>*</v>
      </c>
      <c r="N483" s="1"/>
      <c r="O483" s="1" t="str">
        <f>IF(sum!A476="AT",sum!G476,"*")</f>
        <v>*</v>
      </c>
      <c r="R483" s="4" t="s">
        <v>137</v>
      </c>
      <c r="S483" s="4" t="s">
        <v>138</v>
      </c>
      <c r="T483" s="4">
        <v>2035</v>
      </c>
      <c r="U483" s="1" t="str">
        <f>IF(sum!A476="BC",sum!B476,"*")</f>
        <v>*</v>
      </c>
      <c r="V483" s="1"/>
      <c r="W483" s="1" t="str">
        <f>IF(sum!A476="BC",sum!G476,"*")</f>
        <v>*</v>
      </c>
      <c r="Z483" s="4" t="s">
        <v>137</v>
      </c>
      <c r="AA483" s="4" t="s">
        <v>138</v>
      </c>
      <c r="AB483" s="4">
        <v>2035</v>
      </c>
      <c r="AC483" s="1" t="str">
        <f>IF(sum!A476="MA",sum!B476,"*")</f>
        <v>*</v>
      </c>
      <c r="AD483" s="1"/>
      <c r="AE483" s="1" t="str">
        <f>IF(sum!A476="MA",sum!G476,"*")</f>
        <v>*</v>
      </c>
      <c r="AH483" s="4" t="s">
        <v>137</v>
      </c>
      <c r="AI483" s="4" t="s">
        <v>138</v>
      </c>
      <c r="AJ483" s="4">
        <v>2035</v>
      </c>
      <c r="AK483" s="1" t="str">
        <f>IF(sum!A476="ON",sum!B476,"*")</f>
        <v>R_ES-APP-FR_ELC1</v>
      </c>
      <c r="AL483" s="1"/>
      <c r="AM483" s="1">
        <f>IF(sum!A476="ON",sum!G476,"*")</f>
        <v>0</v>
      </c>
      <c r="AP483" s="4" t="s">
        <v>137</v>
      </c>
      <c r="AQ483" s="4" t="s">
        <v>138</v>
      </c>
      <c r="AR483" s="4">
        <v>2035</v>
      </c>
      <c r="AS483" s="1" t="str">
        <f>IF(sum!A476="QU",sum!B476,"*")</f>
        <v>*</v>
      </c>
      <c r="AT483" s="1"/>
      <c r="AU483" s="1" t="str">
        <f>IF(sum!A476="QU",sum!G476,"*")</f>
        <v>*</v>
      </c>
      <c r="AX483" s="4" t="s">
        <v>137</v>
      </c>
      <c r="AY483" s="4" t="s">
        <v>138</v>
      </c>
      <c r="AZ483" s="4">
        <v>2035</v>
      </c>
      <c r="BA483" s="1" t="str">
        <f>IF(sum!A476="SA",sum!B476,"*")</f>
        <v>*</v>
      </c>
      <c r="BB483" s="1"/>
      <c r="BC483" s="1" t="str">
        <f>IF(sum!A476="SA",sum!G476,"*")</f>
        <v>*</v>
      </c>
    </row>
    <row r="484" spans="2:55">
      <c r="B484" s="1" t="s">
        <v>137</v>
      </c>
      <c r="C484" s="1" t="s">
        <v>138</v>
      </c>
      <c r="D484" s="1">
        <v>2035</v>
      </c>
      <c r="J484" s="1" t="s">
        <v>137</v>
      </c>
      <c r="K484" s="1" t="s">
        <v>138</v>
      </c>
      <c r="L484" s="1">
        <v>2035</v>
      </c>
      <c r="M484" s="1" t="str">
        <f>IF(sum!A477="AT",sum!B477,"*")</f>
        <v>*</v>
      </c>
      <c r="N484" s="1"/>
      <c r="O484" s="1" t="str">
        <f>IF(sum!A477="AT",sum!G477,"*")</f>
        <v>*</v>
      </c>
      <c r="R484" s="1" t="s">
        <v>137</v>
      </c>
      <c r="S484" s="1" t="s">
        <v>138</v>
      </c>
      <c r="T484" s="1">
        <v>2035</v>
      </c>
      <c r="U484" s="1" t="str">
        <f>IF(sum!A477="BC",sum!B477,"*")</f>
        <v>*</v>
      </c>
      <c r="V484" s="1"/>
      <c r="W484" s="1" t="str">
        <f>IF(sum!A477="BC",sum!G477,"*")</f>
        <v>*</v>
      </c>
      <c r="Z484" s="1" t="s">
        <v>137</v>
      </c>
      <c r="AA484" s="1" t="s">
        <v>138</v>
      </c>
      <c r="AB484" s="1">
        <v>2035</v>
      </c>
      <c r="AC484" s="1" t="str">
        <f>IF(sum!A477="MA",sum!B477,"*")</f>
        <v>*</v>
      </c>
      <c r="AD484" s="1"/>
      <c r="AE484" s="1" t="str">
        <f>IF(sum!A477="MA",sum!G477,"*")</f>
        <v>*</v>
      </c>
      <c r="AH484" s="1" t="s">
        <v>137</v>
      </c>
      <c r="AI484" s="1" t="s">
        <v>138</v>
      </c>
      <c r="AJ484" s="1">
        <v>2035</v>
      </c>
      <c r="AK484" s="1" t="str">
        <f>IF(sum!A477="ON",sum!B477,"*")</f>
        <v>R_ES-APP-OTH_ELC1</v>
      </c>
      <c r="AL484" s="1"/>
      <c r="AM484" s="1">
        <f>IF(sum!A477="ON",sum!G477,"*")</f>
        <v>0</v>
      </c>
      <c r="AP484" s="1" t="s">
        <v>137</v>
      </c>
      <c r="AQ484" s="1" t="s">
        <v>138</v>
      </c>
      <c r="AR484" s="1">
        <v>2035</v>
      </c>
      <c r="AS484" s="1" t="str">
        <f>IF(sum!A477="QU",sum!B477,"*")</f>
        <v>*</v>
      </c>
      <c r="AT484" s="1"/>
      <c r="AU484" s="1" t="str">
        <f>IF(sum!A477="QU",sum!G477,"*")</f>
        <v>*</v>
      </c>
      <c r="AX484" s="1" t="s">
        <v>137</v>
      </c>
      <c r="AY484" s="1" t="s">
        <v>138</v>
      </c>
      <c r="AZ484" s="1">
        <v>2035</v>
      </c>
      <c r="BA484" s="1" t="str">
        <f>IF(sum!A477="SA",sum!B477,"*")</f>
        <v>*</v>
      </c>
      <c r="BB484" s="1"/>
      <c r="BC484" s="1" t="str">
        <f>IF(sum!A477="SA",sum!G477,"*")</f>
        <v>*</v>
      </c>
    </row>
    <row r="485" spans="2:55">
      <c r="B485" s="1" t="s">
        <v>137</v>
      </c>
      <c r="C485" s="1" t="s">
        <v>138</v>
      </c>
      <c r="D485" s="1">
        <v>2035</v>
      </c>
      <c r="J485" s="1" t="s">
        <v>137</v>
      </c>
      <c r="K485" s="1" t="s">
        <v>138</v>
      </c>
      <c r="L485" s="1">
        <v>2035</v>
      </c>
      <c r="M485" s="1" t="str">
        <f>IF(sum!A478="AT",sum!B478,"*")</f>
        <v>*</v>
      </c>
      <c r="N485" s="1"/>
      <c r="O485" s="1" t="str">
        <f>IF(sum!A478="AT",sum!G478,"*")</f>
        <v>*</v>
      </c>
      <c r="R485" s="1" t="s">
        <v>137</v>
      </c>
      <c r="S485" s="1" t="s">
        <v>138</v>
      </c>
      <c r="T485" s="1">
        <v>2035</v>
      </c>
      <c r="U485" s="1" t="str">
        <f>IF(sum!A478="BC",sum!B478,"*")</f>
        <v>*</v>
      </c>
      <c r="V485" s="1"/>
      <c r="W485" s="1" t="str">
        <f>IF(sum!A478="BC",sum!G478,"*")</f>
        <v>*</v>
      </c>
      <c r="Z485" s="1" t="s">
        <v>137</v>
      </c>
      <c r="AA485" s="1" t="s">
        <v>138</v>
      </c>
      <c r="AB485" s="1">
        <v>2035</v>
      </c>
      <c r="AC485" s="1" t="str">
        <f>IF(sum!A478="MA",sum!B478,"*")</f>
        <v>*</v>
      </c>
      <c r="AD485" s="1"/>
      <c r="AE485" s="1" t="str">
        <f>IF(sum!A478="MA",sum!G478,"*")</f>
        <v>*</v>
      </c>
      <c r="AH485" s="1" t="s">
        <v>137</v>
      </c>
      <c r="AI485" s="1" t="s">
        <v>138</v>
      </c>
      <c r="AJ485" s="1">
        <v>2035</v>
      </c>
      <c r="AK485" s="1" t="str">
        <f>IF(sum!A478="ON",sum!B478,"*")</f>
        <v>R_ES-APP-RA_ELC1</v>
      </c>
      <c r="AL485" s="1"/>
      <c r="AM485" s="1">
        <f>IF(sum!A478="ON",sum!G478,"*")</f>
        <v>0</v>
      </c>
      <c r="AP485" s="4" t="s">
        <v>137</v>
      </c>
      <c r="AQ485" s="4" t="s">
        <v>138</v>
      </c>
      <c r="AR485" s="4">
        <v>2035</v>
      </c>
      <c r="AS485" s="1" t="str">
        <f>IF(sum!A478="QU",sum!B478,"*")</f>
        <v>*</v>
      </c>
      <c r="AT485" s="1"/>
      <c r="AU485" s="1" t="str">
        <f>IF(sum!A478="QU",sum!G478,"*")</f>
        <v>*</v>
      </c>
      <c r="AX485" s="1" t="s">
        <v>137</v>
      </c>
      <c r="AY485" s="1" t="s">
        <v>138</v>
      </c>
      <c r="AZ485" s="1">
        <v>2035</v>
      </c>
      <c r="BA485" s="1" t="str">
        <f>IF(sum!A478="SA",sum!B478,"*")</f>
        <v>*</v>
      </c>
      <c r="BB485" s="1"/>
      <c r="BC485" s="1" t="str">
        <f>IF(sum!A478="SA",sum!G478,"*")</f>
        <v>*</v>
      </c>
    </row>
    <row r="486" spans="2:55">
      <c r="B486" s="4" t="s">
        <v>137</v>
      </c>
      <c r="C486" s="4" t="s">
        <v>138</v>
      </c>
      <c r="D486" s="4">
        <v>2035</v>
      </c>
      <c r="J486" s="4" t="s">
        <v>137</v>
      </c>
      <c r="K486" s="4" t="s">
        <v>138</v>
      </c>
      <c r="L486" s="4">
        <v>2035</v>
      </c>
      <c r="M486" s="1" t="str">
        <f>IF(sum!A479="AT",sum!B479,"*")</f>
        <v>*</v>
      </c>
      <c r="N486" s="1"/>
      <c r="O486" s="1" t="str">
        <f>IF(sum!A479="AT",sum!G479,"*")</f>
        <v>*</v>
      </c>
      <c r="R486" s="4" t="s">
        <v>137</v>
      </c>
      <c r="S486" s="4" t="s">
        <v>138</v>
      </c>
      <c r="T486" s="4">
        <v>2035</v>
      </c>
      <c r="U486" s="1" t="str">
        <f>IF(sum!A479="BC",sum!B479,"*")</f>
        <v>*</v>
      </c>
      <c r="V486" s="1"/>
      <c r="W486" s="1" t="str">
        <f>IF(sum!A479="BC",sum!G479,"*")</f>
        <v>*</v>
      </c>
      <c r="Z486" s="4" t="s">
        <v>137</v>
      </c>
      <c r="AA486" s="4" t="s">
        <v>138</v>
      </c>
      <c r="AB486" s="4">
        <v>2035</v>
      </c>
      <c r="AC486" s="1" t="str">
        <f>IF(sum!A479="MA",sum!B479,"*")</f>
        <v>*</v>
      </c>
      <c r="AD486" s="1"/>
      <c r="AE486" s="1" t="str">
        <f>IF(sum!A479="MA",sum!G479,"*")</f>
        <v>*</v>
      </c>
      <c r="AH486" s="4" t="s">
        <v>137</v>
      </c>
      <c r="AI486" s="4" t="s">
        <v>138</v>
      </c>
      <c r="AJ486" s="4">
        <v>2035</v>
      </c>
      <c r="AK486" s="1" t="str">
        <f>IF(sum!A479="ON",sum!B479,"*")</f>
        <v>R_ES-APP-RE_ELC1</v>
      </c>
      <c r="AL486" s="1"/>
      <c r="AM486" s="1">
        <f>IF(sum!A479="ON",sum!G479,"*")</f>
        <v>0</v>
      </c>
      <c r="AP486" s="1" t="s">
        <v>137</v>
      </c>
      <c r="AQ486" s="1" t="s">
        <v>138</v>
      </c>
      <c r="AR486" s="1">
        <v>2035</v>
      </c>
      <c r="AS486" s="1" t="str">
        <f>IF(sum!A479="QU",sum!B479,"*")</f>
        <v>*</v>
      </c>
      <c r="AT486" s="1"/>
      <c r="AU486" s="1" t="str">
        <f>IF(sum!A479="QU",sum!G479,"*")</f>
        <v>*</v>
      </c>
      <c r="AX486" s="4" t="s">
        <v>137</v>
      </c>
      <c r="AY486" s="4" t="s">
        <v>138</v>
      </c>
      <c r="AZ486" s="4">
        <v>2035</v>
      </c>
      <c r="BA486" s="1" t="str">
        <f>IF(sum!A479="SA",sum!B479,"*")</f>
        <v>*</v>
      </c>
      <c r="BB486" s="1"/>
      <c r="BC486" s="1" t="str">
        <f>IF(sum!A479="SA",sum!G479,"*")</f>
        <v>*</v>
      </c>
    </row>
    <row r="487" spans="2:55">
      <c r="B487" s="1" t="s">
        <v>137</v>
      </c>
      <c r="C487" s="1" t="s">
        <v>138</v>
      </c>
      <c r="D487" s="1">
        <v>2035</v>
      </c>
      <c r="J487" s="1" t="s">
        <v>137</v>
      </c>
      <c r="K487" s="1" t="s">
        <v>138</v>
      </c>
      <c r="L487" s="1">
        <v>2035</v>
      </c>
      <c r="M487" s="1" t="str">
        <f>IF(sum!A480="AT",sum!B480,"*")</f>
        <v>*</v>
      </c>
      <c r="N487" s="1"/>
      <c r="O487" s="1" t="str">
        <f>IF(sum!A480="AT",sum!G480,"*")</f>
        <v>*</v>
      </c>
      <c r="R487" s="1" t="s">
        <v>137</v>
      </c>
      <c r="S487" s="1" t="s">
        <v>138</v>
      </c>
      <c r="T487" s="1">
        <v>2035</v>
      </c>
      <c r="U487" s="1" t="str">
        <f>IF(sum!A480="BC",sum!B480,"*")</f>
        <v>*</v>
      </c>
      <c r="V487" s="1"/>
      <c r="W487" s="1" t="str">
        <f>IF(sum!A480="BC",sum!G480,"*")</f>
        <v>*</v>
      </c>
      <c r="Z487" s="1" t="s">
        <v>137</v>
      </c>
      <c r="AA487" s="1" t="s">
        <v>138</v>
      </c>
      <c r="AB487" s="1">
        <v>2035</v>
      </c>
      <c r="AC487" s="1" t="str">
        <f>IF(sum!A480="MA",sum!B480,"*")</f>
        <v>*</v>
      </c>
      <c r="AD487" s="1"/>
      <c r="AE487" s="1" t="str">
        <f>IF(sum!A480="MA",sum!G480,"*")</f>
        <v>*</v>
      </c>
      <c r="AH487" s="1" t="s">
        <v>137</v>
      </c>
      <c r="AI487" s="1" t="s">
        <v>138</v>
      </c>
      <c r="AJ487" s="1">
        <v>2035</v>
      </c>
      <c r="AK487" s="1" t="str">
        <f>IF(sum!A480="ON",sum!B480,"*")</f>
        <v>R_ES-LI_ELC1</v>
      </c>
      <c r="AL487" s="1"/>
      <c r="AM487" s="1">
        <f>IF(sum!A480="ON",sum!G480,"*")</f>
        <v>0</v>
      </c>
      <c r="AP487" s="4" t="s">
        <v>137</v>
      </c>
      <c r="AQ487" s="4" t="s">
        <v>138</v>
      </c>
      <c r="AR487" s="4">
        <v>2035</v>
      </c>
      <c r="AS487" s="1" t="str">
        <f>IF(sum!A480="QU",sum!B480,"*")</f>
        <v>*</v>
      </c>
      <c r="AT487" s="1"/>
      <c r="AU487" s="1" t="str">
        <f>IF(sum!A480="QU",sum!G480,"*")</f>
        <v>*</v>
      </c>
      <c r="AX487" s="1" t="s">
        <v>137</v>
      </c>
      <c r="AY487" s="1" t="s">
        <v>138</v>
      </c>
      <c r="AZ487" s="1">
        <v>2035</v>
      </c>
      <c r="BA487" s="1" t="str">
        <f>IF(sum!A480="SA",sum!B480,"*")</f>
        <v>*</v>
      </c>
      <c r="BB487" s="1"/>
      <c r="BC487" s="1" t="str">
        <f>IF(sum!A480="SA",sum!G480,"*")</f>
        <v>*</v>
      </c>
    </row>
    <row r="488" spans="2:55">
      <c r="B488" s="1" t="s">
        <v>137</v>
      </c>
      <c r="C488" s="1" t="s">
        <v>138</v>
      </c>
      <c r="D488" s="1">
        <v>2035</v>
      </c>
      <c r="J488" s="1" t="s">
        <v>137</v>
      </c>
      <c r="K488" s="1" t="s">
        <v>138</v>
      </c>
      <c r="L488" s="1">
        <v>2035</v>
      </c>
      <c r="M488" s="1" t="str">
        <f>IF(sum!A481="AT",sum!B481,"*")</f>
        <v>*</v>
      </c>
      <c r="N488" s="1"/>
      <c r="O488" s="1" t="str">
        <f>IF(sum!A481="AT",sum!G481,"*")</f>
        <v>*</v>
      </c>
      <c r="R488" s="1" t="s">
        <v>137</v>
      </c>
      <c r="S488" s="1" t="s">
        <v>138</v>
      </c>
      <c r="T488" s="1">
        <v>2035</v>
      </c>
      <c r="U488" s="1" t="str">
        <f>IF(sum!A481="BC",sum!B481,"*")</f>
        <v>*</v>
      </c>
      <c r="V488" s="1"/>
      <c r="W488" s="1" t="str">
        <f>IF(sum!A481="BC",sum!G481,"*")</f>
        <v>*</v>
      </c>
      <c r="Z488" s="1" t="s">
        <v>137</v>
      </c>
      <c r="AA488" s="1" t="s">
        <v>138</v>
      </c>
      <c r="AB488" s="1">
        <v>2035</v>
      </c>
      <c r="AC488" s="1" t="str">
        <f>IF(sum!A481="MA",sum!B481,"*")</f>
        <v>*</v>
      </c>
      <c r="AD488" s="1"/>
      <c r="AE488" s="1" t="str">
        <f>IF(sum!A481="MA",sum!G481,"*")</f>
        <v>*</v>
      </c>
      <c r="AH488" s="1" t="s">
        <v>137</v>
      </c>
      <c r="AI488" s="1" t="s">
        <v>138</v>
      </c>
      <c r="AJ488" s="1">
        <v>2035</v>
      </c>
      <c r="AK488" s="1" t="str">
        <f>IF(sum!A481="ON",sum!B481,"*")</f>
        <v>R_ES-SC-AP_ELC1_ROOM_CENTRAL</v>
      </c>
      <c r="AL488" s="1"/>
      <c r="AM488" s="1">
        <f>IF(sum!A481="ON",sum!G481,"*")</f>
        <v>3.3109515668711502</v>
      </c>
      <c r="AP488" s="1" t="s">
        <v>137</v>
      </c>
      <c r="AQ488" s="1" t="s">
        <v>138</v>
      </c>
      <c r="AR488" s="1">
        <v>2035</v>
      </c>
      <c r="AS488" s="1" t="str">
        <f>IF(sum!A481="QU",sum!B481,"*")</f>
        <v>*</v>
      </c>
      <c r="AT488" s="1"/>
      <c r="AU488" s="1" t="str">
        <f>IF(sum!A481="QU",sum!G481,"*")</f>
        <v>*</v>
      </c>
      <c r="AX488" s="1" t="s">
        <v>137</v>
      </c>
      <c r="AY488" s="1" t="s">
        <v>138</v>
      </c>
      <c r="AZ488" s="1">
        <v>2035</v>
      </c>
      <c r="BA488" s="1" t="str">
        <f>IF(sum!A481="SA",sum!B481,"*")</f>
        <v>*</v>
      </c>
      <c r="BB488" s="1"/>
      <c r="BC488" s="1" t="str">
        <f>IF(sum!A481="SA",sum!G481,"*")</f>
        <v>*</v>
      </c>
    </row>
    <row r="489" spans="2:55">
      <c r="B489" s="4" t="s">
        <v>137</v>
      </c>
      <c r="C489" s="4" t="s">
        <v>138</v>
      </c>
      <c r="D489" s="4">
        <v>2035</v>
      </c>
      <c r="J489" s="4" t="s">
        <v>137</v>
      </c>
      <c r="K489" s="4" t="s">
        <v>138</v>
      </c>
      <c r="L489" s="4">
        <v>2035</v>
      </c>
      <c r="M489" s="1" t="str">
        <f>IF(sum!A482="AT",sum!B482,"*")</f>
        <v>*</v>
      </c>
      <c r="N489" s="1"/>
      <c r="O489" s="1" t="str">
        <f>IF(sum!A482="AT",sum!G482,"*")</f>
        <v>*</v>
      </c>
      <c r="R489" s="4" t="s">
        <v>137</v>
      </c>
      <c r="S489" s="4" t="s">
        <v>138</v>
      </c>
      <c r="T489" s="4">
        <v>2035</v>
      </c>
      <c r="U489" s="1" t="str">
        <f>IF(sum!A482="BC",sum!B482,"*")</f>
        <v>*</v>
      </c>
      <c r="V489" s="1"/>
      <c r="W489" s="1" t="str">
        <f>IF(sum!A482="BC",sum!G482,"*")</f>
        <v>*</v>
      </c>
      <c r="Z489" s="4" t="s">
        <v>137</v>
      </c>
      <c r="AA489" s="4" t="s">
        <v>138</v>
      </c>
      <c r="AB489" s="4">
        <v>2035</v>
      </c>
      <c r="AC489" s="1" t="str">
        <f>IF(sum!A482="MA",sum!B482,"*")</f>
        <v>*</v>
      </c>
      <c r="AD489" s="1"/>
      <c r="AE489" s="1" t="str">
        <f>IF(sum!A482="MA",sum!G482,"*")</f>
        <v>*</v>
      </c>
      <c r="AH489" s="4" t="s">
        <v>137</v>
      </c>
      <c r="AI489" s="4" t="s">
        <v>138</v>
      </c>
      <c r="AJ489" s="4">
        <v>2035</v>
      </c>
      <c r="AK489" s="1" t="str">
        <f>IF(sum!A482="ON",sum!B482,"*")</f>
        <v>R_ES-SC-MOB_ELC1_ROOM_CENTRAL</v>
      </c>
      <c r="AL489" s="1"/>
      <c r="AM489" s="1">
        <f>IF(sum!A482="ON",sum!G482,"*")</f>
        <v>5.1615122708000102E-2</v>
      </c>
      <c r="AP489" s="4" t="s">
        <v>137</v>
      </c>
      <c r="AQ489" s="4" t="s">
        <v>138</v>
      </c>
      <c r="AR489" s="4">
        <v>2035</v>
      </c>
      <c r="AS489" s="1" t="str">
        <f>IF(sum!A482="QU",sum!B482,"*")</f>
        <v>*</v>
      </c>
      <c r="AT489" s="1"/>
      <c r="AU489" s="1" t="str">
        <f>IF(sum!A482="QU",sum!G482,"*")</f>
        <v>*</v>
      </c>
      <c r="AX489" s="4" t="s">
        <v>137</v>
      </c>
      <c r="AY489" s="4" t="s">
        <v>138</v>
      </c>
      <c r="AZ489" s="4">
        <v>2035</v>
      </c>
      <c r="BA489" s="1" t="str">
        <f>IF(sum!A482="SA",sum!B482,"*")</f>
        <v>*</v>
      </c>
      <c r="BB489" s="1"/>
      <c r="BC489" s="1" t="str">
        <f>IF(sum!A482="SA",sum!G482,"*")</f>
        <v>*</v>
      </c>
    </row>
    <row r="490" spans="2:55">
      <c r="B490" s="1" t="s">
        <v>137</v>
      </c>
      <c r="C490" s="1" t="s">
        <v>138</v>
      </c>
      <c r="D490" s="1">
        <v>2035</v>
      </c>
      <c r="J490" s="1" t="s">
        <v>137</v>
      </c>
      <c r="K490" s="1" t="s">
        <v>138</v>
      </c>
      <c r="L490" s="1">
        <v>2035</v>
      </c>
      <c r="M490" s="1" t="str">
        <f>IF(sum!A483="AT",sum!B483,"*")</f>
        <v>*</v>
      </c>
      <c r="N490" s="1"/>
      <c r="O490" s="1" t="str">
        <f>IF(sum!A483="AT",sum!G483,"*")</f>
        <v>*</v>
      </c>
      <c r="R490" s="1" t="s">
        <v>137</v>
      </c>
      <c r="S490" s="1" t="s">
        <v>138</v>
      </c>
      <c r="T490" s="1">
        <v>2035</v>
      </c>
      <c r="U490" s="1" t="str">
        <f>IF(sum!A483="BC",sum!B483,"*")</f>
        <v>*</v>
      </c>
      <c r="V490" s="1"/>
      <c r="W490" s="1" t="str">
        <f>IF(sum!A483="BC",sum!G483,"*")</f>
        <v>*</v>
      </c>
      <c r="Z490" s="1" t="s">
        <v>137</v>
      </c>
      <c r="AA490" s="1" t="s">
        <v>138</v>
      </c>
      <c r="AB490" s="1">
        <v>2035</v>
      </c>
      <c r="AC490" s="1" t="str">
        <f>IF(sum!A483="MA",sum!B483,"*")</f>
        <v>*</v>
      </c>
      <c r="AD490" s="1"/>
      <c r="AE490" s="1" t="str">
        <f>IF(sum!A483="MA",sum!G483,"*")</f>
        <v>*</v>
      </c>
      <c r="AH490" s="1" t="s">
        <v>137</v>
      </c>
      <c r="AI490" s="1" t="s">
        <v>138</v>
      </c>
      <c r="AJ490" s="1">
        <v>2035</v>
      </c>
      <c r="AK490" s="1" t="str">
        <f>IF(sum!A483="ON",sum!B483,"*")</f>
        <v>R_ES-SC-SA_ELC1_ROOM_CENTRAL</v>
      </c>
      <c r="AL490" s="1"/>
      <c r="AM490" s="1">
        <f>IF(sum!A483="ON",sum!G483,"*")</f>
        <v>1.7668742649997</v>
      </c>
      <c r="AP490" s="1" t="s">
        <v>137</v>
      </c>
      <c r="AQ490" s="1" t="s">
        <v>138</v>
      </c>
      <c r="AR490" s="1">
        <v>2035</v>
      </c>
      <c r="AS490" s="1" t="str">
        <f>IF(sum!A483="QU",sum!B483,"*")</f>
        <v>*</v>
      </c>
      <c r="AT490" s="1"/>
      <c r="AU490" s="1" t="str">
        <f>IF(sum!A483="QU",sum!G483,"*")</f>
        <v>*</v>
      </c>
      <c r="AX490" s="1" t="s">
        <v>137</v>
      </c>
      <c r="AY490" s="1" t="s">
        <v>138</v>
      </c>
      <c r="AZ490" s="1">
        <v>2035</v>
      </c>
      <c r="BA490" s="1" t="str">
        <f>IF(sum!A483="SA",sum!B483,"*")</f>
        <v>*</v>
      </c>
      <c r="BB490" s="1"/>
      <c r="BC490" s="1" t="str">
        <f>IF(sum!A483="SA",sum!G483,"*")</f>
        <v>*</v>
      </c>
    </row>
    <row r="491" spans="2:55">
      <c r="B491" s="1" t="s">
        <v>137</v>
      </c>
      <c r="C491" s="1" t="s">
        <v>138</v>
      </c>
      <c r="D491" s="1">
        <v>2035</v>
      </c>
      <c r="J491" s="1" t="s">
        <v>137</v>
      </c>
      <c r="K491" s="1" t="s">
        <v>138</v>
      </c>
      <c r="L491" s="1">
        <v>2035</v>
      </c>
      <c r="M491" s="1" t="str">
        <f>IF(sum!A484="AT",sum!B484,"*")</f>
        <v>*</v>
      </c>
      <c r="N491" s="1"/>
      <c r="O491" s="1" t="str">
        <f>IF(sum!A484="AT",sum!G484,"*")</f>
        <v>*</v>
      </c>
      <c r="R491" s="1" t="s">
        <v>137</v>
      </c>
      <c r="S491" s="1" t="s">
        <v>138</v>
      </c>
      <c r="T491" s="1">
        <v>2035</v>
      </c>
      <c r="U491" s="1" t="str">
        <f>IF(sum!A484="BC",sum!B484,"*")</f>
        <v>*</v>
      </c>
      <c r="V491" s="1"/>
      <c r="W491" s="1" t="str">
        <f>IF(sum!A484="BC",sum!G484,"*")</f>
        <v>*</v>
      </c>
      <c r="Z491" s="1" t="s">
        <v>137</v>
      </c>
      <c r="AA491" s="1" t="s">
        <v>138</v>
      </c>
      <c r="AB491" s="1">
        <v>2035</v>
      </c>
      <c r="AC491" s="1" t="str">
        <f>IF(sum!A484="MA",sum!B484,"*")</f>
        <v>*</v>
      </c>
      <c r="AD491" s="1"/>
      <c r="AE491" s="1" t="str">
        <f>IF(sum!A484="MA",sum!G484,"*")</f>
        <v>*</v>
      </c>
      <c r="AH491" s="1" t="s">
        <v>137</v>
      </c>
      <c r="AI491" s="1" t="s">
        <v>138</v>
      </c>
      <c r="AJ491" s="1">
        <v>2035</v>
      </c>
      <c r="AK491" s="1" t="str">
        <f>IF(sum!A484="ON",sum!B484,"*")</f>
        <v>R_ES-SC-SD_ELC1_ROOM_CENTRAL</v>
      </c>
      <c r="AL491" s="1"/>
      <c r="AM491" s="1">
        <f>IF(sum!A484="ON",sum!G484,"*")</f>
        <v>6.1243632229349796</v>
      </c>
      <c r="AP491" s="4" t="s">
        <v>137</v>
      </c>
      <c r="AQ491" s="4" t="s">
        <v>138</v>
      </c>
      <c r="AR491" s="4">
        <v>2035</v>
      </c>
      <c r="AS491" s="1" t="str">
        <f>IF(sum!A484="QU",sum!B484,"*")</f>
        <v>*</v>
      </c>
      <c r="AT491" s="1"/>
      <c r="AU491" s="1" t="str">
        <f>IF(sum!A484="QU",sum!G484,"*")</f>
        <v>*</v>
      </c>
      <c r="AX491" s="1" t="s">
        <v>137</v>
      </c>
      <c r="AY491" s="1" t="s">
        <v>138</v>
      </c>
      <c r="AZ491" s="1">
        <v>2035</v>
      </c>
      <c r="BA491" s="1" t="str">
        <f>IF(sum!A484="SA",sum!B484,"*")</f>
        <v>*</v>
      </c>
      <c r="BB491" s="1"/>
      <c r="BC491" s="1" t="str">
        <f>IF(sum!A484="SA",sum!G484,"*")</f>
        <v>*</v>
      </c>
    </row>
    <row r="492" spans="2:55">
      <c r="B492" s="4" t="s">
        <v>137</v>
      </c>
      <c r="C492" s="4" t="s">
        <v>138</v>
      </c>
      <c r="D492" s="4">
        <v>2035</v>
      </c>
      <c r="J492" s="4" t="s">
        <v>137</v>
      </c>
      <c r="K492" s="4" t="s">
        <v>138</v>
      </c>
      <c r="L492" s="4">
        <v>2035</v>
      </c>
      <c r="M492" s="1" t="str">
        <f>IF(sum!A485="AT",sum!B485,"*")</f>
        <v>*</v>
      </c>
      <c r="N492" s="1"/>
      <c r="O492" s="1" t="str">
        <f>IF(sum!A485="AT",sum!G485,"*")</f>
        <v>*</v>
      </c>
      <c r="R492" s="4" t="s">
        <v>137</v>
      </c>
      <c r="S492" s="4" t="s">
        <v>138</v>
      </c>
      <c r="T492" s="4">
        <v>2035</v>
      </c>
      <c r="U492" s="1" t="str">
        <f>IF(sum!A485="BC",sum!B485,"*")</f>
        <v>*</v>
      </c>
      <c r="V492" s="1"/>
      <c r="W492" s="1" t="str">
        <f>IF(sum!A485="BC",sum!G485,"*")</f>
        <v>*</v>
      </c>
      <c r="Z492" s="4" t="s">
        <v>137</v>
      </c>
      <c r="AA492" s="4" t="s">
        <v>138</v>
      </c>
      <c r="AB492" s="4">
        <v>2035</v>
      </c>
      <c r="AC492" s="1" t="str">
        <f>IF(sum!A485="MA",sum!B485,"*")</f>
        <v>*</v>
      </c>
      <c r="AD492" s="1"/>
      <c r="AE492" s="1" t="str">
        <f>IF(sum!A485="MA",sum!G485,"*")</f>
        <v>*</v>
      </c>
      <c r="AH492" s="4" t="s">
        <v>137</v>
      </c>
      <c r="AI492" s="4" t="s">
        <v>138</v>
      </c>
      <c r="AJ492" s="4">
        <v>2035</v>
      </c>
      <c r="AK492" s="1" t="str">
        <f>IF(sum!A485="ON",sum!B485,"*")</f>
        <v>R_ES-SH-AP_ELC1</v>
      </c>
      <c r="AL492" s="1"/>
      <c r="AM492" s="1">
        <f>IF(sum!A485="ON",sum!G485,"*")</f>
        <v>0.49447675149702403</v>
      </c>
      <c r="AP492" s="1" t="s">
        <v>137</v>
      </c>
      <c r="AQ492" s="1" t="s">
        <v>138</v>
      </c>
      <c r="AR492" s="1">
        <v>2035</v>
      </c>
      <c r="AS492" s="1" t="str">
        <f>IF(sum!A485="QU",sum!B485,"*")</f>
        <v>*</v>
      </c>
      <c r="AT492" s="1"/>
      <c r="AU492" s="1" t="str">
        <f>IF(sum!A485="QU",sum!G485,"*")</f>
        <v>*</v>
      </c>
      <c r="AX492" s="4" t="s">
        <v>137</v>
      </c>
      <c r="AY492" s="4" t="s">
        <v>138</v>
      </c>
      <c r="AZ492" s="4">
        <v>2035</v>
      </c>
      <c r="BA492" s="1" t="str">
        <f>IF(sum!A485="SA",sum!B485,"*")</f>
        <v>*</v>
      </c>
      <c r="BB492" s="1"/>
      <c r="BC492" s="1" t="str">
        <f>IF(sum!A485="SA",sum!G485,"*")</f>
        <v>*</v>
      </c>
    </row>
    <row r="493" spans="2:55">
      <c r="B493" s="1" t="s">
        <v>137</v>
      </c>
      <c r="C493" s="1" t="s">
        <v>138</v>
      </c>
      <c r="D493" s="1">
        <v>2035</v>
      </c>
      <c r="J493" s="1" t="s">
        <v>137</v>
      </c>
      <c r="K493" s="1" t="s">
        <v>138</v>
      </c>
      <c r="L493" s="1">
        <v>2035</v>
      </c>
      <c r="M493" s="1" t="str">
        <f>IF(sum!A486="AT",sum!B486,"*")</f>
        <v>*</v>
      </c>
      <c r="N493" s="1"/>
      <c r="O493" s="1" t="str">
        <f>IF(sum!A486="AT",sum!G486,"*")</f>
        <v>*</v>
      </c>
      <c r="R493" s="1" t="s">
        <v>137</v>
      </c>
      <c r="S493" s="1" t="s">
        <v>138</v>
      </c>
      <c r="T493" s="1">
        <v>2035</v>
      </c>
      <c r="U493" s="1" t="str">
        <f>IF(sum!A486="BC",sum!B486,"*")</f>
        <v>*</v>
      </c>
      <c r="V493" s="1"/>
      <c r="W493" s="1" t="str">
        <f>IF(sum!A486="BC",sum!G486,"*")</f>
        <v>*</v>
      </c>
      <c r="Z493" s="1" t="s">
        <v>137</v>
      </c>
      <c r="AA493" s="1" t="s">
        <v>138</v>
      </c>
      <c r="AB493" s="1">
        <v>2035</v>
      </c>
      <c r="AC493" s="1" t="str">
        <f>IF(sum!A486="MA",sum!B486,"*")</f>
        <v>*</v>
      </c>
      <c r="AD493" s="1"/>
      <c r="AE493" s="1" t="str">
        <f>IF(sum!A486="MA",sum!G486,"*")</f>
        <v>*</v>
      </c>
      <c r="AH493" s="1" t="s">
        <v>137</v>
      </c>
      <c r="AI493" s="1" t="s">
        <v>138</v>
      </c>
      <c r="AJ493" s="1">
        <v>2035</v>
      </c>
      <c r="AK493" s="1" t="str">
        <f>IF(sum!A486="ON",sum!B486,"*")</f>
        <v>R_ES-SH-AP_HET1</v>
      </c>
      <c r="AL493" s="1"/>
      <c r="AM493" s="1">
        <f>IF(sum!A486="ON",sum!G486,"*")</f>
        <v>0</v>
      </c>
      <c r="AP493" s="4" t="s">
        <v>137</v>
      </c>
      <c r="AQ493" s="4" t="s">
        <v>138</v>
      </c>
      <c r="AR493" s="4">
        <v>2035</v>
      </c>
      <c r="AS493" s="1" t="str">
        <f>IF(sum!A486="QU",sum!B486,"*")</f>
        <v>*</v>
      </c>
      <c r="AT493" s="1"/>
      <c r="AU493" s="1" t="str">
        <f>IF(sum!A486="QU",sum!G486,"*")</f>
        <v>*</v>
      </c>
      <c r="AX493" s="1" t="s">
        <v>137</v>
      </c>
      <c r="AY493" s="1" t="s">
        <v>138</v>
      </c>
      <c r="AZ493" s="1">
        <v>2035</v>
      </c>
      <c r="BA493" s="1" t="str">
        <f>IF(sum!A486="SA",sum!B486,"*")</f>
        <v>*</v>
      </c>
      <c r="BB493" s="1"/>
      <c r="BC493" s="1" t="str">
        <f>IF(sum!A486="SA",sum!G486,"*")</f>
        <v>*</v>
      </c>
    </row>
    <row r="494" spans="2:55">
      <c r="B494" s="1" t="s">
        <v>137</v>
      </c>
      <c r="C494" s="1" t="s">
        <v>138</v>
      </c>
      <c r="D494" s="1">
        <v>2035</v>
      </c>
      <c r="J494" s="1" t="s">
        <v>137</v>
      </c>
      <c r="K494" s="1" t="s">
        <v>138</v>
      </c>
      <c r="L494" s="1">
        <v>2035</v>
      </c>
      <c r="M494" s="1" t="str">
        <f>IF(sum!A487="AT",sum!B487,"*")</f>
        <v>*</v>
      </c>
      <c r="N494" s="1"/>
      <c r="O494" s="1" t="str">
        <f>IF(sum!A487="AT",sum!G487,"*")</f>
        <v>*</v>
      </c>
      <c r="R494" s="1" t="s">
        <v>137</v>
      </c>
      <c r="S494" s="1" t="s">
        <v>138</v>
      </c>
      <c r="T494" s="1">
        <v>2035</v>
      </c>
      <c r="U494" s="1" t="str">
        <f>IF(sum!A487="BC",sum!B487,"*")</f>
        <v>*</v>
      </c>
      <c r="V494" s="1"/>
      <c r="W494" s="1" t="str">
        <f>IF(sum!A487="BC",sum!G487,"*")</f>
        <v>*</v>
      </c>
      <c r="Z494" s="1" t="s">
        <v>137</v>
      </c>
      <c r="AA494" s="1" t="s">
        <v>138</v>
      </c>
      <c r="AB494" s="1">
        <v>2035</v>
      </c>
      <c r="AC494" s="1" t="str">
        <f>IF(sum!A487="MA",sum!B487,"*")</f>
        <v>*</v>
      </c>
      <c r="AD494" s="1"/>
      <c r="AE494" s="1" t="str">
        <f>IF(sum!A487="MA",sum!G487,"*")</f>
        <v>*</v>
      </c>
      <c r="AH494" s="1" t="s">
        <v>137</v>
      </c>
      <c r="AI494" s="1" t="s">
        <v>138</v>
      </c>
      <c r="AJ494" s="1">
        <v>2035</v>
      </c>
      <c r="AK494" s="1" t="str">
        <f>IF(sum!A487="ON",sum!B487,"*")</f>
        <v>R_ES-SH-MOB_ELC1</v>
      </c>
      <c r="AL494" s="1"/>
      <c r="AM494" s="1">
        <f>IF(sum!A487="ON",sum!G487,"*")</f>
        <v>1.5140586068145201E-3</v>
      </c>
      <c r="AP494" s="1" t="s">
        <v>137</v>
      </c>
      <c r="AQ494" s="1" t="s">
        <v>138</v>
      </c>
      <c r="AR494" s="1">
        <v>2035</v>
      </c>
      <c r="AS494" s="1" t="str">
        <f>IF(sum!A487="QU",sum!B487,"*")</f>
        <v>*</v>
      </c>
      <c r="AT494" s="1"/>
      <c r="AU494" s="1" t="str">
        <f>IF(sum!A487="QU",sum!G487,"*")</f>
        <v>*</v>
      </c>
      <c r="AX494" s="1" t="s">
        <v>137</v>
      </c>
      <c r="AY494" s="1" t="s">
        <v>138</v>
      </c>
      <c r="AZ494" s="1">
        <v>2035</v>
      </c>
      <c r="BA494" s="1" t="str">
        <f>IF(sum!A487="SA",sum!B487,"*")</f>
        <v>*</v>
      </c>
      <c r="BB494" s="1"/>
      <c r="BC494" s="1" t="str">
        <f>IF(sum!A487="SA",sum!G487,"*")</f>
        <v>*</v>
      </c>
    </row>
    <row r="495" spans="2:55">
      <c r="B495" s="4" t="s">
        <v>137</v>
      </c>
      <c r="C495" s="4" t="s">
        <v>138</v>
      </c>
      <c r="D495" s="4">
        <v>2035</v>
      </c>
      <c r="J495" s="4" t="s">
        <v>137</v>
      </c>
      <c r="K495" s="4" t="s">
        <v>138</v>
      </c>
      <c r="L495" s="4">
        <v>2035</v>
      </c>
      <c r="M495" s="1" t="str">
        <f>IF(sum!A488="AT",sum!B488,"*")</f>
        <v>*</v>
      </c>
      <c r="N495" s="1"/>
      <c r="O495" s="1" t="str">
        <f>IF(sum!A488="AT",sum!G488,"*")</f>
        <v>*</v>
      </c>
      <c r="R495" s="4" t="s">
        <v>137</v>
      </c>
      <c r="S495" s="4" t="s">
        <v>138</v>
      </c>
      <c r="T495" s="4">
        <v>2035</v>
      </c>
      <c r="U495" s="1" t="str">
        <f>IF(sum!A488="BC",sum!B488,"*")</f>
        <v>*</v>
      </c>
      <c r="V495" s="1"/>
      <c r="W495" s="1" t="str">
        <f>IF(sum!A488="BC",sum!G488,"*")</f>
        <v>*</v>
      </c>
      <c r="Z495" s="4" t="s">
        <v>137</v>
      </c>
      <c r="AA495" s="4" t="s">
        <v>138</v>
      </c>
      <c r="AB495" s="4">
        <v>2035</v>
      </c>
      <c r="AC495" s="1" t="str">
        <f>IF(sum!A488="MA",sum!B488,"*")</f>
        <v>*</v>
      </c>
      <c r="AD495" s="1"/>
      <c r="AE495" s="1" t="str">
        <f>IF(sum!A488="MA",sum!G488,"*")</f>
        <v>*</v>
      </c>
      <c r="AH495" s="4" t="s">
        <v>137</v>
      </c>
      <c r="AI495" s="4" t="s">
        <v>138</v>
      </c>
      <c r="AJ495" s="4">
        <v>2035</v>
      </c>
      <c r="AK495" s="1" t="str">
        <f>IF(sum!A488="ON",sum!B488,"*")</f>
        <v>R_ES-SH-MOB_HET1</v>
      </c>
      <c r="AL495" s="1"/>
      <c r="AM495" s="1">
        <f>IF(sum!A488="ON",sum!G488,"*")</f>
        <v>0</v>
      </c>
      <c r="AP495" s="4" t="s">
        <v>137</v>
      </c>
      <c r="AQ495" s="4" t="s">
        <v>138</v>
      </c>
      <c r="AR495" s="4">
        <v>2035</v>
      </c>
      <c r="AS495" s="1" t="str">
        <f>IF(sum!A488="QU",sum!B488,"*")</f>
        <v>*</v>
      </c>
      <c r="AT495" s="1"/>
      <c r="AU495" s="1" t="str">
        <f>IF(sum!A488="QU",sum!G488,"*")</f>
        <v>*</v>
      </c>
      <c r="AX495" s="4" t="s">
        <v>137</v>
      </c>
      <c r="AY495" s="4" t="s">
        <v>138</v>
      </c>
      <c r="AZ495" s="4">
        <v>2035</v>
      </c>
      <c r="BA495" s="1" t="str">
        <f>IF(sum!A488="SA",sum!B488,"*")</f>
        <v>*</v>
      </c>
      <c r="BB495" s="1"/>
      <c r="BC495" s="1" t="str">
        <f>IF(sum!A488="SA",sum!G488,"*")</f>
        <v>*</v>
      </c>
    </row>
    <row r="496" spans="2:55">
      <c r="B496" s="1" t="s">
        <v>137</v>
      </c>
      <c r="C496" s="1" t="s">
        <v>138</v>
      </c>
      <c r="D496" s="1">
        <v>2035</v>
      </c>
      <c r="J496" s="1" t="s">
        <v>137</v>
      </c>
      <c r="K496" s="1" t="s">
        <v>138</v>
      </c>
      <c r="L496" s="1">
        <v>2035</v>
      </c>
      <c r="M496" s="1" t="str">
        <f>IF(sum!A489="AT",sum!B489,"*")</f>
        <v>*</v>
      </c>
      <c r="N496" s="1"/>
      <c r="O496" s="1" t="str">
        <f>IF(sum!A489="AT",sum!G489,"*")</f>
        <v>*</v>
      </c>
      <c r="R496" s="1" t="s">
        <v>137</v>
      </c>
      <c r="S496" s="1" t="s">
        <v>138</v>
      </c>
      <c r="T496" s="1">
        <v>2035</v>
      </c>
      <c r="U496" s="1" t="str">
        <f>IF(sum!A489="BC",sum!B489,"*")</f>
        <v>*</v>
      </c>
      <c r="V496" s="1"/>
      <c r="W496" s="1" t="str">
        <f>IF(sum!A489="BC",sum!G489,"*")</f>
        <v>*</v>
      </c>
      <c r="Z496" s="1" t="s">
        <v>137</v>
      </c>
      <c r="AA496" s="1" t="s">
        <v>138</v>
      </c>
      <c r="AB496" s="1">
        <v>2035</v>
      </c>
      <c r="AC496" s="1" t="str">
        <f>IF(sum!A489="MA",sum!B489,"*")</f>
        <v>*</v>
      </c>
      <c r="AD496" s="1"/>
      <c r="AE496" s="1" t="str">
        <f>IF(sum!A489="MA",sum!G489,"*")</f>
        <v>*</v>
      </c>
      <c r="AH496" s="1" t="s">
        <v>137</v>
      </c>
      <c r="AI496" s="1" t="s">
        <v>138</v>
      </c>
      <c r="AJ496" s="1">
        <v>2035</v>
      </c>
      <c r="AK496" s="1" t="str">
        <f>IF(sum!A489="ON",sum!B489,"*")</f>
        <v>R_ES-SH-SA_ELC1</v>
      </c>
      <c r="AL496" s="1"/>
      <c r="AM496" s="1">
        <f>IF(sum!A489="ON",sum!G489,"*")</f>
        <v>0.349315199155948</v>
      </c>
      <c r="AP496" s="1" t="s">
        <v>137</v>
      </c>
      <c r="AQ496" s="1" t="s">
        <v>138</v>
      </c>
      <c r="AR496" s="1">
        <v>2035</v>
      </c>
      <c r="AS496" s="1" t="str">
        <f>IF(sum!A489="QU",sum!B489,"*")</f>
        <v>*</v>
      </c>
      <c r="AT496" s="1"/>
      <c r="AU496" s="1" t="str">
        <f>IF(sum!A489="QU",sum!G489,"*")</f>
        <v>*</v>
      </c>
      <c r="AX496" s="1" t="s">
        <v>137</v>
      </c>
      <c r="AY496" s="1" t="s">
        <v>138</v>
      </c>
      <c r="AZ496" s="1">
        <v>2035</v>
      </c>
      <c r="BA496" s="1" t="str">
        <f>IF(sum!A489="SA",sum!B489,"*")</f>
        <v>*</v>
      </c>
      <c r="BB496" s="1"/>
      <c r="BC496" s="1" t="str">
        <f>IF(sum!A489="SA",sum!G489,"*")</f>
        <v>*</v>
      </c>
    </row>
    <row r="497" spans="2:55">
      <c r="B497" s="1" t="s">
        <v>137</v>
      </c>
      <c r="C497" s="1" t="s">
        <v>138</v>
      </c>
      <c r="D497" s="1">
        <v>2035</v>
      </c>
      <c r="J497" s="1" t="s">
        <v>137</v>
      </c>
      <c r="K497" s="1" t="s">
        <v>138</v>
      </c>
      <c r="L497" s="1">
        <v>2035</v>
      </c>
      <c r="M497" s="1" t="str">
        <f>IF(sum!A490="AT",sum!B490,"*")</f>
        <v>*</v>
      </c>
      <c r="N497" s="1"/>
      <c r="O497" s="1" t="str">
        <f>IF(sum!A490="AT",sum!G490,"*")</f>
        <v>*</v>
      </c>
      <c r="R497" s="1" t="s">
        <v>137</v>
      </c>
      <c r="S497" s="1" t="s">
        <v>138</v>
      </c>
      <c r="T497" s="1">
        <v>2035</v>
      </c>
      <c r="U497" s="1" t="str">
        <f>IF(sum!A490="BC",sum!B490,"*")</f>
        <v>*</v>
      </c>
      <c r="V497" s="1"/>
      <c r="W497" s="1" t="str">
        <f>IF(sum!A490="BC",sum!G490,"*")</f>
        <v>*</v>
      </c>
      <c r="Z497" s="1" t="s">
        <v>137</v>
      </c>
      <c r="AA497" s="1" t="s">
        <v>138</v>
      </c>
      <c r="AB497" s="1">
        <v>2035</v>
      </c>
      <c r="AC497" s="1" t="str">
        <f>IF(sum!A490="MA",sum!B490,"*")</f>
        <v>*</v>
      </c>
      <c r="AD497" s="1"/>
      <c r="AE497" s="1" t="str">
        <f>IF(sum!A490="MA",sum!G490,"*")</f>
        <v>*</v>
      </c>
      <c r="AH497" s="1" t="s">
        <v>137</v>
      </c>
      <c r="AI497" s="1" t="s">
        <v>138</v>
      </c>
      <c r="AJ497" s="1">
        <v>2035</v>
      </c>
      <c r="AK497" s="1" t="str">
        <f>IF(sum!A490="ON",sum!B490,"*")</f>
        <v>R_ES-SH-SA_HET1</v>
      </c>
      <c r="AL497" s="1"/>
      <c r="AM497" s="1">
        <f>IF(sum!A490="ON",sum!G490,"*")</f>
        <v>0</v>
      </c>
      <c r="AP497" s="4" t="s">
        <v>137</v>
      </c>
      <c r="AQ497" s="4" t="s">
        <v>138</v>
      </c>
      <c r="AR497" s="4">
        <v>2035</v>
      </c>
      <c r="AS497" s="1" t="str">
        <f>IF(sum!A490="QU",sum!B490,"*")</f>
        <v>*</v>
      </c>
      <c r="AT497" s="1"/>
      <c r="AU497" s="1" t="str">
        <f>IF(sum!A490="QU",sum!G490,"*")</f>
        <v>*</v>
      </c>
      <c r="AX497" s="1" t="s">
        <v>137</v>
      </c>
      <c r="AY497" s="1" t="s">
        <v>138</v>
      </c>
      <c r="AZ497" s="1">
        <v>2035</v>
      </c>
      <c r="BA497" s="1" t="str">
        <f>IF(sum!A490="SA",sum!B490,"*")</f>
        <v>*</v>
      </c>
      <c r="BB497" s="1"/>
      <c r="BC497" s="1" t="str">
        <f>IF(sum!A490="SA",sum!G490,"*")</f>
        <v>*</v>
      </c>
    </row>
    <row r="498" spans="2:55">
      <c r="B498" s="4" t="s">
        <v>137</v>
      </c>
      <c r="C498" s="4" t="s">
        <v>138</v>
      </c>
      <c r="D498" s="4">
        <v>2035</v>
      </c>
      <c r="J498" s="4" t="s">
        <v>137</v>
      </c>
      <c r="K498" s="4" t="s">
        <v>138</v>
      </c>
      <c r="L498" s="4">
        <v>2035</v>
      </c>
      <c r="M498" s="1" t="str">
        <f>IF(sum!A491="AT",sum!B491,"*")</f>
        <v>*</v>
      </c>
      <c r="N498" s="1"/>
      <c r="O498" s="1" t="str">
        <f>IF(sum!A491="AT",sum!G491,"*")</f>
        <v>*</v>
      </c>
      <c r="R498" s="4" t="s">
        <v>137</v>
      </c>
      <c r="S498" s="4" t="s">
        <v>138</v>
      </c>
      <c r="T498" s="4">
        <v>2035</v>
      </c>
      <c r="U498" s="1" t="str">
        <f>IF(sum!A491="BC",sum!B491,"*")</f>
        <v>*</v>
      </c>
      <c r="V498" s="1"/>
      <c r="W498" s="1" t="str">
        <f>IF(sum!A491="BC",sum!G491,"*")</f>
        <v>*</v>
      </c>
      <c r="Z498" s="4" t="s">
        <v>137</v>
      </c>
      <c r="AA498" s="4" t="s">
        <v>138</v>
      </c>
      <c r="AB498" s="4">
        <v>2035</v>
      </c>
      <c r="AC498" s="1" t="str">
        <f>IF(sum!A491="MA",sum!B491,"*")</f>
        <v>*</v>
      </c>
      <c r="AD498" s="1"/>
      <c r="AE498" s="1" t="str">
        <f>IF(sum!A491="MA",sum!G491,"*")</f>
        <v>*</v>
      </c>
      <c r="AH498" s="4" t="s">
        <v>137</v>
      </c>
      <c r="AI498" s="4" t="s">
        <v>138</v>
      </c>
      <c r="AJ498" s="4">
        <v>2035</v>
      </c>
      <c r="AK498" s="1" t="str">
        <f>IF(sum!A491="ON",sum!B491,"*")</f>
        <v>R_ES-SH-SD_COAPRO1</v>
      </c>
      <c r="AL498" s="1"/>
      <c r="AM498" s="1">
        <f>IF(sum!A491="ON",sum!G491,"*")</f>
        <v>0</v>
      </c>
      <c r="AP498" s="1" t="s">
        <v>137</v>
      </c>
      <c r="AQ498" s="1" t="s">
        <v>138</v>
      </c>
      <c r="AR498" s="1">
        <v>2035</v>
      </c>
      <c r="AS498" s="1" t="str">
        <f>IF(sum!A491="QU",sum!B491,"*")</f>
        <v>*</v>
      </c>
      <c r="AT498" s="1"/>
      <c r="AU498" s="1" t="str">
        <f>IF(sum!A491="QU",sum!G491,"*")</f>
        <v>*</v>
      </c>
      <c r="AX498" s="4" t="s">
        <v>137</v>
      </c>
      <c r="AY498" s="4" t="s">
        <v>138</v>
      </c>
      <c r="AZ498" s="4">
        <v>2035</v>
      </c>
      <c r="BA498" s="1" t="str">
        <f>IF(sum!A491="SA",sum!B491,"*")</f>
        <v>*</v>
      </c>
      <c r="BB498" s="1"/>
      <c r="BC498" s="1" t="str">
        <f>IF(sum!A491="SA",sum!G491,"*")</f>
        <v>*</v>
      </c>
    </row>
    <row r="499" spans="2:55">
      <c r="B499" s="1" t="s">
        <v>137</v>
      </c>
      <c r="C499" s="1" t="s">
        <v>138</v>
      </c>
      <c r="D499" s="1">
        <v>2035</v>
      </c>
      <c r="J499" s="1" t="s">
        <v>137</v>
      </c>
      <c r="K499" s="1" t="s">
        <v>138</v>
      </c>
      <c r="L499" s="1">
        <v>2035</v>
      </c>
      <c r="M499" s="1" t="str">
        <f>IF(sum!A492="AT",sum!B492,"*")</f>
        <v>*</v>
      </c>
      <c r="N499" s="1"/>
      <c r="O499" s="1" t="str">
        <f>IF(sum!A492="AT",sum!G492,"*")</f>
        <v>*</v>
      </c>
      <c r="R499" s="1" t="s">
        <v>137</v>
      </c>
      <c r="S499" s="1" t="s">
        <v>138</v>
      </c>
      <c r="T499" s="1">
        <v>2035</v>
      </c>
      <c r="U499" s="1" t="str">
        <f>IF(sum!A492="BC",sum!B492,"*")</f>
        <v>*</v>
      </c>
      <c r="V499" s="1"/>
      <c r="W499" s="1" t="str">
        <f>IF(sum!A492="BC",sum!G492,"*")</f>
        <v>*</v>
      </c>
      <c r="Z499" s="1" t="s">
        <v>137</v>
      </c>
      <c r="AA499" s="1" t="s">
        <v>138</v>
      </c>
      <c r="AB499" s="1">
        <v>2035</v>
      </c>
      <c r="AC499" s="1" t="str">
        <f>IF(sum!A492="MA",sum!B492,"*")</f>
        <v>*</v>
      </c>
      <c r="AD499" s="1"/>
      <c r="AE499" s="1" t="str">
        <f>IF(sum!A492="MA",sum!G492,"*")</f>
        <v>*</v>
      </c>
      <c r="AH499" s="1" t="s">
        <v>137</v>
      </c>
      <c r="AI499" s="1" t="s">
        <v>138</v>
      </c>
      <c r="AJ499" s="1">
        <v>2035</v>
      </c>
      <c r="AK499" s="1" t="str">
        <f>IF(sum!A492="ON",sum!B492,"*")</f>
        <v>R_ES-SH-SD_ELC1</v>
      </c>
      <c r="AL499" s="1"/>
      <c r="AM499" s="1">
        <f>IF(sum!A492="ON",sum!G492,"*")</f>
        <v>0.48650760766955398</v>
      </c>
      <c r="AP499" s="4" t="s">
        <v>137</v>
      </c>
      <c r="AQ499" s="4" t="s">
        <v>138</v>
      </c>
      <c r="AR499" s="4">
        <v>2035</v>
      </c>
      <c r="AS499" s="1" t="str">
        <f>IF(sum!A492="QU",sum!B492,"*")</f>
        <v>*</v>
      </c>
      <c r="AT499" s="1"/>
      <c r="AU499" s="1" t="str">
        <f>IF(sum!A492="QU",sum!G492,"*")</f>
        <v>*</v>
      </c>
      <c r="AX499" s="1" t="s">
        <v>137</v>
      </c>
      <c r="AY499" s="1" t="s">
        <v>138</v>
      </c>
      <c r="AZ499" s="1">
        <v>2035</v>
      </c>
      <c r="BA499" s="1" t="str">
        <f>IF(sum!A492="SA",sum!B492,"*")</f>
        <v>*</v>
      </c>
      <c r="BB499" s="1"/>
      <c r="BC499" s="1" t="str">
        <f>IF(sum!A492="SA",sum!G492,"*")</f>
        <v>*</v>
      </c>
    </row>
    <row r="500" spans="2:55">
      <c r="B500" s="1" t="s">
        <v>137</v>
      </c>
      <c r="C500" s="1" t="s">
        <v>138</v>
      </c>
      <c r="D500" s="1">
        <v>2035</v>
      </c>
      <c r="J500" s="1" t="s">
        <v>137</v>
      </c>
      <c r="K500" s="1" t="s">
        <v>138</v>
      </c>
      <c r="L500" s="1">
        <v>2035</v>
      </c>
      <c r="M500" s="1" t="str">
        <f>IF(sum!A493="AT",sum!B493,"*")</f>
        <v>*</v>
      </c>
      <c r="N500" s="1"/>
      <c r="O500" s="1" t="str">
        <f>IF(sum!A493="AT",sum!G493,"*")</f>
        <v>*</v>
      </c>
      <c r="R500" s="1" t="s">
        <v>137</v>
      </c>
      <c r="S500" s="1" t="s">
        <v>138</v>
      </c>
      <c r="T500" s="1">
        <v>2035</v>
      </c>
      <c r="U500" s="1" t="str">
        <f>IF(sum!A493="BC",sum!B493,"*")</f>
        <v>*</v>
      </c>
      <c r="V500" s="1"/>
      <c r="W500" s="1" t="str">
        <f>IF(sum!A493="BC",sum!G493,"*")</f>
        <v>*</v>
      </c>
      <c r="Z500" s="1" t="s">
        <v>137</v>
      </c>
      <c r="AA500" s="1" t="s">
        <v>138</v>
      </c>
      <c r="AB500" s="1">
        <v>2035</v>
      </c>
      <c r="AC500" s="1" t="str">
        <f>IF(sum!A493="MA",sum!B493,"*")</f>
        <v>*</v>
      </c>
      <c r="AD500" s="1"/>
      <c r="AE500" s="1" t="str">
        <f>IF(sum!A493="MA",sum!G493,"*")</f>
        <v>*</v>
      </c>
      <c r="AH500" s="1" t="s">
        <v>137</v>
      </c>
      <c r="AI500" s="1" t="s">
        <v>138</v>
      </c>
      <c r="AJ500" s="1">
        <v>2035</v>
      </c>
      <c r="AK500" s="1" t="str">
        <f>IF(sum!A493="ON",sum!B493,"*")</f>
        <v>R_ES-SH-SD_GAS_HE1</v>
      </c>
      <c r="AL500" s="1"/>
      <c r="AM500" s="1">
        <f>IF(sum!A493="ON",sum!G493,"*")</f>
        <v>0</v>
      </c>
      <c r="AP500" s="1" t="s">
        <v>137</v>
      </c>
      <c r="AQ500" s="1" t="s">
        <v>138</v>
      </c>
      <c r="AR500" s="1">
        <v>2035</v>
      </c>
      <c r="AS500" s="1" t="str">
        <f>IF(sum!A493="QU",sum!B493,"*")</f>
        <v>*</v>
      </c>
      <c r="AT500" s="1"/>
      <c r="AU500" s="1" t="str">
        <f>IF(sum!A493="QU",sum!G493,"*")</f>
        <v>*</v>
      </c>
      <c r="AX500" s="1" t="s">
        <v>137</v>
      </c>
      <c r="AY500" s="1" t="s">
        <v>138</v>
      </c>
      <c r="AZ500" s="1">
        <v>2035</v>
      </c>
      <c r="BA500" s="1" t="str">
        <f>IF(sum!A493="SA",sum!B493,"*")</f>
        <v>*</v>
      </c>
      <c r="BB500" s="1"/>
      <c r="BC500" s="1" t="str">
        <f>IF(sum!A493="SA",sum!G493,"*")</f>
        <v>*</v>
      </c>
    </row>
    <row r="501" spans="2:55">
      <c r="B501" s="4" t="s">
        <v>137</v>
      </c>
      <c r="C501" s="4" t="s">
        <v>138</v>
      </c>
      <c r="D501" s="4">
        <v>2035</v>
      </c>
      <c r="J501" s="4" t="s">
        <v>137</v>
      </c>
      <c r="K501" s="4" t="s">
        <v>138</v>
      </c>
      <c r="L501" s="4">
        <v>2035</v>
      </c>
      <c r="M501" s="1" t="str">
        <f>IF(sum!A494="AT",sum!B494,"*")</f>
        <v>*</v>
      </c>
      <c r="N501" s="1"/>
      <c r="O501" s="1" t="str">
        <f>IF(sum!A494="AT",sum!G494,"*")</f>
        <v>*</v>
      </c>
      <c r="R501" s="4" t="s">
        <v>137</v>
      </c>
      <c r="S501" s="4" t="s">
        <v>138</v>
      </c>
      <c r="T501" s="4">
        <v>2035</v>
      </c>
      <c r="U501" s="1" t="str">
        <f>IF(sum!A494="BC",sum!B494,"*")</f>
        <v>*</v>
      </c>
      <c r="V501" s="1"/>
      <c r="W501" s="1" t="str">
        <f>IF(sum!A494="BC",sum!G494,"*")</f>
        <v>*</v>
      </c>
      <c r="Z501" s="4" t="s">
        <v>137</v>
      </c>
      <c r="AA501" s="4" t="s">
        <v>138</v>
      </c>
      <c r="AB501" s="4">
        <v>2035</v>
      </c>
      <c r="AC501" s="1" t="str">
        <f>IF(sum!A494="MA",sum!B494,"*")</f>
        <v>*</v>
      </c>
      <c r="AD501" s="1"/>
      <c r="AE501" s="1" t="str">
        <f>IF(sum!A494="MA",sum!G494,"*")</f>
        <v>*</v>
      </c>
      <c r="AH501" s="4" t="s">
        <v>137</v>
      </c>
      <c r="AI501" s="4" t="s">
        <v>138</v>
      </c>
      <c r="AJ501" s="4">
        <v>2035</v>
      </c>
      <c r="AK501" s="1" t="str">
        <f>IF(sum!A494="ON",sum!B494,"*")</f>
        <v>R_ES-SH-SD_HET1</v>
      </c>
      <c r="AL501" s="1"/>
      <c r="AM501" s="1">
        <f>IF(sum!A494="ON",sum!G494,"*")</f>
        <v>0</v>
      </c>
      <c r="AP501" s="4" t="s">
        <v>137</v>
      </c>
      <c r="AQ501" s="4" t="s">
        <v>138</v>
      </c>
      <c r="AR501" s="4">
        <v>2035</v>
      </c>
      <c r="AS501" s="1" t="str">
        <f>IF(sum!A494="QU",sum!B494,"*")</f>
        <v>*</v>
      </c>
      <c r="AT501" s="1"/>
      <c r="AU501" s="1" t="str">
        <f>IF(sum!A494="QU",sum!G494,"*")</f>
        <v>*</v>
      </c>
      <c r="AX501" s="4" t="s">
        <v>137</v>
      </c>
      <c r="AY501" s="4" t="s">
        <v>138</v>
      </c>
      <c r="AZ501" s="4">
        <v>2035</v>
      </c>
      <c r="BA501" s="1" t="str">
        <f>IF(sum!A494="SA",sum!B494,"*")</f>
        <v>*</v>
      </c>
      <c r="BB501" s="1"/>
      <c r="BC501" s="1" t="str">
        <f>IF(sum!A494="SA",sum!G494,"*")</f>
        <v>*</v>
      </c>
    </row>
    <row r="502" spans="2:55">
      <c r="B502" s="1" t="s">
        <v>137</v>
      </c>
      <c r="C502" s="1" t="s">
        <v>138</v>
      </c>
      <c r="D502" s="1">
        <v>2035</v>
      </c>
      <c r="J502" s="1" t="s">
        <v>137</v>
      </c>
      <c r="K502" s="1" t="s">
        <v>138</v>
      </c>
      <c r="L502" s="1">
        <v>2035</v>
      </c>
      <c r="M502" s="1" t="str">
        <f>IF(sum!A495="AT",sum!B495,"*")</f>
        <v>*</v>
      </c>
      <c r="N502" s="1"/>
      <c r="O502" s="1" t="str">
        <f>IF(sum!A495="AT",sum!G495,"*")</f>
        <v>*</v>
      </c>
      <c r="R502" s="1" t="s">
        <v>137</v>
      </c>
      <c r="S502" s="1" t="s">
        <v>138</v>
      </c>
      <c r="T502" s="1">
        <v>2035</v>
      </c>
      <c r="U502" s="1" t="str">
        <f>IF(sum!A495="BC",sum!B495,"*")</f>
        <v>*</v>
      </c>
      <c r="V502" s="1"/>
      <c r="W502" s="1" t="str">
        <f>IF(sum!A495="BC",sum!G495,"*")</f>
        <v>*</v>
      </c>
      <c r="Z502" s="1" t="s">
        <v>137</v>
      </c>
      <c r="AA502" s="1" t="s">
        <v>138</v>
      </c>
      <c r="AB502" s="1">
        <v>2035</v>
      </c>
      <c r="AC502" s="1" t="str">
        <f>IF(sum!A495="MA",sum!B495,"*")</f>
        <v>*</v>
      </c>
      <c r="AD502" s="1"/>
      <c r="AE502" s="1" t="str">
        <f>IF(sum!A495="MA",sum!G495,"*")</f>
        <v>*</v>
      </c>
      <c r="AH502" s="1" t="s">
        <v>137</v>
      </c>
      <c r="AI502" s="1" t="s">
        <v>138</v>
      </c>
      <c r="AJ502" s="1">
        <v>2035</v>
      </c>
      <c r="AK502" s="1" t="str">
        <f>IF(sum!A495="ON",sum!B495,"*")</f>
        <v>R_ES-WH-AP_GAS1</v>
      </c>
      <c r="AL502" s="1"/>
      <c r="AM502" s="1">
        <f>IF(sum!A495="ON",sum!G495,"*")</f>
        <v>0</v>
      </c>
      <c r="AP502" s="1" t="s">
        <v>137</v>
      </c>
      <c r="AQ502" s="1" t="s">
        <v>138</v>
      </c>
      <c r="AR502" s="1">
        <v>2035</v>
      </c>
      <c r="AS502" s="1" t="str">
        <f>IF(sum!A495="QU",sum!B495,"*")</f>
        <v>*</v>
      </c>
      <c r="AT502" s="1"/>
      <c r="AU502" s="1" t="str">
        <f>IF(sum!A495="QU",sum!G495,"*")</f>
        <v>*</v>
      </c>
      <c r="AX502" s="1" t="s">
        <v>137</v>
      </c>
      <c r="AY502" s="1" t="s">
        <v>138</v>
      </c>
      <c r="AZ502" s="1">
        <v>2035</v>
      </c>
      <c r="BA502" s="1" t="str">
        <f>IF(sum!A495="SA",sum!B495,"*")</f>
        <v>*</v>
      </c>
      <c r="BB502" s="1"/>
      <c r="BC502" s="1" t="str">
        <f>IF(sum!A495="SA",sum!G495,"*")</f>
        <v>*</v>
      </c>
    </row>
    <row r="503" spans="2:55">
      <c r="B503" s="1" t="s">
        <v>137</v>
      </c>
      <c r="C503" s="1" t="s">
        <v>138</v>
      </c>
      <c r="D503" s="1">
        <v>2035</v>
      </c>
      <c r="J503" s="1" t="s">
        <v>137</v>
      </c>
      <c r="K503" s="1" t="s">
        <v>138</v>
      </c>
      <c r="L503" s="1">
        <v>2035</v>
      </c>
      <c r="M503" s="1" t="str">
        <f>IF(sum!A496="AT",sum!B496,"*")</f>
        <v>*</v>
      </c>
      <c r="N503" s="1"/>
      <c r="O503" s="1" t="str">
        <f>IF(sum!A496="AT",sum!G496,"*")</f>
        <v>*</v>
      </c>
      <c r="R503" s="1" t="s">
        <v>137</v>
      </c>
      <c r="S503" s="1" t="s">
        <v>138</v>
      </c>
      <c r="T503" s="1">
        <v>2035</v>
      </c>
      <c r="U503" s="1" t="str">
        <f>IF(sum!A496="BC",sum!B496,"*")</f>
        <v>*</v>
      </c>
      <c r="V503" s="1"/>
      <c r="W503" s="1" t="str">
        <f>IF(sum!A496="BC",sum!G496,"*")</f>
        <v>*</v>
      </c>
      <c r="Z503" s="1" t="s">
        <v>137</v>
      </c>
      <c r="AA503" s="1" t="s">
        <v>138</v>
      </c>
      <c r="AB503" s="1">
        <v>2035</v>
      </c>
      <c r="AC503" s="1" t="str">
        <f>IF(sum!A496="MA",sum!B496,"*")</f>
        <v>*</v>
      </c>
      <c r="AD503" s="1"/>
      <c r="AE503" s="1" t="str">
        <f>IF(sum!A496="MA",sum!G496,"*")</f>
        <v>*</v>
      </c>
      <c r="AH503" s="1" t="s">
        <v>137</v>
      </c>
      <c r="AI503" s="1" t="s">
        <v>138</v>
      </c>
      <c r="AJ503" s="1">
        <v>2035</v>
      </c>
      <c r="AK503" s="1" t="str">
        <f>IF(sum!A496="ON",sum!B496,"*")</f>
        <v>R_ES-WH-AP_STEAM1</v>
      </c>
      <c r="AL503" s="1"/>
      <c r="AM503" s="1">
        <f>IF(sum!A496="ON",sum!G496,"*")</f>
        <v>1.4843172548533301</v>
      </c>
      <c r="AP503" s="4" t="s">
        <v>137</v>
      </c>
      <c r="AQ503" s="4" t="s">
        <v>138</v>
      </c>
      <c r="AR503" s="4">
        <v>2035</v>
      </c>
      <c r="AS503" s="1" t="str">
        <f>IF(sum!A496="QU",sum!B496,"*")</f>
        <v>*</v>
      </c>
      <c r="AT503" s="1"/>
      <c r="AU503" s="1" t="str">
        <f>IF(sum!A496="QU",sum!G496,"*")</f>
        <v>*</v>
      </c>
      <c r="AX503" s="1" t="s">
        <v>137</v>
      </c>
      <c r="AY503" s="1" t="s">
        <v>138</v>
      </c>
      <c r="AZ503" s="1">
        <v>2035</v>
      </c>
      <c r="BA503" s="1" t="str">
        <f>IF(sum!A496="SA",sum!B496,"*")</f>
        <v>*</v>
      </c>
      <c r="BB503" s="1"/>
      <c r="BC503" s="1" t="str">
        <f>IF(sum!A496="SA",sum!G496,"*")</f>
        <v>*</v>
      </c>
    </row>
    <row r="504" spans="2:55">
      <c r="B504" s="4" t="s">
        <v>137</v>
      </c>
      <c r="C504" s="4" t="s">
        <v>138</v>
      </c>
      <c r="D504" s="4">
        <v>2035</v>
      </c>
      <c r="J504" s="4" t="s">
        <v>137</v>
      </c>
      <c r="K504" s="4" t="s">
        <v>138</v>
      </c>
      <c r="L504" s="4">
        <v>2035</v>
      </c>
      <c r="M504" s="1" t="str">
        <f>IF(sum!A497="AT",sum!B497,"*")</f>
        <v>*</v>
      </c>
      <c r="N504" s="1"/>
      <c r="O504" s="1" t="str">
        <f>IF(sum!A497="AT",sum!G497,"*")</f>
        <v>*</v>
      </c>
      <c r="R504" s="4" t="s">
        <v>137</v>
      </c>
      <c r="S504" s="4" t="s">
        <v>138</v>
      </c>
      <c r="T504" s="4">
        <v>2035</v>
      </c>
      <c r="U504" s="1" t="str">
        <f>IF(sum!A497="BC",sum!B497,"*")</f>
        <v>*</v>
      </c>
      <c r="V504" s="1"/>
      <c r="W504" s="1" t="str">
        <f>IF(sum!A497="BC",sum!G497,"*")</f>
        <v>*</v>
      </c>
      <c r="Z504" s="4" t="s">
        <v>137</v>
      </c>
      <c r="AA504" s="4" t="s">
        <v>138</v>
      </c>
      <c r="AB504" s="4">
        <v>2035</v>
      </c>
      <c r="AC504" s="1" t="str">
        <f>IF(sum!A497="MA",sum!B497,"*")</f>
        <v>*</v>
      </c>
      <c r="AD504" s="1"/>
      <c r="AE504" s="1" t="str">
        <f>IF(sum!A497="MA",sum!G497,"*")</f>
        <v>*</v>
      </c>
      <c r="AH504" s="4" t="s">
        <v>137</v>
      </c>
      <c r="AI504" s="4" t="s">
        <v>138</v>
      </c>
      <c r="AJ504" s="4">
        <v>2035</v>
      </c>
      <c r="AK504" s="1" t="str">
        <f>IF(sum!A497="ON",sum!B497,"*")</f>
        <v>R_ES-WH-MOB_GAS1</v>
      </c>
      <c r="AL504" s="1"/>
      <c r="AM504" s="1">
        <f>IF(sum!A497="ON",sum!G497,"*")</f>
        <v>0</v>
      </c>
      <c r="AP504" s="1" t="s">
        <v>137</v>
      </c>
      <c r="AQ504" s="1" t="s">
        <v>138</v>
      </c>
      <c r="AR504" s="1">
        <v>2035</v>
      </c>
      <c r="AS504" s="1" t="str">
        <f>IF(sum!A497="QU",sum!B497,"*")</f>
        <v>*</v>
      </c>
      <c r="AT504" s="1"/>
      <c r="AU504" s="1" t="str">
        <f>IF(sum!A497="QU",sum!G497,"*")</f>
        <v>*</v>
      </c>
      <c r="AX504" s="4" t="s">
        <v>137</v>
      </c>
      <c r="AY504" s="4" t="s">
        <v>138</v>
      </c>
      <c r="AZ504" s="4">
        <v>2035</v>
      </c>
      <c r="BA504" s="1" t="str">
        <f>IF(sum!A497="SA",sum!B497,"*")</f>
        <v>*</v>
      </c>
      <c r="BB504" s="1"/>
      <c r="BC504" s="1" t="str">
        <f>IF(sum!A497="SA",sum!G497,"*")</f>
        <v>*</v>
      </c>
    </row>
    <row r="505" spans="2:55">
      <c r="B505" s="1" t="s">
        <v>137</v>
      </c>
      <c r="C505" s="1" t="s">
        <v>138</v>
      </c>
      <c r="D505" s="1">
        <v>2035</v>
      </c>
      <c r="J505" s="1" t="s">
        <v>137</v>
      </c>
      <c r="K505" s="1" t="s">
        <v>138</v>
      </c>
      <c r="L505" s="1">
        <v>2035</v>
      </c>
      <c r="M505" s="1" t="str">
        <f>IF(sum!A498="AT",sum!B498,"*")</f>
        <v>*</v>
      </c>
      <c r="N505" s="1"/>
      <c r="O505" s="1" t="str">
        <f>IF(sum!A498="AT",sum!G498,"*")</f>
        <v>*</v>
      </c>
      <c r="R505" s="1" t="s">
        <v>137</v>
      </c>
      <c r="S505" s="1" t="s">
        <v>138</v>
      </c>
      <c r="T505" s="1">
        <v>2035</v>
      </c>
      <c r="U505" s="1" t="str">
        <f>IF(sum!A498="BC",sum!B498,"*")</f>
        <v>*</v>
      </c>
      <c r="V505" s="1"/>
      <c r="W505" s="1" t="str">
        <f>IF(sum!A498="BC",sum!G498,"*")</f>
        <v>*</v>
      </c>
      <c r="Z505" s="1" t="s">
        <v>137</v>
      </c>
      <c r="AA505" s="1" t="s">
        <v>138</v>
      </c>
      <c r="AB505" s="1">
        <v>2035</v>
      </c>
      <c r="AC505" s="1" t="str">
        <f>IF(sum!A498="MA",sum!B498,"*")</f>
        <v>*</v>
      </c>
      <c r="AD505" s="1"/>
      <c r="AE505" s="1" t="str">
        <f>IF(sum!A498="MA",sum!G498,"*")</f>
        <v>*</v>
      </c>
      <c r="AH505" s="1" t="s">
        <v>137</v>
      </c>
      <c r="AI505" s="1" t="s">
        <v>138</v>
      </c>
      <c r="AJ505" s="1">
        <v>2035</v>
      </c>
      <c r="AK505" s="1" t="str">
        <f>IF(sum!A498="ON",sum!B498,"*")</f>
        <v>R_ES-WH-MOB_STEAM1</v>
      </c>
      <c r="AL505" s="1"/>
      <c r="AM505" s="1">
        <f>IF(sum!A498="ON",sum!G498,"*")</f>
        <v>1.09241265735949E-2</v>
      </c>
      <c r="AP505" s="4" t="s">
        <v>137</v>
      </c>
      <c r="AQ505" s="4" t="s">
        <v>138</v>
      </c>
      <c r="AR505" s="4">
        <v>2035</v>
      </c>
      <c r="AS505" s="1" t="str">
        <f>IF(sum!A498="QU",sum!B498,"*")</f>
        <v>*</v>
      </c>
      <c r="AT505" s="1"/>
      <c r="AU505" s="1" t="str">
        <f>IF(sum!A498="QU",sum!G498,"*")</f>
        <v>*</v>
      </c>
      <c r="AX505" s="1" t="s">
        <v>137</v>
      </c>
      <c r="AY505" s="1" t="s">
        <v>138</v>
      </c>
      <c r="AZ505" s="1">
        <v>2035</v>
      </c>
      <c r="BA505" s="1" t="str">
        <f>IF(sum!A498="SA",sum!B498,"*")</f>
        <v>*</v>
      </c>
      <c r="BB505" s="1"/>
      <c r="BC505" s="1" t="str">
        <f>IF(sum!A498="SA",sum!G498,"*")</f>
        <v>*</v>
      </c>
    </row>
    <row r="506" spans="2:55">
      <c r="B506" s="1" t="s">
        <v>137</v>
      </c>
      <c r="C506" s="1" t="s">
        <v>138</v>
      </c>
      <c r="D506" s="1">
        <v>2035</v>
      </c>
      <c r="J506" s="1" t="s">
        <v>137</v>
      </c>
      <c r="K506" s="1" t="s">
        <v>138</v>
      </c>
      <c r="L506" s="1">
        <v>2035</v>
      </c>
      <c r="M506" s="1" t="str">
        <f>IF(sum!A499="AT",sum!B499,"*")</f>
        <v>*</v>
      </c>
      <c r="N506" s="1"/>
      <c r="O506" s="1" t="str">
        <f>IF(sum!A499="AT",sum!G499,"*")</f>
        <v>*</v>
      </c>
      <c r="R506" s="1" t="s">
        <v>137</v>
      </c>
      <c r="S506" s="1" t="s">
        <v>138</v>
      </c>
      <c r="T506" s="1">
        <v>2035</v>
      </c>
      <c r="U506" s="1" t="str">
        <f>IF(sum!A499="BC",sum!B499,"*")</f>
        <v>*</v>
      </c>
      <c r="V506" s="1"/>
      <c r="W506" s="1" t="str">
        <f>IF(sum!A499="BC",sum!G499,"*")</f>
        <v>*</v>
      </c>
      <c r="Z506" s="1" t="s">
        <v>137</v>
      </c>
      <c r="AA506" s="1" t="s">
        <v>138</v>
      </c>
      <c r="AB506" s="1">
        <v>2035</v>
      </c>
      <c r="AC506" s="1" t="str">
        <f>IF(sum!A499="MA",sum!B499,"*")</f>
        <v>*</v>
      </c>
      <c r="AD506" s="1"/>
      <c r="AE506" s="1" t="str">
        <f>IF(sum!A499="MA",sum!G499,"*")</f>
        <v>*</v>
      </c>
      <c r="AH506" s="1" t="s">
        <v>137</v>
      </c>
      <c r="AI506" s="1" t="s">
        <v>138</v>
      </c>
      <c r="AJ506" s="1">
        <v>2035</v>
      </c>
      <c r="AK506" s="1" t="str">
        <f>IF(sum!A499="ON",sum!B499,"*")</f>
        <v>R_ES-WH-SA_GAS1</v>
      </c>
      <c r="AL506" s="1"/>
      <c r="AM506" s="1">
        <f>IF(sum!A499="ON",sum!G499,"*")</f>
        <v>0</v>
      </c>
      <c r="AP506" s="1" t="s">
        <v>137</v>
      </c>
      <c r="AQ506" s="1" t="s">
        <v>138</v>
      </c>
      <c r="AR506" s="1">
        <v>2035</v>
      </c>
      <c r="AS506" s="1" t="str">
        <f>IF(sum!A499="QU",sum!B499,"*")</f>
        <v>*</v>
      </c>
      <c r="AT506" s="1"/>
      <c r="AU506" s="1" t="str">
        <f>IF(sum!A499="QU",sum!G499,"*")</f>
        <v>*</v>
      </c>
      <c r="AX506" s="1" t="s">
        <v>137</v>
      </c>
      <c r="AY506" s="1" t="s">
        <v>138</v>
      </c>
      <c r="AZ506" s="1">
        <v>2035</v>
      </c>
      <c r="BA506" s="1" t="str">
        <f>IF(sum!A499="SA",sum!B499,"*")</f>
        <v>*</v>
      </c>
      <c r="BB506" s="1"/>
      <c r="BC506" s="1" t="str">
        <f>IF(sum!A499="SA",sum!G499,"*")</f>
        <v>*</v>
      </c>
    </row>
    <row r="507" spans="2:55">
      <c r="B507" s="4" t="s">
        <v>137</v>
      </c>
      <c r="C507" s="4" t="s">
        <v>138</v>
      </c>
      <c r="D507" s="4">
        <v>2035</v>
      </c>
      <c r="J507" s="4" t="s">
        <v>137</v>
      </c>
      <c r="K507" s="4" t="s">
        <v>138</v>
      </c>
      <c r="L507" s="4">
        <v>2035</v>
      </c>
      <c r="M507" s="1" t="str">
        <f>IF(sum!A500="AT",sum!B500,"*")</f>
        <v>*</v>
      </c>
      <c r="N507" s="1"/>
      <c r="O507" s="1" t="str">
        <f>IF(sum!A500="AT",sum!G500,"*")</f>
        <v>*</v>
      </c>
      <c r="R507" s="4" t="s">
        <v>137</v>
      </c>
      <c r="S507" s="4" t="s">
        <v>138</v>
      </c>
      <c r="T507" s="4">
        <v>2035</v>
      </c>
      <c r="U507" s="1" t="str">
        <f>IF(sum!A500="BC",sum!B500,"*")</f>
        <v>*</v>
      </c>
      <c r="V507" s="1"/>
      <c r="W507" s="1" t="str">
        <f>IF(sum!A500="BC",sum!G500,"*")</f>
        <v>*</v>
      </c>
      <c r="Z507" s="4" t="s">
        <v>137</v>
      </c>
      <c r="AA507" s="4" t="s">
        <v>138</v>
      </c>
      <c r="AB507" s="4">
        <v>2035</v>
      </c>
      <c r="AC507" s="1" t="str">
        <f>IF(sum!A500="MA",sum!B500,"*")</f>
        <v>*</v>
      </c>
      <c r="AD507" s="1"/>
      <c r="AE507" s="1" t="str">
        <f>IF(sum!A500="MA",sum!G500,"*")</f>
        <v>*</v>
      </c>
      <c r="AH507" s="4" t="s">
        <v>137</v>
      </c>
      <c r="AI507" s="4" t="s">
        <v>138</v>
      </c>
      <c r="AJ507" s="4">
        <v>2035</v>
      </c>
      <c r="AK507" s="1" t="str">
        <f>IF(sum!A500="ON",sum!B500,"*")</f>
        <v>R_ES-WH-SA_STEAM1</v>
      </c>
      <c r="AL507" s="1"/>
      <c r="AM507" s="1">
        <f>IF(sum!A500="ON",sum!G500,"*")</f>
        <v>0.69943986425927995</v>
      </c>
      <c r="AP507" s="4" t="s">
        <v>137</v>
      </c>
      <c r="AQ507" s="4" t="s">
        <v>138</v>
      </c>
      <c r="AR507" s="4">
        <v>2035</v>
      </c>
      <c r="AS507" s="1" t="str">
        <f>IF(sum!A500="QU",sum!B500,"*")</f>
        <v>*</v>
      </c>
      <c r="AT507" s="1"/>
      <c r="AU507" s="1" t="str">
        <f>IF(sum!A500="QU",sum!G500,"*")</f>
        <v>*</v>
      </c>
      <c r="AX507" s="4" t="s">
        <v>137</v>
      </c>
      <c r="AY507" s="4" t="s">
        <v>138</v>
      </c>
      <c r="AZ507" s="4">
        <v>2035</v>
      </c>
      <c r="BA507" s="1" t="str">
        <f>IF(sum!A500="SA",sum!B500,"*")</f>
        <v>*</v>
      </c>
      <c r="BB507" s="1"/>
      <c r="BC507" s="1" t="str">
        <f>IF(sum!A500="SA",sum!G500,"*")</f>
        <v>*</v>
      </c>
    </row>
    <row r="508" spans="2:55">
      <c r="B508" s="1" t="s">
        <v>137</v>
      </c>
      <c r="C508" s="1" t="s">
        <v>138</v>
      </c>
      <c r="D508" s="1">
        <v>2035</v>
      </c>
      <c r="J508" s="1" t="s">
        <v>137</v>
      </c>
      <c r="K508" s="1" t="s">
        <v>138</v>
      </c>
      <c r="L508" s="1">
        <v>2035</v>
      </c>
      <c r="M508" s="1" t="str">
        <f>IF(sum!A501="AT",sum!B501,"*")</f>
        <v>*</v>
      </c>
      <c r="N508" s="1"/>
      <c r="O508" s="1" t="str">
        <f>IF(sum!A501="AT",sum!G501,"*")</f>
        <v>*</v>
      </c>
      <c r="R508" s="1" t="s">
        <v>137</v>
      </c>
      <c r="S508" s="1" t="s">
        <v>138</v>
      </c>
      <c r="T508" s="1">
        <v>2035</v>
      </c>
      <c r="U508" s="1" t="str">
        <f>IF(sum!A501="BC",sum!B501,"*")</f>
        <v>*</v>
      </c>
      <c r="V508" s="1"/>
      <c r="W508" s="1" t="str">
        <f>IF(sum!A501="BC",sum!G501,"*")</f>
        <v>*</v>
      </c>
      <c r="Z508" s="1" t="s">
        <v>137</v>
      </c>
      <c r="AA508" s="1" t="s">
        <v>138</v>
      </c>
      <c r="AB508" s="1">
        <v>2035</v>
      </c>
      <c r="AC508" s="1" t="str">
        <f>IF(sum!A501="MA",sum!B501,"*")</f>
        <v>*</v>
      </c>
      <c r="AD508" s="1"/>
      <c r="AE508" s="1" t="str">
        <f>IF(sum!A501="MA",sum!G501,"*")</f>
        <v>*</v>
      </c>
      <c r="AH508" s="1" t="s">
        <v>137</v>
      </c>
      <c r="AI508" s="1" t="s">
        <v>138</v>
      </c>
      <c r="AJ508" s="1">
        <v>2035</v>
      </c>
      <c r="AK508" s="1" t="str">
        <f>IF(sum!A501="ON",sum!B501,"*")</f>
        <v>R_ES-WH-SD_COAPRO1</v>
      </c>
      <c r="AL508" s="1"/>
      <c r="AM508" s="1">
        <f>IF(sum!A501="ON",sum!G501,"*")</f>
        <v>0</v>
      </c>
      <c r="AP508" s="1" t="s">
        <v>137</v>
      </c>
      <c r="AQ508" s="1" t="s">
        <v>138</v>
      </c>
      <c r="AR508" s="1">
        <v>2035</v>
      </c>
      <c r="AS508" s="1" t="str">
        <f>IF(sum!A501="QU",sum!B501,"*")</f>
        <v>*</v>
      </c>
      <c r="AT508" s="1"/>
      <c r="AU508" s="1" t="str">
        <f>IF(sum!A501="QU",sum!G501,"*")</f>
        <v>*</v>
      </c>
      <c r="AX508" s="1" t="s">
        <v>137</v>
      </c>
      <c r="AY508" s="1" t="s">
        <v>138</v>
      </c>
      <c r="AZ508" s="1">
        <v>2035</v>
      </c>
      <c r="BA508" s="1" t="str">
        <f>IF(sum!A501="SA",sum!B501,"*")</f>
        <v>*</v>
      </c>
      <c r="BB508" s="1"/>
      <c r="BC508" s="1" t="str">
        <f>IF(sum!A501="SA",sum!G501,"*")</f>
        <v>*</v>
      </c>
    </row>
    <row r="509" spans="2:55">
      <c r="B509" s="1" t="s">
        <v>137</v>
      </c>
      <c r="C509" s="1" t="s">
        <v>138</v>
      </c>
      <c r="D509" s="1">
        <v>2035</v>
      </c>
      <c r="J509" s="1" t="s">
        <v>137</v>
      </c>
      <c r="K509" s="1" t="s">
        <v>138</v>
      </c>
      <c r="L509" s="1">
        <v>2035</v>
      </c>
      <c r="M509" s="1" t="str">
        <f>IF(sum!A502="AT",sum!B502,"*")</f>
        <v>*</v>
      </c>
      <c r="N509" s="1"/>
      <c r="O509" s="1" t="str">
        <f>IF(sum!A502="AT",sum!G502,"*")</f>
        <v>*</v>
      </c>
      <c r="R509" s="1" t="s">
        <v>137</v>
      </c>
      <c r="S509" s="1" t="s">
        <v>138</v>
      </c>
      <c r="T509" s="1">
        <v>2035</v>
      </c>
      <c r="U509" s="1" t="str">
        <f>IF(sum!A502="BC",sum!B502,"*")</f>
        <v>*</v>
      </c>
      <c r="V509" s="1"/>
      <c r="W509" s="1" t="str">
        <f>IF(sum!A502="BC",sum!G502,"*")</f>
        <v>*</v>
      </c>
      <c r="Z509" s="1" t="s">
        <v>137</v>
      </c>
      <c r="AA509" s="1" t="s">
        <v>138</v>
      </c>
      <c r="AB509" s="1">
        <v>2035</v>
      </c>
      <c r="AC509" s="1" t="str">
        <f>IF(sum!A502="MA",sum!B502,"*")</f>
        <v>*</v>
      </c>
      <c r="AD509" s="1"/>
      <c r="AE509" s="1" t="str">
        <f>IF(sum!A502="MA",sum!G502,"*")</f>
        <v>*</v>
      </c>
      <c r="AH509" s="1" t="s">
        <v>137</v>
      </c>
      <c r="AI509" s="1" t="s">
        <v>138</v>
      </c>
      <c r="AJ509" s="1">
        <v>2035</v>
      </c>
      <c r="AK509" s="1" t="str">
        <f>IF(sum!A502="ON",sum!B502,"*")</f>
        <v>R_ES-WH-SD_STEAM1</v>
      </c>
      <c r="AL509" s="1"/>
      <c r="AM509" s="1">
        <f>IF(sum!A502="ON",sum!G502,"*")</f>
        <v>1.6218140462264701</v>
      </c>
      <c r="AP509" s="4" t="s">
        <v>137</v>
      </c>
      <c r="AQ509" s="4" t="s">
        <v>138</v>
      </c>
      <c r="AR509" s="4">
        <v>2035</v>
      </c>
      <c r="AS509" s="1" t="str">
        <f>IF(sum!A502="QU",sum!B502,"*")</f>
        <v>*</v>
      </c>
      <c r="AT509" s="1"/>
      <c r="AU509" s="1" t="str">
        <f>IF(sum!A502="QU",sum!G502,"*")</f>
        <v>*</v>
      </c>
      <c r="AX509" s="1" t="s">
        <v>137</v>
      </c>
      <c r="AY509" s="1" t="s">
        <v>138</v>
      </c>
      <c r="AZ509" s="1">
        <v>2035</v>
      </c>
      <c r="BA509" s="1" t="str">
        <f>IF(sum!A502="SA",sum!B502,"*")</f>
        <v>*</v>
      </c>
      <c r="BB509" s="1"/>
      <c r="BC509" s="1" t="str">
        <f>IF(sum!A502="SA",sum!G502,"*")</f>
        <v>*</v>
      </c>
    </row>
    <row r="510" spans="2:55">
      <c r="B510" s="4" t="s">
        <v>137</v>
      </c>
      <c r="C510" s="4" t="s">
        <v>138</v>
      </c>
      <c r="D510" s="4">
        <v>2035</v>
      </c>
      <c r="J510" s="4" t="s">
        <v>137</v>
      </c>
      <c r="K510" s="4" t="s">
        <v>138</v>
      </c>
      <c r="L510" s="4">
        <v>2035</v>
      </c>
      <c r="M510" s="1" t="str">
        <f>IF(sum!A503="AT",sum!B503,"*")</f>
        <v>*</v>
      </c>
      <c r="N510" s="1"/>
      <c r="O510" s="1" t="str">
        <f>IF(sum!A503="AT",sum!G503,"*")</f>
        <v>*</v>
      </c>
      <c r="R510" s="4" t="s">
        <v>137</v>
      </c>
      <c r="S510" s="4" t="s">
        <v>138</v>
      </c>
      <c r="T510" s="4">
        <v>2035</v>
      </c>
      <c r="U510" s="1" t="str">
        <f>IF(sum!A503="BC",sum!B503,"*")</f>
        <v>*</v>
      </c>
      <c r="V510" s="1"/>
      <c r="W510" s="1" t="str">
        <f>IF(sum!A503="BC",sum!G503,"*")</f>
        <v>*</v>
      </c>
      <c r="Z510" s="4" t="s">
        <v>137</v>
      </c>
      <c r="AA510" s="4" t="s">
        <v>138</v>
      </c>
      <c r="AB510" s="4">
        <v>2035</v>
      </c>
      <c r="AC510" s="1" t="str">
        <f>IF(sum!A503="MA",sum!B503,"*")</f>
        <v>*</v>
      </c>
      <c r="AD510" s="1"/>
      <c r="AE510" s="1" t="str">
        <f>IF(sum!A503="MA",sum!G503,"*")</f>
        <v>*</v>
      </c>
      <c r="AH510" s="4" t="s">
        <v>137</v>
      </c>
      <c r="AI510" s="4" t="s">
        <v>138</v>
      </c>
      <c r="AJ510" s="4">
        <v>2035</v>
      </c>
      <c r="AK510" s="1" t="str">
        <f>IF(sum!A503="ON",sum!B503,"*")</f>
        <v>RTS-AuxiliaryEquip_ELE1</v>
      </c>
      <c r="AL510" s="1"/>
      <c r="AM510" s="1">
        <f>IF(sum!A503="ON",sum!G503,"*")</f>
        <v>0.71522488925868899</v>
      </c>
      <c r="AP510" s="1" t="s">
        <v>137</v>
      </c>
      <c r="AQ510" s="1" t="s">
        <v>138</v>
      </c>
      <c r="AR510" s="1">
        <v>2035</v>
      </c>
      <c r="AS510" s="1" t="str">
        <f>IF(sum!A503="QU",sum!B503,"*")</f>
        <v>*</v>
      </c>
      <c r="AT510" s="1"/>
      <c r="AU510" s="1" t="str">
        <f>IF(sum!A503="QU",sum!G503,"*")</f>
        <v>*</v>
      </c>
      <c r="AX510" s="4" t="s">
        <v>137</v>
      </c>
      <c r="AY510" s="4" t="s">
        <v>138</v>
      </c>
      <c r="AZ510" s="4">
        <v>2035</v>
      </c>
      <c r="BA510" s="1" t="str">
        <f>IF(sum!A503="SA",sum!B503,"*")</f>
        <v>*</v>
      </c>
      <c r="BB510" s="1"/>
      <c r="BC510" s="1" t="str">
        <f>IF(sum!A503="SA",sum!G503,"*")</f>
        <v>*</v>
      </c>
    </row>
    <row r="511" spans="2:55">
      <c r="B511" s="1" t="s">
        <v>137</v>
      </c>
      <c r="C511" s="1" t="s">
        <v>138</v>
      </c>
      <c r="D511" s="1">
        <v>2035</v>
      </c>
      <c r="J511" s="1" t="s">
        <v>137</v>
      </c>
      <c r="K511" s="1" t="s">
        <v>138</v>
      </c>
      <c r="L511" s="1">
        <v>2035</v>
      </c>
      <c r="M511" s="1" t="str">
        <f>IF(sum!A504="AT",sum!B504,"*")</f>
        <v>*</v>
      </c>
      <c r="N511" s="1"/>
      <c r="O511" s="1" t="str">
        <f>IF(sum!A504="AT",sum!G504,"*")</f>
        <v>*</v>
      </c>
      <c r="R511" s="1" t="s">
        <v>137</v>
      </c>
      <c r="S511" s="1" t="s">
        <v>138</v>
      </c>
      <c r="T511" s="1">
        <v>2035</v>
      </c>
      <c r="U511" s="1" t="str">
        <f>IF(sum!A504="BC",sum!B504,"*")</f>
        <v>*</v>
      </c>
      <c r="V511" s="1"/>
      <c r="W511" s="1" t="str">
        <f>IF(sum!A504="BC",sum!G504,"*")</f>
        <v>*</v>
      </c>
      <c r="Z511" s="1" t="s">
        <v>137</v>
      </c>
      <c r="AA511" s="1" t="s">
        <v>138</v>
      </c>
      <c r="AB511" s="1">
        <v>2035</v>
      </c>
      <c r="AC511" s="1" t="str">
        <f>IF(sum!A504="MA",sum!B504,"*")</f>
        <v>*</v>
      </c>
      <c r="AD511" s="1"/>
      <c r="AE511" s="1" t="str">
        <f>IF(sum!A504="MA",sum!G504,"*")</f>
        <v>*</v>
      </c>
      <c r="AH511" s="1" t="s">
        <v>137</v>
      </c>
      <c r="AI511" s="1" t="s">
        <v>138</v>
      </c>
      <c r="AJ511" s="1">
        <v>2035</v>
      </c>
      <c r="AK511" s="1" t="str">
        <f>IF(sum!A504="ON",sum!B504,"*")</f>
        <v>RTS-AuxiliaryMot_ELE1</v>
      </c>
      <c r="AL511" s="1"/>
      <c r="AM511" s="1">
        <f>IF(sum!A504="ON",sum!G504,"*")</f>
        <v>0.30820873482531602</v>
      </c>
      <c r="AP511" s="4" t="s">
        <v>137</v>
      </c>
      <c r="AQ511" s="4" t="s">
        <v>138</v>
      </c>
      <c r="AR511" s="4">
        <v>2035</v>
      </c>
      <c r="AS511" s="1" t="str">
        <f>IF(sum!A504="QU",sum!B504,"*")</f>
        <v>*</v>
      </c>
      <c r="AT511" s="1"/>
      <c r="AU511" s="1" t="str">
        <f>IF(sum!A504="QU",sum!G504,"*")</f>
        <v>*</v>
      </c>
      <c r="AX511" s="1" t="s">
        <v>137</v>
      </c>
      <c r="AY511" s="1" t="s">
        <v>138</v>
      </c>
      <c r="AZ511" s="1">
        <v>2035</v>
      </c>
      <c r="BA511" s="1" t="str">
        <f>IF(sum!A504="SA",sum!B504,"*")</f>
        <v>*</v>
      </c>
      <c r="BB511" s="1"/>
      <c r="BC511" s="1" t="str">
        <f>IF(sum!A504="SA",sum!G504,"*")</f>
        <v>*</v>
      </c>
    </row>
    <row r="512" spans="2:55">
      <c r="B512" s="1" t="s">
        <v>137</v>
      </c>
      <c r="C512" s="1" t="s">
        <v>138</v>
      </c>
      <c r="D512" s="1">
        <v>2035</v>
      </c>
      <c r="J512" s="1" t="s">
        <v>137</v>
      </c>
      <c r="K512" s="1" t="s">
        <v>138</v>
      </c>
      <c r="L512" s="1">
        <v>2035</v>
      </c>
      <c r="M512" s="1" t="str">
        <f>IF(sum!A505="AT",sum!B505,"*")</f>
        <v>*</v>
      </c>
      <c r="N512" s="1"/>
      <c r="O512" s="1" t="str">
        <f>IF(sum!A505="AT",sum!G505,"*")</f>
        <v>*</v>
      </c>
      <c r="R512" s="1" t="s">
        <v>137</v>
      </c>
      <c r="S512" s="1" t="s">
        <v>138</v>
      </c>
      <c r="T512" s="1">
        <v>2035</v>
      </c>
      <c r="U512" s="1" t="str">
        <f>IF(sum!A505="BC",sum!B505,"*")</f>
        <v>*</v>
      </c>
      <c r="V512" s="1"/>
      <c r="W512" s="1" t="str">
        <f>IF(sum!A505="BC",sum!G505,"*")</f>
        <v>*</v>
      </c>
      <c r="Z512" s="1" t="s">
        <v>137</v>
      </c>
      <c r="AA512" s="1" t="s">
        <v>138</v>
      </c>
      <c r="AB512" s="1">
        <v>2035</v>
      </c>
      <c r="AC512" s="1" t="str">
        <f>IF(sum!A505="MA",sum!B505,"*")</f>
        <v>*</v>
      </c>
      <c r="AD512" s="1"/>
      <c r="AE512" s="1" t="str">
        <f>IF(sum!A505="MA",sum!G505,"*")</f>
        <v>*</v>
      </c>
      <c r="AH512" s="1" t="s">
        <v>137</v>
      </c>
      <c r="AI512" s="1" t="s">
        <v>138</v>
      </c>
      <c r="AJ512" s="1">
        <v>2035</v>
      </c>
      <c r="AK512" s="1" t="str">
        <f>IF(sum!A505="ON",sum!B505,"*")</f>
        <v>RTS-Light_ELE1</v>
      </c>
      <c r="AL512" s="1"/>
      <c r="AM512" s="1">
        <f>IF(sum!A505="ON",sum!G505,"*")</f>
        <v>1.59975009980759</v>
      </c>
      <c r="AP512" s="1" t="s">
        <v>137</v>
      </c>
      <c r="AQ512" s="1" t="s">
        <v>138</v>
      </c>
      <c r="AR512" s="1">
        <v>2035</v>
      </c>
      <c r="AS512" s="1" t="str">
        <f>IF(sum!A505="QU",sum!B505,"*")</f>
        <v>*</v>
      </c>
      <c r="AT512" s="1"/>
      <c r="AU512" s="1" t="str">
        <f>IF(sum!A505="QU",sum!G505,"*")</f>
        <v>*</v>
      </c>
      <c r="AX512" s="1" t="s">
        <v>137</v>
      </c>
      <c r="AY512" s="1" t="s">
        <v>138</v>
      </c>
      <c r="AZ512" s="1">
        <v>2035</v>
      </c>
      <c r="BA512" s="1" t="str">
        <f>IF(sum!A505="SA",sum!B505,"*")</f>
        <v>*</v>
      </c>
      <c r="BB512" s="1"/>
      <c r="BC512" s="1" t="str">
        <f>IF(sum!A505="SA",sum!G505,"*")</f>
        <v>*</v>
      </c>
    </row>
    <row r="513" spans="2:55">
      <c r="B513" s="4" t="s">
        <v>137</v>
      </c>
      <c r="C513" s="4" t="s">
        <v>138</v>
      </c>
      <c r="D513" s="4">
        <v>2035</v>
      </c>
      <c r="J513" s="4" t="s">
        <v>137</v>
      </c>
      <c r="K513" s="4" t="s">
        <v>138</v>
      </c>
      <c r="L513" s="4">
        <v>2035</v>
      </c>
      <c r="M513" s="1" t="str">
        <f>IF(sum!A506="AT",sum!B506,"*")</f>
        <v>*</v>
      </c>
      <c r="N513" s="1"/>
      <c r="O513" s="1" t="str">
        <f>IF(sum!A506="AT",sum!G506,"*")</f>
        <v>*</v>
      </c>
      <c r="R513" s="4" t="s">
        <v>137</v>
      </c>
      <c r="S513" s="4" t="s">
        <v>138</v>
      </c>
      <c r="T513" s="4">
        <v>2035</v>
      </c>
      <c r="U513" s="1" t="str">
        <f>IF(sum!A506="BC",sum!B506,"*")</f>
        <v>*</v>
      </c>
      <c r="V513" s="1"/>
      <c r="W513" s="1" t="str">
        <f>IF(sum!A506="BC",sum!G506,"*")</f>
        <v>*</v>
      </c>
      <c r="Z513" s="4" t="s">
        <v>137</v>
      </c>
      <c r="AA513" s="4" t="s">
        <v>138</v>
      </c>
      <c r="AB513" s="4">
        <v>2035</v>
      </c>
      <c r="AC513" s="1" t="str">
        <f>IF(sum!A506="MA",sum!B506,"*")</f>
        <v>*</v>
      </c>
      <c r="AD513" s="1"/>
      <c r="AE513" s="1" t="str">
        <f>IF(sum!A506="MA",sum!G506,"*")</f>
        <v>*</v>
      </c>
      <c r="AH513" s="4" t="s">
        <v>137</v>
      </c>
      <c r="AI513" s="4" t="s">
        <v>138</v>
      </c>
      <c r="AJ513" s="4">
        <v>2035</v>
      </c>
      <c r="AK513" s="1" t="str">
        <f>IF(sum!A506="ON",sum!B506,"*")</f>
        <v>RTS-SpCool_ELE1</v>
      </c>
      <c r="AL513" s="1"/>
      <c r="AM513" s="1">
        <f>IF(sum!A506="ON",sum!G506,"*")</f>
        <v>0.73383032101265699</v>
      </c>
      <c r="AP513" s="4" t="s">
        <v>137</v>
      </c>
      <c r="AQ513" s="4" t="s">
        <v>138</v>
      </c>
      <c r="AR513" s="4">
        <v>2035</v>
      </c>
      <c r="AS513" s="1" t="str">
        <f>IF(sum!A506="QU",sum!B506,"*")</f>
        <v>*</v>
      </c>
      <c r="AT513" s="1"/>
      <c r="AU513" s="1" t="str">
        <f>IF(sum!A506="QU",sum!G506,"*")</f>
        <v>*</v>
      </c>
      <c r="AX513" s="4" t="s">
        <v>137</v>
      </c>
      <c r="AY513" s="4" t="s">
        <v>138</v>
      </c>
      <c r="AZ513" s="4">
        <v>2035</v>
      </c>
      <c r="BA513" s="1" t="str">
        <f>IF(sum!A506="SA",sum!B506,"*")</f>
        <v>*</v>
      </c>
      <c r="BB513" s="1"/>
      <c r="BC513" s="1" t="str">
        <f>IF(sum!A506="SA",sum!G506,"*")</f>
        <v>*</v>
      </c>
    </row>
    <row r="514" spans="2:55">
      <c r="B514" s="1" t="s">
        <v>137</v>
      </c>
      <c r="C514" s="1" t="s">
        <v>138</v>
      </c>
      <c r="D514" s="1">
        <v>2035</v>
      </c>
      <c r="J514" s="1" t="s">
        <v>137</v>
      </c>
      <c r="K514" s="1" t="s">
        <v>138</v>
      </c>
      <c r="L514" s="1">
        <v>2035</v>
      </c>
      <c r="M514" s="1" t="str">
        <f>IF(sum!A507="AT",sum!B507,"*")</f>
        <v>*</v>
      </c>
      <c r="N514" s="1"/>
      <c r="O514" s="1" t="str">
        <f>IF(sum!A507="AT",sum!G507,"*")</f>
        <v>*</v>
      </c>
      <c r="R514" s="1" t="s">
        <v>137</v>
      </c>
      <c r="S514" s="1" t="s">
        <v>138</v>
      </c>
      <c r="T514" s="1">
        <v>2035</v>
      </c>
      <c r="U514" s="1" t="str">
        <f>IF(sum!A507="BC",sum!B507,"*")</f>
        <v>*</v>
      </c>
      <c r="V514" s="1"/>
      <c r="W514" s="1" t="str">
        <f>IF(sum!A507="BC",sum!G507,"*")</f>
        <v>*</v>
      </c>
      <c r="Z514" s="1" t="s">
        <v>137</v>
      </c>
      <c r="AA514" s="1" t="s">
        <v>138</v>
      </c>
      <c r="AB514" s="1">
        <v>2035</v>
      </c>
      <c r="AC514" s="1" t="str">
        <f>IF(sum!A507="MA",sum!B507,"*")</f>
        <v>*</v>
      </c>
      <c r="AD514" s="1"/>
      <c r="AE514" s="1" t="str">
        <f>IF(sum!A507="MA",sum!G507,"*")</f>
        <v>*</v>
      </c>
      <c r="AH514" s="1" t="s">
        <v>137</v>
      </c>
      <c r="AI514" s="1" t="s">
        <v>138</v>
      </c>
      <c r="AJ514" s="1">
        <v>2035</v>
      </c>
      <c r="AK514" s="1" t="str">
        <f>IF(sum!A507="ON",sum!B507,"*")</f>
        <v>RTS-SpHeat_ELE1</v>
      </c>
      <c r="AL514" s="1"/>
      <c r="AM514" s="1">
        <f>IF(sum!A507="ON",sum!G507,"*")</f>
        <v>3.4149696950802202</v>
      </c>
      <c r="AP514" s="1" t="s">
        <v>137</v>
      </c>
      <c r="AQ514" s="1" t="s">
        <v>138</v>
      </c>
      <c r="AR514" s="1">
        <v>2035</v>
      </c>
      <c r="AS514" s="1" t="str">
        <f>IF(sum!A507="QU",sum!B507,"*")</f>
        <v>*</v>
      </c>
      <c r="AT514" s="1"/>
      <c r="AU514" s="1" t="str">
        <f>IF(sum!A507="QU",sum!G507,"*")</f>
        <v>*</v>
      </c>
      <c r="AX514" s="1" t="s">
        <v>137</v>
      </c>
      <c r="AY514" s="1" t="s">
        <v>138</v>
      </c>
      <c r="AZ514" s="1">
        <v>2035</v>
      </c>
      <c r="BA514" s="1" t="str">
        <f>IF(sum!A507="SA",sum!B507,"*")</f>
        <v>*</v>
      </c>
      <c r="BB514" s="1"/>
      <c r="BC514" s="1" t="str">
        <f>IF(sum!A507="SA",sum!G507,"*")</f>
        <v>*</v>
      </c>
    </row>
    <row r="515" spans="2:55">
      <c r="B515" s="1" t="s">
        <v>137</v>
      </c>
      <c r="C515" s="1" t="s">
        <v>138</v>
      </c>
      <c r="D515" s="1">
        <v>2035</v>
      </c>
      <c r="J515" s="1" t="s">
        <v>137</v>
      </c>
      <c r="K515" s="1" t="s">
        <v>138</v>
      </c>
      <c r="L515" s="1">
        <v>2035</v>
      </c>
      <c r="M515" s="1" t="str">
        <f>IF(sum!A508="AT",sum!B508,"*")</f>
        <v>*</v>
      </c>
      <c r="N515" s="1"/>
      <c r="O515" s="1" t="str">
        <f>IF(sum!A508="AT",sum!G508,"*")</f>
        <v>*</v>
      </c>
      <c r="R515" s="1" t="s">
        <v>137</v>
      </c>
      <c r="S515" s="1" t="s">
        <v>138</v>
      </c>
      <c r="T515" s="1">
        <v>2035</v>
      </c>
      <c r="U515" s="1" t="str">
        <f>IF(sum!A508="BC",sum!B508,"*")</f>
        <v>*</v>
      </c>
      <c r="V515" s="1"/>
      <c r="W515" s="1" t="str">
        <f>IF(sum!A508="BC",sum!G508,"*")</f>
        <v>*</v>
      </c>
      <c r="Z515" s="1" t="s">
        <v>137</v>
      </c>
      <c r="AA515" s="1" t="s">
        <v>138</v>
      </c>
      <c r="AB515" s="1">
        <v>2035</v>
      </c>
      <c r="AC515" s="1" t="str">
        <f>IF(sum!A508="MA",sum!B508,"*")</f>
        <v>*</v>
      </c>
      <c r="AD515" s="1"/>
      <c r="AE515" s="1" t="str">
        <f>IF(sum!A508="MA",sum!G508,"*")</f>
        <v>*</v>
      </c>
      <c r="AH515" s="1" t="s">
        <v>137</v>
      </c>
      <c r="AI515" s="1" t="s">
        <v>138</v>
      </c>
      <c r="AJ515" s="1">
        <v>2035</v>
      </c>
      <c r="AK515" s="1" t="str">
        <f>IF(sum!A508="ON",sum!B508,"*")</f>
        <v>RTS-WaterHeat_ELE1</v>
      </c>
      <c r="AL515" s="1"/>
      <c r="AM515" s="1">
        <f>IF(sum!A508="ON",sum!G508,"*")</f>
        <v>0.43140548875920998</v>
      </c>
      <c r="AP515" s="4" t="s">
        <v>137</v>
      </c>
      <c r="AQ515" s="4" t="s">
        <v>138</v>
      </c>
      <c r="AR515" s="4">
        <v>2035</v>
      </c>
      <c r="AS515" s="1" t="str">
        <f>IF(sum!A508="QU",sum!B508,"*")</f>
        <v>*</v>
      </c>
      <c r="AT515" s="1"/>
      <c r="AU515" s="1" t="str">
        <f>IF(sum!A508="QU",sum!G508,"*")</f>
        <v>*</v>
      </c>
      <c r="AX515" s="1" t="s">
        <v>137</v>
      </c>
      <c r="AY515" s="1" t="s">
        <v>138</v>
      </c>
      <c r="AZ515" s="1">
        <v>2035</v>
      </c>
      <c r="BA515" s="1" t="str">
        <f>IF(sum!A508="SA",sum!B508,"*")</f>
        <v>*</v>
      </c>
      <c r="BB515" s="1"/>
      <c r="BC515" s="1" t="str">
        <f>IF(sum!A508="SA",sum!G508,"*")</f>
        <v>*</v>
      </c>
    </row>
    <row r="516" spans="2:55">
      <c r="B516" s="4" t="s">
        <v>137</v>
      </c>
      <c r="C516" s="4" t="s">
        <v>138</v>
      </c>
      <c r="D516" s="4">
        <v>2035</v>
      </c>
      <c r="J516" s="4" t="s">
        <v>137</v>
      </c>
      <c r="K516" s="4" t="s">
        <v>138</v>
      </c>
      <c r="L516" s="4">
        <v>2035</v>
      </c>
      <c r="M516" s="1" t="str">
        <f>IF(sum!A509="AT",sum!B509,"*")</f>
        <v>*</v>
      </c>
      <c r="N516" s="1"/>
      <c r="O516" s="1" t="str">
        <f>IF(sum!A509="AT",sum!G509,"*")</f>
        <v>*</v>
      </c>
      <c r="R516" s="4" t="s">
        <v>137</v>
      </c>
      <c r="S516" s="4" t="s">
        <v>138</v>
      </c>
      <c r="T516" s="4">
        <v>2035</v>
      </c>
      <c r="U516" s="1" t="str">
        <f>IF(sum!A509="BC",sum!B509,"*")</f>
        <v>*</v>
      </c>
      <c r="V516" s="1"/>
      <c r="W516" s="1" t="str">
        <f>IF(sum!A509="BC",sum!G509,"*")</f>
        <v>*</v>
      </c>
      <c r="Z516" s="4" t="s">
        <v>137</v>
      </c>
      <c r="AA516" s="4" t="s">
        <v>138</v>
      </c>
      <c r="AB516" s="4">
        <v>2035</v>
      </c>
      <c r="AC516" s="1" t="str">
        <f>IF(sum!A509="MA",sum!B509,"*")</f>
        <v>*</v>
      </c>
      <c r="AD516" s="1"/>
      <c r="AE516" s="1" t="str">
        <f>IF(sum!A509="MA",sum!G509,"*")</f>
        <v>*</v>
      </c>
      <c r="AH516" s="4" t="s">
        <v>137</v>
      </c>
      <c r="AI516" s="4" t="s">
        <v>138</v>
      </c>
      <c r="AJ516" s="4">
        <v>2035</v>
      </c>
      <c r="AK516" s="1" t="str">
        <f>IF(sum!A509="ON",sum!B509,"*")</f>
        <v>S_CCUS_ATM</v>
      </c>
      <c r="AL516" s="1"/>
      <c r="AM516" s="1">
        <f>IF(sum!A509="ON",sum!G509,"*")</f>
        <v>0</v>
      </c>
      <c r="AP516" s="1" t="s">
        <v>137</v>
      </c>
      <c r="AQ516" s="1" t="s">
        <v>138</v>
      </c>
      <c r="AR516" s="1">
        <v>2035</v>
      </c>
      <c r="AS516" s="1" t="str">
        <f>IF(sum!A509="QU",sum!B509,"*")</f>
        <v>*</v>
      </c>
      <c r="AT516" s="1"/>
      <c r="AU516" s="1" t="str">
        <f>IF(sum!A509="QU",sum!G509,"*")</f>
        <v>*</v>
      </c>
      <c r="AX516" s="4" t="s">
        <v>137</v>
      </c>
      <c r="AY516" s="4" t="s">
        <v>138</v>
      </c>
      <c r="AZ516" s="4">
        <v>2035</v>
      </c>
      <c r="BA516" s="1" t="str">
        <f>IF(sum!A509="SA",sum!B509,"*")</f>
        <v>*</v>
      </c>
      <c r="BB516" s="1"/>
      <c r="BC516" s="1" t="str">
        <f>IF(sum!A509="SA",sum!G509,"*")</f>
        <v>*</v>
      </c>
    </row>
    <row r="517" spans="2:55">
      <c r="B517" s="1" t="s">
        <v>137</v>
      </c>
      <c r="C517" s="1" t="s">
        <v>138</v>
      </c>
      <c r="D517" s="1">
        <v>2035</v>
      </c>
      <c r="J517" s="1" t="s">
        <v>137</v>
      </c>
      <c r="K517" s="1" t="s">
        <v>138</v>
      </c>
      <c r="L517" s="1">
        <v>2035</v>
      </c>
      <c r="M517" s="1" t="str">
        <f>IF(sum!A510="AT",sum!B510,"*")</f>
        <v>*</v>
      </c>
      <c r="N517" s="1"/>
      <c r="O517" s="1" t="str">
        <f>IF(sum!A510="AT",sum!G510,"*")</f>
        <v>*</v>
      </c>
      <c r="R517" s="1" t="s">
        <v>137</v>
      </c>
      <c r="S517" s="1" t="s">
        <v>138</v>
      </c>
      <c r="T517" s="1">
        <v>2035</v>
      </c>
      <c r="U517" s="1" t="str">
        <f>IF(sum!A510="BC",sum!B510,"*")</f>
        <v>*</v>
      </c>
      <c r="V517" s="1"/>
      <c r="W517" s="1" t="str">
        <f>IF(sum!A510="BC",sum!G510,"*")</f>
        <v>*</v>
      </c>
      <c r="Z517" s="1" t="s">
        <v>137</v>
      </c>
      <c r="AA517" s="1" t="s">
        <v>138</v>
      </c>
      <c r="AB517" s="1">
        <v>2035</v>
      </c>
      <c r="AC517" s="1" t="str">
        <f>IF(sum!A510="MA",sum!B510,"*")</f>
        <v>*</v>
      </c>
      <c r="AD517" s="1"/>
      <c r="AE517" s="1" t="str">
        <f>IF(sum!A510="MA",sum!G510,"*")</f>
        <v>*</v>
      </c>
      <c r="AH517" s="1" t="s">
        <v>137</v>
      </c>
      <c r="AI517" s="1" t="s">
        <v>138</v>
      </c>
      <c r="AJ517" s="1">
        <v>2035</v>
      </c>
      <c r="AK517" s="1" t="str">
        <f>IF(sum!A510="ON",sum!B510,"*")</f>
        <v>S_CCUS_EMIS_H2T</v>
      </c>
      <c r="AL517" s="1"/>
      <c r="AM517" s="1">
        <f>IF(sum!A510="ON",sum!G510,"*")</f>
        <v>0.315510617751037</v>
      </c>
      <c r="AP517" s="4" t="s">
        <v>137</v>
      </c>
      <c r="AQ517" s="4" t="s">
        <v>138</v>
      </c>
      <c r="AR517" s="4">
        <v>2035</v>
      </c>
      <c r="AS517" s="1" t="str">
        <f>IF(sum!A510="QU",sum!B510,"*")</f>
        <v>*</v>
      </c>
      <c r="AT517" s="1"/>
      <c r="AU517" s="1" t="str">
        <f>IF(sum!A510="QU",sum!G510,"*")</f>
        <v>*</v>
      </c>
      <c r="AX517" s="1" t="s">
        <v>137</v>
      </c>
      <c r="AY517" s="1" t="s">
        <v>138</v>
      </c>
      <c r="AZ517" s="1">
        <v>2035</v>
      </c>
      <c r="BA517" s="1" t="str">
        <f>IF(sum!A510="SA",sum!B510,"*")</f>
        <v>*</v>
      </c>
      <c r="BB517" s="1"/>
      <c r="BC517" s="1" t="str">
        <f>IF(sum!A510="SA",sum!G510,"*")</f>
        <v>*</v>
      </c>
    </row>
    <row r="518" spans="2:55">
      <c r="B518" s="1" t="s">
        <v>137</v>
      </c>
      <c r="C518" s="1" t="s">
        <v>138</v>
      </c>
      <c r="D518" s="1">
        <v>2035</v>
      </c>
      <c r="J518" s="1" t="s">
        <v>137</v>
      </c>
      <c r="K518" s="1" t="s">
        <v>138</v>
      </c>
      <c r="L518" s="1">
        <v>2035</v>
      </c>
      <c r="M518" s="1" t="str">
        <f>IF(sum!A511="AT",sum!B511,"*")</f>
        <v>*</v>
      </c>
      <c r="N518" s="1"/>
      <c r="O518" s="1" t="str">
        <f>IF(sum!A511="AT",sum!G511,"*")</f>
        <v>*</v>
      </c>
      <c r="R518" s="1" t="s">
        <v>137</v>
      </c>
      <c r="S518" s="1" t="s">
        <v>138</v>
      </c>
      <c r="T518" s="1">
        <v>2035</v>
      </c>
      <c r="U518" s="1" t="str">
        <f>IF(sum!A511="BC",sum!B511,"*")</f>
        <v>*</v>
      </c>
      <c r="V518" s="1"/>
      <c r="W518" s="1" t="str">
        <f>IF(sum!A511="BC",sum!G511,"*")</f>
        <v>*</v>
      </c>
      <c r="Z518" s="1" t="s">
        <v>137</v>
      </c>
      <c r="AA518" s="1" t="s">
        <v>138</v>
      </c>
      <c r="AB518" s="1">
        <v>2035</v>
      </c>
      <c r="AC518" s="1" t="str">
        <f>IF(sum!A511="MA",sum!B511,"*")</f>
        <v>*</v>
      </c>
      <c r="AD518" s="1"/>
      <c r="AE518" s="1" t="str">
        <f>IF(sum!A511="MA",sum!G511,"*")</f>
        <v>*</v>
      </c>
      <c r="AH518" s="1" t="s">
        <v>137</v>
      </c>
      <c r="AI518" s="1" t="s">
        <v>138</v>
      </c>
      <c r="AJ518" s="1">
        <v>2035</v>
      </c>
      <c r="AK518" s="1" t="str">
        <f>IF(sum!A511="ON",sum!B511,"*")</f>
        <v>S_CCUS_EMIS_H2U</v>
      </c>
      <c r="AL518" s="1"/>
      <c r="AM518" s="1">
        <f>IF(sum!A511="ON",sum!G511,"*")</f>
        <v>0</v>
      </c>
      <c r="AP518" s="1" t="s">
        <v>137</v>
      </c>
      <c r="AQ518" s="1" t="s">
        <v>138</v>
      </c>
      <c r="AR518" s="1">
        <v>2035</v>
      </c>
      <c r="AS518" s="1" t="str">
        <f>IF(sum!A511="QU",sum!B511,"*")</f>
        <v>*</v>
      </c>
      <c r="AT518" s="1"/>
      <c r="AU518" s="1" t="str">
        <f>IF(sum!A511="QU",sum!G511,"*")</f>
        <v>*</v>
      </c>
      <c r="AX518" s="1" t="s">
        <v>137</v>
      </c>
      <c r="AY518" s="1" t="s">
        <v>138</v>
      </c>
      <c r="AZ518" s="1">
        <v>2035</v>
      </c>
      <c r="BA518" s="1" t="str">
        <f>IF(sum!A511="SA",sum!B511,"*")</f>
        <v>*</v>
      </c>
      <c r="BB518" s="1"/>
      <c r="BC518" s="1" t="str">
        <f>IF(sum!A511="SA",sum!G511,"*")</f>
        <v>*</v>
      </c>
    </row>
    <row r="519" spans="2:55">
      <c r="B519" s="4" t="s">
        <v>137</v>
      </c>
      <c r="C519" s="4" t="s">
        <v>138</v>
      </c>
      <c r="D519" s="4">
        <v>2035</v>
      </c>
      <c r="J519" s="4" t="s">
        <v>137</v>
      </c>
      <c r="K519" s="4" t="s">
        <v>138</v>
      </c>
      <c r="L519" s="4">
        <v>2035</v>
      </c>
      <c r="M519" s="1" t="str">
        <f>IF(sum!A512="AT",sum!B512,"*")</f>
        <v>*</v>
      </c>
      <c r="N519" s="1"/>
      <c r="O519" s="1" t="str">
        <f>IF(sum!A512="AT",sum!G512,"*")</f>
        <v>*</v>
      </c>
      <c r="R519" s="4" t="s">
        <v>137</v>
      </c>
      <c r="S519" s="4" t="s">
        <v>138</v>
      </c>
      <c r="T519" s="4">
        <v>2035</v>
      </c>
      <c r="U519" s="1" t="str">
        <f>IF(sum!A512="BC",sum!B512,"*")</f>
        <v>*</v>
      </c>
      <c r="V519" s="1"/>
      <c r="W519" s="1" t="str">
        <f>IF(sum!A512="BC",sum!G512,"*")</f>
        <v>*</v>
      </c>
      <c r="Z519" s="4" t="s">
        <v>137</v>
      </c>
      <c r="AA519" s="4" t="s">
        <v>138</v>
      </c>
      <c r="AB519" s="4">
        <v>2035</v>
      </c>
      <c r="AC519" s="1" t="str">
        <f>IF(sum!A512="MA",sum!B512,"*")</f>
        <v>*</v>
      </c>
      <c r="AD519" s="1"/>
      <c r="AE519" s="1" t="str">
        <f>IF(sum!A512="MA",sum!G512,"*")</f>
        <v>*</v>
      </c>
      <c r="AH519" s="4" t="s">
        <v>137</v>
      </c>
      <c r="AI519" s="4" t="s">
        <v>138</v>
      </c>
      <c r="AJ519" s="4">
        <v>2035</v>
      </c>
      <c r="AK519" s="1" t="str">
        <f>IF(sum!A512="ON",sum!B512,"*")</f>
        <v>S_CCUS_EMISMeOH_H2</v>
      </c>
      <c r="AL519" s="1"/>
      <c r="AM519" s="1">
        <f>IF(sum!A512="ON",sum!G512,"*")</f>
        <v>0.28805086867372698</v>
      </c>
      <c r="AP519" s="4" t="s">
        <v>137</v>
      </c>
      <c r="AQ519" s="4" t="s">
        <v>138</v>
      </c>
      <c r="AR519" s="4">
        <v>2035</v>
      </c>
      <c r="AS519" s="1" t="str">
        <f>IF(sum!A512="QU",sum!B512,"*")</f>
        <v>*</v>
      </c>
      <c r="AT519" s="1"/>
      <c r="AU519" s="1" t="str">
        <f>IF(sum!A512="QU",sum!G512,"*")</f>
        <v>*</v>
      </c>
      <c r="AX519" s="4" t="s">
        <v>137</v>
      </c>
      <c r="AY519" s="4" t="s">
        <v>138</v>
      </c>
      <c r="AZ519" s="4">
        <v>2035</v>
      </c>
      <c r="BA519" s="1" t="str">
        <f>IF(sum!A512="SA",sum!B512,"*")</f>
        <v>*</v>
      </c>
      <c r="BB519" s="1"/>
      <c r="BC519" s="1" t="str">
        <f>IF(sum!A512="SA",sum!G512,"*")</f>
        <v>*</v>
      </c>
    </row>
    <row r="520" spans="2:55">
      <c r="B520" s="1" t="s">
        <v>137</v>
      </c>
      <c r="C520" s="1" t="s">
        <v>138</v>
      </c>
      <c r="D520" s="1">
        <v>2035</v>
      </c>
      <c r="J520" s="1" t="s">
        <v>137</v>
      </c>
      <c r="K520" s="1" t="s">
        <v>138</v>
      </c>
      <c r="L520" s="1">
        <v>2035</v>
      </c>
      <c r="M520" s="1" t="str">
        <f>IF(sum!A513="AT",sum!B513,"*")</f>
        <v>*</v>
      </c>
      <c r="N520" s="1"/>
      <c r="O520" s="1" t="str">
        <f>IF(sum!A513="AT",sum!G513,"*")</f>
        <v>*</v>
      </c>
      <c r="R520" s="1" t="s">
        <v>137</v>
      </c>
      <c r="S520" s="1" t="s">
        <v>138</v>
      </c>
      <c r="T520" s="1">
        <v>2035</v>
      </c>
      <c r="U520" s="1" t="str">
        <f>IF(sum!A513="BC",sum!B513,"*")</f>
        <v>*</v>
      </c>
      <c r="V520" s="1"/>
      <c r="W520" s="1" t="str">
        <f>IF(sum!A513="BC",sum!G513,"*")</f>
        <v>*</v>
      </c>
      <c r="Z520" s="1" t="s">
        <v>137</v>
      </c>
      <c r="AA520" s="1" t="s">
        <v>138</v>
      </c>
      <c r="AB520" s="1">
        <v>2035</v>
      </c>
      <c r="AC520" s="1" t="str">
        <f>IF(sum!A513="MA",sum!B513,"*")</f>
        <v>*</v>
      </c>
      <c r="AD520" s="1"/>
      <c r="AE520" s="1" t="str">
        <f>IF(sum!A513="MA",sum!G513,"*")</f>
        <v>*</v>
      </c>
      <c r="AH520" s="1" t="s">
        <v>137</v>
      </c>
      <c r="AI520" s="1" t="s">
        <v>138</v>
      </c>
      <c r="AJ520" s="1">
        <v>2035</v>
      </c>
      <c r="AK520" s="1" t="str">
        <f>IF(sum!A513="ON",sum!B513,"*")</f>
        <v>SGASH2RC01</v>
      </c>
      <c r="AL520" s="1"/>
      <c r="AM520" s="1">
        <f>IF(sum!A513="ON",sum!G513,"*")</f>
        <v>0</v>
      </c>
      <c r="AP520" s="1" t="s">
        <v>137</v>
      </c>
      <c r="AQ520" s="1" t="s">
        <v>138</v>
      </c>
      <c r="AR520" s="1">
        <v>2035</v>
      </c>
      <c r="AS520" s="1" t="str">
        <f>IF(sum!A513="QU",sum!B513,"*")</f>
        <v>*</v>
      </c>
      <c r="AT520" s="1"/>
      <c r="AU520" s="1" t="str">
        <f>IF(sum!A513="QU",sum!G513,"*")</f>
        <v>*</v>
      </c>
      <c r="AX520" s="1" t="s">
        <v>137</v>
      </c>
      <c r="AY520" s="1" t="s">
        <v>138</v>
      </c>
      <c r="AZ520" s="1">
        <v>2035</v>
      </c>
      <c r="BA520" s="1" t="str">
        <f>IF(sum!A513="SA",sum!B513,"*")</f>
        <v>*</v>
      </c>
      <c r="BB520" s="1"/>
      <c r="BC520" s="1" t="str">
        <f>IF(sum!A513="SA",sum!G513,"*")</f>
        <v>*</v>
      </c>
    </row>
    <row r="521" spans="2:55">
      <c r="B521" s="1" t="s">
        <v>137</v>
      </c>
      <c r="C521" s="1" t="s">
        <v>138</v>
      </c>
      <c r="D521" s="1">
        <v>2035</v>
      </c>
      <c r="J521" s="1" t="s">
        <v>137</v>
      </c>
      <c r="K521" s="1" t="s">
        <v>138</v>
      </c>
      <c r="L521" s="1">
        <v>2035</v>
      </c>
      <c r="M521" s="1" t="str">
        <f>IF(sum!A514="AT",sum!B514,"*")</f>
        <v>*</v>
      </c>
      <c r="N521" s="1"/>
      <c r="O521" s="1" t="str">
        <f>IF(sum!A514="AT",sum!G514,"*")</f>
        <v>*</v>
      </c>
      <c r="R521" s="1" t="s">
        <v>137</v>
      </c>
      <c r="S521" s="1" t="s">
        <v>138</v>
      </c>
      <c r="T521" s="1">
        <v>2035</v>
      </c>
      <c r="U521" s="1" t="str">
        <f>IF(sum!A514="BC",sum!B514,"*")</f>
        <v>*</v>
      </c>
      <c r="V521" s="1"/>
      <c r="W521" s="1" t="str">
        <f>IF(sum!A514="BC",sum!G514,"*")</f>
        <v>*</v>
      </c>
      <c r="Z521" s="1" t="s">
        <v>137</v>
      </c>
      <c r="AA521" s="1" t="s">
        <v>138</v>
      </c>
      <c r="AB521" s="1">
        <v>2035</v>
      </c>
      <c r="AC521" s="1" t="str">
        <f>IF(sum!A514="MA",sum!B514,"*")</f>
        <v>*</v>
      </c>
      <c r="AD521" s="1"/>
      <c r="AE521" s="1" t="str">
        <f>IF(sum!A514="MA",sum!G514,"*")</f>
        <v>*</v>
      </c>
      <c r="AH521" s="1" t="s">
        <v>137</v>
      </c>
      <c r="AI521" s="1" t="s">
        <v>138</v>
      </c>
      <c r="AJ521" s="1">
        <v>2035</v>
      </c>
      <c r="AK521" s="1" t="str">
        <f>IF(sum!A514="ON",sum!B514,"*")</f>
        <v>SGASSH2RC01</v>
      </c>
      <c r="AL521" s="1"/>
      <c r="AM521" s="1">
        <f>IF(sum!A514="ON",sum!G514,"*")</f>
        <v>0.88649244087204404</v>
      </c>
      <c r="AP521" s="4" t="s">
        <v>137</v>
      </c>
      <c r="AQ521" s="4" t="s">
        <v>138</v>
      </c>
      <c r="AR521" s="4">
        <v>2035</v>
      </c>
      <c r="AS521" s="1" t="str">
        <f>IF(sum!A514="QU",sum!B514,"*")</f>
        <v>*</v>
      </c>
      <c r="AT521" s="1"/>
      <c r="AU521" s="1" t="str">
        <f>IF(sum!A514="QU",sum!G514,"*")</f>
        <v>*</v>
      </c>
      <c r="AX521" s="1" t="s">
        <v>137</v>
      </c>
      <c r="AY521" s="1" t="s">
        <v>138</v>
      </c>
      <c r="AZ521" s="1">
        <v>2035</v>
      </c>
      <c r="BA521" s="1" t="str">
        <f>IF(sum!A514="SA",sum!B514,"*")</f>
        <v>*</v>
      </c>
      <c r="BB521" s="1"/>
      <c r="BC521" s="1" t="str">
        <f>IF(sum!A514="SA",sum!G514,"*")</f>
        <v>*</v>
      </c>
    </row>
    <row r="522" spans="2:55">
      <c r="B522" s="4" t="s">
        <v>137</v>
      </c>
      <c r="C522" s="4" t="s">
        <v>138</v>
      </c>
      <c r="D522" s="4">
        <v>2035</v>
      </c>
      <c r="J522" s="4" t="s">
        <v>137</v>
      </c>
      <c r="K522" s="4" t="s">
        <v>138</v>
      </c>
      <c r="L522" s="4">
        <v>2035</v>
      </c>
      <c r="M522" s="1" t="str">
        <f>IF(sum!A515="AT",sum!B515,"*")</f>
        <v>*</v>
      </c>
      <c r="N522" s="1"/>
      <c r="O522" s="1" t="str">
        <f>IF(sum!A515="AT",sum!G515,"*")</f>
        <v>*</v>
      </c>
      <c r="R522" s="4" t="s">
        <v>137</v>
      </c>
      <c r="S522" s="4" t="s">
        <v>138</v>
      </c>
      <c r="T522" s="4">
        <v>2035</v>
      </c>
      <c r="U522" s="1" t="str">
        <f>IF(sum!A515="BC",sum!B515,"*")</f>
        <v>*</v>
      </c>
      <c r="V522" s="1"/>
      <c r="W522" s="1" t="str">
        <f>IF(sum!A515="BC",sum!G515,"*")</f>
        <v>*</v>
      </c>
      <c r="Z522" s="4" t="s">
        <v>137</v>
      </c>
      <c r="AA522" s="4" t="s">
        <v>138</v>
      </c>
      <c r="AB522" s="4">
        <v>2035</v>
      </c>
      <c r="AC522" s="1" t="str">
        <f>IF(sum!A515="MA",sum!B515,"*")</f>
        <v>*</v>
      </c>
      <c r="AD522" s="1"/>
      <c r="AE522" s="1" t="str">
        <f>IF(sum!A515="MA",sum!G515,"*")</f>
        <v>*</v>
      </c>
      <c r="AH522" s="4" t="s">
        <v>137</v>
      </c>
      <c r="AI522" s="4" t="s">
        <v>138</v>
      </c>
      <c r="AJ522" s="4">
        <v>2035</v>
      </c>
      <c r="AK522" s="1" t="str">
        <f>IF(sum!A515="ON",sum!B515,"*")</f>
        <v>SINKCCU</v>
      </c>
      <c r="AL522" s="1"/>
      <c r="AM522" s="1">
        <f>IF(sum!A515="ON",sum!G515,"*")</f>
        <v>1033.5888063871801</v>
      </c>
      <c r="AP522" s="1" t="s">
        <v>137</v>
      </c>
      <c r="AQ522" s="1" t="s">
        <v>138</v>
      </c>
      <c r="AR522" s="1">
        <v>2035</v>
      </c>
      <c r="AS522" s="1" t="str">
        <f>IF(sum!A515="QU",sum!B515,"*")</f>
        <v>*</v>
      </c>
      <c r="AT522" s="1"/>
      <c r="AU522" s="1" t="str">
        <f>IF(sum!A515="QU",sum!G515,"*")</f>
        <v>*</v>
      </c>
      <c r="AX522" s="4" t="s">
        <v>137</v>
      </c>
      <c r="AY522" s="4" t="s">
        <v>138</v>
      </c>
      <c r="AZ522" s="4">
        <v>2035</v>
      </c>
      <c r="BA522" s="1" t="str">
        <f>IF(sum!A515="SA",sum!B515,"*")</f>
        <v>*</v>
      </c>
      <c r="BB522" s="1"/>
      <c r="BC522" s="1" t="str">
        <f>IF(sum!A515="SA",sum!G515,"*")</f>
        <v>*</v>
      </c>
    </row>
    <row r="523" spans="2:55">
      <c r="B523" s="1" t="s">
        <v>137</v>
      </c>
      <c r="C523" s="1" t="s">
        <v>138</v>
      </c>
      <c r="D523" s="1">
        <v>2035</v>
      </c>
      <c r="J523" s="1" t="s">
        <v>137</v>
      </c>
      <c r="K523" s="1" t="s">
        <v>138</v>
      </c>
      <c r="L523" s="1">
        <v>2035</v>
      </c>
      <c r="M523" s="1" t="str">
        <f>IF(sum!A516="AT",sum!B516,"*")</f>
        <v>*</v>
      </c>
      <c r="N523" s="1"/>
      <c r="O523" s="1" t="str">
        <f>IF(sum!A516="AT",sum!G516,"*")</f>
        <v>*</v>
      </c>
      <c r="R523" s="1" t="s">
        <v>137</v>
      </c>
      <c r="S523" s="1" t="s">
        <v>138</v>
      </c>
      <c r="T523" s="1">
        <v>2035</v>
      </c>
      <c r="U523" s="1" t="str">
        <f>IF(sum!A516="BC",sum!B516,"*")</f>
        <v>*</v>
      </c>
      <c r="V523" s="1"/>
      <c r="W523" s="1" t="str">
        <f>IF(sum!A516="BC",sum!G516,"*")</f>
        <v>*</v>
      </c>
      <c r="Z523" s="1" t="s">
        <v>137</v>
      </c>
      <c r="AA523" s="1" t="s">
        <v>138</v>
      </c>
      <c r="AB523" s="1">
        <v>2035</v>
      </c>
      <c r="AC523" s="1" t="str">
        <f>IF(sum!A516="MA",sum!B516,"*")</f>
        <v>*</v>
      </c>
      <c r="AD523" s="1"/>
      <c r="AE523" s="1" t="str">
        <f>IF(sum!A516="MA",sum!G516,"*")</f>
        <v>*</v>
      </c>
      <c r="AH523" s="1" t="s">
        <v>137</v>
      </c>
      <c r="AI523" s="1" t="s">
        <v>138</v>
      </c>
      <c r="AJ523" s="1">
        <v>2035</v>
      </c>
      <c r="AK523" s="1" t="str">
        <f>IF(sum!A516="ON",sum!B516,"*")</f>
        <v>SNK_DAC</v>
      </c>
      <c r="AL523" s="1"/>
      <c r="AM523" s="1">
        <f>IF(sum!A516="ON",sum!G516,"*")</f>
        <v>1346.7916885495699</v>
      </c>
      <c r="AP523" s="4" t="s">
        <v>137</v>
      </c>
      <c r="AQ523" s="4" t="s">
        <v>138</v>
      </c>
      <c r="AR523" s="4">
        <v>2035</v>
      </c>
      <c r="AS523" s="1" t="str">
        <f>IF(sum!A516="QU",sum!B516,"*")</f>
        <v>*</v>
      </c>
      <c r="AT523" s="1"/>
      <c r="AU523" s="1" t="str">
        <f>IF(sum!A516="QU",sum!G516,"*")</f>
        <v>*</v>
      </c>
      <c r="AX523" s="1" t="s">
        <v>137</v>
      </c>
      <c r="AY523" s="1" t="s">
        <v>138</v>
      </c>
      <c r="AZ523" s="1">
        <v>2035</v>
      </c>
      <c r="BA523" s="1" t="str">
        <f>IF(sum!A516="SA",sum!B516,"*")</f>
        <v>*</v>
      </c>
      <c r="BB523" s="1"/>
      <c r="BC523" s="1" t="str">
        <f>IF(sum!A516="SA",sum!G516,"*")</f>
        <v>*</v>
      </c>
    </row>
    <row r="524" spans="2:55">
      <c r="B524" s="1" t="s">
        <v>137</v>
      </c>
      <c r="C524" s="1" t="s">
        <v>138</v>
      </c>
      <c r="D524" s="1">
        <v>2035</v>
      </c>
      <c r="J524" s="1" t="s">
        <v>137</v>
      </c>
      <c r="K524" s="1" t="s">
        <v>138</v>
      </c>
      <c r="L524" s="1">
        <v>2035</v>
      </c>
      <c r="M524" s="1" t="str">
        <f>IF(sum!A517="AT",sum!B517,"*")</f>
        <v>*</v>
      </c>
      <c r="N524" s="1"/>
      <c r="O524" s="1" t="str">
        <f>IF(sum!A517="AT",sum!G517,"*")</f>
        <v>*</v>
      </c>
      <c r="R524" s="1" t="s">
        <v>137</v>
      </c>
      <c r="S524" s="1" t="s">
        <v>138</v>
      </c>
      <c r="T524" s="1">
        <v>2035</v>
      </c>
      <c r="U524" s="1" t="str">
        <f>IF(sum!A517="BC",sum!B517,"*")</f>
        <v>*</v>
      </c>
      <c r="V524" s="1"/>
      <c r="W524" s="1" t="str">
        <f>IF(sum!A517="BC",sum!G517,"*")</f>
        <v>*</v>
      </c>
      <c r="Z524" s="1" t="s">
        <v>137</v>
      </c>
      <c r="AA524" s="1" t="s">
        <v>138</v>
      </c>
      <c r="AB524" s="1">
        <v>2035</v>
      </c>
      <c r="AC524" s="1" t="str">
        <f>IF(sum!A517="MA",sum!B517,"*")</f>
        <v>*</v>
      </c>
      <c r="AD524" s="1"/>
      <c r="AE524" s="1" t="str">
        <f>IF(sum!A517="MA",sum!G517,"*")</f>
        <v>*</v>
      </c>
      <c r="AH524" s="1" t="s">
        <v>137</v>
      </c>
      <c r="AI524" s="1" t="s">
        <v>138</v>
      </c>
      <c r="AJ524" s="1">
        <v>2035</v>
      </c>
      <c r="AK524" s="1" t="str">
        <f>IF(sum!A517="ON",sum!B517,"*")</f>
        <v>STH2SUG</v>
      </c>
      <c r="AL524" s="1"/>
      <c r="AM524" s="1">
        <f>IF(sum!A517="ON",sum!G517,"*")</f>
        <v>1.0388569191918</v>
      </c>
      <c r="AP524" s="1" t="s">
        <v>137</v>
      </c>
      <c r="AQ524" s="1" t="s">
        <v>138</v>
      </c>
      <c r="AR524" s="1">
        <v>2035</v>
      </c>
      <c r="AS524" s="1" t="str">
        <f>IF(sum!A517="QU",sum!B517,"*")</f>
        <v>*</v>
      </c>
      <c r="AT524" s="1"/>
      <c r="AU524" s="1" t="str">
        <f>IF(sum!A517="QU",sum!G517,"*")</f>
        <v>*</v>
      </c>
      <c r="AX524" s="1" t="s">
        <v>137</v>
      </c>
      <c r="AY524" s="1" t="s">
        <v>138</v>
      </c>
      <c r="AZ524" s="1">
        <v>2035</v>
      </c>
      <c r="BA524" s="1" t="str">
        <f>IF(sum!A517="SA",sum!B517,"*")</f>
        <v>*</v>
      </c>
      <c r="BB524" s="1"/>
      <c r="BC524" s="1" t="str">
        <f>IF(sum!A517="SA",sum!G517,"*")</f>
        <v>*</v>
      </c>
    </row>
    <row r="525" spans="2:55">
      <c r="B525" s="4" t="s">
        <v>137</v>
      </c>
      <c r="C525" s="4" t="s">
        <v>138</v>
      </c>
      <c r="D525" s="4">
        <v>2035</v>
      </c>
      <c r="J525" s="4" t="s">
        <v>137</v>
      </c>
      <c r="K525" s="4" t="s">
        <v>138</v>
      </c>
      <c r="L525" s="4">
        <v>2035</v>
      </c>
      <c r="M525" s="1" t="str">
        <f>IF(sum!A518="AT",sum!B518,"*")</f>
        <v>*</v>
      </c>
      <c r="N525" s="1"/>
      <c r="O525" s="1" t="str">
        <f>IF(sum!A518="AT",sum!G518,"*")</f>
        <v>*</v>
      </c>
      <c r="R525" s="4" t="s">
        <v>137</v>
      </c>
      <c r="S525" s="4" t="s">
        <v>138</v>
      </c>
      <c r="T525" s="4">
        <v>2035</v>
      </c>
      <c r="U525" s="1" t="str">
        <f>IF(sum!A518="BC",sum!B518,"*")</f>
        <v>*</v>
      </c>
      <c r="V525" s="1"/>
      <c r="W525" s="1" t="str">
        <f>IF(sum!A518="BC",sum!G518,"*")</f>
        <v>*</v>
      </c>
      <c r="Z525" s="4" t="s">
        <v>137</v>
      </c>
      <c r="AA525" s="4" t="s">
        <v>138</v>
      </c>
      <c r="AB525" s="4">
        <v>2035</v>
      </c>
      <c r="AC525" s="1" t="str">
        <f>IF(sum!A518="MA",sum!B518,"*")</f>
        <v>*</v>
      </c>
      <c r="AD525" s="1"/>
      <c r="AE525" s="1" t="str">
        <f>IF(sum!A518="MA",sum!G518,"*")</f>
        <v>*</v>
      </c>
      <c r="AH525" s="4" t="s">
        <v>137</v>
      </c>
      <c r="AI525" s="4" t="s">
        <v>138</v>
      </c>
      <c r="AJ525" s="4">
        <v>2035</v>
      </c>
      <c r="AK525" s="1" t="str">
        <f>IF(sum!A518="ON",sum!B518,"*")</f>
        <v>TB_ELC_ON_MA_01</v>
      </c>
      <c r="AL525" s="1"/>
      <c r="AM525" s="1">
        <f>IF(sum!A518="ON",sum!G518,"*")</f>
        <v>0</v>
      </c>
      <c r="AP525" s="4" t="s">
        <v>137</v>
      </c>
      <c r="AQ525" s="4" t="s">
        <v>138</v>
      </c>
      <c r="AR525" s="4">
        <v>2035</v>
      </c>
      <c r="AS525" s="1" t="str">
        <f>IF(sum!A518="QU",sum!B518,"*")</f>
        <v>*</v>
      </c>
      <c r="AT525" s="1"/>
      <c r="AU525" s="1" t="str">
        <f>IF(sum!A518="QU",sum!G518,"*")</f>
        <v>*</v>
      </c>
      <c r="AX525" s="4" t="s">
        <v>137</v>
      </c>
      <c r="AY525" s="4" t="s">
        <v>138</v>
      </c>
      <c r="AZ525" s="4">
        <v>2035</v>
      </c>
      <c r="BA525" s="1" t="str">
        <f>IF(sum!A518="SA",sum!B518,"*")</f>
        <v>*</v>
      </c>
      <c r="BB525" s="1"/>
      <c r="BC525" s="1" t="str">
        <f>IF(sum!A518="SA",sum!G518,"*")</f>
        <v>*</v>
      </c>
    </row>
    <row r="526" spans="2:55">
      <c r="B526" s="1" t="s">
        <v>137</v>
      </c>
      <c r="C526" s="1" t="s">
        <v>138</v>
      </c>
      <c r="D526" s="1">
        <v>2035</v>
      </c>
      <c r="J526" s="1" t="s">
        <v>137</v>
      </c>
      <c r="K526" s="1" t="s">
        <v>138</v>
      </c>
      <c r="L526" s="1">
        <v>2035</v>
      </c>
      <c r="M526" s="1" t="str">
        <f>IF(sum!A519="AT",sum!B519,"*")</f>
        <v>*</v>
      </c>
      <c r="N526" s="1"/>
      <c r="O526" s="1" t="str">
        <f>IF(sum!A519="AT",sum!G519,"*")</f>
        <v>*</v>
      </c>
      <c r="R526" s="1" t="s">
        <v>137</v>
      </c>
      <c r="S526" s="1" t="s">
        <v>138</v>
      </c>
      <c r="T526" s="1">
        <v>2035</v>
      </c>
      <c r="U526" s="1" t="str">
        <f>IF(sum!A519="BC",sum!B519,"*")</f>
        <v>*</v>
      </c>
      <c r="V526" s="1"/>
      <c r="W526" s="1" t="str">
        <f>IF(sum!A519="BC",sum!G519,"*")</f>
        <v>*</v>
      </c>
      <c r="Z526" s="1" t="s">
        <v>137</v>
      </c>
      <c r="AA526" s="1" t="s">
        <v>138</v>
      </c>
      <c r="AB526" s="1">
        <v>2035</v>
      </c>
      <c r="AC526" s="1" t="str">
        <f>IF(sum!A519="MA",sum!B519,"*")</f>
        <v>*</v>
      </c>
      <c r="AD526" s="1"/>
      <c r="AE526" s="1" t="str">
        <f>IF(sum!A519="MA",sum!G519,"*")</f>
        <v>*</v>
      </c>
      <c r="AH526" s="1" t="s">
        <v>137</v>
      </c>
      <c r="AI526" s="1" t="s">
        <v>138</v>
      </c>
      <c r="AJ526" s="1">
        <v>2035</v>
      </c>
      <c r="AK526" s="1" t="str">
        <f>IF(sum!A519="ON",sum!B519,"*")</f>
        <v>TB_ELC_QU_ON_01</v>
      </c>
      <c r="AL526" s="1"/>
      <c r="AM526" s="1">
        <f>IF(sum!A519="ON",sum!G519,"*")</f>
        <v>8.3139175985406002</v>
      </c>
      <c r="AP526" s="1" t="s">
        <v>137</v>
      </c>
      <c r="AQ526" s="1" t="s">
        <v>138</v>
      </c>
      <c r="AR526" s="1">
        <v>2035</v>
      </c>
      <c r="AS526" s="1" t="str">
        <f>IF(sum!A519="QU",sum!B519,"*")</f>
        <v>*</v>
      </c>
      <c r="AT526" s="1"/>
      <c r="AU526" s="1" t="str">
        <f>IF(sum!A519="QU",sum!G519,"*")</f>
        <v>*</v>
      </c>
      <c r="AX526" s="1" t="s">
        <v>137</v>
      </c>
      <c r="AY526" s="1" t="s">
        <v>138</v>
      </c>
      <c r="AZ526" s="1">
        <v>2035</v>
      </c>
      <c r="BA526" s="1" t="str">
        <f>IF(sum!A519="SA",sum!B519,"*")</f>
        <v>*</v>
      </c>
      <c r="BB526" s="1"/>
      <c r="BC526" s="1" t="str">
        <f>IF(sum!A519="SA",sum!G519,"*")</f>
        <v>*</v>
      </c>
    </row>
    <row r="527" spans="2:55">
      <c r="B527" s="1" t="s">
        <v>137</v>
      </c>
      <c r="C527" s="1" t="s">
        <v>138</v>
      </c>
      <c r="D527" s="1">
        <v>2035</v>
      </c>
      <c r="J527" s="1" t="s">
        <v>137</v>
      </c>
      <c r="K527" s="1" t="s">
        <v>138</v>
      </c>
      <c r="L527" s="1">
        <v>2035</v>
      </c>
      <c r="M527" s="1" t="str">
        <f>IF(sum!A520="AT",sum!B520,"*")</f>
        <v>*</v>
      </c>
      <c r="N527" s="1"/>
      <c r="O527" s="1" t="str">
        <f>IF(sum!A520="AT",sum!G520,"*")</f>
        <v>*</v>
      </c>
      <c r="R527" s="1" t="s">
        <v>137</v>
      </c>
      <c r="S527" s="1" t="s">
        <v>138</v>
      </c>
      <c r="T527" s="1">
        <v>2035</v>
      </c>
      <c r="U527" s="1" t="str">
        <f>IF(sum!A520="BC",sum!B520,"*")</f>
        <v>*</v>
      </c>
      <c r="V527" s="1"/>
      <c r="W527" s="1" t="str">
        <f>IF(sum!A520="BC",sum!G520,"*")</f>
        <v>*</v>
      </c>
      <c r="Z527" s="1" t="s">
        <v>137</v>
      </c>
      <c r="AA527" s="1" t="s">
        <v>138</v>
      </c>
      <c r="AB527" s="1">
        <v>2035</v>
      </c>
      <c r="AC527" s="1" t="str">
        <f>IF(sum!A520="MA",sum!B520,"*")</f>
        <v>*</v>
      </c>
      <c r="AD527" s="1"/>
      <c r="AE527" s="1" t="str">
        <f>IF(sum!A520="MA",sum!G520,"*")</f>
        <v>*</v>
      </c>
      <c r="AH527" s="1" t="s">
        <v>137</v>
      </c>
      <c r="AI527" s="1" t="s">
        <v>138</v>
      </c>
      <c r="AJ527" s="1">
        <v>2035</v>
      </c>
      <c r="AK527" s="1" t="str">
        <f>IF(sum!A520="ON",sum!B520,"*")</f>
        <v>TRA_Bus_IC_GSL1</v>
      </c>
      <c r="AL527" s="1"/>
      <c r="AM527" s="1">
        <f>IF(sum!A520="ON",sum!G520,"*")</f>
        <v>5.25</v>
      </c>
      <c r="AP527" s="4" t="s">
        <v>137</v>
      </c>
      <c r="AQ527" s="4" t="s">
        <v>138</v>
      </c>
      <c r="AR527" s="4">
        <v>2035</v>
      </c>
      <c r="AS527" s="1" t="str">
        <f>IF(sum!A520="QU",sum!B520,"*")</f>
        <v>*</v>
      </c>
      <c r="AT527" s="1"/>
      <c r="AU527" s="1" t="str">
        <f>IF(sum!A520="QU",sum!G520,"*")</f>
        <v>*</v>
      </c>
      <c r="AX527" s="1" t="s">
        <v>137</v>
      </c>
      <c r="AY527" s="1" t="s">
        <v>138</v>
      </c>
      <c r="AZ527" s="1">
        <v>2035</v>
      </c>
      <c r="BA527" s="1" t="str">
        <f>IF(sum!A520="SA",sum!B520,"*")</f>
        <v>*</v>
      </c>
      <c r="BB527" s="1"/>
      <c r="BC527" s="1" t="str">
        <f>IF(sum!A520="SA",sum!G520,"*")</f>
        <v>*</v>
      </c>
    </row>
    <row r="528" spans="2:55">
      <c r="B528" s="4" t="s">
        <v>137</v>
      </c>
      <c r="C528" s="4" t="s">
        <v>138</v>
      </c>
      <c r="D528" s="4">
        <v>2035</v>
      </c>
      <c r="J528" s="4" t="s">
        <v>137</v>
      </c>
      <c r="K528" s="4" t="s">
        <v>138</v>
      </c>
      <c r="L528" s="4">
        <v>2035</v>
      </c>
      <c r="M528" s="1" t="str">
        <f>IF(sum!A521="AT",sum!B521,"*")</f>
        <v>*</v>
      </c>
      <c r="N528" s="1"/>
      <c r="O528" s="1" t="str">
        <f>IF(sum!A521="AT",sum!G521,"*")</f>
        <v>*</v>
      </c>
      <c r="R528" s="4" t="s">
        <v>137</v>
      </c>
      <c r="S528" s="4" t="s">
        <v>138</v>
      </c>
      <c r="T528" s="4">
        <v>2035</v>
      </c>
      <c r="U528" s="1" t="str">
        <f>IF(sum!A521="BC",sum!B521,"*")</f>
        <v>*</v>
      </c>
      <c r="V528" s="1"/>
      <c r="W528" s="1" t="str">
        <f>IF(sum!A521="BC",sum!G521,"*")</f>
        <v>*</v>
      </c>
      <c r="Z528" s="4" t="s">
        <v>137</v>
      </c>
      <c r="AA528" s="4" t="s">
        <v>138</v>
      </c>
      <c r="AB528" s="4">
        <v>2035</v>
      </c>
      <c r="AC528" s="1" t="str">
        <f>IF(sum!A521="MA",sum!B521,"*")</f>
        <v>*</v>
      </c>
      <c r="AD528" s="1"/>
      <c r="AE528" s="1" t="str">
        <f>IF(sum!A521="MA",sum!G521,"*")</f>
        <v>*</v>
      </c>
      <c r="AH528" s="4" t="s">
        <v>137</v>
      </c>
      <c r="AI528" s="4" t="s">
        <v>138</v>
      </c>
      <c r="AJ528" s="4">
        <v>2035</v>
      </c>
      <c r="AK528" s="1" t="str">
        <f>IF(sum!A521="ON",sum!B521,"*")</f>
        <v>TRA_Car_GSL1</v>
      </c>
      <c r="AL528" s="1"/>
      <c r="AM528" s="1">
        <f>IF(sum!A521="ON",sum!G521,"*")</f>
        <v>1880.1397647116801</v>
      </c>
      <c r="AP528" s="1" t="s">
        <v>137</v>
      </c>
      <c r="AQ528" s="1" t="s">
        <v>138</v>
      </c>
      <c r="AR528" s="1">
        <v>2035</v>
      </c>
      <c r="AS528" s="1" t="str">
        <f>IF(sum!A521="QU",sum!B521,"*")</f>
        <v>*</v>
      </c>
      <c r="AT528" s="1"/>
      <c r="AU528" s="1" t="str">
        <f>IF(sum!A521="QU",sum!G521,"*")</f>
        <v>*</v>
      </c>
      <c r="AX528" s="4" t="s">
        <v>137</v>
      </c>
      <c r="AY528" s="4" t="s">
        <v>138</v>
      </c>
      <c r="AZ528" s="4">
        <v>2035</v>
      </c>
      <c r="BA528" s="1" t="str">
        <f>IF(sum!A521="SA",sum!B521,"*")</f>
        <v>*</v>
      </c>
      <c r="BB528" s="1"/>
      <c r="BC528" s="1" t="str">
        <f>IF(sum!A521="SA",sum!G521,"*")</f>
        <v>*</v>
      </c>
    </row>
    <row r="529" spans="2:55">
      <c r="B529" s="1" t="s">
        <v>137</v>
      </c>
      <c r="C529" s="1" t="s">
        <v>138</v>
      </c>
      <c r="D529" s="1">
        <v>2035</v>
      </c>
      <c r="J529" s="1" t="s">
        <v>137</v>
      </c>
      <c r="K529" s="1" t="s">
        <v>138</v>
      </c>
      <c r="L529" s="1">
        <v>2035</v>
      </c>
      <c r="M529" s="1" t="str">
        <f>IF(sum!A522="AT",sum!B522,"*")</f>
        <v>*</v>
      </c>
      <c r="N529" s="1"/>
      <c r="O529" s="1" t="str">
        <f>IF(sum!A522="AT",sum!G522,"*")</f>
        <v>*</v>
      </c>
      <c r="R529" s="1" t="s">
        <v>137</v>
      </c>
      <c r="S529" s="1" t="s">
        <v>138</v>
      </c>
      <c r="T529" s="1">
        <v>2035</v>
      </c>
      <c r="U529" s="1" t="str">
        <f>IF(sum!A522="BC",sum!B522,"*")</f>
        <v>*</v>
      </c>
      <c r="V529" s="1"/>
      <c r="W529" s="1" t="str">
        <f>IF(sum!A522="BC",sum!G522,"*")</f>
        <v>*</v>
      </c>
      <c r="Z529" s="1" t="s">
        <v>137</v>
      </c>
      <c r="AA529" s="1" t="s">
        <v>138</v>
      </c>
      <c r="AB529" s="1">
        <v>2035</v>
      </c>
      <c r="AC529" s="1" t="str">
        <f>IF(sum!A522="MA",sum!B522,"*")</f>
        <v>*</v>
      </c>
      <c r="AD529" s="1"/>
      <c r="AE529" s="1" t="str">
        <f>IF(sum!A522="MA",sum!G522,"*")</f>
        <v>*</v>
      </c>
      <c r="AH529" s="1" t="s">
        <v>137</v>
      </c>
      <c r="AI529" s="1" t="s">
        <v>138</v>
      </c>
      <c r="AJ529" s="1">
        <v>2035</v>
      </c>
      <c r="AK529" s="1" t="str">
        <f>IF(sum!A522="ON",sum!B522,"*")</f>
        <v>TRA_Car_PHEV01</v>
      </c>
      <c r="AL529" s="1"/>
      <c r="AM529" s="1">
        <f>IF(sum!A522="ON",sum!G522,"*")</f>
        <v>0</v>
      </c>
      <c r="AP529" s="4" t="s">
        <v>137</v>
      </c>
      <c r="AQ529" s="4" t="s">
        <v>138</v>
      </c>
      <c r="AR529" s="4">
        <v>2035</v>
      </c>
      <c r="AS529" s="1" t="str">
        <f>IF(sum!A522="QU",sum!B522,"*")</f>
        <v>*</v>
      </c>
      <c r="AT529" s="1"/>
      <c r="AU529" s="1" t="str">
        <f>IF(sum!A522="QU",sum!G522,"*")</f>
        <v>*</v>
      </c>
      <c r="AX529" s="1" t="s">
        <v>137</v>
      </c>
      <c r="AY529" s="1" t="s">
        <v>138</v>
      </c>
      <c r="AZ529" s="1">
        <v>2035</v>
      </c>
      <c r="BA529" s="1" t="str">
        <f>IF(sum!A522="SA",sum!B522,"*")</f>
        <v>*</v>
      </c>
      <c r="BB529" s="1"/>
      <c r="BC529" s="1" t="str">
        <f>IF(sum!A522="SA",sum!G522,"*")</f>
        <v>*</v>
      </c>
    </row>
    <row r="530" spans="2:55">
      <c r="B530" s="1" t="s">
        <v>137</v>
      </c>
      <c r="C530" s="1" t="s">
        <v>138</v>
      </c>
      <c r="D530" s="1">
        <v>2035</v>
      </c>
      <c r="J530" s="1" t="s">
        <v>137</v>
      </c>
      <c r="K530" s="1" t="s">
        <v>138</v>
      </c>
      <c r="L530" s="1">
        <v>2035</v>
      </c>
      <c r="M530" s="1" t="str">
        <f>IF(sum!A523="AT",sum!B523,"*")</f>
        <v>*</v>
      </c>
      <c r="N530" s="1"/>
      <c r="O530" s="1" t="str">
        <f>IF(sum!A523="AT",sum!G523,"*")</f>
        <v>*</v>
      </c>
      <c r="R530" s="1" t="s">
        <v>137</v>
      </c>
      <c r="S530" s="1" t="s">
        <v>138</v>
      </c>
      <c r="T530" s="1">
        <v>2035</v>
      </c>
      <c r="U530" s="1" t="str">
        <f>IF(sum!A523="BC",sum!B523,"*")</f>
        <v>*</v>
      </c>
      <c r="V530" s="1"/>
      <c r="W530" s="1" t="str">
        <f>IF(sum!A523="BC",sum!G523,"*")</f>
        <v>*</v>
      </c>
      <c r="Z530" s="1" t="s">
        <v>137</v>
      </c>
      <c r="AA530" s="1" t="s">
        <v>138</v>
      </c>
      <c r="AB530" s="1">
        <v>2035</v>
      </c>
      <c r="AC530" s="1" t="str">
        <f>IF(sum!A523="MA",sum!B523,"*")</f>
        <v>*</v>
      </c>
      <c r="AD530" s="1"/>
      <c r="AE530" s="1" t="str">
        <f>IF(sum!A523="MA",sum!G523,"*")</f>
        <v>*</v>
      </c>
      <c r="AH530" s="1" t="s">
        <v>137</v>
      </c>
      <c r="AI530" s="1" t="s">
        <v>138</v>
      </c>
      <c r="AJ530" s="1">
        <v>2035</v>
      </c>
      <c r="AK530" s="1" t="str">
        <f>IF(sum!A523="ON",sum!B523,"*")</f>
        <v>TRA_Mot_ELC1</v>
      </c>
      <c r="AL530" s="1"/>
      <c r="AM530" s="1">
        <f>IF(sum!A523="ON",sum!G523,"*")</f>
        <v>121.531697190711</v>
      </c>
      <c r="AP530" s="1" t="s">
        <v>137</v>
      </c>
      <c r="AQ530" s="1" t="s">
        <v>138</v>
      </c>
      <c r="AR530" s="1">
        <v>2035</v>
      </c>
      <c r="AS530" s="1" t="str">
        <f>IF(sum!A523="QU",sum!B523,"*")</f>
        <v>*</v>
      </c>
      <c r="AT530" s="1"/>
      <c r="AU530" s="1" t="str">
        <f>IF(sum!A523="QU",sum!G523,"*")</f>
        <v>*</v>
      </c>
      <c r="AX530" s="1" t="s">
        <v>137</v>
      </c>
      <c r="AY530" s="1" t="s">
        <v>138</v>
      </c>
      <c r="AZ530" s="1">
        <v>2035</v>
      </c>
      <c r="BA530" s="1" t="str">
        <f>IF(sum!A523="SA",sum!B523,"*")</f>
        <v>*</v>
      </c>
      <c r="BB530" s="1"/>
      <c r="BC530" s="1" t="str">
        <f>IF(sum!A523="SA",sum!G523,"*")</f>
        <v>*</v>
      </c>
    </row>
    <row r="531" spans="2:55">
      <c r="B531" s="4" t="s">
        <v>137</v>
      </c>
      <c r="C531" s="4" t="s">
        <v>138</v>
      </c>
      <c r="D531" s="4">
        <v>2035</v>
      </c>
      <c r="J531" s="4" t="s">
        <v>137</v>
      </c>
      <c r="K531" s="4" t="s">
        <v>138</v>
      </c>
      <c r="L531" s="4">
        <v>2035</v>
      </c>
      <c r="M531" s="1" t="str">
        <f>IF(sum!A524="AT",sum!B524,"*")</f>
        <v>*</v>
      </c>
      <c r="N531" s="1"/>
      <c r="O531" s="1" t="str">
        <f>IF(sum!A524="AT",sum!G524,"*")</f>
        <v>*</v>
      </c>
      <c r="R531" s="4" t="s">
        <v>137</v>
      </c>
      <c r="S531" s="4" t="s">
        <v>138</v>
      </c>
      <c r="T531" s="4">
        <v>2035</v>
      </c>
      <c r="U531" s="1" t="str">
        <f>IF(sum!A524="BC",sum!B524,"*")</f>
        <v>*</v>
      </c>
      <c r="V531" s="1"/>
      <c r="W531" s="1" t="str">
        <f>IF(sum!A524="BC",sum!G524,"*")</f>
        <v>*</v>
      </c>
      <c r="Z531" s="4" t="s">
        <v>137</v>
      </c>
      <c r="AA531" s="4" t="s">
        <v>138</v>
      </c>
      <c r="AB531" s="4">
        <v>2035</v>
      </c>
      <c r="AC531" s="1" t="str">
        <f>IF(sum!A524="MA",sum!B524,"*")</f>
        <v>*</v>
      </c>
      <c r="AD531" s="1"/>
      <c r="AE531" s="1" t="str">
        <f>IF(sum!A524="MA",sum!G524,"*")</f>
        <v>*</v>
      </c>
      <c r="AH531" s="4" t="s">
        <v>137</v>
      </c>
      <c r="AI531" s="4" t="s">
        <v>138</v>
      </c>
      <c r="AJ531" s="4">
        <v>2035</v>
      </c>
      <c r="AK531" s="1" t="str">
        <f>IF(sum!A524="ON",sum!B524,"*")</f>
        <v>TRA_Rai_Frt-ELC01</v>
      </c>
      <c r="AL531" s="1"/>
      <c r="AM531" s="1">
        <f>IF(sum!A524="ON",sum!G524,"*")</f>
        <v>0</v>
      </c>
      <c r="AP531" s="4" t="s">
        <v>137</v>
      </c>
      <c r="AQ531" s="4" t="s">
        <v>138</v>
      </c>
      <c r="AR531" s="4">
        <v>2035</v>
      </c>
      <c r="AS531" s="1" t="str">
        <f>IF(sum!A524="QU",sum!B524,"*")</f>
        <v>*</v>
      </c>
      <c r="AT531" s="1"/>
      <c r="AU531" s="1" t="str">
        <f>IF(sum!A524="QU",sum!G524,"*")</f>
        <v>*</v>
      </c>
      <c r="AX531" s="4" t="s">
        <v>137</v>
      </c>
      <c r="AY531" s="4" t="s">
        <v>138</v>
      </c>
      <c r="AZ531" s="4">
        <v>2035</v>
      </c>
      <c r="BA531" s="1" t="str">
        <f>IF(sum!A524="SA",sum!B524,"*")</f>
        <v>*</v>
      </c>
      <c r="BB531" s="1"/>
      <c r="BC531" s="1" t="str">
        <f>IF(sum!A524="SA",sum!G524,"*")</f>
        <v>*</v>
      </c>
    </row>
    <row r="532" spans="2:55">
      <c r="B532" s="1" t="s">
        <v>137</v>
      </c>
      <c r="C532" s="1" t="s">
        <v>138</v>
      </c>
      <c r="D532" s="1">
        <v>2035</v>
      </c>
      <c r="J532" s="1" t="s">
        <v>137</v>
      </c>
      <c r="K532" s="1" t="s">
        <v>138</v>
      </c>
      <c r="L532" s="1">
        <v>2035</v>
      </c>
      <c r="M532" s="1" t="str">
        <f>IF(sum!A525="AT",sum!B525,"*")</f>
        <v>*</v>
      </c>
      <c r="N532" s="1"/>
      <c r="O532" s="1" t="str">
        <f>IF(sum!A525="AT",sum!G525,"*")</f>
        <v>*</v>
      </c>
      <c r="R532" s="1" t="s">
        <v>137</v>
      </c>
      <c r="S532" s="1" t="s">
        <v>138</v>
      </c>
      <c r="T532" s="1">
        <v>2035</v>
      </c>
      <c r="U532" s="1" t="str">
        <f>IF(sum!A525="BC",sum!B525,"*")</f>
        <v>*</v>
      </c>
      <c r="V532" s="1"/>
      <c r="W532" s="1" t="str">
        <f>IF(sum!A525="BC",sum!G525,"*")</f>
        <v>*</v>
      </c>
      <c r="Z532" s="1" t="s">
        <v>137</v>
      </c>
      <c r="AA532" s="1" t="s">
        <v>138</v>
      </c>
      <c r="AB532" s="1">
        <v>2035</v>
      </c>
      <c r="AC532" s="1" t="str">
        <f>IF(sum!A525="MA",sum!B525,"*")</f>
        <v>*</v>
      </c>
      <c r="AD532" s="1"/>
      <c r="AE532" s="1" t="str">
        <f>IF(sum!A525="MA",sum!G525,"*")</f>
        <v>*</v>
      </c>
      <c r="AH532" s="1" t="s">
        <v>137</v>
      </c>
      <c r="AI532" s="1" t="s">
        <v>138</v>
      </c>
      <c r="AJ532" s="1">
        <v>2035</v>
      </c>
      <c r="AK532" s="1" t="str">
        <f>IF(sum!A525="ON",sum!B525,"*")</f>
        <v>TRA_Rai_Pas-ELC01</v>
      </c>
      <c r="AL532" s="1"/>
      <c r="AM532" s="1">
        <f>IF(sum!A525="ON",sum!G525,"*")</f>
        <v>0</v>
      </c>
      <c r="AP532" s="1" t="s">
        <v>137</v>
      </c>
      <c r="AQ532" s="1" t="s">
        <v>138</v>
      </c>
      <c r="AR532" s="1">
        <v>2035</v>
      </c>
      <c r="AS532" s="1" t="str">
        <f>IF(sum!A525="QU",sum!B525,"*")</f>
        <v>*</v>
      </c>
      <c r="AT532" s="1"/>
      <c r="AU532" s="1" t="str">
        <f>IF(sum!A525="QU",sum!G525,"*")</f>
        <v>*</v>
      </c>
      <c r="AX532" s="1" t="s">
        <v>137</v>
      </c>
      <c r="AY532" s="1" t="s">
        <v>138</v>
      </c>
      <c r="AZ532" s="1">
        <v>2035</v>
      </c>
      <c r="BA532" s="1" t="str">
        <f>IF(sum!A525="SA",sum!B525,"*")</f>
        <v>*</v>
      </c>
      <c r="BB532" s="1"/>
      <c r="BC532" s="1" t="str">
        <f>IF(sum!A525="SA",sum!G525,"*")</f>
        <v>*</v>
      </c>
    </row>
    <row r="533" spans="2:55">
      <c r="B533" s="1" t="s">
        <v>137</v>
      </c>
      <c r="C533" s="1" t="s">
        <v>138</v>
      </c>
      <c r="D533" s="1">
        <v>2035</v>
      </c>
      <c r="J533" s="1" t="s">
        <v>137</v>
      </c>
      <c r="K533" s="1" t="s">
        <v>138</v>
      </c>
      <c r="L533" s="1">
        <v>2035</v>
      </c>
      <c r="M533" s="1" t="str">
        <f>IF(sum!A526="AT",sum!B526,"*")</f>
        <v>*</v>
      </c>
      <c r="N533" s="1"/>
      <c r="O533" s="1" t="str">
        <f>IF(sum!A526="AT",sum!G526,"*")</f>
        <v>*</v>
      </c>
      <c r="R533" s="1" t="s">
        <v>137</v>
      </c>
      <c r="S533" s="1" t="s">
        <v>138</v>
      </c>
      <c r="T533" s="1">
        <v>2035</v>
      </c>
      <c r="U533" s="1" t="str">
        <f>IF(sum!A526="BC",sum!B526,"*")</f>
        <v>*</v>
      </c>
      <c r="V533" s="1"/>
      <c r="W533" s="1" t="str">
        <f>IF(sum!A526="BC",sum!G526,"*")</f>
        <v>*</v>
      </c>
      <c r="Z533" s="1" t="s">
        <v>137</v>
      </c>
      <c r="AA533" s="1" t="s">
        <v>138</v>
      </c>
      <c r="AB533" s="1">
        <v>2035</v>
      </c>
      <c r="AC533" s="1" t="str">
        <f>IF(sum!A526="MA",sum!B526,"*")</f>
        <v>*</v>
      </c>
      <c r="AD533" s="1"/>
      <c r="AE533" s="1" t="str">
        <f>IF(sum!A526="MA",sum!G526,"*")</f>
        <v>*</v>
      </c>
      <c r="AH533" s="1" t="s">
        <v>137</v>
      </c>
      <c r="AI533" s="1" t="s">
        <v>138</v>
      </c>
      <c r="AJ533" s="1">
        <v>2035</v>
      </c>
      <c r="AK533" s="1" t="str">
        <f>IF(sum!A526="ON",sum!B526,"*")</f>
        <v>TRA_Tru_BEV01</v>
      </c>
      <c r="AL533" s="1"/>
      <c r="AM533" s="1">
        <f>IF(sum!A526="ON",sum!G526,"*")</f>
        <v>1093.7295118059999</v>
      </c>
      <c r="AP533" s="4" t="s">
        <v>137</v>
      </c>
      <c r="AQ533" s="4" t="s">
        <v>138</v>
      </c>
      <c r="AR533" s="4">
        <v>2035</v>
      </c>
      <c r="AS533" s="1" t="str">
        <f>IF(sum!A526="QU",sum!B526,"*")</f>
        <v>*</v>
      </c>
      <c r="AT533" s="1"/>
      <c r="AU533" s="1" t="str">
        <f>IF(sum!A526="QU",sum!G526,"*")</f>
        <v>*</v>
      </c>
      <c r="AX533" s="1" t="s">
        <v>137</v>
      </c>
      <c r="AY533" s="1" t="s">
        <v>138</v>
      </c>
      <c r="AZ533" s="1">
        <v>2035</v>
      </c>
      <c r="BA533" s="1" t="str">
        <f>IF(sum!A526="SA",sum!B526,"*")</f>
        <v>*</v>
      </c>
      <c r="BB533" s="1"/>
      <c r="BC533" s="1" t="str">
        <f>IF(sum!A526="SA",sum!G526,"*")</f>
        <v>*</v>
      </c>
    </row>
    <row r="534" spans="2:55">
      <c r="B534" s="4" t="s">
        <v>137</v>
      </c>
      <c r="C534" s="4" t="s">
        <v>138</v>
      </c>
      <c r="D534" s="4">
        <v>2035</v>
      </c>
      <c r="J534" s="4" t="s">
        <v>137</v>
      </c>
      <c r="K534" s="4" t="s">
        <v>138</v>
      </c>
      <c r="L534" s="4">
        <v>2035</v>
      </c>
      <c r="M534" s="1" t="str">
        <f>IF(sum!A527="AT",sum!B527,"*")</f>
        <v>*</v>
      </c>
      <c r="N534" s="1"/>
      <c r="O534" s="1" t="str">
        <f>IF(sum!A527="AT",sum!G527,"*")</f>
        <v>*</v>
      </c>
      <c r="R534" s="4" t="s">
        <v>137</v>
      </c>
      <c r="S534" s="4" t="s">
        <v>138</v>
      </c>
      <c r="T534" s="4">
        <v>2035</v>
      </c>
      <c r="U534" s="1" t="str">
        <f>IF(sum!A527="BC",sum!B527,"*")</f>
        <v>*</v>
      </c>
      <c r="V534" s="1"/>
      <c r="W534" s="1" t="str">
        <f>IF(sum!A527="BC",sum!G527,"*")</f>
        <v>*</v>
      </c>
      <c r="Z534" s="4" t="s">
        <v>137</v>
      </c>
      <c r="AA534" s="4" t="s">
        <v>138</v>
      </c>
      <c r="AB534" s="4">
        <v>2035</v>
      </c>
      <c r="AC534" s="1" t="str">
        <f>IF(sum!A527="MA",sum!B527,"*")</f>
        <v>*</v>
      </c>
      <c r="AD534" s="1"/>
      <c r="AE534" s="1" t="str">
        <f>IF(sum!A527="MA",sum!G527,"*")</f>
        <v>*</v>
      </c>
      <c r="AH534" s="4" t="s">
        <v>137</v>
      </c>
      <c r="AI534" s="4" t="s">
        <v>138</v>
      </c>
      <c r="AJ534" s="4">
        <v>2035</v>
      </c>
      <c r="AK534" s="1" t="str">
        <f>IF(sum!A527="ON",sum!B527,"*")</f>
        <v>TRA_Tru_HT_DST1</v>
      </c>
      <c r="AL534" s="1"/>
      <c r="AM534" s="1">
        <f>IF(sum!A527="ON",sum!G527,"*")</f>
        <v>0</v>
      </c>
      <c r="AP534" s="1" t="s">
        <v>137</v>
      </c>
      <c r="AQ534" s="1" t="s">
        <v>138</v>
      </c>
      <c r="AR534" s="1">
        <v>2035</v>
      </c>
      <c r="AS534" s="1" t="str">
        <f>IF(sum!A527="QU",sum!B527,"*")</f>
        <v>*</v>
      </c>
      <c r="AT534" s="1"/>
      <c r="AU534" s="1" t="str">
        <f>IF(sum!A527="QU",sum!G527,"*")</f>
        <v>*</v>
      </c>
      <c r="AX534" s="4" t="s">
        <v>137</v>
      </c>
      <c r="AY534" s="4" t="s">
        <v>138</v>
      </c>
      <c r="AZ534" s="4">
        <v>2035</v>
      </c>
      <c r="BA534" s="1" t="str">
        <f>IF(sum!A527="SA",sum!B527,"*")</f>
        <v>*</v>
      </c>
      <c r="BB534" s="1"/>
      <c r="BC534" s="1" t="str">
        <f>IF(sum!A527="SA",sum!G527,"*")</f>
        <v>*</v>
      </c>
    </row>
    <row r="535" spans="2:55">
      <c r="B535" s="1" t="s">
        <v>137</v>
      </c>
      <c r="C535" s="1" t="s">
        <v>138</v>
      </c>
      <c r="D535" s="1">
        <v>2035</v>
      </c>
      <c r="J535" s="1" t="s">
        <v>137</v>
      </c>
      <c r="K535" s="1" t="s">
        <v>138</v>
      </c>
      <c r="L535" s="1">
        <v>2035</v>
      </c>
      <c r="M535" s="1" t="str">
        <f>IF(sum!A528="AT",sum!B528,"*")</f>
        <v>*</v>
      </c>
      <c r="N535" s="1"/>
      <c r="O535" s="1" t="str">
        <f>IF(sum!A528="AT",sum!G528,"*")</f>
        <v>*</v>
      </c>
      <c r="R535" s="1" t="s">
        <v>137</v>
      </c>
      <c r="S535" s="1" t="s">
        <v>138</v>
      </c>
      <c r="T535" s="1">
        <v>2035</v>
      </c>
      <c r="U535" s="1" t="str">
        <f>IF(sum!A528="BC",sum!B528,"*")</f>
        <v>*</v>
      </c>
      <c r="V535" s="1"/>
      <c r="W535" s="1" t="str">
        <f>IF(sum!A528="BC",sum!G528,"*")</f>
        <v>*</v>
      </c>
      <c r="Z535" s="1" t="s">
        <v>137</v>
      </c>
      <c r="AA535" s="1" t="s">
        <v>138</v>
      </c>
      <c r="AB535" s="1">
        <v>2035</v>
      </c>
      <c r="AC535" s="1" t="str">
        <f>IF(sum!A528="MA",sum!B528,"*")</f>
        <v>*</v>
      </c>
      <c r="AD535" s="1"/>
      <c r="AE535" s="1" t="str">
        <f>IF(sum!A528="MA",sum!G528,"*")</f>
        <v>*</v>
      </c>
      <c r="AH535" s="1" t="s">
        <v>137</v>
      </c>
      <c r="AI535" s="1" t="s">
        <v>138</v>
      </c>
      <c r="AJ535" s="1">
        <v>2035</v>
      </c>
      <c r="AK535" s="1" t="str">
        <f>IF(sum!A528="ON",sum!B528,"*")</f>
        <v>TU_GASNAT_AL_ON_01</v>
      </c>
      <c r="AL535" s="1"/>
      <c r="AM535" s="1">
        <f>IF(sum!A528="ON",sum!G528,"*")</f>
        <v>308.74814668596002</v>
      </c>
      <c r="AP535" s="4" t="s">
        <v>137</v>
      </c>
      <c r="AQ535" s="4" t="s">
        <v>138</v>
      </c>
      <c r="AR535" s="4">
        <v>2035</v>
      </c>
      <c r="AS535" s="1" t="str">
        <f>IF(sum!A528="QU",sum!B528,"*")</f>
        <v>*</v>
      </c>
      <c r="AT535" s="1"/>
      <c r="AU535" s="1" t="str">
        <f>IF(sum!A528="QU",sum!G528,"*")</f>
        <v>*</v>
      </c>
      <c r="AX535" s="1" t="s">
        <v>137</v>
      </c>
      <c r="AY535" s="1" t="s">
        <v>138</v>
      </c>
      <c r="AZ535" s="1">
        <v>2035</v>
      </c>
      <c r="BA535" s="1" t="str">
        <f>IF(sum!A528="SA",sum!B528,"*")</f>
        <v>*</v>
      </c>
      <c r="BB535" s="1"/>
      <c r="BC535" s="1" t="str">
        <f>IF(sum!A528="SA",sum!G528,"*")</f>
        <v>*</v>
      </c>
    </row>
    <row r="536" spans="2:55">
      <c r="B536" s="1" t="s">
        <v>137</v>
      </c>
      <c r="C536" s="1" t="s">
        <v>138</v>
      </c>
      <c r="D536" s="1">
        <v>2035</v>
      </c>
      <c r="J536" s="1" t="s">
        <v>137</v>
      </c>
      <c r="K536" s="1" t="s">
        <v>138</v>
      </c>
      <c r="L536" s="1">
        <v>2035</v>
      </c>
      <c r="M536" s="1" t="str">
        <f>IF(sum!A529="AT",sum!B529,"*")</f>
        <v>*</v>
      </c>
      <c r="N536" s="1"/>
      <c r="O536" s="1" t="str">
        <f>IF(sum!A529="AT",sum!G529,"*")</f>
        <v>*</v>
      </c>
      <c r="R536" s="1" t="s">
        <v>137</v>
      </c>
      <c r="S536" s="1" t="s">
        <v>138</v>
      </c>
      <c r="T536" s="1">
        <v>2035</v>
      </c>
      <c r="U536" s="1" t="str">
        <f>IF(sum!A529="BC",sum!B529,"*")</f>
        <v>*</v>
      </c>
      <c r="V536" s="1"/>
      <c r="W536" s="1" t="str">
        <f>IF(sum!A529="BC",sum!G529,"*")</f>
        <v>*</v>
      </c>
      <c r="Z536" s="1" t="s">
        <v>137</v>
      </c>
      <c r="AA536" s="1" t="s">
        <v>138</v>
      </c>
      <c r="AB536" s="1">
        <v>2035</v>
      </c>
      <c r="AC536" s="1" t="str">
        <f>IF(sum!A529="MA",sum!B529,"*")</f>
        <v>*</v>
      </c>
      <c r="AD536" s="1"/>
      <c r="AE536" s="1" t="str">
        <f>IF(sum!A529="MA",sum!G529,"*")</f>
        <v>*</v>
      </c>
      <c r="AH536" s="1" t="s">
        <v>137</v>
      </c>
      <c r="AI536" s="1" t="s">
        <v>138</v>
      </c>
      <c r="AJ536" s="1">
        <v>2035</v>
      </c>
      <c r="AK536" s="1" t="str">
        <f>IF(sum!A529="ON",sum!B529,"*")</f>
        <v>TU_OILCRD_AL_ON_01</v>
      </c>
      <c r="AL536" s="1"/>
      <c r="AM536" s="1">
        <f>IF(sum!A529="ON",sum!G529,"*")</f>
        <v>0</v>
      </c>
      <c r="AP536" s="1" t="s">
        <v>137</v>
      </c>
      <c r="AQ536" s="1" t="s">
        <v>138</v>
      </c>
      <c r="AR536" s="1">
        <v>2035</v>
      </c>
      <c r="AS536" s="1" t="str">
        <f>IF(sum!A529="QU",sum!B529,"*")</f>
        <v>*</v>
      </c>
      <c r="AT536" s="1"/>
      <c r="AU536" s="1" t="str">
        <f>IF(sum!A529="QU",sum!G529,"*")</f>
        <v>*</v>
      </c>
      <c r="AX536" s="1" t="s">
        <v>137</v>
      </c>
      <c r="AY536" s="1" t="s">
        <v>138</v>
      </c>
      <c r="AZ536" s="1">
        <v>2035</v>
      </c>
      <c r="BA536" s="1" t="str">
        <f>IF(sum!A529="SA",sum!B529,"*")</f>
        <v>*</v>
      </c>
      <c r="BB536" s="1"/>
      <c r="BC536" s="1" t="str">
        <f>IF(sum!A529="SA",sum!G529,"*")</f>
        <v>*</v>
      </c>
    </row>
    <row r="537" spans="2:55">
      <c r="B537" s="4" t="s">
        <v>137</v>
      </c>
      <c r="C537" s="4" t="s">
        <v>138</v>
      </c>
      <c r="D537" s="4">
        <v>2035</v>
      </c>
      <c r="J537" s="4" t="s">
        <v>137</v>
      </c>
      <c r="K537" s="4" t="s">
        <v>138</v>
      </c>
      <c r="L537" s="4">
        <v>2035</v>
      </c>
      <c r="M537" s="1" t="str">
        <f>IF(sum!A530="AT",sum!B530,"*")</f>
        <v>*</v>
      </c>
      <c r="N537" s="1"/>
      <c r="O537" s="1" t="str">
        <f>IF(sum!A530="AT",sum!G530,"*")</f>
        <v>*</v>
      </c>
      <c r="R537" s="4" t="s">
        <v>137</v>
      </c>
      <c r="S537" s="4" t="s">
        <v>138</v>
      </c>
      <c r="T537" s="4">
        <v>2035</v>
      </c>
      <c r="U537" s="1" t="str">
        <f>IF(sum!A530="BC",sum!B530,"*")</f>
        <v>*</v>
      </c>
      <c r="V537" s="1"/>
      <c r="W537" s="1" t="str">
        <f>IF(sum!A530="BC",sum!G530,"*")</f>
        <v>*</v>
      </c>
      <c r="Z537" s="4" t="s">
        <v>137</v>
      </c>
      <c r="AA537" s="4" t="s">
        <v>138</v>
      </c>
      <c r="AB537" s="4">
        <v>2035</v>
      </c>
      <c r="AC537" s="1" t="str">
        <f>IF(sum!A530="MA",sum!B530,"*")</f>
        <v>*</v>
      </c>
      <c r="AD537" s="1"/>
      <c r="AE537" s="1" t="str">
        <f>IF(sum!A530="MA",sum!G530,"*")</f>
        <v>*</v>
      </c>
      <c r="AH537" s="4" t="s">
        <v>137</v>
      </c>
      <c r="AI537" s="4" t="s">
        <v>138</v>
      </c>
      <c r="AJ537" s="4">
        <v>2035</v>
      </c>
      <c r="AK537" s="1" t="str">
        <f>IF(sum!A530="ON",sum!B530,"*")</f>
        <v>TU_OILCRD_AT_ON_01</v>
      </c>
      <c r="AL537" s="1"/>
      <c r="AM537" s="1">
        <f>IF(sum!A530="ON",sum!G530,"*")</f>
        <v>57.495565792728499</v>
      </c>
      <c r="AP537" s="4" t="s">
        <v>137</v>
      </c>
      <c r="AQ537" s="4" t="s">
        <v>138</v>
      </c>
      <c r="AR537" s="4">
        <v>2035</v>
      </c>
      <c r="AS537" s="1" t="str">
        <f>IF(sum!A530="QU",sum!B530,"*")</f>
        <v>*</v>
      </c>
      <c r="AT537" s="1"/>
      <c r="AU537" s="1" t="str">
        <f>IF(sum!A530="QU",sum!G530,"*")</f>
        <v>*</v>
      </c>
      <c r="AX537" s="4" t="s">
        <v>137</v>
      </c>
      <c r="AY537" s="4" t="s">
        <v>138</v>
      </c>
      <c r="AZ537" s="4">
        <v>2035</v>
      </c>
      <c r="BA537" s="1" t="str">
        <f>IF(sum!A530="SA",sum!B530,"*")</f>
        <v>*</v>
      </c>
      <c r="BB537" s="1"/>
      <c r="BC537" s="1" t="str">
        <f>IF(sum!A530="SA",sum!G530,"*")</f>
        <v>*</v>
      </c>
    </row>
    <row r="538" spans="2:55">
      <c r="B538" s="1" t="s">
        <v>137</v>
      </c>
      <c r="C538" s="1" t="s">
        <v>138</v>
      </c>
      <c r="D538" s="1">
        <v>2035</v>
      </c>
      <c r="J538" s="1" t="s">
        <v>137</v>
      </c>
      <c r="K538" s="1" t="s">
        <v>138</v>
      </c>
      <c r="L538" s="1">
        <v>2035</v>
      </c>
      <c r="M538" s="1" t="str">
        <f>IF(sum!A531="AT",sum!B531,"*")</f>
        <v>*</v>
      </c>
      <c r="N538" s="1"/>
      <c r="O538" s="1" t="str">
        <f>IF(sum!A531="AT",sum!G531,"*")</f>
        <v>*</v>
      </c>
      <c r="R538" s="1" t="s">
        <v>137</v>
      </c>
      <c r="S538" s="1" t="s">
        <v>138</v>
      </c>
      <c r="T538" s="1">
        <v>2035</v>
      </c>
      <c r="U538" s="1" t="str">
        <f>IF(sum!A531="BC",sum!B531,"*")</f>
        <v>*</v>
      </c>
      <c r="V538" s="1"/>
      <c r="W538" s="1" t="str">
        <f>IF(sum!A531="BC",sum!G531,"*")</f>
        <v>*</v>
      </c>
      <c r="Z538" s="1" t="s">
        <v>137</v>
      </c>
      <c r="AA538" s="1" t="s">
        <v>138</v>
      </c>
      <c r="AB538" s="1">
        <v>2035</v>
      </c>
      <c r="AC538" s="1" t="str">
        <f>IF(sum!A531="MA",sum!B531,"*")</f>
        <v>*</v>
      </c>
      <c r="AD538" s="1"/>
      <c r="AE538" s="1" t="str">
        <f>IF(sum!A531="MA",sum!G531,"*")</f>
        <v>*</v>
      </c>
      <c r="AH538" s="1" t="s">
        <v>137</v>
      </c>
      <c r="AI538" s="1" t="s">
        <v>138</v>
      </c>
      <c r="AJ538" s="1">
        <v>2035</v>
      </c>
      <c r="AK538" s="1" t="str">
        <f>IF(sum!A531="ON",sum!B531,"*")</f>
        <v>TU_OILCRD_SA_ON_01</v>
      </c>
      <c r="AL538" s="1"/>
      <c r="AM538" s="1">
        <f>IF(sum!A531="ON",sum!G531,"*")</f>
        <v>0</v>
      </c>
      <c r="AP538" s="1" t="s">
        <v>137</v>
      </c>
      <c r="AQ538" s="1" t="s">
        <v>138</v>
      </c>
      <c r="AR538" s="1">
        <v>2035</v>
      </c>
      <c r="AS538" s="1" t="str">
        <f>IF(sum!A531="QU",sum!B531,"*")</f>
        <v>*</v>
      </c>
      <c r="AT538" s="1"/>
      <c r="AU538" s="1" t="str">
        <f>IF(sum!A531="QU",sum!G531,"*")</f>
        <v>*</v>
      </c>
      <c r="AX538" s="1" t="s">
        <v>137</v>
      </c>
      <c r="AY538" s="1" t="s">
        <v>138</v>
      </c>
      <c r="AZ538" s="1">
        <v>2035</v>
      </c>
      <c r="BA538" s="1" t="str">
        <f>IF(sum!A531="SA",sum!B531,"*")</f>
        <v>*</v>
      </c>
      <c r="BB538" s="1"/>
      <c r="BC538" s="1" t="str">
        <f>IF(sum!A531="SA",sum!G531,"*")</f>
        <v>*</v>
      </c>
    </row>
    <row r="539" spans="2:55">
      <c r="B539" s="1" t="s">
        <v>137</v>
      </c>
      <c r="C539" s="1" t="s">
        <v>138</v>
      </c>
      <c r="D539" s="1">
        <v>2035</v>
      </c>
      <c r="J539" s="1" t="s">
        <v>137</v>
      </c>
      <c r="K539" s="1" t="s">
        <v>138</v>
      </c>
      <c r="L539" s="1">
        <v>2035</v>
      </c>
      <c r="M539" s="1" t="str">
        <f>IF(sum!A532="AT",sum!B532,"*")</f>
        <v>*</v>
      </c>
      <c r="N539" s="1"/>
      <c r="O539" s="1" t="str">
        <f>IF(sum!A532="AT",sum!G532,"*")</f>
        <v>*</v>
      </c>
      <c r="R539" s="1" t="s">
        <v>137</v>
      </c>
      <c r="S539" s="1" t="s">
        <v>138</v>
      </c>
      <c r="T539" s="1">
        <v>2035</v>
      </c>
      <c r="U539" s="1" t="str">
        <f>IF(sum!A532="BC",sum!B532,"*")</f>
        <v>*</v>
      </c>
      <c r="V539" s="1"/>
      <c r="W539" s="1" t="str">
        <f>IF(sum!A532="BC",sum!G532,"*")</f>
        <v>*</v>
      </c>
      <c r="Z539" s="1" t="s">
        <v>137</v>
      </c>
      <c r="AA539" s="1" t="s">
        <v>138</v>
      </c>
      <c r="AB539" s="1">
        <v>2035</v>
      </c>
      <c r="AC539" s="1" t="str">
        <f>IF(sum!A532="MA",sum!B532,"*")</f>
        <v>*</v>
      </c>
      <c r="AD539" s="1"/>
      <c r="AE539" s="1" t="str">
        <f>IF(sum!A532="MA",sum!G532,"*")</f>
        <v>*</v>
      </c>
      <c r="AH539" s="1" t="s">
        <v>137</v>
      </c>
      <c r="AI539" s="1" t="s">
        <v>138</v>
      </c>
      <c r="AJ539" s="1">
        <v>2035</v>
      </c>
      <c r="AK539" s="1" t="str">
        <f>IF(sum!A532="ON",sum!B532,"*")</f>
        <v>TWS-AuxiliaryEquip_ELE1</v>
      </c>
      <c r="AL539" s="1"/>
      <c r="AM539" s="1">
        <f>IF(sum!A532="ON",sum!G532,"*")</f>
        <v>0.14758608825972999</v>
      </c>
      <c r="AP539" s="4" t="s">
        <v>137</v>
      </c>
      <c r="AQ539" s="4" t="s">
        <v>138</v>
      </c>
      <c r="AR539" s="4">
        <v>2035</v>
      </c>
      <c r="AS539" s="1" t="str">
        <f>IF(sum!A532="QU",sum!B532,"*")</f>
        <v>*</v>
      </c>
      <c r="AT539" s="1"/>
      <c r="AU539" s="1" t="str">
        <f>IF(sum!A532="QU",sum!G532,"*")</f>
        <v>*</v>
      </c>
      <c r="AX539" s="1" t="s">
        <v>137</v>
      </c>
      <c r="AY539" s="1" t="s">
        <v>138</v>
      </c>
      <c r="AZ539" s="1">
        <v>2035</v>
      </c>
      <c r="BA539" s="1" t="str">
        <f>IF(sum!A532="SA",sum!B532,"*")</f>
        <v>*</v>
      </c>
      <c r="BB539" s="1"/>
      <c r="BC539" s="1" t="str">
        <f>IF(sum!A532="SA",sum!G532,"*")</f>
        <v>*</v>
      </c>
    </row>
    <row r="540" spans="2:55">
      <c r="B540" s="4" t="s">
        <v>137</v>
      </c>
      <c r="C540" s="4" t="s">
        <v>138</v>
      </c>
      <c r="D540" s="4">
        <v>2035</v>
      </c>
      <c r="J540" s="4" t="s">
        <v>137</v>
      </c>
      <c r="K540" s="4" t="s">
        <v>138</v>
      </c>
      <c r="L540" s="4">
        <v>2035</v>
      </c>
      <c r="M540" s="1" t="str">
        <f>IF(sum!A533="AT",sum!B533,"*")</f>
        <v>*</v>
      </c>
      <c r="N540" s="1"/>
      <c r="O540" s="1" t="str">
        <f>IF(sum!A533="AT",sum!G533,"*")</f>
        <v>*</v>
      </c>
      <c r="R540" s="4" t="s">
        <v>137</v>
      </c>
      <c r="S540" s="4" t="s">
        <v>138</v>
      </c>
      <c r="T540" s="4">
        <v>2035</v>
      </c>
      <c r="U540" s="1" t="str">
        <f>IF(sum!A533="BC",sum!B533,"*")</f>
        <v>*</v>
      </c>
      <c r="V540" s="1"/>
      <c r="W540" s="1" t="str">
        <f>IF(sum!A533="BC",sum!G533,"*")</f>
        <v>*</v>
      </c>
      <c r="Z540" s="4" t="s">
        <v>137</v>
      </c>
      <c r="AA540" s="4" t="s">
        <v>138</v>
      </c>
      <c r="AB540" s="4">
        <v>2035</v>
      </c>
      <c r="AC540" s="1" t="str">
        <f>IF(sum!A533="MA",sum!B533,"*")</f>
        <v>*</v>
      </c>
      <c r="AD540" s="1"/>
      <c r="AE540" s="1" t="str">
        <f>IF(sum!A533="MA",sum!G533,"*")</f>
        <v>*</v>
      </c>
      <c r="AH540" s="4" t="s">
        <v>137</v>
      </c>
      <c r="AI540" s="4" t="s">
        <v>138</v>
      </c>
      <c r="AJ540" s="4">
        <v>2035</v>
      </c>
      <c r="AK540" s="1" t="str">
        <f>IF(sum!A533="ON",sum!B533,"*")</f>
        <v>TWS-AuxiliaryMot_ELE1</v>
      </c>
      <c r="AL540" s="1"/>
      <c r="AM540" s="1">
        <f>IF(sum!A533="ON",sum!G533,"*")</f>
        <v>0.102736244941772</v>
      </c>
      <c r="AP540" s="1" t="s">
        <v>137</v>
      </c>
      <c r="AQ540" s="1" t="s">
        <v>138</v>
      </c>
      <c r="AR540" s="1">
        <v>2035</v>
      </c>
      <c r="AS540" s="1" t="str">
        <f>IF(sum!A533="QU",sum!B533,"*")</f>
        <v>*</v>
      </c>
      <c r="AT540" s="1"/>
      <c r="AU540" s="1" t="str">
        <f>IF(sum!A533="QU",sum!G533,"*")</f>
        <v>*</v>
      </c>
      <c r="AX540" s="4" t="s">
        <v>137</v>
      </c>
      <c r="AY540" s="4" t="s">
        <v>138</v>
      </c>
      <c r="AZ540" s="4">
        <v>2035</v>
      </c>
      <c r="BA540" s="1" t="str">
        <f>IF(sum!A533="SA",sum!B533,"*")</f>
        <v>*</v>
      </c>
      <c r="BB540" s="1"/>
      <c r="BC540" s="1" t="str">
        <f>IF(sum!A533="SA",sum!G533,"*")</f>
        <v>*</v>
      </c>
    </row>
    <row r="541" spans="2:55">
      <c r="B541" s="1" t="s">
        <v>137</v>
      </c>
      <c r="C541" s="1" t="s">
        <v>138</v>
      </c>
      <c r="D541" s="1">
        <v>2035</v>
      </c>
      <c r="J541" s="1" t="s">
        <v>137</v>
      </c>
      <c r="K541" s="1" t="s">
        <v>138</v>
      </c>
      <c r="L541" s="1">
        <v>2035</v>
      </c>
      <c r="M541" s="1" t="str">
        <f>IF(sum!A534="AT",sum!B534,"*")</f>
        <v>*</v>
      </c>
      <c r="N541" s="1"/>
      <c r="O541" s="1" t="str">
        <f>IF(sum!A534="AT",sum!G534,"*")</f>
        <v>*</v>
      </c>
      <c r="R541" s="1" t="s">
        <v>137</v>
      </c>
      <c r="S541" s="1" t="s">
        <v>138</v>
      </c>
      <c r="T541" s="1">
        <v>2035</v>
      </c>
      <c r="U541" s="1" t="str">
        <f>IF(sum!A534="BC",sum!B534,"*")</f>
        <v>*</v>
      </c>
      <c r="V541" s="1"/>
      <c r="W541" s="1" t="str">
        <f>IF(sum!A534="BC",sum!G534,"*")</f>
        <v>*</v>
      </c>
      <c r="Z541" s="1" t="s">
        <v>137</v>
      </c>
      <c r="AA541" s="1" t="s">
        <v>138</v>
      </c>
      <c r="AB541" s="1">
        <v>2035</v>
      </c>
      <c r="AC541" s="1" t="str">
        <f>IF(sum!A534="MA",sum!B534,"*")</f>
        <v>*</v>
      </c>
      <c r="AD541" s="1"/>
      <c r="AE541" s="1" t="str">
        <f>IF(sum!A534="MA",sum!G534,"*")</f>
        <v>*</v>
      </c>
      <c r="AH541" s="1" t="s">
        <v>137</v>
      </c>
      <c r="AI541" s="1" t="s">
        <v>138</v>
      </c>
      <c r="AJ541" s="1">
        <v>2035</v>
      </c>
      <c r="AK541" s="1" t="str">
        <f>IF(sum!A534="ON",sum!B534,"*")</f>
        <v>TWS-Light_ELE1</v>
      </c>
      <c r="AL541" s="1"/>
      <c r="AM541" s="1">
        <f>IF(sum!A534="ON",sum!G534,"*")</f>
        <v>0.26417891556455703</v>
      </c>
      <c r="AP541" s="4" t="s">
        <v>137</v>
      </c>
      <c r="AQ541" s="4" t="s">
        <v>138</v>
      </c>
      <c r="AR541" s="4">
        <v>2035</v>
      </c>
      <c r="AS541" s="1" t="str">
        <f>IF(sum!A534="QU",sum!B534,"*")</f>
        <v>*</v>
      </c>
      <c r="AT541" s="1"/>
      <c r="AU541" s="1" t="str">
        <f>IF(sum!A534="QU",sum!G534,"*")</f>
        <v>*</v>
      </c>
      <c r="AX541" s="1" t="s">
        <v>137</v>
      </c>
      <c r="AY541" s="1" t="s">
        <v>138</v>
      </c>
      <c r="AZ541" s="1">
        <v>2035</v>
      </c>
      <c r="BA541" s="1" t="str">
        <f>IF(sum!A534="SA",sum!B534,"*")</f>
        <v>*</v>
      </c>
      <c r="BB541" s="1"/>
      <c r="BC541" s="1" t="str">
        <f>IF(sum!A534="SA",sum!G534,"*")</f>
        <v>*</v>
      </c>
    </row>
    <row r="542" spans="2:55">
      <c r="B542" s="1" t="s">
        <v>137</v>
      </c>
      <c r="C542" s="1" t="s">
        <v>138</v>
      </c>
      <c r="D542" s="1">
        <v>2035</v>
      </c>
      <c r="J542" s="1" t="s">
        <v>137</v>
      </c>
      <c r="K542" s="1" t="s">
        <v>138</v>
      </c>
      <c r="L542" s="1">
        <v>2035</v>
      </c>
      <c r="M542" s="1" t="str">
        <f>IF(sum!A535="AT",sum!B535,"*")</f>
        <v>*</v>
      </c>
      <c r="N542" s="1"/>
      <c r="O542" s="1" t="str">
        <f>IF(sum!A535="AT",sum!G535,"*")</f>
        <v>*</v>
      </c>
      <c r="R542" s="1" t="s">
        <v>137</v>
      </c>
      <c r="S542" s="1" t="s">
        <v>138</v>
      </c>
      <c r="T542" s="1">
        <v>2035</v>
      </c>
      <c r="U542" s="1" t="str">
        <f>IF(sum!A535="BC",sum!B535,"*")</f>
        <v>*</v>
      </c>
      <c r="V542" s="1"/>
      <c r="W542" s="1" t="str">
        <f>IF(sum!A535="BC",sum!G535,"*")</f>
        <v>*</v>
      </c>
      <c r="Z542" s="1" t="s">
        <v>137</v>
      </c>
      <c r="AA542" s="1" t="s">
        <v>138</v>
      </c>
      <c r="AB542" s="1">
        <v>2035</v>
      </c>
      <c r="AC542" s="1" t="str">
        <f>IF(sum!A535="MA",sum!B535,"*")</f>
        <v>*</v>
      </c>
      <c r="AD542" s="1"/>
      <c r="AE542" s="1" t="str">
        <f>IF(sum!A535="MA",sum!G535,"*")</f>
        <v>*</v>
      </c>
      <c r="AH542" s="1" t="s">
        <v>137</v>
      </c>
      <c r="AI542" s="1" t="s">
        <v>138</v>
      </c>
      <c r="AJ542" s="1">
        <v>2035</v>
      </c>
      <c r="AK542" s="1" t="str">
        <f>IF(sum!A535="ON",sum!B535,"*")</f>
        <v>TWS-SpCool_ELE1</v>
      </c>
      <c r="AL542" s="1"/>
      <c r="AM542" s="1">
        <f>IF(sum!A535="ON",sum!G535,"*")</f>
        <v>0.13208945778227801</v>
      </c>
      <c r="AP542" s="1" t="s">
        <v>137</v>
      </c>
      <c r="AQ542" s="1" t="s">
        <v>138</v>
      </c>
      <c r="AR542" s="1">
        <v>2035</v>
      </c>
      <c r="AS542" s="1" t="str">
        <f>IF(sum!A535="QU",sum!B535,"*")</f>
        <v>*</v>
      </c>
      <c r="AT542" s="1"/>
      <c r="AU542" s="1" t="str">
        <f>IF(sum!A535="QU",sum!G535,"*")</f>
        <v>*</v>
      </c>
      <c r="AX542" s="1" t="s">
        <v>137</v>
      </c>
      <c r="AY542" s="1" t="s">
        <v>138</v>
      </c>
      <c r="AZ542" s="1">
        <v>2035</v>
      </c>
      <c r="BA542" s="1" t="str">
        <f>IF(sum!A535="SA",sum!B535,"*")</f>
        <v>*</v>
      </c>
      <c r="BB542" s="1"/>
      <c r="BC542" s="1" t="str">
        <f>IF(sum!A535="SA",sum!G535,"*")</f>
        <v>*</v>
      </c>
    </row>
    <row r="543" spans="2:55">
      <c r="B543" s="4" t="s">
        <v>137</v>
      </c>
      <c r="C543" s="4" t="s">
        <v>138</v>
      </c>
      <c r="D543" s="4">
        <v>2035</v>
      </c>
      <c r="J543" s="4" t="s">
        <v>137</v>
      </c>
      <c r="K543" s="4" t="s">
        <v>138</v>
      </c>
      <c r="L543" s="4">
        <v>2035</v>
      </c>
      <c r="M543" s="1" t="str">
        <f>IF(sum!A536="AT",sum!B536,"*")</f>
        <v>*</v>
      </c>
      <c r="N543" s="1"/>
      <c r="O543" s="1" t="str">
        <f>IF(sum!A536="AT",sum!G536,"*")</f>
        <v>*</v>
      </c>
      <c r="R543" s="4" t="s">
        <v>137</v>
      </c>
      <c r="S543" s="4" t="s">
        <v>138</v>
      </c>
      <c r="T543" s="4">
        <v>2035</v>
      </c>
      <c r="U543" s="1" t="str">
        <f>IF(sum!A536="BC",sum!B536,"*")</f>
        <v>*</v>
      </c>
      <c r="V543" s="1"/>
      <c r="W543" s="1" t="str">
        <f>IF(sum!A536="BC",sum!G536,"*")</f>
        <v>*</v>
      </c>
      <c r="Z543" s="4" t="s">
        <v>137</v>
      </c>
      <c r="AA543" s="4" t="s">
        <v>138</v>
      </c>
      <c r="AB543" s="4">
        <v>2035</v>
      </c>
      <c r="AC543" s="1" t="str">
        <f>IF(sum!A536="MA",sum!B536,"*")</f>
        <v>*</v>
      </c>
      <c r="AD543" s="1"/>
      <c r="AE543" s="1" t="str">
        <f>IF(sum!A536="MA",sum!G536,"*")</f>
        <v>*</v>
      </c>
      <c r="AH543" s="4" t="s">
        <v>137</v>
      </c>
      <c r="AI543" s="4" t="s">
        <v>138</v>
      </c>
      <c r="AJ543" s="4">
        <v>2035</v>
      </c>
      <c r="AK543" s="1" t="str">
        <f>IF(sum!A536="ON",sum!B536,"*")</f>
        <v>TWS-SpHeat_ELE1</v>
      </c>
      <c r="AL543" s="1"/>
      <c r="AM543" s="1">
        <f>IF(sum!A536="ON",sum!G536,"*")</f>
        <v>0.97711097752568499</v>
      </c>
      <c r="AP543" s="4" t="s">
        <v>137</v>
      </c>
      <c r="AQ543" s="4" t="s">
        <v>138</v>
      </c>
      <c r="AR543" s="4">
        <v>2035</v>
      </c>
      <c r="AS543" s="1" t="str">
        <f>IF(sum!A536="QU",sum!B536,"*")</f>
        <v>*</v>
      </c>
      <c r="AT543" s="1"/>
      <c r="AU543" s="1" t="str">
        <f>IF(sum!A536="QU",sum!G536,"*")</f>
        <v>*</v>
      </c>
      <c r="AX543" s="4" t="s">
        <v>137</v>
      </c>
      <c r="AY543" s="4" t="s">
        <v>138</v>
      </c>
      <c r="AZ543" s="4">
        <v>2035</v>
      </c>
      <c r="BA543" s="1" t="str">
        <f>IF(sum!A536="SA",sum!B536,"*")</f>
        <v>*</v>
      </c>
      <c r="BB543" s="1"/>
      <c r="BC543" s="1" t="str">
        <f>IF(sum!A536="SA",sum!G536,"*")</f>
        <v>*</v>
      </c>
    </row>
    <row r="544" spans="2:55">
      <c r="B544" s="1" t="s">
        <v>137</v>
      </c>
      <c r="C544" s="1" t="s">
        <v>138</v>
      </c>
      <c r="D544" s="1">
        <v>2035</v>
      </c>
      <c r="J544" s="1" t="s">
        <v>137</v>
      </c>
      <c r="K544" s="1" t="s">
        <v>138</v>
      </c>
      <c r="L544" s="1">
        <v>2035</v>
      </c>
      <c r="M544" s="1" t="str">
        <f>IF(sum!A537="AT",sum!B537,"*")</f>
        <v>*</v>
      </c>
      <c r="N544" s="1"/>
      <c r="O544" s="1" t="str">
        <f>IF(sum!A537="AT",sum!G537,"*")</f>
        <v>*</v>
      </c>
      <c r="R544" s="1" t="s">
        <v>137</v>
      </c>
      <c r="S544" s="1" t="s">
        <v>138</v>
      </c>
      <c r="T544" s="1">
        <v>2035</v>
      </c>
      <c r="U544" s="1" t="str">
        <f>IF(sum!A537="BC",sum!B537,"*")</f>
        <v>*</v>
      </c>
      <c r="V544" s="1"/>
      <c r="W544" s="1" t="str">
        <f>IF(sum!A537="BC",sum!G537,"*")</f>
        <v>*</v>
      </c>
      <c r="Z544" s="1" t="s">
        <v>137</v>
      </c>
      <c r="AA544" s="1" t="s">
        <v>138</v>
      </c>
      <c r="AB544" s="1">
        <v>2035</v>
      </c>
      <c r="AC544" s="1" t="str">
        <f>IF(sum!A537="MA",sum!B537,"*")</f>
        <v>*</v>
      </c>
      <c r="AD544" s="1"/>
      <c r="AE544" s="1" t="str">
        <f>IF(sum!A537="MA",sum!G537,"*")</f>
        <v>*</v>
      </c>
      <c r="AH544" s="1" t="s">
        <v>137</v>
      </c>
      <c r="AI544" s="1" t="s">
        <v>138</v>
      </c>
      <c r="AJ544" s="1">
        <v>2035</v>
      </c>
      <c r="AK544" s="1" t="str">
        <f>IF(sum!A537="ON",sum!B537,"*")</f>
        <v>TWS-WaterHeat_ELE1</v>
      </c>
      <c r="AL544" s="1"/>
      <c r="AM544" s="1">
        <f>IF(sum!A537="ON",sum!G537,"*")</f>
        <v>5.6763880099895997E-2</v>
      </c>
      <c r="AP544" s="1" t="s">
        <v>137</v>
      </c>
      <c r="AQ544" s="1" t="s">
        <v>138</v>
      </c>
      <c r="AR544" s="1">
        <v>2035</v>
      </c>
      <c r="AS544" s="1" t="str">
        <f>IF(sum!A537="QU",sum!B537,"*")</f>
        <v>*</v>
      </c>
      <c r="AT544" s="1"/>
      <c r="AU544" s="1" t="str">
        <f>IF(sum!A537="QU",sum!G537,"*")</f>
        <v>*</v>
      </c>
      <c r="AX544" s="1" t="s">
        <v>137</v>
      </c>
      <c r="AY544" s="1" t="s">
        <v>138</v>
      </c>
      <c r="AZ544" s="1">
        <v>2035</v>
      </c>
      <c r="BA544" s="1" t="str">
        <f>IF(sum!A537="SA",sum!B537,"*")</f>
        <v>*</v>
      </c>
      <c r="BB544" s="1"/>
      <c r="BC544" s="1" t="str">
        <f>IF(sum!A537="SA",sum!G537,"*")</f>
        <v>*</v>
      </c>
    </row>
    <row r="545" spans="2:55">
      <c r="B545" s="1" t="s">
        <v>137</v>
      </c>
      <c r="C545" s="1" t="s">
        <v>138</v>
      </c>
      <c r="D545" s="1">
        <v>2035</v>
      </c>
      <c r="J545" s="1" t="s">
        <v>137</v>
      </c>
      <c r="K545" s="1" t="s">
        <v>138</v>
      </c>
      <c r="L545" s="1">
        <v>2035</v>
      </c>
      <c r="M545" s="1" t="str">
        <f>IF(sum!A538="AT",sum!B538,"*")</f>
        <v>*</v>
      </c>
      <c r="N545" s="1"/>
      <c r="O545" s="1" t="str">
        <f>IF(sum!A538="AT",sum!G538,"*")</f>
        <v>*</v>
      </c>
      <c r="R545" s="1" t="s">
        <v>137</v>
      </c>
      <c r="S545" s="1" t="s">
        <v>138</v>
      </c>
      <c r="T545" s="1">
        <v>2035</v>
      </c>
      <c r="U545" s="1" t="str">
        <f>IF(sum!A538="BC",sum!B538,"*")</f>
        <v>*</v>
      </c>
      <c r="V545" s="1"/>
      <c r="W545" s="1" t="str">
        <f>IF(sum!A538="BC",sum!G538,"*")</f>
        <v>*</v>
      </c>
      <c r="Z545" s="1" t="s">
        <v>137</v>
      </c>
      <c r="AA545" s="1" t="s">
        <v>138</v>
      </c>
      <c r="AB545" s="1">
        <v>2035</v>
      </c>
      <c r="AC545" s="1" t="str">
        <f>IF(sum!A538="MA",sum!B538,"*")</f>
        <v>*</v>
      </c>
      <c r="AD545" s="1"/>
      <c r="AE545" s="1" t="str">
        <f>IF(sum!A538="MA",sum!G538,"*")</f>
        <v>*</v>
      </c>
      <c r="AH545" s="1" t="s">
        <v>137</v>
      </c>
      <c r="AI545" s="1" t="s">
        <v>138</v>
      </c>
      <c r="AJ545" s="1">
        <v>2035</v>
      </c>
      <c r="AK545" s="1" t="str">
        <f>IF(sum!A538="ON",sum!B538,"*")</f>
        <v>WST-AuxiliaryEquip_ELE1</v>
      </c>
      <c r="AL545" s="1"/>
      <c r="AM545" s="1">
        <f>IF(sum!A538="ON",sum!G538,"*")</f>
        <v>0.27246662447950099</v>
      </c>
      <c r="AP545" s="4" t="s">
        <v>137</v>
      </c>
      <c r="AQ545" s="4" t="s">
        <v>138</v>
      </c>
      <c r="AR545" s="4">
        <v>2035</v>
      </c>
      <c r="AS545" s="1" t="str">
        <f>IF(sum!A538="QU",sum!B538,"*")</f>
        <v>*</v>
      </c>
      <c r="AT545" s="1"/>
      <c r="AU545" s="1" t="str">
        <f>IF(sum!A538="QU",sum!G538,"*")</f>
        <v>*</v>
      </c>
      <c r="AX545" s="1" t="s">
        <v>137</v>
      </c>
      <c r="AY545" s="1" t="s">
        <v>138</v>
      </c>
      <c r="AZ545" s="1">
        <v>2035</v>
      </c>
      <c r="BA545" s="1" t="str">
        <f>IF(sum!A538="SA",sum!B538,"*")</f>
        <v>*</v>
      </c>
      <c r="BB545" s="1"/>
      <c r="BC545" s="1" t="str">
        <f>IF(sum!A538="SA",sum!G538,"*")</f>
        <v>*</v>
      </c>
    </row>
    <row r="546" spans="2:55">
      <c r="B546" s="4" t="s">
        <v>137</v>
      </c>
      <c r="C546" s="4" t="s">
        <v>138</v>
      </c>
      <c r="D546" s="4">
        <v>2035</v>
      </c>
      <c r="J546" s="4" t="s">
        <v>137</v>
      </c>
      <c r="K546" s="4" t="s">
        <v>138</v>
      </c>
      <c r="L546" s="4">
        <v>2035</v>
      </c>
      <c r="M546" s="1" t="str">
        <f>IF(sum!A539="AT",sum!B539,"*")</f>
        <v>*</v>
      </c>
      <c r="N546" s="1"/>
      <c r="O546" s="1" t="str">
        <f>IF(sum!A539="AT",sum!G539,"*")</f>
        <v>*</v>
      </c>
      <c r="R546" s="4" t="s">
        <v>137</v>
      </c>
      <c r="S546" s="4" t="s">
        <v>138</v>
      </c>
      <c r="T546" s="4">
        <v>2035</v>
      </c>
      <c r="U546" s="1" t="str">
        <f>IF(sum!A539="BC",sum!B539,"*")</f>
        <v>*</v>
      </c>
      <c r="V546" s="1"/>
      <c r="W546" s="1" t="str">
        <f>IF(sum!A539="BC",sum!G539,"*")</f>
        <v>*</v>
      </c>
      <c r="Z546" s="4" t="s">
        <v>137</v>
      </c>
      <c r="AA546" s="4" t="s">
        <v>138</v>
      </c>
      <c r="AB546" s="4">
        <v>2035</v>
      </c>
      <c r="AC546" s="1" t="str">
        <f>IF(sum!A539="MA",sum!B539,"*")</f>
        <v>*</v>
      </c>
      <c r="AD546" s="1"/>
      <c r="AE546" s="1" t="str">
        <f>IF(sum!A539="MA",sum!G539,"*")</f>
        <v>*</v>
      </c>
      <c r="AH546" s="4" t="s">
        <v>137</v>
      </c>
      <c r="AI546" s="4" t="s">
        <v>138</v>
      </c>
      <c r="AJ546" s="4">
        <v>2035</v>
      </c>
      <c r="AK546" s="1" t="str">
        <f>IF(sum!A539="ON",sum!B539,"*")</f>
        <v>WST-AuxiliaryMot_ELE1</v>
      </c>
      <c r="AL546" s="1"/>
      <c r="AM546" s="1">
        <f>IF(sum!A539="ON",sum!G539,"*")</f>
        <v>0.23830460797790401</v>
      </c>
      <c r="AP546" s="1" t="s">
        <v>137</v>
      </c>
      <c r="AQ546" s="1" t="s">
        <v>138</v>
      </c>
      <c r="AR546" s="1">
        <v>2035</v>
      </c>
      <c r="AS546" s="1" t="str">
        <f>IF(sum!A539="QU",sum!B539,"*")</f>
        <v>*</v>
      </c>
      <c r="AT546" s="1"/>
      <c r="AU546" s="1" t="str">
        <f>IF(sum!A539="QU",sum!G539,"*")</f>
        <v>*</v>
      </c>
      <c r="AX546" s="4" t="s">
        <v>137</v>
      </c>
      <c r="AY546" s="4" t="s">
        <v>138</v>
      </c>
      <c r="AZ546" s="4">
        <v>2035</v>
      </c>
      <c r="BA546" s="1" t="str">
        <f>IF(sum!A539="SA",sum!B539,"*")</f>
        <v>*</v>
      </c>
      <c r="BB546" s="1"/>
      <c r="BC546" s="1" t="str">
        <f>IF(sum!A539="SA",sum!G539,"*")</f>
        <v>*</v>
      </c>
    </row>
    <row r="547" spans="2:55">
      <c r="B547" s="1" t="s">
        <v>137</v>
      </c>
      <c r="C547" s="1" t="s">
        <v>138</v>
      </c>
      <c r="D547" s="1">
        <v>2035</v>
      </c>
      <c r="J547" s="1" t="s">
        <v>137</v>
      </c>
      <c r="K547" s="1" t="s">
        <v>138</v>
      </c>
      <c r="L547" s="1">
        <v>2035</v>
      </c>
      <c r="M547" s="1" t="str">
        <f>IF(sum!A540="AT",sum!B540,"*")</f>
        <v>*</v>
      </c>
      <c r="N547" s="1"/>
      <c r="O547" s="1" t="str">
        <f>IF(sum!A540="AT",sum!G540,"*")</f>
        <v>*</v>
      </c>
      <c r="R547" s="1" t="s">
        <v>137</v>
      </c>
      <c r="S547" s="1" t="s">
        <v>138</v>
      </c>
      <c r="T547" s="1">
        <v>2035</v>
      </c>
      <c r="U547" s="1" t="str">
        <f>IF(sum!A540="BC",sum!B540,"*")</f>
        <v>*</v>
      </c>
      <c r="V547" s="1"/>
      <c r="W547" s="1" t="str">
        <f>IF(sum!A540="BC",sum!G540,"*")</f>
        <v>*</v>
      </c>
      <c r="Z547" s="1" t="s">
        <v>137</v>
      </c>
      <c r="AA547" s="1" t="s">
        <v>138</v>
      </c>
      <c r="AB547" s="1">
        <v>2035</v>
      </c>
      <c r="AC547" s="1" t="str">
        <f>IF(sum!A540="MA",sum!B540,"*")</f>
        <v>*</v>
      </c>
      <c r="AD547" s="1"/>
      <c r="AE547" s="1" t="str">
        <f>IF(sum!A540="MA",sum!G540,"*")</f>
        <v>*</v>
      </c>
      <c r="AH547" s="1" t="s">
        <v>137</v>
      </c>
      <c r="AI547" s="1" t="s">
        <v>138</v>
      </c>
      <c r="AJ547" s="1">
        <v>2035</v>
      </c>
      <c r="AK547" s="1" t="str">
        <f>IF(sum!A540="ON",sum!B540,"*")</f>
        <v>WST-Light_ELE1</v>
      </c>
      <c r="AL547" s="1"/>
      <c r="AM547" s="1">
        <f>IF(sum!A540="ON",sum!G540,"*")</f>
        <v>0.42562158618734097</v>
      </c>
      <c r="AP547" s="4" t="s">
        <v>137</v>
      </c>
      <c r="AQ547" s="4" t="s">
        <v>138</v>
      </c>
      <c r="AR547" s="4">
        <v>2035</v>
      </c>
      <c r="AS547" s="1" t="str">
        <f>IF(sum!A540="QU",sum!B540,"*")</f>
        <v>*</v>
      </c>
      <c r="AT547" s="1"/>
      <c r="AU547" s="1" t="str">
        <f>IF(sum!A540="QU",sum!G540,"*")</f>
        <v>*</v>
      </c>
      <c r="AX547" s="1" t="s">
        <v>137</v>
      </c>
      <c r="AY547" s="1" t="s">
        <v>138</v>
      </c>
      <c r="AZ547" s="1">
        <v>2035</v>
      </c>
      <c r="BA547" s="1" t="str">
        <f>IF(sum!A540="SA",sum!B540,"*")</f>
        <v>*</v>
      </c>
      <c r="BB547" s="1"/>
      <c r="BC547" s="1" t="str">
        <f>IF(sum!A540="SA",sum!G540,"*")</f>
        <v>*</v>
      </c>
    </row>
    <row r="548" spans="2:55">
      <c r="B548" s="1" t="s">
        <v>137</v>
      </c>
      <c r="C548" s="1" t="s">
        <v>138</v>
      </c>
      <c r="D548" s="1">
        <v>2035</v>
      </c>
      <c r="J548" s="1" t="s">
        <v>137</v>
      </c>
      <c r="K548" s="1" t="s">
        <v>138</v>
      </c>
      <c r="L548" s="1">
        <v>2035</v>
      </c>
      <c r="M548" s="1" t="str">
        <f>IF(sum!A541="AT",sum!B541,"*")</f>
        <v>*</v>
      </c>
      <c r="N548" s="1"/>
      <c r="O548" s="1" t="str">
        <f>IF(sum!A541="AT",sum!G541,"*")</f>
        <v>*</v>
      </c>
      <c r="R548" s="1" t="s">
        <v>137</v>
      </c>
      <c r="S548" s="1" t="s">
        <v>138</v>
      </c>
      <c r="T548" s="1">
        <v>2035</v>
      </c>
      <c r="U548" s="1" t="str">
        <f>IF(sum!A541="BC",sum!B541,"*")</f>
        <v>*</v>
      </c>
      <c r="V548" s="1"/>
      <c r="W548" s="1" t="str">
        <f>IF(sum!A541="BC",sum!G541,"*")</f>
        <v>*</v>
      </c>
      <c r="Z548" s="1" t="s">
        <v>137</v>
      </c>
      <c r="AA548" s="1" t="s">
        <v>138</v>
      </c>
      <c r="AB548" s="1">
        <v>2035</v>
      </c>
      <c r="AC548" s="1" t="str">
        <f>IF(sum!A541="MA",sum!B541,"*")</f>
        <v>*</v>
      </c>
      <c r="AD548" s="1"/>
      <c r="AE548" s="1" t="str">
        <f>IF(sum!A541="MA",sum!G541,"*")</f>
        <v>*</v>
      </c>
      <c r="AH548" s="1" t="s">
        <v>137</v>
      </c>
      <c r="AI548" s="1" t="s">
        <v>138</v>
      </c>
      <c r="AJ548" s="1">
        <v>2035</v>
      </c>
      <c r="AK548" s="1" t="str">
        <f>IF(sum!A541="ON",sum!B541,"*")</f>
        <v>WST-SpCool_ELE1</v>
      </c>
      <c r="AL548" s="1"/>
      <c r="AM548" s="1">
        <f>IF(sum!A541="ON",sum!G541,"*")</f>
        <v>0.26417891556455703</v>
      </c>
      <c r="AP548" s="1" t="s">
        <v>137</v>
      </c>
      <c r="AQ548" s="1" t="s">
        <v>138</v>
      </c>
      <c r="AR548" s="1">
        <v>2035</v>
      </c>
      <c r="AS548" s="1" t="str">
        <f>IF(sum!A541="QU",sum!B541,"*")</f>
        <v>*</v>
      </c>
      <c r="AT548" s="1"/>
      <c r="AU548" s="1" t="str">
        <f>IF(sum!A541="QU",sum!G541,"*")</f>
        <v>*</v>
      </c>
      <c r="AX548" s="1" t="s">
        <v>137</v>
      </c>
      <c r="AY548" s="1" t="s">
        <v>138</v>
      </c>
      <c r="AZ548" s="1">
        <v>2035</v>
      </c>
      <c r="BA548" s="1" t="str">
        <f>IF(sum!A541="SA",sum!B541,"*")</f>
        <v>*</v>
      </c>
      <c r="BB548" s="1"/>
      <c r="BC548" s="1" t="str">
        <f>IF(sum!A541="SA",sum!G541,"*")</f>
        <v>*</v>
      </c>
    </row>
    <row r="549" spans="2:55">
      <c r="B549" s="4" t="s">
        <v>137</v>
      </c>
      <c r="C549" s="4" t="s">
        <v>138</v>
      </c>
      <c r="D549" s="4">
        <v>2035</v>
      </c>
      <c r="J549" s="4" t="s">
        <v>137</v>
      </c>
      <c r="K549" s="4" t="s">
        <v>138</v>
      </c>
      <c r="L549" s="4">
        <v>2035</v>
      </c>
      <c r="M549" s="1" t="str">
        <f>IF(sum!A542="AT",sum!B542,"*")</f>
        <v>*</v>
      </c>
      <c r="N549" s="1"/>
      <c r="O549" s="1" t="str">
        <f>IF(sum!A542="AT",sum!G542,"*")</f>
        <v>*</v>
      </c>
      <c r="R549" s="4" t="s">
        <v>137</v>
      </c>
      <c r="S549" s="4" t="s">
        <v>138</v>
      </c>
      <c r="T549" s="4">
        <v>2035</v>
      </c>
      <c r="U549" s="1" t="str">
        <f>IF(sum!A542="BC",sum!B542,"*")</f>
        <v>*</v>
      </c>
      <c r="V549" s="1"/>
      <c r="W549" s="1" t="str">
        <f>IF(sum!A542="BC",sum!G542,"*")</f>
        <v>*</v>
      </c>
      <c r="Z549" s="4" t="s">
        <v>137</v>
      </c>
      <c r="AA549" s="4" t="s">
        <v>138</v>
      </c>
      <c r="AB549" s="4">
        <v>2035</v>
      </c>
      <c r="AC549" s="1" t="str">
        <f>IF(sum!A542="MA",sum!B542,"*")</f>
        <v>*</v>
      </c>
      <c r="AD549" s="1"/>
      <c r="AE549" s="1" t="str">
        <f>IF(sum!A542="MA",sum!G542,"*")</f>
        <v>*</v>
      </c>
      <c r="AH549" s="4" t="s">
        <v>137</v>
      </c>
      <c r="AI549" s="4" t="s">
        <v>138</v>
      </c>
      <c r="AJ549" s="4">
        <v>2035</v>
      </c>
      <c r="AK549" s="1" t="str">
        <f>IF(sum!A542="ON",sum!B542,"*")</f>
        <v>WST-SpHeat_ELE1</v>
      </c>
      <c r="AL549" s="1"/>
      <c r="AM549" s="1">
        <f>IF(sum!A542="ON",sum!G542,"*")</f>
        <v>1.2485320208453099</v>
      </c>
      <c r="AP549" s="4" t="s">
        <v>137</v>
      </c>
      <c r="AQ549" s="4" t="s">
        <v>138</v>
      </c>
      <c r="AR549" s="4">
        <v>2035</v>
      </c>
      <c r="AS549" s="1" t="str">
        <f>IF(sum!A542="QU",sum!B542,"*")</f>
        <v>*</v>
      </c>
      <c r="AT549" s="1"/>
      <c r="AU549" s="1" t="str">
        <f>IF(sum!A542="QU",sum!G542,"*")</f>
        <v>*</v>
      </c>
      <c r="AX549" s="4" t="s">
        <v>137</v>
      </c>
      <c r="AY549" s="4" t="s">
        <v>138</v>
      </c>
      <c r="AZ549" s="4">
        <v>2035</v>
      </c>
      <c r="BA549" s="1" t="str">
        <f>IF(sum!A542="SA",sum!B542,"*")</f>
        <v>*</v>
      </c>
      <c r="BB549" s="1"/>
      <c r="BC549" s="1" t="str">
        <f>IF(sum!A542="SA",sum!G542,"*")</f>
        <v>*</v>
      </c>
    </row>
    <row r="550" spans="2:55">
      <c r="B550" s="1" t="s">
        <v>137</v>
      </c>
      <c r="C550" s="1" t="s">
        <v>138</v>
      </c>
      <c r="D550" s="1">
        <v>2035</v>
      </c>
      <c r="J550" s="1" t="s">
        <v>137</v>
      </c>
      <c r="K550" s="1" t="s">
        <v>138</v>
      </c>
      <c r="L550" s="1">
        <v>2035</v>
      </c>
      <c r="M550" s="1" t="str">
        <f>IF(sum!A543="AT",sum!B543,"*")</f>
        <v>*</v>
      </c>
      <c r="N550" s="1"/>
      <c r="O550" s="1" t="str">
        <f>IF(sum!A543="AT",sum!G543,"*")</f>
        <v>*</v>
      </c>
      <c r="R550" s="1" t="s">
        <v>137</v>
      </c>
      <c r="S550" s="1" t="s">
        <v>138</v>
      </c>
      <c r="T550" s="1">
        <v>2035</v>
      </c>
      <c r="U550" s="1" t="str">
        <f>IF(sum!A543="BC",sum!B543,"*")</f>
        <v>*</v>
      </c>
      <c r="V550" s="1"/>
      <c r="W550" s="1" t="str">
        <f>IF(sum!A543="BC",sum!G543,"*")</f>
        <v>*</v>
      </c>
      <c r="Z550" s="1" t="s">
        <v>137</v>
      </c>
      <c r="AA550" s="1" t="s">
        <v>138</v>
      </c>
      <c r="AB550" s="1">
        <v>2035</v>
      </c>
      <c r="AC550" s="1" t="str">
        <f>IF(sum!A543="MA",sum!B543,"*")</f>
        <v>*</v>
      </c>
      <c r="AD550" s="1"/>
      <c r="AE550" s="1" t="str">
        <f>IF(sum!A543="MA",sum!G543,"*")</f>
        <v>*</v>
      </c>
      <c r="AH550" s="1" t="s">
        <v>137</v>
      </c>
      <c r="AI550" s="1" t="s">
        <v>138</v>
      </c>
      <c r="AJ550" s="1">
        <v>2035</v>
      </c>
      <c r="AK550" s="1" t="str">
        <f>IF(sum!A543="ON",sum!B543,"*")</f>
        <v>WST-WaterHeat_ELE1</v>
      </c>
      <c r="AL550" s="1"/>
      <c r="AM550" s="1">
        <f>IF(sum!A543="ON",sum!G543,"*")</f>
        <v>0.15893886427970899</v>
      </c>
      <c r="AP550" s="1" t="s">
        <v>137</v>
      </c>
      <c r="AQ550" s="1" t="s">
        <v>138</v>
      </c>
      <c r="AR550" s="1">
        <v>2035</v>
      </c>
      <c r="AS550" s="1" t="str">
        <f>IF(sum!A543="QU",sum!B543,"*")</f>
        <v>*</v>
      </c>
      <c r="AT550" s="1"/>
      <c r="AU550" s="1" t="str">
        <f>IF(sum!A543="QU",sum!G543,"*")</f>
        <v>*</v>
      </c>
      <c r="AX550" s="1" t="s">
        <v>137</v>
      </c>
      <c r="AY550" s="1" t="s">
        <v>138</v>
      </c>
      <c r="AZ550" s="1">
        <v>2035</v>
      </c>
      <c r="BA550" s="1" t="str">
        <f>IF(sum!A543="SA",sum!B543,"*")</f>
        <v>*</v>
      </c>
      <c r="BB550" s="1"/>
      <c r="BC550" s="1" t="str">
        <f>IF(sum!A543="SA",sum!G543,"*")</f>
        <v>*</v>
      </c>
    </row>
    <row r="551" spans="2:55">
      <c r="B551" s="1" t="s">
        <v>137</v>
      </c>
      <c r="C551" s="1" t="s">
        <v>138</v>
      </c>
      <c r="D551" s="1">
        <v>2035</v>
      </c>
      <c r="J551" s="1" t="s">
        <v>137</v>
      </c>
      <c r="K551" s="1" t="s">
        <v>138</v>
      </c>
      <c r="L551" s="1">
        <v>2035</v>
      </c>
      <c r="M551" s="1" t="str">
        <f>IF(sum!A544="AT",sum!B544,"*")</f>
        <v>*</v>
      </c>
      <c r="N551" s="1"/>
      <c r="O551" s="1" t="str">
        <f>IF(sum!A544="AT",sum!G544,"*")</f>
        <v>*</v>
      </c>
      <c r="R551" s="1" t="s">
        <v>137</v>
      </c>
      <c r="S551" s="1" t="s">
        <v>138</v>
      </c>
      <c r="T551" s="1">
        <v>2035</v>
      </c>
      <c r="U551" s="1" t="str">
        <f>IF(sum!A544="BC",sum!B544,"*")</f>
        <v>*</v>
      </c>
      <c r="V551" s="1"/>
      <c r="W551" s="1" t="str">
        <f>IF(sum!A544="BC",sum!G544,"*")</f>
        <v>*</v>
      </c>
      <c r="Z551" s="1" t="s">
        <v>137</v>
      </c>
      <c r="AA551" s="1" t="s">
        <v>138</v>
      </c>
      <c r="AB551" s="1">
        <v>2035</v>
      </c>
      <c r="AC551" s="1" t="str">
        <f>IF(sum!A544="MA",sum!B544,"*")</f>
        <v>*</v>
      </c>
      <c r="AD551" s="1"/>
      <c r="AE551" s="1" t="str">
        <f>IF(sum!A544="MA",sum!G544,"*")</f>
        <v>*</v>
      </c>
      <c r="AH551" s="1" t="s">
        <v>137</v>
      </c>
      <c r="AI551" s="1" t="s">
        <v>138</v>
      </c>
      <c r="AJ551" s="1">
        <v>2035</v>
      </c>
      <c r="AK551" s="1" t="str">
        <f>IF(sum!A544="ON",sum!B544,"*")</f>
        <v>*</v>
      </c>
      <c r="AL551" s="1"/>
      <c r="AM551" s="1" t="str">
        <f>IF(sum!A544="ON",sum!G544,"*")</f>
        <v>*</v>
      </c>
      <c r="AP551" s="4" t="s">
        <v>137</v>
      </c>
      <c r="AQ551" s="4" t="s">
        <v>138</v>
      </c>
      <c r="AR551" s="4">
        <v>2035</v>
      </c>
      <c r="AS551" s="1" t="str">
        <f>IF(sum!A544="QU",sum!B544,"*")</f>
        <v>AFM-AuxiliaryEquip_ELE1</v>
      </c>
      <c r="AT551" s="1"/>
      <c r="AU551" s="1">
        <f>IF(sum!A544="QU",sum!G544,"*")</f>
        <v>0.34058328059937598</v>
      </c>
      <c r="AX551" s="1" t="s">
        <v>137</v>
      </c>
      <c r="AY551" s="1" t="s">
        <v>138</v>
      </c>
      <c r="AZ551" s="1">
        <v>2035</v>
      </c>
      <c r="BA551" s="1" t="str">
        <f>IF(sum!A544="SA",sum!B544,"*")</f>
        <v>*</v>
      </c>
      <c r="BB551" s="1"/>
      <c r="BC551" s="1" t="str">
        <f>IF(sum!A544="SA",sum!G544,"*")</f>
        <v>*</v>
      </c>
    </row>
    <row r="552" spans="2:55">
      <c r="B552" s="4" t="s">
        <v>137</v>
      </c>
      <c r="C552" s="4" t="s">
        <v>138</v>
      </c>
      <c r="D552" s="4">
        <v>2035</v>
      </c>
      <c r="J552" s="4" t="s">
        <v>137</v>
      </c>
      <c r="K552" s="4" t="s">
        <v>138</v>
      </c>
      <c r="L552" s="4">
        <v>2035</v>
      </c>
      <c r="M552" s="1" t="str">
        <f>IF(sum!A545="AT",sum!B545,"*")</f>
        <v>*</v>
      </c>
      <c r="N552" s="1"/>
      <c r="O552" s="1" t="str">
        <f>IF(sum!A545="AT",sum!G545,"*")</f>
        <v>*</v>
      </c>
      <c r="R552" s="4" t="s">
        <v>137</v>
      </c>
      <c r="S552" s="4" t="s">
        <v>138</v>
      </c>
      <c r="T552" s="4">
        <v>2035</v>
      </c>
      <c r="U552" s="1" t="str">
        <f>IF(sum!A545="BC",sum!B545,"*")</f>
        <v>*</v>
      </c>
      <c r="V552" s="1"/>
      <c r="W552" s="1" t="str">
        <f>IF(sum!A545="BC",sum!G545,"*")</f>
        <v>*</v>
      </c>
      <c r="Z552" s="4" t="s">
        <v>137</v>
      </c>
      <c r="AA552" s="4" t="s">
        <v>138</v>
      </c>
      <c r="AB552" s="4">
        <v>2035</v>
      </c>
      <c r="AC552" s="1" t="str">
        <f>IF(sum!A545="MA",sum!B545,"*")</f>
        <v>*</v>
      </c>
      <c r="AD552" s="1"/>
      <c r="AE552" s="1" t="str">
        <f>IF(sum!A545="MA",sum!G545,"*")</f>
        <v>*</v>
      </c>
      <c r="AH552" s="4" t="s">
        <v>137</v>
      </c>
      <c r="AI552" s="4" t="s">
        <v>138</v>
      </c>
      <c r="AJ552" s="4">
        <v>2035</v>
      </c>
      <c r="AK552" s="1" t="str">
        <f>IF(sum!A545="ON",sum!B545,"*")</f>
        <v>*</v>
      </c>
      <c r="AL552" s="1"/>
      <c r="AM552" s="1" t="str">
        <f>IF(sum!A545="ON",sum!G545,"*")</f>
        <v>*</v>
      </c>
      <c r="AP552" s="1" t="s">
        <v>137</v>
      </c>
      <c r="AQ552" s="1" t="s">
        <v>138</v>
      </c>
      <c r="AR552" s="1">
        <v>2035</v>
      </c>
      <c r="AS552" s="1" t="str">
        <f>IF(sum!A545="QU",sum!B545,"*")</f>
        <v>AFM-AuxiliaryMot_ELE1</v>
      </c>
      <c r="AT552" s="1"/>
      <c r="AU552" s="1">
        <f>IF(sum!A545="QU",sum!G545,"*")</f>
        <v>8.8059638521518796E-2</v>
      </c>
      <c r="AX552" s="4" t="s">
        <v>137</v>
      </c>
      <c r="AY552" s="4" t="s">
        <v>138</v>
      </c>
      <c r="AZ552" s="4">
        <v>2035</v>
      </c>
      <c r="BA552" s="1" t="str">
        <f>IF(sum!A545="SA",sum!B545,"*")</f>
        <v>*</v>
      </c>
      <c r="BB552" s="1"/>
      <c r="BC552" s="1" t="str">
        <f>IF(sum!A545="SA",sum!G545,"*")</f>
        <v>*</v>
      </c>
    </row>
    <row r="553" spans="2:55">
      <c r="B553" s="1" t="s">
        <v>137</v>
      </c>
      <c r="C553" s="1" t="s">
        <v>138</v>
      </c>
      <c r="D553" s="1">
        <v>2035</v>
      </c>
      <c r="J553" s="1" t="s">
        <v>137</v>
      </c>
      <c r="K553" s="1" t="s">
        <v>138</v>
      </c>
      <c r="L553" s="1">
        <v>2035</v>
      </c>
      <c r="M553" s="1" t="str">
        <f>IF(sum!A546="AT",sum!B546,"*")</f>
        <v>*</v>
      </c>
      <c r="N553" s="1"/>
      <c r="O553" s="1" t="str">
        <f>IF(sum!A546="AT",sum!G546,"*")</f>
        <v>*</v>
      </c>
      <c r="R553" s="1" t="s">
        <v>137</v>
      </c>
      <c r="S553" s="1" t="s">
        <v>138</v>
      </c>
      <c r="T553" s="1">
        <v>2035</v>
      </c>
      <c r="U553" s="1" t="str">
        <f>IF(sum!A546="BC",sum!B546,"*")</f>
        <v>*</v>
      </c>
      <c r="V553" s="1"/>
      <c r="W553" s="1" t="str">
        <f>IF(sum!A546="BC",sum!G546,"*")</f>
        <v>*</v>
      </c>
      <c r="Z553" s="1" t="s">
        <v>137</v>
      </c>
      <c r="AA553" s="1" t="s">
        <v>138</v>
      </c>
      <c r="AB553" s="1">
        <v>2035</v>
      </c>
      <c r="AC553" s="1" t="str">
        <f>IF(sum!A546="MA",sum!B546,"*")</f>
        <v>*</v>
      </c>
      <c r="AD553" s="1"/>
      <c r="AE553" s="1" t="str">
        <f>IF(sum!A546="MA",sum!G546,"*")</f>
        <v>*</v>
      </c>
      <c r="AH553" s="1" t="s">
        <v>137</v>
      </c>
      <c r="AI553" s="1" t="s">
        <v>138</v>
      </c>
      <c r="AJ553" s="1">
        <v>2035</v>
      </c>
      <c r="AK553" s="1" t="str">
        <f>IF(sum!A546="ON",sum!B546,"*")</f>
        <v>*</v>
      </c>
      <c r="AL553" s="1"/>
      <c r="AM553" s="1" t="str">
        <f>IF(sum!A546="ON",sum!G546,"*")</f>
        <v>*</v>
      </c>
      <c r="AP553" s="4" t="s">
        <v>137</v>
      </c>
      <c r="AQ553" s="4" t="s">
        <v>138</v>
      </c>
      <c r="AR553" s="4">
        <v>2035</v>
      </c>
      <c r="AS553" s="1" t="str">
        <f>IF(sum!A546="QU",sum!B546,"*")</f>
        <v>AFM-Light_ELE1</v>
      </c>
      <c r="AT553" s="1"/>
      <c r="AU553" s="1">
        <f>IF(sum!A546="QU",sum!G546,"*")</f>
        <v>0.38159176692658198</v>
      </c>
      <c r="AX553" s="1" t="s">
        <v>137</v>
      </c>
      <c r="AY553" s="1" t="s">
        <v>138</v>
      </c>
      <c r="AZ553" s="1">
        <v>2035</v>
      </c>
      <c r="BA553" s="1" t="str">
        <f>IF(sum!A546="SA",sum!B546,"*")</f>
        <v>*</v>
      </c>
      <c r="BB553" s="1"/>
      <c r="BC553" s="1" t="str">
        <f>IF(sum!A546="SA",sum!G546,"*")</f>
        <v>*</v>
      </c>
    </row>
    <row r="554" spans="2:55">
      <c r="B554" s="1" t="s">
        <v>137</v>
      </c>
      <c r="C554" s="1" t="s">
        <v>138</v>
      </c>
      <c r="D554" s="1">
        <v>2035</v>
      </c>
      <c r="J554" s="1" t="s">
        <v>137</v>
      </c>
      <c r="K554" s="1" t="s">
        <v>138</v>
      </c>
      <c r="L554" s="1">
        <v>2035</v>
      </c>
      <c r="M554" s="1" t="str">
        <f>IF(sum!A547="AT",sum!B547,"*")</f>
        <v>*</v>
      </c>
      <c r="N554" s="1"/>
      <c r="O554" s="1" t="str">
        <f>IF(sum!A547="AT",sum!G547,"*")</f>
        <v>*</v>
      </c>
      <c r="R554" s="1" t="s">
        <v>137</v>
      </c>
      <c r="S554" s="1" t="s">
        <v>138</v>
      </c>
      <c r="T554" s="1">
        <v>2035</v>
      </c>
      <c r="U554" s="1" t="str">
        <f>IF(sum!A547="BC",sum!B547,"*")</f>
        <v>*</v>
      </c>
      <c r="V554" s="1"/>
      <c r="W554" s="1" t="str">
        <f>IF(sum!A547="BC",sum!G547,"*")</f>
        <v>*</v>
      </c>
      <c r="Z554" s="1" t="s">
        <v>137</v>
      </c>
      <c r="AA554" s="1" t="s">
        <v>138</v>
      </c>
      <c r="AB554" s="1">
        <v>2035</v>
      </c>
      <c r="AC554" s="1" t="str">
        <f>IF(sum!A547="MA",sum!B547,"*")</f>
        <v>*</v>
      </c>
      <c r="AD554" s="1"/>
      <c r="AE554" s="1" t="str">
        <f>IF(sum!A547="MA",sum!G547,"*")</f>
        <v>*</v>
      </c>
      <c r="AH554" s="1" t="s">
        <v>137</v>
      </c>
      <c r="AI554" s="1" t="s">
        <v>138</v>
      </c>
      <c r="AJ554" s="1">
        <v>2035</v>
      </c>
      <c r="AK554" s="1" t="str">
        <f>IF(sum!A547="ON",sum!B547,"*")</f>
        <v>*</v>
      </c>
      <c r="AL554" s="1"/>
      <c r="AM554" s="1" t="str">
        <f>IF(sum!A547="ON",sum!G547,"*")</f>
        <v>*</v>
      </c>
      <c r="AP554" s="1" t="s">
        <v>137</v>
      </c>
      <c r="AQ554" s="1" t="s">
        <v>138</v>
      </c>
      <c r="AR554" s="1">
        <v>2035</v>
      </c>
      <c r="AS554" s="1" t="str">
        <f>IF(sum!A547="QU",sum!B547,"*")</f>
        <v>AFM-SpCool_ELE1</v>
      </c>
      <c r="AT554" s="1"/>
      <c r="AU554" s="1">
        <f>IF(sum!A547="QU",sum!G547,"*")</f>
        <v>0.101676536101071</v>
      </c>
      <c r="AX554" s="1" t="s">
        <v>137</v>
      </c>
      <c r="AY554" s="1" t="s">
        <v>138</v>
      </c>
      <c r="AZ554" s="1">
        <v>2035</v>
      </c>
      <c r="BA554" s="1" t="str">
        <f>IF(sum!A547="SA",sum!B547,"*")</f>
        <v>*</v>
      </c>
      <c r="BB554" s="1"/>
      <c r="BC554" s="1" t="str">
        <f>IF(sum!A547="SA",sum!G547,"*")</f>
        <v>*</v>
      </c>
    </row>
    <row r="555" spans="2:55">
      <c r="B555" s="4" t="s">
        <v>137</v>
      </c>
      <c r="C555" s="4" t="s">
        <v>138</v>
      </c>
      <c r="D555" s="4">
        <v>2035</v>
      </c>
      <c r="J555" s="4" t="s">
        <v>137</v>
      </c>
      <c r="K555" s="4" t="s">
        <v>138</v>
      </c>
      <c r="L555" s="4">
        <v>2035</v>
      </c>
      <c r="M555" s="1" t="str">
        <f>IF(sum!A548="AT",sum!B548,"*")</f>
        <v>*</v>
      </c>
      <c r="N555" s="1"/>
      <c r="O555" s="1" t="str">
        <f>IF(sum!A548="AT",sum!G548,"*")</f>
        <v>*</v>
      </c>
      <c r="R555" s="4" t="s">
        <v>137</v>
      </c>
      <c r="S555" s="4" t="s">
        <v>138</v>
      </c>
      <c r="T555" s="4">
        <v>2035</v>
      </c>
      <c r="U555" s="1" t="str">
        <f>IF(sum!A548="BC",sum!B548,"*")</f>
        <v>*</v>
      </c>
      <c r="V555" s="1"/>
      <c r="W555" s="1" t="str">
        <f>IF(sum!A548="BC",sum!G548,"*")</f>
        <v>*</v>
      </c>
      <c r="Z555" s="4" t="s">
        <v>137</v>
      </c>
      <c r="AA555" s="4" t="s">
        <v>138</v>
      </c>
      <c r="AB555" s="4">
        <v>2035</v>
      </c>
      <c r="AC555" s="1" t="str">
        <f>IF(sum!A548="MA",sum!B548,"*")</f>
        <v>*</v>
      </c>
      <c r="AD555" s="1"/>
      <c r="AE555" s="1" t="str">
        <f>IF(sum!A548="MA",sum!G548,"*")</f>
        <v>*</v>
      </c>
      <c r="AH555" s="4" t="s">
        <v>137</v>
      </c>
      <c r="AI555" s="4" t="s">
        <v>138</v>
      </c>
      <c r="AJ555" s="4">
        <v>2035</v>
      </c>
      <c r="AK555" s="1" t="str">
        <f>IF(sum!A548="ON",sum!B548,"*")</f>
        <v>*</v>
      </c>
      <c r="AL555" s="1"/>
      <c r="AM555" s="1" t="str">
        <f>IF(sum!A548="ON",sum!G548,"*")</f>
        <v>*</v>
      </c>
      <c r="AP555" s="4" t="s">
        <v>137</v>
      </c>
      <c r="AQ555" s="4" t="s">
        <v>138</v>
      </c>
      <c r="AR555" s="4">
        <v>2035</v>
      </c>
      <c r="AS555" s="1" t="str">
        <f>IF(sum!A548="QU",sum!B548,"*")</f>
        <v>AFM-SpHeat_ELE1</v>
      </c>
      <c r="AT555" s="1"/>
      <c r="AU555" s="1">
        <f>IF(sum!A548="QU",sum!G548,"*")</f>
        <v>0.509181824545485</v>
      </c>
      <c r="AX555" s="4" t="s">
        <v>137</v>
      </c>
      <c r="AY555" s="4" t="s">
        <v>138</v>
      </c>
      <c r="AZ555" s="4">
        <v>2035</v>
      </c>
      <c r="BA555" s="1" t="str">
        <f>IF(sum!A548="SA",sum!B548,"*")</f>
        <v>*</v>
      </c>
      <c r="BB555" s="1"/>
      <c r="BC555" s="1" t="str">
        <f>IF(sum!A548="SA",sum!G548,"*")</f>
        <v>*</v>
      </c>
    </row>
    <row r="556" spans="2:55">
      <c r="B556" s="1" t="s">
        <v>137</v>
      </c>
      <c r="C556" s="1" t="s">
        <v>138</v>
      </c>
      <c r="D556" s="1">
        <v>2035</v>
      </c>
      <c r="J556" s="1" t="s">
        <v>137</v>
      </c>
      <c r="K556" s="1" t="s">
        <v>138</v>
      </c>
      <c r="L556" s="1">
        <v>2035</v>
      </c>
      <c r="M556" s="1" t="str">
        <f>IF(sum!A549="AT",sum!B549,"*")</f>
        <v>*</v>
      </c>
      <c r="N556" s="1"/>
      <c r="O556" s="1" t="str">
        <f>IF(sum!A549="AT",sum!G549,"*")</f>
        <v>*</v>
      </c>
      <c r="R556" s="1" t="s">
        <v>137</v>
      </c>
      <c r="S556" s="1" t="s">
        <v>138</v>
      </c>
      <c r="T556" s="1">
        <v>2035</v>
      </c>
      <c r="U556" s="1" t="str">
        <f>IF(sum!A549="BC",sum!B549,"*")</f>
        <v>*</v>
      </c>
      <c r="V556" s="1"/>
      <c r="W556" s="1" t="str">
        <f>IF(sum!A549="BC",sum!G549,"*")</f>
        <v>*</v>
      </c>
      <c r="Z556" s="1" t="s">
        <v>137</v>
      </c>
      <c r="AA556" s="1" t="s">
        <v>138</v>
      </c>
      <c r="AB556" s="1">
        <v>2035</v>
      </c>
      <c r="AC556" s="1" t="str">
        <f>IF(sum!A549="MA",sum!B549,"*")</f>
        <v>*</v>
      </c>
      <c r="AD556" s="1"/>
      <c r="AE556" s="1" t="str">
        <f>IF(sum!A549="MA",sum!G549,"*")</f>
        <v>*</v>
      </c>
      <c r="AH556" s="1" t="s">
        <v>137</v>
      </c>
      <c r="AI556" s="1" t="s">
        <v>138</v>
      </c>
      <c r="AJ556" s="1">
        <v>2035</v>
      </c>
      <c r="AK556" s="1" t="str">
        <f>IF(sum!A549="ON",sum!B549,"*")</f>
        <v>*</v>
      </c>
      <c r="AL556" s="1"/>
      <c r="AM556" s="1" t="str">
        <f>IF(sum!A549="ON",sum!G549,"*")</f>
        <v>*</v>
      </c>
      <c r="AP556" s="1" t="s">
        <v>137</v>
      </c>
      <c r="AQ556" s="1" t="s">
        <v>138</v>
      </c>
      <c r="AR556" s="1">
        <v>2035</v>
      </c>
      <c r="AS556" s="1" t="str">
        <f>IF(sum!A549="QU",sum!B549,"*")</f>
        <v>AFM-WaterHeat_ELE1</v>
      </c>
      <c r="AT556" s="1"/>
      <c r="AU556" s="1">
        <f>IF(sum!A549="QU",sum!G549,"*")</f>
        <v>0.10217498417981299</v>
      </c>
      <c r="AX556" s="1" t="s">
        <v>137</v>
      </c>
      <c r="AY556" s="1" t="s">
        <v>138</v>
      </c>
      <c r="AZ556" s="1">
        <v>2035</v>
      </c>
      <c r="BA556" s="1" t="str">
        <f>IF(sum!A549="SA",sum!B549,"*")</f>
        <v>*</v>
      </c>
      <c r="BB556" s="1"/>
      <c r="BC556" s="1" t="str">
        <f>IF(sum!A549="SA",sum!G549,"*")</f>
        <v>*</v>
      </c>
    </row>
    <row r="557" spans="2:55">
      <c r="B557" s="1" t="s">
        <v>137</v>
      </c>
      <c r="C557" s="1" t="s">
        <v>138</v>
      </c>
      <c r="D557" s="1">
        <v>2035</v>
      </c>
      <c r="J557" s="1" t="s">
        <v>137</v>
      </c>
      <c r="K557" s="1" t="s">
        <v>138</v>
      </c>
      <c r="L557" s="1">
        <v>2035</v>
      </c>
      <c r="M557" s="1" t="str">
        <f>IF(sum!A550="AT",sum!B550,"*")</f>
        <v>*</v>
      </c>
      <c r="N557" s="1"/>
      <c r="O557" s="1" t="str">
        <f>IF(sum!A550="AT",sum!G550,"*")</f>
        <v>*</v>
      </c>
      <c r="R557" s="1" t="s">
        <v>137</v>
      </c>
      <c r="S557" s="1" t="s">
        <v>138</v>
      </c>
      <c r="T557" s="1">
        <v>2035</v>
      </c>
      <c r="U557" s="1" t="str">
        <f>IF(sum!A550="BC",sum!B550,"*")</f>
        <v>*</v>
      </c>
      <c r="V557" s="1"/>
      <c r="W557" s="1" t="str">
        <f>IF(sum!A550="BC",sum!G550,"*")</f>
        <v>*</v>
      </c>
      <c r="Z557" s="1" t="s">
        <v>137</v>
      </c>
      <c r="AA557" s="1" t="s">
        <v>138</v>
      </c>
      <c r="AB557" s="1">
        <v>2035</v>
      </c>
      <c r="AC557" s="1" t="str">
        <f>IF(sum!A550="MA",sum!B550,"*")</f>
        <v>*</v>
      </c>
      <c r="AD557" s="1"/>
      <c r="AE557" s="1" t="str">
        <f>IF(sum!A550="MA",sum!G550,"*")</f>
        <v>*</v>
      </c>
      <c r="AH557" s="1" t="s">
        <v>137</v>
      </c>
      <c r="AI557" s="1" t="s">
        <v>138</v>
      </c>
      <c r="AJ557" s="1">
        <v>2035</v>
      </c>
      <c r="AK557" s="1" t="str">
        <f>IF(sum!A550="ON",sum!B550,"*")</f>
        <v>*</v>
      </c>
      <c r="AL557" s="1"/>
      <c r="AM557" s="1" t="str">
        <f>IF(sum!A550="ON",sum!G550,"*")</f>
        <v>*</v>
      </c>
      <c r="AP557" s="4" t="s">
        <v>137</v>
      </c>
      <c r="AQ557" s="4" t="s">
        <v>138</v>
      </c>
      <c r="AR557" s="4">
        <v>2035</v>
      </c>
      <c r="AS557" s="1" t="str">
        <f>IF(sum!A550="QU",sum!B550,"*")</f>
        <v>ART-AuxiliaryEquip_ELE1</v>
      </c>
      <c r="AT557" s="1"/>
      <c r="AU557" s="1">
        <f>IF(sum!A550="QU",sum!G550,"*")</f>
        <v>0.12488053621977099</v>
      </c>
      <c r="AX557" s="1" t="s">
        <v>137</v>
      </c>
      <c r="AY557" s="1" t="s">
        <v>138</v>
      </c>
      <c r="AZ557" s="1">
        <v>2035</v>
      </c>
      <c r="BA557" s="1" t="str">
        <f>IF(sum!A550="SA",sum!B550,"*")</f>
        <v>*</v>
      </c>
      <c r="BB557" s="1"/>
      <c r="BC557" s="1" t="str">
        <f>IF(sum!A550="SA",sum!G550,"*")</f>
        <v>*</v>
      </c>
    </row>
    <row r="558" spans="2:55">
      <c r="B558" s="4" t="s">
        <v>137</v>
      </c>
      <c r="C558" s="4" t="s">
        <v>138</v>
      </c>
      <c r="D558" s="4">
        <v>2035</v>
      </c>
      <c r="J558" s="4" t="s">
        <v>137</v>
      </c>
      <c r="K558" s="4" t="s">
        <v>138</v>
      </c>
      <c r="L558" s="4">
        <v>2035</v>
      </c>
      <c r="M558" s="1" t="str">
        <f>IF(sum!A551="AT",sum!B551,"*")</f>
        <v>*</v>
      </c>
      <c r="N558" s="1"/>
      <c r="O558" s="1" t="str">
        <f>IF(sum!A551="AT",sum!G551,"*")</f>
        <v>*</v>
      </c>
      <c r="R558" s="4" t="s">
        <v>137</v>
      </c>
      <c r="S558" s="4" t="s">
        <v>138</v>
      </c>
      <c r="T558" s="4">
        <v>2035</v>
      </c>
      <c r="U558" s="1" t="str">
        <f>IF(sum!A551="BC",sum!B551,"*")</f>
        <v>*</v>
      </c>
      <c r="V558" s="1"/>
      <c r="W558" s="1" t="str">
        <f>IF(sum!A551="BC",sum!G551,"*")</f>
        <v>*</v>
      </c>
      <c r="Z558" s="4" t="s">
        <v>137</v>
      </c>
      <c r="AA558" s="4" t="s">
        <v>138</v>
      </c>
      <c r="AB558" s="4">
        <v>2035</v>
      </c>
      <c r="AC558" s="1" t="str">
        <f>IF(sum!A551="MA",sum!B551,"*")</f>
        <v>*</v>
      </c>
      <c r="AD558" s="1"/>
      <c r="AE558" s="1" t="str">
        <f>IF(sum!A551="MA",sum!G551,"*")</f>
        <v>*</v>
      </c>
      <c r="AH558" s="4" t="s">
        <v>137</v>
      </c>
      <c r="AI558" s="4" t="s">
        <v>138</v>
      </c>
      <c r="AJ558" s="4">
        <v>2035</v>
      </c>
      <c r="AK558" s="1" t="str">
        <f>IF(sum!A551="ON",sum!B551,"*")</f>
        <v>*</v>
      </c>
      <c r="AL558" s="1"/>
      <c r="AM558" s="1" t="str">
        <f>IF(sum!A551="ON",sum!G551,"*")</f>
        <v>*</v>
      </c>
      <c r="AP558" s="1" t="s">
        <v>137</v>
      </c>
      <c r="AQ558" s="1" t="s">
        <v>138</v>
      </c>
      <c r="AR558" s="1">
        <v>2035</v>
      </c>
      <c r="AS558" s="1" t="str">
        <f>IF(sum!A551="QU",sum!B551,"*")</f>
        <v>ART-AuxiliaryMot_ELE1</v>
      </c>
      <c r="AT558" s="1"/>
      <c r="AU558" s="1">
        <f>IF(sum!A551="QU",sum!G551,"*")</f>
        <v>2.93532128405063E-2</v>
      </c>
      <c r="AX558" s="4" t="s">
        <v>137</v>
      </c>
      <c r="AY558" s="4" t="s">
        <v>138</v>
      </c>
      <c r="AZ558" s="4">
        <v>2035</v>
      </c>
      <c r="BA558" s="1" t="str">
        <f>IF(sum!A551="SA",sum!B551,"*")</f>
        <v>*</v>
      </c>
      <c r="BB558" s="1"/>
      <c r="BC558" s="1" t="str">
        <f>IF(sum!A551="SA",sum!G551,"*")</f>
        <v>*</v>
      </c>
    </row>
    <row r="559" spans="2:55">
      <c r="B559" s="1" t="s">
        <v>137</v>
      </c>
      <c r="C559" s="1" t="s">
        <v>138</v>
      </c>
      <c r="D559" s="1">
        <v>2035</v>
      </c>
      <c r="J559" s="1" t="s">
        <v>137</v>
      </c>
      <c r="K559" s="1" t="s">
        <v>138</v>
      </c>
      <c r="L559" s="1">
        <v>2035</v>
      </c>
      <c r="M559" s="1" t="str">
        <f>IF(sum!A552="AT",sum!B552,"*")</f>
        <v>*</v>
      </c>
      <c r="N559" s="1"/>
      <c r="O559" s="1" t="str">
        <f>IF(sum!A552="AT",sum!G552,"*")</f>
        <v>*</v>
      </c>
      <c r="R559" s="1" t="s">
        <v>137</v>
      </c>
      <c r="S559" s="1" t="s">
        <v>138</v>
      </c>
      <c r="T559" s="1">
        <v>2035</v>
      </c>
      <c r="U559" s="1" t="str">
        <f>IF(sum!A552="BC",sum!B552,"*")</f>
        <v>*</v>
      </c>
      <c r="V559" s="1"/>
      <c r="W559" s="1" t="str">
        <f>IF(sum!A552="BC",sum!G552,"*")</f>
        <v>*</v>
      </c>
      <c r="Z559" s="1" t="s">
        <v>137</v>
      </c>
      <c r="AA559" s="1" t="s">
        <v>138</v>
      </c>
      <c r="AB559" s="1">
        <v>2035</v>
      </c>
      <c r="AC559" s="1" t="str">
        <f>IF(sum!A552="MA",sum!B552,"*")</f>
        <v>*</v>
      </c>
      <c r="AD559" s="1"/>
      <c r="AE559" s="1" t="str">
        <f>IF(sum!A552="MA",sum!G552,"*")</f>
        <v>*</v>
      </c>
      <c r="AH559" s="1" t="s">
        <v>137</v>
      </c>
      <c r="AI559" s="1" t="s">
        <v>138</v>
      </c>
      <c r="AJ559" s="1">
        <v>2035</v>
      </c>
      <c r="AK559" s="1" t="str">
        <f>IF(sum!A552="ON",sum!B552,"*")</f>
        <v>*</v>
      </c>
      <c r="AL559" s="1"/>
      <c r="AM559" s="1" t="str">
        <f>IF(sum!A552="ON",sum!G552,"*")</f>
        <v>*</v>
      </c>
      <c r="AP559" s="4" t="s">
        <v>137</v>
      </c>
      <c r="AQ559" s="4" t="s">
        <v>138</v>
      </c>
      <c r="AR559" s="4">
        <v>2035</v>
      </c>
      <c r="AS559" s="1" t="str">
        <f>IF(sum!A552="QU",sum!B552,"*")</f>
        <v>ART-Light_ELE1</v>
      </c>
      <c r="AT559" s="1"/>
      <c r="AU559" s="1">
        <f>IF(sum!A552="QU",sum!G552,"*")</f>
        <v>0.161442670622785</v>
      </c>
      <c r="AX559" s="1" t="s">
        <v>137</v>
      </c>
      <c r="AY559" s="1" t="s">
        <v>138</v>
      </c>
      <c r="AZ559" s="1">
        <v>2035</v>
      </c>
      <c r="BA559" s="1" t="str">
        <f>IF(sum!A552="SA",sum!B552,"*")</f>
        <v>*</v>
      </c>
      <c r="BB559" s="1"/>
      <c r="BC559" s="1" t="str">
        <f>IF(sum!A552="SA",sum!G552,"*")</f>
        <v>*</v>
      </c>
    </row>
    <row r="560" spans="2:55">
      <c r="B560" s="1" t="s">
        <v>137</v>
      </c>
      <c r="C560" s="1" t="s">
        <v>138</v>
      </c>
      <c r="D560" s="1">
        <v>2035</v>
      </c>
      <c r="J560" s="1" t="s">
        <v>137</v>
      </c>
      <c r="K560" s="1" t="s">
        <v>138</v>
      </c>
      <c r="L560" s="1">
        <v>2035</v>
      </c>
      <c r="M560" s="1" t="str">
        <f>IF(sum!A553="AT",sum!B553,"*")</f>
        <v>*</v>
      </c>
      <c r="N560" s="1"/>
      <c r="O560" s="1" t="str">
        <f>IF(sum!A553="AT",sum!G553,"*")</f>
        <v>*</v>
      </c>
      <c r="R560" s="1" t="s">
        <v>137</v>
      </c>
      <c r="S560" s="1" t="s">
        <v>138</v>
      </c>
      <c r="T560" s="1">
        <v>2035</v>
      </c>
      <c r="U560" s="1" t="str">
        <f>IF(sum!A553="BC",sum!B553,"*")</f>
        <v>*</v>
      </c>
      <c r="V560" s="1"/>
      <c r="W560" s="1" t="str">
        <f>IF(sum!A553="BC",sum!G553,"*")</f>
        <v>*</v>
      </c>
      <c r="Z560" s="1" t="s">
        <v>137</v>
      </c>
      <c r="AA560" s="1" t="s">
        <v>138</v>
      </c>
      <c r="AB560" s="1">
        <v>2035</v>
      </c>
      <c r="AC560" s="1" t="str">
        <f>IF(sum!A553="MA",sum!B553,"*")</f>
        <v>*</v>
      </c>
      <c r="AD560" s="1"/>
      <c r="AE560" s="1" t="str">
        <f>IF(sum!A553="MA",sum!G553,"*")</f>
        <v>*</v>
      </c>
      <c r="AH560" s="1" t="s">
        <v>137</v>
      </c>
      <c r="AI560" s="1" t="s">
        <v>138</v>
      </c>
      <c r="AJ560" s="1">
        <v>2035</v>
      </c>
      <c r="AK560" s="1" t="str">
        <f>IF(sum!A553="ON",sum!B553,"*")</f>
        <v>*</v>
      </c>
      <c r="AL560" s="1"/>
      <c r="AM560" s="1" t="str">
        <f>IF(sum!A553="ON",sum!G553,"*")</f>
        <v>*</v>
      </c>
      <c r="AP560" s="1" t="s">
        <v>137</v>
      </c>
      <c r="AQ560" s="1" t="s">
        <v>138</v>
      </c>
      <c r="AR560" s="1">
        <v>2035</v>
      </c>
      <c r="AS560" s="1" t="str">
        <f>IF(sum!A553="QU",sum!B553,"*")</f>
        <v>ART-SpCool_ELE1</v>
      </c>
      <c r="AT560" s="1"/>
      <c r="AU560" s="1">
        <f>IF(sum!A553="QU",sum!G553,"*")</f>
        <v>4.4029819260759398E-2</v>
      </c>
      <c r="AX560" s="1" t="s">
        <v>137</v>
      </c>
      <c r="AY560" s="1" t="s">
        <v>138</v>
      </c>
      <c r="AZ560" s="1">
        <v>2035</v>
      </c>
      <c r="BA560" s="1" t="str">
        <f>IF(sum!A553="SA",sum!B553,"*")</f>
        <v>*</v>
      </c>
      <c r="BB560" s="1"/>
      <c r="BC560" s="1" t="str">
        <f>IF(sum!A553="SA",sum!G553,"*")</f>
        <v>*</v>
      </c>
    </row>
    <row r="561" spans="2:55">
      <c r="B561" s="4" t="s">
        <v>137</v>
      </c>
      <c r="C561" s="4" t="s">
        <v>138</v>
      </c>
      <c r="D561" s="4">
        <v>2035</v>
      </c>
      <c r="J561" s="4" t="s">
        <v>137</v>
      </c>
      <c r="K561" s="4" t="s">
        <v>138</v>
      </c>
      <c r="L561" s="4">
        <v>2035</v>
      </c>
      <c r="M561" s="1" t="str">
        <f>IF(sum!A554="AT",sum!B554,"*")</f>
        <v>*</v>
      </c>
      <c r="N561" s="1"/>
      <c r="O561" s="1" t="str">
        <f>IF(sum!A554="AT",sum!G554,"*")</f>
        <v>*</v>
      </c>
      <c r="R561" s="4" t="s">
        <v>137</v>
      </c>
      <c r="S561" s="4" t="s">
        <v>138</v>
      </c>
      <c r="T561" s="4">
        <v>2035</v>
      </c>
      <c r="U561" s="1" t="str">
        <f>IF(sum!A554="BC",sum!B554,"*")</f>
        <v>*</v>
      </c>
      <c r="V561" s="1"/>
      <c r="W561" s="1" t="str">
        <f>IF(sum!A554="BC",sum!G554,"*")</f>
        <v>*</v>
      </c>
      <c r="Z561" s="4" t="s">
        <v>137</v>
      </c>
      <c r="AA561" s="4" t="s">
        <v>138</v>
      </c>
      <c r="AB561" s="4">
        <v>2035</v>
      </c>
      <c r="AC561" s="1" t="str">
        <f>IF(sum!A554="MA",sum!B554,"*")</f>
        <v>*</v>
      </c>
      <c r="AD561" s="1"/>
      <c r="AE561" s="1" t="str">
        <f>IF(sum!A554="MA",sum!G554,"*")</f>
        <v>*</v>
      </c>
      <c r="AH561" s="4" t="s">
        <v>137</v>
      </c>
      <c r="AI561" s="4" t="s">
        <v>138</v>
      </c>
      <c r="AJ561" s="4">
        <v>2035</v>
      </c>
      <c r="AK561" s="1" t="str">
        <f>IF(sum!A554="ON",sum!B554,"*")</f>
        <v>*</v>
      </c>
      <c r="AL561" s="1"/>
      <c r="AM561" s="1" t="str">
        <f>IF(sum!A554="ON",sum!G554,"*")</f>
        <v>*</v>
      </c>
      <c r="AP561" s="4" t="s">
        <v>137</v>
      </c>
      <c r="AQ561" s="4" t="s">
        <v>138</v>
      </c>
      <c r="AR561" s="4">
        <v>2035</v>
      </c>
      <c r="AS561" s="1" t="str">
        <f>IF(sum!A554="QU",sum!B554,"*")</f>
        <v>ART-SpHeat_ELE1</v>
      </c>
      <c r="AT561" s="1"/>
      <c r="AU561" s="1">
        <f>IF(sum!A554="QU",sum!G554,"*")</f>
        <v>0.18268999747954101</v>
      </c>
      <c r="AX561" s="4" t="s">
        <v>137</v>
      </c>
      <c r="AY561" s="4" t="s">
        <v>138</v>
      </c>
      <c r="AZ561" s="4">
        <v>2035</v>
      </c>
      <c r="BA561" s="1" t="str">
        <f>IF(sum!A554="SA",sum!B554,"*")</f>
        <v>*</v>
      </c>
      <c r="BB561" s="1"/>
      <c r="BC561" s="1" t="str">
        <f>IF(sum!A554="SA",sum!G554,"*")</f>
        <v>*</v>
      </c>
    </row>
    <row r="562" spans="2:55">
      <c r="B562" s="1" t="s">
        <v>137</v>
      </c>
      <c r="C562" s="1" t="s">
        <v>138</v>
      </c>
      <c r="D562" s="1">
        <v>2035</v>
      </c>
      <c r="J562" s="1" t="s">
        <v>137</v>
      </c>
      <c r="K562" s="1" t="s">
        <v>138</v>
      </c>
      <c r="L562" s="1">
        <v>2035</v>
      </c>
      <c r="M562" s="1" t="str">
        <f>IF(sum!A555="AT",sum!B555,"*")</f>
        <v>*</v>
      </c>
      <c r="N562" s="1"/>
      <c r="O562" s="1" t="str">
        <f>IF(sum!A555="AT",sum!G555,"*")</f>
        <v>*</v>
      </c>
      <c r="R562" s="1" t="s">
        <v>137</v>
      </c>
      <c r="S562" s="1" t="s">
        <v>138</v>
      </c>
      <c r="T562" s="1">
        <v>2035</v>
      </c>
      <c r="U562" s="1" t="str">
        <f>IF(sum!A555="BC",sum!B555,"*")</f>
        <v>*</v>
      </c>
      <c r="V562" s="1"/>
      <c r="W562" s="1" t="str">
        <f>IF(sum!A555="BC",sum!G555,"*")</f>
        <v>*</v>
      </c>
      <c r="Z562" s="1" t="s">
        <v>137</v>
      </c>
      <c r="AA562" s="1" t="s">
        <v>138</v>
      </c>
      <c r="AB562" s="1">
        <v>2035</v>
      </c>
      <c r="AC562" s="1" t="str">
        <f>IF(sum!A555="MA",sum!B555,"*")</f>
        <v>*</v>
      </c>
      <c r="AD562" s="1"/>
      <c r="AE562" s="1" t="str">
        <f>IF(sum!A555="MA",sum!G555,"*")</f>
        <v>*</v>
      </c>
      <c r="AH562" s="1" t="s">
        <v>137</v>
      </c>
      <c r="AI562" s="1" t="s">
        <v>138</v>
      </c>
      <c r="AJ562" s="1">
        <v>2035</v>
      </c>
      <c r="AK562" s="1" t="str">
        <f>IF(sum!A555="ON",sum!B555,"*")</f>
        <v>*</v>
      </c>
      <c r="AL562" s="1"/>
      <c r="AM562" s="1" t="str">
        <f>IF(sum!A555="ON",sum!G555,"*")</f>
        <v>*</v>
      </c>
      <c r="AP562" s="1" t="s">
        <v>137</v>
      </c>
      <c r="AQ562" s="1" t="s">
        <v>138</v>
      </c>
      <c r="AR562" s="1">
        <v>2035</v>
      </c>
      <c r="AS562" s="1" t="str">
        <f>IF(sum!A555="QU",sum!B555,"*")</f>
        <v>ART-WaterHeat_ELE1</v>
      </c>
      <c r="AT562" s="1"/>
      <c r="AU562" s="1">
        <f>IF(sum!A555="QU",sum!G555,"*")</f>
        <v>2.2705552039958402E-2</v>
      </c>
      <c r="AX562" s="1" t="s">
        <v>137</v>
      </c>
      <c r="AY562" s="1" t="s">
        <v>138</v>
      </c>
      <c r="AZ562" s="1">
        <v>2035</v>
      </c>
      <c r="BA562" s="1" t="str">
        <f>IF(sum!A555="SA",sum!B555,"*")</f>
        <v>*</v>
      </c>
      <c r="BB562" s="1"/>
      <c r="BC562" s="1" t="str">
        <f>IF(sum!A555="SA",sum!G555,"*")</f>
        <v>*</v>
      </c>
    </row>
    <row r="563" spans="2:55">
      <c r="B563" s="1" t="s">
        <v>137</v>
      </c>
      <c r="C563" s="1" t="s">
        <v>138</v>
      </c>
      <c r="D563" s="1">
        <v>2035</v>
      </c>
      <c r="J563" s="1" t="s">
        <v>137</v>
      </c>
      <c r="K563" s="1" t="s">
        <v>138</v>
      </c>
      <c r="L563" s="1">
        <v>2035</v>
      </c>
      <c r="M563" s="1" t="str">
        <f>IF(sum!A556="AT",sum!B556,"*")</f>
        <v>*</v>
      </c>
      <c r="N563" s="1"/>
      <c r="O563" s="1" t="str">
        <f>IF(sum!A556="AT",sum!G556,"*")</f>
        <v>*</v>
      </c>
      <c r="R563" s="1" t="s">
        <v>137</v>
      </c>
      <c r="S563" s="1" t="s">
        <v>138</v>
      </c>
      <c r="T563" s="1">
        <v>2035</v>
      </c>
      <c r="U563" s="1" t="str">
        <f>IF(sum!A556="BC",sum!B556,"*")</f>
        <v>*</v>
      </c>
      <c r="V563" s="1"/>
      <c r="W563" s="1" t="str">
        <f>IF(sum!A556="BC",sum!G556,"*")</f>
        <v>*</v>
      </c>
      <c r="Z563" s="1" t="s">
        <v>137</v>
      </c>
      <c r="AA563" s="1" t="s">
        <v>138</v>
      </c>
      <c r="AB563" s="1">
        <v>2035</v>
      </c>
      <c r="AC563" s="1" t="str">
        <f>IF(sum!A556="MA",sum!B556,"*")</f>
        <v>*</v>
      </c>
      <c r="AD563" s="1"/>
      <c r="AE563" s="1" t="str">
        <f>IF(sum!A556="MA",sum!G556,"*")</f>
        <v>*</v>
      </c>
      <c r="AH563" s="1" t="s">
        <v>137</v>
      </c>
      <c r="AI563" s="1" t="s">
        <v>138</v>
      </c>
      <c r="AJ563" s="1">
        <v>2035</v>
      </c>
      <c r="AK563" s="1" t="str">
        <f>IF(sum!A556="ON",sum!B556,"*")</f>
        <v>*</v>
      </c>
      <c r="AL563" s="1"/>
      <c r="AM563" s="1" t="str">
        <f>IF(sum!A556="ON",sum!G556,"*")</f>
        <v>*</v>
      </c>
      <c r="AP563" s="4" t="s">
        <v>137</v>
      </c>
      <c r="AQ563" s="4" t="s">
        <v>138</v>
      </c>
      <c r="AR563" s="4">
        <v>2035</v>
      </c>
      <c r="AS563" s="1" t="str">
        <f>IF(sum!A556="QU",sum!B556,"*")</f>
        <v>ECHP_biomass_thermal01</v>
      </c>
      <c r="AT563" s="1"/>
      <c r="AU563" s="1">
        <f>IF(sum!A556="QU",sum!G556,"*")</f>
        <v>0.61390757001883101</v>
      </c>
      <c r="AX563" s="1" t="s">
        <v>137</v>
      </c>
      <c r="AY563" s="1" t="s">
        <v>138</v>
      </c>
      <c r="AZ563" s="1">
        <v>2035</v>
      </c>
      <c r="BA563" s="1" t="str">
        <f>IF(sum!A556="SA",sum!B556,"*")</f>
        <v>*</v>
      </c>
      <c r="BB563" s="1"/>
      <c r="BC563" s="1" t="str">
        <f>IF(sum!A556="SA",sum!G556,"*")</f>
        <v>*</v>
      </c>
    </row>
    <row r="564" spans="2:55">
      <c r="B564" s="4" t="s">
        <v>137</v>
      </c>
      <c r="C564" s="4" t="s">
        <v>138</v>
      </c>
      <c r="D564" s="4">
        <v>2035</v>
      </c>
      <c r="J564" s="4" t="s">
        <v>137</v>
      </c>
      <c r="K564" s="4" t="s">
        <v>138</v>
      </c>
      <c r="L564" s="4">
        <v>2035</v>
      </c>
      <c r="M564" s="1" t="str">
        <f>IF(sum!A557="AT",sum!B557,"*")</f>
        <v>*</v>
      </c>
      <c r="N564" s="1"/>
      <c r="O564" s="1" t="str">
        <f>IF(sum!A557="AT",sum!G557,"*")</f>
        <v>*</v>
      </c>
      <c r="R564" s="4" t="s">
        <v>137</v>
      </c>
      <c r="S564" s="4" t="s">
        <v>138</v>
      </c>
      <c r="T564" s="4">
        <v>2035</v>
      </c>
      <c r="U564" s="1" t="str">
        <f>IF(sum!A557="BC",sum!B557,"*")</f>
        <v>*</v>
      </c>
      <c r="V564" s="1"/>
      <c r="W564" s="1" t="str">
        <f>IF(sum!A557="BC",sum!G557,"*")</f>
        <v>*</v>
      </c>
      <c r="Z564" s="4" t="s">
        <v>137</v>
      </c>
      <c r="AA564" s="4" t="s">
        <v>138</v>
      </c>
      <c r="AB564" s="4">
        <v>2035</v>
      </c>
      <c r="AC564" s="1" t="str">
        <f>IF(sum!A557="MA",sum!B557,"*")</f>
        <v>*</v>
      </c>
      <c r="AD564" s="1"/>
      <c r="AE564" s="1" t="str">
        <f>IF(sum!A557="MA",sum!G557,"*")</f>
        <v>*</v>
      </c>
      <c r="AH564" s="4" t="s">
        <v>137</v>
      </c>
      <c r="AI564" s="4" t="s">
        <v>138</v>
      </c>
      <c r="AJ564" s="4">
        <v>2035</v>
      </c>
      <c r="AK564" s="1" t="str">
        <f>IF(sum!A557="ON",sum!B557,"*")</f>
        <v>*</v>
      </c>
      <c r="AL564" s="1"/>
      <c r="AM564" s="1" t="str">
        <f>IF(sum!A557="ON",sum!G557,"*")</f>
        <v>*</v>
      </c>
      <c r="AP564" s="1" t="s">
        <v>137</v>
      </c>
      <c r="AQ564" s="1" t="s">
        <v>138</v>
      </c>
      <c r="AR564" s="1">
        <v>2035</v>
      </c>
      <c r="AS564" s="1" t="str">
        <f>IF(sum!A557="QU",sum!B557,"*")</f>
        <v>EDU-AuxiliaryEquip_ELE1</v>
      </c>
      <c r="AT564" s="1"/>
      <c r="AU564" s="1">
        <f>IF(sum!A557="QU",sum!G557,"*")</f>
        <v>0.62440268109885599</v>
      </c>
      <c r="AX564" s="4" t="s">
        <v>137</v>
      </c>
      <c r="AY564" s="4" t="s">
        <v>138</v>
      </c>
      <c r="AZ564" s="4">
        <v>2035</v>
      </c>
      <c r="BA564" s="1" t="str">
        <f>IF(sum!A557="SA",sum!B557,"*")</f>
        <v>*</v>
      </c>
      <c r="BB564" s="1"/>
      <c r="BC564" s="1" t="str">
        <f>IF(sum!A557="SA",sum!G557,"*")</f>
        <v>*</v>
      </c>
    </row>
    <row r="565" spans="2:55">
      <c r="B565" s="1" t="s">
        <v>137</v>
      </c>
      <c r="C565" s="1" t="s">
        <v>138</v>
      </c>
      <c r="D565" s="1">
        <v>2035</v>
      </c>
      <c r="J565" s="1" t="s">
        <v>137</v>
      </c>
      <c r="K565" s="1" t="s">
        <v>138</v>
      </c>
      <c r="L565" s="1">
        <v>2035</v>
      </c>
      <c r="M565" s="1" t="str">
        <f>IF(sum!A558="AT",sum!B558,"*")</f>
        <v>*</v>
      </c>
      <c r="N565" s="1"/>
      <c r="O565" s="1" t="str">
        <f>IF(sum!A558="AT",sum!G558,"*")</f>
        <v>*</v>
      </c>
      <c r="R565" s="1" t="s">
        <v>137</v>
      </c>
      <c r="S565" s="1" t="s">
        <v>138</v>
      </c>
      <c r="T565" s="1">
        <v>2035</v>
      </c>
      <c r="U565" s="1" t="str">
        <f>IF(sum!A558="BC",sum!B558,"*")</f>
        <v>*</v>
      </c>
      <c r="V565" s="1"/>
      <c r="W565" s="1" t="str">
        <f>IF(sum!A558="BC",sum!G558,"*")</f>
        <v>*</v>
      </c>
      <c r="Z565" s="1" t="s">
        <v>137</v>
      </c>
      <c r="AA565" s="1" t="s">
        <v>138</v>
      </c>
      <c r="AB565" s="1">
        <v>2035</v>
      </c>
      <c r="AC565" s="1" t="str">
        <f>IF(sum!A558="MA",sum!B558,"*")</f>
        <v>*</v>
      </c>
      <c r="AD565" s="1"/>
      <c r="AE565" s="1" t="str">
        <f>IF(sum!A558="MA",sum!G558,"*")</f>
        <v>*</v>
      </c>
      <c r="AH565" s="1" t="s">
        <v>137</v>
      </c>
      <c r="AI565" s="1" t="s">
        <v>138</v>
      </c>
      <c r="AJ565" s="1">
        <v>2035</v>
      </c>
      <c r="AK565" s="1" t="str">
        <f>IF(sum!A558="ON",sum!B558,"*")</f>
        <v>*</v>
      </c>
      <c r="AL565" s="1"/>
      <c r="AM565" s="1" t="str">
        <f>IF(sum!A558="ON",sum!G558,"*")</f>
        <v>*</v>
      </c>
      <c r="AP565" s="4" t="s">
        <v>137</v>
      </c>
      <c r="AQ565" s="4" t="s">
        <v>138</v>
      </c>
      <c r="AR565" s="4">
        <v>2035</v>
      </c>
      <c r="AS565" s="1" t="str">
        <f>IF(sum!A558="QU",sum!B558,"*")</f>
        <v>EDU-AuxiliaryMot_ELE1</v>
      </c>
      <c r="AT565" s="1"/>
      <c r="AU565" s="1">
        <f>IF(sum!A558="QU",sum!G558,"*")</f>
        <v>0.161442670622785</v>
      </c>
      <c r="AX565" s="1" t="s">
        <v>137</v>
      </c>
      <c r="AY565" s="1" t="s">
        <v>138</v>
      </c>
      <c r="AZ565" s="1">
        <v>2035</v>
      </c>
      <c r="BA565" s="1" t="str">
        <f>IF(sum!A558="SA",sum!B558,"*")</f>
        <v>*</v>
      </c>
      <c r="BB565" s="1"/>
      <c r="BC565" s="1" t="str">
        <f>IF(sum!A558="SA",sum!G558,"*")</f>
        <v>*</v>
      </c>
    </row>
    <row r="566" spans="2:55">
      <c r="B566" s="1" t="s">
        <v>137</v>
      </c>
      <c r="C566" s="1" t="s">
        <v>138</v>
      </c>
      <c r="D566" s="1">
        <v>2035</v>
      </c>
      <c r="J566" s="1" t="s">
        <v>137</v>
      </c>
      <c r="K566" s="1" t="s">
        <v>138</v>
      </c>
      <c r="L566" s="1">
        <v>2035</v>
      </c>
      <c r="M566" s="1" t="str">
        <f>IF(sum!A559="AT",sum!B559,"*")</f>
        <v>*</v>
      </c>
      <c r="N566" s="1"/>
      <c r="O566" s="1" t="str">
        <f>IF(sum!A559="AT",sum!G559,"*")</f>
        <v>*</v>
      </c>
      <c r="R566" s="1" t="s">
        <v>137</v>
      </c>
      <c r="S566" s="1" t="s">
        <v>138</v>
      </c>
      <c r="T566" s="1">
        <v>2035</v>
      </c>
      <c r="U566" s="1" t="str">
        <f>IF(sum!A559="BC",sum!B559,"*")</f>
        <v>*</v>
      </c>
      <c r="V566" s="1"/>
      <c r="W566" s="1" t="str">
        <f>IF(sum!A559="BC",sum!G559,"*")</f>
        <v>*</v>
      </c>
      <c r="Z566" s="1" t="s">
        <v>137</v>
      </c>
      <c r="AA566" s="1" t="s">
        <v>138</v>
      </c>
      <c r="AB566" s="1">
        <v>2035</v>
      </c>
      <c r="AC566" s="1" t="str">
        <f>IF(sum!A559="MA",sum!B559,"*")</f>
        <v>*</v>
      </c>
      <c r="AD566" s="1"/>
      <c r="AE566" s="1" t="str">
        <f>IF(sum!A559="MA",sum!G559,"*")</f>
        <v>*</v>
      </c>
      <c r="AH566" s="1" t="s">
        <v>137</v>
      </c>
      <c r="AI566" s="1" t="s">
        <v>138</v>
      </c>
      <c r="AJ566" s="1">
        <v>2035</v>
      </c>
      <c r="AK566" s="1" t="str">
        <f>IF(sum!A559="ON",sum!B559,"*")</f>
        <v>*</v>
      </c>
      <c r="AL566" s="1"/>
      <c r="AM566" s="1" t="str">
        <f>IF(sum!A559="ON",sum!G559,"*")</f>
        <v>*</v>
      </c>
      <c r="AP566" s="1" t="s">
        <v>137</v>
      </c>
      <c r="AQ566" s="1" t="s">
        <v>138</v>
      </c>
      <c r="AR566" s="1">
        <v>2035</v>
      </c>
      <c r="AS566" s="1" t="str">
        <f>IF(sum!A559="QU",sum!B559,"*")</f>
        <v>EDU-Light_ELE1</v>
      </c>
      <c r="AT566" s="1"/>
      <c r="AU566" s="1">
        <f>IF(sum!A559="QU",sum!G559,"*")</f>
        <v>0.66044728891139104</v>
      </c>
      <c r="AX566" s="1" t="s">
        <v>137</v>
      </c>
      <c r="AY566" s="1" t="s">
        <v>138</v>
      </c>
      <c r="AZ566" s="1">
        <v>2035</v>
      </c>
      <c r="BA566" s="1" t="str">
        <f>IF(sum!A559="SA",sum!B559,"*")</f>
        <v>*</v>
      </c>
      <c r="BB566" s="1"/>
      <c r="BC566" s="1" t="str">
        <f>IF(sum!A559="SA",sum!G559,"*")</f>
        <v>*</v>
      </c>
    </row>
    <row r="567" spans="2:55">
      <c r="B567" s="4" t="s">
        <v>137</v>
      </c>
      <c r="C567" s="4" t="s">
        <v>138</v>
      </c>
      <c r="D567" s="4">
        <v>2035</v>
      </c>
      <c r="J567" s="4" t="s">
        <v>137</v>
      </c>
      <c r="K567" s="4" t="s">
        <v>138</v>
      </c>
      <c r="L567" s="4">
        <v>2035</v>
      </c>
      <c r="M567" s="1" t="str">
        <f>IF(sum!A560="AT",sum!B560,"*")</f>
        <v>*</v>
      </c>
      <c r="N567" s="1"/>
      <c r="O567" s="1" t="str">
        <f>IF(sum!A560="AT",sum!G560,"*")</f>
        <v>*</v>
      </c>
      <c r="R567" s="4" t="s">
        <v>137</v>
      </c>
      <c r="S567" s="4" t="s">
        <v>138</v>
      </c>
      <c r="T567" s="4">
        <v>2035</v>
      </c>
      <c r="U567" s="1" t="str">
        <f>IF(sum!A560="BC",sum!B560,"*")</f>
        <v>*</v>
      </c>
      <c r="V567" s="1"/>
      <c r="W567" s="1" t="str">
        <f>IF(sum!A560="BC",sum!G560,"*")</f>
        <v>*</v>
      </c>
      <c r="Z567" s="4" t="s">
        <v>137</v>
      </c>
      <c r="AA567" s="4" t="s">
        <v>138</v>
      </c>
      <c r="AB567" s="4">
        <v>2035</v>
      </c>
      <c r="AC567" s="1" t="str">
        <f>IF(sum!A560="MA",sum!B560,"*")</f>
        <v>*</v>
      </c>
      <c r="AD567" s="1"/>
      <c r="AE567" s="1" t="str">
        <f>IF(sum!A560="MA",sum!G560,"*")</f>
        <v>*</v>
      </c>
      <c r="AH567" s="4" t="s">
        <v>137</v>
      </c>
      <c r="AI567" s="4" t="s">
        <v>138</v>
      </c>
      <c r="AJ567" s="4">
        <v>2035</v>
      </c>
      <c r="AK567" s="1" t="str">
        <f>IF(sum!A560="ON",sum!B560,"*")</f>
        <v>*</v>
      </c>
      <c r="AL567" s="1"/>
      <c r="AM567" s="1" t="str">
        <f>IF(sum!A560="ON",sum!G560,"*")</f>
        <v>*</v>
      </c>
      <c r="AP567" s="4" t="s">
        <v>137</v>
      </c>
      <c r="AQ567" s="4" t="s">
        <v>138</v>
      </c>
      <c r="AR567" s="4">
        <v>2035</v>
      </c>
      <c r="AS567" s="1" t="str">
        <f>IF(sum!A560="QU",sum!B560,"*")</f>
        <v>EDU-SpCool_ELE1</v>
      </c>
      <c r="AT567" s="1"/>
      <c r="AU567" s="1">
        <f>IF(sum!A560="QU",sum!G560,"*")</f>
        <v>0.23482570272405001</v>
      </c>
      <c r="AX567" s="4" t="s">
        <v>137</v>
      </c>
      <c r="AY567" s="4" t="s">
        <v>138</v>
      </c>
      <c r="AZ567" s="4">
        <v>2035</v>
      </c>
      <c r="BA567" s="1" t="str">
        <f>IF(sum!A560="SA",sum!B560,"*")</f>
        <v>*</v>
      </c>
      <c r="BB567" s="1"/>
      <c r="BC567" s="1" t="str">
        <f>IF(sum!A560="SA",sum!G560,"*")</f>
        <v>*</v>
      </c>
    </row>
    <row r="568" spans="2:55">
      <c r="B568" s="1" t="s">
        <v>137</v>
      </c>
      <c r="C568" s="1" t="s">
        <v>138</v>
      </c>
      <c r="D568" s="1">
        <v>2035</v>
      </c>
      <c r="J568" s="1" t="s">
        <v>137</v>
      </c>
      <c r="K568" s="1" t="s">
        <v>138</v>
      </c>
      <c r="L568" s="1">
        <v>2035</v>
      </c>
      <c r="M568" s="1" t="str">
        <f>IF(sum!A561="AT",sum!B561,"*")</f>
        <v>*</v>
      </c>
      <c r="N568" s="1"/>
      <c r="O568" s="1" t="str">
        <f>IF(sum!A561="AT",sum!G561,"*")</f>
        <v>*</v>
      </c>
      <c r="R568" s="1" t="s">
        <v>137</v>
      </c>
      <c r="S568" s="1" t="s">
        <v>138</v>
      </c>
      <c r="T568" s="1">
        <v>2035</v>
      </c>
      <c r="U568" s="1" t="str">
        <f>IF(sum!A561="BC",sum!B561,"*")</f>
        <v>*</v>
      </c>
      <c r="V568" s="1"/>
      <c r="W568" s="1" t="str">
        <f>IF(sum!A561="BC",sum!G561,"*")</f>
        <v>*</v>
      </c>
      <c r="Z568" s="1" t="s">
        <v>137</v>
      </c>
      <c r="AA568" s="1" t="s">
        <v>138</v>
      </c>
      <c r="AB568" s="1">
        <v>2035</v>
      </c>
      <c r="AC568" s="1" t="str">
        <f>IF(sum!A561="MA",sum!B561,"*")</f>
        <v>*</v>
      </c>
      <c r="AD568" s="1"/>
      <c r="AE568" s="1" t="str">
        <f>IF(sum!A561="MA",sum!G561,"*")</f>
        <v>*</v>
      </c>
      <c r="AH568" s="1" t="s">
        <v>137</v>
      </c>
      <c r="AI568" s="1" t="s">
        <v>138</v>
      </c>
      <c r="AJ568" s="1">
        <v>2035</v>
      </c>
      <c r="AK568" s="1" t="str">
        <f>IF(sum!A561="ON",sum!B561,"*")</f>
        <v>*</v>
      </c>
      <c r="AL568" s="1"/>
      <c r="AM568" s="1" t="str">
        <f>IF(sum!A561="ON",sum!G561,"*")</f>
        <v>*</v>
      </c>
      <c r="AP568" s="1" t="s">
        <v>137</v>
      </c>
      <c r="AQ568" s="1" t="s">
        <v>138</v>
      </c>
      <c r="AR568" s="1">
        <v>2035</v>
      </c>
      <c r="AS568" s="1" t="str">
        <f>IF(sum!A561="QU",sum!B561,"*")</f>
        <v>EDU-SpHeat_ELE1</v>
      </c>
      <c r="AT568" s="1"/>
      <c r="AU568" s="1">
        <f>IF(sum!A561="QU",sum!G561,"*")</f>
        <v>0.87852976015842399</v>
      </c>
      <c r="AX568" s="1" t="s">
        <v>137</v>
      </c>
      <c r="AY568" s="1" t="s">
        <v>138</v>
      </c>
      <c r="AZ568" s="1">
        <v>2035</v>
      </c>
      <c r="BA568" s="1" t="str">
        <f>IF(sum!A561="SA",sum!B561,"*")</f>
        <v>*</v>
      </c>
      <c r="BB568" s="1"/>
      <c r="BC568" s="1" t="str">
        <f>IF(sum!A561="SA",sum!G561,"*")</f>
        <v>*</v>
      </c>
    </row>
    <row r="569" spans="2:55">
      <c r="B569" s="1" t="s">
        <v>137</v>
      </c>
      <c r="C569" s="1" t="s">
        <v>138</v>
      </c>
      <c r="D569" s="1">
        <v>2035</v>
      </c>
      <c r="J569" s="1" t="s">
        <v>137</v>
      </c>
      <c r="K569" s="1" t="s">
        <v>138</v>
      </c>
      <c r="L569" s="1">
        <v>2035</v>
      </c>
      <c r="M569" s="1" t="str">
        <f>IF(sum!A562="AT",sum!B562,"*")</f>
        <v>*</v>
      </c>
      <c r="N569" s="1"/>
      <c r="O569" s="1" t="str">
        <f>IF(sum!A562="AT",sum!G562,"*")</f>
        <v>*</v>
      </c>
      <c r="R569" s="1" t="s">
        <v>137</v>
      </c>
      <c r="S569" s="1" t="s">
        <v>138</v>
      </c>
      <c r="T569" s="1">
        <v>2035</v>
      </c>
      <c r="U569" s="1" t="str">
        <f>IF(sum!A562="BC",sum!B562,"*")</f>
        <v>*</v>
      </c>
      <c r="V569" s="1"/>
      <c r="W569" s="1" t="str">
        <f>IF(sum!A562="BC",sum!G562,"*")</f>
        <v>*</v>
      </c>
      <c r="Z569" s="1" t="s">
        <v>137</v>
      </c>
      <c r="AA569" s="1" t="s">
        <v>138</v>
      </c>
      <c r="AB569" s="1">
        <v>2035</v>
      </c>
      <c r="AC569" s="1" t="str">
        <f>IF(sum!A562="MA",sum!B562,"*")</f>
        <v>*</v>
      </c>
      <c r="AD569" s="1"/>
      <c r="AE569" s="1" t="str">
        <f>IF(sum!A562="MA",sum!G562,"*")</f>
        <v>*</v>
      </c>
      <c r="AH569" s="1" t="s">
        <v>137</v>
      </c>
      <c r="AI569" s="1" t="s">
        <v>138</v>
      </c>
      <c r="AJ569" s="1">
        <v>2035</v>
      </c>
      <c r="AK569" s="1" t="str">
        <f>IF(sum!A562="ON",sum!B562,"*")</f>
        <v>*</v>
      </c>
      <c r="AL569" s="1"/>
      <c r="AM569" s="1" t="str">
        <f>IF(sum!A562="ON",sum!G562,"*")</f>
        <v>*</v>
      </c>
      <c r="AP569" s="4" t="s">
        <v>137</v>
      </c>
      <c r="AQ569" s="4" t="s">
        <v>138</v>
      </c>
      <c r="AR569" s="4">
        <v>2035</v>
      </c>
      <c r="AS569" s="1" t="str">
        <f>IF(sum!A562="QU",sum!B562,"*")</f>
        <v>EDU-WaterHeat_ELE1</v>
      </c>
      <c r="AT569" s="1"/>
      <c r="AU569" s="1">
        <f>IF(sum!A562="QU",sum!G562,"*")</f>
        <v>0.19299719233964599</v>
      </c>
      <c r="AX569" s="1" t="s">
        <v>137</v>
      </c>
      <c r="AY569" s="1" t="s">
        <v>138</v>
      </c>
      <c r="AZ569" s="1">
        <v>2035</v>
      </c>
      <c r="BA569" s="1" t="str">
        <f>IF(sum!A562="SA",sum!B562,"*")</f>
        <v>*</v>
      </c>
      <c r="BB569" s="1"/>
      <c r="BC569" s="1" t="str">
        <f>IF(sum!A562="SA",sum!G562,"*")</f>
        <v>*</v>
      </c>
    </row>
    <row r="570" spans="2:55">
      <c r="B570" s="4" t="s">
        <v>137</v>
      </c>
      <c r="C570" s="4" t="s">
        <v>138</v>
      </c>
      <c r="D570" s="4">
        <v>2035</v>
      </c>
      <c r="J570" s="4" t="s">
        <v>137</v>
      </c>
      <c r="K570" s="4" t="s">
        <v>138</v>
      </c>
      <c r="L570" s="4">
        <v>2035</v>
      </c>
      <c r="M570" s="1" t="str">
        <f>IF(sum!A563="AT",sum!B563,"*")</f>
        <v>*</v>
      </c>
      <c r="N570" s="1"/>
      <c r="O570" s="1" t="str">
        <f>IF(sum!A563="AT",sum!G563,"*")</f>
        <v>*</v>
      </c>
      <c r="R570" s="4" t="s">
        <v>137</v>
      </c>
      <c r="S570" s="4" t="s">
        <v>138</v>
      </c>
      <c r="T570" s="4">
        <v>2035</v>
      </c>
      <c r="U570" s="1" t="str">
        <f>IF(sum!A563="BC",sum!B563,"*")</f>
        <v>*</v>
      </c>
      <c r="V570" s="1"/>
      <c r="W570" s="1" t="str">
        <f>IF(sum!A563="BC",sum!G563,"*")</f>
        <v>*</v>
      </c>
      <c r="Z570" s="4" t="s">
        <v>137</v>
      </c>
      <c r="AA570" s="4" t="s">
        <v>138</v>
      </c>
      <c r="AB570" s="4">
        <v>2035</v>
      </c>
      <c r="AC570" s="1" t="str">
        <f>IF(sum!A563="MA",sum!B563,"*")</f>
        <v>*</v>
      </c>
      <c r="AD570" s="1"/>
      <c r="AE570" s="1" t="str">
        <f>IF(sum!A563="MA",sum!G563,"*")</f>
        <v>*</v>
      </c>
      <c r="AH570" s="4" t="s">
        <v>137</v>
      </c>
      <c r="AI570" s="4" t="s">
        <v>138</v>
      </c>
      <c r="AJ570" s="4">
        <v>2035</v>
      </c>
      <c r="AK570" s="1" t="str">
        <f>IF(sum!A563="ON",sum!B563,"*")</f>
        <v>*</v>
      </c>
      <c r="AL570" s="1"/>
      <c r="AM570" s="1" t="str">
        <f>IF(sum!A563="ON",sum!G563,"*")</f>
        <v>*</v>
      </c>
      <c r="AP570" s="1" t="s">
        <v>137</v>
      </c>
      <c r="AQ570" s="1" t="s">
        <v>138</v>
      </c>
      <c r="AR570" s="1">
        <v>2035</v>
      </c>
      <c r="AS570" s="1" t="str">
        <f>IF(sum!A563="QU",sum!B563,"*")</f>
        <v>ESTCAESS201</v>
      </c>
      <c r="AT570" s="1"/>
      <c r="AU570" s="1">
        <f>IF(sum!A563="QU",sum!G563,"*")</f>
        <v>0</v>
      </c>
      <c r="AX570" s="4" t="s">
        <v>137</v>
      </c>
      <c r="AY570" s="4" t="s">
        <v>138</v>
      </c>
      <c r="AZ570" s="4">
        <v>2035</v>
      </c>
      <c r="BA570" s="1" t="str">
        <f>IF(sum!A563="SA",sum!B563,"*")</f>
        <v>*</v>
      </c>
      <c r="BB570" s="1"/>
      <c r="BC570" s="1" t="str">
        <f>IF(sum!A563="SA",sum!G563,"*")</f>
        <v>*</v>
      </c>
    </row>
    <row r="571" spans="2:55">
      <c r="B571" s="1" t="s">
        <v>137</v>
      </c>
      <c r="C571" s="1" t="s">
        <v>138</v>
      </c>
      <c r="D571" s="1">
        <v>2035</v>
      </c>
      <c r="J571" s="1" t="s">
        <v>137</v>
      </c>
      <c r="K571" s="1" t="s">
        <v>138</v>
      </c>
      <c r="L571" s="1">
        <v>2035</v>
      </c>
      <c r="M571" s="1" t="str">
        <f>IF(sum!A564="AT",sum!B564,"*")</f>
        <v>*</v>
      </c>
      <c r="N571" s="1"/>
      <c r="O571" s="1" t="str">
        <f>IF(sum!A564="AT",sum!G564,"*")</f>
        <v>*</v>
      </c>
      <c r="R571" s="1" t="s">
        <v>137</v>
      </c>
      <c r="S571" s="1" t="s">
        <v>138</v>
      </c>
      <c r="T571" s="1">
        <v>2035</v>
      </c>
      <c r="U571" s="1" t="str">
        <f>IF(sum!A564="BC",sum!B564,"*")</f>
        <v>*</v>
      </c>
      <c r="V571" s="1"/>
      <c r="W571" s="1" t="str">
        <f>IF(sum!A564="BC",sum!G564,"*")</f>
        <v>*</v>
      </c>
      <c r="Z571" s="1" t="s">
        <v>137</v>
      </c>
      <c r="AA571" s="1" t="s">
        <v>138</v>
      </c>
      <c r="AB571" s="1">
        <v>2035</v>
      </c>
      <c r="AC571" s="1" t="str">
        <f>IF(sum!A564="MA",sum!B564,"*")</f>
        <v>*</v>
      </c>
      <c r="AD571" s="1"/>
      <c r="AE571" s="1" t="str">
        <f>IF(sum!A564="MA",sum!G564,"*")</f>
        <v>*</v>
      </c>
      <c r="AH571" s="1" t="s">
        <v>137</v>
      </c>
      <c r="AI571" s="1" t="s">
        <v>138</v>
      </c>
      <c r="AJ571" s="1">
        <v>2035</v>
      </c>
      <c r="AK571" s="1" t="str">
        <f>IF(sum!A564="ON",sum!B564,"*")</f>
        <v>*</v>
      </c>
      <c r="AL571" s="1"/>
      <c r="AM571" s="1" t="str">
        <f>IF(sum!A564="ON",sum!G564,"*")</f>
        <v>*</v>
      </c>
      <c r="AP571" s="4" t="s">
        <v>137</v>
      </c>
      <c r="AQ571" s="4" t="s">
        <v>138</v>
      </c>
      <c r="AR571" s="4">
        <v>2035</v>
      </c>
      <c r="AS571" s="1" t="str">
        <f>IF(sum!A564="QU",sum!B564,"*")</f>
        <v>ESTHYDPS101_4h</v>
      </c>
      <c r="AT571" s="1"/>
      <c r="AU571" s="1">
        <f>IF(sum!A564="QU",sum!G564,"*")</f>
        <v>0</v>
      </c>
      <c r="AX571" s="1" t="s">
        <v>137</v>
      </c>
      <c r="AY571" s="1" t="s">
        <v>138</v>
      </c>
      <c r="AZ571" s="1">
        <v>2035</v>
      </c>
      <c r="BA571" s="1" t="str">
        <f>IF(sum!A564="SA",sum!B564,"*")</f>
        <v>*</v>
      </c>
      <c r="BB571" s="1"/>
      <c r="BC571" s="1" t="str">
        <f>IF(sum!A564="SA",sum!G564,"*")</f>
        <v>*</v>
      </c>
    </row>
    <row r="572" spans="2:55">
      <c r="B572" s="1" t="s">
        <v>137</v>
      </c>
      <c r="C572" s="1" t="s">
        <v>138</v>
      </c>
      <c r="D572" s="1">
        <v>2035</v>
      </c>
      <c r="J572" s="1" t="s">
        <v>137</v>
      </c>
      <c r="K572" s="1" t="s">
        <v>138</v>
      </c>
      <c r="L572" s="1">
        <v>2035</v>
      </c>
      <c r="M572" s="1" t="str">
        <f>IF(sum!A565="AT",sum!B565,"*")</f>
        <v>*</v>
      </c>
      <c r="N572" s="1"/>
      <c r="O572" s="1" t="str">
        <f>IF(sum!A565="AT",sum!G565,"*")</f>
        <v>*</v>
      </c>
      <c r="R572" s="1" t="s">
        <v>137</v>
      </c>
      <c r="S572" s="1" t="s">
        <v>138</v>
      </c>
      <c r="T572" s="1">
        <v>2035</v>
      </c>
      <c r="U572" s="1" t="str">
        <f>IF(sum!A565="BC",sum!B565,"*")</f>
        <v>*</v>
      </c>
      <c r="V572" s="1"/>
      <c r="W572" s="1" t="str">
        <f>IF(sum!A565="BC",sum!G565,"*")</f>
        <v>*</v>
      </c>
      <c r="Z572" s="1" t="s">
        <v>137</v>
      </c>
      <c r="AA572" s="1" t="s">
        <v>138</v>
      </c>
      <c r="AB572" s="1">
        <v>2035</v>
      </c>
      <c r="AC572" s="1" t="str">
        <f>IF(sum!A565="MA",sum!B565,"*")</f>
        <v>*</v>
      </c>
      <c r="AD572" s="1"/>
      <c r="AE572" s="1" t="str">
        <f>IF(sum!A565="MA",sum!G565,"*")</f>
        <v>*</v>
      </c>
      <c r="AH572" s="1" t="s">
        <v>137</v>
      </c>
      <c r="AI572" s="1" t="s">
        <v>138</v>
      </c>
      <c r="AJ572" s="1">
        <v>2035</v>
      </c>
      <c r="AK572" s="1" t="str">
        <f>IF(sum!A565="ON",sum!B565,"*")</f>
        <v>*</v>
      </c>
      <c r="AL572" s="1"/>
      <c r="AM572" s="1" t="str">
        <f>IF(sum!A565="ON",sum!G565,"*")</f>
        <v>*</v>
      </c>
      <c r="AP572" s="1" t="s">
        <v>137</v>
      </c>
      <c r="AQ572" s="1" t="s">
        <v>138</v>
      </c>
      <c r="AR572" s="1">
        <v>2035</v>
      </c>
      <c r="AS572" s="1" t="str">
        <f>IF(sum!A565="QU",sum!B565,"*")</f>
        <v>ESTHYDPS101_10h</v>
      </c>
      <c r="AT572" s="1"/>
      <c r="AU572" s="1">
        <f>IF(sum!A565="QU",sum!G565,"*")</f>
        <v>0</v>
      </c>
      <c r="AX572" s="1" t="s">
        <v>137</v>
      </c>
      <c r="AY572" s="1" t="s">
        <v>138</v>
      </c>
      <c r="AZ572" s="1">
        <v>2035</v>
      </c>
      <c r="BA572" s="1" t="str">
        <f>IF(sum!A565="SA",sum!B565,"*")</f>
        <v>*</v>
      </c>
      <c r="BB572" s="1"/>
      <c r="BC572" s="1" t="str">
        <f>IF(sum!A565="SA",sum!G565,"*")</f>
        <v>*</v>
      </c>
    </row>
    <row r="573" spans="2:55">
      <c r="B573" s="4" t="s">
        <v>137</v>
      </c>
      <c r="C573" s="4" t="s">
        <v>138</v>
      </c>
      <c r="D573" s="4">
        <v>2035</v>
      </c>
      <c r="J573" s="4" t="s">
        <v>137</v>
      </c>
      <c r="K573" s="4" t="s">
        <v>138</v>
      </c>
      <c r="L573" s="4">
        <v>2035</v>
      </c>
      <c r="M573" s="1" t="str">
        <f>IF(sum!A566="AT",sum!B566,"*")</f>
        <v>*</v>
      </c>
      <c r="N573" s="1"/>
      <c r="O573" s="1" t="str">
        <f>IF(sum!A566="AT",sum!G566,"*")</f>
        <v>*</v>
      </c>
      <c r="R573" s="4" t="s">
        <v>137</v>
      </c>
      <c r="S573" s="4" t="s">
        <v>138</v>
      </c>
      <c r="T573" s="4">
        <v>2035</v>
      </c>
      <c r="U573" s="1" t="str">
        <f>IF(sum!A566="BC",sum!B566,"*")</f>
        <v>*</v>
      </c>
      <c r="V573" s="1"/>
      <c r="W573" s="1" t="str">
        <f>IF(sum!A566="BC",sum!G566,"*")</f>
        <v>*</v>
      </c>
      <c r="Z573" s="4" t="s">
        <v>137</v>
      </c>
      <c r="AA573" s="4" t="s">
        <v>138</v>
      </c>
      <c r="AB573" s="4">
        <v>2035</v>
      </c>
      <c r="AC573" s="1" t="str">
        <f>IF(sum!A566="MA",sum!B566,"*")</f>
        <v>*</v>
      </c>
      <c r="AD573" s="1"/>
      <c r="AE573" s="1" t="str">
        <f>IF(sum!A566="MA",sum!G566,"*")</f>
        <v>*</v>
      </c>
      <c r="AH573" s="4" t="s">
        <v>137</v>
      </c>
      <c r="AI573" s="4" t="s">
        <v>138</v>
      </c>
      <c r="AJ573" s="4">
        <v>2035</v>
      </c>
      <c r="AK573" s="1" t="str">
        <f>IF(sum!A566="ON",sum!B566,"*")</f>
        <v>*</v>
      </c>
      <c r="AL573" s="1"/>
      <c r="AM573" s="1" t="str">
        <f>IF(sum!A566="ON",sum!G566,"*")</f>
        <v>*</v>
      </c>
      <c r="AP573" s="4" t="s">
        <v>137</v>
      </c>
      <c r="AQ573" s="4" t="s">
        <v>138</v>
      </c>
      <c r="AR573" s="4">
        <v>2035</v>
      </c>
      <c r="AS573" s="1" t="str">
        <f>IF(sum!A566="QU",sum!B566,"*")</f>
        <v>ESTHYDPS101_24h</v>
      </c>
      <c r="AT573" s="1"/>
      <c r="AU573" s="1">
        <f>IF(sum!A566="QU",sum!G566,"*")</f>
        <v>0</v>
      </c>
      <c r="AX573" s="4" t="s">
        <v>137</v>
      </c>
      <c r="AY573" s="4" t="s">
        <v>138</v>
      </c>
      <c r="AZ573" s="4">
        <v>2035</v>
      </c>
      <c r="BA573" s="1" t="str">
        <f>IF(sum!A566="SA",sum!B566,"*")</f>
        <v>*</v>
      </c>
      <c r="BB573" s="1"/>
      <c r="BC573" s="1" t="str">
        <f>IF(sum!A566="SA",sum!G566,"*")</f>
        <v>*</v>
      </c>
    </row>
    <row r="574" spans="2:55">
      <c r="B574" s="1" t="s">
        <v>137</v>
      </c>
      <c r="C574" s="1" t="s">
        <v>138</v>
      </c>
      <c r="D574" s="1">
        <v>2035</v>
      </c>
      <c r="J574" s="1" t="s">
        <v>137</v>
      </c>
      <c r="K574" s="1" t="s">
        <v>138</v>
      </c>
      <c r="L574" s="1">
        <v>2035</v>
      </c>
      <c r="M574" s="1" t="str">
        <f>IF(sum!A567="AT",sum!B567,"*")</f>
        <v>*</v>
      </c>
      <c r="N574" s="1"/>
      <c r="O574" s="1" t="str">
        <f>IF(sum!A567="AT",sum!G567,"*")</f>
        <v>*</v>
      </c>
      <c r="R574" s="1" t="s">
        <v>137</v>
      </c>
      <c r="S574" s="1" t="s">
        <v>138</v>
      </c>
      <c r="T574" s="1">
        <v>2035</v>
      </c>
      <c r="U574" s="1" t="str">
        <f>IF(sum!A567="BC",sum!B567,"*")</f>
        <v>*</v>
      </c>
      <c r="V574" s="1"/>
      <c r="W574" s="1" t="str">
        <f>IF(sum!A567="BC",sum!G567,"*")</f>
        <v>*</v>
      </c>
      <c r="Z574" s="1" t="s">
        <v>137</v>
      </c>
      <c r="AA574" s="1" t="s">
        <v>138</v>
      </c>
      <c r="AB574" s="1">
        <v>2035</v>
      </c>
      <c r="AC574" s="1" t="str">
        <f>IF(sum!A567="MA",sum!B567,"*")</f>
        <v>*</v>
      </c>
      <c r="AD574" s="1"/>
      <c r="AE574" s="1" t="str">
        <f>IF(sum!A567="MA",sum!G567,"*")</f>
        <v>*</v>
      </c>
      <c r="AH574" s="1" t="s">
        <v>137</v>
      </c>
      <c r="AI574" s="1" t="s">
        <v>138</v>
      </c>
      <c r="AJ574" s="1">
        <v>2035</v>
      </c>
      <c r="AK574" s="1" t="str">
        <f>IF(sum!A567="ON",sum!B567,"*")</f>
        <v>*</v>
      </c>
      <c r="AL574" s="1"/>
      <c r="AM574" s="1" t="str">
        <f>IF(sum!A567="ON",sum!G567,"*")</f>
        <v>*</v>
      </c>
      <c r="AP574" s="1" t="s">
        <v>137</v>
      </c>
      <c r="AQ574" s="1" t="s">
        <v>138</v>
      </c>
      <c r="AR574" s="1">
        <v>2035</v>
      </c>
      <c r="AS574" s="1" t="str">
        <f>IF(sum!A567="QU",sum!B567,"*")</f>
        <v>EUGEOF01</v>
      </c>
      <c r="AT574" s="1"/>
      <c r="AU574" s="1">
        <f>IF(sum!A567="QU",sum!G567,"*")</f>
        <v>0</v>
      </c>
      <c r="AX574" s="1" t="s">
        <v>137</v>
      </c>
      <c r="AY574" s="1" t="s">
        <v>138</v>
      </c>
      <c r="AZ574" s="1">
        <v>2035</v>
      </c>
      <c r="BA574" s="1" t="str">
        <f>IF(sum!A567="SA",sum!B567,"*")</f>
        <v>*</v>
      </c>
      <c r="BB574" s="1"/>
      <c r="BC574" s="1" t="str">
        <f>IF(sum!A567="SA",sum!G567,"*")</f>
        <v>*</v>
      </c>
    </row>
    <row r="575" spans="2:55">
      <c r="B575" s="1" t="s">
        <v>137</v>
      </c>
      <c r="C575" s="1" t="s">
        <v>138</v>
      </c>
      <c r="D575" s="1">
        <v>2035</v>
      </c>
      <c r="J575" s="1" t="s">
        <v>137</v>
      </c>
      <c r="K575" s="1" t="s">
        <v>138</v>
      </c>
      <c r="L575" s="1">
        <v>2035</v>
      </c>
      <c r="M575" s="1" t="str">
        <f>IF(sum!A568="AT",sum!B568,"*")</f>
        <v>*</v>
      </c>
      <c r="N575" s="1"/>
      <c r="O575" s="1" t="str">
        <f>IF(sum!A568="AT",sum!G568,"*")</f>
        <v>*</v>
      </c>
      <c r="R575" s="1" t="s">
        <v>137</v>
      </c>
      <c r="S575" s="1" t="s">
        <v>138</v>
      </c>
      <c r="T575" s="1">
        <v>2035</v>
      </c>
      <c r="U575" s="1" t="str">
        <f>IF(sum!A568="BC",sum!B568,"*")</f>
        <v>*</v>
      </c>
      <c r="V575" s="1"/>
      <c r="W575" s="1" t="str">
        <f>IF(sum!A568="BC",sum!G568,"*")</f>
        <v>*</v>
      </c>
      <c r="Z575" s="1" t="s">
        <v>137</v>
      </c>
      <c r="AA575" s="1" t="s">
        <v>138</v>
      </c>
      <c r="AB575" s="1">
        <v>2035</v>
      </c>
      <c r="AC575" s="1" t="str">
        <f>IF(sum!A568="MA",sum!B568,"*")</f>
        <v>*</v>
      </c>
      <c r="AD575" s="1"/>
      <c r="AE575" s="1" t="str">
        <f>IF(sum!A568="MA",sum!G568,"*")</f>
        <v>*</v>
      </c>
      <c r="AH575" s="1" t="s">
        <v>137</v>
      </c>
      <c r="AI575" s="1" t="s">
        <v>138</v>
      </c>
      <c r="AJ575" s="1">
        <v>2035</v>
      </c>
      <c r="AK575" s="1" t="str">
        <f>IF(sum!A568="ON",sum!B568,"*")</f>
        <v>*</v>
      </c>
      <c r="AL575" s="1"/>
      <c r="AM575" s="1" t="str">
        <f>IF(sum!A568="ON",sum!G568,"*")</f>
        <v>*</v>
      </c>
      <c r="AP575" s="4" t="s">
        <v>137</v>
      </c>
      <c r="AQ575" s="4" t="s">
        <v>138</v>
      </c>
      <c r="AR575" s="4">
        <v>2035</v>
      </c>
      <c r="AS575" s="1" t="str">
        <f>IF(sum!A568="QU",sum!B568,"*")</f>
        <v>EUPVSOLL101</v>
      </c>
      <c r="AT575" s="1"/>
      <c r="AU575" s="1">
        <f>IF(sum!A568="QU",sum!G568,"*")</f>
        <v>0</v>
      </c>
      <c r="AX575" s="1" t="s">
        <v>137</v>
      </c>
      <c r="AY575" s="1" t="s">
        <v>138</v>
      </c>
      <c r="AZ575" s="1">
        <v>2035</v>
      </c>
      <c r="BA575" s="1" t="str">
        <f>IF(sum!A568="SA",sum!B568,"*")</f>
        <v>*</v>
      </c>
      <c r="BB575" s="1"/>
      <c r="BC575" s="1" t="str">
        <f>IF(sum!A568="SA",sum!G568,"*")</f>
        <v>*</v>
      </c>
    </row>
    <row r="576" spans="2:55">
      <c r="B576" s="4" t="s">
        <v>137</v>
      </c>
      <c r="C576" s="4" t="s">
        <v>138</v>
      </c>
      <c r="D576" s="4">
        <v>2035</v>
      </c>
      <c r="J576" s="4" t="s">
        <v>137</v>
      </c>
      <c r="K576" s="4" t="s">
        <v>138</v>
      </c>
      <c r="L576" s="4">
        <v>2035</v>
      </c>
      <c r="M576" s="1" t="str">
        <f>IF(sum!A569="AT",sum!B569,"*")</f>
        <v>*</v>
      </c>
      <c r="N576" s="1"/>
      <c r="O576" s="1" t="str">
        <f>IF(sum!A569="AT",sum!G569,"*")</f>
        <v>*</v>
      </c>
      <c r="R576" s="4" t="s">
        <v>137</v>
      </c>
      <c r="S576" s="4" t="s">
        <v>138</v>
      </c>
      <c r="T576" s="4">
        <v>2035</v>
      </c>
      <c r="U576" s="1" t="str">
        <f>IF(sum!A569="BC",sum!B569,"*")</f>
        <v>*</v>
      </c>
      <c r="V576" s="1"/>
      <c r="W576" s="1" t="str">
        <f>IF(sum!A569="BC",sum!G569,"*")</f>
        <v>*</v>
      </c>
      <c r="Z576" s="4" t="s">
        <v>137</v>
      </c>
      <c r="AA576" s="4" t="s">
        <v>138</v>
      </c>
      <c r="AB576" s="4">
        <v>2035</v>
      </c>
      <c r="AC576" s="1" t="str">
        <f>IF(sum!A569="MA",sum!B569,"*")</f>
        <v>*</v>
      </c>
      <c r="AD576" s="1"/>
      <c r="AE576" s="1" t="str">
        <f>IF(sum!A569="MA",sum!G569,"*")</f>
        <v>*</v>
      </c>
      <c r="AH576" s="4" t="s">
        <v>137</v>
      </c>
      <c r="AI576" s="4" t="s">
        <v>138</v>
      </c>
      <c r="AJ576" s="4">
        <v>2035</v>
      </c>
      <c r="AK576" s="1" t="str">
        <f>IF(sum!A569="ON",sum!B569,"*")</f>
        <v>*</v>
      </c>
      <c r="AL576" s="1"/>
      <c r="AM576" s="1" t="str">
        <f>IF(sum!A569="ON",sum!G569,"*")</f>
        <v>*</v>
      </c>
      <c r="AP576" s="1" t="s">
        <v>137</v>
      </c>
      <c r="AQ576" s="1" t="s">
        <v>138</v>
      </c>
      <c r="AR576" s="1">
        <v>2035</v>
      </c>
      <c r="AS576" s="1" t="str">
        <f>IF(sum!A569="QU",sum!B569,"*")</f>
        <v>EUWINONH01</v>
      </c>
      <c r="AT576" s="1"/>
      <c r="AU576" s="1">
        <f>IF(sum!A569="QU",sum!G569,"*")</f>
        <v>0</v>
      </c>
      <c r="AX576" s="4" t="s">
        <v>137</v>
      </c>
      <c r="AY576" s="4" t="s">
        <v>138</v>
      </c>
      <c r="AZ576" s="4">
        <v>2035</v>
      </c>
      <c r="BA576" s="1" t="str">
        <f>IF(sum!A569="SA",sum!B569,"*")</f>
        <v>*</v>
      </c>
      <c r="BB576" s="1"/>
      <c r="BC576" s="1" t="str">
        <f>IF(sum!A569="SA",sum!G569,"*")</f>
        <v>*</v>
      </c>
    </row>
    <row r="577" spans="2:55">
      <c r="B577" s="1" t="s">
        <v>137</v>
      </c>
      <c r="C577" s="1" t="s">
        <v>138</v>
      </c>
      <c r="D577" s="1">
        <v>2035</v>
      </c>
      <c r="J577" s="1" t="s">
        <v>137</v>
      </c>
      <c r="K577" s="1" t="s">
        <v>138</v>
      </c>
      <c r="L577" s="1">
        <v>2035</v>
      </c>
      <c r="M577" s="1" t="str">
        <f>IF(sum!A570="AT",sum!B570,"*")</f>
        <v>*</v>
      </c>
      <c r="N577" s="1"/>
      <c r="O577" s="1" t="str">
        <f>IF(sum!A570="AT",sum!G570,"*")</f>
        <v>*</v>
      </c>
      <c r="R577" s="1" t="s">
        <v>137</v>
      </c>
      <c r="S577" s="1" t="s">
        <v>138</v>
      </c>
      <c r="T577" s="1">
        <v>2035</v>
      </c>
      <c r="U577" s="1" t="str">
        <f>IF(sum!A570="BC",sum!B570,"*")</f>
        <v>*</v>
      </c>
      <c r="V577" s="1"/>
      <c r="W577" s="1" t="str">
        <f>IF(sum!A570="BC",sum!G570,"*")</f>
        <v>*</v>
      </c>
      <c r="Z577" s="1" t="s">
        <v>137</v>
      </c>
      <c r="AA577" s="1" t="s">
        <v>138</v>
      </c>
      <c r="AB577" s="1">
        <v>2035</v>
      </c>
      <c r="AC577" s="1" t="str">
        <f>IF(sum!A570="MA",sum!B570,"*")</f>
        <v>*</v>
      </c>
      <c r="AD577" s="1"/>
      <c r="AE577" s="1" t="str">
        <f>IF(sum!A570="MA",sum!G570,"*")</f>
        <v>*</v>
      </c>
      <c r="AH577" s="1" t="s">
        <v>137</v>
      </c>
      <c r="AI577" s="1" t="s">
        <v>138</v>
      </c>
      <c r="AJ577" s="1">
        <v>2035</v>
      </c>
      <c r="AK577" s="1" t="str">
        <f>IF(sum!A570="ON",sum!B570,"*")</f>
        <v>*</v>
      </c>
      <c r="AL577" s="1"/>
      <c r="AM577" s="1" t="str">
        <f>IF(sum!A570="ON",sum!G570,"*")</f>
        <v>*</v>
      </c>
      <c r="AP577" s="4" t="s">
        <v>137</v>
      </c>
      <c r="AQ577" s="4" t="s">
        <v>138</v>
      </c>
      <c r="AR577" s="4">
        <v>2035</v>
      </c>
      <c r="AS577" s="1" t="str">
        <f>IF(sum!A570="QU",sum!B570,"*")</f>
        <v>HSS-AuxiliaryEquip_ELE1</v>
      </c>
      <c r="AT577" s="1"/>
      <c r="AU577" s="1">
        <f>IF(sum!A570="QU",sum!G570,"*")</f>
        <v>1.28286369025765</v>
      </c>
      <c r="AX577" s="1" t="s">
        <v>137</v>
      </c>
      <c r="AY577" s="1" t="s">
        <v>138</v>
      </c>
      <c r="AZ577" s="1">
        <v>2035</v>
      </c>
      <c r="BA577" s="1" t="str">
        <f>IF(sum!A570="SA",sum!B570,"*")</f>
        <v>*</v>
      </c>
      <c r="BB577" s="1"/>
      <c r="BC577" s="1" t="str">
        <f>IF(sum!A570="SA",sum!G570,"*")</f>
        <v>*</v>
      </c>
    </row>
    <row r="578" spans="2:55">
      <c r="B578" s="1" t="s">
        <v>137</v>
      </c>
      <c r="C578" s="1" t="s">
        <v>138</v>
      </c>
      <c r="D578" s="1">
        <v>2035</v>
      </c>
      <c r="J578" s="1" t="s">
        <v>137</v>
      </c>
      <c r="K578" s="1" t="s">
        <v>138</v>
      </c>
      <c r="L578" s="1">
        <v>2035</v>
      </c>
      <c r="M578" s="1" t="str">
        <f>IF(sum!A571="AT",sum!B571,"*")</f>
        <v>*</v>
      </c>
      <c r="N578" s="1"/>
      <c r="O578" s="1" t="str">
        <f>IF(sum!A571="AT",sum!G571,"*")</f>
        <v>*</v>
      </c>
      <c r="R578" s="1" t="s">
        <v>137</v>
      </c>
      <c r="S578" s="1" t="s">
        <v>138</v>
      </c>
      <c r="T578" s="1">
        <v>2035</v>
      </c>
      <c r="U578" s="1" t="str">
        <f>IF(sum!A571="BC",sum!B571,"*")</f>
        <v>*</v>
      </c>
      <c r="V578" s="1"/>
      <c r="W578" s="1" t="str">
        <f>IF(sum!A571="BC",sum!G571,"*")</f>
        <v>*</v>
      </c>
      <c r="Z578" s="1" t="s">
        <v>137</v>
      </c>
      <c r="AA578" s="1" t="s">
        <v>138</v>
      </c>
      <c r="AB578" s="1">
        <v>2035</v>
      </c>
      <c r="AC578" s="1" t="str">
        <f>IF(sum!A571="MA",sum!B571,"*")</f>
        <v>*</v>
      </c>
      <c r="AD578" s="1"/>
      <c r="AE578" s="1" t="str">
        <f>IF(sum!A571="MA",sum!G571,"*")</f>
        <v>*</v>
      </c>
      <c r="AH578" s="1" t="s">
        <v>137</v>
      </c>
      <c r="AI578" s="1" t="s">
        <v>138</v>
      </c>
      <c r="AJ578" s="1">
        <v>2035</v>
      </c>
      <c r="AK578" s="1" t="str">
        <f>IF(sum!A571="ON",sum!B571,"*")</f>
        <v>*</v>
      </c>
      <c r="AL578" s="1"/>
      <c r="AM578" s="1" t="str">
        <f>IF(sum!A571="ON",sum!G571,"*")</f>
        <v>*</v>
      </c>
      <c r="AP578" s="1" t="s">
        <v>137</v>
      </c>
      <c r="AQ578" s="1" t="s">
        <v>138</v>
      </c>
      <c r="AR578" s="1">
        <v>2035</v>
      </c>
      <c r="AS578" s="1" t="str">
        <f>IF(sum!A571="QU",sum!B571,"*")</f>
        <v>HSS-AuxiliaryMot_ELE1</v>
      </c>
      <c r="AT578" s="1"/>
      <c r="AU578" s="1">
        <f>IF(sum!A571="QU",sum!G571,"*")</f>
        <v>0.27885552198481001</v>
      </c>
      <c r="AX578" s="1" t="s">
        <v>137</v>
      </c>
      <c r="AY578" s="1" t="s">
        <v>138</v>
      </c>
      <c r="AZ578" s="1">
        <v>2035</v>
      </c>
      <c r="BA578" s="1" t="str">
        <f>IF(sum!A571="SA",sum!B571,"*")</f>
        <v>*</v>
      </c>
      <c r="BB578" s="1"/>
      <c r="BC578" s="1" t="str">
        <f>IF(sum!A571="SA",sum!G571,"*")</f>
        <v>*</v>
      </c>
    </row>
    <row r="579" spans="2:55">
      <c r="B579" s="4" t="s">
        <v>137</v>
      </c>
      <c r="C579" s="4" t="s">
        <v>138</v>
      </c>
      <c r="D579" s="4">
        <v>2035</v>
      </c>
      <c r="J579" s="4" t="s">
        <v>137</v>
      </c>
      <c r="K579" s="4" t="s">
        <v>138</v>
      </c>
      <c r="L579" s="4">
        <v>2035</v>
      </c>
      <c r="M579" s="1" t="str">
        <f>IF(sum!A572="AT",sum!B572,"*")</f>
        <v>*</v>
      </c>
      <c r="N579" s="1"/>
      <c r="O579" s="1" t="str">
        <f>IF(sum!A572="AT",sum!G572,"*")</f>
        <v>*</v>
      </c>
      <c r="R579" s="4" t="s">
        <v>137</v>
      </c>
      <c r="S579" s="4" t="s">
        <v>138</v>
      </c>
      <c r="T579" s="4">
        <v>2035</v>
      </c>
      <c r="U579" s="1" t="str">
        <f>IF(sum!A572="BC",sum!B572,"*")</f>
        <v>*</v>
      </c>
      <c r="V579" s="1"/>
      <c r="W579" s="1" t="str">
        <f>IF(sum!A572="BC",sum!G572,"*")</f>
        <v>*</v>
      </c>
      <c r="Z579" s="4" t="s">
        <v>137</v>
      </c>
      <c r="AA579" s="4" t="s">
        <v>138</v>
      </c>
      <c r="AB579" s="4">
        <v>2035</v>
      </c>
      <c r="AC579" s="1" t="str">
        <f>IF(sum!A572="MA",sum!B572,"*")</f>
        <v>*</v>
      </c>
      <c r="AD579" s="1"/>
      <c r="AE579" s="1" t="str">
        <f>IF(sum!A572="MA",sum!G572,"*")</f>
        <v>*</v>
      </c>
      <c r="AH579" s="4" t="s">
        <v>137</v>
      </c>
      <c r="AI579" s="4" t="s">
        <v>138</v>
      </c>
      <c r="AJ579" s="4">
        <v>2035</v>
      </c>
      <c r="AK579" s="1" t="str">
        <f>IF(sum!A572="ON",sum!B572,"*")</f>
        <v>*</v>
      </c>
      <c r="AL579" s="1"/>
      <c r="AM579" s="1" t="str">
        <f>IF(sum!A572="ON",sum!G572,"*")</f>
        <v>*</v>
      </c>
      <c r="AP579" s="4" t="s">
        <v>137</v>
      </c>
      <c r="AQ579" s="4" t="s">
        <v>138</v>
      </c>
      <c r="AR579" s="4">
        <v>2035</v>
      </c>
      <c r="AS579" s="1" t="str">
        <f>IF(sum!A572="QU",sum!B572,"*")</f>
        <v>HSS-Light_ELE1</v>
      </c>
      <c r="AT579" s="1"/>
      <c r="AU579" s="1">
        <f>IF(sum!A572="QU",sum!G572,"*")</f>
        <v>0.93930281089620205</v>
      </c>
      <c r="AX579" s="4" t="s">
        <v>137</v>
      </c>
      <c r="AY579" s="4" t="s">
        <v>138</v>
      </c>
      <c r="AZ579" s="4">
        <v>2035</v>
      </c>
      <c r="BA579" s="1" t="str">
        <f>IF(sum!A572="SA",sum!B572,"*")</f>
        <v>*</v>
      </c>
      <c r="BB579" s="1"/>
      <c r="BC579" s="1" t="str">
        <f>IF(sum!A572="SA",sum!G572,"*")</f>
        <v>*</v>
      </c>
    </row>
    <row r="580" spans="2:55">
      <c r="B580" s="1" t="s">
        <v>137</v>
      </c>
      <c r="C580" s="1" t="s">
        <v>138</v>
      </c>
      <c r="D580" s="1">
        <v>2035</v>
      </c>
      <c r="J580" s="1" t="s">
        <v>137</v>
      </c>
      <c r="K580" s="1" t="s">
        <v>138</v>
      </c>
      <c r="L580" s="1">
        <v>2035</v>
      </c>
      <c r="M580" s="1" t="str">
        <f>IF(sum!A573="AT",sum!B573,"*")</f>
        <v>*</v>
      </c>
      <c r="N580" s="1"/>
      <c r="O580" s="1" t="str">
        <f>IF(sum!A573="AT",sum!G573,"*")</f>
        <v>*</v>
      </c>
      <c r="R580" s="1" t="s">
        <v>137</v>
      </c>
      <c r="S580" s="1" t="s">
        <v>138</v>
      </c>
      <c r="T580" s="1">
        <v>2035</v>
      </c>
      <c r="U580" s="1" t="str">
        <f>IF(sum!A573="BC",sum!B573,"*")</f>
        <v>*</v>
      </c>
      <c r="V580" s="1"/>
      <c r="W580" s="1" t="str">
        <f>IF(sum!A573="BC",sum!G573,"*")</f>
        <v>*</v>
      </c>
      <c r="Z580" s="1" t="s">
        <v>137</v>
      </c>
      <c r="AA580" s="1" t="s">
        <v>138</v>
      </c>
      <c r="AB580" s="1">
        <v>2035</v>
      </c>
      <c r="AC580" s="1" t="str">
        <f>IF(sum!A573="MA",sum!B573,"*")</f>
        <v>*</v>
      </c>
      <c r="AD580" s="1"/>
      <c r="AE580" s="1" t="str">
        <f>IF(sum!A573="MA",sum!G573,"*")</f>
        <v>*</v>
      </c>
      <c r="AH580" s="1" t="s">
        <v>137</v>
      </c>
      <c r="AI580" s="1" t="s">
        <v>138</v>
      </c>
      <c r="AJ580" s="1">
        <v>2035</v>
      </c>
      <c r="AK580" s="1" t="str">
        <f>IF(sum!A573="ON",sum!B573,"*")</f>
        <v>*</v>
      </c>
      <c r="AL580" s="1"/>
      <c r="AM580" s="1" t="str">
        <f>IF(sum!A573="ON",sum!G573,"*")</f>
        <v>*</v>
      </c>
      <c r="AP580" s="1" t="s">
        <v>137</v>
      </c>
      <c r="AQ580" s="1" t="s">
        <v>138</v>
      </c>
      <c r="AR580" s="1">
        <v>2035</v>
      </c>
      <c r="AS580" s="1" t="str">
        <f>IF(sum!A573="QU",sum!B573,"*")</f>
        <v>HSS-SpCool_ELE1</v>
      </c>
      <c r="AT580" s="1"/>
      <c r="AU580" s="1">
        <f>IF(sum!A573="QU",sum!G573,"*")</f>
        <v>0.26417891556455703</v>
      </c>
      <c r="AX580" s="1" t="s">
        <v>137</v>
      </c>
      <c r="AY580" s="1" t="s">
        <v>138</v>
      </c>
      <c r="AZ580" s="1">
        <v>2035</v>
      </c>
      <c r="BA580" s="1" t="str">
        <f>IF(sum!A573="SA",sum!B573,"*")</f>
        <v>*</v>
      </c>
      <c r="BB580" s="1"/>
      <c r="BC580" s="1" t="str">
        <f>IF(sum!A573="SA",sum!G573,"*")</f>
        <v>*</v>
      </c>
    </row>
    <row r="581" spans="2:55">
      <c r="B581" s="1" t="s">
        <v>137</v>
      </c>
      <c r="C581" s="1" t="s">
        <v>138</v>
      </c>
      <c r="D581" s="1">
        <v>2035</v>
      </c>
      <c r="J581" s="1" t="s">
        <v>137</v>
      </c>
      <c r="K581" s="1" t="s">
        <v>138</v>
      </c>
      <c r="L581" s="1">
        <v>2035</v>
      </c>
      <c r="M581" s="1" t="str">
        <f>IF(sum!A574="AT",sum!B574,"*")</f>
        <v>*</v>
      </c>
      <c r="N581" s="1"/>
      <c r="O581" s="1" t="str">
        <f>IF(sum!A574="AT",sum!G574,"*")</f>
        <v>*</v>
      </c>
      <c r="R581" s="1" t="s">
        <v>137</v>
      </c>
      <c r="S581" s="1" t="s">
        <v>138</v>
      </c>
      <c r="T581" s="1">
        <v>2035</v>
      </c>
      <c r="U581" s="1" t="str">
        <f>IF(sum!A574="BC",sum!B574,"*")</f>
        <v>*</v>
      </c>
      <c r="V581" s="1"/>
      <c r="W581" s="1" t="str">
        <f>IF(sum!A574="BC",sum!G574,"*")</f>
        <v>*</v>
      </c>
      <c r="Z581" s="1" t="s">
        <v>137</v>
      </c>
      <c r="AA581" s="1" t="s">
        <v>138</v>
      </c>
      <c r="AB581" s="1">
        <v>2035</v>
      </c>
      <c r="AC581" s="1" t="str">
        <f>IF(sum!A574="MA",sum!B574,"*")</f>
        <v>*</v>
      </c>
      <c r="AD581" s="1"/>
      <c r="AE581" s="1" t="str">
        <f>IF(sum!A574="MA",sum!G574,"*")</f>
        <v>*</v>
      </c>
      <c r="AH581" s="1" t="s">
        <v>137</v>
      </c>
      <c r="AI581" s="1" t="s">
        <v>138</v>
      </c>
      <c r="AJ581" s="1">
        <v>2035</v>
      </c>
      <c r="AK581" s="1" t="str">
        <f>IF(sum!A574="ON",sum!B574,"*")</f>
        <v>*</v>
      </c>
      <c r="AL581" s="1"/>
      <c r="AM581" s="1" t="str">
        <f>IF(sum!A574="ON",sum!G574,"*")</f>
        <v>*</v>
      </c>
      <c r="AP581" s="4" t="s">
        <v>137</v>
      </c>
      <c r="AQ581" s="4" t="s">
        <v>138</v>
      </c>
      <c r="AR581" s="4">
        <v>2035</v>
      </c>
      <c r="AS581" s="1" t="str">
        <f>IF(sum!A574="QU",sum!B574,"*")</f>
        <v>HSS-SpHeat_ELE1</v>
      </c>
      <c r="AT581" s="1"/>
      <c r="AU581" s="1">
        <f>IF(sum!A574="QU",sum!G574,"*")</f>
        <v>1.25800120865094</v>
      </c>
      <c r="AX581" s="1" t="s">
        <v>137</v>
      </c>
      <c r="AY581" s="1" t="s">
        <v>138</v>
      </c>
      <c r="AZ581" s="1">
        <v>2035</v>
      </c>
      <c r="BA581" s="1" t="str">
        <f>IF(sum!A574="SA",sum!B574,"*")</f>
        <v>*</v>
      </c>
      <c r="BB581" s="1"/>
      <c r="BC581" s="1" t="str">
        <f>IF(sum!A574="SA",sum!G574,"*")</f>
        <v>*</v>
      </c>
    </row>
    <row r="582" spans="2:55">
      <c r="B582" s="4" t="s">
        <v>137</v>
      </c>
      <c r="C582" s="4" t="s">
        <v>138</v>
      </c>
      <c r="D582" s="4">
        <v>2035</v>
      </c>
      <c r="J582" s="4" t="s">
        <v>137</v>
      </c>
      <c r="K582" s="4" t="s">
        <v>138</v>
      </c>
      <c r="L582" s="4">
        <v>2035</v>
      </c>
      <c r="M582" s="1" t="str">
        <f>IF(sum!A575="AT",sum!B575,"*")</f>
        <v>*</v>
      </c>
      <c r="N582" s="1"/>
      <c r="O582" s="1" t="str">
        <f>IF(sum!A575="AT",sum!G575,"*")</f>
        <v>*</v>
      </c>
      <c r="R582" s="4" t="s">
        <v>137</v>
      </c>
      <c r="S582" s="4" t="s">
        <v>138</v>
      </c>
      <c r="T582" s="4">
        <v>2035</v>
      </c>
      <c r="U582" s="1" t="str">
        <f>IF(sum!A575="BC",sum!B575,"*")</f>
        <v>*</v>
      </c>
      <c r="V582" s="1"/>
      <c r="W582" s="1" t="str">
        <f>IF(sum!A575="BC",sum!G575,"*")</f>
        <v>*</v>
      </c>
      <c r="Z582" s="4" t="s">
        <v>137</v>
      </c>
      <c r="AA582" s="4" t="s">
        <v>138</v>
      </c>
      <c r="AB582" s="4">
        <v>2035</v>
      </c>
      <c r="AC582" s="1" t="str">
        <f>IF(sum!A575="MA",sum!B575,"*")</f>
        <v>*</v>
      </c>
      <c r="AD582" s="1"/>
      <c r="AE582" s="1" t="str">
        <f>IF(sum!A575="MA",sum!G575,"*")</f>
        <v>*</v>
      </c>
      <c r="AH582" s="4" t="s">
        <v>137</v>
      </c>
      <c r="AI582" s="4" t="s">
        <v>138</v>
      </c>
      <c r="AJ582" s="4">
        <v>2035</v>
      </c>
      <c r="AK582" s="1" t="str">
        <f>IF(sum!A575="ON",sum!B575,"*")</f>
        <v>*</v>
      </c>
      <c r="AL582" s="1"/>
      <c r="AM582" s="1" t="str">
        <f>IF(sum!A575="ON",sum!G575,"*")</f>
        <v>*</v>
      </c>
      <c r="AP582" s="1" t="s">
        <v>137</v>
      </c>
      <c r="AQ582" s="1" t="s">
        <v>138</v>
      </c>
      <c r="AR582" s="1">
        <v>2035</v>
      </c>
      <c r="AS582" s="1" t="str">
        <f>IF(sum!A575="QU",sum!B575,"*")</f>
        <v>HSS-WaterHeat_ELE1</v>
      </c>
      <c r="AT582" s="1"/>
      <c r="AU582" s="1">
        <f>IF(sum!A575="QU",sum!G575,"*")</f>
        <v>0.66981378517877299</v>
      </c>
      <c r="AX582" s="4" t="s">
        <v>137</v>
      </c>
      <c r="AY582" s="4" t="s">
        <v>138</v>
      </c>
      <c r="AZ582" s="4">
        <v>2035</v>
      </c>
      <c r="BA582" s="1" t="str">
        <f>IF(sum!A575="SA",sum!B575,"*")</f>
        <v>*</v>
      </c>
      <c r="BB582" s="1"/>
      <c r="BC582" s="1" t="str">
        <f>IF(sum!A575="SA",sum!G575,"*")</f>
        <v>*</v>
      </c>
    </row>
    <row r="583" spans="2:55">
      <c r="B583" s="1" t="s">
        <v>137</v>
      </c>
      <c r="C583" s="1" t="s">
        <v>138</v>
      </c>
      <c r="D583" s="1">
        <v>2035</v>
      </c>
      <c r="J583" s="1" t="s">
        <v>137</v>
      </c>
      <c r="K583" s="1" t="s">
        <v>138</v>
      </c>
      <c r="L583" s="1">
        <v>2035</v>
      </c>
      <c r="M583" s="1" t="str">
        <f>IF(sum!A576="AT",sum!B576,"*")</f>
        <v>*</v>
      </c>
      <c r="N583" s="1"/>
      <c r="O583" s="1" t="str">
        <f>IF(sum!A576="AT",sum!G576,"*")</f>
        <v>*</v>
      </c>
      <c r="R583" s="1" t="s">
        <v>137</v>
      </c>
      <c r="S583" s="1" t="s">
        <v>138</v>
      </c>
      <c r="T583" s="1">
        <v>2035</v>
      </c>
      <c r="U583" s="1" t="str">
        <f>IF(sum!A576="BC",sum!B576,"*")</f>
        <v>*</v>
      </c>
      <c r="V583" s="1"/>
      <c r="W583" s="1" t="str">
        <f>IF(sum!A576="BC",sum!G576,"*")</f>
        <v>*</v>
      </c>
      <c r="Z583" s="1" t="s">
        <v>137</v>
      </c>
      <c r="AA583" s="1" t="s">
        <v>138</v>
      </c>
      <c r="AB583" s="1">
        <v>2035</v>
      </c>
      <c r="AC583" s="1" t="str">
        <f>IF(sum!A576="MA",sum!B576,"*")</f>
        <v>*</v>
      </c>
      <c r="AD583" s="1"/>
      <c r="AE583" s="1" t="str">
        <f>IF(sum!A576="MA",sum!G576,"*")</f>
        <v>*</v>
      </c>
      <c r="AH583" s="1" t="s">
        <v>137</v>
      </c>
      <c r="AI583" s="1" t="s">
        <v>138</v>
      </c>
      <c r="AJ583" s="1">
        <v>2035</v>
      </c>
      <c r="AK583" s="1" t="str">
        <f>IF(sum!A576="ON",sum!B576,"*")</f>
        <v>*</v>
      </c>
      <c r="AL583" s="1"/>
      <c r="AM583" s="1" t="str">
        <f>IF(sum!A576="ON",sum!G576,"*")</f>
        <v>*</v>
      </c>
      <c r="AP583" s="4" t="s">
        <v>137</v>
      </c>
      <c r="AQ583" s="4" t="s">
        <v>138</v>
      </c>
      <c r="AR583" s="4">
        <v>2035</v>
      </c>
      <c r="AS583" s="1" t="str">
        <f>IF(sum!A576="QU",sum!B576,"*")</f>
        <v>ICS-AuxiliaryEquip_ELE1</v>
      </c>
      <c r="AT583" s="1"/>
      <c r="AU583" s="1">
        <f>IF(sum!A576="QU",sum!G576,"*")</f>
        <v>0.12488053621977099</v>
      </c>
      <c r="AX583" s="1" t="s">
        <v>137</v>
      </c>
      <c r="AY583" s="1" t="s">
        <v>138</v>
      </c>
      <c r="AZ583" s="1">
        <v>2035</v>
      </c>
      <c r="BA583" s="1" t="str">
        <f>IF(sum!A576="SA",sum!B576,"*")</f>
        <v>*</v>
      </c>
      <c r="BB583" s="1"/>
      <c r="BC583" s="1" t="str">
        <f>IF(sum!A576="SA",sum!G576,"*")</f>
        <v>*</v>
      </c>
    </row>
    <row r="584" spans="2:55">
      <c r="B584" s="1" t="s">
        <v>137</v>
      </c>
      <c r="C584" s="1" t="s">
        <v>138</v>
      </c>
      <c r="D584" s="1">
        <v>2035</v>
      </c>
      <c r="J584" s="1" t="s">
        <v>137</v>
      </c>
      <c r="K584" s="1" t="s">
        <v>138</v>
      </c>
      <c r="L584" s="1">
        <v>2035</v>
      </c>
      <c r="M584" s="1" t="str">
        <f>IF(sum!A577="AT",sum!B577,"*")</f>
        <v>*</v>
      </c>
      <c r="N584" s="1"/>
      <c r="O584" s="1" t="str">
        <f>IF(sum!A577="AT",sum!G577,"*")</f>
        <v>*</v>
      </c>
      <c r="R584" s="1" t="s">
        <v>137</v>
      </c>
      <c r="S584" s="1" t="s">
        <v>138</v>
      </c>
      <c r="T584" s="1">
        <v>2035</v>
      </c>
      <c r="U584" s="1" t="str">
        <f>IF(sum!A577="BC",sum!B577,"*")</f>
        <v>*</v>
      </c>
      <c r="V584" s="1"/>
      <c r="W584" s="1" t="str">
        <f>IF(sum!A577="BC",sum!G577,"*")</f>
        <v>*</v>
      </c>
      <c r="Z584" s="1" t="s">
        <v>137</v>
      </c>
      <c r="AA584" s="1" t="s">
        <v>138</v>
      </c>
      <c r="AB584" s="1">
        <v>2035</v>
      </c>
      <c r="AC584" s="1" t="str">
        <f>IF(sum!A577="MA",sum!B577,"*")</f>
        <v>*</v>
      </c>
      <c r="AD584" s="1"/>
      <c r="AE584" s="1" t="str">
        <f>IF(sum!A577="MA",sum!G577,"*")</f>
        <v>*</v>
      </c>
      <c r="AH584" s="1" t="s">
        <v>137</v>
      </c>
      <c r="AI584" s="1" t="s">
        <v>138</v>
      </c>
      <c r="AJ584" s="1">
        <v>2035</v>
      </c>
      <c r="AK584" s="1" t="str">
        <f>IF(sum!A577="ON",sum!B577,"*")</f>
        <v>*</v>
      </c>
      <c r="AL584" s="1"/>
      <c r="AM584" s="1" t="str">
        <f>IF(sum!A577="ON",sum!G577,"*")</f>
        <v>*</v>
      </c>
      <c r="AP584" s="1" t="s">
        <v>137</v>
      </c>
      <c r="AQ584" s="1" t="s">
        <v>138</v>
      </c>
      <c r="AR584" s="1">
        <v>2035</v>
      </c>
      <c r="AS584" s="1" t="str">
        <f>IF(sum!A577="QU",sum!B577,"*")</f>
        <v>ICS-AuxiliaryMot_ELE1</v>
      </c>
      <c r="AT584" s="1"/>
      <c r="AU584" s="1">
        <f>IF(sum!A577="QU",sum!G577,"*")</f>
        <v>2.93532128405063E-2</v>
      </c>
      <c r="AX584" s="1" t="s">
        <v>137</v>
      </c>
      <c r="AY584" s="1" t="s">
        <v>138</v>
      </c>
      <c r="AZ584" s="1">
        <v>2035</v>
      </c>
      <c r="BA584" s="1" t="str">
        <f>IF(sum!A577="SA",sum!B577,"*")</f>
        <v>*</v>
      </c>
      <c r="BB584" s="1"/>
      <c r="BC584" s="1" t="str">
        <f>IF(sum!A577="SA",sum!G577,"*")</f>
        <v>*</v>
      </c>
    </row>
    <row r="585" spans="2:55">
      <c r="B585" s="4" t="s">
        <v>137</v>
      </c>
      <c r="C585" s="4" t="s">
        <v>138</v>
      </c>
      <c r="D585" s="4">
        <v>2035</v>
      </c>
      <c r="J585" s="4" t="s">
        <v>137</v>
      </c>
      <c r="K585" s="4" t="s">
        <v>138</v>
      </c>
      <c r="L585" s="4">
        <v>2035</v>
      </c>
      <c r="M585" s="1" t="str">
        <f>IF(sum!A578="AT",sum!B578,"*")</f>
        <v>*</v>
      </c>
      <c r="N585" s="1"/>
      <c r="O585" s="1" t="str">
        <f>IF(sum!A578="AT",sum!G578,"*")</f>
        <v>*</v>
      </c>
      <c r="R585" s="4" t="s">
        <v>137</v>
      </c>
      <c r="S585" s="4" t="s">
        <v>138</v>
      </c>
      <c r="T585" s="4">
        <v>2035</v>
      </c>
      <c r="U585" s="1" t="str">
        <f>IF(sum!A578="BC",sum!B578,"*")</f>
        <v>*</v>
      </c>
      <c r="V585" s="1"/>
      <c r="W585" s="1" t="str">
        <f>IF(sum!A578="BC",sum!G578,"*")</f>
        <v>*</v>
      </c>
      <c r="Z585" s="4" t="s">
        <v>137</v>
      </c>
      <c r="AA585" s="4" t="s">
        <v>138</v>
      </c>
      <c r="AB585" s="4">
        <v>2035</v>
      </c>
      <c r="AC585" s="1" t="str">
        <f>IF(sum!A578="MA",sum!B578,"*")</f>
        <v>*</v>
      </c>
      <c r="AD585" s="1"/>
      <c r="AE585" s="1" t="str">
        <f>IF(sum!A578="MA",sum!G578,"*")</f>
        <v>*</v>
      </c>
      <c r="AH585" s="4" t="s">
        <v>137</v>
      </c>
      <c r="AI585" s="4" t="s">
        <v>138</v>
      </c>
      <c r="AJ585" s="4">
        <v>2035</v>
      </c>
      <c r="AK585" s="1" t="str">
        <f>IF(sum!A578="ON",sum!B578,"*")</f>
        <v>*</v>
      </c>
      <c r="AL585" s="1"/>
      <c r="AM585" s="1" t="str">
        <f>IF(sum!A578="ON",sum!G578,"*")</f>
        <v>*</v>
      </c>
      <c r="AP585" s="4" t="s">
        <v>137</v>
      </c>
      <c r="AQ585" s="4" t="s">
        <v>138</v>
      </c>
      <c r="AR585" s="4">
        <v>2035</v>
      </c>
      <c r="AS585" s="1" t="str">
        <f>IF(sum!A578="QU",sum!B578,"*")</f>
        <v>ICS-Light_ELE1</v>
      </c>
      <c r="AT585" s="1"/>
      <c r="AU585" s="1">
        <f>IF(sum!A578="QU",sum!G578,"*")</f>
        <v>0.13208945778227801</v>
      </c>
      <c r="AX585" s="4" t="s">
        <v>137</v>
      </c>
      <c r="AY585" s="4" t="s">
        <v>138</v>
      </c>
      <c r="AZ585" s="4">
        <v>2035</v>
      </c>
      <c r="BA585" s="1" t="str">
        <f>IF(sum!A578="SA",sum!B578,"*")</f>
        <v>*</v>
      </c>
      <c r="BB585" s="1"/>
      <c r="BC585" s="1" t="str">
        <f>IF(sum!A578="SA",sum!G578,"*")</f>
        <v>*</v>
      </c>
    </row>
    <row r="586" spans="2:55">
      <c r="B586" s="1" t="s">
        <v>137</v>
      </c>
      <c r="C586" s="1" t="s">
        <v>138</v>
      </c>
      <c r="D586" s="1">
        <v>2035</v>
      </c>
      <c r="J586" s="1" t="s">
        <v>137</v>
      </c>
      <c r="K586" s="1" t="s">
        <v>138</v>
      </c>
      <c r="L586" s="1">
        <v>2035</v>
      </c>
      <c r="M586" s="1" t="str">
        <f>IF(sum!A579="AT",sum!B579,"*")</f>
        <v>*</v>
      </c>
      <c r="N586" s="1"/>
      <c r="O586" s="1" t="str">
        <f>IF(sum!A579="AT",sum!G579,"*")</f>
        <v>*</v>
      </c>
      <c r="R586" s="1" t="s">
        <v>137</v>
      </c>
      <c r="S586" s="1" t="s">
        <v>138</v>
      </c>
      <c r="T586" s="1">
        <v>2035</v>
      </c>
      <c r="U586" s="1" t="str">
        <f>IF(sum!A579="BC",sum!B579,"*")</f>
        <v>*</v>
      </c>
      <c r="V586" s="1"/>
      <c r="W586" s="1" t="str">
        <f>IF(sum!A579="BC",sum!G579,"*")</f>
        <v>*</v>
      </c>
      <c r="Z586" s="1" t="s">
        <v>137</v>
      </c>
      <c r="AA586" s="1" t="s">
        <v>138</v>
      </c>
      <c r="AB586" s="1">
        <v>2035</v>
      </c>
      <c r="AC586" s="1" t="str">
        <f>IF(sum!A579="MA",sum!B579,"*")</f>
        <v>*</v>
      </c>
      <c r="AD586" s="1"/>
      <c r="AE586" s="1" t="str">
        <f>IF(sum!A579="MA",sum!G579,"*")</f>
        <v>*</v>
      </c>
      <c r="AH586" s="1" t="s">
        <v>137</v>
      </c>
      <c r="AI586" s="1" t="s">
        <v>138</v>
      </c>
      <c r="AJ586" s="1">
        <v>2035</v>
      </c>
      <c r="AK586" s="1" t="str">
        <f>IF(sum!A579="ON",sum!B579,"*")</f>
        <v>*</v>
      </c>
      <c r="AL586" s="1"/>
      <c r="AM586" s="1" t="str">
        <f>IF(sum!A579="ON",sum!G579,"*")</f>
        <v>*</v>
      </c>
      <c r="AP586" s="1" t="s">
        <v>137</v>
      </c>
      <c r="AQ586" s="1" t="s">
        <v>138</v>
      </c>
      <c r="AR586" s="1">
        <v>2035</v>
      </c>
      <c r="AS586" s="1" t="str">
        <f>IF(sum!A579="QU",sum!B579,"*")</f>
        <v>ICS-SpCool_ELE1</v>
      </c>
      <c r="AT586" s="1"/>
      <c r="AU586" s="1">
        <f>IF(sum!A579="QU",sum!G579,"*")</f>
        <v>4.4029819260759398E-2</v>
      </c>
      <c r="AX586" s="1" t="s">
        <v>137</v>
      </c>
      <c r="AY586" s="1" t="s">
        <v>138</v>
      </c>
      <c r="AZ586" s="1">
        <v>2035</v>
      </c>
      <c r="BA586" s="1" t="str">
        <f>IF(sum!A579="SA",sum!B579,"*")</f>
        <v>*</v>
      </c>
      <c r="BB586" s="1"/>
      <c r="BC586" s="1" t="str">
        <f>IF(sum!A579="SA",sum!G579,"*")</f>
        <v>*</v>
      </c>
    </row>
    <row r="587" spans="2:55">
      <c r="B587" s="1" t="s">
        <v>137</v>
      </c>
      <c r="C587" s="1" t="s">
        <v>138</v>
      </c>
      <c r="D587" s="1">
        <v>2035</v>
      </c>
      <c r="J587" s="1" t="s">
        <v>137</v>
      </c>
      <c r="K587" s="1" t="s">
        <v>138</v>
      </c>
      <c r="L587" s="1">
        <v>2035</v>
      </c>
      <c r="M587" s="1" t="str">
        <f>IF(sum!A580="AT",sum!B580,"*")</f>
        <v>*</v>
      </c>
      <c r="N587" s="1"/>
      <c r="O587" s="1" t="str">
        <f>IF(sum!A580="AT",sum!G580,"*")</f>
        <v>*</v>
      </c>
      <c r="R587" s="1" t="s">
        <v>137</v>
      </c>
      <c r="S587" s="1" t="s">
        <v>138</v>
      </c>
      <c r="T587" s="1">
        <v>2035</v>
      </c>
      <c r="U587" s="1" t="str">
        <f>IF(sum!A580="BC",sum!B580,"*")</f>
        <v>*</v>
      </c>
      <c r="V587" s="1"/>
      <c r="W587" s="1" t="str">
        <f>IF(sum!A580="BC",sum!G580,"*")</f>
        <v>*</v>
      </c>
      <c r="Z587" s="1" t="s">
        <v>137</v>
      </c>
      <c r="AA587" s="1" t="s">
        <v>138</v>
      </c>
      <c r="AB587" s="1">
        <v>2035</v>
      </c>
      <c r="AC587" s="1" t="str">
        <f>IF(sum!A580="MA",sum!B580,"*")</f>
        <v>*</v>
      </c>
      <c r="AD587" s="1"/>
      <c r="AE587" s="1" t="str">
        <f>IF(sum!A580="MA",sum!G580,"*")</f>
        <v>*</v>
      </c>
      <c r="AH587" s="1" t="s">
        <v>137</v>
      </c>
      <c r="AI587" s="1" t="s">
        <v>138</v>
      </c>
      <c r="AJ587" s="1">
        <v>2035</v>
      </c>
      <c r="AK587" s="1" t="str">
        <f>IF(sum!A580="ON",sum!B580,"*")</f>
        <v>*</v>
      </c>
      <c r="AL587" s="1"/>
      <c r="AM587" s="1" t="str">
        <f>IF(sum!A580="ON",sum!G580,"*")</f>
        <v>*</v>
      </c>
      <c r="AP587" s="4" t="s">
        <v>137</v>
      </c>
      <c r="AQ587" s="4" t="s">
        <v>138</v>
      </c>
      <c r="AR587" s="4">
        <v>2035</v>
      </c>
      <c r="AS587" s="1" t="str">
        <f>IF(sum!A580="QU",sum!B580,"*")</f>
        <v>ICS-SpHeat_ELE1</v>
      </c>
      <c r="AT587" s="1"/>
      <c r="AU587" s="1">
        <f>IF(sum!A580="QU",sum!G580,"*")</f>
        <v>0.17152090344009199</v>
      </c>
      <c r="AX587" s="1" t="s">
        <v>137</v>
      </c>
      <c r="AY587" s="1" t="s">
        <v>138</v>
      </c>
      <c r="AZ587" s="1">
        <v>2035</v>
      </c>
      <c r="BA587" s="1" t="str">
        <f>IF(sum!A580="SA",sum!B580,"*")</f>
        <v>*</v>
      </c>
      <c r="BB587" s="1"/>
      <c r="BC587" s="1" t="str">
        <f>IF(sum!A580="SA",sum!G580,"*")</f>
        <v>*</v>
      </c>
    </row>
    <row r="588" spans="2:55">
      <c r="B588" s="4" t="s">
        <v>137</v>
      </c>
      <c r="C588" s="4" t="s">
        <v>138</v>
      </c>
      <c r="D588" s="4">
        <v>2035</v>
      </c>
      <c r="J588" s="4" t="s">
        <v>137</v>
      </c>
      <c r="K588" s="4" t="s">
        <v>138</v>
      </c>
      <c r="L588" s="4">
        <v>2035</v>
      </c>
      <c r="M588" s="1" t="str">
        <f>IF(sum!A581="AT",sum!B581,"*")</f>
        <v>*</v>
      </c>
      <c r="N588" s="1"/>
      <c r="O588" s="1" t="str">
        <f>IF(sum!A581="AT",sum!G581,"*")</f>
        <v>*</v>
      </c>
      <c r="R588" s="4" t="s">
        <v>137</v>
      </c>
      <c r="S588" s="4" t="s">
        <v>138</v>
      </c>
      <c r="T588" s="4">
        <v>2035</v>
      </c>
      <c r="U588" s="1" t="str">
        <f>IF(sum!A581="BC",sum!B581,"*")</f>
        <v>*</v>
      </c>
      <c r="V588" s="1"/>
      <c r="W588" s="1" t="str">
        <f>IF(sum!A581="BC",sum!G581,"*")</f>
        <v>*</v>
      </c>
      <c r="Z588" s="4" t="s">
        <v>137</v>
      </c>
      <c r="AA588" s="4" t="s">
        <v>138</v>
      </c>
      <c r="AB588" s="4">
        <v>2035</v>
      </c>
      <c r="AC588" s="1" t="str">
        <f>IF(sum!A581="MA",sum!B581,"*")</f>
        <v>*</v>
      </c>
      <c r="AD588" s="1"/>
      <c r="AE588" s="1" t="str">
        <f>IF(sum!A581="MA",sum!G581,"*")</f>
        <v>*</v>
      </c>
      <c r="AH588" s="4" t="s">
        <v>137</v>
      </c>
      <c r="AI588" s="4" t="s">
        <v>138</v>
      </c>
      <c r="AJ588" s="4">
        <v>2035</v>
      </c>
      <c r="AK588" s="1" t="str">
        <f>IF(sum!A581="ON",sum!B581,"*")</f>
        <v>*</v>
      </c>
      <c r="AL588" s="1"/>
      <c r="AM588" s="1" t="str">
        <f>IF(sum!A581="ON",sum!G581,"*")</f>
        <v>*</v>
      </c>
      <c r="AP588" s="1" t="s">
        <v>137</v>
      </c>
      <c r="AQ588" s="1" t="s">
        <v>138</v>
      </c>
      <c r="AR588" s="1">
        <v>2035</v>
      </c>
      <c r="AS588" s="1" t="str">
        <f>IF(sum!A581="QU",sum!B581,"*")</f>
        <v>ICS-WaterHeat_ELE1</v>
      </c>
      <c r="AT588" s="1"/>
      <c r="AU588" s="1">
        <f>IF(sum!A581="QU",sum!G581,"*")</f>
        <v>2.2705552039958402E-2</v>
      </c>
      <c r="AX588" s="4" t="s">
        <v>137</v>
      </c>
      <c r="AY588" s="4" t="s">
        <v>138</v>
      </c>
      <c r="AZ588" s="4">
        <v>2035</v>
      </c>
      <c r="BA588" s="1" t="str">
        <f>IF(sum!A581="SA",sum!B581,"*")</f>
        <v>*</v>
      </c>
      <c r="BB588" s="1"/>
      <c r="BC588" s="1" t="str">
        <f>IF(sum!A581="SA",sum!G581,"*")</f>
        <v>*</v>
      </c>
    </row>
    <row r="589" spans="2:55">
      <c r="B589" s="1" t="s">
        <v>137</v>
      </c>
      <c r="C589" s="1" t="s">
        <v>138</v>
      </c>
      <c r="D589" s="1">
        <v>2035</v>
      </c>
      <c r="J589" s="1" t="s">
        <v>137</v>
      </c>
      <c r="K589" s="1" t="s">
        <v>138</v>
      </c>
      <c r="L589" s="1">
        <v>2035</v>
      </c>
      <c r="M589" s="1" t="str">
        <f>IF(sum!A582="AT",sum!B582,"*")</f>
        <v>*</v>
      </c>
      <c r="N589" s="1"/>
      <c r="O589" s="1" t="str">
        <f>IF(sum!A582="AT",sum!G582,"*")</f>
        <v>*</v>
      </c>
      <c r="R589" s="1" t="s">
        <v>137</v>
      </c>
      <c r="S589" s="1" t="s">
        <v>138</v>
      </c>
      <c r="T589" s="1">
        <v>2035</v>
      </c>
      <c r="U589" s="1" t="str">
        <f>IF(sum!A582="BC",sum!B582,"*")</f>
        <v>*</v>
      </c>
      <c r="V589" s="1"/>
      <c r="W589" s="1" t="str">
        <f>IF(sum!A582="BC",sum!G582,"*")</f>
        <v>*</v>
      </c>
      <c r="Z589" s="1" t="s">
        <v>137</v>
      </c>
      <c r="AA589" s="1" t="s">
        <v>138</v>
      </c>
      <c r="AB589" s="1">
        <v>2035</v>
      </c>
      <c r="AC589" s="1" t="str">
        <f>IF(sum!A582="MA",sum!B582,"*")</f>
        <v>*</v>
      </c>
      <c r="AD589" s="1"/>
      <c r="AE589" s="1" t="str">
        <f>IF(sum!A582="MA",sum!G582,"*")</f>
        <v>*</v>
      </c>
      <c r="AH589" s="1" t="s">
        <v>137</v>
      </c>
      <c r="AI589" s="1" t="s">
        <v>138</v>
      </c>
      <c r="AJ589" s="1">
        <v>2035</v>
      </c>
      <c r="AK589" s="1" t="str">
        <f>IF(sum!A582="ON",sum!B582,"*")</f>
        <v>*</v>
      </c>
      <c r="AL589" s="1"/>
      <c r="AM589" s="1" t="str">
        <f>IF(sum!A582="ON",sum!G582,"*")</f>
        <v>*</v>
      </c>
      <c r="AP589" s="4" t="s">
        <v>137</v>
      </c>
      <c r="AQ589" s="4" t="s">
        <v>138</v>
      </c>
      <c r="AR589" s="4">
        <v>2035</v>
      </c>
      <c r="AS589" s="1" t="str">
        <f>IF(sum!A582="QU",sum!B582,"*")</f>
        <v>OS-AuxiliaryEquip_ELE1</v>
      </c>
      <c r="AT589" s="1"/>
      <c r="AU589" s="1">
        <f>IF(sum!A582="QU",sum!G582,"*")</f>
        <v>1.6688580749369399</v>
      </c>
      <c r="AX589" s="1" t="s">
        <v>137</v>
      </c>
      <c r="AY589" s="1" t="s">
        <v>138</v>
      </c>
      <c r="AZ589" s="1">
        <v>2035</v>
      </c>
      <c r="BA589" s="1" t="str">
        <f>IF(sum!A582="SA",sum!B582,"*")</f>
        <v>*</v>
      </c>
      <c r="BB589" s="1"/>
      <c r="BC589" s="1" t="str">
        <f>IF(sum!A582="SA",sum!G582,"*")</f>
        <v>*</v>
      </c>
    </row>
    <row r="590" spans="2:55">
      <c r="B590" s="1" t="s">
        <v>137</v>
      </c>
      <c r="C590" s="1" t="s">
        <v>138</v>
      </c>
      <c r="D590" s="1">
        <v>2035</v>
      </c>
      <c r="J590" s="1" t="s">
        <v>137</v>
      </c>
      <c r="K590" s="1" t="s">
        <v>138</v>
      </c>
      <c r="L590" s="1">
        <v>2035</v>
      </c>
      <c r="M590" s="1" t="str">
        <f>IF(sum!A583="AT",sum!B583,"*")</f>
        <v>*</v>
      </c>
      <c r="N590" s="1"/>
      <c r="O590" s="1" t="str">
        <f>IF(sum!A583="AT",sum!G583,"*")</f>
        <v>*</v>
      </c>
      <c r="R590" s="1" t="s">
        <v>137</v>
      </c>
      <c r="S590" s="1" t="s">
        <v>138</v>
      </c>
      <c r="T590" s="1">
        <v>2035</v>
      </c>
      <c r="U590" s="1" t="str">
        <f>IF(sum!A583="BC",sum!B583,"*")</f>
        <v>*</v>
      </c>
      <c r="V590" s="1"/>
      <c r="W590" s="1" t="str">
        <f>IF(sum!A583="BC",sum!G583,"*")</f>
        <v>*</v>
      </c>
      <c r="Z590" s="1" t="s">
        <v>137</v>
      </c>
      <c r="AA590" s="1" t="s">
        <v>138</v>
      </c>
      <c r="AB590" s="1">
        <v>2035</v>
      </c>
      <c r="AC590" s="1" t="str">
        <f>IF(sum!A583="MA",sum!B583,"*")</f>
        <v>*</v>
      </c>
      <c r="AD590" s="1"/>
      <c r="AE590" s="1" t="str">
        <f>IF(sum!A583="MA",sum!G583,"*")</f>
        <v>*</v>
      </c>
      <c r="AH590" s="1" t="s">
        <v>137</v>
      </c>
      <c r="AI590" s="1" t="s">
        <v>138</v>
      </c>
      <c r="AJ590" s="1">
        <v>2035</v>
      </c>
      <c r="AK590" s="1" t="str">
        <f>IF(sum!A583="ON",sum!B583,"*")</f>
        <v>*</v>
      </c>
      <c r="AL590" s="1"/>
      <c r="AM590" s="1" t="str">
        <f>IF(sum!A583="ON",sum!G583,"*")</f>
        <v>*</v>
      </c>
      <c r="AP590" s="1" t="s">
        <v>137</v>
      </c>
      <c r="AQ590" s="1" t="s">
        <v>138</v>
      </c>
      <c r="AR590" s="1">
        <v>2035</v>
      </c>
      <c r="AS590" s="1" t="str">
        <f>IF(sum!A583="QU",sum!B583,"*")</f>
        <v>OS-AuxiliaryMot_ELE1</v>
      </c>
      <c r="AT590" s="1"/>
      <c r="AU590" s="1">
        <f>IF(sum!A583="QU",sum!G583,"*")</f>
        <v>0.45497479902784699</v>
      </c>
      <c r="AX590" s="1" t="s">
        <v>137</v>
      </c>
      <c r="AY590" s="1" t="s">
        <v>138</v>
      </c>
      <c r="AZ590" s="1">
        <v>2035</v>
      </c>
      <c r="BA590" s="1" t="str">
        <f>IF(sum!A583="SA",sum!B583,"*")</f>
        <v>*</v>
      </c>
      <c r="BB590" s="1"/>
      <c r="BC590" s="1" t="str">
        <f>IF(sum!A583="SA",sum!G583,"*")</f>
        <v>*</v>
      </c>
    </row>
    <row r="591" spans="2:55">
      <c r="B591" s="4" t="s">
        <v>137</v>
      </c>
      <c r="C591" s="4" t="s">
        <v>138</v>
      </c>
      <c r="D591" s="4">
        <v>2035</v>
      </c>
      <c r="J591" s="4" t="s">
        <v>137</v>
      </c>
      <c r="K591" s="4" t="s">
        <v>138</v>
      </c>
      <c r="L591" s="4">
        <v>2035</v>
      </c>
      <c r="M591" s="1" t="str">
        <f>IF(sum!A584="AT",sum!B584,"*")</f>
        <v>*</v>
      </c>
      <c r="N591" s="1"/>
      <c r="O591" s="1" t="str">
        <f>IF(sum!A584="AT",sum!G584,"*")</f>
        <v>*</v>
      </c>
      <c r="R591" s="4" t="s">
        <v>137</v>
      </c>
      <c r="S591" s="4" t="s">
        <v>138</v>
      </c>
      <c r="T591" s="4">
        <v>2035</v>
      </c>
      <c r="U591" s="1" t="str">
        <f>IF(sum!A584="BC",sum!B584,"*")</f>
        <v>*</v>
      </c>
      <c r="V591" s="1"/>
      <c r="W591" s="1" t="str">
        <f>IF(sum!A584="BC",sum!G584,"*")</f>
        <v>*</v>
      </c>
      <c r="Z591" s="4" t="s">
        <v>137</v>
      </c>
      <c r="AA591" s="4" t="s">
        <v>138</v>
      </c>
      <c r="AB591" s="4">
        <v>2035</v>
      </c>
      <c r="AC591" s="1" t="str">
        <f>IF(sum!A584="MA",sum!B584,"*")</f>
        <v>*</v>
      </c>
      <c r="AD591" s="1"/>
      <c r="AE591" s="1" t="str">
        <f>IF(sum!A584="MA",sum!G584,"*")</f>
        <v>*</v>
      </c>
      <c r="AH591" s="4" t="s">
        <v>137</v>
      </c>
      <c r="AI591" s="4" t="s">
        <v>138</v>
      </c>
      <c r="AJ591" s="4">
        <v>2035</v>
      </c>
      <c r="AK591" s="1" t="str">
        <f>IF(sum!A584="ON",sum!B584,"*")</f>
        <v>*</v>
      </c>
      <c r="AL591" s="1"/>
      <c r="AM591" s="1" t="str">
        <f>IF(sum!A584="ON",sum!G584,"*")</f>
        <v>*</v>
      </c>
      <c r="AP591" s="4" t="s">
        <v>137</v>
      </c>
      <c r="AQ591" s="4" t="s">
        <v>138</v>
      </c>
      <c r="AR591" s="4">
        <v>2035</v>
      </c>
      <c r="AS591" s="1" t="str">
        <f>IF(sum!A584="QU",sum!B584,"*")</f>
        <v>OS-Light_ELE1</v>
      </c>
      <c r="AT591" s="1"/>
      <c r="AU591" s="1">
        <f>IF(sum!A584="QU",sum!G584,"*")</f>
        <v>2.1721377501974599</v>
      </c>
      <c r="AX591" s="4" t="s">
        <v>137</v>
      </c>
      <c r="AY591" s="4" t="s">
        <v>138</v>
      </c>
      <c r="AZ591" s="4">
        <v>2035</v>
      </c>
      <c r="BA591" s="1" t="str">
        <f>IF(sum!A584="SA",sum!B584,"*")</f>
        <v>*</v>
      </c>
      <c r="BB591" s="1"/>
      <c r="BC591" s="1" t="str">
        <f>IF(sum!A584="SA",sum!G584,"*")</f>
        <v>*</v>
      </c>
    </row>
    <row r="592" spans="2:55">
      <c r="B592" s="1" t="s">
        <v>137</v>
      </c>
      <c r="C592" s="1" t="s">
        <v>138</v>
      </c>
      <c r="D592" s="1">
        <v>2035</v>
      </c>
      <c r="J592" s="1" t="s">
        <v>137</v>
      </c>
      <c r="K592" s="1" t="s">
        <v>138</v>
      </c>
      <c r="L592" s="1">
        <v>2035</v>
      </c>
      <c r="M592" s="1" t="str">
        <f>IF(sum!A585="AT",sum!B585,"*")</f>
        <v>*</v>
      </c>
      <c r="N592" s="1"/>
      <c r="O592" s="1" t="str">
        <f>IF(sum!A585="AT",sum!G585,"*")</f>
        <v>*</v>
      </c>
      <c r="R592" s="1" t="s">
        <v>137</v>
      </c>
      <c r="S592" s="1" t="s">
        <v>138</v>
      </c>
      <c r="T592" s="1">
        <v>2035</v>
      </c>
      <c r="U592" s="1" t="str">
        <f>IF(sum!A585="BC",sum!B585,"*")</f>
        <v>*</v>
      </c>
      <c r="V592" s="1"/>
      <c r="W592" s="1" t="str">
        <f>IF(sum!A585="BC",sum!G585,"*")</f>
        <v>*</v>
      </c>
      <c r="Z592" s="1" t="s">
        <v>137</v>
      </c>
      <c r="AA592" s="1" t="s">
        <v>138</v>
      </c>
      <c r="AB592" s="1">
        <v>2035</v>
      </c>
      <c r="AC592" s="1" t="str">
        <f>IF(sum!A585="MA",sum!B585,"*")</f>
        <v>*</v>
      </c>
      <c r="AD592" s="1"/>
      <c r="AE592" s="1" t="str">
        <f>IF(sum!A585="MA",sum!G585,"*")</f>
        <v>*</v>
      </c>
      <c r="AH592" s="1" t="s">
        <v>137</v>
      </c>
      <c r="AI592" s="1" t="s">
        <v>138</v>
      </c>
      <c r="AJ592" s="1">
        <v>2035</v>
      </c>
      <c r="AK592" s="1" t="str">
        <f>IF(sum!A585="ON",sum!B585,"*")</f>
        <v>*</v>
      </c>
      <c r="AL592" s="1"/>
      <c r="AM592" s="1" t="str">
        <f>IF(sum!A585="ON",sum!G585,"*")</f>
        <v>*</v>
      </c>
      <c r="AP592" s="1" t="s">
        <v>137</v>
      </c>
      <c r="AQ592" s="1" t="s">
        <v>138</v>
      </c>
      <c r="AR592" s="1">
        <v>2035</v>
      </c>
      <c r="AS592" s="1" t="str">
        <f>IF(sum!A585="QU",sum!B585,"*")</f>
        <v>OS-SpCool_ELE1</v>
      </c>
      <c r="AT592" s="1"/>
      <c r="AU592" s="1">
        <f>IF(sum!A585="QU",sum!G585,"*")</f>
        <v>0.645770682491138</v>
      </c>
      <c r="AX592" s="1" t="s">
        <v>137</v>
      </c>
      <c r="AY592" s="1" t="s">
        <v>138</v>
      </c>
      <c r="AZ592" s="1">
        <v>2035</v>
      </c>
      <c r="BA592" s="1" t="str">
        <f>IF(sum!A585="SA",sum!B585,"*")</f>
        <v>*</v>
      </c>
      <c r="BB592" s="1"/>
      <c r="BC592" s="1" t="str">
        <f>IF(sum!A585="SA",sum!G585,"*")</f>
        <v>*</v>
      </c>
    </row>
    <row r="593" spans="2:55">
      <c r="B593" s="1" t="s">
        <v>137</v>
      </c>
      <c r="C593" s="1" t="s">
        <v>138</v>
      </c>
      <c r="D593" s="1">
        <v>2035</v>
      </c>
      <c r="J593" s="1" t="s">
        <v>137</v>
      </c>
      <c r="K593" s="1" t="s">
        <v>138</v>
      </c>
      <c r="L593" s="1">
        <v>2035</v>
      </c>
      <c r="M593" s="1" t="str">
        <f>IF(sum!A586="AT",sum!B586,"*")</f>
        <v>*</v>
      </c>
      <c r="N593" s="1"/>
      <c r="O593" s="1" t="str">
        <f>IF(sum!A586="AT",sum!G586,"*")</f>
        <v>*</v>
      </c>
      <c r="R593" s="1" t="s">
        <v>137</v>
      </c>
      <c r="S593" s="1" t="s">
        <v>138</v>
      </c>
      <c r="T593" s="1">
        <v>2035</v>
      </c>
      <c r="U593" s="1" t="str">
        <f>IF(sum!A586="BC",sum!B586,"*")</f>
        <v>*</v>
      </c>
      <c r="V593" s="1"/>
      <c r="W593" s="1" t="str">
        <f>IF(sum!A586="BC",sum!G586,"*")</f>
        <v>*</v>
      </c>
      <c r="Z593" s="1" t="s">
        <v>137</v>
      </c>
      <c r="AA593" s="1" t="s">
        <v>138</v>
      </c>
      <c r="AB593" s="1">
        <v>2035</v>
      </c>
      <c r="AC593" s="1" t="str">
        <f>IF(sum!A586="MA",sum!B586,"*")</f>
        <v>*</v>
      </c>
      <c r="AD593" s="1"/>
      <c r="AE593" s="1" t="str">
        <f>IF(sum!A586="MA",sum!G586,"*")</f>
        <v>*</v>
      </c>
      <c r="AH593" s="1" t="s">
        <v>137</v>
      </c>
      <c r="AI593" s="1" t="s">
        <v>138</v>
      </c>
      <c r="AJ593" s="1">
        <v>2035</v>
      </c>
      <c r="AK593" s="1" t="str">
        <f>IF(sum!A586="ON",sum!B586,"*")</f>
        <v>*</v>
      </c>
      <c r="AL593" s="1"/>
      <c r="AM593" s="1" t="str">
        <f>IF(sum!A586="ON",sum!G586,"*")</f>
        <v>*</v>
      </c>
      <c r="AP593" s="4" t="s">
        <v>137</v>
      </c>
      <c r="AQ593" s="4" t="s">
        <v>138</v>
      </c>
      <c r="AR593" s="4">
        <v>2035</v>
      </c>
      <c r="AS593" s="1" t="str">
        <f>IF(sum!A586="QU",sum!B586,"*")</f>
        <v>OS-SpHeat_ELE1</v>
      </c>
      <c r="AT593" s="1"/>
      <c r="AU593" s="1">
        <f>IF(sum!A586="QU",sum!G586,"*")</f>
        <v>2.1403220373629299</v>
      </c>
      <c r="AX593" s="1" t="s">
        <v>137</v>
      </c>
      <c r="AY593" s="1" t="s">
        <v>138</v>
      </c>
      <c r="AZ593" s="1">
        <v>2035</v>
      </c>
      <c r="BA593" s="1" t="str">
        <f>IF(sum!A586="SA",sum!B586,"*")</f>
        <v>*</v>
      </c>
      <c r="BB593" s="1"/>
      <c r="BC593" s="1" t="str">
        <f>IF(sum!A586="SA",sum!G586,"*")</f>
        <v>*</v>
      </c>
    </row>
    <row r="594" spans="2:55">
      <c r="B594" s="4" t="s">
        <v>137</v>
      </c>
      <c r="C594" s="4" t="s">
        <v>138</v>
      </c>
      <c r="D594" s="4">
        <v>2035</v>
      </c>
      <c r="J594" s="4" t="s">
        <v>137</v>
      </c>
      <c r="K594" s="4" t="s">
        <v>138</v>
      </c>
      <c r="L594" s="4">
        <v>2035</v>
      </c>
      <c r="M594" s="1" t="str">
        <f>IF(sum!A587="AT",sum!B587,"*")</f>
        <v>*</v>
      </c>
      <c r="N594" s="1"/>
      <c r="O594" s="1" t="str">
        <f>IF(sum!A587="AT",sum!G587,"*")</f>
        <v>*</v>
      </c>
      <c r="R594" s="4" t="s">
        <v>137</v>
      </c>
      <c r="S594" s="4" t="s">
        <v>138</v>
      </c>
      <c r="T594" s="4">
        <v>2035</v>
      </c>
      <c r="U594" s="1" t="str">
        <f>IF(sum!A587="BC",sum!B587,"*")</f>
        <v>*</v>
      </c>
      <c r="V594" s="1"/>
      <c r="W594" s="1" t="str">
        <f>IF(sum!A587="BC",sum!G587,"*")</f>
        <v>*</v>
      </c>
      <c r="Z594" s="4" t="s">
        <v>137</v>
      </c>
      <c r="AA594" s="4" t="s">
        <v>138</v>
      </c>
      <c r="AB594" s="4">
        <v>2035</v>
      </c>
      <c r="AC594" s="1" t="str">
        <f>IF(sum!A587="MA",sum!B587,"*")</f>
        <v>*</v>
      </c>
      <c r="AD594" s="1"/>
      <c r="AE594" s="1" t="str">
        <f>IF(sum!A587="MA",sum!G587,"*")</f>
        <v>*</v>
      </c>
      <c r="AH594" s="4" t="s">
        <v>137</v>
      </c>
      <c r="AI594" s="4" t="s">
        <v>138</v>
      </c>
      <c r="AJ594" s="4">
        <v>2035</v>
      </c>
      <c r="AK594" s="1" t="str">
        <f>IF(sum!A587="ON",sum!B587,"*")</f>
        <v>*</v>
      </c>
      <c r="AL594" s="1"/>
      <c r="AM594" s="1" t="str">
        <f>IF(sum!A587="ON",sum!G587,"*")</f>
        <v>*</v>
      </c>
      <c r="AP594" s="1" t="s">
        <v>137</v>
      </c>
      <c r="AQ594" s="1" t="s">
        <v>138</v>
      </c>
      <c r="AR594" s="1">
        <v>2035</v>
      </c>
      <c r="AS594" s="1" t="str">
        <f>IF(sum!A587="QU",sum!B587,"*")</f>
        <v>OS-WaterHeat_ELE1</v>
      </c>
      <c r="AT594" s="1"/>
      <c r="AU594" s="1">
        <f>IF(sum!A587="QU",sum!G587,"*")</f>
        <v>0.20434996835962599</v>
      </c>
      <c r="AX594" s="4" t="s">
        <v>137</v>
      </c>
      <c r="AY594" s="4" t="s">
        <v>138</v>
      </c>
      <c r="AZ594" s="4">
        <v>2035</v>
      </c>
      <c r="BA594" s="1" t="str">
        <f>IF(sum!A587="SA",sum!B587,"*")</f>
        <v>*</v>
      </c>
      <c r="BB594" s="1"/>
      <c r="BC594" s="1" t="str">
        <f>IF(sum!A587="SA",sum!G587,"*")</f>
        <v>*</v>
      </c>
    </row>
    <row r="595" spans="2:55">
      <c r="B595" s="1" t="s">
        <v>137</v>
      </c>
      <c r="C595" s="1" t="s">
        <v>138</v>
      </c>
      <c r="D595" s="1">
        <v>2035</v>
      </c>
      <c r="J595" s="1" t="s">
        <v>137</v>
      </c>
      <c r="K595" s="1" t="s">
        <v>138</v>
      </c>
      <c r="L595" s="1">
        <v>2035</v>
      </c>
      <c r="M595" s="1" t="str">
        <f>IF(sum!A588="AT",sum!B588,"*")</f>
        <v>*</v>
      </c>
      <c r="N595" s="1"/>
      <c r="O595" s="1" t="str">
        <f>IF(sum!A588="AT",sum!G588,"*")</f>
        <v>*</v>
      </c>
      <c r="R595" s="1" t="s">
        <v>137</v>
      </c>
      <c r="S595" s="1" t="s">
        <v>138</v>
      </c>
      <c r="T595" s="1">
        <v>2035</v>
      </c>
      <c r="U595" s="1" t="str">
        <f>IF(sum!A588="BC",sum!B588,"*")</f>
        <v>*</v>
      </c>
      <c r="V595" s="1"/>
      <c r="W595" s="1" t="str">
        <f>IF(sum!A588="BC",sum!G588,"*")</f>
        <v>*</v>
      </c>
      <c r="Z595" s="1" t="s">
        <v>137</v>
      </c>
      <c r="AA595" s="1" t="s">
        <v>138</v>
      </c>
      <c r="AB595" s="1">
        <v>2035</v>
      </c>
      <c r="AC595" s="1" t="str">
        <f>IF(sum!A588="MA",sum!B588,"*")</f>
        <v>*</v>
      </c>
      <c r="AD595" s="1"/>
      <c r="AE595" s="1" t="str">
        <f>IF(sum!A588="MA",sum!G588,"*")</f>
        <v>*</v>
      </c>
      <c r="AH595" s="1" t="s">
        <v>137</v>
      </c>
      <c r="AI595" s="1" t="s">
        <v>138</v>
      </c>
      <c r="AJ595" s="1">
        <v>2035</v>
      </c>
      <c r="AK595" s="1" t="str">
        <f>IF(sum!A588="ON",sum!B588,"*")</f>
        <v>*</v>
      </c>
      <c r="AL595" s="1"/>
      <c r="AM595" s="1" t="str">
        <f>IF(sum!A588="ON",sum!G588,"*")</f>
        <v>*</v>
      </c>
      <c r="AP595" s="4" t="s">
        <v>137</v>
      </c>
      <c r="AQ595" s="4" t="s">
        <v>138</v>
      </c>
      <c r="AR595" s="4">
        <v>2035</v>
      </c>
      <c r="AS595" s="1" t="str">
        <f>IF(sum!A588="QU",sum!B588,"*")</f>
        <v>OTH-AuxiliaryEquip_ELE1</v>
      </c>
      <c r="AT595" s="1"/>
      <c r="AU595" s="1">
        <f>IF(sum!A588="QU",sum!G588,"*")</f>
        <v>5.6763880099895997E-2</v>
      </c>
      <c r="AX595" s="1" t="s">
        <v>137</v>
      </c>
      <c r="AY595" s="1" t="s">
        <v>138</v>
      </c>
      <c r="AZ595" s="1">
        <v>2035</v>
      </c>
      <c r="BA595" s="1" t="str">
        <f>IF(sum!A588="SA",sum!B588,"*")</f>
        <v>*</v>
      </c>
      <c r="BB595" s="1"/>
      <c r="BC595" s="1" t="str">
        <f>IF(sum!A588="SA",sum!G588,"*")</f>
        <v>*</v>
      </c>
    </row>
    <row r="596" spans="2:55">
      <c r="B596" s="1" t="s">
        <v>137</v>
      </c>
      <c r="C596" s="1" t="s">
        <v>138</v>
      </c>
      <c r="D596" s="1">
        <v>2035</v>
      </c>
      <c r="J596" s="1" t="s">
        <v>137</v>
      </c>
      <c r="K596" s="1" t="s">
        <v>138</v>
      </c>
      <c r="L596" s="1">
        <v>2035</v>
      </c>
      <c r="M596" s="1" t="str">
        <f>IF(sum!A589="AT",sum!B589,"*")</f>
        <v>*</v>
      </c>
      <c r="N596" s="1"/>
      <c r="O596" s="1" t="str">
        <f>IF(sum!A589="AT",sum!G589,"*")</f>
        <v>*</v>
      </c>
      <c r="R596" s="1" t="s">
        <v>137</v>
      </c>
      <c r="S596" s="1" t="s">
        <v>138</v>
      </c>
      <c r="T596" s="1">
        <v>2035</v>
      </c>
      <c r="U596" s="1" t="str">
        <f>IF(sum!A589="BC",sum!B589,"*")</f>
        <v>*</v>
      </c>
      <c r="V596" s="1"/>
      <c r="W596" s="1" t="str">
        <f>IF(sum!A589="BC",sum!G589,"*")</f>
        <v>*</v>
      </c>
      <c r="Z596" s="1" t="s">
        <v>137</v>
      </c>
      <c r="AA596" s="1" t="s">
        <v>138</v>
      </c>
      <c r="AB596" s="1">
        <v>2035</v>
      </c>
      <c r="AC596" s="1" t="str">
        <f>IF(sum!A589="MA",sum!B589,"*")</f>
        <v>*</v>
      </c>
      <c r="AD596" s="1"/>
      <c r="AE596" s="1" t="str">
        <f>IF(sum!A589="MA",sum!G589,"*")</f>
        <v>*</v>
      </c>
      <c r="AH596" s="1" t="s">
        <v>137</v>
      </c>
      <c r="AI596" s="1" t="s">
        <v>138</v>
      </c>
      <c r="AJ596" s="1">
        <v>2035</v>
      </c>
      <c r="AK596" s="1" t="str">
        <f>IF(sum!A589="ON",sum!B589,"*")</f>
        <v>*</v>
      </c>
      <c r="AL596" s="1"/>
      <c r="AM596" s="1" t="str">
        <f>IF(sum!A589="ON",sum!G589,"*")</f>
        <v>*</v>
      </c>
      <c r="AP596" s="1" t="s">
        <v>137</v>
      </c>
      <c r="AQ596" s="1" t="s">
        <v>138</v>
      </c>
      <c r="AR596" s="1">
        <v>2035</v>
      </c>
      <c r="AS596" s="1" t="str">
        <f>IF(sum!A589="QU",sum!B589,"*")</f>
        <v>OTH-AuxiliaryMot_ELE1</v>
      </c>
      <c r="AT596" s="1"/>
      <c r="AU596" s="1">
        <f>IF(sum!A589="QU",sum!G589,"*")</f>
        <v>1.46766064202532E-2</v>
      </c>
      <c r="AX596" s="1" t="s">
        <v>137</v>
      </c>
      <c r="AY596" s="1" t="s">
        <v>138</v>
      </c>
      <c r="AZ596" s="1">
        <v>2035</v>
      </c>
      <c r="BA596" s="1" t="str">
        <f>IF(sum!A589="SA",sum!B589,"*")</f>
        <v>*</v>
      </c>
      <c r="BB596" s="1"/>
      <c r="BC596" s="1" t="str">
        <f>IF(sum!A589="SA",sum!G589,"*")</f>
        <v>*</v>
      </c>
    </row>
    <row r="597" spans="2:55">
      <c r="B597" s="4" t="s">
        <v>137</v>
      </c>
      <c r="C597" s="4" t="s">
        <v>138</v>
      </c>
      <c r="D597" s="4">
        <v>2035</v>
      </c>
      <c r="J597" s="4" t="s">
        <v>137</v>
      </c>
      <c r="K597" s="4" t="s">
        <v>138</v>
      </c>
      <c r="L597" s="4">
        <v>2035</v>
      </c>
      <c r="M597" s="1" t="str">
        <f>IF(sum!A590="AT",sum!B590,"*")</f>
        <v>*</v>
      </c>
      <c r="N597" s="1"/>
      <c r="O597" s="1" t="str">
        <f>IF(sum!A590="AT",sum!G590,"*")</f>
        <v>*</v>
      </c>
      <c r="R597" s="4" t="s">
        <v>137</v>
      </c>
      <c r="S597" s="4" t="s">
        <v>138</v>
      </c>
      <c r="T597" s="4">
        <v>2035</v>
      </c>
      <c r="U597" s="1" t="str">
        <f>IF(sum!A590="BC",sum!B590,"*")</f>
        <v>*</v>
      </c>
      <c r="V597" s="1"/>
      <c r="W597" s="1" t="str">
        <f>IF(sum!A590="BC",sum!G590,"*")</f>
        <v>*</v>
      </c>
      <c r="Z597" s="4" t="s">
        <v>137</v>
      </c>
      <c r="AA597" s="4" t="s">
        <v>138</v>
      </c>
      <c r="AB597" s="4">
        <v>2035</v>
      </c>
      <c r="AC597" s="1" t="str">
        <f>IF(sum!A590="MA",sum!B590,"*")</f>
        <v>*</v>
      </c>
      <c r="AD597" s="1"/>
      <c r="AE597" s="1" t="str">
        <f>IF(sum!A590="MA",sum!G590,"*")</f>
        <v>*</v>
      </c>
      <c r="AH597" s="4" t="s">
        <v>137</v>
      </c>
      <c r="AI597" s="4" t="s">
        <v>138</v>
      </c>
      <c r="AJ597" s="4">
        <v>2035</v>
      </c>
      <c r="AK597" s="1" t="str">
        <f>IF(sum!A590="ON",sum!B590,"*")</f>
        <v>*</v>
      </c>
      <c r="AL597" s="1"/>
      <c r="AM597" s="1" t="str">
        <f>IF(sum!A590="ON",sum!G590,"*")</f>
        <v>*</v>
      </c>
      <c r="AP597" s="4" t="s">
        <v>137</v>
      </c>
      <c r="AQ597" s="4" t="s">
        <v>138</v>
      </c>
      <c r="AR597" s="4">
        <v>2035</v>
      </c>
      <c r="AS597" s="1" t="str">
        <f>IF(sum!A590="QU",sum!B590,"*")</f>
        <v>OTH-Light_ELE1</v>
      </c>
      <c r="AT597" s="1"/>
      <c r="AU597" s="1">
        <f>IF(sum!A590="QU",sum!G590,"*")</f>
        <v>7.3383032101265705E-2</v>
      </c>
      <c r="AX597" s="4" t="s">
        <v>137</v>
      </c>
      <c r="AY597" s="4" t="s">
        <v>138</v>
      </c>
      <c r="AZ597" s="4">
        <v>2035</v>
      </c>
      <c r="BA597" s="1" t="str">
        <f>IF(sum!A590="SA",sum!B590,"*")</f>
        <v>*</v>
      </c>
      <c r="BB597" s="1"/>
      <c r="BC597" s="1" t="str">
        <f>IF(sum!A590="SA",sum!G590,"*")</f>
        <v>*</v>
      </c>
    </row>
    <row r="598" spans="2:55">
      <c r="B598" s="1" t="s">
        <v>137</v>
      </c>
      <c r="C598" s="1" t="s">
        <v>138</v>
      </c>
      <c r="D598" s="1">
        <v>2035</v>
      </c>
      <c r="J598" s="1" t="s">
        <v>137</v>
      </c>
      <c r="K598" s="1" t="s">
        <v>138</v>
      </c>
      <c r="L598" s="1">
        <v>2035</v>
      </c>
      <c r="M598" s="1" t="str">
        <f>IF(sum!A591="AT",sum!B591,"*")</f>
        <v>*</v>
      </c>
      <c r="N598" s="1"/>
      <c r="O598" s="1" t="str">
        <f>IF(sum!A591="AT",sum!G591,"*")</f>
        <v>*</v>
      </c>
      <c r="R598" s="1" t="s">
        <v>137</v>
      </c>
      <c r="S598" s="1" t="s">
        <v>138</v>
      </c>
      <c r="T598" s="1">
        <v>2035</v>
      </c>
      <c r="U598" s="1" t="str">
        <f>IF(sum!A591="BC",sum!B591,"*")</f>
        <v>*</v>
      </c>
      <c r="V598" s="1"/>
      <c r="W598" s="1" t="str">
        <f>IF(sum!A591="BC",sum!G591,"*")</f>
        <v>*</v>
      </c>
      <c r="Z598" s="1" t="s">
        <v>137</v>
      </c>
      <c r="AA598" s="1" t="s">
        <v>138</v>
      </c>
      <c r="AB598" s="1">
        <v>2035</v>
      </c>
      <c r="AC598" s="1" t="str">
        <f>IF(sum!A591="MA",sum!B591,"*")</f>
        <v>*</v>
      </c>
      <c r="AD598" s="1"/>
      <c r="AE598" s="1" t="str">
        <f>IF(sum!A591="MA",sum!G591,"*")</f>
        <v>*</v>
      </c>
      <c r="AH598" s="1" t="s">
        <v>137</v>
      </c>
      <c r="AI598" s="1" t="s">
        <v>138</v>
      </c>
      <c r="AJ598" s="1">
        <v>2035</v>
      </c>
      <c r="AK598" s="1" t="str">
        <f>IF(sum!A591="ON",sum!B591,"*")</f>
        <v>*</v>
      </c>
      <c r="AL598" s="1"/>
      <c r="AM598" s="1" t="str">
        <f>IF(sum!A591="ON",sum!G591,"*")</f>
        <v>*</v>
      </c>
      <c r="AP598" s="1" t="s">
        <v>137</v>
      </c>
      <c r="AQ598" s="1" t="s">
        <v>138</v>
      </c>
      <c r="AR598" s="1">
        <v>2035</v>
      </c>
      <c r="AS598" s="1" t="str">
        <f>IF(sum!A591="QU",sum!B591,"*")</f>
        <v>OTH-SpCool_ELE1</v>
      </c>
      <c r="AT598" s="1"/>
      <c r="AU598" s="1">
        <f>IF(sum!A591="QU",sum!G591,"*")</f>
        <v>1.46766064202532E-2</v>
      </c>
      <c r="AX598" s="1" t="s">
        <v>137</v>
      </c>
      <c r="AY598" s="1" t="s">
        <v>138</v>
      </c>
      <c r="AZ598" s="1">
        <v>2035</v>
      </c>
      <c r="BA598" s="1" t="str">
        <f>IF(sum!A591="SA",sum!B591,"*")</f>
        <v>*</v>
      </c>
      <c r="BB598" s="1"/>
      <c r="BC598" s="1" t="str">
        <f>IF(sum!A591="SA",sum!G591,"*")</f>
        <v>*</v>
      </c>
    </row>
    <row r="599" spans="2:55">
      <c r="B599" s="1" t="s">
        <v>137</v>
      </c>
      <c r="C599" s="1" t="s">
        <v>138</v>
      </c>
      <c r="D599" s="1">
        <v>2035</v>
      </c>
      <c r="J599" s="1" t="s">
        <v>137</v>
      </c>
      <c r="K599" s="1" t="s">
        <v>138</v>
      </c>
      <c r="L599" s="1">
        <v>2035</v>
      </c>
      <c r="M599" s="1" t="str">
        <f>IF(sum!A592="AT",sum!B592,"*")</f>
        <v>*</v>
      </c>
      <c r="N599" s="1"/>
      <c r="O599" s="1" t="str">
        <f>IF(sum!A592="AT",sum!G592,"*")</f>
        <v>*</v>
      </c>
      <c r="R599" s="1" t="s">
        <v>137</v>
      </c>
      <c r="S599" s="1" t="s">
        <v>138</v>
      </c>
      <c r="T599" s="1">
        <v>2035</v>
      </c>
      <c r="U599" s="1" t="str">
        <f>IF(sum!A592="BC",sum!B592,"*")</f>
        <v>*</v>
      </c>
      <c r="V599" s="1"/>
      <c r="W599" s="1" t="str">
        <f>IF(sum!A592="BC",sum!G592,"*")</f>
        <v>*</v>
      </c>
      <c r="Z599" s="1" t="s">
        <v>137</v>
      </c>
      <c r="AA599" s="1" t="s">
        <v>138</v>
      </c>
      <c r="AB599" s="1">
        <v>2035</v>
      </c>
      <c r="AC599" s="1" t="str">
        <f>IF(sum!A592="MA",sum!B592,"*")</f>
        <v>*</v>
      </c>
      <c r="AD599" s="1"/>
      <c r="AE599" s="1" t="str">
        <f>IF(sum!A592="MA",sum!G592,"*")</f>
        <v>*</v>
      </c>
      <c r="AH599" s="1" t="s">
        <v>137</v>
      </c>
      <c r="AI599" s="1" t="s">
        <v>138</v>
      </c>
      <c r="AJ599" s="1">
        <v>2035</v>
      </c>
      <c r="AK599" s="1" t="str">
        <f>IF(sum!A592="ON",sum!B592,"*")</f>
        <v>*</v>
      </c>
      <c r="AL599" s="1"/>
      <c r="AM599" s="1" t="str">
        <f>IF(sum!A592="ON",sum!G592,"*")</f>
        <v>*</v>
      </c>
      <c r="AP599" s="4" t="s">
        <v>137</v>
      </c>
      <c r="AQ599" s="4" t="s">
        <v>138</v>
      </c>
      <c r="AR599" s="4">
        <v>2035</v>
      </c>
      <c r="AS599" s="1" t="str">
        <f>IF(sum!A592="QU",sum!B592,"*")</f>
        <v>OTH-SpHeat_ELE1</v>
      </c>
      <c r="AT599" s="1"/>
      <c r="AU599" s="1">
        <f>IF(sum!A592="QU",sum!G592,"*")</f>
        <v>8.3253690813180806E-2</v>
      </c>
      <c r="AX599" s="1" t="s">
        <v>137</v>
      </c>
      <c r="AY599" s="1" t="s">
        <v>138</v>
      </c>
      <c r="AZ599" s="1">
        <v>2035</v>
      </c>
      <c r="BA599" s="1" t="str">
        <f>IF(sum!A592="SA",sum!B592,"*")</f>
        <v>*</v>
      </c>
      <c r="BB599" s="1"/>
      <c r="BC599" s="1" t="str">
        <f>IF(sum!A592="SA",sum!G592,"*")</f>
        <v>*</v>
      </c>
    </row>
    <row r="600" spans="2:55">
      <c r="B600" s="4" t="s">
        <v>137</v>
      </c>
      <c r="C600" s="4" t="s">
        <v>138</v>
      </c>
      <c r="D600" s="4">
        <v>2035</v>
      </c>
      <c r="J600" s="4" t="s">
        <v>137</v>
      </c>
      <c r="K600" s="4" t="s">
        <v>138</v>
      </c>
      <c r="L600" s="4">
        <v>2035</v>
      </c>
      <c r="M600" s="1" t="str">
        <f>IF(sum!A593="AT",sum!B593,"*")</f>
        <v>*</v>
      </c>
      <c r="N600" s="1"/>
      <c r="O600" s="1" t="str">
        <f>IF(sum!A593="AT",sum!G593,"*")</f>
        <v>*</v>
      </c>
      <c r="R600" s="4" t="s">
        <v>137</v>
      </c>
      <c r="S600" s="4" t="s">
        <v>138</v>
      </c>
      <c r="T600" s="4">
        <v>2035</v>
      </c>
      <c r="U600" s="1" t="str">
        <f>IF(sum!A593="BC",sum!B593,"*")</f>
        <v>*</v>
      </c>
      <c r="V600" s="1"/>
      <c r="W600" s="1" t="str">
        <f>IF(sum!A593="BC",sum!G593,"*")</f>
        <v>*</v>
      </c>
      <c r="Z600" s="4" t="s">
        <v>137</v>
      </c>
      <c r="AA600" s="4" t="s">
        <v>138</v>
      </c>
      <c r="AB600" s="4">
        <v>2035</v>
      </c>
      <c r="AC600" s="1" t="str">
        <f>IF(sum!A593="MA",sum!B593,"*")</f>
        <v>*</v>
      </c>
      <c r="AD600" s="1"/>
      <c r="AE600" s="1" t="str">
        <f>IF(sum!A593="MA",sum!G593,"*")</f>
        <v>*</v>
      </c>
      <c r="AH600" s="4" t="s">
        <v>137</v>
      </c>
      <c r="AI600" s="4" t="s">
        <v>138</v>
      </c>
      <c r="AJ600" s="4">
        <v>2035</v>
      </c>
      <c r="AK600" s="1" t="str">
        <f>IF(sum!A593="ON",sum!B593,"*")</f>
        <v>*</v>
      </c>
      <c r="AL600" s="1"/>
      <c r="AM600" s="1" t="str">
        <f>IF(sum!A593="ON",sum!G593,"*")</f>
        <v>*</v>
      </c>
      <c r="AP600" s="1" t="s">
        <v>137</v>
      </c>
      <c r="AQ600" s="1" t="s">
        <v>138</v>
      </c>
      <c r="AR600" s="1">
        <v>2035</v>
      </c>
      <c r="AS600" s="1" t="str">
        <f>IF(sum!A593="QU",sum!B593,"*")</f>
        <v>OTH-WaterHeat_ELE1</v>
      </c>
      <c r="AT600" s="1"/>
      <c r="AU600" s="1">
        <f>IF(sum!A593="QU",sum!G593,"*")</f>
        <v>1.1352776019979201E-2</v>
      </c>
      <c r="AX600" s="4" t="s">
        <v>137</v>
      </c>
      <c r="AY600" s="4" t="s">
        <v>138</v>
      </c>
      <c r="AZ600" s="4">
        <v>2035</v>
      </c>
      <c r="BA600" s="1" t="str">
        <f>IF(sum!A593="SA",sum!B593,"*")</f>
        <v>*</v>
      </c>
      <c r="BB600" s="1"/>
      <c r="BC600" s="1" t="str">
        <f>IF(sum!A593="SA",sum!G593,"*")</f>
        <v>*</v>
      </c>
    </row>
    <row r="601" spans="2:55">
      <c r="B601" s="1" t="s">
        <v>137</v>
      </c>
      <c r="C601" s="1" t="s">
        <v>138</v>
      </c>
      <c r="D601" s="1">
        <v>2035</v>
      </c>
      <c r="J601" s="1" t="s">
        <v>137</v>
      </c>
      <c r="K601" s="1" t="s">
        <v>138</v>
      </c>
      <c r="L601" s="1">
        <v>2035</v>
      </c>
      <c r="M601" s="1" t="str">
        <f>IF(sum!A594="AT",sum!B594,"*")</f>
        <v>*</v>
      </c>
      <c r="N601" s="1"/>
      <c r="O601" s="1" t="str">
        <f>IF(sum!A594="AT",sum!G594,"*")</f>
        <v>*</v>
      </c>
      <c r="R601" s="1" t="s">
        <v>137</v>
      </c>
      <c r="S601" s="1" t="s">
        <v>138</v>
      </c>
      <c r="T601" s="1">
        <v>2035</v>
      </c>
      <c r="U601" s="1" t="str">
        <f>IF(sum!A594="BC",sum!B594,"*")</f>
        <v>*</v>
      </c>
      <c r="V601" s="1"/>
      <c r="W601" s="1" t="str">
        <f>IF(sum!A594="BC",sum!G594,"*")</f>
        <v>*</v>
      </c>
      <c r="Z601" s="1" t="s">
        <v>137</v>
      </c>
      <c r="AA601" s="1" t="s">
        <v>138</v>
      </c>
      <c r="AB601" s="1">
        <v>2035</v>
      </c>
      <c r="AC601" s="1" t="str">
        <f>IF(sum!A594="MA",sum!B594,"*")</f>
        <v>*</v>
      </c>
      <c r="AD601" s="1"/>
      <c r="AE601" s="1" t="str">
        <f>IF(sum!A594="MA",sum!G594,"*")</f>
        <v>*</v>
      </c>
      <c r="AH601" s="1" t="s">
        <v>137</v>
      </c>
      <c r="AI601" s="1" t="s">
        <v>138</v>
      </c>
      <c r="AJ601" s="1">
        <v>2035</v>
      </c>
      <c r="AK601" s="1" t="str">
        <f>IF(sum!A594="ON",sum!B594,"*")</f>
        <v>*</v>
      </c>
      <c r="AL601" s="1"/>
      <c r="AM601" s="1" t="str">
        <f>IF(sum!A594="ON",sum!G594,"*")</f>
        <v>*</v>
      </c>
      <c r="AP601" s="4" t="s">
        <v>137</v>
      </c>
      <c r="AQ601" s="4" t="s">
        <v>138</v>
      </c>
      <c r="AR601" s="4">
        <v>2035</v>
      </c>
      <c r="AS601" s="1" t="str">
        <f>IF(sum!A594="QU",sum!B594,"*")</f>
        <v>R_ES-APP-CD_ELC1</v>
      </c>
      <c r="AT601" s="1"/>
      <c r="AU601" s="1">
        <f>IF(sum!A594="QU",sum!G594,"*")</f>
        <v>0</v>
      </c>
      <c r="AX601" s="1" t="s">
        <v>137</v>
      </c>
      <c r="AY601" s="1" t="s">
        <v>138</v>
      </c>
      <c r="AZ601" s="1">
        <v>2035</v>
      </c>
      <c r="BA601" s="1" t="str">
        <f>IF(sum!A594="SA",sum!B594,"*")</f>
        <v>*</v>
      </c>
      <c r="BB601" s="1"/>
      <c r="BC601" s="1" t="str">
        <f>IF(sum!A594="SA",sum!G594,"*")</f>
        <v>*</v>
      </c>
    </row>
    <row r="602" spans="2:55">
      <c r="B602" s="1" t="s">
        <v>137</v>
      </c>
      <c r="C602" s="1" t="s">
        <v>138</v>
      </c>
      <c r="D602" s="1">
        <v>2035</v>
      </c>
      <c r="J602" s="1" t="s">
        <v>137</v>
      </c>
      <c r="K602" s="1" t="s">
        <v>138</v>
      </c>
      <c r="L602" s="1">
        <v>2035</v>
      </c>
      <c r="M602" s="1" t="str">
        <f>IF(sum!A595="AT",sum!B595,"*")</f>
        <v>*</v>
      </c>
      <c r="N602" s="1"/>
      <c r="O602" s="1" t="str">
        <f>IF(sum!A595="AT",sum!G595,"*")</f>
        <v>*</v>
      </c>
      <c r="R602" s="1" t="s">
        <v>137</v>
      </c>
      <c r="S602" s="1" t="s">
        <v>138</v>
      </c>
      <c r="T602" s="1">
        <v>2035</v>
      </c>
      <c r="U602" s="1" t="str">
        <f>IF(sum!A595="BC",sum!B595,"*")</f>
        <v>*</v>
      </c>
      <c r="V602" s="1"/>
      <c r="W602" s="1" t="str">
        <f>IF(sum!A595="BC",sum!G595,"*")</f>
        <v>*</v>
      </c>
      <c r="Z602" s="1" t="s">
        <v>137</v>
      </c>
      <c r="AA602" s="1" t="s">
        <v>138</v>
      </c>
      <c r="AB602" s="1">
        <v>2035</v>
      </c>
      <c r="AC602" s="1" t="str">
        <f>IF(sum!A595="MA",sum!B595,"*")</f>
        <v>*</v>
      </c>
      <c r="AD602" s="1"/>
      <c r="AE602" s="1" t="str">
        <f>IF(sum!A595="MA",sum!G595,"*")</f>
        <v>*</v>
      </c>
      <c r="AH602" s="1" t="s">
        <v>137</v>
      </c>
      <c r="AI602" s="1" t="s">
        <v>138</v>
      </c>
      <c r="AJ602" s="1">
        <v>2035</v>
      </c>
      <c r="AK602" s="1" t="str">
        <f>IF(sum!A595="ON",sum!B595,"*")</f>
        <v>*</v>
      </c>
      <c r="AL602" s="1"/>
      <c r="AM602" s="1" t="str">
        <f>IF(sum!A595="ON",sum!G595,"*")</f>
        <v>*</v>
      </c>
      <c r="AP602" s="1" t="s">
        <v>137</v>
      </c>
      <c r="AQ602" s="1" t="s">
        <v>138</v>
      </c>
      <c r="AR602" s="1">
        <v>2035</v>
      </c>
      <c r="AS602" s="1" t="str">
        <f>IF(sum!A595="QU",sum!B595,"*")</f>
        <v>R_ES-APP-CW_ELC1</v>
      </c>
      <c r="AT602" s="1"/>
      <c r="AU602" s="1">
        <f>IF(sum!A595="QU",sum!G595,"*")</f>
        <v>0</v>
      </c>
      <c r="AX602" s="1" t="s">
        <v>137</v>
      </c>
      <c r="AY602" s="1" t="s">
        <v>138</v>
      </c>
      <c r="AZ602" s="1">
        <v>2035</v>
      </c>
      <c r="BA602" s="1" t="str">
        <f>IF(sum!A595="SA",sum!B595,"*")</f>
        <v>*</v>
      </c>
      <c r="BB602" s="1"/>
      <c r="BC602" s="1" t="str">
        <f>IF(sum!A595="SA",sum!G595,"*")</f>
        <v>*</v>
      </c>
    </row>
    <row r="603" spans="2:55">
      <c r="B603" s="4" t="s">
        <v>137</v>
      </c>
      <c r="C603" s="4" t="s">
        <v>138</v>
      </c>
      <c r="D603" s="4">
        <v>2035</v>
      </c>
      <c r="J603" s="4" t="s">
        <v>137</v>
      </c>
      <c r="K603" s="4" t="s">
        <v>138</v>
      </c>
      <c r="L603" s="4">
        <v>2035</v>
      </c>
      <c r="M603" s="1" t="str">
        <f>IF(sum!A596="AT",sum!B596,"*")</f>
        <v>*</v>
      </c>
      <c r="N603" s="1"/>
      <c r="O603" s="1" t="str">
        <f>IF(sum!A596="AT",sum!G596,"*")</f>
        <v>*</v>
      </c>
      <c r="R603" s="4" t="s">
        <v>137</v>
      </c>
      <c r="S603" s="4" t="s">
        <v>138</v>
      </c>
      <c r="T603" s="4">
        <v>2035</v>
      </c>
      <c r="U603" s="1" t="str">
        <f>IF(sum!A596="BC",sum!B596,"*")</f>
        <v>*</v>
      </c>
      <c r="V603" s="1"/>
      <c r="W603" s="1" t="str">
        <f>IF(sum!A596="BC",sum!G596,"*")</f>
        <v>*</v>
      </c>
      <c r="Z603" s="4" t="s">
        <v>137</v>
      </c>
      <c r="AA603" s="4" t="s">
        <v>138</v>
      </c>
      <c r="AB603" s="4">
        <v>2035</v>
      </c>
      <c r="AC603" s="1" t="str">
        <f>IF(sum!A596="MA",sum!B596,"*")</f>
        <v>*</v>
      </c>
      <c r="AD603" s="1"/>
      <c r="AE603" s="1" t="str">
        <f>IF(sum!A596="MA",sum!G596,"*")</f>
        <v>*</v>
      </c>
      <c r="AH603" s="4" t="s">
        <v>137</v>
      </c>
      <c r="AI603" s="4" t="s">
        <v>138</v>
      </c>
      <c r="AJ603" s="4">
        <v>2035</v>
      </c>
      <c r="AK603" s="1" t="str">
        <f>IF(sum!A596="ON",sum!B596,"*")</f>
        <v>*</v>
      </c>
      <c r="AL603" s="1"/>
      <c r="AM603" s="1" t="str">
        <f>IF(sum!A596="ON",sum!G596,"*")</f>
        <v>*</v>
      </c>
      <c r="AP603" s="4" t="s">
        <v>137</v>
      </c>
      <c r="AQ603" s="4" t="s">
        <v>138</v>
      </c>
      <c r="AR603" s="4">
        <v>2035</v>
      </c>
      <c r="AS603" s="1" t="str">
        <f>IF(sum!A596="QU",sum!B596,"*")</f>
        <v>R_ES-APP-DW_ELC1</v>
      </c>
      <c r="AT603" s="1"/>
      <c r="AU603" s="1">
        <f>IF(sum!A596="QU",sum!G596,"*")</f>
        <v>0</v>
      </c>
      <c r="AX603" s="4" t="s">
        <v>137</v>
      </c>
      <c r="AY603" s="4" t="s">
        <v>138</v>
      </c>
      <c r="AZ603" s="4">
        <v>2035</v>
      </c>
      <c r="BA603" s="1" t="str">
        <f>IF(sum!A596="SA",sum!B596,"*")</f>
        <v>*</v>
      </c>
      <c r="BB603" s="1"/>
      <c r="BC603" s="1" t="str">
        <f>IF(sum!A596="SA",sum!G596,"*")</f>
        <v>*</v>
      </c>
    </row>
    <row r="604" spans="2:55">
      <c r="B604" s="1" t="s">
        <v>137</v>
      </c>
      <c r="C604" s="1" t="s">
        <v>138</v>
      </c>
      <c r="D604" s="1">
        <v>2035</v>
      </c>
      <c r="J604" s="1" t="s">
        <v>137</v>
      </c>
      <c r="K604" s="1" t="s">
        <v>138</v>
      </c>
      <c r="L604" s="1">
        <v>2035</v>
      </c>
      <c r="M604" s="1" t="str">
        <f>IF(sum!A597="AT",sum!B597,"*")</f>
        <v>*</v>
      </c>
      <c r="N604" s="1"/>
      <c r="O604" s="1" t="str">
        <f>IF(sum!A597="AT",sum!G597,"*")</f>
        <v>*</v>
      </c>
      <c r="R604" s="1" t="s">
        <v>137</v>
      </c>
      <c r="S604" s="1" t="s">
        <v>138</v>
      </c>
      <c r="T604" s="1">
        <v>2035</v>
      </c>
      <c r="U604" s="1" t="str">
        <f>IF(sum!A597="BC",sum!B597,"*")</f>
        <v>*</v>
      </c>
      <c r="V604" s="1"/>
      <c r="W604" s="1" t="str">
        <f>IF(sum!A597="BC",sum!G597,"*")</f>
        <v>*</v>
      </c>
      <c r="Z604" s="1" t="s">
        <v>137</v>
      </c>
      <c r="AA604" s="1" t="s">
        <v>138</v>
      </c>
      <c r="AB604" s="1">
        <v>2035</v>
      </c>
      <c r="AC604" s="1" t="str">
        <f>IF(sum!A597="MA",sum!B597,"*")</f>
        <v>*</v>
      </c>
      <c r="AD604" s="1"/>
      <c r="AE604" s="1" t="str">
        <f>IF(sum!A597="MA",sum!G597,"*")</f>
        <v>*</v>
      </c>
      <c r="AH604" s="1" t="s">
        <v>137</v>
      </c>
      <c r="AI604" s="1" t="s">
        <v>138</v>
      </c>
      <c r="AJ604" s="1">
        <v>2035</v>
      </c>
      <c r="AK604" s="1" t="str">
        <f>IF(sum!A597="ON",sum!B597,"*")</f>
        <v>*</v>
      </c>
      <c r="AL604" s="1"/>
      <c r="AM604" s="1" t="str">
        <f>IF(sum!A597="ON",sum!G597,"*")</f>
        <v>*</v>
      </c>
      <c r="AP604" s="1" t="s">
        <v>137</v>
      </c>
      <c r="AQ604" s="1" t="s">
        <v>138</v>
      </c>
      <c r="AR604" s="1">
        <v>2035</v>
      </c>
      <c r="AS604" s="1" t="str">
        <f>IF(sum!A597="QU",sum!B597,"*")</f>
        <v>R_ES-APP-FR_ELC1</v>
      </c>
      <c r="AT604" s="1"/>
      <c r="AU604" s="1">
        <f>IF(sum!A597="QU",sum!G597,"*")</f>
        <v>0</v>
      </c>
      <c r="AX604" s="1" t="s">
        <v>137</v>
      </c>
      <c r="AY604" s="1" t="s">
        <v>138</v>
      </c>
      <c r="AZ604" s="1">
        <v>2035</v>
      </c>
      <c r="BA604" s="1" t="str">
        <f>IF(sum!A597="SA",sum!B597,"*")</f>
        <v>*</v>
      </c>
      <c r="BB604" s="1"/>
      <c r="BC604" s="1" t="str">
        <f>IF(sum!A597="SA",sum!G597,"*")</f>
        <v>*</v>
      </c>
    </row>
    <row r="605" spans="2:55">
      <c r="B605" s="1" t="s">
        <v>137</v>
      </c>
      <c r="C605" s="1" t="s">
        <v>138</v>
      </c>
      <c r="D605" s="1">
        <v>2035</v>
      </c>
      <c r="J605" s="1" t="s">
        <v>137</v>
      </c>
      <c r="K605" s="1" t="s">
        <v>138</v>
      </c>
      <c r="L605" s="1">
        <v>2035</v>
      </c>
      <c r="M605" s="1" t="str">
        <f>IF(sum!A598="AT",sum!B598,"*")</f>
        <v>*</v>
      </c>
      <c r="N605" s="1"/>
      <c r="O605" s="1" t="str">
        <f>IF(sum!A598="AT",sum!G598,"*")</f>
        <v>*</v>
      </c>
      <c r="R605" s="1" t="s">
        <v>137</v>
      </c>
      <c r="S605" s="1" t="s">
        <v>138</v>
      </c>
      <c r="T605" s="1">
        <v>2035</v>
      </c>
      <c r="U605" s="1" t="str">
        <f>IF(sum!A598="BC",sum!B598,"*")</f>
        <v>*</v>
      </c>
      <c r="V605" s="1"/>
      <c r="W605" s="1" t="str">
        <f>IF(sum!A598="BC",sum!G598,"*")</f>
        <v>*</v>
      </c>
      <c r="Z605" s="1" t="s">
        <v>137</v>
      </c>
      <c r="AA605" s="1" t="s">
        <v>138</v>
      </c>
      <c r="AB605" s="1">
        <v>2035</v>
      </c>
      <c r="AC605" s="1" t="str">
        <f>IF(sum!A598="MA",sum!B598,"*")</f>
        <v>*</v>
      </c>
      <c r="AD605" s="1"/>
      <c r="AE605" s="1" t="str">
        <f>IF(sum!A598="MA",sum!G598,"*")</f>
        <v>*</v>
      </c>
      <c r="AH605" s="1" t="s">
        <v>137</v>
      </c>
      <c r="AI605" s="1" t="s">
        <v>138</v>
      </c>
      <c r="AJ605" s="1">
        <v>2035</v>
      </c>
      <c r="AK605" s="1" t="str">
        <f>IF(sum!A598="ON",sum!B598,"*")</f>
        <v>*</v>
      </c>
      <c r="AL605" s="1"/>
      <c r="AM605" s="1" t="str">
        <f>IF(sum!A598="ON",sum!G598,"*")</f>
        <v>*</v>
      </c>
      <c r="AP605" s="4" t="s">
        <v>137</v>
      </c>
      <c r="AQ605" s="4" t="s">
        <v>138</v>
      </c>
      <c r="AR605" s="4">
        <v>2035</v>
      </c>
      <c r="AS605" s="1" t="str">
        <f>IF(sum!A598="QU",sum!B598,"*")</f>
        <v>R_ES-APP-OTH_ELC1</v>
      </c>
      <c r="AT605" s="1"/>
      <c r="AU605" s="1">
        <f>IF(sum!A598="QU",sum!G598,"*")</f>
        <v>0</v>
      </c>
      <c r="AX605" s="1" t="s">
        <v>137</v>
      </c>
      <c r="AY605" s="1" t="s">
        <v>138</v>
      </c>
      <c r="AZ605" s="1">
        <v>2035</v>
      </c>
      <c r="BA605" s="1" t="str">
        <f>IF(sum!A598="SA",sum!B598,"*")</f>
        <v>*</v>
      </c>
      <c r="BB605" s="1"/>
      <c r="BC605" s="1" t="str">
        <f>IF(sum!A598="SA",sum!G598,"*")</f>
        <v>*</v>
      </c>
    </row>
    <row r="606" spans="2:55">
      <c r="B606" s="4" t="s">
        <v>137</v>
      </c>
      <c r="C606" s="4" t="s">
        <v>138</v>
      </c>
      <c r="D606" s="4">
        <v>2035</v>
      </c>
      <c r="J606" s="4" t="s">
        <v>137</v>
      </c>
      <c r="K606" s="4" t="s">
        <v>138</v>
      </c>
      <c r="L606" s="4">
        <v>2035</v>
      </c>
      <c r="M606" s="1" t="str">
        <f>IF(sum!A599="AT",sum!B599,"*")</f>
        <v>*</v>
      </c>
      <c r="N606" s="1"/>
      <c r="O606" s="1" t="str">
        <f>IF(sum!A599="AT",sum!G599,"*")</f>
        <v>*</v>
      </c>
      <c r="R606" s="4" t="s">
        <v>137</v>
      </c>
      <c r="S606" s="4" t="s">
        <v>138</v>
      </c>
      <c r="T606" s="4">
        <v>2035</v>
      </c>
      <c r="U606" s="1" t="str">
        <f>IF(sum!A599="BC",sum!B599,"*")</f>
        <v>*</v>
      </c>
      <c r="V606" s="1"/>
      <c r="W606" s="1" t="str">
        <f>IF(sum!A599="BC",sum!G599,"*")</f>
        <v>*</v>
      </c>
      <c r="Z606" s="4" t="s">
        <v>137</v>
      </c>
      <c r="AA606" s="4" t="s">
        <v>138</v>
      </c>
      <c r="AB606" s="4">
        <v>2035</v>
      </c>
      <c r="AC606" s="1" t="str">
        <f>IF(sum!A599="MA",sum!B599,"*")</f>
        <v>*</v>
      </c>
      <c r="AD606" s="1"/>
      <c r="AE606" s="1" t="str">
        <f>IF(sum!A599="MA",sum!G599,"*")</f>
        <v>*</v>
      </c>
      <c r="AH606" s="4" t="s">
        <v>137</v>
      </c>
      <c r="AI606" s="4" t="s">
        <v>138</v>
      </c>
      <c r="AJ606" s="4">
        <v>2035</v>
      </c>
      <c r="AK606" s="1" t="str">
        <f>IF(sum!A599="ON",sum!B599,"*")</f>
        <v>*</v>
      </c>
      <c r="AL606" s="1"/>
      <c r="AM606" s="1" t="str">
        <f>IF(sum!A599="ON",sum!G599,"*")</f>
        <v>*</v>
      </c>
      <c r="AP606" s="1" t="s">
        <v>137</v>
      </c>
      <c r="AQ606" s="1" t="s">
        <v>138</v>
      </c>
      <c r="AR606" s="1">
        <v>2035</v>
      </c>
      <c r="AS606" s="1" t="str">
        <f>IF(sum!A599="QU",sum!B599,"*")</f>
        <v>R_ES-APP-RA_ELC1</v>
      </c>
      <c r="AT606" s="1"/>
      <c r="AU606" s="1">
        <f>IF(sum!A599="QU",sum!G599,"*")</f>
        <v>0</v>
      </c>
      <c r="AX606" s="4" t="s">
        <v>137</v>
      </c>
      <c r="AY606" s="4" t="s">
        <v>138</v>
      </c>
      <c r="AZ606" s="4">
        <v>2035</v>
      </c>
      <c r="BA606" s="1" t="str">
        <f>IF(sum!A599="SA",sum!B599,"*")</f>
        <v>*</v>
      </c>
      <c r="BB606" s="1"/>
      <c r="BC606" s="1" t="str">
        <f>IF(sum!A599="SA",sum!G599,"*")</f>
        <v>*</v>
      </c>
    </row>
    <row r="607" spans="2:55">
      <c r="B607" s="1" t="s">
        <v>137</v>
      </c>
      <c r="C607" s="1" t="s">
        <v>138</v>
      </c>
      <c r="D607" s="1">
        <v>2035</v>
      </c>
      <c r="J607" s="1" t="s">
        <v>137</v>
      </c>
      <c r="K607" s="1" t="s">
        <v>138</v>
      </c>
      <c r="L607" s="1">
        <v>2035</v>
      </c>
      <c r="M607" s="1" t="str">
        <f>IF(sum!A600="AT",sum!B600,"*")</f>
        <v>*</v>
      </c>
      <c r="N607" s="1"/>
      <c r="O607" s="1" t="str">
        <f>IF(sum!A600="AT",sum!G600,"*")</f>
        <v>*</v>
      </c>
      <c r="R607" s="1" t="s">
        <v>137</v>
      </c>
      <c r="S607" s="1" t="s">
        <v>138</v>
      </c>
      <c r="T607" s="1">
        <v>2035</v>
      </c>
      <c r="U607" s="1" t="str">
        <f>IF(sum!A600="BC",sum!B600,"*")</f>
        <v>*</v>
      </c>
      <c r="V607" s="1"/>
      <c r="W607" s="1" t="str">
        <f>IF(sum!A600="BC",sum!G600,"*")</f>
        <v>*</v>
      </c>
      <c r="Z607" s="1" t="s">
        <v>137</v>
      </c>
      <c r="AA607" s="1" t="s">
        <v>138</v>
      </c>
      <c r="AB607" s="1">
        <v>2035</v>
      </c>
      <c r="AC607" s="1" t="str">
        <f>IF(sum!A600="MA",sum!B600,"*")</f>
        <v>*</v>
      </c>
      <c r="AD607" s="1"/>
      <c r="AE607" s="1" t="str">
        <f>IF(sum!A600="MA",sum!G600,"*")</f>
        <v>*</v>
      </c>
      <c r="AH607" s="1" t="s">
        <v>137</v>
      </c>
      <c r="AI607" s="1" t="s">
        <v>138</v>
      </c>
      <c r="AJ607" s="1">
        <v>2035</v>
      </c>
      <c r="AK607" s="1" t="str">
        <f>IF(sum!A600="ON",sum!B600,"*")</f>
        <v>*</v>
      </c>
      <c r="AL607" s="1"/>
      <c r="AM607" s="1" t="str">
        <f>IF(sum!A600="ON",sum!G600,"*")</f>
        <v>*</v>
      </c>
      <c r="AP607" s="4" t="s">
        <v>137</v>
      </c>
      <c r="AQ607" s="4" t="s">
        <v>138</v>
      </c>
      <c r="AR607" s="4">
        <v>2035</v>
      </c>
      <c r="AS607" s="1" t="str">
        <f>IF(sum!A600="QU",sum!B600,"*")</f>
        <v>R_ES-APP-RE_ELC1</v>
      </c>
      <c r="AT607" s="1"/>
      <c r="AU607" s="1">
        <f>IF(sum!A600="QU",sum!G600,"*")</f>
        <v>0</v>
      </c>
      <c r="AX607" s="1" t="s">
        <v>137</v>
      </c>
      <c r="AY607" s="1" t="s">
        <v>138</v>
      </c>
      <c r="AZ607" s="1">
        <v>2035</v>
      </c>
      <c r="BA607" s="1" t="str">
        <f>IF(sum!A600="SA",sum!B600,"*")</f>
        <v>*</v>
      </c>
      <c r="BB607" s="1"/>
      <c r="BC607" s="1" t="str">
        <f>IF(sum!A600="SA",sum!G600,"*")</f>
        <v>*</v>
      </c>
    </row>
    <row r="608" spans="2:55">
      <c r="B608" s="1" t="s">
        <v>137</v>
      </c>
      <c r="C608" s="1" t="s">
        <v>138</v>
      </c>
      <c r="D608" s="1">
        <v>2035</v>
      </c>
      <c r="J608" s="1" t="s">
        <v>137</v>
      </c>
      <c r="K608" s="1" t="s">
        <v>138</v>
      </c>
      <c r="L608" s="1">
        <v>2035</v>
      </c>
      <c r="M608" s="1" t="str">
        <f>IF(sum!A601="AT",sum!B601,"*")</f>
        <v>*</v>
      </c>
      <c r="N608" s="1"/>
      <c r="O608" s="1" t="str">
        <f>IF(sum!A601="AT",sum!G601,"*")</f>
        <v>*</v>
      </c>
      <c r="R608" s="1" t="s">
        <v>137</v>
      </c>
      <c r="S608" s="1" t="s">
        <v>138</v>
      </c>
      <c r="T608" s="1">
        <v>2035</v>
      </c>
      <c r="U608" s="1" t="str">
        <f>IF(sum!A601="BC",sum!B601,"*")</f>
        <v>*</v>
      </c>
      <c r="V608" s="1"/>
      <c r="W608" s="1" t="str">
        <f>IF(sum!A601="BC",sum!G601,"*")</f>
        <v>*</v>
      </c>
      <c r="Z608" s="1" t="s">
        <v>137</v>
      </c>
      <c r="AA608" s="1" t="s">
        <v>138</v>
      </c>
      <c r="AB608" s="1">
        <v>2035</v>
      </c>
      <c r="AC608" s="1" t="str">
        <f>IF(sum!A601="MA",sum!B601,"*")</f>
        <v>*</v>
      </c>
      <c r="AD608" s="1"/>
      <c r="AE608" s="1" t="str">
        <f>IF(sum!A601="MA",sum!G601,"*")</f>
        <v>*</v>
      </c>
      <c r="AH608" s="1" t="s">
        <v>137</v>
      </c>
      <c r="AI608" s="1" t="s">
        <v>138</v>
      </c>
      <c r="AJ608" s="1">
        <v>2035</v>
      </c>
      <c r="AK608" s="1" t="str">
        <f>IF(sum!A601="ON",sum!B601,"*")</f>
        <v>*</v>
      </c>
      <c r="AL608" s="1"/>
      <c r="AM608" s="1" t="str">
        <f>IF(sum!A601="ON",sum!G601,"*")</f>
        <v>*</v>
      </c>
      <c r="AP608" s="1" t="s">
        <v>137</v>
      </c>
      <c r="AQ608" s="1" t="s">
        <v>138</v>
      </c>
      <c r="AR608" s="1">
        <v>2035</v>
      </c>
      <c r="AS608" s="1" t="str">
        <f>IF(sum!A601="QU",sum!B601,"*")</f>
        <v>R_ES-LI_ELC1</v>
      </c>
      <c r="AT608" s="1"/>
      <c r="AU608" s="1">
        <f>IF(sum!A601="QU",sum!G601,"*")</f>
        <v>0</v>
      </c>
      <c r="AX608" s="1" t="s">
        <v>137</v>
      </c>
      <c r="AY608" s="1" t="s">
        <v>138</v>
      </c>
      <c r="AZ608" s="1">
        <v>2035</v>
      </c>
      <c r="BA608" s="1" t="str">
        <f>IF(sum!A601="SA",sum!B601,"*")</f>
        <v>*</v>
      </c>
      <c r="BB608" s="1"/>
      <c r="BC608" s="1" t="str">
        <f>IF(sum!A601="SA",sum!G601,"*")</f>
        <v>*</v>
      </c>
    </row>
    <row r="609" spans="2:55">
      <c r="B609" s="4" t="s">
        <v>137</v>
      </c>
      <c r="C609" s="4" t="s">
        <v>138</v>
      </c>
      <c r="D609" s="4">
        <v>2035</v>
      </c>
      <c r="J609" s="4" t="s">
        <v>137</v>
      </c>
      <c r="K609" s="4" t="s">
        <v>138</v>
      </c>
      <c r="L609" s="4">
        <v>2035</v>
      </c>
      <c r="M609" s="1" t="str">
        <f>IF(sum!A602="AT",sum!B602,"*")</f>
        <v>*</v>
      </c>
      <c r="N609" s="1"/>
      <c r="O609" s="1" t="str">
        <f>IF(sum!A602="AT",sum!G602,"*")</f>
        <v>*</v>
      </c>
      <c r="R609" s="4" t="s">
        <v>137</v>
      </c>
      <c r="S609" s="4" t="s">
        <v>138</v>
      </c>
      <c r="T609" s="4">
        <v>2035</v>
      </c>
      <c r="U609" s="1" t="str">
        <f>IF(sum!A602="BC",sum!B602,"*")</f>
        <v>*</v>
      </c>
      <c r="V609" s="1"/>
      <c r="W609" s="1" t="str">
        <f>IF(sum!A602="BC",sum!G602,"*")</f>
        <v>*</v>
      </c>
      <c r="Z609" s="4" t="s">
        <v>137</v>
      </c>
      <c r="AA609" s="4" t="s">
        <v>138</v>
      </c>
      <c r="AB609" s="4">
        <v>2035</v>
      </c>
      <c r="AC609" s="1" t="str">
        <f>IF(sum!A602="MA",sum!B602,"*")</f>
        <v>*</v>
      </c>
      <c r="AD609" s="1"/>
      <c r="AE609" s="1" t="str">
        <f>IF(sum!A602="MA",sum!G602,"*")</f>
        <v>*</v>
      </c>
      <c r="AH609" s="4" t="s">
        <v>137</v>
      </c>
      <c r="AI609" s="4" t="s">
        <v>138</v>
      </c>
      <c r="AJ609" s="4">
        <v>2035</v>
      </c>
      <c r="AK609" s="1" t="str">
        <f>IF(sum!A602="ON",sum!B602,"*")</f>
        <v>*</v>
      </c>
      <c r="AL609" s="1"/>
      <c r="AM609" s="1" t="str">
        <f>IF(sum!A602="ON",sum!G602,"*")</f>
        <v>*</v>
      </c>
      <c r="AP609" s="4" t="s">
        <v>137</v>
      </c>
      <c r="AQ609" s="4" t="s">
        <v>138</v>
      </c>
      <c r="AR609" s="4">
        <v>2035</v>
      </c>
      <c r="AS609" s="1" t="str">
        <f>IF(sum!A602="QU",sum!B602,"*")</f>
        <v>R_ES-SC-AP_ELC1_ROOM_CENTRAL</v>
      </c>
      <c r="AT609" s="1"/>
      <c r="AU609" s="1">
        <f>IF(sum!A602="QU",sum!G602,"*")</f>
        <v>1.2564986600883901</v>
      </c>
      <c r="AX609" s="4" t="s">
        <v>137</v>
      </c>
      <c r="AY609" s="4" t="s">
        <v>138</v>
      </c>
      <c r="AZ609" s="4">
        <v>2035</v>
      </c>
      <c r="BA609" s="1" t="str">
        <f>IF(sum!A602="SA",sum!B602,"*")</f>
        <v>*</v>
      </c>
      <c r="BB609" s="1"/>
      <c r="BC609" s="1" t="str">
        <f>IF(sum!A602="SA",sum!G602,"*")</f>
        <v>*</v>
      </c>
    </row>
    <row r="610" spans="2:55">
      <c r="B610" s="1" t="s">
        <v>137</v>
      </c>
      <c r="C610" s="1" t="s">
        <v>138</v>
      </c>
      <c r="D610" s="1">
        <v>2035</v>
      </c>
      <c r="J610" s="1" t="s">
        <v>137</v>
      </c>
      <c r="K610" s="1" t="s">
        <v>138</v>
      </c>
      <c r="L610" s="1">
        <v>2035</v>
      </c>
      <c r="M610" s="1" t="str">
        <f>IF(sum!A603="AT",sum!B603,"*")</f>
        <v>*</v>
      </c>
      <c r="N610" s="1"/>
      <c r="O610" s="1" t="str">
        <f>IF(sum!A603="AT",sum!G603,"*")</f>
        <v>*</v>
      </c>
      <c r="R610" s="1" t="s">
        <v>137</v>
      </c>
      <c r="S610" s="1" t="s">
        <v>138</v>
      </c>
      <c r="T610" s="1">
        <v>2035</v>
      </c>
      <c r="U610" s="1" t="str">
        <f>IF(sum!A603="BC",sum!B603,"*")</f>
        <v>*</v>
      </c>
      <c r="V610" s="1"/>
      <c r="W610" s="1" t="str">
        <f>IF(sum!A603="BC",sum!G603,"*")</f>
        <v>*</v>
      </c>
      <c r="Z610" s="1" t="s">
        <v>137</v>
      </c>
      <c r="AA610" s="1" t="s">
        <v>138</v>
      </c>
      <c r="AB610" s="1">
        <v>2035</v>
      </c>
      <c r="AC610" s="1" t="str">
        <f>IF(sum!A603="MA",sum!B603,"*")</f>
        <v>*</v>
      </c>
      <c r="AD610" s="1"/>
      <c r="AE610" s="1" t="str">
        <f>IF(sum!A603="MA",sum!G603,"*")</f>
        <v>*</v>
      </c>
      <c r="AH610" s="1" t="s">
        <v>137</v>
      </c>
      <c r="AI610" s="1" t="s">
        <v>138</v>
      </c>
      <c r="AJ610" s="1">
        <v>2035</v>
      </c>
      <c r="AK610" s="1" t="str">
        <f>IF(sum!A603="ON",sum!B603,"*")</f>
        <v>*</v>
      </c>
      <c r="AL610" s="1"/>
      <c r="AM610" s="1" t="str">
        <f>IF(sum!A603="ON",sum!G603,"*")</f>
        <v>*</v>
      </c>
      <c r="AP610" s="1" t="s">
        <v>137</v>
      </c>
      <c r="AQ610" s="1" t="s">
        <v>138</v>
      </c>
      <c r="AR610" s="1">
        <v>2035</v>
      </c>
      <c r="AS610" s="1" t="str">
        <f>IF(sum!A603="QU",sum!B603,"*")</f>
        <v>R_ES-SC-MOB_ELC1_ROOM_CENTRAL</v>
      </c>
      <c r="AT610" s="1"/>
      <c r="AU610" s="1">
        <f>IF(sum!A603="QU",sum!G603,"*")</f>
        <v>3.0724602164497301E-2</v>
      </c>
      <c r="AX610" s="1" t="s">
        <v>137</v>
      </c>
      <c r="AY610" s="1" t="s">
        <v>138</v>
      </c>
      <c r="AZ610" s="1">
        <v>2035</v>
      </c>
      <c r="BA610" s="1" t="str">
        <f>IF(sum!A603="SA",sum!B603,"*")</f>
        <v>*</v>
      </c>
      <c r="BB610" s="1"/>
      <c r="BC610" s="1" t="str">
        <f>IF(sum!A603="SA",sum!G603,"*")</f>
        <v>*</v>
      </c>
    </row>
    <row r="611" spans="2:55">
      <c r="B611" s="1" t="s">
        <v>137</v>
      </c>
      <c r="C611" s="1" t="s">
        <v>138</v>
      </c>
      <c r="D611" s="1">
        <v>2035</v>
      </c>
      <c r="J611" s="1" t="s">
        <v>137</v>
      </c>
      <c r="K611" s="1" t="s">
        <v>138</v>
      </c>
      <c r="L611" s="1">
        <v>2035</v>
      </c>
      <c r="M611" s="1" t="str">
        <f>IF(sum!A604="AT",sum!B604,"*")</f>
        <v>*</v>
      </c>
      <c r="N611" s="1"/>
      <c r="O611" s="1" t="str">
        <f>IF(sum!A604="AT",sum!G604,"*")</f>
        <v>*</v>
      </c>
      <c r="R611" s="1" t="s">
        <v>137</v>
      </c>
      <c r="S611" s="1" t="s">
        <v>138</v>
      </c>
      <c r="T611" s="1">
        <v>2035</v>
      </c>
      <c r="U611" s="1" t="str">
        <f>IF(sum!A604="BC",sum!B604,"*")</f>
        <v>*</v>
      </c>
      <c r="V611" s="1"/>
      <c r="W611" s="1" t="str">
        <f>IF(sum!A604="BC",sum!G604,"*")</f>
        <v>*</v>
      </c>
      <c r="Z611" s="1" t="s">
        <v>137</v>
      </c>
      <c r="AA611" s="1" t="s">
        <v>138</v>
      </c>
      <c r="AB611" s="1">
        <v>2035</v>
      </c>
      <c r="AC611" s="1" t="str">
        <f>IF(sum!A604="MA",sum!B604,"*")</f>
        <v>*</v>
      </c>
      <c r="AD611" s="1"/>
      <c r="AE611" s="1" t="str">
        <f>IF(sum!A604="MA",sum!G604,"*")</f>
        <v>*</v>
      </c>
      <c r="AH611" s="1" t="s">
        <v>137</v>
      </c>
      <c r="AI611" s="1" t="s">
        <v>138</v>
      </c>
      <c r="AJ611" s="1">
        <v>2035</v>
      </c>
      <c r="AK611" s="1" t="str">
        <f>IF(sum!A604="ON",sum!B604,"*")</f>
        <v>*</v>
      </c>
      <c r="AL611" s="1"/>
      <c r="AM611" s="1" t="str">
        <f>IF(sum!A604="ON",sum!G604,"*")</f>
        <v>*</v>
      </c>
      <c r="AP611" s="4" t="s">
        <v>137</v>
      </c>
      <c r="AQ611" s="4" t="s">
        <v>138</v>
      </c>
      <c r="AR611" s="4">
        <v>2035</v>
      </c>
      <c r="AS611" s="1" t="str">
        <f>IF(sum!A604="QU",sum!B604,"*")</f>
        <v>R_ES-SC-SA_ELC1_ROOM_CENTRAL</v>
      </c>
      <c r="AT611" s="1"/>
      <c r="AU611" s="1">
        <f>IF(sum!A604="QU",sum!G604,"*")</f>
        <v>0.224752699763587</v>
      </c>
      <c r="AX611" s="1" t="s">
        <v>137</v>
      </c>
      <c r="AY611" s="1" t="s">
        <v>138</v>
      </c>
      <c r="AZ611" s="1">
        <v>2035</v>
      </c>
      <c r="BA611" s="1" t="str">
        <f>IF(sum!A604="SA",sum!B604,"*")</f>
        <v>*</v>
      </c>
      <c r="BB611" s="1"/>
      <c r="BC611" s="1" t="str">
        <f>IF(sum!A604="SA",sum!G604,"*")</f>
        <v>*</v>
      </c>
    </row>
    <row r="612" spans="2:55">
      <c r="B612" s="4" t="s">
        <v>137</v>
      </c>
      <c r="C612" s="4" t="s">
        <v>138</v>
      </c>
      <c r="D612" s="4">
        <v>2035</v>
      </c>
      <c r="J612" s="4" t="s">
        <v>137</v>
      </c>
      <c r="K612" s="4" t="s">
        <v>138</v>
      </c>
      <c r="L612" s="4">
        <v>2035</v>
      </c>
      <c r="M612" s="1" t="str">
        <f>IF(sum!A605="AT",sum!B605,"*")</f>
        <v>*</v>
      </c>
      <c r="N612" s="1"/>
      <c r="O612" s="1" t="str">
        <f>IF(sum!A605="AT",sum!G605,"*")</f>
        <v>*</v>
      </c>
      <c r="R612" s="4" t="s">
        <v>137</v>
      </c>
      <c r="S612" s="4" t="s">
        <v>138</v>
      </c>
      <c r="T612" s="4">
        <v>2035</v>
      </c>
      <c r="U612" s="1" t="str">
        <f>IF(sum!A605="BC",sum!B605,"*")</f>
        <v>*</v>
      </c>
      <c r="V612" s="1"/>
      <c r="W612" s="1" t="str">
        <f>IF(sum!A605="BC",sum!G605,"*")</f>
        <v>*</v>
      </c>
      <c r="Z612" s="4" t="s">
        <v>137</v>
      </c>
      <c r="AA612" s="4" t="s">
        <v>138</v>
      </c>
      <c r="AB612" s="4">
        <v>2035</v>
      </c>
      <c r="AC612" s="1" t="str">
        <f>IF(sum!A605="MA",sum!B605,"*")</f>
        <v>*</v>
      </c>
      <c r="AD612" s="1"/>
      <c r="AE612" s="1" t="str">
        <f>IF(sum!A605="MA",sum!G605,"*")</f>
        <v>*</v>
      </c>
      <c r="AH612" s="4" t="s">
        <v>137</v>
      </c>
      <c r="AI612" s="4" t="s">
        <v>138</v>
      </c>
      <c r="AJ612" s="4">
        <v>2035</v>
      </c>
      <c r="AK612" s="1" t="str">
        <f>IF(sum!A605="ON",sum!B605,"*")</f>
        <v>*</v>
      </c>
      <c r="AL612" s="1"/>
      <c r="AM612" s="1" t="str">
        <f>IF(sum!A605="ON",sum!G605,"*")</f>
        <v>*</v>
      </c>
      <c r="AP612" s="1" t="s">
        <v>137</v>
      </c>
      <c r="AQ612" s="1" t="s">
        <v>138</v>
      </c>
      <c r="AR612" s="1">
        <v>2035</v>
      </c>
      <c r="AS612" s="1" t="str">
        <f>IF(sum!A605="QU",sum!B605,"*")</f>
        <v>R_ES-SC-SD_ELC1_ROOM_CENTRAL</v>
      </c>
      <c r="AT612" s="1"/>
      <c r="AU612" s="1">
        <f>IF(sum!A605="QU",sum!G605,"*")</f>
        <v>1.1716579099864901</v>
      </c>
      <c r="AX612" s="4" t="s">
        <v>137</v>
      </c>
      <c r="AY612" s="4" t="s">
        <v>138</v>
      </c>
      <c r="AZ612" s="4">
        <v>2035</v>
      </c>
      <c r="BA612" s="1" t="str">
        <f>IF(sum!A605="SA",sum!B605,"*")</f>
        <v>*</v>
      </c>
      <c r="BB612" s="1"/>
      <c r="BC612" s="1" t="str">
        <f>IF(sum!A605="SA",sum!G605,"*")</f>
        <v>*</v>
      </c>
    </row>
    <row r="613" spans="2:55">
      <c r="B613" s="1" t="s">
        <v>137</v>
      </c>
      <c r="C613" s="1" t="s">
        <v>138</v>
      </c>
      <c r="D613" s="1">
        <v>2035</v>
      </c>
      <c r="J613" s="1" t="s">
        <v>137</v>
      </c>
      <c r="K613" s="1" t="s">
        <v>138</v>
      </c>
      <c r="L613" s="1">
        <v>2035</v>
      </c>
      <c r="M613" s="1" t="str">
        <f>IF(sum!A606="AT",sum!B606,"*")</f>
        <v>*</v>
      </c>
      <c r="N613" s="1"/>
      <c r="O613" s="1" t="str">
        <f>IF(sum!A606="AT",sum!G606,"*")</f>
        <v>*</v>
      </c>
      <c r="R613" s="1" t="s">
        <v>137</v>
      </c>
      <c r="S613" s="1" t="s">
        <v>138</v>
      </c>
      <c r="T613" s="1">
        <v>2035</v>
      </c>
      <c r="U613" s="1" t="str">
        <f>IF(sum!A606="BC",sum!B606,"*")</f>
        <v>*</v>
      </c>
      <c r="V613" s="1"/>
      <c r="W613" s="1" t="str">
        <f>IF(sum!A606="BC",sum!G606,"*")</f>
        <v>*</v>
      </c>
      <c r="Z613" s="1" t="s">
        <v>137</v>
      </c>
      <c r="AA613" s="1" t="s">
        <v>138</v>
      </c>
      <c r="AB613" s="1">
        <v>2035</v>
      </c>
      <c r="AC613" s="1" t="str">
        <f>IF(sum!A606="MA",sum!B606,"*")</f>
        <v>*</v>
      </c>
      <c r="AD613" s="1"/>
      <c r="AE613" s="1" t="str">
        <f>IF(sum!A606="MA",sum!G606,"*")</f>
        <v>*</v>
      </c>
      <c r="AH613" s="1" t="s">
        <v>137</v>
      </c>
      <c r="AI613" s="1" t="s">
        <v>138</v>
      </c>
      <c r="AJ613" s="1">
        <v>2035</v>
      </c>
      <c r="AK613" s="1" t="str">
        <f>IF(sum!A606="ON",sum!B606,"*")</f>
        <v>*</v>
      </c>
      <c r="AL613" s="1"/>
      <c r="AM613" s="1" t="str">
        <f>IF(sum!A606="ON",sum!G606,"*")</f>
        <v>*</v>
      </c>
      <c r="AP613" s="4" t="s">
        <v>137</v>
      </c>
      <c r="AQ613" s="4" t="s">
        <v>138</v>
      </c>
      <c r="AR613" s="4">
        <v>2035</v>
      </c>
      <c r="AS613" s="1" t="str">
        <f>IF(sum!A606="QU",sum!B606,"*")</f>
        <v>R_ES-SH-AP_ELC1</v>
      </c>
      <c r="AT613" s="1"/>
      <c r="AU613" s="1">
        <f>IF(sum!A606="QU",sum!G606,"*")</f>
        <v>0.18764749207333201</v>
      </c>
      <c r="AX613" s="1" t="s">
        <v>137</v>
      </c>
      <c r="AY613" s="1" t="s">
        <v>138</v>
      </c>
      <c r="AZ613" s="1">
        <v>2035</v>
      </c>
      <c r="BA613" s="1" t="str">
        <f>IF(sum!A606="SA",sum!B606,"*")</f>
        <v>*</v>
      </c>
      <c r="BB613" s="1"/>
      <c r="BC613" s="1" t="str">
        <f>IF(sum!A606="SA",sum!G606,"*")</f>
        <v>*</v>
      </c>
    </row>
    <row r="614" spans="2:55">
      <c r="B614" s="1" t="s">
        <v>137</v>
      </c>
      <c r="C614" s="1" t="s">
        <v>138</v>
      </c>
      <c r="D614" s="1">
        <v>2035</v>
      </c>
      <c r="J614" s="1" t="s">
        <v>137</v>
      </c>
      <c r="K614" s="1" t="s">
        <v>138</v>
      </c>
      <c r="L614" s="1">
        <v>2035</v>
      </c>
      <c r="M614" s="1" t="str">
        <f>IF(sum!A607="AT",sum!B607,"*")</f>
        <v>*</v>
      </c>
      <c r="N614" s="1"/>
      <c r="O614" s="1" t="str">
        <f>IF(sum!A607="AT",sum!G607,"*")</f>
        <v>*</v>
      </c>
      <c r="R614" s="1" t="s">
        <v>137</v>
      </c>
      <c r="S614" s="1" t="s">
        <v>138</v>
      </c>
      <c r="T614" s="1">
        <v>2035</v>
      </c>
      <c r="U614" s="1" t="str">
        <f>IF(sum!A607="BC",sum!B607,"*")</f>
        <v>*</v>
      </c>
      <c r="V614" s="1"/>
      <c r="W614" s="1" t="str">
        <f>IF(sum!A607="BC",sum!G607,"*")</f>
        <v>*</v>
      </c>
      <c r="Z614" s="1" t="s">
        <v>137</v>
      </c>
      <c r="AA614" s="1" t="s">
        <v>138</v>
      </c>
      <c r="AB614" s="1">
        <v>2035</v>
      </c>
      <c r="AC614" s="1" t="str">
        <f>IF(sum!A607="MA",sum!B607,"*")</f>
        <v>*</v>
      </c>
      <c r="AD614" s="1"/>
      <c r="AE614" s="1" t="str">
        <f>IF(sum!A607="MA",sum!G607,"*")</f>
        <v>*</v>
      </c>
      <c r="AH614" s="1" t="s">
        <v>137</v>
      </c>
      <c r="AI614" s="1" t="s">
        <v>138</v>
      </c>
      <c r="AJ614" s="1">
        <v>2035</v>
      </c>
      <c r="AK614" s="1" t="str">
        <f>IF(sum!A607="ON",sum!B607,"*")</f>
        <v>*</v>
      </c>
      <c r="AL614" s="1"/>
      <c r="AM614" s="1" t="str">
        <f>IF(sum!A607="ON",sum!G607,"*")</f>
        <v>*</v>
      </c>
      <c r="AP614" s="1" t="s">
        <v>137</v>
      </c>
      <c r="AQ614" s="1" t="s">
        <v>138</v>
      </c>
      <c r="AR614" s="1">
        <v>2035</v>
      </c>
      <c r="AS614" s="1" t="str">
        <f>IF(sum!A607="QU",sum!B607,"*")</f>
        <v>R_ES-SH-AP_GAS_HE1</v>
      </c>
      <c r="AT614" s="1"/>
      <c r="AU614" s="1">
        <f>IF(sum!A607="QU",sum!G607,"*")</f>
        <v>0</v>
      </c>
      <c r="AX614" s="1" t="s">
        <v>137</v>
      </c>
      <c r="AY614" s="1" t="s">
        <v>138</v>
      </c>
      <c r="AZ614" s="1">
        <v>2035</v>
      </c>
      <c r="BA614" s="1" t="str">
        <f>IF(sum!A607="SA",sum!B607,"*")</f>
        <v>*</v>
      </c>
      <c r="BB614" s="1"/>
      <c r="BC614" s="1" t="str">
        <f>IF(sum!A607="SA",sum!G607,"*")</f>
        <v>*</v>
      </c>
    </row>
    <row r="615" spans="2:55">
      <c r="B615" s="4" t="s">
        <v>137</v>
      </c>
      <c r="C615" s="4" t="s">
        <v>138</v>
      </c>
      <c r="D615" s="4">
        <v>2035</v>
      </c>
      <c r="J615" s="4" t="s">
        <v>137</v>
      </c>
      <c r="K615" s="4" t="s">
        <v>138</v>
      </c>
      <c r="L615" s="4">
        <v>2035</v>
      </c>
      <c r="M615" s="1" t="str">
        <f>IF(sum!A608="AT",sum!B608,"*")</f>
        <v>*</v>
      </c>
      <c r="N615" s="1"/>
      <c r="O615" s="1" t="str">
        <f>IF(sum!A608="AT",sum!G608,"*")</f>
        <v>*</v>
      </c>
      <c r="R615" s="4" t="s">
        <v>137</v>
      </c>
      <c r="S615" s="4" t="s">
        <v>138</v>
      </c>
      <c r="T615" s="4">
        <v>2035</v>
      </c>
      <c r="U615" s="1" t="str">
        <f>IF(sum!A608="BC",sum!B608,"*")</f>
        <v>*</v>
      </c>
      <c r="V615" s="1"/>
      <c r="W615" s="1" t="str">
        <f>IF(sum!A608="BC",sum!G608,"*")</f>
        <v>*</v>
      </c>
      <c r="Z615" s="4" t="s">
        <v>137</v>
      </c>
      <c r="AA615" s="4" t="s">
        <v>138</v>
      </c>
      <c r="AB615" s="4">
        <v>2035</v>
      </c>
      <c r="AC615" s="1" t="str">
        <f>IF(sum!A608="MA",sum!B608,"*")</f>
        <v>*</v>
      </c>
      <c r="AD615" s="1"/>
      <c r="AE615" s="1" t="str">
        <f>IF(sum!A608="MA",sum!G608,"*")</f>
        <v>*</v>
      </c>
      <c r="AH615" s="4" t="s">
        <v>137</v>
      </c>
      <c r="AI615" s="4" t="s">
        <v>138</v>
      </c>
      <c r="AJ615" s="4">
        <v>2035</v>
      </c>
      <c r="AK615" s="1" t="str">
        <f>IF(sum!A608="ON",sum!B608,"*")</f>
        <v>*</v>
      </c>
      <c r="AL615" s="1"/>
      <c r="AM615" s="1" t="str">
        <f>IF(sum!A608="ON",sum!G608,"*")</f>
        <v>*</v>
      </c>
      <c r="AP615" s="4" t="s">
        <v>137</v>
      </c>
      <c r="AQ615" s="4" t="s">
        <v>138</v>
      </c>
      <c r="AR615" s="4">
        <v>2035</v>
      </c>
      <c r="AS615" s="1" t="str">
        <f>IF(sum!A608="QU",sum!B608,"*")</f>
        <v>R_ES-SH-MOB_ELC1</v>
      </c>
      <c r="AT615" s="1"/>
      <c r="AU615" s="1">
        <f>IF(sum!A608="QU",sum!G608,"*")</f>
        <v>1.8281573366272E-4</v>
      </c>
      <c r="AX615" s="4" t="s">
        <v>137</v>
      </c>
      <c r="AY615" s="4" t="s">
        <v>138</v>
      </c>
      <c r="AZ615" s="4">
        <v>2035</v>
      </c>
      <c r="BA615" s="1" t="str">
        <f>IF(sum!A608="SA",sum!B608,"*")</f>
        <v>*</v>
      </c>
      <c r="BB615" s="1"/>
      <c r="BC615" s="1" t="str">
        <f>IF(sum!A608="SA",sum!G608,"*")</f>
        <v>*</v>
      </c>
    </row>
    <row r="616" spans="2:55">
      <c r="B616" s="1" t="s">
        <v>137</v>
      </c>
      <c r="C616" s="1" t="s">
        <v>138</v>
      </c>
      <c r="D616" s="1">
        <v>2035</v>
      </c>
      <c r="J616" s="1" t="s">
        <v>137</v>
      </c>
      <c r="K616" s="1" t="s">
        <v>138</v>
      </c>
      <c r="L616" s="1">
        <v>2035</v>
      </c>
      <c r="M616" s="1" t="str">
        <f>IF(sum!A609="AT",sum!B609,"*")</f>
        <v>*</v>
      </c>
      <c r="N616" s="1"/>
      <c r="O616" s="1" t="str">
        <f>IF(sum!A609="AT",sum!G609,"*")</f>
        <v>*</v>
      </c>
      <c r="R616" s="1" t="s">
        <v>137</v>
      </c>
      <c r="S616" s="1" t="s">
        <v>138</v>
      </c>
      <c r="T616" s="1">
        <v>2035</v>
      </c>
      <c r="U616" s="1" t="str">
        <f>IF(sum!A609="BC",sum!B609,"*")</f>
        <v>*</v>
      </c>
      <c r="V616" s="1"/>
      <c r="W616" s="1" t="str">
        <f>IF(sum!A609="BC",sum!G609,"*")</f>
        <v>*</v>
      </c>
      <c r="Z616" s="1" t="s">
        <v>137</v>
      </c>
      <c r="AA616" s="1" t="s">
        <v>138</v>
      </c>
      <c r="AB616" s="1">
        <v>2035</v>
      </c>
      <c r="AC616" s="1" t="str">
        <f>IF(sum!A609="MA",sum!B609,"*")</f>
        <v>*</v>
      </c>
      <c r="AD616" s="1"/>
      <c r="AE616" s="1" t="str">
        <f>IF(sum!A609="MA",sum!G609,"*")</f>
        <v>*</v>
      </c>
      <c r="AH616" s="1" t="s">
        <v>137</v>
      </c>
      <c r="AI616" s="1" t="s">
        <v>138</v>
      </c>
      <c r="AJ616" s="1">
        <v>2035</v>
      </c>
      <c r="AK616" s="1" t="str">
        <f>IF(sum!A609="ON",sum!B609,"*")</f>
        <v>*</v>
      </c>
      <c r="AL616" s="1"/>
      <c r="AM616" s="1" t="str">
        <f>IF(sum!A609="ON",sum!G609,"*")</f>
        <v>*</v>
      </c>
      <c r="AP616" s="1" t="s">
        <v>137</v>
      </c>
      <c r="AQ616" s="1" t="s">
        <v>138</v>
      </c>
      <c r="AR616" s="1">
        <v>2035</v>
      </c>
      <c r="AS616" s="1" t="str">
        <f>IF(sum!A609="QU",sum!B609,"*")</f>
        <v>R_ES-SH-MOB_GAS_HE1</v>
      </c>
      <c r="AT616" s="1"/>
      <c r="AU616" s="1">
        <f>IF(sum!A609="QU",sum!G609,"*")</f>
        <v>0</v>
      </c>
      <c r="AX616" s="1" t="s">
        <v>137</v>
      </c>
      <c r="AY616" s="1" t="s">
        <v>138</v>
      </c>
      <c r="AZ616" s="1">
        <v>2035</v>
      </c>
      <c r="BA616" s="1" t="str">
        <f>IF(sum!A609="SA",sum!B609,"*")</f>
        <v>*</v>
      </c>
      <c r="BB616" s="1"/>
      <c r="BC616" s="1" t="str">
        <f>IF(sum!A609="SA",sum!G609,"*")</f>
        <v>*</v>
      </c>
    </row>
    <row r="617" spans="2:55">
      <c r="B617" s="1" t="s">
        <v>137</v>
      </c>
      <c r="C617" s="1" t="s">
        <v>138</v>
      </c>
      <c r="D617" s="1">
        <v>2035</v>
      </c>
      <c r="J617" s="1" t="s">
        <v>137</v>
      </c>
      <c r="K617" s="1" t="s">
        <v>138</v>
      </c>
      <c r="L617" s="1">
        <v>2035</v>
      </c>
      <c r="M617" s="1" t="str">
        <f>IF(sum!A610="AT",sum!B610,"*")</f>
        <v>*</v>
      </c>
      <c r="N617" s="1"/>
      <c r="O617" s="1" t="str">
        <f>IF(sum!A610="AT",sum!G610,"*")</f>
        <v>*</v>
      </c>
      <c r="R617" s="1" t="s">
        <v>137</v>
      </c>
      <c r="S617" s="1" t="s">
        <v>138</v>
      </c>
      <c r="T617" s="1">
        <v>2035</v>
      </c>
      <c r="U617" s="1" t="str">
        <f>IF(sum!A610="BC",sum!B610,"*")</f>
        <v>*</v>
      </c>
      <c r="V617" s="1"/>
      <c r="W617" s="1" t="str">
        <f>IF(sum!A610="BC",sum!G610,"*")</f>
        <v>*</v>
      </c>
      <c r="Z617" s="1" t="s">
        <v>137</v>
      </c>
      <c r="AA617" s="1" t="s">
        <v>138</v>
      </c>
      <c r="AB617" s="1">
        <v>2035</v>
      </c>
      <c r="AC617" s="1" t="str">
        <f>IF(sum!A610="MA",sum!B610,"*")</f>
        <v>*</v>
      </c>
      <c r="AD617" s="1"/>
      <c r="AE617" s="1" t="str">
        <f>IF(sum!A610="MA",sum!G610,"*")</f>
        <v>*</v>
      </c>
      <c r="AH617" s="1" t="s">
        <v>137</v>
      </c>
      <c r="AI617" s="1" t="s">
        <v>138</v>
      </c>
      <c r="AJ617" s="1">
        <v>2035</v>
      </c>
      <c r="AK617" s="1" t="str">
        <f>IF(sum!A610="ON",sum!B610,"*")</f>
        <v>*</v>
      </c>
      <c r="AL617" s="1"/>
      <c r="AM617" s="1" t="str">
        <f>IF(sum!A610="ON",sum!G610,"*")</f>
        <v>*</v>
      </c>
      <c r="AP617" s="4" t="s">
        <v>137</v>
      </c>
      <c r="AQ617" s="4" t="s">
        <v>138</v>
      </c>
      <c r="AR617" s="4">
        <v>2035</v>
      </c>
      <c r="AS617" s="1" t="str">
        <f>IF(sum!A610="QU",sum!B610,"*")</f>
        <v>R_ES-SH-SA_ELC1</v>
      </c>
      <c r="AT617" s="1"/>
      <c r="AU617" s="1">
        <f>IF(sum!A610="QU",sum!G610,"*")</f>
        <v>0.15314520091067799</v>
      </c>
      <c r="AX617" s="1" t="s">
        <v>137</v>
      </c>
      <c r="AY617" s="1" t="s">
        <v>138</v>
      </c>
      <c r="AZ617" s="1">
        <v>2035</v>
      </c>
      <c r="BA617" s="1" t="str">
        <f>IF(sum!A610="SA",sum!B610,"*")</f>
        <v>*</v>
      </c>
      <c r="BB617" s="1"/>
      <c r="BC617" s="1" t="str">
        <f>IF(sum!A610="SA",sum!G610,"*")</f>
        <v>*</v>
      </c>
    </row>
    <row r="618" spans="2:55">
      <c r="B618" s="4" t="s">
        <v>137</v>
      </c>
      <c r="C618" s="4" t="s">
        <v>138</v>
      </c>
      <c r="D618" s="4">
        <v>2035</v>
      </c>
      <c r="J618" s="4" t="s">
        <v>137</v>
      </c>
      <c r="K618" s="4" t="s">
        <v>138</v>
      </c>
      <c r="L618" s="4">
        <v>2035</v>
      </c>
      <c r="M618" s="1" t="str">
        <f>IF(sum!A611="AT",sum!B611,"*")</f>
        <v>*</v>
      </c>
      <c r="N618" s="1"/>
      <c r="O618" s="1" t="str">
        <f>IF(sum!A611="AT",sum!G611,"*")</f>
        <v>*</v>
      </c>
      <c r="R618" s="4" t="s">
        <v>137</v>
      </c>
      <c r="S618" s="4" t="s">
        <v>138</v>
      </c>
      <c r="T618" s="4">
        <v>2035</v>
      </c>
      <c r="U618" s="1" t="str">
        <f>IF(sum!A611="BC",sum!B611,"*")</f>
        <v>*</v>
      </c>
      <c r="V618" s="1"/>
      <c r="W618" s="1" t="str">
        <f>IF(sum!A611="BC",sum!G611,"*")</f>
        <v>*</v>
      </c>
      <c r="Z618" s="4" t="s">
        <v>137</v>
      </c>
      <c r="AA618" s="4" t="s">
        <v>138</v>
      </c>
      <c r="AB618" s="4">
        <v>2035</v>
      </c>
      <c r="AC618" s="1" t="str">
        <f>IF(sum!A611="MA",sum!B611,"*")</f>
        <v>*</v>
      </c>
      <c r="AD618" s="1"/>
      <c r="AE618" s="1" t="str">
        <f>IF(sum!A611="MA",sum!G611,"*")</f>
        <v>*</v>
      </c>
      <c r="AH618" s="4" t="s">
        <v>137</v>
      </c>
      <c r="AI618" s="4" t="s">
        <v>138</v>
      </c>
      <c r="AJ618" s="4">
        <v>2035</v>
      </c>
      <c r="AK618" s="1" t="str">
        <f>IF(sum!A611="ON",sum!B611,"*")</f>
        <v>*</v>
      </c>
      <c r="AL618" s="1"/>
      <c r="AM618" s="1" t="str">
        <f>IF(sum!A611="ON",sum!G611,"*")</f>
        <v>*</v>
      </c>
      <c r="AP618" s="1" t="s">
        <v>137</v>
      </c>
      <c r="AQ618" s="1" t="s">
        <v>138</v>
      </c>
      <c r="AR618" s="1">
        <v>2035</v>
      </c>
      <c r="AS618" s="1" t="str">
        <f>IF(sum!A611="QU",sum!B611,"*")</f>
        <v>R_ES-SH-SA_GAS_HE1</v>
      </c>
      <c r="AT618" s="1"/>
      <c r="AU618" s="1">
        <f>IF(sum!A611="QU",sum!G611,"*")</f>
        <v>0</v>
      </c>
      <c r="AX618" s="4" t="s">
        <v>137</v>
      </c>
      <c r="AY618" s="4" t="s">
        <v>138</v>
      </c>
      <c r="AZ618" s="4">
        <v>2035</v>
      </c>
      <c r="BA618" s="1" t="str">
        <f>IF(sum!A611="SA",sum!B611,"*")</f>
        <v>*</v>
      </c>
      <c r="BB618" s="1"/>
      <c r="BC618" s="1" t="str">
        <f>IF(sum!A611="SA",sum!G611,"*")</f>
        <v>*</v>
      </c>
    </row>
    <row r="619" spans="2:55">
      <c r="B619" s="1" t="s">
        <v>137</v>
      </c>
      <c r="C619" s="1" t="s">
        <v>138</v>
      </c>
      <c r="D619" s="1">
        <v>2035</v>
      </c>
      <c r="J619" s="1" t="s">
        <v>137</v>
      </c>
      <c r="K619" s="1" t="s">
        <v>138</v>
      </c>
      <c r="L619" s="1">
        <v>2035</v>
      </c>
      <c r="M619" s="1" t="str">
        <f>IF(sum!A612="AT",sum!B612,"*")</f>
        <v>*</v>
      </c>
      <c r="N619" s="1"/>
      <c r="O619" s="1" t="str">
        <f>IF(sum!A612="AT",sum!G612,"*")</f>
        <v>*</v>
      </c>
      <c r="R619" s="1" t="s">
        <v>137</v>
      </c>
      <c r="S619" s="1" t="s">
        <v>138</v>
      </c>
      <c r="T619" s="1">
        <v>2035</v>
      </c>
      <c r="U619" s="1" t="str">
        <f>IF(sum!A612="BC",sum!B612,"*")</f>
        <v>*</v>
      </c>
      <c r="V619" s="1"/>
      <c r="W619" s="1" t="str">
        <f>IF(sum!A612="BC",sum!G612,"*")</f>
        <v>*</v>
      </c>
      <c r="Z619" s="1" t="s">
        <v>137</v>
      </c>
      <c r="AA619" s="1" t="s">
        <v>138</v>
      </c>
      <c r="AB619" s="1">
        <v>2035</v>
      </c>
      <c r="AC619" s="1" t="str">
        <f>IF(sum!A612="MA",sum!B612,"*")</f>
        <v>*</v>
      </c>
      <c r="AD619" s="1"/>
      <c r="AE619" s="1" t="str">
        <f>IF(sum!A612="MA",sum!G612,"*")</f>
        <v>*</v>
      </c>
      <c r="AH619" s="1" t="s">
        <v>137</v>
      </c>
      <c r="AI619" s="1" t="s">
        <v>138</v>
      </c>
      <c r="AJ619" s="1">
        <v>2035</v>
      </c>
      <c r="AK619" s="1" t="str">
        <f>IF(sum!A612="ON",sum!B612,"*")</f>
        <v>*</v>
      </c>
      <c r="AL619" s="1"/>
      <c r="AM619" s="1" t="str">
        <f>IF(sum!A612="ON",sum!G612,"*")</f>
        <v>*</v>
      </c>
      <c r="AP619" s="4" t="s">
        <v>137</v>
      </c>
      <c r="AQ619" s="4" t="s">
        <v>138</v>
      </c>
      <c r="AR619" s="4">
        <v>2035</v>
      </c>
      <c r="AS619" s="1" t="str">
        <f>IF(sum!A612="QU",sum!B612,"*")</f>
        <v>R_ES-SH-SA_HET1</v>
      </c>
      <c r="AT619" s="1"/>
      <c r="AU619" s="1">
        <f>IF(sum!A612="QU",sum!G612,"*")</f>
        <v>0</v>
      </c>
      <c r="AX619" s="1" t="s">
        <v>137</v>
      </c>
      <c r="AY619" s="1" t="s">
        <v>138</v>
      </c>
      <c r="AZ619" s="1">
        <v>2035</v>
      </c>
      <c r="BA619" s="1" t="str">
        <f>IF(sum!A612="SA",sum!B612,"*")</f>
        <v>*</v>
      </c>
      <c r="BB619" s="1"/>
      <c r="BC619" s="1" t="str">
        <f>IF(sum!A612="SA",sum!G612,"*")</f>
        <v>*</v>
      </c>
    </row>
    <row r="620" spans="2:55">
      <c r="B620" s="1" t="s">
        <v>137</v>
      </c>
      <c r="C620" s="1" t="s">
        <v>138</v>
      </c>
      <c r="D620" s="1">
        <v>2035</v>
      </c>
      <c r="J620" s="1" t="s">
        <v>137</v>
      </c>
      <c r="K620" s="1" t="s">
        <v>138</v>
      </c>
      <c r="L620" s="1">
        <v>2035</v>
      </c>
      <c r="M620" s="1" t="str">
        <f>IF(sum!A613="AT",sum!B613,"*")</f>
        <v>*</v>
      </c>
      <c r="N620" s="1"/>
      <c r="O620" s="1" t="str">
        <f>IF(sum!A613="AT",sum!G613,"*")</f>
        <v>*</v>
      </c>
      <c r="R620" s="1" t="s">
        <v>137</v>
      </c>
      <c r="S620" s="1" t="s">
        <v>138</v>
      </c>
      <c r="T620" s="1">
        <v>2035</v>
      </c>
      <c r="U620" s="1" t="str">
        <f>IF(sum!A613="BC",sum!B613,"*")</f>
        <v>*</v>
      </c>
      <c r="V620" s="1"/>
      <c r="W620" s="1" t="str">
        <f>IF(sum!A613="BC",sum!G613,"*")</f>
        <v>*</v>
      </c>
      <c r="Z620" s="1" t="s">
        <v>137</v>
      </c>
      <c r="AA620" s="1" t="s">
        <v>138</v>
      </c>
      <c r="AB620" s="1">
        <v>2035</v>
      </c>
      <c r="AC620" s="1" t="str">
        <f>IF(sum!A613="MA",sum!B613,"*")</f>
        <v>*</v>
      </c>
      <c r="AD620" s="1"/>
      <c r="AE620" s="1" t="str">
        <f>IF(sum!A613="MA",sum!G613,"*")</f>
        <v>*</v>
      </c>
      <c r="AH620" s="1" t="s">
        <v>137</v>
      </c>
      <c r="AI620" s="1" t="s">
        <v>138</v>
      </c>
      <c r="AJ620" s="1">
        <v>2035</v>
      </c>
      <c r="AK620" s="1" t="str">
        <f>IF(sum!A613="ON",sum!B613,"*")</f>
        <v>*</v>
      </c>
      <c r="AL620" s="1"/>
      <c r="AM620" s="1" t="str">
        <f>IF(sum!A613="ON",sum!G613,"*")</f>
        <v>*</v>
      </c>
      <c r="AP620" s="1" t="s">
        <v>137</v>
      </c>
      <c r="AQ620" s="1" t="s">
        <v>138</v>
      </c>
      <c r="AR620" s="1">
        <v>2035</v>
      </c>
      <c r="AS620" s="1" t="str">
        <f>IF(sum!A613="QU",sum!B613,"*")</f>
        <v>R_ES-SH-SD_ELC1</v>
      </c>
      <c r="AT620" s="1"/>
      <c r="AU620" s="1">
        <f>IF(sum!A613="QU",sum!G613,"*")</f>
        <v>0.16198590764769799</v>
      </c>
      <c r="AX620" s="1" t="s">
        <v>137</v>
      </c>
      <c r="AY620" s="1" t="s">
        <v>138</v>
      </c>
      <c r="AZ620" s="1">
        <v>2035</v>
      </c>
      <c r="BA620" s="1" t="str">
        <f>IF(sum!A613="SA",sum!B613,"*")</f>
        <v>*</v>
      </c>
      <c r="BB620" s="1"/>
      <c r="BC620" s="1" t="str">
        <f>IF(sum!A613="SA",sum!G613,"*")</f>
        <v>*</v>
      </c>
    </row>
    <row r="621" spans="2:55">
      <c r="B621" s="4" t="s">
        <v>137</v>
      </c>
      <c r="C621" s="4" t="s">
        <v>138</v>
      </c>
      <c r="D621" s="4">
        <v>2035</v>
      </c>
      <c r="J621" s="4" t="s">
        <v>137</v>
      </c>
      <c r="K621" s="4" t="s">
        <v>138</v>
      </c>
      <c r="L621" s="4">
        <v>2035</v>
      </c>
      <c r="M621" s="1" t="str">
        <f>IF(sum!A614="AT",sum!B614,"*")</f>
        <v>*</v>
      </c>
      <c r="N621" s="1"/>
      <c r="O621" s="1" t="str">
        <f>IF(sum!A614="AT",sum!G614,"*")</f>
        <v>*</v>
      </c>
      <c r="R621" s="4" t="s">
        <v>137</v>
      </c>
      <c r="S621" s="4" t="s">
        <v>138</v>
      </c>
      <c r="T621" s="4">
        <v>2035</v>
      </c>
      <c r="U621" s="1" t="str">
        <f>IF(sum!A614="BC",sum!B614,"*")</f>
        <v>*</v>
      </c>
      <c r="V621" s="1"/>
      <c r="W621" s="1" t="str">
        <f>IF(sum!A614="BC",sum!G614,"*")</f>
        <v>*</v>
      </c>
      <c r="Z621" s="4" t="s">
        <v>137</v>
      </c>
      <c r="AA621" s="4" t="s">
        <v>138</v>
      </c>
      <c r="AB621" s="4">
        <v>2035</v>
      </c>
      <c r="AC621" s="1" t="str">
        <f>IF(sum!A614="MA",sum!B614,"*")</f>
        <v>*</v>
      </c>
      <c r="AD621" s="1"/>
      <c r="AE621" s="1" t="str">
        <f>IF(sum!A614="MA",sum!G614,"*")</f>
        <v>*</v>
      </c>
      <c r="AH621" s="4" t="s">
        <v>137</v>
      </c>
      <c r="AI621" s="4" t="s">
        <v>138</v>
      </c>
      <c r="AJ621" s="4">
        <v>2035</v>
      </c>
      <c r="AK621" s="1" t="str">
        <f>IF(sum!A614="ON",sum!B614,"*")</f>
        <v>*</v>
      </c>
      <c r="AL621" s="1"/>
      <c r="AM621" s="1" t="str">
        <f>IF(sum!A614="ON",sum!G614,"*")</f>
        <v>*</v>
      </c>
      <c r="AP621" s="4" t="s">
        <v>137</v>
      </c>
      <c r="AQ621" s="4" t="s">
        <v>138</v>
      </c>
      <c r="AR621" s="4">
        <v>2035</v>
      </c>
      <c r="AS621" s="1" t="str">
        <f>IF(sum!A614="QU",sum!B614,"*")</f>
        <v>R_ES-SH-SD_GAS_HE1</v>
      </c>
      <c r="AT621" s="1"/>
      <c r="AU621" s="1">
        <f>IF(sum!A614="QU",sum!G614,"*")</f>
        <v>0</v>
      </c>
      <c r="AX621" s="4" t="s">
        <v>137</v>
      </c>
      <c r="AY621" s="4" t="s">
        <v>138</v>
      </c>
      <c r="AZ621" s="4">
        <v>2035</v>
      </c>
      <c r="BA621" s="1" t="str">
        <f>IF(sum!A614="SA",sum!B614,"*")</f>
        <v>*</v>
      </c>
      <c r="BB621" s="1"/>
      <c r="BC621" s="1" t="str">
        <f>IF(sum!A614="SA",sum!G614,"*")</f>
        <v>*</v>
      </c>
    </row>
    <row r="622" spans="2:55">
      <c r="B622" s="1" t="s">
        <v>137</v>
      </c>
      <c r="C622" s="1" t="s">
        <v>138</v>
      </c>
      <c r="D622" s="1">
        <v>2035</v>
      </c>
      <c r="J622" s="1" t="s">
        <v>137</v>
      </c>
      <c r="K622" s="1" t="s">
        <v>138</v>
      </c>
      <c r="L622" s="1">
        <v>2035</v>
      </c>
      <c r="M622" s="1" t="str">
        <f>IF(sum!A615="AT",sum!B615,"*")</f>
        <v>*</v>
      </c>
      <c r="N622" s="1"/>
      <c r="O622" s="1" t="str">
        <f>IF(sum!A615="AT",sum!G615,"*")</f>
        <v>*</v>
      </c>
      <c r="R622" s="1" t="s">
        <v>137</v>
      </c>
      <c r="S622" s="1" t="s">
        <v>138</v>
      </c>
      <c r="T622" s="1">
        <v>2035</v>
      </c>
      <c r="U622" s="1" t="str">
        <f>IF(sum!A615="BC",sum!B615,"*")</f>
        <v>*</v>
      </c>
      <c r="V622" s="1"/>
      <c r="W622" s="1" t="str">
        <f>IF(sum!A615="BC",sum!G615,"*")</f>
        <v>*</v>
      </c>
      <c r="Z622" s="1" t="s">
        <v>137</v>
      </c>
      <c r="AA622" s="1" t="s">
        <v>138</v>
      </c>
      <c r="AB622" s="1">
        <v>2035</v>
      </c>
      <c r="AC622" s="1" t="str">
        <f>IF(sum!A615="MA",sum!B615,"*")</f>
        <v>*</v>
      </c>
      <c r="AD622" s="1"/>
      <c r="AE622" s="1" t="str">
        <f>IF(sum!A615="MA",sum!G615,"*")</f>
        <v>*</v>
      </c>
      <c r="AH622" s="1" t="s">
        <v>137</v>
      </c>
      <c r="AI622" s="1" t="s">
        <v>138</v>
      </c>
      <c r="AJ622" s="1">
        <v>2035</v>
      </c>
      <c r="AK622" s="1" t="str">
        <f>IF(sum!A615="ON",sum!B615,"*")</f>
        <v>*</v>
      </c>
      <c r="AL622" s="1"/>
      <c r="AM622" s="1" t="str">
        <f>IF(sum!A615="ON",sum!G615,"*")</f>
        <v>*</v>
      </c>
      <c r="AP622" s="1" t="s">
        <v>137</v>
      </c>
      <c r="AQ622" s="1" t="s">
        <v>138</v>
      </c>
      <c r="AR622" s="1">
        <v>2035</v>
      </c>
      <c r="AS622" s="1" t="str">
        <f>IF(sum!A615="QU",sum!B615,"*")</f>
        <v>R_ES-WH-AP_GAS1</v>
      </c>
      <c r="AT622" s="1"/>
      <c r="AU622" s="1">
        <f>IF(sum!A615="QU",sum!G615,"*")</f>
        <v>0</v>
      </c>
      <c r="AX622" s="1" t="s">
        <v>137</v>
      </c>
      <c r="AY622" s="1" t="s">
        <v>138</v>
      </c>
      <c r="AZ622" s="1">
        <v>2035</v>
      </c>
      <c r="BA622" s="1" t="str">
        <f>IF(sum!A615="SA",sum!B615,"*")</f>
        <v>*</v>
      </c>
      <c r="BB622" s="1"/>
      <c r="BC622" s="1" t="str">
        <f>IF(sum!A615="SA",sum!G615,"*")</f>
        <v>*</v>
      </c>
    </row>
    <row r="623" spans="2:55">
      <c r="B623" s="1" t="s">
        <v>137</v>
      </c>
      <c r="C623" s="1" t="s">
        <v>138</v>
      </c>
      <c r="D623" s="1">
        <v>2035</v>
      </c>
      <c r="J623" s="1" t="s">
        <v>137</v>
      </c>
      <c r="K623" s="1" t="s">
        <v>138</v>
      </c>
      <c r="L623" s="1">
        <v>2035</v>
      </c>
      <c r="M623" s="1" t="str">
        <f>IF(sum!A616="AT",sum!B616,"*")</f>
        <v>*</v>
      </c>
      <c r="N623" s="1"/>
      <c r="O623" s="1" t="str">
        <f>IF(sum!A616="AT",sum!G616,"*")</f>
        <v>*</v>
      </c>
      <c r="R623" s="1" t="s">
        <v>137</v>
      </c>
      <c r="S623" s="1" t="s">
        <v>138</v>
      </c>
      <c r="T623" s="1">
        <v>2035</v>
      </c>
      <c r="U623" s="1" t="str">
        <f>IF(sum!A616="BC",sum!B616,"*")</f>
        <v>*</v>
      </c>
      <c r="V623" s="1"/>
      <c r="W623" s="1" t="str">
        <f>IF(sum!A616="BC",sum!G616,"*")</f>
        <v>*</v>
      </c>
      <c r="Z623" s="1" t="s">
        <v>137</v>
      </c>
      <c r="AA623" s="1" t="s">
        <v>138</v>
      </c>
      <c r="AB623" s="1">
        <v>2035</v>
      </c>
      <c r="AC623" s="1" t="str">
        <f>IF(sum!A616="MA",sum!B616,"*")</f>
        <v>*</v>
      </c>
      <c r="AD623" s="1"/>
      <c r="AE623" s="1" t="str">
        <f>IF(sum!A616="MA",sum!G616,"*")</f>
        <v>*</v>
      </c>
      <c r="AH623" s="1" t="s">
        <v>137</v>
      </c>
      <c r="AI623" s="1" t="s">
        <v>138</v>
      </c>
      <c r="AJ623" s="1">
        <v>2035</v>
      </c>
      <c r="AK623" s="1" t="str">
        <f>IF(sum!A616="ON",sum!B616,"*")</f>
        <v>*</v>
      </c>
      <c r="AL623" s="1"/>
      <c r="AM623" s="1" t="str">
        <f>IF(sum!A616="ON",sum!G616,"*")</f>
        <v>*</v>
      </c>
      <c r="AP623" s="4" t="s">
        <v>137</v>
      </c>
      <c r="AQ623" s="4" t="s">
        <v>138</v>
      </c>
      <c r="AR623" s="4">
        <v>2035</v>
      </c>
      <c r="AS623" s="1" t="str">
        <f>IF(sum!A616="QU",sum!B616,"*")</f>
        <v>R_ES-WH-AP_STEAM1</v>
      </c>
      <c r="AT623" s="1"/>
      <c r="AU623" s="1">
        <f>IF(sum!A616="QU",sum!G616,"*")</f>
        <v>0.27065092581973199</v>
      </c>
      <c r="AX623" s="1" t="s">
        <v>137</v>
      </c>
      <c r="AY623" s="1" t="s">
        <v>138</v>
      </c>
      <c r="AZ623" s="1">
        <v>2035</v>
      </c>
      <c r="BA623" s="1" t="str">
        <f>IF(sum!A616="SA",sum!B616,"*")</f>
        <v>*</v>
      </c>
      <c r="BB623" s="1"/>
      <c r="BC623" s="1" t="str">
        <f>IF(sum!A616="SA",sum!G616,"*")</f>
        <v>*</v>
      </c>
    </row>
    <row r="624" spans="2:55">
      <c r="B624" s="4" t="s">
        <v>137</v>
      </c>
      <c r="C624" s="4" t="s">
        <v>138</v>
      </c>
      <c r="D624" s="4">
        <v>2035</v>
      </c>
      <c r="J624" s="4" t="s">
        <v>137</v>
      </c>
      <c r="K624" s="4" t="s">
        <v>138</v>
      </c>
      <c r="L624" s="4">
        <v>2035</v>
      </c>
      <c r="M624" s="1" t="str">
        <f>IF(sum!A617="AT",sum!B617,"*")</f>
        <v>*</v>
      </c>
      <c r="N624" s="1"/>
      <c r="O624" s="1" t="str">
        <f>IF(sum!A617="AT",sum!G617,"*")</f>
        <v>*</v>
      </c>
      <c r="R624" s="4" t="s">
        <v>137</v>
      </c>
      <c r="S624" s="4" t="s">
        <v>138</v>
      </c>
      <c r="T624" s="4">
        <v>2035</v>
      </c>
      <c r="U624" s="1" t="str">
        <f>IF(sum!A617="BC",sum!B617,"*")</f>
        <v>*</v>
      </c>
      <c r="V624" s="1"/>
      <c r="W624" s="1" t="str">
        <f>IF(sum!A617="BC",sum!G617,"*")</f>
        <v>*</v>
      </c>
      <c r="Z624" s="4" t="s">
        <v>137</v>
      </c>
      <c r="AA624" s="4" t="s">
        <v>138</v>
      </c>
      <c r="AB624" s="4">
        <v>2035</v>
      </c>
      <c r="AC624" s="1" t="str">
        <f>IF(sum!A617="MA",sum!B617,"*")</f>
        <v>*</v>
      </c>
      <c r="AD624" s="1"/>
      <c r="AE624" s="1" t="str">
        <f>IF(sum!A617="MA",sum!G617,"*")</f>
        <v>*</v>
      </c>
      <c r="AH624" s="4" t="s">
        <v>137</v>
      </c>
      <c r="AI624" s="4" t="s">
        <v>138</v>
      </c>
      <c r="AJ624" s="4">
        <v>2035</v>
      </c>
      <c r="AK624" s="1" t="str">
        <f>IF(sum!A617="ON",sum!B617,"*")</f>
        <v>*</v>
      </c>
      <c r="AL624" s="1"/>
      <c r="AM624" s="1" t="str">
        <f>IF(sum!A617="ON",sum!G617,"*")</f>
        <v>*</v>
      </c>
      <c r="AP624" s="1" t="s">
        <v>137</v>
      </c>
      <c r="AQ624" s="1" t="s">
        <v>138</v>
      </c>
      <c r="AR624" s="1">
        <v>2035</v>
      </c>
      <c r="AS624" s="1" t="str">
        <f>IF(sum!A617="QU",sum!B617,"*")</f>
        <v>R_ES-WH-MOB_GAS1</v>
      </c>
      <c r="AT624" s="1"/>
      <c r="AU624" s="1">
        <f>IF(sum!A617="QU",sum!G617,"*")</f>
        <v>0</v>
      </c>
      <c r="AX624" s="4" t="s">
        <v>137</v>
      </c>
      <c r="AY624" s="4" t="s">
        <v>138</v>
      </c>
      <c r="AZ624" s="4">
        <v>2035</v>
      </c>
      <c r="BA624" s="1" t="str">
        <f>IF(sum!A617="SA",sum!B617,"*")</f>
        <v>*</v>
      </c>
      <c r="BB624" s="1"/>
      <c r="BC624" s="1" t="str">
        <f>IF(sum!A617="SA",sum!G617,"*")</f>
        <v>*</v>
      </c>
    </row>
    <row r="625" spans="2:55">
      <c r="B625" s="1" t="s">
        <v>137</v>
      </c>
      <c r="C625" s="1" t="s">
        <v>138</v>
      </c>
      <c r="D625" s="1">
        <v>2035</v>
      </c>
      <c r="J625" s="1" t="s">
        <v>137</v>
      </c>
      <c r="K625" s="1" t="s">
        <v>138</v>
      </c>
      <c r="L625" s="1">
        <v>2035</v>
      </c>
      <c r="M625" s="1" t="str">
        <f>IF(sum!A618="AT",sum!B618,"*")</f>
        <v>*</v>
      </c>
      <c r="N625" s="1"/>
      <c r="O625" s="1" t="str">
        <f>IF(sum!A618="AT",sum!G618,"*")</f>
        <v>*</v>
      </c>
      <c r="R625" s="1" t="s">
        <v>137</v>
      </c>
      <c r="S625" s="1" t="s">
        <v>138</v>
      </c>
      <c r="T625" s="1">
        <v>2035</v>
      </c>
      <c r="U625" s="1" t="str">
        <f>IF(sum!A618="BC",sum!B618,"*")</f>
        <v>*</v>
      </c>
      <c r="V625" s="1"/>
      <c r="W625" s="1" t="str">
        <f>IF(sum!A618="BC",sum!G618,"*")</f>
        <v>*</v>
      </c>
      <c r="Z625" s="1" t="s">
        <v>137</v>
      </c>
      <c r="AA625" s="1" t="s">
        <v>138</v>
      </c>
      <c r="AB625" s="1">
        <v>2035</v>
      </c>
      <c r="AC625" s="1" t="str">
        <f>IF(sum!A618="MA",sum!B618,"*")</f>
        <v>*</v>
      </c>
      <c r="AD625" s="1"/>
      <c r="AE625" s="1" t="str">
        <f>IF(sum!A618="MA",sum!G618,"*")</f>
        <v>*</v>
      </c>
      <c r="AH625" s="1" t="s">
        <v>137</v>
      </c>
      <c r="AI625" s="1" t="s">
        <v>138</v>
      </c>
      <c r="AJ625" s="1">
        <v>2035</v>
      </c>
      <c r="AK625" s="1" t="str">
        <f>IF(sum!A618="ON",sum!B618,"*")</f>
        <v>*</v>
      </c>
      <c r="AL625" s="1"/>
      <c r="AM625" s="1" t="str">
        <f>IF(sum!A618="ON",sum!G618,"*")</f>
        <v>*</v>
      </c>
      <c r="AP625" s="4" t="s">
        <v>137</v>
      </c>
      <c r="AQ625" s="4" t="s">
        <v>138</v>
      </c>
      <c r="AR625" s="4">
        <v>2035</v>
      </c>
      <c r="AS625" s="1" t="str">
        <f>IF(sum!A618="QU",sum!B618,"*")</f>
        <v>R_ES-WH-MOB_STEAM1</v>
      </c>
      <c r="AT625" s="1"/>
      <c r="AU625" s="1">
        <f>IF(sum!A618="QU",sum!G618,"*")</f>
        <v>1.8726315902714698E-2</v>
      </c>
      <c r="AX625" s="1" t="s">
        <v>137</v>
      </c>
      <c r="AY625" s="1" t="s">
        <v>138</v>
      </c>
      <c r="AZ625" s="1">
        <v>2035</v>
      </c>
      <c r="BA625" s="1" t="str">
        <f>IF(sum!A618="SA",sum!B618,"*")</f>
        <v>*</v>
      </c>
      <c r="BB625" s="1"/>
      <c r="BC625" s="1" t="str">
        <f>IF(sum!A618="SA",sum!G618,"*")</f>
        <v>*</v>
      </c>
    </row>
    <row r="626" spans="2:55">
      <c r="B626" s="1" t="s">
        <v>137</v>
      </c>
      <c r="C626" s="1" t="s">
        <v>138</v>
      </c>
      <c r="D626" s="1">
        <v>2035</v>
      </c>
      <c r="J626" s="1" t="s">
        <v>137</v>
      </c>
      <c r="K626" s="1" t="s">
        <v>138</v>
      </c>
      <c r="L626" s="1">
        <v>2035</v>
      </c>
      <c r="M626" s="1" t="str">
        <f>IF(sum!A619="AT",sum!B619,"*")</f>
        <v>*</v>
      </c>
      <c r="N626" s="1"/>
      <c r="O626" s="1" t="str">
        <f>IF(sum!A619="AT",sum!G619,"*")</f>
        <v>*</v>
      </c>
      <c r="R626" s="1" t="s">
        <v>137</v>
      </c>
      <c r="S626" s="1" t="s">
        <v>138</v>
      </c>
      <c r="T626" s="1">
        <v>2035</v>
      </c>
      <c r="U626" s="1" t="str">
        <f>IF(sum!A619="BC",sum!B619,"*")</f>
        <v>*</v>
      </c>
      <c r="V626" s="1"/>
      <c r="W626" s="1" t="str">
        <f>IF(sum!A619="BC",sum!G619,"*")</f>
        <v>*</v>
      </c>
      <c r="Z626" s="1" t="s">
        <v>137</v>
      </c>
      <c r="AA626" s="1" t="s">
        <v>138</v>
      </c>
      <c r="AB626" s="1">
        <v>2035</v>
      </c>
      <c r="AC626" s="1" t="str">
        <f>IF(sum!A619="MA",sum!B619,"*")</f>
        <v>*</v>
      </c>
      <c r="AD626" s="1"/>
      <c r="AE626" s="1" t="str">
        <f>IF(sum!A619="MA",sum!G619,"*")</f>
        <v>*</v>
      </c>
      <c r="AH626" s="1" t="s">
        <v>137</v>
      </c>
      <c r="AI626" s="1" t="s">
        <v>138</v>
      </c>
      <c r="AJ626" s="1">
        <v>2035</v>
      </c>
      <c r="AK626" s="1" t="str">
        <f>IF(sum!A619="ON",sum!B619,"*")</f>
        <v>*</v>
      </c>
      <c r="AL626" s="1"/>
      <c r="AM626" s="1" t="str">
        <f>IF(sum!A619="ON",sum!G619,"*")</f>
        <v>*</v>
      </c>
      <c r="AP626" s="1" t="s">
        <v>137</v>
      </c>
      <c r="AQ626" s="1" t="s">
        <v>138</v>
      </c>
      <c r="AR626" s="1">
        <v>2035</v>
      </c>
      <c r="AS626" s="1" t="str">
        <f>IF(sum!A619="QU",sum!B619,"*")</f>
        <v>R_ES-WH-SA_GAS1</v>
      </c>
      <c r="AT626" s="1"/>
      <c r="AU626" s="1">
        <f>IF(sum!A619="QU",sum!G619,"*")</f>
        <v>0</v>
      </c>
      <c r="AX626" s="1" t="s">
        <v>137</v>
      </c>
      <c r="AY626" s="1" t="s">
        <v>138</v>
      </c>
      <c r="AZ626" s="1">
        <v>2035</v>
      </c>
      <c r="BA626" s="1" t="str">
        <f>IF(sum!A619="SA",sum!B619,"*")</f>
        <v>*</v>
      </c>
      <c r="BB626" s="1"/>
      <c r="BC626" s="1" t="str">
        <f>IF(sum!A619="SA",sum!G619,"*")</f>
        <v>*</v>
      </c>
    </row>
    <row r="627" spans="2:55">
      <c r="B627" s="4" t="s">
        <v>137</v>
      </c>
      <c r="C627" s="4" t="s">
        <v>138</v>
      </c>
      <c r="D627" s="4">
        <v>2035</v>
      </c>
      <c r="J627" s="4" t="s">
        <v>137</v>
      </c>
      <c r="K627" s="4" t="s">
        <v>138</v>
      </c>
      <c r="L627" s="4">
        <v>2035</v>
      </c>
      <c r="M627" s="1" t="str">
        <f>IF(sum!A620="AT",sum!B620,"*")</f>
        <v>*</v>
      </c>
      <c r="N627" s="1"/>
      <c r="O627" s="1" t="str">
        <f>IF(sum!A620="AT",sum!G620,"*")</f>
        <v>*</v>
      </c>
      <c r="R627" s="4" t="s">
        <v>137</v>
      </c>
      <c r="S627" s="4" t="s">
        <v>138</v>
      </c>
      <c r="T627" s="4">
        <v>2035</v>
      </c>
      <c r="U627" s="1" t="str">
        <f>IF(sum!A620="BC",sum!B620,"*")</f>
        <v>*</v>
      </c>
      <c r="V627" s="1"/>
      <c r="W627" s="1" t="str">
        <f>IF(sum!A620="BC",sum!G620,"*")</f>
        <v>*</v>
      </c>
      <c r="Z627" s="4" t="s">
        <v>137</v>
      </c>
      <c r="AA627" s="4" t="s">
        <v>138</v>
      </c>
      <c r="AB627" s="4">
        <v>2035</v>
      </c>
      <c r="AC627" s="1" t="str">
        <f>IF(sum!A620="MA",sum!B620,"*")</f>
        <v>*</v>
      </c>
      <c r="AD627" s="1"/>
      <c r="AE627" s="1" t="str">
        <f>IF(sum!A620="MA",sum!G620,"*")</f>
        <v>*</v>
      </c>
      <c r="AH627" s="4" t="s">
        <v>137</v>
      </c>
      <c r="AI627" s="4" t="s">
        <v>138</v>
      </c>
      <c r="AJ627" s="4">
        <v>2035</v>
      </c>
      <c r="AK627" s="1" t="str">
        <f>IF(sum!A620="ON",sum!B620,"*")</f>
        <v>*</v>
      </c>
      <c r="AL627" s="1"/>
      <c r="AM627" s="1" t="str">
        <f>IF(sum!A620="ON",sum!G620,"*")</f>
        <v>*</v>
      </c>
      <c r="AP627" s="4" t="s">
        <v>137</v>
      </c>
      <c r="AQ627" s="4" t="s">
        <v>138</v>
      </c>
      <c r="AR627" s="4">
        <v>2035</v>
      </c>
      <c r="AS627" s="1" t="str">
        <f>IF(sum!A620="QU",sum!B620,"*")</f>
        <v>R_ES-WH-SA_STEAM1</v>
      </c>
      <c r="AT627" s="1"/>
      <c r="AU627" s="1">
        <f>IF(sum!A620="QU",sum!G620,"*")</f>
        <v>4.6551018501124003E-2</v>
      </c>
      <c r="AX627" s="4" t="s">
        <v>137</v>
      </c>
      <c r="AY627" s="4" t="s">
        <v>138</v>
      </c>
      <c r="AZ627" s="4">
        <v>2035</v>
      </c>
      <c r="BA627" s="1" t="str">
        <f>IF(sum!A620="SA",sum!B620,"*")</f>
        <v>*</v>
      </c>
      <c r="BB627" s="1"/>
      <c r="BC627" s="1" t="str">
        <f>IF(sum!A620="SA",sum!G620,"*")</f>
        <v>*</v>
      </c>
    </row>
    <row r="628" spans="2:55">
      <c r="B628" s="1" t="s">
        <v>137</v>
      </c>
      <c r="C628" s="1" t="s">
        <v>138</v>
      </c>
      <c r="D628" s="1">
        <v>2035</v>
      </c>
      <c r="J628" s="1" t="s">
        <v>137</v>
      </c>
      <c r="K628" s="1" t="s">
        <v>138</v>
      </c>
      <c r="L628" s="1">
        <v>2035</v>
      </c>
      <c r="M628" s="1" t="str">
        <f>IF(sum!A621="AT",sum!B621,"*")</f>
        <v>*</v>
      </c>
      <c r="N628" s="1"/>
      <c r="O628" s="1" t="str">
        <f>IF(sum!A621="AT",sum!G621,"*")</f>
        <v>*</v>
      </c>
      <c r="R628" s="1" t="s">
        <v>137</v>
      </c>
      <c r="S628" s="1" t="s">
        <v>138</v>
      </c>
      <c r="T628" s="1">
        <v>2035</v>
      </c>
      <c r="U628" s="1" t="str">
        <f>IF(sum!A621="BC",sum!B621,"*")</f>
        <v>*</v>
      </c>
      <c r="V628" s="1"/>
      <c r="W628" s="1" t="str">
        <f>IF(sum!A621="BC",sum!G621,"*")</f>
        <v>*</v>
      </c>
      <c r="Z628" s="1" t="s">
        <v>137</v>
      </c>
      <c r="AA628" s="1" t="s">
        <v>138</v>
      </c>
      <c r="AB628" s="1">
        <v>2035</v>
      </c>
      <c r="AC628" s="1" t="str">
        <f>IF(sum!A621="MA",sum!B621,"*")</f>
        <v>*</v>
      </c>
      <c r="AD628" s="1"/>
      <c r="AE628" s="1" t="str">
        <f>IF(sum!A621="MA",sum!G621,"*")</f>
        <v>*</v>
      </c>
      <c r="AH628" s="1" t="s">
        <v>137</v>
      </c>
      <c r="AI628" s="1" t="s">
        <v>138</v>
      </c>
      <c r="AJ628" s="1">
        <v>2035</v>
      </c>
      <c r="AK628" s="1" t="str">
        <f>IF(sum!A621="ON",sum!B621,"*")</f>
        <v>*</v>
      </c>
      <c r="AL628" s="1"/>
      <c r="AM628" s="1" t="str">
        <f>IF(sum!A621="ON",sum!G621,"*")</f>
        <v>*</v>
      </c>
      <c r="AP628" s="1" t="s">
        <v>137</v>
      </c>
      <c r="AQ628" s="1" t="s">
        <v>138</v>
      </c>
      <c r="AR628" s="1">
        <v>2035</v>
      </c>
      <c r="AS628" s="1" t="str">
        <f>IF(sum!A621="QU",sum!B621,"*")</f>
        <v>R_ES-WH-SD_GAS1</v>
      </c>
      <c r="AT628" s="1"/>
      <c r="AU628" s="1">
        <f>IF(sum!A621="QU",sum!G621,"*")</f>
        <v>0</v>
      </c>
      <c r="AX628" s="1" t="s">
        <v>137</v>
      </c>
      <c r="AY628" s="1" t="s">
        <v>138</v>
      </c>
      <c r="AZ628" s="1">
        <v>2035</v>
      </c>
      <c r="BA628" s="1" t="str">
        <f>IF(sum!A621="SA",sum!B621,"*")</f>
        <v>*</v>
      </c>
      <c r="BB628" s="1"/>
      <c r="BC628" s="1" t="str">
        <f>IF(sum!A621="SA",sum!G621,"*")</f>
        <v>*</v>
      </c>
    </row>
    <row r="629" spans="2:55">
      <c r="B629" s="1" t="s">
        <v>137</v>
      </c>
      <c r="C629" s="1" t="s">
        <v>138</v>
      </c>
      <c r="D629" s="1">
        <v>2035</v>
      </c>
      <c r="J629" s="1" t="s">
        <v>137</v>
      </c>
      <c r="K629" s="1" t="s">
        <v>138</v>
      </c>
      <c r="L629" s="1">
        <v>2035</v>
      </c>
      <c r="M629" s="1" t="str">
        <f>IF(sum!A622="AT",sum!B622,"*")</f>
        <v>*</v>
      </c>
      <c r="N629" s="1"/>
      <c r="O629" s="1" t="str">
        <f>IF(sum!A622="AT",sum!G622,"*")</f>
        <v>*</v>
      </c>
      <c r="R629" s="1" t="s">
        <v>137</v>
      </c>
      <c r="S629" s="1" t="s">
        <v>138</v>
      </c>
      <c r="T629" s="1">
        <v>2035</v>
      </c>
      <c r="U629" s="1" t="str">
        <f>IF(sum!A622="BC",sum!B622,"*")</f>
        <v>*</v>
      </c>
      <c r="V629" s="1"/>
      <c r="W629" s="1" t="str">
        <f>IF(sum!A622="BC",sum!G622,"*")</f>
        <v>*</v>
      </c>
      <c r="Z629" s="1" t="s">
        <v>137</v>
      </c>
      <c r="AA629" s="1" t="s">
        <v>138</v>
      </c>
      <c r="AB629" s="1">
        <v>2035</v>
      </c>
      <c r="AC629" s="1" t="str">
        <f>IF(sum!A622="MA",sum!B622,"*")</f>
        <v>*</v>
      </c>
      <c r="AD629" s="1"/>
      <c r="AE629" s="1" t="str">
        <f>IF(sum!A622="MA",sum!G622,"*")</f>
        <v>*</v>
      </c>
      <c r="AH629" s="1" t="s">
        <v>137</v>
      </c>
      <c r="AI629" s="1" t="s">
        <v>138</v>
      </c>
      <c r="AJ629" s="1">
        <v>2035</v>
      </c>
      <c r="AK629" s="1" t="str">
        <f>IF(sum!A622="ON",sum!B622,"*")</f>
        <v>*</v>
      </c>
      <c r="AL629" s="1"/>
      <c r="AM629" s="1" t="str">
        <f>IF(sum!A622="ON",sum!G622,"*")</f>
        <v>*</v>
      </c>
      <c r="AP629" s="4" t="s">
        <v>137</v>
      </c>
      <c r="AQ629" s="4" t="s">
        <v>138</v>
      </c>
      <c r="AR629" s="4">
        <v>2035</v>
      </c>
      <c r="AS629" s="1" t="str">
        <f>IF(sum!A622="QU",sum!B622,"*")</f>
        <v>R_ES-WH-SD_STEAM1</v>
      </c>
      <c r="AT629" s="1"/>
      <c r="AU629" s="1">
        <f>IF(sum!A622="QU",sum!G622,"*")</f>
        <v>0.18314322913749601</v>
      </c>
      <c r="AX629" s="1" t="s">
        <v>137</v>
      </c>
      <c r="AY629" s="1" t="s">
        <v>138</v>
      </c>
      <c r="AZ629" s="1">
        <v>2035</v>
      </c>
      <c r="BA629" s="1" t="str">
        <f>IF(sum!A622="SA",sum!B622,"*")</f>
        <v>*</v>
      </c>
      <c r="BB629" s="1"/>
      <c r="BC629" s="1" t="str">
        <f>IF(sum!A622="SA",sum!G622,"*")</f>
        <v>*</v>
      </c>
    </row>
    <row r="630" spans="2:55">
      <c r="B630" s="4" t="s">
        <v>137</v>
      </c>
      <c r="C630" s="4" t="s">
        <v>138</v>
      </c>
      <c r="D630" s="4">
        <v>2035</v>
      </c>
      <c r="J630" s="4" t="s">
        <v>137</v>
      </c>
      <c r="K630" s="4" t="s">
        <v>138</v>
      </c>
      <c r="L630" s="4">
        <v>2035</v>
      </c>
      <c r="M630" s="1" t="str">
        <f>IF(sum!A623="AT",sum!B623,"*")</f>
        <v>*</v>
      </c>
      <c r="N630" s="1"/>
      <c r="O630" s="1" t="str">
        <f>IF(sum!A623="AT",sum!G623,"*")</f>
        <v>*</v>
      </c>
      <c r="R630" s="4" t="s">
        <v>137</v>
      </c>
      <c r="S630" s="4" t="s">
        <v>138</v>
      </c>
      <c r="T630" s="4">
        <v>2035</v>
      </c>
      <c r="U630" s="1" t="str">
        <f>IF(sum!A623="BC",sum!B623,"*")</f>
        <v>*</v>
      </c>
      <c r="V630" s="1"/>
      <c r="W630" s="1" t="str">
        <f>IF(sum!A623="BC",sum!G623,"*")</f>
        <v>*</v>
      </c>
      <c r="Z630" s="4" t="s">
        <v>137</v>
      </c>
      <c r="AA630" s="4" t="s">
        <v>138</v>
      </c>
      <c r="AB630" s="4">
        <v>2035</v>
      </c>
      <c r="AC630" s="1" t="str">
        <f>IF(sum!A623="MA",sum!B623,"*")</f>
        <v>*</v>
      </c>
      <c r="AD630" s="1"/>
      <c r="AE630" s="1" t="str">
        <f>IF(sum!A623="MA",sum!G623,"*")</f>
        <v>*</v>
      </c>
      <c r="AH630" s="4" t="s">
        <v>137</v>
      </c>
      <c r="AI630" s="4" t="s">
        <v>138</v>
      </c>
      <c r="AJ630" s="4">
        <v>2035</v>
      </c>
      <c r="AK630" s="1" t="str">
        <f>IF(sum!A623="ON",sum!B623,"*")</f>
        <v>*</v>
      </c>
      <c r="AL630" s="1"/>
      <c r="AM630" s="1" t="str">
        <f>IF(sum!A623="ON",sum!G623,"*")</f>
        <v>*</v>
      </c>
      <c r="AP630" s="1" t="s">
        <v>137</v>
      </c>
      <c r="AQ630" s="1" t="s">
        <v>138</v>
      </c>
      <c r="AR630" s="1">
        <v>2035</v>
      </c>
      <c r="AS630" s="1" t="str">
        <f>IF(sum!A623="QU",sum!B623,"*")</f>
        <v>RTS-AuxiliaryEquip_ELE1</v>
      </c>
      <c r="AT630" s="1"/>
      <c r="AU630" s="1">
        <f>IF(sum!A623="QU",sum!G623,"*")</f>
        <v>0.59034435303891797</v>
      </c>
      <c r="AX630" s="4" t="s">
        <v>137</v>
      </c>
      <c r="AY630" s="4" t="s">
        <v>138</v>
      </c>
      <c r="AZ630" s="4">
        <v>2035</v>
      </c>
      <c r="BA630" s="1" t="str">
        <f>IF(sum!A623="SA",sum!B623,"*")</f>
        <v>*</v>
      </c>
      <c r="BB630" s="1"/>
      <c r="BC630" s="1" t="str">
        <f>IF(sum!A623="SA",sum!G623,"*")</f>
        <v>*</v>
      </c>
    </row>
    <row r="631" spans="2:55">
      <c r="B631" s="1" t="s">
        <v>137</v>
      </c>
      <c r="C631" s="1" t="s">
        <v>138</v>
      </c>
      <c r="D631" s="1">
        <v>2035</v>
      </c>
      <c r="J631" s="1" t="s">
        <v>137</v>
      </c>
      <c r="K631" s="1" t="s">
        <v>138</v>
      </c>
      <c r="L631" s="1">
        <v>2035</v>
      </c>
      <c r="M631" s="1" t="str">
        <f>IF(sum!A624="AT",sum!B624,"*")</f>
        <v>*</v>
      </c>
      <c r="N631" s="1"/>
      <c r="O631" s="1" t="str">
        <f>IF(sum!A624="AT",sum!G624,"*")</f>
        <v>*</v>
      </c>
      <c r="R631" s="1" t="s">
        <v>137</v>
      </c>
      <c r="S631" s="1" t="s">
        <v>138</v>
      </c>
      <c r="T631" s="1">
        <v>2035</v>
      </c>
      <c r="U631" s="1" t="str">
        <f>IF(sum!A624="BC",sum!B624,"*")</f>
        <v>*</v>
      </c>
      <c r="V631" s="1"/>
      <c r="W631" s="1" t="str">
        <f>IF(sum!A624="BC",sum!G624,"*")</f>
        <v>*</v>
      </c>
      <c r="Z631" s="1" t="s">
        <v>137</v>
      </c>
      <c r="AA631" s="1" t="s">
        <v>138</v>
      </c>
      <c r="AB631" s="1">
        <v>2035</v>
      </c>
      <c r="AC631" s="1" t="str">
        <f>IF(sum!A624="MA",sum!B624,"*")</f>
        <v>*</v>
      </c>
      <c r="AD631" s="1"/>
      <c r="AE631" s="1" t="str">
        <f>IF(sum!A624="MA",sum!G624,"*")</f>
        <v>*</v>
      </c>
      <c r="AH631" s="1" t="s">
        <v>137</v>
      </c>
      <c r="AI631" s="1" t="s">
        <v>138</v>
      </c>
      <c r="AJ631" s="1">
        <v>2035</v>
      </c>
      <c r="AK631" s="1" t="str">
        <f>IF(sum!A624="ON",sum!B624,"*")</f>
        <v>*</v>
      </c>
      <c r="AL631" s="1"/>
      <c r="AM631" s="1" t="str">
        <f>IF(sum!A624="ON",sum!G624,"*")</f>
        <v>*</v>
      </c>
      <c r="AP631" s="4" t="s">
        <v>137</v>
      </c>
      <c r="AQ631" s="4" t="s">
        <v>138</v>
      </c>
      <c r="AR631" s="4">
        <v>2035</v>
      </c>
      <c r="AS631" s="1" t="str">
        <f>IF(sum!A624="QU",sum!B624,"*")</f>
        <v>RTS-AuxiliaryMot_ELE1</v>
      </c>
      <c r="AT631" s="1"/>
      <c r="AU631" s="1">
        <f>IF(sum!A624="QU",sum!G624,"*")</f>
        <v>0.161442670622785</v>
      </c>
      <c r="AX631" s="1" t="s">
        <v>137</v>
      </c>
      <c r="AY631" s="1" t="s">
        <v>138</v>
      </c>
      <c r="AZ631" s="1">
        <v>2035</v>
      </c>
      <c r="BA631" s="1" t="str">
        <f>IF(sum!A624="SA",sum!B624,"*")</f>
        <v>*</v>
      </c>
      <c r="BB631" s="1"/>
      <c r="BC631" s="1" t="str">
        <f>IF(sum!A624="SA",sum!G624,"*")</f>
        <v>*</v>
      </c>
    </row>
    <row r="632" spans="2:55">
      <c r="B632" s="1" t="s">
        <v>137</v>
      </c>
      <c r="C632" s="1" t="s">
        <v>138</v>
      </c>
      <c r="D632" s="1">
        <v>2035</v>
      </c>
      <c r="J632" s="1" t="s">
        <v>137</v>
      </c>
      <c r="K632" s="1" t="s">
        <v>138</v>
      </c>
      <c r="L632" s="1">
        <v>2035</v>
      </c>
      <c r="M632" s="1" t="str">
        <f>IF(sum!A625="AT",sum!B625,"*")</f>
        <v>*</v>
      </c>
      <c r="N632" s="1"/>
      <c r="O632" s="1" t="str">
        <f>IF(sum!A625="AT",sum!G625,"*")</f>
        <v>*</v>
      </c>
      <c r="R632" s="1" t="s">
        <v>137</v>
      </c>
      <c r="S632" s="1" t="s">
        <v>138</v>
      </c>
      <c r="T632" s="1">
        <v>2035</v>
      </c>
      <c r="U632" s="1" t="str">
        <f>IF(sum!A625="BC",sum!B625,"*")</f>
        <v>*</v>
      </c>
      <c r="V632" s="1"/>
      <c r="W632" s="1" t="str">
        <f>IF(sum!A625="BC",sum!G625,"*")</f>
        <v>*</v>
      </c>
      <c r="Z632" s="1" t="s">
        <v>137</v>
      </c>
      <c r="AA632" s="1" t="s">
        <v>138</v>
      </c>
      <c r="AB632" s="1">
        <v>2035</v>
      </c>
      <c r="AC632" s="1" t="str">
        <f>IF(sum!A625="MA",sum!B625,"*")</f>
        <v>*</v>
      </c>
      <c r="AD632" s="1"/>
      <c r="AE632" s="1" t="str">
        <f>IF(sum!A625="MA",sum!G625,"*")</f>
        <v>*</v>
      </c>
      <c r="AH632" s="1" t="s">
        <v>137</v>
      </c>
      <c r="AI632" s="1" t="s">
        <v>138</v>
      </c>
      <c r="AJ632" s="1">
        <v>2035</v>
      </c>
      <c r="AK632" s="1" t="str">
        <f>IF(sum!A625="ON",sum!B625,"*")</f>
        <v>*</v>
      </c>
      <c r="AL632" s="1"/>
      <c r="AM632" s="1" t="str">
        <f>IF(sum!A625="ON",sum!G625,"*")</f>
        <v>*</v>
      </c>
      <c r="AP632" s="1" t="s">
        <v>137</v>
      </c>
      <c r="AQ632" s="1" t="s">
        <v>138</v>
      </c>
      <c r="AR632" s="1">
        <v>2035</v>
      </c>
      <c r="AS632" s="1" t="str">
        <f>IF(sum!A625="QU",sum!B625,"*")</f>
        <v>RTS-Light_ELE1</v>
      </c>
      <c r="AT632" s="1"/>
      <c r="AU632" s="1">
        <f>IF(sum!A625="QU",sum!G625,"*")</f>
        <v>0.92462620447594901</v>
      </c>
      <c r="AX632" s="1" t="s">
        <v>137</v>
      </c>
      <c r="AY632" s="1" t="s">
        <v>138</v>
      </c>
      <c r="AZ632" s="1">
        <v>2035</v>
      </c>
      <c r="BA632" s="1" t="str">
        <f>IF(sum!A625="SA",sum!B625,"*")</f>
        <v>*</v>
      </c>
      <c r="BB632" s="1"/>
      <c r="BC632" s="1" t="str">
        <f>IF(sum!A625="SA",sum!G625,"*")</f>
        <v>*</v>
      </c>
    </row>
    <row r="633" spans="2:55">
      <c r="B633" s="4" t="s">
        <v>137</v>
      </c>
      <c r="C633" s="4" t="s">
        <v>138</v>
      </c>
      <c r="D633" s="4">
        <v>2035</v>
      </c>
      <c r="J633" s="4" t="s">
        <v>137</v>
      </c>
      <c r="K633" s="4" t="s">
        <v>138</v>
      </c>
      <c r="L633" s="4">
        <v>2035</v>
      </c>
      <c r="M633" s="1" t="str">
        <f>IF(sum!A626="AT",sum!B626,"*")</f>
        <v>*</v>
      </c>
      <c r="N633" s="1"/>
      <c r="O633" s="1" t="str">
        <f>IF(sum!A626="AT",sum!G626,"*")</f>
        <v>*</v>
      </c>
      <c r="R633" s="4" t="s">
        <v>137</v>
      </c>
      <c r="S633" s="4" t="s">
        <v>138</v>
      </c>
      <c r="T633" s="4">
        <v>2035</v>
      </c>
      <c r="U633" s="1" t="str">
        <f>IF(sum!A626="BC",sum!B626,"*")</f>
        <v>*</v>
      </c>
      <c r="V633" s="1"/>
      <c r="W633" s="1" t="str">
        <f>IF(sum!A626="BC",sum!G626,"*")</f>
        <v>*</v>
      </c>
      <c r="Z633" s="4" t="s">
        <v>137</v>
      </c>
      <c r="AA633" s="4" t="s">
        <v>138</v>
      </c>
      <c r="AB633" s="4">
        <v>2035</v>
      </c>
      <c r="AC633" s="1" t="str">
        <f>IF(sum!A626="MA",sum!B626,"*")</f>
        <v>*</v>
      </c>
      <c r="AD633" s="1"/>
      <c r="AE633" s="1" t="str">
        <f>IF(sum!A626="MA",sum!G626,"*")</f>
        <v>*</v>
      </c>
      <c r="AH633" s="4" t="s">
        <v>137</v>
      </c>
      <c r="AI633" s="4" t="s">
        <v>138</v>
      </c>
      <c r="AJ633" s="4">
        <v>2035</v>
      </c>
      <c r="AK633" s="1" t="str">
        <f>IF(sum!A626="ON",sum!B626,"*")</f>
        <v>*</v>
      </c>
      <c r="AL633" s="1"/>
      <c r="AM633" s="1" t="str">
        <f>IF(sum!A626="ON",sum!G626,"*")</f>
        <v>*</v>
      </c>
      <c r="AP633" s="4" t="s">
        <v>137</v>
      </c>
      <c r="AQ633" s="4" t="s">
        <v>138</v>
      </c>
      <c r="AR633" s="4">
        <v>2035</v>
      </c>
      <c r="AS633" s="1" t="str">
        <f>IF(sum!A626="QU",sum!B626,"*")</f>
        <v>RTS-SpCool_ELE1</v>
      </c>
      <c r="AT633" s="1"/>
      <c r="AU633" s="1">
        <f>IF(sum!A626="QU",sum!G626,"*")</f>
        <v>0.23482570272405001</v>
      </c>
      <c r="AX633" s="4" t="s">
        <v>137</v>
      </c>
      <c r="AY633" s="4" t="s">
        <v>138</v>
      </c>
      <c r="AZ633" s="4">
        <v>2035</v>
      </c>
      <c r="BA633" s="1" t="str">
        <f>IF(sum!A626="SA",sum!B626,"*")</f>
        <v>*</v>
      </c>
      <c r="BB633" s="1"/>
      <c r="BC633" s="1" t="str">
        <f>IF(sum!A626="SA",sum!G626,"*")</f>
        <v>*</v>
      </c>
    </row>
    <row r="634" spans="2:55">
      <c r="B634" s="1" t="s">
        <v>137</v>
      </c>
      <c r="C634" s="1" t="s">
        <v>138</v>
      </c>
      <c r="D634" s="1">
        <v>2035</v>
      </c>
      <c r="J634" s="1" t="s">
        <v>137</v>
      </c>
      <c r="K634" s="1" t="s">
        <v>138</v>
      </c>
      <c r="L634" s="1">
        <v>2035</v>
      </c>
      <c r="M634" s="1" t="str">
        <f>IF(sum!A627="AT",sum!B627,"*")</f>
        <v>*</v>
      </c>
      <c r="N634" s="1"/>
      <c r="O634" s="1" t="str">
        <f>IF(sum!A627="AT",sum!G627,"*")</f>
        <v>*</v>
      </c>
      <c r="R634" s="1" t="s">
        <v>137</v>
      </c>
      <c r="S634" s="1" t="s">
        <v>138</v>
      </c>
      <c r="T634" s="1">
        <v>2035</v>
      </c>
      <c r="U634" s="1" t="str">
        <f>IF(sum!A627="BC",sum!B627,"*")</f>
        <v>*</v>
      </c>
      <c r="V634" s="1"/>
      <c r="W634" s="1" t="str">
        <f>IF(sum!A627="BC",sum!G627,"*")</f>
        <v>*</v>
      </c>
      <c r="Z634" s="1" t="s">
        <v>137</v>
      </c>
      <c r="AA634" s="1" t="s">
        <v>138</v>
      </c>
      <c r="AB634" s="1">
        <v>2035</v>
      </c>
      <c r="AC634" s="1" t="str">
        <f>IF(sum!A627="MA",sum!B627,"*")</f>
        <v>*</v>
      </c>
      <c r="AD634" s="1"/>
      <c r="AE634" s="1" t="str">
        <f>IF(sum!A627="MA",sum!G627,"*")</f>
        <v>*</v>
      </c>
      <c r="AH634" s="1" t="s">
        <v>137</v>
      </c>
      <c r="AI634" s="1" t="s">
        <v>138</v>
      </c>
      <c r="AJ634" s="1">
        <v>2035</v>
      </c>
      <c r="AK634" s="1" t="str">
        <f>IF(sum!A627="ON",sum!B627,"*")</f>
        <v>*</v>
      </c>
      <c r="AL634" s="1"/>
      <c r="AM634" s="1" t="str">
        <f>IF(sum!A627="ON",sum!G627,"*")</f>
        <v>*</v>
      </c>
      <c r="AP634" s="1" t="s">
        <v>137</v>
      </c>
      <c r="AQ634" s="1" t="s">
        <v>138</v>
      </c>
      <c r="AR634" s="1">
        <v>2035</v>
      </c>
      <c r="AS634" s="1" t="str">
        <f>IF(sum!A627="QU",sum!B627,"*")</f>
        <v>RTS-SpHeat_ELE1</v>
      </c>
      <c r="AT634" s="1"/>
      <c r="AU634" s="1">
        <f>IF(sum!A627="QU",sum!G627,"*")</f>
        <v>0.91945013300454703</v>
      </c>
      <c r="AX634" s="1" t="s">
        <v>137</v>
      </c>
      <c r="AY634" s="1" t="s">
        <v>138</v>
      </c>
      <c r="AZ634" s="1">
        <v>2035</v>
      </c>
      <c r="BA634" s="1" t="str">
        <f>IF(sum!A627="SA",sum!B627,"*")</f>
        <v>*</v>
      </c>
      <c r="BB634" s="1"/>
      <c r="BC634" s="1" t="str">
        <f>IF(sum!A627="SA",sum!G627,"*")</f>
        <v>*</v>
      </c>
    </row>
    <row r="635" spans="2:55">
      <c r="B635" s="1" t="s">
        <v>137</v>
      </c>
      <c r="C635" s="1" t="s">
        <v>138</v>
      </c>
      <c r="D635" s="1">
        <v>2035</v>
      </c>
      <c r="J635" s="1" t="s">
        <v>137</v>
      </c>
      <c r="K635" s="1" t="s">
        <v>138</v>
      </c>
      <c r="L635" s="1">
        <v>2035</v>
      </c>
      <c r="M635" s="1" t="str">
        <f>IF(sum!A628="AT",sum!B628,"*")</f>
        <v>*</v>
      </c>
      <c r="N635" s="1"/>
      <c r="O635" s="1" t="str">
        <f>IF(sum!A628="AT",sum!G628,"*")</f>
        <v>*</v>
      </c>
      <c r="R635" s="1" t="s">
        <v>137</v>
      </c>
      <c r="S635" s="1" t="s">
        <v>138</v>
      </c>
      <c r="T635" s="1">
        <v>2035</v>
      </c>
      <c r="U635" s="1" t="str">
        <f>IF(sum!A628="BC",sum!B628,"*")</f>
        <v>*</v>
      </c>
      <c r="V635" s="1"/>
      <c r="W635" s="1" t="str">
        <f>IF(sum!A628="BC",sum!G628,"*")</f>
        <v>*</v>
      </c>
      <c r="Z635" s="1" t="s">
        <v>137</v>
      </c>
      <c r="AA635" s="1" t="s">
        <v>138</v>
      </c>
      <c r="AB635" s="1">
        <v>2035</v>
      </c>
      <c r="AC635" s="1" t="str">
        <f>IF(sum!A628="MA",sum!B628,"*")</f>
        <v>*</v>
      </c>
      <c r="AD635" s="1"/>
      <c r="AE635" s="1" t="str">
        <f>IF(sum!A628="MA",sum!G628,"*")</f>
        <v>*</v>
      </c>
      <c r="AH635" s="1" t="s">
        <v>137</v>
      </c>
      <c r="AI635" s="1" t="s">
        <v>138</v>
      </c>
      <c r="AJ635" s="1">
        <v>2035</v>
      </c>
      <c r="AK635" s="1" t="str">
        <f>IF(sum!A628="ON",sum!B628,"*")</f>
        <v>*</v>
      </c>
      <c r="AL635" s="1"/>
      <c r="AM635" s="1" t="str">
        <f>IF(sum!A628="ON",sum!G628,"*")</f>
        <v>*</v>
      </c>
      <c r="AP635" s="4" t="s">
        <v>137</v>
      </c>
      <c r="AQ635" s="4" t="s">
        <v>138</v>
      </c>
      <c r="AR635" s="4">
        <v>2035</v>
      </c>
      <c r="AS635" s="1" t="str">
        <f>IF(sum!A628="QU",sum!B628,"*")</f>
        <v>RTS-WaterHeat_ELE1</v>
      </c>
      <c r="AT635" s="1"/>
      <c r="AU635" s="1">
        <f>IF(sum!A628="QU",sum!G628,"*")</f>
        <v>0.18164441631966699</v>
      </c>
      <c r="AX635" s="1" t="s">
        <v>137</v>
      </c>
      <c r="AY635" s="1" t="s">
        <v>138</v>
      </c>
      <c r="AZ635" s="1">
        <v>2035</v>
      </c>
      <c r="BA635" s="1" t="str">
        <f>IF(sum!A628="SA",sum!B628,"*")</f>
        <v>*</v>
      </c>
      <c r="BB635" s="1"/>
      <c r="BC635" s="1" t="str">
        <f>IF(sum!A628="SA",sum!G628,"*")</f>
        <v>*</v>
      </c>
    </row>
    <row r="636" spans="2:55">
      <c r="B636" s="4" t="s">
        <v>137</v>
      </c>
      <c r="C636" s="4" t="s">
        <v>138</v>
      </c>
      <c r="D636" s="4">
        <v>2035</v>
      </c>
      <c r="J636" s="4" t="s">
        <v>137</v>
      </c>
      <c r="K636" s="4" t="s">
        <v>138</v>
      </c>
      <c r="L636" s="4">
        <v>2035</v>
      </c>
      <c r="M636" s="1" t="str">
        <f>IF(sum!A629="AT",sum!B629,"*")</f>
        <v>*</v>
      </c>
      <c r="N636" s="1"/>
      <c r="O636" s="1" t="str">
        <f>IF(sum!A629="AT",sum!G629,"*")</f>
        <v>*</v>
      </c>
      <c r="R636" s="4" t="s">
        <v>137</v>
      </c>
      <c r="S636" s="4" t="s">
        <v>138</v>
      </c>
      <c r="T636" s="4">
        <v>2035</v>
      </c>
      <c r="U636" s="1" t="str">
        <f>IF(sum!A629="BC",sum!B629,"*")</f>
        <v>*</v>
      </c>
      <c r="V636" s="1"/>
      <c r="W636" s="1" t="str">
        <f>IF(sum!A629="BC",sum!G629,"*")</f>
        <v>*</v>
      </c>
      <c r="Z636" s="4" t="s">
        <v>137</v>
      </c>
      <c r="AA636" s="4" t="s">
        <v>138</v>
      </c>
      <c r="AB636" s="4">
        <v>2035</v>
      </c>
      <c r="AC636" s="1" t="str">
        <f>IF(sum!A629="MA",sum!B629,"*")</f>
        <v>*</v>
      </c>
      <c r="AD636" s="1"/>
      <c r="AE636" s="1" t="str">
        <f>IF(sum!A629="MA",sum!G629,"*")</f>
        <v>*</v>
      </c>
      <c r="AH636" s="4" t="s">
        <v>137</v>
      </c>
      <c r="AI636" s="4" t="s">
        <v>138</v>
      </c>
      <c r="AJ636" s="4">
        <v>2035</v>
      </c>
      <c r="AK636" s="1" t="str">
        <f>IF(sum!A629="ON",sum!B629,"*")</f>
        <v>*</v>
      </c>
      <c r="AL636" s="1"/>
      <c r="AM636" s="1" t="str">
        <f>IF(sum!A629="ON",sum!G629,"*")</f>
        <v>*</v>
      </c>
      <c r="AP636" s="1" t="s">
        <v>137</v>
      </c>
      <c r="AQ636" s="1" t="s">
        <v>138</v>
      </c>
      <c r="AR636" s="1">
        <v>2035</v>
      </c>
      <c r="AS636" s="1" t="str">
        <f>IF(sum!A629="QU",sum!B629,"*")</f>
        <v>S_CCUS_ATM</v>
      </c>
      <c r="AT636" s="1"/>
      <c r="AU636" s="1">
        <f>IF(sum!A629="QU",sum!G629,"*")</f>
        <v>0</v>
      </c>
      <c r="AX636" s="4" t="s">
        <v>137</v>
      </c>
      <c r="AY636" s="4" t="s">
        <v>138</v>
      </c>
      <c r="AZ636" s="4">
        <v>2035</v>
      </c>
      <c r="BA636" s="1" t="str">
        <f>IF(sum!A629="SA",sum!B629,"*")</f>
        <v>*</v>
      </c>
      <c r="BB636" s="1"/>
      <c r="BC636" s="1" t="str">
        <f>IF(sum!A629="SA",sum!G629,"*")</f>
        <v>*</v>
      </c>
    </row>
    <row r="637" spans="2:55">
      <c r="B637" s="1" t="s">
        <v>137</v>
      </c>
      <c r="C637" s="1" t="s">
        <v>138</v>
      </c>
      <c r="D637" s="1">
        <v>2035</v>
      </c>
      <c r="J637" s="1" t="s">
        <v>137</v>
      </c>
      <c r="K637" s="1" t="s">
        <v>138</v>
      </c>
      <c r="L637" s="1">
        <v>2035</v>
      </c>
      <c r="M637" s="1" t="str">
        <f>IF(sum!A630="AT",sum!B630,"*")</f>
        <v>*</v>
      </c>
      <c r="N637" s="1"/>
      <c r="O637" s="1" t="str">
        <f>IF(sum!A630="AT",sum!G630,"*")</f>
        <v>*</v>
      </c>
      <c r="R637" s="1" t="s">
        <v>137</v>
      </c>
      <c r="S637" s="1" t="s">
        <v>138</v>
      </c>
      <c r="T637" s="1">
        <v>2035</v>
      </c>
      <c r="U637" s="1" t="str">
        <f>IF(sum!A630="BC",sum!B630,"*")</f>
        <v>*</v>
      </c>
      <c r="V637" s="1"/>
      <c r="W637" s="1" t="str">
        <f>IF(sum!A630="BC",sum!G630,"*")</f>
        <v>*</v>
      </c>
      <c r="Z637" s="1" t="s">
        <v>137</v>
      </c>
      <c r="AA637" s="1" t="s">
        <v>138</v>
      </c>
      <c r="AB637" s="1">
        <v>2035</v>
      </c>
      <c r="AC637" s="1" t="str">
        <f>IF(sum!A630="MA",sum!B630,"*")</f>
        <v>*</v>
      </c>
      <c r="AD637" s="1"/>
      <c r="AE637" s="1" t="str">
        <f>IF(sum!A630="MA",sum!G630,"*")</f>
        <v>*</v>
      </c>
      <c r="AH637" s="1" t="s">
        <v>137</v>
      </c>
      <c r="AI637" s="1" t="s">
        <v>138</v>
      </c>
      <c r="AJ637" s="1">
        <v>2035</v>
      </c>
      <c r="AK637" s="1" t="str">
        <f>IF(sum!A630="ON",sum!B630,"*")</f>
        <v>*</v>
      </c>
      <c r="AL637" s="1"/>
      <c r="AM637" s="1" t="str">
        <f>IF(sum!A630="ON",sum!G630,"*")</f>
        <v>*</v>
      </c>
      <c r="AP637" s="4" t="s">
        <v>137</v>
      </c>
      <c r="AQ637" s="4" t="s">
        <v>138</v>
      </c>
      <c r="AR637" s="4">
        <v>2035</v>
      </c>
      <c r="AS637" s="1" t="str">
        <f>IF(sum!A630="QU",sum!B630,"*")</f>
        <v>S_CCUS_EMIS_H2U</v>
      </c>
      <c r="AT637" s="1"/>
      <c r="AU637" s="1">
        <f>IF(sum!A630="QU",sum!G630,"*")</f>
        <v>0</v>
      </c>
      <c r="AX637" s="1" t="s">
        <v>137</v>
      </c>
      <c r="AY637" s="1" t="s">
        <v>138</v>
      </c>
      <c r="AZ637" s="1">
        <v>2035</v>
      </c>
      <c r="BA637" s="1" t="str">
        <f>IF(sum!A630="SA",sum!B630,"*")</f>
        <v>*</v>
      </c>
      <c r="BB637" s="1"/>
      <c r="BC637" s="1" t="str">
        <f>IF(sum!A630="SA",sum!G630,"*")</f>
        <v>*</v>
      </c>
    </row>
    <row r="638" spans="2:55">
      <c r="B638" s="1" t="s">
        <v>137</v>
      </c>
      <c r="C638" s="1" t="s">
        <v>138</v>
      </c>
      <c r="D638" s="1">
        <v>2035</v>
      </c>
      <c r="J638" s="1" t="s">
        <v>137</v>
      </c>
      <c r="K638" s="1" t="s">
        <v>138</v>
      </c>
      <c r="L638" s="1">
        <v>2035</v>
      </c>
      <c r="M638" s="1" t="str">
        <f>IF(sum!A631="AT",sum!B631,"*")</f>
        <v>*</v>
      </c>
      <c r="N638" s="1"/>
      <c r="O638" s="1" t="str">
        <f>IF(sum!A631="AT",sum!G631,"*")</f>
        <v>*</v>
      </c>
      <c r="R638" s="1" t="s">
        <v>137</v>
      </c>
      <c r="S638" s="1" t="s">
        <v>138</v>
      </c>
      <c r="T638" s="1">
        <v>2035</v>
      </c>
      <c r="U638" s="1" t="str">
        <f>IF(sum!A631="BC",sum!B631,"*")</f>
        <v>*</v>
      </c>
      <c r="V638" s="1"/>
      <c r="W638" s="1" t="str">
        <f>IF(sum!A631="BC",sum!G631,"*")</f>
        <v>*</v>
      </c>
      <c r="Z638" s="1" t="s">
        <v>137</v>
      </c>
      <c r="AA638" s="1" t="s">
        <v>138</v>
      </c>
      <c r="AB638" s="1">
        <v>2035</v>
      </c>
      <c r="AC638" s="1" t="str">
        <f>IF(sum!A631="MA",sum!B631,"*")</f>
        <v>*</v>
      </c>
      <c r="AD638" s="1"/>
      <c r="AE638" s="1" t="str">
        <f>IF(sum!A631="MA",sum!G631,"*")</f>
        <v>*</v>
      </c>
      <c r="AH638" s="1" t="s">
        <v>137</v>
      </c>
      <c r="AI638" s="1" t="s">
        <v>138</v>
      </c>
      <c r="AJ638" s="1">
        <v>2035</v>
      </c>
      <c r="AK638" s="1" t="str">
        <f>IF(sum!A631="ON",sum!B631,"*")</f>
        <v>*</v>
      </c>
      <c r="AL638" s="1"/>
      <c r="AM638" s="1" t="str">
        <f>IF(sum!A631="ON",sum!G631,"*")</f>
        <v>*</v>
      </c>
      <c r="AP638" s="1" t="s">
        <v>137</v>
      </c>
      <c r="AQ638" s="1" t="s">
        <v>138</v>
      </c>
      <c r="AR638" s="1">
        <v>2035</v>
      </c>
      <c r="AS638" s="1" t="str">
        <f>IF(sum!A631="QU",sum!B631,"*")</f>
        <v>S_CCUS_EMISMeOH_H2</v>
      </c>
      <c r="AT638" s="1"/>
      <c r="AU638" s="1">
        <f>IF(sum!A631="QU",sum!G631,"*")</f>
        <v>1.1652572082839801</v>
      </c>
      <c r="AX638" s="1" t="s">
        <v>137</v>
      </c>
      <c r="AY638" s="1" t="s">
        <v>138</v>
      </c>
      <c r="AZ638" s="1">
        <v>2035</v>
      </c>
      <c r="BA638" s="1" t="str">
        <f>IF(sum!A631="SA",sum!B631,"*")</f>
        <v>*</v>
      </c>
      <c r="BB638" s="1"/>
      <c r="BC638" s="1" t="str">
        <f>IF(sum!A631="SA",sum!G631,"*")</f>
        <v>*</v>
      </c>
    </row>
    <row r="639" spans="2:55">
      <c r="B639" s="4" t="s">
        <v>137</v>
      </c>
      <c r="C639" s="4" t="s">
        <v>138</v>
      </c>
      <c r="D639" s="4">
        <v>2035</v>
      </c>
      <c r="J639" s="4" t="s">
        <v>137</v>
      </c>
      <c r="K639" s="4" t="s">
        <v>138</v>
      </c>
      <c r="L639" s="4">
        <v>2035</v>
      </c>
      <c r="M639" s="1" t="str">
        <f>IF(sum!A632="AT",sum!B632,"*")</f>
        <v>*</v>
      </c>
      <c r="N639" s="1"/>
      <c r="O639" s="1" t="str">
        <f>IF(sum!A632="AT",sum!G632,"*")</f>
        <v>*</v>
      </c>
      <c r="R639" s="4" t="s">
        <v>137</v>
      </c>
      <c r="S639" s="4" t="s">
        <v>138</v>
      </c>
      <c r="T639" s="4">
        <v>2035</v>
      </c>
      <c r="U639" s="1" t="str">
        <f>IF(sum!A632="BC",sum!B632,"*")</f>
        <v>*</v>
      </c>
      <c r="V639" s="1"/>
      <c r="W639" s="1" t="str">
        <f>IF(sum!A632="BC",sum!G632,"*")</f>
        <v>*</v>
      </c>
      <c r="Z639" s="4" t="s">
        <v>137</v>
      </c>
      <c r="AA639" s="4" t="s">
        <v>138</v>
      </c>
      <c r="AB639" s="4">
        <v>2035</v>
      </c>
      <c r="AC639" s="1" t="str">
        <f>IF(sum!A632="MA",sum!B632,"*")</f>
        <v>*</v>
      </c>
      <c r="AD639" s="1"/>
      <c r="AE639" s="1" t="str">
        <f>IF(sum!A632="MA",sum!G632,"*")</f>
        <v>*</v>
      </c>
      <c r="AH639" s="4" t="s">
        <v>137</v>
      </c>
      <c r="AI639" s="4" t="s">
        <v>138</v>
      </c>
      <c r="AJ639" s="4">
        <v>2035</v>
      </c>
      <c r="AK639" s="1" t="str">
        <f>IF(sum!A632="ON",sum!B632,"*")</f>
        <v>*</v>
      </c>
      <c r="AL639" s="1"/>
      <c r="AM639" s="1" t="str">
        <f>IF(sum!A632="ON",sum!G632,"*")</f>
        <v>*</v>
      </c>
      <c r="AP639" s="4" t="s">
        <v>137</v>
      </c>
      <c r="AQ639" s="4" t="s">
        <v>138</v>
      </c>
      <c r="AR639" s="4">
        <v>2035</v>
      </c>
      <c r="AS639" s="1" t="str">
        <f>IF(sum!A632="QU",sum!B632,"*")</f>
        <v>SGASH2RC01</v>
      </c>
      <c r="AT639" s="1"/>
      <c r="AU639" s="1">
        <f>IF(sum!A632="QU",sum!G632,"*")</f>
        <v>1.42464498086599</v>
      </c>
      <c r="AX639" s="4" t="s">
        <v>137</v>
      </c>
      <c r="AY639" s="4" t="s">
        <v>138</v>
      </c>
      <c r="AZ639" s="4">
        <v>2035</v>
      </c>
      <c r="BA639" s="1" t="str">
        <f>IF(sum!A632="SA",sum!B632,"*")</f>
        <v>*</v>
      </c>
      <c r="BB639" s="1"/>
      <c r="BC639" s="1" t="str">
        <f>IF(sum!A632="SA",sum!G632,"*")</f>
        <v>*</v>
      </c>
    </row>
    <row r="640" spans="2:55">
      <c r="B640" s="1" t="s">
        <v>137</v>
      </c>
      <c r="C640" s="1" t="s">
        <v>138</v>
      </c>
      <c r="D640" s="1">
        <v>2035</v>
      </c>
      <c r="J640" s="1" t="s">
        <v>137</v>
      </c>
      <c r="K640" s="1" t="s">
        <v>138</v>
      </c>
      <c r="L640" s="1">
        <v>2035</v>
      </c>
      <c r="M640" s="1" t="str">
        <f>IF(sum!A633="AT",sum!B633,"*")</f>
        <v>*</v>
      </c>
      <c r="N640" s="1"/>
      <c r="O640" s="1" t="str">
        <f>IF(sum!A633="AT",sum!G633,"*")</f>
        <v>*</v>
      </c>
      <c r="R640" s="1" t="s">
        <v>137</v>
      </c>
      <c r="S640" s="1" t="s">
        <v>138</v>
      </c>
      <c r="T640" s="1">
        <v>2035</v>
      </c>
      <c r="U640" s="1" t="str">
        <f>IF(sum!A633="BC",sum!B633,"*")</f>
        <v>*</v>
      </c>
      <c r="V640" s="1"/>
      <c r="W640" s="1" t="str">
        <f>IF(sum!A633="BC",sum!G633,"*")</f>
        <v>*</v>
      </c>
      <c r="Z640" s="1" t="s">
        <v>137</v>
      </c>
      <c r="AA640" s="1" t="s">
        <v>138</v>
      </c>
      <c r="AB640" s="1">
        <v>2035</v>
      </c>
      <c r="AC640" s="1" t="str">
        <f>IF(sum!A633="MA",sum!B633,"*")</f>
        <v>*</v>
      </c>
      <c r="AD640" s="1"/>
      <c r="AE640" s="1" t="str">
        <f>IF(sum!A633="MA",sum!G633,"*")</f>
        <v>*</v>
      </c>
      <c r="AH640" s="1" t="s">
        <v>137</v>
      </c>
      <c r="AI640" s="1" t="s">
        <v>138</v>
      </c>
      <c r="AJ640" s="1">
        <v>2035</v>
      </c>
      <c r="AK640" s="1" t="str">
        <f>IF(sum!A633="ON",sum!B633,"*")</f>
        <v>*</v>
      </c>
      <c r="AL640" s="1"/>
      <c r="AM640" s="1" t="str">
        <f>IF(sum!A633="ON",sum!G633,"*")</f>
        <v>*</v>
      </c>
      <c r="AP640" s="1" t="s">
        <v>137</v>
      </c>
      <c r="AQ640" s="1" t="s">
        <v>138</v>
      </c>
      <c r="AR640" s="1">
        <v>2035</v>
      </c>
      <c r="AS640" s="1" t="str">
        <f>IF(sum!A633="QU",sum!B633,"*")</f>
        <v>SINKCCU</v>
      </c>
      <c r="AT640" s="1"/>
      <c r="AU640" s="1">
        <f>IF(sum!A633="QU",sum!G633,"*")</f>
        <v>2308.38044462177</v>
      </c>
      <c r="AX640" s="1" t="s">
        <v>137</v>
      </c>
      <c r="AY640" s="1" t="s">
        <v>138</v>
      </c>
      <c r="AZ640" s="1">
        <v>2035</v>
      </c>
      <c r="BA640" s="1" t="str">
        <f>IF(sum!A633="SA",sum!B633,"*")</f>
        <v>*</v>
      </c>
      <c r="BB640" s="1"/>
      <c r="BC640" s="1" t="str">
        <f>IF(sum!A633="SA",sum!G633,"*")</f>
        <v>*</v>
      </c>
    </row>
    <row r="641" spans="2:55">
      <c r="B641" s="1" t="s">
        <v>137</v>
      </c>
      <c r="C641" s="1" t="s">
        <v>138</v>
      </c>
      <c r="D641" s="1">
        <v>2035</v>
      </c>
      <c r="J641" s="1" t="s">
        <v>137</v>
      </c>
      <c r="K641" s="1" t="s">
        <v>138</v>
      </c>
      <c r="L641" s="1">
        <v>2035</v>
      </c>
      <c r="M641" s="1" t="str">
        <f>IF(sum!A634="AT",sum!B634,"*")</f>
        <v>*</v>
      </c>
      <c r="N641" s="1"/>
      <c r="O641" s="1" t="str">
        <f>IF(sum!A634="AT",sum!G634,"*")</f>
        <v>*</v>
      </c>
      <c r="R641" s="1" t="s">
        <v>137</v>
      </c>
      <c r="S641" s="1" t="s">
        <v>138</v>
      </c>
      <c r="T641" s="1">
        <v>2035</v>
      </c>
      <c r="U641" s="1" t="str">
        <f>IF(sum!A634="BC",sum!B634,"*")</f>
        <v>*</v>
      </c>
      <c r="V641" s="1"/>
      <c r="W641" s="1" t="str">
        <f>IF(sum!A634="BC",sum!G634,"*")</f>
        <v>*</v>
      </c>
      <c r="Z641" s="1" t="s">
        <v>137</v>
      </c>
      <c r="AA641" s="1" t="s">
        <v>138</v>
      </c>
      <c r="AB641" s="1">
        <v>2035</v>
      </c>
      <c r="AC641" s="1" t="str">
        <f>IF(sum!A634="MA",sum!B634,"*")</f>
        <v>*</v>
      </c>
      <c r="AD641" s="1"/>
      <c r="AE641" s="1" t="str">
        <f>IF(sum!A634="MA",sum!G634,"*")</f>
        <v>*</v>
      </c>
      <c r="AH641" s="1" t="s">
        <v>137</v>
      </c>
      <c r="AI641" s="1" t="s">
        <v>138</v>
      </c>
      <c r="AJ641" s="1">
        <v>2035</v>
      </c>
      <c r="AK641" s="1" t="str">
        <f>IF(sum!A634="ON",sum!B634,"*")</f>
        <v>*</v>
      </c>
      <c r="AL641" s="1"/>
      <c r="AM641" s="1" t="str">
        <f>IF(sum!A634="ON",sum!G634,"*")</f>
        <v>*</v>
      </c>
      <c r="AP641" s="4" t="s">
        <v>137</v>
      </c>
      <c r="AQ641" s="4" t="s">
        <v>138</v>
      </c>
      <c r="AR641" s="4">
        <v>2035</v>
      </c>
      <c r="AS641" s="1" t="str">
        <f>IF(sum!A634="QU",sum!B634,"*")</f>
        <v>SNK_DAC</v>
      </c>
      <c r="AT641" s="1"/>
      <c r="AU641" s="1">
        <f>IF(sum!A634="QU",sum!G634,"*")</f>
        <v>2564.8671606908601</v>
      </c>
      <c r="AX641" s="1" t="s">
        <v>137</v>
      </c>
      <c r="AY641" s="1" t="s">
        <v>138</v>
      </c>
      <c r="AZ641" s="1">
        <v>2035</v>
      </c>
      <c r="BA641" s="1" t="str">
        <f>IF(sum!A634="SA",sum!B634,"*")</f>
        <v>*</v>
      </c>
      <c r="BB641" s="1"/>
      <c r="BC641" s="1" t="str">
        <f>IF(sum!A634="SA",sum!G634,"*")</f>
        <v>*</v>
      </c>
    </row>
    <row r="642" spans="2:55">
      <c r="B642" s="4" t="s">
        <v>137</v>
      </c>
      <c r="C642" s="4" t="s">
        <v>138</v>
      </c>
      <c r="D642" s="4">
        <v>2035</v>
      </c>
      <c r="J642" s="4" t="s">
        <v>137</v>
      </c>
      <c r="K642" s="4" t="s">
        <v>138</v>
      </c>
      <c r="L642" s="4">
        <v>2035</v>
      </c>
      <c r="M642" s="1" t="str">
        <f>IF(sum!A635="AT",sum!B635,"*")</f>
        <v>*</v>
      </c>
      <c r="N642" s="1"/>
      <c r="O642" s="1" t="str">
        <f>IF(sum!A635="AT",sum!G635,"*")</f>
        <v>*</v>
      </c>
      <c r="R642" s="4" t="s">
        <v>137</v>
      </c>
      <c r="S642" s="4" t="s">
        <v>138</v>
      </c>
      <c r="T642" s="4">
        <v>2035</v>
      </c>
      <c r="U642" s="1" t="str">
        <f>IF(sum!A635="BC",sum!B635,"*")</f>
        <v>*</v>
      </c>
      <c r="V642" s="1"/>
      <c r="W642" s="1" t="str">
        <f>IF(sum!A635="BC",sum!G635,"*")</f>
        <v>*</v>
      </c>
      <c r="Z642" s="4" t="s">
        <v>137</v>
      </c>
      <c r="AA642" s="4" t="s">
        <v>138</v>
      </c>
      <c r="AB642" s="4">
        <v>2035</v>
      </c>
      <c r="AC642" s="1" t="str">
        <f>IF(sum!A635="MA",sum!B635,"*")</f>
        <v>*</v>
      </c>
      <c r="AD642" s="1"/>
      <c r="AE642" s="1" t="str">
        <f>IF(sum!A635="MA",sum!G635,"*")</f>
        <v>*</v>
      </c>
      <c r="AH642" s="4" t="s">
        <v>137</v>
      </c>
      <c r="AI642" s="4" t="s">
        <v>138</v>
      </c>
      <c r="AJ642" s="4">
        <v>2035</v>
      </c>
      <c r="AK642" s="1" t="str">
        <f>IF(sum!A635="ON",sum!B635,"*")</f>
        <v>*</v>
      </c>
      <c r="AL642" s="1"/>
      <c r="AM642" s="1" t="str">
        <f>IF(sum!A635="ON",sum!G635,"*")</f>
        <v>*</v>
      </c>
      <c r="AP642" s="1" t="s">
        <v>137</v>
      </c>
      <c r="AQ642" s="1" t="s">
        <v>138</v>
      </c>
      <c r="AR642" s="1">
        <v>2035</v>
      </c>
      <c r="AS642" s="1" t="str">
        <f>IF(sum!A635="QU",sum!B635,"*")</f>
        <v>TB_ELC_AT_QU_01</v>
      </c>
      <c r="AT642" s="1"/>
      <c r="AU642" s="1">
        <f>IF(sum!A635="QU",sum!G635,"*")</f>
        <v>25.029244796147001</v>
      </c>
      <c r="AX642" s="4" t="s">
        <v>137</v>
      </c>
      <c r="AY642" s="4" t="s">
        <v>138</v>
      </c>
      <c r="AZ642" s="4">
        <v>2035</v>
      </c>
      <c r="BA642" s="1" t="str">
        <f>IF(sum!A635="SA",sum!B635,"*")</f>
        <v>*</v>
      </c>
      <c r="BB642" s="1"/>
      <c r="BC642" s="1" t="str">
        <f>IF(sum!A635="SA",sum!G635,"*")</f>
        <v>*</v>
      </c>
    </row>
    <row r="643" spans="2:55">
      <c r="B643" s="1" t="s">
        <v>137</v>
      </c>
      <c r="C643" s="1" t="s">
        <v>138</v>
      </c>
      <c r="D643" s="1">
        <v>2035</v>
      </c>
      <c r="J643" s="1" t="s">
        <v>137</v>
      </c>
      <c r="K643" s="1" t="s">
        <v>138</v>
      </c>
      <c r="L643" s="1">
        <v>2035</v>
      </c>
      <c r="M643" s="1" t="str">
        <f>IF(sum!A636="AT",sum!B636,"*")</f>
        <v>*</v>
      </c>
      <c r="N643" s="1"/>
      <c r="O643" s="1" t="str">
        <f>IF(sum!A636="AT",sum!G636,"*")</f>
        <v>*</v>
      </c>
      <c r="R643" s="1" t="s">
        <v>137</v>
      </c>
      <c r="S643" s="1" t="s">
        <v>138</v>
      </c>
      <c r="T643" s="1">
        <v>2035</v>
      </c>
      <c r="U643" s="1" t="str">
        <f>IF(sum!A636="BC",sum!B636,"*")</f>
        <v>*</v>
      </c>
      <c r="V643" s="1"/>
      <c r="W643" s="1" t="str">
        <f>IF(sum!A636="BC",sum!G636,"*")</f>
        <v>*</v>
      </c>
      <c r="Z643" s="1" t="s">
        <v>137</v>
      </c>
      <c r="AA643" s="1" t="s">
        <v>138</v>
      </c>
      <c r="AB643" s="1">
        <v>2035</v>
      </c>
      <c r="AC643" s="1" t="str">
        <f>IF(sum!A636="MA",sum!B636,"*")</f>
        <v>*</v>
      </c>
      <c r="AD643" s="1"/>
      <c r="AE643" s="1" t="str">
        <f>IF(sum!A636="MA",sum!G636,"*")</f>
        <v>*</v>
      </c>
      <c r="AH643" s="1" t="s">
        <v>137</v>
      </c>
      <c r="AI643" s="1" t="s">
        <v>138</v>
      </c>
      <c r="AJ643" s="1">
        <v>2035</v>
      </c>
      <c r="AK643" s="1" t="str">
        <f>IF(sum!A636="ON",sum!B636,"*")</f>
        <v>*</v>
      </c>
      <c r="AL643" s="1"/>
      <c r="AM643" s="1" t="str">
        <f>IF(sum!A636="ON",sum!G636,"*")</f>
        <v>*</v>
      </c>
      <c r="AP643" s="4" t="s">
        <v>137</v>
      </c>
      <c r="AQ643" s="4" t="s">
        <v>138</v>
      </c>
      <c r="AR643" s="4">
        <v>2035</v>
      </c>
      <c r="AS643" s="1" t="str">
        <f>IF(sum!A636="QU",sum!B636,"*")</f>
        <v>TB_ELC_QU_ON_01</v>
      </c>
      <c r="AT643" s="1"/>
      <c r="AU643" s="1">
        <f>IF(sum!A636="QU",sum!G636,"*")</f>
        <v>8.3139175985406002</v>
      </c>
      <c r="AX643" s="1" t="s">
        <v>137</v>
      </c>
      <c r="AY643" s="1" t="s">
        <v>138</v>
      </c>
      <c r="AZ643" s="1">
        <v>2035</v>
      </c>
      <c r="BA643" s="1" t="str">
        <f>IF(sum!A636="SA",sum!B636,"*")</f>
        <v>*</v>
      </c>
      <c r="BB643" s="1"/>
      <c r="BC643" s="1" t="str">
        <f>IF(sum!A636="SA",sum!G636,"*")</f>
        <v>*</v>
      </c>
    </row>
    <row r="644" spans="2:55">
      <c r="B644" s="1" t="s">
        <v>137</v>
      </c>
      <c r="C644" s="1" t="s">
        <v>138</v>
      </c>
      <c r="D644" s="1">
        <v>2035</v>
      </c>
      <c r="J644" s="1" t="s">
        <v>137</v>
      </c>
      <c r="K644" s="1" t="s">
        <v>138</v>
      </c>
      <c r="L644" s="1">
        <v>2035</v>
      </c>
      <c r="M644" s="1" t="str">
        <f>IF(sum!A637="AT",sum!B637,"*")</f>
        <v>*</v>
      </c>
      <c r="N644" s="1"/>
      <c r="O644" s="1" t="str">
        <f>IF(sum!A637="AT",sum!G637,"*")</f>
        <v>*</v>
      </c>
      <c r="R644" s="1" t="s">
        <v>137</v>
      </c>
      <c r="S644" s="1" t="s">
        <v>138</v>
      </c>
      <c r="T644" s="1">
        <v>2035</v>
      </c>
      <c r="U644" s="1" t="str">
        <f>IF(sum!A637="BC",sum!B637,"*")</f>
        <v>*</v>
      </c>
      <c r="V644" s="1"/>
      <c r="W644" s="1" t="str">
        <f>IF(sum!A637="BC",sum!G637,"*")</f>
        <v>*</v>
      </c>
      <c r="Z644" s="1" t="s">
        <v>137</v>
      </c>
      <c r="AA644" s="1" t="s">
        <v>138</v>
      </c>
      <c r="AB644" s="1">
        <v>2035</v>
      </c>
      <c r="AC644" s="1" t="str">
        <f>IF(sum!A637="MA",sum!B637,"*")</f>
        <v>*</v>
      </c>
      <c r="AD644" s="1"/>
      <c r="AE644" s="1" t="str">
        <f>IF(sum!A637="MA",sum!G637,"*")</f>
        <v>*</v>
      </c>
      <c r="AH644" s="1" t="s">
        <v>137</v>
      </c>
      <c r="AI644" s="1" t="s">
        <v>138</v>
      </c>
      <c r="AJ644" s="1">
        <v>2035</v>
      </c>
      <c r="AK644" s="1" t="str">
        <f>IF(sum!A637="ON",sum!B637,"*")</f>
        <v>*</v>
      </c>
      <c r="AL644" s="1"/>
      <c r="AM644" s="1" t="str">
        <f>IF(sum!A637="ON",sum!G637,"*")</f>
        <v>*</v>
      </c>
      <c r="AP644" s="1" t="s">
        <v>137</v>
      </c>
      <c r="AQ644" s="1" t="s">
        <v>138</v>
      </c>
      <c r="AR644" s="1">
        <v>2035</v>
      </c>
      <c r="AS644" s="1" t="str">
        <f>IF(sum!A637="QU",sum!B637,"*")</f>
        <v>TRA_Bus_IC_GSL1</v>
      </c>
      <c r="AT644" s="1"/>
      <c r="AU644" s="1">
        <f>IF(sum!A637="QU",sum!G637,"*")</f>
        <v>3.25</v>
      </c>
      <c r="AX644" s="1" t="s">
        <v>137</v>
      </c>
      <c r="AY644" s="1" t="s">
        <v>138</v>
      </c>
      <c r="AZ644" s="1">
        <v>2035</v>
      </c>
      <c r="BA644" s="1" t="str">
        <f>IF(sum!A637="SA",sum!B637,"*")</f>
        <v>*</v>
      </c>
      <c r="BB644" s="1"/>
      <c r="BC644" s="1" t="str">
        <f>IF(sum!A637="SA",sum!G637,"*")</f>
        <v>*</v>
      </c>
    </row>
    <row r="645" spans="2:55">
      <c r="B645" s="4" t="s">
        <v>137</v>
      </c>
      <c r="C645" s="4" t="s">
        <v>138</v>
      </c>
      <c r="D645" s="4">
        <v>2035</v>
      </c>
      <c r="J645" s="4" t="s">
        <v>137</v>
      </c>
      <c r="K645" s="4" t="s">
        <v>138</v>
      </c>
      <c r="L645" s="4">
        <v>2035</v>
      </c>
      <c r="M645" s="1" t="str">
        <f>IF(sum!A638="AT",sum!B638,"*")</f>
        <v>*</v>
      </c>
      <c r="N645" s="1"/>
      <c r="O645" s="1" t="str">
        <f>IF(sum!A638="AT",sum!G638,"*")</f>
        <v>*</v>
      </c>
      <c r="R645" s="4" t="s">
        <v>137</v>
      </c>
      <c r="S645" s="4" t="s">
        <v>138</v>
      </c>
      <c r="T645" s="4">
        <v>2035</v>
      </c>
      <c r="U645" s="1" t="str">
        <f>IF(sum!A638="BC",sum!B638,"*")</f>
        <v>*</v>
      </c>
      <c r="V645" s="1"/>
      <c r="W645" s="1" t="str">
        <f>IF(sum!A638="BC",sum!G638,"*")</f>
        <v>*</v>
      </c>
      <c r="Z645" s="4" t="s">
        <v>137</v>
      </c>
      <c r="AA645" s="4" t="s">
        <v>138</v>
      </c>
      <c r="AB645" s="4">
        <v>2035</v>
      </c>
      <c r="AC645" s="1" t="str">
        <f>IF(sum!A638="MA",sum!B638,"*")</f>
        <v>*</v>
      </c>
      <c r="AD645" s="1"/>
      <c r="AE645" s="1" t="str">
        <f>IF(sum!A638="MA",sum!G638,"*")</f>
        <v>*</v>
      </c>
      <c r="AH645" s="4" t="s">
        <v>137</v>
      </c>
      <c r="AI645" s="4" t="s">
        <v>138</v>
      </c>
      <c r="AJ645" s="4">
        <v>2035</v>
      </c>
      <c r="AK645" s="1" t="str">
        <f>IF(sum!A638="ON",sum!B638,"*")</f>
        <v>*</v>
      </c>
      <c r="AL645" s="1"/>
      <c r="AM645" s="1" t="str">
        <f>IF(sum!A638="ON",sum!G638,"*")</f>
        <v>*</v>
      </c>
      <c r="AP645" s="4" t="s">
        <v>137</v>
      </c>
      <c r="AQ645" s="4" t="s">
        <v>138</v>
      </c>
      <c r="AR645" s="4">
        <v>2035</v>
      </c>
      <c r="AS645" s="1" t="str">
        <f>IF(sum!A638="QU",sum!B638,"*")</f>
        <v>TRA_Bus_SB_DST1</v>
      </c>
      <c r="AT645" s="1"/>
      <c r="AU645" s="1">
        <f>IF(sum!A638="QU",sum!G638,"*")</f>
        <v>0</v>
      </c>
      <c r="AX645" s="4" t="s">
        <v>137</v>
      </c>
      <c r="AY645" s="4" t="s">
        <v>138</v>
      </c>
      <c r="AZ645" s="4">
        <v>2035</v>
      </c>
      <c r="BA645" s="1" t="str">
        <f>IF(sum!A638="SA",sum!B638,"*")</f>
        <v>*</v>
      </c>
      <c r="BB645" s="1"/>
      <c r="BC645" s="1" t="str">
        <f>IF(sum!A638="SA",sum!G638,"*")</f>
        <v>*</v>
      </c>
    </row>
    <row r="646" spans="2:55">
      <c r="B646" s="1" t="s">
        <v>137</v>
      </c>
      <c r="C646" s="1" t="s">
        <v>138</v>
      </c>
      <c r="D646" s="1">
        <v>2035</v>
      </c>
      <c r="J646" s="1" t="s">
        <v>137</v>
      </c>
      <c r="K646" s="1" t="s">
        <v>138</v>
      </c>
      <c r="L646" s="1">
        <v>2035</v>
      </c>
      <c r="M646" s="1" t="str">
        <f>IF(sum!A639="AT",sum!B639,"*")</f>
        <v>*</v>
      </c>
      <c r="N646" s="1"/>
      <c r="O646" s="1" t="str">
        <f>IF(sum!A639="AT",sum!G639,"*")</f>
        <v>*</v>
      </c>
      <c r="R646" s="1" t="s">
        <v>137</v>
      </c>
      <c r="S646" s="1" t="s">
        <v>138</v>
      </c>
      <c r="T646" s="1">
        <v>2035</v>
      </c>
      <c r="U646" s="1" t="str">
        <f>IF(sum!A639="BC",sum!B639,"*")</f>
        <v>*</v>
      </c>
      <c r="V646" s="1"/>
      <c r="W646" s="1" t="str">
        <f>IF(sum!A639="BC",sum!G639,"*")</f>
        <v>*</v>
      </c>
      <c r="Z646" s="1" t="s">
        <v>137</v>
      </c>
      <c r="AA646" s="1" t="s">
        <v>138</v>
      </c>
      <c r="AB646" s="1">
        <v>2035</v>
      </c>
      <c r="AC646" s="1" t="str">
        <f>IF(sum!A639="MA",sum!B639,"*")</f>
        <v>*</v>
      </c>
      <c r="AD646" s="1"/>
      <c r="AE646" s="1" t="str">
        <f>IF(sum!A639="MA",sum!G639,"*")</f>
        <v>*</v>
      </c>
      <c r="AH646" s="1" t="s">
        <v>137</v>
      </c>
      <c r="AI646" s="1" t="s">
        <v>138</v>
      </c>
      <c r="AJ646" s="1">
        <v>2035</v>
      </c>
      <c r="AK646" s="1" t="str">
        <f>IF(sum!A639="ON",sum!B639,"*")</f>
        <v>*</v>
      </c>
      <c r="AL646" s="1"/>
      <c r="AM646" s="1" t="str">
        <f>IF(sum!A639="ON",sum!G639,"*")</f>
        <v>*</v>
      </c>
      <c r="AP646" s="1" t="s">
        <v>137</v>
      </c>
      <c r="AQ646" s="1" t="s">
        <v>138</v>
      </c>
      <c r="AR646" s="1">
        <v>2035</v>
      </c>
      <c r="AS646" s="1" t="str">
        <f>IF(sum!A639="QU",sum!B639,"*")</f>
        <v>TRA_Car_BEV01</v>
      </c>
      <c r="AT646" s="1"/>
      <c r="AU646" s="1">
        <f>IF(sum!A639="QU",sum!G639,"*")</f>
        <v>0</v>
      </c>
      <c r="AX646" s="1" t="s">
        <v>137</v>
      </c>
      <c r="AY646" s="1" t="s">
        <v>138</v>
      </c>
      <c r="AZ646" s="1">
        <v>2035</v>
      </c>
      <c r="BA646" s="1" t="str">
        <f>IF(sum!A639="SA",sum!B639,"*")</f>
        <v>*</v>
      </c>
      <c r="BB646" s="1"/>
      <c r="BC646" s="1" t="str">
        <f>IF(sum!A639="SA",sum!G639,"*")</f>
        <v>*</v>
      </c>
    </row>
    <row r="647" spans="2:55">
      <c r="B647" s="1" t="s">
        <v>137</v>
      </c>
      <c r="C647" s="1" t="s">
        <v>138</v>
      </c>
      <c r="D647" s="1">
        <v>2035</v>
      </c>
      <c r="J647" s="1" t="s">
        <v>137</v>
      </c>
      <c r="K647" s="1" t="s">
        <v>138</v>
      </c>
      <c r="L647" s="1">
        <v>2035</v>
      </c>
      <c r="M647" s="1" t="str">
        <f>IF(sum!A640="AT",sum!B640,"*")</f>
        <v>*</v>
      </c>
      <c r="N647" s="1"/>
      <c r="O647" s="1" t="str">
        <f>IF(sum!A640="AT",sum!G640,"*")</f>
        <v>*</v>
      </c>
      <c r="R647" s="1" t="s">
        <v>137</v>
      </c>
      <c r="S647" s="1" t="s">
        <v>138</v>
      </c>
      <c r="T647" s="1">
        <v>2035</v>
      </c>
      <c r="U647" s="1" t="str">
        <f>IF(sum!A640="BC",sum!B640,"*")</f>
        <v>*</v>
      </c>
      <c r="V647" s="1"/>
      <c r="W647" s="1" t="str">
        <f>IF(sum!A640="BC",sum!G640,"*")</f>
        <v>*</v>
      </c>
      <c r="Z647" s="1" t="s">
        <v>137</v>
      </c>
      <c r="AA647" s="1" t="s">
        <v>138</v>
      </c>
      <c r="AB647" s="1">
        <v>2035</v>
      </c>
      <c r="AC647" s="1" t="str">
        <f>IF(sum!A640="MA",sum!B640,"*")</f>
        <v>*</v>
      </c>
      <c r="AD647" s="1"/>
      <c r="AE647" s="1" t="str">
        <f>IF(sum!A640="MA",sum!G640,"*")</f>
        <v>*</v>
      </c>
      <c r="AH647" s="1" t="s">
        <v>137</v>
      </c>
      <c r="AI647" s="1" t="s">
        <v>138</v>
      </c>
      <c r="AJ647" s="1">
        <v>2035</v>
      </c>
      <c r="AK647" s="1" t="str">
        <f>IF(sum!A640="ON",sum!B640,"*")</f>
        <v>*</v>
      </c>
      <c r="AL647" s="1"/>
      <c r="AM647" s="1" t="str">
        <f>IF(sum!A640="ON",sum!G640,"*")</f>
        <v>*</v>
      </c>
      <c r="AP647" s="4" t="s">
        <v>137</v>
      </c>
      <c r="AQ647" s="4" t="s">
        <v>138</v>
      </c>
      <c r="AR647" s="4">
        <v>2035</v>
      </c>
      <c r="AS647" s="1" t="str">
        <f>IF(sum!A640="QU",sum!B640,"*")</f>
        <v>TRA_Car_GSL1</v>
      </c>
      <c r="AT647" s="1"/>
      <c r="AU647" s="1">
        <f>IF(sum!A640="QU",sum!G640,"*")</f>
        <v>1493.97896906644</v>
      </c>
      <c r="AX647" s="1" t="s">
        <v>137</v>
      </c>
      <c r="AY647" s="1" t="s">
        <v>138</v>
      </c>
      <c r="AZ647" s="1">
        <v>2035</v>
      </c>
      <c r="BA647" s="1" t="str">
        <f>IF(sum!A640="SA",sum!B640,"*")</f>
        <v>*</v>
      </c>
      <c r="BB647" s="1"/>
      <c r="BC647" s="1" t="str">
        <f>IF(sum!A640="SA",sum!G640,"*")</f>
        <v>*</v>
      </c>
    </row>
    <row r="648" spans="2:55">
      <c r="B648" s="4" t="s">
        <v>137</v>
      </c>
      <c r="C648" s="4" t="s">
        <v>138</v>
      </c>
      <c r="D648" s="4">
        <v>2035</v>
      </c>
      <c r="J648" s="4" t="s">
        <v>137</v>
      </c>
      <c r="K648" s="4" t="s">
        <v>138</v>
      </c>
      <c r="L648" s="4">
        <v>2035</v>
      </c>
      <c r="M648" s="1" t="str">
        <f>IF(sum!A641="AT",sum!B641,"*")</f>
        <v>*</v>
      </c>
      <c r="N648" s="1"/>
      <c r="O648" s="1" t="str">
        <f>IF(sum!A641="AT",sum!G641,"*")</f>
        <v>*</v>
      </c>
      <c r="R648" s="4" t="s">
        <v>137</v>
      </c>
      <c r="S648" s="4" t="s">
        <v>138</v>
      </c>
      <c r="T648" s="4">
        <v>2035</v>
      </c>
      <c r="U648" s="1" t="str">
        <f>IF(sum!A641="BC",sum!B641,"*")</f>
        <v>*</v>
      </c>
      <c r="V648" s="1"/>
      <c r="W648" s="1" t="str">
        <f>IF(sum!A641="BC",sum!G641,"*")</f>
        <v>*</v>
      </c>
      <c r="Z648" s="4" t="s">
        <v>137</v>
      </c>
      <c r="AA648" s="4" t="s">
        <v>138</v>
      </c>
      <c r="AB648" s="4">
        <v>2035</v>
      </c>
      <c r="AC648" s="1" t="str">
        <f>IF(sum!A641="MA",sum!B641,"*")</f>
        <v>*</v>
      </c>
      <c r="AD648" s="1"/>
      <c r="AE648" s="1" t="str">
        <f>IF(sum!A641="MA",sum!G641,"*")</f>
        <v>*</v>
      </c>
      <c r="AH648" s="4" t="s">
        <v>137</v>
      </c>
      <c r="AI648" s="4" t="s">
        <v>138</v>
      </c>
      <c r="AJ648" s="4">
        <v>2035</v>
      </c>
      <c r="AK648" s="1" t="str">
        <f>IF(sum!A641="ON",sum!B641,"*")</f>
        <v>*</v>
      </c>
      <c r="AL648" s="1"/>
      <c r="AM648" s="1" t="str">
        <f>IF(sum!A641="ON",sum!G641,"*")</f>
        <v>*</v>
      </c>
      <c r="AP648" s="1" t="s">
        <v>137</v>
      </c>
      <c r="AQ648" s="1" t="s">
        <v>138</v>
      </c>
      <c r="AR648" s="1">
        <v>2035</v>
      </c>
      <c r="AS648" s="1" t="str">
        <f>IF(sum!A641="QU",sum!B641,"*")</f>
        <v>TRA_Car_PHEV01</v>
      </c>
      <c r="AT648" s="1"/>
      <c r="AU648" s="1">
        <f>IF(sum!A641="QU",sum!G641,"*")</f>
        <v>0</v>
      </c>
      <c r="AX648" s="4" t="s">
        <v>137</v>
      </c>
      <c r="AY648" s="4" t="s">
        <v>138</v>
      </c>
      <c r="AZ648" s="4">
        <v>2035</v>
      </c>
      <c r="BA648" s="1" t="str">
        <f>IF(sum!A641="SA",sum!B641,"*")</f>
        <v>*</v>
      </c>
      <c r="BB648" s="1"/>
      <c r="BC648" s="1" t="str">
        <f>IF(sum!A641="SA",sum!G641,"*")</f>
        <v>*</v>
      </c>
    </row>
    <row r="649" spans="2:55">
      <c r="B649" s="1" t="s">
        <v>137</v>
      </c>
      <c r="C649" s="1" t="s">
        <v>138</v>
      </c>
      <c r="D649" s="1">
        <v>2035</v>
      </c>
      <c r="J649" s="1" t="s">
        <v>137</v>
      </c>
      <c r="K649" s="1" t="s">
        <v>138</v>
      </c>
      <c r="L649" s="1">
        <v>2035</v>
      </c>
      <c r="M649" s="1" t="str">
        <f>IF(sum!A642="AT",sum!B642,"*")</f>
        <v>*</v>
      </c>
      <c r="N649" s="1"/>
      <c r="O649" s="1" t="str">
        <f>IF(sum!A642="AT",sum!G642,"*")</f>
        <v>*</v>
      </c>
      <c r="R649" s="1" t="s">
        <v>137</v>
      </c>
      <c r="S649" s="1" t="s">
        <v>138</v>
      </c>
      <c r="T649" s="1">
        <v>2035</v>
      </c>
      <c r="U649" s="1" t="str">
        <f>IF(sum!A642="BC",sum!B642,"*")</f>
        <v>*</v>
      </c>
      <c r="V649" s="1"/>
      <c r="W649" s="1" t="str">
        <f>IF(sum!A642="BC",sum!G642,"*")</f>
        <v>*</v>
      </c>
      <c r="Z649" s="1" t="s">
        <v>137</v>
      </c>
      <c r="AA649" s="1" t="s">
        <v>138</v>
      </c>
      <c r="AB649" s="1">
        <v>2035</v>
      </c>
      <c r="AC649" s="1" t="str">
        <f>IF(sum!A642="MA",sum!B642,"*")</f>
        <v>*</v>
      </c>
      <c r="AD649" s="1"/>
      <c r="AE649" s="1" t="str">
        <f>IF(sum!A642="MA",sum!G642,"*")</f>
        <v>*</v>
      </c>
      <c r="AH649" s="1" t="s">
        <v>137</v>
      </c>
      <c r="AI649" s="1" t="s">
        <v>138</v>
      </c>
      <c r="AJ649" s="1">
        <v>2035</v>
      </c>
      <c r="AK649" s="1" t="str">
        <f>IF(sum!A642="ON",sum!B642,"*")</f>
        <v>*</v>
      </c>
      <c r="AL649" s="1"/>
      <c r="AM649" s="1" t="str">
        <f>IF(sum!A642="ON",sum!G642,"*")</f>
        <v>*</v>
      </c>
      <c r="AP649" s="4" t="s">
        <v>137</v>
      </c>
      <c r="AQ649" s="4" t="s">
        <v>138</v>
      </c>
      <c r="AR649" s="4">
        <v>2035</v>
      </c>
      <c r="AS649" s="1" t="str">
        <f>IF(sum!A642="QU",sum!B642,"*")</f>
        <v>TRA_Mot_ELC1</v>
      </c>
      <c r="AT649" s="1"/>
      <c r="AU649" s="1">
        <f>IF(sum!A642="QU",sum!G642,"*")</f>
        <v>125.398614828596</v>
      </c>
      <c r="AX649" s="1" t="s">
        <v>137</v>
      </c>
      <c r="AY649" s="1" t="s">
        <v>138</v>
      </c>
      <c r="AZ649" s="1">
        <v>2035</v>
      </c>
      <c r="BA649" s="1" t="str">
        <f>IF(sum!A642="SA",sum!B642,"*")</f>
        <v>*</v>
      </c>
      <c r="BB649" s="1"/>
      <c r="BC649" s="1" t="str">
        <f>IF(sum!A642="SA",sum!G642,"*")</f>
        <v>*</v>
      </c>
    </row>
    <row r="650" spans="2:55">
      <c r="B650" s="1" t="s">
        <v>137</v>
      </c>
      <c r="C650" s="1" t="s">
        <v>138</v>
      </c>
      <c r="D650" s="1">
        <v>2035</v>
      </c>
      <c r="J650" s="1" t="s">
        <v>137</v>
      </c>
      <c r="K650" s="1" t="s">
        <v>138</v>
      </c>
      <c r="L650" s="1">
        <v>2035</v>
      </c>
      <c r="M650" s="1" t="str">
        <f>IF(sum!A643="AT",sum!B643,"*")</f>
        <v>*</v>
      </c>
      <c r="N650" s="1"/>
      <c r="O650" s="1" t="str">
        <f>IF(sum!A643="AT",sum!G643,"*")</f>
        <v>*</v>
      </c>
      <c r="R650" s="1" t="s">
        <v>137</v>
      </c>
      <c r="S650" s="1" t="s">
        <v>138</v>
      </c>
      <c r="T650" s="1">
        <v>2035</v>
      </c>
      <c r="U650" s="1" t="str">
        <f>IF(sum!A643="BC",sum!B643,"*")</f>
        <v>*</v>
      </c>
      <c r="V650" s="1"/>
      <c r="W650" s="1" t="str">
        <f>IF(sum!A643="BC",sum!G643,"*")</f>
        <v>*</v>
      </c>
      <c r="Z650" s="1" t="s">
        <v>137</v>
      </c>
      <c r="AA650" s="1" t="s">
        <v>138</v>
      </c>
      <c r="AB650" s="1">
        <v>2035</v>
      </c>
      <c r="AC650" s="1" t="str">
        <f>IF(sum!A643="MA",sum!B643,"*")</f>
        <v>*</v>
      </c>
      <c r="AD650" s="1"/>
      <c r="AE650" s="1" t="str">
        <f>IF(sum!A643="MA",sum!G643,"*")</f>
        <v>*</v>
      </c>
      <c r="AH650" s="1" t="s">
        <v>137</v>
      </c>
      <c r="AI650" s="1" t="s">
        <v>138</v>
      </c>
      <c r="AJ650" s="1">
        <v>2035</v>
      </c>
      <c r="AK650" s="1" t="str">
        <f>IF(sum!A643="ON",sum!B643,"*")</f>
        <v>*</v>
      </c>
      <c r="AL650" s="1"/>
      <c r="AM650" s="1" t="str">
        <f>IF(sum!A643="ON",sum!G643,"*")</f>
        <v>*</v>
      </c>
      <c r="AP650" s="1" t="s">
        <v>137</v>
      </c>
      <c r="AQ650" s="1" t="s">
        <v>138</v>
      </c>
      <c r="AR650" s="1">
        <v>2035</v>
      </c>
      <c r="AS650" s="1" t="str">
        <f>IF(sum!A643="QU",sum!B643,"*")</f>
        <v>TRA_Rai_Frt-ELC01</v>
      </c>
      <c r="AT650" s="1"/>
      <c r="AU650" s="1">
        <f>IF(sum!A643="QU",sum!G643,"*")</f>
        <v>0</v>
      </c>
      <c r="AX650" s="1" t="s">
        <v>137</v>
      </c>
      <c r="AY650" s="1" t="s">
        <v>138</v>
      </c>
      <c r="AZ650" s="1">
        <v>2035</v>
      </c>
      <c r="BA650" s="1" t="str">
        <f>IF(sum!A643="SA",sum!B643,"*")</f>
        <v>*</v>
      </c>
      <c r="BB650" s="1"/>
      <c r="BC650" s="1" t="str">
        <f>IF(sum!A643="SA",sum!G643,"*")</f>
        <v>*</v>
      </c>
    </row>
    <row r="651" spans="2:55">
      <c r="B651" s="4" t="s">
        <v>137</v>
      </c>
      <c r="C651" s="4" t="s">
        <v>138</v>
      </c>
      <c r="D651" s="4">
        <v>2035</v>
      </c>
      <c r="J651" s="4" t="s">
        <v>137</v>
      </c>
      <c r="K651" s="4" t="s">
        <v>138</v>
      </c>
      <c r="L651" s="4">
        <v>2035</v>
      </c>
      <c r="M651" s="1" t="str">
        <f>IF(sum!A644="AT",sum!B644,"*")</f>
        <v>*</v>
      </c>
      <c r="N651" s="1"/>
      <c r="O651" s="1" t="str">
        <f>IF(sum!A644="AT",sum!G644,"*")</f>
        <v>*</v>
      </c>
      <c r="R651" s="4" t="s">
        <v>137</v>
      </c>
      <c r="S651" s="4" t="s">
        <v>138</v>
      </c>
      <c r="T651" s="4">
        <v>2035</v>
      </c>
      <c r="U651" s="1" t="str">
        <f>IF(sum!A644="BC",sum!B644,"*")</f>
        <v>*</v>
      </c>
      <c r="V651" s="1"/>
      <c r="W651" s="1" t="str">
        <f>IF(sum!A644="BC",sum!G644,"*")</f>
        <v>*</v>
      </c>
      <c r="Z651" s="4" t="s">
        <v>137</v>
      </c>
      <c r="AA651" s="4" t="s">
        <v>138</v>
      </c>
      <c r="AB651" s="4">
        <v>2035</v>
      </c>
      <c r="AC651" s="1" t="str">
        <f>IF(sum!A644="MA",sum!B644,"*")</f>
        <v>*</v>
      </c>
      <c r="AD651" s="1"/>
      <c r="AE651" s="1" t="str">
        <f>IF(sum!A644="MA",sum!G644,"*")</f>
        <v>*</v>
      </c>
      <c r="AH651" s="4" t="s">
        <v>137</v>
      </c>
      <c r="AI651" s="4" t="s">
        <v>138</v>
      </c>
      <c r="AJ651" s="4">
        <v>2035</v>
      </c>
      <c r="AK651" s="1" t="str">
        <f>IF(sum!A644="ON",sum!B644,"*")</f>
        <v>*</v>
      </c>
      <c r="AL651" s="1"/>
      <c r="AM651" s="1" t="str">
        <f>IF(sum!A644="ON",sum!G644,"*")</f>
        <v>*</v>
      </c>
      <c r="AP651" s="4" t="s">
        <v>137</v>
      </c>
      <c r="AQ651" s="4" t="s">
        <v>138</v>
      </c>
      <c r="AR651" s="4">
        <v>2035</v>
      </c>
      <c r="AS651" s="1" t="str">
        <f>IF(sum!A644="QU",sum!B644,"*")</f>
        <v>TRA_Rai_Pas-ELC01</v>
      </c>
      <c r="AT651" s="1"/>
      <c r="AU651" s="1">
        <f>IF(sum!A644="QU",sum!G644,"*")</f>
        <v>0</v>
      </c>
      <c r="AX651" s="4" t="s">
        <v>137</v>
      </c>
      <c r="AY651" s="4" t="s">
        <v>138</v>
      </c>
      <c r="AZ651" s="4">
        <v>2035</v>
      </c>
      <c r="BA651" s="1" t="str">
        <f>IF(sum!A644="SA",sum!B644,"*")</f>
        <v>*</v>
      </c>
      <c r="BB651" s="1"/>
      <c r="BC651" s="1" t="str">
        <f>IF(sum!A644="SA",sum!G644,"*")</f>
        <v>*</v>
      </c>
    </row>
    <row r="652" spans="2:55">
      <c r="B652" s="1" t="s">
        <v>137</v>
      </c>
      <c r="C652" s="1" t="s">
        <v>138</v>
      </c>
      <c r="D652" s="1">
        <v>2035</v>
      </c>
      <c r="J652" s="1" t="s">
        <v>137</v>
      </c>
      <c r="K652" s="1" t="s">
        <v>138</v>
      </c>
      <c r="L652" s="1">
        <v>2035</v>
      </c>
      <c r="M652" s="1" t="str">
        <f>IF(sum!A645="AT",sum!B645,"*")</f>
        <v>*</v>
      </c>
      <c r="N652" s="1"/>
      <c r="O652" s="1" t="str">
        <f>IF(sum!A645="AT",sum!G645,"*")</f>
        <v>*</v>
      </c>
      <c r="R652" s="1" t="s">
        <v>137</v>
      </c>
      <c r="S652" s="1" t="s">
        <v>138</v>
      </c>
      <c r="T652" s="1">
        <v>2035</v>
      </c>
      <c r="U652" s="1" t="str">
        <f>IF(sum!A645="BC",sum!B645,"*")</f>
        <v>*</v>
      </c>
      <c r="V652" s="1"/>
      <c r="W652" s="1" t="str">
        <f>IF(sum!A645="BC",sum!G645,"*")</f>
        <v>*</v>
      </c>
      <c r="Z652" s="1" t="s">
        <v>137</v>
      </c>
      <c r="AA652" s="1" t="s">
        <v>138</v>
      </c>
      <c r="AB652" s="1">
        <v>2035</v>
      </c>
      <c r="AC652" s="1" t="str">
        <f>IF(sum!A645="MA",sum!B645,"*")</f>
        <v>*</v>
      </c>
      <c r="AD652" s="1"/>
      <c r="AE652" s="1" t="str">
        <f>IF(sum!A645="MA",sum!G645,"*")</f>
        <v>*</v>
      </c>
      <c r="AH652" s="1" t="s">
        <v>137</v>
      </c>
      <c r="AI652" s="1" t="s">
        <v>138</v>
      </c>
      <c r="AJ652" s="1">
        <v>2035</v>
      </c>
      <c r="AK652" s="1" t="str">
        <f>IF(sum!A645="ON",sum!B645,"*")</f>
        <v>*</v>
      </c>
      <c r="AL652" s="1"/>
      <c r="AM652" s="1" t="str">
        <f>IF(sum!A645="ON",sum!G645,"*")</f>
        <v>*</v>
      </c>
      <c r="AP652" s="1" t="s">
        <v>137</v>
      </c>
      <c r="AQ652" s="1" t="s">
        <v>138</v>
      </c>
      <c r="AR652" s="1">
        <v>2035</v>
      </c>
      <c r="AS652" s="1" t="str">
        <f>IF(sum!A645="QU",sum!B645,"*")</f>
        <v>TRA_Tru_BEV01</v>
      </c>
      <c r="AT652" s="1"/>
      <c r="AU652" s="1">
        <f>IF(sum!A645="QU",sum!G645,"*")</f>
        <v>0</v>
      </c>
      <c r="AX652" s="1" t="s">
        <v>137</v>
      </c>
      <c r="AY652" s="1" t="s">
        <v>138</v>
      </c>
      <c r="AZ652" s="1">
        <v>2035</v>
      </c>
      <c r="BA652" s="1" t="str">
        <f>IF(sum!A645="SA",sum!B645,"*")</f>
        <v>*</v>
      </c>
      <c r="BB652" s="1"/>
      <c r="BC652" s="1" t="str">
        <f>IF(sum!A645="SA",sum!G645,"*")</f>
        <v>*</v>
      </c>
    </row>
    <row r="653" spans="2:55">
      <c r="B653" s="1" t="s">
        <v>137</v>
      </c>
      <c r="C653" s="1" t="s">
        <v>138</v>
      </c>
      <c r="D653" s="1">
        <v>2035</v>
      </c>
      <c r="J653" s="1" t="s">
        <v>137</v>
      </c>
      <c r="K653" s="1" t="s">
        <v>138</v>
      </c>
      <c r="L653" s="1">
        <v>2035</v>
      </c>
      <c r="M653" s="1" t="str">
        <f>IF(sum!A646="AT",sum!B646,"*")</f>
        <v>*</v>
      </c>
      <c r="N653" s="1"/>
      <c r="O653" s="1" t="str">
        <f>IF(sum!A646="AT",sum!G646,"*")</f>
        <v>*</v>
      </c>
      <c r="R653" s="1" t="s">
        <v>137</v>
      </c>
      <c r="S653" s="1" t="s">
        <v>138</v>
      </c>
      <c r="T653" s="1">
        <v>2035</v>
      </c>
      <c r="U653" s="1" t="str">
        <f>IF(sum!A646="BC",sum!B646,"*")</f>
        <v>*</v>
      </c>
      <c r="V653" s="1"/>
      <c r="W653" s="1" t="str">
        <f>IF(sum!A646="BC",sum!G646,"*")</f>
        <v>*</v>
      </c>
      <c r="Z653" s="1" t="s">
        <v>137</v>
      </c>
      <c r="AA653" s="1" t="s">
        <v>138</v>
      </c>
      <c r="AB653" s="1">
        <v>2035</v>
      </c>
      <c r="AC653" s="1" t="str">
        <f>IF(sum!A646="MA",sum!B646,"*")</f>
        <v>*</v>
      </c>
      <c r="AD653" s="1"/>
      <c r="AE653" s="1" t="str">
        <f>IF(sum!A646="MA",sum!G646,"*")</f>
        <v>*</v>
      </c>
      <c r="AH653" s="1" t="s">
        <v>137</v>
      </c>
      <c r="AI653" s="1" t="s">
        <v>138</v>
      </c>
      <c r="AJ653" s="1">
        <v>2035</v>
      </c>
      <c r="AK653" s="1" t="str">
        <f>IF(sum!A646="ON",sum!B646,"*")</f>
        <v>*</v>
      </c>
      <c r="AL653" s="1"/>
      <c r="AM653" s="1" t="str">
        <f>IF(sum!A646="ON",sum!G646,"*")</f>
        <v>*</v>
      </c>
      <c r="AP653" s="4" t="s">
        <v>137</v>
      </c>
      <c r="AQ653" s="4" t="s">
        <v>138</v>
      </c>
      <c r="AR653" s="4">
        <v>2035</v>
      </c>
      <c r="AS653" s="1" t="str">
        <f>IF(sum!A646="QU",sum!B646,"*")</f>
        <v>TRA_Tru_HT_DST1</v>
      </c>
      <c r="AT653" s="1"/>
      <c r="AU653" s="1">
        <f>IF(sum!A646="QU",sum!G646,"*")</f>
        <v>0</v>
      </c>
      <c r="AX653" s="1" t="s">
        <v>137</v>
      </c>
      <c r="AY653" s="1" t="s">
        <v>138</v>
      </c>
      <c r="AZ653" s="1">
        <v>2035</v>
      </c>
      <c r="BA653" s="1" t="str">
        <f>IF(sum!A646="SA",sum!B646,"*")</f>
        <v>*</v>
      </c>
      <c r="BB653" s="1"/>
      <c r="BC653" s="1" t="str">
        <f>IF(sum!A646="SA",sum!G646,"*")</f>
        <v>*</v>
      </c>
    </row>
    <row r="654" spans="2:55">
      <c r="B654" s="4" t="s">
        <v>137</v>
      </c>
      <c r="C654" s="4" t="s">
        <v>138</v>
      </c>
      <c r="D654" s="4">
        <v>2035</v>
      </c>
      <c r="J654" s="4" t="s">
        <v>137</v>
      </c>
      <c r="K654" s="4" t="s">
        <v>138</v>
      </c>
      <c r="L654" s="4">
        <v>2035</v>
      </c>
      <c r="M654" s="1" t="str">
        <f>IF(sum!A647="AT",sum!B647,"*")</f>
        <v>*</v>
      </c>
      <c r="N654" s="1"/>
      <c r="O654" s="1" t="str">
        <f>IF(sum!A647="AT",sum!G647,"*")</f>
        <v>*</v>
      </c>
      <c r="R654" s="4" t="s">
        <v>137</v>
      </c>
      <c r="S654" s="4" t="s">
        <v>138</v>
      </c>
      <c r="T654" s="4">
        <v>2035</v>
      </c>
      <c r="U654" s="1" t="str">
        <f>IF(sum!A647="BC",sum!B647,"*")</f>
        <v>*</v>
      </c>
      <c r="V654" s="1"/>
      <c r="W654" s="1" t="str">
        <f>IF(sum!A647="BC",sum!G647,"*")</f>
        <v>*</v>
      </c>
      <c r="Z654" s="4" t="s">
        <v>137</v>
      </c>
      <c r="AA654" s="4" t="s">
        <v>138</v>
      </c>
      <c r="AB654" s="4">
        <v>2035</v>
      </c>
      <c r="AC654" s="1" t="str">
        <f>IF(sum!A647="MA",sum!B647,"*")</f>
        <v>*</v>
      </c>
      <c r="AD654" s="1"/>
      <c r="AE654" s="1" t="str">
        <f>IF(sum!A647="MA",sum!G647,"*")</f>
        <v>*</v>
      </c>
      <c r="AH654" s="4" t="s">
        <v>137</v>
      </c>
      <c r="AI654" s="4" t="s">
        <v>138</v>
      </c>
      <c r="AJ654" s="4">
        <v>2035</v>
      </c>
      <c r="AK654" s="1" t="str">
        <f>IF(sum!A647="ON",sum!B647,"*")</f>
        <v>*</v>
      </c>
      <c r="AL654" s="1"/>
      <c r="AM654" s="1" t="str">
        <f>IF(sum!A647="ON",sum!G647,"*")</f>
        <v>*</v>
      </c>
      <c r="AP654" s="1" t="s">
        <v>137</v>
      </c>
      <c r="AQ654" s="1" t="s">
        <v>138</v>
      </c>
      <c r="AR654" s="1">
        <v>2035</v>
      </c>
      <c r="AS654" s="1" t="str">
        <f>IF(sum!A647="QU",sum!B647,"*")</f>
        <v>TRA_Tru_PHEV01</v>
      </c>
      <c r="AT654" s="1"/>
      <c r="AU654" s="1">
        <f>IF(sum!A647="QU",sum!G647,"*")</f>
        <v>534.92592462058099</v>
      </c>
      <c r="AX654" s="4" t="s">
        <v>137</v>
      </c>
      <c r="AY654" s="4" t="s">
        <v>138</v>
      </c>
      <c r="AZ654" s="4">
        <v>2035</v>
      </c>
      <c r="BA654" s="1" t="str">
        <f>IF(sum!A647="SA",sum!B647,"*")</f>
        <v>*</v>
      </c>
      <c r="BB654" s="1"/>
      <c r="BC654" s="1" t="str">
        <f>IF(sum!A647="SA",sum!G647,"*")</f>
        <v>*</v>
      </c>
    </row>
    <row r="655" spans="2:55">
      <c r="B655" s="1" t="s">
        <v>137</v>
      </c>
      <c r="C655" s="1" t="s">
        <v>138</v>
      </c>
      <c r="D655" s="1">
        <v>2035</v>
      </c>
      <c r="J655" s="1" t="s">
        <v>137</v>
      </c>
      <c r="K655" s="1" t="s">
        <v>138</v>
      </c>
      <c r="L655" s="1">
        <v>2035</v>
      </c>
      <c r="M655" s="1" t="str">
        <f>IF(sum!A648="AT",sum!B648,"*")</f>
        <v>*</v>
      </c>
      <c r="N655" s="1"/>
      <c r="O655" s="1" t="str">
        <f>IF(sum!A648="AT",sum!G648,"*")</f>
        <v>*</v>
      </c>
      <c r="R655" s="1" t="s">
        <v>137</v>
      </c>
      <c r="S655" s="1" t="s">
        <v>138</v>
      </c>
      <c r="T655" s="1">
        <v>2035</v>
      </c>
      <c r="U655" s="1" t="str">
        <f>IF(sum!A648="BC",sum!B648,"*")</f>
        <v>*</v>
      </c>
      <c r="V655" s="1"/>
      <c r="W655" s="1" t="str">
        <f>IF(sum!A648="BC",sum!G648,"*")</f>
        <v>*</v>
      </c>
      <c r="Z655" s="1" t="s">
        <v>137</v>
      </c>
      <c r="AA655" s="1" t="s">
        <v>138</v>
      </c>
      <c r="AB655" s="1">
        <v>2035</v>
      </c>
      <c r="AC655" s="1" t="str">
        <f>IF(sum!A648="MA",sum!B648,"*")</f>
        <v>*</v>
      </c>
      <c r="AD655" s="1"/>
      <c r="AE655" s="1" t="str">
        <f>IF(sum!A648="MA",sum!G648,"*")</f>
        <v>*</v>
      </c>
      <c r="AH655" s="1" t="s">
        <v>137</v>
      </c>
      <c r="AI655" s="1" t="s">
        <v>138</v>
      </c>
      <c r="AJ655" s="1">
        <v>2035</v>
      </c>
      <c r="AK655" s="1" t="str">
        <f>IF(sum!A648="ON",sum!B648,"*")</f>
        <v>*</v>
      </c>
      <c r="AL655" s="1"/>
      <c r="AM655" s="1" t="str">
        <f>IF(sum!A648="ON",sum!G648,"*")</f>
        <v>*</v>
      </c>
      <c r="AP655" s="4" t="s">
        <v>137</v>
      </c>
      <c r="AQ655" s="4" t="s">
        <v>138</v>
      </c>
      <c r="AR655" s="4">
        <v>2035</v>
      </c>
      <c r="AS655" s="1" t="str">
        <f>IF(sum!A648="QU",sum!B648,"*")</f>
        <v>TU_OILCRD_SA_QU_01</v>
      </c>
      <c r="AT655" s="1"/>
      <c r="AU655" s="1">
        <f>IF(sum!A648="QU",sum!G648,"*")</f>
        <v>0</v>
      </c>
      <c r="AX655" s="1" t="s">
        <v>137</v>
      </c>
      <c r="AY655" s="1" t="s">
        <v>138</v>
      </c>
      <c r="AZ655" s="1">
        <v>2035</v>
      </c>
      <c r="BA655" s="1" t="str">
        <f>IF(sum!A648="SA",sum!B648,"*")</f>
        <v>*</v>
      </c>
      <c r="BB655" s="1"/>
      <c r="BC655" s="1" t="str">
        <f>IF(sum!A648="SA",sum!G648,"*")</f>
        <v>*</v>
      </c>
    </row>
    <row r="656" spans="2:55">
      <c r="B656" s="1" t="s">
        <v>137</v>
      </c>
      <c r="C656" s="1" t="s">
        <v>138</v>
      </c>
      <c r="D656" s="1">
        <v>2035</v>
      </c>
      <c r="J656" s="1" t="s">
        <v>137</v>
      </c>
      <c r="K656" s="1" t="s">
        <v>138</v>
      </c>
      <c r="L656" s="1">
        <v>2035</v>
      </c>
      <c r="M656" s="1" t="str">
        <f>IF(sum!A649="AT",sum!B649,"*")</f>
        <v>*</v>
      </c>
      <c r="N656" s="1"/>
      <c r="O656" s="1" t="str">
        <f>IF(sum!A649="AT",sum!G649,"*")</f>
        <v>*</v>
      </c>
      <c r="R656" s="1" t="s">
        <v>137</v>
      </c>
      <c r="S656" s="1" t="s">
        <v>138</v>
      </c>
      <c r="T656" s="1">
        <v>2035</v>
      </c>
      <c r="U656" s="1" t="str">
        <f>IF(sum!A649="BC",sum!B649,"*")</f>
        <v>*</v>
      </c>
      <c r="V656" s="1"/>
      <c r="W656" s="1" t="str">
        <f>IF(sum!A649="BC",sum!G649,"*")</f>
        <v>*</v>
      </c>
      <c r="Z656" s="1" t="s">
        <v>137</v>
      </c>
      <c r="AA656" s="1" t="s">
        <v>138</v>
      </c>
      <c r="AB656" s="1">
        <v>2035</v>
      </c>
      <c r="AC656" s="1" t="str">
        <f>IF(sum!A649="MA",sum!B649,"*")</f>
        <v>*</v>
      </c>
      <c r="AD656" s="1"/>
      <c r="AE656" s="1" t="str">
        <f>IF(sum!A649="MA",sum!G649,"*")</f>
        <v>*</v>
      </c>
      <c r="AH656" s="1" t="s">
        <v>137</v>
      </c>
      <c r="AI656" s="1" t="s">
        <v>138</v>
      </c>
      <c r="AJ656" s="1">
        <v>2035</v>
      </c>
      <c r="AK656" s="1" t="str">
        <f>IF(sum!A649="ON",sum!B649,"*")</f>
        <v>*</v>
      </c>
      <c r="AL656" s="1"/>
      <c r="AM656" s="1" t="str">
        <f>IF(sum!A649="ON",sum!G649,"*")</f>
        <v>*</v>
      </c>
      <c r="AP656" s="1" t="s">
        <v>137</v>
      </c>
      <c r="AQ656" s="1" t="s">
        <v>138</v>
      </c>
      <c r="AR656" s="1">
        <v>2035</v>
      </c>
      <c r="AS656" s="1" t="str">
        <f>IF(sum!A649="QU",sum!B649,"*")</f>
        <v>TWS-AuxiliaryEquip_ELE1</v>
      </c>
      <c r="AT656" s="1"/>
      <c r="AU656" s="1">
        <f>IF(sum!A649="QU",sum!G649,"*")</f>
        <v>0.13623331223974999</v>
      </c>
      <c r="AX656" s="1" t="s">
        <v>137</v>
      </c>
      <c r="AY656" s="1" t="s">
        <v>138</v>
      </c>
      <c r="AZ656" s="1">
        <v>2035</v>
      </c>
      <c r="BA656" s="1" t="str">
        <f>IF(sum!A649="SA",sum!B649,"*")</f>
        <v>*</v>
      </c>
      <c r="BB656" s="1"/>
      <c r="BC656" s="1" t="str">
        <f>IF(sum!A649="SA",sum!G649,"*")</f>
        <v>*</v>
      </c>
    </row>
    <row r="657" spans="2:55">
      <c r="B657" s="4" t="s">
        <v>137</v>
      </c>
      <c r="C657" s="4" t="s">
        <v>138</v>
      </c>
      <c r="D657" s="4">
        <v>2035</v>
      </c>
      <c r="J657" s="4" t="s">
        <v>137</v>
      </c>
      <c r="K657" s="4" t="s">
        <v>138</v>
      </c>
      <c r="L657" s="4">
        <v>2035</v>
      </c>
      <c r="M657" s="1" t="str">
        <f>IF(sum!A650="AT",sum!B650,"*")</f>
        <v>*</v>
      </c>
      <c r="N657" s="1"/>
      <c r="O657" s="1" t="str">
        <f>IF(sum!A650="AT",sum!G650,"*")</f>
        <v>*</v>
      </c>
      <c r="R657" s="4" t="s">
        <v>137</v>
      </c>
      <c r="S657" s="4" t="s">
        <v>138</v>
      </c>
      <c r="T657" s="4">
        <v>2035</v>
      </c>
      <c r="U657" s="1" t="str">
        <f>IF(sum!A650="BC",sum!B650,"*")</f>
        <v>*</v>
      </c>
      <c r="V657" s="1"/>
      <c r="W657" s="1" t="str">
        <f>IF(sum!A650="BC",sum!G650,"*")</f>
        <v>*</v>
      </c>
      <c r="Z657" s="4" t="s">
        <v>137</v>
      </c>
      <c r="AA657" s="4" t="s">
        <v>138</v>
      </c>
      <c r="AB657" s="4">
        <v>2035</v>
      </c>
      <c r="AC657" s="1" t="str">
        <f>IF(sum!A650="MA",sum!B650,"*")</f>
        <v>*</v>
      </c>
      <c r="AD657" s="1"/>
      <c r="AE657" s="1" t="str">
        <f>IF(sum!A650="MA",sum!G650,"*")</f>
        <v>*</v>
      </c>
      <c r="AH657" s="4" t="s">
        <v>137</v>
      </c>
      <c r="AI657" s="4" t="s">
        <v>138</v>
      </c>
      <c r="AJ657" s="4">
        <v>2035</v>
      </c>
      <c r="AK657" s="1" t="str">
        <f>IF(sum!A650="ON",sum!B650,"*")</f>
        <v>*</v>
      </c>
      <c r="AL657" s="1"/>
      <c r="AM657" s="1" t="str">
        <f>IF(sum!A650="ON",sum!G650,"*")</f>
        <v>*</v>
      </c>
      <c r="AP657" s="4" t="s">
        <v>137</v>
      </c>
      <c r="AQ657" s="4" t="s">
        <v>138</v>
      </c>
      <c r="AR657" s="4">
        <v>2035</v>
      </c>
      <c r="AS657" s="1" t="str">
        <f>IF(sum!A650="QU",sum!B650,"*")</f>
        <v>TWS-AuxiliaryMot_ELE1</v>
      </c>
      <c r="AT657" s="1"/>
      <c r="AU657" s="1">
        <f>IF(sum!A650="QU",sum!G650,"*")</f>
        <v>4.4029819260759398E-2</v>
      </c>
      <c r="AX657" s="4" t="s">
        <v>137</v>
      </c>
      <c r="AY657" s="4" t="s">
        <v>138</v>
      </c>
      <c r="AZ657" s="4">
        <v>2035</v>
      </c>
      <c r="BA657" s="1" t="str">
        <f>IF(sum!A650="SA",sum!B650,"*")</f>
        <v>*</v>
      </c>
      <c r="BB657" s="1"/>
      <c r="BC657" s="1" t="str">
        <f>IF(sum!A650="SA",sum!G650,"*")</f>
        <v>*</v>
      </c>
    </row>
    <row r="658" spans="2:55">
      <c r="B658" s="1" t="s">
        <v>137</v>
      </c>
      <c r="C658" s="1" t="s">
        <v>138</v>
      </c>
      <c r="D658" s="1">
        <v>2035</v>
      </c>
      <c r="J658" s="1" t="s">
        <v>137</v>
      </c>
      <c r="K658" s="1" t="s">
        <v>138</v>
      </c>
      <c r="L658" s="1">
        <v>2035</v>
      </c>
      <c r="M658" s="1" t="str">
        <f>IF(sum!A651="AT",sum!B651,"*")</f>
        <v>*</v>
      </c>
      <c r="N658" s="1"/>
      <c r="O658" s="1" t="str">
        <f>IF(sum!A651="AT",sum!G651,"*")</f>
        <v>*</v>
      </c>
      <c r="R658" s="1" t="s">
        <v>137</v>
      </c>
      <c r="S658" s="1" t="s">
        <v>138</v>
      </c>
      <c r="T658" s="1">
        <v>2035</v>
      </c>
      <c r="U658" s="1" t="str">
        <f>IF(sum!A651="BC",sum!B651,"*")</f>
        <v>*</v>
      </c>
      <c r="V658" s="1"/>
      <c r="W658" s="1" t="str">
        <f>IF(sum!A651="BC",sum!G651,"*")</f>
        <v>*</v>
      </c>
      <c r="Z658" s="1" t="s">
        <v>137</v>
      </c>
      <c r="AA658" s="1" t="s">
        <v>138</v>
      </c>
      <c r="AB658" s="1">
        <v>2035</v>
      </c>
      <c r="AC658" s="1" t="str">
        <f>IF(sum!A651="MA",sum!B651,"*")</f>
        <v>*</v>
      </c>
      <c r="AD658" s="1"/>
      <c r="AE658" s="1" t="str">
        <f>IF(sum!A651="MA",sum!G651,"*")</f>
        <v>*</v>
      </c>
      <c r="AH658" s="1" t="s">
        <v>137</v>
      </c>
      <c r="AI658" s="1" t="s">
        <v>138</v>
      </c>
      <c r="AJ658" s="1">
        <v>2035</v>
      </c>
      <c r="AK658" s="1" t="str">
        <f>IF(sum!A651="ON",sum!B651,"*")</f>
        <v>*</v>
      </c>
      <c r="AL658" s="1"/>
      <c r="AM658" s="1" t="str">
        <f>IF(sum!A651="ON",sum!G651,"*")</f>
        <v>*</v>
      </c>
      <c r="AP658" s="1" t="s">
        <v>137</v>
      </c>
      <c r="AQ658" s="1" t="s">
        <v>138</v>
      </c>
      <c r="AR658" s="1">
        <v>2035</v>
      </c>
      <c r="AS658" s="1" t="str">
        <f>IF(sum!A651="QU",sum!B651,"*")</f>
        <v>TWS-Light_ELE1</v>
      </c>
      <c r="AT658" s="1"/>
      <c r="AU658" s="1">
        <f>IF(sum!A651="QU",sum!G651,"*")</f>
        <v>0.17611927704303801</v>
      </c>
      <c r="AX658" s="1" t="s">
        <v>137</v>
      </c>
      <c r="AY658" s="1" t="s">
        <v>138</v>
      </c>
      <c r="AZ658" s="1">
        <v>2035</v>
      </c>
      <c r="BA658" s="1" t="str">
        <f>IF(sum!A651="SA",sum!B651,"*")</f>
        <v>*</v>
      </c>
      <c r="BB658" s="1"/>
      <c r="BC658" s="1" t="str">
        <f>IF(sum!A651="SA",sum!G651,"*")</f>
        <v>*</v>
      </c>
    </row>
    <row r="659" spans="2:55">
      <c r="B659" s="1" t="s">
        <v>137</v>
      </c>
      <c r="C659" s="1" t="s">
        <v>138</v>
      </c>
      <c r="D659" s="1">
        <v>2035</v>
      </c>
      <c r="J659" s="1" t="s">
        <v>137</v>
      </c>
      <c r="K659" s="1" t="s">
        <v>138</v>
      </c>
      <c r="L659" s="1">
        <v>2035</v>
      </c>
      <c r="M659" s="1" t="str">
        <f>IF(sum!A652="AT",sum!B652,"*")</f>
        <v>*</v>
      </c>
      <c r="N659" s="1"/>
      <c r="O659" s="1" t="str">
        <f>IF(sum!A652="AT",sum!G652,"*")</f>
        <v>*</v>
      </c>
      <c r="R659" s="1" t="s">
        <v>137</v>
      </c>
      <c r="S659" s="1" t="s">
        <v>138</v>
      </c>
      <c r="T659" s="1">
        <v>2035</v>
      </c>
      <c r="U659" s="1" t="str">
        <f>IF(sum!A652="BC",sum!B652,"*")</f>
        <v>*</v>
      </c>
      <c r="V659" s="1"/>
      <c r="W659" s="1" t="str">
        <f>IF(sum!A652="BC",sum!G652,"*")</f>
        <v>*</v>
      </c>
      <c r="Z659" s="1" t="s">
        <v>137</v>
      </c>
      <c r="AA659" s="1" t="s">
        <v>138</v>
      </c>
      <c r="AB659" s="1">
        <v>2035</v>
      </c>
      <c r="AC659" s="1" t="str">
        <f>IF(sum!A652="MA",sum!B652,"*")</f>
        <v>*</v>
      </c>
      <c r="AD659" s="1"/>
      <c r="AE659" s="1" t="str">
        <f>IF(sum!A652="MA",sum!G652,"*")</f>
        <v>*</v>
      </c>
      <c r="AH659" s="1" t="s">
        <v>137</v>
      </c>
      <c r="AI659" s="1" t="s">
        <v>138</v>
      </c>
      <c r="AJ659" s="1">
        <v>2035</v>
      </c>
      <c r="AK659" s="1" t="str">
        <f>IF(sum!A652="ON",sum!B652,"*")</f>
        <v>*</v>
      </c>
      <c r="AL659" s="1"/>
      <c r="AM659" s="1" t="str">
        <f>IF(sum!A652="ON",sum!G652,"*")</f>
        <v>*</v>
      </c>
      <c r="AP659" s="4" t="s">
        <v>137</v>
      </c>
      <c r="AQ659" s="4" t="s">
        <v>138</v>
      </c>
      <c r="AR659" s="4">
        <v>2035</v>
      </c>
      <c r="AS659" s="1" t="str">
        <f>IF(sum!A652="QU",sum!B652,"*")</f>
        <v>TWS-SpCool_ELE1</v>
      </c>
      <c r="AT659" s="1"/>
      <c r="AU659" s="1">
        <f>IF(sum!A652="QU",sum!G652,"*")</f>
        <v>4.4029819260759398E-2</v>
      </c>
      <c r="AX659" s="1" t="s">
        <v>137</v>
      </c>
      <c r="AY659" s="1" t="s">
        <v>138</v>
      </c>
      <c r="AZ659" s="1">
        <v>2035</v>
      </c>
      <c r="BA659" s="1" t="str">
        <f>IF(sum!A652="SA",sum!B652,"*")</f>
        <v>*</v>
      </c>
      <c r="BB659" s="1"/>
      <c r="BC659" s="1" t="str">
        <f>IF(sum!A652="SA",sum!G652,"*")</f>
        <v>*</v>
      </c>
    </row>
    <row r="660" spans="2:55">
      <c r="B660" s="4" t="s">
        <v>137</v>
      </c>
      <c r="C660" s="4" t="s">
        <v>138</v>
      </c>
      <c r="D660" s="4">
        <v>2035</v>
      </c>
      <c r="J660" s="4" t="s">
        <v>137</v>
      </c>
      <c r="K660" s="4" t="s">
        <v>138</v>
      </c>
      <c r="L660" s="4">
        <v>2035</v>
      </c>
      <c r="M660" s="1" t="str">
        <f>IF(sum!A653="AT",sum!B653,"*")</f>
        <v>*</v>
      </c>
      <c r="N660" s="1"/>
      <c r="O660" s="1" t="str">
        <f>IF(sum!A653="AT",sum!G653,"*")</f>
        <v>*</v>
      </c>
      <c r="R660" s="4" t="s">
        <v>137</v>
      </c>
      <c r="S660" s="4" t="s">
        <v>138</v>
      </c>
      <c r="T660" s="4">
        <v>2035</v>
      </c>
      <c r="U660" s="1" t="str">
        <f>IF(sum!A653="BC",sum!B653,"*")</f>
        <v>*</v>
      </c>
      <c r="V660" s="1"/>
      <c r="W660" s="1" t="str">
        <f>IF(sum!A653="BC",sum!G653,"*")</f>
        <v>*</v>
      </c>
      <c r="Z660" s="4" t="s">
        <v>137</v>
      </c>
      <c r="AA660" s="4" t="s">
        <v>138</v>
      </c>
      <c r="AB660" s="4">
        <v>2035</v>
      </c>
      <c r="AC660" s="1" t="str">
        <f>IF(sum!A653="MA",sum!B653,"*")</f>
        <v>*</v>
      </c>
      <c r="AD660" s="1"/>
      <c r="AE660" s="1" t="str">
        <f>IF(sum!A653="MA",sum!G653,"*")</f>
        <v>*</v>
      </c>
      <c r="AH660" s="4" t="s">
        <v>137</v>
      </c>
      <c r="AI660" s="4" t="s">
        <v>138</v>
      </c>
      <c r="AJ660" s="4">
        <v>2035</v>
      </c>
      <c r="AK660" s="1" t="str">
        <f>IF(sum!A653="ON",sum!B653,"*")</f>
        <v>*</v>
      </c>
      <c r="AL660" s="1"/>
      <c r="AM660" s="1" t="str">
        <f>IF(sum!A653="ON",sum!G653,"*")</f>
        <v>*</v>
      </c>
      <c r="AP660" s="1" t="s">
        <v>137</v>
      </c>
      <c r="AQ660" s="1" t="s">
        <v>138</v>
      </c>
      <c r="AR660" s="1">
        <v>2035</v>
      </c>
      <c r="AS660" s="1" t="str">
        <f>IF(sum!A653="QU",sum!B653,"*")</f>
        <v>TWS-SpHeat_ELE1</v>
      </c>
      <c r="AT660" s="1"/>
      <c r="AU660" s="1">
        <f>IF(sum!A653="QU",sum!G653,"*")</f>
        <v>0.197827032172846</v>
      </c>
      <c r="AX660" s="4" t="s">
        <v>137</v>
      </c>
      <c r="AY660" s="4" t="s">
        <v>138</v>
      </c>
      <c r="AZ660" s="4">
        <v>2035</v>
      </c>
      <c r="BA660" s="1" t="str">
        <f>IF(sum!A653="SA",sum!B653,"*")</f>
        <v>*</v>
      </c>
      <c r="BB660" s="1"/>
      <c r="BC660" s="1" t="str">
        <f>IF(sum!A653="SA",sum!G653,"*")</f>
        <v>*</v>
      </c>
    </row>
    <row r="661" spans="2:55">
      <c r="B661" s="1" t="s">
        <v>137</v>
      </c>
      <c r="C661" s="1" t="s">
        <v>138</v>
      </c>
      <c r="D661" s="1">
        <v>2035</v>
      </c>
      <c r="J661" s="1" t="s">
        <v>137</v>
      </c>
      <c r="K661" s="1" t="s">
        <v>138</v>
      </c>
      <c r="L661" s="1">
        <v>2035</v>
      </c>
      <c r="M661" s="1" t="str">
        <f>IF(sum!A654="AT",sum!B654,"*")</f>
        <v>*</v>
      </c>
      <c r="N661" s="1"/>
      <c r="O661" s="1" t="str">
        <f>IF(sum!A654="AT",sum!G654,"*")</f>
        <v>*</v>
      </c>
      <c r="R661" s="1" t="s">
        <v>137</v>
      </c>
      <c r="S661" s="1" t="s">
        <v>138</v>
      </c>
      <c r="T661" s="1">
        <v>2035</v>
      </c>
      <c r="U661" s="1" t="str">
        <f>IF(sum!A654="BC",sum!B654,"*")</f>
        <v>*</v>
      </c>
      <c r="V661" s="1"/>
      <c r="W661" s="1" t="str">
        <f>IF(sum!A654="BC",sum!G654,"*")</f>
        <v>*</v>
      </c>
      <c r="Z661" s="1" t="s">
        <v>137</v>
      </c>
      <c r="AA661" s="1" t="s">
        <v>138</v>
      </c>
      <c r="AB661" s="1">
        <v>2035</v>
      </c>
      <c r="AC661" s="1" t="str">
        <f>IF(sum!A654="MA",sum!B654,"*")</f>
        <v>*</v>
      </c>
      <c r="AD661" s="1"/>
      <c r="AE661" s="1" t="str">
        <f>IF(sum!A654="MA",sum!G654,"*")</f>
        <v>*</v>
      </c>
      <c r="AH661" s="1" t="s">
        <v>137</v>
      </c>
      <c r="AI661" s="1" t="s">
        <v>138</v>
      </c>
      <c r="AJ661" s="1">
        <v>2035</v>
      </c>
      <c r="AK661" s="1" t="str">
        <f>IF(sum!A654="ON",sum!B654,"*")</f>
        <v>*</v>
      </c>
      <c r="AL661" s="1"/>
      <c r="AM661" s="1" t="str">
        <f>IF(sum!A654="ON",sum!G654,"*")</f>
        <v>*</v>
      </c>
      <c r="AP661" s="4" t="s">
        <v>137</v>
      </c>
      <c r="AQ661" s="4" t="s">
        <v>138</v>
      </c>
      <c r="AR661" s="4">
        <v>2035</v>
      </c>
      <c r="AS661" s="1" t="str">
        <f>IF(sum!A654="QU",sum!B654,"*")</f>
        <v>TWS-WaterHeat_ELE1</v>
      </c>
      <c r="AT661" s="1"/>
      <c r="AU661" s="1">
        <f>IF(sum!A654="QU",sum!G654,"*")</f>
        <v>3.4058328059937602E-2</v>
      </c>
      <c r="AX661" s="1" t="s">
        <v>137</v>
      </c>
      <c r="AY661" s="1" t="s">
        <v>138</v>
      </c>
      <c r="AZ661" s="1">
        <v>2035</v>
      </c>
      <c r="BA661" s="1" t="str">
        <f>IF(sum!A654="SA",sum!B654,"*")</f>
        <v>*</v>
      </c>
      <c r="BB661" s="1"/>
      <c r="BC661" s="1" t="str">
        <f>IF(sum!A654="SA",sum!G654,"*")</f>
        <v>*</v>
      </c>
    </row>
    <row r="662" spans="2:55">
      <c r="B662" s="1" t="s">
        <v>137</v>
      </c>
      <c r="C662" s="1" t="s">
        <v>138</v>
      </c>
      <c r="D662" s="1">
        <v>2035</v>
      </c>
      <c r="J662" s="1" t="s">
        <v>137</v>
      </c>
      <c r="K662" s="1" t="s">
        <v>138</v>
      </c>
      <c r="L662" s="1">
        <v>2035</v>
      </c>
      <c r="M662" s="1" t="str">
        <f>IF(sum!A655="AT",sum!B655,"*")</f>
        <v>*</v>
      </c>
      <c r="N662" s="1"/>
      <c r="O662" s="1" t="str">
        <f>IF(sum!A655="AT",sum!G655,"*")</f>
        <v>*</v>
      </c>
      <c r="R662" s="1" t="s">
        <v>137</v>
      </c>
      <c r="S662" s="1" t="s">
        <v>138</v>
      </c>
      <c r="T662" s="1">
        <v>2035</v>
      </c>
      <c r="U662" s="1" t="str">
        <f>IF(sum!A655="BC",sum!B655,"*")</f>
        <v>*</v>
      </c>
      <c r="V662" s="1"/>
      <c r="W662" s="1" t="str">
        <f>IF(sum!A655="BC",sum!G655,"*")</f>
        <v>*</v>
      </c>
      <c r="Z662" s="1" t="s">
        <v>137</v>
      </c>
      <c r="AA662" s="1" t="s">
        <v>138</v>
      </c>
      <c r="AB662" s="1">
        <v>2035</v>
      </c>
      <c r="AC662" s="1" t="str">
        <f>IF(sum!A655="MA",sum!B655,"*")</f>
        <v>*</v>
      </c>
      <c r="AD662" s="1"/>
      <c r="AE662" s="1" t="str">
        <f>IF(sum!A655="MA",sum!G655,"*")</f>
        <v>*</v>
      </c>
      <c r="AH662" s="1" t="s">
        <v>137</v>
      </c>
      <c r="AI662" s="1" t="s">
        <v>138</v>
      </c>
      <c r="AJ662" s="1">
        <v>2035</v>
      </c>
      <c r="AK662" s="1" t="str">
        <f>IF(sum!A655="ON",sum!B655,"*")</f>
        <v>*</v>
      </c>
      <c r="AL662" s="1"/>
      <c r="AM662" s="1" t="str">
        <f>IF(sum!A655="ON",sum!G655,"*")</f>
        <v>*</v>
      </c>
      <c r="AP662" s="1" t="s">
        <v>137</v>
      </c>
      <c r="AQ662" s="1" t="s">
        <v>138</v>
      </c>
      <c r="AR662" s="1">
        <v>2035</v>
      </c>
      <c r="AS662" s="1" t="str">
        <f>IF(sum!A655="QU",sum!B655,"*")</f>
        <v>WST-AuxiliaryEquip_ELE1</v>
      </c>
      <c r="AT662" s="1"/>
      <c r="AU662" s="1">
        <f>IF(sum!A655="QU",sum!G655,"*")</f>
        <v>0.23840829641956299</v>
      </c>
      <c r="AX662" s="1" t="s">
        <v>137</v>
      </c>
      <c r="AY662" s="1" t="s">
        <v>138</v>
      </c>
      <c r="AZ662" s="1">
        <v>2035</v>
      </c>
      <c r="BA662" s="1" t="str">
        <f>IF(sum!A655="SA",sum!B655,"*")</f>
        <v>*</v>
      </c>
      <c r="BB662" s="1"/>
      <c r="BC662" s="1" t="str">
        <f>IF(sum!A655="SA",sum!G655,"*")</f>
        <v>*</v>
      </c>
    </row>
    <row r="663" spans="2:55">
      <c r="B663" s="4" t="s">
        <v>137</v>
      </c>
      <c r="C663" s="4" t="s">
        <v>138</v>
      </c>
      <c r="D663" s="4">
        <v>2035</v>
      </c>
      <c r="J663" s="4" t="s">
        <v>137</v>
      </c>
      <c r="K663" s="4" t="s">
        <v>138</v>
      </c>
      <c r="L663" s="4">
        <v>2035</v>
      </c>
      <c r="M663" s="1" t="str">
        <f>IF(sum!A656="AT",sum!B656,"*")</f>
        <v>*</v>
      </c>
      <c r="N663" s="1"/>
      <c r="O663" s="1" t="str">
        <f>IF(sum!A656="AT",sum!G656,"*")</f>
        <v>*</v>
      </c>
      <c r="R663" s="4" t="s">
        <v>137</v>
      </c>
      <c r="S663" s="4" t="s">
        <v>138</v>
      </c>
      <c r="T663" s="4">
        <v>2035</v>
      </c>
      <c r="U663" s="1" t="str">
        <f>IF(sum!A656="BC",sum!B656,"*")</f>
        <v>*</v>
      </c>
      <c r="V663" s="1"/>
      <c r="W663" s="1" t="str">
        <f>IF(sum!A656="BC",sum!G656,"*")</f>
        <v>*</v>
      </c>
      <c r="Z663" s="4" t="s">
        <v>137</v>
      </c>
      <c r="AA663" s="4" t="s">
        <v>138</v>
      </c>
      <c r="AB663" s="4">
        <v>2035</v>
      </c>
      <c r="AC663" s="1" t="str">
        <f>IF(sum!A656="MA",sum!B656,"*")</f>
        <v>*</v>
      </c>
      <c r="AD663" s="1"/>
      <c r="AE663" s="1" t="str">
        <f>IF(sum!A656="MA",sum!G656,"*")</f>
        <v>*</v>
      </c>
      <c r="AH663" s="4" t="s">
        <v>137</v>
      </c>
      <c r="AI663" s="4" t="s">
        <v>138</v>
      </c>
      <c r="AJ663" s="4">
        <v>2035</v>
      </c>
      <c r="AK663" s="1" t="str">
        <f>IF(sum!A656="ON",sum!B656,"*")</f>
        <v>*</v>
      </c>
      <c r="AL663" s="1"/>
      <c r="AM663" s="1" t="str">
        <f>IF(sum!A656="ON",sum!G656,"*")</f>
        <v>*</v>
      </c>
      <c r="AP663" s="4" t="s">
        <v>137</v>
      </c>
      <c r="AQ663" s="4" t="s">
        <v>138</v>
      </c>
      <c r="AR663" s="4">
        <v>2035</v>
      </c>
      <c r="AS663" s="1" t="str">
        <f>IF(sum!A656="QU",sum!B656,"*")</f>
        <v>WST-AuxiliaryMot_ELE1</v>
      </c>
      <c r="AT663" s="1"/>
      <c r="AU663" s="1">
        <f>IF(sum!A656="QU",sum!G656,"*")</f>
        <v>9.1538543775372197E-2</v>
      </c>
      <c r="AX663" s="4" t="s">
        <v>137</v>
      </c>
      <c r="AY663" s="4" t="s">
        <v>138</v>
      </c>
      <c r="AZ663" s="4">
        <v>2035</v>
      </c>
      <c r="BA663" s="1" t="str">
        <f>IF(sum!A656="SA",sum!B656,"*")</f>
        <v>*</v>
      </c>
      <c r="BB663" s="1"/>
      <c r="BC663" s="1" t="str">
        <f>IF(sum!A656="SA",sum!G656,"*")</f>
        <v>*</v>
      </c>
    </row>
    <row r="664" spans="2:55">
      <c r="B664" s="1" t="s">
        <v>137</v>
      </c>
      <c r="C664" s="1" t="s">
        <v>138</v>
      </c>
      <c r="D664" s="1">
        <v>2035</v>
      </c>
      <c r="J664" s="1" t="s">
        <v>137</v>
      </c>
      <c r="K664" s="1" t="s">
        <v>138</v>
      </c>
      <c r="L664" s="1">
        <v>2035</v>
      </c>
      <c r="M664" s="1" t="str">
        <f>IF(sum!A657="AT",sum!B657,"*")</f>
        <v>*</v>
      </c>
      <c r="N664" s="1"/>
      <c r="O664" s="1" t="str">
        <f>IF(sum!A657="AT",sum!G657,"*")</f>
        <v>*</v>
      </c>
      <c r="R664" s="1" t="s">
        <v>137</v>
      </c>
      <c r="S664" s="1" t="s">
        <v>138</v>
      </c>
      <c r="T664" s="1">
        <v>2035</v>
      </c>
      <c r="U664" s="1" t="str">
        <f>IF(sum!A657="BC",sum!B657,"*")</f>
        <v>*</v>
      </c>
      <c r="V664" s="1"/>
      <c r="W664" s="1" t="str">
        <f>IF(sum!A657="BC",sum!G657,"*")</f>
        <v>*</v>
      </c>
      <c r="Z664" s="1" t="s">
        <v>137</v>
      </c>
      <c r="AA664" s="1" t="s">
        <v>138</v>
      </c>
      <c r="AB664" s="1">
        <v>2035</v>
      </c>
      <c r="AC664" s="1" t="str">
        <f>IF(sum!A657="MA",sum!B657,"*")</f>
        <v>*</v>
      </c>
      <c r="AD664" s="1"/>
      <c r="AE664" s="1" t="str">
        <f>IF(sum!A657="MA",sum!G657,"*")</f>
        <v>*</v>
      </c>
      <c r="AH664" s="1" t="s">
        <v>137</v>
      </c>
      <c r="AI664" s="1" t="s">
        <v>138</v>
      </c>
      <c r="AJ664" s="1">
        <v>2035</v>
      </c>
      <c r="AK664" s="1" t="str">
        <f>IF(sum!A657="ON",sum!B657,"*")</f>
        <v>*</v>
      </c>
      <c r="AL664" s="1"/>
      <c r="AM664" s="1" t="str">
        <f>IF(sum!A657="ON",sum!G657,"*")</f>
        <v>*</v>
      </c>
      <c r="AP664" s="1" t="s">
        <v>137</v>
      </c>
      <c r="AQ664" s="1" t="s">
        <v>138</v>
      </c>
      <c r="AR664" s="1">
        <v>2035</v>
      </c>
      <c r="AS664" s="1" t="str">
        <f>IF(sum!A657="QU",sum!B657,"*")</f>
        <v>WST-Light_ELE1</v>
      </c>
      <c r="AT664" s="1"/>
      <c r="AU664" s="1">
        <f>IF(sum!A657="QU",sum!G657,"*")</f>
        <v>0.26417891556455703</v>
      </c>
      <c r="AX664" s="1" t="s">
        <v>137</v>
      </c>
      <c r="AY664" s="1" t="s">
        <v>138</v>
      </c>
      <c r="AZ664" s="1">
        <v>2035</v>
      </c>
      <c r="BA664" s="1" t="str">
        <f>IF(sum!A657="SA",sum!B657,"*")</f>
        <v>*</v>
      </c>
      <c r="BB664" s="1"/>
      <c r="BC664" s="1" t="str">
        <f>IF(sum!A657="SA",sum!G657,"*")</f>
        <v>*</v>
      </c>
    </row>
    <row r="665" spans="2:55">
      <c r="B665" s="1" t="s">
        <v>137</v>
      </c>
      <c r="C665" s="1" t="s">
        <v>138</v>
      </c>
      <c r="D665" s="1">
        <v>2035</v>
      </c>
      <c r="J665" s="1" t="s">
        <v>137</v>
      </c>
      <c r="K665" s="1" t="s">
        <v>138</v>
      </c>
      <c r="L665" s="1">
        <v>2035</v>
      </c>
      <c r="M665" s="1" t="str">
        <f>IF(sum!A658="AT",sum!B658,"*")</f>
        <v>*</v>
      </c>
      <c r="N665" s="1"/>
      <c r="O665" s="1" t="str">
        <f>IF(sum!A658="AT",sum!G658,"*")</f>
        <v>*</v>
      </c>
      <c r="R665" s="1" t="s">
        <v>137</v>
      </c>
      <c r="S665" s="1" t="s">
        <v>138</v>
      </c>
      <c r="T665" s="1">
        <v>2035</v>
      </c>
      <c r="U665" s="1" t="str">
        <f>IF(sum!A658="BC",sum!B658,"*")</f>
        <v>*</v>
      </c>
      <c r="V665" s="1"/>
      <c r="W665" s="1" t="str">
        <f>IF(sum!A658="BC",sum!G658,"*")</f>
        <v>*</v>
      </c>
      <c r="Z665" s="1" t="s">
        <v>137</v>
      </c>
      <c r="AA665" s="1" t="s">
        <v>138</v>
      </c>
      <c r="AB665" s="1">
        <v>2035</v>
      </c>
      <c r="AC665" s="1" t="str">
        <f>IF(sum!A658="MA",sum!B658,"*")</f>
        <v>*</v>
      </c>
      <c r="AD665" s="1"/>
      <c r="AE665" s="1" t="str">
        <f>IF(sum!A658="MA",sum!G658,"*")</f>
        <v>*</v>
      </c>
      <c r="AH665" s="1" t="s">
        <v>137</v>
      </c>
      <c r="AI665" s="1" t="s">
        <v>138</v>
      </c>
      <c r="AJ665" s="1">
        <v>2035</v>
      </c>
      <c r="AK665" s="1" t="str">
        <f>IF(sum!A658="ON",sum!B658,"*")</f>
        <v>*</v>
      </c>
      <c r="AL665" s="1"/>
      <c r="AM665" s="1" t="str">
        <f>IF(sum!A658="ON",sum!G658,"*")</f>
        <v>*</v>
      </c>
      <c r="AP665" s="4" t="s">
        <v>137</v>
      </c>
      <c r="AQ665" s="4" t="s">
        <v>138</v>
      </c>
      <c r="AR665" s="4">
        <v>2035</v>
      </c>
      <c r="AS665" s="1" t="str">
        <f>IF(sum!A658="QU",sum!B658,"*")</f>
        <v>WST-SpCool_ELE1</v>
      </c>
      <c r="AT665" s="1"/>
      <c r="AU665" s="1">
        <f>IF(sum!A658="QU",sum!G658,"*")</f>
        <v>8.6999929680817795E-2</v>
      </c>
      <c r="AX665" s="1" t="s">
        <v>137</v>
      </c>
      <c r="AY665" s="1" t="s">
        <v>138</v>
      </c>
      <c r="AZ665" s="1">
        <v>2035</v>
      </c>
      <c r="BA665" s="1" t="str">
        <f>IF(sum!A658="SA",sum!B658,"*")</f>
        <v>*</v>
      </c>
      <c r="BB665" s="1"/>
      <c r="BC665" s="1" t="str">
        <f>IF(sum!A658="SA",sum!G658,"*")</f>
        <v>*</v>
      </c>
    </row>
    <row r="666" spans="2:55">
      <c r="B666" s="4" t="s">
        <v>137</v>
      </c>
      <c r="C666" s="4" t="s">
        <v>138</v>
      </c>
      <c r="D666" s="4">
        <v>2035</v>
      </c>
      <c r="J666" s="4" t="s">
        <v>137</v>
      </c>
      <c r="K666" s="4" t="s">
        <v>138</v>
      </c>
      <c r="L666" s="4">
        <v>2035</v>
      </c>
      <c r="M666" s="1" t="str">
        <f>IF(sum!A659="AT",sum!B659,"*")</f>
        <v>*</v>
      </c>
      <c r="N666" s="1"/>
      <c r="O666" s="1" t="str">
        <f>IF(sum!A659="AT",sum!G659,"*")</f>
        <v>*</v>
      </c>
      <c r="R666" s="4" t="s">
        <v>137</v>
      </c>
      <c r="S666" s="4" t="s">
        <v>138</v>
      </c>
      <c r="T666" s="4">
        <v>2035</v>
      </c>
      <c r="U666" s="1" t="str">
        <f>IF(sum!A659="BC",sum!B659,"*")</f>
        <v>*</v>
      </c>
      <c r="V666" s="1"/>
      <c r="W666" s="1" t="str">
        <f>IF(sum!A659="BC",sum!G659,"*")</f>
        <v>*</v>
      </c>
      <c r="Z666" s="4" t="s">
        <v>137</v>
      </c>
      <c r="AA666" s="4" t="s">
        <v>138</v>
      </c>
      <c r="AB666" s="4">
        <v>2035</v>
      </c>
      <c r="AC666" s="1" t="str">
        <f>IF(sum!A659="MA",sum!B659,"*")</f>
        <v>*</v>
      </c>
      <c r="AD666" s="1"/>
      <c r="AE666" s="1" t="str">
        <f>IF(sum!A659="MA",sum!G659,"*")</f>
        <v>*</v>
      </c>
      <c r="AH666" s="4" t="s">
        <v>137</v>
      </c>
      <c r="AI666" s="4" t="s">
        <v>138</v>
      </c>
      <c r="AJ666" s="4">
        <v>2035</v>
      </c>
      <c r="AK666" s="1" t="str">
        <f>IF(sum!A659="ON",sum!B659,"*")</f>
        <v>*</v>
      </c>
      <c r="AL666" s="1"/>
      <c r="AM666" s="1" t="str">
        <f>IF(sum!A659="ON",sum!G659,"*")</f>
        <v>*</v>
      </c>
      <c r="AP666" s="1" t="s">
        <v>137</v>
      </c>
      <c r="AQ666" s="1" t="s">
        <v>138</v>
      </c>
      <c r="AR666" s="1">
        <v>2035</v>
      </c>
      <c r="AS666" s="1" t="str">
        <f>IF(sum!A659="QU",sum!B659,"*")</f>
        <v>WST-SpHeat_ELE1</v>
      </c>
      <c r="AT666" s="1"/>
      <c r="AU666" s="1">
        <f>IF(sum!A659="QU",sum!G659,"*")</f>
        <v>0.31160424160017602</v>
      </c>
      <c r="AX666" s="4" t="s">
        <v>137</v>
      </c>
      <c r="AY666" s="4" t="s">
        <v>138</v>
      </c>
      <c r="AZ666" s="4">
        <v>2035</v>
      </c>
      <c r="BA666" s="1" t="str">
        <f>IF(sum!A659="SA",sum!B659,"*")</f>
        <v>*</v>
      </c>
      <c r="BB666" s="1"/>
      <c r="BC666" s="1" t="str">
        <f>IF(sum!A659="SA",sum!G659,"*")</f>
        <v>*</v>
      </c>
    </row>
    <row r="667" spans="2:55">
      <c r="B667" s="1" t="s">
        <v>137</v>
      </c>
      <c r="C667" s="1" t="s">
        <v>138</v>
      </c>
      <c r="D667" s="1">
        <v>2035</v>
      </c>
      <c r="J667" s="1" t="s">
        <v>137</v>
      </c>
      <c r="K667" s="1" t="s">
        <v>138</v>
      </c>
      <c r="L667" s="1">
        <v>2035</v>
      </c>
      <c r="M667" s="1" t="str">
        <f>IF(sum!A660="AT",sum!B660,"*")</f>
        <v>*</v>
      </c>
      <c r="N667" s="1"/>
      <c r="O667" s="1" t="str">
        <f>IF(sum!A660="AT",sum!G660,"*")</f>
        <v>*</v>
      </c>
      <c r="R667" s="1" t="s">
        <v>137</v>
      </c>
      <c r="S667" s="1" t="s">
        <v>138</v>
      </c>
      <c r="T667" s="1">
        <v>2035</v>
      </c>
      <c r="U667" s="1" t="str">
        <f>IF(sum!A660="BC",sum!B660,"*")</f>
        <v>*</v>
      </c>
      <c r="V667" s="1"/>
      <c r="W667" s="1" t="str">
        <f>IF(sum!A660="BC",sum!G660,"*")</f>
        <v>*</v>
      </c>
      <c r="Z667" s="1" t="s">
        <v>137</v>
      </c>
      <c r="AA667" s="1" t="s">
        <v>138</v>
      </c>
      <c r="AB667" s="1">
        <v>2035</v>
      </c>
      <c r="AC667" s="1" t="str">
        <f>IF(sum!A660="MA",sum!B660,"*")</f>
        <v>*</v>
      </c>
      <c r="AD667" s="1"/>
      <c r="AE667" s="1" t="str">
        <f>IF(sum!A660="MA",sum!G660,"*")</f>
        <v>*</v>
      </c>
      <c r="AH667" s="1" t="s">
        <v>137</v>
      </c>
      <c r="AI667" s="1" t="s">
        <v>138</v>
      </c>
      <c r="AJ667" s="1">
        <v>2035</v>
      </c>
      <c r="AK667" s="1" t="str">
        <f>IF(sum!A660="ON",sum!B660,"*")</f>
        <v>*</v>
      </c>
      <c r="AL667" s="1"/>
      <c r="AM667" s="1" t="str">
        <f>IF(sum!A660="ON",sum!G660,"*")</f>
        <v>*</v>
      </c>
      <c r="AP667" s="4" t="s">
        <v>137</v>
      </c>
      <c r="AQ667" s="4" t="s">
        <v>138</v>
      </c>
      <c r="AR667" s="4">
        <v>2035</v>
      </c>
      <c r="AS667" s="1" t="str">
        <f>IF(sum!A660="QU",sum!B660,"*")</f>
        <v>WST-WaterHeat_ELE1</v>
      </c>
      <c r="AT667" s="1"/>
      <c r="AU667" s="1">
        <f>IF(sum!A660="QU",sum!G660,"*")</f>
        <v>6.8116656119875205E-2</v>
      </c>
      <c r="AX667" s="1" t="s">
        <v>137</v>
      </c>
      <c r="AY667" s="1" t="s">
        <v>138</v>
      </c>
      <c r="AZ667" s="1">
        <v>2035</v>
      </c>
      <c r="BA667" s="1" t="str">
        <f>IF(sum!A660="SA",sum!B660,"*")</f>
        <v>*</v>
      </c>
      <c r="BB667" s="1"/>
      <c r="BC667" s="1" t="str">
        <f>IF(sum!A660="SA",sum!G660,"*")</f>
        <v>*</v>
      </c>
    </row>
    <row r="668" spans="2:55">
      <c r="B668" s="1" t="s">
        <v>137</v>
      </c>
      <c r="C668" s="1" t="s">
        <v>138</v>
      </c>
      <c r="D668" s="1">
        <v>2035</v>
      </c>
      <c r="J668" s="1" t="s">
        <v>137</v>
      </c>
      <c r="K668" s="1" t="s">
        <v>138</v>
      </c>
      <c r="L668" s="1">
        <v>2035</v>
      </c>
      <c r="M668" s="1" t="str">
        <f>IF(sum!A661="AT",sum!B661,"*")</f>
        <v>*</v>
      </c>
      <c r="N668" s="1"/>
      <c r="O668" s="1" t="str">
        <f>IF(sum!A661="AT",sum!G661,"*")</f>
        <v>*</v>
      </c>
      <c r="R668" s="1" t="s">
        <v>137</v>
      </c>
      <c r="S668" s="1" t="s">
        <v>138</v>
      </c>
      <c r="T668" s="1">
        <v>2035</v>
      </c>
      <c r="U668" s="1" t="str">
        <f>IF(sum!A661="BC",sum!B661,"*")</f>
        <v>*</v>
      </c>
      <c r="V668" s="1"/>
      <c r="W668" s="1" t="str">
        <f>IF(sum!A661="BC",sum!G661,"*")</f>
        <v>*</v>
      </c>
      <c r="Z668" s="1" t="s">
        <v>137</v>
      </c>
      <c r="AA668" s="1" t="s">
        <v>138</v>
      </c>
      <c r="AB668" s="1">
        <v>2035</v>
      </c>
      <c r="AC668" s="1" t="str">
        <f>IF(sum!A661="MA",sum!B661,"*")</f>
        <v>*</v>
      </c>
      <c r="AD668" s="1"/>
      <c r="AE668" s="1" t="str">
        <f>IF(sum!A661="MA",sum!G661,"*")</f>
        <v>*</v>
      </c>
      <c r="AH668" s="1" t="s">
        <v>137</v>
      </c>
      <c r="AI668" s="1" t="s">
        <v>138</v>
      </c>
      <c r="AJ668" s="1">
        <v>2035</v>
      </c>
      <c r="AK668" s="1" t="str">
        <f>IF(sum!A661="ON",sum!B661,"*")</f>
        <v>*</v>
      </c>
      <c r="AL668" s="1"/>
      <c r="AM668" s="1" t="str">
        <f>IF(sum!A661="ON",sum!G661,"*")</f>
        <v>*</v>
      </c>
      <c r="AP668" s="1" t="s">
        <v>137</v>
      </c>
      <c r="AQ668" s="1" t="s">
        <v>138</v>
      </c>
      <c r="AR668" s="1">
        <v>2035</v>
      </c>
      <c r="AS668" s="1" t="str">
        <f>IF(sum!A661="QU",sum!B661,"*")</f>
        <v>*</v>
      </c>
      <c r="AT668" s="1"/>
      <c r="AU668" s="1" t="str">
        <f>IF(sum!A661="QU",sum!G661,"*")</f>
        <v>*</v>
      </c>
      <c r="AX668" s="1" t="s">
        <v>137</v>
      </c>
      <c r="AY668" s="1" t="s">
        <v>138</v>
      </c>
      <c r="AZ668" s="1">
        <v>2035</v>
      </c>
      <c r="BA668" s="1" t="str">
        <f>IF(sum!A661="SA",sum!B661,"*")</f>
        <v>AFM-AuxiliaryEquip_ELE1</v>
      </c>
      <c r="BB668" s="1"/>
      <c r="BC668" s="1">
        <f>IF(sum!A661="SA",sum!G661,"*")</f>
        <v>3.4058328059937602E-2</v>
      </c>
    </row>
    <row r="669" spans="2:55">
      <c r="B669" s="4" t="s">
        <v>137</v>
      </c>
      <c r="C669" s="4" t="s">
        <v>138</v>
      </c>
      <c r="D669" s="4">
        <v>2035</v>
      </c>
      <c r="J669" s="4" t="s">
        <v>137</v>
      </c>
      <c r="K669" s="4" t="s">
        <v>138</v>
      </c>
      <c r="L669" s="4">
        <v>2035</v>
      </c>
      <c r="M669" s="1" t="str">
        <f>IF(sum!A662="AT",sum!B662,"*")</f>
        <v>*</v>
      </c>
      <c r="N669" s="1"/>
      <c r="O669" s="1" t="str">
        <f>IF(sum!A662="AT",sum!G662,"*")</f>
        <v>*</v>
      </c>
      <c r="R669" s="4" t="s">
        <v>137</v>
      </c>
      <c r="S669" s="4" t="s">
        <v>138</v>
      </c>
      <c r="T669" s="4">
        <v>2035</v>
      </c>
      <c r="U669" s="1" t="str">
        <f>IF(sum!A662="BC",sum!B662,"*")</f>
        <v>*</v>
      </c>
      <c r="V669" s="1"/>
      <c r="W669" s="1" t="str">
        <f>IF(sum!A662="BC",sum!G662,"*")</f>
        <v>*</v>
      </c>
      <c r="Z669" s="4" t="s">
        <v>137</v>
      </c>
      <c r="AA669" s="4" t="s">
        <v>138</v>
      </c>
      <c r="AB669" s="4">
        <v>2035</v>
      </c>
      <c r="AC669" s="1" t="str">
        <f>IF(sum!A662="MA",sum!B662,"*")</f>
        <v>*</v>
      </c>
      <c r="AD669" s="1"/>
      <c r="AE669" s="1" t="str">
        <f>IF(sum!A662="MA",sum!G662,"*")</f>
        <v>*</v>
      </c>
      <c r="AH669" s="4" t="s">
        <v>137</v>
      </c>
      <c r="AI669" s="4" t="s">
        <v>138</v>
      </c>
      <c r="AJ669" s="4">
        <v>2035</v>
      </c>
      <c r="AK669" s="1" t="str">
        <f>IF(sum!A662="ON",sum!B662,"*")</f>
        <v>*</v>
      </c>
      <c r="AL669" s="1"/>
      <c r="AM669" s="1" t="str">
        <f>IF(sum!A662="ON",sum!G662,"*")</f>
        <v>*</v>
      </c>
      <c r="AP669" s="4" t="s">
        <v>137</v>
      </c>
      <c r="AQ669" s="4" t="s">
        <v>138</v>
      </c>
      <c r="AR669" s="4">
        <v>2035</v>
      </c>
      <c r="AS669" s="1" t="str">
        <f>IF(sum!A662="QU",sum!B662,"*")</f>
        <v>*</v>
      </c>
      <c r="AT669" s="1"/>
      <c r="AU669" s="1" t="str">
        <f>IF(sum!A662="QU",sum!G662,"*")</f>
        <v>*</v>
      </c>
      <c r="AX669" s="4" t="s">
        <v>137</v>
      </c>
      <c r="AY669" s="4" t="s">
        <v>138</v>
      </c>
      <c r="AZ669" s="4">
        <v>2035</v>
      </c>
      <c r="BA669" s="1" t="str">
        <f>IF(sum!A662="SA",sum!B662,"*")</f>
        <v>AFM-AuxiliaryMot_ELE1</v>
      </c>
      <c r="BB669" s="1"/>
      <c r="BC669" s="1">
        <f>IF(sum!A662="SA",sum!G662,"*")</f>
        <v>1.46766064202532E-2</v>
      </c>
    </row>
    <row r="670" spans="2:55">
      <c r="B670" s="1" t="s">
        <v>137</v>
      </c>
      <c r="C670" s="1" t="s">
        <v>138</v>
      </c>
      <c r="D670" s="1">
        <v>2035</v>
      </c>
      <c r="J670" s="1" t="s">
        <v>137</v>
      </c>
      <c r="K670" s="1" t="s">
        <v>138</v>
      </c>
      <c r="L670" s="1">
        <v>2035</v>
      </c>
      <c r="M670" s="1" t="str">
        <f>IF(sum!A663="AT",sum!B663,"*")</f>
        <v>*</v>
      </c>
      <c r="N670" s="1"/>
      <c r="O670" s="1" t="str">
        <f>IF(sum!A663="AT",sum!G663,"*")</f>
        <v>*</v>
      </c>
      <c r="R670" s="1" t="s">
        <v>137</v>
      </c>
      <c r="S670" s="1" t="s">
        <v>138</v>
      </c>
      <c r="T670" s="1">
        <v>2035</v>
      </c>
      <c r="U670" s="1" t="str">
        <f>IF(sum!A663="BC",sum!B663,"*")</f>
        <v>*</v>
      </c>
      <c r="V670" s="1"/>
      <c r="W670" s="1" t="str">
        <f>IF(sum!A663="BC",sum!G663,"*")</f>
        <v>*</v>
      </c>
      <c r="Z670" s="1" t="s">
        <v>137</v>
      </c>
      <c r="AA670" s="1" t="s">
        <v>138</v>
      </c>
      <c r="AB670" s="1">
        <v>2035</v>
      </c>
      <c r="AC670" s="1" t="str">
        <f>IF(sum!A663="MA",sum!B663,"*")</f>
        <v>*</v>
      </c>
      <c r="AD670" s="1"/>
      <c r="AE670" s="1" t="str">
        <f>IF(sum!A663="MA",sum!G663,"*")</f>
        <v>*</v>
      </c>
      <c r="AH670" s="1" t="s">
        <v>137</v>
      </c>
      <c r="AI670" s="1" t="s">
        <v>138</v>
      </c>
      <c r="AJ670" s="1">
        <v>2035</v>
      </c>
      <c r="AK670" s="1" t="str">
        <f>IF(sum!A663="ON",sum!B663,"*")</f>
        <v>*</v>
      </c>
      <c r="AL670" s="1"/>
      <c r="AM670" s="1" t="str">
        <f>IF(sum!A663="ON",sum!G663,"*")</f>
        <v>*</v>
      </c>
      <c r="AP670" s="1" t="s">
        <v>137</v>
      </c>
      <c r="AQ670" s="1" t="s">
        <v>138</v>
      </c>
      <c r="AR670" s="1">
        <v>2035</v>
      </c>
      <c r="AS670" s="1" t="str">
        <f>IF(sum!A663="QU",sum!B663,"*")</f>
        <v>*</v>
      </c>
      <c r="AT670" s="1"/>
      <c r="AU670" s="1" t="str">
        <f>IF(sum!A663="QU",sum!G663,"*")</f>
        <v>*</v>
      </c>
      <c r="AX670" s="1" t="s">
        <v>137</v>
      </c>
      <c r="AY670" s="1" t="s">
        <v>138</v>
      </c>
      <c r="AZ670" s="1">
        <v>2035</v>
      </c>
      <c r="BA670" s="1" t="str">
        <f>IF(sum!A663="SA",sum!B663,"*")</f>
        <v>AFM-Light_ELE1</v>
      </c>
      <c r="BB670" s="1"/>
      <c r="BC670" s="1">
        <f>IF(sum!A663="SA",sum!G663,"*")</f>
        <v>5.8706425681012503E-2</v>
      </c>
    </row>
    <row r="671" spans="2:55">
      <c r="B671" s="1" t="s">
        <v>137</v>
      </c>
      <c r="C671" s="1" t="s">
        <v>138</v>
      </c>
      <c r="D671" s="1">
        <v>2035</v>
      </c>
      <c r="J671" s="1" t="s">
        <v>137</v>
      </c>
      <c r="K671" s="1" t="s">
        <v>138</v>
      </c>
      <c r="L671" s="1">
        <v>2035</v>
      </c>
      <c r="M671" s="1" t="str">
        <f>IF(sum!A664="AT",sum!B664,"*")</f>
        <v>*</v>
      </c>
      <c r="N671" s="1"/>
      <c r="O671" s="1" t="str">
        <f>IF(sum!A664="AT",sum!G664,"*")</f>
        <v>*</v>
      </c>
      <c r="R671" s="1" t="s">
        <v>137</v>
      </c>
      <c r="S671" s="1" t="s">
        <v>138</v>
      </c>
      <c r="T671" s="1">
        <v>2035</v>
      </c>
      <c r="U671" s="1" t="str">
        <f>IF(sum!A664="BC",sum!B664,"*")</f>
        <v>*</v>
      </c>
      <c r="V671" s="1"/>
      <c r="W671" s="1" t="str">
        <f>IF(sum!A664="BC",sum!G664,"*")</f>
        <v>*</v>
      </c>
      <c r="Z671" s="1" t="s">
        <v>137</v>
      </c>
      <c r="AA671" s="1" t="s">
        <v>138</v>
      </c>
      <c r="AB671" s="1">
        <v>2035</v>
      </c>
      <c r="AC671" s="1" t="str">
        <f>IF(sum!A664="MA",sum!B664,"*")</f>
        <v>*</v>
      </c>
      <c r="AD671" s="1"/>
      <c r="AE671" s="1" t="str">
        <f>IF(sum!A664="MA",sum!G664,"*")</f>
        <v>*</v>
      </c>
      <c r="AH671" s="1" t="s">
        <v>137</v>
      </c>
      <c r="AI671" s="1" t="s">
        <v>138</v>
      </c>
      <c r="AJ671" s="1">
        <v>2035</v>
      </c>
      <c r="AK671" s="1" t="str">
        <f>IF(sum!A664="ON",sum!B664,"*")</f>
        <v>*</v>
      </c>
      <c r="AL671" s="1"/>
      <c r="AM671" s="1" t="str">
        <f>IF(sum!A664="ON",sum!G664,"*")</f>
        <v>*</v>
      </c>
      <c r="AP671" s="4" t="s">
        <v>137</v>
      </c>
      <c r="AQ671" s="4" t="s">
        <v>138</v>
      </c>
      <c r="AR671" s="4">
        <v>2035</v>
      </c>
      <c r="AS671" s="1" t="str">
        <f>IF(sum!A664="QU",sum!B664,"*")</f>
        <v>*</v>
      </c>
      <c r="AT671" s="1"/>
      <c r="AU671" s="1" t="str">
        <f>IF(sum!A664="QU",sum!G664,"*")</f>
        <v>*</v>
      </c>
      <c r="AX671" s="1" t="s">
        <v>137</v>
      </c>
      <c r="AY671" s="1" t="s">
        <v>138</v>
      </c>
      <c r="AZ671" s="1">
        <v>2035</v>
      </c>
      <c r="BA671" s="1" t="str">
        <f>IF(sum!A664="SA",sum!B664,"*")</f>
        <v>AFM-SpHeat_ELE1</v>
      </c>
      <c r="BB671" s="1"/>
      <c r="BC671" s="1">
        <f>IF(sum!A664="SA",sum!G664,"*")</f>
        <v>0.15137034693305601</v>
      </c>
    </row>
    <row r="672" spans="2:55">
      <c r="B672" s="4" t="s">
        <v>137</v>
      </c>
      <c r="C672" s="4" t="s">
        <v>138</v>
      </c>
      <c r="D672" s="4">
        <v>2035</v>
      </c>
      <c r="J672" s="4" t="s">
        <v>137</v>
      </c>
      <c r="K672" s="4" t="s">
        <v>138</v>
      </c>
      <c r="L672" s="4">
        <v>2035</v>
      </c>
      <c r="M672" s="1" t="str">
        <f>IF(sum!A665="AT",sum!B665,"*")</f>
        <v>*</v>
      </c>
      <c r="N672" s="1"/>
      <c r="O672" s="1" t="str">
        <f>IF(sum!A665="AT",sum!G665,"*")</f>
        <v>*</v>
      </c>
      <c r="R672" s="4" t="s">
        <v>137</v>
      </c>
      <c r="S672" s="4" t="s">
        <v>138</v>
      </c>
      <c r="T672" s="4">
        <v>2035</v>
      </c>
      <c r="U672" s="1" t="str">
        <f>IF(sum!A665="BC",sum!B665,"*")</f>
        <v>*</v>
      </c>
      <c r="V672" s="1"/>
      <c r="W672" s="1" t="str">
        <f>IF(sum!A665="BC",sum!G665,"*")</f>
        <v>*</v>
      </c>
      <c r="Z672" s="4" t="s">
        <v>137</v>
      </c>
      <c r="AA672" s="4" t="s">
        <v>138</v>
      </c>
      <c r="AB672" s="4">
        <v>2035</v>
      </c>
      <c r="AC672" s="1" t="str">
        <f>IF(sum!A665="MA",sum!B665,"*")</f>
        <v>*</v>
      </c>
      <c r="AD672" s="1"/>
      <c r="AE672" s="1" t="str">
        <f>IF(sum!A665="MA",sum!G665,"*")</f>
        <v>*</v>
      </c>
      <c r="AH672" s="4" t="s">
        <v>137</v>
      </c>
      <c r="AI672" s="4" t="s">
        <v>138</v>
      </c>
      <c r="AJ672" s="4">
        <v>2035</v>
      </c>
      <c r="AK672" s="1" t="str">
        <f>IF(sum!A665="ON",sum!B665,"*")</f>
        <v>*</v>
      </c>
      <c r="AL672" s="1"/>
      <c r="AM672" s="1" t="str">
        <f>IF(sum!A665="ON",sum!G665,"*")</f>
        <v>*</v>
      </c>
      <c r="AP672" s="1" t="s">
        <v>137</v>
      </c>
      <c r="AQ672" s="1" t="s">
        <v>138</v>
      </c>
      <c r="AR672" s="1">
        <v>2035</v>
      </c>
      <c r="AS672" s="1" t="str">
        <f>IF(sum!A665="QU",sum!B665,"*")</f>
        <v>*</v>
      </c>
      <c r="AT672" s="1"/>
      <c r="AU672" s="1" t="str">
        <f>IF(sum!A665="QU",sum!G665,"*")</f>
        <v>*</v>
      </c>
      <c r="AX672" s="4" t="s">
        <v>137</v>
      </c>
      <c r="AY672" s="4" t="s">
        <v>138</v>
      </c>
      <c r="AZ672" s="4">
        <v>2035</v>
      </c>
      <c r="BA672" s="1" t="str">
        <f>IF(sum!A665="SA",sum!B665,"*")</f>
        <v>AFM-WaterHeat_ELE1</v>
      </c>
      <c r="BB672" s="1"/>
      <c r="BC672" s="1">
        <f>IF(sum!A665="SA",sum!G665,"*")</f>
        <v>2.2705552039958402E-2</v>
      </c>
    </row>
    <row r="673" spans="2:55">
      <c r="B673" s="1" t="s">
        <v>137</v>
      </c>
      <c r="C673" s="1" t="s">
        <v>138</v>
      </c>
      <c r="D673" s="1">
        <v>2035</v>
      </c>
      <c r="J673" s="1" t="s">
        <v>137</v>
      </c>
      <c r="K673" s="1" t="s">
        <v>138</v>
      </c>
      <c r="L673" s="1">
        <v>2035</v>
      </c>
      <c r="M673" s="1" t="str">
        <f>IF(sum!A666="AT",sum!B666,"*")</f>
        <v>*</v>
      </c>
      <c r="N673" s="1"/>
      <c r="O673" s="1" t="str">
        <f>IF(sum!A666="AT",sum!G666,"*")</f>
        <v>*</v>
      </c>
      <c r="R673" s="1" t="s">
        <v>137</v>
      </c>
      <c r="S673" s="1" t="s">
        <v>138</v>
      </c>
      <c r="T673" s="1">
        <v>2035</v>
      </c>
      <c r="U673" s="1" t="str">
        <f>IF(sum!A666="BC",sum!B666,"*")</f>
        <v>*</v>
      </c>
      <c r="V673" s="1"/>
      <c r="W673" s="1" t="str">
        <f>IF(sum!A666="BC",sum!G666,"*")</f>
        <v>*</v>
      </c>
      <c r="Z673" s="1" t="s">
        <v>137</v>
      </c>
      <c r="AA673" s="1" t="s">
        <v>138</v>
      </c>
      <c r="AB673" s="1">
        <v>2035</v>
      </c>
      <c r="AC673" s="1" t="str">
        <f>IF(sum!A666="MA",sum!B666,"*")</f>
        <v>*</v>
      </c>
      <c r="AD673" s="1"/>
      <c r="AE673" s="1" t="str">
        <f>IF(sum!A666="MA",sum!G666,"*")</f>
        <v>*</v>
      </c>
      <c r="AH673" s="1" t="s">
        <v>137</v>
      </c>
      <c r="AI673" s="1" t="s">
        <v>138</v>
      </c>
      <c r="AJ673" s="1">
        <v>2035</v>
      </c>
      <c r="AK673" s="1" t="str">
        <f>IF(sum!A666="ON",sum!B666,"*")</f>
        <v>*</v>
      </c>
      <c r="AL673" s="1"/>
      <c r="AM673" s="1" t="str">
        <f>IF(sum!A666="ON",sum!G666,"*")</f>
        <v>*</v>
      </c>
      <c r="AP673" s="4" t="s">
        <v>137</v>
      </c>
      <c r="AQ673" s="4" t="s">
        <v>138</v>
      </c>
      <c r="AR673" s="4">
        <v>2035</v>
      </c>
      <c r="AS673" s="1" t="str">
        <f>IF(sum!A666="QU",sum!B666,"*")</f>
        <v>*</v>
      </c>
      <c r="AT673" s="1"/>
      <c r="AU673" s="1" t="str">
        <f>IF(sum!A666="QU",sum!G666,"*")</f>
        <v>*</v>
      </c>
      <c r="AX673" s="1" t="s">
        <v>137</v>
      </c>
      <c r="AY673" s="1" t="s">
        <v>138</v>
      </c>
      <c r="AZ673" s="1">
        <v>2035</v>
      </c>
      <c r="BA673" s="1" t="str">
        <f>IF(sum!A666="SA",sum!B666,"*")</f>
        <v>ART-AuxiliaryEquip_ELE1</v>
      </c>
      <c r="BB673" s="1"/>
      <c r="BC673" s="1">
        <f>IF(sum!A666="SA",sum!G666,"*")</f>
        <v>1.1352776019979201E-2</v>
      </c>
    </row>
    <row r="674" spans="2:55">
      <c r="B674" s="1" t="s">
        <v>137</v>
      </c>
      <c r="C674" s="1" t="s">
        <v>138</v>
      </c>
      <c r="D674" s="1">
        <v>2035</v>
      </c>
      <c r="J674" s="1" t="s">
        <v>137</v>
      </c>
      <c r="K674" s="1" t="s">
        <v>138</v>
      </c>
      <c r="L674" s="1">
        <v>2035</v>
      </c>
      <c r="M674" s="1" t="str">
        <f>IF(sum!A667="AT",sum!B667,"*")</f>
        <v>*</v>
      </c>
      <c r="N674" s="1"/>
      <c r="O674" s="1" t="str">
        <f>IF(sum!A667="AT",sum!G667,"*")</f>
        <v>*</v>
      </c>
      <c r="R674" s="1" t="s">
        <v>137</v>
      </c>
      <c r="S674" s="1" t="s">
        <v>138</v>
      </c>
      <c r="T674" s="1">
        <v>2035</v>
      </c>
      <c r="U674" s="1" t="str">
        <f>IF(sum!A667="BC",sum!B667,"*")</f>
        <v>*</v>
      </c>
      <c r="V674" s="1"/>
      <c r="W674" s="1" t="str">
        <f>IF(sum!A667="BC",sum!G667,"*")</f>
        <v>*</v>
      </c>
      <c r="Z674" s="1" t="s">
        <v>137</v>
      </c>
      <c r="AA674" s="1" t="s">
        <v>138</v>
      </c>
      <c r="AB674" s="1">
        <v>2035</v>
      </c>
      <c r="AC674" s="1" t="str">
        <f>IF(sum!A667="MA",sum!B667,"*")</f>
        <v>*</v>
      </c>
      <c r="AD674" s="1"/>
      <c r="AE674" s="1" t="str">
        <f>IF(sum!A667="MA",sum!G667,"*")</f>
        <v>*</v>
      </c>
      <c r="AH674" s="1" t="s">
        <v>137</v>
      </c>
      <c r="AI674" s="1" t="s">
        <v>138</v>
      </c>
      <c r="AJ674" s="1">
        <v>2035</v>
      </c>
      <c r="AK674" s="1" t="str">
        <f>IF(sum!A667="ON",sum!B667,"*")</f>
        <v>*</v>
      </c>
      <c r="AL674" s="1"/>
      <c r="AM674" s="1" t="str">
        <f>IF(sum!A667="ON",sum!G667,"*")</f>
        <v>*</v>
      </c>
      <c r="AP674" s="1" t="s">
        <v>137</v>
      </c>
      <c r="AQ674" s="1" t="s">
        <v>138</v>
      </c>
      <c r="AR674" s="1">
        <v>2035</v>
      </c>
      <c r="AS674" s="1" t="str">
        <f>IF(sum!A667="QU",sum!B667,"*")</f>
        <v>*</v>
      </c>
      <c r="AT674" s="1"/>
      <c r="AU674" s="1" t="str">
        <f>IF(sum!A667="QU",sum!G667,"*")</f>
        <v>*</v>
      </c>
      <c r="AX674" s="1" t="s">
        <v>137</v>
      </c>
      <c r="AY674" s="1" t="s">
        <v>138</v>
      </c>
      <c r="AZ674" s="1">
        <v>2035</v>
      </c>
      <c r="BA674" s="1" t="str">
        <f>IF(sum!A667="SA",sum!B667,"*")</f>
        <v>ART-Light_ELE1</v>
      </c>
      <c r="BB674" s="1"/>
      <c r="BC674" s="1">
        <f>IF(sum!A667="SA",sum!G667,"*")</f>
        <v>1.46766064202532E-2</v>
      </c>
    </row>
    <row r="675" spans="2:55">
      <c r="B675" s="4" t="s">
        <v>137</v>
      </c>
      <c r="C675" s="4" t="s">
        <v>138</v>
      </c>
      <c r="D675" s="4">
        <v>2035</v>
      </c>
      <c r="J675" s="4" t="s">
        <v>137</v>
      </c>
      <c r="K675" s="4" t="s">
        <v>138</v>
      </c>
      <c r="L675" s="4">
        <v>2035</v>
      </c>
      <c r="M675" s="1" t="str">
        <f>IF(sum!A668="AT",sum!B668,"*")</f>
        <v>*</v>
      </c>
      <c r="N675" s="1"/>
      <c r="O675" s="1" t="str">
        <f>IF(sum!A668="AT",sum!G668,"*")</f>
        <v>*</v>
      </c>
      <c r="R675" s="4" t="s">
        <v>137</v>
      </c>
      <c r="S675" s="4" t="s">
        <v>138</v>
      </c>
      <c r="T675" s="4">
        <v>2035</v>
      </c>
      <c r="U675" s="1" t="str">
        <f>IF(sum!A668="BC",sum!B668,"*")</f>
        <v>*</v>
      </c>
      <c r="V675" s="1"/>
      <c r="W675" s="1" t="str">
        <f>IF(sum!A668="BC",sum!G668,"*")</f>
        <v>*</v>
      </c>
      <c r="Z675" s="4" t="s">
        <v>137</v>
      </c>
      <c r="AA675" s="4" t="s">
        <v>138</v>
      </c>
      <c r="AB675" s="4">
        <v>2035</v>
      </c>
      <c r="AC675" s="1" t="str">
        <f>IF(sum!A668="MA",sum!B668,"*")</f>
        <v>*</v>
      </c>
      <c r="AD675" s="1"/>
      <c r="AE675" s="1" t="str">
        <f>IF(sum!A668="MA",sum!G668,"*")</f>
        <v>*</v>
      </c>
      <c r="AH675" s="4" t="s">
        <v>137</v>
      </c>
      <c r="AI675" s="4" t="s">
        <v>138</v>
      </c>
      <c r="AJ675" s="4">
        <v>2035</v>
      </c>
      <c r="AK675" s="1" t="str">
        <f>IF(sum!A668="ON",sum!B668,"*")</f>
        <v>*</v>
      </c>
      <c r="AL675" s="1"/>
      <c r="AM675" s="1" t="str">
        <f>IF(sum!A668="ON",sum!G668,"*")</f>
        <v>*</v>
      </c>
      <c r="AP675" s="4" t="s">
        <v>137</v>
      </c>
      <c r="AQ675" s="4" t="s">
        <v>138</v>
      </c>
      <c r="AR675" s="4">
        <v>2035</v>
      </c>
      <c r="AS675" s="1" t="str">
        <f>IF(sum!A668="QU",sum!B668,"*")</f>
        <v>*</v>
      </c>
      <c r="AT675" s="1"/>
      <c r="AU675" s="1" t="str">
        <f>IF(sum!A668="QU",sum!G668,"*")</f>
        <v>*</v>
      </c>
      <c r="AX675" s="4" t="s">
        <v>137</v>
      </c>
      <c r="AY675" s="4" t="s">
        <v>138</v>
      </c>
      <c r="AZ675" s="4">
        <v>2035</v>
      </c>
      <c r="BA675" s="1" t="str">
        <f>IF(sum!A668="SA",sum!B668,"*")</f>
        <v>ART-SpHeat_ELE1</v>
      </c>
      <c r="BB675" s="1"/>
      <c r="BC675" s="1">
        <f>IF(sum!A668="SA",sum!G668,"*")</f>
        <v>4.9320087367011899E-2</v>
      </c>
    </row>
    <row r="676" spans="2:55">
      <c r="B676" s="1" t="s">
        <v>137</v>
      </c>
      <c r="C676" s="1" t="s">
        <v>138</v>
      </c>
      <c r="D676" s="1">
        <v>2035</v>
      </c>
      <c r="J676" s="1" t="s">
        <v>137</v>
      </c>
      <c r="K676" s="1" t="s">
        <v>138</v>
      </c>
      <c r="L676" s="1">
        <v>2035</v>
      </c>
      <c r="M676" s="1" t="str">
        <f>IF(sum!A669="AT",sum!B669,"*")</f>
        <v>*</v>
      </c>
      <c r="N676" s="1"/>
      <c r="O676" s="1" t="str">
        <f>IF(sum!A669="AT",sum!G669,"*")</f>
        <v>*</v>
      </c>
      <c r="R676" s="1" t="s">
        <v>137</v>
      </c>
      <c r="S676" s="1" t="s">
        <v>138</v>
      </c>
      <c r="T676" s="1">
        <v>2035</v>
      </c>
      <c r="U676" s="1" t="str">
        <f>IF(sum!A669="BC",sum!B669,"*")</f>
        <v>*</v>
      </c>
      <c r="V676" s="1"/>
      <c r="W676" s="1" t="str">
        <f>IF(sum!A669="BC",sum!G669,"*")</f>
        <v>*</v>
      </c>
      <c r="Z676" s="1" t="s">
        <v>137</v>
      </c>
      <c r="AA676" s="1" t="s">
        <v>138</v>
      </c>
      <c r="AB676" s="1">
        <v>2035</v>
      </c>
      <c r="AC676" s="1" t="str">
        <f>IF(sum!A669="MA",sum!B669,"*")</f>
        <v>*</v>
      </c>
      <c r="AD676" s="1"/>
      <c r="AE676" s="1" t="str">
        <f>IF(sum!A669="MA",sum!G669,"*")</f>
        <v>*</v>
      </c>
      <c r="AH676" s="1" t="s">
        <v>137</v>
      </c>
      <c r="AI676" s="1" t="s">
        <v>138</v>
      </c>
      <c r="AJ676" s="1">
        <v>2035</v>
      </c>
      <c r="AK676" s="1" t="str">
        <f>IF(sum!A669="ON",sum!B669,"*")</f>
        <v>*</v>
      </c>
      <c r="AL676" s="1"/>
      <c r="AM676" s="1" t="str">
        <f>IF(sum!A669="ON",sum!G669,"*")</f>
        <v>*</v>
      </c>
      <c r="AP676" s="1" t="s">
        <v>137</v>
      </c>
      <c r="AQ676" s="1" t="s">
        <v>138</v>
      </c>
      <c r="AR676" s="1">
        <v>2035</v>
      </c>
      <c r="AS676" s="1" t="str">
        <f>IF(sum!A669="QU",sum!B669,"*")</f>
        <v>*</v>
      </c>
      <c r="AT676" s="1"/>
      <c r="AU676" s="1" t="str">
        <f>IF(sum!A669="QU",sum!G669,"*")</f>
        <v>*</v>
      </c>
      <c r="AX676" s="1" t="s">
        <v>137</v>
      </c>
      <c r="AY676" s="1" t="s">
        <v>138</v>
      </c>
      <c r="AZ676" s="1">
        <v>2035</v>
      </c>
      <c r="BA676" s="1" t="str">
        <f>IF(sum!A669="SA",sum!B669,"*")</f>
        <v>ECHP_biomass_thermal01</v>
      </c>
      <c r="BB676" s="1"/>
      <c r="BC676" s="1">
        <f>IF(sum!A669="SA",sum!G669,"*")</f>
        <v>0</v>
      </c>
    </row>
    <row r="677" spans="2:55">
      <c r="B677" s="1" t="s">
        <v>137</v>
      </c>
      <c r="C677" s="1" t="s">
        <v>138</v>
      </c>
      <c r="D677" s="1">
        <v>2035</v>
      </c>
      <c r="J677" s="1" t="s">
        <v>137</v>
      </c>
      <c r="K677" s="1" t="s">
        <v>138</v>
      </c>
      <c r="L677" s="1">
        <v>2035</v>
      </c>
      <c r="M677" s="1" t="str">
        <f>IF(sum!A670="AT",sum!B670,"*")</f>
        <v>*</v>
      </c>
      <c r="N677" s="1"/>
      <c r="O677" s="1" t="str">
        <f>IF(sum!A670="AT",sum!G670,"*")</f>
        <v>*</v>
      </c>
      <c r="R677" s="1" t="s">
        <v>137</v>
      </c>
      <c r="S677" s="1" t="s">
        <v>138</v>
      </c>
      <c r="T677" s="1">
        <v>2035</v>
      </c>
      <c r="U677" s="1" t="str">
        <f>IF(sum!A670="BC",sum!B670,"*")</f>
        <v>*</v>
      </c>
      <c r="V677" s="1"/>
      <c r="W677" s="1" t="str">
        <f>IF(sum!A670="BC",sum!G670,"*")</f>
        <v>*</v>
      </c>
      <c r="Z677" s="1" t="s">
        <v>137</v>
      </c>
      <c r="AA677" s="1" t="s">
        <v>138</v>
      </c>
      <c r="AB677" s="1">
        <v>2035</v>
      </c>
      <c r="AC677" s="1" t="str">
        <f>IF(sum!A670="MA",sum!B670,"*")</f>
        <v>*</v>
      </c>
      <c r="AD677" s="1"/>
      <c r="AE677" s="1" t="str">
        <f>IF(sum!A670="MA",sum!G670,"*")</f>
        <v>*</v>
      </c>
      <c r="AH677" s="1" t="s">
        <v>137</v>
      </c>
      <c r="AI677" s="1" t="s">
        <v>138</v>
      </c>
      <c r="AJ677" s="1">
        <v>2035</v>
      </c>
      <c r="AK677" s="1" t="str">
        <f>IF(sum!A670="ON",sum!B670,"*")</f>
        <v>*</v>
      </c>
      <c r="AL677" s="1"/>
      <c r="AM677" s="1" t="str">
        <f>IF(sum!A670="ON",sum!G670,"*")</f>
        <v>*</v>
      </c>
      <c r="AP677" s="4" t="s">
        <v>137</v>
      </c>
      <c r="AQ677" s="4" t="s">
        <v>138</v>
      </c>
      <c r="AR677" s="4">
        <v>2035</v>
      </c>
      <c r="AS677" s="1" t="str">
        <f>IF(sum!A670="QU",sum!B670,"*")</f>
        <v>*</v>
      </c>
      <c r="AT677" s="1"/>
      <c r="AU677" s="1" t="str">
        <f>IF(sum!A670="QU",sum!G670,"*")</f>
        <v>*</v>
      </c>
      <c r="AX677" s="1" t="s">
        <v>137</v>
      </c>
      <c r="AY677" s="1" t="s">
        <v>138</v>
      </c>
      <c r="AZ677" s="1">
        <v>2035</v>
      </c>
      <c r="BA677" s="1" t="str">
        <f>IF(sum!A670="SA",sum!B670,"*")</f>
        <v>EDU-AuxiliaryEquip_ELE1</v>
      </c>
      <c r="BB677" s="1"/>
      <c r="BC677" s="1">
        <f>IF(sum!A670="SA",sum!G670,"*")</f>
        <v>0.11352776019979199</v>
      </c>
    </row>
    <row r="678" spans="2:55">
      <c r="B678" s="4" t="s">
        <v>137</v>
      </c>
      <c r="C678" s="4" t="s">
        <v>138</v>
      </c>
      <c r="D678" s="4">
        <v>2035</v>
      </c>
      <c r="J678" s="4" t="s">
        <v>137</v>
      </c>
      <c r="K678" s="4" t="s">
        <v>138</v>
      </c>
      <c r="L678" s="4">
        <v>2035</v>
      </c>
      <c r="M678" s="1" t="str">
        <f>IF(sum!A671="AT",sum!B671,"*")</f>
        <v>*</v>
      </c>
      <c r="N678" s="1"/>
      <c r="O678" s="1" t="str">
        <f>IF(sum!A671="AT",sum!G671,"*")</f>
        <v>*</v>
      </c>
      <c r="R678" s="4" t="s">
        <v>137</v>
      </c>
      <c r="S678" s="4" t="s">
        <v>138</v>
      </c>
      <c r="T678" s="4">
        <v>2035</v>
      </c>
      <c r="U678" s="1" t="str">
        <f>IF(sum!A671="BC",sum!B671,"*")</f>
        <v>*</v>
      </c>
      <c r="V678" s="1"/>
      <c r="W678" s="1" t="str">
        <f>IF(sum!A671="BC",sum!G671,"*")</f>
        <v>*</v>
      </c>
      <c r="Z678" s="4" t="s">
        <v>137</v>
      </c>
      <c r="AA678" s="4" t="s">
        <v>138</v>
      </c>
      <c r="AB678" s="4">
        <v>2035</v>
      </c>
      <c r="AC678" s="1" t="str">
        <f>IF(sum!A671="MA",sum!B671,"*")</f>
        <v>*</v>
      </c>
      <c r="AD678" s="1"/>
      <c r="AE678" s="1" t="str">
        <f>IF(sum!A671="MA",sum!G671,"*")</f>
        <v>*</v>
      </c>
      <c r="AH678" s="4" t="s">
        <v>137</v>
      </c>
      <c r="AI678" s="4" t="s">
        <v>138</v>
      </c>
      <c r="AJ678" s="4">
        <v>2035</v>
      </c>
      <c r="AK678" s="1" t="str">
        <f>IF(sum!A671="ON",sum!B671,"*")</f>
        <v>*</v>
      </c>
      <c r="AL678" s="1"/>
      <c r="AM678" s="1" t="str">
        <f>IF(sum!A671="ON",sum!G671,"*")</f>
        <v>*</v>
      </c>
      <c r="AP678" s="1" t="s">
        <v>137</v>
      </c>
      <c r="AQ678" s="1" t="s">
        <v>138</v>
      </c>
      <c r="AR678" s="1">
        <v>2035</v>
      </c>
      <c r="AS678" s="1" t="str">
        <f>IF(sum!A671="QU",sum!B671,"*")</f>
        <v>*</v>
      </c>
      <c r="AT678" s="1"/>
      <c r="AU678" s="1" t="str">
        <f>IF(sum!A671="QU",sum!G671,"*")</f>
        <v>*</v>
      </c>
      <c r="AX678" s="4" t="s">
        <v>137</v>
      </c>
      <c r="AY678" s="4" t="s">
        <v>138</v>
      </c>
      <c r="AZ678" s="4">
        <v>2035</v>
      </c>
      <c r="BA678" s="1" t="str">
        <f>IF(sum!A671="SA",sum!B671,"*")</f>
        <v>EDU-AuxiliaryMot_ELE1</v>
      </c>
      <c r="BB678" s="1"/>
      <c r="BC678" s="1">
        <f>IF(sum!A671="SA",sum!G671,"*")</f>
        <v>4.4029819260759398E-2</v>
      </c>
    </row>
    <row r="679" spans="2:55">
      <c r="B679" s="1" t="s">
        <v>137</v>
      </c>
      <c r="C679" s="1" t="s">
        <v>138</v>
      </c>
      <c r="D679" s="1">
        <v>2035</v>
      </c>
      <c r="J679" s="1" t="s">
        <v>137</v>
      </c>
      <c r="K679" s="1" t="s">
        <v>138</v>
      </c>
      <c r="L679" s="1">
        <v>2035</v>
      </c>
      <c r="M679" s="1" t="str">
        <f>IF(sum!A672="AT",sum!B672,"*")</f>
        <v>*</v>
      </c>
      <c r="N679" s="1"/>
      <c r="O679" s="1" t="str">
        <f>IF(sum!A672="AT",sum!G672,"*")</f>
        <v>*</v>
      </c>
      <c r="R679" s="1" t="s">
        <v>137</v>
      </c>
      <c r="S679" s="1" t="s">
        <v>138</v>
      </c>
      <c r="T679" s="1">
        <v>2035</v>
      </c>
      <c r="U679" s="1" t="str">
        <f>IF(sum!A672="BC",sum!B672,"*")</f>
        <v>*</v>
      </c>
      <c r="V679" s="1"/>
      <c r="W679" s="1" t="str">
        <f>IF(sum!A672="BC",sum!G672,"*")</f>
        <v>*</v>
      </c>
      <c r="Z679" s="1" t="s">
        <v>137</v>
      </c>
      <c r="AA679" s="1" t="s">
        <v>138</v>
      </c>
      <c r="AB679" s="1">
        <v>2035</v>
      </c>
      <c r="AC679" s="1" t="str">
        <f>IF(sum!A672="MA",sum!B672,"*")</f>
        <v>*</v>
      </c>
      <c r="AD679" s="1"/>
      <c r="AE679" s="1" t="str">
        <f>IF(sum!A672="MA",sum!G672,"*")</f>
        <v>*</v>
      </c>
      <c r="AH679" s="1" t="s">
        <v>137</v>
      </c>
      <c r="AI679" s="1" t="s">
        <v>138</v>
      </c>
      <c r="AJ679" s="1">
        <v>2035</v>
      </c>
      <c r="AK679" s="1" t="str">
        <f>IF(sum!A672="ON",sum!B672,"*")</f>
        <v>*</v>
      </c>
      <c r="AL679" s="1"/>
      <c r="AM679" s="1" t="str">
        <f>IF(sum!A672="ON",sum!G672,"*")</f>
        <v>*</v>
      </c>
      <c r="AP679" s="4" t="s">
        <v>137</v>
      </c>
      <c r="AQ679" s="4" t="s">
        <v>138</v>
      </c>
      <c r="AR679" s="4">
        <v>2035</v>
      </c>
      <c r="AS679" s="1" t="str">
        <f>IF(sum!A672="QU",sum!B672,"*")</f>
        <v>*</v>
      </c>
      <c r="AT679" s="1"/>
      <c r="AU679" s="1" t="str">
        <f>IF(sum!A672="QU",sum!G672,"*")</f>
        <v>*</v>
      </c>
      <c r="AX679" s="1" t="s">
        <v>137</v>
      </c>
      <c r="AY679" s="1" t="s">
        <v>138</v>
      </c>
      <c r="AZ679" s="1">
        <v>2035</v>
      </c>
      <c r="BA679" s="1" t="str">
        <f>IF(sum!A672="SA",sum!B672,"*")</f>
        <v>EDU-Light_ELE1</v>
      </c>
      <c r="BB679" s="1"/>
      <c r="BC679" s="1">
        <f>IF(sum!A672="SA",sum!G672,"*")</f>
        <v>0.14676606420253199</v>
      </c>
    </row>
    <row r="680" spans="2:55">
      <c r="B680" s="4" t="s">
        <v>137</v>
      </c>
      <c r="C680" s="4" t="s">
        <v>138</v>
      </c>
      <c r="D680" s="4">
        <v>2035</v>
      </c>
      <c r="J680" s="4" t="s">
        <v>137</v>
      </c>
      <c r="K680" s="4" t="s">
        <v>138</v>
      </c>
      <c r="L680" s="4">
        <v>2035</v>
      </c>
      <c r="M680" s="1" t="str">
        <f>IF(sum!A673="AT",sum!B673,"*")</f>
        <v>*</v>
      </c>
      <c r="N680" s="1"/>
      <c r="O680" s="1" t="str">
        <f>IF(sum!A673="AT",sum!G673,"*")</f>
        <v>*</v>
      </c>
      <c r="R680" s="4" t="s">
        <v>137</v>
      </c>
      <c r="S680" s="4" t="s">
        <v>138</v>
      </c>
      <c r="T680" s="4">
        <v>2035</v>
      </c>
      <c r="U680" s="1" t="str">
        <f>IF(sum!A673="BC",sum!B673,"*")</f>
        <v>*</v>
      </c>
      <c r="V680" s="1"/>
      <c r="W680" s="1" t="str">
        <f>IF(sum!A673="BC",sum!G673,"*")</f>
        <v>*</v>
      </c>
      <c r="Z680" s="4" t="s">
        <v>137</v>
      </c>
      <c r="AA680" s="4" t="s">
        <v>138</v>
      </c>
      <c r="AB680" s="4">
        <v>2035</v>
      </c>
      <c r="AC680" s="1" t="str">
        <f>IF(sum!A673="MA",sum!B673,"*")</f>
        <v>*</v>
      </c>
      <c r="AD680" s="1"/>
      <c r="AE680" s="1" t="str">
        <f>IF(sum!A673="MA",sum!G673,"*")</f>
        <v>*</v>
      </c>
      <c r="AH680" s="4" t="s">
        <v>137</v>
      </c>
      <c r="AI680" s="4" t="s">
        <v>138</v>
      </c>
      <c r="AJ680" s="4">
        <v>2035</v>
      </c>
      <c r="AK680" s="1" t="str">
        <f>IF(sum!A673="ON",sum!B673,"*")</f>
        <v>*</v>
      </c>
      <c r="AL680" s="1"/>
      <c r="AM680" s="1" t="str">
        <f>IF(sum!A673="ON",sum!G673,"*")</f>
        <v>*</v>
      </c>
      <c r="AP680" s="1" t="s">
        <v>137</v>
      </c>
      <c r="AQ680" s="1" t="s">
        <v>138</v>
      </c>
      <c r="AR680" s="1">
        <v>2035</v>
      </c>
      <c r="AS680" s="1" t="str">
        <f>IF(sum!A673="QU",sum!B673,"*")</f>
        <v>*</v>
      </c>
      <c r="AT680" s="1"/>
      <c r="AU680" s="1" t="str">
        <f>IF(sum!A673="QU",sum!G673,"*")</f>
        <v>*</v>
      </c>
      <c r="AX680" s="4" t="s">
        <v>137</v>
      </c>
      <c r="AY680" s="4" t="s">
        <v>138</v>
      </c>
      <c r="AZ680" s="4">
        <v>2035</v>
      </c>
      <c r="BA680" s="1" t="str">
        <f>IF(sum!A673="SA",sum!B673,"*")</f>
        <v>EDU-SpCool_ELE1</v>
      </c>
      <c r="BB680" s="1"/>
      <c r="BC680" s="1">
        <f>IF(sum!A673="SA",sum!G673,"*")</f>
        <v>1.46766064202532E-2</v>
      </c>
    </row>
    <row r="681" spans="2:55">
      <c r="B681" s="1" t="s">
        <v>137</v>
      </c>
      <c r="C681" s="1" t="s">
        <v>138</v>
      </c>
      <c r="D681" s="1">
        <v>2035</v>
      </c>
      <c r="J681" s="1" t="s">
        <v>137</v>
      </c>
      <c r="K681" s="1" t="s">
        <v>138</v>
      </c>
      <c r="L681" s="1">
        <v>2035</v>
      </c>
      <c r="M681" s="1" t="str">
        <f>IF(sum!A674="AT",sum!B674,"*")</f>
        <v>*</v>
      </c>
      <c r="N681" s="1"/>
      <c r="O681" s="1" t="str">
        <f>IF(sum!A674="AT",sum!G674,"*")</f>
        <v>*</v>
      </c>
      <c r="R681" s="1" t="s">
        <v>137</v>
      </c>
      <c r="S681" s="1" t="s">
        <v>138</v>
      </c>
      <c r="T681" s="1">
        <v>2035</v>
      </c>
      <c r="U681" s="1" t="str">
        <f>IF(sum!A674="BC",sum!B674,"*")</f>
        <v>*</v>
      </c>
      <c r="V681" s="1"/>
      <c r="W681" s="1" t="str">
        <f>IF(sum!A674="BC",sum!G674,"*")</f>
        <v>*</v>
      </c>
      <c r="Z681" s="1" t="s">
        <v>137</v>
      </c>
      <c r="AA681" s="1" t="s">
        <v>138</v>
      </c>
      <c r="AB681" s="1">
        <v>2035</v>
      </c>
      <c r="AC681" s="1" t="str">
        <f>IF(sum!A674="MA",sum!B674,"*")</f>
        <v>*</v>
      </c>
      <c r="AD681" s="1"/>
      <c r="AE681" s="1" t="str">
        <f>IF(sum!A674="MA",sum!G674,"*")</f>
        <v>*</v>
      </c>
      <c r="AH681" s="1" t="s">
        <v>137</v>
      </c>
      <c r="AI681" s="1" t="s">
        <v>138</v>
      </c>
      <c r="AJ681" s="1">
        <v>2035</v>
      </c>
      <c r="AK681" s="1" t="str">
        <f>IF(sum!A674="ON",sum!B674,"*")</f>
        <v>*</v>
      </c>
      <c r="AL681" s="1"/>
      <c r="AM681" s="1" t="str">
        <f>IF(sum!A674="ON",sum!G674,"*")</f>
        <v>*</v>
      </c>
      <c r="AP681" s="4" t="s">
        <v>137</v>
      </c>
      <c r="AQ681" s="4" t="s">
        <v>138</v>
      </c>
      <c r="AR681" s="4">
        <v>2035</v>
      </c>
      <c r="AS681" s="1" t="str">
        <f>IF(sum!A674="QU",sum!B674,"*")</f>
        <v>*</v>
      </c>
      <c r="AT681" s="1"/>
      <c r="AU681" s="1" t="str">
        <f>IF(sum!A674="QU",sum!G674,"*")</f>
        <v>*</v>
      </c>
      <c r="AX681" s="1" t="s">
        <v>137</v>
      </c>
      <c r="AY681" s="1" t="s">
        <v>138</v>
      </c>
      <c r="AZ681" s="1">
        <v>2035</v>
      </c>
      <c r="BA681" s="1" t="str">
        <f>IF(sum!A674="SA",sum!B674,"*")</f>
        <v>EDU-SpHeat_ELE1</v>
      </c>
      <c r="BB681" s="1"/>
      <c r="BC681" s="1">
        <f>IF(sum!A674="SA",sum!G674,"*")</f>
        <v>0.39048511591308699</v>
      </c>
    </row>
    <row r="682" spans="2:55">
      <c r="B682" s="4" t="s">
        <v>137</v>
      </c>
      <c r="C682" s="4" t="s">
        <v>138</v>
      </c>
      <c r="D682" s="4">
        <v>2035</v>
      </c>
      <c r="J682" s="4" t="s">
        <v>137</v>
      </c>
      <c r="K682" s="4" t="s">
        <v>138</v>
      </c>
      <c r="L682" s="4">
        <v>2035</v>
      </c>
      <c r="M682" s="1" t="str">
        <f>IF(sum!A675="AT",sum!B675,"*")</f>
        <v>*</v>
      </c>
      <c r="N682" s="1"/>
      <c r="O682" s="1" t="str">
        <f>IF(sum!A675="AT",sum!G675,"*")</f>
        <v>*</v>
      </c>
      <c r="R682" s="4" t="s">
        <v>137</v>
      </c>
      <c r="S682" s="4" t="s">
        <v>138</v>
      </c>
      <c r="T682" s="4">
        <v>2035</v>
      </c>
      <c r="U682" s="1" t="str">
        <f>IF(sum!A675="BC",sum!B675,"*")</f>
        <v>*</v>
      </c>
      <c r="V682" s="1"/>
      <c r="W682" s="1" t="str">
        <f>IF(sum!A675="BC",sum!G675,"*")</f>
        <v>*</v>
      </c>
      <c r="Z682" s="4" t="s">
        <v>137</v>
      </c>
      <c r="AA682" s="4" t="s">
        <v>138</v>
      </c>
      <c r="AB682" s="4">
        <v>2035</v>
      </c>
      <c r="AC682" s="1" t="str">
        <f>IF(sum!A675="MA",sum!B675,"*")</f>
        <v>*</v>
      </c>
      <c r="AD682" s="1"/>
      <c r="AE682" s="1" t="str">
        <f>IF(sum!A675="MA",sum!G675,"*")</f>
        <v>*</v>
      </c>
      <c r="AH682" s="4" t="s">
        <v>137</v>
      </c>
      <c r="AI682" s="4" t="s">
        <v>138</v>
      </c>
      <c r="AJ682" s="4">
        <v>2035</v>
      </c>
      <c r="AK682" s="1" t="str">
        <f>IF(sum!A675="ON",sum!B675,"*")</f>
        <v>*</v>
      </c>
      <c r="AL682" s="1"/>
      <c r="AM682" s="1" t="str">
        <f>IF(sum!A675="ON",sum!G675,"*")</f>
        <v>*</v>
      </c>
      <c r="AP682" s="1" t="s">
        <v>137</v>
      </c>
      <c r="AQ682" s="1" t="s">
        <v>138</v>
      </c>
      <c r="AR682" s="1">
        <v>2035</v>
      </c>
      <c r="AS682" s="1" t="str">
        <f>IF(sum!A675="QU",sum!B675,"*")</f>
        <v>*</v>
      </c>
      <c r="AT682" s="1"/>
      <c r="AU682" s="1" t="str">
        <f>IF(sum!A675="QU",sum!G675,"*")</f>
        <v>*</v>
      </c>
      <c r="AX682" s="4" t="s">
        <v>137</v>
      </c>
      <c r="AY682" s="4" t="s">
        <v>138</v>
      </c>
      <c r="AZ682" s="4">
        <v>2035</v>
      </c>
      <c r="BA682" s="1" t="str">
        <f>IF(sum!A675="SA",sum!B675,"*")</f>
        <v>EDU-WaterHeat_ELE1</v>
      </c>
      <c r="BB682" s="1"/>
      <c r="BC682" s="1">
        <f>IF(sum!A675="SA",sum!G675,"*")</f>
        <v>4.5411104079916803E-2</v>
      </c>
    </row>
    <row r="683" spans="2:55">
      <c r="B683" s="1" t="s">
        <v>137</v>
      </c>
      <c r="C683" s="1" t="s">
        <v>138</v>
      </c>
      <c r="D683" s="1">
        <v>2035</v>
      </c>
      <c r="J683" s="1" t="s">
        <v>137</v>
      </c>
      <c r="K683" s="1" t="s">
        <v>138</v>
      </c>
      <c r="L683" s="1">
        <v>2035</v>
      </c>
      <c r="M683" s="1" t="str">
        <f>IF(sum!A676="AT",sum!B676,"*")</f>
        <v>*</v>
      </c>
      <c r="N683" s="1"/>
      <c r="O683" s="1" t="str">
        <f>IF(sum!A676="AT",sum!G676,"*")</f>
        <v>*</v>
      </c>
      <c r="R683" s="1" t="s">
        <v>137</v>
      </c>
      <c r="S683" s="1" t="s">
        <v>138</v>
      </c>
      <c r="T683" s="1">
        <v>2035</v>
      </c>
      <c r="U683" s="1" t="str">
        <f>IF(sum!A676="BC",sum!B676,"*")</f>
        <v>*</v>
      </c>
      <c r="V683" s="1"/>
      <c r="W683" s="1" t="str">
        <f>IF(sum!A676="BC",sum!G676,"*")</f>
        <v>*</v>
      </c>
      <c r="Z683" s="1" t="s">
        <v>137</v>
      </c>
      <c r="AA683" s="1" t="s">
        <v>138</v>
      </c>
      <c r="AB683" s="1">
        <v>2035</v>
      </c>
      <c r="AC683" s="1" t="str">
        <f>IF(sum!A676="MA",sum!B676,"*")</f>
        <v>*</v>
      </c>
      <c r="AD683" s="1"/>
      <c r="AE683" s="1" t="str">
        <f>IF(sum!A676="MA",sum!G676,"*")</f>
        <v>*</v>
      </c>
      <c r="AH683" s="1" t="s">
        <v>137</v>
      </c>
      <c r="AI683" s="1" t="s">
        <v>138</v>
      </c>
      <c r="AJ683" s="1">
        <v>2035</v>
      </c>
      <c r="AK683" s="1" t="str">
        <f>IF(sum!A676="ON",sum!B676,"*")</f>
        <v>*</v>
      </c>
      <c r="AL683" s="1"/>
      <c r="AM683" s="1" t="str">
        <f>IF(sum!A676="ON",sum!G676,"*")</f>
        <v>*</v>
      </c>
      <c r="AP683" s="4" t="s">
        <v>137</v>
      </c>
      <c r="AQ683" s="4" t="s">
        <v>138</v>
      </c>
      <c r="AR683" s="4">
        <v>2035</v>
      </c>
      <c r="AS683" s="1" t="str">
        <f>IF(sum!A676="QU",sum!B676,"*")</f>
        <v>*</v>
      </c>
      <c r="AT683" s="1"/>
      <c r="AU683" s="1" t="str">
        <f>IF(sum!A676="QU",sum!G676,"*")</f>
        <v>*</v>
      </c>
      <c r="AX683" s="1" t="s">
        <v>137</v>
      </c>
      <c r="AY683" s="1" t="s">
        <v>138</v>
      </c>
      <c r="AZ683" s="1">
        <v>2035</v>
      </c>
      <c r="BA683" s="1" t="str">
        <f>IF(sum!A676="SA",sum!B676,"*")</f>
        <v>EUGEOF01</v>
      </c>
      <c r="BB683" s="1"/>
      <c r="BC683" s="1">
        <f>IF(sum!A676="SA",sum!G676,"*")</f>
        <v>0.28959366528443597</v>
      </c>
    </row>
    <row r="684" spans="2:55">
      <c r="B684" s="4" t="s">
        <v>137</v>
      </c>
      <c r="C684" s="4" t="s">
        <v>138</v>
      </c>
      <c r="D684" s="4">
        <v>2035</v>
      </c>
      <c r="J684" s="4" t="s">
        <v>137</v>
      </c>
      <c r="K684" s="4" t="s">
        <v>138</v>
      </c>
      <c r="L684" s="4">
        <v>2035</v>
      </c>
      <c r="M684" s="1" t="str">
        <f>IF(sum!A677="AT",sum!B677,"*")</f>
        <v>*</v>
      </c>
      <c r="N684" s="1"/>
      <c r="O684" s="1" t="str">
        <f>IF(sum!A677="AT",sum!G677,"*")</f>
        <v>*</v>
      </c>
      <c r="R684" s="4" t="s">
        <v>137</v>
      </c>
      <c r="S684" s="4" t="s">
        <v>138</v>
      </c>
      <c r="T684" s="4">
        <v>2035</v>
      </c>
      <c r="U684" s="1" t="str">
        <f>IF(sum!A677="BC",sum!B677,"*")</f>
        <v>*</v>
      </c>
      <c r="V684" s="1"/>
      <c r="W684" s="1" t="str">
        <f>IF(sum!A677="BC",sum!G677,"*")</f>
        <v>*</v>
      </c>
      <c r="Z684" s="4" t="s">
        <v>137</v>
      </c>
      <c r="AA684" s="4" t="s">
        <v>138</v>
      </c>
      <c r="AB684" s="4">
        <v>2035</v>
      </c>
      <c r="AC684" s="1" t="str">
        <f>IF(sum!A677="MA",sum!B677,"*")</f>
        <v>*</v>
      </c>
      <c r="AD684" s="1"/>
      <c r="AE684" s="1" t="str">
        <f>IF(sum!A677="MA",sum!G677,"*")</f>
        <v>*</v>
      </c>
      <c r="AH684" s="4" t="s">
        <v>137</v>
      </c>
      <c r="AI684" s="4" t="s">
        <v>138</v>
      </c>
      <c r="AJ684" s="4">
        <v>2035</v>
      </c>
      <c r="AK684" s="1" t="str">
        <f>IF(sum!A677="ON",sum!B677,"*")</f>
        <v>*</v>
      </c>
      <c r="AL684" s="1"/>
      <c r="AM684" s="1" t="str">
        <f>IF(sum!A677="ON",sum!G677,"*")</f>
        <v>*</v>
      </c>
      <c r="AP684" s="1" t="s">
        <v>137</v>
      </c>
      <c r="AQ684" s="1" t="s">
        <v>138</v>
      </c>
      <c r="AR684" s="1">
        <v>2035</v>
      </c>
      <c r="AS684" s="1" t="str">
        <f>IF(sum!A677="QU",sum!B677,"*")</f>
        <v>*</v>
      </c>
      <c r="AT684" s="1"/>
      <c r="AU684" s="1" t="str">
        <f>IF(sum!A677="QU",sum!G677,"*")</f>
        <v>*</v>
      </c>
      <c r="AX684" s="4" t="s">
        <v>137</v>
      </c>
      <c r="AY684" s="4" t="s">
        <v>138</v>
      </c>
      <c r="AZ684" s="4">
        <v>2035</v>
      </c>
      <c r="BA684" s="1" t="str">
        <f>IF(sum!A677="SA",sum!B677,"*")</f>
        <v>EUWINONL01</v>
      </c>
      <c r="BB684" s="1"/>
      <c r="BC684" s="1">
        <f>IF(sum!A677="SA",sum!G677,"*")</f>
        <v>2.1444433590524099</v>
      </c>
    </row>
    <row r="685" spans="2:55">
      <c r="B685" s="1" t="s">
        <v>137</v>
      </c>
      <c r="C685" s="1" t="s">
        <v>138</v>
      </c>
      <c r="D685" s="1">
        <v>2035</v>
      </c>
      <c r="J685" s="1" t="s">
        <v>137</v>
      </c>
      <c r="K685" s="1" t="s">
        <v>138</v>
      </c>
      <c r="L685" s="1">
        <v>2035</v>
      </c>
      <c r="M685" s="1" t="str">
        <f>IF(sum!A678="AT",sum!B678,"*")</f>
        <v>*</v>
      </c>
      <c r="N685" s="1"/>
      <c r="O685" s="1" t="str">
        <f>IF(sum!A678="AT",sum!G678,"*")</f>
        <v>*</v>
      </c>
      <c r="R685" s="1" t="s">
        <v>137</v>
      </c>
      <c r="S685" s="1" t="s">
        <v>138</v>
      </c>
      <c r="T685" s="1">
        <v>2035</v>
      </c>
      <c r="U685" s="1" t="str">
        <f>IF(sum!A678="BC",sum!B678,"*")</f>
        <v>*</v>
      </c>
      <c r="V685" s="1"/>
      <c r="W685" s="1" t="str">
        <f>IF(sum!A678="BC",sum!G678,"*")</f>
        <v>*</v>
      </c>
      <c r="Z685" s="1" t="s">
        <v>137</v>
      </c>
      <c r="AA685" s="1" t="s">
        <v>138</v>
      </c>
      <c r="AB685" s="1">
        <v>2035</v>
      </c>
      <c r="AC685" s="1" t="str">
        <f>IF(sum!A678="MA",sum!B678,"*")</f>
        <v>*</v>
      </c>
      <c r="AD685" s="1"/>
      <c r="AE685" s="1" t="str">
        <f>IF(sum!A678="MA",sum!G678,"*")</f>
        <v>*</v>
      </c>
      <c r="AH685" s="1" t="s">
        <v>137</v>
      </c>
      <c r="AI685" s="1" t="s">
        <v>138</v>
      </c>
      <c r="AJ685" s="1">
        <v>2035</v>
      </c>
      <c r="AK685" s="1" t="str">
        <f>IF(sum!A678="ON",sum!B678,"*")</f>
        <v>*</v>
      </c>
      <c r="AL685" s="1"/>
      <c r="AM685" s="1" t="str">
        <f>IF(sum!A678="ON",sum!G678,"*")</f>
        <v>*</v>
      </c>
      <c r="AP685" s="4" t="s">
        <v>137</v>
      </c>
      <c r="AQ685" s="4" t="s">
        <v>138</v>
      </c>
      <c r="AR685" s="4">
        <v>2035</v>
      </c>
      <c r="AS685" s="1" t="str">
        <f>IF(sum!A678="QU",sum!B678,"*")</f>
        <v>*</v>
      </c>
      <c r="AT685" s="1"/>
      <c r="AU685" s="1" t="str">
        <f>IF(sum!A678="QU",sum!G678,"*")</f>
        <v>*</v>
      </c>
      <c r="AX685" s="1" t="s">
        <v>137</v>
      </c>
      <c r="AY685" s="1" t="s">
        <v>138</v>
      </c>
      <c r="AZ685" s="1">
        <v>2035</v>
      </c>
      <c r="BA685" s="1" t="str">
        <f>IF(sum!A678="SA",sum!B678,"*")</f>
        <v>HSS-AuxiliaryEquip_ELE1</v>
      </c>
      <c r="BB685" s="1"/>
      <c r="BC685" s="1">
        <f>IF(sum!A678="SA",sum!G678,"*")</f>
        <v>0.21570274437960499</v>
      </c>
    </row>
    <row r="686" spans="2:55">
      <c r="B686" s="4" t="s">
        <v>137</v>
      </c>
      <c r="C686" s="4" t="s">
        <v>138</v>
      </c>
      <c r="D686" s="4">
        <v>2035</v>
      </c>
      <c r="J686" s="4" t="s">
        <v>137</v>
      </c>
      <c r="K686" s="4" t="s">
        <v>138</v>
      </c>
      <c r="L686" s="4">
        <v>2035</v>
      </c>
      <c r="M686" s="1" t="str">
        <f>IF(sum!A679="AT",sum!B679,"*")</f>
        <v>*</v>
      </c>
      <c r="N686" s="1"/>
      <c r="O686" s="1" t="str">
        <f>IF(sum!A679="AT",sum!G679,"*")</f>
        <v>*</v>
      </c>
      <c r="R686" s="4" t="s">
        <v>137</v>
      </c>
      <c r="S686" s="4" t="s">
        <v>138</v>
      </c>
      <c r="T686" s="4">
        <v>2035</v>
      </c>
      <c r="U686" s="1" t="str">
        <f>IF(sum!A679="BC",sum!B679,"*")</f>
        <v>*</v>
      </c>
      <c r="V686" s="1"/>
      <c r="W686" s="1" t="str">
        <f>IF(sum!A679="BC",sum!G679,"*")</f>
        <v>*</v>
      </c>
      <c r="Z686" s="4" t="s">
        <v>137</v>
      </c>
      <c r="AA686" s="4" t="s">
        <v>138</v>
      </c>
      <c r="AB686" s="4">
        <v>2035</v>
      </c>
      <c r="AC686" s="1" t="str">
        <f>IF(sum!A679="MA",sum!B679,"*")</f>
        <v>*</v>
      </c>
      <c r="AD686" s="1"/>
      <c r="AE686" s="1" t="str">
        <f>IF(sum!A679="MA",sum!G679,"*")</f>
        <v>*</v>
      </c>
      <c r="AH686" s="4" t="s">
        <v>137</v>
      </c>
      <c r="AI686" s="4" t="s">
        <v>138</v>
      </c>
      <c r="AJ686" s="4">
        <v>2035</v>
      </c>
      <c r="AK686" s="1" t="str">
        <f>IF(sum!A679="ON",sum!B679,"*")</f>
        <v>*</v>
      </c>
      <c r="AL686" s="1"/>
      <c r="AM686" s="1" t="str">
        <f>IF(sum!A679="ON",sum!G679,"*")</f>
        <v>*</v>
      </c>
      <c r="AP686" s="1" t="s">
        <v>137</v>
      </c>
      <c r="AQ686" s="1" t="s">
        <v>138</v>
      </c>
      <c r="AR686" s="1">
        <v>2035</v>
      </c>
      <c r="AS686" s="1" t="str">
        <f>IF(sum!A679="QU",sum!B679,"*")</f>
        <v>*</v>
      </c>
      <c r="AT686" s="1"/>
      <c r="AU686" s="1" t="str">
        <f>IF(sum!A679="QU",sum!G679,"*")</f>
        <v>*</v>
      </c>
      <c r="AX686" s="4" t="s">
        <v>137</v>
      </c>
      <c r="AY686" s="4" t="s">
        <v>138</v>
      </c>
      <c r="AZ686" s="4">
        <v>2035</v>
      </c>
      <c r="BA686" s="1" t="str">
        <f>IF(sum!A679="SA",sum!B679,"*")</f>
        <v>HSS-AuxiliaryMot_ELE1</v>
      </c>
      <c r="BB686" s="1"/>
      <c r="BC686" s="1">
        <f>IF(sum!A679="SA",sum!G679,"*")</f>
        <v>5.8706425681012503E-2</v>
      </c>
    </row>
    <row r="687" spans="2:55">
      <c r="B687" s="1" t="s">
        <v>137</v>
      </c>
      <c r="C687" s="1" t="s">
        <v>138</v>
      </c>
      <c r="D687" s="1">
        <v>2035</v>
      </c>
      <c r="J687" s="1" t="s">
        <v>137</v>
      </c>
      <c r="K687" s="1" t="s">
        <v>138</v>
      </c>
      <c r="L687" s="1">
        <v>2035</v>
      </c>
      <c r="M687" s="1" t="str">
        <f>IF(sum!A680="AT",sum!B680,"*")</f>
        <v>*</v>
      </c>
      <c r="N687" s="1"/>
      <c r="O687" s="1" t="str">
        <f>IF(sum!A680="AT",sum!G680,"*")</f>
        <v>*</v>
      </c>
      <c r="R687" s="1" t="s">
        <v>137</v>
      </c>
      <c r="S687" s="1" t="s">
        <v>138</v>
      </c>
      <c r="T687" s="1">
        <v>2035</v>
      </c>
      <c r="U687" s="1" t="str">
        <f>IF(sum!A680="BC",sum!B680,"*")</f>
        <v>*</v>
      </c>
      <c r="V687" s="1"/>
      <c r="W687" s="1" t="str">
        <f>IF(sum!A680="BC",sum!G680,"*")</f>
        <v>*</v>
      </c>
      <c r="Z687" s="1" t="s">
        <v>137</v>
      </c>
      <c r="AA687" s="1" t="s">
        <v>138</v>
      </c>
      <c r="AB687" s="1">
        <v>2035</v>
      </c>
      <c r="AC687" s="1" t="str">
        <f>IF(sum!A680="MA",sum!B680,"*")</f>
        <v>*</v>
      </c>
      <c r="AD687" s="1"/>
      <c r="AE687" s="1" t="str">
        <f>IF(sum!A680="MA",sum!G680,"*")</f>
        <v>*</v>
      </c>
      <c r="AH687" s="1" t="s">
        <v>137</v>
      </c>
      <c r="AI687" s="1" t="s">
        <v>138</v>
      </c>
      <c r="AJ687" s="1">
        <v>2035</v>
      </c>
      <c r="AK687" s="1" t="str">
        <f>IF(sum!A680="ON",sum!B680,"*")</f>
        <v>*</v>
      </c>
      <c r="AL687" s="1"/>
      <c r="AM687" s="1" t="str">
        <f>IF(sum!A680="ON",sum!G680,"*")</f>
        <v>*</v>
      </c>
      <c r="AP687" s="4" t="s">
        <v>137</v>
      </c>
      <c r="AQ687" s="4" t="s">
        <v>138</v>
      </c>
      <c r="AR687" s="4">
        <v>2035</v>
      </c>
      <c r="AS687" s="1" t="str">
        <f>IF(sum!A680="QU",sum!B680,"*")</f>
        <v>*</v>
      </c>
      <c r="AT687" s="1"/>
      <c r="AU687" s="1" t="str">
        <f>IF(sum!A680="QU",sum!G680,"*")</f>
        <v>*</v>
      </c>
      <c r="AX687" s="1" t="s">
        <v>137</v>
      </c>
      <c r="AY687" s="1" t="s">
        <v>138</v>
      </c>
      <c r="AZ687" s="1">
        <v>2035</v>
      </c>
      <c r="BA687" s="1" t="str">
        <f>IF(sum!A680="SA",sum!B680,"*")</f>
        <v>HSS-Light_ELE1</v>
      </c>
      <c r="BB687" s="1"/>
      <c r="BC687" s="1">
        <f>IF(sum!A680="SA",sum!G680,"*")</f>
        <v>0.17611927704303801</v>
      </c>
    </row>
    <row r="688" spans="2:55">
      <c r="B688" s="4" t="s">
        <v>137</v>
      </c>
      <c r="C688" s="4" t="s">
        <v>138</v>
      </c>
      <c r="D688" s="4">
        <v>2035</v>
      </c>
      <c r="J688" s="4" t="s">
        <v>137</v>
      </c>
      <c r="K688" s="4" t="s">
        <v>138</v>
      </c>
      <c r="L688" s="4">
        <v>2035</v>
      </c>
      <c r="M688" s="1" t="str">
        <f>IF(sum!A681="AT",sum!B681,"*")</f>
        <v>*</v>
      </c>
      <c r="N688" s="1"/>
      <c r="O688" s="1" t="str">
        <f>IF(sum!A681="AT",sum!G681,"*")</f>
        <v>*</v>
      </c>
      <c r="R688" s="4" t="s">
        <v>137</v>
      </c>
      <c r="S688" s="4" t="s">
        <v>138</v>
      </c>
      <c r="T688" s="4">
        <v>2035</v>
      </c>
      <c r="U688" s="1" t="str">
        <f>IF(sum!A681="BC",sum!B681,"*")</f>
        <v>*</v>
      </c>
      <c r="V688" s="1"/>
      <c r="W688" s="1" t="str">
        <f>IF(sum!A681="BC",sum!G681,"*")</f>
        <v>*</v>
      </c>
      <c r="Z688" s="4" t="s">
        <v>137</v>
      </c>
      <c r="AA688" s="4" t="s">
        <v>138</v>
      </c>
      <c r="AB688" s="4">
        <v>2035</v>
      </c>
      <c r="AC688" s="1" t="str">
        <f>IF(sum!A681="MA",sum!B681,"*")</f>
        <v>*</v>
      </c>
      <c r="AD688" s="1"/>
      <c r="AE688" s="1" t="str">
        <f>IF(sum!A681="MA",sum!G681,"*")</f>
        <v>*</v>
      </c>
      <c r="AH688" s="4" t="s">
        <v>137</v>
      </c>
      <c r="AI688" s="4" t="s">
        <v>138</v>
      </c>
      <c r="AJ688" s="4">
        <v>2035</v>
      </c>
      <c r="AK688" s="1" t="str">
        <f>IF(sum!A681="ON",sum!B681,"*")</f>
        <v>*</v>
      </c>
      <c r="AL688" s="1"/>
      <c r="AM688" s="1" t="str">
        <f>IF(sum!A681="ON",sum!G681,"*")</f>
        <v>*</v>
      </c>
      <c r="AP688" s="1" t="s">
        <v>137</v>
      </c>
      <c r="AQ688" s="1" t="s">
        <v>138</v>
      </c>
      <c r="AR688" s="1">
        <v>2035</v>
      </c>
      <c r="AS688" s="1" t="str">
        <f>IF(sum!A681="QU",sum!B681,"*")</f>
        <v>*</v>
      </c>
      <c r="AT688" s="1"/>
      <c r="AU688" s="1" t="str">
        <f>IF(sum!A681="QU",sum!G681,"*")</f>
        <v>*</v>
      </c>
      <c r="AX688" s="4" t="s">
        <v>137</v>
      </c>
      <c r="AY688" s="4" t="s">
        <v>138</v>
      </c>
      <c r="AZ688" s="4">
        <v>2035</v>
      </c>
      <c r="BA688" s="1" t="str">
        <f>IF(sum!A681="SA",sum!B681,"*")</f>
        <v>HSS-SpCool_ELE1</v>
      </c>
      <c r="BB688" s="1"/>
      <c r="BC688" s="1">
        <f>IF(sum!A681="SA",sum!G681,"*")</f>
        <v>1.46766064202532E-2</v>
      </c>
    </row>
    <row r="689" spans="2:55">
      <c r="B689" s="1" t="s">
        <v>137</v>
      </c>
      <c r="C689" s="1" t="s">
        <v>138</v>
      </c>
      <c r="D689" s="1">
        <v>2035</v>
      </c>
      <c r="J689" s="1" t="s">
        <v>137</v>
      </c>
      <c r="K689" s="1" t="s">
        <v>138</v>
      </c>
      <c r="L689" s="1">
        <v>2035</v>
      </c>
      <c r="M689" s="1" t="str">
        <f>IF(sum!A682="AT",sum!B682,"*")</f>
        <v>*</v>
      </c>
      <c r="N689" s="1"/>
      <c r="O689" s="1" t="str">
        <f>IF(sum!A682="AT",sum!G682,"*")</f>
        <v>*</v>
      </c>
      <c r="R689" s="1" t="s">
        <v>137</v>
      </c>
      <c r="S689" s="1" t="s">
        <v>138</v>
      </c>
      <c r="T689" s="1">
        <v>2035</v>
      </c>
      <c r="U689" s="1" t="str">
        <f>IF(sum!A682="BC",sum!B682,"*")</f>
        <v>*</v>
      </c>
      <c r="V689" s="1"/>
      <c r="W689" s="1" t="str">
        <f>IF(sum!A682="BC",sum!G682,"*")</f>
        <v>*</v>
      </c>
      <c r="Z689" s="1" t="s">
        <v>137</v>
      </c>
      <c r="AA689" s="1" t="s">
        <v>138</v>
      </c>
      <c r="AB689" s="1">
        <v>2035</v>
      </c>
      <c r="AC689" s="1" t="str">
        <f>IF(sum!A682="MA",sum!B682,"*")</f>
        <v>*</v>
      </c>
      <c r="AD689" s="1"/>
      <c r="AE689" s="1" t="str">
        <f>IF(sum!A682="MA",sum!G682,"*")</f>
        <v>*</v>
      </c>
      <c r="AH689" s="1" t="s">
        <v>137</v>
      </c>
      <c r="AI689" s="1" t="s">
        <v>138</v>
      </c>
      <c r="AJ689" s="1">
        <v>2035</v>
      </c>
      <c r="AK689" s="1" t="str">
        <f>IF(sum!A682="ON",sum!B682,"*")</f>
        <v>*</v>
      </c>
      <c r="AL689" s="1"/>
      <c r="AM689" s="1" t="str">
        <f>IF(sum!A682="ON",sum!G682,"*")</f>
        <v>*</v>
      </c>
      <c r="AP689" s="4" t="s">
        <v>137</v>
      </c>
      <c r="AQ689" s="4" t="s">
        <v>138</v>
      </c>
      <c r="AR689" s="4">
        <v>2035</v>
      </c>
      <c r="AS689" s="1" t="str">
        <f>IF(sum!A682="QU",sum!B682,"*")</f>
        <v>*</v>
      </c>
      <c r="AT689" s="1"/>
      <c r="AU689" s="1" t="str">
        <f>IF(sum!A682="QU",sum!G682,"*")</f>
        <v>*</v>
      </c>
      <c r="AX689" s="1" t="s">
        <v>137</v>
      </c>
      <c r="AY689" s="1" t="s">
        <v>138</v>
      </c>
      <c r="AZ689" s="1">
        <v>2035</v>
      </c>
      <c r="BA689" s="1" t="str">
        <f>IF(sum!A682="SA",sum!B682,"*")</f>
        <v>HSS-SpHeat_ELE1</v>
      </c>
      <c r="BB689" s="1"/>
      <c r="BC689" s="1">
        <f>IF(sum!A682="SA",sum!G682,"*")</f>
        <v>0.35544697394028202</v>
      </c>
    </row>
    <row r="690" spans="2:55">
      <c r="B690" s="4" t="s">
        <v>137</v>
      </c>
      <c r="C690" s="4" t="s">
        <v>138</v>
      </c>
      <c r="D690" s="4">
        <v>2035</v>
      </c>
      <c r="J690" s="4" t="s">
        <v>137</v>
      </c>
      <c r="K690" s="4" t="s">
        <v>138</v>
      </c>
      <c r="L690" s="4">
        <v>2035</v>
      </c>
      <c r="M690" s="1" t="str">
        <f>IF(sum!A683="AT",sum!B683,"*")</f>
        <v>*</v>
      </c>
      <c r="N690" s="1"/>
      <c r="O690" s="1" t="str">
        <f>IF(sum!A683="AT",sum!G683,"*")</f>
        <v>*</v>
      </c>
      <c r="R690" s="4" t="s">
        <v>137</v>
      </c>
      <c r="S690" s="4" t="s">
        <v>138</v>
      </c>
      <c r="T690" s="4">
        <v>2035</v>
      </c>
      <c r="U690" s="1" t="str">
        <f>IF(sum!A683="BC",sum!B683,"*")</f>
        <v>*</v>
      </c>
      <c r="V690" s="1"/>
      <c r="W690" s="1" t="str">
        <f>IF(sum!A683="BC",sum!G683,"*")</f>
        <v>*</v>
      </c>
      <c r="Z690" s="4" t="s">
        <v>137</v>
      </c>
      <c r="AA690" s="4" t="s">
        <v>138</v>
      </c>
      <c r="AB690" s="4">
        <v>2035</v>
      </c>
      <c r="AC690" s="1" t="str">
        <f>IF(sum!A683="MA",sum!B683,"*")</f>
        <v>*</v>
      </c>
      <c r="AD690" s="1"/>
      <c r="AE690" s="1" t="str">
        <f>IF(sum!A683="MA",sum!G683,"*")</f>
        <v>*</v>
      </c>
      <c r="AH690" s="4" t="s">
        <v>137</v>
      </c>
      <c r="AI690" s="4" t="s">
        <v>138</v>
      </c>
      <c r="AJ690" s="4">
        <v>2035</v>
      </c>
      <c r="AK690" s="1" t="str">
        <f>IF(sum!A683="ON",sum!B683,"*")</f>
        <v>*</v>
      </c>
      <c r="AL690" s="1"/>
      <c r="AM690" s="1" t="str">
        <f>IF(sum!A683="ON",sum!G683,"*")</f>
        <v>*</v>
      </c>
      <c r="AP690" s="1" t="s">
        <v>137</v>
      </c>
      <c r="AQ690" s="1" t="s">
        <v>138</v>
      </c>
      <c r="AR690" s="1">
        <v>2035</v>
      </c>
      <c r="AS690" s="1" t="str">
        <f>IF(sum!A683="QU",sum!B683,"*")</f>
        <v>*</v>
      </c>
      <c r="AT690" s="1"/>
      <c r="AU690" s="1" t="str">
        <f>IF(sum!A683="QU",sum!G683,"*")</f>
        <v>*</v>
      </c>
      <c r="AX690" s="4" t="s">
        <v>137</v>
      </c>
      <c r="AY690" s="4" t="s">
        <v>138</v>
      </c>
      <c r="AZ690" s="4">
        <v>2035</v>
      </c>
      <c r="BA690" s="1" t="str">
        <f>IF(sum!A683="SA",sum!B683,"*")</f>
        <v>HSS-WaterHeat_ELE1</v>
      </c>
      <c r="BB690" s="1"/>
      <c r="BC690" s="1">
        <f>IF(sum!A683="SA",sum!G683,"*")</f>
        <v>0.11352776019979199</v>
      </c>
    </row>
    <row r="691" spans="2:55">
      <c r="B691" s="1" t="s">
        <v>137</v>
      </c>
      <c r="C691" s="1" t="s">
        <v>138</v>
      </c>
      <c r="D691" s="1">
        <v>2035</v>
      </c>
      <c r="J691" s="1" t="s">
        <v>137</v>
      </c>
      <c r="K691" s="1" t="s">
        <v>138</v>
      </c>
      <c r="L691" s="1">
        <v>2035</v>
      </c>
      <c r="M691" s="1" t="str">
        <f>IF(sum!A684="AT",sum!B684,"*")</f>
        <v>*</v>
      </c>
      <c r="N691" s="1"/>
      <c r="O691" s="1" t="str">
        <f>IF(sum!A684="AT",sum!G684,"*")</f>
        <v>*</v>
      </c>
      <c r="R691" s="1" t="s">
        <v>137</v>
      </c>
      <c r="S691" s="1" t="s">
        <v>138</v>
      </c>
      <c r="T691" s="1">
        <v>2035</v>
      </c>
      <c r="U691" s="1" t="str">
        <f>IF(sum!A684="BC",sum!B684,"*")</f>
        <v>*</v>
      </c>
      <c r="V691" s="1"/>
      <c r="W691" s="1" t="str">
        <f>IF(sum!A684="BC",sum!G684,"*")</f>
        <v>*</v>
      </c>
      <c r="Z691" s="1" t="s">
        <v>137</v>
      </c>
      <c r="AA691" s="1" t="s">
        <v>138</v>
      </c>
      <c r="AB691" s="1">
        <v>2035</v>
      </c>
      <c r="AC691" s="1" t="str">
        <f>IF(sum!A684="MA",sum!B684,"*")</f>
        <v>*</v>
      </c>
      <c r="AD691" s="1"/>
      <c r="AE691" s="1" t="str">
        <f>IF(sum!A684="MA",sum!G684,"*")</f>
        <v>*</v>
      </c>
      <c r="AH691" s="1" t="s">
        <v>137</v>
      </c>
      <c r="AI691" s="1" t="s">
        <v>138</v>
      </c>
      <c r="AJ691" s="1">
        <v>2035</v>
      </c>
      <c r="AK691" s="1" t="str">
        <f>IF(sum!A684="ON",sum!B684,"*")</f>
        <v>*</v>
      </c>
      <c r="AL691" s="1"/>
      <c r="AM691" s="1" t="str">
        <f>IF(sum!A684="ON",sum!G684,"*")</f>
        <v>*</v>
      </c>
      <c r="AP691" s="4" t="s">
        <v>137</v>
      </c>
      <c r="AQ691" s="4" t="s">
        <v>138</v>
      </c>
      <c r="AR691" s="4">
        <v>2035</v>
      </c>
      <c r="AS691" s="1" t="str">
        <f>IF(sum!A684="QU",sum!B684,"*")</f>
        <v>*</v>
      </c>
      <c r="AT691" s="1"/>
      <c r="AU691" s="1" t="str">
        <f>IF(sum!A684="QU",sum!G684,"*")</f>
        <v>*</v>
      </c>
      <c r="AX691" s="1" t="s">
        <v>137</v>
      </c>
      <c r="AY691" s="1" t="s">
        <v>138</v>
      </c>
      <c r="AZ691" s="1">
        <v>2035</v>
      </c>
      <c r="BA691" s="1" t="str">
        <f>IF(sum!A684="SA",sum!B684,"*")</f>
        <v>ICS-AuxiliaryEquip_ELE1</v>
      </c>
      <c r="BB691" s="1"/>
      <c r="BC691" s="1">
        <f>IF(sum!A684="SA",sum!G684,"*")</f>
        <v>1.1352776019979201E-2</v>
      </c>
    </row>
    <row r="692" spans="2:55">
      <c r="B692" s="4" t="s">
        <v>137</v>
      </c>
      <c r="C692" s="4" t="s">
        <v>138</v>
      </c>
      <c r="D692" s="4">
        <v>2035</v>
      </c>
      <c r="J692" s="4" t="s">
        <v>137</v>
      </c>
      <c r="K692" s="4" t="s">
        <v>138</v>
      </c>
      <c r="L692" s="4">
        <v>2035</v>
      </c>
      <c r="M692" s="1" t="str">
        <f>IF(sum!A685="AT",sum!B685,"*")</f>
        <v>*</v>
      </c>
      <c r="N692" s="1"/>
      <c r="O692" s="1" t="str">
        <f>IF(sum!A685="AT",sum!G685,"*")</f>
        <v>*</v>
      </c>
      <c r="R692" s="4" t="s">
        <v>137</v>
      </c>
      <c r="S692" s="4" t="s">
        <v>138</v>
      </c>
      <c r="T692" s="4">
        <v>2035</v>
      </c>
      <c r="U692" s="1" t="str">
        <f>IF(sum!A685="BC",sum!B685,"*")</f>
        <v>*</v>
      </c>
      <c r="V692" s="1"/>
      <c r="W692" s="1" t="str">
        <f>IF(sum!A685="BC",sum!G685,"*")</f>
        <v>*</v>
      </c>
      <c r="Z692" s="4" t="s">
        <v>137</v>
      </c>
      <c r="AA692" s="4" t="s">
        <v>138</v>
      </c>
      <c r="AB692" s="4">
        <v>2035</v>
      </c>
      <c r="AC692" s="1" t="str">
        <f>IF(sum!A685="MA",sum!B685,"*")</f>
        <v>*</v>
      </c>
      <c r="AD692" s="1"/>
      <c r="AE692" s="1" t="str">
        <f>IF(sum!A685="MA",sum!G685,"*")</f>
        <v>*</v>
      </c>
      <c r="AH692" s="4" t="s">
        <v>137</v>
      </c>
      <c r="AI692" s="4" t="s">
        <v>138</v>
      </c>
      <c r="AJ692" s="4">
        <v>2035</v>
      </c>
      <c r="AK692" s="1" t="str">
        <f>IF(sum!A685="ON",sum!B685,"*")</f>
        <v>*</v>
      </c>
      <c r="AL692" s="1"/>
      <c r="AM692" s="1" t="str">
        <f>IF(sum!A685="ON",sum!G685,"*")</f>
        <v>*</v>
      </c>
      <c r="AP692" s="1" t="s">
        <v>137</v>
      </c>
      <c r="AQ692" s="1" t="s">
        <v>138</v>
      </c>
      <c r="AR692" s="1">
        <v>2035</v>
      </c>
      <c r="AS692" s="1" t="str">
        <f>IF(sum!A685="QU",sum!B685,"*")</f>
        <v>*</v>
      </c>
      <c r="AT692" s="1"/>
      <c r="AU692" s="1" t="str">
        <f>IF(sum!A685="QU",sum!G685,"*")</f>
        <v>*</v>
      </c>
      <c r="AX692" s="4" t="s">
        <v>137</v>
      </c>
      <c r="AY692" s="4" t="s">
        <v>138</v>
      </c>
      <c r="AZ692" s="4">
        <v>2035</v>
      </c>
      <c r="BA692" s="1" t="str">
        <f>IF(sum!A685="SA",sum!B685,"*")</f>
        <v>ICS-Light_ELE1</v>
      </c>
      <c r="BB692" s="1"/>
      <c r="BC692" s="1">
        <f>IF(sum!A685="SA",sum!G685,"*")</f>
        <v>1.46766064202532E-2</v>
      </c>
    </row>
    <row r="693" spans="2:55">
      <c r="B693" s="1" t="s">
        <v>137</v>
      </c>
      <c r="C693" s="1" t="s">
        <v>138</v>
      </c>
      <c r="D693" s="1">
        <v>2035</v>
      </c>
      <c r="J693" s="1" t="s">
        <v>137</v>
      </c>
      <c r="K693" s="1" t="s">
        <v>138</v>
      </c>
      <c r="L693" s="1">
        <v>2035</v>
      </c>
      <c r="M693" s="1" t="str">
        <f>IF(sum!A686="AT",sum!B686,"*")</f>
        <v>*</v>
      </c>
      <c r="N693" s="1"/>
      <c r="O693" s="1" t="str">
        <f>IF(sum!A686="AT",sum!G686,"*")</f>
        <v>*</v>
      </c>
      <c r="R693" s="1" t="s">
        <v>137</v>
      </c>
      <c r="S693" s="1" t="s">
        <v>138</v>
      </c>
      <c r="T693" s="1">
        <v>2035</v>
      </c>
      <c r="U693" s="1" t="str">
        <f>IF(sum!A686="BC",sum!B686,"*")</f>
        <v>*</v>
      </c>
      <c r="V693" s="1"/>
      <c r="W693" s="1" t="str">
        <f>IF(sum!A686="BC",sum!G686,"*")</f>
        <v>*</v>
      </c>
      <c r="Z693" s="1" t="s">
        <v>137</v>
      </c>
      <c r="AA693" s="1" t="s">
        <v>138</v>
      </c>
      <c r="AB693" s="1">
        <v>2035</v>
      </c>
      <c r="AC693" s="1" t="str">
        <f>IF(sum!A686="MA",sum!B686,"*")</f>
        <v>*</v>
      </c>
      <c r="AD693" s="1"/>
      <c r="AE693" s="1" t="str">
        <f>IF(sum!A686="MA",sum!G686,"*")</f>
        <v>*</v>
      </c>
      <c r="AH693" s="1" t="s">
        <v>137</v>
      </c>
      <c r="AI693" s="1" t="s">
        <v>138</v>
      </c>
      <c r="AJ693" s="1">
        <v>2035</v>
      </c>
      <c r="AK693" s="1" t="str">
        <f>IF(sum!A686="ON",sum!B686,"*")</f>
        <v>*</v>
      </c>
      <c r="AL693" s="1"/>
      <c r="AM693" s="1" t="str">
        <f>IF(sum!A686="ON",sum!G686,"*")</f>
        <v>*</v>
      </c>
      <c r="AP693" s="4" t="s">
        <v>137</v>
      </c>
      <c r="AQ693" s="4" t="s">
        <v>138</v>
      </c>
      <c r="AR693" s="4">
        <v>2035</v>
      </c>
      <c r="AS693" s="1" t="str">
        <f>IF(sum!A686="QU",sum!B686,"*")</f>
        <v>*</v>
      </c>
      <c r="AT693" s="1"/>
      <c r="AU693" s="1" t="str">
        <f>IF(sum!A686="QU",sum!G686,"*")</f>
        <v>*</v>
      </c>
      <c r="AX693" s="1" t="s">
        <v>137</v>
      </c>
      <c r="AY693" s="1" t="s">
        <v>138</v>
      </c>
      <c r="AZ693" s="1">
        <v>2035</v>
      </c>
      <c r="BA693" s="1" t="str">
        <f>IF(sum!A686="SA",sum!B686,"*")</f>
        <v>ICS-SpHeat_ELE1</v>
      </c>
      <c r="BB693" s="1"/>
      <c r="BC693" s="1">
        <f>IF(sum!A686="SA",sum!G686,"*")</f>
        <v>4.22743606002959E-2</v>
      </c>
    </row>
    <row r="694" spans="2:55">
      <c r="B694" s="4" t="s">
        <v>137</v>
      </c>
      <c r="C694" s="4" t="s">
        <v>138</v>
      </c>
      <c r="D694" s="4">
        <v>2035</v>
      </c>
      <c r="J694" s="4" t="s">
        <v>137</v>
      </c>
      <c r="K694" s="4" t="s">
        <v>138</v>
      </c>
      <c r="L694" s="4">
        <v>2035</v>
      </c>
      <c r="M694" s="1" t="str">
        <f>IF(sum!A687="AT",sum!B687,"*")</f>
        <v>*</v>
      </c>
      <c r="N694" s="1"/>
      <c r="O694" s="1" t="str">
        <f>IF(sum!A687="AT",sum!G687,"*")</f>
        <v>*</v>
      </c>
      <c r="R694" s="4" t="s">
        <v>137</v>
      </c>
      <c r="S694" s="4" t="s">
        <v>138</v>
      </c>
      <c r="T694" s="4">
        <v>2035</v>
      </c>
      <c r="U694" s="1" t="str">
        <f>IF(sum!A687="BC",sum!B687,"*")</f>
        <v>*</v>
      </c>
      <c r="V694" s="1"/>
      <c r="W694" s="1" t="str">
        <f>IF(sum!A687="BC",sum!G687,"*")</f>
        <v>*</v>
      </c>
      <c r="Z694" s="4" t="s">
        <v>137</v>
      </c>
      <c r="AA694" s="4" t="s">
        <v>138</v>
      </c>
      <c r="AB694" s="4">
        <v>2035</v>
      </c>
      <c r="AC694" s="1" t="str">
        <f>IF(sum!A687="MA",sum!B687,"*")</f>
        <v>*</v>
      </c>
      <c r="AD694" s="1"/>
      <c r="AE694" s="1" t="str">
        <f>IF(sum!A687="MA",sum!G687,"*")</f>
        <v>*</v>
      </c>
      <c r="AH694" s="4" t="s">
        <v>137</v>
      </c>
      <c r="AI694" s="4" t="s">
        <v>138</v>
      </c>
      <c r="AJ694" s="4">
        <v>2035</v>
      </c>
      <c r="AK694" s="1" t="str">
        <f>IF(sum!A687="ON",sum!B687,"*")</f>
        <v>*</v>
      </c>
      <c r="AL694" s="1"/>
      <c r="AM694" s="1" t="str">
        <f>IF(sum!A687="ON",sum!G687,"*")</f>
        <v>*</v>
      </c>
      <c r="AP694" s="1" t="s">
        <v>137</v>
      </c>
      <c r="AQ694" s="1" t="s">
        <v>138</v>
      </c>
      <c r="AR694" s="1">
        <v>2035</v>
      </c>
      <c r="AS694" s="1" t="str">
        <f>IF(sum!A687="QU",sum!B687,"*")</f>
        <v>*</v>
      </c>
      <c r="AT694" s="1"/>
      <c r="AU694" s="1" t="str">
        <f>IF(sum!A687="QU",sum!G687,"*")</f>
        <v>*</v>
      </c>
      <c r="AX694" s="4" t="s">
        <v>137</v>
      </c>
      <c r="AY694" s="4" t="s">
        <v>138</v>
      </c>
      <c r="AZ694" s="4">
        <v>2035</v>
      </c>
      <c r="BA694" s="1" t="str">
        <f>IF(sum!A687="SA",sum!B687,"*")</f>
        <v>OS-AuxiliaryEquip_ELE1</v>
      </c>
      <c r="BB694" s="1"/>
      <c r="BC694" s="1">
        <f>IF(sum!A687="SA",sum!G687,"*")</f>
        <v>0.20434996835962599</v>
      </c>
    </row>
    <row r="695" spans="2:55">
      <c r="B695" s="1" t="s">
        <v>137</v>
      </c>
      <c r="C695" s="1" t="s">
        <v>138</v>
      </c>
      <c r="D695" s="1">
        <v>2035</v>
      </c>
      <c r="J695" s="1" t="s">
        <v>137</v>
      </c>
      <c r="K695" s="1" t="s">
        <v>138</v>
      </c>
      <c r="L695" s="1">
        <v>2035</v>
      </c>
      <c r="M695" s="1" t="str">
        <f>IF(sum!A688="AT",sum!B688,"*")</f>
        <v>*</v>
      </c>
      <c r="N695" s="1"/>
      <c r="O695" s="1" t="str">
        <f>IF(sum!A688="AT",sum!G688,"*")</f>
        <v>*</v>
      </c>
      <c r="R695" s="1" t="s">
        <v>137</v>
      </c>
      <c r="S695" s="1" t="s">
        <v>138</v>
      </c>
      <c r="T695" s="1">
        <v>2035</v>
      </c>
      <c r="U695" s="1" t="str">
        <f>IF(sum!A688="BC",sum!B688,"*")</f>
        <v>*</v>
      </c>
      <c r="V695" s="1"/>
      <c r="W695" s="1" t="str">
        <f>IF(sum!A688="BC",sum!G688,"*")</f>
        <v>*</v>
      </c>
      <c r="Z695" s="1" t="s">
        <v>137</v>
      </c>
      <c r="AA695" s="1" t="s">
        <v>138</v>
      </c>
      <c r="AB695" s="1">
        <v>2035</v>
      </c>
      <c r="AC695" s="1" t="str">
        <f>IF(sum!A688="MA",sum!B688,"*")</f>
        <v>*</v>
      </c>
      <c r="AD695" s="1"/>
      <c r="AE695" s="1" t="str">
        <f>IF(sum!A688="MA",sum!G688,"*")</f>
        <v>*</v>
      </c>
      <c r="AH695" s="1" t="s">
        <v>137</v>
      </c>
      <c r="AI695" s="1" t="s">
        <v>138</v>
      </c>
      <c r="AJ695" s="1">
        <v>2035</v>
      </c>
      <c r="AK695" s="1" t="str">
        <f>IF(sum!A688="ON",sum!B688,"*")</f>
        <v>*</v>
      </c>
      <c r="AL695" s="1"/>
      <c r="AM695" s="1" t="str">
        <f>IF(sum!A688="ON",sum!G688,"*")</f>
        <v>*</v>
      </c>
      <c r="AP695" s="4" t="s">
        <v>137</v>
      </c>
      <c r="AQ695" s="4" t="s">
        <v>138</v>
      </c>
      <c r="AR695" s="4">
        <v>2035</v>
      </c>
      <c r="AS695" s="1" t="str">
        <f>IF(sum!A688="QU",sum!B688,"*")</f>
        <v>*</v>
      </c>
      <c r="AT695" s="1"/>
      <c r="AU695" s="1" t="str">
        <f>IF(sum!A688="QU",sum!G688,"*")</f>
        <v>*</v>
      </c>
      <c r="AX695" s="1" t="s">
        <v>137</v>
      </c>
      <c r="AY695" s="1" t="s">
        <v>138</v>
      </c>
      <c r="AZ695" s="1">
        <v>2035</v>
      </c>
      <c r="BA695" s="1" t="str">
        <f>IF(sum!A688="SA",sum!B688,"*")</f>
        <v>OS-AuxiliaryMot_ELE1</v>
      </c>
      <c r="BB695" s="1"/>
      <c r="BC695" s="1">
        <f>IF(sum!A688="SA",sum!G688,"*")</f>
        <v>8.8059638521518796E-2</v>
      </c>
    </row>
    <row r="696" spans="2:55">
      <c r="B696" s="4" t="s">
        <v>137</v>
      </c>
      <c r="C696" s="4" t="s">
        <v>138</v>
      </c>
      <c r="D696" s="4">
        <v>2035</v>
      </c>
      <c r="J696" s="4" t="s">
        <v>137</v>
      </c>
      <c r="K696" s="4" t="s">
        <v>138</v>
      </c>
      <c r="L696" s="4">
        <v>2035</v>
      </c>
      <c r="M696" s="1" t="str">
        <f>IF(sum!A689="AT",sum!B689,"*")</f>
        <v>*</v>
      </c>
      <c r="N696" s="1"/>
      <c r="O696" s="1" t="str">
        <f>IF(sum!A689="AT",sum!G689,"*")</f>
        <v>*</v>
      </c>
      <c r="R696" s="4" t="s">
        <v>137</v>
      </c>
      <c r="S696" s="4" t="s">
        <v>138</v>
      </c>
      <c r="T696" s="4">
        <v>2035</v>
      </c>
      <c r="U696" s="1" t="str">
        <f>IF(sum!A689="BC",sum!B689,"*")</f>
        <v>*</v>
      </c>
      <c r="V696" s="1"/>
      <c r="W696" s="1" t="str">
        <f>IF(sum!A689="BC",sum!G689,"*")</f>
        <v>*</v>
      </c>
      <c r="Z696" s="4" t="s">
        <v>137</v>
      </c>
      <c r="AA696" s="4" t="s">
        <v>138</v>
      </c>
      <c r="AB696" s="4">
        <v>2035</v>
      </c>
      <c r="AC696" s="1" t="str">
        <f>IF(sum!A689="MA",sum!B689,"*")</f>
        <v>*</v>
      </c>
      <c r="AD696" s="1"/>
      <c r="AE696" s="1" t="str">
        <f>IF(sum!A689="MA",sum!G689,"*")</f>
        <v>*</v>
      </c>
      <c r="AH696" s="4" t="s">
        <v>137</v>
      </c>
      <c r="AI696" s="4" t="s">
        <v>138</v>
      </c>
      <c r="AJ696" s="4">
        <v>2035</v>
      </c>
      <c r="AK696" s="1" t="str">
        <f>IF(sum!A689="ON",sum!B689,"*")</f>
        <v>*</v>
      </c>
      <c r="AL696" s="1"/>
      <c r="AM696" s="1" t="str">
        <f>IF(sum!A689="ON",sum!G689,"*")</f>
        <v>*</v>
      </c>
      <c r="AP696" s="1" t="s">
        <v>137</v>
      </c>
      <c r="AQ696" s="1" t="s">
        <v>138</v>
      </c>
      <c r="AR696" s="1">
        <v>2035</v>
      </c>
      <c r="AS696" s="1" t="str">
        <f>IF(sum!A689="QU",sum!B689,"*")</f>
        <v>*</v>
      </c>
      <c r="AT696" s="1"/>
      <c r="AU696" s="1" t="str">
        <f>IF(sum!A689="QU",sum!G689,"*")</f>
        <v>*</v>
      </c>
      <c r="AX696" s="4" t="s">
        <v>137</v>
      </c>
      <c r="AY696" s="4" t="s">
        <v>138</v>
      </c>
      <c r="AZ696" s="4">
        <v>2035</v>
      </c>
      <c r="BA696" s="1" t="str">
        <f>IF(sum!A689="SA",sum!B689,"*")</f>
        <v>OS-Light_ELE1</v>
      </c>
      <c r="BB696" s="1"/>
      <c r="BC696" s="1">
        <f>IF(sum!A689="SA",sum!G689,"*")</f>
        <v>0.322885341245569</v>
      </c>
    </row>
    <row r="697" spans="2:55">
      <c r="B697" s="1" t="s">
        <v>137</v>
      </c>
      <c r="C697" s="1" t="s">
        <v>138</v>
      </c>
      <c r="D697" s="1">
        <v>2035</v>
      </c>
      <c r="J697" s="1" t="s">
        <v>137</v>
      </c>
      <c r="K697" s="1" t="s">
        <v>138</v>
      </c>
      <c r="L697" s="1">
        <v>2035</v>
      </c>
      <c r="M697" s="1" t="str">
        <f>IF(sum!A690="AT",sum!B690,"*")</f>
        <v>*</v>
      </c>
      <c r="N697" s="1"/>
      <c r="O697" s="1" t="str">
        <f>IF(sum!A690="AT",sum!G690,"*")</f>
        <v>*</v>
      </c>
      <c r="R697" s="1" t="s">
        <v>137</v>
      </c>
      <c r="S697" s="1" t="s">
        <v>138</v>
      </c>
      <c r="T697" s="1">
        <v>2035</v>
      </c>
      <c r="U697" s="1" t="str">
        <f>IF(sum!A690="BC",sum!B690,"*")</f>
        <v>*</v>
      </c>
      <c r="V697" s="1"/>
      <c r="W697" s="1" t="str">
        <f>IF(sum!A690="BC",sum!G690,"*")</f>
        <v>*</v>
      </c>
      <c r="Z697" s="1" t="s">
        <v>137</v>
      </c>
      <c r="AA697" s="1" t="s">
        <v>138</v>
      </c>
      <c r="AB697" s="1">
        <v>2035</v>
      </c>
      <c r="AC697" s="1" t="str">
        <f>IF(sum!A690="MA",sum!B690,"*")</f>
        <v>*</v>
      </c>
      <c r="AD697" s="1"/>
      <c r="AE697" s="1" t="str">
        <f>IF(sum!A690="MA",sum!G690,"*")</f>
        <v>*</v>
      </c>
      <c r="AH697" s="1" t="s">
        <v>137</v>
      </c>
      <c r="AI697" s="1" t="s">
        <v>138</v>
      </c>
      <c r="AJ697" s="1">
        <v>2035</v>
      </c>
      <c r="AK697" s="1" t="str">
        <f>IF(sum!A690="ON",sum!B690,"*")</f>
        <v>*</v>
      </c>
      <c r="AL697" s="1"/>
      <c r="AM697" s="1" t="str">
        <f>IF(sum!A690="ON",sum!G690,"*")</f>
        <v>*</v>
      </c>
      <c r="AP697" s="4" t="s">
        <v>137</v>
      </c>
      <c r="AQ697" s="4" t="s">
        <v>138</v>
      </c>
      <c r="AR697" s="4">
        <v>2035</v>
      </c>
      <c r="AS697" s="1" t="str">
        <f>IF(sum!A690="QU",sum!B690,"*")</f>
        <v>*</v>
      </c>
      <c r="AT697" s="1"/>
      <c r="AU697" s="1" t="str">
        <f>IF(sum!A690="QU",sum!G690,"*")</f>
        <v>*</v>
      </c>
      <c r="AX697" s="1" t="s">
        <v>137</v>
      </c>
      <c r="AY697" s="1" t="s">
        <v>138</v>
      </c>
      <c r="AZ697" s="1">
        <v>2035</v>
      </c>
      <c r="BA697" s="1" t="str">
        <f>IF(sum!A690="SA",sum!B690,"*")</f>
        <v>OS-SpCool_ELE1</v>
      </c>
      <c r="BB697" s="1"/>
      <c r="BC697" s="1">
        <f>IF(sum!A690="SA",sum!G690,"*")</f>
        <v>2.93532128405063E-2</v>
      </c>
    </row>
    <row r="698" spans="2:55">
      <c r="B698" s="4" t="s">
        <v>137</v>
      </c>
      <c r="C698" s="4" t="s">
        <v>138</v>
      </c>
      <c r="D698" s="4">
        <v>2035</v>
      </c>
      <c r="J698" s="4" t="s">
        <v>137</v>
      </c>
      <c r="K698" s="4" t="s">
        <v>138</v>
      </c>
      <c r="L698" s="4">
        <v>2035</v>
      </c>
      <c r="M698" s="1" t="str">
        <f>IF(sum!A691="AT",sum!B691,"*")</f>
        <v>*</v>
      </c>
      <c r="N698" s="1"/>
      <c r="O698" s="1" t="str">
        <f>IF(sum!A691="AT",sum!G691,"*")</f>
        <v>*</v>
      </c>
      <c r="R698" s="4" t="s">
        <v>137</v>
      </c>
      <c r="S698" s="4" t="s">
        <v>138</v>
      </c>
      <c r="T698" s="4">
        <v>2035</v>
      </c>
      <c r="U698" s="1" t="str">
        <f>IF(sum!A691="BC",sum!B691,"*")</f>
        <v>*</v>
      </c>
      <c r="V698" s="1"/>
      <c r="W698" s="1" t="str">
        <f>IF(sum!A691="BC",sum!G691,"*")</f>
        <v>*</v>
      </c>
      <c r="Z698" s="4" t="s">
        <v>137</v>
      </c>
      <c r="AA698" s="4" t="s">
        <v>138</v>
      </c>
      <c r="AB698" s="4">
        <v>2035</v>
      </c>
      <c r="AC698" s="1" t="str">
        <f>IF(sum!A691="MA",sum!B691,"*")</f>
        <v>*</v>
      </c>
      <c r="AD698" s="1"/>
      <c r="AE698" s="1" t="str">
        <f>IF(sum!A691="MA",sum!G691,"*")</f>
        <v>*</v>
      </c>
      <c r="AH698" s="4" t="s">
        <v>137</v>
      </c>
      <c r="AI698" s="4" t="s">
        <v>138</v>
      </c>
      <c r="AJ698" s="4">
        <v>2035</v>
      </c>
      <c r="AK698" s="1" t="str">
        <f>IF(sum!A691="ON",sum!B691,"*")</f>
        <v>*</v>
      </c>
      <c r="AL698" s="1"/>
      <c r="AM698" s="1" t="str">
        <f>IF(sum!A691="ON",sum!G691,"*")</f>
        <v>*</v>
      </c>
      <c r="AP698" s="1" t="s">
        <v>137</v>
      </c>
      <c r="AQ698" s="1" t="s">
        <v>138</v>
      </c>
      <c r="AR698" s="1">
        <v>2035</v>
      </c>
      <c r="AS698" s="1" t="str">
        <f>IF(sum!A691="QU",sum!B691,"*")</f>
        <v>*</v>
      </c>
      <c r="AT698" s="1"/>
      <c r="AU698" s="1" t="str">
        <f>IF(sum!A691="QU",sum!G691,"*")</f>
        <v>*</v>
      </c>
      <c r="AX698" s="4" t="s">
        <v>137</v>
      </c>
      <c r="AY698" s="4" t="s">
        <v>138</v>
      </c>
      <c r="AZ698" s="4">
        <v>2035</v>
      </c>
      <c r="BA698" s="1" t="str">
        <f>IF(sum!A691="SA",sum!B691,"*")</f>
        <v>OS-SpHeat_ELE1</v>
      </c>
      <c r="BB698" s="1"/>
      <c r="BC698" s="1">
        <f>IF(sum!A691="SA",sum!G691,"*")</f>
        <v>0.74928321731862702</v>
      </c>
    </row>
    <row r="699" spans="2:55">
      <c r="B699" s="1" t="s">
        <v>137</v>
      </c>
      <c r="C699" s="1" t="s">
        <v>138</v>
      </c>
      <c r="D699" s="1">
        <v>2035</v>
      </c>
      <c r="J699" s="1" t="s">
        <v>137</v>
      </c>
      <c r="K699" s="1" t="s">
        <v>138</v>
      </c>
      <c r="L699" s="1">
        <v>2035</v>
      </c>
      <c r="M699" s="1" t="str">
        <f>IF(sum!A692="AT",sum!B692,"*")</f>
        <v>*</v>
      </c>
      <c r="N699" s="1"/>
      <c r="O699" s="1" t="str">
        <f>IF(sum!A692="AT",sum!G692,"*")</f>
        <v>*</v>
      </c>
      <c r="R699" s="1" t="s">
        <v>137</v>
      </c>
      <c r="S699" s="1" t="s">
        <v>138</v>
      </c>
      <c r="T699" s="1">
        <v>2035</v>
      </c>
      <c r="U699" s="1" t="str">
        <f>IF(sum!A692="BC",sum!B692,"*")</f>
        <v>*</v>
      </c>
      <c r="V699" s="1"/>
      <c r="W699" s="1" t="str">
        <f>IF(sum!A692="BC",sum!G692,"*")</f>
        <v>*</v>
      </c>
      <c r="Z699" s="1" t="s">
        <v>137</v>
      </c>
      <c r="AA699" s="1" t="s">
        <v>138</v>
      </c>
      <c r="AB699" s="1">
        <v>2035</v>
      </c>
      <c r="AC699" s="1" t="str">
        <f>IF(sum!A692="MA",sum!B692,"*")</f>
        <v>*</v>
      </c>
      <c r="AD699" s="1"/>
      <c r="AE699" s="1" t="str">
        <f>IF(sum!A692="MA",sum!G692,"*")</f>
        <v>*</v>
      </c>
      <c r="AH699" s="1" t="s">
        <v>137</v>
      </c>
      <c r="AI699" s="1" t="s">
        <v>138</v>
      </c>
      <c r="AJ699" s="1">
        <v>2035</v>
      </c>
      <c r="AK699" s="1" t="str">
        <f>IF(sum!A692="ON",sum!B692,"*")</f>
        <v>*</v>
      </c>
      <c r="AL699" s="1"/>
      <c r="AM699" s="1" t="str">
        <f>IF(sum!A692="ON",sum!G692,"*")</f>
        <v>*</v>
      </c>
      <c r="AP699" s="4" t="s">
        <v>137</v>
      </c>
      <c r="AQ699" s="4" t="s">
        <v>138</v>
      </c>
      <c r="AR699" s="4">
        <v>2035</v>
      </c>
      <c r="AS699" s="1" t="str">
        <f>IF(sum!A692="QU",sum!B692,"*")</f>
        <v>*</v>
      </c>
      <c r="AT699" s="1"/>
      <c r="AU699" s="1" t="str">
        <f>IF(sum!A692="QU",sum!G692,"*")</f>
        <v>*</v>
      </c>
      <c r="AX699" s="1" t="s">
        <v>137</v>
      </c>
      <c r="AY699" s="1" t="s">
        <v>138</v>
      </c>
      <c r="AZ699" s="1">
        <v>2035</v>
      </c>
      <c r="BA699" s="1" t="str">
        <f>IF(sum!A692="SA",sum!B692,"*")</f>
        <v>OS-WaterHeat_ELE1</v>
      </c>
      <c r="BB699" s="1"/>
      <c r="BC699" s="1">
        <f>IF(sum!A692="SA",sum!G692,"*")</f>
        <v>4.5411104079916803E-2</v>
      </c>
    </row>
    <row r="700" spans="2:55">
      <c r="B700" s="4" t="s">
        <v>137</v>
      </c>
      <c r="C700" s="4" t="s">
        <v>138</v>
      </c>
      <c r="D700" s="4">
        <v>2035</v>
      </c>
      <c r="J700" s="4" t="s">
        <v>137</v>
      </c>
      <c r="K700" s="4" t="s">
        <v>138</v>
      </c>
      <c r="L700" s="4">
        <v>2035</v>
      </c>
      <c r="M700" s="1" t="str">
        <f>IF(sum!A693="AT",sum!B693,"*")</f>
        <v>*</v>
      </c>
      <c r="N700" s="1"/>
      <c r="O700" s="1" t="str">
        <f>IF(sum!A693="AT",sum!G693,"*")</f>
        <v>*</v>
      </c>
      <c r="R700" s="4" t="s">
        <v>137</v>
      </c>
      <c r="S700" s="4" t="s">
        <v>138</v>
      </c>
      <c r="T700" s="4">
        <v>2035</v>
      </c>
      <c r="U700" s="1" t="str">
        <f>IF(sum!A693="BC",sum!B693,"*")</f>
        <v>*</v>
      </c>
      <c r="V700" s="1"/>
      <c r="W700" s="1" t="str">
        <f>IF(sum!A693="BC",sum!G693,"*")</f>
        <v>*</v>
      </c>
      <c r="Z700" s="4" t="s">
        <v>137</v>
      </c>
      <c r="AA700" s="4" t="s">
        <v>138</v>
      </c>
      <c r="AB700" s="4">
        <v>2035</v>
      </c>
      <c r="AC700" s="1" t="str">
        <f>IF(sum!A693="MA",sum!B693,"*")</f>
        <v>*</v>
      </c>
      <c r="AD700" s="1"/>
      <c r="AE700" s="1" t="str">
        <f>IF(sum!A693="MA",sum!G693,"*")</f>
        <v>*</v>
      </c>
      <c r="AH700" s="4" t="s">
        <v>137</v>
      </c>
      <c r="AI700" s="4" t="s">
        <v>138</v>
      </c>
      <c r="AJ700" s="4">
        <v>2035</v>
      </c>
      <c r="AK700" s="1" t="str">
        <f>IF(sum!A693="ON",sum!B693,"*")</f>
        <v>*</v>
      </c>
      <c r="AL700" s="1"/>
      <c r="AM700" s="1" t="str">
        <f>IF(sum!A693="ON",sum!G693,"*")</f>
        <v>*</v>
      </c>
      <c r="AP700" s="1" t="s">
        <v>137</v>
      </c>
      <c r="AQ700" s="1" t="s">
        <v>138</v>
      </c>
      <c r="AR700" s="1">
        <v>2035</v>
      </c>
      <c r="AS700" s="1" t="str">
        <f>IF(sum!A693="QU",sum!B693,"*")</f>
        <v>*</v>
      </c>
      <c r="AT700" s="1"/>
      <c r="AU700" s="1" t="str">
        <f>IF(sum!A693="QU",sum!G693,"*")</f>
        <v>*</v>
      </c>
      <c r="AX700" s="4" t="s">
        <v>137</v>
      </c>
      <c r="AY700" s="4" t="s">
        <v>138</v>
      </c>
      <c r="AZ700" s="4">
        <v>2035</v>
      </c>
      <c r="BA700" s="1" t="str">
        <f>IF(sum!A693="SA",sum!B693,"*")</f>
        <v>OTH-AuxiliaryEquip_ELE1</v>
      </c>
      <c r="BB700" s="1"/>
      <c r="BC700" s="1">
        <f>IF(sum!A693="SA",sum!G693,"*")</f>
        <v>1.1352776019979201E-2</v>
      </c>
    </row>
    <row r="701" spans="2:55">
      <c r="B701" s="1" t="s">
        <v>137</v>
      </c>
      <c r="C701" s="1" t="s">
        <v>138</v>
      </c>
      <c r="D701" s="1">
        <v>2035</v>
      </c>
      <c r="J701" s="1" t="s">
        <v>137</v>
      </c>
      <c r="K701" s="1" t="s">
        <v>138</v>
      </c>
      <c r="L701" s="1">
        <v>2035</v>
      </c>
      <c r="M701" s="1" t="str">
        <f>IF(sum!A694="AT",sum!B694,"*")</f>
        <v>*</v>
      </c>
      <c r="N701" s="1"/>
      <c r="O701" s="1" t="str">
        <f>IF(sum!A694="AT",sum!G694,"*")</f>
        <v>*</v>
      </c>
      <c r="R701" s="1" t="s">
        <v>137</v>
      </c>
      <c r="S701" s="1" t="s">
        <v>138</v>
      </c>
      <c r="T701" s="1">
        <v>2035</v>
      </c>
      <c r="U701" s="1" t="str">
        <f>IF(sum!A694="BC",sum!B694,"*")</f>
        <v>*</v>
      </c>
      <c r="V701" s="1"/>
      <c r="W701" s="1" t="str">
        <f>IF(sum!A694="BC",sum!G694,"*")</f>
        <v>*</v>
      </c>
      <c r="Z701" s="1" t="s">
        <v>137</v>
      </c>
      <c r="AA701" s="1" t="s">
        <v>138</v>
      </c>
      <c r="AB701" s="1">
        <v>2035</v>
      </c>
      <c r="AC701" s="1" t="str">
        <f>IF(sum!A694="MA",sum!B694,"*")</f>
        <v>*</v>
      </c>
      <c r="AD701" s="1"/>
      <c r="AE701" s="1" t="str">
        <f>IF(sum!A694="MA",sum!G694,"*")</f>
        <v>*</v>
      </c>
      <c r="AH701" s="1" t="s">
        <v>137</v>
      </c>
      <c r="AI701" s="1" t="s">
        <v>138</v>
      </c>
      <c r="AJ701" s="1">
        <v>2035</v>
      </c>
      <c r="AK701" s="1" t="str">
        <f>IF(sum!A694="ON",sum!B694,"*")</f>
        <v>*</v>
      </c>
      <c r="AL701" s="1"/>
      <c r="AM701" s="1" t="str">
        <f>IF(sum!A694="ON",sum!G694,"*")</f>
        <v>*</v>
      </c>
      <c r="AP701" s="4" t="s">
        <v>137</v>
      </c>
      <c r="AQ701" s="4" t="s">
        <v>138</v>
      </c>
      <c r="AR701" s="4">
        <v>2035</v>
      </c>
      <c r="AS701" s="1" t="str">
        <f>IF(sum!A694="QU",sum!B694,"*")</f>
        <v>*</v>
      </c>
      <c r="AT701" s="1"/>
      <c r="AU701" s="1" t="str">
        <f>IF(sum!A694="QU",sum!G694,"*")</f>
        <v>*</v>
      </c>
      <c r="AX701" s="1" t="s">
        <v>137</v>
      </c>
      <c r="AY701" s="1" t="s">
        <v>138</v>
      </c>
      <c r="AZ701" s="1">
        <v>2035</v>
      </c>
      <c r="BA701" s="1" t="str">
        <f>IF(sum!A694="SA",sum!B694,"*")</f>
        <v>OTH-Light_ELE1</v>
      </c>
      <c r="BB701" s="1"/>
      <c r="BC701" s="1">
        <f>IF(sum!A694="SA",sum!G694,"*")</f>
        <v>1.46766064202532E-2</v>
      </c>
    </row>
    <row r="702" spans="2:55">
      <c r="B702" s="4" t="s">
        <v>137</v>
      </c>
      <c r="C702" s="4" t="s">
        <v>138</v>
      </c>
      <c r="D702" s="4">
        <v>2035</v>
      </c>
      <c r="J702" s="4" t="s">
        <v>137</v>
      </c>
      <c r="K702" s="4" t="s">
        <v>138</v>
      </c>
      <c r="L702" s="4">
        <v>2035</v>
      </c>
      <c r="M702" s="1" t="str">
        <f>IF(sum!A695="AT",sum!B695,"*")</f>
        <v>*</v>
      </c>
      <c r="N702" s="1"/>
      <c r="O702" s="1" t="str">
        <f>IF(sum!A695="AT",sum!G695,"*")</f>
        <v>*</v>
      </c>
      <c r="R702" s="4" t="s">
        <v>137</v>
      </c>
      <c r="S702" s="4" t="s">
        <v>138</v>
      </c>
      <c r="T702" s="4">
        <v>2035</v>
      </c>
      <c r="U702" s="1" t="str">
        <f>IF(sum!A695="BC",sum!B695,"*")</f>
        <v>*</v>
      </c>
      <c r="V702" s="1"/>
      <c r="W702" s="1" t="str">
        <f>IF(sum!A695="BC",sum!G695,"*")</f>
        <v>*</v>
      </c>
      <c r="Z702" s="4" t="s">
        <v>137</v>
      </c>
      <c r="AA702" s="4" t="s">
        <v>138</v>
      </c>
      <c r="AB702" s="4">
        <v>2035</v>
      </c>
      <c r="AC702" s="1" t="str">
        <f>IF(sum!A695="MA",sum!B695,"*")</f>
        <v>*</v>
      </c>
      <c r="AD702" s="1"/>
      <c r="AE702" s="1" t="str">
        <f>IF(sum!A695="MA",sum!G695,"*")</f>
        <v>*</v>
      </c>
      <c r="AH702" s="4" t="s">
        <v>137</v>
      </c>
      <c r="AI702" s="4" t="s">
        <v>138</v>
      </c>
      <c r="AJ702" s="4">
        <v>2035</v>
      </c>
      <c r="AK702" s="1" t="str">
        <f>IF(sum!A695="ON",sum!B695,"*")</f>
        <v>*</v>
      </c>
      <c r="AL702" s="1"/>
      <c r="AM702" s="1" t="str">
        <f>IF(sum!A695="ON",sum!G695,"*")</f>
        <v>*</v>
      </c>
      <c r="AP702" s="1" t="s">
        <v>137</v>
      </c>
      <c r="AQ702" s="1" t="s">
        <v>138</v>
      </c>
      <c r="AR702" s="1">
        <v>2035</v>
      </c>
      <c r="AS702" s="1" t="str">
        <f>IF(sum!A695="QU",sum!B695,"*")</f>
        <v>*</v>
      </c>
      <c r="AT702" s="1"/>
      <c r="AU702" s="1" t="str">
        <f>IF(sum!A695="QU",sum!G695,"*")</f>
        <v>*</v>
      </c>
      <c r="AX702" s="4" t="s">
        <v>137</v>
      </c>
      <c r="AY702" s="4" t="s">
        <v>138</v>
      </c>
      <c r="AZ702" s="4">
        <v>2035</v>
      </c>
      <c r="BA702" s="1" t="str">
        <f>IF(sum!A695="SA",sum!B695,"*")</f>
        <v>OTH-SpHeat_ELE1</v>
      </c>
      <c r="BB702" s="1"/>
      <c r="BC702" s="1">
        <f>IF(sum!A695="SA",sum!G695,"*")</f>
        <v>3.7842586733264003E-2</v>
      </c>
    </row>
    <row r="703" spans="2:55">
      <c r="B703" s="1" t="s">
        <v>137</v>
      </c>
      <c r="C703" s="1" t="s">
        <v>138</v>
      </c>
      <c r="D703" s="1">
        <v>2035</v>
      </c>
      <c r="J703" s="1" t="s">
        <v>137</v>
      </c>
      <c r="K703" s="1" t="s">
        <v>138</v>
      </c>
      <c r="L703" s="1">
        <v>2035</v>
      </c>
      <c r="M703" s="1" t="str">
        <f>IF(sum!A696="AT",sum!B696,"*")</f>
        <v>*</v>
      </c>
      <c r="N703" s="1"/>
      <c r="O703" s="1" t="str">
        <f>IF(sum!A696="AT",sum!G696,"*")</f>
        <v>*</v>
      </c>
      <c r="R703" s="1" t="s">
        <v>137</v>
      </c>
      <c r="S703" s="1" t="s">
        <v>138</v>
      </c>
      <c r="T703" s="1">
        <v>2035</v>
      </c>
      <c r="U703" s="1" t="str">
        <f>IF(sum!A696="BC",sum!B696,"*")</f>
        <v>*</v>
      </c>
      <c r="V703" s="1"/>
      <c r="W703" s="1" t="str">
        <f>IF(sum!A696="BC",sum!G696,"*")</f>
        <v>*</v>
      </c>
      <c r="Z703" s="1" t="s">
        <v>137</v>
      </c>
      <c r="AA703" s="1" t="s">
        <v>138</v>
      </c>
      <c r="AB703" s="1">
        <v>2035</v>
      </c>
      <c r="AC703" s="1" t="str">
        <f>IF(sum!A696="MA",sum!B696,"*")</f>
        <v>*</v>
      </c>
      <c r="AD703" s="1"/>
      <c r="AE703" s="1" t="str">
        <f>IF(sum!A696="MA",sum!G696,"*")</f>
        <v>*</v>
      </c>
      <c r="AH703" s="1" t="s">
        <v>137</v>
      </c>
      <c r="AI703" s="1" t="s">
        <v>138</v>
      </c>
      <c r="AJ703" s="1">
        <v>2035</v>
      </c>
      <c r="AK703" s="1" t="str">
        <f>IF(sum!A696="ON",sum!B696,"*")</f>
        <v>*</v>
      </c>
      <c r="AL703" s="1"/>
      <c r="AM703" s="1" t="str">
        <f>IF(sum!A696="ON",sum!G696,"*")</f>
        <v>*</v>
      </c>
      <c r="AP703" s="4" t="s">
        <v>137</v>
      </c>
      <c r="AQ703" s="4" t="s">
        <v>138</v>
      </c>
      <c r="AR703" s="4">
        <v>2035</v>
      </c>
      <c r="AS703" s="1" t="str">
        <f>IF(sum!A696="QU",sum!B696,"*")</f>
        <v>*</v>
      </c>
      <c r="AT703" s="1"/>
      <c r="AU703" s="1" t="str">
        <f>IF(sum!A696="QU",sum!G696,"*")</f>
        <v>*</v>
      </c>
      <c r="AX703" s="1" t="s">
        <v>137</v>
      </c>
      <c r="AY703" s="1" t="s">
        <v>138</v>
      </c>
      <c r="AZ703" s="1">
        <v>2035</v>
      </c>
      <c r="BA703" s="1" t="str">
        <f>IF(sum!A696="SA",sum!B696,"*")</f>
        <v>R_ES-APP-CD_ELC1</v>
      </c>
      <c r="BB703" s="1"/>
      <c r="BC703" s="1">
        <f>IF(sum!A696="SA",sum!G696,"*")</f>
        <v>0</v>
      </c>
    </row>
    <row r="704" spans="2:55">
      <c r="B704" s="4" t="s">
        <v>137</v>
      </c>
      <c r="C704" s="4" t="s">
        <v>138</v>
      </c>
      <c r="D704" s="4">
        <v>2035</v>
      </c>
      <c r="J704" s="4" t="s">
        <v>137</v>
      </c>
      <c r="K704" s="4" t="s">
        <v>138</v>
      </c>
      <c r="L704" s="4">
        <v>2035</v>
      </c>
      <c r="M704" s="1" t="str">
        <f>IF(sum!A697="AT",sum!B697,"*")</f>
        <v>*</v>
      </c>
      <c r="N704" s="1"/>
      <c r="O704" s="1" t="str">
        <f>IF(sum!A697="AT",sum!G697,"*")</f>
        <v>*</v>
      </c>
      <c r="R704" s="4" t="s">
        <v>137</v>
      </c>
      <c r="S704" s="4" t="s">
        <v>138</v>
      </c>
      <c r="T704" s="4">
        <v>2035</v>
      </c>
      <c r="U704" s="1" t="str">
        <f>IF(sum!A697="BC",sum!B697,"*")</f>
        <v>*</v>
      </c>
      <c r="V704" s="1"/>
      <c r="W704" s="1" t="str">
        <f>IF(sum!A697="BC",sum!G697,"*")</f>
        <v>*</v>
      </c>
      <c r="Z704" s="4" t="s">
        <v>137</v>
      </c>
      <c r="AA704" s="4" t="s">
        <v>138</v>
      </c>
      <c r="AB704" s="4">
        <v>2035</v>
      </c>
      <c r="AC704" s="1" t="str">
        <f>IF(sum!A697="MA",sum!B697,"*")</f>
        <v>*</v>
      </c>
      <c r="AD704" s="1"/>
      <c r="AE704" s="1" t="str">
        <f>IF(sum!A697="MA",sum!G697,"*")</f>
        <v>*</v>
      </c>
      <c r="AH704" s="4" t="s">
        <v>137</v>
      </c>
      <c r="AI704" s="4" t="s">
        <v>138</v>
      </c>
      <c r="AJ704" s="4">
        <v>2035</v>
      </c>
      <c r="AK704" s="1" t="str">
        <f>IF(sum!A697="ON",sum!B697,"*")</f>
        <v>*</v>
      </c>
      <c r="AL704" s="1"/>
      <c r="AM704" s="1" t="str">
        <f>IF(sum!A697="ON",sum!G697,"*")</f>
        <v>*</v>
      </c>
      <c r="AP704" s="1" t="s">
        <v>137</v>
      </c>
      <c r="AQ704" s="1" t="s">
        <v>138</v>
      </c>
      <c r="AR704" s="1">
        <v>2035</v>
      </c>
      <c r="AS704" s="1" t="str">
        <f>IF(sum!A697="QU",sum!B697,"*")</f>
        <v>*</v>
      </c>
      <c r="AT704" s="1"/>
      <c r="AU704" s="1" t="str">
        <f>IF(sum!A697="QU",sum!G697,"*")</f>
        <v>*</v>
      </c>
      <c r="AX704" s="4" t="s">
        <v>137</v>
      </c>
      <c r="AY704" s="4" t="s">
        <v>138</v>
      </c>
      <c r="AZ704" s="4">
        <v>2035</v>
      </c>
      <c r="BA704" s="1" t="str">
        <f>IF(sum!A697="SA",sum!B697,"*")</f>
        <v>R_ES-APP-CW_ELC1</v>
      </c>
      <c r="BB704" s="1"/>
      <c r="BC704" s="1">
        <f>IF(sum!A697="SA",sum!G697,"*")</f>
        <v>0</v>
      </c>
    </row>
    <row r="705" spans="2:55">
      <c r="B705" s="1" t="s">
        <v>137</v>
      </c>
      <c r="C705" s="1" t="s">
        <v>138</v>
      </c>
      <c r="D705" s="1">
        <v>2035</v>
      </c>
      <c r="J705" s="1" t="s">
        <v>137</v>
      </c>
      <c r="K705" s="1" t="s">
        <v>138</v>
      </c>
      <c r="L705" s="1">
        <v>2035</v>
      </c>
      <c r="M705" s="1" t="str">
        <f>IF(sum!A698="AT",sum!B698,"*")</f>
        <v>*</v>
      </c>
      <c r="N705" s="1"/>
      <c r="O705" s="1" t="str">
        <f>IF(sum!A698="AT",sum!G698,"*")</f>
        <v>*</v>
      </c>
      <c r="R705" s="1" t="s">
        <v>137</v>
      </c>
      <c r="S705" s="1" t="s">
        <v>138</v>
      </c>
      <c r="T705" s="1">
        <v>2035</v>
      </c>
      <c r="U705" s="1" t="str">
        <f>IF(sum!A698="BC",sum!B698,"*")</f>
        <v>*</v>
      </c>
      <c r="V705" s="1"/>
      <c r="W705" s="1" t="str">
        <f>IF(sum!A698="BC",sum!G698,"*")</f>
        <v>*</v>
      </c>
      <c r="Z705" s="1" t="s">
        <v>137</v>
      </c>
      <c r="AA705" s="1" t="s">
        <v>138</v>
      </c>
      <c r="AB705" s="1">
        <v>2035</v>
      </c>
      <c r="AC705" s="1" t="str">
        <f>IF(sum!A698="MA",sum!B698,"*")</f>
        <v>*</v>
      </c>
      <c r="AD705" s="1"/>
      <c r="AE705" s="1" t="str">
        <f>IF(sum!A698="MA",sum!G698,"*")</f>
        <v>*</v>
      </c>
      <c r="AH705" s="1" t="s">
        <v>137</v>
      </c>
      <c r="AI705" s="1" t="s">
        <v>138</v>
      </c>
      <c r="AJ705" s="1">
        <v>2035</v>
      </c>
      <c r="AK705" s="1" t="str">
        <f>IF(sum!A698="ON",sum!B698,"*")</f>
        <v>*</v>
      </c>
      <c r="AL705" s="1"/>
      <c r="AM705" s="1" t="str">
        <f>IF(sum!A698="ON",sum!G698,"*")</f>
        <v>*</v>
      </c>
      <c r="AP705" s="4" t="s">
        <v>137</v>
      </c>
      <c r="AQ705" s="4" t="s">
        <v>138</v>
      </c>
      <c r="AR705" s="4">
        <v>2035</v>
      </c>
      <c r="AS705" s="1" t="str">
        <f>IF(sum!A698="QU",sum!B698,"*")</f>
        <v>*</v>
      </c>
      <c r="AT705" s="1"/>
      <c r="AU705" s="1" t="str">
        <f>IF(sum!A698="QU",sum!G698,"*")</f>
        <v>*</v>
      </c>
      <c r="AX705" s="1" t="s">
        <v>137</v>
      </c>
      <c r="AY705" s="1" t="s">
        <v>138</v>
      </c>
      <c r="AZ705" s="1">
        <v>2035</v>
      </c>
      <c r="BA705" s="1" t="str">
        <f>IF(sum!A698="SA",sum!B698,"*")</f>
        <v>R_ES-APP-DW_ELC1</v>
      </c>
      <c r="BB705" s="1"/>
      <c r="BC705" s="1">
        <f>IF(sum!A698="SA",sum!G698,"*")</f>
        <v>0</v>
      </c>
    </row>
    <row r="706" spans="2:55">
      <c r="B706" s="4" t="s">
        <v>137</v>
      </c>
      <c r="C706" s="4" t="s">
        <v>138</v>
      </c>
      <c r="D706" s="4">
        <v>2035</v>
      </c>
      <c r="J706" s="4" t="s">
        <v>137</v>
      </c>
      <c r="K706" s="4" t="s">
        <v>138</v>
      </c>
      <c r="L706" s="4">
        <v>2035</v>
      </c>
      <c r="M706" s="1" t="str">
        <f>IF(sum!A699="AT",sum!B699,"*")</f>
        <v>*</v>
      </c>
      <c r="N706" s="1"/>
      <c r="O706" s="1" t="str">
        <f>IF(sum!A699="AT",sum!G699,"*")</f>
        <v>*</v>
      </c>
      <c r="R706" s="4" t="s">
        <v>137</v>
      </c>
      <c r="S706" s="4" t="s">
        <v>138</v>
      </c>
      <c r="T706" s="4">
        <v>2035</v>
      </c>
      <c r="U706" s="1" t="str">
        <f>IF(sum!A699="BC",sum!B699,"*")</f>
        <v>*</v>
      </c>
      <c r="V706" s="1"/>
      <c r="W706" s="1" t="str">
        <f>IF(sum!A699="BC",sum!G699,"*")</f>
        <v>*</v>
      </c>
      <c r="Z706" s="4" t="s">
        <v>137</v>
      </c>
      <c r="AA706" s="4" t="s">
        <v>138</v>
      </c>
      <c r="AB706" s="4">
        <v>2035</v>
      </c>
      <c r="AC706" s="1" t="str">
        <f>IF(sum!A699="MA",sum!B699,"*")</f>
        <v>*</v>
      </c>
      <c r="AD706" s="1"/>
      <c r="AE706" s="1" t="str">
        <f>IF(sum!A699="MA",sum!G699,"*")</f>
        <v>*</v>
      </c>
      <c r="AH706" s="4" t="s">
        <v>137</v>
      </c>
      <c r="AI706" s="4" t="s">
        <v>138</v>
      </c>
      <c r="AJ706" s="4">
        <v>2035</v>
      </c>
      <c r="AK706" s="1" t="str">
        <f>IF(sum!A699="ON",sum!B699,"*")</f>
        <v>*</v>
      </c>
      <c r="AL706" s="1"/>
      <c r="AM706" s="1" t="str">
        <f>IF(sum!A699="ON",sum!G699,"*")</f>
        <v>*</v>
      </c>
      <c r="AP706" s="1" t="s">
        <v>137</v>
      </c>
      <c r="AQ706" s="1" t="s">
        <v>138</v>
      </c>
      <c r="AR706" s="1">
        <v>2035</v>
      </c>
      <c r="AS706" s="1" t="str">
        <f>IF(sum!A699="QU",sum!B699,"*")</f>
        <v>*</v>
      </c>
      <c r="AT706" s="1"/>
      <c r="AU706" s="1" t="str">
        <f>IF(sum!A699="QU",sum!G699,"*")</f>
        <v>*</v>
      </c>
      <c r="AX706" s="4" t="s">
        <v>137</v>
      </c>
      <c r="AY706" s="4" t="s">
        <v>138</v>
      </c>
      <c r="AZ706" s="4">
        <v>2035</v>
      </c>
      <c r="BA706" s="1" t="str">
        <f>IF(sum!A699="SA",sum!B699,"*")</f>
        <v>R_ES-APP-FR_ELC1</v>
      </c>
      <c r="BB706" s="1"/>
      <c r="BC706" s="1">
        <f>IF(sum!A699="SA",sum!G699,"*")</f>
        <v>0</v>
      </c>
    </row>
    <row r="707" spans="2:55">
      <c r="B707" s="1" t="s">
        <v>137</v>
      </c>
      <c r="C707" s="1" t="s">
        <v>138</v>
      </c>
      <c r="D707" s="1">
        <v>2035</v>
      </c>
      <c r="J707" s="1" t="s">
        <v>137</v>
      </c>
      <c r="K707" s="1" t="s">
        <v>138</v>
      </c>
      <c r="L707" s="1">
        <v>2035</v>
      </c>
      <c r="M707" s="1" t="str">
        <f>IF(sum!A700="AT",sum!B700,"*")</f>
        <v>*</v>
      </c>
      <c r="N707" s="1"/>
      <c r="O707" s="1" t="str">
        <f>IF(sum!A700="AT",sum!G700,"*")</f>
        <v>*</v>
      </c>
      <c r="R707" s="1" t="s">
        <v>137</v>
      </c>
      <c r="S707" s="1" t="s">
        <v>138</v>
      </c>
      <c r="T707" s="1">
        <v>2035</v>
      </c>
      <c r="U707" s="1" t="str">
        <f>IF(sum!A700="BC",sum!B700,"*")</f>
        <v>*</v>
      </c>
      <c r="V707" s="1"/>
      <c r="W707" s="1" t="str">
        <f>IF(sum!A700="BC",sum!G700,"*")</f>
        <v>*</v>
      </c>
      <c r="Z707" s="1" t="s">
        <v>137</v>
      </c>
      <c r="AA707" s="1" t="s">
        <v>138</v>
      </c>
      <c r="AB707" s="1">
        <v>2035</v>
      </c>
      <c r="AC707" s="1" t="str">
        <f>IF(sum!A700="MA",sum!B700,"*")</f>
        <v>*</v>
      </c>
      <c r="AD707" s="1"/>
      <c r="AE707" s="1" t="str">
        <f>IF(sum!A700="MA",sum!G700,"*")</f>
        <v>*</v>
      </c>
      <c r="AH707" s="1" t="s">
        <v>137</v>
      </c>
      <c r="AI707" s="1" t="s">
        <v>138</v>
      </c>
      <c r="AJ707" s="1">
        <v>2035</v>
      </c>
      <c r="AK707" s="1" t="str">
        <f>IF(sum!A700="ON",sum!B700,"*")</f>
        <v>*</v>
      </c>
      <c r="AL707" s="1"/>
      <c r="AM707" s="1" t="str">
        <f>IF(sum!A700="ON",sum!G700,"*")</f>
        <v>*</v>
      </c>
      <c r="AP707" s="4" t="s">
        <v>137</v>
      </c>
      <c r="AQ707" s="4" t="s">
        <v>138</v>
      </c>
      <c r="AR707" s="4">
        <v>2035</v>
      </c>
      <c r="AS707" s="1" t="str">
        <f>IF(sum!A700="QU",sum!B700,"*")</f>
        <v>*</v>
      </c>
      <c r="AT707" s="1"/>
      <c r="AU707" s="1" t="str">
        <f>IF(sum!A700="QU",sum!G700,"*")</f>
        <v>*</v>
      </c>
      <c r="AX707" s="1" t="s">
        <v>137</v>
      </c>
      <c r="AY707" s="1" t="s">
        <v>138</v>
      </c>
      <c r="AZ707" s="1">
        <v>2035</v>
      </c>
      <c r="BA707" s="1" t="str">
        <f>IF(sum!A700="SA",sum!B700,"*")</f>
        <v>R_ES-APP-OTH_ELC1</v>
      </c>
      <c r="BB707" s="1"/>
      <c r="BC707" s="1">
        <f>IF(sum!A700="SA",sum!G700,"*")</f>
        <v>0</v>
      </c>
    </row>
    <row r="708" spans="2:55">
      <c r="B708" s="4" t="s">
        <v>137</v>
      </c>
      <c r="C708" s="4" t="s">
        <v>138</v>
      </c>
      <c r="D708" s="4">
        <v>2035</v>
      </c>
      <c r="J708" s="4" t="s">
        <v>137</v>
      </c>
      <c r="K708" s="4" t="s">
        <v>138</v>
      </c>
      <c r="L708" s="4">
        <v>2035</v>
      </c>
      <c r="M708" s="1" t="str">
        <f>IF(sum!A701="AT",sum!B701,"*")</f>
        <v>*</v>
      </c>
      <c r="N708" s="1"/>
      <c r="O708" s="1" t="str">
        <f>IF(sum!A701="AT",sum!G701,"*")</f>
        <v>*</v>
      </c>
      <c r="R708" s="4" t="s">
        <v>137</v>
      </c>
      <c r="S708" s="4" t="s">
        <v>138</v>
      </c>
      <c r="T708" s="4">
        <v>2035</v>
      </c>
      <c r="U708" s="1" t="str">
        <f>IF(sum!A701="BC",sum!B701,"*")</f>
        <v>*</v>
      </c>
      <c r="V708" s="1"/>
      <c r="W708" s="1" t="str">
        <f>IF(sum!A701="BC",sum!G701,"*")</f>
        <v>*</v>
      </c>
      <c r="Z708" s="4" t="s">
        <v>137</v>
      </c>
      <c r="AA708" s="4" t="s">
        <v>138</v>
      </c>
      <c r="AB708" s="4">
        <v>2035</v>
      </c>
      <c r="AC708" s="1" t="str">
        <f>IF(sum!A701="MA",sum!B701,"*")</f>
        <v>*</v>
      </c>
      <c r="AD708" s="1"/>
      <c r="AE708" s="1" t="str">
        <f>IF(sum!A701="MA",sum!G701,"*")</f>
        <v>*</v>
      </c>
      <c r="AH708" s="4" t="s">
        <v>137</v>
      </c>
      <c r="AI708" s="4" t="s">
        <v>138</v>
      </c>
      <c r="AJ708" s="4">
        <v>2035</v>
      </c>
      <c r="AK708" s="1" t="str">
        <f>IF(sum!A701="ON",sum!B701,"*")</f>
        <v>*</v>
      </c>
      <c r="AL708" s="1"/>
      <c r="AM708" s="1" t="str">
        <f>IF(sum!A701="ON",sum!G701,"*")</f>
        <v>*</v>
      </c>
      <c r="AP708" s="1" t="s">
        <v>137</v>
      </c>
      <c r="AQ708" s="1" t="s">
        <v>138</v>
      </c>
      <c r="AR708" s="1">
        <v>2035</v>
      </c>
      <c r="AS708" s="1" t="str">
        <f>IF(sum!A701="QU",sum!B701,"*")</f>
        <v>*</v>
      </c>
      <c r="AT708" s="1"/>
      <c r="AU708" s="1" t="str">
        <f>IF(sum!A701="QU",sum!G701,"*")</f>
        <v>*</v>
      </c>
      <c r="AX708" s="4" t="s">
        <v>137</v>
      </c>
      <c r="AY708" s="4" t="s">
        <v>138</v>
      </c>
      <c r="AZ708" s="4">
        <v>2035</v>
      </c>
      <c r="BA708" s="1" t="str">
        <f>IF(sum!A701="SA",sum!B701,"*")</f>
        <v>R_ES-APP-RA_ELC1</v>
      </c>
      <c r="BB708" s="1"/>
      <c r="BC708" s="1">
        <f>IF(sum!A701="SA",sum!G701,"*")</f>
        <v>0</v>
      </c>
    </row>
    <row r="709" spans="2:55">
      <c r="B709" s="1" t="s">
        <v>137</v>
      </c>
      <c r="C709" s="1" t="s">
        <v>138</v>
      </c>
      <c r="D709" s="1">
        <v>2035</v>
      </c>
      <c r="J709" s="1" t="s">
        <v>137</v>
      </c>
      <c r="K709" s="1" t="s">
        <v>138</v>
      </c>
      <c r="L709" s="1">
        <v>2035</v>
      </c>
      <c r="M709" s="1" t="str">
        <f>IF(sum!A702="AT",sum!B702,"*")</f>
        <v>*</v>
      </c>
      <c r="N709" s="1"/>
      <c r="O709" s="1" t="str">
        <f>IF(sum!A702="AT",sum!G702,"*")</f>
        <v>*</v>
      </c>
      <c r="R709" s="1" t="s">
        <v>137</v>
      </c>
      <c r="S709" s="1" t="s">
        <v>138</v>
      </c>
      <c r="T709" s="1">
        <v>2035</v>
      </c>
      <c r="U709" s="1" t="str">
        <f>IF(sum!A702="BC",sum!B702,"*")</f>
        <v>*</v>
      </c>
      <c r="V709" s="1"/>
      <c r="W709" s="1" t="str">
        <f>IF(sum!A702="BC",sum!G702,"*")</f>
        <v>*</v>
      </c>
      <c r="Z709" s="1" t="s">
        <v>137</v>
      </c>
      <c r="AA709" s="1" t="s">
        <v>138</v>
      </c>
      <c r="AB709" s="1">
        <v>2035</v>
      </c>
      <c r="AC709" s="1" t="str">
        <f>IF(sum!A702="MA",sum!B702,"*")</f>
        <v>*</v>
      </c>
      <c r="AD709" s="1"/>
      <c r="AE709" s="1" t="str">
        <f>IF(sum!A702="MA",sum!G702,"*")</f>
        <v>*</v>
      </c>
      <c r="AH709" s="1" t="s">
        <v>137</v>
      </c>
      <c r="AI709" s="1" t="s">
        <v>138</v>
      </c>
      <c r="AJ709" s="1">
        <v>2035</v>
      </c>
      <c r="AK709" s="1" t="str">
        <f>IF(sum!A702="ON",sum!B702,"*")</f>
        <v>*</v>
      </c>
      <c r="AL709" s="1"/>
      <c r="AM709" s="1" t="str">
        <f>IF(sum!A702="ON",sum!G702,"*")</f>
        <v>*</v>
      </c>
      <c r="AP709" s="4" t="s">
        <v>137</v>
      </c>
      <c r="AQ709" s="4" t="s">
        <v>138</v>
      </c>
      <c r="AR709" s="4">
        <v>2035</v>
      </c>
      <c r="AS709" s="1" t="str">
        <f>IF(sum!A702="QU",sum!B702,"*")</f>
        <v>*</v>
      </c>
      <c r="AT709" s="1"/>
      <c r="AU709" s="1" t="str">
        <f>IF(sum!A702="QU",sum!G702,"*")</f>
        <v>*</v>
      </c>
      <c r="AX709" s="1" t="s">
        <v>137</v>
      </c>
      <c r="AY709" s="1" t="s">
        <v>138</v>
      </c>
      <c r="AZ709" s="1">
        <v>2035</v>
      </c>
      <c r="BA709" s="1" t="str">
        <f>IF(sum!A702="SA",sum!B702,"*")</f>
        <v>R_ES-APP-RE_ELC1</v>
      </c>
      <c r="BB709" s="1"/>
      <c r="BC709" s="1">
        <f>IF(sum!A702="SA",sum!G702,"*")</f>
        <v>0</v>
      </c>
    </row>
    <row r="710" spans="2:55">
      <c r="B710" s="4" t="s">
        <v>137</v>
      </c>
      <c r="C710" s="4" t="s">
        <v>138</v>
      </c>
      <c r="D710" s="4">
        <v>2035</v>
      </c>
      <c r="J710" s="4" t="s">
        <v>137</v>
      </c>
      <c r="K710" s="4" t="s">
        <v>138</v>
      </c>
      <c r="L710" s="4">
        <v>2035</v>
      </c>
      <c r="M710" s="1" t="str">
        <f>IF(sum!A703="AT",sum!B703,"*")</f>
        <v>*</v>
      </c>
      <c r="N710" s="1"/>
      <c r="O710" s="1" t="str">
        <f>IF(sum!A703="AT",sum!G703,"*")</f>
        <v>*</v>
      </c>
      <c r="R710" s="4" t="s">
        <v>137</v>
      </c>
      <c r="S710" s="4" t="s">
        <v>138</v>
      </c>
      <c r="T710" s="4">
        <v>2035</v>
      </c>
      <c r="U710" s="1" t="str">
        <f>IF(sum!A703="BC",sum!B703,"*")</f>
        <v>*</v>
      </c>
      <c r="V710" s="1"/>
      <c r="W710" s="1" t="str">
        <f>IF(sum!A703="BC",sum!G703,"*")</f>
        <v>*</v>
      </c>
      <c r="Z710" s="4" t="s">
        <v>137</v>
      </c>
      <c r="AA710" s="4" t="s">
        <v>138</v>
      </c>
      <c r="AB710" s="4">
        <v>2035</v>
      </c>
      <c r="AC710" s="1" t="str">
        <f>IF(sum!A703="MA",sum!B703,"*")</f>
        <v>*</v>
      </c>
      <c r="AD710" s="1"/>
      <c r="AE710" s="1" t="str">
        <f>IF(sum!A703="MA",sum!G703,"*")</f>
        <v>*</v>
      </c>
      <c r="AH710" s="4" t="s">
        <v>137</v>
      </c>
      <c r="AI710" s="4" t="s">
        <v>138</v>
      </c>
      <c r="AJ710" s="4">
        <v>2035</v>
      </c>
      <c r="AK710" s="1" t="str">
        <f>IF(sum!A703="ON",sum!B703,"*")</f>
        <v>*</v>
      </c>
      <c r="AL710" s="1"/>
      <c r="AM710" s="1" t="str">
        <f>IF(sum!A703="ON",sum!G703,"*")</f>
        <v>*</v>
      </c>
      <c r="AP710" s="1" t="s">
        <v>137</v>
      </c>
      <c r="AQ710" s="1" t="s">
        <v>138</v>
      </c>
      <c r="AR710" s="1">
        <v>2035</v>
      </c>
      <c r="AS710" s="1" t="str">
        <f>IF(sum!A703="QU",sum!B703,"*")</f>
        <v>*</v>
      </c>
      <c r="AT710" s="1"/>
      <c r="AU710" s="1" t="str">
        <f>IF(sum!A703="QU",sum!G703,"*")</f>
        <v>*</v>
      </c>
      <c r="AX710" s="4" t="s">
        <v>137</v>
      </c>
      <c r="AY710" s="4" t="s">
        <v>138</v>
      </c>
      <c r="AZ710" s="4">
        <v>2035</v>
      </c>
      <c r="BA710" s="1" t="str">
        <f>IF(sum!A703="SA",sum!B703,"*")</f>
        <v>R_ES-LI_ELC1</v>
      </c>
      <c r="BB710" s="1"/>
      <c r="BC710" s="1">
        <f>IF(sum!A703="SA",sum!G703,"*")</f>
        <v>0</v>
      </c>
    </row>
    <row r="711" spans="2:55">
      <c r="B711" s="1" t="s">
        <v>137</v>
      </c>
      <c r="C711" s="1" t="s">
        <v>138</v>
      </c>
      <c r="D711" s="1">
        <v>2035</v>
      </c>
      <c r="J711" s="1" t="s">
        <v>137</v>
      </c>
      <c r="K711" s="1" t="s">
        <v>138</v>
      </c>
      <c r="L711" s="1">
        <v>2035</v>
      </c>
      <c r="M711" s="1" t="str">
        <f>IF(sum!A704="AT",sum!B704,"*")</f>
        <v>*</v>
      </c>
      <c r="N711" s="1"/>
      <c r="O711" s="1" t="str">
        <f>IF(sum!A704="AT",sum!G704,"*")</f>
        <v>*</v>
      </c>
      <c r="R711" s="1" t="s">
        <v>137</v>
      </c>
      <c r="S711" s="1" t="s">
        <v>138</v>
      </c>
      <c r="T711" s="1">
        <v>2035</v>
      </c>
      <c r="U711" s="1" t="str">
        <f>IF(sum!A704="BC",sum!B704,"*")</f>
        <v>*</v>
      </c>
      <c r="V711" s="1"/>
      <c r="W711" s="1" t="str">
        <f>IF(sum!A704="BC",sum!G704,"*")</f>
        <v>*</v>
      </c>
      <c r="Z711" s="1" t="s">
        <v>137</v>
      </c>
      <c r="AA711" s="1" t="s">
        <v>138</v>
      </c>
      <c r="AB711" s="1">
        <v>2035</v>
      </c>
      <c r="AC711" s="1" t="str">
        <f>IF(sum!A704="MA",sum!B704,"*")</f>
        <v>*</v>
      </c>
      <c r="AD711" s="1"/>
      <c r="AE711" s="1" t="str">
        <f>IF(sum!A704="MA",sum!G704,"*")</f>
        <v>*</v>
      </c>
      <c r="AH711" s="1" t="s">
        <v>137</v>
      </c>
      <c r="AI711" s="1" t="s">
        <v>138</v>
      </c>
      <c r="AJ711" s="1">
        <v>2035</v>
      </c>
      <c r="AK711" s="1" t="str">
        <f>IF(sum!A704="ON",sum!B704,"*")</f>
        <v>*</v>
      </c>
      <c r="AL711" s="1"/>
      <c r="AM711" s="1" t="str">
        <f>IF(sum!A704="ON",sum!G704,"*")</f>
        <v>*</v>
      </c>
      <c r="AP711" s="4" t="s">
        <v>137</v>
      </c>
      <c r="AQ711" s="4" t="s">
        <v>138</v>
      </c>
      <c r="AR711" s="4">
        <v>2035</v>
      </c>
      <c r="AS711" s="1" t="str">
        <f>IF(sum!A704="QU",sum!B704,"*")</f>
        <v>*</v>
      </c>
      <c r="AT711" s="1"/>
      <c r="AU711" s="1" t="str">
        <f>IF(sum!A704="QU",sum!G704,"*")</f>
        <v>*</v>
      </c>
      <c r="AX711" s="1" t="s">
        <v>137</v>
      </c>
      <c r="AY711" s="1" t="s">
        <v>138</v>
      </c>
      <c r="AZ711" s="1">
        <v>2035</v>
      </c>
      <c r="BA711" s="1" t="str">
        <f>IF(sum!A704="SA",sum!B704,"*")</f>
        <v>R_ES-SC-AP_ELC1_ROOM_CENTRAL</v>
      </c>
      <c r="BB711" s="1"/>
      <c r="BC711" s="1">
        <f>IF(sum!A704="SA",sum!G704,"*")</f>
        <v>6.12872758865496E-2</v>
      </c>
    </row>
    <row r="712" spans="2:55">
      <c r="B712" s="4" t="s">
        <v>137</v>
      </c>
      <c r="C712" s="4" t="s">
        <v>138</v>
      </c>
      <c r="D712" s="4">
        <v>2035</v>
      </c>
      <c r="J712" s="4" t="s">
        <v>137</v>
      </c>
      <c r="K712" s="4" t="s">
        <v>138</v>
      </c>
      <c r="L712" s="4">
        <v>2035</v>
      </c>
      <c r="M712" s="1" t="str">
        <f>IF(sum!A705="AT",sum!B705,"*")</f>
        <v>*</v>
      </c>
      <c r="N712" s="1"/>
      <c r="O712" s="1" t="str">
        <f>IF(sum!A705="AT",sum!G705,"*")</f>
        <v>*</v>
      </c>
      <c r="R712" s="4" t="s">
        <v>137</v>
      </c>
      <c r="S712" s="4" t="s">
        <v>138</v>
      </c>
      <c r="T712" s="4">
        <v>2035</v>
      </c>
      <c r="U712" s="1" t="str">
        <f>IF(sum!A705="BC",sum!B705,"*")</f>
        <v>*</v>
      </c>
      <c r="V712" s="1"/>
      <c r="W712" s="1" t="str">
        <f>IF(sum!A705="BC",sum!G705,"*")</f>
        <v>*</v>
      </c>
      <c r="Z712" s="4" t="s">
        <v>137</v>
      </c>
      <c r="AA712" s="4" t="s">
        <v>138</v>
      </c>
      <c r="AB712" s="4">
        <v>2035</v>
      </c>
      <c r="AC712" s="1" t="str">
        <f>IF(sum!A705="MA",sum!B705,"*")</f>
        <v>*</v>
      </c>
      <c r="AD712" s="1"/>
      <c r="AE712" s="1" t="str">
        <f>IF(sum!A705="MA",sum!G705,"*")</f>
        <v>*</v>
      </c>
      <c r="AH712" s="4" t="s">
        <v>137</v>
      </c>
      <c r="AI712" s="4" t="s">
        <v>138</v>
      </c>
      <c r="AJ712" s="4">
        <v>2035</v>
      </c>
      <c r="AK712" s="1" t="str">
        <f>IF(sum!A705="ON",sum!B705,"*")</f>
        <v>*</v>
      </c>
      <c r="AL712" s="1"/>
      <c r="AM712" s="1" t="str">
        <f>IF(sum!A705="ON",sum!G705,"*")</f>
        <v>*</v>
      </c>
      <c r="AP712" s="1" t="s">
        <v>137</v>
      </c>
      <c r="AQ712" s="1" t="s">
        <v>138</v>
      </c>
      <c r="AR712" s="1">
        <v>2035</v>
      </c>
      <c r="AS712" s="1" t="str">
        <f>IF(sum!A705="QU",sum!B705,"*")</f>
        <v>*</v>
      </c>
      <c r="AT712" s="1"/>
      <c r="AU712" s="1" t="str">
        <f>IF(sum!A705="QU",sum!G705,"*")</f>
        <v>*</v>
      </c>
      <c r="AX712" s="4" t="s">
        <v>137</v>
      </c>
      <c r="AY712" s="4" t="s">
        <v>138</v>
      </c>
      <c r="AZ712" s="4">
        <v>2035</v>
      </c>
      <c r="BA712" s="1" t="str">
        <f>IF(sum!A705="SA",sum!B705,"*")</f>
        <v>R_ES-SC-MOB_ELC1_ROOM_CENTRAL</v>
      </c>
      <c r="BB712" s="1"/>
      <c r="BC712" s="1">
        <f>IF(sum!A705="SA",sum!G705,"*")</f>
        <v>8.3460981066676605E-3</v>
      </c>
    </row>
    <row r="713" spans="2:55">
      <c r="B713" s="1" t="s">
        <v>137</v>
      </c>
      <c r="C713" s="1" t="s">
        <v>138</v>
      </c>
      <c r="D713" s="1">
        <v>2035</v>
      </c>
      <c r="J713" s="1" t="s">
        <v>137</v>
      </c>
      <c r="K713" s="1" t="s">
        <v>138</v>
      </c>
      <c r="L713" s="1">
        <v>2035</v>
      </c>
      <c r="M713" s="1" t="str">
        <f>IF(sum!A706="AT",sum!B706,"*")</f>
        <v>*</v>
      </c>
      <c r="N713" s="1"/>
      <c r="O713" s="1" t="str">
        <f>IF(sum!A706="AT",sum!G706,"*")</f>
        <v>*</v>
      </c>
      <c r="R713" s="1" t="s">
        <v>137</v>
      </c>
      <c r="S713" s="1" t="s">
        <v>138</v>
      </c>
      <c r="T713" s="1">
        <v>2035</v>
      </c>
      <c r="U713" s="1" t="str">
        <f>IF(sum!A706="BC",sum!B706,"*")</f>
        <v>*</v>
      </c>
      <c r="V713" s="1"/>
      <c r="W713" s="1" t="str">
        <f>IF(sum!A706="BC",sum!G706,"*")</f>
        <v>*</v>
      </c>
      <c r="Z713" s="1" t="s">
        <v>137</v>
      </c>
      <c r="AA713" s="1" t="s">
        <v>138</v>
      </c>
      <c r="AB713" s="1">
        <v>2035</v>
      </c>
      <c r="AC713" s="1" t="str">
        <f>IF(sum!A706="MA",sum!B706,"*")</f>
        <v>*</v>
      </c>
      <c r="AD713" s="1"/>
      <c r="AE713" s="1" t="str">
        <f>IF(sum!A706="MA",sum!G706,"*")</f>
        <v>*</v>
      </c>
      <c r="AH713" s="1" t="s">
        <v>137</v>
      </c>
      <c r="AI713" s="1" t="s">
        <v>138</v>
      </c>
      <c r="AJ713" s="1">
        <v>2035</v>
      </c>
      <c r="AK713" s="1" t="str">
        <f>IF(sum!A706="ON",sum!B706,"*")</f>
        <v>*</v>
      </c>
      <c r="AL713" s="1"/>
      <c r="AM713" s="1" t="str">
        <f>IF(sum!A706="ON",sum!G706,"*")</f>
        <v>*</v>
      </c>
      <c r="AP713" s="4" t="s">
        <v>137</v>
      </c>
      <c r="AQ713" s="4" t="s">
        <v>138</v>
      </c>
      <c r="AR713" s="4">
        <v>2035</v>
      </c>
      <c r="AS713" s="1" t="str">
        <f>IF(sum!A706="QU",sum!B706,"*")</f>
        <v>*</v>
      </c>
      <c r="AT713" s="1"/>
      <c r="AU713" s="1" t="str">
        <f>IF(sum!A706="QU",sum!G706,"*")</f>
        <v>*</v>
      </c>
      <c r="AX713" s="1" t="s">
        <v>137</v>
      </c>
      <c r="AY713" s="1" t="s">
        <v>138</v>
      </c>
      <c r="AZ713" s="1">
        <v>2035</v>
      </c>
      <c r="BA713" s="1" t="str">
        <f>IF(sum!A706="SA",sum!B706,"*")</f>
        <v>R_ES-SC-SA_ELC1_ROOM_CENTRAL</v>
      </c>
      <c r="BB713" s="1"/>
      <c r="BC713" s="1">
        <f>IF(sum!A706="SA",sum!G706,"*")</f>
        <v>2.3492693226949302E-2</v>
      </c>
    </row>
    <row r="714" spans="2:55">
      <c r="B714" s="4" t="s">
        <v>137</v>
      </c>
      <c r="C714" s="4" t="s">
        <v>138</v>
      </c>
      <c r="D714" s="4">
        <v>2035</v>
      </c>
      <c r="J714" s="4" t="s">
        <v>137</v>
      </c>
      <c r="K714" s="4" t="s">
        <v>138</v>
      </c>
      <c r="L714" s="4">
        <v>2035</v>
      </c>
      <c r="M714" s="1" t="str">
        <f>IF(sum!A707="AT",sum!B707,"*")</f>
        <v>*</v>
      </c>
      <c r="N714" s="1"/>
      <c r="O714" s="1" t="str">
        <f>IF(sum!A707="AT",sum!G707,"*")</f>
        <v>*</v>
      </c>
      <c r="R714" s="4" t="s">
        <v>137</v>
      </c>
      <c r="S714" s="4" t="s">
        <v>138</v>
      </c>
      <c r="T714" s="4">
        <v>2035</v>
      </c>
      <c r="U714" s="1" t="str">
        <f>IF(sum!A707="BC",sum!B707,"*")</f>
        <v>*</v>
      </c>
      <c r="V714" s="1"/>
      <c r="W714" s="1" t="str">
        <f>IF(sum!A707="BC",sum!G707,"*")</f>
        <v>*</v>
      </c>
      <c r="Z714" s="4" t="s">
        <v>137</v>
      </c>
      <c r="AA714" s="4" t="s">
        <v>138</v>
      </c>
      <c r="AB714" s="4">
        <v>2035</v>
      </c>
      <c r="AC714" s="1" t="str">
        <f>IF(sum!A707="MA",sum!B707,"*")</f>
        <v>*</v>
      </c>
      <c r="AD714" s="1"/>
      <c r="AE714" s="1" t="str">
        <f>IF(sum!A707="MA",sum!G707,"*")</f>
        <v>*</v>
      </c>
      <c r="AH714" s="4" t="s">
        <v>137</v>
      </c>
      <c r="AI714" s="4" t="s">
        <v>138</v>
      </c>
      <c r="AJ714" s="4">
        <v>2035</v>
      </c>
      <c r="AK714" s="1" t="str">
        <f>IF(sum!A707="ON",sum!B707,"*")</f>
        <v>*</v>
      </c>
      <c r="AL714" s="1"/>
      <c r="AM714" s="1" t="str">
        <f>IF(sum!A707="ON",sum!G707,"*")</f>
        <v>*</v>
      </c>
      <c r="AP714" s="1" t="s">
        <v>137</v>
      </c>
      <c r="AQ714" s="1" t="s">
        <v>138</v>
      </c>
      <c r="AR714" s="1">
        <v>2035</v>
      </c>
      <c r="AS714" s="1" t="str">
        <f>IF(sum!A707="QU",sum!B707,"*")</f>
        <v>*</v>
      </c>
      <c r="AT714" s="1"/>
      <c r="AU714" s="1" t="str">
        <f>IF(sum!A707="QU",sum!G707,"*")</f>
        <v>*</v>
      </c>
      <c r="AX714" s="4" t="s">
        <v>137</v>
      </c>
      <c r="AY714" s="4" t="s">
        <v>138</v>
      </c>
      <c r="AZ714" s="4">
        <v>2035</v>
      </c>
      <c r="BA714" s="1" t="str">
        <f>IF(sum!A707="SA",sum!B707,"*")</f>
        <v>R_ES-SC-SD_ELC1_ROOM_CENTRAL</v>
      </c>
      <c r="BB714" s="1"/>
      <c r="BC714" s="1">
        <f>IF(sum!A707="SA",sum!G707,"*")</f>
        <v>0.216070213675672</v>
      </c>
    </row>
    <row r="715" spans="2:55">
      <c r="B715" s="1" t="s">
        <v>137</v>
      </c>
      <c r="C715" s="1" t="s">
        <v>138</v>
      </c>
      <c r="D715" s="1">
        <v>2035</v>
      </c>
      <c r="J715" s="1" t="s">
        <v>137</v>
      </c>
      <c r="K715" s="1" t="s">
        <v>138</v>
      </c>
      <c r="L715" s="1">
        <v>2035</v>
      </c>
      <c r="M715" s="1" t="str">
        <f>IF(sum!A708="AT",sum!B708,"*")</f>
        <v>*</v>
      </c>
      <c r="N715" s="1"/>
      <c r="O715" s="1" t="str">
        <f>IF(sum!A708="AT",sum!G708,"*")</f>
        <v>*</v>
      </c>
      <c r="R715" s="1" t="s">
        <v>137</v>
      </c>
      <c r="S715" s="1" t="s">
        <v>138</v>
      </c>
      <c r="T715" s="1">
        <v>2035</v>
      </c>
      <c r="U715" s="1" t="str">
        <f>IF(sum!A708="BC",sum!B708,"*")</f>
        <v>*</v>
      </c>
      <c r="V715" s="1"/>
      <c r="W715" s="1" t="str">
        <f>IF(sum!A708="BC",sum!G708,"*")</f>
        <v>*</v>
      </c>
      <c r="Z715" s="1" t="s">
        <v>137</v>
      </c>
      <c r="AA715" s="1" t="s">
        <v>138</v>
      </c>
      <c r="AB715" s="1">
        <v>2035</v>
      </c>
      <c r="AC715" s="1" t="str">
        <f>IF(sum!A708="MA",sum!B708,"*")</f>
        <v>*</v>
      </c>
      <c r="AD715" s="1"/>
      <c r="AE715" s="1" t="str">
        <f>IF(sum!A708="MA",sum!G708,"*")</f>
        <v>*</v>
      </c>
      <c r="AH715" s="1" t="s">
        <v>137</v>
      </c>
      <c r="AI715" s="1" t="s">
        <v>138</v>
      </c>
      <c r="AJ715" s="1">
        <v>2035</v>
      </c>
      <c r="AK715" s="1" t="str">
        <f>IF(sum!A708="ON",sum!B708,"*")</f>
        <v>*</v>
      </c>
      <c r="AL715" s="1"/>
      <c r="AM715" s="1" t="str">
        <f>IF(sum!A708="ON",sum!G708,"*")</f>
        <v>*</v>
      </c>
      <c r="AP715" s="4" t="s">
        <v>137</v>
      </c>
      <c r="AQ715" s="4" t="s">
        <v>138</v>
      </c>
      <c r="AR715" s="4">
        <v>2035</v>
      </c>
      <c r="AS715" s="1" t="str">
        <f>IF(sum!A708="QU",sum!B708,"*")</f>
        <v>*</v>
      </c>
      <c r="AT715" s="1"/>
      <c r="AU715" s="1" t="str">
        <f>IF(sum!A708="QU",sum!G708,"*")</f>
        <v>*</v>
      </c>
      <c r="AX715" s="1" t="s">
        <v>137</v>
      </c>
      <c r="AY715" s="1" t="s">
        <v>138</v>
      </c>
      <c r="AZ715" s="1">
        <v>2035</v>
      </c>
      <c r="BA715" s="1" t="str">
        <f>IF(sum!A708="SA",sum!B708,"*")</f>
        <v>R_ES-SH-AP_ELC1</v>
      </c>
      <c r="BB715" s="1"/>
      <c r="BC715" s="1">
        <f>IF(sum!A708="SA",sum!G708,"*")</f>
        <v>0</v>
      </c>
    </row>
    <row r="716" spans="2:55">
      <c r="B716" s="4" t="s">
        <v>137</v>
      </c>
      <c r="C716" s="4" t="s">
        <v>138</v>
      </c>
      <c r="D716" s="4">
        <v>2035</v>
      </c>
      <c r="J716" s="4" t="s">
        <v>137</v>
      </c>
      <c r="K716" s="4" t="s">
        <v>138</v>
      </c>
      <c r="L716" s="4">
        <v>2035</v>
      </c>
      <c r="M716" s="1" t="str">
        <f>IF(sum!A709="AT",sum!B709,"*")</f>
        <v>*</v>
      </c>
      <c r="N716" s="1"/>
      <c r="O716" s="1" t="str">
        <f>IF(sum!A709="AT",sum!G709,"*")</f>
        <v>*</v>
      </c>
      <c r="R716" s="4" t="s">
        <v>137</v>
      </c>
      <c r="S716" s="4" t="s">
        <v>138</v>
      </c>
      <c r="T716" s="4">
        <v>2035</v>
      </c>
      <c r="U716" s="1" t="str">
        <f>IF(sum!A709="BC",sum!B709,"*")</f>
        <v>*</v>
      </c>
      <c r="V716" s="1"/>
      <c r="W716" s="1" t="str">
        <f>IF(sum!A709="BC",sum!G709,"*")</f>
        <v>*</v>
      </c>
      <c r="Z716" s="4" t="s">
        <v>137</v>
      </c>
      <c r="AA716" s="4" t="s">
        <v>138</v>
      </c>
      <c r="AB716" s="4">
        <v>2035</v>
      </c>
      <c r="AC716" s="1" t="str">
        <f>IF(sum!A709="MA",sum!B709,"*")</f>
        <v>*</v>
      </c>
      <c r="AD716" s="1"/>
      <c r="AE716" s="1" t="str">
        <f>IF(sum!A709="MA",sum!G709,"*")</f>
        <v>*</v>
      </c>
      <c r="AH716" s="4" t="s">
        <v>137</v>
      </c>
      <c r="AI716" s="4" t="s">
        <v>138</v>
      </c>
      <c r="AJ716" s="4">
        <v>2035</v>
      </c>
      <c r="AK716" s="1" t="str">
        <f>IF(sum!A709="ON",sum!B709,"*")</f>
        <v>*</v>
      </c>
      <c r="AL716" s="1"/>
      <c r="AM716" s="1" t="str">
        <f>IF(sum!A709="ON",sum!G709,"*")</f>
        <v>*</v>
      </c>
      <c r="AP716" s="1" t="s">
        <v>137</v>
      </c>
      <c r="AQ716" s="1" t="s">
        <v>138</v>
      </c>
      <c r="AR716" s="1">
        <v>2035</v>
      </c>
      <c r="AS716" s="1" t="str">
        <f>IF(sum!A709="QU",sum!B709,"*")</f>
        <v>*</v>
      </c>
      <c r="AT716" s="1"/>
      <c r="AU716" s="1" t="str">
        <f>IF(sum!A709="QU",sum!G709,"*")</f>
        <v>*</v>
      </c>
      <c r="AX716" s="4" t="s">
        <v>137</v>
      </c>
      <c r="AY716" s="4" t="s">
        <v>138</v>
      </c>
      <c r="AZ716" s="4">
        <v>2035</v>
      </c>
      <c r="BA716" s="1" t="str">
        <f>IF(sum!A709="SA",sum!B709,"*")</f>
        <v>R_ES-SH-AP_HET1</v>
      </c>
      <c r="BB716" s="1"/>
      <c r="BC716" s="1">
        <f>IF(sum!A709="SA",sum!G709,"*")</f>
        <v>0</v>
      </c>
    </row>
    <row r="717" spans="2:55">
      <c r="B717" s="1" t="s">
        <v>137</v>
      </c>
      <c r="C717" s="1" t="s">
        <v>138</v>
      </c>
      <c r="D717" s="1">
        <v>2035</v>
      </c>
      <c r="J717" s="1" t="s">
        <v>137</v>
      </c>
      <c r="K717" s="1" t="s">
        <v>138</v>
      </c>
      <c r="L717" s="1">
        <v>2035</v>
      </c>
      <c r="M717" s="1" t="str">
        <f>IF(sum!A710="AT",sum!B710,"*")</f>
        <v>*</v>
      </c>
      <c r="N717" s="1"/>
      <c r="O717" s="1" t="str">
        <f>IF(sum!A710="AT",sum!G710,"*")</f>
        <v>*</v>
      </c>
      <c r="R717" s="1" t="s">
        <v>137</v>
      </c>
      <c r="S717" s="1" t="s">
        <v>138</v>
      </c>
      <c r="T717" s="1">
        <v>2035</v>
      </c>
      <c r="U717" s="1" t="str">
        <f>IF(sum!A710="BC",sum!B710,"*")</f>
        <v>*</v>
      </c>
      <c r="V717" s="1"/>
      <c r="W717" s="1" t="str">
        <f>IF(sum!A710="BC",sum!G710,"*")</f>
        <v>*</v>
      </c>
      <c r="Z717" s="1" t="s">
        <v>137</v>
      </c>
      <c r="AA717" s="1" t="s">
        <v>138</v>
      </c>
      <c r="AB717" s="1">
        <v>2035</v>
      </c>
      <c r="AC717" s="1" t="str">
        <f>IF(sum!A710="MA",sum!B710,"*")</f>
        <v>*</v>
      </c>
      <c r="AD717" s="1"/>
      <c r="AE717" s="1" t="str">
        <f>IF(sum!A710="MA",sum!G710,"*")</f>
        <v>*</v>
      </c>
      <c r="AH717" s="1" t="s">
        <v>137</v>
      </c>
      <c r="AI717" s="1" t="s">
        <v>138</v>
      </c>
      <c r="AJ717" s="1">
        <v>2035</v>
      </c>
      <c r="AK717" s="1" t="str">
        <f>IF(sum!A710="ON",sum!B710,"*")</f>
        <v>*</v>
      </c>
      <c r="AL717" s="1"/>
      <c r="AM717" s="1" t="str">
        <f>IF(sum!A710="ON",sum!G710,"*")</f>
        <v>*</v>
      </c>
      <c r="AP717" s="4" t="s">
        <v>137</v>
      </c>
      <c r="AQ717" s="4" t="s">
        <v>138</v>
      </c>
      <c r="AR717" s="4">
        <v>2035</v>
      </c>
      <c r="AS717" s="1" t="str">
        <f>IF(sum!A710="QU",sum!B710,"*")</f>
        <v>*</v>
      </c>
      <c r="AT717" s="1"/>
      <c r="AU717" s="1" t="str">
        <f>IF(sum!A710="QU",sum!G710,"*")</f>
        <v>*</v>
      </c>
      <c r="AX717" s="1" t="s">
        <v>137</v>
      </c>
      <c r="AY717" s="1" t="s">
        <v>138</v>
      </c>
      <c r="AZ717" s="1">
        <v>2035</v>
      </c>
      <c r="BA717" s="1" t="str">
        <f>IF(sum!A710="SA",sum!B710,"*")</f>
        <v>R_ES-SH-MOB_ELC1</v>
      </c>
      <c r="BB717" s="1"/>
      <c r="BC717" s="1">
        <f>IF(sum!A710="SA",sum!G710,"*")</f>
        <v>0</v>
      </c>
    </row>
    <row r="718" spans="2:55">
      <c r="B718" s="4" t="s">
        <v>137</v>
      </c>
      <c r="C718" s="4" t="s">
        <v>138</v>
      </c>
      <c r="D718" s="4">
        <v>2035</v>
      </c>
      <c r="J718" s="4" t="s">
        <v>137</v>
      </c>
      <c r="K718" s="4" t="s">
        <v>138</v>
      </c>
      <c r="L718" s="4">
        <v>2035</v>
      </c>
      <c r="M718" s="1" t="str">
        <f>IF(sum!A711="AT",sum!B711,"*")</f>
        <v>*</v>
      </c>
      <c r="N718" s="1"/>
      <c r="O718" s="1" t="str">
        <f>IF(sum!A711="AT",sum!G711,"*")</f>
        <v>*</v>
      </c>
      <c r="R718" s="4" t="s">
        <v>137</v>
      </c>
      <c r="S718" s="4" t="s">
        <v>138</v>
      </c>
      <c r="T718" s="4">
        <v>2035</v>
      </c>
      <c r="U718" s="1" t="str">
        <f>IF(sum!A711="BC",sum!B711,"*")</f>
        <v>*</v>
      </c>
      <c r="V718" s="1"/>
      <c r="W718" s="1" t="str">
        <f>IF(sum!A711="BC",sum!G711,"*")</f>
        <v>*</v>
      </c>
      <c r="Z718" s="4" t="s">
        <v>137</v>
      </c>
      <c r="AA718" s="4" t="s">
        <v>138</v>
      </c>
      <c r="AB718" s="4">
        <v>2035</v>
      </c>
      <c r="AC718" s="1" t="str">
        <f>IF(sum!A711="MA",sum!B711,"*")</f>
        <v>*</v>
      </c>
      <c r="AD718" s="1"/>
      <c r="AE718" s="1" t="str">
        <f>IF(sum!A711="MA",sum!G711,"*")</f>
        <v>*</v>
      </c>
      <c r="AH718" s="4" t="s">
        <v>137</v>
      </c>
      <c r="AI718" s="4" t="s">
        <v>138</v>
      </c>
      <c r="AJ718" s="4">
        <v>2035</v>
      </c>
      <c r="AK718" s="1" t="str">
        <f>IF(sum!A711="ON",sum!B711,"*")</f>
        <v>*</v>
      </c>
      <c r="AL718" s="1"/>
      <c r="AM718" s="1" t="str">
        <f>IF(sum!A711="ON",sum!G711,"*")</f>
        <v>*</v>
      </c>
      <c r="AP718" s="1" t="s">
        <v>137</v>
      </c>
      <c r="AQ718" s="1" t="s">
        <v>138</v>
      </c>
      <c r="AR718" s="1">
        <v>2035</v>
      </c>
      <c r="AS718" s="1" t="str">
        <f>IF(sum!A711="QU",sum!B711,"*")</f>
        <v>*</v>
      </c>
      <c r="AT718" s="1"/>
      <c r="AU718" s="1" t="str">
        <f>IF(sum!A711="QU",sum!G711,"*")</f>
        <v>*</v>
      </c>
      <c r="AX718" s="4" t="s">
        <v>137</v>
      </c>
      <c r="AY718" s="4" t="s">
        <v>138</v>
      </c>
      <c r="AZ718" s="4">
        <v>2035</v>
      </c>
      <c r="BA718" s="1" t="str">
        <f>IF(sum!A711="SA",sum!B711,"*")</f>
        <v>R_ES-SH-MOB_HET1</v>
      </c>
      <c r="BB718" s="1"/>
      <c r="BC718" s="1">
        <f>IF(sum!A711="SA",sum!G711,"*")</f>
        <v>0</v>
      </c>
    </row>
    <row r="719" spans="2:55">
      <c r="B719" s="1" t="s">
        <v>137</v>
      </c>
      <c r="C719" s="1" t="s">
        <v>138</v>
      </c>
      <c r="D719" s="1">
        <v>2035</v>
      </c>
      <c r="J719" s="1" t="s">
        <v>137</v>
      </c>
      <c r="K719" s="1" t="s">
        <v>138</v>
      </c>
      <c r="L719" s="1">
        <v>2035</v>
      </c>
      <c r="M719" s="1" t="str">
        <f>IF(sum!A712="AT",sum!B712,"*")</f>
        <v>*</v>
      </c>
      <c r="N719" s="1"/>
      <c r="O719" s="1" t="str">
        <f>IF(sum!A712="AT",sum!G712,"*")</f>
        <v>*</v>
      </c>
      <c r="R719" s="1" t="s">
        <v>137</v>
      </c>
      <c r="S719" s="1" t="s">
        <v>138</v>
      </c>
      <c r="T719" s="1">
        <v>2035</v>
      </c>
      <c r="U719" s="1" t="str">
        <f>IF(sum!A712="BC",sum!B712,"*")</f>
        <v>*</v>
      </c>
      <c r="V719" s="1"/>
      <c r="W719" s="1" t="str">
        <f>IF(sum!A712="BC",sum!G712,"*")</f>
        <v>*</v>
      </c>
      <c r="Z719" s="1" t="s">
        <v>137</v>
      </c>
      <c r="AA719" s="1" t="s">
        <v>138</v>
      </c>
      <c r="AB719" s="1">
        <v>2035</v>
      </c>
      <c r="AC719" s="1" t="str">
        <f>IF(sum!A712="MA",sum!B712,"*")</f>
        <v>*</v>
      </c>
      <c r="AD719" s="1"/>
      <c r="AE719" s="1" t="str">
        <f>IF(sum!A712="MA",sum!G712,"*")</f>
        <v>*</v>
      </c>
      <c r="AH719" s="1" t="s">
        <v>137</v>
      </c>
      <c r="AI719" s="1" t="s">
        <v>138</v>
      </c>
      <c r="AJ719" s="1">
        <v>2035</v>
      </c>
      <c r="AK719" s="1" t="str">
        <f>IF(sum!A712="ON",sum!B712,"*")</f>
        <v>*</v>
      </c>
      <c r="AL719" s="1"/>
      <c r="AM719" s="1" t="str">
        <f>IF(sum!A712="ON",sum!G712,"*")</f>
        <v>*</v>
      </c>
      <c r="AP719" s="4" t="s">
        <v>137</v>
      </c>
      <c r="AQ719" s="4" t="s">
        <v>138</v>
      </c>
      <c r="AR719" s="4">
        <v>2035</v>
      </c>
      <c r="AS719" s="1" t="str">
        <f>IF(sum!A712="QU",sum!B712,"*")</f>
        <v>*</v>
      </c>
      <c r="AT719" s="1"/>
      <c r="AU719" s="1" t="str">
        <f>IF(sum!A712="QU",sum!G712,"*")</f>
        <v>*</v>
      </c>
      <c r="AX719" s="1" t="s">
        <v>137</v>
      </c>
      <c r="AY719" s="1" t="s">
        <v>138</v>
      </c>
      <c r="AZ719" s="1">
        <v>2035</v>
      </c>
      <c r="BA719" s="1" t="str">
        <f>IF(sum!A712="SA",sum!B712,"*")</f>
        <v>R_ES-SH-SA_ELC1</v>
      </c>
      <c r="BB719" s="1"/>
      <c r="BC719" s="1">
        <f>IF(sum!A712="SA",sum!G712,"*")</f>
        <v>0</v>
      </c>
    </row>
    <row r="720" spans="2:55">
      <c r="B720" s="4" t="s">
        <v>137</v>
      </c>
      <c r="C720" s="4" t="s">
        <v>138</v>
      </c>
      <c r="D720" s="4">
        <v>2035</v>
      </c>
      <c r="J720" s="4" t="s">
        <v>137</v>
      </c>
      <c r="K720" s="4" t="s">
        <v>138</v>
      </c>
      <c r="L720" s="4">
        <v>2035</v>
      </c>
      <c r="M720" s="1" t="str">
        <f>IF(sum!A713="AT",sum!B713,"*")</f>
        <v>*</v>
      </c>
      <c r="N720" s="1"/>
      <c r="O720" s="1" t="str">
        <f>IF(sum!A713="AT",sum!G713,"*")</f>
        <v>*</v>
      </c>
      <c r="R720" s="4" t="s">
        <v>137</v>
      </c>
      <c r="S720" s="4" t="s">
        <v>138</v>
      </c>
      <c r="T720" s="4">
        <v>2035</v>
      </c>
      <c r="U720" s="1" t="str">
        <f>IF(sum!A713="BC",sum!B713,"*")</f>
        <v>*</v>
      </c>
      <c r="V720" s="1"/>
      <c r="W720" s="1" t="str">
        <f>IF(sum!A713="BC",sum!G713,"*")</f>
        <v>*</v>
      </c>
      <c r="Z720" s="4" t="s">
        <v>137</v>
      </c>
      <c r="AA720" s="4" t="s">
        <v>138</v>
      </c>
      <c r="AB720" s="4">
        <v>2035</v>
      </c>
      <c r="AC720" s="1" t="str">
        <f>IF(sum!A713="MA",sum!B713,"*")</f>
        <v>*</v>
      </c>
      <c r="AD720" s="1"/>
      <c r="AE720" s="1" t="str">
        <f>IF(sum!A713="MA",sum!G713,"*")</f>
        <v>*</v>
      </c>
      <c r="AH720" s="4" t="s">
        <v>137</v>
      </c>
      <c r="AI720" s="4" t="s">
        <v>138</v>
      </c>
      <c r="AJ720" s="4">
        <v>2035</v>
      </c>
      <c r="AK720" s="1" t="str">
        <f>IF(sum!A713="ON",sum!B713,"*")</f>
        <v>*</v>
      </c>
      <c r="AL720" s="1"/>
      <c r="AM720" s="1" t="str">
        <f>IF(sum!A713="ON",sum!G713,"*")</f>
        <v>*</v>
      </c>
      <c r="AP720" s="1" t="s">
        <v>137</v>
      </c>
      <c r="AQ720" s="1" t="s">
        <v>138</v>
      </c>
      <c r="AR720" s="1">
        <v>2035</v>
      </c>
      <c r="AS720" s="1" t="str">
        <f>IF(sum!A713="QU",sum!B713,"*")</f>
        <v>*</v>
      </c>
      <c r="AT720" s="1"/>
      <c r="AU720" s="1" t="str">
        <f>IF(sum!A713="QU",sum!G713,"*")</f>
        <v>*</v>
      </c>
      <c r="AX720" s="4" t="s">
        <v>137</v>
      </c>
      <c r="AY720" s="4" t="s">
        <v>138</v>
      </c>
      <c r="AZ720" s="4">
        <v>2035</v>
      </c>
      <c r="BA720" s="1" t="str">
        <f>IF(sum!A713="SA",sum!B713,"*")</f>
        <v>R_ES-SH-SA_HET1</v>
      </c>
      <c r="BB720" s="1"/>
      <c r="BC720" s="1">
        <f>IF(sum!A713="SA",sum!G713,"*")</f>
        <v>0</v>
      </c>
    </row>
    <row r="721" spans="2:55">
      <c r="B721" s="1" t="s">
        <v>137</v>
      </c>
      <c r="C721" s="1" t="s">
        <v>138</v>
      </c>
      <c r="D721" s="1">
        <v>2035</v>
      </c>
      <c r="J721" s="1" t="s">
        <v>137</v>
      </c>
      <c r="K721" s="1" t="s">
        <v>138</v>
      </c>
      <c r="L721" s="1">
        <v>2035</v>
      </c>
      <c r="M721" s="1" t="str">
        <f>IF(sum!A714="AT",sum!B714,"*")</f>
        <v>*</v>
      </c>
      <c r="N721" s="1"/>
      <c r="O721" s="1" t="str">
        <f>IF(sum!A714="AT",sum!G714,"*")</f>
        <v>*</v>
      </c>
      <c r="R721" s="1" t="s">
        <v>137</v>
      </c>
      <c r="S721" s="1" t="s">
        <v>138</v>
      </c>
      <c r="T721" s="1">
        <v>2035</v>
      </c>
      <c r="U721" s="1" t="str">
        <f>IF(sum!A714="BC",sum!B714,"*")</f>
        <v>*</v>
      </c>
      <c r="V721" s="1"/>
      <c r="W721" s="1" t="str">
        <f>IF(sum!A714="BC",sum!G714,"*")</f>
        <v>*</v>
      </c>
      <c r="Z721" s="1" t="s">
        <v>137</v>
      </c>
      <c r="AA721" s="1" t="s">
        <v>138</v>
      </c>
      <c r="AB721" s="1">
        <v>2035</v>
      </c>
      <c r="AC721" s="1" t="str">
        <f>IF(sum!A714="MA",sum!B714,"*")</f>
        <v>*</v>
      </c>
      <c r="AD721" s="1"/>
      <c r="AE721" s="1" t="str">
        <f>IF(sum!A714="MA",sum!G714,"*")</f>
        <v>*</v>
      </c>
      <c r="AH721" s="1" t="s">
        <v>137</v>
      </c>
      <c r="AI721" s="1" t="s">
        <v>138</v>
      </c>
      <c r="AJ721" s="1">
        <v>2035</v>
      </c>
      <c r="AK721" s="1" t="str">
        <f>IF(sum!A714="ON",sum!B714,"*")</f>
        <v>*</v>
      </c>
      <c r="AL721" s="1"/>
      <c r="AM721" s="1" t="str">
        <f>IF(sum!A714="ON",sum!G714,"*")</f>
        <v>*</v>
      </c>
      <c r="AP721" s="4" t="s">
        <v>137</v>
      </c>
      <c r="AQ721" s="4" t="s">
        <v>138</v>
      </c>
      <c r="AR721" s="4">
        <v>2035</v>
      </c>
      <c r="AS721" s="1" t="str">
        <f>IF(sum!A714="QU",sum!B714,"*")</f>
        <v>*</v>
      </c>
      <c r="AT721" s="1"/>
      <c r="AU721" s="1" t="str">
        <f>IF(sum!A714="QU",sum!G714,"*")</f>
        <v>*</v>
      </c>
      <c r="AX721" s="1" t="s">
        <v>137</v>
      </c>
      <c r="AY721" s="1" t="s">
        <v>138</v>
      </c>
      <c r="AZ721" s="1">
        <v>2035</v>
      </c>
      <c r="BA721" s="1" t="str">
        <f>IF(sum!A714="SA",sum!B714,"*")</f>
        <v>R_ES-SH-SD_ELC1</v>
      </c>
      <c r="BB721" s="1"/>
      <c r="BC721" s="1">
        <f>IF(sum!A714="SA",sum!G714,"*")</f>
        <v>0</v>
      </c>
    </row>
    <row r="722" spans="2:55">
      <c r="B722" s="4" t="s">
        <v>137</v>
      </c>
      <c r="C722" s="4" t="s">
        <v>138</v>
      </c>
      <c r="D722" s="4">
        <v>2035</v>
      </c>
      <c r="J722" s="4" t="s">
        <v>137</v>
      </c>
      <c r="K722" s="4" t="s">
        <v>138</v>
      </c>
      <c r="L722" s="4">
        <v>2035</v>
      </c>
      <c r="M722" s="1" t="str">
        <f>IF(sum!A715="AT",sum!B715,"*")</f>
        <v>*</v>
      </c>
      <c r="N722" s="1"/>
      <c r="O722" s="1" t="str">
        <f>IF(sum!A715="AT",sum!G715,"*")</f>
        <v>*</v>
      </c>
      <c r="R722" s="4" t="s">
        <v>137</v>
      </c>
      <c r="S722" s="4" t="s">
        <v>138</v>
      </c>
      <c r="T722" s="4">
        <v>2035</v>
      </c>
      <c r="U722" s="1" t="str">
        <f>IF(sum!A715="BC",sum!B715,"*")</f>
        <v>*</v>
      </c>
      <c r="V722" s="1"/>
      <c r="W722" s="1" t="str">
        <f>IF(sum!A715="BC",sum!G715,"*")</f>
        <v>*</v>
      </c>
      <c r="Z722" s="4" t="s">
        <v>137</v>
      </c>
      <c r="AA722" s="4" t="s">
        <v>138</v>
      </c>
      <c r="AB722" s="4">
        <v>2035</v>
      </c>
      <c r="AC722" s="1" t="str">
        <f>IF(sum!A715="MA",sum!B715,"*")</f>
        <v>*</v>
      </c>
      <c r="AD722" s="1"/>
      <c r="AE722" s="1" t="str">
        <f>IF(sum!A715="MA",sum!G715,"*")</f>
        <v>*</v>
      </c>
      <c r="AH722" s="4" t="s">
        <v>137</v>
      </c>
      <c r="AI722" s="4" t="s">
        <v>138</v>
      </c>
      <c r="AJ722" s="4">
        <v>2035</v>
      </c>
      <c r="AK722" s="1" t="str">
        <f>IF(sum!A715="ON",sum!B715,"*")</f>
        <v>*</v>
      </c>
      <c r="AL722" s="1"/>
      <c r="AM722" s="1" t="str">
        <f>IF(sum!A715="ON",sum!G715,"*")</f>
        <v>*</v>
      </c>
      <c r="AP722" s="1" t="s">
        <v>137</v>
      </c>
      <c r="AQ722" s="1" t="s">
        <v>138</v>
      </c>
      <c r="AR722" s="1">
        <v>2035</v>
      </c>
      <c r="AS722" s="1" t="str">
        <f>IF(sum!A715="QU",sum!B715,"*")</f>
        <v>*</v>
      </c>
      <c r="AT722" s="1"/>
      <c r="AU722" s="1" t="str">
        <f>IF(sum!A715="QU",sum!G715,"*")</f>
        <v>*</v>
      </c>
      <c r="AX722" s="4" t="s">
        <v>137</v>
      </c>
      <c r="AY722" s="4" t="s">
        <v>138</v>
      </c>
      <c r="AZ722" s="4">
        <v>2035</v>
      </c>
      <c r="BA722" s="1" t="str">
        <f>IF(sum!A715="SA",sum!B715,"*")</f>
        <v>R_ES-SH-SD_HET1</v>
      </c>
      <c r="BB722" s="1"/>
      <c r="BC722" s="1">
        <f>IF(sum!A715="SA",sum!G715,"*")</f>
        <v>4.6000000000000199E-3</v>
      </c>
    </row>
    <row r="723" spans="2:55">
      <c r="B723" s="1" t="s">
        <v>137</v>
      </c>
      <c r="C723" s="1" t="s">
        <v>138</v>
      </c>
      <c r="D723" s="1">
        <v>2035</v>
      </c>
      <c r="J723" s="1" t="s">
        <v>137</v>
      </c>
      <c r="K723" s="1" t="s">
        <v>138</v>
      </c>
      <c r="L723" s="1">
        <v>2035</v>
      </c>
      <c r="M723" s="1" t="str">
        <f>IF(sum!A716="AT",sum!B716,"*")</f>
        <v>*</v>
      </c>
      <c r="N723" s="1"/>
      <c r="O723" s="1" t="str">
        <f>IF(sum!A716="AT",sum!G716,"*")</f>
        <v>*</v>
      </c>
      <c r="R723" s="1" t="s">
        <v>137</v>
      </c>
      <c r="S723" s="1" t="s">
        <v>138</v>
      </c>
      <c r="T723" s="1">
        <v>2035</v>
      </c>
      <c r="U723" s="1" t="str">
        <f>IF(sum!A716="BC",sum!B716,"*")</f>
        <v>*</v>
      </c>
      <c r="V723" s="1"/>
      <c r="W723" s="1" t="str">
        <f>IF(sum!A716="BC",sum!G716,"*")</f>
        <v>*</v>
      </c>
      <c r="Z723" s="1" t="s">
        <v>137</v>
      </c>
      <c r="AA723" s="1" t="s">
        <v>138</v>
      </c>
      <c r="AB723" s="1">
        <v>2035</v>
      </c>
      <c r="AC723" s="1" t="str">
        <f>IF(sum!A716="MA",sum!B716,"*")</f>
        <v>*</v>
      </c>
      <c r="AD723" s="1"/>
      <c r="AE723" s="1" t="str">
        <f>IF(sum!A716="MA",sum!G716,"*")</f>
        <v>*</v>
      </c>
      <c r="AH723" s="1" t="s">
        <v>137</v>
      </c>
      <c r="AI723" s="1" t="s">
        <v>138</v>
      </c>
      <c r="AJ723" s="1">
        <v>2035</v>
      </c>
      <c r="AK723" s="1" t="str">
        <f>IF(sum!A716="ON",sum!B716,"*")</f>
        <v>*</v>
      </c>
      <c r="AL723" s="1"/>
      <c r="AM723" s="1" t="str">
        <f>IF(sum!A716="ON",sum!G716,"*")</f>
        <v>*</v>
      </c>
      <c r="AP723" s="4" t="s">
        <v>137</v>
      </c>
      <c r="AQ723" s="4" t="s">
        <v>138</v>
      </c>
      <c r="AR723" s="4">
        <v>2035</v>
      </c>
      <c r="AS723" s="1" t="str">
        <f>IF(sum!A716="QU",sum!B716,"*")</f>
        <v>*</v>
      </c>
      <c r="AT723" s="1"/>
      <c r="AU723" s="1" t="str">
        <f>IF(sum!A716="QU",sum!G716,"*")</f>
        <v>*</v>
      </c>
      <c r="AX723" s="1" t="s">
        <v>137</v>
      </c>
      <c r="AY723" s="1" t="s">
        <v>138</v>
      </c>
      <c r="AZ723" s="1">
        <v>2035</v>
      </c>
      <c r="BA723" s="1" t="str">
        <f>IF(sum!A716="SA",sum!B716,"*")</f>
        <v>R_ES-WH-AP_GAS1</v>
      </c>
      <c r="BB723" s="1"/>
      <c r="BC723" s="1">
        <f>IF(sum!A716="SA",sum!G716,"*")</f>
        <v>0</v>
      </c>
    </row>
    <row r="724" spans="2:55">
      <c r="B724" s="4" t="s">
        <v>137</v>
      </c>
      <c r="C724" s="4" t="s">
        <v>138</v>
      </c>
      <c r="D724" s="4">
        <v>2035</v>
      </c>
      <c r="J724" s="4" t="s">
        <v>137</v>
      </c>
      <c r="K724" s="4" t="s">
        <v>138</v>
      </c>
      <c r="L724" s="4">
        <v>2035</v>
      </c>
      <c r="M724" s="1" t="str">
        <f>IF(sum!A717="AT",sum!B717,"*")</f>
        <v>*</v>
      </c>
      <c r="N724" s="1"/>
      <c r="O724" s="1" t="str">
        <f>IF(sum!A717="AT",sum!G717,"*")</f>
        <v>*</v>
      </c>
      <c r="R724" s="4" t="s">
        <v>137</v>
      </c>
      <c r="S724" s="4" t="s">
        <v>138</v>
      </c>
      <c r="T724" s="4">
        <v>2035</v>
      </c>
      <c r="U724" s="1" t="str">
        <f>IF(sum!A717="BC",sum!B717,"*")</f>
        <v>*</v>
      </c>
      <c r="V724" s="1"/>
      <c r="W724" s="1" t="str">
        <f>IF(sum!A717="BC",sum!G717,"*")</f>
        <v>*</v>
      </c>
      <c r="Z724" s="4" t="s">
        <v>137</v>
      </c>
      <c r="AA724" s="4" t="s">
        <v>138</v>
      </c>
      <c r="AB724" s="4">
        <v>2035</v>
      </c>
      <c r="AC724" s="1" t="str">
        <f>IF(sum!A717="MA",sum!B717,"*")</f>
        <v>*</v>
      </c>
      <c r="AD724" s="1"/>
      <c r="AE724" s="1" t="str">
        <f>IF(sum!A717="MA",sum!G717,"*")</f>
        <v>*</v>
      </c>
      <c r="AH724" s="4" t="s">
        <v>137</v>
      </c>
      <c r="AI724" s="4" t="s">
        <v>138</v>
      </c>
      <c r="AJ724" s="4">
        <v>2035</v>
      </c>
      <c r="AK724" s="1" t="str">
        <f>IF(sum!A717="ON",sum!B717,"*")</f>
        <v>*</v>
      </c>
      <c r="AL724" s="1"/>
      <c r="AM724" s="1" t="str">
        <f>IF(sum!A717="ON",sum!G717,"*")</f>
        <v>*</v>
      </c>
      <c r="AP724" s="1" t="s">
        <v>137</v>
      </c>
      <c r="AQ724" s="1" t="s">
        <v>138</v>
      </c>
      <c r="AR724" s="1">
        <v>2035</v>
      </c>
      <c r="AS724" s="1" t="str">
        <f>IF(sum!A717="QU",sum!B717,"*")</f>
        <v>*</v>
      </c>
      <c r="AT724" s="1"/>
      <c r="AU724" s="1" t="str">
        <f>IF(sum!A717="QU",sum!G717,"*")</f>
        <v>*</v>
      </c>
      <c r="AX724" s="4" t="s">
        <v>137</v>
      </c>
      <c r="AY724" s="4" t="s">
        <v>138</v>
      </c>
      <c r="AZ724" s="4">
        <v>2035</v>
      </c>
      <c r="BA724" s="1" t="str">
        <f>IF(sum!A717="SA",sum!B717,"*")</f>
        <v>R_ES-WH-AP_STEAM1</v>
      </c>
      <c r="BB724" s="1"/>
      <c r="BC724" s="1">
        <f>IF(sum!A717="SA",sum!G717,"*")</f>
        <v>0</v>
      </c>
    </row>
    <row r="725" spans="2:55">
      <c r="B725" s="1" t="s">
        <v>137</v>
      </c>
      <c r="C725" s="1" t="s">
        <v>138</v>
      </c>
      <c r="D725" s="1">
        <v>2035</v>
      </c>
      <c r="J725" s="1" t="s">
        <v>137</v>
      </c>
      <c r="K725" s="1" t="s">
        <v>138</v>
      </c>
      <c r="L725" s="1">
        <v>2035</v>
      </c>
      <c r="M725" s="1" t="str">
        <f>IF(sum!A718="AT",sum!B718,"*")</f>
        <v>*</v>
      </c>
      <c r="N725" s="1"/>
      <c r="O725" s="1" t="str">
        <f>IF(sum!A718="AT",sum!G718,"*")</f>
        <v>*</v>
      </c>
      <c r="R725" s="1" t="s">
        <v>137</v>
      </c>
      <c r="S725" s="1" t="s">
        <v>138</v>
      </c>
      <c r="T725" s="1">
        <v>2035</v>
      </c>
      <c r="U725" s="1" t="str">
        <f>IF(sum!A718="BC",sum!B718,"*")</f>
        <v>*</v>
      </c>
      <c r="V725" s="1"/>
      <c r="W725" s="1" t="str">
        <f>IF(sum!A718="BC",sum!G718,"*")</f>
        <v>*</v>
      </c>
      <c r="Z725" s="1" t="s">
        <v>137</v>
      </c>
      <c r="AA725" s="1" t="s">
        <v>138</v>
      </c>
      <c r="AB725" s="1">
        <v>2035</v>
      </c>
      <c r="AC725" s="1" t="str">
        <f>IF(sum!A718="MA",sum!B718,"*")</f>
        <v>*</v>
      </c>
      <c r="AD725" s="1"/>
      <c r="AE725" s="1" t="str">
        <f>IF(sum!A718="MA",sum!G718,"*")</f>
        <v>*</v>
      </c>
      <c r="AH725" s="1" t="s">
        <v>137</v>
      </c>
      <c r="AI725" s="1" t="s">
        <v>138</v>
      </c>
      <c r="AJ725" s="1">
        <v>2035</v>
      </c>
      <c r="AK725" s="1" t="str">
        <f>IF(sum!A718="ON",sum!B718,"*")</f>
        <v>*</v>
      </c>
      <c r="AL725" s="1"/>
      <c r="AM725" s="1" t="str">
        <f>IF(sum!A718="ON",sum!G718,"*")</f>
        <v>*</v>
      </c>
      <c r="AP725" s="4" t="s">
        <v>137</v>
      </c>
      <c r="AQ725" s="4" t="s">
        <v>138</v>
      </c>
      <c r="AR725" s="4">
        <v>2035</v>
      </c>
      <c r="AS725" s="1" t="str">
        <f>IF(sum!A718="QU",sum!B718,"*")</f>
        <v>*</v>
      </c>
      <c r="AT725" s="1"/>
      <c r="AU725" s="1" t="str">
        <f>IF(sum!A718="QU",sum!G718,"*")</f>
        <v>*</v>
      </c>
      <c r="AX725" s="1" t="s">
        <v>137</v>
      </c>
      <c r="AY725" s="1" t="s">
        <v>138</v>
      </c>
      <c r="AZ725" s="1">
        <v>2035</v>
      </c>
      <c r="BA725" s="1" t="str">
        <f>IF(sum!A718="SA",sum!B718,"*")</f>
        <v>R_ES-WH-AP_WOD1</v>
      </c>
      <c r="BB725" s="1"/>
      <c r="BC725" s="1">
        <f>IF(sum!A718="SA",sum!G718,"*")</f>
        <v>0.14647741852710899</v>
      </c>
    </row>
    <row r="726" spans="2:55">
      <c r="B726" s="4" t="s">
        <v>137</v>
      </c>
      <c r="C726" s="4" t="s">
        <v>138</v>
      </c>
      <c r="D726" s="4">
        <v>2035</v>
      </c>
      <c r="J726" s="4" t="s">
        <v>137</v>
      </c>
      <c r="K726" s="4" t="s">
        <v>138</v>
      </c>
      <c r="L726" s="4">
        <v>2035</v>
      </c>
      <c r="M726" s="1" t="str">
        <f>IF(sum!A719="AT",sum!B719,"*")</f>
        <v>*</v>
      </c>
      <c r="N726" s="1"/>
      <c r="O726" s="1" t="str">
        <f>IF(sum!A719="AT",sum!G719,"*")</f>
        <v>*</v>
      </c>
      <c r="R726" s="4" t="s">
        <v>137</v>
      </c>
      <c r="S726" s="4" t="s">
        <v>138</v>
      </c>
      <c r="T726" s="4">
        <v>2035</v>
      </c>
      <c r="U726" s="1" t="str">
        <f>IF(sum!A719="BC",sum!B719,"*")</f>
        <v>*</v>
      </c>
      <c r="V726" s="1"/>
      <c r="W726" s="1" t="str">
        <f>IF(sum!A719="BC",sum!G719,"*")</f>
        <v>*</v>
      </c>
      <c r="Z726" s="4" t="s">
        <v>137</v>
      </c>
      <c r="AA726" s="4" t="s">
        <v>138</v>
      </c>
      <c r="AB726" s="4">
        <v>2035</v>
      </c>
      <c r="AC726" s="1" t="str">
        <f>IF(sum!A719="MA",sum!B719,"*")</f>
        <v>*</v>
      </c>
      <c r="AD726" s="1"/>
      <c r="AE726" s="1" t="str">
        <f>IF(sum!A719="MA",sum!G719,"*")</f>
        <v>*</v>
      </c>
      <c r="AH726" s="4" t="s">
        <v>137</v>
      </c>
      <c r="AI726" s="4" t="s">
        <v>138</v>
      </c>
      <c r="AJ726" s="4">
        <v>2035</v>
      </c>
      <c r="AK726" s="1" t="str">
        <f>IF(sum!A719="ON",sum!B719,"*")</f>
        <v>*</v>
      </c>
      <c r="AL726" s="1"/>
      <c r="AM726" s="1" t="str">
        <f>IF(sum!A719="ON",sum!G719,"*")</f>
        <v>*</v>
      </c>
      <c r="AP726" s="1" t="s">
        <v>137</v>
      </c>
      <c r="AQ726" s="1" t="s">
        <v>138</v>
      </c>
      <c r="AR726" s="1">
        <v>2035</v>
      </c>
      <c r="AS726" s="1" t="str">
        <f>IF(sum!A719="QU",sum!B719,"*")</f>
        <v>*</v>
      </c>
      <c r="AT726" s="1"/>
      <c r="AU726" s="1" t="str">
        <f>IF(sum!A719="QU",sum!G719,"*")</f>
        <v>*</v>
      </c>
      <c r="AX726" s="4" t="s">
        <v>137</v>
      </c>
      <c r="AY726" s="4" t="s">
        <v>138</v>
      </c>
      <c r="AZ726" s="4">
        <v>2035</v>
      </c>
      <c r="BA726" s="1" t="str">
        <f>IF(sum!A719="SA",sum!B719,"*")</f>
        <v>R_ES-WH-MOB_GAS1</v>
      </c>
      <c r="BB726" s="1"/>
      <c r="BC726" s="1">
        <f>IF(sum!A719="SA",sum!G719,"*")</f>
        <v>0</v>
      </c>
    </row>
    <row r="727" spans="2:55">
      <c r="B727" s="1" t="s">
        <v>137</v>
      </c>
      <c r="C727" s="1" t="s">
        <v>138</v>
      </c>
      <c r="D727" s="1">
        <v>2035</v>
      </c>
      <c r="J727" s="1" t="s">
        <v>137</v>
      </c>
      <c r="K727" s="1" t="s">
        <v>138</v>
      </c>
      <c r="L727" s="1">
        <v>2035</v>
      </c>
      <c r="M727" s="1" t="str">
        <f>IF(sum!A720="AT",sum!B720,"*")</f>
        <v>*</v>
      </c>
      <c r="N727" s="1"/>
      <c r="O727" s="1" t="str">
        <f>IF(sum!A720="AT",sum!G720,"*")</f>
        <v>*</v>
      </c>
      <c r="R727" s="1" t="s">
        <v>137</v>
      </c>
      <c r="S727" s="1" t="s">
        <v>138</v>
      </c>
      <c r="T727" s="1">
        <v>2035</v>
      </c>
      <c r="U727" s="1" t="str">
        <f>IF(sum!A720="BC",sum!B720,"*")</f>
        <v>*</v>
      </c>
      <c r="V727" s="1"/>
      <c r="W727" s="1" t="str">
        <f>IF(sum!A720="BC",sum!G720,"*")</f>
        <v>*</v>
      </c>
      <c r="Z727" s="1" t="s">
        <v>137</v>
      </c>
      <c r="AA727" s="1" t="s">
        <v>138</v>
      </c>
      <c r="AB727" s="1">
        <v>2035</v>
      </c>
      <c r="AC727" s="1" t="str">
        <f>IF(sum!A720="MA",sum!B720,"*")</f>
        <v>*</v>
      </c>
      <c r="AD727" s="1"/>
      <c r="AE727" s="1" t="str">
        <f>IF(sum!A720="MA",sum!G720,"*")</f>
        <v>*</v>
      </c>
      <c r="AH727" s="1" t="s">
        <v>137</v>
      </c>
      <c r="AI727" s="1" t="s">
        <v>138</v>
      </c>
      <c r="AJ727" s="1">
        <v>2035</v>
      </c>
      <c r="AK727" s="1" t="str">
        <f>IF(sum!A720="ON",sum!B720,"*")</f>
        <v>*</v>
      </c>
      <c r="AL727" s="1"/>
      <c r="AM727" s="1" t="str">
        <f>IF(sum!A720="ON",sum!G720,"*")</f>
        <v>*</v>
      </c>
      <c r="AP727" s="4" t="s">
        <v>137</v>
      </c>
      <c r="AQ727" s="4" t="s">
        <v>138</v>
      </c>
      <c r="AR727" s="4">
        <v>2035</v>
      </c>
      <c r="AS727" s="1" t="str">
        <f>IF(sum!A720="QU",sum!B720,"*")</f>
        <v>*</v>
      </c>
      <c r="AT727" s="1"/>
      <c r="AU727" s="1" t="str">
        <f>IF(sum!A720="QU",sum!G720,"*")</f>
        <v>*</v>
      </c>
      <c r="AX727" s="1" t="s">
        <v>137</v>
      </c>
      <c r="AY727" s="1" t="s">
        <v>138</v>
      </c>
      <c r="AZ727" s="1">
        <v>2035</v>
      </c>
      <c r="BA727" s="1" t="str">
        <f>IF(sum!A720="SA",sum!B720,"*")</f>
        <v>R_ES-WH-MOB_STEAM1</v>
      </c>
      <c r="BB727" s="1"/>
      <c r="BC727" s="1">
        <f>IF(sum!A720="SA",sum!G720,"*")</f>
        <v>0</v>
      </c>
    </row>
    <row r="728" spans="2:55">
      <c r="B728" s="4" t="s">
        <v>137</v>
      </c>
      <c r="C728" s="4" t="s">
        <v>138</v>
      </c>
      <c r="D728" s="4">
        <v>2035</v>
      </c>
      <c r="J728" s="4" t="s">
        <v>137</v>
      </c>
      <c r="K728" s="4" t="s">
        <v>138</v>
      </c>
      <c r="L728" s="4">
        <v>2035</v>
      </c>
      <c r="M728" s="1" t="str">
        <f>IF(sum!A721="AT",sum!B721,"*")</f>
        <v>*</v>
      </c>
      <c r="N728" s="1"/>
      <c r="O728" s="1" t="str">
        <f>IF(sum!A721="AT",sum!G721,"*")</f>
        <v>*</v>
      </c>
      <c r="R728" s="4" t="s">
        <v>137</v>
      </c>
      <c r="S728" s="4" t="s">
        <v>138</v>
      </c>
      <c r="T728" s="4">
        <v>2035</v>
      </c>
      <c r="U728" s="1" t="str">
        <f>IF(sum!A721="BC",sum!B721,"*")</f>
        <v>*</v>
      </c>
      <c r="V728" s="1"/>
      <c r="W728" s="1" t="str">
        <f>IF(sum!A721="BC",sum!G721,"*")</f>
        <v>*</v>
      </c>
      <c r="Z728" s="4" t="s">
        <v>137</v>
      </c>
      <c r="AA728" s="4" t="s">
        <v>138</v>
      </c>
      <c r="AB728" s="4">
        <v>2035</v>
      </c>
      <c r="AC728" s="1" t="str">
        <f>IF(sum!A721="MA",sum!B721,"*")</f>
        <v>*</v>
      </c>
      <c r="AD728" s="1"/>
      <c r="AE728" s="1" t="str">
        <f>IF(sum!A721="MA",sum!G721,"*")</f>
        <v>*</v>
      </c>
      <c r="AH728" s="4" t="s">
        <v>137</v>
      </c>
      <c r="AI728" s="4" t="s">
        <v>138</v>
      </c>
      <c r="AJ728" s="4">
        <v>2035</v>
      </c>
      <c r="AK728" s="1" t="str">
        <f>IF(sum!A721="ON",sum!B721,"*")</f>
        <v>*</v>
      </c>
      <c r="AL728" s="1"/>
      <c r="AM728" s="1" t="str">
        <f>IF(sum!A721="ON",sum!G721,"*")</f>
        <v>*</v>
      </c>
      <c r="AP728" s="1" t="s">
        <v>137</v>
      </c>
      <c r="AQ728" s="1" t="s">
        <v>138</v>
      </c>
      <c r="AR728" s="1">
        <v>2035</v>
      </c>
      <c r="AS728" s="1" t="str">
        <f>IF(sum!A721="QU",sum!B721,"*")</f>
        <v>*</v>
      </c>
      <c r="AT728" s="1"/>
      <c r="AU728" s="1" t="str">
        <f>IF(sum!A721="QU",sum!G721,"*")</f>
        <v>*</v>
      </c>
      <c r="AX728" s="4" t="s">
        <v>137</v>
      </c>
      <c r="AY728" s="4" t="s">
        <v>138</v>
      </c>
      <c r="AZ728" s="4">
        <v>2035</v>
      </c>
      <c r="BA728" s="1" t="str">
        <f>IF(sum!A721="SA",sum!B721,"*")</f>
        <v>R_ES-WH-MOB_WOD1</v>
      </c>
      <c r="BB728" s="1"/>
      <c r="BC728" s="1">
        <f>IF(sum!A721="SA",sum!G721,"*")</f>
        <v>2.7977390999689301E-2</v>
      </c>
    </row>
    <row r="729" spans="2:55">
      <c r="B729" s="1" t="s">
        <v>137</v>
      </c>
      <c r="C729" s="1" t="s">
        <v>138</v>
      </c>
      <c r="D729" s="1">
        <v>2035</v>
      </c>
      <c r="J729" s="1" t="s">
        <v>137</v>
      </c>
      <c r="K729" s="1" t="s">
        <v>138</v>
      </c>
      <c r="L729" s="1">
        <v>2035</v>
      </c>
      <c r="M729" s="1" t="str">
        <f>IF(sum!A722="AT",sum!B722,"*")</f>
        <v>*</v>
      </c>
      <c r="N729" s="1"/>
      <c r="O729" s="1" t="str">
        <f>IF(sum!A722="AT",sum!G722,"*")</f>
        <v>*</v>
      </c>
      <c r="R729" s="1" t="s">
        <v>137</v>
      </c>
      <c r="S729" s="1" t="s">
        <v>138</v>
      </c>
      <c r="T729" s="1">
        <v>2035</v>
      </c>
      <c r="U729" s="1" t="str">
        <f>IF(sum!A722="BC",sum!B722,"*")</f>
        <v>*</v>
      </c>
      <c r="V729" s="1"/>
      <c r="W729" s="1" t="str">
        <f>IF(sum!A722="BC",sum!G722,"*")</f>
        <v>*</v>
      </c>
      <c r="Z729" s="1" t="s">
        <v>137</v>
      </c>
      <c r="AA729" s="1" t="s">
        <v>138</v>
      </c>
      <c r="AB729" s="1">
        <v>2035</v>
      </c>
      <c r="AC729" s="1" t="str">
        <f>IF(sum!A722="MA",sum!B722,"*")</f>
        <v>*</v>
      </c>
      <c r="AD729" s="1"/>
      <c r="AE729" s="1" t="str">
        <f>IF(sum!A722="MA",sum!G722,"*")</f>
        <v>*</v>
      </c>
      <c r="AH729" s="1" t="s">
        <v>137</v>
      </c>
      <c r="AI729" s="1" t="s">
        <v>138</v>
      </c>
      <c r="AJ729" s="1">
        <v>2035</v>
      </c>
      <c r="AK729" s="1" t="str">
        <f>IF(sum!A722="ON",sum!B722,"*")</f>
        <v>*</v>
      </c>
      <c r="AL729" s="1"/>
      <c r="AM729" s="1" t="str">
        <f>IF(sum!A722="ON",sum!G722,"*")</f>
        <v>*</v>
      </c>
      <c r="AP729" s="4" t="s">
        <v>137</v>
      </c>
      <c r="AQ729" s="4" t="s">
        <v>138</v>
      </c>
      <c r="AR729" s="4">
        <v>2035</v>
      </c>
      <c r="AS729" s="1" t="str">
        <f>IF(sum!A722="QU",sum!B722,"*")</f>
        <v>*</v>
      </c>
      <c r="AT729" s="1"/>
      <c r="AU729" s="1" t="str">
        <f>IF(sum!A722="QU",sum!G722,"*")</f>
        <v>*</v>
      </c>
      <c r="AX729" s="1" t="s">
        <v>137</v>
      </c>
      <c r="AY729" s="1" t="s">
        <v>138</v>
      </c>
      <c r="AZ729" s="1">
        <v>2035</v>
      </c>
      <c r="BA729" s="1" t="str">
        <f>IF(sum!A722="SA",sum!B722,"*")</f>
        <v>R_ES-WH-SA_GAS1</v>
      </c>
      <c r="BB729" s="1"/>
      <c r="BC729" s="1">
        <f>IF(sum!A722="SA",sum!G722,"*")</f>
        <v>1.70418709348726E-2</v>
      </c>
    </row>
    <row r="730" spans="2:55">
      <c r="B730" s="4" t="s">
        <v>137</v>
      </c>
      <c r="C730" s="4" t="s">
        <v>138</v>
      </c>
      <c r="D730" s="4">
        <v>2035</v>
      </c>
      <c r="J730" s="4" t="s">
        <v>137</v>
      </c>
      <c r="K730" s="4" t="s">
        <v>138</v>
      </c>
      <c r="L730" s="4">
        <v>2035</v>
      </c>
      <c r="M730" s="1" t="str">
        <f>IF(sum!A723="AT",sum!B723,"*")</f>
        <v>*</v>
      </c>
      <c r="N730" s="1"/>
      <c r="O730" s="1" t="str">
        <f>IF(sum!A723="AT",sum!G723,"*")</f>
        <v>*</v>
      </c>
      <c r="R730" s="4" t="s">
        <v>137</v>
      </c>
      <c r="S730" s="4" t="s">
        <v>138</v>
      </c>
      <c r="T730" s="4">
        <v>2035</v>
      </c>
      <c r="U730" s="1" t="str">
        <f>IF(sum!A723="BC",sum!B723,"*")</f>
        <v>*</v>
      </c>
      <c r="V730" s="1"/>
      <c r="W730" s="1" t="str">
        <f>IF(sum!A723="BC",sum!G723,"*")</f>
        <v>*</v>
      </c>
      <c r="Z730" s="4" t="s">
        <v>137</v>
      </c>
      <c r="AA730" s="4" t="s">
        <v>138</v>
      </c>
      <c r="AB730" s="4">
        <v>2035</v>
      </c>
      <c r="AC730" s="1" t="str">
        <f>IF(sum!A723="MA",sum!B723,"*")</f>
        <v>*</v>
      </c>
      <c r="AD730" s="1"/>
      <c r="AE730" s="1" t="str">
        <f>IF(sum!A723="MA",sum!G723,"*")</f>
        <v>*</v>
      </c>
      <c r="AH730" s="4" t="s">
        <v>137</v>
      </c>
      <c r="AI730" s="4" t="s">
        <v>138</v>
      </c>
      <c r="AJ730" s="4">
        <v>2035</v>
      </c>
      <c r="AK730" s="1" t="str">
        <f>IF(sum!A723="ON",sum!B723,"*")</f>
        <v>*</v>
      </c>
      <c r="AL730" s="1"/>
      <c r="AM730" s="1" t="str">
        <f>IF(sum!A723="ON",sum!G723,"*")</f>
        <v>*</v>
      </c>
      <c r="AP730" s="1" t="s">
        <v>137</v>
      </c>
      <c r="AQ730" s="1" t="s">
        <v>138</v>
      </c>
      <c r="AR730" s="1">
        <v>2035</v>
      </c>
      <c r="AS730" s="1" t="str">
        <f>IF(sum!A723="QU",sum!B723,"*")</f>
        <v>*</v>
      </c>
      <c r="AT730" s="1"/>
      <c r="AU730" s="1" t="str">
        <f>IF(sum!A723="QU",sum!G723,"*")</f>
        <v>*</v>
      </c>
      <c r="AX730" s="4" t="s">
        <v>137</v>
      </c>
      <c r="AY730" s="4" t="s">
        <v>138</v>
      </c>
      <c r="AZ730" s="4">
        <v>2035</v>
      </c>
      <c r="BA730" s="1" t="str">
        <f>IF(sum!A723="SA",sum!B723,"*")</f>
        <v>R_ES-WH-SA_STEAM1</v>
      </c>
      <c r="BB730" s="1"/>
      <c r="BC730" s="1">
        <f>IF(sum!A723="SA",sum!G723,"*")</f>
        <v>0</v>
      </c>
    </row>
    <row r="731" spans="2:55">
      <c r="B731" s="1" t="s">
        <v>137</v>
      </c>
      <c r="C731" s="1" t="s">
        <v>138</v>
      </c>
      <c r="D731" s="1">
        <v>2035</v>
      </c>
      <c r="J731" s="1" t="s">
        <v>137</v>
      </c>
      <c r="K731" s="1" t="s">
        <v>138</v>
      </c>
      <c r="L731" s="1">
        <v>2035</v>
      </c>
      <c r="M731" s="1" t="str">
        <f>IF(sum!A724="AT",sum!B724,"*")</f>
        <v>*</v>
      </c>
      <c r="N731" s="1"/>
      <c r="O731" s="1" t="str">
        <f>IF(sum!A724="AT",sum!G724,"*")</f>
        <v>*</v>
      </c>
      <c r="R731" s="1" t="s">
        <v>137</v>
      </c>
      <c r="S731" s="1" t="s">
        <v>138</v>
      </c>
      <c r="T731" s="1">
        <v>2035</v>
      </c>
      <c r="U731" s="1" t="str">
        <f>IF(sum!A724="BC",sum!B724,"*")</f>
        <v>*</v>
      </c>
      <c r="V731" s="1"/>
      <c r="W731" s="1" t="str">
        <f>IF(sum!A724="BC",sum!G724,"*")</f>
        <v>*</v>
      </c>
      <c r="Z731" s="1" t="s">
        <v>137</v>
      </c>
      <c r="AA731" s="1" t="s">
        <v>138</v>
      </c>
      <c r="AB731" s="1">
        <v>2035</v>
      </c>
      <c r="AC731" s="1" t="str">
        <f>IF(sum!A724="MA",sum!B724,"*")</f>
        <v>*</v>
      </c>
      <c r="AD731" s="1"/>
      <c r="AE731" s="1" t="str">
        <f>IF(sum!A724="MA",sum!G724,"*")</f>
        <v>*</v>
      </c>
      <c r="AH731" s="1" t="s">
        <v>137</v>
      </c>
      <c r="AI731" s="1" t="s">
        <v>138</v>
      </c>
      <c r="AJ731" s="1">
        <v>2035</v>
      </c>
      <c r="AK731" s="1" t="str">
        <f>IF(sum!A724="ON",sum!B724,"*")</f>
        <v>*</v>
      </c>
      <c r="AL731" s="1"/>
      <c r="AM731" s="1" t="str">
        <f>IF(sum!A724="ON",sum!G724,"*")</f>
        <v>*</v>
      </c>
      <c r="AP731" s="4" t="s">
        <v>137</v>
      </c>
      <c r="AQ731" s="4" t="s">
        <v>138</v>
      </c>
      <c r="AR731" s="4">
        <v>2035</v>
      </c>
      <c r="AS731" s="1" t="str">
        <f>IF(sum!A724="QU",sum!B724,"*")</f>
        <v>*</v>
      </c>
      <c r="AT731" s="1"/>
      <c r="AU731" s="1" t="str">
        <f>IF(sum!A724="QU",sum!G724,"*")</f>
        <v>*</v>
      </c>
      <c r="AX731" s="1" t="s">
        <v>137</v>
      </c>
      <c r="AY731" s="1" t="s">
        <v>138</v>
      </c>
      <c r="AZ731" s="1">
        <v>2035</v>
      </c>
      <c r="BA731" s="1" t="str">
        <f>IF(sum!A724="SA",sum!B724,"*")</f>
        <v>R_ES-WH-SD_GAS1</v>
      </c>
      <c r="BB731" s="1"/>
      <c r="BC731" s="1">
        <f>IF(sum!A724="SA",sum!G724,"*")</f>
        <v>0</v>
      </c>
    </row>
    <row r="732" spans="2:55">
      <c r="B732" s="4" t="s">
        <v>137</v>
      </c>
      <c r="C732" s="4" t="s">
        <v>138</v>
      </c>
      <c r="D732" s="4">
        <v>2035</v>
      </c>
      <c r="J732" s="4" t="s">
        <v>137</v>
      </c>
      <c r="K732" s="4" t="s">
        <v>138</v>
      </c>
      <c r="L732" s="4">
        <v>2035</v>
      </c>
      <c r="M732" s="1" t="str">
        <f>IF(sum!A725="AT",sum!B725,"*")</f>
        <v>*</v>
      </c>
      <c r="N732" s="1"/>
      <c r="O732" s="1" t="str">
        <f>IF(sum!A725="AT",sum!G725,"*")</f>
        <v>*</v>
      </c>
      <c r="R732" s="4" t="s">
        <v>137</v>
      </c>
      <c r="S732" s="4" t="s">
        <v>138</v>
      </c>
      <c r="T732" s="4">
        <v>2035</v>
      </c>
      <c r="U732" s="1" t="str">
        <f>IF(sum!A725="BC",sum!B725,"*")</f>
        <v>*</v>
      </c>
      <c r="V732" s="1"/>
      <c r="W732" s="1" t="str">
        <f>IF(sum!A725="BC",sum!G725,"*")</f>
        <v>*</v>
      </c>
      <c r="Z732" s="4" t="s">
        <v>137</v>
      </c>
      <c r="AA732" s="4" t="s">
        <v>138</v>
      </c>
      <c r="AB732" s="4">
        <v>2035</v>
      </c>
      <c r="AC732" s="1" t="str">
        <f>IF(sum!A725="MA",sum!B725,"*")</f>
        <v>*</v>
      </c>
      <c r="AD732" s="1"/>
      <c r="AE732" s="1" t="str">
        <f>IF(sum!A725="MA",sum!G725,"*")</f>
        <v>*</v>
      </c>
      <c r="AH732" s="4" t="s">
        <v>137</v>
      </c>
      <c r="AI732" s="4" t="s">
        <v>138</v>
      </c>
      <c r="AJ732" s="4">
        <v>2035</v>
      </c>
      <c r="AK732" s="1" t="str">
        <f>IF(sum!A725="ON",sum!B725,"*")</f>
        <v>*</v>
      </c>
      <c r="AL732" s="1"/>
      <c r="AM732" s="1" t="str">
        <f>IF(sum!A725="ON",sum!G725,"*")</f>
        <v>*</v>
      </c>
      <c r="AP732" s="1" t="s">
        <v>137</v>
      </c>
      <c r="AQ732" s="1" t="s">
        <v>138</v>
      </c>
      <c r="AR732" s="1">
        <v>2035</v>
      </c>
      <c r="AS732" s="1" t="str">
        <f>IF(sum!A725="QU",sum!B725,"*")</f>
        <v>*</v>
      </c>
      <c r="AT732" s="1"/>
      <c r="AU732" s="1" t="str">
        <f>IF(sum!A725="QU",sum!G725,"*")</f>
        <v>*</v>
      </c>
      <c r="AX732" s="4" t="s">
        <v>137</v>
      </c>
      <c r="AY732" s="4" t="s">
        <v>138</v>
      </c>
      <c r="AZ732" s="4">
        <v>2035</v>
      </c>
      <c r="BA732" s="1" t="str">
        <f>IF(sum!A725="SA",sum!B725,"*")</f>
        <v>R_ES-WH-SD_STEAM1</v>
      </c>
      <c r="BB732" s="1"/>
      <c r="BC732" s="1">
        <f>IF(sum!A725="SA",sum!G725,"*")</f>
        <v>0.25919345714519199</v>
      </c>
    </row>
    <row r="733" spans="2:55">
      <c r="B733" s="1" t="s">
        <v>137</v>
      </c>
      <c r="C733" s="1" t="s">
        <v>138</v>
      </c>
      <c r="D733" s="1">
        <v>2035</v>
      </c>
      <c r="J733" s="1" t="s">
        <v>137</v>
      </c>
      <c r="K733" s="1" t="s">
        <v>138</v>
      </c>
      <c r="L733" s="1">
        <v>2035</v>
      </c>
      <c r="M733" s="1" t="str">
        <f>IF(sum!A726="AT",sum!B726,"*")</f>
        <v>*</v>
      </c>
      <c r="N733" s="1"/>
      <c r="O733" s="1" t="str">
        <f>IF(sum!A726="AT",sum!G726,"*")</f>
        <v>*</v>
      </c>
      <c r="R733" s="1" t="s">
        <v>137</v>
      </c>
      <c r="S733" s="1" t="s">
        <v>138</v>
      </c>
      <c r="T733" s="1">
        <v>2035</v>
      </c>
      <c r="U733" s="1" t="str">
        <f>IF(sum!A726="BC",sum!B726,"*")</f>
        <v>*</v>
      </c>
      <c r="V733" s="1"/>
      <c r="W733" s="1" t="str">
        <f>IF(sum!A726="BC",sum!G726,"*")</f>
        <v>*</v>
      </c>
      <c r="Z733" s="1" t="s">
        <v>137</v>
      </c>
      <c r="AA733" s="1" t="s">
        <v>138</v>
      </c>
      <c r="AB733" s="1">
        <v>2035</v>
      </c>
      <c r="AC733" s="1" t="str">
        <f>IF(sum!A726="MA",sum!B726,"*")</f>
        <v>*</v>
      </c>
      <c r="AD733" s="1"/>
      <c r="AE733" s="1" t="str">
        <f>IF(sum!A726="MA",sum!G726,"*")</f>
        <v>*</v>
      </c>
      <c r="AH733" s="1" t="s">
        <v>137</v>
      </c>
      <c r="AI733" s="1" t="s">
        <v>138</v>
      </c>
      <c r="AJ733" s="1">
        <v>2035</v>
      </c>
      <c r="AK733" s="1" t="str">
        <f>IF(sum!A726="ON",sum!B726,"*")</f>
        <v>*</v>
      </c>
      <c r="AL733" s="1"/>
      <c r="AM733" s="1" t="str">
        <f>IF(sum!A726="ON",sum!G726,"*")</f>
        <v>*</v>
      </c>
      <c r="AP733" s="4" t="s">
        <v>137</v>
      </c>
      <c r="AQ733" s="4" t="s">
        <v>138</v>
      </c>
      <c r="AR733" s="4">
        <v>2035</v>
      </c>
      <c r="AS733" s="1" t="str">
        <f>IF(sum!A726="QU",sum!B726,"*")</f>
        <v>*</v>
      </c>
      <c r="AT733" s="1"/>
      <c r="AU733" s="1" t="str">
        <f>IF(sum!A726="QU",sum!G726,"*")</f>
        <v>*</v>
      </c>
      <c r="AX733" s="1" t="s">
        <v>137</v>
      </c>
      <c r="AY733" s="1" t="s">
        <v>138</v>
      </c>
      <c r="AZ733" s="1">
        <v>2035</v>
      </c>
      <c r="BA733" s="1" t="str">
        <f>IF(sum!A726="SA",sum!B726,"*")</f>
        <v>RTS-AuxiliaryEquip_ELE1</v>
      </c>
      <c r="BB733" s="1"/>
      <c r="BC733" s="1">
        <f>IF(sum!A726="SA",sum!G726,"*")</f>
        <v>9.0822208159833606E-2</v>
      </c>
    </row>
    <row r="734" spans="2:55">
      <c r="B734" s="4" t="s">
        <v>137</v>
      </c>
      <c r="C734" s="4" t="s">
        <v>138</v>
      </c>
      <c r="D734" s="4">
        <v>2035</v>
      </c>
      <c r="J734" s="4" t="s">
        <v>137</v>
      </c>
      <c r="K734" s="4" t="s">
        <v>138</v>
      </c>
      <c r="L734" s="4">
        <v>2035</v>
      </c>
      <c r="M734" s="1" t="str">
        <f>IF(sum!A727="AT",sum!B727,"*")</f>
        <v>*</v>
      </c>
      <c r="N734" s="1"/>
      <c r="O734" s="1" t="str">
        <f>IF(sum!A727="AT",sum!G727,"*")</f>
        <v>*</v>
      </c>
      <c r="R734" s="4" t="s">
        <v>137</v>
      </c>
      <c r="S734" s="4" t="s">
        <v>138</v>
      </c>
      <c r="T734" s="4">
        <v>2035</v>
      </c>
      <c r="U734" s="1" t="str">
        <f>IF(sum!A727="BC",sum!B727,"*")</f>
        <v>*</v>
      </c>
      <c r="V734" s="1"/>
      <c r="W734" s="1" t="str">
        <f>IF(sum!A727="BC",sum!G727,"*")</f>
        <v>*</v>
      </c>
      <c r="Z734" s="4" t="s">
        <v>137</v>
      </c>
      <c r="AA734" s="4" t="s">
        <v>138</v>
      </c>
      <c r="AB734" s="4">
        <v>2035</v>
      </c>
      <c r="AC734" s="1" t="str">
        <f>IF(sum!A727="MA",sum!B727,"*")</f>
        <v>*</v>
      </c>
      <c r="AD734" s="1"/>
      <c r="AE734" s="1" t="str">
        <f>IF(sum!A727="MA",sum!G727,"*")</f>
        <v>*</v>
      </c>
      <c r="AH734" s="4" t="s">
        <v>137</v>
      </c>
      <c r="AI734" s="4" t="s">
        <v>138</v>
      </c>
      <c r="AJ734" s="4">
        <v>2035</v>
      </c>
      <c r="AK734" s="1" t="str">
        <f>IF(sum!A727="ON",sum!B727,"*")</f>
        <v>*</v>
      </c>
      <c r="AL734" s="1"/>
      <c r="AM734" s="1" t="str">
        <f>IF(sum!A727="ON",sum!G727,"*")</f>
        <v>*</v>
      </c>
      <c r="AP734" s="1" t="s">
        <v>137</v>
      </c>
      <c r="AQ734" s="1" t="s">
        <v>138</v>
      </c>
      <c r="AR734" s="1">
        <v>2035</v>
      </c>
      <c r="AS734" s="1" t="str">
        <f>IF(sum!A727="QU",sum!B727,"*")</f>
        <v>*</v>
      </c>
      <c r="AT734" s="1"/>
      <c r="AU734" s="1" t="str">
        <f>IF(sum!A727="QU",sum!G727,"*")</f>
        <v>*</v>
      </c>
      <c r="AX734" s="4" t="s">
        <v>137</v>
      </c>
      <c r="AY734" s="4" t="s">
        <v>138</v>
      </c>
      <c r="AZ734" s="4">
        <v>2035</v>
      </c>
      <c r="BA734" s="1" t="str">
        <f>IF(sum!A727="SA",sum!B727,"*")</f>
        <v>RTS-AuxiliaryMot_ELE1</v>
      </c>
      <c r="BB734" s="1"/>
      <c r="BC734" s="1">
        <f>IF(sum!A727="SA",sum!G727,"*")</f>
        <v>4.4029819260759398E-2</v>
      </c>
    </row>
    <row r="735" spans="2:55">
      <c r="B735" s="1" t="s">
        <v>137</v>
      </c>
      <c r="C735" s="1" t="s">
        <v>138</v>
      </c>
      <c r="D735" s="1">
        <v>2035</v>
      </c>
      <c r="J735" s="1" t="s">
        <v>137</v>
      </c>
      <c r="K735" s="1" t="s">
        <v>138</v>
      </c>
      <c r="L735" s="1">
        <v>2035</v>
      </c>
      <c r="M735" s="1" t="str">
        <f>IF(sum!A728="AT",sum!B728,"*")</f>
        <v>*</v>
      </c>
      <c r="N735" s="1"/>
      <c r="O735" s="1" t="str">
        <f>IF(sum!A728="AT",sum!G728,"*")</f>
        <v>*</v>
      </c>
      <c r="R735" s="1" t="s">
        <v>137</v>
      </c>
      <c r="S735" s="1" t="s">
        <v>138</v>
      </c>
      <c r="T735" s="1">
        <v>2035</v>
      </c>
      <c r="U735" s="1" t="str">
        <f>IF(sum!A728="BC",sum!B728,"*")</f>
        <v>*</v>
      </c>
      <c r="V735" s="1"/>
      <c r="W735" s="1" t="str">
        <f>IF(sum!A728="BC",sum!G728,"*")</f>
        <v>*</v>
      </c>
      <c r="Z735" s="1" t="s">
        <v>137</v>
      </c>
      <c r="AA735" s="1" t="s">
        <v>138</v>
      </c>
      <c r="AB735" s="1">
        <v>2035</v>
      </c>
      <c r="AC735" s="1" t="str">
        <f>IF(sum!A728="MA",sum!B728,"*")</f>
        <v>*</v>
      </c>
      <c r="AD735" s="1"/>
      <c r="AE735" s="1" t="str">
        <f>IF(sum!A728="MA",sum!G728,"*")</f>
        <v>*</v>
      </c>
      <c r="AH735" s="1" t="s">
        <v>137</v>
      </c>
      <c r="AI735" s="1" t="s">
        <v>138</v>
      </c>
      <c r="AJ735" s="1">
        <v>2035</v>
      </c>
      <c r="AK735" s="1" t="str">
        <f>IF(sum!A728="ON",sum!B728,"*")</f>
        <v>*</v>
      </c>
      <c r="AL735" s="1"/>
      <c r="AM735" s="1" t="str">
        <f>IF(sum!A728="ON",sum!G728,"*")</f>
        <v>*</v>
      </c>
      <c r="AP735" s="4" t="s">
        <v>137</v>
      </c>
      <c r="AQ735" s="4" t="s">
        <v>138</v>
      </c>
      <c r="AR735" s="4">
        <v>2035</v>
      </c>
      <c r="AS735" s="1" t="str">
        <f>IF(sum!A728="QU",sum!B728,"*")</f>
        <v>*</v>
      </c>
      <c r="AT735" s="1"/>
      <c r="AU735" s="1" t="str">
        <f>IF(sum!A728="QU",sum!G728,"*")</f>
        <v>*</v>
      </c>
      <c r="AX735" s="1" t="s">
        <v>137</v>
      </c>
      <c r="AY735" s="1" t="s">
        <v>138</v>
      </c>
      <c r="AZ735" s="1">
        <v>2035</v>
      </c>
      <c r="BA735" s="1" t="str">
        <f>IF(sum!A728="SA",sum!B728,"*")</f>
        <v>RTS-Light_ELE1</v>
      </c>
      <c r="BB735" s="1"/>
      <c r="BC735" s="1">
        <f>IF(sum!A728="SA",sum!G728,"*")</f>
        <v>0.19079588346329099</v>
      </c>
    </row>
    <row r="736" spans="2:55">
      <c r="B736" s="4" t="s">
        <v>137</v>
      </c>
      <c r="C736" s="4" t="s">
        <v>138</v>
      </c>
      <c r="D736" s="4">
        <v>2035</v>
      </c>
      <c r="J736" s="4" t="s">
        <v>137</v>
      </c>
      <c r="K736" s="4" t="s">
        <v>138</v>
      </c>
      <c r="L736" s="4">
        <v>2035</v>
      </c>
      <c r="M736" s="1" t="str">
        <f>IF(sum!A729="AT",sum!B729,"*")</f>
        <v>*</v>
      </c>
      <c r="N736" s="1"/>
      <c r="O736" s="1" t="str">
        <f>IF(sum!A729="AT",sum!G729,"*")</f>
        <v>*</v>
      </c>
      <c r="R736" s="4" t="s">
        <v>137</v>
      </c>
      <c r="S736" s="4" t="s">
        <v>138</v>
      </c>
      <c r="T736" s="4">
        <v>2035</v>
      </c>
      <c r="U736" s="1" t="str">
        <f>IF(sum!A729="BC",sum!B729,"*")</f>
        <v>*</v>
      </c>
      <c r="V736" s="1"/>
      <c r="W736" s="1" t="str">
        <f>IF(sum!A729="BC",sum!G729,"*")</f>
        <v>*</v>
      </c>
      <c r="Z736" s="4" t="s">
        <v>137</v>
      </c>
      <c r="AA736" s="4" t="s">
        <v>138</v>
      </c>
      <c r="AB736" s="4">
        <v>2035</v>
      </c>
      <c r="AC736" s="1" t="str">
        <f>IF(sum!A729="MA",sum!B729,"*")</f>
        <v>*</v>
      </c>
      <c r="AD736" s="1"/>
      <c r="AE736" s="1" t="str">
        <f>IF(sum!A729="MA",sum!G729,"*")</f>
        <v>*</v>
      </c>
      <c r="AH736" s="4" t="s">
        <v>137</v>
      </c>
      <c r="AI736" s="4" t="s">
        <v>138</v>
      </c>
      <c r="AJ736" s="4">
        <v>2035</v>
      </c>
      <c r="AK736" s="1" t="str">
        <f>IF(sum!A729="ON",sum!B729,"*")</f>
        <v>*</v>
      </c>
      <c r="AL736" s="1"/>
      <c r="AM736" s="1" t="str">
        <f>IF(sum!A729="ON",sum!G729,"*")</f>
        <v>*</v>
      </c>
      <c r="AP736" s="1" t="s">
        <v>137</v>
      </c>
      <c r="AQ736" s="1" t="s">
        <v>138</v>
      </c>
      <c r="AR736" s="1">
        <v>2035</v>
      </c>
      <c r="AS736" s="1" t="str">
        <f>IF(sum!A729="QU",sum!B729,"*")</f>
        <v>*</v>
      </c>
      <c r="AT736" s="1"/>
      <c r="AU736" s="1" t="str">
        <f>IF(sum!A729="QU",sum!G729,"*")</f>
        <v>*</v>
      </c>
      <c r="AX736" s="4" t="s">
        <v>137</v>
      </c>
      <c r="AY736" s="4" t="s">
        <v>138</v>
      </c>
      <c r="AZ736" s="4">
        <v>2035</v>
      </c>
      <c r="BA736" s="1" t="str">
        <f>IF(sum!A729="SA",sum!B729,"*")</f>
        <v>RTS-SpCool_ELE1</v>
      </c>
      <c r="BB736" s="1"/>
      <c r="BC736" s="1">
        <f>IF(sum!A729="SA",sum!G729,"*")</f>
        <v>1.46766064202532E-2</v>
      </c>
    </row>
    <row r="737" spans="2:55">
      <c r="B737" s="1" t="s">
        <v>137</v>
      </c>
      <c r="C737" s="1" t="s">
        <v>138</v>
      </c>
      <c r="D737" s="1">
        <v>2035</v>
      </c>
      <c r="J737" s="1" t="s">
        <v>137</v>
      </c>
      <c r="K737" s="1" t="s">
        <v>138</v>
      </c>
      <c r="L737" s="1">
        <v>2035</v>
      </c>
      <c r="M737" s="1" t="str">
        <f>IF(sum!A730="AT",sum!B730,"*")</f>
        <v>*</v>
      </c>
      <c r="N737" s="1"/>
      <c r="O737" s="1" t="str">
        <f>IF(sum!A730="AT",sum!G730,"*")</f>
        <v>*</v>
      </c>
      <c r="R737" s="1" t="s">
        <v>137</v>
      </c>
      <c r="S737" s="1" t="s">
        <v>138</v>
      </c>
      <c r="T737" s="1">
        <v>2035</v>
      </c>
      <c r="U737" s="1" t="str">
        <f>IF(sum!A730="BC",sum!B730,"*")</f>
        <v>*</v>
      </c>
      <c r="V737" s="1"/>
      <c r="W737" s="1" t="str">
        <f>IF(sum!A730="BC",sum!G730,"*")</f>
        <v>*</v>
      </c>
      <c r="Z737" s="1" t="s">
        <v>137</v>
      </c>
      <c r="AA737" s="1" t="s">
        <v>138</v>
      </c>
      <c r="AB737" s="1">
        <v>2035</v>
      </c>
      <c r="AC737" s="1" t="str">
        <f>IF(sum!A730="MA",sum!B730,"*")</f>
        <v>*</v>
      </c>
      <c r="AD737" s="1"/>
      <c r="AE737" s="1" t="str">
        <f>IF(sum!A730="MA",sum!G730,"*")</f>
        <v>*</v>
      </c>
      <c r="AH737" s="1" t="s">
        <v>137</v>
      </c>
      <c r="AI737" s="1" t="s">
        <v>138</v>
      </c>
      <c r="AJ737" s="1">
        <v>2035</v>
      </c>
      <c r="AK737" s="1" t="str">
        <f>IF(sum!A730="ON",sum!B730,"*")</f>
        <v>*</v>
      </c>
      <c r="AL737" s="1"/>
      <c r="AM737" s="1" t="str">
        <f>IF(sum!A730="ON",sum!G730,"*")</f>
        <v>*</v>
      </c>
      <c r="AP737" s="4" t="s">
        <v>137</v>
      </c>
      <c r="AQ737" s="4" t="s">
        <v>138</v>
      </c>
      <c r="AR737" s="4">
        <v>2035</v>
      </c>
      <c r="AS737" s="1" t="str">
        <f>IF(sum!A730="QU",sum!B730,"*")</f>
        <v>*</v>
      </c>
      <c r="AT737" s="1"/>
      <c r="AU737" s="1" t="str">
        <f>IF(sum!A730="QU",sum!G730,"*")</f>
        <v>*</v>
      </c>
      <c r="AX737" s="1" t="s">
        <v>137</v>
      </c>
      <c r="AY737" s="1" t="s">
        <v>138</v>
      </c>
      <c r="AZ737" s="1">
        <v>2035</v>
      </c>
      <c r="BA737" s="1" t="str">
        <f>IF(sum!A730="SA",sum!B730,"*")</f>
        <v>RTS-SpHeat_ELE1</v>
      </c>
      <c r="BB737" s="1"/>
      <c r="BC737" s="1">
        <f>IF(sum!A730="SA",sum!G730,"*")</f>
        <v>0.355720315292682</v>
      </c>
    </row>
    <row r="738" spans="2:55">
      <c r="B738" s="4" t="s">
        <v>137</v>
      </c>
      <c r="C738" s="4" t="s">
        <v>138</v>
      </c>
      <c r="D738" s="4">
        <v>2035</v>
      </c>
      <c r="J738" s="4" t="s">
        <v>137</v>
      </c>
      <c r="K738" s="4" t="s">
        <v>138</v>
      </c>
      <c r="L738" s="4">
        <v>2035</v>
      </c>
      <c r="M738" s="1" t="str">
        <f>IF(sum!A731="AT",sum!B731,"*")</f>
        <v>*</v>
      </c>
      <c r="N738" s="1"/>
      <c r="O738" s="1" t="str">
        <f>IF(sum!A731="AT",sum!G731,"*")</f>
        <v>*</v>
      </c>
      <c r="R738" s="4" t="s">
        <v>137</v>
      </c>
      <c r="S738" s="4" t="s">
        <v>138</v>
      </c>
      <c r="T738" s="4">
        <v>2035</v>
      </c>
      <c r="U738" s="1" t="str">
        <f>IF(sum!A731="BC",sum!B731,"*")</f>
        <v>*</v>
      </c>
      <c r="V738" s="1"/>
      <c r="W738" s="1" t="str">
        <f>IF(sum!A731="BC",sum!G731,"*")</f>
        <v>*</v>
      </c>
      <c r="Z738" s="4" t="s">
        <v>137</v>
      </c>
      <c r="AA738" s="4" t="s">
        <v>138</v>
      </c>
      <c r="AB738" s="4">
        <v>2035</v>
      </c>
      <c r="AC738" s="1" t="str">
        <f>IF(sum!A731="MA",sum!B731,"*")</f>
        <v>*</v>
      </c>
      <c r="AD738" s="1"/>
      <c r="AE738" s="1" t="str">
        <f>IF(sum!A731="MA",sum!G731,"*")</f>
        <v>*</v>
      </c>
      <c r="AH738" s="4" t="s">
        <v>137</v>
      </c>
      <c r="AI738" s="4" t="s">
        <v>138</v>
      </c>
      <c r="AJ738" s="4">
        <v>2035</v>
      </c>
      <c r="AK738" s="1" t="str">
        <f>IF(sum!A731="ON",sum!B731,"*")</f>
        <v>*</v>
      </c>
      <c r="AL738" s="1"/>
      <c r="AM738" s="1" t="str">
        <f>IF(sum!A731="ON",sum!G731,"*")</f>
        <v>*</v>
      </c>
      <c r="AP738" s="1" t="s">
        <v>137</v>
      </c>
      <c r="AQ738" s="1" t="s">
        <v>138</v>
      </c>
      <c r="AR738" s="1">
        <v>2035</v>
      </c>
      <c r="AS738" s="1" t="str">
        <f>IF(sum!A731="QU",sum!B731,"*")</f>
        <v>*</v>
      </c>
      <c r="AT738" s="1"/>
      <c r="AU738" s="1" t="str">
        <f>IF(sum!A731="QU",sum!G731,"*")</f>
        <v>*</v>
      </c>
      <c r="AX738" s="4" t="s">
        <v>137</v>
      </c>
      <c r="AY738" s="4" t="s">
        <v>138</v>
      </c>
      <c r="AZ738" s="4">
        <v>2035</v>
      </c>
      <c r="BA738" s="1" t="str">
        <f>IF(sum!A731="SA",sum!B731,"*")</f>
        <v>RTS-WaterHeat_ELE1</v>
      </c>
      <c r="BB738" s="1"/>
      <c r="BC738" s="1">
        <f>IF(sum!A731="SA",sum!G731,"*")</f>
        <v>4.5411104079916803E-2</v>
      </c>
    </row>
    <row r="739" spans="2:55">
      <c r="B739" s="1" t="s">
        <v>137</v>
      </c>
      <c r="C739" s="1" t="s">
        <v>138</v>
      </c>
      <c r="D739" s="1">
        <v>2035</v>
      </c>
      <c r="J739" s="1" t="s">
        <v>137</v>
      </c>
      <c r="K739" s="1" t="s">
        <v>138</v>
      </c>
      <c r="L739" s="1">
        <v>2035</v>
      </c>
      <c r="M739" s="1" t="str">
        <f>IF(sum!A732="AT",sum!B732,"*")</f>
        <v>*</v>
      </c>
      <c r="N739" s="1"/>
      <c r="O739" s="1" t="str">
        <f>IF(sum!A732="AT",sum!G732,"*")</f>
        <v>*</v>
      </c>
      <c r="R739" s="1" t="s">
        <v>137</v>
      </c>
      <c r="S739" s="1" t="s">
        <v>138</v>
      </c>
      <c r="T739" s="1">
        <v>2035</v>
      </c>
      <c r="U739" s="1" t="str">
        <f>IF(sum!A732="BC",sum!B732,"*")</f>
        <v>*</v>
      </c>
      <c r="V739" s="1"/>
      <c r="W739" s="1" t="str">
        <f>IF(sum!A732="BC",sum!G732,"*")</f>
        <v>*</v>
      </c>
      <c r="Z739" s="1" t="s">
        <v>137</v>
      </c>
      <c r="AA739" s="1" t="s">
        <v>138</v>
      </c>
      <c r="AB739" s="1">
        <v>2035</v>
      </c>
      <c r="AC739" s="1" t="str">
        <f>IF(sum!A732="MA",sum!B732,"*")</f>
        <v>*</v>
      </c>
      <c r="AD739" s="1"/>
      <c r="AE739" s="1" t="str">
        <f>IF(sum!A732="MA",sum!G732,"*")</f>
        <v>*</v>
      </c>
      <c r="AH739" s="1" t="s">
        <v>137</v>
      </c>
      <c r="AI739" s="1" t="s">
        <v>138</v>
      </c>
      <c r="AJ739" s="1">
        <v>2035</v>
      </c>
      <c r="AK739" s="1" t="str">
        <f>IF(sum!A732="ON",sum!B732,"*")</f>
        <v>*</v>
      </c>
      <c r="AL739" s="1"/>
      <c r="AM739" s="1" t="str">
        <f>IF(sum!A732="ON",sum!G732,"*")</f>
        <v>*</v>
      </c>
      <c r="AP739" s="4" t="s">
        <v>137</v>
      </c>
      <c r="AQ739" s="4" t="s">
        <v>138</v>
      </c>
      <c r="AR739" s="4">
        <v>2035</v>
      </c>
      <c r="AS739" s="1" t="str">
        <f>IF(sum!A732="QU",sum!B732,"*")</f>
        <v>*</v>
      </c>
      <c r="AT739" s="1"/>
      <c r="AU739" s="1" t="str">
        <f>IF(sum!A732="QU",sum!G732,"*")</f>
        <v>*</v>
      </c>
      <c r="AX739" s="1" t="s">
        <v>137</v>
      </c>
      <c r="AY739" s="1" t="s">
        <v>138</v>
      </c>
      <c r="AZ739" s="1">
        <v>2035</v>
      </c>
      <c r="BA739" s="1" t="str">
        <f>IF(sum!A732="SA",sum!B732,"*")</f>
        <v>S_CCUS_EMIS_H2T</v>
      </c>
      <c r="BB739" s="1"/>
      <c r="BC739" s="1">
        <f>IF(sum!A732="SA",sum!G732,"*")</f>
        <v>2.8008104644010299</v>
      </c>
    </row>
    <row r="740" spans="2:55">
      <c r="B740" s="4" t="s">
        <v>137</v>
      </c>
      <c r="C740" s="4" t="s">
        <v>138</v>
      </c>
      <c r="D740" s="4">
        <v>2035</v>
      </c>
      <c r="J740" s="4" t="s">
        <v>137</v>
      </c>
      <c r="K740" s="4" t="s">
        <v>138</v>
      </c>
      <c r="L740" s="4">
        <v>2035</v>
      </c>
      <c r="M740" s="1" t="str">
        <f>IF(sum!A733="AT",sum!B733,"*")</f>
        <v>*</v>
      </c>
      <c r="N740" s="1"/>
      <c r="O740" s="1" t="str">
        <f>IF(sum!A733="AT",sum!G733,"*")</f>
        <v>*</v>
      </c>
      <c r="R740" s="4" t="s">
        <v>137</v>
      </c>
      <c r="S740" s="4" t="s">
        <v>138</v>
      </c>
      <c r="T740" s="4">
        <v>2035</v>
      </c>
      <c r="U740" s="1" t="str">
        <f>IF(sum!A733="BC",sum!B733,"*")</f>
        <v>*</v>
      </c>
      <c r="V740" s="1"/>
      <c r="W740" s="1" t="str">
        <f>IF(sum!A733="BC",sum!G733,"*")</f>
        <v>*</v>
      </c>
      <c r="Z740" s="4" t="s">
        <v>137</v>
      </c>
      <c r="AA740" s="4" t="s">
        <v>138</v>
      </c>
      <c r="AB740" s="4">
        <v>2035</v>
      </c>
      <c r="AC740" s="1" t="str">
        <f>IF(sum!A733="MA",sum!B733,"*")</f>
        <v>*</v>
      </c>
      <c r="AD740" s="1"/>
      <c r="AE740" s="1" t="str">
        <f>IF(sum!A733="MA",sum!G733,"*")</f>
        <v>*</v>
      </c>
      <c r="AH740" s="4" t="s">
        <v>137</v>
      </c>
      <c r="AI740" s="4" t="s">
        <v>138</v>
      </c>
      <c r="AJ740" s="4">
        <v>2035</v>
      </c>
      <c r="AK740" s="1" t="str">
        <f>IF(sum!A733="ON",sum!B733,"*")</f>
        <v>*</v>
      </c>
      <c r="AL740" s="1"/>
      <c r="AM740" s="1" t="str">
        <f>IF(sum!A733="ON",sum!G733,"*")</f>
        <v>*</v>
      </c>
      <c r="AP740" s="1" t="s">
        <v>137</v>
      </c>
      <c r="AQ740" s="1" t="s">
        <v>138</v>
      </c>
      <c r="AR740" s="1">
        <v>2035</v>
      </c>
      <c r="AS740" s="1" t="str">
        <f>IF(sum!A733="QU",sum!B733,"*")</f>
        <v>*</v>
      </c>
      <c r="AT740" s="1"/>
      <c r="AU740" s="1" t="str">
        <f>IF(sum!A733="QU",sum!G733,"*")</f>
        <v>*</v>
      </c>
      <c r="AX740" s="4" t="s">
        <v>137</v>
      </c>
      <c r="AY740" s="4" t="s">
        <v>138</v>
      </c>
      <c r="AZ740" s="4">
        <v>2035</v>
      </c>
      <c r="BA740" s="1" t="str">
        <f>IF(sum!A733="SA",sum!B733,"*")</f>
        <v>S_CCUS_EMISMeOH_H2</v>
      </c>
      <c r="BB740" s="1"/>
      <c r="BC740" s="1">
        <f>IF(sum!A733="SA",sum!G733,"*")</f>
        <v>1.75604773189173</v>
      </c>
    </row>
    <row r="741" spans="2:55">
      <c r="B741" s="1" t="s">
        <v>137</v>
      </c>
      <c r="C741" s="1" t="s">
        <v>138</v>
      </c>
      <c r="D741" s="1">
        <v>2035</v>
      </c>
      <c r="J741" s="1" t="s">
        <v>137</v>
      </c>
      <c r="K741" s="1" t="s">
        <v>138</v>
      </c>
      <c r="L741" s="1">
        <v>2035</v>
      </c>
      <c r="M741" s="1" t="str">
        <f>IF(sum!A734="AT",sum!B734,"*")</f>
        <v>*</v>
      </c>
      <c r="N741" s="1"/>
      <c r="O741" s="1" t="str">
        <f>IF(sum!A734="AT",sum!G734,"*")</f>
        <v>*</v>
      </c>
      <c r="R741" s="1" t="s">
        <v>137</v>
      </c>
      <c r="S741" s="1" t="s">
        <v>138</v>
      </c>
      <c r="T741" s="1">
        <v>2035</v>
      </c>
      <c r="U741" s="1" t="str">
        <f>IF(sum!A734="BC",sum!B734,"*")</f>
        <v>*</v>
      </c>
      <c r="V741" s="1"/>
      <c r="W741" s="1" t="str">
        <f>IF(sum!A734="BC",sum!G734,"*")</f>
        <v>*</v>
      </c>
      <c r="Z741" s="1" t="s">
        <v>137</v>
      </c>
      <c r="AA741" s="1" t="s">
        <v>138</v>
      </c>
      <c r="AB741" s="1">
        <v>2035</v>
      </c>
      <c r="AC741" s="1" t="str">
        <f>IF(sum!A734="MA",sum!B734,"*")</f>
        <v>*</v>
      </c>
      <c r="AD741" s="1"/>
      <c r="AE741" s="1" t="str">
        <f>IF(sum!A734="MA",sum!G734,"*")</f>
        <v>*</v>
      </c>
      <c r="AH741" s="1" t="s">
        <v>137</v>
      </c>
      <c r="AI741" s="1" t="s">
        <v>138</v>
      </c>
      <c r="AJ741" s="1">
        <v>2035</v>
      </c>
      <c r="AK741" s="1" t="str">
        <f>IF(sum!A734="ON",sum!B734,"*")</f>
        <v>*</v>
      </c>
      <c r="AL741" s="1"/>
      <c r="AM741" s="1" t="str">
        <f>IF(sum!A734="ON",sum!G734,"*")</f>
        <v>*</v>
      </c>
      <c r="AP741" s="4" t="s">
        <v>137</v>
      </c>
      <c r="AQ741" s="4" t="s">
        <v>138</v>
      </c>
      <c r="AR741" s="4">
        <v>2035</v>
      </c>
      <c r="AS741" s="1" t="str">
        <f>IF(sum!A734="QU",sum!B734,"*")</f>
        <v>*</v>
      </c>
      <c r="AT741" s="1"/>
      <c r="AU741" s="1" t="str">
        <f>IF(sum!A734="QU",sum!G734,"*")</f>
        <v>*</v>
      </c>
      <c r="AX741" s="1" t="s">
        <v>137</v>
      </c>
      <c r="AY741" s="1" t="s">
        <v>138</v>
      </c>
      <c r="AZ741" s="1">
        <v>2035</v>
      </c>
      <c r="BA741" s="1" t="str">
        <f>IF(sum!A734="SA",sum!B734,"*")</f>
        <v>SGASSH2RC01</v>
      </c>
      <c r="BB741" s="1"/>
      <c r="BC741" s="1">
        <f>IF(sum!A734="SA",sum!G734,"*")</f>
        <v>5.9355816117295799</v>
      </c>
    </row>
    <row r="742" spans="2:55">
      <c r="B742" s="4" t="s">
        <v>137</v>
      </c>
      <c r="C742" s="4" t="s">
        <v>138</v>
      </c>
      <c r="D742" s="4">
        <v>2035</v>
      </c>
      <c r="J742" s="4" t="s">
        <v>137</v>
      </c>
      <c r="K742" s="4" t="s">
        <v>138</v>
      </c>
      <c r="L742" s="4">
        <v>2035</v>
      </c>
      <c r="M742" s="1" t="str">
        <f>IF(sum!A735="AT",sum!B735,"*")</f>
        <v>*</v>
      </c>
      <c r="N742" s="1"/>
      <c r="O742" s="1" t="str">
        <f>IF(sum!A735="AT",sum!G735,"*")</f>
        <v>*</v>
      </c>
      <c r="R742" s="4" t="s">
        <v>137</v>
      </c>
      <c r="S742" s="4" t="s">
        <v>138</v>
      </c>
      <c r="T742" s="4">
        <v>2035</v>
      </c>
      <c r="U742" s="1" t="str">
        <f>IF(sum!A735="BC",sum!B735,"*")</f>
        <v>*</v>
      </c>
      <c r="V742" s="1"/>
      <c r="W742" s="1" t="str">
        <f>IF(sum!A735="BC",sum!G735,"*")</f>
        <v>*</v>
      </c>
      <c r="Z742" s="4" t="s">
        <v>137</v>
      </c>
      <c r="AA742" s="4" t="s">
        <v>138</v>
      </c>
      <c r="AB742" s="4">
        <v>2035</v>
      </c>
      <c r="AC742" s="1" t="str">
        <f>IF(sum!A735="MA",sum!B735,"*")</f>
        <v>*</v>
      </c>
      <c r="AD742" s="1"/>
      <c r="AE742" s="1" t="str">
        <f>IF(sum!A735="MA",sum!G735,"*")</f>
        <v>*</v>
      </c>
      <c r="AH742" s="4" t="s">
        <v>137</v>
      </c>
      <c r="AI742" s="4" t="s">
        <v>138</v>
      </c>
      <c r="AJ742" s="4">
        <v>2035</v>
      </c>
      <c r="AK742" s="1" t="str">
        <f>IF(sum!A735="ON",sum!B735,"*")</f>
        <v>*</v>
      </c>
      <c r="AL742" s="1"/>
      <c r="AM742" s="1" t="str">
        <f>IF(sum!A735="ON",sum!G735,"*")</f>
        <v>*</v>
      </c>
      <c r="AP742" s="1" t="s">
        <v>137</v>
      </c>
      <c r="AQ742" s="1" t="s">
        <v>138</v>
      </c>
      <c r="AR742" s="1">
        <v>2035</v>
      </c>
      <c r="AS742" s="1" t="str">
        <f>IF(sum!A735="QU",sum!B735,"*")</f>
        <v>*</v>
      </c>
      <c r="AT742" s="1"/>
      <c r="AU742" s="1" t="str">
        <f>IF(sum!A735="QU",sum!G735,"*")</f>
        <v>*</v>
      </c>
      <c r="AX742" s="4" t="s">
        <v>137</v>
      </c>
      <c r="AY742" s="4" t="s">
        <v>138</v>
      </c>
      <c r="AZ742" s="4">
        <v>2035</v>
      </c>
      <c r="BA742" s="1" t="str">
        <f>IF(sum!A735="SA",sum!B735,"*")</f>
        <v>SINKCCU</v>
      </c>
      <c r="BB742" s="1"/>
      <c r="BC742" s="1">
        <f>IF(sum!A735="SA",sum!G735,"*")</f>
        <v>9361.2749672617701</v>
      </c>
    </row>
    <row r="743" spans="2:55">
      <c r="B743" s="1" t="s">
        <v>137</v>
      </c>
      <c r="C743" s="1" t="s">
        <v>138</v>
      </c>
      <c r="D743" s="1">
        <v>2035</v>
      </c>
      <c r="J743" s="1" t="s">
        <v>137</v>
      </c>
      <c r="K743" s="1" t="s">
        <v>138</v>
      </c>
      <c r="L743" s="1">
        <v>2035</v>
      </c>
      <c r="M743" s="1" t="str">
        <f>IF(sum!A736="AT",sum!B736,"*")</f>
        <v>*</v>
      </c>
      <c r="N743" s="1"/>
      <c r="O743" s="1" t="str">
        <f>IF(sum!A736="AT",sum!G736,"*")</f>
        <v>*</v>
      </c>
      <c r="R743" s="1" t="s">
        <v>137</v>
      </c>
      <c r="S743" s="1" t="s">
        <v>138</v>
      </c>
      <c r="T743" s="1">
        <v>2035</v>
      </c>
      <c r="U743" s="1" t="str">
        <f>IF(sum!A736="BC",sum!B736,"*")</f>
        <v>*</v>
      </c>
      <c r="V743" s="1"/>
      <c r="W743" s="1" t="str">
        <f>IF(sum!A736="BC",sum!G736,"*")</f>
        <v>*</v>
      </c>
      <c r="Z743" s="1" t="s">
        <v>137</v>
      </c>
      <c r="AA743" s="1" t="s">
        <v>138</v>
      </c>
      <c r="AB743" s="1">
        <v>2035</v>
      </c>
      <c r="AC743" s="1" t="str">
        <f>IF(sum!A736="MA",sum!B736,"*")</f>
        <v>*</v>
      </c>
      <c r="AD743" s="1"/>
      <c r="AE743" s="1" t="str">
        <f>IF(sum!A736="MA",sum!G736,"*")</f>
        <v>*</v>
      </c>
      <c r="AH743" s="1" t="s">
        <v>137</v>
      </c>
      <c r="AI743" s="1" t="s">
        <v>138</v>
      </c>
      <c r="AJ743" s="1">
        <v>2035</v>
      </c>
      <c r="AK743" s="1" t="str">
        <f>IF(sum!A736="ON",sum!B736,"*")</f>
        <v>*</v>
      </c>
      <c r="AL743" s="1"/>
      <c r="AM743" s="1" t="str">
        <f>IF(sum!A736="ON",sum!G736,"*")</f>
        <v>*</v>
      </c>
      <c r="AP743" s="4" t="s">
        <v>137</v>
      </c>
      <c r="AQ743" s="4" t="s">
        <v>138</v>
      </c>
      <c r="AR743" s="4">
        <v>2035</v>
      </c>
      <c r="AS743" s="1" t="str">
        <f>IF(sum!A736="QU",sum!B736,"*")</f>
        <v>*</v>
      </c>
      <c r="AT743" s="1"/>
      <c r="AU743" s="1" t="str">
        <f>IF(sum!A736="QU",sum!G736,"*")</f>
        <v>*</v>
      </c>
      <c r="AX743" s="1" t="s">
        <v>137</v>
      </c>
      <c r="AY743" s="1" t="s">
        <v>138</v>
      </c>
      <c r="AZ743" s="1">
        <v>2035</v>
      </c>
      <c r="BA743" s="1" t="str">
        <f>IF(sum!A736="SA",sum!B736,"*")</f>
        <v>SNK_DAC</v>
      </c>
      <c r="BB743" s="1"/>
      <c r="BC743" s="1">
        <f>IF(sum!A736="SA",sum!G736,"*")</f>
        <v>10401.4166302909</v>
      </c>
    </row>
    <row r="744" spans="2:55">
      <c r="B744" s="4" t="s">
        <v>137</v>
      </c>
      <c r="C744" s="4" t="s">
        <v>138</v>
      </c>
      <c r="D744" s="4">
        <v>2035</v>
      </c>
      <c r="J744" s="4" t="s">
        <v>137</v>
      </c>
      <c r="K744" s="4" t="s">
        <v>138</v>
      </c>
      <c r="L744" s="4">
        <v>2035</v>
      </c>
      <c r="M744" s="1" t="str">
        <f>IF(sum!A737="AT",sum!B737,"*")</f>
        <v>*</v>
      </c>
      <c r="N744" s="1"/>
      <c r="O744" s="1" t="str">
        <f>IF(sum!A737="AT",sum!G737,"*")</f>
        <v>*</v>
      </c>
      <c r="R744" s="4" t="s">
        <v>137</v>
      </c>
      <c r="S744" s="4" t="s">
        <v>138</v>
      </c>
      <c r="T744" s="4">
        <v>2035</v>
      </c>
      <c r="U744" s="1" t="str">
        <f>IF(sum!A737="BC",sum!B737,"*")</f>
        <v>*</v>
      </c>
      <c r="V744" s="1"/>
      <c r="W744" s="1" t="str">
        <f>IF(sum!A737="BC",sum!G737,"*")</f>
        <v>*</v>
      </c>
      <c r="Z744" s="4" t="s">
        <v>137</v>
      </c>
      <c r="AA744" s="4" t="s">
        <v>138</v>
      </c>
      <c r="AB744" s="4">
        <v>2035</v>
      </c>
      <c r="AC744" s="1" t="str">
        <f>IF(sum!A737="MA",sum!B737,"*")</f>
        <v>*</v>
      </c>
      <c r="AD744" s="1"/>
      <c r="AE744" s="1" t="str">
        <f>IF(sum!A737="MA",sum!G737,"*")</f>
        <v>*</v>
      </c>
      <c r="AH744" s="4" t="s">
        <v>137</v>
      </c>
      <c r="AI744" s="4" t="s">
        <v>138</v>
      </c>
      <c r="AJ744" s="4">
        <v>2035</v>
      </c>
      <c r="AK744" s="1" t="str">
        <f>IF(sum!A737="ON",sum!B737,"*")</f>
        <v>*</v>
      </c>
      <c r="AL744" s="1"/>
      <c r="AM744" s="1" t="str">
        <f>IF(sum!A737="ON",sum!G737,"*")</f>
        <v>*</v>
      </c>
      <c r="AP744" s="1" t="s">
        <v>137</v>
      </c>
      <c r="AQ744" s="1" t="s">
        <v>138</v>
      </c>
      <c r="AR744" s="1">
        <v>2035</v>
      </c>
      <c r="AS744" s="1" t="str">
        <f>IF(sum!A737="QU",sum!B737,"*")</f>
        <v>*</v>
      </c>
      <c r="AT744" s="1"/>
      <c r="AU744" s="1" t="str">
        <f>IF(sum!A737="QU",sum!G737,"*")</f>
        <v>*</v>
      </c>
      <c r="AX744" s="4" t="s">
        <v>137</v>
      </c>
      <c r="AY744" s="4" t="s">
        <v>138</v>
      </c>
      <c r="AZ744" s="4">
        <v>2035</v>
      </c>
      <c r="BA744" s="1" t="str">
        <f>IF(sum!A737="SA",sum!B737,"*")</f>
        <v>TB_ELC_SA_AL_01</v>
      </c>
      <c r="BB744" s="1"/>
      <c r="BC744" s="1">
        <f>IF(sum!A737="SA",sum!G737,"*")</f>
        <v>6.4984425149960803</v>
      </c>
    </row>
    <row r="745" spans="2:55">
      <c r="B745" s="1" t="s">
        <v>137</v>
      </c>
      <c r="C745" s="1" t="s">
        <v>138</v>
      </c>
      <c r="D745" s="1">
        <v>2035</v>
      </c>
      <c r="J745" s="1" t="s">
        <v>137</v>
      </c>
      <c r="K745" s="1" t="s">
        <v>138</v>
      </c>
      <c r="L745" s="1">
        <v>2035</v>
      </c>
      <c r="M745" s="1" t="str">
        <f>IF(sum!A738="AT",sum!B738,"*")</f>
        <v>*</v>
      </c>
      <c r="N745" s="1"/>
      <c r="O745" s="1" t="str">
        <f>IF(sum!A738="AT",sum!G738,"*")</f>
        <v>*</v>
      </c>
      <c r="R745" s="1" t="s">
        <v>137</v>
      </c>
      <c r="S745" s="1" t="s">
        <v>138</v>
      </c>
      <c r="T745" s="1">
        <v>2035</v>
      </c>
      <c r="U745" s="1" t="str">
        <f>IF(sum!A738="BC",sum!B738,"*")</f>
        <v>*</v>
      </c>
      <c r="V745" s="1"/>
      <c r="W745" s="1" t="str">
        <f>IF(sum!A738="BC",sum!G738,"*")</f>
        <v>*</v>
      </c>
      <c r="Z745" s="1" t="s">
        <v>137</v>
      </c>
      <c r="AA745" s="1" t="s">
        <v>138</v>
      </c>
      <c r="AB745" s="1">
        <v>2035</v>
      </c>
      <c r="AC745" s="1" t="str">
        <f>IF(sum!A738="MA",sum!B738,"*")</f>
        <v>*</v>
      </c>
      <c r="AD745" s="1"/>
      <c r="AE745" s="1" t="str">
        <f>IF(sum!A738="MA",sum!G738,"*")</f>
        <v>*</v>
      </c>
      <c r="AH745" s="1" t="s">
        <v>137</v>
      </c>
      <c r="AI745" s="1" t="s">
        <v>138</v>
      </c>
      <c r="AJ745" s="1">
        <v>2035</v>
      </c>
      <c r="AK745" s="1" t="str">
        <f>IF(sum!A738="ON",sum!B738,"*")</f>
        <v>*</v>
      </c>
      <c r="AL745" s="1"/>
      <c r="AM745" s="1" t="str">
        <f>IF(sum!A738="ON",sum!G738,"*")</f>
        <v>*</v>
      </c>
      <c r="AP745" s="4" t="s">
        <v>137</v>
      </c>
      <c r="AQ745" s="4" t="s">
        <v>138</v>
      </c>
      <c r="AR745" s="4">
        <v>2035</v>
      </c>
      <c r="AS745" s="1" t="str">
        <f>IF(sum!A738="QU",sum!B738,"*")</f>
        <v>*</v>
      </c>
      <c r="AT745" s="1"/>
      <c r="AU745" s="1" t="str">
        <f>IF(sum!A738="QU",sum!G738,"*")</f>
        <v>*</v>
      </c>
      <c r="AX745" s="1" t="s">
        <v>137</v>
      </c>
      <c r="AY745" s="1" t="s">
        <v>138</v>
      </c>
      <c r="AZ745" s="1">
        <v>2035</v>
      </c>
      <c r="BA745" s="1" t="str">
        <f>IF(sum!A738="SA",sum!B738,"*")</f>
        <v>TRA_Bus_IC_GSL1</v>
      </c>
      <c r="BB745" s="1"/>
      <c r="BC745" s="1">
        <f>IF(sum!A738="SA",sum!G738,"*")</f>
        <v>0.5</v>
      </c>
    </row>
    <row r="746" spans="2:55">
      <c r="B746" s="4" t="s">
        <v>137</v>
      </c>
      <c r="C746" s="4" t="s">
        <v>138</v>
      </c>
      <c r="D746" s="4">
        <v>2035</v>
      </c>
      <c r="J746" s="4" t="s">
        <v>137</v>
      </c>
      <c r="K746" s="4" t="s">
        <v>138</v>
      </c>
      <c r="L746" s="4">
        <v>2035</v>
      </c>
      <c r="M746" s="1" t="str">
        <f>IF(sum!A739="AT",sum!B739,"*")</f>
        <v>*</v>
      </c>
      <c r="N746" s="1"/>
      <c r="O746" s="1" t="str">
        <f>IF(sum!A739="AT",sum!G739,"*")</f>
        <v>*</v>
      </c>
      <c r="R746" s="4" t="s">
        <v>137</v>
      </c>
      <c r="S746" s="4" t="s">
        <v>138</v>
      </c>
      <c r="T746" s="4">
        <v>2035</v>
      </c>
      <c r="U746" s="1" t="str">
        <f>IF(sum!A739="BC",sum!B739,"*")</f>
        <v>*</v>
      </c>
      <c r="V746" s="1"/>
      <c r="W746" s="1" t="str">
        <f>IF(sum!A739="BC",sum!G739,"*")</f>
        <v>*</v>
      </c>
      <c r="Z746" s="4" t="s">
        <v>137</v>
      </c>
      <c r="AA746" s="4" t="s">
        <v>138</v>
      </c>
      <c r="AB746" s="4">
        <v>2035</v>
      </c>
      <c r="AC746" s="1" t="str">
        <f>IF(sum!A739="MA",sum!B739,"*")</f>
        <v>*</v>
      </c>
      <c r="AD746" s="1"/>
      <c r="AE746" s="1" t="str">
        <f>IF(sum!A739="MA",sum!G739,"*")</f>
        <v>*</v>
      </c>
      <c r="AH746" s="4" t="s">
        <v>137</v>
      </c>
      <c r="AI746" s="4" t="s">
        <v>138</v>
      </c>
      <c r="AJ746" s="4">
        <v>2035</v>
      </c>
      <c r="AK746" s="1" t="str">
        <f>IF(sum!A739="ON",sum!B739,"*")</f>
        <v>*</v>
      </c>
      <c r="AL746" s="1"/>
      <c r="AM746" s="1" t="str">
        <f>IF(sum!A739="ON",sum!G739,"*")</f>
        <v>*</v>
      </c>
      <c r="AP746" s="1" t="s">
        <v>137</v>
      </c>
      <c r="AQ746" s="1" t="s">
        <v>138</v>
      </c>
      <c r="AR746" s="1">
        <v>2035</v>
      </c>
      <c r="AS746" s="1" t="str">
        <f>IF(sum!A739="QU",sum!B739,"*")</f>
        <v>*</v>
      </c>
      <c r="AT746" s="1"/>
      <c r="AU746" s="1" t="str">
        <f>IF(sum!A739="QU",sum!G739,"*")</f>
        <v>*</v>
      </c>
      <c r="AX746" s="4" t="s">
        <v>137</v>
      </c>
      <c r="AY746" s="4" t="s">
        <v>138</v>
      </c>
      <c r="AZ746" s="4">
        <v>2035</v>
      </c>
      <c r="BA746" s="1" t="str">
        <f>IF(sum!A739="SA",sum!B739,"*")</f>
        <v>TRA_Bus_SB_DST1</v>
      </c>
      <c r="BB746" s="1"/>
      <c r="BC746" s="1">
        <f>IF(sum!A739="SA",sum!G739,"*")</f>
        <v>0</v>
      </c>
    </row>
    <row r="747" spans="2:55">
      <c r="B747" s="1" t="s">
        <v>137</v>
      </c>
      <c r="C747" s="1" t="s">
        <v>138</v>
      </c>
      <c r="D747" s="1">
        <v>2035</v>
      </c>
      <c r="J747" s="1" t="s">
        <v>137</v>
      </c>
      <c r="K747" s="1" t="s">
        <v>138</v>
      </c>
      <c r="L747" s="1">
        <v>2035</v>
      </c>
      <c r="M747" s="1" t="str">
        <f>IF(sum!A740="AT",sum!B740,"*")</f>
        <v>*</v>
      </c>
      <c r="N747" s="1"/>
      <c r="O747" s="1" t="str">
        <f>IF(sum!A740="AT",sum!G740,"*")</f>
        <v>*</v>
      </c>
      <c r="R747" s="1" t="s">
        <v>137</v>
      </c>
      <c r="S747" s="1" t="s">
        <v>138</v>
      </c>
      <c r="T747" s="1">
        <v>2035</v>
      </c>
      <c r="U747" s="1" t="str">
        <f>IF(sum!A740="BC",sum!B740,"*")</f>
        <v>*</v>
      </c>
      <c r="V747" s="1"/>
      <c r="W747" s="1" t="str">
        <f>IF(sum!A740="BC",sum!G740,"*")</f>
        <v>*</v>
      </c>
      <c r="Z747" s="1" t="s">
        <v>137</v>
      </c>
      <c r="AA747" s="1" t="s">
        <v>138</v>
      </c>
      <c r="AB747" s="1">
        <v>2035</v>
      </c>
      <c r="AC747" s="1" t="str">
        <f>IF(sum!A740="MA",sum!B740,"*")</f>
        <v>*</v>
      </c>
      <c r="AD747" s="1"/>
      <c r="AE747" s="1" t="str">
        <f>IF(sum!A740="MA",sum!G740,"*")</f>
        <v>*</v>
      </c>
      <c r="AH747" s="1" t="s">
        <v>137</v>
      </c>
      <c r="AI747" s="1" t="s">
        <v>138</v>
      </c>
      <c r="AJ747" s="1">
        <v>2035</v>
      </c>
      <c r="AK747" s="1" t="str">
        <f>IF(sum!A740="ON",sum!B740,"*")</f>
        <v>*</v>
      </c>
      <c r="AL747" s="1"/>
      <c r="AM747" s="1" t="str">
        <f>IF(sum!A740="ON",sum!G740,"*")</f>
        <v>*</v>
      </c>
      <c r="AP747" s="4" t="s">
        <v>137</v>
      </c>
      <c r="AQ747" s="4" t="s">
        <v>138</v>
      </c>
      <c r="AR747" s="4">
        <v>2035</v>
      </c>
      <c r="AS747" s="1" t="str">
        <f>IF(sum!A740="QU",sum!B740,"*")</f>
        <v>*</v>
      </c>
      <c r="AT747" s="1"/>
      <c r="AU747" s="1" t="str">
        <f>IF(sum!A740="QU",sum!G740,"*")</f>
        <v>*</v>
      </c>
      <c r="AX747" s="1" t="s">
        <v>137</v>
      </c>
      <c r="AY747" s="1" t="s">
        <v>138</v>
      </c>
      <c r="AZ747" s="1">
        <v>2035</v>
      </c>
      <c r="BA747" s="1" t="str">
        <f>IF(sum!A740="SA",sum!B740,"*")</f>
        <v>TRA_Car_GSL1</v>
      </c>
      <c r="BB747" s="1"/>
      <c r="BC747" s="1">
        <f>IF(sum!A740="SA",sum!G740,"*")</f>
        <v>127.96195012384101</v>
      </c>
    </row>
    <row r="748" spans="2:55">
      <c r="B748" s="4" t="s">
        <v>137</v>
      </c>
      <c r="C748" s="4" t="s">
        <v>138</v>
      </c>
      <c r="D748" s="4">
        <v>2035</v>
      </c>
      <c r="J748" s="4" t="s">
        <v>137</v>
      </c>
      <c r="K748" s="4" t="s">
        <v>138</v>
      </c>
      <c r="L748" s="4">
        <v>2035</v>
      </c>
      <c r="M748" s="1" t="str">
        <f>IF(sum!A741="AT",sum!B741,"*")</f>
        <v>*</v>
      </c>
      <c r="N748" s="1"/>
      <c r="O748" s="1" t="str">
        <f>IF(sum!A741="AT",sum!G741,"*")</f>
        <v>*</v>
      </c>
      <c r="R748" s="4" t="s">
        <v>137</v>
      </c>
      <c r="S748" s="4" t="s">
        <v>138</v>
      </c>
      <c r="T748" s="4">
        <v>2035</v>
      </c>
      <c r="U748" s="1" t="str">
        <f>IF(sum!A741="BC",sum!B741,"*")</f>
        <v>*</v>
      </c>
      <c r="V748" s="1"/>
      <c r="W748" s="1" t="str">
        <f>IF(sum!A741="BC",sum!G741,"*")</f>
        <v>*</v>
      </c>
      <c r="Z748" s="4" t="s">
        <v>137</v>
      </c>
      <c r="AA748" s="4" t="s">
        <v>138</v>
      </c>
      <c r="AB748" s="4">
        <v>2035</v>
      </c>
      <c r="AC748" s="1" t="str">
        <f>IF(sum!A741="MA",sum!B741,"*")</f>
        <v>*</v>
      </c>
      <c r="AD748" s="1"/>
      <c r="AE748" s="1" t="str">
        <f>IF(sum!A741="MA",sum!G741,"*")</f>
        <v>*</v>
      </c>
      <c r="AH748" s="4" t="s">
        <v>137</v>
      </c>
      <c r="AI748" s="4" t="s">
        <v>138</v>
      </c>
      <c r="AJ748" s="4">
        <v>2035</v>
      </c>
      <c r="AK748" s="1" t="str">
        <f>IF(sum!A741="ON",sum!B741,"*")</f>
        <v>*</v>
      </c>
      <c r="AL748" s="1"/>
      <c r="AM748" s="1" t="str">
        <f>IF(sum!A741="ON",sum!G741,"*")</f>
        <v>*</v>
      </c>
      <c r="AP748" s="1" t="s">
        <v>137</v>
      </c>
      <c r="AQ748" s="1" t="s">
        <v>138</v>
      </c>
      <c r="AR748" s="1">
        <v>2035</v>
      </c>
      <c r="AS748" s="1" t="str">
        <f>IF(sum!A741="QU",sum!B741,"*")</f>
        <v>*</v>
      </c>
      <c r="AT748" s="1"/>
      <c r="AU748" s="1" t="str">
        <f>IF(sum!A741="QU",sum!G741,"*")</f>
        <v>*</v>
      </c>
      <c r="AX748" s="4" t="s">
        <v>137</v>
      </c>
      <c r="AY748" s="4" t="s">
        <v>138</v>
      </c>
      <c r="AZ748" s="4">
        <v>2035</v>
      </c>
      <c r="BA748" s="1" t="str">
        <f>IF(sum!A741="SA",sum!B741,"*")</f>
        <v>TRA_Mot_ELC1</v>
      </c>
      <c r="BB748" s="1"/>
      <c r="BC748" s="1">
        <f>IF(sum!A741="SA",sum!G741,"*")</f>
        <v>3.8669176378862402</v>
      </c>
    </row>
    <row r="749" spans="2:55">
      <c r="B749" s="1" t="s">
        <v>137</v>
      </c>
      <c r="C749" s="1" t="s">
        <v>138</v>
      </c>
      <c r="D749" s="1">
        <v>2035</v>
      </c>
      <c r="J749" s="1" t="s">
        <v>137</v>
      </c>
      <c r="K749" s="1" t="s">
        <v>138</v>
      </c>
      <c r="L749" s="1">
        <v>2035</v>
      </c>
      <c r="M749" s="1" t="str">
        <f>IF(sum!A742="AT",sum!B742,"*")</f>
        <v>*</v>
      </c>
      <c r="N749" s="1"/>
      <c r="O749" s="1" t="str">
        <f>IF(sum!A742="AT",sum!G742,"*")</f>
        <v>*</v>
      </c>
      <c r="R749" s="1" t="s">
        <v>137</v>
      </c>
      <c r="S749" s="1" t="s">
        <v>138</v>
      </c>
      <c r="T749" s="1">
        <v>2035</v>
      </c>
      <c r="U749" s="1" t="str">
        <f>IF(sum!A742="BC",sum!B742,"*")</f>
        <v>*</v>
      </c>
      <c r="V749" s="1"/>
      <c r="W749" s="1" t="str">
        <f>IF(sum!A742="BC",sum!G742,"*")</f>
        <v>*</v>
      </c>
      <c r="Z749" s="1" t="s">
        <v>137</v>
      </c>
      <c r="AA749" s="1" t="s">
        <v>138</v>
      </c>
      <c r="AB749" s="1">
        <v>2035</v>
      </c>
      <c r="AC749" s="1" t="str">
        <f>IF(sum!A742="MA",sum!B742,"*")</f>
        <v>*</v>
      </c>
      <c r="AD749" s="1"/>
      <c r="AE749" s="1" t="str">
        <f>IF(sum!A742="MA",sum!G742,"*")</f>
        <v>*</v>
      </c>
      <c r="AH749" s="1" t="s">
        <v>137</v>
      </c>
      <c r="AI749" s="1" t="s">
        <v>138</v>
      </c>
      <c r="AJ749" s="1">
        <v>2035</v>
      </c>
      <c r="AK749" s="1" t="str">
        <f>IF(sum!A742="ON",sum!B742,"*")</f>
        <v>*</v>
      </c>
      <c r="AL749" s="1"/>
      <c r="AM749" s="1" t="str">
        <f>IF(sum!A742="ON",sum!G742,"*")</f>
        <v>*</v>
      </c>
      <c r="AP749" s="4" t="s">
        <v>137</v>
      </c>
      <c r="AQ749" s="4" t="s">
        <v>138</v>
      </c>
      <c r="AR749" s="4">
        <v>2035</v>
      </c>
      <c r="AS749" s="1" t="str">
        <f>IF(sum!A742="QU",sum!B742,"*")</f>
        <v>*</v>
      </c>
      <c r="AT749" s="1"/>
      <c r="AU749" s="1" t="str">
        <f>IF(sum!A742="QU",sum!G742,"*")</f>
        <v>*</v>
      </c>
      <c r="AX749" s="1" t="s">
        <v>137</v>
      </c>
      <c r="AY749" s="1" t="s">
        <v>138</v>
      </c>
      <c r="AZ749" s="1">
        <v>2035</v>
      </c>
      <c r="BA749" s="1" t="str">
        <f>IF(sum!A742="SA",sum!B742,"*")</f>
        <v>TRA_Rai_Pas-ELC01</v>
      </c>
      <c r="BB749" s="1"/>
      <c r="BC749" s="1">
        <f>IF(sum!A742="SA",sum!G742,"*")</f>
        <v>0</v>
      </c>
    </row>
    <row r="750" spans="2:55">
      <c r="B750" s="4" t="s">
        <v>137</v>
      </c>
      <c r="C750" s="4" t="s">
        <v>138</v>
      </c>
      <c r="D750" s="4">
        <v>2035</v>
      </c>
      <c r="J750" s="4" t="s">
        <v>137</v>
      </c>
      <c r="K750" s="4" t="s">
        <v>138</v>
      </c>
      <c r="L750" s="4">
        <v>2035</v>
      </c>
      <c r="M750" s="1" t="str">
        <f>IF(sum!A743="AT",sum!B743,"*")</f>
        <v>*</v>
      </c>
      <c r="N750" s="1"/>
      <c r="O750" s="1" t="str">
        <f>IF(sum!A743="AT",sum!G743,"*")</f>
        <v>*</v>
      </c>
      <c r="R750" s="4" t="s">
        <v>137</v>
      </c>
      <c r="S750" s="4" t="s">
        <v>138</v>
      </c>
      <c r="T750" s="4">
        <v>2035</v>
      </c>
      <c r="U750" s="1" t="str">
        <f>IF(sum!A743="BC",sum!B743,"*")</f>
        <v>*</v>
      </c>
      <c r="V750" s="1"/>
      <c r="W750" s="1" t="str">
        <f>IF(sum!A743="BC",sum!G743,"*")</f>
        <v>*</v>
      </c>
      <c r="Z750" s="4" t="s">
        <v>137</v>
      </c>
      <c r="AA750" s="4" t="s">
        <v>138</v>
      </c>
      <c r="AB750" s="4">
        <v>2035</v>
      </c>
      <c r="AC750" s="1" t="str">
        <f>IF(sum!A743="MA",sum!B743,"*")</f>
        <v>*</v>
      </c>
      <c r="AD750" s="1"/>
      <c r="AE750" s="1" t="str">
        <f>IF(sum!A743="MA",sum!G743,"*")</f>
        <v>*</v>
      </c>
      <c r="AH750" s="4" t="s">
        <v>137</v>
      </c>
      <c r="AI750" s="4" t="s">
        <v>138</v>
      </c>
      <c r="AJ750" s="4">
        <v>2035</v>
      </c>
      <c r="AK750" s="1" t="str">
        <f>IF(sum!A743="ON",sum!B743,"*")</f>
        <v>*</v>
      </c>
      <c r="AL750" s="1"/>
      <c r="AM750" s="1" t="str">
        <f>IF(sum!A743="ON",sum!G743,"*")</f>
        <v>*</v>
      </c>
      <c r="AP750" s="1" t="s">
        <v>137</v>
      </c>
      <c r="AQ750" s="1" t="s">
        <v>138</v>
      </c>
      <c r="AR750" s="1">
        <v>2035</v>
      </c>
      <c r="AS750" s="1" t="str">
        <f>IF(sum!A743="QU",sum!B743,"*")</f>
        <v>*</v>
      </c>
      <c r="AT750" s="1"/>
      <c r="AU750" s="1" t="str">
        <f>IF(sum!A743="QU",sum!G743,"*")</f>
        <v>*</v>
      </c>
      <c r="AX750" s="4" t="s">
        <v>137</v>
      </c>
      <c r="AY750" s="4" t="s">
        <v>138</v>
      </c>
      <c r="AZ750" s="4">
        <v>2035</v>
      </c>
      <c r="BA750" s="1" t="str">
        <f>IF(sum!A743="SA",sum!B743,"*")</f>
        <v>TRA_Tru_BEV01</v>
      </c>
      <c r="BB750" s="1"/>
      <c r="BC750" s="1">
        <f>IF(sum!A743="SA",sum!G743,"*")</f>
        <v>0</v>
      </c>
    </row>
    <row r="751" spans="2:55">
      <c r="B751" s="1" t="s">
        <v>137</v>
      </c>
      <c r="C751" s="1" t="s">
        <v>138</v>
      </c>
      <c r="D751" s="1">
        <v>2035</v>
      </c>
      <c r="J751" s="1" t="s">
        <v>137</v>
      </c>
      <c r="K751" s="1" t="s">
        <v>138</v>
      </c>
      <c r="L751" s="1">
        <v>2035</v>
      </c>
      <c r="M751" s="1" t="str">
        <f>IF(sum!A744="AT",sum!B744,"*")</f>
        <v>*</v>
      </c>
      <c r="N751" s="1"/>
      <c r="O751" s="1" t="str">
        <f>IF(sum!A744="AT",sum!G744,"*")</f>
        <v>*</v>
      </c>
      <c r="R751" s="1" t="s">
        <v>137</v>
      </c>
      <c r="S751" s="1" t="s">
        <v>138</v>
      </c>
      <c r="T751" s="1">
        <v>2035</v>
      </c>
      <c r="U751" s="1" t="str">
        <f>IF(sum!A744="BC",sum!B744,"*")</f>
        <v>*</v>
      </c>
      <c r="V751" s="1"/>
      <c r="W751" s="1" t="str">
        <f>IF(sum!A744="BC",sum!G744,"*")</f>
        <v>*</v>
      </c>
      <c r="Z751" s="1" t="s">
        <v>137</v>
      </c>
      <c r="AA751" s="1" t="s">
        <v>138</v>
      </c>
      <c r="AB751" s="1">
        <v>2035</v>
      </c>
      <c r="AC751" s="1" t="str">
        <f>IF(sum!A744="MA",sum!B744,"*")</f>
        <v>*</v>
      </c>
      <c r="AD751" s="1"/>
      <c r="AE751" s="1" t="str">
        <f>IF(sum!A744="MA",sum!G744,"*")</f>
        <v>*</v>
      </c>
      <c r="AH751" s="1" t="s">
        <v>137</v>
      </c>
      <c r="AI751" s="1" t="s">
        <v>138</v>
      </c>
      <c r="AJ751" s="1">
        <v>2035</v>
      </c>
      <c r="AK751" s="1" t="str">
        <f>IF(sum!A744="ON",sum!B744,"*")</f>
        <v>*</v>
      </c>
      <c r="AL751" s="1"/>
      <c r="AM751" s="1" t="str">
        <f>IF(sum!A744="ON",sum!G744,"*")</f>
        <v>*</v>
      </c>
      <c r="AP751" s="4" t="s">
        <v>137</v>
      </c>
      <c r="AQ751" s="4" t="s">
        <v>138</v>
      </c>
      <c r="AR751" s="4">
        <v>2035</v>
      </c>
      <c r="AS751" s="1" t="str">
        <f>IF(sum!A744="QU",sum!B744,"*")</f>
        <v>*</v>
      </c>
      <c r="AT751" s="1"/>
      <c r="AU751" s="1" t="str">
        <f>IF(sum!A744="QU",sum!G744,"*")</f>
        <v>*</v>
      </c>
      <c r="AX751" s="1" t="s">
        <v>137</v>
      </c>
      <c r="AY751" s="1" t="s">
        <v>138</v>
      </c>
      <c r="AZ751" s="1">
        <v>2035</v>
      </c>
      <c r="BA751" s="1" t="str">
        <f>IF(sum!A744="SA",sum!B744,"*")</f>
        <v>TRA_Tru_HT_DST1</v>
      </c>
      <c r="BB751" s="1"/>
      <c r="BC751" s="1">
        <f>IF(sum!A744="SA",sum!G744,"*")</f>
        <v>74.115868927992395</v>
      </c>
    </row>
    <row r="752" spans="2:55">
      <c r="B752" s="4" t="s">
        <v>137</v>
      </c>
      <c r="C752" s="4" t="s">
        <v>138</v>
      </c>
      <c r="D752" s="4">
        <v>2035</v>
      </c>
      <c r="J752" s="4" t="s">
        <v>137</v>
      </c>
      <c r="K752" s="4" t="s">
        <v>138</v>
      </c>
      <c r="L752" s="4">
        <v>2035</v>
      </c>
      <c r="M752" s="1" t="str">
        <f>IF(sum!A745="AT",sum!B745,"*")</f>
        <v>*</v>
      </c>
      <c r="N752" s="1"/>
      <c r="O752" s="1" t="str">
        <f>IF(sum!A745="AT",sum!G745,"*")</f>
        <v>*</v>
      </c>
      <c r="R752" s="4" t="s">
        <v>137</v>
      </c>
      <c r="S752" s="4" t="s">
        <v>138</v>
      </c>
      <c r="T752" s="4">
        <v>2035</v>
      </c>
      <c r="U752" s="1" t="str">
        <f>IF(sum!A745="BC",sum!B745,"*")</f>
        <v>*</v>
      </c>
      <c r="V752" s="1"/>
      <c r="W752" s="1" t="str">
        <f>IF(sum!A745="BC",sum!G745,"*")</f>
        <v>*</v>
      </c>
      <c r="Z752" s="4" t="s">
        <v>137</v>
      </c>
      <c r="AA752" s="4" t="s">
        <v>138</v>
      </c>
      <c r="AB752" s="4">
        <v>2035</v>
      </c>
      <c r="AC752" s="1" t="str">
        <f>IF(sum!A745="MA",sum!B745,"*")</f>
        <v>*</v>
      </c>
      <c r="AD752" s="1"/>
      <c r="AE752" s="1" t="str">
        <f>IF(sum!A745="MA",sum!G745,"*")</f>
        <v>*</v>
      </c>
      <c r="AH752" s="4" t="s">
        <v>137</v>
      </c>
      <c r="AI752" s="4" t="s">
        <v>138</v>
      </c>
      <c r="AJ752" s="4">
        <v>2035</v>
      </c>
      <c r="AK752" s="1" t="str">
        <f>IF(sum!A745="ON",sum!B745,"*")</f>
        <v>*</v>
      </c>
      <c r="AL752" s="1"/>
      <c r="AM752" s="1" t="str">
        <f>IF(sum!A745="ON",sum!G745,"*")</f>
        <v>*</v>
      </c>
      <c r="AP752" s="1" t="s">
        <v>137</v>
      </c>
      <c r="AQ752" s="1" t="s">
        <v>138</v>
      </c>
      <c r="AR752" s="1">
        <v>2035</v>
      </c>
      <c r="AS752" s="1" t="str">
        <f>IF(sum!A745="QU",sum!B745,"*")</f>
        <v>*</v>
      </c>
      <c r="AT752" s="1"/>
      <c r="AU752" s="1" t="str">
        <f>IF(sum!A745="QU",sum!G745,"*")</f>
        <v>*</v>
      </c>
      <c r="AX752" s="4" t="s">
        <v>137</v>
      </c>
      <c r="AY752" s="4" t="s">
        <v>138</v>
      </c>
      <c r="AZ752" s="4">
        <v>2035</v>
      </c>
      <c r="BA752" s="1" t="str">
        <f>IF(sum!A745="SA",sum!B745,"*")</f>
        <v>TU_GASNAT_AL_SA_01</v>
      </c>
      <c r="BB752" s="1"/>
      <c r="BC752" s="1">
        <f>IF(sum!A745="SA",sum!G745,"*")</f>
        <v>55.726084643787502</v>
      </c>
    </row>
    <row r="753" spans="2:55">
      <c r="B753" s="1" t="s">
        <v>137</v>
      </c>
      <c r="C753" s="1" t="s">
        <v>138</v>
      </c>
      <c r="D753" s="1">
        <v>2035</v>
      </c>
      <c r="J753" s="1" t="s">
        <v>137</v>
      </c>
      <c r="K753" s="1" t="s">
        <v>138</v>
      </c>
      <c r="L753" s="1">
        <v>2035</v>
      </c>
      <c r="M753" s="1" t="str">
        <f>IF(sum!A746="AT",sum!B746,"*")</f>
        <v>*</v>
      </c>
      <c r="N753" s="1"/>
      <c r="O753" s="1" t="str">
        <f>IF(sum!A746="AT",sum!G746,"*")</f>
        <v>*</v>
      </c>
      <c r="R753" s="1" t="s">
        <v>137</v>
      </c>
      <c r="S753" s="1" t="s">
        <v>138</v>
      </c>
      <c r="T753" s="1">
        <v>2035</v>
      </c>
      <c r="U753" s="1" t="str">
        <f>IF(sum!A746="BC",sum!B746,"*")</f>
        <v>*</v>
      </c>
      <c r="V753" s="1"/>
      <c r="W753" s="1" t="str">
        <f>IF(sum!A746="BC",sum!G746,"*")</f>
        <v>*</v>
      </c>
      <c r="Z753" s="1" t="s">
        <v>137</v>
      </c>
      <c r="AA753" s="1" t="s">
        <v>138</v>
      </c>
      <c r="AB753" s="1">
        <v>2035</v>
      </c>
      <c r="AC753" s="1" t="str">
        <f>IF(sum!A746="MA",sum!B746,"*")</f>
        <v>*</v>
      </c>
      <c r="AD753" s="1"/>
      <c r="AE753" s="1" t="str">
        <f>IF(sum!A746="MA",sum!G746,"*")</f>
        <v>*</v>
      </c>
      <c r="AH753" s="1" t="s">
        <v>137</v>
      </c>
      <c r="AI753" s="1" t="s">
        <v>138</v>
      </c>
      <c r="AJ753" s="1">
        <v>2035</v>
      </c>
      <c r="AK753" s="1" t="str">
        <f>IF(sum!A746="ON",sum!B746,"*")</f>
        <v>*</v>
      </c>
      <c r="AL753" s="1"/>
      <c r="AM753" s="1" t="str">
        <f>IF(sum!A746="ON",sum!G746,"*")</f>
        <v>*</v>
      </c>
      <c r="AP753" s="4" t="s">
        <v>137</v>
      </c>
      <c r="AQ753" s="4" t="s">
        <v>138</v>
      </c>
      <c r="AR753" s="4">
        <v>2035</v>
      </c>
      <c r="AS753" s="1" t="str">
        <f>IF(sum!A746="QU",sum!B746,"*")</f>
        <v>*</v>
      </c>
      <c r="AT753" s="1"/>
      <c r="AU753" s="1" t="str">
        <f>IF(sum!A746="QU",sum!G746,"*")</f>
        <v>*</v>
      </c>
      <c r="AX753" s="1" t="s">
        <v>137</v>
      </c>
      <c r="AY753" s="1" t="s">
        <v>138</v>
      </c>
      <c r="AZ753" s="1">
        <v>2035</v>
      </c>
      <c r="BA753" s="1" t="str">
        <f>IF(sum!A746="SA",sum!B746,"*")</f>
        <v>TU_OILCRD_SA_BC_01</v>
      </c>
      <c r="BB753" s="1"/>
      <c r="BC753" s="1">
        <f>IF(sum!A746="SA",sum!G746,"*")</f>
        <v>0</v>
      </c>
    </row>
    <row r="754" spans="2:55">
      <c r="B754" s="4" t="s">
        <v>137</v>
      </c>
      <c r="C754" s="4" t="s">
        <v>138</v>
      </c>
      <c r="D754" s="4">
        <v>2035</v>
      </c>
      <c r="J754" s="4" t="s">
        <v>137</v>
      </c>
      <c r="K754" s="4" t="s">
        <v>138</v>
      </c>
      <c r="L754" s="4">
        <v>2035</v>
      </c>
      <c r="M754" s="1" t="str">
        <f>IF(sum!A747="AT",sum!B747,"*")</f>
        <v>*</v>
      </c>
      <c r="N754" s="1"/>
      <c r="O754" s="1" t="str">
        <f>IF(sum!A747="AT",sum!G747,"*")</f>
        <v>*</v>
      </c>
      <c r="R754" s="4" t="s">
        <v>137</v>
      </c>
      <c r="S754" s="4" t="s">
        <v>138</v>
      </c>
      <c r="T754" s="4">
        <v>2035</v>
      </c>
      <c r="U754" s="1" t="str">
        <f>IF(sum!A747="BC",sum!B747,"*")</f>
        <v>*</v>
      </c>
      <c r="V754" s="1"/>
      <c r="W754" s="1" t="str">
        <f>IF(sum!A747="BC",sum!G747,"*")</f>
        <v>*</v>
      </c>
      <c r="Z754" s="4" t="s">
        <v>137</v>
      </c>
      <c r="AA754" s="4" t="s">
        <v>138</v>
      </c>
      <c r="AB754" s="4">
        <v>2035</v>
      </c>
      <c r="AC754" s="1" t="str">
        <f>IF(sum!A747="MA",sum!B747,"*")</f>
        <v>*</v>
      </c>
      <c r="AD754" s="1"/>
      <c r="AE754" s="1" t="str">
        <f>IF(sum!A747="MA",sum!G747,"*")</f>
        <v>*</v>
      </c>
      <c r="AH754" s="4" t="s">
        <v>137</v>
      </c>
      <c r="AI754" s="4" t="s">
        <v>138</v>
      </c>
      <c r="AJ754" s="4">
        <v>2035</v>
      </c>
      <c r="AK754" s="1" t="str">
        <f>IF(sum!A747="ON",sum!B747,"*")</f>
        <v>*</v>
      </c>
      <c r="AL754" s="1"/>
      <c r="AM754" s="1" t="str">
        <f>IF(sum!A747="ON",sum!G747,"*")</f>
        <v>*</v>
      </c>
      <c r="AP754" s="1" t="s">
        <v>137</v>
      </c>
      <c r="AQ754" s="1" t="s">
        <v>138</v>
      </c>
      <c r="AR754" s="1">
        <v>2035</v>
      </c>
      <c r="AS754" s="1" t="str">
        <f>IF(sum!A747="QU",sum!B747,"*")</f>
        <v>*</v>
      </c>
      <c r="AT754" s="1"/>
      <c r="AU754" s="1" t="str">
        <f>IF(sum!A747="QU",sum!G747,"*")</f>
        <v>*</v>
      </c>
      <c r="AX754" s="4" t="s">
        <v>137</v>
      </c>
      <c r="AY754" s="4" t="s">
        <v>138</v>
      </c>
      <c r="AZ754" s="4">
        <v>2035</v>
      </c>
      <c r="BA754" s="1" t="str">
        <f>IF(sum!A747="SA",sum!B747,"*")</f>
        <v>TU_OILCRD_SA_ON_01</v>
      </c>
      <c r="BB754" s="1"/>
      <c r="BC754" s="1">
        <f>IF(sum!A747="SA",sum!G747,"*")</f>
        <v>0</v>
      </c>
    </row>
    <row r="755" spans="2:55">
      <c r="B755" s="1" t="s">
        <v>137</v>
      </c>
      <c r="C755" s="1" t="s">
        <v>138</v>
      </c>
      <c r="D755" s="1">
        <v>2035</v>
      </c>
      <c r="J755" s="1" t="s">
        <v>137</v>
      </c>
      <c r="K755" s="1" t="s">
        <v>138</v>
      </c>
      <c r="L755" s="1">
        <v>2035</v>
      </c>
      <c r="M755" s="1" t="str">
        <f>IF(sum!A748="AT",sum!B748,"*")</f>
        <v>*</v>
      </c>
      <c r="N755" s="1"/>
      <c r="O755" s="1" t="str">
        <f>IF(sum!A748="AT",sum!G748,"*")</f>
        <v>*</v>
      </c>
      <c r="R755" s="1" t="s">
        <v>137</v>
      </c>
      <c r="S755" s="1" t="s">
        <v>138</v>
      </c>
      <c r="T755" s="1">
        <v>2035</v>
      </c>
      <c r="U755" s="1" t="str">
        <f>IF(sum!A748="BC",sum!B748,"*")</f>
        <v>*</v>
      </c>
      <c r="V755" s="1"/>
      <c r="W755" s="1" t="str">
        <f>IF(sum!A748="BC",sum!G748,"*")</f>
        <v>*</v>
      </c>
      <c r="Z755" s="1" t="s">
        <v>137</v>
      </c>
      <c r="AA755" s="1" t="s">
        <v>138</v>
      </c>
      <c r="AB755" s="1">
        <v>2035</v>
      </c>
      <c r="AC755" s="1" t="str">
        <f>IF(sum!A748="MA",sum!B748,"*")</f>
        <v>*</v>
      </c>
      <c r="AD755" s="1"/>
      <c r="AE755" s="1" t="str">
        <f>IF(sum!A748="MA",sum!G748,"*")</f>
        <v>*</v>
      </c>
      <c r="AH755" s="1" t="s">
        <v>137</v>
      </c>
      <c r="AI755" s="1" t="s">
        <v>138</v>
      </c>
      <c r="AJ755" s="1">
        <v>2035</v>
      </c>
      <c r="AK755" s="1" t="str">
        <f>IF(sum!A748="ON",sum!B748,"*")</f>
        <v>*</v>
      </c>
      <c r="AL755" s="1"/>
      <c r="AM755" s="1" t="str">
        <f>IF(sum!A748="ON",sum!G748,"*")</f>
        <v>*</v>
      </c>
      <c r="AP755" s="4" t="s">
        <v>137</v>
      </c>
      <c r="AQ755" s="4" t="s">
        <v>138</v>
      </c>
      <c r="AR755" s="4">
        <v>2035</v>
      </c>
      <c r="AS755" s="1" t="str">
        <f>IF(sum!A748="QU",sum!B748,"*")</f>
        <v>*</v>
      </c>
      <c r="AT755" s="1"/>
      <c r="AU755" s="1" t="str">
        <f>IF(sum!A748="QU",sum!G748,"*")</f>
        <v>*</v>
      </c>
      <c r="AX755" s="1" t="s">
        <v>137</v>
      </c>
      <c r="AY755" s="1" t="s">
        <v>138</v>
      </c>
      <c r="AZ755" s="1">
        <v>2035</v>
      </c>
      <c r="BA755" s="1" t="str">
        <f>IF(sum!A748="SA",sum!B748,"*")</f>
        <v>TU_OILCRD_SA_QU_01</v>
      </c>
      <c r="BB755" s="1"/>
      <c r="BC755" s="1">
        <f>IF(sum!A748="SA",sum!G748,"*")</f>
        <v>0</v>
      </c>
    </row>
    <row r="756" spans="2:55">
      <c r="B756" s="4" t="s">
        <v>137</v>
      </c>
      <c r="C756" s="4" t="s">
        <v>138</v>
      </c>
      <c r="D756" s="4">
        <v>2035</v>
      </c>
      <c r="J756" s="4" t="s">
        <v>137</v>
      </c>
      <c r="K756" s="4" t="s">
        <v>138</v>
      </c>
      <c r="L756" s="4">
        <v>2035</v>
      </c>
      <c r="M756" s="1" t="str">
        <f>IF(sum!A749="AT",sum!B749,"*")</f>
        <v>*</v>
      </c>
      <c r="N756" s="1"/>
      <c r="O756" s="1" t="str">
        <f>IF(sum!A749="AT",sum!G749,"*")</f>
        <v>*</v>
      </c>
      <c r="R756" s="4" t="s">
        <v>137</v>
      </c>
      <c r="S756" s="4" t="s">
        <v>138</v>
      </c>
      <c r="T756" s="4">
        <v>2035</v>
      </c>
      <c r="U756" s="1" t="str">
        <f>IF(sum!A749="BC",sum!B749,"*")</f>
        <v>*</v>
      </c>
      <c r="V756" s="1"/>
      <c r="W756" s="1" t="str">
        <f>IF(sum!A749="BC",sum!G749,"*")</f>
        <v>*</v>
      </c>
      <c r="Z756" s="4" t="s">
        <v>137</v>
      </c>
      <c r="AA756" s="4" t="s">
        <v>138</v>
      </c>
      <c r="AB756" s="4">
        <v>2035</v>
      </c>
      <c r="AC756" s="1" t="str">
        <f>IF(sum!A749="MA",sum!B749,"*")</f>
        <v>*</v>
      </c>
      <c r="AD756" s="1"/>
      <c r="AE756" s="1" t="str">
        <f>IF(sum!A749="MA",sum!G749,"*")</f>
        <v>*</v>
      </c>
      <c r="AH756" s="4" t="s">
        <v>137</v>
      </c>
      <c r="AI756" s="4" t="s">
        <v>138</v>
      </c>
      <c r="AJ756" s="4">
        <v>2035</v>
      </c>
      <c r="AK756" s="1" t="str">
        <f>IF(sum!A749="ON",sum!B749,"*")</f>
        <v>*</v>
      </c>
      <c r="AL756" s="1"/>
      <c r="AM756" s="1" t="str">
        <f>IF(sum!A749="ON",sum!G749,"*")</f>
        <v>*</v>
      </c>
      <c r="AP756" s="1" t="s">
        <v>137</v>
      </c>
      <c r="AQ756" s="1" t="s">
        <v>138</v>
      </c>
      <c r="AR756" s="1">
        <v>2035</v>
      </c>
      <c r="AS756" s="1" t="str">
        <f>IF(sum!A749="QU",sum!B749,"*")</f>
        <v>*</v>
      </c>
      <c r="AT756" s="1"/>
      <c r="AU756" s="1" t="str">
        <f>IF(sum!A749="QU",sum!G749,"*")</f>
        <v>*</v>
      </c>
      <c r="AX756" s="4" t="s">
        <v>137</v>
      </c>
      <c r="AY756" s="4" t="s">
        <v>138</v>
      </c>
      <c r="AZ756" s="4">
        <v>2035</v>
      </c>
      <c r="BA756" s="1" t="str">
        <f>IF(sum!A749="SA",sum!B749,"*")</f>
        <v>TWS-AuxiliaryMot_ELE1</v>
      </c>
      <c r="BB756" s="1"/>
      <c r="BC756" s="1">
        <f>IF(sum!A749="SA",sum!G749,"*")</f>
        <v>2.93532128405063E-2</v>
      </c>
    </row>
    <row r="757" spans="2:55">
      <c r="B757" s="1" t="s">
        <v>137</v>
      </c>
      <c r="C757" s="1" t="s">
        <v>138</v>
      </c>
      <c r="D757" s="1">
        <v>2035</v>
      </c>
      <c r="J757" s="1" t="s">
        <v>137</v>
      </c>
      <c r="K757" s="1" t="s">
        <v>138</v>
      </c>
      <c r="L757" s="1">
        <v>2035</v>
      </c>
      <c r="M757" s="1" t="str">
        <f>IF(sum!A750="AT",sum!B750,"*")</f>
        <v>*</v>
      </c>
      <c r="N757" s="1"/>
      <c r="O757" s="1" t="str">
        <f>IF(sum!A750="AT",sum!G750,"*")</f>
        <v>*</v>
      </c>
      <c r="R757" s="1" t="s">
        <v>137</v>
      </c>
      <c r="S757" s="1" t="s">
        <v>138</v>
      </c>
      <c r="T757" s="1">
        <v>2035</v>
      </c>
      <c r="U757" s="1" t="str">
        <f>IF(sum!A750="BC",sum!B750,"*")</f>
        <v>*</v>
      </c>
      <c r="V757" s="1"/>
      <c r="W757" s="1" t="str">
        <f>IF(sum!A750="BC",sum!G750,"*")</f>
        <v>*</v>
      </c>
      <c r="Z757" s="1" t="s">
        <v>137</v>
      </c>
      <c r="AA757" s="1" t="s">
        <v>138</v>
      </c>
      <c r="AB757" s="1">
        <v>2035</v>
      </c>
      <c r="AC757" s="1" t="str">
        <f>IF(sum!A750="MA",sum!B750,"*")</f>
        <v>*</v>
      </c>
      <c r="AD757" s="1"/>
      <c r="AE757" s="1" t="str">
        <f>IF(sum!A750="MA",sum!G750,"*")</f>
        <v>*</v>
      </c>
      <c r="AH757" s="1" t="s">
        <v>137</v>
      </c>
      <c r="AI757" s="1" t="s">
        <v>138</v>
      </c>
      <c r="AJ757" s="1">
        <v>2035</v>
      </c>
      <c r="AK757" s="1" t="str">
        <f>IF(sum!A750="ON",sum!B750,"*")</f>
        <v>*</v>
      </c>
      <c r="AL757" s="1"/>
      <c r="AM757" s="1" t="str">
        <f>IF(sum!A750="ON",sum!G750,"*")</f>
        <v>*</v>
      </c>
      <c r="AP757" s="4" t="s">
        <v>137</v>
      </c>
      <c r="AQ757" s="4" t="s">
        <v>138</v>
      </c>
      <c r="AR757" s="4">
        <v>2035</v>
      </c>
      <c r="AS757" s="1" t="str">
        <f>IF(sum!A750="QU",sum!B750,"*")</f>
        <v>*</v>
      </c>
      <c r="AT757" s="1"/>
      <c r="AU757" s="1" t="str">
        <f>IF(sum!A750="QU",sum!G750,"*")</f>
        <v>*</v>
      </c>
      <c r="AX757" s="1" t="s">
        <v>137</v>
      </c>
      <c r="AY757" s="1" t="s">
        <v>138</v>
      </c>
      <c r="AZ757" s="1">
        <v>2035</v>
      </c>
      <c r="BA757" s="1" t="str">
        <f>IF(sum!A750="SA",sum!B750,"*")</f>
        <v>TWS-Light_ELE1</v>
      </c>
      <c r="BB757" s="1"/>
      <c r="BC757" s="1">
        <f>IF(sum!A750="SA",sum!G750,"*")</f>
        <v>7.3383032101265705E-2</v>
      </c>
    </row>
    <row r="758" spans="2:55">
      <c r="B758" s="4" t="s">
        <v>137</v>
      </c>
      <c r="C758" s="4" t="s">
        <v>138</v>
      </c>
      <c r="D758" s="4">
        <v>2035</v>
      </c>
      <c r="J758" s="4" t="s">
        <v>137</v>
      </c>
      <c r="K758" s="4" t="s">
        <v>138</v>
      </c>
      <c r="L758" s="4">
        <v>2035</v>
      </c>
      <c r="M758" s="1" t="str">
        <f>IF(sum!A751="AT",sum!B751,"*")</f>
        <v>*</v>
      </c>
      <c r="N758" s="1"/>
      <c r="O758" s="1" t="str">
        <f>IF(sum!A751="AT",sum!G751,"*")</f>
        <v>*</v>
      </c>
      <c r="R758" s="4" t="s">
        <v>137</v>
      </c>
      <c r="S758" s="4" t="s">
        <v>138</v>
      </c>
      <c r="T758" s="4">
        <v>2035</v>
      </c>
      <c r="U758" s="1" t="str">
        <f>IF(sum!A751="BC",sum!B751,"*")</f>
        <v>*</v>
      </c>
      <c r="V758" s="1"/>
      <c r="W758" s="1" t="str">
        <f>IF(sum!A751="BC",sum!G751,"*")</f>
        <v>*</v>
      </c>
      <c r="Z758" s="4" t="s">
        <v>137</v>
      </c>
      <c r="AA758" s="4" t="s">
        <v>138</v>
      </c>
      <c r="AB758" s="4">
        <v>2035</v>
      </c>
      <c r="AC758" s="1" t="str">
        <f>IF(sum!A751="MA",sum!B751,"*")</f>
        <v>*</v>
      </c>
      <c r="AD758" s="1"/>
      <c r="AE758" s="1" t="str">
        <f>IF(sum!A751="MA",sum!G751,"*")</f>
        <v>*</v>
      </c>
      <c r="AH758" s="4" t="s">
        <v>137</v>
      </c>
      <c r="AI758" s="4" t="s">
        <v>138</v>
      </c>
      <c r="AJ758" s="4">
        <v>2035</v>
      </c>
      <c r="AK758" s="1" t="str">
        <f>IF(sum!A751="ON",sum!B751,"*")</f>
        <v>*</v>
      </c>
      <c r="AL758" s="1"/>
      <c r="AM758" s="1" t="str">
        <f>IF(sum!A751="ON",sum!G751,"*")</f>
        <v>*</v>
      </c>
      <c r="AP758" s="1" t="s">
        <v>137</v>
      </c>
      <c r="AQ758" s="1" t="s">
        <v>138</v>
      </c>
      <c r="AR758" s="1">
        <v>2035</v>
      </c>
      <c r="AS758" s="1" t="str">
        <f>IF(sum!A751="QU",sum!B751,"*")</f>
        <v>*</v>
      </c>
      <c r="AT758" s="1"/>
      <c r="AU758" s="1" t="str">
        <f>IF(sum!A751="QU",sum!G751,"*")</f>
        <v>*</v>
      </c>
      <c r="AX758" s="4" t="s">
        <v>137</v>
      </c>
      <c r="AY758" s="4" t="s">
        <v>138</v>
      </c>
      <c r="AZ758" s="4">
        <v>2035</v>
      </c>
      <c r="BA758" s="1" t="str">
        <f>IF(sum!A751="SA",sum!B751,"*")</f>
        <v>TWS-SpHeat_ELE1</v>
      </c>
      <c r="BB758" s="1"/>
      <c r="BC758" s="1">
        <f>IF(sum!A751="SA",sum!G751,"*")</f>
        <v>0.17407589897301501</v>
      </c>
    </row>
    <row r="759" spans="2:55">
      <c r="B759" s="1" t="s">
        <v>137</v>
      </c>
      <c r="C759" s="1" t="s">
        <v>138</v>
      </c>
      <c r="D759" s="1">
        <v>2035</v>
      </c>
      <c r="J759" s="1" t="s">
        <v>137</v>
      </c>
      <c r="K759" s="1" t="s">
        <v>138</v>
      </c>
      <c r="L759" s="1">
        <v>2035</v>
      </c>
      <c r="M759" s="1" t="str">
        <f>IF(sum!A752="AT",sum!B752,"*")</f>
        <v>*</v>
      </c>
      <c r="N759" s="1"/>
      <c r="O759" s="1" t="str">
        <f>IF(sum!A752="AT",sum!G752,"*")</f>
        <v>*</v>
      </c>
      <c r="R759" s="1" t="s">
        <v>137</v>
      </c>
      <c r="S759" s="1" t="s">
        <v>138</v>
      </c>
      <c r="T759" s="1">
        <v>2035</v>
      </c>
      <c r="U759" s="1" t="str">
        <f>IF(sum!A752="BC",sum!B752,"*")</f>
        <v>*</v>
      </c>
      <c r="V759" s="1"/>
      <c r="W759" s="1" t="str">
        <f>IF(sum!A752="BC",sum!G752,"*")</f>
        <v>*</v>
      </c>
      <c r="Z759" s="1" t="s">
        <v>137</v>
      </c>
      <c r="AA759" s="1" t="s">
        <v>138</v>
      </c>
      <c r="AB759" s="1">
        <v>2035</v>
      </c>
      <c r="AC759" s="1" t="str">
        <f>IF(sum!A752="MA",sum!B752,"*")</f>
        <v>*</v>
      </c>
      <c r="AD759" s="1"/>
      <c r="AE759" s="1" t="str">
        <f>IF(sum!A752="MA",sum!G752,"*")</f>
        <v>*</v>
      </c>
      <c r="AH759" s="1" t="s">
        <v>137</v>
      </c>
      <c r="AI759" s="1" t="s">
        <v>138</v>
      </c>
      <c r="AJ759" s="1">
        <v>2035</v>
      </c>
      <c r="AK759" s="1" t="str">
        <f>IF(sum!A752="ON",sum!B752,"*")</f>
        <v>*</v>
      </c>
      <c r="AL759" s="1"/>
      <c r="AM759" s="1" t="str">
        <f>IF(sum!A752="ON",sum!G752,"*")</f>
        <v>*</v>
      </c>
      <c r="AP759" s="4" t="s">
        <v>137</v>
      </c>
      <c r="AQ759" s="4" t="s">
        <v>138</v>
      </c>
      <c r="AR759" s="4">
        <v>2035</v>
      </c>
      <c r="AS759" s="1" t="str">
        <f>IF(sum!A752="QU",sum!B752,"*")</f>
        <v>*</v>
      </c>
      <c r="AT759" s="1"/>
      <c r="AU759" s="1" t="str">
        <f>IF(sum!A752="QU",sum!G752,"*")</f>
        <v>*</v>
      </c>
      <c r="AX759" s="1" t="s">
        <v>137</v>
      </c>
      <c r="AY759" s="1" t="s">
        <v>138</v>
      </c>
      <c r="AZ759" s="1">
        <v>2035</v>
      </c>
      <c r="BA759" s="1" t="str">
        <f>IF(sum!A752="SA",sum!B752,"*")</f>
        <v>TWS-WaterHeat_ELE1</v>
      </c>
      <c r="BB759" s="1"/>
      <c r="BC759" s="1">
        <f>IF(sum!A752="SA",sum!G752,"*")</f>
        <v>1.1352776019979201E-2</v>
      </c>
    </row>
    <row r="760" spans="2:55">
      <c r="B760" s="4" t="s">
        <v>137</v>
      </c>
      <c r="C760" s="4" t="s">
        <v>138</v>
      </c>
      <c r="D760" s="4">
        <v>2035</v>
      </c>
      <c r="J760" s="4" t="s">
        <v>137</v>
      </c>
      <c r="K760" s="4" t="s">
        <v>138</v>
      </c>
      <c r="L760" s="4">
        <v>2035</v>
      </c>
      <c r="M760" s="1" t="str">
        <f>IF(sum!A753="AT",sum!B753,"*")</f>
        <v>*</v>
      </c>
      <c r="N760" s="1"/>
      <c r="O760" s="1" t="str">
        <f>IF(sum!A753="AT",sum!G753,"*")</f>
        <v>*</v>
      </c>
      <c r="R760" s="4" t="s">
        <v>137</v>
      </c>
      <c r="S760" s="4" t="s">
        <v>138</v>
      </c>
      <c r="T760" s="4">
        <v>2035</v>
      </c>
      <c r="U760" s="1" t="str">
        <f>IF(sum!A753="BC",sum!B753,"*")</f>
        <v>*</v>
      </c>
      <c r="V760" s="1"/>
      <c r="W760" s="1" t="str">
        <f>IF(sum!A753="BC",sum!G753,"*")</f>
        <v>*</v>
      </c>
      <c r="Z760" s="4" t="s">
        <v>137</v>
      </c>
      <c r="AA760" s="4" t="s">
        <v>138</v>
      </c>
      <c r="AB760" s="4">
        <v>2035</v>
      </c>
      <c r="AC760" s="1" t="str">
        <f>IF(sum!A753="MA",sum!B753,"*")</f>
        <v>*</v>
      </c>
      <c r="AD760" s="1"/>
      <c r="AE760" s="1" t="str">
        <f>IF(sum!A753="MA",sum!G753,"*")</f>
        <v>*</v>
      </c>
      <c r="AH760" s="4" t="s">
        <v>137</v>
      </c>
      <c r="AI760" s="4" t="s">
        <v>138</v>
      </c>
      <c r="AJ760" s="4">
        <v>2035</v>
      </c>
      <c r="AK760" s="1" t="str">
        <f>IF(sum!A753="ON",sum!B753,"*")</f>
        <v>*</v>
      </c>
      <c r="AL760" s="1"/>
      <c r="AM760" s="1" t="str">
        <f>IF(sum!A753="ON",sum!G753,"*")</f>
        <v>*</v>
      </c>
      <c r="AP760" s="1" t="s">
        <v>137</v>
      </c>
      <c r="AQ760" s="1" t="s">
        <v>138</v>
      </c>
      <c r="AR760" s="1">
        <v>2035</v>
      </c>
      <c r="AS760" s="1" t="str">
        <f>IF(sum!A753="QU",sum!B753,"*")</f>
        <v>*</v>
      </c>
      <c r="AT760" s="1"/>
      <c r="AU760" s="1" t="str">
        <f>IF(sum!A753="QU",sum!G753,"*")</f>
        <v>*</v>
      </c>
      <c r="AX760" s="4" t="s">
        <v>137</v>
      </c>
      <c r="AY760" s="4" t="s">
        <v>138</v>
      </c>
      <c r="AZ760" s="4">
        <v>2035</v>
      </c>
      <c r="BA760" s="1" t="str">
        <f>IF(sum!A753="SA",sum!B753,"*")</f>
        <v>WST-AuxiliaryEquip_ELE1</v>
      </c>
      <c r="BB760" s="1"/>
      <c r="BC760" s="1">
        <f>IF(sum!A753="SA",sum!G753,"*")</f>
        <v>4.5411104079916803E-2</v>
      </c>
    </row>
    <row r="761" spans="2:55">
      <c r="B761" s="1" t="s">
        <v>137</v>
      </c>
      <c r="C761" s="1" t="s">
        <v>138</v>
      </c>
      <c r="D761" s="1">
        <v>2035</v>
      </c>
      <c r="J761" s="1" t="s">
        <v>137</v>
      </c>
      <c r="K761" s="1" t="s">
        <v>138</v>
      </c>
      <c r="L761" s="1">
        <v>2035</v>
      </c>
      <c r="M761" s="1" t="str">
        <f>IF(sum!A754="AT",sum!B754,"*")</f>
        <v>*</v>
      </c>
      <c r="N761" s="1"/>
      <c r="O761" s="1" t="str">
        <f>IF(sum!A754="AT",sum!G754,"*")</f>
        <v>*</v>
      </c>
      <c r="R761" s="1" t="s">
        <v>137</v>
      </c>
      <c r="S761" s="1" t="s">
        <v>138</v>
      </c>
      <c r="T761" s="1">
        <v>2035</v>
      </c>
      <c r="U761" s="1" t="str">
        <f>IF(sum!A754="BC",sum!B754,"*")</f>
        <v>*</v>
      </c>
      <c r="V761" s="1"/>
      <c r="W761" s="1" t="str">
        <f>IF(sum!A754="BC",sum!G754,"*")</f>
        <v>*</v>
      </c>
      <c r="Z761" s="1" t="s">
        <v>137</v>
      </c>
      <c r="AA761" s="1" t="s">
        <v>138</v>
      </c>
      <c r="AB761" s="1">
        <v>2035</v>
      </c>
      <c r="AC761" s="1" t="str">
        <f>IF(sum!A754="MA",sum!B754,"*")</f>
        <v>*</v>
      </c>
      <c r="AD761" s="1"/>
      <c r="AE761" s="1" t="str">
        <f>IF(sum!A754="MA",sum!G754,"*")</f>
        <v>*</v>
      </c>
      <c r="AH761" s="1" t="s">
        <v>137</v>
      </c>
      <c r="AI761" s="1" t="s">
        <v>138</v>
      </c>
      <c r="AJ761" s="1">
        <v>2035</v>
      </c>
      <c r="AK761" s="1" t="str">
        <f>IF(sum!A754="ON",sum!B754,"*")</f>
        <v>*</v>
      </c>
      <c r="AL761" s="1"/>
      <c r="AM761" s="1" t="str">
        <f>IF(sum!A754="ON",sum!G754,"*")</f>
        <v>*</v>
      </c>
      <c r="AP761" s="4" t="s">
        <v>137</v>
      </c>
      <c r="AQ761" s="4" t="s">
        <v>138</v>
      </c>
      <c r="AR761" s="4">
        <v>2035</v>
      </c>
      <c r="AS761" s="1" t="str">
        <f>IF(sum!A754="QU",sum!B754,"*")</f>
        <v>*</v>
      </c>
      <c r="AT761" s="1"/>
      <c r="AU761" s="1" t="str">
        <f>IF(sum!A754="QU",sum!G754,"*")</f>
        <v>*</v>
      </c>
      <c r="AX761" s="1" t="s">
        <v>137</v>
      </c>
      <c r="AY761" s="1" t="s">
        <v>138</v>
      </c>
      <c r="AZ761" s="1">
        <v>2035</v>
      </c>
      <c r="BA761" s="1" t="str">
        <f>IF(sum!A754="SA",sum!B754,"*")</f>
        <v>WST-AuxiliaryMot_ELE1</v>
      </c>
      <c r="BB761" s="1"/>
      <c r="BC761" s="1">
        <f>IF(sum!A754="SA",sum!G754,"*")</f>
        <v>0.53183673638296702</v>
      </c>
    </row>
    <row r="762" spans="2:55">
      <c r="B762" s="4" t="s">
        <v>137</v>
      </c>
      <c r="C762" s="4" t="s">
        <v>138</v>
      </c>
      <c r="D762" s="4">
        <v>2035</v>
      </c>
      <c r="J762" s="4" t="s">
        <v>137</v>
      </c>
      <c r="K762" s="4" t="s">
        <v>138</v>
      </c>
      <c r="L762" s="4">
        <v>2035</v>
      </c>
      <c r="M762" s="1" t="str">
        <f>IF(sum!A755="AT",sum!B755,"*")</f>
        <v>*</v>
      </c>
      <c r="N762" s="1"/>
      <c r="O762" s="1" t="str">
        <f>IF(sum!A755="AT",sum!G755,"*")</f>
        <v>*</v>
      </c>
      <c r="R762" s="4" t="s">
        <v>137</v>
      </c>
      <c r="S762" s="4" t="s">
        <v>138</v>
      </c>
      <c r="T762" s="4">
        <v>2035</v>
      </c>
      <c r="U762" s="1" t="str">
        <f>IF(sum!A755="BC",sum!B755,"*")</f>
        <v>*</v>
      </c>
      <c r="V762" s="1"/>
      <c r="W762" s="1" t="str">
        <f>IF(sum!A755="BC",sum!G755,"*")</f>
        <v>*</v>
      </c>
      <c r="Z762" s="4" t="s">
        <v>137</v>
      </c>
      <c r="AA762" s="4" t="s">
        <v>138</v>
      </c>
      <c r="AB762" s="4">
        <v>2035</v>
      </c>
      <c r="AC762" s="1" t="str">
        <f>IF(sum!A755="MA",sum!B755,"*")</f>
        <v>*</v>
      </c>
      <c r="AD762" s="1"/>
      <c r="AE762" s="1" t="str">
        <f>IF(sum!A755="MA",sum!G755,"*")</f>
        <v>*</v>
      </c>
      <c r="AH762" s="4" t="s">
        <v>137</v>
      </c>
      <c r="AI762" s="4" t="s">
        <v>138</v>
      </c>
      <c r="AJ762" s="4">
        <v>2035</v>
      </c>
      <c r="AK762" s="1" t="str">
        <f>IF(sum!A755="ON",sum!B755,"*")</f>
        <v>*</v>
      </c>
      <c r="AL762" s="1"/>
      <c r="AM762" s="1" t="str">
        <f>IF(sum!A755="ON",sum!G755,"*")</f>
        <v>*</v>
      </c>
      <c r="AP762" s="1" t="s">
        <v>137</v>
      </c>
      <c r="AQ762" s="1" t="s">
        <v>138</v>
      </c>
      <c r="AR762" s="1">
        <v>2035</v>
      </c>
      <c r="AS762" s="1" t="str">
        <f>IF(sum!A755="QU",sum!B755,"*")</f>
        <v>*</v>
      </c>
      <c r="AT762" s="1"/>
      <c r="AU762" s="1" t="str">
        <f>IF(sum!A755="QU",sum!G755,"*")</f>
        <v>*</v>
      </c>
      <c r="AX762" s="4" t="s">
        <v>137</v>
      </c>
      <c r="AY762" s="4" t="s">
        <v>138</v>
      </c>
      <c r="AZ762" s="4">
        <v>2035</v>
      </c>
      <c r="BA762" s="1" t="str">
        <f>IF(sum!A755="SA",sum!B755,"*")</f>
        <v>WST-Light_ELE1</v>
      </c>
      <c r="BB762" s="1"/>
      <c r="BC762" s="1">
        <f>IF(sum!A755="SA",sum!G755,"*")</f>
        <v>7.3383032101265705E-2</v>
      </c>
    </row>
    <row r="763" spans="2:55">
      <c r="B763" s="1" t="s">
        <v>137</v>
      </c>
      <c r="C763" s="1" t="s">
        <v>138</v>
      </c>
      <c r="D763" s="1">
        <v>2035</v>
      </c>
      <c r="J763" s="1" t="s">
        <v>137</v>
      </c>
      <c r="K763" s="1" t="s">
        <v>138</v>
      </c>
      <c r="L763" s="1">
        <v>2035</v>
      </c>
      <c r="M763" s="1" t="str">
        <f>IF(sum!A756="AT",sum!B756,"*")</f>
        <v>*</v>
      </c>
      <c r="N763" s="1"/>
      <c r="O763" s="1" t="str">
        <f>IF(sum!A756="AT",sum!G756,"*")</f>
        <v>*</v>
      </c>
      <c r="R763" s="1" t="s">
        <v>137</v>
      </c>
      <c r="S763" s="1" t="s">
        <v>138</v>
      </c>
      <c r="T763" s="1">
        <v>2035</v>
      </c>
      <c r="U763" s="1" t="str">
        <f>IF(sum!A756="BC",sum!B756,"*")</f>
        <v>*</v>
      </c>
      <c r="V763" s="1"/>
      <c r="W763" s="1" t="str">
        <f>IF(sum!A756="BC",sum!G756,"*")</f>
        <v>*</v>
      </c>
      <c r="Z763" s="1" t="s">
        <v>137</v>
      </c>
      <c r="AA763" s="1" t="s">
        <v>138</v>
      </c>
      <c r="AB763" s="1">
        <v>2035</v>
      </c>
      <c r="AC763" s="1" t="str">
        <f>IF(sum!A756="MA",sum!B756,"*")</f>
        <v>*</v>
      </c>
      <c r="AD763" s="1"/>
      <c r="AE763" s="1" t="str">
        <f>IF(sum!A756="MA",sum!G756,"*")</f>
        <v>*</v>
      </c>
      <c r="AH763" s="1" t="s">
        <v>137</v>
      </c>
      <c r="AI763" s="1" t="s">
        <v>138</v>
      </c>
      <c r="AJ763" s="1">
        <v>2035</v>
      </c>
      <c r="AK763" s="1" t="str">
        <f>IF(sum!A756="ON",sum!B756,"*")</f>
        <v>*</v>
      </c>
      <c r="AL763" s="1"/>
      <c r="AM763" s="1" t="str">
        <f>IF(sum!A756="ON",sum!G756,"*")</f>
        <v>*</v>
      </c>
      <c r="AP763" s="4" t="s">
        <v>137</v>
      </c>
      <c r="AQ763" s="4" t="s">
        <v>138</v>
      </c>
      <c r="AR763" s="4">
        <v>2035</v>
      </c>
      <c r="AS763" s="1" t="str">
        <f>IF(sum!A756="QU",sum!B756,"*")</f>
        <v>*</v>
      </c>
      <c r="AT763" s="1"/>
      <c r="AU763" s="1" t="str">
        <f>IF(sum!A756="QU",sum!G756,"*")</f>
        <v>*</v>
      </c>
      <c r="AX763" s="1" t="s">
        <v>137</v>
      </c>
      <c r="AY763" s="1" t="s">
        <v>138</v>
      </c>
      <c r="AZ763" s="1">
        <v>2035</v>
      </c>
      <c r="BA763" s="1" t="str">
        <f>IF(sum!A756="SA",sum!B756,"*")</f>
        <v>WST-SpHeat_ELE1</v>
      </c>
      <c r="BB763" s="1"/>
      <c r="BC763" s="1">
        <f>IF(sum!A756="SA",sum!G756,"*")</f>
        <v>0.166507381626362</v>
      </c>
    </row>
    <row r="764" spans="2:55">
      <c r="B764" s="4" t="s">
        <v>137</v>
      </c>
      <c r="C764" s="4" t="s">
        <v>138</v>
      </c>
      <c r="D764" s="4">
        <v>2035</v>
      </c>
      <c r="J764" s="4" t="s">
        <v>137</v>
      </c>
      <c r="K764" s="4" t="s">
        <v>138</v>
      </c>
      <c r="L764" s="4">
        <v>2035</v>
      </c>
      <c r="M764" s="1" t="str">
        <f>IF(sum!A757="AT",sum!B757,"*")</f>
        <v>*</v>
      </c>
      <c r="N764" s="1"/>
      <c r="O764" s="1" t="str">
        <f>IF(sum!A757="AT",sum!G757,"*")</f>
        <v>*</v>
      </c>
      <c r="R764" s="4" t="s">
        <v>137</v>
      </c>
      <c r="S764" s="4" t="s">
        <v>138</v>
      </c>
      <c r="T764" s="4">
        <v>2035</v>
      </c>
      <c r="U764" s="1" t="str">
        <f>IF(sum!A757="BC",sum!B757,"*")</f>
        <v>*</v>
      </c>
      <c r="V764" s="1"/>
      <c r="W764" s="1" t="str">
        <f>IF(sum!A757="BC",sum!G757,"*")</f>
        <v>*</v>
      </c>
      <c r="Z764" s="4" t="s">
        <v>137</v>
      </c>
      <c r="AA764" s="4" t="s">
        <v>138</v>
      </c>
      <c r="AB764" s="4">
        <v>2035</v>
      </c>
      <c r="AC764" s="1" t="str">
        <f>IF(sum!A757="MA",sum!B757,"*")</f>
        <v>*</v>
      </c>
      <c r="AD764" s="1"/>
      <c r="AE764" s="1" t="str">
        <f>IF(sum!A757="MA",sum!G757,"*")</f>
        <v>*</v>
      </c>
      <c r="AH764" s="4" t="s">
        <v>137</v>
      </c>
      <c r="AI764" s="4" t="s">
        <v>138</v>
      </c>
      <c r="AJ764" s="4">
        <v>2035</v>
      </c>
      <c r="AK764" s="1" t="str">
        <f>IF(sum!A757="ON",sum!B757,"*")</f>
        <v>*</v>
      </c>
      <c r="AL764" s="1"/>
      <c r="AM764" s="1" t="str">
        <f>IF(sum!A757="ON",sum!G757,"*")</f>
        <v>*</v>
      </c>
      <c r="AP764" s="1" t="s">
        <v>137</v>
      </c>
      <c r="AQ764" s="1" t="s">
        <v>138</v>
      </c>
      <c r="AR764" s="1">
        <v>2035</v>
      </c>
      <c r="AS764" s="1" t="str">
        <f>IF(sum!A757="QU",sum!B757,"*")</f>
        <v>*</v>
      </c>
      <c r="AT764" s="1"/>
      <c r="AU764" s="1" t="str">
        <f>IF(sum!A757="QU",sum!G757,"*")</f>
        <v>*</v>
      </c>
      <c r="AX764" s="4" t="s">
        <v>137</v>
      </c>
      <c r="AY764" s="4" t="s">
        <v>138</v>
      </c>
      <c r="AZ764" s="4">
        <v>2035</v>
      </c>
      <c r="BA764" s="1" t="str">
        <f>IF(sum!A757="SA",sum!B757,"*")</f>
        <v>WST-WaterHeat_ELE1</v>
      </c>
      <c r="BB764" s="1"/>
      <c r="BC764" s="1">
        <f>IF(sum!A757="SA",sum!G757,"*")</f>
        <v>2.2705552039958402E-2</v>
      </c>
    </row>
    <row r="765" spans="2:55">
      <c r="B765" s="1" t="s">
        <v>137</v>
      </c>
      <c r="C765" s="1" t="s">
        <v>138</v>
      </c>
      <c r="D765" s="1">
        <v>2035</v>
      </c>
      <c r="J765" s="1" t="s">
        <v>137</v>
      </c>
      <c r="K765" s="1" t="s">
        <v>138</v>
      </c>
      <c r="L765" s="1">
        <v>2035</v>
      </c>
      <c r="M765" s="1" t="str">
        <f>IF(sum!A758="AT",sum!B758,"*")</f>
        <v>*</v>
      </c>
      <c r="N765" s="1"/>
      <c r="O765" s="1" t="str">
        <f>IF(sum!A758="AT",sum!G758,"*")</f>
        <v>*</v>
      </c>
      <c r="R765" s="1" t="s">
        <v>137</v>
      </c>
      <c r="S765" s="1" t="s">
        <v>138</v>
      </c>
      <c r="T765" s="1">
        <v>2035</v>
      </c>
      <c r="U765" s="1" t="str">
        <f>IF(sum!A758="BC",sum!B758,"*")</f>
        <v>*</v>
      </c>
      <c r="V765" s="1"/>
      <c r="W765" s="1" t="str">
        <f>IF(sum!A758="BC",sum!G758,"*")</f>
        <v>*</v>
      </c>
      <c r="Z765" s="1" t="s">
        <v>137</v>
      </c>
      <c r="AA765" s="1" t="s">
        <v>138</v>
      </c>
      <c r="AB765" s="1">
        <v>2035</v>
      </c>
      <c r="AC765" s="1" t="str">
        <f>IF(sum!A758="MA",sum!B758,"*")</f>
        <v>*</v>
      </c>
      <c r="AD765" s="1"/>
      <c r="AE765" s="1" t="str">
        <f>IF(sum!A758="MA",sum!G758,"*")</f>
        <v>*</v>
      </c>
      <c r="AH765" s="1" t="s">
        <v>137</v>
      </c>
      <c r="AI765" s="1" t="s">
        <v>138</v>
      </c>
      <c r="AJ765" s="1">
        <v>2035</v>
      </c>
      <c r="AK765" s="1" t="str">
        <f>IF(sum!A758="ON",sum!B758,"*")</f>
        <v>*</v>
      </c>
      <c r="AL765" s="1"/>
      <c r="AM765" s="1" t="str">
        <f>IF(sum!A758="ON",sum!G758,"*")</f>
        <v>*</v>
      </c>
      <c r="AP765" s="4" t="s">
        <v>137</v>
      </c>
      <c r="AQ765" s="4" t="s">
        <v>138</v>
      </c>
      <c r="AR765" s="4">
        <v>2035</v>
      </c>
      <c r="AS765" s="1" t="str">
        <f>IF(sum!A758="QU",sum!B758,"*")</f>
        <v>*</v>
      </c>
      <c r="AT765" s="1"/>
      <c r="AU765" s="1" t="str">
        <f>IF(sum!A758="QU",sum!G758,"*")</f>
        <v>*</v>
      </c>
      <c r="AX765" s="1" t="s">
        <v>137</v>
      </c>
      <c r="AY765" s="1" t="s">
        <v>138</v>
      </c>
      <c r="AZ765" s="1">
        <v>2035</v>
      </c>
      <c r="BA765" s="1" t="str">
        <f>IF(sum!A758="SA",sum!B758,"*")</f>
        <v>*</v>
      </c>
      <c r="BB765" s="1"/>
      <c r="BC765" s="1" t="str">
        <f>IF(sum!A758="SA",sum!G758,"*")</f>
        <v>*</v>
      </c>
    </row>
    <row r="766" spans="2:55">
      <c r="B766" s="4" t="s">
        <v>137</v>
      </c>
      <c r="C766" s="4" t="s">
        <v>138</v>
      </c>
      <c r="D766" s="4">
        <v>2035</v>
      </c>
      <c r="J766" s="4" t="s">
        <v>137</v>
      </c>
      <c r="K766" s="4" t="s">
        <v>138</v>
      </c>
      <c r="L766" s="4">
        <v>2035</v>
      </c>
      <c r="M766" s="1" t="str">
        <f>IF(sum!A759="AT",sum!B759,"*")</f>
        <v>*</v>
      </c>
      <c r="N766" s="1"/>
      <c r="O766" s="1" t="str">
        <f>IF(sum!A759="AT",sum!G759,"*")</f>
        <v>*</v>
      </c>
      <c r="R766" s="4" t="s">
        <v>137</v>
      </c>
      <c r="S766" s="4" t="s">
        <v>138</v>
      </c>
      <c r="T766" s="4">
        <v>2035</v>
      </c>
      <c r="U766" s="1" t="str">
        <f>IF(sum!A759="BC",sum!B759,"*")</f>
        <v>*</v>
      </c>
      <c r="V766" s="1"/>
      <c r="W766" s="1" t="str">
        <f>IF(sum!A759="BC",sum!G759,"*")</f>
        <v>*</v>
      </c>
      <c r="Z766" s="4" t="s">
        <v>137</v>
      </c>
      <c r="AA766" s="4" t="s">
        <v>138</v>
      </c>
      <c r="AB766" s="4">
        <v>2035</v>
      </c>
      <c r="AC766" s="1" t="str">
        <f>IF(sum!A759="MA",sum!B759,"*")</f>
        <v>*</v>
      </c>
      <c r="AD766" s="1"/>
      <c r="AE766" s="1" t="str">
        <f>IF(sum!A759="MA",sum!G759,"*")</f>
        <v>*</v>
      </c>
      <c r="AH766" s="4" t="s">
        <v>137</v>
      </c>
      <c r="AI766" s="4" t="s">
        <v>138</v>
      </c>
      <c r="AJ766" s="4">
        <v>2035</v>
      </c>
      <c r="AK766" s="1" t="str">
        <f>IF(sum!A759="ON",sum!B759,"*")</f>
        <v>*</v>
      </c>
      <c r="AL766" s="1"/>
      <c r="AM766" s="1" t="str">
        <f>IF(sum!A759="ON",sum!G759,"*")</f>
        <v>*</v>
      </c>
      <c r="AP766" s="1" t="s">
        <v>137</v>
      </c>
      <c r="AQ766" s="1" t="s">
        <v>138</v>
      </c>
      <c r="AR766" s="1">
        <v>2035</v>
      </c>
      <c r="AS766" s="1" t="str">
        <f>IF(sum!A759="QU",sum!B759,"*")</f>
        <v>*</v>
      </c>
      <c r="AT766" s="1"/>
      <c r="AU766" s="1" t="str">
        <f>IF(sum!A759="QU",sum!G759,"*")</f>
        <v>*</v>
      </c>
      <c r="AX766" s="4" t="s">
        <v>137</v>
      </c>
      <c r="AY766" s="4" t="s">
        <v>138</v>
      </c>
      <c r="AZ766" s="4">
        <v>2035</v>
      </c>
      <c r="BA766" s="1" t="str">
        <f>IF(sum!A759="SA",sum!B759,"*")</f>
        <v>*</v>
      </c>
      <c r="BB766" s="1"/>
      <c r="BC766" s="1" t="str">
        <f>IF(sum!A759="SA",sum!G759,"*")</f>
        <v>*</v>
      </c>
    </row>
    <row r="767" spans="2:55">
      <c r="B767" s="1" t="s">
        <v>137</v>
      </c>
      <c r="C767" s="1" t="s">
        <v>138</v>
      </c>
      <c r="D767" s="1">
        <v>2035</v>
      </c>
      <c r="J767" s="1" t="s">
        <v>137</v>
      </c>
      <c r="K767" s="1" t="s">
        <v>138</v>
      </c>
      <c r="L767" s="1">
        <v>2035</v>
      </c>
      <c r="M767" s="1" t="str">
        <f>IF(sum!A760="AT",sum!B760,"*")</f>
        <v>*</v>
      </c>
      <c r="N767" s="1"/>
      <c r="O767" s="1" t="str">
        <f>IF(sum!A760="AT",sum!G760,"*")</f>
        <v>*</v>
      </c>
      <c r="R767" s="1" t="s">
        <v>137</v>
      </c>
      <c r="S767" s="1" t="s">
        <v>138</v>
      </c>
      <c r="T767" s="1">
        <v>2035</v>
      </c>
      <c r="U767" s="1" t="str">
        <f>IF(sum!A760="BC",sum!B760,"*")</f>
        <v>*</v>
      </c>
      <c r="V767" s="1"/>
      <c r="W767" s="1" t="str">
        <f>IF(sum!A760="BC",sum!G760,"*")</f>
        <v>*</v>
      </c>
      <c r="Z767" s="1" t="s">
        <v>137</v>
      </c>
      <c r="AA767" s="1" t="s">
        <v>138</v>
      </c>
      <c r="AB767" s="1">
        <v>2035</v>
      </c>
      <c r="AC767" s="1" t="str">
        <f>IF(sum!A760="MA",sum!B760,"*")</f>
        <v>*</v>
      </c>
      <c r="AD767" s="1"/>
      <c r="AE767" s="1" t="str">
        <f>IF(sum!A760="MA",sum!G760,"*")</f>
        <v>*</v>
      </c>
      <c r="AH767" s="1" t="s">
        <v>137</v>
      </c>
      <c r="AI767" s="1" t="s">
        <v>138</v>
      </c>
      <c r="AJ767" s="1">
        <v>2035</v>
      </c>
      <c r="AK767" s="1" t="str">
        <f>IF(sum!A760="ON",sum!B760,"*")</f>
        <v>*</v>
      </c>
      <c r="AL767" s="1"/>
      <c r="AM767" s="1" t="str">
        <f>IF(sum!A760="ON",sum!G760,"*")</f>
        <v>*</v>
      </c>
      <c r="AP767" s="4" t="s">
        <v>137</v>
      </c>
      <c r="AQ767" s="4" t="s">
        <v>138</v>
      </c>
      <c r="AR767" s="4">
        <v>2035</v>
      </c>
      <c r="AS767" s="1" t="str">
        <f>IF(sum!A760="QU",sum!B760,"*")</f>
        <v>*</v>
      </c>
      <c r="AT767" s="1"/>
      <c r="AU767" s="1" t="str">
        <f>IF(sum!A760="QU",sum!G760,"*")</f>
        <v>*</v>
      </c>
      <c r="AX767" s="1" t="s">
        <v>137</v>
      </c>
      <c r="AY767" s="1" t="s">
        <v>138</v>
      </c>
      <c r="AZ767" s="1">
        <v>2035</v>
      </c>
      <c r="BA767" s="1" t="str">
        <f>IF(sum!A760="SA",sum!B760,"*")</f>
        <v>*</v>
      </c>
      <c r="BB767" s="1"/>
      <c r="BC767" s="1" t="str">
        <f>IF(sum!A760="SA",sum!G760,"*")</f>
        <v>*</v>
      </c>
    </row>
    <row r="768" spans="2:55">
      <c r="B768" s="4" t="s">
        <v>137</v>
      </c>
      <c r="C768" s="4" t="s">
        <v>138</v>
      </c>
      <c r="D768" s="4">
        <v>2035</v>
      </c>
      <c r="J768" s="4" t="s">
        <v>137</v>
      </c>
      <c r="K768" s="4" t="s">
        <v>138</v>
      </c>
      <c r="L768" s="4">
        <v>2035</v>
      </c>
      <c r="M768" s="1" t="str">
        <f>IF(sum!A761="AT",sum!B761,"*")</f>
        <v>*</v>
      </c>
      <c r="N768" s="1"/>
      <c r="O768" s="1" t="str">
        <f>IF(sum!A761="AT",sum!G761,"*")</f>
        <v>*</v>
      </c>
      <c r="R768" s="4" t="s">
        <v>137</v>
      </c>
      <c r="S768" s="4" t="s">
        <v>138</v>
      </c>
      <c r="T768" s="4">
        <v>2035</v>
      </c>
      <c r="U768" s="1" t="str">
        <f>IF(sum!A761="BC",sum!B761,"*")</f>
        <v>*</v>
      </c>
      <c r="V768" s="1"/>
      <c r="W768" s="1" t="str">
        <f>IF(sum!A761="BC",sum!G761,"*")</f>
        <v>*</v>
      </c>
      <c r="Z768" s="4" t="s">
        <v>137</v>
      </c>
      <c r="AA768" s="4" t="s">
        <v>138</v>
      </c>
      <c r="AB768" s="4">
        <v>2035</v>
      </c>
      <c r="AC768" s="1" t="str">
        <f>IF(sum!A761="MA",sum!B761,"*")</f>
        <v>*</v>
      </c>
      <c r="AD768" s="1"/>
      <c r="AE768" s="1" t="str">
        <f>IF(sum!A761="MA",sum!G761,"*")</f>
        <v>*</v>
      </c>
      <c r="AH768" s="4" t="s">
        <v>137</v>
      </c>
      <c r="AI768" s="4" t="s">
        <v>138</v>
      </c>
      <c r="AJ768" s="4">
        <v>2035</v>
      </c>
      <c r="AK768" s="1" t="str">
        <f>IF(sum!A761="ON",sum!B761,"*")</f>
        <v>*</v>
      </c>
      <c r="AL768" s="1"/>
      <c r="AM768" s="1" t="str">
        <f>IF(sum!A761="ON",sum!G761,"*")</f>
        <v>*</v>
      </c>
      <c r="AP768" s="1" t="s">
        <v>137</v>
      </c>
      <c r="AQ768" s="1" t="s">
        <v>138</v>
      </c>
      <c r="AR768" s="1">
        <v>2035</v>
      </c>
      <c r="AS768" s="1" t="str">
        <f>IF(sum!A761="QU",sum!B761,"*")</f>
        <v>*</v>
      </c>
      <c r="AT768" s="1"/>
      <c r="AU768" s="1" t="str">
        <f>IF(sum!A761="QU",sum!G761,"*")</f>
        <v>*</v>
      </c>
      <c r="AX768" s="4" t="s">
        <v>137</v>
      </c>
      <c r="AY768" s="4" t="s">
        <v>138</v>
      </c>
      <c r="AZ768" s="4">
        <v>2035</v>
      </c>
      <c r="BA768" s="1" t="str">
        <f>IF(sum!A761="SA",sum!B761,"*")</f>
        <v>*</v>
      </c>
      <c r="BB768" s="1"/>
      <c r="BC768" s="1" t="str">
        <f>IF(sum!A761="SA",sum!G761,"*")</f>
        <v>*</v>
      </c>
    </row>
    <row r="769" spans="2:55">
      <c r="B769" s="1" t="s">
        <v>137</v>
      </c>
      <c r="C769" s="1" t="s">
        <v>138</v>
      </c>
      <c r="D769" s="1">
        <v>2035</v>
      </c>
      <c r="J769" s="1" t="s">
        <v>137</v>
      </c>
      <c r="K769" s="1" t="s">
        <v>138</v>
      </c>
      <c r="L769" s="1">
        <v>2035</v>
      </c>
      <c r="M769" s="1" t="str">
        <f>IF(sum!A762="AT",sum!B762,"*")</f>
        <v>*</v>
      </c>
      <c r="N769" s="1"/>
      <c r="O769" s="1" t="str">
        <f>IF(sum!A762="AT",sum!G762,"*")</f>
        <v>*</v>
      </c>
      <c r="R769" s="1" t="s">
        <v>137</v>
      </c>
      <c r="S769" s="1" t="s">
        <v>138</v>
      </c>
      <c r="T769" s="1">
        <v>2035</v>
      </c>
      <c r="U769" s="1" t="str">
        <f>IF(sum!A762="BC",sum!B762,"*")</f>
        <v>*</v>
      </c>
      <c r="V769" s="1"/>
      <c r="W769" s="1" t="str">
        <f>IF(sum!A762="BC",sum!G762,"*")</f>
        <v>*</v>
      </c>
      <c r="Z769" s="1" t="s">
        <v>137</v>
      </c>
      <c r="AA769" s="1" t="s">
        <v>138</v>
      </c>
      <c r="AB769" s="1">
        <v>2035</v>
      </c>
      <c r="AC769" s="1" t="str">
        <f>IF(sum!A762="MA",sum!B762,"*")</f>
        <v>*</v>
      </c>
      <c r="AD769" s="1"/>
      <c r="AE769" s="1" t="str">
        <f>IF(sum!A762="MA",sum!G762,"*")</f>
        <v>*</v>
      </c>
      <c r="AH769" s="1" t="s">
        <v>137</v>
      </c>
      <c r="AI769" s="1" t="s">
        <v>138</v>
      </c>
      <c r="AJ769" s="1">
        <v>2035</v>
      </c>
      <c r="AK769" s="1" t="str">
        <f>IF(sum!A762="ON",sum!B762,"*")</f>
        <v>*</v>
      </c>
      <c r="AL769" s="1"/>
      <c r="AM769" s="1" t="str">
        <f>IF(sum!A762="ON",sum!G762,"*")</f>
        <v>*</v>
      </c>
      <c r="AP769" s="4" t="s">
        <v>137</v>
      </c>
      <c r="AQ769" s="4" t="s">
        <v>138</v>
      </c>
      <c r="AR769" s="4">
        <v>2035</v>
      </c>
      <c r="AS769" s="1" t="str">
        <f>IF(sum!A762="QU",sum!B762,"*")</f>
        <v>*</v>
      </c>
      <c r="AT769" s="1"/>
      <c r="AU769" s="1" t="str">
        <f>IF(sum!A762="QU",sum!G762,"*")</f>
        <v>*</v>
      </c>
      <c r="AX769" s="1" t="s">
        <v>137</v>
      </c>
      <c r="AY769" s="1" t="s">
        <v>138</v>
      </c>
      <c r="AZ769" s="1">
        <v>2035</v>
      </c>
      <c r="BA769" s="1" t="str">
        <f>IF(sum!A762="SA",sum!B762,"*")</f>
        <v>*</v>
      </c>
      <c r="BB769" s="1"/>
      <c r="BC769" s="1" t="str">
        <f>IF(sum!A762="SA",sum!G762,"*")</f>
        <v>*</v>
      </c>
    </row>
    <row r="770" spans="2:55">
      <c r="B770" s="4" t="s">
        <v>137</v>
      </c>
      <c r="C770" s="4" t="s">
        <v>138</v>
      </c>
      <c r="D770" s="4">
        <v>2035</v>
      </c>
      <c r="J770" s="4" t="s">
        <v>137</v>
      </c>
      <c r="K770" s="4" t="s">
        <v>138</v>
      </c>
      <c r="L770" s="4">
        <v>2035</v>
      </c>
      <c r="M770" s="1" t="str">
        <f>IF(sum!A763="AT",sum!B763,"*")</f>
        <v>*</v>
      </c>
      <c r="N770" s="1"/>
      <c r="O770" s="1" t="str">
        <f>IF(sum!A763="AT",sum!G763,"*")</f>
        <v>*</v>
      </c>
      <c r="R770" s="4" t="s">
        <v>137</v>
      </c>
      <c r="S770" s="4" t="s">
        <v>138</v>
      </c>
      <c r="T770" s="4">
        <v>2035</v>
      </c>
      <c r="U770" s="1" t="str">
        <f>IF(sum!A763="BC",sum!B763,"*")</f>
        <v>*</v>
      </c>
      <c r="V770" s="1"/>
      <c r="W770" s="1" t="str">
        <f>IF(sum!A763="BC",sum!G763,"*")</f>
        <v>*</v>
      </c>
      <c r="Z770" s="4" t="s">
        <v>137</v>
      </c>
      <c r="AA770" s="4" t="s">
        <v>138</v>
      </c>
      <c r="AB770" s="4">
        <v>2035</v>
      </c>
      <c r="AC770" s="1" t="str">
        <f>IF(sum!A763="MA",sum!B763,"*")</f>
        <v>*</v>
      </c>
      <c r="AD770" s="1"/>
      <c r="AE770" s="1" t="str">
        <f>IF(sum!A763="MA",sum!G763,"*")</f>
        <v>*</v>
      </c>
      <c r="AH770" s="4" t="s">
        <v>137</v>
      </c>
      <c r="AI770" s="4" t="s">
        <v>138</v>
      </c>
      <c r="AJ770" s="4">
        <v>2035</v>
      </c>
      <c r="AK770" s="1" t="str">
        <f>IF(sum!A763="ON",sum!B763,"*")</f>
        <v>*</v>
      </c>
      <c r="AL770" s="1"/>
      <c r="AM770" s="1" t="str">
        <f>IF(sum!A763="ON",sum!G763,"*")</f>
        <v>*</v>
      </c>
      <c r="AP770" s="1" t="s">
        <v>137</v>
      </c>
      <c r="AQ770" s="1" t="s">
        <v>138</v>
      </c>
      <c r="AR770" s="1">
        <v>2035</v>
      </c>
      <c r="AS770" s="1" t="str">
        <f>IF(sum!A763="QU",sum!B763,"*")</f>
        <v>*</v>
      </c>
      <c r="AT770" s="1"/>
      <c r="AU770" s="1" t="str">
        <f>IF(sum!A763="QU",sum!G763,"*")</f>
        <v>*</v>
      </c>
      <c r="AX770" s="4" t="s">
        <v>137</v>
      </c>
      <c r="AY770" s="4" t="s">
        <v>138</v>
      </c>
      <c r="AZ770" s="4">
        <v>2035</v>
      </c>
      <c r="BA770" s="1" t="str">
        <f>IF(sum!A763="SA",sum!B763,"*")</f>
        <v>*</v>
      </c>
      <c r="BB770" s="1"/>
      <c r="BC770" s="1" t="str">
        <f>IF(sum!A763="SA",sum!G763,"*")</f>
        <v>*</v>
      </c>
    </row>
    <row r="771" spans="2:55">
      <c r="B771" s="1" t="s">
        <v>137</v>
      </c>
      <c r="C771" s="1" t="s">
        <v>138</v>
      </c>
      <c r="D771" s="1">
        <v>2035</v>
      </c>
      <c r="J771" s="1" t="s">
        <v>137</v>
      </c>
      <c r="K771" s="1" t="s">
        <v>138</v>
      </c>
      <c r="L771" s="1">
        <v>2035</v>
      </c>
      <c r="M771" s="1" t="str">
        <f>IF(sum!A764="AT",sum!B764,"*")</f>
        <v>*</v>
      </c>
      <c r="N771" s="1"/>
      <c r="O771" s="1" t="str">
        <f>IF(sum!A764="AT",sum!G764,"*")</f>
        <v>*</v>
      </c>
      <c r="R771" s="1" t="s">
        <v>137</v>
      </c>
      <c r="S771" s="1" t="s">
        <v>138</v>
      </c>
      <c r="T771" s="1">
        <v>2035</v>
      </c>
      <c r="U771" s="1" t="str">
        <f>IF(sum!A764="BC",sum!B764,"*")</f>
        <v>*</v>
      </c>
      <c r="V771" s="1"/>
      <c r="W771" s="1" t="str">
        <f>IF(sum!A764="BC",sum!G764,"*")</f>
        <v>*</v>
      </c>
      <c r="Z771" s="1" t="s">
        <v>137</v>
      </c>
      <c r="AA771" s="1" t="s">
        <v>138</v>
      </c>
      <c r="AB771" s="1">
        <v>2035</v>
      </c>
      <c r="AC771" s="1" t="str">
        <f>IF(sum!A764="MA",sum!B764,"*")</f>
        <v>*</v>
      </c>
      <c r="AD771" s="1"/>
      <c r="AE771" s="1" t="str">
        <f>IF(sum!A764="MA",sum!G764,"*")</f>
        <v>*</v>
      </c>
      <c r="AH771" s="1" t="s">
        <v>137</v>
      </c>
      <c r="AI771" s="1" t="s">
        <v>138</v>
      </c>
      <c r="AJ771" s="1">
        <v>2035</v>
      </c>
      <c r="AK771" s="1" t="str">
        <f>IF(sum!A764="ON",sum!B764,"*")</f>
        <v>*</v>
      </c>
      <c r="AL771" s="1"/>
      <c r="AM771" s="1" t="str">
        <f>IF(sum!A764="ON",sum!G764,"*")</f>
        <v>*</v>
      </c>
      <c r="AP771" s="4" t="s">
        <v>137</v>
      </c>
      <c r="AQ771" s="4" t="s">
        <v>138</v>
      </c>
      <c r="AR771" s="4">
        <v>2035</v>
      </c>
      <c r="AS771" s="1" t="str">
        <f>IF(sum!A764="QU",sum!B764,"*")</f>
        <v>*</v>
      </c>
      <c r="AT771" s="1"/>
      <c r="AU771" s="1" t="str">
        <f>IF(sum!A764="QU",sum!G764,"*")</f>
        <v>*</v>
      </c>
      <c r="AX771" s="1" t="s">
        <v>137</v>
      </c>
      <c r="AY771" s="1" t="s">
        <v>138</v>
      </c>
      <c r="AZ771" s="1">
        <v>2035</v>
      </c>
      <c r="BA771" s="1" t="str">
        <f>IF(sum!A764="SA",sum!B764,"*")</f>
        <v>*</v>
      </c>
      <c r="BB771" s="1"/>
      <c r="BC771" s="1" t="str">
        <f>IF(sum!A764="SA",sum!G764,"*")</f>
        <v>*</v>
      </c>
    </row>
    <row r="772" spans="2:55">
      <c r="B772" s="4" t="s">
        <v>137</v>
      </c>
      <c r="C772" s="4" t="s">
        <v>138</v>
      </c>
      <c r="D772" s="4">
        <v>2035</v>
      </c>
      <c r="J772" s="4" t="s">
        <v>137</v>
      </c>
      <c r="K772" s="4" t="s">
        <v>138</v>
      </c>
      <c r="L772" s="4">
        <v>2035</v>
      </c>
      <c r="M772" s="1" t="str">
        <f>IF(sum!A765="AT",sum!B765,"*")</f>
        <v>*</v>
      </c>
      <c r="N772" s="1"/>
      <c r="O772" s="1" t="str">
        <f>IF(sum!A765="AT",sum!G765,"*")</f>
        <v>*</v>
      </c>
      <c r="R772" s="4" t="s">
        <v>137</v>
      </c>
      <c r="S772" s="4" t="s">
        <v>138</v>
      </c>
      <c r="T772" s="4">
        <v>2035</v>
      </c>
      <c r="U772" s="1" t="str">
        <f>IF(sum!A765="BC",sum!B765,"*")</f>
        <v>*</v>
      </c>
      <c r="V772" s="1"/>
      <c r="W772" s="1" t="str">
        <f>IF(sum!A765="BC",sum!G765,"*")</f>
        <v>*</v>
      </c>
      <c r="Z772" s="4" t="s">
        <v>137</v>
      </c>
      <c r="AA772" s="4" t="s">
        <v>138</v>
      </c>
      <c r="AB772" s="4">
        <v>2035</v>
      </c>
      <c r="AC772" s="1" t="str">
        <f>IF(sum!A765="MA",sum!B765,"*")</f>
        <v>*</v>
      </c>
      <c r="AD772" s="1"/>
      <c r="AE772" s="1" t="str">
        <f>IF(sum!A765="MA",sum!G765,"*")</f>
        <v>*</v>
      </c>
      <c r="AH772" s="4" t="s">
        <v>137</v>
      </c>
      <c r="AI772" s="4" t="s">
        <v>138</v>
      </c>
      <c r="AJ772" s="4">
        <v>2035</v>
      </c>
      <c r="AK772" s="1" t="str">
        <f>IF(sum!A765="ON",sum!B765,"*")</f>
        <v>*</v>
      </c>
      <c r="AL772" s="1"/>
      <c r="AM772" s="1" t="str">
        <f>IF(sum!A765="ON",sum!G765,"*")</f>
        <v>*</v>
      </c>
      <c r="AP772" s="1" t="s">
        <v>137</v>
      </c>
      <c r="AQ772" s="1" t="s">
        <v>138</v>
      </c>
      <c r="AR772" s="1">
        <v>2035</v>
      </c>
      <c r="AS772" s="1" t="str">
        <f>IF(sum!A765="QU",sum!B765,"*")</f>
        <v>*</v>
      </c>
      <c r="AT772" s="1"/>
      <c r="AU772" s="1" t="str">
        <f>IF(sum!A765="QU",sum!G765,"*")</f>
        <v>*</v>
      </c>
      <c r="AX772" s="4" t="s">
        <v>137</v>
      </c>
      <c r="AY772" s="4" t="s">
        <v>138</v>
      </c>
      <c r="AZ772" s="4">
        <v>2035</v>
      </c>
      <c r="BA772" s="1" t="str">
        <f>IF(sum!A765="SA",sum!B765,"*")</f>
        <v>*</v>
      </c>
      <c r="BB772" s="1"/>
      <c r="BC772" s="1" t="str">
        <f>IF(sum!A765="SA",sum!G765,"*")</f>
        <v>*</v>
      </c>
    </row>
    <row r="773" spans="2:55">
      <c r="B773" s="1" t="s">
        <v>137</v>
      </c>
      <c r="C773" s="1" t="s">
        <v>138</v>
      </c>
      <c r="D773" s="1">
        <v>2035</v>
      </c>
      <c r="J773" s="1" t="s">
        <v>137</v>
      </c>
      <c r="K773" s="1" t="s">
        <v>138</v>
      </c>
      <c r="L773" s="1">
        <v>2035</v>
      </c>
      <c r="M773" s="1" t="str">
        <f>IF(sum!A766="AT",sum!B766,"*")</f>
        <v>*</v>
      </c>
      <c r="N773" s="1"/>
      <c r="O773" s="1" t="str">
        <f>IF(sum!A766="AT",sum!G766,"*")</f>
        <v>*</v>
      </c>
      <c r="R773" s="1" t="s">
        <v>137</v>
      </c>
      <c r="S773" s="1" t="s">
        <v>138</v>
      </c>
      <c r="T773" s="1">
        <v>2035</v>
      </c>
      <c r="U773" s="1" t="str">
        <f>IF(sum!A766="BC",sum!B766,"*")</f>
        <v>*</v>
      </c>
      <c r="V773" s="1"/>
      <c r="W773" s="1" t="str">
        <f>IF(sum!A766="BC",sum!G766,"*")</f>
        <v>*</v>
      </c>
      <c r="Z773" s="1" t="s">
        <v>137</v>
      </c>
      <c r="AA773" s="1" t="s">
        <v>138</v>
      </c>
      <c r="AB773" s="1">
        <v>2035</v>
      </c>
      <c r="AC773" s="1" t="str">
        <f>IF(sum!A766="MA",sum!B766,"*")</f>
        <v>*</v>
      </c>
      <c r="AD773" s="1"/>
      <c r="AE773" s="1" t="str">
        <f>IF(sum!A766="MA",sum!G766,"*")</f>
        <v>*</v>
      </c>
      <c r="AH773" s="1" t="s">
        <v>137</v>
      </c>
      <c r="AI773" s="1" t="s">
        <v>138</v>
      </c>
      <c r="AJ773" s="1">
        <v>2035</v>
      </c>
      <c r="AK773" s="1" t="str">
        <f>IF(sum!A766="ON",sum!B766,"*")</f>
        <v>*</v>
      </c>
      <c r="AL773" s="1"/>
      <c r="AM773" s="1" t="str">
        <f>IF(sum!A766="ON",sum!G766,"*")</f>
        <v>*</v>
      </c>
      <c r="AP773" s="4" t="s">
        <v>137</v>
      </c>
      <c r="AQ773" s="4" t="s">
        <v>138</v>
      </c>
      <c r="AR773" s="4">
        <v>2035</v>
      </c>
      <c r="AS773" s="1" t="str">
        <f>IF(sum!A766="QU",sum!B766,"*")</f>
        <v>*</v>
      </c>
      <c r="AT773" s="1"/>
      <c r="AU773" s="1" t="str">
        <f>IF(sum!A766="QU",sum!G766,"*")</f>
        <v>*</v>
      </c>
      <c r="AX773" s="1" t="s">
        <v>137</v>
      </c>
      <c r="AY773" s="1" t="s">
        <v>138</v>
      </c>
      <c r="AZ773" s="1">
        <v>2035</v>
      </c>
      <c r="BA773" s="1" t="str">
        <f>IF(sum!A766="SA",sum!B766,"*")</f>
        <v>*</v>
      </c>
      <c r="BB773" s="1"/>
      <c r="BC773" s="1" t="str">
        <f>IF(sum!A766="SA",sum!G766,"*")</f>
        <v>*</v>
      </c>
    </row>
    <row r="774" spans="2:55">
      <c r="B774" s="4" t="s">
        <v>137</v>
      </c>
      <c r="C774" s="4" t="s">
        <v>138</v>
      </c>
      <c r="D774" s="4">
        <v>2035</v>
      </c>
      <c r="J774" s="4" t="s">
        <v>137</v>
      </c>
      <c r="K774" s="4" t="s">
        <v>138</v>
      </c>
      <c r="L774" s="4">
        <v>2035</v>
      </c>
      <c r="M774" s="1" t="str">
        <f>IF(sum!A767="AT",sum!B767,"*")</f>
        <v>*</v>
      </c>
      <c r="N774" s="1"/>
      <c r="O774" s="1" t="str">
        <f>IF(sum!A767="AT",sum!G767,"*")</f>
        <v>*</v>
      </c>
      <c r="R774" s="4" t="s">
        <v>137</v>
      </c>
      <c r="S774" s="4" t="s">
        <v>138</v>
      </c>
      <c r="T774" s="4">
        <v>2035</v>
      </c>
      <c r="U774" s="1" t="str">
        <f>IF(sum!A767="BC",sum!B767,"*")</f>
        <v>*</v>
      </c>
      <c r="V774" s="1"/>
      <c r="W774" s="1" t="str">
        <f>IF(sum!A767="BC",sum!G767,"*")</f>
        <v>*</v>
      </c>
      <c r="Z774" s="4" t="s">
        <v>137</v>
      </c>
      <c r="AA774" s="4" t="s">
        <v>138</v>
      </c>
      <c r="AB774" s="4">
        <v>2035</v>
      </c>
      <c r="AC774" s="1" t="str">
        <f>IF(sum!A767="MA",sum!B767,"*")</f>
        <v>*</v>
      </c>
      <c r="AD774" s="1"/>
      <c r="AE774" s="1" t="str">
        <f>IF(sum!A767="MA",sum!G767,"*")</f>
        <v>*</v>
      </c>
      <c r="AH774" s="4" t="s">
        <v>137</v>
      </c>
      <c r="AI774" s="4" t="s">
        <v>138</v>
      </c>
      <c r="AJ774" s="4">
        <v>2035</v>
      </c>
      <c r="AK774" s="1" t="str">
        <f>IF(sum!A767="ON",sum!B767,"*")</f>
        <v>*</v>
      </c>
      <c r="AL774" s="1"/>
      <c r="AM774" s="1" t="str">
        <f>IF(sum!A767="ON",sum!G767,"*")</f>
        <v>*</v>
      </c>
      <c r="AP774" s="1" t="s">
        <v>137</v>
      </c>
      <c r="AQ774" s="1" t="s">
        <v>138</v>
      </c>
      <c r="AR774" s="1">
        <v>2035</v>
      </c>
      <c r="AS774" s="1" t="str">
        <f>IF(sum!A767="QU",sum!B767,"*")</f>
        <v>*</v>
      </c>
      <c r="AT774" s="1"/>
      <c r="AU774" s="1" t="str">
        <f>IF(sum!A767="QU",sum!G767,"*")</f>
        <v>*</v>
      </c>
      <c r="AX774" s="4" t="s">
        <v>137</v>
      </c>
      <c r="AY774" s="4" t="s">
        <v>138</v>
      </c>
      <c r="AZ774" s="4">
        <v>2035</v>
      </c>
      <c r="BA774" s="1" t="str">
        <f>IF(sum!A767="SA",sum!B767,"*")</f>
        <v>*</v>
      </c>
      <c r="BB774" s="1"/>
      <c r="BC774" s="1" t="str">
        <f>IF(sum!A767="SA",sum!G767,"*")</f>
        <v>*</v>
      </c>
    </row>
    <row r="775" spans="2:55">
      <c r="B775" s="1" t="s">
        <v>137</v>
      </c>
      <c r="C775" s="1" t="s">
        <v>138</v>
      </c>
      <c r="D775" s="1">
        <v>2035</v>
      </c>
      <c r="J775" s="1" t="s">
        <v>137</v>
      </c>
      <c r="K775" s="1" t="s">
        <v>138</v>
      </c>
      <c r="L775" s="1">
        <v>2035</v>
      </c>
      <c r="M775" s="1" t="str">
        <f>IF(sum!A768="AT",sum!B768,"*")</f>
        <v>*</v>
      </c>
      <c r="N775" s="1"/>
      <c r="O775" s="1" t="str">
        <f>IF(sum!A768="AT",sum!G768,"*")</f>
        <v>*</v>
      </c>
      <c r="R775" s="1" t="s">
        <v>137</v>
      </c>
      <c r="S775" s="1" t="s">
        <v>138</v>
      </c>
      <c r="T775" s="1">
        <v>2035</v>
      </c>
      <c r="U775" s="1" t="str">
        <f>IF(sum!A768="BC",sum!B768,"*")</f>
        <v>*</v>
      </c>
      <c r="V775" s="1"/>
      <c r="W775" s="1" t="str">
        <f>IF(sum!A768="BC",sum!G768,"*")</f>
        <v>*</v>
      </c>
      <c r="Z775" s="1" t="s">
        <v>137</v>
      </c>
      <c r="AA775" s="1" t="s">
        <v>138</v>
      </c>
      <c r="AB775" s="1">
        <v>2035</v>
      </c>
      <c r="AC775" s="1" t="str">
        <f>IF(sum!A768="MA",sum!B768,"*")</f>
        <v>*</v>
      </c>
      <c r="AD775" s="1"/>
      <c r="AE775" s="1" t="str">
        <f>IF(sum!A768="MA",sum!G768,"*")</f>
        <v>*</v>
      </c>
      <c r="AH775" s="1" t="s">
        <v>137</v>
      </c>
      <c r="AI775" s="1" t="s">
        <v>138</v>
      </c>
      <c r="AJ775" s="1">
        <v>2035</v>
      </c>
      <c r="AK775" s="1" t="str">
        <f>IF(sum!A768="ON",sum!B768,"*")</f>
        <v>*</v>
      </c>
      <c r="AL775" s="1"/>
      <c r="AM775" s="1" t="str">
        <f>IF(sum!A768="ON",sum!G768,"*")</f>
        <v>*</v>
      </c>
      <c r="AP775" s="4" t="s">
        <v>137</v>
      </c>
      <c r="AQ775" s="4" t="s">
        <v>138</v>
      </c>
      <c r="AR775" s="4">
        <v>2035</v>
      </c>
      <c r="AS775" s="1" t="str">
        <f>IF(sum!A768="QU",sum!B768,"*")</f>
        <v>*</v>
      </c>
      <c r="AT775" s="1"/>
      <c r="AU775" s="1" t="str">
        <f>IF(sum!A768="QU",sum!G768,"*")</f>
        <v>*</v>
      </c>
      <c r="AX775" s="1" t="s">
        <v>137</v>
      </c>
      <c r="AY775" s="1" t="s">
        <v>138</v>
      </c>
      <c r="AZ775" s="1">
        <v>2035</v>
      </c>
      <c r="BA775" s="1" t="str">
        <f>IF(sum!A768="SA",sum!B768,"*")</f>
        <v>*</v>
      </c>
      <c r="BB775" s="1"/>
      <c r="BC775" s="1" t="str">
        <f>IF(sum!A768="SA",sum!G768,"*")</f>
        <v>*</v>
      </c>
    </row>
    <row r="776" spans="2:55">
      <c r="B776" s="4" t="s">
        <v>137</v>
      </c>
      <c r="C776" s="4" t="s">
        <v>138</v>
      </c>
      <c r="D776" s="4">
        <v>2035</v>
      </c>
      <c r="J776" s="4" t="s">
        <v>137</v>
      </c>
      <c r="K776" s="4" t="s">
        <v>138</v>
      </c>
      <c r="L776" s="4">
        <v>2035</v>
      </c>
      <c r="M776" s="1" t="str">
        <f>IF(sum!A769="AT",sum!B769,"*")</f>
        <v>*</v>
      </c>
      <c r="N776" s="1"/>
      <c r="O776" s="1" t="str">
        <f>IF(sum!A769="AT",sum!G769,"*")</f>
        <v>*</v>
      </c>
      <c r="R776" s="4" t="s">
        <v>137</v>
      </c>
      <c r="S776" s="4" t="s">
        <v>138</v>
      </c>
      <c r="T776" s="4">
        <v>2035</v>
      </c>
      <c r="U776" s="1" t="str">
        <f>IF(sum!A769="BC",sum!B769,"*")</f>
        <v>*</v>
      </c>
      <c r="V776" s="1"/>
      <c r="W776" s="1" t="str">
        <f>IF(sum!A769="BC",sum!G769,"*")</f>
        <v>*</v>
      </c>
      <c r="Z776" s="4" t="s">
        <v>137</v>
      </c>
      <c r="AA776" s="4" t="s">
        <v>138</v>
      </c>
      <c r="AB776" s="4">
        <v>2035</v>
      </c>
      <c r="AC776" s="1" t="str">
        <f>IF(sum!A769="MA",sum!B769,"*")</f>
        <v>*</v>
      </c>
      <c r="AD776" s="1"/>
      <c r="AE776" s="1" t="str">
        <f>IF(sum!A769="MA",sum!G769,"*")</f>
        <v>*</v>
      </c>
      <c r="AH776" s="4" t="s">
        <v>137</v>
      </c>
      <c r="AI776" s="4" t="s">
        <v>138</v>
      </c>
      <c r="AJ776" s="4">
        <v>2035</v>
      </c>
      <c r="AK776" s="1" t="str">
        <f>IF(sum!A769="ON",sum!B769,"*")</f>
        <v>*</v>
      </c>
      <c r="AL776" s="1"/>
      <c r="AM776" s="1" t="str">
        <f>IF(sum!A769="ON",sum!G769,"*")</f>
        <v>*</v>
      </c>
      <c r="AP776" s="1" t="s">
        <v>137</v>
      </c>
      <c r="AQ776" s="1" t="s">
        <v>138</v>
      </c>
      <c r="AR776" s="1">
        <v>2035</v>
      </c>
      <c r="AS776" s="1" t="str">
        <f>IF(sum!A769="QU",sum!B769,"*")</f>
        <v>*</v>
      </c>
      <c r="AT776" s="1"/>
      <c r="AU776" s="1" t="str">
        <f>IF(sum!A769="QU",sum!G769,"*")</f>
        <v>*</v>
      </c>
      <c r="AX776" s="4" t="s">
        <v>137</v>
      </c>
      <c r="AY776" s="4" t="s">
        <v>138</v>
      </c>
      <c r="AZ776" s="4">
        <v>2035</v>
      </c>
      <c r="BA776" s="1" t="str">
        <f>IF(sum!A769="SA",sum!B769,"*")</f>
        <v>*</v>
      </c>
      <c r="BB776" s="1"/>
      <c r="BC776" s="1" t="str">
        <f>IF(sum!A769="SA",sum!G769,"*")</f>
        <v>*</v>
      </c>
    </row>
    <row r="777" spans="2:55">
      <c r="B777" s="1" t="s">
        <v>137</v>
      </c>
      <c r="C777" s="1" t="s">
        <v>138</v>
      </c>
      <c r="D777" s="1">
        <v>2035</v>
      </c>
      <c r="J777" s="1" t="s">
        <v>137</v>
      </c>
      <c r="K777" s="1" t="s">
        <v>138</v>
      </c>
      <c r="L777" s="1">
        <v>2035</v>
      </c>
      <c r="M777" s="1" t="str">
        <f>IF(sum!A770="AT",sum!B770,"*")</f>
        <v>*</v>
      </c>
      <c r="N777" s="1"/>
      <c r="O777" s="1" t="str">
        <f>IF(sum!A770="AT",sum!G770,"*")</f>
        <v>*</v>
      </c>
      <c r="R777" s="1" t="s">
        <v>137</v>
      </c>
      <c r="S777" s="1" t="s">
        <v>138</v>
      </c>
      <c r="T777" s="1">
        <v>2035</v>
      </c>
      <c r="U777" s="1" t="str">
        <f>IF(sum!A770="BC",sum!B770,"*")</f>
        <v>*</v>
      </c>
      <c r="V777" s="1"/>
      <c r="W777" s="1" t="str">
        <f>IF(sum!A770="BC",sum!G770,"*")</f>
        <v>*</v>
      </c>
      <c r="Z777" s="1" t="s">
        <v>137</v>
      </c>
      <c r="AA777" s="1" t="s">
        <v>138</v>
      </c>
      <c r="AB777" s="1">
        <v>2035</v>
      </c>
      <c r="AC777" s="1" t="str">
        <f>IF(sum!A770="MA",sum!B770,"*")</f>
        <v>*</v>
      </c>
      <c r="AD777" s="1"/>
      <c r="AE777" s="1" t="str">
        <f>IF(sum!A770="MA",sum!G770,"*")</f>
        <v>*</v>
      </c>
      <c r="AH777" s="1" t="s">
        <v>137</v>
      </c>
      <c r="AI777" s="1" t="s">
        <v>138</v>
      </c>
      <c r="AJ777" s="1">
        <v>2035</v>
      </c>
      <c r="AK777" s="1" t="str">
        <f>IF(sum!A770="ON",sum!B770,"*")</f>
        <v>*</v>
      </c>
      <c r="AL777" s="1"/>
      <c r="AM777" s="1" t="str">
        <f>IF(sum!A770="ON",sum!G770,"*")</f>
        <v>*</v>
      </c>
      <c r="AP777" s="4" t="s">
        <v>137</v>
      </c>
      <c r="AQ777" s="4" t="s">
        <v>138</v>
      </c>
      <c r="AR777" s="4">
        <v>2035</v>
      </c>
      <c r="AS777" s="1" t="str">
        <f>IF(sum!A770="QU",sum!B770,"*")</f>
        <v>*</v>
      </c>
      <c r="AT777" s="1"/>
      <c r="AU777" s="1" t="str">
        <f>IF(sum!A770="QU",sum!G770,"*")</f>
        <v>*</v>
      </c>
      <c r="AX777" s="1" t="s">
        <v>137</v>
      </c>
      <c r="AY777" s="1" t="s">
        <v>138</v>
      </c>
      <c r="AZ777" s="1">
        <v>2035</v>
      </c>
      <c r="BA777" s="1" t="str">
        <f>IF(sum!A770="SA",sum!B770,"*")</f>
        <v>*</v>
      </c>
      <c r="BB777" s="1"/>
      <c r="BC777" s="1" t="str">
        <f>IF(sum!A770="SA",sum!G770,"*")</f>
        <v>*</v>
      </c>
    </row>
    <row r="778" spans="2:55">
      <c r="B778" s="4" t="s">
        <v>137</v>
      </c>
      <c r="C778" s="4" t="s">
        <v>138</v>
      </c>
      <c r="D778" s="4">
        <v>2035</v>
      </c>
      <c r="J778" s="4" t="s">
        <v>137</v>
      </c>
      <c r="K778" s="4" t="s">
        <v>138</v>
      </c>
      <c r="L778" s="4">
        <v>2035</v>
      </c>
      <c r="M778" s="1" t="str">
        <f>IF(sum!A771="AT",sum!B771,"*")</f>
        <v>*</v>
      </c>
      <c r="N778" s="1"/>
      <c r="O778" s="1" t="str">
        <f>IF(sum!A771="AT",sum!G771,"*")</f>
        <v>*</v>
      </c>
      <c r="R778" s="4" t="s">
        <v>137</v>
      </c>
      <c r="S778" s="4" t="s">
        <v>138</v>
      </c>
      <c r="T778" s="4">
        <v>2035</v>
      </c>
      <c r="U778" s="1" t="str">
        <f>IF(sum!A771="BC",sum!B771,"*")</f>
        <v>*</v>
      </c>
      <c r="V778" s="1"/>
      <c r="W778" s="1" t="str">
        <f>IF(sum!A771="BC",sum!G771,"*")</f>
        <v>*</v>
      </c>
      <c r="Z778" s="4" t="s">
        <v>137</v>
      </c>
      <c r="AA778" s="4" t="s">
        <v>138</v>
      </c>
      <c r="AB778" s="4">
        <v>2035</v>
      </c>
      <c r="AC778" s="1" t="str">
        <f>IF(sum!A771="MA",sum!B771,"*")</f>
        <v>*</v>
      </c>
      <c r="AD778" s="1"/>
      <c r="AE778" s="1" t="str">
        <f>IF(sum!A771="MA",sum!G771,"*")</f>
        <v>*</v>
      </c>
      <c r="AH778" s="4" t="s">
        <v>137</v>
      </c>
      <c r="AI778" s="4" t="s">
        <v>138</v>
      </c>
      <c r="AJ778" s="4">
        <v>2035</v>
      </c>
      <c r="AK778" s="1" t="str">
        <f>IF(sum!A771="ON",sum!B771,"*")</f>
        <v>*</v>
      </c>
      <c r="AL778" s="1"/>
      <c r="AM778" s="1" t="str">
        <f>IF(sum!A771="ON",sum!G771,"*")</f>
        <v>*</v>
      </c>
      <c r="AP778" s="1" t="s">
        <v>137</v>
      </c>
      <c r="AQ778" s="1" t="s">
        <v>138</v>
      </c>
      <c r="AR778" s="1">
        <v>2035</v>
      </c>
      <c r="AS778" s="1" t="str">
        <f>IF(sum!A771="QU",sum!B771,"*")</f>
        <v>*</v>
      </c>
      <c r="AT778" s="1"/>
      <c r="AU778" s="1" t="str">
        <f>IF(sum!A771="QU",sum!G771,"*")</f>
        <v>*</v>
      </c>
      <c r="AX778" s="4" t="s">
        <v>137</v>
      </c>
      <c r="AY778" s="4" t="s">
        <v>138</v>
      </c>
      <c r="AZ778" s="4">
        <v>2035</v>
      </c>
      <c r="BA778" s="1" t="str">
        <f>IF(sum!A771="SA",sum!B771,"*")</f>
        <v>*</v>
      </c>
      <c r="BB778" s="1"/>
      <c r="BC778" s="1" t="str">
        <f>IF(sum!A771="SA",sum!G771,"*")</f>
        <v>*</v>
      </c>
    </row>
    <row r="779" spans="2:55">
      <c r="B779" s="1" t="s">
        <v>137</v>
      </c>
      <c r="C779" s="1" t="s">
        <v>138</v>
      </c>
      <c r="D779" s="1">
        <v>2035</v>
      </c>
      <c r="J779" s="1" t="s">
        <v>137</v>
      </c>
      <c r="K779" s="1" t="s">
        <v>138</v>
      </c>
      <c r="L779" s="1">
        <v>2035</v>
      </c>
      <c r="M779" s="1" t="str">
        <f>IF(sum!A772="AT",sum!B772,"*")</f>
        <v>*</v>
      </c>
      <c r="N779" s="1"/>
      <c r="O779" s="1" t="str">
        <f>IF(sum!A772="AT",sum!G772,"*")</f>
        <v>*</v>
      </c>
      <c r="R779" s="1" t="s">
        <v>137</v>
      </c>
      <c r="S779" s="1" t="s">
        <v>138</v>
      </c>
      <c r="T779" s="1">
        <v>2035</v>
      </c>
      <c r="U779" s="1" t="str">
        <f>IF(sum!A772="BC",sum!B772,"*")</f>
        <v>*</v>
      </c>
      <c r="V779" s="1"/>
      <c r="W779" s="1" t="str">
        <f>IF(sum!A772="BC",sum!G772,"*")</f>
        <v>*</v>
      </c>
      <c r="Z779" s="1" t="s">
        <v>137</v>
      </c>
      <c r="AA779" s="1" t="s">
        <v>138</v>
      </c>
      <c r="AB779" s="1">
        <v>2035</v>
      </c>
      <c r="AC779" s="1" t="str">
        <f>IF(sum!A772="MA",sum!B772,"*")</f>
        <v>*</v>
      </c>
      <c r="AD779" s="1"/>
      <c r="AE779" s="1" t="str">
        <f>IF(sum!A772="MA",sum!G772,"*")</f>
        <v>*</v>
      </c>
      <c r="AH779" s="1" t="s">
        <v>137</v>
      </c>
      <c r="AI779" s="1" t="s">
        <v>138</v>
      </c>
      <c r="AJ779" s="1">
        <v>2035</v>
      </c>
      <c r="AK779" s="1" t="str">
        <f>IF(sum!A772="ON",sum!B772,"*")</f>
        <v>*</v>
      </c>
      <c r="AL779" s="1"/>
      <c r="AM779" s="1" t="str">
        <f>IF(sum!A772="ON",sum!G772,"*")</f>
        <v>*</v>
      </c>
      <c r="AP779" s="4" t="s">
        <v>137</v>
      </c>
      <c r="AQ779" s="4" t="s">
        <v>138</v>
      </c>
      <c r="AR779" s="4">
        <v>2035</v>
      </c>
      <c r="AS779" s="1" t="str">
        <f>IF(sum!A772="QU",sum!B772,"*")</f>
        <v>*</v>
      </c>
      <c r="AT779" s="1"/>
      <c r="AU779" s="1" t="str">
        <f>IF(sum!A772="QU",sum!G772,"*")</f>
        <v>*</v>
      </c>
      <c r="AX779" s="1" t="s">
        <v>137</v>
      </c>
      <c r="AY779" s="1" t="s">
        <v>138</v>
      </c>
      <c r="AZ779" s="1">
        <v>2035</v>
      </c>
      <c r="BA779" s="1" t="str">
        <f>IF(sum!A772="SA",sum!B772,"*")</f>
        <v>*</v>
      </c>
      <c r="BB779" s="1"/>
      <c r="BC779" s="1" t="str">
        <f>IF(sum!A772="SA",sum!G772,"*")</f>
        <v>*</v>
      </c>
    </row>
    <row r="780" spans="2:55">
      <c r="B780" s="4" t="s">
        <v>137</v>
      </c>
      <c r="C780" s="4" t="s">
        <v>138</v>
      </c>
      <c r="D780" s="4">
        <v>2035</v>
      </c>
      <c r="J780" s="4" t="s">
        <v>137</v>
      </c>
      <c r="K780" s="4" t="s">
        <v>138</v>
      </c>
      <c r="L780" s="4">
        <v>2035</v>
      </c>
      <c r="M780" s="1" t="str">
        <f>IF(sum!A773="AT",sum!B773,"*")</f>
        <v>*</v>
      </c>
      <c r="N780" s="1"/>
      <c r="O780" s="1" t="str">
        <f>IF(sum!A773="AT",sum!G773,"*")</f>
        <v>*</v>
      </c>
      <c r="R780" s="4" t="s">
        <v>137</v>
      </c>
      <c r="S780" s="4" t="s">
        <v>138</v>
      </c>
      <c r="T780" s="4">
        <v>2035</v>
      </c>
      <c r="U780" s="1" t="str">
        <f>IF(sum!A773="BC",sum!B773,"*")</f>
        <v>*</v>
      </c>
      <c r="V780" s="1"/>
      <c r="W780" s="1" t="str">
        <f>IF(sum!A773="BC",sum!G773,"*")</f>
        <v>*</v>
      </c>
      <c r="Z780" s="4" t="s">
        <v>137</v>
      </c>
      <c r="AA780" s="4" t="s">
        <v>138</v>
      </c>
      <c r="AB780" s="4">
        <v>2035</v>
      </c>
      <c r="AC780" s="1" t="str">
        <f>IF(sum!A773="MA",sum!B773,"*")</f>
        <v>*</v>
      </c>
      <c r="AD780" s="1"/>
      <c r="AE780" s="1" t="str">
        <f>IF(sum!A773="MA",sum!G773,"*")</f>
        <v>*</v>
      </c>
      <c r="AH780" s="4" t="s">
        <v>137</v>
      </c>
      <c r="AI780" s="4" t="s">
        <v>138</v>
      </c>
      <c r="AJ780" s="4">
        <v>2035</v>
      </c>
      <c r="AK780" s="1" t="str">
        <f>IF(sum!A773="ON",sum!B773,"*")</f>
        <v>*</v>
      </c>
      <c r="AL780" s="1"/>
      <c r="AM780" s="1" t="str">
        <f>IF(sum!A773="ON",sum!G773,"*")</f>
        <v>*</v>
      </c>
      <c r="AP780" s="1" t="s">
        <v>137</v>
      </c>
      <c r="AQ780" s="1" t="s">
        <v>138</v>
      </c>
      <c r="AR780" s="1">
        <v>2035</v>
      </c>
      <c r="AS780" s="1" t="str">
        <f>IF(sum!A773="QU",sum!B773,"*")</f>
        <v>*</v>
      </c>
      <c r="AT780" s="1"/>
      <c r="AU780" s="1" t="str">
        <f>IF(sum!A773="QU",sum!G773,"*")</f>
        <v>*</v>
      </c>
      <c r="AX780" s="4" t="s">
        <v>137</v>
      </c>
      <c r="AY780" s="4" t="s">
        <v>138</v>
      </c>
      <c r="AZ780" s="4">
        <v>2035</v>
      </c>
      <c r="BA780" s="1" t="str">
        <f>IF(sum!A773="SA",sum!B773,"*")</f>
        <v>*</v>
      </c>
      <c r="BB780" s="1"/>
      <c r="BC780" s="1" t="str">
        <f>IF(sum!A773="SA",sum!G773,"*")</f>
        <v>*</v>
      </c>
    </row>
    <row r="781" spans="2:55">
      <c r="B781" s="1" t="s">
        <v>137</v>
      </c>
      <c r="C781" s="1" t="s">
        <v>138</v>
      </c>
      <c r="D781" s="1">
        <v>2035</v>
      </c>
      <c r="J781" s="1" t="s">
        <v>137</v>
      </c>
      <c r="K781" s="1" t="s">
        <v>138</v>
      </c>
      <c r="L781" s="1">
        <v>2035</v>
      </c>
      <c r="M781" s="1" t="str">
        <f>IF(sum!A774="AT",sum!B774,"*")</f>
        <v>*</v>
      </c>
      <c r="N781" s="1"/>
      <c r="O781" s="1" t="str">
        <f>IF(sum!A774="AT",sum!G774,"*")</f>
        <v>*</v>
      </c>
      <c r="R781" s="1" t="s">
        <v>137</v>
      </c>
      <c r="S781" s="1" t="s">
        <v>138</v>
      </c>
      <c r="T781" s="1">
        <v>2035</v>
      </c>
      <c r="U781" s="1" t="str">
        <f>IF(sum!A774="BC",sum!B774,"*")</f>
        <v>*</v>
      </c>
      <c r="V781" s="1"/>
      <c r="W781" s="1" t="str">
        <f>IF(sum!A774="BC",sum!G774,"*")</f>
        <v>*</v>
      </c>
      <c r="Z781" s="1" t="s">
        <v>137</v>
      </c>
      <c r="AA781" s="1" t="s">
        <v>138</v>
      </c>
      <c r="AB781" s="1">
        <v>2035</v>
      </c>
      <c r="AC781" s="1" t="str">
        <f>IF(sum!A774="MA",sum!B774,"*")</f>
        <v>*</v>
      </c>
      <c r="AD781" s="1"/>
      <c r="AE781" s="1" t="str">
        <f>IF(sum!A774="MA",sum!G774,"*")</f>
        <v>*</v>
      </c>
      <c r="AH781" s="1" t="s">
        <v>137</v>
      </c>
      <c r="AI781" s="1" t="s">
        <v>138</v>
      </c>
      <c r="AJ781" s="1">
        <v>2035</v>
      </c>
      <c r="AK781" s="1" t="str">
        <f>IF(sum!A774="ON",sum!B774,"*")</f>
        <v>*</v>
      </c>
      <c r="AL781" s="1"/>
      <c r="AM781" s="1" t="str">
        <f>IF(sum!A774="ON",sum!G774,"*")</f>
        <v>*</v>
      </c>
      <c r="AP781" s="4" t="s">
        <v>137</v>
      </c>
      <c r="AQ781" s="4" t="s">
        <v>138</v>
      </c>
      <c r="AR781" s="4">
        <v>2035</v>
      </c>
      <c r="AS781" s="1" t="str">
        <f>IF(sum!A774="QU",sum!B774,"*")</f>
        <v>*</v>
      </c>
      <c r="AT781" s="1"/>
      <c r="AU781" s="1" t="str">
        <f>IF(sum!A774="QU",sum!G774,"*")</f>
        <v>*</v>
      </c>
      <c r="AX781" s="1" t="s">
        <v>137</v>
      </c>
      <c r="AY781" s="1" t="s">
        <v>138</v>
      </c>
      <c r="AZ781" s="1">
        <v>2035</v>
      </c>
      <c r="BA781" s="1" t="str">
        <f>IF(sum!A774="SA",sum!B774,"*")</f>
        <v>*</v>
      </c>
      <c r="BB781" s="1"/>
      <c r="BC781" s="1" t="str">
        <f>IF(sum!A774="SA",sum!G774,"*")</f>
        <v>*</v>
      </c>
    </row>
    <row r="782" spans="2:55">
      <c r="B782" s="4" t="s">
        <v>137</v>
      </c>
      <c r="C782" s="4" t="s">
        <v>138</v>
      </c>
      <c r="D782" s="4">
        <v>2035</v>
      </c>
      <c r="J782" s="4" t="s">
        <v>137</v>
      </c>
      <c r="K782" s="4" t="s">
        <v>138</v>
      </c>
      <c r="L782" s="4">
        <v>2035</v>
      </c>
      <c r="M782" s="1" t="str">
        <f>IF(sum!A775="AT",sum!B775,"*")</f>
        <v>*</v>
      </c>
      <c r="N782" s="1"/>
      <c r="O782" s="1" t="str">
        <f>IF(sum!A775="AT",sum!G775,"*")</f>
        <v>*</v>
      </c>
      <c r="R782" s="4" t="s">
        <v>137</v>
      </c>
      <c r="S782" s="4" t="s">
        <v>138</v>
      </c>
      <c r="T782" s="4">
        <v>2035</v>
      </c>
      <c r="U782" s="1" t="str">
        <f>IF(sum!A775="BC",sum!B775,"*")</f>
        <v>*</v>
      </c>
      <c r="V782" s="1"/>
      <c r="W782" s="1" t="str">
        <f>IF(sum!A775="BC",sum!G775,"*")</f>
        <v>*</v>
      </c>
      <c r="Z782" s="4" t="s">
        <v>137</v>
      </c>
      <c r="AA782" s="4" t="s">
        <v>138</v>
      </c>
      <c r="AB782" s="4">
        <v>2035</v>
      </c>
      <c r="AC782" s="1" t="str">
        <f>IF(sum!A775="MA",sum!B775,"*")</f>
        <v>*</v>
      </c>
      <c r="AD782" s="1"/>
      <c r="AE782" s="1" t="str">
        <f>IF(sum!A775="MA",sum!G775,"*")</f>
        <v>*</v>
      </c>
      <c r="AH782" s="4" t="s">
        <v>137</v>
      </c>
      <c r="AI782" s="4" t="s">
        <v>138</v>
      </c>
      <c r="AJ782" s="4">
        <v>2035</v>
      </c>
      <c r="AK782" s="1" t="str">
        <f>IF(sum!A775="ON",sum!B775,"*")</f>
        <v>*</v>
      </c>
      <c r="AL782" s="1"/>
      <c r="AM782" s="1" t="str">
        <f>IF(sum!A775="ON",sum!G775,"*")</f>
        <v>*</v>
      </c>
      <c r="AP782" s="1" t="s">
        <v>137</v>
      </c>
      <c r="AQ782" s="1" t="s">
        <v>138</v>
      </c>
      <c r="AR782" s="1">
        <v>2035</v>
      </c>
      <c r="AS782" s="1" t="str">
        <f>IF(sum!A775="QU",sum!B775,"*")</f>
        <v>*</v>
      </c>
      <c r="AT782" s="1"/>
      <c r="AU782" s="1" t="str">
        <f>IF(sum!A775="QU",sum!G775,"*")</f>
        <v>*</v>
      </c>
      <c r="AX782" s="4" t="s">
        <v>137</v>
      </c>
      <c r="AY782" s="4" t="s">
        <v>138</v>
      </c>
      <c r="AZ782" s="4">
        <v>2035</v>
      </c>
      <c r="BA782" s="1" t="str">
        <f>IF(sum!A775="SA",sum!B775,"*")</f>
        <v>*</v>
      </c>
      <c r="BB782" s="1"/>
      <c r="BC782" s="1" t="str">
        <f>IF(sum!A775="SA",sum!G775,"*")</f>
        <v>*</v>
      </c>
    </row>
    <row r="783" spans="2:55">
      <c r="B783" s="1" t="s">
        <v>137</v>
      </c>
      <c r="C783" s="1" t="s">
        <v>138</v>
      </c>
      <c r="D783" s="1">
        <v>2035</v>
      </c>
      <c r="J783" s="1" t="s">
        <v>137</v>
      </c>
      <c r="K783" s="1" t="s">
        <v>138</v>
      </c>
      <c r="L783" s="1">
        <v>2035</v>
      </c>
      <c r="M783" s="1" t="str">
        <f>IF(sum!A776="AT",sum!B776,"*")</f>
        <v>*</v>
      </c>
      <c r="N783" s="1"/>
      <c r="O783" s="1" t="str">
        <f>IF(sum!A776="AT",sum!G776,"*")</f>
        <v>*</v>
      </c>
      <c r="R783" s="1" t="s">
        <v>137</v>
      </c>
      <c r="S783" s="1" t="s">
        <v>138</v>
      </c>
      <c r="T783" s="1">
        <v>2035</v>
      </c>
      <c r="U783" s="1" t="str">
        <f>IF(sum!A776="BC",sum!B776,"*")</f>
        <v>*</v>
      </c>
      <c r="V783" s="1"/>
      <c r="W783" s="1" t="str">
        <f>IF(sum!A776="BC",sum!G776,"*")</f>
        <v>*</v>
      </c>
      <c r="Z783" s="1" t="s">
        <v>137</v>
      </c>
      <c r="AA783" s="1" t="s">
        <v>138</v>
      </c>
      <c r="AB783" s="1">
        <v>2035</v>
      </c>
      <c r="AC783" s="1" t="str">
        <f>IF(sum!A776="MA",sum!B776,"*")</f>
        <v>*</v>
      </c>
      <c r="AD783" s="1"/>
      <c r="AE783" s="1" t="str">
        <f>IF(sum!A776="MA",sum!G776,"*")</f>
        <v>*</v>
      </c>
      <c r="AH783" s="1" t="s">
        <v>137</v>
      </c>
      <c r="AI783" s="1" t="s">
        <v>138</v>
      </c>
      <c r="AJ783" s="1">
        <v>2035</v>
      </c>
      <c r="AK783" s="1" t="str">
        <f>IF(sum!A776="ON",sum!B776,"*")</f>
        <v>*</v>
      </c>
      <c r="AL783" s="1"/>
      <c r="AM783" s="1" t="str">
        <f>IF(sum!A776="ON",sum!G776,"*")</f>
        <v>*</v>
      </c>
      <c r="AP783" s="4" t="s">
        <v>137</v>
      </c>
      <c r="AQ783" s="4" t="s">
        <v>138</v>
      </c>
      <c r="AR783" s="4">
        <v>2035</v>
      </c>
      <c r="AS783" s="1" t="str">
        <f>IF(sum!A776="QU",sum!B776,"*")</f>
        <v>*</v>
      </c>
      <c r="AT783" s="1"/>
      <c r="AU783" s="1" t="str">
        <f>IF(sum!A776="QU",sum!G776,"*")</f>
        <v>*</v>
      </c>
      <c r="AX783" s="1" t="s">
        <v>137</v>
      </c>
      <c r="AY783" s="1" t="s">
        <v>138</v>
      </c>
      <c r="AZ783" s="1">
        <v>2035</v>
      </c>
      <c r="BA783" s="1" t="str">
        <f>IF(sum!A776="SA",sum!B776,"*")</f>
        <v>*</v>
      </c>
      <c r="BB783" s="1"/>
      <c r="BC783" s="1" t="str">
        <f>IF(sum!A776="SA",sum!G776,"*")</f>
        <v>*</v>
      </c>
    </row>
    <row r="784" spans="2:55">
      <c r="B784" s="4" t="s">
        <v>137</v>
      </c>
      <c r="C784" s="4" t="s">
        <v>138</v>
      </c>
      <c r="D784" s="4">
        <v>2035</v>
      </c>
      <c r="J784" s="4" t="s">
        <v>137</v>
      </c>
      <c r="K784" s="4" t="s">
        <v>138</v>
      </c>
      <c r="L784" s="4">
        <v>2035</v>
      </c>
      <c r="M784" s="1" t="str">
        <f>IF(sum!A777="AT",sum!B777,"*")</f>
        <v>*</v>
      </c>
      <c r="N784" s="1"/>
      <c r="O784" s="1" t="str">
        <f>IF(sum!A777="AT",sum!G777,"*")</f>
        <v>*</v>
      </c>
      <c r="R784" s="4" t="s">
        <v>137</v>
      </c>
      <c r="S784" s="4" t="s">
        <v>138</v>
      </c>
      <c r="T784" s="4">
        <v>2035</v>
      </c>
      <c r="U784" s="1" t="str">
        <f>IF(sum!A777="BC",sum!B777,"*")</f>
        <v>*</v>
      </c>
      <c r="V784" s="1"/>
      <c r="W784" s="1" t="str">
        <f>IF(sum!A777="BC",sum!G777,"*")</f>
        <v>*</v>
      </c>
      <c r="Z784" s="4" t="s">
        <v>137</v>
      </c>
      <c r="AA784" s="4" t="s">
        <v>138</v>
      </c>
      <c r="AB784" s="4">
        <v>2035</v>
      </c>
      <c r="AC784" s="1" t="str">
        <f>IF(sum!A777="MA",sum!B777,"*")</f>
        <v>*</v>
      </c>
      <c r="AD784" s="1"/>
      <c r="AE784" s="1" t="str">
        <f>IF(sum!A777="MA",sum!G777,"*")</f>
        <v>*</v>
      </c>
      <c r="AH784" s="4" t="s">
        <v>137</v>
      </c>
      <c r="AI784" s="4" t="s">
        <v>138</v>
      </c>
      <c r="AJ784" s="4">
        <v>2035</v>
      </c>
      <c r="AK784" s="1" t="str">
        <f>IF(sum!A777="ON",sum!B777,"*")</f>
        <v>*</v>
      </c>
      <c r="AL784" s="1"/>
      <c r="AM784" s="1" t="str">
        <f>IF(sum!A777="ON",sum!G777,"*")</f>
        <v>*</v>
      </c>
      <c r="AP784" s="1" t="s">
        <v>137</v>
      </c>
      <c r="AQ784" s="1" t="s">
        <v>138</v>
      </c>
      <c r="AR784" s="1">
        <v>2035</v>
      </c>
      <c r="AS784" s="1" t="str">
        <f>IF(sum!A777="QU",sum!B777,"*")</f>
        <v>*</v>
      </c>
      <c r="AT784" s="1"/>
      <c r="AU784" s="1" t="str">
        <f>IF(sum!A777="QU",sum!G777,"*")</f>
        <v>*</v>
      </c>
      <c r="AX784" s="4" t="s">
        <v>137</v>
      </c>
      <c r="AY784" s="4" t="s">
        <v>138</v>
      </c>
      <c r="AZ784" s="4">
        <v>2035</v>
      </c>
      <c r="BA784" s="1" t="str">
        <f>IF(sum!A777="SA",sum!B777,"*")</f>
        <v>*</v>
      </c>
      <c r="BB784" s="1"/>
      <c r="BC784" s="1" t="str">
        <f>IF(sum!A777="SA",sum!G777,"*")</f>
        <v>*</v>
      </c>
    </row>
    <row r="785" spans="2:55">
      <c r="B785" s="1" t="s">
        <v>137</v>
      </c>
      <c r="C785" s="1" t="s">
        <v>138</v>
      </c>
      <c r="D785" s="1">
        <v>2035</v>
      </c>
      <c r="J785" s="1" t="s">
        <v>137</v>
      </c>
      <c r="K785" s="1" t="s">
        <v>138</v>
      </c>
      <c r="L785" s="1">
        <v>2035</v>
      </c>
      <c r="M785" s="1" t="str">
        <f>IF(sum!A778="AT",sum!B778,"*")</f>
        <v>*</v>
      </c>
      <c r="N785" s="1"/>
      <c r="O785" s="1" t="str">
        <f>IF(sum!A778="AT",sum!G778,"*")</f>
        <v>*</v>
      </c>
      <c r="R785" s="1" t="s">
        <v>137</v>
      </c>
      <c r="S785" s="1" t="s">
        <v>138</v>
      </c>
      <c r="T785" s="1">
        <v>2035</v>
      </c>
      <c r="U785" s="1" t="str">
        <f>IF(sum!A778="BC",sum!B778,"*")</f>
        <v>*</v>
      </c>
      <c r="V785" s="1"/>
      <c r="W785" s="1" t="str">
        <f>IF(sum!A778="BC",sum!G778,"*")</f>
        <v>*</v>
      </c>
      <c r="Z785" s="1" t="s">
        <v>137</v>
      </c>
      <c r="AA785" s="1" t="s">
        <v>138</v>
      </c>
      <c r="AB785" s="1">
        <v>2035</v>
      </c>
      <c r="AC785" s="1" t="str">
        <f>IF(sum!A778="MA",sum!B778,"*")</f>
        <v>*</v>
      </c>
      <c r="AD785" s="1"/>
      <c r="AE785" s="1" t="str">
        <f>IF(sum!A778="MA",sum!G778,"*")</f>
        <v>*</v>
      </c>
      <c r="AH785" s="1" t="s">
        <v>137</v>
      </c>
      <c r="AI785" s="1" t="s">
        <v>138</v>
      </c>
      <c r="AJ785" s="1">
        <v>2035</v>
      </c>
      <c r="AK785" s="1" t="str">
        <f>IF(sum!A778="ON",sum!B778,"*")</f>
        <v>*</v>
      </c>
      <c r="AL785" s="1"/>
      <c r="AM785" s="1" t="str">
        <f>IF(sum!A778="ON",sum!G778,"*")</f>
        <v>*</v>
      </c>
      <c r="AP785" s="4" t="s">
        <v>137</v>
      </c>
      <c r="AQ785" s="4" t="s">
        <v>138</v>
      </c>
      <c r="AR785" s="4">
        <v>2035</v>
      </c>
      <c r="AS785" s="1" t="str">
        <f>IF(sum!A778="QU",sum!B778,"*")</f>
        <v>*</v>
      </c>
      <c r="AT785" s="1"/>
      <c r="AU785" s="1" t="str">
        <f>IF(sum!A778="QU",sum!G778,"*")</f>
        <v>*</v>
      </c>
      <c r="AX785" s="1" t="s">
        <v>137</v>
      </c>
      <c r="AY785" s="1" t="s">
        <v>138</v>
      </c>
      <c r="AZ785" s="1">
        <v>2035</v>
      </c>
      <c r="BA785" s="1" t="str">
        <f>IF(sum!A778="SA",sum!B778,"*")</f>
        <v>*</v>
      </c>
      <c r="BB785" s="1"/>
      <c r="BC785" s="1" t="str">
        <f>IF(sum!A778="SA",sum!G778,"*")</f>
        <v>*</v>
      </c>
    </row>
    <row r="786" spans="2:55">
      <c r="B786" s="4" t="s">
        <v>137</v>
      </c>
      <c r="C786" s="4" t="s">
        <v>138</v>
      </c>
      <c r="D786" s="4">
        <v>2035</v>
      </c>
      <c r="J786" s="4" t="s">
        <v>137</v>
      </c>
      <c r="K786" s="4" t="s">
        <v>138</v>
      </c>
      <c r="L786" s="4">
        <v>2035</v>
      </c>
      <c r="M786" s="1" t="str">
        <f>IF(sum!A779="AT",sum!B779,"*")</f>
        <v>*</v>
      </c>
      <c r="N786" s="1"/>
      <c r="O786" s="1" t="str">
        <f>IF(sum!A779="AT",sum!G779,"*")</f>
        <v>*</v>
      </c>
      <c r="R786" s="4" t="s">
        <v>137</v>
      </c>
      <c r="S786" s="4" t="s">
        <v>138</v>
      </c>
      <c r="T786" s="4">
        <v>2035</v>
      </c>
      <c r="U786" s="1" t="str">
        <f>IF(sum!A779="BC",sum!B779,"*")</f>
        <v>*</v>
      </c>
      <c r="V786" s="1"/>
      <c r="W786" s="1" t="str">
        <f>IF(sum!A779="BC",sum!G779,"*")</f>
        <v>*</v>
      </c>
      <c r="Z786" s="4" t="s">
        <v>137</v>
      </c>
      <c r="AA786" s="4" t="s">
        <v>138</v>
      </c>
      <c r="AB786" s="4">
        <v>2035</v>
      </c>
      <c r="AC786" s="1" t="str">
        <f>IF(sum!A779="MA",sum!B779,"*")</f>
        <v>*</v>
      </c>
      <c r="AD786" s="1"/>
      <c r="AE786" s="1" t="str">
        <f>IF(sum!A779="MA",sum!G779,"*")</f>
        <v>*</v>
      </c>
      <c r="AH786" s="4" t="s">
        <v>137</v>
      </c>
      <c r="AI786" s="4" t="s">
        <v>138</v>
      </c>
      <c r="AJ786" s="4">
        <v>2035</v>
      </c>
      <c r="AK786" s="1" t="str">
        <f>IF(sum!A779="ON",sum!B779,"*")</f>
        <v>*</v>
      </c>
      <c r="AL786" s="1"/>
      <c r="AM786" s="1" t="str">
        <f>IF(sum!A779="ON",sum!G779,"*")</f>
        <v>*</v>
      </c>
      <c r="AP786" s="1" t="s">
        <v>137</v>
      </c>
      <c r="AQ786" s="1" t="s">
        <v>138</v>
      </c>
      <c r="AR786" s="1">
        <v>2035</v>
      </c>
      <c r="AS786" s="1" t="str">
        <f>IF(sum!A779="QU",sum!B779,"*")</f>
        <v>*</v>
      </c>
      <c r="AT786" s="1"/>
      <c r="AU786" s="1" t="str">
        <f>IF(sum!A779="QU",sum!G779,"*")</f>
        <v>*</v>
      </c>
      <c r="AX786" s="4" t="s">
        <v>137</v>
      </c>
      <c r="AY786" s="4" t="s">
        <v>138</v>
      </c>
      <c r="AZ786" s="4">
        <v>2035</v>
      </c>
      <c r="BA786" s="1" t="str">
        <f>IF(sum!A779="SA",sum!B779,"*")</f>
        <v>*</v>
      </c>
      <c r="BB786" s="1"/>
      <c r="BC786" s="1" t="str">
        <f>IF(sum!A779="SA",sum!G779,"*")</f>
        <v>*</v>
      </c>
    </row>
    <row r="787" spans="2:55">
      <c r="B787" s="1" t="s">
        <v>137</v>
      </c>
      <c r="C787" s="1" t="s">
        <v>138</v>
      </c>
      <c r="D787" s="1">
        <v>2035</v>
      </c>
      <c r="J787" s="1" t="s">
        <v>137</v>
      </c>
      <c r="K787" s="1" t="s">
        <v>138</v>
      </c>
      <c r="L787" s="1">
        <v>2035</v>
      </c>
      <c r="M787" s="1" t="str">
        <f>IF(sum!A780="AT",sum!B780,"*")</f>
        <v>*</v>
      </c>
      <c r="N787" s="1"/>
      <c r="O787" s="1" t="str">
        <f>IF(sum!A780="AT",sum!G780,"*")</f>
        <v>*</v>
      </c>
      <c r="R787" s="1" t="s">
        <v>137</v>
      </c>
      <c r="S787" s="1" t="s">
        <v>138</v>
      </c>
      <c r="T787" s="1">
        <v>2035</v>
      </c>
      <c r="U787" s="1" t="str">
        <f>IF(sum!A780="BC",sum!B780,"*")</f>
        <v>*</v>
      </c>
      <c r="V787" s="1"/>
      <c r="W787" s="1" t="str">
        <f>IF(sum!A780="BC",sum!G780,"*")</f>
        <v>*</v>
      </c>
      <c r="Z787" s="1" t="s">
        <v>137</v>
      </c>
      <c r="AA787" s="1" t="s">
        <v>138</v>
      </c>
      <c r="AB787" s="1">
        <v>2035</v>
      </c>
      <c r="AC787" s="1" t="str">
        <f>IF(sum!A780="MA",sum!B780,"*")</f>
        <v>*</v>
      </c>
      <c r="AD787" s="1"/>
      <c r="AE787" s="1" t="str">
        <f>IF(sum!A780="MA",sum!G780,"*")</f>
        <v>*</v>
      </c>
      <c r="AH787" s="1" t="s">
        <v>137</v>
      </c>
      <c r="AI787" s="1" t="s">
        <v>138</v>
      </c>
      <c r="AJ787" s="1">
        <v>2035</v>
      </c>
      <c r="AK787" s="1" t="str">
        <f>IF(sum!A780="ON",sum!B780,"*")</f>
        <v>*</v>
      </c>
      <c r="AL787" s="1"/>
      <c r="AM787" s="1" t="str">
        <f>IF(sum!A780="ON",sum!G780,"*")</f>
        <v>*</v>
      </c>
      <c r="AP787" s="4" t="s">
        <v>137</v>
      </c>
      <c r="AQ787" s="4" t="s">
        <v>138</v>
      </c>
      <c r="AR787" s="4">
        <v>2035</v>
      </c>
      <c r="AS787" s="1" t="str">
        <f>IF(sum!A780="QU",sum!B780,"*")</f>
        <v>*</v>
      </c>
      <c r="AT787" s="1"/>
      <c r="AU787" s="1" t="str">
        <f>IF(sum!A780="QU",sum!G780,"*")</f>
        <v>*</v>
      </c>
      <c r="AX787" s="1" t="s">
        <v>137</v>
      </c>
      <c r="AY787" s="1" t="s">
        <v>138</v>
      </c>
      <c r="AZ787" s="1">
        <v>2035</v>
      </c>
      <c r="BA787" s="1" t="str">
        <f>IF(sum!A780="SA",sum!B780,"*")</f>
        <v>*</v>
      </c>
      <c r="BB787" s="1"/>
      <c r="BC787" s="1" t="str">
        <f>IF(sum!A780="SA",sum!G780,"*")</f>
        <v>*</v>
      </c>
    </row>
    <row r="788" spans="2:55">
      <c r="B788" s="4" t="s">
        <v>137</v>
      </c>
      <c r="C788" s="4" t="s">
        <v>138</v>
      </c>
      <c r="D788" s="4">
        <v>2035</v>
      </c>
      <c r="J788" s="4" t="s">
        <v>137</v>
      </c>
      <c r="K788" s="4" t="s">
        <v>138</v>
      </c>
      <c r="L788" s="4">
        <v>2035</v>
      </c>
      <c r="M788" s="1" t="str">
        <f>IF(sum!A781="AT",sum!B781,"*")</f>
        <v>*</v>
      </c>
      <c r="N788" s="1"/>
      <c r="O788" s="1" t="str">
        <f>IF(sum!A781="AT",sum!G781,"*")</f>
        <v>*</v>
      </c>
      <c r="R788" s="4" t="s">
        <v>137</v>
      </c>
      <c r="S788" s="4" t="s">
        <v>138</v>
      </c>
      <c r="T788" s="4">
        <v>2035</v>
      </c>
      <c r="U788" s="1" t="str">
        <f>IF(sum!A781="BC",sum!B781,"*")</f>
        <v>*</v>
      </c>
      <c r="V788" s="1"/>
      <c r="W788" s="1" t="str">
        <f>IF(sum!A781="BC",sum!G781,"*")</f>
        <v>*</v>
      </c>
      <c r="Z788" s="4" t="s">
        <v>137</v>
      </c>
      <c r="AA788" s="4" t="s">
        <v>138</v>
      </c>
      <c r="AB788" s="4">
        <v>2035</v>
      </c>
      <c r="AC788" s="1" t="str">
        <f>IF(sum!A781="MA",sum!B781,"*")</f>
        <v>*</v>
      </c>
      <c r="AD788" s="1"/>
      <c r="AE788" s="1" t="str">
        <f>IF(sum!A781="MA",sum!G781,"*")</f>
        <v>*</v>
      </c>
      <c r="AH788" s="4" t="s">
        <v>137</v>
      </c>
      <c r="AI788" s="4" t="s">
        <v>138</v>
      </c>
      <c r="AJ788" s="4">
        <v>2035</v>
      </c>
      <c r="AK788" s="1" t="str">
        <f>IF(sum!A781="ON",sum!B781,"*")</f>
        <v>*</v>
      </c>
      <c r="AL788" s="1"/>
      <c r="AM788" s="1" t="str">
        <f>IF(sum!A781="ON",sum!G781,"*")</f>
        <v>*</v>
      </c>
      <c r="AP788" s="1" t="s">
        <v>137</v>
      </c>
      <c r="AQ788" s="1" t="s">
        <v>138</v>
      </c>
      <c r="AR788" s="1">
        <v>2035</v>
      </c>
      <c r="AS788" s="1" t="str">
        <f>IF(sum!A781="QU",sum!B781,"*")</f>
        <v>*</v>
      </c>
      <c r="AT788" s="1"/>
      <c r="AU788" s="1" t="str">
        <f>IF(sum!A781="QU",sum!G781,"*")</f>
        <v>*</v>
      </c>
      <c r="AX788" s="4" t="s">
        <v>137</v>
      </c>
      <c r="AY788" s="4" t="s">
        <v>138</v>
      </c>
      <c r="AZ788" s="4">
        <v>2035</v>
      </c>
      <c r="BA788" s="1" t="str">
        <f>IF(sum!A781="SA",sum!B781,"*")</f>
        <v>*</v>
      </c>
      <c r="BB788" s="1"/>
      <c r="BC788" s="1" t="str">
        <f>IF(sum!A781="SA",sum!G781,"*")</f>
        <v>*</v>
      </c>
    </row>
    <row r="789" spans="2:55">
      <c r="B789" s="1" t="s">
        <v>137</v>
      </c>
      <c r="C789" s="1" t="s">
        <v>138</v>
      </c>
      <c r="D789" s="1">
        <v>2035</v>
      </c>
      <c r="J789" s="1" t="s">
        <v>137</v>
      </c>
      <c r="K789" s="1" t="s">
        <v>138</v>
      </c>
      <c r="L789" s="1">
        <v>2035</v>
      </c>
      <c r="M789" s="1" t="str">
        <f>IF(sum!A782="AT",sum!B782,"*")</f>
        <v>*</v>
      </c>
      <c r="N789" s="1"/>
      <c r="O789" s="1" t="str">
        <f>IF(sum!A782="AT",sum!G782,"*")</f>
        <v>*</v>
      </c>
      <c r="R789" s="1" t="s">
        <v>137</v>
      </c>
      <c r="S789" s="1" t="s">
        <v>138</v>
      </c>
      <c r="T789" s="1">
        <v>2035</v>
      </c>
      <c r="U789" s="1" t="str">
        <f>IF(sum!A782="BC",sum!B782,"*")</f>
        <v>*</v>
      </c>
      <c r="V789" s="1"/>
      <c r="W789" s="1" t="str">
        <f>IF(sum!A782="BC",sum!G782,"*")</f>
        <v>*</v>
      </c>
      <c r="Z789" s="1" t="s">
        <v>137</v>
      </c>
      <c r="AA789" s="1" t="s">
        <v>138</v>
      </c>
      <c r="AB789" s="1">
        <v>2035</v>
      </c>
      <c r="AC789" s="1" t="str">
        <f>IF(sum!A782="MA",sum!B782,"*")</f>
        <v>*</v>
      </c>
      <c r="AD789" s="1"/>
      <c r="AE789" s="1" t="str">
        <f>IF(sum!A782="MA",sum!G782,"*")</f>
        <v>*</v>
      </c>
      <c r="AH789" s="1" t="s">
        <v>137</v>
      </c>
      <c r="AI789" s="1" t="s">
        <v>138</v>
      </c>
      <c r="AJ789" s="1">
        <v>2035</v>
      </c>
      <c r="AK789" s="1" t="str">
        <f>IF(sum!A782="ON",sum!B782,"*")</f>
        <v>*</v>
      </c>
      <c r="AL789" s="1"/>
      <c r="AM789" s="1" t="str">
        <f>IF(sum!A782="ON",sum!G782,"*")</f>
        <v>*</v>
      </c>
      <c r="AP789" s="4" t="s">
        <v>137</v>
      </c>
      <c r="AQ789" s="4" t="s">
        <v>138</v>
      </c>
      <c r="AR789" s="4">
        <v>2035</v>
      </c>
      <c r="AS789" s="1" t="str">
        <f>IF(sum!A782="QU",sum!B782,"*")</f>
        <v>*</v>
      </c>
      <c r="AT789" s="1"/>
      <c r="AU789" s="1" t="str">
        <f>IF(sum!A782="QU",sum!G782,"*")</f>
        <v>*</v>
      </c>
      <c r="AX789" s="1" t="s">
        <v>137</v>
      </c>
      <c r="AY789" s="1" t="s">
        <v>138</v>
      </c>
      <c r="AZ789" s="1">
        <v>2035</v>
      </c>
      <c r="BA789" s="1" t="str">
        <f>IF(sum!A782="SA",sum!B782,"*")</f>
        <v>*</v>
      </c>
      <c r="BB789" s="1"/>
      <c r="BC789" s="1" t="str">
        <f>IF(sum!A782="SA",sum!G782,"*")</f>
        <v>*</v>
      </c>
    </row>
    <row r="790" spans="2:55">
      <c r="B790" s="4" t="s">
        <v>137</v>
      </c>
      <c r="C790" s="4" t="s">
        <v>138</v>
      </c>
      <c r="D790" s="4">
        <v>2035</v>
      </c>
      <c r="J790" s="4" t="s">
        <v>137</v>
      </c>
      <c r="K790" s="4" t="s">
        <v>138</v>
      </c>
      <c r="L790" s="4">
        <v>2035</v>
      </c>
      <c r="M790" s="1" t="str">
        <f>IF(sum!A783="AT",sum!B783,"*")</f>
        <v>*</v>
      </c>
      <c r="N790" s="1"/>
      <c r="O790" s="1" t="str">
        <f>IF(sum!A783="AT",sum!G783,"*")</f>
        <v>*</v>
      </c>
      <c r="R790" s="4" t="s">
        <v>137</v>
      </c>
      <c r="S790" s="4" t="s">
        <v>138</v>
      </c>
      <c r="T790" s="4">
        <v>2035</v>
      </c>
      <c r="U790" s="1" t="str">
        <f>IF(sum!A783="BC",sum!B783,"*")</f>
        <v>*</v>
      </c>
      <c r="V790" s="1"/>
      <c r="W790" s="1" t="str">
        <f>IF(sum!A783="BC",sum!G783,"*")</f>
        <v>*</v>
      </c>
      <c r="Z790" s="4" t="s">
        <v>137</v>
      </c>
      <c r="AA790" s="4" t="s">
        <v>138</v>
      </c>
      <c r="AB790" s="4">
        <v>2035</v>
      </c>
      <c r="AC790" s="1" t="str">
        <f>IF(sum!A783="MA",sum!B783,"*")</f>
        <v>*</v>
      </c>
      <c r="AD790" s="1"/>
      <c r="AE790" s="1" t="str">
        <f>IF(sum!A783="MA",sum!G783,"*")</f>
        <v>*</v>
      </c>
      <c r="AH790" s="4" t="s">
        <v>137</v>
      </c>
      <c r="AI790" s="4" t="s">
        <v>138</v>
      </c>
      <c r="AJ790" s="4">
        <v>2035</v>
      </c>
      <c r="AK790" s="1" t="str">
        <f>IF(sum!A783="ON",sum!B783,"*")</f>
        <v>*</v>
      </c>
      <c r="AL790" s="1"/>
      <c r="AM790" s="1" t="str">
        <f>IF(sum!A783="ON",sum!G783,"*")</f>
        <v>*</v>
      </c>
      <c r="AP790" s="1" t="s">
        <v>137</v>
      </c>
      <c r="AQ790" s="1" t="s">
        <v>138</v>
      </c>
      <c r="AR790" s="1">
        <v>2035</v>
      </c>
      <c r="AS790" s="1" t="str">
        <f>IF(sum!A783="QU",sum!B783,"*")</f>
        <v>*</v>
      </c>
      <c r="AT790" s="1"/>
      <c r="AU790" s="1" t="str">
        <f>IF(sum!A783="QU",sum!G783,"*")</f>
        <v>*</v>
      </c>
      <c r="AX790" s="4" t="s">
        <v>137</v>
      </c>
      <c r="AY790" s="4" t="s">
        <v>138</v>
      </c>
      <c r="AZ790" s="4">
        <v>2035</v>
      </c>
      <c r="BA790" s="1" t="str">
        <f>IF(sum!A783="SA",sum!B783,"*")</f>
        <v>*</v>
      </c>
      <c r="BB790" s="1"/>
      <c r="BC790" s="1" t="str">
        <f>IF(sum!A783="SA",sum!G783,"*")</f>
        <v>*</v>
      </c>
    </row>
    <row r="791" spans="2:55">
      <c r="B791" s="1" t="s">
        <v>137</v>
      </c>
      <c r="C791" s="1" t="s">
        <v>138</v>
      </c>
      <c r="D791" s="1">
        <v>2035</v>
      </c>
      <c r="J791" s="1" t="s">
        <v>137</v>
      </c>
      <c r="K791" s="1" t="s">
        <v>138</v>
      </c>
      <c r="L791" s="1">
        <v>2035</v>
      </c>
      <c r="M791" s="1" t="str">
        <f>IF(sum!A784="AT",sum!B784,"*")</f>
        <v>*</v>
      </c>
      <c r="N791" s="1"/>
      <c r="O791" s="1" t="str">
        <f>IF(sum!A784="AT",sum!G784,"*")</f>
        <v>*</v>
      </c>
      <c r="R791" s="1" t="s">
        <v>137</v>
      </c>
      <c r="S791" s="1" t="s">
        <v>138</v>
      </c>
      <c r="T791" s="1">
        <v>2035</v>
      </c>
      <c r="U791" s="1" t="str">
        <f>IF(sum!A784="BC",sum!B784,"*")</f>
        <v>*</v>
      </c>
      <c r="V791" s="1"/>
      <c r="W791" s="1" t="str">
        <f>IF(sum!A784="BC",sum!G784,"*")</f>
        <v>*</v>
      </c>
      <c r="Z791" s="1" t="s">
        <v>137</v>
      </c>
      <c r="AA791" s="1" t="s">
        <v>138</v>
      </c>
      <c r="AB791" s="1">
        <v>2035</v>
      </c>
      <c r="AC791" s="1" t="str">
        <f>IF(sum!A784="MA",sum!B784,"*")</f>
        <v>*</v>
      </c>
      <c r="AD791" s="1"/>
      <c r="AE791" s="1" t="str">
        <f>IF(sum!A784="MA",sum!G784,"*")</f>
        <v>*</v>
      </c>
      <c r="AH791" s="1" t="s">
        <v>137</v>
      </c>
      <c r="AI791" s="1" t="s">
        <v>138</v>
      </c>
      <c r="AJ791" s="1">
        <v>2035</v>
      </c>
      <c r="AK791" s="1" t="str">
        <f>IF(sum!A784="ON",sum!B784,"*")</f>
        <v>*</v>
      </c>
      <c r="AL791" s="1"/>
      <c r="AM791" s="1" t="str">
        <f>IF(sum!A784="ON",sum!G784,"*")</f>
        <v>*</v>
      </c>
      <c r="AP791" s="4" t="s">
        <v>137</v>
      </c>
      <c r="AQ791" s="4" t="s">
        <v>138</v>
      </c>
      <c r="AR791" s="4">
        <v>2035</v>
      </c>
      <c r="AS791" s="1" t="str">
        <f>IF(sum!A784="QU",sum!B784,"*")</f>
        <v>*</v>
      </c>
      <c r="AT791" s="1"/>
      <c r="AU791" s="1" t="str">
        <f>IF(sum!A784="QU",sum!G784,"*")</f>
        <v>*</v>
      </c>
      <c r="AX791" s="1" t="s">
        <v>137</v>
      </c>
      <c r="AY791" s="1" t="s">
        <v>138</v>
      </c>
      <c r="AZ791" s="1">
        <v>2035</v>
      </c>
      <c r="BA791" s="1" t="str">
        <f>IF(sum!A784="SA",sum!B784,"*")</f>
        <v>*</v>
      </c>
      <c r="BB791" s="1"/>
      <c r="BC791" s="1" t="str">
        <f>IF(sum!A784="SA",sum!G784,"*")</f>
        <v>*</v>
      </c>
    </row>
    <row r="792" spans="2:55">
      <c r="B792" s="4" t="s">
        <v>137</v>
      </c>
      <c r="C792" s="4" t="s">
        <v>138</v>
      </c>
      <c r="D792" s="4">
        <v>2035</v>
      </c>
      <c r="J792" s="4" t="s">
        <v>137</v>
      </c>
      <c r="K792" s="4" t="s">
        <v>138</v>
      </c>
      <c r="L792" s="4">
        <v>2035</v>
      </c>
      <c r="M792" s="1" t="str">
        <f>IF(sum!A785="AT",sum!B785,"*")</f>
        <v>*</v>
      </c>
      <c r="N792" s="1"/>
      <c r="O792" s="1" t="str">
        <f>IF(sum!A785="AT",sum!G785,"*")</f>
        <v>*</v>
      </c>
      <c r="R792" s="4" t="s">
        <v>137</v>
      </c>
      <c r="S792" s="4" t="s">
        <v>138</v>
      </c>
      <c r="T792" s="4">
        <v>2035</v>
      </c>
      <c r="U792" s="1" t="str">
        <f>IF(sum!A785="BC",sum!B785,"*")</f>
        <v>*</v>
      </c>
      <c r="V792" s="1"/>
      <c r="W792" s="1" t="str">
        <f>IF(sum!A785="BC",sum!G785,"*")</f>
        <v>*</v>
      </c>
      <c r="Z792" s="4" t="s">
        <v>137</v>
      </c>
      <c r="AA792" s="4" t="s">
        <v>138</v>
      </c>
      <c r="AB792" s="4">
        <v>2035</v>
      </c>
      <c r="AC792" s="1" t="str">
        <f>IF(sum!A785="MA",sum!B785,"*")</f>
        <v>*</v>
      </c>
      <c r="AD792" s="1"/>
      <c r="AE792" s="1" t="str">
        <f>IF(sum!A785="MA",sum!G785,"*")</f>
        <v>*</v>
      </c>
      <c r="AH792" s="4" t="s">
        <v>137</v>
      </c>
      <c r="AI792" s="4" t="s">
        <v>138</v>
      </c>
      <c r="AJ792" s="4">
        <v>2035</v>
      </c>
      <c r="AK792" s="1" t="str">
        <f>IF(sum!A785="ON",sum!B785,"*")</f>
        <v>*</v>
      </c>
      <c r="AL792" s="1"/>
      <c r="AM792" s="1" t="str">
        <f>IF(sum!A785="ON",sum!G785,"*")</f>
        <v>*</v>
      </c>
      <c r="AP792" s="1" t="s">
        <v>137</v>
      </c>
      <c r="AQ792" s="1" t="s">
        <v>138</v>
      </c>
      <c r="AR792" s="1">
        <v>2035</v>
      </c>
      <c r="AS792" s="1" t="str">
        <f>IF(sum!A785="QU",sum!B785,"*")</f>
        <v>*</v>
      </c>
      <c r="AT792" s="1"/>
      <c r="AU792" s="1" t="str">
        <f>IF(sum!A785="QU",sum!G785,"*")</f>
        <v>*</v>
      </c>
      <c r="AX792" s="4" t="s">
        <v>137</v>
      </c>
      <c r="AY792" s="4" t="s">
        <v>138</v>
      </c>
      <c r="AZ792" s="4">
        <v>2035</v>
      </c>
      <c r="BA792" s="1" t="str">
        <f>IF(sum!A785="SA",sum!B785,"*")</f>
        <v>*</v>
      </c>
      <c r="BB792" s="1"/>
      <c r="BC792" s="1" t="str">
        <f>IF(sum!A785="SA",sum!G785,"*")</f>
        <v>*</v>
      </c>
    </row>
    <row r="793" spans="2:55">
      <c r="B793" s="1" t="s">
        <v>137</v>
      </c>
      <c r="C793" s="1" t="s">
        <v>138</v>
      </c>
      <c r="D793" s="1">
        <v>2035</v>
      </c>
      <c r="J793" s="1" t="s">
        <v>137</v>
      </c>
      <c r="K793" s="1" t="s">
        <v>138</v>
      </c>
      <c r="L793" s="1">
        <v>2035</v>
      </c>
      <c r="M793" s="1" t="str">
        <f>IF(sum!A786="AT",sum!B786,"*")</f>
        <v>*</v>
      </c>
      <c r="N793" s="1"/>
      <c r="O793" s="1" t="str">
        <f>IF(sum!A786="AT",sum!G786,"*")</f>
        <v>*</v>
      </c>
      <c r="R793" s="1" t="s">
        <v>137</v>
      </c>
      <c r="S793" s="1" t="s">
        <v>138</v>
      </c>
      <c r="T793" s="1">
        <v>2035</v>
      </c>
      <c r="U793" s="1" t="str">
        <f>IF(sum!A786="BC",sum!B786,"*")</f>
        <v>*</v>
      </c>
      <c r="V793" s="1"/>
      <c r="W793" s="1" t="str">
        <f>IF(sum!A786="BC",sum!G786,"*")</f>
        <v>*</v>
      </c>
      <c r="Z793" s="1" t="s">
        <v>137</v>
      </c>
      <c r="AA793" s="1" t="s">
        <v>138</v>
      </c>
      <c r="AB793" s="1">
        <v>2035</v>
      </c>
      <c r="AC793" s="1" t="str">
        <f>IF(sum!A786="MA",sum!B786,"*")</f>
        <v>*</v>
      </c>
      <c r="AD793" s="1"/>
      <c r="AE793" s="1" t="str">
        <f>IF(sum!A786="MA",sum!G786,"*")</f>
        <v>*</v>
      </c>
      <c r="AH793" s="1" t="s">
        <v>137</v>
      </c>
      <c r="AI793" s="1" t="s">
        <v>138</v>
      </c>
      <c r="AJ793" s="1">
        <v>2035</v>
      </c>
      <c r="AK793" s="1" t="str">
        <f>IF(sum!A786="ON",sum!B786,"*")</f>
        <v>*</v>
      </c>
      <c r="AL793" s="1"/>
      <c r="AM793" s="1" t="str">
        <f>IF(sum!A786="ON",sum!G786,"*")</f>
        <v>*</v>
      </c>
      <c r="AP793" s="4" t="s">
        <v>137</v>
      </c>
      <c r="AQ793" s="4" t="s">
        <v>138</v>
      </c>
      <c r="AR793" s="4">
        <v>2035</v>
      </c>
      <c r="AS793" s="1" t="str">
        <f>IF(sum!A786="QU",sum!B786,"*")</f>
        <v>*</v>
      </c>
      <c r="AT793" s="1"/>
      <c r="AU793" s="1" t="str">
        <f>IF(sum!A786="QU",sum!G786,"*")</f>
        <v>*</v>
      </c>
      <c r="AX793" s="1" t="s">
        <v>137</v>
      </c>
      <c r="AY793" s="1" t="s">
        <v>138</v>
      </c>
      <c r="AZ793" s="1">
        <v>2035</v>
      </c>
      <c r="BA793" s="1" t="str">
        <f>IF(sum!A786="SA",sum!B786,"*")</f>
        <v>*</v>
      </c>
      <c r="BB793" s="1"/>
      <c r="BC793" s="1" t="str">
        <f>IF(sum!A786="SA",sum!G786,"*")</f>
        <v>*</v>
      </c>
    </row>
    <row r="794" spans="2:55">
      <c r="B794" s="4" t="s">
        <v>137</v>
      </c>
      <c r="C794" s="4" t="s">
        <v>138</v>
      </c>
      <c r="D794" s="4">
        <v>2035</v>
      </c>
      <c r="J794" s="4" t="s">
        <v>137</v>
      </c>
      <c r="K794" s="4" t="s">
        <v>138</v>
      </c>
      <c r="L794" s="4">
        <v>2035</v>
      </c>
      <c r="M794" s="1" t="str">
        <f>IF(sum!A787="AT",sum!B787,"*")</f>
        <v>*</v>
      </c>
      <c r="N794" s="1"/>
      <c r="O794" s="1" t="str">
        <f>IF(sum!A787="AT",sum!G787,"*")</f>
        <v>*</v>
      </c>
      <c r="R794" s="4" t="s">
        <v>137</v>
      </c>
      <c r="S794" s="4" t="s">
        <v>138</v>
      </c>
      <c r="T794" s="4">
        <v>2035</v>
      </c>
      <c r="U794" s="1" t="str">
        <f>IF(sum!A787="BC",sum!B787,"*")</f>
        <v>*</v>
      </c>
      <c r="V794" s="1"/>
      <c r="W794" s="1" t="str">
        <f>IF(sum!A787="BC",sum!G787,"*")</f>
        <v>*</v>
      </c>
      <c r="Z794" s="4" t="s">
        <v>137</v>
      </c>
      <c r="AA794" s="4" t="s">
        <v>138</v>
      </c>
      <c r="AB794" s="4">
        <v>2035</v>
      </c>
      <c r="AC794" s="1" t="str">
        <f>IF(sum!A787="MA",sum!B787,"*")</f>
        <v>*</v>
      </c>
      <c r="AD794" s="1"/>
      <c r="AE794" s="1" t="str">
        <f>IF(sum!A787="MA",sum!G787,"*")</f>
        <v>*</v>
      </c>
      <c r="AH794" s="4" t="s">
        <v>137</v>
      </c>
      <c r="AI794" s="4" t="s">
        <v>138</v>
      </c>
      <c r="AJ794" s="4">
        <v>2035</v>
      </c>
      <c r="AK794" s="1" t="str">
        <f>IF(sum!A787="ON",sum!B787,"*")</f>
        <v>*</v>
      </c>
      <c r="AL794" s="1"/>
      <c r="AM794" s="1" t="str">
        <f>IF(sum!A787="ON",sum!G787,"*")</f>
        <v>*</v>
      </c>
      <c r="AP794" s="1" t="s">
        <v>137</v>
      </c>
      <c r="AQ794" s="1" t="s">
        <v>138</v>
      </c>
      <c r="AR794" s="1">
        <v>2035</v>
      </c>
      <c r="AS794" s="1" t="str">
        <f>IF(sum!A787="QU",sum!B787,"*")</f>
        <v>*</v>
      </c>
      <c r="AT794" s="1"/>
      <c r="AU794" s="1" t="str">
        <f>IF(sum!A787="QU",sum!G787,"*")</f>
        <v>*</v>
      </c>
      <c r="AX794" s="4" t="s">
        <v>137</v>
      </c>
      <c r="AY794" s="4" t="s">
        <v>138</v>
      </c>
      <c r="AZ794" s="4">
        <v>2035</v>
      </c>
      <c r="BA794" s="1" t="str">
        <f>IF(sum!A787="SA",sum!B787,"*")</f>
        <v>*</v>
      </c>
      <c r="BB794" s="1"/>
      <c r="BC794" s="1" t="str">
        <f>IF(sum!A787="SA",sum!G787,"*")</f>
        <v>*</v>
      </c>
    </row>
    <row r="795" spans="2:55">
      <c r="B795" s="1" t="s">
        <v>137</v>
      </c>
      <c r="C795" s="1" t="s">
        <v>138</v>
      </c>
      <c r="D795" s="1">
        <v>2035</v>
      </c>
      <c r="J795" s="1" t="s">
        <v>137</v>
      </c>
      <c r="K795" s="1" t="s">
        <v>138</v>
      </c>
      <c r="L795" s="1">
        <v>2035</v>
      </c>
      <c r="M795" s="1" t="str">
        <f>IF(sum!A788="AT",sum!B788,"*")</f>
        <v>*</v>
      </c>
      <c r="N795" s="1"/>
      <c r="O795" s="1" t="str">
        <f>IF(sum!A788="AT",sum!G788,"*")</f>
        <v>*</v>
      </c>
      <c r="R795" s="1" t="s">
        <v>137</v>
      </c>
      <c r="S795" s="1" t="s">
        <v>138</v>
      </c>
      <c r="T795" s="1">
        <v>2035</v>
      </c>
      <c r="U795" s="1" t="str">
        <f>IF(sum!A788="BC",sum!B788,"*")</f>
        <v>*</v>
      </c>
      <c r="V795" s="1"/>
      <c r="W795" s="1" t="str">
        <f>IF(sum!A788="BC",sum!G788,"*")</f>
        <v>*</v>
      </c>
      <c r="Z795" s="1" t="s">
        <v>137</v>
      </c>
      <c r="AA795" s="1" t="s">
        <v>138</v>
      </c>
      <c r="AB795" s="1">
        <v>2035</v>
      </c>
      <c r="AC795" s="1" t="str">
        <f>IF(sum!A788="MA",sum!B788,"*")</f>
        <v>*</v>
      </c>
      <c r="AD795" s="1"/>
      <c r="AE795" s="1" t="str">
        <f>IF(sum!A788="MA",sum!G788,"*")</f>
        <v>*</v>
      </c>
      <c r="AH795" s="1" t="s">
        <v>137</v>
      </c>
      <c r="AI795" s="1" t="s">
        <v>138</v>
      </c>
      <c r="AJ795" s="1">
        <v>2035</v>
      </c>
      <c r="AK795" s="1" t="str">
        <f>IF(sum!A788="ON",sum!B788,"*")</f>
        <v>*</v>
      </c>
      <c r="AL795" s="1"/>
      <c r="AM795" s="1" t="str">
        <f>IF(sum!A788="ON",sum!G788,"*")</f>
        <v>*</v>
      </c>
      <c r="AP795" s="4" t="s">
        <v>137</v>
      </c>
      <c r="AQ795" s="4" t="s">
        <v>138</v>
      </c>
      <c r="AR795" s="4">
        <v>2035</v>
      </c>
      <c r="AS795" s="1" t="str">
        <f>IF(sum!A788="QU",sum!B788,"*")</f>
        <v>*</v>
      </c>
      <c r="AT795" s="1"/>
      <c r="AU795" s="1" t="str">
        <f>IF(sum!A788="QU",sum!G788,"*")</f>
        <v>*</v>
      </c>
      <c r="AX795" s="1" t="s">
        <v>137</v>
      </c>
      <c r="AY795" s="1" t="s">
        <v>138</v>
      </c>
      <c r="AZ795" s="1">
        <v>2035</v>
      </c>
      <c r="BA795" s="1" t="str">
        <f>IF(sum!A788="SA",sum!B788,"*")</f>
        <v>*</v>
      </c>
      <c r="BB795" s="1"/>
      <c r="BC795" s="1" t="str">
        <f>IF(sum!A788="SA",sum!G788,"*")</f>
        <v>*</v>
      </c>
    </row>
    <row r="796" spans="2:55">
      <c r="B796" s="4" t="s">
        <v>137</v>
      </c>
      <c r="C796" s="4" t="s">
        <v>138</v>
      </c>
      <c r="D796" s="4">
        <v>2035</v>
      </c>
      <c r="J796" s="4" t="s">
        <v>137</v>
      </c>
      <c r="K796" s="4" t="s">
        <v>138</v>
      </c>
      <c r="L796" s="4">
        <v>2035</v>
      </c>
      <c r="M796" s="1" t="str">
        <f>IF(sum!A789="AT",sum!B789,"*")</f>
        <v>*</v>
      </c>
      <c r="N796" s="1"/>
      <c r="O796" s="1" t="str">
        <f>IF(sum!A789="AT",sum!G789,"*")</f>
        <v>*</v>
      </c>
      <c r="R796" s="4" t="s">
        <v>137</v>
      </c>
      <c r="S796" s="4" t="s">
        <v>138</v>
      </c>
      <c r="T796" s="4">
        <v>2035</v>
      </c>
      <c r="U796" s="1" t="str">
        <f>IF(sum!A789="BC",sum!B789,"*")</f>
        <v>*</v>
      </c>
      <c r="V796" s="1"/>
      <c r="W796" s="1" t="str">
        <f>IF(sum!A789="BC",sum!G789,"*")</f>
        <v>*</v>
      </c>
      <c r="Z796" s="4" t="s">
        <v>137</v>
      </c>
      <c r="AA796" s="4" t="s">
        <v>138</v>
      </c>
      <c r="AB796" s="4">
        <v>2035</v>
      </c>
      <c r="AC796" s="1" t="str">
        <f>IF(sum!A789="MA",sum!B789,"*")</f>
        <v>*</v>
      </c>
      <c r="AD796" s="1"/>
      <c r="AE796" s="1" t="str">
        <f>IF(sum!A789="MA",sum!G789,"*")</f>
        <v>*</v>
      </c>
      <c r="AH796" s="4" t="s">
        <v>137</v>
      </c>
      <c r="AI796" s="4" t="s">
        <v>138</v>
      </c>
      <c r="AJ796" s="4">
        <v>2035</v>
      </c>
      <c r="AK796" s="1" t="str">
        <f>IF(sum!A789="ON",sum!B789,"*")</f>
        <v>*</v>
      </c>
      <c r="AL796" s="1"/>
      <c r="AM796" s="1" t="str">
        <f>IF(sum!A789="ON",sum!G789,"*")</f>
        <v>*</v>
      </c>
      <c r="AP796" s="1" t="s">
        <v>137</v>
      </c>
      <c r="AQ796" s="1" t="s">
        <v>138</v>
      </c>
      <c r="AR796" s="1">
        <v>2035</v>
      </c>
      <c r="AS796" s="1" t="str">
        <f>IF(sum!A789="QU",sum!B789,"*")</f>
        <v>*</v>
      </c>
      <c r="AT796" s="1"/>
      <c r="AU796" s="1" t="str">
        <f>IF(sum!A789="QU",sum!G789,"*")</f>
        <v>*</v>
      </c>
      <c r="AX796" s="4" t="s">
        <v>137</v>
      </c>
      <c r="AY796" s="4" t="s">
        <v>138</v>
      </c>
      <c r="AZ796" s="4">
        <v>2035</v>
      </c>
      <c r="BA796" s="1" t="str">
        <f>IF(sum!A789="SA",sum!B789,"*")</f>
        <v>*</v>
      </c>
      <c r="BB796" s="1"/>
      <c r="BC796" s="1" t="str">
        <f>IF(sum!A789="SA",sum!G789,"*")</f>
        <v>*</v>
      </c>
    </row>
    <row r="797" spans="2:55">
      <c r="B797" s="1" t="s">
        <v>137</v>
      </c>
      <c r="C797" s="1" t="s">
        <v>138</v>
      </c>
      <c r="D797" s="1">
        <v>2035</v>
      </c>
      <c r="J797" s="1" t="s">
        <v>137</v>
      </c>
      <c r="K797" s="1" t="s">
        <v>138</v>
      </c>
      <c r="L797" s="1">
        <v>2035</v>
      </c>
      <c r="M797" s="1" t="str">
        <f>IF(sum!A790="AT",sum!B790,"*")</f>
        <v>*</v>
      </c>
      <c r="N797" s="1"/>
      <c r="O797" s="1" t="str">
        <f>IF(sum!A790="AT",sum!G790,"*")</f>
        <v>*</v>
      </c>
      <c r="R797" s="1" t="s">
        <v>137</v>
      </c>
      <c r="S797" s="1" t="s">
        <v>138</v>
      </c>
      <c r="T797" s="1">
        <v>2035</v>
      </c>
      <c r="U797" s="1" t="str">
        <f>IF(sum!A790="BC",sum!B790,"*")</f>
        <v>*</v>
      </c>
      <c r="V797" s="1"/>
      <c r="W797" s="1" t="str">
        <f>IF(sum!A790="BC",sum!G790,"*")</f>
        <v>*</v>
      </c>
      <c r="Z797" s="1" t="s">
        <v>137</v>
      </c>
      <c r="AA797" s="1" t="s">
        <v>138</v>
      </c>
      <c r="AB797" s="1">
        <v>2035</v>
      </c>
      <c r="AC797" s="1" t="str">
        <f>IF(sum!A790="MA",sum!B790,"*")</f>
        <v>*</v>
      </c>
      <c r="AD797" s="1"/>
      <c r="AE797" s="1" t="str">
        <f>IF(sum!A790="MA",sum!G790,"*")</f>
        <v>*</v>
      </c>
      <c r="AH797" s="1" t="s">
        <v>137</v>
      </c>
      <c r="AI797" s="1" t="s">
        <v>138</v>
      </c>
      <c r="AJ797" s="1">
        <v>2035</v>
      </c>
      <c r="AK797" s="1" t="str">
        <f>IF(sum!A790="ON",sum!B790,"*")</f>
        <v>*</v>
      </c>
      <c r="AL797" s="1"/>
      <c r="AM797" s="1" t="str">
        <f>IF(sum!A790="ON",sum!G790,"*")</f>
        <v>*</v>
      </c>
      <c r="AP797" s="4" t="s">
        <v>137</v>
      </c>
      <c r="AQ797" s="4" t="s">
        <v>138</v>
      </c>
      <c r="AR797" s="4">
        <v>2035</v>
      </c>
      <c r="AS797" s="1" t="str">
        <f>IF(sum!A790="QU",sum!B790,"*")</f>
        <v>*</v>
      </c>
      <c r="AT797" s="1"/>
      <c r="AU797" s="1" t="str">
        <f>IF(sum!A790="QU",sum!G790,"*")</f>
        <v>*</v>
      </c>
      <c r="AX797" s="1" t="s">
        <v>137</v>
      </c>
      <c r="AY797" s="1" t="s">
        <v>138</v>
      </c>
      <c r="AZ797" s="1">
        <v>2035</v>
      </c>
      <c r="BA797" s="1" t="str">
        <f>IF(sum!A790="SA",sum!B790,"*")</f>
        <v>*</v>
      </c>
      <c r="BB797" s="1"/>
      <c r="BC797" s="1" t="str">
        <f>IF(sum!A790="SA",sum!G790,"*")</f>
        <v>*</v>
      </c>
    </row>
    <row r="798" spans="2:55">
      <c r="B798" s="4" t="s">
        <v>137</v>
      </c>
      <c r="C798" s="4" t="s">
        <v>138</v>
      </c>
      <c r="D798" s="4">
        <v>2035</v>
      </c>
      <c r="J798" s="4" t="s">
        <v>137</v>
      </c>
      <c r="K798" s="4" t="s">
        <v>138</v>
      </c>
      <c r="L798" s="4">
        <v>2035</v>
      </c>
      <c r="M798" s="1" t="str">
        <f>IF(sum!A791="AT",sum!B791,"*")</f>
        <v>*</v>
      </c>
      <c r="N798" s="1"/>
      <c r="O798" s="1" t="str">
        <f>IF(sum!A791="AT",sum!G791,"*")</f>
        <v>*</v>
      </c>
      <c r="R798" s="4" t="s">
        <v>137</v>
      </c>
      <c r="S798" s="4" t="s">
        <v>138</v>
      </c>
      <c r="T798" s="4">
        <v>2035</v>
      </c>
      <c r="U798" s="1" t="str">
        <f>IF(sum!A791="BC",sum!B791,"*")</f>
        <v>*</v>
      </c>
      <c r="V798" s="1"/>
      <c r="W798" s="1" t="str">
        <f>IF(sum!A791="BC",sum!G791,"*")</f>
        <v>*</v>
      </c>
      <c r="Z798" s="4" t="s">
        <v>137</v>
      </c>
      <c r="AA798" s="4" t="s">
        <v>138</v>
      </c>
      <c r="AB798" s="4">
        <v>2035</v>
      </c>
      <c r="AC798" s="1" t="str">
        <f>IF(sum!A791="MA",sum!B791,"*")</f>
        <v>*</v>
      </c>
      <c r="AD798" s="1"/>
      <c r="AE798" s="1" t="str">
        <f>IF(sum!A791="MA",sum!G791,"*")</f>
        <v>*</v>
      </c>
      <c r="AH798" s="4" t="s">
        <v>137</v>
      </c>
      <c r="AI798" s="4" t="s">
        <v>138</v>
      </c>
      <c r="AJ798" s="4">
        <v>2035</v>
      </c>
      <c r="AK798" s="1" t="str">
        <f>IF(sum!A791="ON",sum!B791,"*")</f>
        <v>*</v>
      </c>
      <c r="AL798" s="1"/>
      <c r="AM798" s="1" t="str">
        <f>IF(sum!A791="ON",sum!G791,"*")</f>
        <v>*</v>
      </c>
      <c r="AP798" s="1" t="s">
        <v>137</v>
      </c>
      <c r="AQ798" s="1" t="s">
        <v>138</v>
      </c>
      <c r="AR798" s="1">
        <v>2035</v>
      </c>
      <c r="AS798" s="1" t="str">
        <f>IF(sum!A791="QU",sum!B791,"*")</f>
        <v>*</v>
      </c>
      <c r="AT798" s="1"/>
      <c r="AU798" s="1" t="str">
        <f>IF(sum!A791="QU",sum!G791,"*")</f>
        <v>*</v>
      </c>
      <c r="AX798" s="4" t="s">
        <v>137</v>
      </c>
      <c r="AY798" s="4" t="s">
        <v>138</v>
      </c>
      <c r="AZ798" s="4">
        <v>2035</v>
      </c>
      <c r="BA798" s="1" t="str">
        <f>IF(sum!A791="SA",sum!B791,"*")</f>
        <v>*</v>
      </c>
      <c r="BB798" s="1"/>
      <c r="BC798" s="1" t="str">
        <f>IF(sum!A791="SA",sum!G791,"*")</f>
        <v>*</v>
      </c>
    </row>
    <row r="799" spans="2:55">
      <c r="B799" s="1" t="s">
        <v>137</v>
      </c>
      <c r="C799" s="1" t="s">
        <v>138</v>
      </c>
      <c r="D799" s="1">
        <v>2035</v>
      </c>
      <c r="J799" s="1" t="s">
        <v>137</v>
      </c>
      <c r="K799" s="1" t="s">
        <v>138</v>
      </c>
      <c r="L799" s="1">
        <v>2035</v>
      </c>
      <c r="M799" s="1" t="str">
        <f>IF(sum!A792="AT",sum!B792,"*")</f>
        <v>*</v>
      </c>
      <c r="N799" s="1"/>
      <c r="O799" s="1" t="str">
        <f>IF(sum!A792="AT",sum!G792,"*")</f>
        <v>*</v>
      </c>
      <c r="R799" s="1" t="s">
        <v>137</v>
      </c>
      <c r="S799" s="1" t="s">
        <v>138</v>
      </c>
      <c r="T799" s="1">
        <v>2035</v>
      </c>
      <c r="U799" s="1" t="str">
        <f>IF(sum!A792="BC",sum!B792,"*")</f>
        <v>*</v>
      </c>
      <c r="V799" s="1"/>
      <c r="W799" s="1" t="str">
        <f>IF(sum!A792="BC",sum!G792,"*")</f>
        <v>*</v>
      </c>
      <c r="Z799" s="1" t="s">
        <v>137</v>
      </c>
      <c r="AA799" s="1" t="s">
        <v>138</v>
      </c>
      <c r="AB799" s="1">
        <v>2035</v>
      </c>
      <c r="AC799" s="1" t="str">
        <f>IF(sum!A792="MA",sum!B792,"*")</f>
        <v>*</v>
      </c>
      <c r="AD799" s="1"/>
      <c r="AE799" s="1" t="str">
        <f>IF(sum!A792="MA",sum!G792,"*")</f>
        <v>*</v>
      </c>
      <c r="AH799" s="1" t="s">
        <v>137</v>
      </c>
      <c r="AI799" s="1" t="s">
        <v>138</v>
      </c>
      <c r="AJ799" s="1">
        <v>2035</v>
      </c>
      <c r="AK799" s="1" t="str">
        <f>IF(sum!A792="ON",sum!B792,"*")</f>
        <v>*</v>
      </c>
      <c r="AL799" s="1"/>
      <c r="AM799" s="1" t="str">
        <f>IF(sum!A792="ON",sum!G792,"*")</f>
        <v>*</v>
      </c>
      <c r="AP799" s="4" t="s">
        <v>137</v>
      </c>
      <c r="AQ799" s="4" t="s">
        <v>138</v>
      </c>
      <c r="AR799" s="4">
        <v>2035</v>
      </c>
      <c r="AS799" s="1" t="str">
        <f>IF(sum!A792="QU",sum!B792,"*")</f>
        <v>*</v>
      </c>
      <c r="AT799" s="1"/>
      <c r="AU799" s="1" t="str">
        <f>IF(sum!A792="QU",sum!G792,"*")</f>
        <v>*</v>
      </c>
      <c r="AX799" s="1" t="s">
        <v>137</v>
      </c>
      <c r="AY799" s="1" t="s">
        <v>138</v>
      </c>
      <c r="AZ799" s="1">
        <v>2035</v>
      </c>
      <c r="BA799" s="1" t="str">
        <f>IF(sum!A792="SA",sum!B792,"*")</f>
        <v>*</v>
      </c>
      <c r="BB799" s="1"/>
      <c r="BC799" s="1" t="str">
        <f>IF(sum!A792="SA",sum!G792,"*")</f>
        <v>*</v>
      </c>
    </row>
    <row r="800" spans="2:55">
      <c r="B800" s="4" t="s">
        <v>137</v>
      </c>
      <c r="C800" s="4" t="s">
        <v>138</v>
      </c>
      <c r="D800" s="4">
        <v>2035</v>
      </c>
      <c r="J800" s="4" t="s">
        <v>137</v>
      </c>
      <c r="K800" s="4" t="s">
        <v>138</v>
      </c>
      <c r="L800" s="4">
        <v>2035</v>
      </c>
      <c r="M800" s="1" t="str">
        <f>IF(sum!A793="AT",sum!B793,"*")</f>
        <v>*</v>
      </c>
      <c r="N800" s="1"/>
      <c r="O800" s="1" t="str">
        <f>IF(sum!A793="AT",sum!G793,"*")</f>
        <v>*</v>
      </c>
      <c r="R800" s="4" t="s">
        <v>137</v>
      </c>
      <c r="S800" s="4" t="s">
        <v>138</v>
      </c>
      <c r="T800" s="4">
        <v>2035</v>
      </c>
      <c r="U800" s="1" t="str">
        <f>IF(sum!A793="BC",sum!B793,"*")</f>
        <v>*</v>
      </c>
      <c r="V800" s="1"/>
      <c r="W800" s="1" t="str">
        <f>IF(sum!A793="BC",sum!G793,"*")</f>
        <v>*</v>
      </c>
      <c r="Z800" s="4" t="s">
        <v>137</v>
      </c>
      <c r="AA800" s="4" t="s">
        <v>138</v>
      </c>
      <c r="AB800" s="4">
        <v>2035</v>
      </c>
      <c r="AC800" s="1" t="str">
        <f>IF(sum!A793="MA",sum!B793,"*")</f>
        <v>*</v>
      </c>
      <c r="AD800" s="1"/>
      <c r="AE800" s="1" t="str">
        <f>IF(sum!A793="MA",sum!G793,"*")</f>
        <v>*</v>
      </c>
      <c r="AH800" s="4" t="s">
        <v>137</v>
      </c>
      <c r="AI800" s="4" t="s">
        <v>138</v>
      </c>
      <c r="AJ800" s="4">
        <v>2035</v>
      </c>
      <c r="AK800" s="1" t="str">
        <f>IF(sum!A793="ON",sum!B793,"*")</f>
        <v>*</v>
      </c>
      <c r="AL800" s="1"/>
      <c r="AM800" s="1" t="str">
        <f>IF(sum!A793="ON",sum!G793,"*")</f>
        <v>*</v>
      </c>
      <c r="AP800" s="1" t="s">
        <v>137</v>
      </c>
      <c r="AQ800" s="1" t="s">
        <v>138</v>
      </c>
      <c r="AR800" s="1">
        <v>2035</v>
      </c>
      <c r="AS800" s="1" t="str">
        <f>IF(sum!A793="QU",sum!B793,"*")</f>
        <v>*</v>
      </c>
      <c r="AT800" s="1"/>
      <c r="AU800" s="1" t="str">
        <f>IF(sum!A793="QU",sum!G793,"*")</f>
        <v>*</v>
      </c>
      <c r="AX800" s="4" t="s">
        <v>137</v>
      </c>
      <c r="AY800" s="4" t="s">
        <v>138</v>
      </c>
      <c r="AZ800" s="4">
        <v>2035</v>
      </c>
      <c r="BA800" s="1" t="str">
        <f>IF(sum!A793="SA",sum!B793,"*")</f>
        <v>*</v>
      </c>
      <c r="BB800" s="1"/>
      <c r="BC800" s="1" t="str">
        <f>IF(sum!A793="SA",sum!G793,"*")</f>
        <v>*</v>
      </c>
    </row>
    <row r="801" spans="2:55">
      <c r="B801" s="1" t="s">
        <v>137</v>
      </c>
      <c r="C801" s="1" t="s">
        <v>138</v>
      </c>
      <c r="D801" s="1">
        <v>2035</v>
      </c>
      <c r="J801" s="1" t="s">
        <v>137</v>
      </c>
      <c r="K801" s="1" t="s">
        <v>138</v>
      </c>
      <c r="L801" s="1">
        <v>2035</v>
      </c>
      <c r="M801" s="1" t="str">
        <f>IF(sum!A794="AT",sum!B794,"*")</f>
        <v>*</v>
      </c>
      <c r="N801" s="1"/>
      <c r="O801" s="1" t="str">
        <f>IF(sum!A794="AT",sum!G794,"*")</f>
        <v>*</v>
      </c>
      <c r="R801" s="1" t="s">
        <v>137</v>
      </c>
      <c r="S801" s="1" t="s">
        <v>138</v>
      </c>
      <c r="T801" s="1">
        <v>2035</v>
      </c>
      <c r="U801" s="1" t="str">
        <f>IF(sum!A794="BC",sum!B794,"*")</f>
        <v>*</v>
      </c>
      <c r="V801" s="1"/>
      <c r="W801" s="1" t="str">
        <f>IF(sum!A794="BC",sum!G794,"*")</f>
        <v>*</v>
      </c>
      <c r="Z801" s="1" t="s">
        <v>137</v>
      </c>
      <c r="AA801" s="1" t="s">
        <v>138</v>
      </c>
      <c r="AB801" s="1">
        <v>2035</v>
      </c>
      <c r="AC801" s="1" t="str">
        <f>IF(sum!A794="MA",sum!B794,"*")</f>
        <v>*</v>
      </c>
      <c r="AD801" s="1"/>
      <c r="AE801" s="1" t="str">
        <f>IF(sum!A794="MA",sum!G794,"*")</f>
        <v>*</v>
      </c>
      <c r="AH801" s="1" t="s">
        <v>137</v>
      </c>
      <c r="AI801" s="1" t="s">
        <v>138</v>
      </c>
      <c r="AJ801" s="1">
        <v>2035</v>
      </c>
      <c r="AK801" s="1" t="str">
        <f>IF(sum!A794="ON",sum!B794,"*")</f>
        <v>*</v>
      </c>
      <c r="AL801" s="1"/>
      <c r="AM801" s="1" t="str">
        <f>IF(sum!A794="ON",sum!G794,"*")</f>
        <v>*</v>
      </c>
      <c r="AP801" s="4" t="s">
        <v>137</v>
      </c>
      <c r="AQ801" s="4" t="s">
        <v>138</v>
      </c>
      <c r="AR801" s="4">
        <v>2035</v>
      </c>
      <c r="AS801" s="1" t="str">
        <f>IF(sum!A794="QU",sum!B794,"*")</f>
        <v>*</v>
      </c>
      <c r="AT801" s="1"/>
      <c r="AU801" s="1" t="str">
        <f>IF(sum!A794="QU",sum!G794,"*")</f>
        <v>*</v>
      </c>
      <c r="AX801" s="1" t="s">
        <v>137</v>
      </c>
      <c r="AY801" s="1" t="s">
        <v>138</v>
      </c>
      <c r="AZ801" s="1">
        <v>2035</v>
      </c>
      <c r="BA801" s="1" t="str">
        <f>IF(sum!A794="SA",sum!B794,"*")</f>
        <v>*</v>
      </c>
      <c r="BB801" s="1"/>
      <c r="BC801" s="1" t="str">
        <f>IF(sum!A794="SA",sum!G794,"*")</f>
        <v>*</v>
      </c>
    </row>
    <row r="802" spans="2:55">
      <c r="B802" s="4" t="s">
        <v>137</v>
      </c>
      <c r="C802" s="4" t="s">
        <v>138</v>
      </c>
      <c r="D802" s="4">
        <v>2035</v>
      </c>
      <c r="J802" s="4" t="s">
        <v>137</v>
      </c>
      <c r="K802" s="4" t="s">
        <v>138</v>
      </c>
      <c r="L802" s="4">
        <v>2035</v>
      </c>
      <c r="M802" s="1" t="str">
        <f>IF(sum!A795="AT",sum!B795,"*")</f>
        <v>*</v>
      </c>
      <c r="N802" s="1"/>
      <c r="O802" s="1" t="str">
        <f>IF(sum!A795="AT",sum!G795,"*")</f>
        <v>*</v>
      </c>
      <c r="R802" s="4" t="s">
        <v>137</v>
      </c>
      <c r="S802" s="4" t="s">
        <v>138</v>
      </c>
      <c r="T802" s="4">
        <v>2035</v>
      </c>
      <c r="U802" s="1" t="str">
        <f>IF(sum!A795="BC",sum!B795,"*")</f>
        <v>*</v>
      </c>
      <c r="V802" s="1"/>
      <c r="W802" s="1" t="str">
        <f>IF(sum!A795="BC",sum!G795,"*")</f>
        <v>*</v>
      </c>
      <c r="Z802" s="4" t="s">
        <v>137</v>
      </c>
      <c r="AA802" s="4" t="s">
        <v>138</v>
      </c>
      <c r="AB802" s="4">
        <v>2035</v>
      </c>
      <c r="AC802" s="1" t="str">
        <f>IF(sum!A795="MA",sum!B795,"*")</f>
        <v>*</v>
      </c>
      <c r="AD802" s="1"/>
      <c r="AE802" s="1" t="str">
        <f>IF(sum!A795="MA",sum!G795,"*")</f>
        <v>*</v>
      </c>
      <c r="AH802" s="4" t="s">
        <v>137</v>
      </c>
      <c r="AI802" s="4" t="s">
        <v>138</v>
      </c>
      <c r="AJ802" s="4">
        <v>2035</v>
      </c>
      <c r="AK802" s="1" t="str">
        <f>IF(sum!A795="ON",sum!B795,"*")</f>
        <v>*</v>
      </c>
      <c r="AL802" s="1"/>
      <c r="AM802" s="1" t="str">
        <f>IF(sum!A795="ON",sum!G795,"*")</f>
        <v>*</v>
      </c>
      <c r="AP802" s="1" t="s">
        <v>137</v>
      </c>
      <c r="AQ802" s="1" t="s">
        <v>138</v>
      </c>
      <c r="AR802" s="1">
        <v>2035</v>
      </c>
      <c r="AS802" s="1" t="str">
        <f>IF(sum!A795="QU",sum!B795,"*")</f>
        <v>*</v>
      </c>
      <c r="AT802" s="1"/>
      <c r="AU802" s="1" t="str">
        <f>IF(sum!A795="QU",sum!G795,"*")</f>
        <v>*</v>
      </c>
      <c r="AX802" s="4" t="s">
        <v>137</v>
      </c>
      <c r="AY802" s="4" t="s">
        <v>138</v>
      </c>
      <c r="AZ802" s="4">
        <v>2035</v>
      </c>
      <c r="BA802" s="1" t="str">
        <f>IF(sum!A795="SA",sum!B795,"*")</f>
        <v>*</v>
      </c>
      <c r="BB802" s="1"/>
      <c r="BC802" s="1" t="str">
        <f>IF(sum!A795="SA",sum!G795,"*")</f>
        <v>*</v>
      </c>
    </row>
    <row r="803" spans="2:55">
      <c r="B803" s="1" t="s">
        <v>137</v>
      </c>
      <c r="C803" s="1" t="s">
        <v>138</v>
      </c>
      <c r="D803" s="1">
        <v>2035</v>
      </c>
      <c r="J803" s="1" t="s">
        <v>137</v>
      </c>
      <c r="K803" s="1" t="s">
        <v>138</v>
      </c>
      <c r="L803" s="1">
        <v>2035</v>
      </c>
      <c r="M803" s="1" t="str">
        <f>IF(sum!A796="AT",sum!B796,"*")</f>
        <v>*</v>
      </c>
      <c r="N803" s="1"/>
      <c r="O803" s="1" t="str">
        <f>IF(sum!A796="AT",sum!G796,"*")</f>
        <v>*</v>
      </c>
      <c r="R803" s="1" t="s">
        <v>137</v>
      </c>
      <c r="S803" s="1" t="s">
        <v>138</v>
      </c>
      <c r="T803" s="1">
        <v>2035</v>
      </c>
      <c r="U803" s="1" t="str">
        <f>IF(sum!A796="BC",sum!B796,"*")</f>
        <v>*</v>
      </c>
      <c r="V803" s="1"/>
      <c r="W803" s="1" t="str">
        <f>IF(sum!A796="BC",sum!G796,"*")</f>
        <v>*</v>
      </c>
      <c r="Z803" s="1" t="s">
        <v>137</v>
      </c>
      <c r="AA803" s="1" t="s">
        <v>138</v>
      </c>
      <c r="AB803" s="1">
        <v>2035</v>
      </c>
      <c r="AC803" s="1" t="str">
        <f>IF(sum!A796="MA",sum!B796,"*")</f>
        <v>*</v>
      </c>
      <c r="AD803" s="1"/>
      <c r="AE803" s="1" t="str">
        <f>IF(sum!A796="MA",sum!G796,"*")</f>
        <v>*</v>
      </c>
      <c r="AH803" s="1" t="s">
        <v>137</v>
      </c>
      <c r="AI803" s="1" t="s">
        <v>138</v>
      </c>
      <c r="AJ803" s="1">
        <v>2035</v>
      </c>
      <c r="AK803" s="1" t="str">
        <f>IF(sum!A796="ON",sum!B796,"*")</f>
        <v>*</v>
      </c>
      <c r="AL803" s="1"/>
      <c r="AM803" s="1" t="str">
        <f>IF(sum!A796="ON",sum!G796,"*")</f>
        <v>*</v>
      </c>
      <c r="AP803" s="4" t="s">
        <v>137</v>
      </c>
      <c r="AQ803" s="4" t="s">
        <v>138</v>
      </c>
      <c r="AR803" s="4">
        <v>2035</v>
      </c>
      <c r="AS803" s="1" t="str">
        <f>IF(sum!A796="QU",sum!B796,"*")</f>
        <v>*</v>
      </c>
      <c r="AT803" s="1"/>
      <c r="AU803" s="1" t="str">
        <f>IF(sum!A796="QU",sum!G796,"*")</f>
        <v>*</v>
      </c>
      <c r="AX803" s="1" t="s">
        <v>137</v>
      </c>
      <c r="AY803" s="1" t="s">
        <v>138</v>
      </c>
      <c r="AZ803" s="1">
        <v>2035</v>
      </c>
      <c r="BA803" s="1" t="str">
        <f>IF(sum!A796="SA",sum!B796,"*")</f>
        <v>*</v>
      </c>
      <c r="BB803" s="1"/>
      <c r="BC803" s="1" t="str">
        <f>IF(sum!A796="SA",sum!G796,"*")</f>
        <v>*</v>
      </c>
    </row>
    <row r="804" spans="2:55">
      <c r="B804" s="4" t="s">
        <v>137</v>
      </c>
      <c r="C804" s="4" t="s">
        <v>138</v>
      </c>
      <c r="D804" s="4">
        <v>2035</v>
      </c>
      <c r="J804" s="4" t="s">
        <v>137</v>
      </c>
      <c r="K804" s="4" t="s">
        <v>138</v>
      </c>
      <c r="L804" s="4">
        <v>2035</v>
      </c>
      <c r="M804" s="1" t="str">
        <f>IF(sum!A797="AT",sum!B797,"*")</f>
        <v>*</v>
      </c>
      <c r="N804" s="1"/>
      <c r="O804" s="1" t="str">
        <f>IF(sum!A797="AT",sum!G797,"*")</f>
        <v>*</v>
      </c>
      <c r="R804" s="4" t="s">
        <v>137</v>
      </c>
      <c r="S804" s="4" t="s">
        <v>138</v>
      </c>
      <c r="T804" s="4">
        <v>2035</v>
      </c>
      <c r="U804" s="1" t="str">
        <f>IF(sum!A797="BC",sum!B797,"*")</f>
        <v>*</v>
      </c>
      <c r="V804" s="1"/>
      <c r="W804" s="1" t="str">
        <f>IF(sum!A797="BC",sum!G797,"*")</f>
        <v>*</v>
      </c>
      <c r="Z804" s="4" t="s">
        <v>137</v>
      </c>
      <c r="AA804" s="4" t="s">
        <v>138</v>
      </c>
      <c r="AB804" s="4">
        <v>2035</v>
      </c>
      <c r="AC804" s="1" t="str">
        <f>IF(sum!A797="MA",sum!B797,"*")</f>
        <v>*</v>
      </c>
      <c r="AD804" s="1"/>
      <c r="AE804" s="1" t="str">
        <f>IF(sum!A797="MA",sum!G797,"*")</f>
        <v>*</v>
      </c>
      <c r="AH804" s="4" t="s">
        <v>137</v>
      </c>
      <c r="AI804" s="4" t="s">
        <v>138</v>
      </c>
      <c r="AJ804" s="4">
        <v>2035</v>
      </c>
      <c r="AK804" s="1" t="str">
        <f>IF(sum!A797="ON",sum!B797,"*")</f>
        <v>*</v>
      </c>
      <c r="AL804" s="1"/>
      <c r="AM804" s="1" t="str">
        <f>IF(sum!A797="ON",sum!G797,"*")</f>
        <v>*</v>
      </c>
      <c r="AP804" s="1" t="s">
        <v>137</v>
      </c>
      <c r="AQ804" s="1" t="s">
        <v>138</v>
      </c>
      <c r="AR804" s="1">
        <v>2035</v>
      </c>
      <c r="AS804" s="1" t="str">
        <f>IF(sum!A797="QU",sum!B797,"*")</f>
        <v>*</v>
      </c>
      <c r="AT804" s="1"/>
      <c r="AU804" s="1" t="str">
        <f>IF(sum!A797="QU",sum!G797,"*")</f>
        <v>*</v>
      </c>
      <c r="AX804" s="4" t="s">
        <v>137</v>
      </c>
      <c r="AY804" s="4" t="s">
        <v>138</v>
      </c>
      <c r="AZ804" s="4">
        <v>2035</v>
      </c>
      <c r="BA804" s="1" t="str">
        <f>IF(sum!A797="SA",sum!B797,"*")</f>
        <v>*</v>
      </c>
      <c r="BB804" s="1"/>
      <c r="BC804" s="1" t="str">
        <f>IF(sum!A797="SA",sum!G797,"*")</f>
        <v>*</v>
      </c>
    </row>
    <row r="805" spans="2:55">
      <c r="B805" s="1" t="s">
        <v>137</v>
      </c>
      <c r="C805" s="1" t="s">
        <v>138</v>
      </c>
      <c r="D805" s="1">
        <v>2035</v>
      </c>
      <c r="J805" s="1" t="s">
        <v>137</v>
      </c>
      <c r="K805" s="1" t="s">
        <v>138</v>
      </c>
      <c r="L805" s="1">
        <v>2035</v>
      </c>
      <c r="M805" s="1" t="str">
        <f>IF(sum!A798="AT",sum!B798,"*")</f>
        <v>*</v>
      </c>
      <c r="N805" s="1"/>
      <c r="O805" s="1" t="str">
        <f>IF(sum!A798="AT",sum!G798,"*")</f>
        <v>*</v>
      </c>
      <c r="R805" s="1" t="s">
        <v>137</v>
      </c>
      <c r="S805" s="1" t="s">
        <v>138</v>
      </c>
      <c r="T805" s="1">
        <v>2035</v>
      </c>
      <c r="U805" s="1" t="str">
        <f>IF(sum!A798="BC",sum!B798,"*")</f>
        <v>*</v>
      </c>
      <c r="V805" s="1"/>
      <c r="W805" s="1" t="str">
        <f>IF(sum!A798="BC",sum!G798,"*")</f>
        <v>*</v>
      </c>
      <c r="Z805" s="1" t="s">
        <v>137</v>
      </c>
      <c r="AA805" s="1" t="s">
        <v>138</v>
      </c>
      <c r="AB805" s="1">
        <v>2035</v>
      </c>
      <c r="AC805" s="1" t="str">
        <f>IF(sum!A798="MA",sum!B798,"*")</f>
        <v>*</v>
      </c>
      <c r="AD805" s="1"/>
      <c r="AE805" s="1" t="str">
        <f>IF(sum!A798="MA",sum!G798,"*")</f>
        <v>*</v>
      </c>
      <c r="AH805" s="1" t="s">
        <v>137</v>
      </c>
      <c r="AI805" s="1" t="s">
        <v>138</v>
      </c>
      <c r="AJ805" s="1">
        <v>2035</v>
      </c>
      <c r="AK805" s="1" t="str">
        <f>IF(sum!A798="ON",sum!B798,"*")</f>
        <v>*</v>
      </c>
      <c r="AL805" s="1"/>
      <c r="AM805" s="1" t="str">
        <f>IF(sum!A798="ON",sum!G798,"*")</f>
        <v>*</v>
      </c>
      <c r="AP805" s="4" t="s">
        <v>137</v>
      </c>
      <c r="AQ805" s="4" t="s">
        <v>138</v>
      </c>
      <c r="AR805" s="4">
        <v>2035</v>
      </c>
      <c r="AS805" s="1" t="str">
        <f>IF(sum!A798="QU",sum!B798,"*")</f>
        <v>*</v>
      </c>
      <c r="AT805" s="1"/>
      <c r="AU805" s="1" t="str">
        <f>IF(sum!A798="QU",sum!G798,"*")</f>
        <v>*</v>
      </c>
      <c r="AX805" s="1" t="s">
        <v>137</v>
      </c>
      <c r="AY805" s="1" t="s">
        <v>138</v>
      </c>
      <c r="AZ805" s="1">
        <v>2035</v>
      </c>
      <c r="BA805" s="1" t="str">
        <f>IF(sum!A798="SA",sum!B798,"*")</f>
        <v>*</v>
      </c>
      <c r="BB805" s="1"/>
      <c r="BC805" s="1" t="str">
        <f>IF(sum!A798="SA",sum!G798,"*")</f>
        <v>*</v>
      </c>
    </row>
    <row r="806" spans="2:55">
      <c r="B806" s="4" t="s">
        <v>137</v>
      </c>
      <c r="C806" s="4" t="s">
        <v>138</v>
      </c>
      <c r="D806" s="4">
        <v>2035</v>
      </c>
      <c r="J806" s="4" t="s">
        <v>137</v>
      </c>
      <c r="K806" s="4" t="s">
        <v>138</v>
      </c>
      <c r="L806" s="4">
        <v>2035</v>
      </c>
      <c r="M806" s="1" t="str">
        <f>IF(sum!A799="AT",sum!B799,"*")</f>
        <v>*</v>
      </c>
      <c r="N806" s="1"/>
      <c r="O806" s="1" t="str">
        <f>IF(sum!A799="AT",sum!G799,"*")</f>
        <v>*</v>
      </c>
      <c r="R806" s="4" t="s">
        <v>137</v>
      </c>
      <c r="S806" s="4" t="s">
        <v>138</v>
      </c>
      <c r="T806" s="4">
        <v>2035</v>
      </c>
      <c r="U806" s="1" t="str">
        <f>IF(sum!A799="BC",sum!B799,"*")</f>
        <v>*</v>
      </c>
      <c r="V806" s="1"/>
      <c r="W806" s="1" t="str">
        <f>IF(sum!A799="BC",sum!G799,"*")</f>
        <v>*</v>
      </c>
      <c r="Z806" s="4" t="s">
        <v>137</v>
      </c>
      <c r="AA806" s="4" t="s">
        <v>138</v>
      </c>
      <c r="AB806" s="4">
        <v>2035</v>
      </c>
      <c r="AC806" s="1" t="str">
        <f>IF(sum!A799="MA",sum!B799,"*")</f>
        <v>*</v>
      </c>
      <c r="AD806" s="1"/>
      <c r="AE806" s="1" t="str">
        <f>IF(sum!A799="MA",sum!G799,"*")</f>
        <v>*</v>
      </c>
      <c r="AH806" s="4" t="s">
        <v>137</v>
      </c>
      <c r="AI806" s="4" t="s">
        <v>138</v>
      </c>
      <c r="AJ806" s="4">
        <v>2035</v>
      </c>
      <c r="AK806" s="1" t="str">
        <f>IF(sum!A799="ON",sum!B799,"*")</f>
        <v>*</v>
      </c>
      <c r="AL806" s="1"/>
      <c r="AM806" s="1" t="str">
        <f>IF(sum!A799="ON",sum!G799,"*")</f>
        <v>*</v>
      </c>
      <c r="AP806" s="1" t="s">
        <v>137</v>
      </c>
      <c r="AQ806" s="1" t="s">
        <v>138</v>
      </c>
      <c r="AR806" s="1">
        <v>2035</v>
      </c>
      <c r="AS806" s="1" t="str">
        <f>IF(sum!A799="QU",sum!B799,"*")</f>
        <v>*</v>
      </c>
      <c r="AT806" s="1"/>
      <c r="AU806" s="1" t="str">
        <f>IF(sum!A799="QU",sum!G799,"*")</f>
        <v>*</v>
      </c>
      <c r="AX806" s="4" t="s">
        <v>137</v>
      </c>
      <c r="AY806" s="4" t="s">
        <v>138</v>
      </c>
      <c r="AZ806" s="4">
        <v>2035</v>
      </c>
      <c r="BA806" s="1" t="str">
        <f>IF(sum!A799="SA",sum!B799,"*")</f>
        <v>*</v>
      </c>
      <c r="BB806" s="1"/>
      <c r="BC806" s="1" t="str">
        <f>IF(sum!A799="SA",sum!G799,"*")</f>
        <v>*</v>
      </c>
    </row>
    <row r="807" spans="2:55">
      <c r="B807" s="1" t="s">
        <v>137</v>
      </c>
      <c r="C807" s="1" t="s">
        <v>138</v>
      </c>
      <c r="D807" s="1">
        <v>2035</v>
      </c>
      <c r="J807" s="1" t="s">
        <v>137</v>
      </c>
      <c r="K807" s="1" t="s">
        <v>138</v>
      </c>
      <c r="L807" s="1">
        <v>2035</v>
      </c>
      <c r="M807" s="1" t="str">
        <f>IF(sum!A800="AT",sum!B800,"*")</f>
        <v>*</v>
      </c>
      <c r="N807" s="1"/>
      <c r="O807" s="1" t="str">
        <f>IF(sum!A800="AT",sum!G800,"*")</f>
        <v>*</v>
      </c>
      <c r="R807" s="1" t="s">
        <v>137</v>
      </c>
      <c r="S807" s="1" t="s">
        <v>138</v>
      </c>
      <c r="T807" s="1">
        <v>2035</v>
      </c>
      <c r="U807" s="1" t="str">
        <f>IF(sum!A800="BC",sum!B800,"*")</f>
        <v>*</v>
      </c>
      <c r="V807" s="1"/>
      <c r="W807" s="1" t="str">
        <f>IF(sum!A800="BC",sum!G800,"*")</f>
        <v>*</v>
      </c>
      <c r="Z807" s="1" t="s">
        <v>137</v>
      </c>
      <c r="AA807" s="1" t="s">
        <v>138</v>
      </c>
      <c r="AB807" s="1">
        <v>2035</v>
      </c>
      <c r="AC807" s="1" t="str">
        <f>IF(sum!A800="MA",sum!B800,"*")</f>
        <v>*</v>
      </c>
      <c r="AD807" s="1"/>
      <c r="AE807" s="1" t="str">
        <f>IF(sum!A800="MA",sum!G800,"*")</f>
        <v>*</v>
      </c>
      <c r="AH807" s="1" t="s">
        <v>137</v>
      </c>
      <c r="AI807" s="1" t="s">
        <v>138</v>
      </c>
      <c r="AJ807" s="1">
        <v>2035</v>
      </c>
      <c r="AK807" s="1" t="str">
        <f>IF(sum!A800="ON",sum!B800,"*")</f>
        <v>*</v>
      </c>
      <c r="AL807" s="1"/>
      <c r="AM807" s="1" t="str">
        <f>IF(sum!A800="ON",sum!G800,"*")</f>
        <v>*</v>
      </c>
      <c r="AP807" s="4" t="s">
        <v>137</v>
      </c>
      <c r="AQ807" s="4" t="s">
        <v>138</v>
      </c>
      <c r="AR807" s="4">
        <v>2035</v>
      </c>
      <c r="AS807" s="1" t="str">
        <f>IF(sum!A800="QU",sum!B800,"*")</f>
        <v>*</v>
      </c>
      <c r="AT807" s="1"/>
      <c r="AU807" s="1" t="str">
        <f>IF(sum!A800="QU",sum!G800,"*")</f>
        <v>*</v>
      </c>
      <c r="AX807" s="1" t="s">
        <v>137</v>
      </c>
      <c r="AY807" s="1" t="s">
        <v>138</v>
      </c>
      <c r="AZ807" s="1">
        <v>2035</v>
      </c>
      <c r="BA807" s="1" t="str">
        <f>IF(sum!A800="SA",sum!B800,"*")</f>
        <v>*</v>
      </c>
      <c r="BB807" s="1"/>
      <c r="BC807" s="1" t="str">
        <f>IF(sum!A800="SA",sum!G800,"*")</f>
        <v>*</v>
      </c>
    </row>
    <row r="808" spans="2:55">
      <c r="B808" s="4" t="s">
        <v>137</v>
      </c>
      <c r="C808" s="4" t="s">
        <v>138</v>
      </c>
      <c r="D808" s="4">
        <v>2035</v>
      </c>
      <c r="J808" s="4" t="s">
        <v>137</v>
      </c>
      <c r="K808" s="4" t="s">
        <v>138</v>
      </c>
      <c r="L808" s="4">
        <v>2035</v>
      </c>
      <c r="M808" s="1" t="str">
        <f>IF(sum!A801="AT",sum!B801,"*")</f>
        <v>*</v>
      </c>
      <c r="N808" s="1"/>
      <c r="O808" s="1" t="str">
        <f>IF(sum!A801="AT",sum!G801,"*")</f>
        <v>*</v>
      </c>
      <c r="R808" s="4" t="s">
        <v>137</v>
      </c>
      <c r="S808" s="4" t="s">
        <v>138</v>
      </c>
      <c r="T808" s="4">
        <v>2035</v>
      </c>
      <c r="U808" s="1" t="str">
        <f>IF(sum!A801="BC",sum!B801,"*")</f>
        <v>*</v>
      </c>
      <c r="V808" s="1"/>
      <c r="W808" s="1" t="str">
        <f>IF(sum!A801="BC",sum!G801,"*")</f>
        <v>*</v>
      </c>
      <c r="Z808" s="4" t="s">
        <v>137</v>
      </c>
      <c r="AA808" s="4" t="s">
        <v>138</v>
      </c>
      <c r="AB808" s="4">
        <v>2035</v>
      </c>
      <c r="AC808" s="1" t="str">
        <f>IF(sum!A801="MA",sum!B801,"*")</f>
        <v>*</v>
      </c>
      <c r="AD808" s="1"/>
      <c r="AE808" s="1" t="str">
        <f>IF(sum!A801="MA",sum!G801,"*")</f>
        <v>*</v>
      </c>
      <c r="AH808" s="4" t="s">
        <v>137</v>
      </c>
      <c r="AI808" s="4" t="s">
        <v>138</v>
      </c>
      <c r="AJ808" s="4">
        <v>2035</v>
      </c>
      <c r="AK808" s="1" t="str">
        <f>IF(sum!A801="ON",sum!B801,"*")</f>
        <v>*</v>
      </c>
      <c r="AL808" s="1"/>
      <c r="AM808" s="1" t="str">
        <f>IF(sum!A801="ON",sum!G801,"*")</f>
        <v>*</v>
      </c>
      <c r="AP808" s="1" t="s">
        <v>137</v>
      </c>
      <c r="AQ808" s="1" t="s">
        <v>138</v>
      </c>
      <c r="AR808" s="1">
        <v>2035</v>
      </c>
      <c r="AS808" s="1" t="str">
        <f>IF(sum!A801="QU",sum!B801,"*")</f>
        <v>*</v>
      </c>
      <c r="AT808" s="1"/>
      <c r="AU808" s="1" t="str">
        <f>IF(sum!A801="QU",sum!G801,"*")</f>
        <v>*</v>
      </c>
      <c r="AX808" s="4" t="s">
        <v>137</v>
      </c>
      <c r="AY808" s="4" t="s">
        <v>138</v>
      </c>
      <c r="AZ808" s="4">
        <v>2035</v>
      </c>
      <c r="BA808" s="1" t="str">
        <f>IF(sum!A801="SA",sum!B801,"*")</f>
        <v>*</v>
      </c>
      <c r="BB808" s="1"/>
      <c r="BC808" s="1" t="str">
        <f>IF(sum!A801="SA",sum!G801,"*")</f>
        <v>*</v>
      </c>
    </row>
    <row r="809" spans="2:55">
      <c r="B809" s="1" t="s">
        <v>137</v>
      </c>
      <c r="C809" s="1" t="s">
        <v>138</v>
      </c>
      <c r="D809" s="1">
        <v>2035</v>
      </c>
      <c r="J809" s="1" t="s">
        <v>137</v>
      </c>
      <c r="K809" s="1" t="s">
        <v>138</v>
      </c>
      <c r="L809" s="1">
        <v>2035</v>
      </c>
      <c r="M809" s="1" t="str">
        <f>IF(sum!A802="AT",sum!B802,"*")</f>
        <v>*</v>
      </c>
      <c r="N809" s="1"/>
      <c r="O809" s="1" t="str">
        <f>IF(sum!A802="AT",sum!G802,"*")</f>
        <v>*</v>
      </c>
      <c r="R809" s="1" t="s">
        <v>137</v>
      </c>
      <c r="S809" s="1" t="s">
        <v>138</v>
      </c>
      <c r="T809" s="1">
        <v>2035</v>
      </c>
      <c r="U809" s="1" t="str">
        <f>IF(sum!A802="BC",sum!B802,"*")</f>
        <v>*</v>
      </c>
      <c r="V809" s="1"/>
      <c r="W809" s="1" t="str">
        <f>IF(sum!A802="BC",sum!G802,"*")</f>
        <v>*</v>
      </c>
      <c r="Z809" s="1" t="s">
        <v>137</v>
      </c>
      <c r="AA809" s="1" t="s">
        <v>138</v>
      </c>
      <c r="AB809" s="1">
        <v>2035</v>
      </c>
      <c r="AC809" s="1" t="str">
        <f>IF(sum!A802="MA",sum!B802,"*")</f>
        <v>*</v>
      </c>
      <c r="AD809" s="1"/>
      <c r="AE809" s="1" t="str">
        <f>IF(sum!A802="MA",sum!G802,"*")</f>
        <v>*</v>
      </c>
      <c r="AH809" s="1" t="s">
        <v>137</v>
      </c>
      <c r="AI809" s="1" t="s">
        <v>138</v>
      </c>
      <c r="AJ809" s="1">
        <v>2035</v>
      </c>
      <c r="AK809" s="1" t="str">
        <f>IF(sum!A802="ON",sum!B802,"*")</f>
        <v>*</v>
      </c>
      <c r="AL809" s="1"/>
      <c r="AM809" s="1" t="str">
        <f>IF(sum!A802="ON",sum!G802,"*")</f>
        <v>*</v>
      </c>
      <c r="AP809" s="4" t="s">
        <v>137</v>
      </c>
      <c r="AQ809" s="4" t="s">
        <v>138</v>
      </c>
      <c r="AR809" s="4">
        <v>2035</v>
      </c>
      <c r="AS809" s="1" t="str">
        <f>IF(sum!A802="QU",sum!B802,"*")</f>
        <v>*</v>
      </c>
      <c r="AT809" s="1"/>
      <c r="AU809" s="1" t="str">
        <f>IF(sum!A802="QU",sum!G802,"*")</f>
        <v>*</v>
      </c>
      <c r="AX809" s="1" t="s">
        <v>137</v>
      </c>
      <c r="AY809" s="1" t="s">
        <v>138</v>
      </c>
      <c r="AZ809" s="1">
        <v>2035</v>
      </c>
      <c r="BA809" s="1" t="str">
        <f>IF(sum!A802="SA",sum!B802,"*")</f>
        <v>*</v>
      </c>
      <c r="BB809" s="1"/>
      <c r="BC809" s="1" t="str">
        <f>IF(sum!A802="SA",sum!G802,"*")</f>
        <v>*</v>
      </c>
    </row>
    <row r="810" spans="2:55">
      <c r="B810" s="4" t="s">
        <v>137</v>
      </c>
      <c r="C810" s="4" t="s">
        <v>138</v>
      </c>
      <c r="D810" s="4">
        <v>2035</v>
      </c>
      <c r="J810" s="4" t="s">
        <v>137</v>
      </c>
      <c r="K810" s="4" t="s">
        <v>138</v>
      </c>
      <c r="L810" s="4">
        <v>2035</v>
      </c>
      <c r="M810" s="1" t="str">
        <f>IF(sum!A803="AT",sum!B803,"*")</f>
        <v>*</v>
      </c>
      <c r="N810" s="1"/>
      <c r="O810" s="1" t="str">
        <f>IF(sum!A803="AT",sum!G803,"*")</f>
        <v>*</v>
      </c>
      <c r="R810" s="4" t="s">
        <v>137</v>
      </c>
      <c r="S810" s="4" t="s">
        <v>138</v>
      </c>
      <c r="T810" s="4">
        <v>2035</v>
      </c>
      <c r="U810" s="1" t="str">
        <f>IF(sum!A803="BC",sum!B803,"*")</f>
        <v>*</v>
      </c>
      <c r="V810" s="1"/>
      <c r="W810" s="1" t="str">
        <f>IF(sum!A803="BC",sum!G803,"*")</f>
        <v>*</v>
      </c>
      <c r="Z810" s="4" t="s">
        <v>137</v>
      </c>
      <c r="AA810" s="4" t="s">
        <v>138</v>
      </c>
      <c r="AB810" s="4">
        <v>2035</v>
      </c>
      <c r="AC810" s="1" t="str">
        <f>IF(sum!A803="MA",sum!B803,"*")</f>
        <v>*</v>
      </c>
      <c r="AD810" s="1"/>
      <c r="AE810" s="1" t="str">
        <f>IF(sum!A803="MA",sum!G803,"*")</f>
        <v>*</v>
      </c>
      <c r="AH810" s="4" t="s">
        <v>137</v>
      </c>
      <c r="AI810" s="4" t="s">
        <v>138</v>
      </c>
      <c r="AJ810" s="4">
        <v>2035</v>
      </c>
      <c r="AK810" s="1" t="str">
        <f>IF(sum!A803="ON",sum!B803,"*")</f>
        <v>*</v>
      </c>
      <c r="AL810" s="1"/>
      <c r="AM810" s="1" t="str">
        <f>IF(sum!A803="ON",sum!G803,"*")</f>
        <v>*</v>
      </c>
      <c r="AP810" s="1" t="s">
        <v>137</v>
      </c>
      <c r="AQ810" s="1" t="s">
        <v>138</v>
      </c>
      <c r="AR810" s="1">
        <v>2035</v>
      </c>
      <c r="AS810" s="1" t="str">
        <f>IF(sum!A803="QU",sum!B803,"*")</f>
        <v>*</v>
      </c>
      <c r="AT810" s="1"/>
      <c r="AU810" s="1" t="str">
        <f>IF(sum!A803="QU",sum!G803,"*")</f>
        <v>*</v>
      </c>
      <c r="AX810" s="4" t="s">
        <v>137</v>
      </c>
      <c r="AY810" s="4" t="s">
        <v>138</v>
      </c>
      <c r="AZ810" s="4">
        <v>2035</v>
      </c>
      <c r="BA810" s="1" t="str">
        <f>IF(sum!A803="SA",sum!B803,"*")</f>
        <v>*</v>
      </c>
      <c r="BB810" s="1"/>
      <c r="BC810" s="1" t="str">
        <f>IF(sum!A803="SA",sum!G803,"*")</f>
        <v>*</v>
      </c>
    </row>
    <row r="811" spans="2:55">
      <c r="B811" s="1" t="s">
        <v>137</v>
      </c>
      <c r="C811" s="1" t="s">
        <v>138</v>
      </c>
      <c r="D811" s="1">
        <v>2035</v>
      </c>
      <c r="J811" s="1" t="s">
        <v>137</v>
      </c>
      <c r="K811" s="1" t="s">
        <v>138</v>
      </c>
      <c r="L811" s="1">
        <v>2035</v>
      </c>
      <c r="M811" s="1" t="str">
        <f>IF(sum!A804="AT",sum!B804,"*")</f>
        <v>*</v>
      </c>
      <c r="N811" s="1"/>
      <c r="O811" s="1" t="str">
        <f>IF(sum!A804="AT",sum!G804,"*")</f>
        <v>*</v>
      </c>
      <c r="R811" s="1" t="s">
        <v>137</v>
      </c>
      <c r="S811" s="1" t="s">
        <v>138</v>
      </c>
      <c r="T811" s="1">
        <v>2035</v>
      </c>
      <c r="U811" s="1" t="str">
        <f>IF(sum!A804="BC",sum!B804,"*")</f>
        <v>*</v>
      </c>
      <c r="V811" s="1"/>
      <c r="W811" s="1" t="str">
        <f>IF(sum!A804="BC",sum!G804,"*")</f>
        <v>*</v>
      </c>
      <c r="Z811" s="1" t="s">
        <v>137</v>
      </c>
      <c r="AA811" s="1" t="s">
        <v>138</v>
      </c>
      <c r="AB811" s="1">
        <v>2035</v>
      </c>
      <c r="AC811" s="1" t="str">
        <f>IF(sum!A804="MA",sum!B804,"*")</f>
        <v>*</v>
      </c>
      <c r="AD811" s="1"/>
      <c r="AE811" s="1" t="str">
        <f>IF(sum!A804="MA",sum!G804,"*")</f>
        <v>*</v>
      </c>
      <c r="AH811" s="1" t="s">
        <v>137</v>
      </c>
      <c r="AI811" s="1" t="s">
        <v>138</v>
      </c>
      <c r="AJ811" s="1">
        <v>2035</v>
      </c>
      <c r="AK811" s="1" t="str">
        <f>IF(sum!A804="ON",sum!B804,"*")</f>
        <v>*</v>
      </c>
      <c r="AL811" s="1"/>
      <c r="AM811" s="1" t="str">
        <f>IF(sum!A804="ON",sum!G804,"*")</f>
        <v>*</v>
      </c>
      <c r="AP811" s="4" t="s">
        <v>137</v>
      </c>
      <c r="AQ811" s="4" t="s">
        <v>138</v>
      </c>
      <c r="AR811" s="4">
        <v>2035</v>
      </c>
      <c r="AS811" s="1" t="str">
        <f>IF(sum!A804="QU",sum!B804,"*")</f>
        <v>*</v>
      </c>
      <c r="AT811" s="1"/>
      <c r="AU811" s="1" t="str">
        <f>IF(sum!A804="QU",sum!G804,"*")</f>
        <v>*</v>
      </c>
      <c r="AX811" s="1" t="s">
        <v>137</v>
      </c>
      <c r="AY811" s="1" t="s">
        <v>138</v>
      </c>
      <c r="AZ811" s="1">
        <v>2035</v>
      </c>
      <c r="BA811" s="1" t="str">
        <f>IF(sum!A804="SA",sum!B804,"*")</f>
        <v>*</v>
      </c>
      <c r="BB811" s="1"/>
      <c r="BC811" s="1" t="str">
        <f>IF(sum!A804="SA",sum!G804,"*")</f>
        <v>*</v>
      </c>
    </row>
    <row r="812" spans="2:55">
      <c r="B812" s="4" t="s">
        <v>137</v>
      </c>
      <c r="C812" s="4" t="s">
        <v>138</v>
      </c>
      <c r="D812" s="4">
        <v>2035</v>
      </c>
      <c r="J812" s="4" t="s">
        <v>137</v>
      </c>
      <c r="K812" s="4" t="s">
        <v>138</v>
      </c>
      <c r="L812" s="4">
        <v>2035</v>
      </c>
      <c r="M812" s="1" t="str">
        <f>IF(sum!A805="AT",sum!B805,"*")</f>
        <v>*</v>
      </c>
      <c r="N812" s="1"/>
      <c r="O812" s="1" t="str">
        <f>IF(sum!A805="AT",sum!G805,"*")</f>
        <v>*</v>
      </c>
      <c r="R812" s="4" t="s">
        <v>137</v>
      </c>
      <c r="S812" s="4" t="s">
        <v>138</v>
      </c>
      <c r="T812" s="4">
        <v>2035</v>
      </c>
      <c r="U812" s="1" t="str">
        <f>IF(sum!A805="BC",sum!B805,"*")</f>
        <v>*</v>
      </c>
      <c r="V812" s="1"/>
      <c r="W812" s="1" t="str">
        <f>IF(sum!A805="BC",sum!G805,"*")</f>
        <v>*</v>
      </c>
      <c r="Z812" s="4" t="s">
        <v>137</v>
      </c>
      <c r="AA812" s="4" t="s">
        <v>138</v>
      </c>
      <c r="AB812" s="4">
        <v>2035</v>
      </c>
      <c r="AC812" s="1" t="str">
        <f>IF(sum!A805="MA",sum!B805,"*")</f>
        <v>*</v>
      </c>
      <c r="AD812" s="1"/>
      <c r="AE812" s="1" t="str">
        <f>IF(sum!A805="MA",sum!G805,"*")</f>
        <v>*</v>
      </c>
      <c r="AH812" s="4" t="s">
        <v>137</v>
      </c>
      <c r="AI812" s="4" t="s">
        <v>138</v>
      </c>
      <c r="AJ812" s="4">
        <v>2035</v>
      </c>
      <c r="AK812" s="1" t="str">
        <f>IF(sum!A805="ON",sum!B805,"*")</f>
        <v>*</v>
      </c>
      <c r="AL812" s="1"/>
      <c r="AM812" s="1" t="str">
        <f>IF(sum!A805="ON",sum!G805,"*")</f>
        <v>*</v>
      </c>
      <c r="AP812" s="1" t="s">
        <v>137</v>
      </c>
      <c r="AQ812" s="1" t="s">
        <v>138</v>
      </c>
      <c r="AR812" s="1">
        <v>2035</v>
      </c>
      <c r="AS812" s="1" t="str">
        <f>IF(sum!A805="QU",sum!B805,"*")</f>
        <v>*</v>
      </c>
      <c r="AT812" s="1"/>
      <c r="AU812" s="1" t="str">
        <f>IF(sum!A805="QU",sum!G805,"*")</f>
        <v>*</v>
      </c>
      <c r="AX812" s="4" t="s">
        <v>137</v>
      </c>
      <c r="AY812" s="4" t="s">
        <v>138</v>
      </c>
      <c r="AZ812" s="4">
        <v>2035</v>
      </c>
      <c r="BA812" s="1" t="str">
        <f>IF(sum!A805="SA",sum!B805,"*")</f>
        <v>*</v>
      </c>
      <c r="BB812" s="1"/>
      <c r="BC812" s="1" t="str">
        <f>IF(sum!A805="SA",sum!G805,"*")</f>
        <v>*</v>
      </c>
    </row>
    <row r="813" spans="2:55">
      <c r="B813" s="1" t="s">
        <v>137</v>
      </c>
      <c r="C813" s="1" t="s">
        <v>138</v>
      </c>
      <c r="D813" s="1">
        <v>2035</v>
      </c>
      <c r="J813" s="1" t="s">
        <v>137</v>
      </c>
      <c r="K813" s="1" t="s">
        <v>138</v>
      </c>
      <c r="L813" s="1">
        <v>2035</v>
      </c>
      <c r="M813" s="1" t="str">
        <f>IF(sum!A806="AT",sum!B806,"*")</f>
        <v>*</v>
      </c>
      <c r="N813" s="1"/>
      <c r="O813" s="1" t="str">
        <f>IF(sum!A806="AT",sum!G806,"*")</f>
        <v>*</v>
      </c>
      <c r="R813" s="1" t="s">
        <v>137</v>
      </c>
      <c r="S813" s="1" t="s">
        <v>138</v>
      </c>
      <c r="T813" s="1">
        <v>2035</v>
      </c>
      <c r="U813" s="1" t="str">
        <f>IF(sum!A806="BC",sum!B806,"*")</f>
        <v>*</v>
      </c>
      <c r="V813" s="1"/>
      <c r="W813" s="1" t="str">
        <f>IF(sum!A806="BC",sum!G806,"*")</f>
        <v>*</v>
      </c>
      <c r="Z813" s="1" t="s">
        <v>137</v>
      </c>
      <c r="AA813" s="1" t="s">
        <v>138</v>
      </c>
      <c r="AB813" s="1">
        <v>2035</v>
      </c>
      <c r="AC813" s="1" t="str">
        <f>IF(sum!A806="MA",sum!B806,"*")</f>
        <v>*</v>
      </c>
      <c r="AD813" s="1"/>
      <c r="AE813" s="1" t="str">
        <f>IF(sum!A806="MA",sum!G806,"*")</f>
        <v>*</v>
      </c>
      <c r="AH813" s="1" t="s">
        <v>137</v>
      </c>
      <c r="AI813" s="1" t="s">
        <v>138</v>
      </c>
      <c r="AJ813" s="1">
        <v>2035</v>
      </c>
      <c r="AK813" s="1" t="str">
        <f>IF(sum!A806="ON",sum!B806,"*")</f>
        <v>*</v>
      </c>
      <c r="AL813" s="1"/>
      <c r="AM813" s="1" t="str">
        <f>IF(sum!A806="ON",sum!G806,"*")</f>
        <v>*</v>
      </c>
      <c r="AP813" s="4" t="s">
        <v>137</v>
      </c>
      <c r="AQ813" s="4" t="s">
        <v>138</v>
      </c>
      <c r="AR813" s="4">
        <v>2035</v>
      </c>
      <c r="AS813" s="1" t="str">
        <f>IF(sum!A806="QU",sum!B806,"*")</f>
        <v>*</v>
      </c>
      <c r="AT813" s="1"/>
      <c r="AU813" s="1" t="str">
        <f>IF(sum!A806="QU",sum!G806,"*")</f>
        <v>*</v>
      </c>
      <c r="AX813" s="1" t="s">
        <v>137</v>
      </c>
      <c r="AY813" s="1" t="s">
        <v>138</v>
      </c>
      <c r="AZ813" s="1">
        <v>2035</v>
      </c>
      <c r="BA813" s="1" t="str">
        <f>IF(sum!A806="SA",sum!B806,"*")</f>
        <v>*</v>
      </c>
      <c r="BB813" s="1"/>
      <c r="BC813" s="1" t="str">
        <f>IF(sum!A806="SA",sum!G806,"*")</f>
        <v>*</v>
      </c>
    </row>
    <row r="814" spans="2:55">
      <c r="B814" s="4" t="s">
        <v>137</v>
      </c>
      <c r="C814" s="4" t="s">
        <v>138</v>
      </c>
      <c r="D814" s="4">
        <v>2035</v>
      </c>
      <c r="J814" s="4" t="s">
        <v>137</v>
      </c>
      <c r="K814" s="4" t="s">
        <v>138</v>
      </c>
      <c r="L814" s="4">
        <v>2035</v>
      </c>
      <c r="M814" s="1" t="str">
        <f>IF(sum!A807="AT",sum!B807,"*")</f>
        <v>*</v>
      </c>
      <c r="N814" s="1"/>
      <c r="O814" s="1" t="str">
        <f>IF(sum!A807="AT",sum!G807,"*")</f>
        <v>*</v>
      </c>
      <c r="R814" s="4" t="s">
        <v>137</v>
      </c>
      <c r="S814" s="4" t="s">
        <v>138</v>
      </c>
      <c r="T814" s="4">
        <v>2035</v>
      </c>
      <c r="U814" s="1" t="str">
        <f>IF(sum!A807="BC",sum!B807,"*")</f>
        <v>*</v>
      </c>
      <c r="V814" s="1"/>
      <c r="W814" s="1" t="str">
        <f>IF(sum!A807="BC",sum!G807,"*")</f>
        <v>*</v>
      </c>
      <c r="Z814" s="4" t="s">
        <v>137</v>
      </c>
      <c r="AA814" s="4" t="s">
        <v>138</v>
      </c>
      <c r="AB814" s="4">
        <v>2035</v>
      </c>
      <c r="AC814" s="1" t="str">
        <f>IF(sum!A807="MA",sum!B807,"*")</f>
        <v>*</v>
      </c>
      <c r="AD814" s="1"/>
      <c r="AE814" s="1" t="str">
        <f>IF(sum!A807="MA",sum!G807,"*")</f>
        <v>*</v>
      </c>
      <c r="AH814" s="4" t="s">
        <v>137</v>
      </c>
      <c r="AI814" s="4" t="s">
        <v>138</v>
      </c>
      <c r="AJ814" s="4">
        <v>2035</v>
      </c>
      <c r="AK814" s="1" t="str">
        <f>IF(sum!A807="ON",sum!B807,"*")</f>
        <v>*</v>
      </c>
      <c r="AL814" s="1"/>
      <c r="AM814" s="1" t="str">
        <f>IF(sum!A807="ON",sum!G807,"*")</f>
        <v>*</v>
      </c>
      <c r="AP814" s="1" t="s">
        <v>137</v>
      </c>
      <c r="AQ814" s="1" t="s">
        <v>138</v>
      </c>
      <c r="AR814" s="1">
        <v>2035</v>
      </c>
      <c r="AS814" s="1" t="str">
        <f>IF(sum!A807="QU",sum!B807,"*")</f>
        <v>*</v>
      </c>
      <c r="AT814" s="1"/>
      <c r="AU814" s="1" t="str">
        <f>IF(sum!A807="QU",sum!G807,"*")</f>
        <v>*</v>
      </c>
      <c r="AX814" s="4" t="s">
        <v>137</v>
      </c>
      <c r="AY814" s="4" t="s">
        <v>138</v>
      </c>
      <c r="AZ814" s="4">
        <v>2035</v>
      </c>
      <c r="BA814" s="1" t="str">
        <f>IF(sum!A807="SA",sum!B807,"*")</f>
        <v>*</v>
      </c>
      <c r="BB814" s="1"/>
      <c r="BC814" s="1" t="str">
        <f>IF(sum!A807="SA",sum!G807,"*")</f>
        <v>*</v>
      </c>
    </row>
    <row r="815" spans="2:55">
      <c r="B815" s="1" t="s">
        <v>137</v>
      </c>
      <c r="C815" s="1" t="s">
        <v>138</v>
      </c>
      <c r="D815" s="1">
        <v>2035</v>
      </c>
      <c r="J815" s="1" t="s">
        <v>137</v>
      </c>
      <c r="K815" s="1" t="s">
        <v>138</v>
      </c>
      <c r="L815" s="1">
        <v>2035</v>
      </c>
      <c r="M815" s="1" t="str">
        <f>IF(sum!A808="AT",sum!B808,"*")</f>
        <v>*</v>
      </c>
      <c r="N815" s="1"/>
      <c r="O815" s="1" t="str">
        <f>IF(sum!A808="AT",sum!G808,"*")</f>
        <v>*</v>
      </c>
      <c r="R815" s="1" t="s">
        <v>137</v>
      </c>
      <c r="S815" s="1" t="s">
        <v>138</v>
      </c>
      <c r="T815" s="1">
        <v>2035</v>
      </c>
      <c r="U815" s="1" t="str">
        <f>IF(sum!A808="BC",sum!B808,"*")</f>
        <v>*</v>
      </c>
      <c r="V815" s="1"/>
      <c r="W815" s="1" t="str">
        <f>IF(sum!A808="BC",sum!G808,"*")</f>
        <v>*</v>
      </c>
      <c r="Z815" s="1" t="s">
        <v>137</v>
      </c>
      <c r="AA815" s="1" t="s">
        <v>138</v>
      </c>
      <c r="AB815" s="1">
        <v>2035</v>
      </c>
      <c r="AC815" s="1" t="str">
        <f>IF(sum!A808="MA",sum!B808,"*")</f>
        <v>*</v>
      </c>
      <c r="AD815" s="1"/>
      <c r="AE815" s="1" t="str">
        <f>IF(sum!A808="MA",sum!G808,"*")</f>
        <v>*</v>
      </c>
      <c r="AH815" s="1" t="s">
        <v>137</v>
      </c>
      <c r="AI815" s="1" t="s">
        <v>138</v>
      </c>
      <c r="AJ815" s="1">
        <v>2035</v>
      </c>
      <c r="AK815" s="1" t="str">
        <f>IF(sum!A808="ON",sum!B808,"*")</f>
        <v>*</v>
      </c>
      <c r="AL815" s="1"/>
      <c r="AM815" s="1" t="str">
        <f>IF(sum!A808="ON",sum!G808,"*")</f>
        <v>*</v>
      </c>
      <c r="AP815" s="4" t="s">
        <v>137</v>
      </c>
      <c r="AQ815" s="4" t="s">
        <v>138</v>
      </c>
      <c r="AR815" s="4">
        <v>2035</v>
      </c>
      <c r="AS815" s="1" t="str">
        <f>IF(sum!A808="QU",sum!B808,"*")</f>
        <v>*</v>
      </c>
      <c r="AT815" s="1"/>
      <c r="AU815" s="1" t="str">
        <f>IF(sum!A808="QU",sum!G808,"*")</f>
        <v>*</v>
      </c>
      <c r="AX815" s="1" t="s">
        <v>137</v>
      </c>
      <c r="AY815" s="1" t="s">
        <v>138</v>
      </c>
      <c r="AZ815" s="1">
        <v>2035</v>
      </c>
      <c r="BA815" s="1" t="str">
        <f>IF(sum!A808="SA",sum!B808,"*")</f>
        <v>*</v>
      </c>
      <c r="BB815" s="1"/>
      <c r="BC815" s="1" t="str">
        <f>IF(sum!A808="SA",sum!G808,"*")</f>
        <v>*</v>
      </c>
    </row>
    <row r="816" spans="2:55">
      <c r="B816" s="4" t="s">
        <v>137</v>
      </c>
      <c r="C816" s="4" t="s">
        <v>138</v>
      </c>
      <c r="D816" s="4">
        <v>2035</v>
      </c>
      <c r="J816" s="4" t="s">
        <v>137</v>
      </c>
      <c r="K816" s="4" t="s">
        <v>138</v>
      </c>
      <c r="L816" s="4">
        <v>2035</v>
      </c>
      <c r="M816" s="1" t="str">
        <f>IF(sum!A809="AT",sum!B809,"*")</f>
        <v>*</v>
      </c>
      <c r="N816" s="1"/>
      <c r="O816" s="1" t="str">
        <f>IF(sum!A809="AT",sum!G809,"*")</f>
        <v>*</v>
      </c>
      <c r="R816" s="4" t="s">
        <v>137</v>
      </c>
      <c r="S816" s="4" t="s">
        <v>138</v>
      </c>
      <c r="T816" s="4">
        <v>2035</v>
      </c>
      <c r="U816" s="1" t="str">
        <f>IF(sum!A809="BC",sum!B809,"*")</f>
        <v>*</v>
      </c>
      <c r="V816" s="1"/>
      <c r="W816" s="1" t="str">
        <f>IF(sum!A809="BC",sum!G809,"*")</f>
        <v>*</v>
      </c>
      <c r="Z816" s="4" t="s">
        <v>137</v>
      </c>
      <c r="AA816" s="4" t="s">
        <v>138</v>
      </c>
      <c r="AB816" s="4">
        <v>2035</v>
      </c>
      <c r="AC816" s="1" t="str">
        <f>IF(sum!A809="MA",sum!B809,"*")</f>
        <v>*</v>
      </c>
      <c r="AD816" s="1"/>
      <c r="AE816" s="1" t="str">
        <f>IF(sum!A809="MA",sum!G809,"*")</f>
        <v>*</v>
      </c>
      <c r="AH816" s="4" t="s">
        <v>137</v>
      </c>
      <c r="AI816" s="4" t="s">
        <v>138</v>
      </c>
      <c r="AJ816" s="4">
        <v>2035</v>
      </c>
      <c r="AK816" s="1" t="str">
        <f>IF(sum!A809="ON",sum!B809,"*")</f>
        <v>*</v>
      </c>
      <c r="AL816" s="1"/>
      <c r="AM816" s="1" t="str">
        <f>IF(sum!A809="ON",sum!G809,"*")</f>
        <v>*</v>
      </c>
      <c r="AP816" s="1" t="s">
        <v>137</v>
      </c>
      <c r="AQ816" s="1" t="s">
        <v>138</v>
      </c>
      <c r="AR816" s="1">
        <v>2035</v>
      </c>
      <c r="AS816" s="1" t="str">
        <f>IF(sum!A809="QU",sum!B809,"*")</f>
        <v>*</v>
      </c>
      <c r="AT816" s="1"/>
      <c r="AU816" s="1" t="str">
        <f>IF(sum!A809="QU",sum!G809,"*")</f>
        <v>*</v>
      </c>
      <c r="AX816" s="4" t="s">
        <v>137</v>
      </c>
      <c r="AY816" s="4" t="s">
        <v>138</v>
      </c>
      <c r="AZ816" s="4">
        <v>2035</v>
      </c>
      <c r="BA816" s="1" t="str">
        <f>IF(sum!A809="SA",sum!B809,"*")</f>
        <v>*</v>
      </c>
      <c r="BB816" s="1"/>
      <c r="BC816" s="1" t="str">
        <f>IF(sum!A809="SA",sum!G809,"*")</f>
        <v>*</v>
      </c>
    </row>
    <row r="817" spans="2:55">
      <c r="B817" s="1" t="s">
        <v>137</v>
      </c>
      <c r="C817" s="1" t="s">
        <v>138</v>
      </c>
      <c r="D817" s="1">
        <v>2035</v>
      </c>
      <c r="J817" s="1" t="s">
        <v>137</v>
      </c>
      <c r="K817" s="1" t="s">
        <v>138</v>
      </c>
      <c r="L817" s="1">
        <v>2035</v>
      </c>
      <c r="M817" s="1" t="str">
        <f>IF(sum!A810="AT",sum!B810,"*")</f>
        <v>*</v>
      </c>
      <c r="N817" s="1"/>
      <c r="O817" s="1" t="str">
        <f>IF(sum!A810="AT",sum!G810,"*")</f>
        <v>*</v>
      </c>
      <c r="R817" s="1" t="s">
        <v>137</v>
      </c>
      <c r="S817" s="1" t="s">
        <v>138</v>
      </c>
      <c r="T817" s="1">
        <v>2035</v>
      </c>
      <c r="U817" s="1" t="str">
        <f>IF(sum!A810="BC",sum!B810,"*")</f>
        <v>*</v>
      </c>
      <c r="V817" s="1"/>
      <c r="W817" s="1" t="str">
        <f>IF(sum!A810="BC",sum!G810,"*")</f>
        <v>*</v>
      </c>
      <c r="Z817" s="1" t="s">
        <v>137</v>
      </c>
      <c r="AA817" s="1" t="s">
        <v>138</v>
      </c>
      <c r="AB817" s="1">
        <v>2035</v>
      </c>
      <c r="AC817" s="1" t="str">
        <f>IF(sum!A810="MA",sum!B810,"*")</f>
        <v>*</v>
      </c>
      <c r="AD817" s="1"/>
      <c r="AE817" s="1" t="str">
        <f>IF(sum!A810="MA",sum!G810,"*")</f>
        <v>*</v>
      </c>
      <c r="AH817" s="1" t="s">
        <v>137</v>
      </c>
      <c r="AI817" s="1" t="s">
        <v>138</v>
      </c>
      <c r="AJ817" s="1">
        <v>2035</v>
      </c>
      <c r="AK817" s="1" t="str">
        <f>IF(sum!A810="ON",sum!B810,"*")</f>
        <v>*</v>
      </c>
      <c r="AL817" s="1"/>
      <c r="AM817" s="1" t="str">
        <f>IF(sum!A810="ON",sum!G810,"*")</f>
        <v>*</v>
      </c>
      <c r="AP817" s="4" t="s">
        <v>137</v>
      </c>
      <c r="AQ817" s="4" t="s">
        <v>138</v>
      </c>
      <c r="AR817" s="4">
        <v>2035</v>
      </c>
      <c r="AS817" s="1" t="str">
        <f>IF(sum!A810="QU",sum!B810,"*")</f>
        <v>*</v>
      </c>
      <c r="AT817" s="1"/>
      <c r="AU817" s="1" t="str">
        <f>IF(sum!A810="QU",sum!G810,"*")</f>
        <v>*</v>
      </c>
      <c r="AX817" s="1" t="s">
        <v>137</v>
      </c>
      <c r="AY817" s="1" t="s">
        <v>138</v>
      </c>
      <c r="AZ817" s="1">
        <v>2035</v>
      </c>
      <c r="BA817" s="1" t="str">
        <f>IF(sum!A810="SA",sum!B810,"*")</f>
        <v>*</v>
      </c>
      <c r="BB817" s="1"/>
      <c r="BC817" s="1" t="str">
        <f>IF(sum!A810="SA",sum!G810,"*")</f>
        <v>*</v>
      </c>
    </row>
    <row r="818" spans="2:55">
      <c r="B818" s="4" t="s">
        <v>137</v>
      </c>
      <c r="C818" s="4" t="s">
        <v>138</v>
      </c>
      <c r="D818" s="4">
        <v>2035</v>
      </c>
      <c r="J818" s="4" t="s">
        <v>137</v>
      </c>
      <c r="K818" s="4" t="s">
        <v>138</v>
      </c>
      <c r="L818" s="4">
        <v>2035</v>
      </c>
      <c r="M818" s="1" t="str">
        <f>IF(sum!A811="AT",sum!B811,"*")</f>
        <v>*</v>
      </c>
      <c r="N818" s="1"/>
      <c r="O818" s="1" t="str">
        <f>IF(sum!A811="AT",sum!G811,"*")</f>
        <v>*</v>
      </c>
      <c r="R818" s="4" t="s">
        <v>137</v>
      </c>
      <c r="S818" s="4" t="s">
        <v>138</v>
      </c>
      <c r="T818" s="4">
        <v>2035</v>
      </c>
      <c r="U818" s="1" t="str">
        <f>IF(sum!A811="BC",sum!B811,"*")</f>
        <v>*</v>
      </c>
      <c r="V818" s="1"/>
      <c r="W818" s="1" t="str">
        <f>IF(sum!A811="BC",sum!G811,"*")</f>
        <v>*</v>
      </c>
      <c r="Z818" s="4" t="s">
        <v>137</v>
      </c>
      <c r="AA818" s="4" t="s">
        <v>138</v>
      </c>
      <c r="AB818" s="4">
        <v>2035</v>
      </c>
      <c r="AC818" s="1" t="str">
        <f>IF(sum!A811="MA",sum!B811,"*")</f>
        <v>*</v>
      </c>
      <c r="AD818" s="1"/>
      <c r="AE818" s="1" t="str">
        <f>IF(sum!A811="MA",sum!G811,"*")</f>
        <v>*</v>
      </c>
      <c r="AH818" s="4" t="s">
        <v>137</v>
      </c>
      <c r="AI818" s="4" t="s">
        <v>138</v>
      </c>
      <c r="AJ818" s="4">
        <v>2035</v>
      </c>
      <c r="AK818" s="1" t="str">
        <f>IF(sum!A811="ON",sum!B811,"*")</f>
        <v>*</v>
      </c>
      <c r="AL818" s="1"/>
      <c r="AM818" s="1" t="str">
        <f>IF(sum!A811="ON",sum!G811,"*")</f>
        <v>*</v>
      </c>
      <c r="AP818" s="1" t="s">
        <v>137</v>
      </c>
      <c r="AQ818" s="1" t="s">
        <v>138</v>
      </c>
      <c r="AR818" s="1">
        <v>2035</v>
      </c>
      <c r="AS818" s="1" t="str">
        <f>IF(sum!A811="QU",sum!B811,"*")</f>
        <v>*</v>
      </c>
      <c r="AT818" s="1"/>
      <c r="AU818" s="1" t="str">
        <f>IF(sum!A811="QU",sum!G811,"*")</f>
        <v>*</v>
      </c>
      <c r="AX818" s="4" t="s">
        <v>137</v>
      </c>
      <c r="AY818" s="4" t="s">
        <v>138</v>
      </c>
      <c r="AZ818" s="4">
        <v>2035</v>
      </c>
      <c r="BA818" s="1" t="str">
        <f>IF(sum!A811="SA",sum!B811,"*")</f>
        <v>*</v>
      </c>
      <c r="BB818" s="1"/>
      <c r="BC818" s="1" t="str">
        <f>IF(sum!A811="SA",sum!G811,"*")</f>
        <v>*</v>
      </c>
    </row>
    <row r="819" spans="2:55">
      <c r="B819" s="1" t="s">
        <v>137</v>
      </c>
      <c r="C819" s="1" t="s">
        <v>138</v>
      </c>
      <c r="D819" s="1">
        <v>2035</v>
      </c>
      <c r="J819" s="1" t="s">
        <v>137</v>
      </c>
      <c r="K819" s="1" t="s">
        <v>138</v>
      </c>
      <c r="L819" s="1">
        <v>2035</v>
      </c>
      <c r="M819" s="1" t="str">
        <f>IF(sum!A812="AT",sum!B812,"*")</f>
        <v>*</v>
      </c>
      <c r="N819" s="1"/>
      <c r="O819" s="1" t="str">
        <f>IF(sum!A812="AT",sum!G812,"*")</f>
        <v>*</v>
      </c>
      <c r="R819" s="1" t="s">
        <v>137</v>
      </c>
      <c r="S819" s="1" t="s">
        <v>138</v>
      </c>
      <c r="T819" s="1">
        <v>2035</v>
      </c>
      <c r="U819" s="1" t="str">
        <f>IF(sum!A812="BC",sum!B812,"*")</f>
        <v>*</v>
      </c>
      <c r="V819" s="1"/>
      <c r="W819" s="1" t="str">
        <f>IF(sum!A812="BC",sum!G812,"*")</f>
        <v>*</v>
      </c>
      <c r="Z819" s="1" t="s">
        <v>137</v>
      </c>
      <c r="AA819" s="1" t="s">
        <v>138</v>
      </c>
      <c r="AB819" s="1">
        <v>2035</v>
      </c>
      <c r="AC819" s="1" t="str">
        <f>IF(sum!A812="MA",sum!B812,"*")</f>
        <v>*</v>
      </c>
      <c r="AD819" s="1"/>
      <c r="AE819" s="1" t="str">
        <f>IF(sum!A812="MA",sum!G812,"*")</f>
        <v>*</v>
      </c>
      <c r="AH819" s="1" t="s">
        <v>137</v>
      </c>
      <c r="AI819" s="1" t="s">
        <v>138</v>
      </c>
      <c r="AJ819" s="1">
        <v>2035</v>
      </c>
      <c r="AK819" s="1" t="str">
        <f>IF(sum!A812="ON",sum!B812,"*")</f>
        <v>*</v>
      </c>
      <c r="AL819" s="1"/>
      <c r="AM819" s="1" t="str">
        <f>IF(sum!A812="ON",sum!G812,"*")</f>
        <v>*</v>
      </c>
      <c r="AP819" s="4" t="s">
        <v>137</v>
      </c>
      <c r="AQ819" s="4" t="s">
        <v>138</v>
      </c>
      <c r="AR819" s="4">
        <v>2035</v>
      </c>
      <c r="AS819" s="1" t="str">
        <f>IF(sum!A812="QU",sum!B812,"*")</f>
        <v>*</v>
      </c>
      <c r="AT819" s="1"/>
      <c r="AU819" s="1" t="str">
        <f>IF(sum!A812="QU",sum!G812,"*")</f>
        <v>*</v>
      </c>
      <c r="AX819" s="1" t="s">
        <v>137</v>
      </c>
      <c r="AY819" s="1" t="s">
        <v>138</v>
      </c>
      <c r="AZ819" s="1">
        <v>2035</v>
      </c>
      <c r="BA819" s="1" t="str">
        <f>IF(sum!A812="SA",sum!B812,"*")</f>
        <v>*</v>
      </c>
      <c r="BB819" s="1"/>
      <c r="BC819" s="1" t="str">
        <f>IF(sum!A812="SA",sum!G812,"*")</f>
        <v>*</v>
      </c>
    </row>
    <row r="820" spans="2:55">
      <c r="B820" s="4" t="s">
        <v>137</v>
      </c>
      <c r="C820" s="4" t="s">
        <v>138</v>
      </c>
      <c r="D820" s="4">
        <v>2035</v>
      </c>
      <c r="J820" s="4" t="s">
        <v>137</v>
      </c>
      <c r="K820" s="4" t="s">
        <v>138</v>
      </c>
      <c r="L820" s="4">
        <v>2035</v>
      </c>
      <c r="M820" s="1" t="str">
        <f>IF(sum!A813="AT",sum!B813,"*")</f>
        <v>*</v>
      </c>
      <c r="N820" s="1"/>
      <c r="O820" s="1" t="str">
        <f>IF(sum!A813="AT",sum!G813,"*")</f>
        <v>*</v>
      </c>
      <c r="R820" s="4" t="s">
        <v>137</v>
      </c>
      <c r="S820" s="4" t="s">
        <v>138</v>
      </c>
      <c r="T820" s="4">
        <v>2035</v>
      </c>
      <c r="U820" s="1" t="str">
        <f>IF(sum!A813="BC",sum!B813,"*")</f>
        <v>*</v>
      </c>
      <c r="V820" s="1"/>
      <c r="W820" s="1" t="str">
        <f>IF(sum!A813="BC",sum!G813,"*")</f>
        <v>*</v>
      </c>
      <c r="Z820" s="4" t="s">
        <v>137</v>
      </c>
      <c r="AA820" s="4" t="s">
        <v>138</v>
      </c>
      <c r="AB820" s="4">
        <v>2035</v>
      </c>
      <c r="AC820" s="1" t="str">
        <f>IF(sum!A813="MA",sum!B813,"*")</f>
        <v>*</v>
      </c>
      <c r="AD820" s="1"/>
      <c r="AE820" s="1" t="str">
        <f>IF(sum!A813="MA",sum!G813,"*")</f>
        <v>*</v>
      </c>
      <c r="AH820" s="4" t="s">
        <v>137</v>
      </c>
      <c r="AI820" s="4" t="s">
        <v>138</v>
      </c>
      <c r="AJ820" s="4">
        <v>2035</v>
      </c>
      <c r="AK820" s="1" t="str">
        <f>IF(sum!A813="ON",sum!B813,"*")</f>
        <v>*</v>
      </c>
      <c r="AL820" s="1"/>
      <c r="AM820" s="1" t="str">
        <f>IF(sum!A813="ON",sum!G813,"*")</f>
        <v>*</v>
      </c>
      <c r="AP820" s="1" t="s">
        <v>137</v>
      </c>
      <c r="AQ820" s="1" t="s">
        <v>138</v>
      </c>
      <c r="AR820" s="1">
        <v>2035</v>
      </c>
      <c r="AS820" s="1" t="str">
        <f>IF(sum!A813="QU",sum!B813,"*")</f>
        <v>*</v>
      </c>
      <c r="AT820" s="1"/>
      <c r="AU820" s="1" t="str">
        <f>IF(sum!A813="QU",sum!G813,"*")</f>
        <v>*</v>
      </c>
      <c r="AX820" s="4" t="s">
        <v>137</v>
      </c>
      <c r="AY820" s="4" t="s">
        <v>138</v>
      </c>
      <c r="AZ820" s="4">
        <v>2035</v>
      </c>
      <c r="BA820" s="1" t="str">
        <f>IF(sum!A813="SA",sum!B813,"*")</f>
        <v>*</v>
      </c>
      <c r="BB820" s="1"/>
      <c r="BC820" s="1" t="str">
        <f>IF(sum!A813="SA",sum!G813,"*")</f>
        <v>*</v>
      </c>
    </row>
    <row r="821" spans="2:55">
      <c r="B821" s="1" t="s">
        <v>137</v>
      </c>
      <c r="C821" s="1" t="s">
        <v>138</v>
      </c>
      <c r="D821" s="1">
        <v>2035</v>
      </c>
      <c r="J821" s="1" t="s">
        <v>137</v>
      </c>
      <c r="K821" s="1" t="s">
        <v>138</v>
      </c>
      <c r="L821" s="1">
        <v>2035</v>
      </c>
      <c r="M821" s="1" t="str">
        <f>IF(sum!A814="AT",sum!B814,"*")</f>
        <v>*</v>
      </c>
      <c r="N821" s="1"/>
      <c r="O821" s="1" t="str">
        <f>IF(sum!A814="AT",sum!G814,"*")</f>
        <v>*</v>
      </c>
      <c r="R821" s="1" t="s">
        <v>137</v>
      </c>
      <c r="S821" s="1" t="s">
        <v>138</v>
      </c>
      <c r="T821" s="1">
        <v>2035</v>
      </c>
      <c r="U821" s="1" t="str">
        <f>IF(sum!A814="BC",sum!B814,"*")</f>
        <v>*</v>
      </c>
      <c r="V821" s="1"/>
      <c r="W821" s="1" t="str">
        <f>IF(sum!A814="BC",sum!G814,"*")</f>
        <v>*</v>
      </c>
      <c r="Z821" s="1" t="s">
        <v>137</v>
      </c>
      <c r="AA821" s="1" t="s">
        <v>138</v>
      </c>
      <c r="AB821" s="1">
        <v>2035</v>
      </c>
      <c r="AC821" s="1" t="str">
        <f>IF(sum!A814="MA",sum!B814,"*")</f>
        <v>*</v>
      </c>
      <c r="AD821" s="1"/>
      <c r="AE821" s="1" t="str">
        <f>IF(sum!A814="MA",sum!G814,"*")</f>
        <v>*</v>
      </c>
      <c r="AH821" s="1" t="s">
        <v>137</v>
      </c>
      <c r="AI821" s="1" t="s">
        <v>138</v>
      </c>
      <c r="AJ821" s="1">
        <v>2035</v>
      </c>
      <c r="AK821" s="1" t="str">
        <f>IF(sum!A814="ON",sum!B814,"*")</f>
        <v>*</v>
      </c>
      <c r="AL821" s="1"/>
      <c r="AM821" s="1" t="str">
        <f>IF(sum!A814="ON",sum!G814,"*")</f>
        <v>*</v>
      </c>
      <c r="AP821" s="4" t="s">
        <v>137</v>
      </c>
      <c r="AQ821" s="4" t="s">
        <v>138</v>
      </c>
      <c r="AR821" s="4">
        <v>2035</v>
      </c>
      <c r="AS821" s="1" t="str">
        <f>IF(sum!A814="QU",sum!B814,"*")</f>
        <v>*</v>
      </c>
      <c r="AT821" s="1"/>
      <c r="AU821" s="1" t="str">
        <f>IF(sum!A814="QU",sum!G814,"*")</f>
        <v>*</v>
      </c>
      <c r="AX821" s="1" t="s">
        <v>137</v>
      </c>
      <c r="AY821" s="1" t="s">
        <v>138</v>
      </c>
      <c r="AZ821" s="1">
        <v>2035</v>
      </c>
      <c r="BA821" s="1" t="str">
        <f>IF(sum!A814="SA",sum!B814,"*")</f>
        <v>*</v>
      </c>
      <c r="BB821" s="1"/>
      <c r="BC821" s="1" t="str">
        <f>IF(sum!A814="SA",sum!G814,"*")</f>
        <v>*</v>
      </c>
    </row>
    <row r="822" spans="2:55">
      <c r="B822" s="4" t="s">
        <v>137</v>
      </c>
      <c r="C822" s="4" t="s">
        <v>138</v>
      </c>
      <c r="D822" s="4">
        <v>2035</v>
      </c>
      <c r="J822" s="4" t="s">
        <v>137</v>
      </c>
      <c r="K822" s="4" t="s">
        <v>138</v>
      </c>
      <c r="L822" s="4">
        <v>2035</v>
      </c>
      <c r="M822" s="1" t="str">
        <f>IF(sum!A815="AT",sum!B815,"*")</f>
        <v>*</v>
      </c>
      <c r="N822" s="1"/>
      <c r="O822" s="1" t="str">
        <f>IF(sum!A815="AT",sum!G815,"*")</f>
        <v>*</v>
      </c>
      <c r="R822" s="4" t="s">
        <v>137</v>
      </c>
      <c r="S822" s="4" t="s">
        <v>138</v>
      </c>
      <c r="T822" s="4">
        <v>2035</v>
      </c>
      <c r="U822" s="1" t="str">
        <f>IF(sum!A815="BC",sum!B815,"*")</f>
        <v>*</v>
      </c>
      <c r="V822" s="1"/>
      <c r="W822" s="1" t="str">
        <f>IF(sum!A815="BC",sum!G815,"*")</f>
        <v>*</v>
      </c>
      <c r="Z822" s="4" t="s">
        <v>137</v>
      </c>
      <c r="AA822" s="4" t="s">
        <v>138</v>
      </c>
      <c r="AB822" s="4">
        <v>2035</v>
      </c>
      <c r="AC822" s="1" t="str">
        <f>IF(sum!A815="MA",sum!B815,"*")</f>
        <v>*</v>
      </c>
      <c r="AD822" s="1"/>
      <c r="AE822" s="1" t="str">
        <f>IF(sum!A815="MA",sum!G815,"*")</f>
        <v>*</v>
      </c>
      <c r="AH822" s="4" t="s">
        <v>137</v>
      </c>
      <c r="AI822" s="4" t="s">
        <v>138</v>
      </c>
      <c r="AJ822" s="4">
        <v>2035</v>
      </c>
      <c r="AK822" s="1" t="str">
        <f>IF(sum!A815="ON",sum!B815,"*")</f>
        <v>*</v>
      </c>
      <c r="AL822" s="1"/>
      <c r="AM822" s="1" t="str">
        <f>IF(sum!A815="ON",sum!G815,"*")</f>
        <v>*</v>
      </c>
      <c r="AP822" s="1" t="s">
        <v>137</v>
      </c>
      <c r="AQ822" s="1" t="s">
        <v>138</v>
      </c>
      <c r="AR822" s="1">
        <v>2035</v>
      </c>
      <c r="AS822" s="1" t="str">
        <f>IF(sum!A815="QU",sum!B815,"*")</f>
        <v>*</v>
      </c>
      <c r="AT822" s="1"/>
      <c r="AU822" s="1" t="str">
        <f>IF(sum!A815="QU",sum!G815,"*")</f>
        <v>*</v>
      </c>
      <c r="AX822" s="4" t="s">
        <v>137</v>
      </c>
      <c r="AY822" s="4" t="s">
        <v>138</v>
      </c>
      <c r="AZ822" s="4">
        <v>2035</v>
      </c>
      <c r="BA822" s="1" t="str">
        <f>IF(sum!A815="SA",sum!B815,"*")</f>
        <v>*</v>
      </c>
      <c r="BB822" s="1"/>
      <c r="BC822" s="1" t="str">
        <f>IF(sum!A815="SA",sum!G815,"*")</f>
        <v>*</v>
      </c>
    </row>
    <row r="823" spans="2:55">
      <c r="B823" s="1" t="s">
        <v>137</v>
      </c>
      <c r="C823" s="1" t="s">
        <v>138</v>
      </c>
      <c r="D823" s="1">
        <v>2035</v>
      </c>
      <c r="J823" s="1" t="s">
        <v>137</v>
      </c>
      <c r="K823" s="1" t="s">
        <v>138</v>
      </c>
      <c r="L823" s="1">
        <v>2035</v>
      </c>
      <c r="M823" s="1" t="str">
        <f>IF(sum!A816="AT",sum!B816,"*")</f>
        <v>*</v>
      </c>
      <c r="N823" s="1"/>
      <c r="O823" s="1" t="str">
        <f>IF(sum!A816="AT",sum!G816,"*")</f>
        <v>*</v>
      </c>
      <c r="R823" s="1" t="s">
        <v>137</v>
      </c>
      <c r="S823" s="1" t="s">
        <v>138</v>
      </c>
      <c r="T823" s="1">
        <v>2035</v>
      </c>
      <c r="U823" s="1" t="str">
        <f>IF(sum!A816="BC",sum!B816,"*")</f>
        <v>*</v>
      </c>
      <c r="V823" s="1"/>
      <c r="W823" s="1" t="str">
        <f>IF(sum!A816="BC",sum!G816,"*")</f>
        <v>*</v>
      </c>
      <c r="Z823" s="1" t="s">
        <v>137</v>
      </c>
      <c r="AA823" s="1" t="s">
        <v>138</v>
      </c>
      <c r="AB823" s="1">
        <v>2035</v>
      </c>
      <c r="AC823" s="1" t="str">
        <f>IF(sum!A816="MA",sum!B816,"*")</f>
        <v>*</v>
      </c>
      <c r="AD823" s="1"/>
      <c r="AE823" s="1" t="str">
        <f>IF(sum!A816="MA",sum!G816,"*")</f>
        <v>*</v>
      </c>
      <c r="AH823" s="1" t="s">
        <v>137</v>
      </c>
      <c r="AI823" s="1" t="s">
        <v>138</v>
      </c>
      <c r="AJ823" s="1">
        <v>2035</v>
      </c>
      <c r="AK823" s="1" t="str">
        <f>IF(sum!A816="ON",sum!B816,"*")</f>
        <v>*</v>
      </c>
      <c r="AL823" s="1"/>
      <c r="AM823" s="1" t="str">
        <f>IF(sum!A816="ON",sum!G816,"*")</f>
        <v>*</v>
      </c>
      <c r="AP823" s="4" t="s">
        <v>137</v>
      </c>
      <c r="AQ823" s="4" t="s">
        <v>138</v>
      </c>
      <c r="AR823" s="4">
        <v>2035</v>
      </c>
      <c r="AS823" s="1" t="str">
        <f>IF(sum!A816="QU",sum!B816,"*")</f>
        <v>*</v>
      </c>
      <c r="AT823" s="1"/>
      <c r="AU823" s="1" t="str">
        <f>IF(sum!A816="QU",sum!G816,"*")</f>
        <v>*</v>
      </c>
      <c r="AX823" s="1" t="s">
        <v>137</v>
      </c>
      <c r="AY823" s="1" t="s">
        <v>138</v>
      </c>
      <c r="AZ823" s="1">
        <v>2035</v>
      </c>
      <c r="BA823" s="1" t="str">
        <f>IF(sum!A816="SA",sum!B816,"*")</f>
        <v>*</v>
      </c>
      <c r="BB823" s="1"/>
      <c r="BC823" s="1" t="str">
        <f>IF(sum!A816="SA",sum!G816,"*")</f>
        <v>*</v>
      </c>
    </row>
    <row r="824" spans="2:55">
      <c r="B824" s="4" t="s">
        <v>137</v>
      </c>
      <c r="C824" s="4" t="s">
        <v>138</v>
      </c>
      <c r="D824" s="4">
        <v>2035</v>
      </c>
      <c r="J824" s="4" t="s">
        <v>137</v>
      </c>
      <c r="K824" s="4" t="s">
        <v>138</v>
      </c>
      <c r="L824" s="4">
        <v>2035</v>
      </c>
      <c r="M824" s="1" t="str">
        <f>IF(sum!A817="AT",sum!B817,"*")</f>
        <v>*</v>
      </c>
      <c r="N824" s="1"/>
      <c r="O824" s="1" t="str">
        <f>IF(sum!A817="AT",sum!G817,"*")</f>
        <v>*</v>
      </c>
      <c r="R824" s="4" t="s">
        <v>137</v>
      </c>
      <c r="S824" s="4" t="s">
        <v>138</v>
      </c>
      <c r="T824" s="4">
        <v>2035</v>
      </c>
      <c r="U824" s="1" t="str">
        <f>IF(sum!A817="BC",sum!B817,"*")</f>
        <v>*</v>
      </c>
      <c r="V824" s="1"/>
      <c r="W824" s="1" t="str">
        <f>IF(sum!A817="BC",sum!G817,"*")</f>
        <v>*</v>
      </c>
      <c r="Z824" s="4" t="s">
        <v>137</v>
      </c>
      <c r="AA824" s="4" t="s">
        <v>138</v>
      </c>
      <c r="AB824" s="4">
        <v>2035</v>
      </c>
      <c r="AC824" s="1" t="str">
        <f>IF(sum!A817="MA",sum!B817,"*")</f>
        <v>*</v>
      </c>
      <c r="AD824" s="1"/>
      <c r="AE824" s="1" t="str">
        <f>IF(sum!A817="MA",sum!G817,"*")</f>
        <v>*</v>
      </c>
      <c r="AH824" s="4" t="s">
        <v>137</v>
      </c>
      <c r="AI824" s="4" t="s">
        <v>138</v>
      </c>
      <c r="AJ824" s="4">
        <v>2035</v>
      </c>
      <c r="AK824" s="1" t="str">
        <f>IF(sum!A817="ON",sum!B817,"*")</f>
        <v>*</v>
      </c>
      <c r="AL824" s="1"/>
      <c r="AM824" s="1" t="str">
        <f>IF(sum!A817="ON",sum!G817,"*")</f>
        <v>*</v>
      </c>
      <c r="AP824" s="1" t="s">
        <v>137</v>
      </c>
      <c r="AQ824" s="1" t="s">
        <v>138</v>
      </c>
      <c r="AR824" s="1">
        <v>2035</v>
      </c>
      <c r="AS824" s="1" t="str">
        <f>IF(sum!A817="QU",sum!B817,"*")</f>
        <v>*</v>
      </c>
      <c r="AT824" s="1"/>
      <c r="AU824" s="1" t="str">
        <f>IF(sum!A817="QU",sum!G817,"*")</f>
        <v>*</v>
      </c>
      <c r="AX824" s="4" t="s">
        <v>137</v>
      </c>
      <c r="AY824" s="4" t="s">
        <v>138</v>
      </c>
      <c r="AZ824" s="4">
        <v>2035</v>
      </c>
      <c r="BA824" s="1" t="str">
        <f>IF(sum!A817="SA",sum!B817,"*")</f>
        <v>*</v>
      </c>
      <c r="BB824" s="1"/>
      <c r="BC824" s="1" t="str">
        <f>IF(sum!A817="SA",sum!G817,"*")</f>
        <v>*</v>
      </c>
    </row>
    <row r="825" spans="2:55">
      <c r="B825" s="1" t="s">
        <v>137</v>
      </c>
      <c r="C825" s="1" t="s">
        <v>138</v>
      </c>
      <c r="D825" s="1">
        <v>2035</v>
      </c>
      <c r="J825" s="1" t="s">
        <v>137</v>
      </c>
      <c r="K825" s="1" t="s">
        <v>138</v>
      </c>
      <c r="L825" s="1">
        <v>2035</v>
      </c>
      <c r="M825" s="1" t="str">
        <f>IF(sum!A818="AT",sum!B818,"*")</f>
        <v>*</v>
      </c>
      <c r="N825" s="1"/>
      <c r="O825" s="1" t="str">
        <f>IF(sum!A818="AT",sum!G818,"*")</f>
        <v>*</v>
      </c>
      <c r="R825" s="1" t="s">
        <v>137</v>
      </c>
      <c r="S825" s="1" t="s">
        <v>138</v>
      </c>
      <c r="T825" s="1">
        <v>2035</v>
      </c>
      <c r="U825" s="1" t="str">
        <f>IF(sum!A818="BC",sum!B818,"*")</f>
        <v>*</v>
      </c>
      <c r="V825" s="1"/>
      <c r="W825" s="1" t="str">
        <f>IF(sum!A818="BC",sum!G818,"*")</f>
        <v>*</v>
      </c>
      <c r="Z825" s="1" t="s">
        <v>137</v>
      </c>
      <c r="AA825" s="1" t="s">
        <v>138</v>
      </c>
      <c r="AB825" s="1">
        <v>2035</v>
      </c>
      <c r="AC825" s="1" t="str">
        <f>IF(sum!A818="MA",sum!B818,"*")</f>
        <v>*</v>
      </c>
      <c r="AD825" s="1"/>
      <c r="AE825" s="1" t="str">
        <f>IF(sum!A818="MA",sum!G818,"*")</f>
        <v>*</v>
      </c>
      <c r="AH825" s="1" t="s">
        <v>137</v>
      </c>
      <c r="AI825" s="1" t="s">
        <v>138</v>
      </c>
      <c r="AJ825" s="1">
        <v>2035</v>
      </c>
      <c r="AK825" s="1" t="str">
        <f>IF(sum!A818="ON",sum!B818,"*")</f>
        <v>*</v>
      </c>
      <c r="AL825" s="1"/>
      <c r="AM825" s="1" t="str">
        <f>IF(sum!A818="ON",sum!G818,"*")</f>
        <v>*</v>
      </c>
      <c r="AP825" s="4" t="s">
        <v>137</v>
      </c>
      <c r="AQ825" s="4" t="s">
        <v>138</v>
      </c>
      <c r="AR825" s="4">
        <v>2035</v>
      </c>
      <c r="AS825" s="1" t="str">
        <f>IF(sum!A818="QU",sum!B818,"*")</f>
        <v>*</v>
      </c>
      <c r="AT825" s="1"/>
      <c r="AU825" s="1" t="str">
        <f>IF(sum!A818="QU",sum!G818,"*")</f>
        <v>*</v>
      </c>
      <c r="AX825" s="1" t="s">
        <v>137</v>
      </c>
      <c r="AY825" s="1" t="s">
        <v>138</v>
      </c>
      <c r="AZ825" s="1">
        <v>2035</v>
      </c>
      <c r="BA825" s="1" t="str">
        <f>IF(sum!A818="SA",sum!B818,"*")</f>
        <v>*</v>
      </c>
      <c r="BB825" s="1"/>
      <c r="BC825" s="1" t="str">
        <f>IF(sum!A818="SA",sum!G818,"*")</f>
        <v>*</v>
      </c>
    </row>
    <row r="826" spans="2:55">
      <c r="B826" s="4" t="s">
        <v>137</v>
      </c>
      <c r="C826" s="4" t="s">
        <v>138</v>
      </c>
      <c r="D826" s="4">
        <v>2035</v>
      </c>
      <c r="J826" s="4" t="s">
        <v>137</v>
      </c>
      <c r="K826" s="4" t="s">
        <v>138</v>
      </c>
      <c r="L826" s="4">
        <v>2035</v>
      </c>
      <c r="M826" s="1" t="str">
        <f>IF(sum!A819="AT",sum!B819,"*")</f>
        <v>*</v>
      </c>
      <c r="N826" s="1"/>
      <c r="O826" s="1" t="str">
        <f>IF(sum!A819="AT",sum!G819,"*")</f>
        <v>*</v>
      </c>
      <c r="R826" s="4" t="s">
        <v>137</v>
      </c>
      <c r="S826" s="4" t="s">
        <v>138</v>
      </c>
      <c r="T826" s="4">
        <v>2035</v>
      </c>
      <c r="U826" s="1" t="str">
        <f>IF(sum!A819="BC",sum!B819,"*")</f>
        <v>*</v>
      </c>
      <c r="V826" s="1"/>
      <c r="W826" s="1" t="str">
        <f>IF(sum!A819="BC",sum!G819,"*")</f>
        <v>*</v>
      </c>
      <c r="Z826" s="4" t="s">
        <v>137</v>
      </c>
      <c r="AA826" s="4" t="s">
        <v>138</v>
      </c>
      <c r="AB826" s="4">
        <v>2035</v>
      </c>
      <c r="AC826" s="1" t="str">
        <f>IF(sum!A819="MA",sum!B819,"*")</f>
        <v>*</v>
      </c>
      <c r="AD826" s="1"/>
      <c r="AE826" s="1" t="str">
        <f>IF(sum!A819="MA",sum!G819,"*")</f>
        <v>*</v>
      </c>
      <c r="AH826" s="4" t="s">
        <v>137</v>
      </c>
      <c r="AI826" s="4" t="s">
        <v>138</v>
      </c>
      <c r="AJ826" s="4">
        <v>2035</v>
      </c>
      <c r="AK826" s="1" t="str">
        <f>IF(sum!A819="ON",sum!B819,"*")</f>
        <v>*</v>
      </c>
      <c r="AL826" s="1"/>
      <c r="AM826" s="1" t="str">
        <f>IF(sum!A819="ON",sum!G819,"*")</f>
        <v>*</v>
      </c>
      <c r="AP826" s="1" t="s">
        <v>137</v>
      </c>
      <c r="AQ826" s="1" t="s">
        <v>138</v>
      </c>
      <c r="AR826" s="1">
        <v>2035</v>
      </c>
      <c r="AS826" s="1" t="str">
        <f>IF(sum!A819="QU",sum!B819,"*")</f>
        <v>*</v>
      </c>
      <c r="AT826" s="1"/>
      <c r="AU826" s="1" t="str">
        <f>IF(sum!A819="QU",sum!G819,"*")</f>
        <v>*</v>
      </c>
      <c r="AX826" s="4" t="s">
        <v>137</v>
      </c>
      <c r="AY826" s="4" t="s">
        <v>138</v>
      </c>
      <c r="AZ826" s="4">
        <v>2035</v>
      </c>
      <c r="BA826" s="1" t="str">
        <f>IF(sum!A819="SA",sum!B819,"*")</f>
        <v>*</v>
      </c>
      <c r="BB826" s="1"/>
      <c r="BC826" s="1" t="str">
        <f>IF(sum!A819="SA",sum!G819,"*")</f>
        <v>*</v>
      </c>
    </row>
    <row r="827" spans="2:55">
      <c r="B827" s="1" t="s">
        <v>137</v>
      </c>
      <c r="C827" s="1" t="s">
        <v>138</v>
      </c>
      <c r="D827" s="1">
        <v>2035</v>
      </c>
      <c r="J827" s="1" t="s">
        <v>137</v>
      </c>
      <c r="K827" s="1" t="s">
        <v>138</v>
      </c>
      <c r="L827" s="1">
        <v>2035</v>
      </c>
      <c r="M827" s="1" t="str">
        <f>IF(sum!A820="AT",sum!B820,"*")</f>
        <v>*</v>
      </c>
      <c r="N827" s="1"/>
      <c r="O827" s="1" t="str">
        <f>IF(sum!A820="AT",sum!G820,"*")</f>
        <v>*</v>
      </c>
      <c r="R827" s="1" t="s">
        <v>137</v>
      </c>
      <c r="S827" s="1" t="s">
        <v>138</v>
      </c>
      <c r="T827" s="1">
        <v>2035</v>
      </c>
      <c r="U827" s="1" t="str">
        <f>IF(sum!A820="BC",sum!B820,"*")</f>
        <v>*</v>
      </c>
      <c r="V827" s="1"/>
      <c r="W827" s="1" t="str">
        <f>IF(sum!A820="BC",sum!G820,"*")</f>
        <v>*</v>
      </c>
      <c r="Z827" s="1" t="s">
        <v>137</v>
      </c>
      <c r="AA827" s="1" t="s">
        <v>138</v>
      </c>
      <c r="AB827" s="1">
        <v>2035</v>
      </c>
      <c r="AC827" s="1" t="str">
        <f>IF(sum!A820="MA",sum!B820,"*")</f>
        <v>*</v>
      </c>
      <c r="AD827" s="1"/>
      <c r="AE827" s="1" t="str">
        <f>IF(sum!A820="MA",sum!G820,"*")</f>
        <v>*</v>
      </c>
      <c r="AH827" s="1" t="s">
        <v>137</v>
      </c>
      <c r="AI827" s="1" t="s">
        <v>138</v>
      </c>
      <c r="AJ827" s="1">
        <v>2035</v>
      </c>
      <c r="AK827" s="1" t="str">
        <f>IF(sum!A820="ON",sum!B820,"*")</f>
        <v>*</v>
      </c>
      <c r="AL827" s="1"/>
      <c r="AM827" s="1" t="str">
        <f>IF(sum!A820="ON",sum!G820,"*")</f>
        <v>*</v>
      </c>
      <c r="AP827" s="4" t="s">
        <v>137</v>
      </c>
      <c r="AQ827" s="4" t="s">
        <v>138</v>
      </c>
      <c r="AR827" s="4">
        <v>2035</v>
      </c>
      <c r="AS827" s="1" t="str">
        <f>IF(sum!A820="QU",sum!B820,"*")</f>
        <v>*</v>
      </c>
      <c r="AT827" s="1"/>
      <c r="AU827" s="1" t="str">
        <f>IF(sum!A820="QU",sum!G820,"*")</f>
        <v>*</v>
      </c>
      <c r="AX827" s="1" t="s">
        <v>137</v>
      </c>
      <c r="AY827" s="1" t="s">
        <v>138</v>
      </c>
      <c r="AZ827" s="1">
        <v>2035</v>
      </c>
      <c r="BA827" s="1" t="str">
        <f>IF(sum!A820="SA",sum!B820,"*")</f>
        <v>*</v>
      </c>
      <c r="BB827" s="1"/>
      <c r="BC827" s="1" t="str">
        <f>IF(sum!A820="SA",sum!G820,"*")</f>
        <v>*</v>
      </c>
    </row>
    <row r="828" spans="2:55">
      <c r="B828" s="4" t="s">
        <v>137</v>
      </c>
      <c r="C828" s="4" t="s">
        <v>138</v>
      </c>
      <c r="D828" s="4">
        <v>2035</v>
      </c>
      <c r="J828" s="4" t="s">
        <v>137</v>
      </c>
      <c r="K828" s="4" t="s">
        <v>138</v>
      </c>
      <c r="L828" s="4">
        <v>2035</v>
      </c>
      <c r="M828" s="1" t="str">
        <f>IF(sum!A821="AT",sum!B821,"*")</f>
        <v>*</v>
      </c>
      <c r="N828" s="1"/>
      <c r="O828" s="1" t="str">
        <f>IF(sum!A821="AT",sum!G821,"*")</f>
        <v>*</v>
      </c>
      <c r="R828" s="4" t="s">
        <v>137</v>
      </c>
      <c r="S828" s="4" t="s">
        <v>138</v>
      </c>
      <c r="T828" s="4">
        <v>2035</v>
      </c>
      <c r="U828" s="1" t="str">
        <f>IF(sum!A821="BC",sum!B821,"*")</f>
        <v>*</v>
      </c>
      <c r="V828" s="1"/>
      <c r="W828" s="1" t="str">
        <f>IF(sum!A821="BC",sum!G821,"*")</f>
        <v>*</v>
      </c>
      <c r="Z828" s="4" t="s">
        <v>137</v>
      </c>
      <c r="AA828" s="4" t="s">
        <v>138</v>
      </c>
      <c r="AB828" s="4">
        <v>2035</v>
      </c>
      <c r="AC828" s="1" t="str">
        <f>IF(sum!A821="MA",sum!B821,"*")</f>
        <v>*</v>
      </c>
      <c r="AD828" s="1"/>
      <c r="AE828" s="1" t="str">
        <f>IF(sum!A821="MA",sum!G821,"*")</f>
        <v>*</v>
      </c>
      <c r="AH828" s="4" t="s">
        <v>137</v>
      </c>
      <c r="AI828" s="4" t="s">
        <v>138</v>
      </c>
      <c r="AJ828" s="4">
        <v>2035</v>
      </c>
      <c r="AK828" s="1" t="str">
        <f>IF(sum!A821="ON",sum!B821,"*")</f>
        <v>*</v>
      </c>
      <c r="AL828" s="1"/>
      <c r="AM828" s="1" t="str">
        <f>IF(sum!A821="ON",sum!G821,"*")</f>
        <v>*</v>
      </c>
      <c r="AP828" s="1" t="s">
        <v>137</v>
      </c>
      <c r="AQ828" s="1" t="s">
        <v>138</v>
      </c>
      <c r="AR828" s="1">
        <v>2035</v>
      </c>
      <c r="AS828" s="1" t="str">
        <f>IF(sum!A821="QU",sum!B821,"*")</f>
        <v>*</v>
      </c>
      <c r="AT828" s="1"/>
      <c r="AU828" s="1" t="str">
        <f>IF(sum!A821="QU",sum!G821,"*")</f>
        <v>*</v>
      </c>
      <c r="AX828" s="4" t="s">
        <v>137</v>
      </c>
      <c r="AY828" s="4" t="s">
        <v>138</v>
      </c>
      <c r="AZ828" s="4">
        <v>2035</v>
      </c>
      <c r="BA828" s="1" t="str">
        <f>IF(sum!A821="SA",sum!B821,"*")</f>
        <v>*</v>
      </c>
      <c r="BB828" s="1"/>
      <c r="BC828" s="1" t="str">
        <f>IF(sum!A821="SA",sum!G821,"*")</f>
        <v>*</v>
      </c>
    </row>
    <row r="829" spans="2:55">
      <c r="B829" s="1" t="s">
        <v>137</v>
      </c>
      <c r="C829" s="1" t="s">
        <v>138</v>
      </c>
      <c r="D829" s="1">
        <v>2035</v>
      </c>
      <c r="J829" s="1" t="s">
        <v>137</v>
      </c>
      <c r="K829" s="1" t="s">
        <v>138</v>
      </c>
      <c r="L829" s="1">
        <v>2035</v>
      </c>
      <c r="M829" s="1" t="str">
        <f>IF(sum!A822="AT",sum!B822,"*")</f>
        <v>*</v>
      </c>
      <c r="N829" s="1"/>
      <c r="O829" s="1" t="str">
        <f>IF(sum!A822="AT",sum!G822,"*")</f>
        <v>*</v>
      </c>
      <c r="R829" s="1" t="s">
        <v>137</v>
      </c>
      <c r="S829" s="1" t="s">
        <v>138</v>
      </c>
      <c r="T829" s="1">
        <v>2035</v>
      </c>
      <c r="U829" s="1" t="str">
        <f>IF(sum!A822="BC",sum!B822,"*")</f>
        <v>*</v>
      </c>
      <c r="V829" s="1"/>
      <c r="W829" s="1" t="str">
        <f>IF(sum!A822="BC",sum!G822,"*")</f>
        <v>*</v>
      </c>
      <c r="Z829" s="1" t="s">
        <v>137</v>
      </c>
      <c r="AA829" s="1" t="s">
        <v>138</v>
      </c>
      <c r="AB829" s="1">
        <v>2035</v>
      </c>
      <c r="AC829" s="1" t="str">
        <f>IF(sum!A822="MA",sum!B822,"*")</f>
        <v>*</v>
      </c>
      <c r="AD829" s="1"/>
      <c r="AE829" s="1" t="str">
        <f>IF(sum!A822="MA",sum!G822,"*")</f>
        <v>*</v>
      </c>
      <c r="AH829" s="1" t="s">
        <v>137</v>
      </c>
      <c r="AI829" s="1" t="s">
        <v>138</v>
      </c>
      <c r="AJ829" s="1">
        <v>2035</v>
      </c>
      <c r="AK829" s="1" t="str">
        <f>IF(sum!A822="ON",sum!B822,"*")</f>
        <v>*</v>
      </c>
      <c r="AL829" s="1"/>
      <c r="AM829" s="1" t="str">
        <f>IF(sum!A822="ON",sum!G822,"*")</f>
        <v>*</v>
      </c>
      <c r="AP829" s="4" t="s">
        <v>137</v>
      </c>
      <c r="AQ829" s="4" t="s">
        <v>138</v>
      </c>
      <c r="AR829" s="4">
        <v>2035</v>
      </c>
      <c r="AS829" s="1" t="str">
        <f>IF(sum!A822="QU",sum!B822,"*")</f>
        <v>*</v>
      </c>
      <c r="AT829" s="1"/>
      <c r="AU829" s="1" t="str">
        <f>IF(sum!A822="QU",sum!G822,"*")</f>
        <v>*</v>
      </c>
      <c r="AX829" s="1" t="s">
        <v>137</v>
      </c>
      <c r="AY829" s="1" t="s">
        <v>138</v>
      </c>
      <c r="AZ829" s="1">
        <v>2035</v>
      </c>
      <c r="BA829" s="1" t="str">
        <f>IF(sum!A822="SA",sum!B822,"*")</f>
        <v>*</v>
      </c>
      <c r="BB829" s="1"/>
      <c r="BC829" s="1" t="str">
        <f>IF(sum!A822="SA",sum!G822,"*")</f>
        <v>*</v>
      </c>
    </row>
    <row r="830" spans="2:55">
      <c r="B830" s="4" t="s">
        <v>137</v>
      </c>
      <c r="C830" s="4" t="s">
        <v>138</v>
      </c>
      <c r="D830" s="4">
        <v>2035</v>
      </c>
      <c r="J830" s="4" t="s">
        <v>137</v>
      </c>
      <c r="K830" s="4" t="s">
        <v>138</v>
      </c>
      <c r="L830" s="4">
        <v>2035</v>
      </c>
      <c r="M830" s="1" t="str">
        <f>IF(sum!A823="AT",sum!B823,"*")</f>
        <v>*</v>
      </c>
      <c r="N830" s="1"/>
      <c r="O830" s="1" t="str">
        <f>IF(sum!A823="AT",sum!G823,"*")</f>
        <v>*</v>
      </c>
      <c r="R830" s="4" t="s">
        <v>137</v>
      </c>
      <c r="S830" s="4" t="s">
        <v>138</v>
      </c>
      <c r="T830" s="4">
        <v>2035</v>
      </c>
      <c r="U830" s="1" t="str">
        <f>IF(sum!A823="BC",sum!B823,"*")</f>
        <v>*</v>
      </c>
      <c r="V830" s="1"/>
      <c r="W830" s="1" t="str">
        <f>IF(sum!A823="BC",sum!G823,"*")</f>
        <v>*</v>
      </c>
      <c r="Z830" s="4" t="s">
        <v>137</v>
      </c>
      <c r="AA830" s="4" t="s">
        <v>138</v>
      </c>
      <c r="AB830" s="4">
        <v>2035</v>
      </c>
      <c r="AC830" s="1" t="str">
        <f>IF(sum!A823="MA",sum!B823,"*")</f>
        <v>*</v>
      </c>
      <c r="AD830" s="1"/>
      <c r="AE830" s="1" t="str">
        <f>IF(sum!A823="MA",sum!G823,"*")</f>
        <v>*</v>
      </c>
      <c r="AH830" s="4" t="s">
        <v>137</v>
      </c>
      <c r="AI830" s="4" t="s">
        <v>138</v>
      </c>
      <c r="AJ830" s="4">
        <v>2035</v>
      </c>
      <c r="AK830" s="1" t="str">
        <f>IF(sum!A823="ON",sum!B823,"*")</f>
        <v>*</v>
      </c>
      <c r="AL830" s="1"/>
      <c r="AM830" s="1" t="str">
        <f>IF(sum!A823="ON",sum!G823,"*")</f>
        <v>*</v>
      </c>
      <c r="AP830" s="1" t="s">
        <v>137</v>
      </c>
      <c r="AQ830" s="1" t="s">
        <v>138</v>
      </c>
      <c r="AR830" s="1">
        <v>2035</v>
      </c>
      <c r="AS830" s="1" t="str">
        <f>IF(sum!A823="QU",sum!B823,"*")</f>
        <v>*</v>
      </c>
      <c r="AT830" s="1"/>
      <c r="AU830" s="1" t="str">
        <f>IF(sum!A823="QU",sum!G823,"*")</f>
        <v>*</v>
      </c>
      <c r="AX830" s="4" t="s">
        <v>137</v>
      </c>
      <c r="AY830" s="4" t="s">
        <v>138</v>
      </c>
      <c r="AZ830" s="4">
        <v>2035</v>
      </c>
      <c r="BA830" s="1" t="str">
        <f>IF(sum!A823="SA",sum!B823,"*")</f>
        <v>*</v>
      </c>
      <c r="BB830" s="1"/>
      <c r="BC830" s="1" t="str">
        <f>IF(sum!A823="SA",sum!G823,"*")</f>
        <v>*</v>
      </c>
    </row>
    <row r="831" spans="2:55">
      <c r="B831" s="1" t="s">
        <v>137</v>
      </c>
      <c r="C831" s="1" t="s">
        <v>138</v>
      </c>
      <c r="D831" s="1">
        <v>2035</v>
      </c>
      <c r="J831" s="1" t="s">
        <v>137</v>
      </c>
      <c r="K831" s="1" t="s">
        <v>138</v>
      </c>
      <c r="L831" s="1">
        <v>2035</v>
      </c>
      <c r="M831" s="1" t="str">
        <f>IF(sum!A824="AT",sum!B824,"*")</f>
        <v>*</v>
      </c>
      <c r="N831" s="1"/>
      <c r="O831" s="1" t="str">
        <f>IF(sum!A824="AT",sum!G824,"*")</f>
        <v>*</v>
      </c>
      <c r="R831" s="1" t="s">
        <v>137</v>
      </c>
      <c r="S831" s="1" t="s">
        <v>138</v>
      </c>
      <c r="T831" s="1">
        <v>2035</v>
      </c>
      <c r="U831" s="1" t="str">
        <f>IF(sum!A824="BC",sum!B824,"*")</f>
        <v>*</v>
      </c>
      <c r="V831" s="1"/>
      <c r="W831" s="1" t="str">
        <f>IF(sum!A824="BC",sum!G824,"*")</f>
        <v>*</v>
      </c>
      <c r="Z831" s="1" t="s">
        <v>137</v>
      </c>
      <c r="AA831" s="1" t="s">
        <v>138</v>
      </c>
      <c r="AB831" s="1">
        <v>2035</v>
      </c>
      <c r="AC831" s="1" t="str">
        <f>IF(sum!A824="MA",sum!B824,"*")</f>
        <v>*</v>
      </c>
      <c r="AD831" s="1"/>
      <c r="AE831" s="1" t="str">
        <f>IF(sum!A824="MA",sum!G824,"*")</f>
        <v>*</v>
      </c>
      <c r="AH831" s="1" t="s">
        <v>137</v>
      </c>
      <c r="AI831" s="1" t="s">
        <v>138</v>
      </c>
      <c r="AJ831" s="1">
        <v>2035</v>
      </c>
      <c r="AK831" s="1" t="str">
        <f>IF(sum!A824="ON",sum!B824,"*")</f>
        <v>*</v>
      </c>
      <c r="AL831" s="1"/>
      <c r="AM831" s="1" t="str">
        <f>IF(sum!A824="ON",sum!G824,"*")</f>
        <v>*</v>
      </c>
      <c r="AP831" s="4" t="s">
        <v>137</v>
      </c>
      <c r="AQ831" s="4" t="s">
        <v>138</v>
      </c>
      <c r="AR831" s="4">
        <v>2035</v>
      </c>
      <c r="AS831" s="1" t="str">
        <f>IF(sum!A824="QU",sum!B824,"*")</f>
        <v>*</v>
      </c>
      <c r="AT831" s="1"/>
      <c r="AU831" s="1" t="str">
        <f>IF(sum!A824="QU",sum!G824,"*")</f>
        <v>*</v>
      </c>
      <c r="AX831" s="1" t="s">
        <v>137</v>
      </c>
      <c r="AY831" s="1" t="s">
        <v>138</v>
      </c>
      <c r="AZ831" s="1">
        <v>2035</v>
      </c>
      <c r="BA831" s="1" t="str">
        <f>IF(sum!A824="SA",sum!B824,"*")</f>
        <v>*</v>
      </c>
      <c r="BB831" s="1"/>
      <c r="BC831" s="1" t="str">
        <f>IF(sum!A824="SA",sum!G824,"*")</f>
        <v>*</v>
      </c>
    </row>
    <row r="832" spans="2:55">
      <c r="B832" s="4" t="s">
        <v>137</v>
      </c>
      <c r="C832" s="4" t="s">
        <v>138</v>
      </c>
      <c r="D832" s="4">
        <v>2035</v>
      </c>
      <c r="J832" s="4" t="s">
        <v>137</v>
      </c>
      <c r="K832" s="4" t="s">
        <v>138</v>
      </c>
      <c r="L832" s="4">
        <v>2035</v>
      </c>
      <c r="M832" s="1" t="str">
        <f>IF(sum!A825="AT",sum!B825,"*")</f>
        <v>*</v>
      </c>
      <c r="N832" s="1"/>
      <c r="O832" s="1" t="str">
        <f>IF(sum!A825="AT",sum!G825,"*")</f>
        <v>*</v>
      </c>
      <c r="R832" s="4" t="s">
        <v>137</v>
      </c>
      <c r="S832" s="4" t="s">
        <v>138</v>
      </c>
      <c r="T832" s="4">
        <v>2035</v>
      </c>
      <c r="U832" s="1" t="str">
        <f>IF(sum!A825="BC",sum!B825,"*")</f>
        <v>*</v>
      </c>
      <c r="V832" s="1"/>
      <c r="W832" s="1" t="str">
        <f>IF(sum!A825="BC",sum!G825,"*")</f>
        <v>*</v>
      </c>
      <c r="Z832" s="4" t="s">
        <v>137</v>
      </c>
      <c r="AA832" s="4" t="s">
        <v>138</v>
      </c>
      <c r="AB832" s="4">
        <v>2035</v>
      </c>
      <c r="AC832" s="1" t="str">
        <f>IF(sum!A825="MA",sum!B825,"*")</f>
        <v>*</v>
      </c>
      <c r="AD832" s="1"/>
      <c r="AE832" s="1" t="str">
        <f>IF(sum!A825="MA",sum!G825,"*")</f>
        <v>*</v>
      </c>
      <c r="AH832" s="4" t="s">
        <v>137</v>
      </c>
      <c r="AI832" s="4" t="s">
        <v>138</v>
      </c>
      <c r="AJ832" s="4">
        <v>2035</v>
      </c>
      <c r="AK832" s="1" t="str">
        <f>IF(sum!A825="ON",sum!B825,"*")</f>
        <v>*</v>
      </c>
      <c r="AL832" s="1"/>
      <c r="AM832" s="1" t="str">
        <f>IF(sum!A825="ON",sum!G825,"*")</f>
        <v>*</v>
      </c>
      <c r="AP832" s="1" t="s">
        <v>137</v>
      </c>
      <c r="AQ832" s="1" t="s">
        <v>138</v>
      </c>
      <c r="AR832" s="1">
        <v>2035</v>
      </c>
      <c r="AS832" s="1" t="str">
        <f>IF(sum!A825="QU",sum!B825,"*")</f>
        <v>*</v>
      </c>
      <c r="AT832" s="1"/>
      <c r="AU832" s="1" t="str">
        <f>IF(sum!A825="QU",sum!G825,"*")</f>
        <v>*</v>
      </c>
      <c r="AX832" s="4" t="s">
        <v>137</v>
      </c>
      <c r="AY832" s="4" t="s">
        <v>138</v>
      </c>
      <c r="AZ832" s="4">
        <v>2035</v>
      </c>
      <c r="BA832" s="1" t="str">
        <f>IF(sum!A825="SA",sum!B825,"*")</f>
        <v>*</v>
      </c>
      <c r="BB832" s="1"/>
      <c r="BC832" s="1" t="str">
        <f>IF(sum!A825="SA",sum!G825,"*")</f>
        <v>*</v>
      </c>
    </row>
    <row r="833" spans="2:55">
      <c r="B833" s="1" t="s">
        <v>137</v>
      </c>
      <c r="C833" s="1" t="s">
        <v>138</v>
      </c>
      <c r="D833" s="1">
        <v>2035</v>
      </c>
      <c r="J833" s="1" t="s">
        <v>137</v>
      </c>
      <c r="K833" s="1" t="s">
        <v>138</v>
      </c>
      <c r="L833" s="1">
        <v>2035</v>
      </c>
      <c r="M833" s="1" t="str">
        <f>IF(sum!A826="AT",sum!B826,"*")</f>
        <v>*</v>
      </c>
      <c r="N833" s="1"/>
      <c r="O833" s="1" t="str">
        <f>IF(sum!A826="AT",sum!G826,"*")</f>
        <v>*</v>
      </c>
      <c r="R833" s="1" t="s">
        <v>137</v>
      </c>
      <c r="S833" s="1" t="s">
        <v>138</v>
      </c>
      <c r="T833" s="1">
        <v>2035</v>
      </c>
      <c r="U833" s="1" t="str">
        <f>IF(sum!A826="BC",sum!B826,"*")</f>
        <v>*</v>
      </c>
      <c r="V833" s="1"/>
      <c r="W833" s="1" t="str">
        <f>IF(sum!A826="BC",sum!G826,"*")</f>
        <v>*</v>
      </c>
      <c r="Z833" s="1" t="s">
        <v>137</v>
      </c>
      <c r="AA833" s="1" t="s">
        <v>138</v>
      </c>
      <c r="AB833" s="1">
        <v>2035</v>
      </c>
      <c r="AC833" s="1" t="str">
        <f>IF(sum!A826="MA",sum!B826,"*")</f>
        <v>*</v>
      </c>
      <c r="AD833" s="1"/>
      <c r="AE833" s="1" t="str">
        <f>IF(sum!A826="MA",sum!G826,"*")</f>
        <v>*</v>
      </c>
      <c r="AH833" s="1" t="s">
        <v>137</v>
      </c>
      <c r="AI833" s="1" t="s">
        <v>138</v>
      </c>
      <c r="AJ833" s="1">
        <v>2035</v>
      </c>
      <c r="AK833" s="1" t="str">
        <f>IF(sum!A826="ON",sum!B826,"*")</f>
        <v>*</v>
      </c>
      <c r="AL833" s="1"/>
      <c r="AM833" s="1" t="str">
        <f>IF(sum!A826="ON",sum!G826,"*")</f>
        <v>*</v>
      </c>
      <c r="AP833" s="4" t="s">
        <v>137</v>
      </c>
      <c r="AQ833" s="4" t="s">
        <v>138</v>
      </c>
      <c r="AR833" s="4">
        <v>2035</v>
      </c>
      <c r="AS833" s="1" t="str">
        <f>IF(sum!A826="QU",sum!B826,"*")</f>
        <v>*</v>
      </c>
      <c r="AT833" s="1"/>
      <c r="AU833" s="1" t="str">
        <f>IF(sum!A826="QU",sum!G826,"*")</f>
        <v>*</v>
      </c>
      <c r="AX833" s="1" t="s">
        <v>137</v>
      </c>
      <c r="AY833" s="1" t="s">
        <v>138</v>
      </c>
      <c r="AZ833" s="1">
        <v>2035</v>
      </c>
      <c r="BA833" s="1" t="str">
        <f>IF(sum!A826="SA",sum!B826,"*")</f>
        <v>*</v>
      </c>
      <c r="BB833" s="1"/>
      <c r="BC833" s="1" t="str">
        <f>IF(sum!A826="SA",sum!G826,"*")</f>
        <v>*</v>
      </c>
    </row>
    <row r="834" spans="2:55">
      <c r="B834" s="4" t="s">
        <v>137</v>
      </c>
      <c r="C834" s="4" t="s">
        <v>138</v>
      </c>
      <c r="D834" s="4">
        <v>2035</v>
      </c>
      <c r="J834" s="4" t="s">
        <v>137</v>
      </c>
      <c r="K834" s="4" t="s">
        <v>138</v>
      </c>
      <c r="L834" s="4">
        <v>2035</v>
      </c>
      <c r="M834" s="1" t="str">
        <f>IF(sum!A827="AT",sum!B827,"*")</f>
        <v>*</v>
      </c>
      <c r="N834" s="1"/>
      <c r="O834" s="1" t="str">
        <f>IF(sum!A827="AT",sum!G827,"*")</f>
        <v>*</v>
      </c>
      <c r="R834" s="4" t="s">
        <v>137</v>
      </c>
      <c r="S834" s="4" t="s">
        <v>138</v>
      </c>
      <c r="T834" s="4">
        <v>2035</v>
      </c>
      <c r="U834" s="1" t="str">
        <f>IF(sum!A827="BC",sum!B827,"*")</f>
        <v>*</v>
      </c>
      <c r="V834" s="1"/>
      <c r="W834" s="1" t="str">
        <f>IF(sum!A827="BC",sum!G827,"*")</f>
        <v>*</v>
      </c>
      <c r="Z834" s="4" t="s">
        <v>137</v>
      </c>
      <c r="AA834" s="4" t="s">
        <v>138</v>
      </c>
      <c r="AB834" s="4">
        <v>2035</v>
      </c>
      <c r="AC834" s="1" t="str">
        <f>IF(sum!A827="MA",sum!B827,"*")</f>
        <v>*</v>
      </c>
      <c r="AD834" s="1"/>
      <c r="AE834" s="1" t="str">
        <f>IF(sum!A827="MA",sum!G827,"*")</f>
        <v>*</v>
      </c>
      <c r="AH834" s="4" t="s">
        <v>137</v>
      </c>
      <c r="AI834" s="4" t="s">
        <v>138</v>
      </c>
      <c r="AJ834" s="4">
        <v>2035</v>
      </c>
      <c r="AK834" s="1" t="str">
        <f>IF(sum!A827="ON",sum!B827,"*")</f>
        <v>*</v>
      </c>
      <c r="AL834" s="1"/>
      <c r="AM834" s="1" t="str">
        <f>IF(sum!A827="ON",sum!G827,"*")</f>
        <v>*</v>
      </c>
      <c r="AP834" s="1" t="s">
        <v>137</v>
      </c>
      <c r="AQ834" s="1" t="s">
        <v>138</v>
      </c>
      <c r="AR834" s="1">
        <v>2035</v>
      </c>
      <c r="AS834" s="1" t="str">
        <f>IF(sum!A827="QU",sum!B827,"*")</f>
        <v>*</v>
      </c>
      <c r="AT834" s="1"/>
      <c r="AU834" s="1" t="str">
        <f>IF(sum!A827="QU",sum!G827,"*")</f>
        <v>*</v>
      </c>
      <c r="AX834" s="4" t="s">
        <v>137</v>
      </c>
      <c r="AY834" s="4" t="s">
        <v>138</v>
      </c>
      <c r="AZ834" s="4">
        <v>2035</v>
      </c>
      <c r="BA834" s="1" t="str">
        <f>IF(sum!A827="SA",sum!B827,"*")</f>
        <v>*</v>
      </c>
      <c r="BB834" s="1"/>
      <c r="BC834" s="1" t="str">
        <f>IF(sum!A827="SA",sum!G827,"*")</f>
        <v>*</v>
      </c>
    </row>
    <row r="835" spans="2:55">
      <c r="B835" s="1" t="s">
        <v>137</v>
      </c>
      <c r="C835" s="1" t="s">
        <v>138</v>
      </c>
      <c r="D835" s="1">
        <v>2035</v>
      </c>
      <c r="J835" s="1" t="s">
        <v>137</v>
      </c>
      <c r="K835" s="1" t="s">
        <v>138</v>
      </c>
      <c r="L835" s="1">
        <v>2035</v>
      </c>
      <c r="M835" s="1" t="str">
        <f>IF(sum!A828="AT",sum!B828,"*")</f>
        <v>*</v>
      </c>
      <c r="N835" s="1"/>
      <c r="O835" s="1" t="str">
        <f>IF(sum!A828="AT",sum!G828,"*")</f>
        <v>*</v>
      </c>
      <c r="R835" s="1" t="s">
        <v>137</v>
      </c>
      <c r="S835" s="1" t="s">
        <v>138</v>
      </c>
      <c r="T835" s="1">
        <v>2035</v>
      </c>
      <c r="U835" s="1" t="str">
        <f>IF(sum!A828="BC",sum!B828,"*")</f>
        <v>*</v>
      </c>
      <c r="V835" s="1"/>
      <c r="W835" s="1" t="str">
        <f>IF(sum!A828="BC",sum!G828,"*")</f>
        <v>*</v>
      </c>
      <c r="Z835" s="1" t="s">
        <v>137</v>
      </c>
      <c r="AA835" s="1" t="s">
        <v>138</v>
      </c>
      <c r="AB835" s="1">
        <v>2035</v>
      </c>
      <c r="AC835" s="1" t="str">
        <f>IF(sum!A828="MA",sum!B828,"*")</f>
        <v>*</v>
      </c>
      <c r="AD835" s="1"/>
      <c r="AE835" s="1" t="str">
        <f>IF(sum!A828="MA",sum!G828,"*")</f>
        <v>*</v>
      </c>
      <c r="AH835" s="1" t="s">
        <v>137</v>
      </c>
      <c r="AI835" s="1" t="s">
        <v>138</v>
      </c>
      <c r="AJ835" s="1">
        <v>2035</v>
      </c>
      <c r="AK835" s="1" t="str">
        <f>IF(sum!A828="ON",sum!B828,"*")</f>
        <v>*</v>
      </c>
      <c r="AL835" s="1"/>
      <c r="AM835" s="1" t="str">
        <f>IF(sum!A828="ON",sum!G828,"*")</f>
        <v>*</v>
      </c>
      <c r="AP835" s="4" t="s">
        <v>137</v>
      </c>
      <c r="AQ835" s="4" t="s">
        <v>138</v>
      </c>
      <c r="AR835" s="4">
        <v>2035</v>
      </c>
      <c r="AS835" s="1" t="str">
        <f>IF(sum!A828="QU",sum!B828,"*")</f>
        <v>*</v>
      </c>
      <c r="AT835" s="1"/>
      <c r="AU835" s="1" t="str">
        <f>IF(sum!A828="QU",sum!G828,"*")</f>
        <v>*</v>
      </c>
      <c r="AX835" s="1" t="s">
        <v>137</v>
      </c>
      <c r="AY835" s="1" t="s">
        <v>138</v>
      </c>
      <c r="AZ835" s="1">
        <v>2035</v>
      </c>
      <c r="BA835" s="1" t="str">
        <f>IF(sum!A828="SA",sum!B828,"*")</f>
        <v>*</v>
      </c>
      <c r="BB835" s="1"/>
      <c r="BC835" s="1" t="str">
        <f>IF(sum!A828="SA",sum!G828,"*")</f>
        <v>*</v>
      </c>
    </row>
    <row r="836" spans="2:55">
      <c r="B836" s="4" t="s">
        <v>137</v>
      </c>
      <c r="C836" s="4" t="s">
        <v>138</v>
      </c>
      <c r="D836" s="4">
        <v>2035</v>
      </c>
      <c r="J836" s="4" t="s">
        <v>137</v>
      </c>
      <c r="K836" s="4" t="s">
        <v>138</v>
      </c>
      <c r="L836" s="4">
        <v>2035</v>
      </c>
      <c r="M836" s="1" t="str">
        <f>IF(sum!A829="AT",sum!B829,"*")</f>
        <v>*</v>
      </c>
      <c r="N836" s="1"/>
      <c r="O836" s="1" t="str">
        <f>IF(sum!A829="AT",sum!G829,"*")</f>
        <v>*</v>
      </c>
      <c r="R836" s="4" t="s">
        <v>137</v>
      </c>
      <c r="S836" s="4" t="s">
        <v>138</v>
      </c>
      <c r="T836" s="4">
        <v>2035</v>
      </c>
      <c r="U836" s="1" t="str">
        <f>IF(sum!A829="BC",sum!B829,"*")</f>
        <v>*</v>
      </c>
      <c r="V836" s="1"/>
      <c r="W836" s="1" t="str">
        <f>IF(sum!A829="BC",sum!G829,"*")</f>
        <v>*</v>
      </c>
      <c r="Z836" s="4" t="s">
        <v>137</v>
      </c>
      <c r="AA836" s="4" t="s">
        <v>138</v>
      </c>
      <c r="AB836" s="4">
        <v>2035</v>
      </c>
      <c r="AC836" s="1" t="str">
        <f>IF(sum!A829="MA",sum!B829,"*")</f>
        <v>*</v>
      </c>
      <c r="AD836" s="1"/>
      <c r="AE836" s="1" t="str">
        <f>IF(sum!A829="MA",sum!G829,"*")</f>
        <v>*</v>
      </c>
      <c r="AH836" s="4" t="s">
        <v>137</v>
      </c>
      <c r="AI836" s="4" t="s">
        <v>138</v>
      </c>
      <c r="AJ836" s="4">
        <v>2035</v>
      </c>
      <c r="AK836" s="1" t="str">
        <f>IF(sum!A829="ON",sum!B829,"*")</f>
        <v>*</v>
      </c>
      <c r="AL836" s="1"/>
      <c r="AM836" s="1" t="str">
        <f>IF(sum!A829="ON",sum!G829,"*")</f>
        <v>*</v>
      </c>
      <c r="AP836" s="1" t="s">
        <v>137</v>
      </c>
      <c r="AQ836" s="1" t="s">
        <v>138</v>
      </c>
      <c r="AR836" s="1">
        <v>2035</v>
      </c>
      <c r="AS836" s="1" t="str">
        <f>IF(sum!A829="QU",sum!B829,"*")</f>
        <v>*</v>
      </c>
      <c r="AT836" s="1"/>
      <c r="AU836" s="1" t="str">
        <f>IF(sum!A829="QU",sum!G829,"*")</f>
        <v>*</v>
      </c>
      <c r="AX836" s="4" t="s">
        <v>137</v>
      </c>
      <c r="AY836" s="4" t="s">
        <v>138</v>
      </c>
      <c r="AZ836" s="4">
        <v>2035</v>
      </c>
      <c r="BA836" s="1" t="str">
        <f>IF(sum!A829="SA",sum!B829,"*")</f>
        <v>*</v>
      </c>
      <c r="BB836" s="1"/>
      <c r="BC836" s="1" t="str">
        <f>IF(sum!A829="SA",sum!G829,"*")</f>
        <v>*</v>
      </c>
    </row>
    <row r="837" spans="2:55">
      <c r="B837" s="1" t="s">
        <v>137</v>
      </c>
      <c r="C837" s="1" t="s">
        <v>138</v>
      </c>
      <c r="D837" s="1">
        <v>2035</v>
      </c>
      <c r="J837" s="1" t="s">
        <v>137</v>
      </c>
      <c r="K837" s="1" t="s">
        <v>138</v>
      </c>
      <c r="L837" s="1">
        <v>2035</v>
      </c>
      <c r="M837" s="1" t="str">
        <f>IF(sum!A830="AT",sum!B830,"*")</f>
        <v>*</v>
      </c>
      <c r="N837" s="1"/>
      <c r="O837" s="1" t="str">
        <f>IF(sum!A830="AT",sum!G830,"*")</f>
        <v>*</v>
      </c>
      <c r="R837" s="1" t="s">
        <v>137</v>
      </c>
      <c r="S837" s="1" t="s">
        <v>138</v>
      </c>
      <c r="T837" s="1">
        <v>2035</v>
      </c>
      <c r="U837" s="1" t="str">
        <f>IF(sum!A830="BC",sum!B830,"*")</f>
        <v>*</v>
      </c>
      <c r="V837" s="1"/>
      <c r="W837" s="1" t="str">
        <f>IF(sum!A830="BC",sum!G830,"*")</f>
        <v>*</v>
      </c>
      <c r="Z837" s="1" t="s">
        <v>137</v>
      </c>
      <c r="AA837" s="1" t="s">
        <v>138</v>
      </c>
      <c r="AB837" s="1">
        <v>2035</v>
      </c>
      <c r="AC837" s="1" t="str">
        <f>IF(sum!A830="MA",sum!B830,"*")</f>
        <v>*</v>
      </c>
      <c r="AD837" s="1"/>
      <c r="AE837" s="1" t="str">
        <f>IF(sum!A830="MA",sum!G830,"*")</f>
        <v>*</v>
      </c>
      <c r="AH837" s="1" t="s">
        <v>137</v>
      </c>
      <c r="AI837" s="1" t="s">
        <v>138</v>
      </c>
      <c r="AJ837" s="1">
        <v>2035</v>
      </c>
      <c r="AK837" s="1" t="str">
        <f>IF(sum!A830="ON",sum!B830,"*")</f>
        <v>*</v>
      </c>
      <c r="AL837" s="1"/>
      <c r="AM837" s="1" t="str">
        <f>IF(sum!A830="ON",sum!G830,"*")</f>
        <v>*</v>
      </c>
      <c r="AP837" s="4" t="s">
        <v>137</v>
      </c>
      <c r="AQ837" s="4" t="s">
        <v>138</v>
      </c>
      <c r="AR837" s="4">
        <v>2035</v>
      </c>
      <c r="AS837" s="1" t="str">
        <f>IF(sum!A830="QU",sum!B830,"*")</f>
        <v>*</v>
      </c>
      <c r="AT837" s="1"/>
      <c r="AU837" s="1" t="str">
        <f>IF(sum!A830="QU",sum!G830,"*")</f>
        <v>*</v>
      </c>
      <c r="AX837" s="1" t="s">
        <v>137</v>
      </c>
      <c r="AY837" s="1" t="s">
        <v>138</v>
      </c>
      <c r="AZ837" s="1">
        <v>2035</v>
      </c>
      <c r="BA837" s="1" t="str">
        <f>IF(sum!A830="SA",sum!B830,"*")</f>
        <v>*</v>
      </c>
      <c r="BB837" s="1"/>
      <c r="BC837" s="1" t="str">
        <f>IF(sum!A830="SA",sum!G830,"*")</f>
        <v>*</v>
      </c>
    </row>
    <row r="838" spans="2:55">
      <c r="B838" s="4" t="s">
        <v>137</v>
      </c>
      <c r="C838" s="4" t="s">
        <v>138</v>
      </c>
      <c r="D838" s="4">
        <v>2035</v>
      </c>
      <c r="J838" s="4" t="s">
        <v>137</v>
      </c>
      <c r="K838" s="4" t="s">
        <v>138</v>
      </c>
      <c r="L838" s="4">
        <v>2035</v>
      </c>
      <c r="M838" s="1" t="str">
        <f>IF(sum!A831="AT",sum!B831,"*")</f>
        <v>*</v>
      </c>
      <c r="N838" s="1"/>
      <c r="O838" s="1" t="str">
        <f>IF(sum!A831="AT",sum!G831,"*")</f>
        <v>*</v>
      </c>
      <c r="R838" s="4" t="s">
        <v>137</v>
      </c>
      <c r="S838" s="4" t="s">
        <v>138</v>
      </c>
      <c r="T838" s="4">
        <v>2035</v>
      </c>
      <c r="U838" s="1" t="str">
        <f>IF(sum!A831="BC",sum!B831,"*")</f>
        <v>*</v>
      </c>
      <c r="V838" s="1"/>
      <c r="W838" s="1" t="str">
        <f>IF(sum!A831="BC",sum!G831,"*")</f>
        <v>*</v>
      </c>
      <c r="Z838" s="4" t="s">
        <v>137</v>
      </c>
      <c r="AA838" s="4" t="s">
        <v>138</v>
      </c>
      <c r="AB838" s="4">
        <v>2035</v>
      </c>
      <c r="AC838" s="1" t="str">
        <f>IF(sum!A831="MA",sum!B831,"*")</f>
        <v>*</v>
      </c>
      <c r="AD838" s="1"/>
      <c r="AE838" s="1" t="str">
        <f>IF(sum!A831="MA",sum!G831,"*")</f>
        <v>*</v>
      </c>
      <c r="AH838" s="4" t="s">
        <v>137</v>
      </c>
      <c r="AI838" s="4" t="s">
        <v>138</v>
      </c>
      <c r="AJ838" s="4">
        <v>2035</v>
      </c>
      <c r="AK838" s="1" t="str">
        <f>IF(sum!A831="ON",sum!B831,"*")</f>
        <v>*</v>
      </c>
      <c r="AL838" s="1"/>
      <c r="AM838" s="1" t="str">
        <f>IF(sum!A831="ON",sum!G831,"*")</f>
        <v>*</v>
      </c>
      <c r="AP838" s="1" t="s">
        <v>137</v>
      </c>
      <c r="AQ838" s="1" t="s">
        <v>138</v>
      </c>
      <c r="AR838" s="1">
        <v>2035</v>
      </c>
      <c r="AS838" s="1" t="str">
        <f>IF(sum!A831="QU",sum!B831,"*")</f>
        <v>*</v>
      </c>
      <c r="AT838" s="1"/>
      <c r="AU838" s="1" t="str">
        <f>IF(sum!A831="QU",sum!G831,"*")</f>
        <v>*</v>
      </c>
      <c r="AX838" s="4" t="s">
        <v>137</v>
      </c>
      <c r="AY838" s="4" t="s">
        <v>138</v>
      </c>
      <c r="AZ838" s="4">
        <v>2035</v>
      </c>
      <c r="BA838" s="1" t="str">
        <f>IF(sum!A831="SA",sum!B831,"*")</f>
        <v>*</v>
      </c>
      <c r="BB838" s="1"/>
      <c r="BC838" s="1" t="str">
        <f>IF(sum!A831="SA",sum!G831,"*")</f>
        <v>*</v>
      </c>
    </row>
    <row r="839" spans="2:55">
      <c r="B839" s="1" t="s">
        <v>137</v>
      </c>
      <c r="C839" s="1" t="s">
        <v>138</v>
      </c>
      <c r="D839" s="1">
        <v>2035</v>
      </c>
      <c r="J839" s="1" t="s">
        <v>137</v>
      </c>
      <c r="K839" s="1" t="s">
        <v>138</v>
      </c>
      <c r="L839" s="1">
        <v>2035</v>
      </c>
      <c r="M839" s="1" t="str">
        <f>IF(sum!A832="AT",sum!B832,"*")</f>
        <v>*</v>
      </c>
      <c r="N839" s="1"/>
      <c r="O839" s="1" t="str">
        <f>IF(sum!A832="AT",sum!G832,"*")</f>
        <v>*</v>
      </c>
      <c r="R839" s="1" t="s">
        <v>137</v>
      </c>
      <c r="S839" s="1" t="s">
        <v>138</v>
      </c>
      <c r="T839" s="1">
        <v>2035</v>
      </c>
      <c r="U839" s="1" t="str">
        <f>IF(sum!A832="BC",sum!B832,"*")</f>
        <v>*</v>
      </c>
      <c r="V839" s="1"/>
      <c r="W839" s="1" t="str">
        <f>IF(sum!A832="BC",sum!G832,"*")</f>
        <v>*</v>
      </c>
      <c r="Z839" s="1" t="s">
        <v>137</v>
      </c>
      <c r="AA839" s="1" t="s">
        <v>138</v>
      </c>
      <c r="AB839" s="1">
        <v>2035</v>
      </c>
      <c r="AC839" s="1" t="str">
        <f>IF(sum!A832="MA",sum!B832,"*")</f>
        <v>*</v>
      </c>
      <c r="AD839" s="1"/>
      <c r="AE839" s="1" t="str">
        <f>IF(sum!A832="MA",sum!G832,"*")</f>
        <v>*</v>
      </c>
      <c r="AH839" s="1" t="s">
        <v>137</v>
      </c>
      <c r="AI839" s="1" t="s">
        <v>138</v>
      </c>
      <c r="AJ839" s="1">
        <v>2035</v>
      </c>
      <c r="AK839" s="1" t="str">
        <f>IF(sum!A832="ON",sum!B832,"*")</f>
        <v>*</v>
      </c>
      <c r="AL839" s="1"/>
      <c r="AM839" s="1" t="str">
        <f>IF(sum!A832="ON",sum!G832,"*")</f>
        <v>*</v>
      </c>
      <c r="AP839" s="4" t="s">
        <v>137</v>
      </c>
      <c r="AQ839" s="4" t="s">
        <v>138</v>
      </c>
      <c r="AR839" s="4">
        <v>2035</v>
      </c>
      <c r="AS839" s="1" t="str">
        <f>IF(sum!A832="QU",sum!B832,"*")</f>
        <v>*</v>
      </c>
      <c r="AT839" s="1"/>
      <c r="AU839" s="1" t="str">
        <f>IF(sum!A832="QU",sum!G832,"*")</f>
        <v>*</v>
      </c>
      <c r="AX839" s="1" t="s">
        <v>137</v>
      </c>
      <c r="AY839" s="1" t="s">
        <v>138</v>
      </c>
      <c r="AZ839" s="1">
        <v>2035</v>
      </c>
      <c r="BA839" s="1" t="str">
        <f>IF(sum!A832="SA",sum!B832,"*")</f>
        <v>*</v>
      </c>
      <c r="BB839" s="1"/>
      <c r="BC839" s="1" t="str">
        <f>IF(sum!A832="SA",sum!G832,"*")</f>
        <v>*</v>
      </c>
    </row>
    <row r="840" spans="2:55">
      <c r="B840" s="4" t="s">
        <v>137</v>
      </c>
      <c r="C840" s="4" t="s">
        <v>138</v>
      </c>
      <c r="D840" s="4">
        <v>2035</v>
      </c>
      <c r="J840" s="4" t="s">
        <v>137</v>
      </c>
      <c r="K840" s="4" t="s">
        <v>138</v>
      </c>
      <c r="L840" s="4">
        <v>2035</v>
      </c>
      <c r="M840" s="1" t="str">
        <f>IF(sum!A833="AT",sum!B833,"*")</f>
        <v>*</v>
      </c>
      <c r="N840" s="1"/>
      <c r="O840" s="1" t="str">
        <f>IF(sum!A833="AT",sum!G833,"*")</f>
        <v>*</v>
      </c>
      <c r="R840" s="4" t="s">
        <v>137</v>
      </c>
      <c r="S840" s="4" t="s">
        <v>138</v>
      </c>
      <c r="T840" s="4">
        <v>2035</v>
      </c>
      <c r="U840" s="1" t="str">
        <f>IF(sum!A833="BC",sum!B833,"*")</f>
        <v>*</v>
      </c>
      <c r="V840" s="1"/>
      <c r="W840" s="1" t="str">
        <f>IF(sum!A833="BC",sum!G833,"*")</f>
        <v>*</v>
      </c>
      <c r="Z840" s="4" t="s">
        <v>137</v>
      </c>
      <c r="AA840" s="4" t="s">
        <v>138</v>
      </c>
      <c r="AB840" s="4">
        <v>2035</v>
      </c>
      <c r="AC840" s="1" t="str">
        <f>IF(sum!A833="MA",sum!B833,"*")</f>
        <v>*</v>
      </c>
      <c r="AD840" s="1"/>
      <c r="AE840" s="1" t="str">
        <f>IF(sum!A833="MA",sum!G833,"*")</f>
        <v>*</v>
      </c>
      <c r="AH840" s="4" t="s">
        <v>137</v>
      </c>
      <c r="AI840" s="4" t="s">
        <v>138</v>
      </c>
      <c r="AJ840" s="4">
        <v>2035</v>
      </c>
      <c r="AK840" s="1" t="str">
        <f>IF(sum!A833="ON",sum!B833,"*")</f>
        <v>*</v>
      </c>
      <c r="AL840" s="1"/>
      <c r="AM840" s="1" t="str">
        <f>IF(sum!A833="ON",sum!G833,"*")</f>
        <v>*</v>
      </c>
      <c r="AP840" s="1" t="s">
        <v>137</v>
      </c>
      <c r="AQ840" s="1" t="s">
        <v>138</v>
      </c>
      <c r="AR840" s="1">
        <v>2035</v>
      </c>
      <c r="AS840" s="1" t="str">
        <f>IF(sum!A833="QU",sum!B833,"*")</f>
        <v>*</v>
      </c>
      <c r="AT840" s="1"/>
      <c r="AU840" s="1" t="str">
        <f>IF(sum!A833="QU",sum!G833,"*")</f>
        <v>*</v>
      </c>
      <c r="AX840" s="4" t="s">
        <v>137</v>
      </c>
      <c r="AY840" s="4" t="s">
        <v>138</v>
      </c>
      <c r="AZ840" s="4">
        <v>2035</v>
      </c>
      <c r="BA840" s="1" t="str">
        <f>IF(sum!A833="SA",sum!B833,"*")</f>
        <v>*</v>
      </c>
      <c r="BB840" s="1"/>
      <c r="BC840" s="1" t="str">
        <f>IF(sum!A833="SA",sum!G833,"*")</f>
        <v>*</v>
      </c>
    </row>
    <row r="841" spans="2:55">
      <c r="B841" s="1" t="s">
        <v>137</v>
      </c>
      <c r="C841" s="1" t="s">
        <v>138</v>
      </c>
      <c r="D841" s="1">
        <v>2035</v>
      </c>
      <c r="J841" s="1" t="s">
        <v>137</v>
      </c>
      <c r="K841" s="1" t="s">
        <v>138</v>
      </c>
      <c r="L841" s="1">
        <v>2035</v>
      </c>
      <c r="M841" s="1" t="str">
        <f>IF(sum!A834="AT",sum!B834,"*")</f>
        <v>*</v>
      </c>
      <c r="N841" s="1"/>
      <c r="O841" s="1" t="str">
        <f>IF(sum!A834="AT",sum!G834,"*")</f>
        <v>*</v>
      </c>
      <c r="R841" s="1" t="s">
        <v>137</v>
      </c>
      <c r="S841" s="1" t="s">
        <v>138</v>
      </c>
      <c r="T841" s="1">
        <v>2035</v>
      </c>
      <c r="U841" s="1" t="str">
        <f>IF(sum!A834="BC",sum!B834,"*")</f>
        <v>*</v>
      </c>
      <c r="V841" s="1"/>
      <c r="W841" s="1" t="str">
        <f>IF(sum!A834="BC",sum!G834,"*")</f>
        <v>*</v>
      </c>
      <c r="Z841" s="1" t="s">
        <v>137</v>
      </c>
      <c r="AA841" s="1" t="s">
        <v>138</v>
      </c>
      <c r="AB841" s="1">
        <v>2035</v>
      </c>
      <c r="AC841" s="1" t="str">
        <f>IF(sum!A834="MA",sum!B834,"*")</f>
        <v>*</v>
      </c>
      <c r="AD841" s="1"/>
      <c r="AE841" s="1" t="str">
        <f>IF(sum!A834="MA",sum!G834,"*")</f>
        <v>*</v>
      </c>
      <c r="AH841" s="1" t="s">
        <v>137</v>
      </c>
      <c r="AI841" s="1" t="s">
        <v>138</v>
      </c>
      <c r="AJ841" s="1">
        <v>2035</v>
      </c>
      <c r="AK841" s="1" t="str">
        <f>IF(sum!A834="ON",sum!B834,"*")</f>
        <v>*</v>
      </c>
      <c r="AL841" s="1"/>
      <c r="AM841" s="1" t="str">
        <f>IF(sum!A834="ON",sum!G834,"*")</f>
        <v>*</v>
      </c>
      <c r="AP841" s="4" t="s">
        <v>137</v>
      </c>
      <c r="AQ841" s="4" t="s">
        <v>138</v>
      </c>
      <c r="AR841" s="4">
        <v>2035</v>
      </c>
      <c r="AS841" s="1" t="str">
        <f>IF(sum!A834="QU",sum!B834,"*")</f>
        <v>*</v>
      </c>
      <c r="AT841" s="1"/>
      <c r="AU841" s="1" t="str">
        <f>IF(sum!A834="QU",sum!G834,"*")</f>
        <v>*</v>
      </c>
      <c r="AX841" s="1" t="s">
        <v>137</v>
      </c>
      <c r="AY841" s="1" t="s">
        <v>138</v>
      </c>
      <c r="AZ841" s="1">
        <v>2035</v>
      </c>
      <c r="BA841" s="1" t="str">
        <f>IF(sum!A834="SA",sum!B834,"*")</f>
        <v>*</v>
      </c>
      <c r="BB841" s="1"/>
      <c r="BC841" s="1" t="str">
        <f>IF(sum!A834="SA",sum!G834,"*")</f>
        <v>*</v>
      </c>
    </row>
    <row r="842" spans="2:55">
      <c r="B842" s="4" t="s">
        <v>137</v>
      </c>
      <c r="C842" s="4" t="s">
        <v>138</v>
      </c>
      <c r="D842" s="4">
        <v>2035</v>
      </c>
      <c r="J842" s="4" t="s">
        <v>137</v>
      </c>
      <c r="K842" s="4" t="s">
        <v>138</v>
      </c>
      <c r="L842" s="4">
        <v>2035</v>
      </c>
      <c r="M842" s="1" t="str">
        <f>IF(sum!A835="AT",sum!B835,"*")</f>
        <v>*</v>
      </c>
      <c r="N842" s="1"/>
      <c r="O842" s="1" t="str">
        <f>IF(sum!A835="AT",sum!G835,"*")</f>
        <v>*</v>
      </c>
      <c r="R842" s="4" t="s">
        <v>137</v>
      </c>
      <c r="S842" s="4" t="s">
        <v>138</v>
      </c>
      <c r="T842" s="4">
        <v>2035</v>
      </c>
      <c r="U842" s="1" t="str">
        <f>IF(sum!A835="BC",sum!B835,"*")</f>
        <v>*</v>
      </c>
      <c r="V842" s="1"/>
      <c r="W842" s="1" t="str">
        <f>IF(sum!A835="BC",sum!G835,"*")</f>
        <v>*</v>
      </c>
      <c r="Z842" s="4" t="s">
        <v>137</v>
      </c>
      <c r="AA842" s="4" t="s">
        <v>138</v>
      </c>
      <c r="AB842" s="4">
        <v>2035</v>
      </c>
      <c r="AC842" s="1" t="str">
        <f>IF(sum!A835="MA",sum!B835,"*")</f>
        <v>*</v>
      </c>
      <c r="AD842" s="1"/>
      <c r="AE842" s="1" t="str">
        <f>IF(sum!A835="MA",sum!G835,"*")</f>
        <v>*</v>
      </c>
      <c r="AH842" s="4" t="s">
        <v>137</v>
      </c>
      <c r="AI842" s="4" t="s">
        <v>138</v>
      </c>
      <c r="AJ842" s="4">
        <v>2035</v>
      </c>
      <c r="AK842" s="1" t="str">
        <f>IF(sum!A835="ON",sum!B835,"*")</f>
        <v>*</v>
      </c>
      <c r="AL842" s="1"/>
      <c r="AM842" s="1" t="str">
        <f>IF(sum!A835="ON",sum!G835,"*")</f>
        <v>*</v>
      </c>
      <c r="AP842" s="1" t="s">
        <v>137</v>
      </c>
      <c r="AQ842" s="1" t="s">
        <v>138</v>
      </c>
      <c r="AR842" s="1">
        <v>2035</v>
      </c>
      <c r="AS842" s="1" t="str">
        <f>IF(sum!A835="QU",sum!B835,"*")</f>
        <v>*</v>
      </c>
      <c r="AT842" s="1"/>
      <c r="AU842" s="1" t="str">
        <f>IF(sum!A835="QU",sum!G835,"*")</f>
        <v>*</v>
      </c>
      <c r="AX842" s="4" t="s">
        <v>137</v>
      </c>
      <c r="AY842" s="4" t="s">
        <v>138</v>
      </c>
      <c r="AZ842" s="4">
        <v>2035</v>
      </c>
      <c r="BA842" s="1" t="str">
        <f>IF(sum!A835="SA",sum!B835,"*")</f>
        <v>*</v>
      </c>
      <c r="BB842" s="1"/>
      <c r="BC842" s="1" t="str">
        <f>IF(sum!A835="SA",sum!G835,"*")</f>
        <v>*</v>
      </c>
    </row>
    <row r="843" spans="2:55">
      <c r="B843" s="1" t="s">
        <v>137</v>
      </c>
      <c r="C843" s="1" t="s">
        <v>138</v>
      </c>
      <c r="D843" s="1">
        <v>2035</v>
      </c>
      <c r="J843" s="1" t="s">
        <v>137</v>
      </c>
      <c r="K843" s="1" t="s">
        <v>138</v>
      </c>
      <c r="L843" s="1">
        <v>2035</v>
      </c>
      <c r="M843" s="1" t="str">
        <f>IF(sum!A836="AT",sum!B836,"*")</f>
        <v>*</v>
      </c>
      <c r="N843" s="1"/>
      <c r="O843" s="1" t="str">
        <f>IF(sum!A836="AT",sum!G836,"*")</f>
        <v>*</v>
      </c>
      <c r="R843" s="1" t="s">
        <v>137</v>
      </c>
      <c r="S843" s="1" t="s">
        <v>138</v>
      </c>
      <c r="T843" s="1">
        <v>2035</v>
      </c>
      <c r="U843" s="1" t="str">
        <f>IF(sum!A836="BC",sum!B836,"*")</f>
        <v>*</v>
      </c>
      <c r="V843" s="1"/>
      <c r="W843" s="1" t="str">
        <f>IF(sum!A836="BC",sum!G836,"*")</f>
        <v>*</v>
      </c>
      <c r="Z843" s="1" t="s">
        <v>137</v>
      </c>
      <c r="AA843" s="1" t="s">
        <v>138</v>
      </c>
      <c r="AB843" s="1">
        <v>2035</v>
      </c>
      <c r="AC843" s="1" t="str">
        <f>IF(sum!A836="MA",sum!B836,"*")</f>
        <v>*</v>
      </c>
      <c r="AD843" s="1"/>
      <c r="AE843" s="1" t="str">
        <f>IF(sum!A836="MA",sum!G836,"*")</f>
        <v>*</v>
      </c>
      <c r="AH843" s="1" t="s">
        <v>137</v>
      </c>
      <c r="AI843" s="1" t="s">
        <v>138</v>
      </c>
      <c r="AJ843" s="1">
        <v>2035</v>
      </c>
      <c r="AK843" s="1" t="str">
        <f>IF(sum!A836="ON",sum!B836,"*")</f>
        <v>*</v>
      </c>
      <c r="AL843" s="1"/>
      <c r="AM843" s="1" t="str">
        <f>IF(sum!A836="ON",sum!G836,"*")</f>
        <v>*</v>
      </c>
      <c r="AP843" s="4" t="s">
        <v>137</v>
      </c>
      <c r="AQ843" s="4" t="s">
        <v>138</v>
      </c>
      <c r="AR843" s="4">
        <v>2035</v>
      </c>
      <c r="AS843" s="1" t="str">
        <f>IF(sum!A836="QU",sum!B836,"*")</f>
        <v>*</v>
      </c>
      <c r="AT843" s="1"/>
      <c r="AU843" s="1" t="str">
        <f>IF(sum!A836="QU",sum!G836,"*")</f>
        <v>*</v>
      </c>
      <c r="AX843" s="1" t="s">
        <v>137</v>
      </c>
      <c r="AY843" s="1" t="s">
        <v>138</v>
      </c>
      <c r="AZ843" s="1">
        <v>2035</v>
      </c>
      <c r="BA843" s="1" t="str">
        <f>IF(sum!A836="SA",sum!B836,"*")</f>
        <v>*</v>
      </c>
      <c r="BB843" s="1"/>
      <c r="BC843" s="1" t="str">
        <f>IF(sum!A836="SA",sum!G836,"*")</f>
        <v>*</v>
      </c>
    </row>
    <row r="844" spans="2:55">
      <c r="B844" s="4" t="s">
        <v>137</v>
      </c>
      <c r="C844" s="4" t="s">
        <v>138</v>
      </c>
      <c r="D844" s="4">
        <v>2035</v>
      </c>
      <c r="J844" s="4" t="s">
        <v>137</v>
      </c>
      <c r="K844" s="4" t="s">
        <v>138</v>
      </c>
      <c r="L844" s="4">
        <v>2035</v>
      </c>
      <c r="M844" s="1" t="str">
        <f>IF(sum!A837="AT",sum!B837,"*")</f>
        <v>*</v>
      </c>
      <c r="N844" s="1"/>
      <c r="O844" s="1" t="str">
        <f>IF(sum!A837="AT",sum!G837,"*")</f>
        <v>*</v>
      </c>
      <c r="R844" s="4" t="s">
        <v>137</v>
      </c>
      <c r="S844" s="4" t="s">
        <v>138</v>
      </c>
      <c r="T844" s="4">
        <v>2035</v>
      </c>
      <c r="U844" s="1" t="str">
        <f>IF(sum!A837="BC",sum!B837,"*")</f>
        <v>*</v>
      </c>
      <c r="V844" s="1"/>
      <c r="W844" s="1" t="str">
        <f>IF(sum!A837="BC",sum!G837,"*")</f>
        <v>*</v>
      </c>
      <c r="Z844" s="4" t="s">
        <v>137</v>
      </c>
      <c r="AA844" s="4" t="s">
        <v>138</v>
      </c>
      <c r="AB844" s="4">
        <v>2035</v>
      </c>
      <c r="AC844" s="1" t="str">
        <f>IF(sum!A837="MA",sum!B837,"*")</f>
        <v>*</v>
      </c>
      <c r="AD844" s="1"/>
      <c r="AE844" s="1" t="str">
        <f>IF(sum!A837="MA",sum!G837,"*")</f>
        <v>*</v>
      </c>
      <c r="AH844" s="4" t="s">
        <v>137</v>
      </c>
      <c r="AI844" s="4" t="s">
        <v>138</v>
      </c>
      <c r="AJ844" s="4">
        <v>2035</v>
      </c>
      <c r="AK844" s="1" t="str">
        <f>IF(sum!A837="ON",sum!B837,"*")</f>
        <v>*</v>
      </c>
      <c r="AL844" s="1"/>
      <c r="AM844" s="1" t="str">
        <f>IF(sum!A837="ON",sum!G837,"*")</f>
        <v>*</v>
      </c>
      <c r="AP844" s="1" t="s">
        <v>137</v>
      </c>
      <c r="AQ844" s="1" t="s">
        <v>138</v>
      </c>
      <c r="AR844" s="1">
        <v>2035</v>
      </c>
      <c r="AS844" s="1" t="str">
        <f>IF(sum!A837="QU",sum!B837,"*")</f>
        <v>*</v>
      </c>
      <c r="AT844" s="1"/>
      <c r="AU844" s="1" t="str">
        <f>IF(sum!A837="QU",sum!G837,"*")</f>
        <v>*</v>
      </c>
      <c r="AX844" s="4" t="s">
        <v>137</v>
      </c>
      <c r="AY844" s="4" t="s">
        <v>138</v>
      </c>
      <c r="AZ844" s="4">
        <v>2035</v>
      </c>
      <c r="BA844" s="1" t="str">
        <f>IF(sum!A837="SA",sum!B837,"*")</f>
        <v>*</v>
      </c>
      <c r="BB844" s="1"/>
      <c r="BC844" s="1" t="str">
        <f>IF(sum!A837="SA",sum!G837,"*")</f>
        <v>*</v>
      </c>
    </row>
    <row r="845" spans="2:55">
      <c r="B845" s="1" t="s">
        <v>137</v>
      </c>
      <c r="C845" s="1" t="s">
        <v>138</v>
      </c>
      <c r="D845" s="1">
        <v>2035</v>
      </c>
      <c r="J845" s="1" t="s">
        <v>137</v>
      </c>
      <c r="K845" s="1" t="s">
        <v>138</v>
      </c>
      <c r="L845" s="1">
        <v>2035</v>
      </c>
      <c r="M845" s="1" t="str">
        <f>IF(sum!A838="AT",sum!B838,"*")</f>
        <v>*</v>
      </c>
      <c r="N845" s="1"/>
      <c r="O845" s="1" t="str">
        <f>IF(sum!A838="AT",sum!G838,"*")</f>
        <v>*</v>
      </c>
      <c r="R845" s="1" t="s">
        <v>137</v>
      </c>
      <c r="S845" s="1" t="s">
        <v>138</v>
      </c>
      <c r="T845" s="1">
        <v>2035</v>
      </c>
      <c r="U845" s="1" t="str">
        <f>IF(sum!A838="BC",sum!B838,"*")</f>
        <v>*</v>
      </c>
      <c r="V845" s="1"/>
      <c r="W845" s="1" t="str">
        <f>IF(sum!A838="BC",sum!G838,"*")</f>
        <v>*</v>
      </c>
      <c r="Z845" s="1" t="s">
        <v>137</v>
      </c>
      <c r="AA845" s="1" t="s">
        <v>138</v>
      </c>
      <c r="AB845" s="1">
        <v>2035</v>
      </c>
      <c r="AC845" s="1" t="str">
        <f>IF(sum!A838="MA",sum!B838,"*")</f>
        <v>*</v>
      </c>
      <c r="AD845" s="1"/>
      <c r="AE845" s="1" t="str">
        <f>IF(sum!A838="MA",sum!G838,"*")</f>
        <v>*</v>
      </c>
      <c r="AH845" s="1" t="s">
        <v>137</v>
      </c>
      <c r="AI845" s="1" t="s">
        <v>138</v>
      </c>
      <c r="AJ845" s="1">
        <v>2035</v>
      </c>
      <c r="AK845" s="1" t="str">
        <f>IF(sum!A838="ON",sum!B838,"*")</f>
        <v>*</v>
      </c>
      <c r="AL845" s="1"/>
      <c r="AM845" s="1" t="str">
        <f>IF(sum!A838="ON",sum!G838,"*")</f>
        <v>*</v>
      </c>
      <c r="AP845" s="4" t="s">
        <v>137</v>
      </c>
      <c r="AQ845" s="4" t="s">
        <v>138</v>
      </c>
      <c r="AR845" s="4">
        <v>2035</v>
      </c>
      <c r="AS845" s="1" t="str">
        <f>IF(sum!A838="QU",sum!B838,"*")</f>
        <v>*</v>
      </c>
      <c r="AT845" s="1"/>
      <c r="AU845" s="1" t="str">
        <f>IF(sum!A838="QU",sum!G838,"*")</f>
        <v>*</v>
      </c>
      <c r="AX845" s="1" t="s">
        <v>137</v>
      </c>
      <c r="AY845" s="1" t="s">
        <v>138</v>
      </c>
      <c r="AZ845" s="1">
        <v>2035</v>
      </c>
      <c r="BA845" s="1" t="str">
        <f>IF(sum!A838="SA",sum!B838,"*")</f>
        <v>*</v>
      </c>
      <c r="BB845" s="1"/>
      <c r="BC845" s="1" t="str">
        <f>IF(sum!A838="SA",sum!G838,"*")</f>
        <v>*</v>
      </c>
    </row>
    <row r="846" spans="2:55">
      <c r="B846" s="4" t="s">
        <v>137</v>
      </c>
      <c r="C846" s="4" t="s">
        <v>138</v>
      </c>
      <c r="D846" s="4">
        <v>2035</v>
      </c>
      <c r="J846" s="4" t="s">
        <v>137</v>
      </c>
      <c r="K846" s="4" t="s">
        <v>138</v>
      </c>
      <c r="L846" s="4">
        <v>2035</v>
      </c>
      <c r="M846" s="1" t="str">
        <f>IF(sum!A839="AT",sum!B839,"*")</f>
        <v>*</v>
      </c>
      <c r="N846" s="1"/>
      <c r="O846" s="1" t="str">
        <f>IF(sum!A839="AT",sum!G839,"*")</f>
        <v>*</v>
      </c>
      <c r="R846" s="4" t="s">
        <v>137</v>
      </c>
      <c r="S846" s="4" t="s">
        <v>138</v>
      </c>
      <c r="T846" s="4">
        <v>2035</v>
      </c>
      <c r="U846" s="1" t="str">
        <f>IF(sum!A839="BC",sum!B839,"*")</f>
        <v>*</v>
      </c>
      <c r="V846" s="1"/>
      <c r="W846" s="1" t="str">
        <f>IF(sum!A839="BC",sum!G839,"*")</f>
        <v>*</v>
      </c>
      <c r="Z846" s="4" t="s">
        <v>137</v>
      </c>
      <c r="AA846" s="4" t="s">
        <v>138</v>
      </c>
      <c r="AB846" s="4">
        <v>2035</v>
      </c>
      <c r="AC846" s="1" t="str">
        <f>IF(sum!A839="MA",sum!B839,"*")</f>
        <v>*</v>
      </c>
      <c r="AD846" s="1"/>
      <c r="AE846" s="1" t="str">
        <f>IF(sum!A839="MA",sum!G839,"*")</f>
        <v>*</v>
      </c>
      <c r="AH846" s="4" t="s">
        <v>137</v>
      </c>
      <c r="AI846" s="4" t="s">
        <v>138</v>
      </c>
      <c r="AJ846" s="4">
        <v>2035</v>
      </c>
      <c r="AK846" s="1" t="str">
        <f>IF(sum!A839="ON",sum!B839,"*")</f>
        <v>*</v>
      </c>
      <c r="AL846" s="1"/>
      <c r="AM846" s="1" t="str">
        <f>IF(sum!A839="ON",sum!G839,"*")</f>
        <v>*</v>
      </c>
      <c r="AP846" s="1" t="s">
        <v>137</v>
      </c>
      <c r="AQ846" s="1" t="s">
        <v>138</v>
      </c>
      <c r="AR846" s="1">
        <v>2035</v>
      </c>
      <c r="AS846" s="1" t="str">
        <f>IF(sum!A839="QU",sum!B839,"*")</f>
        <v>*</v>
      </c>
      <c r="AT846" s="1"/>
      <c r="AU846" s="1" t="str">
        <f>IF(sum!A839="QU",sum!G839,"*")</f>
        <v>*</v>
      </c>
      <c r="AX846" s="4" t="s">
        <v>137</v>
      </c>
      <c r="AY846" s="4" t="s">
        <v>138</v>
      </c>
      <c r="AZ846" s="4">
        <v>2035</v>
      </c>
      <c r="BA846" s="1" t="str">
        <f>IF(sum!A839="SA",sum!B839,"*")</f>
        <v>*</v>
      </c>
      <c r="BB846" s="1"/>
      <c r="BC846" s="1" t="str">
        <f>IF(sum!A839="SA",sum!G839,"*")</f>
        <v>*</v>
      </c>
    </row>
    <row r="847" spans="2:55">
      <c r="B847" s="1" t="s">
        <v>137</v>
      </c>
      <c r="C847" s="1" t="s">
        <v>138</v>
      </c>
      <c r="D847" s="1">
        <v>2035</v>
      </c>
      <c r="J847" s="1" t="s">
        <v>137</v>
      </c>
      <c r="K847" s="1" t="s">
        <v>138</v>
      </c>
      <c r="L847" s="1">
        <v>2035</v>
      </c>
      <c r="M847" s="1" t="str">
        <f>IF(sum!A840="AT",sum!B840,"*")</f>
        <v>*</v>
      </c>
      <c r="N847" s="1"/>
      <c r="O847" s="1" t="str">
        <f>IF(sum!A840="AT",sum!G840,"*")</f>
        <v>*</v>
      </c>
      <c r="R847" s="1" t="s">
        <v>137</v>
      </c>
      <c r="S847" s="1" t="s">
        <v>138</v>
      </c>
      <c r="T847" s="1">
        <v>2035</v>
      </c>
      <c r="U847" s="1" t="str">
        <f>IF(sum!A840="BC",sum!B840,"*")</f>
        <v>*</v>
      </c>
      <c r="V847" s="1"/>
      <c r="W847" s="1" t="str">
        <f>IF(sum!A840="BC",sum!G840,"*")</f>
        <v>*</v>
      </c>
      <c r="Z847" s="1" t="s">
        <v>137</v>
      </c>
      <c r="AA847" s="1" t="s">
        <v>138</v>
      </c>
      <c r="AB847" s="1">
        <v>2035</v>
      </c>
      <c r="AC847" s="1" t="str">
        <f>IF(sum!A840="MA",sum!B840,"*")</f>
        <v>*</v>
      </c>
      <c r="AD847" s="1"/>
      <c r="AE847" s="1" t="str">
        <f>IF(sum!A840="MA",sum!G840,"*")</f>
        <v>*</v>
      </c>
      <c r="AH847" s="1" t="s">
        <v>137</v>
      </c>
      <c r="AI847" s="1" t="s">
        <v>138</v>
      </c>
      <c r="AJ847" s="1">
        <v>2035</v>
      </c>
      <c r="AK847" s="1" t="str">
        <f>IF(sum!A840="ON",sum!B840,"*")</f>
        <v>*</v>
      </c>
      <c r="AL847" s="1"/>
      <c r="AM847" s="1" t="str">
        <f>IF(sum!A840="ON",sum!G840,"*")</f>
        <v>*</v>
      </c>
      <c r="AP847" s="4" t="s">
        <v>137</v>
      </c>
      <c r="AQ847" s="4" t="s">
        <v>138</v>
      </c>
      <c r="AR847" s="4">
        <v>2035</v>
      </c>
      <c r="AS847" s="1" t="str">
        <f>IF(sum!A840="QU",sum!B840,"*")</f>
        <v>*</v>
      </c>
      <c r="AT847" s="1"/>
      <c r="AU847" s="1" t="str">
        <f>IF(sum!A840="QU",sum!G840,"*")</f>
        <v>*</v>
      </c>
      <c r="AX847" s="1" t="s">
        <v>137</v>
      </c>
      <c r="AY847" s="1" t="s">
        <v>138</v>
      </c>
      <c r="AZ847" s="1">
        <v>2035</v>
      </c>
      <c r="BA847" s="1" t="str">
        <f>IF(sum!A840="SA",sum!B840,"*")</f>
        <v>*</v>
      </c>
      <c r="BB847" s="1"/>
      <c r="BC847" s="1" t="str">
        <f>IF(sum!A840="SA",sum!G840,"*")</f>
        <v>*</v>
      </c>
    </row>
    <row r="848" spans="2:55">
      <c r="B848" s="4" t="s">
        <v>137</v>
      </c>
      <c r="C848" s="4" t="s">
        <v>138</v>
      </c>
      <c r="D848" s="4">
        <v>2035</v>
      </c>
      <c r="J848" s="4" t="s">
        <v>137</v>
      </c>
      <c r="K848" s="4" t="s">
        <v>138</v>
      </c>
      <c r="L848" s="4">
        <v>2035</v>
      </c>
      <c r="M848" s="1" t="str">
        <f>IF(sum!A841="AT",sum!B841,"*")</f>
        <v>*</v>
      </c>
      <c r="N848" s="1"/>
      <c r="O848" s="1" t="str">
        <f>IF(sum!A841="AT",sum!G841,"*")</f>
        <v>*</v>
      </c>
      <c r="R848" s="4" t="s">
        <v>137</v>
      </c>
      <c r="S848" s="4" t="s">
        <v>138</v>
      </c>
      <c r="T848" s="4">
        <v>2035</v>
      </c>
      <c r="U848" s="1" t="str">
        <f>IF(sum!A841="BC",sum!B841,"*")</f>
        <v>*</v>
      </c>
      <c r="V848" s="1"/>
      <c r="W848" s="1" t="str">
        <f>IF(sum!A841="BC",sum!G841,"*")</f>
        <v>*</v>
      </c>
      <c r="Z848" s="4" t="s">
        <v>137</v>
      </c>
      <c r="AA848" s="4" t="s">
        <v>138</v>
      </c>
      <c r="AB848" s="4">
        <v>2035</v>
      </c>
      <c r="AC848" s="1" t="str">
        <f>IF(sum!A841="MA",sum!B841,"*")</f>
        <v>*</v>
      </c>
      <c r="AD848" s="1"/>
      <c r="AE848" s="1" t="str">
        <f>IF(sum!A841="MA",sum!G841,"*")</f>
        <v>*</v>
      </c>
      <c r="AH848" s="4" t="s">
        <v>137</v>
      </c>
      <c r="AI848" s="4" t="s">
        <v>138</v>
      </c>
      <c r="AJ848" s="4">
        <v>2035</v>
      </c>
      <c r="AK848" s="1" t="str">
        <f>IF(sum!A841="ON",sum!B841,"*")</f>
        <v>*</v>
      </c>
      <c r="AL848" s="1"/>
      <c r="AM848" s="1" t="str">
        <f>IF(sum!A841="ON",sum!G841,"*")</f>
        <v>*</v>
      </c>
      <c r="AP848" s="1" t="s">
        <v>137</v>
      </c>
      <c r="AQ848" s="1" t="s">
        <v>138</v>
      </c>
      <c r="AR848" s="1">
        <v>2035</v>
      </c>
      <c r="AS848" s="1" t="str">
        <f>IF(sum!A841="QU",sum!B841,"*")</f>
        <v>*</v>
      </c>
      <c r="AT848" s="1"/>
      <c r="AU848" s="1" t="str">
        <f>IF(sum!A841="QU",sum!G841,"*")</f>
        <v>*</v>
      </c>
      <c r="AX848" s="4" t="s">
        <v>137</v>
      </c>
      <c r="AY848" s="4" t="s">
        <v>138</v>
      </c>
      <c r="AZ848" s="4">
        <v>2035</v>
      </c>
      <c r="BA848" s="1" t="str">
        <f>IF(sum!A841="SA",sum!B841,"*")</f>
        <v>*</v>
      </c>
      <c r="BB848" s="1"/>
      <c r="BC848" s="1" t="str">
        <f>IF(sum!A841="SA",sum!G841,"*")</f>
        <v>*</v>
      </c>
    </row>
    <row r="849" spans="2:55">
      <c r="B849" s="1" t="s">
        <v>137</v>
      </c>
      <c r="C849" s="1" t="s">
        <v>138</v>
      </c>
      <c r="D849" s="1">
        <v>2035</v>
      </c>
      <c r="J849" s="1" t="s">
        <v>137</v>
      </c>
      <c r="K849" s="1" t="s">
        <v>138</v>
      </c>
      <c r="L849" s="1">
        <v>2035</v>
      </c>
      <c r="M849" s="1" t="str">
        <f>IF(sum!A842="AT",sum!B842,"*")</f>
        <v>*</v>
      </c>
      <c r="N849" s="1"/>
      <c r="O849" s="1" t="str">
        <f>IF(sum!A842="AT",sum!G842,"*")</f>
        <v>*</v>
      </c>
      <c r="R849" s="1" t="s">
        <v>137</v>
      </c>
      <c r="S849" s="1" t="s">
        <v>138</v>
      </c>
      <c r="T849" s="1">
        <v>2035</v>
      </c>
      <c r="U849" s="1" t="str">
        <f>IF(sum!A842="BC",sum!B842,"*")</f>
        <v>*</v>
      </c>
      <c r="V849" s="1"/>
      <c r="W849" s="1" t="str">
        <f>IF(sum!A842="BC",sum!G842,"*")</f>
        <v>*</v>
      </c>
      <c r="Z849" s="1" t="s">
        <v>137</v>
      </c>
      <c r="AA849" s="1" t="s">
        <v>138</v>
      </c>
      <c r="AB849" s="1">
        <v>2035</v>
      </c>
      <c r="AC849" s="1" t="str">
        <f>IF(sum!A842="MA",sum!B842,"*")</f>
        <v>*</v>
      </c>
      <c r="AD849" s="1"/>
      <c r="AE849" s="1" t="str">
        <f>IF(sum!A842="MA",sum!G842,"*")</f>
        <v>*</v>
      </c>
      <c r="AH849" s="1" t="s">
        <v>137</v>
      </c>
      <c r="AI849" s="1" t="s">
        <v>138</v>
      </c>
      <c r="AJ849" s="1">
        <v>2035</v>
      </c>
      <c r="AK849" s="1" t="str">
        <f>IF(sum!A842="ON",sum!B842,"*")</f>
        <v>*</v>
      </c>
      <c r="AL849" s="1"/>
      <c r="AM849" s="1" t="str">
        <f>IF(sum!A842="ON",sum!G842,"*")</f>
        <v>*</v>
      </c>
      <c r="AP849" s="4" t="s">
        <v>137</v>
      </c>
      <c r="AQ849" s="4" t="s">
        <v>138</v>
      </c>
      <c r="AR849" s="4">
        <v>2035</v>
      </c>
      <c r="AS849" s="1" t="str">
        <f>IF(sum!A842="QU",sum!B842,"*")</f>
        <v>*</v>
      </c>
      <c r="AT849" s="1"/>
      <c r="AU849" s="1" t="str">
        <f>IF(sum!A842="QU",sum!G842,"*")</f>
        <v>*</v>
      </c>
      <c r="AX849" s="1" t="s">
        <v>137</v>
      </c>
      <c r="AY849" s="1" t="s">
        <v>138</v>
      </c>
      <c r="AZ849" s="1">
        <v>2035</v>
      </c>
      <c r="BA849" s="1" t="str">
        <f>IF(sum!A842="SA",sum!B842,"*")</f>
        <v>*</v>
      </c>
      <c r="BB849" s="1"/>
      <c r="BC849" s="1" t="str">
        <f>IF(sum!A842="SA",sum!G842,"*")</f>
        <v>*</v>
      </c>
    </row>
    <row r="850" spans="2:55">
      <c r="B850" s="4" t="s">
        <v>137</v>
      </c>
      <c r="C850" s="4" t="s">
        <v>138</v>
      </c>
      <c r="D850" s="4">
        <v>2035</v>
      </c>
      <c r="J850" s="4" t="s">
        <v>137</v>
      </c>
      <c r="K850" s="4" t="s">
        <v>138</v>
      </c>
      <c r="L850" s="4">
        <v>2035</v>
      </c>
      <c r="M850" s="1" t="str">
        <f>IF(sum!A843="AT",sum!B843,"*")</f>
        <v>*</v>
      </c>
      <c r="N850" s="1"/>
      <c r="O850" s="1" t="str">
        <f>IF(sum!A843="AT",sum!G843,"*")</f>
        <v>*</v>
      </c>
      <c r="R850" s="4" t="s">
        <v>137</v>
      </c>
      <c r="S850" s="4" t="s">
        <v>138</v>
      </c>
      <c r="T850" s="4">
        <v>2035</v>
      </c>
      <c r="U850" s="1" t="str">
        <f>IF(sum!A843="BC",sum!B843,"*")</f>
        <v>*</v>
      </c>
      <c r="V850" s="1"/>
      <c r="W850" s="1" t="str">
        <f>IF(sum!A843="BC",sum!G843,"*")</f>
        <v>*</v>
      </c>
      <c r="Z850" s="4" t="s">
        <v>137</v>
      </c>
      <c r="AA850" s="4" t="s">
        <v>138</v>
      </c>
      <c r="AB850" s="4">
        <v>2035</v>
      </c>
      <c r="AC850" s="1" t="str">
        <f>IF(sum!A843="MA",sum!B843,"*")</f>
        <v>*</v>
      </c>
      <c r="AD850" s="1"/>
      <c r="AE850" s="1" t="str">
        <f>IF(sum!A843="MA",sum!G843,"*")</f>
        <v>*</v>
      </c>
      <c r="AH850" s="4" t="s">
        <v>137</v>
      </c>
      <c r="AI850" s="4" t="s">
        <v>138</v>
      </c>
      <c r="AJ850" s="4">
        <v>2035</v>
      </c>
      <c r="AK850" s="1" t="str">
        <f>IF(sum!A843="ON",sum!B843,"*")</f>
        <v>*</v>
      </c>
      <c r="AL850" s="1"/>
      <c r="AM850" s="1" t="str">
        <f>IF(sum!A843="ON",sum!G843,"*")</f>
        <v>*</v>
      </c>
      <c r="AP850" s="1" t="s">
        <v>137</v>
      </c>
      <c r="AQ850" s="1" t="s">
        <v>138</v>
      </c>
      <c r="AR850" s="1">
        <v>2035</v>
      </c>
      <c r="AS850" s="1" t="str">
        <f>IF(sum!A843="QU",sum!B843,"*")</f>
        <v>*</v>
      </c>
      <c r="AT850" s="1"/>
      <c r="AU850" s="1" t="str">
        <f>IF(sum!A843="QU",sum!G843,"*")</f>
        <v>*</v>
      </c>
      <c r="AX850" s="4" t="s">
        <v>137</v>
      </c>
      <c r="AY850" s="4" t="s">
        <v>138</v>
      </c>
      <c r="AZ850" s="4">
        <v>2035</v>
      </c>
      <c r="BA850" s="1" t="str">
        <f>IF(sum!A843="SA",sum!B843,"*")</f>
        <v>*</v>
      </c>
      <c r="BB850" s="1"/>
      <c r="BC850" s="1" t="str">
        <f>IF(sum!A843="SA",sum!G843,"*")</f>
        <v>*</v>
      </c>
    </row>
    <row r="851" spans="2:55">
      <c r="B851" s="1" t="s">
        <v>137</v>
      </c>
      <c r="C851" s="1" t="s">
        <v>138</v>
      </c>
      <c r="D851" s="1">
        <v>2035</v>
      </c>
      <c r="J851" s="1" t="s">
        <v>137</v>
      </c>
      <c r="K851" s="1" t="s">
        <v>138</v>
      </c>
      <c r="L851" s="1">
        <v>2035</v>
      </c>
      <c r="M851" s="1" t="str">
        <f>IF(sum!A844="AT",sum!B844,"*")</f>
        <v>*</v>
      </c>
      <c r="N851" s="1"/>
      <c r="O851" s="1" t="str">
        <f>IF(sum!A844="AT",sum!G844,"*")</f>
        <v>*</v>
      </c>
      <c r="R851" s="1" t="s">
        <v>137</v>
      </c>
      <c r="S851" s="1" t="s">
        <v>138</v>
      </c>
      <c r="T851" s="1">
        <v>2035</v>
      </c>
      <c r="U851" s="1" t="str">
        <f>IF(sum!A844="BC",sum!B844,"*")</f>
        <v>*</v>
      </c>
      <c r="V851" s="1"/>
      <c r="W851" s="1" t="str">
        <f>IF(sum!A844="BC",sum!G844,"*")</f>
        <v>*</v>
      </c>
      <c r="Z851" s="1" t="s">
        <v>137</v>
      </c>
      <c r="AA851" s="1" t="s">
        <v>138</v>
      </c>
      <c r="AB851" s="1">
        <v>2035</v>
      </c>
      <c r="AC851" s="1" t="str">
        <f>IF(sum!A844="MA",sum!B844,"*")</f>
        <v>*</v>
      </c>
      <c r="AD851" s="1"/>
      <c r="AE851" s="1" t="str">
        <f>IF(sum!A844="MA",sum!G844,"*")</f>
        <v>*</v>
      </c>
      <c r="AH851" s="1" t="s">
        <v>137</v>
      </c>
      <c r="AI851" s="1" t="s">
        <v>138</v>
      </c>
      <c r="AJ851" s="1">
        <v>2035</v>
      </c>
      <c r="AK851" s="1" t="str">
        <f>IF(sum!A844="ON",sum!B844,"*")</f>
        <v>*</v>
      </c>
      <c r="AL851" s="1"/>
      <c r="AM851" s="1" t="str">
        <f>IF(sum!A844="ON",sum!G844,"*")</f>
        <v>*</v>
      </c>
      <c r="AP851" s="4" t="s">
        <v>137</v>
      </c>
      <c r="AQ851" s="4" t="s">
        <v>138</v>
      </c>
      <c r="AR851" s="4">
        <v>2035</v>
      </c>
      <c r="AS851" s="1" t="str">
        <f>IF(sum!A844="QU",sum!B844,"*")</f>
        <v>*</v>
      </c>
      <c r="AT851" s="1"/>
      <c r="AU851" s="1" t="str">
        <f>IF(sum!A844="QU",sum!G844,"*")</f>
        <v>*</v>
      </c>
      <c r="AX851" s="1" t="s">
        <v>137</v>
      </c>
      <c r="AY851" s="1" t="s">
        <v>138</v>
      </c>
      <c r="AZ851" s="1">
        <v>2035</v>
      </c>
      <c r="BA851" s="1" t="str">
        <f>IF(sum!A844="SA",sum!B844,"*")</f>
        <v>*</v>
      </c>
      <c r="BB851" s="1"/>
      <c r="BC851" s="1" t="str">
        <f>IF(sum!A844="SA",sum!G844,"*")</f>
        <v>*</v>
      </c>
    </row>
    <row r="852" spans="2:55">
      <c r="B852" s="4" t="s">
        <v>137</v>
      </c>
      <c r="C852" s="4" t="s">
        <v>138</v>
      </c>
      <c r="D852" s="4">
        <v>2035</v>
      </c>
      <c r="J852" s="4" t="s">
        <v>137</v>
      </c>
      <c r="K852" s="4" t="s">
        <v>138</v>
      </c>
      <c r="L852" s="4">
        <v>2035</v>
      </c>
      <c r="M852" s="1" t="str">
        <f>IF(sum!A845="AT",sum!B845,"*")</f>
        <v>*</v>
      </c>
      <c r="N852" s="1"/>
      <c r="O852" s="1" t="str">
        <f>IF(sum!A845="AT",sum!G845,"*")</f>
        <v>*</v>
      </c>
      <c r="R852" s="4" t="s">
        <v>137</v>
      </c>
      <c r="S852" s="4" t="s">
        <v>138</v>
      </c>
      <c r="T852" s="4">
        <v>2035</v>
      </c>
      <c r="U852" s="1" t="str">
        <f>IF(sum!A845="BC",sum!B845,"*")</f>
        <v>*</v>
      </c>
      <c r="V852" s="1"/>
      <c r="W852" s="1" t="str">
        <f>IF(sum!A845="BC",sum!G845,"*")</f>
        <v>*</v>
      </c>
      <c r="Z852" s="4" t="s">
        <v>137</v>
      </c>
      <c r="AA852" s="4" t="s">
        <v>138</v>
      </c>
      <c r="AB852" s="4">
        <v>2035</v>
      </c>
      <c r="AC852" s="1" t="str">
        <f>IF(sum!A845="MA",sum!B845,"*")</f>
        <v>*</v>
      </c>
      <c r="AD852" s="1"/>
      <c r="AE852" s="1" t="str">
        <f>IF(sum!A845="MA",sum!G845,"*")</f>
        <v>*</v>
      </c>
      <c r="AH852" s="4" t="s">
        <v>137</v>
      </c>
      <c r="AI852" s="4" t="s">
        <v>138</v>
      </c>
      <c r="AJ852" s="4">
        <v>2035</v>
      </c>
      <c r="AK852" s="1" t="str">
        <f>IF(sum!A845="ON",sum!B845,"*")</f>
        <v>*</v>
      </c>
      <c r="AL852" s="1"/>
      <c r="AM852" s="1" t="str">
        <f>IF(sum!A845="ON",sum!G845,"*")</f>
        <v>*</v>
      </c>
      <c r="AP852" s="1" t="s">
        <v>137</v>
      </c>
      <c r="AQ852" s="1" t="s">
        <v>138</v>
      </c>
      <c r="AR852" s="1">
        <v>2035</v>
      </c>
      <c r="AS852" s="1" t="str">
        <f>IF(sum!A845="QU",sum!B845,"*")</f>
        <v>*</v>
      </c>
      <c r="AT852" s="1"/>
      <c r="AU852" s="1" t="str">
        <f>IF(sum!A845="QU",sum!G845,"*")</f>
        <v>*</v>
      </c>
      <c r="AX852" s="4" t="s">
        <v>137</v>
      </c>
      <c r="AY852" s="4" t="s">
        <v>138</v>
      </c>
      <c r="AZ852" s="4">
        <v>2035</v>
      </c>
      <c r="BA852" s="1" t="str">
        <f>IF(sum!A845="SA",sum!B845,"*")</f>
        <v>*</v>
      </c>
      <c r="BB852" s="1"/>
      <c r="BC852" s="1" t="str">
        <f>IF(sum!A845="SA",sum!G845,"*")</f>
        <v>*</v>
      </c>
    </row>
    <row r="853" spans="2:55">
      <c r="B853" s="1" t="s">
        <v>137</v>
      </c>
      <c r="C853" s="1" t="s">
        <v>138</v>
      </c>
      <c r="D853" s="1">
        <v>2035</v>
      </c>
      <c r="J853" s="1" t="s">
        <v>137</v>
      </c>
      <c r="K853" s="1" t="s">
        <v>138</v>
      </c>
      <c r="L853" s="1">
        <v>2035</v>
      </c>
      <c r="M853" s="1" t="str">
        <f>IF(sum!A846="AT",sum!B846,"*")</f>
        <v>*</v>
      </c>
      <c r="N853" s="1"/>
      <c r="O853" s="1" t="str">
        <f>IF(sum!A846="AT",sum!G846,"*")</f>
        <v>*</v>
      </c>
      <c r="R853" s="1" t="s">
        <v>137</v>
      </c>
      <c r="S853" s="1" t="s">
        <v>138</v>
      </c>
      <c r="T853" s="1">
        <v>2035</v>
      </c>
      <c r="U853" s="1" t="str">
        <f>IF(sum!A846="BC",sum!B846,"*")</f>
        <v>*</v>
      </c>
      <c r="V853" s="1"/>
      <c r="W853" s="1" t="str">
        <f>IF(sum!A846="BC",sum!G846,"*")</f>
        <v>*</v>
      </c>
      <c r="Z853" s="1" t="s">
        <v>137</v>
      </c>
      <c r="AA853" s="1" t="s">
        <v>138</v>
      </c>
      <c r="AB853" s="1">
        <v>2035</v>
      </c>
      <c r="AC853" s="1" t="str">
        <f>IF(sum!A846="MA",sum!B846,"*")</f>
        <v>*</v>
      </c>
      <c r="AD853" s="1"/>
      <c r="AE853" s="1" t="str">
        <f>IF(sum!A846="MA",sum!G846,"*")</f>
        <v>*</v>
      </c>
      <c r="AH853" s="1" t="s">
        <v>137</v>
      </c>
      <c r="AI853" s="1" t="s">
        <v>138</v>
      </c>
      <c r="AJ853" s="1">
        <v>2035</v>
      </c>
      <c r="AK853" s="1" t="str">
        <f>IF(sum!A846="ON",sum!B846,"*")</f>
        <v>*</v>
      </c>
      <c r="AL853" s="1"/>
      <c r="AM853" s="1" t="str">
        <f>IF(sum!A846="ON",sum!G846,"*")</f>
        <v>*</v>
      </c>
      <c r="AP853" s="4" t="s">
        <v>137</v>
      </c>
      <c r="AQ853" s="4" t="s">
        <v>138</v>
      </c>
      <c r="AR853" s="4">
        <v>2035</v>
      </c>
      <c r="AS853" s="1" t="str">
        <f>IF(sum!A846="QU",sum!B846,"*")</f>
        <v>*</v>
      </c>
      <c r="AT853" s="1"/>
      <c r="AU853" s="1" t="str">
        <f>IF(sum!A846="QU",sum!G846,"*")</f>
        <v>*</v>
      </c>
      <c r="AX853" s="1" t="s">
        <v>137</v>
      </c>
      <c r="AY853" s="1" t="s">
        <v>138</v>
      </c>
      <c r="AZ853" s="1">
        <v>2035</v>
      </c>
      <c r="BA853" s="1" t="str">
        <f>IF(sum!A846="SA",sum!B846,"*")</f>
        <v>*</v>
      </c>
      <c r="BB853" s="1"/>
      <c r="BC853" s="1" t="str">
        <f>IF(sum!A846="SA",sum!G846,"*")</f>
        <v>*</v>
      </c>
    </row>
    <row r="854" spans="2:55">
      <c r="B854" s="4" t="s">
        <v>137</v>
      </c>
      <c r="C854" s="4" t="s">
        <v>138</v>
      </c>
      <c r="D854" s="4">
        <v>2035</v>
      </c>
      <c r="J854" s="4" t="s">
        <v>137</v>
      </c>
      <c r="K854" s="4" t="s">
        <v>138</v>
      </c>
      <c r="L854" s="4">
        <v>2035</v>
      </c>
      <c r="M854" s="1" t="str">
        <f>IF(sum!A847="AT",sum!B847,"*")</f>
        <v>*</v>
      </c>
      <c r="N854" s="1"/>
      <c r="O854" s="1" t="str">
        <f>IF(sum!A847="AT",sum!G847,"*")</f>
        <v>*</v>
      </c>
      <c r="R854" s="4" t="s">
        <v>137</v>
      </c>
      <c r="S854" s="4" t="s">
        <v>138</v>
      </c>
      <c r="T854" s="4">
        <v>2035</v>
      </c>
      <c r="U854" s="1" t="str">
        <f>IF(sum!A847="BC",sum!B847,"*")</f>
        <v>*</v>
      </c>
      <c r="V854" s="1"/>
      <c r="W854" s="1" t="str">
        <f>IF(sum!A847="BC",sum!G847,"*")</f>
        <v>*</v>
      </c>
      <c r="Z854" s="4" t="s">
        <v>137</v>
      </c>
      <c r="AA854" s="4" t="s">
        <v>138</v>
      </c>
      <c r="AB854" s="4">
        <v>2035</v>
      </c>
      <c r="AC854" s="1" t="str">
        <f>IF(sum!A847="MA",sum!B847,"*")</f>
        <v>*</v>
      </c>
      <c r="AD854" s="1"/>
      <c r="AE854" s="1" t="str">
        <f>IF(sum!A847="MA",sum!G847,"*")</f>
        <v>*</v>
      </c>
      <c r="AH854" s="4" t="s">
        <v>137</v>
      </c>
      <c r="AI854" s="4" t="s">
        <v>138</v>
      </c>
      <c r="AJ854" s="4">
        <v>2035</v>
      </c>
      <c r="AK854" s="1" t="str">
        <f>IF(sum!A847="ON",sum!B847,"*")</f>
        <v>*</v>
      </c>
      <c r="AL854" s="1"/>
      <c r="AM854" s="1" t="str">
        <f>IF(sum!A847="ON",sum!G847,"*")</f>
        <v>*</v>
      </c>
      <c r="AP854" s="1" t="s">
        <v>137</v>
      </c>
      <c r="AQ854" s="1" t="s">
        <v>138</v>
      </c>
      <c r="AR854" s="1">
        <v>2035</v>
      </c>
      <c r="AS854" s="1" t="str">
        <f>IF(sum!A847="QU",sum!B847,"*")</f>
        <v>*</v>
      </c>
      <c r="AT854" s="1"/>
      <c r="AU854" s="1" t="str">
        <f>IF(sum!A847="QU",sum!G847,"*")</f>
        <v>*</v>
      </c>
      <c r="AX854" s="4" t="s">
        <v>137</v>
      </c>
      <c r="AY854" s="4" t="s">
        <v>138</v>
      </c>
      <c r="AZ854" s="4">
        <v>2035</v>
      </c>
      <c r="BA854" s="1" t="str">
        <f>IF(sum!A847="SA",sum!B847,"*")</f>
        <v>*</v>
      </c>
      <c r="BB854" s="1"/>
      <c r="BC854" s="1" t="str">
        <f>IF(sum!A847="SA",sum!G847,"*")</f>
        <v>*</v>
      </c>
    </row>
    <row r="855" spans="2:55">
      <c r="B855" s="1" t="s">
        <v>137</v>
      </c>
      <c r="C855" s="1" t="s">
        <v>138</v>
      </c>
      <c r="D855" s="1">
        <v>2035</v>
      </c>
      <c r="J855" s="1" t="s">
        <v>137</v>
      </c>
      <c r="K855" s="1" t="s">
        <v>138</v>
      </c>
      <c r="L855" s="1">
        <v>2035</v>
      </c>
      <c r="M855" s="1" t="str">
        <f>IF(sum!A848="AT",sum!B848,"*")</f>
        <v>*</v>
      </c>
      <c r="N855" s="1"/>
      <c r="O855" s="1" t="str">
        <f>IF(sum!A848="AT",sum!G848,"*")</f>
        <v>*</v>
      </c>
      <c r="R855" s="1" t="s">
        <v>137</v>
      </c>
      <c r="S855" s="1" t="s">
        <v>138</v>
      </c>
      <c r="T855" s="1">
        <v>2035</v>
      </c>
      <c r="U855" s="1" t="str">
        <f>IF(sum!A848="BC",sum!B848,"*")</f>
        <v>*</v>
      </c>
      <c r="V855" s="1"/>
      <c r="W855" s="1" t="str">
        <f>IF(sum!A848="BC",sum!G848,"*")</f>
        <v>*</v>
      </c>
      <c r="Z855" s="1" t="s">
        <v>137</v>
      </c>
      <c r="AA855" s="1" t="s">
        <v>138</v>
      </c>
      <c r="AB855" s="1">
        <v>2035</v>
      </c>
      <c r="AC855" s="1" t="str">
        <f>IF(sum!A848="MA",sum!B848,"*")</f>
        <v>*</v>
      </c>
      <c r="AD855" s="1"/>
      <c r="AE855" s="1" t="str">
        <f>IF(sum!A848="MA",sum!G848,"*")</f>
        <v>*</v>
      </c>
      <c r="AH855" s="1" t="s">
        <v>137</v>
      </c>
      <c r="AI855" s="1" t="s">
        <v>138</v>
      </c>
      <c r="AJ855" s="1">
        <v>2035</v>
      </c>
      <c r="AK855" s="1" t="str">
        <f>IF(sum!A848="ON",sum!B848,"*")</f>
        <v>*</v>
      </c>
      <c r="AL855" s="1"/>
      <c r="AM855" s="1" t="str">
        <f>IF(sum!A848="ON",sum!G848,"*")</f>
        <v>*</v>
      </c>
      <c r="AP855" s="4" t="s">
        <v>137</v>
      </c>
      <c r="AQ855" s="4" t="s">
        <v>138</v>
      </c>
      <c r="AR855" s="4">
        <v>2035</v>
      </c>
      <c r="AS855" s="1" t="str">
        <f>IF(sum!A848="QU",sum!B848,"*")</f>
        <v>*</v>
      </c>
      <c r="AT855" s="1"/>
      <c r="AU855" s="1" t="str">
        <f>IF(sum!A848="QU",sum!G848,"*")</f>
        <v>*</v>
      </c>
      <c r="AX855" s="1" t="s">
        <v>137</v>
      </c>
      <c r="AY855" s="1" t="s">
        <v>138</v>
      </c>
      <c r="AZ855" s="1">
        <v>2035</v>
      </c>
      <c r="BA855" s="1" t="str">
        <f>IF(sum!A848="SA",sum!B848,"*")</f>
        <v>*</v>
      </c>
      <c r="BB855" s="1"/>
      <c r="BC855" s="1" t="str">
        <f>IF(sum!A848="SA",sum!G848,"*")</f>
        <v>*</v>
      </c>
    </row>
    <row r="856" spans="2:55">
      <c r="B856" s="4" t="s">
        <v>137</v>
      </c>
      <c r="C856" s="4" t="s">
        <v>138</v>
      </c>
      <c r="D856" s="4">
        <v>2035</v>
      </c>
      <c r="J856" s="4" t="s">
        <v>137</v>
      </c>
      <c r="K856" s="4" t="s">
        <v>138</v>
      </c>
      <c r="L856" s="4">
        <v>2035</v>
      </c>
      <c r="M856" s="1" t="str">
        <f>IF(sum!A849="AT",sum!B849,"*")</f>
        <v>*</v>
      </c>
      <c r="N856" s="1"/>
      <c r="O856" s="1" t="str">
        <f>IF(sum!A849="AT",sum!G849,"*")</f>
        <v>*</v>
      </c>
      <c r="R856" s="4" t="s">
        <v>137</v>
      </c>
      <c r="S856" s="4" t="s">
        <v>138</v>
      </c>
      <c r="T856" s="4">
        <v>2035</v>
      </c>
      <c r="U856" s="1" t="str">
        <f>IF(sum!A849="BC",sum!B849,"*")</f>
        <v>*</v>
      </c>
      <c r="V856" s="1"/>
      <c r="W856" s="1" t="str">
        <f>IF(sum!A849="BC",sum!G849,"*")</f>
        <v>*</v>
      </c>
      <c r="Z856" s="4" t="s">
        <v>137</v>
      </c>
      <c r="AA856" s="4" t="s">
        <v>138</v>
      </c>
      <c r="AB856" s="4">
        <v>2035</v>
      </c>
      <c r="AC856" s="1" t="str">
        <f>IF(sum!A849="MA",sum!B849,"*")</f>
        <v>*</v>
      </c>
      <c r="AD856" s="1"/>
      <c r="AE856" s="1" t="str">
        <f>IF(sum!A849="MA",sum!G849,"*")</f>
        <v>*</v>
      </c>
      <c r="AH856" s="4" t="s">
        <v>137</v>
      </c>
      <c r="AI856" s="4" t="s">
        <v>138</v>
      </c>
      <c r="AJ856" s="4">
        <v>2035</v>
      </c>
      <c r="AK856" s="1" t="str">
        <f>IF(sum!A849="ON",sum!B849,"*")</f>
        <v>*</v>
      </c>
      <c r="AL856" s="1"/>
      <c r="AM856" s="1" t="str">
        <f>IF(sum!A849="ON",sum!G849,"*")</f>
        <v>*</v>
      </c>
      <c r="AP856" s="1" t="s">
        <v>137</v>
      </c>
      <c r="AQ856" s="1" t="s">
        <v>138</v>
      </c>
      <c r="AR856" s="1">
        <v>2035</v>
      </c>
      <c r="AS856" s="1" t="str">
        <f>IF(sum!A849="QU",sum!B849,"*")</f>
        <v>*</v>
      </c>
      <c r="AT856" s="1"/>
      <c r="AU856" s="1" t="str">
        <f>IF(sum!A849="QU",sum!G849,"*")</f>
        <v>*</v>
      </c>
      <c r="AX856" s="4" t="s">
        <v>137</v>
      </c>
      <c r="AY856" s="4" t="s">
        <v>138</v>
      </c>
      <c r="AZ856" s="4">
        <v>2035</v>
      </c>
      <c r="BA856" s="1" t="str">
        <f>IF(sum!A849="SA",sum!B849,"*")</f>
        <v>*</v>
      </c>
      <c r="BB856" s="1"/>
      <c r="BC856" s="1" t="str">
        <f>IF(sum!A849="SA",sum!G849,"*")</f>
        <v>*</v>
      </c>
    </row>
    <row r="857" spans="2:55">
      <c r="B857" s="1" t="s">
        <v>137</v>
      </c>
      <c r="C857" s="1" t="s">
        <v>138</v>
      </c>
      <c r="D857" s="1">
        <v>2035</v>
      </c>
      <c r="J857" s="1" t="s">
        <v>137</v>
      </c>
      <c r="K857" s="1" t="s">
        <v>138</v>
      </c>
      <c r="L857" s="1">
        <v>2035</v>
      </c>
      <c r="M857" s="1" t="str">
        <f>IF(sum!A850="AT",sum!B850,"*")</f>
        <v>*</v>
      </c>
      <c r="N857" s="1"/>
      <c r="O857" s="1" t="str">
        <f>IF(sum!A850="AT",sum!G850,"*")</f>
        <v>*</v>
      </c>
      <c r="R857" s="1" t="s">
        <v>137</v>
      </c>
      <c r="S857" s="1" t="s">
        <v>138</v>
      </c>
      <c r="T857" s="1">
        <v>2035</v>
      </c>
      <c r="U857" s="1" t="str">
        <f>IF(sum!A850="BC",sum!B850,"*")</f>
        <v>*</v>
      </c>
      <c r="V857" s="1"/>
      <c r="W857" s="1" t="str">
        <f>IF(sum!A850="BC",sum!G850,"*")</f>
        <v>*</v>
      </c>
      <c r="Z857" s="1" t="s">
        <v>137</v>
      </c>
      <c r="AA857" s="1" t="s">
        <v>138</v>
      </c>
      <c r="AB857" s="1">
        <v>2035</v>
      </c>
      <c r="AC857" s="1" t="str">
        <f>IF(sum!A850="MA",sum!B850,"*")</f>
        <v>*</v>
      </c>
      <c r="AD857" s="1"/>
      <c r="AE857" s="1" t="str">
        <f>IF(sum!A850="MA",sum!G850,"*")</f>
        <v>*</v>
      </c>
      <c r="AH857" s="1" t="s">
        <v>137</v>
      </c>
      <c r="AI857" s="1" t="s">
        <v>138</v>
      </c>
      <c r="AJ857" s="1">
        <v>2035</v>
      </c>
      <c r="AK857" s="1" t="str">
        <f>IF(sum!A850="ON",sum!B850,"*")</f>
        <v>*</v>
      </c>
      <c r="AL857" s="1"/>
      <c r="AM857" s="1" t="str">
        <f>IF(sum!A850="ON",sum!G850,"*")</f>
        <v>*</v>
      </c>
      <c r="AP857" s="4" t="s">
        <v>137</v>
      </c>
      <c r="AQ857" s="4" t="s">
        <v>138</v>
      </c>
      <c r="AR857" s="4">
        <v>2035</v>
      </c>
      <c r="AS857" s="1" t="str">
        <f>IF(sum!A850="QU",sum!B850,"*")</f>
        <v>*</v>
      </c>
      <c r="AT857" s="1"/>
      <c r="AU857" s="1" t="str">
        <f>IF(sum!A850="QU",sum!G850,"*")</f>
        <v>*</v>
      </c>
      <c r="AX857" s="1" t="s">
        <v>137</v>
      </c>
      <c r="AY857" s="1" t="s">
        <v>138</v>
      </c>
      <c r="AZ857" s="1">
        <v>2035</v>
      </c>
      <c r="BA857" s="1" t="str">
        <f>IF(sum!A850="SA",sum!B850,"*")</f>
        <v>*</v>
      </c>
      <c r="BB857" s="1"/>
      <c r="BC857" s="1" t="str">
        <f>IF(sum!A850="SA",sum!G850,"*")</f>
        <v>*</v>
      </c>
    </row>
    <row r="858" spans="2:55">
      <c r="B858" s="4" t="s">
        <v>137</v>
      </c>
      <c r="C858" s="4" t="s">
        <v>138</v>
      </c>
      <c r="D858" s="4">
        <v>2035</v>
      </c>
      <c r="J858" s="4" t="s">
        <v>137</v>
      </c>
      <c r="K858" s="4" t="s">
        <v>138</v>
      </c>
      <c r="L858" s="4">
        <v>2035</v>
      </c>
      <c r="M858" s="1" t="str">
        <f>IF(sum!A851="AT",sum!B851,"*")</f>
        <v>*</v>
      </c>
      <c r="N858" s="1"/>
      <c r="O858" s="1" t="str">
        <f>IF(sum!A851="AT",sum!G851,"*")</f>
        <v>*</v>
      </c>
      <c r="R858" s="4" t="s">
        <v>137</v>
      </c>
      <c r="S858" s="4" t="s">
        <v>138</v>
      </c>
      <c r="T858" s="4">
        <v>2035</v>
      </c>
      <c r="U858" s="1" t="str">
        <f>IF(sum!A851="BC",sum!B851,"*")</f>
        <v>*</v>
      </c>
      <c r="V858" s="1"/>
      <c r="W858" s="1" t="str">
        <f>IF(sum!A851="BC",sum!G851,"*")</f>
        <v>*</v>
      </c>
      <c r="Z858" s="4" t="s">
        <v>137</v>
      </c>
      <c r="AA858" s="4" t="s">
        <v>138</v>
      </c>
      <c r="AB858" s="4">
        <v>2035</v>
      </c>
      <c r="AC858" s="1" t="str">
        <f>IF(sum!A851="MA",sum!B851,"*")</f>
        <v>*</v>
      </c>
      <c r="AD858" s="1"/>
      <c r="AE858" s="1" t="str">
        <f>IF(sum!A851="MA",sum!G851,"*")</f>
        <v>*</v>
      </c>
      <c r="AH858" s="4" t="s">
        <v>137</v>
      </c>
      <c r="AI858" s="4" t="s">
        <v>138</v>
      </c>
      <c r="AJ858" s="4">
        <v>2035</v>
      </c>
      <c r="AK858" s="1" t="str">
        <f>IF(sum!A851="ON",sum!B851,"*")</f>
        <v>*</v>
      </c>
      <c r="AL858" s="1"/>
      <c r="AM858" s="1" t="str">
        <f>IF(sum!A851="ON",sum!G851,"*")</f>
        <v>*</v>
      </c>
      <c r="AP858" s="1" t="s">
        <v>137</v>
      </c>
      <c r="AQ858" s="1" t="s">
        <v>138</v>
      </c>
      <c r="AR858" s="1">
        <v>2035</v>
      </c>
      <c r="AS858" s="1" t="str">
        <f>IF(sum!A851="QU",sum!B851,"*")</f>
        <v>*</v>
      </c>
      <c r="AT858" s="1"/>
      <c r="AU858" s="1" t="str">
        <f>IF(sum!A851="QU",sum!G851,"*")</f>
        <v>*</v>
      </c>
      <c r="AX858" s="4" t="s">
        <v>137</v>
      </c>
      <c r="AY858" s="4" t="s">
        <v>138</v>
      </c>
      <c r="AZ858" s="4">
        <v>2035</v>
      </c>
      <c r="BA858" s="1" t="str">
        <f>IF(sum!A851="SA",sum!B851,"*")</f>
        <v>*</v>
      </c>
      <c r="BB858" s="1"/>
      <c r="BC858" s="1" t="str">
        <f>IF(sum!A851="SA",sum!G851,"*")</f>
        <v>*</v>
      </c>
    </row>
    <row r="859" spans="2:55">
      <c r="B859" s="1" t="s">
        <v>137</v>
      </c>
      <c r="C859" s="1" t="s">
        <v>138</v>
      </c>
      <c r="D859" s="1">
        <v>2035</v>
      </c>
      <c r="J859" s="1" t="s">
        <v>137</v>
      </c>
      <c r="K859" s="1" t="s">
        <v>138</v>
      </c>
      <c r="L859" s="1">
        <v>2035</v>
      </c>
      <c r="M859" s="1" t="str">
        <f>IF(sum!A852="AT",sum!B852,"*")</f>
        <v>*</v>
      </c>
      <c r="N859" s="1"/>
      <c r="O859" s="1" t="str">
        <f>IF(sum!A852="AT",sum!G852,"*")</f>
        <v>*</v>
      </c>
      <c r="R859" s="1" t="s">
        <v>137</v>
      </c>
      <c r="S859" s="1" t="s">
        <v>138</v>
      </c>
      <c r="T859" s="1">
        <v>2035</v>
      </c>
      <c r="U859" s="1" t="str">
        <f>IF(sum!A852="BC",sum!B852,"*")</f>
        <v>*</v>
      </c>
      <c r="V859" s="1"/>
      <c r="W859" s="1" t="str">
        <f>IF(sum!A852="BC",sum!G852,"*")</f>
        <v>*</v>
      </c>
      <c r="Z859" s="1" t="s">
        <v>137</v>
      </c>
      <c r="AA859" s="1" t="s">
        <v>138</v>
      </c>
      <c r="AB859" s="1">
        <v>2035</v>
      </c>
      <c r="AC859" s="1" t="str">
        <f>IF(sum!A852="MA",sum!B852,"*")</f>
        <v>*</v>
      </c>
      <c r="AD859" s="1"/>
      <c r="AE859" s="1" t="str">
        <f>IF(sum!A852="MA",sum!G852,"*")</f>
        <v>*</v>
      </c>
      <c r="AH859" s="1" t="s">
        <v>137</v>
      </c>
      <c r="AI859" s="1" t="s">
        <v>138</v>
      </c>
      <c r="AJ859" s="1">
        <v>2035</v>
      </c>
      <c r="AK859" s="1" t="str">
        <f>IF(sum!A852="ON",sum!B852,"*")</f>
        <v>*</v>
      </c>
      <c r="AL859" s="1"/>
      <c r="AM859" s="1" t="str">
        <f>IF(sum!A852="ON",sum!G852,"*")</f>
        <v>*</v>
      </c>
      <c r="AP859" s="4" t="s">
        <v>137</v>
      </c>
      <c r="AQ859" s="4" t="s">
        <v>138</v>
      </c>
      <c r="AR859" s="4">
        <v>2035</v>
      </c>
      <c r="AS859" s="1" t="str">
        <f>IF(sum!A852="QU",sum!B852,"*")</f>
        <v>*</v>
      </c>
      <c r="AT859" s="1"/>
      <c r="AU859" s="1" t="str">
        <f>IF(sum!A852="QU",sum!G852,"*")</f>
        <v>*</v>
      </c>
      <c r="AX859" s="1" t="s">
        <v>137</v>
      </c>
      <c r="AY859" s="1" t="s">
        <v>138</v>
      </c>
      <c r="AZ859" s="1">
        <v>2035</v>
      </c>
      <c r="BA859" s="1" t="str">
        <f>IF(sum!A852="SA",sum!B852,"*")</f>
        <v>*</v>
      </c>
      <c r="BB859" s="1"/>
      <c r="BC859" s="1" t="str">
        <f>IF(sum!A852="SA",sum!G852,"*")</f>
        <v>*</v>
      </c>
    </row>
    <row r="860" spans="2:55">
      <c r="B860" s="4" t="s">
        <v>137</v>
      </c>
      <c r="C860" s="4" t="s">
        <v>138</v>
      </c>
      <c r="D860" s="4">
        <v>2035</v>
      </c>
      <c r="J860" s="4" t="s">
        <v>137</v>
      </c>
      <c r="K860" s="4" t="s">
        <v>138</v>
      </c>
      <c r="L860" s="4">
        <v>2035</v>
      </c>
      <c r="M860" s="1" t="str">
        <f>IF(sum!A853="AT",sum!B853,"*")</f>
        <v>*</v>
      </c>
      <c r="N860" s="1"/>
      <c r="O860" s="1" t="str">
        <f>IF(sum!A853="AT",sum!G853,"*")</f>
        <v>*</v>
      </c>
      <c r="R860" s="4" t="s">
        <v>137</v>
      </c>
      <c r="S860" s="4" t="s">
        <v>138</v>
      </c>
      <c r="T860" s="4">
        <v>2035</v>
      </c>
      <c r="U860" s="1" t="str">
        <f>IF(sum!A853="BC",sum!B853,"*")</f>
        <v>*</v>
      </c>
      <c r="V860" s="1"/>
      <c r="W860" s="1" t="str">
        <f>IF(sum!A853="BC",sum!G853,"*")</f>
        <v>*</v>
      </c>
      <c r="Z860" s="4" t="s">
        <v>137</v>
      </c>
      <c r="AA860" s="4" t="s">
        <v>138</v>
      </c>
      <c r="AB860" s="4">
        <v>2035</v>
      </c>
      <c r="AC860" s="1" t="str">
        <f>IF(sum!A853="MA",sum!B853,"*")</f>
        <v>*</v>
      </c>
      <c r="AD860" s="1"/>
      <c r="AE860" s="1" t="str">
        <f>IF(sum!A853="MA",sum!G853,"*")</f>
        <v>*</v>
      </c>
      <c r="AH860" s="4" t="s">
        <v>137</v>
      </c>
      <c r="AI860" s="4" t="s">
        <v>138</v>
      </c>
      <c r="AJ860" s="4">
        <v>2035</v>
      </c>
      <c r="AK860" s="1" t="str">
        <f>IF(sum!A853="ON",sum!B853,"*")</f>
        <v>*</v>
      </c>
      <c r="AL860" s="1"/>
      <c r="AM860" s="1" t="str">
        <f>IF(sum!A853="ON",sum!G853,"*")</f>
        <v>*</v>
      </c>
      <c r="AP860" s="1" t="s">
        <v>137</v>
      </c>
      <c r="AQ860" s="1" t="s">
        <v>138</v>
      </c>
      <c r="AR860" s="1">
        <v>2035</v>
      </c>
      <c r="AS860" s="1" t="str">
        <f>IF(sum!A853="QU",sum!B853,"*")</f>
        <v>*</v>
      </c>
      <c r="AT860" s="1"/>
      <c r="AU860" s="1" t="str">
        <f>IF(sum!A853="QU",sum!G853,"*")</f>
        <v>*</v>
      </c>
      <c r="AX860" s="4" t="s">
        <v>137</v>
      </c>
      <c r="AY860" s="4" t="s">
        <v>138</v>
      </c>
      <c r="AZ860" s="4">
        <v>2035</v>
      </c>
      <c r="BA860" s="1" t="str">
        <f>IF(sum!A853="SA",sum!B853,"*")</f>
        <v>*</v>
      </c>
      <c r="BB860" s="1"/>
      <c r="BC860" s="1" t="str">
        <f>IF(sum!A853="SA",sum!G853,"*")</f>
        <v>*</v>
      </c>
    </row>
    <row r="861" spans="2:55">
      <c r="B861" s="1" t="s">
        <v>137</v>
      </c>
      <c r="C861" s="1" t="s">
        <v>138</v>
      </c>
      <c r="D861" s="1">
        <v>2035</v>
      </c>
      <c r="J861" s="1" t="s">
        <v>137</v>
      </c>
      <c r="K861" s="1" t="s">
        <v>138</v>
      </c>
      <c r="L861" s="1">
        <v>2035</v>
      </c>
      <c r="M861" s="1" t="str">
        <f>IF(sum!A854="AT",sum!B854,"*")</f>
        <v>*</v>
      </c>
      <c r="N861" s="1"/>
      <c r="O861" s="1" t="str">
        <f>IF(sum!A854="AT",sum!G854,"*")</f>
        <v>*</v>
      </c>
      <c r="R861" s="1" t="s">
        <v>137</v>
      </c>
      <c r="S861" s="1" t="s">
        <v>138</v>
      </c>
      <c r="T861" s="1">
        <v>2035</v>
      </c>
      <c r="U861" s="1" t="str">
        <f>IF(sum!A854="BC",sum!B854,"*")</f>
        <v>*</v>
      </c>
      <c r="V861" s="1"/>
      <c r="W861" s="1" t="str">
        <f>IF(sum!A854="BC",sum!G854,"*")</f>
        <v>*</v>
      </c>
      <c r="Z861" s="1" t="s">
        <v>137</v>
      </c>
      <c r="AA861" s="1" t="s">
        <v>138</v>
      </c>
      <c r="AB861" s="1">
        <v>2035</v>
      </c>
      <c r="AC861" s="1" t="str">
        <f>IF(sum!A854="MA",sum!B854,"*")</f>
        <v>*</v>
      </c>
      <c r="AD861" s="1"/>
      <c r="AE861" s="1" t="str">
        <f>IF(sum!A854="MA",sum!G854,"*")</f>
        <v>*</v>
      </c>
      <c r="AH861" s="1" t="s">
        <v>137</v>
      </c>
      <c r="AI861" s="1" t="s">
        <v>138</v>
      </c>
      <c r="AJ861" s="1">
        <v>2035</v>
      </c>
      <c r="AK861" s="1" t="str">
        <f>IF(sum!A854="ON",sum!B854,"*")</f>
        <v>*</v>
      </c>
      <c r="AL861" s="1"/>
      <c r="AM861" s="1" t="str">
        <f>IF(sum!A854="ON",sum!G854,"*")</f>
        <v>*</v>
      </c>
      <c r="AP861" s="4" t="s">
        <v>137</v>
      </c>
      <c r="AQ861" s="4" t="s">
        <v>138</v>
      </c>
      <c r="AR861" s="4">
        <v>2035</v>
      </c>
      <c r="AS861" s="1" t="str">
        <f>IF(sum!A854="QU",sum!B854,"*")</f>
        <v>*</v>
      </c>
      <c r="AT861" s="1"/>
      <c r="AU861" s="1" t="str">
        <f>IF(sum!A854="QU",sum!G854,"*")</f>
        <v>*</v>
      </c>
      <c r="AX861" s="1" t="s">
        <v>137</v>
      </c>
      <c r="AY861" s="1" t="s">
        <v>138</v>
      </c>
      <c r="AZ861" s="1">
        <v>2035</v>
      </c>
      <c r="BA861" s="1" t="str">
        <f>IF(sum!A854="SA",sum!B854,"*")</f>
        <v>*</v>
      </c>
      <c r="BB861" s="1"/>
      <c r="BC861" s="1" t="str">
        <f>IF(sum!A854="SA",sum!G854,"*")</f>
        <v>*</v>
      </c>
    </row>
    <row r="862" spans="2:55">
      <c r="B862" s="4" t="s">
        <v>137</v>
      </c>
      <c r="C862" s="4" t="s">
        <v>138</v>
      </c>
      <c r="D862" s="4">
        <v>2035</v>
      </c>
      <c r="J862" s="4" t="s">
        <v>137</v>
      </c>
      <c r="K862" s="4" t="s">
        <v>138</v>
      </c>
      <c r="L862" s="4">
        <v>2035</v>
      </c>
      <c r="M862" s="1" t="str">
        <f>IF(sum!A855="AT",sum!B855,"*")</f>
        <v>*</v>
      </c>
      <c r="N862" s="1"/>
      <c r="O862" s="1" t="str">
        <f>IF(sum!A855="AT",sum!G855,"*")</f>
        <v>*</v>
      </c>
      <c r="R862" s="4" t="s">
        <v>137</v>
      </c>
      <c r="S862" s="4" t="s">
        <v>138</v>
      </c>
      <c r="T862" s="4">
        <v>2035</v>
      </c>
      <c r="U862" s="1" t="str">
        <f>IF(sum!A855="BC",sum!B855,"*")</f>
        <v>*</v>
      </c>
      <c r="V862" s="1"/>
      <c r="W862" s="1" t="str">
        <f>IF(sum!A855="BC",sum!G855,"*")</f>
        <v>*</v>
      </c>
      <c r="Z862" s="4" t="s">
        <v>137</v>
      </c>
      <c r="AA862" s="4" t="s">
        <v>138</v>
      </c>
      <c r="AB862" s="4">
        <v>2035</v>
      </c>
      <c r="AC862" s="1" t="str">
        <f>IF(sum!A855="MA",sum!B855,"*")</f>
        <v>*</v>
      </c>
      <c r="AD862" s="1"/>
      <c r="AE862" s="1" t="str">
        <f>IF(sum!A855="MA",sum!G855,"*")</f>
        <v>*</v>
      </c>
      <c r="AH862" s="4" t="s">
        <v>137</v>
      </c>
      <c r="AI862" s="4" t="s">
        <v>138</v>
      </c>
      <c r="AJ862" s="4">
        <v>2035</v>
      </c>
      <c r="AK862" s="1" t="str">
        <f>IF(sum!A855="ON",sum!B855,"*")</f>
        <v>*</v>
      </c>
      <c r="AL862" s="1"/>
      <c r="AM862" s="1" t="str">
        <f>IF(sum!A855="ON",sum!G855,"*")</f>
        <v>*</v>
      </c>
      <c r="AP862" s="1" t="s">
        <v>137</v>
      </c>
      <c r="AQ862" s="1" t="s">
        <v>138</v>
      </c>
      <c r="AR862" s="1">
        <v>2035</v>
      </c>
      <c r="AS862" s="1" t="str">
        <f>IF(sum!A855="QU",sum!B855,"*")</f>
        <v>*</v>
      </c>
      <c r="AT862" s="1"/>
      <c r="AU862" s="1" t="str">
        <f>IF(sum!A855="QU",sum!G855,"*")</f>
        <v>*</v>
      </c>
      <c r="AX862" s="4" t="s">
        <v>137</v>
      </c>
      <c r="AY862" s="4" t="s">
        <v>138</v>
      </c>
      <c r="AZ862" s="4">
        <v>2035</v>
      </c>
      <c r="BA862" s="1" t="str">
        <f>IF(sum!A855="SA",sum!B855,"*")</f>
        <v>*</v>
      </c>
      <c r="BB862" s="1"/>
      <c r="BC862" s="1" t="str">
        <f>IF(sum!A855="SA",sum!G855,"*")</f>
        <v>*</v>
      </c>
    </row>
    <row r="863" spans="2:55">
      <c r="B863" s="1" t="s">
        <v>137</v>
      </c>
      <c r="C863" s="1" t="s">
        <v>138</v>
      </c>
      <c r="D863" s="1">
        <v>2035</v>
      </c>
      <c r="J863" s="1" t="s">
        <v>137</v>
      </c>
      <c r="K863" s="1" t="s">
        <v>138</v>
      </c>
      <c r="L863" s="1">
        <v>2035</v>
      </c>
      <c r="M863" s="1" t="str">
        <f>IF(sum!A856="AT",sum!B856,"*")</f>
        <v>*</v>
      </c>
      <c r="N863" s="1"/>
      <c r="O863" s="1" t="str">
        <f>IF(sum!A856="AT",sum!G856,"*")</f>
        <v>*</v>
      </c>
      <c r="R863" s="1" t="s">
        <v>137</v>
      </c>
      <c r="S863" s="1" t="s">
        <v>138</v>
      </c>
      <c r="T863" s="1">
        <v>2035</v>
      </c>
      <c r="U863" s="1" t="str">
        <f>IF(sum!A856="BC",sum!B856,"*")</f>
        <v>*</v>
      </c>
      <c r="V863" s="1"/>
      <c r="W863" s="1" t="str">
        <f>IF(sum!A856="BC",sum!G856,"*")</f>
        <v>*</v>
      </c>
      <c r="Z863" s="1" t="s">
        <v>137</v>
      </c>
      <c r="AA863" s="1" t="s">
        <v>138</v>
      </c>
      <c r="AB863" s="1">
        <v>2035</v>
      </c>
      <c r="AC863" s="1" t="str">
        <f>IF(sum!A856="MA",sum!B856,"*")</f>
        <v>*</v>
      </c>
      <c r="AD863" s="1"/>
      <c r="AE863" s="1" t="str">
        <f>IF(sum!A856="MA",sum!G856,"*")</f>
        <v>*</v>
      </c>
      <c r="AH863" s="1" t="s">
        <v>137</v>
      </c>
      <c r="AI863" s="1" t="s">
        <v>138</v>
      </c>
      <c r="AJ863" s="1">
        <v>2035</v>
      </c>
      <c r="AK863" s="1" t="str">
        <f>IF(sum!A856="ON",sum!B856,"*")</f>
        <v>*</v>
      </c>
      <c r="AL863" s="1"/>
      <c r="AM863" s="1" t="str">
        <f>IF(sum!A856="ON",sum!G856,"*")</f>
        <v>*</v>
      </c>
      <c r="AP863" s="4" t="s">
        <v>137</v>
      </c>
      <c r="AQ863" s="4" t="s">
        <v>138</v>
      </c>
      <c r="AR863" s="4">
        <v>2035</v>
      </c>
      <c r="AS863" s="1" t="str">
        <f>IF(sum!A856="QU",sum!B856,"*")</f>
        <v>*</v>
      </c>
      <c r="AT863" s="1"/>
      <c r="AU863" s="1" t="str">
        <f>IF(sum!A856="QU",sum!G856,"*")</f>
        <v>*</v>
      </c>
      <c r="AX863" s="1" t="s">
        <v>137</v>
      </c>
      <c r="AY863" s="1" t="s">
        <v>138</v>
      </c>
      <c r="AZ863" s="1">
        <v>2035</v>
      </c>
      <c r="BA863" s="1" t="str">
        <f>IF(sum!A856="SA",sum!B856,"*")</f>
        <v>*</v>
      </c>
      <c r="BB863" s="1"/>
      <c r="BC863" s="1" t="str">
        <f>IF(sum!A856="SA",sum!G856,"*")</f>
        <v>*</v>
      </c>
    </row>
    <row r="864" spans="2:55">
      <c r="B864" s="4" t="s">
        <v>137</v>
      </c>
      <c r="C864" s="4" t="s">
        <v>138</v>
      </c>
      <c r="D864" s="4">
        <v>2035</v>
      </c>
      <c r="J864" s="4" t="s">
        <v>137</v>
      </c>
      <c r="K864" s="4" t="s">
        <v>138</v>
      </c>
      <c r="L864" s="4">
        <v>2035</v>
      </c>
      <c r="M864" s="1" t="str">
        <f>IF(sum!A857="AT",sum!B857,"*")</f>
        <v>*</v>
      </c>
      <c r="N864" s="1"/>
      <c r="O864" s="1" t="str">
        <f>IF(sum!A857="AT",sum!G857,"*")</f>
        <v>*</v>
      </c>
      <c r="R864" s="4" t="s">
        <v>137</v>
      </c>
      <c r="S864" s="4" t="s">
        <v>138</v>
      </c>
      <c r="T864" s="4">
        <v>2035</v>
      </c>
      <c r="U864" s="1" t="str">
        <f>IF(sum!A857="BC",sum!B857,"*")</f>
        <v>*</v>
      </c>
      <c r="V864" s="1"/>
      <c r="W864" s="1" t="str">
        <f>IF(sum!A857="BC",sum!G857,"*")</f>
        <v>*</v>
      </c>
      <c r="Z864" s="4" t="s">
        <v>137</v>
      </c>
      <c r="AA864" s="4" t="s">
        <v>138</v>
      </c>
      <c r="AB864" s="4">
        <v>2035</v>
      </c>
      <c r="AC864" s="1" t="str">
        <f>IF(sum!A857="MA",sum!B857,"*")</f>
        <v>*</v>
      </c>
      <c r="AD864" s="1"/>
      <c r="AE864" s="1" t="str">
        <f>IF(sum!A857="MA",sum!G857,"*")</f>
        <v>*</v>
      </c>
      <c r="AH864" s="4" t="s">
        <v>137</v>
      </c>
      <c r="AI864" s="4" t="s">
        <v>138</v>
      </c>
      <c r="AJ864" s="4">
        <v>2035</v>
      </c>
      <c r="AK864" s="1" t="str">
        <f>IF(sum!A857="ON",sum!B857,"*")</f>
        <v>*</v>
      </c>
      <c r="AL864" s="1"/>
      <c r="AM864" s="1" t="str">
        <f>IF(sum!A857="ON",sum!G857,"*")</f>
        <v>*</v>
      </c>
      <c r="AP864" s="1" t="s">
        <v>137</v>
      </c>
      <c r="AQ864" s="1" t="s">
        <v>138</v>
      </c>
      <c r="AR864" s="1">
        <v>2035</v>
      </c>
      <c r="AS864" s="1" t="str">
        <f>IF(sum!A857="QU",sum!B857,"*")</f>
        <v>*</v>
      </c>
      <c r="AT864" s="1"/>
      <c r="AU864" s="1" t="str">
        <f>IF(sum!A857="QU",sum!G857,"*")</f>
        <v>*</v>
      </c>
      <c r="AX864" s="4" t="s">
        <v>137</v>
      </c>
      <c r="AY864" s="4" t="s">
        <v>138</v>
      </c>
      <c r="AZ864" s="4">
        <v>2035</v>
      </c>
      <c r="BA864" s="1" t="str">
        <f>IF(sum!A857="SA",sum!B857,"*")</f>
        <v>*</v>
      </c>
      <c r="BB864" s="1"/>
      <c r="BC864" s="1" t="str">
        <f>IF(sum!A857="SA",sum!G857,"*")</f>
        <v>*</v>
      </c>
    </row>
    <row r="865" spans="2:55">
      <c r="B865" s="1" t="s">
        <v>137</v>
      </c>
      <c r="C865" s="1" t="s">
        <v>138</v>
      </c>
      <c r="D865" s="1">
        <v>2035</v>
      </c>
      <c r="J865" s="1" t="s">
        <v>137</v>
      </c>
      <c r="K865" s="1" t="s">
        <v>138</v>
      </c>
      <c r="L865" s="1">
        <v>2035</v>
      </c>
      <c r="M865" s="1" t="str">
        <f>IF(sum!A858="AT",sum!B858,"*")</f>
        <v>*</v>
      </c>
      <c r="N865" s="1"/>
      <c r="O865" s="1" t="str">
        <f>IF(sum!A858="AT",sum!G858,"*")</f>
        <v>*</v>
      </c>
      <c r="R865" s="1" t="s">
        <v>137</v>
      </c>
      <c r="S865" s="1" t="s">
        <v>138</v>
      </c>
      <c r="T865" s="1">
        <v>2035</v>
      </c>
      <c r="U865" s="1" t="str">
        <f>IF(sum!A858="BC",sum!B858,"*")</f>
        <v>*</v>
      </c>
      <c r="V865" s="1"/>
      <c r="W865" s="1" t="str">
        <f>IF(sum!A858="BC",sum!G858,"*")</f>
        <v>*</v>
      </c>
      <c r="Z865" s="1" t="s">
        <v>137</v>
      </c>
      <c r="AA865" s="1" t="s">
        <v>138</v>
      </c>
      <c r="AB865" s="1">
        <v>2035</v>
      </c>
      <c r="AC865" s="1" t="str">
        <f>IF(sum!A858="MA",sum!B858,"*")</f>
        <v>*</v>
      </c>
      <c r="AD865" s="1"/>
      <c r="AE865" s="1" t="str">
        <f>IF(sum!A858="MA",sum!G858,"*")</f>
        <v>*</v>
      </c>
      <c r="AH865" s="1" t="s">
        <v>137</v>
      </c>
      <c r="AI865" s="1" t="s">
        <v>138</v>
      </c>
      <c r="AJ865" s="1">
        <v>2035</v>
      </c>
      <c r="AK865" s="1" t="str">
        <f>IF(sum!A858="ON",sum!B858,"*")</f>
        <v>*</v>
      </c>
      <c r="AL865" s="1"/>
      <c r="AM865" s="1" t="str">
        <f>IF(sum!A858="ON",sum!G858,"*")</f>
        <v>*</v>
      </c>
      <c r="AP865" s="4" t="s">
        <v>137</v>
      </c>
      <c r="AQ865" s="4" t="s">
        <v>138</v>
      </c>
      <c r="AR865" s="4">
        <v>2035</v>
      </c>
      <c r="AS865" s="1" t="str">
        <f>IF(sum!A858="QU",sum!B858,"*")</f>
        <v>*</v>
      </c>
      <c r="AT865" s="1"/>
      <c r="AU865" s="1" t="str">
        <f>IF(sum!A858="QU",sum!G858,"*")</f>
        <v>*</v>
      </c>
      <c r="AX865" s="1" t="s">
        <v>137</v>
      </c>
      <c r="AY865" s="1" t="s">
        <v>138</v>
      </c>
      <c r="AZ865" s="1">
        <v>2035</v>
      </c>
      <c r="BA865" s="1" t="str">
        <f>IF(sum!A858="SA",sum!B858,"*")</f>
        <v>*</v>
      </c>
      <c r="BB865" s="1"/>
      <c r="BC865" s="1" t="str">
        <f>IF(sum!A858="SA",sum!G858,"*")</f>
        <v>*</v>
      </c>
    </row>
    <row r="866" spans="2:55">
      <c r="B866" s="4" t="s">
        <v>137</v>
      </c>
      <c r="C866" s="4" t="s">
        <v>138</v>
      </c>
      <c r="D866" s="4">
        <v>2035</v>
      </c>
      <c r="J866" s="4" t="s">
        <v>137</v>
      </c>
      <c r="K866" s="4" t="s">
        <v>138</v>
      </c>
      <c r="L866" s="4">
        <v>2035</v>
      </c>
      <c r="M866" s="1" t="str">
        <f>IF(sum!A859="AT",sum!B859,"*")</f>
        <v>*</v>
      </c>
      <c r="N866" s="1"/>
      <c r="O866" s="1" t="str">
        <f>IF(sum!A859="AT",sum!G859,"*")</f>
        <v>*</v>
      </c>
      <c r="R866" s="4" t="s">
        <v>137</v>
      </c>
      <c r="S866" s="4" t="s">
        <v>138</v>
      </c>
      <c r="T866" s="4">
        <v>2035</v>
      </c>
      <c r="U866" s="1" t="str">
        <f>IF(sum!A859="BC",sum!B859,"*")</f>
        <v>*</v>
      </c>
      <c r="V866" s="1"/>
      <c r="W866" s="1" t="str">
        <f>IF(sum!A859="BC",sum!G859,"*")</f>
        <v>*</v>
      </c>
      <c r="Z866" s="4" t="s">
        <v>137</v>
      </c>
      <c r="AA866" s="4" t="s">
        <v>138</v>
      </c>
      <c r="AB866" s="4">
        <v>2035</v>
      </c>
      <c r="AC866" s="1" t="str">
        <f>IF(sum!A859="MA",sum!B859,"*")</f>
        <v>*</v>
      </c>
      <c r="AD866" s="1"/>
      <c r="AE866" s="1" t="str">
        <f>IF(sum!A859="MA",sum!G859,"*")</f>
        <v>*</v>
      </c>
      <c r="AH866" s="4" t="s">
        <v>137</v>
      </c>
      <c r="AI866" s="4" t="s">
        <v>138</v>
      </c>
      <c r="AJ866" s="4">
        <v>2035</v>
      </c>
      <c r="AK866" s="1" t="str">
        <f>IF(sum!A859="ON",sum!B859,"*")</f>
        <v>*</v>
      </c>
      <c r="AL866" s="1"/>
      <c r="AM866" s="1" t="str">
        <f>IF(sum!A859="ON",sum!G859,"*")</f>
        <v>*</v>
      </c>
      <c r="AP866" s="1" t="s">
        <v>137</v>
      </c>
      <c r="AQ866" s="1" t="s">
        <v>138</v>
      </c>
      <c r="AR866" s="1">
        <v>2035</v>
      </c>
      <c r="AS866" s="1" t="str">
        <f>IF(sum!A859="QU",sum!B859,"*")</f>
        <v>*</v>
      </c>
      <c r="AT866" s="1"/>
      <c r="AU866" s="1" t="str">
        <f>IF(sum!A859="QU",sum!G859,"*")</f>
        <v>*</v>
      </c>
      <c r="AX866" s="4" t="s">
        <v>137</v>
      </c>
      <c r="AY866" s="4" t="s">
        <v>138</v>
      </c>
      <c r="AZ866" s="4">
        <v>2035</v>
      </c>
      <c r="BA866" s="1" t="str">
        <f>IF(sum!A859="SA",sum!B859,"*")</f>
        <v>*</v>
      </c>
      <c r="BB866" s="1"/>
      <c r="BC866" s="1" t="str">
        <f>IF(sum!A859="SA",sum!G859,"*")</f>
        <v>*</v>
      </c>
    </row>
    <row r="867" spans="2:55">
      <c r="B867" s="1" t="s">
        <v>137</v>
      </c>
      <c r="C867" s="1" t="s">
        <v>138</v>
      </c>
      <c r="D867" s="1">
        <v>2035</v>
      </c>
      <c r="J867" s="1" t="s">
        <v>137</v>
      </c>
      <c r="K867" s="1" t="s">
        <v>138</v>
      </c>
      <c r="L867" s="1">
        <v>2035</v>
      </c>
      <c r="M867" s="1" t="str">
        <f>IF(sum!A860="AT",sum!B860,"*")</f>
        <v>*</v>
      </c>
      <c r="N867" s="1"/>
      <c r="O867" s="1" t="str">
        <f>IF(sum!A860="AT",sum!G860,"*")</f>
        <v>*</v>
      </c>
      <c r="R867" s="1" t="s">
        <v>137</v>
      </c>
      <c r="S867" s="1" t="s">
        <v>138</v>
      </c>
      <c r="T867" s="1">
        <v>2035</v>
      </c>
      <c r="U867" s="1" t="str">
        <f>IF(sum!A860="BC",sum!B860,"*")</f>
        <v>*</v>
      </c>
      <c r="V867" s="1"/>
      <c r="W867" s="1" t="str">
        <f>IF(sum!A860="BC",sum!G860,"*")</f>
        <v>*</v>
      </c>
      <c r="Z867" s="1" t="s">
        <v>137</v>
      </c>
      <c r="AA867" s="1" t="s">
        <v>138</v>
      </c>
      <c r="AB867" s="1">
        <v>2035</v>
      </c>
      <c r="AC867" s="1" t="str">
        <f>IF(sum!A860="MA",sum!B860,"*")</f>
        <v>*</v>
      </c>
      <c r="AD867" s="1"/>
      <c r="AE867" s="1" t="str">
        <f>IF(sum!A860="MA",sum!G860,"*")</f>
        <v>*</v>
      </c>
      <c r="AH867" s="1" t="s">
        <v>137</v>
      </c>
      <c r="AI867" s="1" t="s">
        <v>138</v>
      </c>
      <c r="AJ867" s="1">
        <v>2035</v>
      </c>
      <c r="AK867" s="1" t="str">
        <f>IF(sum!A860="ON",sum!B860,"*")</f>
        <v>*</v>
      </c>
      <c r="AL867" s="1"/>
      <c r="AM867" s="1" t="str">
        <f>IF(sum!A860="ON",sum!G860,"*")</f>
        <v>*</v>
      </c>
      <c r="AP867" s="4" t="s">
        <v>137</v>
      </c>
      <c r="AQ867" s="4" t="s">
        <v>138</v>
      </c>
      <c r="AR867" s="4">
        <v>2035</v>
      </c>
      <c r="AS867" s="1" t="str">
        <f>IF(sum!A860="QU",sum!B860,"*")</f>
        <v>*</v>
      </c>
      <c r="AT867" s="1"/>
      <c r="AU867" s="1" t="str">
        <f>IF(sum!A860="QU",sum!G860,"*")</f>
        <v>*</v>
      </c>
      <c r="AX867" s="1" t="s">
        <v>137</v>
      </c>
      <c r="AY867" s="1" t="s">
        <v>138</v>
      </c>
      <c r="AZ867" s="1">
        <v>2035</v>
      </c>
      <c r="BA867" s="1" t="str">
        <f>IF(sum!A860="SA",sum!B860,"*")</f>
        <v>*</v>
      </c>
      <c r="BB867" s="1"/>
      <c r="BC867" s="1" t="str">
        <f>IF(sum!A860="SA",sum!G860,"*")</f>
        <v>*</v>
      </c>
    </row>
    <row r="868" spans="2:55">
      <c r="B868" s="4" t="s">
        <v>137</v>
      </c>
      <c r="C868" s="4" t="s">
        <v>138</v>
      </c>
      <c r="D868" s="4">
        <v>2035</v>
      </c>
      <c r="J868" s="4" t="s">
        <v>137</v>
      </c>
      <c r="K868" s="4" t="s">
        <v>138</v>
      </c>
      <c r="L868" s="4">
        <v>2035</v>
      </c>
      <c r="M868" s="1" t="str">
        <f>IF(sum!A861="AT",sum!B861,"*")</f>
        <v>*</v>
      </c>
      <c r="N868" s="1"/>
      <c r="O868" s="1" t="str">
        <f>IF(sum!A861="AT",sum!G861,"*")</f>
        <v>*</v>
      </c>
      <c r="R868" s="4" t="s">
        <v>137</v>
      </c>
      <c r="S868" s="4" t="s">
        <v>138</v>
      </c>
      <c r="T868" s="4">
        <v>2035</v>
      </c>
      <c r="U868" s="1" t="str">
        <f>IF(sum!A861="BC",sum!B861,"*")</f>
        <v>*</v>
      </c>
      <c r="V868" s="1"/>
      <c r="W868" s="1" t="str">
        <f>IF(sum!A861="BC",sum!G861,"*")</f>
        <v>*</v>
      </c>
      <c r="Z868" s="4" t="s">
        <v>137</v>
      </c>
      <c r="AA868" s="4" t="s">
        <v>138</v>
      </c>
      <c r="AB868" s="4">
        <v>2035</v>
      </c>
      <c r="AC868" s="1" t="str">
        <f>IF(sum!A861="MA",sum!B861,"*")</f>
        <v>*</v>
      </c>
      <c r="AD868" s="1"/>
      <c r="AE868" s="1" t="str">
        <f>IF(sum!A861="MA",sum!G861,"*")</f>
        <v>*</v>
      </c>
      <c r="AH868" s="4" t="s">
        <v>137</v>
      </c>
      <c r="AI868" s="4" t="s">
        <v>138</v>
      </c>
      <c r="AJ868" s="4">
        <v>2035</v>
      </c>
      <c r="AK868" s="1" t="str">
        <f>IF(sum!A861="ON",sum!B861,"*")</f>
        <v>*</v>
      </c>
      <c r="AL868" s="1"/>
      <c r="AM868" s="1" t="str">
        <f>IF(sum!A861="ON",sum!G861,"*")</f>
        <v>*</v>
      </c>
      <c r="AP868" s="1" t="s">
        <v>137</v>
      </c>
      <c r="AQ868" s="1" t="s">
        <v>138</v>
      </c>
      <c r="AR868" s="1">
        <v>2035</v>
      </c>
      <c r="AS868" s="1" t="str">
        <f>IF(sum!A861="QU",sum!B861,"*")</f>
        <v>*</v>
      </c>
      <c r="AT868" s="1"/>
      <c r="AU868" s="1" t="str">
        <f>IF(sum!A861="QU",sum!G861,"*")</f>
        <v>*</v>
      </c>
      <c r="AX868" s="4" t="s">
        <v>137</v>
      </c>
      <c r="AY868" s="4" t="s">
        <v>138</v>
      </c>
      <c r="AZ868" s="4">
        <v>2035</v>
      </c>
      <c r="BA868" s="1" t="str">
        <f>IF(sum!A861="SA",sum!B861,"*")</f>
        <v>*</v>
      </c>
      <c r="BB868" s="1"/>
      <c r="BC868" s="1" t="str">
        <f>IF(sum!A861="SA",sum!G861,"*")</f>
        <v>*</v>
      </c>
    </row>
    <row r="869" spans="2:55">
      <c r="B869" s="1" t="s">
        <v>137</v>
      </c>
      <c r="C869" s="1" t="s">
        <v>138</v>
      </c>
      <c r="D869" s="1">
        <v>2035</v>
      </c>
      <c r="J869" s="1" t="s">
        <v>137</v>
      </c>
      <c r="K869" s="1" t="s">
        <v>138</v>
      </c>
      <c r="L869" s="1">
        <v>2035</v>
      </c>
      <c r="M869" s="1" t="str">
        <f>IF(sum!A862="AT",sum!B862,"*")</f>
        <v>*</v>
      </c>
      <c r="N869" s="1"/>
      <c r="O869" s="1" t="str">
        <f>IF(sum!A862="AT",sum!G862,"*")</f>
        <v>*</v>
      </c>
      <c r="R869" s="1" t="s">
        <v>137</v>
      </c>
      <c r="S869" s="1" t="s">
        <v>138</v>
      </c>
      <c r="T869" s="1">
        <v>2035</v>
      </c>
      <c r="U869" s="1" t="str">
        <f>IF(sum!A862="BC",sum!B862,"*")</f>
        <v>*</v>
      </c>
      <c r="V869" s="1"/>
      <c r="W869" s="1" t="str">
        <f>IF(sum!A862="BC",sum!G862,"*")</f>
        <v>*</v>
      </c>
      <c r="Z869" s="1" t="s">
        <v>137</v>
      </c>
      <c r="AA869" s="1" t="s">
        <v>138</v>
      </c>
      <c r="AB869" s="1">
        <v>2035</v>
      </c>
      <c r="AC869" s="1" t="str">
        <f>IF(sum!A862="MA",sum!B862,"*")</f>
        <v>*</v>
      </c>
      <c r="AD869" s="1"/>
      <c r="AE869" s="1" t="str">
        <f>IF(sum!A862="MA",sum!G862,"*")</f>
        <v>*</v>
      </c>
      <c r="AH869" s="1" t="s">
        <v>137</v>
      </c>
      <c r="AI869" s="1" t="s">
        <v>138</v>
      </c>
      <c r="AJ869" s="1">
        <v>2035</v>
      </c>
      <c r="AK869" s="1" t="str">
        <f>IF(sum!A862="ON",sum!B862,"*")</f>
        <v>*</v>
      </c>
      <c r="AL869" s="1"/>
      <c r="AM869" s="1" t="str">
        <f>IF(sum!A862="ON",sum!G862,"*")</f>
        <v>*</v>
      </c>
      <c r="AP869" s="4" t="s">
        <v>137</v>
      </c>
      <c r="AQ869" s="4" t="s">
        <v>138</v>
      </c>
      <c r="AR869" s="4">
        <v>2035</v>
      </c>
      <c r="AS869" s="1" t="str">
        <f>IF(sum!A862="QU",sum!B862,"*")</f>
        <v>*</v>
      </c>
      <c r="AT869" s="1"/>
      <c r="AU869" s="1" t="str">
        <f>IF(sum!A862="QU",sum!G862,"*")</f>
        <v>*</v>
      </c>
      <c r="AX869" s="1" t="s">
        <v>137</v>
      </c>
      <c r="AY869" s="1" t="s">
        <v>138</v>
      </c>
      <c r="AZ869" s="1">
        <v>2035</v>
      </c>
      <c r="BA869" s="1" t="str">
        <f>IF(sum!A862="SA",sum!B862,"*")</f>
        <v>*</v>
      </c>
      <c r="BB869" s="1"/>
      <c r="BC869" s="1" t="str">
        <f>IF(sum!A862="SA",sum!G862,"*")</f>
        <v>*</v>
      </c>
    </row>
    <row r="870" spans="2:55">
      <c r="B870" s="4" t="s">
        <v>137</v>
      </c>
      <c r="C870" s="4" t="s">
        <v>138</v>
      </c>
      <c r="D870" s="4">
        <v>2035</v>
      </c>
      <c r="J870" s="4" t="s">
        <v>137</v>
      </c>
      <c r="K870" s="4" t="s">
        <v>138</v>
      </c>
      <c r="L870" s="4">
        <v>2035</v>
      </c>
      <c r="M870" s="1" t="str">
        <f>IF(sum!A863="AT",sum!B863,"*")</f>
        <v>*</v>
      </c>
      <c r="N870" s="1"/>
      <c r="O870" s="1" t="str">
        <f>IF(sum!A863="AT",sum!G863,"*")</f>
        <v>*</v>
      </c>
      <c r="R870" s="4" t="s">
        <v>137</v>
      </c>
      <c r="S870" s="4" t="s">
        <v>138</v>
      </c>
      <c r="T870" s="4">
        <v>2035</v>
      </c>
      <c r="U870" s="1" t="str">
        <f>IF(sum!A863="BC",sum!B863,"*")</f>
        <v>*</v>
      </c>
      <c r="V870" s="1"/>
      <c r="W870" s="1" t="str">
        <f>IF(sum!A863="BC",sum!G863,"*")</f>
        <v>*</v>
      </c>
      <c r="Z870" s="4" t="s">
        <v>137</v>
      </c>
      <c r="AA870" s="4" t="s">
        <v>138</v>
      </c>
      <c r="AB870" s="4">
        <v>2035</v>
      </c>
      <c r="AC870" s="1" t="str">
        <f>IF(sum!A863="MA",sum!B863,"*")</f>
        <v>*</v>
      </c>
      <c r="AD870" s="1"/>
      <c r="AE870" s="1" t="str">
        <f>IF(sum!A863="MA",sum!G863,"*")</f>
        <v>*</v>
      </c>
      <c r="AH870" s="4" t="s">
        <v>137</v>
      </c>
      <c r="AI870" s="4" t="s">
        <v>138</v>
      </c>
      <c r="AJ870" s="4">
        <v>2035</v>
      </c>
      <c r="AK870" s="1" t="str">
        <f>IF(sum!A863="ON",sum!B863,"*")</f>
        <v>*</v>
      </c>
      <c r="AL870" s="1"/>
      <c r="AM870" s="1" t="str">
        <f>IF(sum!A863="ON",sum!G863,"*")</f>
        <v>*</v>
      </c>
      <c r="AP870" s="1" t="s">
        <v>137</v>
      </c>
      <c r="AQ870" s="1" t="s">
        <v>138</v>
      </c>
      <c r="AR870" s="1">
        <v>2035</v>
      </c>
      <c r="AS870" s="1" t="str">
        <f>IF(sum!A863="QU",sum!B863,"*")</f>
        <v>*</v>
      </c>
      <c r="AT870" s="1"/>
      <c r="AU870" s="1" t="str">
        <f>IF(sum!A863="QU",sum!G863,"*")</f>
        <v>*</v>
      </c>
      <c r="AX870" s="4" t="s">
        <v>137</v>
      </c>
      <c r="AY870" s="4" t="s">
        <v>138</v>
      </c>
      <c r="AZ870" s="4">
        <v>2035</v>
      </c>
      <c r="BA870" s="1" t="str">
        <f>IF(sum!A863="SA",sum!B863,"*")</f>
        <v>*</v>
      </c>
      <c r="BB870" s="1"/>
      <c r="BC870" s="1" t="str">
        <f>IF(sum!A863="SA",sum!G863,"*")</f>
        <v>*</v>
      </c>
    </row>
    <row r="871" spans="2:55">
      <c r="B871" s="1" t="s">
        <v>137</v>
      </c>
      <c r="C871" s="1" t="s">
        <v>138</v>
      </c>
      <c r="D871" s="1">
        <v>2035</v>
      </c>
      <c r="J871" s="1" t="s">
        <v>137</v>
      </c>
      <c r="K871" s="1" t="s">
        <v>138</v>
      </c>
      <c r="L871" s="1">
        <v>2035</v>
      </c>
      <c r="M871" s="1" t="str">
        <f>IF(sum!A864="AT",sum!B864,"*")</f>
        <v>*</v>
      </c>
      <c r="N871" s="1"/>
      <c r="O871" s="1" t="str">
        <f>IF(sum!A864="AT",sum!G864,"*")</f>
        <v>*</v>
      </c>
      <c r="R871" s="1" t="s">
        <v>137</v>
      </c>
      <c r="S871" s="1" t="s">
        <v>138</v>
      </c>
      <c r="T871" s="1">
        <v>2035</v>
      </c>
      <c r="U871" s="1" t="str">
        <f>IF(sum!A864="BC",sum!B864,"*")</f>
        <v>*</v>
      </c>
      <c r="V871" s="1"/>
      <c r="W871" s="1" t="str">
        <f>IF(sum!A864="BC",sum!G864,"*")</f>
        <v>*</v>
      </c>
      <c r="Z871" s="1" t="s">
        <v>137</v>
      </c>
      <c r="AA871" s="1" t="s">
        <v>138</v>
      </c>
      <c r="AB871" s="1">
        <v>2035</v>
      </c>
      <c r="AC871" s="1" t="str">
        <f>IF(sum!A864="MA",sum!B864,"*")</f>
        <v>*</v>
      </c>
      <c r="AD871" s="1"/>
      <c r="AE871" s="1" t="str">
        <f>IF(sum!A864="MA",sum!G864,"*")</f>
        <v>*</v>
      </c>
      <c r="AH871" s="1" t="s">
        <v>137</v>
      </c>
      <c r="AI871" s="1" t="s">
        <v>138</v>
      </c>
      <c r="AJ871" s="1">
        <v>2035</v>
      </c>
      <c r="AK871" s="1" t="str">
        <f>IF(sum!A864="ON",sum!B864,"*")</f>
        <v>*</v>
      </c>
      <c r="AL871" s="1"/>
      <c r="AM871" s="1" t="str">
        <f>IF(sum!A864="ON",sum!G864,"*")</f>
        <v>*</v>
      </c>
      <c r="AP871" s="4" t="s">
        <v>137</v>
      </c>
      <c r="AQ871" s="4" t="s">
        <v>138</v>
      </c>
      <c r="AR871" s="4">
        <v>2035</v>
      </c>
      <c r="AS871" s="1" t="str">
        <f>IF(sum!A864="QU",sum!B864,"*")</f>
        <v>*</v>
      </c>
      <c r="AT871" s="1"/>
      <c r="AU871" s="1" t="str">
        <f>IF(sum!A864="QU",sum!G864,"*")</f>
        <v>*</v>
      </c>
      <c r="AX871" s="1" t="s">
        <v>137</v>
      </c>
      <c r="AY871" s="1" t="s">
        <v>138</v>
      </c>
      <c r="AZ871" s="1">
        <v>2035</v>
      </c>
      <c r="BA871" s="1" t="str">
        <f>IF(sum!A864="SA",sum!B864,"*")</f>
        <v>*</v>
      </c>
      <c r="BB871" s="1"/>
      <c r="BC871" s="1" t="str">
        <f>IF(sum!A864="SA",sum!G864,"*")</f>
        <v>*</v>
      </c>
    </row>
  </sheetData>
  <phoneticPr fontId="7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8307A-3DF9-4EDD-A62B-AE7260BC7ADD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2040</v>
      </c>
      <c r="E9" s="1" t="str">
        <f>IF(sum!A2="AL",sum!B2,"*")</f>
        <v>AFM-AuxiliaryEquip_ELE1</v>
      </c>
      <c r="F9" s="1"/>
      <c r="G9" s="1">
        <f>IF(sum!A2="AL",sum!H2,"*")</f>
        <v>0.22504129844388099</v>
      </c>
      <c r="H9" s="1"/>
      <c r="I9" s="1"/>
      <c r="J9" s="1" t="s">
        <v>137</v>
      </c>
      <c r="K9" s="1" t="s">
        <v>138</v>
      </c>
      <c r="L9" s="1">
        <v>2040</v>
      </c>
      <c r="M9" s="1" t="str">
        <f>IF(sum!A2="AT",sum!B2,"*")</f>
        <v>*</v>
      </c>
      <c r="N9" s="1"/>
      <c r="O9" s="1" t="str">
        <f>IF(sum!A2="AT",sum!H2,"*")</f>
        <v>*</v>
      </c>
      <c r="R9" s="1" t="s">
        <v>137</v>
      </c>
      <c r="S9" s="1" t="s">
        <v>138</v>
      </c>
      <c r="T9" s="1">
        <v>2040</v>
      </c>
      <c r="U9" s="1" t="str">
        <f>IF(sum!A2="BC",sum!B2,"*")</f>
        <v>*</v>
      </c>
      <c r="V9" s="1"/>
      <c r="W9" s="1" t="str">
        <f>IF(sum!A2="BC",sum!H2,"*")</f>
        <v>*</v>
      </c>
      <c r="Z9" s="1" t="s">
        <v>137</v>
      </c>
      <c r="AA9" s="1" t="s">
        <v>138</v>
      </c>
      <c r="AB9" s="1">
        <v>2040</v>
      </c>
      <c r="AC9" s="1" t="str">
        <f>IF(sum!A2="MA",sum!B2,"*")</f>
        <v>*</v>
      </c>
      <c r="AD9" s="1"/>
      <c r="AE9" s="1" t="str">
        <f>IF(sum!A2="MA",sum!H2,"*")</f>
        <v>*</v>
      </c>
      <c r="AH9" s="1" t="s">
        <v>137</v>
      </c>
      <c r="AI9" s="1" t="s">
        <v>138</v>
      </c>
      <c r="AJ9" s="1">
        <v>2040</v>
      </c>
      <c r="AK9" s="1" t="str">
        <f>IF(sum!A2="ON",sum!B2,"*")</f>
        <v>*</v>
      </c>
      <c r="AL9" s="1"/>
      <c r="AM9" s="1" t="str">
        <f>IF(sum!A2="ON",sum!H2,"*")</f>
        <v>*</v>
      </c>
      <c r="AP9" s="1" t="s">
        <v>137</v>
      </c>
      <c r="AQ9" s="1" t="s">
        <v>138</v>
      </c>
      <c r="AR9" s="1">
        <v>2040</v>
      </c>
      <c r="AS9" s="1" t="str">
        <f>IF(sum!A2="QU",sum!B2,"*")</f>
        <v>*</v>
      </c>
      <c r="AT9" s="1"/>
      <c r="AU9" s="1" t="str">
        <f>IF(sum!A2="QU",sum!H2,"*")</f>
        <v>*</v>
      </c>
      <c r="AX9" s="1" t="s">
        <v>137</v>
      </c>
      <c r="AY9" s="1" t="s">
        <v>138</v>
      </c>
      <c r="AZ9" s="1">
        <v>2040</v>
      </c>
      <c r="BA9" s="1" t="str">
        <f>IF(sum!A2="SA",sum!B2,"*")</f>
        <v>*</v>
      </c>
      <c r="BB9" s="1"/>
      <c r="BC9" s="1" t="str">
        <f>IF(sum!A2="SA",sum!H2,"*")</f>
        <v>*</v>
      </c>
    </row>
    <row r="10" spans="1:55">
      <c r="B10" s="1" t="s">
        <v>137</v>
      </c>
      <c r="C10" s="1" t="s">
        <v>138</v>
      </c>
      <c r="D10" s="1">
        <v>2040</v>
      </c>
      <c r="E10" s="1" t="str">
        <f>IF(sum!A3="AL",sum!B3,"*")</f>
        <v>AFM-AuxiliaryMot_ELE1</v>
      </c>
      <c r="F10" s="1"/>
      <c r="G10" s="1">
        <f>IF(sum!A3="AL",sum!H3,"*")</f>
        <v>8.5145820149843995E-2</v>
      </c>
      <c r="H10" s="1"/>
      <c r="I10" s="1"/>
      <c r="J10" s="1" t="s">
        <v>137</v>
      </c>
      <c r="K10" s="1" t="s">
        <v>138</v>
      </c>
      <c r="L10" s="1">
        <v>2040</v>
      </c>
      <c r="M10" s="1" t="str">
        <f>IF(sum!A3="AT",sum!B3,"*")</f>
        <v>*</v>
      </c>
      <c r="N10" s="1"/>
      <c r="O10" s="1" t="str">
        <f>IF(sum!A3="AT",sum!H3,"*")</f>
        <v>*</v>
      </c>
      <c r="R10" s="1" t="s">
        <v>137</v>
      </c>
      <c r="S10" s="1" t="s">
        <v>138</v>
      </c>
      <c r="T10" s="1">
        <v>2040</v>
      </c>
      <c r="U10" s="1" t="str">
        <f>IF(sum!A3="BC",sum!B3,"*")</f>
        <v>*</v>
      </c>
      <c r="V10" s="1"/>
      <c r="W10" s="1" t="str">
        <f>IF(sum!A3="BC",sum!H3,"*")</f>
        <v>*</v>
      </c>
      <c r="Z10" s="1" t="s">
        <v>137</v>
      </c>
      <c r="AA10" s="1" t="s">
        <v>138</v>
      </c>
      <c r="AB10" s="1">
        <v>2040</v>
      </c>
      <c r="AC10" s="1" t="str">
        <f>IF(sum!A3="MA",sum!B3,"*")</f>
        <v>*</v>
      </c>
      <c r="AD10" s="1"/>
      <c r="AE10" s="1" t="str">
        <f>IF(sum!A3="MA",sum!H3,"*")</f>
        <v>*</v>
      </c>
      <c r="AH10" s="1" t="s">
        <v>137</v>
      </c>
      <c r="AI10" s="1" t="s">
        <v>138</v>
      </c>
      <c r="AJ10" s="1">
        <v>2040</v>
      </c>
      <c r="AK10" s="1" t="str">
        <f>IF(sum!A3="ON",sum!B3,"*")</f>
        <v>*</v>
      </c>
      <c r="AL10" s="1"/>
      <c r="AM10" s="1" t="str">
        <f>IF(sum!A3="ON",sum!H3,"*")</f>
        <v>*</v>
      </c>
      <c r="AP10" s="1" t="s">
        <v>137</v>
      </c>
      <c r="AQ10" s="1" t="s">
        <v>138</v>
      </c>
      <c r="AR10" s="1">
        <v>2040</v>
      </c>
      <c r="AS10" s="1" t="str">
        <f>IF(sum!A3="QU",sum!B3,"*")</f>
        <v>*</v>
      </c>
      <c r="AT10" s="1"/>
      <c r="AU10" s="1" t="str">
        <f>IF(sum!A3="QU",sum!H3,"*")</f>
        <v>*</v>
      </c>
      <c r="AX10" s="1" t="s">
        <v>137</v>
      </c>
      <c r="AY10" s="1" t="s">
        <v>138</v>
      </c>
      <c r="AZ10" s="1">
        <v>2040</v>
      </c>
      <c r="BA10" s="1" t="str">
        <f>IF(sum!A3="SA",sum!B3,"*")</f>
        <v>*</v>
      </c>
      <c r="BB10" s="1"/>
      <c r="BC10" s="1" t="str">
        <f>IF(sum!A3="SA",sum!H3,"*")</f>
        <v>*</v>
      </c>
    </row>
    <row r="11" spans="1:55">
      <c r="B11" s="1" t="s">
        <v>137</v>
      </c>
      <c r="C11" s="1" t="s">
        <v>138</v>
      </c>
      <c r="D11" s="1">
        <v>2040</v>
      </c>
      <c r="E11" s="1" t="str">
        <f>IF(sum!A4="AL",sum!B4,"*")</f>
        <v>AFM-Light_ELE1</v>
      </c>
      <c r="F11" s="1"/>
      <c r="G11" s="1">
        <f>IF(sum!A4="AL",sum!H4,"*")</f>
        <v>0.34058328059937598</v>
      </c>
      <c r="H11" s="1"/>
      <c r="J11" s="1" t="s">
        <v>137</v>
      </c>
      <c r="K11" s="1" t="s">
        <v>138</v>
      </c>
      <c r="L11" s="1">
        <v>2040</v>
      </c>
      <c r="M11" s="1" t="str">
        <f>IF(sum!A4="AT",sum!B4,"*")</f>
        <v>*</v>
      </c>
      <c r="N11" s="1"/>
      <c r="O11" s="1" t="str">
        <f>IF(sum!A4="AT",sum!H4,"*")</f>
        <v>*</v>
      </c>
      <c r="R11" s="1" t="s">
        <v>137</v>
      </c>
      <c r="S11" s="1" t="s">
        <v>138</v>
      </c>
      <c r="T11" s="1">
        <v>2040</v>
      </c>
      <c r="U11" s="1" t="str">
        <f>IF(sum!A4="BC",sum!B4,"*")</f>
        <v>*</v>
      </c>
      <c r="V11" s="1"/>
      <c r="W11" s="1" t="str">
        <f>IF(sum!A4="BC",sum!H4,"*")</f>
        <v>*</v>
      </c>
      <c r="Z11" s="1" t="s">
        <v>137</v>
      </c>
      <c r="AA11" s="1" t="s">
        <v>138</v>
      </c>
      <c r="AB11" s="1">
        <v>2040</v>
      </c>
      <c r="AC11" s="1" t="str">
        <f>IF(sum!A4="MA",sum!B4,"*")</f>
        <v>*</v>
      </c>
      <c r="AD11" s="1"/>
      <c r="AE11" s="1" t="str">
        <f>IF(sum!A4="MA",sum!H4,"*")</f>
        <v>*</v>
      </c>
      <c r="AH11" s="1" t="s">
        <v>137</v>
      </c>
      <c r="AI11" s="1" t="s">
        <v>138</v>
      </c>
      <c r="AJ11" s="1">
        <v>2040</v>
      </c>
      <c r="AK11" s="1" t="str">
        <f>IF(sum!A4="ON",sum!B4,"*")</f>
        <v>*</v>
      </c>
      <c r="AL11" s="1"/>
      <c r="AM11" s="1" t="str">
        <f>IF(sum!A4="ON",sum!H4,"*")</f>
        <v>*</v>
      </c>
      <c r="AP11" s="1" t="s">
        <v>137</v>
      </c>
      <c r="AQ11" s="1" t="s">
        <v>138</v>
      </c>
      <c r="AR11" s="1">
        <v>2040</v>
      </c>
      <c r="AS11" s="1" t="str">
        <f>IF(sum!A4="QU",sum!B4,"*")</f>
        <v>*</v>
      </c>
      <c r="AT11" s="1"/>
      <c r="AU11" s="1" t="str">
        <f>IF(sum!A4="QU",sum!H4,"*")</f>
        <v>*</v>
      </c>
      <c r="AX11" s="1" t="s">
        <v>137</v>
      </c>
      <c r="AY11" s="1" t="s">
        <v>138</v>
      </c>
      <c r="AZ11" s="1">
        <v>2040</v>
      </c>
      <c r="BA11" s="1" t="str">
        <f>IF(sum!A4="SA",sum!B4,"*")</f>
        <v>*</v>
      </c>
      <c r="BB11" s="1"/>
      <c r="BC11" s="1" t="str">
        <f>IF(sum!A4="SA",sum!H4,"*")</f>
        <v>*</v>
      </c>
    </row>
    <row r="12" spans="1:55">
      <c r="B12" s="1" t="s">
        <v>137</v>
      </c>
      <c r="C12" s="1" t="s">
        <v>138</v>
      </c>
      <c r="D12" s="1">
        <v>2040</v>
      </c>
      <c r="E12" s="1" t="str">
        <f>IF(sum!A5="AL",sum!B5,"*")</f>
        <v>AFM-SpCool_ELE1</v>
      </c>
      <c r="F12" s="1"/>
      <c r="G12" s="1">
        <f>IF(sum!A5="AL",sum!H5,"*")</f>
        <v>3.5118036900638701E-2</v>
      </c>
      <c r="H12" s="1"/>
      <c r="J12" s="1" t="s">
        <v>137</v>
      </c>
      <c r="K12" s="1" t="s">
        <v>138</v>
      </c>
      <c r="L12" s="1">
        <v>2040</v>
      </c>
      <c r="M12" s="1" t="str">
        <f>IF(sum!A5="AT",sum!B5,"*")</f>
        <v>*</v>
      </c>
      <c r="N12" s="1"/>
      <c r="O12" s="1" t="str">
        <f>IF(sum!A5="AT",sum!H5,"*")</f>
        <v>*</v>
      </c>
      <c r="R12" s="1" t="s">
        <v>137</v>
      </c>
      <c r="S12" s="1" t="s">
        <v>138</v>
      </c>
      <c r="T12" s="1">
        <v>2040</v>
      </c>
      <c r="U12" s="1" t="str">
        <f>IF(sum!A5="BC",sum!B5,"*")</f>
        <v>*</v>
      </c>
      <c r="V12" s="1"/>
      <c r="W12" s="1" t="str">
        <f>IF(sum!A5="BC",sum!H5,"*")</f>
        <v>*</v>
      </c>
      <c r="Z12" s="1" t="s">
        <v>137</v>
      </c>
      <c r="AA12" s="1" t="s">
        <v>138</v>
      </c>
      <c r="AB12" s="1">
        <v>2040</v>
      </c>
      <c r="AC12" s="1" t="str">
        <f>IF(sum!A5="MA",sum!B5,"*")</f>
        <v>*</v>
      </c>
      <c r="AD12" s="1"/>
      <c r="AE12" s="1" t="str">
        <f>IF(sum!A5="MA",sum!H5,"*")</f>
        <v>*</v>
      </c>
      <c r="AH12" s="1" t="s">
        <v>137</v>
      </c>
      <c r="AI12" s="1" t="s">
        <v>138</v>
      </c>
      <c r="AJ12" s="1">
        <v>2040</v>
      </c>
      <c r="AK12" s="1" t="str">
        <f>IF(sum!A5="ON",sum!B5,"*")</f>
        <v>*</v>
      </c>
      <c r="AL12" s="1"/>
      <c r="AM12" s="1" t="str">
        <f>IF(sum!A5="ON",sum!H5,"*")</f>
        <v>*</v>
      </c>
      <c r="AP12" s="1" t="s">
        <v>137</v>
      </c>
      <c r="AQ12" s="1" t="s">
        <v>138</v>
      </c>
      <c r="AR12" s="1">
        <v>2040</v>
      </c>
      <c r="AS12" s="1" t="str">
        <f>IF(sum!A5="QU",sum!B5,"*")</f>
        <v>*</v>
      </c>
      <c r="AT12" s="1"/>
      <c r="AU12" s="1" t="str">
        <f>IF(sum!A5="QU",sum!H5,"*")</f>
        <v>*</v>
      </c>
      <c r="AX12" s="1" t="s">
        <v>137</v>
      </c>
      <c r="AY12" s="1" t="s">
        <v>138</v>
      </c>
      <c r="AZ12" s="1">
        <v>2040</v>
      </c>
      <c r="BA12" s="1" t="str">
        <f>IF(sum!A5="SA",sum!B5,"*")</f>
        <v>*</v>
      </c>
      <c r="BB12" s="1"/>
      <c r="BC12" s="1" t="str">
        <f>IF(sum!A5="SA",sum!H5,"*")</f>
        <v>*</v>
      </c>
    </row>
    <row r="13" spans="1:55">
      <c r="B13" s="1" t="s">
        <v>137</v>
      </c>
      <c r="C13" s="1" t="s">
        <v>138</v>
      </c>
      <c r="D13" s="1">
        <v>2040</v>
      </c>
      <c r="E13" s="1" t="str">
        <f>IF(sum!A6="AL",sum!B6,"*")</f>
        <v>AFM-SpHeat_ELE1</v>
      </c>
      <c r="F13" s="1"/>
      <c r="G13" s="1">
        <f>IF(sum!A6="AL",sum!H6,"*")</f>
        <v>0.80884408716061895</v>
      </c>
      <c r="H13" s="1"/>
      <c r="J13" s="1" t="s">
        <v>137</v>
      </c>
      <c r="K13" s="1" t="s">
        <v>138</v>
      </c>
      <c r="L13" s="1">
        <v>2040</v>
      </c>
      <c r="M13" s="1" t="str">
        <f>IF(sum!A6="AT",sum!B6,"*")</f>
        <v>*</v>
      </c>
      <c r="N13" s="1"/>
      <c r="O13" s="1" t="str">
        <f>IF(sum!A6="AT",sum!H6,"*")</f>
        <v>*</v>
      </c>
      <c r="R13" s="1" t="s">
        <v>137</v>
      </c>
      <c r="S13" s="1" t="s">
        <v>138</v>
      </c>
      <c r="T13" s="1">
        <v>2040</v>
      </c>
      <c r="U13" s="1" t="str">
        <f>IF(sum!A6="BC",sum!B6,"*")</f>
        <v>*</v>
      </c>
      <c r="V13" s="1"/>
      <c r="W13" s="1" t="str">
        <f>IF(sum!A6="BC",sum!H6,"*")</f>
        <v>*</v>
      </c>
      <c r="Z13" s="1" t="s">
        <v>137</v>
      </c>
      <c r="AA13" s="1" t="s">
        <v>138</v>
      </c>
      <c r="AB13" s="1">
        <v>2040</v>
      </c>
      <c r="AC13" s="1" t="str">
        <f>IF(sum!A6="MA",sum!B6,"*")</f>
        <v>*</v>
      </c>
      <c r="AD13" s="1"/>
      <c r="AE13" s="1" t="str">
        <f>IF(sum!A6="MA",sum!H6,"*")</f>
        <v>*</v>
      </c>
      <c r="AH13" s="1" t="s">
        <v>137</v>
      </c>
      <c r="AI13" s="1" t="s">
        <v>138</v>
      </c>
      <c r="AJ13" s="1">
        <v>2040</v>
      </c>
      <c r="AK13" s="1" t="str">
        <f>IF(sum!A6="ON",sum!B6,"*")</f>
        <v>*</v>
      </c>
      <c r="AL13" s="1"/>
      <c r="AM13" s="1" t="str">
        <f>IF(sum!A6="ON",sum!H6,"*")</f>
        <v>*</v>
      </c>
      <c r="AP13" s="1" t="s">
        <v>137</v>
      </c>
      <c r="AQ13" s="1" t="s">
        <v>138</v>
      </c>
      <c r="AR13" s="1">
        <v>2040</v>
      </c>
      <c r="AS13" s="1" t="str">
        <f>IF(sum!A6="QU",sum!B6,"*")</f>
        <v>*</v>
      </c>
      <c r="AT13" s="1"/>
      <c r="AU13" s="1" t="str">
        <f>IF(sum!A6="QU",sum!H6,"*")</f>
        <v>*</v>
      </c>
      <c r="AX13" s="1" t="s">
        <v>137</v>
      </c>
      <c r="AY13" s="1" t="s">
        <v>138</v>
      </c>
      <c r="AZ13" s="1">
        <v>2040</v>
      </c>
      <c r="BA13" s="1" t="str">
        <f>IF(sum!A6="SA",sum!B6,"*")</f>
        <v>*</v>
      </c>
      <c r="BB13" s="1"/>
      <c r="BC13" s="1" t="str">
        <f>IF(sum!A6="SA",sum!H6,"*")</f>
        <v>*</v>
      </c>
    </row>
    <row r="14" spans="1:55">
      <c r="B14" s="1" t="s">
        <v>137</v>
      </c>
      <c r="C14" s="1" t="s">
        <v>138</v>
      </c>
      <c r="D14" s="1">
        <v>2040</v>
      </c>
      <c r="E14" s="1" t="str">
        <f>IF(sum!A7="AL",sum!B7,"*")</f>
        <v>AFM-WaterHeat_ELE1</v>
      </c>
      <c r="F14" s="1"/>
      <c r="G14" s="1">
        <f>IF(sum!A7="AL",sum!H7,"*")</f>
        <v>0.107628447081856</v>
      </c>
      <c r="H14" s="1"/>
      <c r="J14" s="1" t="s">
        <v>137</v>
      </c>
      <c r="K14" s="1" t="s">
        <v>138</v>
      </c>
      <c r="L14" s="1">
        <v>2040</v>
      </c>
      <c r="M14" s="1" t="str">
        <f>IF(sum!A7="AT",sum!B7,"*")</f>
        <v>*</v>
      </c>
      <c r="N14" s="1"/>
      <c r="O14" s="1" t="str">
        <f>IF(sum!A7="AT",sum!H7,"*")</f>
        <v>*</v>
      </c>
      <c r="R14" s="1" t="s">
        <v>137</v>
      </c>
      <c r="S14" s="1" t="s">
        <v>138</v>
      </c>
      <c r="T14" s="1">
        <v>2040</v>
      </c>
      <c r="U14" s="1" t="str">
        <f>IF(sum!A7="BC",sum!B7,"*")</f>
        <v>*</v>
      </c>
      <c r="V14" s="1"/>
      <c r="W14" s="1" t="str">
        <f>IF(sum!A7="BC",sum!H7,"*")</f>
        <v>*</v>
      </c>
      <c r="Z14" s="1" t="s">
        <v>137</v>
      </c>
      <c r="AA14" s="1" t="s">
        <v>138</v>
      </c>
      <c r="AB14" s="1">
        <v>2040</v>
      </c>
      <c r="AC14" s="1" t="str">
        <f>IF(sum!A7="MA",sum!B7,"*")</f>
        <v>*</v>
      </c>
      <c r="AD14" s="1"/>
      <c r="AE14" s="1" t="str">
        <f>IF(sum!A7="MA",sum!H7,"*")</f>
        <v>*</v>
      </c>
      <c r="AH14" s="1" t="s">
        <v>137</v>
      </c>
      <c r="AI14" s="1" t="s">
        <v>138</v>
      </c>
      <c r="AJ14" s="1">
        <v>2040</v>
      </c>
      <c r="AK14" s="1" t="str">
        <f>IF(sum!A7="ON",sum!B7,"*")</f>
        <v>*</v>
      </c>
      <c r="AL14" s="1"/>
      <c r="AM14" s="1" t="str">
        <f>IF(sum!A7="ON",sum!H7,"*")</f>
        <v>*</v>
      </c>
      <c r="AP14" s="1" t="s">
        <v>137</v>
      </c>
      <c r="AQ14" s="1" t="s">
        <v>138</v>
      </c>
      <c r="AR14" s="1">
        <v>2040</v>
      </c>
      <c r="AS14" s="1" t="str">
        <f>IF(sum!A7="QU",sum!B7,"*")</f>
        <v>*</v>
      </c>
      <c r="AT14" s="1"/>
      <c r="AU14" s="1" t="str">
        <f>IF(sum!A7="QU",sum!H7,"*")</f>
        <v>*</v>
      </c>
      <c r="AX14" s="1" t="s">
        <v>137</v>
      </c>
      <c r="AY14" s="1" t="s">
        <v>138</v>
      </c>
      <c r="AZ14" s="1">
        <v>2040</v>
      </c>
      <c r="BA14" s="1" t="str">
        <f>IF(sum!A7="SA",sum!B7,"*")</f>
        <v>*</v>
      </c>
      <c r="BB14" s="1"/>
      <c r="BC14" s="1" t="str">
        <f>IF(sum!A7="SA",sum!H7,"*")</f>
        <v>*</v>
      </c>
    </row>
    <row r="15" spans="1:55">
      <c r="B15" s="1" t="s">
        <v>137</v>
      </c>
      <c r="C15" s="1" t="s">
        <v>138</v>
      </c>
      <c r="D15" s="1">
        <v>2040</v>
      </c>
      <c r="E15" s="1" t="str">
        <f>IF(sum!A8="AL",sum!B8,"*")</f>
        <v>ART-AuxiliaryEquip_ELE1</v>
      </c>
      <c r="F15" s="1"/>
      <c r="G15" s="1">
        <f>IF(sum!A8="AL",sum!H8,"*")</f>
        <v>5.8706425681012399E-2</v>
      </c>
      <c r="H15" s="1"/>
      <c r="J15" s="1" t="s">
        <v>137</v>
      </c>
      <c r="K15" s="1" t="s">
        <v>138</v>
      </c>
      <c r="L15" s="1">
        <v>2040</v>
      </c>
      <c r="M15" s="1" t="str">
        <f>IF(sum!A8="AT",sum!B8,"*")</f>
        <v>*</v>
      </c>
      <c r="N15" s="1"/>
      <c r="O15" s="1" t="str">
        <f>IF(sum!A8="AT",sum!H8,"*")</f>
        <v>*</v>
      </c>
      <c r="R15" s="1" t="s">
        <v>137</v>
      </c>
      <c r="S15" s="1" t="s">
        <v>138</v>
      </c>
      <c r="T15" s="1">
        <v>2040</v>
      </c>
      <c r="U15" s="1" t="str">
        <f>IF(sum!A8="BC",sum!B8,"*")</f>
        <v>*</v>
      </c>
      <c r="V15" s="1"/>
      <c r="W15" s="1" t="str">
        <f>IF(sum!A8="BC",sum!H8,"*")</f>
        <v>*</v>
      </c>
      <c r="Z15" s="1" t="s">
        <v>137</v>
      </c>
      <c r="AA15" s="1" t="s">
        <v>138</v>
      </c>
      <c r="AB15" s="1">
        <v>2040</v>
      </c>
      <c r="AC15" s="1" t="str">
        <f>IF(sum!A8="MA",sum!B8,"*")</f>
        <v>*</v>
      </c>
      <c r="AD15" s="1"/>
      <c r="AE15" s="1" t="str">
        <f>IF(sum!A8="MA",sum!H8,"*")</f>
        <v>*</v>
      </c>
      <c r="AH15" s="1" t="s">
        <v>137</v>
      </c>
      <c r="AI15" s="1" t="s">
        <v>138</v>
      </c>
      <c r="AJ15" s="1">
        <v>2040</v>
      </c>
      <c r="AK15" s="1" t="str">
        <f>IF(sum!A8="ON",sum!B8,"*")</f>
        <v>*</v>
      </c>
      <c r="AL15" s="1"/>
      <c r="AM15" s="1" t="str">
        <f>IF(sum!A8="ON",sum!H8,"*")</f>
        <v>*</v>
      </c>
      <c r="AP15" s="1" t="s">
        <v>137</v>
      </c>
      <c r="AQ15" s="1" t="s">
        <v>138</v>
      </c>
      <c r="AR15" s="1">
        <v>2040</v>
      </c>
      <c r="AS15" s="1" t="str">
        <f>IF(sum!A8="QU",sum!B8,"*")</f>
        <v>*</v>
      </c>
      <c r="AT15" s="1"/>
      <c r="AU15" s="1" t="str">
        <f>IF(sum!A8="QU",sum!H8,"*")</f>
        <v>*</v>
      </c>
      <c r="AX15" s="1" t="s">
        <v>137</v>
      </c>
      <c r="AY15" s="1" t="s">
        <v>138</v>
      </c>
      <c r="AZ15" s="1">
        <v>2040</v>
      </c>
      <c r="BA15" s="1" t="str">
        <f>IF(sum!A8="SA",sum!B8,"*")</f>
        <v>*</v>
      </c>
      <c r="BB15" s="1"/>
      <c r="BC15" s="1" t="str">
        <f>IF(sum!A8="SA",sum!H8,"*")</f>
        <v>*</v>
      </c>
    </row>
    <row r="16" spans="1:55">
      <c r="B16" s="1" t="s">
        <v>137</v>
      </c>
      <c r="C16" s="1" t="s">
        <v>138</v>
      </c>
      <c r="D16" s="1">
        <v>2040</v>
      </c>
      <c r="E16" s="1" t="str">
        <f>IF(sum!A9="AL",sum!B9,"*")</f>
        <v>ART-AuxiliaryMot_ELE1</v>
      </c>
      <c r="F16" s="1"/>
      <c r="G16" s="1">
        <f>IF(sum!A9="AL",sum!H9,"*")</f>
        <v>3.4058328059937602E-2</v>
      </c>
      <c r="H16" s="1"/>
      <c r="J16" s="1" t="s">
        <v>137</v>
      </c>
      <c r="K16" s="1" t="s">
        <v>138</v>
      </c>
      <c r="L16" s="1">
        <v>2040</v>
      </c>
      <c r="M16" s="1" t="str">
        <f>IF(sum!A9="AT",sum!B9,"*")</f>
        <v>*</v>
      </c>
      <c r="N16" s="1"/>
      <c r="O16" s="1" t="str">
        <f>IF(sum!A9="AT",sum!H9,"*")</f>
        <v>*</v>
      </c>
      <c r="R16" s="1" t="s">
        <v>137</v>
      </c>
      <c r="S16" s="1" t="s">
        <v>138</v>
      </c>
      <c r="T16" s="1">
        <v>2040</v>
      </c>
      <c r="U16" s="1" t="str">
        <f>IF(sum!A9="BC",sum!B9,"*")</f>
        <v>*</v>
      </c>
      <c r="V16" s="1"/>
      <c r="W16" s="1" t="str">
        <f>IF(sum!A9="BC",sum!H9,"*")</f>
        <v>*</v>
      </c>
      <c r="Z16" s="1" t="s">
        <v>137</v>
      </c>
      <c r="AA16" s="1" t="s">
        <v>138</v>
      </c>
      <c r="AB16" s="1">
        <v>2040</v>
      </c>
      <c r="AC16" s="1" t="str">
        <f>IF(sum!A9="MA",sum!B9,"*")</f>
        <v>*</v>
      </c>
      <c r="AD16" s="1"/>
      <c r="AE16" s="1" t="str">
        <f>IF(sum!A9="MA",sum!H9,"*")</f>
        <v>*</v>
      </c>
      <c r="AH16" s="1" t="s">
        <v>137</v>
      </c>
      <c r="AI16" s="1" t="s">
        <v>138</v>
      </c>
      <c r="AJ16" s="1">
        <v>2040</v>
      </c>
      <c r="AK16" s="1" t="str">
        <f>IF(sum!A9="ON",sum!B9,"*")</f>
        <v>*</v>
      </c>
      <c r="AL16" s="1"/>
      <c r="AM16" s="1" t="str">
        <f>IF(sum!A9="ON",sum!H9,"*")</f>
        <v>*</v>
      </c>
      <c r="AP16" s="1" t="s">
        <v>137</v>
      </c>
      <c r="AQ16" s="1" t="s">
        <v>138</v>
      </c>
      <c r="AR16" s="1">
        <v>2040</v>
      </c>
      <c r="AS16" s="1" t="str">
        <f>IF(sum!A9="QU",sum!B9,"*")</f>
        <v>*</v>
      </c>
      <c r="AT16" s="1"/>
      <c r="AU16" s="1" t="str">
        <f>IF(sum!A9="QU",sum!H9,"*")</f>
        <v>*</v>
      </c>
      <c r="AX16" s="1" t="s">
        <v>137</v>
      </c>
      <c r="AY16" s="1" t="s">
        <v>138</v>
      </c>
      <c r="AZ16" s="1">
        <v>2040</v>
      </c>
      <c r="BA16" s="1" t="str">
        <f>IF(sum!A9="SA",sum!B9,"*")</f>
        <v>*</v>
      </c>
      <c r="BB16" s="1"/>
      <c r="BC16" s="1" t="str">
        <f>IF(sum!A9="SA",sum!H9,"*")</f>
        <v>*</v>
      </c>
    </row>
    <row r="17" spans="2:55">
      <c r="B17" s="1" t="s">
        <v>137</v>
      </c>
      <c r="C17" s="1" t="s">
        <v>138</v>
      </c>
      <c r="D17" s="1">
        <v>2040</v>
      </c>
      <c r="E17" s="1" t="str">
        <f>IF(sum!A10="AL",sum!B10,"*")</f>
        <v>ART-Light_ELE1</v>
      </c>
      <c r="F17" s="1"/>
      <c r="G17" s="1">
        <f>IF(sum!A10="AL",sum!H10,"*")</f>
        <v>8.5145820149843995E-2</v>
      </c>
      <c r="H17" s="1"/>
      <c r="J17" s="1" t="s">
        <v>137</v>
      </c>
      <c r="K17" s="1" t="s">
        <v>138</v>
      </c>
      <c r="L17" s="1">
        <v>2040</v>
      </c>
      <c r="M17" s="1" t="str">
        <f>IF(sum!A10="AT",sum!B10,"*")</f>
        <v>*</v>
      </c>
      <c r="N17" s="1"/>
      <c r="O17" s="1" t="str">
        <f>IF(sum!A10="AT",sum!H10,"*")</f>
        <v>*</v>
      </c>
      <c r="R17" s="1" t="s">
        <v>137</v>
      </c>
      <c r="S17" s="1" t="s">
        <v>138</v>
      </c>
      <c r="T17" s="1">
        <v>2040</v>
      </c>
      <c r="U17" s="1" t="str">
        <f>IF(sum!A10="BC",sum!B10,"*")</f>
        <v>*</v>
      </c>
      <c r="V17" s="1"/>
      <c r="W17" s="1" t="str">
        <f>IF(sum!A10="BC",sum!H10,"*")</f>
        <v>*</v>
      </c>
      <c r="Z17" s="1" t="s">
        <v>137</v>
      </c>
      <c r="AA17" s="1" t="s">
        <v>138</v>
      </c>
      <c r="AB17" s="1">
        <v>2040</v>
      </c>
      <c r="AC17" s="1" t="str">
        <f>IF(sum!A10="MA",sum!B10,"*")</f>
        <v>*</v>
      </c>
      <c r="AD17" s="1"/>
      <c r="AE17" s="1" t="str">
        <f>IF(sum!A10="MA",sum!H10,"*")</f>
        <v>*</v>
      </c>
      <c r="AH17" s="1" t="s">
        <v>137</v>
      </c>
      <c r="AI17" s="1" t="s">
        <v>138</v>
      </c>
      <c r="AJ17" s="1">
        <v>2040</v>
      </c>
      <c r="AK17" s="1" t="str">
        <f>IF(sum!A10="ON",sum!B10,"*")</f>
        <v>*</v>
      </c>
      <c r="AL17" s="1"/>
      <c r="AM17" s="1" t="str">
        <f>IF(sum!A10="ON",sum!H10,"*")</f>
        <v>*</v>
      </c>
      <c r="AP17" s="1" t="s">
        <v>137</v>
      </c>
      <c r="AQ17" s="1" t="s">
        <v>138</v>
      </c>
      <c r="AR17" s="1">
        <v>2040</v>
      </c>
      <c r="AS17" s="1" t="str">
        <f>IF(sum!A10="QU",sum!B10,"*")</f>
        <v>*</v>
      </c>
      <c r="AT17" s="1"/>
      <c r="AU17" s="1" t="str">
        <f>IF(sum!A10="QU",sum!H10,"*")</f>
        <v>*</v>
      </c>
      <c r="AX17" s="1" t="s">
        <v>137</v>
      </c>
      <c r="AY17" s="1" t="s">
        <v>138</v>
      </c>
      <c r="AZ17" s="1">
        <v>2040</v>
      </c>
      <c r="BA17" s="1" t="str">
        <f>IF(sum!A10="SA",sum!B10,"*")</f>
        <v>*</v>
      </c>
      <c r="BB17" s="1"/>
      <c r="BC17" s="1" t="str">
        <f>IF(sum!A10="SA",sum!H10,"*")</f>
        <v>*</v>
      </c>
    </row>
    <row r="18" spans="2:55">
      <c r="B18" s="1" t="s">
        <v>137</v>
      </c>
      <c r="C18" s="1" t="s">
        <v>138</v>
      </c>
      <c r="D18" s="1">
        <v>2040</v>
      </c>
      <c r="E18" s="1" t="str">
        <f>IF(sum!A11="AL",sum!B11,"*")</f>
        <v>ART-SpHeat_ELE1</v>
      </c>
      <c r="F18" s="1"/>
      <c r="G18" s="1">
        <f>IF(sum!A11="AL",sum!H11,"*")</f>
        <v>0.21525689416371299</v>
      </c>
      <c r="H18" s="1"/>
      <c r="J18" s="1" t="s">
        <v>137</v>
      </c>
      <c r="K18" s="1" t="s">
        <v>138</v>
      </c>
      <c r="L18" s="1">
        <v>2040</v>
      </c>
      <c r="M18" s="1" t="str">
        <f>IF(sum!A11="AT",sum!B11,"*")</f>
        <v>*</v>
      </c>
      <c r="N18" s="1"/>
      <c r="O18" s="1" t="str">
        <f>IF(sum!A11="AT",sum!H11,"*")</f>
        <v>*</v>
      </c>
      <c r="R18" s="1" t="s">
        <v>137</v>
      </c>
      <c r="S18" s="1" t="s">
        <v>138</v>
      </c>
      <c r="T18" s="1">
        <v>2040</v>
      </c>
      <c r="U18" s="1" t="str">
        <f>IF(sum!A11="BC",sum!B11,"*")</f>
        <v>*</v>
      </c>
      <c r="V18" s="1"/>
      <c r="W18" s="1" t="str">
        <f>IF(sum!A11="BC",sum!H11,"*")</f>
        <v>*</v>
      </c>
      <c r="Z18" s="1" t="s">
        <v>137</v>
      </c>
      <c r="AA18" s="1" t="s">
        <v>138</v>
      </c>
      <c r="AB18" s="1">
        <v>2040</v>
      </c>
      <c r="AC18" s="1" t="str">
        <f>IF(sum!A11="MA",sum!B11,"*")</f>
        <v>*</v>
      </c>
      <c r="AD18" s="1"/>
      <c r="AE18" s="1" t="str">
        <f>IF(sum!A11="MA",sum!H11,"*")</f>
        <v>*</v>
      </c>
      <c r="AH18" s="1" t="s">
        <v>137</v>
      </c>
      <c r="AI18" s="1" t="s">
        <v>138</v>
      </c>
      <c r="AJ18" s="1">
        <v>2040</v>
      </c>
      <c r="AK18" s="1" t="str">
        <f>IF(sum!A11="ON",sum!B11,"*")</f>
        <v>*</v>
      </c>
      <c r="AL18" s="1"/>
      <c r="AM18" s="1" t="str">
        <f>IF(sum!A11="ON",sum!H11,"*")</f>
        <v>*</v>
      </c>
      <c r="AP18" s="1" t="s">
        <v>137</v>
      </c>
      <c r="AQ18" s="1" t="s">
        <v>138</v>
      </c>
      <c r="AR18" s="1">
        <v>2040</v>
      </c>
      <c r="AS18" s="1" t="str">
        <f>IF(sum!A11="QU",sum!B11,"*")</f>
        <v>*</v>
      </c>
      <c r="AT18" s="1"/>
      <c r="AU18" s="1" t="str">
        <f>IF(sum!A11="QU",sum!H11,"*")</f>
        <v>*</v>
      </c>
      <c r="AX18" s="1" t="s">
        <v>137</v>
      </c>
      <c r="AY18" s="1" t="s">
        <v>138</v>
      </c>
      <c r="AZ18" s="1">
        <v>2040</v>
      </c>
      <c r="BA18" s="1" t="str">
        <f>IF(sum!A11="SA",sum!B11,"*")</f>
        <v>*</v>
      </c>
      <c r="BB18" s="1"/>
      <c r="BC18" s="1" t="str">
        <f>IF(sum!A11="SA",sum!H11,"*")</f>
        <v>*</v>
      </c>
    </row>
    <row r="19" spans="2:55">
      <c r="B19" s="1" t="s">
        <v>137</v>
      </c>
      <c r="C19" s="1" t="s">
        <v>138</v>
      </c>
      <c r="D19" s="1">
        <v>2040</v>
      </c>
      <c r="E19" s="1" t="str">
        <f>IF(sum!A12="AL",sum!B12,"*")</f>
        <v>ART-WaterHeat_ELE1</v>
      </c>
      <c r="F19" s="1"/>
      <c r="G19" s="1">
        <f>IF(sum!A12="AL",sum!H12,"*")</f>
        <v>1.9568808560337499E-2</v>
      </c>
      <c r="H19" s="1"/>
      <c r="J19" s="1" t="s">
        <v>137</v>
      </c>
      <c r="K19" s="1" t="s">
        <v>138</v>
      </c>
      <c r="L19" s="1">
        <v>2040</v>
      </c>
      <c r="M19" s="1" t="str">
        <f>IF(sum!A12="AT",sum!B12,"*")</f>
        <v>*</v>
      </c>
      <c r="N19" s="1"/>
      <c r="O19" s="1" t="str">
        <f>IF(sum!A12="AT",sum!H12,"*")</f>
        <v>*</v>
      </c>
      <c r="R19" s="1" t="s">
        <v>137</v>
      </c>
      <c r="S19" s="1" t="s">
        <v>138</v>
      </c>
      <c r="T19" s="1">
        <v>2040</v>
      </c>
      <c r="U19" s="1" t="str">
        <f>IF(sum!A12="BC",sum!B12,"*")</f>
        <v>*</v>
      </c>
      <c r="V19" s="1"/>
      <c r="W19" s="1" t="str">
        <f>IF(sum!A12="BC",sum!H12,"*")</f>
        <v>*</v>
      </c>
      <c r="Z19" s="1" t="s">
        <v>137</v>
      </c>
      <c r="AA19" s="1" t="s">
        <v>138</v>
      </c>
      <c r="AB19" s="1">
        <v>2040</v>
      </c>
      <c r="AC19" s="1" t="str">
        <f>IF(sum!A12="MA",sum!B12,"*")</f>
        <v>*</v>
      </c>
      <c r="AD19" s="1"/>
      <c r="AE19" s="1" t="str">
        <f>IF(sum!A12="MA",sum!H12,"*")</f>
        <v>*</v>
      </c>
      <c r="AH19" s="1" t="s">
        <v>137</v>
      </c>
      <c r="AI19" s="1" t="s">
        <v>138</v>
      </c>
      <c r="AJ19" s="1">
        <v>2040</v>
      </c>
      <c r="AK19" s="1" t="str">
        <f>IF(sum!A12="ON",sum!B12,"*")</f>
        <v>*</v>
      </c>
      <c r="AL19" s="1"/>
      <c r="AM19" s="1" t="str">
        <f>IF(sum!A12="ON",sum!H12,"*")</f>
        <v>*</v>
      </c>
      <c r="AP19" s="1" t="s">
        <v>137</v>
      </c>
      <c r="AQ19" s="1" t="s">
        <v>138</v>
      </c>
      <c r="AR19" s="1">
        <v>2040</v>
      </c>
      <c r="AS19" s="1" t="str">
        <f>IF(sum!A12="QU",sum!B12,"*")</f>
        <v>*</v>
      </c>
      <c r="AT19" s="1"/>
      <c r="AU19" s="1" t="str">
        <f>IF(sum!A12="QU",sum!H12,"*")</f>
        <v>*</v>
      </c>
      <c r="AX19" s="1" t="s">
        <v>137</v>
      </c>
      <c r="AY19" s="1" t="s">
        <v>138</v>
      </c>
      <c r="AZ19" s="1">
        <v>2040</v>
      </c>
      <c r="BA19" s="1" t="str">
        <f>IF(sum!A12="SA",sum!B12,"*")</f>
        <v>*</v>
      </c>
      <c r="BB19" s="1"/>
      <c r="BC19" s="1" t="str">
        <f>IF(sum!A12="SA",sum!H12,"*")</f>
        <v>*</v>
      </c>
    </row>
    <row r="20" spans="2:55">
      <c r="B20" s="1" t="s">
        <v>137</v>
      </c>
      <c r="C20" s="1" t="s">
        <v>138</v>
      </c>
      <c r="D20" s="1">
        <v>2040</v>
      </c>
      <c r="E20" s="1" t="str">
        <f>IF(sum!A13="AL",sum!B13,"*")</f>
        <v>ECHP_biomass_thermal01</v>
      </c>
      <c r="F20" s="1"/>
      <c r="G20" s="1">
        <f>IF(sum!A13="AL",sum!H13,"*")</f>
        <v>1.0028794461714701</v>
      </c>
      <c r="H20" s="1"/>
      <c r="J20" s="1" t="s">
        <v>137</v>
      </c>
      <c r="K20" s="1" t="s">
        <v>138</v>
      </c>
      <c r="L20" s="1">
        <v>2040</v>
      </c>
      <c r="M20" s="1" t="str">
        <f>IF(sum!A13="AT",sum!B13,"*")</f>
        <v>*</v>
      </c>
      <c r="N20" s="1"/>
      <c r="O20" s="1" t="str">
        <f>IF(sum!A13="AT",sum!H13,"*")</f>
        <v>*</v>
      </c>
      <c r="R20" s="1" t="s">
        <v>137</v>
      </c>
      <c r="S20" s="1" t="s">
        <v>138</v>
      </c>
      <c r="T20" s="1">
        <v>2040</v>
      </c>
      <c r="U20" s="1" t="str">
        <f>IF(sum!A13="BC",sum!B13,"*")</f>
        <v>*</v>
      </c>
      <c r="V20" s="1"/>
      <c r="W20" s="1" t="str">
        <f>IF(sum!A13="BC",sum!H13,"*")</f>
        <v>*</v>
      </c>
      <c r="Z20" s="1" t="s">
        <v>137</v>
      </c>
      <c r="AA20" s="1" t="s">
        <v>138</v>
      </c>
      <c r="AB20" s="1">
        <v>2040</v>
      </c>
      <c r="AC20" s="1" t="str">
        <f>IF(sum!A13="MA",sum!B13,"*")</f>
        <v>*</v>
      </c>
      <c r="AD20" s="1"/>
      <c r="AE20" s="1" t="str">
        <f>IF(sum!A13="MA",sum!H13,"*")</f>
        <v>*</v>
      </c>
      <c r="AH20" s="1" t="s">
        <v>137</v>
      </c>
      <c r="AI20" s="1" t="s">
        <v>138</v>
      </c>
      <c r="AJ20" s="1">
        <v>2040</v>
      </c>
      <c r="AK20" s="1" t="str">
        <f>IF(sum!A13="ON",sum!B13,"*")</f>
        <v>*</v>
      </c>
      <c r="AL20" s="1"/>
      <c r="AM20" s="1" t="str">
        <f>IF(sum!A13="ON",sum!H13,"*")</f>
        <v>*</v>
      </c>
      <c r="AP20" s="1" t="s">
        <v>137</v>
      </c>
      <c r="AQ20" s="1" t="s">
        <v>138</v>
      </c>
      <c r="AR20" s="1">
        <v>2040</v>
      </c>
      <c r="AS20" s="1" t="str">
        <f>IF(sum!A13="QU",sum!B13,"*")</f>
        <v>*</v>
      </c>
      <c r="AT20" s="1"/>
      <c r="AU20" s="1" t="str">
        <f>IF(sum!A13="QU",sum!H13,"*")</f>
        <v>*</v>
      </c>
      <c r="AX20" s="1" t="s">
        <v>137</v>
      </c>
      <c r="AY20" s="1" t="s">
        <v>138</v>
      </c>
      <c r="AZ20" s="1">
        <v>2040</v>
      </c>
      <c r="BA20" s="1" t="str">
        <f>IF(sum!A13="SA",sum!B13,"*")</f>
        <v>*</v>
      </c>
      <c r="BB20" s="1"/>
      <c r="BC20" s="1" t="str">
        <f>IF(sum!A13="SA",sum!H13,"*")</f>
        <v>*</v>
      </c>
    </row>
    <row r="21" spans="2:55">
      <c r="B21" s="1" t="s">
        <v>137</v>
      </c>
      <c r="C21" s="1" t="s">
        <v>138</v>
      </c>
      <c r="D21" s="1">
        <v>2040</v>
      </c>
      <c r="E21" s="1" t="str">
        <f>IF(sum!A14="AL",sum!B14,"*")</f>
        <v>EDU-AuxiliaryEquip_ELE1</v>
      </c>
      <c r="F21" s="1"/>
      <c r="G21" s="1">
        <f>IF(sum!A14="AL",sum!H14,"*")</f>
        <v>0.36202295836624399</v>
      </c>
      <c r="H21" s="1"/>
      <c r="J21" s="1" t="s">
        <v>137</v>
      </c>
      <c r="K21" s="1" t="s">
        <v>138</v>
      </c>
      <c r="L21" s="1">
        <v>2040</v>
      </c>
      <c r="M21" s="1" t="str">
        <f>IF(sum!A14="AT",sum!B14,"*")</f>
        <v>*</v>
      </c>
      <c r="N21" s="1"/>
      <c r="O21" s="1" t="str">
        <f>IF(sum!A14="AT",sum!H14,"*")</f>
        <v>*</v>
      </c>
      <c r="R21" s="1" t="s">
        <v>137</v>
      </c>
      <c r="S21" s="1" t="s">
        <v>138</v>
      </c>
      <c r="T21" s="1">
        <v>2040</v>
      </c>
      <c r="U21" s="1" t="str">
        <f>IF(sum!A14="BC",sum!B14,"*")</f>
        <v>*</v>
      </c>
      <c r="V21" s="1"/>
      <c r="W21" s="1" t="str">
        <f>IF(sum!A14="BC",sum!H14,"*")</f>
        <v>*</v>
      </c>
      <c r="Z21" s="1" t="s">
        <v>137</v>
      </c>
      <c r="AA21" s="1" t="s">
        <v>138</v>
      </c>
      <c r="AB21" s="1">
        <v>2040</v>
      </c>
      <c r="AC21" s="1" t="str">
        <f>IF(sum!A14="MA",sum!B14,"*")</f>
        <v>*</v>
      </c>
      <c r="AD21" s="1"/>
      <c r="AE21" s="1" t="str">
        <f>IF(sum!A14="MA",sum!H14,"*")</f>
        <v>*</v>
      </c>
      <c r="AH21" s="1" t="s">
        <v>137</v>
      </c>
      <c r="AI21" s="1" t="s">
        <v>138</v>
      </c>
      <c r="AJ21" s="1">
        <v>2040</v>
      </c>
      <c r="AK21" s="1" t="str">
        <f>IF(sum!A14="ON",sum!B14,"*")</f>
        <v>*</v>
      </c>
      <c r="AL21" s="1"/>
      <c r="AM21" s="1" t="str">
        <f>IF(sum!A14="ON",sum!H14,"*")</f>
        <v>*</v>
      </c>
      <c r="AP21" s="1" t="s">
        <v>137</v>
      </c>
      <c r="AQ21" s="1" t="s">
        <v>138</v>
      </c>
      <c r="AR21" s="1">
        <v>2040</v>
      </c>
      <c r="AS21" s="1" t="str">
        <f>IF(sum!A14="QU",sum!B14,"*")</f>
        <v>*</v>
      </c>
      <c r="AT21" s="1"/>
      <c r="AU21" s="1" t="str">
        <f>IF(sum!A14="QU",sum!H14,"*")</f>
        <v>*</v>
      </c>
      <c r="AX21" s="1" t="s">
        <v>137</v>
      </c>
      <c r="AY21" s="1" t="s">
        <v>138</v>
      </c>
      <c r="AZ21" s="1">
        <v>2040</v>
      </c>
      <c r="BA21" s="1" t="str">
        <f>IF(sum!A14="SA",sum!B14,"*")</f>
        <v>*</v>
      </c>
      <c r="BB21" s="1"/>
      <c r="BC21" s="1" t="str">
        <f>IF(sum!A14="SA",sum!H14,"*")</f>
        <v>*</v>
      </c>
    </row>
    <row r="22" spans="2:55">
      <c r="B22" s="1" t="s">
        <v>137</v>
      </c>
      <c r="C22" s="1" t="s">
        <v>138</v>
      </c>
      <c r="D22" s="1">
        <v>2040</v>
      </c>
      <c r="E22" s="1" t="str">
        <f>IF(sum!A15="AL",sum!B15,"*")</f>
        <v>EDU-AuxiliaryMot_ELE1</v>
      </c>
      <c r="F22" s="1"/>
      <c r="G22" s="1">
        <f>IF(sum!A15="AL",sum!H15,"*")</f>
        <v>0.15326247626971901</v>
      </c>
      <c r="H22" s="1"/>
      <c r="J22" s="1" t="s">
        <v>137</v>
      </c>
      <c r="K22" s="1" t="s">
        <v>138</v>
      </c>
      <c r="L22" s="1">
        <v>2040</v>
      </c>
      <c r="M22" s="1" t="str">
        <f>IF(sum!A15="AT",sum!B15,"*")</f>
        <v>*</v>
      </c>
      <c r="N22" s="1"/>
      <c r="O22" s="1" t="str">
        <f>IF(sum!A15="AT",sum!H15,"*")</f>
        <v>*</v>
      </c>
      <c r="R22" s="1" t="s">
        <v>137</v>
      </c>
      <c r="S22" s="1" t="s">
        <v>138</v>
      </c>
      <c r="T22" s="1">
        <v>2040</v>
      </c>
      <c r="U22" s="1" t="str">
        <f>IF(sum!A15="BC",sum!B15,"*")</f>
        <v>*</v>
      </c>
      <c r="V22" s="1"/>
      <c r="W22" s="1" t="str">
        <f>IF(sum!A15="BC",sum!H15,"*")</f>
        <v>*</v>
      </c>
      <c r="Z22" s="1" t="s">
        <v>137</v>
      </c>
      <c r="AA22" s="1" t="s">
        <v>138</v>
      </c>
      <c r="AB22" s="1">
        <v>2040</v>
      </c>
      <c r="AC22" s="1" t="str">
        <f>IF(sum!A15="MA",sum!B15,"*")</f>
        <v>*</v>
      </c>
      <c r="AD22" s="1"/>
      <c r="AE22" s="1" t="str">
        <f>IF(sum!A15="MA",sum!H15,"*")</f>
        <v>*</v>
      </c>
      <c r="AH22" s="1" t="s">
        <v>137</v>
      </c>
      <c r="AI22" s="1" t="s">
        <v>138</v>
      </c>
      <c r="AJ22" s="1">
        <v>2040</v>
      </c>
      <c r="AK22" s="1" t="str">
        <f>IF(sum!A15="ON",sum!B15,"*")</f>
        <v>*</v>
      </c>
      <c r="AL22" s="1"/>
      <c r="AM22" s="1" t="str">
        <f>IF(sum!A15="ON",sum!H15,"*")</f>
        <v>*</v>
      </c>
      <c r="AP22" s="1" t="s">
        <v>137</v>
      </c>
      <c r="AQ22" s="1" t="s">
        <v>138</v>
      </c>
      <c r="AR22" s="1">
        <v>2040</v>
      </c>
      <c r="AS22" s="1" t="str">
        <f>IF(sum!A15="QU",sum!B15,"*")</f>
        <v>*</v>
      </c>
      <c r="AT22" s="1"/>
      <c r="AU22" s="1" t="str">
        <f>IF(sum!A15="QU",sum!H15,"*")</f>
        <v>*</v>
      </c>
      <c r="AX22" s="1" t="s">
        <v>137</v>
      </c>
      <c r="AY22" s="1" t="s">
        <v>138</v>
      </c>
      <c r="AZ22" s="1">
        <v>2040</v>
      </c>
      <c r="BA22" s="1" t="str">
        <f>IF(sum!A15="SA",sum!B15,"*")</f>
        <v>*</v>
      </c>
      <c r="BB22" s="1"/>
      <c r="BC22" s="1" t="str">
        <f>IF(sum!A15="SA",sum!H15,"*")</f>
        <v>*</v>
      </c>
    </row>
    <row r="23" spans="2:55">
      <c r="B23" s="1" t="s">
        <v>137</v>
      </c>
      <c r="C23" s="1" t="s">
        <v>138</v>
      </c>
      <c r="D23" s="1">
        <v>2040</v>
      </c>
      <c r="E23" s="1" t="str">
        <f>IF(sum!A16="AL",sum!B16,"*")</f>
        <v>EDU-Light_ELE1</v>
      </c>
      <c r="F23" s="1"/>
      <c r="G23" s="1">
        <f>IF(sum!A16="AL",sum!H16,"*")</f>
        <v>0.442758264779189</v>
      </c>
      <c r="H23" s="1"/>
      <c r="J23" s="1" t="s">
        <v>137</v>
      </c>
      <c r="K23" s="1" t="s">
        <v>138</v>
      </c>
      <c r="L23" s="1">
        <v>2040</v>
      </c>
      <c r="M23" s="1" t="str">
        <f>IF(sum!A16="AT",sum!B16,"*")</f>
        <v>*</v>
      </c>
      <c r="N23" s="1"/>
      <c r="O23" s="1" t="str">
        <f>IF(sum!A16="AT",sum!H16,"*")</f>
        <v>*</v>
      </c>
      <c r="R23" s="1" t="s">
        <v>137</v>
      </c>
      <c r="S23" s="1" t="s">
        <v>138</v>
      </c>
      <c r="T23" s="1">
        <v>2040</v>
      </c>
      <c r="U23" s="1" t="str">
        <f>IF(sum!A16="BC",sum!B16,"*")</f>
        <v>*</v>
      </c>
      <c r="V23" s="1"/>
      <c r="W23" s="1" t="str">
        <f>IF(sum!A16="BC",sum!H16,"*")</f>
        <v>*</v>
      </c>
      <c r="Z23" s="1" t="s">
        <v>137</v>
      </c>
      <c r="AA23" s="1" t="s">
        <v>138</v>
      </c>
      <c r="AB23" s="1">
        <v>2040</v>
      </c>
      <c r="AC23" s="1" t="str">
        <f>IF(sum!A16="MA",sum!B16,"*")</f>
        <v>*</v>
      </c>
      <c r="AD23" s="1"/>
      <c r="AE23" s="1" t="str">
        <f>IF(sum!A16="MA",sum!H16,"*")</f>
        <v>*</v>
      </c>
      <c r="AH23" s="1" t="s">
        <v>137</v>
      </c>
      <c r="AI23" s="1" t="s">
        <v>138</v>
      </c>
      <c r="AJ23" s="1">
        <v>2040</v>
      </c>
      <c r="AK23" s="1" t="str">
        <f>IF(sum!A16="ON",sum!B16,"*")</f>
        <v>*</v>
      </c>
      <c r="AL23" s="1"/>
      <c r="AM23" s="1" t="str">
        <f>IF(sum!A16="ON",sum!H16,"*")</f>
        <v>*</v>
      </c>
      <c r="AP23" s="1" t="s">
        <v>137</v>
      </c>
      <c r="AQ23" s="1" t="s">
        <v>138</v>
      </c>
      <c r="AR23" s="1">
        <v>2040</v>
      </c>
      <c r="AS23" s="1" t="str">
        <f>IF(sum!A16="QU",sum!B16,"*")</f>
        <v>*</v>
      </c>
      <c r="AT23" s="1"/>
      <c r="AU23" s="1" t="str">
        <f>IF(sum!A16="QU",sum!H16,"*")</f>
        <v>*</v>
      </c>
      <c r="AX23" s="1" t="s">
        <v>137</v>
      </c>
      <c r="AY23" s="1" t="s">
        <v>138</v>
      </c>
      <c r="AZ23" s="1">
        <v>2040</v>
      </c>
      <c r="BA23" s="1" t="str">
        <f>IF(sum!A16="SA",sum!B16,"*")</f>
        <v>*</v>
      </c>
      <c r="BB23" s="1"/>
      <c r="BC23" s="1" t="str">
        <f>IF(sum!A16="SA",sum!H16,"*")</f>
        <v>*</v>
      </c>
    </row>
    <row r="24" spans="2:55">
      <c r="B24" s="1" t="s">
        <v>137</v>
      </c>
      <c r="C24" s="1" t="s">
        <v>138</v>
      </c>
      <c r="D24" s="1">
        <v>2040</v>
      </c>
      <c r="E24" s="1" t="str">
        <f>IF(sum!A17="AL",sum!B17,"*")</f>
        <v>EDU-SpCool_ELE1</v>
      </c>
      <c r="F24" s="1"/>
      <c r="G24" s="1">
        <f>IF(sum!A17="AL",sum!H17,"*")</f>
        <v>3.5118036900638701E-2</v>
      </c>
      <c r="H24" s="1"/>
      <c r="J24" s="1" t="s">
        <v>137</v>
      </c>
      <c r="K24" s="1" t="s">
        <v>138</v>
      </c>
      <c r="L24" s="1">
        <v>2040</v>
      </c>
      <c r="M24" s="1" t="str">
        <f>IF(sum!A17="AT",sum!B17,"*")</f>
        <v>*</v>
      </c>
      <c r="N24" s="1"/>
      <c r="O24" s="1" t="str">
        <f>IF(sum!A17="AT",sum!H17,"*")</f>
        <v>*</v>
      </c>
      <c r="R24" s="1" t="s">
        <v>137</v>
      </c>
      <c r="S24" s="1" t="s">
        <v>138</v>
      </c>
      <c r="T24" s="1">
        <v>2040</v>
      </c>
      <c r="U24" s="1" t="str">
        <f>IF(sum!A17="BC",sum!B17,"*")</f>
        <v>*</v>
      </c>
      <c r="V24" s="1"/>
      <c r="W24" s="1" t="str">
        <f>IF(sum!A17="BC",sum!H17,"*")</f>
        <v>*</v>
      </c>
      <c r="Z24" s="1" t="s">
        <v>137</v>
      </c>
      <c r="AA24" s="1" t="s">
        <v>138</v>
      </c>
      <c r="AB24" s="1">
        <v>2040</v>
      </c>
      <c r="AC24" s="1" t="str">
        <f>IF(sum!A17="MA",sum!B17,"*")</f>
        <v>*</v>
      </c>
      <c r="AD24" s="1"/>
      <c r="AE24" s="1" t="str">
        <f>IF(sum!A17="MA",sum!H17,"*")</f>
        <v>*</v>
      </c>
      <c r="AH24" s="1" t="s">
        <v>137</v>
      </c>
      <c r="AI24" s="1" t="s">
        <v>138</v>
      </c>
      <c r="AJ24" s="1">
        <v>2040</v>
      </c>
      <c r="AK24" s="1" t="str">
        <f>IF(sum!A17="ON",sum!B17,"*")</f>
        <v>*</v>
      </c>
      <c r="AL24" s="1"/>
      <c r="AM24" s="1" t="str">
        <f>IF(sum!A17="ON",sum!H17,"*")</f>
        <v>*</v>
      </c>
      <c r="AP24" s="1" t="s">
        <v>137</v>
      </c>
      <c r="AQ24" s="1" t="s">
        <v>138</v>
      </c>
      <c r="AR24" s="1">
        <v>2040</v>
      </c>
      <c r="AS24" s="1" t="str">
        <f>IF(sum!A17="QU",sum!B17,"*")</f>
        <v>*</v>
      </c>
      <c r="AT24" s="1"/>
      <c r="AU24" s="1" t="str">
        <f>IF(sum!A17="QU",sum!H17,"*")</f>
        <v>*</v>
      </c>
      <c r="AX24" s="1" t="s">
        <v>137</v>
      </c>
      <c r="AY24" s="1" t="s">
        <v>138</v>
      </c>
      <c r="AZ24" s="1">
        <v>2040</v>
      </c>
      <c r="BA24" s="1" t="str">
        <f>IF(sum!A17="SA",sum!B17,"*")</f>
        <v>*</v>
      </c>
      <c r="BB24" s="1"/>
      <c r="BC24" s="1" t="str">
        <f>IF(sum!A17="SA",sum!H17,"*")</f>
        <v>*</v>
      </c>
    </row>
    <row r="25" spans="2:55">
      <c r="B25" s="1" t="s">
        <v>137</v>
      </c>
      <c r="C25" s="1" t="s">
        <v>138</v>
      </c>
      <c r="D25" s="1">
        <v>2040</v>
      </c>
      <c r="E25" s="1" t="str">
        <f>IF(sum!A18="AL",sum!B18,"*")</f>
        <v>EDU-SpHeat_ELE1</v>
      </c>
      <c r="F25" s="1"/>
      <c r="G25" s="1">
        <f>IF(sum!A18="AL",sum!H18,"*")</f>
        <v>1.3176331097293901</v>
      </c>
      <c r="H25" s="1"/>
      <c r="J25" s="1" t="s">
        <v>137</v>
      </c>
      <c r="K25" s="1" t="s">
        <v>138</v>
      </c>
      <c r="L25" s="1">
        <v>2040</v>
      </c>
      <c r="M25" s="1" t="str">
        <f>IF(sum!A18="AT",sum!B18,"*")</f>
        <v>*</v>
      </c>
      <c r="N25" s="1"/>
      <c r="O25" s="1" t="str">
        <f>IF(sum!A18="AT",sum!H18,"*")</f>
        <v>*</v>
      </c>
      <c r="R25" s="1" t="s">
        <v>137</v>
      </c>
      <c r="S25" s="1" t="s">
        <v>138</v>
      </c>
      <c r="T25" s="1">
        <v>2040</v>
      </c>
      <c r="U25" s="1" t="str">
        <f>IF(sum!A18="BC",sum!B18,"*")</f>
        <v>*</v>
      </c>
      <c r="V25" s="1"/>
      <c r="W25" s="1" t="str">
        <f>IF(sum!A18="BC",sum!H18,"*")</f>
        <v>*</v>
      </c>
      <c r="Z25" s="1" t="s">
        <v>137</v>
      </c>
      <c r="AA25" s="1" t="s">
        <v>138</v>
      </c>
      <c r="AB25" s="1">
        <v>2040</v>
      </c>
      <c r="AC25" s="1" t="str">
        <f>IF(sum!A18="MA",sum!B18,"*")</f>
        <v>*</v>
      </c>
      <c r="AD25" s="1"/>
      <c r="AE25" s="1" t="str">
        <f>IF(sum!A18="MA",sum!H18,"*")</f>
        <v>*</v>
      </c>
      <c r="AH25" s="1" t="s">
        <v>137</v>
      </c>
      <c r="AI25" s="1" t="s">
        <v>138</v>
      </c>
      <c r="AJ25" s="1">
        <v>2040</v>
      </c>
      <c r="AK25" s="1" t="str">
        <f>IF(sum!A18="ON",sum!B18,"*")</f>
        <v>*</v>
      </c>
      <c r="AL25" s="1"/>
      <c r="AM25" s="1" t="str">
        <f>IF(sum!A18="ON",sum!H18,"*")</f>
        <v>*</v>
      </c>
      <c r="AP25" s="1" t="s">
        <v>137</v>
      </c>
      <c r="AQ25" s="1" t="s">
        <v>138</v>
      </c>
      <c r="AR25" s="1">
        <v>2040</v>
      </c>
      <c r="AS25" s="1" t="str">
        <f>IF(sum!A18="QU",sum!B18,"*")</f>
        <v>*</v>
      </c>
      <c r="AT25" s="1"/>
      <c r="AU25" s="1" t="str">
        <f>IF(sum!A18="QU",sum!H18,"*")</f>
        <v>*</v>
      </c>
      <c r="AX25" s="1" t="s">
        <v>137</v>
      </c>
      <c r="AY25" s="1" t="s">
        <v>138</v>
      </c>
      <c r="AZ25" s="1">
        <v>2040</v>
      </c>
      <c r="BA25" s="1" t="str">
        <f>IF(sum!A18="SA",sum!B18,"*")</f>
        <v>*</v>
      </c>
      <c r="BB25" s="1"/>
      <c r="BC25" s="1" t="str">
        <f>IF(sum!A18="SA",sum!H18,"*")</f>
        <v>*</v>
      </c>
    </row>
    <row r="26" spans="2:55">
      <c r="B26" s="1" t="s">
        <v>137</v>
      </c>
      <c r="C26" s="1" t="s">
        <v>138</v>
      </c>
      <c r="D26" s="1">
        <v>2040</v>
      </c>
      <c r="E26" s="1" t="str">
        <f>IF(sum!A19="AL",sum!B19,"*")</f>
        <v>EDU-WaterHeat_ELE1</v>
      </c>
      <c r="F26" s="1"/>
      <c r="G26" s="1">
        <f>IF(sum!A19="AL",sum!H19,"*")</f>
        <v>0.136981659922363</v>
      </c>
      <c r="H26" s="1"/>
      <c r="J26" s="1" t="s">
        <v>137</v>
      </c>
      <c r="K26" s="1" t="s">
        <v>138</v>
      </c>
      <c r="L26" s="1">
        <v>2040</v>
      </c>
      <c r="M26" s="1" t="str">
        <f>IF(sum!A19="AT",sum!B19,"*")</f>
        <v>*</v>
      </c>
      <c r="N26" s="1"/>
      <c r="O26" s="1" t="str">
        <f>IF(sum!A19="AT",sum!H19,"*")</f>
        <v>*</v>
      </c>
      <c r="R26" s="1" t="s">
        <v>137</v>
      </c>
      <c r="S26" s="1" t="s">
        <v>138</v>
      </c>
      <c r="T26" s="1">
        <v>2040</v>
      </c>
      <c r="U26" s="1" t="str">
        <f>IF(sum!A19="BC",sum!B19,"*")</f>
        <v>*</v>
      </c>
      <c r="V26" s="1"/>
      <c r="W26" s="1" t="str">
        <f>IF(sum!A19="BC",sum!H19,"*")</f>
        <v>*</v>
      </c>
      <c r="Z26" s="1" t="s">
        <v>137</v>
      </c>
      <c r="AA26" s="1" t="s">
        <v>138</v>
      </c>
      <c r="AB26" s="1">
        <v>2040</v>
      </c>
      <c r="AC26" s="1" t="str">
        <f>IF(sum!A19="MA",sum!B19,"*")</f>
        <v>*</v>
      </c>
      <c r="AD26" s="1"/>
      <c r="AE26" s="1" t="str">
        <f>IF(sum!A19="MA",sum!H19,"*")</f>
        <v>*</v>
      </c>
      <c r="AH26" s="1" t="s">
        <v>137</v>
      </c>
      <c r="AI26" s="1" t="s">
        <v>138</v>
      </c>
      <c r="AJ26" s="1">
        <v>2040</v>
      </c>
      <c r="AK26" s="1" t="str">
        <f>IF(sum!A19="ON",sum!B19,"*")</f>
        <v>*</v>
      </c>
      <c r="AL26" s="1"/>
      <c r="AM26" s="1" t="str">
        <f>IF(sum!A19="ON",sum!H19,"*")</f>
        <v>*</v>
      </c>
      <c r="AP26" s="1" t="s">
        <v>137</v>
      </c>
      <c r="AQ26" s="1" t="s">
        <v>138</v>
      </c>
      <c r="AR26" s="1">
        <v>2040</v>
      </c>
      <c r="AS26" s="1" t="str">
        <f>IF(sum!A19="QU",sum!B19,"*")</f>
        <v>*</v>
      </c>
      <c r="AT26" s="1"/>
      <c r="AU26" s="1" t="str">
        <f>IF(sum!A19="QU",sum!H19,"*")</f>
        <v>*</v>
      </c>
      <c r="AX26" s="1" t="s">
        <v>137</v>
      </c>
      <c r="AY26" s="1" t="s">
        <v>138</v>
      </c>
      <c r="AZ26" s="1">
        <v>2040</v>
      </c>
      <c r="BA26" s="1" t="str">
        <f>IF(sum!A19="SA",sum!B19,"*")</f>
        <v>*</v>
      </c>
      <c r="BB26" s="1"/>
      <c r="BC26" s="1" t="str">
        <f>IF(sum!A19="SA",sum!H19,"*")</f>
        <v>*</v>
      </c>
    </row>
    <row r="27" spans="2:55">
      <c r="B27" s="1" t="s">
        <v>137</v>
      </c>
      <c r="C27" s="1" t="s">
        <v>138</v>
      </c>
      <c r="D27" s="1">
        <v>2040</v>
      </c>
      <c r="E27" s="1" t="str">
        <f>IF(sum!A20="AL",sum!B20,"*")</f>
        <v>ESTHYDPS101_10h</v>
      </c>
      <c r="F27" s="1"/>
      <c r="G27" s="1">
        <f>IF(sum!A20="AL",sum!H20,"*")</f>
        <v>0</v>
      </c>
      <c r="H27" s="1"/>
      <c r="J27" s="1" t="s">
        <v>137</v>
      </c>
      <c r="K27" s="1" t="s">
        <v>138</v>
      </c>
      <c r="L27" s="1">
        <v>2040</v>
      </c>
      <c r="M27" s="1" t="str">
        <f>IF(sum!A20="AT",sum!B20,"*")</f>
        <v>*</v>
      </c>
      <c r="N27" s="1"/>
      <c r="O27" s="1" t="str">
        <f>IF(sum!A20="AT",sum!H20,"*")</f>
        <v>*</v>
      </c>
      <c r="R27" s="1" t="s">
        <v>137</v>
      </c>
      <c r="S27" s="1" t="s">
        <v>138</v>
      </c>
      <c r="T27" s="1">
        <v>2040</v>
      </c>
      <c r="U27" s="1" t="str">
        <f>IF(sum!A20="BC",sum!B20,"*")</f>
        <v>*</v>
      </c>
      <c r="V27" s="1"/>
      <c r="W27" s="1" t="str">
        <f>IF(sum!A20="BC",sum!H20,"*")</f>
        <v>*</v>
      </c>
      <c r="Z27" s="1" t="s">
        <v>137</v>
      </c>
      <c r="AA27" s="1" t="s">
        <v>138</v>
      </c>
      <c r="AB27" s="1">
        <v>2040</v>
      </c>
      <c r="AC27" s="1" t="str">
        <f>IF(sum!A20="MA",sum!B20,"*")</f>
        <v>*</v>
      </c>
      <c r="AD27" s="1"/>
      <c r="AE27" s="1" t="str">
        <f>IF(sum!A20="MA",sum!H20,"*")</f>
        <v>*</v>
      </c>
      <c r="AH27" s="1" t="s">
        <v>137</v>
      </c>
      <c r="AI27" s="1" t="s">
        <v>138</v>
      </c>
      <c r="AJ27" s="1">
        <v>2040</v>
      </c>
      <c r="AK27" s="1" t="str">
        <f>IF(sum!A20="ON",sum!B20,"*")</f>
        <v>*</v>
      </c>
      <c r="AL27" s="1"/>
      <c r="AM27" s="1" t="str">
        <f>IF(sum!A20="ON",sum!H20,"*")</f>
        <v>*</v>
      </c>
      <c r="AP27" s="1" t="s">
        <v>137</v>
      </c>
      <c r="AQ27" s="1" t="s">
        <v>138</v>
      </c>
      <c r="AR27" s="1">
        <v>2040</v>
      </c>
      <c r="AS27" s="1" t="str">
        <f>IF(sum!A20="QU",sum!B20,"*")</f>
        <v>*</v>
      </c>
      <c r="AT27" s="1"/>
      <c r="AU27" s="1" t="str">
        <f>IF(sum!A20="QU",sum!H20,"*")</f>
        <v>*</v>
      </c>
      <c r="AX27" s="1" t="s">
        <v>137</v>
      </c>
      <c r="AY27" s="1" t="s">
        <v>138</v>
      </c>
      <c r="AZ27" s="1">
        <v>2040</v>
      </c>
      <c r="BA27" s="1" t="str">
        <f>IF(sum!A20="SA",sum!B20,"*")</f>
        <v>*</v>
      </c>
      <c r="BB27" s="1"/>
      <c r="BC27" s="1" t="str">
        <f>IF(sum!A20="SA",sum!H20,"*")</f>
        <v>*</v>
      </c>
    </row>
    <row r="28" spans="2:55">
      <c r="B28" s="1" t="s">
        <v>137</v>
      </c>
      <c r="C28" s="1" t="s">
        <v>138</v>
      </c>
      <c r="D28" s="1">
        <v>2040</v>
      </c>
      <c r="E28" s="1" t="str">
        <f>IF(sum!A21="AL",sum!B21,"*")</f>
        <v>ESTHYDPS101_24h</v>
      </c>
      <c r="F28" s="1"/>
      <c r="G28" s="1">
        <f>IF(sum!A21="AL",sum!H21,"*")</f>
        <v>0</v>
      </c>
      <c r="H28" s="1"/>
      <c r="J28" s="1" t="s">
        <v>137</v>
      </c>
      <c r="K28" s="1" t="s">
        <v>138</v>
      </c>
      <c r="L28" s="1">
        <v>2040</v>
      </c>
      <c r="M28" s="1" t="str">
        <f>IF(sum!A21="AT",sum!B21,"*")</f>
        <v>*</v>
      </c>
      <c r="N28" s="1"/>
      <c r="O28" s="1" t="str">
        <f>IF(sum!A21="AT",sum!H21,"*")</f>
        <v>*</v>
      </c>
      <c r="R28" s="1" t="s">
        <v>137</v>
      </c>
      <c r="S28" s="1" t="s">
        <v>138</v>
      </c>
      <c r="T28" s="1">
        <v>2040</v>
      </c>
      <c r="U28" s="1" t="str">
        <f>IF(sum!A21="BC",sum!B21,"*")</f>
        <v>*</v>
      </c>
      <c r="V28" s="1"/>
      <c r="W28" s="1" t="str">
        <f>IF(sum!A21="BC",sum!H21,"*")</f>
        <v>*</v>
      </c>
      <c r="Z28" s="1" t="s">
        <v>137</v>
      </c>
      <c r="AA28" s="1" t="s">
        <v>138</v>
      </c>
      <c r="AB28" s="1">
        <v>2040</v>
      </c>
      <c r="AC28" s="1" t="str">
        <f>IF(sum!A21="MA",sum!B21,"*")</f>
        <v>*</v>
      </c>
      <c r="AD28" s="1"/>
      <c r="AE28" s="1" t="str">
        <f>IF(sum!A21="MA",sum!H21,"*")</f>
        <v>*</v>
      </c>
      <c r="AH28" s="1" t="s">
        <v>137</v>
      </c>
      <c r="AI28" s="1" t="s">
        <v>138</v>
      </c>
      <c r="AJ28" s="1">
        <v>2040</v>
      </c>
      <c r="AK28" s="1" t="str">
        <f>IF(sum!A21="ON",sum!B21,"*")</f>
        <v>*</v>
      </c>
      <c r="AL28" s="1"/>
      <c r="AM28" s="1" t="str">
        <f>IF(sum!A21="ON",sum!H21,"*")</f>
        <v>*</v>
      </c>
      <c r="AP28" s="1" t="s">
        <v>137</v>
      </c>
      <c r="AQ28" s="1" t="s">
        <v>138</v>
      </c>
      <c r="AR28" s="1">
        <v>2040</v>
      </c>
      <c r="AS28" s="1" t="str">
        <f>IF(sum!A21="QU",sum!B21,"*")</f>
        <v>*</v>
      </c>
      <c r="AT28" s="1"/>
      <c r="AU28" s="1" t="str">
        <f>IF(sum!A21="QU",sum!H21,"*")</f>
        <v>*</v>
      </c>
      <c r="AX28" s="1" t="s">
        <v>137</v>
      </c>
      <c r="AY28" s="1" t="s">
        <v>138</v>
      </c>
      <c r="AZ28" s="1">
        <v>2040</v>
      </c>
      <c r="BA28" s="1" t="str">
        <f>IF(sum!A21="SA",sum!B21,"*")</f>
        <v>*</v>
      </c>
      <c r="BB28" s="1"/>
      <c r="BC28" s="1" t="str">
        <f>IF(sum!A21="SA",sum!H21,"*")</f>
        <v>*</v>
      </c>
    </row>
    <row r="29" spans="2:55">
      <c r="B29" s="1" t="s">
        <v>137</v>
      </c>
      <c r="C29" s="1" t="s">
        <v>138</v>
      </c>
      <c r="D29" s="1">
        <v>2040</v>
      </c>
      <c r="E29" s="1" t="str">
        <f>IF(sum!A22="AL",sum!B22,"*")</f>
        <v>ESTHYDPS201</v>
      </c>
      <c r="F29" s="1"/>
      <c r="G29" s="1">
        <f>IF(sum!A22="AL",sum!H22,"*")</f>
        <v>0</v>
      </c>
      <c r="H29" s="1"/>
      <c r="J29" s="1" t="s">
        <v>137</v>
      </c>
      <c r="K29" s="1" t="s">
        <v>138</v>
      </c>
      <c r="L29" s="1">
        <v>2040</v>
      </c>
      <c r="M29" s="1" t="str">
        <f>IF(sum!A22="AT",sum!B22,"*")</f>
        <v>*</v>
      </c>
      <c r="N29" s="1"/>
      <c r="O29" s="1" t="str">
        <f>IF(sum!A22="AT",sum!H22,"*")</f>
        <v>*</v>
      </c>
      <c r="R29" s="1" t="s">
        <v>137</v>
      </c>
      <c r="S29" s="1" t="s">
        <v>138</v>
      </c>
      <c r="T29" s="1">
        <v>2040</v>
      </c>
      <c r="U29" s="1" t="str">
        <f>IF(sum!A22="BC",sum!B22,"*")</f>
        <v>*</v>
      </c>
      <c r="V29" s="1"/>
      <c r="W29" s="1" t="str">
        <f>IF(sum!A22="BC",sum!H22,"*")</f>
        <v>*</v>
      </c>
      <c r="Z29" s="1" t="s">
        <v>137</v>
      </c>
      <c r="AA29" s="1" t="s">
        <v>138</v>
      </c>
      <c r="AB29" s="1">
        <v>2040</v>
      </c>
      <c r="AC29" s="1" t="str">
        <f>IF(sum!A22="MA",sum!B22,"*")</f>
        <v>*</v>
      </c>
      <c r="AD29" s="1"/>
      <c r="AE29" s="1" t="str">
        <f>IF(sum!A22="MA",sum!H22,"*")</f>
        <v>*</v>
      </c>
      <c r="AH29" s="1" t="s">
        <v>137</v>
      </c>
      <c r="AI29" s="1" t="s">
        <v>138</v>
      </c>
      <c r="AJ29" s="1">
        <v>2040</v>
      </c>
      <c r="AK29" s="1" t="str">
        <f>IF(sum!A22="ON",sum!B22,"*")</f>
        <v>*</v>
      </c>
      <c r="AL29" s="1"/>
      <c r="AM29" s="1" t="str">
        <f>IF(sum!A22="ON",sum!H22,"*")</f>
        <v>*</v>
      </c>
      <c r="AP29" s="1" t="s">
        <v>137</v>
      </c>
      <c r="AQ29" s="1" t="s">
        <v>138</v>
      </c>
      <c r="AR29" s="1">
        <v>2040</v>
      </c>
      <c r="AS29" s="1" t="str">
        <f>IF(sum!A22="QU",sum!B22,"*")</f>
        <v>*</v>
      </c>
      <c r="AT29" s="1"/>
      <c r="AU29" s="1" t="str">
        <f>IF(sum!A22="QU",sum!H22,"*")</f>
        <v>*</v>
      </c>
      <c r="AX29" s="1" t="s">
        <v>137</v>
      </c>
      <c r="AY29" s="1" t="s">
        <v>138</v>
      </c>
      <c r="AZ29" s="1">
        <v>2040</v>
      </c>
      <c r="BA29" s="1" t="str">
        <f>IF(sum!A22="SA",sum!B22,"*")</f>
        <v>*</v>
      </c>
      <c r="BB29" s="1"/>
      <c r="BC29" s="1" t="str">
        <f>IF(sum!A22="SA",sum!H22,"*")</f>
        <v>*</v>
      </c>
    </row>
    <row r="30" spans="2:55">
      <c r="B30" s="1" t="s">
        <v>137</v>
      </c>
      <c r="C30" s="1" t="s">
        <v>138</v>
      </c>
      <c r="D30" s="1">
        <v>2040</v>
      </c>
      <c r="E30" s="1" t="str">
        <f>IF(sum!A23="AL",sum!B23,"*")</f>
        <v>EUGEOF01</v>
      </c>
      <c r="F30" s="1"/>
      <c r="G30" s="1">
        <f>IF(sum!A23="AL",sum!H23,"*")</f>
        <v>0.73205640154420903</v>
      </c>
      <c r="H30" s="1"/>
      <c r="J30" s="1" t="s">
        <v>137</v>
      </c>
      <c r="K30" s="1" t="s">
        <v>138</v>
      </c>
      <c r="L30" s="1">
        <v>2040</v>
      </c>
      <c r="M30" s="1" t="str">
        <f>IF(sum!A23="AT",sum!B23,"*")</f>
        <v>*</v>
      </c>
      <c r="N30" s="1"/>
      <c r="O30" s="1" t="str">
        <f>IF(sum!A23="AT",sum!H23,"*")</f>
        <v>*</v>
      </c>
      <c r="R30" s="1" t="s">
        <v>137</v>
      </c>
      <c r="S30" s="1" t="s">
        <v>138</v>
      </c>
      <c r="T30" s="1">
        <v>2040</v>
      </c>
      <c r="U30" s="1" t="str">
        <f>IF(sum!A23="BC",sum!B23,"*")</f>
        <v>*</v>
      </c>
      <c r="V30" s="1"/>
      <c r="W30" s="1" t="str">
        <f>IF(sum!A23="BC",sum!H23,"*")</f>
        <v>*</v>
      </c>
      <c r="Z30" s="1" t="s">
        <v>137</v>
      </c>
      <c r="AA30" s="1" t="s">
        <v>138</v>
      </c>
      <c r="AB30" s="1">
        <v>2040</v>
      </c>
      <c r="AC30" s="1" t="str">
        <f>IF(sum!A23="MA",sum!B23,"*")</f>
        <v>*</v>
      </c>
      <c r="AD30" s="1"/>
      <c r="AE30" s="1" t="str">
        <f>IF(sum!A23="MA",sum!H23,"*")</f>
        <v>*</v>
      </c>
      <c r="AH30" s="1" t="s">
        <v>137</v>
      </c>
      <c r="AI30" s="1" t="s">
        <v>138</v>
      </c>
      <c r="AJ30" s="1">
        <v>2040</v>
      </c>
      <c r="AK30" s="1" t="str">
        <f>IF(sum!A23="ON",sum!B23,"*")</f>
        <v>*</v>
      </c>
      <c r="AL30" s="1"/>
      <c r="AM30" s="1" t="str">
        <f>IF(sum!A23="ON",sum!H23,"*")</f>
        <v>*</v>
      </c>
      <c r="AP30" s="1" t="s">
        <v>137</v>
      </c>
      <c r="AQ30" s="1" t="s">
        <v>138</v>
      </c>
      <c r="AR30" s="1">
        <v>2040</v>
      </c>
      <c r="AS30" s="1" t="str">
        <f>IF(sum!A23="QU",sum!B23,"*")</f>
        <v>*</v>
      </c>
      <c r="AT30" s="1"/>
      <c r="AU30" s="1" t="str">
        <f>IF(sum!A23="QU",sum!H23,"*")</f>
        <v>*</v>
      </c>
      <c r="AX30" s="1" t="s">
        <v>137</v>
      </c>
      <c r="AY30" s="1" t="s">
        <v>138</v>
      </c>
      <c r="AZ30" s="1">
        <v>2040</v>
      </c>
      <c r="BA30" s="1" t="str">
        <f>IF(sum!A23="SA",sum!B23,"*")</f>
        <v>*</v>
      </c>
      <c r="BB30" s="1"/>
      <c r="BC30" s="1" t="str">
        <f>IF(sum!A23="SA",sum!H23,"*")</f>
        <v>*</v>
      </c>
    </row>
    <row r="31" spans="2:55">
      <c r="B31" s="1" t="s">
        <v>137</v>
      </c>
      <c r="C31" s="1" t="s">
        <v>138</v>
      </c>
      <c r="D31" s="1">
        <v>2040</v>
      </c>
      <c r="E31" s="1" t="str">
        <f>IF(sum!A24="AL",sum!B24,"*")</f>
        <v>EUPVSOLL101</v>
      </c>
      <c r="F31" s="1"/>
      <c r="G31" s="1">
        <f>IF(sum!A24="AL",sum!H24,"*")</f>
        <v>0</v>
      </c>
      <c r="H31" s="1"/>
      <c r="J31" s="1" t="s">
        <v>137</v>
      </c>
      <c r="K31" s="1" t="s">
        <v>138</v>
      </c>
      <c r="L31" s="1">
        <v>2040</v>
      </c>
      <c r="M31" s="1" t="str">
        <f>IF(sum!A24="AT",sum!B24,"*")</f>
        <v>*</v>
      </c>
      <c r="N31" s="1"/>
      <c r="O31" s="1" t="str">
        <f>IF(sum!A24="AT",sum!H24,"*")</f>
        <v>*</v>
      </c>
      <c r="R31" s="1" t="s">
        <v>137</v>
      </c>
      <c r="S31" s="1" t="s">
        <v>138</v>
      </c>
      <c r="T31" s="1">
        <v>2040</v>
      </c>
      <c r="U31" s="1" t="str">
        <f>IF(sum!A24="BC",sum!B24,"*")</f>
        <v>*</v>
      </c>
      <c r="V31" s="1"/>
      <c r="W31" s="1" t="str">
        <f>IF(sum!A24="BC",sum!H24,"*")</f>
        <v>*</v>
      </c>
      <c r="Z31" s="1" t="s">
        <v>137</v>
      </c>
      <c r="AA31" s="1" t="s">
        <v>138</v>
      </c>
      <c r="AB31" s="1">
        <v>2040</v>
      </c>
      <c r="AC31" s="1" t="str">
        <f>IF(sum!A24="MA",sum!B24,"*")</f>
        <v>*</v>
      </c>
      <c r="AD31" s="1"/>
      <c r="AE31" s="1" t="str">
        <f>IF(sum!A24="MA",sum!H24,"*")</f>
        <v>*</v>
      </c>
      <c r="AH31" s="1" t="s">
        <v>137</v>
      </c>
      <c r="AI31" s="1" t="s">
        <v>138</v>
      </c>
      <c r="AJ31" s="1">
        <v>2040</v>
      </c>
      <c r="AK31" s="1" t="str">
        <f>IF(sum!A24="ON",sum!B24,"*")</f>
        <v>*</v>
      </c>
      <c r="AL31" s="1"/>
      <c r="AM31" s="1" t="str">
        <f>IF(sum!A24="ON",sum!H24,"*")</f>
        <v>*</v>
      </c>
      <c r="AP31" s="1" t="s">
        <v>137</v>
      </c>
      <c r="AQ31" s="1" t="s">
        <v>138</v>
      </c>
      <c r="AR31" s="1">
        <v>2040</v>
      </c>
      <c r="AS31" s="1" t="str">
        <f>IF(sum!A24="QU",sum!B24,"*")</f>
        <v>*</v>
      </c>
      <c r="AT31" s="1"/>
      <c r="AU31" s="1" t="str">
        <f>IF(sum!A24="QU",sum!H24,"*")</f>
        <v>*</v>
      </c>
      <c r="AX31" s="1" t="s">
        <v>137</v>
      </c>
      <c r="AY31" s="1" t="s">
        <v>138</v>
      </c>
      <c r="AZ31" s="1">
        <v>2040</v>
      </c>
      <c r="BA31" s="1" t="str">
        <f>IF(sum!A24="SA",sum!B24,"*")</f>
        <v>*</v>
      </c>
      <c r="BB31" s="1"/>
      <c r="BC31" s="1" t="str">
        <f>IF(sum!A24="SA",sum!H24,"*")</f>
        <v>*</v>
      </c>
    </row>
    <row r="32" spans="2:55">
      <c r="B32" s="1" t="s">
        <v>137</v>
      </c>
      <c r="C32" s="1" t="s">
        <v>138</v>
      </c>
      <c r="D32" s="1">
        <v>2040</v>
      </c>
      <c r="E32" s="1" t="str">
        <f>IF(sum!A25="AL",sum!B25,"*")</f>
        <v>EUWINONH01</v>
      </c>
      <c r="F32" s="1"/>
      <c r="G32" s="1">
        <f>IF(sum!A25="AL",sum!H25,"*")</f>
        <v>0</v>
      </c>
      <c r="H32" s="1"/>
      <c r="J32" s="1" t="s">
        <v>137</v>
      </c>
      <c r="K32" s="1" t="s">
        <v>138</v>
      </c>
      <c r="L32" s="1">
        <v>2040</v>
      </c>
      <c r="M32" s="1" t="str">
        <f>IF(sum!A25="AT",sum!B25,"*")</f>
        <v>*</v>
      </c>
      <c r="N32" s="1"/>
      <c r="O32" s="1" t="str">
        <f>IF(sum!A25="AT",sum!H25,"*")</f>
        <v>*</v>
      </c>
      <c r="R32" s="1" t="s">
        <v>137</v>
      </c>
      <c r="S32" s="1" t="s">
        <v>138</v>
      </c>
      <c r="T32" s="1">
        <v>2040</v>
      </c>
      <c r="U32" s="1" t="str">
        <f>IF(sum!A25="BC",sum!B25,"*")</f>
        <v>*</v>
      </c>
      <c r="V32" s="1"/>
      <c r="W32" s="1" t="str">
        <f>IF(sum!A25="BC",sum!H25,"*")</f>
        <v>*</v>
      </c>
      <c r="Z32" s="1" t="s">
        <v>137</v>
      </c>
      <c r="AA32" s="1" t="s">
        <v>138</v>
      </c>
      <c r="AB32" s="1">
        <v>2040</v>
      </c>
      <c r="AC32" s="1" t="str">
        <f>IF(sum!A25="MA",sum!B25,"*")</f>
        <v>*</v>
      </c>
      <c r="AD32" s="1"/>
      <c r="AE32" s="1" t="str">
        <f>IF(sum!A25="MA",sum!H25,"*")</f>
        <v>*</v>
      </c>
      <c r="AH32" s="1" t="s">
        <v>137</v>
      </c>
      <c r="AI32" s="1" t="s">
        <v>138</v>
      </c>
      <c r="AJ32" s="1">
        <v>2040</v>
      </c>
      <c r="AK32" s="1" t="str">
        <f>IF(sum!A25="ON",sum!B25,"*")</f>
        <v>*</v>
      </c>
      <c r="AL32" s="1"/>
      <c r="AM32" s="1" t="str">
        <f>IF(sum!A25="ON",sum!H25,"*")</f>
        <v>*</v>
      </c>
      <c r="AP32" s="1" t="s">
        <v>137</v>
      </c>
      <c r="AQ32" s="1" t="s">
        <v>138</v>
      </c>
      <c r="AR32" s="1">
        <v>2040</v>
      </c>
      <c r="AS32" s="1" t="str">
        <f>IF(sum!A25="QU",sum!B25,"*")</f>
        <v>*</v>
      </c>
      <c r="AT32" s="1"/>
      <c r="AU32" s="1" t="str">
        <f>IF(sum!A25="QU",sum!H25,"*")</f>
        <v>*</v>
      </c>
      <c r="AX32" s="1" t="s">
        <v>137</v>
      </c>
      <c r="AY32" s="1" t="s">
        <v>138</v>
      </c>
      <c r="AZ32" s="1">
        <v>2040</v>
      </c>
      <c r="BA32" s="1" t="str">
        <f>IF(sum!A25="SA",sum!B25,"*")</f>
        <v>*</v>
      </c>
      <c r="BB32" s="1"/>
      <c r="BC32" s="1" t="str">
        <f>IF(sum!A25="SA",sum!H25,"*")</f>
        <v>*</v>
      </c>
    </row>
    <row r="33" spans="2:55">
      <c r="B33" s="1" t="s">
        <v>137</v>
      </c>
      <c r="C33" s="1" t="s">
        <v>138</v>
      </c>
      <c r="D33" s="1">
        <v>2040</v>
      </c>
      <c r="E33" s="1" t="str">
        <f>IF(sum!A26="AL",sum!B26,"*")</f>
        <v>HSS-AuxiliaryEquip_ELE1</v>
      </c>
      <c r="F33" s="1"/>
      <c r="G33" s="1">
        <f>IF(sum!A26="AL",sum!H26,"*")</f>
        <v>0.80232115097383705</v>
      </c>
      <c r="H33" s="1"/>
      <c r="J33" s="1" t="s">
        <v>137</v>
      </c>
      <c r="K33" s="1" t="s">
        <v>138</v>
      </c>
      <c r="L33" s="1">
        <v>2040</v>
      </c>
      <c r="M33" s="1" t="str">
        <f>IF(sum!A26="AT",sum!B26,"*")</f>
        <v>*</v>
      </c>
      <c r="N33" s="1"/>
      <c r="O33" s="1" t="str">
        <f>IF(sum!A26="AT",sum!H26,"*")</f>
        <v>*</v>
      </c>
      <c r="R33" s="1" t="s">
        <v>137</v>
      </c>
      <c r="S33" s="1" t="s">
        <v>138</v>
      </c>
      <c r="T33" s="1">
        <v>2040</v>
      </c>
      <c r="U33" s="1" t="str">
        <f>IF(sum!A26="BC",sum!B26,"*")</f>
        <v>*</v>
      </c>
      <c r="V33" s="1"/>
      <c r="W33" s="1" t="str">
        <f>IF(sum!A26="BC",sum!H26,"*")</f>
        <v>*</v>
      </c>
      <c r="Z33" s="1" t="s">
        <v>137</v>
      </c>
      <c r="AA33" s="1" t="s">
        <v>138</v>
      </c>
      <c r="AB33" s="1">
        <v>2040</v>
      </c>
      <c r="AC33" s="1" t="str">
        <f>IF(sum!A26="MA",sum!B26,"*")</f>
        <v>*</v>
      </c>
      <c r="AD33" s="1"/>
      <c r="AE33" s="1" t="str">
        <f>IF(sum!A26="MA",sum!H26,"*")</f>
        <v>*</v>
      </c>
      <c r="AH33" s="1" t="s">
        <v>137</v>
      </c>
      <c r="AI33" s="1" t="s">
        <v>138</v>
      </c>
      <c r="AJ33" s="1">
        <v>2040</v>
      </c>
      <c r="AK33" s="1" t="str">
        <f>IF(sum!A26="ON",sum!B26,"*")</f>
        <v>*</v>
      </c>
      <c r="AL33" s="1"/>
      <c r="AM33" s="1" t="str">
        <f>IF(sum!A26="ON",sum!H26,"*")</f>
        <v>*</v>
      </c>
      <c r="AP33" s="1" t="s">
        <v>137</v>
      </c>
      <c r="AQ33" s="1" t="s">
        <v>138</v>
      </c>
      <c r="AR33" s="1">
        <v>2040</v>
      </c>
      <c r="AS33" s="1" t="str">
        <f>IF(sum!A26="QU",sum!B26,"*")</f>
        <v>*</v>
      </c>
      <c r="AT33" s="1"/>
      <c r="AU33" s="1" t="str">
        <f>IF(sum!A26="QU",sum!H26,"*")</f>
        <v>*</v>
      </c>
      <c r="AX33" s="1" t="s">
        <v>137</v>
      </c>
      <c r="AY33" s="1" t="s">
        <v>138</v>
      </c>
      <c r="AZ33" s="1">
        <v>2040</v>
      </c>
      <c r="BA33" s="1" t="str">
        <f>IF(sum!A26="SA",sum!B26,"*")</f>
        <v>*</v>
      </c>
      <c r="BB33" s="1"/>
      <c r="BC33" s="1" t="str">
        <f>IF(sum!A26="SA",sum!H26,"*")</f>
        <v>*</v>
      </c>
    </row>
    <row r="34" spans="2:55">
      <c r="B34" s="1" t="s">
        <v>137</v>
      </c>
      <c r="C34" s="1" t="s">
        <v>138</v>
      </c>
      <c r="D34" s="1">
        <v>2040</v>
      </c>
      <c r="E34" s="1" t="str">
        <f>IF(sum!A27="AL",sum!B27,"*")</f>
        <v>HSS-AuxiliaryMot_ELE1</v>
      </c>
      <c r="F34" s="1"/>
      <c r="G34" s="1">
        <f>IF(sum!A27="AL",sum!H27,"*")</f>
        <v>0.15326247626971901</v>
      </c>
      <c r="H34" s="1"/>
      <c r="J34" s="1" t="s">
        <v>137</v>
      </c>
      <c r="K34" s="1" t="s">
        <v>138</v>
      </c>
      <c r="L34" s="1">
        <v>2040</v>
      </c>
      <c r="M34" s="1" t="str">
        <f>IF(sum!A27="AT",sum!B27,"*")</f>
        <v>*</v>
      </c>
      <c r="N34" s="1"/>
      <c r="O34" s="1" t="str">
        <f>IF(sum!A27="AT",sum!H27,"*")</f>
        <v>*</v>
      </c>
      <c r="R34" s="1" t="s">
        <v>137</v>
      </c>
      <c r="S34" s="1" t="s">
        <v>138</v>
      </c>
      <c r="T34" s="1">
        <v>2040</v>
      </c>
      <c r="U34" s="1" t="str">
        <f>IF(sum!A27="BC",sum!B27,"*")</f>
        <v>*</v>
      </c>
      <c r="V34" s="1"/>
      <c r="W34" s="1" t="str">
        <f>IF(sum!A27="BC",sum!H27,"*")</f>
        <v>*</v>
      </c>
      <c r="Z34" s="1" t="s">
        <v>137</v>
      </c>
      <c r="AA34" s="1" t="s">
        <v>138</v>
      </c>
      <c r="AB34" s="1">
        <v>2040</v>
      </c>
      <c r="AC34" s="1" t="str">
        <f>IF(sum!A27="MA",sum!B27,"*")</f>
        <v>*</v>
      </c>
      <c r="AD34" s="1"/>
      <c r="AE34" s="1" t="str">
        <f>IF(sum!A27="MA",sum!H27,"*")</f>
        <v>*</v>
      </c>
      <c r="AH34" s="1" t="s">
        <v>137</v>
      </c>
      <c r="AI34" s="1" t="s">
        <v>138</v>
      </c>
      <c r="AJ34" s="1">
        <v>2040</v>
      </c>
      <c r="AK34" s="1" t="str">
        <f>IF(sum!A27="ON",sum!B27,"*")</f>
        <v>*</v>
      </c>
      <c r="AL34" s="1"/>
      <c r="AM34" s="1" t="str">
        <f>IF(sum!A27="ON",sum!H27,"*")</f>
        <v>*</v>
      </c>
      <c r="AP34" s="1" t="s">
        <v>137</v>
      </c>
      <c r="AQ34" s="1" t="s">
        <v>138</v>
      </c>
      <c r="AR34" s="1">
        <v>2040</v>
      </c>
      <c r="AS34" s="1" t="str">
        <f>IF(sum!A27="QU",sum!B27,"*")</f>
        <v>*</v>
      </c>
      <c r="AT34" s="1"/>
      <c r="AU34" s="1" t="str">
        <f>IF(sum!A27="QU",sum!H27,"*")</f>
        <v>*</v>
      </c>
      <c r="AX34" s="1" t="s">
        <v>137</v>
      </c>
      <c r="AY34" s="1" t="s">
        <v>138</v>
      </c>
      <c r="AZ34" s="1">
        <v>2040</v>
      </c>
      <c r="BA34" s="1" t="str">
        <f>IF(sum!A27="SA",sum!B27,"*")</f>
        <v>*</v>
      </c>
      <c r="BB34" s="1"/>
      <c r="BC34" s="1" t="str">
        <f>IF(sum!A27="SA",sum!H27,"*")</f>
        <v>*</v>
      </c>
    </row>
    <row r="35" spans="2:55">
      <c r="B35" s="1" t="s">
        <v>137</v>
      </c>
      <c r="C35" s="1" t="s">
        <v>138</v>
      </c>
      <c r="D35" s="1">
        <v>2040</v>
      </c>
      <c r="E35" s="1" t="str">
        <f>IF(sum!A28="AL",sum!B28,"*")</f>
        <v>HSS-Light_ELE1</v>
      </c>
      <c r="F35" s="1"/>
      <c r="G35" s="1">
        <f>IF(sum!A28="AL",sum!H28,"*")</f>
        <v>0.49384575686909499</v>
      </c>
      <c r="H35" s="1"/>
      <c r="J35" s="1" t="s">
        <v>137</v>
      </c>
      <c r="K35" s="1" t="s">
        <v>138</v>
      </c>
      <c r="L35" s="1">
        <v>2040</v>
      </c>
      <c r="M35" s="1" t="str">
        <f>IF(sum!A28="AT",sum!B28,"*")</f>
        <v>*</v>
      </c>
      <c r="N35" s="1"/>
      <c r="O35" s="1" t="str">
        <f>IF(sum!A28="AT",sum!H28,"*")</f>
        <v>*</v>
      </c>
      <c r="R35" s="1" t="s">
        <v>137</v>
      </c>
      <c r="S35" s="1" t="s">
        <v>138</v>
      </c>
      <c r="T35" s="1">
        <v>2040</v>
      </c>
      <c r="U35" s="1" t="str">
        <f>IF(sum!A28="BC",sum!B28,"*")</f>
        <v>*</v>
      </c>
      <c r="V35" s="1"/>
      <c r="W35" s="1" t="str">
        <f>IF(sum!A28="BC",sum!H28,"*")</f>
        <v>*</v>
      </c>
      <c r="Z35" s="1" t="s">
        <v>137</v>
      </c>
      <c r="AA35" s="1" t="s">
        <v>138</v>
      </c>
      <c r="AB35" s="1">
        <v>2040</v>
      </c>
      <c r="AC35" s="1" t="str">
        <f>IF(sum!A28="MA",sum!B28,"*")</f>
        <v>*</v>
      </c>
      <c r="AD35" s="1"/>
      <c r="AE35" s="1" t="str">
        <f>IF(sum!A28="MA",sum!H28,"*")</f>
        <v>*</v>
      </c>
      <c r="AH35" s="1" t="s">
        <v>137</v>
      </c>
      <c r="AI35" s="1" t="s">
        <v>138</v>
      </c>
      <c r="AJ35" s="1">
        <v>2040</v>
      </c>
      <c r="AK35" s="1" t="str">
        <f>IF(sum!A28="ON",sum!B28,"*")</f>
        <v>*</v>
      </c>
      <c r="AL35" s="1"/>
      <c r="AM35" s="1" t="str">
        <f>IF(sum!A28="ON",sum!H28,"*")</f>
        <v>*</v>
      </c>
      <c r="AP35" s="1" t="s">
        <v>137</v>
      </c>
      <c r="AQ35" s="1" t="s">
        <v>138</v>
      </c>
      <c r="AR35" s="1">
        <v>2040</v>
      </c>
      <c r="AS35" s="1" t="str">
        <f>IF(sum!A28="QU",sum!B28,"*")</f>
        <v>*</v>
      </c>
      <c r="AT35" s="1"/>
      <c r="AU35" s="1" t="str">
        <f>IF(sum!A28="QU",sum!H28,"*")</f>
        <v>*</v>
      </c>
      <c r="AX35" s="1" t="s">
        <v>137</v>
      </c>
      <c r="AY35" s="1" t="s">
        <v>138</v>
      </c>
      <c r="AZ35" s="1">
        <v>2040</v>
      </c>
      <c r="BA35" s="1" t="str">
        <f>IF(sum!A28="SA",sum!B28,"*")</f>
        <v>*</v>
      </c>
      <c r="BB35" s="1"/>
      <c r="BC35" s="1" t="str">
        <f>IF(sum!A28="SA",sum!H28,"*")</f>
        <v>*</v>
      </c>
    </row>
    <row r="36" spans="2:55">
      <c r="B36" s="1" t="s">
        <v>137</v>
      </c>
      <c r="C36" s="1" t="s">
        <v>138</v>
      </c>
      <c r="D36" s="1">
        <v>2040</v>
      </c>
      <c r="E36" s="1" t="str">
        <f>IF(sum!A29="AL",sum!B29,"*")</f>
        <v>HSS-SpCool_ELE1</v>
      </c>
      <c r="F36" s="1"/>
      <c r="G36" s="1">
        <f>IF(sum!A29="AL",sum!H29,"*")</f>
        <v>3.4058328059937602E-2</v>
      </c>
      <c r="H36" s="1"/>
      <c r="J36" s="1" t="s">
        <v>137</v>
      </c>
      <c r="K36" s="1" t="s">
        <v>138</v>
      </c>
      <c r="L36" s="1">
        <v>2040</v>
      </c>
      <c r="M36" s="1" t="str">
        <f>IF(sum!A29="AT",sum!B29,"*")</f>
        <v>*</v>
      </c>
      <c r="N36" s="1"/>
      <c r="O36" s="1" t="str">
        <f>IF(sum!A29="AT",sum!H29,"*")</f>
        <v>*</v>
      </c>
      <c r="R36" s="1" t="s">
        <v>137</v>
      </c>
      <c r="S36" s="1" t="s">
        <v>138</v>
      </c>
      <c r="T36" s="1">
        <v>2040</v>
      </c>
      <c r="U36" s="1" t="str">
        <f>IF(sum!A29="BC",sum!B29,"*")</f>
        <v>*</v>
      </c>
      <c r="V36" s="1"/>
      <c r="W36" s="1" t="str">
        <f>IF(sum!A29="BC",sum!H29,"*")</f>
        <v>*</v>
      </c>
      <c r="Z36" s="1" t="s">
        <v>137</v>
      </c>
      <c r="AA36" s="1" t="s">
        <v>138</v>
      </c>
      <c r="AB36" s="1">
        <v>2040</v>
      </c>
      <c r="AC36" s="1" t="str">
        <f>IF(sum!A29="MA",sum!B29,"*")</f>
        <v>*</v>
      </c>
      <c r="AD36" s="1"/>
      <c r="AE36" s="1" t="str">
        <f>IF(sum!A29="MA",sum!H29,"*")</f>
        <v>*</v>
      </c>
      <c r="AH36" s="1" t="s">
        <v>137</v>
      </c>
      <c r="AI36" s="1" t="s">
        <v>138</v>
      </c>
      <c r="AJ36" s="1">
        <v>2040</v>
      </c>
      <c r="AK36" s="1" t="str">
        <f>IF(sum!A29="ON",sum!B29,"*")</f>
        <v>*</v>
      </c>
      <c r="AL36" s="1"/>
      <c r="AM36" s="1" t="str">
        <f>IF(sum!A29="ON",sum!H29,"*")</f>
        <v>*</v>
      </c>
      <c r="AP36" s="1" t="s">
        <v>137</v>
      </c>
      <c r="AQ36" s="1" t="s">
        <v>138</v>
      </c>
      <c r="AR36" s="1">
        <v>2040</v>
      </c>
      <c r="AS36" s="1" t="str">
        <f>IF(sum!A29="QU",sum!B29,"*")</f>
        <v>*</v>
      </c>
      <c r="AT36" s="1"/>
      <c r="AU36" s="1" t="str">
        <f>IF(sum!A29="QU",sum!H29,"*")</f>
        <v>*</v>
      </c>
      <c r="AX36" s="1" t="s">
        <v>137</v>
      </c>
      <c r="AY36" s="1" t="s">
        <v>138</v>
      </c>
      <c r="AZ36" s="1">
        <v>2040</v>
      </c>
      <c r="BA36" s="1" t="str">
        <f>IF(sum!A29="SA",sum!B29,"*")</f>
        <v>*</v>
      </c>
      <c r="BB36" s="1"/>
      <c r="BC36" s="1" t="str">
        <f>IF(sum!A29="SA",sum!H29,"*")</f>
        <v>*</v>
      </c>
    </row>
    <row r="37" spans="2:55">
      <c r="B37" s="1" t="s">
        <v>137</v>
      </c>
      <c r="C37" s="1" t="s">
        <v>138</v>
      </c>
      <c r="D37" s="1">
        <v>2040</v>
      </c>
      <c r="E37" s="1" t="str">
        <f>IF(sum!A30="AL",sum!B30,"*")</f>
        <v>HSS-SpHeat_ELE1</v>
      </c>
      <c r="F37" s="1"/>
      <c r="G37" s="1">
        <f>IF(sum!A30="AL",sum!H30,"*")</f>
        <v>1.03062391751111</v>
      </c>
      <c r="H37" s="1"/>
      <c r="J37" s="1" t="s">
        <v>137</v>
      </c>
      <c r="K37" s="1" t="s">
        <v>138</v>
      </c>
      <c r="L37" s="1">
        <v>2040</v>
      </c>
      <c r="M37" s="1" t="str">
        <f>IF(sum!A30="AT",sum!B30,"*")</f>
        <v>*</v>
      </c>
      <c r="N37" s="1"/>
      <c r="O37" s="1" t="str">
        <f>IF(sum!A30="AT",sum!H30,"*")</f>
        <v>*</v>
      </c>
      <c r="R37" s="1" t="s">
        <v>137</v>
      </c>
      <c r="S37" s="1" t="s">
        <v>138</v>
      </c>
      <c r="T37" s="1">
        <v>2040</v>
      </c>
      <c r="U37" s="1" t="str">
        <f>IF(sum!A30="BC",sum!B30,"*")</f>
        <v>*</v>
      </c>
      <c r="V37" s="1"/>
      <c r="W37" s="1" t="str">
        <f>IF(sum!A30="BC",sum!H30,"*")</f>
        <v>*</v>
      </c>
      <c r="Z37" s="1" t="s">
        <v>137</v>
      </c>
      <c r="AA37" s="1" t="s">
        <v>138</v>
      </c>
      <c r="AB37" s="1">
        <v>2040</v>
      </c>
      <c r="AC37" s="1" t="str">
        <f>IF(sum!A30="MA",sum!B30,"*")</f>
        <v>*</v>
      </c>
      <c r="AD37" s="1"/>
      <c r="AE37" s="1" t="str">
        <f>IF(sum!A30="MA",sum!H30,"*")</f>
        <v>*</v>
      </c>
      <c r="AH37" s="1" t="s">
        <v>137</v>
      </c>
      <c r="AI37" s="1" t="s">
        <v>138</v>
      </c>
      <c r="AJ37" s="1">
        <v>2040</v>
      </c>
      <c r="AK37" s="1" t="str">
        <f>IF(sum!A30="ON",sum!B30,"*")</f>
        <v>*</v>
      </c>
      <c r="AL37" s="1"/>
      <c r="AM37" s="1" t="str">
        <f>IF(sum!A30="ON",sum!H30,"*")</f>
        <v>*</v>
      </c>
      <c r="AP37" s="1" t="s">
        <v>137</v>
      </c>
      <c r="AQ37" s="1" t="s">
        <v>138</v>
      </c>
      <c r="AR37" s="1">
        <v>2040</v>
      </c>
      <c r="AS37" s="1" t="str">
        <f>IF(sum!A30="QU",sum!B30,"*")</f>
        <v>*</v>
      </c>
      <c r="AT37" s="1"/>
      <c r="AU37" s="1" t="str">
        <f>IF(sum!A30="QU",sum!H30,"*")</f>
        <v>*</v>
      </c>
      <c r="AX37" s="1" t="s">
        <v>137</v>
      </c>
      <c r="AY37" s="1" t="s">
        <v>138</v>
      </c>
      <c r="AZ37" s="1">
        <v>2040</v>
      </c>
      <c r="BA37" s="1" t="str">
        <f>IF(sum!A30="SA",sum!B30,"*")</f>
        <v>*</v>
      </c>
      <c r="BB37" s="1"/>
      <c r="BC37" s="1" t="str">
        <f>IF(sum!A30="SA",sum!H30,"*")</f>
        <v>*</v>
      </c>
    </row>
    <row r="38" spans="2:55">
      <c r="B38" s="1" t="s">
        <v>137</v>
      </c>
      <c r="C38" s="1" t="s">
        <v>138</v>
      </c>
      <c r="D38" s="1">
        <v>2040</v>
      </c>
      <c r="E38" s="1" t="str">
        <f>IF(sum!A31="AL",sum!B31,"*")</f>
        <v>HSS-WaterHeat_ELE1</v>
      </c>
      <c r="F38" s="1"/>
      <c r="G38" s="1">
        <f>IF(sum!A31="AL",sum!H31,"*")</f>
        <v>0.49900461828860698</v>
      </c>
      <c r="H38" s="1"/>
      <c r="J38" s="1" t="s">
        <v>137</v>
      </c>
      <c r="K38" s="1" t="s">
        <v>138</v>
      </c>
      <c r="L38" s="1">
        <v>2040</v>
      </c>
      <c r="M38" s="1" t="str">
        <f>IF(sum!A31="AT",sum!B31,"*")</f>
        <v>*</v>
      </c>
      <c r="N38" s="1"/>
      <c r="O38" s="1" t="str">
        <f>IF(sum!A31="AT",sum!H31,"*")</f>
        <v>*</v>
      </c>
      <c r="R38" s="1" t="s">
        <v>137</v>
      </c>
      <c r="S38" s="1" t="s">
        <v>138</v>
      </c>
      <c r="T38" s="1">
        <v>2040</v>
      </c>
      <c r="U38" s="1" t="str">
        <f>IF(sum!A31="BC",sum!B31,"*")</f>
        <v>*</v>
      </c>
      <c r="V38" s="1"/>
      <c r="W38" s="1" t="str">
        <f>IF(sum!A31="BC",sum!H31,"*")</f>
        <v>*</v>
      </c>
      <c r="Z38" s="1" t="s">
        <v>137</v>
      </c>
      <c r="AA38" s="1" t="s">
        <v>138</v>
      </c>
      <c r="AB38" s="1">
        <v>2040</v>
      </c>
      <c r="AC38" s="1" t="str">
        <f>IF(sum!A31="MA",sum!B31,"*")</f>
        <v>*</v>
      </c>
      <c r="AD38" s="1"/>
      <c r="AE38" s="1" t="str">
        <f>IF(sum!A31="MA",sum!H31,"*")</f>
        <v>*</v>
      </c>
      <c r="AH38" s="1" t="s">
        <v>137</v>
      </c>
      <c r="AI38" s="1" t="s">
        <v>138</v>
      </c>
      <c r="AJ38" s="1">
        <v>2040</v>
      </c>
      <c r="AK38" s="1" t="str">
        <f>IF(sum!A31="ON",sum!B31,"*")</f>
        <v>*</v>
      </c>
      <c r="AL38" s="1"/>
      <c r="AM38" s="1" t="str">
        <f>IF(sum!A31="ON",sum!H31,"*")</f>
        <v>*</v>
      </c>
      <c r="AP38" s="1" t="s">
        <v>137</v>
      </c>
      <c r="AQ38" s="1" t="s">
        <v>138</v>
      </c>
      <c r="AR38" s="1">
        <v>2040</v>
      </c>
      <c r="AS38" s="1" t="str">
        <f>IF(sum!A31="QU",sum!B31,"*")</f>
        <v>*</v>
      </c>
      <c r="AT38" s="1"/>
      <c r="AU38" s="1" t="str">
        <f>IF(sum!A31="QU",sum!H31,"*")</f>
        <v>*</v>
      </c>
      <c r="AX38" s="1" t="s">
        <v>137</v>
      </c>
      <c r="AY38" s="1" t="s">
        <v>138</v>
      </c>
      <c r="AZ38" s="1">
        <v>2040</v>
      </c>
      <c r="BA38" s="1" t="str">
        <f>IF(sum!A31="SA",sum!B31,"*")</f>
        <v>*</v>
      </c>
      <c r="BB38" s="1"/>
      <c r="BC38" s="1" t="str">
        <f>IF(sum!A31="SA",sum!H31,"*")</f>
        <v>*</v>
      </c>
    </row>
    <row r="39" spans="2:55">
      <c r="B39" s="1" t="s">
        <v>137</v>
      </c>
      <c r="C39" s="1" t="s">
        <v>138</v>
      </c>
      <c r="D39" s="1">
        <v>2040</v>
      </c>
      <c r="E39" s="1" t="str">
        <f>IF(sum!A32="AL",sum!B32,"*")</f>
        <v>ICS-AuxiliaryEquip_ELE1</v>
      </c>
      <c r="F39" s="1"/>
      <c r="G39" s="1">
        <f>IF(sum!A32="AL",sum!H32,"*")</f>
        <v>6.8490829961181193E-2</v>
      </c>
      <c r="H39" s="1"/>
      <c r="J39" s="1" t="s">
        <v>137</v>
      </c>
      <c r="K39" s="1" t="s">
        <v>138</v>
      </c>
      <c r="L39" s="1">
        <v>2040</v>
      </c>
      <c r="M39" s="1" t="str">
        <f>IF(sum!A32="AT",sum!B32,"*")</f>
        <v>*</v>
      </c>
      <c r="N39" s="1"/>
      <c r="O39" s="1" t="str">
        <f>IF(sum!A32="AT",sum!H32,"*")</f>
        <v>*</v>
      </c>
      <c r="R39" s="1" t="s">
        <v>137</v>
      </c>
      <c r="S39" s="1" t="s">
        <v>138</v>
      </c>
      <c r="T39" s="1">
        <v>2040</v>
      </c>
      <c r="U39" s="1" t="str">
        <f>IF(sum!A32="BC",sum!B32,"*")</f>
        <v>*</v>
      </c>
      <c r="V39" s="1"/>
      <c r="W39" s="1" t="str">
        <f>IF(sum!A32="BC",sum!H32,"*")</f>
        <v>*</v>
      </c>
      <c r="Z39" s="1" t="s">
        <v>137</v>
      </c>
      <c r="AA39" s="1" t="s">
        <v>138</v>
      </c>
      <c r="AB39" s="1">
        <v>2040</v>
      </c>
      <c r="AC39" s="1" t="str">
        <f>IF(sum!A32="MA",sum!B32,"*")</f>
        <v>*</v>
      </c>
      <c r="AD39" s="1"/>
      <c r="AE39" s="1" t="str">
        <f>IF(sum!A32="MA",sum!H32,"*")</f>
        <v>*</v>
      </c>
      <c r="AH39" s="1" t="s">
        <v>137</v>
      </c>
      <c r="AI39" s="1" t="s">
        <v>138</v>
      </c>
      <c r="AJ39" s="1">
        <v>2040</v>
      </c>
      <c r="AK39" s="1" t="str">
        <f>IF(sum!A32="ON",sum!B32,"*")</f>
        <v>*</v>
      </c>
      <c r="AL39" s="1"/>
      <c r="AM39" s="1" t="str">
        <f>IF(sum!A32="ON",sum!H32,"*")</f>
        <v>*</v>
      </c>
      <c r="AP39" s="1" t="s">
        <v>137</v>
      </c>
      <c r="AQ39" s="1" t="s">
        <v>138</v>
      </c>
      <c r="AR39" s="1">
        <v>2040</v>
      </c>
      <c r="AS39" s="1" t="str">
        <f>IF(sum!A32="QU",sum!B32,"*")</f>
        <v>*</v>
      </c>
      <c r="AT39" s="1"/>
      <c r="AU39" s="1" t="str">
        <f>IF(sum!A32="QU",sum!H32,"*")</f>
        <v>*</v>
      </c>
      <c r="AX39" s="1" t="s">
        <v>137</v>
      </c>
      <c r="AY39" s="1" t="s">
        <v>138</v>
      </c>
      <c r="AZ39" s="1">
        <v>2040</v>
      </c>
      <c r="BA39" s="1" t="str">
        <f>IF(sum!A32="SA",sum!B32,"*")</f>
        <v>*</v>
      </c>
      <c r="BB39" s="1"/>
      <c r="BC39" s="1" t="str">
        <f>IF(sum!A32="SA",sum!H32,"*")</f>
        <v>*</v>
      </c>
    </row>
    <row r="40" spans="2:55">
      <c r="B40" s="1" t="s">
        <v>137</v>
      </c>
      <c r="C40" s="1" t="s">
        <v>138</v>
      </c>
      <c r="D40" s="1">
        <v>2040</v>
      </c>
      <c r="E40" s="1" t="str">
        <f>IF(sum!A33="AL",sum!B33,"*")</f>
        <v>ICS-AuxiliaryMot_ELE1</v>
      </c>
      <c r="F40" s="1"/>
      <c r="G40" s="1">
        <f>IF(sum!A33="AL",sum!H33,"*")</f>
        <v>1.7029164029968801E-2</v>
      </c>
      <c r="H40" s="1"/>
      <c r="J40" s="1" t="s">
        <v>137</v>
      </c>
      <c r="K40" s="1" t="s">
        <v>138</v>
      </c>
      <c r="L40" s="1">
        <v>2040</v>
      </c>
      <c r="M40" s="1" t="str">
        <f>IF(sum!A33="AT",sum!B33,"*")</f>
        <v>*</v>
      </c>
      <c r="N40" s="1"/>
      <c r="O40" s="1" t="str">
        <f>IF(sum!A33="AT",sum!H33,"*")</f>
        <v>*</v>
      </c>
      <c r="R40" s="1" t="s">
        <v>137</v>
      </c>
      <c r="S40" s="1" t="s">
        <v>138</v>
      </c>
      <c r="T40" s="1">
        <v>2040</v>
      </c>
      <c r="U40" s="1" t="str">
        <f>IF(sum!A33="BC",sum!B33,"*")</f>
        <v>*</v>
      </c>
      <c r="V40" s="1"/>
      <c r="W40" s="1" t="str">
        <f>IF(sum!A33="BC",sum!H33,"*")</f>
        <v>*</v>
      </c>
      <c r="Z40" s="1" t="s">
        <v>137</v>
      </c>
      <c r="AA40" s="1" t="s">
        <v>138</v>
      </c>
      <c r="AB40" s="1">
        <v>2040</v>
      </c>
      <c r="AC40" s="1" t="str">
        <f>IF(sum!A33="MA",sum!B33,"*")</f>
        <v>*</v>
      </c>
      <c r="AD40" s="1"/>
      <c r="AE40" s="1" t="str">
        <f>IF(sum!A33="MA",sum!H33,"*")</f>
        <v>*</v>
      </c>
      <c r="AH40" s="1" t="s">
        <v>137</v>
      </c>
      <c r="AI40" s="1" t="s">
        <v>138</v>
      </c>
      <c r="AJ40" s="1">
        <v>2040</v>
      </c>
      <c r="AK40" s="1" t="str">
        <f>IF(sum!A33="ON",sum!B33,"*")</f>
        <v>*</v>
      </c>
      <c r="AL40" s="1"/>
      <c r="AM40" s="1" t="str">
        <f>IF(sum!A33="ON",sum!H33,"*")</f>
        <v>*</v>
      </c>
      <c r="AP40" s="1" t="s">
        <v>137</v>
      </c>
      <c r="AQ40" s="1" t="s">
        <v>138</v>
      </c>
      <c r="AR40" s="1">
        <v>2040</v>
      </c>
      <c r="AS40" s="1" t="str">
        <f>IF(sum!A33="QU",sum!B33,"*")</f>
        <v>*</v>
      </c>
      <c r="AT40" s="1"/>
      <c r="AU40" s="1" t="str">
        <f>IF(sum!A33="QU",sum!H33,"*")</f>
        <v>*</v>
      </c>
      <c r="AX40" s="1" t="s">
        <v>137</v>
      </c>
      <c r="AY40" s="1" t="s">
        <v>138</v>
      </c>
      <c r="AZ40" s="1">
        <v>2040</v>
      </c>
      <c r="BA40" s="1" t="str">
        <f>IF(sum!A33="SA",sum!B33,"*")</f>
        <v>*</v>
      </c>
      <c r="BB40" s="1"/>
      <c r="BC40" s="1" t="str">
        <f>IF(sum!A33="SA",sum!H33,"*")</f>
        <v>*</v>
      </c>
    </row>
    <row r="41" spans="2:55">
      <c r="B41" s="1" t="s">
        <v>137</v>
      </c>
      <c r="C41" s="1" t="s">
        <v>138</v>
      </c>
      <c r="D41" s="1">
        <v>2040</v>
      </c>
      <c r="E41" s="1" t="str">
        <f>IF(sum!A34="AL",sum!B34,"*")</f>
        <v>ICS-Light_ELE1</v>
      </c>
      <c r="F41" s="1"/>
      <c r="G41" s="1">
        <f>IF(sum!A34="AL",sum!H34,"*")</f>
        <v>8.5145820149843995E-2</v>
      </c>
      <c r="H41" s="1"/>
      <c r="J41" s="1" t="s">
        <v>137</v>
      </c>
      <c r="K41" s="1" t="s">
        <v>138</v>
      </c>
      <c r="L41" s="1">
        <v>2040</v>
      </c>
      <c r="M41" s="1" t="str">
        <f>IF(sum!A34="AT",sum!B34,"*")</f>
        <v>*</v>
      </c>
      <c r="N41" s="1"/>
      <c r="O41" s="1" t="str">
        <f>IF(sum!A34="AT",sum!H34,"*")</f>
        <v>*</v>
      </c>
      <c r="R41" s="1" t="s">
        <v>137</v>
      </c>
      <c r="S41" s="1" t="s">
        <v>138</v>
      </c>
      <c r="T41" s="1">
        <v>2040</v>
      </c>
      <c r="U41" s="1" t="str">
        <f>IF(sum!A34="BC",sum!B34,"*")</f>
        <v>*</v>
      </c>
      <c r="V41" s="1"/>
      <c r="W41" s="1" t="str">
        <f>IF(sum!A34="BC",sum!H34,"*")</f>
        <v>*</v>
      </c>
      <c r="Z41" s="1" t="s">
        <v>137</v>
      </c>
      <c r="AA41" s="1" t="s">
        <v>138</v>
      </c>
      <c r="AB41" s="1">
        <v>2040</v>
      </c>
      <c r="AC41" s="1" t="str">
        <f>IF(sum!A34="MA",sum!B34,"*")</f>
        <v>*</v>
      </c>
      <c r="AD41" s="1"/>
      <c r="AE41" s="1" t="str">
        <f>IF(sum!A34="MA",sum!H34,"*")</f>
        <v>*</v>
      </c>
      <c r="AH41" s="1" t="s">
        <v>137</v>
      </c>
      <c r="AI41" s="1" t="s">
        <v>138</v>
      </c>
      <c r="AJ41" s="1">
        <v>2040</v>
      </c>
      <c r="AK41" s="1" t="str">
        <f>IF(sum!A34="ON",sum!B34,"*")</f>
        <v>*</v>
      </c>
      <c r="AL41" s="1"/>
      <c r="AM41" s="1" t="str">
        <f>IF(sum!A34="ON",sum!H34,"*")</f>
        <v>*</v>
      </c>
      <c r="AP41" s="1" t="s">
        <v>137</v>
      </c>
      <c r="AQ41" s="1" t="s">
        <v>138</v>
      </c>
      <c r="AR41" s="1">
        <v>2040</v>
      </c>
      <c r="AS41" s="1" t="str">
        <f>IF(sum!A34="QU",sum!B34,"*")</f>
        <v>*</v>
      </c>
      <c r="AT41" s="1"/>
      <c r="AU41" s="1" t="str">
        <f>IF(sum!A34="QU",sum!H34,"*")</f>
        <v>*</v>
      </c>
      <c r="AX41" s="1" t="s">
        <v>137</v>
      </c>
      <c r="AY41" s="1" t="s">
        <v>138</v>
      </c>
      <c r="AZ41" s="1">
        <v>2040</v>
      </c>
      <c r="BA41" s="1" t="str">
        <f>IF(sum!A34="SA",sum!B34,"*")</f>
        <v>*</v>
      </c>
      <c r="BB41" s="1"/>
      <c r="BC41" s="1" t="str">
        <f>IF(sum!A34="SA",sum!H34,"*")</f>
        <v>*</v>
      </c>
    </row>
    <row r="42" spans="2:55">
      <c r="B42" s="1" t="s">
        <v>137</v>
      </c>
      <c r="C42" s="1" t="s">
        <v>138</v>
      </c>
      <c r="D42" s="1">
        <v>2040</v>
      </c>
      <c r="E42" s="1" t="str">
        <f>IF(sum!A35="AL",sum!B35,"*")</f>
        <v>ICS-SpCool_ELE1</v>
      </c>
      <c r="F42" s="1"/>
      <c r="G42" s="1">
        <f>IF(sum!A35="AL",sum!H35,"*")</f>
        <v>1.80888728706699E-2</v>
      </c>
      <c r="H42" s="1"/>
      <c r="J42" s="1" t="s">
        <v>137</v>
      </c>
      <c r="K42" s="1" t="s">
        <v>138</v>
      </c>
      <c r="L42" s="1">
        <v>2040</v>
      </c>
      <c r="M42" s="1" t="str">
        <f>IF(sum!A35="AT",sum!B35,"*")</f>
        <v>*</v>
      </c>
      <c r="N42" s="1"/>
      <c r="O42" s="1" t="str">
        <f>IF(sum!A35="AT",sum!H35,"*")</f>
        <v>*</v>
      </c>
      <c r="R42" s="1" t="s">
        <v>137</v>
      </c>
      <c r="S42" s="1" t="s">
        <v>138</v>
      </c>
      <c r="T42" s="1">
        <v>2040</v>
      </c>
      <c r="U42" s="1" t="str">
        <f>IF(sum!A35="BC",sum!B35,"*")</f>
        <v>*</v>
      </c>
      <c r="V42" s="1"/>
      <c r="W42" s="1" t="str">
        <f>IF(sum!A35="BC",sum!H35,"*")</f>
        <v>*</v>
      </c>
      <c r="Z42" s="1" t="s">
        <v>137</v>
      </c>
      <c r="AA42" s="1" t="s">
        <v>138</v>
      </c>
      <c r="AB42" s="1">
        <v>2040</v>
      </c>
      <c r="AC42" s="1" t="str">
        <f>IF(sum!A35="MA",sum!B35,"*")</f>
        <v>*</v>
      </c>
      <c r="AD42" s="1"/>
      <c r="AE42" s="1" t="str">
        <f>IF(sum!A35="MA",sum!H35,"*")</f>
        <v>*</v>
      </c>
      <c r="AH42" s="1" t="s">
        <v>137</v>
      </c>
      <c r="AI42" s="1" t="s">
        <v>138</v>
      </c>
      <c r="AJ42" s="1">
        <v>2040</v>
      </c>
      <c r="AK42" s="1" t="str">
        <f>IF(sum!A35="ON",sum!B35,"*")</f>
        <v>*</v>
      </c>
      <c r="AL42" s="1"/>
      <c r="AM42" s="1" t="str">
        <f>IF(sum!A35="ON",sum!H35,"*")</f>
        <v>*</v>
      </c>
      <c r="AP42" s="1" t="s">
        <v>137</v>
      </c>
      <c r="AQ42" s="1" t="s">
        <v>138</v>
      </c>
      <c r="AR42" s="1">
        <v>2040</v>
      </c>
      <c r="AS42" s="1" t="str">
        <f>IF(sum!A35="QU",sum!B35,"*")</f>
        <v>*</v>
      </c>
      <c r="AT42" s="1"/>
      <c r="AU42" s="1" t="str">
        <f>IF(sum!A35="QU",sum!H35,"*")</f>
        <v>*</v>
      </c>
      <c r="AX42" s="1" t="s">
        <v>137</v>
      </c>
      <c r="AY42" s="1" t="s">
        <v>138</v>
      </c>
      <c r="AZ42" s="1">
        <v>2040</v>
      </c>
      <c r="BA42" s="1" t="str">
        <f>IF(sum!A35="SA",sum!B35,"*")</f>
        <v>*</v>
      </c>
      <c r="BB42" s="1"/>
      <c r="BC42" s="1" t="str">
        <f>IF(sum!A35="SA",sum!H35,"*")</f>
        <v>*</v>
      </c>
    </row>
    <row r="43" spans="2:55">
      <c r="B43" s="1" t="s">
        <v>137</v>
      </c>
      <c r="C43" s="1" t="s">
        <v>138</v>
      </c>
      <c r="D43" s="1">
        <v>2040</v>
      </c>
      <c r="E43" s="1" t="str">
        <f>IF(sum!A36="AL",sum!B36,"*")</f>
        <v>ICS-SpHeat_ELE1</v>
      </c>
      <c r="F43" s="1"/>
      <c r="G43" s="1">
        <f>IF(sum!A36="AL",sum!H36,"*")</f>
        <v>0.195438636375838</v>
      </c>
      <c r="H43" s="1"/>
      <c r="J43" s="1" t="s">
        <v>137</v>
      </c>
      <c r="K43" s="1" t="s">
        <v>138</v>
      </c>
      <c r="L43" s="1">
        <v>2040</v>
      </c>
      <c r="M43" s="1" t="str">
        <f>IF(sum!A36="AT",sum!B36,"*")</f>
        <v>*</v>
      </c>
      <c r="N43" s="1"/>
      <c r="O43" s="1" t="str">
        <f>IF(sum!A36="AT",sum!H36,"*")</f>
        <v>*</v>
      </c>
      <c r="R43" s="1" t="s">
        <v>137</v>
      </c>
      <c r="S43" s="1" t="s">
        <v>138</v>
      </c>
      <c r="T43" s="1">
        <v>2040</v>
      </c>
      <c r="U43" s="1" t="str">
        <f>IF(sum!A36="BC",sum!B36,"*")</f>
        <v>*</v>
      </c>
      <c r="V43" s="1"/>
      <c r="W43" s="1" t="str">
        <f>IF(sum!A36="BC",sum!H36,"*")</f>
        <v>*</v>
      </c>
      <c r="Z43" s="1" t="s">
        <v>137</v>
      </c>
      <c r="AA43" s="1" t="s">
        <v>138</v>
      </c>
      <c r="AB43" s="1">
        <v>2040</v>
      </c>
      <c r="AC43" s="1" t="str">
        <f>IF(sum!A36="MA",sum!B36,"*")</f>
        <v>*</v>
      </c>
      <c r="AD43" s="1"/>
      <c r="AE43" s="1" t="str">
        <f>IF(sum!A36="MA",sum!H36,"*")</f>
        <v>*</v>
      </c>
      <c r="AH43" s="1" t="s">
        <v>137</v>
      </c>
      <c r="AI43" s="1" t="s">
        <v>138</v>
      </c>
      <c r="AJ43" s="1">
        <v>2040</v>
      </c>
      <c r="AK43" s="1" t="str">
        <f>IF(sum!A36="ON",sum!B36,"*")</f>
        <v>*</v>
      </c>
      <c r="AL43" s="1"/>
      <c r="AM43" s="1" t="str">
        <f>IF(sum!A36="ON",sum!H36,"*")</f>
        <v>*</v>
      </c>
      <c r="AP43" s="1" t="s">
        <v>137</v>
      </c>
      <c r="AQ43" s="1" t="s">
        <v>138</v>
      </c>
      <c r="AR43" s="1">
        <v>2040</v>
      </c>
      <c r="AS43" s="1" t="str">
        <f>IF(sum!A36="QU",sum!B36,"*")</f>
        <v>*</v>
      </c>
      <c r="AT43" s="1"/>
      <c r="AU43" s="1" t="str">
        <f>IF(sum!A36="QU",sum!H36,"*")</f>
        <v>*</v>
      </c>
      <c r="AX43" s="1" t="s">
        <v>137</v>
      </c>
      <c r="AY43" s="1" t="s">
        <v>138</v>
      </c>
      <c r="AZ43" s="1">
        <v>2040</v>
      </c>
      <c r="BA43" s="1" t="str">
        <f>IF(sum!A36="SA",sum!B36,"*")</f>
        <v>*</v>
      </c>
      <c r="BB43" s="1"/>
      <c r="BC43" s="1" t="str">
        <f>IF(sum!A36="SA",sum!H36,"*")</f>
        <v>*</v>
      </c>
    </row>
    <row r="44" spans="2:55">
      <c r="B44" s="1" t="s">
        <v>137</v>
      </c>
      <c r="C44" s="1" t="s">
        <v>138</v>
      </c>
      <c r="D44" s="1">
        <v>2040</v>
      </c>
      <c r="E44" s="1" t="str">
        <f>IF(sum!A37="AL",sum!B37,"*")</f>
        <v>ICS-WaterHeat_ELE1</v>
      </c>
      <c r="F44" s="1"/>
      <c r="G44" s="1">
        <f>IF(sum!A37="AL",sum!H37,"*")</f>
        <v>1.9568808560337499E-2</v>
      </c>
      <c r="H44" s="1"/>
      <c r="J44" s="1" t="s">
        <v>137</v>
      </c>
      <c r="K44" s="1" t="s">
        <v>138</v>
      </c>
      <c r="L44" s="1">
        <v>2040</v>
      </c>
      <c r="M44" s="1" t="str">
        <f>IF(sum!A37="AT",sum!B37,"*")</f>
        <v>*</v>
      </c>
      <c r="N44" s="1"/>
      <c r="O44" s="1" t="str">
        <f>IF(sum!A37="AT",sum!H37,"*")</f>
        <v>*</v>
      </c>
      <c r="R44" s="1" t="s">
        <v>137</v>
      </c>
      <c r="S44" s="1" t="s">
        <v>138</v>
      </c>
      <c r="T44" s="1">
        <v>2040</v>
      </c>
      <c r="U44" s="1" t="str">
        <f>IF(sum!A37="BC",sum!B37,"*")</f>
        <v>*</v>
      </c>
      <c r="V44" s="1"/>
      <c r="W44" s="1" t="str">
        <f>IF(sum!A37="BC",sum!H37,"*")</f>
        <v>*</v>
      </c>
      <c r="Z44" s="1" t="s">
        <v>137</v>
      </c>
      <c r="AA44" s="1" t="s">
        <v>138</v>
      </c>
      <c r="AB44" s="1">
        <v>2040</v>
      </c>
      <c r="AC44" s="1" t="str">
        <f>IF(sum!A37="MA",sum!B37,"*")</f>
        <v>*</v>
      </c>
      <c r="AD44" s="1"/>
      <c r="AE44" s="1" t="str">
        <f>IF(sum!A37="MA",sum!H37,"*")</f>
        <v>*</v>
      </c>
      <c r="AH44" s="1" t="s">
        <v>137</v>
      </c>
      <c r="AI44" s="1" t="s">
        <v>138</v>
      </c>
      <c r="AJ44" s="1">
        <v>2040</v>
      </c>
      <c r="AK44" s="1" t="str">
        <f>IF(sum!A37="ON",sum!B37,"*")</f>
        <v>*</v>
      </c>
      <c r="AL44" s="1"/>
      <c r="AM44" s="1" t="str">
        <f>IF(sum!A37="ON",sum!H37,"*")</f>
        <v>*</v>
      </c>
      <c r="AP44" s="1" t="s">
        <v>137</v>
      </c>
      <c r="AQ44" s="1" t="s">
        <v>138</v>
      </c>
      <c r="AR44" s="1">
        <v>2040</v>
      </c>
      <c r="AS44" s="1" t="str">
        <f>IF(sum!A37="QU",sum!B37,"*")</f>
        <v>*</v>
      </c>
      <c r="AT44" s="1"/>
      <c r="AU44" s="1" t="str">
        <f>IF(sum!A37="QU",sum!H37,"*")</f>
        <v>*</v>
      </c>
      <c r="AX44" s="1" t="s">
        <v>137</v>
      </c>
      <c r="AY44" s="1" t="s">
        <v>138</v>
      </c>
      <c r="AZ44" s="1">
        <v>2040</v>
      </c>
      <c r="BA44" s="1" t="str">
        <f>IF(sum!A37="SA",sum!B37,"*")</f>
        <v>*</v>
      </c>
      <c r="BB44" s="1"/>
      <c r="BC44" s="1" t="str">
        <f>IF(sum!A37="SA",sum!H37,"*")</f>
        <v>*</v>
      </c>
    </row>
    <row r="45" spans="2:55">
      <c r="B45" s="1" t="s">
        <v>137</v>
      </c>
      <c r="C45" s="1" t="s">
        <v>138</v>
      </c>
      <c r="D45" s="1">
        <v>2040</v>
      </c>
      <c r="E45" s="1" t="str">
        <f>IF(sum!A38="AL",sum!B38,"*")</f>
        <v>OS-AuxiliaryEquip_ELE1</v>
      </c>
      <c r="F45" s="1"/>
      <c r="G45" s="1">
        <f>IF(sum!A38="AL",sum!H38,"*")</f>
        <v>0.84145876809451203</v>
      </c>
      <c r="H45" s="1"/>
      <c r="J45" s="1" t="s">
        <v>137</v>
      </c>
      <c r="K45" s="1" t="s">
        <v>138</v>
      </c>
      <c r="L45" s="1">
        <v>2040</v>
      </c>
      <c r="M45" s="1" t="str">
        <f>IF(sum!A38="AT",sum!B38,"*")</f>
        <v>*</v>
      </c>
      <c r="N45" s="1"/>
      <c r="O45" s="1" t="str">
        <f>IF(sum!A38="AT",sum!H38,"*")</f>
        <v>*</v>
      </c>
      <c r="R45" s="1" t="s">
        <v>137</v>
      </c>
      <c r="S45" s="1" t="s">
        <v>138</v>
      </c>
      <c r="T45" s="1">
        <v>2040</v>
      </c>
      <c r="U45" s="1" t="str">
        <f>IF(sum!A38="BC",sum!B38,"*")</f>
        <v>*</v>
      </c>
      <c r="V45" s="1"/>
      <c r="W45" s="1" t="str">
        <f>IF(sum!A38="BC",sum!H38,"*")</f>
        <v>*</v>
      </c>
      <c r="Z45" s="1" t="s">
        <v>137</v>
      </c>
      <c r="AA45" s="1" t="s">
        <v>138</v>
      </c>
      <c r="AB45" s="1">
        <v>2040</v>
      </c>
      <c r="AC45" s="1" t="str">
        <f>IF(sum!A38="MA",sum!B38,"*")</f>
        <v>*</v>
      </c>
      <c r="AD45" s="1"/>
      <c r="AE45" s="1" t="str">
        <f>IF(sum!A38="MA",sum!H38,"*")</f>
        <v>*</v>
      </c>
      <c r="AH45" s="1" t="s">
        <v>137</v>
      </c>
      <c r="AI45" s="1" t="s">
        <v>138</v>
      </c>
      <c r="AJ45" s="1">
        <v>2040</v>
      </c>
      <c r="AK45" s="1" t="str">
        <f>IF(sum!A38="ON",sum!B38,"*")</f>
        <v>*</v>
      </c>
      <c r="AL45" s="1"/>
      <c r="AM45" s="1" t="str">
        <f>IF(sum!A38="ON",sum!H38,"*")</f>
        <v>*</v>
      </c>
      <c r="AP45" s="1" t="s">
        <v>137</v>
      </c>
      <c r="AQ45" s="1" t="s">
        <v>138</v>
      </c>
      <c r="AR45" s="1">
        <v>2040</v>
      </c>
      <c r="AS45" s="1" t="str">
        <f>IF(sum!A38="QU",sum!B38,"*")</f>
        <v>*</v>
      </c>
      <c r="AT45" s="1"/>
      <c r="AU45" s="1" t="str">
        <f>IF(sum!A38="QU",sum!H38,"*")</f>
        <v>*</v>
      </c>
      <c r="AX45" s="1" t="s">
        <v>137</v>
      </c>
      <c r="AY45" s="1" t="s">
        <v>138</v>
      </c>
      <c r="AZ45" s="1">
        <v>2040</v>
      </c>
      <c r="BA45" s="1" t="str">
        <f>IF(sum!A38="SA",sum!B38,"*")</f>
        <v>*</v>
      </c>
      <c r="BB45" s="1"/>
      <c r="BC45" s="1" t="str">
        <f>IF(sum!A38="SA",sum!H38,"*")</f>
        <v>*</v>
      </c>
    </row>
    <row r="46" spans="2:55">
      <c r="B46" s="1" t="s">
        <v>137</v>
      </c>
      <c r="C46" s="1" t="s">
        <v>138</v>
      </c>
      <c r="D46" s="1">
        <v>2040</v>
      </c>
      <c r="E46" s="1" t="str">
        <f>IF(sum!A39="AL",sum!B39,"*")</f>
        <v>OS-AuxiliaryMot_ELE1</v>
      </c>
      <c r="F46" s="1"/>
      <c r="G46" s="1">
        <f>IF(sum!A39="AL",sum!H39,"*")</f>
        <v>0.35761244462934499</v>
      </c>
      <c r="H46" s="1"/>
      <c r="J46" s="1" t="s">
        <v>137</v>
      </c>
      <c r="K46" s="1" t="s">
        <v>138</v>
      </c>
      <c r="L46" s="1">
        <v>2040</v>
      </c>
      <c r="M46" s="1" t="str">
        <f>IF(sum!A39="AT",sum!B39,"*")</f>
        <v>*</v>
      </c>
      <c r="N46" s="1"/>
      <c r="O46" s="1" t="str">
        <f>IF(sum!A39="AT",sum!H39,"*")</f>
        <v>*</v>
      </c>
      <c r="R46" s="1" t="s">
        <v>137</v>
      </c>
      <c r="S46" s="1" t="s">
        <v>138</v>
      </c>
      <c r="T46" s="1">
        <v>2040</v>
      </c>
      <c r="U46" s="1" t="str">
        <f>IF(sum!A39="BC",sum!B39,"*")</f>
        <v>*</v>
      </c>
      <c r="V46" s="1"/>
      <c r="W46" s="1" t="str">
        <f>IF(sum!A39="BC",sum!H39,"*")</f>
        <v>*</v>
      </c>
      <c r="Z46" s="1" t="s">
        <v>137</v>
      </c>
      <c r="AA46" s="1" t="s">
        <v>138</v>
      </c>
      <c r="AB46" s="1">
        <v>2040</v>
      </c>
      <c r="AC46" s="1" t="str">
        <f>IF(sum!A39="MA",sum!B39,"*")</f>
        <v>*</v>
      </c>
      <c r="AD46" s="1"/>
      <c r="AE46" s="1" t="str">
        <f>IF(sum!A39="MA",sum!H39,"*")</f>
        <v>*</v>
      </c>
      <c r="AH46" s="1" t="s">
        <v>137</v>
      </c>
      <c r="AI46" s="1" t="s">
        <v>138</v>
      </c>
      <c r="AJ46" s="1">
        <v>2040</v>
      </c>
      <c r="AK46" s="1" t="str">
        <f>IF(sum!A39="ON",sum!B39,"*")</f>
        <v>*</v>
      </c>
      <c r="AL46" s="1"/>
      <c r="AM46" s="1" t="str">
        <f>IF(sum!A39="ON",sum!H39,"*")</f>
        <v>*</v>
      </c>
      <c r="AP46" s="1" t="s">
        <v>137</v>
      </c>
      <c r="AQ46" s="1" t="s">
        <v>138</v>
      </c>
      <c r="AR46" s="1">
        <v>2040</v>
      </c>
      <c r="AS46" s="1" t="str">
        <f>IF(sum!A39="QU",sum!B39,"*")</f>
        <v>*</v>
      </c>
      <c r="AT46" s="1"/>
      <c r="AU46" s="1" t="str">
        <f>IF(sum!A39="QU",sum!H39,"*")</f>
        <v>*</v>
      </c>
      <c r="AX46" s="1" t="s">
        <v>137</v>
      </c>
      <c r="AY46" s="1" t="s">
        <v>138</v>
      </c>
      <c r="AZ46" s="1">
        <v>2040</v>
      </c>
      <c r="BA46" s="1" t="str">
        <f>IF(sum!A39="SA",sum!B39,"*")</f>
        <v>*</v>
      </c>
      <c r="BB46" s="1"/>
      <c r="BC46" s="1" t="str">
        <f>IF(sum!A39="SA",sum!H39,"*")</f>
        <v>*</v>
      </c>
    </row>
    <row r="47" spans="2:55">
      <c r="B47" s="1" t="s">
        <v>137</v>
      </c>
      <c r="C47" s="1" t="s">
        <v>138</v>
      </c>
      <c r="D47" s="1">
        <v>2040</v>
      </c>
      <c r="E47" s="1" t="str">
        <f>IF(sum!A40="AL",sum!B40,"*")</f>
        <v>OS-Light_ELE1</v>
      </c>
      <c r="F47" s="1"/>
      <c r="G47" s="1">
        <f>IF(sum!A40="AL",sum!H40,"*")</f>
        <v>1.2942164662776301</v>
      </c>
      <c r="H47" s="1"/>
      <c r="J47" s="1" t="s">
        <v>137</v>
      </c>
      <c r="K47" s="1" t="s">
        <v>138</v>
      </c>
      <c r="L47" s="1">
        <v>2040</v>
      </c>
      <c r="M47" s="1" t="str">
        <f>IF(sum!A40="AT",sum!B40,"*")</f>
        <v>*</v>
      </c>
      <c r="N47" s="1"/>
      <c r="O47" s="1" t="str">
        <f>IF(sum!A40="AT",sum!H40,"*")</f>
        <v>*</v>
      </c>
      <c r="R47" s="1" t="s">
        <v>137</v>
      </c>
      <c r="S47" s="1" t="s">
        <v>138</v>
      </c>
      <c r="T47" s="1">
        <v>2040</v>
      </c>
      <c r="U47" s="1" t="str">
        <f>IF(sum!A40="BC",sum!B40,"*")</f>
        <v>*</v>
      </c>
      <c r="V47" s="1"/>
      <c r="W47" s="1" t="str">
        <f>IF(sum!A40="BC",sum!H40,"*")</f>
        <v>*</v>
      </c>
      <c r="Z47" s="1" t="s">
        <v>137</v>
      </c>
      <c r="AA47" s="1" t="s">
        <v>138</v>
      </c>
      <c r="AB47" s="1">
        <v>2040</v>
      </c>
      <c r="AC47" s="1" t="str">
        <f>IF(sum!A40="MA",sum!B40,"*")</f>
        <v>*</v>
      </c>
      <c r="AD47" s="1"/>
      <c r="AE47" s="1" t="str">
        <f>IF(sum!A40="MA",sum!H40,"*")</f>
        <v>*</v>
      </c>
      <c r="AH47" s="1" t="s">
        <v>137</v>
      </c>
      <c r="AI47" s="1" t="s">
        <v>138</v>
      </c>
      <c r="AJ47" s="1">
        <v>2040</v>
      </c>
      <c r="AK47" s="1" t="str">
        <f>IF(sum!A40="ON",sum!B40,"*")</f>
        <v>*</v>
      </c>
      <c r="AL47" s="1"/>
      <c r="AM47" s="1" t="str">
        <f>IF(sum!A40="ON",sum!H40,"*")</f>
        <v>*</v>
      </c>
      <c r="AP47" s="1" t="s">
        <v>137</v>
      </c>
      <c r="AQ47" s="1" t="s">
        <v>138</v>
      </c>
      <c r="AR47" s="1">
        <v>2040</v>
      </c>
      <c r="AS47" s="1" t="str">
        <f>IF(sum!A40="QU",sum!B40,"*")</f>
        <v>*</v>
      </c>
      <c r="AT47" s="1"/>
      <c r="AU47" s="1" t="str">
        <f>IF(sum!A40="QU",sum!H40,"*")</f>
        <v>*</v>
      </c>
      <c r="AX47" s="1" t="s">
        <v>137</v>
      </c>
      <c r="AY47" s="1" t="s">
        <v>138</v>
      </c>
      <c r="AZ47" s="1">
        <v>2040</v>
      </c>
      <c r="BA47" s="1" t="str">
        <f>IF(sum!A40="SA",sum!B40,"*")</f>
        <v>*</v>
      </c>
      <c r="BB47" s="1"/>
      <c r="BC47" s="1" t="str">
        <f>IF(sum!A40="SA",sum!H40,"*")</f>
        <v>*</v>
      </c>
    </row>
    <row r="48" spans="2:55">
      <c r="B48" s="1" t="s">
        <v>137</v>
      </c>
      <c r="C48" s="1" t="s">
        <v>138</v>
      </c>
      <c r="D48" s="1">
        <v>2040</v>
      </c>
      <c r="E48" s="1" t="str">
        <f>IF(sum!A41="AL",sum!B41,"*")</f>
        <v>OS-SpCool_ELE1</v>
      </c>
      <c r="F48" s="1"/>
      <c r="G48" s="1">
        <f>IF(sum!A41="AL",sum!H41,"*")</f>
        <v>0.10217498417981299</v>
      </c>
      <c r="H48" s="1"/>
      <c r="J48" s="1" t="s">
        <v>137</v>
      </c>
      <c r="K48" s="1" t="s">
        <v>138</v>
      </c>
      <c r="L48" s="1">
        <v>2040</v>
      </c>
      <c r="M48" s="1" t="str">
        <f>IF(sum!A41="AT",sum!B41,"*")</f>
        <v>*</v>
      </c>
      <c r="N48" s="1"/>
      <c r="O48" s="1" t="str">
        <f>IF(sum!A41="AT",sum!H41,"*")</f>
        <v>*</v>
      </c>
      <c r="R48" s="1" t="s">
        <v>137</v>
      </c>
      <c r="S48" s="1" t="s">
        <v>138</v>
      </c>
      <c r="T48" s="1">
        <v>2040</v>
      </c>
      <c r="U48" s="1" t="str">
        <f>IF(sum!A41="BC",sum!B41,"*")</f>
        <v>*</v>
      </c>
      <c r="V48" s="1"/>
      <c r="W48" s="1" t="str">
        <f>IF(sum!A41="BC",sum!H41,"*")</f>
        <v>*</v>
      </c>
      <c r="Z48" s="1" t="s">
        <v>137</v>
      </c>
      <c r="AA48" s="1" t="s">
        <v>138</v>
      </c>
      <c r="AB48" s="1">
        <v>2040</v>
      </c>
      <c r="AC48" s="1" t="str">
        <f>IF(sum!A41="MA",sum!B41,"*")</f>
        <v>*</v>
      </c>
      <c r="AD48" s="1"/>
      <c r="AE48" s="1" t="str">
        <f>IF(sum!A41="MA",sum!H41,"*")</f>
        <v>*</v>
      </c>
      <c r="AH48" s="1" t="s">
        <v>137</v>
      </c>
      <c r="AI48" s="1" t="s">
        <v>138</v>
      </c>
      <c r="AJ48" s="1">
        <v>2040</v>
      </c>
      <c r="AK48" s="1" t="str">
        <f>IF(sum!A41="ON",sum!B41,"*")</f>
        <v>*</v>
      </c>
      <c r="AL48" s="1"/>
      <c r="AM48" s="1" t="str">
        <f>IF(sum!A41="ON",sum!H41,"*")</f>
        <v>*</v>
      </c>
      <c r="AP48" s="1" t="s">
        <v>137</v>
      </c>
      <c r="AQ48" s="1" t="s">
        <v>138</v>
      </c>
      <c r="AR48" s="1">
        <v>2040</v>
      </c>
      <c r="AS48" s="1" t="str">
        <f>IF(sum!A41="QU",sum!B41,"*")</f>
        <v>*</v>
      </c>
      <c r="AT48" s="1"/>
      <c r="AU48" s="1" t="str">
        <f>IF(sum!A41="QU",sum!H41,"*")</f>
        <v>*</v>
      </c>
      <c r="AX48" s="1" t="s">
        <v>137</v>
      </c>
      <c r="AY48" s="1" t="s">
        <v>138</v>
      </c>
      <c r="AZ48" s="1">
        <v>2040</v>
      </c>
      <c r="BA48" s="1" t="str">
        <f>IF(sum!A41="SA",sum!B41,"*")</f>
        <v>*</v>
      </c>
      <c r="BB48" s="1"/>
      <c r="BC48" s="1" t="str">
        <f>IF(sum!A41="SA",sum!H41,"*")</f>
        <v>*</v>
      </c>
    </row>
    <row r="49" spans="2:55">
      <c r="B49" s="1" t="s">
        <v>137</v>
      </c>
      <c r="C49" s="1" t="s">
        <v>138</v>
      </c>
      <c r="D49" s="1">
        <v>2040</v>
      </c>
      <c r="E49" s="1" t="str">
        <f>IF(sum!A42="AL",sum!B42,"*")</f>
        <v>OS-SpHeat_ELE1</v>
      </c>
      <c r="F49" s="1"/>
      <c r="G49" s="1">
        <f>IF(sum!A42="AL",sum!H42,"*")</f>
        <v>3.1792249184943802</v>
      </c>
      <c r="H49" s="1"/>
      <c r="J49" s="1" t="s">
        <v>137</v>
      </c>
      <c r="K49" s="1" t="s">
        <v>138</v>
      </c>
      <c r="L49" s="1">
        <v>2040</v>
      </c>
      <c r="M49" s="1" t="str">
        <f>IF(sum!A42="AT",sum!B42,"*")</f>
        <v>*</v>
      </c>
      <c r="N49" s="1"/>
      <c r="O49" s="1" t="str">
        <f>IF(sum!A42="AT",sum!H42,"*")</f>
        <v>*</v>
      </c>
      <c r="R49" s="1" t="s">
        <v>137</v>
      </c>
      <c r="S49" s="1" t="s">
        <v>138</v>
      </c>
      <c r="T49" s="1">
        <v>2040</v>
      </c>
      <c r="U49" s="1" t="str">
        <f>IF(sum!A42="BC",sum!B42,"*")</f>
        <v>*</v>
      </c>
      <c r="V49" s="1"/>
      <c r="W49" s="1" t="str">
        <f>IF(sum!A42="BC",sum!H42,"*")</f>
        <v>*</v>
      </c>
      <c r="Z49" s="1" t="s">
        <v>137</v>
      </c>
      <c r="AA49" s="1" t="s">
        <v>138</v>
      </c>
      <c r="AB49" s="1">
        <v>2040</v>
      </c>
      <c r="AC49" s="1" t="str">
        <f>IF(sum!A42="MA",sum!B42,"*")</f>
        <v>*</v>
      </c>
      <c r="AD49" s="1"/>
      <c r="AE49" s="1" t="str">
        <f>IF(sum!A42="MA",sum!H42,"*")</f>
        <v>*</v>
      </c>
      <c r="AH49" s="1" t="s">
        <v>137</v>
      </c>
      <c r="AI49" s="1" t="s">
        <v>138</v>
      </c>
      <c r="AJ49" s="1">
        <v>2040</v>
      </c>
      <c r="AK49" s="1" t="str">
        <f>IF(sum!A42="ON",sum!B42,"*")</f>
        <v>*</v>
      </c>
      <c r="AL49" s="1"/>
      <c r="AM49" s="1" t="str">
        <f>IF(sum!A42="ON",sum!H42,"*")</f>
        <v>*</v>
      </c>
      <c r="AP49" s="1" t="s">
        <v>137</v>
      </c>
      <c r="AQ49" s="1" t="s">
        <v>138</v>
      </c>
      <c r="AR49" s="1">
        <v>2040</v>
      </c>
      <c r="AS49" s="1" t="str">
        <f>IF(sum!A42="QU",sum!B42,"*")</f>
        <v>*</v>
      </c>
      <c r="AT49" s="1"/>
      <c r="AU49" s="1" t="str">
        <f>IF(sum!A42="QU",sum!H42,"*")</f>
        <v>*</v>
      </c>
      <c r="AX49" s="1" t="s">
        <v>137</v>
      </c>
      <c r="AY49" s="1" t="s">
        <v>138</v>
      </c>
      <c r="AZ49" s="1">
        <v>2040</v>
      </c>
      <c r="BA49" s="1" t="str">
        <f>IF(sum!A42="SA",sum!B42,"*")</f>
        <v>*</v>
      </c>
      <c r="BB49" s="1"/>
      <c r="BC49" s="1" t="str">
        <f>IF(sum!A42="SA",sum!H42,"*")</f>
        <v>*</v>
      </c>
    </row>
    <row r="50" spans="2:55">
      <c r="B50" s="1" t="s">
        <v>137</v>
      </c>
      <c r="C50" s="1" t="s">
        <v>138</v>
      </c>
      <c r="D50" s="1">
        <v>2040</v>
      </c>
      <c r="E50" s="1" t="str">
        <f>IF(sum!A43="AL",sum!B43,"*")</f>
        <v>OS-WaterHeat_ELE1</v>
      </c>
      <c r="F50" s="1"/>
      <c r="G50" s="1">
        <f>IF(sum!A43="AL",sum!H43,"*")</f>
        <v>0.17611927704303801</v>
      </c>
      <c r="H50" s="1"/>
      <c r="J50" s="1" t="s">
        <v>137</v>
      </c>
      <c r="K50" s="1" t="s">
        <v>138</v>
      </c>
      <c r="L50" s="1">
        <v>2040</v>
      </c>
      <c r="M50" s="1" t="str">
        <f>IF(sum!A43="AT",sum!B43,"*")</f>
        <v>*</v>
      </c>
      <c r="N50" s="1"/>
      <c r="O50" s="1" t="str">
        <f>IF(sum!A43="AT",sum!H43,"*")</f>
        <v>*</v>
      </c>
      <c r="R50" s="1" t="s">
        <v>137</v>
      </c>
      <c r="S50" s="1" t="s">
        <v>138</v>
      </c>
      <c r="T50" s="1">
        <v>2040</v>
      </c>
      <c r="U50" s="1" t="str">
        <f>IF(sum!A43="BC",sum!B43,"*")</f>
        <v>*</v>
      </c>
      <c r="V50" s="1"/>
      <c r="W50" s="1" t="str">
        <f>IF(sum!A43="BC",sum!H43,"*")</f>
        <v>*</v>
      </c>
      <c r="Z50" s="1" t="s">
        <v>137</v>
      </c>
      <c r="AA50" s="1" t="s">
        <v>138</v>
      </c>
      <c r="AB50" s="1">
        <v>2040</v>
      </c>
      <c r="AC50" s="1" t="str">
        <f>IF(sum!A43="MA",sum!B43,"*")</f>
        <v>*</v>
      </c>
      <c r="AD50" s="1"/>
      <c r="AE50" s="1" t="str">
        <f>IF(sum!A43="MA",sum!H43,"*")</f>
        <v>*</v>
      </c>
      <c r="AH50" s="1" t="s">
        <v>137</v>
      </c>
      <c r="AI50" s="1" t="s">
        <v>138</v>
      </c>
      <c r="AJ50" s="1">
        <v>2040</v>
      </c>
      <c r="AK50" s="1" t="str">
        <f>IF(sum!A43="ON",sum!B43,"*")</f>
        <v>*</v>
      </c>
      <c r="AL50" s="1"/>
      <c r="AM50" s="1" t="str">
        <f>IF(sum!A43="ON",sum!H43,"*")</f>
        <v>*</v>
      </c>
      <c r="AP50" s="1" t="s">
        <v>137</v>
      </c>
      <c r="AQ50" s="1" t="s">
        <v>138</v>
      </c>
      <c r="AR50" s="1">
        <v>2040</v>
      </c>
      <c r="AS50" s="1" t="str">
        <f>IF(sum!A43="QU",sum!B43,"*")</f>
        <v>*</v>
      </c>
      <c r="AT50" s="1"/>
      <c r="AU50" s="1" t="str">
        <f>IF(sum!A43="QU",sum!H43,"*")</f>
        <v>*</v>
      </c>
      <c r="AX50" s="1" t="s">
        <v>137</v>
      </c>
      <c r="AY50" s="1" t="s">
        <v>138</v>
      </c>
      <c r="AZ50" s="1">
        <v>2040</v>
      </c>
      <c r="BA50" s="1" t="str">
        <f>IF(sum!A43="SA",sum!B43,"*")</f>
        <v>*</v>
      </c>
      <c r="BB50" s="1"/>
      <c r="BC50" s="1" t="str">
        <f>IF(sum!A43="SA",sum!H43,"*")</f>
        <v>*</v>
      </c>
    </row>
    <row r="51" spans="2:55">
      <c r="B51" s="1" t="s">
        <v>137</v>
      </c>
      <c r="C51" s="1" t="s">
        <v>138</v>
      </c>
      <c r="D51" s="1">
        <v>2040</v>
      </c>
      <c r="E51" s="1" t="str">
        <f>IF(sum!A44="AL",sum!B44,"*")</f>
        <v>OTH-AuxiliaryEquip_ELE1</v>
      </c>
      <c r="F51" s="1"/>
      <c r="G51" s="1">
        <f>IF(sum!A44="AL",sum!H44,"*")</f>
        <v>4.8922021400843702E-2</v>
      </c>
      <c r="H51" s="1"/>
      <c r="J51" s="1" t="s">
        <v>137</v>
      </c>
      <c r="K51" s="1" t="s">
        <v>138</v>
      </c>
      <c r="L51" s="1">
        <v>2040</v>
      </c>
      <c r="M51" s="1" t="str">
        <f>IF(sum!A44="AT",sum!B44,"*")</f>
        <v>*</v>
      </c>
      <c r="N51" s="1"/>
      <c r="O51" s="1" t="str">
        <f>IF(sum!A44="AT",sum!H44,"*")</f>
        <v>*</v>
      </c>
      <c r="R51" s="1" t="s">
        <v>137</v>
      </c>
      <c r="S51" s="1" t="s">
        <v>138</v>
      </c>
      <c r="T51" s="1">
        <v>2040</v>
      </c>
      <c r="U51" s="1" t="str">
        <f>IF(sum!A44="BC",sum!B44,"*")</f>
        <v>*</v>
      </c>
      <c r="V51" s="1"/>
      <c r="W51" s="1" t="str">
        <f>IF(sum!A44="BC",sum!H44,"*")</f>
        <v>*</v>
      </c>
      <c r="Z51" s="1" t="s">
        <v>137</v>
      </c>
      <c r="AA51" s="1" t="s">
        <v>138</v>
      </c>
      <c r="AB51" s="1">
        <v>2040</v>
      </c>
      <c r="AC51" s="1" t="str">
        <f>IF(sum!A44="MA",sum!B44,"*")</f>
        <v>*</v>
      </c>
      <c r="AD51" s="1"/>
      <c r="AE51" s="1" t="str">
        <f>IF(sum!A44="MA",sum!H44,"*")</f>
        <v>*</v>
      </c>
      <c r="AH51" s="1" t="s">
        <v>137</v>
      </c>
      <c r="AI51" s="1" t="s">
        <v>138</v>
      </c>
      <c r="AJ51" s="1">
        <v>2040</v>
      </c>
      <c r="AK51" s="1" t="str">
        <f>IF(sum!A44="ON",sum!B44,"*")</f>
        <v>*</v>
      </c>
      <c r="AL51" s="1"/>
      <c r="AM51" s="1" t="str">
        <f>IF(sum!A44="ON",sum!H44,"*")</f>
        <v>*</v>
      </c>
      <c r="AP51" s="1" t="s">
        <v>137</v>
      </c>
      <c r="AQ51" s="1" t="s">
        <v>138</v>
      </c>
      <c r="AR51" s="1">
        <v>2040</v>
      </c>
      <c r="AS51" s="1" t="str">
        <f>IF(sum!A44="QU",sum!B44,"*")</f>
        <v>*</v>
      </c>
      <c r="AT51" s="1"/>
      <c r="AU51" s="1" t="str">
        <f>IF(sum!A44="QU",sum!H44,"*")</f>
        <v>*</v>
      </c>
      <c r="AX51" s="1" t="s">
        <v>137</v>
      </c>
      <c r="AY51" s="1" t="s">
        <v>138</v>
      </c>
      <c r="AZ51" s="1">
        <v>2040</v>
      </c>
      <c r="BA51" s="1" t="str">
        <f>IF(sum!A44="SA",sum!B44,"*")</f>
        <v>*</v>
      </c>
      <c r="BB51" s="1"/>
      <c r="BC51" s="1" t="str">
        <f>IF(sum!A44="SA",sum!H44,"*")</f>
        <v>*</v>
      </c>
    </row>
    <row r="52" spans="2:55">
      <c r="B52" s="1" t="s">
        <v>137</v>
      </c>
      <c r="C52" s="1" t="s">
        <v>138</v>
      </c>
      <c r="D52" s="1">
        <v>2040</v>
      </c>
      <c r="E52" s="1" t="str">
        <f>IF(sum!A45="AL",sum!B45,"*")</f>
        <v>OTH-AuxiliaryMot_ELE1</v>
      </c>
      <c r="F52" s="1"/>
      <c r="G52" s="1">
        <f>IF(sum!A45="AL",sum!H45,"*")</f>
        <v>1.7029164029968801E-2</v>
      </c>
      <c r="H52" s="1"/>
      <c r="J52" s="1" t="s">
        <v>137</v>
      </c>
      <c r="K52" s="1" t="s">
        <v>138</v>
      </c>
      <c r="L52" s="1">
        <v>2040</v>
      </c>
      <c r="M52" s="1" t="str">
        <f>IF(sum!A45="AT",sum!B45,"*")</f>
        <v>*</v>
      </c>
      <c r="N52" s="1"/>
      <c r="O52" s="1" t="str">
        <f>IF(sum!A45="AT",sum!H45,"*")</f>
        <v>*</v>
      </c>
      <c r="R52" s="1" t="s">
        <v>137</v>
      </c>
      <c r="S52" s="1" t="s">
        <v>138</v>
      </c>
      <c r="T52" s="1">
        <v>2040</v>
      </c>
      <c r="U52" s="1" t="str">
        <f>IF(sum!A45="BC",sum!B45,"*")</f>
        <v>*</v>
      </c>
      <c r="V52" s="1"/>
      <c r="W52" s="1" t="str">
        <f>IF(sum!A45="BC",sum!H45,"*")</f>
        <v>*</v>
      </c>
      <c r="Z52" s="1" t="s">
        <v>137</v>
      </c>
      <c r="AA52" s="1" t="s">
        <v>138</v>
      </c>
      <c r="AB52" s="1">
        <v>2040</v>
      </c>
      <c r="AC52" s="1" t="str">
        <f>IF(sum!A45="MA",sum!B45,"*")</f>
        <v>*</v>
      </c>
      <c r="AD52" s="1"/>
      <c r="AE52" s="1" t="str">
        <f>IF(sum!A45="MA",sum!H45,"*")</f>
        <v>*</v>
      </c>
      <c r="AH52" s="1" t="s">
        <v>137</v>
      </c>
      <c r="AI52" s="1" t="s">
        <v>138</v>
      </c>
      <c r="AJ52" s="1">
        <v>2040</v>
      </c>
      <c r="AK52" s="1" t="str">
        <f>IF(sum!A45="ON",sum!B45,"*")</f>
        <v>*</v>
      </c>
      <c r="AL52" s="1"/>
      <c r="AM52" s="1" t="str">
        <f>IF(sum!A45="ON",sum!H45,"*")</f>
        <v>*</v>
      </c>
      <c r="AP52" s="1" t="s">
        <v>137</v>
      </c>
      <c r="AQ52" s="1" t="s">
        <v>138</v>
      </c>
      <c r="AR52" s="1">
        <v>2040</v>
      </c>
      <c r="AS52" s="1" t="str">
        <f>IF(sum!A45="QU",sum!B45,"*")</f>
        <v>*</v>
      </c>
      <c r="AT52" s="1"/>
      <c r="AU52" s="1" t="str">
        <f>IF(sum!A45="QU",sum!H45,"*")</f>
        <v>*</v>
      </c>
      <c r="AX52" s="1" t="s">
        <v>137</v>
      </c>
      <c r="AY52" s="1" t="s">
        <v>138</v>
      </c>
      <c r="AZ52" s="1">
        <v>2040</v>
      </c>
      <c r="BA52" s="1" t="str">
        <f>IF(sum!A45="SA",sum!B45,"*")</f>
        <v>*</v>
      </c>
      <c r="BB52" s="1"/>
      <c r="BC52" s="1" t="str">
        <f>IF(sum!A45="SA",sum!H45,"*")</f>
        <v>*</v>
      </c>
    </row>
    <row r="53" spans="2:55">
      <c r="B53" s="1" t="s">
        <v>137</v>
      </c>
      <c r="C53" s="1" t="s">
        <v>138</v>
      </c>
      <c r="D53" s="1">
        <v>2040</v>
      </c>
      <c r="E53" s="1" t="str">
        <f>IF(sum!A46="AL",sum!B46,"*")</f>
        <v>OTH-Light_ELE1</v>
      </c>
      <c r="F53" s="1"/>
      <c r="G53" s="1">
        <f>IF(sum!A46="AL",sum!H46,"*")</f>
        <v>6.8116656119875205E-2</v>
      </c>
      <c r="H53" s="1"/>
      <c r="J53" s="1" t="s">
        <v>137</v>
      </c>
      <c r="K53" s="1" t="s">
        <v>138</v>
      </c>
      <c r="L53" s="1">
        <v>2040</v>
      </c>
      <c r="M53" s="1" t="str">
        <f>IF(sum!A46="AT",sum!B46,"*")</f>
        <v>*</v>
      </c>
      <c r="N53" s="1"/>
      <c r="O53" s="1" t="str">
        <f>IF(sum!A46="AT",sum!H46,"*")</f>
        <v>*</v>
      </c>
      <c r="R53" s="1" t="s">
        <v>137</v>
      </c>
      <c r="S53" s="1" t="s">
        <v>138</v>
      </c>
      <c r="T53" s="1">
        <v>2040</v>
      </c>
      <c r="U53" s="1" t="str">
        <f>IF(sum!A46="BC",sum!B46,"*")</f>
        <v>*</v>
      </c>
      <c r="V53" s="1"/>
      <c r="W53" s="1" t="str">
        <f>IF(sum!A46="BC",sum!H46,"*")</f>
        <v>*</v>
      </c>
      <c r="Z53" s="1" t="s">
        <v>137</v>
      </c>
      <c r="AA53" s="1" t="s">
        <v>138</v>
      </c>
      <c r="AB53" s="1">
        <v>2040</v>
      </c>
      <c r="AC53" s="1" t="str">
        <f>IF(sum!A46="MA",sum!B46,"*")</f>
        <v>*</v>
      </c>
      <c r="AD53" s="1"/>
      <c r="AE53" s="1" t="str">
        <f>IF(sum!A46="MA",sum!H46,"*")</f>
        <v>*</v>
      </c>
      <c r="AH53" s="1" t="s">
        <v>137</v>
      </c>
      <c r="AI53" s="1" t="s">
        <v>138</v>
      </c>
      <c r="AJ53" s="1">
        <v>2040</v>
      </c>
      <c r="AK53" s="1" t="str">
        <f>IF(sum!A46="ON",sum!B46,"*")</f>
        <v>*</v>
      </c>
      <c r="AL53" s="1"/>
      <c r="AM53" s="1" t="str">
        <f>IF(sum!A46="ON",sum!H46,"*")</f>
        <v>*</v>
      </c>
      <c r="AP53" s="1" t="s">
        <v>137</v>
      </c>
      <c r="AQ53" s="1" t="s">
        <v>138</v>
      </c>
      <c r="AR53" s="1">
        <v>2040</v>
      </c>
      <c r="AS53" s="1" t="str">
        <f>IF(sum!A46="QU",sum!B46,"*")</f>
        <v>*</v>
      </c>
      <c r="AT53" s="1"/>
      <c r="AU53" s="1" t="str">
        <f>IF(sum!A46="QU",sum!H46,"*")</f>
        <v>*</v>
      </c>
      <c r="AX53" s="1" t="s">
        <v>137</v>
      </c>
      <c r="AY53" s="1" t="s">
        <v>138</v>
      </c>
      <c r="AZ53" s="1">
        <v>2040</v>
      </c>
      <c r="BA53" s="1" t="str">
        <f>IF(sum!A46="SA",sum!B46,"*")</f>
        <v>*</v>
      </c>
      <c r="BB53" s="1"/>
      <c r="BC53" s="1" t="str">
        <f>IF(sum!A46="SA",sum!H46,"*")</f>
        <v>*</v>
      </c>
    </row>
    <row r="54" spans="2:55">
      <c r="B54" s="1" t="s">
        <v>137</v>
      </c>
      <c r="C54" s="1" t="s">
        <v>138</v>
      </c>
      <c r="D54" s="1">
        <v>2040</v>
      </c>
      <c r="E54" s="1" t="str">
        <f>IF(sum!A47="AL",sum!B47,"*")</f>
        <v>OTH-SpHeat_ELE1</v>
      </c>
      <c r="F54" s="1"/>
      <c r="G54" s="1">
        <f>IF(sum!A47="AL",sum!H47,"*")</f>
        <v>0.15258252782884299</v>
      </c>
      <c r="H54" s="1"/>
      <c r="J54" s="1" t="s">
        <v>137</v>
      </c>
      <c r="K54" s="1" t="s">
        <v>138</v>
      </c>
      <c r="L54" s="1">
        <v>2040</v>
      </c>
      <c r="M54" s="1" t="str">
        <f>IF(sum!A47="AT",sum!B47,"*")</f>
        <v>*</v>
      </c>
      <c r="N54" s="1"/>
      <c r="O54" s="1" t="str">
        <f>IF(sum!A47="AT",sum!H47,"*")</f>
        <v>*</v>
      </c>
      <c r="R54" s="1" t="s">
        <v>137</v>
      </c>
      <c r="S54" s="1" t="s">
        <v>138</v>
      </c>
      <c r="T54" s="1">
        <v>2040</v>
      </c>
      <c r="U54" s="1" t="str">
        <f>IF(sum!A47="BC",sum!B47,"*")</f>
        <v>*</v>
      </c>
      <c r="V54" s="1"/>
      <c r="W54" s="1" t="str">
        <f>IF(sum!A47="BC",sum!H47,"*")</f>
        <v>*</v>
      </c>
      <c r="Z54" s="1" t="s">
        <v>137</v>
      </c>
      <c r="AA54" s="1" t="s">
        <v>138</v>
      </c>
      <c r="AB54" s="1">
        <v>2040</v>
      </c>
      <c r="AC54" s="1" t="str">
        <f>IF(sum!A47="MA",sum!B47,"*")</f>
        <v>*</v>
      </c>
      <c r="AD54" s="1"/>
      <c r="AE54" s="1" t="str">
        <f>IF(sum!A47="MA",sum!H47,"*")</f>
        <v>*</v>
      </c>
      <c r="AH54" s="1" t="s">
        <v>137</v>
      </c>
      <c r="AI54" s="1" t="s">
        <v>138</v>
      </c>
      <c r="AJ54" s="1">
        <v>2040</v>
      </c>
      <c r="AK54" s="1" t="str">
        <f>IF(sum!A47="ON",sum!B47,"*")</f>
        <v>*</v>
      </c>
      <c r="AL54" s="1"/>
      <c r="AM54" s="1" t="str">
        <f>IF(sum!A47="ON",sum!H47,"*")</f>
        <v>*</v>
      </c>
      <c r="AP54" s="1" t="s">
        <v>137</v>
      </c>
      <c r="AQ54" s="1" t="s">
        <v>138</v>
      </c>
      <c r="AR54" s="1">
        <v>2040</v>
      </c>
      <c r="AS54" s="1" t="str">
        <f>IF(sum!A47="QU",sum!B47,"*")</f>
        <v>*</v>
      </c>
      <c r="AT54" s="1"/>
      <c r="AU54" s="1" t="str">
        <f>IF(sum!A47="QU",sum!H47,"*")</f>
        <v>*</v>
      </c>
      <c r="AX54" s="1" t="s">
        <v>137</v>
      </c>
      <c r="AY54" s="1" t="s">
        <v>138</v>
      </c>
      <c r="AZ54" s="1">
        <v>2040</v>
      </c>
      <c r="BA54" s="1" t="str">
        <f>IF(sum!A47="SA",sum!B47,"*")</f>
        <v>*</v>
      </c>
      <c r="BB54" s="1"/>
      <c r="BC54" s="1" t="str">
        <f>IF(sum!A47="SA",sum!H47,"*")</f>
        <v>*</v>
      </c>
    </row>
    <row r="55" spans="2:55">
      <c r="B55" s="1" t="s">
        <v>137</v>
      </c>
      <c r="C55" s="1" t="s">
        <v>138</v>
      </c>
      <c r="D55" s="1">
        <v>2040</v>
      </c>
      <c r="E55" s="1" t="str">
        <f>IF(sum!A48="AL",sum!B48,"*")</f>
        <v>OTH-WaterHeat_ELE1</v>
      </c>
      <c r="F55" s="1"/>
      <c r="G55" s="1">
        <f>IF(sum!A48="AL",sum!H48,"*")</f>
        <v>9.7844042801687597E-3</v>
      </c>
      <c r="H55" s="1"/>
      <c r="J55" s="1" t="s">
        <v>137</v>
      </c>
      <c r="K55" s="1" t="s">
        <v>138</v>
      </c>
      <c r="L55" s="1">
        <v>2040</v>
      </c>
      <c r="M55" s="1" t="str">
        <f>IF(sum!A48="AT",sum!B48,"*")</f>
        <v>*</v>
      </c>
      <c r="N55" s="1"/>
      <c r="O55" s="1" t="str">
        <f>IF(sum!A48="AT",sum!H48,"*")</f>
        <v>*</v>
      </c>
      <c r="R55" s="1" t="s">
        <v>137</v>
      </c>
      <c r="S55" s="1" t="s">
        <v>138</v>
      </c>
      <c r="T55" s="1">
        <v>2040</v>
      </c>
      <c r="U55" s="1" t="str">
        <f>IF(sum!A48="BC",sum!B48,"*")</f>
        <v>*</v>
      </c>
      <c r="V55" s="1"/>
      <c r="W55" s="1" t="str">
        <f>IF(sum!A48="BC",sum!H48,"*")</f>
        <v>*</v>
      </c>
      <c r="Z55" s="1" t="s">
        <v>137</v>
      </c>
      <c r="AA55" s="1" t="s">
        <v>138</v>
      </c>
      <c r="AB55" s="1">
        <v>2040</v>
      </c>
      <c r="AC55" s="1" t="str">
        <f>IF(sum!A48="MA",sum!B48,"*")</f>
        <v>*</v>
      </c>
      <c r="AD55" s="1"/>
      <c r="AE55" s="1" t="str">
        <f>IF(sum!A48="MA",sum!H48,"*")</f>
        <v>*</v>
      </c>
      <c r="AH55" s="1" t="s">
        <v>137</v>
      </c>
      <c r="AI55" s="1" t="s">
        <v>138</v>
      </c>
      <c r="AJ55" s="1">
        <v>2040</v>
      </c>
      <c r="AK55" s="1" t="str">
        <f>IF(sum!A48="ON",sum!B48,"*")</f>
        <v>*</v>
      </c>
      <c r="AL55" s="1"/>
      <c r="AM55" s="1" t="str">
        <f>IF(sum!A48="ON",sum!H48,"*")</f>
        <v>*</v>
      </c>
      <c r="AP55" s="1" t="s">
        <v>137</v>
      </c>
      <c r="AQ55" s="1" t="s">
        <v>138</v>
      </c>
      <c r="AR55" s="1">
        <v>2040</v>
      </c>
      <c r="AS55" s="1" t="str">
        <f>IF(sum!A48="QU",sum!B48,"*")</f>
        <v>*</v>
      </c>
      <c r="AT55" s="1"/>
      <c r="AU55" s="1" t="str">
        <f>IF(sum!A48="QU",sum!H48,"*")</f>
        <v>*</v>
      </c>
      <c r="AX55" s="1" t="s">
        <v>137</v>
      </c>
      <c r="AY55" s="1" t="s">
        <v>138</v>
      </c>
      <c r="AZ55" s="1">
        <v>2040</v>
      </c>
      <c r="BA55" s="1" t="str">
        <f>IF(sum!A48="SA",sum!B48,"*")</f>
        <v>*</v>
      </c>
      <c r="BB55" s="1"/>
      <c r="BC55" s="1" t="str">
        <f>IF(sum!A48="SA",sum!H48,"*")</f>
        <v>*</v>
      </c>
    </row>
    <row r="56" spans="2:55">
      <c r="B56" s="1" t="s">
        <v>137</v>
      </c>
      <c r="C56" s="1" t="s">
        <v>138</v>
      </c>
      <c r="D56" s="1">
        <v>2040</v>
      </c>
      <c r="E56" s="1" t="str">
        <f>IF(sum!A49="AL",sum!B49,"*")</f>
        <v>P_ESTHYDPS201</v>
      </c>
      <c r="F56" s="1"/>
      <c r="G56" s="1">
        <f>IF(sum!A49="AL",sum!H49,"*")</f>
        <v>0</v>
      </c>
      <c r="H56" s="1"/>
      <c r="J56" s="1" t="s">
        <v>137</v>
      </c>
      <c r="K56" s="1" t="s">
        <v>138</v>
      </c>
      <c r="L56" s="1">
        <v>2040</v>
      </c>
      <c r="M56" s="1" t="str">
        <f>IF(sum!A49="AT",sum!B49,"*")</f>
        <v>*</v>
      </c>
      <c r="N56" s="1"/>
      <c r="O56" s="1" t="str">
        <f>IF(sum!A49="AT",sum!H49,"*")</f>
        <v>*</v>
      </c>
      <c r="R56" s="1" t="s">
        <v>137</v>
      </c>
      <c r="S56" s="1" t="s">
        <v>138</v>
      </c>
      <c r="T56" s="1">
        <v>2040</v>
      </c>
      <c r="U56" s="1" t="str">
        <f>IF(sum!A49="BC",sum!B49,"*")</f>
        <v>*</v>
      </c>
      <c r="V56" s="1"/>
      <c r="W56" s="1" t="str">
        <f>IF(sum!A49="BC",sum!H49,"*")</f>
        <v>*</v>
      </c>
      <c r="Z56" s="1" t="s">
        <v>137</v>
      </c>
      <c r="AA56" s="1" t="s">
        <v>138</v>
      </c>
      <c r="AB56" s="1">
        <v>2040</v>
      </c>
      <c r="AC56" s="1" t="str">
        <f>IF(sum!A49="MA",sum!B49,"*")</f>
        <v>*</v>
      </c>
      <c r="AD56" s="1"/>
      <c r="AE56" s="1" t="str">
        <f>IF(sum!A49="MA",sum!H49,"*")</f>
        <v>*</v>
      </c>
      <c r="AH56" s="1" t="s">
        <v>137</v>
      </c>
      <c r="AI56" s="1" t="s">
        <v>138</v>
      </c>
      <c r="AJ56" s="1">
        <v>2040</v>
      </c>
      <c r="AK56" s="1" t="str">
        <f>IF(sum!A49="ON",sum!B49,"*")</f>
        <v>*</v>
      </c>
      <c r="AL56" s="1"/>
      <c r="AM56" s="1" t="str">
        <f>IF(sum!A49="ON",sum!H49,"*")</f>
        <v>*</v>
      </c>
      <c r="AP56" s="1" t="s">
        <v>137</v>
      </c>
      <c r="AQ56" s="1" t="s">
        <v>138</v>
      </c>
      <c r="AR56" s="1">
        <v>2040</v>
      </c>
      <c r="AS56" s="1" t="str">
        <f>IF(sum!A49="QU",sum!B49,"*")</f>
        <v>*</v>
      </c>
      <c r="AT56" s="1"/>
      <c r="AU56" s="1" t="str">
        <f>IF(sum!A49="QU",sum!H49,"*")</f>
        <v>*</v>
      </c>
      <c r="AX56" s="1" t="s">
        <v>137</v>
      </c>
      <c r="AY56" s="1" t="s">
        <v>138</v>
      </c>
      <c r="AZ56" s="1">
        <v>2040</v>
      </c>
      <c r="BA56" s="1" t="str">
        <f>IF(sum!A49="SA",sum!B49,"*")</f>
        <v>*</v>
      </c>
      <c r="BB56" s="1"/>
      <c r="BC56" s="1" t="str">
        <f>IF(sum!A49="SA",sum!H49,"*")</f>
        <v>*</v>
      </c>
    </row>
    <row r="57" spans="2:55">
      <c r="B57" s="1" t="s">
        <v>137</v>
      </c>
      <c r="C57" s="1" t="s">
        <v>138</v>
      </c>
      <c r="D57" s="1">
        <v>2040</v>
      </c>
      <c r="E57" s="1" t="str">
        <f>IF(sum!A50="AL",sum!B50,"*")</f>
        <v>R_ES-APP-CD_ELC1</v>
      </c>
      <c r="F57" s="1"/>
      <c r="G57" s="1">
        <f>IF(sum!A50="AL",sum!H50,"*")</f>
        <v>0.15388618862521</v>
      </c>
      <c r="H57" s="1"/>
      <c r="J57" s="1" t="s">
        <v>137</v>
      </c>
      <c r="K57" s="1" t="s">
        <v>138</v>
      </c>
      <c r="L57" s="1">
        <v>2040</v>
      </c>
      <c r="M57" s="1" t="str">
        <f>IF(sum!A50="AT",sum!B50,"*")</f>
        <v>*</v>
      </c>
      <c r="N57" s="1"/>
      <c r="O57" s="1" t="str">
        <f>IF(sum!A50="AT",sum!H50,"*")</f>
        <v>*</v>
      </c>
      <c r="R57" s="1" t="s">
        <v>137</v>
      </c>
      <c r="S57" s="1" t="s">
        <v>138</v>
      </c>
      <c r="T57" s="1">
        <v>2040</v>
      </c>
      <c r="U57" s="1" t="str">
        <f>IF(sum!A50="BC",sum!B50,"*")</f>
        <v>*</v>
      </c>
      <c r="V57" s="1"/>
      <c r="W57" s="1" t="str">
        <f>IF(sum!A50="BC",sum!H50,"*")</f>
        <v>*</v>
      </c>
      <c r="Z57" s="1" t="s">
        <v>137</v>
      </c>
      <c r="AA57" s="1" t="s">
        <v>138</v>
      </c>
      <c r="AB57" s="1">
        <v>2040</v>
      </c>
      <c r="AC57" s="1" t="str">
        <f>IF(sum!A50="MA",sum!B50,"*")</f>
        <v>*</v>
      </c>
      <c r="AD57" s="1"/>
      <c r="AE57" s="1" t="str">
        <f>IF(sum!A50="MA",sum!H50,"*")</f>
        <v>*</v>
      </c>
      <c r="AH57" s="1" t="s">
        <v>137</v>
      </c>
      <c r="AI57" s="1" t="s">
        <v>138</v>
      </c>
      <c r="AJ57" s="1">
        <v>2040</v>
      </c>
      <c r="AK57" s="1" t="str">
        <f>IF(sum!A50="ON",sum!B50,"*")</f>
        <v>*</v>
      </c>
      <c r="AL57" s="1"/>
      <c r="AM57" s="1" t="str">
        <f>IF(sum!A50="ON",sum!H50,"*")</f>
        <v>*</v>
      </c>
      <c r="AP57" s="1" t="s">
        <v>137</v>
      </c>
      <c r="AQ57" s="1" t="s">
        <v>138</v>
      </c>
      <c r="AR57" s="1">
        <v>2040</v>
      </c>
      <c r="AS57" s="1" t="str">
        <f>IF(sum!A50="QU",sum!B50,"*")</f>
        <v>*</v>
      </c>
      <c r="AT57" s="1"/>
      <c r="AU57" s="1" t="str">
        <f>IF(sum!A50="QU",sum!H50,"*")</f>
        <v>*</v>
      </c>
      <c r="AX57" s="1" t="s">
        <v>137</v>
      </c>
      <c r="AY57" s="1" t="s">
        <v>138</v>
      </c>
      <c r="AZ57" s="1">
        <v>2040</v>
      </c>
      <c r="BA57" s="1" t="str">
        <f>IF(sum!A50="SA",sum!B50,"*")</f>
        <v>*</v>
      </c>
      <c r="BB57" s="1"/>
      <c r="BC57" s="1" t="str">
        <f>IF(sum!A50="SA",sum!H50,"*")</f>
        <v>*</v>
      </c>
    </row>
    <row r="58" spans="2:55">
      <c r="B58" s="1" t="s">
        <v>137</v>
      </c>
      <c r="C58" s="1" t="s">
        <v>138</v>
      </c>
      <c r="D58" s="1">
        <v>2040</v>
      </c>
      <c r="E58" s="1" t="str">
        <f>IF(sum!A51="AL",sum!B51,"*")</f>
        <v>R_ES-APP-CW_ELC1</v>
      </c>
      <c r="F58" s="1"/>
      <c r="G58" s="1">
        <f>IF(sum!A51="AL",sum!H51,"*")</f>
        <v>1.7260402966494E-2</v>
      </c>
      <c r="H58" s="1"/>
      <c r="J58" s="1" t="s">
        <v>137</v>
      </c>
      <c r="K58" s="1" t="s">
        <v>138</v>
      </c>
      <c r="L58" s="1">
        <v>2040</v>
      </c>
      <c r="M58" s="1" t="str">
        <f>IF(sum!A51="AT",sum!B51,"*")</f>
        <v>*</v>
      </c>
      <c r="N58" s="1"/>
      <c r="O58" s="1" t="str">
        <f>IF(sum!A51="AT",sum!H51,"*")</f>
        <v>*</v>
      </c>
      <c r="R58" s="1" t="s">
        <v>137</v>
      </c>
      <c r="S58" s="1" t="s">
        <v>138</v>
      </c>
      <c r="T58" s="1">
        <v>2040</v>
      </c>
      <c r="U58" s="1" t="str">
        <f>IF(sum!A51="BC",sum!B51,"*")</f>
        <v>*</v>
      </c>
      <c r="V58" s="1"/>
      <c r="W58" s="1" t="str">
        <f>IF(sum!A51="BC",sum!H51,"*")</f>
        <v>*</v>
      </c>
      <c r="Z58" s="1" t="s">
        <v>137</v>
      </c>
      <c r="AA58" s="1" t="s">
        <v>138</v>
      </c>
      <c r="AB58" s="1">
        <v>2040</v>
      </c>
      <c r="AC58" s="1" t="str">
        <f>IF(sum!A51="MA",sum!B51,"*")</f>
        <v>*</v>
      </c>
      <c r="AD58" s="1"/>
      <c r="AE58" s="1" t="str">
        <f>IF(sum!A51="MA",sum!H51,"*")</f>
        <v>*</v>
      </c>
      <c r="AH58" s="1" t="s">
        <v>137</v>
      </c>
      <c r="AI58" s="1" t="s">
        <v>138</v>
      </c>
      <c r="AJ58" s="1">
        <v>2040</v>
      </c>
      <c r="AK58" s="1" t="str">
        <f>IF(sum!A51="ON",sum!B51,"*")</f>
        <v>*</v>
      </c>
      <c r="AL58" s="1"/>
      <c r="AM58" s="1" t="str">
        <f>IF(sum!A51="ON",sum!H51,"*")</f>
        <v>*</v>
      </c>
      <c r="AP58" s="1" t="s">
        <v>137</v>
      </c>
      <c r="AQ58" s="1" t="s">
        <v>138</v>
      </c>
      <c r="AR58" s="1">
        <v>2040</v>
      </c>
      <c r="AS58" s="1" t="str">
        <f>IF(sum!A51="QU",sum!B51,"*")</f>
        <v>*</v>
      </c>
      <c r="AT58" s="1"/>
      <c r="AU58" s="1" t="str">
        <f>IF(sum!A51="QU",sum!H51,"*")</f>
        <v>*</v>
      </c>
      <c r="AX58" s="1" t="s">
        <v>137</v>
      </c>
      <c r="AY58" s="1" t="s">
        <v>138</v>
      </c>
      <c r="AZ58" s="1">
        <v>2040</v>
      </c>
      <c r="BA58" s="1" t="str">
        <f>IF(sum!A51="SA",sum!B51,"*")</f>
        <v>*</v>
      </c>
      <c r="BB58" s="1"/>
      <c r="BC58" s="1" t="str">
        <f>IF(sum!A51="SA",sum!H51,"*")</f>
        <v>*</v>
      </c>
    </row>
    <row r="59" spans="2:55">
      <c r="B59" s="1" t="s">
        <v>137</v>
      </c>
      <c r="C59" s="1" t="s">
        <v>138</v>
      </c>
      <c r="D59" s="1">
        <v>2040</v>
      </c>
      <c r="E59" s="1" t="str">
        <f>IF(sum!A52="AL",sum!B52,"*")</f>
        <v>R_ES-APP-DW_ELC1</v>
      </c>
      <c r="F59" s="1"/>
      <c r="G59" s="1">
        <f>IF(sum!A52="AL",sum!H52,"*")</f>
        <v>6.7644398506510203E-2</v>
      </c>
      <c r="H59" s="1"/>
      <c r="J59" s="1" t="s">
        <v>137</v>
      </c>
      <c r="K59" s="1" t="s">
        <v>138</v>
      </c>
      <c r="L59" s="1">
        <v>2040</v>
      </c>
      <c r="M59" s="1" t="str">
        <f>IF(sum!A52="AT",sum!B52,"*")</f>
        <v>*</v>
      </c>
      <c r="N59" s="1"/>
      <c r="O59" s="1" t="str">
        <f>IF(sum!A52="AT",sum!H52,"*")</f>
        <v>*</v>
      </c>
      <c r="R59" s="1" t="s">
        <v>137</v>
      </c>
      <c r="S59" s="1" t="s">
        <v>138</v>
      </c>
      <c r="T59" s="1">
        <v>2040</v>
      </c>
      <c r="U59" s="1" t="str">
        <f>IF(sum!A52="BC",sum!B52,"*")</f>
        <v>*</v>
      </c>
      <c r="V59" s="1"/>
      <c r="W59" s="1" t="str">
        <f>IF(sum!A52="BC",sum!H52,"*")</f>
        <v>*</v>
      </c>
      <c r="Z59" s="1" t="s">
        <v>137</v>
      </c>
      <c r="AA59" s="1" t="s">
        <v>138</v>
      </c>
      <c r="AB59" s="1">
        <v>2040</v>
      </c>
      <c r="AC59" s="1" t="str">
        <f>IF(sum!A52="MA",sum!B52,"*")</f>
        <v>*</v>
      </c>
      <c r="AD59" s="1"/>
      <c r="AE59" s="1" t="str">
        <f>IF(sum!A52="MA",sum!H52,"*")</f>
        <v>*</v>
      </c>
      <c r="AH59" s="1" t="s">
        <v>137</v>
      </c>
      <c r="AI59" s="1" t="s">
        <v>138</v>
      </c>
      <c r="AJ59" s="1">
        <v>2040</v>
      </c>
      <c r="AK59" s="1" t="str">
        <f>IF(sum!A52="ON",sum!B52,"*")</f>
        <v>*</v>
      </c>
      <c r="AL59" s="1"/>
      <c r="AM59" s="1" t="str">
        <f>IF(sum!A52="ON",sum!H52,"*")</f>
        <v>*</v>
      </c>
      <c r="AP59" s="1" t="s">
        <v>137</v>
      </c>
      <c r="AQ59" s="1" t="s">
        <v>138</v>
      </c>
      <c r="AR59" s="1">
        <v>2040</v>
      </c>
      <c r="AS59" s="1" t="str">
        <f>IF(sum!A52="QU",sum!B52,"*")</f>
        <v>*</v>
      </c>
      <c r="AT59" s="1"/>
      <c r="AU59" s="1" t="str">
        <f>IF(sum!A52="QU",sum!H52,"*")</f>
        <v>*</v>
      </c>
      <c r="AX59" s="1" t="s">
        <v>137</v>
      </c>
      <c r="AY59" s="1" t="s">
        <v>138</v>
      </c>
      <c r="AZ59" s="1">
        <v>2040</v>
      </c>
      <c r="BA59" s="1" t="str">
        <f>IF(sum!A52="SA",sum!B52,"*")</f>
        <v>*</v>
      </c>
      <c r="BB59" s="1"/>
      <c r="BC59" s="1" t="str">
        <f>IF(sum!A52="SA",sum!H52,"*")</f>
        <v>*</v>
      </c>
    </row>
    <row r="60" spans="2:55">
      <c r="B60" s="1" t="s">
        <v>137</v>
      </c>
      <c r="C60" s="1" t="s">
        <v>138</v>
      </c>
      <c r="D60" s="1">
        <v>2040</v>
      </c>
      <c r="E60" s="1" t="str">
        <f>IF(sum!A53="AL",sum!B53,"*")</f>
        <v>R_ES-APP-FR_ELC1</v>
      </c>
      <c r="F60" s="1"/>
      <c r="G60" s="1">
        <f>IF(sum!A53="AL",sum!H53,"*")</f>
        <v>1.1013594530696299E-2</v>
      </c>
      <c r="H60" s="1"/>
      <c r="J60" s="1" t="s">
        <v>137</v>
      </c>
      <c r="K60" s="1" t="s">
        <v>138</v>
      </c>
      <c r="L60" s="1">
        <v>2040</v>
      </c>
      <c r="M60" s="1" t="str">
        <f>IF(sum!A53="AT",sum!B53,"*")</f>
        <v>*</v>
      </c>
      <c r="N60" s="1"/>
      <c r="O60" s="1" t="str">
        <f>IF(sum!A53="AT",sum!H53,"*")</f>
        <v>*</v>
      </c>
      <c r="R60" s="1" t="s">
        <v>137</v>
      </c>
      <c r="S60" s="1" t="s">
        <v>138</v>
      </c>
      <c r="T60" s="1">
        <v>2040</v>
      </c>
      <c r="U60" s="1" t="str">
        <f>IF(sum!A53="BC",sum!B53,"*")</f>
        <v>*</v>
      </c>
      <c r="V60" s="1"/>
      <c r="W60" s="1" t="str">
        <f>IF(sum!A53="BC",sum!H53,"*")</f>
        <v>*</v>
      </c>
      <c r="Z60" s="1" t="s">
        <v>137</v>
      </c>
      <c r="AA60" s="1" t="s">
        <v>138</v>
      </c>
      <c r="AB60" s="1">
        <v>2040</v>
      </c>
      <c r="AC60" s="1" t="str">
        <f>IF(sum!A53="MA",sum!B53,"*")</f>
        <v>*</v>
      </c>
      <c r="AD60" s="1"/>
      <c r="AE60" s="1" t="str">
        <f>IF(sum!A53="MA",sum!H53,"*")</f>
        <v>*</v>
      </c>
      <c r="AH60" s="1" t="s">
        <v>137</v>
      </c>
      <c r="AI60" s="1" t="s">
        <v>138</v>
      </c>
      <c r="AJ60" s="1">
        <v>2040</v>
      </c>
      <c r="AK60" s="1" t="str">
        <f>IF(sum!A53="ON",sum!B53,"*")</f>
        <v>*</v>
      </c>
      <c r="AL60" s="1"/>
      <c r="AM60" s="1" t="str">
        <f>IF(sum!A53="ON",sum!H53,"*")</f>
        <v>*</v>
      </c>
      <c r="AP60" s="1" t="s">
        <v>137</v>
      </c>
      <c r="AQ60" s="1" t="s">
        <v>138</v>
      </c>
      <c r="AR60" s="1">
        <v>2040</v>
      </c>
      <c r="AS60" s="1" t="str">
        <f>IF(sum!A53="QU",sum!B53,"*")</f>
        <v>*</v>
      </c>
      <c r="AT60" s="1"/>
      <c r="AU60" s="1" t="str">
        <f>IF(sum!A53="QU",sum!H53,"*")</f>
        <v>*</v>
      </c>
      <c r="AX60" s="1" t="s">
        <v>137</v>
      </c>
      <c r="AY60" s="1" t="s">
        <v>138</v>
      </c>
      <c r="AZ60" s="1">
        <v>2040</v>
      </c>
      <c r="BA60" s="1" t="str">
        <f>IF(sum!A53="SA",sum!B53,"*")</f>
        <v>*</v>
      </c>
      <c r="BB60" s="1"/>
      <c r="BC60" s="1" t="str">
        <f>IF(sum!A53="SA",sum!H53,"*")</f>
        <v>*</v>
      </c>
    </row>
    <row r="61" spans="2:55">
      <c r="B61" s="1" t="s">
        <v>137</v>
      </c>
      <c r="C61" s="1" t="s">
        <v>138</v>
      </c>
      <c r="D61" s="1">
        <v>2040</v>
      </c>
      <c r="E61" s="1" t="str">
        <f>IF(sum!A54="AL",sum!B54,"*")</f>
        <v>R_ES-APP-OTH_ELC1</v>
      </c>
      <c r="F61" s="1"/>
      <c r="G61" s="1">
        <f>IF(sum!A54="AL",sum!H54,"*")</f>
        <v>0.14870836885882899</v>
      </c>
      <c r="H61" s="1"/>
      <c r="J61" s="1" t="s">
        <v>137</v>
      </c>
      <c r="K61" s="1" t="s">
        <v>138</v>
      </c>
      <c r="L61" s="1">
        <v>2040</v>
      </c>
      <c r="M61" s="1" t="str">
        <f>IF(sum!A54="AT",sum!B54,"*")</f>
        <v>*</v>
      </c>
      <c r="N61" s="1"/>
      <c r="O61" s="1" t="str">
        <f>IF(sum!A54="AT",sum!H54,"*")</f>
        <v>*</v>
      </c>
      <c r="R61" s="1" t="s">
        <v>137</v>
      </c>
      <c r="S61" s="1" t="s">
        <v>138</v>
      </c>
      <c r="T61" s="1">
        <v>2040</v>
      </c>
      <c r="U61" s="1" t="str">
        <f>IF(sum!A54="BC",sum!B54,"*")</f>
        <v>*</v>
      </c>
      <c r="V61" s="1"/>
      <c r="W61" s="1" t="str">
        <f>IF(sum!A54="BC",sum!H54,"*")</f>
        <v>*</v>
      </c>
      <c r="Z61" s="1" t="s">
        <v>137</v>
      </c>
      <c r="AA61" s="1" t="s">
        <v>138</v>
      </c>
      <c r="AB61" s="1">
        <v>2040</v>
      </c>
      <c r="AC61" s="1" t="str">
        <f>IF(sum!A54="MA",sum!B54,"*")</f>
        <v>*</v>
      </c>
      <c r="AD61" s="1"/>
      <c r="AE61" s="1" t="str">
        <f>IF(sum!A54="MA",sum!H54,"*")</f>
        <v>*</v>
      </c>
      <c r="AH61" s="1" t="s">
        <v>137</v>
      </c>
      <c r="AI61" s="1" t="s">
        <v>138</v>
      </c>
      <c r="AJ61" s="1">
        <v>2040</v>
      </c>
      <c r="AK61" s="1" t="str">
        <f>IF(sum!A54="ON",sum!B54,"*")</f>
        <v>*</v>
      </c>
      <c r="AL61" s="1"/>
      <c r="AM61" s="1" t="str">
        <f>IF(sum!A54="ON",sum!H54,"*")</f>
        <v>*</v>
      </c>
      <c r="AP61" s="1" t="s">
        <v>137</v>
      </c>
      <c r="AQ61" s="1" t="s">
        <v>138</v>
      </c>
      <c r="AR61" s="1">
        <v>2040</v>
      </c>
      <c r="AS61" s="1" t="str">
        <f>IF(sum!A54="QU",sum!B54,"*")</f>
        <v>*</v>
      </c>
      <c r="AT61" s="1"/>
      <c r="AU61" s="1" t="str">
        <f>IF(sum!A54="QU",sum!H54,"*")</f>
        <v>*</v>
      </c>
      <c r="AX61" s="1" t="s">
        <v>137</v>
      </c>
      <c r="AY61" s="1" t="s">
        <v>138</v>
      </c>
      <c r="AZ61" s="1">
        <v>2040</v>
      </c>
      <c r="BA61" s="1" t="str">
        <f>IF(sum!A54="SA",sum!B54,"*")</f>
        <v>*</v>
      </c>
      <c r="BB61" s="1"/>
      <c r="BC61" s="1" t="str">
        <f>IF(sum!A54="SA",sum!H54,"*")</f>
        <v>*</v>
      </c>
    </row>
    <row r="62" spans="2:55">
      <c r="B62" s="1" t="s">
        <v>137</v>
      </c>
      <c r="C62" s="1" t="s">
        <v>138</v>
      </c>
      <c r="D62" s="1">
        <v>2040</v>
      </c>
      <c r="E62" s="1" t="str">
        <f>IF(sum!A55="AL",sum!B55,"*")</f>
        <v>R_ES-APP-RA_ELC1</v>
      </c>
      <c r="F62" s="1"/>
      <c r="G62" s="1">
        <f>IF(sum!A55="AL",sum!H55,"*")</f>
        <v>9.7744710448776501E-2</v>
      </c>
      <c r="H62" s="1"/>
      <c r="J62" s="1" t="s">
        <v>137</v>
      </c>
      <c r="K62" s="1" t="s">
        <v>138</v>
      </c>
      <c r="L62" s="1">
        <v>2040</v>
      </c>
      <c r="M62" s="1" t="str">
        <f>IF(sum!A55="AT",sum!B55,"*")</f>
        <v>*</v>
      </c>
      <c r="N62" s="1"/>
      <c r="O62" s="1" t="str">
        <f>IF(sum!A55="AT",sum!H55,"*")</f>
        <v>*</v>
      </c>
      <c r="R62" s="1" t="s">
        <v>137</v>
      </c>
      <c r="S62" s="1" t="s">
        <v>138</v>
      </c>
      <c r="T62" s="1">
        <v>2040</v>
      </c>
      <c r="U62" s="1" t="str">
        <f>IF(sum!A55="BC",sum!B55,"*")</f>
        <v>*</v>
      </c>
      <c r="V62" s="1"/>
      <c r="W62" s="1" t="str">
        <f>IF(sum!A55="BC",sum!H55,"*")</f>
        <v>*</v>
      </c>
      <c r="Z62" s="1" t="s">
        <v>137</v>
      </c>
      <c r="AA62" s="1" t="s">
        <v>138</v>
      </c>
      <c r="AB62" s="1">
        <v>2040</v>
      </c>
      <c r="AC62" s="1" t="str">
        <f>IF(sum!A55="MA",sum!B55,"*")</f>
        <v>*</v>
      </c>
      <c r="AD62" s="1"/>
      <c r="AE62" s="1" t="str">
        <f>IF(sum!A55="MA",sum!H55,"*")</f>
        <v>*</v>
      </c>
      <c r="AH62" s="1" t="s">
        <v>137</v>
      </c>
      <c r="AI62" s="1" t="s">
        <v>138</v>
      </c>
      <c r="AJ62" s="1">
        <v>2040</v>
      </c>
      <c r="AK62" s="1" t="str">
        <f>IF(sum!A55="ON",sum!B55,"*")</f>
        <v>*</v>
      </c>
      <c r="AL62" s="1"/>
      <c r="AM62" s="1" t="str">
        <f>IF(sum!A55="ON",sum!H55,"*")</f>
        <v>*</v>
      </c>
      <c r="AP62" s="1" t="s">
        <v>137</v>
      </c>
      <c r="AQ62" s="1" t="s">
        <v>138</v>
      </c>
      <c r="AR62" s="1">
        <v>2040</v>
      </c>
      <c r="AS62" s="1" t="str">
        <f>IF(sum!A55="QU",sum!B55,"*")</f>
        <v>*</v>
      </c>
      <c r="AT62" s="1"/>
      <c r="AU62" s="1" t="str">
        <f>IF(sum!A55="QU",sum!H55,"*")</f>
        <v>*</v>
      </c>
      <c r="AX62" s="1" t="s">
        <v>137</v>
      </c>
      <c r="AY62" s="1" t="s">
        <v>138</v>
      </c>
      <c r="AZ62" s="1">
        <v>2040</v>
      </c>
      <c r="BA62" s="1" t="str">
        <f>IF(sum!A55="SA",sum!B55,"*")</f>
        <v>*</v>
      </c>
      <c r="BB62" s="1"/>
      <c r="BC62" s="1" t="str">
        <f>IF(sum!A55="SA",sum!H55,"*")</f>
        <v>*</v>
      </c>
    </row>
    <row r="63" spans="2:55">
      <c r="B63" s="1" t="s">
        <v>137</v>
      </c>
      <c r="C63" s="1" t="s">
        <v>138</v>
      </c>
      <c r="D63" s="1">
        <v>2040</v>
      </c>
      <c r="E63" s="1" t="str">
        <f>IF(sum!A56="AL",sum!B56,"*")</f>
        <v>R_ES-APP-RE_ELC1</v>
      </c>
      <c r="F63" s="1"/>
      <c r="G63" s="1">
        <f>IF(sum!A56="AL",sum!H56,"*")</f>
        <v>3.1075952305340399E-2</v>
      </c>
      <c r="H63" s="1"/>
      <c r="J63" s="1" t="s">
        <v>137</v>
      </c>
      <c r="K63" s="1" t="s">
        <v>138</v>
      </c>
      <c r="L63" s="1">
        <v>2040</v>
      </c>
      <c r="M63" s="1" t="str">
        <f>IF(sum!A56="AT",sum!B56,"*")</f>
        <v>*</v>
      </c>
      <c r="N63" s="1"/>
      <c r="O63" s="1" t="str">
        <f>IF(sum!A56="AT",sum!H56,"*")</f>
        <v>*</v>
      </c>
      <c r="R63" s="1" t="s">
        <v>137</v>
      </c>
      <c r="S63" s="1" t="s">
        <v>138</v>
      </c>
      <c r="T63" s="1">
        <v>2040</v>
      </c>
      <c r="U63" s="1" t="str">
        <f>IF(sum!A56="BC",sum!B56,"*")</f>
        <v>*</v>
      </c>
      <c r="V63" s="1"/>
      <c r="W63" s="1" t="str">
        <f>IF(sum!A56="BC",sum!H56,"*")</f>
        <v>*</v>
      </c>
      <c r="Z63" s="1" t="s">
        <v>137</v>
      </c>
      <c r="AA63" s="1" t="s">
        <v>138</v>
      </c>
      <c r="AB63" s="1">
        <v>2040</v>
      </c>
      <c r="AC63" s="1" t="str">
        <f>IF(sum!A56="MA",sum!B56,"*")</f>
        <v>*</v>
      </c>
      <c r="AD63" s="1"/>
      <c r="AE63" s="1" t="str">
        <f>IF(sum!A56="MA",sum!H56,"*")</f>
        <v>*</v>
      </c>
      <c r="AH63" s="1" t="s">
        <v>137</v>
      </c>
      <c r="AI63" s="1" t="s">
        <v>138</v>
      </c>
      <c r="AJ63" s="1">
        <v>2040</v>
      </c>
      <c r="AK63" s="1" t="str">
        <f>IF(sum!A56="ON",sum!B56,"*")</f>
        <v>*</v>
      </c>
      <c r="AL63" s="1"/>
      <c r="AM63" s="1" t="str">
        <f>IF(sum!A56="ON",sum!H56,"*")</f>
        <v>*</v>
      </c>
      <c r="AP63" s="1" t="s">
        <v>137</v>
      </c>
      <c r="AQ63" s="1" t="s">
        <v>138</v>
      </c>
      <c r="AR63" s="1">
        <v>2040</v>
      </c>
      <c r="AS63" s="1" t="str">
        <f>IF(sum!A56="QU",sum!B56,"*")</f>
        <v>*</v>
      </c>
      <c r="AT63" s="1"/>
      <c r="AU63" s="1" t="str">
        <f>IF(sum!A56="QU",sum!H56,"*")</f>
        <v>*</v>
      </c>
      <c r="AX63" s="1" t="s">
        <v>137</v>
      </c>
      <c r="AY63" s="1" t="s">
        <v>138</v>
      </c>
      <c r="AZ63" s="1">
        <v>2040</v>
      </c>
      <c r="BA63" s="1" t="str">
        <f>IF(sum!A56="SA",sum!B56,"*")</f>
        <v>*</v>
      </c>
      <c r="BB63" s="1"/>
      <c r="BC63" s="1" t="str">
        <f>IF(sum!A56="SA",sum!H56,"*")</f>
        <v>*</v>
      </c>
    </row>
    <row r="64" spans="2:55">
      <c r="B64" s="1" t="s">
        <v>137</v>
      </c>
      <c r="C64" s="1" t="s">
        <v>138</v>
      </c>
      <c r="D64" s="1">
        <v>2040</v>
      </c>
      <c r="E64" s="1" t="str">
        <f>IF(sum!A57="AL",sum!B57,"*")</f>
        <v>R_ES-LI_ELC1</v>
      </c>
      <c r="F64" s="1"/>
      <c r="G64" s="1">
        <f>IF(sum!A57="AL",sum!H57,"*")</f>
        <v>0.29724264174991999</v>
      </c>
      <c r="H64" s="1"/>
      <c r="J64" s="1" t="s">
        <v>137</v>
      </c>
      <c r="K64" s="1" t="s">
        <v>138</v>
      </c>
      <c r="L64" s="1">
        <v>2040</v>
      </c>
      <c r="M64" s="1" t="str">
        <f>IF(sum!A57="AT",sum!B57,"*")</f>
        <v>*</v>
      </c>
      <c r="N64" s="1"/>
      <c r="O64" s="1" t="str">
        <f>IF(sum!A57="AT",sum!H57,"*")</f>
        <v>*</v>
      </c>
      <c r="R64" s="1" t="s">
        <v>137</v>
      </c>
      <c r="S64" s="1" t="s">
        <v>138</v>
      </c>
      <c r="T64" s="1">
        <v>2040</v>
      </c>
      <c r="U64" s="1" t="str">
        <f>IF(sum!A57="BC",sum!B57,"*")</f>
        <v>*</v>
      </c>
      <c r="V64" s="1"/>
      <c r="W64" s="1" t="str">
        <f>IF(sum!A57="BC",sum!H57,"*")</f>
        <v>*</v>
      </c>
      <c r="Z64" s="1" t="s">
        <v>137</v>
      </c>
      <c r="AA64" s="1" t="s">
        <v>138</v>
      </c>
      <c r="AB64" s="1">
        <v>2040</v>
      </c>
      <c r="AC64" s="1" t="str">
        <f>IF(sum!A57="MA",sum!B57,"*")</f>
        <v>*</v>
      </c>
      <c r="AD64" s="1"/>
      <c r="AE64" s="1" t="str">
        <f>IF(sum!A57="MA",sum!H57,"*")</f>
        <v>*</v>
      </c>
      <c r="AH64" s="1" t="s">
        <v>137</v>
      </c>
      <c r="AI64" s="1" t="s">
        <v>138</v>
      </c>
      <c r="AJ64" s="1">
        <v>2040</v>
      </c>
      <c r="AK64" s="1" t="str">
        <f>IF(sum!A57="ON",sum!B57,"*")</f>
        <v>*</v>
      </c>
      <c r="AL64" s="1"/>
      <c r="AM64" s="1" t="str">
        <f>IF(sum!A57="ON",sum!H57,"*")</f>
        <v>*</v>
      </c>
      <c r="AP64" s="1" t="s">
        <v>137</v>
      </c>
      <c r="AQ64" s="1" t="s">
        <v>138</v>
      </c>
      <c r="AR64" s="1">
        <v>2040</v>
      </c>
      <c r="AS64" s="1" t="str">
        <f>IF(sum!A57="QU",sum!B57,"*")</f>
        <v>*</v>
      </c>
      <c r="AT64" s="1"/>
      <c r="AU64" s="1" t="str">
        <f>IF(sum!A57="QU",sum!H57,"*")</f>
        <v>*</v>
      </c>
      <c r="AX64" s="1" t="s">
        <v>137</v>
      </c>
      <c r="AY64" s="1" t="s">
        <v>138</v>
      </c>
      <c r="AZ64" s="1">
        <v>2040</v>
      </c>
      <c r="BA64" s="1" t="str">
        <f>IF(sum!A57="SA",sum!B57,"*")</f>
        <v>*</v>
      </c>
      <c r="BB64" s="1"/>
      <c r="BC64" s="1" t="str">
        <f>IF(sum!A57="SA",sum!H57,"*")</f>
        <v>*</v>
      </c>
    </row>
    <row r="65" spans="2:55">
      <c r="B65" s="1" t="s">
        <v>137</v>
      </c>
      <c r="C65" s="1" t="s">
        <v>138</v>
      </c>
      <c r="D65" s="1">
        <v>2040</v>
      </c>
      <c r="E65" s="1" t="str">
        <f>IF(sum!A58="AL",sum!B58,"*")</f>
        <v>R_ES-SC-AP_ELC1_ROOM_CENTRAL</v>
      </c>
      <c r="F65" s="1"/>
      <c r="G65" s="1">
        <f>IF(sum!A58="AL",sum!H58,"*")</f>
        <v>1.8816513710098099E-3</v>
      </c>
      <c r="H65" s="1"/>
      <c r="J65" s="1" t="s">
        <v>137</v>
      </c>
      <c r="K65" s="1" t="s">
        <v>138</v>
      </c>
      <c r="L65" s="1">
        <v>2040</v>
      </c>
      <c r="M65" s="1" t="str">
        <f>IF(sum!A58="AT",sum!B58,"*")</f>
        <v>*</v>
      </c>
      <c r="N65" s="1"/>
      <c r="O65" s="1" t="str">
        <f>IF(sum!A58="AT",sum!H58,"*")</f>
        <v>*</v>
      </c>
      <c r="R65" s="1" t="s">
        <v>137</v>
      </c>
      <c r="S65" s="1" t="s">
        <v>138</v>
      </c>
      <c r="T65" s="1">
        <v>2040</v>
      </c>
      <c r="U65" s="1" t="str">
        <f>IF(sum!A58="BC",sum!B58,"*")</f>
        <v>*</v>
      </c>
      <c r="V65" s="1"/>
      <c r="W65" s="1" t="str">
        <f>IF(sum!A58="BC",sum!H58,"*")</f>
        <v>*</v>
      </c>
      <c r="Z65" s="1" t="s">
        <v>137</v>
      </c>
      <c r="AA65" s="1" t="s">
        <v>138</v>
      </c>
      <c r="AB65" s="1">
        <v>2040</v>
      </c>
      <c r="AC65" s="1" t="str">
        <f>IF(sum!A58="MA",sum!B58,"*")</f>
        <v>*</v>
      </c>
      <c r="AD65" s="1"/>
      <c r="AE65" s="1" t="str">
        <f>IF(sum!A58="MA",sum!H58,"*")</f>
        <v>*</v>
      </c>
      <c r="AH65" s="1" t="s">
        <v>137</v>
      </c>
      <c r="AI65" s="1" t="s">
        <v>138</v>
      </c>
      <c r="AJ65" s="1">
        <v>2040</v>
      </c>
      <c r="AK65" s="1" t="str">
        <f>IF(sum!A58="ON",sum!B58,"*")</f>
        <v>*</v>
      </c>
      <c r="AL65" s="1"/>
      <c r="AM65" s="1" t="str">
        <f>IF(sum!A58="ON",sum!H58,"*")</f>
        <v>*</v>
      </c>
      <c r="AP65" s="1" t="s">
        <v>137</v>
      </c>
      <c r="AQ65" s="1" t="s">
        <v>138</v>
      </c>
      <c r="AR65" s="1">
        <v>2040</v>
      </c>
      <c r="AS65" s="1" t="str">
        <f>IF(sum!A58="QU",sum!B58,"*")</f>
        <v>*</v>
      </c>
      <c r="AT65" s="1"/>
      <c r="AU65" s="1" t="str">
        <f>IF(sum!A58="QU",sum!H58,"*")</f>
        <v>*</v>
      </c>
      <c r="AX65" s="1" t="s">
        <v>137</v>
      </c>
      <c r="AY65" s="1" t="s">
        <v>138</v>
      </c>
      <c r="AZ65" s="1">
        <v>2040</v>
      </c>
      <c r="BA65" s="1" t="str">
        <f>IF(sum!A58="SA",sum!B58,"*")</f>
        <v>*</v>
      </c>
      <c r="BB65" s="1"/>
      <c r="BC65" s="1" t="str">
        <f>IF(sum!A58="SA",sum!H58,"*")</f>
        <v>*</v>
      </c>
    </row>
    <row r="66" spans="2:55">
      <c r="B66" s="1" t="s">
        <v>137</v>
      </c>
      <c r="C66" s="1" t="s">
        <v>138</v>
      </c>
      <c r="D66" s="1">
        <v>2040</v>
      </c>
      <c r="E66" s="1" t="str">
        <f>IF(sum!A59="AL",sum!B59,"*")</f>
        <v>R_ES-SC-MOB_ELC1_ROOM_CENTRAL</v>
      </c>
      <c r="F66" s="1"/>
      <c r="G66" s="1">
        <f>IF(sum!A59="AL",sum!H59,"*")</f>
        <v>3.2181087509067702E-4</v>
      </c>
      <c r="H66" s="1"/>
      <c r="J66" s="1" t="s">
        <v>137</v>
      </c>
      <c r="K66" s="1" t="s">
        <v>138</v>
      </c>
      <c r="L66" s="1">
        <v>2040</v>
      </c>
      <c r="M66" s="1" t="str">
        <f>IF(sum!A59="AT",sum!B59,"*")</f>
        <v>*</v>
      </c>
      <c r="N66" s="1"/>
      <c r="O66" s="1" t="str">
        <f>IF(sum!A59="AT",sum!H59,"*")</f>
        <v>*</v>
      </c>
      <c r="R66" s="1" t="s">
        <v>137</v>
      </c>
      <c r="S66" s="1" t="s">
        <v>138</v>
      </c>
      <c r="T66" s="1">
        <v>2040</v>
      </c>
      <c r="U66" s="1" t="str">
        <f>IF(sum!A59="BC",sum!B59,"*")</f>
        <v>*</v>
      </c>
      <c r="V66" s="1"/>
      <c r="W66" s="1" t="str">
        <f>IF(sum!A59="BC",sum!H59,"*")</f>
        <v>*</v>
      </c>
      <c r="Z66" s="1" t="s">
        <v>137</v>
      </c>
      <c r="AA66" s="1" t="s">
        <v>138</v>
      </c>
      <c r="AB66" s="1">
        <v>2040</v>
      </c>
      <c r="AC66" s="1" t="str">
        <f>IF(sum!A59="MA",sum!B59,"*")</f>
        <v>*</v>
      </c>
      <c r="AD66" s="1"/>
      <c r="AE66" s="1" t="str">
        <f>IF(sum!A59="MA",sum!H59,"*")</f>
        <v>*</v>
      </c>
      <c r="AH66" s="1" t="s">
        <v>137</v>
      </c>
      <c r="AI66" s="1" t="s">
        <v>138</v>
      </c>
      <c r="AJ66" s="1">
        <v>2040</v>
      </c>
      <c r="AK66" s="1" t="str">
        <f>IF(sum!A59="ON",sum!B59,"*")</f>
        <v>*</v>
      </c>
      <c r="AL66" s="1"/>
      <c r="AM66" s="1" t="str">
        <f>IF(sum!A59="ON",sum!H59,"*")</f>
        <v>*</v>
      </c>
      <c r="AP66" s="1" t="s">
        <v>137</v>
      </c>
      <c r="AQ66" s="1" t="s">
        <v>138</v>
      </c>
      <c r="AR66" s="1">
        <v>2040</v>
      </c>
      <c r="AS66" s="1" t="str">
        <f>IF(sum!A59="QU",sum!B59,"*")</f>
        <v>*</v>
      </c>
      <c r="AT66" s="1"/>
      <c r="AU66" s="1" t="str">
        <f>IF(sum!A59="QU",sum!H59,"*")</f>
        <v>*</v>
      </c>
      <c r="AX66" s="1" t="s">
        <v>137</v>
      </c>
      <c r="AY66" s="1" t="s">
        <v>138</v>
      </c>
      <c r="AZ66" s="1">
        <v>2040</v>
      </c>
      <c r="BA66" s="1" t="str">
        <f>IF(sum!A59="SA",sum!B59,"*")</f>
        <v>*</v>
      </c>
      <c r="BB66" s="1"/>
      <c r="BC66" s="1" t="str">
        <f>IF(sum!A59="SA",sum!H59,"*")</f>
        <v>*</v>
      </c>
    </row>
    <row r="67" spans="2:55">
      <c r="B67" s="1" t="s">
        <v>137</v>
      </c>
      <c r="C67" s="1" t="s">
        <v>138</v>
      </c>
      <c r="D67" s="1">
        <v>2040</v>
      </c>
      <c r="E67" s="1" t="str">
        <f>IF(sum!A60="AL",sum!B60,"*")</f>
        <v>R_ES-SC-SA_ELC1_ROOM_CENTRAL</v>
      </c>
      <c r="F67" s="1"/>
      <c r="G67" s="1">
        <f>IF(sum!A60="AL",sum!H60,"*")</f>
        <v>1.21141281710099E-3</v>
      </c>
      <c r="H67" s="1"/>
      <c r="J67" s="1" t="s">
        <v>137</v>
      </c>
      <c r="K67" s="1" t="s">
        <v>138</v>
      </c>
      <c r="L67" s="1">
        <v>2040</v>
      </c>
      <c r="M67" s="1" t="str">
        <f>IF(sum!A60="AT",sum!B60,"*")</f>
        <v>*</v>
      </c>
      <c r="N67" s="1"/>
      <c r="O67" s="1" t="str">
        <f>IF(sum!A60="AT",sum!H60,"*")</f>
        <v>*</v>
      </c>
      <c r="R67" s="1" t="s">
        <v>137</v>
      </c>
      <c r="S67" s="1" t="s">
        <v>138</v>
      </c>
      <c r="T67" s="1">
        <v>2040</v>
      </c>
      <c r="U67" s="1" t="str">
        <f>IF(sum!A60="BC",sum!B60,"*")</f>
        <v>*</v>
      </c>
      <c r="V67" s="1"/>
      <c r="W67" s="1" t="str">
        <f>IF(sum!A60="BC",sum!H60,"*")</f>
        <v>*</v>
      </c>
      <c r="Z67" s="1" t="s">
        <v>137</v>
      </c>
      <c r="AA67" s="1" t="s">
        <v>138</v>
      </c>
      <c r="AB67" s="1">
        <v>2040</v>
      </c>
      <c r="AC67" s="1" t="str">
        <f>IF(sum!A60="MA",sum!B60,"*")</f>
        <v>*</v>
      </c>
      <c r="AD67" s="1"/>
      <c r="AE67" s="1" t="str">
        <f>IF(sum!A60="MA",sum!H60,"*")</f>
        <v>*</v>
      </c>
      <c r="AH67" s="1" t="s">
        <v>137</v>
      </c>
      <c r="AI67" s="1" t="s">
        <v>138</v>
      </c>
      <c r="AJ67" s="1">
        <v>2040</v>
      </c>
      <c r="AK67" s="1" t="str">
        <f>IF(sum!A60="ON",sum!B60,"*")</f>
        <v>*</v>
      </c>
      <c r="AL67" s="1"/>
      <c r="AM67" s="1" t="str">
        <f>IF(sum!A60="ON",sum!H60,"*")</f>
        <v>*</v>
      </c>
      <c r="AP67" s="1" t="s">
        <v>137</v>
      </c>
      <c r="AQ67" s="1" t="s">
        <v>138</v>
      </c>
      <c r="AR67" s="1">
        <v>2040</v>
      </c>
      <c r="AS67" s="1" t="str">
        <f>IF(sum!A60="QU",sum!B60,"*")</f>
        <v>*</v>
      </c>
      <c r="AT67" s="1"/>
      <c r="AU67" s="1" t="str">
        <f>IF(sum!A60="QU",sum!H60,"*")</f>
        <v>*</v>
      </c>
      <c r="AX67" s="1" t="s">
        <v>137</v>
      </c>
      <c r="AY67" s="1" t="s">
        <v>138</v>
      </c>
      <c r="AZ67" s="1">
        <v>2040</v>
      </c>
      <c r="BA67" s="1" t="str">
        <f>IF(sum!A60="SA",sum!B60,"*")</f>
        <v>*</v>
      </c>
      <c r="BB67" s="1"/>
      <c r="BC67" s="1" t="str">
        <f>IF(sum!A60="SA",sum!H60,"*")</f>
        <v>*</v>
      </c>
    </row>
    <row r="68" spans="2:55">
      <c r="B68" s="1" t="s">
        <v>137</v>
      </c>
      <c r="C68" s="1" t="s">
        <v>138</v>
      </c>
      <c r="D68" s="1">
        <v>2040</v>
      </c>
      <c r="E68" s="1" t="str">
        <f>IF(sum!A61="AL",sum!B61,"*")</f>
        <v>R_ES-SC-SD_ELC1_ROOM_CENTRAL</v>
      </c>
      <c r="F68" s="1"/>
      <c r="G68" s="1">
        <f>IF(sum!A61="AL",sum!H61,"*")</f>
        <v>4.9928386382354804E-3</v>
      </c>
      <c r="H68" s="1"/>
      <c r="J68" s="1" t="s">
        <v>137</v>
      </c>
      <c r="K68" s="1" t="s">
        <v>138</v>
      </c>
      <c r="L68" s="1">
        <v>2040</v>
      </c>
      <c r="M68" s="1" t="str">
        <f>IF(sum!A61="AT",sum!B61,"*")</f>
        <v>*</v>
      </c>
      <c r="N68" s="1"/>
      <c r="O68" s="1" t="str">
        <f>IF(sum!A61="AT",sum!H61,"*")</f>
        <v>*</v>
      </c>
      <c r="R68" s="1" t="s">
        <v>137</v>
      </c>
      <c r="S68" s="1" t="s">
        <v>138</v>
      </c>
      <c r="T68" s="1">
        <v>2040</v>
      </c>
      <c r="U68" s="1" t="str">
        <f>IF(sum!A61="BC",sum!B61,"*")</f>
        <v>*</v>
      </c>
      <c r="V68" s="1"/>
      <c r="W68" s="1" t="str">
        <f>IF(sum!A61="BC",sum!H61,"*")</f>
        <v>*</v>
      </c>
      <c r="Z68" s="1" t="s">
        <v>137</v>
      </c>
      <c r="AA68" s="1" t="s">
        <v>138</v>
      </c>
      <c r="AB68" s="1">
        <v>2040</v>
      </c>
      <c r="AC68" s="1" t="str">
        <f>IF(sum!A61="MA",sum!B61,"*")</f>
        <v>*</v>
      </c>
      <c r="AD68" s="1"/>
      <c r="AE68" s="1" t="str">
        <f>IF(sum!A61="MA",sum!H61,"*")</f>
        <v>*</v>
      </c>
      <c r="AH68" s="1" t="s">
        <v>137</v>
      </c>
      <c r="AI68" s="1" t="s">
        <v>138</v>
      </c>
      <c r="AJ68" s="1">
        <v>2040</v>
      </c>
      <c r="AK68" s="1" t="str">
        <f>IF(sum!A61="ON",sum!B61,"*")</f>
        <v>*</v>
      </c>
      <c r="AL68" s="1"/>
      <c r="AM68" s="1" t="str">
        <f>IF(sum!A61="ON",sum!H61,"*")</f>
        <v>*</v>
      </c>
      <c r="AP68" s="1" t="s">
        <v>137</v>
      </c>
      <c r="AQ68" s="1" t="s">
        <v>138</v>
      </c>
      <c r="AR68" s="1">
        <v>2040</v>
      </c>
      <c r="AS68" s="1" t="str">
        <f>IF(sum!A61="QU",sum!B61,"*")</f>
        <v>*</v>
      </c>
      <c r="AT68" s="1"/>
      <c r="AU68" s="1" t="str">
        <f>IF(sum!A61="QU",sum!H61,"*")</f>
        <v>*</v>
      </c>
      <c r="AX68" s="1" t="s">
        <v>137</v>
      </c>
      <c r="AY68" s="1" t="s">
        <v>138</v>
      </c>
      <c r="AZ68" s="1">
        <v>2040</v>
      </c>
      <c r="BA68" s="1" t="str">
        <f>IF(sum!A61="SA",sum!B61,"*")</f>
        <v>*</v>
      </c>
      <c r="BB68" s="1"/>
      <c r="BC68" s="1" t="str">
        <f>IF(sum!A61="SA",sum!H61,"*")</f>
        <v>*</v>
      </c>
    </row>
    <row r="69" spans="2:55">
      <c r="B69" s="1" t="s">
        <v>137</v>
      </c>
      <c r="C69" s="1" t="s">
        <v>138</v>
      </c>
      <c r="D69" s="1">
        <v>2040</v>
      </c>
      <c r="E69" s="1" t="str">
        <f>IF(sum!A62="AL",sum!B62,"*")</f>
        <v>R_ES-SH-AP_ELC1</v>
      </c>
      <c r="F69" s="1"/>
      <c r="G69" s="1">
        <f>IF(sum!A62="AL",sum!H62,"*")</f>
        <v>1.9586472811520102E-2</v>
      </c>
      <c r="H69" s="1"/>
      <c r="J69" s="1" t="s">
        <v>137</v>
      </c>
      <c r="K69" s="1" t="s">
        <v>138</v>
      </c>
      <c r="L69" s="1">
        <v>2040</v>
      </c>
      <c r="M69" s="1" t="str">
        <f>IF(sum!A62="AT",sum!B62,"*")</f>
        <v>*</v>
      </c>
      <c r="N69" s="1"/>
      <c r="O69" s="1" t="str">
        <f>IF(sum!A62="AT",sum!H62,"*")</f>
        <v>*</v>
      </c>
      <c r="R69" s="1" t="s">
        <v>137</v>
      </c>
      <c r="S69" s="1" t="s">
        <v>138</v>
      </c>
      <c r="T69" s="1">
        <v>2040</v>
      </c>
      <c r="U69" s="1" t="str">
        <f>IF(sum!A62="BC",sum!B62,"*")</f>
        <v>*</v>
      </c>
      <c r="V69" s="1"/>
      <c r="W69" s="1" t="str">
        <f>IF(sum!A62="BC",sum!H62,"*")</f>
        <v>*</v>
      </c>
      <c r="Z69" s="1" t="s">
        <v>137</v>
      </c>
      <c r="AA69" s="1" t="s">
        <v>138</v>
      </c>
      <c r="AB69" s="1">
        <v>2040</v>
      </c>
      <c r="AC69" s="1" t="str">
        <f>IF(sum!A62="MA",sum!B62,"*")</f>
        <v>*</v>
      </c>
      <c r="AD69" s="1"/>
      <c r="AE69" s="1" t="str">
        <f>IF(sum!A62="MA",sum!H62,"*")</f>
        <v>*</v>
      </c>
      <c r="AH69" s="1" t="s">
        <v>137</v>
      </c>
      <c r="AI69" s="1" t="s">
        <v>138</v>
      </c>
      <c r="AJ69" s="1">
        <v>2040</v>
      </c>
      <c r="AK69" s="1" t="str">
        <f>IF(sum!A62="ON",sum!B62,"*")</f>
        <v>*</v>
      </c>
      <c r="AL69" s="1"/>
      <c r="AM69" s="1" t="str">
        <f>IF(sum!A62="ON",sum!H62,"*")</f>
        <v>*</v>
      </c>
      <c r="AP69" s="1" t="s">
        <v>137</v>
      </c>
      <c r="AQ69" s="1" t="s">
        <v>138</v>
      </c>
      <c r="AR69" s="1">
        <v>2040</v>
      </c>
      <c r="AS69" s="1" t="str">
        <f>IF(sum!A62="QU",sum!B62,"*")</f>
        <v>*</v>
      </c>
      <c r="AT69" s="1"/>
      <c r="AU69" s="1" t="str">
        <f>IF(sum!A62="QU",sum!H62,"*")</f>
        <v>*</v>
      </c>
      <c r="AX69" s="1" t="s">
        <v>137</v>
      </c>
      <c r="AY69" s="1" t="s">
        <v>138</v>
      </c>
      <c r="AZ69" s="1">
        <v>2040</v>
      </c>
      <c r="BA69" s="1" t="str">
        <f>IF(sum!A62="SA",sum!B62,"*")</f>
        <v>*</v>
      </c>
      <c r="BB69" s="1"/>
      <c r="BC69" s="1" t="str">
        <f>IF(sum!A62="SA",sum!H62,"*")</f>
        <v>*</v>
      </c>
    </row>
    <row r="70" spans="2:55">
      <c r="B70" s="1" t="s">
        <v>137</v>
      </c>
      <c r="C70" s="1" t="s">
        <v>138</v>
      </c>
      <c r="D70" s="1">
        <v>2040</v>
      </c>
      <c r="E70" s="1" t="str">
        <f>IF(sum!A63="AL",sum!B63,"*")</f>
        <v>R_ES-SH-AP_GAS_HE1</v>
      </c>
      <c r="F70" s="1"/>
      <c r="G70" s="1">
        <f>IF(sum!A63="AL",sum!H63,"*")</f>
        <v>0</v>
      </c>
      <c r="H70" s="1"/>
      <c r="J70" s="1" t="s">
        <v>137</v>
      </c>
      <c r="K70" s="1" t="s">
        <v>138</v>
      </c>
      <c r="L70" s="1">
        <v>2040</v>
      </c>
      <c r="M70" s="1" t="str">
        <f>IF(sum!A63="AT",sum!B63,"*")</f>
        <v>*</v>
      </c>
      <c r="N70" s="1"/>
      <c r="O70" s="1" t="str">
        <f>IF(sum!A63="AT",sum!H63,"*")</f>
        <v>*</v>
      </c>
      <c r="R70" s="1" t="s">
        <v>137</v>
      </c>
      <c r="S70" s="1" t="s">
        <v>138</v>
      </c>
      <c r="T70" s="1">
        <v>2040</v>
      </c>
      <c r="U70" s="1" t="str">
        <f>IF(sum!A63="BC",sum!B63,"*")</f>
        <v>*</v>
      </c>
      <c r="V70" s="1"/>
      <c r="W70" s="1" t="str">
        <f>IF(sum!A63="BC",sum!H63,"*")</f>
        <v>*</v>
      </c>
      <c r="Z70" s="1" t="s">
        <v>137</v>
      </c>
      <c r="AA70" s="1" t="s">
        <v>138</v>
      </c>
      <c r="AB70" s="1">
        <v>2040</v>
      </c>
      <c r="AC70" s="1" t="str">
        <f>IF(sum!A63="MA",sum!B63,"*")</f>
        <v>*</v>
      </c>
      <c r="AD70" s="1"/>
      <c r="AE70" s="1" t="str">
        <f>IF(sum!A63="MA",sum!H63,"*")</f>
        <v>*</v>
      </c>
      <c r="AH70" s="1" t="s">
        <v>137</v>
      </c>
      <c r="AI70" s="1" t="s">
        <v>138</v>
      </c>
      <c r="AJ70" s="1">
        <v>2040</v>
      </c>
      <c r="AK70" s="1" t="str">
        <f>IF(sum!A63="ON",sum!B63,"*")</f>
        <v>*</v>
      </c>
      <c r="AL70" s="1"/>
      <c r="AM70" s="1" t="str">
        <f>IF(sum!A63="ON",sum!H63,"*")</f>
        <v>*</v>
      </c>
      <c r="AP70" s="1" t="s">
        <v>137</v>
      </c>
      <c r="AQ70" s="1" t="s">
        <v>138</v>
      </c>
      <c r="AR70" s="1">
        <v>2040</v>
      </c>
      <c r="AS70" s="1" t="str">
        <f>IF(sum!A63="QU",sum!B63,"*")</f>
        <v>*</v>
      </c>
      <c r="AT70" s="1"/>
      <c r="AU70" s="1" t="str">
        <f>IF(sum!A63="QU",sum!H63,"*")</f>
        <v>*</v>
      </c>
      <c r="AX70" s="1" t="s">
        <v>137</v>
      </c>
      <c r="AY70" s="1" t="s">
        <v>138</v>
      </c>
      <c r="AZ70" s="1">
        <v>2040</v>
      </c>
      <c r="BA70" s="1" t="str">
        <f>IF(sum!A63="SA",sum!B63,"*")</f>
        <v>*</v>
      </c>
      <c r="BB70" s="1"/>
      <c r="BC70" s="1" t="str">
        <f>IF(sum!A63="SA",sum!H63,"*")</f>
        <v>*</v>
      </c>
    </row>
    <row r="71" spans="2:55">
      <c r="B71" s="1" t="s">
        <v>137</v>
      </c>
      <c r="C71" s="1" t="s">
        <v>138</v>
      </c>
      <c r="D71" s="1">
        <v>2040</v>
      </c>
      <c r="E71" s="1" t="str">
        <f>IF(sum!A64="AL",sum!B64,"*")</f>
        <v>R_ES-SH-AP_HET1</v>
      </c>
      <c r="F71" s="1"/>
      <c r="G71" s="1">
        <f>IF(sum!A64="AL",sum!H64,"*")</f>
        <v>0</v>
      </c>
      <c r="H71" s="1"/>
      <c r="J71" s="1" t="s">
        <v>137</v>
      </c>
      <c r="K71" s="1" t="s">
        <v>138</v>
      </c>
      <c r="L71" s="1">
        <v>2040</v>
      </c>
      <c r="M71" s="1" t="str">
        <f>IF(sum!A64="AT",sum!B64,"*")</f>
        <v>*</v>
      </c>
      <c r="N71" s="1"/>
      <c r="O71" s="1" t="str">
        <f>IF(sum!A64="AT",sum!H64,"*")</f>
        <v>*</v>
      </c>
      <c r="R71" s="1" t="s">
        <v>137</v>
      </c>
      <c r="S71" s="1" t="s">
        <v>138</v>
      </c>
      <c r="T71" s="1">
        <v>2040</v>
      </c>
      <c r="U71" s="1" t="str">
        <f>IF(sum!A64="BC",sum!B64,"*")</f>
        <v>*</v>
      </c>
      <c r="V71" s="1"/>
      <c r="W71" s="1" t="str">
        <f>IF(sum!A64="BC",sum!H64,"*")</f>
        <v>*</v>
      </c>
      <c r="Z71" s="1" t="s">
        <v>137</v>
      </c>
      <c r="AA71" s="1" t="s">
        <v>138</v>
      </c>
      <c r="AB71" s="1">
        <v>2040</v>
      </c>
      <c r="AC71" s="1" t="str">
        <f>IF(sum!A64="MA",sum!B64,"*")</f>
        <v>*</v>
      </c>
      <c r="AD71" s="1"/>
      <c r="AE71" s="1" t="str">
        <f>IF(sum!A64="MA",sum!H64,"*")</f>
        <v>*</v>
      </c>
      <c r="AH71" s="1" t="s">
        <v>137</v>
      </c>
      <c r="AI71" s="1" t="s">
        <v>138</v>
      </c>
      <c r="AJ71" s="1">
        <v>2040</v>
      </c>
      <c r="AK71" s="1" t="str">
        <f>IF(sum!A64="ON",sum!B64,"*")</f>
        <v>*</v>
      </c>
      <c r="AL71" s="1"/>
      <c r="AM71" s="1" t="str">
        <f>IF(sum!A64="ON",sum!H64,"*")</f>
        <v>*</v>
      </c>
      <c r="AP71" s="1" t="s">
        <v>137</v>
      </c>
      <c r="AQ71" s="1" t="s">
        <v>138</v>
      </c>
      <c r="AR71" s="1">
        <v>2040</v>
      </c>
      <c r="AS71" s="1" t="str">
        <f>IF(sum!A64="QU",sum!B64,"*")</f>
        <v>*</v>
      </c>
      <c r="AT71" s="1"/>
      <c r="AU71" s="1" t="str">
        <f>IF(sum!A64="QU",sum!H64,"*")</f>
        <v>*</v>
      </c>
      <c r="AX71" s="1" t="s">
        <v>137</v>
      </c>
      <c r="AY71" s="1" t="s">
        <v>138</v>
      </c>
      <c r="AZ71" s="1">
        <v>2040</v>
      </c>
      <c r="BA71" s="1" t="str">
        <f>IF(sum!A64="SA",sum!B64,"*")</f>
        <v>*</v>
      </c>
      <c r="BB71" s="1"/>
      <c r="BC71" s="1" t="str">
        <f>IF(sum!A64="SA",sum!H64,"*")</f>
        <v>*</v>
      </c>
    </row>
    <row r="72" spans="2:55">
      <c r="B72" s="1" t="s">
        <v>137</v>
      </c>
      <c r="C72" s="1" t="s">
        <v>138</v>
      </c>
      <c r="D72" s="1">
        <v>2040</v>
      </c>
      <c r="E72" s="1" t="str">
        <f>IF(sum!A65="AL",sum!B65,"*")</f>
        <v>R_ES-SH-MOB_ELC1</v>
      </c>
      <c r="F72" s="1"/>
      <c r="G72" s="1">
        <f>IF(sum!A65="AL",sum!H65,"*")</f>
        <v>0</v>
      </c>
      <c r="H72" s="1"/>
      <c r="J72" s="1" t="s">
        <v>137</v>
      </c>
      <c r="K72" s="1" t="s">
        <v>138</v>
      </c>
      <c r="L72" s="1">
        <v>2040</v>
      </c>
      <c r="M72" s="1" t="str">
        <f>IF(sum!A65="AT",sum!B65,"*")</f>
        <v>*</v>
      </c>
      <c r="N72" s="1"/>
      <c r="O72" s="1" t="str">
        <f>IF(sum!A65="AT",sum!H65,"*")</f>
        <v>*</v>
      </c>
      <c r="R72" s="1" t="s">
        <v>137</v>
      </c>
      <c r="S72" s="1" t="s">
        <v>138</v>
      </c>
      <c r="T72" s="1">
        <v>2040</v>
      </c>
      <c r="U72" s="1" t="str">
        <f>IF(sum!A65="BC",sum!B65,"*")</f>
        <v>*</v>
      </c>
      <c r="V72" s="1"/>
      <c r="W72" s="1" t="str">
        <f>IF(sum!A65="BC",sum!H65,"*")</f>
        <v>*</v>
      </c>
      <c r="Z72" s="1" t="s">
        <v>137</v>
      </c>
      <c r="AA72" s="1" t="s">
        <v>138</v>
      </c>
      <c r="AB72" s="1">
        <v>2040</v>
      </c>
      <c r="AC72" s="1" t="str">
        <f>IF(sum!A65="MA",sum!B65,"*")</f>
        <v>*</v>
      </c>
      <c r="AD72" s="1"/>
      <c r="AE72" s="1" t="str">
        <f>IF(sum!A65="MA",sum!H65,"*")</f>
        <v>*</v>
      </c>
      <c r="AH72" s="1" t="s">
        <v>137</v>
      </c>
      <c r="AI72" s="1" t="s">
        <v>138</v>
      </c>
      <c r="AJ72" s="1">
        <v>2040</v>
      </c>
      <c r="AK72" s="1" t="str">
        <f>IF(sum!A65="ON",sum!B65,"*")</f>
        <v>*</v>
      </c>
      <c r="AL72" s="1"/>
      <c r="AM72" s="1" t="str">
        <f>IF(sum!A65="ON",sum!H65,"*")</f>
        <v>*</v>
      </c>
      <c r="AP72" s="1" t="s">
        <v>137</v>
      </c>
      <c r="AQ72" s="1" t="s">
        <v>138</v>
      </c>
      <c r="AR72" s="1">
        <v>2040</v>
      </c>
      <c r="AS72" s="1" t="str">
        <f>IF(sum!A65="QU",sum!B65,"*")</f>
        <v>*</v>
      </c>
      <c r="AT72" s="1"/>
      <c r="AU72" s="1" t="str">
        <f>IF(sum!A65="QU",sum!H65,"*")</f>
        <v>*</v>
      </c>
      <c r="AX72" s="1" t="s">
        <v>137</v>
      </c>
      <c r="AY72" s="1" t="s">
        <v>138</v>
      </c>
      <c r="AZ72" s="1">
        <v>2040</v>
      </c>
      <c r="BA72" s="1" t="str">
        <f>IF(sum!A65="SA",sum!B65,"*")</f>
        <v>*</v>
      </c>
      <c r="BB72" s="1"/>
      <c r="BC72" s="1" t="str">
        <f>IF(sum!A65="SA",sum!H65,"*")</f>
        <v>*</v>
      </c>
    </row>
    <row r="73" spans="2:55">
      <c r="B73" s="1" t="s">
        <v>137</v>
      </c>
      <c r="C73" s="1" t="s">
        <v>138</v>
      </c>
      <c r="D73" s="1">
        <v>2040</v>
      </c>
      <c r="E73" s="1" t="str">
        <f>IF(sum!A66="AL",sum!B66,"*")</f>
        <v>R_ES-SH-MOB_GAS_HE1</v>
      </c>
      <c r="F73" s="1"/>
      <c r="G73" s="1">
        <f>IF(sum!A66="AL",sum!H66,"*")</f>
        <v>6.45900862962916E-3</v>
      </c>
      <c r="H73" s="1"/>
      <c r="J73" s="1" t="s">
        <v>137</v>
      </c>
      <c r="K73" s="1" t="s">
        <v>138</v>
      </c>
      <c r="L73" s="1">
        <v>2040</v>
      </c>
      <c r="M73" s="1" t="str">
        <f>IF(sum!A66="AT",sum!B66,"*")</f>
        <v>*</v>
      </c>
      <c r="N73" s="1"/>
      <c r="O73" s="1" t="str">
        <f>IF(sum!A66="AT",sum!H66,"*")</f>
        <v>*</v>
      </c>
      <c r="R73" s="1" t="s">
        <v>137</v>
      </c>
      <c r="S73" s="1" t="s">
        <v>138</v>
      </c>
      <c r="T73" s="1">
        <v>2040</v>
      </c>
      <c r="U73" s="1" t="str">
        <f>IF(sum!A66="BC",sum!B66,"*")</f>
        <v>*</v>
      </c>
      <c r="V73" s="1"/>
      <c r="W73" s="1" t="str">
        <f>IF(sum!A66="BC",sum!H66,"*")</f>
        <v>*</v>
      </c>
      <c r="Z73" s="1" t="s">
        <v>137</v>
      </c>
      <c r="AA73" s="1" t="s">
        <v>138</v>
      </c>
      <c r="AB73" s="1">
        <v>2040</v>
      </c>
      <c r="AC73" s="1" t="str">
        <f>IF(sum!A66="MA",sum!B66,"*")</f>
        <v>*</v>
      </c>
      <c r="AD73" s="1"/>
      <c r="AE73" s="1" t="str">
        <f>IF(sum!A66="MA",sum!H66,"*")</f>
        <v>*</v>
      </c>
      <c r="AH73" s="1" t="s">
        <v>137</v>
      </c>
      <c r="AI73" s="1" t="s">
        <v>138</v>
      </c>
      <c r="AJ73" s="1">
        <v>2040</v>
      </c>
      <c r="AK73" s="1" t="str">
        <f>IF(sum!A66="ON",sum!B66,"*")</f>
        <v>*</v>
      </c>
      <c r="AL73" s="1"/>
      <c r="AM73" s="1" t="str">
        <f>IF(sum!A66="ON",sum!H66,"*")</f>
        <v>*</v>
      </c>
      <c r="AP73" s="1" t="s">
        <v>137</v>
      </c>
      <c r="AQ73" s="1" t="s">
        <v>138</v>
      </c>
      <c r="AR73" s="1">
        <v>2040</v>
      </c>
      <c r="AS73" s="1" t="str">
        <f>IF(sum!A66="QU",sum!B66,"*")</f>
        <v>*</v>
      </c>
      <c r="AT73" s="1"/>
      <c r="AU73" s="1" t="str">
        <f>IF(sum!A66="QU",sum!H66,"*")</f>
        <v>*</v>
      </c>
      <c r="AX73" s="1" t="s">
        <v>137</v>
      </c>
      <c r="AY73" s="1" t="s">
        <v>138</v>
      </c>
      <c r="AZ73" s="1">
        <v>2040</v>
      </c>
      <c r="BA73" s="1" t="str">
        <f>IF(sum!A66="SA",sum!B66,"*")</f>
        <v>*</v>
      </c>
      <c r="BB73" s="1"/>
      <c r="BC73" s="1" t="str">
        <f>IF(sum!A66="SA",sum!H66,"*")</f>
        <v>*</v>
      </c>
    </row>
    <row r="74" spans="2:55">
      <c r="B74" s="1" t="s">
        <v>137</v>
      </c>
      <c r="C74" s="1" t="s">
        <v>138</v>
      </c>
      <c r="D74" s="1">
        <v>2040</v>
      </c>
      <c r="E74" s="1" t="str">
        <f>IF(sum!A67="AL",sum!B67,"*")</f>
        <v>R_ES-SH-MOB_HET1</v>
      </c>
      <c r="F74" s="1"/>
      <c r="G74" s="1">
        <f>IF(sum!A67="AL",sum!H67,"*")</f>
        <v>0</v>
      </c>
      <c r="H74" s="1"/>
      <c r="J74" s="1" t="s">
        <v>137</v>
      </c>
      <c r="K74" s="1" t="s">
        <v>138</v>
      </c>
      <c r="L74" s="1">
        <v>2040</v>
      </c>
      <c r="M74" s="1" t="str">
        <f>IF(sum!A67="AT",sum!B67,"*")</f>
        <v>*</v>
      </c>
      <c r="N74" s="1"/>
      <c r="O74" s="1" t="str">
        <f>IF(sum!A67="AT",sum!H67,"*")</f>
        <v>*</v>
      </c>
      <c r="R74" s="1" t="s">
        <v>137</v>
      </c>
      <c r="S74" s="1" t="s">
        <v>138</v>
      </c>
      <c r="T74" s="1">
        <v>2040</v>
      </c>
      <c r="U74" s="1" t="str">
        <f>IF(sum!A67="BC",sum!B67,"*")</f>
        <v>*</v>
      </c>
      <c r="V74" s="1"/>
      <c r="W74" s="1" t="str">
        <f>IF(sum!A67="BC",sum!H67,"*")</f>
        <v>*</v>
      </c>
      <c r="Z74" s="1" t="s">
        <v>137</v>
      </c>
      <c r="AA74" s="1" t="s">
        <v>138</v>
      </c>
      <c r="AB74" s="1">
        <v>2040</v>
      </c>
      <c r="AC74" s="1" t="str">
        <f>IF(sum!A67="MA",sum!B67,"*")</f>
        <v>*</v>
      </c>
      <c r="AD74" s="1"/>
      <c r="AE74" s="1" t="str">
        <f>IF(sum!A67="MA",sum!H67,"*")</f>
        <v>*</v>
      </c>
      <c r="AH74" s="1" t="s">
        <v>137</v>
      </c>
      <c r="AI74" s="1" t="s">
        <v>138</v>
      </c>
      <c r="AJ74" s="1">
        <v>2040</v>
      </c>
      <c r="AK74" s="1" t="str">
        <f>IF(sum!A67="ON",sum!B67,"*")</f>
        <v>*</v>
      </c>
      <c r="AL74" s="1"/>
      <c r="AM74" s="1" t="str">
        <f>IF(sum!A67="ON",sum!H67,"*")</f>
        <v>*</v>
      </c>
      <c r="AP74" s="1" t="s">
        <v>137</v>
      </c>
      <c r="AQ74" s="1" t="s">
        <v>138</v>
      </c>
      <c r="AR74" s="1">
        <v>2040</v>
      </c>
      <c r="AS74" s="1" t="str">
        <f>IF(sum!A67="QU",sum!B67,"*")</f>
        <v>*</v>
      </c>
      <c r="AT74" s="1"/>
      <c r="AU74" s="1" t="str">
        <f>IF(sum!A67="QU",sum!H67,"*")</f>
        <v>*</v>
      </c>
      <c r="AX74" s="1" t="s">
        <v>137</v>
      </c>
      <c r="AY74" s="1" t="s">
        <v>138</v>
      </c>
      <c r="AZ74" s="1">
        <v>2040</v>
      </c>
      <c r="BA74" s="1" t="str">
        <f>IF(sum!A67="SA",sum!B67,"*")</f>
        <v>*</v>
      </c>
      <c r="BB74" s="1"/>
      <c r="BC74" s="1" t="str">
        <f>IF(sum!A67="SA",sum!H67,"*")</f>
        <v>*</v>
      </c>
    </row>
    <row r="75" spans="2:55">
      <c r="B75" s="1" t="s">
        <v>137</v>
      </c>
      <c r="C75" s="1" t="s">
        <v>138</v>
      </c>
      <c r="D75" s="1">
        <v>2040</v>
      </c>
      <c r="E75" s="1" t="str">
        <f>IF(sum!A68="AL",sum!B68,"*")</f>
        <v>R_ES-SH-SA_ELC1</v>
      </c>
      <c r="F75" s="1"/>
      <c r="G75" s="1">
        <f>IF(sum!A68="AL",sum!H68,"*")</f>
        <v>9.2669602214511104E-3</v>
      </c>
      <c r="H75" s="1"/>
      <c r="J75" s="1" t="s">
        <v>137</v>
      </c>
      <c r="K75" s="1" t="s">
        <v>138</v>
      </c>
      <c r="L75" s="1">
        <v>2040</v>
      </c>
      <c r="M75" s="1" t="str">
        <f>IF(sum!A68="AT",sum!B68,"*")</f>
        <v>*</v>
      </c>
      <c r="N75" s="1"/>
      <c r="O75" s="1" t="str">
        <f>IF(sum!A68="AT",sum!H68,"*")</f>
        <v>*</v>
      </c>
      <c r="R75" s="1" t="s">
        <v>137</v>
      </c>
      <c r="S75" s="1" t="s">
        <v>138</v>
      </c>
      <c r="T75" s="1">
        <v>2040</v>
      </c>
      <c r="U75" s="1" t="str">
        <f>IF(sum!A68="BC",sum!B68,"*")</f>
        <v>*</v>
      </c>
      <c r="V75" s="1"/>
      <c r="W75" s="1" t="str">
        <f>IF(sum!A68="BC",sum!H68,"*")</f>
        <v>*</v>
      </c>
      <c r="Z75" s="1" t="s">
        <v>137</v>
      </c>
      <c r="AA75" s="1" t="s">
        <v>138</v>
      </c>
      <c r="AB75" s="1">
        <v>2040</v>
      </c>
      <c r="AC75" s="1" t="str">
        <f>IF(sum!A68="MA",sum!B68,"*")</f>
        <v>*</v>
      </c>
      <c r="AD75" s="1"/>
      <c r="AE75" s="1" t="str">
        <f>IF(sum!A68="MA",sum!H68,"*")</f>
        <v>*</v>
      </c>
      <c r="AH75" s="1" t="s">
        <v>137</v>
      </c>
      <c r="AI75" s="1" t="s">
        <v>138</v>
      </c>
      <c r="AJ75" s="1">
        <v>2040</v>
      </c>
      <c r="AK75" s="1" t="str">
        <f>IF(sum!A68="ON",sum!B68,"*")</f>
        <v>*</v>
      </c>
      <c r="AL75" s="1"/>
      <c r="AM75" s="1" t="str">
        <f>IF(sum!A68="ON",sum!H68,"*")</f>
        <v>*</v>
      </c>
      <c r="AP75" s="1" t="s">
        <v>137</v>
      </c>
      <c r="AQ75" s="1" t="s">
        <v>138</v>
      </c>
      <c r="AR75" s="1">
        <v>2040</v>
      </c>
      <c r="AS75" s="1" t="str">
        <f>IF(sum!A68="QU",sum!B68,"*")</f>
        <v>*</v>
      </c>
      <c r="AT75" s="1"/>
      <c r="AU75" s="1" t="str">
        <f>IF(sum!A68="QU",sum!H68,"*")</f>
        <v>*</v>
      </c>
      <c r="AX75" s="1" t="s">
        <v>137</v>
      </c>
      <c r="AY75" s="1" t="s">
        <v>138</v>
      </c>
      <c r="AZ75" s="1">
        <v>2040</v>
      </c>
      <c r="BA75" s="1" t="str">
        <f>IF(sum!A68="SA",sum!B68,"*")</f>
        <v>*</v>
      </c>
      <c r="BB75" s="1"/>
      <c r="BC75" s="1" t="str">
        <f>IF(sum!A68="SA",sum!H68,"*")</f>
        <v>*</v>
      </c>
    </row>
    <row r="76" spans="2:55">
      <c r="B76" s="1" t="s">
        <v>137</v>
      </c>
      <c r="C76" s="1" t="s">
        <v>138</v>
      </c>
      <c r="D76" s="1">
        <v>2040</v>
      </c>
      <c r="E76" s="1" t="str">
        <f>IF(sum!A69="AL",sum!B69,"*")</f>
        <v>R_ES-SH-SA_HET1</v>
      </c>
      <c r="F76" s="1"/>
      <c r="G76" s="1">
        <f>IF(sum!A69="AL",sum!H69,"*")</f>
        <v>0</v>
      </c>
      <c r="H76" s="1"/>
      <c r="J76" s="1" t="s">
        <v>137</v>
      </c>
      <c r="K76" s="1" t="s">
        <v>138</v>
      </c>
      <c r="L76" s="1">
        <v>2040</v>
      </c>
      <c r="M76" s="1" t="str">
        <f>IF(sum!A69="AT",sum!B69,"*")</f>
        <v>*</v>
      </c>
      <c r="N76" s="1"/>
      <c r="O76" s="1" t="str">
        <f>IF(sum!A69="AT",sum!H69,"*")</f>
        <v>*</v>
      </c>
      <c r="R76" s="1" t="s">
        <v>137</v>
      </c>
      <c r="S76" s="1" t="s">
        <v>138</v>
      </c>
      <c r="T76" s="1">
        <v>2040</v>
      </c>
      <c r="U76" s="1" t="str">
        <f>IF(sum!A69="BC",sum!B69,"*")</f>
        <v>*</v>
      </c>
      <c r="V76" s="1"/>
      <c r="W76" s="1" t="str">
        <f>IF(sum!A69="BC",sum!H69,"*")</f>
        <v>*</v>
      </c>
      <c r="Z76" s="1" t="s">
        <v>137</v>
      </c>
      <c r="AA76" s="1" t="s">
        <v>138</v>
      </c>
      <c r="AB76" s="1">
        <v>2040</v>
      </c>
      <c r="AC76" s="1" t="str">
        <f>IF(sum!A69="MA",sum!B69,"*")</f>
        <v>*</v>
      </c>
      <c r="AD76" s="1"/>
      <c r="AE76" s="1" t="str">
        <f>IF(sum!A69="MA",sum!H69,"*")</f>
        <v>*</v>
      </c>
      <c r="AH76" s="1" t="s">
        <v>137</v>
      </c>
      <c r="AI76" s="1" t="s">
        <v>138</v>
      </c>
      <c r="AJ76" s="1">
        <v>2040</v>
      </c>
      <c r="AK76" s="1" t="str">
        <f>IF(sum!A69="ON",sum!B69,"*")</f>
        <v>*</v>
      </c>
      <c r="AL76" s="1"/>
      <c r="AM76" s="1" t="str">
        <f>IF(sum!A69="ON",sum!H69,"*")</f>
        <v>*</v>
      </c>
      <c r="AP76" s="1" t="s">
        <v>137</v>
      </c>
      <c r="AQ76" s="1" t="s">
        <v>138</v>
      </c>
      <c r="AR76" s="1">
        <v>2040</v>
      </c>
      <c r="AS76" s="1" t="str">
        <f>IF(sum!A69="QU",sum!B69,"*")</f>
        <v>*</v>
      </c>
      <c r="AT76" s="1"/>
      <c r="AU76" s="1" t="str">
        <f>IF(sum!A69="QU",sum!H69,"*")</f>
        <v>*</v>
      </c>
      <c r="AX76" s="1" t="s">
        <v>137</v>
      </c>
      <c r="AY76" s="1" t="s">
        <v>138</v>
      </c>
      <c r="AZ76" s="1">
        <v>2040</v>
      </c>
      <c r="BA76" s="1" t="str">
        <f>IF(sum!A69="SA",sum!B69,"*")</f>
        <v>*</v>
      </c>
      <c r="BB76" s="1"/>
      <c r="BC76" s="1" t="str">
        <f>IF(sum!A69="SA",sum!H69,"*")</f>
        <v>*</v>
      </c>
    </row>
    <row r="77" spans="2:55">
      <c r="B77" s="1" t="s">
        <v>137</v>
      </c>
      <c r="C77" s="1" t="s">
        <v>138</v>
      </c>
      <c r="D77" s="1">
        <v>2040</v>
      </c>
      <c r="E77" s="1" t="str">
        <f>IF(sum!A70="AL",sum!B70,"*")</f>
        <v>R_ES-SH-SD_ELC1</v>
      </c>
      <c r="F77" s="1"/>
      <c r="G77" s="1">
        <f>IF(sum!A70="AL",sum!H70,"*")</f>
        <v>7.2391420003152906E-2</v>
      </c>
      <c r="H77" s="1"/>
      <c r="J77" s="1" t="s">
        <v>137</v>
      </c>
      <c r="K77" s="1" t="s">
        <v>138</v>
      </c>
      <c r="L77" s="1">
        <v>2040</v>
      </c>
      <c r="M77" s="1" t="str">
        <f>IF(sum!A70="AT",sum!B70,"*")</f>
        <v>*</v>
      </c>
      <c r="N77" s="1"/>
      <c r="O77" s="1" t="str">
        <f>IF(sum!A70="AT",sum!H70,"*")</f>
        <v>*</v>
      </c>
      <c r="R77" s="1" t="s">
        <v>137</v>
      </c>
      <c r="S77" s="1" t="s">
        <v>138</v>
      </c>
      <c r="T77" s="1">
        <v>2040</v>
      </c>
      <c r="U77" s="1" t="str">
        <f>IF(sum!A70="BC",sum!B70,"*")</f>
        <v>*</v>
      </c>
      <c r="V77" s="1"/>
      <c r="W77" s="1" t="str">
        <f>IF(sum!A70="BC",sum!H70,"*")</f>
        <v>*</v>
      </c>
      <c r="Z77" s="1" t="s">
        <v>137</v>
      </c>
      <c r="AA77" s="1" t="s">
        <v>138</v>
      </c>
      <c r="AB77" s="1">
        <v>2040</v>
      </c>
      <c r="AC77" s="1" t="str">
        <f>IF(sum!A70="MA",sum!B70,"*")</f>
        <v>*</v>
      </c>
      <c r="AD77" s="1"/>
      <c r="AE77" s="1" t="str">
        <f>IF(sum!A70="MA",sum!H70,"*")</f>
        <v>*</v>
      </c>
      <c r="AH77" s="1" t="s">
        <v>137</v>
      </c>
      <c r="AI77" s="1" t="s">
        <v>138</v>
      </c>
      <c r="AJ77" s="1">
        <v>2040</v>
      </c>
      <c r="AK77" s="1" t="str">
        <f>IF(sum!A70="ON",sum!B70,"*")</f>
        <v>*</v>
      </c>
      <c r="AL77" s="1"/>
      <c r="AM77" s="1" t="str">
        <f>IF(sum!A70="ON",sum!H70,"*")</f>
        <v>*</v>
      </c>
      <c r="AP77" s="1" t="s">
        <v>137</v>
      </c>
      <c r="AQ77" s="1" t="s">
        <v>138</v>
      </c>
      <c r="AR77" s="1">
        <v>2040</v>
      </c>
      <c r="AS77" s="1" t="str">
        <f>IF(sum!A70="QU",sum!B70,"*")</f>
        <v>*</v>
      </c>
      <c r="AT77" s="1"/>
      <c r="AU77" s="1" t="str">
        <f>IF(sum!A70="QU",sum!H70,"*")</f>
        <v>*</v>
      </c>
      <c r="AX77" s="1" t="s">
        <v>137</v>
      </c>
      <c r="AY77" s="1" t="s">
        <v>138</v>
      </c>
      <c r="AZ77" s="1">
        <v>2040</v>
      </c>
      <c r="BA77" s="1" t="str">
        <f>IF(sum!A70="SA",sum!B70,"*")</f>
        <v>*</v>
      </c>
      <c r="BB77" s="1"/>
      <c r="BC77" s="1" t="str">
        <f>IF(sum!A70="SA",sum!H70,"*")</f>
        <v>*</v>
      </c>
    </row>
    <row r="78" spans="2:55">
      <c r="B78" s="1" t="s">
        <v>137</v>
      </c>
      <c r="C78" s="1" t="s">
        <v>138</v>
      </c>
      <c r="D78" s="1">
        <v>2040</v>
      </c>
      <c r="E78" s="1" t="str">
        <f>IF(sum!A71="AL",sum!B71,"*")</f>
        <v>R_ES-SH-SD_GAS_HE1</v>
      </c>
      <c r="F78" s="1"/>
      <c r="G78" s="1">
        <f>IF(sum!A71="AL",sum!H71,"*")</f>
        <v>3.83209349952668E-2</v>
      </c>
      <c r="H78" s="1"/>
      <c r="J78" s="1" t="s">
        <v>137</v>
      </c>
      <c r="K78" s="1" t="s">
        <v>138</v>
      </c>
      <c r="L78" s="1">
        <v>2040</v>
      </c>
      <c r="M78" s="1" t="str">
        <f>IF(sum!A71="AT",sum!B71,"*")</f>
        <v>*</v>
      </c>
      <c r="N78" s="1"/>
      <c r="O78" s="1" t="str">
        <f>IF(sum!A71="AT",sum!H71,"*")</f>
        <v>*</v>
      </c>
      <c r="R78" s="1" t="s">
        <v>137</v>
      </c>
      <c r="S78" s="1" t="s">
        <v>138</v>
      </c>
      <c r="T78" s="1">
        <v>2040</v>
      </c>
      <c r="U78" s="1" t="str">
        <f>IF(sum!A71="BC",sum!B71,"*")</f>
        <v>*</v>
      </c>
      <c r="V78" s="1"/>
      <c r="W78" s="1" t="str">
        <f>IF(sum!A71="BC",sum!H71,"*")</f>
        <v>*</v>
      </c>
      <c r="Z78" s="1" t="s">
        <v>137</v>
      </c>
      <c r="AA78" s="1" t="s">
        <v>138</v>
      </c>
      <c r="AB78" s="1">
        <v>2040</v>
      </c>
      <c r="AC78" s="1" t="str">
        <f>IF(sum!A71="MA",sum!B71,"*")</f>
        <v>*</v>
      </c>
      <c r="AD78" s="1"/>
      <c r="AE78" s="1" t="str">
        <f>IF(sum!A71="MA",sum!H71,"*")</f>
        <v>*</v>
      </c>
      <c r="AH78" s="1" t="s">
        <v>137</v>
      </c>
      <c r="AI78" s="1" t="s">
        <v>138</v>
      </c>
      <c r="AJ78" s="1">
        <v>2040</v>
      </c>
      <c r="AK78" s="1" t="str">
        <f>IF(sum!A71="ON",sum!B71,"*")</f>
        <v>*</v>
      </c>
      <c r="AL78" s="1"/>
      <c r="AM78" s="1" t="str">
        <f>IF(sum!A71="ON",sum!H71,"*")</f>
        <v>*</v>
      </c>
      <c r="AP78" s="1" t="s">
        <v>137</v>
      </c>
      <c r="AQ78" s="1" t="s">
        <v>138</v>
      </c>
      <c r="AR78" s="1">
        <v>2040</v>
      </c>
      <c r="AS78" s="1" t="str">
        <f>IF(sum!A71="QU",sum!B71,"*")</f>
        <v>*</v>
      </c>
      <c r="AT78" s="1"/>
      <c r="AU78" s="1" t="str">
        <f>IF(sum!A71="QU",sum!H71,"*")</f>
        <v>*</v>
      </c>
      <c r="AX78" s="1" t="s">
        <v>137</v>
      </c>
      <c r="AY78" s="1" t="s">
        <v>138</v>
      </c>
      <c r="AZ78" s="1">
        <v>2040</v>
      </c>
      <c r="BA78" s="1" t="str">
        <f>IF(sum!A71="SA",sum!B71,"*")</f>
        <v>*</v>
      </c>
      <c r="BB78" s="1"/>
      <c r="BC78" s="1" t="str">
        <f>IF(sum!A71="SA",sum!H71,"*")</f>
        <v>*</v>
      </c>
    </row>
    <row r="79" spans="2:55">
      <c r="B79" s="1" t="s">
        <v>137</v>
      </c>
      <c r="C79" s="1" t="s">
        <v>138</v>
      </c>
      <c r="D79" s="1">
        <v>2040</v>
      </c>
      <c r="E79" s="1" t="str">
        <f>IF(sum!A72="AL",sum!B72,"*")</f>
        <v>R_ES-SH-SD_HET1</v>
      </c>
      <c r="F79" s="1"/>
      <c r="G79" s="1">
        <f>IF(sum!A72="AL",sum!H72,"*")</f>
        <v>0</v>
      </c>
      <c r="H79" s="1"/>
      <c r="J79" s="1" t="s">
        <v>137</v>
      </c>
      <c r="K79" s="1" t="s">
        <v>138</v>
      </c>
      <c r="L79" s="1">
        <v>2040</v>
      </c>
      <c r="M79" s="1" t="str">
        <f>IF(sum!A72="AT",sum!B72,"*")</f>
        <v>*</v>
      </c>
      <c r="N79" s="1"/>
      <c r="O79" s="1" t="str">
        <f>IF(sum!A72="AT",sum!H72,"*")</f>
        <v>*</v>
      </c>
      <c r="R79" s="1" t="s">
        <v>137</v>
      </c>
      <c r="S79" s="1" t="s">
        <v>138</v>
      </c>
      <c r="T79" s="1">
        <v>2040</v>
      </c>
      <c r="U79" s="1" t="str">
        <f>IF(sum!A72="BC",sum!B72,"*")</f>
        <v>*</v>
      </c>
      <c r="V79" s="1"/>
      <c r="W79" s="1" t="str">
        <f>IF(sum!A72="BC",sum!H72,"*")</f>
        <v>*</v>
      </c>
      <c r="Z79" s="1" t="s">
        <v>137</v>
      </c>
      <c r="AA79" s="1" t="s">
        <v>138</v>
      </c>
      <c r="AB79" s="1">
        <v>2040</v>
      </c>
      <c r="AC79" s="1" t="str">
        <f>IF(sum!A72="MA",sum!B72,"*")</f>
        <v>*</v>
      </c>
      <c r="AD79" s="1"/>
      <c r="AE79" s="1" t="str">
        <f>IF(sum!A72="MA",sum!H72,"*")</f>
        <v>*</v>
      </c>
      <c r="AH79" s="1" t="s">
        <v>137</v>
      </c>
      <c r="AI79" s="1" t="s">
        <v>138</v>
      </c>
      <c r="AJ79" s="1">
        <v>2040</v>
      </c>
      <c r="AK79" s="1" t="str">
        <f>IF(sum!A72="ON",sum!B72,"*")</f>
        <v>*</v>
      </c>
      <c r="AL79" s="1"/>
      <c r="AM79" s="1" t="str">
        <f>IF(sum!A72="ON",sum!H72,"*")</f>
        <v>*</v>
      </c>
      <c r="AP79" s="1" t="s">
        <v>137</v>
      </c>
      <c r="AQ79" s="1" t="s">
        <v>138</v>
      </c>
      <c r="AR79" s="1">
        <v>2040</v>
      </c>
      <c r="AS79" s="1" t="str">
        <f>IF(sum!A72="QU",sum!B72,"*")</f>
        <v>*</v>
      </c>
      <c r="AT79" s="1"/>
      <c r="AU79" s="1" t="str">
        <f>IF(sum!A72="QU",sum!H72,"*")</f>
        <v>*</v>
      </c>
      <c r="AX79" s="1" t="s">
        <v>137</v>
      </c>
      <c r="AY79" s="1" t="s">
        <v>138</v>
      </c>
      <c r="AZ79" s="1">
        <v>2040</v>
      </c>
      <c r="BA79" s="1" t="str">
        <f>IF(sum!A72="SA",sum!B72,"*")</f>
        <v>*</v>
      </c>
      <c r="BB79" s="1"/>
      <c r="BC79" s="1" t="str">
        <f>IF(sum!A72="SA",sum!H72,"*")</f>
        <v>*</v>
      </c>
    </row>
    <row r="80" spans="2:55">
      <c r="B80" s="1" t="s">
        <v>137</v>
      </c>
      <c r="C80" s="1" t="s">
        <v>138</v>
      </c>
      <c r="D80" s="1">
        <v>2040</v>
      </c>
      <c r="E80" s="1" t="str">
        <f>IF(sum!A73="AL",sum!B73,"*")</f>
        <v>R_ES-WH-AP_GAS1</v>
      </c>
      <c r="F80" s="1"/>
      <c r="G80" s="1">
        <f>IF(sum!A73="AL",sum!H73,"*")</f>
        <v>0</v>
      </c>
      <c r="H80" s="1"/>
      <c r="J80" s="1" t="s">
        <v>137</v>
      </c>
      <c r="K80" s="1" t="s">
        <v>138</v>
      </c>
      <c r="L80" s="1">
        <v>2040</v>
      </c>
      <c r="M80" s="1" t="str">
        <f>IF(sum!A73="AT",sum!B73,"*")</f>
        <v>*</v>
      </c>
      <c r="N80" s="1"/>
      <c r="O80" s="1" t="str">
        <f>IF(sum!A73="AT",sum!H73,"*")</f>
        <v>*</v>
      </c>
      <c r="R80" s="1" t="s">
        <v>137</v>
      </c>
      <c r="S80" s="1" t="s">
        <v>138</v>
      </c>
      <c r="T80" s="1">
        <v>2040</v>
      </c>
      <c r="U80" s="1" t="str">
        <f>IF(sum!A73="BC",sum!B73,"*")</f>
        <v>*</v>
      </c>
      <c r="V80" s="1"/>
      <c r="W80" s="1" t="str">
        <f>IF(sum!A73="BC",sum!H73,"*")</f>
        <v>*</v>
      </c>
      <c r="Z80" s="1" t="s">
        <v>137</v>
      </c>
      <c r="AA80" s="1" t="s">
        <v>138</v>
      </c>
      <c r="AB80" s="1">
        <v>2040</v>
      </c>
      <c r="AC80" s="1" t="str">
        <f>IF(sum!A73="MA",sum!B73,"*")</f>
        <v>*</v>
      </c>
      <c r="AD80" s="1"/>
      <c r="AE80" s="1" t="str">
        <f>IF(sum!A73="MA",sum!H73,"*")</f>
        <v>*</v>
      </c>
      <c r="AH80" s="1" t="s">
        <v>137</v>
      </c>
      <c r="AI80" s="1" t="s">
        <v>138</v>
      </c>
      <c r="AJ80" s="1">
        <v>2040</v>
      </c>
      <c r="AK80" s="1" t="str">
        <f>IF(sum!A73="ON",sum!B73,"*")</f>
        <v>*</v>
      </c>
      <c r="AL80" s="1"/>
      <c r="AM80" s="1" t="str">
        <f>IF(sum!A73="ON",sum!H73,"*")</f>
        <v>*</v>
      </c>
      <c r="AP80" s="1" t="s">
        <v>137</v>
      </c>
      <c r="AQ80" s="1" t="s">
        <v>138</v>
      </c>
      <c r="AR80" s="1">
        <v>2040</v>
      </c>
      <c r="AS80" s="1" t="str">
        <f>IF(sum!A73="QU",sum!B73,"*")</f>
        <v>*</v>
      </c>
      <c r="AT80" s="1"/>
      <c r="AU80" s="1" t="str">
        <f>IF(sum!A73="QU",sum!H73,"*")</f>
        <v>*</v>
      </c>
      <c r="AX80" s="1" t="s">
        <v>137</v>
      </c>
      <c r="AY80" s="1" t="s">
        <v>138</v>
      </c>
      <c r="AZ80" s="1">
        <v>2040</v>
      </c>
      <c r="BA80" s="1" t="str">
        <f>IF(sum!A73="SA",sum!B73,"*")</f>
        <v>*</v>
      </c>
      <c r="BB80" s="1"/>
      <c r="BC80" s="1" t="str">
        <f>IF(sum!A73="SA",sum!H73,"*")</f>
        <v>*</v>
      </c>
    </row>
    <row r="81" spans="2:55">
      <c r="B81" s="1" t="s">
        <v>137</v>
      </c>
      <c r="C81" s="1" t="s">
        <v>138</v>
      </c>
      <c r="D81" s="1">
        <v>2040</v>
      </c>
      <c r="E81" s="1" t="str">
        <f>IF(sum!A74="AL",sum!B74,"*")</f>
        <v>R_ES-WH-AP_STEAM1</v>
      </c>
      <c r="F81" s="1"/>
      <c r="G81" s="1">
        <f>IF(sum!A74="AL",sum!H74,"*")</f>
        <v>3.88832956394057E-2</v>
      </c>
      <c r="H81" s="1"/>
      <c r="J81" s="1" t="s">
        <v>137</v>
      </c>
      <c r="K81" s="1" t="s">
        <v>138</v>
      </c>
      <c r="L81" s="1">
        <v>2040</v>
      </c>
      <c r="M81" s="1" t="str">
        <f>IF(sum!A74="AT",sum!B74,"*")</f>
        <v>*</v>
      </c>
      <c r="N81" s="1"/>
      <c r="O81" s="1" t="str">
        <f>IF(sum!A74="AT",sum!H74,"*")</f>
        <v>*</v>
      </c>
      <c r="R81" s="1" t="s">
        <v>137</v>
      </c>
      <c r="S81" s="1" t="s">
        <v>138</v>
      </c>
      <c r="T81" s="1">
        <v>2040</v>
      </c>
      <c r="U81" s="1" t="str">
        <f>IF(sum!A74="BC",sum!B74,"*")</f>
        <v>*</v>
      </c>
      <c r="V81" s="1"/>
      <c r="W81" s="1" t="str">
        <f>IF(sum!A74="BC",sum!H74,"*")</f>
        <v>*</v>
      </c>
      <c r="Z81" s="1" t="s">
        <v>137</v>
      </c>
      <c r="AA81" s="1" t="s">
        <v>138</v>
      </c>
      <c r="AB81" s="1">
        <v>2040</v>
      </c>
      <c r="AC81" s="1" t="str">
        <f>IF(sum!A74="MA",sum!B74,"*")</f>
        <v>*</v>
      </c>
      <c r="AD81" s="1"/>
      <c r="AE81" s="1" t="str">
        <f>IF(sum!A74="MA",sum!H74,"*")</f>
        <v>*</v>
      </c>
      <c r="AH81" s="1" t="s">
        <v>137</v>
      </c>
      <c r="AI81" s="1" t="s">
        <v>138</v>
      </c>
      <c r="AJ81" s="1">
        <v>2040</v>
      </c>
      <c r="AK81" s="1" t="str">
        <f>IF(sum!A74="ON",sum!B74,"*")</f>
        <v>*</v>
      </c>
      <c r="AL81" s="1"/>
      <c r="AM81" s="1" t="str">
        <f>IF(sum!A74="ON",sum!H74,"*")</f>
        <v>*</v>
      </c>
      <c r="AP81" s="1" t="s">
        <v>137</v>
      </c>
      <c r="AQ81" s="1" t="s">
        <v>138</v>
      </c>
      <c r="AR81" s="1">
        <v>2040</v>
      </c>
      <c r="AS81" s="1" t="str">
        <f>IF(sum!A74="QU",sum!B74,"*")</f>
        <v>*</v>
      </c>
      <c r="AT81" s="1"/>
      <c r="AU81" s="1" t="str">
        <f>IF(sum!A74="QU",sum!H74,"*")</f>
        <v>*</v>
      </c>
      <c r="AX81" s="1" t="s">
        <v>137</v>
      </c>
      <c r="AY81" s="1" t="s">
        <v>138</v>
      </c>
      <c r="AZ81" s="1">
        <v>2040</v>
      </c>
      <c r="BA81" s="1" t="str">
        <f>IF(sum!A74="SA",sum!B74,"*")</f>
        <v>*</v>
      </c>
      <c r="BB81" s="1"/>
      <c r="BC81" s="1" t="str">
        <f>IF(sum!A74="SA",sum!H74,"*")</f>
        <v>*</v>
      </c>
    </row>
    <row r="82" spans="2:55">
      <c r="B82" s="1" t="s">
        <v>137</v>
      </c>
      <c r="C82" s="1" t="s">
        <v>138</v>
      </c>
      <c r="D82" s="1">
        <v>2040</v>
      </c>
      <c r="E82" s="1" t="str">
        <f>IF(sum!A75="AL",sum!B75,"*")</f>
        <v>R_ES-WH-MOB_GAS1</v>
      </c>
      <c r="F82" s="1"/>
      <c r="G82" s="1">
        <f>IF(sum!A75="AL",sum!H75,"*")</f>
        <v>0</v>
      </c>
      <c r="H82" s="1"/>
      <c r="J82" s="1" t="s">
        <v>137</v>
      </c>
      <c r="K82" s="1" t="s">
        <v>138</v>
      </c>
      <c r="L82" s="1">
        <v>2040</v>
      </c>
      <c r="M82" s="1" t="str">
        <f>IF(sum!A75="AT",sum!B75,"*")</f>
        <v>*</v>
      </c>
      <c r="N82" s="1"/>
      <c r="O82" s="1" t="str">
        <f>IF(sum!A75="AT",sum!H75,"*")</f>
        <v>*</v>
      </c>
      <c r="R82" s="1" t="s">
        <v>137</v>
      </c>
      <c r="S82" s="1" t="s">
        <v>138</v>
      </c>
      <c r="T82" s="1">
        <v>2040</v>
      </c>
      <c r="U82" s="1" t="str">
        <f>IF(sum!A75="BC",sum!B75,"*")</f>
        <v>*</v>
      </c>
      <c r="V82" s="1"/>
      <c r="W82" s="1" t="str">
        <f>IF(sum!A75="BC",sum!H75,"*")</f>
        <v>*</v>
      </c>
      <c r="Z82" s="1" t="s">
        <v>137</v>
      </c>
      <c r="AA82" s="1" t="s">
        <v>138</v>
      </c>
      <c r="AB82" s="1">
        <v>2040</v>
      </c>
      <c r="AC82" s="1" t="str">
        <f>IF(sum!A75="MA",sum!B75,"*")</f>
        <v>*</v>
      </c>
      <c r="AD82" s="1"/>
      <c r="AE82" s="1" t="str">
        <f>IF(sum!A75="MA",sum!H75,"*")</f>
        <v>*</v>
      </c>
      <c r="AH82" s="1" t="s">
        <v>137</v>
      </c>
      <c r="AI82" s="1" t="s">
        <v>138</v>
      </c>
      <c r="AJ82" s="1">
        <v>2040</v>
      </c>
      <c r="AK82" s="1" t="str">
        <f>IF(sum!A75="ON",sum!B75,"*")</f>
        <v>*</v>
      </c>
      <c r="AL82" s="1"/>
      <c r="AM82" s="1" t="str">
        <f>IF(sum!A75="ON",sum!H75,"*")</f>
        <v>*</v>
      </c>
      <c r="AP82" s="1" t="s">
        <v>137</v>
      </c>
      <c r="AQ82" s="1" t="s">
        <v>138</v>
      </c>
      <c r="AR82" s="1">
        <v>2040</v>
      </c>
      <c r="AS82" s="1" t="str">
        <f>IF(sum!A75="QU",sum!B75,"*")</f>
        <v>*</v>
      </c>
      <c r="AT82" s="1"/>
      <c r="AU82" s="1" t="str">
        <f>IF(sum!A75="QU",sum!H75,"*")</f>
        <v>*</v>
      </c>
      <c r="AX82" s="1" t="s">
        <v>137</v>
      </c>
      <c r="AY82" s="1" t="s">
        <v>138</v>
      </c>
      <c r="AZ82" s="1">
        <v>2040</v>
      </c>
      <c r="BA82" s="1" t="str">
        <f>IF(sum!A75="SA",sum!B75,"*")</f>
        <v>*</v>
      </c>
      <c r="BB82" s="1"/>
      <c r="BC82" s="1" t="str">
        <f>IF(sum!A75="SA",sum!H75,"*")</f>
        <v>*</v>
      </c>
    </row>
    <row r="83" spans="2:55">
      <c r="B83" s="1" t="s">
        <v>137</v>
      </c>
      <c r="C83" s="1" t="s">
        <v>138</v>
      </c>
      <c r="D83" s="1">
        <v>2040</v>
      </c>
      <c r="E83" s="1" t="str">
        <f>IF(sum!A76="AL",sum!B76,"*")</f>
        <v>R_ES-WH-MOB_STEAM1</v>
      </c>
      <c r="F83" s="1"/>
      <c r="G83" s="1">
        <f>IF(sum!A76="AL",sum!H76,"*")</f>
        <v>9.1357273863806199E-3</v>
      </c>
      <c r="H83" s="1"/>
      <c r="J83" s="1" t="s">
        <v>137</v>
      </c>
      <c r="K83" s="1" t="s">
        <v>138</v>
      </c>
      <c r="L83" s="1">
        <v>2040</v>
      </c>
      <c r="M83" s="1" t="str">
        <f>IF(sum!A76="AT",sum!B76,"*")</f>
        <v>*</v>
      </c>
      <c r="N83" s="1"/>
      <c r="O83" s="1" t="str">
        <f>IF(sum!A76="AT",sum!H76,"*")</f>
        <v>*</v>
      </c>
      <c r="R83" s="1" t="s">
        <v>137</v>
      </c>
      <c r="S83" s="1" t="s">
        <v>138</v>
      </c>
      <c r="T83" s="1">
        <v>2040</v>
      </c>
      <c r="U83" s="1" t="str">
        <f>IF(sum!A76="BC",sum!B76,"*")</f>
        <v>*</v>
      </c>
      <c r="V83" s="1"/>
      <c r="W83" s="1" t="str">
        <f>IF(sum!A76="BC",sum!H76,"*")</f>
        <v>*</v>
      </c>
      <c r="Z83" s="1" t="s">
        <v>137</v>
      </c>
      <c r="AA83" s="1" t="s">
        <v>138</v>
      </c>
      <c r="AB83" s="1">
        <v>2040</v>
      </c>
      <c r="AC83" s="1" t="str">
        <f>IF(sum!A76="MA",sum!B76,"*")</f>
        <v>*</v>
      </c>
      <c r="AD83" s="1"/>
      <c r="AE83" s="1" t="str">
        <f>IF(sum!A76="MA",sum!H76,"*")</f>
        <v>*</v>
      </c>
      <c r="AH83" s="1" t="s">
        <v>137</v>
      </c>
      <c r="AI83" s="1" t="s">
        <v>138</v>
      </c>
      <c r="AJ83" s="1">
        <v>2040</v>
      </c>
      <c r="AK83" s="1" t="str">
        <f>IF(sum!A76="ON",sum!B76,"*")</f>
        <v>*</v>
      </c>
      <c r="AL83" s="1"/>
      <c r="AM83" s="1" t="str">
        <f>IF(sum!A76="ON",sum!H76,"*")</f>
        <v>*</v>
      </c>
      <c r="AP83" s="1" t="s">
        <v>137</v>
      </c>
      <c r="AQ83" s="1" t="s">
        <v>138</v>
      </c>
      <c r="AR83" s="1">
        <v>2040</v>
      </c>
      <c r="AS83" s="1" t="str">
        <f>IF(sum!A76="QU",sum!B76,"*")</f>
        <v>*</v>
      </c>
      <c r="AT83" s="1"/>
      <c r="AU83" s="1" t="str">
        <f>IF(sum!A76="QU",sum!H76,"*")</f>
        <v>*</v>
      </c>
      <c r="AX83" s="1" t="s">
        <v>137</v>
      </c>
      <c r="AY83" s="1" t="s">
        <v>138</v>
      </c>
      <c r="AZ83" s="1">
        <v>2040</v>
      </c>
      <c r="BA83" s="1" t="str">
        <f>IF(sum!A76="SA",sum!B76,"*")</f>
        <v>*</v>
      </c>
      <c r="BB83" s="1"/>
      <c r="BC83" s="1" t="str">
        <f>IF(sum!A76="SA",sum!H76,"*")</f>
        <v>*</v>
      </c>
    </row>
    <row r="84" spans="2:55">
      <c r="B84" s="1" t="s">
        <v>137</v>
      </c>
      <c r="C84" s="1" t="s">
        <v>138</v>
      </c>
      <c r="D84" s="1">
        <v>2040</v>
      </c>
      <c r="E84" s="1" t="str">
        <f>IF(sum!A77="AL",sum!B77,"*")</f>
        <v>R_ES-WH-SA_GAS1</v>
      </c>
      <c r="F84" s="1"/>
      <c r="G84" s="1">
        <f>IF(sum!A77="AL",sum!H77,"*")</f>
        <v>0</v>
      </c>
      <c r="H84" s="1"/>
      <c r="J84" s="1" t="s">
        <v>137</v>
      </c>
      <c r="K84" s="1" t="s">
        <v>138</v>
      </c>
      <c r="L84" s="1">
        <v>2040</v>
      </c>
      <c r="M84" s="1" t="str">
        <f>IF(sum!A77="AT",sum!B77,"*")</f>
        <v>*</v>
      </c>
      <c r="N84" s="1"/>
      <c r="O84" s="1" t="str">
        <f>IF(sum!A77="AT",sum!H77,"*")</f>
        <v>*</v>
      </c>
      <c r="R84" s="1" t="s">
        <v>137</v>
      </c>
      <c r="S84" s="1" t="s">
        <v>138</v>
      </c>
      <c r="T84" s="1">
        <v>2040</v>
      </c>
      <c r="U84" s="1" t="str">
        <f>IF(sum!A77="BC",sum!B77,"*")</f>
        <v>*</v>
      </c>
      <c r="V84" s="1"/>
      <c r="W84" s="1" t="str">
        <f>IF(sum!A77="BC",sum!H77,"*")</f>
        <v>*</v>
      </c>
      <c r="Z84" s="1" t="s">
        <v>137</v>
      </c>
      <c r="AA84" s="1" t="s">
        <v>138</v>
      </c>
      <c r="AB84" s="1">
        <v>2040</v>
      </c>
      <c r="AC84" s="1" t="str">
        <f>IF(sum!A77="MA",sum!B77,"*")</f>
        <v>*</v>
      </c>
      <c r="AD84" s="1"/>
      <c r="AE84" s="1" t="str">
        <f>IF(sum!A77="MA",sum!H77,"*")</f>
        <v>*</v>
      </c>
      <c r="AH84" s="1" t="s">
        <v>137</v>
      </c>
      <c r="AI84" s="1" t="s">
        <v>138</v>
      </c>
      <c r="AJ84" s="1">
        <v>2040</v>
      </c>
      <c r="AK84" s="1" t="str">
        <f>IF(sum!A77="ON",sum!B77,"*")</f>
        <v>*</v>
      </c>
      <c r="AL84" s="1"/>
      <c r="AM84" s="1" t="str">
        <f>IF(sum!A77="ON",sum!H77,"*")</f>
        <v>*</v>
      </c>
      <c r="AP84" s="1" t="s">
        <v>137</v>
      </c>
      <c r="AQ84" s="1" t="s">
        <v>138</v>
      </c>
      <c r="AR84" s="1">
        <v>2040</v>
      </c>
      <c r="AS84" s="1" t="str">
        <f>IF(sum!A77="QU",sum!B77,"*")</f>
        <v>*</v>
      </c>
      <c r="AT84" s="1"/>
      <c r="AU84" s="1" t="str">
        <f>IF(sum!A77="QU",sum!H77,"*")</f>
        <v>*</v>
      </c>
      <c r="AX84" s="1" t="s">
        <v>137</v>
      </c>
      <c r="AY84" s="1" t="s">
        <v>138</v>
      </c>
      <c r="AZ84" s="1">
        <v>2040</v>
      </c>
      <c r="BA84" s="1" t="str">
        <f>IF(sum!A77="SA",sum!B77,"*")</f>
        <v>*</v>
      </c>
      <c r="BB84" s="1"/>
      <c r="BC84" s="1" t="str">
        <f>IF(sum!A77="SA",sum!H77,"*")</f>
        <v>*</v>
      </c>
    </row>
    <row r="85" spans="2:55">
      <c r="B85" s="1" t="s">
        <v>137</v>
      </c>
      <c r="C85" s="1" t="s">
        <v>138</v>
      </c>
      <c r="D85" s="1">
        <v>2040</v>
      </c>
      <c r="E85" s="1" t="str">
        <f>IF(sum!A78="AL",sum!B78,"*")</f>
        <v>R_ES-WH-SA_STEAM1</v>
      </c>
      <c r="F85" s="1"/>
      <c r="G85" s="1">
        <f>IF(sum!A78="AL",sum!H78,"*")</f>
        <v>2.1566069436349599E-2</v>
      </c>
      <c r="H85" s="1"/>
      <c r="J85" s="1" t="s">
        <v>137</v>
      </c>
      <c r="K85" s="1" t="s">
        <v>138</v>
      </c>
      <c r="L85" s="1">
        <v>2040</v>
      </c>
      <c r="M85" s="1" t="str">
        <f>IF(sum!A78="AT",sum!B78,"*")</f>
        <v>*</v>
      </c>
      <c r="N85" s="1"/>
      <c r="O85" s="1" t="str">
        <f>IF(sum!A78="AT",sum!H78,"*")</f>
        <v>*</v>
      </c>
      <c r="R85" s="1" t="s">
        <v>137</v>
      </c>
      <c r="S85" s="1" t="s">
        <v>138</v>
      </c>
      <c r="T85" s="1">
        <v>2040</v>
      </c>
      <c r="U85" s="1" t="str">
        <f>IF(sum!A78="BC",sum!B78,"*")</f>
        <v>*</v>
      </c>
      <c r="V85" s="1"/>
      <c r="W85" s="1" t="str">
        <f>IF(sum!A78="BC",sum!H78,"*")</f>
        <v>*</v>
      </c>
      <c r="Z85" s="1" t="s">
        <v>137</v>
      </c>
      <c r="AA85" s="1" t="s">
        <v>138</v>
      </c>
      <c r="AB85" s="1">
        <v>2040</v>
      </c>
      <c r="AC85" s="1" t="str">
        <f>IF(sum!A78="MA",sum!B78,"*")</f>
        <v>*</v>
      </c>
      <c r="AD85" s="1"/>
      <c r="AE85" s="1" t="str">
        <f>IF(sum!A78="MA",sum!H78,"*")</f>
        <v>*</v>
      </c>
      <c r="AH85" s="1" t="s">
        <v>137</v>
      </c>
      <c r="AI85" s="1" t="s">
        <v>138</v>
      </c>
      <c r="AJ85" s="1">
        <v>2040</v>
      </c>
      <c r="AK85" s="1" t="str">
        <f>IF(sum!A78="ON",sum!B78,"*")</f>
        <v>*</v>
      </c>
      <c r="AL85" s="1"/>
      <c r="AM85" s="1" t="str">
        <f>IF(sum!A78="ON",sum!H78,"*")</f>
        <v>*</v>
      </c>
      <c r="AP85" s="1" t="s">
        <v>137</v>
      </c>
      <c r="AQ85" s="1" t="s">
        <v>138</v>
      </c>
      <c r="AR85" s="1">
        <v>2040</v>
      </c>
      <c r="AS85" s="1" t="str">
        <f>IF(sum!A78="QU",sum!B78,"*")</f>
        <v>*</v>
      </c>
      <c r="AT85" s="1"/>
      <c r="AU85" s="1" t="str">
        <f>IF(sum!A78="QU",sum!H78,"*")</f>
        <v>*</v>
      </c>
      <c r="AX85" s="1" t="s">
        <v>137</v>
      </c>
      <c r="AY85" s="1" t="s">
        <v>138</v>
      </c>
      <c r="AZ85" s="1">
        <v>2040</v>
      </c>
      <c r="BA85" s="1" t="str">
        <f>IF(sum!A78="SA",sum!B78,"*")</f>
        <v>*</v>
      </c>
      <c r="BB85" s="1"/>
      <c r="BC85" s="1" t="str">
        <f>IF(sum!A78="SA",sum!H78,"*")</f>
        <v>*</v>
      </c>
    </row>
    <row r="86" spans="2:55">
      <c r="B86" s="1" t="s">
        <v>137</v>
      </c>
      <c r="C86" s="1" t="s">
        <v>138</v>
      </c>
      <c r="D86" s="1">
        <v>2040</v>
      </c>
      <c r="E86" s="1" t="str">
        <f>IF(sum!A79="AL",sum!B79,"*")</f>
        <v>R_ES-WH-SD_GAS1</v>
      </c>
      <c r="F86" s="1"/>
      <c r="G86" s="1">
        <f>IF(sum!A79="AL",sum!H79,"*")</f>
        <v>0</v>
      </c>
      <c r="H86" s="1"/>
      <c r="J86" s="1" t="s">
        <v>137</v>
      </c>
      <c r="K86" s="1" t="s">
        <v>138</v>
      </c>
      <c r="L86" s="1">
        <v>2040</v>
      </c>
      <c r="M86" s="1" t="str">
        <f>IF(sum!A79="AT",sum!B79,"*")</f>
        <v>*</v>
      </c>
      <c r="N86" s="1"/>
      <c r="O86" s="1" t="str">
        <f>IF(sum!A79="AT",sum!H79,"*")</f>
        <v>*</v>
      </c>
      <c r="R86" s="1" t="s">
        <v>137</v>
      </c>
      <c r="S86" s="1" t="s">
        <v>138</v>
      </c>
      <c r="T86" s="1">
        <v>2040</v>
      </c>
      <c r="U86" s="1" t="str">
        <f>IF(sum!A79="BC",sum!B79,"*")</f>
        <v>*</v>
      </c>
      <c r="V86" s="1"/>
      <c r="W86" s="1" t="str">
        <f>IF(sum!A79="BC",sum!H79,"*")</f>
        <v>*</v>
      </c>
      <c r="Z86" s="1" t="s">
        <v>137</v>
      </c>
      <c r="AA86" s="1" t="s">
        <v>138</v>
      </c>
      <c r="AB86" s="1">
        <v>2040</v>
      </c>
      <c r="AC86" s="1" t="str">
        <f>IF(sum!A79="MA",sum!B79,"*")</f>
        <v>*</v>
      </c>
      <c r="AD86" s="1"/>
      <c r="AE86" s="1" t="str">
        <f>IF(sum!A79="MA",sum!H79,"*")</f>
        <v>*</v>
      </c>
      <c r="AH86" s="1" t="s">
        <v>137</v>
      </c>
      <c r="AI86" s="1" t="s">
        <v>138</v>
      </c>
      <c r="AJ86" s="1">
        <v>2040</v>
      </c>
      <c r="AK86" s="1" t="str">
        <f>IF(sum!A79="ON",sum!B79,"*")</f>
        <v>*</v>
      </c>
      <c r="AL86" s="1"/>
      <c r="AM86" s="1" t="str">
        <f>IF(sum!A79="ON",sum!H79,"*")</f>
        <v>*</v>
      </c>
      <c r="AP86" s="1" t="s">
        <v>137</v>
      </c>
      <c r="AQ86" s="1" t="s">
        <v>138</v>
      </c>
      <c r="AR86" s="1">
        <v>2040</v>
      </c>
      <c r="AS86" s="1" t="str">
        <f>IF(sum!A79="QU",sum!B79,"*")</f>
        <v>*</v>
      </c>
      <c r="AT86" s="1"/>
      <c r="AU86" s="1" t="str">
        <f>IF(sum!A79="QU",sum!H79,"*")</f>
        <v>*</v>
      </c>
      <c r="AX86" s="1" t="s">
        <v>137</v>
      </c>
      <c r="AY86" s="1" t="s">
        <v>138</v>
      </c>
      <c r="AZ86" s="1">
        <v>2040</v>
      </c>
      <c r="BA86" s="1" t="str">
        <f>IF(sum!A79="SA",sum!B79,"*")</f>
        <v>*</v>
      </c>
      <c r="BB86" s="1"/>
      <c r="BC86" s="1" t="str">
        <f>IF(sum!A79="SA",sum!H79,"*")</f>
        <v>*</v>
      </c>
    </row>
    <row r="87" spans="2:55">
      <c r="B87" s="1" t="s">
        <v>137</v>
      </c>
      <c r="C87" s="1" t="s">
        <v>138</v>
      </c>
      <c r="D87" s="1">
        <v>2040</v>
      </c>
      <c r="E87" s="1" t="str">
        <f>IF(sum!A80="AL",sum!B80,"*")</f>
        <v>R_ES-WH-SD_STEAM1</v>
      </c>
      <c r="F87" s="1"/>
      <c r="G87" s="1">
        <f>IF(sum!A80="AL",sum!H80,"*")</f>
        <v>8.3353079090919893E-2</v>
      </c>
      <c r="H87" s="1"/>
      <c r="J87" s="1" t="s">
        <v>137</v>
      </c>
      <c r="K87" s="1" t="s">
        <v>138</v>
      </c>
      <c r="L87" s="1">
        <v>2040</v>
      </c>
      <c r="M87" s="1" t="str">
        <f>IF(sum!A80="AT",sum!B80,"*")</f>
        <v>*</v>
      </c>
      <c r="N87" s="1"/>
      <c r="O87" s="1" t="str">
        <f>IF(sum!A80="AT",sum!H80,"*")</f>
        <v>*</v>
      </c>
      <c r="R87" s="1" t="s">
        <v>137</v>
      </c>
      <c r="S87" s="1" t="s">
        <v>138</v>
      </c>
      <c r="T87" s="1">
        <v>2040</v>
      </c>
      <c r="U87" s="1" t="str">
        <f>IF(sum!A80="BC",sum!B80,"*")</f>
        <v>*</v>
      </c>
      <c r="V87" s="1"/>
      <c r="W87" s="1" t="str">
        <f>IF(sum!A80="BC",sum!H80,"*")</f>
        <v>*</v>
      </c>
      <c r="Z87" s="1" t="s">
        <v>137</v>
      </c>
      <c r="AA87" s="1" t="s">
        <v>138</v>
      </c>
      <c r="AB87" s="1">
        <v>2040</v>
      </c>
      <c r="AC87" s="1" t="str">
        <f>IF(sum!A80="MA",sum!B80,"*")</f>
        <v>*</v>
      </c>
      <c r="AD87" s="1"/>
      <c r="AE87" s="1" t="str">
        <f>IF(sum!A80="MA",sum!H80,"*")</f>
        <v>*</v>
      </c>
      <c r="AH87" s="1" t="s">
        <v>137</v>
      </c>
      <c r="AI87" s="1" t="s">
        <v>138</v>
      </c>
      <c r="AJ87" s="1">
        <v>2040</v>
      </c>
      <c r="AK87" s="1" t="str">
        <f>IF(sum!A80="ON",sum!B80,"*")</f>
        <v>*</v>
      </c>
      <c r="AL87" s="1"/>
      <c r="AM87" s="1" t="str">
        <f>IF(sum!A80="ON",sum!H80,"*")</f>
        <v>*</v>
      </c>
      <c r="AP87" s="1" t="s">
        <v>137</v>
      </c>
      <c r="AQ87" s="1" t="s">
        <v>138</v>
      </c>
      <c r="AR87" s="1">
        <v>2040</v>
      </c>
      <c r="AS87" s="1" t="str">
        <f>IF(sum!A80="QU",sum!B80,"*")</f>
        <v>*</v>
      </c>
      <c r="AT87" s="1"/>
      <c r="AU87" s="1" t="str">
        <f>IF(sum!A80="QU",sum!H80,"*")</f>
        <v>*</v>
      </c>
      <c r="AX87" s="1" t="s">
        <v>137</v>
      </c>
      <c r="AY87" s="1" t="s">
        <v>138</v>
      </c>
      <c r="AZ87" s="1">
        <v>2040</v>
      </c>
      <c r="BA87" s="1" t="str">
        <f>IF(sum!A80="SA",sum!B80,"*")</f>
        <v>*</v>
      </c>
      <c r="BB87" s="1"/>
      <c r="BC87" s="1" t="str">
        <f>IF(sum!A80="SA",sum!H80,"*")</f>
        <v>*</v>
      </c>
    </row>
    <row r="88" spans="2:55">
      <c r="B88" s="1" t="s">
        <v>137</v>
      </c>
      <c r="C88" s="1" t="s">
        <v>138</v>
      </c>
      <c r="D88" s="1">
        <v>2040</v>
      </c>
      <c r="E88" s="1" t="str">
        <f>IF(sum!A81="AL",sum!B81,"*")</f>
        <v>RTS-AuxiliaryEquip_ELE1</v>
      </c>
      <c r="F88" s="1"/>
      <c r="G88" s="1">
        <f>IF(sum!A81="AL",sum!H81,"*")</f>
        <v>0.40116057548692002</v>
      </c>
      <c r="H88" s="1"/>
      <c r="J88" s="1" t="s">
        <v>137</v>
      </c>
      <c r="K88" s="1" t="s">
        <v>138</v>
      </c>
      <c r="L88" s="1">
        <v>2040</v>
      </c>
      <c r="M88" s="1" t="str">
        <f>IF(sum!A81="AT",sum!B81,"*")</f>
        <v>*</v>
      </c>
      <c r="N88" s="1"/>
      <c r="O88" s="1" t="str">
        <f>IF(sum!A81="AT",sum!H81,"*")</f>
        <v>*</v>
      </c>
      <c r="R88" s="1" t="s">
        <v>137</v>
      </c>
      <c r="S88" s="1" t="s">
        <v>138</v>
      </c>
      <c r="T88" s="1">
        <v>2040</v>
      </c>
      <c r="U88" s="1" t="str">
        <f>IF(sum!A81="BC",sum!B81,"*")</f>
        <v>*</v>
      </c>
      <c r="V88" s="1"/>
      <c r="W88" s="1" t="str">
        <f>IF(sum!A81="BC",sum!H81,"*")</f>
        <v>*</v>
      </c>
      <c r="Z88" s="1" t="s">
        <v>137</v>
      </c>
      <c r="AA88" s="1" t="s">
        <v>138</v>
      </c>
      <c r="AB88" s="1">
        <v>2040</v>
      </c>
      <c r="AC88" s="1" t="str">
        <f>IF(sum!A81="MA",sum!B81,"*")</f>
        <v>*</v>
      </c>
      <c r="AD88" s="1"/>
      <c r="AE88" s="1" t="str">
        <f>IF(sum!A81="MA",sum!H81,"*")</f>
        <v>*</v>
      </c>
      <c r="AH88" s="1" t="s">
        <v>137</v>
      </c>
      <c r="AI88" s="1" t="s">
        <v>138</v>
      </c>
      <c r="AJ88" s="1">
        <v>2040</v>
      </c>
      <c r="AK88" s="1" t="str">
        <f>IF(sum!A81="ON",sum!B81,"*")</f>
        <v>*</v>
      </c>
      <c r="AL88" s="1"/>
      <c r="AM88" s="1" t="str">
        <f>IF(sum!A81="ON",sum!H81,"*")</f>
        <v>*</v>
      </c>
      <c r="AP88" s="1" t="s">
        <v>137</v>
      </c>
      <c r="AQ88" s="1" t="s">
        <v>138</v>
      </c>
      <c r="AR88" s="1">
        <v>2040</v>
      </c>
      <c r="AS88" s="1" t="str">
        <f>IF(sum!A81="QU",sum!B81,"*")</f>
        <v>*</v>
      </c>
      <c r="AT88" s="1"/>
      <c r="AU88" s="1" t="str">
        <f>IF(sum!A81="QU",sum!H81,"*")</f>
        <v>*</v>
      </c>
      <c r="AX88" s="1" t="s">
        <v>137</v>
      </c>
      <c r="AY88" s="1" t="s">
        <v>138</v>
      </c>
      <c r="AZ88" s="1">
        <v>2040</v>
      </c>
      <c r="BA88" s="1" t="str">
        <f>IF(sum!A81="SA",sum!B81,"*")</f>
        <v>*</v>
      </c>
      <c r="BB88" s="1"/>
      <c r="BC88" s="1" t="str">
        <f>IF(sum!A81="SA",sum!H81,"*")</f>
        <v>*</v>
      </c>
    </row>
    <row r="89" spans="2:55">
      <c r="B89" s="1" t="s">
        <v>137</v>
      </c>
      <c r="C89" s="1" t="s">
        <v>138</v>
      </c>
      <c r="D89" s="1">
        <v>2040</v>
      </c>
      <c r="E89" s="1" t="str">
        <f>IF(sum!A82="AL",sum!B82,"*")</f>
        <v>RTS-AuxiliaryMot_ELE1</v>
      </c>
      <c r="F89" s="1"/>
      <c r="G89" s="1">
        <f>IF(sum!A82="AL",sum!H82,"*")</f>
        <v>0.17029164029968799</v>
      </c>
      <c r="H89" s="1"/>
      <c r="J89" s="1" t="s">
        <v>137</v>
      </c>
      <c r="K89" s="1" t="s">
        <v>138</v>
      </c>
      <c r="L89" s="1">
        <v>2040</v>
      </c>
      <c r="M89" s="1" t="str">
        <f>IF(sum!A82="AT",sum!B82,"*")</f>
        <v>*</v>
      </c>
      <c r="N89" s="1"/>
      <c r="O89" s="1" t="str">
        <f>IF(sum!A82="AT",sum!H82,"*")</f>
        <v>*</v>
      </c>
      <c r="R89" s="1" t="s">
        <v>137</v>
      </c>
      <c r="S89" s="1" t="s">
        <v>138</v>
      </c>
      <c r="T89" s="1">
        <v>2040</v>
      </c>
      <c r="U89" s="1" t="str">
        <f>IF(sum!A82="BC",sum!B82,"*")</f>
        <v>*</v>
      </c>
      <c r="V89" s="1"/>
      <c r="W89" s="1" t="str">
        <f>IF(sum!A82="BC",sum!H82,"*")</f>
        <v>*</v>
      </c>
      <c r="Z89" s="1" t="s">
        <v>137</v>
      </c>
      <c r="AA89" s="1" t="s">
        <v>138</v>
      </c>
      <c r="AB89" s="1">
        <v>2040</v>
      </c>
      <c r="AC89" s="1" t="str">
        <f>IF(sum!A82="MA",sum!B82,"*")</f>
        <v>*</v>
      </c>
      <c r="AD89" s="1"/>
      <c r="AE89" s="1" t="str">
        <f>IF(sum!A82="MA",sum!H82,"*")</f>
        <v>*</v>
      </c>
      <c r="AH89" s="1" t="s">
        <v>137</v>
      </c>
      <c r="AI89" s="1" t="s">
        <v>138</v>
      </c>
      <c r="AJ89" s="1">
        <v>2040</v>
      </c>
      <c r="AK89" s="1" t="str">
        <f>IF(sum!A82="ON",sum!B82,"*")</f>
        <v>*</v>
      </c>
      <c r="AL89" s="1"/>
      <c r="AM89" s="1" t="str">
        <f>IF(sum!A82="ON",sum!H82,"*")</f>
        <v>*</v>
      </c>
      <c r="AP89" s="1" t="s">
        <v>137</v>
      </c>
      <c r="AQ89" s="1" t="s">
        <v>138</v>
      </c>
      <c r="AR89" s="1">
        <v>2040</v>
      </c>
      <c r="AS89" s="1" t="str">
        <f>IF(sum!A82="QU",sum!B82,"*")</f>
        <v>*</v>
      </c>
      <c r="AT89" s="1"/>
      <c r="AU89" s="1" t="str">
        <f>IF(sum!A82="QU",sum!H82,"*")</f>
        <v>*</v>
      </c>
      <c r="AX89" s="1" t="s">
        <v>137</v>
      </c>
      <c r="AY89" s="1" t="s">
        <v>138</v>
      </c>
      <c r="AZ89" s="1">
        <v>2040</v>
      </c>
      <c r="BA89" s="1" t="str">
        <f>IF(sum!A82="SA",sum!B82,"*")</f>
        <v>*</v>
      </c>
      <c r="BB89" s="1"/>
      <c r="BC89" s="1" t="str">
        <f>IF(sum!A82="SA",sum!H82,"*")</f>
        <v>*</v>
      </c>
    </row>
    <row r="90" spans="2:55">
      <c r="B90" s="1" t="s">
        <v>137</v>
      </c>
      <c r="C90" s="1" t="s">
        <v>138</v>
      </c>
      <c r="D90" s="1">
        <v>2040</v>
      </c>
      <c r="E90" s="1" t="str">
        <f>IF(sum!A83="AL",sum!B83,"*")</f>
        <v>RTS-Light_ELE1</v>
      </c>
      <c r="F90" s="1"/>
      <c r="G90" s="1">
        <f>IF(sum!A83="AL",sum!H83,"*")</f>
        <v>0.76631238134859603</v>
      </c>
      <c r="H90" s="1"/>
      <c r="J90" s="1" t="s">
        <v>137</v>
      </c>
      <c r="K90" s="1" t="s">
        <v>138</v>
      </c>
      <c r="L90" s="1">
        <v>2040</v>
      </c>
      <c r="M90" s="1" t="str">
        <f>IF(sum!A83="AT",sum!B83,"*")</f>
        <v>*</v>
      </c>
      <c r="N90" s="1"/>
      <c r="O90" s="1" t="str">
        <f>IF(sum!A83="AT",sum!H83,"*")</f>
        <v>*</v>
      </c>
      <c r="R90" s="1" t="s">
        <v>137</v>
      </c>
      <c r="S90" s="1" t="s">
        <v>138</v>
      </c>
      <c r="T90" s="1">
        <v>2040</v>
      </c>
      <c r="U90" s="1" t="str">
        <f>IF(sum!A83="BC",sum!B83,"*")</f>
        <v>*</v>
      </c>
      <c r="V90" s="1"/>
      <c r="W90" s="1" t="str">
        <f>IF(sum!A83="BC",sum!H83,"*")</f>
        <v>*</v>
      </c>
      <c r="Z90" s="1" t="s">
        <v>137</v>
      </c>
      <c r="AA90" s="1" t="s">
        <v>138</v>
      </c>
      <c r="AB90" s="1">
        <v>2040</v>
      </c>
      <c r="AC90" s="1" t="str">
        <f>IF(sum!A83="MA",sum!B83,"*")</f>
        <v>*</v>
      </c>
      <c r="AD90" s="1"/>
      <c r="AE90" s="1" t="str">
        <f>IF(sum!A83="MA",sum!H83,"*")</f>
        <v>*</v>
      </c>
      <c r="AH90" s="1" t="s">
        <v>137</v>
      </c>
      <c r="AI90" s="1" t="s">
        <v>138</v>
      </c>
      <c r="AJ90" s="1">
        <v>2040</v>
      </c>
      <c r="AK90" s="1" t="str">
        <f>IF(sum!A83="ON",sum!B83,"*")</f>
        <v>*</v>
      </c>
      <c r="AL90" s="1"/>
      <c r="AM90" s="1" t="str">
        <f>IF(sum!A83="ON",sum!H83,"*")</f>
        <v>*</v>
      </c>
      <c r="AP90" s="1" t="s">
        <v>137</v>
      </c>
      <c r="AQ90" s="1" t="s">
        <v>138</v>
      </c>
      <c r="AR90" s="1">
        <v>2040</v>
      </c>
      <c r="AS90" s="1" t="str">
        <f>IF(sum!A83="QU",sum!B83,"*")</f>
        <v>*</v>
      </c>
      <c r="AT90" s="1"/>
      <c r="AU90" s="1" t="str">
        <f>IF(sum!A83="QU",sum!H83,"*")</f>
        <v>*</v>
      </c>
      <c r="AX90" s="1" t="s">
        <v>137</v>
      </c>
      <c r="AY90" s="1" t="s">
        <v>138</v>
      </c>
      <c r="AZ90" s="1">
        <v>2040</v>
      </c>
      <c r="BA90" s="1" t="str">
        <f>IF(sum!A83="SA",sum!B83,"*")</f>
        <v>*</v>
      </c>
      <c r="BB90" s="1"/>
      <c r="BC90" s="1" t="str">
        <f>IF(sum!A83="SA",sum!H83,"*")</f>
        <v>*</v>
      </c>
    </row>
    <row r="91" spans="2:55">
      <c r="B91" s="1" t="s">
        <v>137</v>
      </c>
      <c r="C91" s="1" t="s">
        <v>138</v>
      </c>
      <c r="D91" s="1">
        <v>2040</v>
      </c>
      <c r="E91" s="1" t="str">
        <f>IF(sum!A84="AL",sum!B84,"*")</f>
        <v>RTS-SpCool_ELE1</v>
      </c>
      <c r="F91" s="1"/>
      <c r="G91" s="1">
        <f>IF(sum!A84="AL",sum!H84,"*")</f>
        <v>5.2147200930607401E-2</v>
      </c>
      <c r="H91" s="1"/>
      <c r="J91" s="1" t="s">
        <v>137</v>
      </c>
      <c r="K91" s="1" t="s">
        <v>138</v>
      </c>
      <c r="L91" s="1">
        <v>2040</v>
      </c>
      <c r="M91" s="1" t="str">
        <f>IF(sum!A84="AT",sum!B84,"*")</f>
        <v>*</v>
      </c>
      <c r="N91" s="1"/>
      <c r="O91" s="1" t="str">
        <f>IF(sum!A84="AT",sum!H84,"*")</f>
        <v>*</v>
      </c>
      <c r="R91" s="1" t="s">
        <v>137</v>
      </c>
      <c r="S91" s="1" t="s">
        <v>138</v>
      </c>
      <c r="T91" s="1">
        <v>2040</v>
      </c>
      <c r="U91" s="1" t="str">
        <f>IF(sum!A84="BC",sum!B84,"*")</f>
        <v>*</v>
      </c>
      <c r="V91" s="1"/>
      <c r="W91" s="1" t="str">
        <f>IF(sum!A84="BC",sum!H84,"*")</f>
        <v>*</v>
      </c>
      <c r="Z91" s="1" t="s">
        <v>137</v>
      </c>
      <c r="AA91" s="1" t="s">
        <v>138</v>
      </c>
      <c r="AB91" s="1">
        <v>2040</v>
      </c>
      <c r="AC91" s="1" t="str">
        <f>IF(sum!A84="MA",sum!B84,"*")</f>
        <v>*</v>
      </c>
      <c r="AD91" s="1"/>
      <c r="AE91" s="1" t="str">
        <f>IF(sum!A84="MA",sum!H84,"*")</f>
        <v>*</v>
      </c>
      <c r="AH91" s="1" t="s">
        <v>137</v>
      </c>
      <c r="AI91" s="1" t="s">
        <v>138</v>
      </c>
      <c r="AJ91" s="1">
        <v>2040</v>
      </c>
      <c r="AK91" s="1" t="str">
        <f>IF(sum!A84="ON",sum!B84,"*")</f>
        <v>*</v>
      </c>
      <c r="AL91" s="1"/>
      <c r="AM91" s="1" t="str">
        <f>IF(sum!A84="ON",sum!H84,"*")</f>
        <v>*</v>
      </c>
      <c r="AP91" s="1" t="s">
        <v>137</v>
      </c>
      <c r="AQ91" s="1" t="s">
        <v>138</v>
      </c>
      <c r="AR91" s="1">
        <v>2040</v>
      </c>
      <c r="AS91" s="1" t="str">
        <f>IF(sum!A84="QU",sum!B84,"*")</f>
        <v>*</v>
      </c>
      <c r="AT91" s="1"/>
      <c r="AU91" s="1" t="str">
        <f>IF(sum!A84="QU",sum!H84,"*")</f>
        <v>*</v>
      </c>
      <c r="AX91" s="1" t="s">
        <v>137</v>
      </c>
      <c r="AY91" s="1" t="s">
        <v>138</v>
      </c>
      <c r="AZ91" s="1">
        <v>2040</v>
      </c>
      <c r="BA91" s="1" t="str">
        <f>IF(sum!A84="SA",sum!B84,"*")</f>
        <v>*</v>
      </c>
      <c r="BB91" s="1"/>
      <c r="BC91" s="1" t="str">
        <f>IF(sum!A84="SA",sum!H84,"*")</f>
        <v>*</v>
      </c>
    </row>
    <row r="92" spans="2:55">
      <c r="B92" s="1" t="s">
        <v>137</v>
      </c>
      <c r="C92" s="1" t="s">
        <v>138</v>
      </c>
      <c r="D92" s="1">
        <v>2040</v>
      </c>
      <c r="E92" s="1" t="str">
        <f>IF(sum!A85="AL",sum!B85,"*")</f>
        <v>RTS-SpHeat_ELE1</v>
      </c>
      <c r="F92" s="1"/>
      <c r="G92" s="1">
        <f>IF(sum!A85="AL",sum!H85,"*")</f>
        <v>1.5263670677063199</v>
      </c>
      <c r="H92" s="1"/>
      <c r="J92" s="1" t="s">
        <v>137</v>
      </c>
      <c r="K92" s="1" t="s">
        <v>138</v>
      </c>
      <c r="L92" s="1">
        <v>2040</v>
      </c>
      <c r="M92" s="1" t="str">
        <f>IF(sum!A85="AT",sum!B85,"*")</f>
        <v>*</v>
      </c>
      <c r="N92" s="1"/>
      <c r="O92" s="1" t="str">
        <f>IF(sum!A85="AT",sum!H85,"*")</f>
        <v>*</v>
      </c>
      <c r="R92" s="1" t="s">
        <v>137</v>
      </c>
      <c r="S92" s="1" t="s">
        <v>138</v>
      </c>
      <c r="T92" s="1">
        <v>2040</v>
      </c>
      <c r="U92" s="1" t="str">
        <f>IF(sum!A85="BC",sum!B85,"*")</f>
        <v>*</v>
      </c>
      <c r="V92" s="1"/>
      <c r="W92" s="1" t="str">
        <f>IF(sum!A85="BC",sum!H85,"*")</f>
        <v>*</v>
      </c>
      <c r="Z92" s="1" t="s">
        <v>137</v>
      </c>
      <c r="AA92" s="1" t="s">
        <v>138</v>
      </c>
      <c r="AB92" s="1">
        <v>2040</v>
      </c>
      <c r="AC92" s="1" t="str">
        <f>IF(sum!A85="MA",sum!B85,"*")</f>
        <v>*</v>
      </c>
      <c r="AD92" s="1"/>
      <c r="AE92" s="1" t="str">
        <f>IF(sum!A85="MA",sum!H85,"*")</f>
        <v>*</v>
      </c>
      <c r="AH92" s="1" t="s">
        <v>137</v>
      </c>
      <c r="AI92" s="1" t="s">
        <v>138</v>
      </c>
      <c r="AJ92" s="1">
        <v>2040</v>
      </c>
      <c r="AK92" s="1" t="str">
        <f>IF(sum!A85="ON",sum!B85,"*")</f>
        <v>*</v>
      </c>
      <c r="AL92" s="1"/>
      <c r="AM92" s="1" t="str">
        <f>IF(sum!A85="ON",sum!H85,"*")</f>
        <v>*</v>
      </c>
      <c r="AP92" s="1" t="s">
        <v>137</v>
      </c>
      <c r="AQ92" s="1" t="s">
        <v>138</v>
      </c>
      <c r="AR92" s="1">
        <v>2040</v>
      </c>
      <c r="AS92" s="1" t="str">
        <f>IF(sum!A85="QU",sum!B85,"*")</f>
        <v>*</v>
      </c>
      <c r="AT92" s="1"/>
      <c r="AU92" s="1" t="str">
        <f>IF(sum!A85="QU",sum!H85,"*")</f>
        <v>*</v>
      </c>
      <c r="AX92" s="1" t="s">
        <v>137</v>
      </c>
      <c r="AY92" s="1" t="s">
        <v>138</v>
      </c>
      <c r="AZ92" s="1">
        <v>2040</v>
      </c>
      <c r="BA92" s="1" t="str">
        <f>IF(sum!A85="SA",sum!B85,"*")</f>
        <v>*</v>
      </c>
      <c r="BB92" s="1"/>
      <c r="BC92" s="1" t="str">
        <f>IF(sum!A85="SA",sum!H85,"*")</f>
        <v>*</v>
      </c>
    </row>
    <row r="93" spans="2:55">
      <c r="B93" s="1" t="s">
        <v>137</v>
      </c>
      <c r="C93" s="1" t="s">
        <v>138</v>
      </c>
      <c r="D93" s="1">
        <v>2040</v>
      </c>
      <c r="E93" s="1" t="str">
        <f>IF(sum!A86="AL",sum!B86,"*")</f>
        <v>RTS-WaterHeat_ELE1</v>
      </c>
      <c r="F93" s="1"/>
      <c r="G93" s="1">
        <f>IF(sum!A86="AL",sum!H86,"*")</f>
        <v>0.16633487276286901</v>
      </c>
      <c r="H93" s="1"/>
      <c r="J93" s="1" t="s">
        <v>137</v>
      </c>
      <c r="K93" s="1" t="s">
        <v>138</v>
      </c>
      <c r="L93" s="1">
        <v>2040</v>
      </c>
      <c r="M93" s="1" t="str">
        <f>IF(sum!A86="AT",sum!B86,"*")</f>
        <v>*</v>
      </c>
      <c r="N93" s="1"/>
      <c r="O93" s="1" t="str">
        <f>IF(sum!A86="AT",sum!H86,"*")</f>
        <v>*</v>
      </c>
      <c r="R93" s="1" t="s">
        <v>137</v>
      </c>
      <c r="S93" s="1" t="s">
        <v>138</v>
      </c>
      <c r="T93" s="1">
        <v>2040</v>
      </c>
      <c r="U93" s="1" t="str">
        <f>IF(sum!A86="BC",sum!B86,"*")</f>
        <v>*</v>
      </c>
      <c r="V93" s="1"/>
      <c r="W93" s="1" t="str">
        <f>IF(sum!A86="BC",sum!H86,"*")</f>
        <v>*</v>
      </c>
      <c r="Z93" s="1" t="s">
        <v>137</v>
      </c>
      <c r="AA93" s="1" t="s">
        <v>138</v>
      </c>
      <c r="AB93" s="1">
        <v>2040</v>
      </c>
      <c r="AC93" s="1" t="str">
        <f>IF(sum!A86="MA",sum!B86,"*")</f>
        <v>*</v>
      </c>
      <c r="AD93" s="1"/>
      <c r="AE93" s="1" t="str">
        <f>IF(sum!A86="MA",sum!H86,"*")</f>
        <v>*</v>
      </c>
      <c r="AH93" s="1" t="s">
        <v>137</v>
      </c>
      <c r="AI93" s="1" t="s">
        <v>138</v>
      </c>
      <c r="AJ93" s="1">
        <v>2040</v>
      </c>
      <c r="AK93" s="1" t="str">
        <f>IF(sum!A86="ON",sum!B86,"*")</f>
        <v>*</v>
      </c>
      <c r="AL93" s="1"/>
      <c r="AM93" s="1" t="str">
        <f>IF(sum!A86="ON",sum!H86,"*")</f>
        <v>*</v>
      </c>
      <c r="AP93" s="1" t="s">
        <v>137</v>
      </c>
      <c r="AQ93" s="1" t="s">
        <v>138</v>
      </c>
      <c r="AR93" s="1">
        <v>2040</v>
      </c>
      <c r="AS93" s="1" t="str">
        <f>IF(sum!A86="QU",sum!B86,"*")</f>
        <v>*</v>
      </c>
      <c r="AT93" s="1"/>
      <c r="AU93" s="1" t="str">
        <f>IF(sum!A86="QU",sum!H86,"*")</f>
        <v>*</v>
      </c>
      <c r="AX93" s="1" t="s">
        <v>137</v>
      </c>
      <c r="AY93" s="1" t="s">
        <v>138</v>
      </c>
      <c r="AZ93" s="1">
        <v>2040</v>
      </c>
      <c r="BA93" s="1" t="str">
        <f>IF(sum!A86="SA",sum!B86,"*")</f>
        <v>*</v>
      </c>
      <c r="BB93" s="1"/>
      <c r="BC93" s="1" t="str">
        <f>IF(sum!A86="SA",sum!H86,"*")</f>
        <v>*</v>
      </c>
    </row>
    <row r="94" spans="2:55">
      <c r="B94" s="1" t="s">
        <v>137</v>
      </c>
      <c r="C94" s="1" t="s">
        <v>138</v>
      </c>
      <c r="D94" s="1">
        <v>2040</v>
      </c>
      <c r="E94" s="1" t="str">
        <f>IF(sum!A87="AL",sum!B87,"*")</f>
        <v>S_CCUS_ATM</v>
      </c>
      <c r="F94" s="1"/>
      <c r="G94" s="1">
        <f>IF(sum!A87="AL",sum!H87,"*")</f>
        <v>0</v>
      </c>
      <c r="H94" s="1"/>
      <c r="J94" s="1" t="s">
        <v>137</v>
      </c>
      <c r="K94" s="1" t="s">
        <v>138</v>
      </c>
      <c r="L94" s="1">
        <v>2040</v>
      </c>
      <c r="M94" s="1" t="str">
        <f>IF(sum!A87="AT",sum!B87,"*")</f>
        <v>*</v>
      </c>
      <c r="N94" s="1"/>
      <c r="O94" s="1" t="str">
        <f>IF(sum!A87="AT",sum!H87,"*")</f>
        <v>*</v>
      </c>
      <c r="R94" s="1" t="s">
        <v>137</v>
      </c>
      <c r="S94" s="1" t="s">
        <v>138</v>
      </c>
      <c r="T94" s="1">
        <v>2040</v>
      </c>
      <c r="U94" s="1" t="str">
        <f>IF(sum!A87="BC",sum!B87,"*")</f>
        <v>*</v>
      </c>
      <c r="V94" s="1"/>
      <c r="W94" s="1" t="str">
        <f>IF(sum!A87="BC",sum!H87,"*")</f>
        <v>*</v>
      </c>
      <c r="Z94" s="1" t="s">
        <v>137</v>
      </c>
      <c r="AA94" s="1" t="s">
        <v>138</v>
      </c>
      <c r="AB94" s="1">
        <v>2040</v>
      </c>
      <c r="AC94" s="1" t="str">
        <f>IF(sum!A87="MA",sum!B87,"*")</f>
        <v>*</v>
      </c>
      <c r="AD94" s="1"/>
      <c r="AE94" s="1" t="str">
        <f>IF(sum!A87="MA",sum!H87,"*")</f>
        <v>*</v>
      </c>
      <c r="AH94" s="1" t="s">
        <v>137</v>
      </c>
      <c r="AI94" s="1" t="s">
        <v>138</v>
      </c>
      <c r="AJ94" s="1">
        <v>2040</v>
      </c>
      <c r="AK94" s="1" t="str">
        <f>IF(sum!A87="ON",sum!B87,"*")</f>
        <v>*</v>
      </c>
      <c r="AL94" s="1"/>
      <c r="AM94" s="1" t="str">
        <f>IF(sum!A87="ON",sum!H87,"*")</f>
        <v>*</v>
      </c>
      <c r="AP94" s="1" t="s">
        <v>137</v>
      </c>
      <c r="AQ94" s="1" t="s">
        <v>138</v>
      </c>
      <c r="AR94" s="1">
        <v>2040</v>
      </c>
      <c r="AS94" s="1" t="str">
        <f>IF(sum!A87="QU",sum!B87,"*")</f>
        <v>*</v>
      </c>
      <c r="AT94" s="1"/>
      <c r="AU94" s="1" t="str">
        <f>IF(sum!A87="QU",sum!H87,"*")</f>
        <v>*</v>
      </c>
      <c r="AX94" s="1" t="s">
        <v>137</v>
      </c>
      <c r="AY94" s="1" t="s">
        <v>138</v>
      </c>
      <c r="AZ94" s="1">
        <v>2040</v>
      </c>
      <c r="BA94" s="1" t="str">
        <f>IF(sum!A87="SA",sum!B87,"*")</f>
        <v>*</v>
      </c>
      <c r="BB94" s="1"/>
      <c r="BC94" s="1" t="str">
        <f>IF(sum!A87="SA",sum!H87,"*")</f>
        <v>*</v>
      </c>
    </row>
    <row r="95" spans="2:55">
      <c r="B95" s="1" t="s">
        <v>137</v>
      </c>
      <c r="C95" s="1" t="s">
        <v>138</v>
      </c>
      <c r="D95" s="1">
        <v>2040</v>
      </c>
      <c r="E95" s="1" t="str">
        <f>IF(sum!A88="AL",sum!B88,"*")</f>
        <v>S_CCUS_EMIS_H2U</v>
      </c>
      <c r="F95" s="1"/>
      <c r="G95" s="1">
        <f>IF(sum!A88="AL",sum!H88,"*")</f>
        <v>0</v>
      </c>
      <c r="H95" s="1"/>
      <c r="J95" s="1" t="s">
        <v>137</v>
      </c>
      <c r="K95" s="1" t="s">
        <v>138</v>
      </c>
      <c r="L95" s="1">
        <v>2040</v>
      </c>
      <c r="M95" s="1" t="str">
        <f>IF(sum!A88="AT",sum!B88,"*")</f>
        <v>*</v>
      </c>
      <c r="N95" s="1"/>
      <c r="O95" s="1" t="str">
        <f>IF(sum!A88="AT",sum!H88,"*")</f>
        <v>*</v>
      </c>
      <c r="R95" s="1" t="s">
        <v>137</v>
      </c>
      <c r="S95" s="1" t="s">
        <v>138</v>
      </c>
      <c r="T95" s="1">
        <v>2040</v>
      </c>
      <c r="U95" s="1" t="str">
        <f>IF(sum!A88="BC",sum!B88,"*")</f>
        <v>*</v>
      </c>
      <c r="V95" s="1"/>
      <c r="W95" s="1" t="str">
        <f>IF(sum!A88="BC",sum!H88,"*")</f>
        <v>*</v>
      </c>
      <c r="Z95" s="1" t="s">
        <v>137</v>
      </c>
      <c r="AA95" s="1" t="s">
        <v>138</v>
      </c>
      <c r="AB95" s="1">
        <v>2040</v>
      </c>
      <c r="AC95" s="1" t="str">
        <f>IF(sum!A88="MA",sum!B88,"*")</f>
        <v>*</v>
      </c>
      <c r="AD95" s="1"/>
      <c r="AE95" s="1" t="str">
        <f>IF(sum!A88="MA",sum!H88,"*")</f>
        <v>*</v>
      </c>
      <c r="AH95" s="1" t="s">
        <v>137</v>
      </c>
      <c r="AI95" s="1" t="s">
        <v>138</v>
      </c>
      <c r="AJ95" s="1">
        <v>2040</v>
      </c>
      <c r="AK95" s="1" t="str">
        <f>IF(sum!A88="ON",sum!B88,"*")</f>
        <v>*</v>
      </c>
      <c r="AL95" s="1"/>
      <c r="AM95" s="1" t="str">
        <f>IF(sum!A88="ON",sum!H88,"*")</f>
        <v>*</v>
      </c>
      <c r="AP95" s="1" t="s">
        <v>137</v>
      </c>
      <c r="AQ95" s="1" t="s">
        <v>138</v>
      </c>
      <c r="AR95" s="1">
        <v>2040</v>
      </c>
      <c r="AS95" s="1" t="str">
        <f>IF(sum!A88="QU",sum!B88,"*")</f>
        <v>*</v>
      </c>
      <c r="AT95" s="1"/>
      <c r="AU95" s="1" t="str">
        <f>IF(sum!A88="QU",sum!H88,"*")</f>
        <v>*</v>
      </c>
      <c r="AX95" s="1" t="s">
        <v>137</v>
      </c>
      <c r="AY95" s="1" t="s">
        <v>138</v>
      </c>
      <c r="AZ95" s="1">
        <v>2040</v>
      </c>
      <c r="BA95" s="1" t="str">
        <f>IF(sum!A88="SA",sum!B88,"*")</f>
        <v>*</v>
      </c>
      <c r="BB95" s="1"/>
      <c r="BC95" s="1" t="str">
        <f>IF(sum!A88="SA",sum!H88,"*")</f>
        <v>*</v>
      </c>
    </row>
    <row r="96" spans="2:55">
      <c r="B96" s="1" t="s">
        <v>137</v>
      </c>
      <c r="C96" s="1" t="s">
        <v>138</v>
      </c>
      <c r="D96" s="1">
        <v>2040</v>
      </c>
      <c r="E96" s="1" t="str">
        <f>IF(sum!A89="AL",sum!B89,"*")</f>
        <v>S_CCUS_EMISMeOH_H2</v>
      </c>
      <c r="F96" s="1"/>
      <c r="G96" s="1">
        <f>IF(sum!A89="AL",sum!H89,"*")</f>
        <v>1.4919647315375399</v>
      </c>
      <c r="H96" s="1"/>
      <c r="J96" s="1" t="s">
        <v>137</v>
      </c>
      <c r="K96" s="1" t="s">
        <v>138</v>
      </c>
      <c r="L96" s="1">
        <v>2040</v>
      </c>
      <c r="M96" s="1" t="str">
        <f>IF(sum!A89="AT",sum!B89,"*")</f>
        <v>*</v>
      </c>
      <c r="N96" s="1"/>
      <c r="O96" s="1" t="str">
        <f>IF(sum!A89="AT",sum!H89,"*")</f>
        <v>*</v>
      </c>
      <c r="R96" s="1" t="s">
        <v>137</v>
      </c>
      <c r="S96" s="1" t="s">
        <v>138</v>
      </c>
      <c r="T96" s="1">
        <v>2040</v>
      </c>
      <c r="U96" s="1" t="str">
        <f>IF(sum!A89="BC",sum!B89,"*")</f>
        <v>*</v>
      </c>
      <c r="V96" s="1"/>
      <c r="W96" s="1" t="str">
        <f>IF(sum!A89="BC",sum!H89,"*")</f>
        <v>*</v>
      </c>
      <c r="Z96" s="1" t="s">
        <v>137</v>
      </c>
      <c r="AA96" s="1" t="s">
        <v>138</v>
      </c>
      <c r="AB96" s="1">
        <v>2040</v>
      </c>
      <c r="AC96" s="1" t="str">
        <f>IF(sum!A89="MA",sum!B89,"*")</f>
        <v>*</v>
      </c>
      <c r="AD96" s="1"/>
      <c r="AE96" s="1" t="str">
        <f>IF(sum!A89="MA",sum!H89,"*")</f>
        <v>*</v>
      </c>
      <c r="AH96" s="1" t="s">
        <v>137</v>
      </c>
      <c r="AI96" s="1" t="s">
        <v>138</v>
      </c>
      <c r="AJ96" s="1">
        <v>2040</v>
      </c>
      <c r="AK96" s="1" t="str">
        <f>IF(sum!A89="ON",sum!B89,"*")</f>
        <v>*</v>
      </c>
      <c r="AL96" s="1"/>
      <c r="AM96" s="1" t="str">
        <f>IF(sum!A89="ON",sum!H89,"*")</f>
        <v>*</v>
      </c>
      <c r="AP96" s="1" t="s">
        <v>137</v>
      </c>
      <c r="AQ96" s="1" t="s">
        <v>138</v>
      </c>
      <c r="AR96" s="1">
        <v>2040</v>
      </c>
      <c r="AS96" s="1" t="str">
        <f>IF(sum!A89="QU",sum!B89,"*")</f>
        <v>*</v>
      </c>
      <c r="AT96" s="1"/>
      <c r="AU96" s="1" t="str">
        <f>IF(sum!A89="QU",sum!H89,"*")</f>
        <v>*</v>
      </c>
      <c r="AX96" s="1" t="s">
        <v>137</v>
      </c>
      <c r="AY96" s="1" t="s">
        <v>138</v>
      </c>
      <c r="AZ96" s="1">
        <v>2040</v>
      </c>
      <c r="BA96" s="1" t="str">
        <f>IF(sum!A89="SA",sum!B89,"*")</f>
        <v>*</v>
      </c>
      <c r="BB96" s="1"/>
      <c r="BC96" s="1" t="str">
        <f>IF(sum!A89="SA",sum!H89,"*")</f>
        <v>*</v>
      </c>
    </row>
    <row r="97" spans="2:55">
      <c r="B97" s="1" t="s">
        <v>137</v>
      </c>
      <c r="C97" s="1" t="s">
        <v>138</v>
      </c>
      <c r="D97" s="1">
        <v>2040</v>
      </c>
      <c r="E97" s="1" t="str">
        <f>IF(sum!A90="AL",sum!B90,"*")</f>
        <v>SGASH2RC01</v>
      </c>
      <c r="F97" s="1"/>
      <c r="G97" s="1">
        <f>IF(sum!A90="AL",sum!H90,"*")</f>
        <v>1.82407802440817</v>
      </c>
      <c r="H97" s="1"/>
      <c r="J97" s="1" t="s">
        <v>137</v>
      </c>
      <c r="K97" s="1" t="s">
        <v>138</v>
      </c>
      <c r="L97" s="1">
        <v>2040</v>
      </c>
      <c r="M97" s="1" t="str">
        <f>IF(sum!A90="AT",sum!B90,"*")</f>
        <v>*</v>
      </c>
      <c r="N97" s="1"/>
      <c r="O97" s="1" t="str">
        <f>IF(sum!A90="AT",sum!H90,"*")</f>
        <v>*</v>
      </c>
      <c r="R97" s="1" t="s">
        <v>137</v>
      </c>
      <c r="S97" s="1" t="s">
        <v>138</v>
      </c>
      <c r="T97" s="1">
        <v>2040</v>
      </c>
      <c r="U97" s="1" t="str">
        <f>IF(sum!A90="BC",sum!B90,"*")</f>
        <v>*</v>
      </c>
      <c r="V97" s="1"/>
      <c r="W97" s="1" t="str">
        <f>IF(sum!A90="BC",sum!H90,"*")</f>
        <v>*</v>
      </c>
      <c r="Z97" s="1" t="s">
        <v>137</v>
      </c>
      <c r="AA97" s="1" t="s">
        <v>138</v>
      </c>
      <c r="AB97" s="1">
        <v>2040</v>
      </c>
      <c r="AC97" s="1" t="str">
        <f>IF(sum!A90="MA",sum!B90,"*")</f>
        <v>*</v>
      </c>
      <c r="AD97" s="1"/>
      <c r="AE97" s="1" t="str">
        <f>IF(sum!A90="MA",sum!H90,"*")</f>
        <v>*</v>
      </c>
      <c r="AH97" s="1" t="s">
        <v>137</v>
      </c>
      <c r="AI97" s="1" t="s">
        <v>138</v>
      </c>
      <c r="AJ97" s="1">
        <v>2040</v>
      </c>
      <c r="AK97" s="1" t="str">
        <f>IF(sum!A90="ON",sum!B90,"*")</f>
        <v>*</v>
      </c>
      <c r="AL97" s="1"/>
      <c r="AM97" s="1" t="str">
        <f>IF(sum!A90="ON",sum!H90,"*")</f>
        <v>*</v>
      </c>
      <c r="AP97" s="1" t="s">
        <v>137</v>
      </c>
      <c r="AQ97" s="1" t="s">
        <v>138</v>
      </c>
      <c r="AR97" s="1">
        <v>2040</v>
      </c>
      <c r="AS97" s="1" t="str">
        <f>IF(sum!A90="QU",sum!B90,"*")</f>
        <v>*</v>
      </c>
      <c r="AT97" s="1"/>
      <c r="AU97" s="1" t="str">
        <f>IF(sum!A90="QU",sum!H90,"*")</f>
        <v>*</v>
      </c>
      <c r="AX97" s="1" t="s">
        <v>137</v>
      </c>
      <c r="AY97" s="1" t="s">
        <v>138</v>
      </c>
      <c r="AZ97" s="1">
        <v>2040</v>
      </c>
      <c r="BA97" s="1" t="str">
        <f>IF(sum!A90="SA",sum!B90,"*")</f>
        <v>*</v>
      </c>
      <c r="BB97" s="1"/>
      <c r="BC97" s="1" t="str">
        <f>IF(sum!A90="SA",sum!H90,"*")</f>
        <v>*</v>
      </c>
    </row>
    <row r="98" spans="2:55">
      <c r="B98" s="1" t="s">
        <v>137</v>
      </c>
      <c r="C98" s="1" t="s">
        <v>138</v>
      </c>
      <c r="D98" s="1">
        <v>2040</v>
      </c>
      <c r="E98" s="1" t="str">
        <f>IF(sum!A91="AL",sum!B91,"*")</f>
        <v>SINKCCU</v>
      </c>
      <c r="F98" s="1"/>
      <c r="G98" s="1">
        <f>IF(sum!A91="AL",sum!H91,"*")</f>
        <v>2955.5897066009002</v>
      </c>
      <c r="H98" s="1"/>
      <c r="J98" s="1" t="s">
        <v>137</v>
      </c>
      <c r="K98" s="1" t="s">
        <v>138</v>
      </c>
      <c r="L98" s="1">
        <v>2040</v>
      </c>
      <c r="M98" s="1" t="str">
        <f>IF(sum!A91="AT",sum!B91,"*")</f>
        <v>*</v>
      </c>
      <c r="N98" s="1"/>
      <c r="O98" s="1" t="str">
        <f>IF(sum!A91="AT",sum!H91,"*")</f>
        <v>*</v>
      </c>
      <c r="R98" s="1" t="s">
        <v>137</v>
      </c>
      <c r="S98" s="1" t="s">
        <v>138</v>
      </c>
      <c r="T98" s="1">
        <v>2040</v>
      </c>
      <c r="U98" s="1" t="str">
        <f>IF(sum!A91="BC",sum!B91,"*")</f>
        <v>*</v>
      </c>
      <c r="V98" s="1"/>
      <c r="W98" s="1" t="str">
        <f>IF(sum!A91="BC",sum!H91,"*")</f>
        <v>*</v>
      </c>
      <c r="Z98" s="1" t="s">
        <v>137</v>
      </c>
      <c r="AA98" s="1" t="s">
        <v>138</v>
      </c>
      <c r="AB98" s="1">
        <v>2040</v>
      </c>
      <c r="AC98" s="1" t="str">
        <f>IF(sum!A91="MA",sum!B91,"*")</f>
        <v>*</v>
      </c>
      <c r="AD98" s="1"/>
      <c r="AE98" s="1" t="str">
        <f>IF(sum!A91="MA",sum!H91,"*")</f>
        <v>*</v>
      </c>
      <c r="AH98" s="1" t="s">
        <v>137</v>
      </c>
      <c r="AI98" s="1" t="s">
        <v>138</v>
      </c>
      <c r="AJ98" s="1">
        <v>2040</v>
      </c>
      <c r="AK98" s="1" t="str">
        <f>IF(sum!A91="ON",sum!B91,"*")</f>
        <v>*</v>
      </c>
      <c r="AL98" s="1"/>
      <c r="AM98" s="1" t="str">
        <f>IF(sum!A91="ON",sum!H91,"*")</f>
        <v>*</v>
      </c>
      <c r="AP98" s="1" t="s">
        <v>137</v>
      </c>
      <c r="AQ98" s="1" t="s">
        <v>138</v>
      </c>
      <c r="AR98" s="1">
        <v>2040</v>
      </c>
      <c r="AS98" s="1" t="str">
        <f>IF(sum!A91="QU",sum!B91,"*")</f>
        <v>*</v>
      </c>
      <c r="AT98" s="1"/>
      <c r="AU98" s="1" t="str">
        <f>IF(sum!A91="QU",sum!H91,"*")</f>
        <v>*</v>
      </c>
      <c r="AX98" s="1" t="s">
        <v>137</v>
      </c>
      <c r="AY98" s="1" t="s">
        <v>138</v>
      </c>
      <c r="AZ98" s="1">
        <v>2040</v>
      </c>
      <c r="BA98" s="1" t="str">
        <f>IF(sum!A91="SA",sum!B91,"*")</f>
        <v>*</v>
      </c>
      <c r="BB98" s="1"/>
      <c r="BC98" s="1" t="str">
        <f>IF(sum!A91="SA",sum!H91,"*")</f>
        <v>*</v>
      </c>
    </row>
    <row r="99" spans="2:55">
      <c r="B99" s="1" t="s">
        <v>137</v>
      </c>
      <c r="C99" s="1" t="s">
        <v>138</v>
      </c>
      <c r="D99" s="1">
        <v>2040</v>
      </c>
      <c r="E99" s="1" t="str">
        <f>IF(sum!A92="AL",sum!B92,"*")</f>
        <v>SNK_DAC</v>
      </c>
      <c r="F99" s="1"/>
      <c r="G99" s="1">
        <f>IF(sum!A92="AL",sum!H92,"*")</f>
        <v>3283.9885628898901</v>
      </c>
      <c r="H99" s="1"/>
      <c r="J99" s="1" t="s">
        <v>137</v>
      </c>
      <c r="K99" s="1" t="s">
        <v>138</v>
      </c>
      <c r="L99" s="1">
        <v>2040</v>
      </c>
      <c r="M99" s="1" t="str">
        <f>IF(sum!A92="AT",sum!B92,"*")</f>
        <v>*</v>
      </c>
      <c r="N99" s="1"/>
      <c r="O99" s="1" t="str">
        <f>IF(sum!A92="AT",sum!H92,"*")</f>
        <v>*</v>
      </c>
      <c r="R99" s="1" t="s">
        <v>137</v>
      </c>
      <c r="S99" s="1" t="s">
        <v>138</v>
      </c>
      <c r="T99" s="1">
        <v>2040</v>
      </c>
      <c r="U99" s="1" t="str">
        <f>IF(sum!A92="BC",sum!B92,"*")</f>
        <v>*</v>
      </c>
      <c r="V99" s="1"/>
      <c r="W99" s="1" t="str">
        <f>IF(sum!A92="BC",sum!H92,"*")</f>
        <v>*</v>
      </c>
      <c r="Z99" s="1" t="s">
        <v>137</v>
      </c>
      <c r="AA99" s="1" t="s">
        <v>138</v>
      </c>
      <c r="AB99" s="1">
        <v>2040</v>
      </c>
      <c r="AC99" s="1" t="str">
        <f>IF(sum!A92="MA",sum!B92,"*")</f>
        <v>*</v>
      </c>
      <c r="AD99" s="1"/>
      <c r="AE99" s="1" t="str">
        <f>IF(sum!A92="MA",sum!H92,"*")</f>
        <v>*</v>
      </c>
      <c r="AH99" s="1" t="s">
        <v>137</v>
      </c>
      <c r="AI99" s="1" t="s">
        <v>138</v>
      </c>
      <c r="AJ99" s="1">
        <v>2040</v>
      </c>
      <c r="AK99" s="1" t="str">
        <f>IF(sum!A92="ON",sum!B92,"*")</f>
        <v>*</v>
      </c>
      <c r="AL99" s="1"/>
      <c r="AM99" s="1" t="str">
        <f>IF(sum!A92="ON",sum!H92,"*")</f>
        <v>*</v>
      </c>
      <c r="AP99" s="1" t="s">
        <v>137</v>
      </c>
      <c r="AQ99" s="1" t="s">
        <v>138</v>
      </c>
      <c r="AR99" s="1">
        <v>2040</v>
      </c>
      <c r="AS99" s="1" t="str">
        <f>IF(sum!A92="QU",sum!B92,"*")</f>
        <v>*</v>
      </c>
      <c r="AT99" s="1"/>
      <c r="AU99" s="1" t="str">
        <f>IF(sum!A92="QU",sum!H92,"*")</f>
        <v>*</v>
      </c>
      <c r="AX99" s="1" t="s">
        <v>137</v>
      </c>
      <c r="AY99" s="1" t="s">
        <v>138</v>
      </c>
      <c r="AZ99" s="1">
        <v>2040</v>
      </c>
      <c r="BA99" s="1" t="str">
        <f>IF(sum!A92="SA",sum!B92,"*")</f>
        <v>*</v>
      </c>
      <c r="BB99" s="1"/>
      <c r="BC99" s="1" t="str">
        <f>IF(sum!A92="SA",sum!H92,"*")</f>
        <v>*</v>
      </c>
    </row>
    <row r="100" spans="2:55">
      <c r="B100" s="1" t="s">
        <v>137</v>
      </c>
      <c r="C100" s="1" t="s">
        <v>138</v>
      </c>
      <c r="D100" s="1">
        <v>2040</v>
      </c>
      <c r="E100" s="1" t="str">
        <f>IF(sum!A93="AL",sum!B93,"*")</f>
        <v>TB_ELC_AL_BC_01</v>
      </c>
      <c r="F100" s="1"/>
      <c r="G100" s="1">
        <f>IF(sum!A93="AL",sum!H93,"*")</f>
        <v>0</v>
      </c>
      <c r="H100" s="1"/>
      <c r="J100" s="1" t="s">
        <v>137</v>
      </c>
      <c r="K100" s="1" t="s">
        <v>138</v>
      </c>
      <c r="L100" s="1">
        <v>2040</v>
      </c>
      <c r="M100" s="1" t="str">
        <f>IF(sum!A93="AT",sum!B93,"*")</f>
        <v>*</v>
      </c>
      <c r="N100" s="1"/>
      <c r="O100" s="1" t="str">
        <f>IF(sum!A93="AT",sum!H93,"*")</f>
        <v>*</v>
      </c>
      <c r="R100" s="1" t="s">
        <v>137</v>
      </c>
      <c r="S100" s="1" t="s">
        <v>138</v>
      </c>
      <c r="T100" s="1">
        <v>2040</v>
      </c>
      <c r="U100" s="1" t="str">
        <f>IF(sum!A93="BC",sum!B93,"*")</f>
        <v>*</v>
      </c>
      <c r="V100" s="1"/>
      <c r="W100" s="1" t="str">
        <f>IF(sum!A93="BC",sum!H93,"*")</f>
        <v>*</v>
      </c>
      <c r="Z100" s="1" t="s">
        <v>137</v>
      </c>
      <c r="AA100" s="1" t="s">
        <v>138</v>
      </c>
      <c r="AB100" s="1">
        <v>2040</v>
      </c>
      <c r="AC100" s="1" t="str">
        <f>IF(sum!A93="MA",sum!B93,"*")</f>
        <v>*</v>
      </c>
      <c r="AD100" s="1"/>
      <c r="AE100" s="1" t="str">
        <f>IF(sum!A93="MA",sum!H93,"*")</f>
        <v>*</v>
      </c>
      <c r="AH100" s="1" t="s">
        <v>137</v>
      </c>
      <c r="AI100" s="1" t="s">
        <v>138</v>
      </c>
      <c r="AJ100" s="1">
        <v>2040</v>
      </c>
      <c r="AK100" s="1" t="str">
        <f>IF(sum!A93="ON",sum!B93,"*")</f>
        <v>*</v>
      </c>
      <c r="AL100" s="1"/>
      <c r="AM100" s="1" t="str">
        <f>IF(sum!A93="ON",sum!H93,"*")</f>
        <v>*</v>
      </c>
      <c r="AP100" s="1" t="s">
        <v>137</v>
      </c>
      <c r="AQ100" s="1" t="s">
        <v>138</v>
      </c>
      <c r="AR100" s="1">
        <v>2040</v>
      </c>
      <c r="AS100" s="1" t="str">
        <f>IF(sum!A93="QU",sum!B93,"*")</f>
        <v>*</v>
      </c>
      <c r="AT100" s="1"/>
      <c r="AU100" s="1" t="str">
        <f>IF(sum!A93="QU",sum!H93,"*")</f>
        <v>*</v>
      </c>
      <c r="AX100" s="1" t="s">
        <v>137</v>
      </c>
      <c r="AY100" s="1" t="s">
        <v>138</v>
      </c>
      <c r="AZ100" s="1">
        <v>2040</v>
      </c>
      <c r="BA100" s="1" t="str">
        <f>IF(sum!A93="SA",sum!B93,"*")</f>
        <v>*</v>
      </c>
      <c r="BB100" s="1"/>
      <c r="BC100" s="1" t="str">
        <f>IF(sum!A93="SA",sum!H93,"*")</f>
        <v>*</v>
      </c>
    </row>
    <row r="101" spans="2:55">
      <c r="B101" s="1" t="s">
        <v>137</v>
      </c>
      <c r="C101" s="1" t="s">
        <v>138</v>
      </c>
      <c r="D101" s="1">
        <v>2040</v>
      </c>
      <c r="E101" s="1" t="str">
        <f>IF(sum!A94="AL",sum!B94,"*")</f>
        <v>TB_ELC_SA_AL_01</v>
      </c>
      <c r="F101" s="1"/>
      <c r="G101" s="1">
        <f>IF(sum!A94="AL",sum!H94,"*")</f>
        <v>5.1952105429684803</v>
      </c>
      <c r="H101" s="1"/>
      <c r="J101" s="1" t="s">
        <v>137</v>
      </c>
      <c r="K101" s="1" t="s">
        <v>138</v>
      </c>
      <c r="L101" s="1">
        <v>2040</v>
      </c>
      <c r="M101" s="1" t="str">
        <f>IF(sum!A94="AT",sum!B94,"*")</f>
        <v>*</v>
      </c>
      <c r="N101" s="1"/>
      <c r="O101" s="1" t="str">
        <f>IF(sum!A94="AT",sum!H94,"*")</f>
        <v>*</v>
      </c>
      <c r="R101" s="1" t="s">
        <v>137</v>
      </c>
      <c r="S101" s="1" t="s">
        <v>138</v>
      </c>
      <c r="T101" s="1">
        <v>2040</v>
      </c>
      <c r="U101" s="1" t="str">
        <f>IF(sum!A94="BC",sum!B94,"*")</f>
        <v>*</v>
      </c>
      <c r="V101" s="1"/>
      <c r="W101" s="1" t="str">
        <f>IF(sum!A94="BC",sum!H94,"*")</f>
        <v>*</v>
      </c>
      <c r="Z101" s="1" t="s">
        <v>137</v>
      </c>
      <c r="AA101" s="1" t="s">
        <v>138</v>
      </c>
      <c r="AB101" s="1">
        <v>2040</v>
      </c>
      <c r="AC101" s="1" t="str">
        <f>IF(sum!A94="MA",sum!B94,"*")</f>
        <v>*</v>
      </c>
      <c r="AD101" s="1"/>
      <c r="AE101" s="1" t="str">
        <f>IF(sum!A94="MA",sum!H94,"*")</f>
        <v>*</v>
      </c>
      <c r="AH101" s="1" t="s">
        <v>137</v>
      </c>
      <c r="AI101" s="1" t="s">
        <v>138</v>
      </c>
      <c r="AJ101" s="1">
        <v>2040</v>
      </c>
      <c r="AK101" s="1" t="str">
        <f>IF(sum!A94="ON",sum!B94,"*")</f>
        <v>*</v>
      </c>
      <c r="AL101" s="1"/>
      <c r="AM101" s="1" t="str">
        <f>IF(sum!A94="ON",sum!H94,"*")</f>
        <v>*</v>
      </c>
      <c r="AP101" s="1" t="s">
        <v>137</v>
      </c>
      <c r="AQ101" s="1" t="s">
        <v>138</v>
      </c>
      <c r="AR101" s="1">
        <v>2040</v>
      </c>
      <c r="AS101" s="1" t="str">
        <f>IF(sum!A94="QU",sum!B94,"*")</f>
        <v>*</v>
      </c>
      <c r="AT101" s="1"/>
      <c r="AU101" s="1" t="str">
        <f>IF(sum!A94="QU",sum!H94,"*")</f>
        <v>*</v>
      </c>
      <c r="AX101" s="1" t="s">
        <v>137</v>
      </c>
      <c r="AY101" s="1" t="s">
        <v>138</v>
      </c>
      <c r="AZ101" s="1">
        <v>2040</v>
      </c>
      <c r="BA101" s="1" t="str">
        <f>IF(sum!A94="SA",sum!B94,"*")</f>
        <v>*</v>
      </c>
      <c r="BB101" s="1"/>
      <c r="BC101" s="1" t="str">
        <f>IF(sum!A94="SA",sum!H94,"*")</f>
        <v>*</v>
      </c>
    </row>
    <row r="102" spans="2:55">
      <c r="B102" s="1" t="s">
        <v>137</v>
      </c>
      <c r="C102" s="1" t="s">
        <v>138</v>
      </c>
      <c r="D102" s="1">
        <v>2040</v>
      </c>
      <c r="E102" s="1" t="str">
        <f>IF(sum!A95="AL",sum!B95,"*")</f>
        <v>TRA_Bus_IC_GSL1</v>
      </c>
      <c r="F102" s="1"/>
      <c r="G102" s="1">
        <f>IF(sum!A95="AL",sum!H95,"*")</f>
        <v>2.7782487512891301</v>
      </c>
      <c r="H102" s="1"/>
      <c r="J102" s="1" t="s">
        <v>137</v>
      </c>
      <c r="K102" s="1" t="s">
        <v>138</v>
      </c>
      <c r="L102" s="1">
        <v>2040</v>
      </c>
      <c r="M102" s="1" t="str">
        <f>IF(sum!A95="AT",sum!B95,"*")</f>
        <v>*</v>
      </c>
      <c r="N102" s="1"/>
      <c r="O102" s="1" t="str">
        <f>IF(sum!A95="AT",sum!H95,"*")</f>
        <v>*</v>
      </c>
      <c r="R102" s="1" t="s">
        <v>137</v>
      </c>
      <c r="S102" s="1" t="s">
        <v>138</v>
      </c>
      <c r="T102" s="1">
        <v>2040</v>
      </c>
      <c r="U102" s="1" t="str">
        <f>IF(sum!A95="BC",sum!B95,"*")</f>
        <v>*</v>
      </c>
      <c r="V102" s="1"/>
      <c r="W102" s="1" t="str">
        <f>IF(sum!A95="BC",sum!H95,"*")</f>
        <v>*</v>
      </c>
      <c r="Z102" s="1" t="s">
        <v>137</v>
      </c>
      <c r="AA102" s="1" t="s">
        <v>138</v>
      </c>
      <c r="AB102" s="1">
        <v>2040</v>
      </c>
      <c r="AC102" s="1" t="str">
        <f>IF(sum!A95="MA",sum!B95,"*")</f>
        <v>*</v>
      </c>
      <c r="AD102" s="1"/>
      <c r="AE102" s="1" t="str">
        <f>IF(sum!A95="MA",sum!H95,"*")</f>
        <v>*</v>
      </c>
      <c r="AH102" s="1" t="s">
        <v>137</v>
      </c>
      <c r="AI102" s="1" t="s">
        <v>138</v>
      </c>
      <c r="AJ102" s="1">
        <v>2040</v>
      </c>
      <c r="AK102" s="1" t="str">
        <f>IF(sum!A95="ON",sum!B95,"*")</f>
        <v>*</v>
      </c>
      <c r="AL102" s="1"/>
      <c r="AM102" s="1" t="str">
        <f>IF(sum!A95="ON",sum!H95,"*")</f>
        <v>*</v>
      </c>
      <c r="AP102" s="1" t="s">
        <v>137</v>
      </c>
      <c r="AQ102" s="1" t="s">
        <v>138</v>
      </c>
      <c r="AR102" s="1">
        <v>2040</v>
      </c>
      <c r="AS102" s="1" t="str">
        <f>IF(sum!A95="QU",sum!B95,"*")</f>
        <v>*</v>
      </c>
      <c r="AT102" s="1"/>
      <c r="AU102" s="1" t="str">
        <f>IF(sum!A95="QU",sum!H95,"*")</f>
        <v>*</v>
      </c>
      <c r="AX102" s="1" t="s">
        <v>137</v>
      </c>
      <c r="AY102" s="1" t="s">
        <v>138</v>
      </c>
      <c r="AZ102" s="1">
        <v>2040</v>
      </c>
      <c r="BA102" s="1" t="str">
        <f>IF(sum!A95="SA",sum!B95,"*")</f>
        <v>*</v>
      </c>
      <c r="BB102" s="1"/>
      <c r="BC102" s="1" t="str">
        <f>IF(sum!A95="SA",sum!H95,"*")</f>
        <v>*</v>
      </c>
    </row>
    <row r="103" spans="2:55">
      <c r="B103" s="1" t="s">
        <v>137</v>
      </c>
      <c r="C103" s="1" t="s">
        <v>138</v>
      </c>
      <c r="D103" s="1">
        <v>2040</v>
      </c>
      <c r="E103" s="1" t="str">
        <f>IF(sum!A96="AL",sum!B96,"*")</f>
        <v>TRA_Car_BEV01</v>
      </c>
      <c r="F103" s="1"/>
      <c r="G103" s="1">
        <f>IF(sum!A96="AL",sum!H96,"*")</f>
        <v>0</v>
      </c>
      <c r="H103" s="1"/>
      <c r="J103" s="1" t="s">
        <v>137</v>
      </c>
      <c r="K103" s="1" t="s">
        <v>138</v>
      </c>
      <c r="L103" s="1">
        <v>2040</v>
      </c>
      <c r="M103" s="1" t="str">
        <f>IF(sum!A96="AT",sum!B96,"*")</f>
        <v>*</v>
      </c>
      <c r="N103" s="1"/>
      <c r="O103" s="1" t="str">
        <f>IF(sum!A96="AT",sum!H96,"*")</f>
        <v>*</v>
      </c>
      <c r="R103" s="1" t="s">
        <v>137</v>
      </c>
      <c r="S103" s="1" t="s">
        <v>138</v>
      </c>
      <c r="T103" s="1">
        <v>2040</v>
      </c>
      <c r="U103" s="1" t="str">
        <f>IF(sum!A96="BC",sum!B96,"*")</f>
        <v>*</v>
      </c>
      <c r="V103" s="1"/>
      <c r="W103" s="1" t="str">
        <f>IF(sum!A96="BC",sum!H96,"*")</f>
        <v>*</v>
      </c>
      <c r="Z103" s="1" t="s">
        <v>137</v>
      </c>
      <c r="AA103" s="1" t="s">
        <v>138</v>
      </c>
      <c r="AB103" s="1">
        <v>2040</v>
      </c>
      <c r="AC103" s="1" t="str">
        <f>IF(sum!A96="MA",sum!B96,"*")</f>
        <v>*</v>
      </c>
      <c r="AD103" s="1"/>
      <c r="AE103" s="1" t="str">
        <f>IF(sum!A96="MA",sum!H96,"*")</f>
        <v>*</v>
      </c>
      <c r="AH103" s="1" t="s">
        <v>137</v>
      </c>
      <c r="AI103" s="1" t="s">
        <v>138</v>
      </c>
      <c r="AJ103" s="1">
        <v>2040</v>
      </c>
      <c r="AK103" s="1" t="str">
        <f>IF(sum!A96="ON",sum!B96,"*")</f>
        <v>*</v>
      </c>
      <c r="AL103" s="1"/>
      <c r="AM103" s="1" t="str">
        <f>IF(sum!A96="ON",sum!H96,"*")</f>
        <v>*</v>
      </c>
      <c r="AP103" s="1" t="s">
        <v>137</v>
      </c>
      <c r="AQ103" s="1" t="s">
        <v>138</v>
      </c>
      <c r="AR103" s="1">
        <v>2040</v>
      </c>
      <c r="AS103" s="1" t="str">
        <f>IF(sum!A96="QU",sum!B96,"*")</f>
        <v>*</v>
      </c>
      <c r="AT103" s="1"/>
      <c r="AU103" s="1" t="str">
        <f>IF(sum!A96="QU",sum!H96,"*")</f>
        <v>*</v>
      </c>
      <c r="AX103" s="1" t="s">
        <v>137</v>
      </c>
      <c r="AY103" s="1" t="s">
        <v>138</v>
      </c>
      <c r="AZ103" s="1">
        <v>2040</v>
      </c>
      <c r="BA103" s="1" t="str">
        <f>IF(sum!A96="SA",sum!B96,"*")</f>
        <v>*</v>
      </c>
      <c r="BB103" s="1"/>
      <c r="BC103" s="1" t="str">
        <f>IF(sum!A96="SA",sum!H96,"*")</f>
        <v>*</v>
      </c>
    </row>
    <row r="104" spans="2:55">
      <c r="B104" s="1" t="s">
        <v>137</v>
      </c>
      <c r="C104" s="1" t="s">
        <v>138</v>
      </c>
      <c r="D104" s="1">
        <v>2040</v>
      </c>
      <c r="E104" s="1" t="str">
        <f>IF(sum!A97="AL",sum!B97,"*")</f>
        <v>TRA_Car_GSL1</v>
      </c>
      <c r="F104" s="1"/>
      <c r="G104" s="1">
        <f>IF(sum!A97="AL",sum!H97,"*")</f>
        <v>444.453682380619</v>
      </c>
      <c r="H104" s="1"/>
      <c r="J104" s="1" t="s">
        <v>137</v>
      </c>
      <c r="K104" s="1" t="s">
        <v>138</v>
      </c>
      <c r="L104" s="1">
        <v>2040</v>
      </c>
      <c r="M104" s="1" t="str">
        <f>IF(sum!A97="AT",sum!B97,"*")</f>
        <v>*</v>
      </c>
      <c r="N104" s="1"/>
      <c r="O104" s="1" t="str">
        <f>IF(sum!A97="AT",sum!H97,"*")</f>
        <v>*</v>
      </c>
      <c r="R104" s="1" t="s">
        <v>137</v>
      </c>
      <c r="S104" s="1" t="s">
        <v>138</v>
      </c>
      <c r="T104" s="1">
        <v>2040</v>
      </c>
      <c r="U104" s="1" t="str">
        <f>IF(sum!A97="BC",sum!B97,"*")</f>
        <v>*</v>
      </c>
      <c r="V104" s="1"/>
      <c r="W104" s="1" t="str">
        <f>IF(sum!A97="BC",sum!H97,"*")</f>
        <v>*</v>
      </c>
      <c r="Z104" s="1" t="s">
        <v>137</v>
      </c>
      <c r="AA104" s="1" t="s">
        <v>138</v>
      </c>
      <c r="AB104" s="1">
        <v>2040</v>
      </c>
      <c r="AC104" s="1" t="str">
        <f>IF(sum!A97="MA",sum!B97,"*")</f>
        <v>*</v>
      </c>
      <c r="AD104" s="1"/>
      <c r="AE104" s="1" t="str">
        <f>IF(sum!A97="MA",sum!H97,"*")</f>
        <v>*</v>
      </c>
      <c r="AH104" s="1" t="s">
        <v>137</v>
      </c>
      <c r="AI104" s="1" t="s">
        <v>138</v>
      </c>
      <c r="AJ104" s="1">
        <v>2040</v>
      </c>
      <c r="AK104" s="1" t="str">
        <f>IF(sum!A97="ON",sum!B97,"*")</f>
        <v>*</v>
      </c>
      <c r="AL104" s="1"/>
      <c r="AM104" s="1" t="str">
        <f>IF(sum!A97="ON",sum!H97,"*")</f>
        <v>*</v>
      </c>
      <c r="AP104" s="1" t="s">
        <v>137</v>
      </c>
      <c r="AQ104" s="1" t="s">
        <v>138</v>
      </c>
      <c r="AR104" s="1">
        <v>2040</v>
      </c>
      <c r="AS104" s="1" t="str">
        <f>IF(sum!A97="QU",sum!B97,"*")</f>
        <v>*</v>
      </c>
      <c r="AT104" s="1"/>
      <c r="AU104" s="1" t="str">
        <f>IF(sum!A97="QU",sum!H97,"*")</f>
        <v>*</v>
      </c>
      <c r="AX104" s="1" t="s">
        <v>137</v>
      </c>
      <c r="AY104" s="1" t="s">
        <v>138</v>
      </c>
      <c r="AZ104" s="1">
        <v>2040</v>
      </c>
      <c r="BA104" s="1" t="str">
        <f>IF(sum!A97="SA",sum!B97,"*")</f>
        <v>*</v>
      </c>
      <c r="BB104" s="1"/>
      <c r="BC104" s="1" t="str">
        <f>IF(sum!A97="SA",sum!H97,"*")</f>
        <v>*</v>
      </c>
    </row>
    <row r="105" spans="2:55">
      <c r="B105" s="4" t="s">
        <v>137</v>
      </c>
      <c r="C105" s="4" t="s">
        <v>138</v>
      </c>
      <c r="D105" s="4">
        <v>2040</v>
      </c>
      <c r="E105" s="1" t="str">
        <f>IF(sum!A98="AL",sum!B98,"*")</f>
        <v>TRA_Mot_ELC1</v>
      </c>
      <c r="F105" s="1"/>
      <c r="G105" s="1">
        <f>IF(sum!A98="AL",sum!H98,"*")</f>
        <v>55.94789932346</v>
      </c>
      <c r="H105" s="1"/>
      <c r="J105" s="4" t="s">
        <v>137</v>
      </c>
      <c r="K105" s="4" t="s">
        <v>138</v>
      </c>
      <c r="L105" s="4">
        <v>2040</v>
      </c>
      <c r="M105" s="1" t="str">
        <f>IF(sum!A98="AT",sum!B98,"*")</f>
        <v>*</v>
      </c>
      <c r="N105" s="1"/>
      <c r="O105" s="1" t="str">
        <f>IF(sum!A98="AT",sum!H98,"*")</f>
        <v>*</v>
      </c>
      <c r="R105" s="4" t="s">
        <v>137</v>
      </c>
      <c r="S105" s="4" t="s">
        <v>138</v>
      </c>
      <c r="T105" s="4">
        <v>2040</v>
      </c>
      <c r="U105" s="1" t="str">
        <f>IF(sum!A98="BC",sum!B98,"*")</f>
        <v>*</v>
      </c>
      <c r="V105" s="1"/>
      <c r="W105" s="1" t="str">
        <f>IF(sum!A98="BC",sum!H98,"*")</f>
        <v>*</v>
      </c>
      <c r="Z105" s="4" t="s">
        <v>137</v>
      </c>
      <c r="AA105" s="4" t="s">
        <v>138</v>
      </c>
      <c r="AB105" s="4">
        <v>2040</v>
      </c>
      <c r="AC105" s="1" t="str">
        <f>IF(sum!A98="MA",sum!B98,"*")</f>
        <v>*</v>
      </c>
      <c r="AD105" s="1"/>
      <c r="AE105" s="1" t="str">
        <f>IF(sum!A98="MA",sum!H98,"*")</f>
        <v>*</v>
      </c>
      <c r="AH105" s="4" t="s">
        <v>137</v>
      </c>
      <c r="AI105" s="4" t="s">
        <v>138</v>
      </c>
      <c r="AJ105" s="4">
        <v>2040</v>
      </c>
      <c r="AK105" s="1" t="str">
        <f>IF(sum!A98="ON",sum!B98,"*")</f>
        <v>*</v>
      </c>
      <c r="AL105" s="1"/>
      <c r="AM105" s="1" t="str">
        <f>IF(sum!A98="ON",sum!H98,"*")</f>
        <v>*</v>
      </c>
      <c r="AP105" s="1" t="s">
        <v>137</v>
      </c>
      <c r="AQ105" s="1" t="s">
        <v>138</v>
      </c>
      <c r="AR105" s="1">
        <v>2040</v>
      </c>
      <c r="AS105" s="1" t="str">
        <f>IF(sum!A98="QU",sum!B98,"*")</f>
        <v>*</v>
      </c>
      <c r="AT105" s="1"/>
      <c r="AU105" s="1" t="str">
        <f>IF(sum!A98="QU",sum!H98,"*")</f>
        <v>*</v>
      </c>
      <c r="AX105" s="4" t="s">
        <v>137</v>
      </c>
      <c r="AY105" s="4" t="s">
        <v>138</v>
      </c>
      <c r="AZ105" s="4">
        <v>2040</v>
      </c>
      <c r="BA105" s="1" t="str">
        <f>IF(sum!A98="SA",sum!B98,"*")</f>
        <v>*</v>
      </c>
      <c r="BB105" s="1"/>
      <c r="BC105" s="1" t="str">
        <f>IF(sum!A98="SA",sum!H98,"*")</f>
        <v>*</v>
      </c>
    </row>
    <row r="106" spans="2:55">
      <c r="B106" s="1" t="s">
        <v>137</v>
      </c>
      <c r="C106" s="1" t="s">
        <v>138</v>
      </c>
      <c r="D106" s="1">
        <v>2040</v>
      </c>
      <c r="E106" s="1" t="str">
        <f>IF(sum!A99="AL",sum!B99,"*")</f>
        <v>TRA_Rai_Frt-ELC01</v>
      </c>
      <c r="F106" s="1"/>
      <c r="G106" s="1">
        <f>IF(sum!A99="AL",sum!H99,"*")</f>
        <v>0</v>
      </c>
      <c r="H106" s="1"/>
      <c r="J106" s="1" t="s">
        <v>137</v>
      </c>
      <c r="K106" s="1" t="s">
        <v>138</v>
      </c>
      <c r="L106" s="1">
        <v>2040</v>
      </c>
      <c r="M106" s="1" t="str">
        <f>IF(sum!A99="AT",sum!B99,"*")</f>
        <v>*</v>
      </c>
      <c r="N106" s="1"/>
      <c r="O106" s="1" t="str">
        <f>IF(sum!A99="AT",sum!H99,"*")</f>
        <v>*</v>
      </c>
      <c r="R106" s="1" t="s">
        <v>137</v>
      </c>
      <c r="S106" s="1" t="s">
        <v>138</v>
      </c>
      <c r="T106" s="1">
        <v>2040</v>
      </c>
      <c r="U106" s="1" t="str">
        <f>IF(sum!A99="BC",sum!B99,"*")</f>
        <v>*</v>
      </c>
      <c r="V106" s="1"/>
      <c r="W106" s="1" t="str">
        <f>IF(sum!A99="BC",sum!H99,"*")</f>
        <v>*</v>
      </c>
      <c r="Z106" s="1" t="s">
        <v>137</v>
      </c>
      <c r="AA106" s="1" t="s">
        <v>138</v>
      </c>
      <c r="AB106" s="1">
        <v>2040</v>
      </c>
      <c r="AC106" s="1" t="str">
        <f>IF(sum!A99="MA",sum!B99,"*")</f>
        <v>*</v>
      </c>
      <c r="AD106" s="1"/>
      <c r="AE106" s="1" t="str">
        <f>IF(sum!A99="MA",sum!H99,"*")</f>
        <v>*</v>
      </c>
      <c r="AH106" s="1" t="s">
        <v>137</v>
      </c>
      <c r="AI106" s="1" t="s">
        <v>138</v>
      </c>
      <c r="AJ106" s="1">
        <v>2040</v>
      </c>
      <c r="AK106" s="1" t="str">
        <f>IF(sum!A99="ON",sum!B99,"*")</f>
        <v>*</v>
      </c>
      <c r="AL106" s="1"/>
      <c r="AM106" s="1" t="str">
        <f>IF(sum!A99="ON",sum!H99,"*")</f>
        <v>*</v>
      </c>
      <c r="AP106" s="1" t="s">
        <v>137</v>
      </c>
      <c r="AQ106" s="1" t="s">
        <v>138</v>
      </c>
      <c r="AR106" s="1">
        <v>2040</v>
      </c>
      <c r="AS106" s="1" t="str">
        <f>IF(sum!A99="QU",sum!B99,"*")</f>
        <v>*</v>
      </c>
      <c r="AT106" s="1"/>
      <c r="AU106" s="1" t="str">
        <f>IF(sum!A99="QU",sum!H99,"*")</f>
        <v>*</v>
      </c>
      <c r="AX106" s="1" t="s">
        <v>137</v>
      </c>
      <c r="AY106" s="1" t="s">
        <v>138</v>
      </c>
      <c r="AZ106" s="1">
        <v>2040</v>
      </c>
      <c r="BA106" s="1" t="str">
        <f>IF(sum!A99="SA",sum!B99,"*")</f>
        <v>*</v>
      </c>
      <c r="BB106" s="1"/>
      <c r="BC106" s="1" t="str">
        <f>IF(sum!A99="SA",sum!H99,"*")</f>
        <v>*</v>
      </c>
    </row>
    <row r="107" spans="2:55">
      <c r="B107" s="1" t="s">
        <v>137</v>
      </c>
      <c r="C107" s="1" t="s">
        <v>138</v>
      </c>
      <c r="D107" s="1">
        <v>2040</v>
      </c>
      <c r="E107" s="1" t="str">
        <f>IF(sum!A100="AL",sum!B100,"*")</f>
        <v>TRA_Rai_Pas-ELC01</v>
      </c>
      <c r="F107" s="1"/>
      <c r="G107" s="1">
        <f>IF(sum!A100="AL",sum!H100,"*")</f>
        <v>0</v>
      </c>
      <c r="H107" s="1"/>
      <c r="J107" s="1" t="s">
        <v>137</v>
      </c>
      <c r="K107" s="1" t="s">
        <v>138</v>
      </c>
      <c r="L107" s="1">
        <v>2040</v>
      </c>
      <c r="M107" s="1" t="str">
        <f>IF(sum!A100="AT",sum!B100,"*")</f>
        <v>*</v>
      </c>
      <c r="N107" s="1"/>
      <c r="O107" s="1" t="str">
        <f>IF(sum!A100="AT",sum!H100,"*")</f>
        <v>*</v>
      </c>
      <c r="R107" s="1" t="s">
        <v>137</v>
      </c>
      <c r="S107" s="1" t="s">
        <v>138</v>
      </c>
      <c r="T107" s="1">
        <v>2040</v>
      </c>
      <c r="U107" s="1" t="str">
        <f>IF(sum!A100="BC",sum!B100,"*")</f>
        <v>*</v>
      </c>
      <c r="V107" s="1"/>
      <c r="W107" s="1" t="str">
        <f>IF(sum!A100="BC",sum!H100,"*")</f>
        <v>*</v>
      </c>
      <c r="Z107" s="1" t="s">
        <v>137</v>
      </c>
      <c r="AA107" s="1" t="s">
        <v>138</v>
      </c>
      <c r="AB107" s="1">
        <v>2040</v>
      </c>
      <c r="AC107" s="1" t="str">
        <f>IF(sum!A100="MA",sum!B100,"*")</f>
        <v>*</v>
      </c>
      <c r="AD107" s="1"/>
      <c r="AE107" s="1" t="str">
        <f>IF(sum!A100="MA",sum!H100,"*")</f>
        <v>*</v>
      </c>
      <c r="AH107" s="1" t="s">
        <v>137</v>
      </c>
      <c r="AI107" s="1" t="s">
        <v>138</v>
      </c>
      <c r="AJ107" s="1">
        <v>2040</v>
      </c>
      <c r="AK107" s="1" t="str">
        <f>IF(sum!A100="ON",sum!B100,"*")</f>
        <v>*</v>
      </c>
      <c r="AL107" s="1"/>
      <c r="AM107" s="1" t="str">
        <f>IF(sum!A100="ON",sum!H100,"*")</f>
        <v>*</v>
      </c>
      <c r="AP107" s="1" t="s">
        <v>137</v>
      </c>
      <c r="AQ107" s="1" t="s">
        <v>138</v>
      </c>
      <c r="AR107" s="1">
        <v>2040</v>
      </c>
      <c r="AS107" s="1" t="str">
        <f>IF(sum!A100="QU",sum!B100,"*")</f>
        <v>*</v>
      </c>
      <c r="AT107" s="1"/>
      <c r="AU107" s="1" t="str">
        <f>IF(sum!A100="QU",sum!H100,"*")</f>
        <v>*</v>
      </c>
      <c r="AX107" s="1" t="s">
        <v>137</v>
      </c>
      <c r="AY107" s="1" t="s">
        <v>138</v>
      </c>
      <c r="AZ107" s="1">
        <v>2040</v>
      </c>
      <c r="BA107" s="1" t="str">
        <f>IF(sum!A100="SA",sum!B100,"*")</f>
        <v>*</v>
      </c>
      <c r="BB107" s="1"/>
      <c r="BC107" s="1" t="str">
        <f>IF(sum!A100="SA",sum!H100,"*")</f>
        <v>*</v>
      </c>
    </row>
    <row r="108" spans="2:55">
      <c r="B108" s="4" t="s">
        <v>137</v>
      </c>
      <c r="C108" s="4" t="s">
        <v>138</v>
      </c>
      <c r="D108" s="4">
        <v>2040</v>
      </c>
      <c r="E108" s="1" t="str">
        <f>IF(sum!A101="AL",sum!B101,"*")</f>
        <v>TRA_Tru_BEV01</v>
      </c>
      <c r="F108" s="1"/>
      <c r="G108" s="1">
        <f>IF(sum!A101="AL",sum!H101,"*")</f>
        <v>330.08764720700799</v>
      </c>
      <c r="H108" s="1"/>
      <c r="J108" s="4" t="s">
        <v>137</v>
      </c>
      <c r="K108" s="4" t="s">
        <v>138</v>
      </c>
      <c r="L108" s="4">
        <v>2040</v>
      </c>
      <c r="M108" s="1" t="str">
        <f>IF(sum!A101="AT",sum!B101,"*")</f>
        <v>*</v>
      </c>
      <c r="N108" s="1"/>
      <c r="O108" s="1" t="str">
        <f>IF(sum!A101="AT",sum!H101,"*")</f>
        <v>*</v>
      </c>
      <c r="R108" s="4" t="s">
        <v>137</v>
      </c>
      <c r="S108" s="4" t="s">
        <v>138</v>
      </c>
      <c r="T108" s="4">
        <v>2040</v>
      </c>
      <c r="U108" s="1" t="str">
        <f>IF(sum!A101="BC",sum!B101,"*")</f>
        <v>*</v>
      </c>
      <c r="V108" s="1"/>
      <c r="W108" s="1" t="str">
        <f>IF(sum!A101="BC",sum!H101,"*")</f>
        <v>*</v>
      </c>
      <c r="Z108" s="4" t="s">
        <v>137</v>
      </c>
      <c r="AA108" s="4" t="s">
        <v>138</v>
      </c>
      <c r="AB108" s="4">
        <v>2040</v>
      </c>
      <c r="AC108" s="1" t="str">
        <f>IF(sum!A101="MA",sum!B101,"*")</f>
        <v>*</v>
      </c>
      <c r="AD108" s="1"/>
      <c r="AE108" s="1" t="str">
        <f>IF(sum!A101="MA",sum!H101,"*")</f>
        <v>*</v>
      </c>
      <c r="AH108" s="4" t="s">
        <v>137</v>
      </c>
      <c r="AI108" s="4" t="s">
        <v>138</v>
      </c>
      <c r="AJ108" s="4">
        <v>2040</v>
      </c>
      <c r="AK108" s="1" t="str">
        <f>IF(sum!A101="ON",sum!B101,"*")</f>
        <v>*</v>
      </c>
      <c r="AL108" s="1"/>
      <c r="AM108" s="1" t="str">
        <f>IF(sum!A101="ON",sum!H101,"*")</f>
        <v>*</v>
      </c>
      <c r="AP108" s="1" t="s">
        <v>137</v>
      </c>
      <c r="AQ108" s="1" t="s">
        <v>138</v>
      </c>
      <c r="AR108" s="1">
        <v>2040</v>
      </c>
      <c r="AS108" s="1" t="str">
        <f>IF(sum!A101="QU",sum!B101,"*")</f>
        <v>*</v>
      </c>
      <c r="AT108" s="1"/>
      <c r="AU108" s="1" t="str">
        <f>IF(sum!A101="QU",sum!H101,"*")</f>
        <v>*</v>
      </c>
      <c r="AX108" s="4" t="s">
        <v>137</v>
      </c>
      <c r="AY108" s="4" t="s">
        <v>138</v>
      </c>
      <c r="AZ108" s="4">
        <v>2040</v>
      </c>
      <c r="BA108" s="1" t="str">
        <f>IF(sum!A101="SA",sum!B101,"*")</f>
        <v>*</v>
      </c>
      <c r="BB108" s="1"/>
      <c r="BC108" s="1" t="str">
        <f>IF(sum!A101="SA",sum!H101,"*")</f>
        <v>*</v>
      </c>
    </row>
    <row r="109" spans="2:55">
      <c r="B109" s="1" t="s">
        <v>137</v>
      </c>
      <c r="C109" s="1" t="s">
        <v>138</v>
      </c>
      <c r="D109" s="1">
        <v>2040</v>
      </c>
      <c r="E109" s="1" t="str">
        <f>IF(sum!A102="AL",sum!B102,"*")</f>
        <v>TRA_Tru_HT_DST1</v>
      </c>
      <c r="F109" s="1"/>
      <c r="G109" s="1">
        <f>IF(sum!A102="AL",sum!H102,"*")</f>
        <v>0</v>
      </c>
      <c r="H109" s="1"/>
      <c r="J109" s="1" t="s">
        <v>137</v>
      </c>
      <c r="K109" s="1" t="s">
        <v>138</v>
      </c>
      <c r="L109" s="1">
        <v>2040</v>
      </c>
      <c r="M109" s="1" t="str">
        <f>IF(sum!A102="AT",sum!B102,"*")</f>
        <v>*</v>
      </c>
      <c r="N109" s="1"/>
      <c r="O109" s="1" t="str">
        <f>IF(sum!A102="AT",sum!H102,"*")</f>
        <v>*</v>
      </c>
      <c r="R109" s="1" t="s">
        <v>137</v>
      </c>
      <c r="S109" s="1" t="s">
        <v>138</v>
      </c>
      <c r="T109" s="1">
        <v>2040</v>
      </c>
      <c r="U109" s="1" t="str">
        <f>IF(sum!A102="BC",sum!B102,"*")</f>
        <v>*</v>
      </c>
      <c r="V109" s="1"/>
      <c r="W109" s="1" t="str">
        <f>IF(sum!A102="BC",sum!H102,"*")</f>
        <v>*</v>
      </c>
      <c r="Z109" s="1" t="s">
        <v>137</v>
      </c>
      <c r="AA109" s="1" t="s">
        <v>138</v>
      </c>
      <c r="AB109" s="1">
        <v>2040</v>
      </c>
      <c r="AC109" s="1" t="str">
        <f>IF(sum!A102="MA",sum!B102,"*")</f>
        <v>*</v>
      </c>
      <c r="AD109" s="1"/>
      <c r="AE109" s="1" t="str">
        <f>IF(sum!A102="MA",sum!H102,"*")</f>
        <v>*</v>
      </c>
      <c r="AH109" s="1" t="s">
        <v>137</v>
      </c>
      <c r="AI109" s="1" t="s">
        <v>138</v>
      </c>
      <c r="AJ109" s="1">
        <v>2040</v>
      </c>
      <c r="AK109" s="1" t="str">
        <f>IF(sum!A102="ON",sum!B102,"*")</f>
        <v>*</v>
      </c>
      <c r="AL109" s="1"/>
      <c r="AM109" s="1" t="str">
        <f>IF(sum!A102="ON",sum!H102,"*")</f>
        <v>*</v>
      </c>
      <c r="AP109" s="1" t="s">
        <v>137</v>
      </c>
      <c r="AQ109" s="1" t="s">
        <v>138</v>
      </c>
      <c r="AR109" s="1">
        <v>2040</v>
      </c>
      <c r="AS109" s="1" t="str">
        <f>IF(sum!A102="QU",sum!B102,"*")</f>
        <v>*</v>
      </c>
      <c r="AT109" s="1"/>
      <c r="AU109" s="1" t="str">
        <f>IF(sum!A102="QU",sum!H102,"*")</f>
        <v>*</v>
      </c>
      <c r="AX109" s="1" t="s">
        <v>137</v>
      </c>
      <c r="AY109" s="1" t="s">
        <v>138</v>
      </c>
      <c r="AZ109" s="1">
        <v>2040</v>
      </c>
      <c r="BA109" s="1" t="str">
        <f>IF(sum!A102="SA",sum!B102,"*")</f>
        <v>*</v>
      </c>
      <c r="BB109" s="1"/>
      <c r="BC109" s="1" t="str">
        <f>IF(sum!A102="SA",sum!H102,"*")</f>
        <v>*</v>
      </c>
    </row>
    <row r="110" spans="2:55">
      <c r="B110" s="1" t="s">
        <v>137</v>
      </c>
      <c r="C110" s="1" t="s">
        <v>138</v>
      </c>
      <c r="D110" s="1">
        <v>2040</v>
      </c>
      <c r="E110" s="1" t="str">
        <f>IF(sum!A103="AL",sum!B103,"*")</f>
        <v>TU_GASNAT_AL_ON_01</v>
      </c>
      <c r="F110" s="1"/>
      <c r="G110" s="1">
        <f>IF(sum!A103="AL",sum!H103,"*")</f>
        <v>260.37652893968902</v>
      </c>
      <c r="H110" s="1"/>
      <c r="J110" s="1" t="s">
        <v>137</v>
      </c>
      <c r="K110" s="1" t="s">
        <v>138</v>
      </c>
      <c r="L110" s="1">
        <v>2040</v>
      </c>
      <c r="M110" s="1" t="str">
        <f>IF(sum!A103="AT",sum!B103,"*")</f>
        <v>*</v>
      </c>
      <c r="N110" s="1"/>
      <c r="O110" s="1" t="str">
        <f>IF(sum!A103="AT",sum!H103,"*")</f>
        <v>*</v>
      </c>
      <c r="R110" s="1" t="s">
        <v>137</v>
      </c>
      <c r="S110" s="1" t="s">
        <v>138</v>
      </c>
      <c r="T110" s="1">
        <v>2040</v>
      </c>
      <c r="U110" s="1" t="str">
        <f>IF(sum!A103="BC",sum!B103,"*")</f>
        <v>*</v>
      </c>
      <c r="V110" s="1"/>
      <c r="W110" s="1" t="str">
        <f>IF(sum!A103="BC",sum!H103,"*")</f>
        <v>*</v>
      </c>
      <c r="Z110" s="1" t="s">
        <v>137</v>
      </c>
      <c r="AA110" s="1" t="s">
        <v>138</v>
      </c>
      <c r="AB110" s="1">
        <v>2040</v>
      </c>
      <c r="AC110" s="1" t="str">
        <f>IF(sum!A103="MA",sum!B103,"*")</f>
        <v>*</v>
      </c>
      <c r="AD110" s="1"/>
      <c r="AE110" s="1" t="str">
        <f>IF(sum!A103="MA",sum!H103,"*")</f>
        <v>*</v>
      </c>
      <c r="AH110" s="1" t="s">
        <v>137</v>
      </c>
      <c r="AI110" s="1" t="s">
        <v>138</v>
      </c>
      <c r="AJ110" s="1">
        <v>2040</v>
      </c>
      <c r="AK110" s="1" t="str">
        <f>IF(sum!A103="ON",sum!B103,"*")</f>
        <v>*</v>
      </c>
      <c r="AL110" s="1"/>
      <c r="AM110" s="1" t="str">
        <f>IF(sum!A103="ON",sum!H103,"*")</f>
        <v>*</v>
      </c>
      <c r="AP110" s="1" t="s">
        <v>137</v>
      </c>
      <c r="AQ110" s="1" t="s">
        <v>138</v>
      </c>
      <c r="AR110" s="1">
        <v>2040</v>
      </c>
      <c r="AS110" s="1" t="str">
        <f>IF(sum!A103="QU",sum!B103,"*")</f>
        <v>*</v>
      </c>
      <c r="AT110" s="1"/>
      <c r="AU110" s="1" t="str">
        <f>IF(sum!A103="QU",sum!H103,"*")</f>
        <v>*</v>
      </c>
      <c r="AX110" s="1" t="s">
        <v>137</v>
      </c>
      <c r="AY110" s="1" t="s">
        <v>138</v>
      </c>
      <c r="AZ110" s="1">
        <v>2040</v>
      </c>
      <c r="BA110" s="1" t="str">
        <f>IF(sum!A103="SA",sum!B103,"*")</f>
        <v>*</v>
      </c>
      <c r="BB110" s="1"/>
      <c r="BC110" s="1" t="str">
        <f>IF(sum!A103="SA",sum!H103,"*")</f>
        <v>*</v>
      </c>
    </row>
    <row r="111" spans="2:55">
      <c r="B111" s="4" t="s">
        <v>137</v>
      </c>
      <c r="C111" s="4" t="s">
        <v>138</v>
      </c>
      <c r="D111" s="4">
        <v>2040</v>
      </c>
      <c r="E111" s="1" t="str">
        <f>IF(sum!A104="AL",sum!B104,"*")</f>
        <v>TU_GASNAT_AL_SA_01</v>
      </c>
      <c r="F111" s="1"/>
      <c r="G111" s="1">
        <f>IF(sum!A104="AL",sum!H104,"*")</f>
        <v>48.704538069088102</v>
      </c>
      <c r="H111" s="1"/>
      <c r="J111" s="4" t="s">
        <v>137</v>
      </c>
      <c r="K111" s="4" t="s">
        <v>138</v>
      </c>
      <c r="L111" s="4">
        <v>2040</v>
      </c>
      <c r="M111" s="1" t="str">
        <f>IF(sum!A104="AT",sum!B104,"*")</f>
        <v>*</v>
      </c>
      <c r="N111" s="1"/>
      <c r="O111" s="1" t="str">
        <f>IF(sum!A104="AT",sum!H104,"*")</f>
        <v>*</v>
      </c>
      <c r="R111" s="4" t="s">
        <v>137</v>
      </c>
      <c r="S111" s="4" t="s">
        <v>138</v>
      </c>
      <c r="T111" s="4">
        <v>2040</v>
      </c>
      <c r="U111" s="1" t="str">
        <f>IF(sum!A104="BC",sum!B104,"*")</f>
        <v>*</v>
      </c>
      <c r="V111" s="1"/>
      <c r="W111" s="1" t="str">
        <f>IF(sum!A104="BC",sum!H104,"*")</f>
        <v>*</v>
      </c>
      <c r="Z111" s="4" t="s">
        <v>137</v>
      </c>
      <c r="AA111" s="4" t="s">
        <v>138</v>
      </c>
      <c r="AB111" s="4">
        <v>2040</v>
      </c>
      <c r="AC111" s="1" t="str">
        <f>IF(sum!A104="MA",sum!B104,"*")</f>
        <v>*</v>
      </c>
      <c r="AD111" s="1"/>
      <c r="AE111" s="1" t="str">
        <f>IF(sum!A104="MA",sum!H104,"*")</f>
        <v>*</v>
      </c>
      <c r="AH111" s="4" t="s">
        <v>137</v>
      </c>
      <c r="AI111" s="4" t="s">
        <v>138</v>
      </c>
      <c r="AJ111" s="4">
        <v>2040</v>
      </c>
      <c r="AK111" s="1" t="str">
        <f>IF(sum!A104="ON",sum!B104,"*")</f>
        <v>*</v>
      </c>
      <c r="AL111" s="1"/>
      <c r="AM111" s="1" t="str">
        <f>IF(sum!A104="ON",sum!H104,"*")</f>
        <v>*</v>
      </c>
      <c r="AP111" s="1" t="s">
        <v>137</v>
      </c>
      <c r="AQ111" s="1" t="s">
        <v>138</v>
      </c>
      <c r="AR111" s="1">
        <v>2040</v>
      </c>
      <c r="AS111" s="1" t="str">
        <f>IF(sum!A104="QU",sum!B104,"*")</f>
        <v>*</v>
      </c>
      <c r="AT111" s="1"/>
      <c r="AU111" s="1" t="str">
        <f>IF(sum!A104="QU",sum!H104,"*")</f>
        <v>*</v>
      </c>
      <c r="AX111" s="4" t="s">
        <v>137</v>
      </c>
      <c r="AY111" s="4" t="s">
        <v>138</v>
      </c>
      <c r="AZ111" s="4">
        <v>2040</v>
      </c>
      <c r="BA111" s="1" t="str">
        <f>IF(sum!A104="SA",sum!B104,"*")</f>
        <v>*</v>
      </c>
      <c r="BB111" s="1"/>
      <c r="BC111" s="1" t="str">
        <f>IF(sum!A104="SA",sum!H104,"*")</f>
        <v>*</v>
      </c>
    </row>
    <row r="112" spans="2:55">
      <c r="B112" s="1" t="s">
        <v>137</v>
      </c>
      <c r="C112" s="1" t="s">
        <v>138</v>
      </c>
      <c r="D112" s="1">
        <v>2040</v>
      </c>
      <c r="E112" s="1" t="str">
        <f>IF(sum!A105="AL",sum!B105,"*")</f>
        <v>TU_OILCRD_AL_ON_01</v>
      </c>
      <c r="F112" s="1"/>
      <c r="G112" s="1">
        <f>IF(sum!A105="AL",sum!H105,"*")</f>
        <v>13.0754279717756</v>
      </c>
      <c r="H112" s="1"/>
      <c r="J112" s="1" t="s">
        <v>137</v>
      </c>
      <c r="K112" s="1" t="s">
        <v>138</v>
      </c>
      <c r="L112" s="1">
        <v>2040</v>
      </c>
      <c r="M112" s="1" t="str">
        <f>IF(sum!A105="AT",sum!B105,"*")</f>
        <v>*</v>
      </c>
      <c r="N112" s="1"/>
      <c r="O112" s="1" t="str">
        <f>IF(sum!A105="AT",sum!H105,"*")</f>
        <v>*</v>
      </c>
      <c r="R112" s="1" t="s">
        <v>137</v>
      </c>
      <c r="S112" s="1" t="s">
        <v>138</v>
      </c>
      <c r="T112" s="1">
        <v>2040</v>
      </c>
      <c r="U112" s="1" t="str">
        <f>IF(sum!A105="BC",sum!B105,"*")</f>
        <v>*</v>
      </c>
      <c r="V112" s="1"/>
      <c r="W112" s="1" t="str">
        <f>IF(sum!A105="BC",sum!H105,"*")</f>
        <v>*</v>
      </c>
      <c r="Z112" s="1" t="s">
        <v>137</v>
      </c>
      <c r="AA112" s="1" t="s">
        <v>138</v>
      </c>
      <c r="AB112" s="1">
        <v>2040</v>
      </c>
      <c r="AC112" s="1" t="str">
        <f>IF(sum!A105="MA",sum!B105,"*")</f>
        <v>*</v>
      </c>
      <c r="AD112" s="1"/>
      <c r="AE112" s="1" t="str">
        <f>IF(sum!A105="MA",sum!H105,"*")</f>
        <v>*</v>
      </c>
      <c r="AH112" s="1" t="s">
        <v>137</v>
      </c>
      <c r="AI112" s="1" t="s">
        <v>138</v>
      </c>
      <c r="AJ112" s="1">
        <v>2040</v>
      </c>
      <c r="AK112" s="1" t="str">
        <f>IF(sum!A105="ON",sum!B105,"*")</f>
        <v>*</v>
      </c>
      <c r="AL112" s="1"/>
      <c r="AM112" s="1" t="str">
        <f>IF(sum!A105="ON",sum!H105,"*")</f>
        <v>*</v>
      </c>
      <c r="AP112" s="1" t="s">
        <v>137</v>
      </c>
      <c r="AQ112" s="1" t="s">
        <v>138</v>
      </c>
      <c r="AR112" s="1">
        <v>2040</v>
      </c>
      <c r="AS112" s="1" t="str">
        <f>IF(sum!A105="QU",sum!B105,"*")</f>
        <v>*</v>
      </c>
      <c r="AT112" s="1"/>
      <c r="AU112" s="1" t="str">
        <f>IF(sum!A105="QU",sum!H105,"*")</f>
        <v>*</v>
      </c>
      <c r="AX112" s="1" t="s">
        <v>137</v>
      </c>
      <c r="AY112" s="1" t="s">
        <v>138</v>
      </c>
      <c r="AZ112" s="1">
        <v>2040</v>
      </c>
      <c r="BA112" s="1" t="str">
        <f>IF(sum!A105="SA",sum!B105,"*")</f>
        <v>*</v>
      </c>
      <c r="BB112" s="1"/>
      <c r="BC112" s="1" t="str">
        <f>IF(sum!A105="SA",sum!H105,"*")</f>
        <v>*</v>
      </c>
    </row>
    <row r="113" spans="2:55">
      <c r="B113" s="1" t="s">
        <v>137</v>
      </c>
      <c r="C113" s="1" t="s">
        <v>138</v>
      </c>
      <c r="D113" s="1">
        <v>2040</v>
      </c>
      <c r="E113" s="1" t="str">
        <f>IF(sum!A106="AL",sum!B106,"*")</f>
        <v>TWS-AuxiliaryMot_ELE1</v>
      </c>
      <c r="F113" s="1"/>
      <c r="G113" s="1">
        <f>IF(sum!A106="AL",sum!H106,"*")</f>
        <v>5.10874920899064E-2</v>
      </c>
      <c r="H113" s="1"/>
      <c r="J113" s="1" t="s">
        <v>137</v>
      </c>
      <c r="K113" s="1" t="s">
        <v>138</v>
      </c>
      <c r="L113" s="1">
        <v>2040</v>
      </c>
      <c r="M113" s="1" t="str">
        <f>IF(sum!A106="AT",sum!B106,"*")</f>
        <v>*</v>
      </c>
      <c r="N113" s="1"/>
      <c r="O113" s="1" t="str">
        <f>IF(sum!A106="AT",sum!H106,"*")</f>
        <v>*</v>
      </c>
      <c r="R113" s="1" t="s">
        <v>137</v>
      </c>
      <c r="S113" s="1" t="s">
        <v>138</v>
      </c>
      <c r="T113" s="1">
        <v>2040</v>
      </c>
      <c r="U113" s="1" t="str">
        <f>IF(sum!A106="BC",sum!B106,"*")</f>
        <v>*</v>
      </c>
      <c r="V113" s="1"/>
      <c r="W113" s="1" t="str">
        <f>IF(sum!A106="BC",sum!H106,"*")</f>
        <v>*</v>
      </c>
      <c r="Z113" s="1" t="s">
        <v>137</v>
      </c>
      <c r="AA113" s="1" t="s">
        <v>138</v>
      </c>
      <c r="AB113" s="1">
        <v>2040</v>
      </c>
      <c r="AC113" s="1" t="str">
        <f>IF(sum!A106="MA",sum!B106,"*")</f>
        <v>*</v>
      </c>
      <c r="AD113" s="1"/>
      <c r="AE113" s="1" t="str">
        <f>IF(sum!A106="MA",sum!H106,"*")</f>
        <v>*</v>
      </c>
      <c r="AH113" s="1" t="s">
        <v>137</v>
      </c>
      <c r="AI113" s="1" t="s">
        <v>138</v>
      </c>
      <c r="AJ113" s="1">
        <v>2040</v>
      </c>
      <c r="AK113" s="1" t="str">
        <f>IF(sum!A106="ON",sum!B106,"*")</f>
        <v>*</v>
      </c>
      <c r="AL113" s="1"/>
      <c r="AM113" s="1" t="str">
        <f>IF(sum!A106="ON",sum!H106,"*")</f>
        <v>*</v>
      </c>
      <c r="AP113" s="1" t="s">
        <v>137</v>
      </c>
      <c r="AQ113" s="1" t="s">
        <v>138</v>
      </c>
      <c r="AR113" s="1">
        <v>2040</v>
      </c>
      <c r="AS113" s="1" t="str">
        <f>IF(sum!A106="QU",sum!B106,"*")</f>
        <v>*</v>
      </c>
      <c r="AT113" s="1"/>
      <c r="AU113" s="1" t="str">
        <f>IF(sum!A106="QU",sum!H106,"*")</f>
        <v>*</v>
      </c>
      <c r="AX113" s="1" t="s">
        <v>137</v>
      </c>
      <c r="AY113" s="1" t="s">
        <v>138</v>
      </c>
      <c r="AZ113" s="1">
        <v>2040</v>
      </c>
      <c r="BA113" s="1" t="str">
        <f>IF(sum!A106="SA",sum!B106,"*")</f>
        <v>*</v>
      </c>
      <c r="BB113" s="1"/>
      <c r="BC113" s="1" t="str">
        <f>IF(sum!A106="SA",sum!H106,"*")</f>
        <v>*</v>
      </c>
    </row>
    <row r="114" spans="2:55">
      <c r="B114" s="4" t="s">
        <v>137</v>
      </c>
      <c r="C114" s="4" t="s">
        <v>138</v>
      </c>
      <c r="D114" s="4">
        <v>2040</v>
      </c>
      <c r="E114" s="1" t="str">
        <f>IF(sum!A107="AL",sum!B107,"*")</f>
        <v>TWS-Light_ELE1</v>
      </c>
      <c r="F114" s="1"/>
      <c r="G114" s="1">
        <f>IF(sum!A107="AL",sum!H107,"*")</f>
        <v>0.17029164029968799</v>
      </c>
      <c r="H114" s="1"/>
      <c r="J114" s="4" t="s">
        <v>137</v>
      </c>
      <c r="K114" s="4" t="s">
        <v>138</v>
      </c>
      <c r="L114" s="4">
        <v>2040</v>
      </c>
      <c r="M114" s="1" t="str">
        <f>IF(sum!A107="AT",sum!B107,"*")</f>
        <v>*</v>
      </c>
      <c r="N114" s="1"/>
      <c r="O114" s="1" t="str">
        <f>IF(sum!A107="AT",sum!H107,"*")</f>
        <v>*</v>
      </c>
      <c r="R114" s="4" t="s">
        <v>137</v>
      </c>
      <c r="S114" s="4" t="s">
        <v>138</v>
      </c>
      <c r="T114" s="4">
        <v>2040</v>
      </c>
      <c r="U114" s="1" t="str">
        <f>IF(sum!A107="BC",sum!B107,"*")</f>
        <v>*</v>
      </c>
      <c r="V114" s="1"/>
      <c r="W114" s="1" t="str">
        <f>IF(sum!A107="BC",sum!H107,"*")</f>
        <v>*</v>
      </c>
      <c r="Z114" s="4" t="s">
        <v>137</v>
      </c>
      <c r="AA114" s="4" t="s">
        <v>138</v>
      </c>
      <c r="AB114" s="4">
        <v>2040</v>
      </c>
      <c r="AC114" s="1" t="str">
        <f>IF(sum!A107="MA",sum!B107,"*")</f>
        <v>*</v>
      </c>
      <c r="AD114" s="1"/>
      <c r="AE114" s="1" t="str">
        <f>IF(sum!A107="MA",sum!H107,"*")</f>
        <v>*</v>
      </c>
      <c r="AH114" s="4" t="s">
        <v>137</v>
      </c>
      <c r="AI114" s="4" t="s">
        <v>138</v>
      </c>
      <c r="AJ114" s="4">
        <v>2040</v>
      </c>
      <c r="AK114" s="1" t="str">
        <f>IF(sum!A107="ON",sum!B107,"*")</f>
        <v>*</v>
      </c>
      <c r="AL114" s="1"/>
      <c r="AM114" s="1" t="str">
        <f>IF(sum!A107="ON",sum!H107,"*")</f>
        <v>*</v>
      </c>
      <c r="AP114" s="1" t="s">
        <v>137</v>
      </c>
      <c r="AQ114" s="1" t="s">
        <v>138</v>
      </c>
      <c r="AR114" s="1">
        <v>2040</v>
      </c>
      <c r="AS114" s="1" t="str">
        <f>IF(sum!A107="QU",sum!B107,"*")</f>
        <v>*</v>
      </c>
      <c r="AT114" s="1"/>
      <c r="AU114" s="1" t="str">
        <f>IF(sum!A107="QU",sum!H107,"*")</f>
        <v>*</v>
      </c>
      <c r="AX114" s="4" t="s">
        <v>137</v>
      </c>
      <c r="AY114" s="4" t="s">
        <v>138</v>
      </c>
      <c r="AZ114" s="4">
        <v>2040</v>
      </c>
      <c r="BA114" s="1" t="str">
        <f>IF(sum!A107="SA",sum!B107,"*")</f>
        <v>*</v>
      </c>
      <c r="BB114" s="1"/>
      <c r="BC114" s="1" t="str">
        <f>IF(sum!A107="SA",sum!H107,"*")</f>
        <v>*</v>
      </c>
    </row>
    <row r="115" spans="2:55">
      <c r="B115" s="1" t="s">
        <v>137</v>
      </c>
      <c r="C115" s="1" t="s">
        <v>138</v>
      </c>
      <c r="D115" s="1">
        <v>2040</v>
      </c>
      <c r="E115" s="1" t="str">
        <f>IF(sum!A108="AL",sum!B108,"*")</f>
        <v>TWS-SpCool_ELE1</v>
      </c>
      <c r="F115" s="1"/>
      <c r="G115" s="1">
        <f>IF(sum!A108="AL",sum!H108,"*")</f>
        <v>1.80888728706699E-2</v>
      </c>
      <c r="H115" s="1"/>
      <c r="J115" s="1" t="s">
        <v>137</v>
      </c>
      <c r="K115" s="1" t="s">
        <v>138</v>
      </c>
      <c r="L115" s="1">
        <v>2040</v>
      </c>
      <c r="M115" s="1" t="str">
        <f>IF(sum!A108="AT",sum!B108,"*")</f>
        <v>*</v>
      </c>
      <c r="N115" s="1"/>
      <c r="O115" s="1" t="str">
        <f>IF(sum!A108="AT",sum!H108,"*")</f>
        <v>*</v>
      </c>
      <c r="R115" s="1" t="s">
        <v>137</v>
      </c>
      <c r="S115" s="1" t="s">
        <v>138</v>
      </c>
      <c r="T115" s="1">
        <v>2040</v>
      </c>
      <c r="U115" s="1" t="str">
        <f>IF(sum!A108="BC",sum!B108,"*")</f>
        <v>*</v>
      </c>
      <c r="V115" s="1"/>
      <c r="W115" s="1" t="str">
        <f>IF(sum!A108="BC",sum!H108,"*")</f>
        <v>*</v>
      </c>
      <c r="Z115" s="1" t="s">
        <v>137</v>
      </c>
      <c r="AA115" s="1" t="s">
        <v>138</v>
      </c>
      <c r="AB115" s="1">
        <v>2040</v>
      </c>
      <c r="AC115" s="1" t="str">
        <f>IF(sum!A108="MA",sum!B108,"*")</f>
        <v>*</v>
      </c>
      <c r="AD115" s="1"/>
      <c r="AE115" s="1" t="str">
        <f>IF(sum!A108="MA",sum!H108,"*")</f>
        <v>*</v>
      </c>
      <c r="AH115" s="1" t="s">
        <v>137</v>
      </c>
      <c r="AI115" s="1" t="s">
        <v>138</v>
      </c>
      <c r="AJ115" s="1">
        <v>2040</v>
      </c>
      <c r="AK115" s="1" t="str">
        <f>IF(sum!A108="ON",sum!B108,"*")</f>
        <v>*</v>
      </c>
      <c r="AL115" s="1"/>
      <c r="AM115" s="1" t="str">
        <f>IF(sum!A108="ON",sum!H108,"*")</f>
        <v>*</v>
      </c>
      <c r="AP115" s="1" t="s">
        <v>137</v>
      </c>
      <c r="AQ115" s="1" t="s">
        <v>138</v>
      </c>
      <c r="AR115" s="1">
        <v>2040</v>
      </c>
      <c r="AS115" s="1" t="str">
        <f>IF(sum!A108="QU",sum!B108,"*")</f>
        <v>*</v>
      </c>
      <c r="AT115" s="1"/>
      <c r="AU115" s="1" t="str">
        <f>IF(sum!A108="QU",sum!H108,"*")</f>
        <v>*</v>
      </c>
      <c r="AX115" s="1" t="s">
        <v>137</v>
      </c>
      <c r="AY115" s="1" t="s">
        <v>138</v>
      </c>
      <c r="AZ115" s="1">
        <v>2040</v>
      </c>
      <c r="BA115" s="1" t="str">
        <f>IF(sum!A108="SA",sum!B108,"*")</f>
        <v>*</v>
      </c>
      <c r="BB115" s="1"/>
      <c r="BC115" s="1" t="str">
        <f>IF(sum!A108="SA",sum!H108,"*")</f>
        <v>*</v>
      </c>
    </row>
    <row r="116" spans="2:55">
      <c r="B116" s="1" t="s">
        <v>137</v>
      </c>
      <c r="C116" s="1" t="s">
        <v>138</v>
      </c>
      <c r="D116" s="1">
        <v>2040</v>
      </c>
      <c r="E116" s="1" t="str">
        <f>IF(sum!A109="AL",sum!B109,"*")</f>
        <v>TWS-SpHeat_ELE1</v>
      </c>
      <c r="F116" s="1"/>
      <c r="G116" s="1">
        <f>IF(sum!A109="AL",sum!H109,"*")</f>
        <v>0.46312846926132201</v>
      </c>
      <c r="H116" s="1"/>
      <c r="J116" s="1" t="s">
        <v>137</v>
      </c>
      <c r="K116" s="1" t="s">
        <v>138</v>
      </c>
      <c r="L116" s="1">
        <v>2040</v>
      </c>
      <c r="M116" s="1" t="str">
        <f>IF(sum!A109="AT",sum!B109,"*")</f>
        <v>*</v>
      </c>
      <c r="N116" s="1"/>
      <c r="O116" s="1" t="str">
        <f>IF(sum!A109="AT",sum!H109,"*")</f>
        <v>*</v>
      </c>
      <c r="R116" s="1" t="s">
        <v>137</v>
      </c>
      <c r="S116" s="1" t="s">
        <v>138</v>
      </c>
      <c r="T116" s="1">
        <v>2040</v>
      </c>
      <c r="U116" s="1" t="str">
        <f>IF(sum!A109="BC",sum!B109,"*")</f>
        <v>*</v>
      </c>
      <c r="V116" s="1"/>
      <c r="W116" s="1" t="str">
        <f>IF(sum!A109="BC",sum!H109,"*")</f>
        <v>*</v>
      </c>
      <c r="Z116" s="1" t="s">
        <v>137</v>
      </c>
      <c r="AA116" s="1" t="s">
        <v>138</v>
      </c>
      <c r="AB116" s="1">
        <v>2040</v>
      </c>
      <c r="AC116" s="1" t="str">
        <f>IF(sum!A109="MA",sum!B109,"*")</f>
        <v>*</v>
      </c>
      <c r="AD116" s="1"/>
      <c r="AE116" s="1" t="str">
        <f>IF(sum!A109="MA",sum!H109,"*")</f>
        <v>*</v>
      </c>
      <c r="AH116" s="1" t="s">
        <v>137</v>
      </c>
      <c r="AI116" s="1" t="s">
        <v>138</v>
      </c>
      <c r="AJ116" s="1">
        <v>2040</v>
      </c>
      <c r="AK116" s="1" t="str">
        <f>IF(sum!A109="ON",sum!B109,"*")</f>
        <v>*</v>
      </c>
      <c r="AL116" s="1"/>
      <c r="AM116" s="1" t="str">
        <f>IF(sum!A109="ON",sum!H109,"*")</f>
        <v>*</v>
      </c>
      <c r="AP116" s="1" t="s">
        <v>137</v>
      </c>
      <c r="AQ116" s="1" t="s">
        <v>138</v>
      </c>
      <c r="AR116" s="1">
        <v>2040</v>
      </c>
      <c r="AS116" s="1" t="str">
        <f>IF(sum!A109="QU",sum!B109,"*")</f>
        <v>*</v>
      </c>
      <c r="AT116" s="1"/>
      <c r="AU116" s="1" t="str">
        <f>IF(sum!A109="QU",sum!H109,"*")</f>
        <v>*</v>
      </c>
      <c r="AX116" s="1" t="s">
        <v>137</v>
      </c>
      <c r="AY116" s="1" t="s">
        <v>138</v>
      </c>
      <c r="AZ116" s="1">
        <v>2040</v>
      </c>
      <c r="BA116" s="1" t="str">
        <f>IF(sum!A109="SA",sum!B109,"*")</f>
        <v>*</v>
      </c>
      <c r="BB116" s="1"/>
      <c r="BC116" s="1" t="str">
        <f>IF(sum!A109="SA",sum!H109,"*")</f>
        <v>*</v>
      </c>
    </row>
    <row r="117" spans="2:55">
      <c r="B117" s="4" t="s">
        <v>137</v>
      </c>
      <c r="C117" s="4" t="s">
        <v>138</v>
      </c>
      <c r="D117" s="4">
        <v>2040</v>
      </c>
      <c r="E117" s="1" t="str">
        <f>IF(sum!A110="AL",sum!B110,"*")</f>
        <v>TWS-WaterHeat_ELE1</v>
      </c>
      <c r="F117" s="1"/>
      <c r="G117" s="1">
        <f>IF(sum!A110="AL",sum!H110,"*")</f>
        <v>1.9568808560337499E-2</v>
      </c>
      <c r="H117" s="1"/>
      <c r="J117" s="4" t="s">
        <v>137</v>
      </c>
      <c r="K117" s="4" t="s">
        <v>138</v>
      </c>
      <c r="L117" s="4">
        <v>2040</v>
      </c>
      <c r="M117" s="1" t="str">
        <f>IF(sum!A110="AT",sum!B110,"*")</f>
        <v>*</v>
      </c>
      <c r="N117" s="1"/>
      <c r="O117" s="1" t="str">
        <f>IF(sum!A110="AT",sum!H110,"*")</f>
        <v>*</v>
      </c>
      <c r="R117" s="4" t="s">
        <v>137</v>
      </c>
      <c r="S117" s="4" t="s">
        <v>138</v>
      </c>
      <c r="T117" s="4">
        <v>2040</v>
      </c>
      <c r="U117" s="1" t="str">
        <f>IF(sum!A110="BC",sum!B110,"*")</f>
        <v>*</v>
      </c>
      <c r="V117" s="1"/>
      <c r="W117" s="1" t="str">
        <f>IF(sum!A110="BC",sum!H110,"*")</f>
        <v>*</v>
      </c>
      <c r="Z117" s="4" t="s">
        <v>137</v>
      </c>
      <c r="AA117" s="4" t="s">
        <v>138</v>
      </c>
      <c r="AB117" s="4">
        <v>2040</v>
      </c>
      <c r="AC117" s="1" t="str">
        <f>IF(sum!A110="MA",sum!B110,"*")</f>
        <v>*</v>
      </c>
      <c r="AD117" s="1"/>
      <c r="AE117" s="1" t="str">
        <f>IF(sum!A110="MA",sum!H110,"*")</f>
        <v>*</v>
      </c>
      <c r="AH117" s="4" t="s">
        <v>137</v>
      </c>
      <c r="AI117" s="4" t="s">
        <v>138</v>
      </c>
      <c r="AJ117" s="4">
        <v>2040</v>
      </c>
      <c r="AK117" s="1" t="str">
        <f>IF(sum!A110="ON",sum!B110,"*")</f>
        <v>*</v>
      </c>
      <c r="AL117" s="1"/>
      <c r="AM117" s="1" t="str">
        <f>IF(sum!A110="ON",sum!H110,"*")</f>
        <v>*</v>
      </c>
      <c r="AP117" s="1" t="s">
        <v>137</v>
      </c>
      <c r="AQ117" s="1" t="s">
        <v>138</v>
      </c>
      <c r="AR117" s="1">
        <v>2040</v>
      </c>
      <c r="AS117" s="1" t="str">
        <f>IF(sum!A110="QU",sum!B110,"*")</f>
        <v>*</v>
      </c>
      <c r="AT117" s="1"/>
      <c r="AU117" s="1" t="str">
        <f>IF(sum!A110="QU",sum!H110,"*")</f>
        <v>*</v>
      </c>
      <c r="AX117" s="4" t="s">
        <v>137</v>
      </c>
      <c r="AY117" s="4" t="s">
        <v>138</v>
      </c>
      <c r="AZ117" s="4">
        <v>2040</v>
      </c>
      <c r="BA117" s="1" t="str">
        <f>IF(sum!A110="SA",sum!B110,"*")</f>
        <v>*</v>
      </c>
      <c r="BB117" s="1"/>
      <c r="BC117" s="1" t="str">
        <f>IF(sum!A110="SA",sum!H110,"*")</f>
        <v>*</v>
      </c>
    </row>
    <row r="118" spans="2:55">
      <c r="B118" s="1" t="s">
        <v>137</v>
      </c>
      <c r="C118" s="1" t="s">
        <v>138</v>
      </c>
      <c r="D118" s="1">
        <v>2040</v>
      </c>
      <c r="E118" s="1" t="str">
        <f>IF(sum!A111="AL",sum!B111,"*")</f>
        <v>WST-AuxiliaryEquip_ELE1</v>
      </c>
      <c r="F118" s="1"/>
      <c r="G118" s="1">
        <f>IF(sum!A111="AL",sum!H111,"*")</f>
        <v>0.16633487276286901</v>
      </c>
      <c r="H118" s="1"/>
      <c r="J118" s="1" t="s">
        <v>137</v>
      </c>
      <c r="K118" s="1" t="s">
        <v>138</v>
      </c>
      <c r="L118" s="1">
        <v>2040</v>
      </c>
      <c r="M118" s="1" t="str">
        <f>IF(sum!A111="AT",sum!B111,"*")</f>
        <v>*</v>
      </c>
      <c r="N118" s="1"/>
      <c r="O118" s="1" t="str">
        <f>IF(sum!A111="AT",sum!H111,"*")</f>
        <v>*</v>
      </c>
      <c r="R118" s="1" t="s">
        <v>137</v>
      </c>
      <c r="S118" s="1" t="s">
        <v>138</v>
      </c>
      <c r="T118" s="1">
        <v>2040</v>
      </c>
      <c r="U118" s="1" t="str">
        <f>IF(sum!A111="BC",sum!B111,"*")</f>
        <v>*</v>
      </c>
      <c r="V118" s="1"/>
      <c r="W118" s="1" t="str">
        <f>IF(sum!A111="BC",sum!H111,"*")</f>
        <v>*</v>
      </c>
      <c r="Z118" s="1" t="s">
        <v>137</v>
      </c>
      <c r="AA118" s="1" t="s">
        <v>138</v>
      </c>
      <c r="AB118" s="1">
        <v>2040</v>
      </c>
      <c r="AC118" s="1" t="str">
        <f>IF(sum!A111="MA",sum!B111,"*")</f>
        <v>*</v>
      </c>
      <c r="AD118" s="1"/>
      <c r="AE118" s="1" t="str">
        <f>IF(sum!A111="MA",sum!H111,"*")</f>
        <v>*</v>
      </c>
      <c r="AH118" s="1" t="s">
        <v>137</v>
      </c>
      <c r="AI118" s="1" t="s">
        <v>138</v>
      </c>
      <c r="AJ118" s="1">
        <v>2040</v>
      </c>
      <c r="AK118" s="1" t="str">
        <f>IF(sum!A111="ON",sum!B111,"*")</f>
        <v>*</v>
      </c>
      <c r="AL118" s="1"/>
      <c r="AM118" s="1" t="str">
        <f>IF(sum!A111="ON",sum!H111,"*")</f>
        <v>*</v>
      </c>
      <c r="AP118" s="1" t="s">
        <v>137</v>
      </c>
      <c r="AQ118" s="1" t="s">
        <v>138</v>
      </c>
      <c r="AR118" s="1">
        <v>2040</v>
      </c>
      <c r="AS118" s="1" t="str">
        <f>IF(sum!A111="QU",sum!B111,"*")</f>
        <v>*</v>
      </c>
      <c r="AT118" s="1"/>
      <c r="AU118" s="1" t="str">
        <f>IF(sum!A111="QU",sum!H111,"*")</f>
        <v>*</v>
      </c>
      <c r="AX118" s="1" t="s">
        <v>137</v>
      </c>
      <c r="AY118" s="1" t="s">
        <v>138</v>
      </c>
      <c r="AZ118" s="1">
        <v>2040</v>
      </c>
      <c r="BA118" s="1" t="str">
        <f>IF(sum!A111="SA",sum!B111,"*")</f>
        <v>*</v>
      </c>
      <c r="BB118" s="1"/>
      <c r="BC118" s="1" t="str">
        <f>IF(sum!A111="SA",sum!H111,"*")</f>
        <v>*</v>
      </c>
    </row>
    <row r="119" spans="2:55" s="3" customFormat="1">
      <c r="B119" s="1" t="s">
        <v>137</v>
      </c>
      <c r="C119" s="1" t="s">
        <v>138</v>
      </c>
      <c r="D119" s="1">
        <v>2040</v>
      </c>
      <c r="E119" s="1" t="str">
        <f>IF(sum!A112="AL",sum!B112,"*")</f>
        <v>WST-AuxiliaryMot_ELE1</v>
      </c>
      <c r="F119" s="1"/>
      <c r="G119" s="1">
        <f>IF(sum!A112="AL",sum!H112,"*")</f>
        <v>0.78737809487210897</v>
      </c>
      <c r="H119" s="4"/>
      <c r="J119" s="1" t="s">
        <v>137</v>
      </c>
      <c r="K119" s="1" t="s">
        <v>138</v>
      </c>
      <c r="L119" s="1">
        <v>2040</v>
      </c>
      <c r="M119" s="1" t="str">
        <f>IF(sum!A112="AT",sum!B112,"*")</f>
        <v>*</v>
      </c>
      <c r="N119" s="1"/>
      <c r="O119" s="1" t="str">
        <f>IF(sum!A112="AT",sum!H112,"*")</f>
        <v>*</v>
      </c>
      <c r="R119" s="1" t="s">
        <v>137</v>
      </c>
      <c r="S119" s="1" t="s">
        <v>138</v>
      </c>
      <c r="T119" s="1">
        <v>2040</v>
      </c>
      <c r="U119" s="1" t="str">
        <f>IF(sum!A112="BC",sum!B112,"*")</f>
        <v>*</v>
      </c>
      <c r="V119" s="1"/>
      <c r="W119" s="1" t="str">
        <f>IF(sum!A112="BC",sum!H112,"*")</f>
        <v>*</v>
      </c>
      <c r="Z119" s="1" t="s">
        <v>137</v>
      </c>
      <c r="AA119" s="1" t="s">
        <v>138</v>
      </c>
      <c r="AB119" s="1">
        <v>2040</v>
      </c>
      <c r="AC119" s="1" t="str">
        <f>IF(sum!A112="MA",sum!B112,"*")</f>
        <v>*</v>
      </c>
      <c r="AD119" s="1"/>
      <c r="AE119" s="1" t="str">
        <f>IF(sum!A112="MA",sum!H112,"*")</f>
        <v>*</v>
      </c>
      <c r="AH119" s="1" t="s">
        <v>137</v>
      </c>
      <c r="AI119" s="1" t="s">
        <v>138</v>
      </c>
      <c r="AJ119" s="1">
        <v>2040</v>
      </c>
      <c r="AK119" s="1" t="str">
        <f>IF(sum!A112="ON",sum!B112,"*")</f>
        <v>*</v>
      </c>
      <c r="AL119" s="1"/>
      <c r="AM119" s="1" t="str">
        <f>IF(sum!A112="ON",sum!H112,"*")</f>
        <v>*</v>
      </c>
      <c r="AP119" s="4" t="s">
        <v>137</v>
      </c>
      <c r="AQ119" s="4" t="s">
        <v>138</v>
      </c>
      <c r="AR119" s="4">
        <v>2040</v>
      </c>
      <c r="AS119" s="1" t="str">
        <f>IF(sum!A112="QU",sum!B112,"*")</f>
        <v>*</v>
      </c>
      <c r="AT119" s="1"/>
      <c r="AU119" s="1" t="str">
        <f>IF(sum!A112="QU",sum!H112,"*")</f>
        <v>*</v>
      </c>
      <c r="AX119" s="1" t="s">
        <v>137</v>
      </c>
      <c r="AY119" s="1" t="s">
        <v>138</v>
      </c>
      <c r="AZ119" s="1">
        <v>2040</v>
      </c>
      <c r="BA119" s="1" t="str">
        <f>IF(sum!A112="SA",sum!B112,"*")</f>
        <v>*</v>
      </c>
      <c r="BB119" s="1"/>
      <c r="BC119" s="1" t="str">
        <f>IF(sum!A112="SA",sum!H112,"*")</f>
        <v>*</v>
      </c>
    </row>
    <row r="120" spans="2:55">
      <c r="B120" s="4" t="s">
        <v>137</v>
      </c>
      <c r="C120" s="4" t="s">
        <v>138</v>
      </c>
      <c r="D120" s="4">
        <v>2040</v>
      </c>
      <c r="E120" s="1" t="str">
        <f>IF(sum!A113="AL",sum!B113,"*")</f>
        <v>WST-Light_ELE1</v>
      </c>
      <c r="F120" s="1"/>
      <c r="G120" s="1">
        <f>IF(sum!A113="AL",sum!H113,"*")</f>
        <v>0.221379132389594</v>
      </c>
      <c r="H120" s="1"/>
      <c r="J120" s="4" t="s">
        <v>137</v>
      </c>
      <c r="K120" s="4" t="s">
        <v>138</v>
      </c>
      <c r="L120" s="4">
        <v>2040</v>
      </c>
      <c r="M120" s="1" t="str">
        <f>IF(sum!A113="AT",sum!B113,"*")</f>
        <v>*</v>
      </c>
      <c r="N120" s="1"/>
      <c r="O120" s="1" t="str">
        <f>IF(sum!A113="AT",sum!H113,"*")</f>
        <v>*</v>
      </c>
      <c r="R120" s="4" t="s">
        <v>137</v>
      </c>
      <c r="S120" s="4" t="s">
        <v>138</v>
      </c>
      <c r="T120" s="4">
        <v>2040</v>
      </c>
      <c r="U120" s="1" t="str">
        <f>IF(sum!A113="BC",sum!B113,"*")</f>
        <v>*</v>
      </c>
      <c r="V120" s="1"/>
      <c r="W120" s="1" t="str">
        <f>IF(sum!A113="BC",sum!H113,"*")</f>
        <v>*</v>
      </c>
      <c r="Z120" s="4" t="s">
        <v>137</v>
      </c>
      <c r="AA120" s="4" t="s">
        <v>138</v>
      </c>
      <c r="AB120" s="4">
        <v>2040</v>
      </c>
      <c r="AC120" s="1" t="str">
        <f>IF(sum!A113="MA",sum!B113,"*")</f>
        <v>*</v>
      </c>
      <c r="AD120" s="1"/>
      <c r="AE120" s="1" t="str">
        <f>IF(sum!A113="MA",sum!H113,"*")</f>
        <v>*</v>
      </c>
      <c r="AH120" s="4" t="s">
        <v>137</v>
      </c>
      <c r="AI120" s="4" t="s">
        <v>138</v>
      </c>
      <c r="AJ120" s="4">
        <v>2040</v>
      </c>
      <c r="AK120" s="1" t="str">
        <f>IF(sum!A113="ON",sum!B113,"*")</f>
        <v>*</v>
      </c>
      <c r="AL120" s="1"/>
      <c r="AM120" s="1" t="str">
        <f>IF(sum!A113="ON",sum!H113,"*")</f>
        <v>*</v>
      </c>
      <c r="AP120" s="1" t="s">
        <v>137</v>
      </c>
      <c r="AQ120" s="1" t="s">
        <v>138</v>
      </c>
      <c r="AR120" s="1">
        <v>2040</v>
      </c>
      <c r="AS120" s="1" t="str">
        <f>IF(sum!A113="QU",sum!B113,"*")</f>
        <v>*</v>
      </c>
      <c r="AT120" s="1"/>
      <c r="AU120" s="1" t="str">
        <f>IF(sum!A113="QU",sum!H113,"*")</f>
        <v>*</v>
      </c>
      <c r="AX120" s="4" t="s">
        <v>137</v>
      </c>
      <c r="AY120" s="4" t="s">
        <v>138</v>
      </c>
      <c r="AZ120" s="4">
        <v>2040</v>
      </c>
      <c r="BA120" s="1" t="str">
        <f>IF(sum!A113="SA",sum!B113,"*")</f>
        <v>*</v>
      </c>
      <c r="BB120" s="1"/>
      <c r="BC120" s="1" t="str">
        <f>IF(sum!A113="SA",sum!H113,"*")</f>
        <v>*</v>
      </c>
    </row>
    <row r="121" spans="2:55">
      <c r="B121" s="1" t="s">
        <v>137</v>
      </c>
      <c r="C121" s="1" t="s">
        <v>138</v>
      </c>
      <c r="D121" s="1">
        <v>2040</v>
      </c>
      <c r="E121" s="1" t="str">
        <f>IF(sum!A114="AL",sum!B114,"*")</f>
        <v>WST-SpCool_ELE1</v>
      </c>
      <c r="F121" s="1"/>
      <c r="G121" s="1">
        <f>IF(sum!A114="AL",sum!H114,"*")</f>
        <v>1.7029164029968801E-2</v>
      </c>
      <c r="H121" s="1"/>
      <c r="J121" s="1" t="s">
        <v>137</v>
      </c>
      <c r="K121" s="1" t="s">
        <v>138</v>
      </c>
      <c r="L121" s="1">
        <v>2040</v>
      </c>
      <c r="M121" s="1" t="str">
        <f>IF(sum!A114="AT",sum!B114,"*")</f>
        <v>*</v>
      </c>
      <c r="N121" s="1"/>
      <c r="O121" s="1" t="str">
        <f>IF(sum!A114="AT",sum!H114,"*")</f>
        <v>*</v>
      </c>
      <c r="R121" s="1" t="s">
        <v>137</v>
      </c>
      <c r="S121" s="1" t="s">
        <v>138</v>
      </c>
      <c r="T121" s="1">
        <v>2040</v>
      </c>
      <c r="U121" s="1" t="str">
        <f>IF(sum!A114="BC",sum!B114,"*")</f>
        <v>*</v>
      </c>
      <c r="V121" s="1"/>
      <c r="W121" s="1" t="str">
        <f>IF(sum!A114="BC",sum!H114,"*")</f>
        <v>*</v>
      </c>
      <c r="Z121" s="1" t="s">
        <v>137</v>
      </c>
      <c r="AA121" s="1" t="s">
        <v>138</v>
      </c>
      <c r="AB121" s="1">
        <v>2040</v>
      </c>
      <c r="AC121" s="1" t="str">
        <f>IF(sum!A114="MA",sum!B114,"*")</f>
        <v>*</v>
      </c>
      <c r="AD121" s="1"/>
      <c r="AE121" s="1" t="str">
        <f>IF(sum!A114="MA",sum!H114,"*")</f>
        <v>*</v>
      </c>
      <c r="AH121" s="1" t="s">
        <v>137</v>
      </c>
      <c r="AI121" s="1" t="s">
        <v>138</v>
      </c>
      <c r="AJ121" s="1">
        <v>2040</v>
      </c>
      <c r="AK121" s="1" t="str">
        <f>IF(sum!A114="ON",sum!B114,"*")</f>
        <v>*</v>
      </c>
      <c r="AL121" s="1"/>
      <c r="AM121" s="1" t="str">
        <f>IF(sum!A114="ON",sum!H114,"*")</f>
        <v>*</v>
      </c>
      <c r="AP121" s="1" t="s">
        <v>137</v>
      </c>
      <c r="AQ121" s="1" t="s">
        <v>138</v>
      </c>
      <c r="AR121" s="1">
        <v>2040</v>
      </c>
      <c r="AS121" s="1" t="str">
        <f>IF(sum!A114="QU",sum!B114,"*")</f>
        <v>*</v>
      </c>
      <c r="AT121" s="1"/>
      <c r="AU121" s="1" t="str">
        <f>IF(sum!A114="QU",sum!H114,"*")</f>
        <v>*</v>
      </c>
      <c r="AX121" s="1" t="s">
        <v>137</v>
      </c>
      <c r="AY121" s="1" t="s">
        <v>138</v>
      </c>
      <c r="AZ121" s="1">
        <v>2040</v>
      </c>
      <c r="BA121" s="1" t="str">
        <f>IF(sum!A114="SA",sum!B114,"*")</f>
        <v>*</v>
      </c>
      <c r="BB121" s="1"/>
      <c r="BC121" s="1" t="str">
        <f>IF(sum!A114="SA",sum!H114,"*")</f>
        <v>*</v>
      </c>
    </row>
    <row r="122" spans="2:55">
      <c r="B122" s="1" t="s">
        <v>137</v>
      </c>
      <c r="C122" s="1" t="s">
        <v>138</v>
      </c>
      <c r="D122" s="1">
        <v>2040</v>
      </c>
      <c r="E122" s="1" t="str">
        <f>IF(sum!A115="AL",sum!B115,"*")</f>
        <v>WST-SpHeat_ELE1</v>
      </c>
      <c r="F122" s="1"/>
      <c r="G122" s="1">
        <f>IF(sum!A115="AL",sum!H115,"*")</f>
        <v>0.51531195875555502</v>
      </c>
      <c r="H122" s="1"/>
      <c r="J122" s="1" t="s">
        <v>137</v>
      </c>
      <c r="K122" s="1" t="s">
        <v>138</v>
      </c>
      <c r="L122" s="1">
        <v>2040</v>
      </c>
      <c r="M122" s="1" t="str">
        <f>IF(sum!A115="AT",sum!B115,"*")</f>
        <v>*</v>
      </c>
      <c r="N122" s="1"/>
      <c r="O122" s="1" t="str">
        <f>IF(sum!A115="AT",sum!H115,"*")</f>
        <v>*</v>
      </c>
      <c r="R122" s="1" t="s">
        <v>137</v>
      </c>
      <c r="S122" s="1" t="s">
        <v>138</v>
      </c>
      <c r="T122" s="1">
        <v>2040</v>
      </c>
      <c r="U122" s="1" t="str">
        <f>IF(sum!A115="BC",sum!B115,"*")</f>
        <v>*</v>
      </c>
      <c r="V122" s="1"/>
      <c r="W122" s="1" t="str">
        <f>IF(sum!A115="BC",sum!H115,"*")</f>
        <v>*</v>
      </c>
      <c r="Z122" s="1" t="s">
        <v>137</v>
      </c>
      <c r="AA122" s="1" t="s">
        <v>138</v>
      </c>
      <c r="AB122" s="1">
        <v>2040</v>
      </c>
      <c r="AC122" s="1" t="str">
        <f>IF(sum!A115="MA",sum!B115,"*")</f>
        <v>*</v>
      </c>
      <c r="AD122" s="1"/>
      <c r="AE122" s="1" t="str">
        <f>IF(sum!A115="MA",sum!H115,"*")</f>
        <v>*</v>
      </c>
      <c r="AH122" s="1" t="s">
        <v>137</v>
      </c>
      <c r="AI122" s="1" t="s">
        <v>138</v>
      </c>
      <c r="AJ122" s="1">
        <v>2040</v>
      </c>
      <c r="AK122" s="1" t="str">
        <f>IF(sum!A115="ON",sum!B115,"*")</f>
        <v>*</v>
      </c>
      <c r="AL122" s="1"/>
      <c r="AM122" s="1" t="str">
        <f>IF(sum!A115="ON",sum!H115,"*")</f>
        <v>*</v>
      </c>
      <c r="AP122" s="1" t="s">
        <v>137</v>
      </c>
      <c r="AQ122" s="1" t="s">
        <v>138</v>
      </c>
      <c r="AR122" s="1">
        <v>2040</v>
      </c>
      <c r="AS122" s="1" t="str">
        <f>IF(sum!A115="QU",sum!B115,"*")</f>
        <v>*</v>
      </c>
      <c r="AT122" s="1"/>
      <c r="AU122" s="1" t="str">
        <f>IF(sum!A115="QU",sum!H115,"*")</f>
        <v>*</v>
      </c>
      <c r="AX122" s="1" t="s">
        <v>137</v>
      </c>
      <c r="AY122" s="1" t="s">
        <v>138</v>
      </c>
      <c r="AZ122" s="1">
        <v>2040</v>
      </c>
      <c r="BA122" s="1" t="str">
        <f>IF(sum!A115="SA",sum!B115,"*")</f>
        <v>*</v>
      </c>
      <c r="BB122" s="1"/>
      <c r="BC122" s="1" t="str">
        <f>IF(sum!A115="SA",sum!H115,"*")</f>
        <v>*</v>
      </c>
    </row>
    <row r="123" spans="2:55">
      <c r="B123" s="4" t="s">
        <v>137</v>
      </c>
      <c r="C123" s="4" t="s">
        <v>138</v>
      </c>
      <c r="D123" s="4">
        <v>2040</v>
      </c>
      <c r="E123" s="1" t="str">
        <f>IF(sum!A116="AL",sum!B116,"*")</f>
        <v>WST-WaterHeat_ELE1</v>
      </c>
      <c r="F123" s="1"/>
      <c r="G123" s="1">
        <f>IF(sum!A116="AL",sum!H116,"*")</f>
        <v>5.87064256810126E-2</v>
      </c>
      <c r="H123" s="1"/>
      <c r="J123" s="4" t="s">
        <v>137</v>
      </c>
      <c r="K123" s="4" t="s">
        <v>138</v>
      </c>
      <c r="L123" s="4">
        <v>2040</v>
      </c>
      <c r="M123" s="1" t="str">
        <f>IF(sum!A116="AT",sum!B116,"*")</f>
        <v>*</v>
      </c>
      <c r="N123" s="1"/>
      <c r="O123" s="1" t="str">
        <f>IF(sum!A116="AT",sum!H116,"*")</f>
        <v>*</v>
      </c>
      <c r="R123" s="4" t="s">
        <v>137</v>
      </c>
      <c r="S123" s="4" t="s">
        <v>138</v>
      </c>
      <c r="T123" s="4">
        <v>2040</v>
      </c>
      <c r="U123" s="1" t="str">
        <f>IF(sum!A116="BC",sum!B116,"*")</f>
        <v>*</v>
      </c>
      <c r="V123" s="1"/>
      <c r="W123" s="1" t="str">
        <f>IF(sum!A116="BC",sum!H116,"*")</f>
        <v>*</v>
      </c>
      <c r="Z123" s="4" t="s">
        <v>137</v>
      </c>
      <c r="AA123" s="4" t="s">
        <v>138</v>
      </c>
      <c r="AB123" s="4">
        <v>2040</v>
      </c>
      <c r="AC123" s="1" t="str">
        <f>IF(sum!A116="MA",sum!B116,"*")</f>
        <v>*</v>
      </c>
      <c r="AD123" s="1"/>
      <c r="AE123" s="1" t="str">
        <f>IF(sum!A116="MA",sum!H116,"*")</f>
        <v>*</v>
      </c>
      <c r="AH123" s="4" t="s">
        <v>137</v>
      </c>
      <c r="AI123" s="4" t="s">
        <v>138</v>
      </c>
      <c r="AJ123" s="4">
        <v>2040</v>
      </c>
      <c r="AK123" s="1" t="str">
        <f>IF(sum!A116="ON",sum!B116,"*")</f>
        <v>*</v>
      </c>
      <c r="AL123" s="1"/>
      <c r="AM123" s="1" t="str">
        <f>IF(sum!A116="ON",sum!H116,"*")</f>
        <v>*</v>
      </c>
      <c r="AP123" s="1" t="s">
        <v>137</v>
      </c>
      <c r="AQ123" s="1" t="s">
        <v>138</v>
      </c>
      <c r="AR123" s="1">
        <v>2040</v>
      </c>
      <c r="AS123" s="1" t="str">
        <f>IF(sum!A116="QU",sum!B116,"*")</f>
        <v>*</v>
      </c>
      <c r="AT123" s="1"/>
      <c r="AU123" s="1" t="str">
        <f>IF(sum!A116="QU",sum!H116,"*")</f>
        <v>*</v>
      </c>
      <c r="AX123" s="4" t="s">
        <v>137</v>
      </c>
      <c r="AY123" s="4" t="s">
        <v>138</v>
      </c>
      <c r="AZ123" s="4">
        <v>2040</v>
      </c>
      <c r="BA123" s="1" t="str">
        <f>IF(sum!A116="SA",sum!B116,"*")</f>
        <v>*</v>
      </c>
      <c r="BB123" s="1"/>
      <c r="BC123" s="1" t="str">
        <f>IF(sum!A116="SA",sum!H116,"*")</f>
        <v>*</v>
      </c>
    </row>
    <row r="124" spans="2:55">
      <c r="B124" s="1" t="s">
        <v>137</v>
      </c>
      <c r="C124" s="1" t="s">
        <v>138</v>
      </c>
      <c r="D124" s="1">
        <v>2040</v>
      </c>
      <c r="E124" s="1" t="str">
        <f>IF(sum!A117="AL",sum!B117,"*")</f>
        <v>*</v>
      </c>
      <c r="F124" s="1"/>
      <c r="G124" s="1" t="str">
        <f>IF(sum!A117="AL",sum!H117,"*")</f>
        <v>*</v>
      </c>
      <c r="H124" s="1"/>
      <c r="J124" s="1" t="s">
        <v>137</v>
      </c>
      <c r="K124" s="1" t="s">
        <v>138</v>
      </c>
      <c r="L124" s="1">
        <v>2040</v>
      </c>
      <c r="M124" s="1" t="str">
        <f>IF(sum!A117="AT",sum!B117,"*")</f>
        <v>AFM-AuxiliaryEquip_ELE1</v>
      </c>
      <c r="N124" s="1"/>
      <c r="O124" s="1">
        <f>IF(sum!A117="AT",sum!H117,"*")</f>
        <v>6.8490829961181193E-2</v>
      </c>
      <c r="R124" s="1" t="s">
        <v>137</v>
      </c>
      <c r="S124" s="1" t="s">
        <v>138</v>
      </c>
      <c r="T124" s="1">
        <v>2040</v>
      </c>
      <c r="U124" s="1" t="str">
        <f>IF(sum!A117="BC",sum!B117,"*")</f>
        <v>*</v>
      </c>
      <c r="V124" s="1"/>
      <c r="W124" s="1" t="str">
        <f>IF(sum!A117="BC",sum!H117,"*")</f>
        <v>*</v>
      </c>
      <c r="Z124" s="1" t="s">
        <v>137</v>
      </c>
      <c r="AA124" s="1" t="s">
        <v>138</v>
      </c>
      <c r="AB124" s="1">
        <v>2040</v>
      </c>
      <c r="AC124" s="1" t="str">
        <f>IF(sum!A117="MA",sum!B117,"*")</f>
        <v>*</v>
      </c>
      <c r="AD124" s="1"/>
      <c r="AE124" s="1" t="str">
        <f>IF(sum!A117="MA",sum!H117,"*")</f>
        <v>*</v>
      </c>
      <c r="AH124" s="1" t="s">
        <v>137</v>
      </c>
      <c r="AI124" s="1" t="s">
        <v>138</v>
      </c>
      <c r="AJ124" s="1">
        <v>2040</v>
      </c>
      <c r="AK124" s="1" t="str">
        <f>IF(sum!A117="ON",sum!B117,"*")</f>
        <v>*</v>
      </c>
      <c r="AL124" s="1"/>
      <c r="AM124" s="1" t="str">
        <f>IF(sum!A117="ON",sum!H117,"*")</f>
        <v>*</v>
      </c>
      <c r="AP124" s="1" t="s">
        <v>137</v>
      </c>
      <c r="AQ124" s="1" t="s">
        <v>138</v>
      </c>
      <c r="AR124" s="1">
        <v>2040</v>
      </c>
      <c r="AS124" s="1" t="str">
        <f>IF(sum!A117="QU",sum!B117,"*")</f>
        <v>*</v>
      </c>
      <c r="AT124" s="1"/>
      <c r="AU124" s="1" t="str">
        <f>IF(sum!A117="QU",sum!H117,"*")</f>
        <v>*</v>
      </c>
      <c r="AX124" s="1" t="s">
        <v>137</v>
      </c>
      <c r="AY124" s="1" t="s">
        <v>138</v>
      </c>
      <c r="AZ124" s="1">
        <v>2040</v>
      </c>
      <c r="BA124" s="1" t="str">
        <f>IF(sum!A117="SA",sum!B117,"*")</f>
        <v>*</v>
      </c>
      <c r="BB124" s="1"/>
      <c r="BC124" s="1" t="str">
        <f>IF(sum!A117="SA",sum!H117,"*")</f>
        <v>*</v>
      </c>
    </row>
    <row r="125" spans="2:55">
      <c r="B125" s="1" t="s">
        <v>137</v>
      </c>
      <c r="C125" s="1" t="s">
        <v>138</v>
      </c>
      <c r="D125" s="1">
        <v>2040</v>
      </c>
      <c r="E125" s="1" t="str">
        <f>IF(sum!A118="AL",sum!B118,"*")</f>
        <v>*</v>
      </c>
      <c r="F125" s="1"/>
      <c r="G125" s="1" t="str">
        <f>IF(sum!A118="AL",sum!H118,"*")</f>
        <v>*</v>
      </c>
      <c r="H125" s="1"/>
      <c r="J125" s="1" t="s">
        <v>137</v>
      </c>
      <c r="K125" s="1" t="s">
        <v>138</v>
      </c>
      <c r="L125" s="1">
        <v>2040</v>
      </c>
      <c r="M125" s="1" t="str">
        <f>IF(sum!A118="AT",sum!B118,"*")</f>
        <v>AFM-AuxiliaryMot_ELE1</v>
      </c>
      <c r="N125" s="1"/>
      <c r="O125" s="1">
        <f>IF(sum!A118="AT",sum!H118,"*")</f>
        <v>3.4058328059937602E-2</v>
      </c>
      <c r="R125" s="1" t="s">
        <v>137</v>
      </c>
      <c r="S125" s="1" t="s">
        <v>138</v>
      </c>
      <c r="T125" s="1">
        <v>2040</v>
      </c>
      <c r="U125" s="1" t="str">
        <f>IF(sum!A118="BC",sum!B118,"*")</f>
        <v>*</v>
      </c>
      <c r="V125" s="1"/>
      <c r="W125" s="1" t="str">
        <f>IF(sum!A118="BC",sum!H118,"*")</f>
        <v>*</v>
      </c>
      <c r="Z125" s="1" t="s">
        <v>137</v>
      </c>
      <c r="AA125" s="1" t="s">
        <v>138</v>
      </c>
      <c r="AB125" s="1">
        <v>2040</v>
      </c>
      <c r="AC125" s="1" t="str">
        <f>IF(sum!A118="MA",sum!B118,"*")</f>
        <v>*</v>
      </c>
      <c r="AD125" s="1"/>
      <c r="AE125" s="1" t="str">
        <f>IF(sum!A118="MA",sum!H118,"*")</f>
        <v>*</v>
      </c>
      <c r="AH125" s="1" t="s">
        <v>137</v>
      </c>
      <c r="AI125" s="1" t="s">
        <v>138</v>
      </c>
      <c r="AJ125" s="1">
        <v>2040</v>
      </c>
      <c r="AK125" s="1" t="str">
        <f>IF(sum!A118="ON",sum!B118,"*")</f>
        <v>*</v>
      </c>
      <c r="AL125" s="1"/>
      <c r="AM125" s="1" t="str">
        <f>IF(sum!A118="ON",sum!H118,"*")</f>
        <v>*</v>
      </c>
      <c r="AP125" s="1" t="s">
        <v>137</v>
      </c>
      <c r="AQ125" s="1" t="s">
        <v>138</v>
      </c>
      <c r="AR125" s="1">
        <v>2040</v>
      </c>
      <c r="AS125" s="1" t="str">
        <f>IF(sum!A118="QU",sum!B118,"*")</f>
        <v>*</v>
      </c>
      <c r="AT125" s="1"/>
      <c r="AU125" s="1" t="str">
        <f>IF(sum!A118="QU",sum!H118,"*")</f>
        <v>*</v>
      </c>
      <c r="AX125" s="1" t="s">
        <v>137</v>
      </c>
      <c r="AY125" s="1" t="s">
        <v>138</v>
      </c>
      <c r="AZ125" s="1">
        <v>2040</v>
      </c>
      <c r="BA125" s="1" t="str">
        <f>IF(sum!A118="SA",sum!B118,"*")</f>
        <v>*</v>
      </c>
      <c r="BB125" s="1"/>
      <c r="BC125" s="1" t="str">
        <f>IF(sum!A118="SA",sum!H118,"*")</f>
        <v>*</v>
      </c>
    </row>
    <row r="126" spans="2:55">
      <c r="B126" s="4" t="s">
        <v>137</v>
      </c>
      <c r="C126" s="4" t="s">
        <v>138</v>
      </c>
      <c r="D126" s="4">
        <v>2040</v>
      </c>
      <c r="E126" s="1" t="str">
        <f>IF(sum!A119="AL",sum!B119,"*")</f>
        <v>*</v>
      </c>
      <c r="F126" s="1"/>
      <c r="G126" s="1" t="str">
        <f>IF(sum!A119="AL",sum!H119,"*")</f>
        <v>*</v>
      </c>
      <c r="H126" s="1"/>
      <c r="J126" s="4" t="s">
        <v>137</v>
      </c>
      <c r="K126" s="4" t="s">
        <v>138</v>
      </c>
      <c r="L126" s="4">
        <v>2040</v>
      </c>
      <c r="M126" s="1" t="str">
        <f>IF(sum!A119="AT",sum!B119,"*")</f>
        <v>AFM-Light_ELE1</v>
      </c>
      <c r="N126" s="1"/>
      <c r="O126" s="1">
        <f>IF(sum!A119="AT",sum!H119,"*")</f>
        <v>0.11920414820978199</v>
      </c>
      <c r="R126" s="4" t="s">
        <v>137</v>
      </c>
      <c r="S126" s="4" t="s">
        <v>138</v>
      </c>
      <c r="T126" s="4">
        <v>2040</v>
      </c>
      <c r="U126" s="1" t="str">
        <f>IF(sum!A119="BC",sum!B119,"*")</f>
        <v>*</v>
      </c>
      <c r="V126" s="1"/>
      <c r="W126" s="1" t="str">
        <f>IF(sum!A119="BC",sum!H119,"*")</f>
        <v>*</v>
      </c>
      <c r="Z126" s="4" t="s">
        <v>137</v>
      </c>
      <c r="AA126" s="4" t="s">
        <v>138</v>
      </c>
      <c r="AB126" s="4">
        <v>2040</v>
      </c>
      <c r="AC126" s="1" t="str">
        <f>IF(sum!A119="MA",sum!B119,"*")</f>
        <v>*</v>
      </c>
      <c r="AD126" s="1"/>
      <c r="AE126" s="1" t="str">
        <f>IF(sum!A119="MA",sum!H119,"*")</f>
        <v>*</v>
      </c>
      <c r="AH126" s="4" t="s">
        <v>137</v>
      </c>
      <c r="AI126" s="4" t="s">
        <v>138</v>
      </c>
      <c r="AJ126" s="4">
        <v>2040</v>
      </c>
      <c r="AK126" s="1" t="str">
        <f>IF(sum!A119="ON",sum!B119,"*")</f>
        <v>*</v>
      </c>
      <c r="AL126" s="1"/>
      <c r="AM126" s="1" t="str">
        <f>IF(sum!A119="ON",sum!H119,"*")</f>
        <v>*</v>
      </c>
      <c r="AP126" s="1" t="s">
        <v>137</v>
      </c>
      <c r="AQ126" s="1" t="s">
        <v>138</v>
      </c>
      <c r="AR126" s="1">
        <v>2040</v>
      </c>
      <c r="AS126" s="1" t="str">
        <f>IF(sum!A119="QU",sum!B119,"*")</f>
        <v>*</v>
      </c>
      <c r="AT126" s="1"/>
      <c r="AU126" s="1" t="str">
        <f>IF(sum!A119="QU",sum!H119,"*")</f>
        <v>*</v>
      </c>
      <c r="AX126" s="4" t="s">
        <v>137</v>
      </c>
      <c r="AY126" s="4" t="s">
        <v>138</v>
      </c>
      <c r="AZ126" s="4">
        <v>2040</v>
      </c>
      <c r="BA126" s="1" t="str">
        <f>IF(sum!A119="SA",sum!B119,"*")</f>
        <v>*</v>
      </c>
      <c r="BB126" s="1"/>
      <c r="BC126" s="1" t="str">
        <f>IF(sum!A119="SA",sum!H119,"*")</f>
        <v>*</v>
      </c>
    </row>
    <row r="127" spans="2:55">
      <c r="B127" s="1" t="s">
        <v>137</v>
      </c>
      <c r="C127" s="1" t="s">
        <v>138</v>
      </c>
      <c r="D127" s="1">
        <v>2040</v>
      </c>
      <c r="E127" s="1" t="str">
        <f>IF(sum!A120="AL",sum!B120,"*")</f>
        <v>*</v>
      </c>
      <c r="F127" s="1"/>
      <c r="G127" s="1" t="str">
        <f>IF(sum!A120="AL",sum!H120,"*")</f>
        <v>*</v>
      </c>
      <c r="H127" s="1"/>
      <c r="J127" s="1" t="s">
        <v>137</v>
      </c>
      <c r="K127" s="1" t="s">
        <v>138</v>
      </c>
      <c r="L127" s="1">
        <v>2040</v>
      </c>
      <c r="M127" s="1" t="str">
        <f>IF(sum!A120="AT",sum!B120,"*")</f>
        <v>AFM-SpCool_ELE1</v>
      </c>
      <c r="N127" s="1"/>
      <c r="O127" s="1">
        <f>IF(sum!A120="AT",sum!H120,"*")</f>
        <v>8.5145820149843995E-2</v>
      </c>
      <c r="R127" s="1" t="s">
        <v>137</v>
      </c>
      <c r="S127" s="1" t="s">
        <v>138</v>
      </c>
      <c r="T127" s="1">
        <v>2040</v>
      </c>
      <c r="U127" s="1" t="str">
        <f>IF(sum!A120="BC",sum!B120,"*")</f>
        <v>*</v>
      </c>
      <c r="V127" s="1"/>
      <c r="W127" s="1" t="str">
        <f>IF(sum!A120="BC",sum!H120,"*")</f>
        <v>*</v>
      </c>
      <c r="Z127" s="1" t="s">
        <v>137</v>
      </c>
      <c r="AA127" s="1" t="s">
        <v>138</v>
      </c>
      <c r="AB127" s="1">
        <v>2040</v>
      </c>
      <c r="AC127" s="1" t="str">
        <f>IF(sum!A120="MA",sum!B120,"*")</f>
        <v>*</v>
      </c>
      <c r="AD127" s="1"/>
      <c r="AE127" s="1" t="str">
        <f>IF(sum!A120="MA",sum!H120,"*")</f>
        <v>*</v>
      </c>
      <c r="AH127" s="1" t="s">
        <v>137</v>
      </c>
      <c r="AI127" s="1" t="s">
        <v>138</v>
      </c>
      <c r="AJ127" s="1">
        <v>2040</v>
      </c>
      <c r="AK127" s="1" t="str">
        <f>IF(sum!A120="ON",sum!B120,"*")</f>
        <v>*</v>
      </c>
      <c r="AL127" s="1"/>
      <c r="AM127" s="1" t="str">
        <f>IF(sum!A120="ON",sum!H120,"*")</f>
        <v>*</v>
      </c>
      <c r="AP127" s="1" t="s">
        <v>137</v>
      </c>
      <c r="AQ127" s="1" t="s">
        <v>138</v>
      </c>
      <c r="AR127" s="1">
        <v>2040</v>
      </c>
      <c r="AS127" s="1" t="str">
        <f>IF(sum!A120="QU",sum!B120,"*")</f>
        <v>*</v>
      </c>
      <c r="AT127" s="1"/>
      <c r="AU127" s="1" t="str">
        <f>IF(sum!A120="QU",sum!H120,"*")</f>
        <v>*</v>
      </c>
      <c r="AX127" s="1" t="s">
        <v>137</v>
      </c>
      <c r="AY127" s="1" t="s">
        <v>138</v>
      </c>
      <c r="AZ127" s="1">
        <v>2040</v>
      </c>
      <c r="BA127" s="1" t="str">
        <f>IF(sum!A120="SA",sum!B120,"*")</f>
        <v>*</v>
      </c>
      <c r="BB127" s="1"/>
      <c r="BC127" s="1" t="str">
        <f>IF(sum!A120="SA",sum!H120,"*")</f>
        <v>*</v>
      </c>
    </row>
    <row r="128" spans="2:55">
      <c r="B128" s="1" t="s">
        <v>137</v>
      </c>
      <c r="C128" s="1" t="s">
        <v>138</v>
      </c>
      <c r="D128" s="1">
        <v>2040</v>
      </c>
      <c r="E128" s="1" t="str">
        <f>IF(sum!A121="AL",sum!B121,"*")</f>
        <v>*</v>
      </c>
      <c r="F128" s="1"/>
      <c r="G128" s="1" t="str">
        <f>IF(sum!A121="AL",sum!H121,"*")</f>
        <v>*</v>
      </c>
      <c r="H128" s="1"/>
      <c r="J128" s="1" t="s">
        <v>137</v>
      </c>
      <c r="K128" s="1" t="s">
        <v>138</v>
      </c>
      <c r="L128" s="1">
        <v>2040</v>
      </c>
      <c r="M128" s="1" t="str">
        <f>IF(sum!A121="AT",sum!B121,"*")</f>
        <v>AFM-SpHeat_ELE1</v>
      </c>
      <c r="N128" s="1"/>
      <c r="O128" s="1">
        <f>IF(sum!A121="AT",sum!H121,"*")</f>
        <v>0.110640465947709</v>
      </c>
      <c r="R128" s="1" t="s">
        <v>137</v>
      </c>
      <c r="S128" s="1" t="s">
        <v>138</v>
      </c>
      <c r="T128" s="1">
        <v>2040</v>
      </c>
      <c r="U128" s="1" t="str">
        <f>IF(sum!A121="BC",sum!B121,"*")</f>
        <v>*</v>
      </c>
      <c r="V128" s="1"/>
      <c r="W128" s="1" t="str">
        <f>IF(sum!A121="BC",sum!H121,"*")</f>
        <v>*</v>
      </c>
      <c r="Z128" s="1" t="s">
        <v>137</v>
      </c>
      <c r="AA128" s="1" t="s">
        <v>138</v>
      </c>
      <c r="AB128" s="1">
        <v>2040</v>
      </c>
      <c r="AC128" s="1" t="str">
        <f>IF(sum!A121="MA",sum!B121,"*")</f>
        <v>*</v>
      </c>
      <c r="AD128" s="1"/>
      <c r="AE128" s="1" t="str">
        <f>IF(sum!A121="MA",sum!H121,"*")</f>
        <v>*</v>
      </c>
      <c r="AH128" s="1" t="s">
        <v>137</v>
      </c>
      <c r="AI128" s="1" t="s">
        <v>138</v>
      </c>
      <c r="AJ128" s="1">
        <v>2040</v>
      </c>
      <c r="AK128" s="1" t="str">
        <f>IF(sum!A121="ON",sum!B121,"*")</f>
        <v>*</v>
      </c>
      <c r="AL128" s="1"/>
      <c r="AM128" s="1" t="str">
        <f>IF(sum!A121="ON",sum!H121,"*")</f>
        <v>*</v>
      </c>
      <c r="AP128" s="1" t="s">
        <v>137</v>
      </c>
      <c r="AQ128" s="1" t="s">
        <v>138</v>
      </c>
      <c r="AR128" s="1">
        <v>2040</v>
      </c>
      <c r="AS128" s="1" t="str">
        <f>IF(sum!A121="QU",sum!B121,"*")</f>
        <v>*</v>
      </c>
      <c r="AT128" s="1"/>
      <c r="AU128" s="1" t="str">
        <f>IF(sum!A121="QU",sum!H121,"*")</f>
        <v>*</v>
      </c>
      <c r="AX128" s="1" t="s">
        <v>137</v>
      </c>
      <c r="AY128" s="1" t="s">
        <v>138</v>
      </c>
      <c r="AZ128" s="1">
        <v>2040</v>
      </c>
      <c r="BA128" s="1" t="str">
        <f>IF(sum!A121="SA",sum!B121,"*")</f>
        <v>*</v>
      </c>
      <c r="BB128" s="1"/>
      <c r="BC128" s="1" t="str">
        <f>IF(sum!A121="SA",sum!H121,"*")</f>
        <v>*</v>
      </c>
    </row>
    <row r="129" spans="2:55">
      <c r="B129" s="4" t="s">
        <v>137</v>
      </c>
      <c r="C129" s="4" t="s">
        <v>138</v>
      </c>
      <c r="D129" s="4">
        <v>2040</v>
      </c>
      <c r="E129" s="1" t="str">
        <f>IF(sum!A122="AL",sum!B122,"*")</f>
        <v>*</v>
      </c>
      <c r="F129" s="1"/>
      <c r="G129" s="1" t="str">
        <f>IF(sum!A122="AL",sum!H122,"*")</f>
        <v>*</v>
      </c>
      <c r="H129" s="1"/>
      <c r="J129" s="4" t="s">
        <v>137</v>
      </c>
      <c r="K129" s="4" t="s">
        <v>138</v>
      </c>
      <c r="L129" s="4">
        <v>2040</v>
      </c>
      <c r="M129" s="1" t="str">
        <f>IF(sum!A122="AT",sum!B122,"*")</f>
        <v>AFM-WaterHeat_ELE1</v>
      </c>
      <c r="N129" s="1"/>
      <c r="O129" s="1">
        <f>IF(sum!A122="AT",sum!H122,"*")</f>
        <v>9.7844042801687597E-3</v>
      </c>
      <c r="R129" s="4" t="s">
        <v>137</v>
      </c>
      <c r="S129" s="4" t="s">
        <v>138</v>
      </c>
      <c r="T129" s="4">
        <v>2040</v>
      </c>
      <c r="U129" s="1" t="str">
        <f>IF(sum!A122="BC",sum!B122,"*")</f>
        <v>*</v>
      </c>
      <c r="V129" s="1"/>
      <c r="W129" s="1" t="str">
        <f>IF(sum!A122="BC",sum!H122,"*")</f>
        <v>*</v>
      </c>
      <c r="Z129" s="4" t="s">
        <v>137</v>
      </c>
      <c r="AA129" s="4" t="s">
        <v>138</v>
      </c>
      <c r="AB129" s="4">
        <v>2040</v>
      </c>
      <c r="AC129" s="1" t="str">
        <f>IF(sum!A122="MA",sum!B122,"*")</f>
        <v>*</v>
      </c>
      <c r="AD129" s="1"/>
      <c r="AE129" s="1" t="str">
        <f>IF(sum!A122="MA",sum!H122,"*")</f>
        <v>*</v>
      </c>
      <c r="AH129" s="4" t="s">
        <v>137</v>
      </c>
      <c r="AI129" s="4" t="s">
        <v>138</v>
      </c>
      <c r="AJ129" s="4">
        <v>2040</v>
      </c>
      <c r="AK129" s="1" t="str">
        <f>IF(sum!A122="ON",sum!B122,"*")</f>
        <v>*</v>
      </c>
      <c r="AL129" s="1"/>
      <c r="AM129" s="1" t="str">
        <f>IF(sum!A122="ON",sum!H122,"*")</f>
        <v>*</v>
      </c>
      <c r="AP129" s="4" t="s">
        <v>137</v>
      </c>
      <c r="AQ129" s="4" t="s">
        <v>138</v>
      </c>
      <c r="AR129" s="4">
        <v>2040</v>
      </c>
      <c r="AS129" s="1" t="str">
        <f>IF(sum!A122="QU",sum!B122,"*")</f>
        <v>*</v>
      </c>
      <c r="AT129" s="1"/>
      <c r="AU129" s="1" t="str">
        <f>IF(sum!A122="QU",sum!H122,"*")</f>
        <v>*</v>
      </c>
      <c r="AX129" s="4" t="s">
        <v>137</v>
      </c>
      <c r="AY129" s="4" t="s">
        <v>138</v>
      </c>
      <c r="AZ129" s="4">
        <v>2040</v>
      </c>
      <c r="BA129" s="1" t="str">
        <f>IF(sum!A122="SA",sum!B122,"*")</f>
        <v>*</v>
      </c>
      <c r="BB129" s="1"/>
      <c r="BC129" s="1" t="str">
        <f>IF(sum!A122="SA",sum!H122,"*")</f>
        <v>*</v>
      </c>
    </row>
    <row r="130" spans="2:55">
      <c r="B130" s="1" t="s">
        <v>137</v>
      </c>
      <c r="C130" s="1" t="s">
        <v>138</v>
      </c>
      <c r="D130" s="1">
        <v>2040</v>
      </c>
      <c r="E130" s="1" t="str">
        <f>IF(sum!A123="AL",sum!B123,"*")</f>
        <v>*</v>
      </c>
      <c r="F130" s="1"/>
      <c r="G130" s="1" t="str">
        <f>IF(sum!A123="AL",sum!H123,"*")</f>
        <v>*</v>
      </c>
      <c r="H130" s="1"/>
      <c r="J130" s="1" t="s">
        <v>137</v>
      </c>
      <c r="K130" s="1" t="s">
        <v>138</v>
      </c>
      <c r="L130" s="1">
        <v>2040</v>
      </c>
      <c r="M130" s="1" t="str">
        <f>IF(sum!A123="AT",sum!B123,"*")</f>
        <v>ART-AuxiliaryEquip_ELE1</v>
      </c>
      <c r="N130" s="1"/>
      <c r="O130" s="1">
        <f>IF(sum!A123="AT",sum!H123,"*")</f>
        <v>1.9568808560337499E-2</v>
      </c>
      <c r="R130" s="1" t="s">
        <v>137</v>
      </c>
      <c r="S130" s="1" t="s">
        <v>138</v>
      </c>
      <c r="T130" s="1">
        <v>2040</v>
      </c>
      <c r="U130" s="1" t="str">
        <f>IF(sum!A123="BC",sum!B123,"*")</f>
        <v>*</v>
      </c>
      <c r="V130" s="1"/>
      <c r="W130" s="1" t="str">
        <f>IF(sum!A123="BC",sum!H123,"*")</f>
        <v>*</v>
      </c>
      <c r="Z130" s="1" t="s">
        <v>137</v>
      </c>
      <c r="AA130" s="1" t="s">
        <v>138</v>
      </c>
      <c r="AB130" s="1">
        <v>2040</v>
      </c>
      <c r="AC130" s="1" t="str">
        <f>IF(sum!A123="MA",sum!B123,"*")</f>
        <v>*</v>
      </c>
      <c r="AD130" s="1"/>
      <c r="AE130" s="1" t="str">
        <f>IF(sum!A123="MA",sum!H123,"*")</f>
        <v>*</v>
      </c>
      <c r="AH130" s="1" t="s">
        <v>137</v>
      </c>
      <c r="AI130" s="1" t="s">
        <v>138</v>
      </c>
      <c r="AJ130" s="1">
        <v>2040</v>
      </c>
      <c r="AK130" s="1" t="str">
        <f>IF(sum!A123="ON",sum!B123,"*")</f>
        <v>*</v>
      </c>
      <c r="AL130" s="1"/>
      <c r="AM130" s="1" t="str">
        <f>IF(sum!A123="ON",sum!H123,"*")</f>
        <v>*</v>
      </c>
      <c r="AP130" s="1" t="s">
        <v>137</v>
      </c>
      <c r="AQ130" s="1" t="s">
        <v>138</v>
      </c>
      <c r="AR130" s="1">
        <v>2040</v>
      </c>
      <c r="AS130" s="1" t="str">
        <f>IF(sum!A123="QU",sum!B123,"*")</f>
        <v>*</v>
      </c>
      <c r="AT130" s="1"/>
      <c r="AU130" s="1" t="str">
        <f>IF(sum!A123="QU",sum!H123,"*")</f>
        <v>*</v>
      </c>
      <c r="AX130" s="1" t="s">
        <v>137</v>
      </c>
      <c r="AY130" s="1" t="s">
        <v>138</v>
      </c>
      <c r="AZ130" s="1">
        <v>2040</v>
      </c>
      <c r="BA130" s="1" t="str">
        <f>IF(sum!A123="SA",sum!B123,"*")</f>
        <v>*</v>
      </c>
      <c r="BB130" s="1"/>
      <c r="BC130" s="1" t="str">
        <f>IF(sum!A123="SA",sum!H123,"*")</f>
        <v>*</v>
      </c>
    </row>
    <row r="131" spans="2:55">
      <c r="B131" s="1" t="s">
        <v>137</v>
      </c>
      <c r="C131" s="1" t="s">
        <v>138</v>
      </c>
      <c r="D131" s="1">
        <v>2040</v>
      </c>
      <c r="E131" s="1" t="str">
        <f>IF(sum!A124="AL",sum!B124,"*")</f>
        <v>*</v>
      </c>
      <c r="F131" s="1"/>
      <c r="G131" s="1" t="str">
        <f>IF(sum!A124="AL",sum!H124,"*")</f>
        <v>*</v>
      </c>
      <c r="H131" s="1"/>
      <c r="J131" s="1" t="s">
        <v>137</v>
      </c>
      <c r="K131" s="1" t="s">
        <v>138</v>
      </c>
      <c r="L131" s="1">
        <v>2040</v>
      </c>
      <c r="M131" s="1" t="str">
        <f>IF(sum!A124="AT",sum!B124,"*")</f>
        <v>ART-Light_ELE1</v>
      </c>
      <c r="N131" s="1"/>
      <c r="O131" s="1">
        <f>IF(sum!A124="AT",sum!H124,"*")</f>
        <v>3.4058328059937602E-2</v>
      </c>
      <c r="R131" s="1" t="s">
        <v>137</v>
      </c>
      <c r="S131" s="1" t="s">
        <v>138</v>
      </c>
      <c r="T131" s="1">
        <v>2040</v>
      </c>
      <c r="U131" s="1" t="str">
        <f>IF(sum!A124="BC",sum!B124,"*")</f>
        <v>*</v>
      </c>
      <c r="V131" s="1"/>
      <c r="W131" s="1" t="str">
        <f>IF(sum!A124="BC",sum!H124,"*")</f>
        <v>*</v>
      </c>
      <c r="Z131" s="1" t="s">
        <v>137</v>
      </c>
      <c r="AA131" s="1" t="s">
        <v>138</v>
      </c>
      <c r="AB131" s="1">
        <v>2040</v>
      </c>
      <c r="AC131" s="1" t="str">
        <f>IF(sum!A124="MA",sum!B124,"*")</f>
        <v>*</v>
      </c>
      <c r="AD131" s="1"/>
      <c r="AE131" s="1" t="str">
        <f>IF(sum!A124="MA",sum!H124,"*")</f>
        <v>*</v>
      </c>
      <c r="AH131" s="1" t="s">
        <v>137</v>
      </c>
      <c r="AI131" s="1" t="s">
        <v>138</v>
      </c>
      <c r="AJ131" s="1">
        <v>2040</v>
      </c>
      <c r="AK131" s="1" t="str">
        <f>IF(sum!A124="ON",sum!B124,"*")</f>
        <v>*</v>
      </c>
      <c r="AL131" s="1"/>
      <c r="AM131" s="1" t="str">
        <f>IF(sum!A124="ON",sum!H124,"*")</f>
        <v>*</v>
      </c>
      <c r="AP131" s="4" t="s">
        <v>137</v>
      </c>
      <c r="AQ131" s="4" t="s">
        <v>138</v>
      </c>
      <c r="AR131" s="4">
        <v>2040</v>
      </c>
      <c r="AS131" s="1" t="str">
        <f>IF(sum!A124="QU",sum!B124,"*")</f>
        <v>*</v>
      </c>
      <c r="AT131" s="1"/>
      <c r="AU131" s="1" t="str">
        <f>IF(sum!A124="QU",sum!H124,"*")</f>
        <v>*</v>
      </c>
      <c r="AX131" s="1" t="s">
        <v>137</v>
      </c>
      <c r="AY131" s="1" t="s">
        <v>138</v>
      </c>
      <c r="AZ131" s="1">
        <v>2040</v>
      </c>
      <c r="BA131" s="1" t="str">
        <f>IF(sum!A124="SA",sum!B124,"*")</f>
        <v>*</v>
      </c>
      <c r="BB131" s="1"/>
      <c r="BC131" s="1" t="str">
        <f>IF(sum!A124="SA",sum!H124,"*")</f>
        <v>*</v>
      </c>
    </row>
    <row r="132" spans="2:55">
      <c r="B132" s="4" t="s">
        <v>137</v>
      </c>
      <c r="C132" s="4" t="s">
        <v>138</v>
      </c>
      <c r="D132" s="4">
        <v>2040</v>
      </c>
      <c r="E132" s="1" t="str">
        <f>IF(sum!A125="AL",sum!B125,"*")</f>
        <v>*</v>
      </c>
      <c r="F132" s="1"/>
      <c r="G132" s="1" t="str">
        <f>IF(sum!A125="AL",sum!H125,"*")</f>
        <v>*</v>
      </c>
      <c r="H132" s="1"/>
      <c r="J132" s="4" t="s">
        <v>137</v>
      </c>
      <c r="K132" s="4" t="s">
        <v>138</v>
      </c>
      <c r="L132" s="4">
        <v>2040</v>
      </c>
      <c r="M132" s="1" t="str">
        <f>IF(sum!A125="AT",sum!B125,"*")</f>
        <v>ART-SpCool_ELE1</v>
      </c>
      <c r="N132" s="1"/>
      <c r="O132" s="1">
        <f>IF(sum!A125="AT",sum!H125,"*")</f>
        <v>1.7029164029968801E-2</v>
      </c>
      <c r="R132" s="4" t="s">
        <v>137</v>
      </c>
      <c r="S132" s="4" t="s">
        <v>138</v>
      </c>
      <c r="T132" s="4">
        <v>2040</v>
      </c>
      <c r="U132" s="1" t="str">
        <f>IF(sum!A125="BC",sum!B125,"*")</f>
        <v>*</v>
      </c>
      <c r="V132" s="1"/>
      <c r="W132" s="1" t="str">
        <f>IF(sum!A125="BC",sum!H125,"*")</f>
        <v>*</v>
      </c>
      <c r="Z132" s="4" t="s">
        <v>137</v>
      </c>
      <c r="AA132" s="4" t="s">
        <v>138</v>
      </c>
      <c r="AB132" s="4">
        <v>2040</v>
      </c>
      <c r="AC132" s="1" t="str">
        <f>IF(sum!A125="MA",sum!B125,"*")</f>
        <v>*</v>
      </c>
      <c r="AD132" s="1"/>
      <c r="AE132" s="1" t="str">
        <f>IF(sum!A125="MA",sum!H125,"*")</f>
        <v>*</v>
      </c>
      <c r="AH132" s="4" t="s">
        <v>137</v>
      </c>
      <c r="AI132" s="4" t="s">
        <v>138</v>
      </c>
      <c r="AJ132" s="4">
        <v>2040</v>
      </c>
      <c r="AK132" s="1" t="str">
        <f>IF(sum!A125="ON",sum!B125,"*")</f>
        <v>*</v>
      </c>
      <c r="AL132" s="1"/>
      <c r="AM132" s="1" t="str">
        <f>IF(sum!A125="ON",sum!H125,"*")</f>
        <v>*</v>
      </c>
      <c r="AP132" s="1" t="s">
        <v>137</v>
      </c>
      <c r="AQ132" s="1" t="s">
        <v>138</v>
      </c>
      <c r="AR132" s="1">
        <v>2040</v>
      </c>
      <c r="AS132" s="1" t="str">
        <f>IF(sum!A125="QU",sum!B125,"*")</f>
        <v>*</v>
      </c>
      <c r="AT132" s="1"/>
      <c r="AU132" s="1" t="str">
        <f>IF(sum!A125="QU",sum!H125,"*")</f>
        <v>*</v>
      </c>
      <c r="AX132" s="4" t="s">
        <v>137</v>
      </c>
      <c r="AY132" s="4" t="s">
        <v>138</v>
      </c>
      <c r="AZ132" s="4">
        <v>2040</v>
      </c>
      <c r="BA132" s="1" t="str">
        <f>IF(sum!A125="SA",sum!B125,"*")</f>
        <v>*</v>
      </c>
      <c r="BB132" s="1"/>
      <c r="BC132" s="1" t="str">
        <f>IF(sum!A125="SA",sum!H125,"*")</f>
        <v>*</v>
      </c>
    </row>
    <row r="133" spans="2:55">
      <c r="B133" s="1" t="s">
        <v>137</v>
      </c>
      <c r="C133" s="1" t="s">
        <v>138</v>
      </c>
      <c r="D133" s="1">
        <v>2040</v>
      </c>
      <c r="E133" s="1" t="str">
        <f>IF(sum!A126="AL",sum!B126,"*")</f>
        <v>*</v>
      </c>
      <c r="F133" s="1"/>
      <c r="G133" s="1" t="str">
        <f>IF(sum!A126="AL",sum!H126,"*")</f>
        <v>*</v>
      </c>
      <c r="H133" s="1"/>
      <c r="J133" s="1" t="s">
        <v>137</v>
      </c>
      <c r="K133" s="1" t="s">
        <v>138</v>
      </c>
      <c r="L133" s="1">
        <v>2040</v>
      </c>
      <c r="M133" s="1" t="str">
        <f>IF(sum!A126="AT",sum!B126,"*")</f>
        <v>ART-SpHeat_ELE1</v>
      </c>
      <c r="N133" s="1"/>
      <c r="O133" s="1">
        <f>IF(sum!A126="AT",sum!H126,"*")</f>
        <v>3.5169676466818102E-2</v>
      </c>
      <c r="R133" s="1" t="s">
        <v>137</v>
      </c>
      <c r="S133" s="1" t="s">
        <v>138</v>
      </c>
      <c r="T133" s="1">
        <v>2040</v>
      </c>
      <c r="U133" s="1" t="str">
        <f>IF(sum!A126="BC",sum!B126,"*")</f>
        <v>*</v>
      </c>
      <c r="V133" s="1"/>
      <c r="W133" s="1" t="str">
        <f>IF(sum!A126="BC",sum!H126,"*")</f>
        <v>*</v>
      </c>
      <c r="Z133" s="1" t="s">
        <v>137</v>
      </c>
      <c r="AA133" s="1" t="s">
        <v>138</v>
      </c>
      <c r="AB133" s="1">
        <v>2040</v>
      </c>
      <c r="AC133" s="1" t="str">
        <f>IF(sum!A126="MA",sum!B126,"*")</f>
        <v>*</v>
      </c>
      <c r="AD133" s="1"/>
      <c r="AE133" s="1" t="str">
        <f>IF(sum!A126="MA",sum!H126,"*")</f>
        <v>*</v>
      </c>
      <c r="AH133" s="1" t="s">
        <v>137</v>
      </c>
      <c r="AI133" s="1" t="s">
        <v>138</v>
      </c>
      <c r="AJ133" s="1">
        <v>2040</v>
      </c>
      <c r="AK133" s="1" t="str">
        <f>IF(sum!A126="ON",sum!B126,"*")</f>
        <v>*</v>
      </c>
      <c r="AL133" s="1"/>
      <c r="AM133" s="1" t="str">
        <f>IF(sum!A126="ON",sum!H126,"*")</f>
        <v>*</v>
      </c>
      <c r="AP133" s="4" t="s">
        <v>137</v>
      </c>
      <c r="AQ133" s="4" t="s">
        <v>138</v>
      </c>
      <c r="AR133" s="4">
        <v>2040</v>
      </c>
      <c r="AS133" s="1" t="str">
        <f>IF(sum!A126="QU",sum!B126,"*")</f>
        <v>*</v>
      </c>
      <c r="AT133" s="1"/>
      <c r="AU133" s="1" t="str">
        <f>IF(sum!A126="QU",sum!H126,"*")</f>
        <v>*</v>
      </c>
      <c r="AX133" s="1" t="s">
        <v>137</v>
      </c>
      <c r="AY133" s="1" t="s">
        <v>138</v>
      </c>
      <c r="AZ133" s="1">
        <v>2040</v>
      </c>
      <c r="BA133" s="1" t="str">
        <f>IF(sum!A126="SA",sum!B126,"*")</f>
        <v>*</v>
      </c>
      <c r="BB133" s="1"/>
      <c r="BC133" s="1" t="str">
        <f>IF(sum!A126="SA",sum!H126,"*")</f>
        <v>*</v>
      </c>
    </row>
    <row r="134" spans="2:55">
      <c r="B134" s="1" t="s">
        <v>137</v>
      </c>
      <c r="C134" s="1" t="s">
        <v>138</v>
      </c>
      <c r="D134" s="1">
        <v>2040</v>
      </c>
      <c r="E134" s="1" t="str">
        <f>IF(sum!A127="AL",sum!B127,"*")</f>
        <v>*</v>
      </c>
      <c r="F134" s="1"/>
      <c r="G134" s="1" t="str">
        <f>IF(sum!A127="AL",sum!H127,"*")</f>
        <v>*</v>
      </c>
      <c r="H134" s="1"/>
      <c r="J134" s="1" t="s">
        <v>137</v>
      </c>
      <c r="K134" s="1" t="s">
        <v>138</v>
      </c>
      <c r="L134" s="1">
        <v>2040</v>
      </c>
      <c r="M134" s="1" t="str">
        <f>IF(sum!A127="AT",sum!B127,"*")</f>
        <v>ECHP_biomass_thermal01</v>
      </c>
      <c r="N134" s="1"/>
      <c r="O134" s="1">
        <f>IF(sum!A127="AT",sum!H127,"*")</f>
        <v>0</v>
      </c>
      <c r="R134" s="1" t="s">
        <v>137</v>
      </c>
      <c r="S134" s="1" t="s">
        <v>138</v>
      </c>
      <c r="T134" s="1">
        <v>2040</v>
      </c>
      <c r="U134" s="1" t="str">
        <f>IF(sum!A127="BC",sum!B127,"*")</f>
        <v>*</v>
      </c>
      <c r="V134" s="1"/>
      <c r="W134" s="1" t="str">
        <f>IF(sum!A127="BC",sum!H127,"*")</f>
        <v>*</v>
      </c>
      <c r="Z134" s="1" t="s">
        <v>137</v>
      </c>
      <c r="AA134" s="1" t="s">
        <v>138</v>
      </c>
      <c r="AB134" s="1">
        <v>2040</v>
      </c>
      <c r="AC134" s="1" t="str">
        <f>IF(sum!A127="MA",sum!B127,"*")</f>
        <v>*</v>
      </c>
      <c r="AD134" s="1"/>
      <c r="AE134" s="1" t="str">
        <f>IF(sum!A127="MA",sum!H127,"*")</f>
        <v>*</v>
      </c>
      <c r="AH134" s="1" t="s">
        <v>137</v>
      </c>
      <c r="AI134" s="1" t="s">
        <v>138</v>
      </c>
      <c r="AJ134" s="1">
        <v>2040</v>
      </c>
      <c r="AK134" s="1" t="str">
        <f>IF(sum!A127="ON",sum!B127,"*")</f>
        <v>*</v>
      </c>
      <c r="AL134" s="1"/>
      <c r="AM134" s="1" t="str">
        <f>IF(sum!A127="ON",sum!H127,"*")</f>
        <v>*</v>
      </c>
      <c r="AP134" s="1" t="s">
        <v>137</v>
      </c>
      <c r="AQ134" s="1" t="s">
        <v>138</v>
      </c>
      <c r="AR134" s="1">
        <v>2040</v>
      </c>
      <c r="AS134" s="1" t="str">
        <f>IF(sum!A127="QU",sum!B127,"*")</f>
        <v>*</v>
      </c>
      <c r="AT134" s="1"/>
      <c r="AU134" s="1" t="str">
        <f>IF(sum!A127="QU",sum!H127,"*")</f>
        <v>*</v>
      </c>
      <c r="AX134" s="1" t="s">
        <v>137</v>
      </c>
      <c r="AY134" s="1" t="s">
        <v>138</v>
      </c>
      <c r="AZ134" s="1">
        <v>2040</v>
      </c>
      <c r="BA134" s="1" t="str">
        <f>IF(sum!A127="SA",sum!B127,"*")</f>
        <v>*</v>
      </c>
      <c r="BB134" s="1"/>
      <c r="BC134" s="1" t="str">
        <f>IF(sum!A127="SA",sum!H127,"*")</f>
        <v>*</v>
      </c>
    </row>
    <row r="135" spans="2:55">
      <c r="B135" s="4" t="s">
        <v>137</v>
      </c>
      <c r="C135" s="4" t="s">
        <v>138</v>
      </c>
      <c r="D135" s="4">
        <v>2040</v>
      </c>
      <c r="E135" s="1" t="str">
        <f>IF(sum!A128="AL",sum!B128,"*")</f>
        <v>*</v>
      </c>
      <c r="F135" s="1"/>
      <c r="G135" s="1" t="str">
        <f>IF(sum!A128="AL",sum!H128,"*")</f>
        <v>*</v>
      </c>
      <c r="H135" s="1"/>
      <c r="J135" s="4" t="s">
        <v>137</v>
      </c>
      <c r="K135" s="4" t="s">
        <v>138</v>
      </c>
      <c r="L135" s="4">
        <v>2040</v>
      </c>
      <c r="M135" s="1" t="str">
        <f>IF(sum!A128="AT",sum!B128,"*")</f>
        <v>EDU-AuxiliaryEquip_ELE1</v>
      </c>
      <c r="N135" s="1"/>
      <c r="O135" s="1">
        <f>IF(sum!A128="AT",sum!H128,"*")</f>
        <v>0.127197255642194</v>
      </c>
      <c r="R135" s="4" t="s">
        <v>137</v>
      </c>
      <c r="S135" s="4" t="s">
        <v>138</v>
      </c>
      <c r="T135" s="4">
        <v>2040</v>
      </c>
      <c r="U135" s="1" t="str">
        <f>IF(sum!A128="BC",sum!B128,"*")</f>
        <v>*</v>
      </c>
      <c r="V135" s="1"/>
      <c r="W135" s="1" t="str">
        <f>IF(sum!A128="BC",sum!H128,"*")</f>
        <v>*</v>
      </c>
      <c r="Z135" s="4" t="s">
        <v>137</v>
      </c>
      <c r="AA135" s="4" t="s">
        <v>138</v>
      </c>
      <c r="AB135" s="4">
        <v>2040</v>
      </c>
      <c r="AC135" s="1" t="str">
        <f>IF(sum!A128="MA",sum!B128,"*")</f>
        <v>*</v>
      </c>
      <c r="AD135" s="1"/>
      <c r="AE135" s="1" t="str">
        <f>IF(sum!A128="MA",sum!H128,"*")</f>
        <v>*</v>
      </c>
      <c r="AH135" s="4" t="s">
        <v>137</v>
      </c>
      <c r="AI135" s="4" t="s">
        <v>138</v>
      </c>
      <c r="AJ135" s="4">
        <v>2040</v>
      </c>
      <c r="AK135" s="1" t="str">
        <f>IF(sum!A128="ON",sum!B128,"*")</f>
        <v>*</v>
      </c>
      <c r="AL135" s="1"/>
      <c r="AM135" s="1" t="str">
        <f>IF(sum!A128="ON",sum!H128,"*")</f>
        <v>*</v>
      </c>
      <c r="AP135" s="4" t="s">
        <v>137</v>
      </c>
      <c r="AQ135" s="4" t="s">
        <v>138</v>
      </c>
      <c r="AR135" s="4">
        <v>2040</v>
      </c>
      <c r="AS135" s="1" t="str">
        <f>IF(sum!A128="QU",sum!B128,"*")</f>
        <v>*</v>
      </c>
      <c r="AT135" s="1"/>
      <c r="AU135" s="1" t="str">
        <f>IF(sum!A128="QU",sum!H128,"*")</f>
        <v>*</v>
      </c>
      <c r="AX135" s="4" t="s">
        <v>137</v>
      </c>
      <c r="AY135" s="4" t="s">
        <v>138</v>
      </c>
      <c r="AZ135" s="4">
        <v>2040</v>
      </c>
      <c r="BA135" s="1" t="str">
        <f>IF(sum!A128="SA",sum!B128,"*")</f>
        <v>*</v>
      </c>
      <c r="BB135" s="1"/>
      <c r="BC135" s="1" t="str">
        <f>IF(sum!A128="SA",sum!H128,"*")</f>
        <v>*</v>
      </c>
    </row>
    <row r="136" spans="2:55">
      <c r="B136" s="1" t="s">
        <v>137</v>
      </c>
      <c r="C136" s="1" t="s">
        <v>138</v>
      </c>
      <c r="D136" s="1">
        <v>2040</v>
      </c>
      <c r="E136" s="1" t="str">
        <f>IF(sum!A129="AL",sum!B129,"*")</f>
        <v>*</v>
      </c>
      <c r="F136" s="1"/>
      <c r="G136" s="1" t="str">
        <f>IF(sum!A129="AL",sum!H129,"*")</f>
        <v>*</v>
      </c>
      <c r="H136" s="1"/>
      <c r="J136" s="1" t="s">
        <v>137</v>
      </c>
      <c r="K136" s="1" t="s">
        <v>138</v>
      </c>
      <c r="L136" s="1">
        <v>2040</v>
      </c>
      <c r="M136" s="1" t="str">
        <f>IF(sum!A129="AT",sum!B129,"*")</f>
        <v>EDU-AuxiliaryMot_ELE1</v>
      </c>
      <c r="N136" s="1"/>
      <c r="O136" s="1">
        <f>IF(sum!A129="AT",sum!H129,"*")</f>
        <v>5.10874920899064E-2</v>
      </c>
      <c r="R136" s="1" t="s">
        <v>137</v>
      </c>
      <c r="S136" s="1" t="s">
        <v>138</v>
      </c>
      <c r="T136" s="1">
        <v>2040</v>
      </c>
      <c r="U136" s="1" t="str">
        <f>IF(sum!A129="BC",sum!B129,"*")</f>
        <v>*</v>
      </c>
      <c r="V136" s="1"/>
      <c r="W136" s="1" t="str">
        <f>IF(sum!A129="BC",sum!H129,"*")</f>
        <v>*</v>
      </c>
      <c r="Z136" s="1" t="s">
        <v>137</v>
      </c>
      <c r="AA136" s="1" t="s">
        <v>138</v>
      </c>
      <c r="AB136" s="1">
        <v>2040</v>
      </c>
      <c r="AC136" s="1" t="str">
        <f>IF(sum!A129="MA",sum!B129,"*")</f>
        <v>*</v>
      </c>
      <c r="AD136" s="1"/>
      <c r="AE136" s="1" t="str">
        <f>IF(sum!A129="MA",sum!H129,"*")</f>
        <v>*</v>
      </c>
      <c r="AH136" s="1" t="s">
        <v>137</v>
      </c>
      <c r="AI136" s="1" t="s">
        <v>138</v>
      </c>
      <c r="AJ136" s="1">
        <v>2040</v>
      </c>
      <c r="AK136" s="1" t="str">
        <f>IF(sum!A129="ON",sum!B129,"*")</f>
        <v>*</v>
      </c>
      <c r="AL136" s="1"/>
      <c r="AM136" s="1" t="str">
        <f>IF(sum!A129="ON",sum!H129,"*")</f>
        <v>*</v>
      </c>
      <c r="AP136" s="1" t="s">
        <v>137</v>
      </c>
      <c r="AQ136" s="1" t="s">
        <v>138</v>
      </c>
      <c r="AR136" s="1">
        <v>2040</v>
      </c>
      <c r="AS136" s="1" t="str">
        <f>IF(sum!A129="QU",sum!B129,"*")</f>
        <v>*</v>
      </c>
      <c r="AT136" s="1"/>
      <c r="AU136" s="1" t="str">
        <f>IF(sum!A129="QU",sum!H129,"*")</f>
        <v>*</v>
      </c>
      <c r="AX136" s="1" t="s">
        <v>137</v>
      </c>
      <c r="AY136" s="1" t="s">
        <v>138</v>
      </c>
      <c r="AZ136" s="1">
        <v>2040</v>
      </c>
      <c r="BA136" s="1" t="str">
        <f>IF(sum!A129="SA",sum!B129,"*")</f>
        <v>*</v>
      </c>
      <c r="BB136" s="1"/>
      <c r="BC136" s="1" t="str">
        <f>IF(sum!A129="SA",sum!H129,"*")</f>
        <v>*</v>
      </c>
    </row>
    <row r="137" spans="2:55">
      <c r="B137" s="1" t="s">
        <v>137</v>
      </c>
      <c r="C137" s="1" t="s">
        <v>138</v>
      </c>
      <c r="D137" s="1">
        <v>2040</v>
      </c>
      <c r="E137" s="1" t="str">
        <f>IF(sum!A130="AL",sum!B130,"*")</f>
        <v>*</v>
      </c>
      <c r="F137" s="1"/>
      <c r="G137" s="1" t="str">
        <f>IF(sum!A130="AL",sum!H130,"*")</f>
        <v>*</v>
      </c>
      <c r="J137" s="1" t="s">
        <v>137</v>
      </c>
      <c r="K137" s="1" t="s">
        <v>138</v>
      </c>
      <c r="L137" s="1">
        <v>2040</v>
      </c>
      <c r="M137" s="1" t="str">
        <f>IF(sum!A130="AT",sum!B130,"*")</f>
        <v>EDU-Light_ELE1</v>
      </c>
      <c r="N137" s="1"/>
      <c r="O137" s="1">
        <f>IF(sum!A130="AT",sum!H130,"*")</f>
        <v>0.23840829641956299</v>
      </c>
      <c r="R137" s="1" t="s">
        <v>137</v>
      </c>
      <c r="S137" s="1" t="s">
        <v>138</v>
      </c>
      <c r="T137" s="1">
        <v>2040</v>
      </c>
      <c r="U137" s="1" t="str">
        <f>IF(sum!A130="BC",sum!B130,"*")</f>
        <v>*</v>
      </c>
      <c r="V137" s="1"/>
      <c r="W137" s="1" t="str">
        <f>IF(sum!A130="BC",sum!H130,"*")</f>
        <v>*</v>
      </c>
      <c r="Z137" s="1" t="s">
        <v>137</v>
      </c>
      <c r="AA137" s="1" t="s">
        <v>138</v>
      </c>
      <c r="AB137" s="1">
        <v>2040</v>
      </c>
      <c r="AC137" s="1" t="str">
        <f>IF(sum!A130="MA",sum!B130,"*")</f>
        <v>*</v>
      </c>
      <c r="AD137" s="1"/>
      <c r="AE137" s="1" t="str">
        <f>IF(sum!A130="MA",sum!H130,"*")</f>
        <v>*</v>
      </c>
      <c r="AH137" s="1" t="s">
        <v>137</v>
      </c>
      <c r="AI137" s="1" t="s">
        <v>138</v>
      </c>
      <c r="AJ137" s="1">
        <v>2040</v>
      </c>
      <c r="AK137" s="1" t="str">
        <f>IF(sum!A130="ON",sum!B130,"*")</f>
        <v>*</v>
      </c>
      <c r="AL137" s="1"/>
      <c r="AM137" s="1" t="str">
        <f>IF(sum!A130="ON",sum!H130,"*")</f>
        <v>*</v>
      </c>
      <c r="AP137" s="4" t="s">
        <v>137</v>
      </c>
      <c r="AQ137" s="4" t="s">
        <v>138</v>
      </c>
      <c r="AR137" s="4">
        <v>2040</v>
      </c>
      <c r="AS137" s="1" t="str">
        <f>IF(sum!A130="QU",sum!B130,"*")</f>
        <v>*</v>
      </c>
      <c r="AT137" s="1"/>
      <c r="AU137" s="1" t="str">
        <f>IF(sum!A130="QU",sum!H130,"*")</f>
        <v>*</v>
      </c>
      <c r="AX137" s="1" t="s">
        <v>137</v>
      </c>
      <c r="AY137" s="1" t="s">
        <v>138</v>
      </c>
      <c r="AZ137" s="1">
        <v>2040</v>
      </c>
      <c r="BA137" s="1" t="str">
        <f>IF(sum!A130="SA",sum!B130,"*")</f>
        <v>*</v>
      </c>
      <c r="BB137" s="1"/>
      <c r="BC137" s="1" t="str">
        <f>IF(sum!A130="SA",sum!H130,"*")</f>
        <v>*</v>
      </c>
    </row>
    <row r="138" spans="2:55">
      <c r="B138" s="4" t="s">
        <v>137</v>
      </c>
      <c r="C138" s="4" t="s">
        <v>138</v>
      </c>
      <c r="D138" s="4">
        <v>2040</v>
      </c>
      <c r="E138" s="1" t="str">
        <f>IF(sum!A131="AL",sum!B131,"*")</f>
        <v>*</v>
      </c>
      <c r="F138" s="1"/>
      <c r="G138" s="1" t="str">
        <f>IF(sum!A131="AL",sum!H131,"*")</f>
        <v>*</v>
      </c>
      <c r="J138" s="4" t="s">
        <v>137</v>
      </c>
      <c r="K138" s="4" t="s">
        <v>138</v>
      </c>
      <c r="L138" s="4">
        <v>2040</v>
      </c>
      <c r="M138" s="1" t="str">
        <f>IF(sum!A131="AT",sum!B131,"*")</f>
        <v>EDU-SpCool_ELE1</v>
      </c>
      <c r="N138" s="1"/>
      <c r="O138" s="1">
        <f>IF(sum!A131="AT",sum!H131,"*")</f>
        <v>0.13623331223974999</v>
      </c>
      <c r="R138" s="4" t="s">
        <v>137</v>
      </c>
      <c r="S138" s="4" t="s">
        <v>138</v>
      </c>
      <c r="T138" s="4">
        <v>2040</v>
      </c>
      <c r="U138" s="1" t="str">
        <f>IF(sum!A131="BC",sum!B131,"*")</f>
        <v>*</v>
      </c>
      <c r="V138" s="1"/>
      <c r="W138" s="1" t="str">
        <f>IF(sum!A131="BC",sum!H131,"*")</f>
        <v>*</v>
      </c>
      <c r="Z138" s="4" t="s">
        <v>137</v>
      </c>
      <c r="AA138" s="4" t="s">
        <v>138</v>
      </c>
      <c r="AB138" s="4">
        <v>2040</v>
      </c>
      <c r="AC138" s="1" t="str">
        <f>IF(sum!A131="MA",sum!B131,"*")</f>
        <v>*</v>
      </c>
      <c r="AD138" s="1"/>
      <c r="AE138" s="1" t="str">
        <f>IF(sum!A131="MA",sum!H131,"*")</f>
        <v>*</v>
      </c>
      <c r="AH138" s="4" t="s">
        <v>137</v>
      </c>
      <c r="AI138" s="4" t="s">
        <v>138</v>
      </c>
      <c r="AJ138" s="4">
        <v>2040</v>
      </c>
      <c r="AK138" s="1" t="str">
        <f>IF(sum!A131="ON",sum!B131,"*")</f>
        <v>*</v>
      </c>
      <c r="AL138" s="1"/>
      <c r="AM138" s="1" t="str">
        <f>IF(sum!A131="ON",sum!H131,"*")</f>
        <v>*</v>
      </c>
      <c r="AP138" s="1" t="s">
        <v>137</v>
      </c>
      <c r="AQ138" s="1" t="s">
        <v>138</v>
      </c>
      <c r="AR138" s="1">
        <v>2040</v>
      </c>
      <c r="AS138" s="1" t="str">
        <f>IF(sum!A131="QU",sum!B131,"*")</f>
        <v>*</v>
      </c>
      <c r="AT138" s="1"/>
      <c r="AU138" s="1" t="str">
        <f>IF(sum!A131="QU",sum!H131,"*")</f>
        <v>*</v>
      </c>
      <c r="AX138" s="4" t="s">
        <v>137</v>
      </c>
      <c r="AY138" s="4" t="s">
        <v>138</v>
      </c>
      <c r="AZ138" s="4">
        <v>2040</v>
      </c>
      <c r="BA138" s="1" t="str">
        <f>IF(sum!A131="SA",sum!B131,"*")</f>
        <v>*</v>
      </c>
      <c r="BB138" s="1"/>
      <c r="BC138" s="1" t="str">
        <f>IF(sum!A131="SA",sum!H131,"*")</f>
        <v>*</v>
      </c>
    </row>
    <row r="139" spans="2:55">
      <c r="B139" s="1" t="s">
        <v>137</v>
      </c>
      <c r="C139" s="1" t="s">
        <v>138</v>
      </c>
      <c r="D139" s="1">
        <v>2040</v>
      </c>
      <c r="E139" s="1" t="str">
        <f>IF(sum!A132="AL",sum!B132,"*")</f>
        <v>*</v>
      </c>
      <c r="F139" s="1"/>
      <c r="G139" s="1" t="str">
        <f>IF(sum!A132="AL",sum!H132,"*")</f>
        <v>*</v>
      </c>
      <c r="J139" s="1" t="s">
        <v>137</v>
      </c>
      <c r="K139" s="1" t="s">
        <v>138</v>
      </c>
      <c r="L139" s="1">
        <v>2040</v>
      </c>
      <c r="M139" s="1" t="str">
        <f>IF(sum!A132="AT",sum!B132,"*")</f>
        <v>EDU-SpHeat_ELE1</v>
      </c>
      <c r="N139" s="1"/>
      <c r="O139" s="1">
        <f>IF(sum!A132="AT",sum!H132,"*")</f>
        <v>0.241348638910829</v>
      </c>
      <c r="R139" s="1" t="s">
        <v>137</v>
      </c>
      <c r="S139" s="1" t="s">
        <v>138</v>
      </c>
      <c r="T139" s="1">
        <v>2040</v>
      </c>
      <c r="U139" s="1" t="str">
        <f>IF(sum!A132="BC",sum!B132,"*")</f>
        <v>*</v>
      </c>
      <c r="V139" s="1"/>
      <c r="W139" s="1" t="str">
        <f>IF(sum!A132="BC",sum!H132,"*")</f>
        <v>*</v>
      </c>
      <c r="Z139" s="1" t="s">
        <v>137</v>
      </c>
      <c r="AA139" s="1" t="s">
        <v>138</v>
      </c>
      <c r="AB139" s="1">
        <v>2040</v>
      </c>
      <c r="AC139" s="1" t="str">
        <f>IF(sum!A132="MA",sum!B132,"*")</f>
        <v>*</v>
      </c>
      <c r="AD139" s="1"/>
      <c r="AE139" s="1" t="str">
        <f>IF(sum!A132="MA",sum!H132,"*")</f>
        <v>*</v>
      </c>
      <c r="AH139" s="1" t="s">
        <v>137</v>
      </c>
      <c r="AI139" s="1" t="s">
        <v>138</v>
      </c>
      <c r="AJ139" s="1">
        <v>2040</v>
      </c>
      <c r="AK139" s="1" t="str">
        <f>IF(sum!A132="ON",sum!B132,"*")</f>
        <v>*</v>
      </c>
      <c r="AL139" s="1"/>
      <c r="AM139" s="1" t="str">
        <f>IF(sum!A132="ON",sum!H132,"*")</f>
        <v>*</v>
      </c>
      <c r="AP139" s="4" t="s">
        <v>137</v>
      </c>
      <c r="AQ139" s="4" t="s">
        <v>138</v>
      </c>
      <c r="AR139" s="4">
        <v>2040</v>
      </c>
      <c r="AS139" s="1" t="str">
        <f>IF(sum!A132="QU",sum!B132,"*")</f>
        <v>*</v>
      </c>
      <c r="AT139" s="1"/>
      <c r="AU139" s="1" t="str">
        <f>IF(sum!A132="QU",sum!H132,"*")</f>
        <v>*</v>
      </c>
      <c r="AX139" s="1" t="s">
        <v>137</v>
      </c>
      <c r="AY139" s="1" t="s">
        <v>138</v>
      </c>
      <c r="AZ139" s="1">
        <v>2040</v>
      </c>
      <c r="BA139" s="1" t="str">
        <f>IF(sum!A132="SA",sum!B132,"*")</f>
        <v>*</v>
      </c>
      <c r="BB139" s="1"/>
      <c r="BC139" s="1" t="str">
        <f>IF(sum!A132="SA",sum!H132,"*")</f>
        <v>*</v>
      </c>
    </row>
    <row r="140" spans="2:55">
      <c r="B140" s="1" t="s">
        <v>137</v>
      </c>
      <c r="C140" s="1" t="s">
        <v>138</v>
      </c>
      <c r="D140" s="1">
        <v>2040</v>
      </c>
      <c r="E140" s="1" t="str">
        <f>IF(sum!A133="AL",sum!B133,"*")</f>
        <v>*</v>
      </c>
      <c r="F140" s="1"/>
      <c r="G140" s="1" t="str">
        <f>IF(sum!A133="AL",sum!H133,"*")</f>
        <v>*</v>
      </c>
      <c r="J140" s="1" t="s">
        <v>137</v>
      </c>
      <c r="K140" s="1" t="s">
        <v>138</v>
      </c>
      <c r="L140" s="1">
        <v>2040</v>
      </c>
      <c r="M140" s="1" t="str">
        <f>IF(sum!A133="AT",sum!B133,"*")</f>
        <v>EDU-WaterHeat_ELE1</v>
      </c>
      <c r="N140" s="1"/>
      <c r="O140" s="1">
        <f>IF(sum!A133="AT",sum!H133,"*")</f>
        <v>2.93532128405063E-2</v>
      </c>
      <c r="R140" s="1" t="s">
        <v>137</v>
      </c>
      <c r="S140" s="1" t="s">
        <v>138</v>
      </c>
      <c r="T140" s="1">
        <v>2040</v>
      </c>
      <c r="U140" s="1" t="str">
        <f>IF(sum!A133="BC",sum!B133,"*")</f>
        <v>*</v>
      </c>
      <c r="V140" s="1"/>
      <c r="W140" s="1" t="str">
        <f>IF(sum!A133="BC",sum!H133,"*")</f>
        <v>*</v>
      </c>
      <c r="Z140" s="1" t="s">
        <v>137</v>
      </c>
      <c r="AA140" s="1" t="s">
        <v>138</v>
      </c>
      <c r="AB140" s="1">
        <v>2040</v>
      </c>
      <c r="AC140" s="1" t="str">
        <f>IF(sum!A133="MA",sum!B133,"*")</f>
        <v>*</v>
      </c>
      <c r="AD140" s="1"/>
      <c r="AE140" s="1" t="str">
        <f>IF(sum!A133="MA",sum!H133,"*")</f>
        <v>*</v>
      </c>
      <c r="AH140" s="1" t="s">
        <v>137</v>
      </c>
      <c r="AI140" s="1" t="s">
        <v>138</v>
      </c>
      <c r="AJ140" s="1">
        <v>2040</v>
      </c>
      <c r="AK140" s="1" t="str">
        <f>IF(sum!A133="ON",sum!B133,"*")</f>
        <v>*</v>
      </c>
      <c r="AL140" s="1"/>
      <c r="AM140" s="1" t="str">
        <f>IF(sum!A133="ON",sum!H133,"*")</f>
        <v>*</v>
      </c>
      <c r="AP140" s="1" t="s">
        <v>137</v>
      </c>
      <c r="AQ140" s="1" t="s">
        <v>138</v>
      </c>
      <c r="AR140" s="1">
        <v>2040</v>
      </c>
      <c r="AS140" s="1" t="str">
        <f>IF(sum!A133="QU",sum!B133,"*")</f>
        <v>*</v>
      </c>
      <c r="AT140" s="1"/>
      <c r="AU140" s="1" t="str">
        <f>IF(sum!A133="QU",sum!H133,"*")</f>
        <v>*</v>
      </c>
      <c r="AX140" s="1" t="s">
        <v>137</v>
      </c>
      <c r="AY140" s="1" t="s">
        <v>138</v>
      </c>
      <c r="AZ140" s="1">
        <v>2040</v>
      </c>
      <c r="BA140" s="1" t="str">
        <f>IF(sum!A133="SA",sum!B133,"*")</f>
        <v>*</v>
      </c>
      <c r="BB140" s="1"/>
      <c r="BC140" s="1" t="str">
        <f>IF(sum!A133="SA",sum!H133,"*")</f>
        <v>*</v>
      </c>
    </row>
    <row r="141" spans="2:55">
      <c r="B141" s="4" t="s">
        <v>137</v>
      </c>
      <c r="C141" s="4" t="s">
        <v>138</v>
      </c>
      <c r="D141" s="4">
        <v>2040</v>
      </c>
      <c r="J141" s="4" t="s">
        <v>137</v>
      </c>
      <c r="K141" s="4" t="s">
        <v>138</v>
      </c>
      <c r="L141" s="4">
        <v>2040</v>
      </c>
      <c r="M141" s="1" t="str">
        <f>IF(sum!A134="AT",sum!B134,"*")</f>
        <v>ESTHYDPS101_24h</v>
      </c>
      <c r="N141" s="1"/>
      <c r="O141" s="1">
        <f>IF(sum!A134="AT",sum!H134,"*")</f>
        <v>0</v>
      </c>
      <c r="R141" s="4" t="s">
        <v>137</v>
      </c>
      <c r="S141" s="4" t="s">
        <v>138</v>
      </c>
      <c r="T141" s="4">
        <v>2040</v>
      </c>
      <c r="U141" s="1" t="str">
        <f>IF(sum!A134="BC",sum!B134,"*")</f>
        <v>*</v>
      </c>
      <c r="V141" s="1"/>
      <c r="W141" s="1" t="str">
        <f>IF(sum!A134="BC",sum!H134,"*")</f>
        <v>*</v>
      </c>
      <c r="Z141" s="4" t="s">
        <v>137</v>
      </c>
      <c r="AA141" s="4" t="s">
        <v>138</v>
      </c>
      <c r="AB141" s="4">
        <v>2040</v>
      </c>
      <c r="AC141" s="1" t="str">
        <f>IF(sum!A134="MA",sum!B134,"*")</f>
        <v>*</v>
      </c>
      <c r="AD141" s="1"/>
      <c r="AE141" s="1" t="str">
        <f>IF(sum!A134="MA",sum!H134,"*")</f>
        <v>*</v>
      </c>
      <c r="AH141" s="4" t="s">
        <v>137</v>
      </c>
      <c r="AI141" s="4" t="s">
        <v>138</v>
      </c>
      <c r="AJ141" s="4">
        <v>2040</v>
      </c>
      <c r="AK141" s="1" t="str">
        <f>IF(sum!A134="ON",sum!B134,"*")</f>
        <v>*</v>
      </c>
      <c r="AL141" s="1"/>
      <c r="AM141" s="1" t="str">
        <f>IF(sum!A134="ON",sum!H134,"*")</f>
        <v>*</v>
      </c>
      <c r="AP141" s="4" t="s">
        <v>137</v>
      </c>
      <c r="AQ141" s="4" t="s">
        <v>138</v>
      </c>
      <c r="AR141" s="4">
        <v>2040</v>
      </c>
      <c r="AS141" s="1" t="str">
        <f>IF(sum!A134="QU",sum!B134,"*")</f>
        <v>*</v>
      </c>
      <c r="AT141" s="1"/>
      <c r="AU141" s="1" t="str">
        <f>IF(sum!A134="QU",sum!H134,"*")</f>
        <v>*</v>
      </c>
      <c r="AX141" s="4" t="s">
        <v>137</v>
      </c>
      <c r="AY141" s="4" t="s">
        <v>138</v>
      </c>
      <c r="AZ141" s="4">
        <v>2040</v>
      </c>
      <c r="BA141" s="1" t="str">
        <f>IF(sum!A134="SA",sum!B134,"*")</f>
        <v>*</v>
      </c>
      <c r="BB141" s="1"/>
      <c r="BC141" s="1" t="str">
        <f>IF(sum!A134="SA",sum!H134,"*")</f>
        <v>*</v>
      </c>
    </row>
    <row r="142" spans="2:55">
      <c r="B142" s="1" t="s">
        <v>137</v>
      </c>
      <c r="C142" s="1" t="s">
        <v>138</v>
      </c>
      <c r="D142" s="1">
        <v>2040</v>
      </c>
      <c r="J142" s="1" t="s">
        <v>137</v>
      </c>
      <c r="K142" s="1" t="s">
        <v>138</v>
      </c>
      <c r="L142" s="1">
        <v>2040</v>
      </c>
      <c r="M142" s="1" t="str">
        <f>IF(sum!A135="AT",sum!B135,"*")</f>
        <v>EUGEOF01</v>
      </c>
      <c r="N142" s="1"/>
      <c r="O142" s="1">
        <f>IF(sum!A135="AT",sum!H135,"*")</f>
        <v>0</v>
      </c>
      <c r="R142" s="1" t="s">
        <v>137</v>
      </c>
      <c r="S142" s="1" t="s">
        <v>138</v>
      </c>
      <c r="T142" s="1">
        <v>2040</v>
      </c>
      <c r="U142" s="1" t="str">
        <f>IF(sum!A135="BC",sum!B135,"*")</f>
        <v>*</v>
      </c>
      <c r="V142" s="1"/>
      <c r="W142" s="1" t="str">
        <f>IF(sum!A135="BC",sum!H135,"*")</f>
        <v>*</v>
      </c>
      <c r="Z142" s="1" t="s">
        <v>137</v>
      </c>
      <c r="AA142" s="1" t="s">
        <v>138</v>
      </c>
      <c r="AB142" s="1">
        <v>2040</v>
      </c>
      <c r="AC142" s="1" t="str">
        <f>IF(sum!A135="MA",sum!B135,"*")</f>
        <v>*</v>
      </c>
      <c r="AD142" s="1"/>
      <c r="AE142" s="1" t="str">
        <f>IF(sum!A135="MA",sum!H135,"*")</f>
        <v>*</v>
      </c>
      <c r="AH142" s="1" t="s">
        <v>137</v>
      </c>
      <c r="AI142" s="1" t="s">
        <v>138</v>
      </c>
      <c r="AJ142" s="1">
        <v>2040</v>
      </c>
      <c r="AK142" s="1" t="str">
        <f>IF(sum!A135="ON",sum!B135,"*")</f>
        <v>*</v>
      </c>
      <c r="AL142" s="1"/>
      <c r="AM142" s="1" t="str">
        <f>IF(sum!A135="ON",sum!H135,"*")</f>
        <v>*</v>
      </c>
      <c r="AP142" s="1" t="s">
        <v>137</v>
      </c>
      <c r="AQ142" s="1" t="s">
        <v>138</v>
      </c>
      <c r="AR142" s="1">
        <v>2040</v>
      </c>
      <c r="AS142" s="1" t="str">
        <f>IF(sum!A135="QU",sum!B135,"*")</f>
        <v>*</v>
      </c>
      <c r="AT142" s="1"/>
      <c r="AU142" s="1" t="str">
        <f>IF(sum!A135="QU",sum!H135,"*")</f>
        <v>*</v>
      </c>
      <c r="AX142" s="1" t="s">
        <v>137</v>
      </c>
      <c r="AY142" s="1" t="s">
        <v>138</v>
      </c>
      <c r="AZ142" s="1">
        <v>2040</v>
      </c>
      <c r="BA142" s="1" t="str">
        <f>IF(sum!A135="SA",sum!B135,"*")</f>
        <v>*</v>
      </c>
      <c r="BB142" s="1"/>
      <c r="BC142" s="1" t="str">
        <f>IF(sum!A135="SA",sum!H135,"*")</f>
        <v>*</v>
      </c>
    </row>
    <row r="143" spans="2:55">
      <c r="B143" s="1" t="s">
        <v>137</v>
      </c>
      <c r="C143" s="1" t="s">
        <v>138</v>
      </c>
      <c r="D143" s="1">
        <v>2040</v>
      </c>
      <c r="J143" s="1" t="s">
        <v>137</v>
      </c>
      <c r="K143" s="1" t="s">
        <v>138</v>
      </c>
      <c r="L143" s="1">
        <v>2040</v>
      </c>
      <c r="M143" s="1" t="str">
        <f>IF(sum!A136="AT",sum!B136,"*")</f>
        <v>EUPVSOLS101</v>
      </c>
      <c r="N143" s="1"/>
      <c r="O143" s="1">
        <f>IF(sum!A136="AT",sum!H136,"*")</f>
        <v>0</v>
      </c>
      <c r="R143" s="1" t="s">
        <v>137</v>
      </c>
      <c r="S143" s="1" t="s">
        <v>138</v>
      </c>
      <c r="T143" s="1">
        <v>2040</v>
      </c>
      <c r="U143" s="1" t="str">
        <f>IF(sum!A136="BC",sum!B136,"*")</f>
        <v>*</v>
      </c>
      <c r="V143" s="1"/>
      <c r="W143" s="1" t="str">
        <f>IF(sum!A136="BC",sum!H136,"*")</f>
        <v>*</v>
      </c>
      <c r="Z143" s="1" t="s">
        <v>137</v>
      </c>
      <c r="AA143" s="1" t="s">
        <v>138</v>
      </c>
      <c r="AB143" s="1">
        <v>2040</v>
      </c>
      <c r="AC143" s="1" t="str">
        <f>IF(sum!A136="MA",sum!B136,"*")</f>
        <v>*</v>
      </c>
      <c r="AD143" s="1"/>
      <c r="AE143" s="1" t="str">
        <f>IF(sum!A136="MA",sum!H136,"*")</f>
        <v>*</v>
      </c>
      <c r="AH143" s="1" t="s">
        <v>137</v>
      </c>
      <c r="AI143" s="1" t="s">
        <v>138</v>
      </c>
      <c r="AJ143" s="1">
        <v>2040</v>
      </c>
      <c r="AK143" s="1" t="str">
        <f>IF(sum!A136="ON",sum!B136,"*")</f>
        <v>*</v>
      </c>
      <c r="AL143" s="1"/>
      <c r="AM143" s="1" t="str">
        <f>IF(sum!A136="ON",sum!H136,"*")</f>
        <v>*</v>
      </c>
      <c r="AP143" s="4" t="s">
        <v>137</v>
      </c>
      <c r="AQ143" s="4" t="s">
        <v>138</v>
      </c>
      <c r="AR143" s="4">
        <v>2040</v>
      </c>
      <c r="AS143" s="1" t="str">
        <f>IF(sum!A136="QU",sum!B136,"*")</f>
        <v>*</v>
      </c>
      <c r="AT143" s="1"/>
      <c r="AU143" s="1" t="str">
        <f>IF(sum!A136="QU",sum!H136,"*")</f>
        <v>*</v>
      </c>
      <c r="AX143" s="1" t="s">
        <v>137</v>
      </c>
      <c r="AY143" s="1" t="s">
        <v>138</v>
      </c>
      <c r="AZ143" s="1">
        <v>2040</v>
      </c>
      <c r="BA143" s="1" t="str">
        <f>IF(sum!A136="SA",sum!B136,"*")</f>
        <v>*</v>
      </c>
      <c r="BB143" s="1"/>
      <c r="BC143" s="1" t="str">
        <f>IF(sum!A136="SA",sum!H136,"*")</f>
        <v>*</v>
      </c>
    </row>
    <row r="144" spans="2:55">
      <c r="B144" s="4" t="s">
        <v>137</v>
      </c>
      <c r="C144" s="4" t="s">
        <v>138</v>
      </c>
      <c r="D144" s="4">
        <v>2040</v>
      </c>
      <c r="J144" s="4" t="s">
        <v>137</v>
      </c>
      <c r="K144" s="4" t="s">
        <v>138</v>
      </c>
      <c r="L144" s="4">
        <v>2040</v>
      </c>
      <c r="M144" s="1" t="str">
        <f>IF(sum!A137="AT",sum!B137,"*")</f>
        <v>HSS-AuxiliaryEquip_ELE1</v>
      </c>
      <c r="N144" s="1"/>
      <c r="O144" s="1">
        <f>IF(sum!A137="AT",sum!H137,"*")</f>
        <v>0.273963319844725</v>
      </c>
      <c r="R144" s="4" t="s">
        <v>137</v>
      </c>
      <c r="S144" s="4" t="s">
        <v>138</v>
      </c>
      <c r="T144" s="4">
        <v>2040</v>
      </c>
      <c r="U144" s="1" t="str">
        <f>IF(sum!A137="BC",sum!B137,"*")</f>
        <v>*</v>
      </c>
      <c r="V144" s="1"/>
      <c r="W144" s="1" t="str">
        <f>IF(sum!A137="BC",sum!H137,"*")</f>
        <v>*</v>
      </c>
      <c r="Z144" s="4" t="s">
        <v>137</v>
      </c>
      <c r="AA144" s="4" t="s">
        <v>138</v>
      </c>
      <c r="AB144" s="4">
        <v>2040</v>
      </c>
      <c r="AC144" s="1" t="str">
        <f>IF(sum!A137="MA",sum!B137,"*")</f>
        <v>*</v>
      </c>
      <c r="AD144" s="1"/>
      <c r="AE144" s="1" t="str">
        <f>IF(sum!A137="MA",sum!H137,"*")</f>
        <v>*</v>
      </c>
      <c r="AH144" s="4" t="s">
        <v>137</v>
      </c>
      <c r="AI144" s="4" t="s">
        <v>138</v>
      </c>
      <c r="AJ144" s="4">
        <v>2040</v>
      </c>
      <c r="AK144" s="1" t="str">
        <f>IF(sum!A137="ON",sum!B137,"*")</f>
        <v>*</v>
      </c>
      <c r="AL144" s="1"/>
      <c r="AM144" s="1" t="str">
        <f>IF(sum!A137="ON",sum!H137,"*")</f>
        <v>*</v>
      </c>
      <c r="AP144" s="1" t="s">
        <v>137</v>
      </c>
      <c r="AQ144" s="1" t="s">
        <v>138</v>
      </c>
      <c r="AR144" s="1">
        <v>2040</v>
      </c>
      <c r="AS144" s="1" t="str">
        <f>IF(sum!A137="QU",sum!B137,"*")</f>
        <v>*</v>
      </c>
      <c r="AT144" s="1"/>
      <c r="AU144" s="1" t="str">
        <f>IF(sum!A137="QU",sum!H137,"*")</f>
        <v>*</v>
      </c>
      <c r="AX144" s="4" t="s">
        <v>137</v>
      </c>
      <c r="AY144" s="4" t="s">
        <v>138</v>
      </c>
      <c r="AZ144" s="4">
        <v>2040</v>
      </c>
      <c r="BA144" s="1" t="str">
        <f>IF(sum!A137="SA",sum!B137,"*")</f>
        <v>*</v>
      </c>
      <c r="BB144" s="1"/>
      <c r="BC144" s="1" t="str">
        <f>IF(sum!A137="SA",sum!H137,"*")</f>
        <v>*</v>
      </c>
    </row>
    <row r="145" spans="2:55">
      <c r="B145" s="1" t="s">
        <v>137</v>
      </c>
      <c r="C145" s="1" t="s">
        <v>138</v>
      </c>
      <c r="D145" s="1">
        <v>2040</v>
      </c>
      <c r="J145" s="1" t="s">
        <v>137</v>
      </c>
      <c r="K145" s="1" t="s">
        <v>138</v>
      </c>
      <c r="L145" s="1">
        <v>2040</v>
      </c>
      <c r="M145" s="1" t="str">
        <f>IF(sum!A138="AT",sum!B138,"*")</f>
        <v>HSS-AuxiliaryMot_ELE1</v>
      </c>
      <c r="N145" s="1"/>
      <c r="O145" s="1">
        <f>IF(sum!A138="AT",sum!H138,"*")</f>
        <v>8.5145820149843995E-2</v>
      </c>
      <c r="R145" s="1" t="s">
        <v>137</v>
      </c>
      <c r="S145" s="1" t="s">
        <v>138</v>
      </c>
      <c r="T145" s="1">
        <v>2040</v>
      </c>
      <c r="U145" s="1" t="str">
        <f>IF(sum!A138="BC",sum!B138,"*")</f>
        <v>*</v>
      </c>
      <c r="V145" s="1"/>
      <c r="W145" s="1" t="str">
        <f>IF(sum!A138="BC",sum!H138,"*")</f>
        <v>*</v>
      </c>
      <c r="Z145" s="1" t="s">
        <v>137</v>
      </c>
      <c r="AA145" s="1" t="s">
        <v>138</v>
      </c>
      <c r="AB145" s="1">
        <v>2040</v>
      </c>
      <c r="AC145" s="1" t="str">
        <f>IF(sum!A138="MA",sum!B138,"*")</f>
        <v>*</v>
      </c>
      <c r="AD145" s="1"/>
      <c r="AE145" s="1" t="str">
        <f>IF(sum!A138="MA",sum!H138,"*")</f>
        <v>*</v>
      </c>
      <c r="AH145" s="1" t="s">
        <v>137</v>
      </c>
      <c r="AI145" s="1" t="s">
        <v>138</v>
      </c>
      <c r="AJ145" s="1">
        <v>2040</v>
      </c>
      <c r="AK145" s="1" t="str">
        <f>IF(sum!A138="ON",sum!B138,"*")</f>
        <v>*</v>
      </c>
      <c r="AL145" s="1"/>
      <c r="AM145" s="1" t="str">
        <f>IF(sum!A138="ON",sum!H138,"*")</f>
        <v>*</v>
      </c>
      <c r="AP145" s="4" t="s">
        <v>137</v>
      </c>
      <c r="AQ145" s="4" t="s">
        <v>138</v>
      </c>
      <c r="AR145" s="4">
        <v>2040</v>
      </c>
      <c r="AS145" s="1" t="str">
        <f>IF(sum!A138="QU",sum!B138,"*")</f>
        <v>*</v>
      </c>
      <c r="AT145" s="1"/>
      <c r="AU145" s="1" t="str">
        <f>IF(sum!A138="QU",sum!H138,"*")</f>
        <v>*</v>
      </c>
      <c r="AX145" s="1" t="s">
        <v>137</v>
      </c>
      <c r="AY145" s="1" t="s">
        <v>138</v>
      </c>
      <c r="AZ145" s="1">
        <v>2040</v>
      </c>
      <c r="BA145" s="1" t="str">
        <f>IF(sum!A138="SA",sum!B138,"*")</f>
        <v>*</v>
      </c>
      <c r="BB145" s="1"/>
      <c r="BC145" s="1" t="str">
        <f>IF(sum!A138="SA",sum!H138,"*")</f>
        <v>*</v>
      </c>
    </row>
    <row r="146" spans="2:55">
      <c r="B146" s="1" t="s">
        <v>137</v>
      </c>
      <c r="C146" s="1" t="s">
        <v>138</v>
      </c>
      <c r="D146" s="1">
        <v>2040</v>
      </c>
      <c r="J146" s="1" t="s">
        <v>137</v>
      </c>
      <c r="K146" s="1" t="s">
        <v>138</v>
      </c>
      <c r="L146" s="1">
        <v>2040</v>
      </c>
      <c r="M146" s="1" t="str">
        <f>IF(sum!A139="AT",sum!B139,"*")</f>
        <v>HSS-Light_ELE1</v>
      </c>
      <c r="N146" s="1"/>
      <c r="O146" s="1">
        <f>IF(sum!A139="AT",sum!H139,"*")</f>
        <v>0.28949578850947</v>
      </c>
      <c r="R146" s="1" t="s">
        <v>137</v>
      </c>
      <c r="S146" s="1" t="s">
        <v>138</v>
      </c>
      <c r="T146" s="1">
        <v>2040</v>
      </c>
      <c r="U146" s="1" t="str">
        <f>IF(sum!A139="BC",sum!B139,"*")</f>
        <v>*</v>
      </c>
      <c r="V146" s="1"/>
      <c r="W146" s="1" t="str">
        <f>IF(sum!A139="BC",sum!H139,"*")</f>
        <v>*</v>
      </c>
      <c r="Z146" s="1" t="s">
        <v>137</v>
      </c>
      <c r="AA146" s="1" t="s">
        <v>138</v>
      </c>
      <c r="AB146" s="1">
        <v>2040</v>
      </c>
      <c r="AC146" s="1" t="str">
        <f>IF(sum!A139="MA",sum!B139,"*")</f>
        <v>*</v>
      </c>
      <c r="AD146" s="1"/>
      <c r="AE146" s="1" t="str">
        <f>IF(sum!A139="MA",sum!H139,"*")</f>
        <v>*</v>
      </c>
      <c r="AH146" s="1" t="s">
        <v>137</v>
      </c>
      <c r="AI146" s="1" t="s">
        <v>138</v>
      </c>
      <c r="AJ146" s="1">
        <v>2040</v>
      </c>
      <c r="AK146" s="1" t="str">
        <f>IF(sum!A139="ON",sum!B139,"*")</f>
        <v>*</v>
      </c>
      <c r="AL146" s="1"/>
      <c r="AM146" s="1" t="str">
        <f>IF(sum!A139="ON",sum!H139,"*")</f>
        <v>*</v>
      </c>
      <c r="AP146" s="1" t="s">
        <v>137</v>
      </c>
      <c r="AQ146" s="1" t="s">
        <v>138</v>
      </c>
      <c r="AR146" s="1">
        <v>2040</v>
      </c>
      <c r="AS146" s="1" t="str">
        <f>IF(sum!A139="QU",sum!B139,"*")</f>
        <v>*</v>
      </c>
      <c r="AT146" s="1"/>
      <c r="AU146" s="1" t="str">
        <f>IF(sum!A139="QU",sum!H139,"*")</f>
        <v>*</v>
      </c>
      <c r="AX146" s="1" t="s">
        <v>137</v>
      </c>
      <c r="AY146" s="1" t="s">
        <v>138</v>
      </c>
      <c r="AZ146" s="1">
        <v>2040</v>
      </c>
      <c r="BA146" s="1" t="str">
        <f>IF(sum!A139="SA",sum!B139,"*")</f>
        <v>*</v>
      </c>
      <c r="BB146" s="1"/>
      <c r="BC146" s="1" t="str">
        <f>IF(sum!A139="SA",sum!H139,"*")</f>
        <v>*</v>
      </c>
    </row>
    <row r="147" spans="2:55">
      <c r="B147" s="4" t="s">
        <v>137</v>
      </c>
      <c r="C147" s="4" t="s">
        <v>138</v>
      </c>
      <c r="D147" s="4">
        <v>2040</v>
      </c>
      <c r="J147" s="4" t="s">
        <v>137</v>
      </c>
      <c r="K147" s="4" t="s">
        <v>138</v>
      </c>
      <c r="L147" s="4">
        <v>2040</v>
      </c>
      <c r="M147" s="1" t="str">
        <f>IF(sum!A140="AT",sum!B140,"*")</f>
        <v>HSS-SpCool_ELE1</v>
      </c>
      <c r="N147" s="1"/>
      <c r="O147" s="1">
        <f>IF(sum!A140="AT",sum!H140,"*")</f>
        <v>0.13623331223974999</v>
      </c>
      <c r="R147" s="4" t="s">
        <v>137</v>
      </c>
      <c r="S147" s="4" t="s">
        <v>138</v>
      </c>
      <c r="T147" s="4">
        <v>2040</v>
      </c>
      <c r="U147" s="1" t="str">
        <f>IF(sum!A140="BC",sum!B140,"*")</f>
        <v>*</v>
      </c>
      <c r="V147" s="1"/>
      <c r="W147" s="1" t="str">
        <f>IF(sum!A140="BC",sum!H140,"*")</f>
        <v>*</v>
      </c>
      <c r="Z147" s="4" t="s">
        <v>137</v>
      </c>
      <c r="AA147" s="4" t="s">
        <v>138</v>
      </c>
      <c r="AB147" s="4">
        <v>2040</v>
      </c>
      <c r="AC147" s="1" t="str">
        <f>IF(sum!A140="MA",sum!B140,"*")</f>
        <v>*</v>
      </c>
      <c r="AD147" s="1"/>
      <c r="AE147" s="1" t="str">
        <f>IF(sum!A140="MA",sum!H140,"*")</f>
        <v>*</v>
      </c>
      <c r="AH147" s="4" t="s">
        <v>137</v>
      </c>
      <c r="AI147" s="4" t="s">
        <v>138</v>
      </c>
      <c r="AJ147" s="4">
        <v>2040</v>
      </c>
      <c r="AK147" s="1" t="str">
        <f>IF(sum!A140="ON",sum!B140,"*")</f>
        <v>*</v>
      </c>
      <c r="AL147" s="1"/>
      <c r="AM147" s="1" t="str">
        <f>IF(sum!A140="ON",sum!H140,"*")</f>
        <v>*</v>
      </c>
      <c r="AP147" s="4" t="s">
        <v>137</v>
      </c>
      <c r="AQ147" s="4" t="s">
        <v>138</v>
      </c>
      <c r="AR147" s="4">
        <v>2040</v>
      </c>
      <c r="AS147" s="1" t="str">
        <f>IF(sum!A140="QU",sum!B140,"*")</f>
        <v>*</v>
      </c>
      <c r="AT147" s="1"/>
      <c r="AU147" s="1" t="str">
        <f>IF(sum!A140="QU",sum!H140,"*")</f>
        <v>*</v>
      </c>
      <c r="AX147" s="4" t="s">
        <v>137</v>
      </c>
      <c r="AY147" s="4" t="s">
        <v>138</v>
      </c>
      <c r="AZ147" s="4">
        <v>2040</v>
      </c>
      <c r="BA147" s="1" t="str">
        <f>IF(sum!A140="SA",sum!B140,"*")</f>
        <v>*</v>
      </c>
      <c r="BB147" s="1"/>
      <c r="BC147" s="1" t="str">
        <f>IF(sum!A140="SA",sum!H140,"*")</f>
        <v>*</v>
      </c>
    </row>
    <row r="148" spans="2:55">
      <c r="B148" s="1" t="s">
        <v>137</v>
      </c>
      <c r="C148" s="1" t="s">
        <v>138</v>
      </c>
      <c r="D148" s="1">
        <v>2040</v>
      </c>
      <c r="J148" s="1" t="s">
        <v>137</v>
      </c>
      <c r="K148" s="1" t="s">
        <v>138</v>
      </c>
      <c r="L148" s="1">
        <v>2040</v>
      </c>
      <c r="M148" s="1" t="str">
        <f>IF(sum!A141="AT",sum!B141,"*")</f>
        <v>HSS-SpHeat_ELE1</v>
      </c>
      <c r="N148" s="1"/>
      <c r="O148" s="1">
        <f>IF(sum!A141="AT",sum!H141,"*")</f>
        <v>0.27396331984472599</v>
      </c>
      <c r="R148" s="1" t="s">
        <v>137</v>
      </c>
      <c r="S148" s="1" t="s">
        <v>138</v>
      </c>
      <c r="T148" s="1">
        <v>2040</v>
      </c>
      <c r="U148" s="1" t="str">
        <f>IF(sum!A141="BC",sum!B141,"*")</f>
        <v>*</v>
      </c>
      <c r="V148" s="1"/>
      <c r="W148" s="1" t="str">
        <f>IF(sum!A141="BC",sum!H141,"*")</f>
        <v>*</v>
      </c>
      <c r="Z148" s="1" t="s">
        <v>137</v>
      </c>
      <c r="AA148" s="1" t="s">
        <v>138</v>
      </c>
      <c r="AB148" s="1">
        <v>2040</v>
      </c>
      <c r="AC148" s="1" t="str">
        <f>IF(sum!A141="MA",sum!B141,"*")</f>
        <v>*</v>
      </c>
      <c r="AD148" s="1"/>
      <c r="AE148" s="1" t="str">
        <f>IF(sum!A141="MA",sum!H141,"*")</f>
        <v>*</v>
      </c>
      <c r="AH148" s="1" t="s">
        <v>137</v>
      </c>
      <c r="AI148" s="1" t="s">
        <v>138</v>
      </c>
      <c r="AJ148" s="1">
        <v>2040</v>
      </c>
      <c r="AK148" s="1" t="str">
        <f>IF(sum!A141="ON",sum!B141,"*")</f>
        <v>*</v>
      </c>
      <c r="AL148" s="1"/>
      <c r="AM148" s="1" t="str">
        <f>IF(sum!A141="ON",sum!H141,"*")</f>
        <v>*</v>
      </c>
      <c r="AP148" s="1" t="s">
        <v>137</v>
      </c>
      <c r="AQ148" s="1" t="s">
        <v>138</v>
      </c>
      <c r="AR148" s="1">
        <v>2040</v>
      </c>
      <c r="AS148" s="1" t="str">
        <f>IF(sum!A141="QU",sum!B141,"*")</f>
        <v>*</v>
      </c>
      <c r="AT148" s="1"/>
      <c r="AU148" s="1" t="str">
        <f>IF(sum!A141="QU",sum!H141,"*")</f>
        <v>*</v>
      </c>
      <c r="AX148" s="1" t="s">
        <v>137</v>
      </c>
      <c r="AY148" s="1" t="s">
        <v>138</v>
      </c>
      <c r="AZ148" s="1">
        <v>2040</v>
      </c>
      <c r="BA148" s="1" t="str">
        <f>IF(sum!A141="SA",sum!B141,"*")</f>
        <v>*</v>
      </c>
      <c r="BB148" s="1"/>
      <c r="BC148" s="1" t="str">
        <f>IF(sum!A141="SA",sum!H141,"*")</f>
        <v>*</v>
      </c>
    </row>
    <row r="149" spans="2:55">
      <c r="B149" s="1" t="s">
        <v>137</v>
      </c>
      <c r="C149" s="1" t="s">
        <v>138</v>
      </c>
      <c r="D149" s="1">
        <v>2040</v>
      </c>
      <c r="J149" s="1" t="s">
        <v>137</v>
      </c>
      <c r="K149" s="1" t="s">
        <v>138</v>
      </c>
      <c r="L149" s="1">
        <v>2040</v>
      </c>
      <c r="M149" s="1" t="str">
        <f>IF(sum!A142="AT",sum!B142,"*")</f>
        <v>HSS-WaterHeat_ELE1</v>
      </c>
      <c r="N149" s="1"/>
      <c r="O149" s="1">
        <f>IF(sum!A142="AT",sum!H142,"*")</f>
        <v>7.8275234241350106E-2</v>
      </c>
      <c r="R149" s="1" t="s">
        <v>137</v>
      </c>
      <c r="S149" s="1" t="s">
        <v>138</v>
      </c>
      <c r="T149" s="1">
        <v>2040</v>
      </c>
      <c r="U149" s="1" t="str">
        <f>IF(sum!A142="BC",sum!B142,"*")</f>
        <v>*</v>
      </c>
      <c r="V149" s="1"/>
      <c r="W149" s="1" t="str">
        <f>IF(sum!A142="BC",sum!H142,"*")</f>
        <v>*</v>
      </c>
      <c r="Z149" s="1" t="s">
        <v>137</v>
      </c>
      <c r="AA149" s="1" t="s">
        <v>138</v>
      </c>
      <c r="AB149" s="1">
        <v>2040</v>
      </c>
      <c r="AC149" s="1" t="str">
        <f>IF(sum!A142="MA",sum!B142,"*")</f>
        <v>*</v>
      </c>
      <c r="AD149" s="1"/>
      <c r="AE149" s="1" t="str">
        <f>IF(sum!A142="MA",sum!H142,"*")</f>
        <v>*</v>
      </c>
      <c r="AH149" s="1" t="s">
        <v>137</v>
      </c>
      <c r="AI149" s="1" t="s">
        <v>138</v>
      </c>
      <c r="AJ149" s="1">
        <v>2040</v>
      </c>
      <c r="AK149" s="1" t="str">
        <f>IF(sum!A142="ON",sum!B142,"*")</f>
        <v>*</v>
      </c>
      <c r="AL149" s="1"/>
      <c r="AM149" s="1" t="str">
        <f>IF(sum!A142="ON",sum!H142,"*")</f>
        <v>*</v>
      </c>
      <c r="AP149" s="4" t="s">
        <v>137</v>
      </c>
      <c r="AQ149" s="4" t="s">
        <v>138</v>
      </c>
      <c r="AR149" s="4">
        <v>2040</v>
      </c>
      <c r="AS149" s="1" t="str">
        <f>IF(sum!A142="QU",sum!B142,"*")</f>
        <v>*</v>
      </c>
      <c r="AT149" s="1"/>
      <c r="AU149" s="1" t="str">
        <f>IF(sum!A142="QU",sum!H142,"*")</f>
        <v>*</v>
      </c>
      <c r="AX149" s="1" t="s">
        <v>137</v>
      </c>
      <c r="AY149" s="1" t="s">
        <v>138</v>
      </c>
      <c r="AZ149" s="1">
        <v>2040</v>
      </c>
      <c r="BA149" s="1" t="str">
        <f>IF(sum!A142="SA",sum!B142,"*")</f>
        <v>*</v>
      </c>
      <c r="BB149" s="1"/>
      <c r="BC149" s="1" t="str">
        <f>IF(sum!A142="SA",sum!H142,"*")</f>
        <v>*</v>
      </c>
    </row>
    <row r="150" spans="2:55">
      <c r="B150" s="4" t="s">
        <v>137</v>
      </c>
      <c r="C150" s="4" t="s">
        <v>138</v>
      </c>
      <c r="D150" s="4">
        <v>2040</v>
      </c>
      <c r="J150" s="4" t="s">
        <v>137</v>
      </c>
      <c r="K150" s="4" t="s">
        <v>138</v>
      </c>
      <c r="L150" s="4">
        <v>2040</v>
      </c>
      <c r="M150" s="1" t="str">
        <f>IF(sum!A143="AT",sum!B143,"*")</f>
        <v>ICS-AuxiliaryEquip_ELE1</v>
      </c>
      <c r="N150" s="1"/>
      <c r="O150" s="1">
        <f>IF(sum!A143="AT",sum!H143,"*")</f>
        <v>1.9568808560337499E-2</v>
      </c>
      <c r="R150" s="4" t="s">
        <v>137</v>
      </c>
      <c r="S150" s="4" t="s">
        <v>138</v>
      </c>
      <c r="T150" s="4">
        <v>2040</v>
      </c>
      <c r="U150" s="1" t="str">
        <f>IF(sum!A143="BC",sum!B143,"*")</f>
        <v>*</v>
      </c>
      <c r="V150" s="1"/>
      <c r="W150" s="1" t="str">
        <f>IF(sum!A143="BC",sum!H143,"*")</f>
        <v>*</v>
      </c>
      <c r="Z150" s="4" t="s">
        <v>137</v>
      </c>
      <c r="AA150" s="4" t="s">
        <v>138</v>
      </c>
      <c r="AB150" s="4">
        <v>2040</v>
      </c>
      <c r="AC150" s="1" t="str">
        <f>IF(sum!A143="MA",sum!B143,"*")</f>
        <v>*</v>
      </c>
      <c r="AD150" s="1"/>
      <c r="AE150" s="1" t="str">
        <f>IF(sum!A143="MA",sum!H143,"*")</f>
        <v>*</v>
      </c>
      <c r="AH150" s="4" t="s">
        <v>137</v>
      </c>
      <c r="AI150" s="4" t="s">
        <v>138</v>
      </c>
      <c r="AJ150" s="4">
        <v>2040</v>
      </c>
      <c r="AK150" s="1" t="str">
        <f>IF(sum!A143="ON",sum!B143,"*")</f>
        <v>*</v>
      </c>
      <c r="AL150" s="1"/>
      <c r="AM150" s="1" t="str">
        <f>IF(sum!A143="ON",sum!H143,"*")</f>
        <v>*</v>
      </c>
      <c r="AP150" s="1" t="s">
        <v>137</v>
      </c>
      <c r="AQ150" s="1" t="s">
        <v>138</v>
      </c>
      <c r="AR150" s="1">
        <v>2040</v>
      </c>
      <c r="AS150" s="1" t="str">
        <f>IF(sum!A143="QU",sum!B143,"*")</f>
        <v>*</v>
      </c>
      <c r="AT150" s="1"/>
      <c r="AU150" s="1" t="str">
        <f>IF(sum!A143="QU",sum!H143,"*")</f>
        <v>*</v>
      </c>
      <c r="AX150" s="4" t="s">
        <v>137</v>
      </c>
      <c r="AY150" s="4" t="s">
        <v>138</v>
      </c>
      <c r="AZ150" s="4">
        <v>2040</v>
      </c>
      <c r="BA150" s="1" t="str">
        <f>IF(sum!A143="SA",sum!B143,"*")</f>
        <v>*</v>
      </c>
      <c r="BB150" s="1"/>
      <c r="BC150" s="1" t="str">
        <f>IF(sum!A143="SA",sum!H143,"*")</f>
        <v>*</v>
      </c>
    </row>
    <row r="151" spans="2:55">
      <c r="B151" s="1" t="s">
        <v>137</v>
      </c>
      <c r="C151" s="1" t="s">
        <v>138</v>
      </c>
      <c r="D151" s="1">
        <v>2040</v>
      </c>
      <c r="J151" s="1" t="s">
        <v>137</v>
      </c>
      <c r="K151" s="1" t="s">
        <v>138</v>
      </c>
      <c r="L151" s="1">
        <v>2040</v>
      </c>
      <c r="M151" s="1" t="str">
        <f>IF(sum!A144="AT",sum!B144,"*")</f>
        <v>ICS-Light_ELE1</v>
      </c>
      <c r="N151" s="1"/>
      <c r="O151" s="1">
        <f>IF(sum!A144="AT",sum!H144,"*")</f>
        <v>3.4058328059937602E-2</v>
      </c>
      <c r="R151" s="1" t="s">
        <v>137</v>
      </c>
      <c r="S151" s="1" t="s">
        <v>138</v>
      </c>
      <c r="T151" s="1">
        <v>2040</v>
      </c>
      <c r="U151" s="1" t="str">
        <f>IF(sum!A144="BC",sum!B144,"*")</f>
        <v>*</v>
      </c>
      <c r="V151" s="1"/>
      <c r="W151" s="1" t="str">
        <f>IF(sum!A144="BC",sum!H144,"*")</f>
        <v>*</v>
      </c>
      <c r="Z151" s="1" t="s">
        <v>137</v>
      </c>
      <c r="AA151" s="1" t="s">
        <v>138</v>
      </c>
      <c r="AB151" s="1">
        <v>2040</v>
      </c>
      <c r="AC151" s="1" t="str">
        <f>IF(sum!A144="MA",sum!B144,"*")</f>
        <v>*</v>
      </c>
      <c r="AD151" s="1"/>
      <c r="AE151" s="1" t="str">
        <f>IF(sum!A144="MA",sum!H144,"*")</f>
        <v>*</v>
      </c>
      <c r="AH151" s="1" t="s">
        <v>137</v>
      </c>
      <c r="AI151" s="1" t="s">
        <v>138</v>
      </c>
      <c r="AJ151" s="1">
        <v>2040</v>
      </c>
      <c r="AK151" s="1" t="str">
        <f>IF(sum!A144="ON",sum!B144,"*")</f>
        <v>*</v>
      </c>
      <c r="AL151" s="1"/>
      <c r="AM151" s="1" t="str">
        <f>IF(sum!A144="ON",sum!H144,"*")</f>
        <v>*</v>
      </c>
      <c r="AP151" s="4" t="s">
        <v>137</v>
      </c>
      <c r="AQ151" s="4" t="s">
        <v>138</v>
      </c>
      <c r="AR151" s="4">
        <v>2040</v>
      </c>
      <c r="AS151" s="1" t="str">
        <f>IF(sum!A144="QU",sum!B144,"*")</f>
        <v>*</v>
      </c>
      <c r="AT151" s="1"/>
      <c r="AU151" s="1" t="str">
        <f>IF(sum!A144="QU",sum!H144,"*")</f>
        <v>*</v>
      </c>
      <c r="AX151" s="1" t="s">
        <v>137</v>
      </c>
      <c r="AY151" s="1" t="s">
        <v>138</v>
      </c>
      <c r="AZ151" s="1">
        <v>2040</v>
      </c>
      <c r="BA151" s="1" t="str">
        <f>IF(sum!A144="SA",sum!B144,"*")</f>
        <v>*</v>
      </c>
      <c r="BB151" s="1"/>
      <c r="BC151" s="1" t="str">
        <f>IF(sum!A144="SA",sum!H144,"*")</f>
        <v>*</v>
      </c>
    </row>
    <row r="152" spans="2:55">
      <c r="B152" s="1" t="s">
        <v>137</v>
      </c>
      <c r="C152" s="1" t="s">
        <v>138</v>
      </c>
      <c r="D152" s="1">
        <v>2040</v>
      </c>
      <c r="J152" s="1" t="s">
        <v>137</v>
      </c>
      <c r="K152" s="1" t="s">
        <v>138</v>
      </c>
      <c r="L152" s="1">
        <v>2040</v>
      </c>
      <c r="M152" s="1" t="str">
        <f>IF(sum!A145="AT",sum!B145,"*")</f>
        <v>ICS-SpCool_ELE1</v>
      </c>
      <c r="N152" s="1"/>
      <c r="O152" s="1">
        <f>IF(sum!A145="AT",sum!H145,"*")</f>
        <v>1.7029164029968801E-2</v>
      </c>
      <c r="R152" s="1" t="s">
        <v>137</v>
      </c>
      <c r="S152" s="1" t="s">
        <v>138</v>
      </c>
      <c r="T152" s="1">
        <v>2040</v>
      </c>
      <c r="U152" s="1" t="str">
        <f>IF(sum!A145="BC",sum!B145,"*")</f>
        <v>*</v>
      </c>
      <c r="V152" s="1"/>
      <c r="W152" s="1" t="str">
        <f>IF(sum!A145="BC",sum!H145,"*")</f>
        <v>*</v>
      </c>
      <c r="Z152" s="1" t="s">
        <v>137</v>
      </c>
      <c r="AA152" s="1" t="s">
        <v>138</v>
      </c>
      <c r="AB152" s="1">
        <v>2040</v>
      </c>
      <c r="AC152" s="1" t="str">
        <f>IF(sum!A145="MA",sum!B145,"*")</f>
        <v>*</v>
      </c>
      <c r="AD152" s="1"/>
      <c r="AE152" s="1" t="str">
        <f>IF(sum!A145="MA",sum!H145,"*")</f>
        <v>*</v>
      </c>
      <c r="AH152" s="1" t="s">
        <v>137</v>
      </c>
      <c r="AI152" s="1" t="s">
        <v>138</v>
      </c>
      <c r="AJ152" s="1">
        <v>2040</v>
      </c>
      <c r="AK152" s="1" t="str">
        <f>IF(sum!A145="ON",sum!B145,"*")</f>
        <v>*</v>
      </c>
      <c r="AL152" s="1"/>
      <c r="AM152" s="1" t="str">
        <f>IF(sum!A145="ON",sum!H145,"*")</f>
        <v>*</v>
      </c>
      <c r="AP152" s="1" t="s">
        <v>137</v>
      </c>
      <c r="AQ152" s="1" t="s">
        <v>138</v>
      </c>
      <c r="AR152" s="1">
        <v>2040</v>
      </c>
      <c r="AS152" s="1" t="str">
        <f>IF(sum!A145="QU",sum!B145,"*")</f>
        <v>*</v>
      </c>
      <c r="AT152" s="1"/>
      <c r="AU152" s="1" t="str">
        <f>IF(sum!A145="QU",sum!H145,"*")</f>
        <v>*</v>
      </c>
      <c r="AX152" s="1" t="s">
        <v>137</v>
      </c>
      <c r="AY152" s="1" t="s">
        <v>138</v>
      </c>
      <c r="AZ152" s="1">
        <v>2040</v>
      </c>
      <c r="BA152" s="1" t="str">
        <f>IF(sum!A145="SA",sum!B145,"*")</f>
        <v>*</v>
      </c>
      <c r="BB152" s="1"/>
      <c r="BC152" s="1" t="str">
        <f>IF(sum!A145="SA",sum!H145,"*")</f>
        <v>*</v>
      </c>
    </row>
    <row r="153" spans="2:55">
      <c r="B153" s="4" t="s">
        <v>137</v>
      </c>
      <c r="C153" s="4" t="s">
        <v>138</v>
      </c>
      <c r="D153" s="4">
        <v>2040</v>
      </c>
      <c r="J153" s="4" t="s">
        <v>137</v>
      </c>
      <c r="K153" s="4" t="s">
        <v>138</v>
      </c>
      <c r="L153" s="4">
        <v>2040</v>
      </c>
      <c r="M153" s="1" t="str">
        <f>IF(sum!A146="AT",sum!B146,"*")</f>
        <v>ICS-SpHeat_ELE1</v>
      </c>
      <c r="N153" s="1"/>
      <c r="O153" s="1">
        <f>IF(sum!A146="AT",sum!H146,"*")</f>
        <v>3.5169676466818102E-2</v>
      </c>
      <c r="R153" s="4" t="s">
        <v>137</v>
      </c>
      <c r="S153" s="4" t="s">
        <v>138</v>
      </c>
      <c r="T153" s="4">
        <v>2040</v>
      </c>
      <c r="U153" s="1" t="str">
        <f>IF(sum!A146="BC",sum!B146,"*")</f>
        <v>*</v>
      </c>
      <c r="V153" s="1"/>
      <c r="W153" s="1" t="str">
        <f>IF(sum!A146="BC",sum!H146,"*")</f>
        <v>*</v>
      </c>
      <c r="Z153" s="4" t="s">
        <v>137</v>
      </c>
      <c r="AA153" s="4" t="s">
        <v>138</v>
      </c>
      <c r="AB153" s="4">
        <v>2040</v>
      </c>
      <c r="AC153" s="1" t="str">
        <f>IF(sum!A146="MA",sum!B146,"*")</f>
        <v>*</v>
      </c>
      <c r="AD153" s="1"/>
      <c r="AE153" s="1" t="str">
        <f>IF(sum!A146="MA",sum!H146,"*")</f>
        <v>*</v>
      </c>
      <c r="AH153" s="4" t="s">
        <v>137</v>
      </c>
      <c r="AI153" s="4" t="s">
        <v>138</v>
      </c>
      <c r="AJ153" s="4">
        <v>2040</v>
      </c>
      <c r="AK153" s="1" t="str">
        <f>IF(sum!A146="ON",sum!B146,"*")</f>
        <v>*</v>
      </c>
      <c r="AL153" s="1"/>
      <c r="AM153" s="1" t="str">
        <f>IF(sum!A146="ON",sum!H146,"*")</f>
        <v>*</v>
      </c>
      <c r="AP153" s="4" t="s">
        <v>137</v>
      </c>
      <c r="AQ153" s="4" t="s">
        <v>138</v>
      </c>
      <c r="AR153" s="4">
        <v>2040</v>
      </c>
      <c r="AS153" s="1" t="str">
        <f>IF(sum!A146="QU",sum!B146,"*")</f>
        <v>*</v>
      </c>
      <c r="AT153" s="1"/>
      <c r="AU153" s="1" t="str">
        <f>IF(sum!A146="QU",sum!H146,"*")</f>
        <v>*</v>
      </c>
      <c r="AX153" s="4" t="s">
        <v>137</v>
      </c>
      <c r="AY153" s="4" t="s">
        <v>138</v>
      </c>
      <c r="AZ153" s="4">
        <v>2040</v>
      </c>
      <c r="BA153" s="1" t="str">
        <f>IF(sum!A146="SA",sum!B146,"*")</f>
        <v>*</v>
      </c>
      <c r="BB153" s="1"/>
      <c r="BC153" s="1" t="str">
        <f>IF(sum!A146="SA",sum!H146,"*")</f>
        <v>*</v>
      </c>
    </row>
    <row r="154" spans="2:55">
      <c r="B154" s="1" t="s">
        <v>137</v>
      </c>
      <c r="C154" s="1" t="s">
        <v>138</v>
      </c>
      <c r="D154" s="1">
        <v>2040</v>
      </c>
      <c r="J154" s="1" t="s">
        <v>137</v>
      </c>
      <c r="K154" s="1" t="s">
        <v>138</v>
      </c>
      <c r="L154" s="1">
        <v>2040</v>
      </c>
      <c r="M154" s="1" t="str">
        <f>IF(sum!A147="AT",sum!B147,"*")</f>
        <v>OS-AuxiliaryEquip_ELE1</v>
      </c>
      <c r="N154" s="1"/>
      <c r="O154" s="1">
        <f>IF(sum!A147="AT",sum!H147,"*")</f>
        <v>0.254394511284388</v>
      </c>
      <c r="R154" s="1" t="s">
        <v>137</v>
      </c>
      <c r="S154" s="1" t="s">
        <v>138</v>
      </c>
      <c r="T154" s="1">
        <v>2040</v>
      </c>
      <c r="U154" s="1" t="str">
        <f>IF(sum!A147="BC",sum!B147,"*")</f>
        <v>*</v>
      </c>
      <c r="V154" s="1"/>
      <c r="W154" s="1" t="str">
        <f>IF(sum!A147="BC",sum!H147,"*")</f>
        <v>*</v>
      </c>
      <c r="Z154" s="1" t="s">
        <v>137</v>
      </c>
      <c r="AA154" s="1" t="s">
        <v>138</v>
      </c>
      <c r="AB154" s="1">
        <v>2040</v>
      </c>
      <c r="AC154" s="1" t="str">
        <f>IF(sum!A147="MA",sum!B147,"*")</f>
        <v>*</v>
      </c>
      <c r="AD154" s="1"/>
      <c r="AE154" s="1" t="str">
        <f>IF(sum!A147="MA",sum!H147,"*")</f>
        <v>*</v>
      </c>
      <c r="AH154" s="1" t="s">
        <v>137</v>
      </c>
      <c r="AI154" s="1" t="s">
        <v>138</v>
      </c>
      <c r="AJ154" s="1">
        <v>2040</v>
      </c>
      <c r="AK154" s="1" t="str">
        <f>IF(sum!A147="ON",sum!B147,"*")</f>
        <v>*</v>
      </c>
      <c r="AL154" s="1"/>
      <c r="AM154" s="1" t="str">
        <f>IF(sum!A147="ON",sum!H147,"*")</f>
        <v>*</v>
      </c>
      <c r="AP154" s="1" t="s">
        <v>137</v>
      </c>
      <c r="AQ154" s="1" t="s">
        <v>138</v>
      </c>
      <c r="AR154" s="1">
        <v>2040</v>
      </c>
      <c r="AS154" s="1" t="str">
        <f>IF(sum!A147="QU",sum!B147,"*")</f>
        <v>*</v>
      </c>
      <c r="AT154" s="1"/>
      <c r="AU154" s="1" t="str">
        <f>IF(sum!A147="QU",sum!H147,"*")</f>
        <v>*</v>
      </c>
      <c r="AX154" s="1" t="s">
        <v>137</v>
      </c>
      <c r="AY154" s="1" t="s">
        <v>138</v>
      </c>
      <c r="AZ154" s="1">
        <v>2040</v>
      </c>
      <c r="BA154" s="1" t="str">
        <f>IF(sum!A147="SA",sum!B147,"*")</f>
        <v>*</v>
      </c>
      <c r="BB154" s="1"/>
      <c r="BC154" s="1" t="str">
        <f>IF(sum!A147="SA",sum!H147,"*")</f>
        <v>*</v>
      </c>
    </row>
    <row r="155" spans="2:55">
      <c r="B155" s="1" t="s">
        <v>137</v>
      </c>
      <c r="C155" s="1" t="s">
        <v>138</v>
      </c>
      <c r="D155" s="1">
        <v>2040</v>
      </c>
      <c r="J155" s="1" t="s">
        <v>137</v>
      </c>
      <c r="K155" s="1" t="s">
        <v>138</v>
      </c>
      <c r="L155" s="1">
        <v>2040</v>
      </c>
      <c r="M155" s="1" t="str">
        <f>IF(sum!A148="AT",sum!B148,"*")</f>
        <v>OS-AuxiliaryMot_ELE1</v>
      </c>
      <c r="N155" s="1"/>
      <c r="O155" s="1">
        <f>IF(sum!A148="AT",sum!H148,"*")</f>
        <v>0.10217498417981299</v>
      </c>
      <c r="R155" s="1" t="s">
        <v>137</v>
      </c>
      <c r="S155" s="1" t="s">
        <v>138</v>
      </c>
      <c r="T155" s="1">
        <v>2040</v>
      </c>
      <c r="U155" s="1" t="str">
        <f>IF(sum!A148="BC",sum!B148,"*")</f>
        <v>*</v>
      </c>
      <c r="V155" s="1"/>
      <c r="W155" s="1" t="str">
        <f>IF(sum!A148="BC",sum!H148,"*")</f>
        <v>*</v>
      </c>
      <c r="Z155" s="1" t="s">
        <v>137</v>
      </c>
      <c r="AA155" s="1" t="s">
        <v>138</v>
      </c>
      <c r="AB155" s="1">
        <v>2040</v>
      </c>
      <c r="AC155" s="1" t="str">
        <f>IF(sum!A148="MA",sum!B148,"*")</f>
        <v>*</v>
      </c>
      <c r="AD155" s="1"/>
      <c r="AE155" s="1" t="str">
        <f>IF(sum!A148="MA",sum!H148,"*")</f>
        <v>*</v>
      </c>
      <c r="AH155" s="1" t="s">
        <v>137</v>
      </c>
      <c r="AI155" s="1" t="s">
        <v>138</v>
      </c>
      <c r="AJ155" s="1">
        <v>2040</v>
      </c>
      <c r="AK155" s="1" t="str">
        <f>IF(sum!A148="ON",sum!B148,"*")</f>
        <v>*</v>
      </c>
      <c r="AL155" s="1"/>
      <c r="AM155" s="1" t="str">
        <f>IF(sum!A148="ON",sum!H148,"*")</f>
        <v>*</v>
      </c>
      <c r="AP155" s="4" t="s">
        <v>137</v>
      </c>
      <c r="AQ155" s="4" t="s">
        <v>138</v>
      </c>
      <c r="AR155" s="4">
        <v>2040</v>
      </c>
      <c r="AS155" s="1" t="str">
        <f>IF(sum!A148="QU",sum!B148,"*")</f>
        <v>*</v>
      </c>
      <c r="AT155" s="1"/>
      <c r="AU155" s="1" t="str">
        <f>IF(sum!A148="QU",sum!H148,"*")</f>
        <v>*</v>
      </c>
      <c r="AX155" s="1" t="s">
        <v>137</v>
      </c>
      <c r="AY155" s="1" t="s">
        <v>138</v>
      </c>
      <c r="AZ155" s="1">
        <v>2040</v>
      </c>
      <c r="BA155" s="1" t="str">
        <f>IF(sum!A148="SA",sum!B148,"*")</f>
        <v>*</v>
      </c>
      <c r="BB155" s="1"/>
      <c r="BC155" s="1" t="str">
        <f>IF(sum!A148="SA",sum!H148,"*")</f>
        <v>*</v>
      </c>
    </row>
    <row r="156" spans="2:55">
      <c r="B156" s="4" t="s">
        <v>137</v>
      </c>
      <c r="C156" s="4" t="s">
        <v>138</v>
      </c>
      <c r="D156" s="4">
        <v>2040</v>
      </c>
      <c r="J156" s="4" t="s">
        <v>137</v>
      </c>
      <c r="K156" s="4" t="s">
        <v>138</v>
      </c>
      <c r="L156" s="4">
        <v>2040</v>
      </c>
      <c r="M156" s="1" t="str">
        <f>IF(sum!A149="AT",sum!B149,"*")</f>
        <v>OS-Light_ELE1</v>
      </c>
      <c r="N156" s="1"/>
      <c r="O156" s="1">
        <f>IF(sum!A149="AT",sum!H149,"*")</f>
        <v>0.56196241298896998</v>
      </c>
      <c r="R156" s="4" t="s">
        <v>137</v>
      </c>
      <c r="S156" s="4" t="s">
        <v>138</v>
      </c>
      <c r="T156" s="4">
        <v>2040</v>
      </c>
      <c r="U156" s="1" t="str">
        <f>IF(sum!A149="BC",sum!B149,"*")</f>
        <v>*</v>
      </c>
      <c r="V156" s="1"/>
      <c r="W156" s="1" t="str">
        <f>IF(sum!A149="BC",sum!H149,"*")</f>
        <v>*</v>
      </c>
      <c r="Z156" s="4" t="s">
        <v>137</v>
      </c>
      <c r="AA156" s="4" t="s">
        <v>138</v>
      </c>
      <c r="AB156" s="4">
        <v>2040</v>
      </c>
      <c r="AC156" s="1" t="str">
        <f>IF(sum!A149="MA",sum!B149,"*")</f>
        <v>*</v>
      </c>
      <c r="AD156" s="1"/>
      <c r="AE156" s="1" t="str">
        <f>IF(sum!A149="MA",sum!H149,"*")</f>
        <v>*</v>
      </c>
      <c r="AH156" s="4" t="s">
        <v>137</v>
      </c>
      <c r="AI156" s="4" t="s">
        <v>138</v>
      </c>
      <c r="AJ156" s="4">
        <v>2040</v>
      </c>
      <c r="AK156" s="1" t="str">
        <f>IF(sum!A149="ON",sum!B149,"*")</f>
        <v>*</v>
      </c>
      <c r="AL156" s="1"/>
      <c r="AM156" s="1" t="str">
        <f>IF(sum!A149="ON",sum!H149,"*")</f>
        <v>*</v>
      </c>
      <c r="AP156" s="1" t="s">
        <v>137</v>
      </c>
      <c r="AQ156" s="1" t="s">
        <v>138</v>
      </c>
      <c r="AR156" s="1">
        <v>2040</v>
      </c>
      <c r="AS156" s="1" t="str">
        <f>IF(sum!A149="QU",sum!B149,"*")</f>
        <v>*</v>
      </c>
      <c r="AT156" s="1"/>
      <c r="AU156" s="1" t="str">
        <f>IF(sum!A149="QU",sum!H149,"*")</f>
        <v>*</v>
      </c>
      <c r="AX156" s="4" t="s">
        <v>137</v>
      </c>
      <c r="AY156" s="4" t="s">
        <v>138</v>
      </c>
      <c r="AZ156" s="4">
        <v>2040</v>
      </c>
      <c r="BA156" s="1" t="str">
        <f>IF(sum!A149="SA",sum!B149,"*")</f>
        <v>*</v>
      </c>
      <c r="BB156" s="1"/>
      <c r="BC156" s="1" t="str">
        <f>IF(sum!A149="SA",sum!H149,"*")</f>
        <v>*</v>
      </c>
    </row>
    <row r="157" spans="2:55">
      <c r="B157" s="1" t="s">
        <v>137</v>
      </c>
      <c r="C157" s="1" t="s">
        <v>138</v>
      </c>
      <c r="D157" s="1">
        <v>2040</v>
      </c>
      <c r="J157" s="1" t="s">
        <v>137</v>
      </c>
      <c r="K157" s="1" t="s">
        <v>138</v>
      </c>
      <c r="L157" s="1">
        <v>2040</v>
      </c>
      <c r="M157" s="1" t="str">
        <f>IF(sum!A150="AT",sum!B150,"*")</f>
        <v>OS-SpCool_ELE1</v>
      </c>
      <c r="N157" s="1"/>
      <c r="O157" s="1">
        <f>IF(sum!A150="AT",sum!H150,"*")</f>
        <v>0.23840829641956299</v>
      </c>
      <c r="R157" s="1" t="s">
        <v>137</v>
      </c>
      <c r="S157" s="1" t="s">
        <v>138</v>
      </c>
      <c r="T157" s="1">
        <v>2040</v>
      </c>
      <c r="U157" s="1" t="str">
        <f>IF(sum!A150="BC",sum!B150,"*")</f>
        <v>*</v>
      </c>
      <c r="V157" s="1"/>
      <c r="W157" s="1" t="str">
        <f>IF(sum!A150="BC",sum!H150,"*")</f>
        <v>*</v>
      </c>
      <c r="Z157" s="1" t="s">
        <v>137</v>
      </c>
      <c r="AA157" s="1" t="s">
        <v>138</v>
      </c>
      <c r="AB157" s="1">
        <v>2040</v>
      </c>
      <c r="AC157" s="1" t="str">
        <f>IF(sum!A150="MA",sum!B150,"*")</f>
        <v>*</v>
      </c>
      <c r="AD157" s="1"/>
      <c r="AE157" s="1" t="str">
        <f>IF(sum!A150="MA",sum!H150,"*")</f>
        <v>*</v>
      </c>
      <c r="AH157" s="1" t="s">
        <v>137</v>
      </c>
      <c r="AI157" s="1" t="s">
        <v>138</v>
      </c>
      <c r="AJ157" s="1">
        <v>2040</v>
      </c>
      <c r="AK157" s="1" t="str">
        <f>IF(sum!A150="ON",sum!B150,"*")</f>
        <v>*</v>
      </c>
      <c r="AL157" s="1"/>
      <c r="AM157" s="1" t="str">
        <f>IF(sum!A150="ON",sum!H150,"*")</f>
        <v>*</v>
      </c>
      <c r="AP157" s="4" t="s">
        <v>137</v>
      </c>
      <c r="AQ157" s="4" t="s">
        <v>138</v>
      </c>
      <c r="AR157" s="4">
        <v>2040</v>
      </c>
      <c r="AS157" s="1" t="str">
        <f>IF(sum!A150="QU",sum!B150,"*")</f>
        <v>*</v>
      </c>
      <c r="AT157" s="1"/>
      <c r="AU157" s="1" t="str">
        <f>IF(sum!A150="QU",sum!H150,"*")</f>
        <v>*</v>
      </c>
      <c r="AX157" s="1" t="s">
        <v>137</v>
      </c>
      <c r="AY157" s="1" t="s">
        <v>138</v>
      </c>
      <c r="AZ157" s="1">
        <v>2040</v>
      </c>
      <c r="BA157" s="1" t="str">
        <f>IF(sum!A150="SA",sum!B150,"*")</f>
        <v>*</v>
      </c>
      <c r="BB157" s="1"/>
      <c r="BC157" s="1" t="str">
        <f>IF(sum!A150="SA",sum!H150,"*")</f>
        <v>*</v>
      </c>
    </row>
    <row r="158" spans="2:55">
      <c r="B158" s="1" t="s">
        <v>137</v>
      </c>
      <c r="C158" s="1" t="s">
        <v>138</v>
      </c>
      <c r="D158" s="1">
        <v>2040</v>
      </c>
      <c r="J158" s="1" t="s">
        <v>137</v>
      </c>
      <c r="K158" s="1" t="s">
        <v>138</v>
      </c>
      <c r="L158" s="1">
        <v>2040</v>
      </c>
      <c r="M158" s="1" t="str">
        <f>IF(sum!A151="AT",sum!B151,"*")</f>
        <v>OS-SpHeat_ELE1</v>
      </c>
      <c r="N158" s="1"/>
      <c r="O158" s="1">
        <f>IF(sum!A151="AT",sum!H151,"*")</f>
        <v>0.465683464794243</v>
      </c>
      <c r="R158" s="1" t="s">
        <v>137</v>
      </c>
      <c r="S158" s="1" t="s">
        <v>138</v>
      </c>
      <c r="T158" s="1">
        <v>2040</v>
      </c>
      <c r="U158" s="1" t="str">
        <f>IF(sum!A151="BC",sum!B151,"*")</f>
        <v>*</v>
      </c>
      <c r="V158" s="1"/>
      <c r="W158" s="1" t="str">
        <f>IF(sum!A151="BC",sum!H151,"*")</f>
        <v>*</v>
      </c>
      <c r="Z158" s="1" t="s">
        <v>137</v>
      </c>
      <c r="AA158" s="1" t="s">
        <v>138</v>
      </c>
      <c r="AB158" s="1">
        <v>2040</v>
      </c>
      <c r="AC158" s="1" t="str">
        <f>IF(sum!A151="MA",sum!B151,"*")</f>
        <v>*</v>
      </c>
      <c r="AD158" s="1"/>
      <c r="AE158" s="1" t="str">
        <f>IF(sum!A151="MA",sum!H151,"*")</f>
        <v>*</v>
      </c>
      <c r="AH158" s="1" t="s">
        <v>137</v>
      </c>
      <c r="AI158" s="1" t="s">
        <v>138</v>
      </c>
      <c r="AJ158" s="1">
        <v>2040</v>
      </c>
      <c r="AK158" s="1" t="str">
        <f>IF(sum!A151="ON",sum!B151,"*")</f>
        <v>*</v>
      </c>
      <c r="AL158" s="1"/>
      <c r="AM158" s="1" t="str">
        <f>IF(sum!A151="ON",sum!H151,"*")</f>
        <v>*</v>
      </c>
      <c r="AP158" s="1" t="s">
        <v>137</v>
      </c>
      <c r="AQ158" s="1" t="s">
        <v>138</v>
      </c>
      <c r="AR158" s="1">
        <v>2040</v>
      </c>
      <c r="AS158" s="1" t="str">
        <f>IF(sum!A151="QU",sum!B151,"*")</f>
        <v>*</v>
      </c>
      <c r="AT158" s="1"/>
      <c r="AU158" s="1" t="str">
        <f>IF(sum!A151="QU",sum!H151,"*")</f>
        <v>*</v>
      </c>
      <c r="AX158" s="1" t="s">
        <v>137</v>
      </c>
      <c r="AY158" s="1" t="s">
        <v>138</v>
      </c>
      <c r="AZ158" s="1">
        <v>2040</v>
      </c>
      <c r="BA158" s="1" t="str">
        <f>IF(sum!A151="SA",sum!B151,"*")</f>
        <v>*</v>
      </c>
      <c r="BB158" s="1"/>
      <c r="BC158" s="1" t="str">
        <f>IF(sum!A151="SA",sum!H151,"*")</f>
        <v>*</v>
      </c>
    </row>
    <row r="159" spans="2:55">
      <c r="B159" s="4" t="s">
        <v>137</v>
      </c>
      <c r="C159" s="4" t="s">
        <v>138</v>
      </c>
      <c r="D159" s="4">
        <v>2040</v>
      </c>
      <c r="J159" s="4" t="s">
        <v>137</v>
      </c>
      <c r="K159" s="4" t="s">
        <v>138</v>
      </c>
      <c r="L159" s="4">
        <v>2040</v>
      </c>
      <c r="M159" s="1" t="str">
        <f>IF(sum!A152="AT",sum!B152,"*")</f>
        <v>OS-WaterHeat_ELE1</v>
      </c>
      <c r="N159" s="1"/>
      <c r="O159" s="1">
        <f>IF(sum!A152="AT",sum!H152,"*")</f>
        <v>1.9568808560337499E-2</v>
      </c>
      <c r="R159" s="4" t="s">
        <v>137</v>
      </c>
      <c r="S159" s="4" t="s">
        <v>138</v>
      </c>
      <c r="T159" s="4">
        <v>2040</v>
      </c>
      <c r="U159" s="1" t="str">
        <f>IF(sum!A152="BC",sum!B152,"*")</f>
        <v>*</v>
      </c>
      <c r="V159" s="1"/>
      <c r="W159" s="1" t="str">
        <f>IF(sum!A152="BC",sum!H152,"*")</f>
        <v>*</v>
      </c>
      <c r="Z159" s="4" t="s">
        <v>137</v>
      </c>
      <c r="AA159" s="4" t="s">
        <v>138</v>
      </c>
      <c r="AB159" s="4">
        <v>2040</v>
      </c>
      <c r="AC159" s="1" t="str">
        <f>IF(sum!A152="MA",sum!B152,"*")</f>
        <v>*</v>
      </c>
      <c r="AD159" s="1"/>
      <c r="AE159" s="1" t="str">
        <f>IF(sum!A152="MA",sum!H152,"*")</f>
        <v>*</v>
      </c>
      <c r="AH159" s="4" t="s">
        <v>137</v>
      </c>
      <c r="AI159" s="4" t="s">
        <v>138</v>
      </c>
      <c r="AJ159" s="4">
        <v>2040</v>
      </c>
      <c r="AK159" s="1" t="str">
        <f>IF(sum!A152="ON",sum!B152,"*")</f>
        <v>*</v>
      </c>
      <c r="AL159" s="1"/>
      <c r="AM159" s="1" t="str">
        <f>IF(sum!A152="ON",sum!H152,"*")</f>
        <v>*</v>
      </c>
      <c r="AP159" s="4" t="s">
        <v>137</v>
      </c>
      <c r="AQ159" s="4" t="s">
        <v>138</v>
      </c>
      <c r="AR159" s="4">
        <v>2040</v>
      </c>
      <c r="AS159" s="1" t="str">
        <f>IF(sum!A152="QU",sum!B152,"*")</f>
        <v>*</v>
      </c>
      <c r="AT159" s="1"/>
      <c r="AU159" s="1" t="str">
        <f>IF(sum!A152="QU",sum!H152,"*")</f>
        <v>*</v>
      </c>
      <c r="AX159" s="4" t="s">
        <v>137</v>
      </c>
      <c r="AY159" s="4" t="s">
        <v>138</v>
      </c>
      <c r="AZ159" s="4">
        <v>2040</v>
      </c>
      <c r="BA159" s="1" t="str">
        <f>IF(sum!A152="SA",sum!B152,"*")</f>
        <v>*</v>
      </c>
      <c r="BB159" s="1"/>
      <c r="BC159" s="1" t="str">
        <f>IF(sum!A152="SA",sum!H152,"*")</f>
        <v>*</v>
      </c>
    </row>
    <row r="160" spans="2:55">
      <c r="B160" s="1" t="s">
        <v>137</v>
      </c>
      <c r="C160" s="1" t="s">
        <v>138</v>
      </c>
      <c r="D160" s="1">
        <v>2040</v>
      </c>
      <c r="J160" s="1" t="s">
        <v>137</v>
      </c>
      <c r="K160" s="1" t="s">
        <v>138</v>
      </c>
      <c r="L160" s="1">
        <v>2040</v>
      </c>
      <c r="M160" s="1" t="str">
        <f>IF(sum!A153="AT",sum!B153,"*")</f>
        <v>OTH-AuxiliaryEquip_ELE1</v>
      </c>
      <c r="N160" s="1"/>
      <c r="O160" s="1">
        <f>IF(sum!A153="AT",sum!H153,"*")</f>
        <v>1.9568808560337499E-2</v>
      </c>
      <c r="R160" s="1" t="s">
        <v>137</v>
      </c>
      <c r="S160" s="1" t="s">
        <v>138</v>
      </c>
      <c r="T160" s="1">
        <v>2040</v>
      </c>
      <c r="U160" s="1" t="str">
        <f>IF(sum!A153="BC",sum!B153,"*")</f>
        <v>*</v>
      </c>
      <c r="V160" s="1"/>
      <c r="W160" s="1" t="str">
        <f>IF(sum!A153="BC",sum!H153,"*")</f>
        <v>*</v>
      </c>
      <c r="Z160" s="1" t="s">
        <v>137</v>
      </c>
      <c r="AA160" s="1" t="s">
        <v>138</v>
      </c>
      <c r="AB160" s="1">
        <v>2040</v>
      </c>
      <c r="AC160" s="1" t="str">
        <f>IF(sum!A153="MA",sum!B153,"*")</f>
        <v>*</v>
      </c>
      <c r="AD160" s="1"/>
      <c r="AE160" s="1" t="str">
        <f>IF(sum!A153="MA",sum!H153,"*")</f>
        <v>*</v>
      </c>
      <c r="AH160" s="1" t="s">
        <v>137</v>
      </c>
      <c r="AI160" s="1" t="s">
        <v>138</v>
      </c>
      <c r="AJ160" s="1">
        <v>2040</v>
      </c>
      <c r="AK160" s="1" t="str">
        <f>IF(sum!A153="ON",sum!B153,"*")</f>
        <v>*</v>
      </c>
      <c r="AL160" s="1"/>
      <c r="AM160" s="1" t="str">
        <f>IF(sum!A153="ON",sum!H153,"*")</f>
        <v>*</v>
      </c>
      <c r="AP160" s="1" t="s">
        <v>137</v>
      </c>
      <c r="AQ160" s="1" t="s">
        <v>138</v>
      </c>
      <c r="AR160" s="1">
        <v>2040</v>
      </c>
      <c r="AS160" s="1" t="str">
        <f>IF(sum!A153="QU",sum!B153,"*")</f>
        <v>*</v>
      </c>
      <c r="AT160" s="1"/>
      <c r="AU160" s="1" t="str">
        <f>IF(sum!A153="QU",sum!H153,"*")</f>
        <v>*</v>
      </c>
      <c r="AX160" s="1" t="s">
        <v>137</v>
      </c>
      <c r="AY160" s="1" t="s">
        <v>138</v>
      </c>
      <c r="AZ160" s="1">
        <v>2040</v>
      </c>
      <c r="BA160" s="1" t="str">
        <f>IF(sum!A153="SA",sum!B153,"*")</f>
        <v>*</v>
      </c>
      <c r="BB160" s="1"/>
      <c r="BC160" s="1" t="str">
        <f>IF(sum!A153="SA",sum!H153,"*")</f>
        <v>*</v>
      </c>
    </row>
    <row r="161" spans="2:55">
      <c r="B161" s="1" t="s">
        <v>137</v>
      </c>
      <c r="C161" s="1" t="s">
        <v>138</v>
      </c>
      <c r="D161" s="1">
        <v>2040</v>
      </c>
      <c r="J161" s="1" t="s">
        <v>137</v>
      </c>
      <c r="K161" s="1" t="s">
        <v>138</v>
      </c>
      <c r="L161" s="1">
        <v>2040</v>
      </c>
      <c r="M161" s="1" t="str">
        <f>IF(sum!A154="AT",sum!B154,"*")</f>
        <v>OTH-Light_ELE1</v>
      </c>
      <c r="N161" s="1"/>
      <c r="O161" s="1">
        <f>IF(sum!A154="AT",sum!H154,"*")</f>
        <v>3.4058328059937602E-2</v>
      </c>
      <c r="R161" s="1" t="s">
        <v>137</v>
      </c>
      <c r="S161" s="1" t="s">
        <v>138</v>
      </c>
      <c r="T161" s="1">
        <v>2040</v>
      </c>
      <c r="U161" s="1" t="str">
        <f>IF(sum!A154="BC",sum!B154,"*")</f>
        <v>*</v>
      </c>
      <c r="V161" s="1"/>
      <c r="W161" s="1" t="str">
        <f>IF(sum!A154="BC",sum!H154,"*")</f>
        <v>*</v>
      </c>
      <c r="Z161" s="1" t="s">
        <v>137</v>
      </c>
      <c r="AA161" s="1" t="s">
        <v>138</v>
      </c>
      <c r="AB161" s="1">
        <v>2040</v>
      </c>
      <c r="AC161" s="1" t="str">
        <f>IF(sum!A154="MA",sum!B154,"*")</f>
        <v>*</v>
      </c>
      <c r="AD161" s="1"/>
      <c r="AE161" s="1" t="str">
        <f>IF(sum!A154="MA",sum!H154,"*")</f>
        <v>*</v>
      </c>
      <c r="AH161" s="1" t="s">
        <v>137</v>
      </c>
      <c r="AI161" s="1" t="s">
        <v>138</v>
      </c>
      <c r="AJ161" s="1">
        <v>2040</v>
      </c>
      <c r="AK161" s="1" t="str">
        <f>IF(sum!A154="ON",sum!B154,"*")</f>
        <v>*</v>
      </c>
      <c r="AL161" s="1"/>
      <c r="AM161" s="1" t="str">
        <f>IF(sum!A154="ON",sum!H154,"*")</f>
        <v>*</v>
      </c>
      <c r="AP161" s="4" t="s">
        <v>137</v>
      </c>
      <c r="AQ161" s="4" t="s">
        <v>138</v>
      </c>
      <c r="AR161" s="4">
        <v>2040</v>
      </c>
      <c r="AS161" s="1" t="str">
        <f>IF(sum!A154="QU",sum!B154,"*")</f>
        <v>*</v>
      </c>
      <c r="AT161" s="1"/>
      <c r="AU161" s="1" t="str">
        <f>IF(sum!A154="QU",sum!H154,"*")</f>
        <v>*</v>
      </c>
      <c r="AX161" s="1" t="s">
        <v>137</v>
      </c>
      <c r="AY161" s="1" t="s">
        <v>138</v>
      </c>
      <c r="AZ161" s="1">
        <v>2040</v>
      </c>
      <c r="BA161" s="1" t="str">
        <f>IF(sum!A154="SA",sum!B154,"*")</f>
        <v>*</v>
      </c>
      <c r="BB161" s="1"/>
      <c r="BC161" s="1" t="str">
        <f>IF(sum!A154="SA",sum!H154,"*")</f>
        <v>*</v>
      </c>
    </row>
    <row r="162" spans="2:55">
      <c r="B162" s="4" t="s">
        <v>137</v>
      </c>
      <c r="C162" s="4" t="s">
        <v>138</v>
      </c>
      <c r="D162" s="4">
        <v>2040</v>
      </c>
      <c r="J162" s="4" t="s">
        <v>137</v>
      </c>
      <c r="K162" s="4" t="s">
        <v>138</v>
      </c>
      <c r="L162" s="4">
        <v>2040</v>
      </c>
      <c r="M162" s="1" t="str">
        <f>IF(sum!A155="AT",sum!B155,"*")</f>
        <v>OTH-SpCool_ELE1</v>
      </c>
      <c r="N162" s="1"/>
      <c r="O162" s="1">
        <f>IF(sum!A155="AT",sum!H155,"*")</f>
        <v>1.7029164029968801E-2</v>
      </c>
      <c r="R162" s="4" t="s">
        <v>137</v>
      </c>
      <c r="S162" s="4" t="s">
        <v>138</v>
      </c>
      <c r="T162" s="4">
        <v>2040</v>
      </c>
      <c r="U162" s="1" t="str">
        <f>IF(sum!A155="BC",sum!B155,"*")</f>
        <v>*</v>
      </c>
      <c r="V162" s="1"/>
      <c r="W162" s="1" t="str">
        <f>IF(sum!A155="BC",sum!H155,"*")</f>
        <v>*</v>
      </c>
      <c r="Z162" s="4" t="s">
        <v>137</v>
      </c>
      <c r="AA162" s="4" t="s">
        <v>138</v>
      </c>
      <c r="AB162" s="4">
        <v>2040</v>
      </c>
      <c r="AC162" s="1" t="str">
        <f>IF(sum!A155="MA",sum!B155,"*")</f>
        <v>*</v>
      </c>
      <c r="AD162" s="1"/>
      <c r="AE162" s="1" t="str">
        <f>IF(sum!A155="MA",sum!H155,"*")</f>
        <v>*</v>
      </c>
      <c r="AH162" s="4" t="s">
        <v>137</v>
      </c>
      <c r="AI162" s="4" t="s">
        <v>138</v>
      </c>
      <c r="AJ162" s="4">
        <v>2040</v>
      </c>
      <c r="AK162" s="1" t="str">
        <f>IF(sum!A155="ON",sum!B155,"*")</f>
        <v>*</v>
      </c>
      <c r="AL162" s="1"/>
      <c r="AM162" s="1" t="str">
        <f>IF(sum!A155="ON",sum!H155,"*")</f>
        <v>*</v>
      </c>
      <c r="AP162" s="1" t="s">
        <v>137</v>
      </c>
      <c r="AQ162" s="1" t="s">
        <v>138</v>
      </c>
      <c r="AR162" s="1">
        <v>2040</v>
      </c>
      <c r="AS162" s="1" t="str">
        <f>IF(sum!A155="QU",sum!B155,"*")</f>
        <v>*</v>
      </c>
      <c r="AT162" s="1"/>
      <c r="AU162" s="1" t="str">
        <f>IF(sum!A155="QU",sum!H155,"*")</f>
        <v>*</v>
      </c>
      <c r="AX162" s="4" t="s">
        <v>137</v>
      </c>
      <c r="AY162" s="4" t="s">
        <v>138</v>
      </c>
      <c r="AZ162" s="4">
        <v>2040</v>
      </c>
      <c r="BA162" s="1" t="str">
        <f>IF(sum!A155="SA",sum!B155,"*")</f>
        <v>*</v>
      </c>
      <c r="BB162" s="1"/>
      <c r="BC162" s="1" t="str">
        <f>IF(sum!A155="SA",sum!H155,"*")</f>
        <v>*</v>
      </c>
    </row>
    <row r="163" spans="2:55">
      <c r="B163" s="1" t="s">
        <v>137</v>
      </c>
      <c r="C163" s="1" t="s">
        <v>138</v>
      </c>
      <c r="D163" s="1">
        <v>2040</v>
      </c>
      <c r="J163" s="1" t="s">
        <v>137</v>
      </c>
      <c r="K163" s="1" t="s">
        <v>138</v>
      </c>
      <c r="L163" s="1">
        <v>2040</v>
      </c>
      <c r="M163" s="1" t="str">
        <f>IF(sum!A156="AT",sum!B156,"*")</f>
        <v>OTH-SpHeat_ELE1</v>
      </c>
      <c r="N163" s="1"/>
      <c r="O163" s="1">
        <f>IF(sum!A156="AT",sum!H156,"*")</f>
        <v>2.6091744747116698E-2</v>
      </c>
      <c r="R163" s="1" t="s">
        <v>137</v>
      </c>
      <c r="S163" s="1" t="s">
        <v>138</v>
      </c>
      <c r="T163" s="1">
        <v>2040</v>
      </c>
      <c r="U163" s="1" t="str">
        <f>IF(sum!A156="BC",sum!B156,"*")</f>
        <v>*</v>
      </c>
      <c r="V163" s="1"/>
      <c r="W163" s="1" t="str">
        <f>IF(sum!A156="BC",sum!H156,"*")</f>
        <v>*</v>
      </c>
      <c r="Z163" s="1" t="s">
        <v>137</v>
      </c>
      <c r="AA163" s="1" t="s">
        <v>138</v>
      </c>
      <c r="AB163" s="1">
        <v>2040</v>
      </c>
      <c r="AC163" s="1" t="str">
        <f>IF(sum!A156="MA",sum!B156,"*")</f>
        <v>*</v>
      </c>
      <c r="AD163" s="1"/>
      <c r="AE163" s="1" t="str">
        <f>IF(sum!A156="MA",sum!H156,"*")</f>
        <v>*</v>
      </c>
      <c r="AH163" s="1" t="s">
        <v>137</v>
      </c>
      <c r="AI163" s="1" t="s">
        <v>138</v>
      </c>
      <c r="AJ163" s="1">
        <v>2040</v>
      </c>
      <c r="AK163" s="1" t="str">
        <f>IF(sum!A156="ON",sum!B156,"*")</f>
        <v>*</v>
      </c>
      <c r="AL163" s="1"/>
      <c r="AM163" s="1" t="str">
        <f>IF(sum!A156="ON",sum!H156,"*")</f>
        <v>*</v>
      </c>
      <c r="AP163" s="4" t="s">
        <v>137</v>
      </c>
      <c r="AQ163" s="4" t="s">
        <v>138</v>
      </c>
      <c r="AR163" s="4">
        <v>2040</v>
      </c>
      <c r="AS163" s="1" t="str">
        <f>IF(sum!A156="QU",sum!B156,"*")</f>
        <v>*</v>
      </c>
      <c r="AT163" s="1"/>
      <c r="AU163" s="1" t="str">
        <f>IF(sum!A156="QU",sum!H156,"*")</f>
        <v>*</v>
      </c>
      <c r="AX163" s="1" t="s">
        <v>137</v>
      </c>
      <c r="AY163" s="1" t="s">
        <v>138</v>
      </c>
      <c r="AZ163" s="1">
        <v>2040</v>
      </c>
      <c r="BA163" s="1" t="str">
        <f>IF(sum!A156="SA",sum!B156,"*")</f>
        <v>*</v>
      </c>
      <c r="BB163" s="1"/>
      <c r="BC163" s="1" t="str">
        <f>IF(sum!A156="SA",sum!H156,"*")</f>
        <v>*</v>
      </c>
    </row>
    <row r="164" spans="2:55">
      <c r="B164" s="1" t="s">
        <v>137</v>
      </c>
      <c r="C164" s="1" t="s">
        <v>138</v>
      </c>
      <c r="D164" s="1">
        <v>2040</v>
      </c>
      <c r="J164" s="1" t="s">
        <v>137</v>
      </c>
      <c r="K164" s="1" t="s">
        <v>138</v>
      </c>
      <c r="L164" s="1">
        <v>2040</v>
      </c>
      <c r="M164" s="1" t="str">
        <f>IF(sum!A157="AT",sum!B157,"*")</f>
        <v>R_ES-APP-CD_ELC1</v>
      </c>
      <c r="N164" s="1"/>
      <c r="O164" s="1">
        <f>IF(sum!A157="AT",sum!H157,"*")</f>
        <v>0.102418770459796</v>
      </c>
      <c r="R164" s="1" t="s">
        <v>137</v>
      </c>
      <c r="S164" s="1" t="s">
        <v>138</v>
      </c>
      <c r="T164" s="1">
        <v>2040</v>
      </c>
      <c r="U164" s="1" t="str">
        <f>IF(sum!A157="BC",sum!B157,"*")</f>
        <v>*</v>
      </c>
      <c r="V164" s="1"/>
      <c r="W164" s="1" t="str">
        <f>IF(sum!A157="BC",sum!H157,"*")</f>
        <v>*</v>
      </c>
      <c r="Z164" s="1" t="s">
        <v>137</v>
      </c>
      <c r="AA164" s="1" t="s">
        <v>138</v>
      </c>
      <c r="AB164" s="1">
        <v>2040</v>
      </c>
      <c r="AC164" s="1" t="str">
        <f>IF(sum!A157="MA",sum!B157,"*")</f>
        <v>*</v>
      </c>
      <c r="AD164" s="1"/>
      <c r="AE164" s="1" t="str">
        <f>IF(sum!A157="MA",sum!H157,"*")</f>
        <v>*</v>
      </c>
      <c r="AH164" s="1" t="s">
        <v>137</v>
      </c>
      <c r="AI164" s="1" t="s">
        <v>138</v>
      </c>
      <c r="AJ164" s="1">
        <v>2040</v>
      </c>
      <c r="AK164" s="1" t="str">
        <f>IF(sum!A157="ON",sum!B157,"*")</f>
        <v>*</v>
      </c>
      <c r="AL164" s="1"/>
      <c r="AM164" s="1" t="str">
        <f>IF(sum!A157="ON",sum!H157,"*")</f>
        <v>*</v>
      </c>
      <c r="AP164" s="1" t="s">
        <v>137</v>
      </c>
      <c r="AQ164" s="1" t="s">
        <v>138</v>
      </c>
      <c r="AR164" s="1">
        <v>2040</v>
      </c>
      <c r="AS164" s="1" t="str">
        <f>IF(sum!A157="QU",sum!B157,"*")</f>
        <v>*</v>
      </c>
      <c r="AT164" s="1"/>
      <c r="AU164" s="1" t="str">
        <f>IF(sum!A157="QU",sum!H157,"*")</f>
        <v>*</v>
      </c>
      <c r="AX164" s="1" t="s">
        <v>137</v>
      </c>
      <c r="AY164" s="1" t="s">
        <v>138</v>
      </c>
      <c r="AZ164" s="1">
        <v>2040</v>
      </c>
      <c r="BA164" s="1" t="str">
        <f>IF(sum!A157="SA",sum!B157,"*")</f>
        <v>*</v>
      </c>
      <c r="BB164" s="1"/>
      <c r="BC164" s="1" t="str">
        <f>IF(sum!A157="SA",sum!H157,"*")</f>
        <v>*</v>
      </c>
    </row>
    <row r="165" spans="2:55">
      <c r="B165" s="4" t="s">
        <v>137</v>
      </c>
      <c r="C165" s="4" t="s">
        <v>138</v>
      </c>
      <c r="D165" s="4">
        <v>2040</v>
      </c>
      <c r="J165" s="4" t="s">
        <v>137</v>
      </c>
      <c r="K165" s="4" t="s">
        <v>138</v>
      </c>
      <c r="L165" s="4">
        <v>2040</v>
      </c>
      <c r="M165" s="1" t="str">
        <f>IF(sum!A158="AT",sum!B158,"*")</f>
        <v>R_ES-APP-CW_ELC1</v>
      </c>
      <c r="N165" s="1"/>
      <c r="O165" s="1">
        <f>IF(sum!A158="AT",sum!H158,"*")</f>
        <v>1.2944436721542E-2</v>
      </c>
      <c r="R165" s="4" t="s">
        <v>137</v>
      </c>
      <c r="S165" s="4" t="s">
        <v>138</v>
      </c>
      <c r="T165" s="4">
        <v>2040</v>
      </c>
      <c r="U165" s="1" t="str">
        <f>IF(sum!A158="BC",sum!B158,"*")</f>
        <v>*</v>
      </c>
      <c r="V165" s="1"/>
      <c r="W165" s="1" t="str">
        <f>IF(sum!A158="BC",sum!H158,"*")</f>
        <v>*</v>
      </c>
      <c r="Z165" s="4" t="s">
        <v>137</v>
      </c>
      <c r="AA165" s="4" t="s">
        <v>138</v>
      </c>
      <c r="AB165" s="4">
        <v>2040</v>
      </c>
      <c r="AC165" s="1" t="str">
        <f>IF(sum!A158="MA",sum!B158,"*")</f>
        <v>*</v>
      </c>
      <c r="AD165" s="1"/>
      <c r="AE165" s="1" t="str">
        <f>IF(sum!A158="MA",sum!H158,"*")</f>
        <v>*</v>
      </c>
      <c r="AH165" s="4" t="s">
        <v>137</v>
      </c>
      <c r="AI165" s="4" t="s">
        <v>138</v>
      </c>
      <c r="AJ165" s="4">
        <v>2040</v>
      </c>
      <c r="AK165" s="1" t="str">
        <f>IF(sum!A158="ON",sum!B158,"*")</f>
        <v>*</v>
      </c>
      <c r="AL165" s="1"/>
      <c r="AM165" s="1" t="str">
        <f>IF(sum!A158="ON",sum!H158,"*")</f>
        <v>*</v>
      </c>
      <c r="AP165" s="4" t="s">
        <v>137</v>
      </c>
      <c r="AQ165" s="4" t="s">
        <v>138</v>
      </c>
      <c r="AR165" s="4">
        <v>2040</v>
      </c>
      <c r="AS165" s="1" t="str">
        <f>IF(sum!A158="QU",sum!B158,"*")</f>
        <v>*</v>
      </c>
      <c r="AT165" s="1"/>
      <c r="AU165" s="1" t="str">
        <f>IF(sum!A158="QU",sum!H158,"*")</f>
        <v>*</v>
      </c>
      <c r="AX165" s="4" t="s">
        <v>137</v>
      </c>
      <c r="AY165" s="4" t="s">
        <v>138</v>
      </c>
      <c r="AZ165" s="4">
        <v>2040</v>
      </c>
      <c r="BA165" s="1" t="str">
        <f>IF(sum!A158="SA",sum!B158,"*")</f>
        <v>*</v>
      </c>
      <c r="BB165" s="1"/>
      <c r="BC165" s="1" t="str">
        <f>IF(sum!A158="SA",sum!H158,"*")</f>
        <v>*</v>
      </c>
    </row>
    <row r="166" spans="2:55">
      <c r="B166" s="1" t="s">
        <v>137</v>
      </c>
      <c r="C166" s="1" t="s">
        <v>138</v>
      </c>
      <c r="D166" s="1">
        <v>2040</v>
      </c>
      <c r="J166" s="1" t="s">
        <v>137</v>
      </c>
      <c r="K166" s="1" t="s">
        <v>138</v>
      </c>
      <c r="L166" s="1">
        <v>2040</v>
      </c>
      <c r="M166" s="1" t="str">
        <f>IF(sum!A159="AT",sum!B159,"*")</f>
        <v>R_ES-APP-DW_ELC1</v>
      </c>
      <c r="N166" s="1"/>
      <c r="O166" s="1">
        <f>IF(sum!A159="AT",sum!H159,"*")</f>
        <v>3.4975555422694399E-2</v>
      </c>
      <c r="R166" s="1" t="s">
        <v>137</v>
      </c>
      <c r="S166" s="1" t="s">
        <v>138</v>
      </c>
      <c r="T166" s="1">
        <v>2040</v>
      </c>
      <c r="U166" s="1" t="str">
        <f>IF(sum!A159="BC",sum!B159,"*")</f>
        <v>*</v>
      </c>
      <c r="V166" s="1"/>
      <c r="W166" s="1" t="str">
        <f>IF(sum!A159="BC",sum!H159,"*")</f>
        <v>*</v>
      </c>
      <c r="Z166" s="1" t="s">
        <v>137</v>
      </c>
      <c r="AA166" s="1" t="s">
        <v>138</v>
      </c>
      <c r="AB166" s="1">
        <v>2040</v>
      </c>
      <c r="AC166" s="1" t="str">
        <f>IF(sum!A159="MA",sum!B159,"*")</f>
        <v>*</v>
      </c>
      <c r="AD166" s="1"/>
      <c r="AE166" s="1" t="str">
        <f>IF(sum!A159="MA",sum!H159,"*")</f>
        <v>*</v>
      </c>
      <c r="AH166" s="1" t="s">
        <v>137</v>
      </c>
      <c r="AI166" s="1" t="s">
        <v>138</v>
      </c>
      <c r="AJ166" s="1">
        <v>2040</v>
      </c>
      <c r="AK166" s="1" t="str">
        <f>IF(sum!A159="ON",sum!B159,"*")</f>
        <v>*</v>
      </c>
      <c r="AL166" s="1"/>
      <c r="AM166" s="1" t="str">
        <f>IF(sum!A159="ON",sum!H159,"*")</f>
        <v>*</v>
      </c>
      <c r="AP166" s="1" t="s">
        <v>137</v>
      </c>
      <c r="AQ166" s="1" t="s">
        <v>138</v>
      </c>
      <c r="AR166" s="1">
        <v>2040</v>
      </c>
      <c r="AS166" s="1" t="str">
        <f>IF(sum!A159="QU",sum!B159,"*")</f>
        <v>*</v>
      </c>
      <c r="AT166" s="1"/>
      <c r="AU166" s="1" t="str">
        <f>IF(sum!A159="QU",sum!H159,"*")</f>
        <v>*</v>
      </c>
      <c r="AX166" s="1" t="s">
        <v>137</v>
      </c>
      <c r="AY166" s="1" t="s">
        <v>138</v>
      </c>
      <c r="AZ166" s="1">
        <v>2040</v>
      </c>
      <c r="BA166" s="1" t="str">
        <f>IF(sum!A159="SA",sum!B159,"*")</f>
        <v>*</v>
      </c>
      <c r="BB166" s="1"/>
      <c r="BC166" s="1" t="str">
        <f>IF(sum!A159="SA",sum!H159,"*")</f>
        <v>*</v>
      </c>
    </row>
    <row r="167" spans="2:55">
      <c r="B167" s="1" t="s">
        <v>137</v>
      </c>
      <c r="C167" s="1" t="s">
        <v>138</v>
      </c>
      <c r="D167" s="1">
        <v>2040</v>
      </c>
      <c r="J167" s="1" t="s">
        <v>137</v>
      </c>
      <c r="K167" s="1" t="s">
        <v>138</v>
      </c>
      <c r="L167" s="1">
        <v>2040</v>
      </c>
      <c r="M167" s="1" t="str">
        <f>IF(sum!A160="AT",sum!B160,"*")</f>
        <v>R_ES-APP-FR_ELC1</v>
      </c>
      <c r="N167" s="1"/>
      <c r="O167" s="1">
        <f>IF(sum!A160="AT",sum!H160,"*")</f>
        <v>9.0138606424019305E-3</v>
      </c>
      <c r="R167" s="1" t="s">
        <v>137</v>
      </c>
      <c r="S167" s="1" t="s">
        <v>138</v>
      </c>
      <c r="T167" s="1">
        <v>2040</v>
      </c>
      <c r="U167" s="1" t="str">
        <f>IF(sum!A160="BC",sum!B160,"*")</f>
        <v>*</v>
      </c>
      <c r="V167" s="1"/>
      <c r="W167" s="1" t="str">
        <f>IF(sum!A160="BC",sum!H160,"*")</f>
        <v>*</v>
      </c>
      <c r="Z167" s="1" t="s">
        <v>137</v>
      </c>
      <c r="AA167" s="1" t="s">
        <v>138</v>
      </c>
      <c r="AB167" s="1">
        <v>2040</v>
      </c>
      <c r="AC167" s="1" t="str">
        <f>IF(sum!A160="MA",sum!B160,"*")</f>
        <v>*</v>
      </c>
      <c r="AD167" s="1"/>
      <c r="AE167" s="1" t="str">
        <f>IF(sum!A160="MA",sum!H160,"*")</f>
        <v>*</v>
      </c>
      <c r="AH167" s="1" t="s">
        <v>137</v>
      </c>
      <c r="AI167" s="1" t="s">
        <v>138</v>
      </c>
      <c r="AJ167" s="1">
        <v>2040</v>
      </c>
      <c r="AK167" s="1" t="str">
        <f>IF(sum!A160="ON",sum!B160,"*")</f>
        <v>*</v>
      </c>
      <c r="AL167" s="1"/>
      <c r="AM167" s="1" t="str">
        <f>IF(sum!A160="ON",sum!H160,"*")</f>
        <v>*</v>
      </c>
      <c r="AP167" s="4" t="s">
        <v>137</v>
      </c>
      <c r="AQ167" s="4" t="s">
        <v>138</v>
      </c>
      <c r="AR167" s="4">
        <v>2040</v>
      </c>
      <c r="AS167" s="1" t="str">
        <f>IF(sum!A160="QU",sum!B160,"*")</f>
        <v>*</v>
      </c>
      <c r="AT167" s="1"/>
      <c r="AU167" s="1" t="str">
        <f>IF(sum!A160="QU",sum!H160,"*")</f>
        <v>*</v>
      </c>
      <c r="AX167" s="1" t="s">
        <v>137</v>
      </c>
      <c r="AY167" s="1" t="s">
        <v>138</v>
      </c>
      <c r="AZ167" s="1">
        <v>2040</v>
      </c>
      <c r="BA167" s="1" t="str">
        <f>IF(sum!A160="SA",sum!B160,"*")</f>
        <v>*</v>
      </c>
      <c r="BB167" s="1"/>
      <c r="BC167" s="1" t="str">
        <f>IF(sum!A160="SA",sum!H160,"*")</f>
        <v>*</v>
      </c>
    </row>
    <row r="168" spans="2:55">
      <c r="B168" s="4" t="s">
        <v>137</v>
      </c>
      <c r="C168" s="4" t="s">
        <v>138</v>
      </c>
      <c r="D168" s="4">
        <v>2040</v>
      </c>
      <c r="J168" s="4" t="s">
        <v>137</v>
      </c>
      <c r="K168" s="4" t="s">
        <v>138</v>
      </c>
      <c r="L168" s="4">
        <v>2040</v>
      </c>
      <c r="M168" s="1" t="str">
        <f>IF(sum!A161="AT",sum!B161,"*")</f>
        <v>R_ES-APP-OTH_ELC1</v>
      </c>
      <c r="N168" s="1"/>
      <c r="O168" s="1">
        <f>IF(sum!A161="AT",sum!H161,"*")</f>
        <v>0.110665342866233</v>
      </c>
      <c r="R168" s="4" t="s">
        <v>137</v>
      </c>
      <c r="S168" s="4" t="s">
        <v>138</v>
      </c>
      <c r="T168" s="4">
        <v>2040</v>
      </c>
      <c r="U168" s="1" t="str">
        <f>IF(sum!A161="BC",sum!B161,"*")</f>
        <v>*</v>
      </c>
      <c r="V168" s="1"/>
      <c r="W168" s="1" t="str">
        <f>IF(sum!A161="BC",sum!H161,"*")</f>
        <v>*</v>
      </c>
      <c r="Z168" s="4" t="s">
        <v>137</v>
      </c>
      <c r="AA168" s="4" t="s">
        <v>138</v>
      </c>
      <c r="AB168" s="4">
        <v>2040</v>
      </c>
      <c r="AC168" s="1" t="str">
        <f>IF(sum!A161="MA",sum!B161,"*")</f>
        <v>*</v>
      </c>
      <c r="AD168" s="1"/>
      <c r="AE168" s="1" t="str">
        <f>IF(sum!A161="MA",sum!H161,"*")</f>
        <v>*</v>
      </c>
      <c r="AH168" s="4" t="s">
        <v>137</v>
      </c>
      <c r="AI168" s="4" t="s">
        <v>138</v>
      </c>
      <c r="AJ168" s="4">
        <v>2040</v>
      </c>
      <c r="AK168" s="1" t="str">
        <f>IF(sum!A161="ON",sum!B161,"*")</f>
        <v>*</v>
      </c>
      <c r="AL168" s="1"/>
      <c r="AM168" s="1" t="str">
        <f>IF(sum!A161="ON",sum!H161,"*")</f>
        <v>*</v>
      </c>
      <c r="AP168" s="1" t="s">
        <v>137</v>
      </c>
      <c r="AQ168" s="1" t="s">
        <v>138</v>
      </c>
      <c r="AR168" s="1">
        <v>2040</v>
      </c>
      <c r="AS168" s="1" t="str">
        <f>IF(sum!A161="QU",sum!B161,"*")</f>
        <v>*</v>
      </c>
      <c r="AT168" s="1"/>
      <c r="AU168" s="1" t="str">
        <f>IF(sum!A161="QU",sum!H161,"*")</f>
        <v>*</v>
      </c>
      <c r="AX168" s="4" t="s">
        <v>137</v>
      </c>
      <c r="AY168" s="4" t="s">
        <v>138</v>
      </c>
      <c r="AZ168" s="4">
        <v>2040</v>
      </c>
      <c r="BA168" s="1" t="str">
        <f>IF(sum!A161="SA",sum!B161,"*")</f>
        <v>*</v>
      </c>
      <c r="BB168" s="1"/>
      <c r="BC168" s="1" t="str">
        <f>IF(sum!A161="SA",sum!H161,"*")</f>
        <v>*</v>
      </c>
    </row>
    <row r="169" spans="2:55">
      <c r="B169" s="1" t="s">
        <v>137</v>
      </c>
      <c r="C169" s="1" t="s">
        <v>138</v>
      </c>
      <c r="D169" s="1">
        <v>2040</v>
      </c>
      <c r="J169" s="1" t="s">
        <v>137</v>
      </c>
      <c r="K169" s="1" t="s">
        <v>138</v>
      </c>
      <c r="L169" s="1">
        <v>2040</v>
      </c>
      <c r="M169" s="1" t="str">
        <f>IF(sum!A162="AT",sum!B162,"*")</f>
        <v>R_ES-APP-RA_ELC1</v>
      </c>
      <c r="N169" s="1"/>
      <c r="O169" s="1">
        <f>IF(sum!A162="AT",sum!H162,"*")</f>
        <v>7.3531789279889903E-2</v>
      </c>
      <c r="R169" s="1" t="s">
        <v>137</v>
      </c>
      <c r="S169" s="1" t="s">
        <v>138</v>
      </c>
      <c r="T169" s="1">
        <v>2040</v>
      </c>
      <c r="U169" s="1" t="str">
        <f>IF(sum!A162="BC",sum!B162,"*")</f>
        <v>*</v>
      </c>
      <c r="V169" s="1"/>
      <c r="W169" s="1" t="str">
        <f>IF(sum!A162="BC",sum!H162,"*")</f>
        <v>*</v>
      </c>
      <c r="Z169" s="1" t="s">
        <v>137</v>
      </c>
      <c r="AA169" s="1" t="s">
        <v>138</v>
      </c>
      <c r="AB169" s="1">
        <v>2040</v>
      </c>
      <c r="AC169" s="1" t="str">
        <f>IF(sum!A162="MA",sum!B162,"*")</f>
        <v>*</v>
      </c>
      <c r="AD169" s="1"/>
      <c r="AE169" s="1" t="str">
        <f>IF(sum!A162="MA",sum!H162,"*")</f>
        <v>*</v>
      </c>
      <c r="AH169" s="1" t="s">
        <v>137</v>
      </c>
      <c r="AI169" s="1" t="s">
        <v>138</v>
      </c>
      <c r="AJ169" s="1">
        <v>2040</v>
      </c>
      <c r="AK169" s="1" t="str">
        <f>IF(sum!A162="ON",sum!B162,"*")</f>
        <v>*</v>
      </c>
      <c r="AL169" s="1"/>
      <c r="AM169" s="1" t="str">
        <f>IF(sum!A162="ON",sum!H162,"*")</f>
        <v>*</v>
      </c>
      <c r="AP169" s="4" t="s">
        <v>137</v>
      </c>
      <c r="AQ169" s="4" t="s">
        <v>138</v>
      </c>
      <c r="AR169" s="4">
        <v>2040</v>
      </c>
      <c r="AS169" s="1" t="str">
        <f>IF(sum!A162="QU",sum!B162,"*")</f>
        <v>*</v>
      </c>
      <c r="AT169" s="1"/>
      <c r="AU169" s="1" t="str">
        <f>IF(sum!A162="QU",sum!H162,"*")</f>
        <v>*</v>
      </c>
      <c r="AX169" s="1" t="s">
        <v>137</v>
      </c>
      <c r="AY169" s="1" t="s">
        <v>138</v>
      </c>
      <c r="AZ169" s="1">
        <v>2040</v>
      </c>
      <c r="BA169" s="1" t="str">
        <f>IF(sum!A162="SA",sum!B162,"*")</f>
        <v>*</v>
      </c>
      <c r="BB169" s="1"/>
      <c r="BC169" s="1" t="str">
        <f>IF(sum!A162="SA",sum!H162,"*")</f>
        <v>*</v>
      </c>
    </row>
    <row r="170" spans="2:55">
      <c r="B170" s="1" t="s">
        <v>137</v>
      </c>
      <c r="C170" s="1" t="s">
        <v>138</v>
      </c>
      <c r="D170" s="1">
        <v>2040</v>
      </c>
      <c r="J170" s="1" t="s">
        <v>137</v>
      </c>
      <c r="K170" s="1" t="s">
        <v>138</v>
      </c>
      <c r="L170" s="1">
        <v>2040</v>
      </c>
      <c r="M170" s="1" t="str">
        <f>IF(sum!A163="AT",sum!B163,"*")</f>
        <v>R_ES-APP-RE_ELC1</v>
      </c>
      <c r="N170" s="1"/>
      <c r="O170" s="1">
        <f>IF(sum!A163="AT",sum!H163,"*")</f>
        <v>2.1562220334730899E-2</v>
      </c>
      <c r="R170" s="1" t="s">
        <v>137</v>
      </c>
      <c r="S170" s="1" t="s">
        <v>138</v>
      </c>
      <c r="T170" s="1">
        <v>2040</v>
      </c>
      <c r="U170" s="1" t="str">
        <f>IF(sum!A163="BC",sum!B163,"*")</f>
        <v>*</v>
      </c>
      <c r="V170" s="1"/>
      <c r="W170" s="1" t="str">
        <f>IF(sum!A163="BC",sum!H163,"*")</f>
        <v>*</v>
      </c>
      <c r="Z170" s="1" t="s">
        <v>137</v>
      </c>
      <c r="AA170" s="1" t="s">
        <v>138</v>
      </c>
      <c r="AB170" s="1">
        <v>2040</v>
      </c>
      <c r="AC170" s="1" t="str">
        <f>IF(sum!A163="MA",sum!B163,"*")</f>
        <v>*</v>
      </c>
      <c r="AD170" s="1"/>
      <c r="AE170" s="1" t="str">
        <f>IF(sum!A163="MA",sum!H163,"*")</f>
        <v>*</v>
      </c>
      <c r="AH170" s="1" t="s">
        <v>137</v>
      </c>
      <c r="AI170" s="1" t="s">
        <v>138</v>
      </c>
      <c r="AJ170" s="1">
        <v>2040</v>
      </c>
      <c r="AK170" s="1" t="str">
        <f>IF(sum!A163="ON",sum!B163,"*")</f>
        <v>*</v>
      </c>
      <c r="AL170" s="1"/>
      <c r="AM170" s="1" t="str">
        <f>IF(sum!A163="ON",sum!H163,"*")</f>
        <v>*</v>
      </c>
      <c r="AP170" s="1" t="s">
        <v>137</v>
      </c>
      <c r="AQ170" s="1" t="s">
        <v>138</v>
      </c>
      <c r="AR170" s="1">
        <v>2040</v>
      </c>
      <c r="AS170" s="1" t="str">
        <f>IF(sum!A163="QU",sum!B163,"*")</f>
        <v>*</v>
      </c>
      <c r="AT170" s="1"/>
      <c r="AU170" s="1" t="str">
        <f>IF(sum!A163="QU",sum!H163,"*")</f>
        <v>*</v>
      </c>
      <c r="AX170" s="1" t="s">
        <v>137</v>
      </c>
      <c r="AY170" s="1" t="s">
        <v>138</v>
      </c>
      <c r="AZ170" s="1">
        <v>2040</v>
      </c>
      <c r="BA170" s="1" t="str">
        <f>IF(sum!A163="SA",sum!B163,"*")</f>
        <v>*</v>
      </c>
      <c r="BB170" s="1"/>
      <c r="BC170" s="1" t="str">
        <f>IF(sum!A163="SA",sum!H163,"*")</f>
        <v>*</v>
      </c>
    </row>
    <row r="171" spans="2:55">
      <c r="B171" s="4" t="s">
        <v>137</v>
      </c>
      <c r="C171" s="4" t="s">
        <v>138</v>
      </c>
      <c r="D171" s="4">
        <v>2040</v>
      </c>
      <c r="J171" s="4" t="s">
        <v>137</v>
      </c>
      <c r="K171" s="4" t="s">
        <v>138</v>
      </c>
      <c r="L171" s="4">
        <v>2040</v>
      </c>
      <c r="M171" s="1" t="str">
        <f>IF(sum!A164="AT",sum!B164,"*")</f>
        <v>R_ES-LI_ELC1</v>
      </c>
      <c r="N171" s="1"/>
      <c r="O171" s="1">
        <f>IF(sum!A164="AT",sum!H164,"*")</f>
        <v>0.15061188282430699</v>
      </c>
      <c r="R171" s="4" t="s">
        <v>137</v>
      </c>
      <c r="S171" s="4" t="s">
        <v>138</v>
      </c>
      <c r="T171" s="4">
        <v>2040</v>
      </c>
      <c r="U171" s="1" t="str">
        <f>IF(sum!A164="BC",sum!B164,"*")</f>
        <v>*</v>
      </c>
      <c r="V171" s="1"/>
      <c r="W171" s="1" t="str">
        <f>IF(sum!A164="BC",sum!H164,"*")</f>
        <v>*</v>
      </c>
      <c r="Z171" s="4" t="s">
        <v>137</v>
      </c>
      <c r="AA171" s="4" t="s">
        <v>138</v>
      </c>
      <c r="AB171" s="4">
        <v>2040</v>
      </c>
      <c r="AC171" s="1" t="str">
        <f>IF(sum!A164="MA",sum!B164,"*")</f>
        <v>*</v>
      </c>
      <c r="AD171" s="1"/>
      <c r="AE171" s="1" t="str">
        <f>IF(sum!A164="MA",sum!H164,"*")</f>
        <v>*</v>
      </c>
      <c r="AH171" s="4" t="s">
        <v>137</v>
      </c>
      <c r="AI171" s="4" t="s">
        <v>138</v>
      </c>
      <c r="AJ171" s="4">
        <v>2040</v>
      </c>
      <c r="AK171" s="1" t="str">
        <f>IF(sum!A164="ON",sum!B164,"*")</f>
        <v>*</v>
      </c>
      <c r="AL171" s="1"/>
      <c r="AM171" s="1" t="str">
        <f>IF(sum!A164="ON",sum!H164,"*")</f>
        <v>*</v>
      </c>
      <c r="AP171" s="4" t="s">
        <v>137</v>
      </c>
      <c r="AQ171" s="4" t="s">
        <v>138</v>
      </c>
      <c r="AR171" s="4">
        <v>2040</v>
      </c>
      <c r="AS171" s="1" t="str">
        <f>IF(sum!A164="QU",sum!B164,"*")</f>
        <v>*</v>
      </c>
      <c r="AT171" s="1"/>
      <c r="AU171" s="1" t="str">
        <f>IF(sum!A164="QU",sum!H164,"*")</f>
        <v>*</v>
      </c>
      <c r="AX171" s="4" t="s">
        <v>137</v>
      </c>
      <c r="AY171" s="4" t="s">
        <v>138</v>
      </c>
      <c r="AZ171" s="4">
        <v>2040</v>
      </c>
      <c r="BA171" s="1" t="str">
        <f>IF(sum!A164="SA",sum!B164,"*")</f>
        <v>*</v>
      </c>
      <c r="BB171" s="1"/>
      <c r="BC171" s="1" t="str">
        <f>IF(sum!A164="SA",sum!H164,"*")</f>
        <v>*</v>
      </c>
    </row>
    <row r="172" spans="2:55">
      <c r="B172" s="1" t="s">
        <v>137</v>
      </c>
      <c r="C172" s="1" t="s">
        <v>138</v>
      </c>
      <c r="D172" s="1">
        <v>2040</v>
      </c>
      <c r="J172" s="1" t="s">
        <v>137</v>
      </c>
      <c r="K172" s="1" t="s">
        <v>138</v>
      </c>
      <c r="L172" s="1">
        <v>2040</v>
      </c>
      <c r="M172" s="1" t="str">
        <f>IF(sum!A165="AT",sum!B165,"*")</f>
        <v>R_ES-SC-AP_ELC1_ROOM_CENTRAL</v>
      </c>
      <c r="N172" s="1"/>
      <c r="O172" s="1">
        <f>IF(sum!A165="AT",sum!H165,"*")</f>
        <v>3.1605777677374898E-3</v>
      </c>
      <c r="R172" s="1" t="s">
        <v>137</v>
      </c>
      <c r="S172" s="1" t="s">
        <v>138</v>
      </c>
      <c r="T172" s="1">
        <v>2040</v>
      </c>
      <c r="U172" s="1" t="str">
        <f>IF(sum!A165="BC",sum!B165,"*")</f>
        <v>*</v>
      </c>
      <c r="V172" s="1"/>
      <c r="W172" s="1" t="str">
        <f>IF(sum!A165="BC",sum!H165,"*")</f>
        <v>*</v>
      </c>
      <c r="Z172" s="1" t="s">
        <v>137</v>
      </c>
      <c r="AA172" s="1" t="s">
        <v>138</v>
      </c>
      <c r="AB172" s="1">
        <v>2040</v>
      </c>
      <c r="AC172" s="1" t="str">
        <f>IF(sum!A165="MA",sum!B165,"*")</f>
        <v>*</v>
      </c>
      <c r="AD172" s="1"/>
      <c r="AE172" s="1" t="str">
        <f>IF(sum!A165="MA",sum!H165,"*")</f>
        <v>*</v>
      </c>
      <c r="AH172" s="1" t="s">
        <v>137</v>
      </c>
      <c r="AI172" s="1" t="s">
        <v>138</v>
      </c>
      <c r="AJ172" s="1">
        <v>2040</v>
      </c>
      <c r="AK172" s="1" t="str">
        <f>IF(sum!A165="ON",sum!B165,"*")</f>
        <v>*</v>
      </c>
      <c r="AL172" s="1"/>
      <c r="AM172" s="1" t="str">
        <f>IF(sum!A165="ON",sum!H165,"*")</f>
        <v>*</v>
      </c>
      <c r="AP172" s="1" t="s">
        <v>137</v>
      </c>
      <c r="AQ172" s="1" t="s">
        <v>138</v>
      </c>
      <c r="AR172" s="1">
        <v>2040</v>
      </c>
      <c r="AS172" s="1" t="str">
        <f>IF(sum!A165="QU",sum!B165,"*")</f>
        <v>*</v>
      </c>
      <c r="AT172" s="1"/>
      <c r="AU172" s="1" t="str">
        <f>IF(sum!A165="QU",sum!H165,"*")</f>
        <v>*</v>
      </c>
      <c r="AX172" s="1" t="s">
        <v>137</v>
      </c>
      <c r="AY172" s="1" t="s">
        <v>138</v>
      </c>
      <c r="AZ172" s="1">
        <v>2040</v>
      </c>
      <c r="BA172" s="1" t="str">
        <f>IF(sum!A165="SA",sum!B165,"*")</f>
        <v>*</v>
      </c>
      <c r="BB172" s="1"/>
      <c r="BC172" s="1" t="str">
        <f>IF(sum!A165="SA",sum!H165,"*")</f>
        <v>*</v>
      </c>
    </row>
    <row r="173" spans="2:55">
      <c r="B173" s="1" t="s">
        <v>137</v>
      </c>
      <c r="C173" s="1" t="s">
        <v>138</v>
      </c>
      <c r="D173" s="1">
        <v>2040</v>
      </c>
      <c r="J173" s="1" t="s">
        <v>137</v>
      </c>
      <c r="K173" s="1" t="s">
        <v>138</v>
      </c>
      <c r="L173" s="1">
        <v>2040</v>
      </c>
      <c r="M173" s="1" t="str">
        <f>IF(sum!A166="AT",sum!B166,"*")</f>
        <v>R_ES-SC-MOB_ELC1_ROOM_CENTRAL</v>
      </c>
      <c r="N173" s="1"/>
      <c r="O173" s="1">
        <f>IF(sum!A166="AT",sum!H166,"*")</f>
        <v>5.8425866372722004E-4</v>
      </c>
      <c r="R173" s="1" t="s">
        <v>137</v>
      </c>
      <c r="S173" s="1" t="s">
        <v>138</v>
      </c>
      <c r="T173" s="1">
        <v>2040</v>
      </c>
      <c r="U173" s="1" t="str">
        <f>IF(sum!A166="BC",sum!B166,"*")</f>
        <v>*</v>
      </c>
      <c r="V173" s="1"/>
      <c r="W173" s="1" t="str">
        <f>IF(sum!A166="BC",sum!H166,"*")</f>
        <v>*</v>
      </c>
      <c r="Z173" s="1" t="s">
        <v>137</v>
      </c>
      <c r="AA173" s="1" t="s">
        <v>138</v>
      </c>
      <c r="AB173" s="1">
        <v>2040</v>
      </c>
      <c r="AC173" s="1" t="str">
        <f>IF(sum!A166="MA",sum!B166,"*")</f>
        <v>*</v>
      </c>
      <c r="AD173" s="1"/>
      <c r="AE173" s="1" t="str">
        <f>IF(sum!A166="MA",sum!H166,"*")</f>
        <v>*</v>
      </c>
      <c r="AH173" s="1" t="s">
        <v>137</v>
      </c>
      <c r="AI173" s="1" t="s">
        <v>138</v>
      </c>
      <c r="AJ173" s="1">
        <v>2040</v>
      </c>
      <c r="AK173" s="1" t="str">
        <f>IF(sum!A166="ON",sum!B166,"*")</f>
        <v>*</v>
      </c>
      <c r="AL173" s="1"/>
      <c r="AM173" s="1" t="str">
        <f>IF(sum!A166="ON",sum!H166,"*")</f>
        <v>*</v>
      </c>
      <c r="AP173" s="4" t="s">
        <v>137</v>
      </c>
      <c r="AQ173" s="4" t="s">
        <v>138</v>
      </c>
      <c r="AR173" s="4">
        <v>2040</v>
      </c>
      <c r="AS173" s="1" t="str">
        <f>IF(sum!A166="QU",sum!B166,"*")</f>
        <v>*</v>
      </c>
      <c r="AT173" s="1"/>
      <c r="AU173" s="1" t="str">
        <f>IF(sum!A166="QU",sum!H166,"*")</f>
        <v>*</v>
      </c>
      <c r="AX173" s="1" t="s">
        <v>137</v>
      </c>
      <c r="AY173" s="1" t="s">
        <v>138</v>
      </c>
      <c r="AZ173" s="1">
        <v>2040</v>
      </c>
      <c r="BA173" s="1" t="str">
        <f>IF(sum!A166="SA",sum!B166,"*")</f>
        <v>*</v>
      </c>
      <c r="BB173" s="1"/>
      <c r="BC173" s="1" t="str">
        <f>IF(sum!A166="SA",sum!H166,"*")</f>
        <v>*</v>
      </c>
    </row>
    <row r="174" spans="2:55">
      <c r="B174" s="4" t="s">
        <v>137</v>
      </c>
      <c r="C174" s="4" t="s">
        <v>138</v>
      </c>
      <c r="D174" s="4">
        <v>2040</v>
      </c>
      <c r="J174" s="4" t="s">
        <v>137</v>
      </c>
      <c r="K174" s="4" t="s">
        <v>138</v>
      </c>
      <c r="L174" s="4">
        <v>2040</v>
      </c>
      <c r="M174" s="1" t="str">
        <f>IF(sum!A167="AT",sum!B167,"*")</f>
        <v>R_ES-SC-SA_ELC1_ROOM_CENTRAL</v>
      </c>
      <c r="N174" s="1"/>
      <c r="O174" s="1">
        <f>IF(sum!A167="AT",sum!H167,"*")</f>
        <v>1.24381717813908E-3</v>
      </c>
      <c r="R174" s="4" t="s">
        <v>137</v>
      </c>
      <c r="S174" s="4" t="s">
        <v>138</v>
      </c>
      <c r="T174" s="4">
        <v>2040</v>
      </c>
      <c r="U174" s="1" t="str">
        <f>IF(sum!A167="BC",sum!B167,"*")</f>
        <v>*</v>
      </c>
      <c r="V174" s="1"/>
      <c r="W174" s="1" t="str">
        <f>IF(sum!A167="BC",sum!H167,"*")</f>
        <v>*</v>
      </c>
      <c r="Z174" s="4" t="s">
        <v>137</v>
      </c>
      <c r="AA174" s="4" t="s">
        <v>138</v>
      </c>
      <c r="AB174" s="4">
        <v>2040</v>
      </c>
      <c r="AC174" s="1" t="str">
        <f>IF(sum!A167="MA",sum!B167,"*")</f>
        <v>*</v>
      </c>
      <c r="AD174" s="1"/>
      <c r="AE174" s="1" t="str">
        <f>IF(sum!A167="MA",sum!H167,"*")</f>
        <v>*</v>
      </c>
      <c r="AH174" s="4" t="s">
        <v>137</v>
      </c>
      <c r="AI174" s="4" t="s">
        <v>138</v>
      </c>
      <c r="AJ174" s="4">
        <v>2040</v>
      </c>
      <c r="AK174" s="1" t="str">
        <f>IF(sum!A167="ON",sum!B167,"*")</f>
        <v>*</v>
      </c>
      <c r="AL174" s="1"/>
      <c r="AM174" s="1" t="str">
        <f>IF(sum!A167="ON",sum!H167,"*")</f>
        <v>*</v>
      </c>
      <c r="AP174" s="1" t="s">
        <v>137</v>
      </c>
      <c r="AQ174" s="1" t="s">
        <v>138</v>
      </c>
      <c r="AR174" s="1">
        <v>2040</v>
      </c>
      <c r="AS174" s="1" t="str">
        <f>IF(sum!A167="QU",sum!B167,"*")</f>
        <v>*</v>
      </c>
      <c r="AT174" s="1"/>
      <c r="AU174" s="1" t="str">
        <f>IF(sum!A167="QU",sum!H167,"*")</f>
        <v>*</v>
      </c>
      <c r="AX174" s="4" t="s">
        <v>137</v>
      </c>
      <c r="AY174" s="4" t="s">
        <v>138</v>
      </c>
      <c r="AZ174" s="4">
        <v>2040</v>
      </c>
      <c r="BA174" s="1" t="str">
        <f>IF(sum!A167="SA",sum!B167,"*")</f>
        <v>*</v>
      </c>
      <c r="BB174" s="1"/>
      <c r="BC174" s="1" t="str">
        <f>IF(sum!A167="SA",sum!H167,"*")</f>
        <v>*</v>
      </c>
    </row>
    <row r="175" spans="2:55">
      <c r="B175" s="1" t="s">
        <v>137</v>
      </c>
      <c r="C175" s="1" t="s">
        <v>138</v>
      </c>
      <c r="D175" s="1">
        <v>2040</v>
      </c>
      <c r="J175" s="1" t="s">
        <v>137</v>
      </c>
      <c r="K175" s="1" t="s">
        <v>138</v>
      </c>
      <c r="L175" s="1">
        <v>2040</v>
      </c>
      <c r="M175" s="1" t="str">
        <f>IF(sum!A168="AT",sum!B168,"*")</f>
        <v>R_ES-SC-SD_ELC1_ROOM_CENTRAL</v>
      </c>
      <c r="N175" s="1"/>
      <c r="O175" s="1">
        <f>IF(sum!A168="AT",sum!H168,"*")</f>
        <v>1.09540986028305E-2</v>
      </c>
      <c r="R175" s="1" t="s">
        <v>137</v>
      </c>
      <c r="S175" s="1" t="s">
        <v>138</v>
      </c>
      <c r="T175" s="1">
        <v>2040</v>
      </c>
      <c r="U175" s="1" t="str">
        <f>IF(sum!A168="BC",sum!B168,"*")</f>
        <v>*</v>
      </c>
      <c r="V175" s="1"/>
      <c r="W175" s="1" t="str">
        <f>IF(sum!A168="BC",sum!H168,"*")</f>
        <v>*</v>
      </c>
      <c r="Z175" s="1" t="s">
        <v>137</v>
      </c>
      <c r="AA175" s="1" t="s">
        <v>138</v>
      </c>
      <c r="AB175" s="1">
        <v>2040</v>
      </c>
      <c r="AC175" s="1" t="str">
        <f>IF(sum!A168="MA",sum!B168,"*")</f>
        <v>*</v>
      </c>
      <c r="AD175" s="1"/>
      <c r="AE175" s="1" t="str">
        <f>IF(sum!A168="MA",sum!H168,"*")</f>
        <v>*</v>
      </c>
      <c r="AH175" s="1" t="s">
        <v>137</v>
      </c>
      <c r="AI175" s="1" t="s">
        <v>138</v>
      </c>
      <c r="AJ175" s="1">
        <v>2040</v>
      </c>
      <c r="AK175" s="1" t="str">
        <f>IF(sum!A168="ON",sum!B168,"*")</f>
        <v>*</v>
      </c>
      <c r="AL175" s="1"/>
      <c r="AM175" s="1" t="str">
        <f>IF(sum!A168="ON",sum!H168,"*")</f>
        <v>*</v>
      </c>
      <c r="AP175" s="4" t="s">
        <v>137</v>
      </c>
      <c r="AQ175" s="4" t="s">
        <v>138</v>
      </c>
      <c r="AR175" s="4">
        <v>2040</v>
      </c>
      <c r="AS175" s="1" t="str">
        <f>IF(sum!A168="QU",sum!B168,"*")</f>
        <v>*</v>
      </c>
      <c r="AT175" s="1"/>
      <c r="AU175" s="1" t="str">
        <f>IF(sum!A168="QU",sum!H168,"*")</f>
        <v>*</v>
      </c>
      <c r="AX175" s="1" t="s">
        <v>137</v>
      </c>
      <c r="AY175" s="1" t="s">
        <v>138</v>
      </c>
      <c r="AZ175" s="1">
        <v>2040</v>
      </c>
      <c r="BA175" s="1" t="str">
        <f>IF(sum!A168="SA",sum!B168,"*")</f>
        <v>*</v>
      </c>
      <c r="BB175" s="1"/>
      <c r="BC175" s="1" t="str">
        <f>IF(sum!A168="SA",sum!H168,"*")</f>
        <v>*</v>
      </c>
    </row>
    <row r="176" spans="2:55">
      <c r="B176" s="1" t="s">
        <v>137</v>
      </c>
      <c r="C176" s="1" t="s">
        <v>138</v>
      </c>
      <c r="D176" s="1">
        <v>2040</v>
      </c>
      <c r="J176" s="1" t="s">
        <v>137</v>
      </c>
      <c r="K176" s="1" t="s">
        <v>138</v>
      </c>
      <c r="L176" s="1">
        <v>2040</v>
      </c>
      <c r="M176" s="1" t="str">
        <f>IF(sum!A169="AT",sum!B169,"*")</f>
        <v>R_ES-SH-AP_ELC1</v>
      </c>
      <c r="N176" s="1"/>
      <c r="O176" s="1">
        <f>IF(sum!A169="AT",sum!H169,"*")</f>
        <v>0</v>
      </c>
      <c r="R176" s="1" t="s">
        <v>137</v>
      </c>
      <c r="S176" s="1" t="s">
        <v>138</v>
      </c>
      <c r="T176" s="1">
        <v>2040</v>
      </c>
      <c r="U176" s="1" t="str">
        <f>IF(sum!A169="BC",sum!B169,"*")</f>
        <v>*</v>
      </c>
      <c r="V176" s="1"/>
      <c r="W176" s="1" t="str">
        <f>IF(sum!A169="BC",sum!H169,"*")</f>
        <v>*</v>
      </c>
      <c r="Z176" s="1" t="s">
        <v>137</v>
      </c>
      <c r="AA176" s="1" t="s">
        <v>138</v>
      </c>
      <c r="AB176" s="1">
        <v>2040</v>
      </c>
      <c r="AC176" s="1" t="str">
        <f>IF(sum!A169="MA",sum!B169,"*")</f>
        <v>*</v>
      </c>
      <c r="AD176" s="1"/>
      <c r="AE176" s="1" t="str">
        <f>IF(sum!A169="MA",sum!H169,"*")</f>
        <v>*</v>
      </c>
      <c r="AH176" s="1" t="s">
        <v>137</v>
      </c>
      <c r="AI176" s="1" t="s">
        <v>138</v>
      </c>
      <c r="AJ176" s="1">
        <v>2040</v>
      </c>
      <c r="AK176" s="1" t="str">
        <f>IF(sum!A169="ON",sum!B169,"*")</f>
        <v>*</v>
      </c>
      <c r="AL176" s="1"/>
      <c r="AM176" s="1" t="str">
        <f>IF(sum!A169="ON",sum!H169,"*")</f>
        <v>*</v>
      </c>
      <c r="AP176" s="1" t="s">
        <v>137</v>
      </c>
      <c r="AQ176" s="1" t="s">
        <v>138</v>
      </c>
      <c r="AR176" s="1">
        <v>2040</v>
      </c>
      <c r="AS176" s="1" t="str">
        <f>IF(sum!A169="QU",sum!B169,"*")</f>
        <v>*</v>
      </c>
      <c r="AT176" s="1"/>
      <c r="AU176" s="1" t="str">
        <f>IF(sum!A169="QU",sum!H169,"*")</f>
        <v>*</v>
      </c>
      <c r="AX176" s="1" t="s">
        <v>137</v>
      </c>
      <c r="AY176" s="1" t="s">
        <v>138</v>
      </c>
      <c r="AZ176" s="1">
        <v>2040</v>
      </c>
      <c r="BA176" s="1" t="str">
        <f>IF(sum!A169="SA",sum!B169,"*")</f>
        <v>*</v>
      </c>
      <c r="BB176" s="1"/>
      <c r="BC176" s="1" t="str">
        <f>IF(sum!A169="SA",sum!H169,"*")</f>
        <v>*</v>
      </c>
    </row>
    <row r="177" spans="2:55">
      <c r="B177" s="4" t="s">
        <v>137</v>
      </c>
      <c r="C177" s="4" t="s">
        <v>138</v>
      </c>
      <c r="D177" s="4">
        <v>2040</v>
      </c>
      <c r="J177" s="4" t="s">
        <v>137</v>
      </c>
      <c r="K177" s="4" t="s">
        <v>138</v>
      </c>
      <c r="L177" s="4">
        <v>2040</v>
      </c>
      <c r="M177" s="1" t="str">
        <f>IF(sum!A170="AT",sum!B170,"*")</f>
        <v>R_ES-SH-AP_HET1</v>
      </c>
      <c r="N177" s="1"/>
      <c r="O177" s="1">
        <f>IF(sum!A170="AT",sum!H170,"*")</f>
        <v>3.57919565117217E-2</v>
      </c>
      <c r="R177" s="4" t="s">
        <v>137</v>
      </c>
      <c r="S177" s="4" t="s">
        <v>138</v>
      </c>
      <c r="T177" s="4">
        <v>2040</v>
      </c>
      <c r="U177" s="1" t="str">
        <f>IF(sum!A170="BC",sum!B170,"*")</f>
        <v>*</v>
      </c>
      <c r="V177" s="1"/>
      <c r="W177" s="1" t="str">
        <f>IF(sum!A170="BC",sum!H170,"*")</f>
        <v>*</v>
      </c>
      <c r="Z177" s="4" t="s">
        <v>137</v>
      </c>
      <c r="AA177" s="4" t="s">
        <v>138</v>
      </c>
      <c r="AB177" s="4">
        <v>2040</v>
      </c>
      <c r="AC177" s="1" t="str">
        <f>IF(sum!A170="MA",sum!B170,"*")</f>
        <v>*</v>
      </c>
      <c r="AD177" s="1"/>
      <c r="AE177" s="1" t="str">
        <f>IF(sum!A170="MA",sum!H170,"*")</f>
        <v>*</v>
      </c>
      <c r="AH177" s="4" t="s">
        <v>137</v>
      </c>
      <c r="AI177" s="4" t="s">
        <v>138</v>
      </c>
      <c r="AJ177" s="4">
        <v>2040</v>
      </c>
      <c r="AK177" s="1" t="str">
        <f>IF(sum!A170="ON",sum!B170,"*")</f>
        <v>*</v>
      </c>
      <c r="AL177" s="1"/>
      <c r="AM177" s="1" t="str">
        <f>IF(sum!A170="ON",sum!H170,"*")</f>
        <v>*</v>
      </c>
      <c r="AP177" s="4" t="s">
        <v>137</v>
      </c>
      <c r="AQ177" s="4" t="s">
        <v>138</v>
      </c>
      <c r="AR177" s="4">
        <v>2040</v>
      </c>
      <c r="AS177" s="1" t="str">
        <f>IF(sum!A170="QU",sum!B170,"*")</f>
        <v>*</v>
      </c>
      <c r="AT177" s="1"/>
      <c r="AU177" s="1" t="str">
        <f>IF(sum!A170="QU",sum!H170,"*")</f>
        <v>*</v>
      </c>
      <c r="AX177" s="4" t="s">
        <v>137</v>
      </c>
      <c r="AY177" s="4" t="s">
        <v>138</v>
      </c>
      <c r="AZ177" s="4">
        <v>2040</v>
      </c>
      <c r="BA177" s="1" t="str">
        <f>IF(sum!A170="SA",sum!B170,"*")</f>
        <v>*</v>
      </c>
      <c r="BB177" s="1"/>
      <c r="BC177" s="1" t="str">
        <f>IF(sum!A170="SA",sum!H170,"*")</f>
        <v>*</v>
      </c>
    </row>
    <row r="178" spans="2:55">
      <c r="B178" s="1" t="s">
        <v>137</v>
      </c>
      <c r="C178" s="1" t="s">
        <v>138</v>
      </c>
      <c r="D178" s="1">
        <v>2040</v>
      </c>
      <c r="J178" s="1" t="s">
        <v>137</v>
      </c>
      <c r="K178" s="1" t="s">
        <v>138</v>
      </c>
      <c r="L178" s="1">
        <v>2040</v>
      </c>
      <c r="M178" s="1" t="str">
        <f>IF(sum!A171="AT",sum!B171,"*")</f>
        <v>R_ES-SH-MOB_ELC1</v>
      </c>
      <c r="N178" s="1"/>
      <c r="O178" s="1">
        <f>IF(sum!A171="AT",sum!H171,"*")</f>
        <v>6.8395511871324104E-3</v>
      </c>
      <c r="R178" s="1" t="s">
        <v>137</v>
      </c>
      <c r="S178" s="1" t="s">
        <v>138</v>
      </c>
      <c r="T178" s="1">
        <v>2040</v>
      </c>
      <c r="U178" s="1" t="str">
        <f>IF(sum!A171="BC",sum!B171,"*")</f>
        <v>*</v>
      </c>
      <c r="V178" s="1"/>
      <c r="W178" s="1" t="str">
        <f>IF(sum!A171="BC",sum!H171,"*")</f>
        <v>*</v>
      </c>
      <c r="Z178" s="1" t="s">
        <v>137</v>
      </c>
      <c r="AA178" s="1" t="s">
        <v>138</v>
      </c>
      <c r="AB178" s="1">
        <v>2040</v>
      </c>
      <c r="AC178" s="1" t="str">
        <f>IF(sum!A171="MA",sum!B171,"*")</f>
        <v>*</v>
      </c>
      <c r="AD178" s="1"/>
      <c r="AE178" s="1" t="str">
        <f>IF(sum!A171="MA",sum!H171,"*")</f>
        <v>*</v>
      </c>
      <c r="AH178" s="1" t="s">
        <v>137</v>
      </c>
      <c r="AI178" s="1" t="s">
        <v>138</v>
      </c>
      <c r="AJ178" s="1">
        <v>2040</v>
      </c>
      <c r="AK178" s="1" t="str">
        <f>IF(sum!A171="ON",sum!B171,"*")</f>
        <v>*</v>
      </c>
      <c r="AL178" s="1"/>
      <c r="AM178" s="1" t="str">
        <f>IF(sum!A171="ON",sum!H171,"*")</f>
        <v>*</v>
      </c>
      <c r="AP178" s="1" t="s">
        <v>137</v>
      </c>
      <c r="AQ178" s="1" t="s">
        <v>138</v>
      </c>
      <c r="AR178" s="1">
        <v>2040</v>
      </c>
      <c r="AS178" s="1" t="str">
        <f>IF(sum!A171="QU",sum!B171,"*")</f>
        <v>*</v>
      </c>
      <c r="AT178" s="1"/>
      <c r="AU178" s="1" t="str">
        <f>IF(sum!A171="QU",sum!H171,"*")</f>
        <v>*</v>
      </c>
      <c r="AX178" s="1" t="s">
        <v>137</v>
      </c>
      <c r="AY178" s="1" t="s">
        <v>138</v>
      </c>
      <c r="AZ178" s="1">
        <v>2040</v>
      </c>
      <c r="BA178" s="1" t="str">
        <f>IF(sum!A171="SA",sum!B171,"*")</f>
        <v>*</v>
      </c>
      <c r="BB178" s="1"/>
      <c r="BC178" s="1" t="str">
        <f>IF(sum!A171="SA",sum!H171,"*")</f>
        <v>*</v>
      </c>
    </row>
    <row r="179" spans="2:55">
      <c r="B179" s="1" t="s">
        <v>137</v>
      </c>
      <c r="C179" s="1" t="s">
        <v>138</v>
      </c>
      <c r="D179" s="1">
        <v>2040</v>
      </c>
      <c r="J179" s="1" t="s">
        <v>137</v>
      </c>
      <c r="K179" s="1" t="s">
        <v>138</v>
      </c>
      <c r="L179" s="1">
        <v>2040</v>
      </c>
      <c r="M179" s="1" t="str">
        <f>IF(sum!A172="AT",sum!B172,"*")</f>
        <v>R_ES-SH-MOB_HET1</v>
      </c>
      <c r="N179" s="1"/>
      <c r="O179" s="1">
        <f>IF(sum!A172="AT",sum!H172,"*")</f>
        <v>0</v>
      </c>
      <c r="R179" s="1" t="s">
        <v>137</v>
      </c>
      <c r="S179" s="1" t="s">
        <v>138</v>
      </c>
      <c r="T179" s="1">
        <v>2040</v>
      </c>
      <c r="U179" s="1" t="str">
        <f>IF(sum!A172="BC",sum!B172,"*")</f>
        <v>*</v>
      </c>
      <c r="V179" s="1"/>
      <c r="W179" s="1" t="str">
        <f>IF(sum!A172="BC",sum!H172,"*")</f>
        <v>*</v>
      </c>
      <c r="Z179" s="1" t="s">
        <v>137</v>
      </c>
      <c r="AA179" s="1" t="s">
        <v>138</v>
      </c>
      <c r="AB179" s="1">
        <v>2040</v>
      </c>
      <c r="AC179" s="1" t="str">
        <f>IF(sum!A172="MA",sum!B172,"*")</f>
        <v>*</v>
      </c>
      <c r="AD179" s="1"/>
      <c r="AE179" s="1" t="str">
        <f>IF(sum!A172="MA",sum!H172,"*")</f>
        <v>*</v>
      </c>
      <c r="AH179" s="1" t="s">
        <v>137</v>
      </c>
      <c r="AI179" s="1" t="s">
        <v>138</v>
      </c>
      <c r="AJ179" s="1">
        <v>2040</v>
      </c>
      <c r="AK179" s="1" t="str">
        <f>IF(sum!A172="ON",sum!B172,"*")</f>
        <v>*</v>
      </c>
      <c r="AL179" s="1"/>
      <c r="AM179" s="1" t="str">
        <f>IF(sum!A172="ON",sum!H172,"*")</f>
        <v>*</v>
      </c>
      <c r="AP179" s="4" t="s">
        <v>137</v>
      </c>
      <c r="AQ179" s="4" t="s">
        <v>138</v>
      </c>
      <c r="AR179" s="4">
        <v>2040</v>
      </c>
      <c r="AS179" s="1" t="str">
        <f>IF(sum!A172="QU",sum!B172,"*")</f>
        <v>*</v>
      </c>
      <c r="AT179" s="1"/>
      <c r="AU179" s="1" t="str">
        <f>IF(sum!A172="QU",sum!H172,"*")</f>
        <v>*</v>
      </c>
      <c r="AX179" s="1" t="s">
        <v>137</v>
      </c>
      <c r="AY179" s="1" t="s">
        <v>138</v>
      </c>
      <c r="AZ179" s="1">
        <v>2040</v>
      </c>
      <c r="BA179" s="1" t="str">
        <f>IF(sum!A172="SA",sum!B172,"*")</f>
        <v>*</v>
      </c>
      <c r="BB179" s="1"/>
      <c r="BC179" s="1" t="str">
        <f>IF(sum!A172="SA",sum!H172,"*")</f>
        <v>*</v>
      </c>
    </row>
    <row r="180" spans="2:55">
      <c r="B180" s="4" t="s">
        <v>137</v>
      </c>
      <c r="C180" s="4" t="s">
        <v>138</v>
      </c>
      <c r="D180" s="4">
        <v>2040</v>
      </c>
      <c r="J180" s="4" t="s">
        <v>137</v>
      </c>
      <c r="K180" s="4" t="s">
        <v>138</v>
      </c>
      <c r="L180" s="4">
        <v>2040</v>
      </c>
      <c r="M180" s="1" t="str">
        <f>IF(sum!A173="AT",sum!B173,"*")</f>
        <v>R_ES-SH-SA_ELC1</v>
      </c>
      <c r="N180" s="1"/>
      <c r="O180" s="1">
        <f>IF(sum!A173="AT",sum!H173,"*")</f>
        <v>0</v>
      </c>
      <c r="R180" s="4" t="s">
        <v>137</v>
      </c>
      <c r="S180" s="4" t="s">
        <v>138</v>
      </c>
      <c r="T180" s="4">
        <v>2040</v>
      </c>
      <c r="U180" s="1" t="str">
        <f>IF(sum!A173="BC",sum!B173,"*")</f>
        <v>*</v>
      </c>
      <c r="V180" s="1"/>
      <c r="W180" s="1" t="str">
        <f>IF(sum!A173="BC",sum!H173,"*")</f>
        <v>*</v>
      </c>
      <c r="Z180" s="4" t="s">
        <v>137</v>
      </c>
      <c r="AA180" s="4" t="s">
        <v>138</v>
      </c>
      <c r="AB180" s="4">
        <v>2040</v>
      </c>
      <c r="AC180" s="1" t="str">
        <f>IF(sum!A173="MA",sum!B173,"*")</f>
        <v>*</v>
      </c>
      <c r="AD180" s="1"/>
      <c r="AE180" s="1" t="str">
        <f>IF(sum!A173="MA",sum!H173,"*")</f>
        <v>*</v>
      </c>
      <c r="AH180" s="4" t="s">
        <v>137</v>
      </c>
      <c r="AI180" s="4" t="s">
        <v>138</v>
      </c>
      <c r="AJ180" s="4">
        <v>2040</v>
      </c>
      <c r="AK180" s="1" t="str">
        <f>IF(sum!A173="ON",sum!B173,"*")</f>
        <v>*</v>
      </c>
      <c r="AL180" s="1"/>
      <c r="AM180" s="1" t="str">
        <f>IF(sum!A173="ON",sum!H173,"*")</f>
        <v>*</v>
      </c>
      <c r="AP180" s="1" t="s">
        <v>137</v>
      </c>
      <c r="AQ180" s="1" t="s">
        <v>138</v>
      </c>
      <c r="AR180" s="1">
        <v>2040</v>
      </c>
      <c r="AS180" s="1" t="str">
        <f>IF(sum!A173="QU",sum!B173,"*")</f>
        <v>*</v>
      </c>
      <c r="AT180" s="1"/>
      <c r="AU180" s="1" t="str">
        <f>IF(sum!A173="QU",sum!H173,"*")</f>
        <v>*</v>
      </c>
      <c r="AX180" s="4" t="s">
        <v>137</v>
      </c>
      <c r="AY180" s="4" t="s">
        <v>138</v>
      </c>
      <c r="AZ180" s="4">
        <v>2040</v>
      </c>
      <c r="BA180" s="1" t="str">
        <f>IF(sum!A173="SA",sum!B173,"*")</f>
        <v>*</v>
      </c>
      <c r="BB180" s="1"/>
      <c r="BC180" s="1" t="str">
        <f>IF(sum!A173="SA",sum!H173,"*")</f>
        <v>*</v>
      </c>
    </row>
    <row r="181" spans="2:55">
      <c r="B181" s="1" t="s">
        <v>137</v>
      </c>
      <c r="C181" s="1" t="s">
        <v>138</v>
      </c>
      <c r="D181" s="1">
        <v>2040</v>
      </c>
      <c r="J181" s="1" t="s">
        <v>137</v>
      </c>
      <c r="K181" s="1" t="s">
        <v>138</v>
      </c>
      <c r="L181" s="1">
        <v>2040</v>
      </c>
      <c r="M181" s="1" t="str">
        <f>IF(sum!A174="AT",sum!B174,"*")</f>
        <v>R_ES-SH-SA_HET1</v>
      </c>
      <c r="N181" s="1"/>
      <c r="O181" s="1">
        <f>IF(sum!A174="AT",sum!H174,"*")</f>
        <v>1.8957370247112401E-2</v>
      </c>
      <c r="R181" s="1" t="s">
        <v>137</v>
      </c>
      <c r="S181" s="1" t="s">
        <v>138</v>
      </c>
      <c r="T181" s="1">
        <v>2040</v>
      </c>
      <c r="U181" s="1" t="str">
        <f>IF(sum!A174="BC",sum!B174,"*")</f>
        <v>*</v>
      </c>
      <c r="V181" s="1"/>
      <c r="W181" s="1" t="str">
        <f>IF(sum!A174="BC",sum!H174,"*")</f>
        <v>*</v>
      </c>
      <c r="Z181" s="1" t="s">
        <v>137</v>
      </c>
      <c r="AA181" s="1" t="s">
        <v>138</v>
      </c>
      <c r="AB181" s="1">
        <v>2040</v>
      </c>
      <c r="AC181" s="1" t="str">
        <f>IF(sum!A174="MA",sum!B174,"*")</f>
        <v>*</v>
      </c>
      <c r="AD181" s="1"/>
      <c r="AE181" s="1" t="str">
        <f>IF(sum!A174="MA",sum!H174,"*")</f>
        <v>*</v>
      </c>
      <c r="AH181" s="1" t="s">
        <v>137</v>
      </c>
      <c r="AI181" s="1" t="s">
        <v>138</v>
      </c>
      <c r="AJ181" s="1">
        <v>2040</v>
      </c>
      <c r="AK181" s="1" t="str">
        <f>IF(sum!A174="ON",sum!B174,"*")</f>
        <v>*</v>
      </c>
      <c r="AL181" s="1"/>
      <c r="AM181" s="1" t="str">
        <f>IF(sum!A174="ON",sum!H174,"*")</f>
        <v>*</v>
      </c>
      <c r="AP181" s="4" t="s">
        <v>137</v>
      </c>
      <c r="AQ181" s="4" t="s">
        <v>138</v>
      </c>
      <c r="AR181" s="4">
        <v>2040</v>
      </c>
      <c r="AS181" s="1" t="str">
        <f>IF(sum!A174="QU",sum!B174,"*")</f>
        <v>*</v>
      </c>
      <c r="AT181" s="1"/>
      <c r="AU181" s="1" t="str">
        <f>IF(sum!A174="QU",sum!H174,"*")</f>
        <v>*</v>
      </c>
      <c r="AX181" s="1" t="s">
        <v>137</v>
      </c>
      <c r="AY181" s="1" t="s">
        <v>138</v>
      </c>
      <c r="AZ181" s="1">
        <v>2040</v>
      </c>
      <c r="BA181" s="1" t="str">
        <f>IF(sum!A174="SA",sum!B174,"*")</f>
        <v>*</v>
      </c>
      <c r="BB181" s="1"/>
      <c r="BC181" s="1" t="str">
        <f>IF(sum!A174="SA",sum!H174,"*")</f>
        <v>*</v>
      </c>
    </row>
    <row r="182" spans="2:55">
      <c r="B182" s="1" t="s">
        <v>137</v>
      </c>
      <c r="C182" s="1" t="s">
        <v>138</v>
      </c>
      <c r="D182" s="1">
        <v>2040</v>
      </c>
      <c r="J182" s="1" t="s">
        <v>137</v>
      </c>
      <c r="K182" s="1" t="s">
        <v>138</v>
      </c>
      <c r="L182" s="1">
        <v>2040</v>
      </c>
      <c r="M182" s="1" t="str">
        <f>IF(sum!A175="AT",sum!B175,"*")</f>
        <v>R_ES-SH-SD_ELC1</v>
      </c>
      <c r="N182" s="1"/>
      <c r="O182" s="1">
        <f>IF(sum!A175="AT",sum!H175,"*")</f>
        <v>0.14775269292471599</v>
      </c>
      <c r="R182" s="1" t="s">
        <v>137</v>
      </c>
      <c r="S182" s="1" t="s">
        <v>138</v>
      </c>
      <c r="T182" s="1">
        <v>2040</v>
      </c>
      <c r="U182" s="1" t="str">
        <f>IF(sum!A175="BC",sum!B175,"*")</f>
        <v>*</v>
      </c>
      <c r="V182" s="1"/>
      <c r="W182" s="1" t="str">
        <f>IF(sum!A175="BC",sum!H175,"*")</f>
        <v>*</v>
      </c>
      <c r="Z182" s="1" t="s">
        <v>137</v>
      </c>
      <c r="AA182" s="1" t="s">
        <v>138</v>
      </c>
      <c r="AB182" s="1">
        <v>2040</v>
      </c>
      <c r="AC182" s="1" t="str">
        <f>IF(sum!A175="MA",sum!B175,"*")</f>
        <v>*</v>
      </c>
      <c r="AD182" s="1"/>
      <c r="AE182" s="1" t="str">
        <f>IF(sum!A175="MA",sum!H175,"*")</f>
        <v>*</v>
      </c>
      <c r="AH182" s="1" t="s">
        <v>137</v>
      </c>
      <c r="AI182" s="1" t="s">
        <v>138</v>
      </c>
      <c r="AJ182" s="1">
        <v>2040</v>
      </c>
      <c r="AK182" s="1" t="str">
        <f>IF(sum!A175="ON",sum!B175,"*")</f>
        <v>*</v>
      </c>
      <c r="AL182" s="1"/>
      <c r="AM182" s="1" t="str">
        <f>IF(sum!A175="ON",sum!H175,"*")</f>
        <v>*</v>
      </c>
      <c r="AP182" s="1" t="s">
        <v>137</v>
      </c>
      <c r="AQ182" s="1" t="s">
        <v>138</v>
      </c>
      <c r="AR182" s="1">
        <v>2040</v>
      </c>
      <c r="AS182" s="1" t="str">
        <f>IF(sum!A175="QU",sum!B175,"*")</f>
        <v>*</v>
      </c>
      <c r="AT182" s="1"/>
      <c r="AU182" s="1" t="str">
        <f>IF(sum!A175="QU",sum!H175,"*")</f>
        <v>*</v>
      </c>
      <c r="AX182" s="1" t="s">
        <v>137</v>
      </c>
      <c r="AY182" s="1" t="s">
        <v>138</v>
      </c>
      <c r="AZ182" s="1">
        <v>2040</v>
      </c>
      <c r="BA182" s="1" t="str">
        <f>IF(sum!A175="SA",sum!B175,"*")</f>
        <v>*</v>
      </c>
      <c r="BB182" s="1"/>
      <c r="BC182" s="1" t="str">
        <f>IF(sum!A175="SA",sum!H175,"*")</f>
        <v>*</v>
      </c>
    </row>
    <row r="183" spans="2:55">
      <c r="B183" s="4" t="s">
        <v>137</v>
      </c>
      <c r="C183" s="4" t="s">
        <v>138</v>
      </c>
      <c r="D183" s="4">
        <v>2040</v>
      </c>
      <c r="J183" s="4" t="s">
        <v>137</v>
      </c>
      <c r="K183" s="4" t="s">
        <v>138</v>
      </c>
      <c r="L183" s="4">
        <v>2040</v>
      </c>
      <c r="M183" s="1" t="str">
        <f>IF(sum!A176="AT",sum!B176,"*")</f>
        <v>R_ES-SH-SD_HET1</v>
      </c>
      <c r="N183" s="1"/>
      <c r="O183" s="1">
        <f>IF(sum!A176="AT",sum!H176,"*")</f>
        <v>0</v>
      </c>
      <c r="R183" s="4" t="s">
        <v>137</v>
      </c>
      <c r="S183" s="4" t="s">
        <v>138</v>
      </c>
      <c r="T183" s="4">
        <v>2040</v>
      </c>
      <c r="U183" s="1" t="str">
        <f>IF(sum!A176="BC",sum!B176,"*")</f>
        <v>*</v>
      </c>
      <c r="V183" s="1"/>
      <c r="W183" s="1" t="str">
        <f>IF(sum!A176="BC",sum!H176,"*")</f>
        <v>*</v>
      </c>
      <c r="Z183" s="4" t="s">
        <v>137</v>
      </c>
      <c r="AA183" s="4" t="s">
        <v>138</v>
      </c>
      <c r="AB183" s="4">
        <v>2040</v>
      </c>
      <c r="AC183" s="1" t="str">
        <f>IF(sum!A176="MA",sum!B176,"*")</f>
        <v>*</v>
      </c>
      <c r="AD183" s="1"/>
      <c r="AE183" s="1" t="str">
        <f>IF(sum!A176="MA",sum!H176,"*")</f>
        <v>*</v>
      </c>
      <c r="AH183" s="4" t="s">
        <v>137</v>
      </c>
      <c r="AI183" s="4" t="s">
        <v>138</v>
      </c>
      <c r="AJ183" s="4">
        <v>2040</v>
      </c>
      <c r="AK183" s="1" t="str">
        <f>IF(sum!A176="ON",sum!B176,"*")</f>
        <v>*</v>
      </c>
      <c r="AL183" s="1"/>
      <c r="AM183" s="1" t="str">
        <f>IF(sum!A176="ON",sum!H176,"*")</f>
        <v>*</v>
      </c>
      <c r="AP183" s="4" t="s">
        <v>137</v>
      </c>
      <c r="AQ183" s="4" t="s">
        <v>138</v>
      </c>
      <c r="AR183" s="4">
        <v>2040</v>
      </c>
      <c r="AS183" s="1" t="str">
        <f>IF(sum!A176="QU",sum!B176,"*")</f>
        <v>*</v>
      </c>
      <c r="AT183" s="1"/>
      <c r="AU183" s="1" t="str">
        <f>IF(sum!A176="QU",sum!H176,"*")</f>
        <v>*</v>
      </c>
      <c r="AX183" s="4" t="s">
        <v>137</v>
      </c>
      <c r="AY183" s="4" t="s">
        <v>138</v>
      </c>
      <c r="AZ183" s="4">
        <v>2040</v>
      </c>
      <c r="BA183" s="1" t="str">
        <f>IF(sum!A176="SA",sum!B176,"*")</f>
        <v>*</v>
      </c>
      <c r="BB183" s="1"/>
      <c r="BC183" s="1" t="str">
        <f>IF(sum!A176="SA",sum!H176,"*")</f>
        <v>*</v>
      </c>
    </row>
    <row r="184" spans="2:55">
      <c r="B184" s="1" t="s">
        <v>137</v>
      </c>
      <c r="C184" s="1" t="s">
        <v>138</v>
      </c>
      <c r="D184" s="1">
        <v>2040</v>
      </c>
      <c r="J184" s="1" t="s">
        <v>137</v>
      </c>
      <c r="K184" s="1" t="s">
        <v>138</v>
      </c>
      <c r="L184" s="1">
        <v>2040</v>
      </c>
      <c r="M184" s="1" t="str">
        <f>IF(sum!A177="AT",sum!B177,"*")</f>
        <v>R_ES-WH-AP_STEAM1</v>
      </c>
      <c r="N184" s="1"/>
      <c r="O184" s="1">
        <f>IF(sum!A177="AT",sum!H177,"*")</f>
        <v>1.07354070160951E-2</v>
      </c>
      <c r="R184" s="1" t="s">
        <v>137</v>
      </c>
      <c r="S184" s="1" t="s">
        <v>138</v>
      </c>
      <c r="T184" s="1">
        <v>2040</v>
      </c>
      <c r="U184" s="1" t="str">
        <f>IF(sum!A177="BC",sum!B177,"*")</f>
        <v>*</v>
      </c>
      <c r="V184" s="1"/>
      <c r="W184" s="1" t="str">
        <f>IF(sum!A177="BC",sum!H177,"*")</f>
        <v>*</v>
      </c>
      <c r="Z184" s="1" t="s">
        <v>137</v>
      </c>
      <c r="AA184" s="1" t="s">
        <v>138</v>
      </c>
      <c r="AB184" s="1">
        <v>2040</v>
      </c>
      <c r="AC184" s="1" t="str">
        <f>IF(sum!A177="MA",sum!B177,"*")</f>
        <v>*</v>
      </c>
      <c r="AD184" s="1"/>
      <c r="AE184" s="1" t="str">
        <f>IF(sum!A177="MA",sum!H177,"*")</f>
        <v>*</v>
      </c>
      <c r="AH184" s="1" t="s">
        <v>137</v>
      </c>
      <c r="AI184" s="1" t="s">
        <v>138</v>
      </c>
      <c r="AJ184" s="1">
        <v>2040</v>
      </c>
      <c r="AK184" s="1" t="str">
        <f>IF(sum!A177="ON",sum!B177,"*")</f>
        <v>*</v>
      </c>
      <c r="AL184" s="1"/>
      <c r="AM184" s="1" t="str">
        <f>IF(sum!A177="ON",sum!H177,"*")</f>
        <v>*</v>
      </c>
      <c r="AP184" s="1" t="s">
        <v>137</v>
      </c>
      <c r="AQ184" s="1" t="s">
        <v>138</v>
      </c>
      <c r="AR184" s="1">
        <v>2040</v>
      </c>
      <c r="AS184" s="1" t="str">
        <f>IF(sum!A177="QU",sum!B177,"*")</f>
        <v>*</v>
      </c>
      <c r="AT184" s="1"/>
      <c r="AU184" s="1" t="str">
        <f>IF(sum!A177="QU",sum!H177,"*")</f>
        <v>*</v>
      </c>
      <c r="AX184" s="1" t="s">
        <v>137</v>
      </c>
      <c r="AY184" s="1" t="s">
        <v>138</v>
      </c>
      <c r="AZ184" s="1">
        <v>2040</v>
      </c>
      <c r="BA184" s="1" t="str">
        <f>IF(sum!A177="SA",sum!B177,"*")</f>
        <v>*</v>
      </c>
      <c r="BB184" s="1"/>
      <c r="BC184" s="1" t="str">
        <f>IF(sum!A177="SA",sum!H177,"*")</f>
        <v>*</v>
      </c>
    </row>
    <row r="185" spans="2:55">
      <c r="B185" s="1" t="s">
        <v>137</v>
      </c>
      <c r="C185" s="1" t="s">
        <v>138</v>
      </c>
      <c r="D185" s="1">
        <v>2040</v>
      </c>
      <c r="J185" s="1" t="s">
        <v>137</v>
      </c>
      <c r="K185" s="1" t="s">
        <v>138</v>
      </c>
      <c r="L185" s="1">
        <v>2040</v>
      </c>
      <c r="M185" s="1" t="str">
        <f>IF(sum!A178="AT",sum!B178,"*")</f>
        <v>R_ES-WH-MOB_STEAM1</v>
      </c>
      <c r="N185" s="1"/>
      <c r="O185" s="1">
        <f>IF(sum!A178="AT",sum!H178,"*")</f>
        <v>1.77782952343213E-3</v>
      </c>
      <c r="R185" s="1" t="s">
        <v>137</v>
      </c>
      <c r="S185" s="1" t="s">
        <v>138</v>
      </c>
      <c r="T185" s="1">
        <v>2040</v>
      </c>
      <c r="U185" s="1" t="str">
        <f>IF(sum!A178="BC",sum!B178,"*")</f>
        <v>*</v>
      </c>
      <c r="V185" s="1"/>
      <c r="W185" s="1" t="str">
        <f>IF(sum!A178="BC",sum!H178,"*")</f>
        <v>*</v>
      </c>
      <c r="Z185" s="1" t="s">
        <v>137</v>
      </c>
      <c r="AA185" s="1" t="s">
        <v>138</v>
      </c>
      <c r="AB185" s="1">
        <v>2040</v>
      </c>
      <c r="AC185" s="1" t="str">
        <f>IF(sum!A178="MA",sum!B178,"*")</f>
        <v>*</v>
      </c>
      <c r="AD185" s="1"/>
      <c r="AE185" s="1" t="str">
        <f>IF(sum!A178="MA",sum!H178,"*")</f>
        <v>*</v>
      </c>
      <c r="AH185" s="1" t="s">
        <v>137</v>
      </c>
      <c r="AI185" s="1" t="s">
        <v>138</v>
      </c>
      <c r="AJ185" s="1">
        <v>2040</v>
      </c>
      <c r="AK185" s="1" t="str">
        <f>IF(sum!A178="ON",sum!B178,"*")</f>
        <v>*</v>
      </c>
      <c r="AL185" s="1"/>
      <c r="AM185" s="1" t="str">
        <f>IF(sum!A178="ON",sum!H178,"*")</f>
        <v>*</v>
      </c>
      <c r="AP185" s="4" t="s">
        <v>137</v>
      </c>
      <c r="AQ185" s="4" t="s">
        <v>138</v>
      </c>
      <c r="AR185" s="4">
        <v>2040</v>
      </c>
      <c r="AS185" s="1" t="str">
        <f>IF(sum!A178="QU",sum!B178,"*")</f>
        <v>*</v>
      </c>
      <c r="AT185" s="1"/>
      <c r="AU185" s="1" t="str">
        <f>IF(sum!A178="QU",sum!H178,"*")</f>
        <v>*</v>
      </c>
      <c r="AX185" s="1" t="s">
        <v>137</v>
      </c>
      <c r="AY185" s="1" t="s">
        <v>138</v>
      </c>
      <c r="AZ185" s="1">
        <v>2040</v>
      </c>
      <c r="BA185" s="1" t="str">
        <f>IF(sum!A178="SA",sum!B178,"*")</f>
        <v>*</v>
      </c>
      <c r="BB185" s="1"/>
      <c r="BC185" s="1" t="str">
        <f>IF(sum!A178="SA",sum!H178,"*")</f>
        <v>*</v>
      </c>
    </row>
    <row r="186" spans="2:55">
      <c r="B186" s="4" t="s">
        <v>137</v>
      </c>
      <c r="C186" s="4" t="s">
        <v>138</v>
      </c>
      <c r="D186" s="4">
        <v>2040</v>
      </c>
      <c r="J186" s="4" t="s">
        <v>137</v>
      </c>
      <c r="K186" s="4" t="s">
        <v>138</v>
      </c>
      <c r="L186" s="4">
        <v>2040</v>
      </c>
      <c r="M186" s="1" t="str">
        <f>IF(sum!A179="AT",sum!B179,"*")</f>
        <v>R_ES-WH-SA_STEAM1</v>
      </c>
      <c r="N186" s="1"/>
      <c r="O186" s="1">
        <f>IF(sum!A179="AT",sum!H179,"*")</f>
        <v>4.0335710875846597E-3</v>
      </c>
      <c r="R186" s="4" t="s">
        <v>137</v>
      </c>
      <c r="S186" s="4" t="s">
        <v>138</v>
      </c>
      <c r="T186" s="4">
        <v>2040</v>
      </c>
      <c r="U186" s="1" t="str">
        <f>IF(sum!A179="BC",sum!B179,"*")</f>
        <v>*</v>
      </c>
      <c r="V186" s="1"/>
      <c r="W186" s="1" t="str">
        <f>IF(sum!A179="BC",sum!H179,"*")</f>
        <v>*</v>
      </c>
      <c r="Z186" s="4" t="s">
        <v>137</v>
      </c>
      <c r="AA186" s="4" t="s">
        <v>138</v>
      </c>
      <c r="AB186" s="4">
        <v>2040</v>
      </c>
      <c r="AC186" s="1" t="str">
        <f>IF(sum!A179="MA",sum!B179,"*")</f>
        <v>*</v>
      </c>
      <c r="AD186" s="1"/>
      <c r="AE186" s="1" t="str">
        <f>IF(sum!A179="MA",sum!H179,"*")</f>
        <v>*</v>
      </c>
      <c r="AH186" s="4" t="s">
        <v>137</v>
      </c>
      <c r="AI186" s="4" t="s">
        <v>138</v>
      </c>
      <c r="AJ186" s="4">
        <v>2040</v>
      </c>
      <c r="AK186" s="1" t="str">
        <f>IF(sum!A179="ON",sum!B179,"*")</f>
        <v>*</v>
      </c>
      <c r="AL186" s="1"/>
      <c r="AM186" s="1" t="str">
        <f>IF(sum!A179="ON",sum!H179,"*")</f>
        <v>*</v>
      </c>
      <c r="AP186" s="1" t="s">
        <v>137</v>
      </c>
      <c r="AQ186" s="1" t="s">
        <v>138</v>
      </c>
      <c r="AR186" s="1">
        <v>2040</v>
      </c>
      <c r="AS186" s="1" t="str">
        <f>IF(sum!A179="QU",sum!B179,"*")</f>
        <v>*</v>
      </c>
      <c r="AT186" s="1"/>
      <c r="AU186" s="1" t="str">
        <f>IF(sum!A179="QU",sum!H179,"*")</f>
        <v>*</v>
      </c>
      <c r="AX186" s="4" t="s">
        <v>137</v>
      </c>
      <c r="AY186" s="4" t="s">
        <v>138</v>
      </c>
      <c r="AZ186" s="4">
        <v>2040</v>
      </c>
      <c r="BA186" s="1" t="str">
        <f>IF(sum!A179="SA",sum!B179,"*")</f>
        <v>*</v>
      </c>
      <c r="BB186" s="1"/>
      <c r="BC186" s="1" t="str">
        <f>IF(sum!A179="SA",sum!H179,"*")</f>
        <v>*</v>
      </c>
    </row>
    <row r="187" spans="2:55">
      <c r="B187" s="1" t="s">
        <v>137</v>
      </c>
      <c r="C187" s="1" t="s">
        <v>138</v>
      </c>
      <c r="D187" s="1">
        <v>2040</v>
      </c>
      <c r="J187" s="1" t="s">
        <v>137</v>
      </c>
      <c r="K187" s="1" t="s">
        <v>138</v>
      </c>
      <c r="L187" s="1">
        <v>2040</v>
      </c>
      <c r="M187" s="1" t="str">
        <f>IF(sum!A180="AT",sum!B180,"*")</f>
        <v>R_ES-WH-SD_STEAM1</v>
      </c>
      <c r="N187" s="1"/>
      <c r="O187" s="1">
        <f>IF(sum!A180="AT",sum!H180,"*")</f>
        <v>0.18936770601175301</v>
      </c>
      <c r="R187" s="1" t="s">
        <v>137</v>
      </c>
      <c r="S187" s="1" t="s">
        <v>138</v>
      </c>
      <c r="T187" s="1">
        <v>2040</v>
      </c>
      <c r="U187" s="1" t="str">
        <f>IF(sum!A180="BC",sum!B180,"*")</f>
        <v>*</v>
      </c>
      <c r="V187" s="1"/>
      <c r="W187" s="1" t="str">
        <f>IF(sum!A180="BC",sum!H180,"*")</f>
        <v>*</v>
      </c>
      <c r="Z187" s="1" t="s">
        <v>137</v>
      </c>
      <c r="AA187" s="1" t="s">
        <v>138</v>
      </c>
      <c r="AB187" s="1">
        <v>2040</v>
      </c>
      <c r="AC187" s="1" t="str">
        <f>IF(sum!A180="MA",sum!B180,"*")</f>
        <v>*</v>
      </c>
      <c r="AD187" s="1"/>
      <c r="AE187" s="1" t="str">
        <f>IF(sum!A180="MA",sum!H180,"*")</f>
        <v>*</v>
      </c>
      <c r="AH187" s="1" t="s">
        <v>137</v>
      </c>
      <c r="AI187" s="1" t="s">
        <v>138</v>
      </c>
      <c r="AJ187" s="1">
        <v>2040</v>
      </c>
      <c r="AK187" s="1" t="str">
        <f>IF(sum!A180="ON",sum!B180,"*")</f>
        <v>*</v>
      </c>
      <c r="AL187" s="1"/>
      <c r="AM187" s="1" t="str">
        <f>IF(sum!A180="ON",sum!H180,"*")</f>
        <v>*</v>
      </c>
      <c r="AP187" s="4" t="s">
        <v>137</v>
      </c>
      <c r="AQ187" s="4" t="s">
        <v>138</v>
      </c>
      <c r="AR187" s="4">
        <v>2040</v>
      </c>
      <c r="AS187" s="1" t="str">
        <f>IF(sum!A180="QU",sum!B180,"*")</f>
        <v>*</v>
      </c>
      <c r="AT187" s="1"/>
      <c r="AU187" s="1" t="str">
        <f>IF(sum!A180="QU",sum!H180,"*")</f>
        <v>*</v>
      </c>
      <c r="AX187" s="1" t="s">
        <v>137</v>
      </c>
      <c r="AY187" s="1" t="s">
        <v>138</v>
      </c>
      <c r="AZ187" s="1">
        <v>2040</v>
      </c>
      <c r="BA187" s="1" t="str">
        <f>IF(sum!A180="SA",sum!B180,"*")</f>
        <v>*</v>
      </c>
      <c r="BB187" s="1"/>
      <c r="BC187" s="1" t="str">
        <f>IF(sum!A180="SA",sum!H180,"*")</f>
        <v>*</v>
      </c>
    </row>
    <row r="188" spans="2:55">
      <c r="B188" s="1" t="s">
        <v>137</v>
      </c>
      <c r="C188" s="1" t="s">
        <v>138</v>
      </c>
      <c r="D188" s="1">
        <v>2040</v>
      </c>
      <c r="J188" s="1" t="s">
        <v>137</v>
      </c>
      <c r="K188" s="1" t="s">
        <v>138</v>
      </c>
      <c r="L188" s="1">
        <v>2040</v>
      </c>
      <c r="M188" s="1" t="str">
        <f>IF(sum!A181="AT",sum!B181,"*")</f>
        <v>RTS-AuxiliaryEquip_ELE1</v>
      </c>
      <c r="N188" s="1"/>
      <c r="O188" s="1">
        <f>IF(sum!A181="AT",sum!H181,"*")</f>
        <v>0.127197255642194</v>
      </c>
      <c r="R188" s="1" t="s">
        <v>137</v>
      </c>
      <c r="S188" s="1" t="s">
        <v>138</v>
      </c>
      <c r="T188" s="1">
        <v>2040</v>
      </c>
      <c r="U188" s="1" t="str">
        <f>IF(sum!A181="BC",sum!B181,"*")</f>
        <v>*</v>
      </c>
      <c r="V188" s="1"/>
      <c r="W188" s="1" t="str">
        <f>IF(sum!A181="BC",sum!H181,"*")</f>
        <v>*</v>
      </c>
      <c r="Z188" s="1" t="s">
        <v>137</v>
      </c>
      <c r="AA188" s="1" t="s">
        <v>138</v>
      </c>
      <c r="AB188" s="1">
        <v>2040</v>
      </c>
      <c r="AC188" s="1" t="str">
        <f>IF(sum!A181="MA",sum!B181,"*")</f>
        <v>*</v>
      </c>
      <c r="AD188" s="1"/>
      <c r="AE188" s="1" t="str">
        <f>IF(sum!A181="MA",sum!H181,"*")</f>
        <v>*</v>
      </c>
      <c r="AH188" s="1" t="s">
        <v>137</v>
      </c>
      <c r="AI188" s="1" t="s">
        <v>138</v>
      </c>
      <c r="AJ188" s="1">
        <v>2040</v>
      </c>
      <c r="AK188" s="1" t="str">
        <f>IF(sum!A181="ON",sum!B181,"*")</f>
        <v>*</v>
      </c>
      <c r="AL188" s="1"/>
      <c r="AM188" s="1" t="str">
        <f>IF(sum!A181="ON",sum!H181,"*")</f>
        <v>*</v>
      </c>
      <c r="AP188" s="1" t="s">
        <v>137</v>
      </c>
      <c r="AQ188" s="1" t="s">
        <v>138</v>
      </c>
      <c r="AR188" s="1">
        <v>2040</v>
      </c>
      <c r="AS188" s="1" t="str">
        <f>IF(sum!A181="QU",sum!B181,"*")</f>
        <v>*</v>
      </c>
      <c r="AT188" s="1"/>
      <c r="AU188" s="1" t="str">
        <f>IF(sum!A181="QU",sum!H181,"*")</f>
        <v>*</v>
      </c>
      <c r="AX188" s="1" t="s">
        <v>137</v>
      </c>
      <c r="AY188" s="1" t="s">
        <v>138</v>
      </c>
      <c r="AZ188" s="1">
        <v>2040</v>
      </c>
      <c r="BA188" s="1" t="str">
        <f>IF(sum!A181="SA",sum!B181,"*")</f>
        <v>*</v>
      </c>
      <c r="BB188" s="1"/>
      <c r="BC188" s="1" t="str">
        <f>IF(sum!A181="SA",sum!H181,"*")</f>
        <v>*</v>
      </c>
    </row>
    <row r="189" spans="2:55">
      <c r="B189" s="4" t="s">
        <v>137</v>
      </c>
      <c r="C189" s="4" t="s">
        <v>138</v>
      </c>
      <c r="D189" s="4">
        <v>2040</v>
      </c>
      <c r="J189" s="4" t="s">
        <v>137</v>
      </c>
      <c r="K189" s="4" t="s">
        <v>138</v>
      </c>
      <c r="L189" s="4">
        <v>2040</v>
      </c>
      <c r="M189" s="1" t="str">
        <f>IF(sum!A182="AT",sum!B182,"*")</f>
        <v>RTS-AuxiliaryMot_ELE1</v>
      </c>
      <c r="N189" s="1"/>
      <c r="O189" s="1">
        <f>IF(sum!A182="AT",sum!H182,"*")</f>
        <v>5.10874920899064E-2</v>
      </c>
      <c r="R189" s="4" t="s">
        <v>137</v>
      </c>
      <c r="S189" s="4" t="s">
        <v>138</v>
      </c>
      <c r="T189" s="4">
        <v>2040</v>
      </c>
      <c r="U189" s="1" t="str">
        <f>IF(sum!A182="BC",sum!B182,"*")</f>
        <v>*</v>
      </c>
      <c r="V189" s="1"/>
      <c r="W189" s="1" t="str">
        <f>IF(sum!A182="BC",sum!H182,"*")</f>
        <v>*</v>
      </c>
      <c r="Z189" s="4" t="s">
        <v>137</v>
      </c>
      <c r="AA189" s="4" t="s">
        <v>138</v>
      </c>
      <c r="AB189" s="4">
        <v>2040</v>
      </c>
      <c r="AC189" s="1" t="str">
        <f>IF(sum!A182="MA",sum!B182,"*")</f>
        <v>*</v>
      </c>
      <c r="AD189" s="1"/>
      <c r="AE189" s="1" t="str">
        <f>IF(sum!A182="MA",sum!H182,"*")</f>
        <v>*</v>
      </c>
      <c r="AH189" s="4" t="s">
        <v>137</v>
      </c>
      <c r="AI189" s="4" t="s">
        <v>138</v>
      </c>
      <c r="AJ189" s="4">
        <v>2040</v>
      </c>
      <c r="AK189" s="1" t="str">
        <f>IF(sum!A182="ON",sum!B182,"*")</f>
        <v>*</v>
      </c>
      <c r="AL189" s="1"/>
      <c r="AM189" s="1" t="str">
        <f>IF(sum!A182="ON",sum!H182,"*")</f>
        <v>*</v>
      </c>
      <c r="AP189" s="4" t="s">
        <v>137</v>
      </c>
      <c r="AQ189" s="4" t="s">
        <v>138</v>
      </c>
      <c r="AR189" s="4">
        <v>2040</v>
      </c>
      <c r="AS189" s="1" t="str">
        <f>IF(sum!A182="QU",sum!B182,"*")</f>
        <v>*</v>
      </c>
      <c r="AT189" s="1"/>
      <c r="AU189" s="1" t="str">
        <f>IF(sum!A182="QU",sum!H182,"*")</f>
        <v>*</v>
      </c>
      <c r="AX189" s="4" t="s">
        <v>137</v>
      </c>
      <c r="AY189" s="4" t="s">
        <v>138</v>
      </c>
      <c r="AZ189" s="4">
        <v>2040</v>
      </c>
      <c r="BA189" s="1" t="str">
        <f>IF(sum!A182="SA",sum!B182,"*")</f>
        <v>*</v>
      </c>
      <c r="BB189" s="1"/>
      <c r="BC189" s="1" t="str">
        <f>IF(sum!A182="SA",sum!H182,"*")</f>
        <v>*</v>
      </c>
    </row>
    <row r="190" spans="2:55">
      <c r="B190" s="1" t="s">
        <v>137</v>
      </c>
      <c r="C190" s="1" t="s">
        <v>138</v>
      </c>
      <c r="D190" s="1">
        <v>2040</v>
      </c>
      <c r="J190" s="1" t="s">
        <v>137</v>
      </c>
      <c r="K190" s="1" t="s">
        <v>138</v>
      </c>
      <c r="L190" s="1">
        <v>2040</v>
      </c>
      <c r="M190" s="1" t="str">
        <f>IF(sum!A183="AT",sum!B183,"*")</f>
        <v>RTS-Light_ELE1</v>
      </c>
      <c r="N190" s="1"/>
      <c r="O190" s="1">
        <f>IF(sum!A183="AT",sum!H183,"*")</f>
        <v>0.28949578850947</v>
      </c>
      <c r="R190" s="1" t="s">
        <v>137</v>
      </c>
      <c r="S190" s="1" t="s">
        <v>138</v>
      </c>
      <c r="T190" s="1">
        <v>2040</v>
      </c>
      <c r="U190" s="1" t="str">
        <f>IF(sum!A183="BC",sum!B183,"*")</f>
        <v>*</v>
      </c>
      <c r="V190" s="1"/>
      <c r="W190" s="1" t="str">
        <f>IF(sum!A183="BC",sum!H183,"*")</f>
        <v>*</v>
      </c>
      <c r="Z190" s="1" t="s">
        <v>137</v>
      </c>
      <c r="AA190" s="1" t="s">
        <v>138</v>
      </c>
      <c r="AB190" s="1">
        <v>2040</v>
      </c>
      <c r="AC190" s="1" t="str">
        <f>IF(sum!A183="MA",sum!B183,"*")</f>
        <v>*</v>
      </c>
      <c r="AD190" s="1"/>
      <c r="AE190" s="1" t="str">
        <f>IF(sum!A183="MA",sum!H183,"*")</f>
        <v>*</v>
      </c>
      <c r="AH190" s="1" t="s">
        <v>137</v>
      </c>
      <c r="AI190" s="1" t="s">
        <v>138</v>
      </c>
      <c r="AJ190" s="1">
        <v>2040</v>
      </c>
      <c r="AK190" s="1" t="str">
        <f>IF(sum!A183="ON",sum!B183,"*")</f>
        <v>*</v>
      </c>
      <c r="AL190" s="1"/>
      <c r="AM190" s="1" t="str">
        <f>IF(sum!A183="ON",sum!H183,"*")</f>
        <v>*</v>
      </c>
      <c r="AP190" s="1" t="s">
        <v>137</v>
      </c>
      <c r="AQ190" s="1" t="s">
        <v>138</v>
      </c>
      <c r="AR190" s="1">
        <v>2040</v>
      </c>
      <c r="AS190" s="1" t="str">
        <f>IF(sum!A183="QU",sum!B183,"*")</f>
        <v>*</v>
      </c>
      <c r="AT190" s="1"/>
      <c r="AU190" s="1" t="str">
        <f>IF(sum!A183="QU",sum!H183,"*")</f>
        <v>*</v>
      </c>
      <c r="AX190" s="1" t="s">
        <v>137</v>
      </c>
      <c r="AY190" s="1" t="s">
        <v>138</v>
      </c>
      <c r="AZ190" s="1">
        <v>2040</v>
      </c>
      <c r="BA190" s="1" t="str">
        <f>IF(sum!A183="SA",sum!B183,"*")</f>
        <v>*</v>
      </c>
      <c r="BB190" s="1"/>
      <c r="BC190" s="1" t="str">
        <f>IF(sum!A183="SA",sum!H183,"*")</f>
        <v>*</v>
      </c>
    </row>
    <row r="191" spans="2:55">
      <c r="B191" s="1" t="s">
        <v>137</v>
      </c>
      <c r="C191" s="1" t="s">
        <v>138</v>
      </c>
      <c r="D191" s="1">
        <v>2040</v>
      </c>
      <c r="J191" s="1" t="s">
        <v>137</v>
      </c>
      <c r="K191" s="1" t="s">
        <v>138</v>
      </c>
      <c r="L191" s="1">
        <v>2040</v>
      </c>
      <c r="M191" s="1" t="str">
        <f>IF(sum!A184="AT",sum!B184,"*")</f>
        <v>RTS-SpCool_ELE1</v>
      </c>
      <c r="N191" s="1"/>
      <c r="O191" s="1">
        <f>IF(sum!A184="AT",sum!H184,"*")</f>
        <v>0.15326247626971901</v>
      </c>
      <c r="R191" s="1" t="s">
        <v>137</v>
      </c>
      <c r="S191" s="1" t="s">
        <v>138</v>
      </c>
      <c r="T191" s="1">
        <v>2040</v>
      </c>
      <c r="U191" s="1" t="str">
        <f>IF(sum!A184="BC",sum!B184,"*")</f>
        <v>*</v>
      </c>
      <c r="V191" s="1"/>
      <c r="W191" s="1" t="str">
        <f>IF(sum!A184="BC",sum!H184,"*")</f>
        <v>*</v>
      </c>
      <c r="Z191" s="1" t="s">
        <v>137</v>
      </c>
      <c r="AA191" s="1" t="s">
        <v>138</v>
      </c>
      <c r="AB191" s="1">
        <v>2040</v>
      </c>
      <c r="AC191" s="1" t="str">
        <f>IF(sum!A184="MA",sum!B184,"*")</f>
        <v>*</v>
      </c>
      <c r="AD191" s="1"/>
      <c r="AE191" s="1" t="str">
        <f>IF(sum!A184="MA",sum!H184,"*")</f>
        <v>*</v>
      </c>
      <c r="AH191" s="1" t="s">
        <v>137</v>
      </c>
      <c r="AI191" s="1" t="s">
        <v>138</v>
      </c>
      <c r="AJ191" s="1">
        <v>2040</v>
      </c>
      <c r="AK191" s="1" t="str">
        <f>IF(sum!A184="ON",sum!B184,"*")</f>
        <v>*</v>
      </c>
      <c r="AL191" s="1"/>
      <c r="AM191" s="1" t="str">
        <f>IF(sum!A184="ON",sum!H184,"*")</f>
        <v>*</v>
      </c>
      <c r="AP191" s="4" t="s">
        <v>137</v>
      </c>
      <c r="AQ191" s="4" t="s">
        <v>138</v>
      </c>
      <c r="AR191" s="4">
        <v>2040</v>
      </c>
      <c r="AS191" s="1" t="str">
        <f>IF(sum!A184="QU",sum!B184,"*")</f>
        <v>*</v>
      </c>
      <c r="AT191" s="1"/>
      <c r="AU191" s="1" t="str">
        <f>IF(sum!A184="QU",sum!H184,"*")</f>
        <v>*</v>
      </c>
      <c r="AX191" s="1" t="s">
        <v>137</v>
      </c>
      <c r="AY191" s="1" t="s">
        <v>138</v>
      </c>
      <c r="AZ191" s="1">
        <v>2040</v>
      </c>
      <c r="BA191" s="1" t="str">
        <f>IF(sum!A184="SA",sum!B184,"*")</f>
        <v>*</v>
      </c>
      <c r="BB191" s="1"/>
      <c r="BC191" s="1" t="str">
        <f>IF(sum!A184="SA",sum!H184,"*")</f>
        <v>*</v>
      </c>
    </row>
    <row r="192" spans="2:55">
      <c r="B192" s="4" t="s">
        <v>137</v>
      </c>
      <c r="C192" s="4" t="s">
        <v>138</v>
      </c>
      <c r="D192" s="4">
        <v>2040</v>
      </c>
      <c r="J192" s="4" t="s">
        <v>137</v>
      </c>
      <c r="K192" s="4" t="s">
        <v>138</v>
      </c>
      <c r="L192" s="4">
        <v>2040</v>
      </c>
      <c r="M192" s="1" t="str">
        <f>IF(sum!A185="AT",sum!B185,"*")</f>
        <v>RTS-SpHeat_ELE1</v>
      </c>
      <c r="N192" s="1"/>
      <c r="O192" s="1">
        <f>IF(sum!A185="AT",sum!H185,"*")</f>
        <v>0.273963319844725</v>
      </c>
      <c r="R192" s="4" t="s">
        <v>137</v>
      </c>
      <c r="S192" s="4" t="s">
        <v>138</v>
      </c>
      <c r="T192" s="4">
        <v>2040</v>
      </c>
      <c r="U192" s="1" t="str">
        <f>IF(sum!A185="BC",sum!B185,"*")</f>
        <v>*</v>
      </c>
      <c r="V192" s="1"/>
      <c r="W192" s="1" t="str">
        <f>IF(sum!A185="BC",sum!H185,"*")</f>
        <v>*</v>
      </c>
      <c r="Z192" s="4" t="s">
        <v>137</v>
      </c>
      <c r="AA192" s="4" t="s">
        <v>138</v>
      </c>
      <c r="AB192" s="4">
        <v>2040</v>
      </c>
      <c r="AC192" s="1" t="str">
        <f>IF(sum!A185="MA",sum!B185,"*")</f>
        <v>*</v>
      </c>
      <c r="AD192" s="1"/>
      <c r="AE192" s="1" t="str">
        <f>IF(sum!A185="MA",sum!H185,"*")</f>
        <v>*</v>
      </c>
      <c r="AH192" s="4" t="s">
        <v>137</v>
      </c>
      <c r="AI192" s="4" t="s">
        <v>138</v>
      </c>
      <c r="AJ192" s="4">
        <v>2040</v>
      </c>
      <c r="AK192" s="1" t="str">
        <f>IF(sum!A185="ON",sum!B185,"*")</f>
        <v>*</v>
      </c>
      <c r="AL192" s="1"/>
      <c r="AM192" s="1" t="str">
        <f>IF(sum!A185="ON",sum!H185,"*")</f>
        <v>*</v>
      </c>
      <c r="AP192" s="1" t="s">
        <v>137</v>
      </c>
      <c r="AQ192" s="1" t="s">
        <v>138</v>
      </c>
      <c r="AR192" s="1">
        <v>2040</v>
      </c>
      <c r="AS192" s="1" t="str">
        <f>IF(sum!A185="QU",sum!B185,"*")</f>
        <v>*</v>
      </c>
      <c r="AT192" s="1"/>
      <c r="AU192" s="1" t="str">
        <f>IF(sum!A185="QU",sum!H185,"*")</f>
        <v>*</v>
      </c>
      <c r="AX192" s="4" t="s">
        <v>137</v>
      </c>
      <c r="AY192" s="4" t="s">
        <v>138</v>
      </c>
      <c r="AZ192" s="4">
        <v>2040</v>
      </c>
      <c r="BA192" s="1" t="str">
        <f>IF(sum!A185="SA",sum!B185,"*")</f>
        <v>*</v>
      </c>
      <c r="BB192" s="1"/>
      <c r="BC192" s="1" t="str">
        <f>IF(sum!A185="SA",sum!H185,"*")</f>
        <v>*</v>
      </c>
    </row>
    <row r="193" spans="2:55">
      <c r="B193" s="1" t="s">
        <v>137</v>
      </c>
      <c r="C193" s="1" t="s">
        <v>138</v>
      </c>
      <c r="D193" s="1">
        <v>2040</v>
      </c>
      <c r="J193" s="1" t="s">
        <v>137</v>
      </c>
      <c r="K193" s="1" t="s">
        <v>138</v>
      </c>
      <c r="L193" s="1">
        <v>2040</v>
      </c>
      <c r="M193" s="1" t="str">
        <f>IF(sum!A186="AT",sum!B186,"*")</f>
        <v>RTS-WaterHeat_ELE1</v>
      </c>
      <c r="N193" s="1"/>
      <c r="O193" s="1">
        <f>IF(sum!A186="AT",sum!H186,"*")</f>
        <v>2.93532128405063E-2</v>
      </c>
      <c r="R193" s="1" t="s">
        <v>137</v>
      </c>
      <c r="S193" s="1" t="s">
        <v>138</v>
      </c>
      <c r="T193" s="1">
        <v>2040</v>
      </c>
      <c r="U193" s="1" t="str">
        <f>IF(sum!A186="BC",sum!B186,"*")</f>
        <v>*</v>
      </c>
      <c r="V193" s="1"/>
      <c r="W193" s="1" t="str">
        <f>IF(sum!A186="BC",sum!H186,"*")</f>
        <v>*</v>
      </c>
      <c r="Z193" s="1" t="s">
        <v>137</v>
      </c>
      <c r="AA193" s="1" t="s">
        <v>138</v>
      </c>
      <c r="AB193" s="1">
        <v>2040</v>
      </c>
      <c r="AC193" s="1" t="str">
        <f>IF(sum!A186="MA",sum!B186,"*")</f>
        <v>*</v>
      </c>
      <c r="AD193" s="1"/>
      <c r="AE193" s="1" t="str">
        <f>IF(sum!A186="MA",sum!H186,"*")</f>
        <v>*</v>
      </c>
      <c r="AH193" s="1" t="s">
        <v>137</v>
      </c>
      <c r="AI193" s="1" t="s">
        <v>138</v>
      </c>
      <c r="AJ193" s="1">
        <v>2040</v>
      </c>
      <c r="AK193" s="1" t="str">
        <f>IF(sum!A186="ON",sum!B186,"*")</f>
        <v>*</v>
      </c>
      <c r="AL193" s="1"/>
      <c r="AM193" s="1" t="str">
        <f>IF(sum!A186="ON",sum!H186,"*")</f>
        <v>*</v>
      </c>
      <c r="AP193" s="4" t="s">
        <v>137</v>
      </c>
      <c r="AQ193" s="4" t="s">
        <v>138</v>
      </c>
      <c r="AR193" s="4">
        <v>2040</v>
      </c>
      <c r="AS193" s="1" t="str">
        <f>IF(sum!A186="QU",sum!B186,"*")</f>
        <v>*</v>
      </c>
      <c r="AT193" s="1"/>
      <c r="AU193" s="1" t="str">
        <f>IF(sum!A186="QU",sum!H186,"*")</f>
        <v>*</v>
      </c>
      <c r="AX193" s="1" t="s">
        <v>137</v>
      </c>
      <c r="AY193" s="1" t="s">
        <v>138</v>
      </c>
      <c r="AZ193" s="1">
        <v>2040</v>
      </c>
      <c r="BA193" s="1" t="str">
        <f>IF(sum!A186="SA",sum!B186,"*")</f>
        <v>*</v>
      </c>
      <c r="BB193" s="1"/>
      <c r="BC193" s="1" t="str">
        <f>IF(sum!A186="SA",sum!H186,"*")</f>
        <v>*</v>
      </c>
    </row>
    <row r="194" spans="2:55">
      <c r="B194" s="1" t="s">
        <v>137</v>
      </c>
      <c r="C194" s="1" t="s">
        <v>138</v>
      </c>
      <c r="D194" s="1">
        <v>2040</v>
      </c>
      <c r="J194" s="1" t="s">
        <v>137</v>
      </c>
      <c r="K194" s="1" t="s">
        <v>138</v>
      </c>
      <c r="L194" s="1">
        <v>2040</v>
      </c>
      <c r="M194" s="1" t="str">
        <f>IF(sum!A187="AT",sum!B187,"*")</f>
        <v>S_CCUS_ATM</v>
      </c>
      <c r="N194" s="1"/>
      <c r="O194" s="1">
        <f>IF(sum!A187="AT",sum!H187,"*")</f>
        <v>0</v>
      </c>
      <c r="R194" s="1" t="s">
        <v>137</v>
      </c>
      <c r="S194" s="1" t="s">
        <v>138</v>
      </c>
      <c r="T194" s="1">
        <v>2040</v>
      </c>
      <c r="U194" s="1" t="str">
        <f>IF(sum!A187="BC",sum!B187,"*")</f>
        <v>*</v>
      </c>
      <c r="V194" s="1"/>
      <c r="W194" s="1" t="str">
        <f>IF(sum!A187="BC",sum!H187,"*")</f>
        <v>*</v>
      </c>
      <c r="Z194" s="1" t="s">
        <v>137</v>
      </c>
      <c r="AA194" s="1" t="s">
        <v>138</v>
      </c>
      <c r="AB194" s="1">
        <v>2040</v>
      </c>
      <c r="AC194" s="1" t="str">
        <f>IF(sum!A187="MA",sum!B187,"*")</f>
        <v>*</v>
      </c>
      <c r="AD194" s="1"/>
      <c r="AE194" s="1" t="str">
        <f>IF(sum!A187="MA",sum!H187,"*")</f>
        <v>*</v>
      </c>
      <c r="AH194" s="1" t="s">
        <v>137</v>
      </c>
      <c r="AI194" s="1" t="s">
        <v>138</v>
      </c>
      <c r="AJ194" s="1">
        <v>2040</v>
      </c>
      <c r="AK194" s="1" t="str">
        <f>IF(sum!A187="ON",sum!B187,"*")</f>
        <v>*</v>
      </c>
      <c r="AL194" s="1"/>
      <c r="AM194" s="1" t="str">
        <f>IF(sum!A187="ON",sum!H187,"*")</f>
        <v>*</v>
      </c>
      <c r="AP194" s="1" t="s">
        <v>137</v>
      </c>
      <c r="AQ194" s="1" t="s">
        <v>138</v>
      </c>
      <c r="AR194" s="1">
        <v>2040</v>
      </c>
      <c r="AS194" s="1" t="str">
        <f>IF(sum!A187="QU",sum!B187,"*")</f>
        <v>*</v>
      </c>
      <c r="AT194" s="1"/>
      <c r="AU194" s="1" t="str">
        <f>IF(sum!A187="QU",sum!H187,"*")</f>
        <v>*</v>
      </c>
      <c r="AX194" s="1" t="s">
        <v>137</v>
      </c>
      <c r="AY194" s="1" t="s">
        <v>138</v>
      </c>
      <c r="AZ194" s="1">
        <v>2040</v>
      </c>
      <c r="BA194" s="1" t="str">
        <f>IF(sum!A187="SA",sum!B187,"*")</f>
        <v>*</v>
      </c>
      <c r="BB194" s="1"/>
      <c r="BC194" s="1" t="str">
        <f>IF(sum!A187="SA",sum!H187,"*")</f>
        <v>*</v>
      </c>
    </row>
    <row r="195" spans="2:55">
      <c r="B195" s="4" t="s">
        <v>137</v>
      </c>
      <c r="C195" s="4" t="s">
        <v>138</v>
      </c>
      <c r="D195" s="4">
        <v>2040</v>
      </c>
      <c r="J195" s="4" t="s">
        <v>137</v>
      </c>
      <c r="K195" s="4" t="s">
        <v>138</v>
      </c>
      <c r="L195" s="4">
        <v>2040</v>
      </c>
      <c r="M195" s="1" t="str">
        <f>IF(sum!A188="AT",sum!B188,"*")</f>
        <v>S_CCUS_EMIS_H2T</v>
      </c>
      <c r="N195" s="1"/>
      <c r="O195" s="1">
        <f>IF(sum!A188="AT",sum!H188,"*")</f>
        <v>0</v>
      </c>
      <c r="R195" s="4" t="s">
        <v>137</v>
      </c>
      <c r="S195" s="4" t="s">
        <v>138</v>
      </c>
      <c r="T195" s="4">
        <v>2040</v>
      </c>
      <c r="U195" s="1" t="str">
        <f>IF(sum!A188="BC",sum!B188,"*")</f>
        <v>*</v>
      </c>
      <c r="V195" s="1"/>
      <c r="W195" s="1" t="str">
        <f>IF(sum!A188="BC",sum!H188,"*")</f>
        <v>*</v>
      </c>
      <c r="Z195" s="4" t="s">
        <v>137</v>
      </c>
      <c r="AA195" s="4" t="s">
        <v>138</v>
      </c>
      <c r="AB195" s="4">
        <v>2040</v>
      </c>
      <c r="AC195" s="1" t="str">
        <f>IF(sum!A188="MA",sum!B188,"*")</f>
        <v>*</v>
      </c>
      <c r="AD195" s="1"/>
      <c r="AE195" s="1" t="str">
        <f>IF(sum!A188="MA",sum!H188,"*")</f>
        <v>*</v>
      </c>
      <c r="AH195" s="4" t="s">
        <v>137</v>
      </c>
      <c r="AI195" s="4" t="s">
        <v>138</v>
      </c>
      <c r="AJ195" s="4">
        <v>2040</v>
      </c>
      <c r="AK195" s="1" t="str">
        <f>IF(sum!A188="ON",sum!B188,"*")</f>
        <v>*</v>
      </c>
      <c r="AL195" s="1"/>
      <c r="AM195" s="1" t="str">
        <f>IF(sum!A188="ON",sum!H188,"*")</f>
        <v>*</v>
      </c>
      <c r="AP195" s="4" t="s">
        <v>137</v>
      </c>
      <c r="AQ195" s="4" t="s">
        <v>138</v>
      </c>
      <c r="AR195" s="4">
        <v>2040</v>
      </c>
      <c r="AS195" s="1" t="str">
        <f>IF(sum!A188="QU",sum!B188,"*")</f>
        <v>*</v>
      </c>
      <c r="AT195" s="1"/>
      <c r="AU195" s="1" t="str">
        <f>IF(sum!A188="QU",sum!H188,"*")</f>
        <v>*</v>
      </c>
      <c r="AX195" s="4" t="s">
        <v>137</v>
      </c>
      <c r="AY195" s="4" t="s">
        <v>138</v>
      </c>
      <c r="AZ195" s="4">
        <v>2040</v>
      </c>
      <c r="BA195" s="1" t="str">
        <f>IF(sum!A188="SA",sum!B188,"*")</f>
        <v>*</v>
      </c>
      <c r="BB195" s="1"/>
      <c r="BC195" s="1" t="str">
        <f>IF(sum!A188="SA",sum!H188,"*")</f>
        <v>*</v>
      </c>
    </row>
    <row r="196" spans="2:55">
      <c r="B196" s="1" t="s">
        <v>137</v>
      </c>
      <c r="C196" s="1" t="s">
        <v>138</v>
      </c>
      <c r="D196" s="1">
        <v>2040</v>
      </c>
      <c r="J196" s="1" t="s">
        <v>137</v>
      </c>
      <c r="K196" s="1" t="s">
        <v>138</v>
      </c>
      <c r="L196" s="1">
        <v>2040</v>
      </c>
      <c r="M196" s="1" t="str">
        <f>IF(sum!A189="AT",sum!B189,"*")</f>
        <v>SELCH2EC01</v>
      </c>
      <c r="N196" s="1"/>
      <c r="O196" s="1">
        <f>IF(sum!A189="AT",sum!H189,"*")</f>
        <v>0</v>
      </c>
      <c r="R196" s="1" t="s">
        <v>137</v>
      </c>
      <c r="S196" s="1" t="s">
        <v>138</v>
      </c>
      <c r="T196" s="1">
        <v>2040</v>
      </c>
      <c r="U196" s="1" t="str">
        <f>IF(sum!A189="BC",sum!B189,"*")</f>
        <v>*</v>
      </c>
      <c r="V196" s="1"/>
      <c r="W196" s="1" t="str">
        <f>IF(sum!A189="BC",sum!H189,"*")</f>
        <v>*</v>
      </c>
      <c r="Z196" s="1" t="s">
        <v>137</v>
      </c>
      <c r="AA196" s="1" t="s">
        <v>138</v>
      </c>
      <c r="AB196" s="1">
        <v>2040</v>
      </c>
      <c r="AC196" s="1" t="str">
        <f>IF(sum!A189="MA",sum!B189,"*")</f>
        <v>*</v>
      </c>
      <c r="AD196" s="1"/>
      <c r="AE196" s="1" t="str">
        <f>IF(sum!A189="MA",sum!H189,"*")</f>
        <v>*</v>
      </c>
      <c r="AH196" s="1" t="s">
        <v>137</v>
      </c>
      <c r="AI196" s="1" t="s">
        <v>138</v>
      </c>
      <c r="AJ196" s="1">
        <v>2040</v>
      </c>
      <c r="AK196" s="1" t="str">
        <f>IF(sum!A189="ON",sum!B189,"*")</f>
        <v>*</v>
      </c>
      <c r="AL196" s="1"/>
      <c r="AM196" s="1" t="str">
        <f>IF(sum!A189="ON",sum!H189,"*")</f>
        <v>*</v>
      </c>
      <c r="AP196" s="1" t="s">
        <v>137</v>
      </c>
      <c r="AQ196" s="1" t="s">
        <v>138</v>
      </c>
      <c r="AR196" s="1">
        <v>2040</v>
      </c>
      <c r="AS196" s="1" t="str">
        <f>IF(sum!A189="QU",sum!B189,"*")</f>
        <v>*</v>
      </c>
      <c r="AT196" s="1"/>
      <c r="AU196" s="1" t="str">
        <f>IF(sum!A189="QU",sum!H189,"*")</f>
        <v>*</v>
      </c>
      <c r="AX196" s="1" t="s">
        <v>137</v>
      </c>
      <c r="AY196" s="1" t="s">
        <v>138</v>
      </c>
      <c r="AZ196" s="1">
        <v>2040</v>
      </c>
      <c r="BA196" s="1" t="str">
        <f>IF(sum!A189="SA",sum!B189,"*")</f>
        <v>*</v>
      </c>
      <c r="BB196" s="1"/>
      <c r="BC196" s="1" t="str">
        <f>IF(sum!A189="SA",sum!H189,"*")</f>
        <v>*</v>
      </c>
    </row>
    <row r="197" spans="2:55">
      <c r="B197" s="1" t="s">
        <v>137</v>
      </c>
      <c r="C197" s="1" t="s">
        <v>138</v>
      </c>
      <c r="D197" s="1">
        <v>2040</v>
      </c>
      <c r="J197" s="1" t="s">
        <v>137</v>
      </c>
      <c r="K197" s="1" t="s">
        <v>138</v>
      </c>
      <c r="L197" s="1">
        <v>2040</v>
      </c>
      <c r="M197" s="1" t="str">
        <f>IF(sum!A190="AT",sum!B190,"*")</f>
        <v>SGASSH2RC01</v>
      </c>
      <c r="N197" s="1"/>
      <c r="O197" s="1">
        <f>IF(sum!A190="AT",sum!H190,"*")</f>
        <v>0</v>
      </c>
      <c r="R197" s="1" t="s">
        <v>137</v>
      </c>
      <c r="S197" s="1" t="s">
        <v>138</v>
      </c>
      <c r="T197" s="1">
        <v>2040</v>
      </c>
      <c r="U197" s="1" t="str">
        <f>IF(sum!A190="BC",sum!B190,"*")</f>
        <v>*</v>
      </c>
      <c r="V197" s="1"/>
      <c r="W197" s="1" t="str">
        <f>IF(sum!A190="BC",sum!H190,"*")</f>
        <v>*</v>
      </c>
      <c r="Z197" s="1" t="s">
        <v>137</v>
      </c>
      <c r="AA197" s="1" t="s">
        <v>138</v>
      </c>
      <c r="AB197" s="1">
        <v>2040</v>
      </c>
      <c r="AC197" s="1" t="str">
        <f>IF(sum!A190="MA",sum!B190,"*")</f>
        <v>*</v>
      </c>
      <c r="AD197" s="1"/>
      <c r="AE197" s="1" t="str">
        <f>IF(sum!A190="MA",sum!H190,"*")</f>
        <v>*</v>
      </c>
      <c r="AH197" s="1" t="s">
        <v>137</v>
      </c>
      <c r="AI197" s="1" t="s">
        <v>138</v>
      </c>
      <c r="AJ197" s="1">
        <v>2040</v>
      </c>
      <c r="AK197" s="1" t="str">
        <f>IF(sum!A190="ON",sum!B190,"*")</f>
        <v>*</v>
      </c>
      <c r="AL197" s="1"/>
      <c r="AM197" s="1" t="str">
        <f>IF(sum!A190="ON",sum!H190,"*")</f>
        <v>*</v>
      </c>
      <c r="AP197" s="4" t="s">
        <v>137</v>
      </c>
      <c r="AQ197" s="4" t="s">
        <v>138</v>
      </c>
      <c r="AR197" s="4">
        <v>2040</v>
      </c>
      <c r="AS197" s="1" t="str">
        <f>IF(sum!A190="QU",sum!B190,"*")</f>
        <v>*</v>
      </c>
      <c r="AT197" s="1"/>
      <c r="AU197" s="1" t="str">
        <f>IF(sum!A190="QU",sum!H190,"*")</f>
        <v>*</v>
      </c>
      <c r="AX197" s="1" t="s">
        <v>137</v>
      </c>
      <c r="AY197" s="1" t="s">
        <v>138</v>
      </c>
      <c r="AZ197" s="1">
        <v>2040</v>
      </c>
      <c r="BA197" s="1" t="str">
        <f>IF(sum!A190="SA",sum!B190,"*")</f>
        <v>*</v>
      </c>
      <c r="BB197" s="1"/>
      <c r="BC197" s="1" t="str">
        <f>IF(sum!A190="SA",sum!H190,"*")</f>
        <v>*</v>
      </c>
    </row>
    <row r="198" spans="2:55">
      <c r="B198" s="4" t="s">
        <v>137</v>
      </c>
      <c r="C198" s="4" t="s">
        <v>138</v>
      </c>
      <c r="D198" s="4">
        <v>2040</v>
      </c>
      <c r="J198" s="4" t="s">
        <v>137</v>
      </c>
      <c r="K198" s="4" t="s">
        <v>138</v>
      </c>
      <c r="L198" s="4">
        <v>2040</v>
      </c>
      <c r="M198" s="1" t="str">
        <f>IF(sum!A191="AT",sum!B191,"*")</f>
        <v>SINKCCU</v>
      </c>
      <c r="N198" s="1"/>
      <c r="O198" s="1">
        <f>IF(sum!A191="AT",sum!H191,"*")</f>
        <v>0</v>
      </c>
      <c r="R198" s="4" t="s">
        <v>137</v>
      </c>
      <c r="S198" s="4" t="s">
        <v>138</v>
      </c>
      <c r="T198" s="4">
        <v>2040</v>
      </c>
      <c r="U198" s="1" t="str">
        <f>IF(sum!A191="BC",sum!B191,"*")</f>
        <v>*</v>
      </c>
      <c r="V198" s="1"/>
      <c r="W198" s="1" t="str">
        <f>IF(sum!A191="BC",sum!H191,"*")</f>
        <v>*</v>
      </c>
      <c r="Z198" s="4" t="s">
        <v>137</v>
      </c>
      <c r="AA198" s="4" t="s">
        <v>138</v>
      </c>
      <c r="AB198" s="4">
        <v>2040</v>
      </c>
      <c r="AC198" s="1" t="str">
        <f>IF(sum!A191="MA",sum!B191,"*")</f>
        <v>*</v>
      </c>
      <c r="AD198" s="1"/>
      <c r="AE198" s="1" t="str">
        <f>IF(sum!A191="MA",sum!H191,"*")</f>
        <v>*</v>
      </c>
      <c r="AH198" s="4" t="s">
        <v>137</v>
      </c>
      <c r="AI198" s="4" t="s">
        <v>138</v>
      </c>
      <c r="AJ198" s="4">
        <v>2040</v>
      </c>
      <c r="AK198" s="1" t="str">
        <f>IF(sum!A191="ON",sum!B191,"*")</f>
        <v>*</v>
      </c>
      <c r="AL198" s="1"/>
      <c r="AM198" s="1" t="str">
        <f>IF(sum!A191="ON",sum!H191,"*")</f>
        <v>*</v>
      </c>
      <c r="AP198" s="1" t="s">
        <v>137</v>
      </c>
      <c r="AQ198" s="1" t="s">
        <v>138</v>
      </c>
      <c r="AR198" s="1">
        <v>2040</v>
      </c>
      <c r="AS198" s="1" t="str">
        <f>IF(sum!A191="QU",sum!B191,"*")</f>
        <v>*</v>
      </c>
      <c r="AT198" s="1"/>
      <c r="AU198" s="1" t="str">
        <f>IF(sum!A191="QU",sum!H191,"*")</f>
        <v>*</v>
      </c>
      <c r="AX198" s="4" t="s">
        <v>137</v>
      </c>
      <c r="AY198" s="4" t="s">
        <v>138</v>
      </c>
      <c r="AZ198" s="4">
        <v>2040</v>
      </c>
      <c r="BA198" s="1" t="str">
        <f>IF(sum!A191="SA",sum!B191,"*")</f>
        <v>*</v>
      </c>
      <c r="BB198" s="1"/>
      <c r="BC198" s="1" t="str">
        <f>IF(sum!A191="SA",sum!H191,"*")</f>
        <v>*</v>
      </c>
    </row>
    <row r="199" spans="2:55">
      <c r="B199" s="1" t="s">
        <v>137</v>
      </c>
      <c r="C199" s="1" t="s">
        <v>138</v>
      </c>
      <c r="D199" s="1">
        <v>2040</v>
      </c>
      <c r="J199" s="1" t="s">
        <v>137</v>
      </c>
      <c r="K199" s="1" t="s">
        <v>138</v>
      </c>
      <c r="L199" s="1">
        <v>2040</v>
      </c>
      <c r="M199" s="1" t="str">
        <f>IF(sum!A192="AT",sum!B192,"*")</f>
        <v>SNK_DAC</v>
      </c>
      <c r="N199" s="1"/>
      <c r="O199" s="1">
        <f>IF(sum!A192="AT",sum!H192,"*")</f>
        <v>0</v>
      </c>
      <c r="R199" s="1" t="s">
        <v>137</v>
      </c>
      <c r="S199" s="1" t="s">
        <v>138</v>
      </c>
      <c r="T199" s="1">
        <v>2040</v>
      </c>
      <c r="U199" s="1" t="str">
        <f>IF(sum!A192="BC",sum!B192,"*")</f>
        <v>*</v>
      </c>
      <c r="V199" s="1"/>
      <c r="W199" s="1" t="str">
        <f>IF(sum!A192="BC",sum!H192,"*")</f>
        <v>*</v>
      </c>
      <c r="Z199" s="1" t="s">
        <v>137</v>
      </c>
      <c r="AA199" s="1" t="s">
        <v>138</v>
      </c>
      <c r="AB199" s="1">
        <v>2040</v>
      </c>
      <c r="AC199" s="1" t="str">
        <f>IF(sum!A192="MA",sum!B192,"*")</f>
        <v>*</v>
      </c>
      <c r="AD199" s="1"/>
      <c r="AE199" s="1" t="str">
        <f>IF(sum!A192="MA",sum!H192,"*")</f>
        <v>*</v>
      </c>
      <c r="AH199" s="1" t="s">
        <v>137</v>
      </c>
      <c r="AI199" s="1" t="s">
        <v>138</v>
      </c>
      <c r="AJ199" s="1">
        <v>2040</v>
      </c>
      <c r="AK199" s="1" t="str">
        <f>IF(sum!A192="ON",sum!B192,"*")</f>
        <v>*</v>
      </c>
      <c r="AL199" s="1"/>
      <c r="AM199" s="1" t="str">
        <f>IF(sum!A192="ON",sum!H192,"*")</f>
        <v>*</v>
      </c>
      <c r="AP199" s="4" t="s">
        <v>137</v>
      </c>
      <c r="AQ199" s="4" t="s">
        <v>138</v>
      </c>
      <c r="AR199" s="4">
        <v>2040</v>
      </c>
      <c r="AS199" s="1" t="str">
        <f>IF(sum!A192="QU",sum!B192,"*")</f>
        <v>*</v>
      </c>
      <c r="AT199" s="1"/>
      <c r="AU199" s="1" t="str">
        <f>IF(sum!A192="QU",sum!H192,"*")</f>
        <v>*</v>
      </c>
      <c r="AX199" s="1" t="s">
        <v>137</v>
      </c>
      <c r="AY199" s="1" t="s">
        <v>138</v>
      </c>
      <c r="AZ199" s="1">
        <v>2040</v>
      </c>
      <c r="BA199" s="1" t="str">
        <f>IF(sum!A192="SA",sum!B192,"*")</f>
        <v>*</v>
      </c>
      <c r="BB199" s="1"/>
      <c r="BC199" s="1" t="str">
        <f>IF(sum!A192="SA",sum!H192,"*")</f>
        <v>*</v>
      </c>
    </row>
    <row r="200" spans="2:55">
      <c r="B200" s="1" t="s">
        <v>137</v>
      </c>
      <c r="C200" s="1" t="s">
        <v>138</v>
      </c>
      <c r="D200" s="1">
        <v>2040</v>
      </c>
      <c r="J200" s="1" t="s">
        <v>137</v>
      </c>
      <c r="K200" s="1" t="s">
        <v>138</v>
      </c>
      <c r="L200" s="1">
        <v>2040</v>
      </c>
      <c r="M200" s="1" t="str">
        <f>IF(sum!A193="AT",sum!B193,"*")</f>
        <v>STH2SGT</v>
      </c>
      <c r="N200" s="1"/>
      <c r="O200" s="1">
        <f>IF(sum!A193="AT",sum!H193,"*")</f>
        <v>0</v>
      </c>
      <c r="R200" s="1" t="s">
        <v>137</v>
      </c>
      <c r="S200" s="1" t="s">
        <v>138</v>
      </c>
      <c r="T200" s="1">
        <v>2040</v>
      </c>
      <c r="U200" s="1" t="str">
        <f>IF(sum!A193="BC",sum!B193,"*")</f>
        <v>*</v>
      </c>
      <c r="V200" s="1"/>
      <c r="W200" s="1" t="str">
        <f>IF(sum!A193="BC",sum!H193,"*")</f>
        <v>*</v>
      </c>
      <c r="Z200" s="1" t="s">
        <v>137</v>
      </c>
      <c r="AA200" s="1" t="s">
        <v>138</v>
      </c>
      <c r="AB200" s="1">
        <v>2040</v>
      </c>
      <c r="AC200" s="1" t="str">
        <f>IF(sum!A193="MA",sum!B193,"*")</f>
        <v>*</v>
      </c>
      <c r="AD200" s="1"/>
      <c r="AE200" s="1" t="str">
        <f>IF(sum!A193="MA",sum!H193,"*")</f>
        <v>*</v>
      </c>
      <c r="AH200" s="1" t="s">
        <v>137</v>
      </c>
      <c r="AI200" s="1" t="s">
        <v>138</v>
      </c>
      <c r="AJ200" s="1">
        <v>2040</v>
      </c>
      <c r="AK200" s="1" t="str">
        <f>IF(sum!A193="ON",sum!B193,"*")</f>
        <v>*</v>
      </c>
      <c r="AL200" s="1"/>
      <c r="AM200" s="1" t="str">
        <f>IF(sum!A193="ON",sum!H193,"*")</f>
        <v>*</v>
      </c>
      <c r="AP200" s="1" t="s">
        <v>137</v>
      </c>
      <c r="AQ200" s="1" t="s">
        <v>138</v>
      </c>
      <c r="AR200" s="1">
        <v>2040</v>
      </c>
      <c r="AS200" s="1" t="str">
        <f>IF(sum!A193="QU",sum!B193,"*")</f>
        <v>*</v>
      </c>
      <c r="AT200" s="1"/>
      <c r="AU200" s="1" t="str">
        <f>IF(sum!A193="QU",sum!H193,"*")</f>
        <v>*</v>
      </c>
      <c r="AX200" s="1" t="s">
        <v>137</v>
      </c>
      <c r="AY200" s="1" t="s">
        <v>138</v>
      </c>
      <c r="AZ200" s="1">
        <v>2040</v>
      </c>
      <c r="BA200" s="1" t="str">
        <f>IF(sum!A193="SA",sum!B193,"*")</f>
        <v>*</v>
      </c>
      <c r="BB200" s="1"/>
      <c r="BC200" s="1" t="str">
        <f>IF(sum!A193="SA",sum!H193,"*")</f>
        <v>*</v>
      </c>
    </row>
    <row r="201" spans="2:55">
      <c r="B201" s="4" t="s">
        <v>137</v>
      </c>
      <c r="C201" s="4" t="s">
        <v>138</v>
      </c>
      <c r="D201" s="4">
        <v>2040</v>
      </c>
      <c r="J201" s="4" t="s">
        <v>137</v>
      </c>
      <c r="K201" s="4" t="s">
        <v>138</v>
      </c>
      <c r="L201" s="4">
        <v>2040</v>
      </c>
      <c r="M201" s="1" t="str">
        <f>IF(sum!A194="AT",sum!B194,"*")</f>
        <v>TB_ELC_AT_QU_01</v>
      </c>
      <c r="N201" s="1"/>
      <c r="O201" s="1">
        <f>IF(sum!A194="AT",sum!H194,"*")</f>
        <v>8.3945867529130904</v>
      </c>
      <c r="R201" s="4" t="s">
        <v>137</v>
      </c>
      <c r="S201" s="4" t="s">
        <v>138</v>
      </c>
      <c r="T201" s="4">
        <v>2040</v>
      </c>
      <c r="U201" s="1" t="str">
        <f>IF(sum!A194="BC",sum!B194,"*")</f>
        <v>*</v>
      </c>
      <c r="V201" s="1"/>
      <c r="W201" s="1" t="str">
        <f>IF(sum!A194="BC",sum!H194,"*")</f>
        <v>*</v>
      </c>
      <c r="Z201" s="4" t="s">
        <v>137</v>
      </c>
      <c r="AA201" s="4" t="s">
        <v>138</v>
      </c>
      <c r="AB201" s="4">
        <v>2040</v>
      </c>
      <c r="AC201" s="1" t="str">
        <f>IF(sum!A194="MA",sum!B194,"*")</f>
        <v>*</v>
      </c>
      <c r="AD201" s="1"/>
      <c r="AE201" s="1" t="str">
        <f>IF(sum!A194="MA",sum!H194,"*")</f>
        <v>*</v>
      </c>
      <c r="AH201" s="4" t="s">
        <v>137</v>
      </c>
      <c r="AI201" s="4" t="s">
        <v>138</v>
      </c>
      <c r="AJ201" s="4">
        <v>2040</v>
      </c>
      <c r="AK201" s="1" t="str">
        <f>IF(sum!A194="ON",sum!B194,"*")</f>
        <v>*</v>
      </c>
      <c r="AL201" s="1"/>
      <c r="AM201" s="1" t="str">
        <f>IF(sum!A194="ON",sum!H194,"*")</f>
        <v>*</v>
      </c>
      <c r="AP201" s="4" t="s">
        <v>137</v>
      </c>
      <c r="AQ201" s="4" t="s">
        <v>138</v>
      </c>
      <c r="AR201" s="4">
        <v>2040</v>
      </c>
      <c r="AS201" s="1" t="str">
        <f>IF(sum!A194="QU",sum!B194,"*")</f>
        <v>*</v>
      </c>
      <c r="AT201" s="1"/>
      <c r="AU201" s="1" t="str">
        <f>IF(sum!A194="QU",sum!H194,"*")</f>
        <v>*</v>
      </c>
      <c r="AX201" s="4" t="s">
        <v>137</v>
      </c>
      <c r="AY201" s="4" t="s">
        <v>138</v>
      </c>
      <c r="AZ201" s="4">
        <v>2040</v>
      </c>
      <c r="BA201" s="1" t="str">
        <f>IF(sum!A194="SA",sum!B194,"*")</f>
        <v>*</v>
      </c>
      <c r="BB201" s="1"/>
      <c r="BC201" s="1" t="str">
        <f>IF(sum!A194="SA",sum!H194,"*")</f>
        <v>*</v>
      </c>
    </row>
    <row r="202" spans="2:55">
      <c r="B202" s="1" t="s">
        <v>137</v>
      </c>
      <c r="C202" s="1" t="s">
        <v>138</v>
      </c>
      <c r="D202" s="1">
        <v>2040</v>
      </c>
      <c r="J202" s="1" t="s">
        <v>137</v>
      </c>
      <c r="K202" s="1" t="s">
        <v>138</v>
      </c>
      <c r="L202" s="1">
        <v>2040</v>
      </c>
      <c r="M202" s="1" t="str">
        <f>IF(sum!A195="AT",sum!B195,"*")</f>
        <v>TRA_Bus_IC_GSL1</v>
      </c>
      <c r="N202" s="1"/>
      <c r="O202" s="1">
        <f>IF(sum!A195="AT",sum!H195,"*")</f>
        <v>0.11129950051564499</v>
      </c>
      <c r="R202" s="1" t="s">
        <v>137</v>
      </c>
      <c r="S202" s="1" t="s">
        <v>138</v>
      </c>
      <c r="T202" s="1">
        <v>2040</v>
      </c>
      <c r="U202" s="1" t="str">
        <f>IF(sum!A195="BC",sum!B195,"*")</f>
        <v>*</v>
      </c>
      <c r="V202" s="1"/>
      <c r="W202" s="1" t="str">
        <f>IF(sum!A195="BC",sum!H195,"*")</f>
        <v>*</v>
      </c>
      <c r="Z202" s="1" t="s">
        <v>137</v>
      </c>
      <c r="AA202" s="1" t="s">
        <v>138</v>
      </c>
      <c r="AB202" s="1">
        <v>2040</v>
      </c>
      <c r="AC202" s="1" t="str">
        <f>IF(sum!A195="MA",sum!B195,"*")</f>
        <v>*</v>
      </c>
      <c r="AD202" s="1"/>
      <c r="AE202" s="1" t="str">
        <f>IF(sum!A195="MA",sum!H195,"*")</f>
        <v>*</v>
      </c>
      <c r="AH202" s="1" t="s">
        <v>137</v>
      </c>
      <c r="AI202" s="1" t="s">
        <v>138</v>
      </c>
      <c r="AJ202" s="1">
        <v>2040</v>
      </c>
      <c r="AK202" s="1" t="str">
        <f>IF(sum!A195="ON",sum!B195,"*")</f>
        <v>*</v>
      </c>
      <c r="AL202" s="1"/>
      <c r="AM202" s="1" t="str">
        <f>IF(sum!A195="ON",sum!H195,"*")</f>
        <v>*</v>
      </c>
      <c r="AP202" s="1" t="s">
        <v>137</v>
      </c>
      <c r="AQ202" s="1" t="s">
        <v>138</v>
      </c>
      <c r="AR202" s="1">
        <v>2040</v>
      </c>
      <c r="AS202" s="1" t="str">
        <f>IF(sum!A195="QU",sum!B195,"*")</f>
        <v>*</v>
      </c>
      <c r="AT202" s="1"/>
      <c r="AU202" s="1" t="str">
        <f>IF(sum!A195="QU",sum!H195,"*")</f>
        <v>*</v>
      </c>
      <c r="AX202" s="1" t="s">
        <v>137</v>
      </c>
      <c r="AY202" s="1" t="s">
        <v>138</v>
      </c>
      <c r="AZ202" s="1">
        <v>2040</v>
      </c>
      <c r="BA202" s="1" t="str">
        <f>IF(sum!A195="SA",sum!B195,"*")</f>
        <v>*</v>
      </c>
      <c r="BB202" s="1"/>
      <c r="BC202" s="1" t="str">
        <f>IF(sum!A195="SA",sum!H195,"*")</f>
        <v>*</v>
      </c>
    </row>
    <row r="203" spans="2:55">
      <c r="B203" s="1" t="s">
        <v>137</v>
      </c>
      <c r="C203" s="1" t="s">
        <v>138</v>
      </c>
      <c r="D203" s="1">
        <v>2040</v>
      </c>
      <c r="J203" s="1" t="s">
        <v>137</v>
      </c>
      <c r="K203" s="1" t="s">
        <v>138</v>
      </c>
      <c r="L203" s="1">
        <v>2040</v>
      </c>
      <c r="M203" s="1" t="str">
        <f>IF(sum!A196="AT",sum!B196,"*")</f>
        <v>TRA_Car_GSL1</v>
      </c>
      <c r="N203" s="1"/>
      <c r="O203" s="1">
        <f>IF(sum!A196="AT",sum!H196,"*")</f>
        <v>315.83426695564998</v>
      </c>
      <c r="R203" s="1" t="s">
        <v>137</v>
      </c>
      <c r="S203" s="1" t="s">
        <v>138</v>
      </c>
      <c r="T203" s="1">
        <v>2040</v>
      </c>
      <c r="U203" s="1" t="str">
        <f>IF(sum!A196="BC",sum!B196,"*")</f>
        <v>*</v>
      </c>
      <c r="V203" s="1"/>
      <c r="W203" s="1" t="str">
        <f>IF(sum!A196="BC",sum!H196,"*")</f>
        <v>*</v>
      </c>
      <c r="Z203" s="1" t="s">
        <v>137</v>
      </c>
      <c r="AA203" s="1" t="s">
        <v>138</v>
      </c>
      <c r="AB203" s="1">
        <v>2040</v>
      </c>
      <c r="AC203" s="1" t="str">
        <f>IF(sum!A196="MA",sum!B196,"*")</f>
        <v>*</v>
      </c>
      <c r="AD203" s="1"/>
      <c r="AE203" s="1" t="str">
        <f>IF(sum!A196="MA",sum!H196,"*")</f>
        <v>*</v>
      </c>
      <c r="AH203" s="1" t="s">
        <v>137</v>
      </c>
      <c r="AI203" s="1" t="s">
        <v>138</v>
      </c>
      <c r="AJ203" s="1">
        <v>2040</v>
      </c>
      <c r="AK203" s="1" t="str">
        <f>IF(sum!A196="ON",sum!B196,"*")</f>
        <v>*</v>
      </c>
      <c r="AL203" s="1"/>
      <c r="AM203" s="1" t="str">
        <f>IF(sum!A196="ON",sum!H196,"*")</f>
        <v>*</v>
      </c>
      <c r="AP203" s="4" t="s">
        <v>137</v>
      </c>
      <c r="AQ203" s="4" t="s">
        <v>138</v>
      </c>
      <c r="AR203" s="4">
        <v>2040</v>
      </c>
      <c r="AS203" s="1" t="str">
        <f>IF(sum!A196="QU",sum!B196,"*")</f>
        <v>*</v>
      </c>
      <c r="AT203" s="1"/>
      <c r="AU203" s="1" t="str">
        <f>IF(sum!A196="QU",sum!H196,"*")</f>
        <v>*</v>
      </c>
      <c r="AX203" s="1" t="s">
        <v>137</v>
      </c>
      <c r="AY203" s="1" t="s">
        <v>138</v>
      </c>
      <c r="AZ203" s="1">
        <v>2040</v>
      </c>
      <c r="BA203" s="1" t="str">
        <f>IF(sum!A196="SA",sum!B196,"*")</f>
        <v>*</v>
      </c>
      <c r="BB203" s="1"/>
      <c r="BC203" s="1" t="str">
        <f>IF(sum!A196="SA",sum!H196,"*")</f>
        <v>*</v>
      </c>
    </row>
    <row r="204" spans="2:55">
      <c r="B204" s="4" t="s">
        <v>137</v>
      </c>
      <c r="C204" s="4" t="s">
        <v>138</v>
      </c>
      <c r="D204" s="4">
        <v>2040</v>
      </c>
      <c r="J204" s="4" t="s">
        <v>137</v>
      </c>
      <c r="K204" s="4" t="s">
        <v>138</v>
      </c>
      <c r="L204" s="4">
        <v>2040</v>
      </c>
      <c r="M204" s="1" t="str">
        <f>IF(sum!A197="AT",sum!B197,"*")</f>
        <v>TRA_Car_PHEV01</v>
      </c>
      <c r="N204" s="1"/>
      <c r="O204" s="1">
        <f>IF(sum!A197="AT",sum!H197,"*")</f>
        <v>0</v>
      </c>
      <c r="R204" s="4" t="s">
        <v>137</v>
      </c>
      <c r="S204" s="4" t="s">
        <v>138</v>
      </c>
      <c r="T204" s="4">
        <v>2040</v>
      </c>
      <c r="U204" s="1" t="str">
        <f>IF(sum!A197="BC",sum!B197,"*")</f>
        <v>*</v>
      </c>
      <c r="V204" s="1"/>
      <c r="W204" s="1" t="str">
        <f>IF(sum!A197="BC",sum!H197,"*")</f>
        <v>*</v>
      </c>
      <c r="Z204" s="4" t="s">
        <v>137</v>
      </c>
      <c r="AA204" s="4" t="s">
        <v>138</v>
      </c>
      <c r="AB204" s="4">
        <v>2040</v>
      </c>
      <c r="AC204" s="1" t="str">
        <f>IF(sum!A197="MA",sum!B197,"*")</f>
        <v>*</v>
      </c>
      <c r="AD204" s="1"/>
      <c r="AE204" s="1" t="str">
        <f>IF(sum!A197="MA",sum!H197,"*")</f>
        <v>*</v>
      </c>
      <c r="AH204" s="4" t="s">
        <v>137</v>
      </c>
      <c r="AI204" s="4" t="s">
        <v>138</v>
      </c>
      <c r="AJ204" s="4">
        <v>2040</v>
      </c>
      <c r="AK204" s="1" t="str">
        <f>IF(sum!A197="ON",sum!B197,"*")</f>
        <v>*</v>
      </c>
      <c r="AL204" s="1"/>
      <c r="AM204" s="1" t="str">
        <f>IF(sum!A197="ON",sum!H197,"*")</f>
        <v>*</v>
      </c>
      <c r="AP204" s="1" t="s">
        <v>137</v>
      </c>
      <c r="AQ204" s="1" t="s">
        <v>138</v>
      </c>
      <c r="AR204" s="1">
        <v>2040</v>
      </c>
      <c r="AS204" s="1" t="str">
        <f>IF(sum!A197="QU",sum!B197,"*")</f>
        <v>*</v>
      </c>
      <c r="AT204" s="1"/>
      <c r="AU204" s="1" t="str">
        <f>IF(sum!A197="QU",sum!H197,"*")</f>
        <v>*</v>
      </c>
      <c r="AX204" s="4" t="s">
        <v>137</v>
      </c>
      <c r="AY204" s="4" t="s">
        <v>138</v>
      </c>
      <c r="AZ204" s="4">
        <v>2040</v>
      </c>
      <c r="BA204" s="1" t="str">
        <f>IF(sum!A197="SA",sum!B197,"*")</f>
        <v>*</v>
      </c>
      <c r="BB204" s="1"/>
      <c r="BC204" s="1" t="str">
        <f>IF(sum!A197="SA",sum!H197,"*")</f>
        <v>*</v>
      </c>
    </row>
    <row r="205" spans="2:55">
      <c r="B205" s="1" t="s">
        <v>137</v>
      </c>
      <c r="C205" s="1" t="s">
        <v>138</v>
      </c>
      <c r="D205" s="1">
        <v>2040</v>
      </c>
      <c r="J205" s="1" t="s">
        <v>137</v>
      </c>
      <c r="K205" s="1" t="s">
        <v>138</v>
      </c>
      <c r="L205" s="1">
        <v>2040</v>
      </c>
      <c r="M205" s="1" t="str">
        <f>IF(sum!A198="AT",sum!B198,"*")</f>
        <v>TRA_Mot_ELC1</v>
      </c>
      <c r="N205" s="1"/>
      <c r="O205" s="1">
        <f>IF(sum!A198="AT",sum!H198,"*")</f>
        <v>26.854991675260798</v>
      </c>
      <c r="R205" s="1" t="s">
        <v>137</v>
      </c>
      <c r="S205" s="1" t="s">
        <v>138</v>
      </c>
      <c r="T205" s="1">
        <v>2040</v>
      </c>
      <c r="U205" s="1" t="str">
        <f>IF(sum!A198="BC",sum!B198,"*")</f>
        <v>*</v>
      </c>
      <c r="V205" s="1"/>
      <c r="W205" s="1" t="str">
        <f>IF(sum!A198="BC",sum!H198,"*")</f>
        <v>*</v>
      </c>
      <c r="Z205" s="1" t="s">
        <v>137</v>
      </c>
      <c r="AA205" s="1" t="s">
        <v>138</v>
      </c>
      <c r="AB205" s="1">
        <v>2040</v>
      </c>
      <c r="AC205" s="1" t="str">
        <f>IF(sum!A198="MA",sum!B198,"*")</f>
        <v>*</v>
      </c>
      <c r="AD205" s="1"/>
      <c r="AE205" s="1" t="str">
        <f>IF(sum!A198="MA",sum!H198,"*")</f>
        <v>*</v>
      </c>
      <c r="AH205" s="1" t="s">
        <v>137</v>
      </c>
      <c r="AI205" s="1" t="s">
        <v>138</v>
      </c>
      <c r="AJ205" s="1">
        <v>2040</v>
      </c>
      <c r="AK205" s="1" t="str">
        <f>IF(sum!A198="ON",sum!B198,"*")</f>
        <v>*</v>
      </c>
      <c r="AL205" s="1"/>
      <c r="AM205" s="1" t="str">
        <f>IF(sum!A198="ON",sum!H198,"*")</f>
        <v>*</v>
      </c>
      <c r="AP205" s="4" t="s">
        <v>137</v>
      </c>
      <c r="AQ205" s="4" t="s">
        <v>138</v>
      </c>
      <c r="AR205" s="4">
        <v>2040</v>
      </c>
      <c r="AS205" s="1" t="str">
        <f>IF(sum!A198="QU",sum!B198,"*")</f>
        <v>*</v>
      </c>
      <c r="AT205" s="1"/>
      <c r="AU205" s="1" t="str">
        <f>IF(sum!A198="QU",sum!H198,"*")</f>
        <v>*</v>
      </c>
      <c r="AX205" s="1" t="s">
        <v>137</v>
      </c>
      <c r="AY205" s="1" t="s">
        <v>138</v>
      </c>
      <c r="AZ205" s="1">
        <v>2040</v>
      </c>
      <c r="BA205" s="1" t="str">
        <f>IF(sum!A198="SA",sum!B198,"*")</f>
        <v>*</v>
      </c>
      <c r="BB205" s="1"/>
      <c r="BC205" s="1" t="str">
        <f>IF(sum!A198="SA",sum!H198,"*")</f>
        <v>*</v>
      </c>
    </row>
    <row r="206" spans="2:55">
      <c r="B206" s="1" t="s">
        <v>137</v>
      </c>
      <c r="C206" s="1" t="s">
        <v>138</v>
      </c>
      <c r="D206" s="1">
        <v>2040</v>
      </c>
      <c r="J206" s="1" t="s">
        <v>137</v>
      </c>
      <c r="K206" s="1" t="s">
        <v>138</v>
      </c>
      <c r="L206" s="1">
        <v>2040</v>
      </c>
      <c r="M206" s="1" t="str">
        <f>IF(sum!A199="AT",sum!B199,"*")</f>
        <v>TRA_Rai_Frt-ELC01</v>
      </c>
      <c r="N206" s="1"/>
      <c r="O206" s="1">
        <f>IF(sum!A199="AT",sum!H199,"*")</f>
        <v>0</v>
      </c>
      <c r="R206" s="1" t="s">
        <v>137</v>
      </c>
      <c r="S206" s="1" t="s">
        <v>138</v>
      </c>
      <c r="T206" s="1">
        <v>2040</v>
      </c>
      <c r="U206" s="1" t="str">
        <f>IF(sum!A199="BC",sum!B199,"*")</f>
        <v>*</v>
      </c>
      <c r="V206" s="1"/>
      <c r="W206" s="1" t="str">
        <f>IF(sum!A199="BC",sum!H199,"*")</f>
        <v>*</v>
      </c>
      <c r="Z206" s="1" t="s">
        <v>137</v>
      </c>
      <c r="AA206" s="1" t="s">
        <v>138</v>
      </c>
      <c r="AB206" s="1">
        <v>2040</v>
      </c>
      <c r="AC206" s="1" t="str">
        <f>IF(sum!A199="MA",sum!B199,"*")</f>
        <v>*</v>
      </c>
      <c r="AD206" s="1"/>
      <c r="AE206" s="1" t="str">
        <f>IF(sum!A199="MA",sum!H199,"*")</f>
        <v>*</v>
      </c>
      <c r="AH206" s="1" t="s">
        <v>137</v>
      </c>
      <c r="AI206" s="1" t="s">
        <v>138</v>
      </c>
      <c r="AJ206" s="1">
        <v>2040</v>
      </c>
      <c r="AK206" s="1" t="str">
        <f>IF(sum!A199="ON",sum!B199,"*")</f>
        <v>*</v>
      </c>
      <c r="AL206" s="1"/>
      <c r="AM206" s="1" t="str">
        <f>IF(sum!A199="ON",sum!H199,"*")</f>
        <v>*</v>
      </c>
      <c r="AP206" s="1" t="s">
        <v>137</v>
      </c>
      <c r="AQ206" s="1" t="s">
        <v>138</v>
      </c>
      <c r="AR206" s="1">
        <v>2040</v>
      </c>
      <c r="AS206" s="1" t="str">
        <f>IF(sum!A199="QU",sum!B199,"*")</f>
        <v>*</v>
      </c>
      <c r="AT206" s="1"/>
      <c r="AU206" s="1" t="str">
        <f>IF(sum!A199="QU",sum!H199,"*")</f>
        <v>*</v>
      </c>
      <c r="AX206" s="1" t="s">
        <v>137</v>
      </c>
      <c r="AY206" s="1" t="s">
        <v>138</v>
      </c>
      <c r="AZ206" s="1">
        <v>2040</v>
      </c>
      <c r="BA206" s="1" t="str">
        <f>IF(sum!A199="SA",sum!B199,"*")</f>
        <v>*</v>
      </c>
      <c r="BB206" s="1"/>
      <c r="BC206" s="1" t="str">
        <f>IF(sum!A199="SA",sum!H199,"*")</f>
        <v>*</v>
      </c>
    </row>
    <row r="207" spans="2:55">
      <c r="B207" s="4" t="s">
        <v>137</v>
      </c>
      <c r="C207" s="4" t="s">
        <v>138</v>
      </c>
      <c r="D207" s="4">
        <v>2040</v>
      </c>
      <c r="J207" s="4" t="s">
        <v>137</v>
      </c>
      <c r="K207" s="4" t="s">
        <v>138</v>
      </c>
      <c r="L207" s="4">
        <v>2040</v>
      </c>
      <c r="M207" s="1" t="str">
        <f>IF(sum!A200="AT",sum!B200,"*")</f>
        <v>TRA_Tru_BEV01</v>
      </c>
      <c r="N207" s="1"/>
      <c r="O207" s="1">
        <f>IF(sum!A200="AT",sum!H200,"*")</f>
        <v>0</v>
      </c>
      <c r="R207" s="4" t="s">
        <v>137</v>
      </c>
      <c r="S207" s="4" t="s">
        <v>138</v>
      </c>
      <c r="T207" s="4">
        <v>2040</v>
      </c>
      <c r="U207" s="1" t="str">
        <f>IF(sum!A200="BC",sum!B200,"*")</f>
        <v>*</v>
      </c>
      <c r="V207" s="1"/>
      <c r="W207" s="1" t="str">
        <f>IF(sum!A200="BC",sum!H200,"*")</f>
        <v>*</v>
      </c>
      <c r="Z207" s="4" t="s">
        <v>137</v>
      </c>
      <c r="AA207" s="4" t="s">
        <v>138</v>
      </c>
      <c r="AB207" s="4">
        <v>2040</v>
      </c>
      <c r="AC207" s="1" t="str">
        <f>IF(sum!A200="MA",sum!B200,"*")</f>
        <v>*</v>
      </c>
      <c r="AD207" s="1"/>
      <c r="AE207" s="1" t="str">
        <f>IF(sum!A200="MA",sum!H200,"*")</f>
        <v>*</v>
      </c>
      <c r="AH207" s="4" t="s">
        <v>137</v>
      </c>
      <c r="AI207" s="4" t="s">
        <v>138</v>
      </c>
      <c r="AJ207" s="4">
        <v>2040</v>
      </c>
      <c r="AK207" s="1" t="str">
        <f>IF(sum!A200="ON",sum!B200,"*")</f>
        <v>*</v>
      </c>
      <c r="AL207" s="1"/>
      <c r="AM207" s="1" t="str">
        <f>IF(sum!A200="ON",sum!H200,"*")</f>
        <v>*</v>
      </c>
      <c r="AP207" s="4" t="s">
        <v>137</v>
      </c>
      <c r="AQ207" s="4" t="s">
        <v>138</v>
      </c>
      <c r="AR207" s="4">
        <v>2040</v>
      </c>
      <c r="AS207" s="1" t="str">
        <f>IF(sum!A200="QU",sum!B200,"*")</f>
        <v>*</v>
      </c>
      <c r="AT207" s="1"/>
      <c r="AU207" s="1" t="str">
        <f>IF(sum!A200="QU",sum!H200,"*")</f>
        <v>*</v>
      </c>
      <c r="AX207" s="4" t="s">
        <v>137</v>
      </c>
      <c r="AY207" s="4" t="s">
        <v>138</v>
      </c>
      <c r="AZ207" s="4">
        <v>2040</v>
      </c>
      <c r="BA207" s="1" t="str">
        <f>IF(sum!A200="SA",sum!B200,"*")</f>
        <v>*</v>
      </c>
      <c r="BB207" s="1"/>
      <c r="BC207" s="1" t="str">
        <f>IF(sum!A200="SA",sum!H200,"*")</f>
        <v>*</v>
      </c>
    </row>
    <row r="208" spans="2:55">
      <c r="B208" s="1" t="s">
        <v>137</v>
      </c>
      <c r="C208" s="1" t="s">
        <v>138</v>
      </c>
      <c r="D208" s="1">
        <v>2040</v>
      </c>
      <c r="J208" s="1" t="s">
        <v>137</v>
      </c>
      <c r="K208" s="1" t="s">
        <v>138</v>
      </c>
      <c r="L208" s="1">
        <v>2040</v>
      </c>
      <c r="M208" s="1" t="str">
        <f>IF(sum!A201="AT",sum!B201,"*")</f>
        <v>TRA_Tru_HT_DST1</v>
      </c>
      <c r="N208" s="1"/>
      <c r="O208" s="1">
        <f>IF(sum!A201="AT",sum!H201,"*")</f>
        <v>0</v>
      </c>
      <c r="R208" s="1" t="s">
        <v>137</v>
      </c>
      <c r="S208" s="1" t="s">
        <v>138</v>
      </c>
      <c r="T208" s="1">
        <v>2040</v>
      </c>
      <c r="U208" s="1" t="str">
        <f>IF(sum!A201="BC",sum!B201,"*")</f>
        <v>*</v>
      </c>
      <c r="V208" s="1"/>
      <c r="W208" s="1" t="str">
        <f>IF(sum!A201="BC",sum!H201,"*")</f>
        <v>*</v>
      </c>
      <c r="Z208" s="1" t="s">
        <v>137</v>
      </c>
      <c r="AA208" s="1" t="s">
        <v>138</v>
      </c>
      <c r="AB208" s="1">
        <v>2040</v>
      </c>
      <c r="AC208" s="1" t="str">
        <f>IF(sum!A201="MA",sum!B201,"*")</f>
        <v>*</v>
      </c>
      <c r="AD208" s="1"/>
      <c r="AE208" s="1" t="str">
        <f>IF(sum!A201="MA",sum!H201,"*")</f>
        <v>*</v>
      </c>
      <c r="AH208" s="1" t="s">
        <v>137</v>
      </c>
      <c r="AI208" s="1" t="s">
        <v>138</v>
      </c>
      <c r="AJ208" s="1">
        <v>2040</v>
      </c>
      <c r="AK208" s="1" t="str">
        <f>IF(sum!A201="ON",sum!B201,"*")</f>
        <v>*</v>
      </c>
      <c r="AL208" s="1"/>
      <c r="AM208" s="1" t="str">
        <f>IF(sum!A201="ON",sum!H201,"*")</f>
        <v>*</v>
      </c>
      <c r="AP208" s="1" t="s">
        <v>137</v>
      </c>
      <c r="AQ208" s="1" t="s">
        <v>138</v>
      </c>
      <c r="AR208" s="1">
        <v>2040</v>
      </c>
      <c r="AS208" s="1" t="str">
        <f>IF(sum!A201="QU",sum!B201,"*")</f>
        <v>*</v>
      </c>
      <c r="AT208" s="1"/>
      <c r="AU208" s="1" t="str">
        <f>IF(sum!A201="QU",sum!H201,"*")</f>
        <v>*</v>
      </c>
      <c r="AX208" s="1" t="s">
        <v>137</v>
      </c>
      <c r="AY208" s="1" t="s">
        <v>138</v>
      </c>
      <c r="AZ208" s="1">
        <v>2040</v>
      </c>
      <c r="BA208" s="1" t="str">
        <f>IF(sum!A201="SA",sum!B201,"*")</f>
        <v>*</v>
      </c>
      <c r="BB208" s="1"/>
      <c r="BC208" s="1" t="str">
        <f>IF(sum!A201="SA",sum!H201,"*")</f>
        <v>*</v>
      </c>
    </row>
    <row r="209" spans="2:55">
      <c r="B209" s="1" t="s">
        <v>137</v>
      </c>
      <c r="C209" s="1" t="s">
        <v>138</v>
      </c>
      <c r="D209" s="1">
        <v>2040</v>
      </c>
      <c r="J209" s="1" t="s">
        <v>137</v>
      </c>
      <c r="K209" s="1" t="s">
        <v>138</v>
      </c>
      <c r="L209" s="1">
        <v>2040</v>
      </c>
      <c r="M209" s="1" t="str">
        <f>IF(sum!A202="AT",sum!B202,"*")</f>
        <v>TRA_Tru_PHEV01</v>
      </c>
      <c r="N209" s="1"/>
      <c r="O209" s="1">
        <f>IF(sum!A202="AT",sum!H202,"*")</f>
        <v>87.368858657042793</v>
      </c>
      <c r="R209" s="1" t="s">
        <v>137</v>
      </c>
      <c r="S209" s="1" t="s">
        <v>138</v>
      </c>
      <c r="T209" s="1">
        <v>2040</v>
      </c>
      <c r="U209" s="1" t="str">
        <f>IF(sum!A202="BC",sum!B202,"*")</f>
        <v>*</v>
      </c>
      <c r="V209" s="1"/>
      <c r="W209" s="1" t="str">
        <f>IF(sum!A202="BC",sum!H202,"*")</f>
        <v>*</v>
      </c>
      <c r="Z209" s="1" t="s">
        <v>137</v>
      </c>
      <c r="AA209" s="1" t="s">
        <v>138</v>
      </c>
      <c r="AB209" s="1">
        <v>2040</v>
      </c>
      <c r="AC209" s="1" t="str">
        <f>IF(sum!A202="MA",sum!B202,"*")</f>
        <v>*</v>
      </c>
      <c r="AD209" s="1"/>
      <c r="AE209" s="1" t="str">
        <f>IF(sum!A202="MA",sum!H202,"*")</f>
        <v>*</v>
      </c>
      <c r="AH209" s="1" t="s">
        <v>137</v>
      </c>
      <c r="AI209" s="1" t="s">
        <v>138</v>
      </c>
      <c r="AJ209" s="1">
        <v>2040</v>
      </c>
      <c r="AK209" s="1" t="str">
        <f>IF(sum!A202="ON",sum!B202,"*")</f>
        <v>*</v>
      </c>
      <c r="AL209" s="1"/>
      <c r="AM209" s="1" t="str">
        <f>IF(sum!A202="ON",sum!H202,"*")</f>
        <v>*</v>
      </c>
      <c r="AP209" s="4" t="s">
        <v>137</v>
      </c>
      <c r="AQ209" s="4" t="s">
        <v>138</v>
      </c>
      <c r="AR209" s="4">
        <v>2040</v>
      </c>
      <c r="AS209" s="1" t="str">
        <f>IF(sum!A202="QU",sum!B202,"*")</f>
        <v>*</v>
      </c>
      <c r="AT209" s="1"/>
      <c r="AU209" s="1" t="str">
        <f>IF(sum!A202="QU",sum!H202,"*")</f>
        <v>*</v>
      </c>
      <c r="AX209" s="1" t="s">
        <v>137</v>
      </c>
      <c r="AY209" s="1" t="s">
        <v>138</v>
      </c>
      <c r="AZ209" s="1">
        <v>2040</v>
      </c>
      <c r="BA209" s="1" t="str">
        <f>IF(sum!A202="SA",sum!B202,"*")</f>
        <v>*</v>
      </c>
      <c r="BB209" s="1"/>
      <c r="BC209" s="1" t="str">
        <f>IF(sum!A202="SA",sum!H202,"*")</f>
        <v>*</v>
      </c>
    </row>
    <row r="210" spans="2:55">
      <c r="B210" s="4" t="s">
        <v>137</v>
      </c>
      <c r="C210" s="4" t="s">
        <v>138</v>
      </c>
      <c r="D210" s="4">
        <v>2040</v>
      </c>
      <c r="J210" s="4" t="s">
        <v>137</v>
      </c>
      <c r="K210" s="4" t="s">
        <v>138</v>
      </c>
      <c r="L210" s="4">
        <v>2040</v>
      </c>
      <c r="M210" s="1" t="str">
        <f>IF(sum!A203="AT",sum!B203,"*")</f>
        <v>TRA_Tru_PLT_GSL1</v>
      </c>
      <c r="N210" s="1"/>
      <c r="O210" s="1">
        <f>IF(sum!A203="AT",sum!H203,"*")</f>
        <v>0</v>
      </c>
      <c r="R210" s="4" t="s">
        <v>137</v>
      </c>
      <c r="S210" s="4" t="s">
        <v>138</v>
      </c>
      <c r="T210" s="4">
        <v>2040</v>
      </c>
      <c r="U210" s="1" t="str">
        <f>IF(sum!A203="BC",sum!B203,"*")</f>
        <v>*</v>
      </c>
      <c r="V210" s="1"/>
      <c r="W210" s="1" t="str">
        <f>IF(sum!A203="BC",sum!H203,"*")</f>
        <v>*</v>
      </c>
      <c r="Z210" s="4" t="s">
        <v>137</v>
      </c>
      <c r="AA210" s="4" t="s">
        <v>138</v>
      </c>
      <c r="AB210" s="4">
        <v>2040</v>
      </c>
      <c r="AC210" s="1" t="str">
        <f>IF(sum!A203="MA",sum!B203,"*")</f>
        <v>*</v>
      </c>
      <c r="AD210" s="1"/>
      <c r="AE210" s="1" t="str">
        <f>IF(sum!A203="MA",sum!H203,"*")</f>
        <v>*</v>
      </c>
      <c r="AH210" s="4" t="s">
        <v>137</v>
      </c>
      <c r="AI210" s="4" t="s">
        <v>138</v>
      </c>
      <c r="AJ210" s="4">
        <v>2040</v>
      </c>
      <c r="AK210" s="1" t="str">
        <f>IF(sum!A203="ON",sum!B203,"*")</f>
        <v>*</v>
      </c>
      <c r="AL210" s="1"/>
      <c r="AM210" s="1" t="str">
        <f>IF(sum!A203="ON",sum!H203,"*")</f>
        <v>*</v>
      </c>
      <c r="AP210" s="1" t="s">
        <v>137</v>
      </c>
      <c r="AQ210" s="1" t="s">
        <v>138</v>
      </c>
      <c r="AR210" s="1">
        <v>2040</v>
      </c>
      <c r="AS210" s="1" t="str">
        <f>IF(sum!A203="QU",sum!B203,"*")</f>
        <v>*</v>
      </c>
      <c r="AT210" s="1"/>
      <c r="AU210" s="1" t="str">
        <f>IF(sum!A203="QU",sum!H203,"*")</f>
        <v>*</v>
      </c>
      <c r="AX210" s="4" t="s">
        <v>137</v>
      </c>
      <c r="AY210" s="4" t="s">
        <v>138</v>
      </c>
      <c r="AZ210" s="4">
        <v>2040</v>
      </c>
      <c r="BA210" s="1" t="str">
        <f>IF(sum!A203="SA",sum!B203,"*")</f>
        <v>*</v>
      </c>
      <c r="BB210" s="1"/>
      <c r="BC210" s="1" t="str">
        <f>IF(sum!A203="SA",sum!H203,"*")</f>
        <v>*</v>
      </c>
    </row>
    <row r="211" spans="2:55">
      <c r="B211" s="1" t="s">
        <v>137</v>
      </c>
      <c r="C211" s="1" t="s">
        <v>138</v>
      </c>
      <c r="D211" s="1">
        <v>2040</v>
      </c>
      <c r="J211" s="1" t="s">
        <v>137</v>
      </c>
      <c r="K211" s="1" t="s">
        <v>138</v>
      </c>
      <c r="L211" s="1">
        <v>2040</v>
      </c>
      <c r="M211" s="1" t="str">
        <f>IF(sum!A204="AT",sum!B204,"*")</f>
        <v>TU_OILCRD_AT_ON_01</v>
      </c>
      <c r="N211" s="1"/>
      <c r="O211" s="1">
        <f>IF(sum!A204="AT",sum!H204,"*")</f>
        <v>0</v>
      </c>
      <c r="R211" s="1" t="s">
        <v>137</v>
      </c>
      <c r="S211" s="1" t="s">
        <v>138</v>
      </c>
      <c r="T211" s="1">
        <v>2040</v>
      </c>
      <c r="U211" s="1" t="str">
        <f>IF(sum!A204="BC",sum!B204,"*")</f>
        <v>*</v>
      </c>
      <c r="V211" s="1"/>
      <c r="W211" s="1" t="str">
        <f>IF(sum!A204="BC",sum!H204,"*")</f>
        <v>*</v>
      </c>
      <c r="Z211" s="1" t="s">
        <v>137</v>
      </c>
      <c r="AA211" s="1" t="s">
        <v>138</v>
      </c>
      <c r="AB211" s="1">
        <v>2040</v>
      </c>
      <c r="AC211" s="1" t="str">
        <f>IF(sum!A204="MA",sum!B204,"*")</f>
        <v>*</v>
      </c>
      <c r="AD211" s="1"/>
      <c r="AE211" s="1" t="str">
        <f>IF(sum!A204="MA",sum!H204,"*")</f>
        <v>*</v>
      </c>
      <c r="AH211" s="1" t="s">
        <v>137</v>
      </c>
      <c r="AI211" s="1" t="s">
        <v>138</v>
      </c>
      <c r="AJ211" s="1">
        <v>2040</v>
      </c>
      <c r="AK211" s="1" t="str">
        <f>IF(sum!A204="ON",sum!B204,"*")</f>
        <v>*</v>
      </c>
      <c r="AL211" s="1"/>
      <c r="AM211" s="1" t="str">
        <f>IF(sum!A204="ON",sum!H204,"*")</f>
        <v>*</v>
      </c>
      <c r="AP211" s="4" t="s">
        <v>137</v>
      </c>
      <c r="AQ211" s="4" t="s">
        <v>138</v>
      </c>
      <c r="AR211" s="4">
        <v>2040</v>
      </c>
      <c r="AS211" s="1" t="str">
        <f>IF(sum!A204="QU",sum!B204,"*")</f>
        <v>*</v>
      </c>
      <c r="AT211" s="1"/>
      <c r="AU211" s="1" t="str">
        <f>IF(sum!A204="QU",sum!H204,"*")</f>
        <v>*</v>
      </c>
      <c r="AX211" s="1" t="s">
        <v>137</v>
      </c>
      <c r="AY211" s="1" t="s">
        <v>138</v>
      </c>
      <c r="AZ211" s="1">
        <v>2040</v>
      </c>
      <c r="BA211" s="1" t="str">
        <f>IF(sum!A204="SA",sum!B204,"*")</f>
        <v>*</v>
      </c>
      <c r="BB211" s="1"/>
      <c r="BC211" s="1" t="str">
        <f>IF(sum!A204="SA",sum!H204,"*")</f>
        <v>*</v>
      </c>
    </row>
    <row r="212" spans="2:55">
      <c r="B212" s="1" t="s">
        <v>137</v>
      </c>
      <c r="C212" s="1" t="s">
        <v>138</v>
      </c>
      <c r="D212" s="1">
        <v>2040</v>
      </c>
      <c r="J212" s="1" t="s">
        <v>137</v>
      </c>
      <c r="K212" s="1" t="s">
        <v>138</v>
      </c>
      <c r="L212" s="1">
        <v>2040</v>
      </c>
      <c r="M212" s="1" t="str">
        <f>IF(sum!A205="AT",sum!B205,"*")</f>
        <v>TWS-AuxiliaryEquip_ELE1</v>
      </c>
      <c r="N212" s="1"/>
      <c r="O212" s="1">
        <f>IF(sum!A205="AT",sum!H205,"*")</f>
        <v>1.9568808560337499E-2</v>
      </c>
      <c r="R212" s="1" t="s">
        <v>137</v>
      </c>
      <c r="S212" s="1" t="s">
        <v>138</v>
      </c>
      <c r="T212" s="1">
        <v>2040</v>
      </c>
      <c r="U212" s="1" t="str">
        <f>IF(sum!A205="BC",sum!B205,"*")</f>
        <v>*</v>
      </c>
      <c r="V212" s="1"/>
      <c r="W212" s="1" t="str">
        <f>IF(sum!A205="BC",sum!H205,"*")</f>
        <v>*</v>
      </c>
      <c r="Z212" s="1" t="s">
        <v>137</v>
      </c>
      <c r="AA212" s="1" t="s">
        <v>138</v>
      </c>
      <c r="AB212" s="1">
        <v>2040</v>
      </c>
      <c r="AC212" s="1" t="str">
        <f>IF(sum!A205="MA",sum!B205,"*")</f>
        <v>*</v>
      </c>
      <c r="AD212" s="1"/>
      <c r="AE212" s="1" t="str">
        <f>IF(sum!A205="MA",sum!H205,"*")</f>
        <v>*</v>
      </c>
      <c r="AH212" s="1" t="s">
        <v>137</v>
      </c>
      <c r="AI212" s="1" t="s">
        <v>138</v>
      </c>
      <c r="AJ212" s="1">
        <v>2040</v>
      </c>
      <c r="AK212" s="1" t="str">
        <f>IF(sum!A205="ON",sum!B205,"*")</f>
        <v>*</v>
      </c>
      <c r="AL212" s="1"/>
      <c r="AM212" s="1" t="str">
        <f>IF(sum!A205="ON",sum!H205,"*")</f>
        <v>*</v>
      </c>
      <c r="AP212" s="1" t="s">
        <v>137</v>
      </c>
      <c r="AQ212" s="1" t="s">
        <v>138</v>
      </c>
      <c r="AR212" s="1">
        <v>2040</v>
      </c>
      <c r="AS212" s="1" t="str">
        <f>IF(sum!A205="QU",sum!B205,"*")</f>
        <v>*</v>
      </c>
      <c r="AT212" s="1"/>
      <c r="AU212" s="1" t="str">
        <f>IF(sum!A205="QU",sum!H205,"*")</f>
        <v>*</v>
      </c>
      <c r="AX212" s="1" t="s">
        <v>137</v>
      </c>
      <c r="AY212" s="1" t="s">
        <v>138</v>
      </c>
      <c r="AZ212" s="1">
        <v>2040</v>
      </c>
      <c r="BA212" s="1" t="str">
        <f>IF(sum!A205="SA",sum!B205,"*")</f>
        <v>*</v>
      </c>
      <c r="BB212" s="1"/>
      <c r="BC212" s="1" t="str">
        <f>IF(sum!A205="SA",sum!H205,"*")</f>
        <v>*</v>
      </c>
    </row>
    <row r="213" spans="2:55">
      <c r="B213" s="4" t="s">
        <v>137</v>
      </c>
      <c r="C213" s="4" t="s">
        <v>138</v>
      </c>
      <c r="D213" s="4">
        <v>2040</v>
      </c>
      <c r="J213" s="4" t="s">
        <v>137</v>
      </c>
      <c r="K213" s="4" t="s">
        <v>138</v>
      </c>
      <c r="L213" s="4">
        <v>2040</v>
      </c>
      <c r="M213" s="1" t="str">
        <f>IF(sum!A206="AT",sum!B206,"*")</f>
        <v>TWS-AuxiliaryMot_ELE1</v>
      </c>
      <c r="N213" s="1"/>
      <c r="O213" s="1">
        <f>IF(sum!A206="AT",sum!H206,"*")</f>
        <v>1.7029164029968801E-2</v>
      </c>
      <c r="R213" s="4" t="s">
        <v>137</v>
      </c>
      <c r="S213" s="4" t="s">
        <v>138</v>
      </c>
      <c r="T213" s="4">
        <v>2040</v>
      </c>
      <c r="U213" s="1" t="str">
        <f>IF(sum!A206="BC",sum!B206,"*")</f>
        <v>*</v>
      </c>
      <c r="V213" s="1"/>
      <c r="W213" s="1" t="str">
        <f>IF(sum!A206="BC",sum!H206,"*")</f>
        <v>*</v>
      </c>
      <c r="Z213" s="4" t="s">
        <v>137</v>
      </c>
      <c r="AA213" s="4" t="s">
        <v>138</v>
      </c>
      <c r="AB213" s="4">
        <v>2040</v>
      </c>
      <c r="AC213" s="1" t="str">
        <f>IF(sum!A206="MA",sum!B206,"*")</f>
        <v>*</v>
      </c>
      <c r="AD213" s="1"/>
      <c r="AE213" s="1" t="str">
        <f>IF(sum!A206="MA",sum!H206,"*")</f>
        <v>*</v>
      </c>
      <c r="AH213" s="4" t="s">
        <v>137</v>
      </c>
      <c r="AI213" s="4" t="s">
        <v>138</v>
      </c>
      <c r="AJ213" s="4">
        <v>2040</v>
      </c>
      <c r="AK213" s="1" t="str">
        <f>IF(sum!A206="ON",sum!B206,"*")</f>
        <v>*</v>
      </c>
      <c r="AL213" s="1"/>
      <c r="AM213" s="1" t="str">
        <f>IF(sum!A206="ON",sum!H206,"*")</f>
        <v>*</v>
      </c>
      <c r="AP213" s="4" t="s">
        <v>137</v>
      </c>
      <c r="AQ213" s="4" t="s">
        <v>138</v>
      </c>
      <c r="AR213" s="4">
        <v>2040</v>
      </c>
      <c r="AS213" s="1" t="str">
        <f>IF(sum!A206="QU",sum!B206,"*")</f>
        <v>*</v>
      </c>
      <c r="AT213" s="1"/>
      <c r="AU213" s="1" t="str">
        <f>IF(sum!A206="QU",sum!H206,"*")</f>
        <v>*</v>
      </c>
      <c r="AX213" s="4" t="s">
        <v>137</v>
      </c>
      <c r="AY213" s="4" t="s">
        <v>138</v>
      </c>
      <c r="AZ213" s="4">
        <v>2040</v>
      </c>
      <c r="BA213" s="1" t="str">
        <f>IF(sum!A206="SA",sum!B206,"*")</f>
        <v>*</v>
      </c>
      <c r="BB213" s="1"/>
      <c r="BC213" s="1" t="str">
        <f>IF(sum!A206="SA",sum!H206,"*")</f>
        <v>*</v>
      </c>
    </row>
    <row r="214" spans="2:55">
      <c r="B214" s="1" t="s">
        <v>137</v>
      </c>
      <c r="C214" s="1" t="s">
        <v>138</v>
      </c>
      <c r="D214" s="1">
        <v>2040</v>
      </c>
      <c r="J214" s="1" t="s">
        <v>137</v>
      </c>
      <c r="K214" s="1" t="s">
        <v>138</v>
      </c>
      <c r="L214" s="1">
        <v>2040</v>
      </c>
      <c r="M214" s="1" t="str">
        <f>IF(sum!A207="AT",sum!B207,"*")</f>
        <v>TWS-Light_ELE1</v>
      </c>
      <c r="N214" s="1"/>
      <c r="O214" s="1">
        <f>IF(sum!A207="AT",sum!H207,"*")</f>
        <v>6.8116656119875205E-2</v>
      </c>
      <c r="R214" s="1" t="s">
        <v>137</v>
      </c>
      <c r="S214" s="1" t="s">
        <v>138</v>
      </c>
      <c r="T214" s="1">
        <v>2040</v>
      </c>
      <c r="U214" s="1" t="str">
        <f>IF(sum!A207="BC",sum!B207,"*")</f>
        <v>*</v>
      </c>
      <c r="V214" s="1"/>
      <c r="W214" s="1" t="str">
        <f>IF(sum!A207="BC",sum!H207,"*")</f>
        <v>*</v>
      </c>
      <c r="Z214" s="1" t="s">
        <v>137</v>
      </c>
      <c r="AA214" s="1" t="s">
        <v>138</v>
      </c>
      <c r="AB214" s="1">
        <v>2040</v>
      </c>
      <c r="AC214" s="1" t="str">
        <f>IF(sum!A207="MA",sum!B207,"*")</f>
        <v>*</v>
      </c>
      <c r="AD214" s="1"/>
      <c r="AE214" s="1" t="str">
        <f>IF(sum!A207="MA",sum!H207,"*")</f>
        <v>*</v>
      </c>
      <c r="AH214" s="1" t="s">
        <v>137</v>
      </c>
      <c r="AI214" s="1" t="s">
        <v>138</v>
      </c>
      <c r="AJ214" s="1">
        <v>2040</v>
      </c>
      <c r="AK214" s="1" t="str">
        <f>IF(sum!A207="ON",sum!B207,"*")</f>
        <v>*</v>
      </c>
      <c r="AL214" s="1"/>
      <c r="AM214" s="1" t="str">
        <f>IF(sum!A207="ON",sum!H207,"*")</f>
        <v>*</v>
      </c>
      <c r="AP214" s="1" t="s">
        <v>137</v>
      </c>
      <c r="AQ214" s="1" t="s">
        <v>138</v>
      </c>
      <c r="AR214" s="1">
        <v>2040</v>
      </c>
      <c r="AS214" s="1" t="str">
        <f>IF(sum!A207="QU",sum!B207,"*")</f>
        <v>*</v>
      </c>
      <c r="AT214" s="1"/>
      <c r="AU214" s="1" t="str">
        <f>IF(sum!A207="QU",sum!H207,"*")</f>
        <v>*</v>
      </c>
      <c r="AX214" s="1" t="s">
        <v>137</v>
      </c>
      <c r="AY214" s="1" t="s">
        <v>138</v>
      </c>
      <c r="AZ214" s="1">
        <v>2040</v>
      </c>
      <c r="BA214" s="1" t="str">
        <f>IF(sum!A207="SA",sum!B207,"*")</f>
        <v>*</v>
      </c>
      <c r="BB214" s="1"/>
      <c r="BC214" s="1" t="str">
        <f>IF(sum!A207="SA",sum!H207,"*")</f>
        <v>*</v>
      </c>
    </row>
    <row r="215" spans="2:55">
      <c r="B215" s="1" t="s">
        <v>137</v>
      </c>
      <c r="C215" s="1" t="s">
        <v>138</v>
      </c>
      <c r="D215" s="1">
        <v>2040</v>
      </c>
      <c r="J215" s="1" t="s">
        <v>137</v>
      </c>
      <c r="K215" s="1" t="s">
        <v>138</v>
      </c>
      <c r="L215" s="1">
        <v>2040</v>
      </c>
      <c r="M215" s="1" t="str">
        <f>IF(sum!A208="AT",sum!B208,"*")</f>
        <v>TWS-SpCool_ELE1</v>
      </c>
      <c r="N215" s="1"/>
      <c r="O215" s="1">
        <f>IF(sum!A208="AT",sum!H208,"*")</f>
        <v>3.4058328059937602E-2</v>
      </c>
      <c r="R215" s="1" t="s">
        <v>137</v>
      </c>
      <c r="S215" s="1" t="s">
        <v>138</v>
      </c>
      <c r="T215" s="1">
        <v>2040</v>
      </c>
      <c r="U215" s="1" t="str">
        <f>IF(sum!A208="BC",sum!B208,"*")</f>
        <v>*</v>
      </c>
      <c r="V215" s="1"/>
      <c r="W215" s="1" t="str">
        <f>IF(sum!A208="BC",sum!H208,"*")</f>
        <v>*</v>
      </c>
      <c r="Z215" s="1" t="s">
        <v>137</v>
      </c>
      <c r="AA215" s="1" t="s">
        <v>138</v>
      </c>
      <c r="AB215" s="1">
        <v>2040</v>
      </c>
      <c r="AC215" s="1" t="str">
        <f>IF(sum!A208="MA",sum!B208,"*")</f>
        <v>*</v>
      </c>
      <c r="AD215" s="1"/>
      <c r="AE215" s="1" t="str">
        <f>IF(sum!A208="MA",sum!H208,"*")</f>
        <v>*</v>
      </c>
      <c r="AH215" s="1" t="s">
        <v>137</v>
      </c>
      <c r="AI215" s="1" t="s">
        <v>138</v>
      </c>
      <c r="AJ215" s="1">
        <v>2040</v>
      </c>
      <c r="AK215" s="1" t="str">
        <f>IF(sum!A208="ON",sum!B208,"*")</f>
        <v>*</v>
      </c>
      <c r="AL215" s="1"/>
      <c r="AM215" s="1" t="str">
        <f>IF(sum!A208="ON",sum!H208,"*")</f>
        <v>*</v>
      </c>
      <c r="AP215" s="4" t="s">
        <v>137</v>
      </c>
      <c r="AQ215" s="4" t="s">
        <v>138</v>
      </c>
      <c r="AR215" s="4">
        <v>2040</v>
      </c>
      <c r="AS215" s="1" t="str">
        <f>IF(sum!A208="QU",sum!B208,"*")</f>
        <v>*</v>
      </c>
      <c r="AT215" s="1"/>
      <c r="AU215" s="1" t="str">
        <f>IF(sum!A208="QU",sum!H208,"*")</f>
        <v>*</v>
      </c>
      <c r="AX215" s="1" t="s">
        <v>137</v>
      </c>
      <c r="AY215" s="1" t="s">
        <v>138</v>
      </c>
      <c r="AZ215" s="1">
        <v>2040</v>
      </c>
      <c r="BA215" s="1" t="str">
        <f>IF(sum!A208="SA",sum!B208,"*")</f>
        <v>*</v>
      </c>
      <c r="BB215" s="1"/>
      <c r="BC215" s="1" t="str">
        <f>IF(sum!A208="SA",sum!H208,"*")</f>
        <v>*</v>
      </c>
    </row>
    <row r="216" spans="2:55">
      <c r="B216" s="4" t="s">
        <v>137</v>
      </c>
      <c r="C216" s="4" t="s">
        <v>138</v>
      </c>
      <c r="D216" s="4">
        <v>2040</v>
      </c>
      <c r="J216" s="4" t="s">
        <v>137</v>
      </c>
      <c r="K216" s="4" t="s">
        <v>138</v>
      </c>
      <c r="L216" s="4">
        <v>2040</v>
      </c>
      <c r="M216" s="1" t="str">
        <f>IF(sum!A209="AT",sum!B209,"*")</f>
        <v>TWS-SpHeat_ELE1</v>
      </c>
      <c r="N216" s="1"/>
      <c r="O216" s="1">
        <f>IF(sum!A209="AT",sum!H209,"*")</f>
        <v>6.5229361867791796E-2</v>
      </c>
      <c r="R216" s="4" t="s">
        <v>137</v>
      </c>
      <c r="S216" s="4" t="s">
        <v>138</v>
      </c>
      <c r="T216" s="4">
        <v>2040</v>
      </c>
      <c r="U216" s="1" t="str">
        <f>IF(sum!A209="BC",sum!B209,"*")</f>
        <v>*</v>
      </c>
      <c r="V216" s="1"/>
      <c r="W216" s="1" t="str">
        <f>IF(sum!A209="BC",sum!H209,"*")</f>
        <v>*</v>
      </c>
      <c r="Z216" s="4" t="s">
        <v>137</v>
      </c>
      <c r="AA216" s="4" t="s">
        <v>138</v>
      </c>
      <c r="AB216" s="4">
        <v>2040</v>
      </c>
      <c r="AC216" s="1" t="str">
        <f>IF(sum!A209="MA",sum!B209,"*")</f>
        <v>*</v>
      </c>
      <c r="AD216" s="1"/>
      <c r="AE216" s="1" t="str">
        <f>IF(sum!A209="MA",sum!H209,"*")</f>
        <v>*</v>
      </c>
      <c r="AH216" s="4" t="s">
        <v>137</v>
      </c>
      <c r="AI216" s="4" t="s">
        <v>138</v>
      </c>
      <c r="AJ216" s="4">
        <v>2040</v>
      </c>
      <c r="AK216" s="1" t="str">
        <f>IF(sum!A209="ON",sum!B209,"*")</f>
        <v>*</v>
      </c>
      <c r="AL216" s="1"/>
      <c r="AM216" s="1" t="str">
        <f>IF(sum!A209="ON",sum!H209,"*")</f>
        <v>*</v>
      </c>
      <c r="AP216" s="1" t="s">
        <v>137</v>
      </c>
      <c r="AQ216" s="1" t="s">
        <v>138</v>
      </c>
      <c r="AR216" s="1">
        <v>2040</v>
      </c>
      <c r="AS216" s="1" t="str">
        <f>IF(sum!A209="QU",sum!B209,"*")</f>
        <v>*</v>
      </c>
      <c r="AT216" s="1"/>
      <c r="AU216" s="1" t="str">
        <f>IF(sum!A209="QU",sum!H209,"*")</f>
        <v>*</v>
      </c>
      <c r="AX216" s="4" t="s">
        <v>137</v>
      </c>
      <c r="AY216" s="4" t="s">
        <v>138</v>
      </c>
      <c r="AZ216" s="4">
        <v>2040</v>
      </c>
      <c r="BA216" s="1" t="str">
        <f>IF(sum!A209="SA",sum!B209,"*")</f>
        <v>*</v>
      </c>
      <c r="BB216" s="1"/>
      <c r="BC216" s="1" t="str">
        <f>IF(sum!A209="SA",sum!H209,"*")</f>
        <v>*</v>
      </c>
    </row>
    <row r="217" spans="2:55">
      <c r="B217" s="1" t="s">
        <v>137</v>
      </c>
      <c r="C217" s="1" t="s">
        <v>138</v>
      </c>
      <c r="D217" s="1">
        <v>2040</v>
      </c>
      <c r="J217" s="1" t="s">
        <v>137</v>
      </c>
      <c r="K217" s="1" t="s">
        <v>138</v>
      </c>
      <c r="L217" s="1">
        <v>2040</v>
      </c>
      <c r="M217" s="1" t="str">
        <f>IF(sum!A210="AT",sum!B210,"*")</f>
        <v>TWS-WaterHeat_ELE1</v>
      </c>
      <c r="N217" s="1"/>
      <c r="O217" s="1">
        <f>IF(sum!A210="AT",sum!H210,"*")</f>
        <v>9.7844042801687597E-3</v>
      </c>
      <c r="R217" s="1" t="s">
        <v>137</v>
      </c>
      <c r="S217" s="1" t="s">
        <v>138</v>
      </c>
      <c r="T217" s="1">
        <v>2040</v>
      </c>
      <c r="U217" s="1" t="str">
        <f>IF(sum!A210="BC",sum!B210,"*")</f>
        <v>*</v>
      </c>
      <c r="V217" s="1"/>
      <c r="W217" s="1" t="str">
        <f>IF(sum!A210="BC",sum!H210,"*")</f>
        <v>*</v>
      </c>
      <c r="Z217" s="1" t="s">
        <v>137</v>
      </c>
      <c r="AA217" s="1" t="s">
        <v>138</v>
      </c>
      <c r="AB217" s="1">
        <v>2040</v>
      </c>
      <c r="AC217" s="1" t="str">
        <f>IF(sum!A210="MA",sum!B210,"*")</f>
        <v>*</v>
      </c>
      <c r="AD217" s="1"/>
      <c r="AE217" s="1" t="str">
        <f>IF(sum!A210="MA",sum!H210,"*")</f>
        <v>*</v>
      </c>
      <c r="AH217" s="1" t="s">
        <v>137</v>
      </c>
      <c r="AI217" s="1" t="s">
        <v>138</v>
      </c>
      <c r="AJ217" s="1">
        <v>2040</v>
      </c>
      <c r="AK217" s="1" t="str">
        <f>IF(sum!A210="ON",sum!B210,"*")</f>
        <v>*</v>
      </c>
      <c r="AL217" s="1"/>
      <c r="AM217" s="1" t="str">
        <f>IF(sum!A210="ON",sum!H210,"*")</f>
        <v>*</v>
      </c>
      <c r="AP217" s="4" t="s">
        <v>137</v>
      </c>
      <c r="AQ217" s="4" t="s">
        <v>138</v>
      </c>
      <c r="AR217" s="4">
        <v>2040</v>
      </c>
      <c r="AS217" s="1" t="str">
        <f>IF(sum!A210="QU",sum!B210,"*")</f>
        <v>*</v>
      </c>
      <c r="AT217" s="1"/>
      <c r="AU217" s="1" t="str">
        <f>IF(sum!A210="QU",sum!H210,"*")</f>
        <v>*</v>
      </c>
      <c r="AX217" s="1" t="s">
        <v>137</v>
      </c>
      <c r="AY217" s="1" t="s">
        <v>138</v>
      </c>
      <c r="AZ217" s="1">
        <v>2040</v>
      </c>
      <c r="BA217" s="1" t="str">
        <f>IF(sum!A210="SA",sum!B210,"*")</f>
        <v>*</v>
      </c>
      <c r="BB217" s="1"/>
      <c r="BC217" s="1" t="str">
        <f>IF(sum!A210="SA",sum!H210,"*")</f>
        <v>*</v>
      </c>
    </row>
    <row r="218" spans="2:55">
      <c r="B218" s="1" t="s">
        <v>137</v>
      </c>
      <c r="C218" s="1" t="s">
        <v>138</v>
      </c>
      <c r="D218" s="1">
        <v>2040</v>
      </c>
      <c r="J218" s="1" t="s">
        <v>137</v>
      </c>
      <c r="K218" s="1" t="s">
        <v>138</v>
      </c>
      <c r="L218" s="1">
        <v>2040</v>
      </c>
      <c r="M218" s="1" t="str">
        <f>IF(sum!A211="AT",sum!B211,"*")</f>
        <v>WST-AuxiliaryEquip_ELE1</v>
      </c>
      <c r="N218" s="1"/>
      <c r="O218" s="1">
        <f>IF(sum!A211="AT",sum!H211,"*")</f>
        <v>4.8922021400843799E-2</v>
      </c>
      <c r="R218" s="1" t="s">
        <v>137</v>
      </c>
      <c r="S218" s="1" t="s">
        <v>138</v>
      </c>
      <c r="T218" s="1">
        <v>2040</v>
      </c>
      <c r="U218" s="1" t="str">
        <f>IF(sum!A211="BC",sum!B211,"*")</f>
        <v>*</v>
      </c>
      <c r="V218" s="1"/>
      <c r="W218" s="1" t="str">
        <f>IF(sum!A211="BC",sum!H211,"*")</f>
        <v>*</v>
      </c>
      <c r="Z218" s="1" t="s">
        <v>137</v>
      </c>
      <c r="AA218" s="1" t="s">
        <v>138</v>
      </c>
      <c r="AB218" s="1">
        <v>2040</v>
      </c>
      <c r="AC218" s="1" t="str">
        <f>IF(sum!A211="MA",sum!B211,"*")</f>
        <v>*</v>
      </c>
      <c r="AD218" s="1"/>
      <c r="AE218" s="1" t="str">
        <f>IF(sum!A211="MA",sum!H211,"*")</f>
        <v>*</v>
      </c>
      <c r="AH218" s="1" t="s">
        <v>137</v>
      </c>
      <c r="AI218" s="1" t="s">
        <v>138</v>
      </c>
      <c r="AJ218" s="1">
        <v>2040</v>
      </c>
      <c r="AK218" s="1" t="str">
        <f>IF(sum!A211="ON",sum!B211,"*")</f>
        <v>*</v>
      </c>
      <c r="AL218" s="1"/>
      <c r="AM218" s="1" t="str">
        <f>IF(sum!A211="ON",sum!H211,"*")</f>
        <v>*</v>
      </c>
      <c r="AP218" s="1" t="s">
        <v>137</v>
      </c>
      <c r="AQ218" s="1" t="s">
        <v>138</v>
      </c>
      <c r="AR218" s="1">
        <v>2040</v>
      </c>
      <c r="AS218" s="1" t="str">
        <f>IF(sum!A211="QU",sum!B211,"*")</f>
        <v>*</v>
      </c>
      <c r="AT218" s="1"/>
      <c r="AU218" s="1" t="str">
        <f>IF(sum!A211="QU",sum!H211,"*")</f>
        <v>*</v>
      </c>
      <c r="AX218" s="1" t="s">
        <v>137</v>
      </c>
      <c r="AY218" s="1" t="s">
        <v>138</v>
      </c>
      <c r="AZ218" s="1">
        <v>2040</v>
      </c>
      <c r="BA218" s="1" t="str">
        <f>IF(sum!A211="SA",sum!B211,"*")</f>
        <v>*</v>
      </c>
      <c r="BB218" s="1"/>
      <c r="BC218" s="1" t="str">
        <f>IF(sum!A211="SA",sum!H211,"*")</f>
        <v>*</v>
      </c>
    </row>
    <row r="219" spans="2:55">
      <c r="B219" s="4" t="s">
        <v>137</v>
      </c>
      <c r="C219" s="4" t="s">
        <v>138</v>
      </c>
      <c r="D219" s="4">
        <v>2040</v>
      </c>
      <c r="J219" s="4" t="s">
        <v>137</v>
      </c>
      <c r="K219" s="4" t="s">
        <v>138</v>
      </c>
      <c r="L219" s="4">
        <v>2040</v>
      </c>
      <c r="M219" s="1" t="str">
        <f>IF(sum!A212="AT",sum!B212,"*")</f>
        <v>WST-AuxiliaryMot_ELE1</v>
      </c>
      <c r="N219" s="1"/>
      <c r="O219" s="1">
        <f>IF(sum!A212="AT",sum!H212,"*")</f>
        <v>1.7029164029968801E-2</v>
      </c>
      <c r="R219" s="4" t="s">
        <v>137</v>
      </c>
      <c r="S219" s="4" t="s">
        <v>138</v>
      </c>
      <c r="T219" s="4">
        <v>2040</v>
      </c>
      <c r="U219" s="1" t="str">
        <f>IF(sum!A212="BC",sum!B212,"*")</f>
        <v>*</v>
      </c>
      <c r="V219" s="1"/>
      <c r="W219" s="1" t="str">
        <f>IF(sum!A212="BC",sum!H212,"*")</f>
        <v>*</v>
      </c>
      <c r="Z219" s="4" t="s">
        <v>137</v>
      </c>
      <c r="AA219" s="4" t="s">
        <v>138</v>
      </c>
      <c r="AB219" s="4">
        <v>2040</v>
      </c>
      <c r="AC219" s="1" t="str">
        <f>IF(sum!A212="MA",sum!B212,"*")</f>
        <v>*</v>
      </c>
      <c r="AD219" s="1"/>
      <c r="AE219" s="1" t="str">
        <f>IF(sum!A212="MA",sum!H212,"*")</f>
        <v>*</v>
      </c>
      <c r="AH219" s="4" t="s">
        <v>137</v>
      </c>
      <c r="AI219" s="4" t="s">
        <v>138</v>
      </c>
      <c r="AJ219" s="4">
        <v>2040</v>
      </c>
      <c r="AK219" s="1" t="str">
        <f>IF(sum!A212="ON",sum!B212,"*")</f>
        <v>*</v>
      </c>
      <c r="AL219" s="1"/>
      <c r="AM219" s="1" t="str">
        <f>IF(sum!A212="ON",sum!H212,"*")</f>
        <v>*</v>
      </c>
      <c r="AP219" s="4" t="s">
        <v>137</v>
      </c>
      <c r="AQ219" s="4" t="s">
        <v>138</v>
      </c>
      <c r="AR219" s="4">
        <v>2040</v>
      </c>
      <c r="AS219" s="1" t="str">
        <f>IF(sum!A212="QU",sum!B212,"*")</f>
        <v>*</v>
      </c>
      <c r="AT219" s="1"/>
      <c r="AU219" s="1" t="str">
        <f>IF(sum!A212="QU",sum!H212,"*")</f>
        <v>*</v>
      </c>
      <c r="AX219" s="4" t="s">
        <v>137</v>
      </c>
      <c r="AY219" s="4" t="s">
        <v>138</v>
      </c>
      <c r="AZ219" s="4">
        <v>2040</v>
      </c>
      <c r="BA219" s="1" t="str">
        <f>IF(sum!A212="SA",sum!B212,"*")</f>
        <v>*</v>
      </c>
      <c r="BB219" s="1"/>
      <c r="BC219" s="1" t="str">
        <f>IF(sum!A212="SA",sum!H212,"*")</f>
        <v>*</v>
      </c>
    </row>
    <row r="220" spans="2:55">
      <c r="B220" s="1" t="s">
        <v>137</v>
      </c>
      <c r="C220" s="1" t="s">
        <v>138</v>
      </c>
      <c r="D220" s="1">
        <v>2040</v>
      </c>
      <c r="J220" s="1" t="s">
        <v>137</v>
      </c>
      <c r="K220" s="1" t="s">
        <v>138</v>
      </c>
      <c r="L220" s="1">
        <v>2040</v>
      </c>
      <c r="M220" s="1" t="str">
        <f>IF(sum!A213="AT",sum!B213,"*")</f>
        <v>WST-Light_ELE1</v>
      </c>
      <c r="N220" s="1"/>
      <c r="O220" s="1">
        <f>IF(sum!A213="AT",sum!H213,"*")</f>
        <v>8.5145820149843995E-2</v>
      </c>
      <c r="R220" s="1" t="s">
        <v>137</v>
      </c>
      <c r="S220" s="1" t="s">
        <v>138</v>
      </c>
      <c r="T220" s="1">
        <v>2040</v>
      </c>
      <c r="U220" s="1" t="str">
        <f>IF(sum!A213="BC",sum!B213,"*")</f>
        <v>*</v>
      </c>
      <c r="V220" s="1"/>
      <c r="W220" s="1" t="str">
        <f>IF(sum!A213="BC",sum!H213,"*")</f>
        <v>*</v>
      </c>
      <c r="Z220" s="1" t="s">
        <v>137</v>
      </c>
      <c r="AA220" s="1" t="s">
        <v>138</v>
      </c>
      <c r="AB220" s="1">
        <v>2040</v>
      </c>
      <c r="AC220" s="1" t="str">
        <f>IF(sum!A213="MA",sum!B213,"*")</f>
        <v>*</v>
      </c>
      <c r="AD220" s="1"/>
      <c r="AE220" s="1" t="str">
        <f>IF(sum!A213="MA",sum!H213,"*")</f>
        <v>*</v>
      </c>
      <c r="AH220" s="1" t="s">
        <v>137</v>
      </c>
      <c r="AI220" s="1" t="s">
        <v>138</v>
      </c>
      <c r="AJ220" s="1">
        <v>2040</v>
      </c>
      <c r="AK220" s="1" t="str">
        <f>IF(sum!A213="ON",sum!B213,"*")</f>
        <v>*</v>
      </c>
      <c r="AL220" s="1"/>
      <c r="AM220" s="1" t="str">
        <f>IF(sum!A213="ON",sum!H213,"*")</f>
        <v>*</v>
      </c>
      <c r="AP220" s="1" t="s">
        <v>137</v>
      </c>
      <c r="AQ220" s="1" t="s">
        <v>138</v>
      </c>
      <c r="AR220" s="1">
        <v>2040</v>
      </c>
      <c r="AS220" s="1" t="str">
        <f>IF(sum!A213="QU",sum!B213,"*")</f>
        <v>*</v>
      </c>
      <c r="AT220" s="1"/>
      <c r="AU220" s="1" t="str">
        <f>IF(sum!A213="QU",sum!H213,"*")</f>
        <v>*</v>
      </c>
      <c r="AX220" s="1" t="s">
        <v>137</v>
      </c>
      <c r="AY220" s="1" t="s">
        <v>138</v>
      </c>
      <c r="AZ220" s="1">
        <v>2040</v>
      </c>
      <c r="BA220" s="1" t="str">
        <f>IF(sum!A213="SA",sum!B213,"*")</f>
        <v>*</v>
      </c>
      <c r="BB220" s="1"/>
      <c r="BC220" s="1" t="str">
        <f>IF(sum!A213="SA",sum!H213,"*")</f>
        <v>*</v>
      </c>
    </row>
    <row r="221" spans="2:55">
      <c r="B221" s="1" t="s">
        <v>137</v>
      </c>
      <c r="C221" s="1" t="s">
        <v>138</v>
      </c>
      <c r="D221" s="1">
        <v>2040</v>
      </c>
      <c r="J221" s="1" t="s">
        <v>137</v>
      </c>
      <c r="K221" s="1" t="s">
        <v>138</v>
      </c>
      <c r="L221" s="1">
        <v>2040</v>
      </c>
      <c r="M221" s="1" t="str">
        <f>IF(sum!A214="AT",sum!B214,"*")</f>
        <v>WST-SpCool_ELE1</v>
      </c>
      <c r="N221" s="1"/>
      <c r="O221" s="1">
        <f>IF(sum!A214="AT",sum!H214,"*")</f>
        <v>5.10874920899064E-2</v>
      </c>
      <c r="R221" s="1" t="s">
        <v>137</v>
      </c>
      <c r="S221" s="1" t="s">
        <v>138</v>
      </c>
      <c r="T221" s="1">
        <v>2040</v>
      </c>
      <c r="U221" s="1" t="str">
        <f>IF(sum!A214="BC",sum!B214,"*")</f>
        <v>*</v>
      </c>
      <c r="V221" s="1"/>
      <c r="W221" s="1" t="str">
        <f>IF(sum!A214="BC",sum!H214,"*")</f>
        <v>*</v>
      </c>
      <c r="Z221" s="1" t="s">
        <v>137</v>
      </c>
      <c r="AA221" s="1" t="s">
        <v>138</v>
      </c>
      <c r="AB221" s="1">
        <v>2040</v>
      </c>
      <c r="AC221" s="1" t="str">
        <f>IF(sum!A214="MA",sum!B214,"*")</f>
        <v>*</v>
      </c>
      <c r="AD221" s="1"/>
      <c r="AE221" s="1" t="str">
        <f>IF(sum!A214="MA",sum!H214,"*")</f>
        <v>*</v>
      </c>
      <c r="AH221" s="1" t="s">
        <v>137</v>
      </c>
      <c r="AI221" s="1" t="s">
        <v>138</v>
      </c>
      <c r="AJ221" s="1">
        <v>2040</v>
      </c>
      <c r="AK221" s="1" t="str">
        <f>IF(sum!A214="ON",sum!B214,"*")</f>
        <v>*</v>
      </c>
      <c r="AL221" s="1"/>
      <c r="AM221" s="1" t="str">
        <f>IF(sum!A214="ON",sum!H214,"*")</f>
        <v>*</v>
      </c>
      <c r="AP221" s="4" t="s">
        <v>137</v>
      </c>
      <c r="AQ221" s="4" t="s">
        <v>138</v>
      </c>
      <c r="AR221" s="4">
        <v>2040</v>
      </c>
      <c r="AS221" s="1" t="str">
        <f>IF(sum!A214="QU",sum!B214,"*")</f>
        <v>*</v>
      </c>
      <c r="AT221" s="1"/>
      <c r="AU221" s="1" t="str">
        <f>IF(sum!A214="QU",sum!H214,"*")</f>
        <v>*</v>
      </c>
      <c r="AX221" s="1" t="s">
        <v>137</v>
      </c>
      <c r="AY221" s="1" t="s">
        <v>138</v>
      </c>
      <c r="AZ221" s="1">
        <v>2040</v>
      </c>
      <c r="BA221" s="1" t="str">
        <f>IF(sum!A214="SA",sum!B214,"*")</f>
        <v>*</v>
      </c>
      <c r="BB221" s="1"/>
      <c r="BC221" s="1" t="str">
        <f>IF(sum!A214="SA",sum!H214,"*")</f>
        <v>*</v>
      </c>
    </row>
    <row r="222" spans="2:55">
      <c r="B222" s="4" t="s">
        <v>137</v>
      </c>
      <c r="C222" s="4" t="s">
        <v>138</v>
      </c>
      <c r="D222" s="4">
        <v>2040</v>
      </c>
      <c r="J222" s="4" t="s">
        <v>137</v>
      </c>
      <c r="K222" s="4" t="s">
        <v>138</v>
      </c>
      <c r="L222" s="4">
        <v>2040</v>
      </c>
      <c r="M222" s="1" t="str">
        <f>IF(sum!A215="AT",sum!B215,"*")</f>
        <v>WST-SpHeat_ELE1</v>
      </c>
      <c r="N222" s="1"/>
      <c r="O222" s="1">
        <f>IF(sum!A215="AT",sum!H215,"*")</f>
        <v>8.4798170428129094E-2</v>
      </c>
      <c r="R222" s="4" t="s">
        <v>137</v>
      </c>
      <c r="S222" s="4" t="s">
        <v>138</v>
      </c>
      <c r="T222" s="4">
        <v>2040</v>
      </c>
      <c r="U222" s="1" t="str">
        <f>IF(sum!A215="BC",sum!B215,"*")</f>
        <v>*</v>
      </c>
      <c r="V222" s="1"/>
      <c r="W222" s="1" t="str">
        <f>IF(sum!A215="BC",sum!H215,"*")</f>
        <v>*</v>
      </c>
      <c r="Z222" s="4" t="s">
        <v>137</v>
      </c>
      <c r="AA222" s="4" t="s">
        <v>138</v>
      </c>
      <c r="AB222" s="4">
        <v>2040</v>
      </c>
      <c r="AC222" s="1" t="str">
        <f>IF(sum!A215="MA",sum!B215,"*")</f>
        <v>*</v>
      </c>
      <c r="AD222" s="1"/>
      <c r="AE222" s="1" t="str">
        <f>IF(sum!A215="MA",sum!H215,"*")</f>
        <v>*</v>
      </c>
      <c r="AH222" s="4" t="s">
        <v>137</v>
      </c>
      <c r="AI222" s="4" t="s">
        <v>138</v>
      </c>
      <c r="AJ222" s="4">
        <v>2040</v>
      </c>
      <c r="AK222" s="1" t="str">
        <f>IF(sum!A215="ON",sum!B215,"*")</f>
        <v>*</v>
      </c>
      <c r="AL222" s="1"/>
      <c r="AM222" s="1" t="str">
        <f>IF(sum!A215="ON",sum!H215,"*")</f>
        <v>*</v>
      </c>
      <c r="AP222" s="1" t="s">
        <v>137</v>
      </c>
      <c r="AQ222" s="1" t="s">
        <v>138</v>
      </c>
      <c r="AR222" s="1">
        <v>2040</v>
      </c>
      <c r="AS222" s="1" t="str">
        <f>IF(sum!A215="QU",sum!B215,"*")</f>
        <v>*</v>
      </c>
      <c r="AT222" s="1"/>
      <c r="AU222" s="1" t="str">
        <f>IF(sum!A215="QU",sum!H215,"*")</f>
        <v>*</v>
      </c>
      <c r="AX222" s="4" t="s">
        <v>137</v>
      </c>
      <c r="AY222" s="4" t="s">
        <v>138</v>
      </c>
      <c r="AZ222" s="4">
        <v>2040</v>
      </c>
      <c r="BA222" s="1" t="str">
        <f>IF(sum!A215="SA",sum!B215,"*")</f>
        <v>*</v>
      </c>
      <c r="BB222" s="1"/>
      <c r="BC222" s="1" t="str">
        <f>IF(sum!A215="SA",sum!H215,"*")</f>
        <v>*</v>
      </c>
    </row>
    <row r="223" spans="2:55">
      <c r="B223" s="1" t="s">
        <v>137</v>
      </c>
      <c r="C223" s="1" t="s">
        <v>138</v>
      </c>
      <c r="D223" s="1">
        <v>2040</v>
      </c>
      <c r="J223" s="1" t="s">
        <v>137</v>
      </c>
      <c r="K223" s="1" t="s">
        <v>138</v>
      </c>
      <c r="L223" s="1">
        <v>2040</v>
      </c>
      <c r="M223" s="1" t="str">
        <f>IF(sum!A216="AT",sum!B216,"*")</f>
        <v>WST-WaterHeat_ELE1</v>
      </c>
      <c r="N223" s="1"/>
      <c r="O223" s="1">
        <f>IF(sum!A216="AT",sum!H216,"*")</f>
        <v>9.7844042801687597E-3</v>
      </c>
      <c r="R223" s="1" t="s">
        <v>137</v>
      </c>
      <c r="S223" s="1" t="s">
        <v>138</v>
      </c>
      <c r="T223" s="1">
        <v>2040</v>
      </c>
      <c r="U223" s="1" t="str">
        <f>IF(sum!A216="BC",sum!B216,"*")</f>
        <v>*</v>
      </c>
      <c r="V223" s="1"/>
      <c r="W223" s="1" t="str">
        <f>IF(sum!A216="BC",sum!H216,"*")</f>
        <v>*</v>
      </c>
      <c r="Z223" s="1" t="s">
        <v>137</v>
      </c>
      <c r="AA223" s="1" t="s">
        <v>138</v>
      </c>
      <c r="AB223" s="1">
        <v>2040</v>
      </c>
      <c r="AC223" s="1" t="str">
        <f>IF(sum!A216="MA",sum!B216,"*")</f>
        <v>*</v>
      </c>
      <c r="AD223" s="1"/>
      <c r="AE223" s="1" t="str">
        <f>IF(sum!A216="MA",sum!H216,"*")</f>
        <v>*</v>
      </c>
      <c r="AH223" s="1" t="s">
        <v>137</v>
      </c>
      <c r="AI223" s="1" t="s">
        <v>138</v>
      </c>
      <c r="AJ223" s="1">
        <v>2040</v>
      </c>
      <c r="AK223" s="1" t="str">
        <f>IF(sum!A216="ON",sum!B216,"*")</f>
        <v>*</v>
      </c>
      <c r="AL223" s="1"/>
      <c r="AM223" s="1" t="str">
        <f>IF(sum!A216="ON",sum!H216,"*")</f>
        <v>*</v>
      </c>
      <c r="AP223" s="4" t="s">
        <v>137</v>
      </c>
      <c r="AQ223" s="4" t="s">
        <v>138</v>
      </c>
      <c r="AR223" s="4">
        <v>2040</v>
      </c>
      <c r="AS223" s="1" t="str">
        <f>IF(sum!A216="QU",sum!B216,"*")</f>
        <v>*</v>
      </c>
      <c r="AT223" s="1"/>
      <c r="AU223" s="1" t="str">
        <f>IF(sum!A216="QU",sum!H216,"*")</f>
        <v>*</v>
      </c>
      <c r="AX223" s="1" t="s">
        <v>137</v>
      </c>
      <c r="AY223" s="1" t="s">
        <v>138</v>
      </c>
      <c r="AZ223" s="1">
        <v>2040</v>
      </c>
      <c r="BA223" s="1" t="str">
        <f>IF(sum!A216="SA",sum!B216,"*")</f>
        <v>*</v>
      </c>
      <c r="BB223" s="1"/>
      <c r="BC223" s="1" t="str">
        <f>IF(sum!A216="SA",sum!H216,"*")</f>
        <v>*</v>
      </c>
    </row>
    <row r="224" spans="2:55">
      <c r="B224" s="1" t="s">
        <v>137</v>
      </c>
      <c r="C224" s="1" t="s">
        <v>138</v>
      </c>
      <c r="D224" s="1">
        <v>2040</v>
      </c>
      <c r="J224" s="1" t="s">
        <v>137</v>
      </c>
      <c r="K224" s="1" t="s">
        <v>138</v>
      </c>
      <c r="L224" s="1">
        <v>2040</v>
      </c>
      <c r="M224" s="1" t="str">
        <f>IF(sum!A217="AT",sum!B217,"*")</f>
        <v>*</v>
      </c>
      <c r="N224" s="1"/>
      <c r="O224" s="1" t="str">
        <f>IF(sum!A217="AT",sum!H217,"*")</f>
        <v>*</v>
      </c>
      <c r="R224" s="1" t="s">
        <v>137</v>
      </c>
      <c r="S224" s="1" t="s">
        <v>138</v>
      </c>
      <c r="T224" s="1">
        <v>2040</v>
      </c>
      <c r="U224" s="1" t="str">
        <f>IF(sum!A217="BC",sum!B217,"*")</f>
        <v>AFM-AuxiliaryEquip_ELE1</v>
      </c>
      <c r="V224" s="1"/>
      <c r="W224" s="1">
        <f>IF(sum!A217="BC",sum!H217,"*")</f>
        <v>0.17611927704303801</v>
      </c>
      <c r="Z224" s="1" t="s">
        <v>137</v>
      </c>
      <c r="AA224" s="1" t="s">
        <v>138</v>
      </c>
      <c r="AB224" s="1">
        <v>2040</v>
      </c>
      <c r="AC224" s="1" t="str">
        <f>IF(sum!A217="MA",sum!B217,"*")</f>
        <v>*</v>
      </c>
      <c r="AD224" s="1"/>
      <c r="AE224" s="1" t="str">
        <f>IF(sum!A217="MA",sum!H217,"*")</f>
        <v>*</v>
      </c>
      <c r="AH224" s="1" t="s">
        <v>137</v>
      </c>
      <c r="AI224" s="1" t="s">
        <v>138</v>
      </c>
      <c r="AJ224" s="1">
        <v>2040</v>
      </c>
      <c r="AK224" s="1" t="str">
        <f>IF(sum!A217="ON",sum!B217,"*")</f>
        <v>*</v>
      </c>
      <c r="AL224" s="1"/>
      <c r="AM224" s="1" t="str">
        <f>IF(sum!A217="ON",sum!H217,"*")</f>
        <v>*</v>
      </c>
      <c r="AP224" s="1" t="s">
        <v>137</v>
      </c>
      <c r="AQ224" s="1" t="s">
        <v>138</v>
      </c>
      <c r="AR224" s="1">
        <v>2040</v>
      </c>
      <c r="AS224" s="1" t="str">
        <f>IF(sum!A217="QU",sum!B217,"*")</f>
        <v>*</v>
      </c>
      <c r="AT224" s="1"/>
      <c r="AU224" s="1" t="str">
        <f>IF(sum!A217="QU",sum!H217,"*")</f>
        <v>*</v>
      </c>
      <c r="AX224" s="1" t="s">
        <v>137</v>
      </c>
      <c r="AY224" s="1" t="s">
        <v>138</v>
      </c>
      <c r="AZ224" s="1">
        <v>2040</v>
      </c>
      <c r="BA224" s="1" t="str">
        <f>IF(sum!A217="SA",sum!B217,"*")</f>
        <v>*</v>
      </c>
      <c r="BB224" s="1"/>
      <c r="BC224" s="1" t="str">
        <f>IF(sum!A217="SA",sum!H217,"*")</f>
        <v>*</v>
      </c>
    </row>
    <row r="225" spans="2:55">
      <c r="B225" s="4" t="s">
        <v>137</v>
      </c>
      <c r="C225" s="4" t="s">
        <v>138</v>
      </c>
      <c r="D225" s="4">
        <v>2040</v>
      </c>
      <c r="J225" s="4" t="s">
        <v>137</v>
      </c>
      <c r="K225" s="4" t="s">
        <v>138</v>
      </c>
      <c r="L225" s="4">
        <v>2040</v>
      </c>
      <c r="M225" s="1" t="str">
        <f>IF(sum!A218="AT",sum!B218,"*")</f>
        <v>*</v>
      </c>
      <c r="N225" s="1"/>
      <c r="O225" s="1" t="str">
        <f>IF(sum!A218="AT",sum!H218,"*")</f>
        <v>*</v>
      </c>
      <c r="R225" s="4" t="s">
        <v>137</v>
      </c>
      <c r="S225" s="4" t="s">
        <v>138</v>
      </c>
      <c r="T225" s="4">
        <v>2040</v>
      </c>
      <c r="U225" s="1" t="str">
        <f>IF(sum!A218="BC",sum!B218,"*")</f>
        <v>AFM-AuxiliaryMot_ELE1</v>
      </c>
      <c r="V225" s="1"/>
      <c r="W225" s="1">
        <f>IF(sum!A218="BC",sum!H218,"*")</f>
        <v>0.10217498417981299</v>
      </c>
      <c r="Z225" s="4" t="s">
        <v>137</v>
      </c>
      <c r="AA225" s="4" t="s">
        <v>138</v>
      </c>
      <c r="AB225" s="4">
        <v>2040</v>
      </c>
      <c r="AC225" s="1" t="str">
        <f>IF(sum!A218="MA",sum!B218,"*")</f>
        <v>*</v>
      </c>
      <c r="AD225" s="1"/>
      <c r="AE225" s="1" t="str">
        <f>IF(sum!A218="MA",sum!H218,"*")</f>
        <v>*</v>
      </c>
      <c r="AH225" s="4" t="s">
        <v>137</v>
      </c>
      <c r="AI225" s="4" t="s">
        <v>138</v>
      </c>
      <c r="AJ225" s="4">
        <v>2040</v>
      </c>
      <c r="AK225" s="1" t="str">
        <f>IF(sum!A218="ON",sum!B218,"*")</f>
        <v>*</v>
      </c>
      <c r="AL225" s="1"/>
      <c r="AM225" s="1" t="str">
        <f>IF(sum!A218="ON",sum!H218,"*")</f>
        <v>*</v>
      </c>
      <c r="AP225" s="4" t="s">
        <v>137</v>
      </c>
      <c r="AQ225" s="4" t="s">
        <v>138</v>
      </c>
      <c r="AR225" s="4">
        <v>2040</v>
      </c>
      <c r="AS225" s="1" t="str">
        <f>IF(sum!A218="QU",sum!B218,"*")</f>
        <v>*</v>
      </c>
      <c r="AT225" s="1"/>
      <c r="AU225" s="1" t="str">
        <f>IF(sum!A218="QU",sum!H218,"*")</f>
        <v>*</v>
      </c>
      <c r="AX225" s="4" t="s">
        <v>137</v>
      </c>
      <c r="AY225" s="4" t="s">
        <v>138</v>
      </c>
      <c r="AZ225" s="4">
        <v>2040</v>
      </c>
      <c r="BA225" s="1" t="str">
        <f>IF(sum!A218="SA",sum!B218,"*")</f>
        <v>*</v>
      </c>
      <c r="BB225" s="1"/>
      <c r="BC225" s="1" t="str">
        <f>IF(sum!A218="SA",sum!H218,"*")</f>
        <v>*</v>
      </c>
    </row>
    <row r="226" spans="2:55">
      <c r="B226" s="1" t="s">
        <v>137</v>
      </c>
      <c r="C226" s="1" t="s">
        <v>138</v>
      </c>
      <c r="D226" s="1">
        <v>2040</v>
      </c>
      <c r="J226" s="1" t="s">
        <v>137</v>
      </c>
      <c r="K226" s="1" t="s">
        <v>138</v>
      </c>
      <c r="L226" s="1">
        <v>2040</v>
      </c>
      <c r="M226" s="1" t="str">
        <f>IF(sum!A219="AT",sum!B219,"*")</f>
        <v>*</v>
      </c>
      <c r="N226" s="1"/>
      <c r="O226" s="1" t="str">
        <f>IF(sum!A219="AT",sum!H219,"*")</f>
        <v>*</v>
      </c>
      <c r="R226" s="1" t="s">
        <v>137</v>
      </c>
      <c r="S226" s="1" t="s">
        <v>138</v>
      </c>
      <c r="T226" s="1">
        <v>2040</v>
      </c>
      <c r="U226" s="1" t="str">
        <f>IF(sum!A219="BC",sum!B219,"*")</f>
        <v>AFM-Light_ELE1</v>
      </c>
      <c r="V226" s="1"/>
      <c r="W226" s="1">
        <f>IF(sum!A219="BC",sum!H219,"*")</f>
        <v>0.32355411656940702</v>
      </c>
      <c r="Z226" s="1" t="s">
        <v>137</v>
      </c>
      <c r="AA226" s="1" t="s">
        <v>138</v>
      </c>
      <c r="AB226" s="1">
        <v>2040</v>
      </c>
      <c r="AC226" s="1" t="str">
        <f>IF(sum!A219="MA",sum!B219,"*")</f>
        <v>*</v>
      </c>
      <c r="AD226" s="1"/>
      <c r="AE226" s="1" t="str">
        <f>IF(sum!A219="MA",sum!H219,"*")</f>
        <v>*</v>
      </c>
      <c r="AH226" s="1" t="s">
        <v>137</v>
      </c>
      <c r="AI226" s="1" t="s">
        <v>138</v>
      </c>
      <c r="AJ226" s="1">
        <v>2040</v>
      </c>
      <c r="AK226" s="1" t="str">
        <f>IF(sum!A219="ON",sum!B219,"*")</f>
        <v>*</v>
      </c>
      <c r="AL226" s="1"/>
      <c r="AM226" s="1" t="str">
        <f>IF(sum!A219="ON",sum!H219,"*")</f>
        <v>*</v>
      </c>
      <c r="AP226" s="1" t="s">
        <v>137</v>
      </c>
      <c r="AQ226" s="1" t="s">
        <v>138</v>
      </c>
      <c r="AR226" s="1">
        <v>2040</v>
      </c>
      <c r="AS226" s="1" t="str">
        <f>IF(sum!A219="QU",sum!B219,"*")</f>
        <v>*</v>
      </c>
      <c r="AT226" s="1"/>
      <c r="AU226" s="1" t="str">
        <f>IF(sum!A219="QU",sum!H219,"*")</f>
        <v>*</v>
      </c>
      <c r="AX226" s="1" t="s">
        <v>137</v>
      </c>
      <c r="AY226" s="1" t="s">
        <v>138</v>
      </c>
      <c r="AZ226" s="1">
        <v>2040</v>
      </c>
      <c r="BA226" s="1" t="str">
        <f>IF(sum!A219="SA",sum!B219,"*")</f>
        <v>*</v>
      </c>
      <c r="BB226" s="1"/>
      <c r="BC226" s="1" t="str">
        <f>IF(sum!A219="SA",sum!H219,"*")</f>
        <v>*</v>
      </c>
    </row>
    <row r="227" spans="2:55">
      <c r="B227" s="1" t="s">
        <v>137</v>
      </c>
      <c r="C227" s="1" t="s">
        <v>138</v>
      </c>
      <c r="D227" s="1">
        <v>2040</v>
      </c>
      <c r="J227" s="1" t="s">
        <v>137</v>
      </c>
      <c r="K227" s="1" t="s">
        <v>138</v>
      </c>
      <c r="L227" s="1">
        <v>2040</v>
      </c>
      <c r="M227" s="1" t="str">
        <f>IF(sum!A220="AT",sum!B220,"*")</f>
        <v>*</v>
      </c>
      <c r="N227" s="1"/>
      <c r="O227" s="1" t="str">
        <f>IF(sum!A220="AT",sum!H220,"*")</f>
        <v>*</v>
      </c>
      <c r="R227" s="1" t="s">
        <v>137</v>
      </c>
      <c r="S227" s="1" t="s">
        <v>138</v>
      </c>
      <c r="T227" s="1">
        <v>2040</v>
      </c>
      <c r="U227" s="1" t="str">
        <f>IF(sum!A220="BC",sum!B220,"*")</f>
        <v>AFM-SpCool_ELE1</v>
      </c>
      <c r="V227" s="1"/>
      <c r="W227" s="1">
        <f>IF(sum!A220="BC",sum!H220,"*")</f>
        <v>8.5145820149843995E-2</v>
      </c>
      <c r="Z227" s="1" t="s">
        <v>137</v>
      </c>
      <c r="AA227" s="1" t="s">
        <v>138</v>
      </c>
      <c r="AB227" s="1">
        <v>2040</v>
      </c>
      <c r="AC227" s="1" t="str">
        <f>IF(sum!A220="MA",sum!B220,"*")</f>
        <v>*</v>
      </c>
      <c r="AD227" s="1"/>
      <c r="AE227" s="1" t="str">
        <f>IF(sum!A220="MA",sum!H220,"*")</f>
        <v>*</v>
      </c>
      <c r="AH227" s="1" t="s">
        <v>137</v>
      </c>
      <c r="AI227" s="1" t="s">
        <v>138</v>
      </c>
      <c r="AJ227" s="1">
        <v>2040</v>
      </c>
      <c r="AK227" s="1" t="str">
        <f>IF(sum!A220="ON",sum!B220,"*")</f>
        <v>*</v>
      </c>
      <c r="AL227" s="1"/>
      <c r="AM227" s="1" t="str">
        <f>IF(sum!A220="ON",sum!H220,"*")</f>
        <v>*</v>
      </c>
      <c r="AP227" s="4" t="s">
        <v>137</v>
      </c>
      <c r="AQ227" s="4" t="s">
        <v>138</v>
      </c>
      <c r="AR227" s="4">
        <v>2040</v>
      </c>
      <c r="AS227" s="1" t="str">
        <f>IF(sum!A220="QU",sum!B220,"*")</f>
        <v>*</v>
      </c>
      <c r="AT227" s="1"/>
      <c r="AU227" s="1" t="str">
        <f>IF(sum!A220="QU",sum!H220,"*")</f>
        <v>*</v>
      </c>
      <c r="AX227" s="1" t="s">
        <v>137</v>
      </c>
      <c r="AY227" s="1" t="s">
        <v>138</v>
      </c>
      <c r="AZ227" s="1">
        <v>2040</v>
      </c>
      <c r="BA227" s="1" t="str">
        <f>IF(sum!A220="SA",sum!B220,"*")</f>
        <v>*</v>
      </c>
      <c r="BB227" s="1"/>
      <c r="BC227" s="1" t="str">
        <f>IF(sum!A220="SA",sum!H220,"*")</f>
        <v>*</v>
      </c>
    </row>
    <row r="228" spans="2:55">
      <c r="B228" s="4" t="s">
        <v>137</v>
      </c>
      <c r="C228" s="4" t="s">
        <v>138</v>
      </c>
      <c r="D228" s="4">
        <v>2040</v>
      </c>
      <c r="J228" s="4" t="s">
        <v>137</v>
      </c>
      <c r="K228" s="4" t="s">
        <v>138</v>
      </c>
      <c r="L228" s="4">
        <v>2040</v>
      </c>
      <c r="M228" s="1" t="str">
        <f>IF(sum!A221="AT",sum!B221,"*")</f>
        <v>*</v>
      </c>
      <c r="N228" s="1"/>
      <c r="O228" s="1" t="str">
        <f>IF(sum!A221="AT",sum!H221,"*")</f>
        <v>*</v>
      </c>
      <c r="R228" s="4" t="s">
        <v>137</v>
      </c>
      <c r="S228" s="4" t="s">
        <v>138</v>
      </c>
      <c r="T228" s="4">
        <v>2040</v>
      </c>
      <c r="U228" s="1" t="str">
        <f>IF(sum!A221="BC",sum!B221,"*")</f>
        <v>AFM-SpHeat_ELE1</v>
      </c>
      <c r="V228" s="1"/>
      <c r="W228" s="1">
        <f>IF(sum!A221="BC",sum!H221,"*")</f>
        <v>0.437036724514204</v>
      </c>
      <c r="Z228" s="4" t="s">
        <v>137</v>
      </c>
      <c r="AA228" s="4" t="s">
        <v>138</v>
      </c>
      <c r="AB228" s="4">
        <v>2040</v>
      </c>
      <c r="AC228" s="1" t="str">
        <f>IF(sum!A221="MA",sum!B221,"*")</f>
        <v>*</v>
      </c>
      <c r="AD228" s="1"/>
      <c r="AE228" s="1" t="str">
        <f>IF(sum!A221="MA",sum!H221,"*")</f>
        <v>*</v>
      </c>
      <c r="AH228" s="4" t="s">
        <v>137</v>
      </c>
      <c r="AI228" s="4" t="s">
        <v>138</v>
      </c>
      <c r="AJ228" s="4">
        <v>2040</v>
      </c>
      <c r="AK228" s="1" t="str">
        <f>IF(sum!A221="ON",sum!B221,"*")</f>
        <v>*</v>
      </c>
      <c r="AL228" s="1"/>
      <c r="AM228" s="1" t="str">
        <f>IF(sum!A221="ON",sum!H221,"*")</f>
        <v>*</v>
      </c>
      <c r="AP228" s="1" t="s">
        <v>137</v>
      </c>
      <c r="AQ228" s="1" t="s">
        <v>138</v>
      </c>
      <c r="AR228" s="1">
        <v>2040</v>
      </c>
      <c r="AS228" s="1" t="str">
        <f>IF(sum!A221="QU",sum!B221,"*")</f>
        <v>*</v>
      </c>
      <c r="AT228" s="1"/>
      <c r="AU228" s="1" t="str">
        <f>IF(sum!A221="QU",sum!H221,"*")</f>
        <v>*</v>
      </c>
      <c r="AX228" s="4" t="s">
        <v>137</v>
      </c>
      <c r="AY228" s="4" t="s">
        <v>138</v>
      </c>
      <c r="AZ228" s="4">
        <v>2040</v>
      </c>
      <c r="BA228" s="1" t="str">
        <f>IF(sum!A221="SA",sum!B221,"*")</f>
        <v>*</v>
      </c>
      <c r="BB228" s="1"/>
      <c r="BC228" s="1" t="str">
        <f>IF(sum!A221="SA",sum!H221,"*")</f>
        <v>*</v>
      </c>
    </row>
    <row r="229" spans="2:55">
      <c r="B229" s="1" t="s">
        <v>137</v>
      </c>
      <c r="C229" s="1" t="s">
        <v>138</v>
      </c>
      <c r="D229" s="1">
        <v>2040</v>
      </c>
      <c r="J229" s="1" t="s">
        <v>137</v>
      </c>
      <c r="K229" s="1" t="s">
        <v>138</v>
      </c>
      <c r="L229" s="1">
        <v>2040</v>
      </c>
      <c r="M229" s="1" t="str">
        <f>IF(sum!A222="AT",sum!B222,"*")</f>
        <v>*</v>
      </c>
      <c r="N229" s="1"/>
      <c r="O229" s="1" t="str">
        <f>IF(sum!A222="AT",sum!H222,"*")</f>
        <v>*</v>
      </c>
      <c r="R229" s="1" t="s">
        <v>137</v>
      </c>
      <c r="S229" s="1" t="s">
        <v>138</v>
      </c>
      <c r="T229" s="1">
        <v>2040</v>
      </c>
      <c r="U229" s="1" t="str">
        <f>IF(sum!A222="BC",sum!B222,"*")</f>
        <v>AFM-WaterHeat_ELE1</v>
      </c>
      <c r="V229" s="1"/>
      <c r="W229" s="1">
        <f>IF(sum!A222="BC",sum!H222,"*")</f>
        <v>7.8275234241350106E-2</v>
      </c>
      <c r="Z229" s="1" t="s">
        <v>137</v>
      </c>
      <c r="AA229" s="1" t="s">
        <v>138</v>
      </c>
      <c r="AB229" s="1">
        <v>2040</v>
      </c>
      <c r="AC229" s="1" t="str">
        <f>IF(sum!A222="MA",sum!B222,"*")</f>
        <v>*</v>
      </c>
      <c r="AD229" s="1"/>
      <c r="AE229" s="1" t="str">
        <f>IF(sum!A222="MA",sum!H222,"*")</f>
        <v>*</v>
      </c>
      <c r="AH229" s="1" t="s">
        <v>137</v>
      </c>
      <c r="AI229" s="1" t="s">
        <v>138</v>
      </c>
      <c r="AJ229" s="1">
        <v>2040</v>
      </c>
      <c r="AK229" s="1" t="str">
        <f>IF(sum!A222="ON",sum!B222,"*")</f>
        <v>*</v>
      </c>
      <c r="AL229" s="1"/>
      <c r="AM229" s="1" t="str">
        <f>IF(sum!A222="ON",sum!H222,"*")</f>
        <v>*</v>
      </c>
      <c r="AP229" s="4" t="s">
        <v>137</v>
      </c>
      <c r="AQ229" s="4" t="s">
        <v>138</v>
      </c>
      <c r="AR229" s="4">
        <v>2040</v>
      </c>
      <c r="AS229" s="1" t="str">
        <f>IF(sum!A222="QU",sum!B222,"*")</f>
        <v>*</v>
      </c>
      <c r="AT229" s="1"/>
      <c r="AU229" s="1" t="str">
        <f>IF(sum!A222="QU",sum!H222,"*")</f>
        <v>*</v>
      </c>
      <c r="AX229" s="1" t="s">
        <v>137</v>
      </c>
      <c r="AY229" s="1" t="s">
        <v>138</v>
      </c>
      <c r="AZ229" s="1">
        <v>2040</v>
      </c>
      <c r="BA229" s="1" t="str">
        <f>IF(sum!A222="SA",sum!B222,"*")</f>
        <v>*</v>
      </c>
      <c r="BB229" s="1"/>
      <c r="BC229" s="1" t="str">
        <f>IF(sum!A222="SA",sum!H222,"*")</f>
        <v>*</v>
      </c>
    </row>
    <row r="230" spans="2:55">
      <c r="B230" s="1" t="s">
        <v>137</v>
      </c>
      <c r="C230" s="1" t="s">
        <v>138</v>
      </c>
      <c r="D230" s="1">
        <v>2040</v>
      </c>
      <c r="J230" s="1" t="s">
        <v>137</v>
      </c>
      <c r="K230" s="1" t="s">
        <v>138</v>
      </c>
      <c r="L230" s="1">
        <v>2040</v>
      </c>
      <c r="M230" s="1" t="str">
        <f>IF(sum!A223="AT",sum!B223,"*")</f>
        <v>*</v>
      </c>
      <c r="N230" s="1"/>
      <c r="O230" s="1" t="str">
        <f>IF(sum!A223="AT",sum!H223,"*")</f>
        <v>*</v>
      </c>
      <c r="R230" s="1" t="s">
        <v>137</v>
      </c>
      <c r="S230" s="1" t="s">
        <v>138</v>
      </c>
      <c r="T230" s="1">
        <v>2040</v>
      </c>
      <c r="U230" s="1" t="str">
        <f>IF(sum!A223="BC",sum!B223,"*")</f>
        <v>ART-AuxiliaryEquip_ELE1</v>
      </c>
      <c r="V230" s="1"/>
      <c r="W230" s="1">
        <f>IF(sum!A223="BC",sum!H223,"*")</f>
        <v>3.9137617120674997E-2</v>
      </c>
      <c r="Z230" s="1" t="s">
        <v>137</v>
      </c>
      <c r="AA230" s="1" t="s">
        <v>138</v>
      </c>
      <c r="AB230" s="1">
        <v>2040</v>
      </c>
      <c r="AC230" s="1" t="str">
        <f>IF(sum!A223="MA",sum!B223,"*")</f>
        <v>*</v>
      </c>
      <c r="AD230" s="1"/>
      <c r="AE230" s="1" t="str">
        <f>IF(sum!A223="MA",sum!H223,"*")</f>
        <v>*</v>
      </c>
      <c r="AH230" s="1" t="s">
        <v>137</v>
      </c>
      <c r="AI230" s="1" t="s">
        <v>138</v>
      </c>
      <c r="AJ230" s="1">
        <v>2040</v>
      </c>
      <c r="AK230" s="1" t="str">
        <f>IF(sum!A223="ON",sum!B223,"*")</f>
        <v>*</v>
      </c>
      <c r="AL230" s="1"/>
      <c r="AM230" s="1" t="str">
        <f>IF(sum!A223="ON",sum!H223,"*")</f>
        <v>*</v>
      </c>
      <c r="AP230" s="1" t="s">
        <v>137</v>
      </c>
      <c r="AQ230" s="1" t="s">
        <v>138</v>
      </c>
      <c r="AR230" s="1">
        <v>2040</v>
      </c>
      <c r="AS230" s="1" t="str">
        <f>IF(sum!A223="QU",sum!B223,"*")</f>
        <v>*</v>
      </c>
      <c r="AT230" s="1"/>
      <c r="AU230" s="1" t="str">
        <f>IF(sum!A223="QU",sum!H223,"*")</f>
        <v>*</v>
      </c>
      <c r="AX230" s="1" t="s">
        <v>137</v>
      </c>
      <c r="AY230" s="1" t="s">
        <v>138</v>
      </c>
      <c r="AZ230" s="1">
        <v>2040</v>
      </c>
      <c r="BA230" s="1" t="str">
        <f>IF(sum!A223="SA",sum!B223,"*")</f>
        <v>*</v>
      </c>
      <c r="BB230" s="1"/>
      <c r="BC230" s="1" t="str">
        <f>IF(sum!A223="SA",sum!H223,"*")</f>
        <v>*</v>
      </c>
    </row>
    <row r="231" spans="2:55">
      <c r="B231" s="4" t="s">
        <v>137</v>
      </c>
      <c r="C231" s="4" t="s">
        <v>138</v>
      </c>
      <c r="D231" s="4">
        <v>2040</v>
      </c>
      <c r="J231" s="4" t="s">
        <v>137</v>
      </c>
      <c r="K231" s="4" t="s">
        <v>138</v>
      </c>
      <c r="L231" s="4">
        <v>2040</v>
      </c>
      <c r="M231" s="1" t="str">
        <f>IF(sum!A224="AT",sum!B224,"*")</f>
        <v>*</v>
      </c>
      <c r="N231" s="1"/>
      <c r="O231" s="1" t="str">
        <f>IF(sum!A224="AT",sum!H224,"*")</f>
        <v>*</v>
      </c>
      <c r="R231" s="4" t="s">
        <v>137</v>
      </c>
      <c r="S231" s="4" t="s">
        <v>138</v>
      </c>
      <c r="T231" s="4">
        <v>2040</v>
      </c>
      <c r="U231" s="1" t="str">
        <f>IF(sum!A224="BC",sum!B224,"*")</f>
        <v>ART-AuxiliaryMot_ELE1</v>
      </c>
      <c r="V231" s="1"/>
      <c r="W231" s="1">
        <f>IF(sum!A224="BC",sum!H224,"*")</f>
        <v>3.4058328059937602E-2</v>
      </c>
      <c r="Z231" s="4" t="s">
        <v>137</v>
      </c>
      <c r="AA231" s="4" t="s">
        <v>138</v>
      </c>
      <c r="AB231" s="4">
        <v>2040</v>
      </c>
      <c r="AC231" s="1" t="str">
        <f>IF(sum!A224="MA",sum!B224,"*")</f>
        <v>*</v>
      </c>
      <c r="AD231" s="1"/>
      <c r="AE231" s="1" t="str">
        <f>IF(sum!A224="MA",sum!H224,"*")</f>
        <v>*</v>
      </c>
      <c r="AH231" s="4" t="s">
        <v>137</v>
      </c>
      <c r="AI231" s="4" t="s">
        <v>138</v>
      </c>
      <c r="AJ231" s="4">
        <v>2040</v>
      </c>
      <c r="AK231" s="1" t="str">
        <f>IF(sum!A224="ON",sum!B224,"*")</f>
        <v>*</v>
      </c>
      <c r="AL231" s="1"/>
      <c r="AM231" s="1" t="str">
        <f>IF(sum!A224="ON",sum!H224,"*")</f>
        <v>*</v>
      </c>
      <c r="AP231" s="4" t="s">
        <v>137</v>
      </c>
      <c r="AQ231" s="4" t="s">
        <v>138</v>
      </c>
      <c r="AR231" s="4">
        <v>2040</v>
      </c>
      <c r="AS231" s="1" t="str">
        <f>IF(sum!A224="QU",sum!B224,"*")</f>
        <v>*</v>
      </c>
      <c r="AT231" s="1"/>
      <c r="AU231" s="1" t="str">
        <f>IF(sum!A224="QU",sum!H224,"*")</f>
        <v>*</v>
      </c>
      <c r="AX231" s="4" t="s">
        <v>137</v>
      </c>
      <c r="AY231" s="4" t="s">
        <v>138</v>
      </c>
      <c r="AZ231" s="4">
        <v>2040</v>
      </c>
      <c r="BA231" s="1" t="str">
        <f>IF(sum!A224="SA",sum!B224,"*")</f>
        <v>*</v>
      </c>
      <c r="BB231" s="1"/>
      <c r="BC231" s="1" t="str">
        <f>IF(sum!A224="SA",sum!H224,"*")</f>
        <v>*</v>
      </c>
    </row>
    <row r="232" spans="2:55">
      <c r="B232" s="1" t="s">
        <v>137</v>
      </c>
      <c r="C232" s="1" t="s">
        <v>138</v>
      </c>
      <c r="D232" s="1">
        <v>2040</v>
      </c>
      <c r="J232" s="1" t="s">
        <v>137</v>
      </c>
      <c r="K232" s="1" t="s">
        <v>138</v>
      </c>
      <c r="L232" s="1">
        <v>2040</v>
      </c>
      <c r="M232" s="1" t="str">
        <f>IF(sum!A225="AT",sum!B225,"*")</f>
        <v>*</v>
      </c>
      <c r="N232" s="1"/>
      <c r="O232" s="1" t="str">
        <f>IF(sum!A225="AT",sum!H225,"*")</f>
        <v>*</v>
      </c>
      <c r="R232" s="1" t="s">
        <v>137</v>
      </c>
      <c r="S232" s="1" t="s">
        <v>138</v>
      </c>
      <c r="T232" s="1">
        <v>2040</v>
      </c>
      <c r="U232" s="1" t="str">
        <f>IF(sum!A225="BC",sum!B225,"*")</f>
        <v>ART-Light_ELE1</v>
      </c>
      <c r="V232" s="1"/>
      <c r="W232" s="1">
        <f>IF(sum!A225="BC",sum!H225,"*")</f>
        <v>0.10217498417981299</v>
      </c>
      <c r="Z232" s="1" t="s">
        <v>137</v>
      </c>
      <c r="AA232" s="1" t="s">
        <v>138</v>
      </c>
      <c r="AB232" s="1">
        <v>2040</v>
      </c>
      <c r="AC232" s="1" t="str">
        <f>IF(sum!A225="MA",sum!B225,"*")</f>
        <v>*</v>
      </c>
      <c r="AD232" s="1"/>
      <c r="AE232" s="1" t="str">
        <f>IF(sum!A225="MA",sum!H225,"*")</f>
        <v>*</v>
      </c>
      <c r="AH232" s="1" t="s">
        <v>137</v>
      </c>
      <c r="AI232" s="1" t="s">
        <v>138</v>
      </c>
      <c r="AJ232" s="1">
        <v>2040</v>
      </c>
      <c r="AK232" s="1" t="str">
        <f>IF(sum!A225="ON",sum!B225,"*")</f>
        <v>*</v>
      </c>
      <c r="AL232" s="1"/>
      <c r="AM232" s="1" t="str">
        <f>IF(sum!A225="ON",sum!H225,"*")</f>
        <v>*</v>
      </c>
      <c r="AP232" s="1" t="s">
        <v>137</v>
      </c>
      <c r="AQ232" s="1" t="s">
        <v>138</v>
      </c>
      <c r="AR232" s="1">
        <v>2040</v>
      </c>
      <c r="AS232" s="1" t="str">
        <f>IF(sum!A225="QU",sum!B225,"*")</f>
        <v>*</v>
      </c>
      <c r="AT232" s="1"/>
      <c r="AU232" s="1" t="str">
        <f>IF(sum!A225="QU",sum!H225,"*")</f>
        <v>*</v>
      </c>
      <c r="AX232" s="1" t="s">
        <v>137</v>
      </c>
      <c r="AY232" s="1" t="s">
        <v>138</v>
      </c>
      <c r="AZ232" s="1">
        <v>2040</v>
      </c>
      <c r="BA232" s="1" t="str">
        <f>IF(sum!A225="SA",sum!B225,"*")</f>
        <v>*</v>
      </c>
      <c r="BB232" s="1"/>
      <c r="BC232" s="1" t="str">
        <f>IF(sum!A225="SA",sum!H225,"*")</f>
        <v>*</v>
      </c>
    </row>
    <row r="233" spans="2:55">
      <c r="B233" s="1" t="s">
        <v>137</v>
      </c>
      <c r="C233" s="1" t="s">
        <v>138</v>
      </c>
      <c r="D233" s="1">
        <v>2040</v>
      </c>
      <c r="J233" s="1" t="s">
        <v>137</v>
      </c>
      <c r="K233" s="1" t="s">
        <v>138</v>
      </c>
      <c r="L233" s="1">
        <v>2040</v>
      </c>
      <c r="M233" s="1" t="str">
        <f>IF(sum!A226="AT",sum!B226,"*")</f>
        <v>*</v>
      </c>
      <c r="N233" s="1"/>
      <c r="O233" s="1" t="str">
        <f>IF(sum!A226="AT",sum!H226,"*")</f>
        <v>*</v>
      </c>
      <c r="R233" s="1" t="s">
        <v>137</v>
      </c>
      <c r="S233" s="1" t="s">
        <v>138</v>
      </c>
      <c r="T233" s="1">
        <v>2040</v>
      </c>
      <c r="U233" s="1" t="str">
        <f>IF(sum!A226="BC",sum!B226,"*")</f>
        <v>ART-SpCool_ELE1</v>
      </c>
      <c r="V233" s="1"/>
      <c r="W233" s="1">
        <f>IF(sum!A226="BC",sum!H226,"*")</f>
        <v>1.7029164029968801E-2</v>
      </c>
      <c r="Z233" s="1" t="s">
        <v>137</v>
      </c>
      <c r="AA233" s="1" t="s">
        <v>138</v>
      </c>
      <c r="AB233" s="1">
        <v>2040</v>
      </c>
      <c r="AC233" s="1" t="str">
        <f>IF(sum!A226="MA",sum!B226,"*")</f>
        <v>*</v>
      </c>
      <c r="AD233" s="1"/>
      <c r="AE233" s="1" t="str">
        <f>IF(sum!A226="MA",sum!H226,"*")</f>
        <v>*</v>
      </c>
      <c r="AH233" s="1" t="s">
        <v>137</v>
      </c>
      <c r="AI233" s="1" t="s">
        <v>138</v>
      </c>
      <c r="AJ233" s="1">
        <v>2040</v>
      </c>
      <c r="AK233" s="1" t="str">
        <f>IF(sum!A226="ON",sum!B226,"*")</f>
        <v>*</v>
      </c>
      <c r="AL233" s="1"/>
      <c r="AM233" s="1" t="str">
        <f>IF(sum!A226="ON",sum!H226,"*")</f>
        <v>*</v>
      </c>
      <c r="AP233" s="4" t="s">
        <v>137</v>
      </c>
      <c r="AQ233" s="4" t="s">
        <v>138</v>
      </c>
      <c r="AR233" s="4">
        <v>2040</v>
      </c>
      <c r="AS233" s="1" t="str">
        <f>IF(sum!A226="QU",sum!B226,"*")</f>
        <v>*</v>
      </c>
      <c r="AT233" s="1"/>
      <c r="AU233" s="1" t="str">
        <f>IF(sum!A226="QU",sum!H226,"*")</f>
        <v>*</v>
      </c>
      <c r="AX233" s="1" t="s">
        <v>137</v>
      </c>
      <c r="AY233" s="1" t="s">
        <v>138</v>
      </c>
      <c r="AZ233" s="1">
        <v>2040</v>
      </c>
      <c r="BA233" s="1" t="str">
        <f>IF(sum!A226="SA",sum!B226,"*")</f>
        <v>*</v>
      </c>
      <c r="BB233" s="1"/>
      <c r="BC233" s="1" t="str">
        <f>IF(sum!A226="SA",sum!H226,"*")</f>
        <v>*</v>
      </c>
    </row>
    <row r="234" spans="2:55">
      <c r="B234" s="4" t="s">
        <v>137</v>
      </c>
      <c r="C234" s="4" t="s">
        <v>138</v>
      </c>
      <c r="D234" s="4">
        <v>2040</v>
      </c>
      <c r="J234" s="4" t="s">
        <v>137</v>
      </c>
      <c r="K234" s="4" t="s">
        <v>138</v>
      </c>
      <c r="L234" s="4">
        <v>2040</v>
      </c>
      <c r="M234" s="1" t="str">
        <f>IF(sum!A227="AT",sum!B227,"*")</f>
        <v>*</v>
      </c>
      <c r="N234" s="1"/>
      <c r="O234" s="1" t="str">
        <f>IF(sum!A227="AT",sum!H227,"*")</f>
        <v>*</v>
      </c>
      <c r="R234" s="4" t="s">
        <v>137</v>
      </c>
      <c r="S234" s="4" t="s">
        <v>138</v>
      </c>
      <c r="T234" s="4">
        <v>2040</v>
      </c>
      <c r="U234" s="1" t="str">
        <f>IF(sum!A227="BC",sum!B227,"*")</f>
        <v>ART-SpHeat_ELE1</v>
      </c>
      <c r="V234" s="1"/>
      <c r="W234" s="1">
        <f>IF(sum!A227="BC",sum!H227,"*")</f>
        <v>0.11741285136202501</v>
      </c>
      <c r="Z234" s="4" t="s">
        <v>137</v>
      </c>
      <c r="AA234" s="4" t="s">
        <v>138</v>
      </c>
      <c r="AB234" s="4">
        <v>2040</v>
      </c>
      <c r="AC234" s="1" t="str">
        <f>IF(sum!A227="MA",sum!B227,"*")</f>
        <v>*</v>
      </c>
      <c r="AD234" s="1"/>
      <c r="AE234" s="1" t="str">
        <f>IF(sum!A227="MA",sum!H227,"*")</f>
        <v>*</v>
      </c>
      <c r="AH234" s="4" t="s">
        <v>137</v>
      </c>
      <c r="AI234" s="4" t="s">
        <v>138</v>
      </c>
      <c r="AJ234" s="4">
        <v>2040</v>
      </c>
      <c r="AK234" s="1" t="str">
        <f>IF(sum!A227="ON",sum!B227,"*")</f>
        <v>*</v>
      </c>
      <c r="AL234" s="1"/>
      <c r="AM234" s="1" t="str">
        <f>IF(sum!A227="ON",sum!H227,"*")</f>
        <v>*</v>
      </c>
      <c r="AP234" s="1" t="s">
        <v>137</v>
      </c>
      <c r="AQ234" s="1" t="s">
        <v>138</v>
      </c>
      <c r="AR234" s="1">
        <v>2040</v>
      </c>
      <c r="AS234" s="1" t="str">
        <f>IF(sum!A227="QU",sum!B227,"*")</f>
        <v>*</v>
      </c>
      <c r="AT234" s="1"/>
      <c r="AU234" s="1" t="str">
        <f>IF(sum!A227="QU",sum!H227,"*")</f>
        <v>*</v>
      </c>
      <c r="AX234" s="4" t="s">
        <v>137</v>
      </c>
      <c r="AY234" s="4" t="s">
        <v>138</v>
      </c>
      <c r="AZ234" s="4">
        <v>2040</v>
      </c>
      <c r="BA234" s="1" t="str">
        <f>IF(sum!A227="SA",sum!B227,"*")</f>
        <v>*</v>
      </c>
      <c r="BB234" s="1"/>
      <c r="BC234" s="1" t="str">
        <f>IF(sum!A227="SA",sum!H227,"*")</f>
        <v>*</v>
      </c>
    </row>
    <row r="235" spans="2:55">
      <c r="B235" s="1" t="s">
        <v>137</v>
      </c>
      <c r="C235" s="1" t="s">
        <v>138</v>
      </c>
      <c r="D235" s="1">
        <v>2040</v>
      </c>
      <c r="J235" s="1" t="s">
        <v>137</v>
      </c>
      <c r="K235" s="1" t="s">
        <v>138</v>
      </c>
      <c r="L235" s="1">
        <v>2040</v>
      </c>
      <c r="M235" s="1" t="str">
        <f>IF(sum!A228="AT",sum!B228,"*")</f>
        <v>*</v>
      </c>
      <c r="N235" s="1"/>
      <c r="O235" s="1" t="str">
        <f>IF(sum!A228="AT",sum!H228,"*")</f>
        <v>*</v>
      </c>
      <c r="R235" s="1" t="s">
        <v>137</v>
      </c>
      <c r="S235" s="1" t="s">
        <v>138</v>
      </c>
      <c r="T235" s="1">
        <v>2040</v>
      </c>
      <c r="U235" s="1" t="str">
        <f>IF(sum!A228="BC",sum!B228,"*")</f>
        <v>ART-WaterHeat_ELE1</v>
      </c>
      <c r="V235" s="1"/>
      <c r="W235" s="1">
        <f>IF(sum!A228="BC",sum!H228,"*")</f>
        <v>9.7844042801687597E-3</v>
      </c>
      <c r="Z235" s="1" t="s">
        <v>137</v>
      </c>
      <c r="AA235" s="1" t="s">
        <v>138</v>
      </c>
      <c r="AB235" s="1">
        <v>2040</v>
      </c>
      <c r="AC235" s="1" t="str">
        <f>IF(sum!A228="MA",sum!B228,"*")</f>
        <v>*</v>
      </c>
      <c r="AD235" s="1"/>
      <c r="AE235" s="1" t="str">
        <f>IF(sum!A228="MA",sum!H228,"*")</f>
        <v>*</v>
      </c>
      <c r="AH235" s="1" t="s">
        <v>137</v>
      </c>
      <c r="AI235" s="1" t="s">
        <v>138</v>
      </c>
      <c r="AJ235" s="1">
        <v>2040</v>
      </c>
      <c r="AK235" s="1" t="str">
        <f>IF(sum!A228="ON",sum!B228,"*")</f>
        <v>*</v>
      </c>
      <c r="AL235" s="1"/>
      <c r="AM235" s="1" t="str">
        <f>IF(sum!A228="ON",sum!H228,"*")</f>
        <v>*</v>
      </c>
      <c r="AP235" s="4" t="s">
        <v>137</v>
      </c>
      <c r="AQ235" s="4" t="s">
        <v>138</v>
      </c>
      <c r="AR235" s="4">
        <v>2040</v>
      </c>
      <c r="AS235" s="1" t="str">
        <f>IF(sum!A228="QU",sum!B228,"*")</f>
        <v>*</v>
      </c>
      <c r="AT235" s="1"/>
      <c r="AU235" s="1" t="str">
        <f>IF(sum!A228="QU",sum!H228,"*")</f>
        <v>*</v>
      </c>
      <c r="AX235" s="1" t="s">
        <v>137</v>
      </c>
      <c r="AY235" s="1" t="s">
        <v>138</v>
      </c>
      <c r="AZ235" s="1">
        <v>2040</v>
      </c>
      <c r="BA235" s="1" t="str">
        <f>IF(sum!A228="SA",sum!B228,"*")</f>
        <v>*</v>
      </c>
      <c r="BB235" s="1"/>
      <c r="BC235" s="1" t="str">
        <f>IF(sum!A228="SA",sum!H228,"*")</f>
        <v>*</v>
      </c>
    </row>
    <row r="236" spans="2:55">
      <c r="B236" s="1" t="s">
        <v>137</v>
      </c>
      <c r="C236" s="1" t="s">
        <v>138</v>
      </c>
      <c r="D236" s="1">
        <v>2040</v>
      </c>
      <c r="J236" s="1" t="s">
        <v>137</v>
      </c>
      <c r="K236" s="1" t="s">
        <v>138</v>
      </c>
      <c r="L236" s="1">
        <v>2040</v>
      </c>
      <c r="M236" s="1" t="str">
        <f>IF(sum!A229="AT",sum!B229,"*")</f>
        <v>*</v>
      </c>
      <c r="N236" s="1"/>
      <c r="O236" s="1" t="str">
        <f>IF(sum!A229="AT",sum!H229,"*")</f>
        <v>*</v>
      </c>
      <c r="R236" s="1" t="s">
        <v>137</v>
      </c>
      <c r="S236" s="1" t="s">
        <v>138</v>
      </c>
      <c r="T236" s="1">
        <v>2040</v>
      </c>
      <c r="U236" s="1" t="str">
        <f>IF(sum!A229="BC",sum!B229,"*")</f>
        <v>ECHP_biomass_thermal01</v>
      </c>
      <c r="V236" s="1"/>
      <c r="W236" s="1">
        <f>IF(sum!A229="BC",sum!H229,"*")</f>
        <v>0.35402861227201099</v>
      </c>
      <c r="Z236" s="1" t="s">
        <v>137</v>
      </c>
      <c r="AA236" s="1" t="s">
        <v>138</v>
      </c>
      <c r="AB236" s="1">
        <v>2040</v>
      </c>
      <c r="AC236" s="1" t="str">
        <f>IF(sum!A229="MA",sum!B229,"*")</f>
        <v>*</v>
      </c>
      <c r="AD236" s="1"/>
      <c r="AE236" s="1" t="str">
        <f>IF(sum!A229="MA",sum!H229,"*")</f>
        <v>*</v>
      </c>
      <c r="AH236" s="1" t="s">
        <v>137</v>
      </c>
      <c r="AI236" s="1" t="s">
        <v>138</v>
      </c>
      <c r="AJ236" s="1">
        <v>2040</v>
      </c>
      <c r="AK236" s="1" t="str">
        <f>IF(sum!A229="ON",sum!B229,"*")</f>
        <v>*</v>
      </c>
      <c r="AL236" s="1"/>
      <c r="AM236" s="1" t="str">
        <f>IF(sum!A229="ON",sum!H229,"*")</f>
        <v>*</v>
      </c>
      <c r="AP236" s="1" t="s">
        <v>137</v>
      </c>
      <c r="AQ236" s="1" t="s">
        <v>138</v>
      </c>
      <c r="AR236" s="1">
        <v>2040</v>
      </c>
      <c r="AS236" s="1" t="str">
        <f>IF(sum!A229="QU",sum!B229,"*")</f>
        <v>*</v>
      </c>
      <c r="AT236" s="1"/>
      <c r="AU236" s="1" t="str">
        <f>IF(sum!A229="QU",sum!H229,"*")</f>
        <v>*</v>
      </c>
      <c r="AX236" s="1" t="s">
        <v>137</v>
      </c>
      <c r="AY236" s="1" t="s">
        <v>138</v>
      </c>
      <c r="AZ236" s="1">
        <v>2040</v>
      </c>
      <c r="BA236" s="1" t="str">
        <f>IF(sum!A229="SA",sum!B229,"*")</f>
        <v>*</v>
      </c>
      <c r="BB236" s="1"/>
      <c r="BC236" s="1" t="str">
        <f>IF(sum!A229="SA",sum!H229,"*")</f>
        <v>*</v>
      </c>
    </row>
    <row r="237" spans="2:55">
      <c r="B237" s="4" t="s">
        <v>137</v>
      </c>
      <c r="C237" s="4" t="s">
        <v>138</v>
      </c>
      <c r="D237" s="4">
        <v>2040</v>
      </c>
      <c r="J237" s="4" t="s">
        <v>137</v>
      </c>
      <c r="K237" s="4" t="s">
        <v>138</v>
      </c>
      <c r="L237" s="4">
        <v>2040</v>
      </c>
      <c r="M237" s="1" t="str">
        <f>IF(sum!A230="AT",sum!B230,"*")</f>
        <v>*</v>
      </c>
      <c r="N237" s="1"/>
      <c r="O237" s="1" t="str">
        <f>IF(sum!A230="AT",sum!H230,"*")</f>
        <v>*</v>
      </c>
      <c r="R237" s="4" t="s">
        <v>137</v>
      </c>
      <c r="S237" s="4" t="s">
        <v>138</v>
      </c>
      <c r="T237" s="4">
        <v>2040</v>
      </c>
      <c r="U237" s="1" t="str">
        <f>IF(sum!A230="BC",sum!B230,"*")</f>
        <v>EDU-AuxiliaryEquip_ELE1</v>
      </c>
      <c r="V237" s="1"/>
      <c r="W237" s="1">
        <f>IF(sum!A230="BC",sum!H230,"*")</f>
        <v>0.22504129844388099</v>
      </c>
      <c r="Z237" s="4" t="s">
        <v>137</v>
      </c>
      <c r="AA237" s="4" t="s">
        <v>138</v>
      </c>
      <c r="AB237" s="4">
        <v>2040</v>
      </c>
      <c r="AC237" s="1" t="str">
        <f>IF(sum!A230="MA",sum!B230,"*")</f>
        <v>*</v>
      </c>
      <c r="AD237" s="1"/>
      <c r="AE237" s="1" t="str">
        <f>IF(sum!A230="MA",sum!H230,"*")</f>
        <v>*</v>
      </c>
      <c r="AH237" s="4" t="s">
        <v>137</v>
      </c>
      <c r="AI237" s="4" t="s">
        <v>138</v>
      </c>
      <c r="AJ237" s="4">
        <v>2040</v>
      </c>
      <c r="AK237" s="1" t="str">
        <f>IF(sum!A230="ON",sum!B230,"*")</f>
        <v>*</v>
      </c>
      <c r="AL237" s="1"/>
      <c r="AM237" s="1" t="str">
        <f>IF(sum!A230="ON",sum!H230,"*")</f>
        <v>*</v>
      </c>
      <c r="AP237" s="4" t="s">
        <v>137</v>
      </c>
      <c r="AQ237" s="4" t="s">
        <v>138</v>
      </c>
      <c r="AR237" s="4">
        <v>2040</v>
      </c>
      <c r="AS237" s="1" t="str">
        <f>IF(sum!A230="QU",sum!B230,"*")</f>
        <v>*</v>
      </c>
      <c r="AT237" s="1"/>
      <c r="AU237" s="1" t="str">
        <f>IF(sum!A230="QU",sum!H230,"*")</f>
        <v>*</v>
      </c>
      <c r="AX237" s="4" t="s">
        <v>137</v>
      </c>
      <c r="AY237" s="4" t="s">
        <v>138</v>
      </c>
      <c r="AZ237" s="4">
        <v>2040</v>
      </c>
      <c r="BA237" s="1" t="str">
        <f>IF(sum!A230="SA",sum!B230,"*")</f>
        <v>*</v>
      </c>
      <c r="BB237" s="1"/>
      <c r="BC237" s="1" t="str">
        <f>IF(sum!A230="SA",sum!H230,"*")</f>
        <v>*</v>
      </c>
    </row>
    <row r="238" spans="2:55">
      <c r="B238" s="1" t="s">
        <v>137</v>
      </c>
      <c r="C238" s="1" t="s">
        <v>138</v>
      </c>
      <c r="D238" s="1">
        <v>2040</v>
      </c>
      <c r="J238" s="1" t="s">
        <v>137</v>
      </c>
      <c r="K238" s="1" t="s">
        <v>138</v>
      </c>
      <c r="L238" s="1">
        <v>2040</v>
      </c>
      <c r="M238" s="1" t="str">
        <f>IF(sum!A231="AT",sum!B231,"*")</f>
        <v>*</v>
      </c>
      <c r="N238" s="1"/>
      <c r="O238" s="1" t="str">
        <f>IF(sum!A231="AT",sum!H231,"*")</f>
        <v>*</v>
      </c>
      <c r="R238" s="1" t="s">
        <v>137</v>
      </c>
      <c r="S238" s="1" t="s">
        <v>138</v>
      </c>
      <c r="T238" s="1">
        <v>2040</v>
      </c>
      <c r="U238" s="1" t="str">
        <f>IF(sum!A231="BC",sum!B231,"*")</f>
        <v>EDU-AuxiliaryMot_ELE1</v>
      </c>
      <c r="V238" s="1"/>
      <c r="W238" s="1">
        <f>IF(sum!A231="BC",sum!H231,"*")</f>
        <v>0.13623331223974999</v>
      </c>
      <c r="Z238" s="1" t="s">
        <v>137</v>
      </c>
      <c r="AA238" s="1" t="s">
        <v>138</v>
      </c>
      <c r="AB238" s="1">
        <v>2040</v>
      </c>
      <c r="AC238" s="1" t="str">
        <f>IF(sum!A231="MA",sum!B231,"*")</f>
        <v>*</v>
      </c>
      <c r="AD238" s="1"/>
      <c r="AE238" s="1" t="str">
        <f>IF(sum!A231="MA",sum!H231,"*")</f>
        <v>*</v>
      </c>
      <c r="AH238" s="1" t="s">
        <v>137</v>
      </c>
      <c r="AI238" s="1" t="s">
        <v>138</v>
      </c>
      <c r="AJ238" s="1">
        <v>2040</v>
      </c>
      <c r="AK238" s="1" t="str">
        <f>IF(sum!A231="ON",sum!B231,"*")</f>
        <v>*</v>
      </c>
      <c r="AL238" s="1"/>
      <c r="AM238" s="1" t="str">
        <f>IF(sum!A231="ON",sum!H231,"*")</f>
        <v>*</v>
      </c>
      <c r="AP238" s="1" t="s">
        <v>137</v>
      </c>
      <c r="AQ238" s="1" t="s">
        <v>138</v>
      </c>
      <c r="AR238" s="1">
        <v>2040</v>
      </c>
      <c r="AS238" s="1" t="str">
        <f>IF(sum!A231="QU",sum!B231,"*")</f>
        <v>*</v>
      </c>
      <c r="AT238" s="1"/>
      <c r="AU238" s="1" t="str">
        <f>IF(sum!A231="QU",sum!H231,"*")</f>
        <v>*</v>
      </c>
      <c r="AX238" s="1" t="s">
        <v>137</v>
      </c>
      <c r="AY238" s="1" t="s">
        <v>138</v>
      </c>
      <c r="AZ238" s="1">
        <v>2040</v>
      </c>
      <c r="BA238" s="1" t="str">
        <f>IF(sum!A231="SA",sum!B231,"*")</f>
        <v>*</v>
      </c>
      <c r="BB238" s="1"/>
      <c r="BC238" s="1" t="str">
        <f>IF(sum!A231="SA",sum!H231,"*")</f>
        <v>*</v>
      </c>
    </row>
    <row r="239" spans="2:55">
      <c r="B239" s="1" t="s">
        <v>137</v>
      </c>
      <c r="C239" s="1" t="s">
        <v>138</v>
      </c>
      <c r="D239" s="1">
        <v>2040</v>
      </c>
      <c r="J239" s="1" t="s">
        <v>137</v>
      </c>
      <c r="K239" s="1" t="s">
        <v>138</v>
      </c>
      <c r="L239" s="1">
        <v>2040</v>
      </c>
      <c r="M239" s="1" t="str">
        <f>IF(sum!A232="AT",sum!B232,"*")</f>
        <v>*</v>
      </c>
      <c r="N239" s="1"/>
      <c r="O239" s="1" t="str">
        <f>IF(sum!A232="AT",sum!H232,"*")</f>
        <v>*</v>
      </c>
      <c r="R239" s="1" t="s">
        <v>137</v>
      </c>
      <c r="S239" s="1" t="s">
        <v>138</v>
      </c>
      <c r="T239" s="1">
        <v>2040</v>
      </c>
      <c r="U239" s="1" t="str">
        <f>IF(sum!A232="BC",sum!B232,"*")</f>
        <v>EDU-Light_ELE1</v>
      </c>
      <c r="V239" s="1"/>
      <c r="W239" s="1">
        <f>IF(sum!A232="BC",sum!H232,"*")</f>
        <v>0.37464160865931401</v>
      </c>
      <c r="Z239" s="1" t="s">
        <v>137</v>
      </c>
      <c r="AA239" s="1" t="s">
        <v>138</v>
      </c>
      <c r="AB239" s="1">
        <v>2040</v>
      </c>
      <c r="AC239" s="1" t="str">
        <f>IF(sum!A232="MA",sum!B232,"*")</f>
        <v>*</v>
      </c>
      <c r="AD239" s="1"/>
      <c r="AE239" s="1" t="str">
        <f>IF(sum!A232="MA",sum!H232,"*")</f>
        <v>*</v>
      </c>
      <c r="AH239" s="1" t="s">
        <v>137</v>
      </c>
      <c r="AI239" s="1" t="s">
        <v>138</v>
      </c>
      <c r="AJ239" s="1">
        <v>2040</v>
      </c>
      <c r="AK239" s="1" t="str">
        <f>IF(sum!A232="ON",sum!B232,"*")</f>
        <v>*</v>
      </c>
      <c r="AL239" s="1"/>
      <c r="AM239" s="1" t="str">
        <f>IF(sum!A232="ON",sum!H232,"*")</f>
        <v>*</v>
      </c>
      <c r="AP239" s="4" t="s">
        <v>137</v>
      </c>
      <c r="AQ239" s="4" t="s">
        <v>138</v>
      </c>
      <c r="AR239" s="4">
        <v>2040</v>
      </c>
      <c r="AS239" s="1" t="str">
        <f>IF(sum!A232="QU",sum!B232,"*")</f>
        <v>*</v>
      </c>
      <c r="AT239" s="1"/>
      <c r="AU239" s="1" t="str">
        <f>IF(sum!A232="QU",sum!H232,"*")</f>
        <v>*</v>
      </c>
      <c r="AX239" s="1" t="s">
        <v>137</v>
      </c>
      <c r="AY239" s="1" t="s">
        <v>138</v>
      </c>
      <c r="AZ239" s="1">
        <v>2040</v>
      </c>
      <c r="BA239" s="1" t="str">
        <f>IF(sum!A232="SA",sum!B232,"*")</f>
        <v>*</v>
      </c>
      <c r="BB239" s="1"/>
      <c r="BC239" s="1" t="str">
        <f>IF(sum!A232="SA",sum!H232,"*")</f>
        <v>*</v>
      </c>
    </row>
    <row r="240" spans="2:55">
      <c r="B240" s="4" t="s">
        <v>137</v>
      </c>
      <c r="C240" s="4" t="s">
        <v>138</v>
      </c>
      <c r="D240" s="4">
        <v>2040</v>
      </c>
      <c r="J240" s="4" t="s">
        <v>137</v>
      </c>
      <c r="K240" s="4" t="s">
        <v>138</v>
      </c>
      <c r="L240" s="4">
        <v>2040</v>
      </c>
      <c r="M240" s="1" t="str">
        <f>IF(sum!A233="AT",sum!B233,"*")</f>
        <v>*</v>
      </c>
      <c r="N240" s="1"/>
      <c r="O240" s="1" t="str">
        <f>IF(sum!A233="AT",sum!H233,"*")</f>
        <v>*</v>
      </c>
      <c r="R240" s="4" t="s">
        <v>137</v>
      </c>
      <c r="S240" s="4" t="s">
        <v>138</v>
      </c>
      <c r="T240" s="4">
        <v>2040</v>
      </c>
      <c r="U240" s="1" t="str">
        <f>IF(sum!A233="BC",sum!B233,"*")</f>
        <v>EDU-SpCool_ELE1</v>
      </c>
      <c r="V240" s="1"/>
      <c r="W240" s="1">
        <f>IF(sum!A233="BC",sum!H233,"*")</f>
        <v>0.10217498417981299</v>
      </c>
      <c r="Z240" s="4" t="s">
        <v>137</v>
      </c>
      <c r="AA240" s="4" t="s">
        <v>138</v>
      </c>
      <c r="AB240" s="4">
        <v>2040</v>
      </c>
      <c r="AC240" s="1" t="str">
        <f>IF(sum!A233="MA",sum!B233,"*")</f>
        <v>*</v>
      </c>
      <c r="AD240" s="1"/>
      <c r="AE240" s="1" t="str">
        <f>IF(sum!A233="MA",sum!H233,"*")</f>
        <v>*</v>
      </c>
      <c r="AH240" s="4" t="s">
        <v>137</v>
      </c>
      <c r="AI240" s="4" t="s">
        <v>138</v>
      </c>
      <c r="AJ240" s="4">
        <v>2040</v>
      </c>
      <c r="AK240" s="1" t="str">
        <f>IF(sum!A233="ON",sum!B233,"*")</f>
        <v>*</v>
      </c>
      <c r="AL240" s="1"/>
      <c r="AM240" s="1" t="str">
        <f>IF(sum!A233="ON",sum!H233,"*")</f>
        <v>*</v>
      </c>
      <c r="AP240" s="1" t="s">
        <v>137</v>
      </c>
      <c r="AQ240" s="1" t="s">
        <v>138</v>
      </c>
      <c r="AR240" s="1">
        <v>2040</v>
      </c>
      <c r="AS240" s="1" t="str">
        <f>IF(sum!A233="QU",sum!B233,"*")</f>
        <v>*</v>
      </c>
      <c r="AT240" s="1"/>
      <c r="AU240" s="1" t="str">
        <f>IF(sum!A233="QU",sum!H233,"*")</f>
        <v>*</v>
      </c>
      <c r="AX240" s="4" t="s">
        <v>137</v>
      </c>
      <c r="AY240" s="4" t="s">
        <v>138</v>
      </c>
      <c r="AZ240" s="4">
        <v>2040</v>
      </c>
      <c r="BA240" s="1" t="str">
        <f>IF(sum!A233="SA",sum!B233,"*")</f>
        <v>*</v>
      </c>
      <c r="BB240" s="1"/>
      <c r="BC240" s="1" t="str">
        <f>IF(sum!A233="SA",sum!H233,"*")</f>
        <v>*</v>
      </c>
    </row>
    <row r="241" spans="2:55">
      <c r="B241" s="1" t="s">
        <v>137</v>
      </c>
      <c r="C241" s="1" t="s">
        <v>138</v>
      </c>
      <c r="D241" s="1">
        <v>2040</v>
      </c>
      <c r="J241" s="1" t="s">
        <v>137</v>
      </c>
      <c r="K241" s="1" t="s">
        <v>138</v>
      </c>
      <c r="L241" s="1">
        <v>2040</v>
      </c>
      <c r="M241" s="1" t="str">
        <f>IF(sum!A234="AT",sum!B234,"*")</f>
        <v>*</v>
      </c>
      <c r="N241" s="1"/>
      <c r="O241" s="1" t="str">
        <f>IF(sum!A234="AT",sum!H234,"*")</f>
        <v>*</v>
      </c>
      <c r="R241" s="1" t="s">
        <v>137</v>
      </c>
      <c r="S241" s="1" t="s">
        <v>138</v>
      </c>
      <c r="T241" s="1">
        <v>2040</v>
      </c>
      <c r="U241" s="1" t="str">
        <f>IF(sum!A234="BC",sum!B234,"*")</f>
        <v>EDU-SpHeat_ELE1</v>
      </c>
      <c r="V241" s="1"/>
      <c r="W241" s="1">
        <f>IF(sum!A234="BC",sum!H234,"*")</f>
        <v>0.52183489494233404</v>
      </c>
      <c r="Z241" s="1" t="s">
        <v>137</v>
      </c>
      <c r="AA241" s="1" t="s">
        <v>138</v>
      </c>
      <c r="AB241" s="1">
        <v>2040</v>
      </c>
      <c r="AC241" s="1" t="str">
        <f>IF(sum!A234="MA",sum!B234,"*")</f>
        <v>*</v>
      </c>
      <c r="AD241" s="1"/>
      <c r="AE241" s="1" t="str">
        <f>IF(sum!A234="MA",sum!H234,"*")</f>
        <v>*</v>
      </c>
      <c r="AH241" s="1" t="s">
        <v>137</v>
      </c>
      <c r="AI241" s="1" t="s">
        <v>138</v>
      </c>
      <c r="AJ241" s="1">
        <v>2040</v>
      </c>
      <c r="AK241" s="1" t="str">
        <f>IF(sum!A234="ON",sum!B234,"*")</f>
        <v>*</v>
      </c>
      <c r="AL241" s="1"/>
      <c r="AM241" s="1" t="str">
        <f>IF(sum!A234="ON",sum!H234,"*")</f>
        <v>*</v>
      </c>
      <c r="AP241" s="4" t="s">
        <v>137</v>
      </c>
      <c r="AQ241" s="4" t="s">
        <v>138</v>
      </c>
      <c r="AR241" s="4">
        <v>2040</v>
      </c>
      <c r="AS241" s="1" t="str">
        <f>IF(sum!A234="QU",sum!B234,"*")</f>
        <v>*</v>
      </c>
      <c r="AT241" s="1"/>
      <c r="AU241" s="1" t="str">
        <f>IF(sum!A234="QU",sum!H234,"*")</f>
        <v>*</v>
      </c>
      <c r="AX241" s="1" t="s">
        <v>137</v>
      </c>
      <c r="AY241" s="1" t="s">
        <v>138</v>
      </c>
      <c r="AZ241" s="1">
        <v>2040</v>
      </c>
      <c r="BA241" s="1" t="str">
        <f>IF(sum!A234="SA",sum!B234,"*")</f>
        <v>*</v>
      </c>
      <c r="BB241" s="1"/>
      <c r="BC241" s="1" t="str">
        <f>IF(sum!A234="SA",sum!H234,"*")</f>
        <v>*</v>
      </c>
    </row>
    <row r="242" spans="2:55">
      <c r="B242" s="1" t="s">
        <v>137</v>
      </c>
      <c r="C242" s="1" t="s">
        <v>138</v>
      </c>
      <c r="D242" s="1">
        <v>2040</v>
      </c>
      <c r="J242" s="1" t="s">
        <v>137</v>
      </c>
      <c r="K242" s="1" t="s">
        <v>138</v>
      </c>
      <c r="L242" s="1">
        <v>2040</v>
      </c>
      <c r="M242" s="1" t="str">
        <f>IF(sum!A235="AT",sum!B235,"*")</f>
        <v>*</v>
      </c>
      <c r="N242" s="1"/>
      <c r="O242" s="1" t="str">
        <f>IF(sum!A235="AT",sum!H235,"*")</f>
        <v>*</v>
      </c>
      <c r="R242" s="1" t="s">
        <v>137</v>
      </c>
      <c r="S242" s="1" t="s">
        <v>138</v>
      </c>
      <c r="T242" s="1">
        <v>2040</v>
      </c>
      <c r="U242" s="1" t="str">
        <f>IF(sum!A235="BC",sum!B235,"*")</f>
        <v>EDU-WaterHeat_ELE1</v>
      </c>
      <c r="V242" s="1"/>
      <c r="W242" s="1">
        <f>IF(sum!A235="BC",sum!H235,"*")</f>
        <v>6.8490829961181304E-2</v>
      </c>
      <c r="Z242" s="1" t="s">
        <v>137</v>
      </c>
      <c r="AA242" s="1" t="s">
        <v>138</v>
      </c>
      <c r="AB242" s="1">
        <v>2040</v>
      </c>
      <c r="AC242" s="1" t="str">
        <f>IF(sum!A235="MA",sum!B235,"*")</f>
        <v>*</v>
      </c>
      <c r="AD242" s="1"/>
      <c r="AE242" s="1" t="str">
        <f>IF(sum!A235="MA",sum!H235,"*")</f>
        <v>*</v>
      </c>
      <c r="AH242" s="1" t="s">
        <v>137</v>
      </c>
      <c r="AI242" s="1" t="s">
        <v>138</v>
      </c>
      <c r="AJ242" s="1">
        <v>2040</v>
      </c>
      <c r="AK242" s="1" t="str">
        <f>IF(sum!A235="ON",sum!B235,"*")</f>
        <v>*</v>
      </c>
      <c r="AL242" s="1"/>
      <c r="AM242" s="1" t="str">
        <f>IF(sum!A235="ON",sum!H235,"*")</f>
        <v>*</v>
      </c>
      <c r="AP242" s="1" t="s">
        <v>137</v>
      </c>
      <c r="AQ242" s="1" t="s">
        <v>138</v>
      </c>
      <c r="AR242" s="1">
        <v>2040</v>
      </c>
      <c r="AS242" s="1" t="str">
        <f>IF(sum!A235="QU",sum!B235,"*")</f>
        <v>*</v>
      </c>
      <c r="AT242" s="1"/>
      <c r="AU242" s="1" t="str">
        <f>IF(sum!A235="QU",sum!H235,"*")</f>
        <v>*</v>
      </c>
      <c r="AX242" s="1" t="s">
        <v>137</v>
      </c>
      <c r="AY242" s="1" t="s">
        <v>138</v>
      </c>
      <c r="AZ242" s="1">
        <v>2040</v>
      </c>
      <c r="BA242" s="1" t="str">
        <f>IF(sum!A235="SA",sum!B235,"*")</f>
        <v>*</v>
      </c>
      <c r="BB242" s="1"/>
      <c r="BC242" s="1" t="str">
        <f>IF(sum!A235="SA",sum!H235,"*")</f>
        <v>*</v>
      </c>
    </row>
    <row r="243" spans="2:55">
      <c r="B243" s="4" t="s">
        <v>137</v>
      </c>
      <c r="C243" s="4" t="s">
        <v>138</v>
      </c>
      <c r="D243" s="4">
        <v>2040</v>
      </c>
      <c r="J243" s="4" t="s">
        <v>137</v>
      </c>
      <c r="K243" s="4" t="s">
        <v>138</v>
      </c>
      <c r="L243" s="4">
        <v>2040</v>
      </c>
      <c r="M243" s="1" t="str">
        <f>IF(sum!A236="AT",sum!B236,"*")</f>
        <v>*</v>
      </c>
      <c r="N243" s="1"/>
      <c r="O243" s="1" t="str">
        <f>IF(sum!A236="AT",sum!H236,"*")</f>
        <v>*</v>
      </c>
      <c r="R243" s="4" t="s">
        <v>137</v>
      </c>
      <c r="S243" s="4" t="s">
        <v>138</v>
      </c>
      <c r="T243" s="4">
        <v>2040</v>
      </c>
      <c r="U243" s="1" t="str">
        <f>IF(sum!A236="BC",sum!B236,"*")</f>
        <v>ESTCAESS101_24h</v>
      </c>
      <c r="V243" s="1"/>
      <c r="W243" s="1">
        <f>IF(sum!A236="BC",sum!H236,"*")</f>
        <v>0</v>
      </c>
      <c r="Z243" s="4" t="s">
        <v>137</v>
      </c>
      <c r="AA243" s="4" t="s">
        <v>138</v>
      </c>
      <c r="AB243" s="4">
        <v>2040</v>
      </c>
      <c r="AC243" s="1" t="str">
        <f>IF(sum!A236="MA",sum!B236,"*")</f>
        <v>*</v>
      </c>
      <c r="AD243" s="1"/>
      <c r="AE243" s="1" t="str">
        <f>IF(sum!A236="MA",sum!H236,"*")</f>
        <v>*</v>
      </c>
      <c r="AH243" s="4" t="s">
        <v>137</v>
      </c>
      <c r="AI243" s="4" t="s">
        <v>138</v>
      </c>
      <c r="AJ243" s="4">
        <v>2040</v>
      </c>
      <c r="AK243" s="1" t="str">
        <f>IF(sum!A236="ON",sum!B236,"*")</f>
        <v>*</v>
      </c>
      <c r="AL243" s="1"/>
      <c r="AM243" s="1" t="str">
        <f>IF(sum!A236="ON",sum!H236,"*")</f>
        <v>*</v>
      </c>
      <c r="AP243" s="4" t="s">
        <v>137</v>
      </c>
      <c r="AQ243" s="4" t="s">
        <v>138</v>
      </c>
      <c r="AR243" s="4">
        <v>2040</v>
      </c>
      <c r="AS243" s="1" t="str">
        <f>IF(sum!A236="QU",sum!B236,"*")</f>
        <v>*</v>
      </c>
      <c r="AT243" s="1"/>
      <c r="AU243" s="1" t="str">
        <f>IF(sum!A236="QU",sum!H236,"*")</f>
        <v>*</v>
      </c>
      <c r="AX243" s="4" t="s">
        <v>137</v>
      </c>
      <c r="AY243" s="4" t="s">
        <v>138</v>
      </c>
      <c r="AZ243" s="4">
        <v>2040</v>
      </c>
      <c r="BA243" s="1" t="str">
        <f>IF(sum!A236="SA",sum!B236,"*")</f>
        <v>*</v>
      </c>
      <c r="BB243" s="1"/>
      <c r="BC243" s="1" t="str">
        <f>IF(sum!A236="SA",sum!H236,"*")</f>
        <v>*</v>
      </c>
    </row>
    <row r="244" spans="2:55">
      <c r="B244" s="1" t="s">
        <v>137</v>
      </c>
      <c r="C244" s="1" t="s">
        <v>138</v>
      </c>
      <c r="D244" s="1">
        <v>2040</v>
      </c>
      <c r="J244" s="1" t="s">
        <v>137</v>
      </c>
      <c r="K244" s="1" t="s">
        <v>138</v>
      </c>
      <c r="L244" s="1">
        <v>2040</v>
      </c>
      <c r="M244" s="1" t="str">
        <f>IF(sum!A237="AT",sum!B237,"*")</f>
        <v>*</v>
      </c>
      <c r="N244" s="1"/>
      <c r="O244" s="1" t="str">
        <f>IF(sum!A237="AT",sum!H237,"*")</f>
        <v>*</v>
      </c>
      <c r="R244" s="1" t="s">
        <v>137</v>
      </c>
      <c r="S244" s="1" t="s">
        <v>138</v>
      </c>
      <c r="T244" s="1">
        <v>2040</v>
      </c>
      <c r="U244" s="1" t="str">
        <f>IF(sum!A237="BC",sum!B237,"*")</f>
        <v>ESTHYDPS101_10h</v>
      </c>
      <c r="V244" s="1"/>
      <c r="W244" s="1">
        <f>IF(sum!A237="BC",sum!H237,"*")</f>
        <v>0</v>
      </c>
      <c r="Z244" s="1" t="s">
        <v>137</v>
      </c>
      <c r="AA244" s="1" t="s">
        <v>138</v>
      </c>
      <c r="AB244" s="1">
        <v>2040</v>
      </c>
      <c r="AC244" s="1" t="str">
        <f>IF(sum!A237="MA",sum!B237,"*")</f>
        <v>*</v>
      </c>
      <c r="AD244" s="1"/>
      <c r="AE244" s="1" t="str">
        <f>IF(sum!A237="MA",sum!H237,"*")</f>
        <v>*</v>
      </c>
      <c r="AH244" s="1" t="s">
        <v>137</v>
      </c>
      <c r="AI244" s="1" t="s">
        <v>138</v>
      </c>
      <c r="AJ244" s="1">
        <v>2040</v>
      </c>
      <c r="AK244" s="1" t="str">
        <f>IF(sum!A237="ON",sum!B237,"*")</f>
        <v>*</v>
      </c>
      <c r="AL244" s="1"/>
      <c r="AM244" s="1" t="str">
        <f>IF(sum!A237="ON",sum!H237,"*")</f>
        <v>*</v>
      </c>
      <c r="AP244" s="1" t="s">
        <v>137</v>
      </c>
      <c r="AQ244" s="1" t="s">
        <v>138</v>
      </c>
      <c r="AR244" s="1">
        <v>2040</v>
      </c>
      <c r="AS244" s="1" t="str">
        <f>IF(sum!A237="QU",sum!B237,"*")</f>
        <v>*</v>
      </c>
      <c r="AT244" s="1"/>
      <c r="AU244" s="1" t="str">
        <f>IF(sum!A237="QU",sum!H237,"*")</f>
        <v>*</v>
      </c>
      <c r="AX244" s="1" t="s">
        <v>137</v>
      </c>
      <c r="AY244" s="1" t="s">
        <v>138</v>
      </c>
      <c r="AZ244" s="1">
        <v>2040</v>
      </c>
      <c r="BA244" s="1" t="str">
        <f>IF(sum!A237="SA",sum!B237,"*")</f>
        <v>*</v>
      </c>
      <c r="BB244" s="1"/>
      <c r="BC244" s="1" t="str">
        <f>IF(sum!A237="SA",sum!H237,"*")</f>
        <v>*</v>
      </c>
    </row>
    <row r="245" spans="2:55">
      <c r="B245" s="1" t="s">
        <v>137</v>
      </c>
      <c r="C245" s="1" t="s">
        <v>138</v>
      </c>
      <c r="D245" s="1">
        <v>2040</v>
      </c>
      <c r="J245" s="1" t="s">
        <v>137</v>
      </c>
      <c r="K245" s="1" t="s">
        <v>138</v>
      </c>
      <c r="L245" s="1">
        <v>2040</v>
      </c>
      <c r="M245" s="1" t="str">
        <f>IF(sum!A238="AT",sum!B238,"*")</f>
        <v>*</v>
      </c>
      <c r="N245" s="1"/>
      <c r="O245" s="1" t="str">
        <f>IF(sum!A238="AT",sum!H238,"*")</f>
        <v>*</v>
      </c>
      <c r="R245" s="1" t="s">
        <v>137</v>
      </c>
      <c r="S245" s="1" t="s">
        <v>138</v>
      </c>
      <c r="T245" s="1">
        <v>2040</v>
      </c>
      <c r="U245" s="1" t="str">
        <f>IF(sum!A238="BC",sum!B238,"*")</f>
        <v>ESTHYDPS101_24h</v>
      </c>
      <c r="V245" s="1"/>
      <c r="W245" s="1">
        <f>IF(sum!A238="BC",sum!H238,"*")</f>
        <v>6.0384577227593897E-2</v>
      </c>
      <c r="Z245" s="1" t="s">
        <v>137</v>
      </c>
      <c r="AA245" s="1" t="s">
        <v>138</v>
      </c>
      <c r="AB245" s="1">
        <v>2040</v>
      </c>
      <c r="AC245" s="1" t="str">
        <f>IF(sum!A238="MA",sum!B238,"*")</f>
        <v>*</v>
      </c>
      <c r="AD245" s="1"/>
      <c r="AE245" s="1" t="str">
        <f>IF(sum!A238="MA",sum!H238,"*")</f>
        <v>*</v>
      </c>
      <c r="AH245" s="1" t="s">
        <v>137</v>
      </c>
      <c r="AI245" s="1" t="s">
        <v>138</v>
      </c>
      <c r="AJ245" s="1">
        <v>2040</v>
      </c>
      <c r="AK245" s="1" t="str">
        <f>IF(sum!A238="ON",sum!B238,"*")</f>
        <v>*</v>
      </c>
      <c r="AL245" s="1"/>
      <c r="AM245" s="1" t="str">
        <f>IF(sum!A238="ON",sum!H238,"*")</f>
        <v>*</v>
      </c>
      <c r="AP245" s="4" t="s">
        <v>137</v>
      </c>
      <c r="AQ245" s="4" t="s">
        <v>138</v>
      </c>
      <c r="AR245" s="4">
        <v>2040</v>
      </c>
      <c r="AS245" s="1" t="str">
        <f>IF(sum!A238="QU",sum!B238,"*")</f>
        <v>*</v>
      </c>
      <c r="AT245" s="1"/>
      <c r="AU245" s="1" t="str">
        <f>IF(sum!A238="QU",sum!H238,"*")</f>
        <v>*</v>
      </c>
      <c r="AX245" s="1" t="s">
        <v>137</v>
      </c>
      <c r="AY245" s="1" t="s">
        <v>138</v>
      </c>
      <c r="AZ245" s="1">
        <v>2040</v>
      </c>
      <c r="BA245" s="1" t="str">
        <f>IF(sum!A238="SA",sum!B238,"*")</f>
        <v>*</v>
      </c>
      <c r="BB245" s="1"/>
      <c r="BC245" s="1" t="str">
        <f>IF(sum!A238="SA",sum!H238,"*")</f>
        <v>*</v>
      </c>
    </row>
    <row r="246" spans="2:55">
      <c r="B246" s="4" t="s">
        <v>137</v>
      </c>
      <c r="C246" s="4" t="s">
        <v>138</v>
      </c>
      <c r="D246" s="4">
        <v>2040</v>
      </c>
      <c r="J246" s="4" t="s">
        <v>137</v>
      </c>
      <c r="K246" s="4" t="s">
        <v>138</v>
      </c>
      <c r="L246" s="4">
        <v>2040</v>
      </c>
      <c r="M246" s="1" t="str">
        <f>IF(sum!A239="AT",sum!B239,"*")</f>
        <v>*</v>
      </c>
      <c r="N246" s="1"/>
      <c r="O246" s="1" t="str">
        <f>IF(sum!A239="AT",sum!H239,"*")</f>
        <v>*</v>
      </c>
      <c r="R246" s="4" t="s">
        <v>137</v>
      </c>
      <c r="S246" s="4" t="s">
        <v>138</v>
      </c>
      <c r="T246" s="4">
        <v>2040</v>
      </c>
      <c r="U246" s="1" t="str">
        <f>IF(sum!A239="BC",sum!B239,"*")</f>
        <v>EUGEOF01</v>
      </c>
      <c r="V246" s="1"/>
      <c r="W246" s="1">
        <f>IF(sum!A239="BC",sum!H239,"*")</f>
        <v>0.63802418377814596</v>
      </c>
      <c r="Z246" s="4" t="s">
        <v>137</v>
      </c>
      <c r="AA246" s="4" t="s">
        <v>138</v>
      </c>
      <c r="AB246" s="4">
        <v>2040</v>
      </c>
      <c r="AC246" s="1" t="str">
        <f>IF(sum!A239="MA",sum!B239,"*")</f>
        <v>*</v>
      </c>
      <c r="AD246" s="1"/>
      <c r="AE246" s="1" t="str">
        <f>IF(sum!A239="MA",sum!H239,"*")</f>
        <v>*</v>
      </c>
      <c r="AH246" s="4" t="s">
        <v>137</v>
      </c>
      <c r="AI246" s="4" t="s">
        <v>138</v>
      </c>
      <c r="AJ246" s="4">
        <v>2040</v>
      </c>
      <c r="AK246" s="1" t="str">
        <f>IF(sum!A239="ON",sum!B239,"*")</f>
        <v>*</v>
      </c>
      <c r="AL246" s="1"/>
      <c r="AM246" s="1" t="str">
        <f>IF(sum!A239="ON",sum!H239,"*")</f>
        <v>*</v>
      </c>
      <c r="AP246" s="1" t="s">
        <v>137</v>
      </c>
      <c r="AQ246" s="1" t="s">
        <v>138</v>
      </c>
      <c r="AR246" s="1">
        <v>2040</v>
      </c>
      <c r="AS246" s="1" t="str">
        <f>IF(sum!A239="QU",sum!B239,"*")</f>
        <v>*</v>
      </c>
      <c r="AT246" s="1"/>
      <c r="AU246" s="1" t="str">
        <f>IF(sum!A239="QU",sum!H239,"*")</f>
        <v>*</v>
      </c>
      <c r="AX246" s="4" t="s">
        <v>137</v>
      </c>
      <c r="AY246" s="4" t="s">
        <v>138</v>
      </c>
      <c r="AZ246" s="4">
        <v>2040</v>
      </c>
      <c r="BA246" s="1" t="str">
        <f>IF(sum!A239="SA",sum!B239,"*")</f>
        <v>*</v>
      </c>
      <c r="BB246" s="1"/>
      <c r="BC246" s="1" t="str">
        <f>IF(sum!A239="SA",sum!H239,"*")</f>
        <v>*</v>
      </c>
    </row>
    <row r="247" spans="2:55">
      <c r="B247" s="1" t="s">
        <v>137</v>
      </c>
      <c r="C247" s="1" t="s">
        <v>138</v>
      </c>
      <c r="D247" s="1">
        <v>2040</v>
      </c>
      <c r="J247" s="1" t="s">
        <v>137</v>
      </c>
      <c r="K247" s="1" t="s">
        <v>138</v>
      </c>
      <c r="L247" s="1">
        <v>2040</v>
      </c>
      <c r="M247" s="1" t="str">
        <f>IF(sum!A240="AT",sum!B240,"*")</f>
        <v>*</v>
      </c>
      <c r="N247" s="1"/>
      <c r="O247" s="1" t="str">
        <f>IF(sum!A240="AT",sum!H240,"*")</f>
        <v>*</v>
      </c>
      <c r="R247" s="1" t="s">
        <v>137</v>
      </c>
      <c r="S247" s="1" t="s">
        <v>138</v>
      </c>
      <c r="T247" s="1">
        <v>2040</v>
      </c>
      <c r="U247" s="1" t="str">
        <f>IF(sum!A240="BC",sum!B240,"*")</f>
        <v>EUPVSOLS101</v>
      </c>
      <c r="V247" s="1"/>
      <c r="W247" s="1">
        <f>IF(sum!A240="BC",sum!H240,"*")</f>
        <v>0</v>
      </c>
      <c r="Z247" s="1" t="s">
        <v>137</v>
      </c>
      <c r="AA247" s="1" t="s">
        <v>138</v>
      </c>
      <c r="AB247" s="1">
        <v>2040</v>
      </c>
      <c r="AC247" s="1" t="str">
        <f>IF(sum!A240="MA",sum!B240,"*")</f>
        <v>*</v>
      </c>
      <c r="AD247" s="1"/>
      <c r="AE247" s="1" t="str">
        <f>IF(sum!A240="MA",sum!H240,"*")</f>
        <v>*</v>
      </c>
      <c r="AH247" s="1" t="s">
        <v>137</v>
      </c>
      <c r="AI247" s="1" t="s">
        <v>138</v>
      </c>
      <c r="AJ247" s="1">
        <v>2040</v>
      </c>
      <c r="AK247" s="1" t="str">
        <f>IF(sum!A240="ON",sum!B240,"*")</f>
        <v>*</v>
      </c>
      <c r="AL247" s="1"/>
      <c r="AM247" s="1" t="str">
        <f>IF(sum!A240="ON",sum!H240,"*")</f>
        <v>*</v>
      </c>
      <c r="AP247" s="4" t="s">
        <v>137</v>
      </c>
      <c r="AQ247" s="4" t="s">
        <v>138</v>
      </c>
      <c r="AR247" s="4">
        <v>2040</v>
      </c>
      <c r="AS247" s="1" t="str">
        <f>IF(sum!A240="QU",sum!B240,"*")</f>
        <v>*</v>
      </c>
      <c r="AT247" s="1"/>
      <c r="AU247" s="1" t="str">
        <f>IF(sum!A240="QU",sum!H240,"*")</f>
        <v>*</v>
      </c>
      <c r="AX247" s="1" t="s">
        <v>137</v>
      </c>
      <c r="AY247" s="1" t="s">
        <v>138</v>
      </c>
      <c r="AZ247" s="1">
        <v>2040</v>
      </c>
      <c r="BA247" s="1" t="str">
        <f>IF(sum!A240="SA",sum!B240,"*")</f>
        <v>*</v>
      </c>
      <c r="BB247" s="1"/>
      <c r="BC247" s="1" t="str">
        <f>IF(sum!A240="SA",sum!H240,"*")</f>
        <v>*</v>
      </c>
    </row>
    <row r="248" spans="2:55">
      <c r="B248" s="1" t="s">
        <v>137</v>
      </c>
      <c r="C248" s="1" t="s">
        <v>138</v>
      </c>
      <c r="D248" s="1">
        <v>2040</v>
      </c>
      <c r="J248" s="1" t="s">
        <v>137</v>
      </c>
      <c r="K248" s="1" t="s">
        <v>138</v>
      </c>
      <c r="L248" s="1">
        <v>2040</v>
      </c>
      <c r="M248" s="1" t="str">
        <f>IF(sum!A241="AT",sum!B241,"*")</f>
        <v>*</v>
      </c>
      <c r="N248" s="1"/>
      <c r="O248" s="1" t="str">
        <f>IF(sum!A241="AT",sum!H241,"*")</f>
        <v>*</v>
      </c>
      <c r="R248" s="1" t="s">
        <v>137</v>
      </c>
      <c r="S248" s="1" t="s">
        <v>138</v>
      </c>
      <c r="T248" s="1">
        <v>2040</v>
      </c>
      <c r="U248" s="1" t="str">
        <f>IF(sum!A241="BC",sum!B241,"*")</f>
        <v>HSS-AuxiliaryEquip_ELE1</v>
      </c>
      <c r="V248" s="1"/>
      <c r="W248" s="1">
        <f>IF(sum!A241="BC",sum!H241,"*")</f>
        <v>0.51857342684894403</v>
      </c>
      <c r="Z248" s="1" t="s">
        <v>137</v>
      </c>
      <c r="AA248" s="1" t="s">
        <v>138</v>
      </c>
      <c r="AB248" s="1">
        <v>2040</v>
      </c>
      <c r="AC248" s="1" t="str">
        <f>IF(sum!A241="MA",sum!B241,"*")</f>
        <v>*</v>
      </c>
      <c r="AD248" s="1"/>
      <c r="AE248" s="1" t="str">
        <f>IF(sum!A241="MA",sum!H241,"*")</f>
        <v>*</v>
      </c>
      <c r="AH248" s="1" t="s">
        <v>137</v>
      </c>
      <c r="AI248" s="1" t="s">
        <v>138</v>
      </c>
      <c r="AJ248" s="1">
        <v>2040</v>
      </c>
      <c r="AK248" s="1" t="str">
        <f>IF(sum!A241="ON",sum!B241,"*")</f>
        <v>*</v>
      </c>
      <c r="AL248" s="1"/>
      <c r="AM248" s="1" t="str">
        <f>IF(sum!A241="ON",sum!H241,"*")</f>
        <v>*</v>
      </c>
      <c r="AP248" s="1" t="s">
        <v>137</v>
      </c>
      <c r="AQ248" s="1" t="s">
        <v>138</v>
      </c>
      <c r="AR248" s="1">
        <v>2040</v>
      </c>
      <c r="AS248" s="1" t="str">
        <f>IF(sum!A241="QU",sum!B241,"*")</f>
        <v>*</v>
      </c>
      <c r="AT248" s="1"/>
      <c r="AU248" s="1" t="str">
        <f>IF(sum!A241="QU",sum!H241,"*")</f>
        <v>*</v>
      </c>
      <c r="AX248" s="1" t="s">
        <v>137</v>
      </c>
      <c r="AY248" s="1" t="s">
        <v>138</v>
      </c>
      <c r="AZ248" s="1">
        <v>2040</v>
      </c>
      <c r="BA248" s="1" t="str">
        <f>IF(sum!A241="SA",sum!B241,"*")</f>
        <v>*</v>
      </c>
      <c r="BB248" s="1"/>
      <c r="BC248" s="1" t="str">
        <f>IF(sum!A241="SA",sum!H241,"*")</f>
        <v>*</v>
      </c>
    </row>
    <row r="249" spans="2:55">
      <c r="B249" s="4" t="s">
        <v>137</v>
      </c>
      <c r="C249" s="4" t="s">
        <v>138</v>
      </c>
      <c r="D249" s="4">
        <v>2040</v>
      </c>
      <c r="J249" s="4" t="s">
        <v>137</v>
      </c>
      <c r="K249" s="4" t="s">
        <v>138</v>
      </c>
      <c r="L249" s="4">
        <v>2040</v>
      </c>
      <c r="M249" s="1" t="str">
        <f>IF(sum!A242="AT",sum!B242,"*")</f>
        <v>*</v>
      </c>
      <c r="N249" s="1"/>
      <c r="O249" s="1" t="str">
        <f>IF(sum!A242="AT",sum!H242,"*")</f>
        <v>*</v>
      </c>
      <c r="R249" s="4" t="s">
        <v>137</v>
      </c>
      <c r="S249" s="4" t="s">
        <v>138</v>
      </c>
      <c r="T249" s="4">
        <v>2040</v>
      </c>
      <c r="U249" s="1" t="str">
        <f>IF(sum!A242="BC",sum!B242,"*")</f>
        <v>HSS-AuxiliaryMot_ELE1</v>
      </c>
      <c r="V249" s="1"/>
      <c r="W249" s="1">
        <f>IF(sum!A242="BC",sum!H242,"*")</f>
        <v>0.221379132389594</v>
      </c>
      <c r="Z249" s="4" t="s">
        <v>137</v>
      </c>
      <c r="AA249" s="4" t="s">
        <v>138</v>
      </c>
      <c r="AB249" s="4">
        <v>2040</v>
      </c>
      <c r="AC249" s="1" t="str">
        <f>IF(sum!A242="MA",sum!B242,"*")</f>
        <v>*</v>
      </c>
      <c r="AD249" s="1"/>
      <c r="AE249" s="1" t="str">
        <f>IF(sum!A242="MA",sum!H242,"*")</f>
        <v>*</v>
      </c>
      <c r="AH249" s="4" t="s">
        <v>137</v>
      </c>
      <c r="AI249" s="4" t="s">
        <v>138</v>
      </c>
      <c r="AJ249" s="4">
        <v>2040</v>
      </c>
      <c r="AK249" s="1" t="str">
        <f>IF(sum!A242="ON",sum!B242,"*")</f>
        <v>*</v>
      </c>
      <c r="AL249" s="1"/>
      <c r="AM249" s="1" t="str">
        <f>IF(sum!A242="ON",sum!H242,"*")</f>
        <v>*</v>
      </c>
      <c r="AP249" s="4" t="s">
        <v>137</v>
      </c>
      <c r="AQ249" s="4" t="s">
        <v>138</v>
      </c>
      <c r="AR249" s="4">
        <v>2040</v>
      </c>
      <c r="AS249" s="1" t="str">
        <f>IF(sum!A242="QU",sum!B242,"*")</f>
        <v>*</v>
      </c>
      <c r="AT249" s="1"/>
      <c r="AU249" s="1" t="str">
        <f>IF(sum!A242="QU",sum!H242,"*")</f>
        <v>*</v>
      </c>
      <c r="AX249" s="4" t="s">
        <v>137</v>
      </c>
      <c r="AY249" s="4" t="s">
        <v>138</v>
      </c>
      <c r="AZ249" s="4">
        <v>2040</v>
      </c>
      <c r="BA249" s="1" t="str">
        <f>IF(sum!A242="SA",sum!B242,"*")</f>
        <v>*</v>
      </c>
      <c r="BB249" s="1"/>
      <c r="BC249" s="1" t="str">
        <f>IF(sum!A242="SA",sum!H242,"*")</f>
        <v>*</v>
      </c>
    </row>
    <row r="250" spans="2:55">
      <c r="B250" s="1" t="s">
        <v>137</v>
      </c>
      <c r="C250" s="1" t="s">
        <v>138</v>
      </c>
      <c r="D250" s="1">
        <v>2040</v>
      </c>
      <c r="J250" s="1" t="s">
        <v>137</v>
      </c>
      <c r="K250" s="1" t="s">
        <v>138</v>
      </c>
      <c r="L250" s="1">
        <v>2040</v>
      </c>
      <c r="M250" s="1" t="str">
        <f>IF(sum!A243="AT",sum!B243,"*")</f>
        <v>*</v>
      </c>
      <c r="N250" s="1"/>
      <c r="O250" s="1" t="str">
        <f>IF(sum!A243="AT",sum!H243,"*")</f>
        <v>*</v>
      </c>
      <c r="R250" s="1" t="s">
        <v>137</v>
      </c>
      <c r="S250" s="1" t="s">
        <v>138</v>
      </c>
      <c r="T250" s="1">
        <v>2040</v>
      </c>
      <c r="U250" s="1" t="str">
        <f>IF(sum!A243="BC",sum!B243,"*")</f>
        <v>HSS-Light_ELE1</v>
      </c>
      <c r="V250" s="1"/>
      <c r="W250" s="1">
        <f>IF(sum!A243="BC",sum!H243,"*")</f>
        <v>0.68116656119875196</v>
      </c>
      <c r="Z250" s="1" t="s">
        <v>137</v>
      </c>
      <c r="AA250" s="1" t="s">
        <v>138</v>
      </c>
      <c r="AB250" s="1">
        <v>2040</v>
      </c>
      <c r="AC250" s="1" t="str">
        <f>IF(sum!A243="MA",sum!B243,"*")</f>
        <v>*</v>
      </c>
      <c r="AD250" s="1"/>
      <c r="AE250" s="1" t="str">
        <f>IF(sum!A243="MA",sum!H243,"*")</f>
        <v>*</v>
      </c>
      <c r="AH250" s="1" t="s">
        <v>137</v>
      </c>
      <c r="AI250" s="1" t="s">
        <v>138</v>
      </c>
      <c r="AJ250" s="1">
        <v>2040</v>
      </c>
      <c r="AK250" s="1" t="str">
        <f>IF(sum!A243="ON",sum!B243,"*")</f>
        <v>*</v>
      </c>
      <c r="AL250" s="1"/>
      <c r="AM250" s="1" t="str">
        <f>IF(sum!A243="ON",sum!H243,"*")</f>
        <v>*</v>
      </c>
      <c r="AP250" s="1" t="s">
        <v>137</v>
      </c>
      <c r="AQ250" s="1" t="s">
        <v>138</v>
      </c>
      <c r="AR250" s="1">
        <v>2040</v>
      </c>
      <c r="AS250" s="1" t="str">
        <f>IF(sum!A243="QU",sum!B243,"*")</f>
        <v>*</v>
      </c>
      <c r="AT250" s="1"/>
      <c r="AU250" s="1" t="str">
        <f>IF(sum!A243="QU",sum!H243,"*")</f>
        <v>*</v>
      </c>
      <c r="AX250" s="1" t="s">
        <v>137</v>
      </c>
      <c r="AY250" s="1" t="s">
        <v>138</v>
      </c>
      <c r="AZ250" s="1">
        <v>2040</v>
      </c>
      <c r="BA250" s="1" t="str">
        <f>IF(sum!A243="SA",sum!B243,"*")</f>
        <v>*</v>
      </c>
      <c r="BB250" s="1"/>
      <c r="BC250" s="1" t="str">
        <f>IF(sum!A243="SA",sum!H243,"*")</f>
        <v>*</v>
      </c>
    </row>
    <row r="251" spans="2:55">
      <c r="B251" s="1" t="s">
        <v>137</v>
      </c>
      <c r="C251" s="1" t="s">
        <v>138</v>
      </c>
      <c r="D251" s="1">
        <v>2040</v>
      </c>
      <c r="J251" s="1" t="s">
        <v>137</v>
      </c>
      <c r="K251" s="1" t="s">
        <v>138</v>
      </c>
      <c r="L251" s="1">
        <v>2040</v>
      </c>
      <c r="M251" s="1" t="str">
        <f>IF(sum!A244="AT",sum!B244,"*")</f>
        <v>*</v>
      </c>
      <c r="N251" s="1"/>
      <c r="O251" s="1" t="str">
        <f>IF(sum!A244="AT",sum!H244,"*")</f>
        <v>*</v>
      </c>
      <c r="R251" s="1" t="s">
        <v>137</v>
      </c>
      <c r="S251" s="1" t="s">
        <v>138</v>
      </c>
      <c r="T251" s="1">
        <v>2040</v>
      </c>
      <c r="U251" s="1" t="str">
        <f>IF(sum!A244="BC",sum!B244,"*")</f>
        <v>HSS-SpCool_ELE1</v>
      </c>
      <c r="V251" s="1"/>
      <c r="W251" s="1">
        <f>IF(sum!A244="BC",sum!H244,"*")</f>
        <v>0.11920414820978199</v>
      </c>
      <c r="Z251" s="1" t="s">
        <v>137</v>
      </c>
      <c r="AA251" s="1" t="s">
        <v>138</v>
      </c>
      <c r="AB251" s="1">
        <v>2040</v>
      </c>
      <c r="AC251" s="1" t="str">
        <f>IF(sum!A244="MA",sum!B244,"*")</f>
        <v>*</v>
      </c>
      <c r="AD251" s="1"/>
      <c r="AE251" s="1" t="str">
        <f>IF(sum!A244="MA",sum!H244,"*")</f>
        <v>*</v>
      </c>
      <c r="AH251" s="1" t="s">
        <v>137</v>
      </c>
      <c r="AI251" s="1" t="s">
        <v>138</v>
      </c>
      <c r="AJ251" s="1">
        <v>2040</v>
      </c>
      <c r="AK251" s="1" t="str">
        <f>IF(sum!A244="ON",sum!B244,"*")</f>
        <v>*</v>
      </c>
      <c r="AL251" s="1"/>
      <c r="AM251" s="1" t="str">
        <f>IF(sum!A244="ON",sum!H244,"*")</f>
        <v>*</v>
      </c>
      <c r="AP251" s="4" t="s">
        <v>137</v>
      </c>
      <c r="AQ251" s="4" t="s">
        <v>138</v>
      </c>
      <c r="AR251" s="4">
        <v>2040</v>
      </c>
      <c r="AS251" s="1" t="str">
        <f>IF(sum!A244="QU",sum!B244,"*")</f>
        <v>*</v>
      </c>
      <c r="AT251" s="1"/>
      <c r="AU251" s="1" t="str">
        <f>IF(sum!A244="QU",sum!H244,"*")</f>
        <v>*</v>
      </c>
      <c r="AX251" s="1" t="s">
        <v>137</v>
      </c>
      <c r="AY251" s="1" t="s">
        <v>138</v>
      </c>
      <c r="AZ251" s="1">
        <v>2040</v>
      </c>
      <c r="BA251" s="1" t="str">
        <f>IF(sum!A244="SA",sum!B244,"*")</f>
        <v>*</v>
      </c>
      <c r="BB251" s="1"/>
      <c r="BC251" s="1" t="str">
        <f>IF(sum!A244="SA",sum!H244,"*")</f>
        <v>*</v>
      </c>
    </row>
    <row r="252" spans="2:55">
      <c r="B252" s="4" t="s">
        <v>137</v>
      </c>
      <c r="C252" s="4" t="s">
        <v>138</v>
      </c>
      <c r="D252" s="4">
        <v>2040</v>
      </c>
      <c r="J252" s="4" t="s">
        <v>137</v>
      </c>
      <c r="K252" s="4" t="s">
        <v>138</v>
      </c>
      <c r="L252" s="4">
        <v>2040</v>
      </c>
      <c r="M252" s="1" t="str">
        <f>IF(sum!A245="AT",sum!B245,"*")</f>
        <v>*</v>
      </c>
      <c r="N252" s="1"/>
      <c r="O252" s="1" t="str">
        <f>IF(sum!A245="AT",sum!H245,"*")</f>
        <v>*</v>
      </c>
      <c r="R252" s="4" t="s">
        <v>137</v>
      </c>
      <c r="S252" s="4" t="s">
        <v>138</v>
      </c>
      <c r="T252" s="4">
        <v>2040</v>
      </c>
      <c r="U252" s="1" t="str">
        <f>IF(sum!A245="BC",sum!B245,"*")</f>
        <v>HSS-SpHeat_ELE1</v>
      </c>
      <c r="V252" s="1"/>
      <c r="W252" s="1">
        <f>IF(sum!A245="BC",sum!H245,"*")</f>
        <v>0.645770682491138</v>
      </c>
      <c r="Z252" s="4" t="s">
        <v>137</v>
      </c>
      <c r="AA252" s="4" t="s">
        <v>138</v>
      </c>
      <c r="AB252" s="4">
        <v>2040</v>
      </c>
      <c r="AC252" s="1" t="str">
        <f>IF(sum!A245="MA",sum!B245,"*")</f>
        <v>*</v>
      </c>
      <c r="AD252" s="1"/>
      <c r="AE252" s="1" t="str">
        <f>IF(sum!A245="MA",sum!H245,"*")</f>
        <v>*</v>
      </c>
      <c r="AH252" s="4" t="s">
        <v>137</v>
      </c>
      <c r="AI252" s="4" t="s">
        <v>138</v>
      </c>
      <c r="AJ252" s="4">
        <v>2040</v>
      </c>
      <c r="AK252" s="1" t="str">
        <f>IF(sum!A245="ON",sum!B245,"*")</f>
        <v>*</v>
      </c>
      <c r="AL252" s="1"/>
      <c r="AM252" s="1" t="str">
        <f>IF(sum!A245="ON",sum!H245,"*")</f>
        <v>*</v>
      </c>
      <c r="AP252" s="1" t="s">
        <v>137</v>
      </c>
      <c r="AQ252" s="1" t="s">
        <v>138</v>
      </c>
      <c r="AR252" s="1">
        <v>2040</v>
      </c>
      <c r="AS252" s="1" t="str">
        <f>IF(sum!A245="QU",sum!B245,"*")</f>
        <v>*</v>
      </c>
      <c r="AT252" s="1"/>
      <c r="AU252" s="1" t="str">
        <f>IF(sum!A245="QU",sum!H245,"*")</f>
        <v>*</v>
      </c>
      <c r="AX252" s="4" t="s">
        <v>137</v>
      </c>
      <c r="AY252" s="4" t="s">
        <v>138</v>
      </c>
      <c r="AZ252" s="4">
        <v>2040</v>
      </c>
      <c r="BA252" s="1" t="str">
        <f>IF(sum!A245="SA",sum!B245,"*")</f>
        <v>*</v>
      </c>
      <c r="BB252" s="1"/>
      <c r="BC252" s="1" t="str">
        <f>IF(sum!A245="SA",sum!H245,"*")</f>
        <v>*</v>
      </c>
    </row>
    <row r="253" spans="2:55">
      <c r="B253" s="1" t="s">
        <v>137</v>
      </c>
      <c r="C253" s="1" t="s">
        <v>138</v>
      </c>
      <c r="D253" s="1">
        <v>2040</v>
      </c>
      <c r="J253" s="1" t="s">
        <v>137</v>
      </c>
      <c r="K253" s="1" t="s">
        <v>138</v>
      </c>
      <c r="L253" s="1">
        <v>2040</v>
      </c>
      <c r="M253" s="1" t="str">
        <f>IF(sum!A246="AT",sum!B246,"*")</f>
        <v>*</v>
      </c>
      <c r="N253" s="1"/>
      <c r="O253" s="1" t="str">
        <f>IF(sum!A246="AT",sum!H246,"*")</f>
        <v>*</v>
      </c>
      <c r="R253" s="1" t="s">
        <v>137</v>
      </c>
      <c r="S253" s="1" t="s">
        <v>138</v>
      </c>
      <c r="T253" s="1">
        <v>2040</v>
      </c>
      <c r="U253" s="1" t="str">
        <f>IF(sum!A246="BC",sum!B246,"*")</f>
        <v>HSS-WaterHeat_ELE1</v>
      </c>
      <c r="V253" s="1"/>
      <c r="W253" s="1">
        <f>IF(sum!A246="BC",sum!H246,"*")</f>
        <v>0.273963319844725</v>
      </c>
      <c r="Z253" s="1" t="s">
        <v>137</v>
      </c>
      <c r="AA253" s="1" t="s">
        <v>138</v>
      </c>
      <c r="AB253" s="1">
        <v>2040</v>
      </c>
      <c r="AC253" s="1" t="str">
        <f>IF(sum!A246="MA",sum!B246,"*")</f>
        <v>*</v>
      </c>
      <c r="AD253" s="1"/>
      <c r="AE253" s="1" t="str">
        <f>IF(sum!A246="MA",sum!H246,"*")</f>
        <v>*</v>
      </c>
      <c r="AH253" s="1" t="s">
        <v>137</v>
      </c>
      <c r="AI253" s="1" t="s">
        <v>138</v>
      </c>
      <c r="AJ253" s="1">
        <v>2040</v>
      </c>
      <c r="AK253" s="1" t="str">
        <f>IF(sum!A246="ON",sum!B246,"*")</f>
        <v>*</v>
      </c>
      <c r="AL253" s="1"/>
      <c r="AM253" s="1" t="str">
        <f>IF(sum!A246="ON",sum!H246,"*")</f>
        <v>*</v>
      </c>
      <c r="AP253" s="4" t="s">
        <v>137</v>
      </c>
      <c r="AQ253" s="4" t="s">
        <v>138</v>
      </c>
      <c r="AR253" s="4">
        <v>2040</v>
      </c>
      <c r="AS253" s="1" t="str">
        <f>IF(sum!A246="QU",sum!B246,"*")</f>
        <v>*</v>
      </c>
      <c r="AT253" s="1"/>
      <c r="AU253" s="1" t="str">
        <f>IF(sum!A246="QU",sum!H246,"*")</f>
        <v>*</v>
      </c>
      <c r="AX253" s="1" t="s">
        <v>137</v>
      </c>
      <c r="AY253" s="1" t="s">
        <v>138</v>
      </c>
      <c r="AZ253" s="1">
        <v>2040</v>
      </c>
      <c r="BA253" s="1" t="str">
        <f>IF(sum!A246="SA",sum!B246,"*")</f>
        <v>*</v>
      </c>
      <c r="BB253" s="1"/>
      <c r="BC253" s="1" t="str">
        <f>IF(sum!A246="SA",sum!H246,"*")</f>
        <v>*</v>
      </c>
    </row>
    <row r="254" spans="2:55">
      <c r="B254" s="1" t="s">
        <v>137</v>
      </c>
      <c r="C254" s="1" t="s">
        <v>138</v>
      </c>
      <c r="D254" s="1">
        <v>2040</v>
      </c>
      <c r="J254" s="1" t="s">
        <v>137</v>
      </c>
      <c r="K254" s="1" t="s">
        <v>138</v>
      </c>
      <c r="L254" s="1">
        <v>2040</v>
      </c>
      <c r="M254" s="1" t="str">
        <f>IF(sum!A247="AT",sum!B247,"*")</f>
        <v>*</v>
      </c>
      <c r="N254" s="1"/>
      <c r="O254" s="1" t="str">
        <f>IF(sum!A247="AT",sum!H247,"*")</f>
        <v>*</v>
      </c>
      <c r="R254" s="1" t="s">
        <v>137</v>
      </c>
      <c r="S254" s="1" t="s">
        <v>138</v>
      </c>
      <c r="T254" s="1">
        <v>2040</v>
      </c>
      <c r="U254" s="1" t="str">
        <f>IF(sum!A247="BC",sum!B247,"*")</f>
        <v>ICS-AuxiliaryEquip_ELE1</v>
      </c>
      <c r="V254" s="1"/>
      <c r="W254" s="1">
        <f>IF(sum!A247="BC",sum!H247,"*")</f>
        <v>1.9568808560337499E-2</v>
      </c>
      <c r="Z254" s="1" t="s">
        <v>137</v>
      </c>
      <c r="AA254" s="1" t="s">
        <v>138</v>
      </c>
      <c r="AB254" s="1">
        <v>2040</v>
      </c>
      <c r="AC254" s="1" t="str">
        <f>IF(sum!A247="MA",sum!B247,"*")</f>
        <v>*</v>
      </c>
      <c r="AD254" s="1"/>
      <c r="AE254" s="1" t="str">
        <f>IF(sum!A247="MA",sum!H247,"*")</f>
        <v>*</v>
      </c>
      <c r="AH254" s="1" t="s">
        <v>137</v>
      </c>
      <c r="AI254" s="1" t="s">
        <v>138</v>
      </c>
      <c r="AJ254" s="1">
        <v>2040</v>
      </c>
      <c r="AK254" s="1" t="str">
        <f>IF(sum!A247="ON",sum!B247,"*")</f>
        <v>*</v>
      </c>
      <c r="AL254" s="1"/>
      <c r="AM254" s="1" t="str">
        <f>IF(sum!A247="ON",sum!H247,"*")</f>
        <v>*</v>
      </c>
      <c r="AP254" s="1" t="s">
        <v>137</v>
      </c>
      <c r="AQ254" s="1" t="s">
        <v>138</v>
      </c>
      <c r="AR254" s="1">
        <v>2040</v>
      </c>
      <c r="AS254" s="1" t="str">
        <f>IF(sum!A247="QU",sum!B247,"*")</f>
        <v>*</v>
      </c>
      <c r="AT254" s="1"/>
      <c r="AU254" s="1" t="str">
        <f>IF(sum!A247="QU",sum!H247,"*")</f>
        <v>*</v>
      </c>
      <c r="AX254" s="1" t="s">
        <v>137</v>
      </c>
      <c r="AY254" s="1" t="s">
        <v>138</v>
      </c>
      <c r="AZ254" s="1">
        <v>2040</v>
      </c>
      <c r="BA254" s="1" t="str">
        <f>IF(sum!A247="SA",sum!B247,"*")</f>
        <v>*</v>
      </c>
      <c r="BB254" s="1"/>
      <c r="BC254" s="1" t="str">
        <f>IF(sum!A247="SA",sum!H247,"*")</f>
        <v>*</v>
      </c>
    </row>
    <row r="255" spans="2:55">
      <c r="B255" s="4" t="s">
        <v>137</v>
      </c>
      <c r="C255" s="4" t="s">
        <v>138</v>
      </c>
      <c r="D255" s="4">
        <v>2040</v>
      </c>
      <c r="J255" s="4" t="s">
        <v>137</v>
      </c>
      <c r="K255" s="4" t="s">
        <v>138</v>
      </c>
      <c r="L255" s="4">
        <v>2040</v>
      </c>
      <c r="M255" s="1" t="str">
        <f>IF(sum!A248="AT",sum!B248,"*")</f>
        <v>*</v>
      </c>
      <c r="N255" s="1"/>
      <c r="O255" s="1" t="str">
        <f>IF(sum!A248="AT",sum!H248,"*")</f>
        <v>*</v>
      </c>
      <c r="R255" s="4" t="s">
        <v>137</v>
      </c>
      <c r="S255" s="4" t="s">
        <v>138</v>
      </c>
      <c r="T255" s="4">
        <v>2040</v>
      </c>
      <c r="U255" s="1" t="str">
        <f>IF(sum!A248="BC",sum!B248,"*")</f>
        <v>ICS-AuxiliaryMot_ELE1</v>
      </c>
      <c r="V255" s="1"/>
      <c r="W255" s="1">
        <f>IF(sum!A248="BC",sum!H248,"*")</f>
        <v>1.7029164029968801E-2</v>
      </c>
      <c r="Z255" s="4" t="s">
        <v>137</v>
      </c>
      <c r="AA255" s="4" t="s">
        <v>138</v>
      </c>
      <c r="AB255" s="4">
        <v>2040</v>
      </c>
      <c r="AC255" s="1" t="str">
        <f>IF(sum!A248="MA",sum!B248,"*")</f>
        <v>*</v>
      </c>
      <c r="AD255" s="1"/>
      <c r="AE255" s="1" t="str">
        <f>IF(sum!A248="MA",sum!H248,"*")</f>
        <v>*</v>
      </c>
      <c r="AH255" s="4" t="s">
        <v>137</v>
      </c>
      <c r="AI255" s="4" t="s">
        <v>138</v>
      </c>
      <c r="AJ255" s="4">
        <v>2040</v>
      </c>
      <c r="AK255" s="1" t="str">
        <f>IF(sum!A248="ON",sum!B248,"*")</f>
        <v>*</v>
      </c>
      <c r="AL255" s="1"/>
      <c r="AM255" s="1" t="str">
        <f>IF(sum!A248="ON",sum!H248,"*")</f>
        <v>*</v>
      </c>
      <c r="AP255" s="4" t="s">
        <v>137</v>
      </c>
      <c r="AQ255" s="4" t="s">
        <v>138</v>
      </c>
      <c r="AR255" s="4">
        <v>2040</v>
      </c>
      <c r="AS255" s="1" t="str">
        <f>IF(sum!A248="QU",sum!B248,"*")</f>
        <v>*</v>
      </c>
      <c r="AT255" s="1"/>
      <c r="AU255" s="1" t="str">
        <f>IF(sum!A248="QU",sum!H248,"*")</f>
        <v>*</v>
      </c>
      <c r="AX255" s="4" t="s">
        <v>137</v>
      </c>
      <c r="AY255" s="4" t="s">
        <v>138</v>
      </c>
      <c r="AZ255" s="4">
        <v>2040</v>
      </c>
      <c r="BA255" s="1" t="str">
        <f>IF(sum!A248="SA",sum!B248,"*")</f>
        <v>*</v>
      </c>
      <c r="BB255" s="1"/>
      <c r="BC255" s="1" t="str">
        <f>IF(sum!A248="SA",sum!H248,"*")</f>
        <v>*</v>
      </c>
    </row>
    <row r="256" spans="2:55">
      <c r="B256" s="1" t="s">
        <v>137</v>
      </c>
      <c r="C256" s="1" t="s">
        <v>138</v>
      </c>
      <c r="D256" s="1">
        <v>2040</v>
      </c>
      <c r="J256" s="1" t="s">
        <v>137</v>
      </c>
      <c r="K256" s="1" t="s">
        <v>138</v>
      </c>
      <c r="L256" s="1">
        <v>2040</v>
      </c>
      <c r="M256" s="1" t="str">
        <f>IF(sum!A249="AT",sum!B249,"*")</f>
        <v>*</v>
      </c>
      <c r="N256" s="1"/>
      <c r="O256" s="1" t="str">
        <f>IF(sum!A249="AT",sum!H249,"*")</f>
        <v>*</v>
      </c>
      <c r="R256" s="1" t="s">
        <v>137</v>
      </c>
      <c r="S256" s="1" t="s">
        <v>138</v>
      </c>
      <c r="T256" s="1">
        <v>2040</v>
      </c>
      <c r="U256" s="1" t="str">
        <f>IF(sum!A249="BC",sum!B249,"*")</f>
        <v>ICS-Light_ELE1</v>
      </c>
      <c r="V256" s="1"/>
      <c r="W256" s="1">
        <f>IF(sum!A249="BC",sum!H249,"*")</f>
        <v>5.10874920899064E-2</v>
      </c>
      <c r="Z256" s="1" t="s">
        <v>137</v>
      </c>
      <c r="AA256" s="1" t="s">
        <v>138</v>
      </c>
      <c r="AB256" s="1">
        <v>2040</v>
      </c>
      <c r="AC256" s="1" t="str">
        <f>IF(sum!A249="MA",sum!B249,"*")</f>
        <v>*</v>
      </c>
      <c r="AD256" s="1"/>
      <c r="AE256" s="1" t="str">
        <f>IF(sum!A249="MA",sum!H249,"*")</f>
        <v>*</v>
      </c>
      <c r="AH256" s="1" t="s">
        <v>137</v>
      </c>
      <c r="AI256" s="1" t="s">
        <v>138</v>
      </c>
      <c r="AJ256" s="1">
        <v>2040</v>
      </c>
      <c r="AK256" s="1" t="str">
        <f>IF(sum!A249="ON",sum!B249,"*")</f>
        <v>*</v>
      </c>
      <c r="AL256" s="1"/>
      <c r="AM256" s="1" t="str">
        <f>IF(sum!A249="ON",sum!H249,"*")</f>
        <v>*</v>
      </c>
      <c r="AP256" s="1" t="s">
        <v>137</v>
      </c>
      <c r="AQ256" s="1" t="s">
        <v>138</v>
      </c>
      <c r="AR256" s="1">
        <v>2040</v>
      </c>
      <c r="AS256" s="1" t="str">
        <f>IF(sum!A249="QU",sum!B249,"*")</f>
        <v>*</v>
      </c>
      <c r="AT256" s="1"/>
      <c r="AU256" s="1" t="str">
        <f>IF(sum!A249="QU",sum!H249,"*")</f>
        <v>*</v>
      </c>
      <c r="AX256" s="1" t="s">
        <v>137</v>
      </c>
      <c r="AY256" s="1" t="s">
        <v>138</v>
      </c>
      <c r="AZ256" s="1">
        <v>2040</v>
      </c>
      <c r="BA256" s="1" t="str">
        <f>IF(sum!A249="SA",sum!B249,"*")</f>
        <v>*</v>
      </c>
      <c r="BB256" s="1"/>
      <c r="BC256" s="1" t="str">
        <f>IF(sum!A249="SA",sum!H249,"*")</f>
        <v>*</v>
      </c>
    </row>
    <row r="257" spans="2:55">
      <c r="B257" s="1" t="s">
        <v>137</v>
      </c>
      <c r="C257" s="1" t="s">
        <v>138</v>
      </c>
      <c r="D257" s="1">
        <v>2040</v>
      </c>
      <c r="J257" s="1" t="s">
        <v>137</v>
      </c>
      <c r="K257" s="1" t="s">
        <v>138</v>
      </c>
      <c r="L257" s="1">
        <v>2040</v>
      </c>
      <c r="M257" s="1" t="str">
        <f>IF(sum!A250="AT",sum!B250,"*")</f>
        <v>*</v>
      </c>
      <c r="N257" s="1"/>
      <c r="O257" s="1" t="str">
        <f>IF(sum!A250="AT",sum!H250,"*")</f>
        <v>*</v>
      </c>
      <c r="R257" s="1" t="s">
        <v>137</v>
      </c>
      <c r="S257" s="1" t="s">
        <v>138</v>
      </c>
      <c r="T257" s="1">
        <v>2040</v>
      </c>
      <c r="U257" s="1" t="str">
        <f>IF(sum!A250="BC",sum!B250,"*")</f>
        <v>ICS-SpCool_ELE1</v>
      </c>
      <c r="V257" s="1"/>
      <c r="W257" s="1">
        <f>IF(sum!A250="BC",sum!H250,"*")</f>
        <v>1.7029164029968801E-2</v>
      </c>
      <c r="Z257" s="1" t="s">
        <v>137</v>
      </c>
      <c r="AA257" s="1" t="s">
        <v>138</v>
      </c>
      <c r="AB257" s="1">
        <v>2040</v>
      </c>
      <c r="AC257" s="1" t="str">
        <f>IF(sum!A250="MA",sum!B250,"*")</f>
        <v>*</v>
      </c>
      <c r="AD257" s="1"/>
      <c r="AE257" s="1" t="str">
        <f>IF(sum!A250="MA",sum!H250,"*")</f>
        <v>*</v>
      </c>
      <c r="AH257" s="1" t="s">
        <v>137</v>
      </c>
      <c r="AI257" s="1" t="s">
        <v>138</v>
      </c>
      <c r="AJ257" s="1">
        <v>2040</v>
      </c>
      <c r="AK257" s="1" t="str">
        <f>IF(sum!A250="ON",sum!B250,"*")</f>
        <v>*</v>
      </c>
      <c r="AL257" s="1"/>
      <c r="AM257" s="1" t="str">
        <f>IF(sum!A250="ON",sum!H250,"*")</f>
        <v>*</v>
      </c>
      <c r="AP257" s="4" t="s">
        <v>137</v>
      </c>
      <c r="AQ257" s="4" t="s">
        <v>138</v>
      </c>
      <c r="AR257" s="4">
        <v>2040</v>
      </c>
      <c r="AS257" s="1" t="str">
        <f>IF(sum!A250="QU",sum!B250,"*")</f>
        <v>*</v>
      </c>
      <c r="AT257" s="1"/>
      <c r="AU257" s="1" t="str">
        <f>IF(sum!A250="QU",sum!H250,"*")</f>
        <v>*</v>
      </c>
      <c r="AX257" s="1" t="s">
        <v>137</v>
      </c>
      <c r="AY257" s="1" t="s">
        <v>138</v>
      </c>
      <c r="AZ257" s="1">
        <v>2040</v>
      </c>
      <c r="BA257" s="1" t="str">
        <f>IF(sum!A250="SA",sum!B250,"*")</f>
        <v>*</v>
      </c>
      <c r="BB257" s="1"/>
      <c r="BC257" s="1" t="str">
        <f>IF(sum!A250="SA",sum!H250,"*")</f>
        <v>*</v>
      </c>
    </row>
    <row r="258" spans="2:55">
      <c r="B258" s="4" t="s">
        <v>137</v>
      </c>
      <c r="C258" s="4" t="s">
        <v>138</v>
      </c>
      <c r="D258" s="4">
        <v>2040</v>
      </c>
      <c r="J258" s="4" t="s">
        <v>137</v>
      </c>
      <c r="K258" s="4" t="s">
        <v>138</v>
      </c>
      <c r="L258" s="4">
        <v>2040</v>
      </c>
      <c r="M258" s="1" t="str">
        <f>IF(sum!A251="AT",sum!B251,"*")</f>
        <v>*</v>
      </c>
      <c r="N258" s="1"/>
      <c r="O258" s="1" t="str">
        <f>IF(sum!A251="AT",sum!H251,"*")</f>
        <v>*</v>
      </c>
      <c r="R258" s="4" t="s">
        <v>137</v>
      </c>
      <c r="S258" s="4" t="s">
        <v>138</v>
      </c>
      <c r="T258" s="4">
        <v>2040</v>
      </c>
      <c r="U258" s="1" t="str">
        <f>IF(sum!A251="BC",sum!B251,"*")</f>
        <v>ICS-SpHeat_ELE1</v>
      </c>
      <c r="V258" s="1"/>
      <c r="W258" s="1">
        <f>IF(sum!A251="BC",sum!H251,"*")</f>
        <v>5.4738485027155601E-2</v>
      </c>
      <c r="Z258" s="4" t="s">
        <v>137</v>
      </c>
      <c r="AA258" s="4" t="s">
        <v>138</v>
      </c>
      <c r="AB258" s="4">
        <v>2040</v>
      </c>
      <c r="AC258" s="1" t="str">
        <f>IF(sum!A251="MA",sum!B251,"*")</f>
        <v>*</v>
      </c>
      <c r="AD258" s="1"/>
      <c r="AE258" s="1" t="str">
        <f>IF(sum!A251="MA",sum!H251,"*")</f>
        <v>*</v>
      </c>
      <c r="AH258" s="4" t="s">
        <v>137</v>
      </c>
      <c r="AI258" s="4" t="s">
        <v>138</v>
      </c>
      <c r="AJ258" s="4">
        <v>2040</v>
      </c>
      <c r="AK258" s="1" t="str">
        <f>IF(sum!A251="ON",sum!B251,"*")</f>
        <v>*</v>
      </c>
      <c r="AL258" s="1"/>
      <c r="AM258" s="1" t="str">
        <f>IF(sum!A251="ON",sum!H251,"*")</f>
        <v>*</v>
      </c>
      <c r="AP258" s="1" t="s">
        <v>137</v>
      </c>
      <c r="AQ258" s="1" t="s">
        <v>138</v>
      </c>
      <c r="AR258" s="1">
        <v>2040</v>
      </c>
      <c r="AS258" s="1" t="str">
        <f>IF(sum!A251="QU",sum!B251,"*")</f>
        <v>*</v>
      </c>
      <c r="AT258" s="1"/>
      <c r="AU258" s="1" t="str">
        <f>IF(sum!A251="QU",sum!H251,"*")</f>
        <v>*</v>
      </c>
      <c r="AX258" s="4" t="s">
        <v>137</v>
      </c>
      <c r="AY258" s="4" t="s">
        <v>138</v>
      </c>
      <c r="AZ258" s="4">
        <v>2040</v>
      </c>
      <c r="BA258" s="1" t="str">
        <f>IF(sum!A251="SA",sum!B251,"*")</f>
        <v>*</v>
      </c>
      <c r="BB258" s="1"/>
      <c r="BC258" s="1" t="str">
        <f>IF(sum!A251="SA",sum!H251,"*")</f>
        <v>*</v>
      </c>
    </row>
    <row r="259" spans="2:55">
      <c r="B259" s="1" t="s">
        <v>137</v>
      </c>
      <c r="C259" s="1" t="s">
        <v>138</v>
      </c>
      <c r="D259" s="1">
        <v>2040</v>
      </c>
      <c r="J259" s="1" t="s">
        <v>137</v>
      </c>
      <c r="K259" s="1" t="s">
        <v>138</v>
      </c>
      <c r="L259" s="1">
        <v>2040</v>
      </c>
      <c r="M259" s="1" t="str">
        <f>IF(sum!A252="AT",sum!B252,"*")</f>
        <v>*</v>
      </c>
      <c r="N259" s="1"/>
      <c r="O259" s="1" t="str">
        <f>IF(sum!A252="AT",sum!H252,"*")</f>
        <v>*</v>
      </c>
      <c r="R259" s="1" t="s">
        <v>137</v>
      </c>
      <c r="S259" s="1" t="s">
        <v>138</v>
      </c>
      <c r="T259" s="1">
        <v>2040</v>
      </c>
      <c r="U259" s="1" t="str">
        <f>IF(sum!A252="BC",sum!B252,"*")</f>
        <v>ICS-WaterHeat_ELE1</v>
      </c>
      <c r="V259" s="1"/>
      <c r="W259" s="1">
        <f>IF(sum!A252="BC",sum!H252,"*")</f>
        <v>9.7844042801687597E-3</v>
      </c>
      <c r="Z259" s="1" t="s">
        <v>137</v>
      </c>
      <c r="AA259" s="1" t="s">
        <v>138</v>
      </c>
      <c r="AB259" s="1">
        <v>2040</v>
      </c>
      <c r="AC259" s="1" t="str">
        <f>IF(sum!A252="MA",sum!B252,"*")</f>
        <v>*</v>
      </c>
      <c r="AD259" s="1"/>
      <c r="AE259" s="1" t="str">
        <f>IF(sum!A252="MA",sum!H252,"*")</f>
        <v>*</v>
      </c>
      <c r="AH259" s="1" t="s">
        <v>137</v>
      </c>
      <c r="AI259" s="1" t="s">
        <v>138</v>
      </c>
      <c r="AJ259" s="1">
        <v>2040</v>
      </c>
      <c r="AK259" s="1" t="str">
        <f>IF(sum!A252="ON",sum!B252,"*")</f>
        <v>*</v>
      </c>
      <c r="AL259" s="1"/>
      <c r="AM259" s="1" t="str">
        <f>IF(sum!A252="ON",sum!H252,"*")</f>
        <v>*</v>
      </c>
      <c r="AP259" s="4" t="s">
        <v>137</v>
      </c>
      <c r="AQ259" s="4" t="s">
        <v>138</v>
      </c>
      <c r="AR259" s="4">
        <v>2040</v>
      </c>
      <c r="AS259" s="1" t="str">
        <f>IF(sum!A252="QU",sum!B252,"*")</f>
        <v>*</v>
      </c>
      <c r="AT259" s="1"/>
      <c r="AU259" s="1" t="str">
        <f>IF(sum!A252="QU",sum!H252,"*")</f>
        <v>*</v>
      </c>
      <c r="AX259" s="1" t="s">
        <v>137</v>
      </c>
      <c r="AY259" s="1" t="s">
        <v>138</v>
      </c>
      <c r="AZ259" s="1">
        <v>2040</v>
      </c>
      <c r="BA259" s="1" t="str">
        <f>IF(sum!A252="SA",sum!B252,"*")</f>
        <v>*</v>
      </c>
      <c r="BB259" s="1"/>
      <c r="BC259" s="1" t="str">
        <f>IF(sum!A252="SA",sum!H252,"*")</f>
        <v>*</v>
      </c>
    </row>
    <row r="260" spans="2:55">
      <c r="B260" s="1" t="s">
        <v>137</v>
      </c>
      <c r="C260" s="1" t="s">
        <v>138</v>
      </c>
      <c r="D260" s="1">
        <v>2040</v>
      </c>
      <c r="J260" s="1" t="s">
        <v>137</v>
      </c>
      <c r="K260" s="1" t="s">
        <v>138</v>
      </c>
      <c r="L260" s="1">
        <v>2040</v>
      </c>
      <c r="M260" s="1" t="str">
        <f>IF(sum!A253="AT",sum!B253,"*")</f>
        <v>*</v>
      </c>
      <c r="N260" s="1"/>
      <c r="O260" s="1" t="str">
        <f>IF(sum!A253="AT",sum!H253,"*")</f>
        <v>*</v>
      </c>
      <c r="R260" s="1" t="s">
        <v>137</v>
      </c>
      <c r="S260" s="1" t="s">
        <v>138</v>
      </c>
      <c r="T260" s="1">
        <v>2040</v>
      </c>
      <c r="U260" s="1" t="str">
        <f>IF(sum!A253="BC",sum!B253,"*")</f>
        <v>OS-AuxiliaryEquip_ELE1</v>
      </c>
      <c r="V260" s="1"/>
      <c r="W260" s="1">
        <f>IF(sum!A253="BC",sum!H253,"*")</f>
        <v>0.60663306537046402</v>
      </c>
      <c r="Z260" s="1" t="s">
        <v>137</v>
      </c>
      <c r="AA260" s="1" t="s">
        <v>138</v>
      </c>
      <c r="AB260" s="1">
        <v>2040</v>
      </c>
      <c r="AC260" s="1" t="str">
        <f>IF(sum!A253="MA",sum!B253,"*")</f>
        <v>*</v>
      </c>
      <c r="AD260" s="1"/>
      <c r="AE260" s="1" t="str">
        <f>IF(sum!A253="MA",sum!H253,"*")</f>
        <v>*</v>
      </c>
      <c r="AH260" s="1" t="s">
        <v>137</v>
      </c>
      <c r="AI260" s="1" t="s">
        <v>138</v>
      </c>
      <c r="AJ260" s="1">
        <v>2040</v>
      </c>
      <c r="AK260" s="1" t="str">
        <f>IF(sum!A253="ON",sum!B253,"*")</f>
        <v>*</v>
      </c>
      <c r="AL260" s="1"/>
      <c r="AM260" s="1" t="str">
        <f>IF(sum!A253="ON",sum!H253,"*")</f>
        <v>*</v>
      </c>
      <c r="AP260" s="1" t="s">
        <v>137</v>
      </c>
      <c r="AQ260" s="1" t="s">
        <v>138</v>
      </c>
      <c r="AR260" s="1">
        <v>2040</v>
      </c>
      <c r="AS260" s="1" t="str">
        <f>IF(sum!A253="QU",sum!B253,"*")</f>
        <v>*</v>
      </c>
      <c r="AT260" s="1"/>
      <c r="AU260" s="1" t="str">
        <f>IF(sum!A253="QU",sum!H253,"*")</f>
        <v>*</v>
      </c>
      <c r="AX260" s="1" t="s">
        <v>137</v>
      </c>
      <c r="AY260" s="1" t="s">
        <v>138</v>
      </c>
      <c r="AZ260" s="1">
        <v>2040</v>
      </c>
      <c r="BA260" s="1" t="str">
        <f>IF(sum!A253="SA",sum!B253,"*")</f>
        <v>*</v>
      </c>
      <c r="BB260" s="1"/>
      <c r="BC260" s="1" t="str">
        <f>IF(sum!A253="SA",sum!H253,"*")</f>
        <v>*</v>
      </c>
    </row>
    <row r="261" spans="2:55">
      <c r="B261" s="4" t="s">
        <v>137</v>
      </c>
      <c r="C261" s="4" t="s">
        <v>138</v>
      </c>
      <c r="D261" s="4">
        <v>2040</v>
      </c>
      <c r="J261" s="4" t="s">
        <v>137</v>
      </c>
      <c r="K261" s="4" t="s">
        <v>138</v>
      </c>
      <c r="L261" s="4">
        <v>2040</v>
      </c>
      <c r="M261" s="1" t="str">
        <f>IF(sum!A254="AT",sum!B254,"*")</f>
        <v>*</v>
      </c>
      <c r="N261" s="1"/>
      <c r="O261" s="1" t="str">
        <f>IF(sum!A254="AT",sum!H254,"*")</f>
        <v>*</v>
      </c>
      <c r="R261" s="4" t="s">
        <v>137</v>
      </c>
      <c r="S261" s="4" t="s">
        <v>138</v>
      </c>
      <c r="T261" s="4">
        <v>2040</v>
      </c>
      <c r="U261" s="1" t="str">
        <f>IF(sum!A254="BC",sum!B254,"*")</f>
        <v>OS-AuxiliaryMot_ELE1</v>
      </c>
      <c r="V261" s="1"/>
      <c r="W261" s="1">
        <f>IF(sum!A254="BC",sum!H254,"*")</f>
        <v>0.30652495253943801</v>
      </c>
      <c r="Z261" s="4" t="s">
        <v>137</v>
      </c>
      <c r="AA261" s="4" t="s">
        <v>138</v>
      </c>
      <c r="AB261" s="4">
        <v>2040</v>
      </c>
      <c r="AC261" s="1" t="str">
        <f>IF(sum!A254="MA",sum!B254,"*")</f>
        <v>*</v>
      </c>
      <c r="AD261" s="1"/>
      <c r="AE261" s="1" t="str">
        <f>IF(sum!A254="MA",sum!H254,"*")</f>
        <v>*</v>
      </c>
      <c r="AH261" s="4" t="s">
        <v>137</v>
      </c>
      <c r="AI261" s="4" t="s">
        <v>138</v>
      </c>
      <c r="AJ261" s="4">
        <v>2040</v>
      </c>
      <c r="AK261" s="1" t="str">
        <f>IF(sum!A254="ON",sum!B254,"*")</f>
        <v>*</v>
      </c>
      <c r="AL261" s="1"/>
      <c r="AM261" s="1" t="str">
        <f>IF(sum!A254="ON",sum!H254,"*")</f>
        <v>*</v>
      </c>
      <c r="AP261" s="4" t="s">
        <v>137</v>
      </c>
      <c r="AQ261" s="4" t="s">
        <v>138</v>
      </c>
      <c r="AR261" s="4">
        <v>2040</v>
      </c>
      <c r="AS261" s="1" t="str">
        <f>IF(sum!A254="QU",sum!B254,"*")</f>
        <v>*</v>
      </c>
      <c r="AT261" s="1"/>
      <c r="AU261" s="1" t="str">
        <f>IF(sum!A254="QU",sum!H254,"*")</f>
        <v>*</v>
      </c>
      <c r="AX261" s="4" t="s">
        <v>137</v>
      </c>
      <c r="AY261" s="4" t="s">
        <v>138</v>
      </c>
      <c r="AZ261" s="4">
        <v>2040</v>
      </c>
      <c r="BA261" s="1" t="str">
        <f>IF(sum!A254="SA",sum!B254,"*")</f>
        <v>*</v>
      </c>
      <c r="BB261" s="1"/>
      <c r="BC261" s="1" t="str">
        <f>IF(sum!A254="SA",sum!H254,"*")</f>
        <v>*</v>
      </c>
    </row>
    <row r="262" spans="2:55">
      <c r="B262" s="1" t="s">
        <v>137</v>
      </c>
      <c r="C262" s="1" t="s">
        <v>138</v>
      </c>
      <c r="D262" s="1">
        <v>2040</v>
      </c>
      <c r="J262" s="1" t="s">
        <v>137</v>
      </c>
      <c r="K262" s="1" t="s">
        <v>138</v>
      </c>
      <c r="L262" s="1">
        <v>2040</v>
      </c>
      <c r="M262" s="1" t="str">
        <f>IF(sum!A255="AT",sum!B255,"*")</f>
        <v>*</v>
      </c>
      <c r="N262" s="1"/>
      <c r="O262" s="1" t="str">
        <f>IF(sum!A255="AT",sum!H255,"*")</f>
        <v>*</v>
      </c>
      <c r="R262" s="1" t="s">
        <v>137</v>
      </c>
      <c r="S262" s="1" t="s">
        <v>138</v>
      </c>
      <c r="T262" s="1">
        <v>2040</v>
      </c>
      <c r="U262" s="1" t="str">
        <f>IF(sum!A255="BC",sum!B255,"*")</f>
        <v>OS-Light_ELE1</v>
      </c>
      <c r="V262" s="1"/>
      <c r="W262" s="1">
        <f>IF(sum!A255="BC",sum!H255,"*")</f>
        <v>1.10689566194797</v>
      </c>
      <c r="Z262" s="1" t="s">
        <v>137</v>
      </c>
      <c r="AA262" s="1" t="s">
        <v>138</v>
      </c>
      <c r="AB262" s="1">
        <v>2040</v>
      </c>
      <c r="AC262" s="1" t="str">
        <f>IF(sum!A255="MA",sum!B255,"*")</f>
        <v>*</v>
      </c>
      <c r="AD262" s="1"/>
      <c r="AE262" s="1" t="str">
        <f>IF(sum!A255="MA",sum!H255,"*")</f>
        <v>*</v>
      </c>
      <c r="AH262" s="1" t="s">
        <v>137</v>
      </c>
      <c r="AI262" s="1" t="s">
        <v>138</v>
      </c>
      <c r="AJ262" s="1">
        <v>2040</v>
      </c>
      <c r="AK262" s="1" t="str">
        <f>IF(sum!A255="ON",sum!B255,"*")</f>
        <v>*</v>
      </c>
      <c r="AL262" s="1"/>
      <c r="AM262" s="1" t="str">
        <f>IF(sum!A255="ON",sum!H255,"*")</f>
        <v>*</v>
      </c>
      <c r="AP262" s="1" t="s">
        <v>137</v>
      </c>
      <c r="AQ262" s="1" t="s">
        <v>138</v>
      </c>
      <c r="AR262" s="1">
        <v>2040</v>
      </c>
      <c r="AS262" s="1" t="str">
        <f>IF(sum!A255="QU",sum!B255,"*")</f>
        <v>*</v>
      </c>
      <c r="AT262" s="1"/>
      <c r="AU262" s="1" t="str">
        <f>IF(sum!A255="QU",sum!H255,"*")</f>
        <v>*</v>
      </c>
      <c r="AX262" s="1" t="s">
        <v>137</v>
      </c>
      <c r="AY262" s="1" t="s">
        <v>138</v>
      </c>
      <c r="AZ262" s="1">
        <v>2040</v>
      </c>
      <c r="BA262" s="1" t="str">
        <f>IF(sum!A255="SA",sum!B255,"*")</f>
        <v>*</v>
      </c>
      <c r="BB262" s="1"/>
      <c r="BC262" s="1" t="str">
        <f>IF(sum!A255="SA",sum!H255,"*")</f>
        <v>*</v>
      </c>
    </row>
    <row r="263" spans="2:55">
      <c r="B263" s="1" t="s">
        <v>137</v>
      </c>
      <c r="C263" s="1" t="s">
        <v>138</v>
      </c>
      <c r="D263" s="1">
        <v>2040</v>
      </c>
      <c r="J263" s="1" t="s">
        <v>137</v>
      </c>
      <c r="K263" s="1" t="s">
        <v>138</v>
      </c>
      <c r="L263" s="1">
        <v>2040</v>
      </c>
      <c r="M263" s="1" t="str">
        <f>IF(sum!A256="AT",sum!B256,"*")</f>
        <v>*</v>
      </c>
      <c r="N263" s="1"/>
      <c r="O263" s="1" t="str">
        <f>IF(sum!A256="AT",sum!H256,"*")</f>
        <v>*</v>
      </c>
      <c r="R263" s="1" t="s">
        <v>137</v>
      </c>
      <c r="S263" s="1" t="s">
        <v>138</v>
      </c>
      <c r="T263" s="1">
        <v>2040</v>
      </c>
      <c r="U263" s="1" t="str">
        <f>IF(sum!A256="BC",sum!B256,"*")</f>
        <v>OS-SpCool_ELE1</v>
      </c>
      <c r="V263" s="1"/>
      <c r="W263" s="1">
        <f>IF(sum!A256="BC",sum!H256,"*")</f>
        <v>0.47681659283912597</v>
      </c>
      <c r="Z263" s="1" t="s">
        <v>137</v>
      </c>
      <c r="AA263" s="1" t="s">
        <v>138</v>
      </c>
      <c r="AB263" s="1">
        <v>2040</v>
      </c>
      <c r="AC263" s="1" t="str">
        <f>IF(sum!A256="MA",sum!B256,"*")</f>
        <v>*</v>
      </c>
      <c r="AD263" s="1"/>
      <c r="AE263" s="1" t="str">
        <f>IF(sum!A256="MA",sum!H256,"*")</f>
        <v>*</v>
      </c>
      <c r="AH263" s="1" t="s">
        <v>137</v>
      </c>
      <c r="AI263" s="1" t="s">
        <v>138</v>
      </c>
      <c r="AJ263" s="1">
        <v>2040</v>
      </c>
      <c r="AK263" s="1" t="str">
        <f>IF(sum!A256="ON",sum!B256,"*")</f>
        <v>*</v>
      </c>
      <c r="AL263" s="1"/>
      <c r="AM263" s="1" t="str">
        <f>IF(sum!A256="ON",sum!H256,"*")</f>
        <v>*</v>
      </c>
      <c r="AP263" s="4" t="s">
        <v>137</v>
      </c>
      <c r="AQ263" s="4" t="s">
        <v>138</v>
      </c>
      <c r="AR263" s="4">
        <v>2040</v>
      </c>
      <c r="AS263" s="1" t="str">
        <f>IF(sum!A256="QU",sum!B256,"*")</f>
        <v>*</v>
      </c>
      <c r="AT263" s="1"/>
      <c r="AU263" s="1" t="str">
        <f>IF(sum!A256="QU",sum!H256,"*")</f>
        <v>*</v>
      </c>
      <c r="AX263" s="1" t="s">
        <v>137</v>
      </c>
      <c r="AY263" s="1" t="s">
        <v>138</v>
      </c>
      <c r="AZ263" s="1">
        <v>2040</v>
      </c>
      <c r="BA263" s="1" t="str">
        <f>IF(sum!A256="SA",sum!B256,"*")</f>
        <v>*</v>
      </c>
      <c r="BB263" s="1"/>
      <c r="BC263" s="1" t="str">
        <f>IF(sum!A256="SA",sum!H256,"*")</f>
        <v>*</v>
      </c>
    </row>
    <row r="264" spans="2:55">
      <c r="B264" s="4" t="s">
        <v>137</v>
      </c>
      <c r="C264" s="4" t="s">
        <v>138</v>
      </c>
      <c r="D264" s="4">
        <v>2040</v>
      </c>
      <c r="J264" s="4" t="s">
        <v>137</v>
      </c>
      <c r="K264" s="4" t="s">
        <v>138</v>
      </c>
      <c r="L264" s="4">
        <v>2040</v>
      </c>
      <c r="M264" s="1" t="str">
        <f>IF(sum!A257="AT",sum!B257,"*")</f>
        <v>*</v>
      </c>
      <c r="N264" s="1"/>
      <c r="O264" s="1" t="str">
        <f>IF(sum!A257="AT",sum!H257,"*")</f>
        <v>*</v>
      </c>
      <c r="R264" s="4" t="s">
        <v>137</v>
      </c>
      <c r="S264" s="4" t="s">
        <v>138</v>
      </c>
      <c r="T264" s="4">
        <v>2040</v>
      </c>
      <c r="U264" s="1" t="str">
        <f>IF(sum!A257="BC",sum!B257,"*")</f>
        <v>OS-SpHeat_ELE1</v>
      </c>
      <c r="V264" s="1"/>
      <c r="W264" s="1">
        <f>IF(sum!A257="BC",sum!H257,"*")</f>
        <v>1.29806430116905</v>
      </c>
      <c r="Z264" s="4" t="s">
        <v>137</v>
      </c>
      <c r="AA264" s="4" t="s">
        <v>138</v>
      </c>
      <c r="AB264" s="4">
        <v>2040</v>
      </c>
      <c r="AC264" s="1" t="str">
        <f>IF(sum!A257="MA",sum!B257,"*")</f>
        <v>*</v>
      </c>
      <c r="AD264" s="1"/>
      <c r="AE264" s="1" t="str">
        <f>IF(sum!A257="MA",sum!H257,"*")</f>
        <v>*</v>
      </c>
      <c r="AH264" s="4" t="s">
        <v>137</v>
      </c>
      <c r="AI264" s="4" t="s">
        <v>138</v>
      </c>
      <c r="AJ264" s="4">
        <v>2040</v>
      </c>
      <c r="AK264" s="1" t="str">
        <f>IF(sum!A257="ON",sum!B257,"*")</f>
        <v>*</v>
      </c>
      <c r="AL264" s="1"/>
      <c r="AM264" s="1" t="str">
        <f>IF(sum!A257="ON",sum!H257,"*")</f>
        <v>*</v>
      </c>
      <c r="AP264" s="1" t="s">
        <v>137</v>
      </c>
      <c r="AQ264" s="1" t="s">
        <v>138</v>
      </c>
      <c r="AR264" s="1">
        <v>2040</v>
      </c>
      <c r="AS264" s="1" t="str">
        <f>IF(sum!A257="QU",sum!B257,"*")</f>
        <v>*</v>
      </c>
      <c r="AT264" s="1"/>
      <c r="AU264" s="1" t="str">
        <f>IF(sum!A257="QU",sum!H257,"*")</f>
        <v>*</v>
      </c>
      <c r="AX264" s="4" t="s">
        <v>137</v>
      </c>
      <c r="AY264" s="4" t="s">
        <v>138</v>
      </c>
      <c r="AZ264" s="4">
        <v>2040</v>
      </c>
      <c r="BA264" s="1" t="str">
        <f>IF(sum!A257="SA",sum!B257,"*")</f>
        <v>*</v>
      </c>
      <c r="BB264" s="1"/>
      <c r="BC264" s="1" t="str">
        <f>IF(sum!A257="SA",sum!H257,"*")</f>
        <v>*</v>
      </c>
    </row>
    <row r="265" spans="2:55">
      <c r="B265" s="1" t="s">
        <v>137</v>
      </c>
      <c r="C265" s="1" t="s">
        <v>138</v>
      </c>
      <c r="D265" s="1">
        <v>2040</v>
      </c>
      <c r="J265" s="1" t="s">
        <v>137</v>
      </c>
      <c r="K265" s="1" t="s">
        <v>138</v>
      </c>
      <c r="L265" s="1">
        <v>2040</v>
      </c>
      <c r="M265" s="1" t="str">
        <f>IF(sum!A258="AT",sum!B258,"*")</f>
        <v>*</v>
      </c>
      <c r="N265" s="1"/>
      <c r="O265" s="1" t="str">
        <f>IF(sum!A258="AT",sum!H258,"*")</f>
        <v>*</v>
      </c>
      <c r="R265" s="1" t="s">
        <v>137</v>
      </c>
      <c r="S265" s="1" t="s">
        <v>138</v>
      </c>
      <c r="T265" s="1">
        <v>2040</v>
      </c>
      <c r="U265" s="1" t="str">
        <f>IF(sum!A258="BC",sum!B258,"*")</f>
        <v>OS-WaterHeat_ELE1</v>
      </c>
      <c r="V265" s="1"/>
      <c r="W265" s="1">
        <f>IF(sum!A258="BC",sum!H258,"*")</f>
        <v>8.8059638521518893E-2</v>
      </c>
      <c r="Z265" s="1" t="s">
        <v>137</v>
      </c>
      <c r="AA265" s="1" t="s">
        <v>138</v>
      </c>
      <c r="AB265" s="1">
        <v>2040</v>
      </c>
      <c r="AC265" s="1" t="str">
        <f>IF(sum!A258="MA",sum!B258,"*")</f>
        <v>*</v>
      </c>
      <c r="AD265" s="1"/>
      <c r="AE265" s="1" t="str">
        <f>IF(sum!A258="MA",sum!H258,"*")</f>
        <v>*</v>
      </c>
      <c r="AH265" s="1" t="s">
        <v>137</v>
      </c>
      <c r="AI265" s="1" t="s">
        <v>138</v>
      </c>
      <c r="AJ265" s="1">
        <v>2040</v>
      </c>
      <c r="AK265" s="1" t="str">
        <f>IF(sum!A258="ON",sum!B258,"*")</f>
        <v>*</v>
      </c>
      <c r="AL265" s="1"/>
      <c r="AM265" s="1" t="str">
        <f>IF(sum!A258="ON",sum!H258,"*")</f>
        <v>*</v>
      </c>
      <c r="AP265" s="4" t="s">
        <v>137</v>
      </c>
      <c r="AQ265" s="4" t="s">
        <v>138</v>
      </c>
      <c r="AR265" s="4">
        <v>2040</v>
      </c>
      <c r="AS265" s="1" t="str">
        <f>IF(sum!A258="QU",sum!B258,"*")</f>
        <v>*</v>
      </c>
      <c r="AT265" s="1"/>
      <c r="AU265" s="1" t="str">
        <f>IF(sum!A258="QU",sum!H258,"*")</f>
        <v>*</v>
      </c>
      <c r="AX265" s="1" t="s">
        <v>137</v>
      </c>
      <c r="AY265" s="1" t="s">
        <v>138</v>
      </c>
      <c r="AZ265" s="1">
        <v>2040</v>
      </c>
      <c r="BA265" s="1" t="str">
        <f>IF(sum!A258="SA",sum!B258,"*")</f>
        <v>*</v>
      </c>
      <c r="BB265" s="1"/>
      <c r="BC265" s="1" t="str">
        <f>IF(sum!A258="SA",sum!H258,"*")</f>
        <v>*</v>
      </c>
    </row>
    <row r="266" spans="2:55">
      <c r="B266" s="1" t="s">
        <v>137</v>
      </c>
      <c r="C266" s="1" t="s">
        <v>138</v>
      </c>
      <c r="D266" s="1">
        <v>2040</v>
      </c>
      <c r="J266" s="1" t="s">
        <v>137</v>
      </c>
      <c r="K266" s="1" t="s">
        <v>138</v>
      </c>
      <c r="L266" s="1">
        <v>2040</v>
      </c>
      <c r="M266" s="1" t="str">
        <f>IF(sum!A259="AT",sum!B259,"*")</f>
        <v>*</v>
      </c>
      <c r="N266" s="1"/>
      <c r="O266" s="1" t="str">
        <f>IF(sum!A259="AT",sum!H259,"*")</f>
        <v>*</v>
      </c>
      <c r="R266" s="1" t="s">
        <v>137</v>
      </c>
      <c r="S266" s="1" t="s">
        <v>138</v>
      </c>
      <c r="T266" s="1">
        <v>2040</v>
      </c>
      <c r="U266" s="1" t="str">
        <f>IF(sum!A259="BC",sum!B259,"*")</f>
        <v>OTH-AuxiliaryEquip_ELE1</v>
      </c>
      <c r="V266" s="1"/>
      <c r="W266" s="1">
        <f>IF(sum!A259="BC",sum!H259,"*")</f>
        <v>1.9568808560337499E-2</v>
      </c>
      <c r="Z266" s="1" t="s">
        <v>137</v>
      </c>
      <c r="AA266" s="1" t="s">
        <v>138</v>
      </c>
      <c r="AB266" s="1">
        <v>2040</v>
      </c>
      <c r="AC266" s="1" t="str">
        <f>IF(sum!A259="MA",sum!B259,"*")</f>
        <v>*</v>
      </c>
      <c r="AD266" s="1"/>
      <c r="AE266" s="1" t="str">
        <f>IF(sum!A259="MA",sum!H259,"*")</f>
        <v>*</v>
      </c>
      <c r="AH266" s="1" t="s">
        <v>137</v>
      </c>
      <c r="AI266" s="1" t="s">
        <v>138</v>
      </c>
      <c r="AJ266" s="1">
        <v>2040</v>
      </c>
      <c r="AK266" s="1" t="str">
        <f>IF(sum!A259="ON",sum!B259,"*")</f>
        <v>*</v>
      </c>
      <c r="AL266" s="1"/>
      <c r="AM266" s="1" t="str">
        <f>IF(sum!A259="ON",sum!H259,"*")</f>
        <v>*</v>
      </c>
      <c r="AP266" s="1" t="s">
        <v>137</v>
      </c>
      <c r="AQ266" s="1" t="s">
        <v>138</v>
      </c>
      <c r="AR266" s="1">
        <v>2040</v>
      </c>
      <c r="AS266" s="1" t="str">
        <f>IF(sum!A259="QU",sum!B259,"*")</f>
        <v>*</v>
      </c>
      <c r="AT266" s="1"/>
      <c r="AU266" s="1" t="str">
        <f>IF(sum!A259="QU",sum!H259,"*")</f>
        <v>*</v>
      </c>
      <c r="AX266" s="1" t="s">
        <v>137</v>
      </c>
      <c r="AY266" s="1" t="s">
        <v>138</v>
      </c>
      <c r="AZ266" s="1">
        <v>2040</v>
      </c>
      <c r="BA266" s="1" t="str">
        <f>IF(sum!A259="SA",sum!B259,"*")</f>
        <v>*</v>
      </c>
      <c r="BB266" s="1"/>
      <c r="BC266" s="1" t="str">
        <f>IF(sum!A259="SA",sum!H259,"*")</f>
        <v>*</v>
      </c>
    </row>
    <row r="267" spans="2:55">
      <c r="B267" s="4" t="s">
        <v>137</v>
      </c>
      <c r="C267" s="4" t="s">
        <v>138</v>
      </c>
      <c r="D267" s="4">
        <v>2040</v>
      </c>
      <c r="J267" s="4" t="s">
        <v>137</v>
      </c>
      <c r="K267" s="4" t="s">
        <v>138</v>
      </c>
      <c r="L267" s="4">
        <v>2040</v>
      </c>
      <c r="M267" s="1" t="str">
        <f>IF(sum!A260="AT",sum!B260,"*")</f>
        <v>*</v>
      </c>
      <c r="N267" s="1"/>
      <c r="O267" s="1" t="str">
        <f>IF(sum!A260="AT",sum!H260,"*")</f>
        <v>*</v>
      </c>
      <c r="R267" s="4" t="s">
        <v>137</v>
      </c>
      <c r="S267" s="4" t="s">
        <v>138</v>
      </c>
      <c r="T267" s="4">
        <v>2040</v>
      </c>
      <c r="U267" s="1" t="str">
        <f>IF(sum!A260="BC",sum!B260,"*")</f>
        <v>OTH-AuxiliaryMot_ELE1</v>
      </c>
      <c r="V267" s="1"/>
      <c r="W267" s="1">
        <f>IF(sum!A260="BC",sum!H260,"*")</f>
        <v>1.7029164029968801E-2</v>
      </c>
      <c r="Z267" s="4" t="s">
        <v>137</v>
      </c>
      <c r="AA267" s="4" t="s">
        <v>138</v>
      </c>
      <c r="AB267" s="4">
        <v>2040</v>
      </c>
      <c r="AC267" s="1" t="str">
        <f>IF(sum!A260="MA",sum!B260,"*")</f>
        <v>*</v>
      </c>
      <c r="AD267" s="1"/>
      <c r="AE267" s="1" t="str">
        <f>IF(sum!A260="MA",sum!H260,"*")</f>
        <v>*</v>
      </c>
      <c r="AH267" s="4" t="s">
        <v>137</v>
      </c>
      <c r="AI267" s="4" t="s">
        <v>138</v>
      </c>
      <c r="AJ267" s="4">
        <v>2040</v>
      </c>
      <c r="AK267" s="1" t="str">
        <f>IF(sum!A260="ON",sum!B260,"*")</f>
        <v>*</v>
      </c>
      <c r="AL267" s="1"/>
      <c r="AM267" s="1" t="str">
        <f>IF(sum!A260="ON",sum!H260,"*")</f>
        <v>*</v>
      </c>
      <c r="AP267" s="4" t="s">
        <v>137</v>
      </c>
      <c r="AQ267" s="4" t="s">
        <v>138</v>
      </c>
      <c r="AR267" s="4">
        <v>2040</v>
      </c>
      <c r="AS267" s="1" t="str">
        <f>IF(sum!A260="QU",sum!B260,"*")</f>
        <v>*</v>
      </c>
      <c r="AT267" s="1"/>
      <c r="AU267" s="1" t="str">
        <f>IF(sum!A260="QU",sum!H260,"*")</f>
        <v>*</v>
      </c>
      <c r="AX267" s="4" t="s">
        <v>137</v>
      </c>
      <c r="AY267" s="4" t="s">
        <v>138</v>
      </c>
      <c r="AZ267" s="4">
        <v>2040</v>
      </c>
      <c r="BA267" s="1" t="str">
        <f>IF(sum!A260="SA",sum!B260,"*")</f>
        <v>*</v>
      </c>
      <c r="BB267" s="1"/>
      <c r="BC267" s="1" t="str">
        <f>IF(sum!A260="SA",sum!H260,"*")</f>
        <v>*</v>
      </c>
    </row>
    <row r="268" spans="2:55">
      <c r="B268" s="1" t="s">
        <v>137</v>
      </c>
      <c r="C268" s="1" t="s">
        <v>138</v>
      </c>
      <c r="D268" s="1">
        <v>2040</v>
      </c>
      <c r="J268" s="1" t="s">
        <v>137</v>
      </c>
      <c r="K268" s="1" t="s">
        <v>138</v>
      </c>
      <c r="L268" s="1">
        <v>2040</v>
      </c>
      <c r="M268" s="1" t="str">
        <f>IF(sum!A261="AT",sum!B261,"*")</f>
        <v>*</v>
      </c>
      <c r="N268" s="1"/>
      <c r="O268" s="1" t="str">
        <f>IF(sum!A261="AT",sum!H261,"*")</f>
        <v>*</v>
      </c>
      <c r="R268" s="1" t="s">
        <v>137</v>
      </c>
      <c r="S268" s="1" t="s">
        <v>138</v>
      </c>
      <c r="T268" s="1">
        <v>2040</v>
      </c>
      <c r="U268" s="1" t="str">
        <f>IF(sum!A261="BC",sum!B261,"*")</f>
        <v>OTH-Light_ELE1</v>
      </c>
      <c r="V268" s="1"/>
      <c r="W268" s="1">
        <f>IF(sum!A261="BC",sum!H261,"*")</f>
        <v>5.10874920899064E-2</v>
      </c>
      <c r="Z268" s="1" t="s">
        <v>137</v>
      </c>
      <c r="AA268" s="1" t="s">
        <v>138</v>
      </c>
      <c r="AB268" s="1">
        <v>2040</v>
      </c>
      <c r="AC268" s="1" t="str">
        <f>IF(sum!A261="MA",sum!B261,"*")</f>
        <v>*</v>
      </c>
      <c r="AD268" s="1"/>
      <c r="AE268" s="1" t="str">
        <f>IF(sum!A261="MA",sum!H261,"*")</f>
        <v>*</v>
      </c>
      <c r="AH268" s="1" t="s">
        <v>137</v>
      </c>
      <c r="AI268" s="1" t="s">
        <v>138</v>
      </c>
      <c r="AJ268" s="1">
        <v>2040</v>
      </c>
      <c r="AK268" s="1" t="str">
        <f>IF(sum!A261="ON",sum!B261,"*")</f>
        <v>*</v>
      </c>
      <c r="AL268" s="1"/>
      <c r="AM268" s="1" t="str">
        <f>IF(sum!A261="ON",sum!H261,"*")</f>
        <v>*</v>
      </c>
      <c r="AP268" s="1" t="s">
        <v>137</v>
      </c>
      <c r="AQ268" s="1" t="s">
        <v>138</v>
      </c>
      <c r="AR268" s="1">
        <v>2040</v>
      </c>
      <c r="AS268" s="1" t="str">
        <f>IF(sum!A261="QU",sum!B261,"*")</f>
        <v>*</v>
      </c>
      <c r="AT268" s="1"/>
      <c r="AU268" s="1" t="str">
        <f>IF(sum!A261="QU",sum!H261,"*")</f>
        <v>*</v>
      </c>
      <c r="AX268" s="1" t="s">
        <v>137</v>
      </c>
      <c r="AY268" s="1" t="s">
        <v>138</v>
      </c>
      <c r="AZ268" s="1">
        <v>2040</v>
      </c>
      <c r="BA268" s="1" t="str">
        <f>IF(sum!A261="SA",sum!B261,"*")</f>
        <v>*</v>
      </c>
      <c r="BB268" s="1"/>
      <c r="BC268" s="1" t="str">
        <f>IF(sum!A261="SA",sum!H261,"*")</f>
        <v>*</v>
      </c>
    </row>
    <row r="269" spans="2:55">
      <c r="B269" s="1" t="s">
        <v>137</v>
      </c>
      <c r="C269" s="1" t="s">
        <v>138</v>
      </c>
      <c r="D269" s="1">
        <v>2040</v>
      </c>
      <c r="J269" s="1" t="s">
        <v>137</v>
      </c>
      <c r="K269" s="1" t="s">
        <v>138</v>
      </c>
      <c r="L269" s="1">
        <v>2040</v>
      </c>
      <c r="M269" s="1" t="str">
        <f>IF(sum!A262="AT",sum!B262,"*")</f>
        <v>*</v>
      </c>
      <c r="N269" s="1"/>
      <c r="O269" s="1" t="str">
        <f>IF(sum!A262="AT",sum!H262,"*")</f>
        <v>*</v>
      </c>
      <c r="R269" s="1" t="s">
        <v>137</v>
      </c>
      <c r="S269" s="1" t="s">
        <v>138</v>
      </c>
      <c r="T269" s="1">
        <v>2040</v>
      </c>
      <c r="U269" s="1" t="str">
        <f>IF(sum!A262="BC",sum!B262,"*")</f>
        <v>OTH-SpHeat_ELE1</v>
      </c>
      <c r="V269" s="1"/>
      <c r="W269" s="1">
        <f>IF(sum!A262="BC",sum!H262,"*")</f>
        <v>5.2183489494233397E-2</v>
      </c>
      <c r="Z269" s="1" t="s">
        <v>137</v>
      </c>
      <c r="AA269" s="1" t="s">
        <v>138</v>
      </c>
      <c r="AB269" s="1">
        <v>2040</v>
      </c>
      <c r="AC269" s="1" t="str">
        <f>IF(sum!A262="MA",sum!B262,"*")</f>
        <v>*</v>
      </c>
      <c r="AD269" s="1"/>
      <c r="AE269" s="1" t="str">
        <f>IF(sum!A262="MA",sum!H262,"*")</f>
        <v>*</v>
      </c>
      <c r="AH269" s="1" t="s">
        <v>137</v>
      </c>
      <c r="AI269" s="1" t="s">
        <v>138</v>
      </c>
      <c r="AJ269" s="1">
        <v>2040</v>
      </c>
      <c r="AK269" s="1" t="str">
        <f>IF(sum!A262="ON",sum!B262,"*")</f>
        <v>*</v>
      </c>
      <c r="AL269" s="1"/>
      <c r="AM269" s="1" t="str">
        <f>IF(sum!A262="ON",sum!H262,"*")</f>
        <v>*</v>
      </c>
      <c r="AP269" s="4" t="s">
        <v>137</v>
      </c>
      <c r="AQ269" s="4" t="s">
        <v>138</v>
      </c>
      <c r="AR269" s="4">
        <v>2040</v>
      </c>
      <c r="AS269" s="1" t="str">
        <f>IF(sum!A262="QU",sum!B262,"*")</f>
        <v>*</v>
      </c>
      <c r="AT269" s="1"/>
      <c r="AU269" s="1" t="str">
        <f>IF(sum!A262="QU",sum!H262,"*")</f>
        <v>*</v>
      </c>
      <c r="AX269" s="1" t="s">
        <v>137</v>
      </c>
      <c r="AY269" s="1" t="s">
        <v>138</v>
      </c>
      <c r="AZ269" s="1">
        <v>2040</v>
      </c>
      <c r="BA269" s="1" t="str">
        <f>IF(sum!A262="SA",sum!B262,"*")</f>
        <v>*</v>
      </c>
      <c r="BB269" s="1"/>
      <c r="BC269" s="1" t="str">
        <f>IF(sum!A262="SA",sum!H262,"*")</f>
        <v>*</v>
      </c>
    </row>
    <row r="270" spans="2:55">
      <c r="B270" s="4" t="s">
        <v>137</v>
      </c>
      <c r="C270" s="4" t="s">
        <v>138</v>
      </c>
      <c r="D270" s="4">
        <v>2040</v>
      </c>
      <c r="J270" s="4" t="s">
        <v>137</v>
      </c>
      <c r="K270" s="4" t="s">
        <v>138</v>
      </c>
      <c r="L270" s="4">
        <v>2040</v>
      </c>
      <c r="M270" s="1" t="str">
        <f>IF(sum!A263="AT",sum!B263,"*")</f>
        <v>*</v>
      </c>
      <c r="N270" s="1"/>
      <c r="O270" s="1" t="str">
        <f>IF(sum!A263="AT",sum!H263,"*")</f>
        <v>*</v>
      </c>
      <c r="R270" s="4" t="s">
        <v>137</v>
      </c>
      <c r="S270" s="4" t="s">
        <v>138</v>
      </c>
      <c r="T270" s="4">
        <v>2040</v>
      </c>
      <c r="U270" s="1" t="str">
        <f>IF(sum!A263="BC",sum!B263,"*")</f>
        <v>OTH-WaterHeat_ELE1</v>
      </c>
      <c r="V270" s="1"/>
      <c r="W270" s="1">
        <f>IF(sum!A263="BC",sum!H263,"*")</f>
        <v>9.7844042801687597E-3</v>
      </c>
      <c r="Z270" s="4" t="s">
        <v>137</v>
      </c>
      <c r="AA270" s="4" t="s">
        <v>138</v>
      </c>
      <c r="AB270" s="4">
        <v>2040</v>
      </c>
      <c r="AC270" s="1" t="str">
        <f>IF(sum!A263="MA",sum!B263,"*")</f>
        <v>*</v>
      </c>
      <c r="AD270" s="1"/>
      <c r="AE270" s="1" t="str">
        <f>IF(sum!A263="MA",sum!H263,"*")</f>
        <v>*</v>
      </c>
      <c r="AH270" s="4" t="s">
        <v>137</v>
      </c>
      <c r="AI270" s="4" t="s">
        <v>138</v>
      </c>
      <c r="AJ270" s="4">
        <v>2040</v>
      </c>
      <c r="AK270" s="1" t="str">
        <f>IF(sum!A263="ON",sum!B263,"*")</f>
        <v>*</v>
      </c>
      <c r="AL270" s="1"/>
      <c r="AM270" s="1" t="str">
        <f>IF(sum!A263="ON",sum!H263,"*")</f>
        <v>*</v>
      </c>
      <c r="AP270" s="1" t="s">
        <v>137</v>
      </c>
      <c r="AQ270" s="1" t="s">
        <v>138</v>
      </c>
      <c r="AR270" s="1">
        <v>2040</v>
      </c>
      <c r="AS270" s="1" t="str">
        <f>IF(sum!A263="QU",sum!B263,"*")</f>
        <v>*</v>
      </c>
      <c r="AT270" s="1"/>
      <c r="AU270" s="1" t="str">
        <f>IF(sum!A263="QU",sum!H263,"*")</f>
        <v>*</v>
      </c>
      <c r="AX270" s="4" t="s">
        <v>137</v>
      </c>
      <c r="AY270" s="4" t="s">
        <v>138</v>
      </c>
      <c r="AZ270" s="4">
        <v>2040</v>
      </c>
      <c r="BA270" s="1" t="str">
        <f>IF(sum!A263="SA",sum!B263,"*")</f>
        <v>*</v>
      </c>
      <c r="BB270" s="1"/>
      <c r="BC270" s="1" t="str">
        <f>IF(sum!A263="SA",sum!H263,"*")</f>
        <v>*</v>
      </c>
    </row>
    <row r="271" spans="2:55">
      <c r="B271" s="1" t="s">
        <v>137</v>
      </c>
      <c r="C271" s="1" t="s">
        <v>138</v>
      </c>
      <c r="D271" s="1">
        <v>2040</v>
      </c>
      <c r="J271" s="1" t="s">
        <v>137</v>
      </c>
      <c r="K271" s="1" t="s">
        <v>138</v>
      </c>
      <c r="L271" s="1">
        <v>2040</v>
      </c>
      <c r="M271" s="1" t="str">
        <f>IF(sum!A264="AT",sum!B264,"*")</f>
        <v>*</v>
      </c>
      <c r="N271" s="1"/>
      <c r="O271" s="1" t="str">
        <f>IF(sum!A264="AT",sum!H264,"*")</f>
        <v>*</v>
      </c>
      <c r="R271" s="1" t="s">
        <v>137</v>
      </c>
      <c r="S271" s="1" t="s">
        <v>138</v>
      </c>
      <c r="T271" s="1">
        <v>2040</v>
      </c>
      <c r="U271" s="1" t="str">
        <f>IF(sum!A264="BC",sum!B264,"*")</f>
        <v>R_ES-APP-CD_ELC1</v>
      </c>
      <c r="V271" s="1"/>
      <c r="W271" s="1">
        <f>IF(sum!A264="BC",sum!H264,"*")</f>
        <v>0.183723702413466</v>
      </c>
      <c r="Z271" s="1" t="s">
        <v>137</v>
      </c>
      <c r="AA271" s="1" t="s">
        <v>138</v>
      </c>
      <c r="AB271" s="1">
        <v>2040</v>
      </c>
      <c r="AC271" s="1" t="str">
        <f>IF(sum!A264="MA",sum!B264,"*")</f>
        <v>*</v>
      </c>
      <c r="AD271" s="1"/>
      <c r="AE271" s="1" t="str">
        <f>IF(sum!A264="MA",sum!H264,"*")</f>
        <v>*</v>
      </c>
      <c r="AH271" s="1" t="s">
        <v>137</v>
      </c>
      <c r="AI271" s="1" t="s">
        <v>138</v>
      </c>
      <c r="AJ271" s="1">
        <v>2040</v>
      </c>
      <c r="AK271" s="1" t="str">
        <f>IF(sum!A264="ON",sum!B264,"*")</f>
        <v>*</v>
      </c>
      <c r="AL271" s="1"/>
      <c r="AM271" s="1" t="str">
        <f>IF(sum!A264="ON",sum!H264,"*")</f>
        <v>*</v>
      </c>
      <c r="AP271" s="4" t="s">
        <v>137</v>
      </c>
      <c r="AQ271" s="4" t="s">
        <v>138</v>
      </c>
      <c r="AR271" s="4">
        <v>2040</v>
      </c>
      <c r="AS271" s="1" t="str">
        <f>IF(sum!A264="QU",sum!B264,"*")</f>
        <v>*</v>
      </c>
      <c r="AT271" s="1"/>
      <c r="AU271" s="1" t="str">
        <f>IF(sum!A264="QU",sum!H264,"*")</f>
        <v>*</v>
      </c>
      <c r="AX271" s="1" t="s">
        <v>137</v>
      </c>
      <c r="AY271" s="1" t="s">
        <v>138</v>
      </c>
      <c r="AZ271" s="1">
        <v>2040</v>
      </c>
      <c r="BA271" s="1" t="str">
        <f>IF(sum!A264="SA",sum!B264,"*")</f>
        <v>*</v>
      </c>
      <c r="BB271" s="1"/>
      <c r="BC271" s="1" t="str">
        <f>IF(sum!A264="SA",sum!H264,"*")</f>
        <v>*</v>
      </c>
    </row>
    <row r="272" spans="2:55">
      <c r="B272" s="1" t="s">
        <v>137</v>
      </c>
      <c r="C272" s="1" t="s">
        <v>138</v>
      </c>
      <c r="D272" s="1">
        <v>2040</v>
      </c>
      <c r="J272" s="1" t="s">
        <v>137</v>
      </c>
      <c r="K272" s="1" t="s">
        <v>138</v>
      </c>
      <c r="L272" s="1">
        <v>2040</v>
      </c>
      <c r="M272" s="1" t="str">
        <f>IF(sum!A265="AT",sum!B265,"*")</f>
        <v>*</v>
      </c>
      <c r="N272" s="1"/>
      <c r="O272" s="1" t="str">
        <f>IF(sum!A265="AT",sum!H265,"*")</f>
        <v>*</v>
      </c>
      <c r="R272" s="1" t="s">
        <v>137</v>
      </c>
      <c r="S272" s="1" t="s">
        <v>138</v>
      </c>
      <c r="T272" s="1">
        <v>2040</v>
      </c>
      <c r="U272" s="1" t="str">
        <f>IF(sum!A265="BC",sum!B265,"*")</f>
        <v>R_ES-APP-CW_ELC1</v>
      </c>
      <c r="V272" s="1"/>
      <c r="W272" s="1">
        <f>IF(sum!A265="BC",sum!H265,"*")</f>
        <v>2.24961994750854E-2</v>
      </c>
      <c r="Z272" s="1" t="s">
        <v>137</v>
      </c>
      <c r="AA272" s="1" t="s">
        <v>138</v>
      </c>
      <c r="AB272" s="1">
        <v>2040</v>
      </c>
      <c r="AC272" s="1" t="str">
        <f>IF(sum!A265="MA",sum!B265,"*")</f>
        <v>*</v>
      </c>
      <c r="AD272" s="1"/>
      <c r="AE272" s="1" t="str">
        <f>IF(sum!A265="MA",sum!H265,"*")</f>
        <v>*</v>
      </c>
      <c r="AH272" s="1" t="s">
        <v>137</v>
      </c>
      <c r="AI272" s="1" t="s">
        <v>138</v>
      </c>
      <c r="AJ272" s="1">
        <v>2040</v>
      </c>
      <c r="AK272" s="1" t="str">
        <f>IF(sum!A265="ON",sum!B265,"*")</f>
        <v>*</v>
      </c>
      <c r="AL272" s="1"/>
      <c r="AM272" s="1" t="str">
        <f>IF(sum!A265="ON",sum!H265,"*")</f>
        <v>*</v>
      </c>
      <c r="AP272" s="1" t="s">
        <v>137</v>
      </c>
      <c r="AQ272" s="1" t="s">
        <v>138</v>
      </c>
      <c r="AR272" s="1">
        <v>2040</v>
      </c>
      <c r="AS272" s="1" t="str">
        <f>IF(sum!A265="QU",sum!B265,"*")</f>
        <v>*</v>
      </c>
      <c r="AT272" s="1"/>
      <c r="AU272" s="1" t="str">
        <f>IF(sum!A265="QU",sum!H265,"*")</f>
        <v>*</v>
      </c>
      <c r="AX272" s="1" t="s">
        <v>137</v>
      </c>
      <c r="AY272" s="1" t="s">
        <v>138</v>
      </c>
      <c r="AZ272" s="1">
        <v>2040</v>
      </c>
      <c r="BA272" s="1" t="str">
        <f>IF(sum!A265="SA",sum!B265,"*")</f>
        <v>*</v>
      </c>
      <c r="BB272" s="1"/>
      <c r="BC272" s="1" t="str">
        <f>IF(sum!A265="SA",sum!H265,"*")</f>
        <v>*</v>
      </c>
    </row>
    <row r="273" spans="2:55">
      <c r="B273" s="4" t="s">
        <v>137</v>
      </c>
      <c r="C273" s="4" t="s">
        <v>138</v>
      </c>
      <c r="D273" s="4">
        <v>2040</v>
      </c>
      <c r="J273" s="4" t="s">
        <v>137</v>
      </c>
      <c r="K273" s="4" t="s">
        <v>138</v>
      </c>
      <c r="L273" s="4">
        <v>2040</v>
      </c>
      <c r="M273" s="1" t="str">
        <f>IF(sum!A266="AT",sum!B266,"*")</f>
        <v>*</v>
      </c>
      <c r="N273" s="1"/>
      <c r="O273" s="1" t="str">
        <f>IF(sum!A266="AT",sum!H266,"*")</f>
        <v>*</v>
      </c>
      <c r="R273" s="4" t="s">
        <v>137</v>
      </c>
      <c r="S273" s="4" t="s">
        <v>138</v>
      </c>
      <c r="T273" s="4">
        <v>2040</v>
      </c>
      <c r="U273" s="1" t="str">
        <f>IF(sum!A266="BC",sum!B266,"*")</f>
        <v>R_ES-APP-DW_ELC1</v>
      </c>
      <c r="V273" s="1"/>
      <c r="W273" s="1">
        <f>IF(sum!A266="BC",sum!H266,"*")</f>
        <v>8.7346969200828198E-2</v>
      </c>
      <c r="Z273" s="4" t="s">
        <v>137</v>
      </c>
      <c r="AA273" s="4" t="s">
        <v>138</v>
      </c>
      <c r="AB273" s="4">
        <v>2040</v>
      </c>
      <c r="AC273" s="1" t="str">
        <f>IF(sum!A266="MA",sum!B266,"*")</f>
        <v>*</v>
      </c>
      <c r="AD273" s="1"/>
      <c r="AE273" s="1" t="str">
        <f>IF(sum!A266="MA",sum!H266,"*")</f>
        <v>*</v>
      </c>
      <c r="AH273" s="4" t="s">
        <v>137</v>
      </c>
      <c r="AI273" s="4" t="s">
        <v>138</v>
      </c>
      <c r="AJ273" s="4">
        <v>2040</v>
      </c>
      <c r="AK273" s="1" t="str">
        <f>IF(sum!A266="ON",sum!B266,"*")</f>
        <v>*</v>
      </c>
      <c r="AL273" s="1"/>
      <c r="AM273" s="1" t="str">
        <f>IF(sum!A266="ON",sum!H266,"*")</f>
        <v>*</v>
      </c>
      <c r="AP273" s="4" t="s">
        <v>137</v>
      </c>
      <c r="AQ273" s="4" t="s">
        <v>138</v>
      </c>
      <c r="AR273" s="4">
        <v>2040</v>
      </c>
      <c r="AS273" s="1" t="str">
        <f>IF(sum!A266="QU",sum!B266,"*")</f>
        <v>*</v>
      </c>
      <c r="AT273" s="1"/>
      <c r="AU273" s="1" t="str">
        <f>IF(sum!A266="QU",sum!H266,"*")</f>
        <v>*</v>
      </c>
      <c r="AX273" s="4" t="s">
        <v>137</v>
      </c>
      <c r="AY273" s="4" t="s">
        <v>138</v>
      </c>
      <c r="AZ273" s="4">
        <v>2040</v>
      </c>
      <c r="BA273" s="1" t="str">
        <f>IF(sum!A266="SA",sum!B266,"*")</f>
        <v>*</v>
      </c>
      <c r="BB273" s="1"/>
      <c r="BC273" s="1" t="str">
        <f>IF(sum!A266="SA",sum!H266,"*")</f>
        <v>*</v>
      </c>
    </row>
    <row r="274" spans="2:55">
      <c r="B274" s="1" t="s">
        <v>137</v>
      </c>
      <c r="C274" s="1" t="s">
        <v>138</v>
      </c>
      <c r="D274" s="1">
        <v>2040</v>
      </c>
      <c r="J274" s="1" t="s">
        <v>137</v>
      </c>
      <c r="K274" s="1" t="s">
        <v>138</v>
      </c>
      <c r="L274" s="1">
        <v>2040</v>
      </c>
      <c r="M274" s="1" t="str">
        <f>IF(sum!A267="AT",sum!B267,"*")</f>
        <v>*</v>
      </c>
      <c r="N274" s="1"/>
      <c r="O274" s="1" t="str">
        <f>IF(sum!A267="AT",sum!H267,"*")</f>
        <v>*</v>
      </c>
      <c r="R274" s="1" t="s">
        <v>137</v>
      </c>
      <c r="S274" s="1" t="s">
        <v>138</v>
      </c>
      <c r="T274" s="1">
        <v>2040</v>
      </c>
      <c r="U274" s="1" t="str">
        <f>IF(sum!A267="BC",sum!B267,"*")</f>
        <v>R_ES-APP-FR_ELC1</v>
      </c>
      <c r="V274" s="1"/>
      <c r="W274" s="1">
        <f>IF(sum!A267="BC",sum!H267,"*")</f>
        <v>1.2878078792429999E-2</v>
      </c>
      <c r="Z274" s="1" t="s">
        <v>137</v>
      </c>
      <c r="AA274" s="1" t="s">
        <v>138</v>
      </c>
      <c r="AB274" s="1">
        <v>2040</v>
      </c>
      <c r="AC274" s="1" t="str">
        <f>IF(sum!A267="MA",sum!B267,"*")</f>
        <v>*</v>
      </c>
      <c r="AD274" s="1"/>
      <c r="AE274" s="1" t="str">
        <f>IF(sum!A267="MA",sum!H267,"*")</f>
        <v>*</v>
      </c>
      <c r="AH274" s="1" t="s">
        <v>137</v>
      </c>
      <c r="AI274" s="1" t="s">
        <v>138</v>
      </c>
      <c r="AJ274" s="1">
        <v>2040</v>
      </c>
      <c r="AK274" s="1" t="str">
        <f>IF(sum!A267="ON",sum!B267,"*")</f>
        <v>*</v>
      </c>
      <c r="AL274" s="1"/>
      <c r="AM274" s="1" t="str">
        <f>IF(sum!A267="ON",sum!H267,"*")</f>
        <v>*</v>
      </c>
      <c r="AP274" s="1" t="s">
        <v>137</v>
      </c>
      <c r="AQ274" s="1" t="s">
        <v>138</v>
      </c>
      <c r="AR274" s="1">
        <v>2040</v>
      </c>
      <c r="AS274" s="1" t="str">
        <f>IF(sum!A267="QU",sum!B267,"*")</f>
        <v>*</v>
      </c>
      <c r="AT274" s="1"/>
      <c r="AU274" s="1" t="str">
        <f>IF(sum!A267="QU",sum!H267,"*")</f>
        <v>*</v>
      </c>
      <c r="AX274" s="1" t="s">
        <v>137</v>
      </c>
      <c r="AY274" s="1" t="s">
        <v>138</v>
      </c>
      <c r="AZ274" s="1">
        <v>2040</v>
      </c>
      <c r="BA274" s="1" t="str">
        <f>IF(sum!A267="SA",sum!B267,"*")</f>
        <v>*</v>
      </c>
      <c r="BB274" s="1"/>
      <c r="BC274" s="1" t="str">
        <f>IF(sum!A267="SA",sum!H267,"*")</f>
        <v>*</v>
      </c>
    </row>
    <row r="275" spans="2:55">
      <c r="B275" s="1" t="s">
        <v>137</v>
      </c>
      <c r="C275" s="1" t="s">
        <v>138</v>
      </c>
      <c r="D275" s="1">
        <v>2040</v>
      </c>
      <c r="J275" s="1" t="s">
        <v>137</v>
      </c>
      <c r="K275" s="1" t="s">
        <v>138</v>
      </c>
      <c r="L275" s="1">
        <v>2040</v>
      </c>
      <c r="M275" s="1" t="str">
        <f>IF(sum!A268="AT",sum!B268,"*")</f>
        <v>*</v>
      </c>
      <c r="N275" s="1"/>
      <c r="O275" s="1" t="str">
        <f>IF(sum!A268="AT",sum!H268,"*")</f>
        <v>*</v>
      </c>
      <c r="R275" s="1" t="s">
        <v>137</v>
      </c>
      <c r="S275" s="1" t="s">
        <v>138</v>
      </c>
      <c r="T275" s="1">
        <v>2040</v>
      </c>
      <c r="U275" s="1" t="str">
        <f>IF(sum!A268="BC",sum!B268,"*")</f>
        <v>R_ES-APP-OTH_ELC1</v>
      </c>
      <c r="V275" s="1"/>
      <c r="W275" s="1">
        <f>IF(sum!A268="BC",sum!H268,"*")</f>
        <v>0.22138563939814601</v>
      </c>
      <c r="Z275" s="1" t="s">
        <v>137</v>
      </c>
      <c r="AA275" s="1" t="s">
        <v>138</v>
      </c>
      <c r="AB275" s="1">
        <v>2040</v>
      </c>
      <c r="AC275" s="1" t="str">
        <f>IF(sum!A268="MA",sum!B268,"*")</f>
        <v>*</v>
      </c>
      <c r="AD275" s="1"/>
      <c r="AE275" s="1" t="str">
        <f>IF(sum!A268="MA",sum!H268,"*")</f>
        <v>*</v>
      </c>
      <c r="AH275" s="1" t="s">
        <v>137</v>
      </c>
      <c r="AI275" s="1" t="s">
        <v>138</v>
      </c>
      <c r="AJ275" s="1">
        <v>2040</v>
      </c>
      <c r="AK275" s="1" t="str">
        <f>IF(sum!A268="ON",sum!B268,"*")</f>
        <v>*</v>
      </c>
      <c r="AL275" s="1"/>
      <c r="AM275" s="1" t="str">
        <f>IF(sum!A268="ON",sum!H268,"*")</f>
        <v>*</v>
      </c>
      <c r="AP275" s="4" t="s">
        <v>137</v>
      </c>
      <c r="AQ275" s="4" t="s">
        <v>138</v>
      </c>
      <c r="AR275" s="4">
        <v>2040</v>
      </c>
      <c r="AS275" s="1" t="str">
        <f>IF(sum!A268="QU",sum!B268,"*")</f>
        <v>*</v>
      </c>
      <c r="AT275" s="1"/>
      <c r="AU275" s="1" t="str">
        <f>IF(sum!A268="QU",sum!H268,"*")</f>
        <v>*</v>
      </c>
      <c r="AX275" s="1" t="s">
        <v>137</v>
      </c>
      <c r="AY275" s="1" t="s">
        <v>138</v>
      </c>
      <c r="AZ275" s="1">
        <v>2040</v>
      </c>
      <c r="BA275" s="1" t="str">
        <f>IF(sum!A268="SA",sum!B268,"*")</f>
        <v>*</v>
      </c>
      <c r="BB275" s="1"/>
      <c r="BC275" s="1" t="str">
        <f>IF(sum!A268="SA",sum!H268,"*")</f>
        <v>*</v>
      </c>
    </row>
    <row r="276" spans="2:55">
      <c r="B276" s="4" t="s">
        <v>137</v>
      </c>
      <c r="C276" s="4" t="s">
        <v>138</v>
      </c>
      <c r="D276" s="4">
        <v>2040</v>
      </c>
      <c r="J276" s="4" t="s">
        <v>137</v>
      </c>
      <c r="K276" s="4" t="s">
        <v>138</v>
      </c>
      <c r="L276" s="4">
        <v>2040</v>
      </c>
      <c r="M276" s="1" t="str">
        <f>IF(sum!A269="AT",sum!B269,"*")</f>
        <v>*</v>
      </c>
      <c r="N276" s="1"/>
      <c r="O276" s="1" t="str">
        <f>IF(sum!A269="AT",sum!H269,"*")</f>
        <v>*</v>
      </c>
      <c r="R276" s="4" t="s">
        <v>137</v>
      </c>
      <c r="S276" s="4" t="s">
        <v>138</v>
      </c>
      <c r="T276" s="4">
        <v>2040</v>
      </c>
      <c r="U276" s="1" t="str">
        <f>IF(sum!A269="BC",sum!B269,"*")</f>
        <v>R_ES-APP-RA_ELC1</v>
      </c>
      <c r="V276" s="1"/>
      <c r="W276" s="1">
        <f>IF(sum!A269="BC",sum!H269,"*")</f>
        <v>0.14831565140653599</v>
      </c>
      <c r="Z276" s="4" t="s">
        <v>137</v>
      </c>
      <c r="AA276" s="4" t="s">
        <v>138</v>
      </c>
      <c r="AB276" s="4">
        <v>2040</v>
      </c>
      <c r="AC276" s="1" t="str">
        <f>IF(sum!A269="MA",sum!B269,"*")</f>
        <v>*</v>
      </c>
      <c r="AD276" s="1"/>
      <c r="AE276" s="1" t="str">
        <f>IF(sum!A269="MA",sum!H269,"*")</f>
        <v>*</v>
      </c>
      <c r="AH276" s="4" t="s">
        <v>137</v>
      </c>
      <c r="AI276" s="4" t="s">
        <v>138</v>
      </c>
      <c r="AJ276" s="4">
        <v>2040</v>
      </c>
      <c r="AK276" s="1" t="str">
        <f>IF(sum!A269="ON",sum!B269,"*")</f>
        <v>*</v>
      </c>
      <c r="AL276" s="1"/>
      <c r="AM276" s="1" t="str">
        <f>IF(sum!A269="ON",sum!H269,"*")</f>
        <v>*</v>
      </c>
      <c r="AP276" s="1" t="s">
        <v>137</v>
      </c>
      <c r="AQ276" s="1" t="s">
        <v>138</v>
      </c>
      <c r="AR276" s="1">
        <v>2040</v>
      </c>
      <c r="AS276" s="1" t="str">
        <f>IF(sum!A269="QU",sum!B269,"*")</f>
        <v>*</v>
      </c>
      <c r="AT276" s="1"/>
      <c r="AU276" s="1" t="str">
        <f>IF(sum!A269="QU",sum!H269,"*")</f>
        <v>*</v>
      </c>
      <c r="AX276" s="4" t="s">
        <v>137</v>
      </c>
      <c r="AY276" s="4" t="s">
        <v>138</v>
      </c>
      <c r="AZ276" s="4">
        <v>2040</v>
      </c>
      <c r="BA276" s="1" t="str">
        <f>IF(sum!A269="SA",sum!B269,"*")</f>
        <v>*</v>
      </c>
      <c r="BB276" s="1"/>
      <c r="BC276" s="1" t="str">
        <f>IF(sum!A269="SA",sum!H269,"*")</f>
        <v>*</v>
      </c>
    </row>
    <row r="277" spans="2:55">
      <c r="B277" s="1" t="s">
        <v>137</v>
      </c>
      <c r="C277" s="1" t="s">
        <v>138</v>
      </c>
      <c r="D277" s="1">
        <v>2040</v>
      </c>
      <c r="J277" s="1" t="s">
        <v>137</v>
      </c>
      <c r="K277" s="1" t="s">
        <v>138</v>
      </c>
      <c r="L277" s="1">
        <v>2040</v>
      </c>
      <c r="M277" s="1" t="str">
        <f>IF(sum!A270="AT",sum!B270,"*")</f>
        <v>*</v>
      </c>
      <c r="N277" s="1"/>
      <c r="O277" s="1" t="str">
        <f>IF(sum!A270="AT",sum!H270,"*")</f>
        <v>*</v>
      </c>
      <c r="R277" s="1" t="s">
        <v>137</v>
      </c>
      <c r="S277" s="1" t="s">
        <v>138</v>
      </c>
      <c r="T277" s="1">
        <v>2040</v>
      </c>
      <c r="U277" s="1" t="str">
        <f>IF(sum!A270="BC",sum!B270,"*")</f>
        <v>R_ES-APP-RE_ELC1</v>
      </c>
      <c r="V277" s="1"/>
      <c r="W277" s="1">
        <f>IF(sum!A270="BC",sum!H270,"*")</f>
        <v>4.70863087938539E-2</v>
      </c>
      <c r="Z277" s="1" t="s">
        <v>137</v>
      </c>
      <c r="AA277" s="1" t="s">
        <v>138</v>
      </c>
      <c r="AB277" s="1">
        <v>2040</v>
      </c>
      <c r="AC277" s="1" t="str">
        <f>IF(sum!A270="MA",sum!B270,"*")</f>
        <v>*</v>
      </c>
      <c r="AD277" s="1"/>
      <c r="AE277" s="1" t="str">
        <f>IF(sum!A270="MA",sum!H270,"*")</f>
        <v>*</v>
      </c>
      <c r="AH277" s="1" t="s">
        <v>137</v>
      </c>
      <c r="AI277" s="1" t="s">
        <v>138</v>
      </c>
      <c r="AJ277" s="1">
        <v>2040</v>
      </c>
      <c r="AK277" s="1" t="str">
        <f>IF(sum!A270="ON",sum!B270,"*")</f>
        <v>*</v>
      </c>
      <c r="AL277" s="1"/>
      <c r="AM277" s="1" t="str">
        <f>IF(sum!A270="ON",sum!H270,"*")</f>
        <v>*</v>
      </c>
      <c r="AP277" s="4" t="s">
        <v>137</v>
      </c>
      <c r="AQ277" s="4" t="s">
        <v>138</v>
      </c>
      <c r="AR277" s="4">
        <v>2040</v>
      </c>
      <c r="AS277" s="1" t="str">
        <f>IF(sum!A270="QU",sum!B270,"*")</f>
        <v>*</v>
      </c>
      <c r="AT277" s="1"/>
      <c r="AU277" s="1" t="str">
        <f>IF(sum!A270="QU",sum!H270,"*")</f>
        <v>*</v>
      </c>
      <c r="AX277" s="1" t="s">
        <v>137</v>
      </c>
      <c r="AY277" s="1" t="s">
        <v>138</v>
      </c>
      <c r="AZ277" s="1">
        <v>2040</v>
      </c>
      <c r="BA277" s="1" t="str">
        <f>IF(sum!A270="SA",sum!B270,"*")</f>
        <v>*</v>
      </c>
      <c r="BB277" s="1"/>
      <c r="BC277" s="1" t="str">
        <f>IF(sum!A270="SA",sum!H270,"*")</f>
        <v>*</v>
      </c>
    </row>
    <row r="278" spans="2:55">
      <c r="B278" s="1" t="s">
        <v>137</v>
      </c>
      <c r="C278" s="1" t="s">
        <v>138</v>
      </c>
      <c r="D278" s="1">
        <v>2040</v>
      </c>
      <c r="J278" s="1" t="s">
        <v>137</v>
      </c>
      <c r="K278" s="1" t="s">
        <v>138</v>
      </c>
      <c r="L278" s="1">
        <v>2040</v>
      </c>
      <c r="M278" s="1" t="str">
        <f>IF(sum!A271="AT",sum!B271,"*")</f>
        <v>*</v>
      </c>
      <c r="N278" s="1"/>
      <c r="O278" s="1" t="str">
        <f>IF(sum!A271="AT",sum!H271,"*")</f>
        <v>*</v>
      </c>
      <c r="R278" s="1" t="s">
        <v>137</v>
      </c>
      <c r="S278" s="1" t="s">
        <v>138</v>
      </c>
      <c r="T278" s="1">
        <v>2040</v>
      </c>
      <c r="U278" s="1" t="str">
        <f>IF(sum!A271="BC",sum!B271,"*")</f>
        <v>R_ES-LI_ELC1</v>
      </c>
      <c r="V278" s="1"/>
      <c r="W278" s="1">
        <f>IF(sum!A271="BC",sum!H271,"*")</f>
        <v>0.37464354424819002</v>
      </c>
      <c r="Z278" s="1" t="s">
        <v>137</v>
      </c>
      <c r="AA278" s="1" t="s">
        <v>138</v>
      </c>
      <c r="AB278" s="1">
        <v>2040</v>
      </c>
      <c r="AC278" s="1" t="str">
        <f>IF(sum!A271="MA",sum!B271,"*")</f>
        <v>*</v>
      </c>
      <c r="AD278" s="1"/>
      <c r="AE278" s="1" t="str">
        <f>IF(sum!A271="MA",sum!H271,"*")</f>
        <v>*</v>
      </c>
      <c r="AH278" s="1" t="s">
        <v>137</v>
      </c>
      <c r="AI278" s="1" t="s">
        <v>138</v>
      </c>
      <c r="AJ278" s="1">
        <v>2040</v>
      </c>
      <c r="AK278" s="1" t="str">
        <f>IF(sum!A271="ON",sum!B271,"*")</f>
        <v>*</v>
      </c>
      <c r="AL278" s="1"/>
      <c r="AM278" s="1" t="str">
        <f>IF(sum!A271="ON",sum!H271,"*")</f>
        <v>*</v>
      </c>
      <c r="AP278" s="1" t="s">
        <v>137</v>
      </c>
      <c r="AQ278" s="1" t="s">
        <v>138</v>
      </c>
      <c r="AR278" s="1">
        <v>2040</v>
      </c>
      <c r="AS278" s="1" t="str">
        <f>IF(sum!A271="QU",sum!B271,"*")</f>
        <v>*</v>
      </c>
      <c r="AT278" s="1"/>
      <c r="AU278" s="1" t="str">
        <f>IF(sum!A271="QU",sum!H271,"*")</f>
        <v>*</v>
      </c>
      <c r="AX278" s="1" t="s">
        <v>137</v>
      </c>
      <c r="AY278" s="1" t="s">
        <v>138</v>
      </c>
      <c r="AZ278" s="1">
        <v>2040</v>
      </c>
      <c r="BA278" s="1" t="str">
        <f>IF(sum!A271="SA",sum!B271,"*")</f>
        <v>*</v>
      </c>
      <c r="BB278" s="1"/>
      <c r="BC278" s="1" t="str">
        <f>IF(sum!A271="SA",sum!H271,"*")</f>
        <v>*</v>
      </c>
    </row>
    <row r="279" spans="2:55">
      <c r="B279" s="4" t="s">
        <v>137</v>
      </c>
      <c r="C279" s="4" t="s">
        <v>138</v>
      </c>
      <c r="D279" s="4">
        <v>2040</v>
      </c>
      <c r="J279" s="4" t="s">
        <v>137</v>
      </c>
      <c r="K279" s="4" t="s">
        <v>138</v>
      </c>
      <c r="L279" s="4">
        <v>2040</v>
      </c>
      <c r="M279" s="1" t="str">
        <f>IF(sum!A272="AT",sum!B272,"*")</f>
        <v>*</v>
      </c>
      <c r="N279" s="1"/>
      <c r="O279" s="1" t="str">
        <f>IF(sum!A272="AT",sum!H272,"*")</f>
        <v>*</v>
      </c>
      <c r="R279" s="4" t="s">
        <v>137</v>
      </c>
      <c r="S279" s="4" t="s">
        <v>138</v>
      </c>
      <c r="T279" s="4">
        <v>2040</v>
      </c>
      <c r="U279" s="1" t="str">
        <f>IF(sum!A272="BC",sum!B272,"*")</f>
        <v>R_ES-SC-AP_ELC1_ROOM_CENTRAL</v>
      </c>
      <c r="V279" s="1"/>
      <c r="W279" s="1">
        <f>IF(sum!A272="BC",sum!H272,"*")</f>
        <v>1.4215025111555301E-2</v>
      </c>
      <c r="Z279" s="4" t="s">
        <v>137</v>
      </c>
      <c r="AA279" s="4" t="s">
        <v>138</v>
      </c>
      <c r="AB279" s="4">
        <v>2040</v>
      </c>
      <c r="AC279" s="1" t="str">
        <f>IF(sum!A272="MA",sum!B272,"*")</f>
        <v>*</v>
      </c>
      <c r="AD279" s="1"/>
      <c r="AE279" s="1" t="str">
        <f>IF(sum!A272="MA",sum!H272,"*")</f>
        <v>*</v>
      </c>
      <c r="AH279" s="4" t="s">
        <v>137</v>
      </c>
      <c r="AI279" s="4" t="s">
        <v>138</v>
      </c>
      <c r="AJ279" s="4">
        <v>2040</v>
      </c>
      <c r="AK279" s="1" t="str">
        <f>IF(sum!A272="ON",sum!B272,"*")</f>
        <v>*</v>
      </c>
      <c r="AL279" s="1"/>
      <c r="AM279" s="1" t="str">
        <f>IF(sum!A272="ON",sum!H272,"*")</f>
        <v>*</v>
      </c>
      <c r="AP279" s="4" t="s">
        <v>137</v>
      </c>
      <c r="AQ279" s="4" t="s">
        <v>138</v>
      </c>
      <c r="AR279" s="4">
        <v>2040</v>
      </c>
      <c r="AS279" s="1" t="str">
        <f>IF(sum!A272="QU",sum!B272,"*")</f>
        <v>*</v>
      </c>
      <c r="AT279" s="1"/>
      <c r="AU279" s="1" t="str">
        <f>IF(sum!A272="QU",sum!H272,"*")</f>
        <v>*</v>
      </c>
      <c r="AX279" s="4" t="s">
        <v>137</v>
      </c>
      <c r="AY279" s="4" t="s">
        <v>138</v>
      </c>
      <c r="AZ279" s="4">
        <v>2040</v>
      </c>
      <c r="BA279" s="1" t="str">
        <f>IF(sum!A272="SA",sum!B272,"*")</f>
        <v>*</v>
      </c>
      <c r="BB279" s="1"/>
      <c r="BC279" s="1" t="str">
        <f>IF(sum!A272="SA",sum!H272,"*")</f>
        <v>*</v>
      </c>
    </row>
    <row r="280" spans="2:55">
      <c r="B280" s="1" t="s">
        <v>137</v>
      </c>
      <c r="C280" s="1" t="s">
        <v>138</v>
      </c>
      <c r="D280" s="1">
        <v>2040</v>
      </c>
      <c r="J280" s="1" t="s">
        <v>137</v>
      </c>
      <c r="K280" s="1" t="s">
        <v>138</v>
      </c>
      <c r="L280" s="1">
        <v>2040</v>
      </c>
      <c r="M280" s="1" t="str">
        <f>IF(sum!A273="AT",sum!B273,"*")</f>
        <v>*</v>
      </c>
      <c r="N280" s="1"/>
      <c r="O280" s="1" t="str">
        <f>IF(sum!A273="AT",sum!H273,"*")</f>
        <v>*</v>
      </c>
      <c r="R280" s="1" t="s">
        <v>137</v>
      </c>
      <c r="S280" s="1" t="s">
        <v>138</v>
      </c>
      <c r="T280" s="1">
        <v>2040</v>
      </c>
      <c r="U280" s="1" t="str">
        <f>IF(sum!A273="BC",sum!B273,"*")</f>
        <v>R_ES-SC-MOB_ELC1_ROOM_CENTRAL</v>
      </c>
      <c r="V280" s="1"/>
      <c r="W280" s="1">
        <f>IF(sum!A273="BC",sum!H273,"*")</f>
        <v>1.40393899038273E-3</v>
      </c>
      <c r="Z280" s="1" t="s">
        <v>137</v>
      </c>
      <c r="AA280" s="1" t="s">
        <v>138</v>
      </c>
      <c r="AB280" s="1">
        <v>2040</v>
      </c>
      <c r="AC280" s="1" t="str">
        <f>IF(sum!A273="MA",sum!B273,"*")</f>
        <v>*</v>
      </c>
      <c r="AD280" s="1"/>
      <c r="AE280" s="1" t="str">
        <f>IF(sum!A273="MA",sum!H273,"*")</f>
        <v>*</v>
      </c>
      <c r="AH280" s="1" t="s">
        <v>137</v>
      </c>
      <c r="AI280" s="1" t="s">
        <v>138</v>
      </c>
      <c r="AJ280" s="1">
        <v>2040</v>
      </c>
      <c r="AK280" s="1" t="str">
        <f>IF(sum!A273="ON",sum!B273,"*")</f>
        <v>*</v>
      </c>
      <c r="AL280" s="1"/>
      <c r="AM280" s="1" t="str">
        <f>IF(sum!A273="ON",sum!H273,"*")</f>
        <v>*</v>
      </c>
      <c r="AP280" s="1" t="s">
        <v>137</v>
      </c>
      <c r="AQ280" s="1" t="s">
        <v>138</v>
      </c>
      <c r="AR280" s="1">
        <v>2040</v>
      </c>
      <c r="AS280" s="1" t="str">
        <f>IF(sum!A273="QU",sum!B273,"*")</f>
        <v>*</v>
      </c>
      <c r="AT280" s="1"/>
      <c r="AU280" s="1" t="str">
        <f>IF(sum!A273="QU",sum!H273,"*")</f>
        <v>*</v>
      </c>
      <c r="AX280" s="1" t="s">
        <v>137</v>
      </c>
      <c r="AY280" s="1" t="s">
        <v>138</v>
      </c>
      <c r="AZ280" s="1">
        <v>2040</v>
      </c>
      <c r="BA280" s="1" t="str">
        <f>IF(sum!A273="SA",sum!B273,"*")</f>
        <v>*</v>
      </c>
      <c r="BB280" s="1"/>
      <c r="BC280" s="1" t="str">
        <f>IF(sum!A273="SA",sum!H273,"*")</f>
        <v>*</v>
      </c>
    </row>
    <row r="281" spans="2:55">
      <c r="B281" s="1" t="s">
        <v>137</v>
      </c>
      <c r="C281" s="1" t="s">
        <v>138</v>
      </c>
      <c r="D281" s="1">
        <v>2040</v>
      </c>
      <c r="J281" s="1" t="s">
        <v>137</v>
      </c>
      <c r="K281" s="1" t="s">
        <v>138</v>
      </c>
      <c r="L281" s="1">
        <v>2040</v>
      </c>
      <c r="M281" s="1" t="str">
        <f>IF(sum!A274="AT",sum!B274,"*")</f>
        <v>*</v>
      </c>
      <c r="N281" s="1"/>
      <c r="O281" s="1" t="str">
        <f>IF(sum!A274="AT",sum!H274,"*")</f>
        <v>*</v>
      </c>
      <c r="R281" s="1" t="s">
        <v>137</v>
      </c>
      <c r="S281" s="1" t="s">
        <v>138</v>
      </c>
      <c r="T281" s="1">
        <v>2040</v>
      </c>
      <c r="U281" s="1" t="str">
        <f>IF(sum!A274="BC",sum!B274,"*")</f>
        <v>R_ES-SC-SA_ELC1_ROOM_CENTRAL</v>
      </c>
      <c r="V281" s="1"/>
      <c r="W281" s="1">
        <f>IF(sum!A274="BC",sum!H274,"*")</f>
        <v>4.8576218330439198E-3</v>
      </c>
      <c r="Z281" s="1" t="s">
        <v>137</v>
      </c>
      <c r="AA281" s="1" t="s">
        <v>138</v>
      </c>
      <c r="AB281" s="1">
        <v>2040</v>
      </c>
      <c r="AC281" s="1" t="str">
        <f>IF(sum!A274="MA",sum!B274,"*")</f>
        <v>*</v>
      </c>
      <c r="AD281" s="1"/>
      <c r="AE281" s="1" t="str">
        <f>IF(sum!A274="MA",sum!H274,"*")</f>
        <v>*</v>
      </c>
      <c r="AH281" s="1" t="s">
        <v>137</v>
      </c>
      <c r="AI281" s="1" t="s">
        <v>138</v>
      </c>
      <c r="AJ281" s="1">
        <v>2040</v>
      </c>
      <c r="AK281" s="1" t="str">
        <f>IF(sum!A274="ON",sum!B274,"*")</f>
        <v>*</v>
      </c>
      <c r="AL281" s="1"/>
      <c r="AM281" s="1" t="str">
        <f>IF(sum!A274="ON",sum!H274,"*")</f>
        <v>*</v>
      </c>
      <c r="AP281" s="4" t="s">
        <v>137</v>
      </c>
      <c r="AQ281" s="4" t="s">
        <v>138</v>
      </c>
      <c r="AR281" s="4">
        <v>2040</v>
      </c>
      <c r="AS281" s="1" t="str">
        <f>IF(sum!A274="QU",sum!B274,"*")</f>
        <v>*</v>
      </c>
      <c r="AT281" s="1"/>
      <c r="AU281" s="1" t="str">
        <f>IF(sum!A274="QU",sum!H274,"*")</f>
        <v>*</v>
      </c>
      <c r="AX281" s="1" t="s">
        <v>137</v>
      </c>
      <c r="AY281" s="1" t="s">
        <v>138</v>
      </c>
      <c r="AZ281" s="1">
        <v>2040</v>
      </c>
      <c r="BA281" s="1" t="str">
        <f>IF(sum!A274="SA",sum!B274,"*")</f>
        <v>*</v>
      </c>
      <c r="BB281" s="1"/>
      <c r="BC281" s="1" t="str">
        <f>IF(sum!A274="SA",sum!H274,"*")</f>
        <v>*</v>
      </c>
    </row>
    <row r="282" spans="2:55">
      <c r="B282" s="4" t="s">
        <v>137</v>
      </c>
      <c r="C282" s="4" t="s">
        <v>138</v>
      </c>
      <c r="D282" s="4">
        <v>2040</v>
      </c>
      <c r="J282" s="4" t="s">
        <v>137</v>
      </c>
      <c r="K282" s="4" t="s">
        <v>138</v>
      </c>
      <c r="L282" s="4">
        <v>2040</v>
      </c>
      <c r="M282" s="1" t="str">
        <f>IF(sum!A275="AT",sum!B275,"*")</f>
        <v>*</v>
      </c>
      <c r="N282" s="1"/>
      <c r="O282" s="1" t="str">
        <f>IF(sum!A275="AT",sum!H275,"*")</f>
        <v>*</v>
      </c>
      <c r="R282" s="4" t="s">
        <v>137</v>
      </c>
      <c r="S282" s="4" t="s">
        <v>138</v>
      </c>
      <c r="T282" s="4">
        <v>2040</v>
      </c>
      <c r="U282" s="1" t="str">
        <f>IF(sum!A275="BC",sum!B275,"*")</f>
        <v>R_ES-SC-SD_ELC1_ROOM_CENTRAL</v>
      </c>
      <c r="V282" s="1"/>
      <c r="W282" s="1">
        <f>IF(sum!A275="BC",sum!H275,"*")</f>
        <v>1.8389789600913801E-2</v>
      </c>
      <c r="Z282" s="4" t="s">
        <v>137</v>
      </c>
      <c r="AA282" s="4" t="s">
        <v>138</v>
      </c>
      <c r="AB282" s="4">
        <v>2040</v>
      </c>
      <c r="AC282" s="1" t="str">
        <f>IF(sum!A275="MA",sum!B275,"*")</f>
        <v>*</v>
      </c>
      <c r="AD282" s="1"/>
      <c r="AE282" s="1" t="str">
        <f>IF(sum!A275="MA",sum!H275,"*")</f>
        <v>*</v>
      </c>
      <c r="AH282" s="4" t="s">
        <v>137</v>
      </c>
      <c r="AI282" s="4" t="s">
        <v>138</v>
      </c>
      <c r="AJ282" s="4">
        <v>2040</v>
      </c>
      <c r="AK282" s="1" t="str">
        <f>IF(sum!A275="ON",sum!B275,"*")</f>
        <v>*</v>
      </c>
      <c r="AL282" s="1"/>
      <c r="AM282" s="1" t="str">
        <f>IF(sum!A275="ON",sum!H275,"*")</f>
        <v>*</v>
      </c>
      <c r="AP282" s="1" t="s">
        <v>137</v>
      </c>
      <c r="AQ282" s="1" t="s">
        <v>138</v>
      </c>
      <c r="AR282" s="1">
        <v>2040</v>
      </c>
      <c r="AS282" s="1" t="str">
        <f>IF(sum!A275="QU",sum!B275,"*")</f>
        <v>*</v>
      </c>
      <c r="AT282" s="1"/>
      <c r="AU282" s="1" t="str">
        <f>IF(sum!A275="QU",sum!H275,"*")</f>
        <v>*</v>
      </c>
      <c r="AX282" s="4" t="s">
        <v>137</v>
      </c>
      <c r="AY282" s="4" t="s">
        <v>138</v>
      </c>
      <c r="AZ282" s="4">
        <v>2040</v>
      </c>
      <c r="BA282" s="1" t="str">
        <f>IF(sum!A275="SA",sum!B275,"*")</f>
        <v>*</v>
      </c>
      <c r="BB282" s="1"/>
      <c r="BC282" s="1" t="str">
        <f>IF(sum!A275="SA",sum!H275,"*")</f>
        <v>*</v>
      </c>
    </row>
    <row r="283" spans="2:55">
      <c r="B283" s="1" t="s">
        <v>137</v>
      </c>
      <c r="C283" s="1" t="s">
        <v>138</v>
      </c>
      <c r="D283" s="1">
        <v>2040</v>
      </c>
      <c r="J283" s="1" t="s">
        <v>137</v>
      </c>
      <c r="K283" s="1" t="s">
        <v>138</v>
      </c>
      <c r="L283" s="1">
        <v>2040</v>
      </c>
      <c r="M283" s="1" t="str">
        <f>IF(sum!A276="AT",sum!B276,"*")</f>
        <v>*</v>
      </c>
      <c r="N283" s="1"/>
      <c r="O283" s="1" t="str">
        <f>IF(sum!A276="AT",sum!H276,"*")</f>
        <v>*</v>
      </c>
      <c r="R283" s="1" t="s">
        <v>137</v>
      </c>
      <c r="S283" s="1" t="s">
        <v>138</v>
      </c>
      <c r="T283" s="1">
        <v>2040</v>
      </c>
      <c r="U283" s="1" t="str">
        <f>IF(sum!A276="BC",sum!B276,"*")</f>
        <v>R_ES-SH-AP_ELC1</v>
      </c>
      <c r="V283" s="1"/>
      <c r="W283" s="1">
        <f>IF(sum!A276="BC",sum!H276,"*")</f>
        <v>0.33987022285055501</v>
      </c>
      <c r="Z283" s="1" t="s">
        <v>137</v>
      </c>
      <c r="AA283" s="1" t="s">
        <v>138</v>
      </c>
      <c r="AB283" s="1">
        <v>2040</v>
      </c>
      <c r="AC283" s="1" t="str">
        <f>IF(sum!A276="MA",sum!B276,"*")</f>
        <v>*</v>
      </c>
      <c r="AD283" s="1"/>
      <c r="AE283" s="1" t="str">
        <f>IF(sum!A276="MA",sum!H276,"*")</f>
        <v>*</v>
      </c>
      <c r="AH283" s="1" t="s">
        <v>137</v>
      </c>
      <c r="AI283" s="1" t="s">
        <v>138</v>
      </c>
      <c r="AJ283" s="1">
        <v>2040</v>
      </c>
      <c r="AK283" s="1" t="str">
        <f>IF(sum!A276="ON",sum!B276,"*")</f>
        <v>*</v>
      </c>
      <c r="AL283" s="1"/>
      <c r="AM283" s="1" t="str">
        <f>IF(sum!A276="ON",sum!H276,"*")</f>
        <v>*</v>
      </c>
      <c r="AP283" s="4" t="s">
        <v>137</v>
      </c>
      <c r="AQ283" s="4" t="s">
        <v>138</v>
      </c>
      <c r="AR283" s="4">
        <v>2040</v>
      </c>
      <c r="AS283" s="1" t="str">
        <f>IF(sum!A276="QU",sum!B276,"*")</f>
        <v>*</v>
      </c>
      <c r="AT283" s="1"/>
      <c r="AU283" s="1" t="str">
        <f>IF(sum!A276="QU",sum!H276,"*")</f>
        <v>*</v>
      </c>
      <c r="AX283" s="1" t="s">
        <v>137</v>
      </c>
      <c r="AY283" s="1" t="s">
        <v>138</v>
      </c>
      <c r="AZ283" s="1">
        <v>2040</v>
      </c>
      <c r="BA283" s="1" t="str">
        <f>IF(sum!A276="SA",sum!B276,"*")</f>
        <v>*</v>
      </c>
      <c r="BB283" s="1"/>
      <c r="BC283" s="1" t="str">
        <f>IF(sum!A276="SA",sum!H276,"*")</f>
        <v>*</v>
      </c>
    </row>
    <row r="284" spans="2:55">
      <c r="B284" s="1" t="s">
        <v>137</v>
      </c>
      <c r="C284" s="1" t="s">
        <v>138</v>
      </c>
      <c r="D284" s="1">
        <v>2040</v>
      </c>
      <c r="J284" s="1" t="s">
        <v>137</v>
      </c>
      <c r="K284" s="1" t="s">
        <v>138</v>
      </c>
      <c r="L284" s="1">
        <v>2040</v>
      </c>
      <c r="M284" s="1" t="str">
        <f>IF(sum!A277="AT",sum!B277,"*")</f>
        <v>*</v>
      </c>
      <c r="N284" s="1"/>
      <c r="O284" s="1" t="str">
        <f>IF(sum!A277="AT",sum!H277,"*")</f>
        <v>*</v>
      </c>
      <c r="R284" s="1" t="s">
        <v>137</v>
      </c>
      <c r="S284" s="1" t="s">
        <v>138</v>
      </c>
      <c r="T284" s="1">
        <v>2040</v>
      </c>
      <c r="U284" s="1" t="str">
        <f>IF(sum!A277="BC",sum!B277,"*")</f>
        <v>R_ES-SH-AP_HET1</v>
      </c>
      <c r="V284" s="1"/>
      <c r="W284" s="1">
        <f>IF(sum!A277="BC",sum!H277,"*")</f>
        <v>0</v>
      </c>
      <c r="Z284" s="1" t="s">
        <v>137</v>
      </c>
      <c r="AA284" s="1" t="s">
        <v>138</v>
      </c>
      <c r="AB284" s="1">
        <v>2040</v>
      </c>
      <c r="AC284" s="1" t="str">
        <f>IF(sum!A277="MA",sum!B277,"*")</f>
        <v>*</v>
      </c>
      <c r="AD284" s="1"/>
      <c r="AE284" s="1" t="str">
        <f>IF(sum!A277="MA",sum!H277,"*")</f>
        <v>*</v>
      </c>
      <c r="AH284" s="1" t="s">
        <v>137</v>
      </c>
      <c r="AI284" s="1" t="s">
        <v>138</v>
      </c>
      <c r="AJ284" s="1">
        <v>2040</v>
      </c>
      <c r="AK284" s="1" t="str">
        <f>IF(sum!A277="ON",sum!B277,"*")</f>
        <v>*</v>
      </c>
      <c r="AL284" s="1"/>
      <c r="AM284" s="1" t="str">
        <f>IF(sum!A277="ON",sum!H277,"*")</f>
        <v>*</v>
      </c>
      <c r="AP284" s="1" t="s">
        <v>137</v>
      </c>
      <c r="AQ284" s="1" t="s">
        <v>138</v>
      </c>
      <c r="AR284" s="1">
        <v>2040</v>
      </c>
      <c r="AS284" s="1" t="str">
        <f>IF(sum!A277="QU",sum!B277,"*")</f>
        <v>*</v>
      </c>
      <c r="AT284" s="1"/>
      <c r="AU284" s="1" t="str">
        <f>IF(sum!A277="QU",sum!H277,"*")</f>
        <v>*</v>
      </c>
      <c r="AX284" s="1" t="s">
        <v>137</v>
      </c>
      <c r="AY284" s="1" t="s">
        <v>138</v>
      </c>
      <c r="AZ284" s="1">
        <v>2040</v>
      </c>
      <c r="BA284" s="1" t="str">
        <f>IF(sum!A277="SA",sum!B277,"*")</f>
        <v>*</v>
      </c>
      <c r="BB284" s="1"/>
      <c r="BC284" s="1" t="str">
        <f>IF(sum!A277="SA",sum!H277,"*")</f>
        <v>*</v>
      </c>
    </row>
    <row r="285" spans="2:55">
      <c r="B285" s="4" t="s">
        <v>137</v>
      </c>
      <c r="C285" s="4" t="s">
        <v>138</v>
      </c>
      <c r="D285" s="4">
        <v>2040</v>
      </c>
      <c r="J285" s="4" t="s">
        <v>137</v>
      </c>
      <c r="K285" s="4" t="s">
        <v>138</v>
      </c>
      <c r="L285" s="4">
        <v>2040</v>
      </c>
      <c r="M285" s="1" t="str">
        <f>IF(sum!A278="AT",sum!B278,"*")</f>
        <v>*</v>
      </c>
      <c r="N285" s="1"/>
      <c r="O285" s="1" t="str">
        <f>IF(sum!A278="AT",sum!H278,"*")</f>
        <v>*</v>
      </c>
      <c r="R285" s="4" t="s">
        <v>137</v>
      </c>
      <c r="S285" s="4" t="s">
        <v>138</v>
      </c>
      <c r="T285" s="4">
        <v>2040</v>
      </c>
      <c r="U285" s="1" t="str">
        <f>IF(sum!A278="BC",sum!B278,"*")</f>
        <v>R_ES-SH-MOB_ELC1</v>
      </c>
      <c r="V285" s="1"/>
      <c r="W285" s="1">
        <f>IF(sum!A278="BC",sum!H278,"*")</f>
        <v>2.2973142971766101E-3</v>
      </c>
      <c r="Z285" s="4" t="s">
        <v>137</v>
      </c>
      <c r="AA285" s="4" t="s">
        <v>138</v>
      </c>
      <c r="AB285" s="4">
        <v>2040</v>
      </c>
      <c r="AC285" s="1" t="str">
        <f>IF(sum!A278="MA",sum!B278,"*")</f>
        <v>*</v>
      </c>
      <c r="AD285" s="1"/>
      <c r="AE285" s="1" t="str">
        <f>IF(sum!A278="MA",sum!H278,"*")</f>
        <v>*</v>
      </c>
      <c r="AH285" s="4" t="s">
        <v>137</v>
      </c>
      <c r="AI285" s="4" t="s">
        <v>138</v>
      </c>
      <c r="AJ285" s="4">
        <v>2040</v>
      </c>
      <c r="AK285" s="1" t="str">
        <f>IF(sum!A278="ON",sum!B278,"*")</f>
        <v>*</v>
      </c>
      <c r="AL285" s="1"/>
      <c r="AM285" s="1" t="str">
        <f>IF(sum!A278="ON",sum!H278,"*")</f>
        <v>*</v>
      </c>
      <c r="AP285" s="4" t="s">
        <v>137</v>
      </c>
      <c r="AQ285" s="4" t="s">
        <v>138</v>
      </c>
      <c r="AR285" s="4">
        <v>2040</v>
      </c>
      <c r="AS285" s="1" t="str">
        <f>IF(sum!A278="QU",sum!B278,"*")</f>
        <v>*</v>
      </c>
      <c r="AT285" s="1"/>
      <c r="AU285" s="1" t="str">
        <f>IF(sum!A278="QU",sum!H278,"*")</f>
        <v>*</v>
      </c>
      <c r="AX285" s="4" t="s">
        <v>137</v>
      </c>
      <c r="AY285" s="4" t="s">
        <v>138</v>
      </c>
      <c r="AZ285" s="4">
        <v>2040</v>
      </c>
      <c r="BA285" s="1" t="str">
        <f>IF(sum!A278="SA",sum!B278,"*")</f>
        <v>*</v>
      </c>
      <c r="BB285" s="1"/>
      <c r="BC285" s="1" t="str">
        <f>IF(sum!A278="SA",sum!H278,"*")</f>
        <v>*</v>
      </c>
    </row>
    <row r="286" spans="2:55">
      <c r="B286" s="1" t="s">
        <v>137</v>
      </c>
      <c r="C286" s="1" t="s">
        <v>138</v>
      </c>
      <c r="D286" s="1">
        <v>2040</v>
      </c>
      <c r="J286" s="1" t="s">
        <v>137</v>
      </c>
      <c r="K286" s="1" t="s">
        <v>138</v>
      </c>
      <c r="L286" s="1">
        <v>2040</v>
      </c>
      <c r="M286" s="1" t="str">
        <f>IF(sum!A279="AT",sum!B279,"*")</f>
        <v>*</v>
      </c>
      <c r="N286" s="1"/>
      <c r="O286" s="1" t="str">
        <f>IF(sum!A279="AT",sum!H279,"*")</f>
        <v>*</v>
      </c>
      <c r="R286" s="1" t="s">
        <v>137</v>
      </c>
      <c r="S286" s="1" t="s">
        <v>138</v>
      </c>
      <c r="T286" s="1">
        <v>2040</v>
      </c>
      <c r="U286" s="1" t="str">
        <f>IF(sum!A279="BC",sum!B279,"*")</f>
        <v>R_ES-SH-MOB_GAS_HE1</v>
      </c>
      <c r="V286" s="1"/>
      <c r="W286" s="1">
        <f>IF(sum!A279="BC",sum!H279,"*")</f>
        <v>0</v>
      </c>
      <c r="Z286" s="1" t="s">
        <v>137</v>
      </c>
      <c r="AA286" s="1" t="s">
        <v>138</v>
      </c>
      <c r="AB286" s="1">
        <v>2040</v>
      </c>
      <c r="AC286" s="1" t="str">
        <f>IF(sum!A279="MA",sum!B279,"*")</f>
        <v>*</v>
      </c>
      <c r="AD286" s="1"/>
      <c r="AE286" s="1" t="str">
        <f>IF(sum!A279="MA",sum!H279,"*")</f>
        <v>*</v>
      </c>
      <c r="AH286" s="1" t="s">
        <v>137</v>
      </c>
      <c r="AI286" s="1" t="s">
        <v>138</v>
      </c>
      <c r="AJ286" s="1">
        <v>2040</v>
      </c>
      <c r="AK286" s="1" t="str">
        <f>IF(sum!A279="ON",sum!B279,"*")</f>
        <v>*</v>
      </c>
      <c r="AL286" s="1"/>
      <c r="AM286" s="1" t="str">
        <f>IF(sum!A279="ON",sum!H279,"*")</f>
        <v>*</v>
      </c>
      <c r="AP286" s="1" t="s">
        <v>137</v>
      </c>
      <c r="AQ286" s="1" t="s">
        <v>138</v>
      </c>
      <c r="AR286" s="1">
        <v>2040</v>
      </c>
      <c r="AS286" s="1" t="str">
        <f>IF(sum!A279="QU",sum!B279,"*")</f>
        <v>*</v>
      </c>
      <c r="AT286" s="1"/>
      <c r="AU286" s="1" t="str">
        <f>IF(sum!A279="QU",sum!H279,"*")</f>
        <v>*</v>
      </c>
      <c r="AX286" s="1" t="s">
        <v>137</v>
      </c>
      <c r="AY286" s="1" t="s">
        <v>138</v>
      </c>
      <c r="AZ286" s="1">
        <v>2040</v>
      </c>
      <c r="BA286" s="1" t="str">
        <f>IF(sum!A279="SA",sum!B279,"*")</f>
        <v>*</v>
      </c>
      <c r="BB286" s="1"/>
      <c r="BC286" s="1" t="str">
        <f>IF(sum!A279="SA",sum!H279,"*")</f>
        <v>*</v>
      </c>
    </row>
    <row r="287" spans="2:55">
      <c r="B287" s="1" t="s">
        <v>137</v>
      </c>
      <c r="C287" s="1" t="s">
        <v>138</v>
      </c>
      <c r="D287" s="1">
        <v>2040</v>
      </c>
      <c r="J287" s="1" t="s">
        <v>137</v>
      </c>
      <c r="K287" s="1" t="s">
        <v>138</v>
      </c>
      <c r="L287" s="1">
        <v>2040</v>
      </c>
      <c r="M287" s="1" t="str">
        <f>IF(sum!A280="AT",sum!B280,"*")</f>
        <v>*</v>
      </c>
      <c r="N287" s="1"/>
      <c r="O287" s="1" t="str">
        <f>IF(sum!A280="AT",sum!H280,"*")</f>
        <v>*</v>
      </c>
      <c r="R287" s="1" t="s">
        <v>137</v>
      </c>
      <c r="S287" s="1" t="s">
        <v>138</v>
      </c>
      <c r="T287" s="1">
        <v>2040</v>
      </c>
      <c r="U287" s="1" t="str">
        <f>IF(sum!A280="BC",sum!B280,"*")</f>
        <v>R_ES-SH-SA_ELC1</v>
      </c>
      <c r="V287" s="1"/>
      <c r="W287" s="1">
        <f>IF(sum!A280="BC",sum!H280,"*")</f>
        <v>0.146781753931196</v>
      </c>
      <c r="Z287" s="1" t="s">
        <v>137</v>
      </c>
      <c r="AA287" s="1" t="s">
        <v>138</v>
      </c>
      <c r="AB287" s="1">
        <v>2040</v>
      </c>
      <c r="AC287" s="1" t="str">
        <f>IF(sum!A280="MA",sum!B280,"*")</f>
        <v>*</v>
      </c>
      <c r="AD287" s="1"/>
      <c r="AE287" s="1" t="str">
        <f>IF(sum!A280="MA",sum!H280,"*")</f>
        <v>*</v>
      </c>
      <c r="AH287" s="1" t="s">
        <v>137</v>
      </c>
      <c r="AI287" s="1" t="s">
        <v>138</v>
      </c>
      <c r="AJ287" s="1">
        <v>2040</v>
      </c>
      <c r="AK287" s="1" t="str">
        <f>IF(sum!A280="ON",sum!B280,"*")</f>
        <v>*</v>
      </c>
      <c r="AL287" s="1"/>
      <c r="AM287" s="1" t="str">
        <f>IF(sum!A280="ON",sum!H280,"*")</f>
        <v>*</v>
      </c>
      <c r="AP287" s="4" t="s">
        <v>137</v>
      </c>
      <c r="AQ287" s="4" t="s">
        <v>138</v>
      </c>
      <c r="AR287" s="4">
        <v>2040</v>
      </c>
      <c r="AS287" s="1" t="str">
        <f>IF(sum!A280="QU",sum!B280,"*")</f>
        <v>*</v>
      </c>
      <c r="AT287" s="1"/>
      <c r="AU287" s="1" t="str">
        <f>IF(sum!A280="QU",sum!H280,"*")</f>
        <v>*</v>
      </c>
      <c r="AX287" s="1" t="s">
        <v>137</v>
      </c>
      <c r="AY287" s="1" t="s">
        <v>138</v>
      </c>
      <c r="AZ287" s="1">
        <v>2040</v>
      </c>
      <c r="BA287" s="1" t="str">
        <f>IF(sum!A280="SA",sum!B280,"*")</f>
        <v>*</v>
      </c>
      <c r="BB287" s="1"/>
      <c r="BC287" s="1" t="str">
        <f>IF(sum!A280="SA",sum!H280,"*")</f>
        <v>*</v>
      </c>
    </row>
    <row r="288" spans="2:55">
      <c r="B288" s="4" t="s">
        <v>137</v>
      </c>
      <c r="C288" s="4" t="s">
        <v>138</v>
      </c>
      <c r="D288" s="4">
        <v>2040</v>
      </c>
      <c r="J288" s="4" t="s">
        <v>137</v>
      </c>
      <c r="K288" s="4" t="s">
        <v>138</v>
      </c>
      <c r="L288" s="4">
        <v>2040</v>
      </c>
      <c r="M288" s="1" t="str">
        <f>IF(sum!A281="AT",sum!B281,"*")</f>
        <v>*</v>
      </c>
      <c r="N288" s="1"/>
      <c r="O288" s="1" t="str">
        <f>IF(sum!A281="AT",sum!H281,"*")</f>
        <v>*</v>
      </c>
      <c r="R288" s="4" t="s">
        <v>137</v>
      </c>
      <c r="S288" s="4" t="s">
        <v>138</v>
      </c>
      <c r="T288" s="4">
        <v>2040</v>
      </c>
      <c r="U288" s="1" t="str">
        <f>IF(sum!A281="BC",sum!B281,"*")</f>
        <v>R_ES-SH-SA_HET1</v>
      </c>
      <c r="V288" s="1"/>
      <c r="W288" s="1">
        <f>IF(sum!A281="BC",sum!H281,"*")</f>
        <v>0</v>
      </c>
      <c r="Z288" s="4" t="s">
        <v>137</v>
      </c>
      <c r="AA288" s="4" t="s">
        <v>138</v>
      </c>
      <c r="AB288" s="4">
        <v>2040</v>
      </c>
      <c r="AC288" s="1" t="str">
        <f>IF(sum!A281="MA",sum!B281,"*")</f>
        <v>*</v>
      </c>
      <c r="AD288" s="1"/>
      <c r="AE288" s="1" t="str">
        <f>IF(sum!A281="MA",sum!H281,"*")</f>
        <v>*</v>
      </c>
      <c r="AH288" s="4" t="s">
        <v>137</v>
      </c>
      <c r="AI288" s="4" t="s">
        <v>138</v>
      </c>
      <c r="AJ288" s="4">
        <v>2040</v>
      </c>
      <c r="AK288" s="1" t="str">
        <f>IF(sum!A281="ON",sum!B281,"*")</f>
        <v>*</v>
      </c>
      <c r="AL288" s="1"/>
      <c r="AM288" s="1" t="str">
        <f>IF(sum!A281="ON",sum!H281,"*")</f>
        <v>*</v>
      </c>
      <c r="AP288" s="1" t="s">
        <v>137</v>
      </c>
      <c r="AQ288" s="1" t="s">
        <v>138</v>
      </c>
      <c r="AR288" s="1">
        <v>2040</v>
      </c>
      <c r="AS288" s="1" t="str">
        <f>IF(sum!A281="QU",sum!B281,"*")</f>
        <v>*</v>
      </c>
      <c r="AT288" s="1"/>
      <c r="AU288" s="1" t="str">
        <f>IF(sum!A281="QU",sum!H281,"*")</f>
        <v>*</v>
      </c>
      <c r="AX288" s="4" t="s">
        <v>137</v>
      </c>
      <c r="AY288" s="4" t="s">
        <v>138</v>
      </c>
      <c r="AZ288" s="4">
        <v>2040</v>
      </c>
      <c r="BA288" s="1" t="str">
        <f>IF(sum!A281="SA",sum!B281,"*")</f>
        <v>*</v>
      </c>
      <c r="BB288" s="1"/>
      <c r="BC288" s="1" t="str">
        <f>IF(sum!A281="SA",sum!H281,"*")</f>
        <v>*</v>
      </c>
    </row>
    <row r="289" spans="2:55">
      <c r="B289" s="1" t="s">
        <v>137</v>
      </c>
      <c r="C289" s="1" t="s">
        <v>138</v>
      </c>
      <c r="D289" s="1">
        <v>2040</v>
      </c>
      <c r="J289" s="1" t="s">
        <v>137</v>
      </c>
      <c r="K289" s="1" t="s">
        <v>138</v>
      </c>
      <c r="L289" s="1">
        <v>2040</v>
      </c>
      <c r="M289" s="1" t="str">
        <f>IF(sum!A282="AT",sum!B282,"*")</f>
        <v>*</v>
      </c>
      <c r="N289" s="1"/>
      <c r="O289" s="1" t="str">
        <f>IF(sum!A282="AT",sum!H282,"*")</f>
        <v>*</v>
      </c>
      <c r="R289" s="1" t="s">
        <v>137</v>
      </c>
      <c r="S289" s="1" t="s">
        <v>138</v>
      </c>
      <c r="T289" s="1">
        <v>2040</v>
      </c>
      <c r="U289" s="1" t="str">
        <f>IF(sum!A282="BC",sum!B282,"*")</f>
        <v>R_ES-SH-SD_ELC1</v>
      </c>
      <c r="V289" s="1"/>
      <c r="W289" s="1">
        <f>IF(sum!A282="BC",sum!H282,"*")</f>
        <v>0.12466457665272</v>
      </c>
      <c r="Z289" s="1" t="s">
        <v>137</v>
      </c>
      <c r="AA289" s="1" t="s">
        <v>138</v>
      </c>
      <c r="AB289" s="1">
        <v>2040</v>
      </c>
      <c r="AC289" s="1" t="str">
        <f>IF(sum!A282="MA",sum!B282,"*")</f>
        <v>*</v>
      </c>
      <c r="AD289" s="1"/>
      <c r="AE289" s="1" t="str">
        <f>IF(sum!A282="MA",sum!H282,"*")</f>
        <v>*</v>
      </c>
      <c r="AH289" s="1" t="s">
        <v>137</v>
      </c>
      <c r="AI289" s="1" t="s">
        <v>138</v>
      </c>
      <c r="AJ289" s="1">
        <v>2040</v>
      </c>
      <c r="AK289" s="1" t="str">
        <f>IF(sum!A282="ON",sum!B282,"*")</f>
        <v>*</v>
      </c>
      <c r="AL289" s="1"/>
      <c r="AM289" s="1" t="str">
        <f>IF(sum!A282="ON",sum!H282,"*")</f>
        <v>*</v>
      </c>
      <c r="AP289" s="4" t="s">
        <v>137</v>
      </c>
      <c r="AQ289" s="4" t="s">
        <v>138</v>
      </c>
      <c r="AR289" s="4">
        <v>2040</v>
      </c>
      <c r="AS289" s="1" t="str">
        <f>IF(sum!A282="QU",sum!B282,"*")</f>
        <v>*</v>
      </c>
      <c r="AT289" s="1"/>
      <c r="AU289" s="1" t="str">
        <f>IF(sum!A282="QU",sum!H282,"*")</f>
        <v>*</v>
      </c>
      <c r="AX289" s="1" t="s">
        <v>137</v>
      </c>
      <c r="AY289" s="1" t="s">
        <v>138</v>
      </c>
      <c r="AZ289" s="1">
        <v>2040</v>
      </c>
      <c r="BA289" s="1" t="str">
        <f>IF(sum!A282="SA",sum!B282,"*")</f>
        <v>*</v>
      </c>
      <c r="BB289" s="1"/>
      <c r="BC289" s="1" t="str">
        <f>IF(sum!A282="SA",sum!H282,"*")</f>
        <v>*</v>
      </c>
    </row>
    <row r="290" spans="2:55">
      <c r="B290" s="1" t="s">
        <v>137</v>
      </c>
      <c r="C290" s="1" t="s">
        <v>138</v>
      </c>
      <c r="D290" s="1">
        <v>2040</v>
      </c>
      <c r="J290" s="1" t="s">
        <v>137</v>
      </c>
      <c r="K290" s="1" t="s">
        <v>138</v>
      </c>
      <c r="L290" s="1">
        <v>2040</v>
      </c>
      <c r="M290" s="1" t="str">
        <f>IF(sum!A283="AT",sum!B283,"*")</f>
        <v>*</v>
      </c>
      <c r="N290" s="1"/>
      <c r="O290" s="1" t="str">
        <f>IF(sum!A283="AT",sum!H283,"*")</f>
        <v>*</v>
      </c>
      <c r="R290" s="1" t="s">
        <v>137</v>
      </c>
      <c r="S290" s="1" t="s">
        <v>138</v>
      </c>
      <c r="T290" s="1">
        <v>2040</v>
      </c>
      <c r="U290" s="1" t="str">
        <f>IF(sum!A283="BC",sum!B283,"*")</f>
        <v>R_ES-SH-SD_GAS_HE1</v>
      </c>
      <c r="V290" s="1"/>
      <c r="W290" s="1">
        <f>IF(sum!A283="BC",sum!H283,"*")</f>
        <v>0</v>
      </c>
      <c r="Z290" s="1" t="s">
        <v>137</v>
      </c>
      <c r="AA290" s="1" t="s">
        <v>138</v>
      </c>
      <c r="AB290" s="1">
        <v>2040</v>
      </c>
      <c r="AC290" s="1" t="str">
        <f>IF(sum!A283="MA",sum!B283,"*")</f>
        <v>*</v>
      </c>
      <c r="AD290" s="1"/>
      <c r="AE290" s="1" t="str">
        <f>IF(sum!A283="MA",sum!H283,"*")</f>
        <v>*</v>
      </c>
      <c r="AH290" s="1" t="s">
        <v>137</v>
      </c>
      <c r="AI290" s="1" t="s">
        <v>138</v>
      </c>
      <c r="AJ290" s="1">
        <v>2040</v>
      </c>
      <c r="AK290" s="1" t="str">
        <f>IF(sum!A283="ON",sum!B283,"*")</f>
        <v>*</v>
      </c>
      <c r="AL290" s="1"/>
      <c r="AM290" s="1" t="str">
        <f>IF(sum!A283="ON",sum!H283,"*")</f>
        <v>*</v>
      </c>
      <c r="AP290" s="1" t="s">
        <v>137</v>
      </c>
      <c r="AQ290" s="1" t="s">
        <v>138</v>
      </c>
      <c r="AR290" s="1">
        <v>2040</v>
      </c>
      <c r="AS290" s="1" t="str">
        <f>IF(sum!A283="QU",sum!B283,"*")</f>
        <v>*</v>
      </c>
      <c r="AT290" s="1"/>
      <c r="AU290" s="1" t="str">
        <f>IF(sum!A283="QU",sum!H283,"*")</f>
        <v>*</v>
      </c>
      <c r="AX290" s="1" t="s">
        <v>137</v>
      </c>
      <c r="AY290" s="1" t="s">
        <v>138</v>
      </c>
      <c r="AZ290" s="1">
        <v>2040</v>
      </c>
      <c r="BA290" s="1" t="str">
        <f>IF(sum!A283="SA",sum!B283,"*")</f>
        <v>*</v>
      </c>
      <c r="BB290" s="1"/>
      <c r="BC290" s="1" t="str">
        <f>IF(sum!A283="SA",sum!H283,"*")</f>
        <v>*</v>
      </c>
    </row>
    <row r="291" spans="2:55">
      <c r="B291" s="4" t="s">
        <v>137</v>
      </c>
      <c r="C291" s="4" t="s">
        <v>138</v>
      </c>
      <c r="D291" s="4">
        <v>2040</v>
      </c>
      <c r="J291" s="4" t="s">
        <v>137</v>
      </c>
      <c r="K291" s="4" t="s">
        <v>138</v>
      </c>
      <c r="L291" s="4">
        <v>2040</v>
      </c>
      <c r="M291" s="1" t="str">
        <f>IF(sum!A284="AT",sum!B284,"*")</f>
        <v>*</v>
      </c>
      <c r="N291" s="1"/>
      <c r="O291" s="1" t="str">
        <f>IF(sum!A284="AT",sum!H284,"*")</f>
        <v>*</v>
      </c>
      <c r="R291" s="4" t="s">
        <v>137</v>
      </c>
      <c r="S291" s="4" t="s">
        <v>138</v>
      </c>
      <c r="T291" s="4">
        <v>2040</v>
      </c>
      <c r="U291" s="1" t="str">
        <f>IF(sum!A284="BC",sum!B284,"*")</f>
        <v>R_ES-WH-AP_GAS1</v>
      </c>
      <c r="V291" s="1"/>
      <c r="W291" s="1">
        <f>IF(sum!A284="BC",sum!H284,"*")</f>
        <v>0</v>
      </c>
      <c r="Z291" s="4" t="s">
        <v>137</v>
      </c>
      <c r="AA291" s="4" t="s">
        <v>138</v>
      </c>
      <c r="AB291" s="4">
        <v>2040</v>
      </c>
      <c r="AC291" s="1" t="str">
        <f>IF(sum!A284="MA",sum!B284,"*")</f>
        <v>*</v>
      </c>
      <c r="AD291" s="1"/>
      <c r="AE291" s="1" t="str">
        <f>IF(sum!A284="MA",sum!H284,"*")</f>
        <v>*</v>
      </c>
      <c r="AH291" s="4" t="s">
        <v>137</v>
      </c>
      <c r="AI291" s="4" t="s">
        <v>138</v>
      </c>
      <c r="AJ291" s="4">
        <v>2040</v>
      </c>
      <c r="AK291" s="1" t="str">
        <f>IF(sum!A284="ON",sum!B284,"*")</f>
        <v>*</v>
      </c>
      <c r="AL291" s="1"/>
      <c r="AM291" s="1" t="str">
        <f>IF(sum!A284="ON",sum!H284,"*")</f>
        <v>*</v>
      </c>
      <c r="AP291" s="4" t="s">
        <v>137</v>
      </c>
      <c r="AQ291" s="4" t="s">
        <v>138</v>
      </c>
      <c r="AR291" s="4">
        <v>2040</v>
      </c>
      <c r="AS291" s="1" t="str">
        <f>IF(sum!A284="QU",sum!B284,"*")</f>
        <v>*</v>
      </c>
      <c r="AT291" s="1"/>
      <c r="AU291" s="1" t="str">
        <f>IF(sum!A284="QU",sum!H284,"*")</f>
        <v>*</v>
      </c>
      <c r="AX291" s="4" t="s">
        <v>137</v>
      </c>
      <c r="AY291" s="4" t="s">
        <v>138</v>
      </c>
      <c r="AZ291" s="4">
        <v>2040</v>
      </c>
      <c r="BA291" s="1" t="str">
        <f>IF(sum!A284="SA",sum!B284,"*")</f>
        <v>*</v>
      </c>
      <c r="BB291" s="1"/>
      <c r="BC291" s="1" t="str">
        <f>IF(sum!A284="SA",sum!H284,"*")</f>
        <v>*</v>
      </c>
    </row>
    <row r="292" spans="2:55">
      <c r="B292" s="1" t="s">
        <v>137</v>
      </c>
      <c r="C292" s="1" t="s">
        <v>138</v>
      </c>
      <c r="D292" s="1">
        <v>2040</v>
      </c>
      <c r="J292" s="1" t="s">
        <v>137</v>
      </c>
      <c r="K292" s="1" t="s">
        <v>138</v>
      </c>
      <c r="L292" s="1">
        <v>2040</v>
      </c>
      <c r="M292" s="1" t="str">
        <f>IF(sum!A285="AT",sum!B285,"*")</f>
        <v>*</v>
      </c>
      <c r="N292" s="1"/>
      <c r="O292" s="1" t="str">
        <f>IF(sum!A285="AT",sum!H285,"*")</f>
        <v>*</v>
      </c>
      <c r="R292" s="1" t="s">
        <v>137</v>
      </c>
      <c r="S292" s="1" t="s">
        <v>138</v>
      </c>
      <c r="T292" s="1">
        <v>2040</v>
      </c>
      <c r="U292" s="1" t="str">
        <f>IF(sum!A285="BC",sum!B285,"*")</f>
        <v>R_ES-WH-AP_STEAM1</v>
      </c>
      <c r="V292" s="1"/>
      <c r="W292" s="1">
        <f>IF(sum!A285="BC",sum!H285,"*")</f>
        <v>7.5478009652172301E-2</v>
      </c>
      <c r="Z292" s="1" t="s">
        <v>137</v>
      </c>
      <c r="AA292" s="1" t="s">
        <v>138</v>
      </c>
      <c r="AB292" s="1">
        <v>2040</v>
      </c>
      <c r="AC292" s="1" t="str">
        <f>IF(sum!A285="MA",sum!B285,"*")</f>
        <v>*</v>
      </c>
      <c r="AD292" s="1"/>
      <c r="AE292" s="1" t="str">
        <f>IF(sum!A285="MA",sum!H285,"*")</f>
        <v>*</v>
      </c>
      <c r="AH292" s="1" t="s">
        <v>137</v>
      </c>
      <c r="AI292" s="1" t="s">
        <v>138</v>
      </c>
      <c r="AJ292" s="1">
        <v>2040</v>
      </c>
      <c r="AK292" s="1" t="str">
        <f>IF(sum!A285="ON",sum!B285,"*")</f>
        <v>*</v>
      </c>
      <c r="AL292" s="1"/>
      <c r="AM292" s="1" t="str">
        <f>IF(sum!A285="ON",sum!H285,"*")</f>
        <v>*</v>
      </c>
      <c r="AP292" s="1" t="s">
        <v>137</v>
      </c>
      <c r="AQ292" s="1" t="s">
        <v>138</v>
      </c>
      <c r="AR292" s="1">
        <v>2040</v>
      </c>
      <c r="AS292" s="1" t="str">
        <f>IF(sum!A285="QU",sum!B285,"*")</f>
        <v>*</v>
      </c>
      <c r="AT292" s="1"/>
      <c r="AU292" s="1" t="str">
        <f>IF(sum!A285="QU",sum!H285,"*")</f>
        <v>*</v>
      </c>
      <c r="AX292" s="1" t="s">
        <v>137</v>
      </c>
      <c r="AY292" s="1" t="s">
        <v>138</v>
      </c>
      <c r="AZ292" s="1">
        <v>2040</v>
      </c>
      <c r="BA292" s="1" t="str">
        <f>IF(sum!A285="SA",sum!B285,"*")</f>
        <v>*</v>
      </c>
      <c r="BB292" s="1"/>
      <c r="BC292" s="1" t="str">
        <f>IF(sum!A285="SA",sum!H285,"*")</f>
        <v>*</v>
      </c>
    </row>
    <row r="293" spans="2:55">
      <c r="B293" s="1" t="s">
        <v>137</v>
      </c>
      <c r="C293" s="1" t="s">
        <v>138</v>
      </c>
      <c r="D293" s="1">
        <v>2040</v>
      </c>
      <c r="J293" s="1" t="s">
        <v>137</v>
      </c>
      <c r="K293" s="1" t="s">
        <v>138</v>
      </c>
      <c r="L293" s="1">
        <v>2040</v>
      </c>
      <c r="M293" s="1" t="str">
        <f>IF(sum!A286="AT",sum!B286,"*")</f>
        <v>*</v>
      </c>
      <c r="N293" s="1"/>
      <c r="O293" s="1" t="str">
        <f>IF(sum!A286="AT",sum!H286,"*")</f>
        <v>*</v>
      </c>
      <c r="R293" s="1" t="s">
        <v>137</v>
      </c>
      <c r="S293" s="1" t="s">
        <v>138</v>
      </c>
      <c r="T293" s="1">
        <v>2040</v>
      </c>
      <c r="U293" s="1" t="str">
        <f>IF(sum!A286="BC",sum!B286,"*")</f>
        <v>R_ES-WH-MOB_GAS1</v>
      </c>
      <c r="V293" s="1"/>
      <c r="W293" s="1">
        <f>IF(sum!A286="BC",sum!H286,"*")</f>
        <v>0</v>
      </c>
      <c r="Z293" s="1" t="s">
        <v>137</v>
      </c>
      <c r="AA293" s="1" t="s">
        <v>138</v>
      </c>
      <c r="AB293" s="1">
        <v>2040</v>
      </c>
      <c r="AC293" s="1" t="str">
        <f>IF(sum!A286="MA",sum!B286,"*")</f>
        <v>*</v>
      </c>
      <c r="AD293" s="1"/>
      <c r="AE293" s="1" t="str">
        <f>IF(sum!A286="MA",sum!H286,"*")</f>
        <v>*</v>
      </c>
      <c r="AH293" s="1" t="s">
        <v>137</v>
      </c>
      <c r="AI293" s="1" t="s">
        <v>138</v>
      </c>
      <c r="AJ293" s="1">
        <v>2040</v>
      </c>
      <c r="AK293" s="1" t="str">
        <f>IF(sum!A286="ON",sum!B286,"*")</f>
        <v>*</v>
      </c>
      <c r="AL293" s="1"/>
      <c r="AM293" s="1" t="str">
        <f>IF(sum!A286="ON",sum!H286,"*")</f>
        <v>*</v>
      </c>
      <c r="AP293" s="4" t="s">
        <v>137</v>
      </c>
      <c r="AQ293" s="4" t="s">
        <v>138</v>
      </c>
      <c r="AR293" s="4">
        <v>2040</v>
      </c>
      <c r="AS293" s="1" t="str">
        <f>IF(sum!A286="QU",sum!B286,"*")</f>
        <v>*</v>
      </c>
      <c r="AT293" s="1"/>
      <c r="AU293" s="1" t="str">
        <f>IF(sum!A286="QU",sum!H286,"*")</f>
        <v>*</v>
      </c>
      <c r="AX293" s="1" t="s">
        <v>137</v>
      </c>
      <c r="AY293" s="1" t="s">
        <v>138</v>
      </c>
      <c r="AZ293" s="1">
        <v>2040</v>
      </c>
      <c r="BA293" s="1" t="str">
        <f>IF(sum!A286="SA",sum!B286,"*")</f>
        <v>*</v>
      </c>
      <c r="BB293" s="1"/>
      <c r="BC293" s="1" t="str">
        <f>IF(sum!A286="SA",sum!H286,"*")</f>
        <v>*</v>
      </c>
    </row>
    <row r="294" spans="2:55">
      <c r="B294" s="4" t="s">
        <v>137</v>
      </c>
      <c r="C294" s="4" t="s">
        <v>138</v>
      </c>
      <c r="D294" s="4">
        <v>2040</v>
      </c>
      <c r="J294" s="4" t="s">
        <v>137</v>
      </c>
      <c r="K294" s="4" t="s">
        <v>138</v>
      </c>
      <c r="L294" s="4">
        <v>2040</v>
      </c>
      <c r="M294" s="1" t="str">
        <f>IF(sum!A287="AT",sum!B287,"*")</f>
        <v>*</v>
      </c>
      <c r="N294" s="1"/>
      <c r="O294" s="1" t="str">
        <f>IF(sum!A287="AT",sum!H287,"*")</f>
        <v>*</v>
      </c>
      <c r="R294" s="4" t="s">
        <v>137</v>
      </c>
      <c r="S294" s="4" t="s">
        <v>138</v>
      </c>
      <c r="T294" s="4">
        <v>2040</v>
      </c>
      <c r="U294" s="1" t="str">
        <f>IF(sum!A287="BC",sum!B287,"*")</f>
        <v>R_ES-WH-MOB_STEAM1</v>
      </c>
      <c r="V294" s="1"/>
      <c r="W294" s="1">
        <f>IF(sum!A287="BC",sum!H287,"*")</f>
        <v>7.1300117423600097E-3</v>
      </c>
      <c r="Z294" s="4" t="s">
        <v>137</v>
      </c>
      <c r="AA294" s="4" t="s">
        <v>138</v>
      </c>
      <c r="AB294" s="4">
        <v>2040</v>
      </c>
      <c r="AC294" s="1" t="str">
        <f>IF(sum!A287="MA",sum!B287,"*")</f>
        <v>*</v>
      </c>
      <c r="AD294" s="1"/>
      <c r="AE294" s="1" t="str">
        <f>IF(sum!A287="MA",sum!H287,"*")</f>
        <v>*</v>
      </c>
      <c r="AH294" s="4" t="s">
        <v>137</v>
      </c>
      <c r="AI294" s="4" t="s">
        <v>138</v>
      </c>
      <c r="AJ294" s="4">
        <v>2040</v>
      </c>
      <c r="AK294" s="1" t="str">
        <f>IF(sum!A287="ON",sum!B287,"*")</f>
        <v>*</v>
      </c>
      <c r="AL294" s="1"/>
      <c r="AM294" s="1" t="str">
        <f>IF(sum!A287="ON",sum!H287,"*")</f>
        <v>*</v>
      </c>
      <c r="AP294" s="1" t="s">
        <v>137</v>
      </c>
      <c r="AQ294" s="1" t="s">
        <v>138</v>
      </c>
      <c r="AR294" s="1">
        <v>2040</v>
      </c>
      <c r="AS294" s="1" t="str">
        <f>IF(sum!A287="QU",sum!B287,"*")</f>
        <v>*</v>
      </c>
      <c r="AT294" s="1"/>
      <c r="AU294" s="1" t="str">
        <f>IF(sum!A287="QU",sum!H287,"*")</f>
        <v>*</v>
      </c>
      <c r="AX294" s="4" t="s">
        <v>137</v>
      </c>
      <c r="AY294" s="4" t="s">
        <v>138</v>
      </c>
      <c r="AZ294" s="4">
        <v>2040</v>
      </c>
      <c r="BA294" s="1" t="str">
        <f>IF(sum!A287="SA",sum!B287,"*")</f>
        <v>*</v>
      </c>
      <c r="BB294" s="1"/>
      <c r="BC294" s="1" t="str">
        <f>IF(sum!A287="SA",sum!H287,"*")</f>
        <v>*</v>
      </c>
    </row>
    <row r="295" spans="2:55">
      <c r="B295" s="1" t="s">
        <v>137</v>
      </c>
      <c r="C295" s="1" t="s">
        <v>138</v>
      </c>
      <c r="D295" s="1">
        <v>2040</v>
      </c>
      <c r="J295" s="1" t="s">
        <v>137</v>
      </c>
      <c r="K295" s="1" t="s">
        <v>138</v>
      </c>
      <c r="L295" s="1">
        <v>2040</v>
      </c>
      <c r="M295" s="1" t="str">
        <f>IF(sum!A288="AT",sum!B288,"*")</f>
        <v>*</v>
      </c>
      <c r="N295" s="1"/>
      <c r="O295" s="1" t="str">
        <f>IF(sum!A288="AT",sum!H288,"*")</f>
        <v>*</v>
      </c>
      <c r="R295" s="1" t="s">
        <v>137</v>
      </c>
      <c r="S295" s="1" t="s">
        <v>138</v>
      </c>
      <c r="T295" s="1">
        <v>2040</v>
      </c>
      <c r="U295" s="1" t="str">
        <f>IF(sum!A288="BC",sum!B288,"*")</f>
        <v>R_ES-WH-SA_GAS1</v>
      </c>
      <c r="V295" s="1"/>
      <c r="W295" s="1">
        <f>IF(sum!A288="BC",sum!H288,"*")</f>
        <v>0</v>
      </c>
      <c r="Z295" s="1" t="s">
        <v>137</v>
      </c>
      <c r="AA295" s="1" t="s">
        <v>138</v>
      </c>
      <c r="AB295" s="1">
        <v>2040</v>
      </c>
      <c r="AC295" s="1" t="str">
        <f>IF(sum!A288="MA",sum!B288,"*")</f>
        <v>*</v>
      </c>
      <c r="AD295" s="1"/>
      <c r="AE295" s="1" t="str">
        <f>IF(sum!A288="MA",sum!H288,"*")</f>
        <v>*</v>
      </c>
      <c r="AH295" s="1" t="s">
        <v>137</v>
      </c>
      <c r="AI295" s="1" t="s">
        <v>138</v>
      </c>
      <c r="AJ295" s="1">
        <v>2040</v>
      </c>
      <c r="AK295" s="1" t="str">
        <f>IF(sum!A288="ON",sum!B288,"*")</f>
        <v>*</v>
      </c>
      <c r="AL295" s="1"/>
      <c r="AM295" s="1" t="str">
        <f>IF(sum!A288="ON",sum!H288,"*")</f>
        <v>*</v>
      </c>
      <c r="AP295" s="4" t="s">
        <v>137</v>
      </c>
      <c r="AQ295" s="4" t="s">
        <v>138</v>
      </c>
      <c r="AR295" s="4">
        <v>2040</v>
      </c>
      <c r="AS295" s="1" t="str">
        <f>IF(sum!A288="QU",sum!B288,"*")</f>
        <v>*</v>
      </c>
      <c r="AT295" s="1"/>
      <c r="AU295" s="1" t="str">
        <f>IF(sum!A288="QU",sum!H288,"*")</f>
        <v>*</v>
      </c>
      <c r="AX295" s="1" t="s">
        <v>137</v>
      </c>
      <c r="AY295" s="1" t="s">
        <v>138</v>
      </c>
      <c r="AZ295" s="1">
        <v>2040</v>
      </c>
      <c r="BA295" s="1" t="str">
        <f>IF(sum!A288="SA",sum!B288,"*")</f>
        <v>*</v>
      </c>
      <c r="BB295" s="1"/>
      <c r="BC295" s="1" t="str">
        <f>IF(sum!A288="SA",sum!H288,"*")</f>
        <v>*</v>
      </c>
    </row>
    <row r="296" spans="2:55">
      <c r="B296" s="1" t="s">
        <v>137</v>
      </c>
      <c r="C296" s="1" t="s">
        <v>138</v>
      </c>
      <c r="D296" s="1">
        <v>2040</v>
      </c>
      <c r="J296" s="1" t="s">
        <v>137</v>
      </c>
      <c r="K296" s="1" t="s">
        <v>138</v>
      </c>
      <c r="L296" s="1">
        <v>2040</v>
      </c>
      <c r="M296" s="1" t="str">
        <f>IF(sum!A289="AT",sum!B289,"*")</f>
        <v>*</v>
      </c>
      <c r="N296" s="1"/>
      <c r="O296" s="1" t="str">
        <f>IF(sum!A289="AT",sum!H289,"*")</f>
        <v>*</v>
      </c>
      <c r="R296" s="1" t="s">
        <v>137</v>
      </c>
      <c r="S296" s="1" t="s">
        <v>138</v>
      </c>
      <c r="T296" s="1">
        <v>2040</v>
      </c>
      <c r="U296" s="1" t="str">
        <f>IF(sum!A289="BC",sum!B289,"*")</f>
        <v>R_ES-WH-SA_STEAM1</v>
      </c>
      <c r="V296" s="1"/>
      <c r="W296" s="1">
        <f>IF(sum!A289="BC",sum!H289,"*")</f>
        <v>2.3698748516145299E-2</v>
      </c>
      <c r="Z296" s="1" t="s">
        <v>137</v>
      </c>
      <c r="AA296" s="1" t="s">
        <v>138</v>
      </c>
      <c r="AB296" s="1">
        <v>2040</v>
      </c>
      <c r="AC296" s="1" t="str">
        <f>IF(sum!A289="MA",sum!B289,"*")</f>
        <v>*</v>
      </c>
      <c r="AD296" s="1"/>
      <c r="AE296" s="1" t="str">
        <f>IF(sum!A289="MA",sum!H289,"*")</f>
        <v>*</v>
      </c>
      <c r="AH296" s="1" t="s">
        <v>137</v>
      </c>
      <c r="AI296" s="1" t="s">
        <v>138</v>
      </c>
      <c r="AJ296" s="1">
        <v>2040</v>
      </c>
      <c r="AK296" s="1" t="str">
        <f>IF(sum!A289="ON",sum!B289,"*")</f>
        <v>*</v>
      </c>
      <c r="AL296" s="1"/>
      <c r="AM296" s="1" t="str">
        <f>IF(sum!A289="ON",sum!H289,"*")</f>
        <v>*</v>
      </c>
      <c r="AP296" s="1" t="s">
        <v>137</v>
      </c>
      <c r="AQ296" s="1" t="s">
        <v>138</v>
      </c>
      <c r="AR296" s="1">
        <v>2040</v>
      </c>
      <c r="AS296" s="1" t="str">
        <f>IF(sum!A289="QU",sum!B289,"*")</f>
        <v>*</v>
      </c>
      <c r="AT296" s="1"/>
      <c r="AU296" s="1" t="str">
        <f>IF(sum!A289="QU",sum!H289,"*")</f>
        <v>*</v>
      </c>
      <c r="AX296" s="1" t="s">
        <v>137</v>
      </c>
      <c r="AY296" s="1" t="s">
        <v>138</v>
      </c>
      <c r="AZ296" s="1">
        <v>2040</v>
      </c>
      <c r="BA296" s="1" t="str">
        <f>IF(sum!A289="SA",sum!B289,"*")</f>
        <v>*</v>
      </c>
      <c r="BB296" s="1"/>
      <c r="BC296" s="1" t="str">
        <f>IF(sum!A289="SA",sum!H289,"*")</f>
        <v>*</v>
      </c>
    </row>
    <row r="297" spans="2:55">
      <c r="B297" s="4" t="s">
        <v>137</v>
      </c>
      <c r="C297" s="4" t="s">
        <v>138</v>
      </c>
      <c r="D297" s="4">
        <v>2040</v>
      </c>
      <c r="J297" s="4" t="s">
        <v>137</v>
      </c>
      <c r="K297" s="4" t="s">
        <v>138</v>
      </c>
      <c r="L297" s="4">
        <v>2040</v>
      </c>
      <c r="M297" s="1" t="str">
        <f>IF(sum!A290="AT",sum!B290,"*")</f>
        <v>*</v>
      </c>
      <c r="N297" s="1"/>
      <c r="O297" s="1" t="str">
        <f>IF(sum!A290="AT",sum!H290,"*")</f>
        <v>*</v>
      </c>
      <c r="R297" s="4" t="s">
        <v>137</v>
      </c>
      <c r="S297" s="4" t="s">
        <v>138</v>
      </c>
      <c r="T297" s="4">
        <v>2040</v>
      </c>
      <c r="U297" s="1" t="str">
        <f>IF(sum!A290="BC",sum!B290,"*")</f>
        <v>R_ES-WH-SD_GAS1</v>
      </c>
      <c r="V297" s="1"/>
      <c r="W297" s="1">
        <f>IF(sum!A290="BC",sum!H290,"*")</f>
        <v>0</v>
      </c>
      <c r="Z297" s="4" t="s">
        <v>137</v>
      </c>
      <c r="AA297" s="4" t="s">
        <v>138</v>
      </c>
      <c r="AB297" s="4">
        <v>2040</v>
      </c>
      <c r="AC297" s="1" t="str">
        <f>IF(sum!A290="MA",sum!B290,"*")</f>
        <v>*</v>
      </c>
      <c r="AD297" s="1"/>
      <c r="AE297" s="1" t="str">
        <f>IF(sum!A290="MA",sum!H290,"*")</f>
        <v>*</v>
      </c>
      <c r="AH297" s="4" t="s">
        <v>137</v>
      </c>
      <c r="AI297" s="4" t="s">
        <v>138</v>
      </c>
      <c r="AJ297" s="4">
        <v>2040</v>
      </c>
      <c r="AK297" s="1" t="str">
        <f>IF(sum!A290="ON",sum!B290,"*")</f>
        <v>*</v>
      </c>
      <c r="AL297" s="1"/>
      <c r="AM297" s="1" t="str">
        <f>IF(sum!A290="ON",sum!H290,"*")</f>
        <v>*</v>
      </c>
      <c r="AP297" s="4" t="s">
        <v>137</v>
      </c>
      <c r="AQ297" s="4" t="s">
        <v>138</v>
      </c>
      <c r="AR297" s="4">
        <v>2040</v>
      </c>
      <c r="AS297" s="1" t="str">
        <f>IF(sum!A290="QU",sum!B290,"*")</f>
        <v>*</v>
      </c>
      <c r="AT297" s="1"/>
      <c r="AU297" s="1" t="str">
        <f>IF(sum!A290="QU",sum!H290,"*")</f>
        <v>*</v>
      </c>
      <c r="AX297" s="4" t="s">
        <v>137</v>
      </c>
      <c r="AY297" s="4" t="s">
        <v>138</v>
      </c>
      <c r="AZ297" s="4">
        <v>2040</v>
      </c>
      <c r="BA297" s="1" t="str">
        <f>IF(sum!A290="SA",sum!B290,"*")</f>
        <v>*</v>
      </c>
      <c r="BB297" s="1"/>
      <c r="BC297" s="1" t="str">
        <f>IF(sum!A290="SA",sum!H290,"*")</f>
        <v>*</v>
      </c>
    </row>
    <row r="298" spans="2:55">
      <c r="B298" s="1" t="s">
        <v>137</v>
      </c>
      <c r="C298" s="1" t="s">
        <v>138</v>
      </c>
      <c r="D298" s="1">
        <v>2040</v>
      </c>
      <c r="J298" s="1" t="s">
        <v>137</v>
      </c>
      <c r="K298" s="1" t="s">
        <v>138</v>
      </c>
      <c r="L298" s="1">
        <v>2040</v>
      </c>
      <c r="M298" s="1" t="str">
        <f>IF(sum!A291="AT",sum!B291,"*")</f>
        <v>*</v>
      </c>
      <c r="N298" s="1"/>
      <c r="O298" s="1" t="str">
        <f>IF(sum!A291="AT",sum!H291,"*")</f>
        <v>*</v>
      </c>
      <c r="R298" s="1" t="s">
        <v>137</v>
      </c>
      <c r="S298" s="1" t="s">
        <v>138</v>
      </c>
      <c r="T298" s="1">
        <v>2040</v>
      </c>
      <c r="U298" s="1" t="str">
        <f>IF(sum!A291="BC",sum!B291,"*")</f>
        <v>R_ES-WH-SD_STEAM1</v>
      </c>
      <c r="V298" s="1"/>
      <c r="W298" s="1">
        <f>IF(sum!A291="BC",sum!H291,"*")</f>
        <v>6.3684732995668694E-2</v>
      </c>
      <c r="Z298" s="1" t="s">
        <v>137</v>
      </c>
      <c r="AA298" s="1" t="s">
        <v>138</v>
      </c>
      <c r="AB298" s="1">
        <v>2040</v>
      </c>
      <c r="AC298" s="1" t="str">
        <f>IF(sum!A291="MA",sum!B291,"*")</f>
        <v>*</v>
      </c>
      <c r="AD298" s="1"/>
      <c r="AE298" s="1" t="str">
        <f>IF(sum!A291="MA",sum!H291,"*")</f>
        <v>*</v>
      </c>
      <c r="AH298" s="1" t="s">
        <v>137</v>
      </c>
      <c r="AI298" s="1" t="s">
        <v>138</v>
      </c>
      <c r="AJ298" s="1">
        <v>2040</v>
      </c>
      <c r="AK298" s="1" t="str">
        <f>IF(sum!A291="ON",sum!B291,"*")</f>
        <v>*</v>
      </c>
      <c r="AL298" s="1"/>
      <c r="AM298" s="1" t="str">
        <f>IF(sum!A291="ON",sum!H291,"*")</f>
        <v>*</v>
      </c>
      <c r="AP298" s="1" t="s">
        <v>137</v>
      </c>
      <c r="AQ298" s="1" t="s">
        <v>138</v>
      </c>
      <c r="AR298" s="1">
        <v>2040</v>
      </c>
      <c r="AS298" s="1" t="str">
        <f>IF(sum!A291="QU",sum!B291,"*")</f>
        <v>*</v>
      </c>
      <c r="AT298" s="1"/>
      <c r="AU298" s="1" t="str">
        <f>IF(sum!A291="QU",sum!H291,"*")</f>
        <v>*</v>
      </c>
      <c r="AX298" s="1" t="s">
        <v>137</v>
      </c>
      <c r="AY298" s="1" t="s">
        <v>138</v>
      </c>
      <c r="AZ298" s="1">
        <v>2040</v>
      </c>
      <c r="BA298" s="1" t="str">
        <f>IF(sum!A291="SA",sum!B291,"*")</f>
        <v>*</v>
      </c>
      <c r="BB298" s="1"/>
      <c r="BC298" s="1" t="str">
        <f>IF(sum!A291="SA",sum!H291,"*")</f>
        <v>*</v>
      </c>
    </row>
    <row r="299" spans="2:55">
      <c r="B299" s="1" t="s">
        <v>137</v>
      </c>
      <c r="C299" s="1" t="s">
        <v>138</v>
      </c>
      <c r="D299" s="1">
        <v>2040</v>
      </c>
      <c r="J299" s="1" t="s">
        <v>137</v>
      </c>
      <c r="K299" s="1" t="s">
        <v>138</v>
      </c>
      <c r="L299" s="1">
        <v>2040</v>
      </c>
      <c r="M299" s="1" t="str">
        <f>IF(sum!A292="AT",sum!B292,"*")</f>
        <v>*</v>
      </c>
      <c r="N299" s="1"/>
      <c r="O299" s="1" t="str">
        <f>IF(sum!A292="AT",sum!H292,"*")</f>
        <v>*</v>
      </c>
      <c r="R299" s="1" t="s">
        <v>137</v>
      </c>
      <c r="S299" s="1" t="s">
        <v>138</v>
      </c>
      <c r="T299" s="1">
        <v>2040</v>
      </c>
      <c r="U299" s="1" t="str">
        <f>IF(sum!A292="BC",sum!B292,"*")</f>
        <v>RTS-AuxiliaryEquip_ELE1</v>
      </c>
      <c r="V299" s="1"/>
      <c r="W299" s="1">
        <f>IF(sum!A292="BC",sum!H292,"*")</f>
        <v>0.254394511284388</v>
      </c>
      <c r="Z299" s="1" t="s">
        <v>137</v>
      </c>
      <c r="AA299" s="1" t="s">
        <v>138</v>
      </c>
      <c r="AB299" s="1">
        <v>2040</v>
      </c>
      <c r="AC299" s="1" t="str">
        <f>IF(sum!A292="MA",sum!B292,"*")</f>
        <v>*</v>
      </c>
      <c r="AD299" s="1"/>
      <c r="AE299" s="1" t="str">
        <f>IF(sum!A292="MA",sum!H292,"*")</f>
        <v>*</v>
      </c>
      <c r="AH299" s="1" t="s">
        <v>137</v>
      </c>
      <c r="AI299" s="1" t="s">
        <v>138</v>
      </c>
      <c r="AJ299" s="1">
        <v>2040</v>
      </c>
      <c r="AK299" s="1" t="str">
        <f>IF(sum!A292="ON",sum!B292,"*")</f>
        <v>*</v>
      </c>
      <c r="AL299" s="1"/>
      <c r="AM299" s="1" t="str">
        <f>IF(sum!A292="ON",sum!H292,"*")</f>
        <v>*</v>
      </c>
      <c r="AP299" s="4" t="s">
        <v>137</v>
      </c>
      <c r="AQ299" s="4" t="s">
        <v>138</v>
      </c>
      <c r="AR299" s="4">
        <v>2040</v>
      </c>
      <c r="AS299" s="1" t="str">
        <f>IF(sum!A292="QU",sum!B292,"*")</f>
        <v>*</v>
      </c>
      <c r="AT299" s="1"/>
      <c r="AU299" s="1" t="str">
        <f>IF(sum!A292="QU",sum!H292,"*")</f>
        <v>*</v>
      </c>
      <c r="AX299" s="1" t="s">
        <v>137</v>
      </c>
      <c r="AY299" s="1" t="s">
        <v>138</v>
      </c>
      <c r="AZ299" s="1">
        <v>2040</v>
      </c>
      <c r="BA299" s="1" t="str">
        <f>IF(sum!A292="SA",sum!B292,"*")</f>
        <v>*</v>
      </c>
      <c r="BB299" s="1"/>
      <c r="BC299" s="1" t="str">
        <f>IF(sum!A292="SA",sum!H292,"*")</f>
        <v>*</v>
      </c>
    </row>
    <row r="300" spans="2:55">
      <c r="B300" s="4" t="s">
        <v>137</v>
      </c>
      <c r="C300" s="4" t="s">
        <v>138</v>
      </c>
      <c r="D300" s="4">
        <v>2040</v>
      </c>
      <c r="J300" s="4" t="s">
        <v>137</v>
      </c>
      <c r="K300" s="4" t="s">
        <v>138</v>
      </c>
      <c r="L300" s="4">
        <v>2040</v>
      </c>
      <c r="M300" s="1" t="str">
        <f>IF(sum!A293="AT",sum!B293,"*")</f>
        <v>*</v>
      </c>
      <c r="N300" s="1"/>
      <c r="O300" s="1" t="str">
        <f>IF(sum!A293="AT",sum!H293,"*")</f>
        <v>*</v>
      </c>
      <c r="R300" s="4" t="s">
        <v>137</v>
      </c>
      <c r="S300" s="4" t="s">
        <v>138</v>
      </c>
      <c r="T300" s="4">
        <v>2040</v>
      </c>
      <c r="U300" s="1" t="str">
        <f>IF(sum!A293="BC",sum!B293,"*")</f>
        <v>RTS-AuxiliaryMot_ELE1</v>
      </c>
      <c r="V300" s="1"/>
      <c r="W300" s="1">
        <f>IF(sum!A293="BC",sum!H293,"*")</f>
        <v>0.15326247626971901</v>
      </c>
      <c r="Z300" s="4" t="s">
        <v>137</v>
      </c>
      <c r="AA300" s="4" t="s">
        <v>138</v>
      </c>
      <c r="AB300" s="4">
        <v>2040</v>
      </c>
      <c r="AC300" s="1" t="str">
        <f>IF(sum!A293="MA",sum!B293,"*")</f>
        <v>*</v>
      </c>
      <c r="AD300" s="1"/>
      <c r="AE300" s="1" t="str">
        <f>IF(sum!A293="MA",sum!H293,"*")</f>
        <v>*</v>
      </c>
      <c r="AH300" s="4" t="s">
        <v>137</v>
      </c>
      <c r="AI300" s="4" t="s">
        <v>138</v>
      </c>
      <c r="AJ300" s="4">
        <v>2040</v>
      </c>
      <c r="AK300" s="1" t="str">
        <f>IF(sum!A293="ON",sum!B293,"*")</f>
        <v>*</v>
      </c>
      <c r="AL300" s="1"/>
      <c r="AM300" s="1" t="str">
        <f>IF(sum!A293="ON",sum!H293,"*")</f>
        <v>*</v>
      </c>
      <c r="AP300" s="1" t="s">
        <v>137</v>
      </c>
      <c r="AQ300" s="1" t="s">
        <v>138</v>
      </c>
      <c r="AR300" s="1">
        <v>2040</v>
      </c>
      <c r="AS300" s="1" t="str">
        <f>IF(sum!A293="QU",sum!B293,"*")</f>
        <v>*</v>
      </c>
      <c r="AT300" s="1"/>
      <c r="AU300" s="1" t="str">
        <f>IF(sum!A293="QU",sum!H293,"*")</f>
        <v>*</v>
      </c>
      <c r="AX300" s="4" t="s">
        <v>137</v>
      </c>
      <c r="AY300" s="4" t="s">
        <v>138</v>
      </c>
      <c r="AZ300" s="4">
        <v>2040</v>
      </c>
      <c r="BA300" s="1" t="str">
        <f>IF(sum!A293="SA",sum!B293,"*")</f>
        <v>*</v>
      </c>
      <c r="BB300" s="1"/>
      <c r="BC300" s="1" t="str">
        <f>IF(sum!A293="SA",sum!H293,"*")</f>
        <v>*</v>
      </c>
    </row>
    <row r="301" spans="2:55">
      <c r="B301" s="1" t="s">
        <v>137</v>
      </c>
      <c r="C301" s="1" t="s">
        <v>138</v>
      </c>
      <c r="D301" s="1">
        <v>2040</v>
      </c>
      <c r="J301" s="1" t="s">
        <v>137</v>
      </c>
      <c r="K301" s="1" t="s">
        <v>138</v>
      </c>
      <c r="L301" s="1">
        <v>2040</v>
      </c>
      <c r="M301" s="1" t="str">
        <f>IF(sum!A294="AT",sum!B294,"*")</f>
        <v>*</v>
      </c>
      <c r="N301" s="1"/>
      <c r="O301" s="1" t="str">
        <f>IF(sum!A294="AT",sum!H294,"*")</f>
        <v>*</v>
      </c>
      <c r="R301" s="1" t="s">
        <v>137</v>
      </c>
      <c r="S301" s="1" t="s">
        <v>138</v>
      </c>
      <c r="T301" s="1">
        <v>2040</v>
      </c>
      <c r="U301" s="1" t="str">
        <f>IF(sum!A294="BC",sum!B294,"*")</f>
        <v>RTS-Light_ELE1</v>
      </c>
      <c r="V301" s="1"/>
      <c r="W301" s="1">
        <f>IF(sum!A294="BC",sum!H294,"*")</f>
        <v>0.63007906910884504</v>
      </c>
      <c r="Z301" s="1" t="s">
        <v>137</v>
      </c>
      <c r="AA301" s="1" t="s">
        <v>138</v>
      </c>
      <c r="AB301" s="1">
        <v>2040</v>
      </c>
      <c r="AC301" s="1" t="str">
        <f>IF(sum!A294="MA",sum!B294,"*")</f>
        <v>*</v>
      </c>
      <c r="AD301" s="1"/>
      <c r="AE301" s="1" t="str">
        <f>IF(sum!A294="MA",sum!H294,"*")</f>
        <v>*</v>
      </c>
      <c r="AH301" s="1" t="s">
        <v>137</v>
      </c>
      <c r="AI301" s="1" t="s">
        <v>138</v>
      </c>
      <c r="AJ301" s="1">
        <v>2040</v>
      </c>
      <c r="AK301" s="1" t="str">
        <f>IF(sum!A294="ON",sum!B294,"*")</f>
        <v>*</v>
      </c>
      <c r="AL301" s="1"/>
      <c r="AM301" s="1" t="str">
        <f>IF(sum!A294="ON",sum!H294,"*")</f>
        <v>*</v>
      </c>
      <c r="AP301" s="4" t="s">
        <v>137</v>
      </c>
      <c r="AQ301" s="4" t="s">
        <v>138</v>
      </c>
      <c r="AR301" s="4">
        <v>2040</v>
      </c>
      <c r="AS301" s="1" t="str">
        <f>IF(sum!A294="QU",sum!B294,"*")</f>
        <v>*</v>
      </c>
      <c r="AT301" s="1"/>
      <c r="AU301" s="1" t="str">
        <f>IF(sum!A294="QU",sum!H294,"*")</f>
        <v>*</v>
      </c>
      <c r="AX301" s="1" t="s">
        <v>137</v>
      </c>
      <c r="AY301" s="1" t="s">
        <v>138</v>
      </c>
      <c r="AZ301" s="1">
        <v>2040</v>
      </c>
      <c r="BA301" s="1" t="str">
        <f>IF(sum!A294="SA",sum!B294,"*")</f>
        <v>*</v>
      </c>
      <c r="BB301" s="1"/>
      <c r="BC301" s="1" t="str">
        <f>IF(sum!A294="SA",sum!H294,"*")</f>
        <v>*</v>
      </c>
    </row>
    <row r="302" spans="2:55">
      <c r="B302" s="1" t="s">
        <v>137</v>
      </c>
      <c r="C302" s="1" t="s">
        <v>138</v>
      </c>
      <c r="D302" s="1">
        <v>2040</v>
      </c>
      <c r="J302" s="1" t="s">
        <v>137</v>
      </c>
      <c r="K302" s="1" t="s">
        <v>138</v>
      </c>
      <c r="L302" s="1">
        <v>2040</v>
      </c>
      <c r="M302" s="1" t="str">
        <f>IF(sum!A295="AT",sum!B295,"*")</f>
        <v>*</v>
      </c>
      <c r="N302" s="1"/>
      <c r="O302" s="1" t="str">
        <f>IF(sum!A295="AT",sum!H295,"*")</f>
        <v>*</v>
      </c>
      <c r="R302" s="1" t="s">
        <v>137</v>
      </c>
      <c r="S302" s="1" t="s">
        <v>138</v>
      </c>
      <c r="T302" s="1">
        <v>2040</v>
      </c>
      <c r="U302" s="1" t="str">
        <f>IF(sum!A295="BC",sum!B295,"*")</f>
        <v>RTS-SpCool_ELE1</v>
      </c>
      <c r="V302" s="1"/>
      <c r="W302" s="1">
        <f>IF(sum!A295="BC",sum!H295,"*")</f>
        <v>0.10217498417981299</v>
      </c>
      <c r="Z302" s="1" t="s">
        <v>137</v>
      </c>
      <c r="AA302" s="1" t="s">
        <v>138</v>
      </c>
      <c r="AB302" s="1">
        <v>2040</v>
      </c>
      <c r="AC302" s="1" t="str">
        <f>IF(sum!A295="MA",sum!B295,"*")</f>
        <v>*</v>
      </c>
      <c r="AD302" s="1"/>
      <c r="AE302" s="1" t="str">
        <f>IF(sum!A295="MA",sum!H295,"*")</f>
        <v>*</v>
      </c>
      <c r="AH302" s="1" t="s">
        <v>137</v>
      </c>
      <c r="AI302" s="1" t="s">
        <v>138</v>
      </c>
      <c r="AJ302" s="1">
        <v>2040</v>
      </c>
      <c r="AK302" s="1" t="str">
        <f>IF(sum!A295="ON",sum!B295,"*")</f>
        <v>*</v>
      </c>
      <c r="AL302" s="1"/>
      <c r="AM302" s="1" t="str">
        <f>IF(sum!A295="ON",sum!H295,"*")</f>
        <v>*</v>
      </c>
      <c r="AP302" s="1" t="s">
        <v>137</v>
      </c>
      <c r="AQ302" s="1" t="s">
        <v>138</v>
      </c>
      <c r="AR302" s="1">
        <v>2040</v>
      </c>
      <c r="AS302" s="1" t="str">
        <f>IF(sum!A295="QU",sum!B295,"*")</f>
        <v>*</v>
      </c>
      <c r="AT302" s="1"/>
      <c r="AU302" s="1" t="str">
        <f>IF(sum!A295="QU",sum!H295,"*")</f>
        <v>*</v>
      </c>
      <c r="AX302" s="1" t="s">
        <v>137</v>
      </c>
      <c r="AY302" s="1" t="s">
        <v>138</v>
      </c>
      <c r="AZ302" s="1">
        <v>2040</v>
      </c>
      <c r="BA302" s="1" t="str">
        <f>IF(sum!A295="SA",sum!B295,"*")</f>
        <v>*</v>
      </c>
      <c r="BB302" s="1"/>
      <c r="BC302" s="1" t="str">
        <f>IF(sum!A295="SA",sum!H295,"*")</f>
        <v>*</v>
      </c>
    </row>
    <row r="303" spans="2:55">
      <c r="B303" s="4" t="s">
        <v>137</v>
      </c>
      <c r="C303" s="4" t="s">
        <v>138</v>
      </c>
      <c r="D303" s="4">
        <v>2040</v>
      </c>
      <c r="J303" s="4" t="s">
        <v>137</v>
      </c>
      <c r="K303" s="4" t="s">
        <v>138</v>
      </c>
      <c r="L303" s="4">
        <v>2040</v>
      </c>
      <c r="M303" s="1" t="str">
        <f>IF(sum!A296="AT",sum!B296,"*")</f>
        <v>*</v>
      </c>
      <c r="N303" s="1"/>
      <c r="O303" s="1" t="str">
        <f>IF(sum!A296="AT",sum!H296,"*")</f>
        <v>*</v>
      </c>
      <c r="R303" s="4" t="s">
        <v>137</v>
      </c>
      <c r="S303" s="4" t="s">
        <v>138</v>
      </c>
      <c r="T303" s="4">
        <v>2040</v>
      </c>
      <c r="U303" s="1" t="str">
        <f>IF(sum!A296="BC",sum!B296,"*")</f>
        <v>RTS-SpHeat_ELE1</v>
      </c>
      <c r="V303" s="1"/>
      <c r="W303" s="1">
        <f>IF(sum!A296="BC",sum!H296,"*")</f>
        <v>0.59333774376936699</v>
      </c>
      <c r="Z303" s="4" t="s">
        <v>137</v>
      </c>
      <c r="AA303" s="4" t="s">
        <v>138</v>
      </c>
      <c r="AB303" s="4">
        <v>2040</v>
      </c>
      <c r="AC303" s="1" t="str">
        <f>IF(sum!A296="MA",sum!B296,"*")</f>
        <v>*</v>
      </c>
      <c r="AD303" s="1"/>
      <c r="AE303" s="1" t="str">
        <f>IF(sum!A296="MA",sum!H296,"*")</f>
        <v>*</v>
      </c>
      <c r="AH303" s="4" t="s">
        <v>137</v>
      </c>
      <c r="AI303" s="4" t="s">
        <v>138</v>
      </c>
      <c r="AJ303" s="4">
        <v>2040</v>
      </c>
      <c r="AK303" s="1" t="str">
        <f>IF(sum!A296="ON",sum!B296,"*")</f>
        <v>*</v>
      </c>
      <c r="AL303" s="1"/>
      <c r="AM303" s="1" t="str">
        <f>IF(sum!A296="ON",sum!H296,"*")</f>
        <v>*</v>
      </c>
      <c r="AP303" s="4" t="s">
        <v>137</v>
      </c>
      <c r="AQ303" s="4" t="s">
        <v>138</v>
      </c>
      <c r="AR303" s="4">
        <v>2040</v>
      </c>
      <c r="AS303" s="1" t="str">
        <f>IF(sum!A296="QU",sum!B296,"*")</f>
        <v>*</v>
      </c>
      <c r="AT303" s="1"/>
      <c r="AU303" s="1" t="str">
        <f>IF(sum!A296="QU",sum!H296,"*")</f>
        <v>*</v>
      </c>
      <c r="AX303" s="4" t="s">
        <v>137</v>
      </c>
      <c r="AY303" s="4" t="s">
        <v>138</v>
      </c>
      <c r="AZ303" s="4">
        <v>2040</v>
      </c>
      <c r="BA303" s="1" t="str">
        <f>IF(sum!A296="SA",sum!B296,"*")</f>
        <v>*</v>
      </c>
      <c r="BB303" s="1"/>
      <c r="BC303" s="1" t="str">
        <f>IF(sum!A296="SA",sum!H296,"*")</f>
        <v>*</v>
      </c>
    </row>
    <row r="304" spans="2:55">
      <c r="B304" s="1" t="s">
        <v>137</v>
      </c>
      <c r="C304" s="1" t="s">
        <v>138</v>
      </c>
      <c r="D304" s="1">
        <v>2040</v>
      </c>
      <c r="J304" s="1" t="s">
        <v>137</v>
      </c>
      <c r="K304" s="1" t="s">
        <v>138</v>
      </c>
      <c r="L304" s="1">
        <v>2040</v>
      </c>
      <c r="M304" s="1" t="str">
        <f>IF(sum!A297="AT",sum!B297,"*")</f>
        <v>*</v>
      </c>
      <c r="N304" s="1"/>
      <c r="O304" s="1" t="str">
        <f>IF(sum!A297="AT",sum!H297,"*")</f>
        <v>*</v>
      </c>
      <c r="R304" s="1" t="s">
        <v>137</v>
      </c>
      <c r="S304" s="1" t="s">
        <v>138</v>
      </c>
      <c r="T304" s="1">
        <v>2040</v>
      </c>
      <c r="U304" s="1" t="str">
        <f>IF(sum!A297="BC",sum!B297,"*")</f>
        <v>RTS-WaterHeat_ELE1</v>
      </c>
      <c r="V304" s="1"/>
      <c r="W304" s="1">
        <f>IF(sum!A297="BC",sum!H297,"*")</f>
        <v>8.8059638521518893E-2</v>
      </c>
      <c r="Z304" s="1" t="s">
        <v>137</v>
      </c>
      <c r="AA304" s="1" t="s">
        <v>138</v>
      </c>
      <c r="AB304" s="1">
        <v>2040</v>
      </c>
      <c r="AC304" s="1" t="str">
        <f>IF(sum!A297="MA",sum!B297,"*")</f>
        <v>*</v>
      </c>
      <c r="AD304" s="1"/>
      <c r="AE304" s="1" t="str">
        <f>IF(sum!A297="MA",sum!H297,"*")</f>
        <v>*</v>
      </c>
      <c r="AH304" s="1" t="s">
        <v>137</v>
      </c>
      <c r="AI304" s="1" t="s">
        <v>138</v>
      </c>
      <c r="AJ304" s="1">
        <v>2040</v>
      </c>
      <c r="AK304" s="1" t="str">
        <f>IF(sum!A297="ON",sum!B297,"*")</f>
        <v>*</v>
      </c>
      <c r="AL304" s="1"/>
      <c r="AM304" s="1" t="str">
        <f>IF(sum!A297="ON",sum!H297,"*")</f>
        <v>*</v>
      </c>
      <c r="AP304" s="1" t="s">
        <v>137</v>
      </c>
      <c r="AQ304" s="1" t="s">
        <v>138</v>
      </c>
      <c r="AR304" s="1">
        <v>2040</v>
      </c>
      <c r="AS304" s="1" t="str">
        <f>IF(sum!A297="QU",sum!B297,"*")</f>
        <v>*</v>
      </c>
      <c r="AT304" s="1"/>
      <c r="AU304" s="1" t="str">
        <f>IF(sum!A297="QU",sum!H297,"*")</f>
        <v>*</v>
      </c>
      <c r="AX304" s="1" t="s">
        <v>137</v>
      </c>
      <c r="AY304" s="1" t="s">
        <v>138</v>
      </c>
      <c r="AZ304" s="1">
        <v>2040</v>
      </c>
      <c r="BA304" s="1" t="str">
        <f>IF(sum!A297="SA",sum!B297,"*")</f>
        <v>*</v>
      </c>
      <c r="BB304" s="1"/>
      <c r="BC304" s="1" t="str">
        <f>IF(sum!A297="SA",sum!H297,"*")</f>
        <v>*</v>
      </c>
    </row>
    <row r="305" spans="2:55">
      <c r="B305" s="1" t="s">
        <v>137</v>
      </c>
      <c r="C305" s="1" t="s">
        <v>138</v>
      </c>
      <c r="D305" s="1">
        <v>2040</v>
      </c>
      <c r="J305" s="1" t="s">
        <v>137</v>
      </c>
      <c r="K305" s="1" t="s">
        <v>138</v>
      </c>
      <c r="L305" s="1">
        <v>2040</v>
      </c>
      <c r="M305" s="1" t="str">
        <f>IF(sum!A298="AT",sum!B298,"*")</f>
        <v>*</v>
      </c>
      <c r="N305" s="1"/>
      <c r="O305" s="1" t="str">
        <f>IF(sum!A298="AT",sum!H298,"*")</f>
        <v>*</v>
      </c>
      <c r="R305" s="1" t="s">
        <v>137</v>
      </c>
      <c r="S305" s="1" t="s">
        <v>138</v>
      </c>
      <c r="T305" s="1">
        <v>2040</v>
      </c>
      <c r="U305" s="1" t="str">
        <f>IF(sum!A298="BC",sum!B298,"*")</f>
        <v>S_CCUS_ATM</v>
      </c>
      <c r="V305" s="1"/>
      <c r="W305" s="1">
        <f>IF(sum!A298="BC",sum!H298,"*")</f>
        <v>0</v>
      </c>
      <c r="Z305" s="1" t="s">
        <v>137</v>
      </c>
      <c r="AA305" s="1" t="s">
        <v>138</v>
      </c>
      <c r="AB305" s="1">
        <v>2040</v>
      </c>
      <c r="AC305" s="1" t="str">
        <f>IF(sum!A298="MA",sum!B298,"*")</f>
        <v>*</v>
      </c>
      <c r="AD305" s="1"/>
      <c r="AE305" s="1" t="str">
        <f>IF(sum!A298="MA",sum!H298,"*")</f>
        <v>*</v>
      </c>
      <c r="AH305" s="1" t="s">
        <v>137</v>
      </c>
      <c r="AI305" s="1" t="s">
        <v>138</v>
      </c>
      <c r="AJ305" s="1">
        <v>2040</v>
      </c>
      <c r="AK305" s="1" t="str">
        <f>IF(sum!A298="ON",sum!B298,"*")</f>
        <v>*</v>
      </c>
      <c r="AL305" s="1"/>
      <c r="AM305" s="1" t="str">
        <f>IF(sum!A298="ON",sum!H298,"*")</f>
        <v>*</v>
      </c>
      <c r="AP305" s="4" t="s">
        <v>137</v>
      </c>
      <c r="AQ305" s="4" t="s">
        <v>138</v>
      </c>
      <c r="AR305" s="4">
        <v>2040</v>
      </c>
      <c r="AS305" s="1" t="str">
        <f>IF(sum!A298="QU",sum!B298,"*")</f>
        <v>*</v>
      </c>
      <c r="AT305" s="1"/>
      <c r="AU305" s="1" t="str">
        <f>IF(sum!A298="QU",sum!H298,"*")</f>
        <v>*</v>
      </c>
      <c r="AX305" s="1" t="s">
        <v>137</v>
      </c>
      <c r="AY305" s="1" t="s">
        <v>138</v>
      </c>
      <c r="AZ305" s="1">
        <v>2040</v>
      </c>
      <c r="BA305" s="1" t="str">
        <f>IF(sum!A298="SA",sum!B298,"*")</f>
        <v>*</v>
      </c>
      <c r="BB305" s="1"/>
      <c r="BC305" s="1" t="str">
        <f>IF(sum!A298="SA",sum!H298,"*")</f>
        <v>*</v>
      </c>
    </row>
    <row r="306" spans="2:55">
      <c r="B306" s="4" t="s">
        <v>137</v>
      </c>
      <c r="C306" s="4" t="s">
        <v>138</v>
      </c>
      <c r="D306" s="4">
        <v>2040</v>
      </c>
      <c r="J306" s="4" t="s">
        <v>137</v>
      </c>
      <c r="K306" s="4" t="s">
        <v>138</v>
      </c>
      <c r="L306" s="4">
        <v>2040</v>
      </c>
      <c r="M306" s="1" t="str">
        <f>IF(sum!A299="AT",sum!B299,"*")</f>
        <v>*</v>
      </c>
      <c r="N306" s="1"/>
      <c r="O306" s="1" t="str">
        <f>IF(sum!A299="AT",sum!H299,"*")</f>
        <v>*</v>
      </c>
      <c r="R306" s="4" t="s">
        <v>137</v>
      </c>
      <c r="S306" s="4" t="s">
        <v>138</v>
      </c>
      <c r="T306" s="4">
        <v>2040</v>
      </c>
      <c r="U306" s="1" t="str">
        <f>IF(sum!A299="BC",sum!B299,"*")</f>
        <v>S_CCUS_EMIS_H2U</v>
      </c>
      <c r="V306" s="1"/>
      <c r="W306" s="1">
        <f>IF(sum!A299="BC",sum!H299,"*")</f>
        <v>1.1968993781721801E-2</v>
      </c>
      <c r="Z306" s="4" t="s">
        <v>137</v>
      </c>
      <c r="AA306" s="4" t="s">
        <v>138</v>
      </c>
      <c r="AB306" s="4">
        <v>2040</v>
      </c>
      <c r="AC306" s="1" t="str">
        <f>IF(sum!A299="MA",sum!B299,"*")</f>
        <v>*</v>
      </c>
      <c r="AD306" s="1"/>
      <c r="AE306" s="1" t="str">
        <f>IF(sum!A299="MA",sum!H299,"*")</f>
        <v>*</v>
      </c>
      <c r="AH306" s="4" t="s">
        <v>137</v>
      </c>
      <c r="AI306" s="4" t="s">
        <v>138</v>
      </c>
      <c r="AJ306" s="4">
        <v>2040</v>
      </c>
      <c r="AK306" s="1" t="str">
        <f>IF(sum!A299="ON",sum!B299,"*")</f>
        <v>*</v>
      </c>
      <c r="AL306" s="1"/>
      <c r="AM306" s="1" t="str">
        <f>IF(sum!A299="ON",sum!H299,"*")</f>
        <v>*</v>
      </c>
      <c r="AP306" s="1" t="s">
        <v>137</v>
      </c>
      <c r="AQ306" s="1" t="s">
        <v>138</v>
      </c>
      <c r="AR306" s="1">
        <v>2040</v>
      </c>
      <c r="AS306" s="1" t="str">
        <f>IF(sum!A299="QU",sum!B299,"*")</f>
        <v>*</v>
      </c>
      <c r="AT306" s="1"/>
      <c r="AU306" s="1" t="str">
        <f>IF(sum!A299="QU",sum!H299,"*")</f>
        <v>*</v>
      </c>
      <c r="AX306" s="4" t="s">
        <v>137</v>
      </c>
      <c r="AY306" s="4" t="s">
        <v>138</v>
      </c>
      <c r="AZ306" s="4">
        <v>2040</v>
      </c>
      <c r="BA306" s="1" t="str">
        <f>IF(sum!A299="SA",sum!B299,"*")</f>
        <v>*</v>
      </c>
      <c r="BB306" s="1"/>
      <c r="BC306" s="1" t="str">
        <f>IF(sum!A299="SA",sum!H299,"*")</f>
        <v>*</v>
      </c>
    </row>
    <row r="307" spans="2:55">
      <c r="B307" s="1" t="s">
        <v>137</v>
      </c>
      <c r="C307" s="1" t="s">
        <v>138</v>
      </c>
      <c r="D307" s="1">
        <v>2040</v>
      </c>
      <c r="J307" s="1" t="s">
        <v>137</v>
      </c>
      <c r="K307" s="1" t="s">
        <v>138</v>
      </c>
      <c r="L307" s="1">
        <v>2040</v>
      </c>
      <c r="M307" s="1" t="str">
        <f>IF(sum!A300="AT",sum!B300,"*")</f>
        <v>*</v>
      </c>
      <c r="N307" s="1"/>
      <c r="O307" s="1" t="str">
        <f>IF(sum!A300="AT",sum!H300,"*")</f>
        <v>*</v>
      </c>
      <c r="R307" s="1" t="s">
        <v>137</v>
      </c>
      <c r="S307" s="1" t="s">
        <v>138</v>
      </c>
      <c r="T307" s="1">
        <v>2040</v>
      </c>
      <c r="U307" s="1" t="str">
        <f>IF(sum!A300="BC",sum!B300,"*")</f>
        <v>S_CCUS_EMISMeOH_H2</v>
      </c>
      <c r="V307" s="1"/>
      <c r="W307" s="1">
        <f>IF(sum!A300="BC",sum!H300,"*")</f>
        <v>1.08672676670393</v>
      </c>
      <c r="Z307" s="1" t="s">
        <v>137</v>
      </c>
      <c r="AA307" s="1" t="s">
        <v>138</v>
      </c>
      <c r="AB307" s="1">
        <v>2040</v>
      </c>
      <c r="AC307" s="1" t="str">
        <f>IF(sum!A300="MA",sum!B300,"*")</f>
        <v>*</v>
      </c>
      <c r="AD307" s="1"/>
      <c r="AE307" s="1" t="str">
        <f>IF(sum!A300="MA",sum!H300,"*")</f>
        <v>*</v>
      </c>
      <c r="AH307" s="1" t="s">
        <v>137</v>
      </c>
      <c r="AI307" s="1" t="s">
        <v>138</v>
      </c>
      <c r="AJ307" s="1">
        <v>2040</v>
      </c>
      <c r="AK307" s="1" t="str">
        <f>IF(sum!A300="ON",sum!B300,"*")</f>
        <v>*</v>
      </c>
      <c r="AL307" s="1"/>
      <c r="AM307" s="1" t="str">
        <f>IF(sum!A300="ON",sum!H300,"*")</f>
        <v>*</v>
      </c>
      <c r="AP307" s="4" t="s">
        <v>137</v>
      </c>
      <c r="AQ307" s="4" t="s">
        <v>138</v>
      </c>
      <c r="AR307" s="4">
        <v>2040</v>
      </c>
      <c r="AS307" s="1" t="str">
        <f>IF(sum!A300="QU",sum!B300,"*")</f>
        <v>*</v>
      </c>
      <c r="AT307" s="1"/>
      <c r="AU307" s="1" t="str">
        <f>IF(sum!A300="QU",sum!H300,"*")</f>
        <v>*</v>
      </c>
      <c r="AX307" s="1" t="s">
        <v>137</v>
      </c>
      <c r="AY307" s="1" t="s">
        <v>138</v>
      </c>
      <c r="AZ307" s="1">
        <v>2040</v>
      </c>
      <c r="BA307" s="1" t="str">
        <f>IF(sum!A300="SA",sum!B300,"*")</f>
        <v>*</v>
      </c>
      <c r="BB307" s="1"/>
      <c r="BC307" s="1" t="str">
        <f>IF(sum!A300="SA",sum!H300,"*")</f>
        <v>*</v>
      </c>
    </row>
    <row r="308" spans="2:55">
      <c r="B308" s="1" t="s">
        <v>137</v>
      </c>
      <c r="C308" s="1" t="s">
        <v>138</v>
      </c>
      <c r="D308" s="1">
        <v>2040</v>
      </c>
      <c r="J308" s="1" t="s">
        <v>137</v>
      </c>
      <c r="K308" s="1" t="s">
        <v>138</v>
      </c>
      <c r="L308" s="1">
        <v>2040</v>
      </c>
      <c r="M308" s="1" t="str">
        <f>IF(sum!A301="AT",sum!B301,"*")</f>
        <v>*</v>
      </c>
      <c r="N308" s="1"/>
      <c r="O308" s="1" t="str">
        <f>IF(sum!A301="AT",sum!H301,"*")</f>
        <v>*</v>
      </c>
      <c r="R308" s="1" t="s">
        <v>137</v>
      </c>
      <c r="S308" s="1" t="s">
        <v>138</v>
      </c>
      <c r="T308" s="1">
        <v>2040</v>
      </c>
      <c r="U308" s="1" t="str">
        <f>IF(sum!A301="BC",sum!B301,"*")</f>
        <v>SGASH2RC01</v>
      </c>
      <c r="V308" s="1"/>
      <c r="W308" s="1">
        <f>IF(sum!A301="BC",sum!H301,"*")</f>
        <v>1.34397842450881</v>
      </c>
      <c r="Z308" s="1" t="s">
        <v>137</v>
      </c>
      <c r="AA308" s="1" t="s">
        <v>138</v>
      </c>
      <c r="AB308" s="1">
        <v>2040</v>
      </c>
      <c r="AC308" s="1" t="str">
        <f>IF(sum!A301="MA",sum!B301,"*")</f>
        <v>*</v>
      </c>
      <c r="AD308" s="1"/>
      <c r="AE308" s="1" t="str">
        <f>IF(sum!A301="MA",sum!H301,"*")</f>
        <v>*</v>
      </c>
      <c r="AH308" s="1" t="s">
        <v>137</v>
      </c>
      <c r="AI308" s="1" t="s">
        <v>138</v>
      </c>
      <c r="AJ308" s="1">
        <v>2040</v>
      </c>
      <c r="AK308" s="1" t="str">
        <f>IF(sum!A301="ON",sum!B301,"*")</f>
        <v>*</v>
      </c>
      <c r="AL308" s="1"/>
      <c r="AM308" s="1" t="str">
        <f>IF(sum!A301="ON",sum!H301,"*")</f>
        <v>*</v>
      </c>
      <c r="AP308" s="1" t="s">
        <v>137</v>
      </c>
      <c r="AQ308" s="1" t="s">
        <v>138</v>
      </c>
      <c r="AR308" s="1">
        <v>2040</v>
      </c>
      <c r="AS308" s="1" t="str">
        <f>IF(sum!A301="QU",sum!B301,"*")</f>
        <v>*</v>
      </c>
      <c r="AT308" s="1"/>
      <c r="AU308" s="1" t="str">
        <f>IF(sum!A301="QU",sum!H301,"*")</f>
        <v>*</v>
      </c>
      <c r="AX308" s="1" t="s">
        <v>137</v>
      </c>
      <c r="AY308" s="1" t="s">
        <v>138</v>
      </c>
      <c r="AZ308" s="1">
        <v>2040</v>
      </c>
      <c r="BA308" s="1" t="str">
        <f>IF(sum!A301="SA",sum!B301,"*")</f>
        <v>*</v>
      </c>
      <c r="BB308" s="1"/>
      <c r="BC308" s="1" t="str">
        <f>IF(sum!A301="SA",sum!H301,"*")</f>
        <v>*</v>
      </c>
    </row>
    <row r="309" spans="2:55">
      <c r="B309" s="4" t="s">
        <v>137</v>
      </c>
      <c r="C309" s="4" t="s">
        <v>138</v>
      </c>
      <c r="D309" s="4">
        <v>2040</v>
      </c>
      <c r="J309" s="4" t="s">
        <v>137</v>
      </c>
      <c r="K309" s="4" t="s">
        <v>138</v>
      </c>
      <c r="L309" s="4">
        <v>2040</v>
      </c>
      <c r="M309" s="1" t="str">
        <f>IF(sum!A302="AT",sum!B302,"*")</f>
        <v>*</v>
      </c>
      <c r="N309" s="1"/>
      <c r="O309" s="1" t="str">
        <f>IF(sum!A302="AT",sum!H302,"*")</f>
        <v>*</v>
      </c>
      <c r="R309" s="4" t="s">
        <v>137</v>
      </c>
      <c r="S309" s="4" t="s">
        <v>138</v>
      </c>
      <c r="T309" s="4">
        <v>2040</v>
      </c>
      <c r="U309" s="1" t="str">
        <f>IF(sum!A302="BC",sum!B302,"*")</f>
        <v>SINKCCU</v>
      </c>
      <c r="V309" s="1"/>
      <c r="W309" s="1">
        <f>IF(sum!A302="BC",sum!H302,"*")</f>
        <v>2177.9496901341799</v>
      </c>
      <c r="Z309" s="4" t="s">
        <v>137</v>
      </c>
      <c r="AA309" s="4" t="s">
        <v>138</v>
      </c>
      <c r="AB309" s="4">
        <v>2040</v>
      </c>
      <c r="AC309" s="1" t="str">
        <f>IF(sum!A302="MA",sum!B302,"*")</f>
        <v>*</v>
      </c>
      <c r="AD309" s="1"/>
      <c r="AE309" s="1" t="str">
        <f>IF(sum!A302="MA",sum!H302,"*")</f>
        <v>*</v>
      </c>
      <c r="AH309" s="4" t="s">
        <v>137</v>
      </c>
      <c r="AI309" s="4" t="s">
        <v>138</v>
      </c>
      <c r="AJ309" s="4">
        <v>2040</v>
      </c>
      <c r="AK309" s="1" t="str">
        <f>IF(sum!A302="ON",sum!B302,"*")</f>
        <v>*</v>
      </c>
      <c r="AL309" s="1"/>
      <c r="AM309" s="1" t="str">
        <f>IF(sum!A302="ON",sum!H302,"*")</f>
        <v>*</v>
      </c>
      <c r="AP309" s="4" t="s">
        <v>137</v>
      </c>
      <c r="AQ309" s="4" t="s">
        <v>138</v>
      </c>
      <c r="AR309" s="4">
        <v>2040</v>
      </c>
      <c r="AS309" s="1" t="str">
        <f>IF(sum!A302="QU",sum!B302,"*")</f>
        <v>*</v>
      </c>
      <c r="AT309" s="1"/>
      <c r="AU309" s="1" t="str">
        <f>IF(sum!A302="QU",sum!H302,"*")</f>
        <v>*</v>
      </c>
      <c r="AX309" s="4" t="s">
        <v>137</v>
      </c>
      <c r="AY309" s="4" t="s">
        <v>138</v>
      </c>
      <c r="AZ309" s="4">
        <v>2040</v>
      </c>
      <c r="BA309" s="1" t="str">
        <f>IF(sum!A302="SA",sum!B302,"*")</f>
        <v>*</v>
      </c>
      <c r="BB309" s="1"/>
      <c r="BC309" s="1" t="str">
        <f>IF(sum!A302="SA",sum!H302,"*")</f>
        <v>*</v>
      </c>
    </row>
    <row r="310" spans="2:55">
      <c r="B310" s="1" t="s">
        <v>137</v>
      </c>
      <c r="C310" s="1" t="s">
        <v>138</v>
      </c>
      <c r="D310" s="1">
        <v>2040</v>
      </c>
      <c r="J310" s="1" t="s">
        <v>137</v>
      </c>
      <c r="K310" s="1" t="s">
        <v>138</v>
      </c>
      <c r="L310" s="1">
        <v>2040</v>
      </c>
      <c r="M310" s="1" t="str">
        <f>IF(sum!A303="AT",sum!B303,"*")</f>
        <v>*</v>
      </c>
      <c r="N310" s="1"/>
      <c r="O310" s="1" t="str">
        <f>IF(sum!A303="AT",sum!H303,"*")</f>
        <v>*</v>
      </c>
      <c r="R310" s="1" t="s">
        <v>137</v>
      </c>
      <c r="S310" s="1" t="s">
        <v>138</v>
      </c>
      <c r="T310" s="1">
        <v>2040</v>
      </c>
      <c r="U310" s="1" t="str">
        <f>IF(sum!A303="BC",sum!B303,"*")</f>
        <v>SNK_DAC</v>
      </c>
      <c r="V310" s="1"/>
      <c r="W310" s="1">
        <f>IF(sum!A303="BC",sum!H303,"*")</f>
        <v>2419.94410014909</v>
      </c>
      <c r="Z310" s="1" t="s">
        <v>137</v>
      </c>
      <c r="AA310" s="1" t="s">
        <v>138</v>
      </c>
      <c r="AB310" s="1">
        <v>2040</v>
      </c>
      <c r="AC310" s="1" t="str">
        <f>IF(sum!A303="MA",sum!B303,"*")</f>
        <v>*</v>
      </c>
      <c r="AD310" s="1"/>
      <c r="AE310" s="1" t="str">
        <f>IF(sum!A303="MA",sum!H303,"*")</f>
        <v>*</v>
      </c>
      <c r="AH310" s="1" t="s">
        <v>137</v>
      </c>
      <c r="AI310" s="1" t="s">
        <v>138</v>
      </c>
      <c r="AJ310" s="1">
        <v>2040</v>
      </c>
      <c r="AK310" s="1" t="str">
        <f>IF(sum!A303="ON",sum!B303,"*")</f>
        <v>*</v>
      </c>
      <c r="AL310" s="1"/>
      <c r="AM310" s="1" t="str">
        <f>IF(sum!A303="ON",sum!H303,"*")</f>
        <v>*</v>
      </c>
      <c r="AP310" s="1" t="s">
        <v>137</v>
      </c>
      <c r="AQ310" s="1" t="s">
        <v>138</v>
      </c>
      <c r="AR310" s="1">
        <v>2040</v>
      </c>
      <c r="AS310" s="1" t="str">
        <f>IF(sum!A303="QU",sum!B303,"*")</f>
        <v>*</v>
      </c>
      <c r="AT310" s="1"/>
      <c r="AU310" s="1" t="str">
        <f>IF(sum!A303="QU",sum!H303,"*")</f>
        <v>*</v>
      </c>
      <c r="AX310" s="1" t="s">
        <v>137</v>
      </c>
      <c r="AY310" s="1" t="s">
        <v>138</v>
      </c>
      <c r="AZ310" s="1">
        <v>2040</v>
      </c>
      <c r="BA310" s="1" t="str">
        <f>IF(sum!A303="SA",sum!B303,"*")</f>
        <v>*</v>
      </c>
      <c r="BB310" s="1"/>
      <c r="BC310" s="1" t="str">
        <f>IF(sum!A303="SA",sum!H303,"*")</f>
        <v>*</v>
      </c>
    </row>
    <row r="311" spans="2:55">
      <c r="B311" s="1" t="s">
        <v>137</v>
      </c>
      <c r="C311" s="1" t="s">
        <v>138</v>
      </c>
      <c r="D311" s="1">
        <v>2040</v>
      </c>
      <c r="J311" s="1" t="s">
        <v>137</v>
      </c>
      <c r="K311" s="1" t="s">
        <v>138</v>
      </c>
      <c r="L311" s="1">
        <v>2040</v>
      </c>
      <c r="M311" s="1" t="str">
        <f>IF(sum!A304="AT",sum!B304,"*")</f>
        <v>*</v>
      </c>
      <c r="N311" s="1"/>
      <c r="O311" s="1" t="str">
        <f>IF(sum!A304="AT",sum!H304,"*")</f>
        <v>*</v>
      </c>
      <c r="R311" s="1" t="s">
        <v>137</v>
      </c>
      <c r="S311" s="1" t="s">
        <v>138</v>
      </c>
      <c r="T311" s="1">
        <v>2040</v>
      </c>
      <c r="U311" s="1" t="str">
        <f>IF(sum!A304="BC",sum!B304,"*")</f>
        <v>TB_ELC_AL_BC_01</v>
      </c>
      <c r="V311" s="1"/>
      <c r="W311" s="1">
        <f>IF(sum!A304="BC",sum!H304,"*")</f>
        <v>0</v>
      </c>
      <c r="Z311" s="1" t="s">
        <v>137</v>
      </c>
      <c r="AA311" s="1" t="s">
        <v>138</v>
      </c>
      <c r="AB311" s="1">
        <v>2040</v>
      </c>
      <c r="AC311" s="1" t="str">
        <f>IF(sum!A304="MA",sum!B304,"*")</f>
        <v>*</v>
      </c>
      <c r="AD311" s="1"/>
      <c r="AE311" s="1" t="str">
        <f>IF(sum!A304="MA",sum!H304,"*")</f>
        <v>*</v>
      </c>
      <c r="AH311" s="1" t="s">
        <v>137</v>
      </c>
      <c r="AI311" s="1" t="s">
        <v>138</v>
      </c>
      <c r="AJ311" s="1">
        <v>2040</v>
      </c>
      <c r="AK311" s="1" t="str">
        <f>IF(sum!A304="ON",sum!B304,"*")</f>
        <v>*</v>
      </c>
      <c r="AL311" s="1"/>
      <c r="AM311" s="1" t="str">
        <f>IF(sum!A304="ON",sum!H304,"*")</f>
        <v>*</v>
      </c>
      <c r="AP311" s="4" t="s">
        <v>137</v>
      </c>
      <c r="AQ311" s="4" t="s">
        <v>138</v>
      </c>
      <c r="AR311" s="4">
        <v>2040</v>
      </c>
      <c r="AS311" s="1" t="str">
        <f>IF(sum!A304="QU",sum!B304,"*")</f>
        <v>*</v>
      </c>
      <c r="AT311" s="1"/>
      <c r="AU311" s="1" t="str">
        <f>IF(sum!A304="QU",sum!H304,"*")</f>
        <v>*</v>
      </c>
      <c r="AX311" s="1" t="s">
        <v>137</v>
      </c>
      <c r="AY311" s="1" t="s">
        <v>138</v>
      </c>
      <c r="AZ311" s="1">
        <v>2040</v>
      </c>
      <c r="BA311" s="1" t="str">
        <f>IF(sum!A304="SA",sum!B304,"*")</f>
        <v>*</v>
      </c>
      <c r="BB311" s="1"/>
      <c r="BC311" s="1" t="str">
        <f>IF(sum!A304="SA",sum!H304,"*")</f>
        <v>*</v>
      </c>
    </row>
    <row r="312" spans="2:55">
      <c r="B312" s="4" t="s">
        <v>137</v>
      </c>
      <c r="C312" s="4" t="s">
        <v>138</v>
      </c>
      <c r="D312" s="4">
        <v>2040</v>
      </c>
      <c r="J312" s="4" t="s">
        <v>137</v>
      </c>
      <c r="K312" s="4" t="s">
        <v>138</v>
      </c>
      <c r="L312" s="4">
        <v>2040</v>
      </c>
      <c r="M312" s="1" t="str">
        <f>IF(sum!A305="AT",sum!B305,"*")</f>
        <v>*</v>
      </c>
      <c r="N312" s="1"/>
      <c r="O312" s="1" t="str">
        <f>IF(sum!A305="AT",sum!H305,"*")</f>
        <v>*</v>
      </c>
      <c r="R312" s="4" t="s">
        <v>137</v>
      </c>
      <c r="S312" s="4" t="s">
        <v>138</v>
      </c>
      <c r="T312" s="4">
        <v>2040</v>
      </c>
      <c r="U312" s="1" t="str">
        <f>IF(sum!A305="BC",sum!B305,"*")</f>
        <v>TRA_Bus_IC_GSL1</v>
      </c>
      <c r="V312" s="1"/>
      <c r="W312" s="1">
        <f>IF(sum!A305="BC",sum!H305,"*")</f>
        <v>2.2225990010313099</v>
      </c>
      <c r="Z312" s="4" t="s">
        <v>137</v>
      </c>
      <c r="AA312" s="4" t="s">
        <v>138</v>
      </c>
      <c r="AB312" s="4">
        <v>2040</v>
      </c>
      <c r="AC312" s="1" t="str">
        <f>IF(sum!A305="MA",sum!B305,"*")</f>
        <v>*</v>
      </c>
      <c r="AD312" s="1"/>
      <c r="AE312" s="1" t="str">
        <f>IF(sum!A305="MA",sum!H305,"*")</f>
        <v>*</v>
      </c>
      <c r="AH312" s="4" t="s">
        <v>137</v>
      </c>
      <c r="AI312" s="4" t="s">
        <v>138</v>
      </c>
      <c r="AJ312" s="4">
        <v>2040</v>
      </c>
      <c r="AK312" s="1" t="str">
        <f>IF(sum!A305="ON",sum!B305,"*")</f>
        <v>*</v>
      </c>
      <c r="AL312" s="1"/>
      <c r="AM312" s="1" t="str">
        <f>IF(sum!A305="ON",sum!H305,"*")</f>
        <v>*</v>
      </c>
      <c r="AP312" s="1" t="s">
        <v>137</v>
      </c>
      <c r="AQ312" s="1" t="s">
        <v>138</v>
      </c>
      <c r="AR312" s="1">
        <v>2040</v>
      </c>
      <c r="AS312" s="1" t="str">
        <f>IF(sum!A305="QU",sum!B305,"*")</f>
        <v>*</v>
      </c>
      <c r="AT312" s="1"/>
      <c r="AU312" s="1" t="str">
        <f>IF(sum!A305="QU",sum!H305,"*")</f>
        <v>*</v>
      </c>
      <c r="AX312" s="4" t="s">
        <v>137</v>
      </c>
      <c r="AY312" s="4" t="s">
        <v>138</v>
      </c>
      <c r="AZ312" s="4">
        <v>2040</v>
      </c>
      <c r="BA312" s="1" t="str">
        <f>IF(sum!A305="SA",sum!B305,"*")</f>
        <v>*</v>
      </c>
      <c r="BB312" s="1"/>
      <c r="BC312" s="1" t="str">
        <f>IF(sum!A305="SA",sum!H305,"*")</f>
        <v>*</v>
      </c>
    </row>
    <row r="313" spans="2:55">
      <c r="B313" s="1" t="s">
        <v>137</v>
      </c>
      <c r="C313" s="1" t="s">
        <v>138</v>
      </c>
      <c r="D313" s="1">
        <v>2040</v>
      </c>
      <c r="J313" s="1" t="s">
        <v>137</v>
      </c>
      <c r="K313" s="1" t="s">
        <v>138</v>
      </c>
      <c r="L313" s="1">
        <v>2040</v>
      </c>
      <c r="M313" s="1" t="str">
        <f>IF(sum!A306="AT",sum!B306,"*")</f>
        <v>*</v>
      </c>
      <c r="N313" s="1"/>
      <c r="O313" s="1" t="str">
        <f>IF(sum!A306="AT",sum!H306,"*")</f>
        <v>*</v>
      </c>
      <c r="R313" s="1" t="s">
        <v>137</v>
      </c>
      <c r="S313" s="1" t="s">
        <v>138</v>
      </c>
      <c r="T313" s="1">
        <v>2040</v>
      </c>
      <c r="U313" s="1" t="str">
        <f>IF(sum!A306="BC",sum!B306,"*")</f>
        <v>TRA_Car_BEV01</v>
      </c>
      <c r="V313" s="1"/>
      <c r="W313" s="1">
        <f>IF(sum!A306="BC",sum!H306,"*")</f>
        <v>0</v>
      </c>
      <c r="Z313" s="1" t="s">
        <v>137</v>
      </c>
      <c r="AA313" s="1" t="s">
        <v>138</v>
      </c>
      <c r="AB313" s="1">
        <v>2040</v>
      </c>
      <c r="AC313" s="1" t="str">
        <f>IF(sum!A306="MA",sum!B306,"*")</f>
        <v>*</v>
      </c>
      <c r="AD313" s="1"/>
      <c r="AE313" s="1" t="str">
        <f>IF(sum!A306="MA",sum!H306,"*")</f>
        <v>*</v>
      </c>
      <c r="AH313" s="1" t="s">
        <v>137</v>
      </c>
      <c r="AI313" s="1" t="s">
        <v>138</v>
      </c>
      <c r="AJ313" s="1">
        <v>2040</v>
      </c>
      <c r="AK313" s="1" t="str">
        <f>IF(sum!A306="ON",sum!B306,"*")</f>
        <v>*</v>
      </c>
      <c r="AL313" s="1"/>
      <c r="AM313" s="1" t="str">
        <f>IF(sum!A306="ON",sum!H306,"*")</f>
        <v>*</v>
      </c>
      <c r="AP313" s="4" t="s">
        <v>137</v>
      </c>
      <c r="AQ313" s="4" t="s">
        <v>138</v>
      </c>
      <c r="AR313" s="4">
        <v>2040</v>
      </c>
      <c r="AS313" s="1" t="str">
        <f>IF(sum!A306="QU",sum!B306,"*")</f>
        <v>*</v>
      </c>
      <c r="AT313" s="1"/>
      <c r="AU313" s="1" t="str">
        <f>IF(sum!A306="QU",sum!H306,"*")</f>
        <v>*</v>
      </c>
      <c r="AX313" s="1" t="s">
        <v>137</v>
      </c>
      <c r="AY313" s="1" t="s">
        <v>138</v>
      </c>
      <c r="AZ313" s="1">
        <v>2040</v>
      </c>
      <c r="BA313" s="1" t="str">
        <f>IF(sum!A306="SA",sum!B306,"*")</f>
        <v>*</v>
      </c>
      <c r="BB313" s="1"/>
      <c r="BC313" s="1" t="str">
        <f>IF(sum!A306="SA",sum!H306,"*")</f>
        <v>*</v>
      </c>
    </row>
    <row r="314" spans="2:55">
      <c r="B314" s="1" t="s">
        <v>137</v>
      </c>
      <c r="C314" s="1" t="s">
        <v>138</v>
      </c>
      <c r="D314" s="1">
        <v>2040</v>
      </c>
      <c r="J314" s="1" t="s">
        <v>137</v>
      </c>
      <c r="K314" s="1" t="s">
        <v>138</v>
      </c>
      <c r="L314" s="1">
        <v>2040</v>
      </c>
      <c r="M314" s="1" t="str">
        <f>IF(sum!A307="AT",sum!B307,"*")</f>
        <v>*</v>
      </c>
      <c r="N314" s="1"/>
      <c r="O314" s="1" t="str">
        <f>IF(sum!A307="AT",sum!H307,"*")</f>
        <v>*</v>
      </c>
      <c r="R314" s="1" t="s">
        <v>137</v>
      </c>
      <c r="S314" s="1" t="s">
        <v>138</v>
      </c>
      <c r="T314" s="1">
        <v>2040</v>
      </c>
      <c r="U314" s="1" t="str">
        <f>IF(sum!A307="BC",sum!B307,"*")</f>
        <v>TRA_Car_GSL1</v>
      </c>
      <c r="V314" s="1"/>
      <c r="W314" s="1">
        <f>IF(sum!A307="BC",sum!H307,"*")</f>
        <v>641.80069579746305</v>
      </c>
      <c r="Z314" s="1" t="s">
        <v>137</v>
      </c>
      <c r="AA314" s="1" t="s">
        <v>138</v>
      </c>
      <c r="AB314" s="1">
        <v>2040</v>
      </c>
      <c r="AC314" s="1" t="str">
        <f>IF(sum!A307="MA",sum!B307,"*")</f>
        <v>*</v>
      </c>
      <c r="AD314" s="1"/>
      <c r="AE314" s="1" t="str">
        <f>IF(sum!A307="MA",sum!H307,"*")</f>
        <v>*</v>
      </c>
      <c r="AH314" s="1" t="s">
        <v>137</v>
      </c>
      <c r="AI314" s="1" t="s">
        <v>138</v>
      </c>
      <c r="AJ314" s="1">
        <v>2040</v>
      </c>
      <c r="AK314" s="1" t="str">
        <f>IF(sum!A307="ON",sum!B307,"*")</f>
        <v>*</v>
      </c>
      <c r="AL314" s="1"/>
      <c r="AM314" s="1" t="str">
        <f>IF(sum!A307="ON",sum!H307,"*")</f>
        <v>*</v>
      </c>
      <c r="AP314" s="1" t="s">
        <v>137</v>
      </c>
      <c r="AQ314" s="1" t="s">
        <v>138</v>
      </c>
      <c r="AR314" s="1">
        <v>2040</v>
      </c>
      <c r="AS314" s="1" t="str">
        <f>IF(sum!A307="QU",sum!B307,"*")</f>
        <v>*</v>
      </c>
      <c r="AT314" s="1"/>
      <c r="AU314" s="1" t="str">
        <f>IF(sum!A307="QU",sum!H307,"*")</f>
        <v>*</v>
      </c>
      <c r="AX314" s="1" t="s">
        <v>137</v>
      </c>
      <c r="AY314" s="1" t="s">
        <v>138</v>
      </c>
      <c r="AZ314" s="1">
        <v>2040</v>
      </c>
      <c r="BA314" s="1" t="str">
        <f>IF(sum!A307="SA",sum!B307,"*")</f>
        <v>*</v>
      </c>
      <c r="BB314" s="1"/>
      <c r="BC314" s="1" t="str">
        <f>IF(sum!A307="SA",sum!H307,"*")</f>
        <v>*</v>
      </c>
    </row>
    <row r="315" spans="2:55">
      <c r="B315" s="4" t="s">
        <v>137</v>
      </c>
      <c r="C315" s="4" t="s">
        <v>138</v>
      </c>
      <c r="D315" s="4">
        <v>2040</v>
      </c>
      <c r="J315" s="4" t="s">
        <v>137</v>
      </c>
      <c r="K315" s="4" t="s">
        <v>138</v>
      </c>
      <c r="L315" s="4">
        <v>2040</v>
      </c>
      <c r="M315" s="1" t="str">
        <f>IF(sum!A308="AT",sum!B308,"*")</f>
        <v>*</v>
      </c>
      <c r="N315" s="1"/>
      <c r="O315" s="1" t="str">
        <f>IF(sum!A308="AT",sum!H308,"*")</f>
        <v>*</v>
      </c>
      <c r="R315" s="4" t="s">
        <v>137</v>
      </c>
      <c r="S315" s="4" t="s">
        <v>138</v>
      </c>
      <c r="T315" s="4">
        <v>2040</v>
      </c>
      <c r="U315" s="1" t="str">
        <f>IF(sum!A308="BC",sum!B308,"*")</f>
        <v>TRA_Mot_ELC1</v>
      </c>
      <c r="V315" s="1"/>
      <c r="W315" s="1">
        <f>IF(sum!A308="BC",sum!H308,"*")</f>
        <v>34.463905983251401</v>
      </c>
      <c r="Z315" s="4" t="s">
        <v>137</v>
      </c>
      <c r="AA315" s="4" t="s">
        <v>138</v>
      </c>
      <c r="AB315" s="4">
        <v>2040</v>
      </c>
      <c r="AC315" s="1" t="str">
        <f>IF(sum!A308="MA",sum!B308,"*")</f>
        <v>*</v>
      </c>
      <c r="AD315" s="1"/>
      <c r="AE315" s="1" t="str">
        <f>IF(sum!A308="MA",sum!H308,"*")</f>
        <v>*</v>
      </c>
      <c r="AH315" s="4" t="s">
        <v>137</v>
      </c>
      <c r="AI315" s="4" t="s">
        <v>138</v>
      </c>
      <c r="AJ315" s="4">
        <v>2040</v>
      </c>
      <c r="AK315" s="1" t="str">
        <f>IF(sum!A308="ON",sum!B308,"*")</f>
        <v>*</v>
      </c>
      <c r="AL315" s="1"/>
      <c r="AM315" s="1" t="str">
        <f>IF(sum!A308="ON",sum!H308,"*")</f>
        <v>*</v>
      </c>
      <c r="AP315" s="4" t="s">
        <v>137</v>
      </c>
      <c r="AQ315" s="4" t="s">
        <v>138</v>
      </c>
      <c r="AR315" s="4">
        <v>2040</v>
      </c>
      <c r="AS315" s="1" t="str">
        <f>IF(sum!A308="QU",sum!B308,"*")</f>
        <v>*</v>
      </c>
      <c r="AT315" s="1"/>
      <c r="AU315" s="1" t="str">
        <f>IF(sum!A308="QU",sum!H308,"*")</f>
        <v>*</v>
      </c>
      <c r="AX315" s="4" t="s">
        <v>137</v>
      </c>
      <c r="AY315" s="4" t="s">
        <v>138</v>
      </c>
      <c r="AZ315" s="4">
        <v>2040</v>
      </c>
      <c r="BA315" s="1" t="str">
        <f>IF(sum!A308="SA",sum!B308,"*")</f>
        <v>*</v>
      </c>
      <c r="BB315" s="1"/>
      <c r="BC315" s="1" t="str">
        <f>IF(sum!A308="SA",sum!H308,"*")</f>
        <v>*</v>
      </c>
    </row>
    <row r="316" spans="2:55">
      <c r="B316" s="1" t="s">
        <v>137</v>
      </c>
      <c r="C316" s="1" t="s">
        <v>138</v>
      </c>
      <c r="D316" s="1">
        <v>2040</v>
      </c>
      <c r="J316" s="1" t="s">
        <v>137</v>
      </c>
      <c r="K316" s="1" t="s">
        <v>138</v>
      </c>
      <c r="L316" s="1">
        <v>2040</v>
      </c>
      <c r="M316" s="1" t="str">
        <f>IF(sum!A309="AT",sum!B309,"*")</f>
        <v>*</v>
      </c>
      <c r="N316" s="1"/>
      <c r="O316" s="1" t="str">
        <f>IF(sum!A309="AT",sum!H309,"*")</f>
        <v>*</v>
      </c>
      <c r="R316" s="1" t="s">
        <v>137</v>
      </c>
      <c r="S316" s="1" t="s">
        <v>138</v>
      </c>
      <c r="T316" s="1">
        <v>2040</v>
      </c>
      <c r="U316" s="1" t="str">
        <f>IF(sum!A309="BC",sum!B309,"*")</f>
        <v>TRA_Rai_Frt-ELC01</v>
      </c>
      <c r="V316" s="1"/>
      <c r="W316" s="1">
        <f>IF(sum!A309="BC",sum!H309,"*")</f>
        <v>0</v>
      </c>
      <c r="Z316" s="1" t="s">
        <v>137</v>
      </c>
      <c r="AA316" s="1" t="s">
        <v>138</v>
      </c>
      <c r="AB316" s="1">
        <v>2040</v>
      </c>
      <c r="AC316" s="1" t="str">
        <f>IF(sum!A309="MA",sum!B309,"*")</f>
        <v>*</v>
      </c>
      <c r="AD316" s="1"/>
      <c r="AE316" s="1" t="str">
        <f>IF(sum!A309="MA",sum!H309,"*")</f>
        <v>*</v>
      </c>
      <c r="AH316" s="1" t="s">
        <v>137</v>
      </c>
      <c r="AI316" s="1" t="s">
        <v>138</v>
      </c>
      <c r="AJ316" s="1">
        <v>2040</v>
      </c>
      <c r="AK316" s="1" t="str">
        <f>IF(sum!A309="ON",sum!B309,"*")</f>
        <v>*</v>
      </c>
      <c r="AL316" s="1"/>
      <c r="AM316" s="1" t="str">
        <f>IF(sum!A309="ON",sum!H309,"*")</f>
        <v>*</v>
      </c>
      <c r="AP316" s="1" t="s">
        <v>137</v>
      </c>
      <c r="AQ316" s="1" t="s">
        <v>138</v>
      </c>
      <c r="AR316" s="1">
        <v>2040</v>
      </c>
      <c r="AS316" s="1" t="str">
        <f>IF(sum!A309="QU",sum!B309,"*")</f>
        <v>*</v>
      </c>
      <c r="AT316" s="1"/>
      <c r="AU316" s="1" t="str">
        <f>IF(sum!A309="QU",sum!H309,"*")</f>
        <v>*</v>
      </c>
      <c r="AX316" s="1" t="s">
        <v>137</v>
      </c>
      <c r="AY316" s="1" t="s">
        <v>138</v>
      </c>
      <c r="AZ316" s="1">
        <v>2040</v>
      </c>
      <c r="BA316" s="1" t="str">
        <f>IF(sum!A309="SA",sum!B309,"*")</f>
        <v>*</v>
      </c>
      <c r="BB316" s="1"/>
      <c r="BC316" s="1" t="str">
        <f>IF(sum!A309="SA",sum!H309,"*")</f>
        <v>*</v>
      </c>
    </row>
    <row r="317" spans="2:55">
      <c r="B317" s="1" t="s">
        <v>137</v>
      </c>
      <c r="C317" s="1" t="s">
        <v>138</v>
      </c>
      <c r="D317" s="1">
        <v>2040</v>
      </c>
      <c r="J317" s="1" t="s">
        <v>137</v>
      </c>
      <c r="K317" s="1" t="s">
        <v>138</v>
      </c>
      <c r="L317" s="1">
        <v>2040</v>
      </c>
      <c r="M317" s="1" t="str">
        <f>IF(sum!A310="AT",sum!B310,"*")</f>
        <v>*</v>
      </c>
      <c r="N317" s="1"/>
      <c r="O317" s="1" t="str">
        <f>IF(sum!A310="AT",sum!H310,"*")</f>
        <v>*</v>
      </c>
      <c r="R317" s="1" t="s">
        <v>137</v>
      </c>
      <c r="S317" s="1" t="s">
        <v>138</v>
      </c>
      <c r="T317" s="1">
        <v>2040</v>
      </c>
      <c r="U317" s="1" t="str">
        <f>IF(sum!A310="BC",sum!B310,"*")</f>
        <v>TRA_Rai_Pas-ELC01</v>
      </c>
      <c r="V317" s="1"/>
      <c r="W317" s="1">
        <f>IF(sum!A310="BC",sum!H310,"*")</f>
        <v>0</v>
      </c>
      <c r="Z317" s="1" t="s">
        <v>137</v>
      </c>
      <c r="AA317" s="1" t="s">
        <v>138</v>
      </c>
      <c r="AB317" s="1">
        <v>2040</v>
      </c>
      <c r="AC317" s="1" t="str">
        <f>IF(sum!A310="MA",sum!B310,"*")</f>
        <v>*</v>
      </c>
      <c r="AD317" s="1"/>
      <c r="AE317" s="1" t="str">
        <f>IF(sum!A310="MA",sum!H310,"*")</f>
        <v>*</v>
      </c>
      <c r="AH317" s="1" t="s">
        <v>137</v>
      </c>
      <c r="AI317" s="1" t="s">
        <v>138</v>
      </c>
      <c r="AJ317" s="1">
        <v>2040</v>
      </c>
      <c r="AK317" s="1" t="str">
        <f>IF(sum!A310="ON",sum!B310,"*")</f>
        <v>*</v>
      </c>
      <c r="AL317" s="1"/>
      <c r="AM317" s="1" t="str">
        <f>IF(sum!A310="ON",sum!H310,"*")</f>
        <v>*</v>
      </c>
      <c r="AP317" s="4" t="s">
        <v>137</v>
      </c>
      <c r="AQ317" s="4" t="s">
        <v>138</v>
      </c>
      <c r="AR317" s="4">
        <v>2040</v>
      </c>
      <c r="AS317" s="1" t="str">
        <f>IF(sum!A310="QU",sum!B310,"*")</f>
        <v>*</v>
      </c>
      <c r="AT317" s="1"/>
      <c r="AU317" s="1" t="str">
        <f>IF(sum!A310="QU",sum!H310,"*")</f>
        <v>*</v>
      </c>
      <c r="AX317" s="1" t="s">
        <v>137</v>
      </c>
      <c r="AY317" s="1" t="s">
        <v>138</v>
      </c>
      <c r="AZ317" s="1">
        <v>2040</v>
      </c>
      <c r="BA317" s="1" t="str">
        <f>IF(sum!A310="SA",sum!B310,"*")</f>
        <v>*</v>
      </c>
      <c r="BB317" s="1"/>
      <c r="BC317" s="1" t="str">
        <f>IF(sum!A310="SA",sum!H310,"*")</f>
        <v>*</v>
      </c>
    </row>
    <row r="318" spans="2:55">
      <c r="B318" s="4" t="s">
        <v>137</v>
      </c>
      <c r="C318" s="4" t="s">
        <v>138</v>
      </c>
      <c r="D318" s="4">
        <v>2040</v>
      </c>
      <c r="J318" s="4" t="s">
        <v>137</v>
      </c>
      <c r="K318" s="4" t="s">
        <v>138</v>
      </c>
      <c r="L318" s="4">
        <v>2040</v>
      </c>
      <c r="M318" s="1" t="str">
        <f>IF(sum!A311="AT",sum!B311,"*")</f>
        <v>*</v>
      </c>
      <c r="N318" s="1"/>
      <c r="O318" s="1" t="str">
        <f>IF(sum!A311="AT",sum!H311,"*")</f>
        <v>*</v>
      </c>
      <c r="R318" s="4" t="s">
        <v>137</v>
      </c>
      <c r="S318" s="4" t="s">
        <v>138</v>
      </c>
      <c r="T318" s="4">
        <v>2040</v>
      </c>
      <c r="U318" s="1" t="str">
        <f>IF(sum!A311="BC",sum!B311,"*")</f>
        <v>TRA_Tru_BEV01</v>
      </c>
      <c r="V318" s="1"/>
      <c r="W318" s="1">
        <f>IF(sum!A311="BC",sum!H311,"*")</f>
        <v>259.21087630868902</v>
      </c>
      <c r="Z318" s="4" t="s">
        <v>137</v>
      </c>
      <c r="AA318" s="4" t="s">
        <v>138</v>
      </c>
      <c r="AB318" s="4">
        <v>2040</v>
      </c>
      <c r="AC318" s="1" t="str">
        <f>IF(sum!A311="MA",sum!B311,"*")</f>
        <v>*</v>
      </c>
      <c r="AD318" s="1"/>
      <c r="AE318" s="1" t="str">
        <f>IF(sum!A311="MA",sum!H311,"*")</f>
        <v>*</v>
      </c>
      <c r="AH318" s="4" t="s">
        <v>137</v>
      </c>
      <c r="AI318" s="4" t="s">
        <v>138</v>
      </c>
      <c r="AJ318" s="4">
        <v>2040</v>
      </c>
      <c r="AK318" s="1" t="str">
        <f>IF(sum!A311="ON",sum!B311,"*")</f>
        <v>*</v>
      </c>
      <c r="AL318" s="1"/>
      <c r="AM318" s="1" t="str">
        <f>IF(sum!A311="ON",sum!H311,"*")</f>
        <v>*</v>
      </c>
      <c r="AP318" s="1" t="s">
        <v>137</v>
      </c>
      <c r="AQ318" s="1" t="s">
        <v>138</v>
      </c>
      <c r="AR318" s="1">
        <v>2040</v>
      </c>
      <c r="AS318" s="1" t="str">
        <f>IF(sum!A311="QU",sum!B311,"*")</f>
        <v>*</v>
      </c>
      <c r="AT318" s="1"/>
      <c r="AU318" s="1" t="str">
        <f>IF(sum!A311="QU",sum!H311,"*")</f>
        <v>*</v>
      </c>
      <c r="AX318" s="4" t="s">
        <v>137</v>
      </c>
      <c r="AY318" s="4" t="s">
        <v>138</v>
      </c>
      <c r="AZ318" s="4">
        <v>2040</v>
      </c>
      <c r="BA318" s="1" t="str">
        <f>IF(sum!A311="SA",sum!B311,"*")</f>
        <v>*</v>
      </c>
      <c r="BB318" s="1"/>
      <c r="BC318" s="1" t="str">
        <f>IF(sum!A311="SA",sum!H311,"*")</f>
        <v>*</v>
      </c>
    </row>
    <row r="319" spans="2:55">
      <c r="B319" s="1" t="s">
        <v>137</v>
      </c>
      <c r="C319" s="1" t="s">
        <v>138</v>
      </c>
      <c r="D319" s="1">
        <v>2040</v>
      </c>
      <c r="J319" s="1" t="s">
        <v>137</v>
      </c>
      <c r="K319" s="1" t="s">
        <v>138</v>
      </c>
      <c r="L319" s="1">
        <v>2040</v>
      </c>
      <c r="M319" s="1" t="str">
        <f>IF(sum!A312="AT",sum!B312,"*")</f>
        <v>*</v>
      </c>
      <c r="N319" s="1"/>
      <c r="O319" s="1" t="str">
        <f>IF(sum!A312="AT",sum!H312,"*")</f>
        <v>*</v>
      </c>
      <c r="R319" s="1" t="s">
        <v>137</v>
      </c>
      <c r="S319" s="1" t="s">
        <v>138</v>
      </c>
      <c r="T319" s="1">
        <v>2040</v>
      </c>
      <c r="U319" s="1" t="str">
        <f>IF(sum!A312="BC",sum!B312,"*")</f>
        <v>TRA_Tru_HT_DST1</v>
      </c>
      <c r="V319" s="1"/>
      <c r="W319" s="1">
        <f>IF(sum!A312="BC",sum!H312,"*")</f>
        <v>0</v>
      </c>
      <c r="Z319" s="1" t="s">
        <v>137</v>
      </c>
      <c r="AA319" s="1" t="s">
        <v>138</v>
      </c>
      <c r="AB319" s="1">
        <v>2040</v>
      </c>
      <c r="AC319" s="1" t="str">
        <f>IF(sum!A312="MA",sum!B312,"*")</f>
        <v>*</v>
      </c>
      <c r="AD319" s="1"/>
      <c r="AE319" s="1" t="str">
        <f>IF(sum!A312="MA",sum!H312,"*")</f>
        <v>*</v>
      </c>
      <c r="AH319" s="1" t="s">
        <v>137</v>
      </c>
      <c r="AI319" s="1" t="s">
        <v>138</v>
      </c>
      <c r="AJ319" s="1">
        <v>2040</v>
      </c>
      <c r="AK319" s="1" t="str">
        <f>IF(sum!A312="ON",sum!B312,"*")</f>
        <v>*</v>
      </c>
      <c r="AL319" s="1"/>
      <c r="AM319" s="1" t="str">
        <f>IF(sum!A312="ON",sum!H312,"*")</f>
        <v>*</v>
      </c>
      <c r="AP319" s="4" t="s">
        <v>137</v>
      </c>
      <c r="AQ319" s="4" t="s">
        <v>138</v>
      </c>
      <c r="AR319" s="4">
        <v>2040</v>
      </c>
      <c r="AS319" s="1" t="str">
        <f>IF(sum!A312="QU",sum!B312,"*")</f>
        <v>*</v>
      </c>
      <c r="AT319" s="1"/>
      <c r="AU319" s="1" t="str">
        <f>IF(sum!A312="QU",sum!H312,"*")</f>
        <v>*</v>
      </c>
      <c r="AX319" s="1" t="s">
        <v>137</v>
      </c>
      <c r="AY319" s="1" t="s">
        <v>138</v>
      </c>
      <c r="AZ319" s="1">
        <v>2040</v>
      </c>
      <c r="BA319" s="1" t="str">
        <f>IF(sum!A312="SA",sum!B312,"*")</f>
        <v>*</v>
      </c>
      <c r="BB319" s="1"/>
      <c r="BC319" s="1" t="str">
        <f>IF(sum!A312="SA",sum!H312,"*")</f>
        <v>*</v>
      </c>
    </row>
    <row r="320" spans="2:55">
      <c r="B320" s="1" t="s">
        <v>137</v>
      </c>
      <c r="C320" s="1" t="s">
        <v>138</v>
      </c>
      <c r="D320" s="1">
        <v>2040</v>
      </c>
      <c r="J320" s="1" t="s">
        <v>137</v>
      </c>
      <c r="K320" s="1" t="s">
        <v>138</v>
      </c>
      <c r="L320" s="1">
        <v>2040</v>
      </c>
      <c r="M320" s="1" t="str">
        <f>IF(sum!A313="AT",sum!B313,"*")</f>
        <v>*</v>
      </c>
      <c r="N320" s="1"/>
      <c r="O320" s="1" t="str">
        <f>IF(sum!A313="AT",sum!H313,"*")</f>
        <v>*</v>
      </c>
      <c r="R320" s="1" t="s">
        <v>137</v>
      </c>
      <c r="S320" s="1" t="s">
        <v>138</v>
      </c>
      <c r="T320" s="1">
        <v>2040</v>
      </c>
      <c r="U320" s="1" t="str">
        <f>IF(sum!A313="BC",sum!B313,"*")</f>
        <v>TU_OILCRD_SA_BC_01</v>
      </c>
      <c r="V320" s="1"/>
      <c r="W320" s="1">
        <f>IF(sum!A313="BC",sum!H313,"*")</f>
        <v>0</v>
      </c>
      <c r="Z320" s="1" t="s">
        <v>137</v>
      </c>
      <c r="AA320" s="1" t="s">
        <v>138</v>
      </c>
      <c r="AB320" s="1">
        <v>2040</v>
      </c>
      <c r="AC320" s="1" t="str">
        <f>IF(sum!A313="MA",sum!B313,"*")</f>
        <v>*</v>
      </c>
      <c r="AD320" s="1"/>
      <c r="AE320" s="1" t="str">
        <f>IF(sum!A313="MA",sum!H313,"*")</f>
        <v>*</v>
      </c>
      <c r="AH320" s="1" t="s">
        <v>137</v>
      </c>
      <c r="AI320" s="1" t="s">
        <v>138</v>
      </c>
      <c r="AJ320" s="1">
        <v>2040</v>
      </c>
      <c r="AK320" s="1" t="str">
        <f>IF(sum!A313="ON",sum!B313,"*")</f>
        <v>*</v>
      </c>
      <c r="AL320" s="1"/>
      <c r="AM320" s="1" t="str">
        <f>IF(sum!A313="ON",sum!H313,"*")</f>
        <v>*</v>
      </c>
      <c r="AP320" s="1" t="s">
        <v>137</v>
      </c>
      <c r="AQ320" s="1" t="s">
        <v>138</v>
      </c>
      <c r="AR320" s="1">
        <v>2040</v>
      </c>
      <c r="AS320" s="1" t="str">
        <f>IF(sum!A313="QU",sum!B313,"*")</f>
        <v>*</v>
      </c>
      <c r="AT320" s="1"/>
      <c r="AU320" s="1" t="str">
        <f>IF(sum!A313="QU",sum!H313,"*")</f>
        <v>*</v>
      </c>
      <c r="AX320" s="1" t="s">
        <v>137</v>
      </c>
      <c r="AY320" s="1" t="s">
        <v>138</v>
      </c>
      <c r="AZ320" s="1">
        <v>2040</v>
      </c>
      <c r="BA320" s="1" t="str">
        <f>IF(sum!A313="SA",sum!B313,"*")</f>
        <v>*</v>
      </c>
      <c r="BB320" s="1"/>
      <c r="BC320" s="1" t="str">
        <f>IF(sum!A313="SA",sum!H313,"*")</f>
        <v>*</v>
      </c>
    </row>
    <row r="321" spans="2:55">
      <c r="B321" s="4" t="s">
        <v>137</v>
      </c>
      <c r="C321" s="4" t="s">
        <v>138</v>
      </c>
      <c r="D321" s="4">
        <v>2040</v>
      </c>
      <c r="J321" s="4" t="s">
        <v>137</v>
      </c>
      <c r="K321" s="4" t="s">
        <v>138</v>
      </c>
      <c r="L321" s="4">
        <v>2040</v>
      </c>
      <c r="M321" s="1" t="str">
        <f>IF(sum!A314="AT",sum!B314,"*")</f>
        <v>*</v>
      </c>
      <c r="N321" s="1"/>
      <c r="O321" s="1" t="str">
        <f>IF(sum!A314="AT",sum!H314,"*")</f>
        <v>*</v>
      </c>
      <c r="R321" s="4" t="s">
        <v>137</v>
      </c>
      <c r="S321" s="4" t="s">
        <v>138</v>
      </c>
      <c r="T321" s="4">
        <v>2040</v>
      </c>
      <c r="U321" s="1" t="str">
        <f>IF(sum!A314="BC",sum!B314,"*")</f>
        <v>TWS-AuxiliaryEquip_ELE1</v>
      </c>
      <c r="V321" s="1"/>
      <c r="W321" s="1">
        <f>IF(sum!A314="BC",sum!H314,"*")</f>
        <v>9.7844042801687701E-3</v>
      </c>
      <c r="Z321" s="4" t="s">
        <v>137</v>
      </c>
      <c r="AA321" s="4" t="s">
        <v>138</v>
      </c>
      <c r="AB321" s="4">
        <v>2040</v>
      </c>
      <c r="AC321" s="1" t="str">
        <f>IF(sum!A314="MA",sum!B314,"*")</f>
        <v>*</v>
      </c>
      <c r="AD321" s="1"/>
      <c r="AE321" s="1" t="str">
        <f>IF(sum!A314="MA",sum!H314,"*")</f>
        <v>*</v>
      </c>
      <c r="AH321" s="4" t="s">
        <v>137</v>
      </c>
      <c r="AI321" s="4" t="s">
        <v>138</v>
      </c>
      <c r="AJ321" s="4">
        <v>2040</v>
      </c>
      <c r="AK321" s="1" t="str">
        <f>IF(sum!A314="ON",sum!B314,"*")</f>
        <v>*</v>
      </c>
      <c r="AL321" s="1"/>
      <c r="AM321" s="1" t="str">
        <f>IF(sum!A314="ON",sum!H314,"*")</f>
        <v>*</v>
      </c>
      <c r="AP321" s="4" t="s">
        <v>137</v>
      </c>
      <c r="AQ321" s="4" t="s">
        <v>138</v>
      </c>
      <c r="AR321" s="4">
        <v>2040</v>
      </c>
      <c r="AS321" s="1" t="str">
        <f>IF(sum!A314="QU",sum!B314,"*")</f>
        <v>*</v>
      </c>
      <c r="AT321" s="1"/>
      <c r="AU321" s="1" t="str">
        <f>IF(sum!A314="QU",sum!H314,"*")</f>
        <v>*</v>
      </c>
      <c r="AX321" s="4" t="s">
        <v>137</v>
      </c>
      <c r="AY321" s="4" t="s">
        <v>138</v>
      </c>
      <c r="AZ321" s="4">
        <v>2040</v>
      </c>
      <c r="BA321" s="1" t="str">
        <f>IF(sum!A314="SA",sum!B314,"*")</f>
        <v>*</v>
      </c>
      <c r="BB321" s="1"/>
      <c r="BC321" s="1" t="str">
        <f>IF(sum!A314="SA",sum!H314,"*")</f>
        <v>*</v>
      </c>
    </row>
    <row r="322" spans="2:55">
      <c r="B322" s="1" t="s">
        <v>137</v>
      </c>
      <c r="C322" s="1" t="s">
        <v>138</v>
      </c>
      <c r="D322" s="1">
        <v>2040</v>
      </c>
      <c r="J322" s="1" t="s">
        <v>137</v>
      </c>
      <c r="K322" s="1" t="s">
        <v>138</v>
      </c>
      <c r="L322" s="1">
        <v>2040</v>
      </c>
      <c r="M322" s="1" t="str">
        <f>IF(sum!A315="AT",sum!B315,"*")</f>
        <v>*</v>
      </c>
      <c r="N322" s="1"/>
      <c r="O322" s="1" t="str">
        <f>IF(sum!A315="AT",sum!H315,"*")</f>
        <v>*</v>
      </c>
      <c r="R322" s="1" t="s">
        <v>137</v>
      </c>
      <c r="S322" s="1" t="s">
        <v>138</v>
      </c>
      <c r="T322" s="1">
        <v>2040</v>
      </c>
      <c r="U322" s="1" t="str">
        <f>IF(sum!A315="BC",sum!B315,"*")</f>
        <v>TWS-AuxiliaryMot_ELE1</v>
      </c>
      <c r="V322" s="1"/>
      <c r="W322" s="1">
        <f>IF(sum!A315="BC",sum!H315,"*")</f>
        <v>5.10874920899064E-2</v>
      </c>
      <c r="Z322" s="1" t="s">
        <v>137</v>
      </c>
      <c r="AA322" s="1" t="s">
        <v>138</v>
      </c>
      <c r="AB322" s="1">
        <v>2040</v>
      </c>
      <c r="AC322" s="1" t="str">
        <f>IF(sum!A315="MA",sum!B315,"*")</f>
        <v>*</v>
      </c>
      <c r="AD322" s="1"/>
      <c r="AE322" s="1" t="str">
        <f>IF(sum!A315="MA",sum!H315,"*")</f>
        <v>*</v>
      </c>
      <c r="AH322" s="1" t="s">
        <v>137</v>
      </c>
      <c r="AI322" s="1" t="s">
        <v>138</v>
      </c>
      <c r="AJ322" s="1">
        <v>2040</v>
      </c>
      <c r="AK322" s="1" t="str">
        <f>IF(sum!A315="ON",sum!B315,"*")</f>
        <v>*</v>
      </c>
      <c r="AL322" s="1"/>
      <c r="AM322" s="1" t="str">
        <f>IF(sum!A315="ON",sum!H315,"*")</f>
        <v>*</v>
      </c>
      <c r="AP322" s="1" t="s">
        <v>137</v>
      </c>
      <c r="AQ322" s="1" t="s">
        <v>138</v>
      </c>
      <c r="AR322" s="1">
        <v>2040</v>
      </c>
      <c r="AS322" s="1" t="str">
        <f>IF(sum!A315="QU",sum!B315,"*")</f>
        <v>*</v>
      </c>
      <c r="AT322" s="1"/>
      <c r="AU322" s="1" t="str">
        <f>IF(sum!A315="QU",sum!H315,"*")</f>
        <v>*</v>
      </c>
      <c r="AX322" s="1" t="s">
        <v>137</v>
      </c>
      <c r="AY322" s="1" t="s">
        <v>138</v>
      </c>
      <c r="AZ322" s="1">
        <v>2040</v>
      </c>
      <c r="BA322" s="1" t="str">
        <f>IF(sum!A315="SA",sum!B315,"*")</f>
        <v>*</v>
      </c>
      <c r="BB322" s="1"/>
      <c r="BC322" s="1" t="str">
        <f>IF(sum!A315="SA",sum!H315,"*")</f>
        <v>*</v>
      </c>
    </row>
    <row r="323" spans="2:55">
      <c r="B323" s="1" t="s">
        <v>137</v>
      </c>
      <c r="C323" s="1" t="s">
        <v>138</v>
      </c>
      <c r="D323" s="1">
        <v>2040</v>
      </c>
      <c r="J323" s="1" t="s">
        <v>137</v>
      </c>
      <c r="K323" s="1" t="s">
        <v>138</v>
      </c>
      <c r="L323" s="1">
        <v>2040</v>
      </c>
      <c r="M323" s="1" t="str">
        <f>IF(sum!A316="AT",sum!B316,"*")</f>
        <v>*</v>
      </c>
      <c r="N323" s="1"/>
      <c r="O323" s="1" t="str">
        <f>IF(sum!A316="AT",sum!H316,"*")</f>
        <v>*</v>
      </c>
      <c r="R323" s="1" t="s">
        <v>137</v>
      </c>
      <c r="S323" s="1" t="s">
        <v>138</v>
      </c>
      <c r="T323" s="1">
        <v>2040</v>
      </c>
      <c r="U323" s="1" t="str">
        <f>IF(sum!A316="BC",sum!B316,"*")</f>
        <v>TWS-Light_ELE1</v>
      </c>
      <c r="V323" s="1"/>
      <c r="W323" s="1">
        <f>IF(sum!A316="BC",sum!H316,"*")</f>
        <v>0.11920414820978199</v>
      </c>
      <c r="Z323" s="1" t="s">
        <v>137</v>
      </c>
      <c r="AA323" s="1" t="s">
        <v>138</v>
      </c>
      <c r="AB323" s="1">
        <v>2040</v>
      </c>
      <c r="AC323" s="1" t="str">
        <f>IF(sum!A316="MA",sum!B316,"*")</f>
        <v>*</v>
      </c>
      <c r="AD323" s="1"/>
      <c r="AE323" s="1" t="str">
        <f>IF(sum!A316="MA",sum!H316,"*")</f>
        <v>*</v>
      </c>
      <c r="AH323" s="1" t="s">
        <v>137</v>
      </c>
      <c r="AI323" s="1" t="s">
        <v>138</v>
      </c>
      <c r="AJ323" s="1">
        <v>2040</v>
      </c>
      <c r="AK323" s="1" t="str">
        <f>IF(sum!A316="ON",sum!B316,"*")</f>
        <v>*</v>
      </c>
      <c r="AL323" s="1"/>
      <c r="AM323" s="1" t="str">
        <f>IF(sum!A316="ON",sum!H316,"*")</f>
        <v>*</v>
      </c>
      <c r="AP323" s="4" t="s">
        <v>137</v>
      </c>
      <c r="AQ323" s="4" t="s">
        <v>138</v>
      </c>
      <c r="AR323" s="4">
        <v>2040</v>
      </c>
      <c r="AS323" s="1" t="str">
        <f>IF(sum!A316="QU",sum!B316,"*")</f>
        <v>*</v>
      </c>
      <c r="AT323" s="1"/>
      <c r="AU323" s="1" t="str">
        <f>IF(sum!A316="QU",sum!H316,"*")</f>
        <v>*</v>
      </c>
      <c r="AX323" s="1" t="s">
        <v>137</v>
      </c>
      <c r="AY323" s="1" t="s">
        <v>138</v>
      </c>
      <c r="AZ323" s="1">
        <v>2040</v>
      </c>
      <c r="BA323" s="1" t="str">
        <f>IF(sum!A316="SA",sum!B316,"*")</f>
        <v>*</v>
      </c>
      <c r="BB323" s="1"/>
      <c r="BC323" s="1" t="str">
        <f>IF(sum!A316="SA",sum!H316,"*")</f>
        <v>*</v>
      </c>
    </row>
    <row r="324" spans="2:55">
      <c r="B324" s="4" t="s">
        <v>137</v>
      </c>
      <c r="C324" s="4" t="s">
        <v>138</v>
      </c>
      <c r="D324" s="4">
        <v>2040</v>
      </c>
      <c r="J324" s="4" t="s">
        <v>137</v>
      </c>
      <c r="K324" s="4" t="s">
        <v>138</v>
      </c>
      <c r="L324" s="4">
        <v>2040</v>
      </c>
      <c r="M324" s="1" t="str">
        <f>IF(sum!A317="AT",sum!B317,"*")</f>
        <v>*</v>
      </c>
      <c r="N324" s="1"/>
      <c r="O324" s="1" t="str">
        <f>IF(sum!A317="AT",sum!H317,"*")</f>
        <v>*</v>
      </c>
      <c r="R324" s="4" t="s">
        <v>137</v>
      </c>
      <c r="S324" s="4" t="s">
        <v>138</v>
      </c>
      <c r="T324" s="4">
        <v>2040</v>
      </c>
      <c r="U324" s="1" t="str">
        <f>IF(sum!A317="BC",sum!B317,"*")</f>
        <v>TWS-SpCool_ELE1</v>
      </c>
      <c r="V324" s="1"/>
      <c r="W324" s="1">
        <f>IF(sum!A317="BC",sum!H317,"*")</f>
        <v>1.7029164029968801E-2</v>
      </c>
      <c r="Z324" s="4" t="s">
        <v>137</v>
      </c>
      <c r="AA324" s="4" t="s">
        <v>138</v>
      </c>
      <c r="AB324" s="4">
        <v>2040</v>
      </c>
      <c r="AC324" s="1" t="str">
        <f>IF(sum!A317="MA",sum!B317,"*")</f>
        <v>*</v>
      </c>
      <c r="AD324" s="1"/>
      <c r="AE324" s="1" t="str">
        <f>IF(sum!A317="MA",sum!H317,"*")</f>
        <v>*</v>
      </c>
      <c r="AH324" s="4" t="s">
        <v>137</v>
      </c>
      <c r="AI324" s="4" t="s">
        <v>138</v>
      </c>
      <c r="AJ324" s="4">
        <v>2040</v>
      </c>
      <c r="AK324" s="1" t="str">
        <f>IF(sum!A317="ON",sum!B317,"*")</f>
        <v>*</v>
      </c>
      <c r="AL324" s="1"/>
      <c r="AM324" s="1" t="str">
        <f>IF(sum!A317="ON",sum!H317,"*")</f>
        <v>*</v>
      </c>
      <c r="AP324" s="1" t="s">
        <v>137</v>
      </c>
      <c r="AQ324" s="1" t="s">
        <v>138</v>
      </c>
      <c r="AR324" s="1">
        <v>2040</v>
      </c>
      <c r="AS324" s="1" t="str">
        <f>IF(sum!A317="QU",sum!B317,"*")</f>
        <v>*</v>
      </c>
      <c r="AT324" s="1"/>
      <c r="AU324" s="1" t="str">
        <f>IF(sum!A317="QU",sum!H317,"*")</f>
        <v>*</v>
      </c>
      <c r="AX324" s="4" t="s">
        <v>137</v>
      </c>
      <c r="AY324" s="4" t="s">
        <v>138</v>
      </c>
      <c r="AZ324" s="4">
        <v>2040</v>
      </c>
      <c r="BA324" s="1" t="str">
        <f>IF(sum!A317="SA",sum!B317,"*")</f>
        <v>*</v>
      </c>
      <c r="BB324" s="1"/>
      <c r="BC324" s="1" t="str">
        <f>IF(sum!A317="SA",sum!H317,"*")</f>
        <v>*</v>
      </c>
    </row>
    <row r="325" spans="2:55">
      <c r="B325" s="1" t="s">
        <v>137</v>
      </c>
      <c r="C325" s="1" t="s">
        <v>138</v>
      </c>
      <c r="D325" s="1">
        <v>2040</v>
      </c>
      <c r="J325" s="1" t="s">
        <v>137</v>
      </c>
      <c r="K325" s="1" t="s">
        <v>138</v>
      </c>
      <c r="L325" s="1">
        <v>2040</v>
      </c>
      <c r="M325" s="1" t="str">
        <f>IF(sum!A318="AT",sum!B318,"*")</f>
        <v>*</v>
      </c>
      <c r="N325" s="1"/>
      <c r="O325" s="1" t="str">
        <f>IF(sum!A318="AT",sum!H318,"*")</f>
        <v>*</v>
      </c>
      <c r="R325" s="1" t="s">
        <v>137</v>
      </c>
      <c r="S325" s="1" t="s">
        <v>138</v>
      </c>
      <c r="T325" s="1">
        <v>2040</v>
      </c>
      <c r="U325" s="1" t="str">
        <f>IF(sum!A318="BC",sum!B318,"*")</f>
        <v>TWS-SpHeat_ELE1</v>
      </c>
      <c r="V325" s="1"/>
      <c r="W325" s="1">
        <f>IF(sum!A318="BC",sum!H318,"*")</f>
        <v>0.17215133638918101</v>
      </c>
      <c r="Z325" s="1" t="s">
        <v>137</v>
      </c>
      <c r="AA325" s="1" t="s">
        <v>138</v>
      </c>
      <c r="AB325" s="1">
        <v>2040</v>
      </c>
      <c r="AC325" s="1" t="str">
        <f>IF(sum!A318="MA",sum!B318,"*")</f>
        <v>*</v>
      </c>
      <c r="AD325" s="1"/>
      <c r="AE325" s="1" t="str">
        <f>IF(sum!A318="MA",sum!H318,"*")</f>
        <v>*</v>
      </c>
      <c r="AH325" s="1" t="s">
        <v>137</v>
      </c>
      <c r="AI325" s="1" t="s">
        <v>138</v>
      </c>
      <c r="AJ325" s="1">
        <v>2040</v>
      </c>
      <c r="AK325" s="1" t="str">
        <f>IF(sum!A318="ON",sum!B318,"*")</f>
        <v>*</v>
      </c>
      <c r="AL325" s="1"/>
      <c r="AM325" s="1" t="str">
        <f>IF(sum!A318="ON",sum!H318,"*")</f>
        <v>*</v>
      </c>
      <c r="AP325" s="4" t="s">
        <v>137</v>
      </c>
      <c r="AQ325" s="4" t="s">
        <v>138</v>
      </c>
      <c r="AR325" s="4">
        <v>2040</v>
      </c>
      <c r="AS325" s="1" t="str">
        <f>IF(sum!A318="QU",sum!B318,"*")</f>
        <v>*</v>
      </c>
      <c r="AT325" s="1"/>
      <c r="AU325" s="1" t="str">
        <f>IF(sum!A318="QU",sum!H318,"*")</f>
        <v>*</v>
      </c>
      <c r="AX325" s="1" t="s">
        <v>137</v>
      </c>
      <c r="AY325" s="1" t="s">
        <v>138</v>
      </c>
      <c r="AZ325" s="1">
        <v>2040</v>
      </c>
      <c r="BA325" s="1" t="str">
        <f>IF(sum!A318="SA",sum!B318,"*")</f>
        <v>*</v>
      </c>
      <c r="BB325" s="1"/>
      <c r="BC325" s="1" t="str">
        <f>IF(sum!A318="SA",sum!H318,"*")</f>
        <v>*</v>
      </c>
    </row>
    <row r="326" spans="2:55">
      <c r="B326" s="1" t="s">
        <v>137</v>
      </c>
      <c r="C326" s="1" t="s">
        <v>138</v>
      </c>
      <c r="D326" s="1">
        <v>2040</v>
      </c>
      <c r="J326" s="1" t="s">
        <v>137</v>
      </c>
      <c r="K326" s="1" t="s">
        <v>138</v>
      </c>
      <c r="L326" s="1">
        <v>2040</v>
      </c>
      <c r="M326" s="1" t="str">
        <f>IF(sum!A319="AT",sum!B319,"*")</f>
        <v>*</v>
      </c>
      <c r="N326" s="1"/>
      <c r="O326" s="1" t="str">
        <f>IF(sum!A319="AT",sum!H319,"*")</f>
        <v>*</v>
      </c>
      <c r="R326" s="1" t="s">
        <v>137</v>
      </c>
      <c r="S326" s="1" t="s">
        <v>138</v>
      </c>
      <c r="T326" s="1">
        <v>2040</v>
      </c>
      <c r="U326" s="1" t="str">
        <f>IF(sum!A319="BC",sum!B319,"*")</f>
        <v>TWS-WaterHeat_ELE1</v>
      </c>
      <c r="V326" s="1"/>
      <c r="W326" s="1">
        <f>IF(sum!A319="BC",sum!H319,"*")</f>
        <v>9.7844042801687597E-3</v>
      </c>
      <c r="Z326" s="1" t="s">
        <v>137</v>
      </c>
      <c r="AA326" s="1" t="s">
        <v>138</v>
      </c>
      <c r="AB326" s="1">
        <v>2040</v>
      </c>
      <c r="AC326" s="1" t="str">
        <f>IF(sum!A319="MA",sum!B319,"*")</f>
        <v>*</v>
      </c>
      <c r="AD326" s="1"/>
      <c r="AE326" s="1" t="str">
        <f>IF(sum!A319="MA",sum!H319,"*")</f>
        <v>*</v>
      </c>
      <c r="AH326" s="1" t="s">
        <v>137</v>
      </c>
      <c r="AI326" s="1" t="s">
        <v>138</v>
      </c>
      <c r="AJ326" s="1">
        <v>2040</v>
      </c>
      <c r="AK326" s="1" t="str">
        <f>IF(sum!A319="ON",sum!B319,"*")</f>
        <v>*</v>
      </c>
      <c r="AL326" s="1"/>
      <c r="AM326" s="1" t="str">
        <f>IF(sum!A319="ON",sum!H319,"*")</f>
        <v>*</v>
      </c>
      <c r="AP326" s="1" t="s">
        <v>137</v>
      </c>
      <c r="AQ326" s="1" t="s">
        <v>138</v>
      </c>
      <c r="AR326" s="1">
        <v>2040</v>
      </c>
      <c r="AS326" s="1" t="str">
        <f>IF(sum!A319="QU",sum!B319,"*")</f>
        <v>*</v>
      </c>
      <c r="AT326" s="1"/>
      <c r="AU326" s="1" t="str">
        <f>IF(sum!A319="QU",sum!H319,"*")</f>
        <v>*</v>
      </c>
      <c r="AX326" s="1" t="s">
        <v>137</v>
      </c>
      <c r="AY326" s="1" t="s">
        <v>138</v>
      </c>
      <c r="AZ326" s="1">
        <v>2040</v>
      </c>
      <c r="BA326" s="1" t="str">
        <f>IF(sum!A319="SA",sum!B319,"*")</f>
        <v>*</v>
      </c>
      <c r="BB326" s="1"/>
      <c r="BC326" s="1" t="str">
        <f>IF(sum!A319="SA",sum!H319,"*")</f>
        <v>*</v>
      </c>
    </row>
    <row r="327" spans="2:55">
      <c r="B327" s="4" t="s">
        <v>137</v>
      </c>
      <c r="C327" s="4" t="s">
        <v>138</v>
      </c>
      <c r="D327" s="4">
        <v>2040</v>
      </c>
      <c r="J327" s="4" t="s">
        <v>137</v>
      </c>
      <c r="K327" s="4" t="s">
        <v>138</v>
      </c>
      <c r="L327" s="4">
        <v>2040</v>
      </c>
      <c r="M327" s="1" t="str">
        <f>IF(sum!A320="AT",sum!B320,"*")</f>
        <v>*</v>
      </c>
      <c r="N327" s="1"/>
      <c r="O327" s="1" t="str">
        <f>IF(sum!A320="AT",sum!H320,"*")</f>
        <v>*</v>
      </c>
      <c r="R327" s="4" t="s">
        <v>137</v>
      </c>
      <c r="S327" s="4" t="s">
        <v>138</v>
      </c>
      <c r="T327" s="4">
        <v>2040</v>
      </c>
      <c r="U327" s="1" t="str">
        <f>IF(sum!A320="BC",sum!B320,"*")</f>
        <v>WST-AuxiliaryEquip_ELE1</v>
      </c>
      <c r="V327" s="1"/>
      <c r="W327" s="1">
        <f>IF(sum!A320="BC",sum!H320,"*")</f>
        <v>7.8275234241349995E-2</v>
      </c>
      <c r="Z327" s="4" t="s">
        <v>137</v>
      </c>
      <c r="AA327" s="4" t="s">
        <v>138</v>
      </c>
      <c r="AB327" s="4">
        <v>2040</v>
      </c>
      <c r="AC327" s="1" t="str">
        <f>IF(sum!A320="MA",sum!B320,"*")</f>
        <v>*</v>
      </c>
      <c r="AD327" s="1"/>
      <c r="AE327" s="1" t="str">
        <f>IF(sum!A320="MA",sum!H320,"*")</f>
        <v>*</v>
      </c>
      <c r="AH327" s="4" t="s">
        <v>137</v>
      </c>
      <c r="AI327" s="4" t="s">
        <v>138</v>
      </c>
      <c r="AJ327" s="4">
        <v>2040</v>
      </c>
      <c r="AK327" s="1" t="str">
        <f>IF(sum!A320="ON",sum!B320,"*")</f>
        <v>*</v>
      </c>
      <c r="AL327" s="1"/>
      <c r="AM327" s="1" t="str">
        <f>IF(sum!A320="ON",sum!H320,"*")</f>
        <v>*</v>
      </c>
      <c r="AP327" s="4" t="s">
        <v>137</v>
      </c>
      <c r="AQ327" s="4" t="s">
        <v>138</v>
      </c>
      <c r="AR327" s="4">
        <v>2040</v>
      </c>
      <c r="AS327" s="1" t="str">
        <f>IF(sum!A320="QU",sum!B320,"*")</f>
        <v>*</v>
      </c>
      <c r="AT327" s="1"/>
      <c r="AU327" s="1" t="str">
        <f>IF(sum!A320="QU",sum!H320,"*")</f>
        <v>*</v>
      </c>
      <c r="AX327" s="4" t="s">
        <v>137</v>
      </c>
      <c r="AY327" s="4" t="s">
        <v>138</v>
      </c>
      <c r="AZ327" s="4">
        <v>2040</v>
      </c>
      <c r="BA327" s="1" t="str">
        <f>IF(sum!A320="SA",sum!B320,"*")</f>
        <v>*</v>
      </c>
      <c r="BB327" s="1"/>
      <c r="BC327" s="1" t="str">
        <f>IF(sum!A320="SA",sum!H320,"*")</f>
        <v>*</v>
      </c>
    </row>
    <row r="328" spans="2:55">
      <c r="B328" s="1" t="s">
        <v>137</v>
      </c>
      <c r="C328" s="1" t="s">
        <v>138</v>
      </c>
      <c r="D328" s="1">
        <v>2040</v>
      </c>
      <c r="J328" s="1" t="s">
        <v>137</v>
      </c>
      <c r="K328" s="1" t="s">
        <v>138</v>
      </c>
      <c r="L328" s="1">
        <v>2040</v>
      </c>
      <c r="M328" s="1" t="str">
        <f>IF(sum!A321="AT",sum!B321,"*")</f>
        <v>*</v>
      </c>
      <c r="N328" s="1"/>
      <c r="O328" s="1" t="str">
        <f>IF(sum!A321="AT",sum!H321,"*")</f>
        <v>*</v>
      </c>
      <c r="R328" s="1" t="s">
        <v>137</v>
      </c>
      <c r="S328" s="1" t="s">
        <v>138</v>
      </c>
      <c r="T328" s="1">
        <v>2040</v>
      </c>
      <c r="U328" s="1" t="str">
        <f>IF(sum!A321="BC",sum!B321,"*")</f>
        <v>WST-AuxiliaryMot_ELE1</v>
      </c>
      <c r="V328" s="1"/>
      <c r="W328" s="1">
        <f>IF(sum!A321="BC",sum!H321,"*")</f>
        <v>0.95766973517179599</v>
      </c>
      <c r="Z328" s="1" t="s">
        <v>137</v>
      </c>
      <c r="AA328" s="1" t="s">
        <v>138</v>
      </c>
      <c r="AB328" s="1">
        <v>2040</v>
      </c>
      <c r="AC328" s="1" t="str">
        <f>IF(sum!A321="MA",sum!B321,"*")</f>
        <v>*</v>
      </c>
      <c r="AD328" s="1"/>
      <c r="AE328" s="1" t="str">
        <f>IF(sum!A321="MA",sum!H321,"*")</f>
        <v>*</v>
      </c>
      <c r="AH328" s="1" t="s">
        <v>137</v>
      </c>
      <c r="AI328" s="1" t="s">
        <v>138</v>
      </c>
      <c r="AJ328" s="1">
        <v>2040</v>
      </c>
      <c r="AK328" s="1" t="str">
        <f>IF(sum!A321="ON",sum!B321,"*")</f>
        <v>*</v>
      </c>
      <c r="AL328" s="1"/>
      <c r="AM328" s="1" t="str">
        <f>IF(sum!A321="ON",sum!H321,"*")</f>
        <v>*</v>
      </c>
      <c r="AP328" s="1" t="s">
        <v>137</v>
      </c>
      <c r="AQ328" s="1" t="s">
        <v>138</v>
      </c>
      <c r="AR328" s="1">
        <v>2040</v>
      </c>
      <c r="AS328" s="1" t="str">
        <f>IF(sum!A321="QU",sum!B321,"*")</f>
        <v>*</v>
      </c>
      <c r="AT328" s="1"/>
      <c r="AU328" s="1" t="str">
        <f>IF(sum!A321="QU",sum!H321,"*")</f>
        <v>*</v>
      </c>
      <c r="AX328" s="1" t="s">
        <v>137</v>
      </c>
      <c r="AY328" s="1" t="s">
        <v>138</v>
      </c>
      <c r="AZ328" s="1">
        <v>2040</v>
      </c>
      <c r="BA328" s="1" t="str">
        <f>IF(sum!A321="SA",sum!B321,"*")</f>
        <v>*</v>
      </c>
      <c r="BB328" s="1"/>
      <c r="BC328" s="1" t="str">
        <f>IF(sum!A321="SA",sum!H321,"*")</f>
        <v>*</v>
      </c>
    </row>
    <row r="329" spans="2:55">
      <c r="B329" s="1" t="s">
        <v>137</v>
      </c>
      <c r="C329" s="1" t="s">
        <v>138</v>
      </c>
      <c r="D329" s="1">
        <v>2040</v>
      </c>
      <c r="J329" s="1" t="s">
        <v>137</v>
      </c>
      <c r="K329" s="1" t="s">
        <v>138</v>
      </c>
      <c r="L329" s="1">
        <v>2040</v>
      </c>
      <c r="M329" s="1" t="str">
        <f>IF(sum!A322="AT",sum!B322,"*")</f>
        <v>*</v>
      </c>
      <c r="N329" s="1"/>
      <c r="O329" s="1" t="str">
        <f>IF(sum!A322="AT",sum!H322,"*")</f>
        <v>*</v>
      </c>
      <c r="R329" s="1" t="s">
        <v>137</v>
      </c>
      <c r="S329" s="1" t="s">
        <v>138</v>
      </c>
      <c r="T329" s="1">
        <v>2040</v>
      </c>
      <c r="U329" s="1" t="str">
        <f>IF(sum!A322="BC",sum!B322,"*")</f>
        <v>WST-Light_ELE1</v>
      </c>
      <c r="V329" s="1"/>
      <c r="W329" s="1">
        <f>IF(sum!A322="BC",sum!H322,"*")</f>
        <v>0.17029164029968799</v>
      </c>
      <c r="Z329" s="1" t="s">
        <v>137</v>
      </c>
      <c r="AA329" s="1" t="s">
        <v>138</v>
      </c>
      <c r="AB329" s="1">
        <v>2040</v>
      </c>
      <c r="AC329" s="1" t="str">
        <f>IF(sum!A322="MA",sum!B322,"*")</f>
        <v>*</v>
      </c>
      <c r="AD329" s="1"/>
      <c r="AE329" s="1" t="str">
        <f>IF(sum!A322="MA",sum!H322,"*")</f>
        <v>*</v>
      </c>
      <c r="AH329" s="1" t="s">
        <v>137</v>
      </c>
      <c r="AI329" s="1" t="s">
        <v>138</v>
      </c>
      <c r="AJ329" s="1">
        <v>2040</v>
      </c>
      <c r="AK329" s="1" t="str">
        <f>IF(sum!A322="ON",sum!B322,"*")</f>
        <v>*</v>
      </c>
      <c r="AL329" s="1"/>
      <c r="AM329" s="1" t="str">
        <f>IF(sum!A322="ON",sum!H322,"*")</f>
        <v>*</v>
      </c>
      <c r="AP329" s="4" t="s">
        <v>137</v>
      </c>
      <c r="AQ329" s="4" t="s">
        <v>138</v>
      </c>
      <c r="AR329" s="4">
        <v>2040</v>
      </c>
      <c r="AS329" s="1" t="str">
        <f>IF(sum!A322="QU",sum!B322,"*")</f>
        <v>*</v>
      </c>
      <c r="AT329" s="1"/>
      <c r="AU329" s="1" t="str">
        <f>IF(sum!A322="QU",sum!H322,"*")</f>
        <v>*</v>
      </c>
      <c r="AX329" s="1" t="s">
        <v>137</v>
      </c>
      <c r="AY329" s="1" t="s">
        <v>138</v>
      </c>
      <c r="AZ329" s="1">
        <v>2040</v>
      </c>
      <c r="BA329" s="1" t="str">
        <f>IF(sum!A322="SA",sum!B322,"*")</f>
        <v>*</v>
      </c>
      <c r="BB329" s="1"/>
      <c r="BC329" s="1" t="str">
        <f>IF(sum!A322="SA",sum!H322,"*")</f>
        <v>*</v>
      </c>
    </row>
    <row r="330" spans="2:55">
      <c r="B330" s="4" t="s">
        <v>137</v>
      </c>
      <c r="C330" s="4" t="s">
        <v>138</v>
      </c>
      <c r="D330" s="4">
        <v>2040</v>
      </c>
      <c r="J330" s="4" t="s">
        <v>137</v>
      </c>
      <c r="K330" s="4" t="s">
        <v>138</v>
      </c>
      <c r="L330" s="4">
        <v>2040</v>
      </c>
      <c r="M330" s="1" t="str">
        <f>IF(sum!A323="AT",sum!B323,"*")</f>
        <v>*</v>
      </c>
      <c r="N330" s="1"/>
      <c r="O330" s="1" t="str">
        <f>IF(sum!A323="AT",sum!H323,"*")</f>
        <v>*</v>
      </c>
      <c r="R330" s="4" t="s">
        <v>137</v>
      </c>
      <c r="S330" s="4" t="s">
        <v>138</v>
      </c>
      <c r="T330" s="4">
        <v>2040</v>
      </c>
      <c r="U330" s="1" t="str">
        <f>IF(sum!A323="BC",sum!B323,"*")</f>
        <v>WST-SpCool_ELE1</v>
      </c>
      <c r="V330" s="1"/>
      <c r="W330" s="1">
        <f>IF(sum!A323="BC",sum!H323,"*")</f>
        <v>3.4058328059937602E-2</v>
      </c>
      <c r="Z330" s="4" t="s">
        <v>137</v>
      </c>
      <c r="AA330" s="4" t="s">
        <v>138</v>
      </c>
      <c r="AB330" s="4">
        <v>2040</v>
      </c>
      <c r="AC330" s="1" t="str">
        <f>IF(sum!A323="MA",sum!B323,"*")</f>
        <v>*</v>
      </c>
      <c r="AD330" s="1"/>
      <c r="AE330" s="1" t="str">
        <f>IF(sum!A323="MA",sum!H323,"*")</f>
        <v>*</v>
      </c>
      <c r="AH330" s="4" t="s">
        <v>137</v>
      </c>
      <c r="AI330" s="4" t="s">
        <v>138</v>
      </c>
      <c r="AJ330" s="4">
        <v>2040</v>
      </c>
      <c r="AK330" s="1" t="str">
        <f>IF(sum!A323="ON",sum!B323,"*")</f>
        <v>*</v>
      </c>
      <c r="AL330" s="1"/>
      <c r="AM330" s="1" t="str">
        <f>IF(sum!A323="ON",sum!H323,"*")</f>
        <v>*</v>
      </c>
      <c r="AP330" s="1" t="s">
        <v>137</v>
      </c>
      <c r="AQ330" s="1" t="s">
        <v>138</v>
      </c>
      <c r="AR330" s="1">
        <v>2040</v>
      </c>
      <c r="AS330" s="1" t="str">
        <f>IF(sum!A323="QU",sum!B323,"*")</f>
        <v>*</v>
      </c>
      <c r="AT330" s="1"/>
      <c r="AU330" s="1" t="str">
        <f>IF(sum!A323="QU",sum!H323,"*")</f>
        <v>*</v>
      </c>
      <c r="AX330" s="4" t="s">
        <v>137</v>
      </c>
      <c r="AY330" s="4" t="s">
        <v>138</v>
      </c>
      <c r="AZ330" s="4">
        <v>2040</v>
      </c>
      <c r="BA330" s="1" t="str">
        <f>IF(sum!A323="SA",sum!B323,"*")</f>
        <v>*</v>
      </c>
      <c r="BB330" s="1"/>
      <c r="BC330" s="1" t="str">
        <f>IF(sum!A323="SA",sum!H323,"*")</f>
        <v>*</v>
      </c>
    </row>
    <row r="331" spans="2:55">
      <c r="B331" s="1" t="s">
        <v>137</v>
      </c>
      <c r="C331" s="1" t="s">
        <v>138</v>
      </c>
      <c r="D331" s="1">
        <v>2040</v>
      </c>
      <c r="J331" s="1" t="s">
        <v>137</v>
      </c>
      <c r="K331" s="1" t="s">
        <v>138</v>
      </c>
      <c r="L331" s="1">
        <v>2040</v>
      </c>
      <c r="M331" s="1" t="str">
        <f>IF(sum!A324="AT",sum!B324,"*")</f>
        <v>*</v>
      </c>
      <c r="N331" s="1"/>
      <c r="O331" s="1" t="str">
        <f>IF(sum!A324="AT",sum!H324,"*")</f>
        <v>*</v>
      </c>
      <c r="R331" s="1" t="s">
        <v>137</v>
      </c>
      <c r="S331" s="1" t="s">
        <v>138</v>
      </c>
      <c r="T331" s="1">
        <v>2040</v>
      </c>
      <c r="U331" s="1" t="str">
        <f>IF(sum!A324="BC",sum!B324,"*")</f>
        <v>WST-SpHeat_ELE1</v>
      </c>
      <c r="V331" s="1"/>
      <c r="W331" s="1">
        <f>IF(sum!A324="BC",sum!H324,"*")</f>
        <v>0.18916514941659601</v>
      </c>
      <c r="Z331" s="1" t="s">
        <v>137</v>
      </c>
      <c r="AA331" s="1" t="s">
        <v>138</v>
      </c>
      <c r="AB331" s="1">
        <v>2040</v>
      </c>
      <c r="AC331" s="1" t="str">
        <f>IF(sum!A324="MA",sum!B324,"*")</f>
        <v>*</v>
      </c>
      <c r="AD331" s="1"/>
      <c r="AE331" s="1" t="str">
        <f>IF(sum!A324="MA",sum!H324,"*")</f>
        <v>*</v>
      </c>
      <c r="AH331" s="1" t="s">
        <v>137</v>
      </c>
      <c r="AI331" s="1" t="s">
        <v>138</v>
      </c>
      <c r="AJ331" s="1">
        <v>2040</v>
      </c>
      <c r="AK331" s="1" t="str">
        <f>IF(sum!A324="ON",sum!B324,"*")</f>
        <v>*</v>
      </c>
      <c r="AL331" s="1"/>
      <c r="AM331" s="1" t="str">
        <f>IF(sum!A324="ON",sum!H324,"*")</f>
        <v>*</v>
      </c>
      <c r="AP331" s="4" t="s">
        <v>137</v>
      </c>
      <c r="AQ331" s="4" t="s">
        <v>138</v>
      </c>
      <c r="AR331" s="4">
        <v>2040</v>
      </c>
      <c r="AS331" s="1" t="str">
        <f>IF(sum!A324="QU",sum!B324,"*")</f>
        <v>*</v>
      </c>
      <c r="AT331" s="1"/>
      <c r="AU331" s="1" t="str">
        <f>IF(sum!A324="QU",sum!H324,"*")</f>
        <v>*</v>
      </c>
      <c r="AX331" s="1" t="s">
        <v>137</v>
      </c>
      <c r="AY331" s="1" t="s">
        <v>138</v>
      </c>
      <c r="AZ331" s="1">
        <v>2040</v>
      </c>
      <c r="BA331" s="1" t="str">
        <f>IF(sum!A324="SA",sum!B324,"*")</f>
        <v>*</v>
      </c>
      <c r="BB331" s="1"/>
      <c r="BC331" s="1" t="str">
        <f>IF(sum!A324="SA",sum!H324,"*")</f>
        <v>*</v>
      </c>
    </row>
    <row r="332" spans="2:55">
      <c r="B332" s="1" t="s">
        <v>137</v>
      </c>
      <c r="C332" s="1" t="s">
        <v>138</v>
      </c>
      <c r="D332" s="1">
        <v>2040</v>
      </c>
      <c r="J332" s="1" t="s">
        <v>137</v>
      </c>
      <c r="K332" s="1" t="s">
        <v>138</v>
      </c>
      <c r="L332" s="1">
        <v>2040</v>
      </c>
      <c r="M332" s="1" t="str">
        <f>IF(sum!A325="AT",sum!B325,"*")</f>
        <v>*</v>
      </c>
      <c r="N332" s="1"/>
      <c r="O332" s="1" t="str">
        <f>IF(sum!A325="AT",sum!H325,"*")</f>
        <v>*</v>
      </c>
      <c r="R332" s="1" t="s">
        <v>137</v>
      </c>
      <c r="S332" s="1" t="s">
        <v>138</v>
      </c>
      <c r="T332" s="1">
        <v>2040</v>
      </c>
      <c r="U332" s="1" t="str">
        <f>IF(sum!A325="BC",sum!B325,"*")</f>
        <v>WST-WaterHeat_ELE1</v>
      </c>
      <c r="V332" s="1"/>
      <c r="W332" s="1">
        <f>IF(sum!A325="BC",sum!H325,"*")</f>
        <v>2.93532128405063E-2</v>
      </c>
      <c r="Z332" s="1" t="s">
        <v>137</v>
      </c>
      <c r="AA332" s="1" t="s">
        <v>138</v>
      </c>
      <c r="AB332" s="1">
        <v>2040</v>
      </c>
      <c r="AC332" s="1" t="str">
        <f>IF(sum!A325="MA",sum!B325,"*")</f>
        <v>*</v>
      </c>
      <c r="AD332" s="1"/>
      <c r="AE332" s="1" t="str">
        <f>IF(sum!A325="MA",sum!H325,"*")</f>
        <v>*</v>
      </c>
      <c r="AH332" s="1" t="s">
        <v>137</v>
      </c>
      <c r="AI332" s="1" t="s">
        <v>138</v>
      </c>
      <c r="AJ332" s="1">
        <v>2040</v>
      </c>
      <c r="AK332" s="1" t="str">
        <f>IF(sum!A325="ON",sum!B325,"*")</f>
        <v>*</v>
      </c>
      <c r="AL332" s="1"/>
      <c r="AM332" s="1" t="str">
        <f>IF(sum!A325="ON",sum!H325,"*")</f>
        <v>*</v>
      </c>
      <c r="AP332" s="1" t="s">
        <v>137</v>
      </c>
      <c r="AQ332" s="1" t="s">
        <v>138</v>
      </c>
      <c r="AR332" s="1">
        <v>2040</v>
      </c>
      <c r="AS332" s="1" t="str">
        <f>IF(sum!A325="QU",sum!B325,"*")</f>
        <v>*</v>
      </c>
      <c r="AT332" s="1"/>
      <c r="AU332" s="1" t="str">
        <f>IF(sum!A325="QU",sum!H325,"*")</f>
        <v>*</v>
      </c>
      <c r="AX332" s="1" t="s">
        <v>137</v>
      </c>
      <c r="AY332" s="1" t="s">
        <v>138</v>
      </c>
      <c r="AZ332" s="1">
        <v>2040</v>
      </c>
      <c r="BA332" s="1" t="str">
        <f>IF(sum!A325="SA",sum!B325,"*")</f>
        <v>*</v>
      </c>
      <c r="BB332" s="1"/>
      <c r="BC332" s="1" t="str">
        <f>IF(sum!A325="SA",sum!H325,"*")</f>
        <v>*</v>
      </c>
    </row>
    <row r="333" spans="2:55">
      <c r="B333" s="4" t="s">
        <v>137</v>
      </c>
      <c r="C333" s="4" t="s">
        <v>138</v>
      </c>
      <c r="D333" s="4">
        <v>2040</v>
      </c>
      <c r="J333" s="4" t="s">
        <v>137</v>
      </c>
      <c r="K333" s="4" t="s">
        <v>138</v>
      </c>
      <c r="L333" s="4">
        <v>2040</v>
      </c>
      <c r="M333" s="1" t="str">
        <f>IF(sum!A326="AT",sum!B326,"*")</f>
        <v>*</v>
      </c>
      <c r="N333" s="1"/>
      <c r="O333" s="1" t="str">
        <f>IF(sum!A326="AT",sum!H326,"*")</f>
        <v>*</v>
      </c>
      <c r="R333" s="4" t="s">
        <v>137</v>
      </c>
      <c r="S333" s="4" t="s">
        <v>138</v>
      </c>
      <c r="T333" s="4">
        <v>2040</v>
      </c>
      <c r="U333" s="1" t="str">
        <f>IF(sum!A326="BC",sum!B326,"*")</f>
        <v>*</v>
      </c>
      <c r="V333" s="1"/>
      <c r="W333" s="1" t="str">
        <f>IF(sum!A326="BC",sum!H326,"*")</f>
        <v>*</v>
      </c>
      <c r="Z333" s="4" t="s">
        <v>137</v>
      </c>
      <c r="AA333" s="4" t="s">
        <v>138</v>
      </c>
      <c r="AB333" s="4">
        <v>2040</v>
      </c>
      <c r="AC333" s="1" t="str">
        <f>IF(sum!A326="MA",sum!B326,"*")</f>
        <v>AFM-AuxiliaryEquip_ELE1</v>
      </c>
      <c r="AD333" s="1"/>
      <c r="AE333" s="1">
        <f>IF(sum!A326="MA",sum!H326,"*")</f>
        <v>1.9568808560337499E-2</v>
      </c>
      <c r="AH333" s="4" t="s">
        <v>137</v>
      </c>
      <c r="AI333" s="4" t="s">
        <v>138</v>
      </c>
      <c r="AJ333" s="4">
        <v>2040</v>
      </c>
      <c r="AK333" s="1" t="str">
        <f>IF(sum!A326="ON",sum!B326,"*")</f>
        <v>*</v>
      </c>
      <c r="AL333" s="1"/>
      <c r="AM333" s="1" t="str">
        <f>IF(sum!A326="ON",sum!H326,"*")</f>
        <v>*</v>
      </c>
      <c r="AP333" s="4" t="s">
        <v>137</v>
      </c>
      <c r="AQ333" s="4" t="s">
        <v>138</v>
      </c>
      <c r="AR333" s="4">
        <v>2040</v>
      </c>
      <c r="AS333" s="1" t="str">
        <f>IF(sum!A326="QU",sum!B326,"*")</f>
        <v>*</v>
      </c>
      <c r="AT333" s="1"/>
      <c r="AU333" s="1" t="str">
        <f>IF(sum!A326="QU",sum!H326,"*")</f>
        <v>*</v>
      </c>
      <c r="AX333" s="4" t="s">
        <v>137</v>
      </c>
      <c r="AY333" s="4" t="s">
        <v>138</v>
      </c>
      <c r="AZ333" s="4">
        <v>2040</v>
      </c>
      <c r="BA333" s="1" t="str">
        <f>IF(sum!A326="SA",sum!B326,"*")</f>
        <v>*</v>
      </c>
      <c r="BB333" s="1"/>
      <c r="BC333" s="1" t="str">
        <f>IF(sum!A326="SA",sum!H326,"*")</f>
        <v>*</v>
      </c>
    </row>
    <row r="334" spans="2:55">
      <c r="B334" s="1" t="s">
        <v>137</v>
      </c>
      <c r="C334" s="1" t="s">
        <v>138</v>
      </c>
      <c r="D334" s="1">
        <v>2040</v>
      </c>
      <c r="J334" s="1" t="s">
        <v>137</v>
      </c>
      <c r="K334" s="1" t="s">
        <v>138</v>
      </c>
      <c r="L334" s="1">
        <v>2040</v>
      </c>
      <c r="M334" s="1" t="str">
        <f>IF(sum!A327="AT",sum!B327,"*")</f>
        <v>*</v>
      </c>
      <c r="N334" s="1"/>
      <c r="O334" s="1" t="str">
        <f>IF(sum!A327="AT",sum!H327,"*")</f>
        <v>*</v>
      </c>
      <c r="R334" s="1" t="s">
        <v>137</v>
      </c>
      <c r="S334" s="1" t="s">
        <v>138</v>
      </c>
      <c r="T334" s="1">
        <v>2040</v>
      </c>
      <c r="U334" s="1" t="str">
        <f>IF(sum!A327="BC",sum!B327,"*")</f>
        <v>*</v>
      </c>
      <c r="V334" s="1"/>
      <c r="W334" s="1" t="str">
        <f>IF(sum!A327="BC",sum!H327,"*")</f>
        <v>*</v>
      </c>
      <c r="Z334" s="1" t="s">
        <v>137</v>
      </c>
      <c r="AA334" s="1" t="s">
        <v>138</v>
      </c>
      <c r="AB334" s="1">
        <v>2040</v>
      </c>
      <c r="AC334" s="1" t="str">
        <f>IF(sum!A327="MA",sum!B327,"*")</f>
        <v>AFM-AuxiliaryMot_ELE1</v>
      </c>
      <c r="AD334" s="1"/>
      <c r="AE334" s="1">
        <f>IF(sum!A327="MA",sum!H327,"*")</f>
        <v>1.7029164029968801E-2</v>
      </c>
      <c r="AH334" s="1" t="s">
        <v>137</v>
      </c>
      <c r="AI334" s="1" t="s">
        <v>138</v>
      </c>
      <c r="AJ334" s="1">
        <v>2040</v>
      </c>
      <c r="AK334" s="1" t="str">
        <f>IF(sum!A327="ON",sum!B327,"*")</f>
        <v>*</v>
      </c>
      <c r="AL334" s="1"/>
      <c r="AM334" s="1" t="str">
        <f>IF(sum!A327="ON",sum!H327,"*")</f>
        <v>*</v>
      </c>
      <c r="AP334" s="1" t="s">
        <v>137</v>
      </c>
      <c r="AQ334" s="1" t="s">
        <v>138</v>
      </c>
      <c r="AR334" s="1">
        <v>2040</v>
      </c>
      <c r="AS334" s="1" t="str">
        <f>IF(sum!A327="QU",sum!B327,"*")</f>
        <v>*</v>
      </c>
      <c r="AT334" s="1"/>
      <c r="AU334" s="1" t="str">
        <f>IF(sum!A327="QU",sum!H327,"*")</f>
        <v>*</v>
      </c>
      <c r="AX334" s="1" t="s">
        <v>137</v>
      </c>
      <c r="AY334" s="1" t="s">
        <v>138</v>
      </c>
      <c r="AZ334" s="1">
        <v>2040</v>
      </c>
      <c r="BA334" s="1" t="str">
        <f>IF(sum!A327="SA",sum!B327,"*")</f>
        <v>*</v>
      </c>
      <c r="BB334" s="1"/>
      <c r="BC334" s="1" t="str">
        <f>IF(sum!A327="SA",sum!H327,"*")</f>
        <v>*</v>
      </c>
    </row>
    <row r="335" spans="2:55">
      <c r="B335" s="1" t="s">
        <v>137</v>
      </c>
      <c r="C335" s="1" t="s">
        <v>138</v>
      </c>
      <c r="D335" s="1">
        <v>2040</v>
      </c>
      <c r="J335" s="1" t="s">
        <v>137</v>
      </c>
      <c r="K335" s="1" t="s">
        <v>138</v>
      </c>
      <c r="L335" s="1">
        <v>2040</v>
      </c>
      <c r="M335" s="1" t="str">
        <f>IF(sum!A328="AT",sum!B328,"*")</f>
        <v>*</v>
      </c>
      <c r="N335" s="1"/>
      <c r="O335" s="1" t="str">
        <f>IF(sum!A328="AT",sum!H328,"*")</f>
        <v>*</v>
      </c>
      <c r="R335" s="1" t="s">
        <v>137</v>
      </c>
      <c r="S335" s="1" t="s">
        <v>138</v>
      </c>
      <c r="T335" s="1">
        <v>2040</v>
      </c>
      <c r="U335" s="1" t="str">
        <f>IF(sum!A328="BC",sum!B328,"*")</f>
        <v>*</v>
      </c>
      <c r="V335" s="1"/>
      <c r="W335" s="1" t="str">
        <f>IF(sum!A328="BC",sum!H328,"*")</f>
        <v>*</v>
      </c>
      <c r="Z335" s="1" t="s">
        <v>137</v>
      </c>
      <c r="AA335" s="1" t="s">
        <v>138</v>
      </c>
      <c r="AB335" s="1">
        <v>2040</v>
      </c>
      <c r="AC335" s="1" t="str">
        <f>IF(sum!A328="MA",sum!B328,"*")</f>
        <v>AFM-Light_ELE1</v>
      </c>
      <c r="AD335" s="1"/>
      <c r="AE335" s="1">
        <f>IF(sum!A328="MA",sum!H328,"*")</f>
        <v>5.10874920899064E-2</v>
      </c>
      <c r="AH335" s="1" t="s">
        <v>137</v>
      </c>
      <c r="AI335" s="1" t="s">
        <v>138</v>
      </c>
      <c r="AJ335" s="1">
        <v>2040</v>
      </c>
      <c r="AK335" s="1" t="str">
        <f>IF(sum!A328="ON",sum!B328,"*")</f>
        <v>*</v>
      </c>
      <c r="AL335" s="1"/>
      <c r="AM335" s="1" t="str">
        <f>IF(sum!A328="ON",sum!H328,"*")</f>
        <v>*</v>
      </c>
      <c r="AP335" s="4" t="s">
        <v>137</v>
      </c>
      <c r="AQ335" s="4" t="s">
        <v>138</v>
      </c>
      <c r="AR335" s="4">
        <v>2040</v>
      </c>
      <c r="AS335" s="1" t="str">
        <f>IF(sum!A328="QU",sum!B328,"*")</f>
        <v>*</v>
      </c>
      <c r="AT335" s="1"/>
      <c r="AU335" s="1" t="str">
        <f>IF(sum!A328="QU",sum!H328,"*")</f>
        <v>*</v>
      </c>
      <c r="AX335" s="1" t="s">
        <v>137</v>
      </c>
      <c r="AY335" s="1" t="s">
        <v>138</v>
      </c>
      <c r="AZ335" s="1">
        <v>2040</v>
      </c>
      <c r="BA335" s="1" t="str">
        <f>IF(sum!A328="SA",sum!B328,"*")</f>
        <v>*</v>
      </c>
      <c r="BB335" s="1"/>
      <c r="BC335" s="1" t="str">
        <f>IF(sum!A328="SA",sum!H328,"*")</f>
        <v>*</v>
      </c>
    </row>
    <row r="336" spans="2:55">
      <c r="B336" s="4" t="s">
        <v>137</v>
      </c>
      <c r="C336" s="4" t="s">
        <v>138</v>
      </c>
      <c r="D336" s="4">
        <v>2040</v>
      </c>
      <c r="J336" s="4" t="s">
        <v>137</v>
      </c>
      <c r="K336" s="4" t="s">
        <v>138</v>
      </c>
      <c r="L336" s="4">
        <v>2040</v>
      </c>
      <c r="M336" s="1" t="str">
        <f>IF(sum!A329="AT",sum!B329,"*")</f>
        <v>*</v>
      </c>
      <c r="N336" s="1"/>
      <c r="O336" s="1" t="str">
        <f>IF(sum!A329="AT",sum!H329,"*")</f>
        <v>*</v>
      </c>
      <c r="R336" s="4" t="s">
        <v>137</v>
      </c>
      <c r="S336" s="4" t="s">
        <v>138</v>
      </c>
      <c r="T336" s="4">
        <v>2040</v>
      </c>
      <c r="U336" s="1" t="str">
        <f>IF(sum!A329="BC",sum!B329,"*")</f>
        <v>*</v>
      </c>
      <c r="V336" s="1"/>
      <c r="W336" s="1" t="str">
        <f>IF(sum!A329="BC",sum!H329,"*")</f>
        <v>*</v>
      </c>
      <c r="Z336" s="4" t="s">
        <v>137</v>
      </c>
      <c r="AA336" s="4" t="s">
        <v>138</v>
      </c>
      <c r="AB336" s="4">
        <v>2040</v>
      </c>
      <c r="AC336" s="1" t="str">
        <f>IF(sum!A329="MA",sum!B329,"*")</f>
        <v>AFM-SpCool_ELE1</v>
      </c>
      <c r="AD336" s="1"/>
      <c r="AE336" s="1">
        <f>IF(sum!A329="MA",sum!H329,"*")</f>
        <v>1.7029164029968801E-2</v>
      </c>
      <c r="AH336" s="4" t="s">
        <v>137</v>
      </c>
      <c r="AI336" s="4" t="s">
        <v>138</v>
      </c>
      <c r="AJ336" s="4">
        <v>2040</v>
      </c>
      <c r="AK336" s="1" t="str">
        <f>IF(sum!A329="ON",sum!B329,"*")</f>
        <v>*</v>
      </c>
      <c r="AL336" s="1"/>
      <c r="AM336" s="1" t="str">
        <f>IF(sum!A329="ON",sum!H329,"*")</f>
        <v>*</v>
      </c>
      <c r="AP336" s="1" t="s">
        <v>137</v>
      </c>
      <c r="AQ336" s="1" t="s">
        <v>138</v>
      </c>
      <c r="AR336" s="1">
        <v>2040</v>
      </c>
      <c r="AS336" s="1" t="str">
        <f>IF(sum!A329="QU",sum!B329,"*")</f>
        <v>*</v>
      </c>
      <c r="AT336" s="1"/>
      <c r="AU336" s="1" t="str">
        <f>IF(sum!A329="QU",sum!H329,"*")</f>
        <v>*</v>
      </c>
      <c r="AX336" s="4" t="s">
        <v>137</v>
      </c>
      <c r="AY336" s="4" t="s">
        <v>138</v>
      </c>
      <c r="AZ336" s="4">
        <v>2040</v>
      </c>
      <c r="BA336" s="1" t="str">
        <f>IF(sum!A329="SA",sum!B329,"*")</f>
        <v>*</v>
      </c>
      <c r="BB336" s="1"/>
      <c r="BC336" s="1" t="str">
        <f>IF(sum!A329="SA",sum!H329,"*")</f>
        <v>*</v>
      </c>
    </row>
    <row r="337" spans="2:55">
      <c r="B337" s="1" t="s">
        <v>137</v>
      </c>
      <c r="C337" s="1" t="s">
        <v>138</v>
      </c>
      <c r="D337" s="1">
        <v>2040</v>
      </c>
      <c r="J337" s="1" t="s">
        <v>137</v>
      </c>
      <c r="K337" s="1" t="s">
        <v>138</v>
      </c>
      <c r="L337" s="1">
        <v>2040</v>
      </c>
      <c r="M337" s="1" t="str">
        <f>IF(sum!A330="AT",sum!B330,"*")</f>
        <v>*</v>
      </c>
      <c r="N337" s="1"/>
      <c r="O337" s="1" t="str">
        <f>IF(sum!A330="AT",sum!H330,"*")</f>
        <v>*</v>
      </c>
      <c r="R337" s="1" t="s">
        <v>137</v>
      </c>
      <c r="S337" s="1" t="s">
        <v>138</v>
      </c>
      <c r="T337" s="1">
        <v>2040</v>
      </c>
      <c r="U337" s="1" t="str">
        <f>IF(sum!A330="BC",sum!B330,"*")</f>
        <v>*</v>
      </c>
      <c r="V337" s="1"/>
      <c r="W337" s="1" t="str">
        <f>IF(sum!A330="BC",sum!H330,"*")</f>
        <v>*</v>
      </c>
      <c r="Z337" s="1" t="s">
        <v>137</v>
      </c>
      <c r="AA337" s="1" t="s">
        <v>138</v>
      </c>
      <c r="AB337" s="1">
        <v>2040</v>
      </c>
      <c r="AC337" s="1" t="str">
        <f>IF(sum!A330="MA",sum!B330,"*")</f>
        <v>AFM-SpHeat_ELE1</v>
      </c>
      <c r="AD337" s="1"/>
      <c r="AE337" s="1">
        <f>IF(sum!A330="MA",sum!H330,"*")</f>
        <v>0.146059591642064</v>
      </c>
      <c r="AH337" s="1" t="s">
        <v>137</v>
      </c>
      <c r="AI337" s="1" t="s">
        <v>138</v>
      </c>
      <c r="AJ337" s="1">
        <v>2040</v>
      </c>
      <c r="AK337" s="1" t="str">
        <f>IF(sum!A330="ON",sum!B330,"*")</f>
        <v>*</v>
      </c>
      <c r="AL337" s="1"/>
      <c r="AM337" s="1" t="str">
        <f>IF(sum!A330="ON",sum!H330,"*")</f>
        <v>*</v>
      </c>
      <c r="AP337" s="4" t="s">
        <v>137</v>
      </c>
      <c r="AQ337" s="4" t="s">
        <v>138</v>
      </c>
      <c r="AR337" s="4">
        <v>2040</v>
      </c>
      <c r="AS337" s="1" t="str">
        <f>IF(sum!A330="QU",sum!B330,"*")</f>
        <v>*</v>
      </c>
      <c r="AT337" s="1"/>
      <c r="AU337" s="1" t="str">
        <f>IF(sum!A330="QU",sum!H330,"*")</f>
        <v>*</v>
      </c>
      <c r="AX337" s="1" t="s">
        <v>137</v>
      </c>
      <c r="AY337" s="1" t="s">
        <v>138</v>
      </c>
      <c r="AZ337" s="1">
        <v>2040</v>
      </c>
      <c r="BA337" s="1" t="str">
        <f>IF(sum!A330="SA",sum!B330,"*")</f>
        <v>*</v>
      </c>
      <c r="BB337" s="1"/>
      <c r="BC337" s="1" t="str">
        <f>IF(sum!A330="SA",sum!H330,"*")</f>
        <v>*</v>
      </c>
    </row>
    <row r="338" spans="2:55">
      <c r="B338" s="1" t="s">
        <v>137</v>
      </c>
      <c r="C338" s="1" t="s">
        <v>138</v>
      </c>
      <c r="D338" s="1">
        <v>2040</v>
      </c>
      <c r="J338" s="1" t="s">
        <v>137</v>
      </c>
      <c r="K338" s="1" t="s">
        <v>138</v>
      </c>
      <c r="L338" s="1">
        <v>2040</v>
      </c>
      <c r="M338" s="1" t="str">
        <f>IF(sum!A331="AT",sum!B331,"*")</f>
        <v>*</v>
      </c>
      <c r="N338" s="1"/>
      <c r="O338" s="1" t="str">
        <f>IF(sum!A331="AT",sum!H331,"*")</f>
        <v>*</v>
      </c>
      <c r="R338" s="1" t="s">
        <v>137</v>
      </c>
      <c r="S338" s="1" t="s">
        <v>138</v>
      </c>
      <c r="T338" s="1">
        <v>2040</v>
      </c>
      <c r="U338" s="1" t="str">
        <f>IF(sum!A331="BC",sum!B331,"*")</f>
        <v>*</v>
      </c>
      <c r="V338" s="1"/>
      <c r="W338" s="1" t="str">
        <f>IF(sum!A331="BC",sum!H331,"*")</f>
        <v>*</v>
      </c>
      <c r="Z338" s="1" t="s">
        <v>137</v>
      </c>
      <c r="AA338" s="1" t="s">
        <v>138</v>
      </c>
      <c r="AB338" s="1">
        <v>2040</v>
      </c>
      <c r="AC338" s="1" t="str">
        <f>IF(sum!A331="MA",sum!B331,"*")</f>
        <v>AFM-WaterHeat_ELE1</v>
      </c>
      <c r="AD338" s="1"/>
      <c r="AE338" s="1">
        <f>IF(sum!A331="MA",sum!H331,"*")</f>
        <v>9.7844042801687597E-3</v>
      </c>
      <c r="AH338" s="1" t="s">
        <v>137</v>
      </c>
      <c r="AI338" s="1" t="s">
        <v>138</v>
      </c>
      <c r="AJ338" s="1">
        <v>2040</v>
      </c>
      <c r="AK338" s="1" t="str">
        <f>IF(sum!A331="ON",sum!B331,"*")</f>
        <v>*</v>
      </c>
      <c r="AL338" s="1"/>
      <c r="AM338" s="1" t="str">
        <f>IF(sum!A331="ON",sum!H331,"*")</f>
        <v>*</v>
      </c>
      <c r="AP338" s="1" t="s">
        <v>137</v>
      </c>
      <c r="AQ338" s="1" t="s">
        <v>138</v>
      </c>
      <c r="AR338" s="1">
        <v>2040</v>
      </c>
      <c r="AS338" s="1" t="str">
        <f>IF(sum!A331="QU",sum!B331,"*")</f>
        <v>*</v>
      </c>
      <c r="AT338" s="1"/>
      <c r="AU338" s="1" t="str">
        <f>IF(sum!A331="QU",sum!H331,"*")</f>
        <v>*</v>
      </c>
      <c r="AX338" s="1" t="s">
        <v>137</v>
      </c>
      <c r="AY338" s="1" t="s">
        <v>138</v>
      </c>
      <c r="AZ338" s="1">
        <v>2040</v>
      </c>
      <c r="BA338" s="1" t="str">
        <f>IF(sum!A331="SA",sum!B331,"*")</f>
        <v>*</v>
      </c>
      <c r="BB338" s="1"/>
      <c r="BC338" s="1" t="str">
        <f>IF(sum!A331="SA",sum!H331,"*")</f>
        <v>*</v>
      </c>
    </row>
    <row r="339" spans="2:55">
      <c r="B339" s="4" t="s">
        <v>137</v>
      </c>
      <c r="C339" s="4" t="s">
        <v>138</v>
      </c>
      <c r="D339" s="4">
        <v>2040</v>
      </c>
      <c r="J339" s="4" t="s">
        <v>137</v>
      </c>
      <c r="K339" s="4" t="s">
        <v>138</v>
      </c>
      <c r="L339" s="4">
        <v>2040</v>
      </c>
      <c r="M339" s="1" t="str">
        <f>IF(sum!A332="AT",sum!B332,"*")</f>
        <v>*</v>
      </c>
      <c r="N339" s="1"/>
      <c r="O339" s="1" t="str">
        <f>IF(sum!A332="AT",sum!H332,"*")</f>
        <v>*</v>
      </c>
      <c r="R339" s="4" t="s">
        <v>137</v>
      </c>
      <c r="S339" s="4" t="s">
        <v>138</v>
      </c>
      <c r="T339" s="4">
        <v>2040</v>
      </c>
      <c r="U339" s="1" t="str">
        <f>IF(sum!A332="BC",sum!B332,"*")</f>
        <v>*</v>
      </c>
      <c r="V339" s="1"/>
      <c r="W339" s="1" t="str">
        <f>IF(sum!A332="BC",sum!H332,"*")</f>
        <v>*</v>
      </c>
      <c r="Z339" s="4" t="s">
        <v>137</v>
      </c>
      <c r="AA339" s="4" t="s">
        <v>138</v>
      </c>
      <c r="AB339" s="4">
        <v>2040</v>
      </c>
      <c r="AC339" s="1" t="str">
        <f>IF(sum!A332="MA",sum!B332,"*")</f>
        <v>ART-AuxiliaryEquip_ELE1</v>
      </c>
      <c r="AD339" s="1"/>
      <c r="AE339" s="1">
        <f>IF(sum!A332="MA",sum!H332,"*")</f>
        <v>9.7844042801687701E-3</v>
      </c>
      <c r="AH339" s="4" t="s">
        <v>137</v>
      </c>
      <c r="AI339" s="4" t="s">
        <v>138</v>
      </c>
      <c r="AJ339" s="4">
        <v>2040</v>
      </c>
      <c r="AK339" s="1" t="str">
        <f>IF(sum!A332="ON",sum!B332,"*")</f>
        <v>*</v>
      </c>
      <c r="AL339" s="1"/>
      <c r="AM339" s="1" t="str">
        <f>IF(sum!A332="ON",sum!H332,"*")</f>
        <v>*</v>
      </c>
      <c r="AP339" s="4" t="s">
        <v>137</v>
      </c>
      <c r="AQ339" s="4" t="s">
        <v>138</v>
      </c>
      <c r="AR339" s="4">
        <v>2040</v>
      </c>
      <c r="AS339" s="1" t="str">
        <f>IF(sum!A332="QU",sum!B332,"*")</f>
        <v>*</v>
      </c>
      <c r="AT339" s="1"/>
      <c r="AU339" s="1" t="str">
        <f>IF(sum!A332="QU",sum!H332,"*")</f>
        <v>*</v>
      </c>
      <c r="AX339" s="4" t="s">
        <v>137</v>
      </c>
      <c r="AY339" s="4" t="s">
        <v>138</v>
      </c>
      <c r="AZ339" s="4">
        <v>2040</v>
      </c>
      <c r="BA339" s="1" t="str">
        <f>IF(sum!A332="SA",sum!B332,"*")</f>
        <v>*</v>
      </c>
      <c r="BB339" s="1"/>
      <c r="BC339" s="1" t="str">
        <f>IF(sum!A332="SA",sum!H332,"*")</f>
        <v>*</v>
      </c>
    </row>
    <row r="340" spans="2:55">
      <c r="B340" s="1" t="s">
        <v>137</v>
      </c>
      <c r="C340" s="1" t="s">
        <v>138</v>
      </c>
      <c r="D340" s="1">
        <v>2040</v>
      </c>
      <c r="J340" s="1" t="s">
        <v>137</v>
      </c>
      <c r="K340" s="1" t="s">
        <v>138</v>
      </c>
      <c r="L340" s="1">
        <v>2040</v>
      </c>
      <c r="M340" s="1" t="str">
        <f>IF(sum!A333="AT",sum!B333,"*")</f>
        <v>*</v>
      </c>
      <c r="N340" s="1"/>
      <c r="O340" s="1" t="str">
        <f>IF(sum!A333="AT",sum!H333,"*")</f>
        <v>*</v>
      </c>
      <c r="R340" s="1" t="s">
        <v>137</v>
      </c>
      <c r="S340" s="1" t="s">
        <v>138</v>
      </c>
      <c r="T340" s="1">
        <v>2040</v>
      </c>
      <c r="U340" s="1" t="str">
        <f>IF(sum!A333="BC",sum!B333,"*")</f>
        <v>*</v>
      </c>
      <c r="V340" s="1"/>
      <c r="W340" s="1" t="str">
        <f>IF(sum!A333="BC",sum!H333,"*")</f>
        <v>*</v>
      </c>
      <c r="Z340" s="1" t="s">
        <v>137</v>
      </c>
      <c r="AA340" s="1" t="s">
        <v>138</v>
      </c>
      <c r="AB340" s="1">
        <v>2040</v>
      </c>
      <c r="AC340" s="1" t="str">
        <f>IF(sum!A333="MA",sum!B333,"*")</f>
        <v>ART-Light_ELE1</v>
      </c>
      <c r="AD340" s="1"/>
      <c r="AE340" s="1">
        <f>IF(sum!A333="MA",sum!H333,"*")</f>
        <v>1.7029164029968801E-2</v>
      </c>
      <c r="AH340" s="1" t="s">
        <v>137</v>
      </c>
      <c r="AI340" s="1" t="s">
        <v>138</v>
      </c>
      <c r="AJ340" s="1">
        <v>2040</v>
      </c>
      <c r="AK340" s="1" t="str">
        <f>IF(sum!A333="ON",sum!B333,"*")</f>
        <v>*</v>
      </c>
      <c r="AL340" s="1"/>
      <c r="AM340" s="1" t="str">
        <f>IF(sum!A333="ON",sum!H333,"*")</f>
        <v>*</v>
      </c>
      <c r="AP340" s="1" t="s">
        <v>137</v>
      </c>
      <c r="AQ340" s="1" t="s">
        <v>138</v>
      </c>
      <c r="AR340" s="1">
        <v>2040</v>
      </c>
      <c r="AS340" s="1" t="str">
        <f>IF(sum!A333="QU",sum!B333,"*")</f>
        <v>*</v>
      </c>
      <c r="AT340" s="1"/>
      <c r="AU340" s="1" t="str">
        <f>IF(sum!A333="QU",sum!H333,"*")</f>
        <v>*</v>
      </c>
      <c r="AX340" s="1" t="s">
        <v>137</v>
      </c>
      <c r="AY340" s="1" t="s">
        <v>138</v>
      </c>
      <c r="AZ340" s="1">
        <v>2040</v>
      </c>
      <c r="BA340" s="1" t="str">
        <f>IF(sum!A333="SA",sum!B333,"*")</f>
        <v>*</v>
      </c>
      <c r="BB340" s="1"/>
      <c r="BC340" s="1" t="str">
        <f>IF(sum!A333="SA",sum!H333,"*")</f>
        <v>*</v>
      </c>
    </row>
    <row r="341" spans="2:55">
      <c r="B341" s="1" t="s">
        <v>137</v>
      </c>
      <c r="C341" s="1" t="s">
        <v>138</v>
      </c>
      <c r="D341" s="1">
        <v>2040</v>
      </c>
      <c r="J341" s="1" t="s">
        <v>137</v>
      </c>
      <c r="K341" s="1" t="s">
        <v>138</v>
      </c>
      <c r="L341" s="1">
        <v>2040</v>
      </c>
      <c r="M341" s="1" t="str">
        <f>IF(sum!A334="AT",sum!B334,"*")</f>
        <v>*</v>
      </c>
      <c r="N341" s="1"/>
      <c r="O341" s="1" t="str">
        <f>IF(sum!A334="AT",sum!H334,"*")</f>
        <v>*</v>
      </c>
      <c r="R341" s="1" t="s">
        <v>137</v>
      </c>
      <c r="S341" s="1" t="s">
        <v>138</v>
      </c>
      <c r="T341" s="1">
        <v>2040</v>
      </c>
      <c r="U341" s="1" t="str">
        <f>IF(sum!A334="BC",sum!B334,"*")</f>
        <v>*</v>
      </c>
      <c r="V341" s="1"/>
      <c r="W341" s="1" t="str">
        <f>IF(sum!A334="BC",sum!H334,"*")</f>
        <v>*</v>
      </c>
      <c r="Z341" s="1" t="s">
        <v>137</v>
      </c>
      <c r="AA341" s="1" t="s">
        <v>138</v>
      </c>
      <c r="AB341" s="1">
        <v>2040</v>
      </c>
      <c r="AC341" s="1" t="str">
        <f>IF(sum!A334="MA",sum!B334,"*")</f>
        <v>ART-SpHeat_ELE1</v>
      </c>
      <c r="AD341" s="1"/>
      <c r="AE341" s="1">
        <f>IF(sum!A334="MA",sum!H334,"*")</f>
        <v>3.9137617120675101E-2</v>
      </c>
      <c r="AH341" s="1" t="s">
        <v>137</v>
      </c>
      <c r="AI341" s="1" t="s">
        <v>138</v>
      </c>
      <c r="AJ341" s="1">
        <v>2040</v>
      </c>
      <c r="AK341" s="1" t="str">
        <f>IF(sum!A334="ON",sum!B334,"*")</f>
        <v>*</v>
      </c>
      <c r="AL341" s="1"/>
      <c r="AM341" s="1" t="str">
        <f>IF(sum!A334="ON",sum!H334,"*")</f>
        <v>*</v>
      </c>
      <c r="AP341" s="4" t="s">
        <v>137</v>
      </c>
      <c r="AQ341" s="4" t="s">
        <v>138</v>
      </c>
      <c r="AR341" s="4">
        <v>2040</v>
      </c>
      <c r="AS341" s="1" t="str">
        <f>IF(sum!A334="QU",sum!B334,"*")</f>
        <v>*</v>
      </c>
      <c r="AT341" s="1"/>
      <c r="AU341" s="1" t="str">
        <f>IF(sum!A334="QU",sum!H334,"*")</f>
        <v>*</v>
      </c>
      <c r="AX341" s="1" t="s">
        <v>137</v>
      </c>
      <c r="AY341" s="1" t="s">
        <v>138</v>
      </c>
      <c r="AZ341" s="1">
        <v>2040</v>
      </c>
      <c r="BA341" s="1" t="str">
        <f>IF(sum!A334="SA",sum!B334,"*")</f>
        <v>*</v>
      </c>
      <c r="BB341" s="1"/>
      <c r="BC341" s="1" t="str">
        <f>IF(sum!A334="SA",sum!H334,"*")</f>
        <v>*</v>
      </c>
    </row>
    <row r="342" spans="2:55">
      <c r="B342" s="4" t="s">
        <v>137</v>
      </c>
      <c r="C342" s="4" t="s">
        <v>138</v>
      </c>
      <c r="D342" s="4">
        <v>2040</v>
      </c>
      <c r="J342" s="4" t="s">
        <v>137</v>
      </c>
      <c r="K342" s="4" t="s">
        <v>138</v>
      </c>
      <c r="L342" s="4">
        <v>2040</v>
      </c>
      <c r="M342" s="1" t="str">
        <f>IF(sum!A335="AT",sum!B335,"*")</f>
        <v>*</v>
      </c>
      <c r="N342" s="1"/>
      <c r="O342" s="1" t="str">
        <f>IF(sum!A335="AT",sum!H335,"*")</f>
        <v>*</v>
      </c>
      <c r="R342" s="4" t="s">
        <v>137</v>
      </c>
      <c r="S342" s="4" t="s">
        <v>138</v>
      </c>
      <c r="T342" s="4">
        <v>2040</v>
      </c>
      <c r="U342" s="1" t="str">
        <f>IF(sum!A335="BC",sum!B335,"*")</f>
        <v>*</v>
      </c>
      <c r="V342" s="1"/>
      <c r="W342" s="1" t="str">
        <f>IF(sum!A335="BC",sum!H335,"*")</f>
        <v>*</v>
      </c>
      <c r="Z342" s="4" t="s">
        <v>137</v>
      </c>
      <c r="AA342" s="4" t="s">
        <v>138</v>
      </c>
      <c r="AB342" s="4">
        <v>2040</v>
      </c>
      <c r="AC342" s="1" t="str">
        <f>IF(sum!A335="MA",sum!B335,"*")</f>
        <v>ECHP_biomass_thermal01</v>
      </c>
      <c r="AD342" s="1"/>
      <c r="AE342" s="1">
        <f>IF(sum!A335="MA",sum!H335,"*")</f>
        <v>0.331389038899287</v>
      </c>
      <c r="AH342" s="4" t="s">
        <v>137</v>
      </c>
      <c r="AI342" s="4" t="s">
        <v>138</v>
      </c>
      <c r="AJ342" s="4">
        <v>2040</v>
      </c>
      <c r="AK342" s="1" t="str">
        <f>IF(sum!A335="ON",sum!B335,"*")</f>
        <v>*</v>
      </c>
      <c r="AL342" s="1"/>
      <c r="AM342" s="1" t="str">
        <f>IF(sum!A335="ON",sum!H335,"*")</f>
        <v>*</v>
      </c>
      <c r="AP342" s="1" t="s">
        <v>137</v>
      </c>
      <c r="AQ342" s="1" t="s">
        <v>138</v>
      </c>
      <c r="AR342" s="1">
        <v>2040</v>
      </c>
      <c r="AS342" s="1" t="str">
        <f>IF(sum!A335="QU",sum!B335,"*")</f>
        <v>*</v>
      </c>
      <c r="AT342" s="1"/>
      <c r="AU342" s="1" t="str">
        <f>IF(sum!A335="QU",sum!H335,"*")</f>
        <v>*</v>
      </c>
      <c r="AX342" s="4" t="s">
        <v>137</v>
      </c>
      <c r="AY342" s="4" t="s">
        <v>138</v>
      </c>
      <c r="AZ342" s="4">
        <v>2040</v>
      </c>
      <c r="BA342" s="1" t="str">
        <f>IF(sum!A335="SA",sum!B335,"*")</f>
        <v>*</v>
      </c>
      <c r="BB342" s="1"/>
      <c r="BC342" s="1" t="str">
        <f>IF(sum!A335="SA",sum!H335,"*")</f>
        <v>*</v>
      </c>
    </row>
    <row r="343" spans="2:55">
      <c r="B343" s="1" t="s">
        <v>137</v>
      </c>
      <c r="C343" s="1" t="s">
        <v>138</v>
      </c>
      <c r="D343" s="1">
        <v>2040</v>
      </c>
      <c r="J343" s="1" t="s">
        <v>137</v>
      </c>
      <c r="K343" s="1" t="s">
        <v>138</v>
      </c>
      <c r="L343" s="1">
        <v>2040</v>
      </c>
      <c r="M343" s="1" t="str">
        <f>IF(sum!A336="AT",sum!B336,"*")</f>
        <v>*</v>
      </c>
      <c r="N343" s="1"/>
      <c r="O343" s="1" t="str">
        <f>IF(sum!A336="AT",sum!H336,"*")</f>
        <v>*</v>
      </c>
      <c r="R343" s="1" t="s">
        <v>137</v>
      </c>
      <c r="S343" s="1" t="s">
        <v>138</v>
      </c>
      <c r="T343" s="1">
        <v>2040</v>
      </c>
      <c r="U343" s="1" t="str">
        <f>IF(sum!A336="BC",sum!B336,"*")</f>
        <v>*</v>
      </c>
      <c r="V343" s="1"/>
      <c r="W343" s="1" t="str">
        <f>IF(sum!A336="BC",sum!H336,"*")</f>
        <v>*</v>
      </c>
      <c r="Z343" s="1" t="s">
        <v>137</v>
      </c>
      <c r="AA343" s="1" t="s">
        <v>138</v>
      </c>
      <c r="AB343" s="1">
        <v>2040</v>
      </c>
      <c r="AC343" s="1" t="str">
        <f>IF(sum!A336="MA",sum!B336,"*")</f>
        <v>EDU-AuxiliaryEquip_ELE1</v>
      </c>
      <c r="AD343" s="1"/>
      <c r="AE343" s="1">
        <f>IF(sum!A336="MA",sum!H336,"*")</f>
        <v>6.8490829961181193E-2</v>
      </c>
      <c r="AH343" s="1" t="s">
        <v>137</v>
      </c>
      <c r="AI343" s="1" t="s">
        <v>138</v>
      </c>
      <c r="AJ343" s="1">
        <v>2040</v>
      </c>
      <c r="AK343" s="1" t="str">
        <f>IF(sum!A336="ON",sum!B336,"*")</f>
        <v>*</v>
      </c>
      <c r="AL343" s="1"/>
      <c r="AM343" s="1" t="str">
        <f>IF(sum!A336="ON",sum!H336,"*")</f>
        <v>*</v>
      </c>
      <c r="AP343" s="4" t="s">
        <v>137</v>
      </c>
      <c r="AQ343" s="4" t="s">
        <v>138</v>
      </c>
      <c r="AR343" s="4">
        <v>2040</v>
      </c>
      <c r="AS343" s="1" t="str">
        <f>IF(sum!A336="QU",sum!B336,"*")</f>
        <v>*</v>
      </c>
      <c r="AT343" s="1"/>
      <c r="AU343" s="1" t="str">
        <f>IF(sum!A336="QU",sum!H336,"*")</f>
        <v>*</v>
      </c>
      <c r="AX343" s="1" t="s">
        <v>137</v>
      </c>
      <c r="AY343" s="1" t="s">
        <v>138</v>
      </c>
      <c r="AZ343" s="1">
        <v>2040</v>
      </c>
      <c r="BA343" s="1" t="str">
        <f>IF(sum!A336="SA",sum!B336,"*")</f>
        <v>*</v>
      </c>
      <c r="BB343" s="1"/>
      <c r="BC343" s="1" t="str">
        <f>IF(sum!A336="SA",sum!H336,"*")</f>
        <v>*</v>
      </c>
    </row>
    <row r="344" spans="2:55">
      <c r="B344" s="1" t="s">
        <v>137</v>
      </c>
      <c r="C344" s="1" t="s">
        <v>138</v>
      </c>
      <c r="D344" s="1">
        <v>2040</v>
      </c>
      <c r="J344" s="1" t="s">
        <v>137</v>
      </c>
      <c r="K344" s="1" t="s">
        <v>138</v>
      </c>
      <c r="L344" s="1">
        <v>2040</v>
      </c>
      <c r="M344" s="1" t="str">
        <f>IF(sum!A337="AT",sum!B337,"*")</f>
        <v>*</v>
      </c>
      <c r="N344" s="1"/>
      <c r="O344" s="1" t="str">
        <f>IF(sum!A337="AT",sum!H337,"*")</f>
        <v>*</v>
      </c>
      <c r="R344" s="1" t="s">
        <v>137</v>
      </c>
      <c r="S344" s="1" t="s">
        <v>138</v>
      </c>
      <c r="T344" s="1">
        <v>2040</v>
      </c>
      <c r="U344" s="1" t="str">
        <f>IF(sum!A337="BC",sum!B337,"*")</f>
        <v>*</v>
      </c>
      <c r="V344" s="1"/>
      <c r="W344" s="1" t="str">
        <f>IF(sum!A337="BC",sum!H337,"*")</f>
        <v>*</v>
      </c>
      <c r="Z344" s="1" t="s">
        <v>137</v>
      </c>
      <c r="AA344" s="1" t="s">
        <v>138</v>
      </c>
      <c r="AB344" s="1">
        <v>2040</v>
      </c>
      <c r="AC344" s="1" t="str">
        <f>IF(sum!A337="MA",sum!B337,"*")</f>
        <v>EDU-AuxiliaryMot_ELE1</v>
      </c>
      <c r="AD344" s="1"/>
      <c r="AE344" s="1">
        <f>IF(sum!A337="MA",sum!H337,"*")</f>
        <v>3.4058328059937602E-2</v>
      </c>
      <c r="AH344" s="1" t="s">
        <v>137</v>
      </c>
      <c r="AI344" s="1" t="s">
        <v>138</v>
      </c>
      <c r="AJ344" s="1">
        <v>2040</v>
      </c>
      <c r="AK344" s="1" t="str">
        <f>IF(sum!A337="ON",sum!B337,"*")</f>
        <v>*</v>
      </c>
      <c r="AL344" s="1"/>
      <c r="AM344" s="1" t="str">
        <f>IF(sum!A337="ON",sum!H337,"*")</f>
        <v>*</v>
      </c>
      <c r="AP344" s="1" t="s">
        <v>137</v>
      </c>
      <c r="AQ344" s="1" t="s">
        <v>138</v>
      </c>
      <c r="AR344" s="1">
        <v>2040</v>
      </c>
      <c r="AS344" s="1" t="str">
        <f>IF(sum!A337="QU",sum!B337,"*")</f>
        <v>*</v>
      </c>
      <c r="AT344" s="1"/>
      <c r="AU344" s="1" t="str">
        <f>IF(sum!A337="QU",sum!H337,"*")</f>
        <v>*</v>
      </c>
      <c r="AX344" s="1" t="s">
        <v>137</v>
      </c>
      <c r="AY344" s="1" t="s">
        <v>138</v>
      </c>
      <c r="AZ344" s="1">
        <v>2040</v>
      </c>
      <c r="BA344" s="1" t="str">
        <f>IF(sum!A337="SA",sum!B337,"*")</f>
        <v>*</v>
      </c>
      <c r="BB344" s="1"/>
      <c r="BC344" s="1" t="str">
        <f>IF(sum!A337="SA",sum!H337,"*")</f>
        <v>*</v>
      </c>
    </row>
    <row r="345" spans="2:55">
      <c r="B345" s="4" t="s">
        <v>137</v>
      </c>
      <c r="C345" s="4" t="s">
        <v>138</v>
      </c>
      <c r="D345" s="4">
        <v>2040</v>
      </c>
      <c r="J345" s="4" t="s">
        <v>137</v>
      </c>
      <c r="K345" s="4" t="s">
        <v>138</v>
      </c>
      <c r="L345" s="4">
        <v>2040</v>
      </c>
      <c r="M345" s="1" t="str">
        <f>IF(sum!A338="AT",sum!B338,"*")</f>
        <v>*</v>
      </c>
      <c r="N345" s="1"/>
      <c r="O345" s="1" t="str">
        <f>IF(sum!A338="AT",sum!H338,"*")</f>
        <v>*</v>
      </c>
      <c r="R345" s="4" t="s">
        <v>137</v>
      </c>
      <c r="S345" s="4" t="s">
        <v>138</v>
      </c>
      <c r="T345" s="4">
        <v>2040</v>
      </c>
      <c r="U345" s="1" t="str">
        <f>IF(sum!A338="BC",sum!B338,"*")</f>
        <v>*</v>
      </c>
      <c r="V345" s="1"/>
      <c r="W345" s="1" t="str">
        <f>IF(sum!A338="BC",sum!H338,"*")</f>
        <v>*</v>
      </c>
      <c r="Z345" s="4" t="s">
        <v>137</v>
      </c>
      <c r="AA345" s="4" t="s">
        <v>138</v>
      </c>
      <c r="AB345" s="4">
        <v>2040</v>
      </c>
      <c r="AC345" s="1" t="str">
        <f>IF(sum!A338="MA",sum!B338,"*")</f>
        <v>EDU-Light_ELE1</v>
      </c>
      <c r="AD345" s="1"/>
      <c r="AE345" s="1">
        <f>IF(sum!A338="MA",sum!H338,"*")</f>
        <v>0.10217498417981299</v>
      </c>
      <c r="AH345" s="4" t="s">
        <v>137</v>
      </c>
      <c r="AI345" s="4" t="s">
        <v>138</v>
      </c>
      <c r="AJ345" s="4">
        <v>2040</v>
      </c>
      <c r="AK345" s="1" t="str">
        <f>IF(sum!A338="ON",sum!B338,"*")</f>
        <v>*</v>
      </c>
      <c r="AL345" s="1"/>
      <c r="AM345" s="1" t="str">
        <f>IF(sum!A338="ON",sum!H338,"*")</f>
        <v>*</v>
      </c>
      <c r="AP345" s="4" t="s">
        <v>137</v>
      </c>
      <c r="AQ345" s="4" t="s">
        <v>138</v>
      </c>
      <c r="AR345" s="4">
        <v>2040</v>
      </c>
      <c r="AS345" s="1" t="str">
        <f>IF(sum!A338="QU",sum!B338,"*")</f>
        <v>*</v>
      </c>
      <c r="AT345" s="1"/>
      <c r="AU345" s="1" t="str">
        <f>IF(sum!A338="QU",sum!H338,"*")</f>
        <v>*</v>
      </c>
      <c r="AX345" s="4" t="s">
        <v>137</v>
      </c>
      <c r="AY345" s="4" t="s">
        <v>138</v>
      </c>
      <c r="AZ345" s="4">
        <v>2040</v>
      </c>
      <c r="BA345" s="1" t="str">
        <f>IF(sum!A338="SA",sum!B338,"*")</f>
        <v>*</v>
      </c>
      <c r="BB345" s="1"/>
      <c r="BC345" s="1" t="str">
        <f>IF(sum!A338="SA",sum!H338,"*")</f>
        <v>*</v>
      </c>
    </row>
    <row r="346" spans="2:55">
      <c r="B346" s="1" t="s">
        <v>137</v>
      </c>
      <c r="C346" s="1" t="s">
        <v>138</v>
      </c>
      <c r="D346" s="1">
        <v>2040</v>
      </c>
      <c r="J346" s="1" t="s">
        <v>137</v>
      </c>
      <c r="K346" s="1" t="s">
        <v>138</v>
      </c>
      <c r="L346" s="1">
        <v>2040</v>
      </c>
      <c r="M346" s="1" t="str">
        <f>IF(sum!A339="AT",sum!B339,"*")</f>
        <v>*</v>
      </c>
      <c r="N346" s="1"/>
      <c r="O346" s="1" t="str">
        <f>IF(sum!A339="AT",sum!H339,"*")</f>
        <v>*</v>
      </c>
      <c r="R346" s="1" t="s">
        <v>137</v>
      </c>
      <c r="S346" s="1" t="s">
        <v>138</v>
      </c>
      <c r="T346" s="1">
        <v>2040</v>
      </c>
      <c r="U346" s="1" t="str">
        <f>IF(sum!A339="BC",sum!B339,"*")</f>
        <v>*</v>
      </c>
      <c r="V346" s="1"/>
      <c r="W346" s="1" t="str">
        <f>IF(sum!A339="BC",sum!H339,"*")</f>
        <v>*</v>
      </c>
      <c r="Z346" s="1" t="s">
        <v>137</v>
      </c>
      <c r="AA346" s="1" t="s">
        <v>138</v>
      </c>
      <c r="AB346" s="1">
        <v>2040</v>
      </c>
      <c r="AC346" s="1" t="str">
        <f>IF(sum!A339="MA",sum!B339,"*")</f>
        <v>EDU-SpCool_ELE1</v>
      </c>
      <c r="AD346" s="1"/>
      <c r="AE346" s="1">
        <f>IF(sum!A339="MA",sum!H339,"*")</f>
        <v>3.5118036900638701E-2</v>
      </c>
      <c r="AH346" s="1" t="s">
        <v>137</v>
      </c>
      <c r="AI346" s="1" t="s">
        <v>138</v>
      </c>
      <c r="AJ346" s="1">
        <v>2040</v>
      </c>
      <c r="AK346" s="1" t="str">
        <f>IF(sum!A339="ON",sum!B339,"*")</f>
        <v>*</v>
      </c>
      <c r="AL346" s="1"/>
      <c r="AM346" s="1" t="str">
        <f>IF(sum!A339="ON",sum!H339,"*")</f>
        <v>*</v>
      </c>
      <c r="AP346" s="1" t="s">
        <v>137</v>
      </c>
      <c r="AQ346" s="1" t="s">
        <v>138</v>
      </c>
      <c r="AR346" s="1">
        <v>2040</v>
      </c>
      <c r="AS346" s="1" t="str">
        <f>IF(sum!A339="QU",sum!B339,"*")</f>
        <v>*</v>
      </c>
      <c r="AT346" s="1"/>
      <c r="AU346" s="1" t="str">
        <f>IF(sum!A339="QU",sum!H339,"*")</f>
        <v>*</v>
      </c>
      <c r="AX346" s="1" t="s">
        <v>137</v>
      </c>
      <c r="AY346" s="1" t="s">
        <v>138</v>
      </c>
      <c r="AZ346" s="1">
        <v>2040</v>
      </c>
      <c r="BA346" s="1" t="str">
        <f>IF(sum!A339="SA",sum!B339,"*")</f>
        <v>*</v>
      </c>
      <c r="BB346" s="1"/>
      <c r="BC346" s="1" t="str">
        <f>IF(sum!A339="SA",sum!H339,"*")</f>
        <v>*</v>
      </c>
    </row>
    <row r="347" spans="2:55">
      <c r="B347" s="1" t="s">
        <v>137</v>
      </c>
      <c r="C347" s="1" t="s">
        <v>138</v>
      </c>
      <c r="D347" s="1">
        <v>2040</v>
      </c>
      <c r="J347" s="1" t="s">
        <v>137</v>
      </c>
      <c r="K347" s="1" t="s">
        <v>138</v>
      </c>
      <c r="L347" s="1">
        <v>2040</v>
      </c>
      <c r="M347" s="1" t="str">
        <f>IF(sum!A340="AT",sum!B340,"*")</f>
        <v>*</v>
      </c>
      <c r="N347" s="1"/>
      <c r="O347" s="1" t="str">
        <f>IF(sum!A340="AT",sum!H340,"*")</f>
        <v>*</v>
      </c>
      <c r="R347" s="1" t="s">
        <v>137</v>
      </c>
      <c r="S347" s="1" t="s">
        <v>138</v>
      </c>
      <c r="T347" s="1">
        <v>2040</v>
      </c>
      <c r="U347" s="1" t="str">
        <f>IF(sum!A340="BC",sum!B340,"*")</f>
        <v>*</v>
      </c>
      <c r="V347" s="1"/>
      <c r="W347" s="1" t="str">
        <f>IF(sum!A340="BC",sum!H340,"*")</f>
        <v>*</v>
      </c>
      <c r="Z347" s="1" t="s">
        <v>137</v>
      </c>
      <c r="AA347" s="1" t="s">
        <v>138</v>
      </c>
      <c r="AB347" s="1">
        <v>2040</v>
      </c>
      <c r="AC347" s="1" t="str">
        <f>IF(sum!A340="MA",sum!B340,"*")</f>
        <v>EDU-SpHeat_ELE1</v>
      </c>
      <c r="AD347" s="1"/>
      <c r="AE347" s="1">
        <f>IF(sum!A340="MA",sum!H340,"*")</f>
        <v>0.345715617899296</v>
      </c>
      <c r="AH347" s="1" t="s">
        <v>137</v>
      </c>
      <c r="AI347" s="1" t="s">
        <v>138</v>
      </c>
      <c r="AJ347" s="1">
        <v>2040</v>
      </c>
      <c r="AK347" s="1" t="str">
        <f>IF(sum!A340="ON",sum!B340,"*")</f>
        <v>*</v>
      </c>
      <c r="AL347" s="1"/>
      <c r="AM347" s="1" t="str">
        <f>IF(sum!A340="ON",sum!H340,"*")</f>
        <v>*</v>
      </c>
      <c r="AP347" s="4" t="s">
        <v>137</v>
      </c>
      <c r="AQ347" s="4" t="s">
        <v>138</v>
      </c>
      <c r="AR347" s="4">
        <v>2040</v>
      </c>
      <c r="AS347" s="1" t="str">
        <f>IF(sum!A340="QU",sum!B340,"*")</f>
        <v>*</v>
      </c>
      <c r="AT347" s="1"/>
      <c r="AU347" s="1" t="str">
        <f>IF(sum!A340="QU",sum!H340,"*")</f>
        <v>*</v>
      </c>
      <c r="AX347" s="1" t="s">
        <v>137</v>
      </c>
      <c r="AY347" s="1" t="s">
        <v>138</v>
      </c>
      <c r="AZ347" s="1">
        <v>2040</v>
      </c>
      <c r="BA347" s="1" t="str">
        <f>IF(sum!A340="SA",sum!B340,"*")</f>
        <v>*</v>
      </c>
      <c r="BB347" s="1"/>
      <c r="BC347" s="1" t="str">
        <f>IF(sum!A340="SA",sum!H340,"*")</f>
        <v>*</v>
      </c>
    </row>
    <row r="348" spans="2:55">
      <c r="B348" s="4" t="s">
        <v>137</v>
      </c>
      <c r="C348" s="4" t="s">
        <v>138</v>
      </c>
      <c r="D348" s="4">
        <v>2040</v>
      </c>
      <c r="J348" s="4" t="s">
        <v>137</v>
      </c>
      <c r="K348" s="4" t="s">
        <v>138</v>
      </c>
      <c r="L348" s="4">
        <v>2040</v>
      </c>
      <c r="M348" s="1" t="str">
        <f>IF(sum!A341="AT",sum!B341,"*")</f>
        <v>*</v>
      </c>
      <c r="N348" s="1"/>
      <c r="O348" s="1" t="str">
        <f>IF(sum!A341="AT",sum!H341,"*")</f>
        <v>*</v>
      </c>
      <c r="R348" s="4" t="s">
        <v>137</v>
      </c>
      <c r="S348" s="4" t="s">
        <v>138</v>
      </c>
      <c r="T348" s="4">
        <v>2040</v>
      </c>
      <c r="U348" s="1" t="str">
        <f>IF(sum!A341="BC",sum!B341,"*")</f>
        <v>*</v>
      </c>
      <c r="V348" s="1"/>
      <c r="W348" s="1" t="str">
        <f>IF(sum!A341="BC",sum!H341,"*")</f>
        <v>*</v>
      </c>
      <c r="Z348" s="4" t="s">
        <v>137</v>
      </c>
      <c r="AA348" s="4" t="s">
        <v>138</v>
      </c>
      <c r="AB348" s="4">
        <v>2040</v>
      </c>
      <c r="AC348" s="1" t="str">
        <f>IF(sum!A341="MA",sum!B341,"*")</f>
        <v>EDU-WaterHeat_ELE1</v>
      </c>
      <c r="AD348" s="1"/>
      <c r="AE348" s="1">
        <f>IF(sum!A341="MA",sum!H341,"*")</f>
        <v>1.9568808560337499E-2</v>
      </c>
      <c r="AH348" s="4" t="s">
        <v>137</v>
      </c>
      <c r="AI348" s="4" t="s">
        <v>138</v>
      </c>
      <c r="AJ348" s="4">
        <v>2040</v>
      </c>
      <c r="AK348" s="1" t="str">
        <f>IF(sum!A341="ON",sum!B341,"*")</f>
        <v>*</v>
      </c>
      <c r="AL348" s="1"/>
      <c r="AM348" s="1" t="str">
        <f>IF(sum!A341="ON",sum!H341,"*")</f>
        <v>*</v>
      </c>
      <c r="AP348" s="1" t="s">
        <v>137</v>
      </c>
      <c r="AQ348" s="1" t="s">
        <v>138</v>
      </c>
      <c r="AR348" s="1">
        <v>2040</v>
      </c>
      <c r="AS348" s="1" t="str">
        <f>IF(sum!A341="QU",sum!B341,"*")</f>
        <v>*</v>
      </c>
      <c r="AT348" s="1"/>
      <c r="AU348" s="1" t="str">
        <f>IF(sum!A341="QU",sum!H341,"*")</f>
        <v>*</v>
      </c>
      <c r="AX348" s="4" t="s">
        <v>137</v>
      </c>
      <c r="AY348" s="4" t="s">
        <v>138</v>
      </c>
      <c r="AZ348" s="4">
        <v>2040</v>
      </c>
      <c r="BA348" s="1" t="str">
        <f>IF(sum!A341="SA",sum!B341,"*")</f>
        <v>*</v>
      </c>
      <c r="BB348" s="1"/>
      <c r="BC348" s="1" t="str">
        <f>IF(sum!A341="SA",sum!H341,"*")</f>
        <v>*</v>
      </c>
    </row>
    <row r="349" spans="2:55">
      <c r="B349" s="1" t="s">
        <v>137</v>
      </c>
      <c r="C349" s="1" t="s">
        <v>138</v>
      </c>
      <c r="D349" s="1">
        <v>2040</v>
      </c>
      <c r="J349" s="1" t="s">
        <v>137</v>
      </c>
      <c r="K349" s="1" t="s">
        <v>138</v>
      </c>
      <c r="L349" s="1">
        <v>2040</v>
      </c>
      <c r="M349" s="1" t="str">
        <f>IF(sum!A342="AT",sum!B342,"*")</f>
        <v>*</v>
      </c>
      <c r="N349" s="1"/>
      <c r="O349" s="1" t="str">
        <f>IF(sum!A342="AT",sum!H342,"*")</f>
        <v>*</v>
      </c>
      <c r="R349" s="1" t="s">
        <v>137</v>
      </c>
      <c r="S349" s="1" t="s">
        <v>138</v>
      </c>
      <c r="T349" s="1">
        <v>2040</v>
      </c>
      <c r="U349" s="1" t="str">
        <f>IF(sum!A342="BC",sum!B342,"*")</f>
        <v>*</v>
      </c>
      <c r="V349" s="1"/>
      <c r="W349" s="1" t="str">
        <f>IF(sum!A342="BC",sum!H342,"*")</f>
        <v>*</v>
      </c>
      <c r="Z349" s="1" t="s">
        <v>137</v>
      </c>
      <c r="AA349" s="1" t="s">
        <v>138</v>
      </c>
      <c r="AB349" s="1">
        <v>2040</v>
      </c>
      <c r="AC349" s="1" t="str">
        <f>IF(sum!A342="MA",sum!B342,"*")</f>
        <v>ESTCAESS101_24h</v>
      </c>
      <c r="AD349" s="1"/>
      <c r="AE349" s="1">
        <f>IF(sum!A342="MA",sum!H342,"*")</f>
        <v>0</v>
      </c>
      <c r="AH349" s="1" t="s">
        <v>137</v>
      </c>
      <c r="AI349" s="1" t="s">
        <v>138</v>
      </c>
      <c r="AJ349" s="1">
        <v>2040</v>
      </c>
      <c r="AK349" s="1" t="str">
        <f>IF(sum!A342="ON",sum!B342,"*")</f>
        <v>*</v>
      </c>
      <c r="AL349" s="1"/>
      <c r="AM349" s="1" t="str">
        <f>IF(sum!A342="ON",sum!H342,"*")</f>
        <v>*</v>
      </c>
      <c r="AP349" s="4" t="s">
        <v>137</v>
      </c>
      <c r="AQ349" s="4" t="s">
        <v>138</v>
      </c>
      <c r="AR349" s="4">
        <v>2040</v>
      </c>
      <c r="AS349" s="1" t="str">
        <f>IF(sum!A342="QU",sum!B342,"*")</f>
        <v>*</v>
      </c>
      <c r="AT349" s="1"/>
      <c r="AU349" s="1" t="str">
        <f>IF(sum!A342="QU",sum!H342,"*")</f>
        <v>*</v>
      </c>
      <c r="AX349" s="1" t="s">
        <v>137</v>
      </c>
      <c r="AY349" s="1" t="s">
        <v>138</v>
      </c>
      <c r="AZ349" s="1">
        <v>2040</v>
      </c>
      <c r="BA349" s="1" t="str">
        <f>IF(sum!A342="SA",sum!B342,"*")</f>
        <v>*</v>
      </c>
      <c r="BB349" s="1"/>
      <c r="BC349" s="1" t="str">
        <f>IF(sum!A342="SA",sum!H342,"*")</f>
        <v>*</v>
      </c>
    </row>
    <row r="350" spans="2:55">
      <c r="B350" s="1" t="s">
        <v>137</v>
      </c>
      <c r="C350" s="1" t="s">
        <v>138</v>
      </c>
      <c r="D350" s="1">
        <v>2040</v>
      </c>
      <c r="J350" s="1" t="s">
        <v>137</v>
      </c>
      <c r="K350" s="1" t="s">
        <v>138</v>
      </c>
      <c r="L350" s="1">
        <v>2040</v>
      </c>
      <c r="M350" s="1" t="str">
        <f>IF(sum!A343="AT",sum!B343,"*")</f>
        <v>*</v>
      </c>
      <c r="N350" s="1"/>
      <c r="O350" s="1" t="str">
        <f>IF(sum!A343="AT",sum!H343,"*")</f>
        <v>*</v>
      </c>
      <c r="R350" s="1" t="s">
        <v>137</v>
      </c>
      <c r="S350" s="1" t="s">
        <v>138</v>
      </c>
      <c r="T350" s="1">
        <v>2040</v>
      </c>
      <c r="U350" s="1" t="str">
        <f>IF(sum!A343="BC",sum!B343,"*")</f>
        <v>*</v>
      </c>
      <c r="V350" s="1"/>
      <c r="W350" s="1" t="str">
        <f>IF(sum!A343="BC",sum!H343,"*")</f>
        <v>*</v>
      </c>
      <c r="Z350" s="1" t="s">
        <v>137</v>
      </c>
      <c r="AA350" s="1" t="s">
        <v>138</v>
      </c>
      <c r="AB350" s="1">
        <v>2040</v>
      </c>
      <c r="AC350" s="1" t="str">
        <f>IF(sum!A343="MA",sum!B343,"*")</f>
        <v>ESTHYDPS101_24h</v>
      </c>
      <c r="AD350" s="1"/>
      <c r="AE350" s="1">
        <f>IF(sum!A343="MA",sum!H343,"*")</f>
        <v>0</v>
      </c>
      <c r="AH350" s="1" t="s">
        <v>137</v>
      </c>
      <c r="AI350" s="1" t="s">
        <v>138</v>
      </c>
      <c r="AJ350" s="1">
        <v>2040</v>
      </c>
      <c r="AK350" s="1" t="str">
        <f>IF(sum!A343="ON",sum!B343,"*")</f>
        <v>*</v>
      </c>
      <c r="AL350" s="1"/>
      <c r="AM350" s="1" t="str">
        <f>IF(sum!A343="ON",sum!H343,"*")</f>
        <v>*</v>
      </c>
      <c r="AP350" s="1" t="s">
        <v>137</v>
      </c>
      <c r="AQ350" s="1" t="s">
        <v>138</v>
      </c>
      <c r="AR350" s="1">
        <v>2040</v>
      </c>
      <c r="AS350" s="1" t="str">
        <f>IF(sum!A343="QU",sum!B343,"*")</f>
        <v>*</v>
      </c>
      <c r="AT350" s="1"/>
      <c r="AU350" s="1" t="str">
        <f>IF(sum!A343="QU",sum!H343,"*")</f>
        <v>*</v>
      </c>
      <c r="AX350" s="1" t="s">
        <v>137</v>
      </c>
      <c r="AY350" s="1" t="s">
        <v>138</v>
      </c>
      <c r="AZ350" s="1">
        <v>2040</v>
      </c>
      <c r="BA350" s="1" t="str">
        <f>IF(sum!A343="SA",sum!B343,"*")</f>
        <v>*</v>
      </c>
      <c r="BB350" s="1"/>
      <c r="BC350" s="1" t="str">
        <f>IF(sum!A343="SA",sum!H343,"*")</f>
        <v>*</v>
      </c>
    </row>
    <row r="351" spans="2:55">
      <c r="B351" s="4" t="s">
        <v>137</v>
      </c>
      <c r="C351" s="4" t="s">
        <v>138</v>
      </c>
      <c r="D351" s="4">
        <v>2040</v>
      </c>
      <c r="J351" s="4" t="s">
        <v>137</v>
      </c>
      <c r="K351" s="4" t="s">
        <v>138</v>
      </c>
      <c r="L351" s="4">
        <v>2040</v>
      </c>
      <c r="M351" s="1" t="str">
        <f>IF(sum!A344="AT",sum!B344,"*")</f>
        <v>*</v>
      </c>
      <c r="N351" s="1"/>
      <c r="O351" s="1" t="str">
        <f>IF(sum!A344="AT",sum!H344,"*")</f>
        <v>*</v>
      </c>
      <c r="R351" s="4" t="s">
        <v>137</v>
      </c>
      <c r="S351" s="4" t="s">
        <v>138</v>
      </c>
      <c r="T351" s="4">
        <v>2040</v>
      </c>
      <c r="U351" s="1" t="str">
        <f>IF(sum!A344="BC",sum!B344,"*")</f>
        <v>*</v>
      </c>
      <c r="V351" s="1"/>
      <c r="W351" s="1" t="str">
        <f>IF(sum!A344="BC",sum!H344,"*")</f>
        <v>*</v>
      </c>
      <c r="Z351" s="4" t="s">
        <v>137</v>
      </c>
      <c r="AA351" s="4" t="s">
        <v>138</v>
      </c>
      <c r="AB351" s="4">
        <v>2040</v>
      </c>
      <c r="AC351" s="1" t="str">
        <f>IF(sum!A344="MA",sum!B344,"*")</f>
        <v>EUPVSOLL101</v>
      </c>
      <c r="AD351" s="1"/>
      <c r="AE351" s="1">
        <f>IF(sum!A344="MA",sum!H344,"*")</f>
        <v>0</v>
      </c>
      <c r="AH351" s="4" t="s">
        <v>137</v>
      </c>
      <c r="AI351" s="4" t="s">
        <v>138</v>
      </c>
      <c r="AJ351" s="4">
        <v>2040</v>
      </c>
      <c r="AK351" s="1" t="str">
        <f>IF(sum!A344="ON",sum!B344,"*")</f>
        <v>*</v>
      </c>
      <c r="AL351" s="1"/>
      <c r="AM351" s="1" t="str">
        <f>IF(sum!A344="ON",sum!H344,"*")</f>
        <v>*</v>
      </c>
      <c r="AP351" s="4" t="s">
        <v>137</v>
      </c>
      <c r="AQ351" s="4" t="s">
        <v>138</v>
      </c>
      <c r="AR351" s="4">
        <v>2040</v>
      </c>
      <c r="AS351" s="1" t="str">
        <f>IF(sum!A344="QU",sum!B344,"*")</f>
        <v>*</v>
      </c>
      <c r="AT351" s="1"/>
      <c r="AU351" s="1" t="str">
        <f>IF(sum!A344="QU",sum!H344,"*")</f>
        <v>*</v>
      </c>
      <c r="AX351" s="4" t="s">
        <v>137</v>
      </c>
      <c r="AY351" s="4" t="s">
        <v>138</v>
      </c>
      <c r="AZ351" s="4">
        <v>2040</v>
      </c>
      <c r="BA351" s="1" t="str">
        <f>IF(sum!A344="SA",sum!B344,"*")</f>
        <v>*</v>
      </c>
      <c r="BB351" s="1"/>
      <c r="BC351" s="1" t="str">
        <f>IF(sum!A344="SA",sum!H344,"*")</f>
        <v>*</v>
      </c>
    </row>
    <row r="352" spans="2:55">
      <c r="B352" s="1" t="s">
        <v>137</v>
      </c>
      <c r="C352" s="1" t="s">
        <v>138</v>
      </c>
      <c r="D352" s="1">
        <v>2040</v>
      </c>
      <c r="J352" s="1" t="s">
        <v>137</v>
      </c>
      <c r="K352" s="1" t="s">
        <v>138</v>
      </c>
      <c r="L352" s="1">
        <v>2040</v>
      </c>
      <c r="M352" s="1" t="str">
        <f>IF(sum!A345="AT",sum!B345,"*")</f>
        <v>*</v>
      </c>
      <c r="N352" s="1"/>
      <c r="O352" s="1" t="str">
        <f>IF(sum!A345="AT",sum!H345,"*")</f>
        <v>*</v>
      </c>
      <c r="R352" s="1" t="s">
        <v>137</v>
      </c>
      <c r="S352" s="1" t="s">
        <v>138</v>
      </c>
      <c r="T352" s="1">
        <v>2040</v>
      </c>
      <c r="U352" s="1" t="str">
        <f>IF(sum!A345="BC",sum!B345,"*")</f>
        <v>*</v>
      </c>
      <c r="V352" s="1"/>
      <c r="W352" s="1" t="str">
        <f>IF(sum!A345="BC",sum!H345,"*")</f>
        <v>*</v>
      </c>
      <c r="Z352" s="1" t="s">
        <v>137</v>
      </c>
      <c r="AA352" s="1" t="s">
        <v>138</v>
      </c>
      <c r="AB352" s="1">
        <v>2040</v>
      </c>
      <c r="AC352" s="1" t="str">
        <f>IF(sum!A345="MA",sum!B345,"*")</f>
        <v>EUPVSOLL201</v>
      </c>
      <c r="AD352" s="1"/>
      <c r="AE352" s="1">
        <f>IF(sum!A345="MA",sum!H345,"*")</f>
        <v>0</v>
      </c>
      <c r="AH352" s="1" t="s">
        <v>137</v>
      </c>
      <c r="AI352" s="1" t="s">
        <v>138</v>
      </c>
      <c r="AJ352" s="1">
        <v>2040</v>
      </c>
      <c r="AK352" s="1" t="str">
        <f>IF(sum!A345="ON",sum!B345,"*")</f>
        <v>*</v>
      </c>
      <c r="AL352" s="1"/>
      <c r="AM352" s="1" t="str">
        <f>IF(sum!A345="ON",sum!H345,"*")</f>
        <v>*</v>
      </c>
      <c r="AP352" s="1" t="s">
        <v>137</v>
      </c>
      <c r="AQ352" s="1" t="s">
        <v>138</v>
      </c>
      <c r="AR352" s="1">
        <v>2040</v>
      </c>
      <c r="AS352" s="1" t="str">
        <f>IF(sum!A345="QU",sum!B345,"*")</f>
        <v>*</v>
      </c>
      <c r="AT352" s="1"/>
      <c r="AU352" s="1" t="str">
        <f>IF(sum!A345="QU",sum!H345,"*")</f>
        <v>*</v>
      </c>
      <c r="AX352" s="1" t="s">
        <v>137</v>
      </c>
      <c r="AY352" s="1" t="s">
        <v>138</v>
      </c>
      <c r="AZ352" s="1">
        <v>2040</v>
      </c>
      <c r="BA352" s="1" t="str">
        <f>IF(sum!A345="SA",sum!B345,"*")</f>
        <v>*</v>
      </c>
      <c r="BB352" s="1"/>
      <c r="BC352" s="1" t="str">
        <f>IF(sum!A345="SA",sum!H345,"*")</f>
        <v>*</v>
      </c>
    </row>
    <row r="353" spans="2:55">
      <c r="B353" s="1" t="s">
        <v>137</v>
      </c>
      <c r="C353" s="1" t="s">
        <v>138</v>
      </c>
      <c r="D353" s="1">
        <v>2040</v>
      </c>
      <c r="J353" s="1" t="s">
        <v>137</v>
      </c>
      <c r="K353" s="1" t="s">
        <v>138</v>
      </c>
      <c r="L353" s="1">
        <v>2040</v>
      </c>
      <c r="M353" s="1" t="str">
        <f>IF(sum!A346="AT",sum!B346,"*")</f>
        <v>*</v>
      </c>
      <c r="N353" s="1"/>
      <c r="O353" s="1" t="str">
        <f>IF(sum!A346="AT",sum!H346,"*")</f>
        <v>*</v>
      </c>
      <c r="R353" s="1" t="s">
        <v>137</v>
      </c>
      <c r="S353" s="1" t="s">
        <v>138</v>
      </c>
      <c r="T353" s="1">
        <v>2040</v>
      </c>
      <c r="U353" s="1" t="str">
        <f>IF(sum!A346="BC",sum!B346,"*")</f>
        <v>*</v>
      </c>
      <c r="V353" s="1"/>
      <c r="W353" s="1" t="str">
        <f>IF(sum!A346="BC",sum!H346,"*")</f>
        <v>*</v>
      </c>
      <c r="Z353" s="1" t="s">
        <v>137</v>
      </c>
      <c r="AA353" s="1" t="s">
        <v>138</v>
      </c>
      <c r="AB353" s="1">
        <v>2040</v>
      </c>
      <c r="AC353" s="1" t="str">
        <f>IF(sum!A346="MA",sum!B346,"*")</f>
        <v>HSS-AuxiliaryEquip_ELE1</v>
      </c>
      <c r="AD353" s="1"/>
      <c r="AE353" s="1">
        <f>IF(sum!A346="MA",sum!H346,"*")</f>
        <v>0.127197255642194</v>
      </c>
      <c r="AH353" s="1" t="s">
        <v>137</v>
      </c>
      <c r="AI353" s="1" t="s">
        <v>138</v>
      </c>
      <c r="AJ353" s="1">
        <v>2040</v>
      </c>
      <c r="AK353" s="1" t="str">
        <f>IF(sum!A346="ON",sum!B346,"*")</f>
        <v>*</v>
      </c>
      <c r="AL353" s="1"/>
      <c r="AM353" s="1" t="str">
        <f>IF(sum!A346="ON",sum!H346,"*")</f>
        <v>*</v>
      </c>
      <c r="AP353" s="4" t="s">
        <v>137</v>
      </c>
      <c r="AQ353" s="4" t="s">
        <v>138</v>
      </c>
      <c r="AR353" s="4">
        <v>2040</v>
      </c>
      <c r="AS353" s="1" t="str">
        <f>IF(sum!A346="QU",sum!B346,"*")</f>
        <v>*</v>
      </c>
      <c r="AT353" s="1"/>
      <c r="AU353" s="1" t="str">
        <f>IF(sum!A346="QU",sum!H346,"*")</f>
        <v>*</v>
      </c>
      <c r="AX353" s="1" t="s">
        <v>137</v>
      </c>
      <c r="AY353" s="1" t="s">
        <v>138</v>
      </c>
      <c r="AZ353" s="1">
        <v>2040</v>
      </c>
      <c r="BA353" s="1" t="str">
        <f>IF(sum!A346="SA",sum!B346,"*")</f>
        <v>*</v>
      </c>
      <c r="BB353" s="1"/>
      <c r="BC353" s="1" t="str">
        <f>IF(sum!A346="SA",sum!H346,"*")</f>
        <v>*</v>
      </c>
    </row>
    <row r="354" spans="2:55">
      <c r="B354" s="4" t="s">
        <v>137</v>
      </c>
      <c r="C354" s="4" t="s">
        <v>138</v>
      </c>
      <c r="D354" s="4">
        <v>2040</v>
      </c>
      <c r="J354" s="4" t="s">
        <v>137</v>
      </c>
      <c r="K354" s="4" t="s">
        <v>138</v>
      </c>
      <c r="L354" s="4">
        <v>2040</v>
      </c>
      <c r="M354" s="1" t="str">
        <f>IF(sum!A347="AT",sum!B347,"*")</f>
        <v>*</v>
      </c>
      <c r="N354" s="1"/>
      <c r="O354" s="1" t="str">
        <f>IF(sum!A347="AT",sum!H347,"*")</f>
        <v>*</v>
      </c>
      <c r="R354" s="4" t="s">
        <v>137</v>
      </c>
      <c r="S354" s="4" t="s">
        <v>138</v>
      </c>
      <c r="T354" s="4">
        <v>2040</v>
      </c>
      <c r="U354" s="1" t="str">
        <f>IF(sum!A347="BC",sum!B347,"*")</f>
        <v>*</v>
      </c>
      <c r="V354" s="1"/>
      <c r="W354" s="1" t="str">
        <f>IF(sum!A347="BC",sum!H347,"*")</f>
        <v>*</v>
      </c>
      <c r="Z354" s="4" t="s">
        <v>137</v>
      </c>
      <c r="AA354" s="4" t="s">
        <v>138</v>
      </c>
      <c r="AB354" s="4">
        <v>2040</v>
      </c>
      <c r="AC354" s="1" t="str">
        <f>IF(sum!A347="MA",sum!B347,"*")</f>
        <v>HSS-AuxiliaryMot_ELE1</v>
      </c>
      <c r="AD354" s="1"/>
      <c r="AE354" s="1">
        <f>IF(sum!A347="MA",sum!H347,"*")</f>
        <v>5.10874920899064E-2</v>
      </c>
      <c r="AH354" s="4" t="s">
        <v>137</v>
      </c>
      <c r="AI354" s="4" t="s">
        <v>138</v>
      </c>
      <c r="AJ354" s="4">
        <v>2040</v>
      </c>
      <c r="AK354" s="1" t="str">
        <f>IF(sum!A347="ON",sum!B347,"*")</f>
        <v>*</v>
      </c>
      <c r="AL354" s="1"/>
      <c r="AM354" s="1" t="str">
        <f>IF(sum!A347="ON",sum!H347,"*")</f>
        <v>*</v>
      </c>
      <c r="AP354" s="1" t="s">
        <v>137</v>
      </c>
      <c r="AQ354" s="1" t="s">
        <v>138</v>
      </c>
      <c r="AR354" s="1">
        <v>2040</v>
      </c>
      <c r="AS354" s="1" t="str">
        <f>IF(sum!A347="QU",sum!B347,"*")</f>
        <v>*</v>
      </c>
      <c r="AT354" s="1"/>
      <c r="AU354" s="1" t="str">
        <f>IF(sum!A347="QU",sum!H347,"*")</f>
        <v>*</v>
      </c>
      <c r="AX354" s="4" t="s">
        <v>137</v>
      </c>
      <c r="AY354" s="4" t="s">
        <v>138</v>
      </c>
      <c r="AZ354" s="4">
        <v>2040</v>
      </c>
      <c r="BA354" s="1" t="str">
        <f>IF(sum!A347="SA",sum!B347,"*")</f>
        <v>*</v>
      </c>
      <c r="BB354" s="1"/>
      <c r="BC354" s="1" t="str">
        <f>IF(sum!A347="SA",sum!H347,"*")</f>
        <v>*</v>
      </c>
    </row>
    <row r="355" spans="2:55">
      <c r="B355" s="1" t="s">
        <v>137</v>
      </c>
      <c r="C355" s="1" t="s">
        <v>138</v>
      </c>
      <c r="D355" s="1">
        <v>2040</v>
      </c>
      <c r="J355" s="1" t="s">
        <v>137</v>
      </c>
      <c r="K355" s="1" t="s">
        <v>138</v>
      </c>
      <c r="L355" s="1">
        <v>2040</v>
      </c>
      <c r="M355" s="1" t="str">
        <f>IF(sum!A348="AT",sum!B348,"*")</f>
        <v>*</v>
      </c>
      <c r="N355" s="1"/>
      <c r="O355" s="1" t="str">
        <f>IF(sum!A348="AT",sum!H348,"*")</f>
        <v>*</v>
      </c>
      <c r="R355" s="1" t="s">
        <v>137</v>
      </c>
      <c r="S355" s="1" t="s">
        <v>138</v>
      </c>
      <c r="T355" s="1">
        <v>2040</v>
      </c>
      <c r="U355" s="1" t="str">
        <f>IF(sum!A348="BC",sum!B348,"*")</f>
        <v>*</v>
      </c>
      <c r="V355" s="1"/>
      <c r="W355" s="1" t="str">
        <f>IF(sum!A348="BC",sum!H348,"*")</f>
        <v>*</v>
      </c>
      <c r="Z355" s="1" t="s">
        <v>137</v>
      </c>
      <c r="AA355" s="1" t="s">
        <v>138</v>
      </c>
      <c r="AB355" s="1">
        <v>2040</v>
      </c>
      <c r="AC355" s="1" t="str">
        <f>IF(sum!A348="MA",sum!B348,"*")</f>
        <v>HSS-Light_ELE1</v>
      </c>
      <c r="AD355" s="1"/>
      <c r="AE355" s="1">
        <f>IF(sum!A348="MA",sum!H348,"*")</f>
        <v>0.11920414820978199</v>
      </c>
      <c r="AH355" s="1" t="s">
        <v>137</v>
      </c>
      <c r="AI355" s="1" t="s">
        <v>138</v>
      </c>
      <c r="AJ355" s="1">
        <v>2040</v>
      </c>
      <c r="AK355" s="1" t="str">
        <f>IF(sum!A348="ON",sum!B348,"*")</f>
        <v>*</v>
      </c>
      <c r="AL355" s="1"/>
      <c r="AM355" s="1" t="str">
        <f>IF(sum!A348="ON",sum!H348,"*")</f>
        <v>*</v>
      </c>
      <c r="AP355" s="4" t="s">
        <v>137</v>
      </c>
      <c r="AQ355" s="4" t="s">
        <v>138</v>
      </c>
      <c r="AR355" s="4">
        <v>2040</v>
      </c>
      <c r="AS355" s="1" t="str">
        <f>IF(sum!A348="QU",sum!B348,"*")</f>
        <v>*</v>
      </c>
      <c r="AT355" s="1"/>
      <c r="AU355" s="1" t="str">
        <f>IF(sum!A348="QU",sum!H348,"*")</f>
        <v>*</v>
      </c>
      <c r="AX355" s="1" t="s">
        <v>137</v>
      </c>
      <c r="AY355" s="1" t="s">
        <v>138</v>
      </c>
      <c r="AZ355" s="1">
        <v>2040</v>
      </c>
      <c r="BA355" s="1" t="str">
        <f>IF(sum!A348="SA",sum!B348,"*")</f>
        <v>*</v>
      </c>
      <c r="BB355" s="1"/>
      <c r="BC355" s="1" t="str">
        <f>IF(sum!A348="SA",sum!H348,"*")</f>
        <v>*</v>
      </c>
    </row>
    <row r="356" spans="2:55">
      <c r="B356" s="1" t="s">
        <v>137</v>
      </c>
      <c r="C356" s="1" t="s">
        <v>138</v>
      </c>
      <c r="D356" s="1">
        <v>2040</v>
      </c>
      <c r="J356" s="1" t="s">
        <v>137</v>
      </c>
      <c r="K356" s="1" t="s">
        <v>138</v>
      </c>
      <c r="L356" s="1">
        <v>2040</v>
      </c>
      <c r="M356" s="1" t="str">
        <f>IF(sum!A349="AT",sum!B349,"*")</f>
        <v>*</v>
      </c>
      <c r="N356" s="1"/>
      <c r="O356" s="1" t="str">
        <f>IF(sum!A349="AT",sum!H349,"*")</f>
        <v>*</v>
      </c>
      <c r="R356" s="1" t="s">
        <v>137</v>
      </c>
      <c r="S356" s="1" t="s">
        <v>138</v>
      </c>
      <c r="T356" s="1">
        <v>2040</v>
      </c>
      <c r="U356" s="1" t="str">
        <f>IF(sum!A349="BC",sum!B349,"*")</f>
        <v>*</v>
      </c>
      <c r="V356" s="1"/>
      <c r="W356" s="1" t="str">
        <f>IF(sum!A349="BC",sum!H349,"*")</f>
        <v>*</v>
      </c>
      <c r="Z356" s="1" t="s">
        <v>137</v>
      </c>
      <c r="AA356" s="1" t="s">
        <v>138</v>
      </c>
      <c r="AB356" s="1">
        <v>2040</v>
      </c>
      <c r="AC356" s="1" t="str">
        <f>IF(sum!A349="MA",sum!B349,"*")</f>
        <v>HSS-SpCool_ELE1</v>
      </c>
      <c r="AD356" s="1"/>
      <c r="AE356" s="1">
        <f>IF(sum!A349="MA",sum!H349,"*")</f>
        <v>1.7029164029968801E-2</v>
      </c>
      <c r="AH356" s="1" t="s">
        <v>137</v>
      </c>
      <c r="AI356" s="1" t="s">
        <v>138</v>
      </c>
      <c r="AJ356" s="1">
        <v>2040</v>
      </c>
      <c r="AK356" s="1" t="str">
        <f>IF(sum!A349="ON",sum!B349,"*")</f>
        <v>*</v>
      </c>
      <c r="AL356" s="1"/>
      <c r="AM356" s="1" t="str">
        <f>IF(sum!A349="ON",sum!H349,"*")</f>
        <v>*</v>
      </c>
      <c r="AP356" s="1" t="s">
        <v>137</v>
      </c>
      <c r="AQ356" s="1" t="s">
        <v>138</v>
      </c>
      <c r="AR356" s="1">
        <v>2040</v>
      </c>
      <c r="AS356" s="1" t="str">
        <f>IF(sum!A349="QU",sum!B349,"*")</f>
        <v>*</v>
      </c>
      <c r="AT356" s="1"/>
      <c r="AU356" s="1" t="str">
        <f>IF(sum!A349="QU",sum!H349,"*")</f>
        <v>*</v>
      </c>
      <c r="AX356" s="1" t="s">
        <v>137</v>
      </c>
      <c r="AY356" s="1" t="s">
        <v>138</v>
      </c>
      <c r="AZ356" s="1">
        <v>2040</v>
      </c>
      <c r="BA356" s="1" t="str">
        <f>IF(sum!A349="SA",sum!B349,"*")</f>
        <v>*</v>
      </c>
      <c r="BB356" s="1"/>
      <c r="BC356" s="1" t="str">
        <f>IF(sum!A349="SA",sum!H349,"*")</f>
        <v>*</v>
      </c>
    </row>
    <row r="357" spans="2:55">
      <c r="B357" s="4" t="s">
        <v>137</v>
      </c>
      <c r="C357" s="4" t="s">
        <v>138</v>
      </c>
      <c r="D357" s="4">
        <v>2040</v>
      </c>
      <c r="J357" s="4" t="s">
        <v>137</v>
      </c>
      <c r="K357" s="4" t="s">
        <v>138</v>
      </c>
      <c r="L357" s="4">
        <v>2040</v>
      </c>
      <c r="M357" s="1" t="str">
        <f>IF(sum!A350="AT",sum!B350,"*")</f>
        <v>*</v>
      </c>
      <c r="N357" s="1"/>
      <c r="O357" s="1" t="str">
        <f>IF(sum!A350="AT",sum!H350,"*")</f>
        <v>*</v>
      </c>
      <c r="R357" s="4" t="s">
        <v>137</v>
      </c>
      <c r="S357" s="4" t="s">
        <v>138</v>
      </c>
      <c r="T357" s="4">
        <v>2040</v>
      </c>
      <c r="U357" s="1" t="str">
        <f>IF(sum!A350="BC",sum!B350,"*")</f>
        <v>*</v>
      </c>
      <c r="V357" s="1"/>
      <c r="W357" s="1" t="str">
        <f>IF(sum!A350="BC",sum!H350,"*")</f>
        <v>*</v>
      </c>
      <c r="Z357" s="4" t="s">
        <v>137</v>
      </c>
      <c r="AA357" s="4" t="s">
        <v>138</v>
      </c>
      <c r="AB357" s="4">
        <v>2040</v>
      </c>
      <c r="AC357" s="1" t="str">
        <f>IF(sum!A350="MA",sum!B350,"*")</f>
        <v>HSS-SpHeat_ELE1</v>
      </c>
      <c r="AD357" s="1"/>
      <c r="AE357" s="1">
        <f>IF(sum!A350="MA",sum!H350,"*")</f>
        <v>0.29353212840506299</v>
      </c>
      <c r="AH357" s="4" t="s">
        <v>137</v>
      </c>
      <c r="AI357" s="4" t="s">
        <v>138</v>
      </c>
      <c r="AJ357" s="4">
        <v>2040</v>
      </c>
      <c r="AK357" s="1" t="str">
        <f>IF(sum!A350="ON",sum!B350,"*")</f>
        <v>*</v>
      </c>
      <c r="AL357" s="1"/>
      <c r="AM357" s="1" t="str">
        <f>IF(sum!A350="ON",sum!H350,"*")</f>
        <v>*</v>
      </c>
      <c r="AP357" s="4" t="s">
        <v>137</v>
      </c>
      <c r="AQ357" s="4" t="s">
        <v>138</v>
      </c>
      <c r="AR357" s="4">
        <v>2040</v>
      </c>
      <c r="AS357" s="1" t="str">
        <f>IF(sum!A350="QU",sum!B350,"*")</f>
        <v>*</v>
      </c>
      <c r="AT357" s="1"/>
      <c r="AU357" s="1" t="str">
        <f>IF(sum!A350="QU",sum!H350,"*")</f>
        <v>*</v>
      </c>
      <c r="AX357" s="4" t="s">
        <v>137</v>
      </c>
      <c r="AY357" s="4" t="s">
        <v>138</v>
      </c>
      <c r="AZ357" s="4">
        <v>2040</v>
      </c>
      <c r="BA357" s="1" t="str">
        <f>IF(sum!A350="SA",sum!B350,"*")</f>
        <v>*</v>
      </c>
      <c r="BB357" s="1"/>
      <c r="BC357" s="1" t="str">
        <f>IF(sum!A350="SA",sum!H350,"*")</f>
        <v>*</v>
      </c>
    </row>
    <row r="358" spans="2:55">
      <c r="B358" s="1" t="s">
        <v>137</v>
      </c>
      <c r="C358" s="1" t="s">
        <v>138</v>
      </c>
      <c r="D358" s="1">
        <v>2040</v>
      </c>
      <c r="J358" s="1" t="s">
        <v>137</v>
      </c>
      <c r="K358" s="1" t="s">
        <v>138</v>
      </c>
      <c r="L358" s="1">
        <v>2040</v>
      </c>
      <c r="M358" s="1" t="str">
        <f>IF(sum!A351="AT",sum!B351,"*")</f>
        <v>*</v>
      </c>
      <c r="N358" s="1"/>
      <c r="O358" s="1" t="str">
        <f>IF(sum!A351="AT",sum!H351,"*")</f>
        <v>*</v>
      </c>
      <c r="R358" s="1" t="s">
        <v>137</v>
      </c>
      <c r="S358" s="1" t="s">
        <v>138</v>
      </c>
      <c r="T358" s="1">
        <v>2040</v>
      </c>
      <c r="U358" s="1" t="str">
        <f>IF(sum!A351="BC",sum!B351,"*")</f>
        <v>*</v>
      </c>
      <c r="V358" s="1"/>
      <c r="W358" s="1" t="str">
        <f>IF(sum!A351="BC",sum!H351,"*")</f>
        <v>*</v>
      </c>
      <c r="Z358" s="1" t="s">
        <v>137</v>
      </c>
      <c r="AA358" s="1" t="s">
        <v>138</v>
      </c>
      <c r="AB358" s="1">
        <v>2040</v>
      </c>
      <c r="AC358" s="1" t="str">
        <f>IF(sum!A351="MA",sum!B351,"*")</f>
        <v>HSS-WaterHeat_ELE1</v>
      </c>
      <c r="AD358" s="1"/>
      <c r="AE358" s="1">
        <f>IF(sum!A351="MA",sum!H351,"*")</f>
        <v>5.87064256810126E-2</v>
      </c>
      <c r="AH358" s="1" t="s">
        <v>137</v>
      </c>
      <c r="AI358" s="1" t="s">
        <v>138</v>
      </c>
      <c r="AJ358" s="1">
        <v>2040</v>
      </c>
      <c r="AK358" s="1" t="str">
        <f>IF(sum!A351="ON",sum!B351,"*")</f>
        <v>*</v>
      </c>
      <c r="AL358" s="1"/>
      <c r="AM358" s="1" t="str">
        <f>IF(sum!A351="ON",sum!H351,"*")</f>
        <v>*</v>
      </c>
      <c r="AP358" s="1" t="s">
        <v>137</v>
      </c>
      <c r="AQ358" s="1" t="s">
        <v>138</v>
      </c>
      <c r="AR358" s="1">
        <v>2040</v>
      </c>
      <c r="AS358" s="1" t="str">
        <f>IF(sum!A351="QU",sum!B351,"*")</f>
        <v>*</v>
      </c>
      <c r="AT358" s="1"/>
      <c r="AU358" s="1" t="str">
        <f>IF(sum!A351="QU",sum!H351,"*")</f>
        <v>*</v>
      </c>
      <c r="AX358" s="1" t="s">
        <v>137</v>
      </c>
      <c r="AY358" s="1" t="s">
        <v>138</v>
      </c>
      <c r="AZ358" s="1">
        <v>2040</v>
      </c>
      <c r="BA358" s="1" t="str">
        <f>IF(sum!A351="SA",sum!B351,"*")</f>
        <v>*</v>
      </c>
      <c r="BB358" s="1"/>
      <c r="BC358" s="1" t="str">
        <f>IF(sum!A351="SA",sum!H351,"*")</f>
        <v>*</v>
      </c>
    </row>
    <row r="359" spans="2:55">
      <c r="B359" s="1" t="s">
        <v>137</v>
      </c>
      <c r="C359" s="1" t="s">
        <v>138</v>
      </c>
      <c r="D359" s="1">
        <v>2040</v>
      </c>
      <c r="J359" s="1" t="s">
        <v>137</v>
      </c>
      <c r="K359" s="1" t="s">
        <v>138</v>
      </c>
      <c r="L359" s="1">
        <v>2040</v>
      </c>
      <c r="M359" s="1" t="str">
        <f>IF(sum!A352="AT",sum!B352,"*")</f>
        <v>*</v>
      </c>
      <c r="N359" s="1"/>
      <c r="O359" s="1" t="str">
        <f>IF(sum!A352="AT",sum!H352,"*")</f>
        <v>*</v>
      </c>
      <c r="R359" s="1" t="s">
        <v>137</v>
      </c>
      <c r="S359" s="1" t="s">
        <v>138</v>
      </c>
      <c r="T359" s="1">
        <v>2040</v>
      </c>
      <c r="U359" s="1" t="str">
        <f>IF(sum!A352="BC",sum!B352,"*")</f>
        <v>*</v>
      </c>
      <c r="V359" s="1"/>
      <c r="W359" s="1" t="str">
        <f>IF(sum!A352="BC",sum!H352,"*")</f>
        <v>*</v>
      </c>
      <c r="Z359" s="1" t="s">
        <v>137</v>
      </c>
      <c r="AA359" s="1" t="s">
        <v>138</v>
      </c>
      <c r="AB359" s="1">
        <v>2040</v>
      </c>
      <c r="AC359" s="1" t="str">
        <f>IF(sum!A352="MA",sum!B352,"*")</f>
        <v>ICS-AuxiliaryEquip_ELE1</v>
      </c>
      <c r="AD359" s="1"/>
      <c r="AE359" s="1">
        <f>IF(sum!A352="MA",sum!H352,"*")</f>
        <v>9.7844042801687701E-3</v>
      </c>
      <c r="AH359" s="1" t="s">
        <v>137</v>
      </c>
      <c r="AI359" s="1" t="s">
        <v>138</v>
      </c>
      <c r="AJ359" s="1">
        <v>2040</v>
      </c>
      <c r="AK359" s="1" t="str">
        <f>IF(sum!A352="ON",sum!B352,"*")</f>
        <v>*</v>
      </c>
      <c r="AL359" s="1"/>
      <c r="AM359" s="1" t="str">
        <f>IF(sum!A352="ON",sum!H352,"*")</f>
        <v>*</v>
      </c>
      <c r="AP359" s="4" t="s">
        <v>137</v>
      </c>
      <c r="AQ359" s="4" t="s">
        <v>138</v>
      </c>
      <c r="AR359" s="4">
        <v>2040</v>
      </c>
      <c r="AS359" s="1" t="str">
        <f>IF(sum!A352="QU",sum!B352,"*")</f>
        <v>*</v>
      </c>
      <c r="AT359" s="1"/>
      <c r="AU359" s="1" t="str">
        <f>IF(sum!A352="QU",sum!H352,"*")</f>
        <v>*</v>
      </c>
      <c r="AX359" s="1" t="s">
        <v>137</v>
      </c>
      <c r="AY359" s="1" t="s">
        <v>138</v>
      </c>
      <c r="AZ359" s="1">
        <v>2040</v>
      </c>
      <c r="BA359" s="1" t="str">
        <f>IF(sum!A352="SA",sum!B352,"*")</f>
        <v>*</v>
      </c>
      <c r="BB359" s="1"/>
      <c r="BC359" s="1" t="str">
        <f>IF(sum!A352="SA",sum!H352,"*")</f>
        <v>*</v>
      </c>
    </row>
    <row r="360" spans="2:55">
      <c r="B360" s="4" t="s">
        <v>137</v>
      </c>
      <c r="C360" s="4" t="s">
        <v>138</v>
      </c>
      <c r="D360" s="4">
        <v>2040</v>
      </c>
      <c r="J360" s="4" t="s">
        <v>137</v>
      </c>
      <c r="K360" s="4" t="s">
        <v>138</v>
      </c>
      <c r="L360" s="4">
        <v>2040</v>
      </c>
      <c r="M360" s="1" t="str">
        <f>IF(sum!A353="AT",sum!B353,"*")</f>
        <v>*</v>
      </c>
      <c r="N360" s="1"/>
      <c r="O360" s="1" t="str">
        <f>IF(sum!A353="AT",sum!H353,"*")</f>
        <v>*</v>
      </c>
      <c r="R360" s="4" t="s">
        <v>137</v>
      </c>
      <c r="S360" s="4" t="s">
        <v>138</v>
      </c>
      <c r="T360" s="4">
        <v>2040</v>
      </c>
      <c r="U360" s="1" t="str">
        <f>IF(sum!A353="BC",sum!B353,"*")</f>
        <v>*</v>
      </c>
      <c r="V360" s="1"/>
      <c r="W360" s="1" t="str">
        <f>IF(sum!A353="BC",sum!H353,"*")</f>
        <v>*</v>
      </c>
      <c r="Z360" s="4" t="s">
        <v>137</v>
      </c>
      <c r="AA360" s="4" t="s">
        <v>138</v>
      </c>
      <c r="AB360" s="4">
        <v>2040</v>
      </c>
      <c r="AC360" s="1" t="str">
        <f>IF(sum!A353="MA",sum!B353,"*")</f>
        <v>ICS-Light_ELE1</v>
      </c>
      <c r="AD360" s="1"/>
      <c r="AE360" s="1">
        <f>IF(sum!A353="MA",sum!H353,"*")</f>
        <v>1.7029164029968801E-2</v>
      </c>
      <c r="AH360" s="4" t="s">
        <v>137</v>
      </c>
      <c r="AI360" s="4" t="s">
        <v>138</v>
      </c>
      <c r="AJ360" s="4">
        <v>2040</v>
      </c>
      <c r="AK360" s="1" t="str">
        <f>IF(sum!A353="ON",sum!B353,"*")</f>
        <v>*</v>
      </c>
      <c r="AL360" s="1"/>
      <c r="AM360" s="1" t="str">
        <f>IF(sum!A353="ON",sum!H353,"*")</f>
        <v>*</v>
      </c>
      <c r="AP360" s="1" t="s">
        <v>137</v>
      </c>
      <c r="AQ360" s="1" t="s">
        <v>138</v>
      </c>
      <c r="AR360" s="1">
        <v>2040</v>
      </c>
      <c r="AS360" s="1" t="str">
        <f>IF(sum!A353="QU",sum!B353,"*")</f>
        <v>*</v>
      </c>
      <c r="AT360" s="1"/>
      <c r="AU360" s="1" t="str">
        <f>IF(sum!A353="QU",sum!H353,"*")</f>
        <v>*</v>
      </c>
      <c r="AX360" s="4" t="s">
        <v>137</v>
      </c>
      <c r="AY360" s="4" t="s">
        <v>138</v>
      </c>
      <c r="AZ360" s="4">
        <v>2040</v>
      </c>
      <c r="BA360" s="1" t="str">
        <f>IF(sum!A353="SA",sum!B353,"*")</f>
        <v>*</v>
      </c>
      <c r="BB360" s="1"/>
      <c r="BC360" s="1" t="str">
        <f>IF(sum!A353="SA",sum!H353,"*")</f>
        <v>*</v>
      </c>
    </row>
    <row r="361" spans="2:55">
      <c r="B361" s="1" t="s">
        <v>137</v>
      </c>
      <c r="C361" s="1" t="s">
        <v>138</v>
      </c>
      <c r="D361" s="1">
        <v>2040</v>
      </c>
      <c r="J361" s="1" t="s">
        <v>137</v>
      </c>
      <c r="K361" s="1" t="s">
        <v>138</v>
      </c>
      <c r="L361" s="1">
        <v>2040</v>
      </c>
      <c r="M361" s="1" t="str">
        <f>IF(sum!A354="AT",sum!B354,"*")</f>
        <v>*</v>
      </c>
      <c r="N361" s="1"/>
      <c r="O361" s="1" t="str">
        <f>IF(sum!A354="AT",sum!H354,"*")</f>
        <v>*</v>
      </c>
      <c r="R361" s="1" t="s">
        <v>137</v>
      </c>
      <c r="S361" s="1" t="s">
        <v>138</v>
      </c>
      <c r="T361" s="1">
        <v>2040</v>
      </c>
      <c r="U361" s="1" t="str">
        <f>IF(sum!A354="BC",sum!B354,"*")</f>
        <v>*</v>
      </c>
      <c r="V361" s="1"/>
      <c r="W361" s="1" t="str">
        <f>IF(sum!A354="BC",sum!H354,"*")</f>
        <v>*</v>
      </c>
      <c r="Z361" s="1" t="s">
        <v>137</v>
      </c>
      <c r="AA361" s="1" t="s">
        <v>138</v>
      </c>
      <c r="AB361" s="1">
        <v>2040</v>
      </c>
      <c r="AC361" s="1" t="str">
        <f>IF(sum!A354="MA",sum!B354,"*")</f>
        <v>ICS-SpHeat_ELE1</v>
      </c>
      <c r="AD361" s="1"/>
      <c r="AE361" s="1">
        <f>IF(sum!A354="MA",sum!H354,"*")</f>
        <v>4.5660553307454201E-2</v>
      </c>
      <c r="AH361" s="1" t="s">
        <v>137</v>
      </c>
      <c r="AI361" s="1" t="s">
        <v>138</v>
      </c>
      <c r="AJ361" s="1">
        <v>2040</v>
      </c>
      <c r="AK361" s="1" t="str">
        <f>IF(sum!A354="ON",sum!B354,"*")</f>
        <v>*</v>
      </c>
      <c r="AL361" s="1"/>
      <c r="AM361" s="1" t="str">
        <f>IF(sum!A354="ON",sum!H354,"*")</f>
        <v>*</v>
      </c>
      <c r="AP361" s="4" t="s">
        <v>137</v>
      </c>
      <c r="AQ361" s="4" t="s">
        <v>138</v>
      </c>
      <c r="AR361" s="4">
        <v>2040</v>
      </c>
      <c r="AS361" s="1" t="str">
        <f>IF(sum!A354="QU",sum!B354,"*")</f>
        <v>*</v>
      </c>
      <c r="AT361" s="1"/>
      <c r="AU361" s="1" t="str">
        <f>IF(sum!A354="QU",sum!H354,"*")</f>
        <v>*</v>
      </c>
      <c r="AX361" s="1" t="s">
        <v>137</v>
      </c>
      <c r="AY361" s="1" t="s">
        <v>138</v>
      </c>
      <c r="AZ361" s="1">
        <v>2040</v>
      </c>
      <c r="BA361" s="1" t="str">
        <f>IF(sum!A354="SA",sum!B354,"*")</f>
        <v>*</v>
      </c>
      <c r="BB361" s="1"/>
      <c r="BC361" s="1" t="str">
        <f>IF(sum!A354="SA",sum!H354,"*")</f>
        <v>*</v>
      </c>
    </row>
    <row r="362" spans="2:55">
      <c r="B362" s="1" t="s">
        <v>137</v>
      </c>
      <c r="C362" s="1" t="s">
        <v>138</v>
      </c>
      <c r="D362" s="1">
        <v>2040</v>
      </c>
      <c r="J362" s="1" t="s">
        <v>137</v>
      </c>
      <c r="K362" s="1" t="s">
        <v>138</v>
      </c>
      <c r="L362" s="1">
        <v>2040</v>
      </c>
      <c r="M362" s="1" t="str">
        <f>IF(sum!A355="AT",sum!B355,"*")</f>
        <v>*</v>
      </c>
      <c r="N362" s="1"/>
      <c r="O362" s="1" t="str">
        <f>IF(sum!A355="AT",sum!H355,"*")</f>
        <v>*</v>
      </c>
      <c r="R362" s="1" t="s">
        <v>137</v>
      </c>
      <c r="S362" s="1" t="s">
        <v>138</v>
      </c>
      <c r="T362" s="1">
        <v>2040</v>
      </c>
      <c r="U362" s="1" t="str">
        <f>IF(sum!A355="BC",sum!B355,"*")</f>
        <v>*</v>
      </c>
      <c r="V362" s="1"/>
      <c r="W362" s="1" t="str">
        <f>IF(sum!A355="BC",sum!H355,"*")</f>
        <v>*</v>
      </c>
      <c r="Z362" s="1" t="s">
        <v>137</v>
      </c>
      <c r="AA362" s="1" t="s">
        <v>138</v>
      </c>
      <c r="AB362" s="1">
        <v>2040</v>
      </c>
      <c r="AC362" s="1" t="str">
        <f>IF(sum!A355="MA",sum!B355,"*")</f>
        <v>OS-AuxiliaryEquip_ELE1</v>
      </c>
      <c r="AD362" s="1"/>
      <c r="AE362" s="1">
        <f>IF(sum!A355="MA",sum!H355,"*")</f>
        <v>0.16633487276286901</v>
      </c>
      <c r="AH362" s="1" t="s">
        <v>137</v>
      </c>
      <c r="AI362" s="1" t="s">
        <v>138</v>
      </c>
      <c r="AJ362" s="1">
        <v>2040</v>
      </c>
      <c r="AK362" s="1" t="str">
        <f>IF(sum!A355="ON",sum!B355,"*")</f>
        <v>*</v>
      </c>
      <c r="AL362" s="1"/>
      <c r="AM362" s="1" t="str">
        <f>IF(sum!A355="ON",sum!H355,"*")</f>
        <v>*</v>
      </c>
      <c r="AP362" s="1" t="s">
        <v>137</v>
      </c>
      <c r="AQ362" s="1" t="s">
        <v>138</v>
      </c>
      <c r="AR362" s="1">
        <v>2040</v>
      </c>
      <c r="AS362" s="1" t="str">
        <f>IF(sum!A355="QU",sum!B355,"*")</f>
        <v>*</v>
      </c>
      <c r="AT362" s="1"/>
      <c r="AU362" s="1" t="str">
        <f>IF(sum!A355="QU",sum!H355,"*")</f>
        <v>*</v>
      </c>
      <c r="AX362" s="1" t="s">
        <v>137</v>
      </c>
      <c r="AY362" s="1" t="s">
        <v>138</v>
      </c>
      <c r="AZ362" s="1">
        <v>2040</v>
      </c>
      <c r="BA362" s="1" t="str">
        <f>IF(sum!A355="SA",sum!B355,"*")</f>
        <v>*</v>
      </c>
      <c r="BB362" s="1"/>
      <c r="BC362" s="1" t="str">
        <f>IF(sum!A355="SA",sum!H355,"*")</f>
        <v>*</v>
      </c>
    </row>
    <row r="363" spans="2:55">
      <c r="B363" s="4" t="s">
        <v>137</v>
      </c>
      <c r="C363" s="4" t="s">
        <v>138</v>
      </c>
      <c r="D363" s="4">
        <v>2040</v>
      </c>
      <c r="J363" s="4" t="s">
        <v>137</v>
      </c>
      <c r="K363" s="4" t="s">
        <v>138</v>
      </c>
      <c r="L363" s="4">
        <v>2040</v>
      </c>
      <c r="M363" s="1" t="str">
        <f>IF(sum!A356="AT",sum!B356,"*")</f>
        <v>*</v>
      </c>
      <c r="N363" s="1"/>
      <c r="O363" s="1" t="str">
        <f>IF(sum!A356="AT",sum!H356,"*")</f>
        <v>*</v>
      </c>
      <c r="R363" s="4" t="s">
        <v>137</v>
      </c>
      <c r="S363" s="4" t="s">
        <v>138</v>
      </c>
      <c r="T363" s="4">
        <v>2040</v>
      </c>
      <c r="U363" s="1" t="str">
        <f>IF(sum!A356="BC",sum!B356,"*")</f>
        <v>*</v>
      </c>
      <c r="V363" s="1"/>
      <c r="W363" s="1" t="str">
        <f>IF(sum!A356="BC",sum!H356,"*")</f>
        <v>*</v>
      </c>
      <c r="Z363" s="4" t="s">
        <v>137</v>
      </c>
      <c r="AA363" s="4" t="s">
        <v>138</v>
      </c>
      <c r="AB363" s="4">
        <v>2040</v>
      </c>
      <c r="AC363" s="1" t="str">
        <f>IF(sum!A356="MA",sum!B356,"*")</f>
        <v>OS-AuxiliaryMot_ELE1</v>
      </c>
      <c r="AD363" s="1"/>
      <c r="AE363" s="1">
        <f>IF(sum!A356="MA",sum!H356,"*")</f>
        <v>8.5145820149843995E-2</v>
      </c>
      <c r="AH363" s="4" t="s">
        <v>137</v>
      </c>
      <c r="AI363" s="4" t="s">
        <v>138</v>
      </c>
      <c r="AJ363" s="4">
        <v>2040</v>
      </c>
      <c r="AK363" s="1" t="str">
        <f>IF(sum!A356="ON",sum!B356,"*")</f>
        <v>*</v>
      </c>
      <c r="AL363" s="1"/>
      <c r="AM363" s="1" t="str">
        <f>IF(sum!A356="ON",sum!H356,"*")</f>
        <v>*</v>
      </c>
      <c r="AP363" s="4" t="s">
        <v>137</v>
      </c>
      <c r="AQ363" s="4" t="s">
        <v>138</v>
      </c>
      <c r="AR363" s="4">
        <v>2040</v>
      </c>
      <c r="AS363" s="1" t="str">
        <f>IF(sum!A356="QU",sum!B356,"*")</f>
        <v>*</v>
      </c>
      <c r="AT363" s="1"/>
      <c r="AU363" s="1" t="str">
        <f>IF(sum!A356="QU",sum!H356,"*")</f>
        <v>*</v>
      </c>
      <c r="AX363" s="4" t="s">
        <v>137</v>
      </c>
      <c r="AY363" s="4" t="s">
        <v>138</v>
      </c>
      <c r="AZ363" s="4">
        <v>2040</v>
      </c>
      <c r="BA363" s="1" t="str">
        <f>IF(sum!A356="SA",sum!B356,"*")</f>
        <v>*</v>
      </c>
      <c r="BB363" s="1"/>
      <c r="BC363" s="1" t="str">
        <f>IF(sum!A356="SA",sum!H356,"*")</f>
        <v>*</v>
      </c>
    </row>
    <row r="364" spans="2:55">
      <c r="B364" s="1" t="s">
        <v>137</v>
      </c>
      <c r="C364" s="1" t="s">
        <v>138</v>
      </c>
      <c r="D364" s="1">
        <v>2040</v>
      </c>
      <c r="J364" s="1" t="s">
        <v>137</v>
      </c>
      <c r="K364" s="1" t="s">
        <v>138</v>
      </c>
      <c r="L364" s="1">
        <v>2040</v>
      </c>
      <c r="M364" s="1" t="str">
        <f>IF(sum!A357="AT",sum!B357,"*")</f>
        <v>*</v>
      </c>
      <c r="N364" s="1"/>
      <c r="O364" s="1" t="str">
        <f>IF(sum!A357="AT",sum!H357,"*")</f>
        <v>*</v>
      </c>
      <c r="R364" s="1" t="s">
        <v>137</v>
      </c>
      <c r="S364" s="1" t="s">
        <v>138</v>
      </c>
      <c r="T364" s="1">
        <v>2040</v>
      </c>
      <c r="U364" s="1" t="str">
        <f>IF(sum!A357="BC",sum!B357,"*")</f>
        <v>*</v>
      </c>
      <c r="V364" s="1"/>
      <c r="W364" s="1" t="str">
        <f>IF(sum!A357="BC",sum!H357,"*")</f>
        <v>*</v>
      </c>
      <c r="Z364" s="1" t="s">
        <v>137</v>
      </c>
      <c r="AA364" s="1" t="s">
        <v>138</v>
      </c>
      <c r="AB364" s="1">
        <v>2040</v>
      </c>
      <c r="AC364" s="1" t="str">
        <f>IF(sum!A357="MA",sum!B357,"*")</f>
        <v>OS-Light_ELE1</v>
      </c>
      <c r="AD364" s="1"/>
      <c r="AE364" s="1">
        <f>IF(sum!A357="MA",sum!H357,"*")</f>
        <v>0.30652495253943801</v>
      </c>
      <c r="AH364" s="1" t="s">
        <v>137</v>
      </c>
      <c r="AI364" s="1" t="s">
        <v>138</v>
      </c>
      <c r="AJ364" s="1">
        <v>2040</v>
      </c>
      <c r="AK364" s="1" t="str">
        <f>IF(sum!A357="ON",sum!B357,"*")</f>
        <v>*</v>
      </c>
      <c r="AL364" s="1"/>
      <c r="AM364" s="1" t="str">
        <f>IF(sum!A357="ON",sum!H357,"*")</f>
        <v>*</v>
      </c>
      <c r="AP364" s="1" t="s">
        <v>137</v>
      </c>
      <c r="AQ364" s="1" t="s">
        <v>138</v>
      </c>
      <c r="AR364" s="1">
        <v>2040</v>
      </c>
      <c r="AS364" s="1" t="str">
        <f>IF(sum!A357="QU",sum!B357,"*")</f>
        <v>*</v>
      </c>
      <c r="AT364" s="1"/>
      <c r="AU364" s="1" t="str">
        <f>IF(sum!A357="QU",sum!H357,"*")</f>
        <v>*</v>
      </c>
      <c r="AX364" s="1" t="s">
        <v>137</v>
      </c>
      <c r="AY364" s="1" t="s">
        <v>138</v>
      </c>
      <c r="AZ364" s="1">
        <v>2040</v>
      </c>
      <c r="BA364" s="1" t="str">
        <f>IF(sum!A357="SA",sum!B357,"*")</f>
        <v>*</v>
      </c>
      <c r="BB364" s="1"/>
      <c r="BC364" s="1" t="str">
        <f>IF(sum!A357="SA",sum!H357,"*")</f>
        <v>*</v>
      </c>
    </row>
    <row r="365" spans="2:55">
      <c r="B365" s="1" t="s">
        <v>137</v>
      </c>
      <c r="C365" s="1" t="s">
        <v>138</v>
      </c>
      <c r="D365" s="1">
        <v>2040</v>
      </c>
      <c r="J365" s="1" t="s">
        <v>137</v>
      </c>
      <c r="K365" s="1" t="s">
        <v>138</v>
      </c>
      <c r="L365" s="1">
        <v>2040</v>
      </c>
      <c r="M365" s="1" t="str">
        <f>IF(sum!A358="AT",sum!B358,"*")</f>
        <v>*</v>
      </c>
      <c r="N365" s="1"/>
      <c r="O365" s="1" t="str">
        <f>IF(sum!A358="AT",sum!H358,"*")</f>
        <v>*</v>
      </c>
      <c r="R365" s="1" t="s">
        <v>137</v>
      </c>
      <c r="S365" s="1" t="s">
        <v>138</v>
      </c>
      <c r="T365" s="1">
        <v>2040</v>
      </c>
      <c r="U365" s="1" t="str">
        <f>IF(sum!A358="BC",sum!B358,"*")</f>
        <v>*</v>
      </c>
      <c r="V365" s="1"/>
      <c r="W365" s="1" t="str">
        <f>IF(sum!A358="BC",sum!H358,"*")</f>
        <v>*</v>
      </c>
      <c r="Z365" s="1" t="s">
        <v>137</v>
      </c>
      <c r="AA365" s="1" t="s">
        <v>138</v>
      </c>
      <c r="AB365" s="1">
        <v>2040</v>
      </c>
      <c r="AC365" s="1" t="str">
        <f>IF(sum!A358="MA",sum!B358,"*")</f>
        <v>OS-SpCool_ELE1</v>
      </c>
      <c r="AD365" s="1"/>
      <c r="AE365" s="1">
        <f>IF(sum!A358="MA",sum!H358,"*")</f>
        <v>6.9176364960576303E-2</v>
      </c>
      <c r="AH365" s="1" t="s">
        <v>137</v>
      </c>
      <c r="AI365" s="1" t="s">
        <v>138</v>
      </c>
      <c r="AJ365" s="1">
        <v>2040</v>
      </c>
      <c r="AK365" s="1" t="str">
        <f>IF(sum!A358="ON",sum!B358,"*")</f>
        <v>*</v>
      </c>
      <c r="AL365" s="1"/>
      <c r="AM365" s="1" t="str">
        <f>IF(sum!A358="ON",sum!H358,"*")</f>
        <v>*</v>
      </c>
      <c r="AP365" s="4" t="s">
        <v>137</v>
      </c>
      <c r="AQ365" s="4" t="s">
        <v>138</v>
      </c>
      <c r="AR365" s="4">
        <v>2040</v>
      </c>
      <c r="AS365" s="1" t="str">
        <f>IF(sum!A358="QU",sum!B358,"*")</f>
        <v>*</v>
      </c>
      <c r="AT365" s="1"/>
      <c r="AU365" s="1" t="str">
        <f>IF(sum!A358="QU",sum!H358,"*")</f>
        <v>*</v>
      </c>
      <c r="AX365" s="1" t="s">
        <v>137</v>
      </c>
      <c r="AY365" s="1" t="s">
        <v>138</v>
      </c>
      <c r="AZ365" s="1">
        <v>2040</v>
      </c>
      <c r="BA365" s="1" t="str">
        <f>IF(sum!A358="SA",sum!B358,"*")</f>
        <v>*</v>
      </c>
      <c r="BB365" s="1"/>
      <c r="BC365" s="1" t="str">
        <f>IF(sum!A358="SA",sum!H358,"*")</f>
        <v>*</v>
      </c>
    </row>
    <row r="366" spans="2:55">
      <c r="B366" s="4" t="s">
        <v>137</v>
      </c>
      <c r="C366" s="4" t="s">
        <v>138</v>
      </c>
      <c r="D366" s="4">
        <v>2040</v>
      </c>
      <c r="J366" s="4" t="s">
        <v>137</v>
      </c>
      <c r="K366" s="4" t="s">
        <v>138</v>
      </c>
      <c r="L366" s="4">
        <v>2040</v>
      </c>
      <c r="M366" s="1" t="str">
        <f>IF(sum!A359="AT",sum!B359,"*")</f>
        <v>*</v>
      </c>
      <c r="N366" s="1"/>
      <c r="O366" s="1" t="str">
        <f>IF(sum!A359="AT",sum!H359,"*")</f>
        <v>*</v>
      </c>
      <c r="R366" s="4" t="s">
        <v>137</v>
      </c>
      <c r="S366" s="4" t="s">
        <v>138</v>
      </c>
      <c r="T366" s="4">
        <v>2040</v>
      </c>
      <c r="U366" s="1" t="str">
        <f>IF(sum!A359="BC",sum!B359,"*")</f>
        <v>*</v>
      </c>
      <c r="V366" s="1"/>
      <c r="W366" s="1" t="str">
        <f>IF(sum!A359="BC",sum!H359,"*")</f>
        <v>*</v>
      </c>
      <c r="Z366" s="4" t="s">
        <v>137</v>
      </c>
      <c r="AA366" s="4" t="s">
        <v>138</v>
      </c>
      <c r="AB366" s="4">
        <v>2040</v>
      </c>
      <c r="AC366" s="1" t="str">
        <f>IF(sum!A359="MA",sum!B359,"*")</f>
        <v>OS-SpHeat_ELE1</v>
      </c>
      <c r="AD366" s="1"/>
      <c r="AE366" s="1">
        <f>IF(sum!A359="MA",sum!H359,"*")</f>
        <v>0.737091789106047</v>
      </c>
      <c r="AH366" s="4" t="s">
        <v>137</v>
      </c>
      <c r="AI366" s="4" t="s">
        <v>138</v>
      </c>
      <c r="AJ366" s="4">
        <v>2040</v>
      </c>
      <c r="AK366" s="1" t="str">
        <f>IF(sum!A359="ON",sum!B359,"*")</f>
        <v>*</v>
      </c>
      <c r="AL366" s="1"/>
      <c r="AM366" s="1" t="str">
        <f>IF(sum!A359="ON",sum!H359,"*")</f>
        <v>*</v>
      </c>
      <c r="AP366" s="1" t="s">
        <v>137</v>
      </c>
      <c r="AQ366" s="1" t="s">
        <v>138</v>
      </c>
      <c r="AR366" s="1">
        <v>2040</v>
      </c>
      <c r="AS366" s="1" t="str">
        <f>IF(sum!A359="QU",sum!B359,"*")</f>
        <v>*</v>
      </c>
      <c r="AT366" s="1"/>
      <c r="AU366" s="1" t="str">
        <f>IF(sum!A359="QU",sum!H359,"*")</f>
        <v>*</v>
      </c>
      <c r="AX366" s="4" t="s">
        <v>137</v>
      </c>
      <c r="AY366" s="4" t="s">
        <v>138</v>
      </c>
      <c r="AZ366" s="4">
        <v>2040</v>
      </c>
      <c r="BA366" s="1" t="str">
        <f>IF(sum!A359="SA",sum!B359,"*")</f>
        <v>*</v>
      </c>
      <c r="BB366" s="1"/>
      <c r="BC366" s="1" t="str">
        <f>IF(sum!A359="SA",sum!H359,"*")</f>
        <v>*</v>
      </c>
    </row>
    <row r="367" spans="2:55">
      <c r="B367" s="1" t="s">
        <v>137</v>
      </c>
      <c r="C367" s="1" t="s">
        <v>138</v>
      </c>
      <c r="D367" s="1">
        <v>2040</v>
      </c>
      <c r="J367" s="1" t="s">
        <v>137</v>
      </c>
      <c r="K367" s="1" t="s">
        <v>138</v>
      </c>
      <c r="L367" s="1">
        <v>2040</v>
      </c>
      <c r="M367" s="1" t="str">
        <f>IF(sum!A360="AT",sum!B360,"*")</f>
        <v>*</v>
      </c>
      <c r="N367" s="1"/>
      <c r="O367" s="1" t="str">
        <f>IF(sum!A360="AT",sum!H360,"*")</f>
        <v>*</v>
      </c>
      <c r="R367" s="1" t="s">
        <v>137</v>
      </c>
      <c r="S367" s="1" t="s">
        <v>138</v>
      </c>
      <c r="T367" s="1">
        <v>2040</v>
      </c>
      <c r="U367" s="1" t="str">
        <f>IF(sum!A360="BC",sum!B360,"*")</f>
        <v>*</v>
      </c>
      <c r="V367" s="1"/>
      <c r="W367" s="1" t="str">
        <f>IF(sum!A360="BC",sum!H360,"*")</f>
        <v>*</v>
      </c>
      <c r="Z367" s="1" t="s">
        <v>137</v>
      </c>
      <c r="AA367" s="1" t="s">
        <v>138</v>
      </c>
      <c r="AB367" s="1">
        <v>2040</v>
      </c>
      <c r="AC367" s="1" t="str">
        <f>IF(sum!A360="MA",sum!B360,"*")</f>
        <v>OS-WaterHeat_ELE1</v>
      </c>
      <c r="AD367" s="1"/>
      <c r="AE367" s="1">
        <f>IF(sum!A360="MA",sum!H360,"*")</f>
        <v>1.9568808560337499E-2</v>
      </c>
      <c r="AH367" s="1" t="s">
        <v>137</v>
      </c>
      <c r="AI367" s="1" t="s">
        <v>138</v>
      </c>
      <c r="AJ367" s="1">
        <v>2040</v>
      </c>
      <c r="AK367" s="1" t="str">
        <f>IF(sum!A360="ON",sum!B360,"*")</f>
        <v>*</v>
      </c>
      <c r="AL367" s="1"/>
      <c r="AM367" s="1" t="str">
        <f>IF(sum!A360="ON",sum!H360,"*")</f>
        <v>*</v>
      </c>
      <c r="AP367" s="4" t="s">
        <v>137</v>
      </c>
      <c r="AQ367" s="4" t="s">
        <v>138</v>
      </c>
      <c r="AR367" s="4">
        <v>2040</v>
      </c>
      <c r="AS367" s="1" t="str">
        <f>IF(sum!A360="QU",sum!B360,"*")</f>
        <v>*</v>
      </c>
      <c r="AT367" s="1"/>
      <c r="AU367" s="1" t="str">
        <f>IF(sum!A360="QU",sum!H360,"*")</f>
        <v>*</v>
      </c>
      <c r="AX367" s="1" t="s">
        <v>137</v>
      </c>
      <c r="AY367" s="1" t="s">
        <v>138</v>
      </c>
      <c r="AZ367" s="1">
        <v>2040</v>
      </c>
      <c r="BA367" s="1" t="str">
        <f>IF(sum!A360="SA",sum!B360,"*")</f>
        <v>*</v>
      </c>
      <c r="BB367" s="1"/>
      <c r="BC367" s="1" t="str">
        <f>IF(sum!A360="SA",sum!H360,"*")</f>
        <v>*</v>
      </c>
    </row>
    <row r="368" spans="2:55">
      <c r="B368" s="1" t="s">
        <v>137</v>
      </c>
      <c r="C368" s="1" t="s">
        <v>138</v>
      </c>
      <c r="D368" s="1">
        <v>2040</v>
      </c>
      <c r="J368" s="1" t="s">
        <v>137</v>
      </c>
      <c r="K368" s="1" t="s">
        <v>138</v>
      </c>
      <c r="L368" s="1">
        <v>2040</v>
      </c>
      <c r="M368" s="1" t="str">
        <f>IF(sum!A361="AT",sum!B361,"*")</f>
        <v>*</v>
      </c>
      <c r="N368" s="1"/>
      <c r="O368" s="1" t="str">
        <f>IF(sum!A361="AT",sum!H361,"*")</f>
        <v>*</v>
      </c>
      <c r="R368" s="1" t="s">
        <v>137</v>
      </c>
      <c r="S368" s="1" t="s">
        <v>138</v>
      </c>
      <c r="T368" s="1">
        <v>2040</v>
      </c>
      <c r="U368" s="1" t="str">
        <f>IF(sum!A361="BC",sum!B361,"*")</f>
        <v>*</v>
      </c>
      <c r="V368" s="1"/>
      <c r="W368" s="1" t="str">
        <f>IF(sum!A361="BC",sum!H361,"*")</f>
        <v>*</v>
      </c>
      <c r="Z368" s="1" t="s">
        <v>137</v>
      </c>
      <c r="AA368" s="1" t="s">
        <v>138</v>
      </c>
      <c r="AB368" s="1">
        <v>2040</v>
      </c>
      <c r="AC368" s="1" t="str">
        <f>IF(sum!A361="MA",sum!B361,"*")</f>
        <v>OTH-AuxiliaryEquip_ELE1</v>
      </c>
      <c r="AD368" s="1"/>
      <c r="AE368" s="1">
        <f>IF(sum!A361="MA",sum!H361,"*")</f>
        <v>9.7844042801687701E-3</v>
      </c>
      <c r="AH368" s="1" t="s">
        <v>137</v>
      </c>
      <c r="AI368" s="1" t="s">
        <v>138</v>
      </c>
      <c r="AJ368" s="1">
        <v>2040</v>
      </c>
      <c r="AK368" s="1" t="str">
        <f>IF(sum!A361="ON",sum!B361,"*")</f>
        <v>*</v>
      </c>
      <c r="AL368" s="1"/>
      <c r="AM368" s="1" t="str">
        <f>IF(sum!A361="ON",sum!H361,"*")</f>
        <v>*</v>
      </c>
      <c r="AP368" s="1" t="s">
        <v>137</v>
      </c>
      <c r="AQ368" s="1" t="s">
        <v>138</v>
      </c>
      <c r="AR368" s="1">
        <v>2040</v>
      </c>
      <c r="AS368" s="1" t="str">
        <f>IF(sum!A361="QU",sum!B361,"*")</f>
        <v>*</v>
      </c>
      <c r="AT368" s="1"/>
      <c r="AU368" s="1" t="str">
        <f>IF(sum!A361="QU",sum!H361,"*")</f>
        <v>*</v>
      </c>
      <c r="AX368" s="1" t="s">
        <v>137</v>
      </c>
      <c r="AY368" s="1" t="s">
        <v>138</v>
      </c>
      <c r="AZ368" s="1">
        <v>2040</v>
      </c>
      <c r="BA368" s="1" t="str">
        <f>IF(sum!A361="SA",sum!B361,"*")</f>
        <v>*</v>
      </c>
      <c r="BB368" s="1"/>
      <c r="BC368" s="1" t="str">
        <f>IF(sum!A361="SA",sum!H361,"*")</f>
        <v>*</v>
      </c>
    </row>
    <row r="369" spans="2:55">
      <c r="B369" s="4" t="s">
        <v>137</v>
      </c>
      <c r="C369" s="4" t="s">
        <v>138</v>
      </c>
      <c r="D369" s="4">
        <v>2040</v>
      </c>
      <c r="J369" s="4" t="s">
        <v>137</v>
      </c>
      <c r="K369" s="4" t="s">
        <v>138</v>
      </c>
      <c r="L369" s="4">
        <v>2040</v>
      </c>
      <c r="M369" s="1" t="str">
        <f>IF(sum!A362="AT",sum!B362,"*")</f>
        <v>*</v>
      </c>
      <c r="N369" s="1"/>
      <c r="O369" s="1" t="str">
        <f>IF(sum!A362="AT",sum!H362,"*")</f>
        <v>*</v>
      </c>
      <c r="R369" s="4" t="s">
        <v>137</v>
      </c>
      <c r="S369" s="4" t="s">
        <v>138</v>
      </c>
      <c r="T369" s="4">
        <v>2040</v>
      </c>
      <c r="U369" s="1" t="str">
        <f>IF(sum!A362="BC",sum!B362,"*")</f>
        <v>*</v>
      </c>
      <c r="V369" s="1"/>
      <c r="W369" s="1" t="str">
        <f>IF(sum!A362="BC",sum!H362,"*")</f>
        <v>*</v>
      </c>
      <c r="Z369" s="4" t="s">
        <v>137</v>
      </c>
      <c r="AA369" s="4" t="s">
        <v>138</v>
      </c>
      <c r="AB369" s="4">
        <v>2040</v>
      </c>
      <c r="AC369" s="1" t="str">
        <f>IF(sum!A362="MA",sum!B362,"*")</f>
        <v>OTH-Light_ELE1</v>
      </c>
      <c r="AD369" s="1"/>
      <c r="AE369" s="1">
        <f>IF(sum!A362="MA",sum!H362,"*")</f>
        <v>1.7029164029968801E-2</v>
      </c>
      <c r="AH369" s="4" t="s">
        <v>137</v>
      </c>
      <c r="AI369" s="4" t="s">
        <v>138</v>
      </c>
      <c r="AJ369" s="4">
        <v>2040</v>
      </c>
      <c r="AK369" s="1" t="str">
        <f>IF(sum!A362="ON",sum!B362,"*")</f>
        <v>*</v>
      </c>
      <c r="AL369" s="1"/>
      <c r="AM369" s="1" t="str">
        <f>IF(sum!A362="ON",sum!H362,"*")</f>
        <v>*</v>
      </c>
      <c r="AP369" s="4" t="s">
        <v>137</v>
      </c>
      <c r="AQ369" s="4" t="s">
        <v>138</v>
      </c>
      <c r="AR369" s="4">
        <v>2040</v>
      </c>
      <c r="AS369" s="1" t="str">
        <f>IF(sum!A362="QU",sum!B362,"*")</f>
        <v>*</v>
      </c>
      <c r="AT369" s="1"/>
      <c r="AU369" s="1" t="str">
        <f>IF(sum!A362="QU",sum!H362,"*")</f>
        <v>*</v>
      </c>
      <c r="AX369" s="4" t="s">
        <v>137</v>
      </c>
      <c r="AY369" s="4" t="s">
        <v>138</v>
      </c>
      <c r="AZ369" s="4">
        <v>2040</v>
      </c>
      <c r="BA369" s="1" t="str">
        <f>IF(sum!A362="SA",sum!B362,"*")</f>
        <v>*</v>
      </c>
      <c r="BB369" s="1"/>
      <c r="BC369" s="1" t="str">
        <f>IF(sum!A362="SA",sum!H362,"*")</f>
        <v>*</v>
      </c>
    </row>
    <row r="370" spans="2:55">
      <c r="B370" s="1" t="s">
        <v>137</v>
      </c>
      <c r="C370" s="1" t="s">
        <v>138</v>
      </c>
      <c r="D370" s="1">
        <v>2040</v>
      </c>
      <c r="J370" s="1" t="s">
        <v>137</v>
      </c>
      <c r="K370" s="1" t="s">
        <v>138</v>
      </c>
      <c r="L370" s="1">
        <v>2040</v>
      </c>
      <c r="M370" s="1" t="str">
        <f>IF(sum!A363="AT",sum!B363,"*")</f>
        <v>*</v>
      </c>
      <c r="N370" s="1"/>
      <c r="O370" s="1" t="str">
        <f>IF(sum!A363="AT",sum!H363,"*")</f>
        <v>*</v>
      </c>
      <c r="R370" s="1" t="s">
        <v>137</v>
      </c>
      <c r="S370" s="1" t="s">
        <v>138</v>
      </c>
      <c r="T370" s="1">
        <v>2040</v>
      </c>
      <c r="U370" s="1" t="str">
        <f>IF(sum!A363="BC",sum!B363,"*")</f>
        <v>*</v>
      </c>
      <c r="V370" s="1"/>
      <c r="W370" s="1" t="str">
        <f>IF(sum!A363="BC",sum!H363,"*")</f>
        <v>*</v>
      </c>
      <c r="Z370" s="1" t="s">
        <v>137</v>
      </c>
      <c r="AA370" s="1" t="s">
        <v>138</v>
      </c>
      <c r="AB370" s="1">
        <v>2040</v>
      </c>
      <c r="AC370" s="1" t="str">
        <f>IF(sum!A363="MA",sum!B363,"*")</f>
        <v>OTH-SpHeat_ELE1</v>
      </c>
      <c r="AD370" s="1"/>
      <c r="AE370" s="1">
        <f>IF(sum!A363="MA",sum!H363,"*")</f>
        <v>3.9137617120675101E-2</v>
      </c>
      <c r="AH370" s="1" t="s">
        <v>137</v>
      </c>
      <c r="AI370" s="1" t="s">
        <v>138</v>
      </c>
      <c r="AJ370" s="1">
        <v>2040</v>
      </c>
      <c r="AK370" s="1" t="str">
        <f>IF(sum!A363="ON",sum!B363,"*")</f>
        <v>*</v>
      </c>
      <c r="AL370" s="1"/>
      <c r="AM370" s="1" t="str">
        <f>IF(sum!A363="ON",sum!H363,"*")</f>
        <v>*</v>
      </c>
      <c r="AP370" s="1" t="s">
        <v>137</v>
      </c>
      <c r="AQ370" s="1" t="s">
        <v>138</v>
      </c>
      <c r="AR370" s="1">
        <v>2040</v>
      </c>
      <c r="AS370" s="1" t="str">
        <f>IF(sum!A363="QU",sum!B363,"*")</f>
        <v>*</v>
      </c>
      <c r="AT370" s="1"/>
      <c r="AU370" s="1" t="str">
        <f>IF(sum!A363="QU",sum!H363,"*")</f>
        <v>*</v>
      </c>
      <c r="AX370" s="1" t="s">
        <v>137</v>
      </c>
      <c r="AY370" s="1" t="s">
        <v>138</v>
      </c>
      <c r="AZ370" s="1">
        <v>2040</v>
      </c>
      <c r="BA370" s="1" t="str">
        <f>IF(sum!A363="SA",sum!B363,"*")</f>
        <v>*</v>
      </c>
      <c r="BB370" s="1"/>
      <c r="BC370" s="1" t="str">
        <f>IF(sum!A363="SA",sum!H363,"*")</f>
        <v>*</v>
      </c>
    </row>
    <row r="371" spans="2:55">
      <c r="B371" s="1" t="s">
        <v>137</v>
      </c>
      <c r="C371" s="1" t="s">
        <v>138</v>
      </c>
      <c r="D371" s="1">
        <v>2040</v>
      </c>
      <c r="J371" s="1" t="s">
        <v>137</v>
      </c>
      <c r="K371" s="1" t="s">
        <v>138</v>
      </c>
      <c r="L371" s="1">
        <v>2040</v>
      </c>
      <c r="M371" s="1" t="str">
        <f>IF(sum!A364="AT",sum!B364,"*")</f>
        <v>*</v>
      </c>
      <c r="N371" s="1"/>
      <c r="O371" s="1" t="str">
        <f>IF(sum!A364="AT",sum!H364,"*")</f>
        <v>*</v>
      </c>
      <c r="R371" s="1" t="s">
        <v>137</v>
      </c>
      <c r="S371" s="1" t="s">
        <v>138</v>
      </c>
      <c r="T371" s="1">
        <v>2040</v>
      </c>
      <c r="U371" s="1" t="str">
        <f>IF(sum!A364="BC",sum!B364,"*")</f>
        <v>*</v>
      </c>
      <c r="V371" s="1"/>
      <c r="W371" s="1" t="str">
        <f>IF(sum!A364="BC",sum!H364,"*")</f>
        <v>*</v>
      </c>
      <c r="Z371" s="1" t="s">
        <v>137</v>
      </c>
      <c r="AA371" s="1" t="s">
        <v>138</v>
      </c>
      <c r="AB371" s="1">
        <v>2040</v>
      </c>
      <c r="AC371" s="1" t="str">
        <f>IF(sum!A364="MA",sum!B364,"*")</f>
        <v>R_ES-APP-CD_ELC1</v>
      </c>
      <c r="AD371" s="1"/>
      <c r="AE371" s="1">
        <f>IF(sum!A364="MA",sum!H364,"*")</f>
        <v>6.7871382931264504E-2</v>
      </c>
      <c r="AH371" s="1" t="s">
        <v>137</v>
      </c>
      <c r="AI371" s="1" t="s">
        <v>138</v>
      </c>
      <c r="AJ371" s="1">
        <v>2040</v>
      </c>
      <c r="AK371" s="1" t="str">
        <f>IF(sum!A364="ON",sum!B364,"*")</f>
        <v>*</v>
      </c>
      <c r="AL371" s="1"/>
      <c r="AM371" s="1" t="str">
        <f>IF(sum!A364="ON",sum!H364,"*")</f>
        <v>*</v>
      </c>
      <c r="AP371" s="4" t="s">
        <v>137</v>
      </c>
      <c r="AQ371" s="4" t="s">
        <v>138</v>
      </c>
      <c r="AR371" s="4">
        <v>2040</v>
      </c>
      <c r="AS371" s="1" t="str">
        <f>IF(sum!A364="QU",sum!B364,"*")</f>
        <v>*</v>
      </c>
      <c r="AT371" s="1"/>
      <c r="AU371" s="1" t="str">
        <f>IF(sum!A364="QU",sum!H364,"*")</f>
        <v>*</v>
      </c>
      <c r="AX371" s="1" t="s">
        <v>137</v>
      </c>
      <c r="AY371" s="1" t="s">
        <v>138</v>
      </c>
      <c r="AZ371" s="1">
        <v>2040</v>
      </c>
      <c r="BA371" s="1" t="str">
        <f>IF(sum!A364="SA",sum!B364,"*")</f>
        <v>*</v>
      </c>
      <c r="BB371" s="1"/>
      <c r="BC371" s="1" t="str">
        <f>IF(sum!A364="SA",sum!H364,"*")</f>
        <v>*</v>
      </c>
    </row>
    <row r="372" spans="2:55">
      <c r="B372" s="4" t="s">
        <v>137</v>
      </c>
      <c r="C372" s="4" t="s">
        <v>138</v>
      </c>
      <c r="D372" s="4">
        <v>2040</v>
      </c>
      <c r="J372" s="4" t="s">
        <v>137</v>
      </c>
      <c r="K372" s="4" t="s">
        <v>138</v>
      </c>
      <c r="L372" s="4">
        <v>2040</v>
      </c>
      <c r="M372" s="1" t="str">
        <f>IF(sum!A365="AT",sum!B365,"*")</f>
        <v>*</v>
      </c>
      <c r="N372" s="1"/>
      <c r="O372" s="1" t="str">
        <f>IF(sum!A365="AT",sum!H365,"*")</f>
        <v>*</v>
      </c>
      <c r="R372" s="4" t="s">
        <v>137</v>
      </c>
      <c r="S372" s="4" t="s">
        <v>138</v>
      </c>
      <c r="T372" s="4">
        <v>2040</v>
      </c>
      <c r="U372" s="1" t="str">
        <f>IF(sum!A365="BC",sum!B365,"*")</f>
        <v>*</v>
      </c>
      <c r="V372" s="1"/>
      <c r="W372" s="1" t="str">
        <f>IF(sum!A365="BC",sum!H365,"*")</f>
        <v>*</v>
      </c>
      <c r="Z372" s="4" t="s">
        <v>137</v>
      </c>
      <c r="AA372" s="4" t="s">
        <v>138</v>
      </c>
      <c r="AB372" s="4">
        <v>2040</v>
      </c>
      <c r="AC372" s="1" t="str">
        <f>IF(sum!A365="MA",sum!B365,"*")</f>
        <v>R_ES-APP-CW_ELC1</v>
      </c>
      <c r="AD372" s="1"/>
      <c r="AE372" s="1">
        <f>IF(sum!A365="MA",sum!H365,"*")</f>
        <v>7.8554841355631001E-3</v>
      </c>
      <c r="AH372" s="4" t="s">
        <v>137</v>
      </c>
      <c r="AI372" s="4" t="s">
        <v>138</v>
      </c>
      <c r="AJ372" s="4">
        <v>2040</v>
      </c>
      <c r="AK372" s="1" t="str">
        <f>IF(sum!A365="ON",sum!B365,"*")</f>
        <v>*</v>
      </c>
      <c r="AL372" s="1"/>
      <c r="AM372" s="1" t="str">
        <f>IF(sum!A365="ON",sum!H365,"*")</f>
        <v>*</v>
      </c>
      <c r="AP372" s="1" t="s">
        <v>137</v>
      </c>
      <c r="AQ372" s="1" t="s">
        <v>138</v>
      </c>
      <c r="AR372" s="1">
        <v>2040</v>
      </c>
      <c r="AS372" s="1" t="str">
        <f>IF(sum!A365="QU",sum!B365,"*")</f>
        <v>*</v>
      </c>
      <c r="AT372" s="1"/>
      <c r="AU372" s="1" t="str">
        <f>IF(sum!A365="QU",sum!H365,"*")</f>
        <v>*</v>
      </c>
      <c r="AX372" s="4" t="s">
        <v>137</v>
      </c>
      <c r="AY372" s="4" t="s">
        <v>138</v>
      </c>
      <c r="AZ372" s="4">
        <v>2040</v>
      </c>
      <c r="BA372" s="1" t="str">
        <f>IF(sum!A365="SA",sum!B365,"*")</f>
        <v>*</v>
      </c>
      <c r="BB372" s="1"/>
      <c r="BC372" s="1" t="str">
        <f>IF(sum!A365="SA",sum!H365,"*")</f>
        <v>*</v>
      </c>
    </row>
    <row r="373" spans="2:55">
      <c r="B373" s="1" t="s">
        <v>137</v>
      </c>
      <c r="C373" s="1" t="s">
        <v>138</v>
      </c>
      <c r="D373" s="1">
        <v>2040</v>
      </c>
      <c r="J373" s="1" t="s">
        <v>137</v>
      </c>
      <c r="K373" s="1" t="s">
        <v>138</v>
      </c>
      <c r="L373" s="1">
        <v>2040</v>
      </c>
      <c r="M373" s="1" t="str">
        <f>IF(sum!A366="AT",sum!B366,"*")</f>
        <v>*</v>
      </c>
      <c r="N373" s="1"/>
      <c r="O373" s="1" t="str">
        <f>IF(sum!A366="AT",sum!H366,"*")</f>
        <v>*</v>
      </c>
      <c r="R373" s="1" t="s">
        <v>137</v>
      </c>
      <c r="S373" s="1" t="s">
        <v>138</v>
      </c>
      <c r="T373" s="1">
        <v>2040</v>
      </c>
      <c r="U373" s="1" t="str">
        <f>IF(sum!A366="BC",sum!B366,"*")</f>
        <v>*</v>
      </c>
      <c r="V373" s="1"/>
      <c r="W373" s="1" t="str">
        <f>IF(sum!A366="BC",sum!H366,"*")</f>
        <v>*</v>
      </c>
      <c r="Z373" s="1" t="s">
        <v>137</v>
      </c>
      <c r="AA373" s="1" t="s">
        <v>138</v>
      </c>
      <c r="AB373" s="1">
        <v>2040</v>
      </c>
      <c r="AC373" s="1" t="str">
        <f>IF(sum!A366="MA",sum!B366,"*")</f>
        <v>R_ES-APP-DW_ELC1</v>
      </c>
      <c r="AD373" s="1"/>
      <c r="AE373" s="1">
        <f>IF(sum!A366="MA",sum!H366,"*")</f>
        <v>2.6582958314746E-2</v>
      </c>
      <c r="AH373" s="1" t="s">
        <v>137</v>
      </c>
      <c r="AI373" s="1" t="s">
        <v>138</v>
      </c>
      <c r="AJ373" s="1">
        <v>2040</v>
      </c>
      <c r="AK373" s="1" t="str">
        <f>IF(sum!A366="ON",sum!B366,"*")</f>
        <v>*</v>
      </c>
      <c r="AL373" s="1"/>
      <c r="AM373" s="1" t="str">
        <f>IF(sum!A366="ON",sum!H366,"*")</f>
        <v>*</v>
      </c>
      <c r="AP373" s="4" t="s">
        <v>137</v>
      </c>
      <c r="AQ373" s="4" t="s">
        <v>138</v>
      </c>
      <c r="AR373" s="4">
        <v>2040</v>
      </c>
      <c r="AS373" s="1" t="str">
        <f>IF(sum!A366="QU",sum!B366,"*")</f>
        <v>*</v>
      </c>
      <c r="AT373" s="1"/>
      <c r="AU373" s="1" t="str">
        <f>IF(sum!A366="QU",sum!H366,"*")</f>
        <v>*</v>
      </c>
      <c r="AX373" s="1" t="s">
        <v>137</v>
      </c>
      <c r="AY373" s="1" t="s">
        <v>138</v>
      </c>
      <c r="AZ373" s="1">
        <v>2040</v>
      </c>
      <c r="BA373" s="1" t="str">
        <f>IF(sum!A366="SA",sum!B366,"*")</f>
        <v>*</v>
      </c>
      <c r="BB373" s="1"/>
      <c r="BC373" s="1" t="str">
        <f>IF(sum!A366="SA",sum!H366,"*")</f>
        <v>*</v>
      </c>
    </row>
    <row r="374" spans="2:55">
      <c r="B374" s="1" t="s">
        <v>137</v>
      </c>
      <c r="C374" s="1" t="s">
        <v>138</v>
      </c>
      <c r="D374" s="1">
        <v>2040</v>
      </c>
      <c r="J374" s="1" t="s">
        <v>137</v>
      </c>
      <c r="K374" s="1" t="s">
        <v>138</v>
      </c>
      <c r="L374" s="1">
        <v>2040</v>
      </c>
      <c r="M374" s="1" t="str">
        <f>IF(sum!A367="AT",sum!B367,"*")</f>
        <v>*</v>
      </c>
      <c r="N374" s="1"/>
      <c r="O374" s="1" t="str">
        <f>IF(sum!A367="AT",sum!H367,"*")</f>
        <v>*</v>
      </c>
      <c r="R374" s="1" t="s">
        <v>137</v>
      </c>
      <c r="S374" s="1" t="s">
        <v>138</v>
      </c>
      <c r="T374" s="1">
        <v>2040</v>
      </c>
      <c r="U374" s="1" t="str">
        <f>IF(sum!A367="BC",sum!B367,"*")</f>
        <v>*</v>
      </c>
      <c r="V374" s="1"/>
      <c r="W374" s="1" t="str">
        <f>IF(sum!A367="BC",sum!H367,"*")</f>
        <v>*</v>
      </c>
      <c r="Z374" s="1" t="s">
        <v>137</v>
      </c>
      <c r="AA374" s="1" t="s">
        <v>138</v>
      </c>
      <c r="AB374" s="1">
        <v>2040</v>
      </c>
      <c r="AC374" s="1" t="str">
        <f>IF(sum!A367="MA",sum!B367,"*")</f>
        <v>R_ES-APP-FR_ELC1</v>
      </c>
      <c r="AD374" s="1"/>
      <c r="AE374" s="1">
        <f>IF(sum!A367="MA",sum!H367,"*")</f>
        <v>6.0670522473667303E-3</v>
      </c>
      <c r="AH374" s="1" t="s">
        <v>137</v>
      </c>
      <c r="AI374" s="1" t="s">
        <v>138</v>
      </c>
      <c r="AJ374" s="1">
        <v>2040</v>
      </c>
      <c r="AK374" s="1" t="str">
        <f>IF(sum!A367="ON",sum!B367,"*")</f>
        <v>*</v>
      </c>
      <c r="AL374" s="1"/>
      <c r="AM374" s="1" t="str">
        <f>IF(sum!A367="ON",sum!H367,"*")</f>
        <v>*</v>
      </c>
      <c r="AP374" s="1" t="s">
        <v>137</v>
      </c>
      <c r="AQ374" s="1" t="s">
        <v>138</v>
      </c>
      <c r="AR374" s="1">
        <v>2040</v>
      </c>
      <c r="AS374" s="1" t="str">
        <f>IF(sum!A367="QU",sum!B367,"*")</f>
        <v>*</v>
      </c>
      <c r="AT374" s="1"/>
      <c r="AU374" s="1" t="str">
        <f>IF(sum!A367="QU",sum!H367,"*")</f>
        <v>*</v>
      </c>
      <c r="AX374" s="1" t="s">
        <v>137</v>
      </c>
      <c r="AY374" s="1" t="s">
        <v>138</v>
      </c>
      <c r="AZ374" s="1">
        <v>2040</v>
      </c>
      <c r="BA374" s="1" t="str">
        <f>IF(sum!A367="SA",sum!B367,"*")</f>
        <v>*</v>
      </c>
      <c r="BB374" s="1"/>
      <c r="BC374" s="1" t="str">
        <f>IF(sum!A367="SA",sum!H367,"*")</f>
        <v>*</v>
      </c>
    </row>
    <row r="375" spans="2:55">
      <c r="B375" s="4" t="s">
        <v>137</v>
      </c>
      <c r="C375" s="4" t="s">
        <v>138</v>
      </c>
      <c r="D375" s="4">
        <v>2040</v>
      </c>
      <c r="J375" s="4" t="s">
        <v>137</v>
      </c>
      <c r="K375" s="4" t="s">
        <v>138</v>
      </c>
      <c r="L375" s="4">
        <v>2040</v>
      </c>
      <c r="M375" s="1" t="str">
        <f>IF(sum!A368="AT",sum!B368,"*")</f>
        <v>*</v>
      </c>
      <c r="N375" s="1"/>
      <c r="O375" s="1" t="str">
        <f>IF(sum!A368="AT",sum!H368,"*")</f>
        <v>*</v>
      </c>
      <c r="R375" s="4" t="s">
        <v>137</v>
      </c>
      <c r="S375" s="4" t="s">
        <v>138</v>
      </c>
      <c r="T375" s="4">
        <v>2040</v>
      </c>
      <c r="U375" s="1" t="str">
        <f>IF(sum!A368="BC",sum!B368,"*")</f>
        <v>*</v>
      </c>
      <c r="V375" s="1"/>
      <c r="W375" s="1" t="str">
        <f>IF(sum!A368="BC",sum!H368,"*")</f>
        <v>*</v>
      </c>
      <c r="Z375" s="4" t="s">
        <v>137</v>
      </c>
      <c r="AA375" s="4" t="s">
        <v>138</v>
      </c>
      <c r="AB375" s="4">
        <v>2040</v>
      </c>
      <c r="AC375" s="1" t="str">
        <f>IF(sum!A368="MA",sum!B368,"*")</f>
        <v>R_ES-APP-OTH_ELC1</v>
      </c>
      <c r="AD375" s="1"/>
      <c r="AE375" s="1">
        <f>IF(sum!A368="MA",sum!H368,"*")</f>
        <v>7.9960973015897496E-2</v>
      </c>
      <c r="AH375" s="4" t="s">
        <v>137</v>
      </c>
      <c r="AI375" s="4" t="s">
        <v>138</v>
      </c>
      <c r="AJ375" s="4">
        <v>2040</v>
      </c>
      <c r="AK375" s="1" t="str">
        <f>IF(sum!A368="ON",sum!B368,"*")</f>
        <v>*</v>
      </c>
      <c r="AL375" s="1"/>
      <c r="AM375" s="1" t="str">
        <f>IF(sum!A368="ON",sum!H368,"*")</f>
        <v>*</v>
      </c>
      <c r="AP375" s="4" t="s">
        <v>137</v>
      </c>
      <c r="AQ375" s="4" t="s">
        <v>138</v>
      </c>
      <c r="AR375" s="4">
        <v>2040</v>
      </c>
      <c r="AS375" s="1" t="str">
        <f>IF(sum!A368="QU",sum!B368,"*")</f>
        <v>*</v>
      </c>
      <c r="AT375" s="1"/>
      <c r="AU375" s="1" t="str">
        <f>IF(sum!A368="QU",sum!H368,"*")</f>
        <v>*</v>
      </c>
      <c r="AX375" s="4" t="s">
        <v>137</v>
      </c>
      <c r="AY375" s="4" t="s">
        <v>138</v>
      </c>
      <c r="AZ375" s="4">
        <v>2040</v>
      </c>
      <c r="BA375" s="1" t="str">
        <f>IF(sum!A368="SA",sum!B368,"*")</f>
        <v>*</v>
      </c>
      <c r="BB375" s="1"/>
      <c r="BC375" s="1" t="str">
        <f>IF(sum!A368="SA",sum!H368,"*")</f>
        <v>*</v>
      </c>
    </row>
    <row r="376" spans="2:55">
      <c r="B376" s="1" t="s">
        <v>137</v>
      </c>
      <c r="C376" s="1" t="s">
        <v>138</v>
      </c>
      <c r="D376" s="1">
        <v>2040</v>
      </c>
      <c r="J376" s="1" t="s">
        <v>137</v>
      </c>
      <c r="K376" s="1" t="s">
        <v>138</v>
      </c>
      <c r="L376" s="1">
        <v>2040</v>
      </c>
      <c r="M376" s="1" t="str">
        <f>IF(sum!A369="AT",sum!B369,"*")</f>
        <v>*</v>
      </c>
      <c r="N376" s="1"/>
      <c r="O376" s="1" t="str">
        <f>IF(sum!A369="AT",sum!H369,"*")</f>
        <v>*</v>
      </c>
      <c r="R376" s="1" t="s">
        <v>137</v>
      </c>
      <c r="S376" s="1" t="s">
        <v>138</v>
      </c>
      <c r="T376" s="1">
        <v>2040</v>
      </c>
      <c r="U376" s="1" t="str">
        <f>IF(sum!A369="BC",sum!B369,"*")</f>
        <v>*</v>
      </c>
      <c r="V376" s="1"/>
      <c r="W376" s="1" t="str">
        <f>IF(sum!A369="BC",sum!H369,"*")</f>
        <v>*</v>
      </c>
      <c r="Z376" s="1" t="s">
        <v>137</v>
      </c>
      <c r="AA376" s="1" t="s">
        <v>138</v>
      </c>
      <c r="AB376" s="1">
        <v>2040</v>
      </c>
      <c r="AC376" s="1" t="str">
        <f>IF(sum!A369="MA",sum!B369,"*")</f>
        <v>R_ES-APP-RA_ELC1</v>
      </c>
      <c r="AD376" s="1"/>
      <c r="AE376" s="1">
        <f>IF(sum!A369="MA",sum!H369,"*")</f>
        <v>5.1531975929295502E-2</v>
      </c>
      <c r="AH376" s="1" t="s">
        <v>137</v>
      </c>
      <c r="AI376" s="1" t="s">
        <v>138</v>
      </c>
      <c r="AJ376" s="1">
        <v>2040</v>
      </c>
      <c r="AK376" s="1" t="str">
        <f>IF(sum!A369="ON",sum!B369,"*")</f>
        <v>*</v>
      </c>
      <c r="AL376" s="1"/>
      <c r="AM376" s="1" t="str">
        <f>IF(sum!A369="ON",sum!H369,"*")</f>
        <v>*</v>
      </c>
      <c r="AP376" s="1" t="s">
        <v>137</v>
      </c>
      <c r="AQ376" s="1" t="s">
        <v>138</v>
      </c>
      <c r="AR376" s="1">
        <v>2040</v>
      </c>
      <c r="AS376" s="1" t="str">
        <f>IF(sum!A369="QU",sum!B369,"*")</f>
        <v>*</v>
      </c>
      <c r="AT376" s="1"/>
      <c r="AU376" s="1" t="str">
        <f>IF(sum!A369="QU",sum!H369,"*")</f>
        <v>*</v>
      </c>
      <c r="AX376" s="1" t="s">
        <v>137</v>
      </c>
      <c r="AY376" s="1" t="s">
        <v>138</v>
      </c>
      <c r="AZ376" s="1">
        <v>2040</v>
      </c>
      <c r="BA376" s="1" t="str">
        <f>IF(sum!A369="SA",sum!B369,"*")</f>
        <v>*</v>
      </c>
      <c r="BB376" s="1"/>
      <c r="BC376" s="1" t="str">
        <f>IF(sum!A369="SA",sum!H369,"*")</f>
        <v>*</v>
      </c>
    </row>
    <row r="377" spans="2:55">
      <c r="B377" s="1" t="s">
        <v>137</v>
      </c>
      <c r="C377" s="1" t="s">
        <v>138</v>
      </c>
      <c r="D377" s="1">
        <v>2040</v>
      </c>
      <c r="J377" s="1" t="s">
        <v>137</v>
      </c>
      <c r="K377" s="1" t="s">
        <v>138</v>
      </c>
      <c r="L377" s="1">
        <v>2040</v>
      </c>
      <c r="M377" s="1" t="str">
        <f>IF(sum!A370="AT",sum!B370,"*")</f>
        <v>*</v>
      </c>
      <c r="N377" s="1"/>
      <c r="O377" s="1" t="str">
        <f>IF(sum!A370="AT",sum!H370,"*")</f>
        <v>*</v>
      </c>
      <c r="R377" s="1" t="s">
        <v>137</v>
      </c>
      <c r="S377" s="1" t="s">
        <v>138</v>
      </c>
      <c r="T377" s="1">
        <v>2040</v>
      </c>
      <c r="U377" s="1" t="str">
        <f>IF(sum!A370="BC",sum!B370,"*")</f>
        <v>*</v>
      </c>
      <c r="V377" s="1"/>
      <c r="W377" s="1" t="str">
        <f>IF(sum!A370="BC",sum!H370,"*")</f>
        <v>*</v>
      </c>
      <c r="Z377" s="1" t="s">
        <v>137</v>
      </c>
      <c r="AA377" s="1" t="s">
        <v>138</v>
      </c>
      <c r="AB377" s="1">
        <v>2040</v>
      </c>
      <c r="AC377" s="1" t="str">
        <f>IF(sum!A370="MA",sum!B370,"*")</f>
        <v>R_ES-APP-RE_ELC1</v>
      </c>
      <c r="AD377" s="1"/>
      <c r="AE377" s="1">
        <f>IF(sum!A370="MA",sum!H370,"*")</f>
        <v>1.6941660785698E-2</v>
      </c>
      <c r="AH377" s="1" t="s">
        <v>137</v>
      </c>
      <c r="AI377" s="1" t="s">
        <v>138</v>
      </c>
      <c r="AJ377" s="1">
        <v>2040</v>
      </c>
      <c r="AK377" s="1" t="str">
        <f>IF(sum!A370="ON",sum!B370,"*")</f>
        <v>*</v>
      </c>
      <c r="AL377" s="1"/>
      <c r="AM377" s="1" t="str">
        <f>IF(sum!A370="ON",sum!H370,"*")</f>
        <v>*</v>
      </c>
      <c r="AP377" s="4" t="s">
        <v>137</v>
      </c>
      <c r="AQ377" s="4" t="s">
        <v>138</v>
      </c>
      <c r="AR377" s="4">
        <v>2040</v>
      </c>
      <c r="AS377" s="1" t="str">
        <f>IF(sum!A370="QU",sum!B370,"*")</f>
        <v>*</v>
      </c>
      <c r="AT377" s="1"/>
      <c r="AU377" s="1" t="str">
        <f>IF(sum!A370="QU",sum!H370,"*")</f>
        <v>*</v>
      </c>
      <c r="AX377" s="1" t="s">
        <v>137</v>
      </c>
      <c r="AY377" s="1" t="s">
        <v>138</v>
      </c>
      <c r="AZ377" s="1">
        <v>2040</v>
      </c>
      <c r="BA377" s="1" t="str">
        <f>IF(sum!A370="SA",sum!B370,"*")</f>
        <v>*</v>
      </c>
      <c r="BB377" s="1"/>
      <c r="BC377" s="1" t="str">
        <f>IF(sum!A370="SA",sum!H370,"*")</f>
        <v>*</v>
      </c>
    </row>
    <row r="378" spans="2:55">
      <c r="B378" s="4" t="s">
        <v>137</v>
      </c>
      <c r="C378" s="4" t="s">
        <v>138</v>
      </c>
      <c r="D378" s="4">
        <v>2040</v>
      </c>
      <c r="J378" s="4" t="s">
        <v>137</v>
      </c>
      <c r="K378" s="4" t="s">
        <v>138</v>
      </c>
      <c r="L378" s="4">
        <v>2040</v>
      </c>
      <c r="M378" s="1" t="str">
        <f>IF(sum!A371="AT",sum!B371,"*")</f>
        <v>*</v>
      </c>
      <c r="N378" s="1"/>
      <c r="O378" s="1" t="str">
        <f>IF(sum!A371="AT",sum!H371,"*")</f>
        <v>*</v>
      </c>
      <c r="R378" s="4" t="s">
        <v>137</v>
      </c>
      <c r="S378" s="4" t="s">
        <v>138</v>
      </c>
      <c r="T378" s="4">
        <v>2040</v>
      </c>
      <c r="U378" s="1" t="str">
        <f>IF(sum!A371="BC",sum!B371,"*")</f>
        <v>*</v>
      </c>
      <c r="V378" s="1"/>
      <c r="W378" s="1" t="str">
        <f>IF(sum!A371="BC",sum!H371,"*")</f>
        <v>*</v>
      </c>
      <c r="Z378" s="4" t="s">
        <v>137</v>
      </c>
      <c r="AA378" s="4" t="s">
        <v>138</v>
      </c>
      <c r="AB378" s="4">
        <v>2040</v>
      </c>
      <c r="AC378" s="1" t="str">
        <f>IF(sum!A371="MA",sum!B371,"*")</f>
        <v>R_ES-LI_ELC1</v>
      </c>
      <c r="AD378" s="1"/>
      <c r="AE378" s="1">
        <f>IF(sum!A371="MA",sum!H371,"*")</f>
        <v>0.110449416926611</v>
      </c>
      <c r="AH378" s="4" t="s">
        <v>137</v>
      </c>
      <c r="AI378" s="4" t="s">
        <v>138</v>
      </c>
      <c r="AJ378" s="4">
        <v>2040</v>
      </c>
      <c r="AK378" s="1" t="str">
        <f>IF(sum!A371="ON",sum!B371,"*")</f>
        <v>*</v>
      </c>
      <c r="AL378" s="1"/>
      <c r="AM378" s="1" t="str">
        <f>IF(sum!A371="ON",sum!H371,"*")</f>
        <v>*</v>
      </c>
      <c r="AP378" s="1" t="s">
        <v>137</v>
      </c>
      <c r="AQ378" s="1" t="s">
        <v>138</v>
      </c>
      <c r="AR378" s="1">
        <v>2040</v>
      </c>
      <c r="AS378" s="1" t="str">
        <f>IF(sum!A371="QU",sum!B371,"*")</f>
        <v>*</v>
      </c>
      <c r="AT378" s="1"/>
      <c r="AU378" s="1" t="str">
        <f>IF(sum!A371="QU",sum!H371,"*")</f>
        <v>*</v>
      </c>
      <c r="AX378" s="4" t="s">
        <v>137</v>
      </c>
      <c r="AY378" s="4" t="s">
        <v>138</v>
      </c>
      <c r="AZ378" s="4">
        <v>2040</v>
      </c>
      <c r="BA378" s="1" t="str">
        <f>IF(sum!A371="SA",sum!B371,"*")</f>
        <v>*</v>
      </c>
      <c r="BB378" s="1"/>
      <c r="BC378" s="1" t="str">
        <f>IF(sum!A371="SA",sum!H371,"*")</f>
        <v>*</v>
      </c>
    </row>
    <row r="379" spans="2:55">
      <c r="B379" s="1" t="s">
        <v>137</v>
      </c>
      <c r="C379" s="1" t="s">
        <v>138</v>
      </c>
      <c r="D379" s="1">
        <v>2040</v>
      </c>
      <c r="J379" s="1" t="s">
        <v>137</v>
      </c>
      <c r="K379" s="1" t="s">
        <v>138</v>
      </c>
      <c r="L379" s="1">
        <v>2040</v>
      </c>
      <c r="M379" s="1" t="str">
        <f>IF(sum!A372="AT",sum!B372,"*")</f>
        <v>*</v>
      </c>
      <c r="N379" s="1"/>
      <c r="O379" s="1" t="str">
        <f>IF(sum!A372="AT",sum!H372,"*")</f>
        <v>*</v>
      </c>
      <c r="R379" s="1" t="s">
        <v>137</v>
      </c>
      <c r="S379" s="1" t="s">
        <v>138</v>
      </c>
      <c r="T379" s="1">
        <v>2040</v>
      </c>
      <c r="U379" s="1" t="str">
        <f>IF(sum!A372="BC",sum!B372,"*")</f>
        <v>*</v>
      </c>
      <c r="V379" s="1"/>
      <c r="W379" s="1" t="str">
        <f>IF(sum!A372="BC",sum!H372,"*")</f>
        <v>*</v>
      </c>
      <c r="Z379" s="1" t="s">
        <v>137</v>
      </c>
      <c r="AA379" s="1" t="s">
        <v>138</v>
      </c>
      <c r="AB379" s="1">
        <v>2040</v>
      </c>
      <c r="AC379" s="1" t="str">
        <f>IF(sum!A372="MA",sum!B372,"*")</f>
        <v>R_ES-SC-AP_ELC1_ROOM_CENTRAL</v>
      </c>
      <c r="AD379" s="1"/>
      <c r="AE379" s="1">
        <f>IF(sum!A372="MA",sum!H372,"*")</f>
        <v>5.1692380134779899E-2</v>
      </c>
      <c r="AH379" s="1" t="s">
        <v>137</v>
      </c>
      <c r="AI379" s="1" t="s">
        <v>138</v>
      </c>
      <c r="AJ379" s="1">
        <v>2040</v>
      </c>
      <c r="AK379" s="1" t="str">
        <f>IF(sum!A372="ON",sum!B372,"*")</f>
        <v>*</v>
      </c>
      <c r="AL379" s="1"/>
      <c r="AM379" s="1" t="str">
        <f>IF(sum!A372="ON",sum!H372,"*")</f>
        <v>*</v>
      </c>
      <c r="AP379" s="4" t="s">
        <v>137</v>
      </c>
      <c r="AQ379" s="4" t="s">
        <v>138</v>
      </c>
      <c r="AR379" s="4">
        <v>2040</v>
      </c>
      <c r="AS379" s="1" t="str">
        <f>IF(sum!A372="QU",sum!B372,"*")</f>
        <v>*</v>
      </c>
      <c r="AT379" s="1"/>
      <c r="AU379" s="1" t="str">
        <f>IF(sum!A372="QU",sum!H372,"*")</f>
        <v>*</v>
      </c>
      <c r="AX379" s="1" t="s">
        <v>137</v>
      </c>
      <c r="AY379" s="1" t="s">
        <v>138</v>
      </c>
      <c r="AZ379" s="1">
        <v>2040</v>
      </c>
      <c r="BA379" s="1" t="str">
        <f>IF(sum!A372="SA",sum!B372,"*")</f>
        <v>*</v>
      </c>
      <c r="BB379" s="1"/>
      <c r="BC379" s="1" t="str">
        <f>IF(sum!A372="SA",sum!H372,"*")</f>
        <v>*</v>
      </c>
    </row>
    <row r="380" spans="2:55">
      <c r="B380" s="1" t="s">
        <v>137</v>
      </c>
      <c r="C380" s="1" t="s">
        <v>138</v>
      </c>
      <c r="D380" s="1">
        <v>2040</v>
      </c>
      <c r="J380" s="1" t="s">
        <v>137</v>
      </c>
      <c r="K380" s="1" t="s">
        <v>138</v>
      </c>
      <c r="L380" s="1">
        <v>2040</v>
      </c>
      <c r="M380" s="1" t="str">
        <f>IF(sum!A373="AT",sum!B373,"*")</f>
        <v>*</v>
      </c>
      <c r="N380" s="1"/>
      <c r="O380" s="1" t="str">
        <f>IF(sum!A373="AT",sum!H373,"*")</f>
        <v>*</v>
      </c>
      <c r="R380" s="1" t="s">
        <v>137</v>
      </c>
      <c r="S380" s="1" t="s">
        <v>138</v>
      </c>
      <c r="T380" s="1">
        <v>2040</v>
      </c>
      <c r="U380" s="1" t="str">
        <f>IF(sum!A373="BC",sum!B373,"*")</f>
        <v>*</v>
      </c>
      <c r="V380" s="1"/>
      <c r="W380" s="1" t="str">
        <f>IF(sum!A373="BC",sum!H373,"*")</f>
        <v>*</v>
      </c>
      <c r="Z380" s="1" t="s">
        <v>137</v>
      </c>
      <c r="AA380" s="1" t="s">
        <v>138</v>
      </c>
      <c r="AB380" s="1">
        <v>2040</v>
      </c>
      <c r="AC380" s="1" t="str">
        <f>IF(sum!A373="MA",sum!B373,"*")</f>
        <v>R_ES-SC-MOB_ELC1_ROOM_CENTRAL</v>
      </c>
      <c r="AD380" s="1"/>
      <c r="AE380" s="1">
        <f>IF(sum!A373="MA",sum!H373,"*")</f>
        <v>4.4460260193951301E-3</v>
      </c>
      <c r="AH380" s="1" t="s">
        <v>137</v>
      </c>
      <c r="AI380" s="1" t="s">
        <v>138</v>
      </c>
      <c r="AJ380" s="1">
        <v>2040</v>
      </c>
      <c r="AK380" s="1" t="str">
        <f>IF(sum!A373="ON",sum!B373,"*")</f>
        <v>*</v>
      </c>
      <c r="AL380" s="1"/>
      <c r="AM380" s="1" t="str">
        <f>IF(sum!A373="ON",sum!H373,"*")</f>
        <v>*</v>
      </c>
      <c r="AP380" s="1" t="s">
        <v>137</v>
      </c>
      <c r="AQ380" s="1" t="s">
        <v>138</v>
      </c>
      <c r="AR380" s="1">
        <v>2040</v>
      </c>
      <c r="AS380" s="1" t="str">
        <f>IF(sum!A373="QU",sum!B373,"*")</f>
        <v>*</v>
      </c>
      <c r="AT380" s="1"/>
      <c r="AU380" s="1" t="str">
        <f>IF(sum!A373="QU",sum!H373,"*")</f>
        <v>*</v>
      </c>
      <c r="AX380" s="1" t="s">
        <v>137</v>
      </c>
      <c r="AY380" s="1" t="s">
        <v>138</v>
      </c>
      <c r="AZ380" s="1">
        <v>2040</v>
      </c>
      <c r="BA380" s="1" t="str">
        <f>IF(sum!A373="SA",sum!B373,"*")</f>
        <v>*</v>
      </c>
      <c r="BB380" s="1"/>
      <c r="BC380" s="1" t="str">
        <f>IF(sum!A373="SA",sum!H373,"*")</f>
        <v>*</v>
      </c>
    </row>
    <row r="381" spans="2:55">
      <c r="B381" s="4" t="s">
        <v>137</v>
      </c>
      <c r="C381" s="4" t="s">
        <v>138</v>
      </c>
      <c r="D381" s="4">
        <v>2040</v>
      </c>
      <c r="J381" s="4" t="s">
        <v>137</v>
      </c>
      <c r="K381" s="4" t="s">
        <v>138</v>
      </c>
      <c r="L381" s="4">
        <v>2040</v>
      </c>
      <c r="M381" s="1" t="str">
        <f>IF(sum!A374="AT",sum!B374,"*")</f>
        <v>*</v>
      </c>
      <c r="N381" s="1"/>
      <c r="O381" s="1" t="str">
        <f>IF(sum!A374="AT",sum!H374,"*")</f>
        <v>*</v>
      </c>
      <c r="R381" s="4" t="s">
        <v>137</v>
      </c>
      <c r="S381" s="4" t="s">
        <v>138</v>
      </c>
      <c r="T381" s="4">
        <v>2040</v>
      </c>
      <c r="U381" s="1" t="str">
        <f>IF(sum!A374="BC",sum!B374,"*")</f>
        <v>*</v>
      </c>
      <c r="V381" s="1"/>
      <c r="W381" s="1" t="str">
        <f>IF(sum!A374="BC",sum!H374,"*")</f>
        <v>*</v>
      </c>
      <c r="Z381" s="4" t="s">
        <v>137</v>
      </c>
      <c r="AA381" s="4" t="s">
        <v>138</v>
      </c>
      <c r="AB381" s="4">
        <v>2040</v>
      </c>
      <c r="AC381" s="1" t="str">
        <f>IF(sum!A374="MA",sum!B374,"*")</f>
        <v>R_ES-SC-SA_ELC1_ROOM_CENTRAL</v>
      </c>
      <c r="AD381" s="1"/>
      <c r="AE381" s="1">
        <f>IF(sum!A374="MA",sum!H374,"*")</f>
        <v>1.5493909209947599E-2</v>
      </c>
      <c r="AH381" s="4" t="s">
        <v>137</v>
      </c>
      <c r="AI381" s="4" t="s">
        <v>138</v>
      </c>
      <c r="AJ381" s="4">
        <v>2040</v>
      </c>
      <c r="AK381" s="1" t="str">
        <f>IF(sum!A374="ON",sum!B374,"*")</f>
        <v>*</v>
      </c>
      <c r="AL381" s="1"/>
      <c r="AM381" s="1" t="str">
        <f>IF(sum!A374="ON",sum!H374,"*")</f>
        <v>*</v>
      </c>
      <c r="AP381" s="4" t="s">
        <v>137</v>
      </c>
      <c r="AQ381" s="4" t="s">
        <v>138</v>
      </c>
      <c r="AR381" s="4">
        <v>2040</v>
      </c>
      <c r="AS381" s="1" t="str">
        <f>IF(sum!A374="QU",sum!B374,"*")</f>
        <v>*</v>
      </c>
      <c r="AT381" s="1"/>
      <c r="AU381" s="1" t="str">
        <f>IF(sum!A374="QU",sum!H374,"*")</f>
        <v>*</v>
      </c>
      <c r="AX381" s="4" t="s">
        <v>137</v>
      </c>
      <c r="AY381" s="4" t="s">
        <v>138</v>
      </c>
      <c r="AZ381" s="4">
        <v>2040</v>
      </c>
      <c r="BA381" s="1" t="str">
        <f>IF(sum!A374="SA",sum!B374,"*")</f>
        <v>*</v>
      </c>
      <c r="BB381" s="1"/>
      <c r="BC381" s="1" t="str">
        <f>IF(sum!A374="SA",sum!H374,"*")</f>
        <v>*</v>
      </c>
    </row>
    <row r="382" spans="2:55">
      <c r="B382" s="1" t="s">
        <v>137</v>
      </c>
      <c r="C382" s="1" t="s">
        <v>138</v>
      </c>
      <c r="D382" s="1">
        <v>2040</v>
      </c>
      <c r="J382" s="1" t="s">
        <v>137</v>
      </c>
      <c r="K382" s="1" t="s">
        <v>138</v>
      </c>
      <c r="L382" s="1">
        <v>2040</v>
      </c>
      <c r="M382" s="1" t="str">
        <f>IF(sum!A375="AT",sum!B375,"*")</f>
        <v>*</v>
      </c>
      <c r="N382" s="1"/>
      <c r="O382" s="1" t="str">
        <f>IF(sum!A375="AT",sum!H375,"*")</f>
        <v>*</v>
      </c>
      <c r="R382" s="1" t="s">
        <v>137</v>
      </c>
      <c r="S382" s="1" t="s">
        <v>138</v>
      </c>
      <c r="T382" s="1">
        <v>2040</v>
      </c>
      <c r="U382" s="1" t="str">
        <f>IF(sum!A375="BC",sum!B375,"*")</f>
        <v>*</v>
      </c>
      <c r="V382" s="1"/>
      <c r="W382" s="1" t="str">
        <f>IF(sum!A375="BC",sum!H375,"*")</f>
        <v>*</v>
      </c>
      <c r="Z382" s="1" t="s">
        <v>137</v>
      </c>
      <c r="AA382" s="1" t="s">
        <v>138</v>
      </c>
      <c r="AB382" s="1">
        <v>2040</v>
      </c>
      <c r="AC382" s="1" t="str">
        <f>IF(sum!A375="MA",sum!B375,"*")</f>
        <v>R_ES-SC-SD_ELC1_ROOM_CENTRAL</v>
      </c>
      <c r="AD382" s="1"/>
      <c r="AE382" s="1">
        <f>IF(sum!A375="MA",sum!H375,"*")</f>
        <v>0.13467165962503699</v>
      </c>
      <c r="AH382" s="1" t="s">
        <v>137</v>
      </c>
      <c r="AI382" s="1" t="s">
        <v>138</v>
      </c>
      <c r="AJ382" s="1">
        <v>2040</v>
      </c>
      <c r="AK382" s="1" t="str">
        <f>IF(sum!A375="ON",sum!B375,"*")</f>
        <v>*</v>
      </c>
      <c r="AL382" s="1"/>
      <c r="AM382" s="1" t="str">
        <f>IF(sum!A375="ON",sum!H375,"*")</f>
        <v>*</v>
      </c>
      <c r="AP382" s="1" t="s">
        <v>137</v>
      </c>
      <c r="AQ382" s="1" t="s">
        <v>138</v>
      </c>
      <c r="AR382" s="1">
        <v>2040</v>
      </c>
      <c r="AS382" s="1" t="str">
        <f>IF(sum!A375="QU",sum!B375,"*")</f>
        <v>*</v>
      </c>
      <c r="AT382" s="1"/>
      <c r="AU382" s="1" t="str">
        <f>IF(sum!A375="QU",sum!H375,"*")</f>
        <v>*</v>
      </c>
      <c r="AX382" s="1" t="s">
        <v>137</v>
      </c>
      <c r="AY382" s="1" t="s">
        <v>138</v>
      </c>
      <c r="AZ382" s="1">
        <v>2040</v>
      </c>
      <c r="BA382" s="1" t="str">
        <f>IF(sum!A375="SA",sum!B375,"*")</f>
        <v>*</v>
      </c>
      <c r="BB382" s="1"/>
      <c r="BC382" s="1" t="str">
        <f>IF(sum!A375="SA",sum!H375,"*")</f>
        <v>*</v>
      </c>
    </row>
    <row r="383" spans="2:55">
      <c r="B383" s="1" t="s">
        <v>137</v>
      </c>
      <c r="C383" s="1" t="s">
        <v>138</v>
      </c>
      <c r="D383" s="1">
        <v>2040</v>
      </c>
      <c r="J383" s="1" t="s">
        <v>137</v>
      </c>
      <c r="K383" s="1" t="s">
        <v>138</v>
      </c>
      <c r="L383" s="1">
        <v>2040</v>
      </c>
      <c r="M383" s="1" t="str">
        <f>IF(sum!A376="AT",sum!B376,"*")</f>
        <v>*</v>
      </c>
      <c r="N383" s="1"/>
      <c r="O383" s="1" t="str">
        <f>IF(sum!A376="AT",sum!H376,"*")</f>
        <v>*</v>
      </c>
      <c r="R383" s="1" t="s">
        <v>137</v>
      </c>
      <c r="S383" s="1" t="s">
        <v>138</v>
      </c>
      <c r="T383" s="1">
        <v>2040</v>
      </c>
      <c r="U383" s="1" t="str">
        <f>IF(sum!A376="BC",sum!B376,"*")</f>
        <v>*</v>
      </c>
      <c r="V383" s="1"/>
      <c r="W383" s="1" t="str">
        <f>IF(sum!A376="BC",sum!H376,"*")</f>
        <v>*</v>
      </c>
      <c r="Z383" s="1" t="s">
        <v>137</v>
      </c>
      <c r="AA383" s="1" t="s">
        <v>138</v>
      </c>
      <c r="AB383" s="1">
        <v>2040</v>
      </c>
      <c r="AC383" s="1" t="str">
        <f>IF(sum!A376="MA",sum!B376,"*")</f>
        <v>R_ES-SH-AP_ELC1</v>
      </c>
      <c r="AD383" s="1"/>
      <c r="AE383" s="1">
        <f>IF(sum!A376="MA",sum!H376,"*")</f>
        <v>2.16720309597698E-2</v>
      </c>
      <c r="AH383" s="1" t="s">
        <v>137</v>
      </c>
      <c r="AI383" s="1" t="s">
        <v>138</v>
      </c>
      <c r="AJ383" s="1">
        <v>2040</v>
      </c>
      <c r="AK383" s="1" t="str">
        <f>IF(sum!A376="ON",sum!B376,"*")</f>
        <v>*</v>
      </c>
      <c r="AL383" s="1"/>
      <c r="AM383" s="1" t="str">
        <f>IF(sum!A376="ON",sum!H376,"*")</f>
        <v>*</v>
      </c>
      <c r="AP383" s="4" t="s">
        <v>137</v>
      </c>
      <c r="AQ383" s="4" t="s">
        <v>138</v>
      </c>
      <c r="AR383" s="4">
        <v>2040</v>
      </c>
      <c r="AS383" s="1" t="str">
        <f>IF(sum!A376="QU",sum!B376,"*")</f>
        <v>*</v>
      </c>
      <c r="AT383" s="1"/>
      <c r="AU383" s="1" t="str">
        <f>IF(sum!A376="QU",sum!H376,"*")</f>
        <v>*</v>
      </c>
      <c r="AX383" s="1" t="s">
        <v>137</v>
      </c>
      <c r="AY383" s="1" t="s">
        <v>138</v>
      </c>
      <c r="AZ383" s="1">
        <v>2040</v>
      </c>
      <c r="BA383" s="1" t="str">
        <f>IF(sum!A376="SA",sum!B376,"*")</f>
        <v>*</v>
      </c>
      <c r="BB383" s="1"/>
      <c r="BC383" s="1" t="str">
        <f>IF(sum!A376="SA",sum!H376,"*")</f>
        <v>*</v>
      </c>
    </row>
    <row r="384" spans="2:55">
      <c r="B384" s="4" t="s">
        <v>137</v>
      </c>
      <c r="C384" s="4" t="s">
        <v>138</v>
      </c>
      <c r="D384" s="4">
        <v>2040</v>
      </c>
      <c r="J384" s="4" t="s">
        <v>137</v>
      </c>
      <c r="K384" s="4" t="s">
        <v>138</v>
      </c>
      <c r="L384" s="4">
        <v>2040</v>
      </c>
      <c r="M384" s="1" t="str">
        <f>IF(sum!A377="AT",sum!B377,"*")</f>
        <v>*</v>
      </c>
      <c r="N384" s="1"/>
      <c r="O384" s="1" t="str">
        <f>IF(sum!A377="AT",sum!H377,"*")</f>
        <v>*</v>
      </c>
      <c r="R384" s="4" t="s">
        <v>137</v>
      </c>
      <c r="S384" s="4" t="s">
        <v>138</v>
      </c>
      <c r="T384" s="4">
        <v>2040</v>
      </c>
      <c r="U384" s="1" t="str">
        <f>IF(sum!A377="BC",sum!B377,"*")</f>
        <v>*</v>
      </c>
      <c r="V384" s="1"/>
      <c r="W384" s="1" t="str">
        <f>IF(sum!A377="BC",sum!H377,"*")</f>
        <v>*</v>
      </c>
      <c r="Z384" s="4" t="s">
        <v>137</v>
      </c>
      <c r="AA384" s="4" t="s">
        <v>138</v>
      </c>
      <c r="AB384" s="4">
        <v>2040</v>
      </c>
      <c r="AC384" s="1" t="str">
        <f>IF(sum!A377="MA",sum!B377,"*")</f>
        <v>R_ES-SH-AP_HET1</v>
      </c>
      <c r="AD384" s="1"/>
      <c r="AE384" s="1">
        <f>IF(sum!A377="MA",sum!H377,"*")</f>
        <v>0</v>
      </c>
      <c r="AH384" s="4" t="s">
        <v>137</v>
      </c>
      <c r="AI384" s="4" t="s">
        <v>138</v>
      </c>
      <c r="AJ384" s="4">
        <v>2040</v>
      </c>
      <c r="AK384" s="1" t="str">
        <f>IF(sum!A377="ON",sum!B377,"*")</f>
        <v>*</v>
      </c>
      <c r="AL384" s="1"/>
      <c r="AM384" s="1" t="str">
        <f>IF(sum!A377="ON",sum!H377,"*")</f>
        <v>*</v>
      </c>
      <c r="AP384" s="1" t="s">
        <v>137</v>
      </c>
      <c r="AQ384" s="1" t="s">
        <v>138</v>
      </c>
      <c r="AR384" s="1">
        <v>2040</v>
      </c>
      <c r="AS384" s="1" t="str">
        <f>IF(sum!A377="QU",sum!B377,"*")</f>
        <v>*</v>
      </c>
      <c r="AT384" s="1"/>
      <c r="AU384" s="1" t="str">
        <f>IF(sum!A377="QU",sum!H377,"*")</f>
        <v>*</v>
      </c>
      <c r="AX384" s="4" t="s">
        <v>137</v>
      </c>
      <c r="AY384" s="4" t="s">
        <v>138</v>
      </c>
      <c r="AZ384" s="4">
        <v>2040</v>
      </c>
      <c r="BA384" s="1" t="str">
        <f>IF(sum!A377="SA",sum!B377,"*")</f>
        <v>*</v>
      </c>
      <c r="BB384" s="1"/>
      <c r="BC384" s="1" t="str">
        <f>IF(sum!A377="SA",sum!H377,"*")</f>
        <v>*</v>
      </c>
    </row>
    <row r="385" spans="2:55">
      <c r="B385" s="1" t="s">
        <v>137</v>
      </c>
      <c r="C385" s="1" t="s">
        <v>138</v>
      </c>
      <c r="D385" s="1">
        <v>2040</v>
      </c>
      <c r="J385" s="1" t="s">
        <v>137</v>
      </c>
      <c r="K385" s="1" t="s">
        <v>138</v>
      </c>
      <c r="L385" s="1">
        <v>2040</v>
      </c>
      <c r="M385" s="1" t="str">
        <f>IF(sum!A378="AT",sum!B378,"*")</f>
        <v>*</v>
      </c>
      <c r="N385" s="1"/>
      <c r="O385" s="1" t="str">
        <f>IF(sum!A378="AT",sum!H378,"*")</f>
        <v>*</v>
      </c>
      <c r="R385" s="1" t="s">
        <v>137</v>
      </c>
      <c r="S385" s="1" t="s">
        <v>138</v>
      </c>
      <c r="T385" s="1">
        <v>2040</v>
      </c>
      <c r="U385" s="1" t="str">
        <f>IF(sum!A378="BC",sum!B378,"*")</f>
        <v>*</v>
      </c>
      <c r="V385" s="1"/>
      <c r="W385" s="1" t="str">
        <f>IF(sum!A378="BC",sum!H378,"*")</f>
        <v>*</v>
      </c>
      <c r="Z385" s="1" t="s">
        <v>137</v>
      </c>
      <c r="AA385" s="1" t="s">
        <v>138</v>
      </c>
      <c r="AB385" s="1">
        <v>2040</v>
      </c>
      <c r="AC385" s="1" t="str">
        <f>IF(sum!A378="MA",sum!B378,"*")</f>
        <v>R_ES-SH-MOB_ELC1</v>
      </c>
      <c r="AD385" s="1"/>
      <c r="AE385" s="1">
        <f>IF(sum!A378="MA",sum!H378,"*")</f>
        <v>6.0242029822178498E-3</v>
      </c>
      <c r="AH385" s="1" t="s">
        <v>137</v>
      </c>
      <c r="AI385" s="1" t="s">
        <v>138</v>
      </c>
      <c r="AJ385" s="1">
        <v>2040</v>
      </c>
      <c r="AK385" s="1" t="str">
        <f>IF(sum!A378="ON",sum!B378,"*")</f>
        <v>*</v>
      </c>
      <c r="AL385" s="1"/>
      <c r="AM385" s="1" t="str">
        <f>IF(sum!A378="ON",sum!H378,"*")</f>
        <v>*</v>
      </c>
      <c r="AP385" s="4" t="s">
        <v>137</v>
      </c>
      <c r="AQ385" s="4" t="s">
        <v>138</v>
      </c>
      <c r="AR385" s="4">
        <v>2040</v>
      </c>
      <c r="AS385" s="1" t="str">
        <f>IF(sum!A378="QU",sum!B378,"*")</f>
        <v>*</v>
      </c>
      <c r="AT385" s="1"/>
      <c r="AU385" s="1" t="str">
        <f>IF(sum!A378="QU",sum!H378,"*")</f>
        <v>*</v>
      </c>
      <c r="AX385" s="1" t="s">
        <v>137</v>
      </c>
      <c r="AY385" s="1" t="s">
        <v>138</v>
      </c>
      <c r="AZ385" s="1">
        <v>2040</v>
      </c>
      <c r="BA385" s="1" t="str">
        <f>IF(sum!A378="SA",sum!B378,"*")</f>
        <v>*</v>
      </c>
      <c r="BB385" s="1"/>
      <c r="BC385" s="1" t="str">
        <f>IF(sum!A378="SA",sum!H378,"*")</f>
        <v>*</v>
      </c>
    </row>
    <row r="386" spans="2:55">
      <c r="B386" s="1" t="s">
        <v>137</v>
      </c>
      <c r="C386" s="1" t="s">
        <v>138</v>
      </c>
      <c r="D386" s="1">
        <v>2040</v>
      </c>
      <c r="J386" s="1" t="s">
        <v>137</v>
      </c>
      <c r="K386" s="1" t="s">
        <v>138</v>
      </c>
      <c r="L386" s="1">
        <v>2040</v>
      </c>
      <c r="M386" s="1" t="str">
        <f>IF(sum!A379="AT",sum!B379,"*")</f>
        <v>*</v>
      </c>
      <c r="N386" s="1"/>
      <c r="O386" s="1" t="str">
        <f>IF(sum!A379="AT",sum!H379,"*")</f>
        <v>*</v>
      </c>
      <c r="R386" s="1" t="s">
        <v>137</v>
      </c>
      <c r="S386" s="1" t="s">
        <v>138</v>
      </c>
      <c r="T386" s="1">
        <v>2040</v>
      </c>
      <c r="U386" s="1" t="str">
        <f>IF(sum!A379="BC",sum!B379,"*")</f>
        <v>*</v>
      </c>
      <c r="V386" s="1"/>
      <c r="W386" s="1" t="str">
        <f>IF(sum!A379="BC",sum!H379,"*")</f>
        <v>*</v>
      </c>
      <c r="Z386" s="1" t="s">
        <v>137</v>
      </c>
      <c r="AA386" s="1" t="s">
        <v>138</v>
      </c>
      <c r="AB386" s="1">
        <v>2040</v>
      </c>
      <c r="AC386" s="1" t="str">
        <f>IF(sum!A379="MA",sum!B379,"*")</f>
        <v>R_ES-SH-MOB_GAS_HE1</v>
      </c>
      <c r="AD386" s="1"/>
      <c r="AE386" s="1">
        <f>IF(sum!A379="MA",sum!H379,"*")</f>
        <v>0</v>
      </c>
      <c r="AH386" s="1" t="s">
        <v>137</v>
      </c>
      <c r="AI386" s="1" t="s">
        <v>138</v>
      </c>
      <c r="AJ386" s="1">
        <v>2040</v>
      </c>
      <c r="AK386" s="1" t="str">
        <f>IF(sum!A379="ON",sum!B379,"*")</f>
        <v>*</v>
      </c>
      <c r="AL386" s="1"/>
      <c r="AM386" s="1" t="str">
        <f>IF(sum!A379="ON",sum!H379,"*")</f>
        <v>*</v>
      </c>
      <c r="AP386" s="1" t="s">
        <v>137</v>
      </c>
      <c r="AQ386" s="1" t="s">
        <v>138</v>
      </c>
      <c r="AR386" s="1">
        <v>2040</v>
      </c>
      <c r="AS386" s="1" t="str">
        <f>IF(sum!A379="QU",sum!B379,"*")</f>
        <v>*</v>
      </c>
      <c r="AT386" s="1"/>
      <c r="AU386" s="1" t="str">
        <f>IF(sum!A379="QU",sum!H379,"*")</f>
        <v>*</v>
      </c>
      <c r="AX386" s="1" t="s">
        <v>137</v>
      </c>
      <c r="AY386" s="1" t="s">
        <v>138</v>
      </c>
      <c r="AZ386" s="1">
        <v>2040</v>
      </c>
      <c r="BA386" s="1" t="str">
        <f>IF(sum!A379="SA",sum!B379,"*")</f>
        <v>*</v>
      </c>
      <c r="BB386" s="1"/>
      <c r="BC386" s="1" t="str">
        <f>IF(sum!A379="SA",sum!H379,"*")</f>
        <v>*</v>
      </c>
    </row>
    <row r="387" spans="2:55">
      <c r="B387" s="4" t="s">
        <v>137</v>
      </c>
      <c r="C387" s="4" t="s">
        <v>138</v>
      </c>
      <c r="D387" s="4">
        <v>2040</v>
      </c>
      <c r="J387" s="4" t="s">
        <v>137</v>
      </c>
      <c r="K387" s="4" t="s">
        <v>138</v>
      </c>
      <c r="L387" s="4">
        <v>2040</v>
      </c>
      <c r="M387" s="1" t="str">
        <f>IF(sum!A380="AT",sum!B380,"*")</f>
        <v>*</v>
      </c>
      <c r="N387" s="1"/>
      <c r="O387" s="1" t="str">
        <f>IF(sum!A380="AT",sum!H380,"*")</f>
        <v>*</v>
      </c>
      <c r="R387" s="4" t="s">
        <v>137</v>
      </c>
      <c r="S387" s="4" t="s">
        <v>138</v>
      </c>
      <c r="T387" s="4">
        <v>2040</v>
      </c>
      <c r="U387" s="1" t="str">
        <f>IF(sum!A380="BC",sum!B380,"*")</f>
        <v>*</v>
      </c>
      <c r="V387" s="1"/>
      <c r="W387" s="1" t="str">
        <f>IF(sum!A380="BC",sum!H380,"*")</f>
        <v>*</v>
      </c>
      <c r="Z387" s="4" t="s">
        <v>137</v>
      </c>
      <c r="AA387" s="4" t="s">
        <v>138</v>
      </c>
      <c r="AB387" s="4">
        <v>2040</v>
      </c>
      <c r="AC387" s="1" t="str">
        <f>IF(sum!A380="MA",sum!B380,"*")</f>
        <v>R_ES-SH-MOB_HET1</v>
      </c>
      <c r="AD387" s="1"/>
      <c r="AE387" s="1">
        <f>IF(sum!A380="MA",sum!H380,"*")</f>
        <v>0</v>
      </c>
      <c r="AH387" s="4" t="s">
        <v>137</v>
      </c>
      <c r="AI387" s="4" t="s">
        <v>138</v>
      </c>
      <c r="AJ387" s="4">
        <v>2040</v>
      </c>
      <c r="AK387" s="1" t="str">
        <f>IF(sum!A380="ON",sum!B380,"*")</f>
        <v>*</v>
      </c>
      <c r="AL387" s="1"/>
      <c r="AM387" s="1" t="str">
        <f>IF(sum!A380="ON",sum!H380,"*")</f>
        <v>*</v>
      </c>
      <c r="AP387" s="4" t="s">
        <v>137</v>
      </c>
      <c r="AQ387" s="4" t="s">
        <v>138</v>
      </c>
      <c r="AR387" s="4">
        <v>2040</v>
      </c>
      <c r="AS387" s="1" t="str">
        <f>IF(sum!A380="QU",sum!B380,"*")</f>
        <v>*</v>
      </c>
      <c r="AT387" s="1"/>
      <c r="AU387" s="1" t="str">
        <f>IF(sum!A380="QU",sum!H380,"*")</f>
        <v>*</v>
      </c>
      <c r="AX387" s="4" t="s">
        <v>137</v>
      </c>
      <c r="AY387" s="4" t="s">
        <v>138</v>
      </c>
      <c r="AZ387" s="4">
        <v>2040</v>
      </c>
      <c r="BA387" s="1" t="str">
        <f>IF(sum!A380="SA",sum!B380,"*")</f>
        <v>*</v>
      </c>
      <c r="BB387" s="1"/>
      <c r="BC387" s="1" t="str">
        <f>IF(sum!A380="SA",sum!H380,"*")</f>
        <v>*</v>
      </c>
    </row>
    <row r="388" spans="2:55">
      <c r="B388" s="1" t="s">
        <v>137</v>
      </c>
      <c r="C388" s="1" t="s">
        <v>138</v>
      </c>
      <c r="D388" s="1">
        <v>2040</v>
      </c>
      <c r="J388" s="1" t="s">
        <v>137</v>
      </c>
      <c r="K388" s="1" t="s">
        <v>138</v>
      </c>
      <c r="L388" s="1">
        <v>2040</v>
      </c>
      <c r="M388" s="1" t="str">
        <f>IF(sum!A381="AT",sum!B381,"*")</f>
        <v>*</v>
      </c>
      <c r="N388" s="1"/>
      <c r="O388" s="1" t="str">
        <f>IF(sum!A381="AT",sum!H381,"*")</f>
        <v>*</v>
      </c>
      <c r="R388" s="1" t="s">
        <v>137</v>
      </c>
      <c r="S388" s="1" t="s">
        <v>138</v>
      </c>
      <c r="T388" s="1">
        <v>2040</v>
      </c>
      <c r="U388" s="1" t="str">
        <f>IF(sum!A381="BC",sum!B381,"*")</f>
        <v>*</v>
      </c>
      <c r="V388" s="1"/>
      <c r="W388" s="1" t="str">
        <f>IF(sum!A381="BC",sum!H381,"*")</f>
        <v>*</v>
      </c>
      <c r="Z388" s="1" t="s">
        <v>137</v>
      </c>
      <c r="AA388" s="1" t="s">
        <v>138</v>
      </c>
      <c r="AB388" s="1">
        <v>2040</v>
      </c>
      <c r="AC388" s="1" t="str">
        <f>IF(sum!A381="MA",sum!B381,"*")</f>
        <v>R_ES-SH-SA_ELC1</v>
      </c>
      <c r="AD388" s="1"/>
      <c r="AE388" s="1">
        <f>IF(sum!A381="MA",sum!H381,"*")</f>
        <v>9.9111300790707194E-3</v>
      </c>
      <c r="AH388" s="1" t="s">
        <v>137</v>
      </c>
      <c r="AI388" s="1" t="s">
        <v>138</v>
      </c>
      <c r="AJ388" s="1">
        <v>2040</v>
      </c>
      <c r="AK388" s="1" t="str">
        <f>IF(sum!A381="ON",sum!B381,"*")</f>
        <v>*</v>
      </c>
      <c r="AL388" s="1"/>
      <c r="AM388" s="1" t="str">
        <f>IF(sum!A381="ON",sum!H381,"*")</f>
        <v>*</v>
      </c>
      <c r="AP388" s="1" t="s">
        <v>137</v>
      </c>
      <c r="AQ388" s="1" t="s">
        <v>138</v>
      </c>
      <c r="AR388" s="1">
        <v>2040</v>
      </c>
      <c r="AS388" s="1" t="str">
        <f>IF(sum!A381="QU",sum!B381,"*")</f>
        <v>*</v>
      </c>
      <c r="AT388" s="1"/>
      <c r="AU388" s="1" t="str">
        <f>IF(sum!A381="QU",sum!H381,"*")</f>
        <v>*</v>
      </c>
      <c r="AX388" s="1" t="s">
        <v>137</v>
      </c>
      <c r="AY388" s="1" t="s">
        <v>138</v>
      </c>
      <c r="AZ388" s="1">
        <v>2040</v>
      </c>
      <c r="BA388" s="1" t="str">
        <f>IF(sum!A381="SA",sum!B381,"*")</f>
        <v>*</v>
      </c>
      <c r="BB388" s="1"/>
      <c r="BC388" s="1" t="str">
        <f>IF(sum!A381="SA",sum!H381,"*")</f>
        <v>*</v>
      </c>
    </row>
    <row r="389" spans="2:55">
      <c r="B389" s="1" t="s">
        <v>137</v>
      </c>
      <c r="C389" s="1" t="s">
        <v>138</v>
      </c>
      <c r="D389" s="1">
        <v>2040</v>
      </c>
      <c r="J389" s="1" t="s">
        <v>137</v>
      </c>
      <c r="K389" s="1" t="s">
        <v>138</v>
      </c>
      <c r="L389" s="1">
        <v>2040</v>
      </c>
      <c r="M389" s="1" t="str">
        <f>IF(sum!A382="AT",sum!B382,"*")</f>
        <v>*</v>
      </c>
      <c r="N389" s="1"/>
      <c r="O389" s="1" t="str">
        <f>IF(sum!A382="AT",sum!H382,"*")</f>
        <v>*</v>
      </c>
      <c r="R389" s="1" t="s">
        <v>137</v>
      </c>
      <c r="S389" s="1" t="s">
        <v>138</v>
      </c>
      <c r="T389" s="1">
        <v>2040</v>
      </c>
      <c r="U389" s="1" t="str">
        <f>IF(sum!A382="BC",sum!B382,"*")</f>
        <v>*</v>
      </c>
      <c r="V389" s="1"/>
      <c r="W389" s="1" t="str">
        <f>IF(sum!A382="BC",sum!H382,"*")</f>
        <v>*</v>
      </c>
      <c r="Z389" s="1" t="s">
        <v>137</v>
      </c>
      <c r="AA389" s="1" t="s">
        <v>138</v>
      </c>
      <c r="AB389" s="1">
        <v>2040</v>
      </c>
      <c r="AC389" s="1" t="str">
        <f>IF(sum!A382="MA",sum!B382,"*")</f>
        <v>R_ES-SH-SA_HET1</v>
      </c>
      <c r="AD389" s="1"/>
      <c r="AE389" s="1">
        <f>IF(sum!A382="MA",sum!H382,"*")</f>
        <v>0</v>
      </c>
      <c r="AH389" s="1" t="s">
        <v>137</v>
      </c>
      <c r="AI389" s="1" t="s">
        <v>138</v>
      </c>
      <c r="AJ389" s="1">
        <v>2040</v>
      </c>
      <c r="AK389" s="1" t="str">
        <f>IF(sum!A382="ON",sum!B382,"*")</f>
        <v>*</v>
      </c>
      <c r="AL389" s="1"/>
      <c r="AM389" s="1" t="str">
        <f>IF(sum!A382="ON",sum!H382,"*")</f>
        <v>*</v>
      </c>
      <c r="AP389" s="4" t="s">
        <v>137</v>
      </c>
      <c r="AQ389" s="4" t="s">
        <v>138</v>
      </c>
      <c r="AR389" s="4">
        <v>2040</v>
      </c>
      <c r="AS389" s="1" t="str">
        <f>IF(sum!A382="QU",sum!B382,"*")</f>
        <v>*</v>
      </c>
      <c r="AT389" s="1"/>
      <c r="AU389" s="1" t="str">
        <f>IF(sum!A382="QU",sum!H382,"*")</f>
        <v>*</v>
      </c>
      <c r="AX389" s="1" t="s">
        <v>137</v>
      </c>
      <c r="AY389" s="1" t="s">
        <v>138</v>
      </c>
      <c r="AZ389" s="1">
        <v>2040</v>
      </c>
      <c r="BA389" s="1" t="str">
        <f>IF(sum!A382="SA",sum!B382,"*")</f>
        <v>*</v>
      </c>
      <c r="BB389" s="1"/>
      <c r="BC389" s="1" t="str">
        <f>IF(sum!A382="SA",sum!H382,"*")</f>
        <v>*</v>
      </c>
    </row>
    <row r="390" spans="2:55">
      <c r="B390" s="4" t="s">
        <v>137</v>
      </c>
      <c r="C390" s="4" t="s">
        <v>138</v>
      </c>
      <c r="D390" s="4">
        <v>2040</v>
      </c>
      <c r="J390" s="4" t="s">
        <v>137</v>
      </c>
      <c r="K390" s="4" t="s">
        <v>138</v>
      </c>
      <c r="L390" s="4">
        <v>2040</v>
      </c>
      <c r="M390" s="1" t="str">
        <f>IF(sum!A383="AT",sum!B383,"*")</f>
        <v>*</v>
      </c>
      <c r="N390" s="1"/>
      <c r="O390" s="1" t="str">
        <f>IF(sum!A383="AT",sum!H383,"*")</f>
        <v>*</v>
      </c>
      <c r="R390" s="4" t="s">
        <v>137</v>
      </c>
      <c r="S390" s="4" t="s">
        <v>138</v>
      </c>
      <c r="T390" s="4">
        <v>2040</v>
      </c>
      <c r="U390" s="1" t="str">
        <f>IF(sum!A383="BC",sum!B383,"*")</f>
        <v>*</v>
      </c>
      <c r="V390" s="1"/>
      <c r="W390" s="1" t="str">
        <f>IF(sum!A383="BC",sum!H383,"*")</f>
        <v>*</v>
      </c>
      <c r="Z390" s="4" t="s">
        <v>137</v>
      </c>
      <c r="AA390" s="4" t="s">
        <v>138</v>
      </c>
      <c r="AB390" s="4">
        <v>2040</v>
      </c>
      <c r="AC390" s="1" t="str">
        <f>IF(sum!A383="MA",sum!B383,"*")</f>
        <v>R_ES-SH-SD_ELC1</v>
      </c>
      <c r="AD390" s="1"/>
      <c r="AE390" s="1">
        <f>IF(sum!A383="MA",sum!H383,"*")</f>
        <v>8.4671124238768505E-2</v>
      </c>
      <c r="AH390" s="4" t="s">
        <v>137</v>
      </c>
      <c r="AI390" s="4" t="s">
        <v>138</v>
      </c>
      <c r="AJ390" s="4">
        <v>2040</v>
      </c>
      <c r="AK390" s="1" t="str">
        <f>IF(sum!A383="ON",sum!B383,"*")</f>
        <v>*</v>
      </c>
      <c r="AL390" s="1"/>
      <c r="AM390" s="1" t="str">
        <f>IF(sum!A383="ON",sum!H383,"*")</f>
        <v>*</v>
      </c>
      <c r="AP390" s="1" t="s">
        <v>137</v>
      </c>
      <c r="AQ390" s="1" t="s">
        <v>138</v>
      </c>
      <c r="AR390" s="1">
        <v>2040</v>
      </c>
      <c r="AS390" s="1" t="str">
        <f>IF(sum!A383="QU",sum!B383,"*")</f>
        <v>*</v>
      </c>
      <c r="AT390" s="1"/>
      <c r="AU390" s="1" t="str">
        <f>IF(sum!A383="QU",sum!H383,"*")</f>
        <v>*</v>
      </c>
      <c r="AX390" s="4" t="s">
        <v>137</v>
      </c>
      <c r="AY390" s="4" t="s">
        <v>138</v>
      </c>
      <c r="AZ390" s="4">
        <v>2040</v>
      </c>
      <c r="BA390" s="1" t="str">
        <f>IF(sum!A383="SA",sum!B383,"*")</f>
        <v>*</v>
      </c>
      <c r="BB390" s="1"/>
      <c r="BC390" s="1" t="str">
        <f>IF(sum!A383="SA",sum!H383,"*")</f>
        <v>*</v>
      </c>
    </row>
    <row r="391" spans="2:55">
      <c r="B391" s="1" t="s">
        <v>137</v>
      </c>
      <c r="C391" s="1" t="s">
        <v>138</v>
      </c>
      <c r="D391" s="1">
        <v>2040</v>
      </c>
      <c r="J391" s="1" t="s">
        <v>137</v>
      </c>
      <c r="K391" s="1" t="s">
        <v>138</v>
      </c>
      <c r="L391" s="1">
        <v>2040</v>
      </c>
      <c r="M391" s="1" t="str">
        <f>IF(sum!A384="AT",sum!B384,"*")</f>
        <v>*</v>
      </c>
      <c r="N391" s="1"/>
      <c r="O391" s="1" t="str">
        <f>IF(sum!A384="AT",sum!H384,"*")</f>
        <v>*</v>
      </c>
      <c r="R391" s="1" t="s">
        <v>137</v>
      </c>
      <c r="S391" s="1" t="s">
        <v>138</v>
      </c>
      <c r="T391" s="1">
        <v>2040</v>
      </c>
      <c r="U391" s="1" t="str">
        <f>IF(sum!A384="BC",sum!B384,"*")</f>
        <v>*</v>
      </c>
      <c r="V391" s="1"/>
      <c r="W391" s="1" t="str">
        <f>IF(sum!A384="BC",sum!H384,"*")</f>
        <v>*</v>
      </c>
      <c r="Z391" s="1" t="s">
        <v>137</v>
      </c>
      <c r="AA391" s="1" t="s">
        <v>138</v>
      </c>
      <c r="AB391" s="1">
        <v>2040</v>
      </c>
      <c r="AC391" s="1" t="str">
        <f>IF(sum!A384="MA",sum!B384,"*")</f>
        <v>R_ES-SH-SD_GAS_HE1</v>
      </c>
      <c r="AD391" s="1"/>
      <c r="AE391" s="1">
        <f>IF(sum!A384="MA",sum!H384,"*")</f>
        <v>0</v>
      </c>
      <c r="AH391" s="1" t="s">
        <v>137</v>
      </c>
      <c r="AI391" s="1" t="s">
        <v>138</v>
      </c>
      <c r="AJ391" s="1">
        <v>2040</v>
      </c>
      <c r="AK391" s="1" t="str">
        <f>IF(sum!A384="ON",sum!B384,"*")</f>
        <v>*</v>
      </c>
      <c r="AL391" s="1"/>
      <c r="AM391" s="1" t="str">
        <f>IF(sum!A384="ON",sum!H384,"*")</f>
        <v>*</v>
      </c>
      <c r="AP391" s="4" t="s">
        <v>137</v>
      </c>
      <c r="AQ391" s="4" t="s">
        <v>138</v>
      </c>
      <c r="AR391" s="4">
        <v>2040</v>
      </c>
      <c r="AS391" s="1" t="str">
        <f>IF(sum!A384="QU",sum!B384,"*")</f>
        <v>*</v>
      </c>
      <c r="AT391" s="1"/>
      <c r="AU391" s="1" t="str">
        <f>IF(sum!A384="QU",sum!H384,"*")</f>
        <v>*</v>
      </c>
      <c r="AX391" s="1" t="s">
        <v>137</v>
      </c>
      <c r="AY391" s="1" t="s">
        <v>138</v>
      </c>
      <c r="AZ391" s="1">
        <v>2040</v>
      </c>
      <c r="BA391" s="1" t="str">
        <f>IF(sum!A384="SA",sum!B384,"*")</f>
        <v>*</v>
      </c>
      <c r="BB391" s="1"/>
      <c r="BC391" s="1" t="str">
        <f>IF(sum!A384="SA",sum!H384,"*")</f>
        <v>*</v>
      </c>
    </row>
    <row r="392" spans="2:55">
      <c r="B392" s="1" t="s">
        <v>137</v>
      </c>
      <c r="C392" s="1" t="s">
        <v>138</v>
      </c>
      <c r="D392" s="1">
        <v>2040</v>
      </c>
      <c r="J392" s="1" t="s">
        <v>137</v>
      </c>
      <c r="K392" s="1" t="s">
        <v>138</v>
      </c>
      <c r="L392" s="1">
        <v>2040</v>
      </c>
      <c r="M392" s="1" t="str">
        <f>IF(sum!A385="AT",sum!B385,"*")</f>
        <v>*</v>
      </c>
      <c r="N392" s="1"/>
      <c r="O392" s="1" t="str">
        <f>IF(sum!A385="AT",sum!H385,"*")</f>
        <v>*</v>
      </c>
      <c r="R392" s="1" t="s">
        <v>137</v>
      </c>
      <c r="S392" s="1" t="s">
        <v>138</v>
      </c>
      <c r="T392" s="1">
        <v>2040</v>
      </c>
      <c r="U392" s="1" t="str">
        <f>IF(sum!A385="BC",sum!B385,"*")</f>
        <v>*</v>
      </c>
      <c r="V392" s="1"/>
      <c r="W392" s="1" t="str">
        <f>IF(sum!A385="BC",sum!H385,"*")</f>
        <v>*</v>
      </c>
      <c r="Z392" s="1" t="s">
        <v>137</v>
      </c>
      <c r="AA392" s="1" t="s">
        <v>138</v>
      </c>
      <c r="AB392" s="1">
        <v>2040</v>
      </c>
      <c r="AC392" s="1" t="str">
        <f>IF(sum!A385="MA",sum!B385,"*")</f>
        <v>R_ES-SH-SD_HET1</v>
      </c>
      <c r="AD392" s="1"/>
      <c r="AE392" s="1">
        <f>IF(sum!A385="MA",sum!H385,"*")</f>
        <v>0</v>
      </c>
      <c r="AH392" s="1" t="s">
        <v>137</v>
      </c>
      <c r="AI392" s="1" t="s">
        <v>138</v>
      </c>
      <c r="AJ392" s="1">
        <v>2040</v>
      </c>
      <c r="AK392" s="1" t="str">
        <f>IF(sum!A385="ON",sum!B385,"*")</f>
        <v>*</v>
      </c>
      <c r="AL392" s="1"/>
      <c r="AM392" s="1" t="str">
        <f>IF(sum!A385="ON",sum!H385,"*")</f>
        <v>*</v>
      </c>
      <c r="AP392" s="1" t="s">
        <v>137</v>
      </c>
      <c r="AQ392" s="1" t="s">
        <v>138</v>
      </c>
      <c r="AR392" s="1">
        <v>2040</v>
      </c>
      <c r="AS392" s="1" t="str">
        <f>IF(sum!A385="QU",sum!B385,"*")</f>
        <v>*</v>
      </c>
      <c r="AT392" s="1"/>
      <c r="AU392" s="1" t="str">
        <f>IF(sum!A385="QU",sum!H385,"*")</f>
        <v>*</v>
      </c>
      <c r="AX392" s="1" t="s">
        <v>137</v>
      </c>
      <c r="AY392" s="1" t="s">
        <v>138</v>
      </c>
      <c r="AZ392" s="1">
        <v>2040</v>
      </c>
      <c r="BA392" s="1" t="str">
        <f>IF(sum!A385="SA",sum!B385,"*")</f>
        <v>*</v>
      </c>
      <c r="BB392" s="1"/>
      <c r="BC392" s="1" t="str">
        <f>IF(sum!A385="SA",sum!H385,"*")</f>
        <v>*</v>
      </c>
    </row>
    <row r="393" spans="2:55">
      <c r="B393" s="4" t="s">
        <v>137</v>
      </c>
      <c r="C393" s="4" t="s">
        <v>138</v>
      </c>
      <c r="D393" s="4">
        <v>2040</v>
      </c>
      <c r="J393" s="4" t="s">
        <v>137</v>
      </c>
      <c r="K393" s="4" t="s">
        <v>138</v>
      </c>
      <c r="L393" s="4">
        <v>2040</v>
      </c>
      <c r="M393" s="1" t="str">
        <f>IF(sum!A386="AT",sum!B386,"*")</f>
        <v>*</v>
      </c>
      <c r="N393" s="1"/>
      <c r="O393" s="1" t="str">
        <f>IF(sum!A386="AT",sum!H386,"*")</f>
        <v>*</v>
      </c>
      <c r="R393" s="4" t="s">
        <v>137</v>
      </c>
      <c r="S393" s="4" t="s">
        <v>138</v>
      </c>
      <c r="T393" s="4">
        <v>2040</v>
      </c>
      <c r="U393" s="1" t="str">
        <f>IF(sum!A386="BC",sum!B386,"*")</f>
        <v>*</v>
      </c>
      <c r="V393" s="1"/>
      <c r="W393" s="1" t="str">
        <f>IF(sum!A386="BC",sum!H386,"*")</f>
        <v>*</v>
      </c>
      <c r="Z393" s="4" t="s">
        <v>137</v>
      </c>
      <c r="AA393" s="4" t="s">
        <v>138</v>
      </c>
      <c r="AB393" s="4">
        <v>2040</v>
      </c>
      <c r="AC393" s="1" t="str">
        <f>IF(sum!A386="MA",sum!B386,"*")</f>
        <v>R_ES-WH-AP_GAS1</v>
      </c>
      <c r="AD393" s="1"/>
      <c r="AE393" s="1">
        <f>IF(sum!A386="MA",sum!H386,"*")</f>
        <v>0</v>
      </c>
      <c r="AH393" s="4" t="s">
        <v>137</v>
      </c>
      <c r="AI393" s="4" t="s">
        <v>138</v>
      </c>
      <c r="AJ393" s="4">
        <v>2040</v>
      </c>
      <c r="AK393" s="1" t="str">
        <f>IF(sum!A386="ON",sum!B386,"*")</f>
        <v>*</v>
      </c>
      <c r="AL393" s="1"/>
      <c r="AM393" s="1" t="str">
        <f>IF(sum!A386="ON",sum!H386,"*")</f>
        <v>*</v>
      </c>
      <c r="AP393" s="4" t="s">
        <v>137</v>
      </c>
      <c r="AQ393" s="4" t="s">
        <v>138</v>
      </c>
      <c r="AR393" s="4">
        <v>2040</v>
      </c>
      <c r="AS393" s="1" t="str">
        <f>IF(sum!A386="QU",sum!B386,"*")</f>
        <v>*</v>
      </c>
      <c r="AT393" s="1"/>
      <c r="AU393" s="1" t="str">
        <f>IF(sum!A386="QU",sum!H386,"*")</f>
        <v>*</v>
      </c>
      <c r="AX393" s="4" t="s">
        <v>137</v>
      </c>
      <c r="AY393" s="4" t="s">
        <v>138</v>
      </c>
      <c r="AZ393" s="4">
        <v>2040</v>
      </c>
      <c r="BA393" s="1" t="str">
        <f>IF(sum!A386="SA",sum!B386,"*")</f>
        <v>*</v>
      </c>
      <c r="BB393" s="1"/>
      <c r="BC393" s="1" t="str">
        <f>IF(sum!A386="SA",sum!H386,"*")</f>
        <v>*</v>
      </c>
    </row>
    <row r="394" spans="2:55">
      <c r="B394" s="1" t="s">
        <v>137</v>
      </c>
      <c r="C394" s="1" t="s">
        <v>138</v>
      </c>
      <c r="D394" s="1">
        <v>2040</v>
      </c>
      <c r="J394" s="1" t="s">
        <v>137</v>
      </c>
      <c r="K394" s="1" t="s">
        <v>138</v>
      </c>
      <c r="L394" s="1">
        <v>2040</v>
      </c>
      <c r="M394" s="1" t="str">
        <f>IF(sum!A387="AT",sum!B387,"*")</f>
        <v>*</v>
      </c>
      <c r="N394" s="1"/>
      <c r="O394" s="1" t="str">
        <f>IF(sum!A387="AT",sum!H387,"*")</f>
        <v>*</v>
      </c>
      <c r="R394" s="1" t="s">
        <v>137</v>
      </c>
      <c r="S394" s="1" t="s">
        <v>138</v>
      </c>
      <c r="T394" s="1">
        <v>2040</v>
      </c>
      <c r="U394" s="1" t="str">
        <f>IF(sum!A387="BC",sum!B387,"*")</f>
        <v>*</v>
      </c>
      <c r="V394" s="1"/>
      <c r="W394" s="1" t="str">
        <f>IF(sum!A387="BC",sum!H387,"*")</f>
        <v>*</v>
      </c>
      <c r="Z394" s="1" t="s">
        <v>137</v>
      </c>
      <c r="AA394" s="1" t="s">
        <v>138</v>
      </c>
      <c r="AB394" s="1">
        <v>2040</v>
      </c>
      <c r="AC394" s="1" t="str">
        <f>IF(sum!A387="MA",sum!B387,"*")</f>
        <v>R_ES-WH-AP_WOD1</v>
      </c>
      <c r="AD394" s="1"/>
      <c r="AE394" s="1">
        <f>IF(sum!A387="MA",sum!H387,"*")</f>
        <v>1.3177902569535299E-2</v>
      </c>
      <c r="AH394" s="1" t="s">
        <v>137</v>
      </c>
      <c r="AI394" s="1" t="s">
        <v>138</v>
      </c>
      <c r="AJ394" s="1">
        <v>2040</v>
      </c>
      <c r="AK394" s="1" t="str">
        <f>IF(sum!A387="ON",sum!B387,"*")</f>
        <v>*</v>
      </c>
      <c r="AL394" s="1"/>
      <c r="AM394" s="1" t="str">
        <f>IF(sum!A387="ON",sum!H387,"*")</f>
        <v>*</v>
      </c>
      <c r="AP394" s="1" t="s">
        <v>137</v>
      </c>
      <c r="AQ394" s="1" t="s">
        <v>138</v>
      </c>
      <c r="AR394" s="1">
        <v>2040</v>
      </c>
      <c r="AS394" s="1" t="str">
        <f>IF(sum!A387="QU",sum!B387,"*")</f>
        <v>*</v>
      </c>
      <c r="AT394" s="1"/>
      <c r="AU394" s="1" t="str">
        <f>IF(sum!A387="QU",sum!H387,"*")</f>
        <v>*</v>
      </c>
      <c r="AX394" s="1" t="s">
        <v>137</v>
      </c>
      <c r="AY394" s="1" t="s">
        <v>138</v>
      </c>
      <c r="AZ394" s="1">
        <v>2040</v>
      </c>
      <c r="BA394" s="1" t="str">
        <f>IF(sum!A387="SA",sum!B387,"*")</f>
        <v>*</v>
      </c>
      <c r="BB394" s="1"/>
      <c r="BC394" s="1" t="str">
        <f>IF(sum!A387="SA",sum!H387,"*")</f>
        <v>*</v>
      </c>
    </row>
    <row r="395" spans="2:55">
      <c r="B395" s="1" t="s">
        <v>137</v>
      </c>
      <c r="C395" s="1" t="s">
        <v>138</v>
      </c>
      <c r="D395" s="1">
        <v>2040</v>
      </c>
      <c r="J395" s="1" t="s">
        <v>137</v>
      </c>
      <c r="K395" s="1" t="s">
        <v>138</v>
      </c>
      <c r="L395" s="1">
        <v>2040</v>
      </c>
      <c r="M395" s="1" t="str">
        <f>IF(sum!A388="AT",sum!B388,"*")</f>
        <v>*</v>
      </c>
      <c r="N395" s="1"/>
      <c r="O395" s="1" t="str">
        <f>IF(sum!A388="AT",sum!H388,"*")</f>
        <v>*</v>
      </c>
      <c r="R395" s="1" t="s">
        <v>137</v>
      </c>
      <c r="S395" s="1" t="s">
        <v>138</v>
      </c>
      <c r="T395" s="1">
        <v>2040</v>
      </c>
      <c r="U395" s="1" t="str">
        <f>IF(sum!A388="BC",sum!B388,"*")</f>
        <v>*</v>
      </c>
      <c r="V395" s="1"/>
      <c r="W395" s="1" t="str">
        <f>IF(sum!A388="BC",sum!H388,"*")</f>
        <v>*</v>
      </c>
      <c r="Z395" s="1" t="s">
        <v>137</v>
      </c>
      <c r="AA395" s="1" t="s">
        <v>138</v>
      </c>
      <c r="AB395" s="1">
        <v>2040</v>
      </c>
      <c r="AC395" s="1" t="str">
        <f>IF(sum!A388="MA",sum!B388,"*")</f>
        <v>R_ES-WH-MOB_GAS1</v>
      </c>
      <c r="AD395" s="1"/>
      <c r="AE395" s="1">
        <f>IF(sum!A388="MA",sum!H388,"*")</f>
        <v>0</v>
      </c>
      <c r="AH395" s="1" t="s">
        <v>137</v>
      </c>
      <c r="AI395" s="1" t="s">
        <v>138</v>
      </c>
      <c r="AJ395" s="1">
        <v>2040</v>
      </c>
      <c r="AK395" s="1" t="str">
        <f>IF(sum!A388="ON",sum!B388,"*")</f>
        <v>*</v>
      </c>
      <c r="AL395" s="1"/>
      <c r="AM395" s="1" t="str">
        <f>IF(sum!A388="ON",sum!H388,"*")</f>
        <v>*</v>
      </c>
      <c r="AP395" s="4" t="s">
        <v>137</v>
      </c>
      <c r="AQ395" s="4" t="s">
        <v>138</v>
      </c>
      <c r="AR395" s="4">
        <v>2040</v>
      </c>
      <c r="AS395" s="1" t="str">
        <f>IF(sum!A388="QU",sum!B388,"*")</f>
        <v>*</v>
      </c>
      <c r="AT395" s="1"/>
      <c r="AU395" s="1" t="str">
        <f>IF(sum!A388="QU",sum!H388,"*")</f>
        <v>*</v>
      </c>
      <c r="AX395" s="1" t="s">
        <v>137</v>
      </c>
      <c r="AY395" s="1" t="s">
        <v>138</v>
      </c>
      <c r="AZ395" s="1">
        <v>2040</v>
      </c>
      <c r="BA395" s="1" t="str">
        <f>IF(sum!A388="SA",sum!B388,"*")</f>
        <v>*</v>
      </c>
      <c r="BB395" s="1"/>
      <c r="BC395" s="1" t="str">
        <f>IF(sum!A388="SA",sum!H388,"*")</f>
        <v>*</v>
      </c>
    </row>
    <row r="396" spans="2:55">
      <c r="B396" s="4" t="s">
        <v>137</v>
      </c>
      <c r="C396" s="4" t="s">
        <v>138</v>
      </c>
      <c r="D396" s="4">
        <v>2040</v>
      </c>
      <c r="J396" s="4" t="s">
        <v>137</v>
      </c>
      <c r="K396" s="4" t="s">
        <v>138</v>
      </c>
      <c r="L396" s="4">
        <v>2040</v>
      </c>
      <c r="M396" s="1" t="str">
        <f>IF(sum!A389="AT",sum!B389,"*")</f>
        <v>*</v>
      </c>
      <c r="N396" s="1"/>
      <c r="O396" s="1" t="str">
        <f>IF(sum!A389="AT",sum!H389,"*")</f>
        <v>*</v>
      </c>
      <c r="R396" s="4" t="s">
        <v>137</v>
      </c>
      <c r="S396" s="4" t="s">
        <v>138</v>
      </c>
      <c r="T396" s="4">
        <v>2040</v>
      </c>
      <c r="U396" s="1" t="str">
        <f>IF(sum!A389="BC",sum!B389,"*")</f>
        <v>*</v>
      </c>
      <c r="V396" s="1"/>
      <c r="W396" s="1" t="str">
        <f>IF(sum!A389="BC",sum!H389,"*")</f>
        <v>*</v>
      </c>
      <c r="Z396" s="4" t="s">
        <v>137</v>
      </c>
      <c r="AA396" s="4" t="s">
        <v>138</v>
      </c>
      <c r="AB396" s="4">
        <v>2040</v>
      </c>
      <c r="AC396" s="1" t="str">
        <f>IF(sum!A389="MA",sum!B389,"*")</f>
        <v>R_ES-WH-MOB_WOD1</v>
      </c>
      <c r="AD396" s="1"/>
      <c r="AE396" s="1">
        <f>IF(sum!A389="MA",sum!H389,"*")</f>
        <v>1.1017134227026099E-3</v>
      </c>
      <c r="AH396" s="4" t="s">
        <v>137</v>
      </c>
      <c r="AI396" s="4" t="s">
        <v>138</v>
      </c>
      <c r="AJ396" s="4">
        <v>2040</v>
      </c>
      <c r="AK396" s="1" t="str">
        <f>IF(sum!A389="ON",sum!B389,"*")</f>
        <v>*</v>
      </c>
      <c r="AL396" s="1"/>
      <c r="AM396" s="1" t="str">
        <f>IF(sum!A389="ON",sum!H389,"*")</f>
        <v>*</v>
      </c>
      <c r="AP396" s="1" t="s">
        <v>137</v>
      </c>
      <c r="AQ396" s="1" t="s">
        <v>138</v>
      </c>
      <c r="AR396" s="1">
        <v>2040</v>
      </c>
      <c r="AS396" s="1" t="str">
        <f>IF(sum!A389="QU",sum!B389,"*")</f>
        <v>*</v>
      </c>
      <c r="AT396" s="1"/>
      <c r="AU396" s="1" t="str">
        <f>IF(sum!A389="QU",sum!H389,"*")</f>
        <v>*</v>
      </c>
      <c r="AX396" s="4" t="s">
        <v>137</v>
      </c>
      <c r="AY396" s="4" t="s">
        <v>138</v>
      </c>
      <c r="AZ396" s="4">
        <v>2040</v>
      </c>
      <c r="BA396" s="1" t="str">
        <f>IF(sum!A389="SA",sum!B389,"*")</f>
        <v>*</v>
      </c>
      <c r="BB396" s="1"/>
      <c r="BC396" s="1" t="str">
        <f>IF(sum!A389="SA",sum!H389,"*")</f>
        <v>*</v>
      </c>
    </row>
    <row r="397" spans="2:55">
      <c r="B397" s="1" t="s">
        <v>137</v>
      </c>
      <c r="C397" s="1" t="s">
        <v>138</v>
      </c>
      <c r="D397" s="1">
        <v>2040</v>
      </c>
      <c r="J397" s="1" t="s">
        <v>137</v>
      </c>
      <c r="K397" s="1" t="s">
        <v>138</v>
      </c>
      <c r="L397" s="1">
        <v>2040</v>
      </c>
      <c r="M397" s="1" t="str">
        <f>IF(sum!A390="AT",sum!B390,"*")</f>
        <v>*</v>
      </c>
      <c r="N397" s="1"/>
      <c r="O397" s="1" t="str">
        <f>IF(sum!A390="AT",sum!H390,"*")</f>
        <v>*</v>
      </c>
      <c r="R397" s="1" t="s">
        <v>137</v>
      </c>
      <c r="S397" s="1" t="s">
        <v>138</v>
      </c>
      <c r="T397" s="1">
        <v>2040</v>
      </c>
      <c r="U397" s="1" t="str">
        <f>IF(sum!A390="BC",sum!B390,"*")</f>
        <v>*</v>
      </c>
      <c r="V397" s="1"/>
      <c r="W397" s="1" t="str">
        <f>IF(sum!A390="BC",sum!H390,"*")</f>
        <v>*</v>
      </c>
      <c r="Z397" s="1" t="s">
        <v>137</v>
      </c>
      <c r="AA397" s="1" t="s">
        <v>138</v>
      </c>
      <c r="AB397" s="1">
        <v>2040</v>
      </c>
      <c r="AC397" s="1" t="str">
        <f>IF(sum!A390="MA",sum!B390,"*")</f>
        <v>R_ES-WH-SA_GAS1</v>
      </c>
      <c r="AD397" s="1"/>
      <c r="AE397" s="1">
        <f>IF(sum!A390="MA",sum!H390,"*")</f>
        <v>0</v>
      </c>
      <c r="AH397" s="1" t="s">
        <v>137</v>
      </c>
      <c r="AI397" s="1" t="s">
        <v>138</v>
      </c>
      <c r="AJ397" s="1">
        <v>2040</v>
      </c>
      <c r="AK397" s="1" t="str">
        <f>IF(sum!A390="ON",sum!B390,"*")</f>
        <v>*</v>
      </c>
      <c r="AL397" s="1"/>
      <c r="AM397" s="1" t="str">
        <f>IF(sum!A390="ON",sum!H390,"*")</f>
        <v>*</v>
      </c>
      <c r="AP397" s="4" t="s">
        <v>137</v>
      </c>
      <c r="AQ397" s="4" t="s">
        <v>138</v>
      </c>
      <c r="AR397" s="4">
        <v>2040</v>
      </c>
      <c r="AS397" s="1" t="str">
        <f>IF(sum!A390="QU",sum!B390,"*")</f>
        <v>*</v>
      </c>
      <c r="AT397" s="1"/>
      <c r="AU397" s="1" t="str">
        <f>IF(sum!A390="QU",sum!H390,"*")</f>
        <v>*</v>
      </c>
      <c r="AX397" s="1" t="s">
        <v>137</v>
      </c>
      <c r="AY397" s="1" t="s">
        <v>138</v>
      </c>
      <c r="AZ397" s="1">
        <v>2040</v>
      </c>
      <c r="BA397" s="1" t="str">
        <f>IF(sum!A390="SA",sum!B390,"*")</f>
        <v>*</v>
      </c>
      <c r="BB397" s="1"/>
      <c r="BC397" s="1" t="str">
        <f>IF(sum!A390="SA",sum!H390,"*")</f>
        <v>*</v>
      </c>
    </row>
    <row r="398" spans="2:55">
      <c r="B398" s="1" t="s">
        <v>137</v>
      </c>
      <c r="C398" s="1" t="s">
        <v>138</v>
      </c>
      <c r="D398" s="1">
        <v>2040</v>
      </c>
      <c r="J398" s="1" t="s">
        <v>137</v>
      </c>
      <c r="K398" s="1" t="s">
        <v>138</v>
      </c>
      <c r="L398" s="1">
        <v>2040</v>
      </c>
      <c r="M398" s="1" t="str">
        <f>IF(sum!A391="AT",sum!B391,"*")</f>
        <v>*</v>
      </c>
      <c r="N398" s="1"/>
      <c r="O398" s="1" t="str">
        <f>IF(sum!A391="AT",sum!H391,"*")</f>
        <v>*</v>
      </c>
      <c r="R398" s="1" t="s">
        <v>137</v>
      </c>
      <c r="S398" s="1" t="s">
        <v>138</v>
      </c>
      <c r="T398" s="1">
        <v>2040</v>
      </c>
      <c r="U398" s="1" t="str">
        <f>IF(sum!A391="BC",sum!B391,"*")</f>
        <v>*</v>
      </c>
      <c r="V398" s="1"/>
      <c r="W398" s="1" t="str">
        <f>IF(sum!A391="BC",sum!H391,"*")</f>
        <v>*</v>
      </c>
      <c r="Z398" s="1" t="s">
        <v>137</v>
      </c>
      <c r="AA398" s="1" t="s">
        <v>138</v>
      </c>
      <c r="AB398" s="1">
        <v>2040</v>
      </c>
      <c r="AC398" s="1" t="str">
        <f>IF(sum!A391="MA",sum!B391,"*")</f>
        <v>R_ES-WH-SA_STEAM1</v>
      </c>
      <c r="AD398" s="1"/>
      <c r="AE398" s="1">
        <f>IF(sum!A391="MA",sum!H391,"*")</f>
        <v>2.0436315010924902E-3</v>
      </c>
      <c r="AH398" s="1" t="s">
        <v>137</v>
      </c>
      <c r="AI398" s="1" t="s">
        <v>138</v>
      </c>
      <c r="AJ398" s="1">
        <v>2040</v>
      </c>
      <c r="AK398" s="1" t="str">
        <f>IF(sum!A391="ON",sum!B391,"*")</f>
        <v>*</v>
      </c>
      <c r="AL398" s="1"/>
      <c r="AM398" s="1" t="str">
        <f>IF(sum!A391="ON",sum!H391,"*")</f>
        <v>*</v>
      </c>
      <c r="AP398" s="1" t="s">
        <v>137</v>
      </c>
      <c r="AQ398" s="1" t="s">
        <v>138</v>
      </c>
      <c r="AR398" s="1">
        <v>2040</v>
      </c>
      <c r="AS398" s="1" t="str">
        <f>IF(sum!A391="QU",sum!B391,"*")</f>
        <v>*</v>
      </c>
      <c r="AT398" s="1"/>
      <c r="AU398" s="1" t="str">
        <f>IF(sum!A391="QU",sum!H391,"*")</f>
        <v>*</v>
      </c>
      <c r="AX398" s="1" t="s">
        <v>137</v>
      </c>
      <c r="AY398" s="1" t="s">
        <v>138</v>
      </c>
      <c r="AZ398" s="1">
        <v>2040</v>
      </c>
      <c r="BA398" s="1" t="str">
        <f>IF(sum!A391="SA",sum!B391,"*")</f>
        <v>*</v>
      </c>
      <c r="BB398" s="1"/>
      <c r="BC398" s="1" t="str">
        <f>IF(sum!A391="SA",sum!H391,"*")</f>
        <v>*</v>
      </c>
    </row>
    <row r="399" spans="2:55">
      <c r="B399" s="4" t="s">
        <v>137</v>
      </c>
      <c r="C399" s="4" t="s">
        <v>138</v>
      </c>
      <c r="D399" s="4">
        <v>2040</v>
      </c>
      <c r="J399" s="4" t="s">
        <v>137</v>
      </c>
      <c r="K399" s="4" t="s">
        <v>138</v>
      </c>
      <c r="L399" s="4">
        <v>2040</v>
      </c>
      <c r="M399" s="1" t="str">
        <f>IF(sum!A392="AT",sum!B392,"*")</f>
        <v>*</v>
      </c>
      <c r="N399" s="1"/>
      <c r="O399" s="1" t="str">
        <f>IF(sum!A392="AT",sum!H392,"*")</f>
        <v>*</v>
      </c>
      <c r="R399" s="4" t="s">
        <v>137</v>
      </c>
      <c r="S399" s="4" t="s">
        <v>138</v>
      </c>
      <c r="T399" s="4">
        <v>2040</v>
      </c>
      <c r="U399" s="1" t="str">
        <f>IF(sum!A392="BC",sum!B392,"*")</f>
        <v>*</v>
      </c>
      <c r="V399" s="1"/>
      <c r="W399" s="1" t="str">
        <f>IF(sum!A392="BC",sum!H392,"*")</f>
        <v>*</v>
      </c>
      <c r="Z399" s="4" t="s">
        <v>137</v>
      </c>
      <c r="AA399" s="4" t="s">
        <v>138</v>
      </c>
      <c r="AB399" s="4">
        <v>2040</v>
      </c>
      <c r="AC399" s="1" t="str">
        <f>IF(sum!A392="MA",sum!B392,"*")</f>
        <v>R_ES-WH-SD_GAS1</v>
      </c>
      <c r="AD399" s="1"/>
      <c r="AE399" s="1">
        <f>IF(sum!A392="MA",sum!H392,"*")</f>
        <v>0</v>
      </c>
      <c r="AH399" s="4" t="s">
        <v>137</v>
      </c>
      <c r="AI399" s="4" t="s">
        <v>138</v>
      </c>
      <c r="AJ399" s="4">
        <v>2040</v>
      </c>
      <c r="AK399" s="1" t="str">
        <f>IF(sum!A392="ON",sum!B392,"*")</f>
        <v>*</v>
      </c>
      <c r="AL399" s="1"/>
      <c r="AM399" s="1" t="str">
        <f>IF(sum!A392="ON",sum!H392,"*")</f>
        <v>*</v>
      </c>
      <c r="AP399" s="4" t="s">
        <v>137</v>
      </c>
      <c r="AQ399" s="4" t="s">
        <v>138</v>
      </c>
      <c r="AR399" s="4">
        <v>2040</v>
      </c>
      <c r="AS399" s="1" t="str">
        <f>IF(sum!A392="QU",sum!B392,"*")</f>
        <v>*</v>
      </c>
      <c r="AT399" s="1"/>
      <c r="AU399" s="1" t="str">
        <f>IF(sum!A392="QU",sum!H392,"*")</f>
        <v>*</v>
      </c>
      <c r="AX399" s="4" t="s">
        <v>137</v>
      </c>
      <c r="AY399" s="4" t="s">
        <v>138</v>
      </c>
      <c r="AZ399" s="4">
        <v>2040</v>
      </c>
      <c r="BA399" s="1" t="str">
        <f>IF(sum!A392="SA",sum!B392,"*")</f>
        <v>*</v>
      </c>
      <c r="BB399" s="1"/>
      <c r="BC399" s="1" t="str">
        <f>IF(sum!A392="SA",sum!H392,"*")</f>
        <v>*</v>
      </c>
    </row>
    <row r="400" spans="2:55">
      <c r="B400" s="1" t="s">
        <v>137</v>
      </c>
      <c r="C400" s="1" t="s">
        <v>138</v>
      </c>
      <c r="D400" s="1">
        <v>2040</v>
      </c>
      <c r="J400" s="1" t="s">
        <v>137</v>
      </c>
      <c r="K400" s="1" t="s">
        <v>138</v>
      </c>
      <c r="L400" s="1">
        <v>2040</v>
      </c>
      <c r="M400" s="1" t="str">
        <f>IF(sum!A393="AT",sum!B393,"*")</f>
        <v>*</v>
      </c>
      <c r="N400" s="1"/>
      <c r="O400" s="1" t="str">
        <f>IF(sum!A393="AT",sum!H393,"*")</f>
        <v>*</v>
      </c>
      <c r="R400" s="1" t="s">
        <v>137</v>
      </c>
      <c r="S400" s="1" t="s">
        <v>138</v>
      </c>
      <c r="T400" s="1">
        <v>2040</v>
      </c>
      <c r="U400" s="1" t="str">
        <f>IF(sum!A393="BC",sum!B393,"*")</f>
        <v>*</v>
      </c>
      <c r="V400" s="1"/>
      <c r="W400" s="1" t="str">
        <f>IF(sum!A393="BC",sum!H393,"*")</f>
        <v>*</v>
      </c>
      <c r="Z400" s="1" t="s">
        <v>137</v>
      </c>
      <c r="AA400" s="1" t="s">
        <v>138</v>
      </c>
      <c r="AB400" s="1">
        <v>2040</v>
      </c>
      <c r="AC400" s="1" t="str">
        <f>IF(sum!A393="MA",sum!B393,"*")</f>
        <v>R_ES-WH-SD_STEAM1</v>
      </c>
      <c r="AD400" s="1"/>
      <c r="AE400" s="1">
        <f>IF(sum!A393="MA",sum!H393,"*")</f>
        <v>1.7935100549375398E-2</v>
      </c>
      <c r="AH400" s="1" t="s">
        <v>137</v>
      </c>
      <c r="AI400" s="1" t="s">
        <v>138</v>
      </c>
      <c r="AJ400" s="1">
        <v>2040</v>
      </c>
      <c r="AK400" s="1" t="str">
        <f>IF(sum!A393="ON",sum!B393,"*")</f>
        <v>*</v>
      </c>
      <c r="AL400" s="1"/>
      <c r="AM400" s="1" t="str">
        <f>IF(sum!A393="ON",sum!H393,"*")</f>
        <v>*</v>
      </c>
      <c r="AP400" s="1" t="s">
        <v>137</v>
      </c>
      <c r="AQ400" s="1" t="s">
        <v>138</v>
      </c>
      <c r="AR400" s="1">
        <v>2040</v>
      </c>
      <c r="AS400" s="1" t="str">
        <f>IF(sum!A393="QU",sum!B393,"*")</f>
        <v>*</v>
      </c>
      <c r="AT400" s="1"/>
      <c r="AU400" s="1" t="str">
        <f>IF(sum!A393="QU",sum!H393,"*")</f>
        <v>*</v>
      </c>
      <c r="AX400" s="1" t="s">
        <v>137</v>
      </c>
      <c r="AY400" s="1" t="s">
        <v>138</v>
      </c>
      <c r="AZ400" s="1">
        <v>2040</v>
      </c>
      <c r="BA400" s="1" t="str">
        <f>IF(sum!A393="SA",sum!B393,"*")</f>
        <v>*</v>
      </c>
      <c r="BB400" s="1"/>
      <c r="BC400" s="1" t="str">
        <f>IF(sum!A393="SA",sum!H393,"*")</f>
        <v>*</v>
      </c>
    </row>
    <row r="401" spans="2:55">
      <c r="B401" s="1" t="s">
        <v>137</v>
      </c>
      <c r="C401" s="1" t="s">
        <v>138</v>
      </c>
      <c r="D401" s="1">
        <v>2040</v>
      </c>
      <c r="J401" s="1" t="s">
        <v>137</v>
      </c>
      <c r="K401" s="1" t="s">
        <v>138</v>
      </c>
      <c r="L401" s="1">
        <v>2040</v>
      </c>
      <c r="M401" s="1" t="str">
        <f>IF(sum!A394="AT",sum!B394,"*")</f>
        <v>*</v>
      </c>
      <c r="N401" s="1"/>
      <c r="O401" s="1" t="str">
        <f>IF(sum!A394="AT",sum!H394,"*")</f>
        <v>*</v>
      </c>
      <c r="R401" s="1" t="s">
        <v>137</v>
      </c>
      <c r="S401" s="1" t="s">
        <v>138</v>
      </c>
      <c r="T401" s="1">
        <v>2040</v>
      </c>
      <c r="U401" s="1" t="str">
        <f>IF(sum!A394="BC",sum!B394,"*")</f>
        <v>*</v>
      </c>
      <c r="V401" s="1"/>
      <c r="W401" s="1" t="str">
        <f>IF(sum!A394="BC",sum!H394,"*")</f>
        <v>*</v>
      </c>
      <c r="Z401" s="1" t="s">
        <v>137</v>
      </c>
      <c r="AA401" s="1" t="s">
        <v>138</v>
      </c>
      <c r="AB401" s="1">
        <v>2040</v>
      </c>
      <c r="AC401" s="1" t="str">
        <f>IF(sum!A394="MA",sum!B394,"*")</f>
        <v>RTS-AuxiliaryEquip_ELE1</v>
      </c>
      <c r="AD401" s="1"/>
      <c r="AE401" s="1">
        <f>IF(sum!A394="MA",sum!H394,"*")</f>
        <v>4.8922021400843702E-2</v>
      </c>
      <c r="AH401" s="1" t="s">
        <v>137</v>
      </c>
      <c r="AI401" s="1" t="s">
        <v>138</v>
      </c>
      <c r="AJ401" s="1">
        <v>2040</v>
      </c>
      <c r="AK401" s="1" t="str">
        <f>IF(sum!A394="ON",sum!B394,"*")</f>
        <v>*</v>
      </c>
      <c r="AL401" s="1"/>
      <c r="AM401" s="1" t="str">
        <f>IF(sum!A394="ON",sum!H394,"*")</f>
        <v>*</v>
      </c>
      <c r="AP401" s="4" t="s">
        <v>137</v>
      </c>
      <c r="AQ401" s="4" t="s">
        <v>138</v>
      </c>
      <c r="AR401" s="4">
        <v>2040</v>
      </c>
      <c r="AS401" s="1" t="str">
        <f>IF(sum!A394="QU",sum!B394,"*")</f>
        <v>*</v>
      </c>
      <c r="AT401" s="1"/>
      <c r="AU401" s="1" t="str">
        <f>IF(sum!A394="QU",sum!H394,"*")</f>
        <v>*</v>
      </c>
      <c r="AX401" s="1" t="s">
        <v>137</v>
      </c>
      <c r="AY401" s="1" t="s">
        <v>138</v>
      </c>
      <c r="AZ401" s="1">
        <v>2040</v>
      </c>
      <c r="BA401" s="1" t="str">
        <f>IF(sum!A394="SA",sum!B394,"*")</f>
        <v>*</v>
      </c>
      <c r="BB401" s="1"/>
      <c r="BC401" s="1" t="str">
        <f>IF(sum!A394="SA",sum!H394,"*")</f>
        <v>*</v>
      </c>
    </row>
    <row r="402" spans="2:55">
      <c r="B402" s="4" t="s">
        <v>137</v>
      </c>
      <c r="C402" s="4" t="s">
        <v>138</v>
      </c>
      <c r="D402" s="4">
        <v>2040</v>
      </c>
      <c r="J402" s="4" t="s">
        <v>137</v>
      </c>
      <c r="K402" s="4" t="s">
        <v>138</v>
      </c>
      <c r="L402" s="4">
        <v>2040</v>
      </c>
      <c r="M402" s="1" t="str">
        <f>IF(sum!A395="AT",sum!B395,"*")</f>
        <v>*</v>
      </c>
      <c r="N402" s="1"/>
      <c r="O402" s="1" t="str">
        <f>IF(sum!A395="AT",sum!H395,"*")</f>
        <v>*</v>
      </c>
      <c r="R402" s="4" t="s">
        <v>137</v>
      </c>
      <c r="S402" s="4" t="s">
        <v>138</v>
      </c>
      <c r="T402" s="4">
        <v>2040</v>
      </c>
      <c r="U402" s="1" t="str">
        <f>IF(sum!A395="BC",sum!B395,"*")</f>
        <v>*</v>
      </c>
      <c r="V402" s="1"/>
      <c r="W402" s="1" t="str">
        <f>IF(sum!A395="BC",sum!H395,"*")</f>
        <v>*</v>
      </c>
      <c r="Z402" s="4" t="s">
        <v>137</v>
      </c>
      <c r="AA402" s="4" t="s">
        <v>138</v>
      </c>
      <c r="AB402" s="4">
        <v>2040</v>
      </c>
      <c r="AC402" s="1" t="str">
        <f>IF(sum!A395="MA",sum!B395,"*")</f>
        <v>RTS-AuxiliaryMot_ELE1</v>
      </c>
      <c r="AD402" s="1"/>
      <c r="AE402" s="1">
        <f>IF(sum!A395="MA",sum!H395,"*")</f>
        <v>3.4058328059937602E-2</v>
      </c>
      <c r="AH402" s="4" t="s">
        <v>137</v>
      </c>
      <c r="AI402" s="4" t="s">
        <v>138</v>
      </c>
      <c r="AJ402" s="4">
        <v>2040</v>
      </c>
      <c r="AK402" s="1" t="str">
        <f>IF(sum!A395="ON",sum!B395,"*")</f>
        <v>*</v>
      </c>
      <c r="AL402" s="1"/>
      <c r="AM402" s="1" t="str">
        <f>IF(sum!A395="ON",sum!H395,"*")</f>
        <v>*</v>
      </c>
      <c r="AP402" s="1" t="s">
        <v>137</v>
      </c>
      <c r="AQ402" s="1" t="s">
        <v>138</v>
      </c>
      <c r="AR402" s="1">
        <v>2040</v>
      </c>
      <c r="AS402" s="1" t="str">
        <f>IF(sum!A395="QU",sum!B395,"*")</f>
        <v>*</v>
      </c>
      <c r="AT402" s="1"/>
      <c r="AU402" s="1" t="str">
        <f>IF(sum!A395="QU",sum!H395,"*")</f>
        <v>*</v>
      </c>
      <c r="AX402" s="4" t="s">
        <v>137</v>
      </c>
      <c r="AY402" s="4" t="s">
        <v>138</v>
      </c>
      <c r="AZ402" s="4">
        <v>2040</v>
      </c>
      <c r="BA402" s="1" t="str">
        <f>IF(sum!A395="SA",sum!B395,"*")</f>
        <v>*</v>
      </c>
      <c r="BB402" s="1"/>
      <c r="BC402" s="1" t="str">
        <f>IF(sum!A395="SA",sum!H395,"*")</f>
        <v>*</v>
      </c>
    </row>
    <row r="403" spans="2:55">
      <c r="B403" s="1" t="s">
        <v>137</v>
      </c>
      <c r="C403" s="1" t="s">
        <v>138</v>
      </c>
      <c r="D403" s="1">
        <v>2040</v>
      </c>
      <c r="J403" s="1" t="s">
        <v>137</v>
      </c>
      <c r="K403" s="1" t="s">
        <v>138</v>
      </c>
      <c r="L403" s="1">
        <v>2040</v>
      </c>
      <c r="M403" s="1" t="str">
        <f>IF(sum!A396="AT",sum!B396,"*")</f>
        <v>*</v>
      </c>
      <c r="N403" s="1"/>
      <c r="O403" s="1" t="str">
        <f>IF(sum!A396="AT",sum!H396,"*")</f>
        <v>*</v>
      </c>
      <c r="R403" s="1" t="s">
        <v>137</v>
      </c>
      <c r="S403" s="1" t="s">
        <v>138</v>
      </c>
      <c r="T403" s="1">
        <v>2040</v>
      </c>
      <c r="U403" s="1" t="str">
        <f>IF(sum!A396="BC",sum!B396,"*")</f>
        <v>*</v>
      </c>
      <c r="V403" s="1"/>
      <c r="W403" s="1" t="str">
        <f>IF(sum!A396="BC",sum!H396,"*")</f>
        <v>*</v>
      </c>
      <c r="Z403" s="1" t="s">
        <v>137</v>
      </c>
      <c r="AA403" s="1" t="s">
        <v>138</v>
      </c>
      <c r="AB403" s="1">
        <v>2040</v>
      </c>
      <c r="AC403" s="1" t="str">
        <f>IF(sum!A396="MA",sum!B396,"*")</f>
        <v>RTS-Light_ELE1</v>
      </c>
      <c r="AD403" s="1"/>
      <c r="AE403" s="1">
        <f>IF(sum!A396="MA",sum!H396,"*")</f>
        <v>0.15326247626971901</v>
      </c>
      <c r="AH403" s="1" t="s">
        <v>137</v>
      </c>
      <c r="AI403" s="1" t="s">
        <v>138</v>
      </c>
      <c r="AJ403" s="1">
        <v>2040</v>
      </c>
      <c r="AK403" s="1" t="str">
        <f>IF(sum!A396="ON",sum!B396,"*")</f>
        <v>*</v>
      </c>
      <c r="AL403" s="1"/>
      <c r="AM403" s="1" t="str">
        <f>IF(sum!A396="ON",sum!H396,"*")</f>
        <v>*</v>
      </c>
      <c r="AP403" s="4" t="s">
        <v>137</v>
      </c>
      <c r="AQ403" s="4" t="s">
        <v>138</v>
      </c>
      <c r="AR403" s="4">
        <v>2040</v>
      </c>
      <c r="AS403" s="1" t="str">
        <f>IF(sum!A396="QU",sum!B396,"*")</f>
        <v>*</v>
      </c>
      <c r="AT403" s="1"/>
      <c r="AU403" s="1" t="str">
        <f>IF(sum!A396="QU",sum!H396,"*")</f>
        <v>*</v>
      </c>
      <c r="AX403" s="1" t="s">
        <v>137</v>
      </c>
      <c r="AY403" s="1" t="s">
        <v>138</v>
      </c>
      <c r="AZ403" s="1">
        <v>2040</v>
      </c>
      <c r="BA403" s="1" t="str">
        <f>IF(sum!A396="SA",sum!B396,"*")</f>
        <v>*</v>
      </c>
      <c r="BB403" s="1"/>
      <c r="BC403" s="1" t="str">
        <f>IF(sum!A396="SA",sum!H396,"*")</f>
        <v>*</v>
      </c>
    </row>
    <row r="404" spans="2:55">
      <c r="B404" s="1" t="s">
        <v>137</v>
      </c>
      <c r="C404" s="1" t="s">
        <v>138</v>
      </c>
      <c r="D404" s="1">
        <v>2040</v>
      </c>
      <c r="J404" s="1" t="s">
        <v>137</v>
      </c>
      <c r="K404" s="1" t="s">
        <v>138</v>
      </c>
      <c r="L404" s="1">
        <v>2040</v>
      </c>
      <c r="M404" s="1" t="str">
        <f>IF(sum!A397="AT",sum!B397,"*")</f>
        <v>*</v>
      </c>
      <c r="N404" s="1"/>
      <c r="O404" s="1" t="str">
        <f>IF(sum!A397="AT",sum!H397,"*")</f>
        <v>*</v>
      </c>
      <c r="R404" s="1" t="s">
        <v>137</v>
      </c>
      <c r="S404" s="1" t="s">
        <v>138</v>
      </c>
      <c r="T404" s="1">
        <v>2040</v>
      </c>
      <c r="U404" s="1" t="str">
        <f>IF(sum!A397="BC",sum!B397,"*")</f>
        <v>*</v>
      </c>
      <c r="V404" s="1"/>
      <c r="W404" s="1" t="str">
        <f>IF(sum!A397="BC",sum!H397,"*")</f>
        <v>*</v>
      </c>
      <c r="Z404" s="1" t="s">
        <v>137</v>
      </c>
      <c r="AA404" s="1" t="s">
        <v>138</v>
      </c>
      <c r="AB404" s="1">
        <v>2040</v>
      </c>
      <c r="AC404" s="1" t="str">
        <f>IF(sum!A397="MA",sum!B397,"*")</f>
        <v>RTS-SpCool_ELE1</v>
      </c>
      <c r="AD404" s="1"/>
      <c r="AE404" s="1">
        <f>IF(sum!A397="MA",sum!H397,"*")</f>
        <v>3.4058328059937602E-2</v>
      </c>
      <c r="AH404" s="1" t="s">
        <v>137</v>
      </c>
      <c r="AI404" s="1" t="s">
        <v>138</v>
      </c>
      <c r="AJ404" s="1">
        <v>2040</v>
      </c>
      <c r="AK404" s="1" t="str">
        <f>IF(sum!A397="ON",sum!B397,"*")</f>
        <v>*</v>
      </c>
      <c r="AL404" s="1"/>
      <c r="AM404" s="1" t="str">
        <f>IF(sum!A397="ON",sum!H397,"*")</f>
        <v>*</v>
      </c>
      <c r="AP404" s="1" t="s">
        <v>137</v>
      </c>
      <c r="AQ404" s="1" t="s">
        <v>138</v>
      </c>
      <c r="AR404" s="1">
        <v>2040</v>
      </c>
      <c r="AS404" s="1" t="str">
        <f>IF(sum!A397="QU",sum!B397,"*")</f>
        <v>*</v>
      </c>
      <c r="AT404" s="1"/>
      <c r="AU404" s="1" t="str">
        <f>IF(sum!A397="QU",sum!H397,"*")</f>
        <v>*</v>
      </c>
      <c r="AX404" s="1" t="s">
        <v>137</v>
      </c>
      <c r="AY404" s="1" t="s">
        <v>138</v>
      </c>
      <c r="AZ404" s="1">
        <v>2040</v>
      </c>
      <c r="BA404" s="1" t="str">
        <f>IF(sum!A397="SA",sum!B397,"*")</f>
        <v>*</v>
      </c>
      <c r="BB404" s="1"/>
      <c r="BC404" s="1" t="str">
        <f>IF(sum!A397="SA",sum!H397,"*")</f>
        <v>*</v>
      </c>
    </row>
    <row r="405" spans="2:55">
      <c r="B405" s="4" t="s">
        <v>137</v>
      </c>
      <c r="C405" s="4" t="s">
        <v>138</v>
      </c>
      <c r="D405" s="4">
        <v>2040</v>
      </c>
      <c r="J405" s="4" t="s">
        <v>137</v>
      </c>
      <c r="K405" s="4" t="s">
        <v>138</v>
      </c>
      <c r="L405" s="4">
        <v>2040</v>
      </c>
      <c r="M405" s="1" t="str">
        <f>IF(sum!A398="AT",sum!B398,"*")</f>
        <v>*</v>
      </c>
      <c r="N405" s="1"/>
      <c r="O405" s="1" t="str">
        <f>IF(sum!A398="AT",sum!H398,"*")</f>
        <v>*</v>
      </c>
      <c r="R405" s="4" t="s">
        <v>137</v>
      </c>
      <c r="S405" s="4" t="s">
        <v>138</v>
      </c>
      <c r="T405" s="4">
        <v>2040</v>
      </c>
      <c r="U405" s="1" t="str">
        <f>IF(sum!A398="BC",sum!B398,"*")</f>
        <v>*</v>
      </c>
      <c r="V405" s="1"/>
      <c r="W405" s="1" t="str">
        <f>IF(sum!A398="BC",sum!H398,"*")</f>
        <v>*</v>
      </c>
      <c r="Z405" s="4" t="s">
        <v>137</v>
      </c>
      <c r="AA405" s="4" t="s">
        <v>138</v>
      </c>
      <c r="AB405" s="4">
        <v>2040</v>
      </c>
      <c r="AC405" s="1" t="str">
        <f>IF(sum!A398="MA",sum!B398,"*")</f>
        <v>RTS-SpHeat_ELE1</v>
      </c>
      <c r="AD405" s="1"/>
      <c r="AE405" s="1">
        <f>IF(sum!A398="MA",sum!H398,"*")</f>
        <v>0.35223855408607602</v>
      </c>
      <c r="AH405" s="4" t="s">
        <v>137</v>
      </c>
      <c r="AI405" s="4" t="s">
        <v>138</v>
      </c>
      <c r="AJ405" s="4">
        <v>2040</v>
      </c>
      <c r="AK405" s="1" t="str">
        <f>IF(sum!A398="ON",sum!B398,"*")</f>
        <v>*</v>
      </c>
      <c r="AL405" s="1"/>
      <c r="AM405" s="1" t="str">
        <f>IF(sum!A398="ON",sum!H398,"*")</f>
        <v>*</v>
      </c>
      <c r="AP405" s="4" t="s">
        <v>137</v>
      </c>
      <c r="AQ405" s="4" t="s">
        <v>138</v>
      </c>
      <c r="AR405" s="4">
        <v>2040</v>
      </c>
      <c r="AS405" s="1" t="str">
        <f>IF(sum!A398="QU",sum!B398,"*")</f>
        <v>*</v>
      </c>
      <c r="AT405" s="1"/>
      <c r="AU405" s="1" t="str">
        <f>IF(sum!A398="QU",sum!H398,"*")</f>
        <v>*</v>
      </c>
      <c r="AX405" s="4" t="s">
        <v>137</v>
      </c>
      <c r="AY405" s="4" t="s">
        <v>138</v>
      </c>
      <c r="AZ405" s="4">
        <v>2040</v>
      </c>
      <c r="BA405" s="1" t="str">
        <f>IF(sum!A398="SA",sum!B398,"*")</f>
        <v>*</v>
      </c>
      <c r="BB405" s="1"/>
      <c r="BC405" s="1" t="str">
        <f>IF(sum!A398="SA",sum!H398,"*")</f>
        <v>*</v>
      </c>
    </row>
    <row r="406" spans="2:55">
      <c r="B406" s="1" t="s">
        <v>137</v>
      </c>
      <c r="C406" s="1" t="s">
        <v>138</v>
      </c>
      <c r="D406" s="1">
        <v>2040</v>
      </c>
      <c r="J406" s="1" t="s">
        <v>137</v>
      </c>
      <c r="K406" s="1" t="s">
        <v>138</v>
      </c>
      <c r="L406" s="1">
        <v>2040</v>
      </c>
      <c r="M406" s="1" t="str">
        <f>IF(sum!A399="AT",sum!B399,"*")</f>
        <v>*</v>
      </c>
      <c r="N406" s="1"/>
      <c r="O406" s="1" t="str">
        <f>IF(sum!A399="AT",sum!H399,"*")</f>
        <v>*</v>
      </c>
      <c r="R406" s="1" t="s">
        <v>137</v>
      </c>
      <c r="S406" s="1" t="s">
        <v>138</v>
      </c>
      <c r="T406" s="1">
        <v>2040</v>
      </c>
      <c r="U406" s="1" t="str">
        <f>IF(sum!A399="BC",sum!B399,"*")</f>
        <v>*</v>
      </c>
      <c r="V406" s="1"/>
      <c r="W406" s="1" t="str">
        <f>IF(sum!A399="BC",sum!H399,"*")</f>
        <v>*</v>
      </c>
      <c r="Z406" s="1" t="s">
        <v>137</v>
      </c>
      <c r="AA406" s="1" t="s">
        <v>138</v>
      </c>
      <c r="AB406" s="1">
        <v>2040</v>
      </c>
      <c r="AC406" s="1" t="str">
        <f>IF(sum!A399="MA",sum!B399,"*")</f>
        <v>RTS-WaterHeat_ELE1</v>
      </c>
      <c r="AD406" s="1"/>
      <c r="AE406" s="1">
        <f>IF(sum!A399="MA",sum!H399,"*")</f>
        <v>1.9568808560337499E-2</v>
      </c>
      <c r="AH406" s="1" t="s">
        <v>137</v>
      </c>
      <c r="AI406" s="1" t="s">
        <v>138</v>
      </c>
      <c r="AJ406" s="1">
        <v>2040</v>
      </c>
      <c r="AK406" s="1" t="str">
        <f>IF(sum!A399="ON",sum!B399,"*")</f>
        <v>*</v>
      </c>
      <c r="AL406" s="1"/>
      <c r="AM406" s="1" t="str">
        <f>IF(sum!A399="ON",sum!H399,"*")</f>
        <v>*</v>
      </c>
      <c r="AP406" s="1" t="s">
        <v>137</v>
      </c>
      <c r="AQ406" s="1" t="s">
        <v>138</v>
      </c>
      <c r="AR406" s="1">
        <v>2040</v>
      </c>
      <c r="AS406" s="1" t="str">
        <f>IF(sum!A399="QU",sum!B399,"*")</f>
        <v>*</v>
      </c>
      <c r="AT406" s="1"/>
      <c r="AU406" s="1" t="str">
        <f>IF(sum!A399="QU",sum!H399,"*")</f>
        <v>*</v>
      </c>
      <c r="AX406" s="1" t="s">
        <v>137</v>
      </c>
      <c r="AY406" s="1" t="s">
        <v>138</v>
      </c>
      <c r="AZ406" s="1">
        <v>2040</v>
      </c>
      <c r="BA406" s="1" t="str">
        <f>IF(sum!A399="SA",sum!B399,"*")</f>
        <v>*</v>
      </c>
      <c r="BB406" s="1"/>
      <c r="BC406" s="1" t="str">
        <f>IF(sum!A399="SA",sum!H399,"*")</f>
        <v>*</v>
      </c>
    </row>
    <row r="407" spans="2:55">
      <c r="B407" s="1" t="s">
        <v>137</v>
      </c>
      <c r="C407" s="1" t="s">
        <v>138</v>
      </c>
      <c r="D407" s="1">
        <v>2040</v>
      </c>
      <c r="J407" s="1" t="s">
        <v>137</v>
      </c>
      <c r="K407" s="1" t="s">
        <v>138</v>
      </c>
      <c r="L407" s="1">
        <v>2040</v>
      </c>
      <c r="M407" s="1" t="str">
        <f>IF(sum!A400="AT",sum!B400,"*")</f>
        <v>*</v>
      </c>
      <c r="N407" s="1"/>
      <c r="O407" s="1" t="str">
        <f>IF(sum!A400="AT",sum!H400,"*")</f>
        <v>*</v>
      </c>
      <c r="R407" s="1" t="s">
        <v>137</v>
      </c>
      <c r="S407" s="1" t="s">
        <v>138</v>
      </c>
      <c r="T407" s="1">
        <v>2040</v>
      </c>
      <c r="U407" s="1" t="str">
        <f>IF(sum!A400="BC",sum!B400,"*")</f>
        <v>*</v>
      </c>
      <c r="V407" s="1"/>
      <c r="W407" s="1" t="str">
        <f>IF(sum!A400="BC",sum!H400,"*")</f>
        <v>*</v>
      </c>
      <c r="Z407" s="1" t="s">
        <v>137</v>
      </c>
      <c r="AA407" s="1" t="s">
        <v>138</v>
      </c>
      <c r="AB407" s="1">
        <v>2040</v>
      </c>
      <c r="AC407" s="1" t="str">
        <f>IF(sum!A400="MA",sum!B400,"*")</f>
        <v>S_CCUS_EMIS_H2U</v>
      </c>
      <c r="AD407" s="1"/>
      <c r="AE407" s="1">
        <f>IF(sum!A400="MA",sum!H400,"*")</f>
        <v>0.55352279152313499</v>
      </c>
      <c r="AH407" s="1" t="s">
        <v>137</v>
      </c>
      <c r="AI407" s="1" t="s">
        <v>138</v>
      </c>
      <c r="AJ407" s="1">
        <v>2040</v>
      </c>
      <c r="AK407" s="1" t="str">
        <f>IF(sum!A400="ON",sum!B400,"*")</f>
        <v>*</v>
      </c>
      <c r="AL407" s="1"/>
      <c r="AM407" s="1" t="str">
        <f>IF(sum!A400="ON",sum!H400,"*")</f>
        <v>*</v>
      </c>
      <c r="AP407" s="4" t="s">
        <v>137</v>
      </c>
      <c r="AQ407" s="4" t="s">
        <v>138</v>
      </c>
      <c r="AR407" s="4">
        <v>2040</v>
      </c>
      <c r="AS407" s="1" t="str">
        <f>IF(sum!A400="QU",sum!B400,"*")</f>
        <v>*</v>
      </c>
      <c r="AT407" s="1"/>
      <c r="AU407" s="1" t="str">
        <f>IF(sum!A400="QU",sum!H400,"*")</f>
        <v>*</v>
      </c>
      <c r="AX407" s="1" t="s">
        <v>137</v>
      </c>
      <c r="AY407" s="1" t="s">
        <v>138</v>
      </c>
      <c r="AZ407" s="1">
        <v>2040</v>
      </c>
      <c r="BA407" s="1" t="str">
        <f>IF(sum!A400="SA",sum!B400,"*")</f>
        <v>*</v>
      </c>
      <c r="BB407" s="1"/>
      <c r="BC407" s="1" t="str">
        <f>IF(sum!A400="SA",sum!H400,"*")</f>
        <v>*</v>
      </c>
    </row>
    <row r="408" spans="2:55">
      <c r="B408" s="4" t="s">
        <v>137</v>
      </c>
      <c r="C408" s="4" t="s">
        <v>138</v>
      </c>
      <c r="D408" s="4">
        <v>2040</v>
      </c>
      <c r="J408" s="4" t="s">
        <v>137</v>
      </c>
      <c r="K408" s="4" t="s">
        <v>138</v>
      </c>
      <c r="L408" s="4">
        <v>2040</v>
      </c>
      <c r="M408" s="1" t="str">
        <f>IF(sum!A401="AT",sum!B401,"*")</f>
        <v>*</v>
      </c>
      <c r="N408" s="1"/>
      <c r="O408" s="1" t="str">
        <f>IF(sum!A401="AT",sum!H401,"*")</f>
        <v>*</v>
      </c>
      <c r="R408" s="4" t="s">
        <v>137</v>
      </c>
      <c r="S408" s="4" t="s">
        <v>138</v>
      </c>
      <c r="T408" s="4">
        <v>2040</v>
      </c>
      <c r="U408" s="1" t="str">
        <f>IF(sum!A401="BC",sum!B401,"*")</f>
        <v>*</v>
      </c>
      <c r="V408" s="1"/>
      <c r="W408" s="1" t="str">
        <f>IF(sum!A401="BC",sum!H401,"*")</f>
        <v>*</v>
      </c>
      <c r="Z408" s="4" t="s">
        <v>137</v>
      </c>
      <c r="AA408" s="4" t="s">
        <v>138</v>
      </c>
      <c r="AB408" s="4">
        <v>2040</v>
      </c>
      <c r="AC408" s="1" t="str">
        <f>IF(sum!A401="MA",sum!B401,"*")</f>
        <v>S_CCUS_EMISMeOH_H2</v>
      </c>
      <c r="AD408" s="1"/>
      <c r="AE408" s="1">
        <f>IF(sum!A401="MA",sum!H401,"*")</f>
        <v>0.37512269172878199</v>
      </c>
      <c r="AH408" s="4" t="s">
        <v>137</v>
      </c>
      <c r="AI408" s="4" t="s">
        <v>138</v>
      </c>
      <c r="AJ408" s="4">
        <v>2040</v>
      </c>
      <c r="AK408" s="1" t="str">
        <f>IF(sum!A401="ON",sum!B401,"*")</f>
        <v>*</v>
      </c>
      <c r="AL408" s="1"/>
      <c r="AM408" s="1" t="str">
        <f>IF(sum!A401="ON",sum!H401,"*")</f>
        <v>*</v>
      </c>
      <c r="AP408" s="1" t="s">
        <v>137</v>
      </c>
      <c r="AQ408" s="1" t="s">
        <v>138</v>
      </c>
      <c r="AR408" s="1">
        <v>2040</v>
      </c>
      <c r="AS408" s="1" t="str">
        <f>IF(sum!A401="QU",sum!B401,"*")</f>
        <v>*</v>
      </c>
      <c r="AT408" s="1"/>
      <c r="AU408" s="1" t="str">
        <f>IF(sum!A401="QU",sum!H401,"*")</f>
        <v>*</v>
      </c>
      <c r="AX408" s="4" t="s">
        <v>137</v>
      </c>
      <c r="AY408" s="4" t="s">
        <v>138</v>
      </c>
      <c r="AZ408" s="4">
        <v>2040</v>
      </c>
      <c r="BA408" s="1" t="str">
        <f>IF(sum!A401="SA",sum!B401,"*")</f>
        <v>*</v>
      </c>
      <c r="BB408" s="1"/>
      <c r="BC408" s="1" t="str">
        <f>IF(sum!A401="SA",sum!H401,"*")</f>
        <v>*</v>
      </c>
    </row>
    <row r="409" spans="2:55">
      <c r="B409" s="1" t="s">
        <v>137</v>
      </c>
      <c r="C409" s="1" t="s">
        <v>138</v>
      </c>
      <c r="D409" s="1">
        <v>2040</v>
      </c>
      <c r="J409" s="1" t="s">
        <v>137</v>
      </c>
      <c r="K409" s="1" t="s">
        <v>138</v>
      </c>
      <c r="L409" s="1">
        <v>2040</v>
      </c>
      <c r="M409" s="1" t="str">
        <f>IF(sum!A402="AT",sum!B402,"*")</f>
        <v>*</v>
      </c>
      <c r="N409" s="1"/>
      <c r="O409" s="1" t="str">
        <f>IF(sum!A402="AT",sum!H402,"*")</f>
        <v>*</v>
      </c>
      <c r="R409" s="1" t="s">
        <v>137</v>
      </c>
      <c r="S409" s="1" t="s">
        <v>138</v>
      </c>
      <c r="T409" s="1">
        <v>2040</v>
      </c>
      <c r="U409" s="1" t="str">
        <f>IF(sum!A402="BC",sum!B402,"*")</f>
        <v>*</v>
      </c>
      <c r="V409" s="1"/>
      <c r="W409" s="1" t="str">
        <f>IF(sum!A402="BC",sum!H402,"*")</f>
        <v>*</v>
      </c>
      <c r="Z409" s="1" t="s">
        <v>137</v>
      </c>
      <c r="AA409" s="1" t="s">
        <v>138</v>
      </c>
      <c r="AB409" s="1">
        <v>2040</v>
      </c>
      <c r="AC409" s="1" t="str">
        <f>IF(sum!A402="MA",sum!B402,"*")</f>
        <v>SGASH2RC01</v>
      </c>
      <c r="AD409" s="1"/>
      <c r="AE409" s="1">
        <f>IF(sum!A402="MA",sum!H402,"*")</f>
        <v>1.1682700961088299</v>
      </c>
      <c r="AH409" s="1" t="s">
        <v>137</v>
      </c>
      <c r="AI409" s="1" t="s">
        <v>138</v>
      </c>
      <c r="AJ409" s="1">
        <v>2040</v>
      </c>
      <c r="AK409" s="1" t="str">
        <f>IF(sum!A402="ON",sum!B402,"*")</f>
        <v>*</v>
      </c>
      <c r="AL409" s="1"/>
      <c r="AM409" s="1" t="str">
        <f>IF(sum!A402="ON",sum!H402,"*")</f>
        <v>*</v>
      </c>
      <c r="AP409" s="4" t="s">
        <v>137</v>
      </c>
      <c r="AQ409" s="4" t="s">
        <v>138</v>
      </c>
      <c r="AR409" s="4">
        <v>2040</v>
      </c>
      <c r="AS409" s="1" t="str">
        <f>IF(sum!A402="QU",sum!B402,"*")</f>
        <v>*</v>
      </c>
      <c r="AT409" s="1"/>
      <c r="AU409" s="1" t="str">
        <f>IF(sum!A402="QU",sum!H402,"*")</f>
        <v>*</v>
      </c>
      <c r="AX409" s="1" t="s">
        <v>137</v>
      </c>
      <c r="AY409" s="1" t="s">
        <v>138</v>
      </c>
      <c r="AZ409" s="1">
        <v>2040</v>
      </c>
      <c r="BA409" s="1" t="str">
        <f>IF(sum!A402="SA",sum!B402,"*")</f>
        <v>*</v>
      </c>
      <c r="BB409" s="1"/>
      <c r="BC409" s="1" t="str">
        <f>IF(sum!A402="SA",sum!H402,"*")</f>
        <v>*</v>
      </c>
    </row>
    <row r="410" spans="2:55">
      <c r="B410" s="1" t="s">
        <v>137</v>
      </c>
      <c r="C410" s="1" t="s">
        <v>138</v>
      </c>
      <c r="D410" s="1">
        <v>2040</v>
      </c>
      <c r="J410" s="1" t="s">
        <v>137</v>
      </c>
      <c r="K410" s="1" t="s">
        <v>138</v>
      </c>
      <c r="L410" s="1">
        <v>2040</v>
      </c>
      <c r="M410" s="1" t="str">
        <f>IF(sum!A403="AT",sum!B403,"*")</f>
        <v>*</v>
      </c>
      <c r="N410" s="1"/>
      <c r="O410" s="1" t="str">
        <f>IF(sum!A403="AT",sum!H403,"*")</f>
        <v>*</v>
      </c>
      <c r="R410" s="1" t="s">
        <v>137</v>
      </c>
      <c r="S410" s="1" t="s">
        <v>138</v>
      </c>
      <c r="T410" s="1">
        <v>2040</v>
      </c>
      <c r="U410" s="1" t="str">
        <f>IF(sum!A403="BC",sum!B403,"*")</f>
        <v>*</v>
      </c>
      <c r="V410" s="1"/>
      <c r="W410" s="1" t="str">
        <f>IF(sum!A403="BC",sum!H403,"*")</f>
        <v>*</v>
      </c>
      <c r="Z410" s="1" t="s">
        <v>137</v>
      </c>
      <c r="AA410" s="1" t="s">
        <v>138</v>
      </c>
      <c r="AB410" s="1">
        <v>2040</v>
      </c>
      <c r="AC410" s="1" t="str">
        <f>IF(sum!A403="MA",sum!B403,"*")</f>
        <v>SINKCCU</v>
      </c>
      <c r="AD410" s="1"/>
      <c r="AE410" s="1">
        <f>IF(sum!A403="MA",sum!H403,"*")</f>
        <v>1905.6825470721601</v>
      </c>
      <c r="AH410" s="1" t="s">
        <v>137</v>
      </c>
      <c r="AI410" s="1" t="s">
        <v>138</v>
      </c>
      <c r="AJ410" s="1">
        <v>2040</v>
      </c>
      <c r="AK410" s="1" t="str">
        <f>IF(sum!A403="ON",sum!B403,"*")</f>
        <v>*</v>
      </c>
      <c r="AL410" s="1"/>
      <c r="AM410" s="1" t="str">
        <f>IF(sum!A403="ON",sum!H403,"*")</f>
        <v>*</v>
      </c>
      <c r="AP410" s="1" t="s">
        <v>137</v>
      </c>
      <c r="AQ410" s="1" t="s">
        <v>138</v>
      </c>
      <c r="AR410" s="1">
        <v>2040</v>
      </c>
      <c r="AS410" s="1" t="str">
        <f>IF(sum!A403="QU",sum!B403,"*")</f>
        <v>*</v>
      </c>
      <c r="AT410" s="1"/>
      <c r="AU410" s="1" t="str">
        <f>IF(sum!A403="QU",sum!H403,"*")</f>
        <v>*</v>
      </c>
      <c r="AX410" s="1" t="s">
        <v>137</v>
      </c>
      <c r="AY410" s="1" t="s">
        <v>138</v>
      </c>
      <c r="AZ410" s="1">
        <v>2040</v>
      </c>
      <c r="BA410" s="1" t="str">
        <f>IF(sum!A403="SA",sum!B403,"*")</f>
        <v>*</v>
      </c>
      <c r="BB410" s="1"/>
      <c r="BC410" s="1" t="str">
        <f>IF(sum!A403="SA",sum!H403,"*")</f>
        <v>*</v>
      </c>
    </row>
    <row r="411" spans="2:55">
      <c r="B411" s="4" t="s">
        <v>137</v>
      </c>
      <c r="C411" s="4" t="s">
        <v>138</v>
      </c>
      <c r="D411" s="4">
        <v>2040</v>
      </c>
      <c r="J411" s="4" t="s">
        <v>137</v>
      </c>
      <c r="K411" s="4" t="s">
        <v>138</v>
      </c>
      <c r="L411" s="4">
        <v>2040</v>
      </c>
      <c r="M411" s="1" t="str">
        <f>IF(sum!A404="AT",sum!B404,"*")</f>
        <v>*</v>
      </c>
      <c r="N411" s="1"/>
      <c r="O411" s="1" t="str">
        <f>IF(sum!A404="AT",sum!H404,"*")</f>
        <v>*</v>
      </c>
      <c r="R411" s="4" t="s">
        <v>137</v>
      </c>
      <c r="S411" s="4" t="s">
        <v>138</v>
      </c>
      <c r="T411" s="4">
        <v>2040</v>
      </c>
      <c r="U411" s="1" t="str">
        <f>IF(sum!A404="BC",sum!B404,"*")</f>
        <v>*</v>
      </c>
      <c r="V411" s="1"/>
      <c r="W411" s="1" t="str">
        <f>IF(sum!A404="BC",sum!H404,"*")</f>
        <v>*</v>
      </c>
      <c r="Z411" s="4" t="s">
        <v>137</v>
      </c>
      <c r="AA411" s="4" t="s">
        <v>138</v>
      </c>
      <c r="AB411" s="4">
        <v>2040</v>
      </c>
      <c r="AC411" s="1" t="str">
        <f>IF(sum!A404="MA",sum!B404,"*")</f>
        <v>SNK_DAC</v>
      </c>
      <c r="AD411" s="1"/>
      <c r="AE411" s="1">
        <f>IF(sum!A404="MA",sum!H404,"*")</f>
        <v>2117.4250523024002</v>
      </c>
      <c r="AH411" s="4" t="s">
        <v>137</v>
      </c>
      <c r="AI411" s="4" t="s">
        <v>138</v>
      </c>
      <c r="AJ411" s="4">
        <v>2040</v>
      </c>
      <c r="AK411" s="1" t="str">
        <f>IF(sum!A404="ON",sum!B404,"*")</f>
        <v>*</v>
      </c>
      <c r="AL411" s="1"/>
      <c r="AM411" s="1" t="str">
        <f>IF(sum!A404="ON",sum!H404,"*")</f>
        <v>*</v>
      </c>
      <c r="AP411" s="4" t="s">
        <v>137</v>
      </c>
      <c r="AQ411" s="4" t="s">
        <v>138</v>
      </c>
      <c r="AR411" s="4">
        <v>2040</v>
      </c>
      <c r="AS411" s="1" t="str">
        <f>IF(sum!A404="QU",sum!B404,"*")</f>
        <v>*</v>
      </c>
      <c r="AT411" s="1"/>
      <c r="AU411" s="1" t="str">
        <f>IF(sum!A404="QU",sum!H404,"*")</f>
        <v>*</v>
      </c>
      <c r="AX411" s="4" t="s">
        <v>137</v>
      </c>
      <c r="AY411" s="4" t="s">
        <v>138</v>
      </c>
      <c r="AZ411" s="4">
        <v>2040</v>
      </c>
      <c r="BA411" s="1" t="str">
        <f>IF(sum!A404="SA",sum!B404,"*")</f>
        <v>*</v>
      </c>
      <c r="BB411" s="1"/>
      <c r="BC411" s="1" t="str">
        <f>IF(sum!A404="SA",sum!H404,"*")</f>
        <v>*</v>
      </c>
    </row>
    <row r="412" spans="2:55">
      <c r="B412" s="1" t="s">
        <v>137</v>
      </c>
      <c r="C412" s="1" t="s">
        <v>138</v>
      </c>
      <c r="D412" s="1">
        <v>2040</v>
      </c>
      <c r="J412" s="1" t="s">
        <v>137</v>
      </c>
      <c r="K412" s="1" t="s">
        <v>138</v>
      </c>
      <c r="L412" s="1">
        <v>2040</v>
      </c>
      <c r="M412" s="1" t="str">
        <f>IF(sum!A405="AT",sum!B405,"*")</f>
        <v>*</v>
      </c>
      <c r="N412" s="1"/>
      <c r="O412" s="1" t="str">
        <f>IF(sum!A405="AT",sum!H405,"*")</f>
        <v>*</v>
      </c>
      <c r="R412" s="1" t="s">
        <v>137</v>
      </c>
      <c r="S412" s="1" t="s">
        <v>138</v>
      </c>
      <c r="T412" s="1">
        <v>2040</v>
      </c>
      <c r="U412" s="1" t="str">
        <f>IF(sum!A405="BC",sum!B405,"*")</f>
        <v>*</v>
      </c>
      <c r="V412" s="1"/>
      <c r="W412" s="1" t="str">
        <f>IF(sum!A405="BC",sum!H405,"*")</f>
        <v>*</v>
      </c>
      <c r="Z412" s="1" t="s">
        <v>137</v>
      </c>
      <c r="AA412" s="1" t="s">
        <v>138</v>
      </c>
      <c r="AB412" s="1">
        <v>2040</v>
      </c>
      <c r="AC412" s="1" t="str">
        <f>IF(sum!A405="MA",sum!B405,"*")</f>
        <v>TB_ELC_ON_MA_01</v>
      </c>
      <c r="AD412" s="1"/>
      <c r="AE412" s="1">
        <f>IF(sum!A405="MA",sum!H405,"*")</f>
        <v>17.619055094435101</v>
      </c>
      <c r="AH412" s="1" t="s">
        <v>137</v>
      </c>
      <c r="AI412" s="1" t="s">
        <v>138</v>
      </c>
      <c r="AJ412" s="1">
        <v>2040</v>
      </c>
      <c r="AK412" s="1" t="str">
        <f>IF(sum!A405="ON",sum!B405,"*")</f>
        <v>*</v>
      </c>
      <c r="AL412" s="1"/>
      <c r="AM412" s="1" t="str">
        <f>IF(sum!A405="ON",sum!H405,"*")</f>
        <v>*</v>
      </c>
      <c r="AP412" s="1" t="s">
        <v>137</v>
      </c>
      <c r="AQ412" s="1" t="s">
        <v>138</v>
      </c>
      <c r="AR412" s="1">
        <v>2040</v>
      </c>
      <c r="AS412" s="1" t="str">
        <f>IF(sum!A405="QU",sum!B405,"*")</f>
        <v>*</v>
      </c>
      <c r="AT412" s="1"/>
      <c r="AU412" s="1" t="str">
        <f>IF(sum!A405="QU",sum!H405,"*")</f>
        <v>*</v>
      </c>
      <c r="AX412" s="1" t="s">
        <v>137</v>
      </c>
      <c r="AY412" s="1" t="s">
        <v>138</v>
      </c>
      <c r="AZ412" s="1">
        <v>2040</v>
      </c>
      <c r="BA412" s="1" t="str">
        <f>IF(sum!A405="SA",sum!B405,"*")</f>
        <v>*</v>
      </c>
      <c r="BB412" s="1"/>
      <c r="BC412" s="1" t="str">
        <f>IF(sum!A405="SA",sum!H405,"*")</f>
        <v>*</v>
      </c>
    </row>
    <row r="413" spans="2:55">
      <c r="B413" s="1" t="s">
        <v>137</v>
      </c>
      <c r="C413" s="1" t="s">
        <v>138</v>
      </c>
      <c r="D413" s="1">
        <v>2040</v>
      </c>
      <c r="J413" s="1" t="s">
        <v>137</v>
      </c>
      <c r="K413" s="1" t="s">
        <v>138</v>
      </c>
      <c r="L413" s="1">
        <v>2040</v>
      </c>
      <c r="M413" s="1" t="str">
        <f>IF(sum!A406="AT",sum!B406,"*")</f>
        <v>*</v>
      </c>
      <c r="N413" s="1"/>
      <c r="O413" s="1" t="str">
        <f>IF(sum!A406="AT",sum!H406,"*")</f>
        <v>*</v>
      </c>
      <c r="R413" s="1" t="s">
        <v>137</v>
      </c>
      <c r="S413" s="1" t="s">
        <v>138</v>
      </c>
      <c r="T413" s="1">
        <v>2040</v>
      </c>
      <c r="U413" s="1" t="str">
        <f>IF(sum!A406="BC",sum!B406,"*")</f>
        <v>*</v>
      </c>
      <c r="V413" s="1"/>
      <c r="W413" s="1" t="str">
        <f>IF(sum!A406="BC",sum!H406,"*")</f>
        <v>*</v>
      </c>
      <c r="Z413" s="1" t="s">
        <v>137</v>
      </c>
      <c r="AA413" s="1" t="s">
        <v>138</v>
      </c>
      <c r="AB413" s="1">
        <v>2040</v>
      </c>
      <c r="AC413" s="1" t="str">
        <f>IF(sum!A406="MA",sum!B406,"*")</f>
        <v>TRA_Bus_IC_GSL1</v>
      </c>
      <c r="AD413" s="1"/>
      <c r="AE413" s="1">
        <f>IF(sum!A406="MA",sum!H406,"*")</f>
        <v>0.84274958376304099</v>
      </c>
      <c r="AH413" s="1" t="s">
        <v>137</v>
      </c>
      <c r="AI413" s="1" t="s">
        <v>138</v>
      </c>
      <c r="AJ413" s="1">
        <v>2040</v>
      </c>
      <c r="AK413" s="1" t="str">
        <f>IF(sum!A406="ON",sum!B406,"*")</f>
        <v>*</v>
      </c>
      <c r="AL413" s="1"/>
      <c r="AM413" s="1" t="str">
        <f>IF(sum!A406="ON",sum!H406,"*")</f>
        <v>*</v>
      </c>
      <c r="AP413" s="4" t="s">
        <v>137</v>
      </c>
      <c r="AQ413" s="4" t="s">
        <v>138</v>
      </c>
      <c r="AR413" s="4">
        <v>2040</v>
      </c>
      <c r="AS413" s="1" t="str">
        <f>IF(sum!A406="QU",sum!B406,"*")</f>
        <v>*</v>
      </c>
      <c r="AT413" s="1"/>
      <c r="AU413" s="1" t="str">
        <f>IF(sum!A406="QU",sum!H406,"*")</f>
        <v>*</v>
      </c>
      <c r="AX413" s="1" t="s">
        <v>137</v>
      </c>
      <c r="AY413" s="1" t="s">
        <v>138</v>
      </c>
      <c r="AZ413" s="1">
        <v>2040</v>
      </c>
      <c r="BA413" s="1" t="str">
        <f>IF(sum!A406="SA",sum!B406,"*")</f>
        <v>*</v>
      </c>
      <c r="BB413" s="1"/>
      <c r="BC413" s="1" t="str">
        <f>IF(sum!A406="SA",sum!H406,"*")</f>
        <v>*</v>
      </c>
    </row>
    <row r="414" spans="2:55">
      <c r="B414" s="4" t="s">
        <v>137</v>
      </c>
      <c r="C414" s="4" t="s">
        <v>138</v>
      </c>
      <c r="D414" s="4">
        <v>2040</v>
      </c>
      <c r="J414" s="4" t="s">
        <v>137</v>
      </c>
      <c r="K414" s="4" t="s">
        <v>138</v>
      </c>
      <c r="L414" s="4">
        <v>2040</v>
      </c>
      <c r="M414" s="1" t="str">
        <f>IF(sum!A407="AT",sum!B407,"*")</f>
        <v>*</v>
      </c>
      <c r="N414" s="1"/>
      <c r="O414" s="1" t="str">
        <f>IF(sum!A407="AT",sum!H407,"*")</f>
        <v>*</v>
      </c>
      <c r="R414" s="4" t="s">
        <v>137</v>
      </c>
      <c r="S414" s="4" t="s">
        <v>138</v>
      </c>
      <c r="T414" s="4">
        <v>2040</v>
      </c>
      <c r="U414" s="1" t="str">
        <f>IF(sum!A407="BC",sum!B407,"*")</f>
        <v>*</v>
      </c>
      <c r="V414" s="1"/>
      <c r="W414" s="1" t="str">
        <f>IF(sum!A407="BC",sum!H407,"*")</f>
        <v>*</v>
      </c>
      <c r="Z414" s="4" t="s">
        <v>137</v>
      </c>
      <c r="AA414" s="4" t="s">
        <v>138</v>
      </c>
      <c r="AB414" s="4">
        <v>2040</v>
      </c>
      <c r="AC414" s="1" t="str">
        <f>IF(sum!A407="MA",sum!B407,"*")</f>
        <v>TRA_Car_GSL1</v>
      </c>
      <c r="AD414" s="1"/>
      <c r="AE414" s="1">
        <f>IF(sum!A407="MA",sum!H407,"*")</f>
        <v>113.409992288398</v>
      </c>
      <c r="AH414" s="4" t="s">
        <v>137</v>
      </c>
      <c r="AI414" s="4" t="s">
        <v>138</v>
      </c>
      <c r="AJ414" s="4">
        <v>2040</v>
      </c>
      <c r="AK414" s="1" t="str">
        <f>IF(sum!A407="ON",sum!B407,"*")</f>
        <v>*</v>
      </c>
      <c r="AL414" s="1"/>
      <c r="AM414" s="1" t="str">
        <f>IF(sum!A407="ON",sum!H407,"*")</f>
        <v>*</v>
      </c>
      <c r="AP414" s="1" t="s">
        <v>137</v>
      </c>
      <c r="AQ414" s="1" t="s">
        <v>138</v>
      </c>
      <c r="AR414" s="1">
        <v>2040</v>
      </c>
      <c r="AS414" s="1" t="str">
        <f>IF(sum!A407="QU",sum!B407,"*")</f>
        <v>*</v>
      </c>
      <c r="AT414" s="1"/>
      <c r="AU414" s="1" t="str">
        <f>IF(sum!A407="QU",sum!H407,"*")</f>
        <v>*</v>
      </c>
      <c r="AX414" s="4" t="s">
        <v>137</v>
      </c>
      <c r="AY414" s="4" t="s">
        <v>138</v>
      </c>
      <c r="AZ414" s="4">
        <v>2040</v>
      </c>
      <c r="BA414" s="1" t="str">
        <f>IF(sum!A407="SA",sum!B407,"*")</f>
        <v>*</v>
      </c>
      <c r="BB414" s="1"/>
      <c r="BC414" s="1" t="str">
        <f>IF(sum!A407="SA",sum!H407,"*")</f>
        <v>*</v>
      </c>
    </row>
    <row r="415" spans="2:55">
      <c r="B415" s="1" t="s">
        <v>137</v>
      </c>
      <c r="C415" s="1" t="s">
        <v>138</v>
      </c>
      <c r="D415" s="1">
        <v>2040</v>
      </c>
      <c r="J415" s="1" t="s">
        <v>137</v>
      </c>
      <c r="K415" s="1" t="s">
        <v>138</v>
      </c>
      <c r="L415" s="1">
        <v>2040</v>
      </c>
      <c r="M415" s="1" t="str">
        <f>IF(sum!A408="AT",sum!B408,"*")</f>
        <v>*</v>
      </c>
      <c r="N415" s="1"/>
      <c r="O415" s="1" t="str">
        <f>IF(sum!A408="AT",sum!H408,"*")</f>
        <v>*</v>
      </c>
      <c r="R415" s="1" t="s">
        <v>137</v>
      </c>
      <c r="S415" s="1" t="s">
        <v>138</v>
      </c>
      <c r="T415" s="1">
        <v>2040</v>
      </c>
      <c r="U415" s="1" t="str">
        <f>IF(sum!A408="BC",sum!B408,"*")</f>
        <v>*</v>
      </c>
      <c r="V415" s="1"/>
      <c r="W415" s="1" t="str">
        <f>IF(sum!A408="BC",sum!H408,"*")</f>
        <v>*</v>
      </c>
      <c r="Z415" s="1" t="s">
        <v>137</v>
      </c>
      <c r="AA415" s="1" t="s">
        <v>138</v>
      </c>
      <c r="AB415" s="1">
        <v>2040</v>
      </c>
      <c r="AC415" s="1" t="str">
        <f>IF(sum!A408="MA",sum!B408,"*")</f>
        <v>TRA_Mot_ELC1</v>
      </c>
      <c r="AD415" s="1"/>
      <c r="AE415" s="1">
        <f>IF(sum!A408="MA",sum!H408,"*")</f>
        <v>10.741996670104299</v>
      </c>
      <c r="AH415" s="1" t="s">
        <v>137</v>
      </c>
      <c r="AI415" s="1" t="s">
        <v>138</v>
      </c>
      <c r="AJ415" s="1">
        <v>2040</v>
      </c>
      <c r="AK415" s="1" t="str">
        <f>IF(sum!A408="ON",sum!B408,"*")</f>
        <v>*</v>
      </c>
      <c r="AL415" s="1"/>
      <c r="AM415" s="1" t="str">
        <f>IF(sum!A408="ON",sum!H408,"*")</f>
        <v>*</v>
      </c>
      <c r="AP415" s="4" t="s">
        <v>137</v>
      </c>
      <c r="AQ415" s="4" t="s">
        <v>138</v>
      </c>
      <c r="AR415" s="4">
        <v>2040</v>
      </c>
      <c r="AS415" s="1" t="str">
        <f>IF(sum!A408="QU",sum!B408,"*")</f>
        <v>*</v>
      </c>
      <c r="AT415" s="1"/>
      <c r="AU415" s="1" t="str">
        <f>IF(sum!A408="QU",sum!H408,"*")</f>
        <v>*</v>
      </c>
      <c r="AX415" s="1" t="s">
        <v>137</v>
      </c>
      <c r="AY415" s="1" t="s">
        <v>138</v>
      </c>
      <c r="AZ415" s="1">
        <v>2040</v>
      </c>
      <c r="BA415" s="1" t="str">
        <f>IF(sum!A408="SA",sum!B408,"*")</f>
        <v>*</v>
      </c>
      <c r="BB415" s="1"/>
      <c r="BC415" s="1" t="str">
        <f>IF(sum!A408="SA",sum!H408,"*")</f>
        <v>*</v>
      </c>
    </row>
    <row r="416" spans="2:55">
      <c r="B416" s="1" t="s">
        <v>137</v>
      </c>
      <c r="C416" s="1" t="s">
        <v>138</v>
      </c>
      <c r="D416" s="1">
        <v>2040</v>
      </c>
      <c r="J416" s="1" t="s">
        <v>137</v>
      </c>
      <c r="K416" s="1" t="s">
        <v>138</v>
      </c>
      <c r="L416" s="1">
        <v>2040</v>
      </c>
      <c r="M416" s="1" t="str">
        <f>IF(sum!A409="AT",sum!B409,"*")</f>
        <v>*</v>
      </c>
      <c r="N416" s="1"/>
      <c r="O416" s="1" t="str">
        <f>IF(sum!A409="AT",sum!H409,"*")</f>
        <v>*</v>
      </c>
      <c r="R416" s="1" t="s">
        <v>137</v>
      </c>
      <c r="S416" s="1" t="s">
        <v>138</v>
      </c>
      <c r="T416" s="1">
        <v>2040</v>
      </c>
      <c r="U416" s="1" t="str">
        <f>IF(sum!A409="BC",sum!B409,"*")</f>
        <v>*</v>
      </c>
      <c r="V416" s="1"/>
      <c r="W416" s="1" t="str">
        <f>IF(sum!A409="BC",sum!H409,"*")</f>
        <v>*</v>
      </c>
      <c r="Z416" s="1" t="s">
        <v>137</v>
      </c>
      <c r="AA416" s="1" t="s">
        <v>138</v>
      </c>
      <c r="AB416" s="1">
        <v>2040</v>
      </c>
      <c r="AC416" s="1" t="str">
        <f>IF(sum!A409="MA",sum!B409,"*")</f>
        <v>TRA_Rai_Pas-ELC01</v>
      </c>
      <c r="AD416" s="1"/>
      <c r="AE416" s="1">
        <f>IF(sum!A409="MA",sum!H409,"*")</f>
        <v>0</v>
      </c>
      <c r="AH416" s="1" t="s">
        <v>137</v>
      </c>
      <c r="AI416" s="1" t="s">
        <v>138</v>
      </c>
      <c r="AJ416" s="1">
        <v>2040</v>
      </c>
      <c r="AK416" s="1" t="str">
        <f>IF(sum!A409="ON",sum!B409,"*")</f>
        <v>*</v>
      </c>
      <c r="AL416" s="1"/>
      <c r="AM416" s="1" t="str">
        <f>IF(sum!A409="ON",sum!H409,"*")</f>
        <v>*</v>
      </c>
      <c r="AP416" s="1" t="s">
        <v>137</v>
      </c>
      <c r="AQ416" s="1" t="s">
        <v>138</v>
      </c>
      <c r="AR416" s="1">
        <v>2040</v>
      </c>
      <c r="AS416" s="1" t="str">
        <f>IF(sum!A409="QU",sum!B409,"*")</f>
        <v>*</v>
      </c>
      <c r="AT416" s="1"/>
      <c r="AU416" s="1" t="str">
        <f>IF(sum!A409="QU",sum!H409,"*")</f>
        <v>*</v>
      </c>
      <c r="AX416" s="1" t="s">
        <v>137</v>
      </c>
      <c r="AY416" s="1" t="s">
        <v>138</v>
      </c>
      <c r="AZ416" s="1">
        <v>2040</v>
      </c>
      <c r="BA416" s="1" t="str">
        <f>IF(sum!A409="SA",sum!B409,"*")</f>
        <v>*</v>
      </c>
      <c r="BB416" s="1"/>
      <c r="BC416" s="1" t="str">
        <f>IF(sum!A409="SA",sum!H409,"*")</f>
        <v>*</v>
      </c>
    </row>
    <row r="417" spans="2:55">
      <c r="B417" s="4" t="s">
        <v>137</v>
      </c>
      <c r="C417" s="4" t="s">
        <v>138</v>
      </c>
      <c r="D417" s="4">
        <v>2040</v>
      </c>
      <c r="J417" s="4" t="s">
        <v>137</v>
      </c>
      <c r="K417" s="4" t="s">
        <v>138</v>
      </c>
      <c r="L417" s="4">
        <v>2040</v>
      </c>
      <c r="M417" s="1" t="str">
        <f>IF(sum!A410="AT",sum!B410,"*")</f>
        <v>*</v>
      </c>
      <c r="N417" s="1"/>
      <c r="O417" s="1" t="str">
        <f>IF(sum!A410="AT",sum!H410,"*")</f>
        <v>*</v>
      </c>
      <c r="R417" s="4" t="s">
        <v>137</v>
      </c>
      <c r="S417" s="4" t="s">
        <v>138</v>
      </c>
      <c r="T417" s="4">
        <v>2040</v>
      </c>
      <c r="U417" s="1" t="str">
        <f>IF(sum!A410="BC",sum!B410,"*")</f>
        <v>*</v>
      </c>
      <c r="V417" s="1"/>
      <c r="W417" s="1" t="str">
        <f>IF(sum!A410="BC",sum!H410,"*")</f>
        <v>*</v>
      </c>
      <c r="Z417" s="4" t="s">
        <v>137</v>
      </c>
      <c r="AA417" s="4" t="s">
        <v>138</v>
      </c>
      <c r="AB417" s="4">
        <v>2040</v>
      </c>
      <c r="AC417" s="1" t="str">
        <f>IF(sum!A410="MA",sum!B410,"*")</f>
        <v>TRA_Tru_HT_DST1</v>
      </c>
      <c r="AD417" s="1"/>
      <c r="AE417" s="1">
        <f>IF(sum!A410="MA",sum!H410,"*")</f>
        <v>43.842290489603599</v>
      </c>
      <c r="AH417" s="4" t="s">
        <v>137</v>
      </c>
      <c r="AI417" s="4" t="s">
        <v>138</v>
      </c>
      <c r="AJ417" s="4">
        <v>2040</v>
      </c>
      <c r="AK417" s="1" t="str">
        <f>IF(sum!A410="ON",sum!B410,"*")</f>
        <v>*</v>
      </c>
      <c r="AL417" s="1"/>
      <c r="AM417" s="1" t="str">
        <f>IF(sum!A410="ON",sum!H410,"*")</f>
        <v>*</v>
      </c>
      <c r="AP417" s="4" t="s">
        <v>137</v>
      </c>
      <c r="AQ417" s="4" t="s">
        <v>138</v>
      </c>
      <c r="AR417" s="4">
        <v>2040</v>
      </c>
      <c r="AS417" s="1" t="str">
        <f>IF(sum!A410="QU",sum!B410,"*")</f>
        <v>*</v>
      </c>
      <c r="AT417" s="1"/>
      <c r="AU417" s="1" t="str">
        <f>IF(sum!A410="QU",sum!H410,"*")</f>
        <v>*</v>
      </c>
      <c r="AX417" s="4" t="s">
        <v>137</v>
      </c>
      <c r="AY417" s="4" t="s">
        <v>138</v>
      </c>
      <c r="AZ417" s="4">
        <v>2040</v>
      </c>
      <c r="BA417" s="1" t="str">
        <f>IF(sum!A410="SA",sum!B410,"*")</f>
        <v>*</v>
      </c>
      <c r="BB417" s="1"/>
      <c r="BC417" s="1" t="str">
        <f>IF(sum!A410="SA",sum!H410,"*")</f>
        <v>*</v>
      </c>
    </row>
    <row r="418" spans="2:55">
      <c r="B418" s="1" t="s">
        <v>137</v>
      </c>
      <c r="C418" s="1" t="s">
        <v>138</v>
      </c>
      <c r="D418" s="1">
        <v>2040</v>
      </c>
      <c r="J418" s="1" t="s">
        <v>137</v>
      </c>
      <c r="K418" s="1" t="s">
        <v>138</v>
      </c>
      <c r="L418" s="1">
        <v>2040</v>
      </c>
      <c r="M418" s="1" t="str">
        <f>IF(sum!A411="AT",sum!B411,"*")</f>
        <v>*</v>
      </c>
      <c r="N418" s="1"/>
      <c r="O418" s="1" t="str">
        <f>IF(sum!A411="AT",sum!H411,"*")</f>
        <v>*</v>
      </c>
      <c r="R418" s="1" t="s">
        <v>137</v>
      </c>
      <c r="S418" s="1" t="s">
        <v>138</v>
      </c>
      <c r="T418" s="1">
        <v>2040</v>
      </c>
      <c r="U418" s="1" t="str">
        <f>IF(sum!A411="BC",sum!B411,"*")</f>
        <v>*</v>
      </c>
      <c r="V418" s="1"/>
      <c r="W418" s="1" t="str">
        <f>IF(sum!A411="BC",sum!H411,"*")</f>
        <v>*</v>
      </c>
      <c r="Z418" s="1" t="s">
        <v>137</v>
      </c>
      <c r="AA418" s="1" t="s">
        <v>138</v>
      </c>
      <c r="AB418" s="1">
        <v>2040</v>
      </c>
      <c r="AC418" s="1" t="str">
        <f>IF(sum!A411="MA",sum!B411,"*")</f>
        <v>TWS-AuxiliaryMot_ELE1</v>
      </c>
      <c r="AD418" s="1"/>
      <c r="AE418" s="1">
        <f>IF(sum!A411="MA",sum!H411,"*")</f>
        <v>1.7029164029968801E-2</v>
      </c>
      <c r="AH418" s="1" t="s">
        <v>137</v>
      </c>
      <c r="AI418" s="1" t="s">
        <v>138</v>
      </c>
      <c r="AJ418" s="1">
        <v>2040</v>
      </c>
      <c r="AK418" s="1" t="str">
        <f>IF(sum!A411="ON",sum!B411,"*")</f>
        <v>*</v>
      </c>
      <c r="AL418" s="1"/>
      <c r="AM418" s="1" t="str">
        <f>IF(sum!A411="ON",sum!H411,"*")</f>
        <v>*</v>
      </c>
      <c r="AP418" s="1" t="s">
        <v>137</v>
      </c>
      <c r="AQ418" s="1" t="s">
        <v>138</v>
      </c>
      <c r="AR418" s="1">
        <v>2040</v>
      </c>
      <c r="AS418" s="1" t="str">
        <f>IF(sum!A411="QU",sum!B411,"*")</f>
        <v>*</v>
      </c>
      <c r="AT418" s="1"/>
      <c r="AU418" s="1" t="str">
        <f>IF(sum!A411="QU",sum!H411,"*")</f>
        <v>*</v>
      </c>
      <c r="AX418" s="1" t="s">
        <v>137</v>
      </c>
      <c r="AY418" s="1" t="s">
        <v>138</v>
      </c>
      <c r="AZ418" s="1">
        <v>2040</v>
      </c>
      <c r="BA418" s="1" t="str">
        <f>IF(sum!A411="SA",sum!B411,"*")</f>
        <v>*</v>
      </c>
      <c r="BB418" s="1"/>
      <c r="BC418" s="1" t="str">
        <f>IF(sum!A411="SA",sum!H411,"*")</f>
        <v>*</v>
      </c>
    </row>
    <row r="419" spans="2:55">
      <c r="B419" s="1" t="s">
        <v>137</v>
      </c>
      <c r="C419" s="1" t="s">
        <v>138</v>
      </c>
      <c r="D419" s="1">
        <v>2040</v>
      </c>
      <c r="J419" s="1" t="s">
        <v>137</v>
      </c>
      <c r="K419" s="1" t="s">
        <v>138</v>
      </c>
      <c r="L419" s="1">
        <v>2040</v>
      </c>
      <c r="M419" s="1" t="str">
        <f>IF(sum!A412="AT",sum!B412,"*")</f>
        <v>*</v>
      </c>
      <c r="N419" s="1"/>
      <c r="O419" s="1" t="str">
        <f>IF(sum!A412="AT",sum!H412,"*")</f>
        <v>*</v>
      </c>
      <c r="R419" s="1" t="s">
        <v>137</v>
      </c>
      <c r="S419" s="1" t="s">
        <v>138</v>
      </c>
      <c r="T419" s="1">
        <v>2040</v>
      </c>
      <c r="U419" s="1" t="str">
        <f>IF(sum!A412="BC",sum!B412,"*")</f>
        <v>*</v>
      </c>
      <c r="V419" s="1"/>
      <c r="W419" s="1" t="str">
        <f>IF(sum!A412="BC",sum!H412,"*")</f>
        <v>*</v>
      </c>
      <c r="Z419" s="1" t="s">
        <v>137</v>
      </c>
      <c r="AA419" s="1" t="s">
        <v>138</v>
      </c>
      <c r="AB419" s="1">
        <v>2040</v>
      </c>
      <c r="AC419" s="1" t="str">
        <f>IF(sum!A412="MA",sum!B412,"*")</f>
        <v>TWS-Light_ELE1</v>
      </c>
      <c r="AD419" s="1"/>
      <c r="AE419" s="1">
        <f>IF(sum!A412="MA",sum!H412,"*")</f>
        <v>3.4058328059937602E-2</v>
      </c>
      <c r="AH419" s="1" t="s">
        <v>137</v>
      </c>
      <c r="AI419" s="1" t="s">
        <v>138</v>
      </c>
      <c r="AJ419" s="1">
        <v>2040</v>
      </c>
      <c r="AK419" s="1" t="str">
        <f>IF(sum!A412="ON",sum!B412,"*")</f>
        <v>*</v>
      </c>
      <c r="AL419" s="1"/>
      <c r="AM419" s="1" t="str">
        <f>IF(sum!A412="ON",sum!H412,"*")</f>
        <v>*</v>
      </c>
      <c r="AP419" s="4" t="s">
        <v>137</v>
      </c>
      <c r="AQ419" s="4" t="s">
        <v>138</v>
      </c>
      <c r="AR419" s="4">
        <v>2040</v>
      </c>
      <c r="AS419" s="1" t="str">
        <f>IF(sum!A412="QU",sum!B412,"*")</f>
        <v>*</v>
      </c>
      <c r="AT419" s="1"/>
      <c r="AU419" s="1" t="str">
        <f>IF(sum!A412="QU",sum!H412,"*")</f>
        <v>*</v>
      </c>
      <c r="AX419" s="1" t="s">
        <v>137</v>
      </c>
      <c r="AY419" s="1" t="s">
        <v>138</v>
      </c>
      <c r="AZ419" s="1">
        <v>2040</v>
      </c>
      <c r="BA419" s="1" t="str">
        <f>IF(sum!A412="SA",sum!B412,"*")</f>
        <v>*</v>
      </c>
      <c r="BB419" s="1"/>
      <c r="BC419" s="1" t="str">
        <f>IF(sum!A412="SA",sum!H412,"*")</f>
        <v>*</v>
      </c>
    </row>
    <row r="420" spans="2:55">
      <c r="B420" s="4" t="s">
        <v>137</v>
      </c>
      <c r="C420" s="4" t="s">
        <v>138</v>
      </c>
      <c r="D420" s="4">
        <v>2040</v>
      </c>
      <c r="J420" s="4" t="s">
        <v>137</v>
      </c>
      <c r="K420" s="4" t="s">
        <v>138</v>
      </c>
      <c r="L420" s="4">
        <v>2040</v>
      </c>
      <c r="M420" s="1" t="str">
        <f>IF(sum!A413="AT",sum!B413,"*")</f>
        <v>*</v>
      </c>
      <c r="N420" s="1"/>
      <c r="O420" s="1" t="str">
        <f>IF(sum!A413="AT",sum!H413,"*")</f>
        <v>*</v>
      </c>
      <c r="R420" s="4" t="s">
        <v>137</v>
      </c>
      <c r="S420" s="4" t="s">
        <v>138</v>
      </c>
      <c r="T420" s="4">
        <v>2040</v>
      </c>
      <c r="U420" s="1" t="str">
        <f>IF(sum!A413="BC",sum!B413,"*")</f>
        <v>*</v>
      </c>
      <c r="V420" s="1"/>
      <c r="W420" s="1" t="str">
        <f>IF(sum!A413="BC",sum!H413,"*")</f>
        <v>*</v>
      </c>
      <c r="Z420" s="4" t="s">
        <v>137</v>
      </c>
      <c r="AA420" s="4" t="s">
        <v>138</v>
      </c>
      <c r="AB420" s="4">
        <v>2040</v>
      </c>
      <c r="AC420" s="1" t="str">
        <f>IF(sum!A413="MA",sum!B413,"*")</f>
        <v>TWS-SpHeat_ELE1</v>
      </c>
      <c r="AD420" s="1"/>
      <c r="AE420" s="1">
        <f>IF(sum!A413="MA",sum!H413,"*")</f>
        <v>0.13045872373558301</v>
      </c>
      <c r="AH420" s="4" t="s">
        <v>137</v>
      </c>
      <c r="AI420" s="4" t="s">
        <v>138</v>
      </c>
      <c r="AJ420" s="4">
        <v>2040</v>
      </c>
      <c r="AK420" s="1" t="str">
        <f>IF(sum!A413="ON",sum!B413,"*")</f>
        <v>*</v>
      </c>
      <c r="AL420" s="1"/>
      <c r="AM420" s="1" t="str">
        <f>IF(sum!A413="ON",sum!H413,"*")</f>
        <v>*</v>
      </c>
      <c r="AP420" s="1" t="s">
        <v>137</v>
      </c>
      <c r="AQ420" s="1" t="s">
        <v>138</v>
      </c>
      <c r="AR420" s="1">
        <v>2040</v>
      </c>
      <c r="AS420" s="1" t="str">
        <f>IF(sum!A413="QU",sum!B413,"*")</f>
        <v>*</v>
      </c>
      <c r="AT420" s="1"/>
      <c r="AU420" s="1" t="str">
        <f>IF(sum!A413="QU",sum!H413,"*")</f>
        <v>*</v>
      </c>
      <c r="AX420" s="4" t="s">
        <v>137</v>
      </c>
      <c r="AY420" s="4" t="s">
        <v>138</v>
      </c>
      <c r="AZ420" s="4">
        <v>2040</v>
      </c>
      <c r="BA420" s="1" t="str">
        <f>IF(sum!A413="SA",sum!B413,"*")</f>
        <v>*</v>
      </c>
      <c r="BB420" s="1"/>
      <c r="BC420" s="1" t="str">
        <f>IF(sum!A413="SA",sum!H413,"*")</f>
        <v>*</v>
      </c>
    </row>
    <row r="421" spans="2:55">
      <c r="B421" s="1" t="s">
        <v>137</v>
      </c>
      <c r="C421" s="1" t="s">
        <v>138</v>
      </c>
      <c r="D421" s="1">
        <v>2040</v>
      </c>
      <c r="J421" s="1" t="s">
        <v>137</v>
      </c>
      <c r="K421" s="1" t="s">
        <v>138</v>
      </c>
      <c r="L421" s="1">
        <v>2040</v>
      </c>
      <c r="M421" s="1" t="str">
        <f>IF(sum!A414="AT",sum!B414,"*")</f>
        <v>*</v>
      </c>
      <c r="N421" s="1"/>
      <c r="O421" s="1" t="str">
        <f>IF(sum!A414="AT",sum!H414,"*")</f>
        <v>*</v>
      </c>
      <c r="R421" s="1" t="s">
        <v>137</v>
      </c>
      <c r="S421" s="1" t="s">
        <v>138</v>
      </c>
      <c r="T421" s="1">
        <v>2040</v>
      </c>
      <c r="U421" s="1" t="str">
        <f>IF(sum!A414="BC",sum!B414,"*")</f>
        <v>*</v>
      </c>
      <c r="V421" s="1"/>
      <c r="W421" s="1" t="str">
        <f>IF(sum!A414="BC",sum!H414,"*")</f>
        <v>*</v>
      </c>
      <c r="Z421" s="1" t="s">
        <v>137</v>
      </c>
      <c r="AA421" s="1" t="s">
        <v>138</v>
      </c>
      <c r="AB421" s="1">
        <v>2040</v>
      </c>
      <c r="AC421" s="1" t="str">
        <f>IF(sum!A414="MA",sum!B414,"*")</f>
        <v>WST-AuxiliaryEquip_ELE1</v>
      </c>
      <c r="AD421" s="1"/>
      <c r="AE421" s="1">
        <f>IF(sum!A414="MA",sum!H414,"*")</f>
        <v>1.9568808560337499E-2</v>
      </c>
      <c r="AH421" s="1" t="s">
        <v>137</v>
      </c>
      <c r="AI421" s="1" t="s">
        <v>138</v>
      </c>
      <c r="AJ421" s="1">
        <v>2040</v>
      </c>
      <c r="AK421" s="1" t="str">
        <f>IF(sum!A414="ON",sum!B414,"*")</f>
        <v>*</v>
      </c>
      <c r="AL421" s="1"/>
      <c r="AM421" s="1" t="str">
        <f>IF(sum!A414="ON",sum!H414,"*")</f>
        <v>*</v>
      </c>
      <c r="AP421" s="4" t="s">
        <v>137</v>
      </c>
      <c r="AQ421" s="4" t="s">
        <v>138</v>
      </c>
      <c r="AR421" s="4">
        <v>2040</v>
      </c>
      <c r="AS421" s="1" t="str">
        <f>IF(sum!A414="QU",sum!B414,"*")</f>
        <v>*</v>
      </c>
      <c r="AT421" s="1"/>
      <c r="AU421" s="1" t="str">
        <f>IF(sum!A414="QU",sum!H414,"*")</f>
        <v>*</v>
      </c>
      <c r="AX421" s="1" t="s">
        <v>137</v>
      </c>
      <c r="AY421" s="1" t="s">
        <v>138</v>
      </c>
      <c r="AZ421" s="1">
        <v>2040</v>
      </c>
      <c r="BA421" s="1" t="str">
        <f>IF(sum!A414="SA",sum!B414,"*")</f>
        <v>*</v>
      </c>
      <c r="BB421" s="1"/>
      <c r="BC421" s="1" t="str">
        <f>IF(sum!A414="SA",sum!H414,"*")</f>
        <v>*</v>
      </c>
    </row>
    <row r="422" spans="2:55">
      <c r="B422" s="1" t="s">
        <v>137</v>
      </c>
      <c r="C422" s="1" t="s">
        <v>138</v>
      </c>
      <c r="D422" s="1">
        <v>2040</v>
      </c>
      <c r="J422" s="1" t="s">
        <v>137</v>
      </c>
      <c r="K422" s="1" t="s">
        <v>138</v>
      </c>
      <c r="L422" s="1">
        <v>2040</v>
      </c>
      <c r="M422" s="1" t="str">
        <f>IF(sum!A415="AT",sum!B415,"*")</f>
        <v>*</v>
      </c>
      <c r="N422" s="1"/>
      <c r="O422" s="1" t="str">
        <f>IF(sum!A415="AT",sum!H415,"*")</f>
        <v>*</v>
      </c>
      <c r="R422" s="1" t="s">
        <v>137</v>
      </c>
      <c r="S422" s="1" t="s">
        <v>138</v>
      </c>
      <c r="T422" s="1">
        <v>2040</v>
      </c>
      <c r="U422" s="1" t="str">
        <f>IF(sum!A415="BC",sum!B415,"*")</f>
        <v>*</v>
      </c>
      <c r="V422" s="1"/>
      <c r="W422" s="1" t="str">
        <f>IF(sum!A415="BC",sum!H415,"*")</f>
        <v>*</v>
      </c>
      <c r="Z422" s="1" t="s">
        <v>137</v>
      </c>
      <c r="AA422" s="1" t="s">
        <v>138</v>
      </c>
      <c r="AB422" s="1">
        <v>2040</v>
      </c>
      <c r="AC422" s="1" t="str">
        <f>IF(sum!A415="MA",sum!B415,"*")</f>
        <v>WST-AuxiliaryMot_ELE1</v>
      </c>
      <c r="AD422" s="1"/>
      <c r="AE422" s="1">
        <f>IF(sum!A415="MA",sum!H415,"*")</f>
        <v>0.44679481427273199</v>
      </c>
      <c r="AH422" s="1" t="s">
        <v>137</v>
      </c>
      <c r="AI422" s="1" t="s">
        <v>138</v>
      </c>
      <c r="AJ422" s="1">
        <v>2040</v>
      </c>
      <c r="AK422" s="1" t="str">
        <f>IF(sum!A415="ON",sum!B415,"*")</f>
        <v>*</v>
      </c>
      <c r="AL422" s="1"/>
      <c r="AM422" s="1" t="str">
        <f>IF(sum!A415="ON",sum!H415,"*")</f>
        <v>*</v>
      </c>
      <c r="AP422" s="1" t="s">
        <v>137</v>
      </c>
      <c r="AQ422" s="1" t="s">
        <v>138</v>
      </c>
      <c r="AR422" s="1">
        <v>2040</v>
      </c>
      <c r="AS422" s="1" t="str">
        <f>IF(sum!A415="QU",sum!B415,"*")</f>
        <v>*</v>
      </c>
      <c r="AT422" s="1"/>
      <c r="AU422" s="1" t="str">
        <f>IF(sum!A415="QU",sum!H415,"*")</f>
        <v>*</v>
      </c>
      <c r="AX422" s="1" t="s">
        <v>137</v>
      </c>
      <c r="AY422" s="1" t="s">
        <v>138</v>
      </c>
      <c r="AZ422" s="1">
        <v>2040</v>
      </c>
      <c r="BA422" s="1" t="str">
        <f>IF(sum!A415="SA",sum!B415,"*")</f>
        <v>*</v>
      </c>
      <c r="BB422" s="1"/>
      <c r="BC422" s="1" t="str">
        <f>IF(sum!A415="SA",sum!H415,"*")</f>
        <v>*</v>
      </c>
    </row>
    <row r="423" spans="2:55">
      <c r="B423" s="4" t="s">
        <v>137</v>
      </c>
      <c r="C423" s="4" t="s">
        <v>138</v>
      </c>
      <c r="D423" s="4">
        <v>2040</v>
      </c>
      <c r="J423" s="4" t="s">
        <v>137</v>
      </c>
      <c r="K423" s="4" t="s">
        <v>138</v>
      </c>
      <c r="L423" s="4">
        <v>2040</v>
      </c>
      <c r="M423" s="1" t="str">
        <f>IF(sum!A416="AT",sum!B416,"*")</f>
        <v>*</v>
      </c>
      <c r="N423" s="1"/>
      <c r="O423" s="1" t="str">
        <f>IF(sum!A416="AT",sum!H416,"*")</f>
        <v>*</v>
      </c>
      <c r="R423" s="4" t="s">
        <v>137</v>
      </c>
      <c r="S423" s="4" t="s">
        <v>138</v>
      </c>
      <c r="T423" s="4">
        <v>2040</v>
      </c>
      <c r="U423" s="1" t="str">
        <f>IF(sum!A416="BC",sum!B416,"*")</f>
        <v>*</v>
      </c>
      <c r="V423" s="1"/>
      <c r="W423" s="1" t="str">
        <f>IF(sum!A416="BC",sum!H416,"*")</f>
        <v>*</v>
      </c>
      <c r="Z423" s="4" t="s">
        <v>137</v>
      </c>
      <c r="AA423" s="4" t="s">
        <v>138</v>
      </c>
      <c r="AB423" s="4">
        <v>2040</v>
      </c>
      <c r="AC423" s="1" t="str">
        <f>IF(sum!A416="MA",sum!B416,"*")</f>
        <v>WST-Light_ELE1</v>
      </c>
      <c r="AD423" s="1"/>
      <c r="AE423" s="1">
        <f>IF(sum!A416="MA",sum!H416,"*")</f>
        <v>3.4058328059937602E-2</v>
      </c>
      <c r="AH423" s="4" t="s">
        <v>137</v>
      </c>
      <c r="AI423" s="4" t="s">
        <v>138</v>
      </c>
      <c r="AJ423" s="4">
        <v>2040</v>
      </c>
      <c r="AK423" s="1" t="str">
        <f>IF(sum!A416="ON",sum!B416,"*")</f>
        <v>*</v>
      </c>
      <c r="AL423" s="1"/>
      <c r="AM423" s="1" t="str">
        <f>IF(sum!A416="ON",sum!H416,"*")</f>
        <v>*</v>
      </c>
      <c r="AP423" s="4" t="s">
        <v>137</v>
      </c>
      <c r="AQ423" s="4" t="s">
        <v>138</v>
      </c>
      <c r="AR423" s="4">
        <v>2040</v>
      </c>
      <c r="AS423" s="1" t="str">
        <f>IF(sum!A416="QU",sum!B416,"*")</f>
        <v>*</v>
      </c>
      <c r="AT423" s="1"/>
      <c r="AU423" s="1" t="str">
        <f>IF(sum!A416="QU",sum!H416,"*")</f>
        <v>*</v>
      </c>
      <c r="AX423" s="4" t="s">
        <v>137</v>
      </c>
      <c r="AY423" s="4" t="s">
        <v>138</v>
      </c>
      <c r="AZ423" s="4">
        <v>2040</v>
      </c>
      <c r="BA423" s="1" t="str">
        <f>IF(sum!A416="SA",sum!B416,"*")</f>
        <v>*</v>
      </c>
      <c r="BB423" s="1"/>
      <c r="BC423" s="1" t="str">
        <f>IF(sum!A416="SA",sum!H416,"*")</f>
        <v>*</v>
      </c>
    </row>
    <row r="424" spans="2:55">
      <c r="B424" s="1" t="s">
        <v>137</v>
      </c>
      <c r="C424" s="1" t="s">
        <v>138</v>
      </c>
      <c r="D424" s="1">
        <v>2040</v>
      </c>
      <c r="J424" s="1" t="s">
        <v>137</v>
      </c>
      <c r="K424" s="1" t="s">
        <v>138</v>
      </c>
      <c r="L424" s="1">
        <v>2040</v>
      </c>
      <c r="M424" s="1" t="str">
        <f>IF(sum!A417="AT",sum!B417,"*")</f>
        <v>*</v>
      </c>
      <c r="N424" s="1"/>
      <c r="O424" s="1" t="str">
        <f>IF(sum!A417="AT",sum!H417,"*")</f>
        <v>*</v>
      </c>
      <c r="R424" s="1" t="s">
        <v>137</v>
      </c>
      <c r="S424" s="1" t="s">
        <v>138</v>
      </c>
      <c r="T424" s="1">
        <v>2040</v>
      </c>
      <c r="U424" s="1" t="str">
        <f>IF(sum!A417="BC",sum!B417,"*")</f>
        <v>*</v>
      </c>
      <c r="V424" s="1"/>
      <c r="W424" s="1" t="str">
        <f>IF(sum!A417="BC",sum!H417,"*")</f>
        <v>*</v>
      </c>
      <c r="Z424" s="1" t="s">
        <v>137</v>
      </c>
      <c r="AA424" s="1" t="s">
        <v>138</v>
      </c>
      <c r="AB424" s="1">
        <v>2040</v>
      </c>
      <c r="AC424" s="1" t="str">
        <f>IF(sum!A417="MA",sum!B417,"*")</f>
        <v>WST-SpCool_ELE1</v>
      </c>
      <c r="AD424" s="1"/>
      <c r="AE424" s="1">
        <f>IF(sum!A417="MA",sum!H417,"*")</f>
        <v>1.7029164029968801E-2</v>
      </c>
      <c r="AH424" s="1" t="s">
        <v>137</v>
      </c>
      <c r="AI424" s="1" t="s">
        <v>138</v>
      </c>
      <c r="AJ424" s="1">
        <v>2040</v>
      </c>
      <c r="AK424" s="1" t="str">
        <f>IF(sum!A417="ON",sum!B417,"*")</f>
        <v>*</v>
      </c>
      <c r="AL424" s="1"/>
      <c r="AM424" s="1" t="str">
        <f>IF(sum!A417="ON",sum!H417,"*")</f>
        <v>*</v>
      </c>
      <c r="AP424" s="1" t="s">
        <v>137</v>
      </c>
      <c r="AQ424" s="1" t="s">
        <v>138</v>
      </c>
      <c r="AR424" s="1">
        <v>2040</v>
      </c>
      <c r="AS424" s="1" t="str">
        <f>IF(sum!A417="QU",sum!B417,"*")</f>
        <v>*</v>
      </c>
      <c r="AT424" s="1"/>
      <c r="AU424" s="1" t="str">
        <f>IF(sum!A417="QU",sum!H417,"*")</f>
        <v>*</v>
      </c>
      <c r="AX424" s="1" t="s">
        <v>137</v>
      </c>
      <c r="AY424" s="1" t="s">
        <v>138</v>
      </c>
      <c r="AZ424" s="1">
        <v>2040</v>
      </c>
      <c r="BA424" s="1" t="str">
        <f>IF(sum!A417="SA",sum!B417,"*")</f>
        <v>*</v>
      </c>
      <c r="BB424" s="1"/>
      <c r="BC424" s="1" t="str">
        <f>IF(sum!A417="SA",sum!H417,"*")</f>
        <v>*</v>
      </c>
    </row>
    <row r="425" spans="2:55">
      <c r="B425" s="1" t="s">
        <v>137</v>
      </c>
      <c r="C425" s="1" t="s">
        <v>138</v>
      </c>
      <c r="D425" s="1">
        <v>2040</v>
      </c>
      <c r="J425" s="1" t="s">
        <v>137</v>
      </c>
      <c r="K425" s="1" t="s">
        <v>138</v>
      </c>
      <c r="L425" s="1">
        <v>2040</v>
      </c>
      <c r="M425" s="1" t="str">
        <f>IF(sum!A418="AT",sum!B418,"*")</f>
        <v>*</v>
      </c>
      <c r="N425" s="1"/>
      <c r="O425" s="1" t="str">
        <f>IF(sum!A418="AT",sum!H418,"*")</f>
        <v>*</v>
      </c>
      <c r="R425" s="1" t="s">
        <v>137</v>
      </c>
      <c r="S425" s="1" t="s">
        <v>138</v>
      </c>
      <c r="T425" s="1">
        <v>2040</v>
      </c>
      <c r="U425" s="1" t="str">
        <f>IF(sum!A418="BC",sum!B418,"*")</f>
        <v>*</v>
      </c>
      <c r="V425" s="1"/>
      <c r="W425" s="1" t="str">
        <f>IF(sum!A418="BC",sum!H418,"*")</f>
        <v>*</v>
      </c>
      <c r="Z425" s="1" t="s">
        <v>137</v>
      </c>
      <c r="AA425" s="1" t="s">
        <v>138</v>
      </c>
      <c r="AB425" s="1">
        <v>2040</v>
      </c>
      <c r="AC425" s="1" t="str">
        <f>IF(sum!A418="MA",sum!B418,"*")</f>
        <v>WST-SpHeat_ELE1</v>
      </c>
      <c r="AD425" s="1"/>
      <c r="AE425" s="1">
        <f>IF(sum!A418="MA",sum!H418,"*")</f>
        <v>0.136981659922363</v>
      </c>
      <c r="AH425" s="1" t="s">
        <v>137</v>
      </c>
      <c r="AI425" s="1" t="s">
        <v>138</v>
      </c>
      <c r="AJ425" s="1">
        <v>2040</v>
      </c>
      <c r="AK425" s="1" t="str">
        <f>IF(sum!A418="ON",sum!B418,"*")</f>
        <v>*</v>
      </c>
      <c r="AL425" s="1"/>
      <c r="AM425" s="1" t="str">
        <f>IF(sum!A418="ON",sum!H418,"*")</f>
        <v>*</v>
      </c>
      <c r="AP425" s="4" t="s">
        <v>137</v>
      </c>
      <c r="AQ425" s="4" t="s">
        <v>138</v>
      </c>
      <c r="AR425" s="4">
        <v>2040</v>
      </c>
      <c r="AS425" s="1" t="str">
        <f>IF(sum!A418="QU",sum!B418,"*")</f>
        <v>*</v>
      </c>
      <c r="AT425" s="1"/>
      <c r="AU425" s="1" t="str">
        <f>IF(sum!A418="QU",sum!H418,"*")</f>
        <v>*</v>
      </c>
      <c r="AX425" s="1" t="s">
        <v>137</v>
      </c>
      <c r="AY425" s="1" t="s">
        <v>138</v>
      </c>
      <c r="AZ425" s="1">
        <v>2040</v>
      </c>
      <c r="BA425" s="1" t="str">
        <f>IF(sum!A418="SA",sum!B418,"*")</f>
        <v>*</v>
      </c>
      <c r="BB425" s="1"/>
      <c r="BC425" s="1" t="str">
        <f>IF(sum!A418="SA",sum!H418,"*")</f>
        <v>*</v>
      </c>
    </row>
    <row r="426" spans="2:55">
      <c r="B426" s="4" t="s">
        <v>137</v>
      </c>
      <c r="C426" s="4" t="s">
        <v>138</v>
      </c>
      <c r="D426" s="4">
        <v>2040</v>
      </c>
      <c r="J426" s="4" t="s">
        <v>137</v>
      </c>
      <c r="K426" s="4" t="s">
        <v>138</v>
      </c>
      <c r="L426" s="4">
        <v>2040</v>
      </c>
      <c r="M426" s="1" t="str">
        <f>IF(sum!A419="AT",sum!B419,"*")</f>
        <v>*</v>
      </c>
      <c r="N426" s="1"/>
      <c r="O426" s="1" t="str">
        <f>IF(sum!A419="AT",sum!H419,"*")</f>
        <v>*</v>
      </c>
      <c r="R426" s="4" t="s">
        <v>137</v>
      </c>
      <c r="S426" s="4" t="s">
        <v>138</v>
      </c>
      <c r="T426" s="4">
        <v>2040</v>
      </c>
      <c r="U426" s="1" t="str">
        <f>IF(sum!A419="BC",sum!B419,"*")</f>
        <v>*</v>
      </c>
      <c r="V426" s="1"/>
      <c r="W426" s="1" t="str">
        <f>IF(sum!A419="BC",sum!H419,"*")</f>
        <v>*</v>
      </c>
      <c r="Z426" s="4" t="s">
        <v>137</v>
      </c>
      <c r="AA426" s="4" t="s">
        <v>138</v>
      </c>
      <c r="AB426" s="4">
        <v>2040</v>
      </c>
      <c r="AC426" s="1" t="str">
        <f>IF(sum!A419="MA",sum!B419,"*")</f>
        <v>WST-WaterHeat_ELE1</v>
      </c>
      <c r="AD426" s="1"/>
      <c r="AE426" s="1">
        <f>IF(sum!A419="MA",sum!H419,"*")</f>
        <v>9.7844042801687597E-3</v>
      </c>
      <c r="AH426" s="4" t="s">
        <v>137</v>
      </c>
      <c r="AI426" s="4" t="s">
        <v>138</v>
      </c>
      <c r="AJ426" s="4">
        <v>2040</v>
      </c>
      <c r="AK426" s="1" t="str">
        <f>IF(sum!A419="ON",sum!B419,"*")</f>
        <v>*</v>
      </c>
      <c r="AL426" s="1"/>
      <c r="AM426" s="1" t="str">
        <f>IF(sum!A419="ON",sum!H419,"*")</f>
        <v>*</v>
      </c>
      <c r="AP426" s="1" t="s">
        <v>137</v>
      </c>
      <c r="AQ426" s="1" t="s">
        <v>138</v>
      </c>
      <c r="AR426" s="1">
        <v>2040</v>
      </c>
      <c r="AS426" s="1" t="str">
        <f>IF(sum!A419="QU",sum!B419,"*")</f>
        <v>*</v>
      </c>
      <c r="AT426" s="1"/>
      <c r="AU426" s="1" t="str">
        <f>IF(sum!A419="QU",sum!H419,"*")</f>
        <v>*</v>
      </c>
      <c r="AX426" s="4" t="s">
        <v>137</v>
      </c>
      <c r="AY426" s="4" t="s">
        <v>138</v>
      </c>
      <c r="AZ426" s="4">
        <v>2040</v>
      </c>
      <c r="BA426" s="1" t="str">
        <f>IF(sum!A419="SA",sum!B419,"*")</f>
        <v>*</v>
      </c>
      <c r="BB426" s="1"/>
      <c r="BC426" s="1" t="str">
        <f>IF(sum!A419="SA",sum!H419,"*")</f>
        <v>*</v>
      </c>
    </row>
    <row r="427" spans="2:55">
      <c r="B427" s="1" t="s">
        <v>137</v>
      </c>
      <c r="C427" s="1" t="s">
        <v>138</v>
      </c>
      <c r="D427" s="1">
        <v>2040</v>
      </c>
      <c r="J427" s="1" t="s">
        <v>137</v>
      </c>
      <c r="K427" s="1" t="s">
        <v>138</v>
      </c>
      <c r="L427" s="1">
        <v>2040</v>
      </c>
      <c r="M427" s="1" t="str">
        <f>IF(sum!A420="AT",sum!B420,"*")</f>
        <v>*</v>
      </c>
      <c r="N427" s="1"/>
      <c r="O427" s="1" t="str">
        <f>IF(sum!A420="AT",sum!H420,"*")</f>
        <v>*</v>
      </c>
      <c r="R427" s="1" t="s">
        <v>137</v>
      </c>
      <c r="S427" s="1" t="s">
        <v>138</v>
      </c>
      <c r="T427" s="1">
        <v>2040</v>
      </c>
      <c r="U427" s="1" t="str">
        <f>IF(sum!A420="BC",sum!B420,"*")</f>
        <v>*</v>
      </c>
      <c r="V427" s="1"/>
      <c r="W427" s="1" t="str">
        <f>IF(sum!A420="BC",sum!H420,"*")</f>
        <v>*</v>
      </c>
      <c r="Z427" s="1" t="s">
        <v>137</v>
      </c>
      <c r="AA427" s="1" t="s">
        <v>138</v>
      </c>
      <c r="AB427" s="1">
        <v>2040</v>
      </c>
      <c r="AC427" s="1" t="str">
        <f>IF(sum!A420="MA",sum!B420,"*")</f>
        <v>*</v>
      </c>
      <c r="AD427" s="1"/>
      <c r="AE427" s="1" t="str">
        <f>IF(sum!A420="MA",sum!H420,"*")</f>
        <v>*</v>
      </c>
      <c r="AH427" s="1" t="s">
        <v>137</v>
      </c>
      <c r="AI427" s="1" t="s">
        <v>138</v>
      </c>
      <c r="AJ427" s="1">
        <v>2040</v>
      </c>
      <c r="AK427" s="1" t="str">
        <f>IF(sum!A420="ON",sum!B420,"*")</f>
        <v>AFM-AuxiliaryEquip_ELE1</v>
      </c>
      <c r="AL427" s="1"/>
      <c r="AM427" s="1">
        <f>IF(sum!A420="ON",sum!H420,"*")</f>
        <v>0.37180736264641401</v>
      </c>
      <c r="AP427" s="4" t="s">
        <v>137</v>
      </c>
      <c r="AQ427" s="4" t="s">
        <v>138</v>
      </c>
      <c r="AR427" s="4">
        <v>2040</v>
      </c>
      <c r="AS427" s="1" t="str">
        <f>IF(sum!A420="QU",sum!B420,"*")</f>
        <v>*</v>
      </c>
      <c r="AT427" s="1"/>
      <c r="AU427" s="1" t="str">
        <f>IF(sum!A420="QU",sum!H420,"*")</f>
        <v>*</v>
      </c>
      <c r="AX427" s="1" t="s">
        <v>137</v>
      </c>
      <c r="AY427" s="1" t="s">
        <v>138</v>
      </c>
      <c r="AZ427" s="1">
        <v>2040</v>
      </c>
      <c r="BA427" s="1" t="str">
        <f>IF(sum!A420="SA",sum!B420,"*")</f>
        <v>*</v>
      </c>
      <c r="BB427" s="1"/>
      <c r="BC427" s="1" t="str">
        <f>IF(sum!A420="SA",sum!H420,"*")</f>
        <v>*</v>
      </c>
    </row>
    <row r="428" spans="2:55">
      <c r="B428" s="1" t="s">
        <v>137</v>
      </c>
      <c r="C428" s="1" t="s">
        <v>138</v>
      </c>
      <c r="D428" s="1">
        <v>2040</v>
      </c>
      <c r="J428" s="1" t="s">
        <v>137</v>
      </c>
      <c r="K428" s="1" t="s">
        <v>138</v>
      </c>
      <c r="L428" s="1">
        <v>2040</v>
      </c>
      <c r="M428" s="1" t="str">
        <f>IF(sum!A421="AT",sum!B421,"*")</f>
        <v>*</v>
      </c>
      <c r="N428" s="1"/>
      <c r="O428" s="1" t="str">
        <f>IF(sum!A421="AT",sum!H421,"*")</f>
        <v>*</v>
      </c>
      <c r="R428" s="1" t="s">
        <v>137</v>
      </c>
      <c r="S428" s="1" t="s">
        <v>138</v>
      </c>
      <c r="T428" s="1">
        <v>2040</v>
      </c>
      <c r="U428" s="1" t="str">
        <f>IF(sum!A421="BC",sum!B421,"*")</f>
        <v>*</v>
      </c>
      <c r="V428" s="1"/>
      <c r="W428" s="1" t="str">
        <f>IF(sum!A421="BC",sum!H421,"*")</f>
        <v>*</v>
      </c>
      <c r="Z428" s="1" t="s">
        <v>137</v>
      </c>
      <c r="AA428" s="1" t="s">
        <v>138</v>
      </c>
      <c r="AB428" s="1">
        <v>2040</v>
      </c>
      <c r="AC428" s="1" t="str">
        <f>IF(sum!A421="MA",sum!B421,"*")</f>
        <v>*</v>
      </c>
      <c r="AD428" s="1"/>
      <c r="AE428" s="1" t="str">
        <f>IF(sum!A421="MA",sum!H421,"*")</f>
        <v>*</v>
      </c>
      <c r="AH428" s="1" t="s">
        <v>137</v>
      </c>
      <c r="AI428" s="1" t="s">
        <v>138</v>
      </c>
      <c r="AJ428" s="1">
        <v>2040</v>
      </c>
      <c r="AK428" s="1" t="str">
        <f>IF(sum!A421="ON",sum!B421,"*")</f>
        <v>AFM-AuxiliaryMot_ELE1</v>
      </c>
      <c r="AL428" s="1"/>
      <c r="AM428" s="1">
        <f>IF(sum!A421="ON",sum!H421,"*")</f>
        <v>0.15326247626971901</v>
      </c>
      <c r="AP428" s="1" t="s">
        <v>137</v>
      </c>
      <c r="AQ428" s="1" t="s">
        <v>138</v>
      </c>
      <c r="AR428" s="1">
        <v>2040</v>
      </c>
      <c r="AS428" s="1" t="str">
        <f>IF(sum!A421="QU",sum!B421,"*")</f>
        <v>*</v>
      </c>
      <c r="AT428" s="1"/>
      <c r="AU428" s="1" t="str">
        <f>IF(sum!A421="QU",sum!H421,"*")</f>
        <v>*</v>
      </c>
      <c r="AX428" s="1" t="s">
        <v>137</v>
      </c>
      <c r="AY428" s="1" t="s">
        <v>138</v>
      </c>
      <c r="AZ428" s="1">
        <v>2040</v>
      </c>
      <c r="BA428" s="1" t="str">
        <f>IF(sum!A421="SA",sum!B421,"*")</f>
        <v>*</v>
      </c>
      <c r="BB428" s="1"/>
      <c r="BC428" s="1" t="str">
        <f>IF(sum!A421="SA",sum!H421,"*")</f>
        <v>*</v>
      </c>
    </row>
    <row r="429" spans="2:55">
      <c r="B429" s="4" t="s">
        <v>137</v>
      </c>
      <c r="C429" s="4" t="s">
        <v>138</v>
      </c>
      <c r="D429" s="4">
        <v>2040</v>
      </c>
      <c r="J429" s="4" t="s">
        <v>137</v>
      </c>
      <c r="K429" s="4" t="s">
        <v>138</v>
      </c>
      <c r="L429" s="4">
        <v>2040</v>
      </c>
      <c r="M429" s="1" t="str">
        <f>IF(sum!A422="AT",sum!B422,"*")</f>
        <v>*</v>
      </c>
      <c r="N429" s="1"/>
      <c r="O429" s="1" t="str">
        <f>IF(sum!A422="AT",sum!H422,"*")</f>
        <v>*</v>
      </c>
      <c r="R429" s="4" t="s">
        <v>137</v>
      </c>
      <c r="S429" s="4" t="s">
        <v>138</v>
      </c>
      <c r="T429" s="4">
        <v>2040</v>
      </c>
      <c r="U429" s="1" t="str">
        <f>IF(sum!A422="BC",sum!B422,"*")</f>
        <v>*</v>
      </c>
      <c r="V429" s="1"/>
      <c r="W429" s="1" t="str">
        <f>IF(sum!A422="BC",sum!H422,"*")</f>
        <v>*</v>
      </c>
      <c r="Z429" s="4" t="s">
        <v>137</v>
      </c>
      <c r="AA429" s="4" t="s">
        <v>138</v>
      </c>
      <c r="AB429" s="4">
        <v>2040</v>
      </c>
      <c r="AC429" s="1" t="str">
        <f>IF(sum!A422="MA",sum!B422,"*")</f>
        <v>*</v>
      </c>
      <c r="AD429" s="1"/>
      <c r="AE429" s="1" t="str">
        <f>IF(sum!A422="MA",sum!H422,"*")</f>
        <v>*</v>
      </c>
      <c r="AH429" s="4" t="s">
        <v>137</v>
      </c>
      <c r="AI429" s="4" t="s">
        <v>138</v>
      </c>
      <c r="AJ429" s="4">
        <v>2040</v>
      </c>
      <c r="AK429" s="1" t="str">
        <f>IF(sum!A422="ON",sum!B422,"*")</f>
        <v>AFM-Light_ELE1</v>
      </c>
      <c r="AL429" s="1"/>
      <c r="AM429" s="1">
        <f>IF(sum!A422="ON",sum!H422,"*")</f>
        <v>0.57899157701894</v>
      </c>
      <c r="AP429" s="4" t="s">
        <v>137</v>
      </c>
      <c r="AQ429" s="4" t="s">
        <v>138</v>
      </c>
      <c r="AR429" s="4">
        <v>2040</v>
      </c>
      <c r="AS429" s="1" t="str">
        <f>IF(sum!A422="QU",sum!B422,"*")</f>
        <v>*</v>
      </c>
      <c r="AT429" s="1"/>
      <c r="AU429" s="1" t="str">
        <f>IF(sum!A422="QU",sum!H422,"*")</f>
        <v>*</v>
      </c>
      <c r="AX429" s="4" t="s">
        <v>137</v>
      </c>
      <c r="AY429" s="4" t="s">
        <v>138</v>
      </c>
      <c r="AZ429" s="4">
        <v>2040</v>
      </c>
      <c r="BA429" s="1" t="str">
        <f>IF(sum!A422="SA",sum!B422,"*")</f>
        <v>*</v>
      </c>
      <c r="BB429" s="1"/>
      <c r="BC429" s="1" t="str">
        <f>IF(sum!A422="SA",sum!H422,"*")</f>
        <v>*</v>
      </c>
    </row>
    <row r="430" spans="2:55">
      <c r="B430" s="1" t="s">
        <v>137</v>
      </c>
      <c r="C430" s="1" t="s">
        <v>138</v>
      </c>
      <c r="D430" s="1">
        <v>2040</v>
      </c>
      <c r="J430" s="1" t="s">
        <v>137</v>
      </c>
      <c r="K430" s="1" t="s">
        <v>138</v>
      </c>
      <c r="L430" s="1">
        <v>2040</v>
      </c>
      <c r="M430" s="1" t="str">
        <f>IF(sum!A423="AT",sum!B423,"*")</f>
        <v>*</v>
      </c>
      <c r="N430" s="1"/>
      <c r="O430" s="1" t="str">
        <f>IF(sum!A423="AT",sum!H423,"*")</f>
        <v>*</v>
      </c>
      <c r="R430" s="1" t="s">
        <v>137</v>
      </c>
      <c r="S430" s="1" t="s">
        <v>138</v>
      </c>
      <c r="T430" s="1">
        <v>2040</v>
      </c>
      <c r="U430" s="1" t="str">
        <f>IF(sum!A423="BC",sum!B423,"*")</f>
        <v>*</v>
      </c>
      <c r="V430" s="1"/>
      <c r="W430" s="1" t="str">
        <f>IF(sum!A423="BC",sum!H423,"*")</f>
        <v>*</v>
      </c>
      <c r="Z430" s="1" t="s">
        <v>137</v>
      </c>
      <c r="AA430" s="1" t="s">
        <v>138</v>
      </c>
      <c r="AB430" s="1">
        <v>2040</v>
      </c>
      <c r="AC430" s="1" t="str">
        <f>IF(sum!A423="MA",sum!B423,"*")</f>
        <v>*</v>
      </c>
      <c r="AD430" s="1"/>
      <c r="AE430" s="1" t="str">
        <f>IF(sum!A423="MA",sum!H423,"*")</f>
        <v>*</v>
      </c>
      <c r="AH430" s="1" t="s">
        <v>137</v>
      </c>
      <c r="AI430" s="1" t="s">
        <v>138</v>
      </c>
      <c r="AJ430" s="1">
        <v>2040</v>
      </c>
      <c r="AK430" s="1" t="str">
        <f>IF(sum!A423="ON",sum!B423,"*")</f>
        <v>AFM-SpCool_ELE1</v>
      </c>
      <c r="AL430" s="1"/>
      <c r="AM430" s="1">
        <f>IF(sum!A423="ON",sum!H423,"*")</f>
        <v>0.34058328059937598</v>
      </c>
      <c r="AP430" s="1" t="s">
        <v>137</v>
      </c>
      <c r="AQ430" s="1" t="s">
        <v>138</v>
      </c>
      <c r="AR430" s="1">
        <v>2040</v>
      </c>
      <c r="AS430" s="1" t="str">
        <f>IF(sum!A423="QU",sum!B423,"*")</f>
        <v>*</v>
      </c>
      <c r="AT430" s="1"/>
      <c r="AU430" s="1" t="str">
        <f>IF(sum!A423="QU",sum!H423,"*")</f>
        <v>*</v>
      </c>
      <c r="AX430" s="1" t="s">
        <v>137</v>
      </c>
      <c r="AY430" s="1" t="s">
        <v>138</v>
      </c>
      <c r="AZ430" s="1">
        <v>2040</v>
      </c>
      <c r="BA430" s="1" t="str">
        <f>IF(sum!A423="SA",sum!B423,"*")</f>
        <v>*</v>
      </c>
      <c r="BB430" s="1"/>
      <c r="BC430" s="1" t="str">
        <f>IF(sum!A423="SA",sum!H423,"*")</f>
        <v>*</v>
      </c>
    </row>
    <row r="431" spans="2:55">
      <c r="B431" s="1" t="s">
        <v>137</v>
      </c>
      <c r="C431" s="1" t="s">
        <v>138</v>
      </c>
      <c r="D431" s="1">
        <v>2040</v>
      </c>
      <c r="J431" s="1" t="s">
        <v>137</v>
      </c>
      <c r="K431" s="1" t="s">
        <v>138</v>
      </c>
      <c r="L431" s="1">
        <v>2040</v>
      </c>
      <c r="M431" s="1" t="str">
        <f>IF(sum!A424="AT",sum!B424,"*")</f>
        <v>*</v>
      </c>
      <c r="N431" s="1"/>
      <c r="O431" s="1" t="str">
        <f>IF(sum!A424="AT",sum!H424,"*")</f>
        <v>*</v>
      </c>
      <c r="R431" s="1" t="s">
        <v>137</v>
      </c>
      <c r="S431" s="1" t="s">
        <v>138</v>
      </c>
      <c r="T431" s="1">
        <v>2040</v>
      </c>
      <c r="U431" s="1" t="str">
        <f>IF(sum!A424="BC",sum!B424,"*")</f>
        <v>*</v>
      </c>
      <c r="V431" s="1"/>
      <c r="W431" s="1" t="str">
        <f>IF(sum!A424="BC",sum!H424,"*")</f>
        <v>*</v>
      </c>
      <c r="Z431" s="1" t="s">
        <v>137</v>
      </c>
      <c r="AA431" s="1" t="s">
        <v>138</v>
      </c>
      <c r="AB431" s="1">
        <v>2040</v>
      </c>
      <c r="AC431" s="1" t="str">
        <f>IF(sum!A424="MA",sum!B424,"*")</f>
        <v>*</v>
      </c>
      <c r="AD431" s="1"/>
      <c r="AE431" s="1" t="str">
        <f>IF(sum!A424="MA",sum!H424,"*")</f>
        <v>*</v>
      </c>
      <c r="AH431" s="1" t="s">
        <v>137</v>
      </c>
      <c r="AI431" s="1" t="s">
        <v>138</v>
      </c>
      <c r="AJ431" s="1">
        <v>2040</v>
      </c>
      <c r="AK431" s="1" t="str">
        <f>IF(sum!A424="ON",sum!B424,"*")</f>
        <v>AFM-SpHeat_ELE1</v>
      </c>
      <c r="AL431" s="1"/>
      <c r="AM431" s="1">
        <f>IF(sum!A424="ON",sum!H424,"*")</f>
        <v>1.19344787295305</v>
      </c>
      <c r="AP431" s="4" t="s">
        <v>137</v>
      </c>
      <c r="AQ431" s="4" t="s">
        <v>138</v>
      </c>
      <c r="AR431" s="4">
        <v>2040</v>
      </c>
      <c r="AS431" s="1" t="str">
        <f>IF(sum!A424="QU",sum!B424,"*")</f>
        <v>*</v>
      </c>
      <c r="AT431" s="1"/>
      <c r="AU431" s="1" t="str">
        <f>IF(sum!A424="QU",sum!H424,"*")</f>
        <v>*</v>
      </c>
      <c r="AX431" s="1" t="s">
        <v>137</v>
      </c>
      <c r="AY431" s="1" t="s">
        <v>138</v>
      </c>
      <c r="AZ431" s="1">
        <v>2040</v>
      </c>
      <c r="BA431" s="1" t="str">
        <f>IF(sum!A424="SA",sum!B424,"*")</f>
        <v>*</v>
      </c>
      <c r="BB431" s="1"/>
      <c r="BC431" s="1" t="str">
        <f>IF(sum!A424="SA",sum!H424,"*")</f>
        <v>*</v>
      </c>
    </row>
    <row r="432" spans="2:55">
      <c r="B432" s="4" t="s">
        <v>137</v>
      </c>
      <c r="C432" s="4" t="s">
        <v>138</v>
      </c>
      <c r="D432" s="4">
        <v>2040</v>
      </c>
      <c r="J432" s="4" t="s">
        <v>137</v>
      </c>
      <c r="K432" s="4" t="s">
        <v>138</v>
      </c>
      <c r="L432" s="4">
        <v>2040</v>
      </c>
      <c r="M432" s="1" t="str">
        <f>IF(sum!A425="AT",sum!B425,"*")</f>
        <v>*</v>
      </c>
      <c r="N432" s="1"/>
      <c r="O432" s="1" t="str">
        <f>IF(sum!A425="AT",sum!H425,"*")</f>
        <v>*</v>
      </c>
      <c r="R432" s="4" t="s">
        <v>137</v>
      </c>
      <c r="S432" s="4" t="s">
        <v>138</v>
      </c>
      <c r="T432" s="4">
        <v>2040</v>
      </c>
      <c r="U432" s="1" t="str">
        <f>IF(sum!A425="BC",sum!B425,"*")</f>
        <v>*</v>
      </c>
      <c r="V432" s="1"/>
      <c r="W432" s="1" t="str">
        <f>IF(sum!A425="BC",sum!H425,"*")</f>
        <v>*</v>
      </c>
      <c r="Z432" s="4" t="s">
        <v>137</v>
      </c>
      <c r="AA432" s="4" t="s">
        <v>138</v>
      </c>
      <c r="AB432" s="4">
        <v>2040</v>
      </c>
      <c r="AC432" s="1" t="str">
        <f>IF(sum!A425="MA",sum!B425,"*")</f>
        <v>*</v>
      </c>
      <c r="AD432" s="1"/>
      <c r="AE432" s="1" t="str">
        <f>IF(sum!A425="MA",sum!H425,"*")</f>
        <v>*</v>
      </c>
      <c r="AH432" s="4" t="s">
        <v>137</v>
      </c>
      <c r="AI432" s="4" t="s">
        <v>138</v>
      </c>
      <c r="AJ432" s="4">
        <v>2040</v>
      </c>
      <c r="AK432" s="1" t="str">
        <f>IF(sum!A425="ON",sum!B425,"*")</f>
        <v>AFM-WaterHeat_ELE1</v>
      </c>
      <c r="AL432" s="1"/>
      <c r="AM432" s="1">
        <f>IF(sum!A425="ON",sum!H425,"*")</f>
        <v>0.195688085603375</v>
      </c>
      <c r="AP432" s="1" t="s">
        <v>137</v>
      </c>
      <c r="AQ432" s="1" t="s">
        <v>138</v>
      </c>
      <c r="AR432" s="1">
        <v>2040</v>
      </c>
      <c r="AS432" s="1" t="str">
        <f>IF(sum!A425="QU",sum!B425,"*")</f>
        <v>*</v>
      </c>
      <c r="AT432" s="1"/>
      <c r="AU432" s="1" t="str">
        <f>IF(sum!A425="QU",sum!H425,"*")</f>
        <v>*</v>
      </c>
      <c r="AX432" s="4" t="s">
        <v>137</v>
      </c>
      <c r="AY432" s="4" t="s">
        <v>138</v>
      </c>
      <c r="AZ432" s="4">
        <v>2040</v>
      </c>
      <c r="BA432" s="1" t="str">
        <f>IF(sum!A425="SA",sum!B425,"*")</f>
        <v>*</v>
      </c>
      <c r="BB432" s="1"/>
      <c r="BC432" s="1" t="str">
        <f>IF(sum!A425="SA",sum!H425,"*")</f>
        <v>*</v>
      </c>
    </row>
    <row r="433" spans="2:55">
      <c r="B433" s="1" t="s">
        <v>137</v>
      </c>
      <c r="C433" s="1" t="s">
        <v>138</v>
      </c>
      <c r="D433" s="1">
        <v>2040</v>
      </c>
      <c r="J433" s="1" t="s">
        <v>137</v>
      </c>
      <c r="K433" s="1" t="s">
        <v>138</v>
      </c>
      <c r="L433" s="1">
        <v>2040</v>
      </c>
      <c r="M433" s="1" t="str">
        <f>IF(sum!A426="AT",sum!B426,"*")</f>
        <v>*</v>
      </c>
      <c r="N433" s="1"/>
      <c r="O433" s="1" t="str">
        <f>IF(sum!A426="AT",sum!H426,"*")</f>
        <v>*</v>
      </c>
      <c r="R433" s="1" t="s">
        <v>137</v>
      </c>
      <c r="S433" s="1" t="s">
        <v>138</v>
      </c>
      <c r="T433" s="1">
        <v>2040</v>
      </c>
      <c r="U433" s="1" t="str">
        <f>IF(sum!A426="BC",sum!B426,"*")</f>
        <v>*</v>
      </c>
      <c r="V433" s="1"/>
      <c r="W433" s="1" t="str">
        <f>IF(sum!A426="BC",sum!H426,"*")</f>
        <v>*</v>
      </c>
      <c r="Z433" s="1" t="s">
        <v>137</v>
      </c>
      <c r="AA433" s="1" t="s">
        <v>138</v>
      </c>
      <c r="AB433" s="1">
        <v>2040</v>
      </c>
      <c r="AC433" s="1" t="str">
        <f>IF(sum!A426="MA",sum!B426,"*")</f>
        <v>*</v>
      </c>
      <c r="AD433" s="1"/>
      <c r="AE433" s="1" t="str">
        <f>IF(sum!A426="MA",sum!H426,"*")</f>
        <v>*</v>
      </c>
      <c r="AH433" s="1" t="s">
        <v>137</v>
      </c>
      <c r="AI433" s="1" t="s">
        <v>138</v>
      </c>
      <c r="AJ433" s="1">
        <v>2040</v>
      </c>
      <c r="AK433" s="1" t="str">
        <f>IF(sum!A426="ON",sum!B426,"*")</f>
        <v>ART-AuxiliaryEquip_ELE1</v>
      </c>
      <c r="AL433" s="1"/>
      <c r="AM433" s="1">
        <f>IF(sum!A426="ON",sum!H426,"*")</f>
        <v>9.7844042801687806E-2</v>
      </c>
      <c r="AP433" s="4" t="s">
        <v>137</v>
      </c>
      <c r="AQ433" s="4" t="s">
        <v>138</v>
      </c>
      <c r="AR433" s="4">
        <v>2040</v>
      </c>
      <c r="AS433" s="1" t="str">
        <f>IF(sum!A426="QU",sum!B426,"*")</f>
        <v>*</v>
      </c>
      <c r="AT433" s="1"/>
      <c r="AU433" s="1" t="str">
        <f>IF(sum!A426="QU",sum!H426,"*")</f>
        <v>*</v>
      </c>
      <c r="AX433" s="1" t="s">
        <v>137</v>
      </c>
      <c r="AY433" s="1" t="s">
        <v>138</v>
      </c>
      <c r="AZ433" s="1">
        <v>2040</v>
      </c>
      <c r="BA433" s="1" t="str">
        <f>IF(sum!A426="SA",sum!B426,"*")</f>
        <v>*</v>
      </c>
      <c r="BB433" s="1"/>
      <c r="BC433" s="1" t="str">
        <f>IF(sum!A426="SA",sum!H426,"*")</f>
        <v>*</v>
      </c>
    </row>
    <row r="434" spans="2:55">
      <c r="B434" s="1" t="s">
        <v>137</v>
      </c>
      <c r="C434" s="1" t="s">
        <v>138</v>
      </c>
      <c r="D434" s="1">
        <v>2040</v>
      </c>
      <c r="J434" s="1" t="s">
        <v>137</v>
      </c>
      <c r="K434" s="1" t="s">
        <v>138</v>
      </c>
      <c r="L434" s="1">
        <v>2040</v>
      </c>
      <c r="M434" s="1" t="str">
        <f>IF(sum!A427="AT",sum!B427,"*")</f>
        <v>*</v>
      </c>
      <c r="N434" s="1"/>
      <c r="O434" s="1" t="str">
        <f>IF(sum!A427="AT",sum!H427,"*")</f>
        <v>*</v>
      </c>
      <c r="R434" s="1" t="s">
        <v>137</v>
      </c>
      <c r="S434" s="1" t="s">
        <v>138</v>
      </c>
      <c r="T434" s="1">
        <v>2040</v>
      </c>
      <c r="U434" s="1" t="str">
        <f>IF(sum!A427="BC",sum!B427,"*")</f>
        <v>*</v>
      </c>
      <c r="V434" s="1"/>
      <c r="W434" s="1" t="str">
        <f>IF(sum!A427="BC",sum!H427,"*")</f>
        <v>*</v>
      </c>
      <c r="Z434" s="1" t="s">
        <v>137</v>
      </c>
      <c r="AA434" s="1" t="s">
        <v>138</v>
      </c>
      <c r="AB434" s="1">
        <v>2040</v>
      </c>
      <c r="AC434" s="1" t="str">
        <f>IF(sum!A427="MA",sum!B427,"*")</f>
        <v>*</v>
      </c>
      <c r="AD434" s="1"/>
      <c r="AE434" s="1" t="str">
        <f>IF(sum!A427="MA",sum!H427,"*")</f>
        <v>*</v>
      </c>
      <c r="AH434" s="1" t="s">
        <v>137</v>
      </c>
      <c r="AI434" s="1" t="s">
        <v>138</v>
      </c>
      <c r="AJ434" s="1">
        <v>2040</v>
      </c>
      <c r="AK434" s="1" t="str">
        <f>IF(sum!A427="ON",sum!B427,"*")</f>
        <v>ART-AuxiliaryMot_ELE1</v>
      </c>
      <c r="AL434" s="1"/>
      <c r="AM434" s="1">
        <f>IF(sum!A427="ON",sum!H427,"*")</f>
        <v>5.10874920899064E-2</v>
      </c>
      <c r="AP434" s="1" t="s">
        <v>137</v>
      </c>
      <c r="AQ434" s="1" t="s">
        <v>138</v>
      </c>
      <c r="AR434" s="1">
        <v>2040</v>
      </c>
      <c r="AS434" s="1" t="str">
        <f>IF(sum!A427="QU",sum!B427,"*")</f>
        <v>*</v>
      </c>
      <c r="AT434" s="1"/>
      <c r="AU434" s="1" t="str">
        <f>IF(sum!A427="QU",sum!H427,"*")</f>
        <v>*</v>
      </c>
      <c r="AX434" s="1" t="s">
        <v>137</v>
      </c>
      <c r="AY434" s="1" t="s">
        <v>138</v>
      </c>
      <c r="AZ434" s="1">
        <v>2040</v>
      </c>
      <c r="BA434" s="1" t="str">
        <f>IF(sum!A427="SA",sum!B427,"*")</f>
        <v>*</v>
      </c>
      <c r="BB434" s="1"/>
      <c r="BC434" s="1" t="str">
        <f>IF(sum!A427="SA",sum!H427,"*")</f>
        <v>*</v>
      </c>
    </row>
    <row r="435" spans="2:55">
      <c r="B435" s="4" t="s">
        <v>137</v>
      </c>
      <c r="C435" s="4" t="s">
        <v>138</v>
      </c>
      <c r="D435" s="4">
        <v>2040</v>
      </c>
      <c r="J435" s="4" t="s">
        <v>137</v>
      </c>
      <c r="K435" s="4" t="s">
        <v>138</v>
      </c>
      <c r="L435" s="4">
        <v>2040</v>
      </c>
      <c r="M435" s="1" t="str">
        <f>IF(sum!A428="AT",sum!B428,"*")</f>
        <v>*</v>
      </c>
      <c r="N435" s="1"/>
      <c r="O435" s="1" t="str">
        <f>IF(sum!A428="AT",sum!H428,"*")</f>
        <v>*</v>
      </c>
      <c r="R435" s="4" t="s">
        <v>137</v>
      </c>
      <c r="S435" s="4" t="s">
        <v>138</v>
      </c>
      <c r="T435" s="4">
        <v>2040</v>
      </c>
      <c r="U435" s="1" t="str">
        <f>IF(sum!A428="BC",sum!B428,"*")</f>
        <v>*</v>
      </c>
      <c r="V435" s="1"/>
      <c r="W435" s="1" t="str">
        <f>IF(sum!A428="BC",sum!H428,"*")</f>
        <v>*</v>
      </c>
      <c r="Z435" s="4" t="s">
        <v>137</v>
      </c>
      <c r="AA435" s="4" t="s">
        <v>138</v>
      </c>
      <c r="AB435" s="4">
        <v>2040</v>
      </c>
      <c r="AC435" s="1" t="str">
        <f>IF(sum!A428="MA",sum!B428,"*")</f>
        <v>*</v>
      </c>
      <c r="AD435" s="1"/>
      <c r="AE435" s="1" t="str">
        <f>IF(sum!A428="MA",sum!H428,"*")</f>
        <v>*</v>
      </c>
      <c r="AH435" s="4" t="s">
        <v>137</v>
      </c>
      <c r="AI435" s="4" t="s">
        <v>138</v>
      </c>
      <c r="AJ435" s="4">
        <v>2040</v>
      </c>
      <c r="AK435" s="1" t="str">
        <f>IF(sum!A428="ON",sum!B428,"*")</f>
        <v>ART-Light_ELE1</v>
      </c>
      <c r="AL435" s="1"/>
      <c r="AM435" s="1">
        <f>IF(sum!A428="ON",sum!H428,"*")</f>
        <v>0.20434996835962599</v>
      </c>
      <c r="AP435" s="4" t="s">
        <v>137</v>
      </c>
      <c r="AQ435" s="4" t="s">
        <v>138</v>
      </c>
      <c r="AR435" s="4">
        <v>2040</v>
      </c>
      <c r="AS435" s="1" t="str">
        <f>IF(sum!A428="QU",sum!B428,"*")</f>
        <v>*</v>
      </c>
      <c r="AT435" s="1"/>
      <c r="AU435" s="1" t="str">
        <f>IF(sum!A428="QU",sum!H428,"*")</f>
        <v>*</v>
      </c>
      <c r="AX435" s="4" t="s">
        <v>137</v>
      </c>
      <c r="AY435" s="4" t="s">
        <v>138</v>
      </c>
      <c r="AZ435" s="4">
        <v>2040</v>
      </c>
      <c r="BA435" s="1" t="str">
        <f>IF(sum!A428="SA",sum!B428,"*")</f>
        <v>*</v>
      </c>
      <c r="BB435" s="1"/>
      <c r="BC435" s="1" t="str">
        <f>IF(sum!A428="SA",sum!H428,"*")</f>
        <v>*</v>
      </c>
    </row>
    <row r="436" spans="2:55">
      <c r="B436" s="1" t="s">
        <v>137</v>
      </c>
      <c r="C436" s="1" t="s">
        <v>138</v>
      </c>
      <c r="D436" s="1">
        <v>2040</v>
      </c>
      <c r="J436" s="1" t="s">
        <v>137</v>
      </c>
      <c r="K436" s="1" t="s">
        <v>138</v>
      </c>
      <c r="L436" s="1">
        <v>2040</v>
      </c>
      <c r="M436" s="1" t="str">
        <f>IF(sum!A429="AT",sum!B429,"*")</f>
        <v>*</v>
      </c>
      <c r="N436" s="1"/>
      <c r="O436" s="1" t="str">
        <f>IF(sum!A429="AT",sum!H429,"*")</f>
        <v>*</v>
      </c>
      <c r="R436" s="1" t="s">
        <v>137</v>
      </c>
      <c r="S436" s="1" t="s">
        <v>138</v>
      </c>
      <c r="T436" s="1">
        <v>2040</v>
      </c>
      <c r="U436" s="1" t="str">
        <f>IF(sum!A429="BC",sum!B429,"*")</f>
        <v>*</v>
      </c>
      <c r="V436" s="1"/>
      <c r="W436" s="1" t="str">
        <f>IF(sum!A429="BC",sum!H429,"*")</f>
        <v>*</v>
      </c>
      <c r="Z436" s="1" t="s">
        <v>137</v>
      </c>
      <c r="AA436" s="1" t="s">
        <v>138</v>
      </c>
      <c r="AB436" s="1">
        <v>2040</v>
      </c>
      <c r="AC436" s="1" t="str">
        <f>IF(sum!A429="MA",sum!B429,"*")</f>
        <v>*</v>
      </c>
      <c r="AD436" s="1"/>
      <c r="AE436" s="1" t="str">
        <f>IF(sum!A429="MA",sum!H429,"*")</f>
        <v>*</v>
      </c>
      <c r="AH436" s="1" t="s">
        <v>137</v>
      </c>
      <c r="AI436" s="1" t="s">
        <v>138</v>
      </c>
      <c r="AJ436" s="1">
        <v>2040</v>
      </c>
      <c r="AK436" s="1" t="str">
        <f>IF(sum!A429="ON",sum!B429,"*")</f>
        <v>ART-SpCool_ELE1</v>
      </c>
      <c r="AL436" s="1"/>
      <c r="AM436" s="1">
        <f>IF(sum!A429="ON",sum!H429,"*")</f>
        <v>0.12026385705048299</v>
      </c>
      <c r="AP436" s="1" t="s">
        <v>137</v>
      </c>
      <c r="AQ436" s="1" t="s">
        <v>138</v>
      </c>
      <c r="AR436" s="1">
        <v>2040</v>
      </c>
      <c r="AS436" s="1" t="str">
        <f>IF(sum!A429="QU",sum!B429,"*")</f>
        <v>*</v>
      </c>
      <c r="AT436" s="1"/>
      <c r="AU436" s="1" t="str">
        <f>IF(sum!A429="QU",sum!H429,"*")</f>
        <v>*</v>
      </c>
      <c r="AX436" s="1" t="s">
        <v>137</v>
      </c>
      <c r="AY436" s="1" t="s">
        <v>138</v>
      </c>
      <c r="AZ436" s="1">
        <v>2040</v>
      </c>
      <c r="BA436" s="1" t="str">
        <f>IF(sum!A429="SA",sum!B429,"*")</f>
        <v>*</v>
      </c>
      <c r="BB436" s="1"/>
      <c r="BC436" s="1" t="str">
        <f>IF(sum!A429="SA",sum!H429,"*")</f>
        <v>*</v>
      </c>
    </row>
    <row r="437" spans="2:55">
      <c r="B437" s="1" t="s">
        <v>137</v>
      </c>
      <c r="C437" s="1" t="s">
        <v>138</v>
      </c>
      <c r="D437" s="1">
        <v>2040</v>
      </c>
      <c r="J437" s="1" t="s">
        <v>137</v>
      </c>
      <c r="K437" s="1" t="s">
        <v>138</v>
      </c>
      <c r="L437" s="1">
        <v>2040</v>
      </c>
      <c r="M437" s="1" t="str">
        <f>IF(sum!A430="AT",sum!B430,"*")</f>
        <v>*</v>
      </c>
      <c r="N437" s="1"/>
      <c r="O437" s="1" t="str">
        <f>IF(sum!A430="AT",sum!H430,"*")</f>
        <v>*</v>
      </c>
      <c r="R437" s="1" t="s">
        <v>137</v>
      </c>
      <c r="S437" s="1" t="s">
        <v>138</v>
      </c>
      <c r="T437" s="1">
        <v>2040</v>
      </c>
      <c r="U437" s="1" t="str">
        <f>IF(sum!A430="BC",sum!B430,"*")</f>
        <v>*</v>
      </c>
      <c r="V437" s="1"/>
      <c r="W437" s="1" t="str">
        <f>IF(sum!A430="BC",sum!H430,"*")</f>
        <v>*</v>
      </c>
      <c r="Z437" s="1" t="s">
        <v>137</v>
      </c>
      <c r="AA437" s="1" t="s">
        <v>138</v>
      </c>
      <c r="AB437" s="1">
        <v>2040</v>
      </c>
      <c r="AC437" s="1" t="str">
        <f>IF(sum!A430="MA",sum!B430,"*")</f>
        <v>*</v>
      </c>
      <c r="AD437" s="1"/>
      <c r="AE437" s="1" t="str">
        <f>IF(sum!A430="MA",sum!H430,"*")</f>
        <v>*</v>
      </c>
      <c r="AH437" s="1" t="s">
        <v>137</v>
      </c>
      <c r="AI437" s="1" t="s">
        <v>138</v>
      </c>
      <c r="AJ437" s="1">
        <v>2040</v>
      </c>
      <c r="AK437" s="1" t="str">
        <f>IF(sum!A430="ON",sum!B430,"*")</f>
        <v>ART-SpHeat_ELE1</v>
      </c>
      <c r="AL437" s="1"/>
      <c r="AM437" s="1">
        <f>IF(sum!A430="ON",sum!H430,"*")</f>
        <v>0.41746791595386701</v>
      </c>
      <c r="AP437" s="4" t="s">
        <v>137</v>
      </c>
      <c r="AQ437" s="4" t="s">
        <v>138</v>
      </c>
      <c r="AR437" s="4">
        <v>2040</v>
      </c>
      <c r="AS437" s="1" t="str">
        <f>IF(sum!A430="QU",sum!B430,"*")</f>
        <v>*</v>
      </c>
      <c r="AT437" s="1"/>
      <c r="AU437" s="1" t="str">
        <f>IF(sum!A430="QU",sum!H430,"*")</f>
        <v>*</v>
      </c>
      <c r="AX437" s="1" t="s">
        <v>137</v>
      </c>
      <c r="AY437" s="1" t="s">
        <v>138</v>
      </c>
      <c r="AZ437" s="1">
        <v>2040</v>
      </c>
      <c r="BA437" s="1" t="str">
        <f>IF(sum!A430="SA",sum!B430,"*")</f>
        <v>*</v>
      </c>
      <c r="BB437" s="1"/>
      <c r="BC437" s="1" t="str">
        <f>IF(sum!A430="SA",sum!H430,"*")</f>
        <v>*</v>
      </c>
    </row>
    <row r="438" spans="2:55">
      <c r="B438" s="4" t="s">
        <v>137</v>
      </c>
      <c r="C438" s="4" t="s">
        <v>138</v>
      </c>
      <c r="D438" s="4">
        <v>2040</v>
      </c>
      <c r="J438" s="4" t="s">
        <v>137</v>
      </c>
      <c r="K438" s="4" t="s">
        <v>138</v>
      </c>
      <c r="L438" s="4">
        <v>2040</v>
      </c>
      <c r="M438" s="1" t="str">
        <f>IF(sum!A431="AT",sum!B431,"*")</f>
        <v>*</v>
      </c>
      <c r="N438" s="1"/>
      <c r="O438" s="1" t="str">
        <f>IF(sum!A431="AT",sum!H431,"*")</f>
        <v>*</v>
      </c>
      <c r="R438" s="4" t="s">
        <v>137</v>
      </c>
      <c r="S438" s="4" t="s">
        <v>138</v>
      </c>
      <c r="T438" s="4">
        <v>2040</v>
      </c>
      <c r="U438" s="1" t="str">
        <f>IF(sum!A431="BC",sum!B431,"*")</f>
        <v>*</v>
      </c>
      <c r="V438" s="1"/>
      <c r="W438" s="1" t="str">
        <f>IF(sum!A431="BC",sum!H431,"*")</f>
        <v>*</v>
      </c>
      <c r="Z438" s="4" t="s">
        <v>137</v>
      </c>
      <c r="AA438" s="4" t="s">
        <v>138</v>
      </c>
      <c r="AB438" s="4">
        <v>2040</v>
      </c>
      <c r="AC438" s="1" t="str">
        <f>IF(sum!A431="MA",sum!B431,"*")</f>
        <v>*</v>
      </c>
      <c r="AD438" s="1"/>
      <c r="AE438" s="1" t="str">
        <f>IF(sum!A431="MA",sum!H431,"*")</f>
        <v>*</v>
      </c>
      <c r="AH438" s="4" t="s">
        <v>137</v>
      </c>
      <c r="AI438" s="4" t="s">
        <v>138</v>
      </c>
      <c r="AJ438" s="4">
        <v>2040</v>
      </c>
      <c r="AK438" s="1" t="str">
        <f>IF(sum!A431="ON",sum!B431,"*")</f>
        <v>ART-WaterHeat_ELE1</v>
      </c>
      <c r="AL438" s="1"/>
      <c r="AM438" s="1">
        <f>IF(sum!A431="ON",sum!H431,"*")</f>
        <v>4.8922021400843799E-2</v>
      </c>
      <c r="AP438" s="1" t="s">
        <v>137</v>
      </c>
      <c r="AQ438" s="1" t="s">
        <v>138</v>
      </c>
      <c r="AR438" s="1">
        <v>2040</v>
      </c>
      <c r="AS438" s="1" t="str">
        <f>IF(sum!A431="QU",sum!B431,"*")</f>
        <v>*</v>
      </c>
      <c r="AT438" s="1"/>
      <c r="AU438" s="1" t="str">
        <f>IF(sum!A431="QU",sum!H431,"*")</f>
        <v>*</v>
      </c>
      <c r="AX438" s="4" t="s">
        <v>137</v>
      </c>
      <c r="AY438" s="4" t="s">
        <v>138</v>
      </c>
      <c r="AZ438" s="4">
        <v>2040</v>
      </c>
      <c r="BA438" s="1" t="str">
        <f>IF(sum!A431="SA",sum!B431,"*")</f>
        <v>*</v>
      </c>
      <c r="BB438" s="1"/>
      <c r="BC438" s="1" t="str">
        <f>IF(sum!A431="SA",sum!H431,"*")</f>
        <v>*</v>
      </c>
    </row>
    <row r="439" spans="2:55">
      <c r="B439" s="1" t="s">
        <v>137</v>
      </c>
      <c r="C439" s="1" t="s">
        <v>138</v>
      </c>
      <c r="D439" s="1">
        <v>2040</v>
      </c>
      <c r="J439" s="1" t="s">
        <v>137</v>
      </c>
      <c r="K439" s="1" t="s">
        <v>138</v>
      </c>
      <c r="L439" s="1">
        <v>2040</v>
      </c>
      <c r="M439" s="1" t="str">
        <f>IF(sum!A432="AT",sum!B432,"*")</f>
        <v>*</v>
      </c>
      <c r="N439" s="1"/>
      <c r="O439" s="1" t="str">
        <f>IF(sum!A432="AT",sum!H432,"*")</f>
        <v>*</v>
      </c>
      <c r="R439" s="1" t="s">
        <v>137</v>
      </c>
      <c r="S439" s="1" t="s">
        <v>138</v>
      </c>
      <c r="T439" s="1">
        <v>2040</v>
      </c>
      <c r="U439" s="1" t="str">
        <f>IF(sum!A432="BC",sum!B432,"*")</f>
        <v>*</v>
      </c>
      <c r="V439" s="1"/>
      <c r="W439" s="1" t="str">
        <f>IF(sum!A432="BC",sum!H432,"*")</f>
        <v>*</v>
      </c>
      <c r="Z439" s="1" t="s">
        <v>137</v>
      </c>
      <c r="AA439" s="1" t="s">
        <v>138</v>
      </c>
      <c r="AB439" s="1">
        <v>2040</v>
      </c>
      <c r="AC439" s="1" t="str">
        <f>IF(sum!A432="MA",sum!B432,"*")</f>
        <v>*</v>
      </c>
      <c r="AD439" s="1"/>
      <c r="AE439" s="1" t="str">
        <f>IF(sum!A432="MA",sum!H432,"*")</f>
        <v>*</v>
      </c>
      <c r="AH439" s="1" t="s">
        <v>137</v>
      </c>
      <c r="AI439" s="1" t="s">
        <v>138</v>
      </c>
      <c r="AJ439" s="1">
        <v>2040</v>
      </c>
      <c r="AK439" s="1" t="str">
        <f>IF(sum!A432="ON",sum!B432,"*")</f>
        <v>ECHP_biomass_thermal01</v>
      </c>
      <c r="AL439" s="1"/>
      <c r="AM439" s="1">
        <f>IF(sum!A432="ON",sum!H432,"*")</f>
        <v>0.29681765702493701</v>
      </c>
      <c r="AP439" s="4" t="s">
        <v>137</v>
      </c>
      <c r="AQ439" s="4" t="s">
        <v>138</v>
      </c>
      <c r="AR439" s="4">
        <v>2040</v>
      </c>
      <c r="AS439" s="1" t="str">
        <f>IF(sum!A432="QU",sum!B432,"*")</f>
        <v>*</v>
      </c>
      <c r="AT439" s="1"/>
      <c r="AU439" s="1" t="str">
        <f>IF(sum!A432="QU",sum!H432,"*")</f>
        <v>*</v>
      </c>
      <c r="AX439" s="1" t="s">
        <v>137</v>
      </c>
      <c r="AY439" s="1" t="s">
        <v>138</v>
      </c>
      <c r="AZ439" s="1">
        <v>2040</v>
      </c>
      <c r="BA439" s="1" t="str">
        <f>IF(sum!A432="SA",sum!B432,"*")</f>
        <v>*</v>
      </c>
      <c r="BB439" s="1"/>
      <c r="BC439" s="1" t="str">
        <f>IF(sum!A432="SA",sum!H432,"*")</f>
        <v>*</v>
      </c>
    </row>
    <row r="440" spans="2:55">
      <c r="B440" s="1" t="s">
        <v>137</v>
      </c>
      <c r="C440" s="1" t="s">
        <v>138</v>
      </c>
      <c r="D440" s="1">
        <v>2040</v>
      </c>
      <c r="J440" s="1" t="s">
        <v>137</v>
      </c>
      <c r="K440" s="1" t="s">
        <v>138</v>
      </c>
      <c r="L440" s="1">
        <v>2040</v>
      </c>
      <c r="M440" s="1" t="str">
        <f>IF(sum!A433="AT",sum!B433,"*")</f>
        <v>*</v>
      </c>
      <c r="N440" s="1"/>
      <c r="O440" s="1" t="str">
        <f>IF(sum!A433="AT",sum!H433,"*")</f>
        <v>*</v>
      </c>
      <c r="R440" s="1" t="s">
        <v>137</v>
      </c>
      <c r="S440" s="1" t="s">
        <v>138</v>
      </c>
      <c r="T440" s="1">
        <v>2040</v>
      </c>
      <c r="U440" s="1" t="str">
        <f>IF(sum!A433="BC",sum!B433,"*")</f>
        <v>*</v>
      </c>
      <c r="V440" s="1"/>
      <c r="W440" s="1" t="str">
        <f>IF(sum!A433="BC",sum!H433,"*")</f>
        <v>*</v>
      </c>
      <c r="Z440" s="1" t="s">
        <v>137</v>
      </c>
      <c r="AA440" s="1" t="s">
        <v>138</v>
      </c>
      <c r="AB440" s="1">
        <v>2040</v>
      </c>
      <c r="AC440" s="1" t="str">
        <f>IF(sum!A433="MA",sum!B433,"*")</f>
        <v>*</v>
      </c>
      <c r="AD440" s="1"/>
      <c r="AE440" s="1" t="str">
        <f>IF(sum!A433="MA",sum!H433,"*")</f>
        <v>*</v>
      </c>
      <c r="AH440" s="1" t="s">
        <v>137</v>
      </c>
      <c r="AI440" s="1" t="s">
        <v>138</v>
      </c>
      <c r="AJ440" s="1">
        <v>2040</v>
      </c>
      <c r="AK440" s="1" t="str">
        <f>IF(sum!A433="ON",sum!B433,"*")</f>
        <v>EDU-AuxiliaryEquip_ELE1</v>
      </c>
      <c r="AL440" s="1"/>
      <c r="AM440" s="1">
        <f>IF(sum!A433="ON",sum!H433,"*")</f>
        <v>0.79253674669367102</v>
      </c>
      <c r="AP440" s="1" t="s">
        <v>137</v>
      </c>
      <c r="AQ440" s="1" t="s">
        <v>138</v>
      </c>
      <c r="AR440" s="1">
        <v>2040</v>
      </c>
      <c r="AS440" s="1" t="str">
        <f>IF(sum!A433="QU",sum!B433,"*")</f>
        <v>*</v>
      </c>
      <c r="AT440" s="1"/>
      <c r="AU440" s="1" t="str">
        <f>IF(sum!A433="QU",sum!H433,"*")</f>
        <v>*</v>
      </c>
      <c r="AX440" s="1" t="s">
        <v>137</v>
      </c>
      <c r="AY440" s="1" t="s">
        <v>138</v>
      </c>
      <c r="AZ440" s="1">
        <v>2040</v>
      </c>
      <c r="BA440" s="1" t="str">
        <f>IF(sum!A433="SA",sum!B433,"*")</f>
        <v>*</v>
      </c>
      <c r="BB440" s="1"/>
      <c r="BC440" s="1" t="str">
        <f>IF(sum!A433="SA",sum!H433,"*")</f>
        <v>*</v>
      </c>
    </row>
    <row r="441" spans="2:55">
      <c r="B441" s="4" t="s">
        <v>137</v>
      </c>
      <c r="C441" s="4" t="s">
        <v>138</v>
      </c>
      <c r="D441" s="4">
        <v>2040</v>
      </c>
      <c r="J441" s="4" t="s">
        <v>137</v>
      </c>
      <c r="K441" s="4" t="s">
        <v>138</v>
      </c>
      <c r="L441" s="4">
        <v>2040</v>
      </c>
      <c r="M441" s="1" t="str">
        <f>IF(sum!A434="AT",sum!B434,"*")</f>
        <v>*</v>
      </c>
      <c r="N441" s="1"/>
      <c r="O441" s="1" t="str">
        <f>IF(sum!A434="AT",sum!H434,"*")</f>
        <v>*</v>
      </c>
      <c r="R441" s="4" t="s">
        <v>137</v>
      </c>
      <c r="S441" s="4" t="s">
        <v>138</v>
      </c>
      <c r="T441" s="4">
        <v>2040</v>
      </c>
      <c r="U441" s="1" t="str">
        <f>IF(sum!A434="BC",sum!B434,"*")</f>
        <v>*</v>
      </c>
      <c r="V441" s="1"/>
      <c r="W441" s="1" t="str">
        <f>IF(sum!A434="BC",sum!H434,"*")</f>
        <v>*</v>
      </c>
      <c r="Z441" s="4" t="s">
        <v>137</v>
      </c>
      <c r="AA441" s="4" t="s">
        <v>138</v>
      </c>
      <c r="AB441" s="4">
        <v>2040</v>
      </c>
      <c r="AC441" s="1" t="str">
        <f>IF(sum!A434="MA",sum!B434,"*")</f>
        <v>*</v>
      </c>
      <c r="AD441" s="1"/>
      <c r="AE441" s="1" t="str">
        <f>IF(sum!A434="MA",sum!H434,"*")</f>
        <v>*</v>
      </c>
      <c r="AH441" s="4" t="s">
        <v>137</v>
      </c>
      <c r="AI441" s="4" t="s">
        <v>138</v>
      </c>
      <c r="AJ441" s="4">
        <v>2040</v>
      </c>
      <c r="AK441" s="1" t="str">
        <f>IF(sum!A434="ON",sum!B434,"*")</f>
        <v>EDU-AuxiliaryMot_ELE1</v>
      </c>
      <c r="AL441" s="1"/>
      <c r="AM441" s="1">
        <f>IF(sum!A434="ON",sum!H434,"*")</f>
        <v>0.30652495253943801</v>
      </c>
      <c r="AP441" s="4" t="s">
        <v>137</v>
      </c>
      <c r="AQ441" s="4" t="s">
        <v>138</v>
      </c>
      <c r="AR441" s="4">
        <v>2040</v>
      </c>
      <c r="AS441" s="1" t="str">
        <f>IF(sum!A434="QU",sum!B434,"*")</f>
        <v>*</v>
      </c>
      <c r="AT441" s="1"/>
      <c r="AU441" s="1" t="str">
        <f>IF(sum!A434="QU",sum!H434,"*")</f>
        <v>*</v>
      </c>
      <c r="AX441" s="4" t="s">
        <v>137</v>
      </c>
      <c r="AY441" s="4" t="s">
        <v>138</v>
      </c>
      <c r="AZ441" s="4">
        <v>2040</v>
      </c>
      <c r="BA441" s="1" t="str">
        <f>IF(sum!A434="SA",sum!B434,"*")</f>
        <v>*</v>
      </c>
      <c r="BB441" s="1"/>
      <c r="BC441" s="1" t="str">
        <f>IF(sum!A434="SA",sum!H434,"*")</f>
        <v>*</v>
      </c>
    </row>
    <row r="442" spans="2:55">
      <c r="B442" s="1" t="s">
        <v>137</v>
      </c>
      <c r="C442" s="1" t="s">
        <v>138</v>
      </c>
      <c r="D442" s="1">
        <v>2040</v>
      </c>
      <c r="J442" s="1" t="s">
        <v>137</v>
      </c>
      <c r="K442" s="1" t="s">
        <v>138</v>
      </c>
      <c r="L442" s="1">
        <v>2040</v>
      </c>
      <c r="M442" s="1" t="str">
        <f>IF(sum!A435="AT",sum!B435,"*")</f>
        <v>*</v>
      </c>
      <c r="N442" s="1"/>
      <c r="O442" s="1" t="str">
        <f>IF(sum!A435="AT",sum!H435,"*")</f>
        <v>*</v>
      </c>
      <c r="R442" s="1" t="s">
        <v>137</v>
      </c>
      <c r="S442" s="1" t="s">
        <v>138</v>
      </c>
      <c r="T442" s="1">
        <v>2040</v>
      </c>
      <c r="U442" s="1" t="str">
        <f>IF(sum!A435="BC",sum!B435,"*")</f>
        <v>*</v>
      </c>
      <c r="V442" s="1"/>
      <c r="W442" s="1" t="str">
        <f>IF(sum!A435="BC",sum!H435,"*")</f>
        <v>*</v>
      </c>
      <c r="Z442" s="1" t="s">
        <v>137</v>
      </c>
      <c r="AA442" s="1" t="s">
        <v>138</v>
      </c>
      <c r="AB442" s="1">
        <v>2040</v>
      </c>
      <c r="AC442" s="1" t="str">
        <f>IF(sum!A435="MA",sum!B435,"*")</f>
        <v>*</v>
      </c>
      <c r="AD442" s="1"/>
      <c r="AE442" s="1" t="str">
        <f>IF(sum!A435="MA",sum!H435,"*")</f>
        <v>*</v>
      </c>
      <c r="AH442" s="1" t="s">
        <v>137</v>
      </c>
      <c r="AI442" s="1" t="s">
        <v>138</v>
      </c>
      <c r="AJ442" s="1">
        <v>2040</v>
      </c>
      <c r="AK442" s="1" t="str">
        <f>IF(sum!A435="ON",sum!B435,"*")</f>
        <v>EDU-Light_ELE1</v>
      </c>
      <c r="AL442" s="1"/>
      <c r="AM442" s="1">
        <f>IF(sum!A435="ON",sum!H435,"*")</f>
        <v>1.19204148209782</v>
      </c>
      <c r="AP442" s="1" t="s">
        <v>137</v>
      </c>
      <c r="AQ442" s="1" t="s">
        <v>138</v>
      </c>
      <c r="AR442" s="1">
        <v>2040</v>
      </c>
      <c r="AS442" s="1" t="str">
        <f>IF(sum!A435="QU",sum!B435,"*")</f>
        <v>*</v>
      </c>
      <c r="AT442" s="1"/>
      <c r="AU442" s="1" t="str">
        <f>IF(sum!A435="QU",sum!H435,"*")</f>
        <v>*</v>
      </c>
      <c r="AX442" s="1" t="s">
        <v>137</v>
      </c>
      <c r="AY442" s="1" t="s">
        <v>138</v>
      </c>
      <c r="AZ442" s="1">
        <v>2040</v>
      </c>
      <c r="BA442" s="1" t="str">
        <f>IF(sum!A435="SA",sum!B435,"*")</f>
        <v>*</v>
      </c>
      <c r="BB442" s="1"/>
      <c r="BC442" s="1" t="str">
        <f>IF(sum!A435="SA",sum!H435,"*")</f>
        <v>*</v>
      </c>
    </row>
    <row r="443" spans="2:55">
      <c r="B443" s="1" t="s">
        <v>137</v>
      </c>
      <c r="C443" s="1" t="s">
        <v>138</v>
      </c>
      <c r="D443" s="1">
        <v>2040</v>
      </c>
      <c r="J443" s="1" t="s">
        <v>137</v>
      </c>
      <c r="K443" s="1" t="s">
        <v>138</v>
      </c>
      <c r="L443" s="1">
        <v>2040</v>
      </c>
      <c r="M443" s="1" t="str">
        <f>IF(sum!A436="AT",sum!B436,"*")</f>
        <v>*</v>
      </c>
      <c r="N443" s="1"/>
      <c r="O443" s="1" t="str">
        <f>IF(sum!A436="AT",sum!H436,"*")</f>
        <v>*</v>
      </c>
      <c r="R443" s="1" t="s">
        <v>137</v>
      </c>
      <c r="S443" s="1" t="s">
        <v>138</v>
      </c>
      <c r="T443" s="1">
        <v>2040</v>
      </c>
      <c r="U443" s="1" t="str">
        <f>IF(sum!A436="BC",sum!B436,"*")</f>
        <v>*</v>
      </c>
      <c r="V443" s="1"/>
      <c r="W443" s="1" t="str">
        <f>IF(sum!A436="BC",sum!H436,"*")</f>
        <v>*</v>
      </c>
      <c r="Z443" s="1" t="s">
        <v>137</v>
      </c>
      <c r="AA443" s="1" t="s">
        <v>138</v>
      </c>
      <c r="AB443" s="1">
        <v>2040</v>
      </c>
      <c r="AC443" s="1" t="str">
        <f>IF(sum!A436="MA",sum!B436,"*")</f>
        <v>*</v>
      </c>
      <c r="AD443" s="1"/>
      <c r="AE443" s="1" t="str">
        <f>IF(sum!A436="MA",sum!H436,"*")</f>
        <v>*</v>
      </c>
      <c r="AH443" s="1" t="s">
        <v>137</v>
      </c>
      <c r="AI443" s="1" t="s">
        <v>138</v>
      </c>
      <c r="AJ443" s="1">
        <v>2040</v>
      </c>
      <c r="AK443" s="1" t="str">
        <f>IF(sum!A436="ON",sum!B436,"*")</f>
        <v>EDU-SpCool_ELE1</v>
      </c>
      <c r="AL443" s="1"/>
      <c r="AM443" s="1">
        <f>IF(sum!A436="ON",sum!H436,"*")</f>
        <v>0.64710823313881405</v>
      </c>
      <c r="AP443" s="4" t="s">
        <v>137</v>
      </c>
      <c r="AQ443" s="4" t="s">
        <v>138</v>
      </c>
      <c r="AR443" s="4">
        <v>2040</v>
      </c>
      <c r="AS443" s="1" t="str">
        <f>IF(sum!A436="QU",sum!B436,"*")</f>
        <v>*</v>
      </c>
      <c r="AT443" s="1"/>
      <c r="AU443" s="1" t="str">
        <f>IF(sum!A436="QU",sum!H436,"*")</f>
        <v>*</v>
      </c>
      <c r="AX443" s="1" t="s">
        <v>137</v>
      </c>
      <c r="AY443" s="1" t="s">
        <v>138</v>
      </c>
      <c r="AZ443" s="1">
        <v>2040</v>
      </c>
      <c r="BA443" s="1" t="str">
        <f>IF(sum!A436="SA",sum!B436,"*")</f>
        <v>*</v>
      </c>
      <c r="BB443" s="1"/>
      <c r="BC443" s="1" t="str">
        <f>IF(sum!A436="SA",sum!H436,"*")</f>
        <v>*</v>
      </c>
    </row>
    <row r="444" spans="2:55">
      <c r="B444" s="4" t="s">
        <v>137</v>
      </c>
      <c r="C444" s="4" t="s">
        <v>138</v>
      </c>
      <c r="D444" s="4">
        <v>2040</v>
      </c>
      <c r="J444" s="4" t="s">
        <v>137</v>
      </c>
      <c r="K444" s="4" t="s">
        <v>138</v>
      </c>
      <c r="L444" s="4">
        <v>2040</v>
      </c>
      <c r="M444" s="1" t="str">
        <f>IF(sum!A437="AT",sum!B437,"*")</f>
        <v>*</v>
      </c>
      <c r="N444" s="1"/>
      <c r="O444" s="1" t="str">
        <f>IF(sum!A437="AT",sum!H437,"*")</f>
        <v>*</v>
      </c>
      <c r="R444" s="4" t="s">
        <v>137</v>
      </c>
      <c r="S444" s="4" t="s">
        <v>138</v>
      </c>
      <c r="T444" s="4">
        <v>2040</v>
      </c>
      <c r="U444" s="1" t="str">
        <f>IF(sum!A437="BC",sum!B437,"*")</f>
        <v>*</v>
      </c>
      <c r="V444" s="1"/>
      <c r="W444" s="1" t="str">
        <f>IF(sum!A437="BC",sum!H437,"*")</f>
        <v>*</v>
      </c>
      <c r="Z444" s="4" t="s">
        <v>137</v>
      </c>
      <c r="AA444" s="4" t="s">
        <v>138</v>
      </c>
      <c r="AB444" s="4">
        <v>2040</v>
      </c>
      <c r="AC444" s="1" t="str">
        <f>IF(sum!A437="MA",sum!B437,"*")</f>
        <v>*</v>
      </c>
      <c r="AD444" s="1"/>
      <c r="AE444" s="1" t="str">
        <f>IF(sum!A437="MA",sum!H437,"*")</f>
        <v>*</v>
      </c>
      <c r="AH444" s="4" t="s">
        <v>137</v>
      </c>
      <c r="AI444" s="4" t="s">
        <v>138</v>
      </c>
      <c r="AJ444" s="4">
        <v>2040</v>
      </c>
      <c r="AK444" s="1" t="str">
        <f>IF(sum!A437="ON",sum!B437,"*")</f>
        <v>EDU-SpHeat_ELE1</v>
      </c>
      <c r="AL444" s="1"/>
      <c r="AM444" s="1">
        <f>IF(sum!A437="ON",sum!H437,"*")</f>
        <v>2.37038083133376</v>
      </c>
      <c r="AP444" s="1" t="s">
        <v>137</v>
      </c>
      <c r="AQ444" s="1" t="s">
        <v>138</v>
      </c>
      <c r="AR444" s="1">
        <v>2040</v>
      </c>
      <c r="AS444" s="1" t="str">
        <f>IF(sum!A437="QU",sum!B437,"*")</f>
        <v>*</v>
      </c>
      <c r="AT444" s="1"/>
      <c r="AU444" s="1" t="str">
        <f>IF(sum!A437="QU",sum!H437,"*")</f>
        <v>*</v>
      </c>
      <c r="AX444" s="4" t="s">
        <v>137</v>
      </c>
      <c r="AY444" s="4" t="s">
        <v>138</v>
      </c>
      <c r="AZ444" s="4">
        <v>2040</v>
      </c>
      <c r="BA444" s="1" t="str">
        <f>IF(sum!A437="SA",sum!B437,"*")</f>
        <v>*</v>
      </c>
      <c r="BB444" s="1"/>
      <c r="BC444" s="1" t="str">
        <f>IF(sum!A437="SA",sum!H437,"*")</f>
        <v>*</v>
      </c>
    </row>
    <row r="445" spans="2:55">
      <c r="B445" s="1" t="s">
        <v>137</v>
      </c>
      <c r="C445" s="1" t="s">
        <v>138</v>
      </c>
      <c r="D445" s="1">
        <v>2040</v>
      </c>
      <c r="J445" s="1" t="s">
        <v>137</v>
      </c>
      <c r="K445" s="1" t="s">
        <v>138</v>
      </c>
      <c r="L445" s="1">
        <v>2040</v>
      </c>
      <c r="M445" s="1" t="str">
        <f>IF(sum!A438="AT",sum!B438,"*")</f>
        <v>*</v>
      </c>
      <c r="N445" s="1"/>
      <c r="O445" s="1" t="str">
        <f>IF(sum!A438="AT",sum!H438,"*")</f>
        <v>*</v>
      </c>
      <c r="R445" s="1" t="s">
        <v>137</v>
      </c>
      <c r="S445" s="1" t="s">
        <v>138</v>
      </c>
      <c r="T445" s="1">
        <v>2040</v>
      </c>
      <c r="U445" s="1" t="str">
        <f>IF(sum!A438="BC",sum!B438,"*")</f>
        <v>*</v>
      </c>
      <c r="V445" s="1"/>
      <c r="W445" s="1" t="str">
        <f>IF(sum!A438="BC",sum!H438,"*")</f>
        <v>*</v>
      </c>
      <c r="Z445" s="1" t="s">
        <v>137</v>
      </c>
      <c r="AA445" s="1" t="s">
        <v>138</v>
      </c>
      <c r="AB445" s="1">
        <v>2040</v>
      </c>
      <c r="AC445" s="1" t="str">
        <f>IF(sum!A438="MA",sum!B438,"*")</f>
        <v>*</v>
      </c>
      <c r="AD445" s="1"/>
      <c r="AE445" s="1" t="str">
        <f>IF(sum!A438="MA",sum!H438,"*")</f>
        <v>*</v>
      </c>
      <c r="AH445" s="1" t="s">
        <v>137</v>
      </c>
      <c r="AI445" s="1" t="s">
        <v>138</v>
      </c>
      <c r="AJ445" s="1">
        <v>2040</v>
      </c>
      <c r="AK445" s="1" t="str">
        <f>IF(sum!A438="ON",sum!B438,"*")</f>
        <v>EDU-WaterHeat_ELE1</v>
      </c>
      <c r="AL445" s="1"/>
      <c r="AM445" s="1">
        <f>IF(sum!A438="ON",sum!H438,"*")</f>
        <v>0.38159176692658198</v>
      </c>
      <c r="AP445" s="4" t="s">
        <v>137</v>
      </c>
      <c r="AQ445" s="4" t="s">
        <v>138</v>
      </c>
      <c r="AR445" s="4">
        <v>2040</v>
      </c>
      <c r="AS445" s="1" t="str">
        <f>IF(sum!A438="QU",sum!B438,"*")</f>
        <v>*</v>
      </c>
      <c r="AT445" s="1"/>
      <c r="AU445" s="1" t="str">
        <f>IF(sum!A438="QU",sum!H438,"*")</f>
        <v>*</v>
      </c>
      <c r="AX445" s="1" t="s">
        <v>137</v>
      </c>
      <c r="AY445" s="1" t="s">
        <v>138</v>
      </c>
      <c r="AZ445" s="1">
        <v>2040</v>
      </c>
      <c r="BA445" s="1" t="str">
        <f>IF(sum!A438="SA",sum!B438,"*")</f>
        <v>*</v>
      </c>
      <c r="BB445" s="1"/>
      <c r="BC445" s="1" t="str">
        <f>IF(sum!A438="SA",sum!H438,"*")</f>
        <v>*</v>
      </c>
    </row>
    <row r="446" spans="2:55">
      <c r="B446" s="1" t="s">
        <v>137</v>
      </c>
      <c r="C446" s="1" t="s">
        <v>138</v>
      </c>
      <c r="D446" s="1">
        <v>2040</v>
      </c>
      <c r="J446" s="1" t="s">
        <v>137</v>
      </c>
      <c r="K446" s="1" t="s">
        <v>138</v>
      </c>
      <c r="L446" s="1">
        <v>2040</v>
      </c>
      <c r="M446" s="1" t="str">
        <f>IF(sum!A439="AT",sum!B439,"*")</f>
        <v>*</v>
      </c>
      <c r="N446" s="1"/>
      <c r="O446" s="1" t="str">
        <f>IF(sum!A439="AT",sum!H439,"*")</f>
        <v>*</v>
      </c>
      <c r="R446" s="1" t="s">
        <v>137</v>
      </c>
      <c r="S446" s="1" t="s">
        <v>138</v>
      </c>
      <c r="T446" s="1">
        <v>2040</v>
      </c>
      <c r="U446" s="1" t="str">
        <f>IF(sum!A439="BC",sum!B439,"*")</f>
        <v>*</v>
      </c>
      <c r="V446" s="1"/>
      <c r="W446" s="1" t="str">
        <f>IF(sum!A439="BC",sum!H439,"*")</f>
        <v>*</v>
      </c>
      <c r="Z446" s="1" t="s">
        <v>137</v>
      </c>
      <c r="AA446" s="1" t="s">
        <v>138</v>
      </c>
      <c r="AB446" s="1">
        <v>2040</v>
      </c>
      <c r="AC446" s="1" t="str">
        <f>IF(sum!A439="MA",sum!B439,"*")</f>
        <v>*</v>
      </c>
      <c r="AD446" s="1"/>
      <c r="AE446" s="1" t="str">
        <f>IF(sum!A439="MA",sum!H439,"*")</f>
        <v>*</v>
      </c>
      <c r="AH446" s="1" t="s">
        <v>137</v>
      </c>
      <c r="AI446" s="1" t="s">
        <v>138</v>
      </c>
      <c r="AJ446" s="1">
        <v>2040</v>
      </c>
      <c r="AK446" s="1" t="str">
        <f>IF(sum!A439="ON",sum!B439,"*")</f>
        <v>ESTCAESS101_24h</v>
      </c>
      <c r="AL446" s="1"/>
      <c r="AM446" s="1">
        <f>IF(sum!A439="ON",sum!H439,"*")</f>
        <v>0</v>
      </c>
      <c r="AP446" s="1" t="s">
        <v>137</v>
      </c>
      <c r="AQ446" s="1" t="s">
        <v>138</v>
      </c>
      <c r="AR446" s="1">
        <v>2040</v>
      </c>
      <c r="AS446" s="1" t="str">
        <f>IF(sum!A439="QU",sum!B439,"*")</f>
        <v>*</v>
      </c>
      <c r="AT446" s="1"/>
      <c r="AU446" s="1" t="str">
        <f>IF(sum!A439="QU",sum!H439,"*")</f>
        <v>*</v>
      </c>
      <c r="AX446" s="1" t="s">
        <v>137</v>
      </c>
      <c r="AY446" s="1" t="s">
        <v>138</v>
      </c>
      <c r="AZ446" s="1">
        <v>2040</v>
      </c>
      <c r="BA446" s="1" t="str">
        <f>IF(sum!A439="SA",sum!B439,"*")</f>
        <v>*</v>
      </c>
      <c r="BB446" s="1"/>
      <c r="BC446" s="1" t="str">
        <f>IF(sum!A439="SA",sum!H439,"*")</f>
        <v>*</v>
      </c>
    </row>
    <row r="447" spans="2:55">
      <c r="B447" s="4" t="s">
        <v>137</v>
      </c>
      <c r="C447" s="4" t="s">
        <v>138</v>
      </c>
      <c r="D447" s="4">
        <v>2040</v>
      </c>
      <c r="J447" s="4" t="s">
        <v>137</v>
      </c>
      <c r="K447" s="4" t="s">
        <v>138</v>
      </c>
      <c r="L447" s="4">
        <v>2040</v>
      </c>
      <c r="M447" s="1" t="str">
        <f>IF(sum!A440="AT",sum!B440,"*")</f>
        <v>*</v>
      </c>
      <c r="N447" s="1"/>
      <c r="O447" s="1" t="str">
        <f>IF(sum!A440="AT",sum!H440,"*")</f>
        <v>*</v>
      </c>
      <c r="R447" s="4" t="s">
        <v>137</v>
      </c>
      <c r="S447" s="4" t="s">
        <v>138</v>
      </c>
      <c r="T447" s="4">
        <v>2040</v>
      </c>
      <c r="U447" s="1" t="str">
        <f>IF(sum!A440="BC",sum!B440,"*")</f>
        <v>*</v>
      </c>
      <c r="V447" s="1"/>
      <c r="W447" s="1" t="str">
        <f>IF(sum!A440="BC",sum!H440,"*")</f>
        <v>*</v>
      </c>
      <c r="Z447" s="4" t="s">
        <v>137</v>
      </c>
      <c r="AA447" s="4" t="s">
        <v>138</v>
      </c>
      <c r="AB447" s="4">
        <v>2040</v>
      </c>
      <c r="AC447" s="1" t="str">
        <f>IF(sum!A440="MA",sum!B440,"*")</f>
        <v>*</v>
      </c>
      <c r="AD447" s="1"/>
      <c r="AE447" s="1" t="str">
        <f>IF(sum!A440="MA",sum!H440,"*")</f>
        <v>*</v>
      </c>
      <c r="AH447" s="4" t="s">
        <v>137</v>
      </c>
      <c r="AI447" s="4" t="s">
        <v>138</v>
      </c>
      <c r="AJ447" s="4">
        <v>2040</v>
      </c>
      <c r="AK447" s="1" t="str">
        <f>IF(sum!A440="ON",sum!B440,"*")</f>
        <v>ESTCAESS201</v>
      </c>
      <c r="AL447" s="1"/>
      <c r="AM447" s="1">
        <f>IF(sum!A440="ON",sum!H440,"*")</f>
        <v>0</v>
      </c>
      <c r="AP447" s="4" t="s">
        <v>137</v>
      </c>
      <c r="AQ447" s="4" t="s">
        <v>138</v>
      </c>
      <c r="AR447" s="4">
        <v>2040</v>
      </c>
      <c r="AS447" s="1" t="str">
        <f>IF(sum!A440="QU",sum!B440,"*")</f>
        <v>*</v>
      </c>
      <c r="AT447" s="1"/>
      <c r="AU447" s="1" t="str">
        <f>IF(sum!A440="QU",sum!H440,"*")</f>
        <v>*</v>
      </c>
      <c r="AX447" s="4" t="s">
        <v>137</v>
      </c>
      <c r="AY447" s="4" t="s">
        <v>138</v>
      </c>
      <c r="AZ447" s="4">
        <v>2040</v>
      </c>
      <c r="BA447" s="1" t="str">
        <f>IF(sum!A440="SA",sum!B440,"*")</f>
        <v>*</v>
      </c>
      <c r="BB447" s="1"/>
      <c r="BC447" s="1" t="str">
        <f>IF(sum!A440="SA",sum!H440,"*")</f>
        <v>*</v>
      </c>
    </row>
    <row r="448" spans="2:55">
      <c r="B448" s="1" t="s">
        <v>137</v>
      </c>
      <c r="C448" s="1" t="s">
        <v>138</v>
      </c>
      <c r="D448" s="1">
        <v>2040</v>
      </c>
      <c r="J448" s="1" t="s">
        <v>137</v>
      </c>
      <c r="K448" s="1" t="s">
        <v>138</v>
      </c>
      <c r="L448" s="1">
        <v>2040</v>
      </c>
      <c r="M448" s="1" t="str">
        <f>IF(sum!A441="AT",sum!B441,"*")</f>
        <v>*</v>
      </c>
      <c r="N448" s="1"/>
      <c r="O448" s="1" t="str">
        <f>IF(sum!A441="AT",sum!H441,"*")</f>
        <v>*</v>
      </c>
      <c r="R448" s="1" t="s">
        <v>137</v>
      </c>
      <c r="S448" s="1" t="s">
        <v>138</v>
      </c>
      <c r="T448" s="1">
        <v>2040</v>
      </c>
      <c r="U448" s="1" t="str">
        <f>IF(sum!A441="BC",sum!B441,"*")</f>
        <v>*</v>
      </c>
      <c r="V448" s="1"/>
      <c r="W448" s="1" t="str">
        <f>IF(sum!A441="BC",sum!H441,"*")</f>
        <v>*</v>
      </c>
      <c r="Z448" s="1" t="s">
        <v>137</v>
      </c>
      <c r="AA448" s="1" t="s">
        <v>138</v>
      </c>
      <c r="AB448" s="1">
        <v>2040</v>
      </c>
      <c r="AC448" s="1" t="str">
        <f>IF(sum!A441="MA",sum!B441,"*")</f>
        <v>*</v>
      </c>
      <c r="AD448" s="1"/>
      <c r="AE448" s="1" t="str">
        <f>IF(sum!A441="MA",sum!H441,"*")</f>
        <v>*</v>
      </c>
      <c r="AH448" s="1" t="s">
        <v>137</v>
      </c>
      <c r="AI448" s="1" t="s">
        <v>138</v>
      </c>
      <c r="AJ448" s="1">
        <v>2040</v>
      </c>
      <c r="AK448" s="1" t="str">
        <f>IF(sum!A441="ON",sum!B441,"*")</f>
        <v>ESTHYDPS101_4h</v>
      </c>
      <c r="AL448" s="1"/>
      <c r="AM448" s="1">
        <f>IF(sum!A441="ON",sum!H441,"*")</f>
        <v>0</v>
      </c>
      <c r="AP448" s="1" t="s">
        <v>137</v>
      </c>
      <c r="AQ448" s="1" t="s">
        <v>138</v>
      </c>
      <c r="AR448" s="1">
        <v>2040</v>
      </c>
      <c r="AS448" s="1" t="str">
        <f>IF(sum!A441="QU",sum!B441,"*")</f>
        <v>*</v>
      </c>
      <c r="AT448" s="1"/>
      <c r="AU448" s="1" t="str">
        <f>IF(sum!A441="QU",sum!H441,"*")</f>
        <v>*</v>
      </c>
      <c r="AX448" s="1" t="s">
        <v>137</v>
      </c>
      <c r="AY448" s="1" t="s">
        <v>138</v>
      </c>
      <c r="AZ448" s="1">
        <v>2040</v>
      </c>
      <c r="BA448" s="1" t="str">
        <f>IF(sum!A441="SA",sum!B441,"*")</f>
        <v>*</v>
      </c>
      <c r="BB448" s="1"/>
      <c r="BC448" s="1" t="str">
        <f>IF(sum!A441="SA",sum!H441,"*")</f>
        <v>*</v>
      </c>
    </row>
    <row r="449" spans="2:55">
      <c r="B449" s="1" t="s">
        <v>137</v>
      </c>
      <c r="C449" s="1" t="s">
        <v>138</v>
      </c>
      <c r="D449" s="1">
        <v>2040</v>
      </c>
      <c r="J449" s="1" t="s">
        <v>137</v>
      </c>
      <c r="K449" s="1" t="s">
        <v>138</v>
      </c>
      <c r="L449" s="1">
        <v>2040</v>
      </c>
      <c r="M449" s="1" t="str">
        <f>IF(sum!A442="AT",sum!B442,"*")</f>
        <v>*</v>
      </c>
      <c r="N449" s="1"/>
      <c r="O449" s="1" t="str">
        <f>IF(sum!A442="AT",sum!H442,"*")</f>
        <v>*</v>
      </c>
      <c r="R449" s="1" t="s">
        <v>137</v>
      </c>
      <c r="S449" s="1" t="s">
        <v>138</v>
      </c>
      <c r="T449" s="1">
        <v>2040</v>
      </c>
      <c r="U449" s="1" t="str">
        <f>IF(sum!A442="BC",sum!B442,"*")</f>
        <v>*</v>
      </c>
      <c r="V449" s="1"/>
      <c r="W449" s="1" t="str">
        <f>IF(sum!A442="BC",sum!H442,"*")</f>
        <v>*</v>
      </c>
      <c r="Z449" s="1" t="s">
        <v>137</v>
      </c>
      <c r="AA449" s="1" t="s">
        <v>138</v>
      </c>
      <c r="AB449" s="1">
        <v>2040</v>
      </c>
      <c r="AC449" s="1" t="str">
        <f>IF(sum!A442="MA",sum!B442,"*")</f>
        <v>*</v>
      </c>
      <c r="AD449" s="1"/>
      <c r="AE449" s="1" t="str">
        <f>IF(sum!A442="MA",sum!H442,"*")</f>
        <v>*</v>
      </c>
      <c r="AH449" s="1" t="s">
        <v>137</v>
      </c>
      <c r="AI449" s="1" t="s">
        <v>138</v>
      </c>
      <c r="AJ449" s="1">
        <v>2040</v>
      </c>
      <c r="AK449" s="1" t="str">
        <f>IF(sum!A442="ON",sum!B442,"*")</f>
        <v>ESTHYDPS101_10h</v>
      </c>
      <c r="AL449" s="1"/>
      <c r="AM449" s="1">
        <f>IF(sum!A442="ON",sum!H442,"*")</f>
        <v>0.37123507631408598</v>
      </c>
      <c r="AP449" s="4" t="s">
        <v>137</v>
      </c>
      <c r="AQ449" s="4" t="s">
        <v>138</v>
      </c>
      <c r="AR449" s="4">
        <v>2040</v>
      </c>
      <c r="AS449" s="1" t="str">
        <f>IF(sum!A442="QU",sum!B442,"*")</f>
        <v>*</v>
      </c>
      <c r="AT449" s="1"/>
      <c r="AU449" s="1" t="str">
        <f>IF(sum!A442="QU",sum!H442,"*")</f>
        <v>*</v>
      </c>
      <c r="AX449" s="1" t="s">
        <v>137</v>
      </c>
      <c r="AY449" s="1" t="s">
        <v>138</v>
      </c>
      <c r="AZ449" s="1">
        <v>2040</v>
      </c>
      <c r="BA449" s="1" t="str">
        <f>IF(sum!A442="SA",sum!B442,"*")</f>
        <v>*</v>
      </c>
      <c r="BB449" s="1"/>
      <c r="BC449" s="1" t="str">
        <f>IF(sum!A442="SA",sum!H442,"*")</f>
        <v>*</v>
      </c>
    </row>
    <row r="450" spans="2:55">
      <c r="B450" s="4" t="s">
        <v>137</v>
      </c>
      <c r="C450" s="4" t="s">
        <v>138</v>
      </c>
      <c r="D450" s="4">
        <v>2040</v>
      </c>
      <c r="J450" s="4" t="s">
        <v>137</v>
      </c>
      <c r="K450" s="4" t="s">
        <v>138</v>
      </c>
      <c r="L450" s="4">
        <v>2040</v>
      </c>
      <c r="M450" s="1" t="str">
        <f>IF(sum!A443="AT",sum!B443,"*")</f>
        <v>*</v>
      </c>
      <c r="N450" s="1"/>
      <c r="O450" s="1" t="str">
        <f>IF(sum!A443="AT",sum!H443,"*")</f>
        <v>*</v>
      </c>
      <c r="R450" s="4" t="s">
        <v>137</v>
      </c>
      <c r="S450" s="4" t="s">
        <v>138</v>
      </c>
      <c r="T450" s="4">
        <v>2040</v>
      </c>
      <c r="U450" s="1" t="str">
        <f>IF(sum!A443="BC",sum!B443,"*")</f>
        <v>*</v>
      </c>
      <c r="V450" s="1"/>
      <c r="W450" s="1" t="str">
        <f>IF(sum!A443="BC",sum!H443,"*")</f>
        <v>*</v>
      </c>
      <c r="Z450" s="4" t="s">
        <v>137</v>
      </c>
      <c r="AA450" s="4" t="s">
        <v>138</v>
      </c>
      <c r="AB450" s="4">
        <v>2040</v>
      </c>
      <c r="AC450" s="1" t="str">
        <f>IF(sum!A443="MA",sum!B443,"*")</f>
        <v>*</v>
      </c>
      <c r="AD450" s="1"/>
      <c r="AE450" s="1" t="str">
        <f>IF(sum!A443="MA",sum!H443,"*")</f>
        <v>*</v>
      </c>
      <c r="AH450" s="4" t="s">
        <v>137</v>
      </c>
      <c r="AI450" s="4" t="s">
        <v>138</v>
      </c>
      <c r="AJ450" s="4">
        <v>2040</v>
      </c>
      <c r="AK450" s="1" t="str">
        <f>IF(sum!A443="ON",sum!B443,"*")</f>
        <v>ESTHYDPS101_24h</v>
      </c>
      <c r="AL450" s="1"/>
      <c r="AM450" s="1">
        <f>IF(sum!A443="ON",sum!H443,"*")</f>
        <v>0.84126317851738097</v>
      </c>
      <c r="AP450" s="1" t="s">
        <v>137</v>
      </c>
      <c r="AQ450" s="1" t="s">
        <v>138</v>
      </c>
      <c r="AR450" s="1">
        <v>2040</v>
      </c>
      <c r="AS450" s="1" t="str">
        <f>IF(sum!A443="QU",sum!B443,"*")</f>
        <v>*</v>
      </c>
      <c r="AT450" s="1"/>
      <c r="AU450" s="1" t="str">
        <f>IF(sum!A443="QU",sum!H443,"*")</f>
        <v>*</v>
      </c>
      <c r="AX450" s="4" t="s">
        <v>137</v>
      </c>
      <c r="AY450" s="4" t="s">
        <v>138</v>
      </c>
      <c r="AZ450" s="4">
        <v>2040</v>
      </c>
      <c r="BA450" s="1" t="str">
        <f>IF(sum!A443="SA",sum!B443,"*")</f>
        <v>*</v>
      </c>
      <c r="BB450" s="1"/>
      <c r="BC450" s="1" t="str">
        <f>IF(sum!A443="SA",sum!H443,"*")</f>
        <v>*</v>
      </c>
    </row>
    <row r="451" spans="2:55">
      <c r="B451" s="1" t="s">
        <v>137</v>
      </c>
      <c r="C451" s="1" t="s">
        <v>138</v>
      </c>
      <c r="D451" s="1">
        <v>2040</v>
      </c>
      <c r="J451" s="1" t="s">
        <v>137</v>
      </c>
      <c r="K451" s="1" t="s">
        <v>138</v>
      </c>
      <c r="L451" s="1">
        <v>2040</v>
      </c>
      <c r="M451" s="1" t="str">
        <f>IF(sum!A444="AT",sum!B444,"*")</f>
        <v>*</v>
      </c>
      <c r="N451" s="1"/>
      <c r="O451" s="1" t="str">
        <f>IF(sum!A444="AT",sum!H444,"*")</f>
        <v>*</v>
      </c>
      <c r="R451" s="1" t="s">
        <v>137</v>
      </c>
      <c r="S451" s="1" t="s">
        <v>138</v>
      </c>
      <c r="T451" s="1">
        <v>2040</v>
      </c>
      <c r="U451" s="1" t="str">
        <f>IF(sum!A444="BC",sum!B444,"*")</f>
        <v>*</v>
      </c>
      <c r="V451" s="1"/>
      <c r="W451" s="1" t="str">
        <f>IF(sum!A444="BC",sum!H444,"*")</f>
        <v>*</v>
      </c>
      <c r="Z451" s="1" t="s">
        <v>137</v>
      </c>
      <c r="AA451" s="1" t="s">
        <v>138</v>
      </c>
      <c r="AB451" s="1">
        <v>2040</v>
      </c>
      <c r="AC451" s="1" t="str">
        <f>IF(sum!A444="MA",sum!B444,"*")</f>
        <v>*</v>
      </c>
      <c r="AD451" s="1"/>
      <c r="AE451" s="1" t="str">
        <f>IF(sum!A444="MA",sum!H444,"*")</f>
        <v>*</v>
      </c>
      <c r="AH451" s="1" t="s">
        <v>137</v>
      </c>
      <c r="AI451" s="1" t="s">
        <v>138</v>
      </c>
      <c r="AJ451" s="1">
        <v>2040</v>
      </c>
      <c r="AK451" s="1" t="str">
        <f>IF(sum!A444="ON",sum!B444,"*")</f>
        <v>EUGEOF01</v>
      </c>
      <c r="AL451" s="1"/>
      <c r="AM451" s="1">
        <f>IF(sum!A444="ON",sum!H444,"*")</f>
        <v>0.29866835764109101</v>
      </c>
      <c r="AP451" s="4" t="s">
        <v>137</v>
      </c>
      <c r="AQ451" s="4" t="s">
        <v>138</v>
      </c>
      <c r="AR451" s="4">
        <v>2040</v>
      </c>
      <c r="AS451" s="1" t="str">
        <f>IF(sum!A444="QU",sum!B444,"*")</f>
        <v>*</v>
      </c>
      <c r="AT451" s="1"/>
      <c r="AU451" s="1" t="str">
        <f>IF(sum!A444="QU",sum!H444,"*")</f>
        <v>*</v>
      </c>
      <c r="AX451" s="1" t="s">
        <v>137</v>
      </c>
      <c r="AY451" s="1" t="s">
        <v>138</v>
      </c>
      <c r="AZ451" s="1">
        <v>2040</v>
      </c>
      <c r="BA451" s="1" t="str">
        <f>IF(sum!A444="SA",sum!B444,"*")</f>
        <v>*</v>
      </c>
      <c r="BB451" s="1"/>
      <c r="BC451" s="1" t="str">
        <f>IF(sum!A444="SA",sum!H444,"*")</f>
        <v>*</v>
      </c>
    </row>
    <row r="452" spans="2:55">
      <c r="B452" s="1" t="s">
        <v>137</v>
      </c>
      <c r="C452" s="1" t="s">
        <v>138</v>
      </c>
      <c r="D452" s="1">
        <v>2040</v>
      </c>
      <c r="J452" s="1" t="s">
        <v>137</v>
      </c>
      <c r="K452" s="1" t="s">
        <v>138</v>
      </c>
      <c r="L452" s="1">
        <v>2040</v>
      </c>
      <c r="M452" s="1" t="str">
        <f>IF(sum!A445="AT",sum!B445,"*")</f>
        <v>*</v>
      </c>
      <c r="N452" s="1"/>
      <c r="O452" s="1" t="str">
        <f>IF(sum!A445="AT",sum!H445,"*")</f>
        <v>*</v>
      </c>
      <c r="R452" s="1" t="s">
        <v>137</v>
      </c>
      <c r="S452" s="1" t="s">
        <v>138</v>
      </c>
      <c r="T452" s="1">
        <v>2040</v>
      </c>
      <c r="U452" s="1" t="str">
        <f>IF(sum!A445="BC",sum!B445,"*")</f>
        <v>*</v>
      </c>
      <c r="V452" s="1"/>
      <c r="W452" s="1" t="str">
        <f>IF(sum!A445="BC",sum!H445,"*")</f>
        <v>*</v>
      </c>
      <c r="Z452" s="1" t="s">
        <v>137</v>
      </c>
      <c r="AA452" s="1" t="s">
        <v>138</v>
      </c>
      <c r="AB452" s="1">
        <v>2040</v>
      </c>
      <c r="AC452" s="1" t="str">
        <f>IF(sum!A445="MA",sum!B445,"*")</f>
        <v>*</v>
      </c>
      <c r="AD452" s="1"/>
      <c r="AE452" s="1" t="str">
        <f>IF(sum!A445="MA",sum!H445,"*")</f>
        <v>*</v>
      </c>
      <c r="AH452" s="1" t="s">
        <v>137</v>
      </c>
      <c r="AI452" s="1" t="s">
        <v>138</v>
      </c>
      <c r="AJ452" s="1">
        <v>2040</v>
      </c>
      <c r="AK452" s="1" t="str">
        <f>IF(sum!A445="ON",sum!B445,"*")</f>
        <v>EUPVSOLL101</v>
      </c>
      <c r="AL452" s="1"/>
      <c r="AM452" s="1">
        <f>IF(sum!A445="ON",sum!H445,"*")</f>
        <v>0</v>
      </c>
      <c r="AP452" s="1" t="s">
        <v>137</v>
      </c>
      <c r="AQ452" s="1" t="s">
        <v>138</v>
      </c>
      <c r="AR452" s="1">
        <v>2040</v>
      </c>
      <c r="AS452" s="1" t="str">
        <f>IF(sum!A445="QU",sum!B445,"*")</f>
        <v>*</v>
      </c>
      <c r="AT452" s="1"/>
      <c r="AU452" s="1" t="str">
        <f>IF(sum!A445="QU",sum!H445,"*")</f>
        <v>*</v>
      </c>
      <c r="AX452" s="1" t="s">
        <v>137</v>
      </c>
      <c r="AY452" s="1" t="s">
        <v>138</v>
      </c>
      <c r="AZ452" s="1">
        <v>2040</v>
      </c>
      <c r="BA452" s="1" t="str">
        <f>IF(sum!A445="SA",sum!B445,"*")</f>
        <v>*</v>
      </c>
      <c r="BB452" s="1"/>
      <c r="BC452" s="1" t="str">
        <f>IF(sum!A445="SA",sum!H445,"*")</f>
        <v>*</v>
      </c>
    </row>
    <row r="453" spans="2:55">
      <c r="B453" s="4" t="s">
        <v>137</v>
      </c>
      <c r="C453" s="4" t="s">
        <v>138</v>
      </c>
      <c r="D453" s="4">
        <v>2040</v>
      </c>
      <c r="J453" s="4" t="s">
        <v>137</v>
      </c>
      <c r="K453" s="4" t="s">
        <v>138</v>
      </c>
      <c r="L453" s="4">
        <v>2040</v>
      </c>
      <c r="M453" s="1" t="str">
        <f>IF(sum!A446="AT",sum!B446,"*")</f>
        <v>*</v>
      </c>
      <c r="N453" s="1"/>
      <c r="O453" s="1" t="str">
        <f>IF(sum!A446="AT",sum!H446,"*")</f>
        <v>*</v>
      </c>
      <c r="R453" s="4" t="s">
        <v>137</v>
      </c>
      <c r="S453" s="4" t="s">
        <v>138</v>
      </c>
      <c r="T453" s="4">
        <v>2040</v>
      </c>
      <c r="U453" s="1" t="str">
        <f>IF(sum!A446="BC",sum!B446,"*")</f>
        <v>*</v>
      </c>
      <c r="V453" s="1"/>
      <c r="W453" s="1" t="str">
        <f>IF(sum!A446="BC",sum!H446,"*")</f>
        <v>*</v>
      </c>
      <c r="Z453" s="4" t="s">
        <v>137</v>
      </c>
      <c r="AA453" s="4" t="s">
        <v>138</v>
      </c>
      <c r="AB453" s="4">
        <v>2040</v>
      </c>
      <c r="AC453" s="1" t="str">
        <f>IF(sum!A446="MA",sum!B446,"*")</f>
        <v>*</v>
      </c>
      <c r="AD453" s="1"/>
      <c r="AE453" s="1" t="str">
        <f>IF(sum!A446="MA",sum!H446,"*")</f>
        <v>*</v>
      </c>
      <c r="AH453" s="4" t="s">
        <v>137</v>
      </c>
      <c r="AI453" s="4" t="s">
        <v>138</v>
      </c>
      <c r="AJ453" s="4">
        <v>2040</v>
      </c>
      <c r="AK453" s="1" t="str">
        <f>IF(sum!A446="ON",sum!B446,"*")</f>
        <v>EUWINONH01</v>
      </c>
      <c r="AL453" s="1"/>
      <c r="AM453" s="1">
        <f>IF(sum!A446="ON",sum!H446,"*")</f>
        <v>0</v>
      </c>
      <c r="AP453" s="4" t="s">
        <v>137</v>
      </c>
      <c r="AQ453" s="4" t="s">
        <v>138</v>
      </c>
      <c r="AR453" s="4">
        <v>2040</v>
      </c>
      <c r="AS453" s="1" t="str">
        <f>IF(sum!A446="QU",sum!B446,"*")</f>
        <v>*</v>
      </c>
      <c r="AT453" s="1"/>
      <c r="AU453" s="1" t="str">
        <f>IF(sum!A446="QU",sum!H446,"*")</f>
        <v>*</v>
      </c>
      <c r="AX453" s="4" t="s">
        <v>137</v>
      </c>
      <c r="AY453" s="4" t="s">
        <v>138</v>
      </c>
      <c r="AZ453" s="4">
        <v>2040</v>
      </c>
      <c r="BA453" s="1" t="str">
        <f>IF(sum!A446="SA",sum!B446,"*")</f>
        <v>*</v>
      </c>
      <c r="BB453" s="1"/>
      <c r="BC453" s="1" t="str">
        <f>IF(sum!A446="SA",sum!H446,"*")</f>
        <v>*</v>
      </c>
    </row>
    <row r="454" spans="2:55">
      <c r="B454" s="1" t="s">
        <v>137</v>
      </c>
      <c r="C454" s="1" t="s">
        <v>138</v>
      </c>
      <c r="D454" s="1">
        <v>2040</v>
      </c>
      <c r="J454" s="1" t="s">
        <v>137</v>
      </c>
      <c r="K454" s="1" t="s">
        <v>138</v>
      </c>
      <c r="L454" s="1">
        <v>2040</v>
      </c>
      <c r="M454" s="1" t="str">
        <f>IF(sum!A447="AT",sum!B447,"*")</f>
        <v>*</v>
      </c>
      <c r="N454" s="1"/>
      <c r="O454" s="1" t="str">
        <f>IF(sum!A447="AT",sum!H447,"*")</f>
        <v>*</v>
      </c>
      <c r="R454" s="1" t="s">
        <v>137</v>
      </c>
      <c r="S454" s="1" t="s">
        <v>138</v>
      </c>
      <c r="T454" s="1">
        <v>2040</v>
      </c>
      <c r="U454" s="1" t="str">
        <f>IF(sum!A447="BC",sum!B447,"*")</f>
        <v>*</v>
      </c>
      <c r="V454" s="1"/>
      <c r="W454" s="1" t="str">
        <f>IF(sum!A447="BC",sum!H447,"*")</f>
        <v>*</v>
      </c>
      <c r="Z454" s="1" t="s">
        <v>137</v>
      </c>
      <c r="AA454" s="1" t="s">
        <v>138</v>
      </c>
      <c r="AB454" s="1">
        <v>2040</v>
      </c>
      <c r="AC454" s="1" t="str">
        <f>IF(sum!A447="MA",sum!B447,"*")</f>
        <v>*</v>
      </c>
      <c r="AD454" s="1"/>
      <c r="AE454" s="1" t="str">
        <f>IF(sum!A447="MA",sum!H447,"*")</f>
        <v>*</v>
      </c>
      <c r="AH454" s="1" t="s">
        <v>137</v>
      </c>
      <c r="AI454" s="1" t="s">
        <v>138</v>
      </c>
      <c r="AJ454" s="1">
        <v>2040</v>
      </c>
      <c r="AK454" s="1" t="str">
        <f>IF(sum!A447="ON",sum!B447,"*")</f>
        <v>EUWINONL01</v>
      </c>
      <c r="AL454" s="1"/>
      <c r="AM454" s="1">
        <f>IF(sum!A447="ON",sum!H447,"*")</f>
        <v>0</v>
      </c>
      <c r="AP454" s="1" t="s">
        <v>137</v>
      </c>
      <c r="AQ454" s="1" t="s">
        <v>138</v>
      </c>
      <c r="AR454" s="1">
        <v>2040</v>
      </c>
      <c r="AS454" s="1" t="str">
        <f>IF(sum!A447="QU",sum!B447,"*")</f>
        <v>*</v>
      </c>
      <c r="AT454" s="1"/>
      <c r="AU454" s="1" t="str">
        <f>IF(sum!A447="QU",sum!H447,"*")</f>
        <v>*</v>
      </c>
      <c r="AX454" s="1" t="s">
        <v>137</v>
      </c>
      <c r="AY454" s="1" t="s">
        <v>138</v>
      </c>
      <c r="AZ454" s="1">
        <v>2040</v>
      </c>
      <c r="BA454" s="1" t="str">
        <f>IF(sum!A447="SA",sum!B447,"*")</f>
        <v>*</v>
      </c>
      <c r="BB454" s="1"/>
      <c r="BC454" s="1" t="str">
        <f>IF(sum!A447="SA",sum!H447,"*")</f>
        <v>*</v>
      </c>
    </row>
    <row r="455" spans="2:55">
      <c r="B455" s="1" t="s">
        <v>137</v>
      </c>
      <c r="C455" s="1" t="s">
        <v>138</v>
      </c>
      <c r="D455" s="1">
        <v>2040</v>
      </c>
      <c r="J455" s="1" t="s">
        <v>137</v>
      </c>
      <c r="K455" s="1" t="s">
        <v>138</v>
      </c>
      <c r="L455" s="1">
        <v>2040</v>
      </c>
      <c r="M455" s="1" t="str">
        <f>IF(sum!A448="AT",sum!B448,"*")</f>
        <v>*</v>
      </c>
      <c r="N455" s="1"/>
      <c r="O455" s="1" t="str">
        <f>IF(sum!A448="AT",sum!H448,"*")</f>
        <v>*</v>
      </c>
      <c r="R455" s="1" t="s">
        <v>137</v>
      </c>
      <c r="S455" s="1" t="s">
        <v>138</v>
      </c>
      <c r="T455" s="1">
        <v>2040</v>
      </c>
      <c r="U455" s="1" t="str">
        <f>IF(sum!A448="BC",sum!B448,"*")</f>
        <v>*</v>
      </c>
      <c r="V455" s="1"/>
      <c r="W455" s="1" t="str">
        <f>IF(sum!A448="BC",sum!H448,"*")</f>
        <v>*</v>
      </c>
      <c r="Z455" s="1" t="s">
        <v>137</v>
      </c>
      <c r="AA455" s="1" t="s">
        <v>138</v>
      </c>
      <c r="AB455" s="1">
        <v>2040</v>
      </c>
      <c r="AC455" s="1" t="str">
        <f>IF(sum!A448="MA",sum!B448,"*")</f>
        <v>*</v>
      </c>
      <c r="AD455" s="1"/>
      <c r="AE455" s="1" t="str">
        <f>IF(sum!A448="MA",sum!H448,"*")</f>
        <v>*</v>
      </c>
      <c r="AH455" s="1" t="s">
        <v>137</v>
      </c>
      <c r="AI455" s="1" t="s">
        <v>138</v>
      </c>
      <c r="AJ455" s="1">
        <v>2040</v>
      </c>
      <c r="AK455" s="1" t="str">
        <f>IF(sum!A448="ON",sum!B448,"*")</f>
        <v>EUWINONM01</v>
      </c>
      <c r="AL455" s="1"/>
      <c r="AM455" s="1">
        <f>IF(sum!A448="ON",sum!H448,"*")</f>
        <v>18.447104450171398</v>
      </c>
      <c r="AP455" s="4" t="s">
        <v>137</v>
      </c>
      <c r="AQ455" s="4" t="s">
        <v>138</v>
      </c>
      <c r="AR455" s="4">
        <v>2040</v>
      </c>
      <c r="AS455" s="1" t="str">
        <f>IF(sum!A448="QU",sum!B448,"*")</f>
        <v>*</v>
      </c>
      <c r="AT455" s="1"/>
      <c r="AU455" s="1" t="str">
        <f>IF(sum!A448="QU",sum!H448,"*")</f>
        <v>*</v>
      </c>
      <c r="AX455" s="1" t="s">
        <v>137</v>
      </c>
      <c r="AY455" s="1" t="s">
        <v>138</v>
      </c>
      <c r="AZ455" s="1">
        <v>2040</v>
      </c>
      <c r="BA455" s="1" t="str">
        <f>IF(sum!A448="SA",sum!B448,"*")</f>
        <v>*</v>
      </c>
      <c r="BB455" s="1"/>
      <c r="BC455" s="1" t="str">
        <f>IF(sum!A448="SA",sum!H448,"*")</f>
        <v>*</v>
      </c>
    </row>
    <row r="456" spans="2:55">
      <c r="B456" s="4" t="s">
        <v>137</v>
      </c>
      <c r="C456" s="4" t="s">
        <v>138</v>
      </c>
      <c r="D456" s="4">
        <v>2040</v>
      </c>
      <c r="J456" s="4" t="s">
        <v>137</v>
      </c>
      <c r="K456" s="4" t="s">
        <v>138</v>
      </c>
      <c r="L456" s="4">
        <v>2040</v>
      </c>
      <c r="M456" s="1" t="str">
        <f>IF(sum!A449="AT",sum!B449,"*")</f>
        <v>*</v>
      </c>
      <c r="N456" s="1"/>
      <c r="O456" s="1" t="str">
        <f>IF(sum!A449="AT",sum!H449,"*")</f>
        <v>*</v>
      </c>
      <c r="R456" s="4" t="s">
        <v>137</v>
      </c>
      <c r="S456" s="4" t="s">
        <v>138</v>
      </c>
      <c r="T456" s="4">
        <v>2040</v>
      </c>
      <c r="U456" s="1" t="str">
        <f>IF(sum!A449="BC",sum!B449,"*")</f>
        <v>*</v>
      </c>
      <c r="V456" s="1"/>
      <c r="W456" s="1" t="str">
        <f>IF(sum!A449="BC",sum!H449,"*")</f>
        <v>*</v>
      </c>
      <c r="Z456" s="4" t="s">
        <v>137</v>
      </c>
      <c r="AA456" s="4" t="s">
        <v>138</v>
      </c>
      <c r="AB456" s="4">
        <v>2040</v>
      </c>
      <c r="AC456" s="1" t="str">
        <f>IF(sum!A449="MA",sum!B449,"*")</f>
        <v>*</v>
      </c>
      <c r="AD456" s="1"/>
      <c r="AE456" s="1" t="str">
        <f>IF(sum!A449="MA",sum!H449,"*")</f>
        <v>*</v>
      </c>
      <c r="AH456" s="4" t="s">
        <v>137</v>
      </c>
      <c r="AI456" s="4" t="s">
        <v>138</v>
      </c>
      <c r="AJ456" s="4">
        <v>2040</v>
      </c>
      <c r="AK456" s="1" t="str">
        <f>IF(sum!A449="ON",sum!B449,"*")</f>
        <v>HSS-AuxiliaryEquip_ELE1</v>
      </c>
      <c r="AL456" s="1"/>
      <c r="AM456" s="1">
        <f>IF(sum!A449="ON",sum!H449,"*")</f>
        <v>1.6339955147881799</v>
      </c>
      <c r="AP456" s="1" t="s">
        <v>137</v>
      </c>
      <c r="AQ456" s="1" t="s">
        <v>138</v>
      </c>
      <c r="AR456" s="1">
        <v>2040</v>
      </c>
      <c r="AS456" s="1" t="str">
        <f>IF(sum!A449="QU",sum!B449,"*")</f>
        <v>*</v>
      </c>
      <c r="AT456" s="1"/>
      <c r="AU456" s="1" t="str">
        <f>IF(sum!A449="QU",sum!H449,"*")</f>
        <v>*</v>
      </c>
      <c r="AX456" s="4" t="s">
        <v>137</v>
      </c>
      <c r="AY456" s="4" t="s">
        <v>138</v>
      </c>
      <c r="AZ456" s="4">
        <v>2040</v>
      </c>
      <c r="BA456" s="1" t="str">
        <f>IF(sum!A449="SA",sum!B449,"*")</f>
        <v>*</v>
      </c>
      <c r="BB456" s="1"/>
      <c r="BC456" s="1" t="str">
        <f>IF(sum!A449="SA",sum!H449,"*")</f>
        <v>*</v>
      </c>
    </row>
    <row r="457" spans="2:55">
      <c r="B457" s="1" t="s">
        <v>137</v>
      </c>
      <c r="C457" s="1" t="s">
        <v>138</v>
      </c>
      <c r="D457" s="1">
        <v>2040</v>
      </c>
      <c r="J457" s="1" t="s">
        <v>137</v>
      </c>
      <c r="K457" s="1" t="s">
        <v>138</v>
      </c>
      <c r="L457" s="1">
        <v>2040</v>
      </c>
      <c r="M457" s="1" t="str">
        <f>IF(sum!A450="AT",sum!B450,"*")</f>
        <v>*</v>
      </c>
      <c r="N457" s="1"/>
      <c r="O457" s="1" t="str">
        <f>IF(sum!A450="AT",sum!H450,"*")</f>
        <v>*</v>
      </c>
      <c r="R457" s="1" t="s">
        <v>137</v>
      </c>
      <c r="S457" s="1" t="s">
        <v>138</v>
      </c>
      <c r="T457" s="1">
        <v>2040</v>
      </c>
      <c r="U457" s="1" t="str">
        <f>IF(sum!A450="BC",sum!B450,"*")</f>
        <v>*</v>
      </c>
      <c r="V457" s="1"/>
      <c r="W457" s="1" t="str">
        <f>IF(sum!A450="BC",sum!H450,"*")</f>
        <v>*</v>
      </c>
      <c r="Z457" s="1" t="s">
        <v>137</v>
      </c>
      <c r="AA457" s="1" t="s">
        <v>138</v>
      </c>
      <c r="AB457" s="1">
        <v>2040</v>
      </c>
      <c r="AC457" s="1" t="str">
        <f>IF(sum!A450="MA",sum!B450,"*")</f>
        <v>*</v>
      </c>
      <c r="AD457" s="1"/>
      <c r="AE457" s="1" t="str">
        <f>IF(sum!A450="MA",sum!H450,"*")</f>
        <v>*</v>
      </c>
      <c r="AH457" s="1" t="s">
        <v>137</v>
      </c>
      <c r="AI457" s="1" t="s">
        <v>138</v>
      </c>
      <c r="AJ457" s="1">
        <v>2040</v>
      </c>
      <c r="AK457" s="1" t="str">
        <f>IF(sum!A450="ON",sum!B450,"*")</f>
        <v>HSS-AuxiliaryMot_ELE1</v>
      </c>
      <c r="AL457" s="1"/>
      <c r="AM457" s="1">
        <f>IF(sum!A450="ON",sum!H450,"*")</f>
        <v>0.42572910074921999</v>
      </c>
      <c r="AP457" s="4" t="s">
        <v>137</v>
      </c>
      <c r="AQ457" s="4" t="s">
        <v>138</v>
      </c>
      <c r="AR457" s="4">
        <v>2040</v>
      </c>
      <c r="AS457" s="1" t="str">
        <f>IF(sum!A450="QU",sum!B450,"*")</f>
        <v>*</v>
      </c>
      <c r="AT457" s="1"/>
      <c r="AU457" s="1" t="str">
        <f>IF(sum!A450="QU",sum!H450,"*")</f>
        <v>*</v>
      </c>
      <c r="AX457" s="1" t="s">
        <v>137</v>
      </c>
      <c r="AY457" s="1" t="s">
        <v>138</v>
      </c>
      <c r="AZ457" s="1">
        <v>2040</v>
      </c>
      <c r="BA457" s="1" t="str">
        <f>IF(sum!A450="SA",sum!B450,"*")</f>
        <v>*</v>
      </c>
      <c r="BB457" s="1"/>
      <c r="BC457" s="1" t="str">
        <f>IF(sum!A450="SA",sum!H450,"*")</f>
        <v>*</v>
      </c>
    </row>
    <row r="458" spans="2:55">
      <c r="B458" s="1" t="s">
        <v>137</v>
      </c>
      <c r="C458" s="1" t="s">
        <v>138</v>
      </c>
      <c r="D458" s="1">
        <v>2040</v>
      </c>
      <c r="J458" s="1" t="s">
        <v>137</v>
      </c>
      <c r="K458" s="1" t="s">
        <v>138</v>
      </c>
      <c r="L458" s="1">
        <v>2040</v>
      </c>
      <c r="M458" s="1" t="str">
        <f>IF(sum!A451="AT",sum!B451,"*")</f>
        <v>*</v>
      </c>
      <c r="N458" s="1"/>
      <c r="O458" s="1" t="str">
        <f>IF(sum!A451="AT",sum!H451,"*")</f>
        <v>*</v>
      </c>
      <c r="R458" s="1" t="s">
        <v>137</v>
      </c>
      <c r="S458" s="1" t="s">
        <v>138</v>
      </c>
      <c r="T458" s="1">
        <v>2040</v>
      </c>
      <c r="U458" s="1" t="str">
        <f>IF(sum!A451="BC",sum!B451,"*")</f>
        <v>*</v>
      </c>
      <c r="V458" s="1"/>
      <c r="W458" s="1" t="str">
        <f>IF(sum!A451="BC",sum!H451,"*")</f>
        <v>*</v>
      </c>
      <c r="Z458" s="1" t="s">
        <v>137</v>
      </c>
      <c r="AA458" s="1" t="s">
        <v>138</v>
      </c>
      <c r="AB458" s="1">
        <v>2040</v>
      </c>
      <c r="AC458" s="1" t="str">
        <f>IF(sum!A451="MA",sum!B451,"*")</f>
        <v>*</v>
      </c>
      <c r="AD458" s="1"/>
      <c r="AE458" s="1" t="str">
        <f>IF(sum!A451="MA",sum!H451,"*")</f>
        <v>*</v>
      </c>
      <c r="AH458" s="1" t="s">
        <v>137</v>
      </c>
      <c r="AI458" s="1" t="s">
        <v>138</v>
      </c>
      <c r="AJ458" s="1">
        <v>2040</v>
      </c>
      <c r="AK458" s="1" t="str">
        <f>IF(sum!A451="ON",sum!B451,"*")</f>
        <v>HSS-Light_ELE1</v>
      </c>
      <c r="AL458" s="1"/>
      <c r="AM458" s="1">
        <f>IF(sum!A451="ON",sum!H451,"*")</f>
        <v>1.6688580749369399</v>
      </c>
      <c r="AP458" s="1" t="s">
        <v>137</v>
      </c>
      <c r="AQ458" s="1" t="s">
        <v>138</v>
      </c>
      <c r="AR458" s="1">
        <v>2040</v>
      </c>
      <c r="AS458" s="1" t="str">
        <f>IF(sum!A451="QU",sum!B451,"*")</f>
        <v>*</v>
      </c>
      <c r="AT458" s="1"/>
      <c r="AU458" s="1" t="str">
        <f>IF(sum!A451="QU",sum!H451,"*")</f>
        <v>*</v>
      </c>
      <c r="AX458" s="1" t="s">
        <v>137</v>
      </c>
      <c r="AY458" s="1" t="s">
        <v>138</v>
      </c>
      <c r="AZ458" s="1">
        <v>2040</v>
      </c>
      <c r="BA458" s="1" t="str">
        <f>IF(sum!A451="SA",sum!B451,"*")</f>
        <v>*</v>
      </c>
      <c r="BB458" s="1"/>
      <c r="BC458" s="1" t="str">
        <f>IF(sum!A451="SA",sum!H451,"*")</f>
        <v>*</v>
      </c>
    </row>
    <row r="459" spans="2:55">
      <c r="B459" s="4" t="s">
        <v>137</v>
      </c>
      <c r="C459" s="4" t="s">
        <v>138</v>
      </c>
      <c r="D459" s="4">
        <v>2040</v>
      </c>
      <c r="J459" s="4" t="s">
        <v>137</v>
      </c>
      <c r="K459" s="4" t="s">
        <v>138</v>
      </c>
      <c r="L459" s="4">
        <v>2040</v>
      </c>
      <c r="M459" s="1" t="str">
        <f>IF(sum!A452="AT",sum!B452,"*")</f>
        <v>*</v>
      </c>
      <c r="N459" s="1"/>
      <c r="O459" s="1" t="str">
        <f>IF(sum!A452="AT",sum!H452,"*")</f>
        <v>*</v>
      </c>
      <c r="R459" s="4" t="s">
        <v>137</v>
      </c>
      <c r="S459" s="4" t="s">
        <v>138</v>
      </c>
      <c r="T459" s="4">
        <v>2040</v>
      </c>
      <c r="U459" s="1" t="str">
        <f>IF(sum!A452="BC",sum!B452,"*")</f>
        <v>*</v>
      </c>
      <c r="V459" s="1"/>
      <c r="W459" s="1" t="str">
        <f>IF(sum!A452="BC",sum!H452,"*")</f>
        <v>*</v>
      </c>
      <c r="Z459" s="4" t="s">
        <v>137</v>
      </c>
      <c r="AA459" s="4" t="s">
        <v>138</v>
      </c>
      <c r="AB459" s="4">
        <v>2040</v>
      </c>
      <c r="AC459" s="1" t="str">
        <f>IF(sum!A452="MA",sum!B452,"*")</f>
        <v>*</v>
      </c>
      <c r="AD459" s="1"/>
      <c r="AE459" s="1" t="str">
        <f>IF(sum!A452="MA",sum!H452,"*")</f>
        <v>*</v>
      </c>
      <c r="AH459" s="4" t="s">
        <v>137</v>
      </c>
      <c r="AI459" s="4" t="s">
        <v>138</v>
      </c>
      <c r="AJ459" s="4">
        <v>2040</v>
      </c>
      <c r="AK459" s="1" t="str">
        <f>IF(sum!A452="ON",sum!B452,"*")</f>
        <v>HSS-SpCool_ELE1</v>
      </c>
      <c r="AL459" s="1"/>
      <c r="AM459" s="1">
        <f>IF(sum!A452="ON",sum!H452,"*")</f>
        <v>0.61304990507887702</v>
      </c>
      <c r="AP459" s="4" t="s">
        <v>137</v>
      </c>
      <c r="AQ459" s="4" t="s">
        <v>138</v>
      </c>
      <c r="AR459" s="4">
        <v>2040</v>
      </c>
      <c r="AS459" s="1" t="str">
        <f>IF(sum!A452="QU",sum!B452,"*")</f>
        <v>*</v>
      </c>
      <c r="AT459" s="1"/>
      <c r="AU459" s="1" t="str">
        <f>IF(sum!A452="QU",sum!H452,"*")</f>
        <v>*</v>
      </c>
      <c r="AX459" s="4" t="s">
        <v>137</v>
      </c>
      <c r="AY459" s="4" t="s">
        <v>138</v>
      </c>
      <c r="AZ459" s="4">
        <v>2040</v>
      </c>
      <c r="BA459" s="1" t="str">
        <f>IF(sum!A452="SA",sum!B452,"*")</f>
        <v>*</v>
      </c>
      <c r="BB459" s="1"/>
      <c r="BC459" s="1" t="str">
        <f>IF(sum!A452="SA",sum!H452,"*")</f>
        <v>*</v>
      </c>
    </row>
    <row r="460" spans="2:55">
      <c r="B460" s="1" t="s">
        <v>137</v>
      </c>
      <c r="C460" s="1" t="s">
        <v>138</v>
      </c>
      <c r="D460" s="1">
        <v>2040</v>
      </c>
      <c r="J460" s="1" t="s">
        <v>137</v>
      </c>
      <c r="K460" s="1" t="s">
        <v>138</v>
      </c>
      <c r="L460" s="1">
        <v>2040</v>
      </c>
      <c r="M460" s="1" t="str">
        <f>IF(sum!A453="AT",sum!B453,"*")</f>
        <v>*</v>
      </c>
      <c r="N460" s="1"/>
      <c r="O460" s="1" t="str">
        <f>IF(sum!A453="AT",sum!H453,"*")</f>
        <v>*</v>
      </c>
      <c r="R460" s="1" t="s">
        <v>137</v>
      </c>
      <c r="S460" s="1" t="s">
        <v>138</v>
      </c>
      <c r="T460" s="1">
        <v>2040</v>
      </c>
      <c r="U460" s="1" t="str">
        <f>IF(sum!A453="BC",sum!B453,"*")</f>
        <v>*</v>
      </c>
      <c r="V460" s="1"/>
      <c r="W460" s="1" t="str">
        <f>IF(sum!A453="BC",sum!H453,"*")</f>
        <v>*</v>
      </c>
      <c r="Z460" s="1" t="s">
        <v>137</v>
      </c>
      <c r="AA460" s="1" t="s">
        <v>138</v>
      </c>
      <c r="AB460" s="1">
        <v>2040</v>
      </c>
      <c r="AC460" s="1" t="str">
        <f>IF(sum!A453="MA",sum!B453,"*")</f>
        <v>*</v>
      </c>
      <c r="AD460" s="1"/>
      <c r="AE460" s="1" t="str">
        <f>IF(sum!A453="MA",sum!H453,"*")</f>
        <v>*</v>
      </c>
      <c r="AH460" s="1" t="s">
        <v>137</v>
      </c>
      <c r="AI460" s="1" t="s">
        <v>138</v>
      </c>
      <c r="AJ460" s="1">
        <v>2040</v>
      </c>
      <c r="AK460" s="1" t="str">
        <f>IF(sum!A453="ON",sum!B453,"*")</f>
        <v>HSS-SpHeat_ELE1</v>
      </c>
      <c r="AL460" s="1"/>
      <c r="AM460" s="1">
        <f>IF(sum!A453="ON",sum!H453,"*")</f>
        <v>2.63782121499171</v>
      </c>
      <c r="AP460" s="1" t="s">
        <v>137</v>
      </c>
      <c r="AQ460" s="1" t="s">
        <v>138</v>
      </c>
      <c r="AR460" s="1">
        <v>2040</v>
      </c>
      <c r="AS460" s="1" t="str">
        <f>IF(sum!A453="QU",sum!B453,"*")</f>
        <v>*</v>
      </c>
      <c r="AT460" s="1"/>
      <c r="AU460" s="1" t="str">
        <f>IF(sum!A453="QU",sum!H453,"*")</f>
        <v>*</v>
      </c>
      <c r="AX460" s="1" t="s">
        <v>137</v>
      </c>
      <c r="AY460" s="1" t="s">
        <v>138</v>
      </c>
      <c r="AZ460" s="1">
        <v>2040</v>
      </c>
      <c r="BA460" s="1" t="str">
        <f>IF(sum!A453="SA",sum!B453,"*")</f>
        <v>*</v>
      </c>
      <c r="BB460" s="1"/>
      <c r="BC460" s="1" t="str">
        <f>IF(sum!A453="SA",sum!H453,"*")</f>
        <v>*</v>
      </c>
    </row>
    <row r="461" spans="2:55">
      <c r="B461" s="1" t="s">
        <v>137</v>
      </c>
      <c r="C461" s="1" t="s">
        <v>138</v>
      </c>
      <c r="D461" s="1">
        <v>2040</v>
      </c>
      <c r="J461" s="1" t="s">
        <v>137</v>
      </c>
      <c r="K461" s="1" t="s">
        <v>138</v>
      </c>
      <c r="L461" s="1">
        <v>2040</v>
      </c>
      <c r="M461" s="1" t="str">
        <f>IF(sum!A454="AT",sum!B454,"*")</f>
        <v>*</v>
      </c>
      <c r="N461" s="1"/>
      <c r="O461" s="1" t="str">
        <f>IF(sum!A454="AT",sum!H454,"*")</f>
        <v>*</v>
      </c>
      <c r="R461" s="1" t="s">
        <v>137</v>
      </c>
      <c r="S461" s="1" t="s">
        <v>138</v>
      </c>
      <c r="T461" s="1">
        <v>2040</v>
      </c>
      <c r="U461" s="1" t="str">
        <f>IF(sum!A454="BC",sum!B454,"*")</f>
        <v>*</v>
      </c>
      <c r="V461" s="1"/>
      <c r="W461" s="1" t="str">
        <f>IF(sum!A454="BC",sum!H454,"*")</f>
        <v>*</v>
      </c>
      <c r="Z461" s="1" t="s">
        <v>137</v>
      </c>
      <c r="AA461" s="1" t="s">
        <v>138</v>
      </c>
      <c r="AB461" s="1">
        <v>2040</v>
      </c>
      <c r="AC461" s="1" t="str">
        <f>IF(sum!A454="MA",sum!B454,"*")</f>
        <v>*</v>
      </c>
      <c r="AD461" s="1"/>
      <c r="AE461" s="1" t="str">
        <f>IF(sum!A454="MA",sum!H454,"*")</f>
        <v>*</v>
      </c>
      <c r="AH461" s="1" t="s">
        <v>137</v>
      </c>
      <c r="AI461" s="1" t="s">
        <v>138</v>
      </c>
      <c r="AJ461" s="1">
        <v>2040</v>
      </c>
      <c r="AK461" s="1" t="str">
        <f>IF(sum!A454="ON",sum!B454,"*")</f>
        <v>HSS-WaterHeat_ELE1</v>
      </c>
      <c r="AL461" s="1"/>
      <c r="AM461" s="1">
        <f>IF(sum!A454="ON",sum!H454,"*")</f>
        <v>0.919734002335864</v>
      </c>
      <c r="AP461" s="4" t="s">
        <v>137</v>
      </c>
      <c r="AQ461" s="4" t="s">
        <v>138</v>
      </c>
      <c r="AR461" s="4">
        <v>2040</v>
      </c>
      <c r="AS461" s="1" t="str">
        <f>IF(sum!A454="QU",sum!B454,"*")</f>
        <v>*</v>
      </c>
      <c r="AT461" s="1"/>
      <c r="AU461" s="1" t="str">
        <f>IF(sum!A454="QU",sum!H454,"*")</f>
        <v>*</v>
      </c>
      <c r="AX461" s="1" t="s">
        <v>137</v>
      </c>
      <c r="AY461" s="1" t="s">
        <v>138</v>
      </c>
      <c r="AZ461" s="1">
        <v>2040</v>
      </c>
      <c r="BA461" s="1" t="str">
        <f>IF(sum!A454="SA",sum!B454,"*")</f>
        <v>*</v>
      </c>
      <c r="BB461" s="1"/>
      <c r="BC461" s="1" t="str">
        <f>IF(sum!A454="SA",sum!H454,"*")</f>
        <v>*</v>
      </c>
    </row>
    <row r="462" spans="2:55">
      <c r="B462" s="4" t="s">
        <v>137</v>
      </c>
      <c r="C462" s="4" t="s">
        <v>138</v>
      </c>
      <c r="D462" s="4">
        <v>2040</v>
      </c>
      <c r="J462" s="4" t="s">
        <v>137</v>
      </c>
      <c r="K462" s="4" t="s">
        <v>138</v>
      </c>
      <c r="L462" s="4">
        <v>2040</v>
      </c>
      <c r="M462" s="1" t="str">
        <f>IF(sum!A455="AT",sum!B455,"*")</f>
        <v>*</v>
      </c>
      <c r="N462" s="1"/>
      <c r="O462" s="1" t="str">
        <f>IF(sum!A455="AT",sum!H455,"*")</f>
        <v>*</v>
      </c>
      <c r="R462" s="4" t="s">
        <v>137</v>
      </c>
      <c r="S462" s="4" t="s">
        <v>138</v>
      </c>
      <c r="T462" s="4">
        <v>2040</v>
      </c>
      <c r="U462" s="1" t="str">
        <f>IF(sum!A455="BC",sum!B455,"*")</f>
        <v>*</v>
      </c>
      <c r="V462" s="1"/>
      <c r="W462" s="1" t="str">
        <f>IF(sum!A455="BC",sum!H455,"*")</f>
        <v>*</v>
      </c>
      <c r="Z462" s="4" t="s">
        <v>137</v>
      </c>
      <c r="AA462" s="4" t="s">
        <v>138</v>
      </c>
      <c r="AB462" s="4">
        <v>2040</v>
      </c>
      <c r="AC462" s="1" t="str">
        <f>IF(sum!A455="MA",sum!B455,"*")</f>
        <v>*</v>
      </c>
      <c r="AD462" s="1"/>
      <c r="AE462" s="1" t="str">
        <f>IF(sum!A455="MA",sum!H455,"*")</f>
        <v>*</v>
      </c>
      <c r="AH462" s="4" t="s">
        <v>137</v>
      </c>
      <c r="AI462" s="4" t="s">
        <v>138</v>
      </c>
      <c r="AJ462" s="4">
        <v>2040</v>
      </c>
      <c r="AK462" s="1" t="str">
        <f>IF(sum!A455="ON",sum!B455,"*")</f>
        <v>ICS-AuxiliaryEquip_ELE1</v>
      </c>
      <c r="AL462" s="1"/>
      <c r="AM462" s="1">
        <f>IF(sum!A455="ON",sum!H455,"*")</f>
        <v>7.82752342413503E-2</v>
      </c>
      <c r="AP462" s="1" t="s">
        <v>137</v>
      </c>
      <c r="AQ462" s="1" t="s">
        <v>138</v>
      </c>
      <c r="AR462" s="1">
        <v>2040</v>
      </c>
      <c r="AS462" s="1" t="str">
        <f>IF(sum!A455="QU",sum!B455,"*")</f>
        <v>*</v>
      </c>
      <c r="AT462" s="1"/>
      <c r="AU462" s="1" t="str">
        <f>IF(sum!A455="QU",sum!H455,"*")</f>
        <v>*</v>
      </c>
      <c r="AX462" s="4" t="s">
        <v>137</v>
      </c>
      <c r="AY462" s="4" t="s">
        <v>138</v>
      </c>
      <c r="AZ462" s="4">
        <v>2040</v>
      </c>
      <c r="BA462" s="1" t="str">
        <f>IF(sum!A455="SA",sum!B455,"*")</f>
        <v>*</v>
      </c>
      <c r="BB462" s="1"/>
      <c r="BC462" s="1" t="str">
        <f>IF(sum!A455="SA",sum!H455,"*")</f>
        <v>*</v>
      </c>
    </row>
    <row r="463" spans="2:55">
      <c r="B463" s="1" t="s">
        <v>137</v>
      </c>
      <c r="C463" s="1" t="s">
        <v>138</v>
      </c>
      <c r="D463" s="1">
        <v>2040</v>
      </c>
      <c r="J463" s="1" t="s">
        <v>137</v>
      </c>
      <c r="K463" s="1" t="s">
        <v>138</v>
      </c>
      <c r="L463" s="1">
        <v>2040</v>
      </c>
      <c r="M463" s="1" t="str">
        <f>IF(sum!A456="AT",sum!B456,"*")</f>
        <v>*</v>
      </c>
      <c r="N463" s="1"/>
      <c r="O463" s="1" t="str">
        <f>IF(sum!A456="AT",sum!H456,"*")</f>
        <v>*</v>
      </c>
      <c r="R463" s="1" t="s">
        <v>137</v>
      </c>
      <c r="S463" s="1" t="s">
        <v>138</v>
      </c>
      <c r="T463" s="1">
        <v>2040</v>
      </c>
      <c r="U463" s="1" t="str">
        <f>IF(sum!A456="BC",sum!B456,"*")</f>
        <v>*</v>
      </c>
      <c r="V463" s="1"/>
      <c r="W463" s="1" t="str">
        <f>IF(sum!A456="BC",sum!H456,"*")</f>
        <v>*</v>
      </c>
      <c r="Z463" s="1" t="s">
        <v>137</v>
      </c>
      <c r="AA463" s="1" t="s">
        <v>138</v>
      </c>
      <c r="AB463" s="1">
        <v>2040</v>
      </c>
      <c r="AC463" s="1" t="str">
        <f>IF(sum!A456="MA",sum!B456,"*")</f>
        <v>*</v>
      </c>
      <c r="AD463" s="1"/>
      <c r="AE463" s="1" t="str">
        <f>IF(sum!A456="MA",sum!H456,"*")</f>
        <v>*</v>
      </c>
      <c r="AH463" s="1" t="s">
        <v>137</v>
      </c>
      <c r="AI463" s="1" t="s">
        <v>138</v>
      </c>
      <c r="AJ463" s="1">
        <v>2040</v>
      </c>
      <c r="AK463" s="1" t="str">
        <f>IF(sum!A456="ON",sum!B456,"*")</f>
        <v>ICS-AuxiliaryMot_ELE1</v>
      </c>
      <c r="AL463" s="1"/>
      <c r="AM463" s="1">
        <f>IF(sum!A456="ON",sum!H456,"*")</f>
        <v>3.4058328059937602E-2</v>
      </c>
      <c r="AP463" s="4" t="s">
        <v>137</v>
      </c>
      <c r="AQ463" s="4" t="s">
        <v>138</v>
      </c>
      <c r="AR463" s="4">
        <v>2040</v>
      </c>
      <c r="AS463" s="1" t="str">
        <f>IF(sum!A456="QU",sum!B456,"*")</f>
        <v>*</v>
      </c>
      <c r="AT463" s="1"/>
      <c r="AU463" s="1" t="str">
        <f>IF(sum!A456="QU",sum!H456,"*")</f>
        <v>*</v>
      </c>
      <c r="AX463" s="1" t="s">
        <v>137</v>
      </c>
      <c r="AY463" s="1" t="s">
        <v>138</v>
      </c>
      <c r="AZ463" s="1">
        <v>2040</v>
      </c>
      <c r="BA463" s="1" t="str">
        <f>IF(sum!A456="SA",sum!B456,"*")</f>
        <v>*</v>
      </c>
      <c r="BB463" s="1"/>
      <c r="BC463" s="1" t="str">
        <f>IF(sum!A456="SA",sum!H456,"*")</f>
        <v>*</v>
      </c>
    </row>
    <row r="464" spans="2:55">
      <c r="B464" s="1" t="s">
        <v>137</v>
      </c>
      <c r="C464" s="1" t="s">
        <v>138</v>
      </c>
      <c r="D464" s="1">
        <v>2040</v>
      </c>
      <c r="J464" s="1" t="s">
        <v>137</v>
      </c>
      <c r="K464" s="1" t="s">
        <v>138</v>
      </c>
      <c r="L464" s="1">
        <v>2040</v>
      </c>
      <c r="M464" s="1" t="str">
        <f>IF(sum!A457="AT",sum!B457,"*")</f>
        <v>*</v>
      </c>
      <c r="N464" s="1"/>
      <c r="O464" s="1" t="str">
        <f>IF(sum!A457="AT",sum!H457,"*")</f>
        <v>*</v>
      </c>
      <c r="R464" s="1" t="s">
        <v>137</v>
      </c>
      <c r="S464" s="1" t="s">
        <v>138</v>
      </c>
      <c r="T464" s="1">
        <v>2040</v>
      </c>
      <c r="U464" s="1" t="str">
        <f>IF(sum!A457="BC",sum!B457,"*")</f>
        <v>*</v>
      </c>
      <c r="V464" s="1"/>
      <c r="W464" s="1" t="str">
        <f>IF(sum!A457="BC",sum!H457,"*")</f>
        <v>*</v>
      </c>
      <c r="Z464" s="1" t="s">
        <v>137</v>
      </c>
      <c r="AA464" s="1" t="s">
        <v>138</v>
      </c>
      <c r="AB464" s="1">
        <v>2040</v>
      </c>
      <c r="AC464" s="1" t="str">
        <f>IF(sum!A457="MA",sum!B457,"*")</f>
        <v>*</v>
      </c>
      <c r="AD464" s="1"/>
      <c r="AE464" s="1" t="str">
        <f>IF(sum!A457="MA",sum!H457,"*")</f>
        <v>*</v>
      </c>
      <c r="AH464" s="1" t="s">
        <v>137</v>
      </c>
      <c r="AI464" s="1" t="s">
        <v>138</v>
      </c>
      <c r="AJ464" s="1">
        <v>2040</v>
      </c>
      <c r="AK464" s="1" t="str">
        <f>IF(sum!A457="ON",sum!B457,"*")</f>
        <v>ICS-Light_ELE1</v>
      </c>
      <c r="AL464" s="1"/>
      <c r="AM464" s="1">
        <f>IF(sum!A457="ON",sum!H457,"*")</f>
        <v>0.20434996835962599</v>
      </c>
      <c r="AP464" s="1" t="s">
        <v>137</v>
      </c>
      <c r="AQ464" s="1" t="s">
        <v>138</v>
      </c>
      <c r="AR464" s="1">
        <v>2040</v>
      </c>
      <c r="AS464" s="1" t="str">
        <f>IF(sum!A457="QU",sum!B457,"*")</f>
        <v>*</v>
      </c>
      <c r="AT464" s="1"/>
      <c r="AU464" s="1" t="str">
        <f>IF(sum!A457="QU",sum!H457,"*")</f>
        <v>*</v>
      </c>
      <c r="AX464" s="1" t="s">
        <v>137</v>
      </c>
      <c r="AY464" s="1" t="s">
        <v>138</v>
      </c>
      <c r="AZ464" s="1">
        <v>2040</v>
      </c>
      <c r="BA464" s="1" t="str">
        <f>IF(sum!A457="SA",sum!B457,"*")</f>
        <v>*</v>
      </c>
      <c r="BB464" s="1"/>
      <c r="BC464" s="1" t="str">
        <f>IF(sum!A457="SA",sum!H457,"*")</f>
        <v>*</v>
      </c>
    </row>
    <row r="465" spans="2:55">
      <c r="B465" s="4" t="s">
        <v>137</v>
      </c>
      <c r="C465" s="4" t="s">
        <v>138</v>
      </c>
      <c r="D465" s="4">
        <v>2040</v>
      </c>
      <c r="J465" s="4" t="s">
        <v>137</v>
      </c>
      <c r="K465" s="4" t="s">
        <v>138</v>
      </c>
      <c r="L465" s="4">
        <v>2040</v>
      </c>
      <c r="M465" s="1" t="str">
        <f>IF(sum!A458="AT",sum!B458,"*")</f>
        <v>*</v>
      </c>
      <c r="N465" s="1"/>
      <c r="O465" s="1" t="str">
        <f>IF(sum!A458="AT",sum!H458,"*")</f>
        <v>*</v>
      </c>
      <c r="R465" s="4" t="s">
        <v>137</v>
      </c>
      <c r="S465" s="4" t="s">
        <v>138</v>
      </c>
      <c r="T465" s="4">
        <v>2040</v>
      </c>
      <c r="U465" s="1" t="str">
        <f>IF(sum!A458="BC",sum!B458,"*")</f>
        <v>*</v>
      </c>
      <c r="V465" s="1"/>
      <c r="W465" s="1" t="str">
        <f>IF(sum!A458="BC",sum!H458,"*")</f>
        <v>*</v>
      </c>
      <c r="Z465" s="4" t="s">
        <v>137</v>
      </c>
      <c r="AA465" s="4" t="s">
        <v>138</v>
      </c>
      <c r="AB465" s="4">
        <v>2040</v>
      </c>
      <c r="AC465" s="1" t="str">
        <f>IF(sum!A458="MA",sum!B458,"*")</f>
        <v>*</v>
      </c>
      <c r="AD465" s="1"/>
      <c r="AE465" s="1" t="str">
        <f>IF(sum!A458="MA",sum!H458,"*")</f>
        <v>*</v>
      </c>
      <c r="AH465" s="4" t="s">
        <v>137</v>
      </c>
      <c r="AI465" s="4" t="s">
        <v>138</v>
      </c>
      <c r="AJ465" s="4">
        <v>2040</v>
      </c>
      <c r="AK465" s="1" t="str">
        <f>IF(sum!A458="ON",sum!B458,"*")</f>
        <v>ICS-SpCool_ELE1</v>
      </c>
      <c r="AL465" s="1"/>
      <c r="AM465" s="1">
        <f>IF(sum!A458="ON",sum!H458,"*")</f>
        <v>0.10217498417981299</v>
      </c>
      <c r="AP465" s="4" t="s">
        <v>137</v>
      </c>
      <c r="AQ465" s="4" t="s">
        <v>138</v>
      </c>
      <c r="AR465" s="4">
        <v>2040</v>
      </c>
      <c r="AS465" s="1" t="str">
        <f>IF(sum!A458="QU",sum!B458,"*")</f>
        <v>*</v>
      </c>
      <c r="AT465" s="1"/>
      <c r="AU465" s="1" t="str">
        <f>IF(sum!A458="QU",sum!H458,"*")</f>
        <v>*</v>
      </c>
      <c r="AX465" s="4" t="s">
        <v>137</v>
      </c>
      <c r="AY465" s="4" t="s">
        <v>138</v>
      </c>
      <c r="AZ465" s="4">
        <v>2040</v>
      </c>
      <c r="BA465" s="1" t="str">
        <f>IF(sum!A458="SA",sum!B458,"*")</f>
        <v>*</v>
      </c>
      <c r="BB465" s="1"/>
      <c r="BC465" s="1" t="str">
        <f>IF(sum!A458="SA",sum!H458,"*")</f>
        <v>*</v>
      </c>
    </row>
    <row r="466" spans="2:55">
      <c r="B466" s="1" t="s">
        <v>137</v>
      </c>
      <c r="C466" s="1" t="s">
        <v>138</v>
      </c>
      <c r="D466" s="1">
        <v>2040</v>
      </c>
      <c r="J466" s="1" t="s">
        <v>137</v>
      </c>
      <c r="K466" s="1" t="s">
        <v>138</v>
      </c>
      <c r="L466" s="1">
        <v>2040</v>
      </c>
      <c r="M466" s="1" t="str">
        <f>IF(sum!A459="AT",sum!B459,"*")</f>
        <v>*</v>
      </c>
      <c r="N466" s="1"/>
      <c r="O466" s="1" t="str">
        <f>IF(sum!A459="AT",sum!H459,"*")</f>
        <v>*</v>
      </c>
      <c r="R466" s="1" t="s">
        <v>137</v>
      </c>
      <c r="S466" s="1" t="s">
        <v>138</v>
      </c>
      <c r="T466" s="1">
        <v>2040</v>
      </c>
      <c r="U466" s="1" t="str">
        <f>IF(sum!A459="BC",sum!B459,"*")</f>
        <v>*</v>
      </c>
      <c r="V466" s="1"/>
      <c r="W466" s="1" t="str">
        <f>IF(sum!A459="BC",sum!H459,"*")</f>
        <v>*</v>
      </c>
      <c r="Z466" s="1" t="s">
        <v>137</v>
      </c>
      <c r="AA466" s="1" t="s">
        <v>138</v>
      </c>
      <c r="AB466" s="1">
        <v>2040</v>
      </c>
      <c r="AC466" s="1" t="str">
        <f>IF(sum!A459="MA",sum!B459,"*")</f>
        <v>*</v>
      </c>
      <c r="AD466" s="1"/>
      <c r="AE466" s="1" t="str">
        <f>IF(sum!A459="MA",sum!H459,"*")</f>
        <v>*</v>
      </c>
      <c r="AH466" s="1" t="s">
        <v>137</v>
      </c>
      <c r="AI466" s="1" t="s">
        <v>138</v>
      </c>
      <c r="AJ466" s="1">
        <v>2040</v>
      </c>
      <c r="AK466" s="1" t="str">
        <f>IF(sum!A459="ON",sum!B459,"*")</f>
        <v>ICS-SpHeat_ELE1</v>
      </c>
      <c r="AL466" s="1"/>
      <c r="AM466" s="1">
        <f>IF(sum!A459="ON",sum!H459,"*")</f>
        <v>0.38485323501997198</v>
      </c>
      <c r="AP466" s="1" t="s">
        <v>137</v>
      </c>
      <c r="AQ466" s="1" t="s">
        <v>138</v>
      </c>
      <c r="AR466" s="1">
        <v>2040</v>
      </c>
      <c r="AS466" s="1" t="str">
        <f>IF(sum!A459="QU",sum!B459,"*")</f>
        <v>*</v>
      </c>
      <c r="AT466" s="1"/>
      <c r="AU466" s="1" t="str">
        <f>IF(sum!A459="QU",sum!H459,"*")</f>
        <v>*</v>
      </c>
      <c r="AX466" s="1" t="s">
        <v>137</v>
      </c>
      <c r="AY466" s="1" t="s">
        <v>138</v>
      </c>
      <c r="AZ466" s="1">
        <v>2040</v>
      </c>
      <c r="BA466" s="1" t="str">
        <f>IF(sum!A459="SA",sum!B459,"*")</f>
        <v>*</v>
      </c>
      <c r="BB466" s="1"/>
      <c r="BC466" s="1" t="str">
        <f>IF(sum!A459="SA",sum!H459,"*")</f>
        <v>*</v>
      </c>
    </row>
    <row r="467" spans="2:55">
      <c r="B467" s="1" t="s">
        <v>137</v>
      </c>
      <c r="C467" s="1" t="s">
        <v>138</v>
      </c>
      <c r="D467" s="1">
        <v>2040</v>
      </c>
      <c r="J467" s="1" t="s">
        <v>137</v>
      </c>
      <c r="K467" s="1" t="s">
        <v>138</v>
      </c>
      <c r="L467" s="1">
        <v>2040</v>
      </c>
      <c r="M467" s="1" t="str">
        <f>IF(sum!A460="AT",sum!B460,"*")</f>
        <v>*</v>
      </c>
      <c r="N467" s="1"/>
      <c r="O467" s="1" t="str">
        <f>IF(sum!A460="AT",sum!H460,"*")</f>
        <v>*</v>
      </c>
      <c r="R467" s="1" t="s">
        <v>137</v>
      </c>
      <c r="S467" s="1" t="s">
        <v>138</v>
      </c>
      <c r="T467" s="1">
        <v>2040</v>
      </c>
      <c r="U467" s="1" t="str">
        <f>IF(sum!A460="BC",sum!B460,"*")</f>
        <v>*</v>
      </c>
      <c r="V467" s="1"/>
      <c r="W467" s="1" t="str">
        <f>IF(sum!A460="BC",sum!H460,"*")</f>
        <v>*</v>
      </c>
      <c r="Z467" s="1" t="s">
        <v>137</v>
      </c>
      <c r="AA467" s="1" t="s">
        <v>138</v>
      </c>
      <c r="AB467" s="1">
        <v>2040</v>
      </c>
      <c r="AC467" s="1" t="str">
        <f>IF(sum!A460="MA",sum!B460,"*")</f>
        <v>*</v>
      </c>
      <c r="AD467" s="1"/>
      <c r="AE467" s="1" t="str">
        <f>IF(sum!A460="MA",sum!H460,"*")</f>
        <v>*</v>
      </c>
      <c r="AH467" s="1" t="s">
        <v>137</v>
      </c>
      <c r="AI467" s="1" t="s">
        <v>138</v>
      </c>
      <c r="AJ467" s="1">
        <v>2040</v>
      </c>
      <c r="AK467" s="1" t="str">
        <f>IF(sum!A460="ON",sum!B460,"*")</f>
        <v>ICS-WaterHeat_ELE1</v>
      </c>
      <c r="AL467" s="1"/>
      <c r="AM467" s="1">
        <f>IF(sum!A460="ON",sum!H460,"*")</f>
        <v>5.87064256810126E-2</v>
      </c>
      <c r="AP467" s="4" t="s">
        <v>137</v>
      </c>
      <c r="AQ467" s="4" t="s">
        <v>138</v>
      </c>
      <c r="AR467" s="4">
        <v>2040</v>
      </c>
      <c r="AS467" s="1" t="str">
        <f>IF(sum!A460="QU",sum!B460,"*")</f>
        <v>*</v>
      </c>
      <c r="AT467" s="1"/>
      <c r="AU467" s="1" t="str">
        <f>IF(sum!A460="QU",sum!H460,"*")</f>
        <v>*</v>
      </c>
      <c r="AX467" s="1" t="s">
        <v>137</v>
      </c>
      <c r="AY467" s="1" t="s">
        <v>138</v>
      </c>
      <c r="AZ467" s="1">
        <v>2040</v>
      </c>
      <c r="BA467" s="1" t="str">
        <f>IF(sum!A460="SA",sum!B460,"*")</f>
        <v>*</v>
      </c>
      <c r="BB467" s="1"/>
      <c r="BC467" s="1" t="str">
        <f>IF(sum!A460="SA",sum!H460,"*")</f>
        <v>*</v>
      </c>
    </row>
    <row r="468" spans="2:55">
      <c r="B468" s="4" t="s">
        <v>137</v>
      </c>
      <c r="C468" s="4" t="s">
        <v>138</v>
      </c>
      <c r="D468" s="4">
        <v>2040</v>
      </c>
      <c r="J468" s="4" t="s">
        <v>137</v>
      </c>
      <c r="K468" s="4" t="s">
        <v>138</v>
      </c>
      <c r="L468" s="4">
        <v>2040</v>
      </c>
      <c r="M468" s="1" t="str">
        <f>IF(sum!A461="AT",sum!B461,"*")</f>
        <v>*</v>
      </c>
      <c r="N468" s="1"/>
      <c r="O468" s="1" t="str">
        <f>IF(sum!A461="AT",sum!H461,"*")</f>
        <v>*</v>
      </c>
      <c r="R468" s="4" t="s">
        <v>137</v>
      </c>
      <c r="S468" s="4" t="s">
        <v>138</v>
      </c>
      <c r="T468" s="4">
        <v>2040</v>
      </c>
      <c r="U468" s="1" t="str">
        <f>IF(sum!A461="BC",sum!B461,"*")</f>
        <v>*</v>
      </c>
      <c r="V468" s="1"/>
      <c r="W468" s="1" t="str">
        <f>IF(sum!A461="BC",sum!H461,"*")</f>
        <v>*</v>
      </c>
      <c r="Z468" s="4" t="s">
        <v>137</v>
      </c>
      <c r="AA468" s="4" t="s">
        <v>138</v>
      </c>
      <c r="AB468" s="4">
        <v>2040</v>
      </c>
      <c r="AC468" s="1" t="str">
        <f>IF(sum!A461="MA",sum!B461,"*")</f>
        <v>*</v>
      </c>
      <c r="AD468" s="1"/>
      <c r="AE468" s="1" t="str">
        <f>IF(sum!A461="MA",sum!H461,"*")</f>
        <v>*</v>
      </c>
      <c r="AH468" s="4" t="s">
        <v>137</v>
      </c>
      <c r="AI468" s="4" t="s">
        <v>138</v>
      </c>
      <c r="AJ468" s="4">
        <v>2040</v>
      </c>
      <c r="AK468" s="1" t="str">
        <f>IF(sum!A461="ON",sum!B461,"*")</f>
        <v>OS-AuxiliaryEquip_ELE1</v>
      </c>
      <c r="AL468" s="1"/>
      <c r="AM468" s="1">
        <f>IF(sum!A461="ON",sum!H461,"*")</f>
        <v>2.4265322614818499</v>
      </c>
      <c r="AP468" s="1" t="s">
        <v>137</v>
      </c>
      <c r="AQ468" s="1" t="s">
        <v>138</v>
      </c>
      <c r="AR468" s="1">
        <v>2040</v>
      </c>
      <c r="AS468" s="1" t="str">
        <f>IF(sum!A461="QU",sum!B461,"*")</f>
        <v>*</v>
      </c>
      <c r="AT468" s="1"/>
      <c r="AU468" s="1" t="str">
        <f>IF(sum!A461="QU",sum!H461,"*")</f>
        <v>*</v>
      </c>
      <c r="AX468" s="4" t="s">
        <v>137</v>
      </c>
      <c r="AY468" s="4" t="s">
        <v>138</v>
      </c>
      <c r="AZ468" s="4">
        <v>2040</v>
      </c>
      <c r="BA468" s="1" t="str">
        <f>IF(sum!A461="SA",sum!B461,"*")</f>
        <v>*</v>
      </c>
      <c r="BB468" s="1"/>
      <c r="BC468" s="1" t="str">
        <f>IF(sum!A461="SA",sum!H461,"*")</f>
        <v>*</v>
      </c>
    </row>
    <row r="469" spans="2:55">
      <c r="B469" s="1" t="s">
        <v>137</v>
      </c>
      <c r="C469" s="1" t="s">
        <v>138</v>
      </c>
      <c r="D469" s="1">
        <v>2040</v>
      </c>
      <c r="J469" s="1" t="s">
        <v>137</v>
      </c>
      <c r="K469" s="1" t="s">
        <v>138</v>
      </c>
      <c r="L469" s="1">
        <v>2040</v>
      </c>
      <c r="M469" s="1" t="str">
        <f>IF(sum!A462="AT",sum!B462,"*")</f>
        <v>*</v>
      </c>
      <c r="N469" s="1"/>
      <c r="O469" s="1" t="str">
        <f>IF(sum!A462="AT",sum!H462,"*")</f>
        <v>*</v>
      </c>
      <c r="R469" s="1" t="s">
        <v>137</v>
      </c>
      <c r="S469" s="1" t="s">
        <v>138</v>
      </c>
      <c r="T469" s="1">
        <v>2040</v>
      </c>
      <c r="U469" s="1" t="str">
        <f>IF(sum!A462="BC",sum!B462,"*")</f>
        <v>*</v>
      </c>
      <c r="V469" s="1"/>
      <c r="W469" s="1" t="str">
        <f>IF(sum!A462="BC",sum!H462,"*")</f>
        <v>*</v>
      </c>
      <c r="Z469" s="1" t="s">
        <v>137</v>
      </c>
      <c r="AA469" s="1" t="s">
        <v>138</v>
      </c>
      <c r="AB469" s="1">
        <v>2040</v>
      </c>
      <c r="AC469" s="1" t="str">
        <f>IF(sum!A462="MA",sum!B462,"*")</f>
        <v>*</v>
      </c>
      <c r="AD469" s="1"/>
      <c r="AE469" s="1" t="str">
        <f>IF(sum!A462="MA",sum!H462,"*")</f>
        <v>*</v>
      </c>
      <c r="AH469" s="1" t="s">
        <v>137</v>
      </c>
      <c r="AI469" s="1" t="s">
        <v>138</v>
      </c>
      <c r="AJ469" s="1">
        <v>2040</v>
      </c>
      <c r="AK469" s="1" t="str">
        <f>IF(sum!A462="ON",sum!B462,"*")</f>
        <v>OS-AuxiliaryMot_ELE1</v>
      </c>
      <c r="AL469" s="1"/>
      <c r="AM469" s="1">
        <f>IF(sum!A462="ON",sum!H462,"*")</f>
        <v>0.85145820149844098</v>
      </c>
      <c r="AP469" s="4" t="s">
        <v>137</v>
      </c>
      <c r="AQ469" s="4" t="s">
        <v>138</v>
      </c>
      <c r="AR469" s="4">
        <v>2040</v>
      </c>
      <c r="AS469" s="1" t="str">
        <f>IF(sum!A462="QU",sum!B462,"*")</f>
        <v>*</v>
      </c>
      <c r="AT469" s="1"/>
      <c r="AU469" s="1" t="str">
        <f>IF(sum!A462="QU",sum!H462,"*")</f>
        <v>*</v>
      </c>
      <c r="AX469" s="1" t="s">
        <v>137</v>
      </c>
      <c r="AY469" s="1" t="s">
        <v>138</v>
      </c>
      <c r="AZ469" s="1">
        <v>2040</v>
      </c>
      <c r="BA469" s="1" t="str">
        <f>IF(sum!A462="SA",sum!B462,"*")</f>
        <v>*</v>
      </c>
      <c r="BB469" s="1"/>
      <c r="BC469" s="1" t="str">
        <f>IF(sum!A462="SA",sum!H462,"*")</f>
        <v>*</v>
      </c>
    </row>
    <row r="470" spans="2:55">
      <c r="B470" s="1" t="s">
        <v>137</v>
      </c>
      <c r="C470" s="1" t="s">
        <v>138</v>
      </c>
      <c r="D470" s="1">
        <v>2040</v>
      </c>
      <c r="J470" s="1" t="s">
        <v>137</v>
      </c>
      <c r="K470" s="1" t="s">
        <v>138</v>
      </c>
      <c r="L470" s="1">
        <v>2040</v>
      </c>
      <c r="M470" s="1" t="str">
        <f>IF(sum!A463="AT",sum!B463,"*")</f>
        <v>*</v>
      </c>
      <c r="N470" s="1"/>
      <c r="O470" s="1" t="str">
        <f>IF(sum!A463="AT",sum!H463,"*")</f>
        <v>*</v>
      </c>
      <c r="R470" s="1" t="s">
        <v>137</v>
      </c>
      <c r="S470" s="1" t="s">
        <v>138</v>
      </c>
      <c r="T470" s="1">
        <v>2040</v>
      </c>
      <c r="U470" s="1" t="str">
        <f>IF(sum!A463="BC",sum!B463,"*")</f>
        <v>*</v>
      </c>
      <c r="V470" s="1"/>
      <c r="W470" s="1" t="str">
        <f>IF(sum!A463="BC",sum!H463,"*")</f>
        <v>*</v>
      </c>
      <c r="Z470" s="1" t="s">
        <v>137</v>
      </c>
      <c r="AA470" s="1" t="s">
        <v>138</v>
      </c>
      <c r="AB470" s="1">
        <v>2040</v>
      </c>
      <c r="AC470" s="1" t="str">
        <f>IF(sum!A463="MA",sum!B463,"*")</f>
        <v>*</v>
      </c>
      <c r="AD470" s="1"/>
      <c r="AE470" s="1" t="str">
        <f>IF(sum!A463="MA",sum!H463,"*")</f>
        <v>*</v>
      </c>
      <c r="AH470" s="1" t="s">
        <v>137</v>
      </c>
      <c r="AI470" s="1" t="s">
        <v>138</v>
      </c>
      <c r="AJ470" s="1">
        <v>2040</v>
      </c>
      <c r="AK470" s="1" t="str">
        <f>IF(sum!A463="ON",sum!B463,"*")</f>
        <v>OS-Light_ELE1</v>
      </c>
      <c r="AL470" s="1"/>
      <c r="AM470" s="1">
        <f>IF(sum!A463="ON",sum!H463,"*")</f>
        <v>4.4105534837619196</v>
      </c>
      <c r="AP470" s="1" t="s">
        <v>137</v>
      </c>
      <c r="AQ470" s="1" t="s">
        <v>138</v>
      </c>
      <c r="AR470" s="1">
        <v>2040</v>
      </c>
      <c r="AS470" s="1" t="str">
        <f>IF(sum!A463="QU",sum!B463,"*")</f>
        <v>*</v>
      </c>
      <c r="AT470" s="1"/>
      <c r="AU470" s="1" t="str">
        <f>IF(sum!A463="QU",sum!H463,"*")</f>
        <v>*</v>
      </c>
      <c r="AX470" s="1" t="s">
        <v>137</v>
      </c>
      <c r="AY470" s="1" t="s">
        <v>138</v>
      </c>
      <c r="AZ470" s="1">
        <v>2040</v>
      </c>
      <c r="BA470" s="1" t="str">
        <f>IF(sum!A463="SA",sum!B463,"*")</f>
        <v>*</v>
      </c>
      <c r="BB470" s="1"/>
      <c r="BC470" s="1" t="str">
        <f>IF(sum!A463="SA",sum!H463,"*")</f>
        <v>*</v>
      </c>
    </row>
    <row r="471" spans="2:55">
      <c r="B471" s="4" t="s">
        <v>137</v>
      </c>
      <c r="C471" s="4" t="s">
        <v>138</v>
      </c>
      <c r="D471" s="4">
        <v>2040</v>
      </c>
      <c r="J471" s="4" t="s">
        <v>137</v>
      </c>
      <c r="K471" s="4" t="s">
        <v>138</v>
      </c>
      <c r="L471" s="4">
        <v>2040</v>
      </c>
      <c r="M471" s="1" t="str">
        <f>IF(sum!A464="AT",sum!B464,"*")</f>
        <v>*</v>
      </c>
      <c r="N471" s="1"/>
      <c r="O471" s="1" t="str">
        <f>IF(sum!A464="AT",sum!H464,"*")</f>
        <v>*</v>
      </c>
      <c r="R471" s="4" t="s">
        <v>137</v>
      </c>
      <c r="S471" s="4" t="s">
        <v>138</v>
      </c>
      <c r="T471" s="4">
        <v>2040</v>
      </c>
      <c r="U471" s="1" t="str">
        <f>IF(sum!A464="BC",sum!B464,"*")</f>
        <v>*</v>
      </c>
      <c r="V471" s="1"/>
      <c r="W471" s="1" t="str">
        <f>IF(sum!A464="BC",sum!H464,"*")</f>
        <v>*</v>
      </c>
      <c r="Z471" s="4" t="s">
        <v>137</v>
      </c>
      <c r="AA471" s="4" t="s">
        <v>138</v>
      </c>
      <c r="AB471" s="4">
        <v>2040</v>
      </c>
      <c r="AC471" s="1" t="str">
        <f>IF(sum!A464="MA",sum!B464,"*")</f>
        <v>*</v>
      </c>
      <c r="AD471" s="1"/>
      <c r="AE471" s="1" t="str">
        <f>IF(sum!A464="MA",sum!H464,"*")</f>
        <v>*</v>
      </c>
      <c r="AH471" s="4" t="s">
        <v>137</v>
      </c>
      <c r="AI471" s="4" t="s">
        <v>138</v>
      </c>
      <c r="AJ471" s="4">
        <v>2040</v>
      </c>
      <c r="AK471" s="1" t="str">
        <f>IF(sum!A464="ON",sum!B464,"*")</f>
        <v>OS-SpCool_ELE1</v>
      </c>
      <c r="AL471" s="1"/>
      <c r="AM471" s="1">
        <f>IF(sum!A464="ON",sum!H464,"*")</f>
        <v>1.70291640299688</v>
      </c>
      <c r="AP471" s="4" t="s">
        <v>137</v>
      </c>
      <c r="AQ471" s="4" t="s">
        <v>138</v>
      </c>
      <c r="AR471" s="4">
        <v>2040</v>
      </c>
      <c r="AS471" s="1" t="str">
        <f>IF(sum!A464="QU",sum!B464,"*")</f>
        <v>*</v>
      </c>
      <c r="AT471" s="1"/>
      <c r="AU471" s="1" t="str">
        <f>IF(sum!A464="QU",sum!H464,"*")</f>
        <v>*</v>
      </c>
      <c r="AX471" s="4" t="s">
        <v>137</v>
      </c>
      <c r="AY471" s="4" t="s">
        <v>138</v>
      </c>
      <c r="AZ471" s="4">
        <v>2040</v>
      </c>
      <c r="BA471" s="1" t="str">
        <f>IF(sum!A464="SA",sum!B464,"*")</f>
        <v>*</v>
      </c>
      <c r="BB471" s="1"/>
      <c r="BC471" s="1" t="str">
        <f>IF(sum!A464="SA",sum!H464,"*")</f>
        <v>*</v>
      </c>
    </row>
    <row r="472" spans="2:55">
      <c r="B472" s="1" t="s">
        <v>137</v>
      </c>
      <c r="C472" s="1" t="s">
        <v>138</v>
      </c>
      <c r="D472" s="1">
        <v>2040</v>
      </c>
      <c r="J472" s="1" t="s">
        <v>137</v>
      </c>
      <c r="K472" s="1" t="s">
        <v>138</v>
      </c>
      <c r="L472" s="1">
        <v>2040</v>
      </c>
      <c r="M472" s="1" t="str">
        <f>IF(sum!A465="AT",sum!B465,"*")</f>
        <v>*</v>
      </c>
      <c r="N472" s="1"/>
      <c r="O472" s="1" t="str">
        <f>IF(sum!A465="AT",sum!H465,"*")</f>
        <v>*</v>
      </c>
      <c r="R472" s="1" t="s">
        <v>137</v>
      </c>
      <c r="S472" s="1" t="s">
        <v>138</v>
      </c>
      <c r="T472" s="1">
        <v>2040</v>
      </c>
      <c r="U472" s="1" t="str">
        <f>IF(sum!A465="BC",sum!B465,"*")</f>
        <v>*</v>
      </c>
      <c r="V472" s="1"/>
      <c r="W472" s="1" t="str">
        <f>IF(sum!A465="BC",sum!H465,"*")</f>
        <v>*</v>
      </c>
      <c r="Z472" s="1" t="s">
        <v>137</v>
      </c>
      <c r="AA472" s="1" t="s">
        <v>138</v>
      </c>
      <c r="AB472" s="1">
        <v>2040</v>
      </c>
      <c r="AC472" s="1" t="str">
        <f>IF(sum!A465="MA",sum!B465,"*")</f>
        <v>*</v>
      </c>
      <c r="AD472" s="1"/>
      <c r="AE472" s="1" t="str">
        <f>IF(sum!A465="MA",sum!H465,"*")</f>
        <v>*</v>
      </c>
      <c r="AH472" s="1" t="s">
        <v>137</v>
      </c>
      <c r="AI472" s="1" t="s">
        <v>138</v>
      </c>
      <c r="AJ472" s="1">
        <v>2040</v>
      </c>
      <c r="AK472" s="1" t="str">
        <f>IF(sum!A465="ON",sum!B465,"*")</f>
        <v>OS-SpHeat_ELE1</v>
      </c>
      <c r="AL472" s="1"/>
      <c r="AM472" s="1">
        <f>IF(sum!A465="ON",sum!H465,"*")</f>
        <v>7.1947986140174196</v>
      </c>
      <c r="AP472" s="1" t="s">
        <v>137</v>
      </c>
      <c r="AQ472" s="1" t="s">
        <v>138</v>
      </c>
      <c r="AR472" s="1">
        <v>2040</v>
      </c>
      <c r="AS472" s="1" t="str">
        <f>IF(sum!A465="QU",sum!B465,"*")</f>
        <v>*</v>
      </c>
      <c r="AT472" s="1"/>
      <c r="AU472" s="1" t="str">
        <f>IF(sum!A465="QU",sum!H465,"*")</f>
        <v>*</v>
      </c>
      <c r="AX472" s="1" t="s">
        <v>137</v>
      </c>
      <c r="AY472" s="1" t="s">
        <v>138</v>
      </c>
      <c r="AZ472" s="1">
        <v>2040</v>
      </c>
      <c r="BA472" s="1" t="str">
        <f>IF(sum!A465="SA",sum!B465,"*")</f>
        <v>*</v>
      </c>
      <c r="BB472" s="1"/>
      <c r="BC472" s="1" t="str">
        <f>IF(sum!A465="SA",sum!H465,"*")</f>
        <v>*</v>
      </c>
    </row>
    <row r="473" spans="2:55">
      <c r="B473" s="1" t="s">
        <v>137</v>
      </c>
      <c r="C473" s="1" t="s">
        <v>138</v>
      </c>
      <c r="D473" s="1">
        <v>2040</v>
      </c>
      <c r="J473" s="1" t="s">
        <v>137</v>
      </c>
      <c r="K473" s="1" t="s">
        <v>138</v>
      </c>
      <c r="L473" s="1">
        <v>2040</v>
      </c>
      <c r="M473" s="1" t="str">
        <f>IF(sum!A466="AT",sum!B466,"*")</f>
        <v>*</v>
      </c>
      <c r="N473" s="1"/>
      <c r="O473" s="1" t="str">
        <f>IF(sum!A466="AT",sum!H466,"*")</f>
        <v>*</v>
      </c>
      <c r="R473" s="1" t="s">
        <v>137</v>
      </c>
      <c r="S473" s="1" t="s">
        <v>138</v>
      </c>
      <c r="T473" s="1">
        <v>2040</v>
      </c>
      <c r="U473" s="1" t="str">
        <f>IF(sum!A466="BC",sum!B466,"*")</f>
        <v>*</v>
      </c>
      <c r="V473" s="1"/>
      <c r="W473" s="1" t="str">
        <f>IF(sum!A466="BC",sum!H466,"*")</f>
        <v>*</v>
      </c>
      <c r="Z473" s="1" t="s">
        <v>137</v>
      </c>
      <c r="AA473" s="1" t="s">
        <v>138</v>
      </c>
      <c r="AB473" s="1">
        <v>2040</v>
      </c>
      <c r="AC473" s="1" t="str">
        <f>IF(sum!A466="MA",sum!B466,"*")</f>
        <v>*</v>
      </c>
      <c r="AD473" s="1"/>
      <c r="AE473" s="1" t="str">
        <f>IF(sum!A466="MA",sum!H466,"*")</f>
        <v>*</v>
      </c>
      <c r="AH473" s="1" t="s">
        <v>137</v>
      </c>
      <c r="AI473" s="1" t="s">
        <v>138</v>
      </c>
      <c r="AJ473" s="1">
        <v>2040</v>
      </c>
      <c r="AK473" s="1" t="str">
        <f>IF(sum!A466="ON",sum!B466,"*")</f>
        <v>OS-WaterHeat_ELE1</v>
      </c>
      <c r="AL473" s="1"/>
      <c r="AM473" s="1">
        <f>IF(sum!A466="ON",sum!H466,"*")</f>
        <v>0.47943580972826899</v>
      </c>
      <c r="AP473" s="4" t="s">
        <v>137</v>
      </c>
      <c r="AQ473" s="4" t="s">
        <v>138</v>
      </c>
      <c r="AR473" s="4">
        <v>2040</v>
      </c>
      <c r="AS473" s="1" t="str">
        <f>IF(sum!A466="QU",sum!B466,"*")</f>
        <v>*</v>
      </c>
      <c r="AT473" s="1"/>
      <c r="AU473" s="1" t="str">
        <f>IF(sum!A466="QU",sum!H466,"*")</f>
        <v>*</v>
      </c>
      <c r="AX473" s="1" t="s">
        <v>137</v>
      </c>
      <c r="AY473" s="1" t="s">
        <v>138</v>
      </c>
      <c r="AZ473" s="1">
        <v>2040</v>
      </c>
      <c r="BA473" s="1" t="str">
        <f>IF(sum!A466="SA",sum!B466,"*")</f>
        <v>*</v>
      </c>
      <c r="BB473" s="1"/>
      <c r="BC473" s="1" t="str">
        <f>IF(sum!A466="SA",sum!H466,"*")</f>
        <v>*</v>
      </c>
    </row>
    <row r="474" spans="2:55">
      <c r="B474" s="4" t="s">
        <v>137</v>
      </c>
      <c r="C474" s="4" t="s">
        <v>138</v>
      </c>
      <c r="D474" s="4">
        <v>2040</v>
      </c>
      <c r="J474" s="4" t="s">
        <v>137</v>
      </c>
      <c r="K474" s="4" t="s">
        <v>138</v>
      </c>
      <c r="L474" s="4">
        <v>2040</v>
      </c>
      <c r="M474" s="1" t="str">
        <f>IF(sum!A467="AT",sum!B467,"*")</f>
        <v>*</v>
      </c>
      <c r="N474" s="1"/>
      <c r="O474" s="1" t="str">
        <f>IF(sum!A467="AT",sum!H467,"*")</f>
        <v>*</v>
      </c>
      <c r="R474" s="4" t="s">
        <v>137</v>
      </c>
      <c r="S474" s="4" t="s">
        <v>138</v>
      </c>
      <c r="T474" s="4">
        <v>2040</v>
      </c>
      <c r="U474" s="1" t="str">
        <f>IF(sum!A467="BC",sum!B467,"*")</f>
        <v>*</v>
      </c>
      <c r="V474" s="1"/>
      <c r="W474" s="1" t="str">
        <f>IF(sum!A467="BC",sum!H467,"*")</f>
        <v>*</v>
      </c>
      <c r="Z474" s="4" t="s">
        <v>137</v>
      </c>
      <c r="AA474" s="4" t="s">
        <v>138</v>
      </c>
      <c r="AB474" s="4">
        <v>2040</v>
      </c>
      <c r="AC474" s="1" t="str">
        <f>IF(sum!A467="MA",sum!B467,"*")</f>
        <v>*</v>
      </c>
      <c r="AD474" s="1"/>
      <c r="AE474" s="1" t="str">
        <f>IF(sum!A467="MA",sum!H467,"*")</f>
        <v>*</v>
      </c>
      <c r="AH474" s="4" t="s">
        <v>137</v>
      </c>
      <c r="AI474" s="4" t="s">
        <v>138</v>
      </c>
      <c r="AJ474" s="4">
        <v>2040</v>
      </c>
      <c r="AK474" s="1" t="str">
        <f>IF(sum!A467="ON",sum!B467,"*")</f>
        <v>OTH-AuxiliaryEquip_ELE1</v>
      </c>
      <c r="AL474" s="1"/>
      <c r="AM474" s="1">
        <f>IF(sum!A467="ON",sum!H467,"*")</f>
        <v>6.8490829961181193E-2</v>
      </c>
      <c r="AP474" s="1" t="s">
        <v>137</v>
      </c>
      <c r="AQ474" s="1" t="s">
        <v>138</v>
      </c>
      <c r="AR474" s="1">
        <v>2040</v>
      </c>
      <c r="AS474" s="1" t="str">
        <f>IF(sum!A467="QU",sum!B467,"*")</f>
        <v>*</v>
      </c>
      <c r="AT474" s="1"/>
      <c r="AU474" s="1" t="str">
        <f>IF(sum!A467="QU",sum!H467,"*")</f>
        <v>*</v>
      </c>
      <c r="AX474" s="4" t="s">
        <v>137</v>
      </c>
      <c r="AY474" s="4" t="s">
        <v>138</v>
      </c>
      <c r="AZ474" s="4">
        <v>2040</v>
      </c>
      <c r="BA474" s="1" t="str">
        <f>IF(sum!A467="SA",sum!B467,"*")</f>
        <v>*</v>
      </c>
      <c r="BB474" s="1"/>
      <c r="BC474" s="1" t="str">
        <f>IF(sum!A467="SA",sum!H467,"*")</f>
        <v>*</v>
      </c>
    </row>
    <row r="475" spans="2:55">
      <c r="B475" s="1" t="s">
        <v>137</v>
      </c>
      <c r="C475" s="1" t="s">
        <v>138</v>
      </c>
      <c r="D475" s="1">
        <v>2040</v>
      </c>
      <c r="J475" s="1" t="s">
        <v>137</v>
      </c>
      <c r="K475" s="1" t="s">
        <v>138</v>
      </c>
      <c r="L475" s="1">
        <v>2040</v>
      </c>
      <c r="M475" s="1" t="str">
        <f>IF(sum!A468="AT",sum!B468,"*")</f>
        <v>*</v>
      </c>
      <c r="N475" s="1"/>
      <c r="O475" s="1" t="str">
        <f>IF(sum!A468="AT",sum!H468,"*")</f>
        <v>*</v>
      </c>
      <c r="R475" s="1" t="s">
        <v>137</v>
      </c>
      <c r="S475" s="1" t="s">
        <v>138</v>
      </c>
      <c r="T475" s="1">
        <v>2040</v>
      </c>
      <c r="U475" s="1" t="str">
        <f>IF(sum!A468="BC",sum!B468,"*")</f>
        <v>*</v>
      </c>
      <c r="V475" s="1"/>
      <c r="W475" s="1" t="str">
        <f>IF(sum!A468="BC",sum!H468,"*")</f>
        <v>*</v>
      </c>
      <c r="Z475" s="1" t="s">
        <v>137</v>
      </c>
      <c r="AA475" s="1" t="s">
        <v>138</v>
      </c>
      <c r="AB475" s="1">
        <v>2040</v>
      </c>
      <c r="AC475" s="1" t="str">
        <f>IF(sum!A468="MA",sum!B468,"*")</f>
        <v>*</v>
      </c>
      <c r="AD475" s="1"/>
      <c r="AE475" s="1" t="str">
        <f>IF(sum!A468="MA",sum!H468,"*")</f>
        <v>*</v>
      </c>
      <c r="AH475" s="1" t="s">
        <v>137</v>
      </c>
      <c r="AI475" s="1" t="s">
        <v>138</v>
      </c>
      <c r="AJ475" s="1">
        <v>2040</v>
      </c>
      <c r="AK475" s="1" t="str">
        <f>IF(sum!A468="ON",sum!B468,"*")</f>
        <v>OTH-AuxiliaryMot_ELE1</v>
      </c>
      <c r="AL475" s="1"/>
      <c r="AM475" s="1">
        <f>IF(sum!A468="ON",sum!H468,"*")</f>
        <v>3.4058328059937602E-2</v>
      </c>
      <c r="AP475" s="4" t="s">
        <v>137</v>
      </c>
      <c r="AQ475" s="4" t="s">
        <v>138</v>
      </c>
      <c r="AR475" s="4">
        <v>2040</v>
      </c>
      <c r="AS475" s="1" t="str">
        <f>IF(sum!A468="QU",sum!B468,"*")</f>
        <v>*</v>
      </c>
      <c r="AT475" s="1"/>
      <c r="AU475" s="1" t="str">
        <f>IF(sum!A468="QU",sum!H468,"*")</f>
        <v>*</v>
      </c>
      <c r="AX475" s="1" t="s">
        <v>137</v>
      </c>
      <c r="AY475" s="1" t="s">
        <v>138</v>
      </c>
      <c r="AZ475" s="1">
        <v>2040</v>
      </c>
      <c r="BA475" s="1" t="str">
        <f>IF(sum!A468="SA",sum!B468,"*")</f>
        <v>*</v>
      </c>
      <c r="BB475" s="1"/>
      <c r="BC475" s="1" t="str">
        <f>IF(sum!A468="SA",sum!H468,"*")</f>
        <v>*</v>
      </c>
    </row>
    <row r="476" spans="2:55">
      <c r="B476" s="1" t="s">
        <v>137</v>
      </c>
      <c r="C476" s="1" t="s">
        <v>138</v>
      </c>
      <c r="D476" s="1">
        <v>2040</v>
      </c>
      <c r="J476" s="1" t="s">
        <v>137</v>
      </c>
      <c r="K476" s="1" t="s">
        <v>138</v>
      </c>
      <c r="L476" s="1">
        <v>2040</v>
      </c>
      <c r="M476" s="1" t="str">
        <f>IF(sum!A469="AT",sum!B469,"*")</f>
        <v>*</v>
      </c>
      <c r="N476" s="1"/>
      <c r="O476" s="1" t="str">
        <f>IF(sum!A469="AT",sum!H469,"*")</f>
        <v>*</v>
      </c>
      <c r="R476" s="1" t="s">
        <v>137</v>
      </c>
      <c r="S476" s="1" t="s">
        <v>138</v>
      </c>
      <c r="T476" s="1">
        <v>2040</v>
      </c>
      <c r="U476" s="1" t="str">
        <f>IF(sum!A469="BC",sum!B469,"*")</f>
        <v>*</v>
      </c>
      <c r="V476" s="1"/>
      <c r="W476" s="1" t="str">
        <f>IF(sum!A469="BC",sum!H469,"*")</f>
        <v>*</v>
      </c>
      <c r="Z476" s="1" t="s">
        <v>137</v>
      </c>
      <c r="AA476" s="1" t="s">
        <v>138</v>
      </c>
      <c r="AB476" s="1">
        <v>2040</v>
      </c>
      <c r="AC476" s="1" t="str">
        <f>IF(sum!A469="MA",sum!B469,"*")</f>
        <v>*</v>
      </c>
      <c r="AD476" s="1"/>
      <c r="AE476" s="1" t="str">
        <f>IF(sum!A469="MA",sum!H469,"*")</f>
        <v>*</v>
      </c>
      <c r="AH476" s="1" t="s">
        <v>137</v>
      </c>
      <c r="AI476" s="1" t="s">
        <v>138</v>
      </c>
      <c r="AJ476" s="1">
        <v>2040</v>
      </c>
      <c r="AK476" s="1" t="str">
        <f>IF(sum!A469="ON",sum!B469,"*")</f>
        <v>OTH-Light_ELE1</v>
      </c>
      <c r="AL476" s="1"/>
      <c r="AM476" s="1">
        <f>IF(sum!A469="ON",sum!H469,"*")</f>
        <v>0.15326247626971901</v>
      </c>
      <c r="AP476" s="1" t="s">
        <v>137</v>
      </c>
      <c r="AQ476" s="1" t="s">
        <v>138</v>
      </c>
      <c r="AR476" s="1">
        <v>2040</v>
      </c>
      <c r="AS476" s="1" t="str">
        <f>IF(sum!A469="QU",sum!B469,"*")</f>
        <v>*</v>
      </c>
      <c r="AT476" s="1"/>
      <c r="AU476" s="1" t="str">
        <f>IF(sum!A469="QU",sum!H469,"*")</f>
        <v>*</v>
      </c>
      <c r="AX476" s="1" t="s">
        <v>137</v>
      </c>
      <c r="AY476" s="1" t="s">
        <v>138</v>
      </c>
      <c r="AZ476" s="1">
        <v>2040</v>
      </c>
      <c r="BA476" s="1" t="str">
        <f>IF(sum!A469="SA",sum!B469,"*")</f>
        <v>*</v>
      </c>
      <c r="BB476" s="1"/>
      <c r="BC476" s="1" t="str">
        <f>IF(sum!A469="SA",sum!H469,"*")</f>
        <v>*</v>
      </c>
    </row>
    <row r="477" spans="2:55">
      <c r="B477" s="4" t="s">
        <v>137</v>
      </c>
      <c r="C477" s="4" t="s">
        <v>138</v>
      </c>
      <c r="D477" s="4">
        <v>2040</v>
      </c>
      <c r="J477" s="4" t="s">
        <v>137</v>
      </c>
      <c r="K477" s="4" t="s">
        <v>138</v>
      </c>
      <c r="L477" s="4">
        <v>2040</v>
      </c>
      <c r="M477" s="1" t="str">
        <f>IF(sum!A470="AT",sum!B470,"*")</f>
        <v>*</v>
      </c>
      <c r="N477" s="1"/>
      <c r="O477" s="1" t="str">
        <f>IF(sum!A470="AT",sum!H470,"*")</f>
        <v>*</v>
      </c>
      <c r="R477" s="4" t="s">
        <v>137</v>
      </c>
      <c r="S477" s="4" t="s">
        <v>138</v>
      </c>
      <c r="T477" s="4">
        <v>2040</v>
      </c>
      <c r="U477" s="1" t="str">
        <f>IF(sum!A470="BC",sum!B470,"*")</f>
        <v>*</v>
      </c>
      <c r="V477" s="1"/>
      <c r="W477" s="1" t="str">
        <f>IF(sum!A470="BC",sum!H470,"*")</f>
        <v>*</v>
      </c>
      <c r="Z477" s="4" t="s">
        <v>137</v>
      </c>
      <c r="AA477" s="4" t="s">
        <v>138</v>
      </c>
      <c r="AB477" s="4">
        <v>2040</v>
      </c>
      <c r="AC477" s="1" t="str">
        <f>IF(sum!A470="MA",sum!B470,"*")</f>
        <v>*</v>
      </c>
      <c r="AD477" s="1"/>
      <c r="AE477" s="1" t="str">
        <f>IF(sum!A470="MA",sum!H470,"*")</f>
        <v>*</v>
      </c>
      <c r="AH477" s="4" t="s">
        <v>137</v>
      </c>
      <c r="AI477" s="4" t="s">
        <v>138</v>
      </c>
      <c r="AJ477" s="4">
        <v>2040</v>
      </c>
      <c r="AK477" s="1" t="str">
        <f>IF(sum!A470="ON",sum!B470,"*")</f>
        <v>OTH-SpCool_ELE1</v>
      </c>
      <c r="AL477" s="1"/>
      <c r="AM477" s="1">
        <f>IF(sum!A470="ON",sum!H470,"*")</f>
        <v>8.5145820149843995E-2</v>
      </c>
      <c r="AP477" s="4" t="s">
        <v>137</v>
      </c>
      <c r="AQ477" s="4" t="s">
        <v>138</v>
      </c>
      <c r="AR477" s="4">
        <v>2040</v>
      </c>
      <c r="AS477" s="1" t="str">
        <f>IF(sum!A470="QU",sum!B470,"*")</f>
        <v>*</v>
      </c>
      <c r="AT477" s="1"/>
      <c r="AU477" s="1" t="str">
        <f>IF(sum!A470="QU",sum!H470,"*")</f>
        <v>*</v>
      </c>
      <c r="AX477" s="4" t="s">
        <v>137</v>
      </c>
      <c r="AY477" s="4" t="s">
        <v>138</v>
      </c>
      <c r="AZ477" s="4">
        <v>2040</v>
      </c>
      <c r="BA477" s="1" t="str">
        <f>IF(sum!A470="SA",sum!B470,"*")</f>
        <v>*</v>
      </c>
      <c r="BB477" s="1"/>
      <c r="BC477" s="1" t="str">
        <f>IF(sum!A470="SA",sum!H470,"*")</f>
        <v>*</v>
      </c>
    </row>
    <row r="478" spans="2:55">
      <c r="B478" s="1" t="s">
        <v>137</v>
      </c>
      <c r="C478" s="1" t="s">
        <v>138</v>
      </c>
      <c r="D478" s="1">
        <v>2040</v>
      </c>
      <c r="J478" s="1" t="s">
        <v>137</v>
      </c>
      <c r="K478" s="1" t="s">
        <v>138</v>
      </c>
      <c r="L478" s="1">
        <v>2040</v>
      </c>
      <c r="M478" s="1" t="str">
        <f>IF(sum!A471="AT",sum!B471,"*")</f>
        <v>*</v>
      </c>
      <c r="N478" s="1"/>
      <c r="O478" s="1" t="str">
        <f>IF(sum!A471="AT",sum!H471,"*")</f>
        <v>*</v>
      </c>
      <c r="R478" s="1" t="s">
        <v>137</v>
      </c>
      <c r="S478" s="1" t="s">
        <v>138</v>
      </c>
      <c r="T478" s="1">
        <v>2040</v>
      </c>
      <c r="U478" s="1" t="str">
        <f>IF(sum!A471="BC",sum!B471,"*")</f>
        <v>*</v>
      </c>
      <c r="V478" s="1"/>
      <c r="W478" s="1" t="str">
        <f>IF(sum!A471="BC",sum!H471,"*")</f>
        <v>*</v>
      </c>
      <c r="Z478" s="1" t="s">
        <v>137</v>
      </c>
      <c r="AA478" s="1" t="s">
        <v>138</v>
      </c>
      <c r="AB478" s="1">
        <v>2040</v>
      </c>
      <c r="AC478" s="1" t="str">
        <f>IF(sum!A471="MA",sum!B471,"*")</f>
        <v>*</v>
      </c>
      <c r="AD478" s="1"/>
      <c r="AE478" s="1" t="str">
        <f>IF(sum!A471="MA",sum!H471,"*")</f>
        <v>*</v>
      </c>
      <c r="AH478" s="1" t="s">
        <v>137</v>
      </c>
      <c r="AI478" s="1" t="s">
        <v>138</v>
      </c>
      <c r="AJ478" s="1">
        <v>2040</v>
      </c>
      <c r="AK478" s="1" t="str">
        <f>IF(sum!A471="ON",sum!B471,"*")</f>
        <v>OTH-SpHeat_ELE1</v>
      </c>
      <c r="AL478" s="1"/>
      <c r="AM478" s="1">
        <f>IF(sum!A471="ON",sum!H471,"*")</f>
        <v>0.30657800077862102</v>
      </c>
      <c r="AP478" s="1" t="s">
        <v>137</v>
      </c>
      <c r="AQ478" s="1" t="s">
        <v>138</v>
      </c>
      <c r="AR478" s="1">
        <v>2040</v>
      </c>
      <c r="AS478" s="1" t="str">
        <f>IF(sum!A471="QU",sum!B471,"*")</f>
        <v>*</v>
      </c>
      <c r="AT478" s="1"/>
      <c r="AU478" s="1" t="str">
        <f>IF(sum!A471="QU",sum!H471,"*")</f>
        <v>*</v>
      </c>
      <c r="AX478" s="1" t="s">
        <v>137</v>
      </c>
      <c r="AY478" s="1" t="s">
        <v>138</v>
      </c>
      <c r="AZ478" s="1">
        <v>2040</v>
      </c>
      <c r="BA478" s="1" t="str">
        <f>IF(sum!A471="SA",sum!B471,"*")</f>
        <v>*</v>
      </c>
      <c r="BB478" s="1"/>
      <c r="BC478" s="1" t="str">
        <f>IF(sum!A471="SA",sum!H471,"*")</f>
        <v>*</v>
      </c>
    </row>
    <row r="479" spans="2:55">
      <c r="B479" s="1" t="s">
        <v>137</v>
      </c>
      <c r="C479" s="1" t="s">
        <v>138</v>
      </c>
      <c r="D479" s="1">
        <v>2040</v>
      </c>
      <c r="J479" s="1" t="s">
        <v>137</v>
      </c>
      <c r="K479" s="1" t="s">
        <v>138</v>
      </c>
      <c r="L479" s="1">
        <v>2040</v>
      </c>
      <c r="M479" s="1" t="str">
        <f>IF(sum!A472="AT",sum!B472,"*")</f>
        <v>*</v>
      </c>
      <c r="N479" s="1"/>
      <c r="O479" s="1" t="str">
        <f>IF(sum!A472="AT",sum!H472,"*")</f>
        <v>*</v>
      </c>
      <c r="R479" s="1" t="s">
        <v>137</v>
      </c>
      <c r="S479" s="1" t="s">
        <v>138</v>
      </c>
      <c r="T479" s="1">
        <v>2040</v>
      </c>
      <c r="U479" s="1" t="str">
        <f>IF(sum!A472="BC",sum!B472,"*")</f>
        <v>*</v>
      </c>
      <c r="V479" s="1"/>
      <c r="W479" s="1" t="str">
        <f>IF(sum!A472="BC",sum!H472,"*")</f>
        <v>*</v>
      </c>
      <c r="Z479" s="1" t="s">
        <v>137</v>
      </c>
      <c r="AA479" s="1" t="s">
        <v>138</v>
      </c>
      <c r="AB479" s="1">
        <v>2040</v>
      </c>
      <c r="AC479" s="1" t="str">
        <f>IF(sum!A472="MA",sum!B472,"*")</f>
        <v>*</v>
      </c>
      <c r="AD479" s="1"/>
      <c r="AE479" s="1" t="str">
        <f>IF(sum!A472="MA",sum!H472,"*")</f>
        <v>*</v>
      </c>
      <c r="AH479" s="1" t="s">
        <v>137</v>
      </c>
      <c r="AI479" s="1" t="s">
        <v>138</v>
      </c>
      <c r="AJ479" s="1">
        <v>2040</v>
      </c>
      <c r="AK479" s="1" t="str">
        <f>IF(sum!A472="ON",sum!B472,"*")</f>
        <v>OTH-WaterHeat_ELE1</v>
      </c>
      <c r="AL479" s="1"/>
      <c r="AM479" s="1">
        <f>IF(sum!A472="ON",sum!H472,"*")</f>
        <v>3.9137617120675101E-2</v>
      </c>
      <c r="AP479" s="4" t="s">
        <v>137</v>
      </c>
      <c r="AQ479" s="4" t="s">
        <v>138</v>
      </c>
      <c r="AR479" s="4">
        <v>2040</v>
      </c>
      <c r="AS479" s="1" t="str">
        <f>IF(sum!A472="QU",sum!B472,"*")</f>
        <v>*</v>
      </c>
      <c r="AT479" s="1"/>
      <c r="AU479" s="1" t="str">
        <f>IF(sum!A472="QU",sum!H472,"*")</f>
        <v>*</v>
      </c>
      <c r="AX479" s="1" t="s">
        <v>137</v>
      </c>
      <c r="AY479" s="1" t="s">
        <v>138</v>
      </c>
      <c r="AZ479" s="1">
        <v>2040</v>
      </c>
      <c r="BA479" s="1" t="str">
        <f>IF(sum!A472="SA",sum!B472,"*")</f>
        <v>*</v>
      </c>
      <c r="BB479" s="1"/>
      <c r="BC479" s="1" t="str">
        <f>IF(sum!A472="SA",sum!H472,"*")</f>
        <v>*</v>
      </c>
    </row>
    <row r="480" spans="2:55">
      <c r="B480" s="4" t="s">
        <v>137</v>
      </c>
      <c r="C480" s="4" t="s">
        <v>138</v>
      </c>
      <c r="D480" s="4">
        <v>2040</v>
      </c>
      <c r="J480" s="4" t="s">
        <v>137</v>
      </c>
      <c r="K480" s="4" t="s">
        <v>138</v>
      </c>
      <c r="L480" s="4">
        <v>2040</v>
      </c>
      <c r="M480" s="1" t="str">
        <f>IF(sum!A473="AT",sum!B473,"*")</f>
        <v>*</v>
      </c>
      <c r="N480" s="1"/>
      <c r="O480" s="1" t="str">
        <f>IF(sum!A473="AT",sum!H473,"*")</f>
        <v>*</v>
      </c>
      <c r="R480" s="4" t="s">
        <v>137</v>
      </c>
      <c r="S480" s="4" t="s">
        <v>138</v>
      </c>
      <c r="T480" s="4">
        <v>2040</v>
      </c>
      <c r="U480" s="1" t="str">
        <f>IF(sum!A473="BC",sum!B473,"*")</f>
        <v>*</v>
      </c>
      <c r="V480" s="1"/>
      <c r="W480" s="1" t="str">
        <f>IF(sum!A473="BC",sum!H473,"*")</f>
        <v>*</v>
      </c>
      <c r="Z480" s="4" t="s">
        <v>137</v>
      </c>
      <c r="AA480" s="4" t="s">
        <v>138</v>
      </c>
      <c r="AB480" s="4">
        <v>2040</v>
      </c>
      <c r="AC480" s="1" t="str">
        <f>IF(sum!A473="MA",sum!B473,"*")</f>
        <v>*</v>
      </c>
      <c r="AD480" s="1"/>
      <c r="AE480" s="1" t="str">
        <f>IF(sum!A473="MA",sum!H473,"*")</f>
        <v>*</v>
      </c>
      <c r="AH480" s="4" t="s">
        <v>137</v>
      </c>
      <c r="AI480" s="4" t="s">
        <v>138</v>
      </c>
      <c r="AJ480" s="4">
        <v>2040</v>
      </c>
      <c r="AK480" s="1" t="str">
        <f>IF(sum!A473="ON",sum!B473,"*")</f>
        <v>R_ES-APP-CD_ELC1</v>
      </c>
      <c r="AL480" s="1"/>
      <c r="AM480" s="1">
        <f>IF(sum!A473="ON",sum!H473,"*")</f>
        <v>0.40730141711141299</v>
      </c>
      <c r="AP480" s="1" t="s">
        <v>137</v>
      </c>
      <c r="AQ480" s="1" t="s">
        <v>138</v>
      </c>
      <c r="AR480" s="1">
        <v>2040</v>
      </c>
      <c r="AS480" s="1" t="str">
        <f>IF(sum!A473="QU",sum!B473,"*")</f>
        <v>*</v>
      </c>
      <c r="AT480" s="1"/>
      <c r="AU480" s="1" t="str">
        <f>IF(sum!A473="QU",sum!H473,"*")</f>
        <v>*</v>
      </c>
      <c r="AX480" s="4" t="s">
        <v>137</v>
      </c>
      <c r="AY480" s="4" t="s">
        <v>138</v>
      </c>
      <c r="AZ480" s="4">
        <v>2040</v>
      </c>
      <c r="BA480" s="1" t="str">
        <f>IF(sum!A473="SA",sum!B473,"*")</f>
        <v>*</v>
      </c>
      <c r="BB480" s="1"/>
      <c r="BC480" s="1" t="str">
        <f>IF(sum!A473="SA",sum!H473,"*")</f>
        <v>*</v>
      </c>
    </row>
    <row r="481" spans="2:55">
      <c r="B481" s="1" t="s">
        <v>137</v>
      </c>
      <c r="C481" s="1" t="s">
        <v>138</v>
      </c>
      <c r="D481" s="1">
        <v>2040</v>
      </c>
      <c r="J481" s="1" t="s">
        <v>137</v>
      </c>
      <c r="K481" s="1" t="s">
        <v>138</v>
      </c>
      <c r="L481" s="1">
        <v>2040</v>
      </c>
      <c r="M481" s="1" t="str">
        <f>IF(sum!A474="AT",sum!B474,"*")</f>
        <v>*</v>
      </c>
      <c r="N481" s="1"/>
      <c r="O481" s="1" t="str">
        <f>IF(sum!A474="AT",sum!H474,"*")</f>
        <v>*</v>
      </c>
      <c r="R481" s="1" t="s">
        <v>137</v>
      </c>
      <c r="S481" s="1" t="s">
        <v>138</v>
      </c>
      <c r="T481" s="1">
        <v>2040</v>
      </c>
      <c r="U481" s="1" t="str">
        <f>IF(sum!A474="BC",sum!B474,"*")</f>
        <v>*</v>
      </c>
      <c r="V481" s="1"/>
      <c r="W481" s="1" t="str">
        <f>IF(sum!A474="BC",sum!H474,"*")</f>
        <v>*</v>
      </c>
      <c r="Z481" s="1" t="s">
        <v>137</v>
      </c>
      <c r="AA481" s="1" t="s">
        <v>138</v>
      </c>
      <c r="AB481" s="1">
        <v>2040</v>
      </c>
      <c r="AC481" s="1" t="str">
        <f>IF(sum!A474="MA",sum!B474,"*")</f>
        <v>*</v>
      </c>
      <c r="AD481" s="1"/>
      <c r="AE481" s="1" t="str">
        <f>IF(sum!A474="MA",sum!H474,"*")</f>
        <v>*</v>
      </c>
      <c r="AH481" s="1" t="s">
        <v>137</v>
      </c>
      <c r="AI481" s="1" t="s">
        <v>138</v>
      </c>
      <c r="AJ481" s="1">
        <v>2040</v>
      </c>
      <c r="AK481" s="1" t="str">
        <f>IF(sum!A474="ON",sum!B474,"*")</f>
        <v>R_ES-APP-CW_ELC1</v>
      </c>
      <c r="AL481" s="1"/>
      <c r="AM481" s="1">
        <f>IF(sum!A474="ON",sum!H474,"*")</f>
        <v>4.91315430454701E-2</v>
      </c>
      <c r="AP481" s="4" t="s">
        <v>137</v>
      </c>
      <c r="AQ481" s="4" t="s">
        <v>138</v>
      </c>
      <c r="AR481" s="4">
        <v>2040</v>
      </c>
      <c r="AS481" s="1" t="str">
        <f>IF(sum!A474="QU",sum!B474,"*")</f>
        <v>*</v>
      </c>
      <c r="AT481" s="1"/>
      <c r="AU481" s="1" t="str">
        <f>IF(sum!A474="QU",sum!H474,"*")</f>
        <v>*</v>
      </c>
      <c r="AX481" s="1" t="s">
        <v>137</v>
      </c>
      <c r="AY481" s="1" t="s">
        <v>138</v>
      </c>
      <c r="AZ481" s="1">
        <v>2040</v>
      </c>
      <c r="BA481" s="1" t="str">
        <f>IF(sum!A474="SA",sum!B474,"*")</f>
        <v>*</v>
      </c>
      <c r="BB481" s="1"/>
      <c r="BC481" s="1" t="str">
        <f>IF(sum!A474="SA",sum!H474,"*")</f>
        <v>*</v>
      </c>
    </row>
    <row r="482" spans="2:55">
      <c r="B482" s="1" t="s">
        <v>137</v>
      </c>
      <c r="C482" s="1" t="s">
        <v>138</v>
      </c>
      <c r="D482" s="1">
        <v>2040</v>
      </c>
      <c r="J482" s="1" t="s">
        <v>137</v>
      </c>
      <c r="K482" s="1" t="s">
        <v>138</v>
      </c>
      <c r="L482" s="1">
        <v>2040</v>
      </c>
      <c r="M482" s="1" t="str">
        <f>IF(sum!A475="AT",sum!B475,"*")</f>
        <v>*</v>
      </c>
      <c r="N482" s="1"/>
      <c r="O482" s="1" t="str">
        <f>IF(sum!A475="AT",sum!H475,"*")</f>
        <v>*</v>
      </c>
      <c r="R482" s="1" t="s">
        <v>137</v>
      </c>
      <c r="S482" s="1" t="s">
        <v>138</v>
      </c>
      <c r="T482" s="1">
        <v>2040</v>
      </c>
      <c r="U482" s="1" t="str">
        <f>IF(sum!A475="BC",sum!B475,"*")</f>
        <v>*</v>
      </c>
      <c r="V482" s="1"/>
      <c r="W482" s="1" t="str">
        <f>IF(sum!A475="BC",sum!H475,"*")</f>
        <v>*</v>
      </c>
      <c r="Z482" s="1" t="s">
        <v>137</v>
      </c>
      <c r="AA482" s="1" t="s">
        <v>138</v>
      </c>
      <c r="AB482" s="1">
        <v>2040</v>
      </c>
      <c r="AC482" s="1" t="str">
        <f>IF(sum!A475="MA",sum!B475,"*")</f>
        <v>*</v>
      </c>
      <c r="AD482" s="1"/>
      <c r="AE482" s="1" t="str">
        <f>IF(sum!A475="MA",sum!H475,"*")</f>
        <v>*</v>
      </c>
      <c r="AH482" s="1" t="s">
        <v>137</v>
      </c>
      <c r="AI482" s="1" t="s">
        <v>138</v>
      </c>
      <c r="AJ482" s="1">
        <v>2040</v>
      </c>
      <c r="AK482" s="1" t="str">
        <f>IF(sum!A475="ON",sum!B475,"*")</f>
        <v>R_ES-APP-DW_ELC1</v>
      </c>
      <c r="AL482" s="1"/>
      <c r="AM482" s="1">
        <f>IF(sum!A475="ON",sum!H475,"*")</f>
        <v>0.16717215705725699</v>
      </c>
      <c r="AP482" s="1" t="s">
        <v>137</v>
      </c>
      <c r="AQ482" s="1" t="s">
        <v>138</v>
      </c>
      <c r="AR482" s="1">
        <v>2040</v>
      </c>
      <c r="AS482" s="1" t="str">
        <f>IF(sum!A475="QU",sum!B475,"*")</f>
        <v>*</v>
      </c>
      <c r="AT482" s="1"/>
      <c r="AU482" s="1" t="str">
        <f>IF(sum!A475="QU",sum!H475,"*")</f>
        <v>*</v>
      </c>
      <c r="AX482" s="1" t="s">
        <v>137</v>
      </c>
      <c r="AY482" s="1" t="s">
        <v>138</v>
      </c>
      <c r="AZ482" s="1">
        <v>2040</v>
      </c>
      <c r="BA482" s="1" t="str">
        <f>IF(sum!A475="SA",sum!B475,"*")</f>
        <v>*</v>
      </c>
      <c r="BB482" s="1"/>
      <c r="BC482" s="1" t="str">
        <f>IF(sum!A475="SA",sum!H475,"*")</f>
        <v>*</v>
      </c>
    </row>
    <row r="483" spans="2:55">
      <c r="B483" s="4" t="s">
        <v>137</v>
      </c>
      <c r="C483" s="4" t="s">
        <v>138</v>
      </c>
      <c r="D483" s="4">
        <v>2040</v>
      </c>
      <c r="J483" s="4" t="s">
        <v>137</v>
      </c>
      <c r="K483" s="4" t="s">
        <v>138</v>
      </c>
      <c r="L483" s="4">
        <v>2040</v>
      </c>
      <c r="M483" s="1" t="str">
        <f>IF(sum!A476="AT",sum!B476,"*")</f>
        <v>*</v>
      </c>
      <c r="N483" s="1"/>
      <c r="O483" s="1" t="str">
        <f>IF(sum!A476="AT",sum!H476,"*")</f>
        <v>*</v>
      </c>
      <c r="R483" s="4" t="s">
        <v>137</v>
      </c>
      <c r="S483" s="4" t="s">
        <v>138</v>
      </c>
      <c r="T483" s="4">
        <v>2040</v>
      </c>
      <c r="U483" s="1" t="str">
        <f>IF(sum!A476="BC",sum!B476,"*")</f>
        <v>*</v>
      </c>
      <c r="V483" s="1"/>
      <c r="W483" s="1" t="str">
        <f>IF(sum!A476="BC",sum!H476,"*")</f>
        <v>*</v>
      </c>
      <c r="Z483" s="4" t="s">
        <v>137</v>
      </c>
      <c r="AA483" s="4" t="s">
        <v>138</v>
      </c>
      <c r="AB483" s="4">
        <v>2040</v>
      </c>
      <c r="AC483" s="1" t="str">
        <f>IF(sum!A476="MA",sum!B476,"*")</f>
        <v>*</v>
      </c>
      <c r="AD483" s="1"/>
      <c r="AE483" s="1" t="str">
        <f>IF(sum!A476="MA",sum!H476,"*")</f>
        <v>*</v>
      </c>
      <c r="AH483" s="4" t="s">
        <v>137</v>
      </c>
      <c r="AI483" s="4" t="s">
        <v>138</v>
      </c>
      <c r="AJ483" s="4">
        <v>2040</v>
      </c>
      <c r="AK483" s="1" t="str">
        <f>IF(sum!A476="ON",sum!B476,"*")</f>
        <v>R_ES-APP-FR_ELC1</v>
      </c>
      <c r="AL483" s="1"/>
      <c r="AM483" s="1">
        <f>IF(sum!A476="ON",sum!H476,"*")</f>
        <v>2.85386258156064E-2</v>
      </c>
      <c r="AP483" s="4" t="s">
        <v>137</v>
      </c>
      <c r="AQ483" s="4" t="s">
        <v>138</v>
      </c>
      <c r="AR483" s="4">
        <v>2040</v>
      </c>
      <c r="AS483" s="1" t="str">
        <f>IF(sum!A476="QU",sum!B476,"*")</f>
        <v>*</v>
      </c>
      <c r="AT483" s="1"/>
      <c r="AU483" s="1" t="str">
        <f>IF(sum!A476="QU",sum!H476,"*")</f>
        <v>*</v>
      </c>
      <c r="AX483" s="4" t="s">
        <v>137</v>
      </c>
      <c r="AY483" s="4" t="s">
        <v>138</v>
      </c>
      <c r="AZ483" s="4">
        <v>2040</v>
      </c>
      <c r="BA483" s="1" t="str">
        <f>IF(sum!A476="SA",sum!B476,"*")</f>
        <v>*</v>
      </c>
      <c r="BB483" s="1"/>
      <c r="BC483" s="1" t="str">
        <f>IF(sum!A476="SA",sum!H476,"*")</f>
        <v>*</v>
      </c>
    </row>
    <row r="484" spans="2:55">
      <c r="B484" s="1" t="s">
        <v>137</v>
      </c>
      <c r="C484" s="1" t="s">
        <v>138</v>
      </c>
      <c r="D484" s="1">
        <v>2040</v>
      </c>
      <c r="J484" s="1" t="s">
        <v>137</v>
      </c>
      <c r="K484" s="1" t="s">
        <v>138</v>
      </c>
      <c r="L484" s="1">
        <v>2040</v>
      </c>
      <c r="M484" s="1" t="str">
        <f>IF(sum!A477="AT",sum!B477,"*")</f>
        <v>*</v>
      </c>
      <c r="N484" s="1"/>
      <c r="O484" s="1" t="str">
        <f>IF(sum!A477="AT",sum!H477,"*")</f>
        <v>*</v>
      </c>
      <c r="R484" s="1" t="s">
        <v>137</v>
      </c>
      <c r="S484" s="1" t="s">
        <v>138</v>
      </c>
      <c r="T484" s="1">
        <v>2040</v>
      </c>
      <c r="U484" s="1" t="str">
        <f>IF(sum!A477="BC",sum!B477,"*")</f>
        <v>*</v>
      </c>
      <c r="V484" s="1"/>
      <c r="W484" s="1" t="str">
        <f>IF(sum!A477="BC",sum!H477,"*")</f>
        <v>*</v>
      </c>
      <c r="Z484" s="1" t="s">
        <v>137</v>
      </c>
      <c r="AA484" s="1" t="s">
        <v>138</v>
      </c>
      <c r="AB484" s="1">
        <v>2040</v>
      </c>
      <c r="AC484" s="1" t="str">
        <f>IF(sum!A477="MA",sum!B477,"*")</f>
        <v>*</v>
      </c>
      <c r="AD484" s="1"/>
      <c r="AE484" s="1" t="str">
        <f>IF(sum!A477="MA",sum!H477,"*")</f>
        <v>*</v>
      </c>
      <c r="AH484" s="1" t="s">
        <v>137</v>
      </c>
      <c r="AI484" s="1" t="s">
        <v>138</v>
      </c>
      <c r="AJ484" s="1">
        <v>2040</v>
      </c>
      <c r="AK484" s="1" t="str">
        <f>IF(sum!A477="ON",sum!B477,"*")</f>
        <v>R_ES-APP-OTH_ELC1</v>
      </c>
      <c r="AL484" s="1"/>
      <c r="AM484" s="1">
        <f>IF(sum!A477="ON",sum!H477,"*")</f>
        <v>0.46905270001222599</v>
      </c>
      <c r="AP484" s="1" t="s">
        <v>137</v>
      </c>
      <c r="AQ484" s="1" t="s">
        <v>138</v>
      </c>
      <c r="AR484" s="1">
        <v>2040</v>
      </c>
      <c r="AS484" s="1" t="str">
        <f>IF(sum!A477="QU",sum!B477,"*")</f>
        <v>*</v>
      </c>
      <c r="AT484" s="1"/>
      <c r="AU484" s="1" t="str">
        <f>IF(sum!A477="QU",sum!H477,"*")</f>
        <v>*</v>
      </c>
      <c r="AX484" s="1" t="s">
        <v>137</v>
      </c>
      <c r="AY484" s="1" t="s">
        <v>138</v>
      </c>
      <c r="AZ484" s="1">
        <v>2040</v>
      </c>
      <c r="BA484" s="1" t="str">
        <f>IF(sum!A477="SA",sum!B477,"*")</f>
        <v>*</v>
      </c>
      <c r="BB484" s="1"/>
      <c r="BC484" s="1" t="str">
        <f>IF(sum!A477="SA",sum!H477,"*")</f>
        <v>*</v>
      </c>
    </row>
    <row r="485" spans="2:55">
      <c r="B485" s="1" t="s">
        <v>137</v>
      </c>
      <c r="C485" s="1" t="s">
        <v>138</v>
      </c>
      <c r="D485" s="1">
        <v>2040</v>
      </c>
      <c r="J485" s="1" t="s">
        <v>137</v>
      </c>
      <c r="K485" s="1" t="s">
        <v>138</v>
      </c>
      <c r="L485" s="1">
        <v>2040</v>
      </c>
      <c r="M485" s="1" t="str">
        <f>IF(sum!A478="AT",sum!B478,"*")</f>
        <v>*</v>
      </c>
      <c r="N485" s="1"/>
      <c r="O485" s="1" t="str">
        <f>IF(sum!A478="AT",sum!H478,"*")</f>
        <v>*</v>
      </c>
      <c r="R485" s="1" t="s">
        <v>137</v>
      </c>
      <c r="S485" s="1" t="s">
        <v>138</v>
      </c>
      <c r="T485" s="1">
        <v>2040</v>
      </c>
      <c r="U485" s="1" t="str">
        <f>IF(sum!A478="BC",sum!B478,"*")</f>
        <v>*</v>
      </c>
      <c r="V485" s="1"/>
      <c r="W485" s="1" t="str">
        <f>IF(sum!A478="BC",sum!H478,"*")</f>
        <v>*</v>
      </c>
      <c r="Z485" s="1" t="s">
        <v>137</v>
      </c>
      <c r="AA485" s="1" t="s">
        <v>138</v>
      </c>
      <c r="AB485" s="1">
        <v>2040</v>
      </c>
      <c r="AC485" s="1" t="str">
        <f>IF(sum!A478="MA",sum!B478,"*")</f>
        <v>*</v>
      </c>
      <c r="AD485" s="1"/>
      <c r="AE485" s="1" t="str">
        <f>IF(sum!A478="MA",sum!H478,"*")</f>
        <v>*</v>
      </c>
      <c r="AH485" s="1" t="s">
        <v>137</v>
      </c>
      <c r="AI485" s="1" t="s">
        <v>138</v>
      </c>
      <c r="AJ485" s="1">
        <v>2040</v>
      </c>
      <c r="AK485" s="1" t="str">
        <f>IF(sum!A478="ON",sum!B478,"*")</f>
        <v>R_ES-APP-RA_ELC1</v>
      </c>
      <c r="AL485" s="1"/>
      <c r="AM485" s="1">
        <f>IF(sum!A478="ON",sum!H478,"*")</f>
        <v>0.32361124633058003</v>
      </c>
      <c r="AP485" s="4" t="s">
        <v>137</v>
      </c>
      <c r="AQ485" s="4" t="s">
        <v>138</v>
      </c>
      <c r="AR485" s="4">
        <v>2040</v>
      </c>
      <c r="AS485" s="1" t="str">
        <f>IF(sum!A478="QU",sum!B478,"*")</f>
        <v>*</v>
      </c>
      <c r="AT485" s="1"/>
      <c r="AU485" s="1" t="str">
        <f>IF(sum!A478="QU",sum!H478,"*")</f>
        <v>*</v>
      </c>
      <c r="AX485" s="1" t="s">
        <v>137</v>
      </c>
      <c r="AY485" s="1" t="s">
        <v>138</v>
      </c>
      <c r="AZ485" s="1">
        <v>2040</v>
      </c>
      <c r="BA485" s="1" t="str">
        <f>IF(sum!A478="SA",sum!B478,"*")</f>
        <v>*</v>
      </c>
      <c r="BB485" s="1"/>
      <c r="BC485" s="1" t="str">
        <f>IF(sum!A478="SA",sum!H478,"*")</f>
        <v>*</v>
      </c>
    </row>
    <row r="486" spans="2:55">
      <c r="B486" s="4" t="s">
        <v>137</v>
      </c>
      <c r="C486" s="4" t="s">
        <v>138</v>
      </c>
      <c r="D486" s="4">
        <v>2040</v>
      </c>
      <c r="J486" s="4" t="s">
        <v>137</v>
      </c>
      <c r="K486" s="4" t="s">
        <v>138</v>
      </c>
      <c r="L486" s="4">
        <v>2040</v>
      </c>
      <c r="M486" s="1" t="str">
        <f>IF(sum!A479="AT",sum!B479,"*")</f>
        <v>*</v>
      </c>
      <c r="N486" s="1"/>
      <c r="O486" s="1" t="str">
        <f>IF(sum!A479="AT",sum!H479,"*")</f>
        <v>*</v>
      </c>
      <c r="R486" s="4" t="s">
        <v>137</v>
      </c>
      <c r="S486" s="4" t="s">
        <v>138</v>
      </c>
      <c r="T486" s="4">
        <v>2040</v>
      </c>
      <c r="U486" s="1" t="str">
        <f>IF(sum!A479="BC",sum!B479,"*")</f>
        <v>*</v>
      </c>
      <c r="V486" s="1"/>
      <c r="W486" s="1" t="str">
        <f>IF(sum!A479="BC",sum!H479,"*")</f>
        <v>*</v>
      </c>
      <c r="Z486" s="4" t="s">
        <v>137</v>
      </c>
      <c r="AA486" s="4" t="s">
        <v>138</v>
      </c>
      <c r="AB486" s="4">
        <v>2040</v>
      </c>
      <c r="AC486" s="1" t="str">
        <f>IF(sum!A479="MA",sum!B479,"*")</f>
        <v>*</v>
      </c>
      <c r="AD486" s="1"/>
      <c r="AE486" s="1" t="str">
        <f>IF(sum!A479="MA",sum!H479,"*")</f>
        <v>*</v>
      </c>
      <c r="AH486" s="4" t="s">
        <v>137</v>
      </c>
      <c r="AI486" s="4" t="s">
        <v>138</v>
      </c>
      <c r="AJ486" s="4">
        <v>2040</v>
      </c>
      <c r="AK486" s="1" t="str">
        <f>IF(sum!A479="ON",sum!B479,"*")</f>
        <v>R_ES-APP-RE_ELC1</v>
      </c>
      <c r="AL486" s="1"/>
      <c r="AM486" s="1">
        <f>IF(sum!A479="ON",sum!H479,"*")</f>
        <v>0.10388985061344901</v>
      </c>
      <c r="AP486" s="1" t="s">
        <v>137</v>
      </c>
      <c r="AQ486" s="1" t="s">
        <v>138</v>
      </c>
      <c r="AR486" s="1">
        <v>2040</v>
      </c>
      <c r="AS486" s="1" t="str">
        <f>IF(sum!A479="QU",sum!B479,"*")</f>
        <v>*</v>
      </c>
      <c r="AT486" s="1"/>
      <c r="AU486" s="1" t="str">
        <f>IF(sum!A479="QU",sum!H479,"*")</f>
        <v>*</v>
      </c>
      <c r="AX486" s="4" t="s">
        <v>137</v>
      </c>
      <c r="AY486" s="4" t="s">
        <v>138</v>
      </c>
      <c r="AZ486" s="4">
        <v>2040</v>
      </c>
      <c r="BA486" s="1" t="str">
        <f>IF(sum!A479="SA",sum!B479,"*")</f>
        <v>*</v>
      </c>
      <c r="BB486" s="1"/>
      <c r="BC486" s="1" t="str">
        <f>IF(sum!A479="SA",sum!H479,"*")</f>
        <v>*</v>
      </c>
    </row>
    <row r="487" spans="2:55">
      <c r="B487" s="1" t="s">
        <v>137</v>
      </c>
      <c r="C487" s="1" t="s">
        <v>138</v>
      </c>
      <c r="D487" s="1">
        <v>2040</v>
      </c>
      <c r="J487" s="1" t="s">
        <v>137</v>
      </c>
      <c r="K487" s="1" t="s">
        <v>138</v>
      </c>
      <c r="L487" s="1">
        <v>2040</v>
      </c>
      <c r="M487" s="1" t="str">
        <f>IF(sum!A480="AT",sum!B480,"*")</f>
        <v>*</v>
      </c>
      <c r="N487" s="1"/>
      <c r="O487" s="1" t="str">
        <f>IF(sum!A480="AT",sum!H480,"*")</f>
        <v>*</v>
      </c>
      <c r="R487" s="1" t="s">
        <v>137</v>
      </c>
      <c r="S487" s="1" t="s">
        <v>138</v>
      </c>
      <c r="T487" s="1">
        <v>2040</v>
      </c>
      <c r="U487" s="1" t="str">
        <f>IF(sum!A480="BC",sum!B480,"*")</f>
        <v>*</v>
      </c>
      <c r="V487" s="1"/>
      <c r="W487" s="1" t="str">
        <f>IF(sum!A480="BC",sum!H480,"*")</f>
        <v>*</v>
      </c>
      <c r="Z487" s="1" t="s">
        <v>137</v>
      </c>
      <c r="AA487" s="1" t="s">
        <v>138</v>
      </c>
      <c r="AB487" s="1">
        <v>2040</v>
      </c>
      <c r="AC487" s="1" t="str">
        <f>IF(sum!A480="MA",sum!B480,"*")</f>
        <v>*</v>
      </c>
      <c r="AD487" s="1"/>
      <c r="AE487" s="1" t="str">
        <f>IF(sum!A480="MA",sum!H480,"*")</f>
        <v>*</v>
      </c>
      <c r="AH487" s="1" t="s">
        <v>137</v>
      </c>
      <c r="AI487" s="1" t="s">
        <v>138</v>
      </c>
      <c r="AJ487" s="1">
        <v>2040</v>
      </c>
      <c r="AK487" s="1" t="str">
        <f>IF(sum!A480="ON",sum!B480,"*")</f>
        <v>R_ES-LI_ELC1</v>
      </c>
      <c r="AL487" s="1"/>
      <c r="AM487" s="1">
        <f>IF(sum!A480="ON",sum!H480,"*")</f>
        <v>0.871343359968901</v>
      </c>
      <c r="AP487" s="4" t="s">
        <v>137</v>
      </c>
      <c r="AQ487" s="4" t="s">
        <v>138</v>
      </c>
      <c r="AR487" s="4">
        <v>2040</v>
      </c>
      <c r="AS487" s="1" t="str">
        <f>IF(sum!A480="QU",sum!B480,"*")</f>
        <v>*</v>
      </c>
      <c r="AT487" s="1"/>
      <c r="AU487" s="1" t="str">
        <f>IF(sum!A480="QU",sum!H480,"*")</f>
        <v>*</v>
      </c>
      <c r="AX487" s="1" t="s">
        <v>137</v>
      </c>
      <c r="AY487" s="1" t="s">
        <v>138</v>
      </c>
      <c r="AZ487" s="1">
        <v>2040</v>
      </c>
      <c r="BA487" s="1" t="str">
        <f>IF(sum!A480="SA",sum!B480,"*")</f>
        <v>*</v>
      </c>
      <c r="BB487" s="1"/>
      <c r="BC487" s="1" t="str">
        <f>IF(sum!A480="SA",sum!H480,"*")</f>
        <v>*</v>
      </c>
    </row>
    <row r="488" spans="2:55">
      <c r="B488" s="1" t="s">
        <v>137</v>
      </c>
      <c r="C488" s="1" t="s">
        <v>138</v>
      </c>
      <c r="D488" s="1">
        <v>2040</v>
      </c>
      <c r="J488" s="1" t="s">
        <v>137</v>
      </c>
      <c r="K488" s="1" t="s">
        <v>138</v>
      </c>
      <c r="L488" s="1">
        <v>2040</v>
      </c>
      <c r="M488" s="1" t="str">
        <f>IF(sum!A481="AT",sum!B481,"*")</f>
        <v>*</v>
      </c>
      <c r="N488" s="1"/>
      <c r="O488" s="1" t="str">
        <f>IF(sum!A481="AT",sum!H481,"*")</f>
        <v>*</v>
      </c>
      <c r="R488" s="1" t="s">
        <v>137</v>
      </c>
      <c r="S488" s="1" t="s">
        <v>138</v>
      </c>
      <c r="T488" s="1">
        <v>2040</v>
      </c>
      <c r="U488" s="1" t="str">
        <f>IF(sum!A481="BC",sum!B481,"*")</f>
        <v>*</v>
      </c>
      <c r="V488" s="1"/>
      <c r="W488" s="1" t="str">
        <f>IF(sum!A481="BC",sum!H481,"*")</f>
        <v>*</v>
      </c>
      <c r="Z488" s="1" t="s">
        <v>137</v>
      </c>
      <c r="AA488" s="1" t="s">
        <v>138</v>
      </c>
      <c r="AB488" s="1">
        <v>2040</v>
      </c>
      <c r="AC488" s="1" t="str">
        <f>IF(sum!A481="MA",sum!B481,"*")</f>
        <v>*</v>
      </c>
      <c r="AD488" s="1"/>
      <c r="AE488" s="1" t="str">
        <f>IF(sum!A481="MA",sum!H481,"*")</f>
        <v>*</v>
      </c>
      <c r="AH488" s="1" t="s">
        <v>137</v>
      </c>
      <c r="AI488" s="1" t="s">
        <v>138</v>
      </c>
      <c r="AJ488" s="1">
        <v>2040</v>
      </c>
      <c r="AK488" s="1" t="str">
        <f>IF(sum!A481="ON",sum!B481,"*")</f>
        <v>R_ES-SC-AP_ELC1_ROOM_CENTRAL</v>
      </c>
      <c r="AL488" s="1"/>
      <c r="AM488" s="1">
        <f>IF(sum!A481="ON",sum!H481,"*")</f>
        <v>0.37714419558325102</v>
      </c>
      <c r="AP488" s="1" t="s">
        <v>137</v>
      </c>
      <c r="AQ488" s="1" t="s">
        <v>138</v>
      </c>
      <c r="AR488" s="1">
        <v>2040</v>
      </c>
      <c r="AS488" s="1" t="str">
        <f>IF(sum!A481="QU",sum!B481,"*")</f>
        <v>*</v>
      </c>
      <c r="AT488" s="1"/>
      <c r="AU488" s="1" t="str">
        <f>IF(sum!A481="QU",sum!H481,"*")</f>
        <v>*</v>
      </c>
      <c r="AX488" s="1" t="s">
        <v>137</v>
      </c>
      <c r="AY488" s="1" t="s">
        <v>138</v>
      </c>
      <c r="AZ488" s="1">
        <v>2040</v>
      </c>
      <c r="BA488" s="1" t="str">
        <f>IF(sum!A481="SA",sum!B481,"*")</f>
        <v>*</v>
      </c>
      <c r="BB488" s="1"/>
      <c r="BC488" s="1" t="str">
        <f>IF(sum!A481="SA",sum!H481,"*")</f>
        <v>*</v>
      </c>
    </row>
    <row r="489" spans="2:55">
      <c r="B489" s="4" t="s">
        <v>137</v>
      </c>
      <c r="C489" s="4" t="s">
        <v>138</v>
      </c>
      <c r="D489" s="4">
        <v>2040</v>
      </c>
      <c r="J489" s="4" t="s">
        <v>137</v>
      </c>
      <c r="K489" s="4" t="s">
        <v>138</v>
      </c>
      <c r="L489" s="4">
        <v>2040</v>
      </c>
      <c r="M489" s="1" t="str">
        <f>IF(sum!A482="AT",sum!B482,"*")</f>
        <v>*</v>
      </c>
      <c r="N489" s="1"/>
      <c r="O489" s="1" t="str">
        <f>IF(sum!A482="AT",sum!H482,"*")</f>
        <v>*</v>
      </c>
      <c r="R489" s="4" t="s">
        <v>137</v>
      </c>
      <c r="S489" s="4" t="s">
        <v>138</v>
      </c>
      <c r="T489" s="4">
        <v>2040</v>
      </c>
      <c r="U489" s="1" t="str">
        <f>IF(sum!A482="BC",sum!B482,"*")</f>
        <v>*</v>
      </c>
      <c r="V489" s="1"/>
      <c r="W489" s="1" t="str">
        <f>IF(sum!A482="BC",sum!H482,"*")</f>
        <v>*</v>
      </c>
      <c r="Z489" s="4" t="s">
        <v>137</v>
      </c>
      <c r="AA489" s="4" t="s">
        <v>138</v>
      </c>
      <c r="AB489" s="4">
        <v>2040</v>
      </c>
      <c r="AC489" s="1" t="str">
        <f>IF(sum!A482="MA",sum!B482,"*")</f>
        <v>*</v>
      </c>
      <c r="AD489" s="1"/>
      <c r="AE489" s="1" t="str">
        <f>IF(sum!A482="MA",sum!H482,"*")</f>
        <v>*</v>
      </c>
      <c r="AH489" s="4" t="s">
        <v>137</v>
      </c>
      <c r="AI489" s="4" t="s">
        <v>138</v>
      </c>
      <c r="AJ489" s="4">
        <v>2040</v>
      </c>
      <c r="AK489" s="1" t="str">
        <f>IF(sum!A482="ON",sum!B482,"*")</f>
        <v>R_ES-SC-MOB_ELC1_ROOM_CENTRAL</v>
      </c>
      <c r="AL489" s="1"/>
      <c r="AM489" s="1">
        <f>IF(sum!A482="ON",sum!H482,"*")</f>
        <v>5.87938045618565E-3</v>
      </c>
      <c r="AP489" s="4" t="s">
        <v>137</v>
      </c>
      <c r="AQ489" s="4" t="s">
        <v>138</v>
      </c>
      <c r="AR489" s="4">
        <v>2040</v>
      </c>
      <c r="AS489" s="1" t="str">
        <f>IF(sum!A482="QU",sum!B482,"*")</f>
        <v>*</v>
      </c>
      <c r="AT489" s="1"/>
      <c r="AU489" s="1" t="str">
        <f>IF(sum!A482="QU",sum!H482,"*")</f>
        <v>*</v>
      </c>
      <c r="AX489" s="4" t="s">
        <v>137</v>
      </c>
      <c r="AY489" s="4" t="s">
        <v>138</v>
      </c>
      <c r="AZ489" s="4">
        <v>2040</v>
      </c>
      <c r="BA489" s="1" t="str">
        <f>IF(sum!A482="SA",sum!B482,"*")</f>
        <v>*</v>
      </c>
      <c r="BB489" s="1"/>
      <c r="BC489" s="1" t="str">
        <f>IF(sum!A482="SA",sum!H482,"*")</f>
        <v>*</v>
      </c>
    </row>
    <row r="490" spans="2:55">
      <c r="B490" s="1" t="s">
        <v>137</v>
      </c>
      <c r="C490" s="1" t="s">
        <v>138</v>
      </c>
      <c r="D490" s="1">
        <v>2040</v>
      </c>
      <c r="J490" s="1" t="s">
        <v>137</v>
      </c>
      <c r="K490" s="1" t="s">
        <v>138</v>
      </c>
      <c r="L490" s="1">
        <v>2040</v>
      </c>
      <c r="M490" s="1" t="str">
        <f>IF(sum!A483="AT",sum!B483,"*")</f>
        <v>*</v>
      </c>
      <c r="N490" s="1"/>
      <c r="O490" s="1" t="str">
        <f>IF(sum!A483="AT",sum!H483,"*")</f>
        <v>*</v>
      </c>
      <c r="R490" s="1" t="s">
        <v>137</v>
      </c>
      <c r="S490" s="1" t="s">
        <v>138</v>
      </c>
      <c r="T490" s="1">
        <v>2040</v>
      </c>
      <c r="U490" s="1" t="str">
        <f>IF(sum!A483="BC",sum!B483,"*")</f>
        <v>*</v>
      </c>
      <c r="V490" s="1"/>
      <c r="W490" s="1" t="str">
        <f>IF(sum!A483="BC",sum!H483,"*")</f>
        <v>*</v>
      </c>
      <c r="Z490" s="1" t="s">
        <v>137</v>
      </c>
      <c r="AA490" s="1" t="s">
        <v>138</v>
      </c>
      <c r="AB490" s="1">
        <v>2040</v>
      </c>
      <c r="AC490" s="1" t="str">
        <f>IF(sum!A483="MA",sum!B483,"*")</f>
        <v>*</v>
      </c>
      <c r="AD490" s="1"/>
      <c r="AE490" s="1" t="str">
        <f>IF(sum!A483="MA",sum!H483,"*")</f>
        <v>*</v>
      </c>
      <c r="AH490" s="1" t="s">
        <v>137</v>
      </c>
      <c r="AI490" s="1" t="s">
        <v>138</v>
      </c>
      <c r="AJ490" s="1">
        <v>2040</v>
      </c>
      <c r="AK490" s="1" t="str">
        <f>IF(sum!A483="ON",sum!B483,"*")</f>
        <v>R_ES-SC-SA_ELC1_ROOM_CENTRAL</v>
      </c>
      <c r="AL490" s="1"/>
      <c r="AM490" s="1">
        <f>IF(sum!A483="ON",sum!H483,"*")</f>
        <v>0.201261286947721</v>
      </c>
      <c r="AP490" s="1" t="s">
        <v>137</v>
      </c>
      <c r="AQ490" s="1" t="s">
        <v>138</v>
      </c>
      <c r="AR490" s="1">
        <v>2040</v>
      </c>
      <c r="AS490" s="1" t="str">
        <f>IF(sum!A483="QU",sum!B483,"*")</f>
        <v>*</v>
      </c>
      <c r="AT490" s="1"/>
      <c r="AU490" s="1" t="str">
        <f>IF(sum!A483="QU",sum!H483,"*")</f>
        <v>*</v>
      </c>
      <c r="AX490" s="1" t="s">
        <v>137</v>
      </c>
      <c r="AY490" s="1" t="s">
        <v>138</v>
      </c>
      <c r="AZ490" s="1">
        <v>2040</v>
      </c>
      <c r="BA490" s="1" t="str">
        <f>IF(sum!A483="SA",sum!B483,"*")</f>
        <v>*</v>
      </c>
      <c r="BB490" s="1"/>
      <c r="BC490" s="1" t="str">
        <f>IF(sum!A483="SA",sum!H483,"*")</f>
        <v>*</v>
      </c>
    </row>
    <row r="491" spans="2:55">
      <c r="B491" s="1" t="s">
        <v>137</v>
      </c>
      <c r="C491" s="1" t="s">
        <v>138</v>
      </c>
      <c r="D491" s="1">
        <v>2040</v>
      </c>
      <c r="J491" s="1" t="s">
        <v>137</v>
      </c>
      <c r="K491" s="1" t="s">
        <v>138</v>
      </c>
      <c r="L491" s="1">
        <v>2040</v>
      </c>
      <c r="M491" s="1" t="str">
        <f>IF(sum!A484="AT",sum!B484,"*")</f>
        <v>*</v>
      </c>
      <c r="N491" s="1"/>
      <c r="O491" s="1" t="str">
        <f>IF(sum!A484="AT",sum!H484,"*")</f>
        <v>*</v>
      </c>
      <c r="R491" s="1" t="s">
        <v>137</v>
      </c>
      <c r="S491" s="1" t="s">
        <v>138</v>
      </c>
      <c r="T491" s="1">
        <v>2040</v>
      </c>
      <c r="U491" s="1" t="str">
        <f>IF(sum!A484="BC",sum!B484,"*")</f>
        <v>*</v>
      </c>
      <c r="V491" s="1"/>
      <c r="W491" s="1" t="str">
        <f>IF(sum!A484="BC",sum!H484,"*")</f>
        <v>*</v>
      </c>
      <c r="Z491" s="1" t="s">
        <v>137</v>
      </c>
      <c r="AA491" s="1" t="s">
        <v>138</v>
      </c>
      <c r="AB491" s="1">
        <v>2040</v>
      </c>
      <c r="AC491" s="1" t="str">
        <f>IF(sum!A484="MA",sum!B484,"*")</f>
        <v>*</v>
      </c>
      <c r="AD491" s="1"/>
      <c r="AE491" s="1" t="str">
        <f>IF(sum!A484="MA",sum!H484,"*")</f>
        <v>*</v>
      </c>
      <c r="AH491" s="1" t="s">
        <v>137</v>
      </c>
      <c r="AI491" s="1" t="s">
        <v>138</v>
      </c>
      <c r="AJ491" s="1">
        <v>2040</v>
      </c>
      <c r="AK491" s="1" t="str">
        <f>IF(sum!A484="ON",sum!B484,"*")</f>
        <v>R_ES-SC-SD_ELC1_ROOM_CENTRAL</v>
      </c>
      <c r="AL491" s="1"/>
      <c r="AM491" s="1">
        <f>IF(sum!A484="ON",sum!H484,"*")</f>
        <v>0.69761456624270402</v>
      </c>
      <c r="AP491" s="4" t="s">
        <v>137</v>
      </c>
      <c r="AQ491" s="4" t="s">
        <v>138</v>
      </c>
      <c r="AR491" s="4">
        <v>2040</v>
      </c>
      <c r="AS491" s="1" t="str">
        <f>IF(sum!A484="QU",sum!B484,"*")</f>
        <v>*</v>
      </c>
      <c r="AT491" s="1"/>
      <c r="AU491" s="1" t="str">
        <f>IF(sum!A484="QU",sum!H484,"*")</f>
        <v>*</v>
      </c>
      <c r="AX491" s="1" t="s">
        <v>137</v>
      </c>
      <c r="AY491" s="1" t="s">
        <v>138</v>
      </c>
      <c r="AZ491" s="1">
        <v>2040</v>
      </c>
      <c r="BA491" s="1" t="str">
        <f>IF(sum!A484="SA",sum!B484,"*")</f>
        <v>*</v>
      </c>
      <c r="BB491" s="1"/>
      <c r="BC491" s="1" t="str">
        <f>IF(sum!A484="SA",sum!H484,"*")</f>
        <v>*</v>
      </c>
    </row>
    <row r="492" spans="2:55">
      <c r="B492" s="4" t="s">
        <v>137</v>
      </c>
      <c r="C492" s="4" t="s">
        <v>138</v>
      </c>
      <c r="D492" s="4">
        <v>2040</v>
      </c>
      <c r="J492" s="4" t="s">
        <v>137</v>
      </c>
      <c r="K492" s="4" t="s">
        <v>138</v>
      </c>
      <c r="L492" s="4">
        <v>2040</v>
      </c>
      <c r="M492" s="1" t="str">
        <f>IF(sum!A485="AT",sum!B485,"*")</f>
        <v>*</v>
      </c>
      <c r="N492" s="1"/>
      <c r="O492" s="1" t="str">
        <f>IF(sum!A485="AT",sum!H485,"*")</f>
        <v>*</v>
      </c>
      <c r="R492" s="4" t="s">
        <v>137</v>
      </c>
      <c r="S492" s="4" t="s">
        <v>138</v>
      </c>
      <c r="T492" s="4">
        <v>2040</v>
      </c>
      <c r="U492" s="1" t="str">
        <f>IF(sum!A485="BC",sum!B485,"*")</f>
        <v>*</v>
      </c>
      <c r="V492" s="1"/>
      <c r="W492" s="1" t="str">
        <f>IF(sum!A485="BC",sum!H485,"*")</f>
        <v>*</v>
      </c>
      <c r="Z492" s="4" t="s">
        <v>137</v>
      </c>
      <c r="AA492" s="4" t="s">
        <v>138</v>
      </c>
      <c r="AB492" s="4">
        <v>2040</v>
      </c>
      <c r="AC492" s="1" t="str">
        <f>IF(sum!A485="MA",sum!B485,"*")</f>
        <v>*</v>
      </c>
      <c r="AD492" s="1"/>
      <c r="AE492" s="1" t="str">
        <f>IF(sum!A485="MA",sum!H485,"*")</f>
        <v>*</v>
      </c>
      <c r="AH492" s="4" t="s">
        <v>137</v>
      </c>
      <c r="AI492" s="4" t="s">
        <v>138</v>
      </c>
      <c r="AJ492" s="4">
        <v>2040</v>
      </c>
      <c r="AK492" s="1" t="str">
        <f>IF(sum!A485="ON",sum!B485,"*")</f>
        <v>R_ES-SH-AP_ELC1</v>
      </c>
      <c r="AL492" s="1"/>
      <c r="AM492" s="1">
        <f>IF(sum!A485="ON",sum!H485,"*")</f>
        <v>0.75406404569415397</v>
      </c>
      <c r="AP492" s="1" t="s">
        <v>137</v>
      </c>
      <c r="AQ492" s="1" t="s">
        <v>138</v>
      </c>
      <c r="AR492" s="1">
        <v>2040</v>
      </c>
      <c r="AS492" s="1" t="str">
        <f>IF(sum!A485="QU",sum!B485,"*")</f>
        <v>*</v>
      </c>
      <c r="AT492" s="1"/>
      <c r="AU492" s="1" t="str">
        <f>IF(sum!A485="QU",sum!H485,"*")</f>
        <v>*</v>
      </c>
      <c r="AX492" s="4" t="s">
        <v>137</v>
      </c>
      <c r="AY492" s="4" t="s">
        <v>138</v>
      </c>
      <c r="AZ492" s="4">
        <v>2040</v>
      </c>
      <c r="BA492" s="1" t="str">
        <f>IF(sum!A485="SA",sum!B485,"*")</f>
        <v>*</v>
      </c>
      <c r="BB492" s="1"/>
      <c r="BC492" s="1" t="str">
        <f>IF(sum!A485="SA",sum!H485,"*")</f>
        <v>*</v>
      </c>
    </row>
    <row r="493" spans="2:55">
      <c r="B493" s="1" t="s">
        <v>137</v>
      </c>
      <c r="C493" s="1" t="s">
        <v>138</v>
      </c>
      <c r="D493" s="1">
        <v>2040</v>
      </c>
      <c r="J493" s="1" t="s">
        <v>137</v>
      </c>
      <c r="K493" s="1" t="s">
        <v>138</v>
      </c>
      <c r="L493" s="1">
        <v>2040</v>
      </c>
      <c r="M493" s="1" t="str">
        <f>IF(sum!A486="AT",sum!B486,"*")</f>
        <v>*</v>
      </c>
      <c r="N493" s="1"/>
      <c r="O493" s="1" t="str">
        <f>IF(sum!A486="AT",sum!H486,"*")</f>
        <v>*</v>
      </c>
      <c r="R493" s="1" t="s">
        <v>137</v>
      </c>
      <c r="S493" s="1" t="s">
        <v>138</v>
      </c>
      <c r="T493" s="1">
        <v>2040</v>
      </c>
      <c r="U493" s="1" t="str">
        <f>IF(sum!A486="BC",sum!B486,"*")</f>
        <v>*</v>
      </c>
      <c r="V493" s="1"/>
      <c r="W493" s="1" t="str">
        <f>IF(sum!A486="BC",sum!H486,"*")</f>
        <v>*</v>
      </c>
      <c r="Z493" s="1" t="s">
        <v>137</v>
      </c>
      <c r="AA493" s="1" t="s">
        <v>138</v>
      </c>
      <c r="AB493" s="1">
        <v>2040</v>
      </c>
      <c r="AC493" s="1" t="str">
        <f>IF(sum!A486="MA",sum!B486,"*")</f>
        <v>*</v>
      </c>
      <c r="AD493" s="1"/>
      <c r="AE493" s="1" t="str">
        <f>IF(sum!A486="MA",sum!H486,"*")</f>
        <v>*</v>
      </c>
      <c r="AH493" s="1" t="s">
        <v>137</v>
      </c>
      <c r="AI493" s="1" t="s">
        <v>138</v>
      </c>
      <c r="AJ493" s="1">
        <v>2040</v>
      </c>
      <c r="AK493" s="1" t="str">
        <f>IF(sum!A486="ON",sum!B486,"*")</f>
        <v>R_ES-SH-AP_HET1</v>
      </c>
      <c r="AL493" s="1"/>
      <c r="AM493" s="1">
        <f>IF(sum!A486="ON",sum!H486,"*")</f>
        <v>0</v>
      </c>
      <c r="AP493" s="4" t="s">
        <v>137</v>
      </c>
      <c r="AQ493" s="4" t="s">
        <v>138</v>
      </c>
      <c r="AR493" s="4">
        <v>2040</v>
      </c>
      <c r="AS493" s="1" t="str">
        <f>IF(sum!A486="QU",sum!B486,"*")</f>
        <v>*</v>
      </c>
      <c r="AT493" s="1"/>
      <c r="AU493" s="1" t="str">
        <f>IF(sum!A486="QU",sum!H486,"*")</f>
        <v>*</v>
      </c>
      <c r="AX493" s="1" t="s">
        <v>137</v>
      </c>
      <c r="AY493" s="1" t="s">
        <v>138</v>
      </c>
      <c r="AZ493" s="1">
        <v>2040</v>
      </c>
      <c r="BA493" s="1" t="str">
        <f>IF(sum!A486="SA",sum!B486,"*")</f>
        <v>*</v>
      </c>
      <c r="BB493" s="1"/>
      <c r="BC493" s="1" t="str">
        <f>IF(sum!A486="SA",sum!H486,"*")</f>
        <v>*</v>
      </c>
    </row>
    <row r="494" spans="2:55">
      <c r="B494" s="1" t="s">
        <v>137</v>
      </c>
      <c r="C494" s="1" t="s">
        <v>138</v>
      </c>
      <c r="D494" s="1">
        <v>2040</v>
      </c>
      <c r="J494" s="1" t="s">
        <v>137</v>
      </c>
      <c r="K494" s="1" t="s">
        <v>138</v>
      </c>
      <c r="L494" s="1">
        <v>2040</v>
      </c>
      <c r="M494" s="1" t="str">
        <f>IF(sum!A487="AT",sum!B487,"*")</f>
        <v>*</v>
      </c>
      <c r="N494" s="1"/>
      <c r="O494" s="1" t="str">
        <f>IF(sum!A487="AT",sum!H487,"*")</f>
        <v>*</v>
      </c>
      <c r="R494" s="1" t="s">
        <v>137</v>
      </c>
      <c r="S494" s="1" t="s">
        <v>138</v>
      </c>
      <c r="T494" s="1">
        <v>2040</v>
      </c>
      <c r="U494" s="1" t="str">
        <f>IF(sum!A487="BC",sum!B487,"*")</f>
        <v>*</v>
      </c>
      <c r="V494" s="1"/>
      <c r="W494" s="1" t="str">
        <f>IF(sum!A487="BC",sum!H487,"*")</f>
        <v>*</v>
      </c>
      <c r="Z494" s="1" t="s">
        <v>137</v>
      </c>
      <c r="AA494" s="1" t="s">
        <v>138</v>
      </c>
      <c r="AB494" s="1">
        <v>2040</v>
      </c>
      <c r="AC494" s="1" t="str">
        <f>IF(sum!A487="MA",sum!B487,"*")</f>
        <v>*</v>
      </c>
      <c r="AD494" s="1"/>
      <c r="AE494" s="1" t="str">
        <f>IF(sum!A487="MA",sum!H487,"*")</f>
        <v>*</v>
      </c>
      <c r="AH494" s="1" t="s">
        <v>137</v>
      </c>
      <c r="AI494" s="1" t="s">
        <v>138</v>
      </c>
      <c r="AJ494" s="1">
        <v>2040</v>
      </c>
      <c r="AK494" s="1" t="str">
        <f>IF(sum!A487="ON",sum!B487,"*")</f>
        <v>R_ES-SH-MOB_ELC1</v>
      </c>
      <c r="AL494" s="1"/>
      <c r="AM494" s="1">
        <f>IF(sum!A487="ON",sum!H487,"*")</f>
        <v>1.48489398048648E-2</v>
      </c>
      <c r="AP494" s="1" t="s">
        <v>137</v>
      </c>
      <c r="AQ494" s="1" t="s">
        <v>138</v>
      </c>
      <c r="AR494" s="1">
        <v>2040</v>
      </c>
      <c r="AS494" s="1" t="str">
        <f>IF(sum!A487="QU",sum!B487,"*")</f>
        <v>*</v>
      </c>
      <c r="AT494" s="1"/>
      <c r="AU494" s="1" t="str">
        <f>IF(sum!A487="QU",sum!H487,"*")</f>
        <v>*</v>
      </c>
      <c r="AX494" s="1" t="s">
        <v>137</v>
      </c>
      <c r="AY494" s="1" t="s">
        <v>138</v>
      </c>
      <c r="AZ494" s="1">
        <v>2040</v>
      </c>
      <c r="BA494" s="1" t="str">
        <f>IF(sum!A487="SA",sum!B487,"*")</f>
        <v>*</v>
      </c>
      <c r="BB494" s="1"/>
      <c r="BC494" s="1" t="str">
        <f>IF(sum!A487="SA",sum!H487,"*")</f>
        <v>*</v>
      </c>
    </row>
    <row r="495" spans="2:55">
      <c r="B495" s="4" t="s">
        <v>137</v>
      </c>
      <c r="C495" s="4" t="s">
        <v>138</v>
      </c>
      <c r="D495" s="4">
        <v>2040</v>
      </c>
      <c r="J495" s="4" t="s">
        <v>137</v>
      </c>
      <c r="K495" s="4" t="s">
        <v>138</v>
      </c>
      <c r="L495" s="4">
        <v>2040</v>
      </c>
      <c r="M495" s="1" t="str">
        <f>IF(sum!A488="AT",sum!B488,"*")</f>
        <v>*</v>
      </c>
      <c r="N495" s="1"/>
      <c r="O495" s="1" t="str">
        <f>IF(sum!A488="AT",sum!H488,"*")</f>
        <v>*</v>
      </c>
      <c r="R495" s="4" t="s">
        <v>137</v>
      </c>
      <c r="S495" s="4" t="s">
        <v>138</v>
      </c>
      <c r="T495" s="4">
        <v>2040</v>
      </c>
      <c r="U495" s="1" t="str">
        <f>IF(sum!A488="BC",sum!B488,"*")</f>
        <v>*</v>
      </c>
      <c r="V495" s="1"/>
      <c r="W495" s="1" t="str">
        <f>IF(sum!A488="BC",sum!H488,"*")</f>
        <v>*</v>
      </c>
      <c r="Z495" s="4" t="s">
        <v>137</v>
      </c>
      <c r="AA495" s="4" t="s">
        <v>138</v>
      </c>
      <c r="AB495" s="4">
        <v>2040</v>
      </c>
      <c r="AC495" s="1" t="str">
        <f>IF(sum!A488="MA",sum!B488,"*")</f>
        <v>*</v>
      </c>
      <c r="AD495" s="1"/>
      <c r="AE495" s="1" t="str">
        <f>IF(sum!A488="MA",sum!H488,"*")</f>
        <v>*</v>
      </c>
      <c r="AH495" s="4" t="s">
        <v>137</v>
      </c>
      <c r="AI495" s="4" t="s">
        <v>138</v>
      </c>
      <c r="AJ495" s="4">
        <v>2040</v>
      </c>
      <c r="AK495" s="1" t="str">
        <f>IF(sum!A488="ON",sum!B488,"*")</f>
        <v>R_ES-SH-MOB_HET1</v>
      </c>
      <c r="AL495" s="1"/>
      <c r="AM495" s="1">
        <f>IF(sum!A488="ON",sum!H488,"*")</f>
        <v>0</v>
      </c>
      <c r="AP495" s="4" t="s">
        <v>137</v>
      </c>
      <c r="AQ495" s="4" t="s">
        <v>138</v>
      </c>
      <c r="AR495" s="4">
        <v>2040</v>
      </c>
      <c r="AS495" s="1" t="str">
        <f>IF(sum!A488="QU",sum!B488,"*")</f>
        <v>*</v>
      </c>
      <c r="AT495" s="1"/>
      <c r="AU495" s="1" t="str">
        <f>IF(sum!A488="QU",sum!H488,"*")</f>
        <v>*</v>
      </c>
      <c r="AX495" s="4" t="s">
        <v>137</v>
      </c>
      <c r="AY495" s="4" t="s">
        <v>138</v>
      </c>
      <c r="AZ495" s="4">
        <v>2040</v>
      </c>
      <c r="BA495" s="1" t="str">
        <f>IF(sum!A488="SA",sum!B488,"*")</f>
        <v>*</v>
      </c>
      <c r="BB495" s="1"/>
      <c r="BC495" s="1" t="str">
        <f>IF(sum!A488="SA",sum!H488,"*")</f>
        <v>*</v>
      </c>
    </row>
    <row r="496" spans="2:55">
      <c r="B496" s="1" t="s">
        <v>137</v>
      </c>
      <c r="C496" s="1" t="s">
        <v>138</v>
      </c>
      <c r="D496" s="1">
        <v>2040</v>
      </c>
      <c r="J496" s="1" t="s">
        <v>137</v>
      </c>
      <c r="K496" s="1" t="s">
        <v>138</v>
      </c>
      <c r="L496" s="1">
        <v>2040</v>
      </c>
      <c r="M496" s="1" t="str">
        <f>IF(sum!A489="AT",sum!B489,"*")</f>
        <v>*</v>
      </c>
      <c r="N496" s="1"/>
      <c r="O496" s="1" t="str">
        <f>IF(sum!A489="AT",sum!H489,"*")</f>
        <v>*</v>
      </c>
      <c r="R496" s="1" t="s">
        <v>137</v>
      </c>
      <c r="S496" s="1" t="s">
        <v>138</v>
      </c>
      <c r="T496" s="1">
        <v>2040</v>
      </c>
      <c r="U496" s="1" t="str">
        <f>IF(sum!A489="BC",sum!B489,"*")</f>
        <v>*</v>
      </c>
      <c r="V496" s="1"/>
      <c r="W496" s="1" t="str">
        <f>IF(sum!A489="BC",sum!H489,"*")</f>
        <v>*</v>
      </c>
      <c r="Z496" s="1" t="s">
        <v>137</v>
      </c>
      <c r="AA496" s="1" t="s">
        <v>138</v>
      </c>
      <c r="AB496" s="1">
        <v>2040</v>
      </c>
      <c r="AC496" s="1" t="str">
        <f>IF(sum!A489="MA",sum!B489,"*")</f>
        <v>*</v>
      </c>
      <c r="AD496" s="1"/>
      <c r="AE496" s="1" t="str">
        <f>IF(sum!A489="MA",sum!H489,"*")</f>
        <v>*</v>
      </c>
      <c r="AH496" s="1" t="s">
        <v>137</v>
      </c>
      <c r="AI496" s="1" t="s">
        <v>138</v>
      </c>
      <c r="AJ496" s="1">
        <v>2040</v>
      </c>
      <c r="AK496" s="1" t="str">
        <f>IF(sum!A489="ON",sum!B489,"*")</f>
        <v>R_ES-SH-SA_ELC1</v>
      </c>
      <c r="AL496" s="1"/>
      <c r="AM496" s="1">
        <f>IF(sum!A489="ON",sum!H489,"*")</f>
        <v>0.54818267640819296</v>
      </c>
      <c r="AP496" s="1" t="s">
        <v>137</v>
      </c>
      <c r="AQ496" s="1" t="s">
        <v>138</v>
      </c>
      <c r="AR496" s="1">
        <v>2040</v>
      </c>
      <c r="AS496" s="1" t="str">
        <f>IF(sum!A489="QU",sum!B489,"*")</f>
        <v>*</v>
      </c>
      <c r="AT496" s="1"/>
      <c r="AU496" s="1" t="str">
        <f>IF(sum!A489="QU",sum!H489,"*")</f>
        <v>*</v>
      </c>
      <c r="AX496" s="1" t="s">
        <v>137</v>
      </c>
      <c r="AY496" s="1" t="s">
        <v>138</v>
      </c>
      <c r="AZ496" s="1">
        <v>2040</v>
      </c>
      <c r="BA496" s="1" t="str">
        <f>IF(sum!A489="SA",sum!B489,"*")</f>
        <v>*</v>
      </c>
      <c r="BB496" s="1"/>
      <c r="BC496" s="1" t="str">
        <f>IF(sum!A489="SA",sum!H489,"*")</f>
        <v>*</v>
      </c>
    </row>
    <row r="497" spans="2:55">
      <c r="B497" s="1" t="s">
        <v>137</v>
      </c>
      <c r="C497" s="1" t="s">
        <v>138</v>
      </c>
      <c r="D497" s="1">
        <v>2040</v>
      </c>
      <c r="J497" s="1" t="s">
        <v>137</v>
      </c>
      <c r="K497" s="1" t="s">
        <v>138</v>
      </c>
      <c r="L497" s="1">
        <v>2040</v>
      </c>
      <c r="M497" s="1" t="str">
        <f>IF(sum!A490="AT",sum!B490,"*")</f>
        <v>*</v>
      </c>
      <c r="N497" s="1"/>
      <c r="O497" s="1" t="str">
        <f>IF(sum!A490="AT",sum!H490,"*")</f>
        <v>*</v>
      </c>
      <c r="R497" s="1" t="s">
        <v>137</v>
      </c>
      <c r="S497" s="1" t="s">
        <v>138</v>
      </c>
      <c r="T497" s="1">
        <v>2040</v>
      </c>
      <c r="U497" s="1" t="str">
        <f>IF(sum!A490="BC",sum!B490,"*")</f>
        <v>*</v>
      </c>
      <c r="V497" s="1"/>
      <c r="W497" s="1" t="str">
        <f>IF(sum!A490="BC",sum!H490,"*")</f>
        <v>*</v>
      </c>
      <c r="Z497" s="1" t="s">
        <v>137</v>
      </c>
      <c r="AA497" s="1" t="s">
        <v>138</v>
      </c>
      <c r="AB497" s="1">
        <v>2040</v>
      </c>
      <c r="AC497" s="1" t="str">
        <f>IF(sum!A490="MA",sum!B490,"*")</f>
        <v>*</v>
      </c>
      <c r="AD497" s="1"/>
      <c r="AE497" s="1" t="str">
        <f>IF(sum!A490="MA",sum!H490,"*")</f>
        <v>*</v>
      </c>
      <c r="AH497" s="1" t="s">
        <v>137</v>
      </c>
      <c r="AI497" s="1" t="s">
        <v>138</v>
      </c>
      <c r="AJ497" s="1">
        <v>2040</v>
      </c>
      <c r="AK497" s="1" t="str">
        <f>IF(sum!A490="ON",sum!B490,"*")</f>
        <v>R_ES-SH-SA_HET1</v>
      </c>
      <c r="AL497" s="1"/>
      <c r="AM497" s="1">
        <f>IF(sum!A490="ON",sum!H490,"*")</f>
        <v>0</v>
      </c>
      <c r="AP497" s="4" t="s">
        <v>137</v>
      </c>
      <c r="AQ497" s="4" t="s">
        <v>138</v>
      </c>
      <c r="AR497" s="4">
        <v>2040</v>
      </c>
      <c r="AS497" s="1" t="str">
        <f>IF(sum!A490="QU",sum!B490,"*")</f>
        <v>*</v>
      </c>
      <c r="AT497" s="1"/>
      <c r="AU497" s="1" t="str">
        <f>IF(sum!A490="QU",sum!H490,"*")</f>
        <v>*</v>
      </c>
      <c r="AX497" s="1" t="s">
        <v>137</v>
      </c>
      <c r="AY497" s="1" t="s">
        <v>138</v>
      </c>
      <c r="AZ497" s="1">
        <v>2040</v>
      </c>
      <c r="BA497" s="1" t="str">
        <f>IF(sum!A490="SA",sum!B490,"*")</f>
        <v>*</v>
      </c>
      <c r="BB497" s="1"/>
      <c r="BC497" s="1" t="str">
        <f>IF(sum!A490="SA",sum!H490,"*")</f>
        <v>*</v>
      </c>
    </row>
    <row r="498" spans="2:55">
      <c r="B498" s="4" t="s">
        <v>137</v>
      </c>
      <c r="C498" s="4" t="s">
        <v>138</v>
      </c>
      <c r="D498" s="4">
        <v>2040</v>
      </c>
      <c r="J498" s="4" t="s">
        <v>137</v>
      </c>
      <c r="K498" s="4" t="s">
        <v>138</v>
      </c>
      <c r="L498" s="4">
        <v>2040</v>
      </c>
      <c r="M498" s="1" t="str">
        <f>IF(sum!A491="AT",sum!B491,"*")</f>
        <v>*</v>
      </c>
      <c r="N498" s="1"/>
      <c r="O498" s="1" t="str">
        <f>IF(sum!A491="AT",sum!H491,"*")</f>
        <v>*</v>
      </c>
      <c r="R498" s="4" t="s">
        <v>137</v>
      </c>
      <c r="S498" s="4" t="s">
        <v>138</v>
      </c>
      <c r="T498" s="4">
        <v>2040</v>
      </c>
      <c r="U498" s="1" t="str">
        <f>IF(sum!A491="BC",sum!B491,"*")</f>
        <v>*</v>
      </c>
      <c r="V498" s="1"/>
      <c r="W498" s="1" t="str">
        <f>IF(sum!A491="BC",sum!H491,"*")</f>
        <v>*</v>
      </c>
      <c r="Z498" s="4" t="s">
        <v>137</v>
      </c>
      <c r="AA498" s="4" t="s">
        <v>138</v>
      </c>
      <c r="AB498" s="4">
        <v>2040</v>
      </c>
      <c r="AC498" s="1" t="str">
        <f>IF(sum!A491="MA",sum!B491,"*")</f>
        <v>*</v>
      </c>
      <c r="AD498" s="1"/>
      <c r="AE498" s="1" t="str">
        <f>IF(sum!A491="MA",sum!H491,"*")</f>
        <v>*</v>
      </c>
      <c r="AH498" s="4" t="s">
        <v>137</v>
      </c>
      <c r="AI498" s="4" t="s">
        <v>138</v>
      </c>
      <c r="AJ498" s="4">
        <v>2040</v>
      </c>
      <c r="AK498" s="1" t="str">
        <f>IF(sum!A491="ON",sum!B491,"*")</f>
        <v>R_ES-SH-SD_COAPRO1</v>
      </c>
      <c r="AL498" s="1"/>
      <c r="AM498" s="1">
        <f>IF(sum!A491="ON",sum!H491,"*")</f>
        <v>0</v>
      </c>
      <c r="AP498" s="1" t="s">
        <v>137</v>
      </c>
      <c r="AQ498" s="1" t="s">
        <v>138</v>
      </c>
      <c r="AR498" s="1">
        <v>2040</v>
      </c>
      <c r="AS498" s="1" t="str">
        <f>IF(sum!A491="QU",sum!B491,"*")</f>
        <v>*</v>
      </c>
      <c r="AT498" s="1"/>
      <c r="AU498" s="1" t="str">
        <f>IF(sum!A491="QU",sum!H491,"*")</f>
        <v>*</v>
      </c>
      <c r="AX498" s="4" t="s">
        <v>137</v>
      </c>
      <c r="AY498" s="4" t="s">
        <v>138</v>
      </c>
      <c r="AZ498" s="4">
        <v>2040</v>
      </c>
      <c r="BA498" s="1" t="str">
        <f>IF(sum!A491="SA",sum!B491,"*")</f>
        <v>*</v>
      </c>
      <c r="BB498" s="1"/>
      <c r="BC498" s="1" t="str">
        <f>IF(sum!A491="SA",sum!H491,"*")</f>
        <v>*</v>
      </c>
    </row>
    <row r="499" spans="2:55">
      <c r="B499" s="1" t="s">
        <v>137</v>
      </c>
      <c r="C499" s="1" t="s">
        <v>138</v>
      </c>
      <c r="D499" s="1">
        <v>2040</v>
      </c>
      <c r="J499" s="1" t="s">
        <v>137</v>
      </c>
      <c r="K499" s="1" t="s">
        <v>138</v>
      </c>
      <c r="L499" s="1">
        <v>2040</v>
      </c>
      <c r="M499" s="1" t="str">
        <f>IF(sum!A492="AT",sum!B492,"*")</f>
        <v>*</v>
      </c>
      <c r="N499" s="1"/>
      <c r="O499" s="1" t="str">
        <f>IF(sum!A492="AT",sum!H492,"*")</f>
        <v>*</v>
      </c>
      <c r="R499" s="1" t="s">
        <v>137</v>
      </c>
      <c r="S499" s="1" t="s">
        <v>138</v>
      </c>
      <c r="T499" s="1">
        <v>2040</v>
      </c>
      <c r="U499" s="1" t="str">
        <f>IF(sum!A492="BC",sum!B492,"*")</f>
        <v>*</v>
      </c>
      <c r="V499" s="1"/>
      <c r="W499" s="1" t="str">
        <f>IF(sum!A492="BC",sum!H492,"*")</f>
        <v>*</v>
      </c>
      <c r="Z499" s="1" t="s">
        <v>137</v>
      </c>
      <c r="AA499" s="1" t="s">
        <v>138</v>
      </c>
      <c r="AB499" s="1">
        <v>2040</v>
      </c>
      <c r="AC499" s="1" t="str">
        <f>IF(sum!A492="MA",sum!B492,"*")</f>
        <v>*</v>
      </c>
      <c r="AD499" s="1"/>
      <c r="AE499" s="1" t="str">
        <f>IF(sum!A492="MA",sum!H492,"*")</f>
        <v>*</v>
      </c>
      <c r="AH499" s="1" t="s">
        <v>137</v>
      </c>
      <c r="AI499" s="1" t="s">
        <v>138</v>
      </c>
      <c r="AJ499" s="1">
        <v>2040</v>
      </c>
      <c r="AK499" s="1" t="str">
        <f>IF(sum!A492="ON",sum!B492,"*")</f>
        <v>R_ES-SH-SD_ELC1</v>
      </c>
      <c r="AL499" s="1"/>
      <c r="AM499" s="1">
        <f>IF(sum!A492="ON",sum!H492,"*")</f>
        <v>0.88665145126987299</v>
      </c>
      <c r="AP499" s="4" t="s">
        <v>137</v>
      </c>
      <c r="AQ499" s="4" t="s">
        <v>138</v>
      </c>
      <c r="AR499" s="4">
        <v>2040</v>
      </c>
      <c r="AS499" s="1" t="str">
        <f>IF(sum!A492="QU",sum!B492,"*")</f>
        <v>*</v>
      </c>
      <c r="AT499" s="1"/>
      <c r="AU499" s="1" t="str">
        <f>IF(sum!A492="QU",sum!H492,"*")</f>
        <v>*</v>
      </c>
      <c r="AX499" s="1" t="s">
        <v>137</v>
      </c>
      <c r="AY499" s="1" t="s">
        <v>138</v>
      </c>
      <c r="AZ499" s="1">
        <v>2040</v>
      </c>
      <c r="BA499" s="1" t="str">
        <f>IF(sum!A492="SA",sum!B492,"*")</f>
        <v>*</v>
      </c>
      <c r="BB499" s="1"/>
      <c r="BC499" s="1" t="str">
        <f>IF(sum!A492="SA",sum!H492,"*")</f>
        <v>*</v>
      </c>
    </row>
    <row r="500" spans="2:55">
      <c r="B500" s="1" t="s">
        <v>137</v>
      </c>
      <c r="C500" s="1" t="s">
        <v>138</v>
      </c>
      <c r="D500" s="1">
        <v>2040</v>
      </c>
      <c r="J500" s="1" t="s">
        <v>137</v>
      </c>
      <c r="K500" s="1" t="s">
        <v>138</v>
      </c>
      <c r="L500" s="1">
        <v>2040</v>
      </c>
      <c r="M500" s="1" t="str">
        <f>IF(sum!A493="AT",sum!B493,"*")</f>
        <v>*</v>
      </c>
      <c r="N500" s="1"/>
      <c r="O500" s="1" t="str">
        <f>IF(sum!A493="AT",sum!H493,"*")</f>
        <v>*</v>
      </c>
      <c r="R500" s="1" t="s">
        <v>137</v>
      </c>
      <c r="S500" s="1" t="s">
        <v>138</v>
      </c>
      <c r="T500" s="1">
        <v>2040</v>
      </c>
      <c r="U500" s="1" t="str">
        <f>IF(sum!A493="BC",sum!B493,"*")</f>
        <v>*</v>
      </c>
      <c r="V500" s="1"/>
      <c r="W500" s="1" t="str">
        <f>IF(sum!A493="BC",sum!H493,"*")</f>
        <v>*</v>
      </c>
      <c r="Z500" s="1" t="s">
        <v>137</v>
      </c>
      <c r="AA500" s="1" t="s">
        <v>138</v>
      </c>
      <c r="AB500" s="1">
        <v>2040</v>
      </c>
      <c r="AC500" s="1" t="str">
        <f>IF(sum!A493="MA",sum!B493,"*")</f>
        <v>*</v>
      </c>
      <c r="AD500" s="1"/>
      <c r="AE500" s="1" t="str">
        <f>IF(sum!A493="MA",sum!H493,"*")</f>
        <v>*</v>
      </c>
      <c r="AH500" s="1" t="s">
        <v>137</v>
      </c>
      <c r="AI500" s="1" t="s">
        <v>138</v>
      </c>
      <c r="AJ500" s="1">
        <v>2040</v>
      </c>
      <c r="AK500" s="1" t="str">
        <f>IF(sum!A493="ON",sum!B493,"*")</f>
        <v>R_ES-SH-SD_GAS_HE1</v>
      </c>
      <c r="AL500" s="1"/>
      <c r="AM500" s="1">
        <f>IF(sum!A493="ON",sum!H493,"*")</f>
        <v>0</v>
      </c>
      <c r="AP500" s="1" t="s">
        <v>137</v>
      </c>
      <c r="AQ500" s="1" t="s">
        <v>138</v>
      </c>
      <c r="AR500" s="1">
        <v>2040</v>
      </c>
      <c r="AS500" s="1" t="str">
        <f>IF(sum!A493="QU",sum!B493,"*")</f>
        <v>*</v>
      </c>
      <c r="AT500" s="1"/>
      <c r="AU500" s="1" t="str">
        <f>IF(sum!A493="QU",sum!H493,"*")</f>
        <v>*</v>
      </c>
      <c r="AX500" s="1" t="s">
        <v>137</v>
      </c>
      <c r="AY500" s="1" t="s">
        <v>138</v>
      </c>
      <c r="AZ500" s="1">
        <v>2040</v>
      </c>
      <c r="BA500" s="1" t="str">
        <f>IF(sum!A493="SA",sum!B493,"*")</f>
        <v>*</v>
      </c>
      <c r="BB500" s="1"/>
      <c r="BC500" s="1" t="str">
        <f>IF(sum!A493="SA",sum!H493,"*")</f>
        <v>*</v>
      </c>
    </row>
    <row r="501" spans="2:55">
      <c r="B501" s="4" t="s">
        <v>137</v>
      </c>
      <c r="C501" s="4" t="s">
        <v>138</v>
      </c>
      <c r="D501" s="4">
        <v>2040</v>
      </c>
      <c r="J501" s="4" t="s">
        <v>137</v>
      </c>
      <c r="K501" s="4" t="s">
        <v>138</v>
      </c>
      <c r="L501" s="4">
        <v>2040</v>
      </c>
      <c r="M501" s="1" t="str">
        <f>IF(sum!A494="AT",sum!B494,"*")</f>
        <v>*</v>
      </c>
      <c r="N501" s="1"/>
      <c r="O501" s="1" t="str">
        <f>IF(sum!A494="AT",sum!H494,"*")</f>
        <v>*</v>
      </c>
      <c r="R501" s="4" t="s">
        <v>137</v>
      </c>
      <c r="S501" s="4" t="s">
        <v>138</v>
      </c>
      <c r="T501" s="4">
        <v>2040</v>
      </c>
      <c r="U501" s="1" t="str">
        <f>IF(sum!A494="BC",sum!B494,"*")</f>
        <v>*</v>
      </c>
      <c r="V501" s="1"/>
      <c r="W501" s="1" t="str">
        <f>IF(sum!A494="BC",sum!H494,"*")</f>
        <v>*</v>
      </c>
      <c r="Z501" s="4" t="s">
        <v>137</v>
      </c>
      <c r="AA501" s="4" t="s">
        <v>138</v>
      </c>
      <c r="AB501" s="4">
        <v>2040</v>
      </c>
      <c r="AC501" s="1" t="str">
        <f>IF(sum!A494="MA",sum!B494,"*")</f>
        <v>*</v>
      </c>
      <c r="AD501" s="1"/>
      <c r="AE501" s="1" t="str">
        <f>IF(sum!A494="MA",sum!H494,"*")</f>
        <v>*</v>
      </c>
      <c r="AH501" s="4" t="s">
        <v>137</v>
      </c>
      <c r="AI501" s="4" t="s">
        <v>138</v>
      </c>
      <c r="AJ501" s="4">
        <v>2040</v>
      </c>
      <c r="AK501" s="1" t="str">
        <f>IF(sum!A494="ON",sum!B494,"*")</f>
        <v>R_ES-SH-SD_HET1</v>
      </c>
      <c r="AL501" s="1"/>
      <c r="AM501" s="1">
        <f>IF(sum!A494="ON",sum!H494,"*")</f>
        <v>0</v>
      </c>
      <c r="AP501" s="4" t="s">
        <v>137</v>
      </c>
      <c r="AQ501" s="4" t="s">
        <v>138</v>
      </c>
      <c r="AR501" s="4">
        <v>2040</v>
      </c>
      <c r="AS501" s="1" t="str">
        <f>IF(sum!A494="QU",sum!B494,"*")</f>
        <v>*</v>
      </c>
      <c r="AT501" s="1"/>
      <c r="AU501" s="1" t="str">
        <f>IF(sum!A494="QU",sum!H494,"*")</f>
        <v>*</v>
      </c>
      <c r="AX501" s="4" t="s">
        <v>137</v>
      </c>
      <c r="AY501" s="4" t="s">
        <v>138</v>
      </c>
      <c r="AZ501" s="4">
        <v>2040</v>
      </c>
      <c r="BA501" s="1" t="str">
        <f>IF(sum!A494="SA",sum!B494,"*")</f>
        <v>*</v>
      </c>
      <c r="BB501" s="1"/>
      <c r="BC501" s="1" t="str">
        <f>IF(sum!A494="SA",sum!H494,"*")</f>
        <v>*</v>
      </c>
    </row>
    <row r="502" spans="2:55">
      <c r="B502" s="1" t="s">
        <v>137</v>
      </c>
      <c r="C502" s="1" t="s">
        <v>138</v>
      </c>
      <c r="D502" s="1">
        <v>2040</v>
      </c>
      <c r="J502" s="1" t="s">
        <v>137</v>
      </c>
      <c r="K502" s="1" t="s">
        <v>138</v>
      </c>
      <c r="L502" s="1">
        <v>2040</v>
      </c>
      <c r="M502" s="1" t="str">
        <f>IF(sum!A495="AT",sum!B495,"*")</f>
        <v>*</v>
      </c>
      <c r="N502" s="1"/>
      <c r="O502" s="1" t="str">
        <f>IF(sum!A495="AT",sum!H495,"*")</f>
        <v>*</v>
      </c>
      <c r="R502" s="1" t="s">
        <v>137</v>
      </c>
      <c r="S502" s="1" t="s">
        <v>138</v>
      </c>
      <c r="T502" s="1">
        <v>2040</v>
      </c>
      <c r="U502" s="1" t="str">
        <f>IF(sum!A495="BC",sum!B495,"*")</f>
        <v>*</v>
      </c>
      <c r="V502" s="1"/>
      <c r="W502" s="1" t="str">
        <f>IF(sum!A495="BC",sum!H495,"*")</f>
        <v>*</v>
      </c>
      <c r="Z502" s="1" t="s">
        <v>137</v>
      </c>
      <c r="AA502" s="1" t="s">
        <v>138</v>
      </c>
      <c r="AB502" s="1">
        <v>2040</v>
      </c>
      <c r="AC502" s="1" t="str">
        <f>IF(sum!A495="MA",sum!B495,"*")</f>
        <v>*</v>
      </c>
      <c r="AD502" s="1"/>
      <c r="AE502" s="1" t="str">
        <f>IF(sum!A495="MA",sum!H495,"*")</f>
        <v>*</v>
      </c>
      <c r="AH502" s="1" t="s">
        <v>137</v>
      </c>
      <c r="AI502" s="1" t="s">
        <v>138</v>
      </c>
      <c r="AJ502" s="1">
        <v>2040</v>
      </c>
      <c r="AK502" s="1" t="str">
        <f>IF(sum!A495="ON",sum!B495,"*")</f>
        <v>R_ES-WH-AP_GAS1</v>
      </c>
      <c r="AL502" s="1"/>
      <c r="AM502" s="1">
        <f>IF(sum!A495="ON",sum!H495,"*")</f>
        <v>0</v>
      </c>
      <c r="AP502" s="1" t="s">
        <v>137</v>
      </c>
      <c r="AQ502" s="1" t="s">
        <v>138</v>
      </c>
      <c r="AR502" s="1">
        <v>2040</v>
      </c>
      <c r="AS502" s="1" t="str">
        <f>IF(sum!A495="QU",sum!B495,"*")</f>
        <v>*</v>
      </c>
      <c r="AT502" s="1"/>
      <c r="AU502" s="1" t="str">
        <f>IF(sum!A495="QU",sum!H495,"*")</f>
        <v>*</v>
      </c>
      <c r="AX502" s="1" t="s">
        <v>137</v>
      </c>
      <c r="AY502" s="1" t="s">
        <v>138</v>
      </c>
      <c r="AZ502" s="1">
        <v>2040</v>
      </c>
      <c r="BA502" s="1" t="str">
        <f>IF(sum!A495="SA",sum!B495,"*")</f>
        <v>*</v>
      </c>
      <c r="BB502" s="1"/>
      <c r="BC502" s="1" t="str">
        <f>IF(sum!A495="SA",sum!H495,"*")</f>
        <v>*</v>
      </c>
    </row>
    <row r="503" spans="2:55">
      <c r="B503" s="1" t="s">
        <v>137</v>
      </c>
      <c r="C503" s="1" t="s">
        <v>138</v>
      </c>
      <c r="D503" s="1">
        <v>2040</v>
      </c>
      <c r="J503" s="1" t="s">
        <v>137</v>
      </c>
      <c r="K503" s="1" t="s">
        <v>138</v>
      </c>
      <c r="L503" s="1">
        <v>2040</v>
      </c>
      <c r="M503" s="1" t="str">
        <f>IF(sum!A496="AT",sum!B496,"*")</f>
        <v>*</v>
      </c>
      <c r="N503" s="1"/>
      <c r="O503" s="1" t="str">
        <f>IF(sum!A496="AT",sum!H496,"*")</f>
        <v>*</v>
      </c>
      <c r="R503" s="1" t="s">
        <v>137</v>
      </c>
      <c r="S503" s="1" t="s">
        <v>138</v>
      </c>
      <c r="T503" s="1">
        <v>2040</v>
      </c>
      <c r="U503" s="1" t="str">
        <f>IF(sum!A496="BC",sum!B496,"*")</f>
        <v>*</v>
      </c>
      <c r="V503" s="1"/>
      <c r="W503" s="1" t="str">
        <f>IF(sum!A496="BC",sum!H496,"*")</f>
        <v>*</v>
      </c>
      <c r="Z503" s="1" t="s">
        <v>137</v>
      </c>
      <c r="AA503" s="1" t="s">
        <v>138</v>
      </c>
      <c r="AB503" s="1">
        <v>2040</v>
      </c>
      <c r="AC503" s="1" t="str">
        <f>IF(sum!A496="MA",sum!B496,"*")</f>
        <v>*</v>
      </c>
      <c r="AD503" s="1"/>
      <c r="AE503" s="1" t="str">
        <f>IF(sum!A496="MA",sum!H496,"*")</f>
        <v>*</v>
      </c>
      <c r="AH503" s="1" t="s">
        <v>137</v>
      </c>
      <c r="AI503" s="1" t="s">
        <v>138</v>
      </c>
      <c r="AJ503" s="1">
        <v>2040</v>
      </c>
      <c r="AK503" s="1" t="str">
        <f>IF(sum!A496="ON",sum!B496,"*")</f>
        <v>R_ES-WH-AP_STEAM1</v>
      </c>
      <c r="AL503" s="1"/>
      <c r="AM503" s="1">
        <f>IF(sum!A496="ON",sum!H496,"*")</f>
        <v>0.131778147271437</v>
      </c>
      <c r="AP503" s="4" t="s">
        <v>137</v>
      </c>
      <c r="AQ503" s="4" t="s">
        <v>138</v>
      </c>
      <c r="AR503" s="4">
        <v>2040</v>
      </c>
      <c r="AS503" s="1" t="str">
        <f>IF(sum!A496="QU",sum!B496,"*")</f>
        <v>*</v>
      </c>
      <c r="AT503" s="1"/>
      <c r="AU503" s="1" t="str">
        <f>IF(sum!A496="QU",sum!H496,"*")</f>
        <v>*</v>
      </c>
      <c r="AX503" s="1" t="s">
        <v>137</v>
      </c>
      <c r="AY503" s="1" t="s">
        <v>138</v>
      </c>
      <c r="AZ503" s="1">
        <v>2040</v>
      </c>
      <c r="BA503" s="1" t="str">
        <f>IF(sum!A496="SA",sum!B496,"*")</f>
        <v>*</v>
      </c>
      <c r="BB503" s="1"/>
      <c r="BC503" s="1" t="str">
        <f>IF(sum!A496="SA",sum!H496,"*")</f>
        <v>*</v>
      </c>
    </row>
    <row r="504" spans="2:55">
      <c r="B504" s="4" t="s">
        <v>137</v>
      </c>
      <c r="C504" s="4" t="s">
        <v>138</v>
      </c>
      <c r="D504" s="4">
        <v>2040</v>
      </c>
      <c r="J504" s="4" t="s">
        <v>137</v>
      </c>
      <c r="K504" s="4" t="s">
        <v>138</v>
      </c>
      <c r="L504" s="4">
        <v>2040</v>
      </c>
      <c r="M504" s="1" t="str">
        <f>IF(sum!A497="AT",sum!B497,"*")</f>
        <v>*</v>
      </c>
      <c r="N504" s="1"/>
      <c r="O504" s="1" t="str">
        <f>IF(sum!A497="AT",sum!H497,"*")</f>
        <v>*</v>
      </c>
      <c r="R504" s="4" t="s">
        <v>137</v>
      </c>
      <c r="S504" s="4" t="s">
        <v>138</v>
      </c>
      <c r="T504" s="4">
        <v>2040</v>
      </c>
      <c r="U504" s="1" t="str">
        <f>IF(sum!A497="BC",sum!B497,"*")</f>
        <v>*</v>
      </c>
      <c r="V504" s="1"/>
      <c r="W504" s="1" t="str">
        <f>IF(sum!A497="BC",sum!H497,"*")</f>
        <v>*</v>
      </c>
      <c r="Z504" s="4" t="s">
        <v>137</v>
      </c>
      <c r="AA504" s="4" t="s">
        <v>138</v>
      </c>
      <c r="AB504" s="4">
        <v>2040</v>
      </c>
      <c r="AC504" s="1" t="str">
        <f>IF(sum!A497="MA",sum!B497,"*")</f>
        <v>*</v>
      </c>
      <c r="AD504" s="1"/>
      <c r="AE504" s="1" t="str">
        <f>IF(sum!A497="MA",sum!H497,"*")</f>
        <v>*</v>
      </c>
      <c r="AH504" s="4" t="s">
        <v>137</v>
      </c>
      <c r="AI504" s="4" t="s">
        <v>138</v>
      </c>
      <c r="AJ504" s="4">
        <v>2040</v>
      </c>
      <c r="AK504" s="1" t="str">
        <f>IF(sum!A497="ON",sum!B497,"*")</f>
        <v>R_ES-WH-MOB_GAS1</v>
      </c>
      <c r="AL504" s="1"/>
      <c r="AM504" s="1">
        <f>IF(sum!A497="ON",sum!H497,"*")</f>
        <v>0</v>
      </c>
      <c r="AP504" s="1" t="s">
        <v>137</v>
      </c>
      <c r="AQ504" s="1" t="s">
        <v>138</v>
      </c>
      <c r="AR504" s="1">
        <v>2040</v>
      </c>
      <c r="AS504" s="1" t="str">
        <f>IF(sum!A497="QU",sum!B497,"*")</f>
        <v>*</v>
      </c>
      <c r="AT504" s="1"/>
      <c r="AU504" s="1" t="str">
        <f>IF(sum!A497="QU",sum!H497,"*")</f>
        <v>*</v>
      </c>
      <c r="AX504" s="4" t="s">
        <v>137</v>
      </c>
      <c r="AY504" s="4" t="s">
        <v>138</v>
      </c>
      <c r="AZ504" s="4">
        <v>2040</v>
      </c>
      <c r="BA504" s="1" t="str">
        <f>IF(sum!A497="SA",sum!B497,"*")</f>
        <v>*</v>
      </c>
      <c r="BB504" s="1"/>
      <c r="BC504" s="1" t="str">
        <f>IF(sum!A497="SA",sum!H497,"*")</f>
        <v>*</v>
      </c>
    </row>
    <row r="505" spans="2:55">
      <c r="B505" s="1" t="s">
        <v>137</v>
      </c>
      <c r="C505" s="1" t="s">
        <v>138</v>
      </c>
      <c r="D505" s="1">
        <v>2040</v>
      </c>
      <c r="J505" s="1" t="s">
        <v>137</v>
      </c>
      <c r="K505" s="1" t="s">
        <v>138</v>
      </c>
      <c r="L505" s="1">
        <v>2040</v>
      </c>
      <c r="M505" s="1" t="str">
        <f>IF(sum!A498="AT",sum!B498,"*")</f>
        <v>*</v>
      </c>
      <c r="N505" s="1"/>
      <c r="O505" s="1" t="str">
        <f>IF(sum!A498="AT",sum!H498,"*")</f>
        <v>*</v>
      </c>
      <c r="R505" s="1" t="s">
        <v>137</v>
      </c>
      <c r="S505" s="1" t="s">
        <v>138</v>
      </c>
      <c r="T505" s="1">
        <v>2040</v>
      </c>
      <c r="U505" s="1" t="str">
        <f>IF(sum!A498="BC",sum!B498,"*")</f>
        <v>*</v>
      </c>
      <c r="V505" s="1"/>
      <c r="W505" s="1" t="str">
        <f>IF(sum!A498="BC",sum!H498,"*")</f>
        <v>*</v>
      </c>
      <c r="Z505" s="1" t="s">
        <v>137</v>
      </c>
      <c r="AA505" s="1" t="s">
        <v>138</v>
      </c>
      <c r="AB505" s="1">
        <v>2040</v>
      </c>
      <c r="AC505" s="1" t="str">
        <f>IF(sum!A498="MA",sum!B498,"*")</f>
        <v>*</v>
      </c>
      <c r="AD505" s="1"/>
      <c r="AE505" s="1" t="str">
        <f>IF(sum!A498="MA",sum!H498,"*")</f>
        <v>*</v>
      </c>
      <c r="AH505" s="1" t="s">
        <v>137</v>
      </c>
      <c r="AI505" s="1" t="s">
        <v>138</v>
      </c>
      <c r="AJ505" s="1">
        <v>2040</v>
      </c>
      <c r="AK505" s="1" t="str">
        <f>IF(sum!A498="ON",sum!B498,"*")</f>
        <v>R_ES-WH-MOB_STEAM1</v>
      </c>
      <c r="AL505" s="1"/>
      <c r="AM505" s="1">
        <f>IF(sum!A498="ON",sum!H498,"*")</f>
        <v>9.8043261526167391E-4</v>
      </c>
      <c r="AP505" s="4" t="s">
        <v>137</v>
      </c>
      <c r="AQ505" s="4" t="s">
        <v>138</v>
      </c>
      <c r="AR505" s="4">
        <v>2040</v>
      </c>
      <c r="AS505" s="1" t="str">
        <f>IF(sum!A498="QU",sum!B498,"*")</f>
        <v>*</v>
      </c>
      <c r="AT505" s="1"/>
      <c r="AU505" s="1" t="str">
        <f>IF(sum!A498="QU",sum!H498,"*")</f>
        <v>*</v>
      </c>
      <c r="AX505" s="1" t="s">
        <v>137</v>
      </c>
      <c r="AY505" s="1" t="s">
        <v>138</v>
      </c>
      <c r="AZ505" s="1">
        <v>2040</v>
      </c>
      <c r="BA505" s="1" t="str">
        <f>IF(sum!A498="SA",sum!B498,"*")</f>
        <v>*</v>
      </c>
      <c r="BB505" s="1"/>
      <c r="BC505" s="1" t="str">
        <f>IF(sum!A498="SA",sum!H498,"*")</f>
        <v>*</v>
      </c>
    </row>
    <row r="506" spans="2:55">
      <c r="B506" s="1" t="s">
        <v>137</v>
      </c>
      <c r="C506" s="1" t="s">
        <v>138</v>
      </c>
      <c r="D506" s="1">
        <v>2040</v>
      </c>
      <c r="J506" s="1" t="s">
        <v>137</v>
      </c>
      <c r="K506" s="1" t="s">
        <v>138</v>
      </c>
      <c r="L506" s="1">
        <v>2040</v>
      </c>
      <c r="M506" s="1" t="str">
        <f>IF(sum!A499="AT",sum!B499,"*")</f>
        <v>*</v>
      </c>
      <c r="N506" s="1"/>
      <c r="O506" s="1" t="str">
        <f>IF(sum!A499="AT",sum!H499,"*")</f>
        <v>*</v>
      </c>
      <c r="R506" s="1" t="s">
        <v>137</v>
      </c>
      <c r="S506" s="1" t="s">
        <v>138</v>
      </c>
      <c r="T506" s="1">
        <v>2040</v>
      </c>
      <c r="U506" s="1" t="str">
        <f>IF(sum!A499="BC",sum!B499,"*")</f>
        <v>*</v>
      </c>
      <c r="V506" s="1"/>
      <c r="W506" s="1" t="str">
        <f>IF(sum!A499="BC",sum!H499,"*")</f>
        <v>*</v>
      </c>
      <c r="Z506" s="1" t="s">
        <v>137</v>
      </c>
      <c r="AA506" s="1" t="s">
        <v>138</v>
      </c>
      <c r="AB506" s="1">
        <v>2040</v>
      </c>
      <c r="AC506" s="1" t="str">
        <f>IF(sum!A499="MA",sum!B499,"*")</f>
        <v>*</v>
      </c>
      <c r="AD506" s="1"/>
      <c r="AE506" s="1" t="str">
        <f>IF(sum!A499="MA",sum!H499,"*")</f>
        <v>*</v>
      </c>
      <c r="AH506" s="1" t="s">
        <v>137</v>
      </c>
      <c r="AI506" s="1" t="s">
        <v>138</v>
      </c>
      <c r="AJ506" s="1">
        <v>2040</v>
      </c>
      <c r="AK506" s="1" t="str">
        <f>IF(sum!A499="ON",sum!B499,"*")</f>
        <v>R_ES-WH-SA_GAS1</v>
      </c>
      <c r="AL506" s="1"/>
      <c r="AM506" s="1">
        <f>IF(sum!A499="ON",sum!H499,"*")</f>
        <v>0</v>
      </c>
      <c r="AP506" s="1" t="s">
        <v>137</v>
      </c>
      <c r="AQ506" s="1" t="s">
        <v>138</v>
      </c>
      <c r="AR506" s="1">
        <v>2040</v>
      </c>
      <c r="AS506" s="1" t="str">
        <f>IF(sum!A499="QU",sum!B499,"*")</f>
        <v>*</v>
      </c>
      <c r="AT506" s="1"/>
      <c r="AU506" s="1" t="str">
        <f>IF(sum!A499="QU",sum!H499,"*")</f>
        <v>*</v>
      </c>
      <c r="AX506" s="1" t="s">
        <v>137</v>
      </c>
      <c r="AY506" s="1" t="s">
        <v>138</v>
      </c>
      <c r="AZ506" s="1">
        <v>2040</v>
      </c>
      <c r="BA506" s="1" t="str">
        <f>IF(sum!A499="SA",sum!B499,"*")</f>
        <v>*</v>
      </c>
      <c r="BB506" s="1"/>
      <c r="BC506" s="1" t="str">
        <f>IF(sum!A499="SA",sum!H499,"*")</f>
        <v>*</v>
      </c>
    </row>
    <row r="507" spans="2:55">
      <c r="B507" s="4" t="s">
        <v>137</v>
      </c>
      <c r="C507" s="4" t="s">
        <v>138</v>
      </c>
      <c r="D507" s="4">
        <v>2040</v>
      </c>
      <c r="J507" s="4" t="s">
        <v>137</v>
      </c>
      <c r="K507" s="4" t="s">
        <v>138</v>
      </c>
      <c r="L507" s="4">
        <v>2040</v>
      </c>
      <c r="M507" s="1" t="str">
        <f>IF(sum!A500="AT",sum!B500,"*")</f>
        <v>*</v>
      </c>
      <c r="N507" s="1"/>
      <c r="O507" s="1" t="str">
        <f>IF(sum!A500="AT",sum!H500,"*")</f>
        <v>*</v>
      </c>
      <c r="R507" s="4" t="s">
        <v>137</v>
      </c>
      <c r="S507" s="4" t="s">
        <v>138</v>
      </c>
      <c r="T507" s="4">
        <v>2040</v>
      </c>
      <c r="U507" s="1" t="str">
        <f>IF(sum!A500="BC",sum!B500,"*")</f>
        <v>*</v>
      </c>
      <c r="V507" s="1"/>
      <c r="W507" s="1" t="str">
        <f>IF(sum!A500="BC",sum!H500,"*")</f>
        <v>*</v>
      </c>
      <c r="Z507" s="4" t="s">
        <v>137</v>
      </c>
      <c r="AA507" s="4" t="s">
        <v>138</v>
      </c>
      <c r="AB507" s="4">
        <v>2040</v>
      </c>
      <c r="AC507" s="1" t="str">
        <f>IF(sum!A500="MA",sum!B500,"*")</f>
        <v>*</v>
      </c>
      <c r="AD507" s="1"/>
      <c r="AE507" s="1" t="str">
        <f>IF(sum!A500="MA",sum!H500,"*")</f>
        <v>*</v>
      </c>
      <c r="AH507" s="4" t="s">
        <v>137</v>
      </c>
      <c r="AI507" s="4" t="s">
        <v>138</v>
      </c>
      <c r="AJ507" s="4">
        <v>2040</v>
      </c>
      <c r="AK507" s="1" t="str">
        <f>IF(sum!A500="ON",sum!B500,"*")</f>
        <v>R_ES-WH-SA_STEAM1</v>
      </c>
      <c r="AL507" s="1"/>
      <c r="AM507" s="1">
        <f>IF(sum!A500="ON",sum!H500,"*")</f>
        <v>6.2225546619370901E-2</v>
      </c>
      <c r="AP507" s="4" t="s">
        <v>137</v>
      </c>
      <c r="AQ507" s="4" t="s">
        <v>138</v>
      </c>
      <c r="AR507" s="4">
        <v>2040</v>
      </c>
      <c r="AS507" s="1" t="str">
        <f>IF(sum!A500="QU",sum!B500,"*")</f>
        <v>*</v>
      </c>
      <c r="AT507" s="1"/>
      <c r="AU507" s="1" t="str">
        <f>IF(sum!A500="QU",sum!H500,"*")</f>
        <v>*</v>
      </c>
      <c r="AX507" s="4" t="s">
        <v>137</v>
      </c>
      <c r="AY507" s="4" t="s">
        <v>138</v>
      </c>
      <c r="AZ507" s="4">
        <v>2040</v>
      </c>
      <c r="BA507" s="1" t="str">
        <f>IF(sum!A500="SA",sum!B500,"*")</f>
        <v>*</v>
      </c>
      <c r="BB507" s="1"/>
      <c r="BC507" s="1" t="str">
        <f>IF(sum!A500="SA",sum!H500,"*")</f>
        <v>*</v>
      </c>
    </row>
    <row r="508" spans="2:55">
      <c r="B508" s="1" t="s">
        <v>137</v>
      </c>
      <c r="C508" s="1" t="s">
        <v>138</v>
      </c>
      <c r="D508" s="1">
        <v>2040</v>
      </c>
      <c r="J508" s="1" t="s">
        <v>137</v>
      </c>
      <c r="K508" s="1" t="s">
        <v>138</v>
      </c>
      <c r="L508" s="1">
        <v>2040</v>
      </c>
      <c r="M508" s="1" t="str">
        <f>IF(sum!A501="AT",sum!B501,"*")</f>
        <v>*</v>
      </c>
      <c r="N508" s="1"/>
      <c r="O508" s="1" t="str">
        <f>IF(sum!A501="AT",sum!H501,"*")</f>
        <v>*</v>
      </c>
      <c r="R508" s="1" t="s">
        <v>137</v>
      </c>
      <c r="S508" s="1" t="s">
        <v>138</v>
      </c>
      <c r="T508" s="1">
        <v>2040</v>
      </c>
      <c r="U508" s="1" t="str">
        <f>IF(sum!A501="BC",sum!B501,"*")</f>
        <v>*</v>
      </c>
      <c r="V508" s="1"/>
      <c r="W508" s="1" t="str">
        <f>IF(sum!A501="BC",sum!H501,"*")</f>
        <v>*</v>
      </c>
      <c r="Z508" s="1" t="s">
        <v>137</v>
      </c>
      <c r="AA508" s="1" t="s">
        <v>138</v>
      </c>
      <c r="AB508" s="1">
        <v>2040</v>
      </c>
      <c r="AC508" s="1" t="str">
        <f>IF(sum!A501="MA",sum!B501,"*")</f>
        <v>*</v>
      </c>
      <c r="AD508" s="1"/>
      <c r="AE508" s="1" t="str">
        <f>IF(sum!A501="MA",sum!H501,"*")</f>
        <v>*</v>
      </c>
      <c r="AH508" s="1" t="s">
        <v>137</v>
      </c>
      <c r="AI508" s="1" t="s">
        <v>138</v>
      </c>
      <c r="AJ508" s="1">
        <v>2040</v>
      </c>
      <c r="AK508" s="1" t="str">
        <f>IF(sum!A501="ON",sum!B501,"*")</f>
        <v>R_ES-WH-SD_COAPRO1</v>
      </c>
      <c r="AL508" s="1"/>
      <c r="AM508" s="1">
        <f>IF(sum!A501="ON",sum!H501,"*")</f>
        <v>0</v>
      </c>
      <c r="AP508" s="1" t="s">
        <v>137</v>
      </c>
      <c r="AQ508" s="1" t="s">
        <v>138</v>
      </c>
      <c r="AR508" s="1">
        <v>2040</v>
      </c>
      <c r="AS508" s="1" t="str">
        <f>IF(sum!A501="QU",sum!B501,"*")</f>
        <v>*</v>
      </c>
      <c r="AT508" s="1"/>
      <c r="AU508" s="1" t="str">
        <f>IF(sum!A501="QU",sum!H501,"*")</f>
        <v>*</v>
      </c>
      <c r="AX508" s="1" t="s">
        <v>137</v>
      </c>
      <c r="AY508" s="1" t="s">
        <v>138</v>
      </c>
      <c r="AZ508" s="1">
        <v>2040</v>
      </c>
      <c r="BA508" s="1" t="str">
        <f>IF(sum!A501="SA",sum!B501,"*")</f>
        <v>*</v>
      </c>
      <c r="BB508" s="1"/>
      <c r="BC508" s="1" t="str">
        <f>IF(sum!A501="SA",sum!H501,"*")</f>
        <v>*</v>
      </c>
    </row>
    <row r="509" spans="2:55">
      <c r="B509" s="1" t="s">
        <v>137</v>
      </c>
      <c r="C509" s="1" t="s">
        <v>138</v>
      </c>
      <c r="D509" s="1">
        <v>2040</v>
      </c>
      <c r="J509" s="1" t="s">
        <v>137</v>
      </c>
      <c r="K509" s="1" t="s">
        <v>138</v>
      </c>
      <c r="L509" s="1">
        <v>2040</v>
      </c>
      <c r="M509" s="1" t="str">
        <f>IF(sum!A502="AT",sum!B502,"*")</f>
        <v>*</v>
      </c>
      <c r="N509" s="1"/>
      <c r="O509" s="1" t="str">
        <f>IF(sum!A502="AT",sum!H502,"*")</f>
        <v>*</v>
      </c>
      <c r="R509" s="1" t="s">
        <v>137</v>
      </c>
      <c r="S509" s="1" t="s">
        <v>138</v>
      </c>
      <c r="T509" s="1">
        <v>2040</v>
      </c>
      <c r="U509" s="1" t="str">
        <f>IF(sum!A502="BC",sum!B502,"*")</f>
        <v>*</v>
      </c>
      <c r="V509" s="1"/>
      <c r="W509" s="1" t="str">
        <f>IF(sum!A502="BC",sum!H502,"*")</f>
        <v>*</v>
      </c>
      <c r="Z509" s="1" t="s">
        <v>137</v>
      </c>
      <c r="AA509" s="1" t="s">
        <v>138</v>
      </c>
      <c r="AB509" s="1">
        <v>2040</v>
      </c>
      <c r="AC509" s="1" t="str">
        <f>IF(sum!A502="MA",sum!B502,"*")</f>
        <v>*</v>
      </c>
      <c r="AD509" s="1"/>
      <c r="AE509" s="1" t="str">
        <f>IF(sum!A502="MA",sum!H502,"*")</f>
        <v>*</v>
      </c>
      <c r="AH509" s="1" t="s">
        <v>137</v>
      </c>
      <c r="AI509" s="1" t="s">
        <v>138</v>
      </c>
      <c r="AJ509" s="1">
        <v>2040</v>
      </c>
      <c r="AK509" s="1" t="str">
        <f>IF(sum!A502="ON",sum!B502,"*")</f>
        <v>R_ES-WH-SD_STEAM1</v>
      </c>
      <c r="AL509" s="1"/>
      <c r="AM509" s="1">
        <f>IF(sum!A502="ON",sum!H502,"*")</f>
        <v>0</v>
      </c>
      <c r="AP509" s="4" t="s">
        <v>137</v>
      </c>
      <c r="AQ509" s="4" t="s">
        <v>138</v>
      </c>
      <c r="AR509" s="4">
        <v>2040</v>
      </c>
      <c r="AS509" s="1" t="str">
        <f>IF(sum!A502="QU",sum!B502,"*")</f>
        <v>*</v>
      </c>
      <c r="AT509" s="1"/>
      <c r="AU509" s="1" t="str">
        <f>IF(sum!A502="QU",sum!H502,"*")</f>
        <v>*</v>
      </c>
      <c r="AX509" s="1" t="s">
        <v>137</v>
      </c>
      <c r="AY509" s="1" t="s">
        <v>138</v>
      </c>
      <c r="AZ509" s="1">
        <v>2040</v>
      </c>
      <c r="BA509" s="1" t="str">
        <f>IF(sum!A502="SA",sum!B502,"*")</f>
        <v>*</v>
      </c>
      <c r="BB509" s="1"/>
      <c r="BC509" s="1" t="str">
        <f>IF(sum!A502="SA",sum!H502,"*")</f>
        <v>*</v>
      </c>
    </row>
    <row r="510" spans="2:55">
      <c r="B510" s="4" t="s">
        <v>137</v>
      </c>
      <c r="C510" s="4" t="s">
        <v>138</v>
      </c>
      <c r="D510" s="4">
        <v>2040</v>
      </c>
      <c r="J510" s="4" t="s">
        <v>137</v>
      </c>
      <c r="K510" s="4" t="s">
        <v>138</v>
      </c>
      <c r="L510" s="4">
        <v>2040</v>
      </c>
      <c r="M510" s="1" t="str">
        <f>IF(sum!A503="AT",sum!B503,"*")</f>
        <v>*</v>
      </c>
      <c r="N510" s="1"/>
      <c r="O510" s="1" t="str">
        <f>IF(sum!A503="AT",sum!H503,"*")</f>
        <v>*</v>
      </c>
      <c r="R510" s="4" t="s">
        <v>137</v>
      </c>
      <c r="S510" s="4" t="s">
        <v>138</v>
      </c>
      <c r="T510" s="4">
        <v>2040</v>
      </c>
      <c r="U510" s="1" t="str">
        <f>IF(sum!A503="BC",sum!B503,"*")</f>
        <v>*</v>
      </c>
      <c r="V510" s="1"/>
      <c r="W510" s="1" t="str">
        <f>IF(sum!A503="BC",sum!H503,"*")</f>
        <v>*</v>
      </c>
      <c r="Z510" s="4" t="s">
        <v>137</v>
      </c>
      <c r="AA510" s="4" t="s">
        <v>138</v>
      </c>
      <c r="AB510" s="4">
        <v>2040</v>
      </c>
      <c r="AC510" s="1" t="str">
        <f>IF(sum!A503="MA",sum!B503,"*")</f>
        <v>*</v>
      </c>
      <c r="AD510" s="1"/>
      <c r="AE510" s="1" t="str">
        <f>IF(sum!A503="MA",sum!H503,"*")</f>
        <v>*</v>
      </c>
      <c r="AH510" s="4" t="s">
        <v>137</v>
      </c>
      <c r="AI510" s="4" t="s">
        <v>138</v>
      </c>
      <c r="AJ510" s="4">
        <v>2040</v>
      </c>
      <c r="AK510" s="1" t="str">
        <f>IF(sum!A503="ON",sum!B503,"*")</f>
        <v>RTS-AuxiliaryEquip_ELE1</v>
      </c>
      <c r="AL510" s="1"/>
      <c r="AM510" s="1">
        <f>IF(sum!A503="ON",sum!H503,"*")</f>
        <v>0.61641746965063304</v>
      </c>
      <c r="AP510" s="1" t="s">
        <v>137</v>
      </c>
      <c r="AQ510" s="1" t="s">
        <v>138</v>
      </c>
      <c r="AR510" s="1">
        <v>2040</v>
      </c>
      <c r="AS510" s="1" t="str">
        <f>IF(sum!A503="QU",sum!B503,"*")</f>
        <v>*</v>
      </c>
      <c r="AT510" s="1"/>
      <c r="AU510" s="1" t="str">
        <f>IF(sum!A503="QU",sum!H503,"*")</f>
        <v>*</v>
      </c>
      <c r="AX510" s="4" t="s">
        <v>137</v>
      </c>
      <c r="AY510" s="4" t="s">
        <v>138</v>
      </c>
      <c r="AZ510" s="4">
        <v>2040</v>
      </c>
      <c r="BA510" s="1" t="str">
        <f>IF(sum!A503="SA",sum!B503,"*")</f>
        <v>*</v>
      </c>
      <c r="BB510" s="1"/>
      <c r="BC510" s="1" t="str">
        <f>IF(sum!A503="SA",sum!H503,"*")</f>
        <v>*</v>
      </c>
    </row>
    <row r="511" spans="2:55">
      <c r="B511" s="1" t="s">
        <v>137</v>
      </c>
      <c r="C511" s="1" t="s">
        <v>138</v>
      </c>
      <c r="D511" s="1">
        <v>2040</v>
      </c>
      <c r="J511" s="1" t="s">
        <v>137</v>
      </c>
      <c r="K511" s="1" t="s">
        <v>138</v>
      </c>
      <c r="L511" s="1">
        <v>2040</v>
      </c>
      <c r="M511" s="1" t="str">
        <f>IF(sum!A504="AT",sum!B504,"*")</f>
        <v>*</v>
      </c>
      <c r="N511" s="1"/>
      <c r="O511" s="1" t="str">
        <f>IF(sum!A504="AT",sum!H504,"*")</f>
        <v>*</v>
      </c>
      <c r="R511" s="1" t="s">
        <v>137</v>
      </c>
      <c r="S511" s="1" t="s">
        <v>138</v>
      </c>
      <c r="T511" s="1">
        <v>2040</v>
      </c>
      <c r="U511" s="1" t="str">
        <f>IF(sum!A504="BC",sum!B504,"*")</f>
        <v>*</v>
      </c>
      <c r="V511" s="1"/>
      <c r="W511" s="1" t="str">
        <f>IF(sum!A504="BC",sum!H504,"*")</f>
        <v>*</v>
      </c>
      <c r="Z511" s="1" t="s">
        <v>137</v>
      </c>
      <c r="AA511" s="1" t="s">
        <v>138</v>
      </c>
      <c r="AB511" s="1">
        <v>2040</v>
      </c>
      <c r="AC511" s="1" t="str">
        <f>IF(sum!A504="MA",sum!B504,"*")</f>
        <v>*</v>
      </c>
      <c r="AD511" s="1"/>
      <c r="AE511" s="1" t="str">
        <f>IF(sum!A504="MA",sum!H504,"*")</f>
        <v>*</v>
      </c>
      <c r="AH511" s="1" t="s">
        <v>137</v>
      </c>
      <c r="AI511" s="1" t="s">
        <v>138</v>
      </c>
      <c r="AJ511" s="1">
        <v>2040</v>
      </c>
      <c r="AK511" s="1" t="str">
        <f>IF(sum!A504="ON",sum!B504,"*")</f>
        <v>RTS-AuxiliaryMot_ELE1</v>
      </c>
      <c r="AL511" s="1"/>
      <c r="AM511" s="1">
        <f>IF(sum!A504="ON",sum!H504,"*")</f>
        <v>0.35761244462934499</v>
      </c>
      <c r="AP511" s="4" t="s">
        <v>137</v>
      </c>
      <c r="AQ511" s="4" t="s">
        <v>138</v>
      </c>
      <c r="AR511" s="4">
        <v>2040</v>
      </c>
      <c r="AS511" s="1" t="str">
        <f>IF(sum!A504="QU",sum!B504,"*")</f>
        <v>*</v>
      </c>
      <c r="AT511" s="1"/>
      <c r="AU511" s="1" t="str">
        <f>IF(sum!A504="QU",sum!H504,"*")</f>
        <v>*</v>
      </c>
      <c r="AX511" s="1" t="s">
        <v>137</v>
      </c>
      <c r="AY511" s="1" t="s">
        <v>138</v>
      </c>
      <c r="AZ511" s="1">
        <v>2040</v>
      </c>
      <c r="BA511" s="1" t="str">
        <f>IF(sum!A504="SA",sum!B504,"*")</f>
        <v>*</v>
      </c>
      <c r="BB511" s="1"/>
      <c r="BC511" s="1" t="str">
        <f>IF(sum!A504="SA",sum!H504,"*")</f>
        <v>*</v>
      </c>
    </row>
    <row r="512" spans="2:55">
      <c r="B512" s="1" t="s">
        <v>137</v>
      </c>
      <c r="C512" s="1" t="s">
        <v>138</v>
      </c>
      <c r="D512" s="1">
        <v>2040</v>
      </c>
      <c r="J512" s="1" t="s">
        <v>137</v>
      </c>
      <c r="K512" s="1" t="s">
        <v>138</v>
      </c>
      <c r="L512" s="1">
        <v>2040</v>
      </c>
      <c r="M512" s="1" t="str">
        <f>IF(sum!A505="AT",sum!B505,"*")</f>
        <v>*</v>
      </c>
      <c r="N512" s="1"/>
      <c r="O512" s="1" t="str">
        <f>IF(sum!A505="AT",sum!H505,"*")</f>
        <v>*</v>
      </c>
      <c r="R512" s="1" t="s">
        <v>137</v>
      </c>
      <c r="S512" s="1" t="s">
        <v>138</v>
      </c>
      <c r="T512" s="1">
        <v>2040</v>
      </c>
      <c r="U512" s="1" t="str">
        <f>IF(sum!A505="BC",sum!B505,"*")</f>
        <v>*</v>
      </c>
      <c r="V512" s="1"/>
      <c r="W512" s="1" t="str">
        <f>IF(sum!A505="BC",sum!H505,"*")</f>
        <v>*</v>
      </c>
      <c r="Z512" s="1" t="s">
        <v>137</v>
      </c>
      <c r="AA512" s="1" t="s">
        <v>138</v>
      </c>
      <c r="AB512" s="1">
        <v>2040</v>
      </c>
      <c r="AC512" s="1" t="str">
        <f>IF(sum!A505="MA",sum!B505,"*")</f>
        <v>*</v>
      </c>
      <c r="AD512" s="1"/>
      <c r="AE512" s="1" t="str">
        <f>IF(sum!A505="MA",sum!H505,"*")</f>
        <v>*</v>
      </c>
      <c r="AH512" s="1" t="s">
        <v>137</v>
      </c>
      <c r="AI512" s="1" t="s">
        <v>138</v>
      </c>
      <c r="AJ512" s="1">
        <v>2040</v>
      </c>
      <c r="AK512" s="1" t="str">
        <f>IF(sum!A505="ON",sum!B505,"*")</f>
        <v>RTS-Light_ELE1</v>
      </c>
      <c r="AL512" s="1"/>
      <c r="AM512" s="1">
        <f>IF(sum!A505="ON",sum!H505,"*")</f>
        <v>1.8561788792666001</v>
      </c>
      <c r="AP512" s="1" t="s">
        <v>137</v>
      </c>
      <c r="AQ512" s="1" t="s">
        <v>138</v>
      </c>
      <c r="AR512" s="1">
        <v>2040</v>
      </c>
      <c r="AS512" s="1" t="str">
        <f>IF(sum!A505="QU",sum!B505,"*")</f>
        <v>*</v>
      </c>
      <c r="AT512" s="1"/>
      <c r="AU512" s="1" t="str">
        <f>IF(sum!A505="QU",sum!H505,"*")</f>
        <v>*</v>
      </c>
      <c r="AX512" s="1" t="s">
        <v>137</v>
      </c>
      <c r="AY512" s="1" t="s">
        <v>138</v>
      </c>
      <c r="AZ512" s="1">
        <v>2040</v>
      </c>
      <c r="BA512" s="1" t="str">
        <f>IF(sum!A505="SA",sum!B505,"*")</f>
        <v>*</v>
      </c>
      <c r="BB512" s="1"/>
      <c r="BC512" s="1" t="str">
        <f>IF(sum!A505="SA",sum!H505,"*")</f>
        <v>*</v>
      </c>
    </row>
    <row r="513" spans="2:55">
      <c r="B513" s="4" t="s">
        <v>137</v>
      </c>
      <c r="C513" s="4" t="s">
        <v>138</v>
      </c>
      <c r="D513" s="4">
        <v>2040</v>
      </c>
      <c r="J513" s="4" t="s">
        <v>137</v>
      </c>
      <c r="K513" s="4" t="s">
        <v>138</v>
      </c>
      <c r="L513" s="4">
        <v>2040</v>
      </c>
      <c r="M513" s="1" t="str">
        <f>IF(sum!A506="AT",sum!B506,"*")</f>
        <v>*</v>
      </c>
      <c r="N513" s="1"/>
      <c r="O513" s="1" t="str">
        <f>IF(sum!A506="AT",sum!H506,"*")</f>
        <v>*</v>
      </c>
      <c r="R513" s="4" t="s">
        <v>137</v>
      </c>
      <c r="S513" s="4" t="s">
        <v>138</v>
      </c>
      <c r="T513" s="4">
        <v>2040</v>
      </c>
      <c r="U513" s="1" t="str">
        <f>IF(sum!A506="BC",sum!B506,"*")</f>
        <v>*</v>
      </c>
      <c r="V513" s="1"/>
      <c r="W513" s="1" t="str">
        <f>IF(sum!A506="BC",sum!H506,"*")</f>
        <v>*</v>
      </c>
      <c r="Z513" s="4" t="s">
        <v>137</v>
      </c>
      <c r="AA513" s="4" t="s">
        <v>138</v>
      </c>
      <c r="AB513" s="4">
        <v>2040</v>
      </c>
      <c r="AC513" s="1" t="str">
        <f>IF(sum!A506="MA",sum!B506,"*")</f>
        <v>*</v>
      </c>
      <c r="AD513" s="1"/>
      <c r="AE513" s="1" t="str">
        <f>IF(sum!A506="MA",sum!H506,"*")</f>
        <v>*</v>
      </c>
      <c r="AH513" s="4" t="s">
        <v>137</v>
      </c>
      <c r="AI513" s="4" t="s">
        <v>138</v>
      </c>
      <c r="AJ513" s="4">
        <v>2040</v>
      </c>
      <c r="AK513" s="1" t="str">
        <f>IF(sum!A506="ON",sum!B506,"*")</f>
        <v>RTS-SpCool_ELE1</v>
      </c>
      <c r="AL513" s="1"/>
      <c r="AM513" s="1">
        <f>IF(sum!A506="ON",sum!H506,"*")</f>
        <v>0.85145820149843998</v>
      </c>
      <c r="AP513" s="4" t="s">
        <v>137</v>
      </c>
      <c r="AQ513" s="4" t="s">
        <v>138</v>
      </c>
      <c r="AR513" s="4">
        <v>2040</v>
      </c>
      <c r="AS513" s="1" t="str">
        <f>IF(sum!A506="QU",sum!B506,"*")</f>
        <v>*</v>
      </c>
      <c r="AT513" s="1"/>
      <c r="AU513" s="1" t="str">
        <f>IF(sum!A506="QU",sum!H506,"*")</f>
        <v>*</v>
      </c>
      <c r="AX513" s="4" t="s">
        <v>137</v>
      </c>
      <c r="AY513" s="4" t="s">
        <v>138</v>
      </c>
      <c r="AZ513" s="4">
        <v>2040</v>
      </c>
      <c r="BA513" s="1" t="str">
        <f>IF(sum!A506="SA",sum!B506,"*")</f>
        <v>*</v>
      </c>
      <c r="BB513" s="1"/>
      <c r="BC513" s="1" t="str">
        <f>IF(sum!A506="SA",sum!H506,"*")</f>
        <v>*</v>
      </c>
    </row>
    <row r="514" spans="2:55">
      <c r="B514" s="1" t="s">
        <v>137</v>
      </c>
      <c r="C514" s="1" t="s">
        <v>138</v>
      </c>
      <c r="D514" s="1">
        <v>2040</v>
      </c>
      <c r="J514" s="1" t="s">
        <v>137</v>
      </c>
      <c r="K514" s="1" t="s">
        <v>138</v>
      </c>
      <c r="L514" s="1">
        <v>2040</v>
      </c>
      <c r="M514" s="1" t="str">
        <f>IF(sum!A507="AT",sum!B507,"*")</f>
        <v>*</v>
      </c>
      <c r="N514" s="1"/>
      <c r="O514" s="1" t="str">
        <f>IF(sum!A507="AT",sum!H507,"*")</f>
        <v>*</v>
      </c>
      <c r="R514" s="1" t="s">
        <v>137</v>
      </c>
      <c r="S514" s="1" t="s">
        <v>138</v>
      </c>
      <c r="T514" s="1">
        <v>2040</v>
      </c>
      <c r="U514" s="1" t="str">
        <f>IF(sum!A507="BC",sum!B507,"*")</f>
        <v>*</v>
      </c>
      <c r="V514" s="1"/>
      <c r="W514" s="1" t="str">
        <f>IF(sum!A507="BC",sum!H507,"*")</f>
        <v>*</v>
      </c>
      <c r="Z514" s="1" t="s">
        <v>137</v>
      </c>
      <c r="AA514" s="1" t="s">
        <v>138</v>
      </c>
      <c r="AB514" s="1">
        <v>2040</v>
      </c>
      <c r="AC514" s="1" t="str">
        <f>IF(sum!A507="MA",sum!B507,"*")</f>
        <v>*</v>
      </c>
      <c r="AD514" s="1"/>
      <c r="AE514" s="1" t="str">
        <f>IF(sum!A507="MA",sum!H507,"*")</f>
        <v>*</v>
      </c>
      <c r="AH514" s="1" t="s">
        <v>137</v>
      </c>
      <c r="AI514" s="1" t="s">
        <v>138</v>
      </c>
      <c r="AJ514" s="1">
        <v>2040</v>
      </c>
      <c r="AK514" s="1" t="str">
        <f>IF(sum!A507="ON",sum!B507,"*")</f>
        <v>RTS-SpHeat_ELE1</v>
      </c>
      <c r="AL514" s="1"/>
      <c r="AM514" s="1">
        <f>IF(sum!A507="ON",sum!H507,"*")</f>
        <v>2.9614130287977498</v>
      </c>
      <c r="AP514" s="1" t="s">
        <v>137</v>
      </c>
      <c r="AQ514" s="1" t="s">
        <v>138</v>
      </c>
      <c r="AR514" s="1">
        <v>2040</v>
      </c>
      <c r="AS514" s="1" t="str">
        <f>IF(sum!A507="QU",sum!B507,"*")</f>
        <v>*</v>
      </c>
      <c r="AT514" s="1"/>
      <c r="AU514" s="1" t="str">
        <f>IF(sum!A507="QU",sum!H507,"*")</f>
        <v>*</v>
      </c>
      <c r="AX514" s="1" t="s">
        <v>137</v>
      </c>
      <c r="AY514" s="1" t="s">
        <v>138</v>
      </c>
      <c r="AZ514" s="1">
        <v>2040</v>
      </c>
      <c r="BA514" s="1" t="str">
        <f>IF(sum!A507="SA",sum!B507,"*")</f>
        <v>*</v>
      </c>
      <c r="BB514" s="1"/>
      <c r="BC514" s="1" t="str">
        <f>IF(sum!A507="SA",sum!H507,"*")</f>
        <v>*</v>
      </c>
    </row>
    <row r="515" spans="2:55">
      <c r="B515" s="1" t="s">
        <v>137</v>
      </c>
      <c r="C515" s="1" t="s">
        <v>138</v>
      </c>
      <c r="D515" s="1">
        <v>2040</v>
      </c>
      <c r="J515" s="1" t="s">
        <v>137</v>
      </c>
      <c r="K515" s="1" t="s">
        <v>138</v>
      </c>
      <c r="L515" s="1">
        <v>2040</v>
      </c>
      <c r="M515" s="1" t="str">
        <f>IF(sum!A508="AT",sum!B508,"*")</f>
        <v>*</v>
      </c>
      <c r="N515" s="1"/>
      <c r="O515" s="1" t="str">
        <f>IF(sum!A508="AT",sum!H508,"*")</f>
        <v>*</v>
      </c>
      <c r="R515" s="1" t="s">
        <v>137</v>
      </c>
      <c r="S515" s="1" t="s">
        <v>138</v>
      </c>
      <c r="T515" s="1">
        <v>2040</v>
      </c>
      <c r="U515" s="1" t="str">
        <f>IF(sum!A508="BC",sum!B508,"*")</f>
        <v>*</v>
      </c>
      <c r="V515" s="1"/>
      <c r="W515" s="1" t="str">
        <f>IF(sum!A508="BC",sum!H508,"*")</f>
        <v>*</v>
      </c>
      <c r="Z515" s="1" t="s">
        <v>137</v>
      </c>
      <c r="AA515" s="1" t="s">
        <v>138</v>
      </c>
      <c r="AB515" s="1">
        <v>2040</v>
      </c>
      <c r="AC515" s="1" t="str">
        <f>IF(sum!A508="MA",sum!B508,"*")</f>
        <v>*</v>
      </c>
      <c r="AD515" s="1"/>
      <c r="AE515" s="1" t="str">
        <f>IF(sum!A508="MA",sum!H508,"*")</f>
        <v>*</v>
      </c>
      <c r="AH515" s="1" t="s">
        <v>137</v>
      </c>
      <c r="AI515" s="1" t="s">
        <v>138</v>
      </c>
      <c r="AJ515" s="1">
        <v>2040</v>
      </c>
      <c r="AK515" s="1" t="str">
        <f>IF(sum!A508="ON",sum!B508,"*")</f>
        <v>RTS-WaterHeat_ELE1</v>
      </c>
      <c r="AL515" s="1"/>
      <c r="AM515" s="1">
        <f>IF(sum!A508="ON",sum!H508,"*")</f>
        <v>0.37180736264641301</v>
      </c>
      <c r="AP515" s="4" t="s">
        <v>137</v>
      </c>
      <c r="AQ515" s="4" t="s">
        <v>138</v>
      </c>
      <c r="AR515" s="4">
        <v>2040</v>
      </c>
      <c r="AS515" s="1" t="str">
        <f>IF(sum!A508="QU",sum!B508,"*")</f>
        <v>*</v>
      </c>
      <c r="AT515" s="1"/>
      <c r="AU515" s="1" t="str">
        <f>IF(sum!A508="QU",sum!H508,"*")</f>
        <v>*</v>
      </c>
      <c r="AX515" s="1" t="s">
        <v>137</v>
      </c>
      <c r="AY515" s="1" t="s">
        <v>138</v>
      </c>
      <c r="AZ515" s="1">
        <v>2040</v>
      </c>
      <c r="BA515" s="1" t="str">
        <f>IF(sum!A508="SA",sum!B508,"*")</f>
        <v>*</v>
      </c>
      <c r="BB515" s="1"/>
      <c r="BC515" s="1" t="str">
        <f>IF(sum!A508="SA",sum!H508,"*")</f>
        <v>*</v>
      </c>
    </row>
    <row r="516" spans="2:55">
      <c r="B516" s="4" t="s">
        <v>137</v>
      </c>
      <c r="C516" s="4" t="s">
        <v>138</v>
      </c>
      <c r="D516" s="4">
        <v>2040</v>
      </c>
      <c r="J516" s="4" t="s">
        <v>137</v>
      </c>
      <c r="K516" s="4" t="s">
        <v>138</v>
      </c>
      <c r="L516" s="4">
        <v>2040</v>
      </c>
      <c r="M516" s="1" t="str">
        <f>IF(sum!A509="AT",sum!B509,"*")</f>
        <v>*</v>
      </c>
      <c r="N516" s="1"/>
      <c r="O516" s="1" t="str">
        <f>IF(sum!A509="AT",sum!H509,"*")</f>
        <v>*</v>
      </c>
      <c r="R516" s="4" t="s">
        <v>137</v>
      </c>
      <c r="S516" s="4" t="s">
        <v>138</v>
      </c>
      <c r="T516" s="4">
        <v>2040</v>
      </c>
      <c r="U516" s="1" t="str">
        <f>IF(sum!A509="BC",sum!B509,"*")</f>
        <v>*</v>
      </c>
      <c r="V516" s="1"/>
      <c r="W516" s="1" t="str">
        <f>IF(sum!A509="BC",sum!H509,"*")</f>
        <v>*</v>
      </c>
      <c r="Z516" s="4" t="s">
        <v>137</v>
      </c>
      <c r="AA516" s="4" t="s">
        <v>138</v>
      </c>
      <c r="AB516" s="4">
        <v>2040</v>
      </c>
      <c r="AC516" s="1" t="str">
        <f>IF(sum!A509="MA",sum!B509,"*")</f>
        <v>*</v>
      </c>
      <c r="AD516" s="1"/>
      <c r="AE516" s="1" t="str">
        <f>IF(sum!A509="MA",sum!H509,"*")</f>
        <v>*</v>
      </c>
      <c r="AH516" s="4" t="s">
        <v>137</v>
      </c>
      <c r="AI516" s="4" t="s">
        <v>138</v>
      </c>
      <c r="AJ516" s="4">
        <v>2040</v>
      </c>
      <c r="AK516" s="1" t="str">
        <f>IF(sum!A509="ON",sum!B509,"*")</f>
        <v>S_CCUS_ATM</v>
      </c>
      <c r="AL516" s="1"/>
      <c r="AM516" s="1">
        <f>IF(sum!A509="ON",sum!H509,"*")</f>
        <v>0</v>
      </c>
      <c r="AP516" s="1" t="s">
        <v>137</v>
      </c>
      <c r="AQ516" s="1" t="s">
        <v>138</v>
      </c>
      <c r="AR516" s="1">
        <v>2040</v>
      </c>
      <c r="AS516" s="1" t="str">
        <f>IF(sum!A509="QU",sum!B509,"*")</f>
        <v>*</v>
      </c>
      <c r="AT516" s="1"/>
      <c r="AU516" s="1" t="str">
        <f>IF(sum!A509="QU",sum!H509,"*")</f>
        <v>*</v>
      </c>
      <c r="AX516" s="4" t="s">
        <v>137</v>
      </c>
      <c r="AY516" s="4" t="s">
        <v>138</v>
      </c>
      <c r="AZ516" s="4">
        <v>2040</v>
      </c>
      <c r="BA516" s="1" t="str">
        <f>IF(sum!A509="SA",sum!B509,"*")</f>
        <v>*</v>
      </c>
      <c r="BB516" s="1"/>
      <c r="BC516" s="1" t="str">
        <f>IF(sum!A509="SA",sum!H509,"*")</f>
        <v>*</v>
      </c>
    </row>
    <row r="517" spans="2:55">
      <c r="B517" s="1" t="s">
        <v>137</v>
      </c>
      <c r="C517" s="1" t="s">
        <v>138</v>
      </c>
      <c r="D517" s="1">
        <v>2040</v>
      </c>
      <c r="J517" s="1" t="s">
        <v>137</v>
      </c>
      <c r="K517" s="1" t="s">
        <v>138</v>
      </c>
      <c r="L517" s="1">
        <v>2040</v>
      </c>
      <c r="M517" s="1" t="str">
        <f>IF(sum!A510="AT",sum!B510,"*")</f>
        <v>*</v>
      </c>
      <c r="N517" s="1"/>
      <c r="O517" s="1" t="str">
        <f>IF(sum!A510="AT",sum!H510,"*")</f>
        <v>*</v>
      </c>
      <c r="R517" s="1" t="s">
        <v>137</v>
      </c>
      <c r="S517" s="1" t="s">
        <v>138</v>
      </c>
      <c r="T517" s="1">
        <v>2040</v>
      </c>
      <c r="U517" s="1" t="str">
        <f>IF(sum!A510="BC",sum!B510,"*")</f>
        <v>*</v>
      </c>
      <c r="V517" s="1"/>
      <c r="W517" s="1" t="str">
        <f>IF(sum!A510="BC",sum!H510,"*")</f>
        <v>*</v>
      </c>
      <c r="Z517" s="1" t="s">
        <v>137</v>
      </c>
      <c r="AA517" s="1" t="s">
        <v>138</v>
      </c>
      <c r="AB517" s="1">
        <v>2040</v>
      </c>
      <c r="AC517" s="1" t="str">
        <f>IF(sum!A510="MA",sum!B510,"*")</f>
        <v>*</v>
      </c>
      <c r="AD517" s="1"/>
      <c r="AE517" s="1" t="str">
        <f>IF(sum!A510="MA",sum!H510,"*")</f>
        <v>*</v>
      </c>
      <c r="AH517" s="1" t="s">
        <v>137</v>
      </c>
      <c r="AI517" s="1" t="s">
        <v>138</v>
      </c>
      <c r="AJ517" s="1">
        <v>2040</v>
      </c>
      <c r="AK517" s="1" t="str">
        <f>IF(sum!A510="ON",sum!B510,"*")</f>
        <v>S_CCUS_EMIS_H2T</v>
      </c>
      <c r="AL517" s="1"/>
      <c r="AM517" s="1">
        <f>IF(sum!A510="ON",sum!H510,"*")</f>
        <v>0.94560732951173898</v>
      </c>
      <c r="AP517" s="4" t="s">
        <v>137</v>
      </c>
      <c r="AQ517" s="4" t="s">
        <v>138</v>
      </c>
      <c r="AR517" s="4">
        <v>2040</v>
      </c>
      <c r="AS517" s="1" t="str">
        <f>IF(sum!A510="QU",sum!B510,"*")</f>
        <v>*</v>
      </c>
      <c r="AT517" s="1"/>
      <c r="AU517" s="1" t="str">
        <f>IF(sum!A510="QU",sum!H510,"*")</f>
        <v>*</v>
      </c>
      <c r="AX517" s="1" t="s">
        <v>137</v>
      </c>
      <c r="AY517" s="1" t="s">
        <v>138</v>
      </c>
      <c r="AZ517" s="1">
        <v>2040</v>
      </c>
      <c r="BA517" s="1" t="str">
        <f>IF(sum!A510="SA",sum!B510,"*")</f>
        <v>*</v>
      </c>
      <c r="BB517" s="1"/>
      <c r="BC517" s="1" t="str">
        <f>IF(sum!A510="SA",sum!H510,"*")</f>
        <v>*</v>
      </c>
    </row>
    <row r="518" spans="2:55">
      <c r="B518" s="1" t="s">
        <v>137</v>
      </c>
      <c r="C518" s="1" t="s">
        <v>138</v>
      </c>
      <c r="D518" s="1">
        <v>2040</v>
      </c>
      <c r="J518" s="1" t="s">
        <v>137</v>
      </c>
      <c r="K518" s="1" t="s">
        <v>138</v>
      </c>
      <c r="L518" s="1">
        <v>2040</v>
      </c>
      <c r="M518" s="1" t="str">
        <f>IF(sum!A511="AT",sum!B511,"*")</f>
        <v>*</v>
      </c>
      <c r="N518" s="1"/>
      <c r="O518" s="1" t="str">
        <f>IF(sum!A511="AT",sum!H511,"*")</f>
        <v>*</v>
      </c>
      <c r="R518" s="1" t="s">
        <v>137</v>
      </c>
      <c r="S518" s="1" t="s">
        <v>138</v>
      </c>
      <c r="T518" s="1">
        <v>2040</v>
      </c>
      <c r="U518" s="1" t="str">
        <f>IF(sum!A511="BC",sum!B511,"*")</f>
        <v>*</v>
      </c>
      <c r="V518" s="1"/>
      <c r="W518" s="1" t="str">
        <f>IF(sum!A511="BC",sum!H511,"*")</f>
        <v>*</v>
      </c>
      <c r="Z518" s="1" t="s">
        <v>137</v>
      </c>
      <c r="AA518" s="1" t="s">
        <v>138</v>
      </c>
      <c r="AB518" s="1">
        <v>2040</v>
      </c>
      <c r="AC518" s="1" t="str">
        <f>IF(sum!A511="MA",sum!B511,"*")</f>
        <v>*</v>
      </c>
      <c r="AD518" s="1"/>
      <c r="AE518" s="1" t="str">
        <f>IF(sum!A511="MA",sum!H511,"*")</f>
        <v>*</v>
      </c>
      <c r="AH518" s="1" t="s">
        <v>137</v>
      </c>
      <c r="AI518" s="1" t="s">
        <v>138</v>
      </c>
      <c r="AJ518" s="1">
        <v>2040</v>
      </c>
      <c r="AK518" s="1" t="str">
        <f>IF(sum!A511="ON",sum!B511,"*")</f>
        <v>S_CCUS_EMIS_H2U</v>
      </c>
      <c r="AL518" s="1"/>
      <c r="AM518" s="1">
        <f>IF(sum!A511="ON",sum!H511,"*")</f>
        <v>9.4650153606943704E-2</v>
      </c>
      <c r="AP518" s="1" t="s">
        <v>137</v>
      </c>
      <c r="AQ518" s="1" t="s">
        <v>138</v>
      </c>
      <c r="AR518" s="1">
        <v>2040</v>
      </c>
      <c r="AS518" s="1" t="str">
        <f>IF(sum!A511="QU",sum!B511,"*")</f>
        <v>*</v>
      </c>
      <c r="AT518" s="1"/>
      <c r="AU518" s="1" t="str">
        <f>IF(sum!A511="QU",sum!H511,"*")</f>
        <v>*</v>
      </c>
      <c r="AX518" s="1" t="s">
        <v>137</v>
      </c>
      <c r="AY518" s="1" t="s">
        <v>138</v>
      </c>
      <c r="AZ518" s="1">
        <v>2040</v>
      </c>
      <c r="BA518" s="1" t="str">
        <f>IF(sum!A511="SA",sum!B511,"*")</f>
        <v>*</v>
      </c>
      <c r="BB518" s="1"/>
      <c r="BC518" s="1" t="str">
        <f>IF(sum!A511="SA",sum!H511,"*")</f>
        <v>*</v>
      </c>
    </row>
    <row r="519" spans="2:55">
      <c r="B519" s="4" t="s">
        <v>137</v>
      </c>
      <c r="C519" s="4" t="s">
        <v>138</v>
      </c>
      <c r="D519" s="4">
        <v>2040</v>
      </c>
      <c r="J519" s="4" t="s">
        <v>137</v>
      </c>
      <c r="K519" s="4" t="s">
        <v>138</v>
      </c>
      <c r="L519" s="4">
        <v>2040</v>
      </c>
      <c r="M519" s="1" t="str">
        <f>IF(sum!A512="AT",sum!B512,"*")</f>
        <v>*</v>
      </c>
      <c r="N519" s="1"/>
      <c r="O519" s="1" t="str">
        <f>IF(sum!A512="AT",sum!H512,"*")</f>
        <v>*</v>
      </c>
      <c r="R519" s="4" t="s">
        <v>137</v>
      </c>
      <c r="S519" s="4" t="s">
        <v>138</v>
      </c>
      <c r="T519" s="4">
        <v>2040</v>
      </c>
      <c r="U519" s="1" t="str">
        <f>IF(sum!A512="BC",sum!B512,"*")</f>
        <v>*</v>
      </c>
      <c r="V519" s="1"/>
      <c r="W519" s="1" t="str">
        <f>IF(sum!A512="BC",sum!H512,"*")</f>
        <v>*</v>
      </c>
      <c r="Z519" s="4" t="s">
        <v>137</v>
      </c>
      <c r="AA519" s="4" t="s">
        <v>138</v>
      </c>
      <c r="AB519" s="4">
        <v>2040</v>
      </c>
      <c r="AC519" s="1" t="str">
        <f>IF(sum!A512="MA",sum!B512,"*")</f>
        <v>*</v>
      </c>
      <c r="AD519" s="1"/>
      <c r="AE519" s="1" t="str">
        <f>IF(sum!A512="MA",sum!H512,"*")</f>
        <v>*</v>
      </c>
      <c r="AH519" s="4" t="s">
        <v>137</v>
      </c>
      <c r="AI519" s="4" t="s">
        <v>138</v>
      </c>
      <c r="AJ519" s="4">
        <v>2040</v>
      </c>
      <c r="AK519" s="1" t="str">
        <f>IF(sum!A512="ON",sum!B512,"*")</f>
        <v>S_CCUS_EMISMeOH_H2</v>
      </c>
      <c r="AL519" s="1"/>
      <c r="AM519" s="1">
        <f>IF(sum!A512="ON",sum!H512,"*")</f>
        <v>3.5978396503324501</v>
      </c>
      <c r="AP519" s="4" t="s">
        <v>137</v>
      </c>
      <c r="AQ519" s="4" t="s">
        <v>138</v>
      </c>
      <c r="AR519" s="4">
        <v>2040</v>
      </c>
      <c r="AS519" s="1" t="str">
        <f>IF(sum!A512="QU",sum!B512,"*")</f>
        <v>*</v>
      </c>
      <c r="AT519" s="1"/>
      <c r="AU519" s="1" t="str">
        <f>IF(sum!A512="QU",sum!H512,"*")</f>
        <v>*</v>
      </c>
      <c r="AX519" s="4" t="s">
        <v>137</v>
      </c>
      <c r="AY519" s="4" t="s">
        <v>138</v>
      </c>
      <c r="AZ519" s="4">
        <v>2040</v>
      </c>
      <c r="BA519" s="1" t="str">
        <f>IF(sum!A512="SA",sum!B512,"*")</f>
        <v>*</v>
      </c>
      <c r="BB519" s="1"/>
      <c r="BC519" s="1" t="str">
        <f>IF(sum!A512="SA",sum!H512,"*")</f>
        <v>*</v>
      </c>
    </row>
    <row r="520" spans="2:55">
      <c r="B520" s="1" t="s">
        <v>137</v>
      </c>
      <c r="C520" s="1" t="s">
        <v>138</v>
      </c>
      <c r="D520" s="1">
        <v>2040</v>
      </c>
      <c r="J520" s="1" t="s">
        <v>137</v>
      </c>
      <c r="K520" s="1" t="s">
        <v>138</v>
      </c>
      <c r="L520" s="1">
        <v>2040</v>
      </c>
      <c r="M520" s="1" t="str">
        <f>IF(sum!A513="AT",sum!B513,"*")</f>
        <v>*</v>
      </c>
      <c r="N520" s="1"/>
      <c r="O520" s="1" t="str">
        <f>IF(sum!A513="AT",sum!H513,"*")</f>
        <v>*</v>
      </c>
      <c r="R520" s="1" t="s">
        <v>137</v>
      </c>
      <c r="S520" s="1" t="s">
        <v>138</v>
      </c>
      <c r="T520" s="1">
        <v>2040</v>
      </c>
      <c r="U520" s="1" t="str">
        <f>IF(sum!A513="BC",sum!B513,"*")</f>
        <v>*</v>
      </c>
      <c r="V520" s="1"/>
      <c r="W520" s="1" t="str">
        <f>IF(sum!A513="BC",sum!H513,"*")</f>
        <v>*</v>
      </c>
      <c r="Z520" s="1" t="s">
        <v>137</v>
      </c>
      <c r="AA520" s="1" t="s">
        <v>138</v>
      </c>
      <c r="AB520" s="1">
        <v>2040</v>
      </c>
      <c r="AC520" s="1" t="str">
        <f>IF(sum!A513="MA",sum!B513,"*")</f>
        <v>*</v>
      </c>
      <c r="AD520" s="1"/>
      <c r="AE520" s="1" t="str">
        <f>IF(sum!A513="MA",sum!H513,"*")</f>
        <v>*</v>
      </c>
      <c r="AH520" s="1" t="s">
        <v>137</v>
      </c>
      <c r="AI520" s="1" t="s">
        <v>138</v>
      </c>
      <c r="AJ520" s="1">
        <v>2040</v>
      </c>
      <c r="AK520" s="1" t="str">
        <f>IF(sum!A513="ON",sum!B513,"*")</f>
        <v>SGASH2RC01</v>
      </c>
      <c r="AL520" s="1"/>
      <c r="AM520" s="1">
        <f>IF(sum!A513="ON",sum!H513,"*")</f>
        <v>0</v>
      </c>
      <c r="AP520" s="1" t="s">
        <v>137</v>
      </c>
      <c r="AQ520" s="1" t="s">
        <v>138</v>
      </c>
      <c r="AR520" s="1">
        <v>2040</v>
      </c>
      <c r="AS520" s="1" t="str">
        <f>IF(sum!A513="QU",sum!B513,"*")</f>
        <v>*</v>
      </c>
      <c r="AT520" s="1"/>
      <c r="AU520" s="1" t="str">
        <f>IF(sum!A513="QU",sum!H513,"*")</f>
        <v>*</v>
      </c>
      <c r="AX520" s="1" t="s">
        <v>137</v>
      </c>
      <c r="AY520" s="1" t="s">
        <v>138</v>
      </c>
      <c r="AZ520" s="1">
        <v>2040</v>
      </c>
      <c r="BA520" s="1" t="str">
        <f>IF(sum!A513="SA",sum!B513,"*")</f>
        <v>*</v>
      </c>
      <c r="BB520" s="1"/>
      <c r="BC520" s="1" t="str">
        <f>IF(sum!A513="SA",sum!H513,"*")</f>
        <v>*</v>
      </c>
    </row>
    <row r="521" spans="2:55">
      <c r="B521" s="1" t="s">
        <v>137</v>
      </c>
      <c r="C521" s="1" t="s">
        <v>138</v>
      </c>
      <c r="D521" s="1">
        <v>2040</v>
      </c>
      <c r="J521" s="1" t="s">
        <v>137</v>
      </c>
      <c r="K521" s="1" t="s">
        <v>138</v>
      </c>
      <c r="L521" s="1">
        <v>2040</v>
      </c>
      <c r="M521" s="1" t="str">
        <f>IF(sum!A514="AT",sum!B514,"*")</f>
        <v>*</v>
      </c>
      <c r="N521" s="1"/>
      <c r="O521" s="1" t="str">
        <f>IF(sum!A514="AT",sum!H514,"*")</f>
        <v>*</v>
      </c>
      <c r="R521" s="1" t="s">
        <v>137</v>
      </c>
      <c r="S521" s="1" t="s">
        <v>138</v>
      </c>
      <c r="T521" s="1">
        <v>2040</v>
      </c>
      <c r="U521" s="1" t="str">
        <f>IF(sum!A514="BC",sum!B514,"*")</f>
        <v>*</v>
      </c>
      <c r="V521" s="1"/>
      <c r="W521" s="1" t="str">
        <f>IF(sum!A514="BC",sum!H514,"*")</f>
        <v>*</v>
      </c>
      <c r="Z521" s="1" t="s">
        <v>137</v>
      </c>
      <c r="AA521" s="1" t="s">
        <v>138</v>
      </c>
      <c r="AB521" s="1">
        <v>2040</v>
      </c>
      <c r="AC521" s="1" t="str">
        <f>IF(sum!A514="MA",sum!B514,"*")</f>
        <v>*</v>
      </c>
      <c r="AD521" s="1"/>
      <c r="AE521" s="1" t="str">
        <f>IF(sum!A514="MA",sum!H514,"*")</f>
        <v>*</v>
      </c>
      <c r="AH521" s="1" t="s">
        <v>137</v>
      </c>
      <c r="AI521" s="1" t="s">
        <v>138</v>
      </c>
      <c r="AJ521" s="1">
        <v>2040</v>
      </c>
      <c r="AK521" s="1" t="str">
        <f>IF(sum!A514="ON",sum!B514,"*")</f>
        <v>SGASSH2RC01</v>
      </c>
      <c r="AL521" s="1"/>
      <c r="AM521" s="1">
        <f>IF(sum!A514="ON",sum!H514,"*")</f>
        <v>5.6241778225919701</v>
      </c>
      <c r="AP521" s="4" t="s">
        <v>137</v>
      </c>
      <c r="AQ521" s="4" t="s">
        <v>138</v>
      </c>
      <c r="AR521" s="4">
        <v>2040</v>
      </c>
      <c r="AS521" s="1" t="str">
        <f>IF(sum!A514="QU",sum!B514,"*")</f>
        <v>*</v>
      </c>
      <c r="AT521" s="1"/>
      <c r="AU521" s="1" t="str">
        <f>IF(sum!A514="QU",sum!H514,"*")</f>
        <v>*</v>
      </c>
      <c r="AX521" s="1" t="s">
        <v>137</v>
      </c>
      <c r="AY521" s="1" t="s">
        <v>138</v>
      </c>
      <c r="AZ521" s="1">
        <v>2040</v>
      </c>
      <c r="BA521" s="1" t="str">
        <f>IF(sum!A514="SA",sum!B514,"*")</f>
        <v>*</v>
      </c>
      <c r="BB521" s="1"/>
      <c r="BC521" s="1" t="str">
        <f>IF(sum!A514="SA",sum!H514,"*")</f>
        <v>*</v>
      </c>
    </row>
    <row r="522" spans="2:55">
      <c r="B522" s="4" t="s">
        <v>137</v>
      </c>
      <c r="C522" s="4" t="s">
        <v>138</v>
      </c>
      <c r="D522" s="4">
        <v>2040</v>
      </c>
      <c r="J522" s="4" t="s">
        <v>137</v>
      </c>
      <c r="K522" s="4" t="s">
        <v>138</v>
      </c>
      <c r="L522" s="4">
        <v>2040</v>
      </c>
      <c r="M522" s="1" t="str">
        <f>IF(sum!A515="AT",sum!B515,"*")</f>
        <v>*</v>
      </c>
      <c r="N522" s="1"/>
      <c r="O522" s="1" t="str">
        <f>IF(sum!A515="AT",sum!H515,"*")</f>
        <v>*</v>
      </c>
      <c r="R522" s="4" t="s">
        <v>137</v>
      </c>
      <c r="S522" s="4" t="s">
        <v>138</v>
      </c>
      <c r="T522" s="4">
        <v>2040</v>
      </c>
      <c r="U522" s="1" t="str">
        <f>IF(sum!A515="BC",sum!B515,"*")</f>
        <v>*</v>
      </c>
      <c r="V522" s="1"/>
      <c r="W522" s="1" t="str">
        <f>IF(sum!A515="BC",sum!H515,"*")</f>
        <v>*</v>
      </c>
      <c r="Z522" s="4" t="s">
        <v>137</v>
      </c>
      <c r="AA522" s="4" t="s">
        <v>138</v>
      </c>
      <c r="AB522" s="4">
        <v>2040</v>
      </c>
      <c r="AC522" s="1" t="str">
        <f>IF(sum!A515="MA",sum!B515,"*")</f>
        <v>*</v>
      </c>
      <c r="AD522" s="1"/>
      <c r="AE522" s="1" t="str">
        <f>IF(sum!A515="MA",sum!H515,"*")</f>
        <v>*</v>
      </c>
      <c r="AH522" s="4" t="s">
        <v>137</v>
      </c>
      <c r="AI522" s="4" t="s">
        <v>138</v>
      </c>
      <c r="AJ522" s="4">
        <v>2040</v>
      </c>
      <c r="AK522" s="1" t="str">
        <f>IF(sum!A515="ON",sum!B515,"*")</f>
        <v>SINKCCU</v>
      </c>
      <c r="AL522" s="1"/>
      <c r="AM522" s="1">
        <f>IF(sum!A515="ON",sum!H515,"*")</f>
        <v>9511.8965255098701</v>
      </c>
      <c r="AP522" s="1" t="s">
        <v>137</v>
      </c>
      <c r="AQ522" s="1" t="s">
        <v>138</v>
      </c>
      <c r="AR522" s="1">
        <v>2040</v>
      </c>
      <c r="AS522" s="1" t="str">
        <f>IF(sum!A515="QU",sum!B515,"*")</f>
        <v>*</v>
      </c>
      <c r="AT522" s="1"/>
      <c r="AU522" s="1" t="str">
        <f>IF(sum!A515="QU",sum!H515,"*")</f>
        <v>*</v>
      </c>
      <c r="AX522" s="4" t="s">
        <v>137</v>
      </c>
      <c r="AY522" s="4" t="s">
        <v>138</v>
      </c>
      <c r="AZ522" s="4">
        <v>2040</v>
      </c>
      <c r="BA522" s="1" t="str">
        <f>IF(sum!A515="SA",sum!B515,"*")</f>
        <v>*</v>
      </c>
      <c r="BB522" s="1"/>
      <c r="BC522" s="1" t="str">
        <f>IF(sum!A515="SA",sum!H515,"*")</f>
        <v>*</v>
      </c>
    </row>
    <row r="523" spans="2:55">
      <c r="B523" s="1" t="s">
        <v>137</v>
      </c>
      <c r="C523" s="1" t="s">
        <v>138</v>
      </c>
      <c r="D523" s="1">
        <v>2040</v>
      </c>
      <c r="J523" s="1" t="s">
        <v>137</v>
      </c>
      <c r="K523" s="1" t="s">
        <v>138</v>
      </c>
      <c r="L523" s="1">
        <v>2040</v>
      </c>
      <c r="M523" s="1" t="str">
        <f>IF(sum!A516="AT",sum!B516,"*")</f>
        <v>*</v>
      </c>
      <c r="N523" s="1"/>
      <c r="O523" s="1" t="str">
        <f>IF(sum!A516="AT",sum!H516,"*")</f>
        <v>*</v>
      </c>
      <c r="R523" s="1" t="s">
        <v>137</v>
      </c>
      <c r="S523" s="1" t="s">
        <v>138</v>
      </c>
      <c r="T523" s="1">
        <v>2040</v>
      </c>
      <c r="U523" s="1" t="str">
        <f>IF(sum!A516="BC",sum!B516,"*")</f>
        <v>*</v>
      </c>
      <c r="V523" s="1"/>
      <c r="W523" s="1" t="str">
        <f>IF(sum!A516="BC",sum!H516,"*")</f>
        <v>*</v>
      </c>
      <c r="Z523" s="1" t="s">
        <v>137</v>
      </c>
      <c r="AA523" s="1" t="s">
        <v>138</v>
      </c>
      <c r="AB523" s="1">
        <v>2040</v>
      </c>
      <c r="AC523" s="1" t="str">
        <f>IF(sum!A516="MA",sum!B516,"*")</f>
        <v>*</v>
      </c>
      <c r="AD523" s="1"/>
      <c r="AE523" s="1" t="str">
        <f>IF(sum!A516="MA",sum!H516,"*")</f>
        <v>*</v>
      </c>
      <c r="AH523" s="1" t="s">
        <v>137</v>
      </c>
      <c r="AI523" s="1" t="s">
        <v>138</v>
      </c>
      <c r="AJ523" s="1">
        <v>2040</v>
      </c>
      <c r="AK523" s="1" t="str">
        <f>IF(sum!A516="ON",sum!B516,"*")</f>
        <v>SNK_DAC</v>
      </c>
      <c r="AL523" s="1"/>
      <c r="AM523" s="1">
        <f>IF(sum!A516="ON",sum!H516,"*")</f>
        <v>9777.7034730897594</v>
      </c>
      <c r="AP523" s="4" t="s">
        <v>137</v>
      </c>
      <c r="AQ523" s="4" t="s">
        <v>138</v>
      </c>
      <c r="AR523" s="4">
        <v>2040</v>
      </c>
      <c r="AS523" s="1" t="str">
        <f>IF(sum!A516="QU",sum!B516,"*")</f>
        <v>*</v>
      </c>
      <c r="AT523" s="1"/>
      <c r="AU523" s="1" t="str">
        <f>IF(sum!A516="QU",sum!H516,"*")</f>
        <v>*</v>
      </c>
      <c r="AX523" s="1" t="s">
        <v>137</v>
      </c>
      <c r="AY523" s="1" t="s">
        <v>138</v>
      </c>
      <c r="AZ523" s="1">
        <v>2040</v>
      </c>
      <c r="BA523" s="1" t="str">
        <f>IF(sum!A516="SA",sum!B516,"*")</f>
        <v>*</v>
      </c>
      <c r="BB523" s="1"/>
      <c r="BC523" s="1" t="str">
        <f>IF(sum!A516="SA",sum!H516,"*")</f>
        <v>*</v>
      </c>
    </row>
    <row r="524" spans="2:55">
      <c r="B524" s="1" t="s">
        <v>137</v>
      </c>
      <c r="C524" s="1" t="s">
        <v>138</v>
      </c>
      <c r="D524" s="1">
        <v>2040</v>
      </c>
      <c r="J524" s="1" t="s">
        <v>137</v>
      </c>
      <c r="K524" s="1" t="s">
        <v>138</v>
      </c>
      <c r="L524" s="1">
        <v>2040</v>
      </c>
      <c r="M524" s="1" t="str">
        <f>IF(sum!A517="AT",sum!B517,"*")</f>
        <v>*</v>
      </c>
      <c r="N524" s="1"/>
      <c r="O524" s="1" t="str">
        <f>IF(sum!A517="AT",sum!H517,"*")</f>
        <v>*</v>
      </c>
      <c r="R524" s="1" t="s">
        <v>137</v>
      </c>
      <c r="S524" s="1" t="s">
        <v>138</v>
      </c>
      <c r="T524" s="1">
        <v>2040</v>
      </c>
      <c r="U524" s="1" t="str">
        <f>IF(sum!A517="BC",sum!B517,"*")</f>
        <v>*</v>
      </c>
      <c r="V524" s="1"/>
      <c r="W524" s="1" t="str">
        <f>IF(sum!A517="BC",sum!H517,"*")</f>
        <v>*</v>
      </c>
      <c r="Z524" s="1" t="s">
        <v>137</v>
      </c>
      <c r="AA524" s="1" t="s">
        <v>138</v>
      </c>
      <c r="AB524" s="1">
        <v>2040</v>
      </c>
      <c r="AC524" s="1" t="str">
        <f>IF(sum!A517="MA",sum!B517,"*")</f>
        <v>*</v>
      </c>
      <c r="AD524" s="1"/>
      <c r="AE524" s="1" t="str">
        <f>IF(sum!A517="MA",sum!H517,"*")</f>
        <v>*</v>
      </c>
      <c r="AH524" s="1" t="s">
        <v>137</v>
      </c>
      <c r="AI524" s="1" t="s">
        <v>138</v>
      </c>
      <c r="AJ524" s="1">
        <v>2040</v>
      </c>
      <c r="AK524" s="1" t="str">
        <f>IF(sum!A517="ON",sum!B517,"*")</f>
        <v>STH2SUG</v>
      </c>
      <c r="AL524" s="1"/>
      <c r="AM524" s="1">
        <f>IF(sum!A517="ON",sum!H517,"*")</f>
        <v>0</v>
      </c>
      <c r="AP524" s="1" t="s">
        <v>137</v>
      </c>
      <c r="AQ524" s="1" t="s">
        <v>138</v>
      </c>
      <c r="AR524" s="1">
        <v>2040</v>
      </c>
      <c r="AS524" s="1" t="str">
        <f>IF(sum!A517="QU",sum!B517,"*")</f>
        <v>*</v>
      </c>
      <c r="AT524" s="1"/>
      <c r="AU524" s="1" t="str">
        <f>IF(sum!A517="QU",sum!H517,"*")</f>
        <v>*</v>
      </c>
      <c r="AX524" s="1" t="s">
        <v>137</v>
      </c>
      <c r="AY524" s="1" t="s">
        <v>138</v>
      </c>
      <c r="AZ524" s="1">
        <v>2040</v>
      </c>
      <c r="BA524" s="1" t="str">
        <f>IF(sum!A517="SA",sum!B517,"*")</f>
        <v>*</v>
      </c>
      <c r="BB524" s="1"/>
      <c r="BC524" s="1" t="str">
        <f>IF(sum!A517="SA",sum!H517,"*")</f>
        <v>*</v>
      </c>
    </row>
    <row r="525" spans="2:55">
      <c r="B525" s="4" t="s">
        <v>137</v>
      </c>
      <c r="C525" s="4" t="s">
        <v>138</v>
      </c>
      <c r="D525" s="4">
        <v>2040</v>
      </c>
      <c r="J525" s="4" t="s">
        <v>137</v>
      </c>
      <c r="K525" s="4" t="s">
        <v>138</v>
      </c>
      <c r="L525" s="4">
        <v>2040</v>
      </c>
      <c r="M525" s="1" t="str">
        <f>IF(sum!A518="AT",sum!B518,"*")</f>
        <v>*</v>
      </c>
      <c r="N525" s="1"/>
      <c r="O525" s="1" t="str">
        <f>IF(sum!A518="AT",sum!H518,"*")</f>
        <v>*</v>
      </c>
      <c r="R525" s="4" t="s">
        <v>137</v>
      </c>
      <c r="S525" s="4" t="s">
        <v>138</v>
      </c>
      <c r="T525" s="4">
        <v>2040</v>
      </c>
      <c r="U525" s="1" t="str">
        <f>IF(sum!A518="BC",sum!B518,"*")</f>
        <v>*</v>
      </c>
      <c r="V525" s="1"/>
      <c r="W525" s="1" t="str">
        <f>IF(sum!A518="BC",sum!H518,"*")</f>
        <v>*</v>
      </c>
      <c r="Z525" s="4" t="s">
        <v>137</v>
      </c>
      <c r="AA525" s="4" t="s">
        <v>138</v>
      </c>
      <c r="AB525" s="4">
        <v>2040</v>
      </c>
      <c r="AC525" s="1" t="str">
        <f>IF(sum!A518="MA",sum!B518,"*")</f>
        <v>*</v>
      </c>
      <c r="AD525" s="1"/>
      <c r="AE525" s="1" t="str">
        <f>IF(sum!A518="MA",sum!H518,"*")</f>
        <v>*</v>
      </c>
      <c r="AH525" s="4" t="s">
        <v>137</v>
      </c>
      <c r="AI525" s="4" t="s">
        <v>138</v>
      </c>
      <c r="AJ525" s="4">
        <v>2040</v>
      </c>
      <c r="AK525" s="1" t="str">
        <f>IF(sum!A518="ON",sum!B518,"*")</f>
        <v>TB_ELC_ON_MA_01</v>
      </c>
      <c r="AL525" s="1"/>
      <c r="AM525" s="1">
        <f>IF(sum!A518="ON",sum!H518,"*")</f>
        <v>17.619055094435101</v>
      </c>
      <c r="AP525" s="4" t="s">
        <v>137</v>
      </c>
      <c r="AQ525" s="4" t="s">
        <v>138</v>
      </c>
      <c r="AR525" s="4">
        <v>2040</v>
      </c>
      <c r="AS525" s="1" t="str">
        <f>IF(sum!A518="QU",sum!B518,"*")</f>
        <v>*</v>
      </c>
      <c r="AT525" s="1"/>
      <c r="AU525" s="1" t="str">
        <f>IF(sum!A518="QU",sum!H518,"*")</f>
        <v>*</v>
      </c>
      <c r="AX525" s="4" t="s">
        <v>137</v>
      </c>
      <c r="AY525" s="4" t="s">
        <v>138</v>
      </c>
      <c r="AZ525" s="4">
        <v>2040</v>
      </c>
      <c r="BA525" s="1" t="str">
        <f>IF(sum!A518="SA",sum!B518,"*")</f>
        <v>*</v>
      </c>
      <c r="BB525" s="1"/>
      <c r="BC525" s="1" t="str">
        <f>IF(sum!A518="SA",sum!H518,"*")</f>
        <v>*</v>
      </c>
    </row>
    <row r="526" spans="2:55">
      <c r="B526" s="1" t="s">
        <v>137</v>
      </c>
      <c r="C526" s="1" t="s">
        <v>138</v>
      </c>
      <c r="D526" s="1">
        <v>2040</v>
      </c>
      <c r="J526" s="1" t="s">
        <v>137</v>
      </c>
      <c r="K526" s="1" t="s">
        <v>138</v>
      </c>
      <c r="L526" s="1">
        <v>2040</v>
      </c>
      <c r="M526" s="1" t="str">
        <f>IF(sum!A519="AT",sum!B519,"*")</f>
        <v>*</v>
      </c>
      <c r="N526" s="1"/>
      <c r="O526" s="1" t="str">
        <f>IF(sum!A519="AT",sum!H519,"*")</f>
        <v>*</v>
      </c>
      <c r="R526" s="1" t="s">
        <v>137</v>
      </c>
      <c r="S526" s="1" t="s">
        <v>138</v>
      </c>
      <c r="T526" s="1">
        <v>2040</v>
      </c>
      <c r="U526" s="1" t="str">
        <f>IF(sum!A519="BC",sum!B519,"*")</f>
        <v>*</v>
      </c>
      <c r="V526" s="1"/>
      <c r="W526" s="1" t="str">
        <f>IF(sum!A519="BC",sum!H519,"*")</f>
        <v>*</v>
      </c>
      <c r="Z526" s="1" t="s">
        <v>137</v>
      </c>
      <c r="AA526" s="1" t="s">
        <v>138</v>
      </c>
      <c r="AB526" s="1">
        <v>2040</v>
      </c>
      <c r="AC526" s="1" t="str">
        <f>IF(sum!A519="MA",sum!B519,"*")</f>
        <v>*</v>
      </c>
      <c r="AD526" s="1"/>
      <c r="AE526" s="1" t="str">
        <f>IF(sum!A519="MA",sum!H519,"*")</f>
        <v>*</v>
      </c>
      <c r="AH526" s="1" t="s">
        <v>137</v>
      </c>
      <c r="AI526" s="1" t="s">
        <v>138</v>
      </c>
      <c r="AJ526" s="1">
        <v>2040</v>
      </c>
      <c r="AK526" s="1" t="str">
        <f>IF(sum!A519="ON",sum!B519,"*")</f>
        <v>TB_ELC_QU_ON_01</v>
      </c>
      <c r="AL526" s="1"/>
      <c r="AM526" s="1">
        <f>IF(sum!A519="ON",sum!H519,"*")</f>
        <v>0</v>
      </c>
      <c r="AP526" s="1" t="s">
        <v>137</v>
      </c>
      <c r="AQ526" s="1" t="s">
        <v>138</v>
      </c>
      <c r="AR526" s="1">
        <v>2040</v>
      </c>
      <c r="AS526" s="1" t="str">
        <f>IF(sum!A519="QU",sum!B519,"*")</f>
        <v>*</v>
      </c>
      <c r="AT526" s="1"/>
      <c r="AU526" s="1" t="str">
        <f>IF(sum!A519="QU",sum!H519,"*")</f>
        <v>*</v>
      </c>
      <c r="AX526" s="1" t="s">
        <v>137</v>
      </c>
      <c r="AY526" s="1" t="s">
        <v>138</v>
      </c>
      <c r="AZ526" s="1">
        <v>2040</v>
      </c>
      <c r="BA526" s="1" t="str">
        <f>IF(sum!A519="SA",sum!B519,"*")</f>
        <v>*</v>
      </c>
      <c r="BB526" s="1"/>
      <c r="BC526" s="1" t="str">
        <f>IF(sum!A519="SA",sum!H519,"*")</f>
        <v>*</v>
      </c>
    </row>
    <row r="527" spans="2:55">
      <c r="B527" s="1" t="s">
        <v>137</v>
      </c>
      <c r="C527" s="1" t="s">
        <v>138</v>
      </c>
      <c r="D527" s="1">
        <v>2040</v>
      </c>
      <c r="J527" s="1" t="s">
        <v>137</v>
      </c>
      <c r="K527" s="1" t="s">
        <v>138</v>
      </c>
      <c r="L527" s="1">
        <v>2040</v>
      </c>
      <c r="M527" s="1" t="str">
        <f>IF(sum!A520="AT",sum!B520,"*")</f>
        <v>*</v>
      </c>
      <c r="N527" s="1"/>
      <c r="O527" s="1" t="str">
        <f>IF(sum!A520="AT",sum!H520,"*")</f>
        <v>*</v>
      </c>
      <c r="R527" s="1" t="s">
        <v>137</v>
      </c>
      <c r="S527" s="1" t="s">
        <v>138</v>
      </c>
      <c r="T527" s="1">
        <v>2040</v>
      </c>
      <c r="U527" s="1" t="str">
        <f>IF(sum!A520="BC",sum!B520,"*")</f>
        <v>*</v>
      </c>
      <c r="V527" s="1"/>
      <c r="W527" s="1" t="str">
        <f>IF(sum!A520="BC",sum!H520,"*")</f>
        <v>*</v>
      </c>
      <c r="Z527" s="1" t="s">
        <v>137</v>
      </c>
      <c r="AA527" s="1" t="s">
        <v>138</v>
      </c>
      <c r="AB527" s="1">
        <v>2040</v>
      </c>
      <c r="AC527" s="1" t="str">
        <f>IF(sum!A520="MA",sum!B520,"*")</f>
        <v>*</v>
      </c>
      <c r="AD527" s="1"/>
      <c r="AE527" s="1" t="str">
        <f>IF(sum!A520="MA",sum!H520,"*")</f>
        <v>*</v>
      </c>
      <c r="AH527" s="1" t="s">
        <v>137</v>
      </c>
      <c r="AI527" s="1" t="s">
        <v>138</v>
      </c>
      <c r="AJ527" s="1">
        <v>2040</v>
      </c>
      <c r="AK527" s="1" t="str">
        <f>IF(sum!A520="ON",sum!B520,"*")</f>
        <v>TRA_Bus_IC_GSL1</v>
      </c>
      <c r="AL527" s="1"/>
      <c r="AM527" s="1">
        <f>IF(sum!A520="ON",sum!H520,"*")</f>
        <v>7.3820984768288502</v>
      </c>
      <c r="AP527" s="4" t="s">
        <v>137</v>
      </c>
      <c r="AQ527" s="4" t="s">
        <v>138</v>
      </c>
      <c r="AR527" s="4">
        <v>2040</v>
      </c>
      <c r="AS527" s="1" t="str">
        <f>IF(sum!A520="QU",sum!B520,"*")</f>
        <v>*</v>
      </c>
      <c r="AT527" s="1"/>
      <c r="AU527" s="1" t="str">
        <f>IF(sum!A520="QU",sum!H520,"*")</f>
        <v>*</v>
      </c>
      <c r="AX527" s="1" t="s">
        <v>137</v>
      </c>
      <c r="AY527" s="1" t="s">
        <v>138</v>
      </c>
      <c r="AZ527" s="1">
        <v>2040</v>
      </c>
      <c r="BA527" s="1" t="str">
        <f>IF(sum!A520="SA",sum!B520,"*")</f>
        <v>*</v>
      </c>
      <c r="BB527" s="1"/>
      <c r="BC527" s="1" t="str">
        <f>IF(sum!A520="SA",sum!H520,"*")</f>
        <v>*</v>
      </c>
    </row>
    <row r="528" spans="2:55">
      <c r="B528" s="4" t="s">
        <v>137</v>
      </c>
      <c r="C528" s="4" t="s">
        <v>138</v>
      </c>
      <c r="D528" s="4">
        <v>2040</v>
      </c>
      <c r="J528" s="4" t="s">
        <v>137</v>
      </c>
      <c r="K528" s="4" t="s">
        <v>138</v>
      </c>
      <c r="L528" s="4">
        <v>2040</v>
      </c>
      <c r="M528" s="1" t="str">
        <f>IF(sum!A521="AT",sum!B521,"*")</f>
        <v>*</v>
      </c>
      <c r="N528" s="1"/>
      <c r="O528" s="1" t="str">
        <f>IF(sum!A521="AT",sum!H521,"*")</f>
        <v>*</v>
      </c>
      <c r="R528" s="4" t="s">
        <v>137</v>
      </c>
      <c r="S528" s="4" t="s">
        <v>138</v>
      </c>
      <c r="T528" s="4">
        <v>2040</v>
      </c>
      <c r="U528" s="1" t="str">
        <f>IF(sum!A521="BC",sum!B521,"*")</f>
        <v>*</v>
      </c>
      <c r="V528" s="1"/>
      <c r="W528" s="1" t="str">
        <f>IF(sum!A521="BC",sum!H521,"*")</f>
        <v>*</v>
      </c>
      <c r="Z528" s="4" t="s">
        <v>137</v>
      </c>
      <c r="AA528" s="4" t="s">
        <v>138</v>
      </c>
      <c r="AB528" s="4">
        <v>2040</v>
      </c>
      <c r="AC528" s="1" t="str">
        <f>IF(sum!A521="MA",sum!B521,"*")</f>
        <v>*</v>
      </c>
      <c r="AD528" s="1"/>
      <c r="AE528" s="1" t="str">
        <f>IF(sum!A521="MA",sum!H521,"*")</f>
        <v>*</v>
      </c>
      <c r="AH528" s="4" t="s">
        <v>137</v>
      </c>
      <c r="AI528" s="4" t="s">
        <v>138</v>
      </c>
      <c r="AJ528" s="4">
        <v>2040</v>
      </c>
      <c r="AK528" s="1" t="str">
        <f>IF(sum!A521="ON",sum!B521,"*")</f>
        <v>TRA_Car_GSL1</v>
      </c>
      <c r="AL528" s="1"/>
      <c r="AM528" s="1">
        <f>IF(sum!A521="ON",sum!H521,"*")</f>
        <v>1626.85954824088</v>
      </c>
      <c r="AP528" s="1" t="s">
        <v>137</v>
      </c>
      <c r="AQ528" s="1" t="s">
        <v>138</v>
      </c>
      <c r="AR528" s="1">
        <v>2040</v>
      </c>
      <c r="AS528" s="1" t="str">
        <f>IF(sum!A521="QU",sum!B521,"*")</f>
        <v>*</v>
      </c>
      <c r="AT528" s="1"/>
      <c r="AU528" s="1" t="str">
        <f>IF(sum!A521="QU",sum!H521,"*")</f>
        <v>*</v>
      </c>
      <c r="AX528" s="4" t="s">
        <v>137</v>
      </c>
      <c r="AY528" s="4" t="s">
        <v>138</v>
      </c>
      <c r="AZ528" s="4">
        <v>2040</v>
      </c>
      <c r="BA528" s="1" t="str">
        <f>IF(sum!A521="SA",sum!B521,"*")</f>
        <v>*</v>
      </c>
      <c r="BB528" s="1"/>
      <c r="BC528" s="1" t="str">
        <f>IF(sum!A521="SA",sum!H521,"*")</f>
        <v>*</v>
      </c>
    </row>
    <row r="529" spans="2:55">
      <c r="B529" s="1" t="s">
        <v>137</v>
      </c>
      <c r="C529" s="1" t="s">
        <v>138</v>
      </c>
      <c r="D529" s="1">
        <v>2040</v>
      </c>
      <c r="J529" s="1" t="s">
        <v>137</v>
      </c>
      <c r="K529" s="1" t="s">
        <v>138</v>
      </c>
      <c r="L529" s="1">
        <v>2040</v>
      </c>
      <c r="M529" s="1" t="str">
        <f>IF(sum!A522="AT",sum!B522,"*")</f>
        <v>*</v>
      </c>
      <c r="N529" s="1"/>
      <c r="O529" s="1" t="str">
        <f>IF(sum!A522="AT",sum!H522,"*")</f>
        <v>*</v>
      </c>
      <c r="R529" s="1" t="s">
        <v>137</v>
      </c>
      <c r="S529" s="1" t="s">
        <v>138</v>
      </c>
      <c r="T529" s="1">
        <v>2040</v>
      </c>
      <c r="U529" s="1" t="str">
        <f>IF(sum!A522="BC",sum!B522,"*")</f>
        <v>*</v>
      </c>
      <c r="V529" s="1"/>
      <c r="W529" s="1" t="str">
        <f>IF(sum!A522="BC",sum!H522,"*")</f>
        <v>*</v>
      </c>
      <c r="Z529" s="1" t="s">
        <v>137</v>
      </c>
      <c r="AA529" s="1" t="s">
        <v>138</v>
      </c>
      <c r="AB529" s="1">
        <v>2040</v>
      </c>
      <c r="AC529" s="1" t="str">
        <f>IF(sum!A522="MA",sum!B522,"*")</f>
        <v>*</v>
      </c>
      <c r="AD529" s="1"/>
      <c r="AE529" s="1" t="str">
        <f>IF(sum!A522="MA",sum!H522,"*")</f>
        <v>*</v>
      </c>
      <c r="AH529" s="1" t="s">
        <v>137</v>
      </c>
      <c r="AI529" s="1" t="s">
        <v>138</v>
      </c>
      <c r="AJ529" s="1">
        <v>2040</v>
      </c>
      <c r="AK529" s="1" t="str">
        <f>IF(sum!A522="ON",sum!B522,"*")</f>
        <v>TRA_Car_PHEV01</v>
      </c>
      <c r="AL529" s="1"/>
      <c r="AM529" s="1">
        <f>IF(sum!A522="ON",sum!H522,"*")</f>
        <v>0</v>
      </c>
      <c r="AP529" s="4" t="s">
        <v>137</v>
      </c>
      <c r="AQ529" s="4" t="s">
        <v>138</v>
      </c>
      <c r="AR529" s="4">
        <v>2040</v>
      </c>
      <c r="AS529" s="1" t="str">
        <f>IF(sum!A522="QU",sum!B522,"*")</f>
        <v>*</v>
      </c>
      <c r="AT529" s="1"/>
      <c r="AU529" s="1" t="str">
        <f>IF(sum!A522="QU",sum!H522,"*")</f>
        <v>*</v>
      </c>
      <c r="AX529" s="1" t="s">
        <v>137</v>
      </c>
      <c r="AY529" s="1" t="s">
        <v>138</v>
      </c>
      <c r="AZ529" s="1">
        <v>2040</v>
      </c>
      <c r="BA529" s="1" t="str">
        <f>IF(sum!A522="SA",sum!B522,"*")</f>
        <v>*</v>
      </c>
      <c r="BB529" s="1"/>
      <c r="BC529" s="1" t="str">
        <f>IF(sum!A522="SA",sum!H522,"*")</f>
        <v>*</v>
      </c>
    </row>
    <row r="530" spans="2:55">
      <c r="B530" s="1" t="s">
        <v>137</v>
      </c>
      <c r="C530" s="1" t="s">
        <v>138</v>
      </c>
      <c r="D530" s="1">
        <v>2040</v>
      </c>
      <c r="J530" s="1" t="s">
        <v>137</v>
      </c>
      <c r="K530" s="1" t="s">
        <v>138</v>
      </c>
      <c r="L530" s="1">
        <v>2040</v>
      </c>
      <c r="M530" s="1" t="str">
        <f>IF(sum!A523="AT",sum!B523,"*")</f>
        <v>*</v>
      </c>
      <c r="N530" s="1"/>
      <c r="O530" s="1" t="str">
        <f>IF(sum!A523="AT",sum!H523,"*")</f>
        <v>*</v>
      </c>
      <c r="R530" s="1" t="s">
        <v>137</v>
      </c>
      <c r="S530" s="1" t="s">
        <v>138</v>
      </c>
      <c r="T530" s="1">
        <v>2040</v>
      </c>
      <c r="U530" s="1" t="str">
        <f>IF(sum!A523="BC",sum!B523,"*")</f>
        <v>*</v>
      </c>
      <c r="V530" s="1"/>
      <c r="W530" s="1" t="str">
        <f>IF(sum!A523="BC",sum!H523,"*")</f>
        <v>*</v>
      </c>
      <c r="Z530" s="1" t="s">
        <v>137</v>
      </c>
      <c r="AA530" s="1" t="s">
        <v>138</v>
      </c>
      <c r="AB530" s="1">
        <v>2040</v>
      </c>
      <c r="AC530" s="1" t="str">
        <f>IF(sum!A523="MA",sum!B523,"*")</f>
        <v>*</v>
      </c>
      <c r="AD530" s="1"/>
      <c r="AE530" s="1" t="str">
        <f>IF(sum!A523="MA",sum!H523,"*")</f>
        <v>*</v>
      </c>
      <c r="AH530" s="1" t="s">
        <v>137</v>
      </c>
      <c r="AI530" s="1" t="s">
        <v>138</v>
      </c>
      <c r="AJ530" s="1">
        <v>2040</v>
      </c>
      <c r="AK530" s="1" t="str">
        <f>IF(sum!A523="ON",sum!B523,"*")</f>
        <v>TRA_Mot_ELC1</v>
      </c>
      <c r="AL530" s="1"/>
      <c r="AM530" s="1">
        <f>IF(sum!A523="ON",sum!H523,"*")</f>
        <v>98.468302809289796</v>
      </c>
      <c r="AP530" s="1" t="s">
        <v>137</v>
      </c>
      <c r="AQ530" s="1" t="s">
        <v>138</v>
      </c>
      <c r="AR530" s="1">
        <v>2040</v>
      </c>
      <c r="AS530" s="1" t="str">
        <f>IF(sum!A523="QU",sum!B523,"*")</f>
        <v>*</v>
      </c>
      <c r="AT530" s="1"/>
      <c r="AU530" s="1" t="str">
        <f>IF(sum!A523="QU",sum!H523,"*")</f>
        <v>*</v>
      </c>
      <c r="AX530" s="1" t="s">
        <v>137</v>
      </c>
      <c r="AY530" s="1" t="s">
        <v>138</v>
      </c>
      <c r="AZ530" s="1">
        <v>2040</v>
      </c>
      <c r="BA530" s="1" t="str">
        <f>IF(sum!A523="SA",sum!B523,"*")</f>
        <v>*</v>
      </c>
      <c r="BB530" s="1"/>
      <c r="BC530" s="1" t="str">
        <f>IF(sum!A523="SA",sum!H523,"*")</f>
        <v>*</v>
      </c>
    </row>
    <row r="531" spans="2:55">
      <c r="B531" s="4" t="s">
        <v>137</v>
      </c>
      <c r="C531" s="4" t="s">
        <v>138</v>
      </c>
      <c r="D531" s="4">
        <v>2040</v>
      </c>
      <c r="J531" s="4" t="s">
        <v>137</v>
      </c>
      <c r="K531" s="4" t="s">
        <v>138</v>
      </c>
      <c r="L531" s="4">
        <v>2040</v>
      </c>
      <c r="M531" s="1" t="str">
        <f>IF(sum!A524="AT",sum!B524,"*")</f>
        <v>*</v>
      </c>
      <c r="N531" s="1"/>
      <c r="O531" s="1" t="str">
        <f>IF(sum!A524="AT",sum!H524,"*")</f>
        <v>*</v>
      </c>
      <c r="R531" s="4" t="s">
        <v>137</v>
      </c>
      <c r="S531" s="4" t="s">
        <v>138</v>
      </c>
      <c r="T531" s="4">
        <v>2040</v>
      </c>
      <c r="U531" s="1" t="str">
        <f>IF(sum!A524="BC",sum!B524,"*")</f>
        <v>*</v>
      </c>
      <c r="V531" s="1"/>
      <c r="W531" s="1" t="str">
        <f>IF(sum!A524="BC",sum!H524,"*")</f>
        <v>*</v>
      </c>
      <c r="Z531" s="4" t="s">
        <v>137</v>
      </c>
      <c r="AA531" s="4" t="s">
        <v>138</v>
      </c>
      <c r="AB531" s="4">
        <v>2040</v>
      </c>
      <c r="AC531" s="1" t="str">
        <f>IF(sum!A524="MA",sum!B524,"*")</f>
        <v>*</v>
      </c>
      <c r="AD531" s="1"/>
      <c r="AE531" s="1" t="str">
        <f>IF(sum!A524="MA",sum!H524,"*")</f>
        <v>*</v>
      </c>
      <c r="AH531" s="4" t="s">
        <v>137</v>
      </c>
      <c r="AI531" s="4" t="s">
        <v>138</v>
      </c>
      <c r="AJ531" s="4">
        <v>2040</v>
      </c>
      <c r="AK531" s="1" t="str">
        <f>IF(sum!A524="ON",sum!B524,"*")</f>
        <v>TRA_Rai_Frt-ELC01</v>
      </c>
      <c r="AL531" s="1"/>
      <c r="AM531" s="1">
        <f>IF(sum!A524="ON",sum!H524,"*")</f>
        <v>0</v>
      </c>
      <c r="AP531" s="4" t="s">
        <v>137</v>
      </c>
      <c r="AQ531" s="4" t="s">
        <v>138</v>
      </c>
      <c r="AR531" s="4">
        <v>2040</v>
      </c>
      <c r="AS531" s="1" t="str">
        <f>IF(sum!A524="QU",sum!B524,"*")</f>
        <v>*</v>
      </c>
      <c r="AT531" s="1"/>
      <c r="AU531" s="1" t="str">
        <f>IF(sum!A524="QU",sum!H524,"*")</f>
        <v>*</v>
      </c>
      <c r="AX531" s="4" t="s">
        <v>137</v>
      </c>
      <c r="AY531" s="4" t="s">
        <v>138</v>
      </c>
      <c r="AZ531" s="4">
        <v>2040</v>
      </c>
      <c r="BA531" s="1" t="str">
        <f>IF(sum!A524="SA",sum!B524,"*")</f>
        <v>*</v>
      </c>
      <c r="BB531" s="1"/>
      <c r="BC531" s="1" t="str">
        <f>IF(sum!A524="SA",sum!H524,"*")</f>
        <v>*</v>
      </c>
    </row>
    <row r="532" spans="2:55">
      <c r="B532" s="1" t="s">
        <v>137</v>
      </c>
      <c r="C532" s="1" t="s">
        <v>138</v>
      </c>
      <c r="D532" s="1">
        <v>2040</v>
      </c>
      <c r="J532" s="1" t="s">
        <v>137</v>
      </c>
      <c r="K532" s="1" t="s">
        <v>138</v>
      </c>
      <c r="L532" s="1">
        <v>2040</v>
      </c>
      <c r="M532" s="1" t="str">
        <f>IF(sum!A525="AT",sum!B525,"*")</f>
        <v>*</v>
      </c>
      <c r="N532" s="1"/>
      <c r="O532" s="1" t="str">
        <f>IF(sum!A525="AT",sum!H525,"*")</f>
        <v>*</v>
      </c>
      <c r="R532" s="1" t="s">
        <v>137</v>
      </c>
      <c r="S532" s="1" t="s">
        <v>138</v>
      </c>
      <c r="T532" s="1">
        <v>2040</v>
      </c>
      <c r="U532" s="1" t="str">
        <f>IF(sum!A525="BC",sum!B525,"*")</f>
        <v>*</v>
      </c>
      <c r="V532" s="1"/>
      <c r="W532" s="1" t="str">
        <f>IF(sum!A525="BC",sum!H525,"*")</f>
        <v>*</v>
      </c>
      <c r="Z532" s="1" t="s">
        <v>137</v>
      </c>
      <c r="AA532" s="1" t="s">
        <v>138</v>
      </c>
      <c r="AB532" s="1">
        <v>2040</v>
      </c>
      <c r="AC532" s="1" t="str">
        <f>IF(sum!A525="MA",sum!B525,"*")</f>
        <v>*</v>
      </c>
      <c r="AD532" s="1"/>
      <c r="AE532" s="1" t="str">
        <f>IF(sum!A525="MA",sum!H525,"*")</f>
        <v>*</v>
      </c>
      <c r="AH532" s="1" t="s">
        <v>137</v>
      </c>
      <c r="AI532" s="1" t="s">
        <v>138</v>
      </c>
      <c r="AJ532" s="1">
        <v>2040</v>
      </c>
      <c r="AK532" s="1" t="str">
        <f>IF(sum!A525="ON",sum!B525,"*")</f>
        <v>TRA_Rai_Pas-ELC01</v>
      </c>
      <c r="AL532" s="1"/>
      <c r="AM532" s="1">
        <f>IF(sum!A525="ON",sum!H525,"*")</f>
        <v>0</v>
      </c>
      <c r="AP532" s="1" t="s">
        <v>137</v>
      </c>
      <c r="AQ532" s="1" t="s">
        <v>138</v>
      </c>
      <c r="AR532" s="1">
        <v>2040</v>
      </c>
      <c r="AS532" s="1" t="str">
        <f>IF(sum!A525="QU",sum!B525,"*")</f>
        <v>*</v>
      </c>
      <c r="AT532" s="1"/>
      <c r="AU532" s="1" t="str">
        <f>IF(sum!A525="QU",sum!H525,"*")</f>
        <v>*</v>
      </c>
      <c r="AX532" s="1" t="s">
        <v>137</v>
      </c>
      <c r="AY532" s="1" t="s">
        <v>138</v>
      </c>
      <c r="AZ532" s="1">
        <v>2040</v>
      </c>
      <c r="BA532" s="1" t="str">
        <f>IF(sum!A525="SA",sum!B525,"*")</f>
        <v>*</v>
      </c>
      <c r="BB532" s="1"/>
      <c r="BC532" s="1" t="str">
        <f>IF(sum!A525="SA",sum!H525,"*")</f>
        <v>*</v>
      </c>
    </row>
    <row r="533" spans="2:55">
      <c r="B533" s="1" t="s">
        <v>137</v>
      </c>
      <c r="C533" s="1" t="s">
        <v>138</v>
      </c>
      <c r="D533" s="1">
        <v>2040</v>
      </c>
      <c r="J533" s="1" t="s">
        <v>137</v>
      </c>
      <c r="K533" s="1" t="s">
        <v>138</v>
      </c>
      <c r="L533" s="1">
        <v>2040</v>
      </c>
      <c r="M533" s="1" t="str">
        <f>IF(sum!A526="AT",sum!B526,"*")</f>
        <v>*</v>
      </c>
      <c r="N533" s="1"/>
      <c r="O533" s="1" t="str">
        <f>IF(sum!A526="AT",sum!H526,"*")</f>
        <v>*</v>
      </c>
      <c r="R533" s="1" t="s">
        <v>137</v>
      </c>
      <c r="S533" s="1" t="s">
        <v>138</v>
      </c>
      <c r="T533" s="1">
        <v>2040</v>
      </c>
      <c r="U533" s="1" t="str">
        <f>IF(sum!A526="BC",sum!B526,"*")</f>
        <v>*</v>
      </c>
      <c r="V533" s="1"/>
      <c r="W533" s="1" t="str">
        <f>IF(sum!A526="BC",sum!H526,"*")</f>
        <v>*</v>
      </c>
      <c r="Z533" s="1" t="s">
        <v>137</v>
      </c>
      <c r="AA533" s="1" t="s">
        <v>138</v>
      </c>
      <c r="AB533" s="1">
        <v>2040</v>
      </c>
      <c r="AC533" s="1" t="str">
        <f>IF(sum!A526="MA",sum!B526,"*")</f>
        <v>*</v>
      </c>
      <c r="AD533" s="1"/>
      <c r="AE533" s="1" t="str">
        <f>IF(sum!A526="MA",sum!H526,"*")</f>
        <v>*</v>
      </c>
      <c r="AH533" s="1" t="s">
        <v>137</v>
      </c>
      <c r="AI533" s="1" t="s">
        <v>138</v>
      </c>
      <c r="AJ533" s="1">
        <v>2040</v>
      </c>
      <c r="AK533" s="1" t="str">
        <f>IF(sum!A526="ON",sum!B526,"*")</f>
        <v>TRA_Tru_BEV01</v>
      </c>
      <c r="AL533" s="1"/>
      <c r="AM533" s="1">
        <f>IF(sum!A526="ON",sum!H526,"*")</f>
        <v>620.18245751737197</v>
      </c>
      <c r="AP533" s="4" t="s">
        <v>137</v>
      </c>
      <c r="AQ533" s="4" t="s">
        <v>138</v>
      </c>
      <c r="AR533" s="4">
        <v>2040</v>
      </c>
      <c r="AS533" s="1" t="str">
        <f>IF(sum!A526="QU",sum!B526,"*")</f>
        <v>*</v>
      </c>
      <c r="AT533" s="1"/>
      <c r="AU533" s="1" t="str">
        <f>IF(sum!A526="QU",sum!H526,"*")</f>
        <v>*</v>
      </c>
      <c r="AX533" s="1" t="s">
        <v>137</v>
      </c>
      <c r="AY533" s="1" t="s">
        <v>138</v>
      </c>
      <c r="AZ533" s="1">
        <v>2040</v>
      </c>
      <c r="BA533" s="1" t="str">
        <f>IF(sum!A526="SA",sum!B526,"*")</f>
        <v>*</v>
      </c>
      <c r="BB533" s="1"/>
      <c r="BC533" s="1" t="str">
        <f>IF(sum!A526="SA",sum!H526,"*")</f>
        <v>*</v>
      </c>
    </row>
    <row r="534" spans="2:55">
      <c r="B534" s="4" t="s">
        <v>137</v>
      </c>
      <c r="C534" s="4" t="s">
        <v>138</v>
      </c>
      <c r="D534" s="4">
        <v>2040</v>
      </c>
      <c r="J534" s="4" t="s">
        <v>137</v>
      </c>
      <c r="K534" s="4" t="s">
        <v>138</v>
      </c>
      <c r="L534" s="4">
        <v>2040</v>
      </c>
      <c r="M534" s="1" t="str">
        <f>IF(sum!A527="AT",sum!B527,"*")</f>
        <v>*</v>
      </c>
      <c r="N534" s="1"/>
      <c r="O534" s="1" t="str">
        <f>IF(sum!A527="AT",sum!H527,"*")</f>
        <v>*</v>
      </c>
      <c r="R534" s="4" t="s">
        <v>137</v>
      </c>
      <c r="S534" s="4" t="s">
        <v>138</v>
      </c>
      <c r="T534" s="4">
        <v>2040</v>
      </c>
      <c r="U534" s="1" t="str">
        <f>IF(sum!A527="BC",sum!B527,"*")</f>
        <v>*</v>
      </c>
      <c r="V534" s="1"/>
      <c r="W534" s="1" t="str">
        <f>IF(sum!A527="BC",sum!H527,"*")</f>
        <v>*</v>
      </c>
      <c r="Z534" s="4" t="s">
        <v>137</v>
      </c>
      <c r="AA534" s="4" t="s">
        <v>138</v>
      </c>
      <c r="AB534" s="4">
        <v>2040</v>
      </c>
      <c r="AC534" s="1" t="str">
        <f>IF(sum!A527="MA",sum!B527,"*")</f>
        <v>*</v>
      </c>
      <c r="AD534" s="1"/>
      <c r="AE534" s="1" t="str">
        <f>IF(sum!A527="MA",sum!H527,"*")</f>
        <v>*</v>
      </c>
      <c r="AH534" s="4" t="s">
        <v>137</v>
      </c>
      <c r="AI534" s="4" t="s">
        <v>138</v>
      </c>
      <c r="AJ534" s="4">
        <v>2040</v>
      </c>
      <c r="AK534" s="1" t="str">
        <f>IF(sum!A527="ON",sum!B527,"*")</f>
        <v>TRA_Tru_HT_DST1</v>
      </c>
      <c r="AL534" s="1"/>
      <c r="AM534" s="1">
        <f>IF(sum!A527="ON",sum!H527,"*")</f>
        <v>0</v>
      </c>
      <c r="AP534" s="1" t="s">
        <v>137</v>
      </c>
      <c r="AQ534" s="1" t="s">
        <v>138</v>
      </c>
      <c r="AR534" s="1">
        <v>2040</v>
      </c>
      <c r="AS534" s="1" t="str">
        <f>IF(sum!A527="QU",sum!B527,"*")</f>
        <v>*</v>
      </c>
      <c r="AT534" s="1"/>
      <c r="AU534" s="1" t="str">
        <f>IF(sum!A527="QU",sum!H527,"*")</f>
        <v>*</v>
      </c>
      <c r="AX534" s="4" t="s">
        <v>137</v>
      </c>
      <c r="AY534" s="4" t="s">
        <v>138</v>
      </c>
      <c r="AZ534" s="4">
        <v>2040</v>
      </c>
      <c r="BA534" s="1" t="str">
        <f>IF(sum!A527="SA",sum!B527,"*")</f>
        <v>*</v>
      </c>
      <c r="BB534" s="1"/>
      <c r="BC534" s="1" t="str">
        <f>IF(sum!A527="SA",sum!H527,"*")</f>
        <v>*</v>
      </c>
    </row>
    <row r="535" spans="2:55">
      <c r="B535" s="1" t="s">
        <v>137</v>
      </c>
      <c r="C535" s="1" t="s">
        <v>138</v>
      </c>
      <c r="D535" s="1">
        <v>2040</v>
      </c>
      <c r="J535" s="1" t="s">
        <v>137</v>
      </c>
      <c r="K535" s="1" t="s">
        <v>138</v>
      </c>
      <c r="L535" s="1">
        <v>2040</v>
      </c>
      <c r="M535" s="1" t="str">
        <f>IF(sum!A528="AT",sum!B528,"*")</f>
        <v>*</v>
      </c>
      <c r="N535" s="1"/>
      <c r="O535" s="1" t="str">
        <f>IF(sum!A528="AT",sum!H528,"*")</f>
        <v>*</v>
      </c>
      <c r="R535" s="1" t="s">
        <v>137</v>
      </c>
      <c r="S535" s="1" t="s">
        <v>138</v>
      </c>
      <c r="T535" s="1">
        <v>2040</v>
      </c>
      <c r="U535" s="1" t="str">
        <f>IF(sum!A528="BC",sum!B528,"*")</f>
        <v>*</v>
      </c>
      <c r="V535" s="1"/>
      <c r="W535" s="1" t="str">
        <f>IF(sum!A528="BC",sum!H528,"*")</f>
        <v>*</v>
      </c>
      <c r="Z535" s="1" t="s">
        <v>137</v>
      </c>
      <c r="AA535" s="1" t="s">
        <v>138</v>
      </c>
      <c r="AB535" s="1">
        <v>2040</v>
      </c>
      <c r="AC535" s="1" t="str">
        <f>IF(sum!A528="MA",sum!B528,"*")</f>
        <v>*</v>
      </c>
      <c r="AD535" s="1"/>
      <c r="AE535" s="1" t="str">
        <f>IF(sum!A528="MA",sum!H528,"*")</f>
        <v>*</v>
      </c>
      <c r="AH535" s="1" t="s">
        <v>137</v>
      </c>
      <c r="AI535" s="1" t="s">
        <v>138</v>
      </c>
      <c r="AJ535" s="1">
        <v>2040</v>
      </c>
      <c r="AK535" s="1" t="str">
        <f>IF(sum!A528="ON",sum!B528,"*")</f>
        <v>TU_GASNAT_AL_ON_01</v>
      </c>
      <c r="AL535" s="1"/>
      <c r="AM535" s="1">
        <f>IF(sum!A528="ON",sum!H528,"*")</f>
        <v>260.37652893968902</v>
      </c>
      <c r="AP535" s="4" t="s">
        <v>137</v>
      </c>
      <c r="AQ535" s="4" t="s">
        <v>138</v>
      </c>
      <c r="AR535" s="4">
        <v>2040</v>
      </c>
      <c r="AS535" s="1" t="str">
        <f>IF(sum!A528="QU",sum!B528,"*")</f>
        <v>*</v>
      </c>
      <c r="AT535" s="1"/>
      <c r="AU535" s="1" t="str">
        <f>IF(sum!A528="QU",sum!H528,"*")</f>
        <v>*</v>
      </c>
      <c r="AX535" s="1" t="s">
        <v>137</v>
      </c>
      <c r="AY535" s="1" t="s">
        <v>138</v>
      </c>
      <c r="AZ535" s="1">
        <v>2040</v>
      </c>
      <c r="BA535" s="1" t="str">
        <f>IF(sum!A528="SA",sum!B528,"*")</f>
        <v>*</v>
      </c>
      <c r="BB535" s="1"/>
      <c r="BC535" s="1" t="str">
        <f>IF(sum!A528="SA",sum!H528,"*")</f>
        <v>*</v>
      </c>
    </row>
    <row r="536" spans="2:55">
      <c r="B536" s="1" t="s">
        <v>137</v>
      </c>
      <c r="C536" s="1" t="s">
        <v>138</v>
      </c>
      <c r="D536" s="1">
        <v>2040</v>
      </c>
      <c r="J536" s="1" t="s">
        <v>137</v>
      </c>
      <c r="K536" s="1" t="s">
        <v>138</v>
      </c>
      <c r="L536" s="1">
        <v>2040</v>
      </c>
      <c r="M536" s="1" t="str">
        <f>IF(sum!A529="AT",sum!B529,"*")</f>
        <v>*</v>
      </c>
      <c r="N536" s="1"/>
      <c r="O536" s="1" t="str">
        <f>IF(sum!A529="AT",sum!H529,"*")</f>
        <v>*</v>
      </c>
      <c r="R536" s="1" t="s">
        <v>137</v>
      </c>
      <c r="S536" s="1" t="s">
        <v>138</v>
      </c>
      <c r="T536" s="1">
        <v>2040</v>
      </c>
      <c r="U536" s="1" t="str">
        <f>IF(sum!A529="BC",sum!B529,"*")</f>
        <v>*</v>
      </c>
      <c r="V536" s="1"/>
      <c r="W536" s="1" t="str">
        <f>IF(sum!A529="BC",sum!H529,"*")</f>
        <v>*</v>
      </c>
      <c r="Z536" s="1" t="s">
        <v>137</v>
      </c>
      <c r="AA536" s="1" t="s">
        <v>138</v>
      </c>
      <c r="AB536" s="1">
        <v>2040</v>
      </c>
      <c r="AC536" s="1" t="str">
        <f>IF(sum!A529="MA",sum!B529,"*")</f>
        <v>*</v>
      </c>
      <c r="AD536" s="1"/>
      <c r="AE536" s="1" t="str">
        <f>IF(sum!A529="MA",sum!H529,"*")</f>
        <v>*</v>
      </c>
      <c r="AH536" s="1" t="s">
        <v>137</v>
      </c>
      <c r="AI536" s="1" t="s">
        <v>138</v>
      </c>
      <c r="AJ536" s="1">
        <v>2040</v>
      </c>
      <c r="AK536" s="1" t="str">
        <f>IF(sum!A529="ON",sum!B529,"*")</f>
        <v>TU_OILCRD_AL_ON_01</v>
      </c>
      <c r="AL536" s="1"/>
      <c r="AM536" s="1">
        <f>IF(sum!A529="ON",sum!H529,"*")</f>
        <v>13.0754279717756</v>
      </c>
      <c r="AP536" s="1" t="s">
        <v>137</v>
      </c>
      <c r="AQ536" s="1" t="s">
        <v>138</v>
      </c>
      <c r="AR536" s="1">
        <v>2040</v>
      </c>
      <c r="AS536" s="1" t="str">
        <f>IF(sum!A529="QU",sum!B529,"*")</f>
        <v>*</v>
      </c>
      <c r="AT536" s="1"/>
      <c r="AU536" s="1" t="str">
        <f>IF(sum!A529="QU",sum!H529,"*")</f>
        <v>*</v>
      </c>
      <c r="AX536" s="1" t="s">
        <v>137</v>
      </c>
      <c r="AY536" s="1" t="s">
        <v>138</v>
      </c>
      <c r="AZ536" s="1">
        <v>2040</v>
      </c>
      <c r="BA536" s="1" t="str">
        <f>IF(sum!A529="SA",sum!B529,"*")</f>
        <v>*</v>
      </c>
      <c r="BB536" s="1"/>
      <c r="BC536" s="1" t="str">
        <f>IF(sum!A529="SA",sum!H529,"*")</f>
        <v>*</v>
      </c>
    </row>
    <row r="537" spans="2:55">
      <c r="B537" s="4" t="s">
        <v>137</v>
      </c>
      <c r="C537" s="4" t="s">
        <v>138</v>
      </c>
      <c r="D537" s="4">
        <v>2040</v>
      </c>
      <c r="J537" s="4" t="s">
        <v>137</v>
      </c>
      <c r="K537" s="4" t="s">
        <v>138</v>
      </c>
      <c r="L537" s="4">
        <v>2040</v>
      </c>
      <c r="M537" s="1" t="str">
        <f>IF(sum!A530="AT",sum!B530,"*")</f>
        <v>*</v>
      </c>
      <c r="N537" s="1"/>
      <c r="O537" s="1" t="str">
        <f>IF(sum!A530="AT",sum!H530,"*")</f>
        <v>*</v>
      </c>
      <c r="R537" s="4" t="s">
        <v>137</v>
      </c>
      <c r="S537" s="4" t="s">
        <v>138</v>
      </c>
      <c r="T537" s="4">
        <v>2040</v>
      </c>
      <c r="U537" s="1" t="str">
        <f>IF(sum!A530="BC",sum!B530,"*")</f>
        <v>*</v>
      </c>
      <c r="V537" s="1"/>
      <c r="W537" s="1" t="str">
        <f>IF(sum!A530="BC",sum!H530,"*")</f>
        <v>*</v>
      </c>
      <c r="Z537" s="4" t="s">
        <v>137</v>
      </c>
      <c r="AA537" s="4" t="s">
        <v>138</v>
      </c>
      <c r="AB537" s="4">
        <v>2040</v>
      </c>
      <c r="AC537" s="1" t="str">
        <f>IF(sum!A530="MA",sum!B530,"*")</f>
        <v>*</v>
      </c>
      <c r="AD537" s="1"/>
      <c r="AE537" s="1" t="str">
        <f>IF(sum!A530="MA",sum!H530,"*")</f>
        <v>*</v>
      </c>
      <c r="AH537" s="4" t="s">
        <v>137</v>
      </c>
      <c r="AI537" s="4" t="s">
        <v>138</v>
      </c>
      <c r="AJ537" s="4">
        <v>2040</v>
      </c>
      <c r="AK537" s="1" t="str">
        <f>IF(sum!A530="ON",sum!B530,"*")</f>
        <v>TU_OILCRD_AT_ON_01</v>
      </c>
      <c r="AL537" s="1"/>
      <c r="AM537" s="1">
        <f>IF(sum!A530="ON",sum!H530,"*")</f>
        <v>0</v>
      </c>
      <c r="AP537" s="4" t="s">
        <v>137</v>
      </c>
      <c r="AQ537" s="4" t="s">
        <v>138</v>
      </c>
      <c r="AR537" s="4">
        <v>2040</v>
      </c>
      <c r="AS537" s="1" t="str">
        <f>IF(sum!A530="QU",sum!B530,"*")</f>
        <v>*</v>
      </c>
      <c r="AT537" s="1"/>
      <c r="AU537" s="1" t="str">
        <f>IF(sum!A530="QU",sum!H530,"*")</f>
        <v>*</v>
      </c>
      <c r="AX537" s="4" t="s">
        <v>137</v>
      </c>
      <c r="AY537" s="4" t="s">
        <v>138</v>
      </c>
      <c r="AZ537" s="4">
        <v>2040</v>
      </c>
      <c r="BA537" s="1" t="str">
        <f>IF(sum!A530="SA",sum!B530,"*")</f>
        <v>*</v>
      </c>
      <c r="BB537" s="1"/>
      <c r="BC537" s="1" t="str">
        <f>IF(sum!A530="SA",sum!H530,"*")</f>
        <v>*</v>
      </c>
    </row>
    <row r="538" spans="2:55">
      <c r="B538" s="1" t="s">
        <v>137</v>
      </c>
      <c r="C538" s="1" t="s">
        <v>138</v>
      </c>
      <c r="D538" s="1">
        <v>2040</v>
      </c>
      <c r="J538" s="1" t="s">
        <v>137</v>
      </c>
      <c r="K538" s="1" t="s">
        <v>138</v>
      </c>
      <c r="L538" s="1">
        <v>2040</v>
      </c>
      <c r="M538" s="1" t="str">
        <f>IF(sum!A531="AT",sum!B531,"*")</f>
        <v>*</v>
      </c>
      <c r="N538" s="1"/>
      <c r="O538" s="1" t="str">
        <f>IF(sum!A531="AT",sum!H531,"*")</f>
        <v>*</v>
      </c>
      <c r="R538" s="1" t="s">
        <v>137</v>
      </c>
      <c r="S538" s="1" t="s">
        <v>138</v>
      </c>
      <c r="T538" s="1">
        <v>2040</v>
      </c>
      <c r="U538" s="1" t="str">
        <f>IF(sum!A531="BC",sum!B531,"*")</f>
        <v>*</v>
      </c>
      <c r="V538" s="1"/>
      <c r="W538" s="1" t="str">
        <f>IF(sum!A531="BC",sum!H531,"*")</f>
        <v>*</v>
      </c>
      <c r="Z538" s="1" t="s">
        <v>137</v>
      </c>
      <c r="AA538" s="1" t="s">
        <v>138</v>
      </c>
      <c r="AB538" s="1">
        <v>2040</v>
      </c>
      <c r="AC538" s="1" t="str">
        <f>IF(sum!A531="MA",sum!B531,"*")</f>
        <v>*</v>
      </c>
      <c r="AD538" s="1"/>
      <c r="AE538" s="1" t="str">
        <f>IF(sum!A531="MA",sum!H531,"*")</f>
        <v>*</v>
      </c>
      <c r="AH538" s="1" t="s">
        <v>137</v>
      </c>
      <c r="AI538" s="1" t="s">
        <v>138</v>
      </c>
      <c r="AJ538" s="1">
        <v>2040</v>
      </c>
      <c r="AK538" s="1" t="str">
        <f>IF(sum!A531="ON",sum!B531,"*")</f>
        <v>TU_OILCRD_SA_ON_01</v>
      </c>
      <c r="AL538" s="1"/>
      <c r="AM538" s="1">
        <f>IF(sum!A531="ON",sum!H531,"*")</f>
        <v>46.1283507232069</v>
      </c>
      <c r="AP538" s="1" t="s">
        <v>137</v>
      </c>
      <c r="AQ538" s="1" t="s">
        <v>138</v>
      </c>
      <c r="AR538" s="1">
        <v>2040</v>
      </c>
      <c r="AS538" s="1" t="str">
        <f>IF(sum!A531="QU",sum!B531,"*")</f>
        <v>*</v>
      </c>
      <c r="AT538" s="1"/>
      <c r="AU538" s="1" t="str">
        <f>IF(sum!A531="QU",sum!H531,"*")</f>
        <v>*</v>
      </c>
      <c r="AX538" s="1" t="s">
        <v>137</v>
      </c>
      <c r="AY538" s="1" t="s">
        <v>138</v>
      </c>
      <c r="AZ538" s="1">
        <v>2040</v>
      </c>
      <c r="BA538" s="1" t="str">
        <f>IF(sum!A531="SA",sum!B531,"*")</f>
        <v>*</v>
      </c>
      <c r="BB538" s="1"/>
      <c r="BC538" s="1" t="str">
        <f>IF(sum!A531="SA",sum!H531,"*")</f>
        <v>*</v>
      </c>
    </row>
    <row r="539" spans="2:55">
      <c r="B539" s="1" t="s">
        <v>137</v>
      </c>
      <c r="C539" s="1" t="s">
        <v>138</v>
      </c>
      <c r="D539" s="1">
        <v>2040</v>
      </c>
      <c r="J539" s="1" t="s">
        <v>137</v>
      </c>
      <c r="K539" s="1" t="s">
        <v>138</v>
      </c>
      <c r="L539" s="1">
        <v>2040</v>
      </c>
      <c r="M539" s="1" t="str">
        <f>IF(sum!A532="AT",sum!B532,"*")</f>
        <v>*</v>
      </c>
      <c r="N539" s="1"/>
      <c r="O539" s="1" t="str">
        <f>IF(sum!A532="AT",sum!H532,"*")</f>
        <v>*</v>
      </c>
      <c r="R539" s="1" t="s">
        <v>137</v>
      </c>
      <c r="S539" s="1" t="s">
        <v>138</v>
      </c>
      <c r="T539" s="1">
        <v>2040</v>
      </c>
      <c r="U539" s="1" t="str">
        <f>IF(sum!A532="BC",sum!B532,"*")</f>
        <v>*</v>
      </c>
      <c r="V539" s="1"/>
      <c r="W539" s="1" t="str">
        <f>IF(sum!A532="BC",sum!H532,"*")</f>
        <v>*</v>
      </c>
      <c r="Z539" s="1" t="s">
        <v>137</v>
      </c>
      <c r="AA539" s="1" t="s">
        <v>138</v>
      </c>
      <c r="AB539" s="1">
        <v>2040</v>
      </c>
      <c r="AC539" s="1" t="str">
        <f>IF(sum!A532="MA",sum!B532,"*")</f>
        <v>*</v>
      </c>
      <c r="AD539" s="1"/>
      <c r="AE539" s="1" t="str">
        <f>IF(sum!A532="MA",sum!H532,"*")</f>
        <v>*</v>
      </c>
      <c r="AH539" s="1" t="s">
        <v>137</v>
      </c>
      <c r="AI539" s="1" t="s">
        <v>138</v>
      </c>
      <c r="AJ539" s="1">
        <v>2040</v>
      </c>
      <c r="AK539" s="1" t="str">
        <f>IF(sum!A532="ON",sum!B532,"*")</f>
        <v>TWS-AuxiliaryEquip_ELE1</v>
      </c>
      <c r="AL539" s="1"/>
      <c r="AM539" s="1">
        <f>IF(sum!A532="ON",sum!H532,"*")</f>
        <v>0.127197255642194</v>
      </c>
      <c r="AP539" s="4" t="s">
        <v>137</v>
      </c>
      <c r="AQ539" s="4" t="s">
        <v>138</v>
      </c>
      <c r="AR539" s="4">
        <v>2040</v>
      </c>
      <c r="AS539" s="1" t="str">
        <f>IF(sum!A532="QU",sum!B532,"*")</f>
        <v>*</v>
      </c>
      <c r="AT539" s="1"/>
      <c r="AU539" s="1" t="str">
        <f>IF(sum!A532="QU",sum!H532,"*")</f>
        <v>*</v>
      </c>
      <c r="AX539" s="1" t="s">
        <v>137</v>
      </c>
      <c r="AY539" s="1" t="s">
        <v>138</v>
      </c>
      <c r="AZ539" s="1">
        <v>2040</v>
      </c>
      <c r="BA539" s="1" t="str">
        <f>IF(sum!A532="SA",sum!B532,"*")</f>
        <v>*</v>
      </c>
      <c r="BB539" s="1"/>
      <c r="BC539" s="1" t="str">
        <f>IF(sum!A532="SA",sum!H532,"*")</f>
        <v>*</v>
      </c>
    </row>
    <row r="540" spans="2:55">
      <c r="B540" s="4" t="s">
        <v>137</v>
      </c>
      <c r="C540" s="4" t="s">
        <v>138</v>
      </c>
      <c r="D540" s="4">
        <v>2040</v>
      </c>
      <c r="J540" s="4" t="s">
        <v>137</v>
      </c>
      <c r="K540" s="4" t="s">
        <v>138</v>
      </c>
      <c r="L540" s="4">
        <v>2040</v>
      </c>
      <c r="M540" s="1" t="str">
        <f>IF(sum!A533="AT",sum!B533,"*")</f>
        <v>*</v>
      </c>
      <c r="N540" s="1"/>
      <c r="O540" s="1" t="str">
        <f>IF(sum!A533="AT",sum!H533,"*")</f>
        <v>*</v>
      </c>
      <c r="R540" s="4" t="s">
        <v>137</v>
      </c>
      <c r="S540" s="4" t="s">
        <v>138</v>
      </c>
      <c r="T540" s="4">
        <v>2040</v>
      </c>
      <c r="U540" s="1" t="str">
        <f>IF(sum!A533="BC",sum!B533,"*")</f>
        <v>*</v>
      </c>
      <c r="V540" s="1"/>
      <c r="W540" s="1" t="str">
        <f>IF(sum!A533="BC",sum!H533,"*")</f>
        <v>*</v>
      </c>
      <c r="Z540" s="4" t="s">
        <v>137</v>
      </c>
      <c r="AA540" s="4" t="s">
        <v>138</v>
      </c>
      <c r="AB540" s="4">
        <v>2040</v>
      </c>
      <c r="AC540" s="1" t="str">
        <f>IF(sum!A533="MA",sum!B533,"*")</f>
        <v>*</v>
      </c>
      <c r="AD540" s="1"/>
      <c r="AE540" s="1" t="str">
        <f>IF(sum!A533="MA",sum!H533,"*")</f>
        <v>*</v>
      </c>
      <c r="AH540" s="4" t="s">
        <v>137</v>
      </c>
      <c r="AI540" s="4" t="s">
        <v>138</v>
      </c>
      <c r="AJ540" s="4">
        <v>2040</v>
      </c>
      <c r="AK540" s="1" t="str">
        <f>IF(sum!A533="ON",sum!B533,"*")</f>
        <v>TWS-AuxiliaryMot_ELE1</v>
      </c>
      <c r="AL540" s="1"/>
      <c r="AM540" s="1">
        <f>IF(sum!A533="ON",sum!H533,"*")</f>
        <v>0.11920414820978199</v>
      </c>
      <c r="AP540" s="1" t="s">
        <v>137</v>
      </c>
      <c r="AQ540" s="1" t="s">
        <v>138</v>
      </c>
      <c r="AR540" s="1">
        <v>2040</v>
      </c>
      <c r="AS540" s="1" t="str">
        <f>IF(sum!A533="QU",sum!B533,"*")</f>
        <v>*</v>
      </c>
      <c r="AT540" s="1"/>
      <c r="AU540" s="1" t="str">
        <f>IF(sum!A533="QU",sum!H533,"*")</f>
        <v>*</v>
      </c>
      <c r="AX540" s="4" t="s">
        <v>137</v>
      </c>
      <c r="AY540" s="4" t="s">
        <v>138</v>
      </c>
      <c r="AZ540" s="4">
        <v>2040</v>
      </c>
      <c r="BA540" s="1" t="str">
        <f>IF(sum!A533="SA",sum!B533,"*")</f>
        <v>*</v>
      </c>
      <c r="BB540" s="1"/>
      <c r="BC540" s="1" t="str">
        <f>IF(sum!A533="SA",sum!H533,"*")</f>
        <v>*</v>
      </c>
    </row>
    <row r="541" spans="2:55">
      <c r="B541" s="1" t="s">
        <v>137</v>
      </c>
      <c r="C541" s="1" t="s">
        <v>138</v>
      </c>
      <c r="D541" s="1">
        <v>2040</v>
      </c>
      <c r="J541" s="1" t="s">
        <v>137</v>
      </c>
      <c r="K541" s="1" t="s">
        <v>138</v>
      </c>
      <c r="L541" s="1">
        <v>2040</v>
      </c>
      <c r="M541" s="1" t="str">
        <f>IF(sum!A534="AT",sum!B534,"*")</f>
        <v>*</v>
      </c>
      <c r="N541" s="1"/>
      <c r="O541" s="1" t="str">
        <f>IF(sum!A534="AT",sum!H534,"*")</f>
        <v>*</v>
      </c>
      <c r="R541" s="1" t="s">
        <v>137</v>
      </c>
      <c r="S541" s="1" t="s">
        <v>138</v>
      </c>
      <c r="T541" s="1">
        <v>2040</v>
      </c>
      <c r="U541" s="1" t="str">
        <f>IF(sum!A534="BC",sum!B534,"*")</f>
        <v>*</v>
      </c>
      <c r="V541" s="1"/>
      <c r="W541" s="1" t="str">
        <f>IF(sum!A534="BC",sum!H534,"*")</f>
        <v>*</v>
      </c>
      <c r="Z541" s="1" t="s">
        <v>137</v>
      </c>
      <c r="AA541" s="1" t="s">
        <v>138</v>
      </c>
      <c r="AB541" s="1">
        <v>2040</v>
      </c>
      <c r="AC541" s="1" t="str">
        <f>IF(sum!A534="MA",sum!B534,"*")</f>
        <v>*</v>
      </c>
      <c r="AD541" s="1"/>
      <c r="AE541" s="1" t="str">
        <f>IF(sum!A534="MA",sum!H534,"*")</f>
        <v>*</v>
      </c>
      <c r="AH541" s="1" t="s">
        <v>137</v>
      </c>
      <c r="AI541" s="1" t="s">
        <v>138</v>
      </c>
      <c r="AJ541" s="1">
        <v>2040</v>
      </c>
      <c r="AK541" s="1" t="str">
        <f>IF(sum!A534="ON",sum!B534,"*")</f>
        <v>TWS-Light_ELE1</v>
      </c>
      <c r="AL541" s="1"/>
      <c r="AM541" s="1">
        <f>IF(sum!A534="ON",sum!H534,"*")</f>
        <v>0.30652495253943801</v>
      </c>
      <c r="AP541" s="4" t="s">
        <v>137</v>
      </c>
      <c r="AQ541" s="4" t="s">
        <v>138</v>
      </c>
      <c r="AR541" s="4">
        <v>2040</v>
      </c>
      <c r="AS541" s="1" t="str">
        <f>IF(sum!A534="QU",sum!B534,"*")</f>
        <v>*</v>
      </c>
      <c r="AT541" s="1"/>
      <c r="AU541" s="1" t="str">
        <f>IF(sum!A534="QU",sum!H534,"*")</f>
        <v>*</v>
      </c>
      <c r="AX541" s="1" t="s">
        <v>137</v>
      </c>
      <c r="AY541" s="1" t="s">
        <v>138</v>
      </c>
      <c r="AZ541" s="1">
        <v>2040</v>
      </c>
      <c r="BA541" s="1" t="str">
        <f>IF(sum!A534="SA",sum!B534,"*")</f>
        <v>*</v>
      </c>
      <c r="BB541" s="1"/>
      <c r="BC541" s="1" t="str">
        <f>IF(sum!A534="SA",sum!H534,"*")</f>
        <v>*</v>
      </c>
    </row>
    <row r="542" spans="2:55">
      <c r="B542" s="1" t="s">
        <v>137</v>
      </c>
      <c r="C542" s="1" t="s">
        <v>138</v>
      </c>
      <c r="D542" s="1">
        <v>2040</v>
      </c>
      <c r="J542" s="1" t="s">
        <v>137</v>
      </c>
      <c r="K542" s="1" t="s">
        <v>138</v>
      </c>
      <c r="L542" s="1">
        <v>2040</v>
      </c>
      <c r="M542" s="1" t="str">
        <f>IF(sum!A535="AT",sum!B535,"*")</f>
        <v>*</v>
      </c>
      <c r="N542" s="1"/>
      <c r="O542" s="1" t="str">
        <f>IF(sum!A535="AT",sum!H535,"*")</f>
        <v>*</v>
      </c>
      <c r="R542" s="1" t="s">
        <v>137</v>
      </c>
      <c r="S542" s="1" t="s">
        <v>138</v>
      </c>
      <c r="T542" s="1">
        <v>2040</v>
      </c>
      <c r="U542" s="1" t="str">
        <f>IF(sum!A535="BC",sum!B535,"*")</f>
        <v>*</v>
      </c>
      <c r="V542" s="1"/>
      <c r="W542" s="1" t="str">
        <f>IF(sum!A535="BC",sum!H535,"*")</f>
        <v>*</v>
      </c>
      <c r="Z542" s="1" t="s">
        <v>137</v>
      </c>
      <c r="AA542" s="1" t="s">
        <v>138</v>
      </c>
      <c r="AB542" s="1">
        <v>2040</v>
      </c>
      <c r="AC542" s="1" t="str">
        <f>IF(sum!A535="MA",sum!B535,"*")</f>
        <v>*</v>
      </c>
      <c r="AD542" s="1"/>
      <c r="AE542" s="1" t="str">
        <f>IF(sum!A535="MA",sum!H535,"*")</f>
        <v>*</v>
      </c>
      <c r="AH542" s="1" t="s">
        <v>137</v>
      </c>
      <c r="AI542" s="1" t="s">
        <v>138</v>
      </c>
      <c r="AJ542" s="1">
        <v>2040</v>
      </c>
      <c r="AK542" s="1" t="str">
        <f>IF(sum!A535="ON",sum!B535,"*")</f>
        <v>TWS-SpCool_ELE1</v>
      </c>
      <c r="AL542" s="1"/>
      <c r="AM542" s="1">
        <f>IF(sum!A535="ON",sum!H535,"*")</f>
        <v>0.15326247626971901</v>
      </c>
      <c r="AP542" s="1" t="s">
        <v>137</v>
      </c>
      <c r="AQ542" s="1" t="s">
        <v>138</v>
      </c>
      <c r="AR542" s="1">
        <v>2040</v>
      </c>
      <c r="AS542" s="1" t="str">
        <f>IF(sum!A535="QU",sum!B535,"*")</f>
        <v>*</v>
      </c>
      <c r="AT542" s="1"/>
      <c r="AU542" s="1" t="str">
        <f>IF(sum!A535="QU",sum!H535,"*")</f>
        <v>*</v>
      </c>
      <c r="AX542" s="1" t="s">
        <v>137</v>
      </c>
      <c r="AY542" s="1" t="s">
        <v>138</v>
      </c>
      <c r="AZ542" s="1">
        <v>2040</v>
      </c>
      <c r="BA542" s="1" t="str">
        <f>IF(sum!A535="SA",sum!B535,"*")</f>
        <v>*</v>
      </c>
      <c r="BB542" s="1"/>
      <c r="BC542" s="1" t="str">
        <f>IF(sum!A535="SA",sum!H535,"*")</f>
        <v>*</v>
      </c>
    </row>
    <row r="543" spans="2:55">
      <c r="B543" s="4" t="s">
        <v>137</v>
      </c>
      <c r="C543" s="4" t="s">
        <v>138</v>
      </c>
      <c r="D543" s="4">
        <v>2040</v>
      </c>
      <c r="J543" s="4" t="s">
        <v>137</v>
      </c>
      <c r="K543" s="4" t="s">
        <v>138</v>
      </c>
      <c r="L543" s="4">
        <v>2040</v>
      </c>
      <c r="M543" s="1" t="str">
        <f>IF(sum!A536="AT",sum!B536,"*")</f>
        <v>*</v>
      </c>
      <c r="N543" s="1"/>
      <c r="O543" s="1" t="str">
        <f>IF(sum!A536="AT",sum!H536,"*")</f>
        <v>*</v>
      </c>
      <c r="R543" s="4" t="s">
        <v>137</v>
      </c>
      <c r="S543" s="4" t="s">
        <v>138</v>
      </c>
      <c r="T543" s="4">
        <v>2040</v>
      </c>
      <c r="U543" s="1" t="str">
        <f>IF(sum!A536="BC",sum!B536,"*")</f>
        <v>*</v>
      </c>
      <c r="V543" s="1"/>
      <c r="W543" s="1" t="str">
        <f>IF(sum!A536="BC",sum!H536,"*")</f>
        <v>*</v>
      </c>
      <c r="Z543" s="4" t="s">
        <v>137</v>
      </c>
      <c r="AA543" s="4" t="s">
        <v>138</v>
      </c>
      <c r="AB543" s="4">
        <v>2040</v>
      </c>
      <c r="AC543" s="1" t="str">
        <f>IF(sum!A536="MA",sum!B536,"*")</f>
        <v>*</v>
      </c>
      <c r="AD543" s="1"/>
      <c r="AE543" s="1" t="str">
        <f>IF(sum!A536="MA",sum!H536,"*")</f>
        <v>*</v>
      </c>
      <c r="AH543" s="4" t="s">
        <v>137</v>
      </c>
      <c r="AI543" s="4" t="s">
        <v>138</v>
      </c>
      <c r="AJ543" s="4">
        <v>2040</v>
      </c>
      <c r="AK543" s="1" t="str">
        <f>IF(sum!A536="ON",sum!B536,"*")</f>
        <v>TWS-SpHeat_ELE1</v>
      </c>
      <c r="AL543" s="1"/>
      <c r="AM543" s="1">
        <f>IF(sum!A536="ON",sum!H536,"*")</f>
        <v>0.84773225505375505</v>
      </c>
      <c r="AP543" s="4" t="s">
        <v>137</v>
      </c>
      <c r="AQ543" s="4" t="s">
        <v>138</v>
      </c>
      <c r="AR543" s="4">
        <v>2040</v>
      </c>
      <c r="AS543" s="1" t="str">
        <f>IF(sum!A536="QU",sum!B536,"*")</f>
        <v>*</v>
      </c>
      <c r="AT543" s="1"/>
      <c r="AU543" s="1" t="str">
        <f>IF(sum!A536="QU",sum!H536,"*")</f>
        <v>*</v>
      </c>
      <c r="AX543" s="4" t="s">
        <v>137</v>
      </c>
      <c r="AY543" s="4" t="s">
        <v>138</v>
      </c>
      <c r="AZ543" s="4">
        <v>2040</v>
      </c>
      <c r="BA543" s="1" t="str">
        <f>IF(sum!A536="SA",sum!B536,"*")</f>
        <v>*</v>
      </c>
      <c r="BB543" s="1"/>
      <c r="BC543" s="1" t="str">
        <f>IF(sum!A536="SA",sum!H536,"*")</f>
        <v>*</v>
      </c>
    </row>
    <row r="544" spans="2:55">
      <c r="B544" s="1" t="s">
        <v>137</v>
      </c>
      <c r="C544" s="1" t="s">
        <v>138</v>
      </c>
      <c r="D544" s="1">
        <v>2040</v>
      </c>
      <c r="J544" s="1" t="s">
        <v>137</v>
      </c>
      <c r="K544" s="1" t="s">
        <v>138</v>
      </c>
      <c r="L544" s="1">
        <v>2040</v>
      </c>
      <c r="M544" s="1" t="str">
        <f>IF(sum!A537="AT",sum!B537,"*")</f>
        <v>*</v>
      </c>
      <c r="N544" s="1"/>
      <c r="O544" s="1" t="str">
        <f>IF(sum!A537="AT",sum!H537,"*")</f>
        <v>*</v>
      </c>
      <c r="R544" s="1" t="s">
        <v>137</v>
      </c>
      <c r="S544" s="1" t="s">
        <v>138</v>
      </c>
      <c r="T544" s="1">
        <v>2040</v>
      </c>
      <c r="U544" s="1" t="str">
        <f>IF(sum!A537="BC",sum!B537,"*")</f>
        <v>*</v>
      </c>
      <c r="V544" s="1"/>
      <c r="W544" s="1" t="str">
        <f>IF(sum!A537="BC",sum!H537,"*")</f>
        <v>*</v>
      </c>
      <c r="Z544" s="1" t="s">
        <v>137</v>
      </c>
      <c r="AA544" s="1" t="s">
        <v>138</v>
      </c>
      <c r="AB544" s="1">
        <v>2040</v>
      </c>
      <c r="AC544" s="1" t="str">
        <f>IF(sum!A537="MA",sum!B537,"*")</f>
        <v>*</v>
      </c>
      <c r="AD544" s="1"/>
      <c r="AE544" s="1" t="str">
        <f>IF(sum!A537="MA",sum!H537,"*")</f>
        <v>*</v>
      </c>
      <c r="AH544" s="1" t="s">
        <v>137</v>
      </c>
      <c r="AI544" s="1" t="s">
        <v>138</v>
      </c>
      <c r="AJ544" s="1">
        <v>2040</v>
      </c>
      <c r="AK544" s="1" t="str">
        <f>IF(sum!A537="ON",sum!B537,"*")</f>
        <v>TWS-WaterHeat_ELE1</v>
      </c>
      <c r="AL544" s="1"/>
      <c r="AM544" s="1">
        <f>IF(sum!A537="ON",sum!H537,"*")</f>
        <v>4.8922021400843799E-2</v>
      </c>
      <c r="AP544" s="1" t="s">
        <v>137</v>
      </c>
      <c r="AQ544" s="1" t="s">
        <v>138</v>
      </c>
      <c r="AR544" s="1">
        <v>2040</v>
      </c>
      <c r="AS544" s="1" t="str">
        <f>IF(sum!A537="QU",sum!B537,"*")</f>
        <v>*</v>
      </c>
      <c r="AT544" s="1"/>
      <c r="AU544" s="1" t="str">
        <f>IF(sum!A537="QU",sum!H537,"*")</f>
        <v>*</v>
      </c>
      <c r="AX544" s="1" t="s">
        <v>137</v>
      </c>
      <c r="AY544" s="1" t="s">
        <v>138</v>
      </c>
      <c r="AZ544" s="1">
        <v>2040</v>
      </c>
      <c r="BA544" s="1" t="str">
        <f>IF(sum!A537="SA",sum!B537,"*")</f>
        <v>*</v>
      </c>
      <c r="BB544" s="1"/>
      <c r="BC544" s="1" t="str">
        <f>IF(sum!A537="SA",sum!H537,"*")</f>
        <v>*</v>
      </c>
    </row>
    <row r="545" spans="2:55">
      <c r="B545" s="1" t="s">
        <v>137</v>
      </c>
      <c r="C545" s="1" t="s">
        <v>138</v>
      </c>
      <c r="D545" s="1">
        <v>2040</v>
      </c>
      <c r="J545" s="1" t="s">
        <v>137</v>
      </c>
      <c r="K545" s="1" t="s">
        <v>138</v>
      </c>
      <c r="L545" s="1">
        <v>2040</v>
      </c>
      <c r="M545" s="1" t="str">
        <f>IF(sum!A538="AT",sum!B538,"*")</f>
        <v>*</v>
      </c>
      <c r="N545" s="1"/>
      <c r="O545" s="1" t="str">
        <f>IF(sum!A538="AT",sum!H538,"*")</f>
        <v>*</v>
      </c>
      <c r="R545" s="1" t="s">
        <v>137</v>
      </c>
      <c r="S545" s="1" t="s">
        <v>138</v>
      </c>
      <c r="T545" s="1">
        <v>2040</v>
      </c>
      <c r="U545" s="1" t="str">
        <f>IF(sum!A538="BC",sum!B538,"*")</f>
        <v>*</v>
      </c>
      <c r="V545" s="1"/>
      <c r="W545" s="1" t="str">
        <f>IF(sum!A538="BC",sum!H538,"*")</f>
        <v>*</v>
      </c>
      <c r="Z545" s="1" t="s">
        <v>137</v>
      </c>
      <c r="AA545" s="1" t="s">
        <v>138</v>
      </c>
      <c r="AB545" s="1">
        <v>2040</v>
      </c>
      <c r="AC545" s="1" t="str">
        <f>IF(sum!A538="MA",sum!B538,"*")</f>
        <v>*</v>
      </c>
      <c r="AD545" s="1"/>
      <c r="AE545" s="1" t="str">
        <f>IF(sum!A538="MA",sum!H538,"*")</f>
        <v>*</v>
      </c>
      <c r="AH545" s="1" t="s">
        <v>137</v>
      </c>
      <c r="AI545" s="1" t="s">
        <v>138</v>
      </c>
      <c r="AJ545" s="1">
        <v>2040</v>
      </c>
      <c r="AK545" s="1" t="str">
        <f>IF(sum!A538="ON",sum!B538,"*")</f>
        <v>WST-AuxiliaryEquip_ELE1</v>
      </c>
      <c r="AL545" s="1"/>
      <c r="AM545" s="1">
        <f>IF(sum!A538="ON",sum!H538,"*")</f>
        <v>0.23482570272405001</v>
      </c>
      <c r="AP545" s="4" t="s">
        <v>137</v>
      </c>
      <c r="AQ545" s="4" t="s">
        <v>138</v>
      </c>
      <c r="AR545" s="4">
        <v>2040</v>
      </c>
      <c r="AS545" s="1" t="str">
        <f>IF(sum!A538="QU",sum!B538,"*")</f>
        <v>*</v>
      </c>
      <c r="AT545" s="1"/>
      <c r="AU545" s="1" t="str">
        <f>IF(sum!A538="QU",sum!H538,"*")</f>
        <v>*</v>
      </c>
      <c r="AX545" s="1" t="s">
        <v>137</v>
      </c>
      <c r="AY545" s="1" t="s">
        <v>138</v>
      </c>
      <c r="AZ545" s="1">
        <v>2040</v>
      </c>
      <c r="BA545" s="1" t="str">
        <f>IF(sum!A538="SA",sum!B538,"*")</f>
        <v>*</v>
      </c>
      <c r="BB545" s="1"/>
      <c r="BC545" s="1" t="str">
        <f>IF(sum!A538="SA",sum!H538,"*")</f>
        <v>*</v>
      </c>
    </row>
    <row r="546" spans="2:55">
      <c r="B546" s="4" t="s">
        <v>137</v>
      </c>
      <c r="C546" s="4" t="s">
        <v>138</v>
      </c>
      <c r="D546" s="4">
        <v>2040</v>
      </c>
      <c r="J546" s="4" t="s">
        <v>137</v>
      </c>
      <c r="K546" s="4" t="s">
        <v>138</v>
      </c>
      <c r="L546" s="4">
        <v>2040</v>
      </c>
      <c r="M546" s="1" t="str">
        <f>IF(sum!A539="AT",sum!B539,"*")</f>
        <v>*</v>
      </c>
      <c r="N546" s="1"/>
      <c r="O546" s="1" t="str">
        <f>IF(sum!A539="AT",sum!H539,"*")</f>
        <v>*</v>
      </c>
      <c r="R546" s="4" t="s">
        <v>137</v>
      </c>
      <c r="S546" s="4" t="s">
        <v>138</v>
      </c>
      <c r="T546" s="4">
        <v>2040</v>
      </c>
      <c r="U546" s="1" t="str">
        <f>IF(sum!A539="BC",sum!B539,"*")</f>
        <v>*</v>
      </c>
      <c r="V546" s="1"/>
      <c r="W546" s="1" t="str">
        <f>IF(sum!A539="BC",sum!H539,"*")</f>
        <v>*</v>
      </c>
      <c r="Z546" s="4" t="s">
        <v>137</v>
      </c>
      <c r="AA546" s="4" t="s">
        <v>138</v>
      </c>
      <c r="AB546" s="4">
        <v>2040</v>
      </c>
      <c r="AC546" s="1" t="str">
        <f>IF(sum!A539="MA",sum!B539,"*")</f>
        <v>*</v>
      </c>
      <c r="AD546" s="1"/>
      <c r="AE546" s="1" t="str">
        <f>IF(sum!A539="MA",sum!H539,"*")</f>
        <v>*</v>
      </c>
      <c r="AH546" s="4" t="s">
        <v>137</v>
      </c>
      <c r="AI546" s="4" t="s">
        <v>138</v>
      </c>
      <c r="AJ546" s="4">
        <v>2040</v>
      </c>
      <c r="AK546" s="1" t="str">
        <f>IF(sum!A539="ON",sum!B539,"*")</f>
        <v>WST-AuxiliaryMot_ELE1</v>
      </c>
      <c r="AL546" s="1"/>
      <c r="AM546" s="1">
        <f>IF(sum!A539="ON",sum!H539,"*")</f>
        <v>0.27650317397304403</v>
      </c>
      <c r="AP546" s="1" t="s">
        <v>137</v>
      </c>
      <c r="AQ546" s="1" t="s">
        <v>138</v>
      </c>
      <c r="AR546" s="1">
        <v>2040</v>
      </c>
      <c r="AS546" s="1" t="str">
        <f>IF(sum!A539="QU",sum!B539,"*")</f>
        <v>*</v>
      </c>
      <c r="AT546" s="1"/>
      <c r="AU546" s="1" t="str">
        <f>IF(sum!A539="QU",sum!H539,"*")</f>
        <v>*</v>
      </c>
      <c r="AX546" s="4" t="s">
        <v>137</v>
      </c>
      <c r="AY546" s="4" t="s">
        <v>138</v>
      </c>
      <c r="AZ546" s="4">
        <v>2040</v>
      </c>
      <c r="BA546" s="1" t="str">
        <f>IF(sum!A539="SA",sum!B539,"*")</f>
        <v>*</v>
      </c>
      <c r="BB546" s="1"/>
      <c r="BC546" s="1" t="str">
        <f>IF(sum!A539="SA",sum!H539,"*")</f>
        <v>*</v>
      </c>
    </row>
    <row r="547" spans="2:55">
      <c r="B547" s="1" t="s">
        <v>137</v>
      </c>
      <c r="C547" s="1" t="s">
        <v>138</v>
      </c>
      <c r="D547" s="1">
        <v>2040</v>
      </c>
      <c r="J547" s="1" t="s">
        <v>137</v>
      </c>
      <c r="K547" s="1" t="s">
        <v>138</v>
      </c>
      <c r="L547" s="1">
        <v>2040</v>
      </c>
      <c r="M547" s="1" t="str">
        <f>IF(sum!A540="AT",sum!B540,"*")</f>
        <v>*</v>
      </c>
      <c r="N547" s="1"/>
      <c r="O547" s="1" t="str">
        <f>IF(sum!A540="AT",sum!H540,"*")</f>
        <v>*</v>
      </c>
      <c r="R547" s="1" t="s">
        <v>137</v>
      </c>
      <c r="S547" s="1" t="s">
        <v>138</v>
      </c>
      <c r="T547" s="1">
        <v>2040</v>
      </c>
      <c r="U547" s="1" t="str">
        <f>IF(sum!A540="BC",sum!B540,"*")</f>
        <v>*</v>
      </c>
      <c r="V547" s="1"/>
      <c r="W547" s="1" t="str">
        <f>IF(sum!A540="BC",sum!H540,"*")</f>
        <v>*</v>
      </c>
      <c r="Z547" s="1" t="s">
        <v>137</v>
      </c>
      <c r="AA547" s="1" t="s">
        <v>138</v>
      </c>
      <c r="AB547" s="1">
        <v>2040</v>
      </c>
      <c r="AC547" s="1" t="str">
        <f>IF(sum!A540="MA",sum!B540,"*")</f>
        <v>*</v>
      </c>
      <c r="AD547" s="1"/>
      <c r="AE547" s="1" t="str">
        <f>IF(sum!A540="MA",sum!H540,"*")</f>
        <v>*</v>
      </c>
      <c r="AH547" s="1" t="s">
        <v>137</v>
      </c>
      <c r="AI547" s="1" t="s">
        <v>138</v>
      </c>
      <c r="AJ547" s="1">
        <v>2040</v>
      </c>
      <c r="AK547" s="1" t="str">
        <f>IF(sum!A540="ON",sum!B540,"*")</f>
        <v>WST-Light_ELE1</v>
      </c>
      <c r="AL547" s="1"/>
      <c r="AM547" s="1">
        <f>IF(sum!A540="ON",sum!H540,"*")</f>
        <v>0.49384575686909499</v>
      </c>
      <c r="AP547" s="4" t="s">
        <v>137</v>
      </c>
      <c r="AQ547" s="4" t="s">
        <v>138</v>
      </c>
      <c r="AR547" s="4">
        <v>2040</v>
      </c>
      <c r="AS547" s="1" t="str">
        <f>IF(sum!A540="QU",sum!B540,"*")</f>
        <v>*</v>
      </c>
      <c r="AT547" s="1"/>
      <c r="AU547" s="1" t="str">
        <f>IF(sum!A540="QU",sum!H540,"*")</f>
        <v>*</v>
      </c>
      <c r="AX547" s="1" t="s">
        <v>137</v>
      </c>
      <c r="AY547" s="1" t="s">
        <v>138</v>
      </c>
      <c r="AZ547" s="1">
        <v>2040</v>
      </c>
      <c r="BA547" s="1" t="str">
        <f>IF(sum!A540="SA",sum!B540,"*")</f>
        <v>*</v>
      </c>
      <c r="BB547" s="1"/>
      <c r="BC547" s="1" t="str">
        <f>IF(sum!A540="SA",sum!H540,"*")</f>
        <v>*</v>
      </c>
    </row>
    <row r="548" spans="2:55">
      <c r="B548" s="1" t="s">
        <v>137</v>
      </c>
      <c r="C548" s="1" t="s">
        <v>138</v>
      </c>
      <c r="D548" s="1">
        <v>2040</v>
      </c>
      <c r="J548" s="1" t="s">
        <v>137</v>
      </c>
      <c r="K548" s="1" t="s">
        <v>138</v>
      </c>
      <c r="L548" s="1">
        <v>2040</v>
      </c>
      <c r="M548" s="1" t="str">
        <f>IF(sum!A541="AT",sum!B541,"*")</f>
        <v>*</v>
      </c>
      <c r="N548" s="1"/>
      <c r="O548" s="1" t="str">
        <f>IF(sum!A541="AT",sum!H541,"*")</f>
        <v>*</v>
      </c>
      <c r="R548" s="1" t="s">
        <v>137</v>
      </c>
      <c r="S548" s="1" t="s">
        <v>138</v>
      </c>
      <c r="T548" s="1">
        <v>2040</v>
      </c>
      <c r="U548" s="1" t="str">
        <f>IF(sum!A541="BC",sum!B541,"*")</f>
        <v>*</v>
      </c>
      <c r="V548" s="1"/>
      <c r="W548" s="1" t="str">
        <f>IF(sum!A541="BC",sum!H541,"*")</f>
        <v>*</v>
      </c>
      <c r="Z548" s="1" t="s">
        <v>137</v>
      </c>
      <c r="AA548" s="1" t="s">
        <v>138</v>
      </c>
      <c r="AB548" s="1">
        <v>2040</v>
      </c>
      <c r="AC548" s="1" t="str">
        <f>IF(sum!A541="MA",sum!B541,"*")</f>
        <v>*</v>
      </c>
      <c r="AD548" s="1"/>
      <c r="AE548" s="1" t="str">
        <f>IF(sum!A541="MA",sum!H541,"*")</f>
        <v>*</v>
      </c>
      <c r="AH548" s="1" t="s">
        <v>137</v>
      </c>
      <c r="AI548" s="1" t="s">
        <v>138</v>
      </c>
      <c r="AJ548" s="1">
        <v>2040</v>
      </c>
      <c r="AK548" s="1" t="str">
        <f>IF(sum!A541="ON",sum!B541,"*")</f>
        <v>WST-SpCool_ELE1</v>
      </c>
      <c r="AL548" s="1"/>
      <c r="AM548" s="1">
        <f>IF(sum!A541="ON",sum!H541,"*")</f>
        <v>0.30652495253943801</v>
      </c>
      <c r="AP548" s="1" t="s">
        <v>137</v>
      </c>
      <c r="AQ548" s="1" t="s">
        <v>138</v>
      </c>
      <c r="AR548" s="1">
        <v>2040</v>
      </c>
      <c r="AS548" s="1" t="str">
        <f>IF(sum!A541="QU",sum!B541,"*")</f>
        <v>*</v>
      </c>
      <c r="AT548" s="1"/>
      <c r="AU548" s="1" t="str">
        <f>IF(sum!A541="QU",sum!H541,"*")</f>
        <v>*</v>
      </c>
      <c r="AX548" s="1" t="s">
        <v>137</v>
      </c>
      <c r="AY548" s="1" t="s">
        <v>138</v>
      </c>
      <c r="AZ548" s="1">
        <v>2040</v>
      </c>
      <c r="BA548" s="1" t="str">
        <f>IF(sum!A541="SA",sum!B541,"*")</f>
        <v>*</v>
      </c>
      <c r="BB548" s="1"/>
      <c r="BC548" s="1" t="str">
        <f>IF(sum!A541="SA",sum!H541,"*")</f>
        <v>*</v>
      </c>
    </row>
    <row r="549" spans="2:55">
      <c r="B549" s="4" t="s">
        <v>137</v>
      </c>
      <c r="C549" s="4" t="s">
        <v>138</v>
      </c>
      <c r="D549" s="4">
        <v>2040</v>
      </c>
      <c r="J549" s="4" t="s">
        <v>137</v>
      </c>
      <c r="K549" s="4" t="s">
        <v>138</v>
      </c>
      <c r="L549" s="4">
        <v>2040</v>
      </c>
      <c r="M549" s="1" t="str">
        <f>IF(sum!A542="AT",sum!B542,"*")</f>
        <v>*</v>
      </c>
      <c r="N549" s="1"/>
      <c r="O549" s="1" t="str">
        <f>IF(sum!A542="AT",sum!H542,"*")</f>
        <v>*</v>
      </c>
      <c r="R549" s="4" t="s">
        <v>137</v>
      </c>
      <c r="S549" s="4" t="s">
        <v>138</v>
      </c>
      <c r="T549" s="4">
        <v>2040</v>
      </c>
      <c r="U549" s="1" t="str">
        <f>IF(sum!A542="BC",sum!B542,"*")</f>
        <v>*</v>
      </c>
      <c r="V549" s="1"/>
      <c r="W549" s="1" t="str">
        <f>IF(sum!A542="BC",sum!H542,"*")</f>
        <v>*</v>
      </c>
      <c r="Z549" s="4" t="s">
        <v>137</v>
      </c>
      <c r="AA549" s="4" t="s">
        <v>138</v>
      </c>
      <c r="AB549" s="4">
        <v>2040</v>
      </c>
      <c r="AC549" s="1" t="str">
        <f>IF(sum!A542="MA",sum!B542,"*")</f>
        <v>*</v>
      </c>
      <c r="AD549" s="1"/>
      <c r="AE549" s="1" t="str">
        <f>IF(sum!A542="MA",sum!H542,"*")</f>
        <v>*</v>
      </c>
      <c r="AH549" s="4" t="s">
        <v>137</v>
      </c>
      <c r="AI549" s="4" t="s">
        <v>138</v>
      </c>
      <c r="AJ549" s="4">
        <v>2040</v>
      </c>
      <c r="AK549" s="1" t="str">
        <f>IF(sum!A542="ON",sum!B542,"*")</f>
        <v>WST-SpHeat_ELE1</v>
      </c>
      <c r="AL549" s="1"/>
      <c r="AM549" s="1">
        <f>IF(sum!A542="ON",sum!H542,"*")</f>
        <v>1.0695120854042399</v>
      </c>
      <c r="AP549" s="4" t="s">
        <v>137</v>
      </c>
      <c r="AQ549" s="4" t="s">
        <v>138</v>
      </c>
      <c r="AR549" s="4">
        <v>2040</v>
      </c>
      <c r="AS549" s="1" t="str">
        <f>IF(sum!A542="QU",sum!B542,"*")</f>
        <v>*</v>
      </c>
      <c r="AT549" s="1"/>
      <c r="AU549" s="1" t="str">
        <f>IF(sum!A542="QU",sum!H542,"*")</f>
        <v>*</v>
      </c>
      <c r="AX549" s="4" t="s">
        <v>137</v>
      </c>
      <c r="AY549" s="4" t="s">
        <v>138</v>
      </c>
      <c r="AZ549" s="4">
        <v>2040</v>
      </c>
      <c r="BA549" s="1" t="str">
        <f>IF(sum!A542="SA",sum!B542,"*")</f>
        <v>*</v>
      </c>
      <c r="BB549" s="1"/>
      <c r="BC549" s="1" t="str">
        <f>IF(sum!A542="SA",sum!H542,"*")</f>
        <v>*</v>
      </c>
    </row>
    <row r="550" spans="2:55">
      <c r="B550" s="1" t="s">
        <v>137</v>
      </c>
      <c r="C550" s="1" t="s">
        <v>138</v>
      </c>
      <c r="D550" s="1">
        <v>2040</v>
      </c>
      <c r="J550" s="1" t="s">
        <v>137</v>
      </c>
      <c r="K550" s="1" t="s">
        <v>138</v>
      </c>
      <c r="L550" s="1">
        <v>2040</v>
      </c>
      <c r="M550" s="1" t="str">
        <f>IF(sum!A543="AT",sum!B543,"*")</f>
        <v>*</v>
      </c>
      <c r="N550" s="1"/>
      <c r="O550" s="1" t="str">
        <f>IF(sum!A543="AT",sum!H543,"*")</f>
        <v>*</v>
      </c>
      <c r="R550" s="1" t="s">
        <v>137</v>
      </c>
      <c r="S550" s="1" t="s">
        <v>138</v>
      </c>
      <c r="T550" s="1">
        <v>2040</v>
      </c>
      <c r="U550" s="1" t="str">
        <f>IF(sum!A543="BC",sum!B543,"*")</f>
        <v>*</v>
      </c>
      <c r="V550" s="1"/>
      <c r="W550" s="1" t="str">
        <f>IF(sum!A543="BC",sum!H543,"*")</f>
        <v>*</v>
      </c>
      <c r="Z550" s="1" t="s">
        <v>137</v>
      </c>
      <c r="AA550" s="1" t="s">
        <v>138</v>
      </c>
      <c r="AB550" s="1">
        <v>2040</v>
      </c>
      <c r="AC550" s="1" t="str">
        <f>IF(sum!A543="MA",sum!B543,"*")</f>
        <v>*</v>
      </c>
      <c r="AD550" s="1"/>
      <c r="AE550" s="1" t="str">
        <f>IF(sum!A543="MA",sum!H543,"*")</f>
        <v>*</v>
      </c>
      <c r="AH550" s="1" t="s">
        <v>137</v>
      </c>
      <c r="AI550" s="1" t="s">
        <v>138</v>
      </c>
      <c r="AJ550" s="1">
        <v>2040</v>
      </c>
      <c r="AK550" s="1" t="str">
        <f>IF(sum!A543="ON",sum!B543,"*")</f>
        <v>WST-WaterHeat_ELE1</v>
      </c>
      <c r="AL550" s="1"/>
      <c r="AM550" s="1">
        <f>IF(sum!A543="ON",sum!H543,"*")</f>
        <v>0.136981659922363</v>
      </c>
      <c r="AP550" s="1" t="s">
        <v>137</v>
      </c>
      <c r="AQ550" s="1" t="s">
        <v>138</v>
      </c>
      <c r="AR550" s="1">
        <v>2040</v>
      </c>
      <c r="AS550" s="1" t="str">
        <f>IF(sum!A543="QU",sum!B543,"*")</f>
        <v>*</v>
      </c>
      <c r="AT550" s="1"/>
      <c r="AU550" s="1" t="str">
        <f>IF(sum!A543="QU",sum!H543,"*")</f>
        <v>*</v>
      </c>
      <c r="AX550" s="1" t="s">
        <v>137</v>
      </c>
      <c r="AY550" s="1" t="s">
        <v>138</v>
      </c>
      <c r="AZ550" s="1">
        <v>2040</v>
      </c>
      <c r="BA550" s="1" t="str">
        <f>IF(sum!A543="SA",sum!B543,"*")</f>
        <v>*</v>
      </c>
      <c r="BB550" s="1"/>
      <c r="BC550" s="1" t="str">
        <f>IF(sum!A543="SA",sum!H543,"*")</f>
        <v>*</v>
      </c>
    </row>
    <row r="551" spans="2:55">
      <c r="B551" s="1" t="s">
        <v>137</v>
      </c>
      <c r="C551" s="1" t="s">
        <v>138</v>
      </c>
      <c r="D551" s="1">
        <v>2040</v>
      </c>
      <c r="J551" s="1" t="s">
        <v>137</v>
      </c>
      <c r="K551" s="1" t="s">
        <v>138</v>
      </c>
      <c r="L551" s="1">
        <v>2040</v>
      </c>
      <c r="M551" s="1" t="str">
        <f>IF(sum!A544="AT",sum!B544,"*")</f>
        <v>*</v>
      </c>
      <c r="N551" s="1"/>
      <c r="O551" s="1" t="str">
        <f>IF(sum!A544="AT",sum!H544,"*")</f>
        <v>*</v>
      </c>
      <c r="R551" s="1" t="s">
        <v>137</v>
      </c>
      <c r="S551" s="1" t="s">
        <v>138</v>
      </c>
      <c r="T551" s="1">
        <v>2040</v>
      </c>
      <c r="U551" s="1" t="str">
        <f>IF(sum!A544="BC",sum!B544,"*")</f>
        <v>*</v>
      </c>
      <c r="V551" s="1"/>
      <c r="W551" s="1" t="str">
        <f>IF(sum!A544="BC",sum!H544,"*")</f>
        <v>*</v>
      </c>
      <c r="Z551" s="1" t="s">
        <v>137</v>
      </c>
      <c r="AA551" s="1" t="s">
        <v>138</v>
      </c>
      <c r="AB551" s="1">
        <v>2040</v>
      </c>
      <c r="AC551" s="1" t="str">
        <f>IF(sum!A544="MA",sum!B544,"*")</f>
        <v>*</v>
      </c>
      <c r="AD551" s="1"/>
      <c r="AE551" s="1" t="str">
        <f>IF(sum!A544="MA",sum!H544,"*")</f>
        <v>*</v>
      </c>
      <c r="AH551" s="1" t="s">
        <v>137</v>
      </c>
      <c r="AI551" s="1" t="s">
        <v>138</v>
      </c>
      <c r="AJ551" s="1">
        <v>2040</v>
      </c>
      <c r="AK551" s="1" t="str">
        <f>IF(sum!A544="ON",sum!B544,"*")</f>
        <v>*</v>
      </c>
      <c r="AL551" s="1"/>
      <c r="AM551" s="1" t="str">
        <f>IF(sum!A544="ON",sum!H544,"*")</f>
        <v>*</v>
      </c>
      <c r="AP551" s="4" t="s">
        <v>137</v>
      </c>
      <c r="AQ551" s="4" t="s">
        <v>138</v>
      </c>
      <c r="AR551" s="4">
        <v>2040</v>
      </c>
      <c r="AS551" s="1" t="str">
        <f>IF(sum!A544="QU",sum!B544,"*")</f>
        <v>AFM-AuxiliaryEquip_ELE1</v>
      </c>
      <c r="AT551" s="1"/>
      <c r="AU551" s="1">
        <f>IF(sum!A544="QU",sum!H544,"*")</f>
        <v>0.29353212840506299</v>
      </c>
      <c r="AX551" s="1" t="s">
        <v>137</v>
      </c>
      <c r="AY551" s="1" t="s">
        <v>138</v>
      </c>
      <c r="AZ551" s="1">
        <v>2040</v>
      </c>
      <c r="BA551" s="1" t="str">
        <f>IF(sum!A544="SA",sum!B544,"*")</f>
        <v>*</v>
      </c>
      <c r="BB551" s="1"/>
      <c r="BC551" s="1" t="str">
        <f>IF(sum!A544="SA",sum!H544,"*")</f>
        <v>*</v>
      </c>
    </row>
    <row r="552" spans="2:55">
      <c r="B552" s="4" t="s">
        <v>137</v>
      </c>
      <c r="C552" s="4" t="s">
        <v>138</v>
      </c>
      <c r="D552" s="4">
        <v>2040</v>
      </c>
      <c r="J552" s="4" t="s">
        <v>137</v>
      </c>
      <c r="K552" s="4" t="s">
        <v>138</v>
      </c>
      <c r="L552" s="4">
        <v>2040</v>
      </c>
      <c r="M552" s="1" t="str">
        <f>IF(sum!A545="AT",sum!B545,"*")</f>
        <v>*</v>
      </c>
      <c r="N552" s="1"/>
      <c r="O552" s="1" t="str">
        <f>IF(sum!A545="AT",sum!H545,"*")</f>
        <v>*</v>
      </c>
      <c r="R552" s="4" t="s">
        <v>137</v>
      </c>
      <c r="S552" s="4" t="s">
        <v>138</v>
      </c>
      <c r="T552" s="4">
        <v>2040</v>
      </c>
      <c r="U552" s="1" t="str">
        <f>IF(sum!A545="BC",sum!B545,"*")</f>
        <v>*</v>
      </c>
      <c r="V552" s="1"/>
      <c r="W552" s="1" t="str">
        <f>IF(sum!A545="BC",sum!H545,"*")</f>
        <v>*</v>
      </c>
      <c r="Z552" s="4" t="s">
        <v>137</v>
      </c>
      <c r="AA552" s="4" t="s">
        <v>138</v>
      </c>
      <c r="AB552" s="4">
        <v>2040</v>
      </c>
      <c r="AC552" s="1" t="str">
        <f>IF(sum!A545="MA",sum!B545,"*")</f>
        <v>*</v>
      </c>
      <c r="AD552" s="1"/>
      <c r="AE552" s="1" t="str">
        <f>IF(sum!A545="MA",sum!H545,"*")</f>
        <v>*</v>
      </c>
      <c r="AH552" s="4" t="s">
        <v>137</v>
      </c>
      <c r="AI552" s="4" t="s">
        <v>138</v>
      </c>
      <c r="AJ552" s="4">
        <v>2040</v>
      </c>
      <c r="AK552" s="1" t="str">
        <f>IF(sum!A545="ON",sum!B545,"*")</f>
        <v>*</v>
      </c>
      <c r="AL552" s="1"/>
      <c r="AM552" s="1" t="str">
        <f>IF(sum!A545="ON",sum!H545,"*")</f>
        <v>*</v>
      </c>
      <c r="AP552" s="1" t="s">
        <v>137</v>
      </c>
      <c r="AQ552" s="1" t="s">
        <v>138</v>
      </c>
      <c r="AR552" s="1">
        <v>2040</v>
      </c>
      <c r="AS552" s="1" t="str">
        <f>IF(sum!A545="QU",sum!B545,"*")</f>
        <v>AFM-AuxiliaryMot_ELE1</v>
      </c>
      <c r="AT552" s="1"/>
      <c r="AU552" s="1">
        <f>IF(sum!A545="QU",sum!H545,"*")</f>
        <v>0.10217498417981299</v>
      </c>
      <c r="AX552" s="4" t="s">
        <v>137</v>
      </c>
      <c r="AY552" s="4" t="s">
        <v>138</v>
      </c>
      <c r="AZ552" s="4">
        <v>2040</v>
      </c>
      <c r="BA552" s="1" t="str">
        <f>IF(sum!A545="SA",sum!B545,"*")</f>
        <v>*</v>
      </c>
      <c r="BB552" s="1"/>
      <c r="BC552" s="1" t="str">
        <f>IF(sum!A545="SA",sum!H545,"*")</f>
        <v>*</v>
      </c>
    </row>
    <row r="553" spans="2:55">
      <c r="B553" s="1" t="s">
        <v>137</v>
      </c>
      <c r="C553" s="1" t="s">
        <v>138</v>
      </c>
      <c r="D553" s="1">
        <v>2040</v>
      </c>
      <c r="J553" s="1" t="s">
        <v>137</v>
      </c>
      <c r="K553" s="1" t="s">
        <v>138</v>
      </c>
      <c r="L553" s="1">
        <v>2040</v>
      </c>
      <c r="M553" s="1" t="str">
        <f>IF(sum!A546="AT",sum!B546,"*")</f>
        <v>*</v>
      </c>
      <c r="N553" s="1"/>
      <c r="O553" s="1" t="str">
        <f>IF(sum!A546="AT",sum!H546,"*")</f>
        <v>*</v>
      </c>
      <c r="R553" s="1" t="s">
        <v>137</v>
      </c>
      <c r="S553" s="1" t="s">
        <v>138</v>
      </c>
      <c r="T553" s="1">
        <v>2040</v>
      </c>
      <c r="U553" s="1" t="str">
        <f>IF(sum!A546="BC",sum!B546,"*")</f>
        <v>*</v>
      </c>
      <c r="V553" s="1"/>
      <c r="W553" s="1" t="str">
        <f>IF(sum!A546="BC",sum!H546,"*")</f>
        <v>*</v>
      </c>
      <c r="Z553" s="1" t="s">
        <v>137</v>
      </c>
      <c r="AA553" s="1" t="s">
        <v>138</v>
      </c>
      <c r="AB553" s="1">
        <v>2040</v>
      </c>
      <c r="AC553" s="1" t="str">
        <f>IF(sum!A546="MA",sum!B546,"*")</f>
        <v>*</v>
      </c>
      <c r="AD553" s="1"/>
      <c r="AE553" s="1" t="str">
        <f>IF(sum!A546="MA",sum!H546,"*")</f>
        <v>*</v>
      </c>
      <c r="AH553" s="1" t="s">
        <v>137</v>
      </c>
      <c r="AI553" s="1" t="s">
        <v>138</v>
      </c>
      <c r="AJ553" s="1">
        <v>2040</v>
      </c>
      <c r="AK553" s="1" t="str">
        <f>IF(sum!A546="ON",sum!B546,"*")</f>
        <v>*</v>
      </c>
      <c r="AL553" s="1"/>
      <c r="AM553" s="1" t="str">
        <f>IF(sum!A546="ON",sum!H546,"*")</f>
        <v>*</v>
      </c>
      <c r="AP553" s="4" t="s">
        <v>137</v>
      </c>
      <c r="AQ553" s="4" t="s">
        <v>138</v>
      </c>
      <c r="AR553" s="4">
        <v>2040</v>
      </c>
      <c r="AS553" s="1" t="str">
        <f>IF(sum!A546="QU",sum!B546,"*")</f>
        <v>AFM-Light_ELE1</v>
      </c>
      <c r="AT553" s="1"/>
      <c r="AU553" s="1">
        <f>IF(sum!A546="QU",sum!H546,"*")</f>
        <v>0.442758264779189</v>
      </c>
      <c r="AX553" s="1" t="s">
        <v>137</v>
      </c>
      <c r="AY553" s="1" t="s">
        <v>138</v>
      </c>
      <c r="AZ553" s="1">
        <v>2040</v>
      </c>
      <c r="BA553" s="1" t="str">
        <f>IF(sum!A546="SA",sum!B546,"*")</f>
        <v>*</v>
      </c>
      <c r="BB553" s="1"/>
      <c r="BC553" s="1" t="str">
        <f>IF(sum!A546="SA",sum!H546,"*")</f>
        <v>*</v>
      </c>
    </row>
    <row r="554" spans="2:55">
      <c r="B554" s="1" t="s">
        <v>137</v>
      </c>
      <c r="C554" s="1" t="s">
        <v>138</v>
      </c>
      <c r="D554" s="1">
        <v>2040</v>
      </c>
      <c r="J554" s="1" t="s">
        <v>137</v>
      </c>
      <c r="K554" s="1" t="s">
        <v>138</v>
      </c>
      <c r="L554" s="1">
        <v>2040</v>
      </c>
      <c r="M554" s="1" t="str">
        <f>IF(sum!A547="AT",sum!B547,"*")</f>
        <v>*</v>
      </c>
      <c r="N554" s="1"/>
      <c r="O554" s="1" t="str">
        <f>IF(sum!A547="AT",sum!H547,"*")</f>
        <v>*</v>
      </c>
      <c r="R554" s="1" t="s">
        <v>137</v>
      </c>
      <c r="S554" s="1" t="s">
        <v>138</v>
      </c>
      <c r="T554" s="1">
        <v>2040</v>
      </c>
      <c r="U554" s="1" t="str">
        <f>IF(sum!A547="BC",sum!B547,"*")</f>
        <v>*</v>
      </c>
      <c r="V554" s="1"/>
      <c r="W554" s="1" t="str">
        <f>IF(sum!A547="BC",sum!H547,"*")</f>
        <v>*</v>
      </c>
      <c r="Z554" s="1" t="s">
        <v>137</v>
      </c>
      <c r="AA554" s="1" t="s">
        <v>138</v>
      </c>
      <c r="AB554" s="1">
        <v>2040</v>
      </c>
      <c r="AC554" s="1" t="str">
        <f>IF(sum!A547="MA",sum!B547,"*")</f>
        <v>*</v>
      </c>
      <c r="AD554" s="1"/>
      <c r="AE554" s="1" t="str">
        <f>IF(sum!A547="MA",sum!H547,"*")</f>
        <v>*</v>
      </c>
      <c r="AH554" s="1" t="s">
        <v>137</v>
      </c>
      <c r="AI554" s="1" t="s">
        <v>138</v>
      </c>
      <c r="AJ554" s="1">
        <v>2040</v>
      </c>
      <c r="AK554" s="1" t="str">
        <f>IF(sum!A547="ON",sum!B547,"*")</f>
        <v>*</v>
      </c>
      <c r="AL554" s="1"/>
      <c r="AM554" s="1" t="str">
        <f>IF(sum!A547="ON",sum!H547,"*")</f>
        <v>*</v>
      </c>
      <c r="AP554" s="1" t="s">
        <v>137</v>
      </c>
      <c r="AQ554" s="1" t="s">
        <v>138</v>
      </c>
      <c r="AR554" s="1">
        <v>2040</v>
      </c>
      <c r="AS554" s="1" t="str">
        <f>IF(sum!A547="QU",sum!B547,"*")</f>
        <v>AFM-SpCool_ELE1</v>
      </c>
      <c r="AT554" s="1"/>
      <c r="AU554" s="1">
        <f>IF(sum!A547="QU",sum!H547,"*")</f>
        <v>0.12026385705048299</v>
      </c>
      <c r="AX554" s="1" t="s">
        <v>137</v>
      </c>
      <c r="AY554" s="1" t="s">
        <v>138</v>
      </c>
      <c r="AZ554" s="1">
        <v>2040</v>
      </c>
      <c r="BA554" s="1" t="str">
        <f>IF(sum!A547="SA",sum!B547,"*")</f>
        <v>*</v>
      </c>
      <c r="BB554" s="1"/>
      <c r="BC554" s="1" t="str">
        <f>IF(sum!A547="SA",sum!H547,"*")</f>
        <v>*</v>
      </c>
    </row>
    <row r="555" spans="2:55">
      <c r="B555" s="4" t="s">
        <v>137</v>
      </c>
      <c r="C555" s="4" t="s">
        <v>138</v>
      </c>
      <c r="D555" s="4">
        <v>2040</v>
      </c>
      <c r="J555" s="4" t="s">
        <v>137</v>
      </c>
      <c r="K555" s="4" t="s">
        <v>138</v>
      </c>
      <c r="L555" s="4">
        <v>2040</v>
      </c>
      <c r="M555" s="1" t="str">
        <f>IF(sum!A548="AT",sum!B548,"*")</f>
        <v>*</v>
      </c>
      <c r="N555" s="1"/>
      <c r="O555" s="1" t="str">
        <f>IF(sum!A548="AT",sum!H548,"*")</f>
        <v>*</v>
      </c>
      <c r="R555" s="4" t="s">
        <v>137</v>
      </c>
      <c r="S555" s="4" t="s">
        <v>138</v>
      </c>
      <c r="T555" s="4">
        <v>2040</v>
      </c>
      <c r="U555" s="1" t="str">
        <f>IF(sum!A548="BC",sum!B548,"*")</f>
        <v>*</v>
      </c>
      <c r="V555" s="1"/>
      <c r="W555" s="1" t="str">
        <f>IF(sum!A548="BC",sum!H548,"*")</f>
        <v>*</v>
      </c>
      <c r="Z555" s="4" t="s">
        <v>137</v>
      </c>
      <c r="AA555" s="4" t="s">
        <v>138</v>
      </c>
      <c r="AB555" s="4">
        <v>2040</v>
      </c>
      <c r="AC555" s="1" t="str">
        <f>IF(sum!A548="MA",sum!B548,"*")</f>
        <v>*</v>
      </c>
      <c r="AD555" s="1"/>
      <c r="AE555" s="1" t="str">
        <f>IF(sum!A548="MA",sum!H548,"*")</f>
        <v>*</v>
      </c>
      <c r="AH555" s="4" t="s">
        <v>137</v>
      </c>
      <c r="AI555" s="4" t="s">
        <v>138</v>
      </c>
      <c r="AJ555" s="4">
        <v>2040</v>
      </c>
      <c r="AK555" s="1" t="str">
        <f>IF(sum!A548="ON",sum!B548,"*")</f>
        <v>*</v>
      </c>
      <c r="AL555" s="1"/>
      <c r="AM555" s="1" t="str">
        <f>IF(sum!A548="ON",sum!H548,"*")</f>
        <v>*</v>
      </c>
      <c r="AP555" s="4" t="s">
        <v>137</v>
      </c>
      <c r="AQ555" s="4" t="s">
        <v>138</v>
      </c>
      <c r="AR555" s="4">
        <v>2040</v>
      </c>
      <c r="AS555" s="1" t="str">
        <f>IF(sum!A548="QU",sum!B548,"*")</f>
        <v>AFM-SpHeat_ELE1</v>
      </c>
      <c r="AT555" s="1"/>
      <c r="AU555" s="1">
        <f>IF(sum!A548="QU",sum!H548,"*")</f>
        <v>0.46312846926132201</v>
      </c>
      <c r="AX555" s="4" t="s">
        <v>137</v>
      </c>
      <c r="AY555" s="4" t="s">
        <v>138</v>
      </c>
      <c r="AZ555" s="4">
        <v>2040</v>
      </c>
      <c r="BA555" s="1" t="str">
        <f>IF(sum!A548="SA",sum!B548,"*")</f>
        <v>*</v>
      </c>
      <c r="BB555" s="1"/>
      <c r="BC555" s="1" t="str">
        <f>IF(sum!A548="SA",sum!H548,"*")</f>
        <v>*</v>
      </c>
    </row>
    <row r="556" spans="2:55">
      <c r="B556" s="1" t="s">
        <v>137</v>
      </c>
      <c r="C556" s="1" t="s">
        <v>138</v>
      </c>
      <c r="D556" s="1">
        <v>2040</v>
      </c>
      <c r="J556" s="1" t="s">
        <v>137</v>
      </c>
      <c r="K556" s="1" t="s">
        <v>138</v>
      </c>
      <c r="L556" s="1">
        <v>2040</v>
      </c>
      <c r="M556" s="1" t="str">
        <f>IF(sum!A549="AT",sum!B549,"*")</f>
        <v>*</v>
      </c>
      <c r="N556" s="1"/>
      <c r="O556" s="1" t="str">
        <f>IF(sum!A549="AT",sum!H549,"*")</f>
        <v>*</v>
      </c>
      <c r="R556" s="1" t="s">
        <v>137</v>
      </c>
      <c r="S556" s="1" t="s">
        <v>138</v>
      </c>
      <c r="T556" s="1">
        <v>2040</v>
      </c>
      <c r="U556" s="1" t="str">
        <f>IF(sum!A549="BC",sum!B549,"*")</f>
        <v>*</v>
      </c>
      <c r="V556" s="1"/>
      <c r="W556" s="1" t="str">
        <f>IF(sum!A549="BC",sum!H549,"*")</f>
        <v>*</v>
      </c>
      <c r="Z556" s="1" t="s">
        <v>137</v>
      </c>
      <c r="AA556" s="1" t="s">
        <v>138</v>
      </c>
      <c r="AB556" s="1">
        <v>2040</v>
      </c>
      <c r="AC556" s="1" t="str">
        <f>IF(sum!A549="MA",sum!B549,"*")</f>
        <v>*</v>
      </c>
      <c r="AD556" s="1"/>
      <c r="AE556" s="1" t="str">
        <f>IF(sum!A549="MA",sum!H549,"*")</f>
        <v>*</v>
      </c>
      <c r="AH556" s="1" t="s">
        <v>137</v>
      </c>
      <c r="AI556" s="1" t="s">
        <v>138</v>
      </c>
      <c r="AJ556" s="1">
        <v>2040</v>
      </c>
      <c r="AK556" s="1" t="str">
        <f>IF(sum!A549="ON",sum!B549,"*")</f>
        <v>*</v>
      </c>
      <c r="AL556" s="1"/>
      <c r="AM556" s="1" t="str">
        <f>IF(sum!A549="ON",sum!H549,"*")</f>
        <v>*</v>
      </c>
      <c r="AP556" s="1" t="s">
        <v>137</v>
      </c>
      <c r="AQ556" s="1" t="s">
        <v>138</v>
      </c>
      <c r="AR556" s="1">
        <v>2040</v>
      </c>
      <c r="AS556" s="1" t="str">
        <f>IF(sum!A549="QU",sum!B549,"*")</f>
        <v>AFM-WaterHeat_ELE1</v>
      </c>
      <c r="AT556" s="1"/>
      <c r="AU556" s="1">
        <f>IF(sum!A549="QU",sum!H549,"*")</f>
        <v>8.8059638521518893E-2</v>
      </c>
      <c r="AX556" s="1" t="s">
        <v>137</v>
      </c>
      <c r="AY556" s="1" t="s">
        <v>138</v>
      </c>
      <c r="AZ556" s="1">
        <v>2040</v>
      </c>
      <c r="BA556" s="1" t="str">
        <f>IF(sum!A549="SA",sum!B549,"*")</f>
        <v>*</v>
      </c>
      <c r="BB556" s="1"/>
      <c r="BC556" s="1" t="str">
        <f>IF(sum!A549="SA",sum!H549,"*")</f>
        <v>*</v>
      </c>
    </row>
    <row r="557" spans="2:55">
      <c r="B557" s="1" t="s">
        <v>137</v>
      </c>
      <c r="C557" s="1" t="s">
        <v>138</v>
      </c>
      <c r="D557" s="1">
        <v>2040</v>
      </c>
      <c r="J557" s="1" t="s">
        <v>137</v>
      </c>
      <c r="K557" s="1" t="s">
        <v>138</v>
      </c>
      <c r="L557" s="1">
        <v>2040</v>
      </c>
      <c r="M557" s="1" t="str">
        <f>IF(sum!A550="AT",sum!B550,"*")</f>
        <v>*</v>
      </c>
      <c r="N557" s="1"/>
      <c r="O557" s="1" t="str">
        <f>IF(sum!A550="AT",sum!H550,"*")</f>
        <v>*</v>
      </c>
      <c r="R557" s="1" t="s">
        <v>137</v>
      </c>
      <c r="S557" s="1" t="s">
        <v>138</v>
      </c>
      <c r="T557" s="1">
        <v>2040</v>
      </c>
      <c r="U557" s="1" t="str">
        <f>IF(sum!A550="BC",sum!B550,"*")</f>
        <v>*</v>
      </c>
      <c r="V557" s="1"/>
      <c r="W557" s="1" t="str">
        <f>IF(sum!A550="BC",sum!H550,"*")</f>
        <v>*</v>
      </c>
      <c r="Z557" s="1" t="s">
        <v>137</v>
      </c>
      <c r="AA557" s="1" t="s">
        <v>138</v>
      </c>
      <c r="AB557" s="1">
        <v>2040</v>
      </c>
      <c r="AC557" s="1" t="str">
        <f>IF(sum!A550="MA",sum!B550,"*")</f>
        <v>*</v>
      </c>
      <c r="AD557" s="1"/>
      <c r="AE557" s="1" t="str">
        <f>IF(sum!A550="MA",sum!H550,"*")</f>
        <v>*</v>
      </c>
      <c r="AH557" s="1" t="s">
        <v>137</v>
      </c>
      <c r="AI557" s="1" t="s">
        <v>138</v>
      </c>
      <c r="AJ557" s="1">
        <v>2040</v>
      </c>
      <c r="AK557" s="1" t="str">
        <f>IF(sum!A550="ON",sum!B550,"*")</f>
        <v>*</v>
      </c>
      <c r="AL557" s="1"/>
      <c r="AM557" s="1" t="str">
        <f>IF(sum!A550="ON",sum!H550,"*")</f>
        <v>*</v>
      </c>
      <c r="AP557" s="4" t="s">
        <v>137</v>
      </c>
      <c r="AQ557" s="4" t="s">
        <v>138</v>
      </c>
      <c r="AR557" s="4">
        <v>2040</v>
      </c>
      <c r="AS557" s="1" t="str">
        <f>IF(sum!A550="QU",sum!B550,"*")</f>
        <v>ART-AuxiliaryEquip_ELE1</v>
      </c>
      <c r="AT557" s="1"/>
      <c r="AU557" s="1">
        <f>IF(sum!A550="QU",sum!H550,"*")</f>
        <v>0.107628447081856</v>
      </c>
      <c r="AX557" s="1" t="s">
        <v>137</v>
      </c>
      <c r="AY557" s="1" t="s">
        <v>138</v>
      </c>
      <c r="AZ557" s="1">
        <v>2040</v>
      </c>
      <c r="BA557" s="1" t="str">
        <f>IF(sum!A550="SA",sum!B550,"*")</f>
        <v>*</v>
      </c>
      <c r="BB557" s="1"/>
      <c r="BC557" s="1" t="str">
        <f>IF(sum!A550="SA",sum!H550,"*")</f>
        <v>*</v>
      </c>
    </row>
    <row r="558" spans="2:55">
      <c r="B558" s="4" t="s">
        <v>137</v>
      </c>
      <c r="C558" s="4" t="s">
        <v>138</v>
      </c>
      <c r="D558" s="4">
        <v>2040</v>
      </c>
      <c r="J558" s="4" t="s">
        <v>137</v>
      </c>
      <c r="K558" s="4" t="s">
        <v>138</v>
      </c>
      <c r="L558" s="4">
        <v>2040</v>
      </c>
      <c r="M558" s="1" t="str">
        <f>IF(sum!A551="AT",sum!B551,"*")</f>
        <v>*</v>
      </c>
      <c r="N558" s="1"/>
      <c r="O558" s="1" t="str">
        <f>IF(sum!A551="AT",sum!H551,"*")</f>
        <v>*</v>
      </c>
      <c r="R558" s="4" t="s">
        <v>137</v>
      </c>
      <c r="S558" s="4" t="s">
        <v>138</v>
      </c>
      <c r="T558" s="4">
        <v>2040</v>
      </c>
      <c r="U558" s="1" t="str">
        <f>IF(sum!A551="BC",sum!B551,"*")</f>
        <v>*</v>
      </c>
      <c r="V558" s="1"/>
      <c r="W558" s="1" t="str">
        <f>IF(sum!A551="BC",sum!H551,"*")</f>
        <v>*</v>
      </c>
      <c r="Z558" s="4" t="s">
        <v>137</v>
      </c>
      <c r="AA558" s="4" t="s">
        <v>138</v>
      </c>
      <c r="AB558" s="4">
        <v>2040</v>
      </c>
      <c r="AC558" s="1" t="str">
        <f>IF(sum!A551="MA",sum!B551,"*")</f>
        <v>*</v>
      </c>
      <c r="AD558" s="1"/>
      <c r="AE558" s="1" t="str">
        <f>IF(sum!A551="MA",sum!H551,"*")</f>
        <v>*</v>
      </c>
      <c r="AH558" s="4" t="s">
        <v>137</v>
      </c>
      <c r="AI558" s="4" t="s">
        <v>138</v>
      </c>
      <c r="AJ558" s="4">
        <v>2040</v>
      </c>
      <c r="AK558" s="1" t="str">
        <f>IF(sum!A551="ON",sum!B551,"*")</f>
        <v>*</v>
      </c>
      <c r="AL558" s="1"/>
      <c r="AM558" s="1" t="str">
        <f>IF(sum!A551="ON",sum!H551,"*")</f>
        <v>*</v>
      </c>
      <c r="AP558" s="1" t="s">
        <v>137</v>
      </c>
      <c r="AQ558" s="1" t="s">
        <v>138</v>
      </c>
      <c r="AR558" s="1">
        <v>2040</v>
      </c>
      <c r="AS558" s="1" t="str">
        <f>IF(sum!A551="QU",sum!B551,"*")</f>
        <v>ART-AuxiliaryMot_ELE1</v>
      </c>
      <c r="AT558" s="1"/>
      <c r="AU558" s="1">
        <f>IF(sum!A551="QU",sum!H551,"*")</f>
        <v>3.4058328059937602E-2</v>
      </c>
      <c r="AX558" s="4" t="s">
        <v>137</v>
      </c>
      <c r="AY558" s="4" t="s">
        <v>138</v>
      </c>
      <c r="AZ558" s="4">
        <v>2040</v>
      </c>
      <c r="BA558" s="1" t="str">
        <f>IF(sum!A551="SA",sum!B551,"*")</f>
        <v>*</v>
      </c>
      <c r="BB558" s="1"/>
      <c r="BC558" s="1" t="str">
        <f>IF(sum!A551="SA",sum!H551,"*")</f>
        <v>*</v>
      </c>
    </row>
    <row r="559" spans="2:55">
      <c r="B559" s="1" t="s">
        <v>137</v>
      </c>
      <c r="C559" s="1" t="s">
        <v>138</v>
      </c>
      <c r="D559" s="1">
        <v>2040</v>
      </c>
      <c r="J559" s="1" t="s">
        <v>137</v>
      </c>
      <c r="K559" s="1" t="s">
        <v>138</v>
      </c>
      <c r="L559" s="1">
        <v>2040</v>
      </c>
      <c r="M559" s="1" t="str">
        <f>IF(sum!A552="AT",sum!B552,"*")</f>
        <v>*</v>
      </c>
      <c r="N559" s="1"/>
      <c r="O559" s="1" t="str">
        <f>IF(sum!A552="AT",sum!H552,"*")</f>
        <v>*</v>
      </c>
      <c r="R559" s="1" t="s">
        <v>137</v>
      </c>
      <c r="S559" s="1" t="s">
        <v>138</v>
      </c>
      <c r="T559" s="1">
        <v>2040</v>
      </c>
      <c r="U559" s="1" t="str">
        <f>IF(sum!A552="BC",sum!B552,"*")</f>
        <v>*</v>
      </c>
      <c r="V559" s="1"/>
      <c r="W559" s="1" t="str">
        <f>IF(sum!A552="BC",sum!H552,"*")</f>
        <v>*</v>
      </c>
      <c r="Z559" s="1" t="s">
        <v>137</v>
      </c>
      <c r="AA559" s="1" t="s">
        <v>138</v>
      </c>
      <c r="AB559" s="1">
        <v>2040</v>
      </c>
      <c r="AC559" s="1" t="str">
        <f>IF(sum!A552="MA",sum!B552,"*")</f>
        <v>*</v>
      </c>
      <c r="AD559" s="1"/>
      <c r="AE559" s="1" t="str">
        <f>IF(sum!A552="MA",sum!H552,"*")</f>
        <v>*</v>
      </c>
      <c r="AH559" s="1" t="s">
        <v>137</v>
      </c>
      <c r="AI559" s="1" t="s">
        <v>138</v>
      </c>
      <c r="AJ559" s="1">
        <v>2040</v>
      </c>
      <c r="AK559" s="1" t="str">
        <f>IF(sum!A552="ON",sum!B552,"*")</f>
        <v>*</v>
      </c>
      <c r="AL559" s="1"/>
      <c r="AM559" s="1" t="str">
        <f>IF(sum!A552="ON",sum!H552,"*")</f>
        <v>*</v>
      </c>
      <c r="AP559" s="4" t="s">
        <v>137</v>
      </c>
      <c r="AQ559" s="4" t="s">
        <v>138</v>
      </c>
      <c r="AR559" s="4">
        <v>2040</v>
      </c>
      <c r="AS559" s="1" t="str">
        <f>IF(sum!A552="QU",sum!B552,"*")</f>
        <v>ART-Light_ELE1</v>
      </c>
      <c r="AT559" s="1"/>
      <c r="AU559" s="1">
        <f>IF(sum!A552="QU",sum!H552,"*")</f>
        <v>0.187320804329657</v>
      </c>
      <c r="AX559" s="1" t="s">
        <v>137</v>
      </c>
      <c r="AY559" s="1" t="s">
        <v>138</v>
      </c>
      <c r="AZ559" s="1">
        <v>2040</v>
      </c>
      <c r="BA559" s="1" t="str">
        <f>IF(sum!A552="SA",sum!B552,"*")</f>
        <v>*</v>
      </c>
      <c r="BB559" s="1"/>
      <c r="BC559" s="1" t="str">
        <f>IF(sum!A552="SA",sum!H552,"*")</f>
        <v>*</v>
      </c>
    </row>
    <row r="560" spans="2:55">
      <c r="B560" s="1" t="s">
        <v>137</v>
      </c>
      <c r="C560" s="1" t="s">
        <v>138</v>
      </c>
      <c r="D560" s="1">
        <v>2040</v>
      </c>
      <c r="J560" s="1" t="s">
        <v>137</v>
      </c>
      <c r="K560" s="1" t="s">
        <v>138</v>
      </c>
      <c r="L560" s="1">
        <v>2040</v>
      </c>
      <c r="M560" s="1" t="str">
        <f>IF(sum!A553="AT",sum!B553,"*")</f>
        <v>*</v>
      </c>
      <c r="N560" s="1"/>
      <c r="O560" s="1" t="str">
        <f>IF(sum!A553="AT",sum!H553,"*")</f>
        <v>*</v>
      </c>
      <c r="R560" s="1" t="s">
        <v>137</v>
      </c>
      <c r="S560" s="1" t="s">
        <v>138</v>
      </c>
      <c r="T560" s="1">
        <v>2040</v>
      </c>
      <c r="U560" s="1" t="str">
        <f>IF(sum!A553="BC",sum!B553,"*")</f>
        <v>*</v>
      </c>
      <c r="V560" s="1"/>
      <c r="W560" s="1" t="str">
        <f>IF(sum!A553="BC",sum!H553,"*")</f>
        <v>*</v>
      </c>
      <c r="Z560" s="1" t="s">
        <v>137</v>
      </c>
      <c r="AA560" s="1" t="s">
        <v>138</v>
      </c>
      <c r="AB560" s="1">
        <v>2040</v>
      </c>
      <c r="AC560" s="1" t="str">
        <f>IF(sum!A553="MA",sum!B553,"*")</f>
        <v>*</v>
      </c>
      <c r="AD560" s="1"/>
      <c r="AE560" s="1" t="str">
        <f>IF(sum!A553="MA",sum!H553,"*")</f>
        <v>*</v>
      </c>
      <c r="AH560" s="1" t="s">
        <v>137</v>
      </c>
      <c r="AI560" s="1" t="s">
        <v>138</v>
      </c>
      <c r="AJ560" s="1">
        <v>2040</v>
      </c>
      <c r="AK560" s="1" t="str">
        <f>IF(sum!A553="ON",sum!B553,"*")</f>
        <v>*</v>
      </c>
      <c r="AL560" s="1"/>
      <c r="AM560" s="1" t="str">
        <f>IF(sum!A553="ON",sum!H553,"*")</f>
        <v>*</v>
      </c>
      <c r="AP560" s="1" t="s">
        <v>137</v>
      </c>
      <c r="AQ560" s="1" t="s">
        <v>138</v>
      </c>
      <c r="AR560" s="1">
        <v>2040</v>
      </c>
      <c r="AS560" s="1" t="str">
        <f>IF(sum!A553="QU",sum!B553,"*")</f>
        <v>ART-SpCool_ELE1</v>
      </c>
      <c r="AT560" s="1"/>
      <c r="AU560" s="1">
        <f>IF(sum!A553="QU",sum!H553,"*")</f>
        <v>5.10874920899064E-2</v>
      </c>
      <c r="AX560" s="1" t="s">
        <v>137</v>
      </c>
      <c r="AY560" s="1" t="s">
        <v>138</v>
      </c>
      <c r="AZ560" s="1">
        <v>2040</v>
      </c>
      <c r="BA560" s="1" t="str">
        <f>IF(sum!A553="SA",sum!B553,"*")</f>
        <v>*</v>
      </c>
      <c r="BB560" s="1"/>
      <c r="BC560" s="1" t="str">
        <f>IF(sum!A553="SA",sum!H553,"*")</f>
        <v>*</v>
      </c>
    </row>
    <row r="561" spans="2:55">
      <c r="B561" s="4" t="s">
        <v>137</v>
      </c>
      <c r="C561" s="4" t="s">
        <v>138</v>
      </c>
      <c r="D561" s="4">
        <v>2040</v>
      </c>
      <c r="J561" s="4" t="s">
        <v>137</v>
      </c>
      <c r="K561" s="4" t="s">
        <v>138</v>
      </c>
      <c r="L561" s="4">
        <v>2040</v>
      </c>
      <c r="M561" s="1" t="str">
        <f>IF(sum!A554="AT",sum!B554,"*")</f>
        <v>*</v>
      </c>
      <c r="N561" s="1"/>
      <c r="O561" s="1" t="str">
        <f>IF(sum!A554="AT",sum!H554,"*")</f>
        <v>*</v>
      </c>
      <c r="R561" s="4" t="s">
        <v>137</v>
      </c>
      <c r="S561" s="4" t="s">
        <v>138</v>
      </c>
      <c r="T561" s="4">
        <v>2040</v>
      </c>
      <c r="U561" s="1" t="str">
        <f>IF(sum!A554="BC",sum!B554,"*")</f>
        <v>*</v>
      </c>
      <c r="V561" s="1"/>
      <c r="W561" s="1" t="str">
        <f>IF(sum!A554="BC",sum!H554,"*")</f>
        <v>*</v>
      </c>
      <c r="Z561" s="4" t="s">
        <v>137</v>
      </c>
      <c r="AA561" s="4" t="s">
        <v>138</v>
      </c>
      <c r="AB561" s="4">
        <v>2040</v>
      </c>
      <c r="AC561" s="1" t="str">
        <f>IF(sum!A554="MA",sum!B554,"*")</f>
        <v>*</v>
      </c>
      <c r="AD561" s="1"/>
      <c r="AE561" s="1" t="str">
        <f>IF(sum!A554="MA",sum!H554,"*")</f>
        <v>*</v>
      </c>
      <c r="AH561" s="4" t="s">
        <v>137</v>
      </c>
      <c r="AI561" s="4" t="s">
        <v>138</v>
      </c>
      <c r="AJ561" s="4">
        <v>2040</v>
      </c>
      <c r="AK561" s="1" t="str">
        <f>IF(sum!A554="ON",sum!B554,"*")</f>
        <v>*</v>
      </c>
      <c r="AL561" s="1"/>
      <c r="AM561" s="1" t="str">
        <f>IF(sum!A554="ON",sum!H554,"*")</f>
        <v>*</v>
      </c>
      <c r="AP561" s="4" t="s">
        <v>137</v>
      </c>
      <c r="AQ561" s="4" t="s">
        <v>138</v>
      </c>
      <c r="AR561" s="4">
        <v>2040</v>
      </c>
      <c r="AS561" s="1" t="str">
        <f>IF(sum!A554="QU",sum!B554,"*")</f>
        <v>ART-SpHeat_ELE1</v>
      </c>
      <c r="AT561" s="1"/>
      <c r="AU561" s="1">
        <f>IF(sum!A554="QU",sum!H554,"*")</f>
        <v>0.16959634085625899</v>
      </c>
      <c r="AX561" s="4" t="s">
        <v>137</v>
      </c>
      <c r="AY561" s="4" t="s">
        <v>138</v>
      </c>
      <c r="AZ561" s="4">
        <v>2040</v>
      </c>
      <c r="BA561" s="1" t="str">
        <f>IF(sum!A554="SA",sum!B554,"*")</f>
        <v>*</v>
      </c>
      <c r="BB561" s="1"/>
      <c r="BC561" s="1" t="str">
        <f>IF(sum!A554="SA",sum!H554,"*")</f>
        <v>*</v>
      </c>
    </row>
    <row r="562" spans="2:55">
      <c r="B562" s="1" t="s">
        <v>137</v>
      </c>
      <c r="C562" s="1" t="s">
        <v>138</v>
      </c>
      <c r="D562" s="1">
        <v>2040</v>
      </c>
      <c r="J562" s="1" t="s">
        <v>137</v>
      </c>
      <c r="K562" s="1" t="s">
        <v>138</v>
      </c>
      <c r="L562" s="1">
        <v>2040</v>
      </c>
      <c r="M562" s="1" t="str">
        <f>IF(sum!A555="AT",sum!B555,"*")</f>
        <v>*</v>
      </c>
      <c r="N562" s="1"/>
      <c r="O562" s="1" t="str">
        <f>IF(sum!A555="AT",sum!H555,"*")</f>
        <v>*</v>
      </c>
      <c r="R562" s="1" t="s">
        <v>137</v>
      </c>
      <c r="S562" s="1" t="s">
        <v>138</v>
      </c>
      <c r="T562" s="1">
        <v>2040</v>
      </c>
      <c r="U562" s="1" t="str">
        <f>IF(sum!A555="BC",sum!B555,"*")</f>
        <v>*</v>
      </c>
      <c r="V562" s="1"/>
      <c r="W562" s="1" t="str">
        <f>IF(sum!A555="BC",sum!H555,"*")</f>
        <v>*</v>
      </c>
      <c r="Z562" s="1" t="s">
        <v>137</v>
      </c>
      <c r="AA562" s="1" t="s">
        <v>138</v>
      </c>
      <c r="AB562" s="1">
        <v>2040</v>
      </c>
      <c r="AC562" s="1" t="str">
        <f>IF(sum!A555="MA",sum!B555,"*")</f>
        <v>*</v>
      </c>
      <c r="AD562" s="1"/>
      <c r="AE562" s="1" t="str">
        <f>IF(sum!A555="MA",sum!H555,"*")</f>
        <v>*</v>
      </c>
      <c r="AH562" s="1" t="s">
        <v>137</v>
      </c>
      <c r="AI562" s="1" t="s">
        <v>138</v>
      </c>
      <c r="AJ562" s="1">
        <v>2040</v>
      </c>
      <c r="AK562" s="1" t="str">
        <f>IF(sum!A555="ON",sum!B555,"*")</f>
        <v>*</v>
      </c>
      <c r="AL562" s="1"/>
      <c r="AM562" s="1" t="str">
        <f>IF(sum!A555="ON",sum!H555,"*")</f>
        <v>*</v>
      </c>
      <c r="AP562" s="1" t="s">
        <v>137</v>
      </c>
      <c r="AQ562" s="1" t="s">
        <v>138</v>
      </c>
      <c r="AR562" s="1">
        <v>2040</v>
      </c>
      <c r="AS562" s="1" t="str">
        <f>IF(sum!A555="QU",sum!B555,"*")</f>
        <v>ART-WaterHeat_ELE1</v>
      </c>
      <c r="AT562" s="1"/>
      <c r="AU562" s="1">
        <f>IF(sum!A555="QU",sum!H555,"*")</f>
        <v>1.9568808560337499E-2</v>
      </c>
      <c r="AX562" s="1" t="s">
        <v>137</v>
      </c>
      <c r="AY562" s="1" t="s">
        <v>138</v>
      </c>
      <c r="AZ562" s="1">
        <v>2040</v>
      </c>
      <c r="BA562" s="1" t="str">
        <f>IF(sum!A555="SA",sum!B555,"*")</f>
        <v>*</v>
      </c>
      <c r="BB562" s="1"/>
      <c r="BC562" s="1" t="str">
        <f>IF(sum!A555="SA",sum!H555,"*")</f>
        <v>*</v>
      </c>
    </row>
    <row r="563" spans="2:55">
      <c r="B563" s="1" t="s">
        <v>137</v>
      </c>
      <c r="C563" s="1" t="s">
        <v>138</v>
      </c>
      <c r="D563" s="1">
        <v>2040</v>
      </c>
      <c r="J563" s="1" t="s">
        <v>137</v>
      </c>
      <c r="K563" s="1" t="s">
        <v>138</v>
      </c>
      <c r="L563" s="1">
        <v>2040</v>
      </c>
      <c r="M563" s="1" t="str">
        <f>IF(sum!A556="AT",sum!B556,"*")</f>
        <v>*</v>
      </c>
      <c r="N563" s="1"/>
      <c r="O563" s="1" t="str">
        <f>IF(sum!A556="AT",sum!H556,"*")</f>
        <v>*</v>
      </c>
      <c r="R563" s="1" t="s">
        <v>137</v>
      </c>
      <c r="S563" s="1" t="s">
        <v>138</v>
      </c>
      <c r="T563" s="1">
        <v>2040</v>
      </c>
      <c r="U563" s="1" t="str">
        <f>IF(sum!A556="BC",sum!B556,"*")</f>
        <v>*</v>
      </c>
      <c r="V563" s="1"/>
      <c r="W563" s="1" t="str">
        <f>IF(sum!A556="BC",sum!H556,"*")</f>
        <v>*</v>
      </c>
      <c r="Z563" s="1" t="s">
        <v>137</v>
      </c>
      <c r="AA563" s="1" t="s">
        <v>138</v>
      </c>
      <c r="AB563" s="1">
        <v>2040</v>
      </c>
      <c r="AC563" s="1" t="str">
        <f>IF(sum!A556="MA",sum!B556,"*")</f>
        <v>*</v>
      </c>
      <c r="AD563" s="1"/>
      <c r="AE563" s="1" t="str">
        <f>IF(sum!A556="MA",sum!H556,"*")</f>
        <v>*</v>
      </c>
      <c r="AH563" s="1" t="s">
        <v>137</v>
      </c>
      <c r="AI563" s="1" t="s">
        <v>138</v>
      </c>
      <c r="AJ563" s="1">
        <v>2040</v>
      </c>
      <c r="AK563" s="1" t="str">
        <f>IF(sum!A556="ON",sum!B556,"*")</f>
        <v>*</v>
      </c>
      <c r="AL563" s="1"/>
      <c r="AM563" s="1" t="str">
        <f>IF(sum!A556="ON",sum!H556,"*")</f>
        <v>*</v>
      </c>
      <c r="AP563" s="4" t="s">
        <v>137</v>
      </c>
      <c r="AQ563" s="4" t="s">
        <v>138</v>
      </c>
      <c r="AR563" s="4">
        <v>2040</v>
      </c>
      <c r="AS563" s="1" t="str">
        <f>IF(sum!A556="QU",sum!B556,"*")</f>
        <v>ECHP_biomass_thermal01</v>
      </c>
      <c r="AT563" s="1"/>
      <c r="AU563" s="1">
        <f>IF(sum!A556="QU",sum!H556,"*")</f>
        <v>1.1441768554410801</v>
      </c>
      <c r="AX563" s="1" t="s">
        <v>137</v>
      </c>
      <c r="AY563" s="1" t="s">
        <v>138</v>
      </c>
      <c r="AZ563" s="1">
        <v>2040</v>
      </c>
      <c r="BA563" s="1" t="str">
        <f>IF(sum!A556="SA",sum!B556,"*")</f>
        <v>*</v>
      </c>
      <c r="BB563" s="1"/>
      <c r="BC563" s="1" t="str">
        <f>IF(sum!A556="SA",sum!H556,"*")</f>
        <v>*</v>
      </c>
    </row>
    <row r="564" spans="2:55">
      <c r="B564" s="4" t="s">
        <v>137</v>
      </c>
      <c r="C564" s="4" t="s">
        <v>138</v>
      </c>
      <c r="D564" s="4">
        <v>2040</v>
      </c>
      <c r="J564" s="4" t="s">
        <v>137</v>
      </c>
      <c r="K564" s="4" t="s">
        <v>138</v>
      </c>
      <c r="L564" s="4">
        <v>2040</v>
      </c>
      <c r="M564" s="1" t="str">
        <f>IF(sum!A557="AT",sum!B557,"*")</f>
        <v>*</v>
      </c>
      <c r="N564" s="1"/>
      <c r="O564" s="1" t="str">
        <f>IF(sum!A557="AT",sum!H557,"*")</f>
        <v>*</v>
      </c>
      <c r="R564" s="4" t="s">
        <v>137</v>
      </c>
      <c r="S564" s="4" t="s">
        <v>138</v>
      </c>
      <c r="T564" s="4">
        <v>2040</v>
      </c>
      <c r="U564" s="1" t="str">
        <f>IF(sum!A557="BC",sum!B557,"*")</f>
        <v>*</v>
      </c>
      <c r="V564" s="1"/>
      <c r="W564" s="1" t="str">
        <f>IF(sum!A557="BC",sum!H557,"*")</f>
        <v>*</v>
      </c>
      <c r="Z564" s="4" t="s">
        <v>137</v>
      </c>
      <c r="AA564" s="4" t="s">
        <v>138</v>
      </c>
      <c r="AB564" s="4">
        <v>2040</v>
      </c>
      <c r="AC564" s="1" t="str">
        <f>IF(sum!A557="MA",sum!B557,"*")</f>
        <v>*</v>
      </c>
      <c r="AD564" s="1"/>
      <c r="AE564" s="1" t="str">
        <f>IF(sum!A557="MA",sum!H557,"*")</f>
        <v>*</v>
      </c>
      <c r="AH564" s="4" t="s">
        <v>137</v>
      </c>
      <c r="AI564" s="4" t="s">
        <v>138</v>
      </c>
      <c r="AJ564" s="4">
        <v>2040</v>
      </c>
      <c r="AK564" s="1" t="str">
        <f>IF(sum!A557="ON",sum!B557,"*")</f>
        <v>*</v>
      </c>
      <c r="AL564" s="1"/>
      <c r="AM564" s="1" t="str">
        <f>IF(sum!A557="ON",sum!H557,"*")</f>
        <v>*</v>
      </c>
      <c r="AP564" s="1" t="s">
        <v>137</v>
      </c>
      <c r="AQ564" s="1" t="s">
        <v>138</v>
      </c>
      <c r="AR564" s="1">
        <v>2040</v>
      </c>
      <c r="AS564" s="1" t="str">
        <f>IF(sum!A557="QU",sum!B557,"*")</f>
        <v>EDU-AuxiliaryEquip_ELE1</v>
      </c>
      <c r="AT564" s="1"/>
      <c r="AU564" s="1">
        <f>IF(sum!A557="QU",sum!H557,"*")</f>
        <v>0.53814223540928097</v>
      </c>
      <c r="AX564" s="4" t="s">
        <v>137</v>
      </c>
      <c r="AY564" s="4" t="s">
        <v>138</v>
      </c>
      <c r="AZ564" s="4">
        <v>2040</v>
      </c>
      <c r="BA564" s="1" t="str">
        <f>IF(sum!A557="SA",sum!B557,"*")</f>
        <v>*</v>
      </c>
      <c r="BB564" s="1"/>
      <c r="BC564" s="1" t="str">
        <f>IF(sum!A557="SA",sum!H557,"*")</f>
        <v>*</v>
      </c>
    </row>
    <row r="565" spans="2:55">
      <c r="B565" s="1" t="s">
        <v>137</v>
      </c>
      <c r="C565" s="1" t="s">
        <v>138</v>
      </c>
      <c r="D565" s="1">
        <v>2040</v>
      </c>
      <c r="J565" s="1" t="s">
        <v>137</v>
      </c>
      <c r="K565" s="1" t="s">
        <v>138</v>
      </c>
      <c r="L565" s="1">
        <v>2040</v>
      </c>
      <c r="M565" s="1" t="str">
        <f>IF(sum!A558="AT",sum!B558,"*")</f>
        <v>*</v>
      </c>
      <c r="N565" s="1"/>
      <c r="O565" s="1" t="str">
        <f>IF(sum!A558="AT",sum!H558,"*")</f>
        <v>*</v>
      </c>
      <c r="R565" s="1" t="s">
        <v>137</v>
      </c>
      <c r="S565" s="1" t="s">
        <v>138</v>
      </c>
      <c r="T565" s="1">
        <v>2040</v>
      </c>
      <c r="U565" s="1" t="str">
        <f>IF(sum!A558="BC",sum!B558,"*")</f>
        <v>*</v>
      </c>
      <c r="V565" s="1"/>
      <c r="W565" s="1" t="str">
        <f>IF(sum!A558="BC",sum!H558,"*")</f>
        <v>*</v>
      </c>
      <c r="Z565" s="1" t="s">
        <v>137</v>
      </c>
      <c r="AA565" s="1" t="s">
        <v>138</v>
      </c>
      <c r="AB565" s="1">
        <v>2040</v>
      </c>
      <c r="AC565" s="1" t="str">
        <f>IF(sum!A558="MA",sum!B558,"*")</f>
        <v>*</v>
      </c>
      <c r="AD565" s="1"/>
      <c r="AE565" s="1" t="str">
        <f>IF(sum!A558="MA",sum!H558,"*")</f>
        <v>*</v>
      </c>
      <c r="AH565" s="1" t="s">
        <v>137</v>
      </c>
      <c r="AI565" s="1" t="s">
        <v>138</v>
      </c>
      <c r="AJ565" s="1">
        <v>2040</v>
      </c>
      <c r="AK565" s="1" t="str">
        <f>IF(sum!A558="ON",sum!B558,"*")</f>
        <v>*</v>
      </c>
      <c r="AL565" s="1"/>
      <c r="AM565" s="1" t="str">
        <f>IF(sum!A558="ON",sum!H558,"*")</f>
        <v>*</v>
      </c>
      <c r="AP565" s="4" t="s">
        <v>137</v>
      </c>
      <c r="AQ565" s="4" t="s">
        <v>138</v>
      </c>
      <c r="AR565" s="4">
        <v>2040</v>
      </c>
      <c r="AS565" s="1" t="str">
        <f>IF(sum!A558="QU",sum!B558,"*")</f>
        <v>EDU-AuxiliaryMot_ELE1</v>
      </c>
      <c r="AT565" s="1"/>
      <c r="AU565" s="1">
        <f>IF(sum!A558="QU",sum!H558,"*")</f>
        <v>0.187320804329657</v>
      </c>
      <c r="AX565" s="1" t="s">
        <v>137</v>
      </c>
      <c r="AY565" s="1" t="s">
        <v>138</v>
      </c>
      <c r="AZ565" s="1">
        <v>2040</v>
      </c>
      <c r="BA565" s="1" t="str">
        <f>IF(sum!A558="SA",sum!B558,"*")</f>
        <v>*</v>
      </c>
      <c r="BB565" s="1"/>
      <c r="BC565" s="1" t="str">
        <f>IF(sum!A558="SA",sum!H558,"*")</f>
        <v>*</v>
      </c>
    </row>
    <row r="566" spans="2:55">
      <c r="B566" s="1" t="s">
        <v>137</v>
      </c>
      <c r="C566" s="1" t="s">
        <v>138</v>
      </c>
      <c r="D566" s="1">
        <v>2040</v>
      </c>
      <c r="J566" s="1" t="s">
        <v>137</v>
      </c>
      <c r="K566" s="1" t="s">
        <v>138</v>
      </c>
      <c r="L566" s="1">
        <v>2040</v>
      </c>
      <c r="M566" s="1" t="str">
        <f>IF(sum!A559="AT",sum!B559,"*")</f>
        <v>*</v>
      </c>
      <c r="N566" s="1"/>
      <c r="O566" s="1" t="str">
        <f>IF(sum!A559="AT",sum!H559,"*")</f>
        <v>*</v>
      </c>
      <c r="R566" s="1" t="s">
        <v>137</v>
      </c>
      <c r="S566" s="1" t="s">
        <v>138</v>
      </c>
      <c r="T566" s="1">
        <v>2040</v>
      </c>
      <c r="U566" s="1" t="str">
        <f>IF(sum!A559="BC",sum!B559,"*")</f>
        <v>*</v>
      </c>
      <c r="V566" s="1"/>
      <c r="W566" s="1" t="str">
        <f>IF(sum!A559="BC",sum!H559,"*")</f>
        <v>*</v>
      </c>
      <c r="Z566" s="1" t="s">
        <v>137</v>
      </c>
      <c r="AA566" s="1" t="s">
        <v>138</v>
      </c>
      <c r="AB566" s="1">
        <v>2040</v>
      </c>
      <c r="AC566" s="1" t="str">
        <f>IF(sum!A559="MA",sum!B559,"*")</f>
        <v>*</v>
      </c>
      <c r="AD566" s="1"/>
      <c r="AE566" s="1" t="str">
        <f>IF(sum!A559="MA",sum!H559,"*")</f>
        <v>*</v>
      </c>
      <c r="AH566" s="1" t="s">
        <v>137</v>
      </c>
      <c r="AI566" s="1" t="s">
        <v>138</v>
      </c>
      <c r="AJ566" s="1">
        <v>2040</v>
      </c>
      <c r="AK566" s="1" t="str">
        <f>IF(sum!A559="ON",sum!B559,"*")</f>
        <v>*</v>
      </c>
      <c r="AL566" s="1"/>
      <c r="AM566" s="1" t="str">
        <f>IF(sum!A559="ON",sum!H559,"*")</f>
        <v>*</v>
      </c>
      <c r="AP566" s="1" t="s">
        <v>137</v>
      </c>
      <c r="AQ566" s="1" t="s">
        <v>138</v>
      </c>
      <c r="AR566" s="1">
        <v>2040</v>
      </c>
      <c r="AS566" s="1" t="str">
        <f>IF(sum!A559="QU",sum!B559,"*")</f>
        <v>EDU-Light_ELE1</v>
      </c>
      <c r="AT566" s="1"/>
      <c r="AU566" s="1">
        <f>IF(sum!A559="QU",sum!H559,"*")</f>
        <v>0.76631238134859603</v>
      </c>
      <c r="AX566" s="1" t="s">
        <v>137</v>
      </c>
      <c r="AY566" s="1" t="s">
        <v>138</v>
      </c>
      <c r="AZ566" s="1">
        <v>2040</v>
      </c>
      <c r="BA566" s="1" t="str">
        <f>IF(sum!A559="SA",sum!B559,"*")</f>
        <v>*</v>
      </c>
      <c r="BB566" s="1"/>
      <c r="BC566" s="1" t="str">
        <f>IF(sum!A559="SA",sum!H559,"*")</f>
        <v>*</v>
      </c>
    </row>
    <row r="567" spans="2:55">
      <c r="B567" s="4" t="s">
        <v>137</v>
      </c>
      <c r="C567" s="4" t="s">
        <v>138</v>
      </c>
      <c r="D567" s="4">
        <v>2040</v>
      </c>
      <c r="J567" s="4" t="s">
        <v>137</v>
      </c>
      <c r="K567" s="4" t="s">
        <v>138</v>
      </c>
      <c r="L567" s="4">
        <v>2040</v>
      </c>
      <c r="M567" s="1" t="str">
        <f>IF(sum!A560="AT",sum!B560,"*")</f>
        <v>*</v>
      </c>
      <c r="N567" s="1"/>
      <c r="O567" s="1" t="str">
        <f>IF(sum!A560="AT",sum!H560,"*")</f>
        <v>*</v>
      </c>
      <c r="R567" s="4" t="s">
        <v>137</v>
      </c>
      <c r="S567" s="4" t="s">
        <v>138</v>
      </c>
      <c r="T567" s="4">
        <v>2040</v>
      </c>
      <c r="U567" s="1" t="str">
        <f>IF(sum!A560="BC",sum!B560,"*")</f>
        <v>*</v>
      </c>
      <c r="V567" s="1"/>
      <c r="W567" s="1" t="str">
        <f>IF(sum!A560="BC",sum!H560,"*")</f>
        <v>*</v>
      </c>
      <c r="Z567" s="4" t="s">
        <v>137</v>
      </c>
      <c r="AA567" s="4" t="s">
        <v>138</v>
      </c>
      <c r="AB567" s="4">
        <v>2040</v>
      </c>
      <c r="AC567" s="1" t="str">
        <f>IF(sum!A560="MA",sum!B560,"*")</f>
        <v>*</v>
      </c>
      <c r="AD567" s="1"/>
      <c r="AE567" s="1" t="str">
        <f>IF(sum!A560="MA",sum!H560,"*")</f>
        <v>*</v>
      </c>
      <c r="AH567" s="4" t="s">
        <v>137</v>
      </c>
      <c r="AI567" s="4" t="s">
        <v>138</v>
      </c>
      <c r="AJ567" s="4">
        <v>2040</v>
      </c>
      <c r="AK567" s="1" t="str">
        <f>IF(sum!A560="ON",sum!B560,"*")</f>
        <v>*</v>
      </c>
      <c r="AL567" s="1"/>
      <c r="AM567" s="1" t="str">
        <f>IF(sum!A560="ON",sum!H560,"*")</f>
        <v>*</v>
      </c>
      <c r="AP567" s="4" t="s">
        <v>137</v>
      </c>
      <c r="AQ567" s="4" t="s">
        <v>138</v>
      </c>
      <c r="AR567" s="4">
        <v>2040</v>
      </c>
      <c r="AS567" s="1" t="str">
        <f>IF(sum!A560="QU",sum!B560,"*")</f>
        <v>EDU-SpCool_ELE1</v>
      </c>
      <c r="AT567" s="1"/>
      <c r="AU567" s="1">
        <f>IF(sum!A560="QU",sum!H560,"*")</f>
        <v>0.27246662447950099</v>
      </c>
      <c r="AX567" s="4" t="s">
        <v>137</v>
      </c>
      <c r="AY567" s="4" t="s">
        <v>138</v>
      </c>
      <c r="AZ567" s="4">
        <v>2040</v>
      </c>
      <c r="BA567" s="1" t="str">
        <f>IF(sum!A560="SA",sum!B560,"*")</f>
        <v>*</v>
      </c>
      <c r="BB567" s="1"/>
      <c r="BC567" s="1" t="str">
        <f>IF(sum!A560="SA",sum!H560,"*")</f>
        <v>*</v>
      </c>
    </row>
    <row r="568" spans="2:55">
      <c r="B568" s="1" t="s">
        <v>137</v>
      </c>
      <c r="C568" s="1" t="s">
        <v>138</v>
      </c>
      <c r="D568" s="1">
        <v>2040</v>
      </c>
      <c r="J568" s="1" t="s">
        <v>137</v>
      </c>
      <c r="K568" s="1" t="s">
        <v>138</v>
      </c>
      <c r="L568" s="1">
        <v>2040</v>
      </c>
      <c r="M568" s="1" t="str">
        <f>IF(sum!A561="AT",sum!B561,"*")</f>
        <v>*</v>
      </c>
      <c r="N568" s="1"/>
      <c r="O568" s="1" t="str">
        <f>IF(sum!A561="AT",sum!H561,"*")</f>
        <v>*</v>
      </c>
      <c r="R568" s="1" t="s">
        <v>137</v>
      </c>
      <c r="S568" s="1" t="s">
        <v>138</v>
      </c>
      <c r="T568" s="1">
        <v>2040</v>
      </c>
      <c r="U568" s="1" t="str">
        <f>IF(sum!A561="BC",sum!B561,"*")</f>
        <v>*</v>
      </c>
      <c r="V568" s="1"/>
      <c r="W568" s="1" t="str">
        <f>IF(sum!A561="BC",sum!H561,"*")</f>
        <v>*</v>
      </c>
      <c r="Z568" s="1" t="s">
        <v>137</v>
      </c>
      <c r="AA568" s="1" t="s">
        <v>138</v>
      </c>
      <c r="AB568" s="1">
        <v>2040</v>
      </c>
      <c r="AC568" s="1" t="str">
        <f>IF(sum!A561="MA",sum!B561,"*")</f>
        <v>*</v>
      </c>
      <c r="AD568" s="1"/>
      <c r="AE568" s="1" t="str">
        <f>IF(sum!A561="MA",sum!H561,"*")</f>
        <v>*</v>
      </c>
      <c r="AH568" s="1" t="s">
        <v>137</v>
      </c>
      <c r="AI568" s="1" t="s">
        <v>138</v>
      </c>
      <c r="AJ568" s="1">
        <v>2040</v>
      </c>
      <c r="AK568" s="1" t="str">
        <f>IF(sum!A561="ON",sum!B561,"*")</f>
        <v>*</v>
      </c>
      <c r="AL568" s="1"/>
      <c r="AM568" s="1" t="str">
        <f>IF(sum!A561="ON",sum!H561,"*")</f>
        <v>*</v>
      </c>
      <c r="AP568" s="1" t="s">
        <v>137</v>
      </c>
      <c r="AQ568" s="1" t="s">
        <v>138</v>
      </c>
      <c r="AR568" s="1">
        <v>2040</v>
      </c>
      <c r="AS568" s="1" t="str">
        <f>IF(sum!A561="QU",sum!B561,"*")</f>
        <v>EDU-SpHeat_ELE1</v>
      </c>
      <c r="AT568" s="1"/>
      <c r="AU568" s="1">
        <f>IF(sum!A561="QU",sum!H561,"*")</f>
        <v>0.79835321031998097</v>
      </c>
      <c r="AX568" s="1" t="s">
        <v>137</v>
      </c>
      <c r="AY568" s="1" t="s">
        <v>138</v>
      </c>
      <c r="AZ568" s="1">
        <v>2040</v>
      </c>
      <c r="BA568" s="1" t="str">
        <f>IF(sum!A561="SA",sum!B561,"*")</f>
        <v>*</v>
      </c>
      <c r="BB568" s="1"/>
      <c r="BC568" s="1" t="str">
        <f>IF(sum!A561="SA",sum!H561,"*")</f>
        <v>*</v>
      </c>
    </row>
    <row r="569" spans="2:55">
      <c r="B569" s="1" t="s">
        <v>137</v>
      </c>
      <c r="C569" s="1" t="s">
        <v>138</v>
      </c>
      <c r="D569" s="1">
        <v>2040</v>
      </c>
      <c r="J569" s="1" t="s">
        <v>137</v>
      </c>
      <c r="K569" s="1" t="s">
        <v>138</v>
      </c>
      <c r="L569" s="1">
        <v>2040</v>
      </c>
      <c r="M569" s="1" t="str">
        <f>IF(sum!A562="AT",sum!B562,"*")</f>
        <v>*</v>
      </c>
      <c r="N569" s="1"/>
      <c r="O569" s="1" t="str">
        <f>IF(sum!A562="AT",sum!H562,"*")</f>
        <v>*</v>
      </c>
      <c r="R569" s="1" t="s">
        <v>137</v>
      </c>
      <c r="S569" s="1" t="s">
        <v>138</v>
      </c>
      <c r="T569" s="1">
        <v>2040</v>
      </c>
      <c r="U569" s="1" t="str">
        <f>IF(sum!A562="BC",sum!B562,"*")</f>
        <v>*</v>
      </c>
      <c r="V569" s="1"/>
      <c r="W569" s="1" t="str">
        <f>IF(sum!A562="BC",sum!H562,"*")</f>
        <v>*</v>
      </c>
      <c r="Z569" s="1" t="s">
        <v>137</v>
      </c>
      <c r="AA569" s="1" t="s">
        <v>138</v>
      </c>
      <c r="AB569" s="1">
        <v>2040</v>
      </c>
      <c r="AC569" s="1" t="str">
        <f>IF(sum!A562="MA",sum!B562,"*")</f>
        <v>*</v>
      </c>
      <c r="AD569" s="1"/>
      <c r="AE569" s="1" t="str">
        <f>IF(sum!A562="MA",sum!H562,"*")</f>
        <v>*</v>
      </c>
      <c r="AH569" s="1" t="s">
        <v>137</v>
      </c>
      <c r="AI569" s="1" t="s">
        <v>138</v>
      </c>
      <c r="AJ569" s="1">
        <v>2040</v>
      </c>
      <c r="AK569" s="1" t="str">
        <f>IF(sum!A562="ON",sum!B562,"*")</f>
        <v>*</v>
      </c>
      <c r="AL569" s="1"/>
      <c r="AM569" s="1" t="str">
        <f>IF(sum!A562="ON",sum!H562,"*")</f>
        <v>*</v>
      </c>
      <c r="AP569" s="4" t="s">
        <v>137</v>
      </c>
      <c r="AQ569" s="4" t="s">
        <v>138</v>
      </c>
      <c r="AR569" s="4">
        <v>2040</v>
      </c>
      <c r="AS569" s="1" t="str">
        <f>IF(sum!A562="QU",sum!B562,"*")</f>
        <v>EDU-WaterHeat_ELE1</v>
      </c>
      <c r="AT569" s="1"/>
      <c r="AU569" s="1">
        <f>IF(sum!A562="QU",sum!H562,"*")</f>
        <v>0.16633487276286901</v>
      </c>
      <c r="AX569" s="1" t="s">
        <v>137</v>
      </c>
      <c r="AY569" s="1" t="s">
        <v>138</v>
      </c>
      <c r="AZ569" s="1">
        <v>2040</v>
      </c>
      <c r="BA569" s="1" t="str">
        <f>IF(sum!A562="SA",sum!B562,"*")</f>
        <v>*</v>
      </c>
      <c r="BB569" s="1"/>
      <c r="BC569" s="1" t="str">
        <f>IF(sum!A562="SA",sum!H562,"*")</f>
        <v>*</v>
      </c>
    </row>
    <row r="570" spans="2:55">
      <c r="B570" s="4" t="s">
        <v>137</v>
      </c>
      <c r="C570" s="4" t="s">
        <v>138</v>
      </c>
      <c r="D570" s="4">
        <v>2040</v>
      </c>
      <c r="J570" s="4" t="s">
        <v>137</v>
      </c>
      <c r="K570" s="4" t="s">
        <v>138</v>
      </c>
      <c r="L570" s="4">
        <v>2040</v>
      </c>
      <c r="M570" s="1" t="str">
        <f>IF(sum!A563="AT",sum!B563,"*")</f>
        <v>*</v>
      </c>
      <c r="N570" s="1"/>
      <c r="O570" s="1" t="str">
        <f>IF(sum!A563="AT",sum!H563,"*")</f>
        <v>*</v>
      </c>
      <c r="R570" s="4" t="s">
        <v>137</v>
      </c>
      <c r="S570" s="4" t="s">
        <v>138</v>
      </c>
      <c r="T570" s="4">
        <v>2040</v>
      </c>
      <c r="U570" s="1" t="str">
        <f>IF(sum!A563="BC",sum!B563,"*")</f>
        <v>*</v>
      </c>
      <c r="V570" s="1"/>
      <c r="W570" s="1" t="str">
        <f>IF(sum!A563="BC",sum!H563,"*")</f>
        <v>*</v>
      </c>
      <c r="Z570" s="4" t="s">
        <v>137</v>
      </c>
      <c r="AA570" s="4" t="s">
        <v>138</v>
      </c>
      <c r="AB570" s="4">
        <v>2040</v>
      </c>
      <c r="AC570" s="1" t="str">
        <f>IF(sum!A563="MA",sum!B563,"*")</f>
        <v>*</v>
      </c>
      <c r="AD570" s="1"/>
      <c r="AE570" s="1" t="str">
        <f>IF(sum!A563="MA",sum!H563,"*")</f>
        <v>*</v>
      </c>
      <c r="AH570" s="4" t="s">
        <v>137</v>
      </c>
      <c r="AI570" s="4" t="s">
        <v>138</v>
      </c>
      <c r="AJ570" s="4">
        <v>2040</v>
      </c>
      <c r="AK570" s="1" t="str">
        <f>IF(sum!A563="ON",sum!B563,"*")</f>
        <v>*</v>
      </c>
      <c r="AL570" s="1"/>
      <c r="AM570" s="1" t="str">
        <f>IF(sum!A563="ON",sum!H563,"*")</f>
        <v>*</v>
      </c>
      <c r="AP570" s="1" t="s">
        <v>137</v>
      </c>
      <c r="AQ570" s="1" t="s">
        <v>138</v>
      </c>
      <c r="AR570" s="1">
        <v>2040</v>
      </c>
      <c r="AS570" s="1" t="str">
        <f>IF(sum!A563="QU",sum!B563,"*")</f>
        <v>ESTCAESS201</v>
      </c>
      <c r="AT570" s="1"/>
      <c r="AU570" s="1">
        <f>IF(sum!A563="QU",sum!H563,"*")</f>
        <v>0</v>
      </c>
      <c r="AX570" s="4" t="s">
        <v>137</v>
      </c>
      <c r="AY570" s="4" t="s">
        <v>138</v>
      </c>
      <c r="AZ570" s="4">
        <v>2040</v>
      </c>
      <c r="BA570" s="1" t="str">
        <f>IF(sum!A563="SA",sum!B563,"*")</f>
        <v>*</v>
      </c>
      <c r="BB570" s="1"/>
      <c r="BC570" s="1" t="str">
        <f>IF(sum!A563="SA",sum!H563,"*")</f>
        <v>*</v>
      </c>
    </row>
    <row r="571" spans="2:55">
      <c r="B571" s="1" t="s">
        <v>137</v>
      </c>
      <c r="C571" s="1" t="s">
        <v>138</v>
      </c>
      <c r="D571" s="1">
        <v>2040</v>
      </c>
      <c r="J571" s="1" t="s">
        <v>137</v>
      </c>
      <c r="K571" s="1" t="s">
        <v>138</v>
      </c>
      <c r="L571" s="1">
        <v>2040</v>
      </c>
      <c r="M571" s="1" t="str">
        <f>IF(sum!A564="AT",sum!B564,"*")</f>
        <v>*</v>
      </c>
      <c r="N571" s="1"/>
      <c r="O571" s="1" t="str">
        <f>IF(sum!A564="AT",sum!H564,"*")</f>
        <v>*</v>
      </c>
      <c r="R571" s="1" t="s">
        <v>137</v>
      </c>
      <c r="S571" s="1" t="s">
        <v>138</v>
      </c>
      <c r="T571" s="1">
        <v>2040</v>
      </c>
      <c r="U571" s="1" t="str">
        <f>IF(sum!A564="BC",sum!B564,"*")</f>
        <v>*</v>
      </c>
      <c r="V571" s="1"/>
      <c r="W571" s="1" t="str">
        <f>IF(sum!A564="BC",sum!H564,"*")</f>
        <v>*</v>
      </c>
      <c r="Z571" s="1" t="s">
        <v>137</v>
      </c>
      <c r="AA571" s="1" t="s">
        <v>138</v>
      </c>
      <c r="AB571" s="1">
        <v>2040</v>
      </c>
      <c r="AC571" s="1" t="str">
        <f>IF(sum!A564="MA",sum!B564,"*")</f>
        <v>*</v>
      </c>
      <c r="AD571" s="1"/>
      <c r="AE571" s="1" t="str">
        <f>IF(sum!A564="MA",sum!H564,"*")</f>
        <v>*</v>
      </c>
      <c r="AH571" s="1" t="s">
        <v>137</v>
      </c>
      <c r="AI571" s="1" t="s">
        <v>138</v>
      </c>
      <c r="AJ571" s="1">
        <v>2040</v>
      </c>
      <c r="AK571" s="1" t="str">
        <f>IF(sum!A564="ON",sum!B564,"*")</f>
        <v>*</v>
      </c>
      <c r="AL571" s="1"/>
      <c r="AM571" s="1" t="str">
        <f>IF(sum!A564="ON",sum!H564,"*")</f>
        <v>*</v>
      </c>
      <c r="AP571" s="4" t="s">
        <v>137</v>
      </c>
      <c r="AQ571" s="4" t="s">
        <v>138</v>
      </c>
      <c r="AR571" s="4">
        <v>2040</v>
      </c>
      <c r="AS571" s="1" t="str">
        <f>IF(sum!A564="QU",sum!B564,"*")</f>
        <v>ESTHYDPS101_4h</v>
      </c>
      <c r="AT571" s="1"/>
      <c r="AU571" s="1">
        <f>IF(sum!A564="QU",sum!H564,"*")</f>
        <v>0</v>
      </c>
      <c r="AX571" s="1" t="s">
        <v>137</v>
      </c>
      <c r="AY571" s="1" t="s">
        <v>138</v>
      </c>
      <c r="AZ571" s="1">
        <v>2040</v>
      </c>
      <c r="BA571" s="1" t="str">
        <f>IF(sum!A564="SA",sum!B564,"*")</f>
        <v>*</v>
      </c>
      <c r="BB571" s="1"/>
      <c r="BC571" s="1" t="str">
        <f>IF(sum!A564="SA",sum!H564,"*")</f>
        <v>*</v>
      </c>
    </row>
    <row r="572" spans="2:55">
      <c r="B572" s="1" t="s">
        <v>137</v>
      </c>
      <c r="C572" s="1" t="s">
        <v>138</v>
      </c>
      <c r="D572" s="1">
        <v>2040</v>
      </c>
      <c r="J572" s="1" t="s">
        <v>137</v>
      </c>
      <c r="K572" s="1" t="s">
        <v>138</v>
      </c>
      <c r="L572" s="1">
        <v>2040</v>
      </c>
      <c r="M572" s="1" t="str">
        <f>IF(sum!A565="AT",sum!B565,"*")</f>
        <v>*</v>
      </c>
      <c r="N572" s="1"/>
      <c r="O572" s="1" t="str">
        <f>IF(sum!A565="AT",sum!H565,"*")</f>
        <v>*</v>
      </c>
      <c r="R572" s="1" t="s">
        <v>137</v>
      </c>
      <c r="S572" s="1" t="s">
        <v>138</v>
      </c>
      <c r="T572" s="1">
        <v>2040</v>
      </c>
      <c r="U572" s="1" t="str">
        <f>IF(sum!A565="BC",sum!B565,"*")</f>
        <v>*</v>
      </c>
      <c r="V572" s="1"/>
      <c r="W572" s="1" t="str">
        <f>IF(sum!A565="BC",sum!H565,"*")</f>
        <v>*</v>
      </c>
      <c r="Z572" s="1" t="s">
        <v>137</v>
      </c>
      <c r="AA572" s="1" t="s">
        <v>138</v>
      </c>
      <c r="AB572" s="1">
        <v>2040</v>
      </c>
      <c r="AC572" s="1" t="str">
        <f>IF(sum!A565="MA",sum!B565,"*")</f>
        <v>*</v>
      </c>
      <c r="AD572" s="1"/>
      <c r="AE572" s="1" t="str">
        <f>IF(sum!A565="MA",sum!H565,"*")</f>
        <v>*</v>
      </c>
      <c r="AH572" s="1" t="s">
        <v>137</v>
      </c>
      <c r="AI572" s="1" t="s">
        <v>138</v>
      </c>
      <c r="AJ572" s="1">
        <v>2040</v>
      </c>
      <c r="AK572" s="1" t="str">
        <f>IF(sum!A565="ON",sum!B565,"*")</f>
        <v>*</v>
      </c>
      <c r="AL572" s="1"/>
      <c r="AM572" s="1" t="str">
        <f>IF(sum!A565="ON",sum!H565,"*")</f>
        <v>*</v>
      </c>
      <c r="AP572" s="1" t="s">
        <v>137</v>
      </c>
      <c r="AQ572" s="1" t="s">
        <v>138</v>
      </c>
      <c r="AR572" s="1">
        <v>2040</v>
      </c>
      <c r="AS572" s="1" t="str">
        <f>IF(sum!A565="QU",sum!B565,"*")</f>
        <v>ESTHYDPS101_10h</v>
      </c>
      <c r="AT572" s="1"/>
      <c r="AU572" s="1">
        <f>IF(sum!A565="QU",sum!H565,"*")</f>
        <v>0</v>
      </c>
      <c r="AX572" s="1" t="s">
        <v>137</v>
      </c>
      <c r="AY572" s="1" t="s">
        <v>138</v>
      </c>
      <c r="AZ572" s="1">
        <v>2040</v>
      </c>
      <c r="BA572" s="1" t="str">
        <f>IF(sum!A565="SA",sum!B565,"*")</f>
        <v>*</v>
      </c>
      <c r="BB572" s="1"/>
      <c r="BC572" s="1" t="str">
        <f>IF(sum!A565="SA",sum!H565,"*")</f>
        <v>*</v>
      </c>
    </row>
    <row r="573" spans="2:55">
      <c r="B573" s="4" t="s">
        <v>137</v>
      </c>
      <c r="C573" s="4" t="s">
        <v>138</v>
      </c>
      <c r="D573" s="4">
        <v>2040</v>
      </c>
      <c r="J573" s="4" t="s">
        <v>137</v>
      </c>
      <c r="K573" s="4" t="s">
        <v>138</v>
      </c>
      <c r="L573" s="4">
        <v>2040</v>
      </c>
      <c r="M573" s="1" t="str">
        <f>IF(sum!A566="AT",sum!B566,"*")</f>
        <v>*</v>
      </c>
      <c r="N573" s="1"/>
      <c r="O573" s="1" t="str">
        <f>IF(sum!A566="AT",sum!H566,"*")</f>
        <v>*</v>
      </c>
      <c r="R573" s="4" t="s">
        <v>137</v>
      </c>
      <c r="S573" s="4" t="s">
        <v>138</v>
      </c>
      <c r="T573" s="4">
        <v>2040</v>
      </c>
      <c r="U573" s="1" t="str">
        <f>IF(sum!A566="BC",sum!B566,"*")</f>
        <v>*</v>
      </c>
      <c r="V573" s="1"/>
      <c r="W573" s="1" t="str">
        <f>IF(sum!A566="BC",sum!H566,"*")</f>
        <v>*</v>
      </c>
      <c r="Z573" s="4" t="s">
        <v>137</v>
      </c>
      <c r="AA573" s="4" t="s">
        <v>138</v>
      </c>
      <c r="AB573" s="4">
        <v>2040</v>
      </c>
      <c r="AC573" s="1" t="str">
        <f>IF(sum!A566="MA",sum!B566,"*")</f>
        <v>*</v>
      </c>
      <c r="AD573" s="1"/>
      <c r="AE573" s="1" t="str">
        <f>IF(sum!A566="MA",sum!H566,"*")</f>
        <v>*</v>
      </c>
      <c r="AH573" s="4" t="s">
        <v>137</v>
      </c>
      <c r="AI573" s="4" t="s">
        <v>138</v>
      </c>
      <c r="AJ573" s="4">
        <v>2040</v>
      </c>
      <c r="AK573" s="1" t="str">
        <f>IF(sum!A566="ON",sum!B566,"*")</f>
        <v>*</v>
      </c>
      <c r="AL573" s="1"/>
      <c r="AM573" s="1" t="str">
        <f>IF(sum!A566="ON",sum!H566,"*")</f>
        <v>*</v>
      </c>
      <c r="AP573" s="4" t="s">
        <v>137</v>
      </c>
      <c r="AQ573" s="4" t="s">
        <v>138</v>
      </c>
      <c r="AR573" s="4">
        <v>2040</v>
      </c>
      <c r="AS573" s="1" t="str">
        <f>IF(sum!A566="QU",sum!B566,"*")</f>
        <v>ESTHYDPS101_24h</v>
      </c>
      <c r="AT573" s="1"/>
      <c r="AU573" s="1">
        <f>IF(sum!A566="QU",sum!H566,"*")</f>
        <v>0</v>
      </c>
      <c r="AX573" s="4" t="s">
        <v>137</v>
      </c>
      <c r="AY573" s="4" t="s">
        <v>138</v>
      </c>
      <c r="AZ573" s="4">
        <v>2040</v>
      </c>
      <c r="BA573" s="1" t="str">
        <f>IF(sum!A566="SA",sum!B566,"*")</f>
        <v>*</v>
      </c>
      <c r="BB573" s="1"/>
      <c r="BC573" s="1" t="str">
        <f>IF(sum!A566="SA",sum!H566,"*")</f>
        <v>*</v>
      </c>
    </row>
    <row r="574" spans="2:55">
      <c r="B574" s="1" t="s">
        <v>137</v>
      </c>
      <c r="C574" s="1" t="s">
        <v>138</v>
      </c>
      <c r="D574" s="1">
        <v>2040</v>
      </c>
      <c r="J574" s="1" t="s">
        <v>137</v>
      </c>
      <c r="K574" s="1" t="s">
        <v>138</v>
      </c>
      <c r="L574" s="1">
        <v>2040</v>
      </c>
      <c r="M574" s="1" t="str">
        <f>IF(sum!A567="AT",sum!B567,"*")</f>
        <v>*</v>
      </c>
      <c r="N574" s="1"/>
      <c r="O574" s="1" t="str">
        <f>IF(sum!A567="AT",sum!H567,"*")</f>
        <v>*</v>
      </c>
      <c r="R574" s="1" t="s">
        <v>137</v>
      </c>
      <c r="S574" s="1" t="s">
        <v>138</v>
      </c>
      <c r="T574" s="1">
        <v>2040</v>
      </c>
      <c r="U574" s="1" t="str">
        <f>IF(sum!A567="BC",sum!B567,"*")</f>
        <v>*</v>
      </c>
      <c r="V574" s="1"/>
      <c r="W574" s="1" t="str">
        <f>IF(sum!A567="BC",sum!H567,"*")</f>
        <v>*</v>
      </c>
      <c r="Z574" s="1" t="s">
        <v>137</v>
      </c>
      <c r="AA574" s="1" t="s">
        <v>138</v>
      </c>
      <c r="AB574" s="1">
        <v>2040</v>
      </c>
      <c r="AC574" s="1" t="str">
        <f>IF(sum!A567="MA",sum!B567,"*")</f>
        <v>*</v>
      </c>
      <c r="AD574" s="1"/>
      <c r="AE574" s="1" t="str">
        <f>IF(sum!A567="MA",sum!H567,"*")</f>
        <v>*</v>
      </c>
      <c r="AH574" s="1" t="s">
        <v>137</v>
      </c>
      <c r="AI574" s="1" t="s">
        <v>138</v>
      </c>
      <c r="AJ574" s="1">
        <v>2040</v>
      </c>
      <c r="AK574" s="1" t="str">
        <f>IF(sum!A567="ON",sum!B567,"*")</f>
        <v>*</v>
      </c>
      <c r="AL574" s="1"/>
      <c r="AM574" s="1" t="str">
        <f>IF(sum!A567="ON",sum!H567,"*")</f>
        <v>*</v>
      </c>
      <c r="AP574" s="1" t="s">
        <v>137</v>
      </c>
      <c r="AQ574" s="1" t="s">
        <v>138</v>
      </c>
      <c r="AR574" s="1">
        <v>2040</v>
      </c>
      <c r="AS574" s="1" t="str">
        <f>IF(sum!A567="QU",sum!B567,"*")</f>
        <v>EUGEOF01</v>
      </c>
      <c r="AT574" s="1"/>
      <c r="AU574" s="1">
        <f>IF(sum!A567="QU",sum!H567,"*")</f>
        <v>0</v>
      </c>
      <c r="AX574" s="1" t="s">
        <v>137</v>
      </c>
      <c r="AY574" s="1" t="s">
        <v>138</v>
      </c>
      <c r="AZ574" s="1">
        <v>2040</v>
      </c>
      <c r="BA574" s="1" t="str">
        <f>IF(sum!A567="SA",sum!B567,"*")</f>
        <v>*</v>
      </c>
      <c r="BB574" s="1"/>
      <c r="BC574" s="1" t="str">
        <f>IF(sum!A567="SA",sum!H567,"*")</f>
        <v>*</v>
      </c>
    </row>
    <row r="575" spans="2:55">
      <c r="B575" s="1" t="s">
        <v>137</v>
      </c>
      <c r="C575" s="1" t="s">
        <v>138</v>
      </c>
      <c r="D575" s="1">
        <v>2040</v>
      </c>
      <c r="J575" s="1" t="s">
        <v>137</v>
      </c>
      <c r="K575" s="1" t="s">
        <v>138</v>
      </c>
      <c r="L575" s="1">
        <v>2040</v>
      </c>
      <c r="M575" s="1" t="str">
        <f>IF(sum!A568="AT",sum!B568,"*")</f>
        <v>*</v>
      </c>
      <c r="N575" s="1"/>
      <c r="O575" s="1" t="str">
        <f>IF(sum!A568="AT",sum!H568,"*")</f>
        <v>*</v>
      </c>
      <c r="R575" s="1" t="s">
        <v>137</v>
      </c>
      <c r="S575" s="1" t="s">
        <v>138</v>
      </c>
      <c r="T575" s="1">
        <v>2040</v>
      </c>
      <c r="U575" s="1" t="str">
        <f>IF(sum!A568="BC",sum!B568,"*")</f>
        <v>*</v>
      </c>
      <c r="V575" s="1"/>
      <c r="W575" s="1" t="str">
        <f>IF(sum!A568="BC",sum!H568,"*")</f>
        <v>*</v>
      </c>
      <c r="Z575" s="1" t="s">
        <v>137</v>
      </c>
      <c r="AA575" s="1" t="s">
        <v>138</v>
      </c>
      <c r="AB575" s="1">
        <v>2040</v>
      </c>
      <c r="AC575" s="1" t="str">
        <f>IF(sum!A568="MA",sum!B568,"*")</f>
        <v>*</v>
      </c>
      <c r="AD575" s="1"/>
      <c r="AE575" s="1" t="str">
        <f>IF(sum!A568="MA",sum!H568,"*")</f>
        <v>*</v>
      </c>
      <c r="AH575" s="1" t="s">
        <v>137</v>
      </c>
      <c r="AI575" s="1" t="s">
        <v>138</v>
      </c>
      <c r="AJ575" s="1">
        <v>2040</v>
      </c>
      <c r="AK575" s="1" t="str">
        <f>IF(sum!A568="ON",sum!B568,"*")</f>
        <v>*</v>
      </c>
      <c r="AL575" s="1"/>
      <c r="AM575" s="1" t="str">
        <f>IF(sum!A568="ON",sum!H568,"*")</f>
        <v>*</v>
      </c>
      <c r="AP575" s="4" t="s">
        <v>137</v>
      </c>
      <c r="AQ575" s="4" t="s">
        <v>138</v>
      </c>
      <c r="AR575" s="4">
        <v>2040</v>
      </c>
      <c r="AS575" s="1" t="str">
        <f>IF(sum!A568="QU",sum!B568,"*")</f>
        <v>EUPVSOLL101</v>
      </c>
      <c r="AT575" s="1"/>
      <c r="AU575" s="1">
        <f>IF(sum!A568="QU",sum!H568,"*")</f>
        <v>0</v>
      </c>
      <c r="AX575" s="1" t="s">
        <v>137</v>
      </c>
      <c r="AY575" s="1" t="s">
        <v>138</v>
      </c>
      <c r="AZ575" s="1">
        <v>2040</v>
      </c>
      <c r="BA575" s="1" t="str">
        <f>IF(sum!A568="SA",sum!B568,"*")</f>
        <v>*</v>
      </c>
      <c r="BB575" s="1"/>
      <c r="BC575" s="1" t="str">
        <f>IF(sum!A568="SA",sum!H568,"*")</f>
        <v>*</v>
      </c>
    </row>
    <row r="576" spans="2:55">
      <c r="B576" s="4" t="s">
        <v>137</v>
      </c>
      <c r="C576" s="4" t="s">
        <v>138</v>
      </c>
      <c r="D576" s="4">
        <v>2040</v>
      </c>
      <c r="J576" s="4" t="s">
        <v>137</v>
      </c>
      <c r="K576" s="4" t="s">
        <v>138</v>
      </c>
      <c r="L576" s="4">
        <v>2040</v>
      </c>
      <c r="M576" s="1" t="str">
        <f>IF(sum!A569="AT",sum!B569,"*")</f>
        <v>*</v>
      </c>
      <c r="N576" s="1"/>
      <c r="O576" s="1" t="str">
        <f>IF(sum!A569="AT",sum!H569,"*")</f>
        <v>*</v>
      </c>
      <c r="R576" s="4" t="s">
        <v>137</v>
      </c>
      <c r="S576" s="4" t="s">
        <v>138</v>
      </c>
      <c r="T576" s="4">
        <v>2040</v>
      </c>
      <c r="U576" s="1" t="str">
        <f>IF(sum!A569="BC",sum!B569,"*")</f>
        <v>*</v>
      </c>
      <c r="V576" s="1"/>
      <c r="W576" s="1" t="str">
        <f>IF(sum!A569="BC",sum!H569,"*")</f>
        <v>*</v>
      </c>
      <c r="Z576" s="4" t="s">
        <v>137</v>
      </c>
      <c r="AA576" s="4" t="s">
        <v>138</v>
      </c>
      <c r="AB576" s="4">
        <v>2040</v>
      </c>
      <c r="AC576" s="1" t="str">
        <f>IF(sum!A569="MA",sum!B569,"*")</f>
        <v>*</v>
      </c>
      <c r="AD576" s="1"/>
      <c r="AE576" s="1" t="str">
        <f>IF(sum!A569="MA",sum!H569,"*")</f>
        <v>*</v>
      </c>
      <c r="AH576" s="4" t="s">
        <v>137</v>
      </c>
      <c r="AI576" s="4" t="s">
        <v>138</v>
      </c>
      <c r="AJ576" s="4">
        <v>2040</v>
      </c>
      <c r="AK576" s="1" t="str">
        <f>IF(sum!A569="ON",sum!B569,"*")</f>
        <v>*</v>
      </c>
      <c r="AL576" s="1"/>
      <c r="AM576" s="1" t="str">
        <f>IF(sum!A569="ON",sum!H569,"*")</f>
        <v>*</v>
      </c>
      <c r="AP576" s="1" t="s">
        <v>137</v>
      </c>
      <c r="AQ576" s="1" t="s">
        <v>138</v>
      </c>
      <c r="AR576" s="1">
        <v>2040</v>
      </c>
      <c r="AS576" s="1" t="str">
        <f>IF(sum!A569="QU",sum!B569,"*")</f>
        <v>EUWINONH01</v>
      </c>
      <c r="AT576" s="1"/>
      <c r="AU576" s="1">
        <f>IF(sum!A569="QU",sum!H569,"*")</f>
        <v>0</v>
      </c>
      <c r="AX576" s="4" t="s">
        <v>137</v>
      </c>
      <c r="AY576" s="4" t="s">
        <v>138</v>
      </c>
      <c r="AZ576" s="4">
        <v>2040</v>
      </c>
      <c r="BA576" s="1" t="str">
        <f>IF(sum!A569="SA",sum!B569,"*")</f>
        <v>*</v>
      </c>
      <c r="BB576" s="1"/>
      <c r="BC576" s="1" t="str">
        <f>IF(sum!A569="SA",sum!H569,"*")</f>
        <v>*</v>
      </c>
    </row>
    <row r="577" spans="2:55">
      <c r="B577" s="1" t="s">
        <v>137</v>
      </c>
      <c r="C577" s="1" t="s">
        <v>138</v>
      </c>
      <c r="D577" s="1">
        <v>2040</v>
      </c>
      <c r="J577" s="1" t="s">
        <v>137</v>
      </c>
      <c r="K577" s="1" t="s">
        <v>138</v>
      </c>
      <c r="L577" s="1">
        <v>2040</v>
      </c>
      <c r="M577" s="1" t="str">
        <f>IF(sum!A570="AT",sum!B570,"*")</f>
        <v>*</v>
      </c>
      <c r="N577" s="1"/>
      <c r="O577" s="1" t="str">
        <f>IF(sum!A570="AT",sum!H570,"*")</f>
        <v>*</v>
      </c>
      <c r="R577" s="1" t="s">
        <v>137</v>
      </c>
      <c r="S577" s="1" t="s">
        <v>138</v>
      </c>
      <c r="T577" s="1">
        <v>2040</v>
      </c>
      <c r="U577" s="1" t="str">
        <f>IF(sum!A570="BC",sum!B570,"*")</f>
        <v>*</v>
      </c>
      <c r="V577" s="1"/>
      <c r="W577" s="1" t="str">
        <f>IF(sum!A570="BC",sum!H570,"*")</f>
        <v>*</v>
      </c>
      <c r="Z577" s="1" t="s">
        <v>137</v>
      </c>
      <c r="AA577" s="1" t="s">
        <v>138</v>
      </c>
      <c r="AB577" s="1">
        <v>2040</v>
      </c>
      <c r="AC577" s="1" t="str">
        <f>IF(sum!A570="MA",sum!B570,"*")</f>
        <v>*</v>
      </c>
      <c r="AD577" s="1"/>
      <c r="AE577" s="1" t="str">
        <f>IF(sum!A570="MA",sum!H570,"*")</f>
        <v>*</v>
      </c>
      <c r="AH577" s="1" t="s">
        <v>137</v>
      </c>
      <c r="AI577" s="1" t="s">
        <v>138</v>
      </c>
      <c r="AJ577" s="1">
        <v>2040</v>
      </c>
      <c r="AK577" s="1" t="str">
        <f>IF(sum!A570="ON",sum!B570,"*")</f>
        <v>*</v>
      </c>
      <c r="AL577" s="1"/>
      <c r="AM577" s="1" t="str">
        <f>IF(sum!A570="ON",sum!H570,"*")</f>
        <v>*</v>
      </c>
      <c r="AP577" s="4" t="s">
        <v>137</v>
      </c>
      <c r="AQ577" s="4" t="s">
        <v>138</v>
      </c>
      <c r="AR577" s="4">
        <v>2040</v>
      </c>
      <c r="AS577" s="1" t="str">
        <f>IF(sum!A570="QU",sum!B570,"*")</f>
        <v>HSS-AuxiliaryEquip_ELE1</v>
      </c>
      <c r="AT577" s="1"/>
      <c r="AU577" s="1">
        <f>IF(sum!A570="QU",sum!H570,"*")</f>
        <v>1.10563768365907</v>
      </c>
      <c r="AX577" s="1" t="s">
        <v>137</v>
      </c>
      <c r="AY577" s="1" t="s">
        <v>138</v>
      </c>
      <c r="AZ577" s="1">
        <v>2040</v>
      </c>
      <c r="BA577" s="1" t="str">
        <f>IF(sum!A570="SA",sum!B570,"*")</f>
        <v>*</v>
      </c>
      <c r="BB577" s="1"/>
      <c r="BC577" s="1" t="str">
        <f>IF(sum!A570="SA",sum!H570,"*")</f>
        <v>*</v>
      </c>
    </row>
    <row r="578" spans="2:55">
      <c r="B578" s="1" t="s">
        <v>137</v>
      </c>
      <c r="C578" s="1" t="s">
        <v>138</v>
      </c>
      <c r="D578" s="1">
        <v>2040</v>
      </c>
      <c r="J578" s="1" t="s">
        <v>137</v>
      </c>
      <c r="K578" s="1" t="s">
        <v>138</v>
      </c>
      <c r="L578" s="1">
        <v>2040</v>
      </c>
      <c r="M578" s="1" t="str">
        <f>IF(sum!A571="AT",sum!B571,"*")</f>
        <v>*</v>
      </c>
      <c r="N578" s="1"/>
      <c r="O578" s="1" t="str">
        <f>IF(sum!A571="AT",sum!H571,"*")</f>
        <v>*</v>
      </c>
      <c r="R578" s="1" t="s">
        <v>137</v>
      </c>
      <c r="S578" s="1" t="s">
        <v>138</v>
      </c>
      <c r="T578" s="1">
        <v>2040</v>
      </c>
      <c r="U578" s="1" t="str">
        <f>IF(sum!A571="BC",sum!B571,"*")</f>
        <v>*</v>
      </c>
      <c r="V578" s="1"/>
      <c r="W578" s="1" t="str">
        <f>IF(sum!A571="BC",sum!H571,"*")</f>
        <v>*</v>
      </c>
      <c r="Z578" s="1" t="s">
        <v>137</v>
      </c>
      <c r="AA578" s="1" t="s">
        <v>138</v>
      </c>
      <c r="AB578" s="1">
        <v>2040</v>
      </c>
      <c r="AC578" s="1" t="str">
        <f>IF(sum!A571="MA",sum!B571,"*")</f>
        <v>*</v>
      </c>
      <c r="AD578" s="1"/>
      <c r="AE578" s="1" t="str">
        <f>IF(sum!A571="MA",sum!H571,"*")</f>
        <v>*</v>
      </c>
      <c r="AH578" s="1" t="s">
        <v>137</v>
      </c>
      <c r="AI578" s="1" t="s">
        <v>138</v>
      </c>
      <c r="AJ578" s="1">
        <v>2040</v>
      </c>
      <c r="AK578" s="1" t="str">
        <f>IF(sum!A571="ON",sum!B571,"*")</f>
        <v>*</v>
      </c>
      <c r="AL578" s="1"/>
      <c r="AM578" s="1" t="str">
        <f>IF(sum!A571="ON",sum!H571,"*")</f>
        <v>*</v>
      </c>
      <c r="AP578" s="1" t="s">
        <v>137</v>
      </c>
      <c r="AQ578" s="1" t="s">
        <v>138</v>
      </c>
      <c r="AR578" s="1">
        <v>2040</v>
      </c>
      <c r="AS578" s="1" t="str">
        <f>IF(sum!A571="QU",sum!B571,"*")</f>
        <v>HSS-AuxiliaryMot_ELE1</v>
      </c>
      <c r="AT578" s="1"/>
      <c r="AU578" s="1">
        <f>IF(sum!A571="QU",sum!H571,"*")</f>
        <v>0.32355411656940702</v>
      </c>
      <c r="AX578" s="1" t="s">
        <v>137</v>
      </c>
      <c r="AY578" s="1" t="s">
        <v>138</v>
      </c>
      <c r="AZ578" s="1">
        <v>2040</v>
      </c>
      <c r="BA578" s="1" t="str">
        <f>IF(sum!A571="SA",sum!B571,"*")</f>
        <v>*</v>
      </c>
      <c r="BB578" s="1"/>
      <c r="BC578" s="1" t="str">
        <f>IF(sum!A571="SA",sum!H571,"*")</f>
        <v>*</v>
      </c>
    </row>
    <row r="579" spans="2:55">
      <c r="B579" s="4" t="s">
        <v>137</v>
      </c>
      <c r="C579" s="4" t="s">
        <v>138</v>
      </c>
      <c r="D579" s="4">
        <v>2040</v>
      </c>
      <c r="J579" s="4" t="s">
        <v>137</v>
      </c>
      <c r="K579" s="4" t="s">
        <v>138</v>
      </c>
      <c r="L579" s="4">
        <v>2040</v>
      </c>
      <c r="M579" s="1" t="str">
        <f>IF(sum!A572="AT",sum!B572,"*")</f>
        <v>*</v>
      </c>
      <c r="N579" s="1"/>
      <c r="O579" s="1" t="str">
        <f>IF(sum!A572="AT",sum!H572,"*")</f>
        <v>*</v>
      </c>
      <c r="R579" s="4" t="s">
        <v>137</v>
      </c>
      <c r="S579" s="4" t="s">
        <v>138</v>
      </c>
      <c r="T579" s="4">
        <v>2040</v>
      </c>
      <c r="U579" s="1" t="str">
        <f>IF(sum!A572="BC",sum!B572,"*")</f>
        <v>*</v>
      </c>
      <c r="V579" s="1"/>
      <c r="W579" s="1" t="str">
        <f>IF(sum!A572="BC",sum!H572,"*")</f>
        <v>*</v>
      </c>
      <c r="Z579" s="4" t="s">
        <v>137</v>
      </c>
      <c r="AA579" s="4" t="s">
        <v>138</v>
      </c>
      <c r="AB579" s="4">
        <v>2040</v>
      </c>
      <c r="AC579" s="1" t="str">
        <f>IF(sum!A572="MA",sum!B572,"*")</f>
        <v>*</v>
      </c>
      <c r="AD579" s="1"/>
      <c r="AE579" s="1" t="str">
        <f>IF(sum!A572="MA",sum!H572,"*")</f>
        <v>*</v>
      </c>
      <c r="AH579" s="4" t="s">
        <v>137</v>
      </c>
      <c r="AI579" s="4" t="s">
        <v>138</v>
      </c>
      <c r="AJ579" s="4">
        <v>2040</v>
      </c>
      <c r="AK579" s="1" t="str">
        <f>IF(sum!A572="ON",sum!B572,"*")</f>
        <v>*</v>
      </c>
      <c r="AL579" s="1"/>
      <c r="AM579" s="1" t="str">
        <f>IF(sum!A572="ON",sum!H572,"*")</f>
        <v>*</v>
      </c>
      <c r="AP579" s="4" t="s">
        <v>137</v>
      </c>
      <c r="AQ579" s="4" t="s">
        <v>138</v>
      </c>
      <c r="AR579" s="4">
        <v>2040</v>
      </c>
      <c r="AS579" s="1" t="str">
        <f>IF(sum!A572="QU",sum!B572,"*")</f>
        <v>HSS-Light_ELE1</v>
      </c>
      <c r="AT579" s="1"/>
      <c r="AU579" s="1">
        <f>IF(sum!A572="QU",sum!H572,"*")</f>
        <v>1.0898664979179999</v>
      </c>
      <c r="AX579" s="4" t="s">
        <v>137</v>
      </c>
      <c r="AY579" s="4" t="s">
        <v>138</v>
      </c>
      <c r="AZ579" s="4">
        <v>2040</v>
      </c>
      <c r="BA579" s="1" t="str">
        <f>IF(sum!A572="SA",sum!B572,"*")</f>
        <v>*</v>
      </c>
      <c r="BB579" s="1"/>
      <c r="BC579" s="1" t="str">
        <f>IF(sum!A572="SA",sum!H572,"*")</f>
        <v>*</v>
      </c>
    </row>
    <row r="580" spans="2:55">
      <c r="B580" s="1" t="s">
        <v>137</v>
      </c>
      <c r="C580" s="1" t="s">
        <v>138</v>
      </c>
      <c r="D580" s="1">
        <v>2040</v>
      </c>
      <c r="J580" s="1" t="s">
        <v>137</v>
      </c>
      <c r="K580" s="1" t="s">
        <v>138</v>
      </c>
      <c r="L580" s="1">
        <v>2040</v>
      </c>
      <c r="M580" s="1" t="str">
        <f>IF(sum!A573="AT",sum!B573,"*")</f>
        <v>*</v>
      </c>
      <c r="N580" s="1"/>
      <c r="O580" s="1" t="str">
        <f>IF(sum!A573="AT",sum!H573,"*")</f>
        <v>*</v>
      </c>
      <c r="R580" s="1" t="s">
        <v>137</v>
      </c>
      <c r="S580" s="1" t="s">
        <v>138</v>
      </c>
      <c r="T580" s="1">
        <v>2040</v>
      </c>
      <c r="U580" s="1" t="str">
        <f>IF(sum!A573="BC",sum!B573,"*")</f>
        <v>*</v>
      </c>
      <c r="V580" s="1"/>
      <c r="W580" s="1" t="str">
        <f>IF(sum!A573="BC",sum!H573,"*")</f>
        <v>*</v>
      </c>
      <c r="Z580" s="1" t="s">
        <v>137</v>
      </c>
      <c r="AA580" s="1" t="s">
        <v>138</v>
      </c>
      <c r="AB580" s="1">
        <v>2040</v>
      </c>
      <c r="AC580" s="1" t="str">
        <f>IF(sum!A573="MA",sum!B573,"*")</f>
        <v>*</v>
      </c>
      <c r="AD580" s="1"/>
      <c r="AE580" s="1" t="str">
        <f>IF(sum!A573="MA",sum!H573,"*")</f>
        <v>*</v>
      </c>
      <c r="AH580" s="1" t="s">
        <v>137</v>
      </c>
      <c r="AI580" s="1" t="s">
        <v>138</v>
      </c>
      <c r="AJ580" s="1">
        <v>2040</v>
      </c>
      <c r="AK580" s="1" t="str">
        <f>IF(sum!A573="ON",sum!B573,"*")</f>
        <v>*</v>
      </c>
      <c r="AL580" s="1"/>
      <c r="AM580" s="1" t="str">
        <f>IF(sum!A573="ON",sum!H573,"*")</f>
        <v>*</v>
      </c>
      <c r="AP580" s="1" t="s">
        <v>137</v>
      </c>
      <c r="AQ580" s="1" t="s">
        <v>138</v>
      </c>
      <c r="AR580" s="1">
        <v>2040</v>
      </c>
      <c r="AS580" s="1" t="str">
        <f>IF(sum!A573="QU",sum!B573,"*")</f>
        <v>HSS-SpCool_ELE1</v>
      </c>
      <c r="AT580" s="1"/>
      <c r="AU580" s="1">
        <f>IF(sum!A573="QU",sum!H573,"*")</f>
        <v>0.30652495253943801</v>
      </c>
      <c r="AX580" s="1" t="s">
        <v>137</v>
      </c>
      <c r="AY580" s="1" t="s">
        <v>138</v>
      </c>
      <c r="AZ580" s="1">
        <v>2040</v>
      </c>
      <c r="BA580" s="1" t="str">
        <f>IF(sum!A573="SA",sum!B573,"*")</f>
        <v>*</v>
      </c>
      <c r="BB580" s="1"/>
      <c r="BC580" s="1" t="str">
        <f>IF(sum!A573="SA",sum!H573,"*")</f>
        <v>*</v>
      </c>
    </row>
    <row r="581" spans="2:55">
      <c r="B581" s="1" t="s">
        <v>137</v>
      </c>
      <c r="C581" s="1" t="s">
        <v>138</v>
      </c>
      <c r="D581" s="1">
        <v>2040</v>
      </c>
      <c r="J581" s="1" t="s">
        <v>137</v>
      </c>
      <c r="K581" s="1" t="s">
        <v>138</v>
      </c>
      <c r="L581" s="1">
        <v>2040</v>
      </c>
      <c r="M581" s="1" t="str">
        <f>IF(sum!A574="AT",sum!B574,"*")</f>
        <v>*</v>
      </c>
      <c r="N581" s="1"/>
      <c r="O581" s="1" t="str">
        <f>IF(sum!A574="AT",sum!H574,"*")</f>
        <v>*</v>
      </c>
      <c r="R581" s="1" t="s">
        <v>137</v>
      </c>
      <c r="S581" s="1" t="s">
        <v>138</v>
      </c>
      <c r="T581" s="1">
        <v>2040</v>
      </c>
      <c r="U581" s="1" t="str">
        <f>IF(sum!A574="BC",sum!B574,"*")</f>
        <v>*</v>
      </c>
      <c r="V581" s="1"/>
      <c r="W581" s="1" t="str">
        <f>IF(sum!A574="BC",sum!H574,"*")</f>
        <v>*</v>
      </c>
      <c r="Z581" s="1" t="s">
        <v>137</v>
      </c>
      <c r="AA581" s="1" t="s">
        <v>138</v>
      </c>
      <c r="AB581" s="1">
        <v>2040</v>
      </c>
      <c r="AC581" s="1" t="str">
        <f>IF(sum!A574="MA",sum!B574,"*")</f>
        <v>*</v>
      </c>
      <c r="AD581" s="1"/>
      <c r="AE581" s="1" t="str">
        <f>IF(sum!A574="MA",sum!H574,"*")</f>
        <v>*</v>
      </c>
      <c r="AH581" s="1" t="s">
        <v>137</v>
      </c>
      <c r="AI581" s="1" t="s">
        <v>138</v>
      </c>
      <c r="AJ581" s="1">
        <v>2040</v>
      </c>
      <c r="AK581" s="1" t="str">
        <f>IF(sum!A574="ON",sum!B574,"*")</f>
        <v>*</v>
      </c>
      <c r="AL581" s="1"/>
      <c r="AM581" s="1" t="str">
        <f>IF(sum!A574="ON",sum!H574,"*")</f>
        <v>*</v>
      </c>
      <c r="AP581" s="4" t="s">
        <v>137</v>
      </c>
      <c r="AQ581" s="4" t="s">
        <v>138</v>
      </c>
      <c r="AR581" s="4">
        <v>2040</v>
      </c>
      <c r="AS581" s="1" t="str">
        <f>IF(sum!A574="QU",sum!B574,"*")</f>
        <v>HSS-SpHeat_ELE1</v>
      </c>
      <c r="AT581" s="1"/>
      <c r="AU581" s="1">
        <f>IF(sum!A574="QU",sum!H574,"*")</f>
        <v>1.1375458920324999</v>
      </c>
      <c r="AX581" s="1" t="s">
        <v>137</v>
      </c>
      <c r="AY581" s="1" t="s">
        <v>138</v>
      </c>
      <c r="AZ581" s="1">
        <v>2040</v>
      </c>
      <c r="BA581" s="1" t="str">
        <f>IF(sum!A574="SA",sum!B574,"*")</f>
        <v>*</v>
      </c>
      <c r="BB581" s="1"/>
      <c r="BC581" s="1" t="str">
        <f>IF(sum!A574="SA",sum!H574,"*")</f>
        <v>*</v>
      </c>
    </row>
    <row r="582" spans="2:55">
      <c r="B582" s="4" t="s">
        <v>137</v>
      </c>
      <c r="C582" s="4" t="s">
        <v>138</v>
      </c>
      <c r="D582" s="4">
        <v>2040</v>
      </c>
      <c r="J582" s="4" t="s">
        <v>137</v>
      </c>
      <c r="K582" s="4" t="s">
        <v>138</v>
      </c>
      <c r="L582" s="4">
        <v>2040</v>
      </c>
      <c r="M582" s="1" t="str">
        <f>IF(sum!A575="AT",sum!B575,"*")</f>
        <v>*</v>
      </c>
      <c r="N582" s="1"/>
      <c r="O582" s="1" t="str">
        <f>IF(sum!A575="AT",sum!H575,"*")</f>
        <v>*</v>
      </c>
      <c r="R582" s="4" t="s">
        <v>137</v>
      </c>
      <c r="S582" s="4" t="s">
        <v>138</v>
      </c>
      <c r="T582" s="4">
        <v>2040</v>
      </c>
      <c r="U582" s="1" t="str">
        <f>IF(sum!A575="BC",sum!B575,"*")</f>
        <v>*</v>
      </c>
      <c r="V582" s="1"/>
      <c r="W582" s="1" t="str">
        <f>IF(sum!A575="BC",sum!H575,"*")</f>
        <v>*</v>
      </c>
      <c r="Z582" s="4" t="s">
        <v>137</v>
      </c>
      <c r="AA582" s="4" t="s">
        <v>138</v>
      </c>
      <c r="AB582" s="4">
        <v>2040</v>
      </c>
      <c r="AC582" s="1" t="str">
        <f>IF(sum!A575="MA",sum!B575,"*")</f>
        <v>*</v>
      </c>
      <c r="AD582" s="1"/>
      <c r="AE582" s="1" t="str">
        <f>IF(sum!A575="MA",sum!H575,"*")</f>
        <v>*</v>
      </c>
      <c r="AH582" s="4" t="s">
        <v>137</v>
      </c>
      <c r="AI582" s="4" t="s">
        <v>138</v>
      </c>
      <c r="AJ582" s="4">
        <v>2040</v>
      </c>
      <c r="AK582" s="1" t="str">
        <f>IF(sum!A575="ON",sum!B575,"*")</f>
        <v>*</v>
      </c>
      <c r="AL582" s="1"/>
      <c r="AM582" s="1" t="str">
        <f>IF(sum!A575="ON",sum!H575,"*")</f>
        <v>*</v>
      </c>
      <c r="AP582" s="1" t="s">
        <v>137</v>
      </c>
      <c r="AQ582" s="1" t="s">
        <v>138</v>
      </c>
      <c r="AR582" s="1">
        <v>2040</v>
      </c>
      <c r="AS582" s="1" t="str">
        <f>IF(sum!A575="QU",sum!B575,"*")</f>
        <v>HSS-WaterHeat_ELE1</v>
      </c>
      <c r="AT582" s="1"/>
      <c r="AU582" s="1">
        <f>IF(sum!A575="QU",sum!H575,"*")</f>
        <v>0.57727985252995695</v>
      </c>
      <c r="AX582" s="4" t="s">
        <v>137</v>
      </c>
      <c r="AY582" s="4" t="s">
        <v>138</v>
      </c>
      <c r="AZ582" s="4">
        <v>2040</v>
      </c>
      <c r="BA582" s="1" t="str">
        <f>IF(sum!A575="SA",sum!B575,"*")</f>
        <v>*</v>
      </c>
      <c r="BB582" s="1"/>
      <c r="BC582" s="1" t="str">
        <f>IF(sum!A575="SA",sum!H575,"*")</f>
        <v>*</v>
      </c>
    </row>
    <row r="583" spans="2:55">
      <c r="B583" s="1" t="s">
        <v>137</v>
      </c>
      <c r="C583" s="1" t="s">
        <v>138</v>
      </c>
      <c r="D583" s="1">
        <v>2040</v>
      </c>
      <c r="J583" s="1" t="s">
        <v>137</v>
      </c>
      <c r="K583" s="1" t="s">
        <v>138</v>
      </c>
      <c r="L583" s="1">
        <v>2040</v>
      </c>
      <c r="M583" s="1" t="str">
        <f>IF(sum!A576="AT",sum!B576,"*")</f>
        <v>*</v>
      </c>
      <c r="N583" s="1"/>
      <c r="O583" s="1" t="str">
        <f>IF(sum!A576="AT",sum!H576,"*")</f>
        <v>*</v>
      </c>
      <c r="R583" s="1" t="s">
        <v>137</v>
      </c>
      <c r="S583" s="1" t="s">
        <v>138</v>
      </c>
      <c r="T583" s="1">
        <v>2040</v>
      </c>
      <c r="U583" s="1" t="str">
        <f>IF(sum!A576="BC",sum!B576,"*")</f>
        <v>*</v>
      </c>
      <c r="V583" s="1"/>
      <c r="W583" s="1" t="str">
        <f>IF(sum!A576="BC",sum!H576,"*")</f>
        <v>*</v>
      </c>
      <c r="Z583" s="1" t="s">
        <v>137</v>
      </c>
      <c r="AA583" s="1" t="s">
        <v>138</v>
      </c>
      <c r="AB583" s="1">
        <v>2040</v>
      </c>
      <c r="AC583" s="1" t="str">
        <f>IF(sum!A576="MA",sum!B576,"*")</f>
        <v>*</v>
      </c>
      <c r="AD583" s="1"/>
      <c r="AE583" s="1" t="str">
        <f>IF(sum!A576="MA",sum!H576,"*")</f>
        <v>*</v>
      </c>
      <c r="AH583" s="1" t="s">
        <v>137</v>
      </c>
      <c r="AI583" s="1" t="s">
        <v>138</v>
      </c>
      <c r="AJ583" s="1">
        <v>2040</v>
      </c>
      <c r="AK583" s="1" t="str">
        <f>IF(sum!A576="ON",sum!B576,"*")</f>
        <v>*</v>
      </c>
      <c r="AL583" s="1"/>
      <c r="AM583" s="1" t="str">
        <f>IF(sum!A576="ON",sum!H576,"*")</f>
        <v>*</v>
      </c>
      <c r="AP583" s="4" t="s">
        <v>137</v>
      </c>
      <c r="AQ583" s="4" t="s">
        <v>138</v>
      </c>
      <c r="AR583" s="4">
        <v>2040</v>
      </c>
      <c r="AS583" s="1" t="str">
        <f>IF(sum!A576="QU",sum!B576,"*")</f>
        <v>ICS-AuxiliaryEquip_ELE1</v>
      </c>
      <c r="AT583" s="1"/>
      <c r="AU583" s="1">
        <f>IF(sum!A576="QU",sum!H576,"*")</f>
        <v>0.107628447081856</v>
      </c>
      <c r="AX583" s="1" t="s">
        <v>137</v>
      </c>
      <c r="AY583" s="1" t="s">
        <v>138</v>
      </c>
      <c r="AZ583" s="1">
        <v>2040</v>
      </c>
      <c r="BA583" s="1" t="str">
        <f>IF(sum!A576="SA",sum!B576,"*")</f>
        <v>*</v>
      </c>
      <c r="BB583" s="1"/>
      <c r="BC583" s="1" t="str">
        <f>IF(sum!A576="SA",sum!H576,"*")</f>
        <v>*</v>
      </c>
    </row>
    <row r="584" spans="2:55">
      <c r="B584" s="1" t="s">
        <v>137</v>
      </c>
      <c r="C584" s="1" t="s">
        <v>138</v>
      </c>
      <c r="D584" s="1">
        <v>2040</v>
      </c>
      <c r="J584" s="1" t="s">
        <v>137</v>
      </c>
      <c r="K584" s="1" t="s">
        <v>138</v>
      </c>
      <c r="L584" s="1">
        <v>2040</v>
      </c>
      <c r="M584" s="1" t="str">
        <f>IF(sum!A577="AT",sum!B577,"*")</f>
        <v>*</v>
      </c>
      <c r="N584" s="1"/>
      <c r="O584" s="1" t="str">
        <f>IF(sum!A577="AT",sum!H577,"*")</f>
        <v>*</v>
      </c>
      <c r="R584" s="1" t="s">
        <v>137</v>
      </c>
      <c r="S584" s="1" t="s">
        <v>138</v>
      </c>
      <c r="T584" s="1">
        <v>2040</v>
      </c>
      <c r="U584" s="1" t="str">
        <f>IF(sum!A577="BC",sum!B577,"*")</f>
        <v>*</v>
      </c>
      <c r="V584" s="1"/>
      <c r="W584" s="1" t="str">
        <f>IF(sum!A577="BC",sum!H577,"*")</f>
        <v>*</v>
      </c>
      <c r="Z584" s="1" t="s">
        <v>137</v>
      </c>
      <c r="AA584" s="1" t="s">
        <v>138</v>
      </c>
      <c r="AB584" s="1">
        <v>2040</v>
      </c>
      <c r="AC584" s="1" t="str">
        <f>IF(sum!A577="MA",sum!B577,"*")</f>
        <v>*</v>
      </c>
      <c r="AD584" s="1"/>
      <c r="AE584" s="1" t="str">
        <f>IF(sum!A577="MA",sum!H577,"*")</f>
        <v>*</v>
      </c>
      <c r="AH584" s="1" t="s">
        <v>137</v>
      </c>
      <c r="AI584" s="1" t="s">
        <v>138</v>
      </c>
      <c r="AJ584" s="1">
        <v>2040</v>
      </c>
      <c r="AK584" s="1" t="str">
        <f>IF(sum!A577="ON",sum!B577,"*")</f>
        <v>*</v>
      </c>
      <c r="AL584" s="1"/>
      <c r="AM584" s="1" t="str">
        <f>IF(sum!A577="ON",sum!H577,"*")</f>
        <v>*</v>
      </c>
      <c r="AP584" s="1" t="s">
        <v>137</v>
      </c>
      <c r="AQ584" s="1" t="s">
        <v>138</v>
      </c>
      <c r="AR584" s="1">
        <v>2040</v>
      </c>
      <c r="AS584" s="1" t="str">
        <f>IF(sum!A577="QU",sum!B577,"*")</f>
        <v>ICS-AuxiliaryMot_ELE1</v>
      </c>
      <c r="AT584" s="1"/>
      <c r="AU584" s="1">
        <f>IF(sum!A577="QU",sum!H577,"*")</f>
        <v>3.4058328059937602E-2</v>
      </c>
      <c r="AX584" s="1" t="s">
        <v>137</v>
      </c>
      <c r="AY584" s="1" t="s">
        <v>138</v>
      </c>
      <c r="AZ584" s="1">
        <v>2040</v>
      </c>
      <c r="BA584" s="1" t="str">
        <f>IF(sum!A577="SA",sum!B577,"*")</f>
        <v>*</v>
      </c>
      <c r="BB584" s="1"/>
      <c r="BC584" s="1" t="str">
        <f>IF(sum!A577="SA",sum!H577,"*")</f>
        <v>*</v>
      </c>
    </row>
    <row r="585" spans="2:55">
      <c r="B585" s="4" t="s">
        <v>137</v>
      </c>
      <c r="C585" s="4" t="s">
        <v>138</v>
      </c>
      <c r="D585" s="4">
        <v>2040</v>
      </c>
      <c r="J585" s="4" t="s">
        <v>137</v>
      </c>
      <c r="K585" s="4" t="s">
        <v>138</v>
      </c>
      <c r="L585" s="4">
        <v>2040</v>
      </c>
      <c r="M585" s="1" t="str">
        <f>IF(sum!A578="AT",sum!B578,"*")</f>
        <v>*</v>
      </c>
      <c r="N585" s="1"/>
      <c r="O585" s="1" t="str">
        <f>IF(sum!A578="AT",sum!H578,"*")</f>
        <v>*</v>
      </c>
      <c r="R585" s="4" t="s">
        <v>137</v>
      </c>
      <c r="S585" s="4" t="s">
        <v>138</v>
      </c>
      <c r="T585" s="4">
        <v>2040</v>
      </c>
      <c r="U585" s="1" t="str">
        <f>IF(sum!A578="BC",sum!B578,"*")</f>
        <v>*</v>
      </c>
      <c r="V585" s="1"/>
      <c r="W585" s="1" t="str">
        <f>IF(sum!A578="BC",sum!H578,"*")</f>
        <v>*</v>
      </c>
      <c r="Z585" s="4" t="s">
        <v>137</v>
      </c>
      <c r="AA585" s="4" t="s">
        <v>138</v>
      </c>
      <c r="AB585" s="4">
        <v>2040</v>
      </c>
      <c r="AC585" s="1" t="str">
        <f>IF(sum!A578="MA",sum!B578,"*")</f>
        <v>*</v>
      </c>
      <c r="AD585" s="1"/>
      <c r="AE585" s="1" t="str">
        <f>IF(sum!A578="MA",sum!H578,"*")</f>
        <v>*</v>
      </c>
      <c r="AH585" s="4" t="s">
        <v>137</v>
      </c>
      <c r="AI585" s="4" t="s">
        <v>138</v>
      </c>
      <c r="AJ585" s="4">
        <v>2040</v>
      </c>
      <c r="AK585" s="1" t="str">
        <f>IF(sum!A578="ON",sum!B578,"*")</f>
        <v>*</v>
      </c>
      <c r="AL585" s="1"/>
      <c r="AM585" s="1" t="str">
        <f>IF(sum!A578="ON",sum!H578,"*")</f>
        <v>*</v>
      </c>
      <c r="AP585" s="4" t="s">
        <v>137</v>
      </c>
      <c r="AQ585" s="4" t="s">
        <v>138</v>
      </c>
      <c r="AR585" s="4">
        <v>2040</v>
      </c>
      <c r="AS585" s="1" t="str">
        <f>IF(sum!A578="QU",sum!B578,"*")</f>
        <v>ICS-Light_ELE1</v>
      </c>
      <c r="AT585" s="1"/>
      <c r="AU585" s="1">
        <f>IF(sum!A578="QU",sum!H578,"*")</f>
        <v>0.15326247626971901</v>
      </c>
      <c r="AX585" s="4" t="s">
        <v>137</v>
      </c>
      <c r="AY585" s="4" t="s">
        <v>138</v>
      </c>
      <c r="AZ585" s="4">
        <v>2040</v>
      </c>
      <c r="BA585" s="1" t="str">
        <f>IF(sum!A578="SA",sum!B578,"*")</f>
        <v>*</v>
      </c>
      <c r="BB585" s="1"/>
      <c r="BC585" s="1" t="str">
        <f>IF(sum!A578="SA",sum!H578,"*")</f>
        <v>*</v>
      </c>
    </row>
    <row r="586" spans="2:55">
      <c r="B586" s="1" t="s">
        <v>137</v>
      </c>
      <c r="C586" s="1" t="s">
        <v>138</v>
      </c>
      <c r="D586" s="1">
        <v>2040</v>
      </c>
      <c r="J586" s="1" t="s">
        <v>137</v>
      </c>
      <c r="K586" s="1" t="s">
        <v>138</v>
      </c>
      <c r="L586" s="1">
        <v>2040</v>
      </c>
      <c r="M586" s="1" t="str">
        <f>IF(sum!A579="AT",sum!B579,"*")</f>
        <v>*</v>
      </c>
      <c r="N586" s="1"/>
      <c r="O586" s="1" t="str">
        <f>IF(sum!A579="AT",sum!H579,"*")</f>
        <v>*</v>
      </c>
      <c r="R586" s="1" t="s">
        <v>137</v>
      </c>
      <c r="S586" s="1" t="s">
        <v>138</v>
      </c>
      <c r="T586" s="1">
        <v>2040</v>
      </c>
      <c r="U586" s="1" t="str">
        <f>IF(sum!A579="BC",sum!B579,"*")</f>
        <v>*</v>
      </c>
      <c r="V586" s="1"/>
      <c r="W586" s="1" t="str">
        <f>IF(sum!A579="BC",sum!H579,"*")</f>
        <v>*</v>
      </c>
      <c r="Z586" s="1" t="s">
        <v>137</v>
      </c>
      <c r="AA586" s="1" t="s">
        <v>138</v>
      </c>
      <c r="AB586" s="1">
        <v>2040</v>
      </c>
      <c r="AC586" s="1" t="str">
        <f>IF(sum!A579="MA",sum!B579,"*")</f>
        <v>*</v>
      </c>
      <c r="AD586" s="1"/>
      <c r="AE586" s="1" t="str">
        <f>IF(sum!A579="MA",sum!H579,"*")</f>
        <v>*</v>
      </c>
      <c r="AH586" s="1" t="s">
        <v>137</v>
      </c>
      <c r="AI586" s="1" t="s">
        <v>138</v>
      </c>
      <c r="AJ586" s="1">
        <v>2040</v>
      </c>
      <c r="AK586" s="1" t="str">
        <f>IF(sum!A579="ON",sum!B579,"*")</f>
        <v>*</v>
      </c>
      <c r="AL586" s="1"/>
      <c r="AM586" s="1" t="str">
        <f>IF(sum!A579="ON",sum!H579,"*")</f>
        <v>*</v>
      </c>
      <c r="AP586" s="1" t="s">
        <v>137</v>
      </c>
      <c r="AQ586" s="1" t="s">
        <v>138</v>
      </c>
      <c r="AR586" s="1">
        <v>2040</v>
      </c>
      <c r="AS586" s="1" t="str">
        <f>IF(sum!A579="QU",sum!B579,"*")</f>
        <v>ICS-SpCool_ELE1</v>
      </c>
      <c r="AT586" s="1"/>
      <c r="AU586" s="1">
        <f>IF(sum!A579="QU",sum!H579,"*")</f>
        <v>5.10874920899064E-2</v>
      </c>
      <c r="AX586" s="1" t="s">
        <v>137</v>
      </c>
      <c r="AY586" s="1" t="s">
        <v>138</v>
      </c>
      <c r="AZ586" s="1">
        <v>2040</v>
      </c>
      <c r="BA586" s="1" t="str">
        <f>IF(sum!A579="SA",sum!B579,"*")</f>
        <v>*</v>
      </c>
      <c r="BB586" s="1"/>
      <c r="BC586" s="1" t="str">
        <f>IF(sum!A579="SA",sum!H579,"*")</f>
        <v>*</v>
      </c>
    </row>
    <row r="587" spans="2:55">
      <c r="B587" s="1" t="s">
        <v>137</v>
      </c>
      <c r="C587" s="1" t="s">
        <v>138</v>
      </c>
      <c r="D587" s="1">
        <v>2040</v>
      </c>
      <c r="J587" s="1" t="s">
        <v>137</v>
      </c>
      <c r="K587" s="1" t="s">
        <v>138</v>
      </c>
      <c r="L587" s="1">
        <v>2040</v>
      </c>
      <c r="M587" s="1" t="str">
        <f>IF(sum!A580="AT",sum!B580,"*")</f>
        <v>*</v>
      </c>
      <c r="N587" s="1"/>
      <c r="O587" s="1" t="str">
        <f>IF(sum!A580="AT",sum!H580,"*")</f>
        <v>*</v>
      </c>
      <c r="R587" s="1" t="s">
        <v>137</v>
      </c>
      <c r="S587" s="1" t="s">
        <v>138</v>
      </c>
      <c r="T587" s="1">
        <v>2040</v>
      </c>
      <c r="U587" s="1" t="str">
        <f>IF(sum!A580="BC",sum!B580,"*")</f>
        <v>*</v>
      </c>
      <c r="V587" s="1"/>
      <c r="W587" s="1" t="str">
        <f>IF(sum!A580="BC",sum!H580,"*")</f>
        <v>*</v>
      </c>
      <c r="Z587" s="1" t="s">
        <v>137</v>
      </c>
      <c r="AA587" s="1" t="s">
        <v>138</v>
      </c>
      <c r="AB587" s="1">
        <v>2040</v>
      </c>
      <c r="AC587" s="1" t="str">
        <f>IF(sum!A580="MA",sum!B580,"*")</f>
        <v>*</v>
      </c>
      <c r="AD587" s="1"/>
      <c r="AE587" s="1" t="str">
        <f>IF(sum!A580="MA",sum!H580,"*")</f>
        <v>*</v>
      </c>
      <c r="AH587" s="1" t="s">
        <v>137</v>
      </c>
      <c r="AI587" s="1" t="s">
        <v>138</v>
      </c>
      <c r="AJ587" s="1">
        <v>2040</v>
      </c>
      <c r="AK587" s="1" t="str">
        <f>IF(sum!A580="ON",sum!B580,"*")</f>
        <v>*</v>
      </c>
      <c r="AL587" s="1"/>
      <c r="AM587" s="1" t="str">
        <f>IF(sum!A580="ON",sum!H580,"*")</f>
        <v>*</v>
      </c>
      <c r="AP587" s="4" t="s">
        <v>137</v>
      </c>
      <c r="AQ587" s="4" t="s">
        <v>138</v>
      </c>
      <c r="AR587" s="4">
        <v>2040</v>
      </c>
      <c r="AS587" s="1" t="str">
        <f>IF(sum!A580="QU",sum!B580,"*")</f>
        <v>ICS-SpHeat_ELE1</v>
      </c>
      <c r="AT587" s="1"/>
      <c r="AU587" s="1">
        <f>IF(sum!A580="QU",sum!H580,"*")</f>
        <v>0.15258252782884299</v>
      </c>
      <c r="AX587" s="1" t="s">
        <v>137</v>
      </c>
      <c r="AY587" s="1" t="s">
        <v>138</v>
      </c>
      <c r="AZ587" s="1">
        <v>2040</v>
      </c>
      <c r="BA587" s="1" t="str">
        <f>IF(sum!A580="SA",sum!B580,"*")</f>
        <v>*</v>
      </c>
      <c r="BB587" s="1"/>
      <c r="BC587" s="1" t="str">
        <f>IF(sum!A580="SA",sum!H580,"*")</f>
        <v>*</v>
      </c>
    </row>
    <row r="588" spans="2:55">
      <c r="B588" s="4" t="s">
        <v>137</v>
      </c>
      <c r="C588" s="4" t="s">
        <v>138</v>
      </c>
      <c r="D588" s="4">
        <v>2040</v>
      </c>
      <c r="J588" s="4" t="s">
        <v>137</v>
      </c>
      <c r="K588" s="4" t="s">
        <v>138</v>
      </c>
      <c r="L588" s="4">
        <v>2040</v>
      </c>
      <c r="M588" s="1" t="str">
        <f>IF(sum!A581="AT",sum!B581,"*")</f>
        <v>*</v>
      </c>
      <c r="N588" s="1"/>
      <c r="O588" s="1" t="str">
        <f>IF(sum!A581="AT",sum!H581,"*")</f>
        <v>*</v>
      </c>
      <c r="R588" s="4" t="s">
        <v>137</v>
      </c>
      <c r="S588" s="4" t="s">
        <v>138</v>
      </c>
      <c r="T588" s="4">
        <v>2040</v>
      </c>
      <c r="U588" s="1" t="str">
        <f>IF(sum!A581="BC",sum!B581,"*")</f>
        <v>*</v>
      </c>
      <c r="V588" s="1"/>
      <c r="W588" s="1" t="str">
        <f>IF(sum!A581="BC",sum!H581,"*")</f>
        <v>*</v>
      </c>
      <c r="Z588" s="4" t="s">
        <v>137</v>
      </c>
      <c r="AA588" s="4" t="s">
        <v>138</v>
      </c>
      <c r="AB588" s="4">
        <v>2040</v>
      </c>
      <c r="AC588" s="1" t="str">
        <f>IF(sum!A581="MA",sum!B581,"*")</f>
        <v>*</v>
      </c>
      <c r="AD588" s="1"/>
      <c r="AE588" s="1" t="str">
        <f>IF(sum!A581="MA",sum!H581,"*")</f>
        <v>*</v>
      </c>
      <c r="AH588" s="4" t="s">
        <v>137</v>
      </c>
      <c r="AI588" s="4" t="s">
        <v>138</v>
      </c>
      <c r="AJ588" s="4">
        <v>2040</v>
      </c>
      <c r="AK588" s="1" t="str">
        <f>IF(sum!A581="ON",sum!B581,"*")</f>
        <v>*</v>
      </c>
      <c r="AL588" s="1"/>
      <c r="AM588" s="1" t="str">
        <f>IF(sum!A581="ON",sum!H581,"*")</f>
        <v>*</v>
      </c>
      <c r="AP588" s="1" t="s">
        <v>137</v>
      </c>
      <c r="AQ588" s="1" t="s">
        <v>138</v>
      </c>
      <c r="AR588" s="1">
        <v>2040</v>
      </c>
      <c r="AS588" s="1" t="str">
        <f>IF(sum!A581="QU",sum!B581,"*")</f>
        <v>ICS-WaterHeat_ELE1</v>
      </c>
      <c r="AT588" s="1"/>
      <c r="AU588" s="1">
        <f>IF(sum!A581="QU",sum!H581,"*")</f>
        <v>1.9568808560337499E-2</v>
      </c>
      <c r="AX588" s="4" t="s">
        <v>137</v>
      </c>
      <c r="AY588" s="4" t="s">
        <v>138</v>
      </c>
      <c r="AZ588" s="4">
        <v>2040</v>
      </c>
      <c r="BA588" s="1" t="str">
        <f>IF(sum!A581="SA",sum!B581,"*")</f>
        <v>*</v>
      </c>
      <c r="BB588" s="1"/>
      <c r="BC588" s="1" t="str">
        <f>IF(sum!A581="SA",sum!H581,"*")</f>
        <v>*</v>
      </c>
    </row>
    <row r="589" spans="2:55">
      <c r="B589" s="1" t="s">
        <v>137</v>
      </c>
      <c r="C589" s="1" t="s">
        <v>138</v>
      </c>
      <c r="D589" s="1">
        <v>2040</v>
      </c>
      <c r="J589" s="1" t="s">
        <v>137</v>
      </c>
      <c r="K589" s="1" t="s">
        <v>138</v>
      </c>
      <c r="L589" s="1">
        <v>2040</v>
      </c>
      <c r="M589" s="1" t="str">
        <f>IF(sum!A582="AT",sum!B582,"*")</f>
        <v>*</v>
      </c>
      <c r="N589" s="1"/>
      <c r="O589" s="1" t="str">
        <f>IF(sum!A582="AT",sum!H582,"*")</f>
        <v>*</v>
      </c>
      <c r="R589" s="1" t="s">
        <v>137</v>
      </c>
      <c r="S589" s="1" t="s">
        <v>138</v>
      </c>
      <c r="T589" s="1">
        <v>2040</v>
      </c>
      <c r="U589" s="1" t="str">
        <f>IF(sum!A582="BC",sum!B582,"*")</f>
        <v>*</v>
      </c>
      <c r="V589" s="1"/>
      <c r="W589" s="1" t="str">
        <f>IF(sum!A582="BC",sum!H582,"*")</f>
        <v>*</v>
      </c>
      <c r="Z589" s="1" t="s">
        <v>137</v>
      </c>
      <c r="AA589" s="1" t="s">
        <v>138</v>
      </c>
      <c r="AB589" s="1">
        <v>2040</v>
      </c>
      <c r="AC589" s="1" t="str">
        <f>IF(sum!A582="MA",sum!B582,"*")</f>
        <v>*</v>
      </c>
      <c r="AD589" s="1"/>
      <c r="AE589" s="1" t="str">
        <f>IF(sum!A582="MA",sum!H582,"*")</f>
        <v>*</v>
      </c>
      <c r="AH589" s="1" t="s">
        <v>137</v>
      </c>
      <c r="AI589" s="1" t="s">
        <v>138</v>
      </c>
      <c r="AJ589" s="1">
        <v>2040</v>
      </c>
      <c r="AK589" s="1" t="str">
        <f>IF(sum!A582="ON",sum!B582,"*")</f>
        <v>*</v>
      </c>
      <c r="AL589" s="1"/>
      <c r="AM589" s="1" t="str">
        <f>IF(sum!A582="ON",sum!H582,"*")</f>
        <v>*</v>
      </c>
      <c r="AP589" s="4" t="s">
        <v>137</v>
      </c>
      <c r="AQ589" s="4" t="s">
        <v>138</v>
      </c>
      <c r="AR589" s="4">
        <v>2040</v>
      </c>
      <c r="AS589" s="1" t="str">
        <f>IF(sum!A582="QU",sum!B582,"*")</f>
        <v>OS-AuxiliaryEquip_ELE1</v>
      </c>
      <c r="AT589" s="1"/>
      <c r="AU589" s="1">
        <f>IF(sum!A582="QU",sum!H582,"*")</f>
        <v>1.4383074291848099</v>
      </c>
      <c r="AX589" s="1" t="s">
        <v>137</v>
      </c>
      <c r="AY589" s="1" t="s">
        <v>138</v>
      </c>
      <c r="AZ589" s="1">
        <v>2040</v>
      </c>
      <c r="BA589" s="1" t="str">
        <f>IF(sum!A582="SA",sum!B582,"*")</f>
        <v>*</v>
      </c>
      <c r="BB589" s="1"/>
      <c r="BC589" s="1" t="str">
        <f>IF(sum!A582="SA",sum!H582,"*")</f>
        <v>*</v>
      </c>
    </row>
    <row r="590" spans="2:55">
      <c r="B590" s="1" t="s">
        <v>137</v>
      </c>
      <c r="C590" s="1" t="s">
        <v>138</v>
      </c>
      <c r="D590" s="1">
        <v>2040</v>
      </c>
      <c r="J590" s="1" t="s">
        <v>137</v>
      </c>
      <c r="K590" s="1" t="s">
        <v>138</v>
      </c>
      <c r="L590" s="1">
        <v>2040</v>
      </c>
      <c r="M590" s="1" t="str">
        <f>IF(sum!A583="AT",sum!B583,"*")</f>
        <v>*</v>
      </c>
      <c r="N590" s="1"/>
      <c r="O590" s="1" t="str">
        <f>IF(sum!A583="AT",sum!H583,"*")</f>
        <v>*</v>
      </c>
      <c r="R590" s="1" t="s">
        <v>137</v>
      </c>
      <c r="S590" s="1" t="s">
        <v>138</v>
      </c>
      <c r="T590" s="1">
        <v>2040</v>
      </c>
      <c r="U590" s="1" t="str">
        <f>IF(sum!A583="BC",sum!B583,"*")</f>
        <v>*</v>
      </c>
      <c r="V590" s="1"/>
      <c r="W590" s="1" t="str">
        <f>IF(sum!A583="BC",sum!H583,"*")</f>
        <v>*</v>
      </c>
      <c r="Z590" s="1" t="s">
        <v>137</v>
      </c>
      <c r="AA590" s="1" t="s">
        <v>138</v>
      </c>
      <c r="AB590" s="1">
        <v>2040</v>
      </c>
      <c r="AC590" s="1" t="str">
        <f>IF(sum!A583="MA",sum!B583,"*")</f>
        <v>*</v>
      </c>
      <c r="AD590" s="1"/>
      <c r="AE590" s="1" t="str">
        <f>IF(sum!A583="MA",sum!H583,"*")</f>
        <v>*</v>
      </c>
      <c r="AH590" s="1" t="s">
        <v>137</v>
      </c>
      <c r="AI590" s="1" t="s">
        <v>138</v>
      </c>
      <c r="AJ590" s="1">
        <v>2040</v>
      </c>
      <c r="AK590" s="1" t="str">
        <f>IF(sum!A583="ON",sum!B583,"*")</f>
        <v>*</v>
      </c>
      <c r="AL590" s="1"/>
      <c r="AM590" s="1" t="str">
        <f>IF(sum!A583="ON",sum!H583,"*")</f>
        <v>*</v>
      </c>
      <c r="AP590" s="1" t="s">
        <v>137</v>
      </c>
      <c r="AQ590" s="1" t="s">
        <v>138</v>
      </c>
      <c r="AR590" s="1">
        <v>2040</v>
      </c>
      <c r="AS590" s="1" t="str">
        <f>IF(sum!A583="QU",sum!B583,"*")</f>
        <v>OS-AuxiliaryMot_ELE1</v>
      </c>
      <c r="AT590" s="1"/>
      <c r="AU590" s="1">
        <f>IF(sum!A583="QU",sum!H583,"*")</f>
        <v>0.52790408492903296</v>
      </c>
      <c r="AX590" s="1" t="s">
        <v>137</v>
      </c>
      <c r="AY590" s="1" t="s">
        <v>138</v>
      </c>
      <c r="AZ590" s="1">
        <v>2040</v>
      </c>
      <c r="BA590" s="1" t="str">
        <f>IF(sum!A583="SA",sum!B583,"*")</f>
        <v>*</v>
      </c>
      <c r="BB590" s="1"/>
      <c r="BC590" s="1" t="str">
        <f>IF(sum!A583="SA",sum!H583,"*")</f>
        <v>*</v>
      </c>
    </row>
    <row r="591" spans="2:55">
      <c r="B591" s="4" t="s">
        <v>137</v>
      </c>
      <c r="C591" s="4" t="s">
        <v>138</v>
      </c>
      <c r="D591" s="4">
        <v>2040</v>
      </c>
      <c r="J591" s="4" t="s">
        <v>137</v>
      </c>
      <c r="K591" s="4" t="s">
        <v>138</v>
      </c>
      <c r="L591" s="4">
        <v>2040</v>
      </c>
      <c r="M591" s="1" t="str">
        <f>IF(sum!A584="AT",sum!B584,"*")</f>
        <v>*</v>
      </c>
      <c r="N591" s="1"/>
      <c r="O591" s="1" t="str">
        <f>IF(sum!A584="AT",sum!H584,"*")</f>
        <v>*</v>
      </c>
      <c r="R591" s="4" t="s">
        <v>137</v>
      </c>
      <c r="S591" s="4" t="s">
        <v>138</v>
      </c>
      <c r="T591" s="4">
        <v>2040</v>
      </c>
      <c r="U591" s="1" t="str">
        <f>IF(sum!A584="BC",sum!B584,"*")</f>
        <v>*</v>
      </c>
      <c r="V591" s="1"/>
      <c r="W591" s="1" t="str">
        <f>IF(sum!A584="BC",sum!H584,"*")</f>
        <v>*</v>
      </c>
      <c r="Z591" s="4" t="s">
        <v>137</v>
      </c>
      <c r="AA591" s="4" t="s">
        <v>138</v>
      </c>
      <c r="AB591" s="4">
        <v>2040</v>
      </c>
      <c r="AC591" s="1" t="str">
        <f>IF(sum!A584="MA",sum!B584,"*")</f>
        <v>*</v>
      </c>
      <c r="AD591" s="1"/>
      <c r="AE591" s="1" t="str">
        <f>IF(sum!A584="MA",sum!H584,"*")</f>
        <v>*</v>
      </c>
      <c r="AH591" s="4" t="s">
        <v>137</v>
      </c>
      <c r="AI591" s="4" t="s">
        <v>138</v>
      </c>
      <c r="AJ591" s="4">
        <v>2040</v>
      </c>
      <c r="AK591" s="1" t="str">
        <f>IF(sum!A584="ON",sum!B584,"*")</f>
        <v>*</v>
      </c>
      <c r="AL591" s="1"/>
      <c r="AM591" s="1" t="str">
        <f>IF(sum!A584="ON",sum!H584,"*")</f>
        <v>*</v>
      </c>
      <c r="AP591" s="4" t="s">
        <v>137</v>
      </c>
      <c r="AQ591" s="4" t="s">
        <v>138</v>
      </c>
      <c r="AR591" s="4">
        <v>2040</v>
      </c>
      <c r="AS591" s="1" t="str">
        <f>IF(sum!A584="QU",sum!B584,"*")</f>
        <v>OS-Light_ELE1</v>
      </c>
      <c r="AT591" s="1"/>
      <c r="AU591" s="1">
        <f>IF(sum!A584="QU",sum!H584,"*")</f>
        <v>2.5203162764353801</v>
      </c>
      <c r="AX591" s="4" t="s">
        <v>137</v>
      </c>
      <c r="AY591" s="4" t="s">
        <v>138</v>
      </c>
      <c r="AZ591" s="4">
        <v>2040</v>
      </c>
      <c r="BA591" s="1" t="str">
        <f>IF(sum!A584="SA",sum!B584,"*")</f>
        <v>*</v>
      </c>
      <c r="BB591" s="1"/>
      <c r="BC591" s="1" t="str">
        <f>IF(sum!A584="SA",sum!H584,"*")</f>
        <v>*</v>
      </c>
    </row>
    <row r="592" spans="2:55">
      <c r="B592" s="1" t="s">
        <v>137</v>
      </c>
      <c r="C592" s="1" t="s">
        <v>138</v>
      </c>
      <c r="D592" s="1">
        <v>2040</v>
      </c>
      <c r="J592" s="1" t="s">
        <v>137</v>
      </c>
      <c r="K592" s="1" t="s">
        <v>138</v>
      </c>
      <c r="L592" s="1">
        <v>2040</v>
      </c>
      <c r="M592" s="1" t="str">
        <f>IF(sum!A585="AT",sum!B585,"*")</f>
        <v>*</v>
      </c>
      <c r="N592" s="1"/>
      <c r="O592" s="1" t="str">
        <f>IF(sum!A585="AT",sum!H585,"*")</f>
        <v>*</v>
      </c>
      <c r="R592" s="1" t="s">
        <v>137</v>
      </c>
      <c r="S592" s="1" t="s">
        <v>138</v>
      </c>
      <c r="T592" s="1">
        <v>2040</v>
      </c>
      <c r="U592" s="1" t="str">
        <f>IF(sum!A585="BC",sum!B585,"*")</f>
        <v>*</v>
      </c>
      <c r="V592" s="1"/>
      <c r="W592" s="1" t="str">
        <f>IF(sum!A585="BC",sum!H585,"*")</f>
        <v>*</v>
      </c>
      <c r="Z592" s="1" t="s">
        <v>137</v>
      </c>
      <c r="AA592" s="1" t="s">
        <v>138</v>
      </c>
      <c r="AB592" s="1">
        <v>2040</v>
      </c>
      <c r="AC592" s="1" t="str">
        <f>IF(sum!A585="MA",sum!B585,"*")</f>
        <v>*</v>
      </c>
      <c r="AD592" s="1"/>
      <c r="AE592" s="1" t="str">
        <f>IF(sum!A585="MA",sum!H585,"*")</f>
        <v>*</v>
      </c>
      <c r="AH592" s="1" t="s">
        <v>137</v>
      </c>
      <c r="AI592" s="1" t="s">
        <v>138</v>
      </c>
      <c r="AJ592" s="1">
        <v>2040</v>
      </c>
      <c r="AK592" s="1" t="str">
        <f>IF(sum!A585="ON",sum!B585,"*")</f>
        <v>*</v>
      </c>
      <c r="AL592" s="1"/>
      <c r="AM592" s="1" t="str">
        <f>IF(sum!A585="ON",sum!H585,"*")</f>
        <v>*</v>
      </c>
      <c r="AP592" s="1" t="s">
        <v>137</v>
      </c>
      <c r="AQ592" s="1" t="s">
        <v>138</v>
      </c>
      <c r="AR592" s="1">
        <v>2040</v>
      </c>
      <c r="AS592" s="1" t="str">
        <f>IF(sum!A585="QU",sum!B585,"*")</f>
        <v>OS-SpCool_ELE1</v>
      </c>
      <c r="AT592" s="1"/>
      <c r="AU592" s="1">
        <f>IF(sum!A585="QU",sum!H585,"*")</f>
        <v>0.74928321731862801</v>
      </c>
      <c r="AX592" s="1" t="s">
        <v>137</v>
      </c>
      <c r="AY592" s="1" t="s">
        <v>138</v>
      </c>
      <c r="AZ592" s="1">
        <v>2040</v>
      </c>
      <c r="BA592" s="1" t="str">
        <f>IF(sum!A585="SA",sum!B585,"*")</f>
        <v>*</v>
      </c>
      <c r="BB592" s="1"/>
      <c r="BC592" s="1" t="str">
        <f>IF(sum!A585="SA",sum!H585,"*")</f>
        <v>*</v>
      </c>
    </row>
    <row r="593" spans="2:55">
      <c r="B593" s="1" t="s">
        <v>137</v>
      </c>
      <c r="C593" s="1" t="s">
        <v>138</v>
      </c>
      <c r="D593" s="1">
        <v>2040</v>
      </c>
      <c r="J593" s="1" t="s">
        <v>137</v>
      </c>
      <c r="K593" s="1" t="s">
        <v>138</v>
      </c>
      <c r="L593" s="1">
        <v>2040</v>
      </c>
      <c r="M593" s="1" t="str">
        <f>IF(sum!A586="AT",sum!B586,"*")</f>
        <v>*</v>
      </c>
      <c r="N593" s="1"/>
      <c r="O593" s="1" t="str">
        <f>IF(sum!A586="AT",sum!H586,"*")</f>
        <v>*</v>
      </c>
      <c r="R593" s="1" t="s">
        <v>137</v>
      </c>
      <c r="S593" s="1" t="s">
        <v>138</v>
      </c>
      <c r="T593" s="1">
        <v>2040</v>
      </c>
      <c r="U593" s="1" t="str">
        <f>IF(sum!A586="BC",sum!B586,"*")</f>
        <v>*</v>
      </c>
      <c r="V593" s="1"/>
      <c r="W593" s="1" t="str">
        <f>IF(sum!A586="BC",sum!H586,"*")</f>
        <v>*</v>
      </c>
      <c r="Z593" s="1" t="s">
        <v>137</v>
      </c>
      <c r="AA593" s="1" t="s">
        <v>138</v>
      </c>
      <c r="AB593" s="1">
        <v>2040</v>
      </c>
      <c r="AC593" s="1" t="str">
        <f>IF(sum!A586="MA",sum!B586,"*")</f>
        <v>*</v>
      </c>
      <c r="AD593" s="1"/>
      <c r="AE593" s="1" t="str">
        <f>IF(sum!A586="MA",sum!H586,"*")</f>
        <v>*</v>
      </c>
      <c r="AH593" s="1" t="s">
        <v>137</v>
      </c>
      <c r="AI593" s="1" t="s">
        <v>138</v>
      </c>
      <c r="AJ593" s="1">
        <v>2040</v>
      </c>
      <c r="AK593" s="1" t="str">
        <f>IF(sum!A586="ON",sum!B586,"*")</f>
        <v>*</v>
      </c>
      <c r="AL593" s="1"/>
      <c r="AM593" s="1" t="str">
        <f>IF(sum!A586="ON",sum!H586,"*")</f>
        <v>*</v>
      </c>
      <c r="AP593" s="4" t="s">
        <v>137</v>
      </c>
      <c r="AQ593" s="4" t="s">
        <v>138</v>
      </c>
      <c r="AR593" s="4">
        <v>2040</v>
      </c>
      <c r="AS593" s="1" t="str">
        <f>IF(sum!A586="QU",sum!B586,"*")</f>
        <v>OS-SpHeat_ELE1</v>
      </c>
      <c r="AT593" s="1"/>
      <c r="AU593" s="1">
        <f>IF(sum!A586="QU",sum!H586,"*")</f>
        <v>1.9109708534987599</v>
      </c>
      <c r="AX593" s="1" t="s">
        <v>137</v>
      </c>
      <c r="AY593" s="1" t="s">
        <v>138</v>
      </c>
      <c r="AZ593" s="1">
        <v>2040</v>
      </c>
      <c r="BA593" s="1" t="str">
        <f>IF(sum!A586="SA",sum!B586,"*")</f>
        <v>*</v>
      </c>
      <c r="BB593" s="1"/>
      <c r="BC593" s="1" t="str">
        <f>IF(sum!A586="SA",sum!H586,"*")</f>
        <v>*</v>
      </c>
    </row>
    <row r="594" spans="2:55">
      <c r="B594" s="4" t="s">
        <v>137</v>
      </c>
      <c r="C594" s="4" t="s">
        <v>138</v>
      </c>
      <c r="D594" s="4">
        <v>2040</v>
      </c>
      <c r="J594" s="4" t="s">
        <v>137</v>
      </c>
      <c r="K594" s="4" t="s">
        <v>138</v>
      </c>
      <c r="L594" s="4">
        <v>2040</v>
      </c>
      <c r="M594" s="1" t="str">
        <f>IF(sum!A587="AT",sum!B587,"*")</f>
        <v>*</v>
      </c>
      <c r="N594" s="1"/>
      <c r="O594" s="1" t="str">
        <f>IF(sum!A587="AT",sum!H587,"*")</f>
        <v>*</v>
      </c>
      <c r="R594" s="4" t="s">
        <v>137</v>
      </c>
      <c r="S594" s="4" t="s">
        <v>138</v>
      </c>
      <c r="T594" s="4">
        <v>2040</v>
      </c>
      <c r="U594" s="1" t="str">
        <f>IF(sum!A587="BC",sum!B587,"*")</f>
        <v>*</v>
      </c>
      <c r="V594" s="1"/>
      <c r="W594" s="1" t="str">
        <f>IF(sum!A587="BC",sum!H587,"*")</f>
        <v>*</v>
      </c>
      <c r="Z594" s="4" t="s">
        <v>137</v>
      </c>
      <c r="AA594" s="4" t="s">
        <v>138</v>
      </c>
      <c r="AB594" s="4">
        <v>2040</v>
      </c>
      <c r="AC594" s="1" t="str">
        <f>IF(sum!A587="MA",sum!B587,"*")</f>
        <v>*</v>
      </c>
      <c r="AD594" s="1"/>
      <c r="AE594" s="1" t="str">
        <f>IF(sum!A587="MA",sum!H587,"*")</f>
        <v>*</v>
      </c>
      <c r="AH594" s="4" t="s">
        <v>137</v>
      </c>
      <c r="AI594" s="4" t="s">
        <v>138</v>
      </c>
      <c r="AJ594" s="4">
        <v>2040</v>
      </c>
      <c r="AK594" s="1" t="str">
        <f>IF(sum!A587="ON",sum!B587,"*")</f>
        <v>*</v>
      </c>
      <c r="AL594" s="1"/>
      <c r="AM594" s="1" t="str">
        <f>IF(sum!A587="ON",sum!H587,"*")</f>
        <v>*</v>
      </c>
      <c r="AP594" s="1" t="s">
        <v>137</v>
      </c>
      <c r="AQ594" s="1" t="s">
        <v>138</v>
      </c>
      <c r="AR594" s="1">
        <v>2040</v>
      </c>
      <c r="AS594" s="1" t="str">
        <f>IF(sum!A587="QU",sum!B587,"*")</f>
        <v>OS-WaterHeat_ELE1</v>
      </c>
      <c r="AT594" s="1"/>
      <c r="AU594" s="1">
        <f>IF(sum!A587="QU",sum!H587,"*")</f>
        <v>0.17611927704303801</v>
      </c>
      <c r="AX594" s="4" t="s">
        <v>137</v>
      </c>
      <c r="AY594" s="4" t="s">
        <v>138</v>
      </c>
      <c r="AZ594" s="4">
        <v>2040</v>
      </c>
      <c r="BA594" s="1" t="str">
        <f>IF(sum!A587="SA",sum!B587,"*")</f>
        <v>*</v>
      </c>
      <c r="BB594" s="1"/>
      <c r="BC594" s="1" t="str">
        <f>IF(sum!A587="SA",sum!H587,"*")</f>
        <v>*</v>
      </c>
    </row>
    <row r="595" spans="2:55">
      <c r="B595" s="1" t="s">
        <v>137</v>
      </c>
      <c r="C595" s="1" t="s">
        <v>138</v>
      </c>
      <c r="D595" s="1">
        <v>2040</v>
      </c>
      <c r="J595" s="1" t="s">
        <v>137</v>
      </c>
      <c r="K595" s="1" t="s">
        <v>138</v>
      </c>
      <c r="L595" s="1">
        <v>2040</v>
      </c>
      <c r="M595" s="1" t="str">
        <f>IF(sum!A588="AT",sum!B588,"*")</f>
        <v>*</v>
      </c>
      <c r="N595" s="1"/>
      <c r="O595" s="1" t="str">
        <f>IF(sum!A588="AT",sum!H588,"*")</f>
        <v>*</v>
      </c>
      <c r="R595" s="1" t="s">
        <v>137</v>
      </c>
      <c r="S595" s="1" t="s">
        <v>138</v>
      </c>
      <c r="T595" s="1">
        <v>2040</v>
      </c>
      <c r="U595" s="1" t="str">
        <f>IF(sum!A588="BC",sum!B588,"*")</f>
        <v>*</v>
      </c>
      <c r="V595" s="1"/>
      <c r="W595" s="1" t="str">
        <f>IF(sum!A588="BC",sum!H588,"*")</f>
        <v>*</v>
      </c>
      <c r="Z595" s="1" t="s">
        <v>137</v>
      </c>
      <c r="AA595" s="1" t="s">
        <v>138</v>
      </c>
      <c r="AB595" s="1">
        <v>2040</v>
      </c>
      <c r="AC595" s="1" t="str">
        <f>IF(sum!A588="MA",sum!B588,"*")</f>
        <v>*</v>
      </c>
      <c r="AD595" s="1"/>
      <c r="AE595" s="1" t="str">
        <f>IF(sum!A588="MA",sum!H588,"*")</f>
        <v>*</v>
      </c>
      <c r="AH595" s="1" t="s">
        <v>137</v>
      </c>
      <c r="AI595" s="1" t="s">
        <v>138</v>
      </c>
      <c r="AJ595" s="1">
        <v>2040</v>
      </c>
      <c r="AK595" s="1" t="str">
        <f>IF(sum!A588="ON",sum!B588,"*")</f>
        <v>*</v>
      </c>
      <c r="AL595" s="1"/>
      <c r="AM595" s="1" t="str">
        <f>IF(sum!A588="ON",sum!H588,"*")</f>
        <v>*</v>
      </c>
      <c r="AP595" s="4" t="s">
        <v>137</v>
      </c>
      <c r="AQ595" s="4" t="s">
        <v>138</v>
      </c>
      <c r="AR595" s="4">
        <v>2040</v>
      </c>
      <c r="AS595" s="1" t="str">
        <f>IF(sum!A588="QU",sum!B588,"*")</f>
        <v>OTH-AuxiliaryEquip_ELE1</v>
      </c>
      <c r="AT595" s="1"/>
      <c r="AU595" s="1">
        <f>IF(sum!A588="QU",sum!H588,"*")</f>
        <v>4.8922021400843702E-2</v>
      </c>
      <c r="AX595" s="1" t="s">
        <v>137</v>
      </c>
      <c r="AY595" s="1" t="s">
        <v>138</v>
      </c>
      <c r="AZ595" s="1">
        <v>2040</v>
      </c>
      <c r="BA595" s="1" t="str">
        <f>IF(sum!A588="SA",sum!B588,"*")</f>
        <v>*</v>
      </c>
      <c r="BB595" s="1"/>
      <c r="BC595" s="1" t="str">
        <f>IF(sum!A588="SA",sum!H588,"*")</f>
        <v>*</v>
      </c>
    </row>
    <row r="596" spans="2:55">
      <c r="B596" s="1" t="s">
        <v>137</v>
      </c>
      <c r="C596" s="1" t="s">
        <v>138</v>
      </c>
      <c r="D596" s="1">
        <v>2040</v>
      </c>
      <c r="J596" s="1" t="s">
        <v>137</v>
      </c>
      <c r="K596" s="1" t="s">
        <v>138</v>
      </c>
      <c r="L596" s="1">
        <v>2040</v>
      </c>
      <c r="M596" s="1" t="str">
        <f>IF(sum!A589="AT",sum!B589,"*")</f>
        <v>*</v>
      </c>
      <c r="N596" s="1"/>
      <c r="O596" s="1" t="str">
        <f>IF(sum!A589="AT",sum!H589,"*")</f>
        <v>*</v>
      </c>
      <c r="R596" s="1" t="s">
        <v>137</v>
      </c>
      <c r="S596" s="1" t="s">
        <v>138</v>
      </c>
      <c r="T596" s="1">
        <v>2040</v>
      </c>
      <c r="U596" s="1" t="str">
        <f>IF(sum!A589="BC",sum!B589,"*")</f>
        <v>*</v>
      </c>
      <c r="V596" s="1"/>
      <c r="W596" s="1" t="str">
        <f>IF(sum!A589="BC",sum!H589,"*")</f>
        <v>*</v>
      </c>
      <c r="Z596" s="1" t="s">
        <v>137</v>
      </c>
      <c r="AA596" s="1" t="s">
        <v>138</v>
      </c>
      <c r="AB596" s="1">
        <v>2040</v>
      </c>
      <c r="AC596" s="1" t="str">
        <f>IF(sum!A589="MA",sum!B589,"*")</f>
        <v>*</v>
      </c>
      <c r="AD596" s="1"/>
      <c r="AE596" s="1" t="str">
        <f>IF(sum!A589="MA",sum!H589,"*")</f>
        <v>*</v>
      </c>
      <c r="AH596" s="1" t="s">
        <v>137</v>
      </c>
      <c r="AI596" s="1" t="s">
        <v>138</v>
      </c>
      <c r="AJ596" s="1">
        <v>2040</v>
      </c>
      <c r="AK596" s="1" t="str">
        <f>IF(sum!A589="ON",sum!B589,"*")</f>
        <v>*</v>
      </c>
      <c r="AL596" s="1"/>
      <c r="AM596" s="1" t="str">
        <f>IF(sum!A589="ON",sum!H589,"*")</f>
        <v>*</v>
      </c>
      <c r="AP596" s="1" t="s">
        <v>137</v>
      </c>
      <c r="AQ596" s="1" t="s">
        <v>138</v>
      </c>
      <c r="AR596" s="1">
        <v>2040</v>
      </c>
      <c r="AS596" s="1" t="str">
        <f>IF(sum!A589="QU",sum!B589,"*")</f>
        <v>OTH-AuxiliaryMot_ELE1</v>
      </c>
      <c r="AT596" s="1"/>
      <c r="AU596" s="1">
        <f>IF(sum!A589="QU",sum!H589,"*")</f>
        <v>1.7029164029968801E-2</v>
      </c>
      <c r="AX596" s="1" t="s">
        <v>137</v>
      </c>
      <c r="AY596" s="1" t="s">
        <v>138</v>
      </c>
      <c r="AZ596" s="1">
        <v>2040</v>
      </c>
      <c r="BA596" s="1" t="str">
        <f>IF(sum!A589="SA",sum!B589,"*")</f>
        <v>*</v>
      </c>
      <c r="BB596" s="1"/>
      <c r="BC596" s="1" t="str">
        <f>IF(sum!A589="SA",sum!H589,"*")</f>
        <v>*</v>
      </c>
    </row>
    <row r="597" spans="2:55">
      <c r="B597" s="4" t="s">
        <v>137</v>
      </c>
      <c r="C597" s="4" t="s">
        <v>138</v>
      </c>
      <c r="D597" s="4">
        <v>2040</v>
      </c>
      <c r="J597" s="4" t="s">
        <v>137</v>
      </c>
      <c r="K597" s="4" t="s">
        <v>138</v>
      </c>
      <c r="L597" s="4">
        <v>2040</v>
      </c>
      <c r="M597" s="1" t="str">
        <f>IF(sum!A590="AT",sum!B590,"*")</f>
        <v>*</v>
      </c>
      <c r="N597" s="1"/>
      <c r="O597" s="1" t="str">
        <f>IF(sum!A590="AT",sum!H590,"*")</f>
        <v>*</v>
      </c>
      <c r="R597" s="4" t="s">
        <v>137</v>
      </c>
      <c r="S597" s="4" t="s">
        <v>138</v>
      </c>
      <c r="T597" s="4">
        <v>2040</v>
      </c>
      <c r="U597" s="1" t="str">
        <f>IF(sum!A590="BC",sum!B590,"*")</f>
        <v>*</v>
      </c>
      <c r="V597" s="1"/>
      <c r="W597" s="1" t="str">
        <f>IF(sum!A590="BC",sum!H590,"*")</f>
        <v>*</v>
      </c>
      <c r="Z597" s="4" t="s">
        <v>137</v>
      </c>
      <c r="AA597" s="4" t="s">
        <v>138</v>
      </c>
      <c r="AB597" s="4">
        <v>2040</v>
      </c>
      <c r="AC597" s="1" t="str">
        <f>IF(sum!A590="MA",sum!B590,"*")</f>
        <v>*</v>
      </c>
      <c r="AD597" s="1"/>
      <c r="AE597" s="1" t="str">
        <f>IF(sum!A590="MA",sum!H590,"*")</f>
        <v>*</v>
      </c>
      <c r="AH597" s="4" t="s">
        <v>137</v>
      </c>
      <c r="AI597" s="4" t="s">
        <v>138</v>
      </c>
      <c r="AJ597" s="4">
        <v>2040</v>
      </c>
      <c r="AK597" s="1" t="str">
        <f>IF(sum!A590="ON",sum!B590,"*")</f>
        <v>*</v>
      </c>
      <c r="AL597" s="1"/>
      <c r="AM597" s="1" t="str">
        <f>IF(sum!A590="ON",sum!H590,"*")</f>
        <v>*</v>
      </c>
      <c r="AP597" s="4" t="s">
        <v>137</v>
      </c>
      <c r="AQ597" s="4" t="s">
        <v>138</v>
      </c>
      <c r="AR597" s="4">
        <v>2040</v>
      </c>
      <c r="AS597" s="1" t="str">
        <f>IF(sum!A590="QU",sum!B590,"*")</f>
        <v>OTH-Light_ELE1</v>
      </c>
      <c r="AT597" s="1"/>
      <c r="AU597" s="1">
        <f>IF(sum!A590="QU",sum!H590,"*")</f>
        <v>8.5145820149843995E-2</v>
      </c>
      <c r="AX597" s="4" t="s">
        <v>137</v>
      </c>
      <c r="AY597" s="4" t="s">
        <v>138</v>
      </c>
      <c r="AZ597" s="4">
        <v>2040</v>
      </c>
      <c r="BA597" s="1" t="str">
        <f>IF(sum!A590="SA",sum!B590,"*")</f>
        <v>*</v>
      </c>
      <c r="BB597" s="1"/>
      <c r="BC597" s="1" t="str">
        <f>IF(sum!A590="SA",sum!H590,"*")</f>
        <v>*</v>
      </c>
    </row>
    <row r="598" spans="2:55">
      <c r="B598" s="1" t="s">
        <v>137</v>
      </c>
      <c r="C598" s="1" t="s">
        <v>138</v>
      </c>
      <c r="D598" s="1">
        <v>2040</v>
      </c>
      <c r="J598" s="1" t="s">
        <v>137</v>
      </c>
      <c r="K598" s="1" t="s">
        <v>138</v>
      </c>
      <c r="L598" s="1">
        <v>2040</v>
      </c>
      <c r="M598" s="1" t="str">
        <f>IF(sum!A591="AT",sum!B591,"*")</f>
        <v>*</v>
      </c>
      <c r="N598" s="1"/>
      <c r="O598" s="1" t="str">
        <f>IF(sum!A591="AT",sum!H591,"*")</f>
        <v>*</v>
      </c>
      <c r="R598" s="1" t="s">
        <v>137</v>
      </c>
      <c r="S598" s="1" t="s">
        <v>138</v>
      </c>
      <c r="T598" s="1">
        <v>2040</v>
      </c>
      <c r="U598" s="1" t="str">
        <f>IF(sum!A591="BC",sum!B591,"*")</f>
        <v>*</v>
      </c>
      <c r="V598" s="1"/>
      <c r="W598" s="1" t="str">
        <f>IF(sum!A591="BC",sum!H591,"*")</f>
        <v>*</v>
      </c>
      <c r="Z598" s="1" t="s">
        <v>137</v>
      </c>
      <c r="AA598" s="1" t="s">
        <v>138</v>
      </c>
      <c r="AB598" s="1">
        <v>2040</v>
      </c>
      <c r="AC598" s="1" t="str">
        <f>IF(sum!A591="MA",sum!B591,"*")</f>
        <v>*</v>
      </c>
      <c r="AD598" s="1"/>
      <c r="AE598" s="1" t="str">
        <f>IF(sum!A591="MA",sum!H591,"*")</f>
        <v>*</v>
      </c>
      <c r="AH598" s="1" t="s">
        <v>137</v>
      </c>
      <c r="AI598" s="1" t="s">
        <v>138</v>
      </c>
      <c r="AJ598" s="1">
        <v>2040</v>
      </c>
      <c r="AK598" s="1" t="str">
        <f>IF(sum!A591="ON",sum!B591,"*")</f>
        <v>*</v>
      </c>
      <c r="AL598" s="1"/>
      <c r="AM598" s="1" t="str">
        <f>IF(sum!A591="ON",sum!H591,"*")</f>
        <v>*</v>
      </c>
      <c r="AP598" s="1" t="s">
        <v>137</v>
      </c>
      <c r="AQ598" s="1" t="s">
        <v>138</v>
      </c>
      <c r="AR598" s="1">
        <v>2040</v>
      </c>
      <c r="AS598" s="1" t="str">
        <f>IF(sum!A591="QU",sum!B591,"*")</f>
        <v>OTH-SpCool_ELE1</v>
      </c>
      <c r="AT598" s="1"/>
      <c r="AU598" s="1">
        <f>IF(sum!A591="QU",sum!H591,"*")</f>
        <v>1.7029164029968801E-2</v>
      </c>
      <c r="AX598" s="1" t="s">
        <v>137</v>
      </c>
      <c r="AY598" s="1" t="s">
        <v>138</v>
      </c>
      <c r="AZ598" s="1">
        <v>2040</v>
      </c>
      <c r="BA598" s="1" t="str">
        <f>IF(sum!A591="SA",sum!B591,"*")</f>
        <v>*</v>
      </c>
      <c r="BB598" s="1"/>
      <c r="BC598" s="1" t="str">
        <f>IF(sum!A591="SA",sum!H591,"*")</f>
        <v>*</v>
      </c>
    </row>
    <row r="599" spans="2:55">
      <c r="B599" s="1" t="s">
        <v>137</v>
      </c>
      <c r="C599" s="1" t="s">
        <v>138</v>
      </c>
      <c r="D599" s="1">
        <v>2040</v>
      </c>
      <c r="J599" s="1" t="s">
        <v>137</v>
      </c>
      <c r="K599" s="1" t="s">
        <v>138</v>
      </c>
      <c r="L599" s="1">
        <v>2040</v>
      </c>
      <c r="M599" s="1" t="str">
        <f>IF(sum!A592="AT",sum!B592,"*")</f>
        <v>*</v>
      </c>
      <c r="N599" s="1"/>
      <c r="O599" s="1" t="str">
        <f>IF(sum!A592="AT",sum!H592,"*")</f>
        <v>*</v>
      </c>
      <c r="R599" s="1" t="s">
        <v>137</v>
      </c>
      <c r="S599" s="1" t="s">
        <v>138</v>
      </c>
      <c r="T599" s="1">
        <v>2040</v>
      </c>
      <c r="U599" s="1" t="str">
        <f>IF(sum!A592="BC",sum!B592,"*")</f>
        <v>*</v>
      </c>
      <c r="V599" s="1"/>
      <c r="W599" s="1" t="str">
        <f>IF(sum!A592="BC",sum!H592,"*")</f>
        <v>*</v>
      </c>
      <c r="Z599" s="1" t="s">
        <v>137</v>
      </c>
      <c r="AA599" s="1" t="s">
        <v>138</v>
      </c>
      <c r="AB599" s="1">
        <v>2040</v>
      </c>
      <c r="AC599" s="1" t="str">
        <f>IF(sum!A592="MA",sum!B592,"*")</f>
        <v>*</v>
      </c>
      <c r="AD599" s="1"/>
      <c r="AE599" s="1" t="str">
        <f>IF(sum!A592="MA",sum!H592,"*")</f>
        <v>*</v>
      </c>
      <c r="AH599" s="1" t="s">
        <v>137</v>
      </c>
      <c r="AI599" s="1" t="s">
        <v>138</v>
      </c>
      <c r="AJ599" s="1">
        <v>2040</v>
      </c>
      <c r="AK599" s="1" t="str">
        <f>IF(sum!A592="ON",sum!B592,"*")</f>
        <v>*</v>
      </c>
      <c r="AL599" s="1"/>
      <c r="AM599" s="1" t="str">
        <f>IF(sum!A592="ON",sum!H592,"*")</f>
        <v>*</v>
      </c>
      <c r="AP599" s="4" t="s">
        <v>137</v>
      </c>
      <c r="AQ599" s="4" t="s">
        <v>138</v>
      </c>
      <c r="AR599" s="4">
        <v>2040</v>
      </c>
      <c r="AS599" s="1" t="str">
        <f>IF(sum!A592="QU",sum!B592,"*")</f>
        <v>OTH-SpHeat_ELE1</v>
      </c>
      <c r="AT599" s="1"/>
      <c r="AU599" s="1">
        <f>IF(sum!A592="QU",sum!H592,"*")</f>
        <v>7.1752298054571007E-2</v>
      </c>
      <c r="AX599" s="1" t="s">
        <v>137</v>
      </c>
      <c r="AY599" s="1" t="s">
        <v>138</v>
      </c>
      <c r="AZ599" s="1">
        <v>2040</v>
      </c>
      <c r="BA599" s="1" t="str">
        <f>IF(sum!A592="SA",sum!B592,"*")</f>
        <v>*</v>
      </c>
      <c r="BB599" s="1"/>
      <c r="BC599" s="1" t="str">
        <f>IF(sum!A592="SA",sum!H592,"*")</f>
        <v>*</v>
      </c>
    </row>
    <row r="600" spans="2:55">
      <c r="B600" s="4" t="s">
        <v>137</v>
      </c>
      <c r="C600" s="4" t="s">
        <v>138</v>
      </c>
      <c r="D600" s="4">
        <v>2040</v>
      </c>
      <c r="J600" s="4" t="s">
        <v>137</v>
      </c>
      <c r="K600" s="4" t="s">
        <v>138</v>
      </c>
      <c r="L600" s="4">
        <v>2040</v>
      </c>
      <c r="M600" s="1" t="str">
        <f>IF(sum!A593="AT",sum!B593,"*")</f>
        <v>*</v>
      </c>
      <c r="N600" s="1"/>
      <c r="O600" s="1" t="str">
        <f>IF(sum!A593="AT",sum!H593,"*")</f>
        <v>*</v>
      </c>
      <c r="R600" s="4" t="s">
        <v>137</v>
      </c>
      <c r="S600" s="4" t="s">
        <v>138</v>
      </c>
      <c r="T600" s="4">
        <v>2040</v>
      </c>
      <c r="U600" s="1" t="str">
        <f>IF(sum!A593="BC",sum!B593,"*")</f>
        <v>*</v>
      </c>
      <c r="V600" s="1"/>
      <c r="W600" s="1" t="str">
        <f>IF(sum!A593="BC",sum!H593,"*")</f>
        <v>*</v>
      </c>
      <c r="Z600" s="4" t="s">
        <v>137</v>
      </c>
      <c r="AA600" s="4" t="s">
        <v>138</v>
      </c>
      <c r="AB600" s="4">
        <v>2040</v>
      </c>
      <c r="AC600" s="1" t="str">
        <f>IF(sum!A593="MA",sum!B593,"*")</f>
        <v>*</v>
      </c>
      <c r="AD600" s="1"/>
      <c r="AE600" s="1" t="str">
        <f>IF(sum!A593="MA",sum!H593,"*")</f>
        <v>*</v>
      </c>
      <c r="AH600" s="4" t="s">
        <v>137</v>
      </c>
      <c r="AI600" s="4" t="s">
        <v>138</v>
      </c>
      <c r="AJ600" s="4">
        <v>2040</v>
      </c>
      <c r="AK600" s="1" t="str">
        <f>IF(sum!A593="ON",sum!B593,"*")</f>
        <v>*</v>
      </c>
      <c r="AL600" s="1"/>
      <c r="AM600" s="1" t="str">
        <f>IF(sum!A593="ON",sum!H593,"*")</f>
        <v>*</v>
      </c>
      <c r="AP600" s="1" t="s">
        <v>137</v>
      </c>
      <c r="AQ600" s="1" t="s">
        <v>138</v>
      </c>
      <c r="AR600" s="1">
        <v>2040</v>
      </c>
      <c r="AS600" s="1" t="str">
        <f>IF(sum!A593="QU",sum!B593,"*")</f>
        <v>OTH-WaterHeat_ELE1</v>
      </c>
      <c r="AT600" s="1"/>
      <c r="AU600" s="1">
        <f>IF(sum!A593="QU",sum!H593,"*")</f>
        <v>9.7844042801687597E-3</v>
      </c>
      <c r="AX600" s="4" t="s">
        <v>137</v>
      </c>
      <c r="AY600" s="4" t="s">
        <v>138</v>
      </c>
      <c r="AZ600" s="4">
        <v>2040</v>
      </c>
      <c r="BA600" s="1" t="str">
        <f>IF(sum!A593="SA",sum!B593,"*")</f>
        <v>*</v>
      </c>
      <c r="BB600" s="1"/>
      <c r="BC600" s="1" t="str">
        <f>IF(sum!A593="SA",sum!H593,"*")</f>
        <v>*</v>
      </c>
    </row>
    <row r="601" spans="2:55">
      <c r="B601" s="1" t="s">
        <v>137</v>
      </c>
      <c r="C601" s="1" t="s">
        <v>138</v>
      </c>
      <c r="D601" s="1">
        <v>2040</v>
      </c>
      <c r="J601" s="1" t="s">
        <v>137</v>
      </c>
      <c r="K601" s="1" t="s">
        <v>138</v>
      </c>
      <c r="L601" s="1">
        <v>2040</v>
      </c>
      <c r="M601" s="1" t="str">
        <f>IF(sum!A594="AT",sum!B594,"*")</f>
        <v>*</v>
      </c>
      <c r="N601" s="1"/>
      <c r="O601" s="1" t="str">
        <f>IF(sum!A594="AT",sum!H594,"*")</f>
        <v>*</v>
      </c>
      <c r="R601" s="1" t="s">
        <v>137</v>
      </c>
      <c r="S601" s="1" t="s">
        <v>138</v>
      </c>
      <c r="T601" s="1">
        <v>2040</v>
      </c>
      <c r="U601" s="1" t="str">
        <f>IF(sum!A594="BC",sum!B594,"*")</f>
        <v>*</v>
      </c>
      <c r="V601" s="1"/>
      <c r="W601" s="1" t="str">
        <f>IF(sum!A594="BC",sum!H594,"*")</f>
        <v>*</v>
      </c>
      <c r="Z601" s="1" t="s">
        <v>137</v>
      </c>
      <c r="AA601" s="1" t="s">
        <v>138</v>
      </c>
      <c r="AB601" s="1">
        <v>2040</v>
      </c>
      <c r="AC601" s="1" t="str">
        <f>IF(sum!A594="MA",sum!B594,"*")</f>
        <v>*</v>
      </c>
      <c r="AD601" s="1"/>
      <c r="AE601" s="1" t="str">
        <f>IF(sum!A594="MA",sum!H594,"*")</f>
        <v>*</v>
      </c>
      <c r="AH601" s="1" t="s">
        <v>137</v>
      </c>
      <c r="AI601" s="1" t="s">
        <v>138</v>
      </c>
      <c r="AJ601" s="1">
        <v>2040</v>
      </c>
      <c r="AK601" s="1" t="str">
        <f>IF(sum!A594="ON",sum!B594,"*")</f>
        <v>*</v>
      </c>
      <c r="AL601" s="1"/>
      <c r="AM601" s="1" t="str">
        <f>IF(sum!A594="ON",sum!H594,"*")</f>
        <v>*</v>
      </c>
      <c r="AP601" s="4" t="s">
        <v>137</v>
      </c>
      <c r="AQ601" s="4" t="s">
        <v>138</v>
      </c>
      <c r="AR601" s="4">
        <v>2040</v>
      </c>
      <c r="AS601" s="1" t="str">
        <f>IF(sum!A594="QU",sum!B594,"*")</f>
        <v>R_ES-APP-CD_ELC1</v>
      </c>
      <c r="AT601" s="1"/>
      <c r="AU601" s="1">
        <f>IF(sum!A594="QU",sum!H594,"*")</f>
        <v>0.44571913651137701</v>
      </c>
      <c r="AX601" s="1" t="s">
        <v>137</v>
      </c>
      <c r="AY601" s="1" t="s">
        <v>138</v>
      </c>
      <c r="AZ601" s="1">
        <v>2040</v>
      </c>
      <c r="BA601" s="1" t="str">
        <f>IF(sum!A594="SA",sum!B594,"*")</f>
        <v>*</v>
      </c>
      <c r="BB601" s="1"/>
      <c r="BC601" s="1" t="str">
        <f>IF(sum!A594="SA",sum!H594,"*")</f>
        <v>*</v>
      </c>
    </row>
    <row r="602" spans="2:55">
      <c r="B602" s="1" t="s">
        <v>137</v>
      </c>
      <c r="C602" s="1" t="s">
        <v>138</v>
      </c>
      <c r="D602" s="1">
        <v>2040</v>
      </c>
      <c r="J602" s="1" t="s">
        <v>137</v>
      </c>
      <c r="K602" s="1" t="s">
        <v>138</v>
      </c>
      <c r="L602" s="1">
        <v>2040</v>
      </c>
      <c r="M602" s="1" t="str">
        <f>IF(sum!A595="AT",sum!B595,"*")</f>
        <v>*</v>
      </c>
      <c r="N602" s="1"/>
      <c r="O602" s="1" t="str">
        <f>IF(sum!A595="AT",sum!H595,"*")</f>
        <v>*</v>
      </c>
      <c r="R602" s="1" t="s">
        <v>137</v>
      </c>
      <c r="S602" s="1" t="s">
        <v>138</v>
      </c>
      <c r="T602" s="1">
        <v>2040</v>
      </c>
      <c r="U602" s="1" t="str">
        <f>IF(sum!A595="BC",sum!B595,"*")</f>
        <v>*</v>
      </c>
      <c r="V602" s="1"/>
      <c r="W602" s="1" t="str">
        <f>IF(sum!A595="BC",sum!H595,"*")</f>
        <v>*</v>
      </c>
      <c r="Z602" s="1" t="s">
        <v>137</v>
      </c>
      <c r="AA602" s="1" t="s">
        <v>138</v>
      </c>
      <c r="AB602" s="1">
        <v>2040</v>
      </c>
      <c r="AC602" s="1" t="str">
        <f>IF(sum!A595="MA",sum!B595,"*")</f>
        <v>*</v>
      </c>
      <c r="AD602" s="1"/>
      <c r="AE602" s="1" t="str">
        <f>IF(sum!A595="MA",sum!H595,"*")</f>
        <v>*</v>
      </c>
      <c r="AH602" s="1" t="s">
        <v>137</v>
      </c>
      <c r="AI602" s="1" t="s">
        <v>138</v>
      </c>
      <c r="AJ602" s="1">
        <v>2040</v>
      </c>
      <c r="AK602" s="1" t="str">
        <f>IF(sum!A595="ON",sum!B595,"*")</f>
        <v>*</v>
      </c>
      <c r="AL602" s="1"/>
      <c r="AM602" s="1" t="str">
        <f>IF(sum!A595="ON",sum!H595,"*")</f>
        <v>*</v>
      </c>
      <c r="AP602" s="1" t="s">
        <v>137</v>
      </c>
      <c r="AQ602" s="1" t="s">
        <v>138</v>
      </c>
      <c r="AR602" s="1">
        <v>2040</v>
      </c>
      <c r="AS602" s="1" t="str">
        <f>IF(sum!A595="QU",sum!B595,"*")</f>
        <v>R_ES-APP-CW_ELC1</v>
      </c>
      <c r="AT602" s="1"/>
      <c r="AU602" s="1">
        <f>IF(sum!A595="QU",sum!H595,"*")</f>
        <v>5.76267659903631E-2</v>
      </c>
      <c r="AX602" s="1" t="s">
        <v>137</v>
      </c>
      <c r="AY602" s="1" t="s">
        <v>138</v>
      </c>
      <c r="AZ602" s="1">
        <v>2040</v>
      </c>
      <c r="BA602" s="1" t="str">
        <f>IF(sum!A595="SA",sum!B595,"*")</f>
        <v>*</v>
      </c>
      <c r="BB602" s="1"/>
      <c r="BC602" s="1" t="str">
        <f>IF(sum!A595="SA",sum!H595,"*")</f>
        <v>*</v>
      </c>
    </row>
    <row r="603" spans="2:55">
      <c r="B603" s="4" t="s">
        <v>137</v>
      </c>
      <c r="C603" s="4" t="s">
        <v>138</v>
      </c>
      <c r="D603" s="4">
        <v>2040</v>
      </c>
      <c r="J603" s="4" t="s">
        <v>137</v>
      </c>
      <c r="K603" s="4" t="s">
        <v>138</v>
      </c>
      <c r="L603" s="4">
        <v>2040</v>
      </c>
      <c r="M603" s="1" t="str">
        <f>IF(sum!A596="AT",sum!B596,"*")</f>
        <v>*</v>
      </c>
      <c r="N603" s="1"/>
      <c r="O603" s="1" t="str">
        <f>IF(sum!A596="AT",sum!H596,"*")</f>
        <v>*</v>
      </c>
      <c r="R603" s="4" t="s">
        <v>137</v>
      </c>
      <c r="S603" s="4" t="s">
        <v>138</v>
      </c>
      <c r="T603" s="4">
        <v>2040</v>
      </c>
      <c r="U603" s="1" t="str">
        <f>IF(sum!A596="BC",sum!B596,"*")</f>
        <v>*</v>
      </c>
      <c r="V603" s="1"/>
      <c r="W603" s="1" t="str">
        <f>IF(sum!A596="BC",sum!H596,"*")</f>
        <v>*</v>
      </c>
      <c r="Z603" s="4" t="s">
        <v>137</v>
      </c>
      <c r="AA603" s="4" t="s">
        <v>138</v>
      </c>
      <c r="AB603" s="4">
        <v>2040</v>
      </c>
      <c r="AC603" s="1" t="str">
        <f>IF(sum!A596="MA",sum!B596,"*")</f>
        <v>*</v>
      </c>
      <c r="AD603" s="1"/>
      <c r="AE603" s="1" t="str">
        <f>IF(sum!A596="MA",sum!H596,"*")</f>
        <v>*</v>
      </c>
      <c r="AH603" s="4" t="s">
        <v>137</v>
      </c>
      <c r="AI603" s="4" t="s">
        <v>138</v>
      </c>
      <c r="AJ603" s="4">
        <v>2040</v>
      </c>
      <c r="AK603" s="1" t="str">
        <f>IF(sum!A596="ON",sum!B596,"*")</f>
        <v>*</v>
      </c>
      <c r="AL603" s="1"/>
      <c r="AM603" s="1" t="str">
        <f>IF(sum!A596="ON",sum!H596,"*")</f>
        <v>*</v>
      </c>
      <c r="AP603" s="4" t="s">
        <v>137</v>
      </c>
      <c r="AQ603" s="4" t="s">
        <v>138</v>
      </c>
      <c r="AR603" s="4">
        <v>2040</v>
      </c>
      <c r="AS603" s="1" t="str">
        <f>IF(sum!A596="QU",sum!B596,"*")</f>
        <v>R_ES-APP-DW_ELC1</v>
      </c>
      <c r="AT603" s="1"/>
      <c r="AU603" s="1">
        <f>IF(sum!A596="QU",sum!H596,"*")</f>
        <v>0.170364199737709</v>
      </c>
      <c r="AX603" s="4" t="s">
        <v>137</v>
      </c>
      <c r="AY603" s="4" t="s">
        <v>138</v>
      </c>
      <c r="AZ603" s="4">
        <v>2040</v>
      </c>
      <c r="BA603" s="1" t="str">
        <f>IF(sum!A596="SA",sum!B596,"*")</f>
        <v>*</v>
      </c>
      <c r="BB603" s="1"/>
      <c r="BC603" s="1" t="str">
        <f>IF(sum!A596="SA",sum!H596,"*")</f>
        <v>*</v>
      </c>
    </row>
    <row r="604" spans="2:55">
      <c r="B604" s="1" t="s">
        <v>137</v>
      </c>
      <c r="C604" s="1" t="s">
        <v>138</v>
      </c>
      <c r="D604" s="1">
        <v>2040</v>
      </c>
      <c r="J604" s="1" t="s">
        <v>137</v>
      </c>
      <c r="K604" s="1" t="s">
        <v>138</v>
      </c>
      <c r="L604" s="1">
        <v>2040</v>
      </c>
      <c r="M604" s="1" t="str">
        <f>IF(sum!A597="AT",sum!B597,"*")</f>
        <v>*</v>
      </c>
      <c r="N604" s="1"/>
      <c r="O604" s="1" t="str">
        <f>IF(sum!A597="AT",sum!H597,"*")</f>
        <v>*</v>
      </c>
      <c r="R604" s="1" t="s">
        <v>137</v>
      </c>
      <c r="S604" s="1" t="s">
        <v>138</v>
      </c>
      <c r="T604" s="1">
        <v>2040</v>
      </c>
      <c r="U604" s="1" t="str">
        <f>IF(sum!A597="BC",sum!B597,"*")</f>
        <v>*</v>
      </c>
      <c r="V604" s="1"/>
      <c r="W604" s="1" t="str">
        <f>IF(sum!A597="BC",sum!H597,"*")</f>
        <v>*</v>
      </c>
      <c r="Z604" s="1" t="s">
        <v>137</v>
      </c>
      <c r="AA604" s="1" t="s">
        <v>138</v>
      </c>
      <c r="AB604" s="1">
        <v>2040</v>
      </c>
      <c r="AC604" s="1" t="str">
        <f>IF(sum!A597="MA",sum!B597,"*")</f>
        <v>*</v>
      </c>
      <c r="AD604" s="1"/>
      <c r="AE604" s="1" t="str">
        <f>IF(sum!A597="MA",sum!H597,"*")</f>
        <v>*</v>
      </c>
      <c r="AH604" s="1" t="s">
        <v>137</v>
      </c>
      <c r="AI604" s="1" t="s">
        <v>138</v>
      </c>
      <c r="AJ604" s="1">
        <v>2040</v>
      </c>
      <c r="AK604" s="1" t="str">
        <f>IF(sum!A597="ON",sum!B597,"*")</f>
        <v>*</v>
      </c>
      <c r="AL604" s="1"/>
      <c r="AM604" s="1" t="str">
        <f>IF(sum!A597="ON",sum!H597,"*")</f>
        <v>*</v>
      </c>
      <c r="AP604" s="1" t="s">
        <v>137</v>
      </c>
      <c r="AQ604" s="1" t="s">
        <v>138</v>
      </c>
      <c r="AR604" s="1">
        <v>2040</v>
      </c>
      <c r="AS604" s="1" t="str">
        <f>IF(sum!A597="QU",sum!B597,"*")</f>
        <v>R_ES-APP-FR_ELC1</v>
      </c>
      <c r="AT604" s="1"/>
      <c r="AU604" s="1">
        <f>IF(sum!A597="QU",sum!H597,"*")</f>
        <v>2.8218176961477999E-2</v>
      </c>
      <c r="AX604" s="1" t="s">
        <v>137</v>
      </c>
      <c r="AY604" s="1" t="s">
        <v>138</v>
      </c>
      <c r="AZ604" s="1">
        <v>2040</v>
      </c>
      <c r="BA604" s="1" t="str">
        <f>IF(sum!A597="SA",sum!B597,"*")</f>
        <v>*</v>
      </c>
      <c r="BB604" s="1"/>
      <c r="BC604" s="1" t="str">
        <f>IF(sum!A597="SA",sum!H597,"*")</f>
        <v>*</v>
      </c>
    </row>
    <row r="605" spans="2:55">
      <c r="B605" s="1" t="s">
        <v>137</v>
      </c>
      <c r="C605" s="1" t="s">
        <v>138</v>
      </c>
      <c r="D605" s="1">
        <v>2040</v>
      </c>
      <c r="J605" s="1" t="s">
        <v>137</v>
      </c>
      <c r="K605" s="1" t="s">
        <v>138</v>
      </c>
      <c r="L605" s="1">
        <v>2040</v>
      </c>
      <c r="M605" s="1" t="str">
        <f>IF(sum!A598="AT",sum!B598,"*")</f>
        <v>*</v>
      </c>
      <c r="N605" s="1"/>
      <c r="O605" s="1" t="str">
        <f>IF(sum!A598="AT",sum!H598,"*")</f>
        <v>*</v>
      </c>
      <c r="R605" s="1" t="s">
        <v>137</v>
      </c>
      <c r="S605" s="1" t="s">
        <v>138</v>
      </c>
      <c r="T605" s="1">
        <v>2040</v>
      </c>
      <c r="U605" s="1" t="str">
        <f>IF(sum!A598="BC",sum!B598,"*")</f>
        <v>*</v>
      </c>
      <c r="V605" s="1"/>
      <c r="W605" s="1" t="str">
        <f>IF(sum!A598="BC",sum!H598,"*")</f>
        <v>*</v>
      </c>
      <c r="Z605" s="1" t="s">
        <v>137</v>
      </c>
      <c r="AA605" s="1" t="s">
        <v>138</v>
      </c>
      <c r="AB605" s="1">
        <v>2040</v>
      </c>
      <c r="AC605" s="1" t="str">
        <f>IF(sum!A598="MA",sum!B598,"*")</f>
        <v>*</v>
      </c>
      <c r="AD605" s="1"/>
      <c r="AE605" s="1" t="str">
        <f>IF(sum!A598="MA",sum!H598,"*")</f>
        <v>*</v>
      </c>
      <c r="AH605" s="1" t="s">
        <v>137</v>
      </c>
      <c r="AI605" s="1" t="s">
        <v>138</v>
      </c>
      <c r="AJ605" s="1">
        <v>2040</v>
      </c>
      <c r="AK605" s="1" t="str">
        <f>IF(sum!A598="ON",sum!B598,"*")</f>
        <v>*</v>
      </c>
      <c r="AL605" s="1"/>
      <c r="AM605" s="1" t="str">
        <f>IF(sum!A598="ON",sum!H598,"*")</f>
        <v>*</v>
      </c>
      <c r="AP605" s="4" t="s">
        <v>137</v>
      </c>
      <c r="AQ605" s="4" t="s">
        <v>138</v>
      </c>
      <c r="AR605" s="4">
        <v>2040</v>
      </c>
      <c r="AS605" s="1" t="str">
        <f>IF(sum!A598="QU",sum!B598,"*")</f>
        <v>R_ES-APP-OTH_ELC1</v>
      </c>
      <c r="AT605" s="1"/>
      <c r="AU605" s="1">
        <f>IF(sum!A598="QU",sum!H598,"*")</f>
        <v>0.45429776892895402</v>
      </c>
      <c r="AX605" s="1" t="s">
        <v>137</v>
      </c>
      <c r="AY605" s="1" t="s">
        <v>138</v>
      </c>
      <c r="AZ605" s="1">
        <v>2040</v>
      </c>
      <c r="BA605" s="1" t="str">
        <f>IF(sum!A598="SA",sum!B598,"*")</f>
        <v>*</v>
      </c>
      <c r="BB605" s="1"/>
      <c r="BC605" s="1" t="str">
        <f>IF(sum!A598="SA",sum!H598,"*")</f>
        <v>*</v>
      </c>
    </row>
    <row r="606" spans="2:55">
      <c r="B606" s="4" t="s">
        <v>137</v>
      </c>
      <c r="C606" s="4" t="s">
        <v>138</v>
      </c>
      <c r="D606" s="4">
        <v>2040</v>
      </c>
      <c r="J606" s="4" t="s">
        <v>137</v>
      </c>
      <c r="K606" s="4" t="s">
        <v>138</v>
      </c>
      <c r="L606" s="4">
        <v>2040</v>
      </c>
      <c r="M606" s="1" t="str">
        <f>IF(sum!A599="AT",sum!B599,"*")</f>
        <v>*</v>
      </c>
      <c r="N606" s="1"/>
      <c r="O606" s="1" t="str">
        <f>IF(sum!A599="AT",sum!H599,"*")</f>
        <v>*</v>
      </c>
      <c r="R606" s="4" t="s">
        <v>137</v>
      </c>
      <c r="S606" s="4" t="s">
        <v>138</v>
      </c>
      <c r="T606" s="4">
        <v>2040</v>
      </c>
      <c r="U606" s="1" t="str">
        <f>IF(sum!A599="BC",sum!B599,"*")</f>
        <v>*</v>
      </c>
      <c r="V606" s="1"/>
      <c r="W606" s="1" t="str">
        <f>IF(sum!A599="BC",sum!H599,"*")</f>
        <v>*</v>
      </c>
      <c r="Z606" s="4" t="s">
        <v>137</v>
      </c>
      <c r="AA606" s="4" t="s">
        <v>138</v>
      </c>
      <c r="AB606" s="4">
        <v>2040</v>
      </c>
      <c r="AC606" s="1" t="str">
        <f>IF(sum!A599="MA",sum!B599,"*")</f>
        <v>*</v>
      </c>
      <c r="AD606" s="1"/>
      <c r="AE606" s="1" t="str">
        <f>IF(sum!A599="MA",sum!H599,"*")</f>
        <v>*</v>
      </c>
      <c r="AH606" s="4" t="s">
        <v>137</v>
      </c>
      <c r="AI606" s="4" t="s">
        <v>138</v>
      </c>
      <c r="AJ606" s="4">
        <v>2040</v>
      </c>
      <c r="AK606" s="1" t="str">
        <f>IF(sum!A599="ON",sum!B599,"*")</f>
        <v>*</v>
      </c>
      <c r="AL606" s="1"/>
      <c r="AM606" s="1" t="str">
        <f>IF(sum!A599="ON",sum!H599,"*")</f>
        <v>*</v>
      </c>
      <c r="AP606" s="1" t="s">
        <v>137</v>
      </c>
      <c r="AQ606" s="1" t="s">
        <v>138</v>
      </c>
      <c r="AR606" s="1">
        <v>2040</v>
      </c>
      <c r="AS606" s="1" t="str">
        <f>IF(sum!A599="QU",sum!B599,"*")</f>
        <v>R_ES-APP-RA_ELC1</v>
      </c>
      <c r="AT606" s="1"/>
      <c r="AU606" s="1">
        <f>IF(sum!A599="QU",sum!H599,"*")</f>
        <v>0.329708069578658</v>
      </c>
      <c r="AX606" s="4" t="s">
        <v>137</v>
      </c>
      <c r="AY606" s="4" t="s">
        <v>138</v>
      </c>
      <c r="AZ606" s="4">
        <v>2040</v>
      </c>
      <c r="BA606" s="1" t="str">
        <f>IF(sum!A599="SA",sum!B599,"*")</f>
        <v>*</v>
      </c>
      <c r="BB606" s="1"/>
      <c r="BC606" s="1" t="str">
        <f>IF(sum!A599="SA",sum!H599,"*")</f>
        <v>*</v>
      </c>
    </row>
    <row r="607" spans="2:55">
      <c r="B607" s="1" t="s">
        <v>137</v>
      </c>
      <c r="C607" s="1" t="s">
        <v>138</v>
      </c>
      <c r="D607" s="1">
        <v>2040</v>
      </c>
      <c r="J607" s="1" t="s">
        <v>137</v>
      </c>
      <c r="K607" s="1" t="s">
        <v>138</v>
      </c>
      <c r="L607" s="1">
        <v>2040</v>
      </c>
      <c r="M607" s="1" t="str">
        <f>IF(sum!A600="AT",sum!B600,"*")</f>
        <v>*</v>
      </c>
      <c r="N607" s="1"/>
      <c r="O607" s="1" t="str">
        <f>IF(sum!A600="AT",sum!H600,"*")</f>
        <v>*</v>
      </c>
      <c r="R607" s="1" t="s">
        <v>137</v>
      </c>
      <c r="S607" s="1" t="s">
        <v>138</v>
      </c>
      <c r="T607" s="1">
        <v>2040</v>
      </c>
      <c r="U607" s="1" t="str">
        <f>IF(sum!A600="BC",sum!B600,"*")</f>
        <v>*</v>
      </c>
      <c r="V607" s="1"/>
      <c r="W607" s="1" t="str">
        <f>IF(sum!A600="BC",sum!H600,"*")</f>
        <v>*</v>
      </c>
      <c r="Z607" s="1" t="s">
        <v>137</v>
      </c>
      <c r="AA607" s="1" t="s">
        <v>138</v>
      </c>
      <c r="AB607" s="1">
        <v>2040</v>
      </c>
      <c r="AC607" s="1" t="str">
        <f>IF(sum!A600="MA",sum!B600,"*")</f>
        <v>*</v>
      </c>
      <c r="AD607" s="1"/>
      <c r="AE607" s="1" t="str">
        <f>IF(sum!A600="MA",sum!H600,"*")</f>
        <v>*</v>
      </c>
      <c r="AH607" s="1" t="s">
        <v>137</v>
      </c>
      <c r="AI607" s="1" t="s">
        <v>138</v>
      </c>
      <c r="AJ607" s="1">
        <v>2040</v>
      </c>
      <c r="AK607" s="1" t="str">
        <f>IF(sum!A600="ON",sum!B600,"*")</f>
        <v>*</v>
      </c>
      <c r="AL607" s="1"/>
      <c r="AM607" s="1" t="str">
        <f>IF(sum!A600="ON",sum!H600,"*")</f>
        <v>*</v>
      </c>
      <c r="AP607" s="4" t="s">
        <v>137</v>
      </c>
      <c r="AQ607" s="4" t="s">
        <v>138</v>
      </c>
      <c r="AR607" s="4">
        <v>2040</v>
      </c>
      <c r="AS607" s="1" t="str">
        <f>IF(sum!A600="QU",sum!B600,"*")</f>
        <v>R_ES-APP-RE_ELC1</v>
      </c>
      <c r="AT607" s="1"/>
      <c r="AU607" s="1">
        <f>IF(sum!A600="QU",sum!H600,"*")</f>
        <v>0.102470129665962</v>
      </c>
      <c r="AX607" s="1" t="s">
        <v>137</v>
      </c>
      <c r="AY607" s="1" t="s">
        <v>138</v>
      </c>
      <c r="AZ607" s="1">
        <v>2040</v>
      </c>
      <c r="BA607" s="1" t="str">
        <f>IF(sum!A600="SA",sum!B600,"*")</f>
        <v>*</v>
      </c>
      <c r="BB607" s="1"/>
      <c r="BC607" s="1" t="str">
        <f>IF(sum!A600="SA",sum!H600,"*")</f>
        <v>*</v>
      </c>
    </row>
    <row r="608" spans="2:55">
      <c r="B608" s="1" t="s">
        <v>137</v>
      </c>
      <c r="C608" s="1" t="s">
        <v>138</v>
      </c>
      <c r="D608" s="1">
        <v>2040</v>
      </c>
      <c r="J608" s="1" t="s">
        <v>137</v>
      </c>
      <c r="K608" s="1" t="s">
        <v>138</v>
      </c>
      <c r="L608" s="1">
        <v>2040</v>
      </c>
      <c r="M608" s="1" t="str">
        <f>IF(sum!A601="AT",sum!B601,"*")</f>
        <v>*</v>
      </c>
      <c r="N608" s="1"/>
      <c r="O608" s="1" t="str">
        <f>IF(sum!A601="AT",sum!H601,"*")</f>
        <v>*</v>
      </c>
      <c r="R608" s="1" t="s">
        <v>137</v>
      </c>
      <c r="S608" s="1" t="s">
        <v>138</v>
      </c>
      <c r="T608" s="1">
        <v>2040</v>
      </c>
      <c r="U608" s="1" t="str">
        <f>IF(sum!A601="BC",sum!B601,"*")</f>
        <v>*</v>
      </c>
      <c r="V608" s="1"/>
      <c r="W608" s="1" t="str">
        <f>IF(sum!A601="BC",sum!H601,"*")</f>
        <v>*</v>
      </c>
      <c r="Z608" s="1" t="s">
        <v>137</v>
      </c>
      <c r="AA608" s="1" t="s">
        <v>138</v>
      </c>
      <c r="AB608" s="1">
        <v>2040</v>
      </c>
      <c r="AC608" s="1" t="str">
        <f>IF(sum!A601="MA",sum!B601,"*")</f>
        <v>*</v>
      </c>
      <c r="AD608" s="1"/>
      <c r="AE608" s="1" t="str">
        <f>IF(sum!A601="MA",sum!H601,"*")</f>
        <v>*</v>
      </c>
      <c r="AH608" s="1" t="s">
        <v>137</v>
      </c>
      <c r="AI608" s="1" t="s">
        <v>138</v>
      </c>
      <c r="AJ608" s="1">
        <v>2040</v>
      </c>
      <c r="AK608" s="1" t="str">
        <f>IF(sum!A601="ON",sum!B601,"*")</f>
        <v>*</v>
      </c>
      <c r="AL608" s="1"/>
      <c r="AM608" s="1" t="str">
        <f>IF(sum!A601="ON",sum!H601,"*")</f>
        <v>*</v>
      </c>
      <c r="AP608" s="1" t="s">
        <v>137</v>
      </c>
      <c r="AQ608" s="1" t="s">
        <v>138</v>
      </c>
      <c r="AR608" s="1">
        <v>2040</v>
      </c>
      <c r="AS608" s="1" t="str">
        <f>IF(sum!A601="QU",sum!B601,"*")</f>
        <v>R_ES-LI_ELC1</v>
      </c>
      <c r="AT608" s="1"/>
      <c r="AU608" s="1">
        <f>IF(sum!A601="QU",sum!H601,"*")</f>
        <v>0.75826420936421002</v>
      </c>
      <c r="AX608" s="1" t="s">
        <v>137</v>
      </c>
      <c r="AY608" s="1" t="s">
        <v>138</v>
      </c>
      <c r="AZ608" s="1">
        <v>2040</v>
      </c>
      <c r="BA608" s="1" t="str">
        <f>IF(sum!A601="SA",sum!B601,"*")</f>
        <v>*</v>
      </c>
      <c r="BB608" s="1"/>
      <c r="BC608" s="1" t="str">
        <f>IF(sum!A601="SA",sum!H601,"*")</f>
        <v>*</v>
      </c>
    </row>
    <row r="609" spans="2:55">
      <c r="B609" s="4" t="s">
        <v>137</v>
      </c>
      <c r="C609" s="4" t="s">
        <v>138</v>
      </c>
      <c r="D609" s="4">
        <v>2040</v>
      </c>
      <c r="J609" s="4" t="s">
        <v>137</v>
      </c>
      <c r="K609" s="4" t="s">
        <v>138</v>
      </c>
      <c r="L609" s="4">
        <v>2040</v>
      </c>
      <c r="M609" s="1" t="str">
        <f>IF(sum!A602="AT",sum!B602,"*")</f>
        <v>*</v>
      </c>
      <c r="N609" s="1"/>
      <c r="O609" s="1" t="str">
        <f>IF(sum!A602="AT",sum!H602,"*")</f>
        <v>*</v>
      </c>
      <c r="R609" s="4" t="s">
        <v>137</v>
      </c>
      <c r="S609" s="4" t="s">
        <v>138</v>
      </c>
      <c r="T609" s="4">
        <v>2040</v>
      </c>
      <c r="U609" s="1" t="str">
        <f>IF(sum!A602="BC",sum!B602,"*")</f>
        <v>*</v>
      </c>
      <c r="V609" s="1"/>
      <c r="W609" s="1" t="str">
        <f>IF(sum!A602="BC",sum!H602,"*")</f>
        <v>*</v>
      </c>
      <c r="Z609" s="4" t="s">
        <v>137</v>
      </c>
      <c r="AA609" s="4" t="s">
        <v>138</v>
      </c>
      <c r="AB609" s="4">
        <v>2040</v>
      </c>
      <c r="AC609" s="1" t="str">
        <f>IF(sum!A602="MA",sum!B602,"*")</f>
        <v>*</v>
      </c>
      <c r="AD609" s="1"/>
      <c r="AE609" s="1" t="str">
        <f>IF(sum!A602="MA",sum!H602,"*")</f>
        <v>*</v>
      </c>
      <c r="AH609" s="4" t="s">
        <v>137</v>
      </c>
      <c r="AI609" s="4" t="s">
        <v>138</v>
      </c>
      <c r="AJ609" s="4">
        <v>2040</v>
      </c>
      <c r="AK609" s="1" t="str">
        <f>IF(sum!A602="ON",sum!B602,"*")</f>
        <v>*</v>
      </c>
      <c r="AL609" s="1"/>
      <c r="AM609" s="1" t="str">
        <f>IF(sum!A602="ON",sum!H602,"*")</f>
        <v>*</v>
      </c>
      <c r="AP609" s="4" t="s">
        <v>137</v>
      </c>
      <c r="AQ609" s="4" t="s">
        <v>138</v>
      </c>
      <c r="AR609" s="4">
        <v>2040</v>
      </c>
      <c r="AS609" s="1" t="str">
        <f>IF(sum!A602="QU",sum!B602,"*")</f>
        <v>R_ES-SC-AP_ELC1_ROOM_CENTRAL</v>
      </c>
      <c r="AT609" s="1"/>
      <c r="AU609" s="1">
        <f>IF(sum!A602="QU",sum!H602,"*")</f>
        <v>9.7133060142377298E-2</v>
      </c>
      <c r="AX609" s="4" t="s">
        <v>137</v>
      </c>
      <c r="AY609" s="4" t="s">
        <v>138</v>
      </c>
      <c r="AZ609" s="4">
        <v>2040</v>
      </c>
      <c r="BA609" s="1" t="str">
        <f>IF(sum!A602="SA",sum!B602,"*")</f>
        <v>*</v>
      </c>
      <c r="BB609" s="1"/>
      <c r="BC609" s="1" t="str">
        <f>IF(sum!A602="SA",sum!H602,"*")</f>
        <v>*</v>
      </c>
    </row>
    <row r="610" spans="2:55">
      <c r="B610" s="1" t="s">
        <v>137</v>
      </c>
      <c r="C610" s="1" t="s">
        <v>138</v>
      </c>
      <c r="D610" s="1">
        <v>2040</v>
      </c>
      <c r="J610" s="1" t="s">
        <v>137</v>
      </c>
      <c r="K610" s="1" t="s">
        <v>138</v>
      </c>
      <c r="L610" s="1">
        <v>2040</v>
      </c>
      <c r="M610" s="1" t="str">
        <f>IF(sum!A603="AT",sum!B603,"*")</f>
        <v>*</v>
      </c>
      <c r="N610" s="1"/>
      <c r="O610" s="1" t="str">
        <f>IF(sum!A603="AT",sum!H603,"*")</f>
        <v>*</v>
      </c>
      <c r="R610" s="1" t="s">
        <v>137</v>
      </c>
      <c r="S610" s="1" t="s">
        <v>138</v>
      </c>
      <c r="T610" s="1">
        <v>2040</v>
      </c>
      <c r="U610" s="1" t="str">
        <f>IF(sum!A603="BC",sum!B603,"*")</f>
        <v>*</v>
      </c>
      <c r="V610" s="1"/>
      <c r="W610" s="1" t="str">
        <f>IF(sum!A603="BC",sum!H603,"*")</f>
        <v>*</v>
      </c>
      <c r="Z610" s="1" t="s">
        <v>137</v>
      </c>
      <c r="AA610" s="1" t="s">
        <v>138</v>
      </c>
      <c r="AB610" s="1">
        <v>2040</v>
      </c>
      <c r="AC610" s="1" t="str">
        <f>IF(sum!A603="MA",sum!B603,"*")</f>
        <v>*</v>
      </c>
      <c r="AD610" s="1"/>
      <c r="AE610" s="1" t="str">
        <f>IF(sum!A603="MA",sum!H603,"*")</f>
        <v>*</v>
      </c>
      <c r="AH610" s="1" t="s">
        <v>137</v>
      </c>
      <c r="AI610" s="1" t="s">
        <v>138</v>
      </c>
      <c r="AJ610" s="1">
        <v>2040</v>
      </c>
      <c r="AK610" s="1" t="str">
        <f>IF(sum!A603="ON",sum!B603,"*")</f>
        <v>*</v>
      </c>
      <c r="AL610" s="1"/>
      <c r="AM610" s="1" t="str">
        <f>IF(sum!A603="ON",sum!H603,"*")</f>
        <v>*</v>
      </c>
      <c r="AP610" s="1" t="s">
        <v>137</v>
      </c>
      <c r="AQ610" s="1" t="s">
        <v>138</v>
      </c>
      <c r="AR610" s="1">
        <v>2040</v>
      </c>
      <c r="AS610" s="1" t="str">
        <f>IF(sum!A603="QU",sum!B603,"*")</f>
        <v>R_ES-SC-MOB_ELC1_ROOM_CENTRAL</v>
      </c>
      <c r="AT610" s="1"/>
      <c r="AU610" s="1">
        <f>IF(sum!A603="QU",sum!H603,"*")</f>
        <v>2.3751514623062101E-3</v>
      </c>
      <c r="AX610" s="1" t="s">
        <v>137</v>
      </c>
      <c r="AY610" s="1" t="s">
        <v>138</v>
      </c>
      <c r="AZ610" s="1">
        <v>2040</v>
      </c>
      <c r="BA610" s="1" t="str">
        <f>IF(sum!A603="SA",sum!B603,"*")</f>
        <v>*</v>
      </c>
      <c r="BB610" s="1"/>
      <c r="BC610" s="1" t="str">
        <f>IF(sum!A603="SA",sum!H603,"*")</f>
        <v>*</v>
      </c>
    </row>
    <row r="611" spans="2:55">
      <c r="B611" s="1" t="s">
        <v>137</v>
      </c>
      <c r="C611" s="1" t="s">
        <v>138</v>
      </c>
      <c r="D611" s="1">
        <v>2040</v>
      </c>
      <c r="J611" s="1" t="s">
        <v>137</v>
      </c>
      <c r="K611" s="1" t="s">
        <v>138</v>
      </c>
      <c r="L611" s="1">
        <v>2040</v>
      </c>
      <c r="M611" s="1" t="str">
        <f>IF(sum!A604="AT",sum!B604,"*")</f>
        <v>*</v>
      </c>
      <c r="N611" s="1"/>
      <c r="O611" s="1" t="str">
        <f>IF(sum!A604="AT",sum!H604,"*")</f>
        <v>*</v>
      </c>
      <c r="R611" s="1" t="s">
        <v>137</v>
      </c>
      <c r="S611" s="1" t="s">
        <v>138</v>
      </c>
      <c r="T611" s="1">
        <v>2040</v>
      </c>
      <c r="U611" s="1" t="str">
        <f>IF(sum!A604="BC",sum!B604,"*")</f>
        <v>*</v>
      </c>
      <c r="V611" s="1"/>
      <c r="W611" s="1" t="str">
        <f>IF(sum!A604="BC",sum!H604,"*")</f>
        <v>*</v>
      </c>
      <c r="Z611" s="1" t="s">
        <v>137</v>
      </c>
      <c r="AA611" s="1" t="s">
        <v>138</v>
      </c>
      <c r="AB611" s="1">
        <v>2040</v>
      </c>
      <c r="AC611" s="1" t="str">
        <f>IF(sum!A604="MA",sum!B604,"*")</f>
        <v>*</v>
      </c>
      <c r="AD611" s="1"/>
      <c r="AE611" s="1" t="str">
        <f>IF(sum!A604="MA",sum!H604,"*")</f>
        <v>*</v>
      </c>
      <c r="AH611" s="1" t="s">
        <v>137</v>
      </c>
      <c r="AI611" s="1" t="s">
        <v>138</v>
      </c>
      <c r="AJ611" s="1">
        <v>2040</v>
      </c>
      <c r="AK611" s="1" t="str">
        <f>IF(sum!A604="ON",sum!B604,"*")</f>
        <v>*</v>
      </c>
      <c r="AL611" s="1"/>
      <c r="AM611" s="1" t="str">
        <f>IF(sum!A604="ON",sum!H604,"*")</f>
        <v>*</v>
      </c>
      <c r="AP611" s="4" t="s">
        <v>137</v>
      </c>
      <c r="AQ611" s="4" t="s">
        <v>138</v>
      </c>
      <c r="AR611" s="4">
        <v>2040</v>
      </c>
      <c r="AS611" s="1" t="str">
        <f>IF(sum!A604="QU",sum!B604,"*")</f>
        <v>R_ES-SC-SA_ELC1_ROOM_CENTRAL</v>
      </c>
      <c r="AT611" s="1"/>
      <c r="AU611" s="1">
        <f>IF(sum!A604="QU",sum!H604,"*")</f>
        <v>1.7374405717044201E-2</v>
      </c>
      <c r="AX611" s="1" t="s">
        <v>137</v>
      </c>
      <c r="AY611" s="1" t="s">
        <v>138</v>
      </c>
      <c r="AZ611" s="1">
        <v>2040</v>
      </c>
      <c r="BA611" s="1" t="str">
        <f>IF(sum!A604="SA",sum!B604,"*")</f>
        <v>*</v>
      </c>
      <c r="BB611" s="1"/>
      <c r="BC611" s="1" t="str">
        <f>IF(sum!A604="SA",sum!H604,"*")</f>
        <v>*</v>
      </c>
    </row>
    <row r="612" spans="2:55">
      <c r="B612" s="4" t="s">
        <v>137</v>
      </c>
      <c r="C612" s="4" t="s">
        <v>138</v>
      </c>
      <c r="D612" s="4">
        <v>2040</v>
      </c>
      <c r="J612" s="4" t="s">
        <v>137</v>
      </c>
      <c r="K612" s="4" t="s">
        <v>138</v>
      </c>
      <c r="L612" s="4">
        <v>2040</v>
      </c>
      <c r="M612" s="1" t="str">
        <f>IF(sum!A605="AT",sum!B605,"*")</f>
        <v>*</v>
      </c>
      <c r="N612" s="1"/>
      <c r="O612" s="1" t="str">
        <f>IF(sum!A605="AT",sum!H605,"*")</f>
        <v>*</v>
      </c>
      <c r="R612" s="4" t="s">
        <v>137</v>
      </c>
      <c r="S612" s="4" t="s">
        <v>138</v>
      </c>
      <c r="T612" s="4">
        <v>2040</v>
      </c>
      <c r="U612" s="1" t="str">
        <f>IF(sum!A605="BC",sum!B605,"*")</f>
        <v>*</v>
      </c>
      <c r="V612" s="1"/>
      <c r="W612" s="1" t="str">
        <f>IF(sum!A605="BC",sum!H605,"*")</f>
        <v>*</v>
      </c>
      <c r="Z612" s="4" t="s">
        <v>137</v>
      </c>
      <c r="AA612" s="4" t="s">
        <v>138</v>
      </c>
      <c r="AB612" s="4">
        <v>2040</v>
      </c>
      <c r="AC612" s="1" t="str">
        <f>IF(sum!A605="MA",sum!B605,"*")</f>
        <v>*</v>
      </c>
      <c r="AD612" s="1"/>
      <c r="AE612" s="1" t="str">
        <f>IF(sum!A605="MA",sum!H605,"*")</f>
        <v>*</v>
      </c>
      <c r="AH612" s="4" t="s">
        <v>137</v>
      </c>
      <c r="AI612" s="4" t="s">
        <v>138</v>
      </c>
      <c r="AJ612" s="4">
        <v>2040</v>
      </c>
      <c r="AK612" s="1" t="str">
        <f>IF(sum!A605="ON",sum!B605,"*")</f>
        <v>*</v>
      </c>
      <c r="AL612" s="1"/>
      <c r="AM612" s="1" t="str">
        <f>IF(sum!A605="ON",sum!H605,"*")</f>
        <v>*</v>
      </c>
      <c r="AP612" s="1" t="s">
        <v>137</v>
      </c>
      <c r="AQ612" s="1" t="s">
        <v>138</v>
      </c>
      <c r="AR612" s="1">
        <v>2040</v>
      </c>
      <c r="AS612" s="1" t="str">
        <f>IF(sum!A605="QU",sum!B605,"*")</f>
        <v>R_ES-SC-SD_ELC1_ROOM_CENTRAL</v>
      </c>
      <c r="AT612" s="1"/>
      <c r="AU612" s="1">
        <f>IF(sum!A605="QU",sum!H605,"*")</f>
        <v>9.0574484360376697E-2</v>
      </c>
      <c r="AX612" s="4" t="s">
        <v>137</v>
      </c>
      <c r="AY612" s="4" t="s">
        <v>138</v>
      </c>
      <c r="AZ612" s="4">
        <v>2040</v>
      </c>
      <c r="BA612" s="1" t="str">
        <f>IF(sum!A605="SA",sum!B605,"*")</f>
        <v>*</v>
      </c>
      <c r="BB612" s="1"/>
      <c r="BC612" s="1" t="str">
        <f>IF(sum!A605="SA",sum!H605,"*")</f>
        <v>*</v>
      </c>
    </row>
    <row r="613" spans="2:55">
      <c r="B613" s="1" t="s">
        <v>137</v>
      </c>
      <c r="C613" s="1" t="s">
        <v>138</v>
      </c>
      <c r="D613" s="1">
        <v>2040</v>
      </c>
      <c r="J613" s="1" t="s">
        <v>137</v>
      </c>
      <c r="K613" s="1" t="s">
        <v>138</v>
      </c>
      <c r="L613" s="1">
        <v>2040</v>
      </c>
      <c r="M613" s="1" t="str">
        <f>IF(sum!A606="AT",sum!B606,"*")</f>
        <v>*</v>
      </c>
      <c r="N613" s="1"/>
      <c r="O613" s="1" t="str">
        <f>IF(sum!A606="AT",sum!H606,"*")</f>
        <v>*</v>
      </c>
      <c r="R613" s="1" t="s">
        <v>137</v>
      </c>
      <c r="S613" s="1" t="s">
        <v>138</v>
      </c>
      <c r="T613" s="1">
        <v>2040</v>
      </c>
      <c r="U613" s="1" t="str">
        <f>IF(sum!A606="BC",sum!B606,"*")</f>
        <v>*</v>
      </c>
      <c r="V613" s="1"/>
      <c r="W613" s="1" t="str">
        <f>IF(sum!A606="BC",sum!H606,"*")</f>
        <v>*</v>
      </c>
      <c r="Z613" s="1" t="s">
        <v>137</v>
      </c>
      <c r="AA613" s="1" t="s">
        <v>138</v>
      </c>
      <c r="AB613" s="1">
        <v>2040</v>
      </c>
      <c r="AC613" s="1" t="str">
        <f>IF(sum!A606="MA",sum!B606,"*")</f>
        <v>*</v>
      </c>
      <c r="AD613" s="1"/>
      <c r="AE613" s="1" t="str">
        <f>IF(sum!A606="MA",sum!H606,"*")</f>
        <v>*</v>
      </c>
      <c r="AH613" s="1" t="s">
        <v>137</v>
      </c>
      <c r="AI613" s="1" t="s">
        <v>138</v>
      </c>
      <c r="AJ613" s="1">
        <v>2040</v>
      </c>
      <c r="AK613" s="1" t="str">
        <f>IF(sum!A606="ON",sum!B606,"*")</f>
        <v>*</v>
      </c>
      <c r="AL613" s="1"/>
      <c r="AM613" s="1" t="str">
        <f>IF(sum!A606="ON",sum!H606,"*")</f>
        <v>*</v>
      </c>
      <c r="AP613" s="4" t="s">
        <v>137</v>
      </c>
      <c r="AQ613" s="4" t="s">
        <v>138</v>
      </c>
      <c r="AR613" s="4">
        <v>2040</v>
      </c>
      <c r="AS613" s="1" t="str">
        <f>IF(sum!A606="QU",sum!B606,"*")</f>
        <v>R_ES-SH-AP_ELC1</v>
      </c>
      <c r="AT613" s="1"/>
      <c r="AU613" s="1">
        <f>IF(sum!A606="QU",sum!H606,"*")</f>
        <v>0.76160708640001396</v>
      </c>
      <c r="AX613" s="1" t="s">
        <v>137</v>
      </c>
      <c r="AY613" s="1" t="s">
        <v>138</v>
      </c>
      <c r="AZ613" s="1">
        <v>2040</v>
      </c>
      <c r="BA613" s="1" t="str">
        <f>IF(sum!A606="SA",sum!B606,"*")</f>
        <v>*</v>
      </c>
      <c r="BB613" s="1"/>
      <c r="BC613" s="1" t="str">
        <f>IF(sum!A606="SA",sum!H606,"*")</f>
        <v>*</v>
      </c>
    </row>
    <row r="614" spans="2:55">
      <c r="B614" s="1" t="s">
        <v>137</v>
      </c>
      <c r="C614" s="1" t="s">
        <v>138</v>
      </c>
      <c r="D614" s="1">
        <v>2040</v>
      </c>
      <c r="J614" s="1" t="s">
        <v>137</v>
      </c>
      <c r="K614" s="1" t="s">
        <v>138</v>
      </c>
      <c r="L614" s="1">
        <v>2040</v>
      </c>
      <c r="M614" s="1" t="str">
        <f>IF(sum!A607="AT",sum!B607,"*")</f>
        <v>*</v>
      </c>
      <c r="N614" s="1"/>
      <c r="O614" s="1" t="str">
        <f>IF(sum!A607="AT",sum!H607,"*")</f>
        <v>*</v>
      </c>
      <c r="R614" s="1" t="s">
        <v>137</v>
      </c>
      <c r="S614" s="1" t="s">
        <v>138</v>
      </c>
      <c r="T614" s="1">
        <v>2040</v>
      </c>
      <c r="U614" s="1" t="str">
        <f>IF(sum!A607="BC",sum!B607,"*")</f>
        <v>*</v>
      </c>
      <c r="V614" s="1"/>
      <c r="W614" s="1" t="str">
        <f>IF(sum!A607="BC",sum!H607,"*")</f>
        <v>*</v>
      </c>
      <c r="Z614" s="1" t="s">
        <v>137</v>
      </c>
      <c r="AA614" s="1" t="s">
        <v>138</v>
      </c>
      <c r="AB614" s="1">
        <v>2040</v>
      </c>
      <c r="AC614" s="1" t="str">
        <f>IF(sum!A607="MA",sum!B607,"*")</f>
        <v>*</v>
      </c>
      <c r="AD614" s="1"/>
      <c r="AE614" s="1" t="str">
        <f>IF(sum!A607="MA",sum!H607,"*")</f>
        <v>*</v>
      </c>
      <c r="AH614" s="1" t="s">
        <v>137</v>
      </c>
      <c r="AI614" s="1" t="s">
        <v>138</v>
      </c>
      <c r="AJ614" s="1">
        <v>2040</v>
      </c>
      <c r="AK614" s="1" t="str">
        <f>IF(sum!A607="ON",sum!B607,"*")</f>
        <v>*</v>
      </c>
      <c r="AL614" s="1"/>
      <c r="AM614" s="1" t="str">
        <f>IF(sum!A607="ON",sum!H607,"*")</f>
        <v>*</v>
      </c>
      <c r="AP614" s="1" t="s">
        <v>137</v>
      </c>
      <c r="AQ614" s="1" t="s">
        <v>138</v>
      </c>
      <c r="AR614" s="1">
        <v>2040</v>
      </c>
      <c r="AS614" s="1" t="str">
        <f>IF(sum!A607="QU",sum!B607,"*")</f>
        <v>R_ES-SH-AP_GAS_HE1</v>
      </c>
      <c r="AT614" s="1"/>
      <c r="AU614" s="1">
        <f>IF(sum!A607="QU",sum!H607,"*")</f>
        <v>0</v>
      </c>
      <c r="AX614" s="1" t="s">
        <v>137</v>
      </c>
      <c r="AY614" s="1" t="s">
        <v>138</v>
      </c>
      <c r="AZ614" s="1">
        <v>2040</v>
      </c>
      <c r="BA614" s="1" t="str">
        <f>IF(sum!A607="SA",sum!B607,"*")</f>
        <v>*</v>
      </c>
      <c r="BB614" s="1"/>
      <c r="BC614" s="1" t="str">
        <f>IF(sum!A607="SA",sum!H607,"*")</f>
        <v>*</v>
      </c>
    </row>
    <row r="615" spans="2:55">
      <c r="B615" s="4" t="s">
        <v>137</v>
      </c>
      <c r="C615" s="4" t="s">
        <v>138</v>
      </c>
      <c r="D615" s="4">
        <v>2040</v>
      </c>
      <c r="J615" s="4" t="s">
        <v>137</v>
      </c>
      <c r="K615" s="4" t="s">
        <v>138</v>
      </c>
      <c r="L615" s="4">
        <v>2040</v>
      </c>
      <c r="M615" s="1" t="str">
        <f>IF(sum!A608="AT",sum!B608,"*")</f>
        <v>*</v>
      </c>
      <c r="N615" s="1"/>
      <c r="O615" s="1" t="str">
        <f>IF(sum!A608="AT",sum!H608,"*")</f>
        <v>*</v>
      </c>
      <c r="R615" s="4" t="s">
        <v>137</v>
      </c>
      <c r="S615" s="4" t="s">
        <v>138</v>
      </c>
      <c r="T615" s="4">
        <v>2040</v>
      </c>
      <c r="U615" s="1" t="str">
        <f>IF(sum!A608="BC",sum!B608,"*")</f>
        <v>*</v>
      </c>
      <c r="V615" s="1"/>
      <c r="W615" s="1" t="str">
        <f>IF(sum!A608="BC",sum!H608,"*")</f>
        <v>*</v>
      </c>
      <c r="Z615" s="4" t="s">
        <v>137</v>
      </c>
      <c r="AA615" s="4" t="s">
        <v>138</v>
      </c>
      <c r="AB615" s="4">
        <v>2040</v>
      </c>
      <c r="AC615" s="1" t="str">
        <f>IF(sum!A608="MA",sum!B608,"*")</f>
        <v>*</v>
      </c>
      <c r="AD615" s="1"/>
      <c r="AE615" s="1" t="str">
        <f>IF(sum!A608="MA",sum!H608,"*")</f>
        <v>*</v>
      </c>
      <c r="AH615" s="4" t="s">
        <v>137</v>
      </c>
      <c r="AI615" s="4" t="s">
        <v>138</v>
      </c>
      <c r="AJ615" s="4">
        <v>2040</v>
      </c>
      <c r="AK615" s="1" t="str">
        <f>IF(sum!A608="ON",sum!B608,"*")</f>
        <v>*</v>
      </c>
      <c r="AL615" s="1"/>
      <c r="AM615" s="1" t="str">
        <f>IF(sum!A608="ON",sum!H608,"*")</f>
        <v>*</v>
      </c>
      <c r="AP615" s="4" t="s">
        <v>137</v>
      </c>
      <c r="AQ615" s="4" t="s">
        <v>138</v>
      </c>
      <c r="AR615" s="4">
        <v>2040</v>
      </c>
      <c r="AS615" s="1" t="str">
        <f>IF(sum!A608="QU",sum!B608,"*")</f>
        <v>R_ES-SH-MOB_ELC1</v>
      </c>
      <c r="AT615" s="1"/>
      <c r="AU615" s="1">
        <f>IF(sum!A608="QU",sum!H608,"*")</f>
        <v>0</v>
      </c>
      <c r="AX615" s="4" t="s">
        <v>137</v>
      </c>
      <c r="AY615" s="4" t="s">
        <v>138</v>
      </c>
      <c r="AZ615" s="4">
        <v>2040</v>
      </c>
      <c r="BA615" s="1" t="str">
        <f>IF(sum!A608="SA",sum!B608,"*")</f>
        <v>*</v>
      </c>
      <c r="BB615" s="1"/>
      <c r="BC615" s="1" t="str">
        <f>IF(sum!A608="SA",sum!H608,"*")</f>
        <v>*</v>
      </c>
    </row>
    <row r="616" spans="2:55">
      <c r="B616" s="1" t="s">
        <v>137</v>
      </c>
      <c r="C616" s="1" t="s">
        <v>138</v>
      </c>
      <c r="D616" s="1">
        <v>2040</v>
      </c>
      <c r="J616" s="1" t="s">
        <v>137</v>
      </c>
      <c r="K616" s="1" t="s">
        <v>138</v>
      </c>
      <c r="L616" s="1">
        <v>2040</v>
      </c>
      <c r="M616" s="1" t="str">
        <f>IF(sum!A609="AT",sum!B609,"*")</f>
        <v>*</v>
      </c>
      <c r="N616" s="1"/>
      <c r="O616" s="1" t="str">
        <f>IF(sum!A609="AT",sum!H609,"*")</f>
        <v>*</v>
      </c>
      <c r="R616" s="1" t="s">
        <v>137</v>
      </c>
      <c r="S616" s="1" t="s">
        <v>138</v>
      </c>
      <c r="T616" s="1">
        <v>2040</v>
      </c>
      <c r="U616" s="1" t="str">
        <f>IF(sum!A609="BC",sum!B609,"*")</f>
        <v>*</v>
      </c>
      <c r="V616" s="1"/>
      <c r="W616" s="1" t="str">
        <f>IF(sum!A609="BC",sum!H609,"*")</f>
        <v>*</v>
      </c>
      <c r="Z616" s="1" t="s">
        <v>137</v>
      </c>
      <c r="AA616" s="1" t="s">
        <v>138</v>
      </c>
      <c r="AB616" s="1">
        <v>2040</v>
      </c>
      <c r="AC616" s="1" t="str">
        <f>IF(sum!A609="MA",sum!B609,"*")</f>
        <v>*</v>
      </c>
      <c r="AD616" s="1"/>
      <c r="AE616" s="1" t="str">
        <f>IF(sum!A609="MA",sum!H609,"*")</f>
        <v>*</v>
      </c>
      <c r="AH616" s="1" t="s">
        <v>137</v>
      </c>
      <c r="AI616" s="1" t="s">
        <v>138</v>
      </c>
      <c r="AJ616" s="1">
        <v>2040</v>
      </c>
      <c r="AK616" s="1" t="str">
        <f>IF(sum!A609="ON",sum!B609,"*")</f>
        <v>*</v>
      </c>
      <c r="AL616" s="1"/>
      <c r="AM616" s="1" t="str">
        <f>IF(sum!A609="ON",sum!H609,"*")</f>
        <v>*</v>
      </c>
      <c r="AP616" s="1" t="s">
        <v>137</v>
      </c>
      <c r="AQ616" s="1" t="s">
        <v>138</v>
      </c>
      <c r="AR616" s="1">
        <v>2040</v>
      </c>
      <c r="AS616" s="1" t="str">
        <f>IF(sum!A609="QU",sum!B609,"*")</f>
        <v>R_ES-SH-MOB_GAS_HE1</v>
      </c>
      <c r="AT616" s="1"/>
      <c r="AU616" s="1">
        <f>IF(sum!A609="QU",sum!H609,"*")</f>
        <v>1.6519298147727499E-2</v>
      </c>
      <c r="AX616" s="1" t="s">
        <v>137</v>
      </c>
      <c r="AY616" s="1" t="s">
        <v>138</v>
      </c>
      <c r="AZ616" s="1">
        <v>2040</v>
      </c>
      <c r="BA616" s="1" t="str">
        <f>IF(sum!A609="SA",sum!B609,"*")</f>
        <v>*</v>
      </c>
      <c r="BB616" s="1"/>
      <c r="BC616" s="1" t="str">
        <f>IF(sum!A609="SA",sum!H609,"*")</f>
        <v>*</v>
      </c>
    </row>
    <row r="617" spans="2:55">
      <c r="B617" s="1" t="s">
        <v>137</v>
      </c>
      <c r="C617" s="1" t="s">
        <v>138</v>
      </c>
      <c r="D617" s="1">
        <v>2040</v>
      </c>
      <c r="J617" s="1" t="s">
        <v>137</v>
      </c>
      <c r="K617" s="1" t="s">
        <v>138</v>
      </c>
      <c r="L617" s="1">
        <v>2040</v>
      </c>
      <c r="M617" s="1" t="str">
        <f>IF(sum!A610="AT",sum!B610,"*")</f>
        <v>*</v>
      </c>
      <c r="N617" s="1"/>
      <c r="O617" s="1" t="str">
        <f>IF(sum!A610="AT",sum!H610,"*")</f>
        <v>*</v>
      </c>
      <c r="R617" s="1" t="s">
        <v>137</v>
      </c>
      <c r="S617" s="1" t="s">
        <v>138</v>
      </c>
      <c r="T617" s="1">
        <v>2040</v>
      </c>
      <c r="U617" s="1" t="str">
        <f>IF(sum!A610="BC",sum!B610,"*")</f>
        <v>*</v>
      </c>
      <c r="V617" s="1"/>
      <c r="W617" s="1" t="str">
        <f>IF(sum!A610="BC",sum!H610,"*")</f>
        <v>*</v>
      </c>
      <c r="Z617" s="1" t="s">
        <v>137</v>
      </c>
      <c r="AA617" s="1" t="s">
        <v>138</v>
      </c>
      <c r="AB617" s="1">
        <v>2040</v>
      </c>
      <c r="AC617" s="1" t="str">
        <f>IF(sum!A610="MA",sum!B610,"*")</f>
        <v>*</v>
      </c>
      <c r="AD617" s="1"/>
      <c r="AE617" s="1" t="str">
        <f>IF(sum!A610="MA",sum!H610,"*")</f>
        <v>*</v>
      </c>
      <c r="AH617" s="1" t="s">
        <v>137</v>
      </c>
      <c r="AI617" s="1" t="s">
        <v>138</v>
      </c>
      <c r="AJ617" s="1">
        <v>2040</v>
      </c>
      <c r="AK617" s="1" t="str">
        <f>IF(sum!A610="ON",sum!B610,"*")</f>
        <v>*</v>
      </c>
      <c r="AL617" s="1"/>
      <c r="AM617" s="1" t="str">
        <f>IF(sum!A610="ON",sum!H610,"*")</f>
        <v>*</v>
      </c>
      <c r="AP617" s="4" t="s">
        <v>137</v>
      </c>
      <c r="AQ617" s="4" t="s">
        <v>138</v>
      </c>
      <c r="AR617" s="4">
        <v>2040</v>
      </c>
      <c r="AS617" s="1" t="str">
        <f>IF(sum!A610="QU",sum!B610,"*")</f>
        <v>R_ES-SH-SA_ELC1</v>
      </c>
      <c r="AT617" s="1"/>
      <c r="AU617" s="1">
        <f>IF(sum!A610="QU",sum!H610,"*")</f>
        <v>9.4954815376371404E-2</v>
      </c>
      <c r="AX617" s="1" t="s">
        <v>137</v>
      </c>
      <c r="AY617" s="1" t="s">
        <v>138</v>
      </c>
      <c r="AZ617" s="1">
        <v>2040</v>
      </c>
      <c r="BA617" s="1" t="str">
        <f>IF(sum!A610="SA",sum!B610,"*")</f>
        <v>*</v>
      </c>
      <c r="BB617" s="1"/>
      <c r="BC617" s="1" t="str">
        <f>IF(sum!A610="SA",sum!H610,"*")</f>
        <v>*</v>
      </c>
    </row>
    <row r="618" spans="2:55">
      <c r="B618" s="4" t="s">
        <v>137</v>
      </c>
      <c r="C618" s="4" t="s">
        <v>138</v>
      </c>
      <c r="D618" s="4">
        <v>2040</v>
      </c>
      <c r="J618" s="4" t="s">
        <v>137</v>
      </c>
      <c r="K618" s="4" t="s">
        <v>138</v>
      </c>
      <c r="L618" s="4">
        <v>2040</v>
      </c>
      <c r="M618" s="1" t="str">
        <f>IF(sum!A611="AT",sum!B611,"*")</f>
        <v>*</v>
      </c>
      <c r="N618" s="1"/>
      <c r="O618" s="1" t="str">
        <f>IF(sum!A611="AT",sum!H611,"*")</f>
        <v>*</v>
      </c>
      <c r="R618" s="4" t="s">
        <v>137</v>
      </c>
      <c r="S618" s="4" t="s">
        <v>138</v>
      </c>
      <c r="T618" s="4">
        <v>2040</v>
      </c>
      <c r="U618" s="1" t="str">
        <f>IF(sum!A611="BC",sum!B611,"*")</f>
        <v>*</v>
      </c>
      <c r="V618" s="1"/>
      <c r="W618" s="1" t="str">
        <f>IF(sum!A611="BC",sum!H611,"*")</f>
        <v>*</v>
      </c>
      <c r="Z618" s="4" t="s">
        <v>137</v>
      </c>
      <c r="AA618" s="4" t="s">
        <v>138</v>
      </c>
      <c r="AB618" s="4">
        <v>2040</v>
      </c>
      <c r="AC618" s="1" t="str">
        <f>IF(sum!A611="MA",sum!B611,"*")</f>
        <v>*</v>
      </c>
      <c r="AD618" s="1"/>
      <c r="AE618" s="1" t="str">
        <f>IF(sum!A611="MA",sum!H611,"*")</f>
        <v>*</v>
      </c>
      <c r="AH618" s="4" t="s">
        <v>137</v>
      </c>
      <c r="AI618" s="4" t="s">
        <v>138</v>
      </c>
      <c r="AJ618" s="4">
        <v>2040</v>
      </c>
      <c r="AK618" s="1" t="str">
        <f>IF(sum!A611="ON",sum!B611,"*")</f>
        <v>*</v>
      </c>
      <c r="AL618" s="1"/>
      <c r="AM618" s="1" t="str">
        <f>IF(sum!A611="ON",sum!H611,"*")</f>
        <v>*</v>
      </c>
      <c r="AP618" s="1" t="s">
        <v>137</v>
      </c>
      <c r="AQ618" s="1" t="s">
        <v>138</v>
      </c>
      <c r="AR618" s="1">
        <v>2040</v>
      </c>
      <c r="AS618" s="1" t="str">
        <f>IF(sum!A611="QU",sum!B611,"*")</f>
        <v>R_ES-SH-SA_GAS_HE1</v>
      </c>
      <c r="AT618" s="1"/>
      <c r="AU618" s="1">
        <f>IF(sum!A611="QU",sum!H611,"*")</f>
        <v>0</v>
      </c>
      <c r="AX618" s="4" t="s">
        <v>137</v>
      </c>
      <c r="AY618" s="4" t="s">
        <v>138</v>
      </c>
      <c r="AZ618" s="4">
        <v>2040</v>
      </c>
      <c r="BA618" s="1" t="str">
        <f>IF(sum!A611="SA",sum!B611,"*")</f>
        <v>*</v>
      </c>
      <c r="BB618" s="1"/>
      <c r="BC618" s="1" t="str">
        <f>IF(sum!A611="SA",sum!H611,"*")</f>
        <v>*</v>
      </c>
    </row>
    <row r="619" spans="2:55">
      <c r="B619" s="1" t="s">
        <v>137</v>
      </c>
      <c r="C619" s="1" t="s">
        <v>138</v>
      </c>
      <c r="D619" s="1">
        <v>2040</v>
      </c>
      <c r="J619" s="1" t="s">
        <v>137</v>
      </c>
      <c r="K619" s="1" t="s">
        <v>138</v>
      </c>
      <c r="L619" s="1">
        <v>2040</v>
      </c>
      <c r="M619" s="1" t="str">
        <f>IF(sum!A612="AT",sum!B612,"*")</f>
        <v>*</v>
      </c>
      <c r="N619" s="1"/>
      <c r="O619" s="1" t="str">
        <f>IF(sum!A612="AT",sum!H612,"*")</f>
        <v>*</v>
      </c>
      <c r="R619" s="1" t="s">
        <v>137</v>
      </c>
      <c r="S619" s="1" t="s">
        <v>138</v>
      </c>
      <c r="T619" s="1">
        <v>2040</v>
      </c>
      <c r="U619" s="1" t="str">
        <f>IF(sum!A612="BC",sum!B612,"*")</f>
        <v>*</v>
      </c>
      <c r="V619" s="1"/>
      <c r="W619" s="1" t="str">
        <f>IF(sum!A612="BC",sum!H612,"*")</f>
        <v>*</v>
      </c>
      <c r="Z619" s="1" t="s">
        <v>137</v>
      </c>
      <c r="AA619" s="1" t="s">
        <v>138</v>
      </c>
      <c r="AB619" s="1">
        <v>2040</v>
      </c>
      <c r="AC619" s="1" t="str">
        <f>IF(sum!A612="MA",sum!B612,"*")</f>
        <v>*</v>
      </c>
      <c r="AD619" s="1"/>
      <c r="AE619" s="1" t="str">
        <f>IF(sum!A612="MA",sum!H612,"*")</f>
        <v>*</v>
      </c>
      <c r="AH619" s="1" t="s">
        <v>137</v>
      </c>
      <c r="AI619" s="1" t="s">
        <v>138</v>
      </c>
      <c r="AJ619" s="1">
        <v>2040</v>
      </c>
      <c r="AK619" s="1" t="str">
        <f>IF(sum!A612="ON",sum!B612,"*")</f>
        <v>*</v>
      </c>
      <c r="AL619" s="1"/>
      <c r="AM619" s="1" t="str">
        <f>IF(sum!A612="ON",sum!H612,"*")</f>
        <v>*</v>
      </c>
      <c r="AP619" s="4" t="s">
        <v>137</v>
      </c>
      <c r="AQ619" s="4" t="s">
        <v>138</v>
      </c>
      <c r="AR619" s="4">
        <v>2040</v>
      </c>
      <c r="AS619" s="1" t="str">
        <f>IF(sum!A612="QU",sum!B612,"*")</f>
        <v>R_ES-SH-SA_HET1</v>
      </c>
      <c r="AT619" s="1"/>
      <c r="AU619" s="1">
        <f>IF(sum!A612="QU",sum!H612,"*")</f>
        <v>0</v>
      </c>
      <c r="AX619" s="1" t="s">
        <v>137</v>
      </c>
      <c r="AY619" s="1" t="s">
        <v>138</v>
      </c>
      <c r="AZ619" s="1">
        <v>2040</v>
      </c>
      <c r="BA619" s="1" t="str">
        <f>IF(sum!A612="SA",sum!B612,"*")</f>
        <v>*</v>
      </c>
      <c r="BB619" s="1"/>
      <c r="BC619" s="1" t="str">
        <f>IF(sum!A612="SA",sum!H612,"*")</f>
        <v>*</v>
      </c>
    </row>
    <row r="620" spans="2:55">
      <c r="B620" s="1" t="s">
        <v>137</v>
      </c>
      <c r="C620" s="1" t="s">
        <v>138</v>
      </c>
      <c r="D620" s="1">
        <v>2040</v>
      </c>
      <c r="J620" s="1" t="s">
        <v>137</v>
      </c>
      <c r="K620" s="1" t="s">
        <v>138</v>
      </c>
      <c r="L620" s="1">
        <v>2040</v>
      </c>
      <c r="M620" s="1" t="str">
        <f>IF(sum!A613="AT",sum!B613,"*")</f>
        <v>*</v>
      </c>
      <c r="N620" s="1"/>
      <c r="O620" s="1" t="str">
        <f>IF(sum!A613="AT",sum!H613,"*")</f>
        <v>*</v>
      </c>
      <c r="R620" s="1" t="s">
        <v>137</v>
      </c>
      <c r="S620" s="1" t="s">
        <v>138</v>
      </c>
      <c r="T620" s="1">
        <v>2040</v>
      </c>
      <c r="U620" s="1" t="str">
        <f>IF(sum!A613="BC",sum!B613,"*")</f>
        <v>*</v>
      </c>
      <c r="V620" s="1"/>
      <c r="W620" s="1" t="str">
        <f>IF(sum!A613="BC",sum!H613,"*")</f>
        <v>*</v>
      </c>
      <c r="Z620" s="1" t="s">
        <v>137</v>
      </c>
      <c r="AA620" s="1" t="s">
        <v>138</v>
      </c>
      <c r="AB620" s="1">
        <v>2040</v>
      </c>
      <c r="AC620" s="1" t="str">
        <f>IF(sum!A613="MA",sum!B613,"*")</f>
        <v>*</v>
      </c>
      <c r="AD620" s="1"/>
      <c r="AE620" s="1" t="str">
        <f>IF(sum!A613="MA",sum!H613,"*")</f>
        <v>*</v>
      </c>
      <c r="AH620" s="1" t="s">
        <v>137</v>
      </c>
      <c r="AI620" s="1" t="s">
        <v>138</v>
      </c>
      <c r="AJ620" s="1">
        <v>2040</v>
      </c>
      <c r="AK620" s="1" t="str">
        <f>IF(sum!A613="ON",sum!B613,"*")</f>
        <v>*</v>
      </c>
      <c r="AL620" s="1"/>
      <c r="AM620" s="1" t="str">
        <f>IF(sum!A613="ON",sum!H613,"*")</f>
        <v>*</v>
      </c>
      <c r="AP620" s="1" t="s">
        <v>137</v>
      </c>
      <c r="AQ620" s="1" t="s">
        <v>138</v>
      </c>
      <c r="AR620" s="1">
        <v>2040</v>
      </c>
      <c r="AS620" s="1" t="str">
        <f>IF(sum!A613="QU",sum!B613,"*")</f>
        <v>R_ES-SH-SD_ELC1</v>
      </c>
      <c r="AT620" s="1"/>
      <c r="AU620" s="1">
        <f>IF(sum!A613="QU",sum!H613,"*")</f>
        <v>0.306852926822617</v>
      </c>
      <c r="AX620" s="1" t="s">
        <v>137</v>
      </c>
      <c r="AY620" s="1" t="s">
        <v>138</v>
      </c>
      <c r="AZ620" s="1">
        <v>2040</v>
      </c>
      <c r="BA620" s="1" t="str">
        <f>IF(sum!A613="SA",sum!B613,"*")</f>
        <v>*</v>
      </c>
      <c r="BB620" s="1"/>
      <c r="BC620" s="1" t="str">
        <f>IF(sum!A613="SA",sum!H613,"*")</f>
        <v>*</v>
      </c>
    </row>
    <row r="621" spans="2:55">
      <c r="B621" s="4" t="s">
        <v>137</v>
      </c>
      <c r="C621" s="4" t="s">
        <v>138</v>
      </c>
      <c r="D621" s="4">
        <v>2040</v>
      </c>
      <c r="J621" s="4" t="s">
        <v>137</v>
      </c>
      <c r="K621" s="4" t="s">
        <v>138</v>
      </c>
      <c r="L621" s="4">
        <v>2040</v>
      </c>
      <c r="M621" s="1" t="str">
        <f>IF(sum!A614="AT",sum!B614,"*")</f>
        <v>*</v>
      </c>
      <c r="N621" s="1"/>
      <c r="O621" s="1" t="str">
        <f>IF(sum!A614="AT",sum!H614,"*")</f>
        <v>*</v>
      </c>
      <c r="R621" s="4" t="s">
        <v>137</v>
      </c>
      <c r="S621" s="4" t="s">
        <v>138</v>
      </c>
      <c r="T621" s="4">
        <v>2040</v>
      </c>
      <c r="U621" s="1" t="str">
        <f>IF(sum!A614="BC",sum!B614,"*")</f>
        <v>*</v>
      </c>
      <c r="V621" s="1"/>
      <c r="W621" s="1" t="str">
        <f>IF(sum!A614="BC",sum!H614,"*")</f>
        <v>*</v>
      </c>
      <c r="Z621" s="4" t="s">
        <v>137</v>
      </c>
      <c r="AA621" s="4" t="s">
        <v>138</v>
      </c>
      <c r="AB621" s="4">
        <v>2040</v>
      </c>
      <c r="AC621" s="1" t="str">
        <f>IF(sum!A614="MA",sum!B614,"*")</f>
        <v>*</v>
      </c>
      <c r="AD621" s="1"/>
      <c r="AE621" s="1" t="str">
        <f>IF(sum!A614="MA",sum!H614,"*")</f>
        <v>*</v>
      </c>
      <c r="AH621" s="4" t="s">
        <v>137</v>
      </c>
      <c r="AI621" s="4" t="s">
        <v>138</v>
      </c>
      <c r="AJ621" s="4">
        <v>2040</v>
      </c>
      <c r="AK621" s="1" t="str">
        <f>IF(sum!A614="ON",sum!B614,"*")</f>
        <v>*</v>
      </c>
      <c r="AL621" s="1"/>
      <c r="AM621" s="1" t="str">
        <f>IF(sum!A614="ON",sum!H614,"*")</f>
        <v>*</v>
      </c>
      <c r="AP621" s="4" t="s">
        <v>137</v>
      </c>
      <c r="AQ621" s="4" t="s">
        <v>138</v>
      </c>
      <c r="AR621" s="4">
        <v>2040</v>
      </c>
      <c r="AS621" s="1" t="str">
        <f>IF(sum!A614="QU",sum!B614,"*")</f>
        <v>R_ES-SH-SD_GAS_HE1</v>
      </c>
      <c r="AT621" s="1"/>
      <c r="AU621" s="1">
        <f>IF(sum!A614="QU",sum!H614,"*")</f>
        <v>0.29907241587056499</v>
      </c>
      <c r="AX621" s="4" t="s">
        <v>137</v>
      </c>
      <c r="AY621" s="4" t="s">
        <v>138</v>
      </c>
      <c r="AZ621" s="4">
        <v>2040</v>
      </c>
      <c r="BA621" s="1" t="str">
        <f>IF(sum!A614="SA",sum!B614,"*")</f>
        <v>*</v>
      </c>
      <c r="BB621" s="1"/>
      <c r="BC621" s="1" t="str">
        <f>IF(sum!A614="SA",sum!H614,"*")</f>
        <v>*</v>
      </c>
    </row>
    <row r="622" spans="2:55">
      <c r="B622" s="1" t="s">
        <v>137</v>
      </c>
      <c r="C622" s="1" t="s">
        <v>138</v>
      </c>
      <c r="D622" s="1">
        <v>2040</v>
      </c>
      <c r="J622" s="1" t="s">
        <v>137</v>
      </c>
      <c r="K622" s="1" t="s">
        <v>138</v>
      </c>
      <c r="L622" s="1">
        <v>2040</v>
      </c>
      <c r="M622" s="1" t="str">
        <f>IF(sum!A615="AT",sum!B615,"*")</f>
        <v>*</v>
      </c>
      <c r="N622" s="1"/>
      <c r="O622" s="1" t="str">
        <f>IF(sum!A615="AT",sum!H615,"*")</f>
        <v>*</v>
      </c>
      <c r="R622" s="1" t="s">
        <v>137</v>
      </c>
      <c r="S622" s="1" t="s">
        <v>138</v>
      </c>
      <c r="T622" s="1">
        <v>2040</v>
      </c>
      <c r="U622" s="1" t="str">
        <f>IF(sum!A615="BC",sum!B615,"*")</f>
        <v>*</v>
      </c>
      <c r="V622" s="1"/>
      <c r="W622" s="1" t="str">
        <f>IF(sum!A615="BC",sum!H615,"*")</f>
        <v>*</v>
      </c>
      <c r="Z622" s="1" t="s">
        <v>137</v>
      </c>
      <c r="AA622" s="1" t="s">
        <v>138</v>
      </c>
      <c r="AB622" s="1">
        <v>2040</v>
      </c>
      <c r="AC622" s="1" t="str">
        <f>IF(sum!A615="MA",sum!B615,"*")</f>
        <v>*</v>
      </c>
      <c r="AD622" s="1"/>
      <c r="AE622" s="1" t="str">
        <f>IF(sum!A615="MA",sum!H615,"*")</f>
        <v>*</v>
      </c>
      <c r="AH622" s="1" t="s">
        <v>137</v>
      </c>
      <c r="AI622" s="1" t="s">
        <v>138</v>
      </c>
      <c r="AJ622" s="1">
        <v>2040</v>
      </c>
      <c r="AK622" s="1" t="str">
        <f>IF(sum!A615="ON",sum!B615,"*")</f>
        <v>*</v>
      </c>
      <c r="AL622" s="1"/>
      <c r="AM622" s="1" t="str">
        <f>IF(sum!A615="ON",sum!H615,"*")</f>
        <v>*</v>
      </c>
      <c r="AP622" s="1" t="s">
        <v>137</v>
      </c>
      <c r="AQ622" s="1" t="s">
        <v>138</v>
      </c>
      <c r="AR622" s="1">
        <v>2040</v>
      </c>
      <c r="AS622" s="1" t="str">
        <f>IF(sum!A615="QU",sum!B615,"*")</f>
        <v>R_ES-WH-AP_GAS1</v>
      </c>
      <c r="AT622" s="1"/>
      <c r="AU622" s="1">
        <f>IF(sum!A615="QU",sum!H615,"*")</f>
        <v>0</v>
      </c>
      <c r="AX622" s="1" t="s">
        <v>137</v>
      </c>
      <c r="AY622" s="1" t="s">
        <v>138</v>
      </c>
      <c r="AZ622" s="1">
        <v>2040</v>
      </c>
      <c r="BA622" s="1" t="str">
        <f>IF(sum!A615="SA",sum!B615,"*")</f>
        <v>*</v>
      </c>
      <c r="BB622" s="1"/>
      <c r="BC622" s="1" t="str">
        <f>IF(sum!A615="SA",sum!H615,"*")</f>
        <v>*</v>
      </c>
    </row>
    <row r="623" spans="2:55">
      <c r="B623" s="1" t="s">
        <v>137</v>
      </c>
      <c r="C623" s="1" t="s">
        <v>138</v>
      </c>
      <c r="D623" s="1">
        <v>2040</v>
      </c>
      <c r="J623" s="1" t="s">
        <v>137</v>
      </c>
      <c r="K623" s="1" t="s">
        <v>138</v>
      </c>
      <c r="L623" s="1">
        <v>2040</v>
      </c>
      <c r="M623" s="1" t="str">
        <f>IF(sum!A616="AT",sum!B616,"*")</f>
        <v>*</v>
      </c>
      <c r="N623" s="1"/>
      <c r="O623" s="1" t="str">
        <f>IF(sum!A616="AT",sum!H616,"*")</f>
        <v>*</v>
      </c>
      <c r="R623" s="1" t="s">
        <v>137</v>
      </c>
      <c r="S623" s="1" t="s">
        <v>138</v>
      </c>
      <c r="T623" s="1">
        <v>2040</v>
      </c>
      <c r="U623" s="1" t="str">
        <f>IF(sum!A616="BC",sum!B616,"*")</f>
        <v>*</v>
      </c>
      <c r="V623" s="1"/>
      <c r="W623" s="1" t="str">
        <f>IF(sum!A616="BC",sum!H616,"*")</f>
        <v>*</v>
      </c>
      <c r="Z623" s="1" t="s">
        <v>137</v>
      </c>
      <c r="AA623" s="1" t="s">
        <v>138</v>
      </c>
      <c r="AB623" s="1">
        <v>2040</v>
      </c>
      <c r="AC623" s="1" t="str">
        <f>IF(sum!A616="MA",sum!B616,"*")</f>
        <v>*</v>
      </c>
      <c r="AD623" s="1"/>
      <c r="AE623" s="1" t="str">
        <f>IF(sum!A616="MA",sum!H616,"*")</f>
        <v>*</v>
      </c>
      <c r="AH623" s="1" t="s">
        <v>137</v>
      </c>
      <c r="AI623" s="1" t="s">
        <v>138</v>
      </c>
      <c r="AJ623" s="1">
        <v>2040</v>
      </c>
      <c r="AK623" s="1" t="str">
        <f>IF(sum!A616="ON",sum!B616,"*")</f>
        <v>*</v>
      </c>
      <c r="AL623" s="1"/>
      <c r="AM623" s="1" t="str">
        <f>IF(sum!A616="ON",sum!H616,"*")</f>
        <v>*</v>
      </c>
      <c r="AP623" s="4" t="s">
        <v>137</v>
      </c>
      <c r="AQ623" s="4" t="s">
        <v>138</v>
      </c>
      <c r="AR623" s="4">
        <v>2040</v>
      </c>
      <c r="AS623" s="1" t="str">
        <f>IF(sum!A616="QU",sum!B616,"*")</f>
        <v>R_ES-WH-AP_STEAM1</v>
      </c>
      <c r="AT623" s="1"/>
      <c r="AU623" s="1">
        <f>IF(sum!A616="QU",sum!H616,"*")</f>
        <v>9.1017243330424893E-2</v>
      </c>
      <c r="AX623" s="1" t="s">
        <v>137</v>
      </c>
      <c r="AY623" s="1" t="s">
        <v>138</v>
      </c>
      <c r="AZ623" s="1">
        <v>2040</v>
      </c>
      <c r="BA623" s="1" t="str">
        <f>IF(sum!A616="SA",sum!B616,"*")</f>
        <v>*</v>
      </c>
      <c r="BB623" s="1"/>
      <c r="BC623" s="1" t="str">
        <f>IF(sum!A616="SA",sum!H616,"*")</f>
        <v>*</v>
      </c>
    </row>
    <row r="624" spans="2:55">
      <c r="B624" s="4" t="s">
        <v>137</v>
      </c>
      <c r="C624" s="4" t="s">
        <v>138</v>
      </c>
      <c r="D624" s="4">
        <v>2040</v>
      </c>
      <c r="J624" s="4" t="s">
        <v>137</v>
      </c>
      <c r="K624" s="4" t="s">
        <v>138</v>
      </c>
      <c r="L624" s="4">
        <v>2040</v>
      </c>
      <c r="M624" s="1" t="str">
        <f>IF(sum!A617="AT",sum!B617,"*")</f>
        <v>*</v>
      </c>
      <c r="N624" s="1"/>
      <c r="O624" s="1" t="str">
        <f>IF(sum!A617="AT",sum!H617,"*")</f>
        <v>*</v>
      </c>
      <c r="R624" s="4" t="s">
        <v>137</v>
      </c>
      <c r="S624" s="4" t="s">
        <v>138</v>
      </c>
      <c r="T624" s="4">
        <v>2040</v>
      </c>
      <c r="U624" s="1" t="str">
        <f>IF(sum!A617="BC",sum!B617,"*")</f>
        <v>*</v>
      </c>
      <c r="V624" s="1"/>
      <c r="W624" s="1" t="str">
        <f>IF(sum!A617="BC",sum!H617,"*")</f>
        <v>*</v>
      </c>
      <c r="Z624" s="4" t="s">
        <v>137</v>
      </c>
      <c r="AA624" s="4" t="s">
        <v>138</v>
      </c>
      <c r="AB624" s="4">
        <v>2040</v>
      </c>
      <c r="AC624" s="1" t="str">
        <f>IF(sum!A617="MA",sum!B617,"*")</f>
        <v>*</v>
      </c>
      <c r="AD624" s="1"/>
      <c r="AE624" s="1" t="str">
        <f>IF(sum!A617="MA",sum!H617,"*")</f>
        <v>*</v>
      </c>
      <c r="AH624" s="4" t="s">
        <v>137</v>
      </c>
      <c r="AI624" s="4" t="s">
        <v>138</v>
      </c>
      <c r="AJ624" s="4">
        <v>2040</v>
      </c>
      <c r="AK624" s="1" t="str">
        <f>IF(sum!A617="ON",sum!B617,"*")</f>
        <v>*</v>
      </c>
      <c r="AL624" s="1"/>
      <c r="AM624" s="1" t="str">
        <f>IF(sum!A617="ON",sum!H617,"*")</f>
        <v>*</v>
      </c>
      <c r="AP624" s="1" t="s">
        <v>137</v>
      </c>
      <c r="AQ624" s="1" t="s">
        <v>138</v>
      </c>
      <c r="AR624" s="1">
        <v>2040</v>
      </c>
      <c r="AS624" s="1" t="str">
        <f>IF(sum!A617="QU",sum!B617,"*")</f>
        <v>R_ES-WH-MOB_GAS1</v>
      </c>
      <c r="AT624" s="1"/>
      <c r="AU624" s="1">
        <f>IF(sum!A617="QU",sum!H617,"*")</f>
        <v>0</v>
      </c>
      <c r="AX624" s="4" t="s">
        <v>137</v>
      </c>
      <c r="AY624" s="4" t="s">
        <v>138</v>
      </c>
      <c r="AZ624" s="4">
        <v>2040</v>
      </c>
      <c r="BA624" s="1" t="str">
        <f>IF(sum!A617="SA",sum!B617,"*")</f>
        <v>*</v>
      </c>
      <c r="BB624" s="1"/>
      <c r="BC624" s="1" t="str">
        <f>IF(sum!A617="SA",sum!H617,"*")</f>
        <v>*</v>
      </c>
    </row>
    <row r="625" spans="2:55">
      <c r="B625" s="1" t="s">
        <v>137</v>
      </c>
      <c r="C625" s="1" t="s">
        <v>138</v>
      </c>
      <c r="D625" s="1">
        <v>2040</v>
      </c>
      <c r="J625" s="1" t="s">
        <v>137</v>
      </c>
      <c r="K625" s="1" t="s">
        <v>138</v>
      </c>
      <c r="L625" s="1">
        <v>2040</v>
      </c>
      <c r="M625" s="1" t="str">
        <f>IF(sum!A618="AT",sum!B618,"*")</f>
        <v>*</v>
      </c>
      <c r="N625" s="1"/>
      <c r="O625" s="1" t="str">
        <f>IF(sum!A618="AT",sum!H618,"*")</f>
        <v>*</v>
      </c>
      <c r="R625" s="1" t="s">
        <v>137</v>
      </c>
      <c r="S625" s="1" t="s">
        <v>138</v>
      </c>
      <c r="T625" s="1">
        <v>2040</v>
      </c>
      <c r="U625" s="1" t="str">
        <f>IF(sum!A618="BC",sum!B618,"*")</f>
        <v>*</v>
      </c>
      <c r="V625" s="1"/>
      <c r="W625" s="1" t="str">
        <f>IF(sum!A618="BC",sum!H618,"*")</f>
        <v>*</v>
      </c>
      <c r="Z625" s="1" t="s">
        <v>137</v>
      </c>
      <c r="AA625" s="1" t="s">
        <v>138</v>
      </c>
      <c r="AB625" s="1">
        <v>2040</v>
      </c>
      <c r="AC625" s="1" t="str">
        <f>IF(sum!A618="MA",sum!B618,"*")</f>
        <v>*</v>
      </c>
      <c r="AD625" s="1"/>
      <c r="AE625" s="1" t="str">
        <f>IF(sum!A618="MA",sum!H618,"*")</f>
        <v>*</v>
      </c>
      <c r="AH625" s="1" t="s">
        <v>137</v>
      </c>
      <c r="AI625" s="1" t="s">
        <v>138</v>
      </c>
      <c r="AJ625" s="1">
        <v>2040</v>
      </c>
      <c r="AK625" s="1" t="str">
        <f>IF(sum!A618="ON",sum!B618,"*")</f>
        <v>*</v>
      </c>
      <c r="AL625" s="1"/>
      <c r="AM625" s="1" t="str">
        <f>IF(sum!A618="ON",sum!H618,"*")</f>
        <v>*</v>
      </c>
      <c r="AP625" s="4" t="s">
        <v>137</v>
      </c>
      <c r="AQ625" s="4" t="s">
        <v>138</v>
      </c>
      <c r="AR625" s="4">
        <v>2040</v>
      </c>
      <c r="AS625" s="1" t="str">
        <f>IF(sum!A618="QU",sum!B618,"*")</f>
        <v>R_ES-WH-MOB_STEAM1</v>
      </c>
      <c r="AT625" s="1"/>
      <c r="AU625" s="1">
        <f>IF(sum!A618="QU",sum!H618,"*")</f>
        <v>1.45429293308487E-3</v>
      </c>
      <c r="AX625" s="1" t="s">
        <v>137</v>
      </c>
      <c r="AY625" s="1" t="s">
        <v>138</v>
      </c>
      <c r="AZ625" s="1">
        <v>2040</v>
      </c>
      <c r="BA625" s="1" t="str">
        <f>IF(sum!A618="SA",sum!B618,"*")</f>
        <v>*</v>
      </c>
      <c r="BB625" s="1"/>
      <c r="BC625" s="1" t="str">
        <f>IF(sum!A618="SA",sum!H618,"*")</f>
        <v>*</v>
      </c>
    </row>
    <row r="626" spans="2:55">
      <c r="B626" s="1" t="s">
        <v>137</v>
      </c>
      <c r="C626" s="1" t="s">
        <v>138</v>
      </c>
      <c r="D626" s="1">
        <v>2040</v>
      </c>
      <c r="J626" s="1" t="s">
        <v>137</v>
      </c>
      <c r="K626" s="1" t="s">
        <v>138</v>
      </c>
      <c r="L626" s="1">
        <v>2040</v>
      </c>
      <c r="M626" s="1" t="str">
        <f>IF(sum!A619="AT",sum!B619,"*")</f>
        <v>*</v>
      </c>
      <c r="N626" s="1"/>
      <c r="O626" s="1" t="str">
        <f>IF(sum!A619="AT",sum!H619,"*")</f>
        <v>*</v>
      </c>
      <c r="R626" s="1" t="s">
        <v>137</v>
      </c>
      <c r="S626" s="1" t="s">
        <v>138</v>
      </c>
      <c r="T626" s="1">
        <v>2040</v>
      </c>
      <c r="U626" s="1" t="str">
        <f>IF(sum!A619="BC",sum!B619,"*")</f>
        <v>*</v>
      </c>
      <c r="V626" s="1"/>
      <c r="W626" s="1" t="str">
        <f>IF(sum!A619="BC",sum!H619,"*")</f>
        <v>*</v>
      </c>
      <c r="Z626" s="1" t="s">
        <v>137</v>
      </c>
      <c r="AA626" s="1" t="s">
        <v>138</v>
      </c>
      <c r="AB626" s="1">
        <v>2040</v>
      </c>
      <c r="AC626" s="1" t="str">
        <f>IF(sum!A619="MA",sum!B619,"*")</f>
        <v>*</v>
      </c>
      <c r="AD626" s="1"/>
      <c r="AE626" s="1" t="str">
        <f>IF(sum!A619="MA",sum!H619,"*")</f>
        <v>*</v>
      </c>
      <c r="AH626" s="1" t="s">
        <v>137</v>
      </c>
      <c r="AI626" s="1" t="s">
        <v>138</v>
      </c>
      <c r="AJ626" s="1">
        <v>2040</v>
      </c>
      <c r="AK626" s="1" t="str">
        <f>IF(sum!A619="ON",sum!B619,"*")</f>
        <v>*</v>
      </c>
      <c r="AL626" s="1"/>
      <c r="AM626" s="1" t="str">
        <f>IF(sum!A619="ON",sum!H619,"*")</f>
        <v>*</v>
      </c>
      <c r="AP626" s="1" t="s">
        <v>137</v>
      </c>
      <c r="AQ626" s="1" t="s">
        <v>138</v>
      </c>
      <c r="AR626" s="1">
        <v>2040</v>
      </c>
      <c r="AS626" s="1" t="str">
        <f>IF(sum!A619="QU",sum!B619,"*")</f>
        <v>R_ES-WH-SA_GAS1</v>
      </c>
      <c r="AT626" s="1"/>
      <c r="AU626" s="1">
        <f>IF(sum!A619="QU",sum!H619,"*")</f>
        <v>0</v>
      </c>
      <c r="AX626" s="1" t="s">
        <v>137</v>
      </c>
      <c r="AY626" s="1" t="s">
        <v>138</v>
      </c>
      <c r="AZ626" s="1">
        <v>2040</v>
      </c>
      <c r="BA626" s="1" t="str">
        <f>IF(sum!A619="SA",sum!B619,"*")</f>
        <v>*</v>
      </c>
      <c r="BB626" s="1"/>
      <c r="BC626" s="1" t="str">
        <f>IF(sum!A619="SA",sum!H619,"*")</f>
        <v>*</v>
      </c>
    </row>
    <row r="627" spans="2:55">
      <c r="B627" s="4" t="s">
        <v>137</v>
      </c>
      <c r="C627" s="4" t="s">
        <v>138</v>
      </c>
      <c r="D627" s="4">
        <v>2040</v>
      </c>
      <c r="J627" s="4" t="s">
        <v>137</v>
      </c>
      <c r="K627" s="4" t="s">
        <v>138</v>
      </c>
      <c r="L627" s="4">
        <v>2040</v>
      </c>
      <c r="M627" s="1" t="str">
        <f>IF(sum!A620="AT",sum!B620,"*")</f>
        <v>*</v>
      </c>
      <c r="N627" s="1"/>
      <c r="O627" s="1" t="str">
        <f>IF(sum!A620="AT",sum!H620,"*")</f>
        <v>*</v>
      </c>
      <c r="R627" s="4" t="s">
        <v>137</v>
      </c>
      <c r="S627" s="4" t="s">
        <v>138</v>
      </c>
      <c r="T627" s="4">
        <v>2040</v>
      </c>
      <c r="U627" s="1" t="str">
        <f>IF(sum!A620="BC",sum!B620,"*")</f>
        <v>*</v>
      </c>
      <c r="V627" s="1"/>
      <c r="W627" s="1" t="str">
        <f>IF(sum!A620="BC",sum!H620,"*")</f>
        <v>*</v>
      </c>
      <c r="Z627" s="4" t="s">
        <v>137</v>
      </c>
      <c r="AA627" s="4" t="s">
        <v>138</v>
      </c>
      <c r="AB627" s="4">
        <v>2040</v>
      </c>
      <c r="AC627" s="1" t="str">
        <f>IF(sum!A620="MA",sum!B620,"*")</f>
        <v>*</v>
      </c>
      <c r="AD627" s="1"/>
      <c r="AE627" s="1" t="str">
        <f>IF(sum!A620="MA",sum!H620,"*")</f>
        <v>*</v>
      </c>
      <c r="AH627" s="4" t="s">
        <v>137</v>
      </c>
      <c r="AI627" s="4" t="s">
        <v>138</v>
      </c>
      <c r="AJ627" s="4">
        <v>2040</v>
      </c>
      <c r="AK627" s="1" t="str">
        <f>IF(sum!A620="ON",sum!B620,"*")</f>
        <v>*</v>
      </c>
      <c r="AL627" s="1"/>
      <c r="AM627" s="1" t="str">
        <f>IF(sum!A620="ON",sum!H620,"*")</f>
        <v>*</v>
      </c>
      <c r="AP627" s="4" t="s">
        <v>137</v>
      </c>
      <c r="AQ627" s="4" t="s">
        <v>138</v>
      </c>
      <c r="AR627" s="4">
        <v>2040</v>
      </c>
      <c r="AS627" s="1" t="str">
        <f>IF(sum!A620="QU",sum!B620,"*")</f>
        <v>R_ES-WH-SA_STEAM1</v>
      </c>
      <c r="AT627" s="1"/>
      <c r="AU627" s="1">
        <f>IF(sum!A620="QU",sum!H620,"*")</f>
        <v>1.71582289646805E-2</v>
      </c>
      <c r="AX627" s="4" t="s">
        <v>137</v>
      </c>
      <c r="AY627" s="4" t="s">
        <v>138</v>
      </c>
      <c r="AZ627" s="4">
        <v>2040</v>
      </c>
      <c r="BA627" s="1" t="str">
        <f>IF(sum!A620="SA",sum!B620,"*")</f>
        <v>*</v>
      </c>
      <c r="BB627" s="1"/>
      <c r="BC627" s="1" t="str">
        <f>IF(sum!A620="SA",sum!H620,"*")</f>
        <v>*</v>
      </c>
    </row>
    <row r="628" spans="2:55">
      <c r="B628" s="1" t="s">
        <v>137</v>
      </c>
      <c r="C628" s="1" t="s">
        <v>138</v>
      </c>
      <c r="D628" s="1">
        <v>2040</v>
      </c>
      <c r="J628" s="1" t="s">
        <v>137</v>
      </c>
      <c r="K628" s="1" t="s">
        <v>138</v>
      </c>
      <c r="L628" s="1">
        <v>2040</v>
      </c>
      <c r="M628" s="1" t="str">
        <f>IF(sum!A621="AT",sum!B621,"*")</f>
        <v>*</v>
      </c>
      <c r="N628" s="1"/>
      <c r="O628" s="1" t="str">
        <f>IF(sum!A621="AT",sum!H621,"*")</f>
        <v>*</v>
      </c>
      <c r="R628" s="1" t="s">
        <v>137</v>
      </c>
      <c r="S628" s="1" t="s">
        <v>138</v>
      </c>
      <c r="T628" s="1">
        <v>2040</v>
      </c>
      <c r="U628" s="1" t="str">
        <f>IF(sum!A621="BC",sum!B621,"*")</f>
        <v>*</v>
      </c>
      <c r="V628" s="1"/>
      <c r="W628" s="1" t="str">
        <f>IF(sum!A621="BC",sum!H621,"*")</f>
        <v>*</v>
      </c>
      <c r="Z628" s="1" t="s">
        <v>137</v>
      </c>
      <c r="AA628" s="1" t="s">
        <v>138</v>
      </c>
      <c r="AB628" s="1">
        <v>2040</v>
      </c>
      <c r="AC628" s="1" t="str">
        <f>IF(sum!A621="MA",sum!B621,"*")</f>
        <v>*</v>
      </c>
      <c r="AD628" s="1"/>
      <c r="AE628" s="1" t="str">
        <f>IF(sum!A621="MA",sum!H621,"*")</f>
        <v>*</v>
      </c>
      <c r="AH628" s="1" t="s">
        <v>137</v>
      </c>
      <c r="AI628" s="1" t="s">
        <v>138</v>
      </c>
      <c r="AJ628" s="1">
        <v>2040</v>
      </c>
      <c r="AK628" s="1" t="str">
        <f>IF(sum!A621="ON",sum!B621,"*")</f>
        <v>*</v>
      </c>
      <c r="AL628" s="1"/>
      <c r="AM628" s="1" t="str">
        <f>IF(sum!A621="ON",sum!H621,"*")</f>
        <v>*</v>
      </c>
      <c r="AP628" s="1" t="s">
        <v>137</v>
      </c>
      <c r="AQ628" s="1" t="s">
        <v>138</v>
      </c>
      <c r="AR628" s="1">
        <v>2040</v>
      </c>
      <c r="AS628" s="1" t="str">
        <f>IF(sum!A621="QU",sum!B621,"*")</f>
        <v>R_ES-WH-SD_GAS1</v>
      </c>
      <c r="AT628" s="1"/>
      <c r="AU628" s="1">
        <f>IF(sum!A621="QU",sum!H621,"*")</f>
        <v>0</v>
      </c>
      <c r="AX628" s="1" t="s">
        <v>137</v>
      </c>
      <c r="AY628" s="1" t="s">
        <v>138</v>
      </c>
      <c r="AZ628" s="1">
        <v>2040</v>
      </c>
      <c r="BA628" s="1" t="str">
        <f>IF(sum!A621="SA",sum!B621,"*")</f>
        <v>*</v>
      </c>
      <c r="BB628" s="1"/>
      <c r="BC628" s="1" t="str">
        <f>IF(sum!A621="SA",sum!H621,"*")</f>
        <v>*</v>
      </c>
    </row>
    <row r="629" spans="2:55">
      <c r="B629" s="1" t="s">
        <v>137</v>
      </c>
      <c r="C629" s="1" t="s">
        <v>138</v>
      </c>
      <c r="D629" s="1">
        <v>2040</v>
      </c>
      <c r="J629" s="1" t="s">
        <v>137</v>
      </c>
      <c r="K629" s="1" t="s">
        <v>138</v>
      </c>
      <c r="L629" s="1">
        <v>2040</v>
      </c>
      <c r="M629" s="1" t="str">
        <f>IF(sum!A622="AT",sum!B622,"*")</f>
        <v>*</v>
      </c>
      <c r="N629" s="1"/>
      <c r="O629" s="1" t="str">
        <f>IF(sum!A622="AT",sum!H622,"*")</f>
        <v>*</v>
      </c>
      <c r="R629" s="1" t="s">
        <v>137</v>
      </c>
      <c r="S629" s="1" t="s">
        <v>138</v>
      </c>
      <c r="T629" s="1">
        <v>2040</v>
      </c>
      <c r="U629" s="1" t="str">
        <f>IF(sum!A622="BC",sum!B622,"*")</f>
        <v>*</v>
      </c>
      <c r="V629" s="1"/>
      <c r="W629" s="1" t="str">
        <f>IF(sum!A622="BC",sum!H622,"*")</f>
        <v>*</v>
      </c>
      <c r="Z629" s="1" t="s">
        <v>137</v>
      </c>
      <c r="AA629" s="1" t="s">
        <v>138</v>
      </c>
      <c r="AB629" s="1">
        <v>2040</v>
      </c>
      <c r="AC629" s="1" t="str">
        <f>IF(sum!A622="MA",sum!B622,"*")</f>
        <v>*</v>
      </c>
      <c r="AD629" s="1"/>
      <c r="AE629" s="1" t="str">
        <f>IF(sum!A622="MA",sum!H622,"*")</f>
        <v>*</v>
      </c>
      <c r="AH629" s="1" t="s">
        <v>137</v>
      </c>
      <c r="AI629" s="1" t="s">
        <v>138</v>
      </c>
      <c r="AJ629" s="1">
        <v>2040</v>
      </c>
      <c r="AK629" s="1" t="str">
        <f>IF(sum!A622="ON",sum!B622,"*")</f>
        <v>*</v>
      </c>
      <c r="AL629" s="1"/>
      <c r="AM629" s="1" t="str">
        <f>IF(sum!A622="ON",sum!H622,"*")</f>
        <v>*</v>
      </c>
      <c r="AP629" s="4" t="s">
        <v>137</v>
      </c>
      <c r="AQ629" s="4" t="s">
        <v>138</v>
      </c>
      <c r="AR629" s="4">
        <v>2040</v>
      </c>
      <c r="AS629" s="1" t="str">
        <f>IF(sum!A622="QU",sum!B622,"*")</f>
        <v>R_ES-WH-SD_STEAM1</v>
      </c>
      <c r="AT629" s="1"/>
      <c r="AU629" s="1">
        <f>IF(sum!A622="QU",sum!H622,"*")</f>
        <v>0.22652813434159599</v>
      </c>
      <c r="AX629" s="1" t="s">
        <v>137</v>
      </c>
      <c r="AY629" s="1" t="s">
        <v>138</v>
      </c>
      <c r="AZ629" s="1">
        <v>2040</v>
      </c>
      <c r="BA629" s="1" t="str">
        <f>IF(sum!A622="SA",sum!B622,"*")</f>
        <v>*</v>
      </c>
      <c r="BB629" s="1"/>
      <c r="BC629" s="1" t="str">
        <f>IF(sum!A622="SA",sum!H622,"*")</f>
        <v>*</v>
      </c>
    </row>
    <row r="630" spans="2:55">
      <c r="B630" s="4" t="s">
        <v>137</v>
      </c>
      <c r="C630" s="4" t="s">
        <v>138</v>
      </c>
      <c r="D630" s="4">
        <v>2040</v>
      </c>
      <c r="J630" s="4" t="s">
        <v>137</v>
      </c>
      <c r="K630" s="4" t="s">
        <v>138</v>
      </c>
      <c r="L630" s="4">
        <v>2040</v>
      </c>
      <c r="M630" s="1" t="str">
        <f>IF(sum!A623="AT",sum!B623,"*")</f>
        <v>*</v>
      </c>
      <c r="N630" s="1"/>
      <c r="O630" s="1" t="str">
        <f>IF(sum!A623="AT",sum!H623,"*")</f>
        <v>*</v>
      </c>
      <c r="R630" s="4" t="s">
        <v>137</v>
      </c>
      <c r="S630" s="4" t="s">
        <v>138</v>
      </c>
      <c r="T630" s="4">
        <v>2040</v>
      </c>
      <c r="U630" s="1" t="str">
        <f>IF(sum!A623="BC",sum!B623,"*")</f>
        <v>*</v>
      </c>
      <c r="V630" s="1"/>
      <c r="W630" s="1" t="str">
        <f>IF(sum!A623="BC",sum!H623,"*")</f>
        <v>*</v>
      </c>
      <c r="Z630" s="4" t="s">
        <v>137</v>
      </c>
      <c r="AA630" s="4" t="s">
        <v>138</v>
      </c>
      <c r="AB630" s="4">
        <v>2040</v>
      </c>
      <c r="AC630" s="1" t="str">
        <f>IF(sum!A623="MA",sum!B623,"*")</f>
        <v>*</v>
      </c>
      <c r="AD630" s="1"/>
      <c r="AE630" s="1" t="str">
        <f>IF(sum!A623="MA",sum!H623,"*")</f>
        <v>*</v>
      </c>
      <c r="AH630" s="4" t="s">
        <v>137</v>
      </c>
      <c r="AI630" s="4" t="s">
        <v>138</v>
      </c>
      <c r="AJ630" s="4">
        <v>2040</v>
      </c>
      <c r="AK630" s="1" t="str">
        <f>IF(sum!A623="ON",sum!B623,"*")</f>
        <v>*</v>
      </c>
      <c r="AL630" s="1"/>
      <c r="AM630" s="1" t="str">
        <f>IF(sum!A623="ON",sum!H623,"*")</f>
        <v>*</v>
      </c>
      <c r="AP630" s="1" t="s">
        <v>137</v>
      </c>
      <c r="AQ630" s="1" t="s">
        <v>138</v>
      </c>
      <c r="AR630" s="1">
        <v>2040</v>
      </c>
      <c r="AS630" s="1" t="str">
        <f>IF(sum!A623="QU",sum!B623,"*")</f>
        <v>RTS-AuxiliaryEquip_ELE1</v>
      </c>
      <c r="AT630" s="1"/>
      <c r="AU630" s="1">
        <f>IF(sum!A623="QU",sum!H623,"*")</f>
        <v>0.50878902256877401</v>
      </c>
      <c r="AX630" s="4" t="s">
        <v>137</v>
      </c>
      <c r="AY630" s="4" t="s">
        <v>138</v>
      </c>
      <c r="AZ630" s="4">
        <v>2040</v>
      </c>
      <c r="BA630" s="1" t="str">
        <f>IF(sum!A623="SA",sum!B623,"*")</f>
        <v>*</v>
      </c>
      <c r="BB630" s="1"/>
      <c r="BC630" s="1" t="str">
        <f>IF(sum!A623="SA",sum!H623,"*")</f>
        <v>*</v>
      </c>
    </row>
    <row r="631" spans="2:55">
      <c r="B631" s="1" t="s">
        <v>137</v>
      </c>
      <c r="C631" s="1" t="s">
        <v>138</v>
      </c>
      <c r="D631" s="1">
        <v>2040</v>
      </c>
      <c r="J631" s="1" t="s">
        <v>137</v>
      </c>
      <c r="K631" s="1" t="s">
        <v>138</v>
      </c>
      <c r="L631" s="1">
        <v>2040</v>
      </c>
      <c r="M631" s="1" t="str">
        <f>IF(sum!A624="AT",sum!B624,"*")</f>
        <v>*</v>
      </c>
      <c r="N631" s="1"/>
      <c r="O631" s="1" t="str">
        <f>IF(sum!A624="AT",sum!H624,"*")</f>
        <v>*</v>
      </c>
      <c r="R631" s="1" t="s">
        <v>137</v>
      </c>
      <c r="S631" s="1" t="s">
        <v>138</v>
      </c>
      <c r="T631" s="1">
        <v>2040</v>
      </c>
      <c r="U631" s="1" t="str">
        <f>IF(sum!A624="BC",sum!B624,"*")</f>
        <v>*</v>
      </c>
      <c r="V631" s="1"/>
      <c r="W631" s="1" t="str">
        <f>IF(sum!A624="BC",sum!H624,"*")</f>
        <v>*</v>
      </c>
      <c r="Z631" s="1" t="s">
        <v>137</v>
      </c>
      <c r="AA631" s="1" t="s">
        <v>138</v>
      </c>
      <c r="AB631" s="1">
        <v>2040</v>
      </c>
      <c r="AC631" s="1" t="str">
        <f>IF(sum!A624="MA",sum!B624,"*")</f>
        <v>*</v>
      </c>
      <c r="AD631" s="1"/>
      <c r="AE631" s="1" t="str">
        <f>IF(sum!A624="MA",sum!H624,"*")</f>
        <v>*</v>
      </c>
      <c r="AH631" s="1" t="s">
        <v>137</v>
      </c>
      <c r="AI631" s="1" t="s">
        <v>138</v>
      </c>
      <c r="AJ631" s="1">
        <v>2040</v>
      </c>
      <c r="AK631" s="1" t="str">
        <f>IF(sum!A624="ON",sum!B624,"*")</f>
        <v>*</v>
      </c>
      <c r="AL631" s="1"/>
      <c r="AM631" s="1" t="str">
        <f>IF(sum!A624="ON",sum!H624,"*")</f>
        <v>*</v>
      </c>
      <c r="AP631" s="4" t="s">
        <v>137</v>
      </c>
      <c r="AQ631" s="4" t="s">
        <v>138</v>
      </c>
      <c r="AR631" s="4">
        <v>2040</v>
      </c>
      <c r="AS631" s="1" t="str">
        <f>IF(sum!A624="QU",sum!B624,"*")</f>
        <v>RTS-AuxiliaryMot_ELE1</v>
      </c>
      <c r="AT631" s="1"/>
      <c r="AU631" s="1">
        <f>IF(sum!A624="QU",sum!H624,"*")</f>
        <v>0.187320804329657</v>
      </c>
      <c r="AX631" s="1" t="s">
        <v>137</v>
      </c>
      <c r="AY631" s="1" t="s">
        <v>138</v>
      </c>
      <c r="AZ631" s="1">
        <v>2040</v>
      </c>
      <c r="BA631" s="1" t="str">
        <f>IF(sum!A624="SA",sum!B624,"*")</f>
        <v>*</v>
      </c>
      <c r="BB631" s="1"/>
      <c r="BC631" s="1" t="str">
        <f>IF(sum!A624="SA",sum!H624,"*")</f>
        <v>*</v>
      </c>
    </row>
    <row r="632" spans="2:55">
      <c r="B632" s="1" t="s">
        <v>137</v>
      </c>
      <c r="C632" s="1" t="s">
        <v>138</v>
      </c>
      <c r="D632" s="1">
        <v>2040</v>
      </c>
      <c r="J632" s="1" t="s">
        <v>137</v>
      </c>
      <c r="K632" s="1" t="s">
        <v>138</v>
      </c>
      <c r="L632" s="1">
        <v>2040</v>
      </c>
      <c r="M632" s="1" t="str">
        <f>IF(sum!A625="AT",sum!B625,"*")</f>
        <v>*</v>
      </c>
      <c r="N632" s="1"/>
      <c r="O632" s="1" t="str">
        <f>IF(sum!A625="AT",sum!H625,"*")</f>
        <v>*</v>
      </c>
      <c r="R632" s="1" t="s">
        <v>137</v>
      </c>
      <c r="S632" s="1" t="s">
        <v>138</v>
      </c>
      <c r="T632" s="1">
        <v>2040</v>
      </c>
      <c r="U632" s="1" t="str">
        <f>IF(sum!A625="BC",sum!B625,"*")</f>
        <v>*</v>
      </c>
      <c r="V632" s="1"/>
      <c r="W632" s="1" t="str">
        <f>IF(sum!A625="BC",sum!H625,"*")</f>
        <v>*</v>
      </c>
      <c r="Z632" s="1" t="s">
        <v>137</v>
      </c>
      <c r="AA632" s="1" t="s">
        <v>138</v>
      </c>
      <c r="AB632" s="1">
        <v>2040</v>
      </c>
      <c r="AC632" s="1" t="str">
        <f>IF(sum!A625="MA",sum!B625,"*")</f>
        <v>*</v>
      </c>
      <c r="AD632" s="1"/>
      <c r="AE632" s="1" t="str">
        <f>IF(sum!A625="MA",sum!H625,"*")</f>
        <v>*</v>
      </c>
      <c r="AH632" s="1" t="s">
        <v>137</v>
      </c>
      <c r="AI632" s="1" t="s">
        <v>138</v>
      </c>
      <c r="AJ632" s="1">
        <v>2040</v>
      </c>
      <c r="AK632" s="1" t="str">
        <f>IF(sum!A625="ON",sum!B625,"*")</f>
        <v>*</v>
      </c>
      <c r="AL632" s="1"/>
      <c r="AM632" s="1" t="str">
        <f>IF(sum!A625="ON",sum!H625,"*")</f>
        <v>*</v>
      </c>
      <c r="AP632" s="1" t="s">
        <v>137</v>
      </c>
      <c r="AQ632" s="1" t="s">
        <v>138</v>
      </c>
      <c r="AR632" s="1">
        <v>2040</v>
      </c>
      <c r="AS632" s="1" t="str">
        <f>IF(sum!A625="QU",sum!B625,"*")</f>
        <v>RTS-Light_ELE1</v>
      </c>
      <c r="AT632" s="1"/>
      <c r="AU632" s="1">
        <f>IF(sum!A625="QU",sum!H625,"*")</f>
        <v>1.0728373338880299</v>
      </c>
      <c r="AX632" s="1" t="s">
        <v>137</v>
      </c>
      <c r="AY632" s="1" t="s">
        <v>138</v>
      </c>
      <c r="AZ632" s="1">
        <v>2040</v>
      </c>
      <c r="BA632" s="1" t="str">
        <f>IF(sum!A625="SA",sum!B625,"*")</f>
        <v>*</v>
      </c>
      <c r="BB632" s="1"/>
      <c r="BC632" s="1" t="str">
        <f>IF(sum!A625="SA",sum!H625,"*")</f>
        <v>*</v>
      </c>
    </row>
    <row r="633" spans="2:55">
      <c r="B633" s="4" t="s">
        <v>137</v>
      </c>
      <c r="C633" s="4" t="s">
        <v>138</v>
      </c>
      <c r="D633" s="4">
        <v>2040</v>
      </c>
      <c r="J633" s="4" t="s">
        <v>137</v>
      </c>
      <c r="K633" s="4" t="s">
        <v>138</v>
      </c>
      <c r="L633" s="4">
        <v>2040</v>
      </c>
      <c r="M633" s="1" t="str">
        <f>IF(sum!A626="AT",sum!B626,"*")</f>
        <v>*</v>
      </c>
      <c r="N633" s="1"/>
      <c r="O633" s="1" t="str">
        <f>IF(sum!A626="AT",sum!H626,"*")</f>
        <v>*</v>
      </c>
      <c r="R633" s="4" t="s">
        <v>137</v>
      </c>
      <c r="S633" s="4" t="s">
        <v>138</v>
      </c>
      <c r="T633" s="4">
        <v>2040</v>
      </c>
      <c r="U633" s="1" t="str">
        <f>IF(sum!A626="BC",sum!B626,"*")</f>
        <v>*</v>
      </c>
      <c r="V633" s="1"/>
      <c r="W633" s="1" t="str">
        <f>IF(sum!A626="BC",sum!H626,"*")</f>
        <v>*</v>
      </c>
      <c r="Z633" s="4" t="s">
        <v>137</v>
      </c>
      <c r="AA633" s="4" t="s">
        <v>138</v>
      </c>
      <c r="AB633" s="4">
        <v>2040</v>
      </c>
      <c r="AC633" s="1" t="str">
        <f>IF(sum!A626="MA",sum!B626,"*")</f>
        <v>*</v>
      </c>
      <c r="AD633" s="1"/>
      <c r="AE633" s="1" t="str">
        <f>IF(sum!A626="MA",sum!H626,"*")</f>
        <v>*</v>
      </c>
      <c r="AH633" s="4" t="s">
        <v>137</v>
      </c>
      <c r="AI633" s="4" t="s">
        <v>138</v>
      </c>
      <c r="AJ633" s="4">
        <v>2040</v>
      </c>
      <c r="AK633" s="1" t="str">
        <f>IF(sum!A626="ON",sum!B626,"*")</f>
        <v>*</v>
      </c>
      <c r="AL633" s="1"/>
      <c r="AM633" s="1" t="str">
        <f>IF(sum!A626="ON",sum!H626,"*")</f>
        <v>*</v>
      </c>
      <c r="AP633" s="4" t="s">
        <v>137</v>
      </c>
      <c r="AQ633" s="4" t="s">
        <v>138</v>
      </c>
      <c r="AR633" s="4">
        <v>2040</v>
      </c>
      <c r="AS633" s="1" t="str">
        <f>IF(sum!A626="QU",sum!B626,"*")</f>
        <v>RTS-SpCool_ELE1</v>
      </c>
      <c r="AT633" s="1"/>
      <c r="AU633" s="1">
        <f>IF(sum!A626="QU",sum!H626,"*")</f>
        <v>0.27246662447950099</v>
      </c>
      <c r="AX633" s="4" t="s">
        <v>137</v>
      </c>
      <c r="AY633" s="4" t="s">
        <v>138</v>
      </c>
      <c r="AZ633" s="4">
        <v>2040</v>
      </c>
      <c r="BA633" s="1" t="str">
        <f>IF(sum!A626="SA",sum!B626,"*")</f>
        <v>*</v>
      </c>
      <c r="BB633" s="1"/>
      <c r="BC633" s="1" t="str">
        <f>IF(sum!A626="SA",sum!H626,"*")</f>
        <v>*</v>
      </c>
    </row>
    <row r="634" spans="2:55">
      <c r="B634" s="1" t="s">
        <v>137</v>
      </c>
      <c r="C634" s="1" t="s">
        <v>138</v>
      </c>
      <c r="D634" s="1">
        <v>2040</v>
      </c>
      <c r="J634" s="1" t="s">
        <v>137</v>
      </c>
      <c r="K634" s="1" t="s">
        <v>138</v>
      </c>
      <c r="L634" s="1">
        <v>2040</v>
      </c>
      <c r="M634" s="1" t="str">
        <f>IF(sum!A627="AT",sum!B627,"*")</f>
        <v>*</v>
      </c>
      <c r="N634" s="1"/>
      <c r="O634" s="1" t="str">
        <f>IF(sum!A627="AT",sum!H627,"*")</f>
        <v>*</v>
      </c>
      <c r="R634" s="1" t="s">
        <v>137</v>
      </c>
      <c r="S634" s="1" t="s">
        <v>138</v>
      </c>
      <c r="T634" s="1">
        <v>2040</v>
      </c>
      <c r="U634" s="1" t="str">
        <f>IF(sum!A627="BC",sum!B627,"*")</f>
        <v>*</v>
      </c>
      <c r="V634" s="1"/>
      <c r="W634" s="1" t="str">
        <f>IF(sum!A627="BC",sum!H627,"*")</f>
        <v>*</v>
      </c>
      <c r="Z634" s="1" t="s">
        <v>137</v>
      </c>
      <c r="AA634" s="1" t="s">
        <v>138</v>
      </c>
      <c r="AB634" s="1">
        <v>2040</v>
      </c>
      <c r="AC634" s="1" t="str">
        <f>IF(sum!A627="MA",sum!B627,"*")</f>
        <v>*</v>
      </c>
      <c r="AD634" s="1"/>
      <c r="AE634" s="1" t="str">
        <f>IF(sum!A627="MA",sum!H627,"*")</f>
        <v>*</v>
      </c>
      <c r="AH634" s="1" t="s">
        <v>137</v>
      </c>
      <c r="AI634" s="1" t="s">
        <v>138</v>
      </c>
      <c r="AJ634" s="1">
        <v>2040</v>
      </c>
      <c r="AK634" s="1" t="str">
        <f>IF(sum!A627="ON",sum!B627,"*")</f>
        <v>*</v>
      </c>
      <c r="AL634" s="1"/>
      <c r="AM634" s="1" t="str">
        <f>IF(sum!A627="ON",sum!H627,"*")</f>
        <v>*</v>
      </c>
      <c r="AP634" s="1" t="s">
        <v>137</v>
      </c>
      <c r="AQ634" s="1" t="s">
        <v>138</v>
      </c>
      <c r="AR634" s="1">
        <v>2040</v>
      </c>
      <c r="AS634" s="1" t="str">
        <f>IF(sum!A627="QU",sum!B627,"*")</f>
        <v>RTS-SpHeat_ELE1</v>
      </c>
      <c r="AT634" s="1"/>
      <c r="AU634" s="1">
        <f>IF(sum!A627="QU",sum!H627,"*")</f>
        <v>0.83493583190773402</v>
      </c>
      <c r="AX634" s="1" t="s">
        <v>137</v>
      </c>
      <c r="AY634" s="1" t="s">
        <v>138</v>
      </c>
      <c r="AZ634" s="1">
        <v>2040</v>
      </c>
      <c r="BA634" s="1" t="str">
        <f>IF(sum!A627="SA",sum!B627,"*")</f>
        <v>*</v>
      </c>
      <c r="BB634" s="1"/>
      <c r="BC634" s="1" t="str">
        <f>IF(sum!A627="SA",sum!H627,"*")</f>
        <v>*</v>
      </c>
    </row>
    <row r="635" spans="2:55">
      <c r="B635" s="1" t="s">
        <v>137</v>
      </c>
      <c r="C635" s="1" t="s">
        <v>138</v>
      </c>
      <c r="D635" s="1">
        <v>2040</v>
      </c>
      <c r="J635" s="1" t="s">
        <v>137</v>
      </c>
      <c r="K635" s="1" t="s">
        <v>138</v>
      </c>
      <c r="L635" s="1">
        <v>2040</v>
      </c>
      <c r="M635" s="1" t="str">
        <f>IF(sum!A628="AT",sum!B628,"*")</f>
        <v>*</v>
      </c>
      <c r="N635" s="1"/>
      <c r="O635" s="1" t="str">
        <f>IF(sum!A628="AT",sum!H628,"*")</f>
        <v>*</v>
      </c>
      <c r="R635" s="1" t="s">
        <v>137</v>
      </c>
      <c r="S635" s="1" t="s">
        <v>138</v>
      </c>
      <c r="T635" s="1">
        <v>2040</v>
      </c>
      <c r="U635" s="1" t="str">
        <f>IF(sum!A628="BC",sum!B628,"*")</f>
        <v>*</v>
      </c>
      <c r="V635" s="1"/>
      <c r="W635" s="1" t="str">
        <f>IF(sum!A628="BC",sum!H628,"*")</f>
        <v>*</v>
      </c>
      <c r="Z635" s="1" t="s">
        <v>137</v>
      </c>
      <c r="AA635" s="1" t="s">
        <v>138</v>
      </c>
      <c r="AB635" s="1">
        <v>2040</v>
      </c>
      <c r="AC635" s="1" t="str">
        <f>IF(sum!A628="MA",sum!B628,"*")</f>
        <v>*</v>
      </c>
      <c r="AD635" s="1"/>
      <c r="AE635" s="1" t="str">
        <f>IF(sum!A628="MA",sum!H628,"*")</f>
        <v>*</v>
      </c>
      <c r="AH635" s="1" t="s">
        <v>137</v>
      </c>
      <c r="AI635" s="1" t="s">
        <v>138</v>
      </c>
      <c r="AJ635" s="1">
        <v>2040</v>
      </c>
      <c r="AK635" s="1" t="str">
        <f>IF(sum!A628="ON",sum!B628,"*")</f>
        <v>*</v>
      </c>
      <c r="AL635" s="1"/>
      <c r="AM635" s="1" t="str">
        <f>IF(sum!A628="ON",sum!H628,"*")</f>
        <v>*</v>
      </c>
      <c r="AP635" s="4" t="s">
        <v>137</v>
      </c>
      <c r="AQ635" s="4" t="s">
        <v>138</v>
      </c>
      <c r="AR635" s="4">
        <v>2040</v>
      </c>
      <c r="AS635" s="1" t="str">
        <f>IF(sum!A628="QU",sum!B628,"*")</f>
        <v>RTS-WaterHeat_ELE1</v>
      </c>
      <c r="AT635" s="1"/>
      <c r="AU635" s="1">
        <f>IF(sum!A628="QU",sum!H628,"*")</f>
        <v>0.15655046848269999</v>
      </c>
      <c r="AX635" s="1" t="s">
        <v>137</v>
      </c>
      <c r="AY635" s="1" t="s">
        <v>138</v>
      </c>
      <c r="AZ635" s="1">
        <v>2040</v>
      </c>
      <c r="BA635" s="1" t="str">
        <f>IF(sum!A628="SA",sum!B628,"*")</f>
        <v>*</v>
      </c>
      <c r="BB635" s="1"/>
      <c r="BC635" s="1" t="str">
        <f>IF(sum!A628="SA",sum!H628,"*")</f>
        <v>*</v>
      </c>
    </row>
    <row r="636" spans="2:55">
      <c r="B636" s="4" t="s">
        <v>137</v>
      </c>
      <c r="C636" s="4" t="s">
        <v>138</v>
      </c>
      <c r="D636" s="4">
        <v>2040</v>
      </c>
      <c r="J636" s="4" t="s">
        <v>137</v>
      </c>
      <c r="K636" s="4" t="s">
        <v>138</v>
      </c>
      <c r="L636" s="4">
        <v>2040</v>
      </c>
      <c r="M636" s="1" t="str">
        <f>IF(sum!A629="AT",sum!B629,"*")</f>
        <v>*</v>
      </c>
      <c r="N636" s="1"/>
      <c r="O636" s="1" t="str">
        <f>IF(sum!A629="AT",sum!H629,"*")</f>
        <v>*</v>
      </c>
      <c r="R636" s="4" t="s">
        <v>137</v>
      </c>
      <c r="S636" s="4" t="s">
        <v>138</v>
      </c>
      <c r="T636" s="4">
        <v>2040</v>
      </c>
      <c r="U636" s="1" t="str">
        <f>IF(sum!A629="BC",sum!B629,"*")</f>
        <v>*</v>
      </c>
      <c r="V636" s="1"/>
      <c r="W636" s="1" t="str">
        <f>IF(sum!A629="BC",sum!H629,"*")</f>
        <v>*</v>
      </c>
      <c r="Z636" s="4" t="s">
        <v>137</v>
      </c>
      <c r="AA636" s="4" t="s">
        <v>138</v>
      </c>
      <c r="AB636" s="4">
        <v>2040</v>
      </c>
      <c r="AC636" s="1" t="str">
        <f>IF(sum!A629="MA",sum!B629,"*")</f>
        <v>*</v>
      </c>
      <c r="AD636" s="1"/>
      <c r="AE636" s="1" t="str">
        <f>IF(sum!A629="MA",sum!H629,"*")</f>
        <v>*</v>
      </c>
      <c r="AH636" s="4" t="s">
        <v>137</v>
      </c>
      <c r="AI636" s="4" t="s">
        <v>138</v>
      </c>
      <c r="AJ636" s="4">
        <v>2040</v>
      </c>
      <c r="AK636" s="1" t="str">
        <f>IF(sum!A629="ON",sum!B629,"*")</f>
        <v>*</v>
      </c>
      <c r="AL636" s="1"/>
      <c r="AM636" s="1" t="str">
        <f>IF(sum!A629="ON",sum!H629,"*")</f>
        <v>*</v>
      </c>
      <c r="AP636" s="1" t="s">
        <v>137</v>
      </c>
      <c r="AQ636" s="1" t="s">
        <v>138</v>
      </c>
      <c r="AR636" s="1">
        <v>2040</v>
      </c>
      <c r="AS636" s="1" t="str">
        <f>IF(sum!A629="QU",sum!B629,"*")</f>
        <v>S_CCUS_ATM</v>
      </c>
      <c r="AT636" s="1"/>
      <c r="AU636" s="1">
        <f>IF(sum!A629="QU",sum!H629,"*")</f>
        <v>0</v>
      </c>
      <c r="AX636" s="4" t="s">
        <v>137</v>
      </c>
      <c r="AY636" s="4" t="s">
        <v>138</v>
      </c>
      <c r="AZ636" s="4">
        <v>2040</v>
      </c>
      <c r="BA636" s="1" t="str">
        <f>IF(sum!A629="SA",sum!B629,"*")</f>
        <v>*</v>
      </c>
      <c r="BB636" s="1"/>
      <c r="BC636" s="1" t="str">
        <f>IF(sum!A629="SA",sum!H629,"*")</f>
        <v>*</v>
      </c>
    </row>
    <row r="637" spans="2:55">
      <c r="B637" s="1" t="s">
        <v>137</v>
      </c>
      <c r="C637" s="1" t="s">
        <v>138</v>
      </c>
      <c r="D637" s="1">
        <v>2040</v>
      </c>
      <c r="J637" s="1" t="s">
        <v>137</v>
      </c>
      <c r="K637" s="1" t="s">
        <v>138</v>
      </c>
      <c r="L637" s="1">
        <v>2040</v>
      </c>
      <c r="M637" s="1" t="str">
        <f>IF(sum!A630="AT",sum!B630,"*")</f>
        <v>*</v>
      </c>
      <c r="N637" s="1"/>
      <c r="O637" s="1" t="str">
        <f>IF(sum!A630="AT",sum!H630,"*")</f>
        <v>*</v>
      </c>
      <c r="R637" s="1" t="s">
        <v>137</v>
      </c>
      <c r="S637" s="1" t="s">
        <v>138</v>
      </c>
      <c r="T637" s="1">
        <v>2040</v>
      </c>
      <c r="U637" s="1" t="str">
        <f>IF(sum!A630="BC",sum!B630,"*")</f>
        <v>*</v>
      </c>
      <c r="V637" s="1"/>
      <c r="W637" s="1" t="str">
        <f>IF(sum!A630="BC",sum!H630,"*")</f>
        <v>*</v>
      </c>
      <c r="Z637" s="1" t="s">
        <v>137</v>
      </c>
      <c r="AA637" s="1" t="s">
        <v>138</v>
      </c>
      <c r="AB637" s="1">
        <v>2040</v>
      </c>
      <c r="AC637" s="1" t="str">
        <f>IF(sum!A630="MA",sum!B630,"*")</f>
        <v>*</v>
      </c>
      <c r="AD637" s="1"/>
      <c r="AE637" s="1" t="str">
        <f>IF(sum!A630="MA",sum!H630,"*")</f>
        <v>*</v>
      </c>
      <c r="AH637" s="1" t="s">
        <v>137</v>
      </c>
      <c r="AI637" s="1" t="s">
        <v>138</v>
      </c>
      <c r="AJ637" s="1">
        <v>2040</v>
      </c>
      <c r="AK637" s="1" t="str">
        <f>IF(sum!A630="ON",sum!B630,"*")</f>
        <v>*</v>
      </c>
      <c r="AL637" s="1"/>
      <c r="AM637" s="1" t="str">
        <f>IF(sum!A630="ON",sum!H630,"*")</f>
        <v>*</v>
      </c>
      <c r="AP637" s="4" t="s">
        <v>137</v>
      </c>
      <c r="AQ637" s="4" t="s">
        <v>138</v>
      </c>
      <c r="AR637" s="4">
        <v>2040</v>
      </c>
      <c r="AS637" s="1" t="str">
        <f>IF(sum!A630="QU",sum!B630,"*")</f>
        <v>S_CCUS_EMIS_H2U</v>
      </c>
      <c r="AT637" s="1"/>
      <c r="AU637" s="1">
        <f>IF(sum!A630="QU",sum!H630,"*")</f>
        <v>0.12733336325963901</v>
      </c>
      <c r="AX637" s="1" t="s">
        <v>137</v>
      </c>
      <c r="AY637" s="1" t="s">
        <v>138</v>
      </c>
      <c r="AZ637" s="1">
        <v>2040</v>
      </c>
      <c r="BA637" s="1" t="str">
        <f>IF(sum!A630="SA",sum!B630,"*")</f>
        <v>*</v>
      </c>
      <c r="BB637" s="1"/>
      <c r="BC637" s="1" t="str">
        <f>IF(sum!A630="SA",sum!H630,"*")</f>
        <v>*</v>
      </c>
    </row>
    <row r="638" spans="2:55">
      <c r="B638" s="1" t="s">
        <v>137</v>
      </c>
      <c r="C638" s="1" t="s">
        <v>138</v>
      </c>
      <c r="D638" s="1">
        <v>2040</v>
      </c>
      <c r="J638" s="1" t="s">
        <v>137</v>
      </c>
      <c r="K638" s="1" t="s">
        <v>138</v>
      </c>
      <c r="L638" s="1">
        <v>2040</v>
      </c>
      <c r="M638" s="1" t="str">
        <f>IF(sum!A631="AT",sum!B631,"*")</f>
        <v>*</v>
      </c>
      <c r="N638" s="1"/>
      <c r="O638" s="1" t="str">
        <f>IF(sum!A631="AT",sum!H631,"*")</f>
        <v>*</v>
      </c>
      <c r="R638" s="1" t="s">
        <v>137</v>
      </c>
      <c r="S638" s="1" t="s">
        <v>138</v>
      </c>
      <c r="T638" s="1">
        <v>2040</v>
      </c>
      <c r="U638" s="1" t="str">
        <f>IF(sum!A631="BC",sum!B631,"*")</f>
        <v>*</v>
      </c>
      <c r="V638" s="1"/>
      <c r="W638" s="1" t="str">
        <f>IF(sum!A631="BC",sum!H631,"*")</f>
        <v>*</v>
      </c>
      <c r="Z638" s="1" t="s">
        <v>137</v>
      </c>
      <c r="AA638" s="1" t="s">
        <v>138</v>
      </c>
      <c r="AB638" s="1">
        <v>2040</v>
      </c>
      <c r="AC638" s="1" t="str">
        <f>IF(sum!A631="MA",sum!B631,"*")</f>
        <v>*</v>
      </c>
      <c r="AD638" s="1"/>
      <c r="AE638" s="1" t="str">
        <f>IF(sum!A631="MA",sum!H631,"*")</f>
        <v>*</v>
      </c>
      <c r="AH638" s="1" t="s">
        <v>137</v>
      </c>
      <c r="AI638" s="1" t="s">
        <v>138</v>
      </c>
      <c r="AJ638" s="1">
        <v>2040</v>
      </c>
      <c r="AK638" s="1" t="str">
        <f>IF(sum!A631="ON",sum!B631,"*")</f>
        <v>*</v>
      </c>
      <c r="AL638" s="1"/>
      <c r="AM638" s="1" t="str">
        <f>IF(sum!A631="ON",sum!H631,"*")</f>
        <v>*</v>
      </c>
      <c r="AP638" s="1" t="s">
        <v>137</v>
      </c>
      <c r="AQ638" s="1" t="s">
        <v>138</v>
      </c>
      <c r="AR638" s="1">
        <v>2040</v>
      </c>
      <c r="AS638" s="1" t="str">
        <f>IF(sum!A631="QU",sum!B631,"*")</f>
        <v>S_CCUS_EMISMeOH_H2</v>
      </c>
      <c r="AT638" s="1"/>
      <c r="AU638" s="1">
        <f>IF(sum!A631="QU",sum!H631,"*")</f>
        <v>1.97178205205195</v>
      </c>
      <c r="AX638" s="1" t="s">
        <v>137</v>
      </c>
      <c r="AY638" s="1" t="s">
        <v>138</v>
      </c>
      <c r="AZ638" s="1">
        <v>2040</v>
      </c>
      <c r="BA638" s="1" t="str">
        <f>IF(sum!A631="SA",sum!B631,"*")</f>
        <v>*</v>
      </c>
      <c r="BB638" s="1"/>
      <c r="BC638" s="1" t="str">
        <f>IF(sum!A631="SA",sum!H631,"*")</f>
        <v>*</v>
      </c>
    </row>
    <row r="639" spans="2:55">
      <c r="B639" s="4" t="s">
        <v>137</v>
      </c>
      <c r="C639" s="4" t="s">
        <v>138</v>
      </c>
      <c r="D639" s="4">
        <v>2040</v>
      </c>
      <c r="J639" s="4" t="s">
        <v>137</v>
      </c>
      <c r="K639" s="4" t="s">
        <v>138</v>
      </c>
      <c r="L639" s="4">
        <v>2040</v>
      </c>
      <c r="M639" s="1" t="str">
        <f>IF(sum!A632="AT",sum!B632,"*")</f>
        <v>*</v>
      </c>
      <c r="N639" s="1"/>
      <c r="O639" s="1" t="str">
        <f>IF(sum!A632="AT",sum!H632,"*")</f>
        <v>*</v>
      </c>
      <c r="R639" s="4" t="s">
        <v>137</v>
      </c>
      <c r="S639" s="4" t="s">
        <v>138</v>
      </c>
      <c r="T639" s="4">
        <v>2040</v>
      </c>
      <c r="U639" s="1" t="str">
        <f>IF(sum!A632="BC",sum!B632,"*")</f>
        <v>*</v>
      </c>
      <c r="V639" s="1"/>
      <c r="W639" s="1" t="str">
        <f>IF(sum!A632="BC",sum!H632,"*")</f>
        <v>*</v>
      </c>
      <c r="Z639" s="4" t="s">
        <v>137</v>
      </c>
      <c r="AA639" s="4" t="s">
        <v>138</v>
      </c>
      <c r="AB639" s="4">
        <v>2040</v>
      </c>
      <c r="AC639" s="1" t="str">
        <f>IF(sum!A632="MA",sum!B632,"*")</f>
        <v>*</v>
      </c>
      <c r="AD639" s="1"/>
      <c r="AE639" s="1" t="str">
        <f>IF(sum!A632="MA",sum!H632,"*")</f>
        <v>*</v>
      </c>
      <c r="AH639" s="4" t="s">
        <v>137</v>
      </c>
      <c r="AI639" s="4" t="s">
        <v>138</v>
      </c>
      <c r="AJ639" s="4">
        <v>2040</v>
      </c>
      <c r="AK639" s="1" t="str">
        <f>IF(sum!A632="ON",sum!B632,"*")</f>
        <v>*</v>
      </c>
      <c r="AL639" s="1"/>
      <c r="AM639" s="1" t="str">
        <f>IF(sum!A632="ON",sum!H632,"*")</f>
        <v>*</v>
      </c>
      <c r="AP639" s="4" t="s">
        <v>137</v>
      </c>
      <c r="AQ639" s="4" t="s">
        <v>138</v>
      </c>
      <c r="AR639" s="4">
        <v>2040</v>
      </c>
      <c r="AS639" s="1" t="str">
        <f>IF(sum!A632="QU",sum!B632,"*")</f>
        <v>SGASH2RC01</v>
      </c>
      <c r="AT639" s="1"/>
      <c r="AU639" s="1">
        <f>IF(sum!A632="QU",sum!H632,"*")</f>
        <v>2.5739512071574402</v>
      </c>
      <c r="AX639" s="4" t="s">
        <v>137</v>
      </c>
      <c r="AY639" s="4" t="s">
        <v>138</v>
      </c>
      <c r="AZ639" s="4">
        <v>2040</v>
      </c>
      <c r="BA639" s="1" t="str">
        <f>IF(sum!A632="SA",sum!B632,"*")</f>
        <v>*</v>
      </c>
      <c r="BB639" s="1"/>
      <c r="BC639" s="1" t="str">
        <f>IF(sum!A632="SA",sum!H632,"*")</f>
        <v>*</v>
      </c>
    </row>
    <row r="640" spans="2:55">
      <c r="B640" s="1" t="s">
        <v>137</v>
      </c>
      <c r="C640" s="1" t="s">
        <v>138</v>
      </c>
      <c r="D640" s="1">
        <v>2040</v>
      </c>
      <c r="J640" s="1" t="s">
        <v>137</v>
      </c>
      <c r="K640" s="1" t="s">
        <v>138</v>
      </c>
      <c r="L640" s="1">
        <v>2040</v>
      </c>
      <c r="M640" s="1" t="str">
        <f>IF(sum!A633="AT",sum!B633,"*")</f>
        <v>*</v>
      </c>
      <c r="N640" s="1"/>
      <c r="O640" s="1" t="str">
        <f>IF(sum!A633="AT",sum!H633,"*")</f>
        <v>*</v>
      </c>
      <c r="R640" s="1" t="s">
        <v>137</v>
      </c>
      <c r="S640" s="1" t="s">
        <v>138</v>
      </c>
      <c r="T640" s="1">
        <v>2040</v>
      </c>
      <c r="U640" s="1" t="str">
        <f>IF(sum!A633="BC",sum!B633,"*")</f>
        <v>*</v>
      </c>
      <c r="V640" s="1"/>
      <c r="W640" s="1" t="str">
        <f>IF(sum!A633="BC",sum!H633,"*")</f>
        <v>*</v>
      </c>
      <c r="Z640" s="1" t="s">
        <v>137</v>
      </c>
      <c r="AA640" s="1" t="s">
        <v>138</v>
      </c>
      <c r="AB640" s="1">
        <v>2040</v>
      </c>
      <c r="AC640" s="1" t="str">
        <f>IF(sum!A633="MA",sum!B633,"*")</f>
        <v>*</v>
      </c>
      <c r="AD640" s="1"/>
      <c r="AE640" s="1" t="str">
        <f>IF(sum!A633="MA",sum!H633,"*")</f>
        <v>*</v>
      </c>
      <c r="AH640" s="1" t="s">
        <v>137</v>
      </c>
      <c r="AI640" s="1" t="s">
        <v>138</v>
      </c>
      <c r="AJ640" s="1">
        <v>2040</v>
      </c>
      <c r="AK640" s="1" t="str">
        <f>IF(sum!A633="ON",sum!B633,"*")</f>
        <v>*</v>
      </c>
      <c r="AL640" s="1"/>
      <c r="AM640" s="1" t="str">
        <f>IF(sum!A633="ON",sum!H633,"*")</f>
        <v>*</v>
      </c>
      <c r="AP640" s="1" t="s">
        <v>137</v>
      </c>
      <c r="AQ640" s="1" t="s">
        <v>138</v>
      </c>
      <c r="AR640" s="1">
        <v>2040</v>
      </c>
      <c r="AS640" s="1" t="str">
        <f>IF(sum!A633="QU",sum!B633,"*")</f>
        <v>SINKCCU</v>
      </c>
      <c r="AT640" s="1"/>
      <c r="AU640" s="1">
        <f>IF(sum!A633="QU",sum!H633,"*")</f>
        <v>4173.54821141501</v>
      </c>
      <c r="AX640" s="1" t="s">
        <v>137</v>
      </c>
      <c r="AY640" s="1" t="s">
        <v>138</v>
      </c>
      <c r="AZ640" s="1">
        <v>2040</v>
      </c>
      <c r="BA640" s="1" t="str">
        <f>IF(sum!A633="SA",sum!B633,"*")</f>
        <v>*</v>
      </c>
      <c r="BB640" s="1"/>
      <c r="BC640" s="1" t="str">
        <f>IF(sum!A633="SA",sum!H633,"*")</f>
        <v>*</v>
      </c>
    </row>
    <row r="641" spans="2:55">
      <c r="B641" s="1" t="s">
        <v>137</v>
      </c>
      <c r="C641" s="1" t="s">
        <v>138</v>
      </c>
      <c r="D641" s="1">
        <v>2040</v>
      </c>
      <c r="J641" s="1" t="s">
        <v>137</v>
      </c>
      <c r="K641" s="1" t="s">
        <v>138</v>
      </c>
      <c r="L641" s="1">
        <v>2040</v>
      </c>
      <c r="M641" s="1" t="str">
        <f>IF(sum!A634="AT",sum!B634,"*")</f>
        <v>*</v>
      </c>
      <c r="N641" s="1"/>
      <c r="O641" s="1" t="str">
        <f>IF(sum!A634="AT",sum!H634,"*")</f>
        <v>*</v>
      </c>
      <c r="R641" s="1" t="s">
        <v>137</v>
      </c>
      <c r="S641" s="1" t="s">
        <v>138</v>
      </c>
      <c r="T641" s="1">
        <v>2040</v>
      </c>
      <c r="U641" s="1" t="str">
        <f>IF(sum!A634="BC",sum!B634,"*")</f>
        <v>*</v>
      </c>
      <c r="V641" s="1"/>
      <c r="W641" s="1" t="str">
        <f>IF(sum!A634="BC",sum!H634,"*")</f>
        <v>*</v>
      </c>
      <c r="Z641" s="1" t="s">
        <v>137</v>
      </c>
      <c r="AA641" s="1" t="s">
        <v>138</v>
      </c>
      <c r="AB641" s="1">
        <v>2040</v>
      </c>
      <c r="AC641" s="1" t="str">
        <f>IF(sum!A634="MA",sum!B634,"*")</f>
        <v>*</v>
      </c>
      <c r="AD641" s="1"/>
      <c r="AE641" s="1" t="str">
        <f>IF(sum!A634="MA",sum!H634,"*")</f>
        <v>*</v>
      </c>
      <c r="AH641" s="1" t="s">
        <v>137</v>
      </c>
      <c r="AI641" s="1" t="s">
        <v>138</v>
      </c>
      <c r="AJ641" s="1">
        <v>2040</v>
      </c>
      <c r="AK641" s="1" t="str">
        <f>IF(sum!A634="ON",sum!B634,"*")</f>
        <v>*</v>
      </c>
      <c r="AL641" s="1"/>
      <c r="AM641" s="1" t="str">
        <f>IF(sum!A634="ON",sum!H634,"*")</f>
        <v>*</v>
      </c>
      <c r="AP641" s="4" t="s">
        <v>137</v>
      </c>
      <c r="AQ641" s="4" t="s">
        <v>138</v>
      </c>
      <c r="AR641" s="4">
        <v>2040</v>
      </c>
      <c r="AS641" s="1" t="str">
        <f>IF(sum!A634="QU",sum!B634,"*")</f>
        <v>SNK_DAC</v>
      </c>
      <c r="AT641" s="1"/>
      <c r="AU641" s="1">
        <f>IF(sum!A634="QU",sum!H634,"*")</f>
        <v>4637.2757904611199</v>
      </c>
      <c r="AX641" s="1" t="s">
        <v>137</v>
      </c>
      <c r="AY641" s="1" t="s">
        <v>138</v>
      </c>
      <c r="AZ641" s="1">
        <v>2040</v>
      </c>
      <c r="BA641" s="1" t="str">
        <f>IF(sum!A634="SA",sum!B634,"*")</f>
        <v>*</v>
      </c>
      <c r="BB641" s="1"/>
      <c r="BC641" s="1" t="str">
        <f>IF(sum!A634="SA",sum!H634,"*")</f>
        <v>*</v>
      </c>
    </row>
    <row r="642" spans="2:55">
      <c r="B642" s="4" t="s">
        <v>137</v>
      </c>
      <c r="C642" s="4" t="s">
        <v>138</v>
      </c>
      <c r="D642" s="4">
        <v>2040</v>
      </c>
      <c r="J642" s="4" t="s">
        <v>137</v>
      </c>
      <c r="K642" s="4" t="s">
        <v>138</v>
      </c>
      <c r="L642" s="4">
        <v>2040</v>
      </c>
      <c r="M642" s="1" t="str">
        <f>IF(sum!A635="AT",sum!B635,"*")</f>
        <v>*</v>
      </c>
      <c r="N642" s="1"/>
      <c r="O642" s="1" t="str">
        <f>IF(sum!A635="AT",sum!H635,"*")</f>
        <v>*</v>
      </c>
      <c r="R642" s="4" t="s">
        <v>137</v>
      </c>
      <c r="S642" s="4" t="s">
        <v>138</v>
      </c>
      <c r="T642" s="4">
        <v>2040</v>
      </c>
      <c r="U642" s="1" t="str">
        <f>IF(sum!A635="BC",sum!B635,"*")</f>
        <v>*</v>
      </c>
      <c r="V642" s="1"/>
      <c r="W642" s="1" t="str">
        <f>IF(sum!A635="BC",sum!H635,"*")</f>
        <v>*</v>
      </c>
      <c r="Z642" s="4" t="s">
        <v>137</v>
      </c>
      <c r="AA642" s="4" t="s">
        <v>138</v>
      </c>
      <c r="AB642" s="4">
        <v>2040</v>
      </c>
      <c r="AC642" s="1" t="str">
        <f>IF(sum!A635="MA",sum!B635,"*")</f>
        <v>*</v>
      </c>
      <c r="AD642" s="1"/>
      <c r="AE642" s="1" t="str">
        <f>IF(sum!A635="MA",sum!H635,"*")</f>
        <v>*</v>
      </c>
      <c r="AH642" s="4" t="s">
        <v>137</v>
      </c>
      <c r="AI642" s="4" t="s">
        <v>138</v>
      </c>
      <c r="AJ642" s="4">
        <v>2040</v>
      </c>
      <c r="AK642" s="1" t="str">
        <f>IF(sum!A635="ON",sum!B635,"*")</f>
        <v>*</v>
      </c>
      <c r="AL642" s="1"/>
      <c r="AM642" s="1" t="str">
        <f>IF(sum!A635="ON",sum!H635,"*")</f>
        <v>*</v>
      </c>
      <c r="AP642" s="1" t="s">
        <v>137</v>
      </c>
      <c r="AQ642" s="1" t="s">
        <v>138</v>
      </c>
      <c r="AR642" s="1">
        <v>2040</v>
      </c>
      <c r="AS642" s="1" t="str">
        <f>IF(sum!A635="QU",sum!B635,"*")</f>
        <v>TB_ELC_AT_QU_01</v>
      </c>
      <c r="AT642" s="1"/>
      <c r="AU642" s="1">
        <f>IF(sum!A635="QU",sum!H635,"*")</f>
        <v>8.3945867529130904</v>
      </c>
      <c r="AX642" s="4" t="s">
        <v>137</v>
      </c>
      <c r="AY642" s="4" t="s">
        <v>138</v>
      </c>
      <c r="AZ642" s="4">
        <v>2040</v>
      </c>
      <c r="BA642" s="1" t="str">
        <f>IF(sum!A635="SA",sum!B635,"*")</f>
        <v>*</v>
      </c>
      <c r="BB642" s="1"/>
      <c r="BC642" s="1" t="str">
        <f>IF(sum!A635="SA",sum!H635,"*")</f>
        <v>*</v>
      </c>
    </row>
    <row r="643" spans="2:55">
      <c r="B643" s="1" t="s">
        <v>137</v>
      </c>
      <c r="C643" s="1" t="s">
        <v>138</v>
      </c>
      <c r="D643" s="1">
        <v>2040</v>
      </c>
      <c r="J643" s="1" t="s">
        <v>137</v>
      </c>
      <c r="K643" s="1" t="s">
        <v>138</v>
      </c>
      <c r="L643" s="1">
        <v>2040</v>
      </c>
      <c r="M643" s="1" t="str">
        <f>IF(sum!A636="AT",sum!B636,"*")</f>
        <v>*</v>
      </c>
      <c r="N643" s="1"/>
      <c r="O643" s="1" t="str">
        <f>IF(sum!A636="AT",sum!H636,"*")</f>
        <v>*</v>
      </c>
      <c r="R643" s="1" t="s">
        <v>137</v>
      </c>
      <c r="S643" s="1" t="s">
        <v>138</v>
      </c>
      <c r="T643" s="1">
        <v>2040</v>
      </c>
      <c r="U643" s="1" t="str">
        <f>IF(sum!A636="BC",sum!B636,"*")</f>
        <v>*</v>
      </c>
      <c r="V643" s="1"/>
      <c r="W643" s="1" t="str">
        <f>IF(sum!A636="BC",sum!H636,"*")</f>
        <v>*</v>
      </c>
      <c r="Z643" s="1" t="s">
        <v>137</v>
      </c>
      <c r="AA643" s="1" t="s">
        <v>138</v>
      </c>
      <c r="AB643" s="1">
        <v>2040</v>
      </c>
      <c r="AC643" s="1" t="str">
        <f>IF(sum!A636="MA",sum!B636,"*")</f>
        <v>*</v>
      </c>
      <c r="AD643" s="1"/>
      <c r="AE643" s="1" t="str">
        <f>IF(sum!A636="MA",sum!H636,"*")</f>
        <v>*</v>
      </c>
      <c r="AH643" s="1" t="s">
        <v>137</v>
      </c>
      <c r="AI643" s="1" t="s">
        <v>138</v>
      </c>
      <c r="AJ643" s="1">
        <v>2040</v>
      </c>
      <c r="AK643" s="1" t="str">
        <f>IF(sum!A636="ON",sum!B636,"*")</f>
        <v>*</v>
      </c>
      <c r="AL643" s="1"/>
      <c r="AM643" s="1" t="str">
        <f>IF(sum!A636="ON",sum!H636,"*")</f>
        <v>*</v>
      </c>
      <c r="AP643" s="4" t="s">
        <v>137</v>
      </c>
      <c r="AQ643" s="4" t="s">
        <v>138</v>
      </c>
      <c r="AR643" s="4">
        <v>2040</v>
      </c>
      <c r="AS643" s="1" t="str">
        <f>IF(sum!A636="QU",sum!B636,"*")</f>
        <v>TB_ELC_QU_ON_01</v>
      </c>
      <c r="AT643" s="1"/>
      <c r="AU643" s="1">
        <f>IF(sum!A636="QU",sum!H636,"*")</f>
        <v>0</v>
      </c>
      <c r="AX643" s="1" t="s">
        <v>137</v>
      </c>
      <c r="AY643" s="1" t="s">
        <v>138</v>
      </c>
      <c r="AZ643" s="1">
        <v>2040</v>
      </c>
      <c r="BA643" s="1" t="str">
        <f>IF(sum!A636="SA",sum!B636,"*")</f>
        <v>*</v>
      </c>
      <c r="BB643" s="1"/>
      <c r="BC643" s="1" t="str">
        <f>IF(sum!A636="SA",sum!H636,"*")</f>
        <v>*</v>
      </c>
    </row>
    <row r="644" spans="2:55">
      <c r="B644" s="1" t="s">
        <v>137</v>
      </c>
      <c r="C644" s="1" t="s">
        <v>138</v>
      </c>
      <c r="D644" s="1">
        <v>2040</v>
      </c>
      <c r="J644" s="1" t="s">
        <v>137</v>
      </c>
      <c r="K644" s="1" t="s">
        <v>138</v>
      </c>
      <c r="L644" s="1">
        <v>2040</v>
      </c>
      <c r="M644" s="1" t="str">
        <f>IF(sum!A637="AT",sum!B637,"*")</f>
        <v>*</v>
      </c>
      <c r="N644" s="1"/>
      <c r="O644" s="1" t="str">
        <f>IF(sum!A637="AT",sum!H637,"*")</f>
        <v>*</v>
      </c>
      <c r="R644" s="1" t="s">
        <v>137</v>
      </c>
      <c r="S644" s="1" t="s">
        <v>138</v>
      </c>
      <c r="T644" s="1">
        <v>2040</v>
      </c>
      <c r="U644" s="1" t="str">
        <f>IF(sum!A637="BC",sum!B637,"*")</f>
        <v>*</v>
      </c>
      <c r="V644" s="1"/>
      <c r="W644" s="1" t="str">
        <f>IF(sum!A637="BC",sum!H637,"*")</f>
        <v>*</v>
      </c>
      <c r="Z644" s="1" t="s">
        <v>137</v>
      </c>
      <c r="AA644" s="1" t="s">
        <v>138</v>
      </c>
      <c r="AB644" s="1">
        <v>2040</v>
      </c>
      <c r="AC644" s="1" t="str">
        <f>IF(sum!A637="MA",sum!B637,"*")</f>
        <v>*</v>
      </c>
      <c r="AD644" s="1"/>
      <c r="AE644" s="1" t="str">
        <f>IF(sum!A637="MA",sum!H637,"*")</f>
        <v>*</v>
      </c>
      <c r="AH644" s="1" t="s">
        <v>137</v>
      </c>
      <c r="AI644" s="1" t="s">
        <v>138</v>
      </c>
      <c r="AJ644" s="1">
        <v>2040</v>
      </c>
      <c r="AK644" s="1" t="str">
        <f>IF(sum!A637="ON",sum!B637,"*")</f>
        <v>*</v>
      </c>
      <c r="AL644" s="1"/>
      <c r="AM644" s="1" t="str">
        <f>IF(sum!A637="ON",sum!H637,"*")</f>
        <v>*</v>
      </c>
      <c r="AP644" s="1" t="s">
        <v>137</v>
      </c>
      <c r="AQ644" s="1" t="s">
        <v>138</v>
      </c>
      <c r="AR644" s="1">
        <v>2040</v>
      </c>
      <c r="AS644" s="1" t="str">
        <f>IF(sum!A637="QU",sum!B637,"*")</f>
        <v>TRA_Bus_IC_GSL1</v>
      </c>
      <c r="AT644" s="1"/>
      <c r="AU644" s="1">
        <f>IF(sum!A637="QU",sum!H637,"*")</f>
        <v>3.62099833505214</v>
      </c>
      <c r="AX644" s="1" t="s">
        <v>137</v>
      </c>
      <c r="AY644" s="1" t="s">
        <v>138</v>
      </c>
      <c r="AZ644" s="1">
        <v>2040</v>
      </c>
      <c r="BA644" s="1" t="str">
        <f>IF(sum!A637="SA",sum!B637,"*")</f>
        <v>*</v>
      </c>
      <c r="BB644" s="1"/>
      <c r="BC644" s="1" t="str">
        <f>IF(sum!A637="SA",sum!H637,"*")</f>
        <v>*</v>
      </c>
    </row>
    <row r="645" spans="2:55">
      <c r="B645" s="4" t="s">
        <v>137</v>
      </c>
      <c r="C645" s="4" t="s">
        <v>138</v>
      </c>
      <c r="D645" s="4">
        <v>2040</v>
      </c>
      <c r="J645" s="4" t="s">
        <v>137</v>
      </c>
      <c r="K645" s="4" t="s">
        <v>138</v>
      </c>
      <c r="L645" s="4">
        <v>2040</v>
      </c>
      <c r="M645" s="1" t="str">
        <f>IF(sum!A638="AT",sum!B638,"*")</f>
        <v>*</v>
      </c>
      <c r="N645" s="1"/>
      <c r="O645" s="1" t="str">
        <f>IF(sum!A638="AT",sum!H638,"*")</f>
        <v>*</v>
      </c>
      <c r="R645" s="4" t="s">
        <v>137</v>
      </c>
      <c r="S645" s="4" t="s">
        <v>138</v>
      </c>
      <c r="T645" s="4">
        <v>2040</v>
      </c>
      <c r="U645" s="1" t="str">
        <f>IF(sum!A638="BC",sum!B638,"*")</f>
        <v>*</v>
      </c>
      <c r="V645" s="1"/>
      <c r="W645" s="1" t="str">
        <f>IF(sum!A638="BC",sum!H638,"*")</f>
        <v>*</v>
      </c>
      <c r="Z645" s="4" t="s">
        <v>137</v>
      </c>
      <c r="AA645" s="4" t="s">
        <v>138</v>
      </c>
      <c r="AB645" s="4">
        <v>2040</v>
      </c>
      <c r="AC645" s="1" t="str">
        <f>IF(sum!A638="MA",sum!B638,"*")</f>
        <v>*</v>
      </c>
      <c r="AD645" s="1"/>
      <c r="AE645" s="1" t="str">
        <f>IF(sum!A638="MA",sum!H638,"*")</f>
        <v>*</v>
      </c>
      <c r="AH645" s="4" t="s">
        <v>137</v>
      </c>
      <c r="AI645" s="4" t="s">
        <v>138</v>
      </c>
      <c r="AJ645" s="4">
        <v>2040</v>
      </c>
      <c r="AK645" s="1" t="str">
        <f>IF(sum!A638="ON",sum!B638,"*")</f>
        <v>*</v>
      </c>
      <c r="AL645" s="1"/>
      <c r="AM645" s="1" t="str">
        <f>IF(sum!A638="ON",sum!H638,"*")</f>
        <v>*</v>
      </c>
      <c r="AP645" s="4" t="s">
        <v>137</v>
      </c>
      <c r="AQ645" s="4" t="s">
        <v>138</v>
      </c>
      <c r="AR645" s="4">
        <v>2040</v>
      </c>
      <c r="AS645" s="1" t="str">
        <f>IF(sum!A638="QU",sum!B638,"*")</f>
        <v>TRA_Bus_SB_DST1</v>
      </c>
      <c r="AT645" s="1"/>
      <c r="AU645" s="1">
        <f>IF(sum!A638="QU",sum!H638,"*")</f>
        <v>0</v>
      </c>
      <c r="AX645" s="4" t="s">
        <v>137</v>
      </c>
      <c r="AY645" s="4" t="s">
        <v>138</v>
      </c>
      <c r="AZ645" s="4">
        <v>2040</v>
      </c>
      <c r="BA645" s="1" t="str">
        <f>IF(sum!A638="SA",sum!B638,"*")</f>
        <v>*</v>
      </c>
      <c r="BB645" s="1"/>
      <c r="BC645" s="1" t="str">
        <f>IF(sum!A638="SA",sum!H638,"*")</f>
        <v>*</v>
      </c>
    </row>
    <row r="646" spans="2:55">
      <c r="B646" s="1" t="s">
        <v>137</v>
      </c>
      <c r="C646" s="1" t="s">
        <v>138</v>
      </c>
      <c r="D646" s="1">
        <v>2040</v>
      </c>
      <c r="J646" s="1" t="s">
        <v>137</v>
      </c>
      <c r="K646" s="1" t="s">
        <v>138</v>
      </c>
      <c r="L646" s="1">
        <v>2040</v>
      </c>
      <c r="M646" s="1" t="str">
        <f>IF(sum!A639="AT",sum!B639,"*")</f>
        <v>*</v>
      </c>
      <c r="N646" s="1"/>
      <c r="O646" s="1" t="str">
        <f>IF(sum!A639="AT",sum!H639,"*")</f>
        <v>*</v>
      </c>
      <c r="R646" s="1" t="s">
        <v>137</v>
      </c>
      <c r="S646" s="1" t="s">
        <v>138</v>
      </c>
      <c r="T646" s="1">
        <v>2040</v>
      </c>
      <c r="U646" s="1" t="str">
        <f>IF(sum!A639="BC",sum!B639,"*")</f>
        <v>*</v>
      </c>
      <c r="V646" s="1"/>
      <c r="W646" s="1" t="str">
        <f>IF(sum!A639="BC",sum!H639,"*")</f>
        <v>*</v>
      </c>
      <c r="Z646" s="1" t="s">
        <v>137</v>
      </c>
      <c r="AA646" s="1" t="s">
        <v>138</v>
      </c>
      <c r="AB646" s="1">
        <v>2040</v>
      </c>
      <c r="AC646" s="1" t="str">
        <f>IF(sum!A639="MA",sum!B639,"*")</f>
        <v>*</v>
      </c>
      <c r="AD646" s="1"/>
      <c r="AE646" s="1" t="str">
        <f>IF(sum!A639="MA",sum!H639,"*")</f>
        <v>*</v>
      </c>
      <c r="AH646" s="1" t="s">
        <v>137</v>
      </c>
      <c r="AI646" s="1" t="s">
        <v>138</v>
      </c>
      <c r="AJ646" s="1">
        <v>2040</v>
      </c>
      <c r="AK646" s="1" t="str">
        <f>IF(sum!A639="ON",sum!B639,"*")</f>
        <v>*</v>
      </c>
      <c r="AL646" s="1"/>
      <c r="AM646" s="1" t="str">
        <f>IF(sum!A639="ON",sum!H639,"*")</f>
        <v>*</v>
      </c>
      <c r="AP646" s="1" t="s">
        <v>137</v>
      </c>
      <c r="AQ646" s="1" t="s">
        <v>138</v>
      </c>
      <c r="AR646" s="1">
        <v>2040</v>
      </c>
      <c r="AS646" s="1" t="str">
        <f>IF(sum!A639="QU",sum!B639,"*")</f>
        <v>TRA_Car_BEV01</v>
      </c>
      <c r="AT646" s="1"/>
      <c r="AU646" s="1">
        <f>IF(sum!A639="QU",sum!H639,"*")</f>
        <v>0</v>
      </c>
      <c r="AX646" s="1" t="s">
        <v>137</v>
      </c>
      <c r="AY646" s="1" t="s">
        <v>138</v>
      </c>
      <c r="AZ646" s="1">
        <v>2040</v>
      </c>
      <c r="BA646" s="1" t="str">
        <f>IF(sum!A639="SA",sum!B639,"*")</f>
        <v>*</v>
      </c>
      <c r="BB646" s="1"/>
      <c r="BC646" s="1" t="str">
        <f>IF(sum!A639="SA",sum!H639,"*")</f>
        <v>*</v>
      </c>
    </row>
    <row r="647" spans="2:55">
      <c r="B647" s="1" t="s">
        <v>137</v>
      </c>
      <c r="C647" s="1" t="s">
        <v>138</v>
      </c>
      <c r="D647" s="1">
        <v>2040</v>
      </c>
      <c r="J647" s="1" t="s">
        <v>137</v>
      </c>
      <c r="K647" s="1" t="s">
        <v>138</v>
      </c>
      <c r="L647" s="1">
        <v>2040</v>
      </c>
      <c r="M647" s="1" t="str">
        <f>IF(sum!A640="AT",sum!B640,"*")</f>
        <v>*</v>
      </c>
      <c r="N647" s="1"/>
      <c r="O647" s="1" t="str">
        <f>IF(sum!A640="AT",sum!H640,"*")</f>
        <v>*</v>
      </c>
      <c r="R647" s="1" t="s">
        <v>137</v>
      </c>
      <c r="S647" s="1" t="s">
        <v>138</v>
      </c>
      <c r="T647" s="1">
        <v>2040</v>
      </c>
      <c r="U647" s="1" t="str">
        <f>IF(sum!A640="BC",sum!B640,"*")</f>
        <v>*</v>
      </c>
      <c r="V647" s="1"/>
      <c r="W647" s="1" t="str">
        <f>IF(sum!A640="BC",sum!H640,"*")</f>
        <v>*</v>
      </c>
      <c r="Z647" s="1" t="s">
        <v>137</v>
      </c>
      <c r="AA647" s="1" t="s">
        <v>138</v>
      </c>
      <c r="AB647" s="1">
        <v>2040</v>
      </c>
      <c r="AC647" s="1" t="str">
        <f>IF(sum!A640="MA",sum!B640,"*")</f>
        <v>*</v>
      </c>
      <c r="AD647" s="1"/>
      <c r="AE647" s="1" t="str">
        <f>IF(sum!A640="MA",sum!H640,"*")</f>
        <v>*</v>
      </c>
      <c r="AH647" s="1" t="s">
        <v>137</v>
      </c>
      <c r="AI647" s="1" t="s">
        <v>138</v>
      </c>
      <c r="AJ647" s="1">
        <v>2040</v>
      </c>
      <c r="AK647" s="1" t="str">
        <f>IF(sum!A640="ON",sum!B640,"*")</f>
        <v>*</v>
      </c>
      <c r="AL647" s="1"/>
      <c r="AM647" s="1" t="str">
        <f>IF(sum!A640="ON",sum!H640,"*")</f>
        <v>*</v>
      </c>
      <c r="AP647" s="4" t="s">
        <v>137</v>
      </c>
      <c r="AQ647" s="4" t="s">
        <v>138</v>
      </c>
      <c r="AR647" s="4">
        <v>2040</v>
      </c>
      <c r="AS647" s="1" t="str">
        <f>IF(sum!A640="QU",sum!B640,"*")</f>
        <v>TRA_Car_GSL1</v>
      </c>
      <c r="AT647" s="1"/>
      <c r="AU647" s="1">
        <f>IF(sum!A640="QU",sum!H640,"*")</f>
        <v>1292.71982663987</v>
      </c>
      <c r="AX647" s="1" t="s">
        <v>137</v>
      </c>
      <c r="AY647" s="1" t="s">
        <v>138</v>
      </c>
      <c r="AZ647" s="1">
        <v>2040</v>
      </c>
      <c r="BA647" s="1" t="str">
        <f>IF(sum!A640="SA",sum!B640,"*")</f>
        <v>*</v>
      </c>
      <c r="BB647" s="1"/>
      <c r="BC647" s="1" t="str">
        <f>IF(sum!A640="SA",sum!H640,"*")</f>
        <v>*</v>
      </c>
    </row>
    <row r="648" spans="2:55">
      <c r="B648" s="4" t="s">
        <v>137</v>
      </c>
      <c r="C648" s="4" t="s">
        <v>138</v>
      </c>
      <c r="D648" s="4">
        <v>2040</v>
      </c>
      <c r="J648" s="4" t="s">
        <v>137</v>
      </c>
      <c r="K648" s="4" t="s">
        <v>138</v>
      </c>
      <c r="L648" s="4">
        <v>2040</v>
      </c>
      <c r="M648" s="1" t="str">
        <f>IF(sum!A641="AT",sum!B641,"*")</f>
        <v>*</v>
      </c>
      <c r="N648" s="1"/>
      <c r="O648" s="1" t="str">
        <f>IF(sum!A641="AT",sum!H641,"*")</f>
        <v>*</v>
      </c>
      <c r="R648" s="4" t="s">
        <v>137</v>
      </c>
      <c r="S648" s="4" t="s">
        <v>138</v>
      </c>
      <c r="T648" s="4">
        <v>2040</v>
      </c>
      <c r="U648" s="1" t="str">
        <f>IF(sum!A641="BC",sum!B641,"*")</f>
        <v>*</v>
      </c>
      <c r="V648" s="1"/>
      <c r="W648" s="1" t="str">
        <f>IF(sum!A641="BC",sum!H641,"*")</f>
        <v>*</v>
      </c>
      <c r="Z648" s="4" t="s">
        <v>137</v>
      </c>
      <c r="AA648" s="4" t="s">
        <v>138</v>
      </c>
      <c r="AB648" s="4">
        <v>2040</v>
      </c>
      <c r="AC648" s="1" t="str">
        <f>IF(sum!A641="MA",sum!B641,"*")</f>
        <v>*</v>
      </c>
      <c r="AD648" s="1"/>
      <c r="AE648" s="1" t="str">
        <f>IF(sum!A641="MA",sum!H641,"*")</f>
        <v>*</v>
      </c>
      <c r="AH648" s="4" t="s">
        <v>137</v>
      </c>
      <c r="AI648" s="4" t="s">
        <v>138</v>
      </c>
      <c r="AJ648" s="4">
        <v>2040</v>
      </c>
      <c r="AK648" s="1" t="str">
        <f>IF(sum!A641="ON",sum!B641,"*")</f>
        <v>*</v>
      </c>
      <c r="AL648" s="1"/>
      <c r="AM648" s="1" t="str">
        <f>IF(sum!A641="ON",sum!H641,"*")</f>
        <v>*</v>
      </c>
      <c r="AP648" s="1" t="s">
        <v>137</v>
      </c>
      <c r="AQ648" s="1" t="s">
        <v>138</v>
      </c>
      <c r="AR648" s="1">
        <v>2040</v>
      </c>
      <c r="AS648" s="1" t="str">
        <f>IF(sum!A641="QU",sum!B641,"*")</f>
        <v>TRA_Car_PHEV01</v>
      </c>
      <c r="AT648" s="1"/>
      <c r="AU648" s="1">
        <f>IF(sum!A641="QU",sum!H641,"*")</f>
        <v>0</v>
      </c>
      <c r="AX648" s="4" t="s">
        <v>137</v>
      </c>
      <c r="AY648" s="4" t="s">
        <v>138</v>
      </c>
      <c r="AZ648" s="4">
        <v>2040</v>
      </c>
      <c r="BA648" s="1" t="str">
        <f>IF(sum!A641="SA",sum!B641,"*")</f>
        <v>*</v>
      </c>
      <c r="BB648" s="1"/>
      <c r="BC648" s="1" t="str">
        <f>IF(sum!A641="SA",sum!H641,"*")</f>
        <v>*</v>
      </c>
    </row>
    <row r="649" spans="2:55">
      <c r="B649" s="1" t="s">
        <v>137</v>
      </c>
      <c r="C649" s="1" t="s">
        <v>138</v>
      </c>
      <c r="D649" s="1">
        <v>2040</v>
      </c>
      <c r="J649" s="1" t="s">
        <v>137</v>
      </c>
      <c r="K649" s="1" t="s">
        <v>138</v>
      </c>
      <c r="L649" s="1">
        <v>2040</v>
      </c>
      <c r="M649" s="1" t="str">
        <f>IF(sum!A642="AT",sum!B642,"*")</f>
        <v>*</v>
      </c>
      <c r="N649" s="1"/>
      <c r="O649" s="1" t="str">
        <f>IF(sum!A642="AT",sum!H642,"*")</f>
        <v>*</v>
      </c>
      <c r="R649" s="1" t="s">
        <v>137</v>
      </c>
      <c r="S649" s="1" t="s">
        <v>138</v>
      </c>
      <c r="T649" s="1">
        <v>2040</v>
      </c>
      <c r="U649" s="1" t="str">
        <f>IF(sum!A642="BC",sum!B642,"*")</f>
        <v>*</v>
      </c>
      <c r="V649" s="1"/>
      <c r="W649" s="1" t="str">
        <f>IF(sum!A642="BC",sum!H642,"*")</f>
        <v>*</v>
      </c>
      <c r="Z649" s="1" t="s">
        <v>137</v>
      </c>
      <c r="AA649" s="1" t="s">
        <v>138</v>
      </c>
      <c r="AB649" s="1">
        <v>2040</v>
      </c>
      <c r="AC649" s="1" t="str">
        <f>IF(sum!A642="MA",sum!B642,"*")</f>
        <v>*</v>
      </c>
      <c r="AD649" s="1"/>
      <c r="AE649" s="1" t="str">
        <f>IF(sum!A642="MA",sum!H642,"*")</f>
        <v>*</v>
      </c>
      <c r="AH649" s="1" t="s">
        <v>137</v>
      </c>
      <c r="AI649" s="1" t="s">
        <v>138</v>
      </c>
      <c r="AJ649" s="1">
        <v>2040</v>
      </c>
      <c r="AK649" s="1" t="str">
        <f>IF(sum!A642="ON",sum!B642,"*")</f>
        <v>*</v>
      </c>
      <c r="AL649" s="1"/>
      <c r="AM649" s="1" t="str">
        <f>IF(sum!A642="ON",sum!H642,"*")</f>
        <v>*</v>
      </c>
      <c r="AP649" s="4" t="s">
        <v>137</v>
      </c>
      <c r="AQ649" s="4" t="s">
        <v>138</v>
      </c>
      <c r="AR649" s="4">
        <v>2040</v>
      </c>
      <c r="AS649" s="1" t="str">
        <f>IF(sum!A642="QU",sum!B642,"*")</f>
        <v>TRA_Mot_ELC1</v>
      </c>
      <c r="AT649" s="1"/>
      <c r="AU649" s="1">
        <f>IF(sum!A642="QU",sum!H642,"*")</f>
        <v>101.601385171403</v>
      </c>
      <c r="AX649" s="1" t="s">
        <v>137</v>
      </c>
      <c r="AY649" s="1" t="s">
        <v>138</v>
      </c>
      <c r="AZ649" s="1">
        <v>2040</v>
      </c>
      <c r="BA649" s="1" t="str">
        <f>IF(sum!A642="SA",sum!B642,"*")</f>
        <v>*</v>
      </c>
      <c r="BB649" s="1"/>
      <c r="BC649" s="1" t="str">
        <f>IF(sum!A642="SA",sum!H642,"*")</f>
        <v>*</v>
      </c>
    </row>
    <row r="650" spans="2:55">
      <c r="B650" s="1" t="s">
        <v>137</v>
      </c>
      <c r="C650" s="1" t="s">
        <v>138</v>
      </c>
      <c r="D650" s="1">
        <v>2040</v>
      </c>
      <c r="J650" s="1" t="s">
        <v>137</v>
      </c>
      <c r="K650" s="1" t="s">
        <v>138</v>
      </c>
      <c r="L650" s="1">
        <v>2040</v>
      </c>
      <c r="M650" s="1" t="str">
        <f>IF(sum!A643="AT",sum!B643,"*")</f>
        <v>*</v>
      </c>
      <c r="N650" s="1"/>
      <c r="O650" s="1" t="str">
        <f>IF(sum!A643="AT",sum!H643,"*")</f>
        <v>*</v>
      </c>
      <c r="R650" s="1" t="s">
        <v>137</v>
      </c>
      <c r="S650" s="1" t="s">
        <v>138</v>
      </c>
      <c r="T650" s="1">
        <v>2040</v>
      </c>
      <c r="U650" s="1" t="str">
        <f>IF(sum!A643="BC",sum!B643,"*")</f>
        <v>*</v>
      </c>
      <c r="V650" s="1"/>
      <c r="W650" s="1" t="str">
        <f>IF(sum!A643="BC",sum!H643,"*")</f>
        <v>*</v>
      </c>
      <c r="Z650" s="1" t="s">
        <v>137</v>
      </c>
      <c r="AA650" s="1" t="s">
        <v>138</v>
      </c>
      <c r="AB650" s="1">
        <v>2040</v>
      </c>
      <c r="AC650" s="1" t="str">
        <f>IF(sum!A643="MA",sum!B643,"*")</f>
        <v>*</v>
      </c>
      <c r="AD650" s="1"/>
      <c r="AE650" s="1" t="str">
        <f>IF(sum!A643="MA",sum!H643,"*")</f>
        <v>*</v>
      </c>
      <c r="AH650" s="1" t="s">
        <v>137</v>
      </c>
      <c r="AI650" s="1" t="s">
        <v>138</v>
      </c>
      <c r="AJ650" s="1">
        <v>2040</v>
      </c>
      <c r="AK650" s="1" t="str">
        <f>IF(sum!A643="ON",sum!B643,"*")</f>
        <v>*</v>
      </c>
      <c r="AL650" s="1"/>
      <c r="AM650" s="1" t="str">
        <f>IF(sum!A643="ON",sum!H643,"*")</f>
        <v>*</v>
      </c>
      <c r="AP650" s="1" t="s">
        <v>137</v>
      </c>
      <c r="AQ650" s="1" t="s">
        <v>138</v>
      </c>
      <c r="AR650" s="1">
        <v>2040</v>
      </c>
      <c r="AS650" s="1" t="str">
        <f>IF(sum!A643="QU",sum!B643,"*")</f>
        <v>TRA_Rai_Frt-ELC01</v>
      </c>
      <c r="AT650" s="1"/>
      <c r="AU650" s="1">
        <f>IF(sum!A643="QU",sum!H643,"*")</f>
        <v>0</v>
      </c>
      <c r="AX650" s="1" t="s">
        <v>137</v>
      </c>
      <c r="AY650" s="1" t="s">
        <v>138</v>
      </c>
      <c r="AZ650" s="1">
        <v>2040</v>
      </c>
      <c r="BA650" s="1" t="str">
        <f>IF(sum!A643="SA",sum!B643,"*")</f>
        <v>*</v>
      </c>
      <c r="BB650" s="1"/>
      <c r="BC650" s="1" t="str">
        <f>IF(sum!A643="SA",sum!H643,"*")</f>
        <v>*</v>
      </c>
    </row>
    <row r="651" spans="2:55">
      <c r="B651" s="4" t="s">
        <v>137</v>
      </c>
      <c r="C651" s="4" t="s">
        <v>138</v>
      </c>
      <c r="D651" s="4">
        <v>2040</v>
      </c>
      <c r="J651" s="4" t="s">
        <v>137</v>
      </c>
      <c r="K651" s="4" t="s">
        <v>138</v>
      </c>
      <c r="L651" s="4">
        <v>2040</v>
      </c>
      <c r="M651" s="1" t="str">
        <f>IF(sum!A644="AT",sum!B644,"*")</f>
        <v>*</v>
      </c>
      <c r="N651" s="1"/>
      <c r="O651" s="1" t="str">
        <f>IF(sum!A644="AT",sum!H644,"*")</f>
        <v>*</v>
      </c>
      <c r="R651" s="4" t="s">
        <v>137</v>
      </c>
      <c r="S651" s="4" t="s">
        <v>138</v>
      </c>
      <c r="T651" s="4">
        <v>2040</v>
      </c>
      <c r="U651" s="1" t="str">
        <f>IF(sum!A644="BC",sum!B644,"*")</f>
        <v>*</v>
      </c>
      <c r="V651" s="1"/>
      <c r="W651" s="1" t="str">
        <f>IF(sum!A644="BC",sum!H644,"*")</f>
        <v>*</v>
      </c>
      <c r="Z651" s="4" t="s">
        <v>137</v>
      </c>
      <c r="AA651" s="4" t="s">
        <v>138</v>
      </c>
      <c r="AB651" s="4">
        <v>2040</v>
      </c>
      <c r="AC651" s="1" t="str">
        <f>IF(sum!A644="MA",sum!B644,"*")</f>
        <v>*</v>
      </c>
      <c r="AD651" s="1"/>
      <c r="AE651" s="1" t="str">
        <f>IF(sum!A644="MA",sum!H644,"*")</f>
        <v>*</v>
      </c>
      <c r="AH651" s="4" t="s">
        <v>137</v>
      </c>
      <c r="AI651" s="4" t="s">
        <v>138</v>
      </c>
      <c r="AJ651" s="4">
        <v>2040</v>
      </c>
      <c r="AK651" s="1" t="str">
        <f>IF(sum!A644="ON",sum!B644,"*")</f>
        <v>*</v>
      </c>
      <c r="AL651" s="1"/>
      <c r="AM651" s="1" t="str">
        <f>IF(sum!A644="ON",sum!H644,"*")</f>
        <v>*</v>
      </c>
      <c r="AP651" s="4" t="s">
        <v>137</v>
      </c>
      <c r="AQ651" s="4" t="s">
        <v>138</v>
      </c>
      <c r="AR651" s="4">
        <v>2040</v>
      </c>
      <c r="AS651" s="1" t="str">
        <f>IF(sum!A644="QU",sum!B644,"*")</f>
        <v>TRA_Rai_Pas-ELC01</v>
      </c>
      <c r="AT651" s="1"/>
      <c r="AU651" s="1">
        <f>IF(sum!A644="QU",sum!H644,"*")</f>
        <v>0</v>
      </c>
      <c r="AX651" s="4" t="s">
        <v>137</v>
      </c>
      <c r="AY651" s="4" t="s">
        <v>138</v>
      </c>
      <c r="AZ651" s="4">
        <v>2040</v>
      </c>
      <c r="BA651" s="1" t="str">
        <f>IF(sum!A644="SA",sum!B644,"*")</f>
        <v>*</v>
      </c>
      <c r="BB651" s="1"/>
      <c r="BC651" s="1" t="str">
        <f>IF(sum!A644="SA",sum!H644,"*")</f>
        <v>*</v>
      </c>
    </row>
    <row r="652" spans="2:55">
      <c r="B652" s="1" t="s">
        <v>137</v>
      </c>
      <c r="C652" s="1" t="s">
        <v>138</v>
      </c>
      <c r="D652" s="1">
        <v>2040</v>
      </c>
      <c r="J652" s="1" t="s">
        <v>137</v>
      </c>
      <c r="K652" s="1" t="s">
        <v>138</v>
      </c>
      <c r="L652" s="1">
        <v>2040</v>
      </c>
      <c r="M652" s="1" t="str">
        <f>IF(sum!A645="AT",sum!B645,"*")</f>
        <v>*</v>
      </c>
      <c r="N652" s="1"/>
      <c r="O652" s="1" t="str">
        <f>IF(sum!A645="AT",sum!H645,"*")</f>
        <v>*</v>
      </c>
      <c r="R652" s="1" t="s">
        <v>137</v>
      </c>
      <c r="S652" s="1" t="s">
        <v>138</v>
      </c>
      <c r="T652" s="1">
        <v>2040</v>
      </c>
      <c r="U652" s="1" t="str">
        <f>IF(sum!A645="BC",sum!B645,"*")</f>
        <v>*</v>
      </c>
      <c r="V652" s="1"/>
      <c r="W652" s="1" t="str">
        <f>IF(sum!A645="BC",sum!H645,"*")</f>
        <v>*</v>
      </c>
      <c r="Z652" s="1" t="s">
        <v>137</v>
      </c>
      <c r="AA652" s="1" t="s">
        <v>138</v>
      </c>
      <c r="AB652" s="1">
        <v>2040</v>
      </c>
      <c r="AC652" s="1" t="str">
        <f>IF(sum!A645="MA",sum!B645,"*")</f>
        <v>*</v>
      </c>
      <c r="AD652" s="1"/>
      <c r="AE652" s="1" t="str">
        <f>IF(sum!A645="MA",sum!H645,"*")</f>
        <v>*</v>
      </c>
      <c r="AH652" s="1" t="s">
        <v>137</v>
      </c>
      <c r="AI652" s="1" t="s">
        <v>138</v>
      </c>
      <c r="AJ652" s="1">
        <v>2040</v>
      </c>
      <c r="AK652" s="1" t="str">
        <f>IF(sum!A645="ON",sum!B645,"*")</f>
        <v>*</v>
      </c>
      <c r="AL652" s="1"/>
      <c r="AM652" s="1" t="str">
        <f>IF(sum!A645="ON",sum!H645,"*")</f>
        <v>*</v>
      </c>
      <c r="AP652" s="1" t="s">
        <v>137</v>
      </c>
      <c r="AQ652" s="1" t="s">
        <v>138</v>
      </c>
      <c r="AR652" s="1">
        <v>2040</v>
      </c>
      <c r="AS652" s="1" t="str">
        <f>IF(sum!A645="QU",sum!B645,"*")</f>
        <v>TRA_Tru_BEV01</v>
      </c>
      <c r="AT652" s="1"/>
      <c r="AU652" s="1">
        <f>IF(sum!A645="QU",sum!H645,"*")</f>
        <v>0</v>
      </c>
      <c r="AX652" s="1" t="s">
        <v>137</v>
      </c>
      <c r="AY652" s="1" t="s">
        <v>138</v>
      </c>
      <c r="AZ652" s="1">
        <v>2040</v>
      </c>
      <c r="BA652" s="1" t="str">
        <f>IF(sum!A645="SA",sum!B645,"*")</f>
        <v>*</v>
      </c>
      <c r="BB652" s="1"/>
      <c r="BC652" s="1" t="str">
        <f>IF(sum!A645="SA",sum!H645,"*")</f>
        <v>*</v>
      </c>
    </row>
    <row r="653" spans="2:55">
      <c r="B653" s="1" t="s">
        <v>137</v>
      </c>
      <c r="C653" s="1" t="s">
        <v>138</v>
      </c>
      <c r="D653" s="1">
        <v>2040</v>
      </c>
      <c r="J653" s="1" t="s">
        <v>137</v>
      </c>
      <c r="K653" s="1" t="s">
        <v>138</v>
      </c>
      <c r="L653" s="1">
        <v>2040</v>
      </c>
      <c r="M653" s="1" t="str">
        <f>IF(sum!A646="AT",sum!B646,"*")</f>
        <v>*</v>
      </c>
      <c r="N653" s="1"/>
      <c r="O653" s="1" t="str">
        <f>IF(sum!A646="AT",sum!H646,"*")</f>
        <v>*</v>
      </c>
      <c r="R653" s="1" t="s">
        <v>137</v>
      </c>
      <c r="S653" s="1" t="s">
        <v>138</v>
      </c>
      <c r="T653" s="1">
        <v>2040</v>
      </c>
      <c r="U653" s="1" t="str">
        <f>IF(sum!A646="BC",sum!B646,"*")</f>
        <v>*</v>
      </c>
      <c r="V653" s="1"/>
      <c r="W653" s="1" t="str">
        <f>IF(sum!A646="BC",sum!H646,"*")</f>
        <v>*</v>
      </c>
      <c r="Z653" s="1" t="s">
        <v>137</v>
      </c>
      <c r="AA653" s="1" t="s">
        <v>138</v>
      </c>
      <c r="AB653" s="1">
        <v>2040</v>
      </c>
      <c r="AC653" s="1" t="str">
        <f>IF(sum!A646="MA",sum!B646,"*")</f>
        <v>*</v>
      </c>
      <c r="AD653" s="1"/>
      <c r="AE653" s="1" t="str">
        <f>IF(sum!A646="MA",sum!H646,"*")</f>
        <v>*</v>
      </c>
      <c r="AH653" s="1" t="s">
        <v>137</v>
      </c>
      <c r="AI653" s="1" t="s">
        <v>138</v>
      </c>
      <c r="AJ653" s="1">
        <v>2040</v>
      </c>
      <c r="AK653" s="1" t="str">
        <f>IF(sum!A646="ON",sum!B646,"*")</f>
        <v>*</v>
      </c>
      <c r="AL653" s="1"/>
      <c r="AM653" s="1" t="str">
        <f>IF(sum!A646="ON",sum!H646,"*")</f>
        <v>*</v>
      </c>
      <c r="AP653" s="4" t="s">
        <v>137</v>
      </c>
      <c r="AQ653" s="4" t="s">
        <v>138</v>
      </c>
      <c r="AR653" s="4">
        <v>2040</v>
      </c>
      <c r="AS653" s="1" t="str">
        <f>IF(sum!A646="QU",sum!B646,"*")</f>
        <v>TRA_Tru_HT_DST1</v>
      </c>
      <c r="AT653" s="1"/>
      <c r="AU653" s="1">
        <f>IF(sum!A646="QU",sum!H646,"*")</f>
        <v>0</v>
      </c>
      <c r="AX653" s="1" t="s">
        <v>137</v>
      </c>
      <c r="AY653" s="1" t="s">
        <v>138</v>
      </c>
      <c r="AZ653" s="1">
        <v>2040</v>
      </c>
      <c r="BA653" s="1" t="str">
        <f>IF(sum!A646="SA",sum!B646,"*")</f>
        <v>*</v>
      </c>
      <c r="BB653" s="1"/>
      <c r="BC653" s="1" t="str">
        <f>IF(sum!A646="SA",sum!H646,"*")</f>
        <v>*</v>
      </c>
    </row>
    <row r="654" spans="2:55">
      <c r="B654" s="4" t="s">
        <v>137</v>
      </c>
      <c r="C654" s="4" t="s">
        <v>138</v>
      </c>
      <c r="D654" s="4">
        <v>2040</v>
      </c>
      <c r="J654" s="4" t="s">
        <v>137</v>
      </c>
      <c r="K654" s="4" t="s">
        <v>138</v>
      </c>
      <c r="L654" s="4">
        <v>2040</v>
      </c>
      <c r="M654" s="1" t="str">
        <f>IF(sum!A647="AT",sum!B647,"*")</f>
        <v>*</v>
      </c>
      <c r="N654" s="1"/>
      <c r="O654" s="1" t="str">
        <f>IF(sum!A647="AT",sum!H647,"*")</f>
        <v>*</v>
      </c>
      <c r="R654" s="4" t="s">
        <v>137</v>
      </c>
      <c r="S654" s="4" t="s">
        <v>138</v>
      </c>
      <c r="T654" s="4">
        <v>2040</v>
      </c>
      <c r="U654" s="1" t="str">
        <f>IF(sum!A647="BC",sum!B647,"*")</f>
        <v>*</v>
      </c>
      <c r="V654" s="1"/>
      <c r="W654" s="1" t="str">
        <f>IF(sum!A647="BC",sum!H647,"*")</f>
        <v>*</v>
      </c>
      <c r="Z654" s="4" t="s">
        <v>137</v>
      </c>
      <c r="AA654" s="4" t="s">
        <v>138</v>
      </c>
      <c r="AB654" s="4">
        <v>2040</v>
      </c>
      <c r="AC654" s="1" t="str">
        <f>IF(sum!A647="MA",sum!B647,"*")</f>
        <v>*</v>
      </c>
      <c r="AD654" s="1"/>
      <c r="AE654" s="1" t="str">
        <f>IF(sum!A647="MA",sum!H647,"*")</f>
        <v>*</v>
      </c>
      <c r="AH654" s="4" t="s">
        <v>137</v>
      </c>
      <c r="AI654" s="4" t="s">
        <v>138</v>
      </c>
      <c r="AJ654" s="4">
        <v>2040</v>
      </c>
      <c r="AK654" s="1" t="str">
        <f>IF(sum!A647="ON",sum!B647,"*")</f>
        <v>*</v>
      </c>
      <c r="AL654" s="1"/>
      <c r="AM654" s="1" t="str">
        <f>IF(sum!A647="ON",sum!H647,"*")</f>
        <v>*</v>
      </c>
      <c r="AP654" s="1" t="s">
        <v>137</v>
      </c>
      <c r="AQ654" s="1" t="s">
        <v>138</v>
      </c>
      <c r="AR654" s="1">
        <v>2040</v>
      </c>
      <c r="AS654" s="1" t="str">
        <f>IF(sum!A647="QU",sum!B647,"*")</f>
        <v>TRA_Tru_PHEV01</v>
      </c>
      <c r="AT654" s="1"/>
      <c r="AU654" s="1">
        <f>IF(sum!A647="QU",sum!H647,"*")</f>
        <v>408.38252950790599</v>
      </c>
      <c r="AX654" s="4" t="s">
        <v>137</v>
      </c>
      <c r="AY654" s="4" t="s">
        <v>138</v>
      </c>
      <c r="AZ654" s="4">
        <v>2040</v>
      </c>
      <c r="BA654" s="1" t="str">
        <f>IF(sum!A647="SA",sum!B647,"*")</f>
        <v>*</v>
      </c>
      <c r="BB654" s="1"/>
      <c r="BC654" s="1" t="str">
        <f>IF(sum!A647="SA",sum!H647,"*")</f>
        <v>*</v>
      </c>
    </row>
    <row r="655" spans="2:55">
      <c r="B655" s="1" t="s">
        <v>137</v>
      </c>
      <c r="C655" s="1" t="s">
        <v>138</v>
      </c>
      <c r="D655" s="1">
        <v>2040</v>
      </c>
      <c r="J655" s="1" t="s">
        <v>137</v>
      </c>
      <c r="K655" s="1" t="s">
        <v>138</v>
      </c>
      <c r="L655" s="1">
        <v>2040</v>
      </c>
      <c r="M655" s="1" t="str">
        <f>IF(sum!A648="AT",sum!B648,"*")</f>
        <v>*</v>
      </c>
      <c r="N655" s="1"/>
      <c r="O655" s="1" t="str">
        <f>IF(sum!A648="AT",sum!H648,"*")</f>
        <v>*</v>
      </c>
      <c r="R655" s="1" t="s">
        <v>137</v>
      </c>
      <c r="S655" s="1" t="s">
        <v>138</v>
      </c>
      <c r="T655" s="1">
        <v>2040</v>
      </c>
      <c r="U655" s="1" t="str">
        <f>IF(sum!A648="BC",sum!B648,"*")</f>
        <v>*</v>
      </c>
      <c r="V655" s="1"/>
      <c r="W655" s="1" t="str">
        <f>IF(sum!A648="BC",sum!H648,"*")</f>
        <v>*</v>
      </c>
      <c r="Z655" s="1" t="s">
        <v>137</v>
      </c>
      <c r="AA655" s="1" t="s">
        <v>138</v>
      </c>
      <c r="AB655" s="1">
        <v>2040</v>
      </c>
      <c r="AC655" s="1" t="str">
        <f>IF(sum!A648="MA",sum!B648,"*")</f>
        <v>*</v>
      </c>
      <c r="AD655" s="1"/>
      <c r="AE655" s="1" t="str">
        <f>IF(sum!A648="MA",sum!H648,"*")</f>
        <v>*</v>
      </c>
      <c r="AH655" s="1" t="s">
        <v>137</v>
      </c>
      <c r="AI655" s="1" t="s">
        <v>138</v>
      </c>
      <c r="AJ655" s="1">
        <v>2040</v>
      </c>
      <c r="AK655" s="1" t="str">
        <f>IF(sum!A648="ON",sum!B648,"*")</f>
        <v>*</v>
      </c>
      <c r="AL655" s="1"/>
      <c r="AM655" s="1" t="str">
        <f>IF(sum!A648="ON",sum!H648,"*")</f>
        <v>*</v>
      </c>
      <c r="AP655" s="4" t="s">
        <v>137</v>
      </c>
      <c r="AQ655" s="4" t="s">
        <v>138</v>
      </c>
      <c r="AR655" s="4">
        <v>2040</v>
      </c>
      <c r="AS655" s="1" t="str">
        <f>IF(sum!A648="QU",sum!B648,"*")</f>
        <v>TU_OILCRD_SA_QU_01</v>
      </c>
      <c r="AT655" s="1"/>
      <c r="AU655" s="1">
        <f>IF(sum!A648="QU",sum!H648,"*")</f>
        <v>0</v>
      </c>
      <c r="AX655" s="1" t="s">
        <v>137</v>
      </c>
      <c r="AY655" s="1" t="s">
        <v>138</v>
      </c>
      <c r="AZ655" s="1">
        <v>2040</v>
      </c>
      <c r="BA655" s="1" t="str">
        <f>IF(sum!A648="SA",sum!B648,"*")</f>
        <v>*</v>
      </c>
      <c r="BB655" s="1"/>
      <c r="BC655" s="1" t="str">
        <f>IF(sum!A648="SA",sum!H648,"*")</f>
        <v>*</v>
      </c>
    </row>
    <row r="656" spans="2:55">
      <c r="B656" s="1" t="s">
        <v>137</v>
      </c>
      <c r="C656" s="1" t="s">
        <v>138</v>
      </c>
      <c r="D656" s="1">
        <v>2040</v>
      </c>
      <c r="J656" s="1" t="s">
        <v>137</v>
      </c>
      <c r="K656" s="1" t="s">
        <v>138</v>
      </c>
      <c r="L656" s="1">
        <v>2040</v>
      </c>
      <c r="M656" s="1" t="str">
        <f>IF(sum!A649="AT",sum!B649,"*")</f>
        <v>*</v>
      </c>
      <c r="N656" s="1"/>
      <c r="O656" s="1" t="str">
        <f>IF(sum!A649="AT",sum!H649,"*")</f>
        <v>*</v>
      </c>
      <c r="R656" s="1" t="s">
        <v>137</v>
      </c>
      <c r="S656" s="1" t="s">
        <v>138</v>
      </c>
      <c r="T656" s="1">
        <v>2040</v>
      </c>
      <c r="U656" s="1" t="str">
        <f>IF(sum!A649="BC",sum!B649,"*")</f>
        <v>*</v>
      </c>
      <c r="V656" s="1"/>
      <c r="W656" s="1" t="str">
        <f>IF(sum!A649="BC",sum!H649,"*")</f>
        <v>*</v>
      </c>
      <c r="Z656" s="1" t="s">
        <v>137</v>
      </c>
      <c r="AA656" s="1" t="s">
        <v>138</v>
      </c>
      <c r="AB656" s="1">
        <v>2040</v>
      </c>
      <c r="AC656" s="1" t="str">
        <f>IF(sum!A649="MA",sum!B649,"*")</f>
        <v>*</v>
      </c>
      <c r="AD656" s="1"/>
      <c r="AE656" s="1" t="str">
        <f>IF(sum!A649="MA",sum!H649,"*")</f>
        <v>*</v>
      </c>
      <c r="AH656" s="1" t="s">
        <v>137</v>
      </c>
      <c r="AI656" s="1" t="s">
        <v>138</v>
      </c>
      <c r="AJ656" s="1">
        <v>2040</v>
      </c>
      <c r="AK656" s="1" t="str">
        <f>IF(sum!A649="ON",sum!B649,"*")</f>
        <v>*</v>
      </c>
      <c r="AL656" s="1"/>
      <c r="AM656" s="1" t="str">
        <f>IF(sum!A649="ON",sum!H649,"*")</f>
        <v>*</v>
      </c>
      <c r="AP656" s="1" t="s">
        <v>137</v>
      </c>
      <c r="AQ656" s="1" t="s">
        <v>138</v>
      </c>
      <c r="AR656" s="1">
        <v>2040</v>
      </c>
      <c r="AS656" s="1" t="str">
        <f>IF(sum!A649="QU",sum!B649,"*")</f>
        <v>TWS-AuxiliaryEquip_ELE1</v>
      </c>
      <c r="AT656" s="1"/>
      <c r="AU656" s="1">
        <f>IF(sum!A649="QU",sum!H649,"*")</f>
        <v>0.11741285136202501</v>
      </c>
      <c r="AX656" s="1" t="s">
        <v>137</v>
      </c>
      <c r="AY656" s="1" t="s">
        <v>138</v>
      </c>
      <c r="AZ656" s="1">
        <v>2040</v>
      </c>
      <c r="BA656" s="1" t="str">
        <f>IF(sum!A649="SA",sum!B649,"*")</f>
        <v>*</v>
      </c>
      <c r="BB656" s="1"/>
      <c r="BC656" s="1" t="str">
        <f>IF(sum!A649="SA",sum!H649,"*")</f>
        <v>*</v>
      </c>
    </row>
    <row r="657" spans="2:55">
      <c r="B657" s="4" t="s">
        <v>137</v>
      </c>
      <c r="C657" s="4" t="s">
        <v>138</v>
      </c>
      <c r="D657" s="4">
        <v>2040</v>
      </c>
      <c r="J657" s="4" t="s">
        <v>137</v>
      </c>
      <c r="K657" s="4" t="s">
        <v>138</v>
      </c>
      <c r="L657" s="4">
        <v>2040</v>
      </c>
      <c r="M657" s="1" t="str">
        <f>IF(sum!A650="AT",sum!B650,"*")</f>
        <v>*</v>
      </c>
      <c r="N657" s="1"/>
      <c r="O657" s="1" t="str">
        <f>IF(sum!A650="AT",sum!H650,"*")</f>
        <v>*</v>
      </c>
      <c r="R657" s="4" t="s">
        <v>137</v>
      </c>
      <c r="S657" s="4" t="s">
        <v>138</v>
      </c>
      <c r="T657" s="4">
        <v>2040</v>
      </c>
      <c r="U657" s="1" t="str">
        <f>IF(sum!A650="BC",sum!B650,"*")</f>
        <v>*</v>
      </c>
      <c r="V657" s="1"/>
      <c r="W657" s="1" t="str">
        <f>IF(sum!A650="BC",sum!H650,"*")</f>
        <v>*</v>
      </c>
      <c r="Z657" s="4" t="s">
        <v>137</v>
      </c>
      <c r="AA657" s="4" t="s">
        <v>138</v>
      </c>
      <c r="AB657" s="4">
        <v>2040</v>
      </c>
      <c r="AC657" s="1" t="str">
        <f>IF(sum!A650="MA",sum!B650,"*")</f>
        <v>*</v>
      </c>
      <c r="AD657" s="1"/>
      <c r="AE657" s="1" t="str">
        <f>IF(sum!A650="MA",sum!H650,"*")</f>
        <v>*</v>
      </c>
      <c r="AH657" s="4" t="s">
        <v>137</v>
      </c>
      <c r="AI657" s="4" t="s">
        <v>138</v>
      </c>
      <c r="AJ657" s="4">
        <v>2040</v>
      </c>
      <c r="AK657" s="1" t="str">
        <f>IF(sum!A650="ON",sum!B650,"*")</f>
        <v>*</v>
      </c>
      <c r="AL657" s="1"/>
      <c r="AM657" s="1" t="str">
        <f>IF(sum!A650="ON",sum!H650,"*")</f>
        <v>*</v>
      </c>
      <c r="AP657" s="4" t="s">
        <v>137</v>
      </c>
      <c r="AQ657" s="4" t="s">
        <v>138</v>
      </c>
      <c r="AR657" s="4">
        <v>2040</v>
      </c>
      <c r="AS657" s="1" t="str">
        <f>IF(sum!A650="QU",sum!B650,"*")</f>
        <v>TWS-AuxiliaryMot_ELE1</v>
      </c>
      <c r="AT657" s="1"/>
      <c r="AU657" s="1">
        <f>IF(sum!A650="QU",sum!H650,"*")</f>
        <v>5.10874920899064E-2</v>
      </c>
      <c r="AX657" s="4" t="s">
        <v>137</v>
      </c>
      <c r="AY657" s="4" t="s">
        <v>138</v>
      </c>
      <c r="AZ657" s="4">
        <v>2040</v>
      </c>
      <c r="BA657" s="1" t="str">
        <f>IF(sum!A650="SA",sum!B650,"*")</f>
        <v>*</v>
      </c>
      <c r="BB657" s="1"/>
      <c r="BC657" s="1" t="str">
        <f>IF(sum!A650="SA",sum!H650,"*")</f>
        <v>*</v>
      </c>
    </row>
    <row r="658" spans="2:55">
      <c r="B658" s="1" t="s">
        <v>137</v>
      </c>
      <c r="C658" s="1" t="s">
        <v>138</v>
      </c>
      <c r="D658" s="1">
        <v>2040</v>
      </c>
      <c r="J658" s="1" t="s">
        <v>137</v>
      </c>
      <c r="K658" s="1" t="s">
        <v>138</v>
      </c>
      <c r="L658" s="1">
        <v>2040</v>
      </c>
      <c r="M658" s="1" t="str">
        <f>IF(sum!A651="AT",sum!B651,"*")</f>
        <v>*</v>
      </c>
      <c r="N658" s="1"/>
      <c r="O658" s="1" t="str">
        <f>IF(sum!A651="AT",sum!H651,"*")</f>
        <v>*</v>
      </c>
      <c r="R658" s="1" t="s">
        <v>137</v>
      </c>
      <c r="S658" s="1" t="s">
        <v>138</v>
      </c>
      <c r="T658" s="1">
        <v>2040</v>
      </c>
      <c r="U658" s="1" t="str">
        <f>IF(sum!A651="BC",sum!B651,"*")</f>
        <v>*</v>
      </c>
      <c r="V658" s="1"/>
      <c r="W658" s="1" t="str">
        <f>IF(sum!A651="BC",sum!H651,"*")</f>
        <v>*</v>
      </c>
      <c r="Z658" s="1" t="s">
        <v>137</v>
      </c>
      <c r="AA658" s="1" t="s">
        <v>138</v>
      </c>
      <c r="AB658" s="1">
        <v>2040</v>
      </c>
      <c r="AC658" s="1" t="str">
        <f>IF(sum!A651="MA",sum!B651,"*")</f>
        <v>*</v>
      </c>
      <c r="AD658" s="1"/>
      <c r="AE658" s="1" t="str">
        <f>IF(sum!A651="MA",sum!H651,"*")</f>
        <v>*</v>
      </c>
      <c r="AH658" s="1" t="s">
        <v>137</v>
      </c>
      <c r="AI658" s="1" t="s">
        <v>138</v>
      </c>
      <c r="AJ658" s="1">
        <v>2040</v>
      </c>
      <c r="AK658" s="1" t="str">
        <f>IF(sum!A651="ON",sum!B651,"*")</f>
        <v>*</v>
      </c>
      <c r="AL658" s="1"/>
      <c r="AM658" s="1" t="str">
        <f>IF(sum!A651="ON",sum!H651,"*")</f>
        <v>*</v>
      </c>
      <c r="AP658" s="1" t="s">
        <v>137</v>
      </c>
      <c r="AQ658" s="1" t="s">
        <v>138</v>
      </c>
      <c r="AR658" s="1">
        <v>2040</v>
      </c>
      <c r="AS658" s="1" t="str">
        <f>IF(sum!A651="QU",sum!B651,"*")</f>
        <v>TWS-Light_ELE1</v>
      </c>
      <c r="AT658" s="1"/>
      <c r="AU658" s="1">
        <f>IF(sum!A651="QU",sum!H651,"*")</f>
        <v>0.20434996835962599</v>
      </c>
      <c r="AX658" s="1" t="s">
        <v>137</v>
      </c>
      <c r="AY658" s="1" t="s">
        <v>138</v>
      </c>
      <c r="AZ658" s="1">
        <v>2040</v>
      </c>
      <c r="BA658" s="1" t="str">
        <f>IF(sum!A651="SA",sum!B651,"*")</f>
        <v>*</v>
      </c>
      <c r="BB658" s="1"/>
      <c r="BC658" s="1" t="str">
        <f>IF(sum!A651="SA",sum!H651,"*")</f>
        <v>*</v>
      </c>
    </row>
    <row r="659" spans="2:55">
      <c r="B659" s="1" t="s">
        <v>137</v>
      </c>
      <c r="C659" s="1" t="s">
        <v>138</v>
      </c>
      <c r="D659" s="1">
        <v>2040</v>
      </c>
      <c r="J659" s="1" t="s">
        <v>137</v>
      </c>
      <c r="K659" s="1" t="s">
        <v>138</v>
      </c>
      <c r="L659" s="1">
        <v>2040</v>
      </c>
      <c r="M659" s="1" t="str">
        <f>IF(sum!A652="AT",sum!B652,"*")</f>
        <v>*</v>
      </c>
      <c r="N659" s="1"/>
      <c r="O659" s="1" t="str">
        <f>IF(sum!A652="AT",sum!H652,"*")</f>
        <v>*</v>
      </c>
      <c r="R659" s="1" t="s">
        <v>137</v>
      </c>
      <c r="S659" s="1" t="s">
        <v>138</v>
      </c>
      <c r="T659" s="1">
        <v>2040</v>
      </c>
      <c r="U659" s="1" t="str">
        <f>IF(sum!A652="BC",sum!B652,"*")</f>
        <v>*</v>
      </c>
      <c r="V659" s="1"/>
      <c r="W659" s="1" t="str">
        <f>IF(sum!A652="BC",sum!H652,"*")</f>
        <v>*</v>
      </c>
      <c r="Z659" s="1" t="s">
        <v>137</v>
      </c>
      <c r="AA659" s="1" t="s">
        <v>138</v>
      </c>
      <c r="AB659" s="1">
        <v>2040</v>
      </c>
      <c r="AC659" s="1" t="str">
        <f>IF(sum!A652="MA",sum!B652,"*")</f>
        <v>*</v>
      </c>
      <c r="AD659" s="1"/>
      <c r="AE659" s="1" t="str">
        <f>IF(sum!A652="MA",sum!H652,"*")</f>
        <v>*</v>
      </c>
      <c r="AH659" s="1" t="s">
        <v>137</v>
      </c>
      <c r="AI659" s="1" t="s">
        <v>138</v>
      </c>
      <c r="AJ659" s="1">
        <v>2040</v>
      </c>
      <c r="AK659" s="1" t="str">
        <f>IF(sum!A652="ON",sum!B652,"*")</f>
        <v>*</v>
      </c>
      <c r="AL659" s="1"/>
      <c r="AM659" s="1" t="str">
        <f>IF(sum!A652="ON",sum!H652,"*")</f>
        <v>*</v>
      </c>
      <c r="AP659" s="4" t="s">
        <v>137</v>
      </c>
      <c r="AQ659" s="4" t="s">
        <v>138</v>
      </c>
      <c r="AR659" s="4">
        <v>2040</v>
      </c>
      <c r="AS659" s="1" t="str">
        <f>IF(sum!A652="QU",sum!B652,"*")</f>
        <v>TWS-SpCool_ELE1</v>
      </c>
      <c r="AT659" s="1"/>
      <c r="AU659" s="1">
        <f>IF(sum!A652="QU",sum!H652,"*")</f>
        <v>5.10874920899064E-2</v>
      </c>
      <c r="AX659" s="1" t="s">
        <v>137</v>
      </c>
      <c r="AY659" s="1" t="s">
        <v>138</v>
      </c>
      <c r="AZ659" s="1">
        <v>2040</v>
      </c>
      <c r="BA659" s="1" t="str">
        <f>IF(sum!A652="SA",sum!B652,"*")</f>
        <v>*</v>
      </c>
      <c r="BB659" s="1"/>
      <c r="BC659" s="1" t="str">
        <f>IF(sum!A652="SA",sum!H652,"*")</f>
        <v>*</v>
      </c>
    </row>
    <row r="660" spans="2:55">
      <c r="B660" s="4" t="s">
        <v>137</v>
      </c>
      <c r="C660" s="4" t="s">
        <v>138</v>
      </c>
      <c r="D660" s="4">
        <v>2040</v>
      </c>
      <c r="J660" s="4" t="s">
        <v>137</v>
      </c>
      <c r="K660" s="4" t="s">
        <v>138</v>
      </c>
      <c r="L660" s="4">
        <v>2040</v>
      </c>
      <c r="M660" s="1" t="str">
        <f>IF(sum!A653="AT",sum!B653,"*")</f>
        <v>*</v>
      </c>
      <c r="N660" s="1"/>
      <c r="O660" s="1" t="str">
        <f>IF(sum!A653="AT",sum!H653,"*")</f>
        <v>*</v>
      </c>
      <c r="R660" s="4" t="s">
        <v>137</v>
      </c>
      <c r="S660" s="4" t="s">
        <v>138</v>
      </c>
      <c r="T660" s="4">
        <v>2040</v>
      </c>
      <c r="U660" s="1" t="str">
        <f>IF(sum!A653="BC",sum!B653,"*")</f>
        <v>*</v>
      </c>
      <c r="V660" s="1"/>
      <c r="W660" s="1" t="str">
        <f>IF(sum!A653="BC",sum!H653,"*")</f>
        <v>*</v>
      </c>
      <c r="Z660" s="4" t="s">
        <v>137</v>
      </c>
      <c r="AA660" s="4" t="s">
        <v>138</v>
      </c>
      <c r="AB660" s="4">
        <v>2040</v>
      </c>
      <c r="AC660" s="1" t="str">
        <f>IF(sum!A653="MA",sum!B653,"*")</f>
        <v>*</v>
      </c>
      <c r="AD660" s="1"/>
      <c r="AE660" s="1" t="str">
        <f>IF(sum!A653="MA",sum!H653,"*")</f>
        <v>*</v>
      </c>
      <c r="AH660" s="4" t="s">
        <v>137</v>
      </c>
      <c r="AI660" s="4" t="s">
        <v>138</v>
      </c>
      <c r="AJ660" s="4">
        <v>2040</v>
      </c>
      <c r="AK660" s="1" t="str">
        <f>IF(sum!A653="ON",sum!B653,"*")</f>
        <v>*</v>
      </c>
      <c r="AL660" s="1"/>
      <c r="AM660" s="1" t="str">
        <f>IF(sum!A653="ON",sum!H653,"*")</f>
        <v>*</v>
      </c>
      <c r="AP660" s="1" t="s">
        <v>137</v>
      </c>
      <c r="AQ660" s="1" t="s">
        <v>138</v>
      </c>
      <c r="AR660" s="1">
        <v>2040</v>
      </c>
      <c r="AS660" s="1" t="str">
        <f>IF(sum!A653="QU",sum!B653,"*")</f>
        <v>TWS-SpHeat_ELE1</v>
      </c>
      <c r="AT660" s="1"/>
      <c r="AU660" s="1">
        <f>IF(sum!A653="QU",sum!H653,"*")</f>
        <v>0.182642213229816</v>
      </c>
      <c r="AX660" s="4" t="s">
        <v>137</v>
      </c>
      <c r="AY660" s="4" t="s">
        <v>138</v>
      </c>
      <c r="AZ660" s="4">
        <v>2040</v>
      </c>
      <c r="BA660" s="1" t="str">
        <f>IF(sum!A653="SA",sum!B653,"*")</f>
        <v>*</v>
      </c>
      <c r="BB660" s="1"/>
      <c r="BC660" s="1" t="str">
        <f>IF(sum!A653="SA",sum!H653,"*")</f>
        <v>*</v>
      </c>
    </row>
    <row r="661" spans="2:55">
      <c r="B661" s="1" t="s">
        <v>137</v>
      </c>
      <c r="C661" s="1" t="s">
        <v>138</v>
      </c>
      <c r="D661" s="1">
        <v>2040</v>
      </c>
      <c r="J661" s="1" t="s">
        <v>137</v>
      </c>
      <c r="K661" s="1" t="s">
        <v>138</v>
      </c>
      <c r="L661" s="1">
        <v>2040</v>
      </c>
      <c r="M661" s="1" t="str">
        <f>IF(sum!A654="AT",sum!B654,"*")</f>
        <v>*</v>
      </c>
      <c r="N661" s="1"/>
      <c r="O661" s="1" t="str">
        <f>IF(sum!A654="AT",sum!H654,"*")</f>
        <v>*</v>
      </c>
      <c r="R661" s="1" t="s">
        <v>137</v>
      </c>
      <c r="S661" s="1" t="s">
        <v>138</v>
      </c>
      <c r="T661" s="1">
        <v>2040</v>
      </c>
      <c r="U661" s="1" t="str">
        <f>IF(sum!A654="BC",sum!B654,"*")</f>
        <v>*</v>
      </c>
      <c r="V661" s="1"/>
      <c r="W661" s="1" t="str">
        <f>IF(sum!A654="BC",sum!H654,"*")</f>
        <v>*</v>
      </c>
      <c r="Z661" s="1" t="s">
        <v>137</v>
      </c>
      <c r="AA661" s="1" t="s">
        <v>138</v>
      </c>
      <c r="AB661" s="1">
        <v>2040</v>
      </c>
      <c r="AC661" s="1" t="str">
        <f>IF(sum!A654="MA",sum!B654,"*")</f>
        <v>*</v>
      </c>
      <c r="AD661" s="1"/>
      <c r="AE661" s="1" t="str">
        <f>IF(sum!A654="MA",sum!H654,"*")</f>
        <v>*</v>
      </c>
      <c r="AH661" s="1" t="s">
        <v>137</v>
      </c>
      <c r="AI661" s="1" t="s">
        <v>138</v>
      </c>
      <c r="AJ661" s="1">
        <v>2040</v>
      </c>
      <c r="AK661" s="1" t="str">
        <f>IF(sum!A654="ON",sum!B654,"*")</f>
        <v>*</v>
      </c>
      <c r="AL661" s="1"/>
      <c r="AM661" s="1" t="str">
        <f>IF(sum!A654="ON",sum!H654,"*")</f>
        <v>*</v>
      </c>
      <c r="AP661" s="4" t="s">
        <v>137</v>
      </c>
      <c r="AQ661" s="4" t="s">
        <v>138</v>
      </c>
      <c r="AR661" s="4">
        <v>2040</v>
      </c>
      <c r="AS661" s="1" t="str">
        <f>IF(sum!A654="QU",sum!B654,"*")</f>
        <v>TWS-WaterHeat_ELE1</v>
      </c>
      <c r="AT661" s="1"/>
      <c r="AU661" s="1">
        <f>IF(sum!A654="QU",sum!H654,"*")</f>
        <v>2.93532128405063E-2</v>
      </c>
      <c r="AX661" s="1" t="s">
        <v>137</v>
      </c>
      <c r="AY661" s="1" t="s">
        <v>138</v>
      </c>
      <c r="AZ661" s="1">
        <v>2040</v>
      </c>
      <c r="BA661" s="1" t="str">
        <f>IF(sum!A654="SA",sum!B654,"*")</f>
        <v>*</v>
      </c>
      <c r="BB661" s="1"/>
      <c r="BC661" s="1" t="str">
        <f>IF(sum!A654="SA",sum!H654,"*")</f>
        <v>*</v>
      </c>
    </row>
    <row r="662" spans="2:55">
      <c r="B662" s="1" t="s">
        <v>137</v>
      </c>
      <c r="C662" s="1" t="s">
        <v>138</v>
      </c>
      <c r="D662" s="1">
        <v>2040</v>
      </c>
      <c r="J662" s="1" t="s">
        <v>137</v>
      </c>
      <c r="K662" s="1" t="s">
        <v>138</v>
      </c>
      <c r="L662" s="1">
        <v>2040</v>
      </c>
      <c r="M662" s="1" t="str">
        <f>IF(sum!A655="AT",sum!B655,"*")</f>
        <v>*</v>
      </c>
      <c r="N662" s="1"/>
      <c r="O662" s="1" t="str">
        <f>IF(sum!A655="AT",sum!H655,"*")</f>
        <v>*</v>
      </c>
      <c r="R662" s="1" t="s">
        <v>137</v>
      </c>
      <c r="S662" s="1" t="s">
        <v>138</v>
      </c>
      <c r="T662" s="1">
        <v>2040</v>
      </c>
      <c r="U662" s="1" t="str">
        <f>IF(sum!A655="BC",sum!B655,"*")</f>
        <v>*</v>
      </c>
      <c r="V662" s="1"/>
      <c r="W662" s="1" t="str">
        <f>IF(sum!A655="BC",sum!H655,"*")</f>
        <v>*</v>
      </c>
      <c r="Z662" s="1" t="s">
        <v>137</v>
      </c>
      <c r="AA662" s="1" t="s">
        <v>138</v>
      </c>
      <c r="AB662" s="1">
        <v>2040</v>
      </c>
      <c r="AC662" s="1" t="str">
        <f>IF(sum!A655="MA",sum!B655,"*")</f>
        <v>*</v>
      </c>
      <c r="AD662" s="1"/>
      <c r="AE662" s="1" t="str">
        <f>IF(sum!A655="MA",sum!H655,"*")</f>
        <v>*</v>
      </c>
      <c r="AH662" s="1" t="s">
        <v>137</v>
      </c>
      <c r="AI662" s="1" t="s">
        <v>138</v>
      </c>
      <c r="AJ662" s="1">
        <v>2040</v>
      </c>
      <c r="AK662" s="1" t="str">
        <f>IF(sum!A655="ON",sum!B655,"*")</f>
        <v>*</v>
      </c>
      <c r="AL662" s="1"/>
      <c r="AM662" s="1" t="str">
        <f>IF(sum!A655="ON",sum!H655,"*")</f>
        <v>*</v>
      </c>
      <c r="AP662" s="1" t="s">
        <v>137</v>
      </c>
      <c r="AQ662" s="1" t="s">
        <v>138</v>
      </c>
      <c r="AR662" s="1">
        <v>2040</v>
      </c>
      <c r="AS662" s="1" t="str">
        <f>IF(sum!A655="QU",sum!B655,"*")</f>
        <v>WST-AuxiliaryEquip_ELE1</v>
      </c>
      <c r="AT662" s="1"/>
      <c r="AU662" s="1">
        <f>IF(sum!A655="QU",sum!H655,"*")</f>
        <v>0.205472489883544</v>
      </c>
      <c r="AX662" s="1" t="s">
        <v>137</v>
      </c>
      <c r="AY662" s="1" t="s">
        <v>138</v>
      </c>
      <c r="AZ662" s="1">
        <v>2040</v>
      </c>
      <c r="BA662" s="1" t="str">
        <f>IF(sum!A655="SA",sum!B655,"*")</f>
        <v>*</v>
      </c>
      <c r="BB662" s="1"/>
      <c r="BC662" s="1" t="str">
        <f>IF(sum!A655="SA",sum!H655,"*")</f>
        <v>*</v>
      </c>
    </row>
    <row r="663" spans="2:55">
      <c r="B663" s="4" t="s">
        <v>137</v>
      </c>
      <c r="C663" s="4" t="s">
        <v>138</v>
      </c>
      <c r="D663" s="4">
        <v>2040</v>
      </c>
      <c r="J663" s="4" t="s">
        <v>137</v>
      </c>
      <c r="K663" s="4" t="s">
        <v>138</v>
      </c>
      <c r="L663" s="4">
        <v>2040</v>
      </c>
      <c r="M663" s="1" t="str">
        <f>IF(sum!A656="AT",sum!B656,"*")</f>
        <v>*</v>
      </c>
      <c r="N663" s="1"/>
      <c r="O663" s="1" t="str">
        <f>IF(sum!A656="AT",sum!H656,"*")</f>
        <v>*</v>
      </c>
      <c r="R663" s="4" t="s">
        <v>137</v>
      </c>
      <c r="S663" s="4" t="s">
        <v>138</v>
      </c>
      <c r="T663" s="4">
        <v>2040</v>
      </c>
      <c r="U663" s="1" t="str">
        <f>IF(sum!A656="BC",sum!B656,"*")</f>
        <v>*</v>
      </c>
      <c r="V663" s="1"/>
      <c r="W663" s="1" t="str">
        <f>IF(sum!A656="BC",sum!H656,"*")</f>
        <v>*</v>
      </c>
      <c r="Z663" s="4" t="s">
        <v>137</v>
      </c>
      <c r="AA663" s="4" t="s">
        <v>138</v>
      </c>
      <c r="AB663" s="4">
        <v>2040</v>
      </c>
      <c r="AC663" s="1" t="str">
        <f>IF(sum!A656="MA",sum!B656,"*")</f>
        <v>*</v>
      </c>
      <c r="AD663" s="1"/>
      <c r="AE663" s="1" t="str">
        <f>IF(sum!A656="MA",sum!H656,"*")</f>
        <v>*</v>
      </c>
      <c r="AH663" s="4" t="s">
        <v>137</v>
      </c>
      <c r="AI663" s="4" t="s">
        <v>138</v>
      </c>
      <c r="AJ663" s="4">
        <v>2040</v>
      </c>
      <c r="AK663" s="1" t="str">
        <f>IF(sum!A656="ON",sum!B656,"*")</f>
        <v>*</v>
      </c>
      <c r="AL663" s="1"/>
      <c r="AM663" s="1" t="str">
        <f>IF(sum!A656="ON",sum!H656,"*")</f>
        <v>*</v>
      </c>
      <c r="AP663" s="4" t="s">
        <v>137</v>
      </c>
      <c r="AQ663" s="4" t="s">
        <v>138</v>
      </c>
      <c r="AR663" s="4">
        <v>2040</v>
      </c>
      <c r="AS663" s="1" t="str">
        <f>IF(sum!A656="QU",sum!B656,"*")</f>
        <v>WST-AuxiliaryMot_ELE1</v>
      </c>
      <c r="AT663" s="1"/>
      <c r="AU663" s="1">
        <f>IF(sum!A656="QU",sum!H656,"*")</f>
        <v>0.10621153367335499</v>
      </c>
      <c r="AX663" s="4" t="s">
        <v>137</v>
      </c>
      <c r="AY663" s="4" t="s">
        <v>138</v>
      </c>
      <c r="AZ663" s="4">
        <v>2040</v>
      </c>
      <c r="BA663" s="1" t="str">
        <f>IF(sum!A656="SA",sum!B656,"*")</f>
        <v>*</v>
      </c>
      <c r="BB663" s="1"/>
      <c r="BC663" s="1" t="str">
        <f>IF(sum!A656="SA",sum!H656,"*")</f>
        <v>*</v>
      </c>
    </row>
    <row r="664" spans="2:55">
      <c r="B664" s="1" t="s">
        <v>137</v>
      </c>
      <c r="C664" s="1" t="s">
        <v>138</v>
      </c>
      <c r="D664" s="1">
        <v>2040</v>
      </c>
      <c r="J664" s="1" t="s">
        <v>137</v>
      </c>
      <c r="K664" s="1" t="s">
        <v>138</v>
      </c>
      <c r="L664" s="1">
        <v>2040</v>
      </c>
      <c r="M664" s="1" t="str">
        <f>IF(sum!A657="AT",sum!B657,"*")</f>
        <v>*</v>
      </c>
      <c r="N664" s="1"/>
      <c r="O664" s="1" t="str">
        <f>IF(sum!A657="AT",sum!H657,"*")</f>
        <v>*</v>
      </c>
      <c r="R664" s="1" t="s">
        <v>137</v>
      </c>
      <c r="S664" s="1" t="s">
        <v>138</v>
      </c>
      <c r="T664" s="1">
        <v>2040</v>
      </c>
      <c r="U664" s="1" t="str">
        <f>IF(sum!A657="BC",sum!B657,"*")</f>
        <v>*</v>
      </c>
      <c r="V664" s="1"/>
      <c r="W664" s="1" t="str">
        <f>IF(sum!A657="BC",sum!H657,"*")</f>
        <v>*</v>
      </c>
      <c r="Z664" s="1" t="s">
        <v>137</v>
      </c>
      <c r="AA664" s="1" t="s">
        <v>138</v>
      </c>
      <c r="AB664" s="1">
        <v>2040</v>
      </c>
      <c r="AC664" s="1" t="str">
        <f>IF(sum!A657="MA",sum!B657,"*")</f>
        <v>*</v>
      </c>
      <c r="AD664" s="1"/>
      <c r="AE664" s="1" t="str">
        <f>IF(sum!A657="MA",sum!H657,"*")</f>
        <v>*</v>
      </c>
      <c r="AH664" s="1" t="s">
        <v>137</v>
      </c>
      <c r="AI664" s="1" t="s">
        <v>138</v>
      </c>
      <c r="AJ664" s="1">
        <v>2040</v>
      </c>
      <c r="AK664" s="1" t="str">
        <f>IF(sum!A657="ON",sum!B657,"*")</f>
        <v>*</v>
      </c>
      <c r="AL664" s="1"/>
      <c r="AM664" s="1" t="str">
        <f>IF(sum!A657="ON",sum!H657,"*")</f>
        <v>*</v>
      </c>
      <c r="AP664" s="1" t="s">
        <v>137</v>
      </c>
      <c r="AQ664" s="1" t="s">
        <v>138</v>
      </c>
      <c r="AR664" s="1">
        <v>2040</v>
      </c>
      <c r="AS664" s="1" t="str">
        <f>IF(sum!A657="QU",sum!B657,"*")</f>
        <v>WST-Light_ELE1</v>
      </c>
      <c r="AT664" s="1"/>
      <c r="AU664" s="1">
        <f>IF(sum!A657="QU",sum!H657,"*")</f>
        <v>0.30652495253943801</v>
      </c>
      <c r="AX664" s="1" t="s">
        <v>137</v>
      </c>
      <c r="AY664" s="1" t="s">
        <v>138</v>
      </c>
      <c r="AZ664" s="1">
        <v>2040</v>
      </c>
      <c r="BA664" s="1" t="str">
        <f>IF(sum!A657="SA",sum!B657,"*")</f>
        <v>*</v>
      </c>
      <c r="BB664" s="1"/>
      <c r="BC664" s="1" t="str">
        <f>IF(sum!A657="SA",sum!H657,"*")</f>
        <v>*</v>
      </c>
    </row>
    <row r="665" spans="2:55">
      <c r="B665" s="1" t="s">
        <v>137</v>
      </c>
      <c r="C665" s="1" t="s">
        <v>138</v>
      </c>
      <c r="D665" s="1">
        <v>2040</v>
      </c>
      <c r="J665" s="1" t="s">
        <v>137</v>
      </c>
      <c r="K665" s="1" t="s">
        <v>138</v>
      </c>
      <c r="L665" s="1">
        <v>2040</v>
      </c>
      <c r="M665" s="1" t="str">
        <f>IF(sum!A658="AT",sum!B658,"*")</f>
        <v>*</v>
      </c>
      <c r="N665" s="1"/>
      <c r="O665" s="1" t="str">
        <f>IF(sum!A658="AT",sum!H658,"*")</f>
        <v>*</v>
      </c>
      <c r="R665" s="1" t="s">
        <v>137</v>
      </c>
      <c r="S665" s="1" t="s">
        <v>138</v>
      </c>
      <c r="T665" s="1">
        <v>2040</v>
      </c>
      <c r="U665" s="1" t="str">
        <f>IF(sum!A658="BC",sum!B658,"*")</f>
        <v>*</v>
      </c>
      <c r="V665" s="1"/>
      <c r="W665" s="1" t="str">
        <f>IF(sum!A658="BC",sum!H658,"*")</f>
        <v>*</v>
      </c>
      <c r="Z665" s="1" t="s">
        <v>137</v>
      </c>
      <c r="AA665" s="1" t="s">
        <v>138</v>
      </c>
      <c r="AB665" s="1">
        <v>2040</v>
      </c>
      <c r="AC665" s="1" t="str">
        <f>IF(sum!A658="MA",sum!B658,"*")</f>
        <v>*</v>
      </c>
      <c r="AD665" s="1"/>
      <c r="AE665" s="1" t="str">
        <f>IF(sum!A658="MA",sum!H658,"*")</f>
        <v>*</v>
      </c>
      <c r="AH665" s="1" t="s">
        <v>137</v>
      </c>
      <c r="AI665" s="1" t="s">
        <v>138</v>
      </c>
      <c r="AJ665" s="1">
        <v>2040</v>
      </c>
      <c r="AK665" s="1" t="str">
        <f>IF(sum!A658="ON",sum!B658,"*")</f>
        <v>*</v>
      </c>
      <c r="AL665" s="1"/>
      <c r="AM665" s="1" t="str">
        <f>IF(sum!A658="ON",sum!H658,"*")</f>
        <v>*</v>
      </c>
      <c r="AP665" s="4" t="s">
        <v>137</v>
      </c>
      <c r="AQ665" s="4" t="s">
        <v>138</v>
      </c>
      <c r="AR665" s="4">
        <v>2040</v>
      </c>
      <c r="AS665" s="1" t="str">
        <f>IF(sum!A658="QU",sum!B658,"*")</f>
        <v>WST-SpCool_ELE1</v>
      </c>
      <c r="AT665" s="1"/>
      <c r="AU665" s="1">
        <f>IF(sum!A658="QU",sum!H658,"*")</f>
        <v>0.103234693020514</v>
      </c>
      <c r="AX665" s="1" t="s">
        <v>137</v>
      </c>
      <c r="AY665" s="1" t="s">
        <v>138</v>
      </c>
      <c r="AZ665" s="1">
        <v>2040</v>
      </c>
      <c r="BA665" s="1" t="str">
        <f>IF(sum!A658="SA",sum!B658,"*")</f>
        <v>*</v>
      </c>
      <c r="BB665" s="1"/>
      <c r="BC665" s="1" t="str">
        <f>IF(sum!A658="SA",sum!H658,"*")</f>
        <v>*</v>
      </c>
    </row>
    <row r="666" spans="2:55">
      <c r="B666" s="4" t="s">
        <v>137</v>
      </c>
      <c r="C666" s="4" t="s">
        <v>138</v>
      </c>
      <c r="D666" s="4">
        <v>2040</v>
      </c>
      <c r="J666" s="4" t="s">
        <v>137</v>
      </c>
      <c r="K666" s="4" t="s">
        <v>138</v>
      </c>
      <c r="L666" s="4">
        <v>2040</v>
      </c>
      <c r="M666" s="1" t="str">
        <f>IF(sum!A659="AT",sum!B659,"*")</f>
        <v>*</v>
      </c>
      <c r="N666" s="1"/>
      <c r="O666" s="1" t="str">
        <f>IF(sum!A659="AT",sum!H659,"*")</f>
        <v>*</v>
      </c>
      <c r="R666" s="4" t="s">
        <v>137</v>
      </c>
      <c r="S666" s="4" t="s">
        <v>138</v>
      </c>
      <c r="T666" s="4">
        <v>2040</v>
      </c>
      <c r="U666" s="1" t="str">
        <f>IF(sum!A659="BC",sum!B659,"*")</f>
        <v>*</v>
      </c>
      <c r="V666" s="1"/>
      <c r="W666" s="1" t="str">
        <f>IF(sum!A659="BC",sum!H659,"*")</f>
        <v>*</v>
      </c>
      <c r="Z666" s="4" t="s">
        <v>137</v>
      </c>
      <c r="AA666" s="4" t="s">
        <v>138</v>
      </c>
      <c r="AB666" s="4">
        <v>2040</v>
      </c>
      <c r="AC666" s="1" t="str">
        <f>IF(sum!A659="MA",sum!B659,"*")</f>
        <v>*</v>
      </c>
      <c r="AD666" s="1"/>
      <c r="AE666" s="1" t="str">
        <f>IF(sum!A659="MA",sum!H659,"*")</f>
        <v>*</v>
      </c>
      <c r="AH666" s="4" t="s">
        <v>137</v>
      </c>
      <c r="AI666" s="4" t="s">
        <v>138</v>
      </c>
      <c r="AJ666" s="4">
        <v>2040</v>
      </c>
      <c r="AK666" s="1" t="str">
        <f>IF(sum!A659="ON",sum!B659,"*")</f>
        <v>*</v>
      </c>
      <c r="AL666" s="1"/>
      <c r="AM666" s="1" t="str">
        <f>IF(sum!A659="ON",sum!H659,"*")</f>
        <v>*</v>
      </c>
      <c r="AP666" s="1" t="s">
        <v>137</v>
      </c>
      <c r="AQ666" s="1" t="s">
        <v>138</v>
      </c>
      <c r="AR666" s="1">
        <v>2040</v>
      </c>
      <c r="AS666" s="1" t="str">
        <f>IF(sum!A659="QU",sum!B659,"*")</f>
        <v>WST-SpHeat_ELE1</v>
      </c>
      <c r="AT666" s="1"/>
      <c r="AU666" s="1">
        <f>IF(sum!A659="QU",sum!H659,"*")</f>
        <v>0.28023680680396701</v>
      </c>
      <c r="AX666" s="4" t="s">
        <v>137</v>
      </c>
      <c r="AY666" s="4" t="s">
        <v>138</v>
      </c>
      <c r="AZ666" s="4">
        <v>2040</v>
      </c>
      <c r="BA666" s="1" t="str">
        <f>IF(sum!A659="SA",sum!B659,"*")</f>
        <v>*</v>
      </c>
      <c r="BB666" s="1"/>
      <c r="BC666" s="1" t="str">
        <f>IF(sum!A659="SA",sum!H659,"*")</f>
        <v>*</v>
      </c>
    </row>
    <row r="667" spans="2:55">
      <c r="B667" s="1" t="s">
        <v>137</v>
      </c>
      <c r="C667" s="1" t="s">
        <v>138</v>
      </c>
      <c r="D667" s="1">
        <v>2040</v>
      </c>
      <c r="J667" s="1" t="s">
        <v>137</v>
      </c>
      <c r="K667" s="1" t="s">
        <v>138</v>
      </c>
      <c r="L667" s="1">
        <v>2040</v>
      </c>
      <c r="M667" s="1" t="str">
        <f>IF(sum!A660="AT",sum!B660,"*")</f>
        <v>*</v>
      </c>
      <c r="N667" s="1"/>
      <c r="O667" s="1" t="str">
        <f>IF(sum!A660="AT",sum!H660,"*")</f>
        <v>*</v>
      </c>
      <c r="R667" s="1" t="s">
        <v>137</v>
      </c>
      <c r="S667" s="1" t="s">
        <v>138</v>
      </c>
      <c r="T667" s="1">
        <v>2040</v>
      </c>
      <c r="U667" s="1" t="str">
        <f>IF(sum!A660="BC",sum!B660,"*")</f>
        <v>*</v>
      </c>
      <c r="V667" s="1"/>
      <c r="W667" s="1" t="str">
        <f>IF(sum!A660="BC",sum!H660,"*")</f>
        <v>*</v>
      </c>
      <c r="Z667" s="1" t="s">
        <v>137</v>
      </c>
      <c r="AA667" s="1" t="s">
        <v>138</v>
      </c>
      <c r="AB667" s="1">
        <v>2040</v>
      </c>
      <c r="AC667" s="1" t="str">
        <f>IF(sum!A660="MA",sum!B660,"*")</f>
        <v>*</v>
      </c>
      <c r="AD667" s="1"/>
      <c r="AE667" s="1" t="str">
        <f>IF(sum!A660="MA",sum!H660,"*")</f>
        <v>*</v>
      </c>
      <c r="AH667" s="1" t="s">
        <v>137</v>
      </c>
      <c r="AI667" s="1" t="s">
        <v>138</v>
      </c>
      <c r="AJ667" s="1">
        <v>2040</v>
      </c>
      <c r="AK667" s="1" t="str">
        <f>IF(sum!A660="ON",sum!B660,"*")</f>
        <v>*</v>
      </c>
      <c r="AL667" s="1"/>
      <c r="AM667" s="1" t="str">
        <f>IF(sum!A660="ON",sum!H660,"*")</f>
        <v>*</v>
      </c>
      <c r="AP667" s="4" t="s">
        <v>137</v>
      </c>
      <c r="AQ667" s="4" t="s">
        <v>138</v>
      </c>
      <c r="AR667" s="4">
        <v>2040</v>
      </c>
      <c r="AS667" s="1" t="str">
        <f>IF(sum!A660="QU",sum!B660,"*")</f>
        <v>WST-WaterHeat_ELE1</v>
      </c>
      <c r="AT667" s="1"/>
      <c r="AU667" s="1">
        <f>IF(sum!A660="QU",sum!H660,"*")</f>
        <v>5.87064256810126E-2</v>
      </c>
      <c r="AX667" s="1" t="s">
        <v>137</v>
      </c>
      <c r="AY667" s="1" t="s">
        <v>138</v>
      </c>
      <c r="AZ667" s="1">
        <v>2040</v>
      </c>
      <c r="BA667" s="1" t="str">
        <f>IF(sum!A660="SA",sum!B660,"*")</f>
        <v>*</v>
      </c>
      <c r="BB667" s="1"/>
      <c r="BC667" s="1" t="str">
        <f>IF(sum!A660="SA",sum!H660,"*")</f>
        <v>*</v>
      </c>
    </row>
    <row r="668" spans="2:55">
      <c r="B668" s="1" t="s">
        <v>137</v>
      </c>
      <c r="C668" s="1" t="s">
        <v>138</v>
      </c>
      <c r="D668" s="1">
        <v>2040</v>
      </c>
      <c r="J668" s="1" t="s">
        <v>137</v>
      </c>
      <c r="K668" s="1" t="s">
        <v>138</v>
      </c>
      <c r="L668" s="1">
        <v>2040</v>
      </c>
      <c r="M668" s="1" t="str">
        <f>IF(sum!A661="AT",sum!B661,"*")</f>
        <v>*</v>
      </c>
      <c r="N668" s="1"/>
      <c r="O668" s="1" t="str">
        <f>IF(sum!A661="AT",sum!H661,"*")</f>
        <v>*</v>
      </c>
      <c r="R668" s="1" t="s">
        <v>137</v>
      </c>
      <c r="S668" s="1" t="s">
        <v>138</v>
      </c>
      <c r="T668" s="1">
        <v>2040</v>
      </c>
      <c r="U668" s="1" t="str">
        <f>IF(sum!A661="BC",sum!B661,"*")</f>
        <v>*</v>
      </c>
      <c r="V668" s="1"/>
      <c r="W668" s="1" t="str">
        <f>IF(sum!A661="BC",sum!H661,"*")</f>
        <v>*</v>
      </c>
      <c r="Z668" s="1" t="s">
        <v>137</v>
      </c>
      <c r="AA668" s="1" t="s">
        <v>138</v>
      </c>
      <c r="AB668" s="1">
        <v>2040</v>
      </c>
      <c r="AC668" s="1" t="str">
        <f>IF(sum!A661="MA",sum!B661,"*")</f>
        <v>*</v>
      </c>
      <c r="AD668" s="1"/>
      <c r="AE668" s="1" t="str">
        <f>IF(sum!A661="MA",sum!H661,"*")</f>
        <v>*</v>
      </c>
      <c r="AH668" s="1" t="s">
        <v>137</v>
      </c>
      <c r="AI668" s="1" t="s">
        <v>138</v>
      </c>
      <c r="AJ668" s="1">
        <v>2040</v>
      </c>
      <c r="AK668" s="1" t="str">
        <f>IF(sum!A661="ON",sum!B661,"*")</f>
        <v>*</v>
      </c>
      <c r="AL668" s="1"/>
      <c r="AM668" s="1" t="str">
        <f>IF(sum!A661="ON",sum!H661,"*")</f>
        <v>*</v>
      </c>
      <c r="AP668" s="1" t="s">
        <v>137</v>
      </c>
      <c r="AQ668" s="1" t="s">
        <v>138</v>
      </c>
      <c r="AR668" s="1">
        <v>2040</v>
      </c>
      <c r="AS668" s="1" t="str">
        <f>IF(sum!A661="QU",sum!B661,"*")</f>
        <v>*</v>
      </c>
      <c r="AT668" s="1"/>
      <c r="AU668" s="1" t="str">
        <f>IF(sum!A661="QU",sum!H661,"*")</f>
        <v>*</v>
      </c>
      <c r="AX668" s="1" t="s">
        <v>137</v>
      </c>
      <c r="AY668" s="1" t="s">
        <v>138</v>
      </c>
      <c r="AZ668" s="1">
        <v>2040</v>
      </c>
      <c r="BA668" s="1" t="str">
        <f>IF(sum!A661="SA",sum!B661,"*")</f>
        <v>AFM-AuxiliaryEquip_ELE1</v>
      </c>
      <c r="BB668" s="1"/>
      <c r="BC668" s="1">
        <f>IF(sum!A661="SA",sum!H661,"*")</f>
        <v>2.93532128405063E-2</v>
      </c>
    </row>
    <row r="669" spans="2:55">
      <c r="B669" s="4" t="s">
        <v>137</v>
      </c>
      <c r="C669" s="4" t="s">
        <v>138</v>
      </c>
      <c r="D669" s="4">
        <v>2040</v>
      </c>
      <c r="J669" s="4" t="s">
        <v>137</v>
      </c>
      <c r="K669" s="4" t="s">
        <v>138</v>
      </c>
      <c r="L669" s="4">
        <v>2040</v>
      </c>
      <c r="M669" s="1" t="str">
        <f>IF(sum!A662="AT",sum!B662,"*")</f>
        <v>*</v>
      </c>
      <c r="N669" s="1"/>
      <c r="O669" s="1" t="str">
        <f>IF(sum!A662="AT",sum!H662,"*")</f>
        <v>*</v>
      </c>
      <c r="R669" s="4" t="s">
        <v>137</v>
      </c>
      <c r="S669" s="4" t="s">
        <v>138</v>
      </c>
      <c r="T669" s="4">
        <v>2040</v>
      </c>
      <c r="U669" s="1" t="str">
        <f>IF(sum!A662="BC",sum!B662,"*")</f>
        <v>*</v>
      </c>
      <c r="V669" s="1"/>
      <c r="W669" s="1" t="str">
        <f>IF(sum!A662="BC",sum!H662,"*")</f>
        <v>*</v>
      </c>
      <c r="Z669" s="4" t="s">
        <v>137</v>
      </c>
      <c r="AA669" s="4" t="s">
        <v>138</v>
      </c>
      <c r="AB669" s="4">
        <v>2040</v>
      </c>
      <c r="AC669" s="1" t="str">
        <f>IF(sum!A662="MA",sum!B662,"*")</f>
        <v>*</v>
      </c>
      <c r="AD669" s="1"/>
      <c r="AE669" s="1" t="str">
        <f>IF(sum!A662="MA",sum!H662,"*")</f>
        <v>*</v>
      </c>
      <c r="AH669" s="4" t="s">
        <v>137</v>
      </c>
      <c r="AI669" s="4" t="s">
        <v>138</v>
      </c>
      <c r="AJ669" s="4">
        <v>2040</v>
      </c>
      <c r="AK669" s="1" t="str">
        <f>IF(sum!A662="ON",sum!B662,"*")</f>
        <v>*</v>
      </c>
      <c r="AL669" s="1"/>
      <c r="AM669" s="1" t="str">
        <f>IF(sum!A662="ON",sum!H662,"*")</f>
        <v>*</v>
      </c>
      <c r="AP669" s="4" t="s">
        <v>137</v>
      </c>
      <c r="AQ669" s="4" t="s">
        <v>138</v>
      </c>
      <c r="AR669" s="4">
        <v>2040</v>
      </c>
      <c r="AS669" s="1" t="str">
        <f>IF(sum!A662="QU",sum!B662,"*")</f>
        <v>*</v>
      </c>
      <c r="AT669" s="1"/>
      <c r="AU669" s="1" t="str">
        <f>IF(sum!A662="QU",sum!H662,"*")</f>
        <v>*</v>
      </c>
      <c r="AX669" s="4" t="s">
        <v>137</v>
      </c>
      <c r="AY669" s="4" t="s">
        <v>138</v>
      </c>
      <c r="AZ669" s="4">
        <v>2040</v>
      </c>
      <c r="BA669" s="1" t="str">
        <f>IF(sum!A662="SA",sum!B662,"*")</f>
        <v>AFM-AuxiliaryMot_ELE1</v>
      </c>
      <c r="BB669" s="1"/>
      <c r="BC669" s="1">
        <f>IF(sum!A662="SA",sum!H662,"*")</f>
        <v>1.7029164029968801E-2</v>
      </c>
    </row>
    <row r="670" spans="2:55">
      <c r="B670" s="1" t="s">
        <v>137</v>
      </c>
      <c r="C670" s="1" t="s">
        <v>138</v>
      </c>
      <c r="D670" s="1">
        <v>2040</v>
      </c>
      <c r="J670" s="1" t="s">
        <v>137</v>
      </c>
      <c r="K670" s="1" t="s">
        <v>138</v>
      </c>
      <c r="L670" s="1">
        <v>2040</v>
      </c>
      <c r="M670" s="1" t="str">
        <f>IF(sum!A663="AT",sum!B663,"*")</f>
        <v>*</v>
      </c>
      <c r="N670" s="1"/>
      <c r="O670" s="1" t="str">
        <f>IF(sum!A663="AT",sum!H663,"*")</f>
        <v>*</v>
      </c>
      <c r="R670" s="1" t="s">
        <v>137</v>
      </c>
      <c r="S670" s="1" t="s">
        <v>138</v>
      </c>
      <c r="T670" s="1">
        <v>2040</v>
      </c>
      <c r="U670" s="1" t="str">
        <f>IF(sum!A663="BC",sum!B663,"*")</f>
        <v>*</v>
      </c>
      <c r="V670" s="1"/>
      <c r="W670" s="1" t="str">
        <f>IF(sum!A663="BC",sum!H663,"*")</f>
        <v>*</v>
      </c>
      <c r="Z670" s="1" t="s">
        <v>137</v>
      </c>
      <c r="AA670" s="1" t="s">
        <v>138</v>
      </c>
      <c r="AB670" s="1">
        <v>2040</v>
      </c>
      <c r="AC670" s="1" t="str">
        <f>IF(sum!A663="MA",sum!B663,"*")</f>
        <v>*</v>
      </c>
      <c r="AD670" s="1"/>
      <c r="AE670" s="1" t="str">
        <f>IF(sum!A663="MA",sum!H663,"*")</f>
        <v>*</v>
      </c>
      <c r="AH670" s="1" t="s">
        <v>137</v>
      </c>
      <c r="AI670" s="1" t="s">
        <v>138</v>
      </c>
      <c r="AJ670" s="1">
        <v>2040</v>
      </c>
      <c r="AK670" s="1" t="str">
        <f>IF(sum!A663="ON",sum!B663,"*")</f>
        <v>*</v>
      </c>
      <c r="AL670" s="1"/>
      <c r="AM670" s="1" t="str">
        <f>IF(sum!A663="ON",sum!H663,"*")</f>
        <v>*</v>
      </c>
      <c r="AP670" s="1" t="s">
        <v>137</v>
      </c>
      <c r="AQ670" s="1" t="s">
        <v>138</v>
      </c>
      <c r="AR670" s="1">
        <v>2040</v>
      </c>
      <c r="AS670" s="1" t="str">
        <f>IF(sum!A663="QU",sum!B663,"*")</f>
        <v>*</v>
      </c>
      <c r="AT670" s="1"/>
      <c r="AU670" s="1" t="str">
        <f>IF(sum!A663="QU",sum!H663,"*")</f>
        <v>*</v>
      </c>
      <c r="AX670" s="1" t="s">
        <v>137</v>
      </c>
      <c r="AY670" s="1" t="s">
        <v>138</v>
      </c>
      <c r="AZ670" s="1">
        <v>2040</v>
      </c>
      <c r="BA670" s="1" t="str">
        <f>IF(sum!A663="SA",sum!B663,"*")</f>
        <v>AFM-Light_ELE1</v>
      </c>
      <c r="BB670" s="1"/>
      <c r="BC670" s="1">
        <f>IF(sum!A663="SA",sum!H663,"*")</f>
        <v>6.8116656119875205E-2</v>
      </c>
    </row>
    <row r="671" spans="2:55">
      <c r="B671" s="1" t="s">
        <v>137</v>
      </c>
      <c r="C671" s="1" t="s">
        <v>138</v>
      </c>
      <c r="D671" s="1">
        <v>2040</v>
      </c>
      <c r="J671" s="1" t="s">
        <v>137</v>
      </c>
      <c r="K671" s="1" t="s">
        <v>138</v>
      </c>
      <c r="L671" s="1">
        <v>2040</v>
      </c>
      <c r="M671" s="1" t="str">
        <f>IF(sum!A664="AT",sum!B664,"*")</f>
        <v>*</v>
      </c>
      <c r="N671" s="1"/>
      <c r="O671" s="1" t="str">
        <f>IF(sum!A664="AT",sum!H664,"*")</f>
        <v>*</v>
      </c>
      <c r="R671" s="1" t="s">
        <v>137</v>
      </c>
      <c r="S671" s="1" t="s">
        <v>138</v>
      </c>
      <c r="T671" s="1">
        <v>2040</v>
      </c>
      <c r="U671" s="1" t="str">
        <f>IF(sum!A664="BC",sum!B664,"*")</f>
        <v>*</v>
      </c>
      <c r="V671" s="1"/>
      <c r="W671" s="1" t="str">
        <f>IF(sum!A664="BC",sum!H664,"*")</f>
        <v>*</v>
      </c>
      <c r="Z671" s="1" t="s">
        <v>137</v>
      </c>
      <c r="AA671" s="1" t="s">
        <v>138</v>
      </c>
      <c r="AB671" s="1">
        <v>2040</v>
      </c>
      <c r="AC671" s="1" t="str">
        <f>IF(sum!A664="MA",sum!B664,"*")</f>
        <v>*</v>
      </c>
      <c r="AD671" s="1"/>
      <c r="AE671" s="1" t="str">
        <f>IF(sum!A664="MA",sum!H664,"*")</f>
        <v>*</v>
      </c>
      <c r="AH671" s="1" t="s">
        <v>137</v>
      </c>
      <c r="AI671" s="1" t="s">
        <v>138</v>
      </c>
      <c r="AJ671" s="1">
        <v>2040</v>
      </c>
      <c r="AK671" s="1" t="str">
        <f>IF(sum!A664="ON",sum!B664,"*")</f>
        <v>*</v>
      </c>
      <c r="AL671" s="1"/>
      <c r="AM671" s="1" t="str">
        <f>IF(sum!A664="ON",sum!H664,"*")</f>
        <v>*</v>
      </c>
      <c r="AP671" s="4" t="s">
        <v>137</v>
      </c>
      <c r="AQ671" s="4" t="s">
        <v>138</v>
      </c>
      <c r="AR671" s="4">
        <v>2040</v>
      </c>
      <c r="AS671" s="1" t="str">
        <f>IF(sum!A664="QU",sum!B664,"*")</f>
        <v>*</v>
      </c>
      <c r="AT671" s="1"/>
      <c r="AU671" s="1" t="str">
        <f>IF(sum!A664="QU",sum!H664,"*")</f>
        <v>*</v>
      </c>
      <c r="AX671" s="1" t="s">
        <v>137</v>
      </c>
      <c r="AY671" s="1" t="s">
        <v>138</v>
      </c>
      <c r="AZ671" s="1">
        <v>2040</v>
      </c>
      <c r="BA671" s="1" t="str">
        <f>IF(sum!A664="SA",sum!B664,"*")</f>
        <v>AFM-SpHeat_ELE1</v>
      </c>
      <c r="BB671" s="1"/>
      <c r="BC671" s="1">
        <f>IF(sum!A664="SA",sum!H664,"*")</f>
        <v>0.13045872373558401</v>
      </c>
    </row>
    <row r="672" spans="2:55">
      <c r="B672" s="4" t="s">
        <v>137</v>
      </c>
      <c r="C672" s="4" t="s">
        <v>138</v>
      </c>
      <c r="D672" s="4">
        <v>2040</v>
      </c>
      <c r="J672" s="4" t="s">
        <v>137</v>
      </c>
      <c r="K672" s="4" t="s">
        <v>138</v>
      </c>
      <c r="L672" s="4">
        <v>2040</v>
      </c>
      <c r="M672" s="1" t="str">
        <f>IF(sum!A665="AT",sum!B665,"*")</f>
        <v>*</v>
      </c>
      <c r="N672" s="1"/>
      <c r="O672" s="1" t="str">
        <f>IF(sum!A665="AT",sum!H665,"*")</f>
        <v>*</v>
      </c>
      <c r="R672" s="4" t="s">
        <v>137</v>
      </c>
      <c r="S672" s="4" t="s">
        <v>138</v>
      </c>
      <c r="T672" s="4">
        <v>2040</v>
      </c>
      <c r="U672" s="1" t="str">
        <f>IF(sum!A665="BC",sum!B665,"*")</f>
        <v>*</v>
      </c>
      <c r="V672" s="1"/>
      <c r="W672" s="1" t="str">
        <f>IF(sum!A665="BC",sum!H665,"*")</f>
        <v>*</v>
      </c>
      <c r="Z672" s="4" t="s">
        <v>137</v>
      </c>
      <c r="AA672" s="4" t="s">
        <v>138</v>
      </c>
      <c r="AB672" s="4">
        <v>2040</v>
      </c>
      <c r="AC672" s="1" t="str">
        <f>IF(sum!A665="MA",sum!B665,"*")</f>
        <v>*</v>
      </c>
      <c r="AD672" s="1"/>
      <c r="AE672" s="1" t="str">
        <f>IF(sum!A665="MA",sum!H665,"*")</f>
        <v>*</v>
      </c>
      <c r="AH672" s="4" t="s">
        <v>137</v>
      </c>
      <c r="AI672" s="4" t="s">
        <v>138</v>
      </c>
      <c r="AJ672" s="4">
        <v>2040</v>
      </c>
      <c r="AK672" s="1" t="str">
        <f>IF(sum!A665="ON",sum!B665,"*")</f>
        <v>*</v>
      </c>
      <c r="AL672" s="1"/>
      <c r="AM672" s="1" t="str">
        <f>IF(sum!A665="ON",sum!H665,"*")</f>
        <v>*</v>
      </c>
      <c r="AP672" s="1" t="s">
        <v>137</v>
      </c>
      <c r="AQ672" s="1" t="s">
        <v>138</v>
      </c>
      <c r="AR672" s="1">
        <v>2040</v>
      </c>
      <c r="AS672" s="1" t="str">
        <f>IF(sum!A665="QU",sum!B665,"*")</f>
        <v>*</v>
      </c>
      <c r="AT672" s="1"/>
      <c r="AU672" s="1" t="str">
        <f>IF(sum!A665="QU",sum!H665,"*")</f>
        <v>*</v>
      </c>
      <c r="AX672" s="4" t="s">
        <v>137</v>
      </c>
      <c r="AY672" s="4" t="s">
        <v>138</v>
      </c>
      <c r="AZ672" s="4">
        <v>2040</v>
      </c>
      <c r="BA672" s="1" t="str">
        <f>IF(sum!A665="SA",sum!B665,"*")</f>
        <v>AFM-WaterHeat_ELE1</v>
      </c>
      <c r="BB672" s="1"/>
      <c r="BC672" s="1">
        <f>IF(sum!A665="SA",sum!H665,"*")</f>
        <v>1.9568808560337499E-2</v>
      </c>
    </row>
    <row r="673" spans="2:55">
      <c r="B673" s="1" t="s">
        <v>137</v>
      </c>
      <c r="C673" s="1" t="s">
        <v>138</v>
      </c>
      <c r="D673" s="1">
        <v>2040</v>
      </c>
      <c r="J673" s="1" t="s">
        <v>137</v>
      </c>
      <c r="K673" s="1" t="s">
        <v>138</v>
      </c>
      <c r="L673" s="1">
        <v>2040</v>
      </c>
      <c r="M673" s="1" t="str">
        <f>IF(sum!A666="AT",sum!B666,"*")</f>
        <v>*</v>
      </c>
      <c r="N673" s="1"/>
      <c r="O673" s="1" t="str">
        <f>IF(sum!A666="AT",sum!H666,"*")</f>
        <v>*</v>
      </c>
      <c r="R673" s="1" t="s">
        <v>137</v>
      </c>
      <c r="S673" s="1" t="s">
        <v>138</v>
      </c>
      <c r="T673" s="1">
        <v>2040</v>
      </c>
      <c r="U673" s="1" t="str">
        <f>IF(sum!A666="BC",sum!B666,"*")</f>
        <v>*</v>
      </c>
      <c r="V673" s="1"/>
      <c r="W673" s="1" t="str">
        <f>IF(sum!A666="BC",sum!H666,"*")</f>
        <v>*</v>
      </c>
      <c r="Z673" s="1" t="s">
        <v>137</v>
      </c>
      <c r="AA673" s="1" t="s">
        <v>138</v>
      </c>
      <c r="AB673" s="1">
        <v>2040</v>
      </c>
      <c r="AC673" s="1" t="str">
        <f>IF(sum!A666="MA",sum!B666,"*")</f>
        <v>*</v>
      </c>
      <c r="AD673" s="1"/>
      <c r="AE673" s="1" t="str">
        <f>IF(sum!A666="MA",sum!H666,"*")</f>
        <v>*</v>
      </c>
      <c r="AH673" s="1" t="s">
        <v>137</v>
      </c>
      <c r="AI673" s="1" t="s">
        <v>138</v>
      </c>
      <c r="AJ673" s="1">
        <v>2040</v>
      </c>
      <c r="AK673" s="1" t="str">
        <f>IF(sum!A666="ON",sum!B666,"*")</f>
        <v>*</v>
      </c>
      <c r="AL673" s="1"/>
      <c r="AM673" s="1" t="str">
        <f>IF(sum!A666="ON",sum!H666,"*")</f>
        <v>*</v>
      </c>
      <c r="AP673" s="4" t="s">
        <v>137</v>
      </c>
      <c r="AQ673" s="4" t="s">
        <v>138</v>
      </c>
      <c r="AR673" s="4">
        <v>2040</v>
      </c>
      <c r="AS673" s="1" t="str">
        <f>IF(sum!A666="QU",sum!B666,"*")</f>
        <v>*</v>
      </c>
      <c r="AT673" s="1"/>
      <c r="AU673" s="1" t="str">
        <f>IF(sum!A666="QU",sum!H666,"*")</f>
        <v>*</v>
      </c>
      <c r="AX673" s="1" t="s">
        <v>137</v>
      </c>
      <c r="AY673" s="1" t="s">
        <v>138</v>
      </c>
      <c r="AZ673" s="1">
        <v>2040</v>
      </c>
      <c r="BA673" s="1" t="str">
        <f>IF(sum!A666="SA",sum!B666,"*")</f>
        <v>ART-AuxiliaryEquip_ELE1</v>
      </c>
      <c r="BB673" s="1"/>
      <c r="BC673" s="1">
        <f>IF(sum!A666="SA",sum!H666,"*")</f>
        <v>9.7844042801687701E-3</v>
      </c>
    </row>
    <row r="674" spans="2:55">
      <c r="B674" s="1" t="s">
        <v>137</v>
      </c>
      <c r="C674" s="1" t="s">
        <v>138</v>
      </c>
      <c r="D674" s="1">
        <v>2040</v>
      </c>
      <c r="J674" s="1" t="s">
        <v>137</v>
      </c>
      <c r="K674" s="1" t="s">
        <v>138</v>
      </c>
      <c r="L674" s="1">
        <v>2040</v>
      </c>
      <c r="M674" s="1" t="str">
        <f>IF(sum!A667="AT",sum!B667,"*")</f>
        <v>*</v>
      </c>
      <c r="N674" s="1"/>
      <c r="O674" s="1" t="str">
        <f>IF(sum!A667="AT",sum!H667,"*")</f>
        <v>*</v>
      </c>
      <c r="R674" s="1" t="s">
        <v>137</v>
      </c>
      <c r="S674" s="1" t="s">
        <v>138</v>
      </c>
      <c r="T674" s="1">
        <v>2040</v>
      </c>
      <c r="U674" s="1" t="str">
        <f>IF(sum!A667="BC",sum!B667,"*")</f>
        <v>*</v>
      </c>
      <c r="V674" s="1"/>
      <c r="W674" s="1" t="str">
        <f>IF(sum!A667="BC",sum!H667,"*")</f>
        <v>*</v>
      </c>
      <c r="Z674" s="1" t="s">
        <v>137</v>
      </c>
      <c r="AA674" s="1" t="s">
        <v>138</v>
      </c>
      <c r="AB674" s="1">
        <v>2040</v>
      </c>
      <c r="AC674" s="1" t="str">
        <f>IF(sum!A667="MA",sum!B667,"*")</f>
        <v>*</v>
      </c>
      <c r="AD674" s="1"/>
      <c r="AE674" s="1" t="str">
        <f>IF(sum!A667="MA",sum!H667,"*")</f>
        <v>*</v>
      </c>
      <c r="AH674" s="1" t="s">
        <v>137</v>
      </c>
      <c r="AI674" s="1" t="s">
        <v>138</v>
      </c>
      <c r="AJ674" s="1">
        <v>2040</v>
      </c>
      <c r="AK674" s="1" t="str">
        <f>IF(sum!A667="ON",sum!B667,"*")</f>
        <v>*</v>
      </c>
      <c r="AL674" s="1"/>
      <c r="AM674" s="1" t="str">
        <f>IF(sum!A667="ON",sum!H667,"*")</f>
        <v>*</v>
      </c>
      <c r="AP674" s="1" t="s">
        <v>137</v>
      </c>
      <c r="AQ674" s="1" t="s">
        <v>138</v>
      </c>
      <c r="AR674" s="1">
        <v>2040</v>
      </c>
      <c r="AS674" s="1" t="str">
        <f>IF(sum!A667="QU",sum!B667,"*")</f>
        <v>*</v>
      </c>
      <c r="AT674" s="1"/>
      <c r="AU674" s="1" t="str">
        <f>IF(sum!A667="QU",sum!H667,"*")</f>
        <v>*</v>
      </c>
      <c r="AX674" s="1" t="s">
        <v>137</v>
      </c>
      <c r="AY674" s="1" t="s">
        <v>138</v>
      </c>
      <c r="AZ674" s="1">
        <v>2040</v>
      </c>
      <c r="BA674" s="1" t="str">
        <f>IF(sum!A667="SA",sum!B667,"*")</f>
        <v>ART-Light_ELE1</v>
      </c>
      <c r="BB674" s="1"/>
      <c r="BC674" s="1">
        <f>IF(sum!A667="SA",sum!H667,"*")</f>
        <v>1.7029164029968801E-2</v>
      </c>
    </row>
    <row r="675" spans="2:55">
      <c r="B675" s="4" t="s">
        <v>137</v>
      </c>
      <c r="C675" s="4" t="s">
        <v>138</v>
      </c>
      <c r="D675" s="4">
        <v>2040</v>
      </c>
      <c r="J675" s="4" t="s">
        <v>137</v>
      </c>
      <c r="K675" s="4" t="s">
        <v>138</v>
      </c>
      <c r="L675" s="4">
        <v>2040</v>
      </c>
      <c r="M675" s="1" t="str">
        <f>IF(sum!A668="AT",sum!B668,"*")</f>
        <v>*</v>
      </c>
      <c r="N675" s="1"/>
      <c r="O675" s="1" t="str">
        <f>IF(sum!A668="AT",sum!H668,"*")</f>
        <v>*</v>
      </c>
      <c r="R675" s="4" t="s">
        <v>137</v>
      </c>
      <c r="S675" s="4" t="s">
        <v>138</v>
      </c>
      <c r="T675" s="4">
        <v>2040</v>
      </c>
      <c r="U675" s="1" t="str">
        <f>IF(sum!A668="BC",sum!B668,"*")</f>
        <v>*</v>
      </c>
      <c r="V675" s="1"/>
      <c r="W675" s="1" t="str">
        <f>IF(sum!A668="BC",sum!H668,"*")</f>
        <v>*</v>
      </c>
      <c r="Z675" s="4" t="s">
        <v>137</v>
      </c>
      <c r="AA675" s="4" t="s">
        <v>138</v>
      </c>
      <c r="AB675" s="4">
        <v>2040</v>
      </c>
      <c r="AC675" s="1" t="str">
        <f>IF(sum!A668="MA",sum!B668,"*")</f>
        <v>*</v>
      </c>
      <c r="AD675" s="1"/>
      <c r="AE675" s="1" t="str">
        <f>IF(sum!A668="MA",sum!H668,"*")</f>
        <v>*</v>
      </c>
      <c r="AH675" s="4" t="s">
        <v>137</v>
      </c>
      <c r="AI675" s="4" t="s">
        <v>138</v>
      </c>
      <c r="AJ675" s="4">
        <v>2040</v>
      </c>
      <c r="AK675" s="1" t="str">
        <f>IF(sum!A668="ON",sum!B668,"*")</f>
        <v>*</v>
      </c>
      <c r="AL675" s="1"/>
      <c r="AM675" s="1" t="str">
        <f>IF(sum!A668="ON",sum!H668,"*")</f>
        <v>*</v>
      </c>
      <c r="AP675" s="4" t="s">
        <v>137</v>
      </c>
      <c r="AQ675" s="4" t="s">
        <v>138</v>
      </c>
      <c r="AR675" s="4">
        <v>2040</v>
      </c>
      <c r="AS675" s="1" t="str">
        <f>IF(sum!A668="QU",sum!B668,"*")</f>
        <v>*</v>
      </c>
      <c r="AT675" s="1"/>
      <c r="AU675" s="1" t="str">
        <f>IF(sum!A668="QU",sum!H668,"*")</f>
        <v>*</v>
      </c>
      <c r="AX675" s="4" t="s">
        <v>137</v>
      </c>
      <c r="AY675" s="4" t="s">
        <v>138</v>
      </c>
      <c r="AZ675" s="4">
        <v>2040</v>
      </c>
      <c r="BA675" s="1" t="str">
        <f>IF(sum!A668="SA",sum!B668,"*")</f>
        <v>ART-SpHeat_ELE1</v>
      </c>
      <c r="BB675" s="1"/>
      <c r="BC675" s="1">
        <f>IF(sum!A668="SA",sum!H668,"*")</f>
        <v>2.81829070668639E-2</v>
      </c>
    </row>
    <row r="676" spans="2:55">
      <c r="B676" s="1" t="s">
        <v>137</v>
      </c>
      <c r="C676" s="1" t="s">
        <v>138</v>
      </c>
      <c r="D676" s="1">
        <v>2040</v>
      </c>
      <c r="J676" s="1" t="s">
        <v>137</v>
      </c>
      <c r="K676" s="1" t="s">
        <v>138</v>
      </c>
      <c r="L676" s="1">
        <v>2040</v>
      </c>
      <c r="M676" s="1" t="str">
        <f>IF(sum!A669="AT",sum!B669,"*")</f>
        <v>*</v>
      </c>
      <c r="N676" s="1"/>
      <c r="O676" s="1" t="str">
        <f>IF(sum!A669="AT",sum!H669,"*")</f>
        <v>*</v>
      </c>
      <c r="R676" s="1" t="s">
        <v>137</v>
      </c>
      <c r="S676" s="1" t="s">
        <v>138</v>
      </c>
      <c r="T676" s="1">
        <v>2040</v>
      </c>
      <c r="U676" s="1" t="str">
        <f>IF(sum!A669="BC",sum!B669,"*")</f>
        <v>*</v>
      </c>
      <c r="V676" s="1"/>
      <c r="W676" s="1" t="str">
        <f>IF(sum!A669="BC",sum!H669,"*")</f>
        <v>*</v>
      </c>
      <c r="Z676" s="1" t="s">
        <v>137</v>
      </c>
      <c r="AA676" s="1" t="s">
        <v>138</v>
      </c>
      <c r="AB676" s="1">
        <v>2040</v>
      </c>
      <c r="AC676" s="1" t="str">
        <f>IF(sum!A669="MA",sum!B669,"*")</f>
        <v>*</v>
      </c>
      <c r="AD676" s="1"/>
      <c r="AE676" s="1" t="str">
        <f>IF(sum!A669="MA",sum!H669,"*")</f>
        <v>*</v>
      </c>
      <c r="AH676" s="1" t="s">
        <v>137</v>
      </c>
      <c r="AI676" s="1" t="s">
        <v>138</v>
      </c>
      <c r="AJ676" s="1">
        <v>2040</v>
      </c>
      <c r="AK676" s="1" t="str">
        <f>IF(sum!A669="ON",sum!B669,"*")</f>
        <v>*</v>
      </c>
      <c r="AL676" s="1"/>
      <c r="AM676" s="1" t="str">
        <f>IF(sum!A669="ON",sum!H669,"*")</f>
        <v>*</v>
      </c>
      <c r="AP676" s="1" t="s">
        <v>137</v>
      </c>
      <c r="AQ676" s="1" t="s">
        <v>138</v>
      </c>
      <c r="AR676" s="1">
        <v>2040</v>
      </c>
      <c r="AS676" s="1" t="str">
        <f>IF(sum!A669="QU",sum!B669,"*")</f>
        <v>*</v>
      </c>
      <c r="AT676" s="1"/>
      <c r="AU676" s="1" t="str">
        <f>IF(sum!A669="QU",sum!H669,"*")</f>
        <v>*</v>
      </c>
      <c r="AX676" s="1" t="s">
        <v>137</v>
      </c>
      <c r="AY676" s="1" t="s">
        <v>138</v>
      </c>
      <c r="AZ676" s="1">
        <v>2040</v>
      </c>
      <c r="BA676" s="1" t="str">
        <f>IF(sum!A669="SA",sum!B669,"*")</f>
        <v>ECHP_biomass_thermal01</v>
      </c>
      <c r="BB676" s="1"/>
      <c r="BC676" s="1">
        <f>IF(sum!A669="SA",sum!H669,"*")</f>
        <v>0</v>
      </c>
    </row>
    <row r="677" spans="2:55">
      <c r="B677" s="1" t="s">
        <v>137</v>
      </c>
      <c r="C677" s="1" t="s">
        <v>138</v>
      </c>
      <c r="D677" s="1">
        <v>2040</v>
      </c>
      <c r="J677" s="1" t="s">
        <v>137</v>
      </c>
      <c r="K677" s="1" t="s">
        <v>138</v>
      </c>
      <c r="L677" s="1">
        <v>2040</v>
      </c>
      <c r="M677" s="1" t="str">
        <f>IF(sum!A670="AT",sum!B670,"*")</f>
        <v>*</v>
      </c>
      <c r="N677" s="1"/>
      <c r="O677" s="1" t="str">
        <f>IF(sum!A670="AT",sum!H670,"*")</f>
        <v>*</v>
      </c>
      <c r="R677" s="1" t="s">
        <v>137</v>
      </c>
      <c r="S677" s="1" t="s">
        <v>138</v>
      </c>
      <c r="T677" s="1">
        <v>2040</v>
      </c>
      <c r="U677" s="1" t="str">
        <f>IF(sum!A670="BC",sum!B670,"*")</f>
        <v>*</v>
      </c>
      <c r="V677" s="1"/>
      <c r="W677" s="1" t="str">
        <f>IF(sum!A670="BC",sum!H670,"*")</f>
        <v>*</v>
      </c>
      <c r="Z677" s="1" t="s">
        <v>137</v>
      </c>
      <c r="AA677" s="1" t="s">
        <v>138</v>
      </c>
      <c r="AB677" s="1">
        <v>2040</v>
      </c>
      <c r="AC677" s="1" t="str">
        <f>IF(sum!A670="MA",sum!B670,"*")</f>
        <v>*</v>
      </c>
      <c r="AD677" s="1"/>
      <c r="AE677" s="1" t="str">
        <f>IF(sum!A670="MA",sum!H670,"*")</f>
        <v>*</v>
      </c>
      <c r="AH677" s="1" t="s">
        <v>137</v>
      </c>
      <c r="AI677" s="1" t="s">
        <v>138</v>
      </c>
      <c r="AJ677" s="1">
        <v>2040</v>
      </c>
      <c r="AK677" s="1" t="str">
        <f>IF(sum!A670="ON",sum!B670,"*")</f>
        <v>*</v>
      </c>
      <c r="AL677" s="1"/>
      <c r="AM677" s="1" t="str">
        <f>IF(sum!A670="ON",sum!H670,"*")</f>
        <v>*</v>
      </c>
      <c r="AP677" s="4" t="s">
        <v>137</v>
      </c>
      <c r="AQ677" s="4" t="s">
        <v>138</v>
      </c>
      <c r="AR677" s="4">
        <v>2040</v>
      </c>
      <c r="AS677" s="1" t="str">
        <f>IF(sum!A670="QU",sum!B670,"*")</f>
        <v>*</v>
      </c>
      <c r="AT677" s="1"/>
      <c r="AU677" s="1" t="str">
        <f>IF(sum!A670="QU",sum!H670,"*")</f>
        <v>*</v>
      </c>
      <c r="AX677" s="1" t="s">
        <v>137</v>
      </c>
      <c r="AY677" s="1" t="s">
        <v>138</v>
      </c>
      <c r="AZ677" s="1">
        <v>2040</v>
      </c>
      <c r="BA677" s="1" t="str">
        <f>IF(sum!A670="SA",sum!B670,"*")</f>
        <v>EDU-AuxiliaryEquip_ELE1</v>
      </c>
      <c r="BB677" s="1"/>
      <c r="BC677" s="1">
        <f>IF(sum!A670="SA",sum!H670,"*")</f>
        <v>9.7844042801687806E-2</v>
      </c>
    </row>
    <row r="678" spans="2:55">
      <c r="B678" s="4" t="s">
        <v>137</v>
      </c>
      <c r="C678" s="4" t="s">
        <v>138</v>
      </c>
      <c r="D678" s="4">
        <v>2040</v>
      </c>
      <c r="J678" s="4" t="s">
        <v>137</v>
      </c>
      <c r="K678" s="4" t="s">
        <v>138</v>
      </c>
      <c r="L678" s="4">
        <v>2040</v>
      </c>
      <c r="M678" s="1" t="str">
        <f>IF(sum!A671="AT",sum!B671,"*")</f>
        <v>*</v>
      </c>
      <c r="N678" s="1"/>
      <c r="O678" s="1" t="str">
        <f>IF(sum!A671="AT",sum!H671,"*")</f>
        <v>*</v>
      </c>
      <c r="R678" s="4" t="s">
        <v>137</v>
      </c>
      <c r="S678" s="4" t="s">
        <v>138</v>
      </c>
      <c r="T678" s="4">
        <v>2040</v>
      </c>
      <c r="U678" s="1" t="str">
        <f>IF(sum!A671="BC",sum!B671,"*")</f>
        <v>*</v>
      </c>
      <c r="V678" s="1"/>
      <c r="W678" s="1" t="str">
        <f>IF(sum!A671="BC",sum!H671,"*")</f>
        <v>*</v>
      </c>
      <c r="Z678" s="4" t="s">
        <v>137</v>
      </c>
      <c r="AA678" s="4" t="s">
        <v>138</v>
      </c>
      <c r="AB678" s="4">
        <v>2040</v>
      </c>
      <c r="AC678" s="1" t="str">
        <f>IF(sum!A671="MA",sum!B671,"*")</f>
        <v>*</v>
      </c>
      <c r="AD678" s="1"/>
      <c r="AE678" s="1" t="str">
        <f>IF(sum!A671="MA",sum!H671,"*")</f>
        <v>*</v>
      </c>
      <c r="AH678" s="4" t="s">
        <v>137</v>
      </c>
      <c r="AI678" s="4" t="s">
        <v>138</v>
      </c>
      <c r="AJ678" s="4">
        <v>2040</v>
      </c>
      <c r="AK678" s="1" t="str">
        <f>IF(sum!A671="ON",sum!B671,"*")</f>
        <v>*</v>
      </c>
      <c r="AL678" s="1"/>
      <c r="AM678" s="1" t="str">
        <f>IF(sum!A671="ON",sum!H671,"*")</f>
        <v>*</v>
      </c>
      <c r="AP678" s="1" t="s">
        <v>137</v>
      </c>
      <c r="AQ678" s="1" t="s">
        <v>138</v>
      </c>
      <c r="AR678" s="1">
        <v>2040</v>
      </c>
      <c r="AS678" s="1" t="str">
        <f>IF(sum!A671="QU",sum!B671,"*")</f>
        <v>*</v>
      </c>
      <c r="AT678" s="1"/>
      <c r="AU678" s="1" t="str">
        <f>IF(sum!A671="QU",sum!H671,"*")</f>
        <v>*</v>
      </c>
      <c r="AX678" s="4" t="s">
        <v>137</v>
      </c>
      <c r="AY678" s="4" t="s">
        <v>138</v>
      </c>
      <c r="AZ678" s="4">
        <v>2040</v>
      </c>
      <c r="BA678" s="1" t="str">
        <f>IF(sum!A671="SA",sum!B671,"*")</f>
        <v>EDU-AuxiliaryMot_ELE1</v>
      </c>
      <c r="BB678" s="1"/>
      <c r="BC678" s="1">
        <f>IF(sum!A671="SA",sum!H671,"*")</f>
        <v>5.10874920899064E-2</v>
      </c>
    </row>
    <row r="679" spans="2:55">
      <c r="B679" s="1" t="s">
        <v>137</v>
      </c>
      <c r="C679" s="1" t="s">
        <v>138</v>
      </c>
      <c r="D679" s="1">
        <v>2040</v>
      </c>
      <c r="J679" s="1" t="s">
        <v>137</v>
      </c>
      <c r="K679" s="1" t="s">
        <v>138</v>
      </c>
      <c r="L679" s="1">
        <v>2040</v>
      </c>
      <c r="M679" s="1" t="str">
        <f>IF(sum!A672="AT",sum!B672,"*")</f>
        <v>*</v>
      </c>
      <c r="N679" s="1"/>
      <c r="O679" s="1" t="str">
        <f>IF(sum!A672="AT",sum!H672,"*")</f>
        <v>*</v>
      </c>
      <c r="R679" s="1" t="s">
        <v>137</v>
      </c>
      <c r="S679" s="1" t="s">
        <v>138</v>
      </c>
      <c r="T679" s="1">
        <v>2040</v>
      </c>
      <c r="U679" s="1" t="str">
        <f>IF(sum!A672="BC",sum!B672,"*")</f>
        <v>*</v>
      </c>
      <c r="V679" s="1"/>
      <c r="W679" s="1" t="str">
        <f>IF(sum!A672="BC",sum!H672,"*")</f>
        <v>*</v>
      </c>
      <c r="Z679" s="1" t="s">
        <v>137</v>
      </c>
      <c r="AA679" s="1" t="s">
        <v>138</v>
      </c>
      <c r="AB679" s="1">
        <v>2040</v>
      </c>
      <c r="AC679" s="1" t="str">
        <f>IF(sum!A672="MA",sum!B672,"*")</f>
        <v>*</v>
      </c>
      <c r="AD679" s="1"/>
      <c r="AE679" s="1" t="str">
        <f>IF(sum!A672="MA",sum!H672,"*")</f>
        <v>*</v>
      </c>
      <c r="AH679" s="1" t="s">
        <v>137</v>
      </c>
      <c r="AI679" s="1" t="s">
        <v>138</v>
      </c>
      <c r="AJ679" s="1">
        <v>2040</v>
      </c>
      <c r="AK679" s="1" t="str">
        <f>IF(sum!A672="ON",sum!B672,"*")</f>
        <v>*</v>
      </c>
      <c r="AL679" s="1"/>
      <c r="AM679" s="1" t="str">
        <f>IF(sum!A672="ON",sum!H672,"*")</f>
        <v>*</v>
      </c>
      <c r="AP679" s="4" t="s">
        <v>137</v>
      </c>
      <c r="AQ679" s="4" t="s">
        <v>138</v>
      </c>
      <c r="AR679" s="4">
        <v>2040</v>
      </c>
      <c r="AS679" s="1" t="str">
        <f>IF(sum!A672="QU",sum!B672,"*")</f>
        <v>*</v>
      </c>
      <c r="AT679" s="1"/>
      <c r="AU679" s="1" t="str">
        <f>IF(sum!A672="QU",sum!H672,"*")</f>
        <v>*</v>
      </c>
      <c r="AX679" s="1" t="s">
        <v>137</v>
      </c>
      <c r="AY679" s="1" t="s">
        <v>138</v>
      </c>
      <c r="AZ679" s="1">
        <v>2040</v>
      </c>
      <c r="BA679" s="1" t="str">
        <f>IF(sum!A672="SA",sum!B672,"*")</f>
        <v>EDU-Light_ELE1</v>
      </c>
      <c r="BB679" s="1"/>
      <c r="BC679" s="1">
        <f>IF(sum!A672="SA",sum!H672,"*")</f>
        <v>0.17029164029968799</v>
      </c>
    </row>
    <row r="680" spans="2:55">
      <c r="B680" s="4" t="s">
        <v>137</v>
      </c>
      <c r="C680" s="4" t="s">
        <v>138</v>
      </c>
      <c r="D680" s="4">
        <v>2040</v>
      </c>
      <c r="J680" s="4" t="s">
        <v>137</v>
      </c>
      <c r="K680" s="4" t="s">
        <v>138</v>
      </c>
      <c r="L680" s="4">
        <v>2040</v>
      </c>
      <c r="M680" s="1" t="str">
        <f>IF(sum!A673="AT",sum!B673,"*")</f>
        <v>*</v>
      </c>
      <c r="N680" s="1"/>
      <c r="O680" s="1" t="str">
        <f>IF(sum!A673="AT",sum!H673,"*")</f>
        <v>*</v>
      </c>
      <c r="R680" s="4" t="s">
        <v>137</v>
      </c>
      <c r="S680" s="4" t="s">
        <v>138</v>
      </c>
      <c r="T680" s="4">
        <v>2040</v>
      </c>
      <c r="U680" s="1" t="str">
        <f>IF(sum!A673="BC",sum!B673,"*")</f>
        <v>*</v>
      </c>
      <c r="V680" s="1"/>
      <c r="W680" s="1" t="str">
        <f>IF(sum!A673="BC",sum!H673,"*")</f>
        <v>*</v>
      </c>
      <c r="Z680" s="4" t="s">
        <v>137</v>
      </c>
      <c r="AA680" s="4" t="s">
        <v>138</v>
      </c>
      <c r="AB680" s="4">
        <v>2040</v>
      </c>
      <c r="AC680" s="1" t="str">
        <f>IF(sum!A673="MA",sum!B673,"*")</f>
        <v>*</v>
      </c>
      <c r="AD680" s="1"/>
      <c r="AE680" s="1" t="str">
        <f>IF(sum!A673="MA",sum!H673,"*")</f>
        <v>*</v>
      </c>
      <c r="AH680" s="4" t="s">
        <v>137</v>
      </c>
      <c r="AI680" s="4" t="s">
        <v>138</v>
      </c>
      <c r="AJ680" s="4">
        <v>2040</v>
      </c>
      <c r="AK680" s="1" t="str">
        <f>IF(sum!A673="ON",sum!B673,"*")</f>
        <v>*</v>
      </c>
      <c r="AL680" s="1"/>
      <c r="AM680" s="1" t="str">
        <f>IF(sum!A673="ON",sum!H673,"*")</f>
        <v>*</v>
      </c>
      <c r="AP680" s="1" t="s">
        <v>137</v>
      </c>
      <c r="AQ680" s="1" t="s">
        <v>138</v>
      </c>
      <c r="AR680" s="1">
        <v>2040</v>
      </c>
      <c r="AS680" s="1" t="str">
        <f>IF(sum!A673="QU",sum!B673,"*")</f>
        <v>*</v>
      </c>
      <c r="AT680" s="1"/>
      <c r="AU680" s="1" t="str">
        <f>IF(sum!A673="QU",sum!H673,"*")</f>
        <v>*</v>
      </c>
      <c r="AX680" s="4" t="s">
        <v>137</v>
      </c>
      <c r="AY680" s="4" t="s">
        <v>138</v>
      </c>
      <c r="AZ680" s="4">
        <v>2040</v>
      </c>
      <c r="BA680" s="1" t="str">
        <f>IF(sum!A673="SA",sum!B673,"*")</f>
        <v>EDU-SpCool_ELE1</v>
      </c>
      <c r="BB680" s="1"/>
      <c r="BC680" s="1">
        <f>IF(sum!A673="SA",sum!H673,"*")</f>
        <v>1.7029164029968801E-2</v>
      </c>
    </row>
    <row r="681" spans="2:55">
      <c r="B681" s="1" t="s">
        <v>137</v>
      </c>
      <c r="C681" s="1" t="s">
        <v>138</v>
      </c>
      <c r="D681" s="1">
        <v>2040</v>
      </c>
      <c r="J681" s="1" t="s">
        <v>137</v>
      </c>
      <c r="K681" s="1" t="s">
        <v>138</v>
      </c>
      <c r="L681" s="1">
        <v>2040</v>
      </c>
      <c r="M681" s="1" t="str">
        <f>IF(sum!A674="AT",sum!B674,"*")</f>
        <v>*</v>
      </c>
      <c r="N681" s="1"/>
      <c r="O681" s="1" t="str">
        <f>IF(sum!A674="AT",sum!H674,"*")</f>
        <v>*</v>
      </c>
      <c r="R681" s="1" t="s">
        <v>137</v>
      </c>
      <c r="S681" s="1" t="s">
        <v>138</v>
      </c>
      <c r="T681" s="1">
        <v>2040</v>
      </c>
      <c r="U681" s="1" t="str">
        <f>IF(sum!A674="BC",sum!B674,"*")</f>
        <v>*</v>
      </c>
      <c r="V681" s="1"/>
      <c r="W681" s="1" t="str">
        <f>IF(sum!A674="BC",sum!H674,"*")</f>
        <v>*</v>
      </c>
      <c r="Z681" s="1" t="s">
        <v>137</v>
      </c>
      <c r="AA681" s="1" t="s">
        <v>138</v>
      </c>
      <c r="AB681" s="1">
        <v>2040</v>
      </c>
      <c r="AC681" s="1" t="str">
        <f>IF(sum!A674="MA",sum!B674,"*")</f>
        <v>*</v>
      </c>
      <c r="AD681" s="1"/>
      <c r="AE681" s="1" t="str">
        <f>IF(sum!A674="MA",sum!H674,"*")</f>
        <v>*</v>
      </c>
      <c r="AH681" s="1" t="s">
        <v>137</v>
      </c>
      <c r="AI681" s="1" t="s">
        <v>138</v>
      </c>
      <c r="AJ681" s="1">
        <v>2040</v>
      </c>
      <c r="AK681" s="1" t="str">
        <f>IF(sum!A674="ON",sum!B674,"*")</f>
        <v>*</v>
      </c>
      <c r="AL681" s="1"/>
      <c r="AM681" s="1" t="str">
        <f>IF(sum!A674="ON",sum!H674,"*")</f>
        <v>*</v>
      </c>
      <c r="AP681" s="4" t="s">
        <v>137</v>
      </c>
      <c r="AQ681" s="4" t="s">
        <v>138</v>
      </c>
      <c r="AR681" s="4">
        <v>2040</v>
      </c>
      <c r="AS681" s="1" t="str">
        <f>IF(sum!A674="QU",sum!B674,"*")</f>
        <v>*</v>
      </c>
      <c r="AT681" s="1"/>
      <c r="AU681" s="1" t="str">
        <f>IF(sum!A674="QU",sum!H674,"*")</f>
        <v>*</v>
      </c>
      <c r="AX681" s="1" t="s">
        <v>137</v>
      </c>
      <c r="AY681" s="1" t="s">
        <v>138</v>
      </c>
      <c r="AZ681" s="1">
        <v>2040</v>
      </c>
      <c r="BA681" s="1" t="str">
        <f>IF(sum!A674="SA",sum!B674,"*")</f>
        <v>EDU-SpHeat_ELE1</v>
      </c>
      <c r="BB681" s="1"/>
      <c r="BC681" s="1">
        <f>IF(sum!A674="SA",sum!H674,"*")</f>
        <v>0.33522474105866001</v>
      </c>
    </row>
    <row r="682" spans="2:55">
      <c r="B682" s="4" t="s">
        <v>137</v>
      </c>
      <c r="C682" s="4" t="s">
        <v>138</v>
      </c>
      <c r="D682" s="4">
        <v>2040</v>
      </c>
      <c r="J682" s="4" t="s">
        <v>137</v>
      </c>
      <c r="K682" s="4" t="s">
        <v>138</v>
      </c>
      <c r="L682" s="4">
        <v>2040</v>
      </c>
      <c r="M682" s="1" t="str">
        <f>IF(sum!A675="AT",sum!B675,"*")</f>
        <v>*</v>
      </c>
      <c r="N682" s="1"/>
      <c r="O682" s="1" t="str">
        <f>IF(sum!A675="AT",sum!H675,"*")</f>
        <v>*</v>
      </c>
      <c r="R682" s="4" t="s">
        <v>137</v>
      </c>
      <c r="S682" s="4" t="s">
        <v>138</v>
      </c>
      <c r="T682" s="4">
        <v>2040</v>
      </c>
      <c r="U682" s="1" t="str">
        <f>IF(sum!A675="BC",sum!B675,"*")</f>
        <v>*</v>
      </c>
      <c r="V682" s="1"/>
      <c r="W682" s="1" t="str">
        <f>IF(sum!A675="BC",sum!H675,"*")</f>
        <v>*</v>
      </c>
      <c r="Z682" s="4" t="s">
        <v>137</v>
      </c>
      <c r="AA682" s="4" t="s">
        <v>138</v>
      </c>
      <c r="AB682" s="4">
        <v>2040</v>
      </c>
      <c r="AC682" s="1" t="str">
        <f>IF(sum!A675="MA",sum!B675,"*")</f>
        <v>*</v>
      </c>
      <c r="AD682" s="1"/>
      <c r="AE682" s="1" t="str">
        <f>IF(sum!A675="MA",sum!H675,"*")</f>
        <v>*</v>
      </c>
      <c r="AH682" s="4" t="s">
        <v>137</v>
      </c>
      <c r="AI682" s="4" t="s">
        <v>138</v>
      </c>
      <c r="AJ682" s="4">
        <v>2040</v>
      </c>
      <c r="AK682" s="1" t="str">
        <f>IF(sum!A675="ON",sum!B675,"*")</f>
        <v>*</v>
      </c>
      <c r="AL682" s="1"/>
      <c r="AM682" s="1" t="str">
        <f>IF(sum!A675="ON",sum!H675,"*")</f>
        <v>*</v>
      </c>
      <c r="AP682" s="1" t="s">
        <v>137</v>
      </c>
      <c r="AQ682" s="1" t="s">
        <v>138</v>
      </c>
      <c r="AR682" s="1">
        <v>2040</v>
      </c>
      <c r="AS682" s="1" t="str">
        <f>IF(sum!A675="QU",sum!B675,"*")</f>
        <v>*</v>
      </c>
      <c r="AT682" s="1"/>
      <c r="AU682" s="1" t="str">
        <f>IF(sum!A675="QU",sum!H675,"*")</f>
        <v>*</v>
      </c>
      <c r="AX682" s="4" t="s">
        <v>137</v>
      </c>
      <c r="AY682" s="4" t="s">
        <v>138</v>
      </c>
      <c r="AZ682" s="4">
        <v>2040</v>
      </c>
      <c r="BA682" s="1" t="str">
        <f>IF(sum!A675="SA",sum!B675,"*")</f>
        <v>EDU-WaterHeat_ELE1</v>
      </c>
      <c r="BB682" s="1"/>
      <c r="BC682" s="1">
        <f>IF(sum!A675="SA",sum!H675,"*")</f>
        <v>3.9137617120675101E-2</v>
      </c>
    </row>
    <row r="683" spans="2:55">
      <c r="B683" s="1" t="s">
        <v>137</v>
      </c>
      <c r="C683" s="1" t="s">
        <v>138</v>
      </c>
      <c r="D683" s="1">
        <v>2040</v>
      </c>
      <c r="J683" s="1" t="s">
        <v>137</v>
      </c>
      <c r="K683" s="1" t="s">
        <v>138</v>
      </c>
      <c r="L683" s="1">
        <v>2040</v>
      </c>
      <c r="M683" s="1" t="str">
        <f>IF(sum!A676="AT",sum!B676,"*")</f>
        <v>*</v>
      </c>
      <c r="N683" s="1"/>
      <c r="O683" s="1" t="str">
        <f>IF(sum!A676="AT",sum!H676,"*")</f>
        <v>*</v>
      </c>
      <c r="R683" s="1" t="s">
        <v>137</v>
      </c>
      <c r="S683" s="1" t="s">
        <v>138</v>
      </c>
      <c r="T683" s="1">
        <v>2040</v>
      </c>
      <c r="U683" s="1" t="str">
        <f>IF(sum!A676="BC",sum!B676,"*")</f>
        <v>*</v>
      </c>
      <c r="V683" s="1"/>
      <c r="W683" s="1" t="str">
        <f>IF(sum!A676="BC",sum!H676,"*")</f>
        <v>*</v>
      </c>
      <c r="Z683" s="1" t="s">
        <v>137</v>
      </c>
      <c r="AA683" s="1" t="s">
        <v>138</v>
      </c>
      <c r="AB683" s="1">
        <v>2040</v>
      </c>
      <c r="AC683" s="1" t="str">
        <f>IF(sum!A676="MA",sum!B676,"*")</f>
        <v>*</v>
      </c>
      <c r="AD683" s="1"/>
      <c r="AE683" s="1" t="str">
        <f>IF(sum!A676="MA",sum!H676,"*")</f>
        <v>*</v>
      </c>
      <c r="AH683" s="1" t="s">
        <v>137</v>
      </c>
      <c r="AI683" s="1" t="s">
        <v>138</v>
      </c>
      <c r="AJ683" s="1">
        <v>2040</v>
      </c>
      <c r="AK683" s="1" t="str">
        <f>IF(sum!A676="ON",sum!B676,"*")</f>
        <v>*</v>
      </c>
      <c r="AL683" s="1"/>
      <c r="AM683" s="1" t="str">
        <f>IF(sum!A676="ON",sum!H676,"*")</f>
        <v>*</v>
      </c>
      <c r="AP683" s="4" t="s">
        <v>137</v>
      </c>
      <c r="AQ683" s="4" t="s">
        <v>138</v>
      </c>
      <c r="AR683" s="4">
        <v>2040</v>
      </c>
      <c r="AS683" s="1" t="str">
        <f>IF(sum!A676="QU",sum!B676,"*")</f>
        <v>*</v>
      </c>
      <c r="AT683" s="1"/>
      <c r="AU683" s="1" t="str">
        <f>IF(sum!A676="QU",sum!H676,"*")</f>
        <v>*</v>
      </c>
      <c r="AX683" s="1" t="s">
        <v>137</v>
      </c>
      <c r="AY683" s="1" t="s">
        <v>138</v>
      </c>
      <c r="AZ683" s="1">
        <v>2040</v>
      </c>
      <c r="BA683" s="1" t="str">
        <f>IF(sum!A676="SA",sum!B676,"*")</f>
        <v>EUGEOF01</v>
      </c>
      <c r="BB683" s="1"/>
      <c r="BC683" s="1">
        <f>IF(sum!A676="SA",sum!H676,"*")</f>
        <v>0.29809493668937598</v>
      </c>
    </row>
    <row r="684" spans="2:55">
      <c r="B684" s="4" t="s">
        <v>137</v>
      </c>
      <c r="C684" s="4" t="s">
        <v>138</v>
      </c>
      <c r="D684" s="4">
        <v>2040</v>
      </c>
      <c r="J684" s="4" t="s">
        <v>137</v>
      </c>
      <c r="K684" s="4" t="s">
        <v>138</v>
      </c>
      <c r="L684" s="4">
        <v>2040</v>
      </c>
      <c r="M684" s="1" t="str">
        <f>IF(sum!A677="AT",sum!B677,"*")</f>
        <v>*</v>
      </c>
      <c r="N684" s="1"/>
      <c r="O684" s="1" t="str">
        <f>IF(sum!A677="AT",sum!H677,"*")</f>
        <v>*</v>
      </c>
      <c r="R684" s="4" t="s">
        <v>137</v>
      </c>
      <c r="S684" s="4" t="s">
        <v>138</v>
      </c>
      <c r="T684" s="4">
        <v>2040</v>
      </c>
      <c r="U684" s="1" t="str">
        <f>IF(sum!A677="BC",sum!B677,"*")</f>
        <v>*</v>
      </c>
      <c r="V684" s="1"/>
      <c r="W684" s="1" t="str">
        <f>IF(sum!A677="BC",sum!H677,"*")</f>
        <v>*</v>
      </c>
      <c r="Z684" s="4" t="s">
        <v>137</v>
      </c>
      <c r="AA684" s="4" t="s">
        <v>138</v>
      </c>
      <c r="AB684" s="4">
        <v>2040</v>
      </c>
      <c r="AC684" s="1" t="str">
        <f>IF(sum!A677="MA",sum!B677,"*")</f>
        <v>*</v>
      </c>
      <c r="AD684" s="1"/>
      <c r="AE684" s="1" t="str">
        <f>IF(sum!A677="MA",sum!H677,"*")</f>
        <v>*</v>
      </c>
      <c r="AH684" s="4" t="s">
        <v>137</v>
      </c>
      <c r="AI684" s="4" t="s">
        <v>138</v>
      </c>
      <c r="AJ684" s="4">
        <v>2040</v>
      </c>
      <c r="AK684" s="1" t="str">
        <f>IF(sum!A677="ON",sum!B677,"*")</f>
        <v>*</v>
      </c>
      <c r="AL684" s="1"/>
      <c r="AM684" s="1" t="str">
        <f>IF(sum!A677="ON",sum!H677,"*")</f>
        <v>*</v>
      </c>
      <c r="AP684" s="1" t="s">
        <v>137</v>
      </c>
      <c r="AQ684" s="1" t="s">
        <v>138</v>
      </c>
      <c r="AR684" s="1">
        <v>2040</v>
      </c>
      <c r="AS684" s="1" t="str">
        <f>IF(sum!A677="QU",sum!B677,"*")</f>
        <v>*</v>
      </c>
      <c r="AT684" s="1"/>
      <c r="AU684" s="1" t="str">
        <f>IF(sum!A677="QU",sum!H677,"*")</f>
        <v>*</v>
      </c>
      <c r="AX684" s="4" t="s">
        <v>137</v>
      </c>
      <c r="AY684" s="4" t="s">
        <v>138</v>
      </c>
      <c r="AZ684" s="4">
        <v>2040</v>
      </c>
      <c r="BA684" s="1" t="str">
        <f>IF(sum!A677="SA",sum!B677,"*")</f>
        <v>EUWINONL01</v>
      </c>
      <c r="BB684" s="1"/>
      <c r="BC684" s="1">
        <f>IF(sum!A677="SA",sum!H677,"*")</f>
        <v>0</v>
      </c>
    </row>
    <row r="685" spans="2:55">
      <c r="B685" s="1" t="s">
        <v>137</v>
      </c>
      <c r="C685" s="1" t="s">
        <v>138</v>
      </c>
      <c r="D685" s="1">
        <v>2040</v>
      </c>
      <c r="J685" s="1" t="s">
        <v>137</v>
      </c>
      <c r="K685" s="1" t="s">
        <v>138</v>
      </c>
      <c r="L685" s="1">
        <v>2040</v>
      </c>
      <c r="M685" s="1" t="str">
        <f>IF(sum!A678="AT",sum!B678,"*")</f>
        <v>*</v>
      </c>
      <c r="N685" s="1"/>
      <c r="O685" s="1" t="str">
        <f>IF(sum!A678="AT",sum!H678,"*")</f>
        <v>*</v>
      </c>
      <c r="R685" s="1" t="s">
        <v>137</v>
      </c>
      <c r="S685" s="1" t="s">
        <v>138</v>
      </c>
      <c r="T685" s="1">
        <v>2040</v>
      </c>
      <c r="U685" s="1" t="str">
        <f>IF(sum!A678="BC",sum!B678,"*")</f>
        <v>*</v>
      </c>
      <c r="V685" s="1"/>
      <c r="W685" s="1" t="str">
        <f>IF(sum!A678="BC",sum!H678,"*")</f>
        <v>*</v>
      </c>
      <c r="Z685" s="1" t="s">
        <v>137</v>
      </c>
      <c r="AA685" s="1" t="s">
        <v>138</v>
      </c>
      <c r="AB685" s="1">
        <v>2040</v>
      </c>
      <c r="AC685" s="1" t="str">
        <f>IF(sum!A678="MA",sum!B678,"*")</f>
        <v>*</v>
      </c>
      <c r="AD685" s="1"/>
      <c r="AE685" s="1" t="str">
        <f>IF(sum!A678="MA",sum!H678,"*")</f>
        <v>*</v>
      </c>
      <c r="AH685" s="1" t="s">
        <v>137</v>
      </c>
      <c r="AI685" s="1" t="s">
        <v>138</v>
      </c>
      <c r="AJ685" s="1">
        <v>2040</v>
      </c>
      <c r="AK685" s="1" t="str">
        <f>IF(sum!A678="ON",sum!B678,"*")</f>
        <v>*</v>
      </c>
      <c r="AL685" s="1"/>
      <c r="AM685" s="1" t="str">
        <f>IF(sum!A678="ON",sum!H678,"*")</f>
        <v>*</v>
      </c>
      <c r="AP685" s="4" t="s">
        <v>137</v>
      </c>
      <c r="AQ685" s="4" t="s">
        <v>138</v>
      </c>
      <c r="AR685" s="4">
        <v>2040</v>
      </c>
      <c r="AS685" s="1" t="str">
        <f>IF(sum!A678="QU",sum!B678,"*")</f>
        <v>*</v>
      </c>
      <c r="AT685" s="1"/>
      <c r="AU685" s="1" t="str">
        <f>IF(sum!A678="QU",sum!H678,"*")</f>
        <v>*</v>
      </c>
      <c r="AX685" s="1" t="s">
        <v>137</v>
      </c>
      <c r="AY685" s="1" t="s">
        <v>138</v>
      </c>
      <c r="AZ685" s="1">
        <v>2040</v>
      </c>
      <c r="BA685" s="1" t="str">
        <f>IF(sum!A678="SA",sum!B678,"*")</f>
        <v>HSS-AuxiliaryEquip_ELE1</v>
      </c>
      <c r="BB685" s="1"/>
      <c r="BC685" s="1">
        <f>IF(sum!A678="SA",sum!H678,"*")</f>
        <v>0.185903681323207</v>
      </c>
    </row>
    <row r="686" spans="2:55">
      <c r="B686" s="4" t="s">
        <v>137</v>
      </c>
      <c r="C686" s="4" t="s">
        <v>138</v>
      </c>
      <c r="D686" s="4">
        <v>2040</v>
      </c>
      <c r="J686" s="4" t="s">
        <v>137</v>
      </c>
      <c r="K686" s="4" t="s">
        <v>138</v>
      </c>
      <c r="L686" s="4">
        <v>2040</v>
      </c>
      <c r="M686" s="1" t="str">
        <f>IF(sum!A679="AT",sum!B679,"*")</f>
        <v>*</v>
      </c>
      <c r="N686" s="1"/>
      <c r="O686" s="1" t="str">
        <f>IF(sum!A679="AT",sum!H679,"*")</f>
        <v>*</v>
      </c>
      <c r="R686" s="4" t="s">
        <v>137</v>
      </c>
      <c r="S686" s="4" t="s">
        <v>138</v>
      </c>
      <c r="T686" s="4">
        <v>2040</v>
      </c>
      <c r="U686" s="1" t="str">
        <f>IF(sum!A679="BC",sum!B679,"*")</f>
        <v>*</v>
      </c>
      <c r="V686" s="1"/>
      <c r="W686" s="1" t="str">
        <f>IF(sum!A679="BC",sum!H679,"*")</f>
        <v>*</v>
      </c>
      <c r="Z686" s="4" t="s">
        <v>137</v>
      </c>
      <c r="AA686" s="4" t="s">
        <v>138</v>
      </c>
      <c r="AB686" s="4">
        <v>2040</v>
      </c>
      <c r="AC686" s="1" t="str">
        <f>IF(sum!A679="MA",sum!B679,"*")</f>
        <v>*</v>
      </c>
      <c r="AD686" s="1"/>
      <c r="AE686" s="1" t="str">
        <f>IF(sum!A679="MA",sum!H679,"*")</f>
        <v>*</v>
      </c>
      <c r="AH686" s="4" t="s">
        <v>137</v>
      </c>
      <c r="AI686" s="4" t="s">
        <v>138</v>
      </c>
      <c r="AJ686" s="4">
        <v>2040</v>
      </c>
      <c r="AK686" s="1" t="str">
        <f>IF(sum!A679="ON",sum!B679,"*")</f>
        <v>*</v>
      </c>
      <c r="AL686" s="1"/>
      <c r="AM686" s="1" t="str">
        <f>IF(sum!A679="ON",sum!H679,"*")</f>
        <v>*</v>
      </c>
      <c r="AP686" s="1" t="s">
        <v>137</v>
      </c>
      <c r="AQ686" s="1" t="s">
        <v>138</v>
      </c>
      <c r="AR686" s="1">
        <v>2040</v>
      </c>
      <c r="AS686" s="1" t="str">
        <f>IF(sum!A679="QU",sum!B679,"*")</f>
        <v>*</v>
      </c>
      <c r="AT686" s="1"/>
      <c r="AU686" s="1" t="str">
        <f>IF(sum!A679="QU",sum!H679,"*")</f>
        <v>*</v>
      </c>
      <c r="AX686" s="4" t="s">
        <v>137</v>
      </c>
      <c r="AY686" s="4" t="s">
        <v>138</v>
      </c>
      <c r="AZ686" s="4">
        <v>2040</v>
      </c>
      <c r="BA686" s="1" t="str">
        <f>IF(sum!A679="SA",sum!B679,"*")</f>
        <v>HSS-AuxiliaryMot_ELE1</v>
      </c>
      <c r="BB686" s="1"/>
      <c r="BC686" s="1">
        <f>IF(sum!A679="SA",sum!H679,"*")</f>
        <v>6.8116656119875205E-2</v>
      </c>
    </row>
    <row r="687" spans="2:55">
      <c r="B687" s="1" t="s">
        <v>137</v>
      </c>
      <c r="C687" s="1" t="s">
        <v>138</v>
      </c>
      <c r="D687" s="1">
        <v>2040</v>
      </c>
      <c r="J687" s="1" t="s">
        <v>137</v>
      </c>
      <c r="K687" s="1" t="s">
        <v>138</v>
      </c>
      <c r="L687" s="1">
        <v>2040</v>
      </c>
      <c r="M687" s="1" t="str">
        <f>IF(sum!A680="AT",sum!B680,"*")</f>
        <v>*</v>
      </c>
      <c r="N687" s="1"/>
      <c r="O687" s="1" t="str">
        <f>IF(sum!A680="AT",sum!H680,"*")</f>
        <v>*</v>
      </c>
      <c r="R687" s="1" t="s">
        <v>137</v>
      </c>
      <c r="S687" s="1" t="s">
        <v>138</v>
      </c>
      <c r="T687" s="1">
        <v>2040</v>
      </c>
      <c r="U687" s="1" t="str">
        <f>IF(sum!A680="BC",sum!B680,"*")</f>
        <v>*</v>
      </c>
      <c r="V687" s="1"/>
      <c r="W687" s="1" t="str">
        <f>IF(sum!A680="BC",sum!H680,"*")</f>
        <v>*</v>
      </c>
      <c r="Z687" s="1" t="s">
        <v>137</v>
      </c>
      <c r="AA687" s="1" t="s">
        <v>138</v>
      </c>
      <c r="AB687" s="1">
        <v>2040</v>
      </c>
      <c r="AC687" s="1" t="str">
        <f>IF(sum!A680="MA",sum!B680,"*")</f>
        <v>*</v>
      </c>
      <c r="AD687" s="1"/>
      <c r="AE687" s="1" t="str">
        <f>IF(sum!A680="MA",sum!H680,"*")</f>
        <v>*</v>
      </c>
      <c r="AH687" s="1" t="s">
        <v>137</v>
      </c>
      <c r="AI687" s="1" t="s">
        <v>138</v>
      </c>
      <c r="AJ687" s="1">
        <v>2040</v>
      </c>
      <c r="AK687" s="1" t="str">
        <f>IF(sum!A680="ON",sum!B680,"*")</f>
        <v>*</v>
      </c>
      <c r="AL687" s="1"/>
      <c r="AM687" s="1" t="str">
        <f>IF(sum!A680="ON",sum!H680,"*")</f>
        <v>*</v>
      </c>
      <c r="AP687" s="4" t="s">
        <v>137</v>
      </c>
      <c r="AQ687" s="4" t="s">
        <v>138</v>
      </c>
      <c r="AR687" s="4">
        <v>2040</v>
      </c>
      <c r="AS687" s="1" t="str">
        <f>IF(sum!A680="QU",sum!B680,"*")</f>
        <v>*</v>
      </c>
      <c r="AT687" s="1"/>
      <c r="AU687" s="1" t="str">
        <f>IF(sum!A680="QU",sum!H680,"*")</f>
        <v>*</v>
      </c>
      <c r="AX687" s="1" t="s">
        <v>137</v>
      </c>
      <c r="AY687" s="1" t="s">
        <v>138</v>
      </c>
      <c r="AZ687" s="1">
        <v>2040</v>
      </c>
      <c r="BA687" s="1" t="str">
        <f>IF(sum!A680="SA",sum!B680,"*")</f>
        <v>HSS-Light_ELE1</v>
      </c>
      <c r="BB687" s="1"/>
      <c r="BC687" s="1">
        <f>IF(sum!A680="SA",sum!H680,"*")</f>
        <v>0.20434996835962599</v>
      </c>
    </row>
    <row r="688" spans="2:55">
      <c r="B688" s="4" t="s">
        <v>137</v>
      </c>
      <c r="C688" s="4" t="s">
        <v>138</v>
      </c>
      <c r="D688" s="4">
        <v>2040</v>
      </c>
      <c r="J688" s="4" t="s">
        <v>137</v>
      </c>
      <c r="K688" s="4" t="s">
        <v>138</v>
      </c>
      <c r="L688" s="4">
        <v>2040</v>
      </c>
      <c r="M688" s="1" t="str">
        <f>IF(sum!A681="AT",sum!B681,"*")</f>
        <v>*</v>
      </c>
      <c r="N688" s="1"/>
      <c r="O688" s="1" t="str">
        <f>IF(sum!A681="AT",sum!H681,"*")</f>
        <v>*</v>
      </c>
      <c r="R688" s="4" t="s">
        <v>137</v>
      </c>
      <c r="S688" s="4" t="s">
        <v>138</v>
      </c>
      <c r="T688" s="4">
        <v>2040</v>
      </c>
      <c r="U688" s="1" t="str">
        <f>IF(sum!A681="BC",sum!B681,"*")</f>
        <v>*</v>
      </c>
      <c r="V688" s="1"/>
      <c r="W688" s="1" t="str">
        <f>IF(sum!A681="BC",sum!H681,"*")</f>
        <v>*</v>
      </c>
      <c r="Z688" s="4" t="s">
        <v>137</v>
      </c>
      <c r="AA688" s="4" t="s">
        <v>138</v>
      </c>
      <c r="AB688" s="4">
        <v>2040</v>
      </c>
      <c r="AC688" s="1" t="str">
        <f>IF(sum!A681="MA",sum!B681,"*")</f>
        <v>*</v>
      </c>
      <c r="AD688" s="1"/>
      <c r="AE688" s="1" t="str">
        <f>IF(sum!A681="MA",sum!H681,"*")</f>
        <v>*</v>
      </c>
      <c r="AH688" s="4" t="s">
        <v>137</v>
      </c>
      <c r="AI688" s="4" t="s">
        <v>138</v>
      </c>
      <c r="AJ688" s="4">
        <v>2040</v>
      </c>
      <c r="AK688" s="1" t="str">
        <f>IF(sum!A681="ON",sum!B681,"*")</f>
        <v>*</v>
      </c>
      <c r="AL688" s="1"/>
      <c r="AM688" s="1" t="str">
        <f>IF(sum!A681="ON",sum!H681,"*")</f>
        <v>*</v>
      </c>
      <c r="AP688" s="1" t="s">
        <v>137</v>
      </c>
      <c r="AQ688" s="1" t="s">
        <v>138</v>
      </c>
      <c r="AR688" s="1">
        <v>2040</v>
      </c>
      <c r="AS688" s="1" t="str">
        <f>IF(sum!A681="QU",sum!B681,"*")</f>
        <v>*</v>
      </c>
      <c r="AT688" s="1"/>
      <c r="AU688" s="1" t="str">
        <f>IF(sum!A681="QU",sum!H681,"*")</f>
        <v>*</v>
      </c>
      <c r="AX688" s="4" t="s">
        <v>137</v>
      </c>
      <c r="AY688" s="4" t="s">
        <v>138</v>
      </c>
      <c r="AZ688" s="4">
        <v>2040</v>
      </c>
      <c r="BA688" s="1" t="str">
        <f>IF(sum!A681="SA",sum!B681,"*")</f>
        <v>HSS-SpCool_ELE1</v>
      </c>
      <c r="BB688" s="1"/>
      <c r="BC688" s="1">
        <f>IF(sum!A681="SA",sum!H681,"*")</f>
        <v>1.7029164029968801E-2</v>
      </c>
    </row>
    <row r="689" spans="2:55">
      <c r="B689" s="1" t="s">
        <v>137</v>
      </c>
      <c r="C689" s="1" t="s">
        <v>138</v>
      </c>
      <c r="D689" s="1">
        <v>2040</v>
      </c>
      <c r="J689" s="1" t="s">
        <v>137</v>
      </c>
      <c r="K689" s="1" t="s">
        <v>138</v>
      </c>
      <c r="L689" s="1">
        <v>2040</v>
      </c>
      <c r="M689" s="1" t="str">
        <f>IF(sum!A682="AT",sum!B682,"*")</f>
        <v>*</v>
      </c>
      <c r="N689" s="1"/>
      <c r="O689" s="1" t="str">
        <f>IF(sum!A682="AT",sum!H682,"*")</f>
        <v>*</v>
      </c>
      <c r="R689" s="1" t="s">
        <v>137</v>
      </c>
      <c r="S689" s="1" t="s">
        <v>138</v>
      </c>
      <c r="T689" s="1">
        <v>2040</v>
      </c>
      <c r="U689" s="1" t="str">
        <f>IF(sum!A682="BC",sum!B682,"*")</f>
        <v>*</v>
      </c>
      <c r="V689" s="1"/>
      <c r="W689" s="1" t="str">
        <f>IF(sum!A682="BC",sum!H682,"*")</f>
        <v>*</v>
      </c>
      <c r="Z689" s="1" t="s">
        <v>137</v>
      </c>
      <c r="AA689" s="1" t="s">
        <v>138</v>
      </c>
      <c r="AB689" s="1">
        <v>2040</v>
      </c>
      <c r="AC689" s="1" t="str">
        <f>IF(sum!A682="MA",sum!B682,"*")</f>
        <v>*</v>
      </c>
      <c r="AD689" s="1"/>
      <c r="AE689" s="1" t="str">
        <f>IF(sum!A682="MA",sum!H682,"*")</f>
        <v>*</v>
      </c>
      <c r="AH689" s="1" t="s">
        <v>137</v>
      </c>
      <c r="AI689" s="1" t="s">
        <v>138</v>
      </c>
      <c r="AJ689" s="1">
        <v>2040</v>
      </c>
      <c r="AK689" s="1" t="str">
        <f>IF(sum!A682="ON",sum!B682,"*")</f>
        <v>*</v>
      </c>
      <c r="AL689" s="1"/>
      <c r="AM689" s="1" t="str">
        <f>IF(sum!A682="ON",sum!H682,"*")</f>
        <v>*</v>
      </c>
      <c r="AP689" s="4" t="s">
        <v>137</v>
      </c>
      <c r="AQ689" s="4" t="s">
        <v>138</v>
      </c>
      <c r="AR689" s="4">
        <v>2040</v>
      </c>
      <c r="AS689" s="1" t="str">
        <f>IF(sum!A682="QU",sum!B682,"*")</f>
        <v>*</v>
      </c>
      <c r="AT689" s="1"/>
      <c r="AU689" s="1" t="str">
        <f>IF(sum!A682="QU",sum!H682,"*")</f>
        <v>*</v>
      </c>
      <c r="AX689" s="1" t="s">
        <v>137</v>
      </c>
      <c r="AY689" s="1" t="s">
        <v>138</v>
      </c>
      <c r="AZ689" s="1">
        <v>2040</v>
      </c>
      <c r="BA689" s="1" t="str">
        <f>IF(sum!A682="SA",sum!B682,"*")</f>
        <v>HSS-SpHeat_ELE1</v>
      </c>
      <c r="BB689" s="1"/>
      <c r="BC689" s="1">
        <f>IF(sum!A682="SA",sum!H682,"*")</f>
        <v>0.299805615364305</v>
      </c>
    </row>
    <row r="690" spans="2:55">
      <c r="B690" s="4" t="s">
        <v>137</v>
      </c>
      <c r="C690" s="4" t="s">
        <v>138</v>
      </c>
      <c r="D690" s="4">
        <v>2040</v>
      </c>
      <c r="J690" s="4" t="s">
        <v>137</v>
      </c>
      <c r="K690" s="4" t="s">
        <v>138</v>
      </c>
      <c r="L690" s="4">
        <v>2040</v>
      </c>
      <c r="M690" s="1" t="str">
        <f>IF(sum!A683="AT",sum!B683,"*")</f>
        <v>*</v>
      </c>
      <c r="N690" s="1"/>
      <c r="O690" s="1" t="str">
        <f>IF(sum!A683="AT",sum!H683,"*")</f>
        <v>*</v>
      </c>
      <c r="R690" s="4" t="s">
        <v>137</v>
      </c>
      <c r="S690" s="4" t="s">
        <v>138</v>
      </c>
      <c r="T690" s="4">
        <v>2040</v>
      </c>
      <c r="U690" s="1" t="str">
        <f>IF(sum!A683="BC",sum!B683,"*")</f>
        <v>*</v>
      </c>
      <c r="V690" s="1"/>
      <c r="W690" s="1" t="str">
        <f>IF(sum!A683="BC",sum!H683,"*")</f>
        <v>*</v>
      </c>
      <c r="Z690" s="4" t="s">
        <v>137</v>
      </c>
      <c r="AA690" s="4" t="s">
        <v>138</v>
      </c>
      <c r="AB690" s="4">
        <v>2040</v>
      </c>
      <c r="AC690" s="1" t="str">
        <f>IF(sum!A683="MA",sum!B683,"*")</f>
        <v>*</v>
      </c>
      <c r="AD690" s="1"/>
      <c r="AE690" s="1" t="str">
        <f>IF(sum!A683="MA",sum!H683,"*")</f>
        <v>*</v>
      </c>
      <c r="AH690" s="4" t="s">
        <v>137</v>
      </c>
      <c r="AI690" s="4" t="s">
        <v>138</v>
      </c>
      <c r="AJ690" s="4">
        <v>2040</v>
      </c>
      <c r="AK690" s="1" t="str">
        <f>IF(sum!A683="ON",sum!B683,"*")</f>
        <v>*</v>
      </c>
      <c r="AL690" s="1"/>
      <c r="AM690" s="1" t="str">
        <f>IF(sum!A683="ON",sum!H683,"*")</f>
        <v>*</v>
      </c>
      <c r="AP690" s="1" t="s">
        <v>137</v>
      </c>
      <c r="AQ690" s="1" t="s">
        <v>138</v>
      </c>
      <c r="AR690" s="1">
        <v>2040</v>
      </c>
      <c r="AS690" s="1" t="str">
        <f>IF(sum!A683="QU",sum!B683,"*")</f>
        <v>*</v>
      </c>
      <c r="AT690" s="1"/>
      <c r="AU690" s="1" t="str">
        <f>IF(sum!A683="QU",sum!H683,"*")</f>
        <v>*</v>
      </c>
      <c r="AX690" s="4" t="s">
        <v>137</v>
      </c>
      <c r="AY690" s="4" t="s">
        <v>138</v>
      </c>
      <c r="AZ690" s="4">
        <v>2040</v>
      </c>
      <c r="BA690" s="1" t="str">
        <f>IF(sum!A683="SA",sum!B683,"*")</f>
        <v>HSS-WaterHeat_ELE1</v>
      </c>
      <c r="BB690" s="1"/>
      <c r="BC690" s="1">
        <f>IF(sum!A683="SA",sum!H683,"*")</f>
        <v>9.7844042801687597E-2</v>
      </c>
    </row>
    <row r="691" spans="2:55">
      <c r="B691" s="1" t="s">
        <v>137</v>
      </c>
      <c r="C691" s="1" t="s">
        <v>138</v>
      </c>
      <c r="D691" s="1">
        <v>2040</v>
      </c>
      <c r="J691" s="1" t="s">
        <v>137</v>
      </c>
      <c r="K691" s="1" t="s">
        <v>138</v>
      </c>
      <c r="L691" s="1">
        <v>2040</v>
      </c>
      <c r="M691" s="1" t="str">
        <f>IF(sum!A684="AT",sum!B684,"*")</f>
        <v>*</v>
      </c>
      <c r="N691" s="1"/>
      <c r="O691" s="1" t="str">
        <f>IF(sum!A684="AT",sum!H684,"*")</f>
        <v>*</v>
      </c>
      <c r="R691" s="1" t="s">
        <v>137</v>
      </c>
      <c r="S691" s="1" t="s">
        <v>138</v>
      </c>
      <c r="T691" s="1">
        <v>2040</v>
      </c>
      <c r="U691" s="1" t="str">
        <f>IF(sum!A684="BC",sum!B684,"*")</f>
        <v>*</v>
      </c>
      <c r="V691" s="1"/>
      <c r="W691" s="1" t="str">
        <f>IF(sum!A684="BC",sum!H684,"*")</f>
        <v>*</v>
      </c>
      <c r="Z691" s="1" t="s">
        <v>137</v>
      </c>
      <c r="AA691" s="1" t="s">
        <v>138</v>
      </c>
      <c r="AB691" s="1">
        <v>2040</v>
      </c>
      <c r="AC691" s="1" t="str">
        <f>IF(sum!A684="MA",sum!B684,"*")</f>
        <v>*</v>
      </c>
      <c r="AD691" s="1"/>
      <c r="AE691" s="1" t="str">
        <f>IF(sum!A684="MA",sum!H684,"*")</f>
        <v>*</v>
      </c>
      <c r="AH691" s="1" t="s">
        <v>137</v>
      </c>
      <c r="AI691" s="1" t="s">
        <v>138</v>
      </c>
      <c r="AJ691" s="1">
        <v>2040</v>
      </c>
      <c r="AK691" s="1" t="str">
        <f>IF(sum!A684="ON",sum!B684,"*")</f>
        <v>*</v>
      </c>
      <c r="AL691" s="1"/>
      <c r="AM691" s="1" t="str">
        <f>IF(sum!A684="ON",sum!H684,"*")</f>
        <v>*</v>
      </c>
      <c r="AP691" s="4" t="s">
        <v>137</v>
      </c>
      <c r="AQ691" s="4" t="s">
        <v>138</v>
      </c>
      <c r="AR691" s="4">
        <v>2040</v>
      </c>
      <c r="AS691" s="1" t="str">
        <f>IF(sum!A684="QU",sum!B684,"*")</f>
        <v>*</v>
      </c>
      <c r="AT691" s="1"/>
      <c r="AU691" s="1" t="str">
        <f>IF(sum!A684="QU",sum!H684,"*")</f>
        <v>*</v>
      </c>
      <c r="AX691" s="1" t="s">
        <v>137</v>
      </c>
      <c r="AY691" s="1" t="s">
        <v>138</v>
      </c>
      <c r="AZ691" s="1">
        <v>2040</v>
      </c>
      <c r="BA691" s="1" t="str">
        <f>IF(sum!A684="SA",sum!B684,"*")</f>
        <v>ICS-AuxiliaryEquip_ELE1</v>
      </c>
      <c r="BB691" s="1"/>
      <c r="BC691" s="1">
        <f>IF(sum!A684="SA",sum!H684,"*")</f>
        <v>9.7844042801687701E-3</v>
      </c>
    </row>
    <row r="692" spans="2:55">
      <c r="B692" s="4" t="s">
        <v>137</v>
      </c>
      <c r="C692" s="4" t="s">
        <v>138</v>
      </c>
      <c r="D692" s="4">
        <v>2040</v>
      </c>
      <c r="J692" s="4" t="s">
        <v>137</v>
      </c>
      <c r="K692" s="4" t="s">
        <v>138</v>
      </c>
      <c r="L692" s="4">
        <v>2040</v>
      </c>
      <c r="M692" s="1" t="str">
        <f>IF(sum!A685="AT",sum!B685,"*")</f>
        <v>*</v>
      </c>
      <c r="N692" s="1"/>
      <c r="O692" s="1" t="str">
        <f>IF(sum!A685="AT",sum!H685,"*")</f>
        <v>*</v>
      </c>
      <c r="R692" s="4" t="s">
        <v>137</v>
      </c>
      <c r="S692" s="4" t="s">
        <v>138</v>
      </c>
      <c r="T692" s="4">
        <v>2040</v>
      </c>
      <c r="U692" s="1" t="str">
        <f>IF(sum!A685="BC",sum!B685,"*")</f>
        <v>*</v>
      </c>
      <c r="V692" s="1"/>
      <c r="W692" s="1" t="str">
        <f>IF(sum!A685="BC",sum!H685,"*")</f>
        <v>*</v>
      </c>
      <c r="Z692" s="4" t="s">
        <v>137</v>
      </c>
      <c r="AA692" s="4" t="s">
        <v>138</v>
      </c>
      <c r="AB692" s="4">
        <v>2040</v>
      </c>
      <c r="AC692" s="1" t="str">
        <f>IF(sum!A685="MA",sum!B685,"*")</f>
        <v>*</v>
      </c>
      <c r="AD692" s="1"/>
      <c r="AE692" s="1" t="str">
        <f>IF(sum!A685="MA",sum!H685,"*")</f>
        <v>*</v>
      </c>
      <c r="AH692" s="4" t="s">
        <v>137</v>
      </c>
      <c r="AI692" s="4" t="s">
        <v>138</v>
      </c>
      <c r="AJ692" s="4">
        <v>2040</v>
      </c>
      <c r="AK692" s="1" t="str">
        <f>IF(sum!A685="ON",sum!B685,"*")</f>
        <v>*</v>
      </c>
      <c r="AL692" s="1"/>
      <c r="AM692" s="1" t="str">
        <f>IF(sum!A685="ON",sum!H685,"*")</f>
        <v>*</v>
      </c>
      <c r="AP692" s="1" t="s">
        <v>137</v>
      </c>
      <c r="AQ692" s="1" t="s">
        <v>138</v>
      </c>
      <c r="AR692" s="1">
        <v>2040</v>
      </c>
      <c r="AS692" s="1" t="str">
        <f>IF(sum!A685="QU",sum!B685,"*")</f>
        <v>*</v>
      </c>
      <c r="AT692" s="1"/>
      <c r="AU692" s="1" t="str">
        <f>IF(sum!A685="QU",sum!H685,"*")</f>
        <v>*</v>
      </c>
      <c r="AX692" s="4" t="s">
        <v>137</v>
      </c>
      <c r="AY692" s="4" t="s">
        <v>138</v>
      </c>
      <c r="AZ692" s="4">
        <v>2040</v>
      </c>
      <c r="BA692" s="1" t="str">
        <f>IF(sum!A685="SA",sum!B685,"*")</f>
        <v>ICS-Light_ELE1</v>
      </c>
      <c r="BB692" s="1"/>
      <c r="BC692" s="1">
        <f>IF(sum!A685="SA",sum!H685,"*")</f>
        <v>1.7029164029968801E-2</v>
      </c>
    </row>
    <row r="693" spans="2:55">
      <c r="B693" s="1" t="s">
        <v>137</v>
      </c>
      <c r="C693" s="1" t="s">
        <v>138</v>
      </c>
      <c r="D693" s="1">
        <v>2040</v>
      </c>
      <c r="J693" s="1" t="s">
        <v>137</v>
      </c>
      <c r="K693" s="1" t="s">
        <v>138</v>
      </c>
      <c r="L693" s="1">
        <v>2040</v>
      </c>
      <c r="M693" s="1" t="str">
        <f>IF(sum!A686="AT",sum!B686,"*")</f>
        <v>*</v>
      </c>
      <c r="N693" s="1"/>
      <c r="O693" s="1" t="str">
        <f>IF(sum!A686="AT",sum!H686,"*")</f>
        <v>*</v>
      </c>
      <c r="R693" s="1" t="s">
        <v>137</v>
      </c>
      <c r="S693" s="1" t="s">
        <v>138</v>
      </c>
      <c r="T693" s="1">
        <v>2040</v>
      </c>
      <c r="U693" s="1" t="str">
        <f>IF(sum!A686="BC",sum!B686,"*")</f>
        <v>*</v>
      </c>
      <c r="V693" s="1"/>
      <c r="W693" s="1" t="str">
        <f>IF(sum!A686="BC",sum!H686,"*")</f>
        <v>*</v>
      </c>
      <c r="Z693" s="1" t="s">
        <v>137</v>
      </c>
      <c r="AA693" s="1" t="s">
        <v>138</v>
      </c>
      <c r="AB693" s="1">
        <v>2040</v>
      </c>
      <c r="AC693" s="1" t="str">
        <f>IF(sum!A686="MA",sum!B686,"*")</f>
        <v>*</v>
      </c>
      <c r="AD693" s="1"/>
      <c r="AE693" s="1" t="str">
        <f>IF(sum!A686="MA",sum!H686,"*")</f>
        <v>*</v>
      </c>
      <c r="AH693" s="1" t="s">
        <v>137</v>
      </c>
      <c r="AI693" s="1" t="s">
        <v>138</v>
      </c>
      <c r="AJ693" s="1">
        <v>2040</v>
      </c>
      <c r="AK693" s="1" t="str">
        <f>IF(sum!A686="ON",sum!B686,"*")</f>
        <v>*</v>
      </c>
      <c r="AL693" s="1"/>
      <c r="AM693" s="1" t="str">
        <f>IF(sum!A686="ON",sum!H686,"*")</f>
        <v>*</v>
      </c>
      <c r="AP693" s="4" t="s">
        <v>137</v>
      </c>
      <c r="AQ693" s="4" t="s">
        <v>138</v>
      </c>
      <c r="AR693" s="4">
        <v>2040</v>
      </c>
      <c r="AS693" s="1" t="str">
        <f>IF(sum!A686="QU",sum!B686,"*")</f>
        <v>*</v>
      </c>
      <c r="AT693" s="1"/>
      <c r="AU693" s="1" t="str">
        <f>IF(sum!A686="QU",sum!H686,"*")</f>
        <v>*</v>
      </c>
      <c r="AX693" s="1" t="s">
        <v>137</v>
      </c>
      <c r="AY693" s="1" t="s">
        <v>138</v>
      </c>
      <c r="AZ693" s="1">
        <v>2040</v>
      </c>
      <c r="BA693" s="1" t="str">
        <f>IF(sum!A686="SA",sum!B686,"*")</f>
        <v>ICS-SpHeat_ELE1</v>
      </c>
      <c r="BB693" s="1"/>
      <c r="BC693" s="1">
        <f>IF(sum!A686="SA",sum!H686,"*")</f>
        <v>2.1137180300147999E-2</v>
      </c>
    </row>
    <row r="694" spans="2:55">
      <c r="B694" s="4" t="s">
        <v>137</v>
      </c>
      <c r="C694" s="4" t="s">
        <v>138</v>
      </c>
      <c r="D694" s="4">
        <v>2040</v>
      </c>
      <c r="J694" s="4" t="s">
        <v>137</v>
      </c>
      <c r="K694" s="4" t="s">
        <v>138</v>
      </c>
      <c r="L694" s="4">
        <v>2040</v>
      </c>
      <c r="M694" s="1" t="str">
        <f>IF(sum!A687="AT",sum!B687,"*")</f>
        <v>*</v>
      </c>
      <c r="N694" s="1"/>
      <c r="O694" s="1" t="str">
        <f>IF(sum!A687="AT",sum!H687,"*")</f>
        <v>*</v>
      </c>
      <c r="R694" s="4" t="s">
        <v>137</v>
      </c>
      <c r="S694" s="4" t="s">
        <v>138</v>
      </c>
      <c r="T694" s="4">
        <v>2040</v>
      </c>
      <c r="U694" s="1" t="str">
        <f>IF(sum!A687="BC",sum!B687,"*")</f>
        <v>*</v>
      </c>
      <c r="V694" s="1"/>
      <c r="W694" s="1" t="str">
        <f>IF(sum!A687="BC",sum!H687,"*")</f>
        <v>*</v>
      </c>
      <c r="Z694" s="4" t="s">
        <v>137</v>
      </c>
      <c r="AA694" s="4" t="s">
        <v>138</v>
      </c>
      <c r="AB694" s="4">
        <v>2040</v>
      </c>
      <c r="AC694" s="1" t="str">
        <f>IF(sum!A687="MA",sum!B687,"*")</f>
        <v>*</v>
      </c>
      <c r="AD694" s="1"/>
      <c r="AE694" s="1" t="str">
        <f>IF(sum!A687="MA",sum!H687,"*")</f>
        <v>*</v>
      </c>
      <c r="AH694" s="4" t="s">
        <v>137</v>
      </c>
      <c r="AI694" s="4" t="s">
        <v>138</v>
      </c>
      <c r="AJ694" s="4">
        <v>2040</v>
      </c>
      <c r="AK694" s="1" t="str">
        <f>IF(sum!A687="ON",sum!B687,"*")</f>
        <v>*</v>
      </c>
      <c r="AL694" s="1"/>
      <c r="AM694" s="1" t="str">
        <f>IF(sum!A687="ON",sum!H687,"*")</f>
        <v>*</v>
      </c>
      <c r="AP694" s="1" t="s">
        <v>137</v>
      </c>
      <c r="AQ694" s="1" t="s">
        <v>138</v>
      </c>
      <c r="AR694" s="1">
        <v>2040</v>
      </c>
      <c r="AS694" s="1" t="str">
        <f>IF(sum!A687="QU",sum!B687,"*")</f>
        <v>*</v>
      </c>
      <c r="AT694" s="1"/>
      <c r="AU694" s="1" t="str">
        <f>IF(sum!A687="QU",sum!H687,"*")</f>
        <v>*</v>
      </c>
      <c r="AX694" s="4" t="s">
        <v>137</v>
      </c>
      <c r="AY694" s="4" t="s">
        <v>138</v>
      </c>
      <c r="AZ694" s="4">
        <v>2040</v>
      </c>
      <c r="BA694" s="1" t="str">
        <f>IF(sum!A687="SA",sum!B687,"*")</f>
        <v>OS-AuxiliaryEquip_ELE1</v>
      </c>
      <c r="BB694" s="1"/>
      <c r="BC694" s="1">
        <f>IF(sum!A687="SA",sum!H687,"*")</f>
        <v>0.17611927704303801</v>
      </c>
    </row>
    <row r="695" spans="2:55">
      <c r="B695" s="1" t="s">
        <v>137</v>
      </c>
      <c r="C695" s="1" t="s">
        <v>138</v>
      </c>
      <c r="D695" s="1">
        <v>2040</v>
      </c>
      <c r="J695" s="1" t="s">
        <v>137</v>
      </c>
      <c r="K695" s="1" t="s">
        <v>138</v>
      </c>
      <c r="L695" s="1">
        <v>2040</v>
      </c>
      <c r="M695" s="1" t="str">
        <f>IF(sum!A688="AT",sum!B688,"*")</f>
        <v>*</v>
      </c>
      <c r="N695" s="1"/>
      <c r="O695" s="1" t="str">
        <f>IF(sum!A688="AT",sum!H688,"*")</f>
        <v>*</v>
      </c>
      <c r="R695" s="1" t="s">
        <v>137</v>
      </c>
      <c r="S695" s="1" t="s">
        <v>138</v>
      </c>
      <c r="T695" s="1">
        <v>2040</v>
      </c>
      <c r="U695" s="1" t="str">
        <f>IF(sum!A688="BC",sum!B688,"*")</f>
        <v>*</v>
      </c>
      <c r="V695" s="1"/>
      <c r="W695" s="1" t="str">
        <f>IF(sum!A688="BC",sum!H688,"*")</f>
        <v>*</v>
      </c>
      <c r="Z695" s="1" t="s">
        <v>137</v>
      </c>
      <c r="AA695" s="1" t="s">
        <v>138</v>
      </c>
      <c r="AB695" s="1">
        <v>2040</v>
      </c>
      <c r="AC695" s="1" t="str">
        <f>IF(sum!A688="MA",sum!B688,"*")</f>
        <v>*</v>
      </c>
      <c r="AD695" s="1"/>
      <c r="AE695" s="1" t="str">
        <f>IF(sum!A688="MA",sum!H688,"*")</f>
        <v>*</v>
      </c>
      <c r="AH695" s="1" t="s">
        <v>137</v>
      </c>
      <c r="AI695" s="1" t="s">
        <v>138</v>
      </c>
      <c r="AJ695" s="1">
        <v>2040</v>
      </c>
      <c r="AK695" s="1" t="str">
        <f>IF(sum!A688="ON",sum!B688,"*")</f>
        <v>*</v>
      </c>
      <c r="AL695" s="1"/>
      <c r="AM695" s="1" t="str">
        <f>IF(sum!A688="ON",sum!H688,"*")</f>
        <v>*</v>
      </c>
      <c r="AP695" s="4" t="s">
        <v>137</v>
      </c>
      <c r="AQ695" s="4" t="s">
        <v>138</v>
      </c>
      <c r="AR695" s="4">
        <v>2040</v>
      </c>
      <c r="AS695" s="1" t="str">
        <f>IF(sum!A688="QU",sum!B688,"*")</f>
        <v>*</v>
      </c>
      <c r="AT695" s="1"/>
      <c r="AU695" s="1" t="str">
        <f>IF(sum!A688="QU",sum!H688,"*")</f>
        <v>*</v>
      </c>
      <c r="AX695" s="1" t="s">
        <v>137</v>
      </c>
      <c r="AY695" s="1" t="s">
        <v>138</v>
      </c>
      <c r="AZ695" s="1">
        <v>2040</v>
      </c>
      <c r="BA695" s="1" t="str">
        <f>IF(sum!A688="SA",sum!B688,"*")</f>
        <v>OS-AuxiliaryMot_ELE1</v>
      </c>
      <c r="BB695" s="1"/>
      <c r="BC695" s="1">
        <f>IF(sum!A688="SA",sum!H688,"*")</f>
        <v>0.10217498417981299</v>
      </c>
    </row>
    <row r="696" spans="2:55">
      <c r="B696" s="4" t="s">
        <v>137</v>
      </c>
      <c r="C696" s="4" t="s">
        <v>138</v>
      </c>
      <c r="D696" s="4">
        <v>2040</v>
      </c>
      <c r="J696" s="4" t="s">
        <v>137</v>
      </c>
      <c r="K696" s="4" t="s">
        <v>138</v>
      </c>
      <c r="L696" s="4">
        <v>2040</v>
      </c>
      <c r="M696" s="1" t="str">
        <f>IF(sum!A689="AT",sum!B689,"*")</f>
        <v>*</v>
      </c>
      <c r="N696" s="1"/>
      <c r="O696" s="1" t="str">
        <f>IF(sum!A689="AT",sum!H689,"*")</f>
        <v>*</v>
      </c>
      <c r="R696" s="4" t="s">
        <v>137</v>
      </c>
      <c r="S696" s="4" t="s">
        <v>138</v>
      </c>
      <c r="T696" s="4">
        <v>2040</v>
      </c>
      <c r="U696" s="1" t="str">
        <f>IF(sum!A689="BC",sum!B689,"*")</f>
        <v>*</v>
      </c>
      <c r="V696" s="1"/>
      <c r="W696" s="1" t="str">
        <f>IF(sum!A689="BC",sum!H689,"*")</f>
        <v>*</v>
      </c>
      <c r="Z696" s="4" t="s">
        <v>137</v>
      </c>
      <c r="AA696" s="4" t="s">
        <v>138</v>
      </c>
      <c r="AB696" s="4">
        <v>2040</v>
      </c>
      <c r="AC696" s="1" t="str">
        <f>IF(sum!A689="MA",sum!B689,"*")</f>
        <v>*</v>
      </c>
      <c r="AD696" s="1"/>
      <c r="AE696" s="1" t="str">
        <f>IF(sum!A689="MA",sum!H689,"*")</f>
        <v>*</v>
      </c>
      <c r="AH696" s="4" t="s">
        <v>137</v>
      </c>
      <c r="AI696" s="4" t="s">
        <v>138</v>
      </c>
      <c r="AJ696" s="4">
        <v>2040</v>
      </c>
      <c r="AK696" s="1" t="str">
        <f>IF(sum!A689="ON",sum!B689,"*")</f>
        <v>*</v>
      </c>
      <c r="AL696" s="1"/>
      <c r="AM696" s="1" t="str">
        <f>IF(sum!A689="ON",sum!H689,"*")</f>
        <v>*</v>
      </c>
      <c r="AP696" s="1" t="s">
        <v>137</v>
      </c>
      <c r="AQ696" s="1" t="s">
        <v>138</v>
      </c>
      <c r="AR696" s="1">
        <v>2040</v>
      </c>
      <c r="AS696" s="1" t="str">
        <f>IF(sum!A689="QU",sum!B689,"*")</f>
        <v>*</v>
      </c>
      <c r="AT696" s="1"/>
      <c r="AU696" s="1" t="str">
        <f>IF(sum!A689="QU",sum!H689,"*")</f>
        <v>*</v>
      </c>
      <c r="AX696" s="4" t="s">
        <v>137</v>
      </c>
      <c r="AY696" s="4" t="s">
        <v>138</v>
      </c>
      <c r="AZ696" s="4">
        <v>2040</v>
      </c>
      <c r="BA696" s="1" t="str">
        <f>IF(sum!A689="SA",sum!B689,"*")</f>
        <v>OS-Light_ELE1</v>
      </c>
      <c r="BB696" s="1"/>
      <c r="BC696" s="1">
        <f>IF(sum!A689="SA",sum!H689,"*")</f>
        <v>0.37464160865931401</v>
      </c>
    </row>
    <row r="697" spans="2:55">
      <c r="B697" s="1" t="s">
        <v>137</v>
      </c>
      <c r="C697" s="1" t="s">
        <v>138</v>
      </c>
      <c r="D697" s="1">
        <v>2040</v>
      </c>
      <c r="J697" s="1" t="s">
        <v>137</v>
      </c>
      <c r="K697" s="1" t="s">
        <v>138</v>
      </c>
      <c r="L697" s="1">
        <v>2040</v>
      </c>
      <c r="M697" s="1" t="str">
        <f>IF(sum!A690="AT",sum!B690,"*")</f>
        <v>*</v>
      </c>
      <c r="N697" s="1"/>
      <c r="O697" s="1" t="str">
        <f>IF(sum!A690="AT",sum!H690,"*")</f>
        <v>*</v>
      </c>
      <c r="R697" s="1" t="s">
        <v>137</v>
      </c>
      <c r="S697" s="1" t="s">
        <v>138</v>
      </c>
      <c r="T697" s="1">
        <v>2040</v>
      </c>
      <c r="U697" s="1" t="str">
        <f>IF(sum!A690="BC",sum!B690,"*")</f>
        <v>*</v>
      </c>
      <c r="V697" s="1"/>
      <c r="W697" s="1" t="str">
        <f>IF(sum!A690="BC",sum!H690,"*")</f>
        <v>*</v>
      </c>
      <c r="Z697" s="1" t="s">
        <v>137</v>
      </c>
      <c r="AA697" s="1" t="s">
        <v>138</v>
      </c>
      <c r="AB697" s="1">
        <v>2040</v>
      </c>
      <c r="AC697" s="1" t="str">
        <f>IF(sum!A690="MA",sum!B690,"*")</f>
        <v>*</v>
      </c>
      <c r="AD697" s="1"/>
      <c r="AE697" s="1" t="str">
        <f>IF(sum!A690="MA",sum!H690,"*")</f>
        <v>*</v>
      </c>
      <c r="AH697" s="1" t="s">
        <v>137</v>
      </c>
      <c r="AI697" s="1" t="s">
        <v>138</v>
      </c>
      <c r="AJ697" s="1">
        <v>2040</v>
      </c>
      <c r="AK697" s="1" t="str">
        <f>IF(sum!A690="ON",sum!B690,"*")</f>
        <v>*</v>
      </c>
      <c r="AL697" s="1"/>
      <c r="AM697" s="1" t="str">
        <f>IF(sum!A690="ON",sum!H690,"*")</f>
        <v>*</v>
      </c>
      <c r="AP697" s="4" t="s">
        <v>137</v>
      </c>
      <c r="AQ697" s="4" t="s">
        <v>138</v>
      </c>
      <c r="AR697" s="4">
        <v>2040</v>
      </c>
      <c r="AS697" s="1" t="str">
        <f>IF(sum!A690="QU",sum!B690,"*")</f>
        <v>*</v>
      </c>
      <c r="AT697" s="1"/>
      <c r="AU697" s="1" t="str">
        <f>IF(sum!A690="QU",sum!H690,"*")</f>
        <v>*</v>
      </c>
      <c r="AX697" s="1" t="s">
        <v>137</v>
      </c>
      <c r="AY697" s="1" t="s">
        <v>138</v>
      </c>
      <c r="AZ697" s="1">
        <v>2040</v>
      </c>
      <c r="BA697" s="1" t="str">
        <f>IF(sum!A690="SA",sum!B690,"*")</f>
        <v>OS-SpCool_ELE1</v>
      </c>
      <c r="BB697" s="1"/>
      <c r="BC697" s="1">
        <f>IF(sum!A690="SA",sum!H690,"*")</f>
        <v>3.4058328059937602E-2</v>
      </c>
    </row>
    <row r="698" spans="2:55">
      <c r="B698" s="4" t="s">
        <v>137</v>
      </c>
      <c r="C698" s="4" t="s">
        <v>138</v>
      </c>
      <c r="D698" s="4">
        <v>2040</v>
      </c>
      <c r="J698" s="4" t="s">
        <v>137</v>
      </c>
      <c r="K698" s="4" t="s">
        <v>138</v>
      </c>
      <c r="L698" s="4">
        <v>2040</v>
      </c>
      <c r="M698" s="1" t="str">
        <f>IF(sum!A691="AT",sum!B691,"*")</f>
        <v>*</v>
      </c>
      <c r="N698" s="1"/>
      <c r="O698" s="1" t="str">
        <f>IF(sum!A691="AT",sum!H691,"*")</f>
        <v>*</v>
      </c>
      <c r="R698" s="4" t="s">
        <v>137</v>
      </c>
      <c r="S698" s="4" t="s">
        <v>138</v>
      </c>
      <c r="T698" s="4">
        <v>2040</v>
      </c>
      <c r="U698" s="1" t="str">
        <f>IF(sum!A691="BC",sum!B691,"*")</f>
        <v>*</v>
      </c>
      <c r="V698" s="1"/>
      <c r="W698" s="1" t="str">
        <f>IF(sum!A691="BC",sum!H691,"*")</f>
        <v>*</v>
      </c>
      <c r="Z698" s="4" t="s">
        <v>137</v>
      </c>
      <c r="AA698" s="4" t="s">
        <v>138</v>
      </c>
      <c r="AB698" s="4">
        <v>2040</v>
      </c>
      <c r="AC698" s="1" t="str">
        <f>IF(sum!A691="MA",sum!B691,"*")</f>
        <v>*</v>
      </c>
      <c r="AD698" s="1"/>
      <c r="AE698" s="1" t="str">
        <f>IF(sum!A691="MA",sum!H691,"*")</f>
        <v>*</v>
      </c>
      <c r="AH698" s="4" t="s">
        <v>137</v>
      </c>
      <c r="AI698" s="4" t="s">
        <v>138</v>
      </c>
      <c r="AJ698" s="4">
        <v>2040</v>
      </c>
      <c r="AK698" s="1" t="str">
        <f>IF(sum!A691="ON",sum!B691,"*")</f>
        <v>*</v>
      </c>
      <c r="AL698" s="1"/>
      <c r="AM698" s="1" t="str">
        <f>IF(sum!A691="ON",sum!H691,"*")</f>
        <v>*</v>
      </c>
      <c r="AP698" s="1" t="s">
        <v>137</v>
      </c>
      <c r="AQ698" s="1" t="s">
        <v>138</v>
      </c>
      <c r="AR698" s="1">
        <v>2040</v>
      </c>
      <c r="AS698" s="1" t="str">
        <f>IF(sum!A691="QU",sum!B691,"*")</f>
        <v>*</v>
      </c>
      <c r="AT698" s="1"/>
      <c r="AU698" s="1" t="str">
        <f>IF(sum!A691="QU",sum!H691,"*")</f>
        <v>*</v>
      </c>
      <c r="AX698" s="4" t="s">
        <v>137</v>
      </c>
      <c r="AY698" s="4" t="s">
        <v>138</v>
      </c>
      <c r="AZ698" s="4">
        <v>2040</v>
      </c>
      <c r="BA698" s="1" t="str">
        <f>IF(sum!A691="SA",sum!B691,"*")</f>
        <v>OS-SpHeat_ELE1</v>
      </c>
      <c r="BB698" s="1"/>
      <c r="BC698" s="1">
        <f>IF(sum!A691="SA",sum!H691,"*")</f>
        <v>0.645770682491138</v>
      </c>
    </row>
    <row r="699" spans="2:55">
      <c r="B699" s="1" t="s">
        <v>137</v>
      </c>
      <c r="C699" s="1" t="s">
        <v>138</v>
      </c>
      <c r="D699" s="1">
        <v>2040</v>
      </c>
      <c r="J699" s="1" t="s">
        <v>137</v>
      </c>
      <c r="K699" s="1" t="s">
        <v>138</v>
      </c>
      <c r="L699" s="1">
        <v>2040</v>
      </c>
      <c r="M699" s="1" t="str">
        <f>IF(sum!A692="AT",sum!B692,"*")</f>
        <v>*</v>
      </c>
      <c r="N699" s="1"/>
      <c r="O699" s="1" t="str">
        <f>IF(sum!A692="AT",sum!H692,"*")</f>
        <v>*</v>
      </c>
      <c r="R699" s="1" t="s">
        <v>137</v>
      </c>
      <c r="S699" s="1" t="s">
        <v>138</v>
      </c>
      <c r="T699" s="1">
        <v>2040</v>
      </c>
      <c r="U699" s="1" t="str">
        <f>IF(sum!A692="BC",sum!B692,"*")</f>
        <v>*</v>
      </c>
      <c r="V699" s="1"/>
      <c r="W699" s="1" t="str">
        <f>IF(sum!A692="BC",sum!H692,"*")</f>
        <v>*</v>
      </c>
      <c r="Z699" s="1" t="s">
        <v>137</v>
      </c>
      <c r="AA699" s="1" t="s">
        <v>138</v>
      </c>
      <c r="AB699" s="1">
        <v>2040</v>
      </c>
      <c r="AC699" s="1" t="str">
        <f>IF(sum!A692="MA",sum!B692,"*")</f>
        <v>*</v>
      </c>
      <c r="AD699" s="1"/>
      <c r="AE699" s="1" t="str">
        <f>IF(sum!A692="MA",sum!H692,"*")</f>
        <v>*</v>
      </c>
      <c r="AH699" s="1" t="s">
        <v>137</v>
      </c>
      <c r="AI699" s="1" t="s">
        <v>138</v>
      </c>
      <c r="AJ699" s="1">
        <v>2040</v>
      </c>
      <c r="AK699" s="1" t="str">
        <f>IF(sum!A692="ON",sum!B692,"*")</f>
        <v>*</v>
      </c>
      <c r="AL699" s="1"/>
      <c r="AM699" s="1" t="str">
        <f>IF(sum!A692="ON",sum!H692,"*")</f>
        <v>*</v>
      </c>
      <c r="AP699" s="4" t="s">
        <v>137</v>
      </c>
      <c r="AQ699" s="4" t="s">
        <v>138</v>
      </c>
      <c r="AR699" s="4">
        <v>2040</v>
      </c>
      <c r="AS699" s="1" t="str">
        <f>IF(sum!A692="QU",sum!B692,"*")</f>
        <v>*</v>
      </c>
      <c r="AT699" s="1"/>
      <c r="AU699" s="1" t="str">
        <f>IF(sum!A692="QU",sum!H692,"*")</f>
        <v>*</v>
      </c>
      <c r="AX699" s="1" t="s">
        <v>137</v>
      </c>
      <c r="AY699" s="1" t="s">
        <v>138</v>
      </c>
      <c r="AZ699" s="1">
        <v>2040</v>
      </c>
      <c r="BA699" s="1" t="str">
        <f>IF(sum!A692="SA",sum!B692,"*")</f>
        <v>OS-WaterHeat_ELE1</v>
      </c>
      <c r="BB699" s="1"/>
      <c r="BC699" s="1">
        <f>IF(sum!A692="SA",sum!H692,"*")</f>
        <v>3.9137617120675101E-2</v>
      </c>
    </row>
    <row r="700" spans="2:55">
      <c r="B700" s="4" t="s">
        <v>137</v>
      </c>
      <c r="C700" s="4" t="s">
        <v>138</v>
      </c>
      <c r="D700" s="4">
        <v>2040</v>
      </c>
      <c r="J700" s="4" t="s">
        <v>137</v>
      </c>
      <c r="K700" s="4" t="s">
        <v>138</v>
      </c>
      <c r="L700" s="4">
        <v>2040</v>
      </c>
      <c r="M700" s="1" t="str">
        <f>IF(sum!A693="AT",sum!B693,"*")</f>
        <v>*</v>
      </c>
      <c r="N700" s="1"/>
      <c r="O700" s="1" t="str">
        <f>IF(sum!A693="AT",sum!H693,"*")</f>
        <v>*</v>
      </c>
      <c r="R700" s="4" t="s">
        <v>137</v>
      </c>
      <c r="S700" s="4" t="s">
        <v>138</v>
      </c>
      <c r="T700" s="4">
        <v>2040</v>
      </c>
      <c r="U700" s="1" t="str">
        <f>IF(sum!A693="BC",sum!B693,"*")</f>
        <v>*</v>
      </c>
      <c r="V700" s="1"/>
      <c r="W700" s="1" t="str">
        <f>IF(sum!A693="BC",sum!H693,"*")</f>
        <v>*</v>
      </c>
      <c r="Z700" s="4" t="s">
        <v>137</v>
      </c>
      <c r="AA700" s="4" t="s">
        <v>138</v>
      </c>
      <c r="AB700" s="4">
        <v>2040</v>
      </c>
      <c r="AC700" s="1" t="str">
        <f>IF(sum!A693="MA",sum!B693,"*")</f>
        <v>*</v>
      </c>
      <c r="AD700" s="1"/>
      <c r="AE700" s="1" t="str">
        <f>IF(sum!A693="MA",sum!H693,"*")</f>
        <v>*</v>
      </c>
      <c r="AH700" s="4" t="s">
        <v>137</v>
      </c>
      <c r="AI700" s="4" t="s">
        <v>138</v>
      </c>
      <c r="AJ700" s="4">
        <v>2040</v>
      </c>
      <c r="AK700" s="1" t="str">
        <f>IF(sum!A693="ON",sum!B693,"*")</f>
        <v>*</v>
      </c>
      <c r="AL700" s="1"/>
      <c r="AM700" s="1" t="str">
        <f>IF(sum!A693="ON",sum!H693,"*")</f>
        <v>*</v>
      </c>
      <c r="AP700" s="1" t="s">
        <v>137</v>
      </c>
      <c r="AQ700" s="1" t="s">
        <v>138</v>
      </c>
      <c r="AR700" s="1">
        <v>2040</v>
      </c>
      <c r="AS700" s="1" t="str">
        <f>IF(sum!A693="QU",sum!B693,"*")</f>
        <v>*</v>
      </c>
      <c r="AT700" s="1"/>
      <c r="AU700" s="1" t="str">
        <f>IF(sum!A693="QU",sum!H693,"*")</f>
        <v>*</v>
      </c>
      <c r="AX700" s="4" t="s">
        <v>137</v>
      </c>
      <c r="AY700" s="4" t="s">
        <v>138</v>
      </c>
      <c r="AZ700" s="4">
        <v>2040</v>
      </c>
      <c r="BA700" s="1" t="str">
        <f>IF(sum!A693="SA",sum!B693,"*")</f>
        <v>OTH-AuxiliaryEquip_ELE1</v>
      </c>
      <c r="BB700" s="1"/>
      <c r="BC700" s="1">
        <f>IF(sum!A693="SA",sum!H693,"*")</f>
        <v>9.7844042801687701E-3</v>
      </c>
    </row>
    <row r="701" spans="2:55">
      <c r="B701" s="1" t="s">
        <v>137</v>
      </c>
      <c r="C701" s="1" t="s">
        <v>138</v>
      </c>
      <c r="D701" s="1">
        <v>2040</v>
      </c>
      <c r="J701" s="1" t="s">
        <v>137</v>
      </c>
      <c r="K701" s="1" t="s">
        <v>138</v>
      </c>
      <c r="L701" s="1">
        <v>2040</v>
      </c>
      <c r="M701" s="1" t="str">
        <f>IF(sum!A694="AT",sum!B694,"*")</f>
        <v>*</v>
      </c>
      <c r="N701" s="1"/>
      <c r="O701" s="1" t="str">
        <f>IF(sum!A694="AT",sum!H694,"*")</f>
        <v>*</v>
      </c>
      <c r="R701" s="1" t="s">
        <v>137</v>
      </c>
      <c r="S701" s="1" t="s">
        <v>138</v>
      </c>
      <c r="T701" s="1">
        <v>2040</v>
      </c>
      <c r="U701" s="1" t="str">
        <f>IF(sum!A694="BC",sum!B694,"*")</f>
        <v>*</v>
      </c>
      <c r="V701" s="1"/>
      <c r="W701" s="1" t="str">
        <f>IF(sum!A694="BC",sum!H694,"*")</f>
        <v>*</v>
      </c>
      <c r="Z701" s="1" t="s">
        <v>137</v>
      </c>
      <c r="AA701" s="1" t="s">
        <v>138</v>
      </c>
      <c r="AB701" s="1">
        <v>2040</v>
      </c>
      <c r="AC701" s="1" t="str">
        <f>IF(sum!A694="MA",sum!B694,"*")</f>
        <v>*</v>
      </c>
      <c r="AD701" s="1"/>
      <c r="AE701" s="1" t="str">
        <f>IF(sum!A694="MA",sum!H694,"*")</f>
        <v>*</v>
      </c>
      <c r="AH701" s="1" t="s">
        <v>137</v>
      </c>
      <c r="AI701" s="1" t="s">
        <v>138</v>
      </c>
      <c r="AJ701" s="1">
        <v>2040</v>
      </c>
      <c r="AK701" s="1" t="str">
        <f>IF(sum!A694="ON",sum!B694,"*")</f>
        <v>*</v>
      </c>
      <c r="AL701" s="1"/>
      <c r="AM701" s="1" t="str">
        <f>IF(sum!A694="ON",sum!H694,"*")</f>
        <v>*</v>
      </c>
      <c r="AP701" s="4" t="s">
        <v>137</v>
      </c>
      <c r="AQ701" s="4" t="s">
        <v>138</v>
      </c>
      <c r="AR701" s="4">
        <v>2040</v>
      </c>
      <c r="AS701" s="1" t="str">
        <f>IF(sum!A694="QU",sum!B694,"*")</f>
        <v>*</v>
      </c>
      <c r="AT701" s="1"/>
      <c r="AU701" s="1" t="str">
        <f>IF(sum!A694="QU",sum!H694,"*")</f>
        <v>*</v>
      </c>
      <c r="AX701" s="1" t="s">
        <v>137</v>
      </c>
      <c r="AY701" s="1" t="s">
        <v>138</v>
      </c>
      <c r="AZ701" s="1">
        <v>2040</v>
      </c>
      <c r="BA701" s="1" t="str">
        <f>IF(sum!A694="SA",sum!B694,"*")</f>
        <v>OTH-Light_ELE1</v>
      </c>
      <c r="BB701" s="1"/>
      <c r="BC701" s="1">
        <f>IF(sum!A694="SA",sum!H694,"*")</f>
        <v>1.7029164029968801E-2</v>
      </c>
    </row>
    <row r="702" spans="2:55">
      <c r="B702" s="4" t="s">
        <v>137</v>
      </c>
      <c r="C702" s="4" t="s">
        <v>138</v>
      </c>
      <c r="D702" s="4">
        <v>2040</v>
      </c>
      <c r="J702" s="4" t="s">
        <v>137</v>
      </c>
      <c r="K702" s="4" t="s">
        <v>138</v>
      </c>
      <c r="L702" s="4">
        <v>2040</v>
      </c>
      <c r="M702" s="1" t="str">
        <f>IF(sum!A695="AT",sum!B695,"*")</f>
        <v>*</v>
      </c>
      <c r="N702" s="1"/>
      <c r="O702" s="1" t="str">
        <f>IF(sum!A695="AT",sum!H695,"*")</f>
        <v>*</v>
      </c>
      <c r="R702" s="4" t="s">
        <v>137</v>
      </c>
      <c r="S702" s="4" t="s">
        <v>138</v>
      </c>
      <c r="T702" s="4">
        <v>2040</v>
      </c>
      <c r="U702" s="1" t="str">
        <f>IF(sum!A695="BC",sum!B695,"*")</f>
        <v>*</v>
      </c>
      <c r="V702" s="1"/>
      <c r="W702" s="1" t="str">
        <f>IF(sum!A695="BC",sum!H695,"*")</f>
        <v>*</v>
      </c>
      <c r="Z702" s="4" t="s">
        <v>137</v>
      </c>
      <c r="AA702" s="4" t="s">
        <v>138</v>
      </c>
      <c r="AB702" s="4">
        <v>2040</v>
      </c>
      <c r="AC702" s="1" t="str">
        <f>IF(sum!A695="MA",sum!B695,"*")</f>
        <v>*</v>
      </c>
      <c r="AD702" s="1"/>
      <c r="AE702" s="1" t="str">
        <f>IF(sum!A695="MA",sum!H695,"*")</f>
        <v>*</v>
      </c>
      <c r="AH702" s="4" t="s">
        <v>137</v>
      </c>
      <c r="AI702" s="4" t="s">
        <v>138</v>
      </c>
      <c r="AJ702" s="4">
        <v>2040</v>
      </c>
      <c r="AK702" s="1" t="str">
        <f>IF(sum!A695="ON",sum!B695,"*")</f>
        <v>*</v>
      </c>
      <c r="AL702" s="1"/>
      <c r="AM702" s="1" t="str">
        <f>IF(sum!A695="ON",sum!H695,"*")</f>
        <v>*</v>
      </c>
      <c r="AP702" s="1" t="s">
        <v>137</v>
      </c>
      <c r="AQ702" s="1" t="s">
        <v>138</v>
      </c>
      <c r="AR702" s="1">
        <v>2040</v>
      </c>
      <c r="AS702" s="1" t="str">
        <f>IF(sum!A695="QU",sum!B695,"*")</f>
        <v>*</v>
      </c>
      <c r="AT702" s="1"/>
      <c r="AU702" s="1" t="str">
        <f>IF(sum!A695="QU",sum!H695,"*")</f>
        <v>*</v>
      </c>
      <c r="AX702" s="4" t="s">
        <v>137</v>
      </c>
      <c r="AY702" s="4" t="s">
        <v>138</v>
      </c>
      <c r="AZ702" s="4">
        <v>2040</v>
      </c>
      <c r="BA702" s="1" t="str">
        <f>IF(sum!A695="SA",sum!B695,"*")</f>
        <v>OTH-SpHeat_ELE1</v>
      </c>
      <c r="BB702" s="1"/>
      <c r="BC702" s="1">
        <f>IF(sum!A695="SA",sum!H695,"*")</f>
        <v>3.2614680933895801E-2</v>
      </c>
    </row>
    <row r="703" spans="2:55">
      <c r="B703" s="1" t="s">
        <v>137</v>
      </c>
      <c r="C703" s="1" t="s">
        <v>138</v>
      </c>
      <c r="D703" s="1">
        <v>2040</v>
      </c>
      <c r="J703" s="1" t="s">
        <v>137</v>
      </c>
      <c r="K703" s="1" t="s">
        <v>138</v>
      </c>
      <c r="L703" s="1">
        <v>2040</v>
      </c>
      <c r="M703" s="1" t="str">
        <f>IF(sum!A696="AT",sum!B696,"*")</f>
        <v>*</v>
      </c>
      <c r="N703" s="1"/>
      <c r="O703" s="1" t="str">
        <f>IF(sum!A696="AT",sum!H696,"*")</f>
        <v>*</v>
      </c>
      <c r="R703" s="1" t="s">
        <v>137</v>
      </c>
      <c r="S703" s="1" t="s">
        <v>138</v>
      </c>
      <c r="T703" s="1">
        <v>2040</v>
      </c>
      <c r="U703" s="1" t="str">
        <f>IF(sum!A696="BC",sum!B696,"*")</f>
        <v>*</v>
      </c>
      <c r="V703" s="1"/>
      <c r="W703" s="1" t="str">
        <f>IF(sum!A696="BC",sum!H696,"*")</f>
        <v>*</v>
      </c>
      <c r="Z703" s="1" t="s">
        <v>137</v>
      </c>
      <c r="AA703" s="1" t="s">
        <v>138</v>
      </c>
      <c r="AB703" s="1">
        <v>2040</v>
      </c>
      <c r="AC703" s="1" t="str">
        <f>IF(sum!A696="MA",sum!B696,"*")</f>
        <v>*</v>
      </c>
      <c r="AD703" s="1"/>
      <c r="AE703" s="1" t="str">
        <f>IF(sum!A696="MA",sum!H696,"*")</f>
        <v>*</v>
      </c>
      <c r="AH703" s="1" t="s">
        <v>137</v>
      </c>
      <c r="AI703" s="1" t="s">
        <v>138</v>
      </c>
      <c r="AJ703" s="1">
        <v>2040</v>
      </c>
      <c r="AK703" s="1" t="str">
        <f>IF(sum!A696="ON",sum!B696,"*")</f>
        <v>*</v>
      </c>
      <c r="AL703" s="1"/>
      <c r="AM703" s="1" t="str">
        <f>IF(sum!A696="ON",sum!H696,"*")</f>
        <v>*</v>
      </c>
      <c r="AP703" s="4" t="s">
        <v>137</v>
      </c>
      <c r="AQ703" s="4" t="s">
        <v>138</v>
      </c>
      <c r="AR703" s="4">
        <v>2040</v>
      </c>
      <c r="AS703" s="1" t="str">
        <f>IF(sum!A696="QU",sum!B696,"*")</f>
        <v>*</v>
      </c>
      <c r="AT703" s="1"/>
      <c r="AU703" s="1" t="str">
        <f>IF(sum!A696="QU",sum!H696,"*")</f>
        <v>*</v>
      </c>
      <c r="AX703" s="1" t="s">
        <v>137</v>
      </c>
      <c r="AY703" s="1" t="s">
        <v>138</v>
      </c>
      <c r="AZ703" s="1">
        <v>2040</v>
      </c>
      <c r="BA703" s="1" t="str">
        <f>IF(sum!A696="SA",sum!B696,"*")</f>
        <v>R_ES-APP-CD_ELC1</v>
      </c>
      <c r="BB703" s="1"/>
      <c r="BC703" s="1">
        <f>IF(sum!A696="SA",sum!H696,"*")</f>
        <v>5.3271695500081997E-2</v>
      </c>
    </row>
    <row r="704" spans="2:55">
      <c r="B704" s="4" t="s">
        <v>137</v>
      </c>
      <c r="C704" s="4" t="s">
        <v>138</v>
      </c>
      <c r="D704" s="4">
        <v>2040</v>
      </c>
      <c r="J704" s="4" t="s">
        <v>137</v>
      </c>
      <c r="K704" s="4" t="s">
        <v>138</v>
      </c>
      <c r="L704" s="4">
        <v>2040</v>
      </c>
      <c r="M704" s="1" t="str">
        <f>IF(sum!A697="AT",sum!B697,"*")</f>
        <v>*</v>
      </c>
      <c r="N704" s="1"/>
      <c r="O704" s="1" t="str">
        <f>IF(sum!A697="AT",sum!H697,"*")</f>
        <v>*</v>
      </c>
      <c r="R704" s="4" t="s">
        <v>137</v>
      </c>
      <c r="S704" s="4" t="s">
        <v>138</v>
      </c>
      <c r="T704" s="4">
        <v>2040</v>
      </c>
      <c r="U704" s="1" t="str">
        <f>IF(sum!A697="BC",sum!B697,"*")</f>
        <v>*</v>
      </c>
      <c r="V704" s="1"/>
      <c r="W704" s="1" t="str">
        <f>IF(sum!A697="BC",sum!H697,"*")</f>
        <v>*</v>
      </c>
      <c r="Z704" s="4" t="s">
        <v>137</v>
      </c>
      <c r="AA704" s="4" t="s">
        <v>138</v>
      </c>
      <c r="AB704" s="4">
        <v>2040</v>
      </c>
      <c r="AC704" s="1" t="str">
        <f>IF(sum!A697="MA",sum!B697,"*")</f>
        <v>*</v>
      </c>
      <c r="AD704" s="1"/>
      <c r="AE704" s="1" t="str">
        <f>IF(sum!A697="MA",sum!H697,"*")</f>
        <v>*</v>
      </c>
      <c r="AH704" s="4" t="s">
        <v>137</v>
      </c>
      <c r="AI704" s="4" t="s">
        <v>138</v>
      </c>
      <c r="AJ704" s="4">
        <v>2040</v>
      </c>
      <c r="AK704" s="1" t="str">
        <f>IF(sum!A697="ON",sum!B697,"*")</f>
        <v>*</v>
      </c>
      <c r="AL704" s="1"/>
      <c r="AM704" s="1" t="str">
        <f>IF(sum!A697="ON",sum!H697,"*")</f>
        <v>*</v>
      </c>
      <c r="AP704" s="1" t="s">
        <v>137</v>
      </c>
      <c r="AQ704" s="1" t="s">
        <v>138</v>
      </c>
      <c r="AR704" s="1">
        <v>2040</v>
      </c>
      <c r="AS704" s="1" t="str">
        <f>IF(sum!A697="QU",sum!B697,"*")</f>
        <v>*</v>
      </c>
      <c r="AT704" s="1"/>
      <c r="AU704" s="1" t="str">
        <f>IF(sum!A697="QU",sum!H697,"*")</f>
        <v>*</v>
      </c>
      <c r="AX704" s="4" t="s">
        <v>137</v>
      </c>
      <c r="AY704" s="4" t="s">
        <v>138</v>
      </c>
      <c r="AZ704" s="4">
        <v>2040</v>
      </c>
      <c r="BA704" s="1" t="str">
        <f>IF(sum!A697="SA",sum!B697,"*")</f>
        <v>R_ES-APP-CW_ELC1</v>
      </c>
      <c r="BB704" s="1"/>
      <c r="BC704" s="1">
        <f>IF(sum!A697="SA",sum!H697,"*")</f>
        <v>4.9106630504419102E-3</v>
      </c>
    </row>
    <row r="705" spans="2:55">
      <c r="B705" s="1" t="s">
        <v>137</v>
      </c>
      <c r="C705" s="1" t="s">
        <v>138</v>
      </c>
      <c r="D705" s="1">
        <v>2040</v>
      </c>
      <c r="J705" s="1" t="s">
        <v>137</v>
      </c>
      <c r="K705" s="1" t="s">
        <v>138</v>
      </c>
      <c r="L705" s="1">
        <v>2040</v>
      </c>
      <c r="M705" s="1" t="str">
        <f>IF(sum!A698="AT",sum!B698,"*")</f>
        <v>*</v>
      </c>
      <c r="N705" s="1"/>
      <c r="O705" s="1" t="str">
        <f>IF(sum!A698="AT",sum!H698,"*")</f>
        <v>*</v>
      </c>
      <c r="R705" s="1" t="s">
        <v>137</v>
      </c>
      <c r="S705" s="1" t="s">
        <v>138</v>
      </c>
      <c r="T705" s="1">
        <v>2040</v>
      </c>
      <c r="U705" s="1" t="str">
        <f>IF(sum!A698="BC",sum!B698,"*")</f>
        <v>*</v>
      </c>
      <c r="V705" s="1"/>
      <c r="W705" s="1" t="str">
        <f>IF(sum!A698="BC",sum!H698,"*")</f>
        <v>*</v>
      </c>
      <c r="Z705" s="1" t="s">
        <v>137</v>
      </c>
      <c r="AA705" s="1" t="s">
        <v>138</v>
      </c>
      <c r="AB705" s="1">
        <v>2040</v>
      </c>
      <c r="AC705" s="1" t="str">
        <f>IF(sum!A698="MA",sum!B698,"*")</f>
        <v>*</v>
      </c>
      <c r="AD705" s="1"/>
      <c r="AE705" s="1" t="str">
        <f>IF(sum!A698="MA",sum!H698,"*")</f>
        <v>*</v>
      </c>
      <c r="AH705" s="1" t="s">
        <v>137</v>
      </c>
      <c r="AI705" s="1" t="s">
        <v>138</v>
      </c>
      <c r="AJ705" s="1">
        <v>2040</v>
      </c>
      <c r="AK705" s="1" t="str">
        <f>IF(sum!A698="ON",sum!B698,"*")</f>
        <v>*</v>
      </c>
      <c r="AL705" s="1"/>
      <c r="AM705" s="1" t="str">
        <f>IF(sum!A698="ON",sum!H698,"*")</f>
        <v>*</v>
      </c>
      <c r="AP705" s="4" t="s">
        <v>137</v>
      </c>
      <c r="AQ705" s="4" t="s">
        <v>138</v>
      </c>
      <c r="AR705" s="4">
        <v>2040</v>
      </c>
      <c r="AS705" s="1" t="str">
        <f>IF(sum!A698="QU",sum!B698,"*")</f>
        <v>*</v>
      </c>
      <c r="AT705" s="1"/>
      <c r="AU705" s="1" t="str">
        <f>IF(sum!A698="QU",sum!H698,"*")</f>
        <v>*</v>
      </c>
      <c r="AX705" s="1" t="s">
        <v>137</v>
      </c>
      <c r="AY705" s="1" t="s">
        <v>138</v>
      </c>
      <c r="AZ705" s="1">
        <v>2040</v>
      </c>
      <c r="BA705" s="1" t="str">
        <f>IF(sum!A698="SA",sum!B698,"*")</f>
        <v>R_ES-APP-DW_ELC1</v>
      </c>
      <c r="BB705" s="1"/>
      <c r="BC705" s="1">
        <f>IF(sum!A698="SA",sum!H698,"*")</f>
        <v>1.6197474983132801E-2</v>
      </c>
    </row>
    <row r="706" spans="2:55">
      <c r="B706" s="4" t="s">
        <v>137</v>
      </c>
      <c r="C706" s="4" t="s">
        <v>138</v>
      </c>
      <c r="D706" s="4">
        <v>2040</v>
      </c>
      <c r="J706" s="4" t="s">
        <v>137</v>
      </c>
      <c r="K706" s="4" t="s">
        <v>138</v>
      </c>
      <c r="L706" s="4">
        <v>2040</v>
      </c>
      <c r="M706" s="1" t="str">
        <f>IF(sum!A699="AT",sum!B699,"*")</f>
        <v>*</v>
      </c>
      <c r="N706" s="1"/>
      <c r="O706" s="1" t="str">
        <f>IF(sum!A699="AT",sum!H699,"*")</f>
        <v>*</v>
      </c>
      <c r="R706" s="4" t="s">
        <v>137</v>
      </c>
      <c r="S706" s="4" t="s">
        <v>138</v>
      </c>
      <c r="T706" s="4">
        <v>2040</v>
      </c>
      <c r="U706" s="1" t="str">
        <f>IF(sum!A699="BC",sum!B699,"*")</f>
        <v>*</v>
      </c>
      <c r="V706" s="1"/>
      <c r="W706" s="1" t="str">
        <f>IF(sum!A699="BC",sum!H699,"*")</f>
        <v>*</v>
      </c>
      <c r="Z706" s="4" t="s">
        <v>137</v>
      </c>
      <c r="AA706" s="4" t="s">
        <v>138</v>
      </c>
      <c r="AB706" s="4">
        <v>2040</v>
      </c>
      <c r="AC706" s="1" t="str">
        <f>IF(sum!A699="MA",sum!B699,"*")</f>
        <v>*</v>
      </c>
      <c r="AD706" s="1"/>
      <c r="AE706" s="1" t="str">
        <f>IF(sum!A699="MA",sum!H699,"*")</f>
        <v>*</v>
      </c>
      <c r="AH706" s="4" t="s">
        <v>137</v>
      </c>
      <c r="AI706" s="4" t="s">
        <v>138</v>
      </c>
      <c r="AJ706" s="4">
        <v>2040</v>
      </c>
      <c r="AK706" s="1" t="str">
        <f>IF(sum!A699="ON",sum!B699,"*")</f>
        <v>*</v>
      </c>
      <c r="AL706" s="1"/>
      <c r="AM706" s="1" t="str">
        <f>IF(sum!A699="ON",sum!H699,"*")</f>
        <v>*</v>
      </c>
      <c r="AP706" s="1" t="s">
        <v>137</v>
      </c>
      <c r="AQ706" s="1" t="s">
        <v>138</v>
      </c>
      <c r="AR706" s="1">
        <v>2040</v>
      </c>
      <c r="AS706" s="1" t="str">
        <f>IF(sum!A699="QU",sum!B699,"*")</f>
        <v>*</v>
      </c>
      <c r="AT706" s="1"/>
      <c r="AU706" s="1" t="str">
        <f>IF(sum!A699="QU",sum!H699,"*")</f>
        <v>*</v>
      </c>
      <c r="AX706" s="4" t="s">
        <v>137</v>
      </c>
      <c r="AY706" s="4" t="s">
        <v>138</v>
      </c>
      <c r="AZ706" s="4">
        <v>2040</v>
      </c>
      <c r="BA706" s="1" t="str">
        <f>IF(sum!A699="SA",sum!B699,"*")</f>
        <v>R_ES-APP-FR_ELC1</v>
      </c>
      <c r="BB706" s="1"/>
      <c r="BC706" s="1">
        <f>IF(sum!A699="SA",sum!H699,"*")</f>
        <v>3.6781766107529599E-3</v>
      </c>
    </row>
    <row r="707" spans="2:55">
      <c r="B707" s="1" t="s">
        <v>137</v>
      </c>
      <c r="C707" s="1" t="s">
        <v>138</v>
      </c>
      <c r="D707" s="1">
        <v>2040</v>
      </c>
      <c r="J707" s="1" t="s">
        <v>137</v>
      </c>
      <c r="K707" s="1" t="s">
        <v>138</v>
      </c>
      <c r="L707" s="1">
        <v>2040</v>
      </c>
      <c r="M707" s="1" t="str">
        <f>IF(sum!A700="AT",sum!B700,"*")</f>
        <v>*</v>
      </c>
      <c r="N707" s="1"/>
      <c r="O707" s="1" t="str">
        <f>IF(sum!A700="AT",sum!H700,"*")</f>
        <v>*</v>
      </c>
      <c r="R707" s="1" t="s">
        <v>137</v>
      </c>
      <c r="S707" s="1" t="s">
        <v>138</v>
      </c>
      <c r="T707" s="1">
        <v>2040</v>
      </c>
      <c r="U707" s="1" t="str">
        <f>IF(sum!A700="BC",sum!B700,"*")</f>
        <v>*</v>
      </c>
      <c r="V707" s="1"/>
      <c r="W707" s="1" t="str">
        <f>IF(sum!A700="BC",sum!H700,"*")</f>
        <v>*</v>
      </c>
      <c r="Z707" s="1" t="s">
        <v>137</v>
      </c>
      <c r="AA707" s="1" t="s">
        <v>138</v>
      </c>
      <c r="AB707" s="1">
        <v>2040</v>
      </c>
      <c r="AC707" s="1" t="str">
        <f>IF(sum!A700="MA",sum!B700,"*")</f>
        <v>*</v>
      </c>
      <c r="AD707" s="1"/>
      <c r="AE707" s="1" t="str">
        <f>IF(sum!A700="MA",sum!H700,"*")</f>
        <v>*</v>
      </c>
      <c r="AH707" s="1" t="s">
        <v>137</v>
      </c>
      <c r="AI707" s="1" t="s">
        <v>138</v>
      </c>
      <c r="AJ707" s="1">
        <v>2040</v>
      </c>
      <c r="AK707" s="1" t="str">
        <f>IF(sum!A700="ON",sum!B700,"*")</f>
        <v>*</v>
      </c>
      <c r="AL707" s="1"/>
      <c r="AM707" s="1" t="str">
        <f>IF(sum!A700="ON",sum!H700,"*")</f>
        <v>*</v>
      </c>
      <c r="AP707" s="4" t="s">
        <v>137</v>
      </c>
      <c r="AQ707" s="4" t="s">
        <v>138</v>
      </c>
      <c r="AR707" s="4">
        <v>2040</v>
      </c>
      <c r="AS707" s="1" t="str">
        <f>IF(sum!A700="QU",sum!B700,"*")</f>
        <v>*</v>
      </c>
      <c r="AT707" s="1"/>
      <c r="AU707" s="1" t="str">
        <f>IF(sum!A700="QU",sum!H700,"*")</f>
        <v>*</v>
      </c>
      <c r="AX707" s="1" t="s">
        <v>137</v>
      </c>
      <c r="AY707" s="1" t="s">
        <v>138</v>
      </c>
      <c r="AZ707" s="1">
        <v>2040</v>
      </c>
      <c r="BA707" s="1" t="str">
        <f>IF(sum!A700="SA",sum!B700,"*")</f>
        <v>R_ES-APP-OTH_ELC1</v>
      </c>
      <c r="BB707" s="1"/>
      <c r="BC707" s="1">
        <f>IF(sum!A700="SA",sum!H700,"*")</f>
        <v>4.3092032403044003E-2</v>
      </c>
    </row>
    <row r="708" spans="2:55">
      <c r="B708" s="4" t="s">
        <v>137</v>
      </c>
      <c r="C708" s="4" t="s">
        <v>138</v>
      </c>
      <c r="D708" s="4">
        <v>2040</v>
      </c>
      <c r="J708" s="4" t="s">
        <v>137</v>
      </c>
      <c r="K708" s="4" t="s">
        <v>138</v>
      </c>
      <c r="L708" s="4">
        <v>2040</v>
      </c>
      <c r="M708" s="1" t="str">
        <f>IF(sum!A701="AT",sum!B701,"*")</f>
        <v>*</v>
      </c>
      <c r="N708" s="1"/>
      <c r="O708" s="1" t="str">
        <f>IF(sum!A701="AT",sum!H701,"*")</f>
        <v>*</v>
      </c>
      <c r="R708" s="4" t="s">
        <v>137</v>
      </c>
      <c r="S708" s="4" t="s">
        <v>138</v>
      </c>
      <c r="T708" s="4">
        <v>2040</v>
      </c>
      <c r="U708" s="1" t="str">
        <f>IF(sum!A701="BC",sum!B701,"*")</f>
        <v>*</v>
      </c>
      <c r="V708" s="1"/>
      <c r="W708" s="1" t="str">
        <f>IF(sum!A701="BC",sum!H701,"*")</f>
        <v>*</v>
      </c>
      <c r="Z708" s="4" t="s">
        <v>137</v>
      </c>
      <c r="AA708" s="4" t="s">
        <v>138</v>
      </c>
      <c r="AB708" s="4">
        <v>2040</v>
      </c>
      <c r="AC708" s="1" t="str">
        <f>IF(sum!A701="MA",sum!B701,"*")</f>
        <v>*</v>
      </c>
      <c r="AD708" s="1"/>
      <c r="AE708" s="1" t="str">
        <f>IF(sum!A701="MA",sum!H701,"*")</f>
        <v>*</v>
      </c>
      <c r="AH708" s="4" t="s">
        <v>137</v>
      </c>
      <c r="AI708" s="4" t="s">
        <v>138</v>
      </c>
      <c r="AJ708" s="4">
        <v>2040</v>
      </c>
      <c r="AK708" s="1" t="str">
        <f>IF(sum!A701="ON",sum!B701,"*")</f>
        <v>*</v>
      </c>
      <c r="AL708" s="1"/>
      <c r="AM708" s="1" t="str">
        <f>IF(sum!A701="ON",sum!H701,"*")</f>
        <v>*</v>
      </c>
      <c r="AP708" s="1" t="s">
        <v>137</v>
      </c>
      <c r="AQ708" s="1" t="s">
        <v>138</v>
      </c>
      <c r="AR708" s="1">
        <v>2040</v>
      </c>
      <c r="AS708" s="1" t="str">
        <f>IF(sum!A701="QU",sum!B701,"*")</f>
        <v>*</v>
      </c>
      <c r="AT708" s="1"/>
      <c r="AU708" s="1" t="str">
        <f>IF(sum!A701="QU",sum!H701,"*")</f>
        <v>*</v>
      </c>
      <c r="AX708" s="4" t="s">
        <v>137</v>
      </c>
      <c r="AY708" s="4" t="s">
        <v>138</v>
      </c>
      <c r="AZ708" s="4">
        <v>2040</v>
      </c>
      <c r="BA708" s="1" t="str">
        <f>IF(sum!A701="SA",sum!B701,"*")</f>
        <v>R_ES-APP-RA_ELC1</v>
      </c>
      <c r="BB708" s="1"/>
      <c r="BC708" s="1">
        <f>IF(sum!A701="SA",sum!H701,"*")</f>
        <v>2.81527541373492E-2</v>
      </c>
    </row>
    <row r="709" spans="2:55">
      <c r="B709" s="1" t="s">
        <v>137</v>
      </c>
      <c r="C709" s="1" t="s">
        <v>138</v>
      </c>
      <c r="D709" s="1">
        <v>2040</v>
      </c>
      <c r="J709" s="1" t="s">
        <v>137</v>
      </c>
      <c r="K709" s="1" t="s">
        <v>138</v>
      </c>
      <c r="L709" s="1">
        <v>2040</v>
      </c>
      <c r="M709" s="1" t="str">
        <f>IF(sum!A702="AT",sum!B702,"*")</f>
        <v>*</v>
      </c>
      <c r="N709" s="1"/>
      <c r="O709" s="1" t="str">
        <f>IF(sum!A702="AT",sum!H702,"*")</f>
        <v>*</v>
      </c>
      <c r="R709" s="1" t="s">
        <v>137</v>
      </c>
      <c r="S709" s="1" t="s">
        <v>138</v>
      </c>
      <c r="T709" s="1">
        <v>2040</v>
      </c>
      <c r="U709" s="1" t="str">
        <f>IF(sum!A702="BC",sum!B702,"*")</f>
        <v>*</v>
      </c>
      <c r="V709" s="1"/>
      <c r="W709" s="1" t="str">
        <f>IF(sum!A702="BC",sum!H702,"*")</f>
        <v>*</v>
      </c>
      <c r="Z709" s="1" t="s">
        <v>137</v>
      </c>
      <c r="AA709" s="1" t="s">
        <v>138</v>
      </c>
      <c r="AB709" s="1">
        <v>2040</v>
      </c>
      <c r="AC709" s="1" t="str">
        <f>IF(sum!A702="MA",sum!B702,"*")</f>
        <v>*</v>
      </c>
      <c r="AD709" s="1"/>
      <c r="AE709" s="1" t="str">
        <f>IF(sum!A702="MA",sum!H702,"*")</f>
        <v>*</v>
      </c>
      <c r="AH709" s="1" t="s">
        <v>137</v>
      </c>
      <c r="AI709" s="1" t="s">
        <v>138</v>
      </c>
      <c r="AJ709" s="1">
        <v>2040</v>
      </c>
      <c r="AK709" s="1" t="str">
        <f>IF(sum!A702="ON",sum!B702,"*")</f>
        <v>*</v>
      </c>
      <c r="AL709" s="1"/>
      <c r="AM709" s="1" t="str">
        <f>IF(sum!A702="ON",sum!H702,"*")</f>
        <v>*</v>
      </c>
      <c r="AP709" s="4" t="s">
        <v>137</v>
      </c>
      <c r="AQ709" s="4" t="s">
        <v>138</v>
      </c>
      <c r="AR709" s="4">
        <v>2040</v>
      </c>
      <c r="AS709" s="1" t="str">
        <f>IF(sum!A702="QU",sum!B702,"*")</f>
        <v>*</v>
      </c>
      <c r="AT709" s="1"/>
      <c r="AU709" s="1" t="str">
        <f>IF(sum!A702="QU",sum!H702,"*")</f>
        <v>*</v>
      </c>
      <c r="AX709" s="1" t="s">
        <v>137</v>
      </c>
      <c r="AY709" s="1" t="s">
        <v>138</v>
      </c>
      <c r="AZ709" s="1">
        <v>2040</v>
      </c>
      <c r="BA709" s="1" t="str">
        <f>IF(sum!A702="SA",sum!B702,"*")</f>
        <v>R_ES-APP-RE_ELC1</v>
      </c>
      <c r="BB709" s="1"/>
      <c r="BC709" s="1">
        <f>IF(sum!A702="SA",sum!H702,"*")</f>
        <v>9.4485270734942402E-3</v>
      </c>
    </row>
    <row r="710" spans="2:55">
      <c r="B710" s="4" t="s">
        <v>137</v>
      </c>
      <c r="C710" s="4" t="s">
        <v>138</v>
      </c>
      <c r="D710" s="4">
        <v>2040</v>
      </c>
      <c r="J710" s="4" t="s">
        <v>137</v>
      </c>
      <c r="K710" s="4" t="s">
        <v>138</v>
      </c>
      <c r="L710" s="4">
        <v>2040</v>
      </c>
      <c r="M710" s="1" t="str">
        <f>IF(sum!A703="AT",sum!B703,"*")</f>
        <v>*</v>
      </c>
      <c r="N710" s="1"/>
      <c r="O710" s="1" t="str">
        <f>IF(sum!A703="AT",sum!H703,"*")</f>
        <v>*</v>
      </c>
      <c r="R710" s="4" t="s">
        <v>137</v>
      </c>
      <c r="S710" s="4" t="s">
        <v>138</v>
      </c>
      <c r="T710" s="4">
        <v>2040</v>
      </c>
      <c r="U710" s="1" t="str">
        <f>IF(sum!A703="BC",sum!B703,"*")</f>
        <v>*</v>
      </c>
      <c r="V710" s="1"/>
      <c r="W710" s="1" t="str">
        <f>IF(sum!A703="BC",sum!H703,"*")</f>
        <v>*</v>
      </c>
      <c r="Z710" s="4" t="s">
        <v>137</v>
      </c>
      <c r="AA710" s="4" t="s">
        <v>138</v>
      </c>
      <c r="AB710" s="4">
        <v>2040</v>
      </c>
      <c r="AC710" s="1" t="str">
        <f>IF(sum!A703="MA",sum!B703,"*")</f>
        <v>*</v>
      </c>
      <c r="AD710" s="1"/>
      <c r="AE710" s="1" t="str">
        <f>IF(sum!A703="MA",sum!H703,"*")</f>
        <v>*</v>
      </c>
      <c r="AH710" s="4" t="s">
        <v>137</v>
      </c>
      <c r="AI710" s="4" t="s">
        <v>138</v>
      </c>
      <c r="AJ710" s="4">
        <v>2040</v>
      </c>
      <c r="AK710" s="1" t="str">
        <f>IF(sum!A703="ON",sum!B703,"*")</f>
        <v>*</v>
      </c>
      <c r="AL710" s="1"/>
      <c r="AM710" s="1" t="str">
        <f>IF(sum!A703="ON",sum!H703,"*")</f>
        <v>*</v>
      </c>
      <c r="AP710" s="1" t="s">
        <v>137</v>
      </c>
      <c r="AQ710" s="1" t="s">
        <v>138</v>
      </c>
      <c r="AR710" s="1">
        <v>2040</v>
      </c>
      <c r="AS710" s="1" t="str">
        <f>IF(sum!A703="QU",sum!B703,"*")</f>
        <v>*</v>
      </c>
      <c r="AT710" s="1"/>
      <c r="AU710" s="1" t="str">
        <f>IF(sum!A703="QU",sum!H703,"*")</f>
        <v>*</v>
      </c>
      <c r="AX710" s="4" t="s">
        <v>137</v>
      </c>
      <c r="AY710" s="4" t="s">
        <v>138</v>
      </c>
      <c r="AZ710" s="4">
        <v>2040</v>
      </c>
      <c r="BA710" s="1" t="str">
        <f>IF(sum!A703="SA",sum!B703,"*")</f>
        <v>R_ES-LI_ELC1</v>
      </c>
      <c r="BB710" s="1"/>
      <c r="BC710" s="1">
        <f>IF(sum!A703="SA",sum!H703,"*")</f>
        <v>8.8532476145938094E-2</v>
      </c>
    </row>
    <row r="711" spans="2:55">
      <c r="B711" s="1" t="s">
        <v>137</v>
      </c>
      <c r="C711" s="1" t="s">
        <v>138</v>
      </c>
      <c r="D711" s="1">
        <v>2040</v>
      </c>
      <c r="J711" s="1" t="s">
        <v>137</v>
      </c>
      <c r="K711" s="1" t="s">
        <v>138</v>
      </c>
      <c r="L711" s="1">
        <v>2040</v>
      </c>
      <c r="M711" s="1" t="str">
        <f>IF(sum!A704="AT",sum!B704,"*")</f>
        <v>*</v>
      </c>
      <c r="N711" s="1"/>
      <c r="O711" s="1" t="str">
        <f>IF(sum!A704="AT",sum!H704,"*")</f>
        <v>*</v>
      </c>
      <c r="R711" s="1" t="s">
        <v>137</v>
      </c>
      <c r="S711" s="1" t="s">
        <v>138</v>
      </c>
      <c r="T711" s="1">
        <v>2040</v>
      </c>
      <c r="U711" s="1" t="str">
        <f>IF(sum!A704="BC",sum!B704,"*")</f>
        <v>*</v>
      </c>
      <c r="V711" s="1"/>
      <c r="W711" s="1" t="str">
        <f>IF(sum!A704="BC",sum!H704,"*")</f>
        <v>*</v>
      </c>
      <c r="Z711" s="1" t="s">
        <v>137</v>
      </c>
      <c r="AA711" s="1" t="s">
        <v>138</v>
      </c>
      <c r="AB711" s="1">
        <v>2040</v>
      </c>
      <c r="AC711" s="1" t="str">
        <f>IF(sum!A704="MA",sum!B704,"*")</f>
        <v>*</v>
      </c>
      <c r="AD711" s="1"/>
      <c r="AE711" s="1" t="str">
        <f>IF(sum!A704="MA",sum!H704,"*")</f>
        <v>*</v>
      </c>
      <c r="AH711" s="1" t="s">
        <v>137</v>
      </c>
      <c r="AI711" s="1" t="s">
        <v>138</v>
      </c>
      <c r="AJ711" s="1">
        <v>2040</v>
      </c>
      <c r="AK711" s="1" t="str">
        <f>IF(sum!A704="ON",sum!B704,"*")</f>
        <v>*</v>
      </c>
      <c r="AL711" s="1"/>
      <c r="AM711" s="1" t="str">
        <f>IF(sum!A704="ON",sum!H704,"*")</f>
        <v>*</v>
      </c>
      <c r="AP711" s="4" t="s">
        <v>137</v>
      </c>
      <c r="AQ711" s="4" t="s">
        <v>138</v>
      </c>
      <c r="AR711" s="4">
        <v>2040</v>
      </c>
      <c r="AS711" s="1" t="str">
        <f>IF(sum!A704="QU",sum!B704,"*")</f>
        <v>*</v>
      </c>
      <c r="AT711" s="1"/>
      <c r="AU711" s="1" t="str">
        <f>IF(sum!A704="QU",sum!H704,"*")</f>
        <v>*</v>
      </c>
      <c r="AX711" s="1" t="s">
        <v>137</v>
      </c>
      <c r="AY711" s="1" t="s">
        <v>138</v>
      </c>
      <c r="AZ711" s="1">
        <v>2040</v>
      </c>
      <c r="BA711" s="1" t="str">
        <f>IF(sum!A704="SA",sum!B704,"*")</f>
        <v>R_ES-SC-AP_ELC1_ROOM_CENTRAL</v>
      </c>
      <c r="BB711" s="1"/>
      <c r="BC711" s="1">
        <f>IF(sum!A704="SA",sum!H704,"*")</f>
        <v>5.6878942304185798E-3</v>
      </c>
    </row>
    <row r="712" spans="2:55">
      <c r="B712" s="4" t="s">
        <v>137</v>
      </c>
      <c r="C712" s="4" t="s">
        <v>138</v>
      </c>
      <c r="D712" s="4">
        <v>2040</v>
      </c>
      <c r="J712" s="4" t="s">
        <v>137</v>
      </c>
      <c r="K712" s="4" t="s">
        <v>138</v>
      </c>
      <c r="L712" s="4">
        <v>2040</v>
      </c>
      <c r="M712" s="1" t="str">
        <f>IF(sum!A705="AT",sum!B705,"*")</f>
        <v>*</v>
      </c>
      <c r="N712" s="1"/>
      <c r="O712" s="1" t="str">
        <f>IF(sum!A705="AT",sum!H705,"*")</f>
        <v>*</v>
      </c>
      <c r="R712" s="4" t="s">
        <v>137</v>
      </c>
      <c r="S712" s="4" t="s">
        <v>138</v>
      </c>
      <c r="T712" s="4">
        <v>2040</v>
      </c>
      <c r="U712" s="1" t="str">
        <f>IF(sum!A705="BC",sum!B705,"*")</f>
        <v>*</v>
      </c>
      <c r="V712" s="1"/>
      <c r="W712" s="1" t="str">
        <f>IF(sum!A705="BC",sum!H705,"*")</f>
        <v>*</v>
      </c>
      <c r="Z712" s="4" t="s">
        <v>137</v>
      </c>
      <c r="AA712" s="4" t="s">
        <v>138</v>
      </c>
      <c r="AB712" s="4">
        <v>2040</v>
      </c>
      <c r="AC712" s="1" t="str">
        <f>IF(sum!A705="MA",sum!B705,"*")</f>
        <v>*</v>
      </c>
      <c r="AD712" s="1"/>
      <c r="AE712" s="1" t="str">
        <f>IF(sum!A705="MA",sum!H705,"*")</f>
        <v>*</v>
      </c>
      <c r="AH712" s="4" t="s">
        <v>137</v>
      </c>
      <c r="AI712" s="4" t="s">
        <v>138</v>
      </c>
      <c r="AJ712" s="4">
        <v>2040</v>
      </c>
      <c r="AK712" s="1" t="str">
        <f>IF(sum!A705="ON",sum!B705,"*")</f>
        <v>*</v>
      </c>
      <c r="AL712" s="1"/>
      <c r="AM712" s="1" t="str">
        <f>IF(sum!A705="ON",sum!H705,"*")</f>
        <v>*</v>
      </c>
      <c r="AP712" s="1" t="s">
        <v>137</v>
      </c>
      <c r="AQ712" s="1" t="s">
        <v>138</v>
      </c>
      <c r="AR712" s="1">
        <v>2040</v>
      </c>
      <c r="AS712" s="1" t="str">
        <f>IF(sum!A705="QU",sum!B705,"*")</f>
        <v>*</v>
      </c>
      <c r="AT712" s="1"/>
      <c r="AU712" s="1" t="str">
        <f>IF(sum!A705="QU",sum!H705,"*")</f>
        <v>*</v>
      </c>
      <c r="AX712" s="4" t="s">
        <v>137</v>
      </c>
      <c r="AY712" s="4" t="s">
        <v>138</v>
      </c>
      <c r="AZ712" s="4">
        <v>2040</v>
      </c>
      <c r="BA712" s="1" t="str">
        <f>IF(sum!A705="SA",sum!B705,"*")</f>
        <v>R_ES-SC-MOB_ELC1_ROOM_CENTRAL</v>
      </c>
      <c r="BB712" s="1"/>
      <c r="BC712" s="1">
        <f>IF(sum!A705="SA",sum!H705,"*")</f>
        <v>7.7457714640961298E-4</v>
      </c>
    </row>
    <row r="713" spans="2:55">
      <c r="B713" s="1" t="s">
        <v>137</v>
      </c>
      <c r="C713" s="1" t="s">
        <v>138</v>
      </c>
      <c r="D713" s="1">
        <v>2040</v>
      </c>
      <c r="J713" s="1" t="s">
        <v>137</v>
      </c>
      <c r="K713" s="1" t="s">
        <v>138</v>
      </c>
      <c r="L713" s="1">
        <v>2040</v>
      </c>
      <c r="M713" s="1" t="str">
        <f>IF(sum!A706="AT",sum!B706,"*")</f>
        <v>*</v>
      </c>
      <c r="N713" s="1"/>
      <c r="O713" s="1" t="str">
        <f>IF(sum!A706="AT",sum!H706,"*")</f>
        <v>*</v>
      </c>
      <c r="R713" s="1" t="s">
        <v>137</v>
      </c>
      <c r="S713" s="1" t="s">
        <v>138</v>
      </c>
      <c r="T713" s="1">
        <v>2040</v>
      </c>
      <c r="U713" s="1" t="str">
        <f>IF(sum!A706="BC",sum!B706,"*")</f>
        <v>*</v>
      </c>
      <c r="V713" s="1"/>
      <c r="W713" s="1" t="str">
        <f>IF(sum!A706="BC",sum!H706,"*")</f>
        <v>*</v>
      </c>
      <c r="Z713" s="1" t="s">
        <v>137</v>
      </c>
      <c r="AA713" s="1" t="s">
        <v>138</v>
      </c>
      <c r="AB713" s="1">
        <v>2040</v>
      </c>
      <c r="AC713" s="1" t="str">
        <f>IF(sum!A706="MA",sum!B706,"*")</f>
        <v>*</v>
      </c>
      <c r="AD713" s="1"/>
      <c r="AE713" s="1" t="str">
        <f>IF(sum!A706="MA",sum!H706,"*")</f>
        <v>*</v>
      </c>
      <c r="AH713" s="1" t="s">
        <v>137</v>
      </c>
      <c r="AI713" s="1" t="s">
        <v>138</v>
      </c>
      <c r="AJ713" s="1">
        <v>2040</v>
      </c>
      <c r="AK713" s="1" t="str">
        <f>IF(sum!A706="ON",sum!B706,"*")</f>
        <v>*</v>
      </c>
      <c r="AL713" s="1"/>
      <c r="AM713" s="1" t="str">
        <f>IF(sum!A706="ON",sum!H706,"*")</f>
        <v>*</v>
      </c>
      <c r="AP713" s="4" t="s">
        <v>137</v>
      </c>
      <c r="AQ713" s="4" t="s">
        <v>138</v>
      </c>
      <c r="AR713" s="4">
        <v>2040</v>
      </c>
      <c r="AS713" s="1" t="str">
        <f>IF(sum!A706="QU",sum!B706,"*")</f>
        <v>*</v>
      </c>
      <c r="AT713" s="1"/>
      <c r="AU713" s="1" t="str">
        <f>IF(sum!A706="QU",sum!H706,"*")</f>
        <v>*</v>
      </c>
      <c r="AX713" s="1" t="s">
        <v>137</v>
      </c>
      <c r="AY713" s="1" t="s">
        <v>138</v>
      </c>
      <c r="AZ713" s="1">
        <v>2040</v>
      </c>
      <c r="BA713" s="1" t="str">
        <f>IF(sum!A706="SA",sum!B706,"*")</f>
        <v>R_ES-SC-SA_ELC1_ROOM_CENTRAL</v>
      </c>
      <c r="BB713" s="1"/>
      <c r="BC713" s="1">
        <f>IF(sum!A706="SA",sum!H706,"*")</f>
        <v>2.1802886868379202E-3</v>
      </c>
    </row>
    <row r="714" spans="2:55">
      <c r="B714" s="4" t="s">
        <v>137</v>
      </c>
      <c r="C714" s="4" t="s">
        <v>138</v>
      </c>
      <c r="D714" s="4">
        <v>2040</v>
      </c>
      <c r="J714" s="4" t="s">
        <v>137</v>
      </c>
      <c r="K714" s="4" t="s">
        <v>138</v>
      </c>
      <c r="L714" s="4">
        <v>2040</v>
      </c>
      <c r="M714" s="1" t="str">
        <f>IF(sum!A707="AT",sum!B707,"*")</f>
        <v>*</v>
      </c>
      <c r="N714" s="1"/>
      <c r="O714" s="1" t="str">
        <f>IF(sum!A707="AT",sum!H707,"*")</f>
        <v>*</v>
      </c>
      <c r="R714" s="4" t="s">
        <v>137</v>
      </c>
      <c r="S714" s="4" t="s">
        <v>138</v>
      </c>
      <c r="T714" s="4">
        <v>2040</v>
      </c>
      <c r="U714" s="1" t="str">
        <f>IF(sum!A707="BC",sum!B707,"*")</f>
        <v>*</v>
      </c>
      <c r="V714" s="1"/>
      <c r="W714" s="1" t="str">
        <f>IF(sum!A707="BC",sum!H707,"*")</f>
        <v>*</v>
      </c>
      <c r="Z714" s="4" t="s">
        <v>137</v>
      </c>
      <c r="AA714" s="4" t="s">
        <v>138</v>
      </c>
      <c r="AB714" s="4">
        <v>2040</v>
      </c>
      <c r="AC714" s="1" t="str">
        <f>IF(sum!A707="MA",sum!B707,"*")</f>
        <v>*</v>
      </c>
      <c r="AD714" s="1"/>
      <c r="AE714" s="1" t="str">
        <f>IF(sum!A707="MA",sum!H707,"*")</f>
        <v>*</v>
      </c>
      <c r="AH714" s="4" t="s">
        <v>137</v>
      </c>
      <c r="AI714" s="4" t="s">
        <v>138</v>
      </c>
      <c r="AJ714" s="4">
        <v>2040</v>
      </c>
      <c r="AK714" s="1" t="str">
        <f>IF(sum!A707="ON",sum!B707,"*")</f>
        <v>*</v>
      </c>
      <c r="AL714" s="1"/>
      <c r="AM714" s="1" t="str">
        <f>IF(sum!A707="ON",sum!H707,"*")</f>
        <v>*</v>
      </c>
      <c r="AP714" s="1" t="s">
        <v>137</v>
      </c>
      <c r="AQ714" s="1" t="s">
        <v>138</v>
      </c>
      <c r="AR714" s="1">
        <v>2040</v>
      </c>
      <c r="AS714" s="1" t="str">
        <f>IF(sum!A707="QU",sum!B707,"*")</f>
        <v>*</v>
      </c>
      <c r="AT714" s="1"/>
      <c r="AU714" s="1" t="str">
        <f>IF(sum!A707="QU",sum!H707,"*")</f>
        <v>*</v>
      </c>
      <c r="AX714" s="4" t="s">
        <v>137</v>
      </c>
      <c r="AY714" s="4" t="s">
        <v>138</v>
      </c>
      <c r="AZ714" s="4">
        <v>2040</v>
      </c>
      <c r="BA714" s="1" t="str">
        <f>IF(sum!A707="SA",sum!B707,"*")</f>
        <v>R_ES-SC-SD_ELC1_ROOM_CENTRAL</v>
      </c>
      <c r="BB714" s="1"/>
      <c r="BC714" s="1">
        <f>IF(sum!A707="SA",sum!H707,"*")</f>
        <v>2.0052849534480201E-2</v>
      </c>
    </row>
    <row r="715" spans="2:55">
      <c r="B715" s="1" t="s">
        <v>137</v>
      </c>
      <c r="C715" s="1" t="s">
        <v>138</v>
      </c>
      <c r="D715" s="1">
        <v>2040</v>
      </c>
      <c r="J715" s="1" t="s">
        <v>137</v>
      </c>
      <c r="K715" s="1" t="s">
        <v>138</v>
      </c>
      <c r="L715" s="1">
        <v>2040</v>
      </c>
      <c r="M715" s="1" t="str">
        <f>IF(sum!A708="AT",sum!B708,"*")</f>
        <v>*</v>
      </c>
      <c r="N715" s="1"/>
      <c r="O715" s="1" t="str">
        <f>IF(sum!A708="AT",sum!H708,"*")</f>
        <v>*</v>
      </c>
      <c r="R715" s="1" t="s">
        <v>137</v>
      </c>
      <c r="S715" s="1" t="s">
        <v>138</v>
      </c>
      <c r="T715" s="1">
        <v>2040</v>
      </c>
      <c r="U715" s="1" t="str">
        <f>IF(sum!A708="BC",sum!B708,"*")</f>
        <v>*</v>
      </c>
      <c r="V715" s="1"/>
      <c r="W715" s="1" t="str">
        <f>IF(sum!A708="BC",sum!H708,"*")</f>
        <v>*</v>
      </c>
      <c r="Z715" s="1" t="s">
        <v>137</v>
      </c>
      <c r="AA715" s="1" t="s">
        <v>138</v>
      </c>
      <c r="AB715" s="1">
        <v>2040</v>
      </c>
      <c r="AC715" s="1" t="str">
        <f>IF(sum!A708="MA",sum!B708,"*")</f>
        <v>*</v>
      </c>
      <c r="AD715" s="1"/>
      <c r="AE715" s="1" t="str">
        <f>IF(sum!A708="MA",sum!H708,"*")</f>
        <v>*</v>
      </c>
      <c r="AH715" s="1" t="s">
        <v>137</v>
      </c>
      <c r="AI715" s="1" t="s">
        <v>138</v>
      </c>
      <c r="AJ715" s="1">
        <v>2040</v>
      </c>
      <c r="AK715" s="1" t="str">
        <f>IF(sum!A708="ON",sum!B708,"*")</f>
        <v>*</v>
      </c>
      <c r="AL715" s="1"/>
      <c r="AM715" s="1" t="str">
        <f>IF(sum!A708="ON",sum!H708,"*")</f>
        <v>*</v>
      </c>
      <c r="AP715" s="4" t="s">
        <v>137</v>
      </c>
      <c r="AQ715" s="4" t="s">
        <v>138</v>
      </c>
      <c r="AR715" s="4">
        <v>2040</v>
      </c>
      <c r="AS715" s="1" t="str">
        <f>IF(sum!A708="QU",sum!B708,"*")</f>
        <v>*</v>
      </c>
      <c r="AT715" s="1"/>
      <c r="AU715" s="1" t="str">
        <f>IF(sum!A708="QU",sum!H708,"*")</f>
        <v>*</v>
      </c>
      <c r="AX715" s="1" t="s">
        <v>137</v>
      </c>
      <c r="AY715" s="1" t="s">
        <v>138</v>
      </c>
      <c r="AZ715" s="1">
        <v>2040</v>
      </c>
      <c r="BA715" s="1" t="str">
        <f>IF(sum!A708="SA",sum!B708,"*")</f>
        <v>R_ES-SH-AP_ELC1</v>
      </c>
      <c r="BB715" s="1"/>
      <c r="BC715" s="1">
        <f>IF(sum!A708="SA",sum!H708,"*")</f>
        <v>0</v>
      </c>
    </row>
    <row r="716" spans="2:55">
      <c r="B716" s="4" t="s">
        <v>137</v>
      </c>
      <c r="C716" s="4" t="s">
        <v>138</v>
      </c>
      <c r="D716" s="4">
        <v>2040</v>
      </c>
      <c r="J716" s="4" t="s">
        <v>137</v>
      </c>
      <c r="K716" s="4" t="s">
        <v>138</v>
      </c>
      <c r="L716" s="4">
        <v>2040</v>
      </c>
      <c r="M716" s="1" t="str">
        <f>IF(sum!A709="AT",sum!B709,"*")</f>
        <v>*</v>
      </c>
      <c r="N716" s="1"/>
      <c r="O716" s="1" t="str">
        <f>IF(sum!A709="AT",sum!H709,"*")</f>
        <v>*</v>
      </c>
      <c r="R716" s="4" t="s">
        <v>137</v>
      </c>
      <c r="S716" s="4" t="s">
        <v>138</v>
      </c>
      <c r="T716" s="4">
        <v>2040</v>
      </c>
      <c r="U716" s="1" t="str">
        <f>IF(sum!A709="BC",sum!B709,"*")</f>
        <v>*</v>
      </c>
      <c r="V716" s="1"/>
      <c r="W716" s="1" t="str">
        <f>IF(sum!A709="BC",sum!H709,"*")</f>
        <v>*</v>
      </c>
      <c r="Z716" s="4" t="s">
        <v>137</v>
      </c>
      <c r="AA716" s="4" t="s">
        <v>138</v>
      </c>
      <c r="AB716" s="4">
        <v>2040</v>
      </c>
      <c r="AC716" s="1" t="str">
        <f>IF(sum!A709="MA",sum!B709,"*")</f>
        <v>*</v>
      </c>
      <c r="AD716" s="1"/>
      <c r="AE716" s="1" t="str">
        <f>IF(sum!A709="MA",sum!H709,"*")</f>
        <v>*</v>
      </c>
      <c r="AH716" s="4" t="s">
        <v>137</v>
      </c>
      <c r="AI716" s="4" t="s">
        <v>138</v>
      </c>
      <c r="AJ716" s="4">
        <v>2040</v>
      </c>
      <c r="AK716" s="1" t="str">
        <f>IF(sum!A709="ON",sum!B709,"*")</f>
        <v>*</v>
      </c>
      <c r="AL716" s="1"/>
      <c r="AM716" s="1" t="str">
        <f>IF(sum!A709="ON",sum!H709,"*")</f>
        <v>*</v>
      </c>
      <c r="AP716" s="1" t="s">
        <v>137</v>
      </c>
      <c r="AQ716" s="1" t="s">
        <v>138</v>
      </c>
      <c r="AR716" s="1">
        <v>2040</v>
      </c>
      <c r="AS716" s="1" t="str">
        <f>IF(sum!A709="QU",sum!B709,"*")</f>
        <v>*</v>
      </c>
      <c r="AT716" s="1"/>
      <c r="AU716" s="1" t="str">
        <f>IF(sum!A709="QU",sum!H709,"*")</f>
        <v>*</v>
      </c>
      <c r="AX716" s="4" t="s">
        <v>137</v>
      </c>
      <c r="AY716" s="4" t="s">
        <v>138</v>
      </c>
      <c r="AZ716" s="4">
        <v>2040</v>
      </c>
      <c r="BA716" s="1" t="str">
        <f>IF(sum!A709="SA",sum!B709,"*")</f>
        <v>R_ES-SH-AP_HET1</v>
      </c>
      <c r="BB716" s="1"/>
      <c r="BC716" s="1">
        <f>IF(sum!A709="SA",sum!H709,"*")</f>
        <v>6.7570178761463297E-3</v>
      </c>
    </row>
    <row r="717" spans="2:55">
      <c r="B717" s="1" t="s">
        <v>137</v>
      </c>
      <c r="C717" s="1" t="s">
        <v>138</v>
      </c>
      <c r="D717" s="1">
        <v>2040</v>
      </c>
      <c r="J717" s="1" t="s">
        <v>137</v>
      </c>
      <c r="K717" s="1" t="s">
        <v>138</v>
      </c>
      <c r="L717" s="1">
        <v>2040</v>
      </c>
      <c r="M717" s="1" t="str">
        <f>IF(sum!A710="AT",sum!B710,"*")</f>
        <v>*</v>
      </c>
      <c r="N717" s="1"/>
      <c r="O717" s="1" t="str">
        <f>IF(sum!A710="AT",sum!H710,"*")</f>
        <v>*</v>
      </c>
      <c r="R717" s="1" t="s">
        <v>137</v>
      </c>
      <c r="S717" s="1" t="s">
        <v>138</v>
      </c>
      <c r="T717" s="1">
        <v>2040</v>
      </c>
      <c r="U717" s="1" t="str">
        <f>IF(sum!A710="BC",sum!B710,"*")</f>
        <v>*</v>
      </c>
      <c r="V717" s="1"/>
      <c r="W717" s="1" t="str">
        <f>IF(sum!A710="BC",sum!H710,"*")</f>
        <v>*</v>
      </c>
      <c r="Z717" s="1" t="s">
        <v>137</v>
      </c>
      <c r="AA717" s="1" t="s">
        <v>138</v>
      </c>
      <c r="AB717" s="1">
        <v>2040</v>
      </c>
      <c r="AC717" s="1" t="str">
        <f>IF(sum!A710="MA",sum!B710,"*")</f>
        <v>*</v>
      </c>
      <c r="AD717" s="1"/>
      <c r="AE717" s="1" t="str">
        <f>IF(sum!A710="MA",sum!H710,"*")</f>
        <v>*</v>
      </c>
      <c r="AH717" s="1" t="s">
        <v>137</v>
      </c>
      <c r="AI717" s="1" t="s">
        <v>138</v>
      </c>
      <c r="AJ717" s="1">
        <v>2040</v>
      </c>
      <c r="AK717" s="1" t="str">
        <f>IF(sum!A710="ON",sum!B710,"*")</f>
        <v>*</v>
      </c>
      <c r="AL717" s="1"/>
      <c r="AM717" s="1" t="str">
        <f>IF(sum!A710="ON",sum!H710,"*")</f>
        <v>*</v>
      </c>
      <c r="AP717" s="4" t="s">
        <v>137</v>
      </c>
      <c r="AQ717" s="4" t="s">
        <v>138</v>
      </c>
      <c r="AR717" s="4">
        <v>2040</v>
      </c>
      <c r="AS717" s="1" t="str">
        <f>IF(sum!A710="QU",sum!B710,"*")</f>
        <v>*</v>
      </c>
      <c r="AT717" s="1"/>
      <c r="AU717" s="1" t="str">
        <f>IF(sum!A710="QU",sum!H710,"*")</f>
        <v>*</v>
      </c>
      <c r="AX717" s="1" t="s">
        <v>137</v>
      </c>
      <c r="AY717" s="1" t="s">
        <v>138</v>
      </c>
      <c r="AZ717" s="1">
        <v>2040</v>
      </c>
      <c r="BA717" s="1" t="str">
        <f>IF(sum!A710="SA",sum!B710,"*")</f>
        <v>R_ES-SH-MOB_ELC1</v>
      </c>
      <c r="BB717" s="1"/>
      <c r="BC717" s="1">
        <f>IF(sum!A710="SA",sum!H710,"*")</f>
        <v>0</v>
      </c>
    </row>
    <row r="718" spans="2:55">
      <c r="B718" s="4" t="s">
        <v>137</v>
      </c>
      <c r="C718" s="4" t="s">
        <v>138</v>
      </c>
      <c r="D718" s="4">
        <v>2040</v>
      </c>
      <c r="J718" s="4" t="s">
        <v>137</v>
      </c>
      <c r="K718" s="4" t="s">
        <v>138</v>
      </c>
      <c r="L718" s="4">
        <v>2040</v>
      </c>
      <c r="M718" s="1" t="str">
        <f>IF(sum!A711="AT",sum!B711,"*")</f>
        <v>*</v>
      </c>
      <c r="N718" s="1"/>
      <c r="O718" s="1" t="str">
        <f>IF(sum!A711="AT",sum!H711,"*")</f>
        <v>*</v>
      </c>
      <c r="R718" s="4" t="s">
        <v>137</v>
      </c>
      <c r="S718" s="4" t="s">
        <v>138</v>
      </c>
      <c r="T718" s="4">
        <v>2040</v>
      </c>
      <c r="U718" s="1" t="str">
        <f>IF(sum!A711="BC",sum!B711,"*")</f>
        <v>*</v>
      </c>
      <c r="V718" s="1"/>
      <c r="W718" s="1" t="str">
        <f>IF(sum!A711="BC",sum!H711,"*")</f>
        <v>*</v>
      </c>
      <c r="Z718" s="4" t="s">
        <v>137</v>
      </c>
      <c r="AA718" s="4" t="s">
        <v>138</v>
      </c>
      <c r="AB718" s="4">
        <v>2040</v>
      </c>
      <c r="AC718" s="1" t="str">
        <f>IF(sum!A711="MA",sum!B711,"*")</f>
        <v>*</v>
      </c>
      <c r="AD718" s="1"/>
      <c r="AE718" s="1" t="str">
        <f>IF(sum!A711="MA",sum!H711,"*")</f>
        <v>*</v>
      </c>
      <c r="AH718" s="4" t="s">
        <v>137</v>
      </c>
      <c r="AI718" s="4" t="s">
        <v>138</v>
      </c>
      <c r="AJ718" s="4">
        <v>2040</v>
      </c>
      <c r="AK718" s="1" t="str">
        <f>IF(sum!A711="ON",sum!B711,"*")</f>
        <v>*</v>
      </c>
      <c r="AL718" s="1"/>
      <c r="AM718" s="1" t="str">
        <f>IF(sum!A711="ON",sum!H711,"*")</f>
        <v>*</v>
      </c>
      <c r="AP718" s="1" t="s">
        <v>137</v>
      </c>
      <c r="AQ718" s="1" t="s">
        <v>138</v>
      </c>
      <c r="AR718" s="1">
        <v>2040</v>
      </c>
      <c r="AS718" s="1" t="str">
        <f>IF(sum!A711="QU",sum!B711,"*")</f>
        <v>*</v>
      </c>
      <c r="AT718" s="1"/>
      <c r="AU718" s="1" t="str">
        <f>IF(sum!A711="QU",sum!H711,"*")</f>
        <v>*</v>
      </c>
      <c r="AX718" s="4" t="s">
        <v>137</v>
      </c>
      <c r="AY718" s="4" t="s">
        <v>138</v>
      </c>
      <c r="AZ718" s="4">
        <v>2040</v>
      </c>
      <c r="BA718" s="1" t="str">
        <f>IF(sum!A711="SA",sum!B711,"*")</f>
        <v>R_ES-SH-MOB_HET1</v>
      </c>
      <c r="BB718" s="1"/>
      <c r="BC718" s="1">
        <f>IF(sum!A711="SA",sum!H711,"*")</f>
        <v>2.6462284729039001E-3</v>
      </c>
    </row>
    <row r="719" spans="2:55">
      <c r="B719" s="1" t="s">
        <v>137</v>
      </c>
      <c r="C719" s="1" t="s">
        <v>138</v>
      </c>
      <c r="D719" s="1">
        <v>2040</v>
      </c>
      <c r="J719" s="1" t="s">
        <v>137</v>
      </c>
      <c r="K719" s="1" t="s">
        <v>138</v>
      </c>
      <c r="L719" s="1">
        <v>2040</v>
      </c>
      <c r="M719" s="1" t="str">
        <f>IF(sum!A712="AT",sum!B712,"*")</f>
        <v>*</v>
      </c>
      <c r="N719" s="1"/>
      <c r="O719" s="1" t="str">
        <f>IF(sum!A712="AT",sum!H712,"*")</f>
        <v>*</v>
      </c>
      <c r="R719" s="1" t="s">
        <v>137</v>
      </c>
      <c r="S719" s="1" t="s">
        <v>138</v>
      </c>
      <c r="T719" s="1">
        <v>2040</v>
      </c>
      <c r="U719" s="1" t="str">
        <f>IF(sum!A712="BC",sum!B712,"*")</f>
        <v>*</v>
      </c>
      <c r="V719" s="1"/>
      <c r="W719" s="1" t="str">
        <f>IF(sum!A712="BC",sum!H712,"*")</f>
        <v>*</v>
      </c>
      <c r="Z719" s="1" t="s">
        <v>137</v>
      </c>
      <c r="AA719" s="1" t="s">
        <v>138</v>
      </c>
      <c r="AB719" s="1">
        <v>2040</v>
      </c>
      <c r="AC719" s="1" t="str">
        <f>IF(sum!A712="MA",sum!B712,"*")</f>
        <v>*</v>
      </c>
      <c r="AD719" s="1"/>
      <c r="AE719" s="1" t="str">
        <f>IF(sum!A712="MA",sum!H712,"*")</f>
        <v>*</v>
      </c>
      <c r="AH719" s="1" t="s">
        <v>137</v>
      </c>
      <c r="AI719" s="1" t="s">
        <v>138</v>
      </c>
      <c r="AJ719" s="1">
        <v>2040</v>
      </c>
      <c r="AK719" s="1" t="str">
        <f>IF(sum!A712="ON",sum!B712,"*")</f>
        <v>*</v>
      </c>
      <c r="AL719" s="1"/>
      <c r="AM719" s="1" t="str">
        <f>IF(sum!A712="ON",sum!H712,"*")</f>
        <v>*</v>
      </c>
      <c r="AP719" s="4" t="s">
        <v>137</v>
      </c>
      <c r="AQ719" s="4" t="s">
        <v>138</v>
      </c>
      <c r="AR719" s="4">
        <v>2040</v>
      </c>
      <c r="AS719" s="1" t="str">
        <f>IF(sum!A712="QU",sum!B712,"*")</f>
        <v>*</v>
      </c>
      <c r="AT719" s="1"/>
      <c r="AU719" s="1" t="str">
        <f>IF(sum!A712="QU",sum!H712,"*")</f>
        <v>*</v>
      </c>
      <c r="AX719" s="1" t="s">
        <v>137</v>
      </c>
      <c r="AY719" s="1" t="s">
        <v>138</v>
      </c>
      <c r="AZ719" s="1">
        <v>2040</v>
      </c>
      <c r="BA719" s="1" t="str">
        <f>IF(sum!A712="SA",sum!B712,"*")</f>
        <v>R_ES-SH-SA_ELC1</v>
      </c>
      <c r="BB719" s="1"/>
      <c r="BC719" s="1">
        <f>IF(sum!A712="SA",sum!H712,"*")</f>
        <v>0</v>
      </c>
    </row>
    <row r="720" spans="2:55">
      <c r="B720" s="4" t="s">
        <v>137</v>
      </c>
      <c r="C720" s="4" t="s">
        <v>138</v>
      </c>
      <c r="D720" s="4">
        <v>2040</v>
      </c>
      <c r="J720" s="4" t="s">
        <v>137</v>
      </c>
      <c r="K720" s="4" t="s">
        <v>138</v>
      </c>
      <c r="L720" s="4">
        <v>2040</v>
      </c>
      <c r="M720" s="1" t="str">
        <f>IF(sum!A713="AT",sum!B713,"*")</f>
        <v>*</v>
      </c>
      <c r="N720" s="1"/>
      <c r="O720" s="1" t="str">
        <f>IF(sum!A713="AT",sum!H713,"*")</f>
        <v>*</v>
      </c>
      <c r="R720" s="4" t="s">
        <v>137</v>
      </c>
      <c r="S720" s="4" t="s">
        <v>138</v>
      </c>
      <c r="T720" s="4">
        <v>2040</v>
      </c>
      <c r="U720" s="1" t="str">
        <f>IF(sum!A713="BC",sum!B713,"*")</f>
        <v>*</v>
      </c>
      <c r="V720" s="1"/>
      <c r="W720" s="1" t="str">
        <f>IF(sum!A713="BC",sum!H713,"*")</f>
        <v>*</v>
      </c>
      <c r="Z720" s="4" t="s">
        <v>137</v>
      </c>
      <c r="AA720" s="4" t="s">
        <v>138</v>
      </c>
      <c r="AB720" s="4">
        <v>2040</v>
      </c>
      <c r="AC720" s="1" t="str">
        <f>IF(sum!A713="MA",sum!B713,"*")</f>
        <v>*</v>
      </c>
      <c r="AD720" s="1"/>
      <c r="AE720" s="1" t="str">
        <f>IF(sum!A713="MA",sum!H713,"*")</f>
        <v>*</v>
      </c>
      <c r="AH720" s="4" t="s">
        <v>137</v>
      </c>
      <c r="AI720" s="4" t="s">
        <v>138</v>
      </c>
      <c r="AJ720" s="4">
        <v>2040</v>
      </c>
      <c r="AK720" s="1" t="str">
        <f>IF(sum!A713="ON",sum!B713,"*")</f>
        <v>*</v>
      </c>
      <c r="AL720" s="1"/>
      <c r="AM720" s="1" t="str">
        <f>IF(sum!A713="ON",sum!H713,"*")</f>
        <v>*</v>
      </c>
      <c r="AP720" s="1" t="s">
        <v>137</v>
      </c>
      <c r="AQ720" s="1" t="s">
        <v>138</v>
      </c>
      <c r="AR720" s="1">
        <v>2040</v>
      </c>
      <c r="AS720" s="1" t="str">
        <f>IF(sum!A713="QU",sum!B713,"*")</f>
        <v>*</v>
      </c>
      <c r="AT720" s="1"/>
      <c r="AU720" s="1" t="str">
        <f>IF(sum!A713="QU",sum!H713,"*")</f>
        <v>*</v>
      </c>
      <c r="AX720" s="4" t="s">
        <v>137</v>
      </c>
      <c r="AY720" s="4" t="s">
        <v>138</v>
      </c>
      <c r="AZ720" s="4">
        <v>2040</v>
      </c>
      <c r="BA720" s="1" t="str">
        <f>IF(sum!A713="SA",sum!B713,"*")</f>
        <v>R_ES-SH-SA_HET1</v>
      </c>
      <c r="BB720" s="1"/>
      <c r="BC720" s="1">
        <f>IF(sum!A713="SA",sum!H713,"*")</f>
        <v>3.7412382546542001E-3</v>
      </c>
    </row>
    <row r="721" spans="2:55">
      <c r="B721" s="1" t="s">
        <v>137</v>
      </c>
      <c r="C721" s="1" t="s">
        <v>138</v>
      </c>
      <c r="D721" s="1">
        <v>2040</v>
      </c>
      <c r="J721" s="1" t="s">
        <v>137</v>
      </c>
      <c r="K721" s="1" t="s">
        <v>138</v>
      </c>
      <c r="L721" s="1">
        <v>2040</v>
      </c>
      <c r="M721" s="1" t="str">
        <f>IF(sum!A714="AT",sum!B714,"*")</f>
        <v>*</v>
      </c>
      <c r="N721" s="1"/>
      <c r="O721" s="1" t="str">
        <f>IF(sum!A714="AT",sum!H714,"*")</f>
        <v>*</v>
      </c>
      <c r="R721" s="1" t="s">
        <v>137</v>
      </c>
      <c r="S721" s="1" t="s">
        <v>138</v>
      </c>
      <c r="T721" s="1">
        <v>2040</v>
      </c>
      <c r="U721" s="1" t="str">
        <f>IF(sum!A714="BC",sum!B714,"*")</f>
        <v>*</v>
      </c>
      <c r="V721" s="1"/>
      <c r="W721" s="1" t="str">
        <f>IF(sum!A714="BC",sum!H714,"*")</f>
        <v>*</v>
      </c>
      <c r="Z721" s="1" t="s">
        <v>137</v>
      </c>
      <c r="AA721" s="1" t="s">
        <v>138</v>
      </c>
      <c r="AB721" s="1">
        <v>2040</v>
      </c>
      <c r="AC721" s="1" t="str">
        <f>IF(sum!A714="MA",sum!B714,"*")</f>
        <v>*</v>
      </c>
      <c r="AD721" s="1"/>
      <c r="AE721" s="1" t="str">
        <f>IF(sum!A714="MA",sum!H714,"*")</f>
        <v>*</v>
      </c>
      <c r="AH721" s="1" t="s">
        <v>137</v>
      </c>
      <c r="AI721" s="1" t="s">
        <v>138</v>
      </c>
      <c r="AJ721" s="1">
        <v>2040</v>
      </c>
      <c r="AK721" s="1" t="str">
        <f>IF(sum!A714="ON",sum!B714,"*")</f>
        <v>*</v>
      </c>
      <c r="AL721" s="1"/>
      <c r="AM721" s="1" t="str">
        <f>IF(sum!A714="ON",sum!H714,"*")</f>
        <v>*</v>
      </c>
      <c r="AP721" s="4" t="s">
        <v>137</v>
      </c>
      <c r="AQ721" s="4" t="s">
        <v>138</v>
      </c>
      <c r="AR721" s="4">
        <v>2040</v>
      </c>
      <c r="AS721" s="1" t="str">
        <f>IF(sum!A714="QU",sum!B714,"*")</f>
        <v>*</v>
      </c>
      <c r="AT721" s="1"/>
      <c r="AU721" s="1" t="str">
        <f>IF(sum!A714="QU",sum!H714,"*")</f>
        <v>*</v>
      </c>
      <c r="AX721" s="1" t="s">
        <v>137</v>
      </c>
      <c r="AY721" s="1" t="s">
        <v>138</v>
      </c>
      <c r="AZ721" s="1">
        <v>2040</v>
      </c>
      <c r="BA721" s="1" t="str">
        <f>IF(sum!A714="SA",sum!B714,"*")</f>
        <v>R_ES-SH-SD_ELC1</v>
      </c>
      <c r="BB721" s="1"/>
      <c r="BC721" s="1">
        <f>IF(sum!A714="SA",sum!H714,"*")</f>
        <v>0</v>
      </c>
    </row>
    <row r="722" spans="2:55">
      <c r="B722" s="4" t="s">
        <v>137</v>
      </c>
      <c r="C722" s="4" t="s">
        <v>138</v>
      </c>
      <c r="D722" s="4">
        <v>2040</v>
      </c>
      <c r="J722" s="4" t="s">
        <v>137</v>
      </c>
      <c r="K722" s="4" t="s">
        <v>138</v>
      </c>
      <c r="L722" s="4">
        <v>2040</v>
      </c>
      <c r="M722" s="1" t="str">
        <f>IF(sum!A715="AT",sum!B715,"*")</f>
        <v>*</v>
      </c>
      <c r="N722" s="1"/>
      <c r="O722" s="1" t="str">
        <f>IF(sum!A715="AT",sum!H715,"*")</f>
        <v>*</v>
      </c>
      <c r="R722" s="4" t="s">
        <v>137</v>
      </c>
      <c r="S722" s="4" t="s">
        <v>138</v>
      </c>
      <c r="T722" s="4">
        <v>2040</v>
      </c>
      <c r="U722" s="1" t="str">
        <f>IF(sum!A715="BC",sum!B715,"*")</f>
        <v>*</v>
      </c>
      <c r="V722" s="1"/>
      <c r="W722" s="1" t="str">
        <f>IF(sum!A715="BC",sum!H715,"*")</f>
        <v>*</v>
      </c>
      <c r="Z722" s="4" t="s">
        <v>137</v>
      </c>
      <c r="AA722" s="4" t="s">
        <v>138</v>
      </c>
      <c r="AB722" s="4">
        <v>2040</v>
      </c>
      <c r="AC722" s="1" t="str">
        <f>IF(sum!A715="MA",sum!B715,"*")</f>
        <v>*</v>
      </c>
      <c r="AD722" s="1"/>
      <c r="AE722" s="1" t="str">
        <f>IF(sum!A715="MA",sum!H715,"*")</f>
        <v>*</v>
      </c>
      <c r="AH722" s="4" t="s">
        <v>137</v>
      </c>
      <c r="AI722" s="4" t="s">
        <v>138</v>
      </c>
      <c r="AJ722" s="4">
        <v>2040</v>
      </c>
      <c r="AK722" s="1" t="str">
        <f>IF(sum!A715="ON",sum!B715,"*")</f>
        <v>*</v>
      </c>
      <c r="AL722" s="1"/>
      <c r="AM722" s="1" t="str">
        <f>IF(sum!A715="ON",sum!H715,"*")</f>
        <v>*</v>
      </c>
      <c r="AP722" s="1" t="s">
        <v>137</v>
      </c>
      <c r="AQ722" s="1" t="s">
        <v>138</v>
      </c>
      <c r="AR722" s="1">
        <v>2040</v>
      </c>
      <c r="AS722" s="1" t="str">
        <f>IF(sum!A715="QU",sum!B715,"*")</f>
        <v>*</v>
      </c>
      <c r="AT722" s="1"/>
      <c r="AU722" s="1" t="str">
        <f>IF(sum!A715="QU",sum!H715,"*")</f>
        <v>*</v>
      </c>
      <c r="AX722" s="4" t="s">
        <v>137</v>
      </c>
      <c r="AY722" s="4" t="s">
        <v>138</v>
      </c>
      <c r="AZ722" s="4">
        <v>2040</v>
      </c>
      <c r="BA722" s="1" t="str">
        <f>IF(sum!A715="SA",sum!B715,"*")</f>
        <v>R_ES-SH-SD_HET1</v>
      </c>
      <c r="BB722" s="1"/>
      <c r="BC722" s="1">
        <f>IF(sum!A715="SA",sum!H715,"*")</f>
        <v>3.9044513943808097E-2</v>
      </c>
    </row>
    <row r="723" spans="2:55">
      <c r="B723" s="1" t="s">
        <v>137</v>
      </c>
      <c r="C723" s="1" t="s">
        <v>138</v>
      </c>
      <c r="D723" s="1">
        <v>2040</v>
      </c>
      <c r="J723" s="1" t="s">
        <v>137</v>
      </c>
      <c r="K723" s="1" t="s">
        <v>138</v>
      </c>
      <c r="L723" s="1">
        <v>2040</v>
      </c>
      <c r="M723" s="1" t="str">
        <f>IF(sum!A716="AT",sum!B716,"*")</f>
        <v>*</v>
      </c>
      <c r="N723" s="1"/>
      <c r="O723" s="1" t="str">
        <f>IF(sum!A716="AT",sum!H716,"*")</f>
        <v>*</v>
      </c>
      <c r="R723" s="1" t="s">
        <v>137</v>
      </c>
      <c r="S723" s="1" t="s">
        <v>138</v>
      </c>
      <c r="T723" s="1">
        <v>2040</v>
      </c>
      <c r="U723" s="1" t="str">
        <f>IF(sum!A716="BC",sum!B716,"*")</f>
        <v>*</v>
      </c>
      <c r="V723" s="1"/>
      <c r="W723" s="1" t="str">
        <f>IF(sum!A716="BC",sum!H716,"*")</f>
        <v>*</v>
      </c>
      <c r="Z723" s="1" t="s">
        <v>137</v>
      </c>
      <c r="AA723" s="1" t="s">
        <v>138</v>
      </c>
      <c r="AB723" s="1">
        <v>2040</v>
      </c>
      <c r="AC723" s="1" t="str">
        <f>IF(sum!A716="MA",sum!B716,"*")</f>
        <v>*</v>
      </c>
      <c r="AD723" s="1"/>
      <c r="AE723" s="1" t="str">
        <f>IF(sum!A716="MA",sum!H716,"*")</f>
        <v>*</v>
      </c>
      <c r="AH723" s="1" t="s">
        <v>137</v>
      </c>
      <c r="AI723" s="1" t="s">
        <v>138</v>
      </c>
      <c r="AJ723" s="1">
        <v>2040</v>
      </c>
      <c r="AK723" s="1" t="str">
        <f>IF(sum!A716="ON",sum!B716,"*")</f>
        <v>*</v>
      </c>
      <c r="AL723" s="1"/>
      <c r="AM723" s="1" t="str">
        <f>IF(sum!A716="ON",sum!H716,"*")</f>
        <v>*</v>
      </c>
      <c r="AP723" s="4" t="s">
        <v>137</v>
      </c>
      <c r="AQ723" s="4" t="s">
        <v>138</v>
      </c>
      <c r="AR723" s="4">
        <v>2040</v>
      </c>
      <c r="AS723" s="1" t="str">
        <f>IF(sum!A716="QU",sum!B716,"*")</f>
        <v>*</v>
      </c>
      <c r="AT723" s="1"/>
      <c r="AU723" s="1" t="str">
        <f>IF(sum!A716="QU",sum!H716,"*")</f>
        <v>*</v>
      </c>
      <c r="AX723" s="1" t="s">
        <v>137</v>
      </c>
      <c r="AY723" s="1" t="s">
        <v>138</v>
      </c>
      <c r="AZ723" s="1">
        <v>2040</v>
      </c>
      <c r="BA723" s="1" t="str">
        <f>IF(sum!A716="SA",sum!B716,"*")</f>
        <v>R_ES-WH-AP_GAS1</v>
      </c>
      <c r="BB723" s="1"/>
      <c r="BC723" s="1">
        <f>IF(sum!A716="SA",sum!H716,"*")</f>
        <v>0</v>
      </c>
    </row>
    <row r="724" spans="2:55">
      <c r="B724" s="4" t="s">
        <v>137</v>
      </c>
      <c r="C724" s="4" t="s">
        <v>138</v>
      </c>
      <c r="D724" s="4">
        <v>2040</v>
      </c>
      <c r="J724" s="4" t="s">
        <v>137</v>
      </c>
      <c r="K724" s="4" t="s">
        <v>138</v>
      </c>
      <c r="L724" s="4">
        <v>2040</v>
      </c>
      <c r="M724" s="1" t="str">
        <f>IF(sum!A717="AT",sum!B717,"*")</f>
        <v>*</v>
      </c>
      <c r="N724" s="1"/>
      <c r="O724" s="1" t="str">
        <f>IF(sum!A717="AT",sum!H717,"*")</f>
        <v>*</v>
      </c>
      <c r="R724" s="4" t="s">
        <v>137</v>
      </c>
      <c r="S724" s="4" t="s">
        <v>138</v>
      </c>
      <c r="T724" s="4">
        <v>2040</v>
      </c>
      <c r="U724" s="1" t="str">
        <f>IF(sum!A717="BC",sum!B717,"*")</f>
        <v>*</v>
      </c>
      <c r="V724" s="1"/>
      <c r="W724" s="1" t="str">
        <f>IF(sum!A717="BC",sum!H717,"*")</f>
        <v>*</v>
      </c>
      <c r="Z724" s="4" t="s">
        <v>137</v>
      </c>
      <c r="AA724" s="4" t="s">
        <v>138</v>
      </c>
      <c r="AB724" s="4">
        <v>2040</v>
      </c>
      <c r="AC724" s="1" t="str">
        <f>IF(sum!A717="MA",sum!B717,"*")</f>
        <v>*</v>
      </c>
      <c r="AD724" s="1"/>
      <c r="AE724" s="1" t="str">
        <f>IF(sum!A717="MA",sum!H717,"*")</f>
        <v>*</v>
      </c>
      <c r="AH724" s="4" t="s">
        <v>137</v>
      </c>
      <c r="AI724" s="4" t="s">
        <v>138</v>
      </c>
      <c r="AJ724" s="4">
        <v>2040</v>
      </c>
      <c r="AK724" s="1" t="str">
        <f>IF(sum!A717="ON",sum!B717,"*")</f>
        <v>*</v>
      </c>
      <c r="AL724" s="1"/>
      <c r="AM724" s="1" t="str">
        <f>IF(sum!A717="ON",sum!H717,"*")</f>
        <v>*</v>
      </c>
      <c r="AP724" s="1" t="s">
        <v>137</v>
      </c>
      <c r="AQ724" s="1" t="s">
        <v>138</v>
      </c>
      <c r="AR724" s="1">
        <v>2040</v>
      </c>
      <c r="AS724" s="1" t="str">
        <f>IF(sum!A717="QU",sum!B717,"*")</f>
        <v>*</v>
      </c>
      <c r="AT724" s="1"/>
      <c r="AU724" s="1" t="str">
        <f>IF(sum!A717="QU",sum!H717,"*")</f>
        <v>*</v>
      </c>
      <c r="AX724" s="4" t="s">
        <v>137</v>
      </c>
      <c r="AY724" s="4" t="s">
        <v>138</v>
      </c>
      <c r="AZ724" s="4">
        <v>2040</v>
      </c>
      <c r="BA724" s="1" t="str">
        <f>IF(sum!A717="SA",sum!B717,"*")</f>
        <v>R_ES-WH-AP_STEAM1</v>
      </c>
      <c r="BB724" s="1"/>
      <c r="BC724" s="1">
        <f>IF(sum!A717="SA",sum!H717,"*")</f>
        <v>0</v>
      </c>
    </row>
    <row r="725" spans="2:55">
      <c r="B725" s="1" t="s">
        <v>137</v>
      </c>
      <c r="C725" s="1" t="s">
        <v>138</v>
      </c>
      <c r="D725" s="1">
        <v>2040</v>
      </c>
      <c r="J725" s="1" t="s">
        <v>137</v>
      </c>
      <c r="K725" s="1" t="s">
        <v>138</v>
      </c>
      <c r="L725" s="1">
        <v>2040</v>
      </c>
      <c r="M725" s="1" t="str">
        <f>IF(sum!A718="AT",sum!B718,"*")</f>
        <v>*</v>
      </c>
      <c r="N725" s="1"/>
      <c r="O725" s="1" t="str">
        <f>IF(sum!A718="AT",sum!H718,"*")</f>
        <v>*</v>
      </c>
      <c r="R725" s="1" t="s">
        <v>137</v>
      </c>
      <c r="S725" s="1" t="s">
        <v>138</v>
      </c>
      <c r="T725" s="1">
        <v>2040</v>
      </c>
      <c r="U725" s="1" t="str">
        <f>IF(sum!A718="BC",sum!B718,"*")</f>
        <v>*</v>
      </c>
      <c r="V725" s="1"/>
      <c r="W725" s="1" t="str">
        <f>IF(sum!A718="BC",sum!H718,"*")</f>
        <v>*</v>
      </c>
      <c r="Z725" s="1" t="s">
        <v>137</v>
      </c>
      <c r="AA725" s="1" t="s">
        <v>138</v>
      </c>
      <c r="AB725" s="1">
        <v>2040</v>
      </c>
      <c r="AC725" s="1" t="str">
        <f>IF(sum!A718="MA",sum!B718,"*")</f>
        <v>*</v>
      </c>
      <c r="AD725" s="1"/>
      <c r="AE725" s="1" t="str">
        <f>IF(sum!A718="MA",sum!H718,"*")</f>
        <v>*</v>
      </c>
      <c r="AH725" s="1" t="s">
        <v>137</v>
      </c>
      <c r="AI725" s="1" t="s">
        <v>138</v>
      </c>
      <c r="AJ725" s="1">
        <v>2040</v>
      </c>
      <c r="AK725" s="1" t="str">
        <f>IF(sum!A718="ON",sum!B718,"*")</f>
        <v>*</v>
      </c>
      <c r="AL725" s="1"/>
      <c r="AM725" s="1" t="str">
        <f>IF(sum!A718="ON",sum!H718,"*")</f>
        <v>*</v>
      </c>
      <c r="AP725" s="4" t="s">
        <v>137</v>
      </c>
      <c r="AQ725" s="4" t="s">
        <v>138</v>
      </c>
      <c r="AR725" s="4">
        <v>2040</v>
      </c>
      <c r="AS725" s="1" t="str">
        <f>IF(sum!A718="QU",sum!B718,"*")</f>
        <v>*</v>
      </c>
      <c r="AT725" s="1"/>
      <c r="AU725" s="1" t="str">
        <f>IF(sum!A718="QU",sum!H718,"*")</f>
        <v>*</v>
      </c>
      <c r="AX725" s="1" t="s">
        <v>137</v>
      </c>
      <c r="AY725" s="1" t="s">
        <v>138</v>
      </c>
      <c r="AZ725" s="1">
        <v>2040</v>
      </c>
      <c r="BA725" s="1" t="str">
        <f>IF(sum!A718="SA",sum!B718,"*")</f>
        <v>R_ES-WH-AP_WOD1</v>
      </c>
      <c r="BB725" s="1"/>
      <c r="BC725" s="1">
        <f>IF(sum!A718="SA",sum!H718,"*")</f>
        <v>1.14119830638053E-2</v>
      </c>
    </row>
    <row r="726" spans="2:55">
      <c r="B726" s="4" t="s">
        <v>137</v>
      </c>
      <c r="C726" s="4" t="s">
        <v>138</v>
      </c>
      <c r="D726" s="4">
        <v>2040</v>
      </c>
      <c r="J726" s="4" t="s">
        <v>137</v>
      </c>
      <c r="K726" s="4" t="s">
        <v>138</v>
      </c>
      <c r="L726" s="4">
        <v>2040</v>
      </c>
      <c r="M726" s="1" t="str">
        <f>IF(sum!A719="AT",sum!B719,"*")</f>
        <v>*</v>
      </c>
      <c r="N726" s="1"/>
      <c r="O726" s="1" t="str">
        <f>IF(sum!A719="AT",sum!H719,"*")</f>
        <v>*</v>
      </c>
      <c r="R726" s="4" t="s">
        <v>137</v>
      </c>
      <c r="S726" s="4" t="s">
        <v>138</v>
      </c>
      <c r="T726" s="4">
        <v>2040</v>
      </c>
      <c r="U726" s="1" t="str">
        <f>IF(sum!A719="BC",sum!B719,"*")</f>
        <v>*</v>
      </c>
      <c r="V726" s="1"/>
      <c r="W726" s="1" t="str">
        <f>IF(sum!A719="BC",sum!H719,"*")</f>
        <v>*</v>
      </c>
      <c r="Z726" s="4" t="s">
        <v>137</v>
      </c>
      <c r="AA726" s="4" t="s">
        <v>138</v>
      </c>
      <c r="AB726" s="4">
        <v>2040</v>
      </c>
      <c r="AC726" s="1" t="str">
        <f>IF(sum!A719="MA",sum!B719,"*")</f>
        <v>*</v>
      </c>
      <c r="AD726" s="1"/>
      <c r="AE726" s="1" t="str">
        <f>IF(sum!A719="MA",sum!H719,"*")</f>
        <v>*</v>
      </c>
      <c r="AH726" s="4" t="s">
        <v>137</v>
      </c>
      <c r="AI726" s="4" t="s">
        <v>138</v>
      </c>
      <c r="AJ726" s="4">
        <v>2040</v>
      </c>
      <c r="AK726" s="1" t="str">
        <f>IF(sum!A719="ON",sum!B719,"*")</f>
        <v>*</v>
      </c>
      <c r="AL726" s="1"/>
      <c r="AM726" s="1" t="str">
        <f>IF(sum!A719="ON",sum!H719,"*")</f>
        <v>*</v>
      </c>
      <c r="AP726" s="1" t="s">
        <v>137</v>
      </c>
      <c r="AQ726" s="1" t="s">
        <v>138</v>
      </c>
      <c r="AR726" s="1">
        <v>2040</v>
      </c>
      <c r="AS726" s="1" t="str">
        <f>IF(sum!A719="QU",sum!B719,"*")</f>
        <v>*</v>
      </c>
      <c r="AT726" s="1"/>
      <c r="AU726" s="1" t="str">
        <f>IF(sum!A719="QU",sum!H719,"*")</f>
        <v>*</v>
      </c>
      <c r="AX726" s="4" t="s">
        <v>137</v>
      </c>
      <c r="AY726" s="4" t="s">
        <v>138</v>
      </c>
      <c r="AZ726" s="4">
        <v>2040</v>
      </c>
      <c r="BA726" s="1" t="str">
        <f>IF(sum!A719="SA",sum!B719,"*")</f>
        <v>R_ES-WH-MOB_GAS1</v>
      </c>
      <c r="BB726" s="1"/>
      <c r="BC726" s="1">
        <f>IF(sum!A719="SA",sum!H719,"*")</f>
        <v>0</v>
      </c>
    </row>
    <row r="727" spans="2:55">
      <c r="B727" s="1" t="s">
        <v>137</v>
      </c>
      <c r="C727" s="1" t="s">
        <v>138</v>
      </c>
      <c r="D727" s="1">
        <v>2040</v>
      </c>
      <c r="J727" s="1" t="s">
        <v>137</v>
      </c>
      <c r="K727" s="1" t="s">
        <v>138</v>
      </c>
      <c r="L727" s="1">
        <v>2040</v>
      </c>
      <c r="M727" s="1" t="str">
        <f>IF(sum!A720="AT",sum!B720,"*")</f>
        <v>*</v>
      </c>
      <c r="N727" s="1"/>
      <c r="O727" s="1" t="str">
        <f>IF(sum!A720="AT",sum!H720,"*")</f>
        <v>*</v>
      </c>
      <c r="R727" s="1" t="s">
        <v>137</v>
      </c>
      <c r="S727" s="1" t="s">
        <v>138</v>
      </c>
      <c r="T727" s="1">
        <v>2040</v>
      </c>
      <c r="U727" s="1" t="str">
        <f>IF(sum!A720="BC",sum!B720,"*")</f>
        <v>*</v>
      </c>
      <c r="V727" s="1"/>
      <c r="W727" s="1" t="str">
        <f>IF(sum!A720="BC",sum!H720,"*")</f>
        <v>*</v>
      </c>
      <c r="Z727" s="1" t="s">
        <v>137</v>
      </c>
      <c r="AA727" s="1" t="s">
        <v>138</v>
      </c>
      <c r="AB727" s="1">
        <v>2040</v>
      </c>
      <c r="AC727" s="1" t="str">
        <f>IF(sum!A720="MA",sum!B720,"*")</f>
        <v>*</v>
      </c>
      <c r="AD727" s="1"/>
      <c r="AE727" s="1" t="str">
        <f>IF(sum!A720="MA",sum!H720,"*")</f>
        <v>*</v>
      </c>
      <c r="AH727" s="1" t="s">
        <v>137</v>
      </c>
      <c r="AI727" s="1" t="s">
        <v>138</v>
      </c>
      <c r="AJ727" s="1">
        <v>2040</v>
      </c>
      <c r="AK727" s="1" t="str">
        <f>IF(sum!A720="ON",sum!B720,"*")</f>
        <v>*</v>
      </c>
      <c r="AL727" s="1"/>
      <c r="AM727" s="1" t="str">
        <f>IF(sum!A720="ON",sum!H720,"*")</f>
        <v>*</v>
      </c>
      <c r="AP727" s="4" t="s">
        <v>137</v>
      </c>
      <c r="AQ727" s="4" t="s">
        <v>138</v>
      </c>
      <c r="AR727" s="4">
        <v>2040</v>
      </c>
      <c r="AS727" s="1" t="str">
        <f>IF(sum!A720="QU",sum!B720,"*")</f>
        <v>*</v>
      </c>
      <c r="AT727" s="1"/>
      <c r="AU727" s="1" t="str">
        <f>IF(sum!A720="QU",sum!H720,"*")</f>
        <v>*</v>
      </c>
      <c r="AX727" s="1" t="s">
        <v>137</v>
      </c>
      <c r="AY727" s="1" t="s">
        <v>138</v>
      </c>
      <c r="AZ727" s="1">
        <v>2040</v>
      </c>
      <c r="BA727" s="1" t="str">
        <f>IF(sum!A720="SA",sum!B720,"*")</f>
        <v>R_ES-WH-MOB_STEAM1</v>
      </c>
      <c r="BB727" s="1"/>
      <c r="BC727" s="1">
        <f>IF(sum!A720="SA",sum!H720,"*")</f>
        <v>0</v>
      </c>
    </row>
    <row r="728" spans="2:55">
      <c r="B728" s="4" t="s">
        <v>137</v>
      </c>
      <c r="C728" s="4" t="s">
        <v>138</v>
      </c>
      <c r="D728" s="4">
        <v>2040</v>
      </c>
      <c r="J728" s="4" t="s">
        <v>137</v>
      </c>
      <c r="K728" s="4" t="s">
        <v>138</v>
      </c>
      <c r="L728" s="4">
        <v>2040</v>
      </c>
      <c r="M728" s="1" t="str">
        <f>IF(sum!A721="AT",sum!B721,"*")</f>
        <v>*</v>
      </c>
      <c r="N728" s="1"/>
      <c r="O728" s="1" t="str">
        <f>IF(sum!A721="AT",sum!H721,"*")</f>
        <v>*</v>
      </c>
      <c r="R728" s="4" t="s">
        <v>137</v>
      </c>
      <c r="S728" s="4" t="s">
        <v>138</v>
      </c>
      <c r="T728" s="4">
        <v>2040</v>
      </c>
      <c r="U728" s="1" t="str">
        <f>IF(sum!A721="BC",sum!B721,"*")</f>
        <v>*</v>
      </c>
      <c r="V728" s="1"/>
      <c r="W728" s="1" t="str">
        <f>IF(sum!A721="BC",sum!H721,"*")</f>
        <v>*</v>
      </c>
      <c r="Z728" s="4" t="s">
        <v>137</v>
      </c>
      <c r="AA728" s="4" t="s">
        <v>138</v>
      </c>
      <c r="AB728" s="4">
        <v>2040</v>
      </c>
      <c r="AC728" s="1" t="str">
        <f>IF(sum!A721="MA",sum!B721,"*")</f>
        <v>*</v>
      </c>
      <c r="AD728" s="1"/>
      <c r="AE728" s="1" t="str">
        <f>IF(sum!A721="MA",sum!H721,"*")</f>
        <v>*</v>
      </c>
      <c r="AH728" s="4" t="s">
        <v>137</v>
      </c>
      <c r="AI728" s="4" t="s">
        <v>138</v>
      </c>
      <c r="AJ728" s="4">
        <v>2040</v>
      </c>
      <c r="AK728" s="1" t="str">
        <f>IF(sum!A721="ON",sum!B721,"*")</f>
        <v>*</v>
      </c>
      <c r="AL728" s="1"/>
      <c r="AM728" s="1" t="str">
        <f>IF(sum!A721="ON",sum!H721,"*")</f>
        <v>*</v>
      </c>
      <c r="AP728" s="1" t="s">
        <v>137</v>
      </c>
      <c r="AQ728" s="1" t="s">
        <v>138</v>
      </c>
      <c r="AR728" s="1">
        <v>2040</v>
      </c>
      <c r="AS728" s="1" t="str">
        <f>IF(sum!A721="QU",sum!B721,"*")</f>
        <v>*</v>
      </c>
      <c r="AT728" s="1"/>
      <c r="AU728" s="1" t="str">
        <f>IF(sum!A721="QU",sum!H721,"*")</f>
        <v>*</v>
      </c>
      <c r="AX728" s="4" t="s">
        <v>137</v>
      </c>
      <c r="AY728" s="4" t="s">
        <v>138</v>
      </c>
      <c r="AZ728" s="4">
        <v>2040</v>
      </c>
      <c r="BA728" s="1" t="str">
        <f>IF(sum!A721="SA",sum!B721,"*")</f>
        <v>R_ES-WH-MOB_WOD1</v>
      </c>
      <c r="BB728" s="1"/>
      <c r="BC728" s="1">
        <f>IF(sum!A721="SA",sum!H721,"*")</f>
        <v>2.2453355539598699E-3</v>
      </c>
    </row>
    <row r="729" spans="2:55">
      <c r="B729" s="1" t="s">
        <v>137</v>
      </c>
      <c r="C729" s="1" t="s">
        <v>138</v>
      </c>
      <c r="D729" s="1">
        <v>2040</v>
      </c>
      <c r="J729" s="1" t="s">
        <v>137</v>
      </c>
      <c r="K729" s="1" t="s">
        <v>138</v>
      </c>
      <c r="L729" s="1">
        <v>2040</v>
      </c>
      <c r="M729" s="1" t="str">
        <f>IF(sum!A722="AT",sum!B722,"*")</f>
        <v>*</v>
      </c>
      <c r="N729" s="1"/>
      <c r="O729" s="1" t="str">
        <f>IF(sum!A722="AT",sum!H722,"*")</f>
        <v>*</v>
      </c>
      <c r="R729" s="1" t="s">
        <v>137</v>
      </c>
      <c r="S729" s="1" t="s">
        <v>138</v>
      </c>
      <c r="T729" s="1">
        <v>2040</v>
      </c>
      <c r="U729" s="1" t="str">
        <f>IF(sum!A722="BC",sum!B722,"*")</f>
        <v>*</v>
      </c>
      <c r="V729" s="1"/>
      <c r="W729" s="1" t="str">
        <f>IF(sum!A722="BC",sum!H722,"*")</f>
        <v>*</v>
      </c>
      <c r="Z729" s="1" t="s">
        <v>137</v>
      </c>
      <c r="AA729" s="1" t="s">
        <v>138</v>
      </c>
      <c r="AB729" s="1">
        <v>2040</v>
      </c>
      <c r="AC729" s="1" t="str">
        <f>IF(sum!A722="MA",sum!B722,"*")</f>
        <v>*</v>
      </c>
      <c r="AD729" s="1"/>
      <c r="AE729" s="1" t="str">
        <f>IF(sum!A722="MA",sum!H722,"*")</f>
        <v>*</v>
      </c>
      <c r="AH729" s="1" t="s">
        <v>137</v>
      </c>
      <c r="AI729" s="1" t="s">
        <v>138</v>
      </c>
      <c r="AJ729" s="1">
        <v>2040</v>
      </c>
      <c r="AK729" s="1" t="str">
        <f>IF(sum!A722="ON",sum!B722,"*")</f>
        <v>*</v>
      </c>
      <c r="AL729" s="1"/>
      <c r="AM729" s="1" t="str">
        <f>IF(sum!A722="ON",sum!H722,"*")</f>
        <v>*</v>
      </c>
      <c r="AP729" s="4" t="s">
        <v>137</v>
      </c>
      <c r="AQ729" s="4" t="s">
        <v>138</v>
      </c>
      <c r="AR729" s="4">
        <v>2040</v>
      </c>
      <c r="AS729" s="1" t="str">
        <f>IF(sum!A722="QU",sum!B722,"*")</f>
        <v>*</v>
      </c>
      <c r="AT729" s="1"/>
      <c r="AU729" s="1" t="str">
        <f>IF(sum!A722="QU",sum!H722,"*")</f>
        <v>*</v>
      </c>
      <c r="AX729" s="1" t="s">
        <v>137</v>
      </c>
      <c r="AY729" s="1" t="s">
        <v>138</v>
      </c>
      <c r="AZ729" s="1">
        <v>2040</v>
      </c>
      <c r="BA729" s="1" t="str">
        <f>IF(sum!A722="SA",sum!B722,"*")</f>
        <v>R_ES-WH-SA_GAS1</v>
      </c>
      <c r="BB729" s="1"/>
      <c r="BC729" s="1">
        <f>IF(sum!A722="SA",sum!H722,"*")</f>
        <v>0</v>
      </c>
    </row>
    <row r="730" spans="2:55">
      <c r="B730" s="4" t="s">
        <v>137</v>
      </c>
      <c r="C730" s="4" t="s">
        <v>138</v>
      </c>
      <c r="D730" s="4">
        <v>2040</v>
      </c>
      <c r="J730" s="4" t="s">
        <v>137</v>
      </c>
      <c r="K730" s="4" t="s">
        <v>138</v>
      </c>
      <c r="L730" s="4">
        <v>2040</v>
      </c>
      <c r="M730" s="1" t="str">
        <f>IF(sum!A723="AT",sum!B723,"*")</f>
        <v>*</v>
      </c>
      <c r="N730" s="1"/>
      <c r="O730" s="1" t="str">
        <f>IF(sum!A723="AT",sum!H723,"*")</f>
        <v>*</v>
      </c>
      <c r="R730" s="4" t="s">
        <v>137</v>
      </c>
      <c r="S730" s="4" t="s">
        <v>138</v>
      </c>
      <c r="T730" s="4">
        <v>2040</v>
      </c>
      <c r="U730" s="1" t="str">
        <f>IF(sum!A723="BC",sum!B723,"*")</f>
        <v>*</v>
      </c>
      <c r="V730" s="1"/>
      <c r="W730" s="1" t="str">
        <f>IF(sum!A723="BC",sum!H723,"*")</f>
        <v>*</v>
      </c>
      <c r="Z730" s="4" t="s">
        <v>137</v>
      </c>
      <c r="AA730" s="4" t="s">
        <v>138</v>
      </c>
      <c r="AB730" s="4">
        <v>2040</v>
      </c>
      <c r="AC730" s="1" t="str">
        <f>IF(sum!A723="MA",sum!B723,"*")</f>
        <v>*</v>
      </c>
      <c r="AD730" s="1"/>
      <c r="AE730" s="1" t="str">
        <f>IF(sum!A723="MA",sum!H723,"*")</f>
        <v>*</v>
      </c>
      <c r="AH730" s="4" t="s">
        <v>137</v>
      </c>
      <c r="AI730" s="4" t="s">
        <v>138</v>
      </c>
      <c r="AJ730" s="4">
        <v>2040</v>
      </c>
      <c r="AK730" s="1" t="str">
        <f>IF(sum!A723="ON",sum!B723,"*")</f>
        <v>*</v>
      </c>
      <c r="AL730" s="1"/>
      <c r="AM730" s="1" t="str">
        <f>IF(sum!A723="ON",sum!H723,"*")</f>
        <v>*</v>
      </c>
      <c r="AP730" s="1" t="s">
        <v>137</v>
      </c>
      <c r="AQ730" s="1" t="s">
        <v>138</v>
      </c>
      <c r="AR730" s="1">
        <v>2040</v>
      </c>
      <c r="AS730" s="1" t="str">
        <f>IF(sum!A723="QU",sum!B723,"*")</f>
        <v>*</v>
      </c>
      <c r="AT730" s="1"/>
      <c r="AU730" s="1" t="str">
        <f>IF(sum!A723="QU",sum!H723,"*")</f>
        <v>*</v>
      </c>
      <c r="AX730" s="4" t="s">
        <v>137</v>
      </c>
      <c r="AY730" s="4" t="s">
        <v>138</v>
      </c>
      <c r="AZ730" s="4">
        <v>2040</v>
      </c>
      <c r="BA730" s="1" t="str">
        <f>IF(sum!A723="SA",sum!B723,"*")</f>
        <v>R_ES-WH-SA_STEAM1</v>
      </c>
      <c r="BB730" s="1"/>
      <c r="BC730" s="1">
        <f>IF(sum!A723="SA",sum!H723,"*")</f>
        <v>2.4811559283413102E-3</v>
      </c>
    </row>
    <row r="731" spans="2:55">
      <c r="B731" s="1" t="s">
        <v>137</v>
      </c>
      <c r="C731" s="1" t="s">
        <v>138</v>
      </c>
      <c r="D731" s="1">
        <v>2040</v>
      </c>
      <c r="J731" s="1" t="s">
        <v>137</v>
      </c>
      <c r="K731" s="1" t="s">
        <v>138</v>
      </c>
      <c r="L731" s="1">
        <v>2040</v>
      </c>
      <c r="M731" s="1" t="str">
        <f>IF(sum!A724="AT",sum!B724,"*")</f>
        <v>*</v>
      </c>
      <c r="N731" s="1"/>
      <c r="O731" s="1" t="str">
        <f>IF(sum!A724="AT",sum!H724,"*")</f>
        <v>*</v>
      </c>
      <c r="R731" s="1" t="s">
        <v>137</v>
      </c>
      <c r="S731" s="1" t="s">
        <v>138</v>
      </c>
      <c r="T731" s="1">
        <v>2040</v>
      </c>
      <c r="U731" s="1" t="str">
        <f>IF(sum!A724="BC",sum!B724,"*")</f>
        <v>*</v>
      </c>
      <c r="V731" s="1"/>
      <c r="W731" s="1" t="str">
        <f>IF(sum!A724="BC",sum!H724,"*")</f>
        <v>*</v>
      </c>
      <c r="Z731" s="1" t="s">
        <v>137</v>
      </c>
      <c r="AA731" s="1" t="s">
        <v>138</v>
      </c>
      <c r="AB731" s="1">
        <v>2040</v>
      </c>
      <c r="AC731" s="1" t="str">
        <f>IF(sum!A724="MA",sum!B724,"*")</f>
        <v>*</v>
      </c>
      <c r="AD731" s="1"/>
      <c r="AE731" s="1" t="str">
        <f>IF(sum!A724="MA",sum!H724,"*")</f>
        <v>*</v>
      </c>
      <c r="AH731" s="1" t="s">
        <v>137</v>
      </c>
      <c r="AI731" s="1" t="s">
        <v>138</v>
      </c>
      <c r="AJ731" s="1">
        <v>2040</v>
      </c>
      <c r="AK731" s="1" t="str">
        <f>IF(sum!A724="ON",sum!B724,"*")</f>
        <v>*</v>
      </c>
      <c r="AL731" s="1"/>
      <c r="AM731" s="1" t="str">
        <f>IF(sum!A724="ON",sum!H724,"*")</f>
        <v>*</v>
      </c>
      <c r="AP731" s="4" t="s">
        <v>137</v>
      </c>
      <c r="AQ731" s="4" t="s">
        <v>138</v>
      </c>
      <c r="AR731" s="4">
        <v>2040</v>
      </c>
      <c r="AS731" s="1" t="str">
        <f>IF(sum!A724="QU",sum!B724,"*")</f>
        <v>*</v>
      </c>
      <c r="AT731" s="1"/>
      <c r="AU731" s="1" t="str">
        <f>IF(sum!A724="QU",sum!H724,"*")</f>
        <v>*</v>
      </c>
      <c r="AX731" s="1" t="s">
        <v>137</v>
      </c>
      <c r="AY731" s="1" t="s">
        <v>138</v>
      </c>
      <c r="AZ731" s="1">
        <v>2040</v>
      </c>
      <c r="BA731" s="1" t="str">
        <f>IF(sum!A724="SA",sum!B724,"*")</f>
        <v>R_ES-WH-SD_GAS1</v>
      </c>
      <c r="BB731" s="1"/>
      <c r="BC731" s="1">
        <f>IF(sum!A724="SA",sum!H724,"*")</f>
        <v>0</v>
      </c>
    </row>
    <row r="732" spans="2:55">
      <c r="B732" s="4" t="s">
        <v>137</v>
      </c>
      <c r="C732" s="4" t="s">
        <v>138</v>
      </c>
      <c r="D732" s="4">
        <v>2040</v>
      </c>
      <c r="J732" s="4" t="s">
        <v>137</v>
      </c>
      <c r="K732" s="4" t="s">
        <v>138</v>
      </c>
      <c r="L732" s="4">
        <v>2040</v>
      </c>
      <c r="M732" s="1" t="str">
        <f>IF(sum!A725="AT",sum!B725,"*")</f>
        <v>*</v>
      </c>
      <c r="N732" s="1"/>
      <c r="O732" s="1" t="str">
        <f>IF(sum!A725="AT",sum!H725,"*")</f>
        <v>*</v>
      </c>
      <c r="R732" s="4" t="s">
        <v>137</v>
      </c>
      <c r="S732" s="4" t="s">
        <v>138</v>
      </c>
      <c r="T732" s="4">
        <v>2040</v>
      </c>
      <c r="U732" s="1" t="str">
        <f>IF(sum!A725="BC",sum!B725,"*")</f>
        <v>*</v>
      </c>
      <c r="V732" s="1"/>
      <c r="W732" s="1" t="str">
        <f>IF(sum!A725="BC",sum!H725,"*")</f>
        <v>*</v>
      </c>
      <c r="Z732" s="4" t="s">
        <v>137</v>
      </c>
      <c r="AA732" s="4" t="s">
        <v>138</v>
      </c>
      <c r="AB732" s="4">
        <v>2040</v>
      </c>
      <c r="AC732" s="1" t="str">
        <f>IF(sum!A725="MA",sum!B725,"*")</f>
        <v>*</v>
      </c>
      <c r="AD732" s="1"/>
      <c r="AE732" s="1" t="str">
        <f>IF(sum!A725="MA",sum!H725,"*")</f>
        <v>*</v>
      </c>
      <c r="AH732" s="4" t="s">
        <v>137</v>
      </c>
      <c r="AI732" s="4" t="s">
        <v>138</v>
      </c>
      <c r="AJ732" s="4">
        <v>2040</v>
      </c>
      <c r="AK732" s="1" t="str">
        <f>IF(sum!A725="ON",sum!B725,"*")</f>
        <v>*</v>
      </c>
      <c r="AL732" s="1"/>
      <c r="AM732" s="1" t="str">
        <f>IF(sum!A725="ON",sum!H725,"*")</f>
        <v>*</v>
      </c>
      <c r="AP732" s="1" t="s">
        <v>137</v>
      </c>
      <c r="AQ732" s="1" t="s">
        <v>138</v>
      </c>
      <c r="AR732" s="1">
        <v>2040</v>
      </c>
      <c r="AS732" s="1" t="str">
        <f>IF(sum!A725="QU",sum!B725,"*")</f>
        <v>*</v>
      </c>
      <c r="AT732" s="1"/>
      <c r="AU732" s="1" t="str">
        <f>IF(sum!A725="QU",sum!H725,"*")</f>
        <v>*</v>
      </c>
      <c r="AX732" s="4" t="s">
        <v>137</v>
      </c>
      <c r="AY732" s="4" t="s">
        <v>138</v>
      </c>
      <c r="AZ732" s="4">
        <v>2040</v>
      </c>
      <c r="BA732" s="1" t="str">
        <f>IF(sum!A725="SA",sum!B725,"*")</f>
        <v>R_ES-WH-SD_STEAM1</v>
      </c>
      <c r="BB732" s="1"/>
      <c r="BC732" s="1">
        <f>IF(sum!A725="SA",sum!H725,"*")</f>
        <v>2.2287955020871501E-2</v>
      </c>
    </row>
    <row r="733" spans="2:55">
      <c r="B733" s="1" t="s">
        <v>137</v>
      </c>
      <c r="C733" s="1" t="s">
        <v>138</v>
      </c>
      <c r="D733" s="1">
        <v>2040</v>
      </c>
      <c r="J733" s="1" t="s">
        <v>137</v>
      </c>
      <c r="K733" s="1" t="s">
        <v>138</v>
      </c>
      <c r="L733" s="1">
        <v>2040</v>
      </c>
      <c r="M733" s="1" t="str">
        <f>IF(sum!A726="AT",sum!B726,"*")</f>
        <v>*</v>
      </c>
      <c r="N733" s="1"/>
      <c r="O733" s="1" t="str">
        <f>IF(sum!A726="AT",sum!H726,"*")</f>
        <v>*</v>
      </c>
      <c r="R733" s="1" t="s">
        <v>137</v>
      </c>
      <c r="S733" s="1" t="s">
        <v>138</v>
      </c>
      <c r="T733" s="1">
        <v>2040</v>
      </c>
      <c r="U733" s="1" t="str">
        <f>IF(sum!A726="BC",sum!B726,"*")</f>
        <v>*</v>
      </c>
      <c r="V733" s="1"/>
      <c r="W733" s="1" t="str">
        <f>IF(sum!A726="BC",sum!H726,"*")</f>
        <v>*</v>
      </c>
      <c r="Z733" s="1" t="s">
        <v>137</v>
      </c>
      <c r="AA733" s="1" t="s">
        <v>138</v>
      </c>
      <c r="AB733" s="1">
        <v>2040</v>
      </c>
      <c r="AC733" s="1" t="str">
        <f>IF(sum!A726="MA",sum!B726,"*")</f>
        <v>*</v>
      </c>
      <c r="AD733" s="1"/>
      <c r="AE733" s="1" t="str">
        <f>IF(sum!A726="MA",sum!H726,"*")</f>
        <v>*</v>
      </c>
      <c r="AH733" s="1" t="s">
        <v>137</v>
      </c>
      <c r="AI733" s="1" t="s">
        <v>138</v>
      </c>
      <c r="AJ733" s="1">
        <v>2040</v>
      </c>
      <c r="AK733" s="1" t="str">
        <f>IF(sum!A726="ON",sum!B726,"*")</f>
        <v>*</v>
      </c>
      <c r="AL733" s="1"/>
      <c r="AM733" s="1" t="str">
        <f>IF(sum!A726="ON",sum!H726,"*")</f>
        <v>*</v>
      </c>
      <c r="AP733" s="4" t="s">
        <v>137</v>
      </c>
      <c r="AQ733" s="4" t="s">
        <v>138</v>
      </c>
      <c r="AR733" s="4">
        <v>2040</v>
      </c>
      <c r="AS733" s="1" t="str">
        <f>IF(sum!A726="QU",sum!B726,"*")</f>
        <v>*</v>
      </c>
      <c r="AT733" s="1"/>
      <c r="AU733" s="1" t="str">
        <f>IF(sum!A726="QU",sum!H726,"*")</f>
        <v>*</v>
      </c>
      <c r="AX733" s="1" t="s">
        <v>137</v>
      </c>
      <c r="AY733" s="1" t="s">
        <v>138</v>
      </c>
      <c r="AZ733" s="1">
        <v>2040</v>
      </c>
      <c r="BA733" s="1" t="str">
        <f>IF(sum!A726="SA",sum!B726,"*")</f>
        <v>RTS-AuxiliaryEquip_ELE1</v>
      </c>
      <c r="BB733" s="1"/>
      <c r="BC733" s="1">
        <f>IF(sum!A726="SA",sum!H726,"*")</f>
        <v>7.8275234241349995E-2</v>
      </c>
    </row>
    <row r="734" spans="2:55">
      <c r="B734" s="4" t="s">
        <v>137</v>
      </c>
      <c r="C734" s="4" t="s">
        <v>138</v>
      </c>
      <c r="D734" s="4">
        <v>2040</v>
      </c>
      <c r="J734" s="4" t="s">
        <v>137</v>
      </c>
      <c r="K734" s="4" t="s">
        <v>138</v>
      </c>
      <c r="L734" s="4">
        <v>2040</v>
      </c>
      <c r="M734" s="1" t="str">
        <f>IF(sum!A727="AT",sum!B727,"*")</f>
        <v>*</v>
      </c>
      <c r="N734" s="1"/>
      <c r="O734" s="1" t="str">
        <f>IF(sum!A727="AT",sum!H727,"*")</f>
        <v>*</v>
      </c>
      <c r="R734" s="4" t="s">
        <v>137</v>
      </c>
      <c r="S734" s="4" t="s">
        <v>138</v>
      </c>
      <c r="T734" s="4">
        <v>2040</v>
      </c>
      <c r="U734" s="1" t="str">
        <f>IF(sum!A727="BC",sum!B727,"*")</f>
        <v>*</v>
      </c>
      <c r="V734" s="1"/>
      <c r="W734" s="1" t="str">
        <f>IF(sum!A727="BC",sum!H727,"*")</f>
        <v>*</v>
      </c>
      <c r="Z734" s="4" t="s">
        <v>137</v>
      </c>
      <c r="AA734" s="4" t="s">
        <v>138</v>
      </c>
      <c r="AB734" s="4">
        <v>2040</v>
      </c>
      <c r="AC734" s="1" t="str">
        <f>IF(sum!A727="MA",sum!B727,"*")</f>
        <v>*</v>
      </c>
      <c r="AD734" s="1"/>
      <c r="AE734" s="1" t="str">
        <f>IF(sum!A727="MA",sum!H727,"*")</f>
        <v>*</v>
      </c>
      <c r="AH734" s="4" t="s">
        <v>137</v>
      </c>
      <c r="AI734" s="4" t="s">
        <v>138</v>
      </c>
      <c r="AJ734" s="4">
        <v>2040</v>
      </c>
      <c r="AK734" s="1" t="str">
        <f>IF(sum!A727="ON",sum!B727,"*")</f>
        <v>*</v>
      </c>
      <c r="AL734" s="1"/>
      <c r="AM734" s="1" t="str">
        <f>IF(sum!A727="ON",sum!H727,"*")</f>
        <v>*</v>
      </c>
      <c r="AP734" s="1" t="s">
        <v>137</v>
      </c>
      <c r="AQ734" s="1" t="s">
        <v>138</v>
      </c>
      <c r="AR734" s="1">
        <v>2040</v>
      </c>
      <c r="AS734" s="1" t="str">
        <f>IF(sum!A727="QU",sum!B727,"*")</f>
        <v>*</v>
      </c>
      <c r="AT734" s="1"/>
      <c r="AU734" s="1" t="str">
        <f>IF(sum!A727="QU",sum!H727,"*")</f>
        <v>*</v>
      </c>
      <c r="AX734" s="4" t="s">
        <v>137</v>
      </c>
      <c r="AY734" s="4" t="s">
        <v>138</v>
      </c>
      <c r="AZ734" s="4">
        <v>2040</v>
      </c>
      <c r="BA734" s="1" t="str">
        <f>IF(sum!A727="SA",sum!B727,"*")</f>
        <v>RTS-AuxiliaryMot_ELE1</v>
      </c>
      <c r="BB734" s="1"/>
      <c r="BC734" s="1">
        <f>IF(sum!A727="SA",sum!H727,"*")</f>
        <v>5.10874920899064E-2</v>
      </c>
    </row>
    <row r="735" spans="2:55">
      <c r="B735" s="1" t="s">
        <v>137</v>
      </c>
      <c r="C735" s="1" t="s">
        <v>138</v>
      </c>
      <c r="D735" s="1">
        <v>2040</v>
      </c>
      <c r="J735" s="1" t="s">
        <v>137</v>
      </c>
      <c r="K735" s="1" t="s">
        <v>138</v>
      </c>
      <c r="L735" s="1">
        <v>2040</v>
      </c>
      <c r="M735" s="1" t="str">
        <f>IF(sum!A728="AT",sum!B728,"*")</f>
        <v>*</v>
      </c>
      <c r="N735" s="1"/>
      <c r="O735" s="1" t="str">
        <f>IF(sum!A728="AT",sum!H728,"*")</f>
        <v>*</v>
      </c>
      <c r="R735" s="1" t="s">
        <v>137</v>
      </c>
      <c r="S735" s="1" t="s">
        <v>138</v>
      </c>
      <c r="T735" s="1">
        <v>2040</v>
      </c>
      <c r="U735" s="1" t="str">
        <f>IF(sum!A728="BC",sum!B728,"*")</f>
        <v>*</v>
      </c>
      <c r="V735" s="1"/>
      <c r="W735" s="1" t="str">
        <f>IF(sum!A728="BC",sum!H728,"*")</f>
        <v>*</v>
      </c>
      <c r="Z735" s="1" t="s">
        <v>137</v>
      </c>
      <c r="AA735" s="1" t="s">
        <v>138</v>
      </c>
      <c r="AB735" s="1">
        <v>2040</v>
      </c>
      <c r="AC735" s="1" t="str">
        <f>IF(sum!A728="MA",sum!B728,"*")</f>
        <v>*</v>
      </c>
      <c r="AD735" s="1"/>
      <c r="AE735" s="1" t="str">
        <f>IF(sum!A728="MA",sum!H728,"*")</f>
        <v>*</v>
      </c>
      <c r="AH735" s="1" t="s">
        <v>137</v>
      </c>
      <c r="AI735" s="1" t="s">
        <v>138</v>
      </c>
      <c r="AJ735" s="1">
        <v>2040</v>
      </c>
      <c r="AK735" s="1" t="str">
        <f>IF(sum!A728="ON",sum!B728,"*")</f>
        <v>*</v>
      </c>
      <c r="AL735" s="1"/>
      <c r="AM735" s="1" t="str">
        <f>IF(sum!A728="ON",sum!H728,"*")</f>
        <v>*</v>
      </c>
      <c r="AP735" s="4" t="s">
        <v>137</v>
      </c>
      <c r="AQ735" s="4" t="s">
        <v>138</v>
      </c>
      <c r="AR735" s="4">
        <v>2040</v>
      </c>
      <c r="AS735" s="1" t="str">
        <f>IF(sum!A728="QU",sum!B728,"*")</f>
        <v>*</v>
      </c>
      <c r="AT735" s="1"/>
      <c r="AU735" s="1" t="str">
        <f>IF(sum!A728="QU",sum!H728,"*")</f>
        <v>*</v>
      </c>
      <c r="AX735" s="1" t="s">
        <v>137</v>
      </c>
      <c r="AY735" s="1" t="s">
        <v>138</v>
      </c>
      <c r="AZ735" s="1">
        <v>2040</v>
      </c>
      <c r="BA735" s="1" t="str">
        <f>IF(sum!A728="SA",sum!B728,"*")</f>
        <v>RTS-Light_ELE1</v>
      </c>
      <c r="BB735" s="1"/>
      <c r="BC735" s="1">
        <f>IF(sum!A728="SA",sum!H728,"*")</f>
        <v>0.221379132389594</v>
      </c>
    </row>
    <row r="736" spans="2:55">
      <c r="B736" s="4" t="s">
        <v>137</v>
      </c>
      <c r="C736" s="4" t="s">
        <v>138</v>
      </c>
      <c r="D736" s="4">
        <v>2040</v>
      </c>
      <c r="J736" s="4" t="s">
        <v>137</v>
      </c>
      <c r="K736" s="4" t="s">
        <v>138</v>
      </c>
      <c r="L736" s="4">
        <v>2040</v>
      </c>
      <c r="M736" s="1" t="str">
        <f>IF(sum!A729="AT",sum!B729,"*")</f>
        <v>*</v>
      </c>
      <c r="N736" s="1"/>
      <c r="O736" s="1" t="str">
        <f>IF(sum!A729="AT",sum!H729,"*")</f>
        <v>*</v>
      </c>
      <c r="R736" s="4" t="s">
        <v>137</v>
      </c>
      <c r="S736" s="4" t="s">
        <v>138</v>
      </c>
      <c r="T736" s="4">
        <v>2040</v>
      </c>
      <c r="U736" s="1" t="str">
        <f>IF(sum!A729="BC",sum!B729,"*")</f>
        <v>*</v>
      </c>
      <c r="V736" s="1"/>
      <c r="W736" s="1" t="str">
        <f>IF(sum!A729="BC",sum!H729,"*")</f>
        <v>*</v>
      </c>
      <c r="Z736" s="4" t="s">
        <v>137</v>
      </c>
      <c r="AA736" s="4" t="s">
        <v>138</v>
      </c>
      <c r="AB736" s="4">
        <v>2040</v>
      </c>
      <c r="AC736" s="1" t="str">
        <f>IF(sum!A729="MA",sum!B729,"*")</f>
        <v>*</v>
      </c>
      <c r="AD736" s="1"/>
      <c r="AE736" s="1" t="str">
        <f>IF(sum!A729="MA",sum!H729,"*")</f>
        <v>*</v>
      </c>
      <c r="AH736" s="4" t="s">
        <v>137</v>
      </c>
      <c r="AI736" s="4" t="s">
        <v>138</v>
      </c>
      <c r="AJ736" s="4">
        <v>2040</v>
      </c>
      <c r="AK736" s="1" t="str">
        <f>IF(sum!A729="ON",sum!B729,"*")</f>
        <v>*</v>
      </c>
      <c r="AL736" s="1"/>
      <c r="AM736" s="1" t="str">
        <f>IF(sum!A729="ON",sum!H729,"*")</f>
        <v>*</v>
      </c>
      <c r="AP736" s="1" t="s">
        <v>137</v>
      </c>
      <c r="AQ736" s="1" t="s">
        <v>138</v>
      </c>
      <c r="AR736" s="1">
        <v>2040</v>
      </c>
      <c r="AS736" s="1" t="str">
        <f>IF(sum!A729="QU",sum!B729,"*")</f>
        <v>*</v>
      </c>
      <c r="AT736" s="1"/>
      <c r="AU736" s="1" t="str">
        <f>IF(sum!A729="QU",sum!H729,"*")</f>
        <v>*</v>
      </c>
      <c r="AX736" s="4" t="s">
        <v>137</v>
      </c>
      <c r="AY736" s="4" t="s">
        <v>138</v>
      </c>
      <c r="AZ736" s="4">
        <v>2040</v>
      </c>
      <c r="BA736" s="1" t="str">
        <f>IF(sum!A729="SA",sum!B729,"*")</f>
        <v>RTS-SpCool_ELE1</v>
      </c>
      <c r="BB736" s="1"/>
      <c r="BC736" s="1">
        <f>IF(sum!A729="SA",sum!H729,"*")</f>
        <v>1.7029164029968801E-2</v>
      </c>
    </row>
    <row r="737" spans="2:55">
      <c r="B737" s="1" t="s">
        <v>137</v>
      </c>
      <c r="C737" s="1" t="s">
        <v>138</v>
      </c>
      <c r="D737" s="1">
        <v>2040</v>
      </c>
      <c r="J737" s="1" t="s">
        <v>137</v>
      </c>
      <c r="K737" s="1" t="s">
        <v>138</v>
      </c>
      <c r="L737" s="1">
        <v>2040</v>
      </c>
      <c r="M737" s="1" t="str">
        <f>IF(sum!A730="AT",sum!B730,"*")</f>
        <v>*</v>
      </c>
      <c r="N737" s="1"/>
      <c r="O737" s="1" t="str">
        <f>IF(sum!A730="AT",sum!H730,"*")</f>
        <v>*</v>
      </c>
      <c r="R737" s="1" t="s">
        <v>137</v>
      </c>
      <c r="S737" s="1" t="s">
        <v>138</v>
      </c>
      <c r="T737" s="1">
        <v>2040</v>
      </c>
      <c r="U737" s="1" t="str">
        <f>IF(sum!A730="BC",sum!B730,"*")</f>
        <v>*</v>
      </c>
      <c r="V737" s="1"/>
      <c r="W737" s="1" t="str">
        <f>IF(sum!A730="BC",sum!H730,"*")</f>
        <v>*</v>
      </c>
      <c r="Z737" s="1" t="s">
        <v>137</v>
      </c>
      <c r="AA737" s="1" t="s">
        <v>138</v>
      </c>
      <c r="AB737" s="1">
        <v>2040</v>
      </c>
      <c r="AC737" s="1" t="str">
        <f>IF(sum!A730="MA",sum!B730,"*")</f>
        <v>*</v>
      </c>
      <c r="AD737" s="1"/>
      <c r="AE737" s="1" t="str">
        <f>IF(sum!A730="MA",sum!H730,"*")</f>
        <v>*</v>
      </c>
      <c r="AH737" s="1" t="s">
        <v>137</v>
      </c>
      <c r="AI737" s="1" t="s">
        <v>138</v>
      </c>
      <c r="AJ737" s="1">
        <v>2040</v>
      </c>
      <c r="AK737" s="1" t="str">
        <f>IF(sum!A730="ON",sum!B730,"*")</f>
        <v>*</v>
      </c>
      <c r="AL737" s="1"/>
      <c r="AM737" s="1" t="str">
        <f>IF(sum!A730="ON",sum!H730,"*")</f>
        <v>*</v>
      </c>
      <c r="AP737" s="4" t="s">
        <v>137</v>
      </c>
      <c r="AQ737" s="4" t="s">
        <v>138</v>
      </c>
      <c r="AR737" s="4">
        <v>2040</v>
      </c>
      <c r="AS737" s="1" t="str">
        <f>IF(sum!A730="QU",sum!B730,"*")</f>
        <v>*</v>
      </c>
      <c r="AT737" s="1"/>
      <c r="AU737" s="1" t="str">
        <f>IF(sum!A730="QU",sum!H730,"*")</f>
        <v>*</v>
      </c>
      <c r="AX737" s="1" t="s">
        <v>137</v>
      </c>
      <c r="AY737" s="1" t="s">
        <v>138</v>
      </c>
      <c r="AZ737" s="1">
        <v>2040</v>
      </c>
      <c r="BA737" s="1" t="str">
        <f>IF(sum!A730="SA",sum!B730,"*")</f>
        <v>RTS-SpHeat_ELE1</v>
      </c>
      <c r="BB737" s="1"/>
      <c r="BC737" s="1">
        <f>IF(sum!A730="SA",sum!H730,"*")</f>
        <v>0.30657800077862102</v>
      </c>
    </row>
    <row r="738" spans="2:55">
      <c r="B738" s="4" t="s">
        <v>137</v>
      </c>
      <c r="C738" s="4" t="s">
        <v>138</v>
      </c>
      <c r="D738" s="4">
        <v>2040</v>
      </c>
      <c r="J738" s="4" t="s">
        <v>137</v>
      </c>
      <c r="K738" s="4" t="s">
        <v>138</v>
      </c>
      <c r="L738" s="4">
        <v>2040</v>
      </c>
      <c r="M738" s="1" t="str">
        <f>IF(sum!A731="AT",sum!B731,"*")</f>
        <v>*</v>
      </c>
      <c r="N738" s="1"/>
      <c r="O738" s="1" t="str">
        <f>IF(sum!A731="AT",sum!H731,"*")</f>
        <v>*</v>
      </c>
      <c r="R738" s="4" t="s">
        <v>137</v>
      </c>
      <c r="S738" s="4" t="s">
        <v>138</v>
      </c>
      <c r="T738" s="4">
        <v>2040</v>
      </c>
      <c r="U738" s="1" t="str">
        <f>IF(sum!A731="BC",sum!B731,"*")</f>
        <v>*</v>
      </c>
      <c r="V738" s="1"/>
      <c r="W738" s="1" t="str">
        <f>IF(sum!A731="BC",sum!H731,"*")</f>
        <v>*</v>
      </c>
      <c r="Z738" s="4" t="s">
        <v>137</v>
      </c>
      <c r="AA738" s="4" t="s">
        <v>138</v>
      </c>
      <c r="AB738" s="4">
        <v>2040</v>
      </c>
      <c r="AC738" s="1" t="str">
        <f>IF(sum!A731="MA",sum!B731,"*")</f>
        <v>*</v>
      </c>
      <c r="AD738" s="1"/>
      <c r="AE738" s="1" t="str">
        <f>IF(sum!A731="MA",sum!H731,"*")</f>
        <v>*</v>
      </c>
      <c r="AH738" s="4" t="s">
        <v>137</v>
      </c>
      <c r="AI738" s="4" t="s">
        <v>138</v>
      </c>
      <c r="AJ738" s="4">
        <v>2040</v>
      </c>
      <c r="AK738" s="1" t="str">
        <f>IF(sum!A731="ON",sum!B731,"*")</f>
        <v>*</v>
      </c>
      <c r="AL738" s="1"/>
      <c r="AM738" s="1" t="str">
        <f>IF(sum!A731="ON",sum!H731,"*")</f>
        <v>*</v>
      </c>
      <c r="AP738" s="1" t="s">
        <v>137</v>
      </c>
      <c r="AQ738" s="1" t="s">
        <v>138</v>
      </c>
      <c r="AR738" s="1">
        <v>2040</v>
      </c>
      <c r="AS738" s="1" t="str">
        <f>IF(sum!A731="QU",sum!B731,"*")</f>
        <v>*</v>
      </c>
      <c r="AT738" s="1"/>
      <c r="AU738" s="1" t="str">
        <f>IF(sum!A731="QU",sum!H731,"*")</f>
        <v>*</v>
      </c>
      <c r="AX738" s="4" t="s">
        <v>137</v>
      </c>
      <c r="AY738" s="4" t="s">
        <v>138</v>
      </c>
      <c r="AZ738" s="4">
        <v>2040</v>
      </c>
      <c r="BA738" s="1" t="str">
        <f>IF(sum!A731="SA",sum!B731,"*")</f>
        <v>RTS-WaterHeat_ELE1</v>
      </c>
      <c r="BB738" s="1"/>
      <c r="BC738" s="1">
        <f>IF(sum!A731="SA",sum!H731,"*")</f>
        <v>3.9137617120675101E-2</v>
      </c>
    </row>
    <row r="739" spans="2:55">
      <c r="B739" s="1" t="s">
        <v>137</v>
      </c>
      <c r="C739" s="1" t="s">
        <v>138</v>
      </c>
      <c r="D739" s="1">
        <v>2040</v>
      </c>
      <c r="J739" s="1" t="s">
        <v>137</v>
      </c>
      <c r="K739" s="1" t="s">
        <v>138</v>
      </c>
      <c r="L739" s="1">
        <v>2040</v>
      </c>
      <c r="M739" s="1" t="str">
        <f>IF(sum!A732="AT",sum!B732,"*")</f>
        <v>*</v>
      </c>
      <c r="N739" s="1"/>
      <c r="O739" s="1" t="str">
        <f>IF(sum!A732="AT",sum!H732,"*")</f>
        <v>*</v>
      </c>
      <c r="R739" s="1" t="s">
        <v>137</v>
      </c>
      <c r="S739" s="1" t="s">
        <v>138</v>
      </c>
      <c r="T739" s="1">
        <v>2040</v>
      </c>
      <c r="U739" s="1" t="str">
        <f>IF(sum!A732="BC",sum!B732,"*")</f>
        <v>*</v>
      </c>
      <c r="V739" s="1"/>
      <c r="W739" s="1" t="str">
        <f>IF(sum!A732="BC",sum!H732,"*")</f>
        <v>*</v>
      </c>
      <c r="Z739" s="1" t="s">
        <v>137</v>
      </c>
      <c r="AA739" s="1" t="s">
        <v>138</v>
      </c>
      <c r="AB739" s="1">
        <v>2040</v>
      </c>
      <c r="AC739" s="1" t="str">
        <f>IF(sum!A732="MA",sum!B732,"*")</f>
        <v>*</v>
      </c>
      <c r="AD739" s="1"/>
      <c r="AE739" s="1" t="str">
        <f>IF(sum!A732="MA",sum!H732,"*")</f>
        <v>*</v>
      </c>
      <c r="AH739" s="1" t="s">
        <v>137</v>
      </c>
      <c r="AI739" s="1" t="s">
        <v>138</v>
      </c>
      <c r="AJ739" s="1">
        <v>2040</v>
      </c>
      <c r="AK739" s="1" t="str">
        <f>IF(sum!A732="ON",sum!B732,"*")</f>
        <v>*</v>
      </c>
      <c r="AL739" s="1"/>
      <c r="AM739" s="1" t="str">
        <f>IF(sum!A732="ON",sum!H732,"*")</f>
        <v>*</v>
      </c>
      <c r="AP739" s="4" t="s">
        <v>137</v>
      </c>
      <c r="AQ739" s="4" t="s">
        <v>138</v>
      </c>
      <c r="AR739" s="4">
        <v>2040</v>
      </c>
      <c r="AS739" s="1" t="str">
        <f>IF(sum!A732="QU",sum!B732,"*")</f>
        <v>*</v>
      </c>
      <c r="AT739" s="1"/>
      <c r="AU739" s="1" t="str">
        <f>IF(sum!A732="QU",sum!H732,"*")</f>
        <v>*</v>
      </c>
      <c r="AX739" s="1" t="s">
        <v>137</v>
      </c>
      <c r="AY739" s="1" t="s">
        <v>138</v>
      </c>
      <c r="AZ739" s="1">
        <v>2040</v>
      </c>
      <c r="BA739" s="1" t="str">
        <f>IF(sum!A732="SA",sum!B732,"*")</f>
        <v>S_CCUS_EMIS_H2T</v>
      </c>
      <c r="BB739" s="1"/>
      <c r="BC739" s="1">
        <f>IF(sum!A732="SA",sum!H732,"*")</f>
        <v>0.91049408965720602</v>
      </c>
    </row>
    <row r="740" spans="2:55">
      <c r="B740" s="4" t="s">
        <v>137</v>
      </c>
      <c r="C740" s="4" t="s">
        <v>138</v>
      </c>
      <c r="D740" s="4">
        <v>2040</v>
      </c>
      <c r="J740" s="4" t="s">
        <v>137</v>
      </c>
      <c r="K740" s="4" t="s">
        <v>138</v>
      </c>
      <c r="L740" s="4">
        <v>2040</v>
      </c>
      <c r="M740" s="1" t="str">
        <f>IF(sum!A733="AT",sum!B733,"*")</f>
        <v>*</v>
      </c>
      <c r="N740" s="1"/>
      <c r="O740" s="1" t="str">
        <f>IF(sum!A733="AT",sum!H733,"*")</f>
        <v>*</v>
      </c>
      <c r="R740" s="4" t="s">
        <v>137</v>
      </c>
      <c r="S740" s="4" t="s">
        <v>138</v>
      </c>
      <c r="T740" s="4">
        <v>2040</v>
      </c>
      <c r="U740" s="1" t="str">
        <f>IF(sum!A733="BC",sum!B733,"*")</f>
        <v>*</v>
      </c>
      <c r="V740" s="1"/>
      <c r="W740" s="1" t="str">
        <f>IF(sum!A733="BC",sum!H733,"*")</f>
        <v>*</v>
      </c>
      <c r="Z740" s="4" t="s">
        <v>137</v>
      </c>
      <c r="AA740" s="4" t="s">
        <v>138</v>
      </c>
      <c r="AB740" s="4">
        <v>2040</v>
      </c>
      <c r="AC740" s="1" t="str">
        <f>IF(sum!A733="MA",sum!B733,"*")</f>
        <v>*</v>
      </c>
      <c r="AD740" s="1"/>
      <c r="AE740" s="1" t="str">
        <f>IF(sum!A733="MA",sum!H733,"*")</f>
        <v>*</v>
      </c>
      <c r="AH740" s="4" t="s">
        <v>137</v>
      </c>
      <c r="AI740" s="4" t="s">
        <v>138</v>
      </c>
      <c r="AJ740" s="4">
        <v>2040</v>
      </c>
      <c r="AK740" s="1" t="str">
        <f>IF(sum!A733="ON",sum!B733,"*")</f>
        <v>*</v>
      </c>
      <c r="AL740" s="1"/>
      <c r="AM740" s="1" t="str">
        <f>IF(sum!A733="ON",sum!H733,"*")</f>
        <v>*</v>
      </c>
      <c r="AP740" s="1" t="s">
        <v>137</v>
      </c>
      <c r="AQ740" s="1" t="s">
        <v>138</v>
      </c>
      <c r="AR740" s="1">
        <v>2040</v>
      </c>
      <c r="AS740" s="1" t="str">
        <f>IF(sum!A733="QU",sum!B733,"*")</f>
        <v>*</v>
      </c>
      <c r="AT740" s="1"/>
      <c r="AU740" s="1" t="str">
        <f>IF(sum!A733="QU",sum!H733,"*")</f>
        <v>*</v>
      </c>
      <c r="AX740" s="4" t="s">
        <v>137</v>
      </c>
      <c r="AY740" s="4" t="s">
        <v>138</v>
      </c>
      <c r="AZ740" s="4">
        <v>2040</v>
      </c>
      <c r="BA740" s="1" t="str">
        <f>IF(sum!A733="SA",sum!B733,"*")</f>
        <v>S_CCUS_EMISMeOH_H2</v>
      </c>
      <c r="BB740" s="1"/>
      <c r="BC740" s="1">
        <f>IF(sum!A733="SA",sum!H733,"*")</f>
        <v>0.215653580719362</v>
      </c>
    </row>
    <row r="741" spans="2:55">
      <c r="B741" s="1" t="s">
        <v>137</v>
      </c>
      <c r="C741" s="1" t="s">
        <v>138</v>
      </c>
      <c r="D741" s="1">
        <v>2040</v>
      </c>
      <c r="J741" s="1" t="s">
        <v>137</v>
      </c>
      <c r="K741" s="1" t="s">
        <v>138</v>
      </c>
      <c r="L741" s="1">
        <v>2040</v>
      </c>
      <c r="M741" s="1" t="str">
        <f>IF(sum!A734="AT",sum!B734,"*")</f>
        <v>*</v>
      </c>
      <c r="N741" s="1"/>
      <c r="O741" s="1" t="str">
        <f>IF(sum!A734="AT",sum!H734,"*")</f>
        <v>*</v>
      </c>
      <c r="R741" s="1" t="s">
        <v>137</v>
      </c>
      <c r="S741" s="1" t="s">
        <v>138</v>
      </c>
      <c r="T741" s="1">
        <v>2040</v>
      </c>
      <c r="U741" s="1" t="str">
        <f>IF(sum!A734="BC",sum!B734,"*")</f>
        <v>*</v>
      </c>
      <c r="V741" s="1"/>
      <c r="W741" s="1" t="str">
        <f>IF(sum!A734="BC",sum!H734,"*")</f>
        <v>*</v>
      </c>
      <c r="Z741" s="1" t="s">
        <v>137</v>
      </c>
      <c r="AA741" s="1" t="s">
        <v>138</v>
      </c>
      <c r="AB741" s="1">
        <v>2040</v>
      </c>
      <c r="AC741" s="1" t="str">
        <f>IF(sum!A734="MA",sum!B734,"*")</f>
        <v>*</v>
      </c>
      <c r="AD741" s="1"/>
      <c r="AE741" s="1" t="str">
        <f>IF(sum!A734="MA",sum!H734,"*")</f>
        <v>*</v>
      </c>
      <c r="AH741" s="1" t="s">
        <v>137</v>
      </c>
      <c r="AI741" s="1" t="s">
        <v>138</v>
      </c>
      <c r="AJ741" s="1">
        <v>2040</v>
      </c>
      <c r="AK741" s="1" t="str">
        <f>IF(sum!A734="ON",sum!B734,"*")</f>
        <v>*</v>
      </c>
      <c r="AL741" s="1"/>
      <c r="AM741" s="1" t="str">
        <f>IF(sum!A734="ON",sum!H734,"*")</f>
        <v>*</v>
      </c>
      <c r="AP741" s="4" t="s">
        <v>137</v>
      </c>
      <c r="AQ741" s="4" t="s">
        <v>138</v>
      </c>
      <c r="AR741" s="4">
        <v>2040</v>
      </c>
      <c r="AS741" s="1" t="str">
        <f>IF(sum!A734="QU",sum!B734,"*")</f>
        <v>*</v>
      </c>
      <c r="AT741" s="1"/>
      <c r="AU741" s="1" t="str">
        <f>IF(sum!A734="QU",sum!H734,"*")</f>
        <v>*</v>
      </c>
      <c r="AX741" s="1" t="s">
        <v>137</v>
      </c>
      <c r="AY741" s="1" t="s">
        <v>138</v>
      </c>
      <c r="AZ741" s="1">
        <v>2040</v>
      </c>
      <c r="BA741" s="1" t="str">
        <f>IF(sum!A734="SA",sum!B734,"*")</f>
        <v>SGASSH2RC01</v>
      </c>
      <c r="BB741" s="1"/>
      <c r="BC741" s="1">
        <f>IF(sum!A734="SA",sum!H734,"*")</f>
        <v>1.4803018589704899</v>
      </c>
    </row>
    <row r="742" spans="2:55">
      <c r="B742" s="4" t="s">
        <v>137</v>
      </c>
      <c r="C742" s="4" t="s">
        <v>138</v>
      </c>
      <c r="D742" s="4">
        <v>2040</v>
      </c>
      <c r="J742" s="4" t="s">
        <v>137</v>
      </c>
      <c r="K742" s="4" t="s">
        <v>138</v>
      </c>
      <c r="L742" s="4">
        <v>2040</v>
      </c>
      <c r="M742" s="1" t="str">
        <f>IF(sum!A735="AT",sum!B735,"*")</f>
        <v>*</v>
      </c>
      <c r="N742" s="1"/>
      <c r="O742" s="1" t="str">
        <f>IF(sum!A735="AT",sum!H735,"*")</f>
        <v>*</v>
      </c>
      <c r="R742" s="4" t="s">
        <v>137</v>
      </c>
      <c r="S742" s="4" t="s">
        <v>138</v>
      </c>
      <c r="T742" s="4">
        <v>2040</v>
      </c>
      <c r="U742" s="1" t="str">
        <f>IF(sum!A735="BC",sum!B735,"*")</f>
        <v>*</v>
      </c>
      <c r="V742" s="1"/>
      <c r="W742" s="1" t="str">
        <f>IF(sum!A735="BC",sum!H735,"*")</f>
        <v>*</v>
      </c>
      <c r="Z742" s="4" t="s">
        <v>137</v>
      </c>
      <c r="AA742" s="4" t="s">
        <v>138</v>
      </c>
      <c r="AB742" s="4">
        <v>2040</v>
      </c>
      <c r="AC742" s="1" t="str">
        <f>IF(sum!A735="MA",sum!B735,"*")</f>
        <v>*</v>
      </c>
      <c r="AD742" s="1"/>
      <c r="AE742" s="1" t="str">
        <f>IF(sum!A735="MA",sum!H735,"*")</f>
        <v>*</v>
      </c>
      <c r="AH742" s="4" t="s">
        <v>137</v>
      </c>
      <c r="AI742" s="4" t="s">
        <v>138</v>
      </c>
      <c r="AJ742" s="4">
        <v>2040</v>
      </c>
      <c r="AK742" s="1" t="str">
        <f>IF(sum!A735="ON",sum!B735,"*")</f>
        <v>*</v>
      </c>
      <c r="AL742" s="1"/>
      <c r="AM742" s="1" t="str">
        <f>IF(sum!A735="ON",sum!H735,"*")</f>
        <v>*</v>
      </c>
      <c r="AP742" s="1" t="s">
        <v>137</v>
      </c>
      <c r="AQ742" s="1" t="s">
        <v>138</v>
      </c>
      <c r="AR742" s="1">
        <v>2040</v>
      </c>
      <c r="AS742" s="1" t="str">
        <f>IF(sum!A735="QU",sum!B735,"*")</f>
        <v>*</v>
      </c>
      <c r="AT742" s="1"/>
      <c r="AU742" s="1" t="str">
        <f>IF(sum!A735="QU",sum!H735,"*")</f>
        <v>*</v>
      </c>
      <c r="AX742" s="4" t="s">
        <v>137</v>
      </c>
      <c r="AY742" s="4" t="s">
        <v>138</v>
      </c>
      <c r="AZ742" s="4">
        <v>2040</v>
      </c>
      <c r="BA742" s="1" t="str">
        <f>IF(sum!A735="SA",sum!B735,"*")</f>
        <v>SINKCCU</v>
      </c>
      <c r="BB742" s="1"/>
      <c r="BC742" s="1">
        <f>IF(sum!A735="SA",sum!H735,"*")</f>
        <v>2339.5193894145</v>
      </c>
    </row>
    <row r="743" spans="2:55">
      <c r="B743" s="1" t="s">
        <v>137</v>
      </c>
      <c r="C743" s="1" t="s">
        <v>138</v>
      </c>
      <c r="D743" s="1">
        <v>2040</v>
      </c>
      <c r="J743" s="1" t="s">
        <v>137</v>
      </c>
      <c r="K743" s="1" t="s">
        <v>138</v>
      </c>
      <c r="L743" s="1">
        <v>2040</v>
      </c>
      <c r="M743" s="1" t="str">
        <f>IF(sum!A736="AT",sum!B736,"*")</f>
        <v>*</v>
      </c>
      <c r="N743" s="1"/>
      <c r="O743" s="1" t="str">
        <f>IF(sum!A736="AT",sum!H736,"*")</f>
        <v>*</v>
      </c>
      <c r="R743" s="1" t="s">
        <v>137</v>
      </c>
      <c r="S743" s="1" t="s">
        <v>138</v>
      </c>
      <c r="T743" s="1">
        <v>2040</v>
      </c>
      <c r="U743" s="1" t="str">
        <f>IF(sum!A736="BC",sum!B736,"*")</f>
        <v>*</v>
      </c>
      <c r="V743" s="1"/>
      <c r="W743" s="1" t="str">
        <f>IF(sum!A736="BC",sum!H736,"*")</f>
        <v>*</v>
      </c>
      <c r="Z743" s="1" t="s">
        <v>137</v>
      </c>
      <c r="AA743" s="1" t="s">
        <v>138</v>
      </c>
      <c r="AB743" s="1">
        <v>2040</v>
      </c>
      <c r="AC743" s="1" t="str">
        <f>IF(sum!A736="MA",sum!B736,"*")</f>
        <v>*</v>
      </c>
      <c r="AD743" s="1"/>
      <c r="AE743" s="1" t="str">
        <f>IF(sum!A736="MA",sum!H736,"*")</f>
        <v>*</v>
      </c>
      <c r="AH743" s="1" t="s">
        <v>137</v>
      </c>
      <c r="AI743" s="1" t="s">
        <v>138</v>
      </c>
      <c r="AJ743" s="1">
        <v>2040</v>
      </c>
      <c r="AK743" s="1" t="str">
        <f>IF(sum!A736="ON",sum!B736,"*")</f>
        <v>*</v>
      </c>
      <c r="AL743" s="1"/>
      <c r="AM743" s="1" t="str">
        <f>IF(sum!A736="ON",sum!H736,"*")</f>
        <v>*</v>
      </c>
      <c r="AP743" s="4" t="s">
        <v>137</v>
      </c>
      <c r="AQ743" s="4" t="s">
        <v>138</v>
      </c>
      <c r="AR743" s="4">
        <v>2040</v>
      </c>
      <c r="AS743" s="1" t="str">
        <f>IF(sum!A736="QU",sum!B736,"*")</f>
        <v>*</v>
      </c>
      <c r="AT743" s="1"/>
      <c r="AU743" s="1" t="str">
        <f>IF(sum!A736="QU",sum!H736,"*")</f>
        <v>*</v>
      </c>
      <c r="AX743" s="1" t="s">
        <v>137</v>
      </c>
      <c r="AY743" s="1" t="s">
        <v>138</v>
      </c>
      <c r="AZ743" s="1">
        <v>2040</v>
      </c>
      <c r="BA743" s="1" t="str">
        <f>IF(sum!A736="SA",sum!B736,"*")</f>
        <v>SNK_DAC</v>
      </c>
      <c r="BB743" s="1"/>
      <c r="BC743" s="1">
        <f>IF(sum!A736="SA",sum!H736,"*")</f>
        <v>2599.4659882383298</v>
      </c>
    </row>
    <row r="744" spans="2:55">
      <c r="B744" s="4" t="s">
        <v>137</v>
      </c>
      <c r="C744" s="4" t="s">
        <v>138</v>
      </c>
      <c r="D744" s="4">
        <v>2040</v>
      </c>
      <c r="J744" s="4" t="s">
        <v>137</v>
      </c>
      <c r="K744" s="4" t="s">
        <v>138</v>
      </c>
      <c r="L744" s="4">
        <v>2040</v>
      </c>
      <c r="M744" s="1" t="str">
        <f>IF(sum!A737="AT",sum!B737,"*")</f>
        <v>*</v>
      </c>
      <c r="N744" s="1"/>
      <c r="O744" s="1" t="str">
        <f>IF(sum!A737="AT",sum!H737,"*")</f>
        <v>*</v>
      </c>
      <c r="R744" s="4" t="s">
        <v>137</v>
      </c>
      <c r="S744" s="4" t="s">
        <v>138</v>
      </c>
      <c r="T744" s="4">
        <v>2040</v>
      </c>
      <c r="U744" s="1" t="str">
        <f>IF(sum!A737="BC",sum!B737,"*")</f>
        <v>*</v>
      </c>
      <c r="V744" s="1"/>
      <c r="W744" s="1" t="str">
        <f>IF(sum!A737="BC",sum!H737,"*")</f>
        <v>*</v>
      </c>
      <c r="Z744" s="4" t="s">
        <v>137</v>
      </c>
      <c r="AA744" s="4" t="s">
        <v>138</v>
      </c>
      <c r="AB744" s="4">
        <v>2040</v>
      </c>
      <c r="AC744" s="1" t="str">
        <f>IF(sum!A737="MA",sum!B737,"*")</f>
        <v>*</v>
      </c>
      <c r="AD744" s="1"/>
      <c r="AE744" s="1" t="str">
        <f>IF(sum!A737="MA",sum!H737,"*")</f>
        <v>*</v>
      </c>
      <c r="AH744" s="4" t="s">
        <v>137</v>
      </c>
      <c r="AI744" s="4" t="s">
        <v>138</v>
      </c>
      <c r="AJ744" s="4">
        <v>2040</v>
      </c>
      <c r="AK744" s="1" t="str">
        <f>IF(sum!A737="ON",sum!B737,"*")</f>
        <v>*</v>
      </c>
      <c r="AL744" s="1"/>
      <c r="AM744" s="1" t="str">
        <f>IF(sum!A737="ON",sum!H737,"*")</f>
        <v>*</v>
      </c>
      <c r="AP744" s="1" t="s">
        <v>137</v>
      </c>
      <c r="AQ744" s="1" t="s">
        <v>138</v>
      </c>
      <c r="AR744" s="1">
        <v>2040</v>
      </c>
      <c r="AS744" s="1" t="str">
        <f>IF(sum!A737="QU",sum!B737,"*")</f>
        <v>*</v>
      </c>
      <c r="AT744" s="1"/>
      <c r="AU744" s="1" t="str">
        <f>IF(sum!A737="QU",sum!H737,"*")</f>
        <v>*</v>
      </c>
      <c r="AX744" s="4" t="s">
        <v>137</v>
      </c>
      <c r="AY744" s="4" t="s">
        <v>138</v>
      </c>
      <c r="AZ744" s="4">
        <v>2040</v>
      </c>
      <c r="BA744" s="1" t="str">
        <f>IF(sum!A737="SA",sum!B737,"*")</f>
        <v>TB_ELC_SA_AL_01</v>
      </c>
      <c r="BB744" s="1"/>
      <c r="BC744" s="1">
        <f>IF(sum!A737="SA",sum!H737,"*")</f>
        <v>5.1952105429684803</v>
      </c>
    </row>
    <row r="745" spans="2:55">
      <c r="B745" s="1" t="s">
        <v>137</v>
      </c>
      <c r="C745" s="1" t="s">
        <v>138</v>
      </c>
      <c r="D745" s="1">
        <v>2040</v>
      </c>
      <c r="J745" s="1" t="s">
        <v>137</v>
      </c>
      <c r="K745" s="1" t="s">
        <v>138</v>
      </c>
      <c r="L745" s="1">
        <v>2040</v>
      </c>
      <c r="M745" s="1" t="str">
        <f>IF(sum!A738="AT",sum!B738,"*")</f>
        <v>*</v>
      </c>
      <c r="N745" s="1"/>
      <c r="O745" s="1" t="str">
        <f>IF(sum!A738="AT",sum!H738,"*")</f>
        <v>*</v>
      </c>
      <c r="R745" s="1" t="s">
        <v>137</v>
      </c>
      <c r="S745" s="1" t="s">
        <v>138</v>
      </c>
      <c r="T745" s="1">
        <v>2040</v>
      </c>
      <c r="U745" s="1" t="str">
        <f>IF(sum!A738="BC",sum!B738,"*")</f>
        <v>*</v>
      </c>
      <c r="V745" s="1"/>
      <c r="W745" s="1" t="str">
        <f>IF(sum!A738="BC",sum!H738,"*")</f>
        <v>*</v>
      </c>
      <c r="Z745" s="1" t="s">
        <v>137</v>
      </c>
      <c r="AA745" s="1" t="s">
        <v>138</v>
      </c>
      <c r="AB745" s="1">
        <v>2040</v>
      </c>
      <c r="AC745" s="1" t="str">
        <f>IF(sum!A738="MA",sum!B738,"*")</f>
        <v>*</v>
      </c>
      <c r="AD745" s="1"/>
      <c r="AE745" s="1" t="str">
        <f>IF(sum!A738="MA",sum!H738,"*")</f>
        <v>*</v>
      </c>
      <c r="AH745" s="1" t="s">
        <v>137</v>
      </c>
      <c r="AI745" s="1" t="s">
        <v>138</v>
      </c>
      <c r="AJ745" s="1">
        <v>2040</v>
      </c>
      <c r="AK745" s="1" t="str">
        <f>IF(sum!A738="ON",sum!B738,"*")</f>
        <v>*</v>
      </c>
      <c r="AL745" s="1"/>
      <c r="AM745" s="1" t="str">
        <f>IF(sum!A738="ON",sum!H738,"*")</f>
        <v>*</v>
      </c>
      <c r="AP745" s="4" t="s">
        <v>137</v>
      </c>
      <c r="AQ745" s="4" t="s">
        <v>138</v>
      </c>
      <c r="AR745" s="4">
        <v>2040</v>
      </c>
      <c r="AS745" s="1" t="str">
        <f>IF(sum!A738="QU",sum!B738,"*")</f>
        <v>*</v>
      </c>
      <c r="AT745" s="1"/>
      <c r="AU745" s="1" t="str">
        <f>IF(sum!A738="QU",sum!H738,"*")</f>
        <v>*</v>
      </c>
      <c r="AX745" s="1" t="s">
        <v>137</v>
      </c>
      <c r="AY745" s="1" t="s">
        <v>138</v>
      </c>
      <c r="AZ745" s="1">
        <v>2040</v>
      </c>
      <c r="BA745" s="1" t="str">
        <f>IF(sum!A738="SA",sum!B738,"*")</f>
        <v>TRA_Bus_IC_GSL1</v>
      </c>
      <c r="BB745" s="1"/>
      <c r="BC745" s="1">
        <f>IF(sum!A738="SA",sum!H738,"*")</f>
        <v>0.55564975025782204</v>
      </c>
    </row>
    <row r="746" spans="2:55">
      <c r="B746" s="4" t="s">
        <v>137</v>
      </c>
      <c r="C746" s="4" t="s">
        <v>138</v>
      </c>
      <c r="D746" s="4">
        <v>2040</v>
      </c>
      <c r="J746" s="4" t="s">
        <v>137</v>
      </c>
      <c r="K746" s="4" t="s">
        <v>138</v>
      </c>
      <c r="L746" s="4">
        <v>2040</v>
      </c>
      <c r="M746" s="1" t="str">
        <f>IF(sum!A739="AT",sum!B739,"*")</f>
        <v>*</v>
      </c>
      <c r="N746" s="1"/>
      <c r="O746" s="1" t="str">
        <f>IF(sum!A739="AT",sum!H739,"*")</f>
        <v>*</v>
      </c>
      <c r="R746" s="4" t="s">
        <v>137</v>
      </c>
      <c r="S746" s="4" t="s">
        <v>138</v>
      </c>
      <c r="T746" s="4">
        <v>2040</v>
      </c>
      <c r="U746" s="1" t="str">
        <f>IF(sum!A739="BC",sum!B739,"*")</f>
        <v>*</v>
      </c>
      <c r="V746" s="1"/>
      <c r="W746" s="1" t="str">
        <f>IF(sum!A739="BC",sum!H739,"*")</f>
        <v>*</v>
      </c>
      <c r="Z746" s="4" t="s">
        <v>137</v>
      </c>
      <c r="AA746" s="4" t="s">
        <v>138</v>
      </c>
      <c r="AB746" s="4">
        <v>2040</v>
      </c>
      <c r="AC746" s="1" t="str">
        <f>IF(sum!A739="MA",sum!B739,"*")</f>
        <v>*</v>
      </c>
      <c r="AD746" s="1"/>
      <c r="AE746" s="1" t="str">
        <f>IF(sum!A739="MA",sum!H739,"*")</f>
        <v>*</v>
      </c>
      <c r="AH746" s="4" t="s">
        <v>137</v>
      </c>
      <c r="AI746" s="4" t="s">
        <v>138</v>
      </c>
      <c r="AJ746" s="4">
        <v>2040</v>
      </c>
      <c r="AK746" s="1" t="str">
        <f>IF(sum!A739="ON",sum!B739,"*")</f>
        <v>*</v>
      </c>
      <c r="AL746" s="1"/>
      <c r="AM746" s="1" t="str">
        <f>IF(sum!A739="ON",sum!H739,"*")</f>
        <v>*</v>
      </c>
      <c r="AP746" s="1" t="s">
        <v>137</v>
      </c>
      <c r="AQ746" s="1" t="s">
        <v>138</v>
      </c>
      <c r="AR746" s="1">
        <v>2040</v>
      </c>
      <c r="AS746" s="1" t="str">
        <f>IF(sum!A739="QU",sum!B739,"*")</f>
        <v>*</v>
      </c>
      <c r="AT746" s="1"/>
      <c r="AU746" s="1" t="str">
        <f>IF(sum!A739="QU",sum!H739,"*")</f>
        <v>*</v>
      </c>
      <c r="AX746" s="4" t="s">
        <v>137</v>
      </c>
      <c r="AY746" s="4" t="s">
        <v>138</v>
      </c>
      <c r="AZ746" s="4">
        <v>2040</v>
      </c>
      <c r="BA746" s="1" t="str">
        <f>IF(sum!A739="SA",sum!B739,"*")</f>
        <v>TRA_Bus_SB_DST1</v>
      </c>
      <c r="BB746" s="1"/>
      <c r="BC746" s="1">
        <f>IF(sum!A739="SA",sum!H739,"*")</f>
        <v>0</v>
      </c>
    </row>
    <row r="747" spans="2:55">
      <c r="B747" s="1" t="s">
        <v>137</v>
      </c>
      <c r="C747" s="1" t="s">
        <v>138</v>
      </c>
      <c r="D747" s="1">
        <v>2040</v>
      </c>
      <c r="J747" s="1" t="s">
        <v>137</v>
      </c>
      <c r="K747" s="1" t="s">
        <v>138</v>
      </c>
      <c r="L747" s="1">
        <v>2040</v>
      </c>
      <c r="M747" s="1" t="str">
        <f>IF(sum!A740="AT",sum!B740,"*")</f>
        <v>*</v>
      </c>
      <c r="N747" s="1"/>
      <c r="O747" s="1" t="str">
        <f>IF(sum!A740="AT",sum!H740,"*")</f>
        <v>*</v>
      </c>
      <c r="R747" s="1" t="s">
        <v>137</v>
      </c>
      <c r="S747" s="1" t="s">
        <v>138</v>
      </c>
      <c r="T747" s="1">
        <v>2040</v>
      </c>
      <c r="U747" s="1" t="str">
        <f>IF(sum!A740="BC",sum!B740,"*")</f>
        <v>*</v>
      </c>
      <c r="V747" s="1"/>
      <c r="W747" s="1" t="str">
        <f>IF(sum!A740="BC",sum!H740,"*")</f>
        <v>*</v>
      </c>
      <c r="Z747" s="1" t="s">
        <v>137</v>
      </c>
      <c r="AA747" s="1" t="s">
        <v>138</v>
      </c>
      <c r="AB747" s="1">
        <v>2040</v>
      </c>
      <c r="AC747" s="1" t="str">
        <f>IF(sum!A740="MA",sum!B740,"*")</f>
        <v>*</v>
      </c>
      <c r="AD747" s="1"/>
      <c r="AE747" s="1" t="str">
        <f>IF(sum!A740="MA",sum!H740,"*")</f>
        <v>*</v>
      </c>
      <c r="AH747" s="1" t="s">
        <v>137</v>
      </c>
      <c r="AI747" s="1" t="s">
        <v>138</v>
      </c>
      <c r="AJ747" s="1">
        <v>2040</v>
      </c>
      <c r="AK747" s="1" t="str">
        <f>IF(sum!A740="ON",sum!B740,"*")</f>
        <v>*</v>
      </c>
      <c r="AL747" s="1"/>
      <c r="AM747" s="1" t="str">
        <f>IF(sum!A740="ON",sum!H740,"*")</f>
        <v>*</v>
      </c>
      <c r="AP747" s="4" t="s">
        <v>137</v>
      </c>
      <c r="AQ747" s="4" t="s">
        <v>138</v>
      </c>
      <c r="AR747" s="4">
        <v>2040</v>
      </c>
      <c r="AS747" s="1" t="str">
        <f>IF(sum!A740="QU",sum!B740,"*")</f>
        <v>*</v>
      </c>
      <c r="AT747" s="1"/>
      <c r="AU747" s="1" t="str">
        <f>IF(sum!A740="QU",sum!H740,"*")</f>
        <v>*</v>
      </c>
      <c r="AX747" s="1" t="s">
        <v>137</v>
      </c>
      <c r="AY747" s="1" t="s">
        <v>138</v>
      </c>
      <c r="AZ747" s="1">
        <v>2040</v>
      </c>
      <c r="BA747" s="1" t="str">
        <f>IF(sum!A740="SA",sum!B740,"*")</f>
        <v>TRA_Car_GSL1</v>
      </c>
      <c r="BB747" s="1"/>
      <c r="BC747" s="1">
        <f>IF(sum!A740="SA",sum!H740,"*")</f>
        <v>110.723747392481</v>
      </c>
    </row>
    <row r="748" spans="2:55">
      <c r="B748" s="4" t="s">
        <v>137</v>
      </c>
      <c r="C748" s="4" t="s">
        <v>138</v>
      </c>
      <c r="D748" s="4">
        <v>2040</v>
      </c>
      <c r="J748" s="4" t="s">
        <v>137</v>
      </c>
      <c r="K748" s="4" t="s">
        <v>138</v>
      </c>
      <c r="L748" s="4">
        <v>2040</v>
      </c>
      <c r="M748" s="1" t="str">
        <f>IF(sum!A741="AT",sum!B741,"*")</f>
        <v>*</v>
      </c>
      <c r="N748" s="1"/>
      <c r="O748" s="1" t="str">
        <f>IF(sum!A741="AT",sum!H741,"*")</f>
        <v>*</v>
      </c>
      <c r="R748" s="4" t="s">
        <v>137</v>
      </c>
      <c r="S748" s="4" t="s">
        <v>138</v>
      </c>
      <c r="T748" s="4">
        <v>2040</v>
      </c>
      <c r="U748" s="1" t="str">
        <f>IF(sum!A741="BC",sum!B741,"*")</f>
        <v>*</v>
      </c>
      <c r="V748" s="1"/>
      <c r="W748" s="1" t="str">
        <f>IF(sum!A741="BC",sum!H741,"*")</f>
        <v>*</v>
      </c>
      <c r="Z748" s="4" t="s">
        <v>137</v>
      </c>
      <c r="AA748" s="4" t="s">
        <v>138</v>
      </c>
      <c r="AB748" s="4">
        <v>2040</v>
      </c>
      <c r="AC748" s="1" t="str">
        <f>IF(sum!A741="MA",sum!B741,"*")</f>
        <v>*</v>
      </c>
      <c r="AD748" s="1"/>
      <c r="AE748" s="1" t="str">
        <f>IF(sum!A741="MA",sum!H741,"*")</f>
        <v>*</v>
      </c>
      <c r="AH748" s="4" t="s">
        <v>137</v>
      </c>
      <c r="AI748" s="4" t="s">
        <v>138</v>
      </c>
      <c r="AJ748" s="4">
        <v>2040</v>
      </c>
      <c r="AK748" s="1" t="str">
        <f>IF(sum!A741="ON",sum!B741,"*")</f>
        <v>*</v>
      </c>
      <c r="AL748" s="1"/>
      <c r="AM748" s="1" t="str">
        <f>IF(sum!A741="ON",sum!H741,"*")</f>
        <v>*</v>
      </c>
      <c r="AP748" s="1" t="s">
        <v>137</v>
      </c>
      <c r="AQ748" s="1" t="s">
        <v>138</v>
      </c>
      <c r="AR748" s="1">
        <v>2040</v>
      </c>
      <c r="AS748" s="1" t="str">
        <f>IF(sum!A741="QU",sum!B741,"*")</f>
        <v>*</v>
      </c>
      <c r="AT748" s="1"/>
      <c r="AU748" s="1" t="str">
        <f>IF(sum!A741="QU",sum!H741,"*")</f>
        <v>*</v>
      </c>
      <c r="AX748" s="4" t="s">
        <v>137</v>
      </c>
      <c r="AY748" s="4" t="s">
        <v>138</v>
      </c>
      <c r="AZ748" s="4">
        <v>2040</v>
      </c>
      <c r="BA748" s="1" t="str">
        <f>IF(sum!A741="SA",sum!B741,"*")</f>
        <v>TRA_Mot_ELC1</v>
      </c>
      <c r="BB748" s="1"/>
      <c r="BC748" s="1">
        <f>IF(sum!A741="SA",sum!H741,"*")</f>
        <v>3.1330823621137598</v>
      </c>
    </row>
    <row r="749" spans="2:55">
      <c r="B749" s="1" t="s">
        <v>137</v>
      </c>
      <c r="C749" s="1" t="s">
        <v>138</v>
      </c>
      <c r="D749" s="1">
        <v>2040</v>
      </c>
      <c r="J749" s="1" t="s">
        <v>137</v>
      </c>
      <c r="K749" s="1" t="s">
        <v>138</v>
      </c>
      <c r="L749" s="1">
        <v>2040</v>
      </c>
      <c r="M749" s="1" t="str">
        <f>IF(sum!A742="AT",sum!B742,"*")</f>
        <v>*</v>
      </c>
      <c r="N749" s="1"/>
      <c r="O749" s="1" t="str">
        <f>IF(sum!A742="AT",sum!H742,"*")</f>
        <v>*</v>
      </c>
      <c r="R749" s="1" t="s">
        <v>137</v>
      </c>
      <c r="S749" s="1" t="s">
        <v>138</v>
      </c>
      <c r="T749" s="1">
        <v>2040</v>
      </c>
      <c r="U749" s="1" t="str">
        <f>IF(sum!A742="BC",sum!B742,"*")</f>
        <v>*</v>
      </c>
      <c r="V749" s="1"/>
      <c r="W749" s="1" t="str">
        <f>IF(sum!A742="BC",sum!H742,"*")</f>
        <v>*</v>
      </c>
      <c r="Z749" s="1" t="s">
        <v>137</v>
      </c>
      <c r="AA749" s="1" t="s">
        <v>138</v>
      </c>
      <c r="AB749" s="1">
        <v>2040</v>
      </c>
      <c r="AC749" s="1" t="str">
        <f>IF(sum!A742="MA",sum!B742,"*")</f>
        <v>*</v>
      </c>
      <c r="AD749" s="1"/>
      <c r="AE749" s="1" t="str">
        <f>IF(sum!A742="MA",sum!H742,"*")</f>
        <v>*</v>
      </c>
      <c r="AH749" s="1" t="s">
        <v>137</v>
      </c>
      <c r="AI749" s="1" t="s">
        <v>138</v>
      </c>
      <c r="AJ749" s="1">
        <v>2040</v>
      </c>
      <c r="AK749" s="1" t="str">
        <f>IF(sum!A742="ON",sum!B742,"*")</f>
        <v>*</v>
      </c>
      <c r="AL749" s="1"/>
      <c r="AM749" s="1" t="str">
        <f>IF(sum!A742="ON",sum!H742,"*")</f>
        <v>*</v>
      </c>
      <c r="AP749" s="4" t="s">
        <v>137</v>
      </c>
      <c r="AQ749" s="4" t="s">
        <v>138</v>
      </c>
      <c r="AR749" s="4">
        <v>2040</v>
      </c>
      <c r="AS749" s="1" t="str">
        <f>IF(sum!A742="QU",sum!B742,"*")</f>
        <v>*</v>
      </c>
      <c r="AT749" s="1"/>
      <c r="AU749" s="1" t="str">
        <f>IF(sum!A742="QU",sum!H742,"*")</f>
        <v>*</v>
      </c>
      <c r="AX749" s="1" t="s">
        <v>137</v>
      </c>
      <c r="AY749" s="1" t="s">
        <v>138</v>
      </c>
      <c r="AZ749" s="1">
        <v>2040</v>
      </c>
      <c r="BA749" s="1" t="str">
        <f>IF(sum!A742="SA",sum!B742,"*")</f>
        <v>TRA_Rai_Pas-ELC01</v>
      </c>
      <c r="BB749" s="1"/>
      <c r="BC749" s="1">
        <f>IF(sum!A742="SA",sum!H742,"*")</f>
        <v>0</v>
      </c>
    </row>
    <row r="750" spans="2:55">
      <c r="B750" s="4" t="s">
        <v>137</v>
      </c>
      <c r="C750" s="4" t="s">
        <v>138</v>
      </c>
      <c r="D750" s="4">
        <v>2040</v>
      </c>
      <c r="J750" s="4" t="s">
        <v>137</v>
      </c>
      <c r="K750" s="4" t="s">
        <v>138</v>
      </c>
      <c r="L750" s="4">
        <v>2040</v>
      </c>
      <c r="M750" s="1" t="str">
        <f>IF(sum!A743="AT",sum!B743,"*")</f>
        <v>*</v>
      </c>
      <c r="N750" s="1"/>
      <c r="O750" s="1" t="str">
        <f>IF(sum!A743="AT",sum!H743,"*")</f>
        <v>*</v>
      </c>
      <c r="R750" s="4" t="s">
        <v>137</v>
      </c>
      <c r="S750" s="4" t="s">
        <v>138</v>
      </c>
      <c r="T750" s="4">
        <v>2040</v>
      </c>
      <c r="U750" s="1" t="str">
        <f>IF(sum!A743="BC",sum!B743,"*")</f>
        <v>*</v>
      </c>
      <c r="V750" s="1"/>
      <c r="W750" s="1" t="str">
        <f>IF(sum!A743="BC",sum!H743,"*")</f>
        <v>*</v>
      </c>
      <c r="Z750" s="4" t="s">
        <v>137</v>
      </c>
      <c r="AA750" s="4" t="s">
        <v>138</v>
      </c>
      <c r="AB750" s="4">
        <v>2040</v>
      </c>
      <c r="AC750" s="1" t="str">
        <f>IF(sum!A743="MA",sum!B743,"*")</f>
        <v>*</v>
      </c>
      <c r="AD750" s="1"/>
      <c r="AE750" s="1" t="str">
        <f>IF(sum!A743="MA",sum!H743,"*")</f>
        <v>*</v>
      </c>
      <c r="AH750" s="4" t="s">
        <v>137</v>
      </c>
      <c r="AI750" s="4" t="s">
        <v>138</v>
      </c>
      <c r="AJ750" s="4">
        <v>2040</v>
      </c>
      <c r="AK750" s="1" t="str">
        <f>IF(sum!A743="ON",sum!B743,"*")</f>
        <v>*</v>
      </c>
      <c r="AL750" s="1"/>
      <c r="AM750" s="1" t="str">
        <f>IF(sum!A743="ON",sum!H743,"*")</f>
        <v>*</v>
      </c>
      <c r="AP750" s="1" t="s">
        <v>137</v>
      </c>
      <c r="AQ750" s="1" t="s">
        <v>138</v>
      </c>
      <c r="AR750" s="1">
        <v>2040</v>
      </c>
      <c r="AS750" s="1" t="str">
        <f>IF(sum!A743="QU",sum!B743,"*")</f>
        <v>*</v>
      </c>
      <c r="AT750" s="1"/>
      <c r="AU750" s="1" t="str">
        <f>IF(sum!A743="QU",sum!H743,"*")</f>
        <v>*</v>
      </c>
      <c r="AX750" s="4" t="s">
        <v>137</v>
      </c>
      <c r="AY750" s="4" t="s">
        <v>138</v>
      </c>
      <c r="AZ750" s="4">
        <v>2040</v>
      </c>
      <c r="BA750" s="1" t="str">
        <f>IF(sum!A743="SA",sum!B743,"*")</f>
        <v>TRA_Tru_BEV01</v>
      </c>
      <c r="BB750" s="1"/>
      <c r="BC750" s="1">
        <f>IF(sum!A743="SA",sum!H743,"*")</f>
        <v>0</v>
      </c>
    </row>
    <row r="751" spans="2:55">
      <c r="B751" s="1" t="s">
        <v>137</v>
      </c>
      <c r="C751" s="1" t="s">
        <v>138</v>
      </c>
      <c r="D751" s="1">
        <v>2040</v>
      </c>
      <c r="J751" s="1" t="s">
        <v>137</v>
      </c>
      <c r="K751" s="1" t="s">
        <v>138</v>
      </c>
      <c r="L751" s="1">
        <v>2040</v>
      </c>
      <c r="M751" s="1" t="str">
        <f>IF(sum!A744="AT",sum!B744,"*")</f>
        <v>*</v>
      </c>
      <c r="N751" s="1"/>
      <c r="O751" s="1" t="str">
        <f>IF(sum!A744="AT",sum!H744,"*")</f>
        <v>*</v>
      </c>
      <c r="R751" s="1" t="s">
        <v>137</v>
      </c>
      <c r="S751" s="1" t="s">
        <v>138</v>
      </c>
      <c r="T751" s="1">
        <v>2040</v>
      </c>
      <c r="U751" s="1" t="str">
        <f>IF(sum!A744="BC",sum!B744,"*")</f>
        <v>*</v>
      </c>
      <c r="V751" s="1"/>
      <c r="W751" s="1" t="str">
        <f>IF(sum!A744="BC",sum!H744,"*")</f>
        <v>*</v>
      </c>
      <c r="Z751" s="1" t="s">
        <v>137</v>
      </c>
      <c r="AA751" s="1" t="s">
        <v>138</v>
      </c>
      <c r="AB751" s="1">
        <v>2040</v>
      </c>
      <c r="AC751" s="1" t="str">
        <f>IF(sum!A744="MA",sum!B744,"*")</f>
        <v>*</v>
      </c>
      <c r="AD751" s="1"/>
      <c r="AE751" s="1" t="str">
        <f>IF(sum!A744="MA",sum!H744,"*")</f>
        <v>*</v>
      </c>
      <c r="AH751" s="1" t="s">
        <v>137</v>
      </c>
      <c r="AI751" s="1" t="s">
        <v>138</v>
      </c>
      <c r="AJ751" s="1">
        <v>2040</v>
      </c>
      <c r="AK751" s="1" t="str">
        <f>IF(sum!A744="ON",sum!B744,"*")</f>
        <v>*</v>
      </c>
      <c r="AL751" s="1"/>
      <c r="AM751" s="1" t="str">
        <f>IF(sum!A744="ON",sum!H744,"*")</f>
        <v>*</v>
      </c>
      <c r="AP751" s="4" t="s">
        <v>137</v>
      </c>
      <c r="AQ751" s="4" t="s">
        <v>138</v>
      </c>
      <c r="AR751" s="4">
        <v>2040</v>
      </c>
      <c r="AS751" s="1" t="str">
        <f>IF(sum!A744="QU",sum!B744,"*")</f>
        <v>*</v>
      </c>
      <c r="AT751" s="1"/>
      <c r="AU751" s="1" t="str">
        <f>IF(sum!A744="QU",sum!H744,"*")</f>
        <v>*</v>
      </c>
      <c r="AX751" s="1" t="s">
        <v>137</v>
      </c>
      <c r="AY751" s="1" t="s">
        <v>138</v>
      </c>
      <c r="AZ751" s="1">
        <v>2040</v>
      </c>
      <c r="BA751" s="1" t="str">
        <f>IF(sum!A744="SA",sum!B744,"*")</f>
        <v>TRA_Tru_HT_DST1</v>
      </c>
      <c r="BB751" s="1"/>
      <c r="BC751" s="1">
        <f>IF(sum!A744="SA",sum!H744,"*")</f>
        <v>62.574419066206502</v>
      </c>
    </row>
    <row r="752" spans="2:55">
      <c r="B752" s="4" t="s">
        <v>137</v>
      </c>
      <c r="C752" s="4" t="s">
        <v>138</v>
      </c>
      <c r="D752" s="4">
        <v>2040</v>
      </c>
      <c r="J752" s="4" t="s">
        <v>137</v>
      </c>
      <c r="K752" s="4" t="s">
        <v>138</v>
      </c>
      <c r="L752" s="4">
        <v>2040</v>
      </c>
      <c r="M752" s="1" t="str">
        <f>IF(sum!A745="AT",sum!B745,"*")</f>
        <v>*</v>
      </c>
      <c r="N752" s="1"/>
      <c r="O752" s="1" t="str">
        <f>IF(sum!A745="AT",sum!H745,"*")</f>
        <v>*</v>
      </c>
      <c r="R752" s="4" t="s">
        <v>137</v>
      </c>
      <c r="S752" s="4" t="s">
        <v>138</v>
      </c>
      <c r="T752" s="4">
        <v>2040</v>
      </c>
      <c r="U752" s="1" t="str">
        <f>IF(sum!A745="BC",sum!B745,"*")</f>
        <v>*</v>
      </c>
      <c r="V752" s="1"/>
      <c r="W752" s="1" t="str">
        <f>IF(sum!A745="BC",sum!H745,"*")</f>
        <v>*</v>
      </c>
      <c r="Z752" s="4" t="s">
        <v>137</v>
      </c>
      <c r="AA752" s="4" t="s">
        <v>138</v>
      </c>
      <c r="AB752" s="4">
        <v>2040</v>
      </c>
      <c r="AC752" s="1" t="str">
        <f>IF(sum!A745="MA",sum!B745,"*")</f>
        <v>*</v>
      </c>
      <c r="AD752" s="1"/>
      <c r="AE752" s="1" t="str">
        <f>IF(sum!A745="MA",sum!H745,"*")</f>
        <v>*</v>
      </c>
      <c r="AH752" s="4" t="s">
        <v>137</v>
      </c>
      <c r="AI752" s="4" t="s">
        <v>138</v>
      </c>
      <c r="AJ752" s="4">
        <v>2040</v>
      </c>
      <c r="AK752" s="1" t="str">
        <f>IF(sum!A745="ON",sum!B745,"*")</f>
        <v>*</v>
      </c>
      <c r="AL752" s="1"/>
      <c r="AM752" s="1" t="str">
        <f>IF(sum!A745="ON",sum!H745,"*")</f>
        <v>*</v>
      </c>
      <c r="AP752" s="1" t="s">
        <v>137</v>
      </c>
      <c r="AQ752" s="1" t="s">
        <v>138</v>
      </c>
      <c r="AR752" s="1">
        <v>2040</v>
      </c>
      <c r="AS752" s="1" t="str">
        <f>IF(sum!A745="QU",sum!B745,"*")</f>
        <v>*</v>
      </c>
      <c r="AT752" s="1"/>
      <c r="AU752" s="1" t="str">
        <f>IF(sum!A745="QU",sum!H745,"*")</f>
        <v>*</v>
      </c>
      <c r="AX752" s="4" t="s">
        <v>137</v>
      </c>
      <c r="AY752" s="4" t="s">
        <v>138</v>
      </c>
      <c r="AZ752" s="4">
        <v>2040</v>
      </c>
      <c r="BA752" s="1" t="str">
        <f>IF(sum!A745="SA",sum!B745,"*")</f>
        <v>TU_GASNAT_AL_SA_01</v>
      </c>
      <c r="BB752" s="1"/>
      <c r="BC752" s="1">
        <f>IF(sum!A745="SA",sum!H745,"*")</f>
        <v>48.704538069088102</v>
      </c>
    </row>
    <row r="753" spans="2:55">
      <c r="B753" s="1" t="s">
        <v>137</v>
      </c>
      <c r="C753" s="1" t="s">
        <v>138</v>
      </c>
      <c r="D753" s="1">
        <v>2040</v>
      </c>
      <c r="J753" s="1" t="s">
        <v>137</v>
      </c>
      <c r="K753" s="1" t="s">
        <v>138</v>
      </c>
      <c r="L753" s="1">
        <v>2040</v>
      </c>
      <c r="M753" s="1" t="str">
        <f>IF(sum!A746="AT",sum!B746,"*")</f>
        <v>*</v>
      </c>
      <c r="N753" s="1"/>
      <c r="O753" s="1" t="str">
        <f>IF(sum!A746="AT",sum!H746,"*")</f>
        <v>*</v>
      </c>
      <c r="R753" s="1" t="s">
        <v>137</v>
      </c>
      <c r="S753" s="1" t="s">
        <v>138</v>
      </c>
      <c r="T753" s="1">
        <v>2040</v>
      </c>
      <c r="U753" s="1" t="str">
        <f>IF(sum!A746="BC",sum!B746,"*")</f>
        <v>*</v>
      </c>
      <c r="V753" s="1"/>
      <c r="W753" s="1" t="str">
        <f>IF(sum!A746="BC",sum!H746,"*")</f>
        <v>*</v>
      </c>
      <c r="Z753" s="1" t="s">
        <v>137</v>
      </c>
      <c r="AA753" s="1" t="s">
        <v>138</v>
      </c>
      <c r="AB753" s="1">
        <v>2040</v>
      </c>
      <c r="AC753" s="1" t="str">
        <f>IF(sum!A746="MA",sum!B746,"*")</f>
        <v>*</v>
      </c>
      <c r="AD753" s="1"/>
      <c r="AE753" s="1" t="str">
        <f>IF(sum!A746="MA",sum!H746,"*")</f>
        <v>*</v>
      </c>
      <c r="AH753" s="1" t="s">
        <v>137</v>
      </c>
      <c r="AI753" s="1" t="s">
        <v>138</v>
      </c>
      <c r="AJ753" s="1">
        <v>2040</v>
      </c>
      <c r="AK753" s="1" t="str">
        <f>IF(sum!A746="ON",sum!B746,"*")</f>
        <v>*</v>
      </c>
      <c r="AL753" s="1"/>
      <c r="AM753" s="1" t="str">
        <f>IF(sum!A746="ON",sum!H746,"*")</f>
        <v>*</v>
      </c>
      <c r="AP753" s="4" t="s">
        <v>137</v>
      </c>
      <c r="AQ753" s="4" t="s">
        <v>138</v>
      </c>
      <c r="AR753" s="4">
        <v>2040</v>
      </c>
      <c r="AS753" s="1" t="str">
        <f>IF(sum!A746="QU",sum!B746,"*")</f>
        <v>*</v>
      </c>
      <c r="AT753" s="1"/>
      <c r="AU753" s="1" t="str">
        <f>IF(sum!A746="QU",sum!H746,"*")</f>
        <v>*</v>
      </c>
      <c r="AX753" s="1" t="s">
        <v>137</v>
      </c>
      <c r="AY753" s="1" t="s">
        <v>138</v>
      </c>
      <c r="AZ753" s="1">
        <v>2040</v>
      </c>
      <c r="BA753" s="1" t="str">
        <f>IF(sum!A746="SA",sum!B746,"*")</f>
        <v>TU_OILCRD_SA_BC_01</v>
      </c>
      <c r="BB753" s="1"/>
      <c r="BC753" s="1">
        <f>IF(sum!A746="SA",sum!H746,"*")</f>
        <v>0</v>
      </c>
    </row>
    <row r="754" spans="2:55">
      <c r="B754" s="4" t="s">
        <v>137</v>
      </c>
      <c r="C754" s="4" t="s">
        <v>138</v>
      </c>
      <c r="D754" s="4">
        <v>2040</v>
      </c>
      <c r="J754" s="4" t="s">
        <v>137</v>
      </c>
      <c r="K754" s="4" t="s">
        <v>138</v>
      </c>
      <c r="L754" s="4">
        <v>2040</v>
      </c>
      <c r="M754" s="1" t="str">
        <f>IF(sum!A747="AT",sum!B747,"*")</f>
        <v>*</v>
      </c>
      <c r="N754" s="1"/>
      <c r="O754" s="1" t="str">
        <f>IF(sum!A747="AT",sum!H747,"*")</f>
        <v>*</v>
      </c>
      <c r="R754" s="4" t="s">
        <v>137</v>
      </c>
      <c r="S754" s="4" t="s">
        <v>138</v>
      </c>
      <c r="T754" s="4">
        <v>2040</v>
      </c>
      <c r="U754" s="1" t="str">
        <f>IF(sum!A747="BC",sum!B747,"*")</f>
        <v>*</v>
      </c>
      <c r="V754" s="1"/>
      <c r="W754" s="1" t="str">
        <f>IF(sum!A747="BC",sum!H747,"*")</f>
        <v>*</v>
      </c>
      <c r="Z754" s="4" t="s">
        <v>137</v>
      </c>
      <c r="AA754" s="4" t="s">
        <v>138</v>
      </c>
      <c r="AB754" s="4">
        <v>2040</v>
      </c>
      <c r="AC754" s="1" t="str">
        <f>IF(sum!A747="MA",sum!B747,"*")</f>
        <v>*</v>
      </c>
      <c r="AD754" s="1"/>
      <c r="AE754" s="1" t="str">
        <f>IF(sum!A747="MA",sum!H747,"*")</f>
        <v>*</v>
      </c>
      <c r="AH754" s="4" t="s">
        <v>137</v>
      </c>
      <c r="AI754" s="4" t="s">
        <v>138</v>
      </c>
      <c r="AJ754" s="4">
        <v>2040</v>
      </c>
      <c r="AK754" s="1" t="str">
        <f>IF(sum!A747="ON",sum!B747,"*")</f>
        <v>*</v>
      </c>
      <c r="AL754" s="1"/>
      <c r="AM754" s="1" t="str">
        <f>IF(sum!A747="ON",sum!H747,"*")</f>
        <v>*</v>
      </c>
      <c r="AP754" s="1" t="s">
        <v>137</v>
      </c>
      <c r="AQ754" s="1" t="s">
        <v>138</v>
      </c>
      <c r="AR754" s="1">
        <v>2040</v>
      </c>
      <c r="AS754" s="1" t="str">
        <f>IF(sum!A747="QU",sum!B747,"*")</f>
        <v>*</v>
      </c>
      <c r="AT754" s="1"/>
      <c r="AU754" s="1" t="str">
        <f>IF(sum!A747="QU",sum!H747,"*")</f>
        <v>*</v>
      </c>
      <c r="AX754" s="4" t="s">
        <v>137</v>
      </c>
      <c r="AY754" s="4" t="s">
        <v>138</v>
      </c>
      <c r="AZ754" s="4">
        <v>2040</v>
      </c>
      <c r="BA754" s="1" t="str">
        <f>IF(sum!A747="SA",sum!B747,"*")</f>
        <v>TU_OILCRD_SA_ON_01</v>
      </c>
      <c r="BB754" s="1"/>
      <c r="BC754" s="1">
        <f>IF(sum!A747="SA",sum!H747,"*")</f>
        <v>46.1283507232069</v>
      </c>
    </row>
    <row r="755" spans="2:55">
      <c r="B755" s="1" t="s">
        <v>137</v>
      </c>
      <c r="C755" s="1" t="s">
        <v>138</v>
      </c>
      <c r="D755" s="1">
        <v>2040</v>
      </c>
      <c r="J755" s="1" t="s">
        <v>137</v>
      </c>
      <c r="K755" s="1" t="s">
        <v>138</v>
      </c>
      <c r="L755" s="1">
        <v>2040</v>
      </c>
      <c r="M755" s="1" t="str">
        <f>IF(sum!A748="AT",sum!B748,"*")</f>
        <v>*</v>
      </c>
      <c r="N755" s="1"/>
      <c r="O755" s="1" t="str">
        <f>IF(sum!A748="AT",sum!H748,"*")</f>
        <v>*</v>
      </c>
      <c r="R755" s="1" t="s">
        <v>137</v>
      </c>
      <c r="S755" s="1" t="s">
        <v>138</v>
      </c>
      <c r="T755" s="1">
        <v>2040</v>
      </c>
      <c r="U755" s="1" t="str">
        <f>IF(sum!A748="BC",sum!B748,"*")</f>
        <v>*</v>
      </c>
      <c r="V755" s="1"/>
      <c r="W755" s="1" t="str">
        <f>IF(sum!A748="BC",sum!H748,"*")</f>
        <v>*</v>
      </c>
      <c r="Z755" s="1" t="s">
        <v>137</v>
      </c>
      <c r="AA755" s="1" t="s">
        <v>138</v>
      </c>
      <c r="AB755" s="1">
        <v>2040</v>
      </c>
      <c r="AC755" s="1" t="str">
        <f>IF(sum!A748="MA",sum!B748,"*")</f>
        <v>*</v>
      </c>
      <c r="AD755" s="1"/>
      <c r="AE755" s="1" t="str">
        <f>IF(sum!A748="MA",sum!H748,"*")</f>
        <v>*</v>
      </c>
      <c r="AH755" s="1" t="s">
        <v>137</v>
      </c>
      <c r="AI755" s="1" t="s">
        <v>138</v>
      </c>
      <c r="AJ755" s="1">
        <v>2040</v>
      </c>
      <c r="AK755" s="1" t="str">
        <f>IF(sum!A748="ON",sum!B748,"*")</f>
        <v>*</v>
      </c>
      <c r="AL755" s="1"/>
      <c r="AM755" s="1" t="str">
        <f>IF(sum!A748="ON",sum!H748,"*")</f>
        <v>*</v>
      </c>
      <c r="AP755" s="4" t="s">
        <v>137</v>
      </c>
      <c r="AQ755" s="4" t="s">
        <v>138</v>
      </c>
      <c r="AR755" s="4">
        <v>2040</v>
      </c>
      <c r="AS755" s="1" t="str">
        <f>IF(sum!A748="QU",sum!B748,"*")</f>
        <v>*</v>
      </c>
      <c r="AT755" s="1"/>
      <c r="AU755" s="1" t="str">
        <f>IF(sum!A748="QU",sum!H748,"*")</f>
        <v>*</v>
      </c>
      <c r="AX755" s="1" t="s">
        <v>137</v>
      </c>
      <c r="AY755" s="1" t="s">
        <v>138</v>
      </c>
      <c r="AZ755" s="1">
        <v>2040</v>
      </c>
      <c r="BA755" s="1" t="str">
        <f>IF(sum!A748="SA",sum!B748,"*")</f>
        <v>TU_OILCRD_SA_QU_01</v>
      </c>
      <c r="BB755" s="1"/>
      <c r="BC755" s="1">
        <f>IF(sum!A748="SA",sum!H748,"*")</f>
        <v>0</v>
      </c>
    </row>
    <row r="756" spans="2:55">
      <c r="B756" s="4" t="s">
        <v>137</v>
      </c>
      <c r="C756" s="4" t="s">
        <v>138</v>
      </c>
      <c r="D756" s="4">
        <v>2040</v>
      </c>
      <c r="J756" s="4" t="s">
        <v>137</v>
      </c>
      <c r="K756" s="4" t="s">
        <v>138</v>
      </c>
      <c r="L756" s="4">
        <v>2040</v>
      </c>
      <c r="M756" s="1" t="str">
        <f>IF(sum!A749="AT",sum!B749,"*")</f>
        <v>*</v>
      </c>
      <c r="N756" s="1"/>
      <c r="O756" s="1" t="str">
        <f>IF(sum!A749="AT",sum!H749,"*")</f>
        <v>*</v>
      </c>
      <c r="R756" s="4" t="s">
        <v>137</v>
      </c>
      <c r="S756" s="4" t="s">
        <v>138</v>
      </c>
      <c r="T756" s="4">
        <v>2040</v>
      </c>
      <c r="U756" s="1" t="str">
        <f>IF(sum!A749="BC",sum!B749,"*")</f>
        <v>*</v>
      </c>
      <c r="V756" s="1"/>
      <c r="W756" s="1" t="str">
        <f>IF(sum!A749="BC",sum!H749,"*")</f>
        <v>*</v>
      </c>
      <c r="Z756" s="4" t="s">
        <v>137</v>
      </c>
      <c r="AA756" s="4" t="s">
        <v>138</v>
      </c>
      <c r="AB756" s="4">
        <v>2040</v>
      </c>
      <c r="AC756" s="1" t="str">
        <f>IF(sum!A749="MA",sum!B749,"*")</f>
        <v>*</v>
      </c>
      <c r="AD756" s="1"/>
      <c r="AE756" s="1" t="str">
        <f>IF(sum!A749="MA",sum!H749,"*")</f>
        <v>*</v>
      </c>
      <c r="AH756" s="4" t="s">
        <v>137</v>
      </c>
      <c r="AI756" s="4" t="s">
        <v>138</v>
      </c>
      <c r="AJ756" s="4">
        <v>2040</v>
      </c>
      <c r="AK756" s="1" t="str">
        <f>IF(sum!A749="ON",sum!B749,"*")</f>
        <v>*</v>
      </c>
      <c r="AL756" s="1"/>
      <c r="AM756" s="1" t="str">
        <f>IF(sum!A749="ON",sum!H749,"*")</f>
        <v>*</v>
      </c>
      <c r="AP756" s="1" t="s">
        <v>137</v>
      </c>
      <c r="AQ756" s="1" t="s">
        <v>138</v>
      </c>
      <c r="AR756" s="1">
        <v>2040</v>
      </c>
      <c r="AS756" s="1" t="str">
        <f>IF(sum!A749="QU",sum!B749,"*")</f>
        <v>*</v>
      </c>
      <c r="AT756" s="1"/>
      <c r="AU756" s="1" t="str">
        <f>IF(sum!A749="QU",sum!H749,"*")</f>
        <v>*</v>
      </c>
      <c r="AX756" s="4" t="s">
        <v>137</v>
      </c>
      <c r="AY756" s="4" t="s">
        <v>138</v>
      </c>
      <c r="AZ756" s="4">
        <v>2040</v>
      </c>
      <c r="BA756" s="1" t="str">
        <f>IF(sum!A749="SA",sum!B749,"*")</f>
        <v>TWS-AuxiliaryMot_ELE1</v>
      </c>
      <c r="BB756" s="1"/>
      <c r="BC756" s="1">
        <f>IF(sum!A749="SA",sum!H749,"*")</f>
        <v>3.4058328059937602E-2</v>
      </c>
    </row>
    <row r="757" spans="2:55">
      <c r="B757" s="1" t="s">
        <v>137</v>
      </c>
      <c r="C757" s="1" t="s">
        <v>138</v>
      </c>
      <c r="D757" s="1">
        <v>2040</v>
      </c>
      <c r="J757" s="1" t="s">
        <v>137</v>
      </c>
      <c r="K757" s="1" t="s">
        <v>138</v>
      </c>
      <c r="L757" s="1">
        <v>2040</v>
      </c>
      <c r="M757" s="1" t="str">
        <f>IF(sum!A750="AT",sum!B750,"*")</f>
        <v>*</v>
      </c>
      <c r="N757" s="1"/>
      <c r="O757" s="1" t="str">
        <f>IF(sum!A750="AT",sum!H750,"*")</f>
        <v>*</v>
      </c>
      <c r="R757" s="1" t="s">
        <v>137</v>
      </c>
      <c r="S757" s="1" t="s">
        <v>138</v>
      </c>
      <c r="T757" s="1">
        <v>2040</v>
      </c>
      <c r="U757" s="1" t="str">
        <f>IF(sum!A750="BC",sum!B750,"*")</f>
        <v>*</v>
      </c>
      <c r="V757" s="1"/>
      <c r="W757" s="1" t="str">
        <f>IF(sum!A750="BC",sum!H750,"*")</f>
        <v>*</v>
      </c>
      <c r="Z757" s="1" t="s">
        <v>137</v>
      </c>
      <c r="AA757" s="1" t="s">
        <v>138</v>
      </c>
      <c r="AB757" s="1">
        <v>2040</v>
      </c>
      <c r="AC757" s="1" t="str">
        <f>IF(sum!A750="MA",sum!B750,"*")</f>
        <v>*</v>
      </c>
      <c r="AD757" s="1"/>
      <c r="AE757" s="1" t="str">
        <f>IF(sum!A750="MA",sum!H750,"*")</f>
        <v>*</v>
      </c>
      <c r="AH757" s="1" t="s">
        <v>137</v>
      </c>
      <c r="AI757" s="1" t="s">
        <v>138</v>
      </c>
      <c r="AJ757" s="1">
        <v>2040</v>
      </c>
      <c r="AK757" s="1" t="str">
        <f>IF(sum!A750="ON",sum!B750,"*")</f>
        <v>*</v>
      </c>
      <c r="AL757" s="1"/>
      <c r="AM757" s="1" t="str">
        <f>IF(sum!A750="ON",sum!H750,"*")</f>
        <v>*</v>
      </c>
      <c r="AP757" s="4" t="s">
        <v>137</v>
      </c>
      <c r="AQ757" s="4" t="s">
        <v>138</v>
      </c>
      <c r="AR757" s="4">
        <v>2040</v>
      </c>
      <c r="AS757" s="1" t="str">
        <f>IF(sum!A750="QU",sum!B750,"*")</f>
        <v>*</v>
      </c>
      <c r="AT757" s="1"/>
      <c r="AU757" s="1" t="str">
        <f>IF(sum!A750="QU",sum!H750,"*")</f>
        <v>*</v>
      </c>
      <c r="AX757" s="1" t="s">
        <v>137</v>
      </c>
      <c r="AY757" s="1" t="s">
        <v>138</v>
      </c>
      <c r="AZ757" s="1">
        <v>2040</v>
      </c>
      <c r="BA757" s="1" t="str">
        <f>IF(sum!A750="SA",sum!B750,"*")</f>
        <v>TWS-Light_ELE1</v>
      </c>
      <c r="BB757" s="1"/>
      <c r="BC757" s="1">
        <f>IF(sum!A750="SA",sum!H750,"*")</f>
        <v>8.5145820149843995E-2</v>
      </c>
    </row>
    <row r="758" spans="2:55">
      <c r="B758" s="4" t="s">
        <v>137</v>
      </c>
      <c r="C758" s="4" t="s">
        <v>138</v>
      </c>
      <c r="D758" s="4">
        <v>2040</v>
      </c>
      <c r="J758" s="4" t="s">
        <v>137</v>
      </c>
      <c r="K758" s="4" t="s">
        <v>138</v>
      </c>
      <c r="L758" s="4">
        <v>2040</v>
      </c>
      <c r="M758" s="1" t="str">
        <f>IF(sum!A751="AT",sum!B751,"*")</f>
        <v>*</v>
      </c>
      <c r="N758" s="1"/>
      <c r="O758" s="1" t="str">
        <f>IF(sum!A751="AT",sum!H751,"*")</f>
        <v>*</v>
      </c>
      <c r="R758" s="4" t="s">
        <v>137</v>
      </c>
      <c r="S758" s="4" t="s">
        <v>138</v>
      </c>
      <c r="T758" s="4">
        <v>2040</v>
      </c>
      <c r="U758" s="1" t="str">
        <f>IF(sum!A751="BC",sum!B751,"*")</f>
        <v>*</v>
      </c>
      <c r="V758" s="1"/>
      <c r="W758" s="1" t="str">
        <f>IF(sum!A751="BC",sum!H751,"*")</f>
        <v>*</v>
      </c>
      <c r="Z758" s="4" t="s">
        <v>137</v>
      </c>
      <c r="AA758" s="4" t="s">
        <v>138</v>
      </c>
      <c r="AB758" s="4">
        <v>2040</v>
      </c>
      <c r="AC758" s="1" t="str">
        <f>IF(sum!A751="MA",sum!B751,"*")</f>
        <v>*</v>
      </c>
      <c r="AD758" s="1"/>
      <c r="AE758" s="1" t="str">
        <f>IF(sum!A751="MA",sum!H751,"*")</f>
        <v>*</v>
      </c>
      <c r="AH758" s="4" t="s">
        <v>137</v>
      </c>
      <c r="AI758" s="4" t="s">
        <v>138</v>
      </c>
      <c r="AJ758" s="4">
        <v>2040</v>
      </c>
      <c r="AK758" s="1" t="str">
        <f>IF(sum!A751="ON",sum!B751,"*")</f>
        <v>*</v>
      </c>
      <c r="AL758" s="1"/>
      <c r="AM758" s="1" t="str">
        <f>IF(sum!A751="ON",sum!H751,"*")</f>
        <v>*</v>
      </c>
      <c r="AP758" s="1" t="s">
        <v>137</v>
      </c>
      <c r="AQ758" s="1" t="s">
        <v>138</v>
      </c>
      <c r="AR758" s="1">
        <v>2040</v>
      </c>
      <c r="AS758" s="1" t="str">
        <f>IF(sum!A751="QU",sum!B751,"*")</f>
        <v>*</v>
      </c>
      <c r="AT758" s="1"/>
      <c r="AU758" s="1" t="str">
        <f>IF(sum!A751="QU",sum!H751,"*")</f>
        <v>*</v>
      </c>
      <c r="AX758" s="4" t="s">
        <v>137</v>
      </c>
      <c r="AY758" s="4" t="s">
        <v>138</v>
      </c>
      <c r="AZ758" s="4">
        <v>2040</v>
      </c>
      <c r="BA758" s="1" t="str">
        <f>IF(sum!A751="SA",sum!B751,"*")</f>
        <v>TWS-SpHeat_ELE1</v>
      </c>
      <c r="BB758" s="1"/>
      <c r="BC758" s="1">
        <f>IF(sum!A751="SA",sum!H751,"*")</f>
        <v>0.150027532295921</v>
      </c>
    </row>
    <row r="759" spans="2:55">
      <c r="B759" s="1" t="s">
        <v>137</v>
      </c>
      <c r="C759" s="1" t="s">
        <v>138</v>
      </c>
      <c r="D759" s="1">
        <v>2040</v>
      </c>
      <c r="J759" s="1" t="s">
        <v>137</v>
      </c>
      <c r="K759" s="1" t="s">
        <v>138</v>
      </c>
      <c r="L759" s="1">
        <v>2040</v>
      </c>
      <c r="M759" s="1" t="str">
        <f>IF(sum!A752="AT",sum!B752,"*")</f>
        <v>*</v>
      </c>
      <c r="N759" s="1"/>
      <c r="O759" s="1" t="str">
        <f>IF(sum!A752="AT",sum!H752,"*")</f>
        <v>*</v>
      </c>
      <c r="R759" s="1" t="s">
        <v>137</v>
      </c>
      <c r="S759" s="1" t="s">
        <v>138</v>
      </c>
      <c r="T759" s="1">
        <v>2040</v>
      </c>
      <c r="U759" s="1" t="str">
        <f>IF(sum!A752="BC",sum!B752,"*")</f>
        <v>*</v>
      </c>
      <c r="V759" s="1"/>
      <c r="W759" s="1" t="str">
        <f>IF(sum!A752="BC",sum!H752,"*")</f>
        <v>*</v>
      </c>
      <c r="Z759" s="1" t="s">
        <v>137</v>
      </c>
      <c r="AA759" s="1" t="s">
        <v>138</v>
      </c>
      <c r="AB759" s="1">
        <v>2040</v>
      </c>
      <c r="AC759" s="1" t="str">
        <f>IF(sum!A752="MA",sum!B752,"*")</f>
        <v>*</v>
      </c>
      <c r="AD759" s="1"/>
      <c r="AE759" s="1" t="str">
        <f>IF(sum!A752="MA",sum!H752,"*")</f>
        <v>*</v>
      </c>
      <c r="AH759" s="1" t="s">
        <v>137</v>
      </c>
      <c r="AI759" s="1" t="s">
        <v>138</v>
      </c>
      <c r="AJ759" s="1">
        <v>2040</v>
      </c>
      <c r="AK759" s="1" t="str">
        <f>IF(sum!A752="ON",sum!B752,"*")</f>
        <v>*</v>
      </c>
      <c r="AL759" s="1"/>
      <c r="AM759" s="1" t="str">
        <f>IF(sum!A752="ON",sum!H752,"*")</f>
        <v>*</v>
      </c>
      <c r="AP759" s="4" t="s">
        <v>137</v>
      </c>
      <c r="AQ759" s="4" t="s">
        <v>138</v>
      </c>
      <c r="AR759" s="4">
        <v>2040</v>
      </c>
      <c r="AS759" s="1" t="str">
        <f>IF(sum!A752="QU",sum!B752,"*")</f>
        <v>*</v>
      </c>
      <c r="AT759" s="1"/>
      <c r="AU759" s="1" t="str">
        <f>IF(sum!A752="QU",sum!H752,"*")</f>
        <v>*</v>
      </c>
      <c r="AX759" s="1" t="s">
        <v>137</v>
      </c>
      <c r="AY759" s="1" t="s">
        <v>138</v>
      </c>
      <c r="AZ759" s="1">
        <v>2040</v>
      </c>
      <c r="BA759" s="1" t="str">
        <f>IF(sum!A752="SA",sum!B752,"*")</f>
        <v>TWS-WaterHeat_ELE1</v>
      </c>
      <c r="BB759" s="1"/>
      <c r="BC759" s="1">
        <f>IF(sum!A752="SA",sum!H752,"*")</f>
        <v>9.7844042801687597E-3</v>
      </c>
    </row>
    <row r="760" spans="2:55">
      <c r="B760" s="4" t="s">
        <v>137</v>
      </c>
      <c r="C760" s="4" t="s">
        <v>138</v>
      </c>
      <c r="D760" s="4">
        <v>2040</v>
      </c>
      <c r="J760" s="4" t="s">
        <v>137</v>
      </c>
      <c r="K760" s="4" t="s">
        <v>138</v>
      </c>
      <c r="L760" s="4">
        <v>2040</v>
      </c>
      <c r="M760" s="1" t="str">
        <f>IF(sum!A753="AT",sum!B753,"*")</f>
        <v>*</v>
      </c>
      <c r="N760" s="1"/>
      <c r="O760" s="1" t="str">
        <f>IF(sum!A753="AT",sum!H753,"*")</f>
        <v>*</v>
      </c>
      <c r="R760" s="4" t="s">
        <v>137</v>
      </c>
      <c r="S760" s="4" t="s">
        <v>138</v>
      </c>
      <c r="T760" s="4">
        <v>2040</v>
      </c>
      <c r="U760" s="1" t="str">
        <f>IF(sum!A753="BC",sum!B753,"*")</f>
        <v>*</v>
      </c>
      <c r="V760" s="1"/>
      <c r="W760" s="1" t="str">
        <f>IF(sum!A753="BC",sum!H753,"*")</f>
        <v>*</v>
      </c>
      <c r="Z760" s="4" t="s">
        <v>137</v>
      </c>
      <c r="AA760" s="4" t="s">
        <v>138</v>
      </c>
      <c r="AB760" s="4">
        <v>2040</v>
      </c>
      <c r="AC760" s="1" t="str">
        <f>IF(sum!A753="MA",sum!B753,"*")</f>
        <v>*</v>
      </c>
      <c r="AD760" s="1"/>
      <c r="AE760" s="1" t="str">
        <f>IF(sum!A753="MA",sum!H753,"*")</f>
        <v>*</v>
      </c>
      <c r="AH760" s="4" t="s">
        <v>137</v>
      </c>
      <c r="AI760" s="4" t="s">
        <v>138</v>
      </c>
      <c r="AJ760" s="4">
        <v>2040</v>
      </c>
      <c r="AK760" s="1" t="str">
        <f>IF(sum!A753="ON",sum!B753,"*")</f>
        <v>*</v>
      </c>
      <c r="AL760" s="1"/>
      <c r="AM760" s="1" t="str">
        <f>IF(sum!A753="ON",sum!H753,"*")</f>
        <v>*</v>
      </c>
      <c r="AP760" s="1" t="s">
        <v>137</v>
      </c>
      <c r="AQ760" s="1" t="s">
        <v>138</v>
      </c>
      <c r="AR760" s="1">
        <v>2040</v>
      </c>
      <c r="AS760" s="1" t="str">
        <f>IF(sum!A753="QU",sum!B753,"*")</f>
        <v>*</v>
      </c>
      <c r="AT760" s="1"/>
      <c r="AU760" s="1" t="str">
        <f>IF(sum!A753="QU",sum!H753,"*")</f>
        <v>*</v>
      </c>
      <c r="AX760" s="4" t="s">
        <v>137</v>
      </c>
      <c r="AY760" s="4" t="s">
        <v>138</v>
      </c>
      <c r="AZ760" s="4">
        <v>2040</v>
      </c>
      <c r="BA760" s="1" t="str">
        <f>IF(sum!A753="SA",sum!B753,"*")</f>
        <v>WST-AuxiliaryEquip_ELE1</v>
      </c>
      <c r="BB760" s="1"/>
      <c r="BC760" s="1">
        <f>IF(sum!A753="SA",sum!H753,"*")</f>
        <v>3.9137617120674997E-2</v>
      </c>
    </row>
    <row r="761" spans="2:55">
      <c r="B761" s="1" t="s">
        <v>137</v>
      </c>
      <c r="C761" s="1" t="s">
        <v>138</v>
      </c>
      <c r="D761" s="1">
        <v>2040</v>
      </c>
      <c r="J761" s="1" t="s">
        <v>137</v>
      </c>
      <c r="K761" s="1" t="s">
        <v>138</v>
      </c>
      <c r="L761" s="1">
        <v>2040</v>
      </c>
      <c r="M761" s="1" t="str">
        <f>IF(sum!A754="AT",sum!B754,"*")</f>
        <v>*</v>
      </c>
      <c r="N761" s="1"/>
      <c r="O761" s="1" t="str">
        <f>IF(sum!A754="AT",sum!H754,"*")</f>
        <v>*</v>
      </c>
      <c r="R761" s="1" t="s">
        <v>137</v>
      </c>
      <c r="S761" s="1" t="s">
        <v>138</v>
      </c>
      <c r="T761" s="1">
        <v>2040</v>
      </c>
      <c r="U761" s="1" t="str">
        <f>IF(sum!A754="BC",sum!B754,"*")</f>
        <v>*</v>
      </c>
      <c r="V761" s="1"/>
      <c r="W761" s="1" t="str">
        <f>IF(sum!A754="BC",sum!H754,"*")</f>
        <v>*</v>
      </c>
      <c r="Z761" s="1" t="s">
        <v>137</v>
      </c>
      <c r="AA761" s="1" t="s">
        <v>138</v>
      </c>
      <c r="AB761" s="1">
        <v>2040</v>
      </c>
      <c r="AC761" s="1" t="str">
        <f>IF(sum!A754="MA",sum!B754,"*")</f>
        <v>*</v>
      </c>
      <c r="AD761" s="1"/>
      <c r="AE761" s="1" t="str">
        <f>IF(sum!A754="MA",sum!H754,"*")</f>
        <v>*</v>
      </c>
      <c r="AH761" s="1" t="s">
        <v>137</v>
      </c>
      <c r="AI761" s="1" t="s">
        <v>138</v>
      </c>
      <c r="AJ761" s="1">
        <v>2040</v>
      </c>
      <c r="AK761" s="1" t="str">
        <f>IF(sum!A754="ON",sum!B754,"*")</f>
        <v>*</v>
      </c>
      <c r="AL761" s="1"/>
      <c r="AM761" s="1" t="str">
        <f>IF(sum!A754="ON",sum!H754,"*")</f>
        <v>*</v>
      </c>
      <c r="AP761" s="4" t="s">
        <v>137</v>
      </c>
      <c r="AQ761" s="4" t="s">
        <v>138</v>
      </c>
      <c r="AR761" s="4">
        <v>2040</v>
      </c>
      <c r="AS761" s="1" t="str">
        <f>IF(sum!A754="QU",sum!B754,"*")</f>
        <v>*</v>
      </c>
      <c r="AT761" s="1"/>
      <c r="AU761" s="1" t="str">
        <f>IF(sum!A754="QU",sum!H754,"*")</f>
        <v>*</v>
      </c>
      <c r="AX761" s="1" t="s">
        <v>137</v>
      </c>
      <c r="AY761" s="1" t="s">
        <v>138</v>
      </c>
      <c r="AZ761" s="1">
        <v>2040</v>
      </c>
      <c r="BA761" s="1" t="str">
        <f>IF(sum!A754="SA",sum!B754,"*")</f>
        <v>WST-AuxiliaryMot_ELE1</v>
      </c>
      <c r="BB761" s="1"/>
      <c r="BC761" s="1">
        <f>IF(sum!A754="SA",sum!H754,"*")</f>
        <v>0.61708645457241995</v>
      </c>
    </row>
    <row r="762" spans="2:55">
      <c r="B762" s="4" t="s">
        <v>137</v>
      </c>
      <c r="C762" s="4" t="s">
        <v>138</v>
      </c>
      <c r="D762" s="4">
        <v>2040</v>
      </c>
      <c r="J762" s="4" t="s">
        <v>137</v>
      </c>
      <c r="K762" s="4" t="s">
        <v>138</v>
      </c>
      <c r="L762" s="4">
        <v>2040</v>
      </c>
      <c r="M762" s="1" t="str">
        <f>IF(sum!A755="AT",sum!B755,"*")</f>
        <v>*</v>
      </c>
      <c r="N762" s="1"/>
      <c r="O762" s="1" t="str">
        <f>IF(sum!A755="AT",sum!H755,"*")</f>
        <v>*</v>
      </c>
      <c r="R762" s="4" t="s">
        <v>137</v>
      </c>
      <c r="S762" s="4" t="s">
        <v>138</v>
      </c>
      <c r="T762" s="4">
        <v>2040</v>
      </c>
      <c r="U762" s="1" t="str">
        <f>IF(sum!A755="BC",sum!B755,"*")</f>
        <v>*</v>
      </c>
      <c r="V762" s="1"/>
      <c r="W762" s="1" t="str">
        <f>IF(sum!A755="BC",sum!H755,"*")</f>
        <v>*</v>
      </c>
      <c r="Z762" s="4" t="s">
        <v>137</v>
      </c>
      <c r="AA762" s="4" t="s">
        <v>138</v>
      </c>
      <c r="AB762" s="4">
        <v>2040</v>
      </c>
      <c r="AC762" s="1" t="str">
        <f>IF(sum!A755="MA",sum!B755,"*")</f>
        <v>*</v>
      </c>
      <c r="AD762" s="1"/>
      <c r="AE762" s="1" t="str">
        <f>IF(sum!A755="MA",sum!H755,"*")</f>
        <v>*</v>
      </c>
      <c r="AH762" s="4" t="s">
        <v>137</v>
      </c>
      <c r="AI762" s="4" t="s">
        <v>138</v>
      </c>
      <c r="AJ762" s="4">
        <v>2040</v>
      </c>
      <c r="AK762" s="1" t="str">
        <f>IF(sum!A755="ON",sum!B755,"*")</f>
        <v>*</v>
      </c>
      <c r="AL762" s="1"/>
      <c r="AM762" s="1" t="str">
        <f>IF(sum!A755="ON",sum!H755,"*")</f>
        <v>*</v>
      </c>
      <c r="AP762" s="1" t="s">
        <v>137</v>
      </c>
      <c r="AQ762" s="1" t="s">
        <v>138</v>
      </c>
      <c r="AR762" s="1">
        <v>2040</v>
      </c>
      <c r="AS762" s="1" t="str">
        <f>IF(sum!A755="QU",sum!B755,"*")</f>
        <v>*</v>
      </c>
      <c r="AT762" s="1"/>
      <c r="AU762" s="1" t="str">
        <f>IF(sum!A755="QU",sum!H755,"*")</f>
        <v>*</v>
      </c>
      <c r="AX762" s="4" t="s">
        <v>137</v>
      </c>
      <c r="AY762" s="4" t="s">
        <v>138</v>
      </c>
      <c r="AZ762" s="4">
        <v>2040</v>
      </c>
      <c r="BA762" s="1" t="str">
        <f>IF(sum!A755="SA",sum!B755,"*")</f>
        <v>WST-Light_ELE1</v>
      </c>
      <c r="BB762" s="1"/>
      <c r="BC762" s="1">
        <f>IF(sum!A755="SA",sum!H755,"*")</f>
        <v>8.5145820149843995E-2</v>
      </c>
    </row>
    <row r="763" spans="2:55">
      <c r="B763" s="1" t="s">
        <v>137</v>
      </c>
      <c r="C763" s="1" t="s">
        <v>138</v>
      </c>
      <c r="D763" s="1">
        <v>2040</v>
      </c>
      <c r="J763" s="1" t="s">
        <v>137</v>
      </c>
      <c r="K763" s="1" t="s">
        <v>138</v>
      </c>
      <c r="L763" s="1">
        <v>2040</v>
      </c>
      <c r="M763" s="1" t="str">
        <f>IF(sum!A756="AT",sum!B756,"*")</f>
        <v>*</v>
      </c>
      <c r="N763" s="1"/>
      <c r="O763" s="1" t="str">
        <f>IF(sum!A756="AT",sum!H756,"*")</f>
        <v>*</v>
      </c>
      <c r="R763" s="1" t="s">
        <v>137</v>
      </c>
      <c r="S763" s="1" t="s">
        <v>138</v>
      </c>
      <c r="T763" s="1">
        <v>2040</v>
      </c>
      <c r="U763" s="1" t="str">
        <f>IF(sum!A756="BC",sum!B756,"*")</f>
        <v>*</v>
      </c>
      <c r="V763" s="1"/>
      <c r="W763" s="1" t="str">
        <f>IF(sum!A756="BC",sum!H756,"*")</f>
        <v>*</v>
      </c>
      <c r="Z763" s="1" t="s">
        <v>137</v>
      </c>
      <c r="AA763" s="1" t="s">
        <v>138</v>
      </c>
      <c r="AB763" s="1">
        <v>2040</v>
      </c>
      <c r="AC763" s="1" t="str">
        <f>IF(sum!A756="MA",sum!B756,"*")</f>
        <v>*</v>
      </c>
      <c r="AD763" s="1"/>
      <c r="AE763" s="1" t="str">
        <f>IF(sum!A756="MA",sum!H756,"*")</f>
        <v>*</v>
      </c>
      <c r="AH763" s="1" t="s">
        <v>137</v>
      </c>
      <c r="AI763" s="1" t="s">
        <v>138</v>
      </c>
      <c r="AJ763" s="1">
        <v>2040</v>
      </c>
      <c r="AK763" s="1" t="str">
        <f>IF(sum!A756="ON",sum!B756,"*")</f>
        <v>*</v>
      </c>
      <c r="AL763" s="1"/>
      <c r="AM763" s="1" t="str">
        <f>IF(sum!A756="ON",sum!H756,"*")</f>
        <v>*</v>
      </c>
      <c r="AP763" s="4" t="s">
        <v>137</v>
      </c>
      <c r="AQ763" s="4" t="s">
        <v>138</v>
      </c>
      <c r="AR763" s="4">
        <v>2040</v>
      </c>
      <c r="AS763" s="1" t="str">
        <f>IF(sum!A756="QU",sum!B756,"*")</f>
        <v>*</v>
      </c>
      <c r="AT763" s="1"/>
      <c r="AU763" s="1" t="str">
        <f>IF(sum!A756="QU",sum!H756,"*")</f>
        <v>*</v>
      </c>
      <c r="AX763" s="1" t="s">
        <v>137</v>
      </c>
      <c r="AY763" s="1" t="s">
        <v>138</v>
      </c>
      <c r="AZ763" s="1">
        <v>2040</v>
      </c>
      <c r="BA763" s="1" t="str">
        <f>IF(sum!A756="SA",sum!B756,"*")</f>
        <v>WST-SpHeat_ELE1</v>
      </c>
      <c r="BB763" s="1"/>
      <c r="BC763" s="1">
        <f>IF(sum!A756="SA",sum!H756,"*")</f>
        <v>0.14350459610914201</v>
      </c>
    </row>
    <row r="764" spans="2:55">
      <c r="B764" s="4" t="s">
        <v>137</v>
      </c>
      <c r="C764" s="4" t="s">
        <v>138</v>
      </c>
      <c r="D764" s="4">
        <v>2040</v>
      </c>
      <c r="J764" s="4" t="s">
        <v>137</v>
      </c>
      <c r="K764" s="4" t="s">
        <v>138</v>
      </c>
      <c r="L764" s="4">
        <v>2040</v>
      </c>
      <c r="M764" s="1" t="str">
        <f>IF(sum!A757="AT",sum!B757,"*")</f>
        <v>*</v>
      </c>
      <c r="N764" s="1"/>
      <c r="O764" s="1" t="str">
        <f>IF(sum!A757="AT",sum!H757,"*")</f>
        <v>*</v>
      </c>
      <c r="R764" s="4" t="s">
        <v>137</v>
      </c>
      <c r="S764" s="4" t="s">
        <v>138</v>
      </c>
      <c r="T764" s="4">
        <v>2040</v>
      </c>
      <c r="U764" s="1" t="str">
        <f>IF(sum!A757="BC",sum!B757,"*")</f>
        <v>*</v>
      </c>
      <c r="V764" s="1"/>
      <c r="W764" s="1" t="str">
        <f>IF(sum!A757="BC",sum!H757,"*")</f>
        <v>*</v>
      </c>
      <c r="Z764" s="4" t="s">
        <v>137</v>
      </c>
      <c r="AA764" s="4" t="s">
        <v>138</v>
      </c>
      <c r="AB764" s="4">
        <v>2040</v>
      </c>
      <c r="AC764" s="1" t="str">
        <f>IF(sum!A757="MA",sum!B757,"*")</f>
        <v>*</v>
      </c>
      <c r="AD764" s="1"/>
      <c r="AE764" s="1" t="str">
        <f>IF(sum!A757="MA",sum!H757,"*")</f>
        <v>*</v>
      </c>
      <c r="AH764" s="4" t="s">
        <v>137</v>
      </c>
      <c r="AI764" s="4" t="s">
        <v>138</v>
      </c>
      <c r="AJ764" s="4">
        <v>2040</v>
      </c>
      <c r="AK764" s="1" t="str">
        <f>IF(sum!A757="ON",sum!B757,"*")</f>
        <v>*</v>
      </c>
      <c r="AL764" s="1"/>
      <c r="AM764" s="1" t="str">
        <f>IF(sum!A757="ON",sum!H757,"*")</f>
        <v>*</v>
      </c>
      <c r="AP764" s="1" t="s">
        <v>137</v>
      </c>
      <c r="AQ764" s="1" t="s">
        <v>138</v>
      </c>
      <c r="AR764" s="1">
        <v>2040</v>
      </c>
      <c r="AS764" s="1" t="str">
        <f>IF(sum!A757="QU",sum!B757,"*")</f>
        <v>*</v>
      </c>
      <c r="AT764" s="1"/>
      <c r="AU764" s="1" t="str">
        <f>IF(sum!A757="QU",sum!H757,"*")</f>
        <v>*</v>
      </c>
      <c r="AX764" s="4" t="s">
        <v>137</v>
      </c>
      <c r="AY764" s="4" t="s">
        <v>138</v>
      </c>
      <c r="AZ764" s="4">
        <v>2040</v>
      </c>
      <c r="BA764" s="1" t="str">
        <f>IF(sum!A757="SA",sum!B757,"*")</f>
        <v>WST-WaterHeat_ELE1</v>
      </c>
      <c r="BB764" s="1"/>
      <c r="BC764" s="1">
        <f>IF(sum!A757="SA",sum!H757,"*")</f>
        <v>1.9568808560337499E-2</v>
      </c>
    </row>
    <row r="765" spans="2:55">
      <c r="B765" s="1" t="s">
        <v>137</v>
      </c>
      <c r="C765" s="1" t="s">
        <v>138</v>
      </c>
      <c r="D765" s="1">
        <v>2040</v>
      </c>
      <c r="J765" s="1" t="s">
        <v>137</v>
      </c>
      <c r="K765" s="1" t="s">
        <v>138</v>
      </c>
      <c r="L765" s="1">
        <v>2040</v>
      </c>
      <c r="M765" s="1" t="str">
        <f>IF(sum!A758="AT",sum!B758,"*")</f>
        <v>*</v>
      </c>
      <c r="N765" s="1"/>
      <c r="O765" s="1" t="str">
        <f>IF(sum!A758="AT",sum!H758,"*")</f>
        <v>*</v>
      </c>
      <c r="R765" s="1" t="s">
        <v>137</v>
      </c>
      <c r="S765" s="1" t="s">
        <v>138</v>
      </c>
      <c r="T765" s="1">
        <v>2040</v>
      </c>
      <c r="U765" s="1" t="str">
        <f>IF(sum!A758="BC",sum!B758,"*")</f>
        <v>*</v>
      </c>
      <c r="V765" s="1"/>
      <c r="W765" s="1" t="str">
        <f>IF(sum!A758="BC",sum!H758,"*")</f>
        <v>*</v>
      </c>
      <c r="Z765" s="1" t="s">
        <v>137</v>
      </c>
      <c r="AA765" s="1" t="s">
        <v>138</v>
      </c>
      <c r="AB765" s="1">
        <v>2040</v>
      </c>
      <c r="AC765" s="1" t="str">
        <f>IF(sum!A758="MA",sum!B758,"*")</f>
        <v>*</v>
      </c>
      <c r="AD765" s="1"/>
      <c r="AE765" s="1" t="str">
        <f>IF(sum!A758="MA",sum!H758,"*")</f>
        <v>*</v>
      </c>
      <c r="AH765" s="1" t="s">
        <v>137</v>
      </c>
      <c r="AI765" s="1" t="s">
        <v>138</v>
      </c>
      <c r="AJ765" s="1">
        <v>2040</v>
      </c>
      <c r="AK765" s="1" t="str">
        <f>IF(sum!A758="ON",sum!B758,"*")</f>
        <v>*</v>
      </c>
      <c r="AL765" s="1"/>
      <c r="AM765" s="1" t="str">
        <f>IF(sum!A758="ON",sum!H758,"*")</f>
        <v>*</v>
      </c>
      <c r="AP765" s="4" t="s">
        <v>137</v>
      </c>
      <c r="AQ765" s="4" t="s">
        <v>138</v>
      </c>
      <c r="AR765" s="4">
        <v>2040</v>
      </c>
      <c r="AS765" s="1" t="str">
        <f>IF(sum!A758="QU",sum!B758,"*")</f>
        <v>*</v>
      </c>
      <c r="AT765" s="1"/>
      <c r="AU765" s="1" t="str">
        <f>IF(sum!A758="QU",sum!H758,"*")</f>
        <v>*</v>
      </c>
      <c r="AX765" s="1" t="s">
        <v>137</v>
      </c>
      <c r="AY765" s="1" t="s">
        <v>138</v>
      </c>
      <c r="AZ765" s="1">
        <v>2040</v>
      </c>
      <c r="BA765" s="1" t="str">
        <f>IF(sum!A758="SA",sum!B758,"*")</f>
        <v>*</v>
      </c>
      <c r="BB765" s="1"/>
      <c r="BC765" s="1" t="str">
        <f>IF(sum!A758="SA",sum!H758,"*")</f>
        <v>*</v>
      </c>
    </row>
    <row r="766" spans="2:55">
      <c r="B766" s="4" t="s">
        <v>137</v>
      </c>
      <c r="C766" s="4" t="s">
        <v>138</v>
      </c>
      <c r="D766" s="4">
        <v>2040</v>
      </c>
      <c r="J766" s="4" t="s">
        <v>137</v>
      </c>
      <c r="K766" s="4" t="s">
        <v>138</v>
      </c>
      <c r="L766" s="4">
        <v>2040</v>
      </c>
      <c r="M766" s="1" t="str">
        <f>IF(sum!A759="AT",sum!B759,"*")</f>
        <v>*</v>
      </c>
      <c r="N766" s="1"/>
      <c r="O766" s="1" t="str">
        <f>IF(sum!A759="AT",sum!H759,"*")</f>
        <v>*</v>
      </c>
      <c r="R766" s="4" t="s">
        <v>137</v>
      </c>
      <c r="S766" s="4" t="s">
        <v>138</v>
      </c>
      <c r="T766" s="4">
        <v>2040</v>
      </c>
      <c r="U766" s="1" t="str">
        <f>IF(sum!A759="BC",sum!B759,"*")</f>
        <v>*</v>
      </c>
      <c r="V766" s="1"/>
      <c r="W766" s="1" t="str">
        <f>IF(sum!A759="BC",sum!H759,"*")</f>
        <v>*</v>
      </c>
      <c r="Z766" s="4" t="s">
        <v>137</v>
      </c>
      <c r="AA766" s="4" t="s">
        <v>138</v>
      </c>
      <c r="AB766" s="4">
        <v>2040</v>
      </c>
      <c r="AC766" s="1" t="str">
        <f>IF(sum!A759="MA",sum!B759,"*")</f>
        <v>*</v>
      </c>
      <c r="AD766" s="1"/>
      <c r="AE766" s="1" t="str">
        <f>IF(sum!A759="MA",sum!H759,"*")</f>
        <v>*</v>
      </c>
      <c r="AH766" s="4" t="s">
        <v>137</v>
      </c>
      <c r="AI766" s="4" t="s">
        <v>138</v>
      </c>
      <c r="AJ766" s="4">
        <v>2040</v>
      </c>
      <c r="AK766" s="1" t="str">
        <f>IF(sum!A759="ON",sum!B759,"*")</f>
        <v>*</v>
      </c>
      <c r="AL766" s="1"/>
      <c r="AM766" s="1" t="str">
        <f>IF(sum!A759="ON",sum!H759,"*")</f>
        <v>*</v>
      </c>
      <c r="AP766" s="1" t="s">
        <v>137</v>
      </c>
      <c r="AQ766" s="1" t="s">
        <v>138</v>
      </c>
      <c r="AR766" s="1">
        <v>2040</v>
      </c>
      <c r="AS766" s="1" t="str">
        <f>IF(sum!A759="QU",sum!B759,"*")</f>
        <v>*</v>
      </c>
      <c r="AT766" s="1"/>
      <c r="AU766" s="1" t="str">
        <f>IF(sum!A759="QU",sum!H759,"*")</f>
        <v>*</v>
      </c>
      <c r="AX766" s="4" t="s">
        <v>137</v>
      </c>
      <c r="AY766" s="4" t="s">
        <v>138</v>
      </c>
      <c r="AZ766" s="4">
        <v>2040</v>
      </c>
      <c r="BA766" s="1" t="str">
        <f>IF(sum!A759="SA",sum!B759,"*")</f>
        <v>*</v>
      </c>
      <c r="BB766" s="1"/>
      <c r="BC766" s="1" t="str">
        <f>IF(sum!A759="SA",sum!H759,"*")</f>
        <v>*</v>
      </c>
    </row>
    <row r="767" spans="2:55">
      <c r="B767" s="1" t="s">
        <v>137</v>
      </c>
      <c r="C767" s="1" t="s">
        <v>138</v>
      </c>
      <c r="D767" s="1">
        <v>2040</v>
      </c>
      <c r="J767" s="1" t="s">
        <v>137</v>
      </c>
      <c r="K767" s="1" t="s">
        <v>138</v>
      </c>
      <c r="L767" s="1">
        <v>2040</v>
      </c>
      <c r="M767" s="1" t="str">
        <f>IF(sum!A760="AT",sum!B760,"*")</f>
        <v>*</v>
      </c>
      <c r="N767" s="1"/>
      <c r="O767" s="1" t="str">
        <f>IF(sum!A760="AT",sum!H760,"*")</f>
        <v>*</v>
      </c>
      <c r="R767" s="1" t="s">
        <v>137</v>
      </c>
      <c r="S767" s="1" t="s">
        <v>138</v>
      </c>
      <c r="T767" s="1">
        <v>2040</v>
      </c>
      <c r="U767" s="1" t="str">
        <f>IF(sum!A760="BC",sum!B760,"*")</f>
        <v>*</v>
      </c>
      <c r="V767" s="1"/>
      <c r="W767" s="1" t="str">
        <f>IF(sum!A760="BC",sum!H760,"*")</f>
        <v>*</v>
      </c>
      <c r="Z767" s="1" t="s">
        <v>137</v>
      </c>
      <c r="AA767" s="1" t="s">
        <v>138</v>
      </c>
      <c r="AB767" s="1">
        <v>2040</v>
      </c>
      <c r="AC767" s="1" t="str">
        <f>IF(sum!A760="MA",sum!B760,"*")</f>
        <v>*</v>
      </c>
      <c r="AD767" s="1"/>
      <c r="AE767" s="1" t="str">
        <f>IF(sum!A760="MA",sum!H760,"*")</f>
        <v>*</v>
      </c>
      <c r="AH767" s="1" t="s">
        <v>137</v>
      </c>
      <c r="AI767" s="1" t="s">
        <v>138</v>
      </c>
      <c r="AJ767" s="1">
        <v>2040</v>
      </c>
      <c r="AK767" s="1" t="str">
        <f>IF(sum!A760="ON",sum!B760,"*")</f>
        <v>*</v>
      </c>
      <c r="AL767" s="1"/>
      <c r="AM767" s="1" t="str">
        <f>IF(sum!A760="ON",sum!H760,"*")</f>
        <v>*</v>
      </c>
      <c r="AP767" s="4" t="s">
        <v>137</v>
      </c>
      <c r="AQ767" s="4" t="s">
        <v>138</v>
      </c>
      <c r="AR767" s="4">
        <v>2040</v>
      </c>
      <c r="AS767" s="1" t="str">
        <f>IF(sum!A760="QU",sum!B760,"*")</f>
        <v>*</v>
      </c>
      <c r="AT767" s="1"/>
      <c r="AU767" s="1" t="str">
        <f>IF(sum!A760="QU",sum!H760,"*")</f>
        <v>*</v>
      </c>
      <c r="AX767" s="1" t="s">
        <v>137</v>
      </c>
      <c r="AY767" s="1" t="s">
        <v>138</v>
      </c>
      <c r="AZ767" s="1">
        <v>2040</v>
      </c>
      <c r="BA767" s="1" t="str">
        <f>IF(sum!A760="SA",sum!B760,"*")</f>
        <v>*</v>
      </c>
      <c r="BB767" s="1"/>
      <c r="BC767" s="1" t="str">
        <f>IF(sum!A760="SA",sum!H760,"*")</f>
        <v>*</v>
      </c>
    </row>
    <row r="768" spans="2:55">
      <c r="B768" s="4" t="s">
        <v>137</v>
      </c>
      <c r="C768" s="4" t="s">
        <v>138</v>
      </c>
      <c r="D768" s="4">
        <v>2040</v>
      </c>
      <c r="J768" s="4" t="s">
        <v>137</v>
      </c>
      <c r="K768" s="4" t="s">
        <v>138</v>
      </c>
      <c r="L768" s="4">
        <v>2040</v>
      </c>
      <c r="M768" s="1" t="str">
        <f>IF(sum!A761="AT",sum!B761,"*")</f>
        <v>*</v>
      </c>
      <c r="N768" s="1"/>
      <c r="O768" s="1" t="str">
        <f>IF(sum!A761="AT",sum!H761,"*")</f>
        <v>*</v>
      </c>
      <c r="R768" s="4" t="s">
        <v>137</v>
      </c>
      <c r="S768" s="4" t="s">
        <v>138</v>
      </c>
      <c r="T768" s="4">
        <v>2040</v>
      </c>
      <c r="U768" s="1" t="str">
        <f>IF(sum!A761="BC",sum!B761,"*")</f>
        <v>*</v>
      </c>
      <c r="V768" s="1"/>
      <c r="W768" s="1" t="str">
        <f>IF(sum!A761="BC",sum!H761,"*")</f>
        <v>*</v>
      </c>
      <c r="Z768" s="4" t="s">
        <v>137</v>
      </c>
      <c r="AA768" s="4" t="s">
        <v>138</v>
      </c>
      <c r="AB768" s="4">
        <v>2040</v>
      </c>
      <c r="AC768" s="1" t="str">
        <f>IF(sum!A761="MA",sum!B761,"*")</f>
        <v>*</v>
      </c>
      <c r="AD768" s="1"/>
      <c r="AE768" s="1" t="str">
        <f>IF(sum!A761="MA",sum!H761,"*")</f>
        <v>*</v>
      </c>
      <c r="AH768" s="4" t="s">
        <v>137</v>
      </c>
      <c r="AI768" s="4" t="s">
        <v>138</v>
      </c>
      <c r="AJ768" s="4">
        <v>2040</v>
      </c>
      <c r="AK768" s="1" t="str">
        <f>IF(sum!A761="ON",sum!B761,"*")</f>
        <v>*</v>
      </c>
      <c r="AL768" s="1"/>
      <c r="AM768" s="1" t="str">
        <f>IF(sum!A761="ON",sum!H761,"*")</f>
        <v>*</v>
      </c>
      <c r="AP768" s="1" t="s">
        <v>137</v>
      </c>
      <c r="AQ768" s="1" t="s">
        <v>138</v>
      </c>
      <c r="AR768" s="1">
        <v>2040</v>
      </c>
      <c r="AS768" s="1" t="str">
        <f>IF(sum!A761="QU",sum!B761,"*")</f>
        <v>*</v>
      </c>
      <c r="AT768" s="1"/>
      <c r="AU768" s="1" t="str">
        <f>IF(sum!A761="QU",sum!H761,"*")</f>
        <v>*</v>
      </c>
      <c r="AX768" s="4" t="s">
        <v>137</v>
      </c>
      <c r="AY768" s="4" t="s">
        <v>138</v>
      </c>
      <c r="AZ768" s="4">
        <v>2040</v>
      </c>
      <c r="BA768" s="1" t="str">
        <f>IF(sum!A761="SA",sum!B761,"*")</f>
        <v>*</v>
      </c>
      <c r="BB768" s="1"/>
      <c r="BC768" s="1" t="str">
        <f>IF(sum!A761="SA",sum!H761,"*")</f>
        <v>*</v>
      </c>
    </row>
    <row r="769" spans="2:55">
      <c r="B769" s="1" t="s">
        <v>137</v>
      </c>
      <c r="C769" s="1" t="s">
        <v>138</v>
      </c>
      <c r="D769" s="1">
        <v>2040</v>
      </c>
      <c r="J769" s="1" t="s">
        <v>137</v>
      </c>
      <c r="K769" s="1" t="s">
        <v>138</v>
      </c>
      <c r="L769" s="1">
        <v>2040</v>
      </c>
      <c r="M769" s="1" t="str">
        <f>IF(sum!A762="AT",sum!B762,"*")</f>
        <v>*</v>
      </c>
      <c r="N769" s="1"/>
      <c r="O769" s="1" t="str">
        <f>IF(sum!A762="AT",sum!H762,"*")</f>
        <v>*</v>
      </c>
      <c r="R769" s="1" t="s">
        <v>137</v>
      </c>
      <c r="S769" s="1" t="s">
        <v>138</v>
      </c>
      <c r="T769" s="1">
        <v>2040</v>
      </c>
      <c r="U769" s="1" t="str">
        <f>IF(sum!A762="BC",sum!B762,"*")</f>
        <v>*</v>
      </c>
      <c r="V769" s="1"/>
      <c r="W769" s="1" t="str">
        <f>IF(sum!A762="BC",sum!H762,"*")</f>
        <v>*</v>
      </c>
      <c r="Z769" s="1" t="s">
        <v>137</v>
      </c>
      <c r="AA769" s="1" t="s">
        <v>138</v>
      </c>
      <c r="AB769" s="1">
        <v>2040</v>
      </c>
      <c r="AC769" s="1" t="str">
        <f>IF(sum!A762="MA",sum!B762,"*")</f>
        <v>*</v>
      </c>
      <c r="AD769" s="1"/>
      <c r="AE769" s="1" t="str">
        <f>IF(sum!A762="MA",sum!H762,"*")</f>
        <v>*</v>
      </c>
      <c r="AH769" s="1" t="s">
        <v>137</v>
      </c>
      <c r="AI769" s="1" t="s">
        <v>138</v>
      </c>
      <c r="AJ769" s="1">
        <v>2040</v>
      </c>
      <c r="AK769" s="1" t="str">
        <f>IF(sum!A762="ON",sum!B762,"*")</f>
        <v>*</v>
      </c>
      <c r="AL769" s="1"/>
      <c r="AM769" s="1" t="str">
        <f>IF(sum!A762="ON",sum!H762,"*")</f>
        <v>*</v>
      </c>
      <c r="AP769" s="4" t="s">
        <v>137</v>
      </c>
      <c r="AQ769" s="4" t="s">
        <v>138</v>
      </c>
      <c r="AR769" s="4">
        <v>2040</v>
      </c>
      <c r="AS769" s="1" t="str">
        <f>IF(sum!A762="QU",sum!B762,"*")</f>
        <v>*</v>
      </c>
      <c r="AT769" s="1"/>
      <c r="AU769" s="1" t="str">
        <f>IF(sum!A762="QU",sum!H762,"*")</f>
        <v>*</v>
      </c>
      <c r="AX769" s="1" t="s">
        <v>137</v>
      </c>
      <c r="AY769" s="1" t="s">
        <v>138</v>
      </c>
      <c r="AZ769" s="1">
        <v>2040</v>
      </c>
      <c r="BA769" s="1" t="str">
        <f>IF(sum!A762="SA",sum!B762,"*")</f>
        <v>*</v>
      </c>
      <c r="BB769" s="1"/>
      <c r="BC769" s="1" t="str">
        <f>IF(sum!A762="SA",sum!H762,"*")</f>
        <v>*</v>
      </c>
    </row>
    <row r="770" spans="2:55">
      <c r="B770" s="4" t="s">
        <v>137</v>
      </c>
      <c r="C770" s="4" t="s">
        <v>138</v>
      </c>
      <c r="D770" s="4">
        <v>2040</v>
      </c>
      <c r="J770" s="4" t="s">
        <v>137</v>
      </c>
      <c r="K770" s="4" t="s">
        <v>138</v>
      </c>
      <c r="L770" s="4">
        <v>2040</v>
      </c>
      <c r="M770" s="1" t="str">
        <f>IF(sum!A763="AT",sum!B763,"*")</f>
        <v>*</v>
      </c>
      <c r="N770" s="1"/>
      <c r="O770" s="1" t="str">
        <f>IF(sum!A763="AT",sum!H763,"*")</f>
        <v>*</v>
      </c>
      <c r="R770" s="4" t="s">
        <v>137</v>
      </c>
      <c r="S770" s="4" t="s">
        <v>138</v>
      </c>
      <c r="T770" s="4">
        <v>2040</v>
      </c>
      <c r="U770" s="1" t="str">
        <f>IF(sum!A763="BC",sum!B763,"*")</f>
        <v>*</v>
      </c>
      <c r="V770" s="1"/>
      <c r="W770" s="1" t="str">
        <f>IF(sum!A763="BC",sum!H763,"*")</f>
        <v>*</v>
      </c>
      <c r="Z770" s="4" t="s">
        <v>137</v>
      </c>
      <c r="AA770" s="4" t="s">
        <v>138</v>
      </c>
      <c r="AB770" s="4">
        <v>2040</v>
      </c>
      <c r="AC770" s="1" t="str">
        <f>IF(sum!A763="MA",sum!B763,"*")</f>
        <v>*</v>
      </c>
      <c r="AD770" s="1"/>
      <c r="AE770" s="1" t="str">
        <f>IF(sum!A763="MA",sum!H763,"*")</f>
        <v>*</v>
      </c>
      <c r="AH770" s="4" t="s">
        <v>137</v>
      </c>
      <c r="AI770" s="4" t="s">
        <v>138</v>
      </c>
      <c r="AJ770" s="4">
        <v>2040</v>
      </c>
      <c r="AK770" s="1" t="str">
        <f>IF(sum!A763="ON",sum!B763,"*")</f>
        <v>*</v>
      </c>
      <c r="AL770" s="1"/>
      <c r="AM770" s="1" t="str">
        <f>IF(sum!A763="ON",sum!H763,"*")</f>
        <v>*</v>
      </c>
      <c r="AP770" s="1" t="s">
        <v>137</v>
      </c>
      <c r="AQ770" s="1" t="s">
        <v>138</v>
      </c>
      <c r="AR770" s="1">
        <v>2040</v>
      </c>
      <c r="AS770" s="1" t="str">
        <f>IF(sum!A763="QU",sum!B763,"*")</f>
        <v>*</v>
      </c>
      <c r="AT770" s="1"/>
      <c r="AU770" s="1" t="str">
        <f>IF(sum!A763="QU",sum!H763,"*")</f>
        <v>*</v>
      </c>
      <c r="AX770" s="4" t="s">
        <v>137</v>
      </c>
      <c r="AY770" s="4" t="s">
        <v>138</v>
      </c>
      <c r="AZ770" s="4">
        <v>2040</v>
      </c>
      <c r="BA770" s="1" t="str">
        <f>IF(sum!A763="SA",sum!B763,"*")</f>
        <v>*</v>
      </c>
      <c r="BB770" s="1"/>
      <c r="BC770" s="1" t="str">
        <f>IF(sum!A763="SA",sum!H763,"*")</f>
        <v>*</v>
      </c>
    </row>
    <row r="771" spans="2:55">
      <c r="B771" s="1" t="s">
        <v>137</v>
      </c>
      <c r="C771" s="1" t="s">
        <v>138</v>
      </c>
      <c r="D771" s="1">
        <v>2040</v>
      </c>
      <c r="J771" s="1" t="s">
        <v>137</v>
      </c>
      <c r="K771" s="1" t="s">
        <v>138</v>
      </c>
      <c r="L771" s="1">
        <v>2040</v>
      </c>
      <c r="M771" s="1" t="str">
        <f>IF(sum!A764="AT",sum!B764,"*")</f>
        <v>*</v>
      </c>
      <c r="N771" s="1"/>
      <c r="O771" s="1" t="str">
        <f>IF(sum!A764="AT",sum!H764,"*")</f>
        <v>*</v>
      </c>
      <c r="R771" s="1" t="s">
        <v>137</v>
      </c>
      <c r="S771" s="1" t="s">
        <v>138</v>
      </c>
      <c r="T771" s="1">
        <v>2040</v>
      </c>
      <c r="U771" s="1" t="str">
        <f>IF(sum!A764="BC",sum!B764,"*")</f>
        <v>*</v>
      </c>
      <c r="V771" s="1"/>
      <c r="W771" s="1" t="str">
        <f>IF(sum!A764="BC",sum!H764,"*")</f>
        <v>*</v>
      </c>
      <c r="Z771" s="1" t="s">
        <v>137</v>
      </c>
      <c r="AA771" s="1" t="s">
        <v>138</v>
      </c>
      <c r="AB771" s="1">
        <v>2040</v>
      </c>
      <c r="AC771" s="1" t="str">
        <f>IF(sum!A764="MA",sum!B764,"*")</f>
        <v>*</v>
      </c>
      <c r="AD771" s="1"/>
      <c r="AE771" s="1" t="str">
        <f>IF(sum!A764="MA",sum!H764,"*")</f>
        <v>*</v>
      </c>
      <c r="AH771" s="1" t="s">
        <v>137</v>
      </c>
      <c r="AI771" s="1" t="s">
        <v>138</v>
      </c>
      <c r="AJ771" s="1">
        <v>2040</v>
      </c>
      <c r="AK771" s="1" t="str">
        <f>IF(sum!A764="ON",sum!B764,"*")</f>
        <v>*</v>
      </c>
      <c r="AL771" s="1"/>
      <c r="AM771" s="1" t="str">
        <f>IF(sum!A764="ON",sum!H764,"*")</f>
        <v>*</v>
      </c>
      <c r="AP771" s="4" t="s">
        <v>137</v>
      </c>
      <c r="AQ771" s="4" t="s">
        <v>138</v>
      </c>
      <c r="AR771" s="4">
        <v>2040</v>
      </c>
      <c r="AS771" s="1" t="str">
        <f>IF(sum!A764="QU",sum!B764,"*")</f>
        <v>*</v>
      </c>
      <c r="AT771" s="1"/>
      <c r="AU771" s="1" t="str">
        <f>IF(sum!A764="QU",sum!H764,"*")</f>
        <v>*</v>
      </c>
      <c r="AX771" s="1" t="s">
        <v>137</v>
      </c>
      <c r="AY771" s="1" t="s">
        <v>138</v>
      </c>
      <c r="AZ771" s="1">
        <v>2040</v>
      </c>
      <c r="BA771" s="1" t="str">
        <f>IF(sum!A764="SA",sum!B764,"*")</f>
        <v>*</v>
      </c>
      <c r="BB771" s="1"/>
      <c r="BC771" s="1" t="str">
        <f>IF(sum!A764="SA",sum!H764,"*")</f>
        <v>*</v>
      </c>
    </row>
    <row r="772" spans="2:55">
      <c r="B772" s="4" t="s">
        <v>137</v>
      </c>
      <c r="C772" s="4" t="s">
        <v>138</v>
      </c>
      <c r="D772" s="4">
        <v>2040</v>
      </c>
      <c r="J772" s="4" t="s">
        <v>137</v>
      </c>
      <c r="K772" s="4" t="s">
        <v>138</v>
      </c>
      <c r="L772" s="4">
        <v>2040</v>
      </c>
      <c r="M772" s="1" t="str">
        <f>IF(sum!A765="AT",sum!B765,"*")</f>
        <v>*</v>
      </c>
      <c r="N772" s="1"/>
      <c r="O772" s="1" t="str">
        <f>IF(sum!A765="AT",sum!H765,"*")</f>
        <v>*</v>
      </c>
      <c r="R772" s="4" t="s">
        <v>137</v>
      </c>
      <c r="S772" s="4" t="s">
        <v>138</v>
      </c>
      <c r="T772" s="4">
        <v>2040</v>
      </c>
      <c r="U772" s="1" t="str">
        <f>IF(sum!A765="BC",sum!B765,"*")</f>
        <v>*</v>
      </c>
      <c r="V772" s="1"/>
      <c r="W772" s="1" t="str">
        <f>IF(sum!A765="BC",sum!H765,"*")</f>
        <v>*</v>
      </c>
      <c r="Z772" s="4" t="s">
        <v>137</v>
      </c>
      <c r="AA772" s="4" t="s">
        <v>138</v>
      </c>
      <c r="AB772" s="4">
        <v>2040</v>
      </c>
      <c r="AC772" s="1" t="str">
        <f>IF(sum!A765="MA",sum!B765,"*")</f>
        <v>*</v>
      </c>
      <c r="AD772" s="1"/>
      <c r="AE772" s="1" t="str">
        <f>IF(sum!A765="MA",sum!H765,"*")</f>
        <v>*</v>
      </c>
      <c r="AH772" s="4" t="s">
        <v>137</v>
      </c>
      <c r="AI772" s="4" t="s">
        <v>138</v>
      </c>
      <c r="AJ772" s="4">
        <v>2040</v>
      </c>
      <c r="AK772" s="1" t="str">
        <f>IF(sum!A765="ON",sum!B765,"*")</f>
        <v>*</v>
      </c>
      <c r="AL772" s="1"/>
      <c r="AM772" s="1" t="str">
        <f>IF(sum!A765="ON",sum!H765,"*")</f>
        <v>*</v>
      </c>
      <c r="AP772" s="1" t="s">
        <v>137</v>
      </c>
      <c r="AQ772" s="1" t="s">
        <v>138</v>
      </c>
      <c r="AR772" s="1">
        <v>2040</v>
      </c>
      <c r="AS772" s="1" t="str">
        <f>IF(sum!A765="QU",sum!B765,"*")</f>
        <v>*</v>
      </c>
      <c r="AT772" s="1"/>
      <c r="AU772" s="1" t="str">
        <f>IF(sum!A765="QU",sum!H765,"*")</f>
        <v>*</v>
      </c>
      <c r="AX772" s="4" t="s">
        <v>137</v>
      </c>
      <c r="AY772" s="4" t="s">
        <v>138</v>
      </c>
      <c r="AZ772" s="4">
        <v>2040</v>
      </c>
      <c r="BA772" s="1" t="str">
        <f>IF(sum!A765="SA",sum!B765,"*")</f>
        <v>*</v>
      </c>
      <c r="BB772" s="1"/>
      <c r="BC772" s="1" t="str">
        <f>IF(sum!A765="SA",sum!H765,"*")</f>
        <v>*</v>
      </c>
    </row>
    <row r="773" spans="2:55">
      <c r="B773" s="1" t="s">
        <v>137</v>
      </c>
      <c r="C773" s="1" t="s">
        <v>138</v>
      </c>
      <c r="D773" s="1">
        <v>2040</v>
      </c>
      <c r="J773" s="1" t="s">
        <v>137</v>
      </c>
      <c r="K773" s="1" t="s">
        <v>138</v>
      </c>
      <c r="L773" s="1">
        <v>2040</v>
      </c>
      <c r="M773" s="1" t="str">
        <f>IF(sum!A766="AT",sum!B766,"*")</f>
        <v>*</v>
      </c>
      <c r="N773" s="1"/>
      <c r="O773" s="1" t="str">
        <f>IF(sum!A766="AT",sum!H766,"*")</f>
        <v>*</v>
      </c>
      <c r="R773" s="1" t="s">
        <v>137</v>
      </c>
      <c r="S773" s="1" t="s">
        <v>138</v>
      </c>
      <c r="T773" s="1">
        <v>2040</v>
      </c>
      <c r="U773" s="1" t="str">
        <f>IF(sum!A766="BC",sum!B766,"*")</f>
        <v>*</v>
      </c>
      <c r="V773" s="1"/>
      <c r="W773" s="1" t="str">
        <f>IF(sum!A766="BC",sum!H766,"*")</f>
        <v>*</v>
      </c>
      <c r="Z773" s="1" t="s">
        <v>137</v>
      </c>
      <c r="AA773" s="1" t="s">
        <v>138</v>
      </c>
      <c r="AB773" s="1">
        <v>2040</v>
      </c>
      <c r="AC773" s="1" t="str">
        <f>IF(sum!A766="MA",sum!B766,"*")</f>
        <v>*</v>
      </c>
      <c r="AD773" s="1"/>
      <c r="AE773" s="1" t="str">
        <f>IF(sum!A766="MA",sum!H766,"*")</f>
        <v>*</v>
      </c>
      <c r="AH773" s="1" t="s">
        <v>137</v>
      </c>
      <c r="AI773" s="1" t="s">
        <v>138</v>
      </c>
      <c r="AJ773" s="1">
        <v>2040</v>
      </c>
      <c r="AK773" s="1" t="str">
        <f>IF(sum!A766="ON",sum!B766,"*")</f>
        <v>*</v>
      </c>
      <c r="AL773" s="1"/>
      <c r="AM773" s="1" t="str">
        <f>IF(sum!A766="ON",sum!H766,"*")</f>
        <v>*</v>
      </c>
      <c r="AP773" s="4" t="s">
        <v>137</v>
      </c>
      <c r="AQ773" s="4" t="s">
        <v>138</v>
      </c>
      <c r="AR773" s="4">
        <v>2040</v>
      </c>
      <c r="AS773" s="1" t="str">
        <f>IF(sum!A766="QU",sum!B766,"*")</f>
        <v>*</v>
      </c>
      <c r="AT773" s="1"/>
      <c r="AU773" s="1" t="str">
        <f>IF(sum!A766="QU",sum!H766,"*")</f>
        <v>*</v>
      </c>
      <c r="AX773" s="1" t="s">
        <v>137</v>
      </c>
      <c r="AY773" s="1" t="s">
        <v>138</v>
      </c>
      <c r="AZ773" s="1">
        <v>2040</v>
      </c>
      <c r="BA773" s="1" t="str">
        <f>IF(sum!A766="SA",sum!B766,"*")</f>
        <v>*</v>
      </c>
      <c r="BB773" s="1"/>
      <c r="BC773" s="1" t="str">
        <f>IF(sum!A766="SA",sum!H766,"*")</f>
        <v>*</v>
      </c>
    </row>
    <row r="774" spans="2:55">
      <c r="B774" s="4" t="s">
        <v>137</v>
      </c>
      <c r="C774" s="4" t="s">
        <v>138</v>
      </c>
      <c r="D774" s="4">
        <v>2040</v>
      </c>
      <c r="J774" s="4" t="s">
        <v>137</v>
      </c>
      <c r="K774" s="4" t="s">
        <v>138</v>
      </c>
      <c r="L774" s="4">
        <v>2040</v>
      </c>
      <c r="M774" s="1" t="str">
        <f>IF(sum!A767="AT",sum!B767,"*")</f>
        <v>*</v>
      </c>
      <c r="N774" s="1"/>
      <c r="O774" s="1" t="str">
        <f>IF(sum!A767="AT",sum!H767,"*")</f>
        <v>*</v>
      </c>
      <c r="R774" s="4" t="s">
        <v>137</v>
      </c>
      <c r="S774" s="4" t="s">
        <v>138</v>
      </c>
      <c r="T774" s="4">
        <v>2040</v>
      </c>
      <c r="U774" s="1" t="str">
        <f>IF(sum!A767="BC",sum!B767,"*")</f>
        <v>*</v>
      </c>
      <c r="V774" s="1"/>
      <c r="W774" s="1" t="str">
        <f>IF(sum!A767="BC",sum!H767,"*")</f>
        <v>*</v>
      </c>
      <c r="Z774" s="4" t="s">
        <v>137</v>
      </c>
      <c r="AA774" s="4" t="s">
        <v>138</v>
      </c>
      <c r="AB774" s="4">
        <v>2040</v>
      </c>
      <c r="AC774" s="1" t="str">
        <f>IF(sum!A767="MA",sum!B767,"*")</f>
        <v>*</v>
      </c>
      <c r="AD774" s="1"/>
      <c r="AE774" s="1" t="str">
        <f>IF(sum!A767="MA",sum!H767,"*")</f>
        <v>*</v>
      </c>
      <c r="AH774" s="4" t="s">
        <v>137</v>
      </c>
      <c r="AI774" s="4" t="s">
        <v>138</v>
      </c>
      <c r="AJ774" s="4">
        <v>2040</v>
      </c>
      <c r="AK774" s="1" t="str">
        <f>IF(sum!A767="ON",sum!B767,"*")</f>
        <v>*</v>
      </c>
      <c r="AL774" s="1"/>
      <c r="AM774" s="1" t="str">
        <f>IF(sum!A767="ON",sum!H767,"*")</f>
        <v>*</v>
      </c>
      <c r="AP774" s="1" t="s">
        <v>137</v>
      </c>
      <c r="AQ774" s="1" t="s">
        <v>138</v>
      </c>
      <c r="AR774" s="1">
        <v>2040</v>
      </c>
      <c r="AS774" s="1" t="str">
        <f>IF(sum!A767="QU",sum!B767,"*")</f>
        <v>*</v>
      </c>
      <c r="AT774" s="1"/>
      <c r="AU774" s="1" t="str">
        <f>IF(sum!A767="QU",sum!H767,"*")</f>
        <v>*</v>
      </c>
      <c r="AX774" s="4" t="s">
        <v>137</v>
      </c>
      <c r="AY774" s="4" t="s">
        <v>138</v>
      </c>
      <c r="AZ774" s="4">
        <v>2040</v>
      </c>
      <c r="BA774" s="1" t="str">
        <f>IF(sum!A767="SA",sum!B767,"*")</f>
        <v>*</v>
      </c>
      <c r="BB774" s="1"/>
      <c r="BC774" s="1" t="str">
        <f>IF(sum!A767="SA",sum!H767,"*")</f>
        <v>*</v>
      </c>
    </row>
    <row r="775" spans="2:55">
      <c r="B775" s="1" t="s">
        <v>137</v>
      </c>
      <c r="C775" s="1" t="s">
        <v>138</v>
      </c>
      <c r="D775" s="1">
        <v>2040</v>
      </c>
      <c r="J775" s="1" t="s">
        <v>137</v>
      </c>
      <c r="K775" s="1" t="s">
        <v>138</v>
      </c>
      <c r="L775" s="1">
        <v>2040</v>
      </c>
      <c r="M775" s="1" t="str">
        <f>IF(sum!A768="AT",sum!B768,"*")</f>
        <v>*</v>
      </c>
      <c r="N775" s="1"/>
      <c r="O775" s="1" t="str">
        <f>IF(sum!A768="AT",sum!H768,"*")</f>
        <v>*</v>
      </c>
      <c r="R775" s="1" t="s">
        <v>137</v>
      </c>
      <c r="S775" s="1" t="s">
        <v>138</v>
      </c>
      <c r="T775" s="1">
        <v>2040</v>
      </c>
      <c r="U775" s="1" t="str">
        <f>IF(sum!A768="BC",sum!B768,"*")</f>
        <v>*</v>
      </c>
      <c r="V775" s="1"/>
      <c r="W775" s="1" t="str">
        <f>IF(sum!A768="BC",sum!H768,"*")</f>
        <v>*</v>
      </c>
      <c r="Z775" s="1" t="s">
        <v>137</v>
      </c>
      <c r="AA775" s="1" t="s">
        <v>138</v>
      </c>
      <c r="AB775" s="1">
        <v>2040</v>
      </c>
      <c r="AC775" s="1" t="str">
        <f>IF(sum!A768="MA",sum!B768,"*")</f>
        <v>*</v>
      </c>
      <c r="AD775" s="1"/>
      <c r="AE775" s="1" t="str">
        <f>IF(sum!A768="MA",sum!H768,"*")</f>
        <v>*</v>
      </c>
      <c r="AH775" s="1" t="s">
        <v>137</v>
      </c>
      <c r="AI775" s="1" t="s">
        <v>138</v>
      </c>
      <c r="AJ775" s="1">
        <v>2040</v>
      </c>
      <c r="AK775" s="1" t="str">
        <f>IF(sum!A768="ON",sum!B768,"*")</f>
        <v>*</v>
      </c>
      <c r="AL775" s="1"/>
      <c r="AM775" s="1" t="str">
        <f>IF(sum!A768="ON",sum!H768,"*")</f>
        <v>*</v>
      </c>
      <c r="AP775" s="4" t="s">
        <v>137</v>
      </c>
      <c r="AQ775" s="4" t="s">
        <v>138</v>
      </c>
      <c r="AR775" s="4">
        <v>2040</v>
      </c>
      <c r="AS775" s="1" t="str">
        <f>IF(sum!A768="QU",sum!B768,"*")</f>
        <v>*</v>
      </c>
      <c r="AT775" s="1"/>
      <c r="AU775" s="1" t="str">
        <f>IF(sum!A768="QU",sum!H768,"*")</f>
        <v>*</v>
      </c>
      <c r="AX775" s="1" t="s">
        <v>137</v>
      </c>
      <c r="AY775" s="1" t="s">
        <v>138</v>
      </c>
      <c r="AZ775" s="1">
        <v>2040</v>
      </c>
      <c r="BA775" s="1" t="str">
        <f>IF(sum!A768="SA",sum!B768,"*")</f>
        <v>*</v>
      </c>
      <c r="BB775" s="1"/>
      <c r="BC775" s="1" t="str">
        <f>IF(sum!A768="SA",sum!H768,"*")</f>
        <v>*</v>
      </c>
    </row>
    <row r="776" spans="2:55">
      <c r="B776" s="4" t="s">
        <v>137</v>
      </c>
      <c r="C776" s="4" t="s">
        <v>138</v>
      </c>
      <c r="D776" s="4">
        <v>2040</v>
      </c>
      <c r="J776" s="4" t="s">
        <v>137</v>
      </c>
      <c r="K776" s="4" t="s">
        <v>138</v>
      </c>
      <c r="L776" s="4">
        <v>2040</v>
      </c>
      <c r="M776" s="1" t="str">
        <f>IF(sum!A769="AT",sum!B769,"*")</f>
        <v>*</v>
      </c>
      <c r="N776" s="1"/>
      <c r="O776" s="1" t="str">
        <f>IF(sum!A769="AT",sum!H769,"*")</f>
        <v>*</v>
      </c>
      <c r="R776" s="4" t="s">
        <v>137</v>
      </c>
      <c r="S776" s="4" t="s">
        <v>138</v>
      </c>
      <c r="T776" s="4">
        <v>2040</v>
      </c>
      <c r="U776" s="1" t="str">
        <f>IF(sum!A769="BC",sum!B769,"*")</f>
        <v>*</v>
      </c>
      <c r="V776" s="1"/>
      <c r="W776" s="1" t="str">
        <f>IF(sum!A769="BC",sum!H769,"*")</f>
        <v>*</v>
      </c>
      <c r="Z776" s="4" t="s">
        <v>137</v>
      </c>
      <c r="AA776" s="4" t="s">
        <v>138</v>
      </c>
      <c r="AB776" s="4">
        <v>2040</v>
      </c>
      <c r="AC776" s="1" t="str">
        <f>IF(sum!A769="MA",sum!B769,"*")</f>
        <v>*</v>
      </c>
      <c r="AD776" s="1"/>
      <c r="AE776" s="1" t="str">
        <f>IF(sum!A769="MA",sum!H769,"*")</f>
        <v>*</v>
      </c>
      <c r="AH776" s="4" t="s">
        <v>137</v>
      </c>
      <c r="AI776" s="4" t="s">
        <v>138</v>
      </c>
      <c r="AJ776" s="4">
        <v>2040</v>
      </c>
      <c r="AK776" s="1" t="str">
        <f>IF(sum!A769="ON",sum!B769,"*")</f>
        <v>*</v>
      </c>
      <c r="AL776" s="1"/>
      <c r="AM776" s="1" t="str">
        <f>IF(sum!A769="ON",sum!H769,"*")</f>
        <v>*</v>
      </c>
      <c r="AP776" s="1" t="s">
        <v>137</v>
      </c>
      <c r="AQ776" s="1" t="s">
        <v>138</v>
      </c>
      <c r="AR776" s="1">
        <v>2040</v>
      </c>
      <c r="AS776" s="1" t="str">
        <f>IF(sum!A769="QU",sum!B769,"*")</f>
        <v>*</v>
      </c>
      <c r="AT776" s="1"/>
      <c r="AU776" s="1" t="str">
        <f>IF(sum!A769="QU",sum!H769,"*")</f>
        <v>*</v>
      </c>
      <c r="AX776" s="4" t="s">
        <v>137</v>
      </c>
      <c r="AY776" s="4" t="s">
        <v>138</v>
      </c>
      <c r="AZ776" s="4">
        <v>2040</v>
      </c>
      <c r="BA776" s="1" t="str">
        <f>IF(sum!A769="SA",sum!B769,"*")</f>
        <v>*</v>
      </c>
      <c r="BB776" s="1"/>
      <c r="BC776" s="1" t="str">
        <f>IF(sum!A769="SA",sum!H769,"*")</f>
        <v>*</v>
      </c>
    </row>
    <row r="777" spans="2:55">
      <c r="B777" s="1" t="s">
        <v>137</v>
      </c>
      <c r="C777" s="1" t="s">
        <v>138</v>
      </c>
      <c r="D777" s="1">
        <v>2040</v>
      </c>
      <c r="J777" s="1" t="s">
        <v>137</v>
      </c>
      <c r="K777" s="1" t="s">
        <v>138</v>
      </c>
      <c r="L777" s="1">
        <v>2040</v>
      </c>
      <c r="M777" s="1" t="str">
        <f>IF(sum!A770="AT",sum!B770,"*")</f>
        <v>*</v>
      </c>
      <c r="N777" s="1"/>
      <c r="O777" s="1" t="str">
        <f>IF(sum!A770="AT",sum!H770,"*")</f>
        <v>*</v>
      </c>
      <c r="R777" s="1" t="s">
        <v>137</v>
      </c>
      <c r="S777" s="1" t="s">
        <v>138</v>
      </c>
      <c r="T777" s="1">
        <v>2040</v>
      </c>
      <c r="U777" s="1" t="str">
        <f>IF(sum!A770="BC",sum!B770,"*")</f>
        <v>*</v>
      </c>
      <c r="V777" s="1"/>
      <c r="W777" s="1" t="str">
        <f>IF(sum!A770="BC",sum!H770,"*")</f>
        <v>*</v>
      </c>
      <c r="Z777" s="1" t="s">
        <v>137</v>
      </c>
      <c r="AA777" s="1" t="s">
        <v>138</v>
      </c>
      <c r="AB777" s="1">
        <v>2040</v>
      </c>
      <c r="AC777" s="1" t="str">
        <f>IF(sum!A770="MA",sum!B770,"*")</f>
        <v>*</v>
      </c>
      <c r="AD777" s="1"/>
      <c r="AE777" s="1" t="str">
        <f>IF(sum!A770="MA",sum!H770,"*")</f>
        <v>*</v>
      </c>
      <c r="AH777" s="1" t="s">
        <v>137</v>
      </c>
      <c r="AI777" s="1" t="s">
        <v>138</v>
      </c>
      <c r="AJ777" s="1">
        <v>2040</v>
      </c>
      <c r="AK777" s="1" t="str">
        <f>IF(sum!A770="ON",sum!B770,"*")</f>
        <v>*</v>
      </c>
      <c r="AL777" s="1"/>
      <c r="AM777" s="1" t="str">
        <f>IF(sum!A770="ON",sum!H770,"*")</f>
        <v>*</v>
      </c>
      <c r="AP777" s="4" t="s">
        <v>137</v>
      </c>
      <c r="AQ777" s="4" t="s">
        <v>138</v>
      </c>
      <c r="AR777" s="4">
        <v>2040</v>
      </c>
      <c r="AS777" s="1" t="str">
        <f>IF(sum!A770="QU",sum!B770,"*")</f>
        <v>*</v>
      </c>
      <c r="AT777" s="1"/>
      <c r="AU777" s="1" t="str">
        <f>IF(sum!A770="QU",sum!H770,"*")</f>
        <v>*</v>
      </c>
      <c r="AX777" s="1" t="s">
        <v>137</v>
      </c>
      <c r="AY777" s="1" t="s">
        <v>138</v>
      </c>
      <c r="AZ777" s="1">
        <v>2040</v>
      </c>
      <c r="BA777" s="1" t="str">
        <f>IF(sum!A770="SA",sum!B770,"*")</f>
        <v>*</v>
      </c>
      <c r="BB777" s="1"/>
      <c r="BC777" s="1" t="str">
        <f>IF(sum!A770="SA",sum!H770,"*")</f>
        <v>*</v>
      </c>
    </row>
    <row r="778" spans="2:55">
      <c r="B778" s="4" t="s">
        <v>137</v>
      </c>
      <c r="C778" s="4" t="s">
        <v>138</v>
      </c>
      <c r="D778" s="4">
        <v>2040</v>
      </c>
      <c r="J778" s="4" t="s">
        <v>137</v>
      </c>
      <c r="K778" s="4" t="s">
        <v>138</v>
      </c>
      <c r="L778" s="4">
        <v>2040</v>
      </c>
      <c r="M778" s="1" t="str">
        <f>IF(sum!A771="AT",sum!B771,"*")</f>
        <v>*</v>
      </c>
      <c r="N778" s="1"/>
      <c r="O778" s="1" t="str">
        <f>IF(sum!A771="AT",sum!H771,"*")</f>
        <v>*</v>
      </c>
      <c r="R778" s="4" t="s">
        <v>137</v>
      </c>
      <c r="S778" s="4" t="s">
        <v>138</v>
      </c>
      <c r="T778" s="4">
        <v>2040</v>
      </c>
      <c r="U778" s="1" t="str">
        <f>IF(sum!A771="BC",sum!B771,"*")</f>
        <v>*</v>
      </c>
      <c r="V778" s="1"/>
      <c r="W778" s="1" t="str">
        <f>IF(sum!A771="BC",sum!H771,"*")</f>
        <v>*</v>
      </c>
      <c r="Z778" s="4" t="s">
        <v>137</v>
      </c>
      <c r="AA778" s="4" t="s">
        <v>138</v>
      </c>
      <c r="AB778" s="4">
        <v>2040</v>
      </c>
      <c r="AC778" s="1" t="str">
        <f>IF(sum!A771="MA",sum!B771,"*")</f>
        <v>*</v>
      </c>
      <c r="AD778" s="1"/>
      <c r="AE778" s="1" t="str">
        <f>IF(sum!A771="MA",sum!H771,"*")</f>
        <v>*</v>
      </c>
      <c r="AH778" s="4" t="s">
        <v>137</v>
      </c>
      <c r="AI778" s="4" t="s">
        <v>138</v>
      </c>
      <c r="AJ778" s="4">
        <v>2040</v>
      </c>
      <c r="AK778" s="1" t="str">
        <f>IF(sum!A771="ON",sum!B771,"*")</f>
        <v>*</v>
      </c>
      <c r="AL778" s="1"/>
      <c r="AM778" s="1" t="str">
        <f>IF(sum!A771="ON",sum!H771,"*")</f>
        <v>*</v>
      </c>
      <c r="AP778" s="1" t="s">
        <v>137</v>
      </c>
      <c r="AQ778" s="1" t="s">
        <v>138</v>
      </c>
      <c r="AR778" s="1">
        <v>2040</v>
      </c>
      <c r="AS778" s="1" t="str">
        <f>IF(sum!A771="QU",sum!B771,"*")</f>
        <v>*</v>
      </c>
      <c r="AT778" s="1"/>
      <c r="AU778" s="1" t="str">
        <f>IF(sum!A771="QU",sum!H771,"*")</f>
        <v>*</v>
      </c>
      <c r="AX778" s="4" t="s">
        <v>137</v>
      </c>
      <c r="AY778" s="4" t="s">
        <v>138</v>
      </c>
      <c r="AZ778" s="4">
        <v>2040</v>
      </c>
      <c r="BA778" s="1" t="str">
        <f>IF(sum!A771="SA",sum!B771,"*")</f>
        <v>*</v>
      </c>
      <c r="BB778" s="1"/>
      <c r="BC778" s="1" t="str">
        <f>IF(sum!A771="SA",sum!H771,"*")</f>
        <v>*</v>
      </c>
    </row>
    <row r="779" spans="2:55">
      <c r="B779" s="1" t="s">
        <v>137</v>
      </c>
      <c r="C779" s="1" t="s">
        <v>138</v>
      </c>
      <c r="D779" s="1">
        <v>2040</v>
      </c>
      <c r="J779" s="1" t="s">
        <v>137</v>
      </c>
      <c r="K779" s="1" t="s">
        <v>138</v>
      </c>
      <c r="L779" s="1">
        <v>2040</v>
      </c>
      <c r="M779" s="1" t="str">
        <f>IF(sum!A772="AT",sum!B772,"*")</f>
        <v>*</v>
      </c>
      <c r="N779" s="1"/>
      <c r="O779" s="1" t="str">
        <f>IF(sum!A772="AT",sum!H772,"*")</f>
        <v>*</v>
      </c>
      <c r="R779" s="1" t="s">
        <v>137</v>
      </c>
      <c r="S779" s="1" t="s">
        <v>138</v>
      </c>
      <c r="T779" s="1">
        <v>2040</v>
      </c>
      <c r="U779" s="1" t="str">
        <f>IF(sum!A772="BC",sum!B772,"*")</f>
        <v>*</v>
      </c>
      <c r="V779" s="1"/>
      <c r="W779" s="1" t="str">
        <f>IF(sum!A772="BC",sum!H772,"*")</f>
        <v>*</v>
      </c>
      <c r="Z779" s="1" t="s">
        <v>137</v>
      </c>
      <c r="AA779" s="1" t="s">
        <v>138</v>
      </c>
      <c r="AB779" s="1">
        <v>2040</v>
      </c>
      <c r="AC779" s="1" t="str">
        <f>IF(sum!A772="MA",sum!B772,"*")</f>
        <v>*</v>
      </c>
      <c r="AD779" s="1"/>
      <c r="AE779" s="1" t="str">
        <f>IF(sum!A772="MA",sum!H772,"*")</f>
        <v>*</v>
      </c>
      <c r="AH779" s="1" t="s">
        <v>137</v>
      </c>
      <c r="AI779" s="1" t="s">
        <v>138</v>
      </c>
      <c r="AJ779" s="1">
        <v>2040</v>
      </c>
      <c r="AK779" s="1" t="str">
        <f>IF(sum!A772="ON",sum!B772,"*")</f>
        <v>*</v>
      </c>
      <c r="AL779" s="1"/>
      <c r="AM779" s="1" t="str">
        <f>IF(sum!A772="ON",sum!H772,"*")</f>
        <v>*</v>
      </c>
      <c r="AP779" s="4" t="s">
        <v>137</v>
      </c>
      <c r="AQ779" s="4" t="s">
        <v>138</v>
      </c>
      <c r="AR779" s="4">
        <v>2040</v>
      </c>
      <c r="AS779" s="1" t="str">
        <f>IF(sum!A772="QU",sum!B772,"*")</f>
        <v>*</v>
      </c>
      <c r="AT779" s="1"/>
      <c r="AU779" s="1" t="str">
        <f>IF(sum!A772="QU",sum!H772,"*")</f>
        <v>*</v>
      </c>
      <c r="AX779" s="1" t="s">
        <v>137</v>
      </c>
      <c r="AY779" s="1" t="s">
        <v>138</v>
      </c>
      <c r="AZ779" s="1">
        <v>2040</v>
      </c>
      <c r="BA779" s="1" t="str">
        <f>IF(sum!A772="SA",sum!B772,"*")</f>
        <v>*</v>
      </c>
      <c r="BB779" s="1"/>
      <c r="BC779" s="1" t="str">
        <f>IF(sum!A772="SA",sum!H772,"*")</f>
        <v>*</v>
      </c>
    </row>
    <row r="780" spans="2:55">
      <c r="B780" s="4" t="s">
        <v>137</v>
      </c>
      <c r="C780" s="4" t="s">
        <v>138</v>
      </c>
      <c r="D780" s="4">
        <v>2040</v>
      </c>
      <c r="J780" s="4" t="s">
        <v>137</v>
      </c>
      <c r="K780" s="4" t="s">
        <v>138</v>
      </c>
      <c r="L780" s="4">
        <v>2040</v>
      </c>
      <c r="M780" s="1" t="str">
        <f>IF(sum!A773="AT",sum!B773,"*")</f>
        <v>*</v>
      </c>
      <c r="N780" s="1"/>
      <c r="O780" s="1" t="str">
        <f>IF(sum!A773="AT",sum!H773,"*")</f>
        <v>*</v>
      </c>
      <c r="R780" s="4" t="s">
        <v>137</v>
      </c>
      <c r="S780" s="4" t="s">
        <v>138</v>
      </c>
      <c r="T780" s="4">
        <v>2040</v>
      </c>
      <c r="U780" s="1" t="str">
        <f>IF(sum!A773="BC",sum!B773,"*")</f>
        <v>*</v>
      </c>
      <c r="V780" s="1"/>
      <c r="W780" s="1" t="str">
        <f>IF(sum!A773="BC",sum!H773,"*")</f>
        <v>*</v>
      </c>
      <c r="Z780" s="4" t="s">
        <v>137</v>
      </c>
      <c r="AA780" s="4" t="s">
        <v>138</v>
      </c>
      <c r="AB780" s="4">
        <v>2040</v>
      </c>
      <c r="AC780" s="1" t="str">
        <f>IF(sum!A773="MA",sum!B773,"*")</f>
        <v>*</v>
      </c>
      <c r="AD780" s="1"/>
      <c r="AE780" s="1" t="str">
        <f>IF(sum!A773="MA",sum!H773,"*")</f>
        <v>*</v>
      </c>
      <c r="AH780" s="4" t="s">
        <v>137</v>
      </c>
      <c r="AI780" s="4" t="s">
        <v>138</v>
      </c>
      <c r="AJ780" s="4">
        <v>2040</v>
      </c>
      <c r="AK780" s="1" t="str">
        <f>IF(sum!A773="ON",sum!B773,"*")</f>
        <v>*</v>
      </c>
      <c r="AL780" s="1"/>
      <c r="AM780" s="1" t="str">
        <f>IF(sum!A773="ON",sum!H773,"*")</f>
        <v>*</v>
      </c>
      <c r="AP780" s="1" t="s">
        <v>137</v>
      </c>
      <c r="AQ780" s="1" t="s">
        <v>138</v>
      </c>
      <c r="AR780" s="1">
        <v>2040</v>
      </c>
      <c r="AS780" s="1" t="str">
        <f>IF(sum!A773="QU",sum!B773,"*")</f>
        <v>*</v>
      </c>
      <c r="AT780" s="1"/>
      <c r="AU780" s="1" t="str">
        <f>IF(sum!A773="QU",sum!H773,"*")</f>
        <v>*</v>
      </c>
      <c r="AX780" s="4" t="s">
        <v>137</v>
      </c>
      <c r="AY780" s="4" t="s">
        <v>138</v>
      </c>
      <c r="AZ780" s="4">
        <v>2040</v>
      </c>
      <c r="BA780" s="1" t="str">
        <f>IF(sum!A773="SA",sum!B773,"*")</f>
        <v>*</v>
      </c>
      <c r="BB780" s="1"/>
      <c r="BC780" s="1" t="str">
        <f>IF(sum!A773="SA",sum!H773,"*")</f>
        <v>*</v>
      </c>
    </row>
    <row r="781" spans="2:55">
      <c r="B781" s="1" t="s">
        <v>137</v>
      </c>
      <c r="C781" s="1" t="s">
        <v>138</v>
      </c>
      <c r="D781" s="1">
        <v>2040</v>
      </c>
      <c r="J781" s="1" t="s">
        <v>137</v>
      </c>
      <c r="K781" s="1" t="s">
        <v>138</v>
      </c>
      <c r="L781" s="1">
        <v>2040</v>
      </c>
      <c r="M781" s="1" t="str">
        <f>IF(sum!A774="AT",sum!B774,"*")</f>
        <v>*</v>
      </c>
      <c r="N781" s="1"/>
      <c r="O781" s="1" t="str">
        <f>IF(sum!A774="AT",sum!H774,"*")</f>
        <v>*</v>
      </c>
      <c r="R781" s="1" t="s">
        <v>137</v>
      </c>
      <c r="S781" s="1" t="s">
        <v>138</v>
      </c>
      <c r="T781" s="1">
        <v>2040</v>
      </c>
      <c r="U781" s="1" t="str">
        <f>IF(sum!A774="BC",sum!B774,"*")</f>
        <v>*</v>
      </c>
      <c r="V781" s="1"/>
      <c r="W781" s="1" t="str">
        <f>IF(sum!A774="BC",sum!H774,"*")</f>
        <v>*</v>
      </c>
      <c r="Z781" s="1" t="s">
        <v>137</v>
      </c>
      <c r="AA781" s="1" t="s">
        <v>138</v>
      </c>
      <c r="AB781" s="1">
        <v>2040</v>
      </c>
      <c r="AC781" s="1" t="str">
        <f>IF(sum!A774="MA",sum!B774,"*")</f>
        <v>*</v>
      </c>
      <c r="AD781" s="1"/>
      <c r="AE781" s="1" t="str">
        <f>IF(sum!A774="MA",sum!H774,"*")</f>
        <v>*</v>
      </c>
      <c r="AH781" s="1" t="s">
        <v>137</v>
      </c>
      <c r="AI781" s="1" t="s">
        <v>138</v>
      </c>
      <c r="AJ781" s="1">
        <v>2040</v>
      </c>
      <c r="AK781" s="1" t="str">
        <f>IF(sum!A774="ON",sum!B774,"*")</f>
        <v>*</v>
      </c>
      <c r="AL781" s="1"/>
      <c r="AM781" s="1" t="str">
        <f>IF(sum!A774="ON",sum!H774,"*")</f>
        <v>*</v>
      </c>
      <c r="AP781" s="4" t="s">
        <v>137</v>
      </c>
      <c r="AQ781" s="4" t="s">
        <v>138</v>
      </c>
      <c r="AR781" s="4">
        <v>2040</v>
      </c>
      <c r="AS781" s="1" t="str">
        <f>IF(sum!A774="QU",sum!B774,"*")</f>
        <v>*</v>
      </c>
      <c r="AT781" s="1"/>
      <c r="AU781" s="1" t="str">
        <f>IF(sum!A774="QU",sum!H774,"*")</f>
        <v>*</v>
      </c>
      <c r="AX781" s="1" t="s">
        <v>137</v>
      </c>
      <c r="AY781" s="1" t="s">
        <v>138</v>
      </c>
      <c r="AZ781" s="1">
        <v>2040</v>
      </c>
      <c r="BA781" s="1" t="str">
        <f>IF(sum!A774="SA",sum!B774,"*")</f>
        <v>*</v>
      </c>
      <c r="BB781" s="1"/>
      <c r="BC781" s="1" t="str">
        <f>IF(sum!A774="SA",sum!H774,"*")</f>
        <v>*</v>
      </c>
    </row>
    <row r="782" spans="2:55">
      <c r="B782" s="4" t="s">
        <v>137</v>
      </c>
      <c r="C782" s="4" t="s">
        <v>138</v>
      </c>
      <c r="D782" s="4">
        <v>2040</v>
      </c>
      <c r="J782" s="4" t="s">
        <v>137</v>
      </c>
      <c r="K782" s="4" t="s">
        <v>138</v>
      </c>
      <c r="L782" s="4">
        <v>2040</v>
      </c>
      <c r="M782" s="1" t="str">
        <f>IF(sum!A775="AT",sum!B775,"*")</f>
        <v>*</v>
      </c>
      <c r="N782" s="1"/>
      <c r="O782" s="1" t="str">
        <f>IF(sum!A775="AT",sum!H775,"*")</f>
        <v>*</v>
      </c>
      <c r="R782" s="4" t="s">
        <v>137</v>
      </c>
      <c r="S782" s="4" t="s">
        <v>138</v>
      </c>
      <c r="T782" s="4">
        <v>2040</v>
      </c>
      <c r="U782" s="1" t="str">
        <f>IF(sum!A775="BC",sum!B775,"*")</f>
        <v>*</v>
      </c>
      <c r="V782" s="1"/>
      <c r="W782" s="1" t="str">
        <f>IF(sum!A775="BC",sum!H775,"*")</f>
        <v>*</v>
      </c>
      <c r="Z782" s="4" t="s">
        <v>137</v>
      </c>
      <c r="AA782" s="4" t="s">
        <v>138</v>
      </c>
      <c r="AB782" s="4">
        <v>2040</v>
      </c>
      <c r="AC782" s="1" t="str">
        <f>IF(sum!A775="MA",sum!B775,"*")</f>
        <v>*</v>
      </c>
      <c r="AD782" s="1"/>
      <c r="AE782" s="1" t="str">
        <f>IF(sum!A775="MA",sum!H775,"*")</f>
        <v>*</v>
      </c>
      <c r="AH782" s="4" t="s">
        <v>137</v>
      </c>
      <c r="AI782" s="4" t="s">
        <v>138</v>
      </c>
      <c r="AJ782" s="4">
        <v>2040</v>
      </c>
      <c r="AK782" s="1" t="str">
        <f>IF(sum!A775="ON",sum!B775,"*")</f>
        <v>*</v>
      </c>
      <c r="AL782" s="1"/>
      <c r="AM782" s="1" t="str">
        <f>IF(sum!A775="ON",sum!H775,"*")</f>
        <v>*</v>
      </c>
      <c r="AP782" s="1" t="s">
        <v>137</v>
      </c>
      <c r="AQ782" s="1" t="s">
        <v>138</v>
      </c>
      <c r="AR782" s="1">
        <v>2040</v>
      </c>
      <c r="AS782" s="1" t="str">
        <f>IF(sum!A775="QU",sum!B775,"*")</f>
        <v>*</v>
      </c>
      <c r="AT782" s="1"/>
      <c r="AU782" s="1" t="str">
        <f>IF(sum!A775="QU",sum!H775,"*")</f>
        <v>*</v>
      </c>
      <c r="AX782" s="4" t="s">
        <v>137</v>
      </c>
      <c r="AY782" s="4" t="s">
        <v>138</v>
      </c>
      <c r="AZ782" s="4">
        <v>2040</v>
      </c>
      <c r="BA782" s="1" t="str">
        <f>IF(sum!A775="SA",sum!B775,"*")</f>
        <v>*</v>
      </c>
      <c r="BB782" s="1"/>
      <c r="BC782" s="1" t="str">
        <f>IF(sum!A775="SA",sum!H775,"*")</f>
        <v>*</v>
      </c>
    </row>
    <row r="783" spans="2:55">
      <c r="B783" s="1" t="s">
        <v>137</v>
      </c>
      <c r="C783" s="1" t="s">
        <v>138</v>
      </c>
      <c r="D783" s="1">
        <v>2040</v>
      </c>
      <c r="J783" s="1" t="s">
        <v>137</v>
      </c>
      <c r="K783" s="1" t="s">
        <v>138</v>
      </c>
      <c r="L783" s="1">
        <v>2040</v>
      </c>
      <c r="M783" s="1" t="str">
        <f>IF(sum!A776="AT",sum!B776,"*")</f>
        <v>*</v>
      </c>
      <c r="N783" s="1"/>
      <c r="O783" s="1" t="str">
        <f>IF(sum!A776="AT",sum!H776,"*")</f>
        <v>*</v>
      </c>
      <c r="R783" s="1" t="s">
        <v>137</v>
      </c>
      <c r="S783" s="1" t="s">
        <v>138</v>
      </c>
      <c r="T783" s="1">
        <v>2040</v>
      </c>
      <c r="U783" s="1" t="str">
        <f>IF(sum!A776="BC",sum!B776,"*")</f>
        <v>*</v>
      </c>
      <c r="V783" s="1"/>
      <c r="W783" s="1" t="str">
        <f>IF(sum!A776="BC",sum!H776,"*")</f>
        <v>*</v>
      </c>
      <c r="Z783" s="1" t="s">
        <v>137</v>
      </c>
      <c r="AA783" s="1" t="s">
        <v>138</v>
      </c>
      <c r="AB783" s="1">
        <v>2040</v>
      </c>
      <c r="AC783" s="1" t="str">
        <f>IF(sum!A776="MA",sum!B776,"*")</f>
        <v>*</v>
      </c>
      <c r="AD783" s="1"/>
      <c r="AE783" s="1" t="str">
        <f>IF(sum!A776="MA",sum!H776,"*")</f>
        <v>*</v>
      </c>
      <c r="AH783" s="1" t="s">
        <v>137</v>
      </c>
      <c r="AI783" s="1" t="s">
        <v>138</v>
      </c>
      <c r="AJ783" s="1">
        <v>2040</v>
      </c>
      <c r="AK783" s="1" t="str">
        <f>IF(sum!A776="ON",sum!B776,"*")</f>
        <v>*</v>
      </c>
      <c r="AL783" s="1"/>
      <c r="AM783" s="1" t="str">
        <f>IF(sum!A776="ON",sum!H776,"*")</f>
        <v>*</v>
      </c>
      <c r="AP783" s="4" t="s">
        <v>137</v>
      </c>
      <c r="AQ783" s="4" t="s">
        <v>138</v>
      </c>
      <c r="AR783" s="4">
        <v>2040</v>
      </c>
      <c r="AS783" s="1" t="str">
        <f>IF(sum!A776="QU",sum!B776,"*")</f>
        <v>*</v>
      </c>
      <c r="AT783" s="1"/>
      <c r="AU783" s="1" t="str">
        <f>IF(sum!A776="QU",sum!H776,"*")</f>
        <v>*</v>
      </c>
      <c r="AX783" s="1" t="s">
        <v>137</v>
      </c>
      <c r="AY783" s="1" t="s">
        <v>138</v>
      </c>
      <c r="AZ783" s="1">
        <v>2040</v>
      </c>
      <c r="BA783" s="1" t="str">
        <f>IF(sum!A776="SA",sum!B776,"*")</f>
        <v>*</v>
      </c>
      <c r="BB783" s="1"/>
      <c r="BC783" s="1" t="str">
        <f>IF(sum!A776="SA",sum!H776,"*")</f>
        <v>*</v>
      </c>
    </row>
    <row r="784" spans="2:55">
      <c r="B784" s="4" t="s">
        <v>137</v>
      </c>
      <c r="C784" s="4" t="s">
        <v>138</v>
      </c>
      <c r="D784" s="4">
        <v>2040</v>
      </c>
      <c r="J784" s="4" t="s">
        <v>137</v>
      </c>
      <c r="K784" s="4" t="s">
        <v>138</v>
      </c>
      <c r="L784" s="4">
        <v>2040</v>
      </c>
      <c r="M784" s="1" t="str">
        <f>IF(sum!A777="AT",sum!B777,"*")</f>
        <v>*</v>
      </c>
      <c r="N784" s="1"/>
      <c r="O784" s="1" t="str">
        <f>IF(sum!A777="AT",sum!H777,"*")</f>
        <v>*</v>
      </c>
      <c r="R784" s="4" t="s">
        <v>137</v>
      </c>
      <c r="S784" s="4" t="s">
        <v>138</v>
      </c>
      <c r="T784" s="4">
        <v>2040</v>
      </c>
      <c r="U784" s="1" t="str">
        <f>IF(sum!A777="BC",sum!B777,"*")</f>
        <v>*</v>
      </c>
      <c r="V784" s="1"/>
      <c r="W784" s="1" t="str">
        <f>IF(sum!A777="BC",sum!H777,"*")</f>
        <v>*</v>
      </c>
      <c r="Z784" s="4" t="s">
        <v>137</v>
      </c>
      <c r="AA784" s="4" t="s">
        <v>138</v>
      </c>
      <c r="AB784" s="4">
        <v>2040</v>
      </c>
      <c r="AC784" s="1" t="str">
        <f>IF(sum!A777="MA",sum!B777,"*")</f>
        <v>*</v>
      </c>
      <c r="AD784" s="1"/>
      <c r="AE784" s="1" t="str">
        <f>IF(sum!A777="MA",sum!H777,"*")</f>
        <v>*</v>
      </c>
      <c r="AH784" s="4" t="s">
        <v>137</v>
      </c>
      <c r="AI784" s="4" t="s">
        <v>138</v>
      </c>
      <c r="AJ784" s="4">
        <v>2040</v>
      </c>
      <c r="AK784" s="1" t="str">
        <f>IF(sum!A777="ON",sum!B777,"*")</f>
        <v>*</v>
      </c>
      <c r="AL784" s="1"/>
      <c r="AM784" s="1" t="str">
        <f>IF(sum!A777="ON",sum!H777,"*")</f>
        <v>*</v>
      </c>
      <c r="AP784" s="1" t="s">
        <v>137</v>
      </c>
      <c r="AQ784" s="1" t="s">
        <v>138</v>
      </c>
      <c r="AR784" s="1">
        <v>2040</v>
      </c>
      <c r="AS784" s="1" t="str">
        <f>IF(sum!A777="QU",sum!B777,"*")</f>
        <v>*</v>
      </c>
      <c r="AT784" s="1"/>
      <c r="AU784" s="1" t="str">
        <f>IF(sum!A777="QU",sum!H777,"*")</f>
        <v>*</v>
      </c>
      <c r="AX784" s="4" t="s">
        <v>137</v>
      </c>
      <c r="AY784" s="4" t="s">
        <v>138</v>
      </c>
      <c r="AZ784" s="4">
        <v>2040</v>
      </c>
      <c r="BA784" s="1" t="str">
        <f>IF(sum!A777="SA",sum!B777,"*")</f>
        <v>*</v>
      </c>
      <c r="BB784" s="1"/>
      <c r="BC784" s="1" t="str">
        <f>IF(sum!A777="SA",sum!H777,"*")</f>
        <v>*</v>
      </c>
    </row>
    <row r="785" spans="2:55">
      <c r="B785" s="1" t="s">
        <v>137</v>
      </c>
      <c r="C785" s="1" t="s">
        <v>138</v>
      </c>
      <c r="D785" s="1">
        <v>2040</v>
      </c>
      <c r="J785" s="1" t="s">
        <v>137</v>
      </c>
      <c r="K785" s="1" t="s">
        <v>138</v>
      </c>
      <c r="L785" s="1">
        <v>2040</v>
      </c>
      <c r="M785" s="1" t="str">
        <f>IF(sum!A778="AT",sum!B778,"*")</f>
        <v>*</v>
      </c>
      <c r="N785" s="1"/>
      <c r="O785" s="1" t="str">
        <f>IF(sum!A778="AT",sum!H778,"*")</f>
        <v>*</v>
      </c>
      <c r="R785" s="1" t="s">
        <v>137</v>
      </c>
      <c r="S785" s="1" t="s">
        <v>138</v>
      </c>
      <c r="T785" s="1">
        <v>2040</v>
      </c>
      <c r="U785" s="1" t="str">
        <f>IF(sum!A778="BC",sum!B778,"*")</f>
        <v>*</v>
      </c>
      <c r="V785" s="1"/>
      <c r="W785" s="1" t="str">
        <f>IF(sum!A778="BC",sum!H778,"*")</f>
        <v>*</v>
      </c>
      <c r="Z785" s="1" t="s">
        <v>137</v>
      </c>
      <c r="AA785" s="1" t="s">
        <v>138</v>
      </c>
      <c r="AB785" s="1">
        <v>2040</v>
      </c>
      <c r="AC785" s="1" t="str">
        <f>IF(sum!A778="MA",sum!B778,"*")</f>
        <v>*</v>
      </c>
      <c r="AD785" s="1"/>
      <c r="AE785" s="1" t="str">
        <f>IF(sum!A778="MA",sum!H778,"*")</f>
        <v>*</v>
      </c>
      <c r="AH785" s="1" t="s">
        <v>137</v>
      </c>
      <c r="AI785" s="1" t="s">
        <v>138</v>
      </c>
      <c r="AJ785" s="1">
        <v>2040</v>
      </c>
      <c r="AK785" s="1" t="str">
        <f>IF(sum!A778="ON",sum!B778,"*")</f>
        <v>*</v>
      </c>
      <c r="AL785" s="1"/>
      <c r="AM785" s="1" t="str">
        <f>IF(sum!A778="ON",sum!H778,"*")</f>
        <v>*</v>
      </c>
      <c r="AP785" s="4" t="s">
        <v>137</v>
      </c>
      <c r="AQ785" s="4" t="s">
        <v>138</v>
      </c>
      <c r="AR785" s="4">
        <v>2040</v>
      </c>
      <c r="AS785" s="1" t="str">
        <f>IF(sum!A778="QU",sum!B778,"*")</f>
        <v>*</v>
      </c>
      <c r="AT785" s="1"/>
      <c r="AU785" s="1" t="str">
        <f>IF(sum!A778="QU",sum!H778,"*")</f>
        <v>*</v>
      </c>
      <c r="AX785" s="1" t="s">
        <v>137</v>
      </c>
      <c r="AY785" s="1" t="s">
        <v>138</v>
      </c>
      <c r="AZ785" s="1">
        <v>2040</v>
      </c>
      <c r="BA785" s="1" t="str">
        <f>IF(sum!A778="SA",sum!B778,"*")</f>
        <v>*</v>
      </c>
      <c r="BB785" s="1"/>
      <c r="BC785" s="1" t="str">
        <f>IF(sum!A778="SA",sum!H778,"*")</f>
        <v>*</v>
      </c>
    </row>
    <row r="786" spans="2:55">
      <c r="B786" s="4" t="s">
        <v>137</v>
      </c>
      <c r="C786" s="4" t="s">
        <v>138</v>
      </c>
      <c r="D786" s="4">
        <v>2040</v>
      </c>
      <c r="J786" s="4" t="s">
        <v>137</v>
      </c>
      <c r="K786" s="4" t="s">
        <v>138</v>
      </c>
      <c r="L786" s="4">
        <v>2040</v>
      </c>
      <c r="M786" s="1" t="str">
        <f>IF(sum!A779="AT",sum!B779,"*")</f>
        <v>*</v>
      </c>
      <c r="N786" s="1"/>
      <c r="O786" s="1" t="str">
        <f>IF(sum!A779="AT",sum!H779,"*")</f>
        <v>*</v>
      </c>
      <c r="R786" s="4" t="s">
        <v>137</v>
      </c>
      <c r="S786" s="4" t="s">
        <v>138</v>
      </c>
      <c r="T786" s="4">
        <v>2040</v>
      </c>
      <c r="U786" s="1" t="str">
        <f>IF(sum!A779="BC",sum!B779,"*")</f>
        <v>*</v>
      </c>
      <c r="V786" s="1"/>
      <c r="W786" s="1" t="str">
        <f>IF(sum!A779="BC",sum!H779,"*")</f>
        <v>*</v>
      </c>
      <c r="Z786" s="4" t="s">
        <v>137</v>
      </c>
      <c r="AA786" s="4" t="s">
        <v>138</v>
      </c>
      <c r="AB786" s="4">
        <v>2040</v>
      </c>
      <c r="AC786" s="1" t="str">
        <f>IF(sum!A779="MA",sum!B779,"*")</f>
        <v>*</v>
      </c>
      <c r="AD786" s="1"/>
      <c r="AE786" s="1" t="str">
        <f>IF(sum!A779="MA",sum!H779,"*")</f>
        <v>*</v>
      </c>
      <c r="AH786" s="4" t="s">
        <v>137</v>
      </c>
      <c r="AI786" s="4" t="s">
        <v>138</v>
      </c>
      <c r="AJ786" s="4">
        <v>2040</v>
      </c>
      <c r="AK786" s="1" t="str">
        <f>IF(sum!A779="ON",sum!B779,"*")</f>
        <v>*</v>
      </c>
      <c r="AL786" s="1"/>
      <c r="AM786" s="1" t="str">
        <f>IF(sum!A779="ON",sum!H779,"*")</f>
        <v>*</v>
      </c>
      <c r="AP786" s="1" t="s">
        <v>137</v>
      </c>
      <c r="AQ786" s="1" t="s">
        <v>138</v>
      </c>
      <c r="AR786" s="1">
        <v>2040</v>
      </c>
      <c r="AS786" s="1" t="str">
        <f>IF(sum!A779="QU",sum!B779,"*")</f>
        <v>*</v>
      </c>
      <c r="AT786" s="1"/>
      <c r="AU786" s="1" t="str">
        <f>IF(sum!A779="QU",sum!H779,"*")</f>
        <v>*</v>
      </c>
      <c r="AX786" s="4" t="s">
        <v>137</v>
      </c>
      <c r="AY786" s="4" t="s">
        <v>138</v>
      </c>
      <c r="AZ786" s="4">
        <v>2040</v>
      </c>
      <c r="BA786" s="1" t="str">
        <f>IF(sum!A779="SA",sum!B779,"*")</f>
        <v>*</v>
      </c>
      <c r="BB786" s="1"/>
      <c r="BC786" s="1" t="str">
        <f>IF(sum!A779="SA",sum!H779,"*")</f>
        <v>*</v>
      </c>
    </row>
    <row r="787" spans="2:55">
      <c r="B787" s="1" t="s">
        <v>137</v>
      </c>
      <c r="C787" s="1" t="s">
        <v>138</v>
      </c>
      <c r="D787" s="1">
        <v>2040</v>
      </c>
      <c r="J787" s="1" t="s">
        <v>137</v>
      </c>
      <c r="K787" s="1" t="s">
        <v>138</v>
      </c>
      <c r="L787" s="1">
        <v>2040</v>
      </c>
      <c r="M787" s="1" t="str">
        <f>IF(sum!A780="AT",sum!B780,"*")</f>
        <v>*</v>
      </c>
      <c r="N787" s="1"/>
      <c r="O787" s="1" t="str">
        <f>IF(sum!A780="AT",sum!H780,"*")</f>
        <v>*</v>
      </c>
      <c r="R787" s="1" t="s">
        <v>137</v>
      </c>
      <c r="S787" s="1" t="s">
        <v>138</v>
      </c>
      <c r="T787" s="1">
        <v>2040</v>
      </c>
      <c r="U787" s="1" t="str">
        <f>IF(sum!A780="BC",sum!B780,"*")</f>
        <v>*</v>
      </c>
      <c r="V787" s="1"/>
      <c r="W787" s="1" t="str">
        <f>IF(sum!A780="BC",sum!H780,"*")</f>
        <v>*</v>
      </c>
      <c r="Z787" s="1" t="s">
        <v>137</v>
      </c>
      <c r="AA787" s="1" t="s">
        <v>138</v>
      </c>
      <c r="AB787" s="1">
        <v>2040</v>
      </c>
      <c r="AC787" s="1" t="str">
        <f>IF(sum!A780="MA",sum!B780,"*")</f>
        <v>*</v>
      </c>
      <c r="AD787" s="1"/>
      <c r="AE787" s="1" t="str">
        <f>IF(sum!A780="MA",sum!H780,"*")</f>
        <v>*</v>
      </c>
      <c r="AH787" s="1" t="s">
        <v>137</v>
      </c>
      <c r="AI787" s="1" t="s">
        <v>138</v>
      </c>
      <c r="AJ787" s="1">
        <v>2040</v>
      </c>
      <c r="AK787" s="1" t="str">
        <f>IF(sum!A780="ON",sum!B780,"*")</f>
        <v>*</v>
      </c>
      <c r="AL787" s="1"/>
      <c r="AM787" s="1" t="str">
        <f>IF(sum!A780="ON",sum!H780,"*")</f>
        <v>*</v>
      </c>
      <c r="AP787" s="4" t="s">
        <v>137</v>
      </c>
      <c r="AQ787" s="4" t="s">
        <v>138</v>
      </c>
      <c r="AR787" s="4">
        <v>2040</v>
      </c>
      <c r="AS787" s="1" t="str">
        <f>IF(sum!A780="QU",sum!B780,"*")</f>
        <v>*</v>
      </c>
      <c r="AT787" s="1"/>
      <c r="AU787" s="1" t="str">
        <f>IF(sum!A780="QU",sum!H780,"*")</f>
        <v>*</v>
      </c>
      <c r="AX787" s="1" t="s">
        <v>137</v>
      </c>
      <c r="AY787" s="1" t="s">
        <v>138</v>
      </c>
      <c r="AZ787" s="1">
        <v>2040</v>
      </c>
      <c r="BA787" s="1" t="str">
        <f>IF(sum!A780="SA",sum!B780,"*")</f>
        <v>*</v>
      </c>
      <c r="BB787" s="1"/>
      <c r="BC787" s="1" t="str">
        <f>IF(sum!A780="SA",sum!H780,"*")</f>
        <v>*</v>
      </c>
    </row>
    <row r="788" spans="2:55">
      <c r="B788" s="4" t="s">
        <v>137</v>
      </c>
      <c r="C788" s="4" t="s">
        <v>138</v>
      </c>
      <c r="D788" s="4">
        <v>2040</v>
      </c>
      <c r="J788" s="4" t="s">
        <v>137</v>
      </c>
      <c r="K788" s="4" t="s">
        <v>138</v>
      </c>
      <c r="L788" s="4">
        <v>2040</v>
      </c>
      <c r="M788" s="1" t="str">
        <f>IF(sum!A781="AT",sum!B781,"*")</f>
        <v>*</v>
      </c>
      <c r="N788" s="1"/>
      <c r="O788" s="1" t="str">
        <f>IF(sum!A781="AT",sum!H781,"*")</f>
        <v>*</v>
      </c>
      <c r="R788" s="4" t="s">
        <v>137</v>
      </c>
      <c r="S788" s="4" t="s">
        <v>138</v>
      </c>
      <c r="T788" s="4">
        <v>2040</v>
      </c>
      <c r="U788" s="1" t="str">
        <f>IF(sum!A781="BC",sum!B781,"*")</f>
        <v>*</v>
      </c>
      <c r="V788" s="1"/>
      <c r="W788" s="1" t="str">
        <f>IF(sum!A781="BC",sum!H781,"*")</f>
        <v>*</v>
      </c>
      <c r="Z788" s="4" t="s">
        <v>137</v>
      </c>
      <c r="AA788" s="4" t="s">
        <v>138</v>
      </c>
      <c r="AB788" s="4">
        <v>2040</v>
      </c>
      <c r="AC788" s="1" t="str">
        <f>IF(sum!A781="MA",sum!B781,"*")</f>
        <v>*</v>
      </c>
      <c r="AD788" s="1"/>
      <c r="AE788" s="1" t="str">
        <f>IF(sum!A781="MA",sum!H781,"*")</f>
        <v>*</v>
      </c>
      <c r="AH788" s="4" t="s">
        <v>137</v>
      </c>
      <c r="AI788" s="4" t="s">
        <v>138</v>
      </c>
      <c r="AJ788" s="4">
        <v>2040</v>
      </c>
      <c r="AK788" s="1" t="str">
        <f>IF(sum!A781="ON",sum!B781,"*")</f>
        <v>*</v>
      </c>
      <c r="AL788" s="1"/>
      <c r="AM788" s="1" t="str">
        <f>IF(sum!A781="ON",sum!H781,"*")</f>
        <v>*</v>
      </c>
      <c r="AP788" s="1" t="s">
        <v>137</v>
      </c>
      <c r="AQ788" s="1" t="s">
        <v>138</v>
      </c>
      <c r="AR788" s="1">
        <v>2040</v>
      </c>
      <c r="AS788" s="1" t="str">
        <f>IF(sum!A781="QU",sum!B781,"*")</f>
        <v>*</v>
      </c>
      <c r="AT788" s="1"/>
      <c r="AU788" s="1" t="str">
        <f>IF(sum!A781="QU",sum!H781,"*")</f>
        <v>*</v>
      </c>
      <c r="AX788" s="4" t="s">
        <v>137</v>
      </c>
      <c r="AY788" s="4" t="s">
        <v>138</v>
      </c>
      <c r="AZ788" s="4">
        <v>2040</v>
      </c>
      <c r="BA788" s="1" t="str">
        <f>IF(sum!A781="SA",sum!B781,"*")</f>
        <v>*</v>
      </c>
      <c r="BB788" s="1"/>
      <c r="BC788" s="1" t="str">
        <f>IF(sum!A781="SA",sum!H781,"*")</f>
        <v>*</v>
      </c>
    </row>
    <row r="789" spans="2:55">
      <c r="B789" s="1" t="s">
        <v>137</v>
      </c>
      <c r="C789" s="1" t="s">
        <v>138</v>
      </c>
      <c r="D789" s="1">
        <v>2040</v>
      </c>
      <c r="J789" s="1" t="s">
        <v>137</v>
      </c>
      <c r="K789" s="1" t="s">
        <v>138</v>
      </c>
      <c r="L789" s="1">
        <v>2040</v>
      </c>
      <c r="M789" s="1" t="str">
        <f>IF(sum!A782="AT",sum!B782,"*")</f>
        <v>*</v>
      </c>
      <c r="N789" s="1"/>
      <c r="O789" s="1" t="str">
        <f>IF(sum!A782="AT",sum!H782,"*")</f>
        <v>*</v>
      </c>
      <c r="R789" s="1" t="s">
        <v>137</v>
      </c>
      <c r="S789" s="1" t="s">
        <v>138</v>
      </c>
      <c r="T789" s="1">
        <v>2040</v>
      </c>
      <c r="U789" s="1" t="str">
        <f>IF(sum!A782="BC",sum!B782,"*")</f>
        <v>*</v>
      </c>
      <c r="V789" s="1"/>
      <c r="W789" s="1" t="str">
        <f>IF(sum!A782="BC",sum!H782,"*")</f>
        <v>*</v>
      </c>
      <c r="Z789" s="1" t="s">
        <v>137</v>
      </c>
      <c r="AA789" s="1" t="s">
        <v>138</v>
      </c>
      <c r="AB789" s="1">
        <v>2040</v>
      </c>
      <c r="AC789" s="1" t="str">
        <f>IF(sum!A782="MA",sum!B782,"*")</f>
        <v>*</v>
      </c>
      <c r="AD789" s="1"/>
      <c r="AE789" s="1" t="str">
        <f>IF(sum!A782="MA",sum!H782,"*")</f>
        <v>*</v>
      </c>
      <c r="AH789" s="1" t="s">
        <v>137</v>
      </c>
      <c r="AI789" s="1" t="s">
        <v>138</v>
      </c>
      <c r="AJ789" s="1">
        <v>2040</v>
      </c>
      <c r="AK789" s="1" t="str">
        <f>IF(sum!A782="ON",sum!B782,"*")</f>
        <v>*</v>
      </c>
      <c r="AL789" s="1"/>
      <c r="AM789" s="1" t="str">
        <f>IF(sum!A782="ON",sum!H782,"*")</f>
        <v>*</v>
      </c>
      <c r="AP789" s="4" t="s">
        <v>137</v>
      </c>
      <c r="AQ789" s="4" t="s">
        <v>138</v>
      </c>
      <c r="AR789" s="4">
        <v>2040</v>
      </c>
      <c r="AS789" s="1" t="str">
        <f>IF(sum!A782="QU",sum!B782,"*")</f>
        <v>*</v>
      </c>
      <c r="AT789" s="1"/>
      <c r="AU789" s="1" t="str">
        <f>IF(sum!A782="QU",sum!H782,"*")</f>
        <v>*</v>
      </c>
      <c r="AX789" s="1" t="s">
        <v>137</v>
      </c>
      <c r="AY789" s="1" t="s">
        <v>138</v>
      </c>
      <c r="AZ789" s="1">
        <v>2040</v>
      </c>
      <c r="BA789" s="1" t="str">
        <f>IF(sum!A782="SA",sum!B782,"*")</f>
        <v>*</v>
      </c>
      <c r="BB789" s="1"/>
      <c r="BC789" s="1" t="str">
        <f>IF(sum!A782="SA",sum!H782,"*")</f>
        <v>*</v>
      </c>
    </row>
    <row r="790" spans="2:55">
      <c r="B790" s="4" t="s">
        <v>137</v>
      </c>
      <c r="C790" s="4" t="s">
        <v>138</v>
      </c>
      <c r="D790" s="4">
        <v>2040</v>
      </c>
      <c r="J790" s="4" t="s">
        <v>137</v>
      </c>
      <c r="K790" s="4" t="s">
        <v>138</v>
      </c>
      <c r="L790" s="4">
        <v>2040</v>
      </c>
      <c r="M790" s="1" t="str">
        <f>IF(sum!A783="AT",sum!B783,"*")</f>
        <v>*</v>
      </c>
      <c r="N790" s="1"/>
      <c r="O790" s="1" t="str">
        <f>IF(sum!A783="AT",sum!H783,"*")</f>
        <v>*</v>
      </c>
      <c r="R790" s="4" t="s">
        <v>137</v>
      </c>
      <c r="S790" s="4" t="s">
        <v>138</v>
      </c>
      <c r="T790" s="4">
        <v>2040</v>
      </c>
      <c r="U790" s="1" t="str">
        <f>IF(sum!A783="BC",sum!B783,"*")</f>
        <v>*</v>
      </c>
      <c r="V790" s="1"/>
      <c r="W790" s="1" t="str">
        <f>IF(sum!A783="BC",sum!H783,"*")</f>
        <v>*</v>
      </c>
      <c r="Z790" s="4" t="s">
        <v>137</v>
      </c>
      <c r="AA790" s="4" t="s">
        <v>138</v>
      </c>
      <c r="AB790" s="4">
        <v>2040</v>
      </c>
      <c r="AC790" s="1" t="str">
        <f>IF(sum!A783="MA",sum!B783,"*")</f>
        <v>*</v>
      </c>
      <c r="AD790" s="1"/>
      <c r="AE790" s="1" t="str">
        <f>IF(sum!A783="MA",sum!H783,"*")</f>
        <v>*</v>
      </c>
      <c r="AH790" s="4" t="s">
        <v>137</v>
      </c>
      <c r="AI790" s="4" t="s">
        <v>138</v>
      </c>
      <c r="AJ790" s="4">
        <v>2040</v>
      </c>
      <c r="AK790" s="1" t="str">
        <f>IF(sum!A783="ON",sum!B783,"*")</f>
        <v>*</v>
      </c>
      <c r="AL790" s="1"/>
      <c r="AM790" s="1" t="str">
        <f>IF(sum!A783="ON",sum!H783,"*")</f>
        <v>*</v>
      </c>
      <c r="AP790" s="1" t="s">
        <v>137</v>
      </c>
      <c r="AQ790" s="1" t="s">
        <v>138</v>
      </c>
      <c r="AR790" s="1">
        <v>2040</v>
      </c>
      <c r="AS790" s="1" t="str">
        <f>IF(sum!A783="QU",sum!B783,"*")</f>
        <v>*</v>
      </c>
      <c r="AT790" s="1"/>
      <c r="AU790" s="1" t="str">
        <f>IF(sum!A783="QU",sum!H783,"*")</f>
        <v>*</v>
      </c>
      <c r="AX790" s="4" t="s">
        <v>137</v>
      </c>
      <c r="AY790" s="4" t="s">
        <v>138</v>
      </c>
      <c r="AZ790" s="4">
        <v>2040</v>
      </c>
      <c r="BA790" s="1" t="str">
        <f>IF(sum!A783="SA",sum!B783,"*")</f>
        <v>*</v>
      </c>
      <c r="BB790" s="1"/>
      <c r="BC790" s="1" t="str">
        <f>IF(sum!A783="SA",sum!H783,"*")</f>
        <v>*</v>
      </c>
    </row>
    <row r="791" spans="2:55">
      <c r="B791" s="1" t="s">
        <v>137</v>
      </c>
      <c r="C791" s="1" t="s">
        <v>138</v>
      </c>
      <c r="D791" s="1">
        <v>2040</v>
      </c>
      <c r="J791" s="1" t="s">
        <v>137</v>
      </c>
      <c r="K791" s="1" t="s">
        <v>138</v>
      </c>
      <c r="L791" s="1">
        <v>2040</v>
      </c>
      <c r="M791" s="1" t="str">
        <f>IF(sum!A784="AT",sum!B784,"*")</f>
        <v>*</v>
      </c>
      <c r="N791" s="1"/>
      <c r="O791" s="1" t="str">
        <f>IF(sum!A784="AT",sum!H784,"*")</f>
        <v>*</v>
      </c>
      <c r="R791" s="1" t="s">
        <v>137</v>
      </c>
      <c r="S791" s="1" t="s">
        <v>138</v>
      </c>
      <c r="T791" s="1">
        <v>2040</v>
      </c>
      <c r="U791" s="1" t="str">
        <f>IF(sum!A784="BC",sum!B784,"*")</f>
        <v>*</v>
      </c>
      <c r="V791" s="1"/>
      <c r="W791" s="1" t="str">
        <f>IF(sum!A784="BC",sum!H784,"*")</f>
        <v>*</v>
      </c>
      <c r="Z791" s="1" t="s">
        <v>137</v>
      </c>
      <c r="AA791" s="1" t="s">
        <v>138</v>
      </c>
      <c r="AB791" s="1">
        <v>2040</v>
      </c>
      <c r="AC791" s="1" t="str">
        <f>IF(sum!A784="MA",sum!B784,"*")</f>
        <v>*</v>
      </c>
      <c r="AD791" s="1"/>
      <c r="AE791" s="1" t="str">
        <f>IF(sum!A784="MA",sum!H784,"*")</f>
        <v>*</v>
      </c>
      <c r="AH791" s="1" t="s">
        <v>137</v>
      </c>
      <c r="AI791" s="1" t="s">
        <v>138</v>
      </c>
      <c r="AJ791" s="1">
        <v>2040</v>
      </c>
      <c r="AK791" s="1" t="str">
        <f>IF(sum!A784="ON",sum!B784,"*")</f>
        <v>*</v>
      </c>
      <c r="AL791" s="1"/>
      <c r="AM791" s="1" t="str">
        <f>IF(sum!A784="ON",sum!H784,"*")</f>
        <v>*</v>
      </c>
      <c r="AP791" s="4" t="s">
        <v>137</v>
      </c>
      <c r="AQ791" s="4" t="s">
        <v>138</v>
      </c>
      <c r="AR791" s="4">
        <v>2040</v>
      </c>
      <c r="AS791" s="1" t="str">
        <f>IF(sum!A784="QU",sum!B784,"*")</f>
        <v>*</v>
      </c>
      <c r="AT791" s="1"/>
      <c r="AU791" s="1" t="str">
        <f>IF(sum!A784="QU",sum!H784,"*")</f>
        <v>*</v>
      </c>
      <c r="AX791" s="1" t="s">
        <v>137</v>
      </c>
      <c r="AY791" s="1" t="s">
        <v>138</v>
      </c>
      <c r="AZ791" s="1">
        <v>2040</v>
      </c>
      <c r="BA791" s="1" t="str">
        <f>IF(sum!A784="SA",sum!B784,"*")</f>
        <v>*</v>
      </c>
      <c r="BB791" s="1"/>
      <c r="BC791" s="1" t="str">
        <f>IF(sum!A784="SA",sum!H784,"*")</f>
        <v>*</v>
      </c>
    </row>
    <row r="792" spans="2:55">
      <c r="B792" s="4" t="s">
        <v>137</v>
      </c>
      <c r="C792" s="4" t="s">
        <v>138</v>
      </c>
      <c r="D792" s="4">
        <v>2040</v>
      </c>
      <c r="J792" s="4" t="s">
        <v>137</v>
      </c>
      <c r="K792" s="4" t="s">
        <v>138</v>
      </c>
      <c r="L792" s="4">
        <v>2040</v>
      </c>
      <c r="M792" s="1" t="str">
        <f>IF(sum!A785="AT",sum!B785,"*")</f>
        <v>*</v>
      </c>
      <c r="N792" s="1"/>
      <c r="O792" s="1" t="str">
        <f>IF(sum!A785="AT",sum!H785,"*")</f>
        <v>*</v>
      </c>
      <c r="R792" s="4" t="s">
        <v>137</v>
      </c>
      <c r="S792" s="4" t="s">
        <v>138</v>
      </c>
      <c r="T792" s="4">
        <v>2040</v>
      </c>
      <c r="U792" s="1" t="str">
        <f>IF(sum!A785="BC",sum!B785,"*")</f>
        <v>*</v>
      </c>
      <c r="V792" s="1"/>
      <c r="W792" s="1" t="str">
        <f>IF(sum!A785="BC",sum!H785,"*")</f>
        <v>*</v>
      </c>
      <c r="Z792" s="4" t="s">
        <v>137</v>
      </c>
      <c r="AA792" s="4" t="s">
        <v>138</v>
      </c>
      <c r="AB792" s="4">
        <v>2040</v>
      </c>
      <c r="AC792" s="1" t="str">
        <f>IF(sum!A785="MA",sum!B785,"*")</f>
        <v>*</v>
      </c>
      <c r="AD792" s="1"/>
      <c r="AE792" s="1" t="str">
        <f>IF(sum!A785="MA",sum!H785,"*")</f>
        <v>*</v>
      </c>
      <c r="AH792" s="4" t="s">
        <v>137</v>
      </c>
      <c r="AI792" s="4" t="s">
        <v>138</v>
      </c>
      <c r="AJ792" s="4">
        <v>2040</v>
      </c>
      <c r="AK792" s="1" t="str">
        <f>IF(sum!A785="ON",sum!B785,"*")</f>
        <v>*</v>
      </c>
      <c r="AL792" s="1"/>
      <c r="AM792" s="1" t="str">
        <f>IF(sum!A785="ON",sum!H785,"*")</f>
        <v>*</v>
      </c>
      <c r="AP792" s="1" t="s">
        <v>137</v>
      </c>
      <c r="AQ792" s="1" t="s">
        <v>138</v>
      </c>
      <c r="AR792" s="1">
        <v>2040</v>
      </c>
      <c r="AS792" s="1" t="str">
        <f>IF(sum!A785="QU",sum!B785,"*")</f>
        <v>*</v>
      </c>
      <c r="AT792" s="1"/>
      <c r="AU792" s="1" t="str">
        <f>IF(sum!A785="QU",sum!H785,"*")</f>
        <v>*</v>
      </c>
      <c r="AX792" s="4" t="s">
        <v>137</v>
      </c>
      <c r="AY792" s="4" t="s">
        <v>138</v>
      </c>
      <c r="AZ792" s="4">
        <v>2040</v>
      </c>
      <c r="BA792" s="1" t="str">
        <f>IF(sum!A785="SA",sum!B785,"*")</f>
        <v>*</v>
      </c>
      <c r="BB792" s="1"/>
      <c r="BC792" s="1" t="str">
        <f>IF(sum!A785="SA",sum!H785,"*")</f>
        <v>*</v>
      </c>
    </row>
    <row r="793" spans="2:55">
      <c r="B793" s="1" t="s">
        <v>137</v>
      </c>
      <c r="C793" s="1" t="s">
        <v>138</v>
      </c>
      <c r="D793" s="1">
        <v>2040</v>
      </c>
      <c r="J793" s="1" t="s">
        <v>137</v>
      </c>
      <c r="K793" s="1" t="s">
        <v>138</v>
      </c>
      <c r="L793" s="1">
        <v>2040</v>
      </c>
      <c r="M793" s="1" t="str">
        <f>IF(sum!A786="AT",sum!B786,"*")</f>
        <v>*</v>
      </c>
      <c r="N793" s="1"/>
      <c r="O793" s="1" t="str">
        <f>IF(sum!A786="AT",sum!H786,"*")</f>
        <v>*</v>
      </c>
      <c r="R793" s="1" t="s">
        <v>137</v>
      </c>
      <c r="S793" s="1" t="s">
        <v>138</v>
      </c>
      <c r="T793" s="1">
        <v>2040</v>
      </c>
      <c r="U793" s="1" t="str">
        <f>IF(sum!A786="BC",sum!B786,"*")</f>
        <v>*</v>
      </c>
      <c r="V793" s="1"/>
      <c r="W793" s="1" t="str">
        <f>IF(sum!A786="BC",sum!H786,"*")</f>
        <v>*</v>
      </c>
      <c r="Z793" s="1" t="s">
        <v>137</v>
      </c>
      <c r="AA793" s="1" t="s">
        <v>138</v>
      </c>
      <c r="AB793" s="1">
        <v>2040</v>
      </c>
      <c r="AC793" s="1" t="str">
        <f>IF(sum!A786="MA",sum!B786,"*")</f>
        <v>*</v>
      </c>
      <c r="AD793" s="1"/>
      <c r="AE793" s="1" t="str">
        <f>IF(sum!A786="MA",sum!H786,"*")</f>
        <v>*</v>
      </c>
      <c r="AH793" s="1" t="s">
        <v>137</v>
      </c>
      <c r="AI793" s="1" t="s">
        <v>138</v>
      </c>
      <c r="AJ793" s="1">
        <v>2040</v>
      </c>
      <c r="AK793" s="1" t="str">
        <f>IF(sum!A786="ON",sum!B786,"*")</f>
        <v>*</v>
      </c>
      <c r="AL793" s="1"/>
      <c r="AM793" s="1" t="str">
        <f>IF(sum!A786="ON",sum!H786,"*")</f>
        <v>*</v>
      </c>
      <c r="AP793" s="4" t="s">
        <v>137</v>
      </c>
      <c r="AQ793" s="4" t="s">
        <v>138</v>
      </c>
      <c r="AR793" s="4">
        <v>2040</v>
      </c>
      <c r="AS793" s="1" t="str">
        <f>IF(sum!A786="QU",sum!B786,"*")</f>
        <v>*</v>
      </c>
      <c r="AT793" s="1"/>
      <c r="AU793" s="1" t="str">
        <f>IF(sum!A786="QU",sum!H786,"*")</f>
        <v>*</v>
      </c>
      <c r="AX793" s="1" t="s">
        <v>137</v>
      </c>
      <c r="AY793" s="1" t="s">
        <v>138</v>
      </c>
      <c r="AZ793" s="1">
        <v>2040</v>
      </c>
      <c r="BA793" s="1" t="str">
        <f>IF(sum!A786="SA",sum!B786,"*")</f>
        <v>*</v>
      </c>
      <c r="BB793" s="1"/>
      <c r="BC793" s="1" t="str">
        <f>IF(sum!A786="SA",sum!H786,"*")</f>
        <v>*</v>
      </c>
    </row>
    <row r="794" spans="2:55">
      <c r="B794" s="4" t="s">
        <v>137</v>
      </c>
      <c r="C794" s="4" t="s">
        <v>138</v>
      </c>
      <c r="D794" s="4">
        <v>2040</v>
      </c>
      <c r="J794" s="4" t="s">
        <v>137</v>
      </c>
      <c r="K794" s="4" t="s">
        <v>138</v>
      </c>
      <c r="L794" s="4">
        <v>2040</v>
      </c>
      <c r="M794" s="1" t="str">
        <f>IF(sum!A787="AT",sum!B787,"*")</f>
        <v>*</v>
      </c>
      <c r="N794" s="1"/>
      <c r="O794" s="1" t="str">
        <f>IF(sum!A787="AT",sum!H787,"*")</f>
        <v>*</v>
      </c>
      <c r="R794" s="4" t="s">
        <v>137</v>
      </c>
      <c r="S794" s="4" t="s">
        <v>138</v>
      </c>
      <c r="T794" s="4">
        <v>2040</v>
      </c>
      <c r="U794" s="1" t="str">
        <f>IF(sum!A787="BC",sum!B787,"*")</f>
        <v>*</v>
      </c>
      <c r="V794" s="1"/>
      <c r="W794" s="1" t="str">
        <f>IF(sum!A787="BC",sum!H787,"*")</f>
        <v>*</v>
      </c>
      <c r="Z794" s="4" t="s">
        <v>137</v>
      </c>
      <c r="AA794" s="4" t="s">
        <v>138</v>
      </c>
      <c r="AB794" s="4">
        <v>2040</v>
      </c>
      <c r="AC794" s="1" t="str">
        <f>IF(sum!A787="MA",sum!B787,"*")</f>
        <v>*</v>
      </c>
      <c r="AD794" s="1"/>
      <c r="AE794" s="1" t="str">
        <f>IF(sum!A787="MA",sum!H787,"*")</f>
        <v>*</v>
      </c>
      <c r="AH794" s="4" t="s">
        <v>137</v>
      </c>
      <c r="AI794" s="4" t="s">
        <v>138</v>
      </c>
      <c r="AJ794" s="4">
        <v>2040</v>
      </c>
      <c r="AK794" s="1" t="str">
        <f>IF(sum!A787="ON",sum!B787,"*")</f>
        <v>*</v>
      </c>
      <c r="AL794" s="1"/>
      <c r="AM794" s="1" t="str">
        <f>IF(sum!A787="ON",sum!H787,"*")</f>
        <v>*</v>
      </c>
      <c r="AP794" s="1" t="s">
        <v>137</v>
      </c>
      <c r="AQ794" s="1" t="s">
        <v>138</v>
      </c>
      <c r="AR794" s="1">
        <v>2040</v>
      </c>
      <c r="AS794" s="1" t="str">
        <f>IF(sum!A787="QU",sum!B787,"*")</f>
        <v>*</v>
      </c>
      <c r="AT794" s="1"/>
      <c r="AU794" s="1" t="str">
        <f>IF(sum!A787="QU",sum!H787,"*")</f>
        <v>*</v>
      </c>
      <c r="AX794" s="4" t="s">
        <v>137</v>
      </c>
      <c r="AY794" s="4" t="s">
        <v>138</v>
      </c>
      <c r="AZ794" s="4">
        <v>2040</v>
      </c>
      <c r="BA794" s="1" t="str">
        <f>IF(sum!A787="SA",sum!B787,"*")</f>
        <v>*</v>
      </c>
      <c r="BB794" s="1"/>
      <c r="BC794" s="1" t="str">
        <f>IF(sum!A787="SA",sum!H787,"*")</f>
        <v>*</v>
      </c>
    </row>
    <row r="795" spans="2:55">
      <c r="B795" s="1" t="s">
        <v>137</v>
      </c>
      <c r="C795" s="1" t="s">
        <v>138</v>
      </c>
      <c r="D795" s="1">
        <v>2040</v>
      </c>
      <c r="J795" s="1" t="s">
        <v>137</v>
      </c>
      <c r="K795" s="1" t="s">
        <v>138</v>
      </c>
      <c r="L795" s="1">
        <v>2040</v>
      </c>
      <c r="M795" s="1" t="str">
        <f>IF(sum!A788="AT",sum!B788,"*")</f>
        <v>*</v>
      </c>
      <c r="N795" s="1"/>
      <c r="O795" s="1" t="str">
        <f>IF(sum!A788="AT",sum!H788,"*")</f>
        <v>*</v>
      </c>
      <c r="R795" s="1" t="s">
        <v>137</v>
      </c>
      <c r="S795" s="1" t="s">
        <v>138</v>
      </c>
      <c r="T795" s="1">
        <v>2040</v>
      </c>
      <c r="U795" s="1" t="str">
        <f>IF(sum!A788="BC",sum!B788,"*")</f>
        <v>*</v>
      </c>
      <c r="V795" s="1"/>
      <c r="W795" s="1" t="str">
        <f>IF(sum!A788="BC",sum!H788,"*")</f>
        <v>*</v>
      </c>
      <c r="Z795" s="1" t="s">
        <v>137</v>
      </c>
      <c r="AA795" s="1" t="s">
        <v>138</v>
      </c>
      <c r="AB795" s="1">
        <v>2040</v>
      </c>
      <c r="AC795" s="1" t="str">
        <f>IF(sum!A788="MA",sum!B788,"*")</f>
        <v>*</v>
      </c>
      <c r="AD795" s="1"/>
      <c r="AE795" s="1" t="str">
        <f>IF(sum!A788="MA",sum!H788,"*")</f>
        <v>*</v>
      </c>
      <c r="AH795" s="1" t="s">
        <v>137</v>
      </c>
      <c r="AI795" s="1" t="s">
        <v>138</v>
      </c>
      <c r="AJ795" s="1">
        <v>2040</v>
      </c>
      <c r="AK795" s="1" t="str">
        <f>IF(sum!A788="ON",sum!B788,"*")</f>
        <v>*</v>
      </c>
      <c r="AL795" s="1"/>
      <c r="AM795" s="1" t="str">
        <f>IF(sum!A788="ON",sum!H788,"*")</f>
        <v>*</v>
      </c>
      <c r="AP795" s="4" t="s">
        <v>137</v>
      </c>
      <c r="AQ795" s="4" t="s">
        <v>138</v>
      </c>
      <c r="AR795" s="4">
        <v>2040</v>
      </c>
      <c r="AS795" s="1" t="str">
        <f>IF(sum!A788="QU",sum!B788,"*")</f>
        <v>*</v>
      </c>
      <c r="AT795" s="1"/>
      <c r="AU795" s="1" t="str">
        <f>IF(sum!A788="QU",sum!H788,"*")</f>
        <v>*</v>
      </c>
      <c r="AX795" s="1" t="s">
        <v>137</v>
      </c>
      <c r="AY795" s="1" t="s">
        <v>138</v>
      </c>
      <c r="AZ795" s="1">
        <v>2040</v>
      </c>
      <c r="BA795" s="1" t="str">
        <f>IF(sum!A788="SA",sum!B788,"*")</f>
        <v>*</v>
      </c>
      <c r="BB795" s="1"/>
      <c r="BC795" s="1" t="str">
        <f>IF(sum!A788="SA",sum!H788,"*")</f>
        <v>*</v>
      </c>
    </row>
    <row r="796" spans="2:55">
      <c r="B796" s="4" t="s">
        <v>137</v>
      </c>
      <c r="C796" s="4" t="s">
        <v>138</v>
      </c>
      <c r="D796" s="4">
        <v>2040</v>
      </c>
      <c r="J796" s="4" t="s">
        <v>137</v>
      </c>
      <c r="K796" s="4" t="s">
        <v>138</v>
      </c>
      <c r="L796" s="4">
        <v>2040</v>
      </c>
      <c r="M796" s="1" t="str">
        <f>IF(sum!A789="AT",sum!B789,"*")</f>
        <v>*</v>
      </c>
      <c r="N796" s="1"/>
      <c r="O796" s="1" t="str">
        <f>IF(sum!A789="AT",sum!H789,"*")</f>
        <v>*</v>
      </c>
      <c r="R796" s="4" t="s">
        <v>137</v>
      </c>
      <c r="S796" s="4" t="s">
        <v>138</v>
      </c>
      <c r="T796" s="4">
        <v>2040</v>
      </c>
      <c r="U796" s="1" t="str">
        <f>IF(sum!A789="BC",sum!B789,"*")</f>
        <v>*</v>
      </c>
      <c r="V796" s="1"/>
      <c r="W796" s="1" t="str">
        <f>IF(sum!A789="BC",sum!H789,"*")</f>
        <v>*</v>
      </c>
      <c r="Z796" s="4" t="s">
        <v>137</v>
      </c>
      <c r="AA796" s="4" t="s">
        <v>138</v>
      </c>
      <c r="AB796" s="4">
        <v>2040</v>
      </c>
      <c r="AC796" s="1" t="str">
        <f>IF(sum!A789="MA",sum!B789,"*")</f>
        <v>*</v>
      </c>
      <c r="AD796" s="1"/>
      <c r="AE796" s="1" t="str">
        <f>IF(sum!A789="MA",sum!H789,"*")</f>
        <v>*</v>
      </c>
      <c r="AH796" s="4" t="s">
        <v>137</v>
      </c>
      <c r="AI796" s="4" t="s">
        <v>138</v>
      </c>
      <c r="AJ796" s="4">
        <v>2040</v>
      </c>
      <c r="AK796" s="1" t="str">
        <f>IF(sum!A789="ON",sum!B789,"*")</f>
        <v>*</v>
      </c>
      <c r="AL796" s="1"/>
      <c r="AM796" s="1" t="str">
        <f>IF(sum!A789="ON",sum!H789,"*")</f>
        <v>*</v>
      </c>
      <c r="AP796" s="1" t="s">
        <v>137</v>
      </c>
      <c r="AQ796" s="1" t="s">
        <v>138</v>
      </c>
      <c r="AR796" s="1">
        <v>2040</v>
      </c>
      <c r="AS796" s="1" t="str">
        <f>IF(sum!A789="QU",sum!B789,"*")</f>
        <v>*</v>
      </c>
      <c r="AT796" s="1"/>
      <c r="AU796" s="1" t="str">
        <f>IF(sum!A789="QU",sum!H789,"*")</f>
        <v>*</v>
      </c>
      <c r="AX796" s="4" t="s">
        <v>137</v>
      </c>
      <c r="AY796" s="4" t="s">
        <v>138</v>
      </c>
      <c r="AZ796" s="4">
        <v>2040</v>
      </c>
      <c r="BA796" s="1" t="str">
        <f>IF(sum!A789="SA",sum!B789,"*")</f>
        <v>*</v>
      </c>
      <c r="BB796" s="1"/>
      <c r="BC796" s="1" t="str">
        <f>IF(sum!A789="SA",sum!H789,"*")</f>
        <v>*</v>
      </c>
    </row>
    <row r="797" spans="2:55">
      <c r="B797" s="1" t="s">
        <v>137</v>
      </c>
      <c r="C797" s="1" t="s">
        <v>138</v>
      </c>
      <c r="D797" s="1">
        <v>2040</v>
      </c>
      <c r="J797" s="1" t="s">
        <v>137</v>
      </c>
      <c r="K797" s="1" t="s">
        <v>138</v>
      </c>
      <c r="L797" s="1">
        <v>2040</v>
      </c>
      <c r="M797" s="1" t="str">
        <f>IF(sum!A790="AT",sum!B790,"*")</f>
        <v>*</v>
      </c>
      <c r="N797" s="1"/>
      <c r="O797" s="1" t="str">
        <f>IF(sum!A790="AT",sum!H790,"*")</f>
        <v>*</v>
      </c>
      <c r="R797" s="1" t="s">
        <v>137</v>
      </c>
      <c r="S797" s="1" t="s">
        <v>138</v>
      </c>
      <c r="T797" s="1">
        <v>2040</v>
      </c>
      <c r="U797" s="1" t="str">
        <f>IF(sum!A790="BC",sum!B790,"*")</f>
        <v>*</v>
      </c>
      <c r="V797" s="1"/>
      <c r="W797" s="1" t="str">
        <f>IF(sum!A790="BC",sum!H790,"*")</f>
        <v>*</v>
      </c>
      <c r="Z797" s="1" t="s">
        <v>137</v>
      </c>
      <c r="AA797" s="1" t="s">
        <v>138</v>
      </c>
      <c r="AB797" s="1">
        <v>2040</v>
      </c>
      <c r="AC797" s="1" t="str">
        <f>IF(sum!A790="MA",sum!B790,"*")</f>
        <v>*</v>
      </c>
      <c r="AD797" s="1"/>
      <c r="AE797" s="1" t="str">
        <f>IF(sum!A790="MA",sum!H790,"*")</f>
        <v>*</v>
      </c>
      <c r="AH797" s="1" t="s">
        <v>137</v>
      </c>
      <c r="AI797" s="1" t="s">
        <v>138</v>
      </c>
      <c r="AJ797" s="1">
        <v>2040</v>
      </c>
      <c r="AK797" s="1" t="str">
        <f>IF(sum!A790="ON",sum!B790,"*")</f>
        <v>*</v>
      </c>
      <c r="AL797" s="1"/>
      <c r="AM797" s="1" t="str">
        <f>IF(sum!A790="ON",sum!H790,"*")</f>
        <v>*</v>
      </c>
      <c r="AP797" s="4" t="s">
        <v>137</v>
      </c>
      <c r="AQ797" s="4" t="s">
        <v>138</v>
      </c>
      <c r="AR797" s="4">
        <v>2040</v>
      </c>
      <c r="AS797" s="1" t="str">
        <f>IF(sum!A790="QU",sum!B790,"*")</f>
        <v>*</v>
      </c>
      <c r="AT797" s="1"/>
      <c r="AU797" s="1" t="str">
        <f>IF(sum!A790="QU",sum!H790,"*")</f>
        <v>*</v>
      </c>
      <c r="AX797" s="1" t="s">
        <v>137</v>
      </c>
      <c r="AY797" s="1" t="s">
        <v>138</v>
      </c>
      <c r="AZ797" s="1">
        <v>2040</v>
      </c>
      <c r="BA797" s="1" t="str">
        <f>IF(sum!A790="SA",sum!B790,"*")</f>
        <v>*</v>
      </c>
      <c r="BB797" s="1"/>
      <c r="BC797" s="1" t="str">
        <f>IF(sum!A790="SA",sum!H790,"*")</f>
        <v>*</v>
      </c>
    </row>
    <row r="798" spans="2:55">
      <c r="B798" s="4" t="s">
        <v>137</v>
      </c>
      <c r="C798" s="4" t="s">
        <v>138</v>
      </c>
      <c r="D798" s="4">
        <v>2040</v>
      </c>
      <c r="J798" s="4" t="s">
        <v>137</v>
      </c>
      <c r="K798" s="4" t="s">
        <v>138</v>
      </c>
      <c r="L798" s="4">
        <v>2040</v>
      </c>
      <c r="M798" s="1" t="str">
        <f>IF(sum!A791="AT",sum!B791,"*")</f>
        <v>*</v>
      </c>
      <c r="N798" s="1"/>
      <c r="O798" s="1" t="str">
        <f>IF(sum!A791="AT",sum!H791,"*")</f>
        <v>*</v>
      </c>
      <c r="R798" s="4" t="s">
        <v>137</v>
      </c>
      <c r="S798" s="4" t="s">
        <v>138</v>
      </c>
      <c r="T798" s="4">
        <v>2040</v>
      </c>
      <c r="U798" s="1" t="str">
        <f>IF(sum!A791="BC",sum!B791,"*")</f>
        <v>*</v>
      </c>
      <c r="V798" s="1"/>
      <c r="W798" s="1" t="str">
        <f>IF(sum!A791="BC",sum!H791,"*")</f>
        <v>*</v>
      </c>
      <c r="Z798" s="4" t="s">
        <v>137</v>
      </c>
      <c r="AA798" s="4" t="s">
        <v>138</v>
      </c>
      <c r="AB798" s="4">
        <v>2040</v>
      </c>
      <c r="AC798" s="1" t="str">
        <f>IF(sum!A791="MA",sum!B791,"*")</f>
        <v>*</v>
      </c>
      <c r="AD798" s="1"/>
      <c r="AE798" s="1" t="str">
        <f>IF(sum!A791="MA",sum!H791,"*")</f>
        <v>*</v>
      </c>
      <c r="AH798" s="4" t="s">
        <v>137</v>
      </c>
      <c r="AI798" s="4" t="s">
        <v>138</v>
      </c>
      <c r="AJ798" s="4">
        <v>2040</v>
      </c>
      <c r="AK798" s="1" t="str">
        <f>IF(sum!A791="ON",sum!B791,"*")</f>
        <v>*</v>
      </c>
      <c r="AL798" s="1"/>
      <c r="AM798" s="1" t="str">
        <f>IF(sum!A791="ON",sum!H791,"*")</f>
        <v>*</v>
      </c>
      <c r="AP798" s="1" t="s">
        <v>137</v>
      </c>
      <c r="AQ798" s="1" t="s">
        <v>138</v>
      </c>
      <c r="AR798" s="1">
        <v>2040</v>
      </c>
      <c r="AS798" s="1" t="str">
        <f>IF(sum!A791="QU",sum!B791,"*")</f>
        <v>*</v>
      </c>
      <c r="AT798" s="1"/>
      <c r="AU798" s="1" t="str">
        <f>IF(sum!A791="QU",sum!H791,"*")</f>
        <v>*</v>
      </c>
      <c r="AX798" s="4" t="s">
        <v>137</v>
      </c>
      <c r="AY798" s="4" t="s">
        <v>138</v>
      </c>
      <c r="AZ798" s="4">
        <v>2040</v>
      </c>
      <c r="BA798" s="1" t="str">
        <f>IF(sum!A791="SA",sum!B791,"*")</f>
        <v>*</v>
      </c>
      <c r="BB798" s="1"/>
      <c r="BC798" s="1" t="str">
        <f>IF(sum!A791="SA",sum!H791,"*")</f>
        <v>*</v>
      </c>
    </row>
    <row r="799" spans="2:55">
      <c r="B799" s="1" t="s">
        <v>137</v>
      </c>
      <c r="C799" s="1" t="s">
        <v>138</v>
      </c>
      <c r="D799" s="1">
        <v>2040</v>
      </c>
      <c r="J799" s="1" t="s">
        <v>137</v>
      </c>
      <c r="K799" s="1" t="s">
        <v>138</v>
      </c>
      <c r="L799" s="1">
        <v>2040</v>
      </c>
      <c r="M799" s="1" t="str">
        <f>IF(sum!A792="AT",sum!B792,"*")</f>
        <v>*</v>
      </c>
      <c r="N799" s="1"/>
      <c r="O799" s="1" t="str">
        <f>IF(sum!A792="AT",sum!H792,"*")</f>
        <v>*</v>
      </c>
      <c r="R799" s="1" t="s">
        <v>137</v>
      </c>
      <c r="S799" s="1" t="s">
        <v>138</v>
      </c>
      <c r="T799" s="1">
        <v>2040</v>
      </c>
      <c r="U799" s="1" t="str">
        <f>IF(sum!A792="BC",sum!B792,"*")</f>
        <v>*</v>
      </c>
      <c r="V799" s="1"/>
      <c r="W799" s="1" t="str">
        <f>IF(sum!A792="BC",sum!H792,"*")</f>
        <v>*</v>
      </c>
      <c r="Z799" s="1" t="s">
        <v>137</v>
      </c>
      <c r="AA799" s="1" t="s">
        <v>138</v>
      </c>
      <c r="AB799" s="1">
        <v>2040</v>
      </c>
      <c r="AC799" s="1" t="str">
        <f>IF(sum!A792="MA",sum!B792,"*")</f>
        <v>*</v>
      </c>
      <c r="AD799" s="1"/>
      <c r="AE799" s="1" t="str">
        <f>IF(sum!A792="MA",sum!H792,"*")</f>
        <v>*</v>
      </c>
      <c r="AH799" s="1" t="s">
        <v>137</v>
      </c>
      <c r="AI799" s="1" t="s">
        <v>138</v>
      </c>
      <c r="AJ799" s="1">
        <v>2040</v>
      </c>
      <c r="AK799" s="1" t="str">
        <f>IF(sum!A792="ON",sum!B792,"*")</f>
        <v>*</v>
      </c>
      <c r="AL799" s="1"/>
      <c r="AM799" s="1" t="str">
        <f>IF(sum!A792="ON",sum!H792,"*")</f>
        <v>*</v>
      </c>
      <c r="AP799" s="4" t="s">
        <v>137</v>
      </c>
      <c r="AQ799" s="4" t="s">
        <v>138</v>
      </c>
      <c r="AR799" s="4">
        <v>2040</v>
      </c>
      <c r="AS799" s="1" t="str">
        <f>IF(sum!A792="QU",sum!B792,"*")</f>
        <v>*</v>
      </c>
      <c r="AT799" s="1"/>
      <c r="AU799" s="1" t="str">
        <f>IF(sum!A792="QU",sum!H792,"*")</f>
        <v>*</v>
      </c>
      <c r="AX799" s="1" t="s">
        <v>137</v>
      </c>
      <c r="AY799" s="1" t="s">
        <v>138</v>
      </c>
      <c r="AZ799" s="1">
        <v>2040</v>
      </c>
      <c r="BA799" s="1" t="str">
        <f>IF(sum!A792="SA",sum!B792,"*")</f>
        <v>*</v>
      </c>
      <c r="BB799" s="1"/>
      <c r="BC799" s="1" t="str">
        <f>IF(sum!A792="SA",sum!H792,"*")</f>
        <v>*</v>
      </c>
    </row>
    <row r="800" spans="2:55">
      <c r="B800" s="4" t="s">
        <v>137</v>
      </c>
      <c r="C800" s="4" t="s">
        <v>138</v>
      </c>
      <c r="D800" s="4">
        <v>2040</v>
      </c>
      <c r="J800" s="4" t="s">
        <v>137</v>
      </c>
      <c r="K800" s="4" t="s">
        <v>138</v>
      </c>
      <c r="L800" s="4">
        <v>2040</v>
      </c>
      <c r="M800" s="1" t="str">
        <f>IF(sum!A793="AT",sum!B793,"*")</f>
        <v>*</v>
      </c>
      <c r="N800" s="1"/>
      <c r="O800" s="1" t="str">
        <f>IF(sum!A793="AT",sum!H793,"*")</f>
        <v>*</v>
      </c>
      <c r="R800" s="4" t="s">
        <v>137</v>
      </c>
      <c r="S800" s="4" t="s">
        <v>138</v>
      </c>
      <c r="T800" s="4">
        <v>2040</v>
      </c>
      <c r="U800" s="1" t="str">
        <f>IF(sum!A793="BC",sum!B793,"*")</f>
        <v>*</v>
      </c>
      <c r="V800" s="1"/>
      <c r="W800" s="1" t="str">
        <f>IF(sum!A793="BC",sum!H793,"*")</f>
        <v>*</v>
      </c>
      <c r="Z800" s="4" t="s">
        <v>137</v>
      </c>
      <c r="AA800" s="4" t="s">
        <v>138</v>
      </c>
      <c r="AB800" s="4">
        <v>2040</v>
      </c>
      <c r="AC800" s="1" t="str">
        <f>IF(sum!A793="MA",sum!B793,"*")</f>
        <v>*</v>
      </c>
      <c r="AD800" s="1"/>
      <c r="AE800" s="1" t="str">
        <f>IF(sum!A793="MA",sum!H793,"*")</f>
        <v>*</v>
      </c>
      <c r="AH800" s="4" t="s">
        <v>137</v>
      </c>
      <c r="AI800" s="4" t="s">
        <v>138</v>
      </c>
      <c r="AJ800" s="4">
        <v>2040</v>
      </c>
      <c r="AK800" s="1" t="str">
        <f>IF(sum!A793="ON",sum!B793,"*")</f>
        <v>*</v>
      </c>
      <c r="AL800" s="1"/>
      <c r="AM800" s="1" t="str">
        <f>IF(sum!A793="ON",sum!H793,"*")</f>
        <v>*</v>
      </c>
      <c r="AP800" s="1" t="s">
        <v>137</v>
      </c>
      <c r="AQ800" s="1" t="s">
        <v>138</v>
      </c>
      <c r="AR800" s="1">
        <v>2040</v>
      </c>
      <c r="AS800" s="1" t="str">
        <f>IF(sum!A793="QU",sum!B793,"*")</f>
        <v>*</v>
      </c>
      <c r="AT800" s="1"/>
      <c r="AU800" s="1" t="str">
        <f>IF(sum!A793="QU",sum!H793,"*")</f>
        <v>*</v>
      </c>
      <c r="AX800" s="4" t="s">
        <v>137</v>
      </c>
      <c r="AY800" s="4" t="s">
        <v>138</v>
      </c>
      <c r="AZ800" s="4">
        <v>2040</v>
      </c>
      <c r="BA800" s="1" t="str">
        <f>IF(sum!A793="SA",sum!B793,"*")</f>
        <v>*</v>
      </c>
      <c r="BB800" s="1"/>
      <c r="BC800" s="1" t="str">
        <f>IF(sum!A793="SA",sum!H793,"*")</f>
        <v>*</v>
      </c>
    </row>
    <row r="801" spans="2:55">
      <c r="B801" s="1" t="s">
        <v>137</v>
      </c>
      <c r="C801" s="1" t="s">
        <v>138</v>
      </c>
      <c r="D801" s="1">
        <v>2040</v>
      </c>
      <c r="J801" s="1" t="s">
        <v>137</v>
      </c>
      <c r="K801" s="1" t="s">
        <v>138</v>
      </c>
      <c r="L801" s="1">
        <v>2040</v>
      </c>
      <c r="M801" s="1" t="str">
        <f>IF(sum!A794="AT",sum!B794,"*")</f>
        <v>*</v>
      </c>
      <c r="N801" s="1"/>
      <c r="O801" s="1" t="str">
        <f>IF(sum!A794="AT",sum!H794,"*")</f>
        <v>*</v>
      </c>
      <c r="R801" s="1" t="s">
        <v>137</v>
      </c>
      <c r="S801" s="1" t="s">
        <v>138</v>
      </c>
      <c r="T801" s="1">
        <v>2040</v>
      </c>
      <c r="U801" s="1" t="str">
        <f>IF(sum!A794="BC",sum!B794,"*")</f>
        <v>*</v>
      </c>
      <c r="V801" s="1"/>
      <c r="W801" s="1" t="str">
        <f>IF(sum!A794="BC",sum!H794,"*")</f>
        <v>*</v>
      </c>
      <c r="Z801" s="1" t="s">
        <v>137</v>
      </c>
      <c r="AA801" s="1" t="s">
        <v>138</v>
      </c>
      <c r="AB801" s="1">
        <v>2040</v>
      </c>
      <c r="AC801" s="1" t="str">
        <f>IF(sum!A794="MA",sum!B794,"*")</f>
        <v>*</v>
      </c>
      <c r="AD801" s="1"/>
      <c r="AE801" s="1" t="str">
        <f>IF(sum!A794="MA",sum!H794,"*")</f>
        <v>*</v>
      </c>
      <c r="AH801" s="1" t="s">
        <v>137</v>
      </c>
      <c r="AI801" s="1" t="s">
        <v>138</v>
      </c>
      <c r="AJ801" s="1">
        <v>2040</v>
      </c>
      <c r="AK801" s="1" t="str">
        <f>IF(sum!A794="ON",sum!B794,"*")</f>
        <v>*</v>
      </c>
      <c r="AL801" s="1"/>
      <c r="AM801" s="1" t="str">
        <f>IF(sum!A794="ON",sum!H794,"*")</f>
        <v>*</v>
      </c>
      <c r="AP801" s="4" t="s">
        <v>137</v>
      </c>
      <c r="AQ801" s="4" t="s">
        <v>138</v>
      </c>
      <c r="AR801" s="4">
        <v>2040</v>
      </c>
      <c r="AS801" s="1" t="str">
        <f>IF(sum!A794="QU",sum!B794,"*")</f>
        <v>*</v>
      </c>
      <c r="AT801" s="1"/>
      <c r="AU801" s="1" t="str">
        <f>IF(sum!A794="QU",sum!H794,"*")</f>
        <v>*</v>
      </c>
      <c r="AX801" s="1" t="s">
        <v>137</v>
      </c>
      <c r="AY801" s="1" t="s">
        <v>138</v>
      </c>
      <c r="AZ801" s="1">
        <v>2040</v>
      </c>
      <c r="BA801" s="1" t="str">
        <f>IF(sum!A794="SA",sum!B794,"*")</f>
        <v>*</v>
      </c>
      <c r="BB801" s="1"/>
      <c r="BC801" s="1" t="str">
        <f>IF(sum!A794="SA",sum!H794,"*")</f>
        <v>*</v>
      </c>
    </row>
    <row r="802" spans="2:55">
      <c r="B802" s="4" t="s">
        <v>137</v>
      </c>
      <c r="C802" s="4" t="s">
        <v>138</v>
      </c>
      <c r="D802" s="4">
        <v>2040</v>
      </c>
      <c r="J802" s="4" t="s">
        <v>137</v>
      </c>
      <c r="K802" s="4" t="s">
        <v>138</v>
      </c>
      <c r="L802" s="4">
        <v>2040</v>
      </c>
      <c r="M802" s="1" t="str">
        <f>IF(sum!A795="AT",sum!B795,"*")</f>
        <v>*</v>
      </c>
      <c r="N802" s="1"/>
      <c r="O802" s="1" t="str">
        <f>IF(sum!A795="AT",sum!H795,"*")</f>
        <v>*</v>
      </c>
      <c r="R802" s="4" t="s">
        <v>137</v>
      </c>
      <c r="S802" s="4" t="s">
        <v>138</v>
      </c>
      <c r="T802" s="4">
        <v>2040</v>
      </c>
      <c r="U802" s="1" t="str">
        <f>IF(sum!A795="BC",sum!B795,"*")</f>
        <v>*</v>
      </c>
      <c r="V802" s="1"/>
      <c r="W802" s="1" t="str">
        <f>IF(sum!A795="BC",sum!H795,"*")</f>
        <v>*</v>
      </c>
      <c r="Z802" s="4" t="s">
        <v>137</v>
      </c>
      <c r="AA802" s="4" t="s">
        <v>138</v>
      </c>
      <c r="AB802" s="4">
        <v>2040</v>
      </c>
      <c r="AC802" s="1" t="str">
        <f>IF(sum!A795="MA",sum!B795,"*")</f>
        <v>*</v>
      </c>
      <c r="AD802" s="1"/>
      <c r="AE802" s="1" t="str">
        <f>IF(sum!A795="MA",sum!H795,"*")</f>
        <v>*</v>
      </c>
      <c r="AH802" s="4" t="s">
        <v>137</v>
      </c>
      <c r="AI802" s="4" t="s">
        <v>138</v>
      </c>
      <c r="AJ802" s="4">
        <v>2040</v>
      </c>
      <c r="AK802" s="1" t="str">
        <f>IF(sum!A795="ON",sum!B795,"*")</f>
        <v>*</v>
      </c>
      <c r="AL802" s="1"/>
      <c r="AM802" s="1" t="str">
        <f>IF(sum!A795="ON",sum!H795,"*")</f>
        <v>*</v>
      </c>
      <c r="AP802" s="1" t="s">
        <v>137</v>
      </c>
      <c r="AQ802" s="1" t="s">
        <v>138</v>
      </c>
      <c r="AR802" s="1">
        <v>2040</v>
      </c>
      <c r="AS802" s="1" t="str">
        <f>IF(sum!A795="QU",sum!B795,"*")</f>
        <v>*</v>
      </c>
      <c r="AT802" s="1"/>
      <c r="AU802" s="1" t="str">
        <f>IF(sum!A795="QU",sum!H795,"*")</f>
        <v>*</v>
      </c>
      <c r="AX802" s="4" t="s">
        <v>137</v>
      </c>
      <c r="AY802" s="4" t="s">
        <v>138</v>
      </c>
      <c r="AZ802" s="4">
        <v>2040</v>
      </c>
      <c r="BA802" s="1" t="str">
        <f>IF(sum!A795="SA",sum!B795,"*")</f>
        <v>*</v>
      </c>
      <c r="BB802" s="1"/>
      <c r="BC802" s="1" t="str">
        <f>IF(sum!A795="SA",sum!H795,"*")</f>
        <v>*</v>
      </c>
    </row>
    <row r="803" spans="2:55">
      <c r="B803" s="1" t="s">
        <v>137</v>
      </c>
      <c r="C803" s="1" t="s">
        <v>138</v>
      </c>
      <c r="D803" s="1">
        <v>2040</v>
      </c>
      <c r="J803" s="1" t="s">
        <v>137</v>
      </c>
      <c r="K803" s="1" t="s">
        <v>138</v>
      </c>
      <c r="L803" s="1">
        <v>2040</v>
      </c>
      <c r="M803" s="1" t="str">
        <f>IF(sum!A796="AT",sum!B796,"*")</f>
        <v>*</v>
      </c>
      <c r="N803" s="1"/>
      <c r="O803" s="1" t="str">
        <f>IF(sum!A796="AT",sum!H796,"*")</f>
        <v>*</v>
      </c>
      <c r="R803" s="1" t="s">
        <v>137</v>
      </c>
      <c r="S803" s="1" t="s">
        <v>138</v>
      </c>
      <c r="T803" s="1">
        <v>2040</v>
      </c>
      <c r="U803" s="1" t="str">
        <f>IF(sum!A796="BC",sum!B796,"*")</f>
        <v>*</v>
      </c>
      <c r="V803" s="1"/>
      <c r="W803" s="1" t="str">
        <f>IF(sum!A796="BC",sum!H796,"*")</f>
        <v>*</v>
      </c>
      <c r="Z803" s="1" t="s">
        <v>137</v>
      </c>
      <c r="AA803" s="1" t="s">
        <v>138</v>
      </c>
      <c r="AB803" s="1">
        <v>2040</v>
      </c>
      <c r="AC803" s="1" t="str">
        <f>IF(sum!A796="MA",sum!B796,"*")</f>
        <v>*</v>
      </c>
      <c r="AD803" s="1"/>
      <c r="AE803" s="1" t="str">
        <f>IF(sum!A796="MA",sum!H796,"*")</f>
        <v>*</v>
      </c>
      <c r="AH803" s="1" t="s">
        <v>137</v>
      </c>
      <c r="AI803" s="1" t="s">
        <v>138</v>
      </c>
      <c r="AJ803" s="1">
        <v>2040</v>
      </c>
      <c r="AK803" s="1" t="str">
        <f>IF(sum!A796="ON",sum!B796,"*")</f>
        <v>*</v>
      </c>
      <c r="AL803" s="1"/>
      <c r="AM803" s="1" t="str">
        <f>IF(sum!A796="ON",sum!H796,"*")</f>
        <v>*</v>
      </c>
      <c r="AP803" s="4" t="s">
        <v>137</v>
      </c>
      <c r="AQ803" s="4" t="s">
        <v>138</v>
      </c>
      <c r="AR803" s="4">
        <v>2040</v>
      </c>
      <c r="AS803" s="1" t="str">
        <f>IF(sum!A796="QU",sum!B796,"*")</f>
        <v>*</v>
      </c>
      <c r="AT803" s="1"/>
      <c r="AU803" s="1" t="str">
        <f>IF(sum!A796="QU",sum!H796,"*")</f>
        <v>*</v>
      </c>
      <c r="AX803" s="1" t="s">
        <v>137</v>
      </c>
      <c r="AY803" s="1" t="s">
        <v>138</v>
      </c>
      <c r="AZ803" s="1">
        <v>2040</v>
      </c>
      <c r="BA803" s="1" t="str">
        <f>IF(sum!A796="SA",sum!B796,"*")</f>
        <v>*</v>
      </c>
      <c r="BB803" s="1"/>
      <c r="BC803" s="1" t="str">
        <f>IF(sum!A796="SA",sum!H796,"*")</f>
        <v>*</v>
      </c>
    </row>
    <row r="804" spans="2:55">
      <c r="B804" s="4" t="s">
        <v>137</v>
      </c>
      <c r="C804" s="4" t="s">
        <v>138</v>
      </c>
      <c r="D804" s="4">
        <v>2040</v>
      </c>
      <c r="J804" s="4" t="s">
        <v>137</v>
      </c>
      <c r="K804" s="4" t="s">
        <v>138</v>
      </c>
      <c r="L804" s="4">
        <v>2040</v>
      </c>
      <c r="M804" s="1" t="str">
        <f>IF(sum!A797="AT",sum!B797,"*")</f>
        <v>*</v>
      </c>
      <c r="N804" s="1"/>
      <c r="O804" s="1" t="str">
        <f>IF(sum!A797="AT",sum!H797,"*")</f>
        <v>*</v>
      </c>
      <c r="R804" s="4" t="s">
        <v>137</v>
      </c>
      <c r="S804" s="4" t="s">
        <v>138</v>
      </c>
      <c r="T804" s="4">
        <v>2040</v>
      </c>
      <c r="U804" s="1" t="str">
        <f>IF(sum!A797="BC",sum!B797,"*")</f>
        <v>*</v>
      </c>
      <c r="V804" s="1"/>
      <c r="W804" s="1" t="str">
        <f>IF(sum!A797="BC",sum!H797,"*")</f>
        <v>*</v>
      </c>
      <c r="Z804" s="4" t="s">
        <v>137</v>
      </c>
      <c r="AA804" s="4" t="s">
        <v>138</v>
      </c>
      <c r="AB804" s="4">
        <v>2040</v>
      </c>
      <c r="AC804" s="1" t="str">
        <f>IF(sum!A797="MA",sum!B797,"*")</f>
        <v>*</v>
      </c>
      <c r="AD804" s="1"/>
      <c r="AE804" s="1" t="str">
        <f>IF(sum!A797="MA",sum!H797,"*")</f>
        <v>*</v>
      </c>
      <c r="AH804" s="4" t="s">
        <v>137</v>
      </c>
      <c r="AI804" s="4" t="s">
        <v>138</v>
      </c>
      <c r="AJ804" s="4">
        <v>2040</v>
      </c>
      <c r="AK804" s="1" t="str">
        <f>IF(sum!A797="ON",sum!B797,"*")</f>
        <v>*</v>
      </c>
      <c r="AL804" s="1"/>
      <c r="AM804" s="1" t="str">
        <f>IF(sum!A797="ON",sum!H797,"*")</f>
        <v>*</v>
      </c>
      <c r="AP804" s="1" t="s">
        <v>137</v>
      </c>
      <c r="AQ804" s="1" t="s">
        <v>138</v>
      </c>
      <c r="AR804" s="1">
        <v>2040</v>
      </c>
      <c r="AS804" s="1" t="str">
        <f>IF(sum!A797="QU",sum!B797,"*")</f>
        <v>*</v>
      </c>
      <c r="AT804" s="1"/>
      <c r="AU804" s="1" t="str">
        <f>IF(sum!A797="QU",sum!H797,"*")</f>
        <v>*</v>
      </c>
      <c r="AX804" s="4" t="s">
        <v>137</v>
      </c>
      <c r="AY804" s="4" t="s">
        <v>138</v>
      </c>
      <c r="AZ804" s="4">
        <v>2040</v>
      </c>
      <c r="BA804" s="1" t="str">
        <f>IF(sum!A797="SA",sum!B797,"*")</f>
        <v>*</v>
      </c>
      <c r="BB804" s="1"/>
      <c r="BC804" s="1" t="str">
        <f>IF(sum!A797="SA",sum!H797,"*")</f>
        <v>*</v>
      </c>
    </row>
    <row r="805" spans="2:55">
      <c r="B805" s="1" t="s">
        <v>137</v>
      </c>
      <c r="C805" s="1" t="s">
        <v>138</v>
      </c>
      <c r="D805" s="1">
        <v>2040</v>
      </c>
      <c r="J805" s="1" t="s">
        <v>137</v>
      </c>
      <c r="K805" s="1" t="s">
        <v>138</v>
      </c>
      <c r="L805" s="1">
        <v>2040</v>
      </c>
      <c r="M805" s="1" t="str">
        <f>IF(sum!A798="AT",sum!B798,"*")</f>
        <v>*</v>
      </c>
      <c r="N805" s="1"/>
      <c r="O805" s="1" t="str">
        <f>IF(sum!A798="AT",sum!H798,"*")</f>
        <v>*</v>
      </c>
      <c r="R805" s="1" t="s">
        <v>137</v>
      </c>
      <c r="S805" s="1" t="s">
        <v>138</v>
      </c>
      <c r="T805" s="1">
        <v>2040</v>
      </c>
      <c r="U805" s="1" t="str">
        <f>IF(sum!A798="BC",sum!B798,"*")</f>
        <v>*</v>
      </c>
      <c r="V805" s="1"/>
      <c r="W805" s="1" t="str">
        <f>IF(sum!A798="BC",sum!H798,"*")</f>
        <v>*</v>
      </c>
      <c r="Z805" s="1" t="s">
        <v>137</v>
      </c>
      <c r="AA805" s="1" t="s">
        <v>138</v>
      </c>
      <c r="AB805" s="1">
        <v>2040</v>
      </c>
      <c r="AC805" s="1" t="str">
        <f>IF(sum!A798="MA",sum!B798,"*")</f>
        <v>*</v>
      </c>
      <c r="AD805" s="1"/>
      <c r="AE805" s="1" t="str">
        <f>IF(sum!A798="MA",sum!H798,"*")</f>
        <v>*</v>
      </c>
      <c r="AH805" s="1" t="s">
        <v>137</v>
      </c>
      <c r="AI805" s="1" t="s">
        <v>138</v>
      </c>
      <c r="AJ805" s="1">
        <v>2040</v>
      </c>
      <c r="AK805" s="1" t="str">
        <f>IF(sum!A798="ON",sum!B798,"*")</f>
        <v>*</v>
      </c>
      <c r="AL805" s="1"/>
      <c r="AM805" s="1" t="str">
        <f>IF(sum!A798="ON",sum!H798,"*")</f>
        <v>*</v>
      </c>
      <c r="AP805" s="4" t="s">
        <v>137</v>
      </c>
      <c r="AQ805" s="4" t="s">
        <v>138</v>
      </c>
      <c r="AR805" s="4">
        <v>2040</v>
      </c>
      <c r="AS805" s="1" t="str">
        <f>IF(sum!A798="QU",sum!B798,"*")</f>
        <v>*</v>
      </c>
      <c r="AT805" s="1"/>
      <c r="AU805" s="1" t="str">
        <f>IF(sum!A798="QU",sum!H798,"*")</f>
        <v>*</v>
      </c>
      <c r="AX805" s="1" t="s">
        <v>137</v>
      </c>
      <c r="AY805" s="1" t="s">
        <v>138</v>
      </c>
      <c r="AZ805" s="1">
        <v>2040</v>
      </c>
      <c r="BA805" s="1" t="str">
        <f>IF(sum!A798="SA",sum!B798,"*")</f>
        <v>*</v>
      </c>
      <c r="BB805" s="1"/>
      <c r="BC805" s="1" t="str">
        <f>IF(sum!A798="SA",sum!H798,"*")</f>
        <v>*</v>
      </c>
    </row>
    <row r="806" spans="2:55">
      <c r="B806" s="4" t="s">
        <v>137</v>
      </c>
      <c r="C806" s="4" t="s">
        <v>138</v>
      </c>
      <c r="D806" s="4">
        <v>2040</v>
      </c>
      <c r="J806" s="4" t="s">
        <v>137</v>
      </c>
      <c r="K806" s="4" t="s">
        <v>138</v>
      </c>
      <c r="L806" s="4">
        <v>2040</v>
      </c>
      <c r="M806" s="1" t="str">
        <f>IF(sum!A799="AT",sum!B799,"*")</f>
        <v>*</v>
      </c>
      <c r="N806" s="1"/>
      <c r="O806" s="1" t="str">
        <f>IF(sum!A799="AT",sum!H799,"*")</f>
        <v>*</v>
      </c>
      <c r="R806" s="4" t="s">
        <v>137</v>
      </c>
      <c r="S806" s="4" t="s">
        <v>138</v>
      </c>
      <c r="T806" s="4">
        <v>2040</v>
      </c>
      <c r="U806" s="1" t="str">
        <f>IF(sum!A799="BC",sum!B799,"*")</f>
        <v>*</v>
      </c>
      <c r="V806" s="1"/>
      <c r="W806" s="1" t="str">
        <f>IF(sum!A799="BC",sum!H799,"*")</f>
        <v>*</v>
      </c>
      <c r="Z806" s="4" t="s">
        <v>137</v>
      </c>
      <c r="AA806" s="4" t="s">
        <v>138</v>
      </c>
      <c r="AB806" s="4">
        <v>2040</v>
      </c>
      <c r="AC806" s="1" t="str">
        <f>IF(sum!A799="MA",sum!B799,"*")</f>
        <v>*</v>
      </c>
      <c r="AD806" s="1"/>
      <c r="AE806" s="1" t="str">
        <f>IF(sum!A799="MA",sum!H799,"*")</f>
        <v>*</v>
      </c>
      <c r="AH806" s="4" t="s">
        <v>137</v>
      </c>
      <c r="AI806" s="4" t="s">
        <v>138</v>
      </c>
      <c r="AJ806" s="4">
        <v>2040</v>
      </c>
      <c r="AK806" s="1" t="str">
        <f>IF(sum!A799="ON",sum!B799,"*")</f>
        <v>*</v>
      </c>
      <c r="AL806" s="1"/>
      <c r="AM806" s="1" t="str">
        <f>IF(sum!A799="ON",sum!H799,"*")</f>
        <v>*</v>
      </c>
      <c r="AP806" s="1" t="s">
        <v>137</v>
      </c>
      <c r="AQ806" s="1" t="s">
        <v>138</v>
      </c>
      <c r="AR806" s="1">
        <v>2040</v>
      </c>
      <c r="AS806" s="1" t="str">
        <f>IF(sum!A799="QU",sum!B799,"*")</f>
        <v>*</v>
      </c>
      <c r="AT806" s="1"/>
      <c r="AU806" s="1" t="str">
        <f>IF(sum!A799="QU",sum!H799,"*")</f>
        <v>*</v>
      </c>
      <c r="AX806" s="4" t="s">
        <v>137</v>
      </c>
      <c r="AY806" s="4" t="s">
        <v>138</v>
      </c>
      <c r="AZ806" s="4">
        <v>2040</v>
      </c>
      <c r="BA806" s="1" t="str">
        <f>IF(sum!A799="SA",sum!B799,"*")</f>
        <v>*</v>
      </c>
      <c r="BB806" s="1"/>
      <c r="BC806" s="1" t="str">
        <f>IF(sum!A799="SA",sum!H799,"*")</f>
        <v>*</v>
      </c>
    </row>
    <row r="807" spans="2:55">
      <c r="B807" s="1" t="s">
        <v>137</v>
      </c>
      <c r="C807" s="1" t="s">
        <v>138</v>
      </c>
      <c r="D807" s="1">
        <v>2040</v>
      </c>
      <c r="J807" s="1" t="s">
        <v>137</v>
      </c>
      <c r="K807" s="1" t="s">
        <v>138</v>
      </c>
      <c r="L807" s="1">
        <v>2040</v>
      </c>
      <c r="M807" s="1" t="str">
        <f>IF(sum!A800="AT",sum!B800,"*")</f>
        <v>*</v>
      </c>
      <c r="N807" s="1"/>
      <c r="O807" s="1" t="str">
        <f>IF(sum!A800="AT",sum!H800,"*")</f>
        <v>*</v>
      </c>
      <c r="R807" s="1" t="s">
        <v>137</v>
      </c>
      <c r="S807" s="1" t="s">
        <v>138</v>
      </c>
      <c r="T807" s="1">
        <v>2040</v>
      </c>
      <c r="U807" s="1" t="str">
        <f>IF(sum!A800="BC",sum!B800,"*")</f>
        <v>*</v>
      </c>
      <c r="V807" s="1"/>
      <c r="W807" s="1" t="str">
        <f>IF(sum!A800="BC",sum!H800,"*")</f>
        <v>*</v>
      </c>
      <c r="Z807" s="1" t="s">
        <v>137</v>
      </c>
      <c r="AA807" s="1" t="s">
        <v>138</v>
      </c>
      <c r="AB807" s="1">
        <v>2040</v>
      </c>
      <c r="AC807" s="1" t="str">
        <f>IF(sum!A800="MA",sum!B800,"*")</f>
        <v>*</v>
      </c>
      <c r="AD807" s="1"/>
      <c r="AE807" s="1" t="str">
        <f>IF(sum!A800="MA",sum!H800,"*")</f>
        <v>*</v>
      </c>
      <c r="AH807" s="1" t="s">
        <v>137</v>
      </c>
      <c r="AI807" s="1" t="s">
        <v>138</v>
      </c>
      <c r="AJ807" s="1">
        <v>2040</v>
      </c>
      <c r="AK807" s="1" t="str">
        <f>IF(sum!A800="ON",sum!B800,"*")</f>
        <v>*</v>
      </c>
      <c r="AL807" s="1"/>
      <c r="AM807" s="1" t="str">
        <f>IF(sum!A800="ON",sum!H800,"*")</f>
        <v>*</v>
      </c>
      <c r="AP807" s="4" t="s">
        <v>137</v>
      </c>
      <c r="AQ807" s="4" t="s">
        <v>138</v>
      </c>
      <c r="AR807" s="4">
        <v>2040</v>
      </c>
      <c r="AS807" s="1" t="str">
        <f>IF(sum!A800="QU",sum!B800,"*")</f>
        <v>*</v>
      </c>
      <c r="AT807" s="1"/>
      <c r="AU807" s="1" t="str">
        <f>IF(sum!A800="QU",sum!H800,"*")</f>
        <v>*</v>
      </c>
      <c r="AX807" s="1" t="s">
        <v>137</v>
      </c>
      <c r="AY807" s="1" t="s">
        <v>138</v>
      </c>
      <c r="AZ807" s="1">
        <v>2040</v>
      </c>
      <c r="BA807" s="1" t="str">
        <f>IF(sum!A800="SA",sum!B800,"*")</f>
        <v>*</v>
      </c>
      <c r="BB807" s="1"/>
      <c r="BC807" s="1" t="str">
        <f>IF(sum!A800="SA",sum!H800,"*")</f>
        <v>*</v>
      </c>
    </row>
    <row r="808" spans="2:55">
      <c r="B808" s="4" t="s">
        <v>137</v>
      </c>
      <c r="C808" s="4" t="s">
        <v>138</v>
      </c>
      <c r="D808" s="4">
        <v>2040</v>
      </c>
      <c r="J808" s="4" t="s">
        <v>137</v>
      </c>
      <c r="K808" s="4" t="s">
        <v>138</v>
      </c>
      <c r="L808" s="4">
        <v>2040</v>
      </c>
      <c r="M808" s="1" t="str">
        <f>IF(sum!A801="AT",sum!B801,"*")</f>
        <v>*</v>
      </c>
      <c r="N808" s="1"/>
      <c r="O808" s="1" t="str">
        <f>IF(sum!A801="AT",sum!H801,"*")</f>
        <v>*</v>
      </c>
      <c r="R808" s="4" t="s">
        <v>137</v>
      </c>
      <c r="S808" s="4" t="s">
        <v>138</v>
      </c>
      <c r="T808" s="4">
        <v>2040</v>
      </c>
      <c r="U808" s="1" t="str">
        <f>IF(sum!A801="BC",sum!B801,"*")</f>
        <v>*</v>
      </c>
      <c r="V808" s="1"/>
      <c r="W808" s="1" t="str">
        <f>IF(sum!A801="BC",sum!H801,"*")</f>
        <v>*</v>
      </c>
      <c r="Z808" s="4" t="s">
        <v>137</v>
      </c>
      <c r="AA808" s="4" t="s">
        <v>138</v>
      </c>
      <c r="AB808" s="4">
        <v>2040</v>
      </c>
      <c r="AC808" s="1" t="str">
        <f>IF(sum!A801="MA",sum!B801,"*")</f>
        <v>*</v>
      </c>
      <c r="AD808" s="1"/>
      <c r="AE808" s="1" t="str">
        <f>IF(sum!A801="MA",sum!H801,"*")</f>
        <v>*</v>
      </c>
      <c r="AH808" s="4" t="s">
        <v>137</v>
      </c>
      <c r="AI808" s="4" t="s">
        <v>138</v>
      </c>
      <c r="AJ808" s="4">
        <v>2040</v>
      </c>
      <c r="AK808" s="1" t="str">
        <f>IF(sum!A801="ON",sum!B801,"*")</f>
        <v>*</v>
      </c>
      <c r="AL808" s="1"/>
      <c r="AM808" s="1" t="str">
        <f>IF(sum!A801="ON",sum!H801,"*")</f>
        <v>*</v>
      </c>
      <c r="AP808" s="1" t="s">
        <v>137</v>
      </c>
      <c r="AQ808" s="1" t="s">
        <v>138</v>
      </c>
      <c r="AR808" s="1">
        <v>2040</v>
      </c>
      <c r="AS808" s="1" t="str">
        <f>IF(sum!A801="QU",sum!B801,"*")</f>
        <v>*</v>
      </c>
      <c r="AT808" s="1"/>
      <c r="AU808" s="1" t="str">
        <f>IF(sum!A801="QU",sum!H801,"*")</f>
        <v>*</v>
      </c>
      <c r="AX808" s="4" t="s">
        <v>137</v>
      </c>
      <c r="AY808" s="4" t="s">
        <v>138</v>
      </c>
      <c r="AZ808" s="4">
        <v>2040</v>
      </c>
      <c r="BA808" s="1" t="str">
        <f>IF(sum!A801="SA",sum!B801,"*")</f>
        <v>*</v>
      </c>
      <c r="BB808" s="1"/>
      <c r="BC808" s="1" t="str">
        <f>IF(sum!A801="SA",sum!H801,"*")</f>
        <v>*</v>
      </c>
    </row>
    <row r="809" spans="2:55">
      <c r="B809" s="1" t="s">
        <v>137</v>
      </c>
      <c r="C809" s="1" t="s">
        <v>138</v>
      </c>
      <c r="D809" s="1">
        <v>2040</v>
      </c>
      <c r="J809" s="1" t="s">
        <v>137</v>
      </c>
      <c r="K809" s="1" t="s">
        <v>138</v>
      </c>
      <c r="L809" s="1">
        <v>2040</v>
      </c>
      <c r="M809" s="1" t="str">
        <f>IF(sum!A802="AT",sum!B802,"*")</f>
        <v>*</v>
      </c>
      <c r="N809" s="1"/>
      <c r="O809" s="1" t="str">
        <f>IF(sum!A802="AT",sum!H802,"*")</f>
        <v>*</v>
      </c>
      <c r="R809" s="1" t="s">
        <v>137</v>
      </c>
      <c r="S809" s="1" t="s">
        <v>138</v>
      </c>
      <c r="T809" s="1">
        <v>2040</v>
      </c>
      <c r="U809" s="1" t="str">
        <f>IF(sum!A802="BC",sum!B802,"*")</f>
        <v>*</v>
      </c>
      <c r="V809" s="1"/>
      <c r="W809" s="1" t="str">
        <f>IF(sum!A802="BC",sum!H802,"*")</f>
        <v>*</v>
      </c>
      <c r="Z809" s="1" t="s">
        <v>137</v>
      </c>
      <c r="AA809" s="1" t="s">
        <v>138</v>
      </c>
      <c r="AB809" s="1">
        <v>2040</v>
      </c>
      <c r="AC809" s="1" t="str">
        <f>IF(sum!A802="MA",sum!B802,"*")</f>
        <v>*</v>
      </c>
      <c r="AD809" s="1"/>
      <c r="AE809" s="1" t="str">
        <f>IF(sum!A802="MA",sum!H802,"*")</f>
        <v>*</v>
      </c>
      <c r="AH809" s="1" t="s">
        <v>137</v>
      </c>
      <c r="AI809" s="1" t="s">
        <v>138</v>
      </c>
      <c r="AJ809" s="1">
        <v>2040</v>
      </c>
      <c r="AK809" s="1" t="str">
        <f>IF(sum!A802="ON",sum!B802,"*")</f>
        <v>*</v>
      </c>
      <c r="AL809" s="1"/>
      <c r="AM809" s="1" t="str">
        <f>IF(sum!A802="ON",sum!H802,"*")</f>
        <v>*</v>
      </c>
      <c r="AP809" s="4" t="s">
        <v>137</v>
      </c>
      <c r="AQ809" s="4" t="s">
        <v>138</v>
      </c>
      <c r="AR809" s="4">
        <v>2040</v>
      </c>
      <c r="AS809" s="1" t="str">
        <f>IF(sum!A802="QU",sum!B802,"*")</f>
        <v>*</v>
      </c>
      <c r="AT809" s="1"/>
      <c r="AU809" s="1" t="str">
        <f>IF(sum!A802="QU",sum!H802,"*")</f>
        <v>*</v>
      </c>
      <c r="AX809" s="1" t="s">
        <v>137</v>
      </c>
      <c r="AY809" s="1" t="s">
        <v>138</v>
      </c>
      <c r="AZ809" s="1">
        <v>2040</v>
      </c>
      <c r="BA809" s="1" t="str">
        <f>IF(sum!A802="SA",sum!B802,"*")</f>
        <v>*</v>
      </c>
      <c r="BB809" s="1"/>
      <c r="BC809" s="1" t="str">
        <f>IF(sum!A802="SA",sum!H802,"*")</f>
        <v>*</v>
      </c>
    </row>
    <row r="810" spans="2:55">
      <c r="B810" s="4" t="s">
        <v>137</v>
      </c>
      <c r="C810" s="4" t="s">
        <v>138</v>
      </c>
      <c r="D810" s="4">
        <v>2040</v>
      </c>
      <c r="J810" s="4" t="s">
        <v>137</v>
      </c>
      <c r="K810" s="4" t="s">
        <v>138</v>
      </c>
      <c r="L810" s="4">
        <v>2040</v>
      </c>
      <c r="M810" s="1" t="str">
        <f>IF(sum!A803="AT",sum!B803,"*")</f>
        <v>*</v>
      </c>
      <c r="N810" s="1"/>
      <c r="O810" s="1" t="str">
        <f>IF(sum!A803="AT",sum!H803,"*")</f>
        <v>*</v>
      </c>
      <c r="R810" s="4" t="s">
        <v>137</v>
      </c>
      <c r="S810" s="4" t="s">
        <v>138</v>
      </c>
      <c r="T810" s="4">
        <v>2040</v>
      </c>
      <c r="U810" s="1" t="str">
        <f>IF(sum!A803="BC",sum!B803,"*")</f>
        <v>*</v>
      </c>
      <c r="V810" s="1"/>
      <c r="W810" s="1" t="str">
        <f>IF(sum!A803="BC",sum!H803,"*")</f>
        <v>*</v>
      </c>
      <c r="Z810" s="4" t="s">
        <v>137</v>
      </c>
      <c r="AA810" s="4" t="s">
        <v>138</v>
      </c>
      <c r="AB810" s="4">
        <v>2040</v>
      </c>
      <c r="AC810" s="1" t="str">
        <f>IF(sum!A803="MA",sum!B803,"*")</f>
        <v>*</v>
      </c>
      <c r="AD810" s="1"/>
      <c r="AE810" s="1" t="str">
        <f>IF(sum!A803="MA",sum!H803,"*")</f>
        <v>*</v>
      </c>
      <c r="AH810" s="4" t="s">
        <v>137</v>
      </c>
      <c r="AI810" s="4" t="s">
        <v>138</v>
      </c>
      <c r="AJ810" s="4">
        <v>2040</v>
      </c>
      <c r="AK810" s="1" t="str">
        <f>IF(sum!A803="ON",sum!B803,"*")</f>
        <v>*</v>
      </c>
      <c r="AL810" s="1"/>
      <c r="AM810" s="1" t="str">
        <f>IF(sum!A803="ON",sum!H803,"*")</f>
        <v>*</v>
      </c>
      <c r="AP810" s="1" t="s">
        <v>137</v>
      </c>
      <c r="AQ810" s="1" t="s">
        <v>138</v>
      </c>
      <c r="AR810" s="1">
        <v>2040</v>
      </c>
      <c r="AS810" s="1" t="str">
        <f>IF(sum!A803="QU",sum!B803,"*")</f>
        <v>*</v>
      </c>
      <c r="AT810" s="1"/>
      <c r="AU810" s="1" t="str">
        <f>IF(sum!A803="QU",sum!H803,"*")</f>
        <v>*</v>
      </c>
      <c r="AX810" s="4" t="s">
        <v>137</v>
      </c>
      <c r="AY810" s="4" t="s">
        <v>138</v>
      </c>
      <c r="AZ810" s="4">
        <v>2040</v>
      </c>
      <c r="BA810" s="1" t="str">
        <f>IF(sum!A803="SA",sum!B803,"*")</f>
        <v>*</v>
      </c>
      <c r="BB810" s="1"/>
      <c r="BC810" s="1" t="str">
        <f>IF(sum!A803="SA",sum!H803,"*")</f>
        <v>*</v>
      </c>
    </row>
    <row r="811" spans="2:55">
      <c r="B811" s="1" t="s">
        <v>137</v>
      </c>
      <c r="C811" s="1" t="s">
        <v>138</v>
      </c>
      <c r="D811" s="1">
        <v>2040</v>
      </c>
      <c r="J811" s="1" t="s">
        <v>137</v>
      </c>
      <c r="K811" s="1" t="s">
        <v>138</v>
      </c>
      <c r="L811" s="1">
        <v>2040</v>
      </c>
      <c r="M811" s="1" t="str">
        <f>IF(sum!A804="AT",sum!B804,"*")</f>
        <v>*</v>
      </c>
      <c r="N811" s="1"/>
      <c r="O811" s="1" t="str">
        <f>IF(sum!A804="AT",sum!H804,"*")</f>
        <v>*</v>
      </c>
      <c r="R811" s="1" t="s">
        <v>137</v>
      </c>
      <c r="S811" s="1" t="s">
        <v>138</v>
      </c>
      <c r="T811" s="1">
        <v>2040</v>
      </c>
      <c r="U811" s="1" t="str">
        <f>IF(sum!A804="BC",sum!B804,"*")</f>
        <v>*</v>
      </c>
      <c r="V811" s="1"/>
      <c r="W811" s="1" t="str">
        <f>IF(sum!A804="BC",sum!H804,"*")</f>
        <v>*</v>
      </c>
      <c r="Z811" s="1" t="s">
        <v>137</v>
      </c>
      <c r="AA811" s="1" t="s">
        <v>138</v>
      </c>
      <c r="AB811" s="1">
        <v>2040</v>
      </c>
      <c r="AC811" s="1" t="str">
        <f>IF(sum!A804="MA",sum!B804,"*")</f>
        <v>*</v>
      </c>
      <c r="AD811" s="1"/>
      <c r="AE811" s="1" t="str">
        <f>IF(sum!A804="MA",sum!H804,"*")</f>
        <v>*</v>
      </c>
      <c r="AH811" s="1" t="s">
        <v>137</v>
      </c>
      <c r="AI811" s="1" t="s">
        <v>138</v>
      </c>
      <c r="AJ811" s="1">
        <v>2040</v>
      </c>
      <c r="AK811" s="1" t="str">
        <f>IF(sum!A804="ON",sum!B804,"*")</f>
        <v>*</v>
      </c>
      <c r="AL811" s="1"/>
      <c r="AM811" s="1" t="str">
        <f>IF(sum!A804="ON",sum!H804,"*")</f>
        <v>*</v>
      </c>
      <c r="AP811" s="4" t="s">
        <v>137</v>
      </c>
      <c r="AQ811" s="4" t="s">
        <v>138</v>
      </c>
      <c r="AR811" s="4">
        <v>2040</v>
      </c>
      <c r="AS811" s="1" t="str">
        <f>IF(sum!A804="QU",sum!B804,"*")</f>
        <v>*</v>
      </c>
      <c r="AT811" s="1"/>
      <c r="AU811" s="1" t="str">
        <f>IF(sum!A804="QU",sum!H804,"*")</f>
        <v>*</v>
      </c>
      <c r="AX811" s="1" t="s">
        <v>137</v>
      </c>
      <c r="AY811" s="1" t="s">
        <v>138</v>
      </c>
      <c r="AZ811" s="1">
        <v>2040</v>
      </c>
      <c r="BA811" s="1" t="str">
        <f>IF(sum!A804="SA",sum!B804,"*")</f>
        <v>*</v>
      </c>
      <c r="BB811" s="1"/>
      <c r="BC811" s="1" t="str">
        <f>IF(sum!A804="SA",sum!H804,"*")</f>
        <v>*</v>
      </c>
    </row>
    <row r="812" spans="2:55">
      <c r="B812" s="4" t="s">
        <v>137</v>
      </c>
      <c r="C812" s="4" t="s">
        <v>138</v>
      </c>
      <c r="D812" s="4">
        <v>2040</v>
      </c>
      <c r="J812" s="4" t="s">
        <v>137</v>
      </c>
      <c r="K812" s="4" t="s">
        <v>138</v>
      </c>
      <c r="L812" s="4">
        <v>2040</v>
      </c>
      <c r="M812" s="1" t="str">
        <f>IF(sum!A805="AT",sum!B805,"*")</f>
        <v>*</v>
      </c>
      <c r="N812" s="1"/>
      <c r="O812" s="1" t="str">
        <f>IF(sum!A805="AT",sum!H805,"*")</f>
        <v>*</v>
      </c>
      <c r="R812" s="4" t="s">
        <v>137</v>
      </c>
      <c r="S812" s="4" t="s">
        <v>138</v>
      </c>
      <c r="T812" s="4">
        <v>2040</v>
      </c>
      <c r="U812" s="1" t="str">
        <f>IF(sum!A805="BC",sum!B805,"*")</f>
        <v>*</v>
      </c>
      <c r="V812" s="1"/>
      <c r="W812" s="1" t="str">
        <f>IF(sum!A805="BC",sum!H805,"*")</f>
        <v>*</v>
      </c>
      <c r="Z812" s="4" t="s">
        <v>137</v>
      </c>
      <c r="AA812" s="4" t="s">
        <v>138</v>
      </c>
      <c r="AB812" s="4">
        <v>2040</v>
      </c>
      <c r="AC812" s="1" t="str">
        <f>IF(sum!A805="MA",sum!B805,"*")</f>
        <v>*</v>
      </c>
      <c r="AD812" s="1"/>
      <c r="AE812" s="1" t="str">
        <f>IF(sum!A805="MA",sum!H805,"*")</f>
        <v>*</v>
      </c>
      <c r="AH812" s="4" t="s">
        <v>137</v>
      </c>
      <c r="AI812" s="4" t="s">
        <v>138</v>
      </c>
      <c r="AJ812" s="4">
        <v>2040</v>
      </c>
      <c r="AK812" s="1" t="str">
        <f>IF(sum!A805="ON",sum!B805,"*")</f>
        <v>*</v>
      </c>
      <c r="AL812" s="1"/>
      <c r="AM812" s="1" t="str">
        <f>IF(sum!A805="ON",sum!H805,"*")</f>
        <v>*</v>
      </c>
      <c r="AP812" s="1" t="s">
        <v>137</v>
      </c>
      <c r="AQ812" s="1" t="s">
        <v>138</v>
      </c>
      <c r="AR812" s="1">
        <v>2040</v>
      </c>
      <c r="AS812" s="1" t="str">
        <f>IF(sum!A805="QU",sum!B805,"*")</f>
        <v>*</v>
      </c>
      <c r="AT812" s="1"/>
      <c r="AU812" s="1" t="str">
        <f>IF(sum!A805="QU",sum!H805,"*")</f>
        <v>*</v>
      </c>
      <c r="AX812" s="4" t="s">
        <v>137</v>
      </c>
      <c r="AY812" s="4" t="s">
        <v>138</v>
      </c>
      <c r="AZ812" s="4">
        <v>2040</v>
      </c>
      <c r="BA812" s="1" t="str">
        <f>IF(sum!A805="SA",sum!B805,"*")</f>
        <v>*</v>
      </c>
      <c r="BB812" s="1"/>
      <c r="BC812" s="1" t="str">
        <f>IF(sum!A805="SA",sum!H805,"*")</f>
        <v>*</v>
      </c>
    </row>
    <row r="813" spans="2:55">
      <c r="B813" s="1" t="s">
        <v>137</v>
      </c>
      <c r="C813" s="1" t="s">
        <v>138</v>
      </c>
      <c r="D813" s="1">
        <v>2040</v>
      </c>
      <c r="J813" s="1" t="s">
        <v>137</v>
      </c>
      <c r="K813" s="1" t="s">
        <v>138</v>
      </c>
      <c r="L813" s="1">
        <v>2040</v>
      </c>
      <c r="M813" s="1" t="str">
        <f>IF(sum!A806="AT",sum!B806,"*")</f>
        <v>*</v>
      </c>
      <c r="N813" s="1"/>
      <c r="O813" s="1" t="str">
        <f>IF(sum!A806="AT",sum!H806,"*")</f>
        <v>*</v>
      </c>
      <c r="R813" s="1" t="s">
        <v>137</v>
      </c>
      <c r="S813" s="1" t="s">
        <v>138</v>
      </c>
      <c r="T813" s="1">
        <v>2040</v>
      </c>
      <c r="U813" s="1" t="str">
        <f>IF(sum!A806="BC",sum!B806,"*")</f>
        <v>*</v>
      </c>
      <c r="V813" s="1"/>
      <c r="W813" s="1" t="str">
        <f>IF(sum!A806="BC",sum!H806,"*")</f>
        <v>*</v>
      </c>
      <c r="Z813" s="1" t="s">
        <v>137</v>
      </c>
      <c r="AA813" s="1" t="s">
        <v>138</v>
      </c>
      <c r="AB813" s="1">
        <v>2040</v>
      </c>
      <c r="AC813" s="1" t="str">
        <f>IF(sum!A806="MA",sum!B806,"*")</f>
        <v>*</v>
      </c>
      <c r="AD813" s="1"/>
      <c r="AE813" s="1" t="str">
        <f>IF(sum!A806="MA",sum!H806,"*")</f>
        <v>*</v>
      </c>
      <c r="AH813" s="1" t="s">
        <v>137</v>
      </c>
      <c r="AI813" s="1" t="s">
        <v>138</v>
      </c>
      <c r="AJ813" s="1">
        <v>2040</v>
      </c>
      <c r="AK813" s="1" t="str">
        <f>IF(sum!A806="ON",sum!B806,"*")</f>
        <v>*</v>
      </c>
      <c r="AL813" s="1"/>
      <c r="AM813" s="1" t="str">
        <f>IF(sum!A806="ON",sum!H806,"*")</f>
        <v>*</v>
      </c>
      <c r="AP813" s="4" t="s">
        <v>137</v>
      </c>
      <c r="AQ813" s="4" t="s">
        <v>138</v>
      </c>
      <c r="AR813" s="4">
        <v>2040</v>
      </c>
      <c r="AS813" s="1" t="str">
        <f>IF(sum!A806="QU",sum!B806,"*")</f>
        <v>*</v>
      </c>
      <c r="AT813" s="1"/>
      <c r="AU813" s="1" t="str">
        <f>IF(sum!A806="QU",sum!H806,"*")</f>
        <v>*</v>
      </c>
      <c r="AX813" s="1" t="s">
        <v>137</v>
      </c>
      <c r="AY813" s="1" t="s">
        <v>138</v>
      </c>
      <c r="AZ813" s="1">
        <v>2040</v>
      </c>
      <c r="BA813" s="1" t="str">
        <f>IF(sum!A806="SA",sum!B806,"*")</f>
        <v>*</v>
      </c>
      <c r="BB813" s="1"/>
      <c r="BC813" s="1" t="str">
        <f>IF(sum!A806="SA",sum!H806,"*")</f>
        <v>*</v>
      </c>
    </row>
    <row r="814" spans="2:55">
      <c r="B814" s="4" t="s">
        <v>137</v>
      </c>
      <c r="C814" s="4" t="s">
        <v>138</v>
      </c>
      <c r="D814" s="4">
        <v>2040</v>
      </c>
      <c r="J814" s="4" t="s">
        <v>137</v>
      </c>
      <c r="K814" s="4" t="s">
        <v>138</v>
      </c>
      <c r="L814" s="4">
        <v>2040</v>
      </c>
      <c r="M814" s="1" t="str">
        <f>IF(sum!A807="AT",sum!B807,"*")</f>
        <v>*</v>
      </c>
      <c r="N814" s="1"/>
      <c r="O814" s="1" t="str">
        <f>IF(sum!A807="AT",sum!H807,"*")</f>
        <v>*</v>
      </c>
      <c r="R814" s="4" t="s">
        <v>137</v>
      </c>
      <c r="S814" s="4" t="s">
        <v>138</v>
      </c>
      <c r="T814" s="4">
        <v>2040</v>
      </c>
      <c r="U814" s="1" t="str">
        <f>IF(sum!A807="BC",sum!B807,"*")</f>
        <v>*</v>
      </c>
      <c r="V814" s="1"/>
      <c r="W814" s="1" t="str">
        <f>IF(sum!A807="BC",sum!H807,"*")</f>
        <v>*</v>
      </c>
      <c r="Z814" s="4" t="s">
        <v>137</v>
      </c>
      <c r="AA814" s="4" t="s">
        <v>138</v>
      </c>
      <c r="AB814" s="4">
        <v>2040</v>
      </c>
      <c r="AC814" s="1" t="str">
        <f>IF(sum!A807="MA",sum!B807,"*")</f>
        <v>*</v>
      </c>
      <c r="AD814" s="1"/>
      <c r="AE814" s="1" t="str">
        <f>IF(sum!A807="MA",sum!H807,"*")</f>
        <v>*</v>
      </c>
      <c r="AH814" s="4" t="s">
        <v>137</v>
      </c>
      <c r="AI814" s="4" t="s">
        <v>138</v>
      </c>
      <c r="AJ814" s="4">
        <v>2040</v>
      </c>
      <c r="AK814" s="1" t="str">
        <f>IF(sum!A807="ON",sum!B807,"*")</f>
        <v>*</v>
      </c>
      <c r="AL814" s="1"/>
      <c r="AM814" s="1" t="str">
        <f>IF(sum!A807="ON",sum!H807,"*")</f>
        <v>*</v>
      </c>
      <c r="AP814" s="1" t="s">
        <v>137</v>
      </c>
      <c r="AQ814" s="1" t="s">
        <v>138</v>
      </c>
      <c r="AR814" s="1">
        <v>2040</v>
      </c>
      <c r="AS814" s="1" t="str">
        <f>IF(sum!A807="QU",sum!B807,"*")</f>
        <v>*</v>
      </c>
      <c r="AT814" s="1"/>
      <c r="AU814" s="1" t="str">
        <f>IF(sum!A807="QU",sum!H807,"*")</f>
        <v>*</v>
      </c>
      <c r="AX814" s="4" t="s">
        <v>137</v>
      </c>
      <c r="AY814" s="4" t="s">
        <v>138</v>
      </c>
      <c r="AZ814" s="4">
        <v>2040</v>
      </c>
      <c r="BA814" s="1" t="str">
        <f>IF(sum!A807="SA",sum!B807,"*")</f>
        <v>*</v>
      </c>
      <c r="BB814" s="1"/>
      <c r="BC814" s="1" t="str">
        <f>IF(sum!A807="SA",sum!H807,"*")</f>
        <v>*</v>
      </c>
    </row>
    <row r="815" spans="2:55">
      <c r="B815" s="1" t="s">
        <v>137</v>
      </c>
      <c r="C815" s="1" t="s">
        <v>138</v>
      </c>
      <c r="D815" s="1">
        <v>2040</v>
      </c>
      <c r="J815" s="1" t="s">
        <v>137</v>
      </c>
      <c r="K815" s="1" t="s">
        <v>138</v>
      </c>
      <c r="L815" s="1">
        <v>2040</v>
      </c>
      <c r="M815" s="1" t="str">
        <f>IF(sum!A808="AT",sum!B808,"*")</f>
        <v>*</v>
      </c>
      <c r="N815" s="1"/>
      <c r="O815" s="1" t="str">
        <f>IF(sum!A808="AT",sum!H808,"*")</f>
        <v>*</v>
      </c>
      <c r="R815" s="1" t="s">
        <v>137</v>
      </c>
      <c r="S815" s="1" t="s">
        <v>138</v>
      </c>
      <c r="T815" s="1">
        <v>2040</v>
      </c>
      <c r="U815" s="1" t="str">
        <f>IF(sum!A808="BC",sum!B808,"*")</f>
        <v>*</v>
      </c>
      <c r="V815" s="1"/>
      <c r="W815" s="1" t="str">
        <f>IF(sum!A808="BC",sum!H808,"*")</f>
        <v>*</v>
      </c>
      <c r="Z815" s="1" t="s">
        <v>137</v>
      </c>
      <c r="AA815" s="1" t="s">
        <v>138</v>
      </c>
      <c r="AB815" s="1">
        <v>2040</v>
      </c>
      <c r="AC815" s="1" t="str">
        <f>IF(sum!A808="MA",sum!B808,"*")</f>
        <v>*</v>
      </c>
      <c r="AD815" s="1"/>
      <c r="AE815" s="1" t="str">
        <f>IF(sum!A808="MA",sum!H808,"*")</f>
        <v>*</v>
      </c>
      <c r="AH815" s="1" t="s">
        <v>137</v>
      </c>
      <c r="AI815" s="1" t="s">
        <v>138</v>
      </c>
      <c r="AJ815" s="1">
        <v>2040</v>
      </c>
      <c r="AK815" s="1" t="str">
        <f>IF(sum!A808="ON",sum!B808,"*")</f>
        <v>*</v>
      </c>
      <c r="AL815" s="1"/>
      <c r="AM815" s="1" t="str">
        <f>IF(sum!A808="ON",sum!H808,"*")</f>
        <v>*</v>
      </c>
      <c r="AP815" s="4" t="s">
        <v>137</v>
      </c>
      <c r="AQ815" s="4" t="s">
        <v>138</v>
      </c>
      <c r="AR815" s="4">
        <v>2040</v>
      </c>
      <c r="AS815" s="1" t="str">
        <f>IF(sum!A808="QU",sum!B808,"*")</f>
        <v>*</v>
      </c>
      <c r="AT815" s="1"/>
      <c r="AU815" s="1" t="str">
        <f>IF(sum!A808="QU",sum!H808,"*")</f>
        <v>*</v>
      </c>
      <c r="AX815" s="1" t="s">
        <v>137</v>
      </c>
      <c r="AY815" s="1" t="s">
        <v>138</v>
      </c>
      <c r="AZ815" s="1">
        <v>2040</v>
      </c>
      <c r="BA815" s="1" t="str">
        <f>IF(sum!A808="SA",sum!B808,"*")</f>
        <v>*</v>
      </c>
      <c r="BB815" s="1"/>
      <c r="BC815" s="1" t="str">
        <f>IF(sum!A808="SA",sum!H808,"*")</f>
        <v>*</v>
      </c>
    </row>
    <row r="816" spans="2:55">
      <c r="B816" s="4" t="s">
        <v>137</v>
      </c>
      <c r="C816" s="4" t="s">
        <v>138</v>
      </c>
      <c r="D816" s="4">
        <v>2040</v>
      </c>
      <c r="J816" s="4" t="s">
        <v>137</v>
      </c>
      <c r="K816" s="4" t="s">
        <v>138</v>
      </c>
      <c r="L816" s="4">
        <v>2040</v>
      </c>
      <c r="M816" s="1" t="str">
        <f>IF(sum!A809="AT",sum!B809,"*")</f>
        <v>*</v>
      </c>
      <c r="N816" s="1"/>
      <c r="O816" s="1" t="str">
        <f>IF(sum!A809="AT",sum!H809,"*")</f>
        <v>*</v>
      </c>
      <c r="R816" s="4" t="s">
        <v>137</v>
      </c>
      <c r="S816" s="4" t="s">
        <v>138</v>
      </c>
      <c r="T816" s="4">
        <v>2040</v>
      </c>
      <c r="U816" s="1" t="str">
        <f>IF(sum!A809="BC",sum!B809,"*")</f>
        <v>*</v>
      </c>
      <c r="V816" s="1"/>
      <c r="W816" s="1" t="str">
        <f>IF(sum!A809="BC",sum!H809,"*")</f>
        <v>*</v>
      </c>
      <c r="Z816" s="4" t="s">
        <v>137</v>
      </c>
      <c r="AA816" s="4" t="s">
        <v>138</v>
      </c>
      <c r="AB816" s="4">
        <v>2040</v>
      </c>
      <c r="AC816" s="1" t="str">
        <f>IF(sum!A809="MA",sum!B809,"*")</f>
        <v>*</v>
      </c>
      <c r="AD816" s="1"/>
      <c r="AE816" s="1" t="str">
        <f>IF(sum!A809="MA",sum!H809,"*")</f>
        <v>*</v>
      </c>
      <c r="AH816" s="4" t="s">
        <v>137</v>
      </c>
      <c r="AI816" s="4" t="s">
        <v>138</v>
      </c>
      <c r="AJ816" s="4">
        <v>2040</v>
      </c>
      <c r="AK816" s="1" t="str">
        <f>IF(sum!A809="ON",sum!B809,"*")</f>
        <v>*</v>
      </c>
      <c r="AL816" s="1"/>
      <c r="AM816" s="1" t="str">
        <f>IF(sum!A809="ON",sum!H809,"*")</f>
        <v>*</v>
      </c>
      <c r="AP816" s="1" t="s">
        <v>137</v>
      </c>
      <c r="AQ816" s="1" t="s">
        <v>138</v>
      </c>
      <c r="AR816" s="1">
        <v>2040</v>
      </c>
      <c r="AS816" s="1" t="str">
        <f>IF(sum!A809="QU",sum!B809,"*")</f>
        <v>*</v>
      </c>
      <c r="AT816" s="1"/>
      <c r="AU816" s="1" t="str">
        <f>IF(sum!A809="QU",sum!H809,"*")</f>
        <v>*</v>
      </c>
      <c r="AX816" s="4" t="s">
        <v>137</v>
      </c>
      <c r="AY816" s="4" t="s">
        <v>138</v>
      </c>
      <c r="AZ816" s="4">
        <v>2040</v>
      </c>
      <c r="BA816" s="1" t="str">
        <f>IF(sum!A809="SA",sum!B809,"*")</f>
        <v>*</v>
      </c>
      <c r="BB816" s="1"/>
      <c r="BC816" s="1" t="str">
        <f>IF(sum!A809="SA",sum!H809,"*")</f>
        <v>*</v>
      </c>
    </row>
    <row r="817" spans="2:55">
      <c r="B817" s="1" t="s">
        <v>137</v>
      </c>
      <c r="C817" s="1" t="s">
        <v>138</v>
      </c>
      <c r="D817" s="1">
        <v>2040</v>
      </c>
      <c r="J817" s="1" t="s">
        <v>137</v>
      </c>
      <c r="K817" s="1" t="s">
        <v>138</v>
      </c>
      <c r="L817" s="1">
        <v>2040</v>
      </c>
      <c r="M817" s="1" t="str">
        <f>IF(sum!A810="AT",sum!B810,"*")</f>
        <v>*</v>
      </c>
      <c r="N817" s="1"/>
      <c r="O817" s="1" t="str">
        <f>IF(sum!A810="AT",sum!H810,"*")</f>
        <v>*</v>
      </c>
      <c r="R817" s="1" t="s">
        <v>137</v>
      </c>
      <c r="S817" s="1" t="s">
        <v>138</v>
      </c>
      <c r="T817" s="1">
        <v>2040</v>
      </c>
      <c r="U817" s="1" t="str">
        <f>IF(sum!A810="BC",sum!B810,"*")</f>
        <v>*</v>
      </c>
      <c r="V817" s="1"/>
      <c r="W817" s="1" t="str">
        <f>IF(sum!A810="BC",sum!H810,"*")</f>
        <v>*</v>
      </c>
      <c r="Z817" s="1" t="s">
        <v>137</v>
      </c>
      <c r="AA817" s="1" t="s">
        <v>138</v>
      </c>
      <c r="AB817" s="1">
        <v>2040</v>
      </c>
      <c r="AC817" s="1" t="str">
        <f>IF(sum!A810="MA",sum!B810,"*")</f>
        <v>*</v>
      </c>
      <c r="AD817" s="1"/>
      <c r="AE817" s="1" t="str">
        <f>IF(sum!A810="MA",sum!H810,"*")</f>
        <v>*</v>
      </c>
      <c r="AH817" s="1" t="s">
        <v>137</v>
      </c>
      <c r="AI817" s="1" t="s">
        <v>138</v>
      </c>
      <c r="AJ817" s="1">
        <v>2040</v>
      </c>
      <c r="AK817" s="1" t="str">
        <f>IF(sum!A810="ON",sum!B810,"*")</f>
        <v>*</v>
      </c>
      <c r="AL817" s="1"/>
      <c r="AM817" s="1" t="str">
        <f>IF(sum!A810="ON",sum!H810,"*")</f>
        <v>*</v>
      </c>
      <c r="AP817" s="4" t="s">
        <v>137</v>
      </c>
      <c r="AQ817" s="4" t="s">
        <v>138</v>
      </c>
      <c r="AR817" s="4">
        <v>2040</v>
      </c>
      <c r="AS817" s="1" t="str">
        <f>IF(sum!A810="QU",sum!B810,"*")</f>
        <v>*</v>
      </c>
      <c r="AT817" s="1"/>
      <c r="AU817" s="1" t="str">
        <f>IF(sum!A810="QU",sum!H810,"*")</f>
        <v>*</v>
      </c>
      <c r="AX817" s="1" t="s">
        <v>137</v>
      </c>
      <c r="AY817" s="1" t="s">
        <v>138</v>
      </c>
      <c r="AZ817" s="1">
        <v>2040</v>
      </c>
      <c r="BA817" s="1" t="str">
        <f>IF(sum!A810="SA",sum!B810,"*")</f>
        <v>*</v>
      </c>
      <c r="BB817" s="1"/>
      <c r="BC817" s="1" t="str">
        <f>IF(sum!A810="SA",sum!H810,"*")</f>
        <v>*</v>
      </c>
    </row>
    <row r="818" spans="2:55">
      <c r="B818" s="4" t="s">
        <v>137</v>
      </c>
      <c r="C818" s="4" t="s">
        <v>138</v>
      </c>
      <c r="D818" s="4">
        <v>2040</v>
      </c>
      <c r="J818" s="4" t="s">
        <v>137</v>
      </c>
      <c r="K818" s="4" t="s">
        <v>138</v>
      </c>
      <c r="L818" s="4">
        <v>2040</v>
      </c>
      <c r="M818" s="1" t="str">
        <f>IF(sum!A811="AT",sum!B811,"*")</f>
        <v>*</v>
      </c>
      <c r="N818" s="1"/>
      <c r="O818" s="1" t="str">
        <f>IF(sum!A811="AT",sum!H811,"*")</f>
        <v>*</v>
      </c>
      <c r="R818" s="4" t="s">
        <v>137</v>
      </c>
      <c r="S818" s="4" t="s">
        <v>138</v>
      </c>
      <c r="T818" s="4">
        <v>2040</v>
      </c>
      <c r="U818" s="1" t="str">
        <f>IF(sum!A811="BC",sum!B811,"*")</f>
        <v>*</v>
      </c>
      <c r="V818" s="1"/>
      <c r="W818" s="1" t="str">
        <f>IF(sum!A811="BC",sum!H811,"*")</f>
        <v>*</v>
      </c>
      <c r="Z818" s="4" t="s">
        <v>137</v>
      </c>
      <c r="AA818" s="4" t="s">
        <v>138</v>
      </c>
      <c r="AB818" s="4">
        <v>2040</v>
      </c>
      <c r="AC818" s="1" t="str">
        <f>IF(sum!A811="MA",sum!B811,"*")</f>
        <v>*</v>
      </c>
      <c r="AD818" s="1"/>
      <c r="AE818" s="1" t="str">
        <f>IF(sum!A811="MA",sum!H811,"*")</f>
        <v>*</v>
      </c>
      <c r="AH818" s="4" t="s">
        <v>137</v>
      </c>
      <c r="AI818" s="4" t="s">
        <v>138</v>
      </c>
      <c r="AJ818" s="4">
        <v>2040</v>
      </c>
      <c r="AK818" s="1" t="str">
        <f>IF(sum!A811="ON",sum!B811,"*")</f>
        <v>*</v>
      </c>
      <c r="AL818" s="1"/>
      <c r="AM818" s="1" t="str">
        <f>IF(sum!A811="ON",sum!H811,"*")</f>
        <v>*</v>
      </c>
      <c r="AP818" s="1" t="s">
        <v>137</v>
      </c>
      <c r="AQ818" s="1" t="s">
        <v>138</v>
      </c>
      <c r="AR818" s="1">
        <v>2040</v>
      </c>
      <c r="AS818" s="1" t="str">
        <f>IF(sum!A811="QU",sum!B811,"*")</f>
        <v>*</v>
      </c>
      <c r="AT818" s="1"/>
      <c r="AU818" s="1" t="str">
        <f>IF(sum!A811="QU",sum!H811,"*")</f>
        <v>*</v>
      </c>
      <c r="AX818" s="4" t="s">
        <v>137</v>
      </c>
      <c r="AY818" s="4" t="s">
        <v>138</v>
      </c>
      <c r="AZ818" s="4">
        <v>2040</v>
      </c>
      <c r="BA818" s="1" t="str">
        <f>IF(sum!A811="SA",sum!B811,"*")</f>
        <v>*</v>
      </c>
      <c r="BB818" s="1"/>
      <c r="BC818" s="1" t="str">
        <f>IF(sum!A811="SA",sum!H811,"*")</f>
        <v>*</v>
      </c>
    </row>
    <row r="819" spans="2:55">
      <c r="B819" s="1" t="s">
        <v>137</v>
      </c>
      <c r="C819" s="1" t="s">
        <v>138</v>
      </c>
      <c r="D819" s="1">
        <v>2040</v>
      </c>
      <c r="J819" s="1" t="s">
        <v>137</v>
      </c>
      <c r="K819" s="1" t="s">
        <v>138</v>
      </c>
      <c r="L819" s="1">
        <v>2040</v>
      </c>
      <c r="M819" s="1" t="str">
        <f>IF(sum!A812="AT",sum!B812,"*")</f>
        <v>*</v>
      </c>
      <c r="N819" s="1"/>
      <c r="O819" s="1" t="str">
        <f>IF(sum!A812="AT",sum!H812,"*")</f>
        <v>*</v>
      </c>
      <c r="R819" s="1" t="s">
        <v>137</v>
      </c>
      <c r="S819" s="1" t="s">
        <v>138</v>
      </c>
      <c r="T819" s="1">
        <v>2040</v>
      </c>
      <c r="U819" s="1" t="str">
        <f>IF(sum!A812="BC",sum!B812,"*")</f>
        <v>*</v>
      </c>
      <c r="V819" s="1"/>
      <c r="W819" s="1" t="str">
        <f>IF(sum!A812="BC",sum!H812,"*")</f>
        <v>*</v>
      </c>
      <c r="Z819" s="1" t="s">
        <v>137</v>
      </c>
      <c r="AA819" s="1" t="s">
        <v>138</v>
      </c>
      <c r="AB819" s="1">
        <v>2040</v>
      </c>
      <c r="AC819" s="1" t="str">
        <f>IF(sum!A812="MA",sum!B812,"*")</f>
        <v>*</v>
      </c>
      <c r="AD819" s="1"/>
      <c r="AE819" s="1" t="str">
        <f>IF(sum!A812="MA",sum!H812,"*")</f>
        <v>*</v>
      </c>
      <c r="AH819" s="1" t="s">
        <v>137</v>
      </c>
      <c r="AI819" s="1" t="s">
        <v>138</v>
      </c>
      <c r="AJ819" s="1">
        <v>2040</v>
      </c>
      <c r="AK819" s="1" t="str">
        <f>IF(sum!A812="ON",sum!B812,"*")</f>
        <v>*</v>
      </c>
      <c r="AL819" s="1"/>
      <c r="AM819" s="1" t="str">
        <f>IF(sum!A812="ON",sum!H812,"*")</f>
        <v>*</v>
      </c>
      <c r="AP819" s="4" t="s">
        <v>137</v>
      </c>
      <c r="AQ819" s="4" t="s">
        <v>138</v>
      </c>
      <c r="AR819" s="4">
        <v>2040</v>
      </c>
      <c r="AS819" s="1" t="str">
        <f>IF(sum!A812="QU",sum!B812,"*")</f>
        <v>*</v>
      </c>
      <c r="AT819" s="1"/>
      <c r="AU819" s="1" t="str">
        <f>IF(sum!A812="QU",sum!H812,"*")</f>
        <v>*</v>
      </c>
      <c r="AX819" s="1" t="s">
        <v>137</v>
      </c>
      <c r="AY819" s="1" t="s">
        <v>138</v>
      </c>
      <c r="AZ819" s="1">
        <v>2040</v>
      </c>
      <c r="BA819" s="1" t="str">
        <f>IF(sum!A812="SA",sum!B812,"*")</f>
        <v>*</v>
      </c>
      <c r="BB819" s="1"/>
      <c r="BC819" s="1" t="str">
        <f>IF(sum!A812="SA",sum!H812,"*")</f>
        <v>*</v>
      </c>
    </row>
    <row r="820" spans="2:55">
      <c r="B820" s="4" t="s">
        <v>137</v>
      </c>
      <c r="C820" s="4" t="s">
        <v>138</v>
      </c>
      <c r="D820" s="4">
        <v>2040</v>
      </c>
      <c r="J820" s="4" t="s">
        <v>137</v>
      </c>
      <c r="K820" s="4" t="s">
        <v>138</v>
      </c>
      <c r="L820" s="4">
        <v>2040</v>
      </c>
      <c r="M820" s="1" t="str">
        <f>IF(sum!A813="AT",sum!B813,"*")</f>
        <v>*</v>
      </c>
      <c r="N820" s="1"/>
      <c r="O820" s="1" t="str">
        <f>IF(sum!A813="AT",sum!H813,"*")</f>
        <v>*</v>
      </c>
      <c r="R820" s="4" t="s">
        <v>137</v>
      </c>
      <c r="S820" s="4" t="s">
        <v>138</v>
      </c>
      <c r="T820" s="4">
        <v>2040</v>
      </c>
      <c r="U820" s="1" t="str">
        <f>IF(sum!A813="BC",sum!B813,"*")</f>
        <v>*</v>
      </c>
      <c r="V820" s="1"/>
      <c r="W820" s="1" t="str">
        <f>IF(sum!A813="BC",sum!H813,"*")</f>
        <v>*</v>
      </c>
      <c r="Z820" s="4" t="s">
        <v>137</v>
      </c>
      <c r="AA820" s="4" t="s">
        <v>138</v>
      </c>
      <c r="AB820" s="4">
        <v>2040</v>
      </c>
      <c r="AC820" s="1" t="str">
        <f>IF(sum!A813="MA",sum!B813,"*")</f>
        <v>*</v>
      </c>
      <c r="AD820" s="1"/>
      <c r="AE820" s="1" t="str">
        <f>IF(sum!A813="MA",sum!H813,"*")</f>
        <v>*</v>
      </c>
      <c r="AH820" s="4" t="s">
        <v>137</v>
      </c>
      <c r="AI820" s="4" t="s">
        <v>138</v>
      </c>
      <c r="AJ820" s="4">
        <v>2040</v>
      </c>
      <c r="AK820" s="1" t="str">
        <f>IF(sum!A813="ON",sum!B813,"*")</f>
        <v>*</v>
      </c>
      <c r="AL820" s="1"/>
      <c r="AM820" s="1" t="str">
        <f>IF(sum!A813="ON",sum!H813,"*")</f>
        <v>*</v>
      </c>
      <c r="AP820" s="1" t="s">
        <v>137</v>
      </c>
      <c r="AQ820" s="1" t="s">
        <v>138</v>
      </c>
      <c r="AR820" s="1">
        <v>2040</v>
      </c>
      <c r="AS820" s="1" t="str">
        <f>IF(sum!A813="QU",sum!B813,"*")</f>
        <v>*</v>
      </c>
      <c r="AT820" s="1"/>
      <c r="AU820" s="1" t="str">
        <f>IF(sum!A813="QU",sum!H813,"*")</f>
        <v>*</v>
      </c>
      <c r="AX820" s="4" t="s">
        <v>137</v>
      </c>
      <c r="AY820" s="4" t="s">
        <v>138</v>
      </c>
      <c r="AZ820" s="4">
        <v>2040</v>
      </c>
      <c r="BA820" s="1" t="str">
        <f>IF(sum!A813="SA",sum!B813,"*")</f>
        <v>*</v>
      </c>
      <c r="BB820" s="1"/>
      <c r="BC820" s="1" t="str">
        <f>IF(sum!A813="SA",sum!H813,"*")</f>
        <v>*</v>
      </c>
    </row>
    <row r="821" spans="2:55">
      <c r="B821" s="1" t="s">
        <v>137</v>
      </c>
      <c r="C821" s="1" t="s">
        <v>138</v>
      </c>
      <c r="D821" s="1">
        <v>2040</v>
      </c>
      <c r="J821" s="1" t="s">
        <v>137</v>
      </c>
      <c r="K821" s="1" t="s">
        <v>138</v>
      </c>
      <c r="L821" s="1">
        <v>2040</v>
      </c>
      <c r="M821" s="1" t="str">
        <f>IF(sum!A814="AT",sum!B814,"*")</f>
        <v>*</v>
      </c>
      <c r="N821" s="1"/>
      <c r="O821" s="1" t="str">
        <f>IF(sum!A814="AT",sum!H814,"*")</f>
        <v>*</v>
      </c>
      <c r="R821" s="1" t="s">
        <v>137</v>
      </c>
      <c r="S821" s="1" t="s">
        <v>138</v>
      </c>
      <c r="T821" s="1">
        <v>2040</v>
      </c>
      <c r="U821" s="1" t="str">
        <f>IF(sum!A814="BC",sum!B814,"*")</f>
        <v>*</v>
      </c>
      <c r="V821" s="1"/>
      <c r="W821" s="1" t="str">
        <f>IF(sum!A814="BC",sum!H814,"*")</f>
        <v>*</v>
      </c>
      <c r="Z821" s="1" t="s">
        <v>137</v>
      </c>
      <c r="AA821" s="1" t="s">
        <v>138</v>
      </c>
      <c r="AB821" s="1">
        <v>2040</v>
      </c>
      <c r="AC821" s="1" t="str">
        <f>IF(sum!A814="MA",sum!B814,"*")</f>
        <v>*</v>
      </c>
      <c r="AD821" s="1"/>
      <c r="AE821" s="1" t="str">
        <f>IF(sum!A814="MA",sum!H814,"*")</f>
        <v>*</v>
      </c>
      <c r="AH821" s="1" t="s">
        <v>137</v>
      </c>
      <c r="AI821" s="1" t="s">
        <v>138</v>
      </c>
      <c r="AJ821" s="1">
        <v>2040</v>
      </c>
      <c r="AK821" s="1" t="str">
        <f>IF(sum!A814="ON",sum!B814,"*")</f>
        <v>*</v>
      </c>
      <c r="AL821" s="1"/>
      <c r="AM821" s="1" t="str">
        <f>IF(sum!A814="ON",sum!H814,"*")</f>
        <v>*</v>
      </c>
      <c r="AP821" s="4" t="s">
        <v>137</v>
      </c>
      <c r="AQ821" s="4" t="s">
        <v>138</v>
      </c>
      <c r="AR821" s="4">
        <v>2040</v>
      </c>
      <c r="AS821" s="1" t="str">
        <f>IF(sum!A814="QU",sum!B814,"*")</f>
        <v>*</v>
      </c>
      <c r="AT821" s="1"/>
      <c r="AU821" s="1" t="str">
        <f>IF(sum!A814="QU",sum!H814,"*")</f>
        <v>*</v>
      </c>
      <c r="AX821" s="1" t="s">
        <v>137</v>
      </c>
      <c r="AY821" s="1" t="s">
        <v>138</v>
      </c>
      <c r="AZ821" s="1">
        <v>2040</v>
      </c>
      <c r="BA821" s="1" t="str">
        <f>IF(sum!A814="SA",sum!B814,"*")</f>
        <v>*</v>
      </c>
      <c r="BB821" s="1"/>
      <c r="BC821" s="1" t="str">
        <f>IF(sum!A814="SA",sum!H814,"*")</f>
        <v>*</v>
      </c>
    </row>
    <row r="822" spans="2:55">
      <c r="B822" s="4" t="s">
        <v>137</v>
      </c>
      <c r="C822" s="4" t="s">
        <v>138</v>
      </c>
      <c r="D822" s="4">
        <v>2040</v>
      </c>
      <c r="J822" s="4" t="s">
        <v>137</v>
      </c>
      <c r="K822" s="4" t="s">
        <v>138</v>
      </c>
      <c r="L822" s="4">
        <v>2040</v>
      </c>
      <c r="M822" s="1" t="str">
        <f>IF(sum!A815="AT",sum!B815,"*")</f>
        <v>*</v>
      </c>
      <c r="N822" s="1"/>
      <c r="O822" s="1" t="str">
        <f>IF(sum!A815="AT",sum!H815,"*")</f>
        <v>*</v>
      </c>
      <c r="R822" s="4" t="s">
        <v>137</v>
      </c>
      <c r="S822" s="4" t="s">
        <v>138</v>
      </c>
      <c r="T822" s="4">
        <v>2040</v>
      </c>
      <c r="U822" s="1" t="str">
        <f>IF(sum!A815="BC",sum!B815,"*")</f>
        <v>*</v>
      </c>
      <c r="V822" s="1"/>
      <c r="W822" s="1" t="str">
        <f>IF(sum!A815="BC",sum!H815,"*")</f>
        <v>*</v>
      </c>
      <c r="Z822" s="4" t="s">
        <v>137</v>
      </c>
      <c r="AA822" s="4" t="s">
        <v>138</v>
      </c>
      <c r="AB822" s="4">
        <v>2040</v>
      </c>
      <c r="AC822" s="1" t="str">
        <f>IF(sum!A815="MA",sum!B815,"*")</f>
        <v>*</v>
      </c>
      <c r="AD822" s="1"/>
      <c r="AE822" s="1" t="str">
        <f>IF(sum!A815="MA",sum!H815,"*")</f>
        <v>*</v>
      </c>
      <c r="AH822" s="4" t="s">
        <v>137</v>
      </c>
      <c r="AI822" s="4" t="s">
        <v>138</v>
      </c>
      <c r="AJ822" s="4">
        <v>2040</v>
      </c>
      <c r="AK822" s="1" t="str">
        <f>IF(sum!A815="ON",sum!B815,"*")</f>
        <v>*</v>
      </c>
      <c r="AL822" s="1"/>
      <c r="AM822" s="1" t="str">
        <f>IF(sum!A815="ON",sum!H815,"*")</f>
        <v>*</v>
      </c>
      <c r="AP822" s="1" t="s">
        <v>137</v>
      </c>
      <c r="AQ822" s="1" t="s">
        <v>138</v>
      </c>
      <c r="AR822" s="1">
        <v>2040</v>
      </c>
      <c r="AS822" s="1" t="str">
        <f>IF(sum!A815="QU",sum!B815,"*")</f>
        <v>*</v>
      </c>
      <c r="AT822" s="1"/>
      <c r="AU822" s="1" t="str">
        <f>IF(sum!A815="QU",sum!H815,"*")</f>
        <v>*</v>
      </c>
      <c r="AX822" s="4" t="s">
        <v>137</v>
      </c>
      <c r="AY822" s="4" t="s">
        <v>138</v>
      </c>
      <c r="AZ822" s="4">
        <v>2040</v>
      </c>
      <c r="BA822" s="1" t="str">
        <f>IF(sum!A815="SA",sum!B815,"*")</f>
        <v>*</v>
      </c>
      <c r="BB822" s="1"/>
      <c r="BC822" s="1" t="str">
        <f>IF(sum!A815="SA",sum!H815,"*")</f>
        <v>*</v>
      </c>
    </row>
    <row r="823" spans="2:55">
      <c r="B823" s="1" t="s">
        <v>137</v>
      </c>
      <c r="C823" s="1" t="s">
        <v>138</v>
      </c>
      <c r="D823" s="1">
        <v>2040</v>
      </c>
      <c r="J823" s="1" t="s">
        <v>137</v>
      </c>
      <c r="K823" s="1" t="s">
        <v>138</v>
      </c>
      <c r="L823" s="1">
        <v>2040</v>
      </c>
      <c r="M823" s="1" t="str">
        <f>IF(sum!A816="AT",sum!B816,"*")</f>
        <v>*</v>
      </c>
      <c r="N823" s="1"/>
      <c r="O823" s="1" t="str">
        <f>IF(sum!A816="AT",sum!H816,"*")</f>
        <v>*</v>
      </c>
      <c r="R823" s="1" t="s">
        <v>137</v>
      </c>
      <c r="S823" s="1" t="s">
        <v>138</v>
      </c>
      <c r="T823" s="1">
        <v>2040</v>
      </c>
      <c r="U823" s="1" t="str">
        <f>IF(sum!A816="BC",sum!B816,"*")</f>
        <v>*</v>
      </c>
      <c r="V823" s="1"/>
      <c r="W823" s="1" t="str">
        <f>IF(sum!A816="BC",sum!H816,"*")</f>
        <v>*</v>
      </c>
      <c r="Z823" s="1" t="s">
        <v>137</v>
      </c>
      <c r="AA823" s="1" t="s">
        <v>138</v>
      </c>
      <c r="AB823" s="1">
        <v>2040</v>
      </c>
      <c r="AC823" s="1" t="str">
        <f>IF(sum!A816="MA",sum!B816,"*")</f>
        <v>*</v>
      </c>
      <c r="AD823" s="1"/>
      <c r="AE823" s="1" t="str">
        <f>IF(sum!A816="MA",sum!H816,"*")</f>
        <v>*</v>
      </c>
      <c r="AH823" s="1" t="s">
        <v>137</v>
      </c>
      <c r="AI823" s="1" t="s">
        <v>138</v>
      </c>
      <c r="AJ823" s="1">
        <v>2040</v>
      </c>
      <c r="AK823" s="1" t="str">
        <f>IF(sum!A816="ON",sum!B816,"*")</f>
        <v>*</v>
      </c>
      <c r="AL823" s="1"/>
      <c r="AM823" s="1" t="str">
        <f>IF(sum!A816="ON",sum!H816,"*")</f>
        <v>*</v>
      </c>
      <c r="AP823" s="4" t="s">
        <v>137</v>
      </c>
      <c r="AQ823" s="4" t="s">
        <v>138</v>
      </c>
      <c r="AR823" s="4">
        <v>2040</v>
      </c>
      <c r="AS823" s="1" t="str">
        <f>IF(sum!A816="QU",sum!B816,"*")</f>
        <v>*</v>
      </c>
      <c r="AT823" s="1"/>
      <c r="AU823" s="1" t="str">
        <f>IF(sum!A816="QU",sum!H816,"*")</f>
        <v>*</v>
      </c>
      <c r="AX823" s="1" t="s">
        <v>137</v>
      </c>
      <c r="AY823" s="1" t="s">
        <v>138</v>
      </c>
      <c r="AZ823" s="1">
        <v>2040</v>
      </c>
      <c r="BA823" s="1" t="str">
        <f>IF(sum!A816="SA",sum!B816,"*")</f>
        <v>*</v>
      </c>
      <c r="BB823" s="1"/>
      <c r="BC823" s="1" t="str">
        <f>IF(sum!A816="SA",sum!H816,"*")</f>
        <v>*</v>
      </c>
    </row>
    <row r="824" spans="2:55">
      <c r="B824" s="4" t="s">
        <v>137</v>
      </c>
      <c r="C824" s="4" t="s">
        <v>138</v>
      </c>
      <c r="D824" s="4">
        <v>2040</v>
      </c>
      <c r="J824" s="4" t="s">
        <v>137</v>
      </c>
      <c r="K824" s="4" t="s">
        <v>138</v>
      </c>
      <c r="L824" s="4">
        <v>2040</v>
      </c>
      <c r="M824" s="1" t="str">
        <f>IF(sum!A817="AT",sum!B817,"*")</f>
        <v>*</v>
      </c>
      <c r="N824" s="1"/>
      <c r="O824" s="1" t="str">
        <f>IF(sum!A817="AT",sum!H817,"*")</f>
        <v>*</v>
      </c>
      <c r="R824" s="4" t="s">
        <v>137</v>
      </c>
      <c r="S824" s="4" t="s">
        <v>138</v>
      </c>
      <c r="T824" s="4">
        <v>2040</v>
      </c>
      <c r="U824" s="1" t="str">
        <f>IF(sum!A817="BC",sum!B817,"*")</f>
        <v>*</v>
      </c>
      <c r="V824" s="1"/>
      <c r="W824" s="1" t="str">
        <f>IF(sum!A817="BC",sum!H817,"*")</f>
        <v>*</v>
      </c>
      <c r="Z824" s="4" t="s">
        <v>137</v>
      </c>
      <c r="AA824" s="4" t="s">
        <v>138</v>
      </c>
      <c r="AB824" s="4">
        <v>2040</v>
      </c>
      <c r="AC824" s="1" t="str">
        <f>IF(sum!A817="MA",sum!B817,"*")</f>
        <v>*</v>
      </c>
      <c r="AD824" s="1"/>
      <c r="AE824" s="1" t="str">
        <f>IF(sum!A817="MA",sum!H817,"*")</f>
        <v>*</v>
      </c>
      <c r="AH824" s="4" t="s">
        <v>137</v>
      </c>
      <c r="AI824" s="4" t="s">
        <v>138</v>
      </c>
      <c r="AJ824" s="4">
        <v>2040</v>
      </c>
      <c r="AK824" s="1" t="str">
        <f>IF(sum!A817="ON",sum!B817,"*")</f>
        <v>*</v>
      </c>
      <c r="AL824" s="1"/>
      <c r="AM824" s="1" t="str">
        <f>IF(sum!A817="ON",sum!H817,"*")</f>
        <v>*</v>
      </c>
      <c r="AP824" s="1" t="s">
        <v>137</v>
      </c>
      <c r="AQ824" s="1" t="s">
        <v>138</v>
      </c>
      <c r="AR824" s="1">
        <v>2040</v>
      </c>
      <c r="AS824" s="1" t="str">
        <f>IF(sum!A817="QU",sum!B817,"*")</f>
        <v>*</v>
      </c>
      <c r="AT824" s="1"/>
      <c r="AU824" s="1" t="str">
        <f>IF(sum!A817="QU",sum!H817,"*")</f>
        <v>*</v>
      </c>
      <c r="AX824" s="4" t="s">
        <v>137</v>
      </c>
      <c r="AY824" s="4" t="s">
        <v>138</v>
      </c>
      <c r="AZ824" s="4">
        <v>2040</v>
      </c>
      <c r="BA824" s="1" t="str">
        <f>IF(sum!A817="SA",sum!B817,"*")</f>
        <v>*</v>
      </c>
      <c r="BB824" s="1"/>
      <c r="BC824" s="1" t="str">
        <f>IF(sum!A817="SA",sum!H817,"*")</f>
        <v>*</v>
      </c>
    </row>
    <row r="825" spans="2:55">
      <c r="B825" s="1" t="s">
        <v>137</v>
      </c>
      <c r="C825" s="1" t="s">
        <v>138</v>
      </c>
      <c r="D825" s="1">
        <v>2040</v>
      </c>
      <c r="J825" s="1" t="s">
        <v>137</v>
      </c>
      <c r="K825" s="1" t="s">
        <v>138</v>
      </c>
      <c r="L825" s="1">
        <v>2040</v>
      </c>
      <c r="M825" s="1" t="str">
        <f>IF(sum!A818="AT",sum!B818,"*")</f>
        <v>*</v>
      </c>
      <c r="N825" s="1"/>
      <c r="O825" s="1" t="str">
        <f>IF(sum!A818="AT",sum!H818,"*")</f>
        <v>*</v>
      </c>
      <c r="R825" s="1" t="s">
        <v>137</v>
      </c>
      <c r="S825" s="1" t="s">
        <v>138</v>
      </c>
      <c r="T825" s="1">
        <v>2040</v>
      </c>
      <c r="U825" s="1" t="str">
        <f>IF(sum!A818="BC",sum!B818,"*")</f>
        <v>*</v>
      </c>
      <c r="V825" s="1"/>
      <c r="W825" s="1" t="str">
        <f>IF(sum!A818="BC",sum!H818,"*")</f>
        <v>*</v>
      </c>
      <c r="Z825" s="1" t="s">
        <v>137</v>
      </c>
      <c r="AA825" s="1" t="s">
        <v>138</v>
      </c>
      <c r="AB825" s="1">
        <v>2040</v>
      </c>
      <c r="AC825" s="1" t="str">
        <f>IF(sum!A818="MA",sum!B818,"*")</f>
        <v>*</v>
      </c>
      <c r="AD825" s="1"/>
      <c r="AE825" s="1" t="str">
        <f>IF(sum!A818="MA",sum!H818,"*")</f>
        <v>*</v>
      </c>
      <c r="AH825" s="1" t="s">
        <v>137</v>
      </c>
      <c r="AI825" s="1" t="s">
        <v>138</v>
      </c>
      <c r="AJ825" s="1">
        <v>2040</v>
      </c>
      <c r="AK825" s="1" t="str">
        <f>IF(sum!A818="ON",sum!B818,"*")</f>
        <v>*</v>
      </c>
      <c r="AL825" s="1"/>
      <c r="AM825" s="1" t="str">
        <f>IF(sum!A818="ON",sum!H818,"*")</f>
        <v>*</v>
      </c>
      <c r="AP825" s="4" t="s">
        <v>137</v>
      </c>
      <c r="AQ825" s="4" t="s">
        <v>138</v>
      </c>
      <c r="AR825" s="4">
        <v>2040</v>
      </c>
      <c r="AS825" s="1" t="str">
        <f>IF(sum!A818="QU",sum!B818,"*")</f>
        <v>*</v>
      </c>
      <c r="AT825" s="1"/>
      <c r="AU825" s="1" t="str">
        <f>IF(sum!A818="QU",sum!H818,"*")</f>
        <v>*</v>
      </c>
      <c r="AX825" s="1" t="s">
        <v>137</v>
      </c>
      <c r="AY825" s="1" t="s">
        <v>138</v>
      </c>
      <c r="AZ825" s="1">
        <v>2040</v>
      </c>
      <c r="BA825" s="1" t="str">
        <f>IF(sum!A818="SA",sum!B818,"*")</f>
        <v>*</v>
      </c>
      <c r="BB825" s="1"/>
      <c r="BC825" s="1" t="str">
        <f>IF(sum!A818="SA",sum!H818,"*")</f>
        <v>*</v>
      </c>
    </row>
    <row r="826" spans="2:55">
      <c r="B826" s="4" t="s">
        <v>137</v>
      </c>
      <c r="C826" s="4" t="s">
        <v>138</v>
      </c>
      <c r="D826" s="4">
        <v>2040</v>
      </c>
      <c r="J826" s="4" t="s">
        <v>137</v>
      </c>
      <c r="K826" s="4" t="s">
        <v>138</v>
      </c>
      <c r="L826" s="4">
        <v>2040</v>
      </c>
      <c r="M826" s="1" t="str">
        <f>IF(sum!A819="AT",sum!B819,"*")</f>
        <v>*</v>
      </c>
      <c r="N826" s="1"/>
      <c r="O826" s="1" t="str">
        <f>IF(sum!A819="AT",sum!H819,"*")</f>
        <v>*</v>
      </c>
      <c r="R826" s="4" t="s">
        <v>137</v>
      </c>
      <c r="S826" s="4" t="s">
        <v>138</v>
      </c>
      <c r="T826" s="4">
        <v>2040</v>
      </c>
      <c r="U826" s="1" t="str">
        <f>IF(sum!A819="BC",sum!B819,"*")</f>
        <v>*</v>
      </c>
      <c r="V826" s="1"/>
      <c r="W826" s="1" t="str">
        <f>IF(sum!A819="BC",sum!H819,"*")</f>
        <v>*</v>
      </c>
      <c r="Z826" s="4" t="s">
        <v>137</v>
      </c>
      <c r="AA826" s="4" t="s">
        <v>138</v>
      </c>
      <c r="AB826" s="4">
        <v>2040</v>
      </c>
      <c r="AC826" s="1" t="str">
        <f>IF(sum!A819="MA",sum!B819,"*")</f>
        <v>*</v>
      </c>
      <c r="AD826" s="1"/>
      <c r="AE826" s="1" t="str">
        <f>IF(sum!A819="MA",sum!H819,"*")</f>
        <v>*</v>
      </c>
      <c r="AH826" s="4" t="s">
        <v>137</v>
      </c>
      <c r="AI826" s="4" t="s">
        <v>138</v>
      </c>
      <c r="AJ826" s="4">
        <v>2040</v>
      </c>
      <c r="AK826" s="1" t="str">
        <f>IF(sum!A819="ON",sum!B819,"*")</f>
        <v>*</v>
      </c>
      <c r="AL826" s="1"/>
      <c r="AM826" s="1" t="str">
        <f>IF(sum!A819="ON",sum!H819,"*")</f>
        <v>*</v>
      </c>
      <c r="AP826" s="1" t="s">
        <v>137</v>
      </c>
      <c r="AQ826" s="1" t="s">
        <v>138</v>
      </c>
      <c r="AR826" s="1">
        <v>2040</v>
      </c>
      <c r="AS826" s="1" t="str">
        <f>IF(sum!A819="QU",sum!B819,"*")</f>
        <v>*</v>
      </c>
      <c r="AT826" s="1"/>
      <c r="AU826" s="1" t="str">
        <f>IF(sum!A819="QU",sum!H819,"*")</f>
        <v>*</v>
      </c>
      <c r="AX826" s="4" t="s">
        <v>137</v>
      </c>
      <c r="AY826" s="4" t="s">
        <v>138</v>
      </c>
      <c r="AZ826" s="4">
        <v>2040</v>
      </c>
      <c r="BA826" s="1" t="str">
        <f>IF(sum!A819="SA",sum!B819,"*")</f>
        <v>*</v>
      </c>
      <c r="BB826" s="1"/>
      <c r="BC826" s="1" t="str">
        <f>IF(sum!A819="SA",sum!H819,"*")</f>
        <v>*</v>
      </c>
    </row>
    <row r="827" spans="2:55">
      <c r="B827" s="1" t="s">
        <v>137</v>
      </c>
      <c r="C827" s="1" t="s">
        <v>138</v>
      </c>
      <c r="D827" s="1">
        <v>2040</v>
      </c>
      <c r="J827" s="1" t="s">
        <v>137</v>
      </c>
      <c r="K827" s="1" t="s">
        <v>138</v>
      </c>
      <c r="L827" s="1">
        <v>2040</v>
      </c>
      <c r="M827" s="1" t="str">
        <f>IF(sum!A820="AT",sum!B820,"*")</f>
        <v>*</v>
      </c>
      <c r="N827" s="1"/>
      <c r="O827" s="1" t="str">
        <f>IF(sum!A820="AT",sum!H820,"*")</f>
        <v>*</v>
      </c>
      <c r="R827" s="1" t="s">
        <v>137</v>
      </c>
      <c r="S827" s="1" t="s">
        <v>138</v>
      </c>
      <c r="T827" s="1">
        <v>2040</v>
      </c>
      <c r="U827" s="1" t="str">
        <f>IF(sum!A820="BC",sum!B820,"*")</f>
        <v>*</v>
      </c>
      <c r="V827" s="1"/>
      <c r="W827" s="1" t="str">
        <f>IF(sum!A820="BC",sum!H820,"*")</f>
        <v>*</v>
      </c>
      <c r="Z827" s="1" t="s">
        <v>137</v>
      </c>
      <c r="AA827" s="1" t="s">
        <v>138</v>
      </c>
      <c r="AB827" s="1">
        <v>2040</v>
      </c>
      <c r="AC827" s="1" t="str">
        <f>IF(sum!A820="MA",sum!B820,"*")</f>
        <v>*</v>
      </c>
      <c r="AD827" s="1"/>
      <c r="AE827" s="1" t="str">
        <f>IF(sum!A820="MA",sum!H820,"*")</f>
        <v>*</v>
      </c>
      <c r="AH827" s="1" t="s">
        <v>137</v>
      </c>
      <c r="AI827" s="1" t="s">
        <v>138</v>
      </c>
      <c r="AJ827" s="1">
        <v>2040</v>
      </c>
      <c r="AK827" s="1" t="str">
        <f>IF(sum!A820="ON",sum!B820,"*")</f>
        <v>*</v>
      </c>
      <c r="AL827" s="1"/>
      <c r="AM827" s="1" t="str">
        <f>IF(sum!A820="ON",sum!H820,"*")</f>
        <v>*</v>
      </c>
      <c r="AP827" s="4" t="s">
        <v>137</v>
      </c>
      <c r="AQ827" s="4" t="s">
        <v>138</v>
      </c>
      <c r="AR827" s="4">
        <v>2040</v>
      </c>
      <c r="AS827" s="1" t="str">
        <f>IF(sum!A820="QU",sum!B820,"*")</f>
        <v>*</v>
      </c>
      <c r="AT827" s="1"/>
      <c r="AU827" s="1" t="str">
        <f>IF(sum!A820="QU",sum!H820,"*")</f>
        <v>*</v>
      </c>
      <c r="AX827" s="1" t="s">
        <v>137</v>
      </c>
      <c r="AY827" s="1" t="s">
        <v>138</v>
      </c>
      <c r="AZ827" s="1">
        <v>2040</v>
      </c>
      <c r="BA827" s="1" t="str">
        <f>IF(sum!A820="SA",sum!B820,"*")</f>
        <v>*</v>
      </c>
      <c r="BB827" s="1"/>
      <c r="BC827" s="1" t="str">
        <f>IF(sum!A820="SA",sum!H820,"*")</f>
        <v>*</v>
      </c>
    </row>
    <row r="828" spans="2:55">
      <c r="B828" s="4" t="s">
        <v>137</v>
      </c>
      <c r="C828" s="4" t="s">
        <v>138</v>
      </c>
      <c r="D828" s="4">
        <v>2040</v>
      </c>
      <c r="J828" s="4" t="s">
        <v>137</v>
      </c>
      <c r="K828" s="4" t="s">
        <v>138</v>
      </c>
      <c r="L828" s="4">
        <v>2040</v>
      </c>
      <c r="M828" s="1" t="str">
        <f>IF(sum!A821="AT",sum!B821,"*")</f>
        <v>*</v>
      </c>
      <c r="N828" s="1"/>
      <c r="O828" s="1" t="str">
        <f>IF(sum!A821="AT",sum!H821,"*")</f>
        <v>*</v>
      </c>
      <c r="R828" s="4" t="s">
        <v>137</v>
      </c>
      <c r="S828" s="4" t="s">
        <v>138</v>
      </c>
      <c r="T828" s="4">
        <v>2040</v>
      </c>
      <c r="U828" s="1" t="str">
        <f>IF(sum!A821="BC",sum!B821,"*")</f>
        <v>*</v>
      </c>
      <c r="V828" s="1"/>
      <c r="W828" s="1" t="str">
        <f>IF(sum!A821="BC",sum!H821,"*")</f>
        <v>*</v>
      </c>
      <c r="Z828" s="4" t="s">
        <v>137</v>
      </c>
      <c r="AA828" s="4" t="s">
        <v>138</v>
      </c>
      <c r="AB828" s="4">
        <v>2040</v>
      </c>
      <c r="AC828" s="1" t="str">
        <f>IF(sum!A821="MA",sum!B821,"*")</f>
        <v>*</v>
      </c>
      <c r="AD828" s="1"/>
      <c r="AE828" s="1" t="str">
        <f>IF(sum!A821="MA",sum!H821,"*")</f>
        <v>*</v>
      </c>
      <c r="AH828" s="4" t="s">
        <v>137</v>
      </c>
      <c r="AI828" s="4" t="s">
        <v>138</v>
      </c>
      <c r="AJ828" s="4">
        <v>2040</v>
      </c>
      <c r="AK828" s="1" t="str">
        <f>IF(sum!A821="ON",sum!B821,"*")</f>
        <v>*</v>
      </c>
      <c r="AL828" s="1"/>
      <c r="AM828" s="1" t="str">
        <f>IF(sum!A821="ON",sum!H821,"*")</f>
        <v>*</v>
      </c>
      <c r="AP828" s="1" t="s">
        <v>137</v>
      </c>
      <c r="AQ828" s="1" t="s">
        <v>138</v>
      </c>
      <c r="AR828" s="1">
        <v>2040</v>
      </c>
      <c r="AS828" s="1" t="str">
        <f>IF(sum!A821="QU",sum!B821,"*")</f>
        <v>*</v>
      </c>
      <c r="AT828" s="1"/>
      <c r="AU828" s="1" t="str">
        <f>IF(sum!A821="QU",sum!H821,"*")</f>
        <v>*</v>
      </c>
      <c r="AX828" s="4" t="s">
        <v>137</v>
      </c>
      <c r="AY828" s="4" t="s">
        <v>138</v>
      </c>
      <c r="AZ828" s="4">
        <v>2040</v>
      </c>
      <c r="BA828" s="1" t="str">
        <f>IF(sum!A821="SA",sum!B821,"*")</f>
        <v>*</v>
      </c>
      <c r="BB828" s="1"/>
      <c r="BC828" s="1" t="str">
        <f>IF(sum!A821="SA",sum!H821,"*")</f>
        <v>*</v>
      </c>
    </row>
    <row r="829" spans="2:55">
      <c r="B829" s="1" t="s">
        <v>137</v>
      </c>
      <c r="C829" s="1" t="s">
        <v>138</v>
      </c>
      <c r="D829" s="1">
        <v>2040</v>
      </c>
      <c r="J829" s="1" t="s">
        <v>137</v>
      </c>
      <c r="K829" s="1" t="s">
        <v>138</v>
      </c>
      <c r="L829" s="1">
        <v>2040</v>
      </c>
      <c r="M829" s="1" t="str">
        <f>IF(sum!A822="AT",sum!B822,"*")</f>
        <v>*</v>
      </c>
      <c r="N829" s="1"/>
      <c r="O829" s="1" t="str">
        <f>IF(sum!A822="AT",sum!H822,"*")</f>
        <v>*</v>
      </c>
      <c r="R829" s="1" t="s">
        <v>137</v>
      </c>
      <c r="S829" s="1" t="s">
        <v>138</v>
      </c>
      <c r="T829" s="1">
        <v>2040</v>
      </c>
      <c r="U829" s="1" t="str">
        <f>IF(sum!A822="BC",sum!B822,"*")</f>
        <v>*</v>
      </c>
      <c r="V829" s="1"/>
      <c r="W829" s="1" t="str">
        <f>IF(sum!A822="BC",sum!H822,"*")</f>
        <v>*</v>
      </c>
      <c r="Z829" s="1" t="s">
        <v>137</v>
      </c>
      <c r="AA829" s="1" t="s">
        <v>138</v>
      </c>
      <c r="AB829" s="1">
        <v>2040</v>
      </c>
      <c r="AC829" s="1" t="str">
        <f>IF(sum!A822="MA",sum!B822,"*")</f>
        <v>*</v>
      </c>
      <c r="AD829" s="1"/>
      <c r="AE829" s="1" t="str">
        <f>IF(sum!A822="MA",sum!H822,"*")</f>
        <v>*</v>
      </c>
      <c r="AH829" s="1" t="s">
        <v>137</v>
      </c>
      <c r="AI829" s="1" t="s">
        <v>138</v>
      </c>
      <c r="AJ829" s="1">
        <v>2040</v>
      </c>
      <c r="AK829" s="1" t="str">
        <f>IF(sum!A822="ON",sum!B822,"*")</f>
        <v>*</v>
      </c>
      <c r="AL829" s="1"/>
      <c r="AM829" s="1" t="str">
        <f>IF(sum!A822="ON",sum!H822,"*")</f>
        <v>*</v>
      </c>
      <c r="AP829" s="4" t="s">
        <v>137</v>
      </c>
      <c r="AQ829" s="4" t="s">
        <v>138</v>
      </c>
      <c r="AR829" s="4">
        <v>2040</v>
      </c>
      <c r="AS829" s="1" t="str">
        <f>IF(sum!A822="QU",sum!B822,"*")</f>
        <v>*</v>
      </c>
      <c r="AT829" s="1"/>
      <c r="AU829" s="1" t="str">
        <f>IF(sum!A822="QU",sum!H822,"*")</f>
        <v>*</v>
      </c>
      <c r="AX829" s="1" t="s">
        <v>137</v>
      </c>
      <c r="AY829" s="1" t="s">
        <v>138</v>
      </c>
      <c r="AZ829" s="1">
        <v>2040</v>
      </c>
      <c r="BA829" s="1" t="str">
        <f>IF(sum!A822="SA",sum!B822,"*")</f>
        <v>*</v>
      </c>
      <c r="BB829" s="1"/>
      <c r="BC829" s="1" t="str">
        <f>IF(sum!A822="SA",sum!H822,"*")</f>
        <v>*</v>
      </c>
    </row>
    <row r="830" spans="2:55">
      <c r="B830" s="4" t="s">
        <v>137</v>
      </c>
      <c r="C830" s="4" t="s">
        <v>138</v>
      </c>
      <c r="D830" s="4">
        <v>2040</v>
      </c>
      <c r="J830" s="4" t="s">
        <v>137</v>
      </c>
      <c r="K830" s="4" t="s">
        <v>138</v>
      </c>
      <c r="L830" s="4">
        <v>2040</v>
      </c>
      <c r="M830" s="1" t="str">
        <f>IF(sum!A823="AT",sum!B823,"*")</f>
        <v>*</v>
      </c>
      <c r="N830" s="1"/>
      <c r="O830" s="1" t="str">
        <f>IF(sum!A823="AT",sum!H823,"*")</f>
        <v>*</v>
      </c>
      <c r="R830" s="4" t="s">
        <v>137</v>
      </c>
      <c r="S830" s="4" t="s">
        <v>138</v>
      </c>
      <c r="T830" s="4">
        <v>2040</v>
      </c>
      <c r="U830" s="1" t="str">
        <f>IF(sum!A823="BC",sum!B823,"*")</f>
        <v>*</v>
      </c>
      <c r="V830" s="1"/>
      <c r="W830" s="1" t="str">
        <f>IF(sum!A823="BC",sum!H823,"*")</f>
        <v>*</v>
      </c>
      <c r="Z830" s="4" t="s">
        <v>137</v>
      </c>
      <c r="AA830" s="4" t="s">
        <v>138</v>
      </c>
      <c r="AB830" s="4">
        <v>2040</v>
      </c>
      <c r="AC830" s="1" t="str">
        <f>IF(sum!A823="MA",sum!B823,"*")</f>
        <v>*</v>
      </c>
      <c r="AD830" s="1"/>
      <c r="AE830" s="1" t="str">
        <f>IF(sum!A823="MA",sum!H823,"*")</f>
        <v>*</v>
      </c>
      <c r="AH830" s="4" t="s">
        <v>137</v>
      </c>
      <c r="AI830" s="4" t="s">
        <v>138</v>
      </c>
      <c r="AJ830" s="4">
        <v>2040</v>
      </c>
      <c r="AK830" s="1" t="str">
        <f>IF(sum!A823="ON",sum!B823,"*")</f>
        <v>*</v>
      </c>
      <c r="AL830" s="1"/>
      <c r="AM830" s="1" t="str">
        <f>IF(sum!A823="ON",sum!H823,"*")</f>
        <v>*</v>
      </c>
      <c r="AP830" s="1" t="s">
        <v>137</v>
      </c>
      <c r="AQ830" s="1" t="s">
        <v>138</v>
      </c>
      <c r="AR830" s="1">
        <v>2040</v>
      </c>
      <c r="AS830" s="1" t="str">
        <f>IF(sum!A823="QU",sum!B823,"*")</f>
        <v>*</v>
      </c>
      <c r="AT830" s="1"/>
      <c r="AU830" s="1" t="str">
        <f>IF(sum!A823="QU",sum!H823,"*")</f>
        <v>*</v>
      </c>
      <c r="AX830" s="4" t="s">
        <v>137</v>
      </c>
      <c r="AY830" s="4" t="s">
        <v>138</v>
      </c>
      <c r="AZ830" s="4">
        <v>2040</v>
      </c>
      <c r="BA830" s="1" t="str">
        <f>IF(sum!A823="SA",sum!B823,"*")</f>
        <v>*</v>
      </c>
      <c r="BB830" s="1"/>
      <c r="BC830" s="1" t="str">
        <f>IF(sum!A823="SA",sum!H823,"*")</f>
        <v>*</v>
      </c>
    </row>
    <row r="831" spans="2:55">
      <c r="B831" s="1" t="s">
        <v>137</v>
      </c>
      <c r="C831" s="1" t="s">
        <v>138</v>
      </c>
      <c r="D831" s="1">
        <v>2040</v>
      </c>
      <c r="J831" s="1" t="s">
        <v>137</v>
      </c>
      <c r="K831" s="1" t="s">
        <v>138</v>
      </c>
      <c r="L831" s="1">
        <v>2040</v>
      </c>
      <c r="M831" s="1" t="str">
        <f>IF(sum!A824="AT",sum!B824,"*")</f>
        <v>*</v>
      </c>
      <c r="N831" s="1"/>
      <c r="O831" s="1" t="str">
        <f>IF(sum!A824="AT",sum!H824,"*")</f>
        <v>*</v>
      </c>
      <c r="R831" s="1" t="s">
        <v>137</v>
      </c>
      <c r="S831" s="1" t="s">
        <v>138</v>
      </c>
      <c r="T831" s="1">
        <v>2040</v>
      </c>
      <c r="U831" s="1" t="str">
        <f>IF(sum!A824="BC",sum!B824,"*")</f>
        <v>*</v>
      </c>
      <c r="V831" s="1"/>
      <c r="W831" s="1" t="str">
        <f>IF(sum!A824="BC",sum!H824,"*")</f>
        <v>*</v>
      </c>
      <c r="Z831" s="1" t="s">
        <v>137</v>
      </c>
      <c r="AA831" s="1" t="s">
        <v>138</v>
      </c>
      <c r="AB831" s="1">
        <v>2040</v>
      </c>
      <c r="AC831" s="1" t="str">
        <f>IF(sum!A824="MA",sum!B824,"*")</f>
        <v>*</v>
      </c>
      <c r="AD831" s="1"/>
      <c r="AE831" s="1" t="str">
        <f>IF(sum!A824="MA",sum!H824,"*")</f>
        <v>*</v>
      </c>
      <c r="AH831" s="1" t="s">
        <v>137</v>
      </c>
      <c r="AI831" s="1" t="s">
        <v>138</v>
      </c>
      <c r="AJ831" s="1">
        <v>2040</v>
      </c>
      <c r="AK831" s="1" t="str">
        <f>IF(sum!A824="ON",sum!B824,"*")</f>
        <v>*</v>
      </c>
      <c r="AL831" s="1"/>
      <c r="AM831" s="1" t="str">
        <f>IF(sum!A824="ON",sum!H824,"*")</f>
        <v>*</v>
      </c>
      <c r="AP831" s="4" t="s">
        <v>137</v>
      </c>
      <c r="AQ831" s="4" t="s">
        <v>138</v>
      </c>
      <c r="AR831" s="4">
        <v>2040</v>
      </c>
      <c r="AS831" s="1" t="str">
        <f>IF(sum!A824="QU",sum!B824,"*")</f>
        <v>*</v>
      </c>
      <c r="AT831" s="1"/>
      <c r="AU831" s="1" t="str">
        <f>IF(sum!A824="QU",sum!H824,"*")</f>
        <v>*</v>
      </c>
      <c r="AX831" s="1" t="s">
        <v>137</v>
      </c>
      <c r="AY831" s="1" t="s">
        <v>138</v>
      </c>
      <c r="AZ831" s="1">
        <v>2040</v>
      </c>
      <c r="BA831" s="1" t="str">
        <f>IF(sum!A824="SA",sum!B824,"*")</f>
        <v>*</v>
      </c>
      <c r="BB831" s="1"/>
      <c r="BC831" s="1" t="str">
        <f>IF(sum!A824="SA",sum!H824,"*")</f>
        <v>*</v>
      </c>
    </row>
    <row r="832" spans="2:55">
      <c r="B832" s="4" t="s">
        <v>137</v>
      </c>
      <c r="C832" s="4" t="s">
        <v>138</v>
      </c>
      <c r="D832" s="4">
        <v>2040</v>
      </c>
      <c r="J832" s="4" t="s">
        <v>137</v>
      </c>
      <c r="K832" s="4" t="s">
        <v>138</v>
      </c>
      <c r="L832" s="4">
        <v>2040</v>
      </c>
      <c r="M832" s="1" t="str">
        <f>IF(sum!A825="AT",sum!B825,"*")</f>
        <v>*</v>
      </c>
      <c r="N832" s="1"/>
      <c r="O832" s="1" t="str">
        <f>IF(sum!A825="AT",sum!H825,"*")</f>
        <v>*</v>
      </c>
      <c r="R832" s="4" t="s">
        <v>137</v>
      </c>
      <c r="S832" s="4" t="s">
        <v>138</v>
      </c>
      <c r="T832" s="4">
        <v>2040</v>
      </c>
      <c r="U832" s="1" t="str">
        <f>IF(sum!A825="BC",sum!B825,"*")</f>
        <v>*</v>
      </c>
      <c r="V832" s="1"/>
      <c r="W832" s="1" t="str">
        <f>IF(sum!A825="BC",sum!H825,"*")</f>
        <v>*</v>
      </c>
      <c r="Z832" s="4" t="s">
        <v>137</v>
      </c>
      <c r="AA832" s="4" t="s">
        <v>138</v>
      </c>
      <c r="AB832" s="4">
        <v>2040</v>
      </c>
      <c r="AC832" s="1" t="str">
        <f>IF(sum!A825="MA",sum!B825,"*")</f>
        <v>*</v>
      </c>
      <c r="AD832" s="1"/>
      <c r="AE832" s="1" t="str">
        <f>IF(sum!A825="MA",sum!H825,"*")</f>
        <v>*</v>
      </c>
      <c r="AH832" s="4" t="s">
        <v>137</v>
      </c>
      <c r="AI832" s="4" t="s">
        <v>138</v>
      </c>
      <c r="AJ832" s="4">
        <v>2040</v>
      </c>
      <c r="AK832" s="1" t="str">
        <f>IF(sum!A825="ON",sum!B825,"*")</f>
        <v>*</v>
      </c>
      <c r="AL832" s="1"/>
      <c r="AM832" s="1" t="str">
        <f>IF(sum!A825="ON",sum!H825,"*")</f>
        <v>*</v>
      </c>
      <c r="AP832" s="1" t="s">
        <v>137</v>
      </c>
      <c r="AQ832" s="1" t="s">
        <v>138</v>
      </c>
      <c r="AR832" s="1">
        <v>2040</v>
      </c>
      <c r="AS832" s="1" t="str">
        <f>IF(sum!A825="QU",sum!B825,"*")</f>
        <v>*</v>
      </c>
      <c r="AT832" s="1"/>
      <c r="AU832" s="1" t="str">
        <f>IF(sum!A825="QU",sum!H825,"*")</f>
        <v>*</v>
      </c>
      <c r="AX832" s="4" t="s">
        <v>137</v>
      </c>
      <c r="AY832" s="4" t="s">
        <v>138</v>
      </c>
      <c r="AZ832" s="4">
        <v>2040</v>
      </c>
      <c r="BA832" s="1" t="str">
        <f>IF(sum!A825="SA",sum!B825,"*")</f>
        <v>*</v>
      </c>
      <c r="BB832" s="1"/>
      <c r="BC832" s="1" t="str">
        <f>IF(sum!A825="SA",sum!H825,"*")</f>
        <v>*</v>
      </c>
    </row>
    <row r="833" spans="2:55">
      <c r="B833" s="1" t="s">
        <v>137</v>
      </c>
      <c r="C833" s="1" t="s">
        <v>138</v>
      </c>
      <c r="D833" s="1">
        <v>2040</v>
      </c>
      <c r="J833" s="1" t="s">
        <v>137</v>
      </c>
      <c r="K833" s="1" t="s">
        <v>138</v>
      </c>
      <c r="L833" s="1">
        <v>2040</v>
      </c>
      <c r="M833" s="1" t="str">
        <f>IF(sum!A826="AT",sum!B826,"*")</f>
        <v>*</v>
      </c>
      <c r="N833" s="1"/>
      <c r="O833" s="1" t="str">
        <f>IF(sum!A826="AT",sum!H826,"*")</f>
        <v>*</v>
      </c>
      <c r="R833" s="1" t="s">
        <v>137</v>
      </c>
      <c r="S833" s="1" t="s">
        <v>138</v>
      </c>
      <c r="T833" s="1">
        <v>2040</v>
      </c>
      <c r="U833" s="1" t="str">
        <f>IF(sum!A826="BC",sum!B826,"*")</f>
        <v>*</v>
      </c>
      <c r="V833" s="1"/>
      <c r="W833" s="1" t="str">
        <f>IF(sum!A826="BC",sum!H826,"*")</f>
        <v>*</v>
      </c>
      <c r="Z833" s="1" t="s">
        <v>137</v>
      </c>
      <c r="AA833" s="1" t="s">
        <v>138</v>
      </c>
      <c r="AB833" s="1">
        <v>2040</v>
      </c>
      <c r="AC833" s="1" t="str">
        <f>IF(sum!A826="MA",sum!B826,"*")</f>
        <v>*</v>
      </c>
      <c r="AD833" s="1"/>
      <c r="AE833" s="1" t="str">
        <f>IF(sum!A826="MA",sum!H826,"*")</f>
        <v>*</v>
      </c>
      <c r="AH833" s="1" t="s">
        <v>137</v>
      </c>
      <c r="AI833" s="1" t="s">
        <v>138</v>
      </c>
      <c r="AJ833" s="1">
        <v>2040</v>
      </c>
      <c r="AK833" s="1" t="str">
        <f>IF(sum!A826="ON",sum!B826,"*")</f>
        <v>*</v>
      </c>
      <c r="AL833" s="1"/>
      <c r="AM833" s="1" t="str">
        <f>IF(sum!A826="ON",sum!H826,"*")</f>
        <v>*</v>
      </c>
      <c r="AP833" s="4" t="s">
        <v>137</v>
      </c>
      <c r="AQ833" s="4" t="s">
        <v>138</v>
      </c>
      <c r="AR833" s="4">
        <v>2040</v>
      </c>
      <c r="AS833" s="1" t="str">
        <f>IF(sum!A826="QU",sum!B826,"*")</f>
        <v>*</v>
      </c>
      <c r="AT833" s="1"/>
      <c r="AU833" s="1" t="str">
        <f>IF(sum!A826="QU",sum!H826,"*")</f>
        <v>*</v>
      </c>
      <c r="AX833" s="1" t="s">
        <v>137</v>
      </c>
      <c r="AY833" s="1" t="s">
        <v>138</v>
      </c>
      <c r="AZ833" s="1">
        <v>2040</v>
      </c>
      <c r="BA833" s="1" t="str">
        <f>IF(sum!A826="SA",sum!B826,"*")</f>
        <v>*</v>
      </c>
      <c r="BB833" s="1"/>
      <c r="BC833" s="1" t="str">
        <f>IF(sum!A826="SA",sum!H826,"*")</f>
        <v>*</v>
      </c>
    </row>
    <row r="834" spans="2:55">
      <c r="B834" s="4" t="s">
        <v>137</v>
      </c>
      <c r="C834" s="4" t="s">
        <v>138</v>
      </c>
      <c r="D834" s="4">
        <v>2040</v>
      </c>
      <c r="J834" s="4" t="s">
        <v>137</v>
      </c>
      <c r="K834" s="4" t="s">
        <v>138</v>
      </c>
      <c r="L834" s="4">
        <v>2040</v>
      </c>
      <c r="M834" s="1" t="str">
        <f>IF(sum!A827="AT",sum!B827,"*")</f>
        <v>*</v>
      </c>
      <c r="N834" s="1"/>
      <c r="O834" s="1" t="str">
        <f>IF(sum!A827="AT",sum!H827,"*")</f>
        <v>*</v>
      </c>
      <c r="R834" s="4" t="s">
        <v>137</v>
      </c>
      <c r="S834" s="4" t="s">
        <v>138</v>
      </c>
      <c r="T834" s="4">
        <v>2040</v>
      </c>
      <c r="U834" s="1" t="str">
        <f>IF(sum!A827="BC",sum!B827,"*")</f>
        <v>*</v>
      </c>
      <c r="V834" s="1"/>
      <c r="W834" s="1" t="str">
        <f>IF(sum!A827="BC",sum!H827,"*")</f>
        <v>*</v>
      </c>
      <c r="Z834" s="4" t="s">
        <v>137</v>
      </c>
      <c r="AA834" s="4" t="s">
        <v>138</v>
      </c>
      <c r="AB834" s="4">
        <v>2040</v>
      </c>
      <c r="AC834" s="1" t="str">
        <f>IF(sum!A827="MA",sum!B827,"*")</f>
        <v>*</v>
      </c>
      <c r="AD834" s="1"/>
      <c r="AE834" s="1" t="str">
        <f>IF(sum!A827="MA",sum!H827,"*")</f>
        <v>*</v>
      </c>
      <c r="AH834" s="4" t="s">
        <v>137</v>
      </c>
      <c r="AI834" s="4" t="s">
        <v>138</v>
      </c>
      <c r="AJ834" s="4">
        <v>2040</v>
      </c>
      <c r="AK834" s="1" t="str">
        <f>IF(sum!A827="ON",sum!B827,"*")</f>
        <v>*</v>
      </c>
      <c r="AL834" s="1"/>
      <c r="AM834" s="1" t="str">
        <f>IF(sum!A827="ON",sum!H827,"*")</f>
        <v>*</v>
      </c>
      <c r="AP834" s="1" t="s">
        <v>137</v>
      </c>
      <c r="AQ834" s="1" t="s">
        <v>138</v>
      </c>
      <c r="AR834" s="1">
        <v>2040</v>
      </c>
      <c r="AS834" s="1" t="str">
        <f>IF(sum!A827="QU",sum!B827,"*")</f>
        <v>*</v>
      </c>
      <c r="AT834" s="1"/>
      <c r="AU834" s="1" t="str">
        <f>IF(sum!A827="QU",sum!H827,"*")</f>
        <v>*</v>
      </c>
      <c r="AX834" s="4" t="s">
        <v>137</v>
      </c>
      <c r="AY834" s="4" t="s">
        <v>138</v>
      </c>
      <c r="AZ834" s="4">
        <v>2040</v>
      </c>
      <c r="BA834" s="1" t="str">
        <f>IF(sum!A827="SA",sum!B827,"*")</f>
        <v>*</v>
      </c>
      <c r="BB834" s="1"/>
      <c r="BC834" s="1" t="str">
        <f>IF(sum!A827="SA",sum!H827,"*")</f>
        <v>*</v>
      </c>
    </row>
    <row r="835" spans="2:55">
      <c r="B835" s="1" t="s">
        <v>137</v>
      </c>
      <c r="C835" s="1" t="s">
        <v>138</v>
      </c>
      <c r="D835" s="1">
        <v>2040</v>
      </c>
      <c r="J835" s="1" t="s">
        <v>137</v>
      </c>
      <c r="K835" s="1" t="s">
        <v>138</v>
      </c>
      <c r="L835" s="1">
        <v>2040</v>
      </c>
      <c r="M835" s="1" t="str">
        <f>IF(sum!A828="AT",sum!B828,"*")</f>
        <v>*</v>
      </c>
      <c r="N835" s="1"/>
      <c r="O835" s="1" t="str">
        <f>IF(sum!A828="AT",sum!H828,"*")</f>
        <v>*</v>
      </c>
      <c r="R835" s="1" t="s">
        <v>137</v>
      </c>
      <c r="S835" s="1" t="s">
        <v>138</v>
      </c>
      <c r="T835" s="1">
        <v>2040</v>
      </c>
      <c r="U835" s="1" t="str">
        <f>IF(sum!A828="BC",sum!B828,"*")</f>
        <v>*</v>
      </c>
      <c r="V835" s="1"/>
      <c r="W835" s="1" t="str">
        <f>IF(sum!A828="BC",sum!H828,"*")</f>
        <v>*</v>
      </c>
      <c r="Z835" s="1" t="s">
        <v>137</v>
      </c>
      <c r="AA835" s="1" t="s">
        <v>138</v>
      </c>
      <c r="AB835" s="1">
        <v>2040</v>
      </c>
      <c r="AC835" s="1" t="str">
        <f>IF(sum!A828="MA",sum!B828,"*")</f>
        <v>*</v>
      </c>
      <c r="AD835" s="1"/>
      <c r="AE835" s="1" t="str">
        <f>IF(sum!A828="MA",sum!H828,"*")</f>
        <v>*</v>
      </c>
      <c r="AH835" s="1" t="s">
        <v>137</v>
      </c>
      <c r="AI835" s="1" t="s">
        <v>138</v>
      </c>
      <c r="AJ835" s="1">
        <v>2040</v>
      </c>
      <c r="AK835" s="1" t="str">
        <f>IF(sum!A828="ON",sum!B828,"*")</f>
        <v>*</v>
      </c>
      <c r="AL835" s="1"/>
      <c r="AM835" s="1" t="str">
        <f>IF(sum!A828="ON",sum!H828,"*")</f>
        <v>*</v>
      </c>
      <c r="AP835" s="4" t="s">
        <v>137</v>
      </c>
      <c r="AQ835" s="4" t="s">
        <v>138</v>
      </c>
      <c r="AR835" s="4">
        <v>2040</v>
      </c>
      <c r="AS835" s="1" t="str">
        <f>IF(sum!A828="QU",sum!B828,"*")</f>
        <v>*</v>
      </c>
      <c r="AT835" s="1"/>
      <c r="AU835" s="1" t="str">
        <f>IF(sum!A828="QU",sum!H828,"*")</f>
        <v>*</v>
      </c>
      <c r="AX835" s="1" t="s">
        <v>137</v>
      </c>
      <c r="AY835" s="1" t="s">
        <v>138</v>
      </c>
      <c r="AZ835" s="1">
        <v>2040</v>
      </c>
      <c r="BA835" s="1" t="str">
        <f>IF(sum!A828="SA",sum!B828,"*")</f>
        <v>*</v>
      </c>
      <c r="BB835" s="1"/>
      <c r="BC835" s="1" t="str">
        <f>IF(sum!A828="SA",sum!H828,"*")</f>
        <v>*</v>
      </c>
    </row>
    <row r="836" spans="2:55">
      <c r="B836" s="4" t="s">
        <v>137</v>
      </c>
      <c r="C836" s="4" t="s">
        <v>138</v>
      </c>
      <c r="D836" s="4">
        <v>2040</v>
      </c>
      <c r="J836" s="4" t="s">
        <v>137</v>
      </c>
      <c r="K836" s="4" t="s">
        <v>138</v>
      </c>
      <c r="L836" s="4">
        <v>2040</v>
      </c>
      <c r="M836" s="1" t="str">
        <f>IF(sum!A829="AT",sum!B829,"*")</f>
        <v>*</v>
      </c>
      <c r="N836" s="1"/>
      <c r="O836" s="1" t="str">
        <f>IF(sum!A829="AT",sum!H829,"*")</f>
        <v>*</v>
      </c>
      <c r="R836" s="4" t="s">
        <v>137</v>
      </c>
      <c r="S836" s="4" t="s">
        <v>138</v>
      </c>
      <c r="T836" s="4">
        <v>2040</v>
      </c>
      <c r="U836" s="1" t="str">
        <f>IF(sum!A829="BC",sum!B829,"*")</f>
        <v>*</v>
      </c>
      <c r="V836" s="1"/>
      <c r="W836" s="1" t="str">
        <f>IF(sum!A829="BC",sum!H829,"*")</f>
        <v>*</v>
      </c>
      <c r="Z836" s="4" t="s">
        <v>137</v>
      </c>
      <c r="AA836" s="4" t="s">
        <v>138</v>
      </c>
      <c r="AB836" s="4">
        <v>2040</v>
      </c>
      <c r="AC836" s="1" t="str">
        <f>IF(sum!A829="MA",sum!B829,"*")</f>
        <v>*</v>
      </c>
      <c r="AD836" s="1"/>
      <c r="AE836" s="1" t="str">
        <f>IF(sum!A829="MA",sum!H829,"*")</f>
        <v>*</v>
      </c>
      <c r="AH836" s="4" t="s">
        <v>137</v>
      </c>
      <c r="AI836" s="4" t="s">
        <v>138</v>
      </c>
      <c r="AJ836" s="4">
        <v>2040</v>
      </c>
      <c r="AK836" s="1" t="str">
        <f>IF(sum!A829="ON",sum!B829,"*")</f>
        <v>*</v>
      </c>
      <c r="AL836" s="1"/>
      <c r="AM836" s="1" t="str">
        <f>IF(sum!A829="ON",sum!H829,"*")</f>
        <v>*</v>
      </c>
      <c r="AP836" s="1" t="s">
        <v>137</v>
      </c>
      <c r="AQ836" s="1" t="s">
        <v>138</v>
      </c>
      <c r="AR836" s="1">
        <v>2040</v>
      </c>
      <c r="AS836" s="1" t="str">
        <f>IF(sum!A829="QU",sum!B829,"*")</f>
        <v>*</v>
      </c>
      <c r="AT836" s="1"/>
      <c r="AU836" s="1" t="str">
        <f>IF(sum!A829="QU",sum!H829,"*")</f>
        <v>*</v>
      </c>
      <c r="AX836" s="4" t="s">
        <v>137</v>
      </c>
      <c r="AY836" s="4" t="s">
        <v>138</v>
      </c>
      <c r="AZ836" s="4">
        <v>2040</v>
      </c>
      <c r="BA836" s="1" t="str">
        <f>IF(sum!A829="SA",sum!B829,"*")</f>
        <v>*</v>
      </c>
      <c r="BB836" s="1"/>
      <c r="BC836" s="1" t="str">
        <f>IF(sum!A829="SA",sum!H829,"*")</f>
        <v>*</v>
      </c>
    </row>
    <row r="837" spans="2:55">
      <c r="B837" s="1" t="s">
        <v>137</v>
      </c>
      <c r="C837" s="1" t="s">
        <v>138</v>
      </c>
      <c r="D837" s="1">
        <v>2040</v>
      </c>
      <c r="J837" s="1" t="s">
        <v>137</v>
      </c>
      <c r="K837" s="1" t="s">
        <v>138</v>
      </c>
      <c r="L837" s="1">
        <v>2040</v>
      </c>
      <c r="M837" s="1" t="str">
        <f>IF(sum!A830="AT",sum!B830,"*")</f>
        <v>*</v>
      </c>
      <c r="N837" s="1"/>
      <c r="O837" s="1" t="str">
        <f>IF(sum!A830="AT",sum!H830,"*")</f>
        <v>*</v>
      </c>
      <c r="R837" s="1" t="s">
        <v>137</v>
      </c>
      <c r="S837" s="1" t="s">
        <v>138</v>
      </c>
      <c r="T837" s="1">
        <v>2040</v>
      </c>
      <c r="U837" s="1" t="str">
        <f>IF(sum!A830="BC",sum!B830,"*")</f>
        <v>*</v>
      </c>
      <c r="V837" s="1"/>
      <c r="W837" s="1" t="str">
        <f>IF(sum!A830="BC",sum!H830,"*")</f>
        <v>*</v>
      </c>
      <c r="Z837" s="1" t="s">
        <v>137</v>
      </c>
      <c r="AA837" s="1" t="s">
        <v>138</v>
      </c>
      <c r="AB837" s="1">
        <v>2040</v>
      </c>
      <c r="AC837" s="1" t="str">
        <f>IF(sum!A830="MA",sum!B830,"*")</f>
        <v>*</v>
      </c>
      <c r="AD837" s="1"/>
      <c r="AE837" s="1" t="str">
        <f>IF(sum!A830="MA",sum!H830,"*")</f>
        <v>*</v>
      </c>
      <c r="AH837" s="1" t="s">
        <v>137</v>
      </c>
      <c r="AI837" s="1" t="s">
        <v>138</v>
      </c>
      <c r="AJ837" s="1">
        <v>2040</v>
      </c>
      <c r="AK837" s="1" t="str">
        <f>IF(sum!A830="ON",sum!B830,"*")</f>
        <v>*</v>
      </c>
      <c r="AL837" s="1"/>
      <c r="AM837" s="1" t="str">
        <f>IF(sum!A830="ON",sum!H830,"*")</f>
        <v>*</v>
      </c>
      <c r="AP837" s="4" t="s">
        <v>137</v>
      </c>
      <c r="AQ837" s="4" t="s">
        <v>138</v>
      </c>
      <c r="AR837" s="4">
        <v>2040</v>
      </c>
      <c r="AS837" s="1" t="str">
        <f>IF(sum!A830="QU",sum!B830,"*")</f>
        <v>*</v>
      </c>
      <c r="AT837" s="1"/>
      <c r="AU837" s="1" t="str">
        <f>IF(sum!A830="QU",sum!H830,"*")</f>
        <v>*</v>
      </c>
      <c r="AX837" s="1" t="s">
        <v>137</v>
      </c>
      <c r="AY837" s="1" t="s">
        <v>138</v>
      </c>
      <c r="AZ837" s="1">
        <v>2040</v>
      </c>
      <c r="BA837" s="1" t="str">
        <f>IF(sum!A830="SA",sum!B830,"*")</f>
        <v>*</v>
      </c>
      <c r="BB837" s="1"/>
      <c r="BC837" s="1" t="str">
        <f>IF(sum!A830="SA",sum!H830,"*")</f>
        <v>*</v>
      </c>
    </row>
    <row r="838" spans="2:55">
      <c r="B838" s="4" t="s">
        <v>137</v>
      </c>
      <c r="C838" s="4" t="s">
        <v>138</v>
      </c>
      <c r="D838" s="4">
        <v>2040</v>
      </c>
      <c r="J838" s="4" t="s">
        <v>137</v>
      </c>
      <c r="K838" s="4" t="s">
        <v>138</v>
      </c>
      <c r="L838" s="4">
        <v>2040</v>
      </c>
      <c r="M838" s="1" t="str">
        <f>IF(sum!A831="AT",sum!B831,"*")</f>
        <v>*</v>
      </c>
      <c r="N838" s="1"/>
      <c r="O838" s="1" t="str">
        <f>IF(sum!A831="AT",sum!H831,"*")</f>
        <v>*</v>
      </c>
      <c r="R838" s="4" t="s">
        <v>137</v>
      </c>
      <c r="S838" s="4" t="s">
        <v>138</v>
      </c>
      <c r="T838" s="4">
        <v>2040</v>
      </c>
      <c r="U838" s="1" t="str">
        <f>IF(sum!A831="BC",sum!B831,"*")</f>
        <v>*</v>
      </c>
      <c r="V838" s="1"/>
      <c r="W838" s="1" t="str">
        <f>IF(sum!A831="BC",sum!H831,"*")</f>
        <v>*</v>
      </c>
      <c r="Z838" s="4" t="s">
        <v>137</v>
      </c>
      <c r="AA838" s="4" t="s">
        <v>138</v>
      </c>
      <c r="AB838" s="4">
        <v>2040</v>
      </c>
      <c r="AC838" s="1" t="str">
        <f>IF(sum!A831="MA",sum!B831,"*")</f>
        <v>*</v>
      </c>
      <c r="AD838" s="1"/>
      <c r="AE838" s="1" t="str">
        <f>IF(sum!A831="MA",sum!H831,"*")</f>
        <v>*</v>
      </c>
      <c r="AH838" s="4" t="s">
        <v>137</v>
      </c>
      <c r="AI838" s="4" t="s">
        <v>138</v>
      </c>
      <c r="AJ838" s="4">
        <v>2040</v>
      </c>
      <c r="AK838" s="1" t="str">
        <f>IF(sum!A831="ON",sum!B831,"*")</f>
        <v>*</v>
      </c>
      <c r="AL838" s="1"/>
      <c r="AM838" s="1" t="str">
        <f>IF(sum!A831="ON",sum!H831,"*")</f>
        <v>*</v>
      </c>
      <c r="AP838" s="1" t="s">
        <v>137</v>
      </c>
      <c r="AQ838" s="1" t="s">
        <v>138</v>
      </c>
      <c r="AR838" s="1">
        <v>2040</v>
      </c>
      <c r="AS838" s="1" t="str">
        <f>IF(sum!A831="QU",sum!B831,"*")</f>
        <v>*</v>
      </c>
      <c r="AT838" s="1"/>
      <c r="AU838" s="1" t="str">
        <f>IF(sum!A831="QU",sum!H831,"*")</f>
        <v>*</v>
      </c>
      <c r="AX838" s="4" t="s">
        <v>137</v>
      </c>
      <c r="AY838" s="4" t="s">
        <v>138</v>
      </c>
      <c r="AZ838" s="4">
        <v>2040</v>
      </c>
      <c r="BA838" s="1" t="str">
        <f>IF(sum!A831="SA",sum!B831,"*")</f>
        <v>*</v>
      </c>
      <c r="BB838" s="1"/>
      <c r="BC838" s="1" t="str">
        <f>IF(sum!A831="SA",sum!H831,"*")</f>
        <v>*</v>
      </c>
    </row>
    <row r="839" spans="2:55">
      <c r="B839" s="1" t="s">
        <v>137</v>
      </c>
      <c r="C839" s="1" t="s">
        <v>138</v>
      </c>
      <c r="D839" s="1">
        <v>2040</v>
      </c>
      <c r="J839" s="1" t="s">
        <v>137</v>
      </c>
      <c r="K839" s="1" t="s">
        <v>138</v>
      </c>
      <c r="L839" s="1">
        <v>2040</v>
      </c>
      <c r="M839" s="1" t="str">
        <f>IF(sum!A832="AT",sum!B832,"*")</f>
        <v>*</v>
      </c>
      <c r="N839" s="1"/>
      <c r="O839" s="1" t="str">
        <f>IF(sum!A832="AT",sum!H832,"*")</f>
        <v>*</v>
      </c>
      <c r="R839" s="1" t="s">
        <v>137</v>
      </c>
      <c r="S839" s="1" t="s">
        <v>138</v>
      </c>
      <c r="T839" s="1">
        <v>2040</v>
      </c>
      <c r="U839" s="1" t="str">
        <f>IF(sum!A832="BC",sum!B832,"*")</f>
        <v>*</v>
      </c>
      <c r="V839" s="1"/>
      <c r="W839" s="1" t="str">
        <f>IF(sum!A832="BC",sum!H832,"*")</f>
        <v>*</v>
      </c>
      <c r="Z839" s="1" t="s">
        <v>137</v>
      </c>
      <c r="AA839" s="1" t="s">
        <v>138</v>
      </c>
      <c r="AB839" s="1">
        <v>2040</v>
      </c>
      <c r="AC839" s="1" t="str">
        <f>IF(sum!A832="MA",sum!B832,"*")</f>
        <v>*</v>
      </c>
      <c r="AD839" s="1"/>
      <c r="AE839" s="1" t="str">
        <f>IF(sum!A832="MA",sum!H832,"*")</f>
        <v>*</v>
      </c>
      <c r="AH839" s="1" t="s">
        <v>137</v>
      </c>
      <c r="AI839" s="1" t="s">
        <v>138</v>
      </c>
      <c r="AJ839" s="1">
        <v>2040</v>
      </c>
      <c r="AK839" s="1" t="str">
        <f>IF(sum!A832="ON",sum!B832,"*")</f>
        <v>*</v>
      </c>
      <c r="AL839" s="1"/>
      <c r="AM839" s="1" t="str">
        <f>IF(sum!A832="ON",sum!H832,"*")</f>
        <v>*</v>
      </c>
      <c r="AP839" s="4" t="s">
        <v>137</v>
      </c>
      <c r="AQ839" s="4" t="s">
        <v>138</v>
      </c>
      <c r="AR839" s="4">
        <v>2040</v>
      </c>
      <c r="AS839" s="1" t="str">
        <f>IF(sum!A832="QU",sum!B832,"*")</f>
        <v>*</v>
      </c>
      <c r="AT839" s="1"/>
      <c r="AU839" s="1" t="str">
        <f>IF(sum!A832="QU",sum!H832,"*")</f>
        <v>*</v>
      </c>
      <c r="AX839" s="1" t="s">
        <v>137</v>
      </c>
      <c r="AY839" s="1" t="s">
        <v>138</v>
      </c>
      <c r="AZ839" s="1">
        <v>2040</v>
      </c>
      <c r="BA839" s="1" t="str">
        <f>IF(sum!A832="SA",sum!B832,"*")</f>
        <v>*</v>
      </c>
      <c r="BB839" s="1"/>
      <c r="BC839" s="1" t="str">
        <f>IF(sum!A832="SA",sum!H832,"*")</f>
        <v>*</v>
      </c>
    </row>
    <row r="840" spans="2:55">
      <c r="B840" s="4" t="s">
        <v>137</v>
      </c>
      <c r="C840" s="4" t="s">
        <v>138</v>
      </c>
      <c r="D840" s="4">
        <v>2040</v>
      </c>
      <c r="J840" s="4" t="s">
        <v>137</v>
      </c>
      <c r="K840" s="4" t="s">
        <v>138</v>
      </c>
      <c r="L840" s="4">
        <v>2040</v>
      </c>
      <c r="M840" s="1" t="str">
        <f>IF(sum!A833="AT",sum!B833,"*")</f>
        <v>*</v>
      </c>
      <c r="N840" s="1"/>
      <c r="O840" s="1" t="str">
        <f>IF(sum!A833="AT",sum!H833,"*")</f>
        <v>*</v>
      </c>
      <c r="R840" s="4" t="s">
        <v>137</v>
      </c>
      <c r="S840" s="4" t="s">
        <v>138</v>
      </c>
      <c r="T840" s="4">
        <v>2040</v>
      </c>
      <c r="U840" s="1" t="str">
        <f>IF(sum!A833="BC",sum!B833,"*")</f>
        <v>*</v>
      </c>
      <c r="V840" s="1"/>
      <c r="W840" s="1" t="str">
        <f>IF(sum!A833="BC",sum!H833,"*")</f>
        <v>*</v>
      </c>
      <c r="Z840" s="4" t="s">
        <v>137</v>
      </c>
      <c r="AA840" s="4" t="s">
        <v>138</v>
      </c>
      <c r="AB840" s="4">
        <v>2040</v>
      </c>
      <c r="AC840" s="1" t="str">
        <f>IF(sum!A833="MA",sum!B833,"*")</f>
        <v>*</v>
      </c>
      <c r="AD840" s="1"/>
      <c r="AE840" s="1" t="str">
        <f>IF(sum!A833="MA",sum!H833,"*")</f>
        <v>*</v>
      </c>
      <c r="AH840" s="4" t="s">
        <v>137</v>
      </c>
      <c r="AI840" s="4" t="s">
        <v>138</v>
      </c>
      <c r="AJ840" s="4">
        <v>2040</v>
      </c>
      <c r="AK840" s="1" t="str">
        <f>IF(sum!A833="ON",sum!B833,"*")</f>
        <v>*</v>
      </c>
      <c r="AL840" s="1"/>
      <c r="AM840" s="1" t="str">
        <f>IF(sum!A833="ON",sum!H833,"*")</f>
        <v>*</v>
      </c>
      <c r="AP840" s="1" t="s">
        <v>137</v>
      </c>
      <c r="AQ840" s="1" t="s">
        <v>138</v>
      </c>
      <c r="AR840" s="1">
        <v>2040</v>
      </c>
      <c r="AS840" s="1" t="str">
        <f>IF(sum!A833="QU",sum!B833,"*")</f>
        <v>*</v>
      </c>
      <c r="AT840" s="1"/>
      <c r="AU840" s="1" t="str">
        <f>IF(sum!A833="QU",sum!H833,"*")</f>
        <v>*</v>
      </c>
      <c r="AX840" s="4" t="s">
        <v>137</v>
      </c>
      <c r="AY840" s="4" t="s">
        <v>138</v>
      </c>
      <c r="AZ840" s="4">
        <v>2040</v>
      </c>
      <c r="BA840" s="1" t="str">
        <f>IF(sum!A833="SA",sum!B833,"*")</f>
        <v>*</v>
      </c>
      <c r="BB840" s="1"/>
      <c r="BC840" s="1" t="str">
        <f>IF(sum!A833="SA",sum!H833,"*")</f>
        <v>*</v>
      </c>
    </row>
    <row r="841" spans="2:55">
      <c r="B841" s="1" t="s">
        <v>137</v>
      </c>
      <c r="C841" s="1" t="s">
        <v>138</v>
      </c>
      <c r="D841" s="1">
        <v>2040</v>
      </c>
      <c r="J841" s="1" t="s">
        <v>137</v>
      </c>
      <c r="K841" s="1" t="s">
        <v>138</v>
      </c>
      <c r="L841" s="1">
        <v>2040</v>
      </c>
      <c r="M841" s="1" t="str">
        <f>IF(sum!A834="AT",sum!B834,"*")</f>
        <v>*</v>
      </c>
      <c r="N841" s="1"/>
      <c r="O841" s="1" t="str">
        <f>IF(sum!A834="AT",sum!H834,"*")</f>
        <v>*</v>
      </c>
      <c r="R841" s="1" t="s">
        <v>137</v>
      </c>
      <c r="S841" s="1" t="s">
        <v>138</v>
      </c>
      <c r="T841" s="1">
        <v>2040</v>
      </c>
      <c r="U841" s="1" t="str">
        <f>IF(sum!A834="BC",sum!B834,"*")</f>
        <v>*</v>
      </c>
      <c r="V841" s="1"/>
      <c r="W841" s="1" t="str">
        <f>IF(sum!A834="BC",sum!H834,"*")</f>
        <v>*</v>
      </c>
      <c r="Z841" s="1" t="s">
        <v>137</v>
      </c>
      <c r="AA841" s="1" t="s">
        <v>138</v>
      </c>
      <c r="AB841" s="1">
        <v>2040</v>
      </c>
      <c r="AC841" s="1" t="str">
        <f>IF(sum!A834="MA",sum!B834,"*")</f>
        <v>*</v>
      </c>
      <c r="AD841" s="1"/>
      <c r="AE841" s="1" t="str">
        <f>IF(sum!A834="MA",sum!H834,"*")</f>
        <v>*</v>
      </c>
      <c r="AH841" s="1" t="s">
        <v>137</v>
      </c>
      <c r="AI841" s="1" t="s">
        <v>138</v>
      </c>
      <c r="AJ841" s="1">
        <v>2040</v>
      </c>
      <c r="AK841" s="1" t="str">
        <f>IF(sum!A834="ON",sum!B834,"*")</f>
        <v>*</v>
      </c>
      <c r="AL841" s="1"/>
      <c r="AM841" s="1" t="str">
        <f>IF(sum!A834="ON",sum!H834,"*")</f>
        <v>*</v>
      </c>
      <c r="AP841" s="4" t="s">
        <v>137</v>
      </c>
      <c r="AQ841" s="4" t="s">
        <v>138</v>
      </c>
      <c r="AR841" s="4">
        <v>2040</v>
      </c>
      <c r="AS841" s="1" t="str">
        <f>IF(sum!A834="QU",sum!B834,"*")</f>
        <v>*</v>
      </c>
      <c r="AT841" s="1"/>
      <c r="AU841" s="1" t="str">
        <f>IF(sum!A834="QU",sum!H834,"*")</f>
        <v>*</v>
      </c>
      <c r="AX841" s="1" t="s">
        <v>137</v>
      </c>
      <c r="AY841" s="1" t="s">
        <v>138</v>
      </c>
      <c r="AZ841" s="1">
        <v>2040</v>
      </c>
      <c r="BA841" s="1" t="str">
        <f>IF(sum!A834="SA",sum!B834,"*")</f>
        <v>*</v>
      </c>
      <c r="BB841" s="1"/>
      <c r="BC841" s="1" t="str">
        <f>IF(sum!A834="SA",sum!H834,"*")</f>
        <v>*</v>
      </c>
    </row>
    <row r="842" spans="2:55">
      <c r="B842" s="4" t="s">
        <v>137</v>
      </c>
      <c r="C842" s="4" t="s">
        <v>138</v>
      </c>
      <c r="D842" s="4">
        <v>2040</v>
      </c>
      <c r="J842" s="4" t="s">
        <v>137</v>
      </c>
      <c r="K842" s="4" t="s">
        <v>138</v>
      </c>
      <c r="L842" s="4">
        <v>2040</v>
      </c>
      <c r="M842" s="1" t="str">
        <f>IF(sum!A835="AT",sum!B835,"*")</f>
        <v>*</v>
      </c>
      <c r="N842" s="1"/>
      <c r="O842" s="1" t="str">
        <f>IF(sum!A835="AT",sum!H835,"*")</f>
        <v>*</v>
      </c>
      <c r="R842" s="4" t="s">
        <v>137</v>
      </c>
      <c r="S842" s="4" t="s">
        <v>138</v>
      </c>
      <c r="T842" s="4">
        <v>2040</v>
      </c>
      <c r="U842" s="1" t="str">
        <f>IF(sum!A835="BC",sum!B835,"*")</f>
        <v>*</v>
      </c>
      <c r="V842" s="1"/>
      <c r="W842" s="1" t="str">
        <f>IF(sum!A835="BC",sum!H835,"*")</f>
        <v>*</v>
      </c>
      <c r="Z842" s="4" t="s">
        <v>137</v>
      </c>
      <c r="AA842" s="4" t="s">
        <v>138</v>
      </c>
      <c r="AB842" s="4">
        <v>2040</v>
      </c>
      <c r="AC842" s="1" t="str">
        <f>IF(sum!A835="MA",sum!B835,"*")</f>
        <v>*</v>
      </c>
      <c r="AD842" s="1"/>
      <c r="AE842" s="1" t="str">
        <f>IF(sum!A835="MA",sum!H835,"*")</f>
        <v>*</v>
      </c>
      <c r="AH842" s="4" t="s">
        <v>137</v>
      </c>
      <c r="AI842" s="4" t="s">
        <v>138</v>
      </c>
      <c r="AJ842" s="4">
        <v>2040</v>
      </c>
      <c r="AK842" s="1" t="str">
        <f>IF(sum!A835="ON",sum!B835,"*")</f>
        <v>*</v>
      </c>
      <c r="AL842" s="1"/>
      <c r="AM842" s="1" t="str">
        <f>IF(sum!A835="ON",sum!H835,"*")</f>
        <v>*</v>
      </c>
      <c r="AP842" s="1" t="s">
        <v>137</v>
      </c>
      <c r="AQ842" s="1" t="s">
        <v>138</v>
      </c>
      <c r="AR842" s="1">
        <v>2040</v>
      </c>
      <c r="AS842" s="1" t="str">
        <f>IF(sum!A835="QU",sum!B835,"*")</f>
        <v>*</v>
      </c>
      <c r="AT842" s="1"/>
      <c r="AU842" s="1" t="str">
        <f>IF(sum!A835="QU",sum!H835,"*")</f>
        <v>*</v>
      </c>
      <c r="AX842" s="4" t="s">
        <v>137</v>
      </c>
      <c r="AY842" s="4" t="s">
        <v>138</v>
      </c>
      <c r="AZ842" s="4">
        <v>2040</v>
      </c>
      <c r="BA842" s="1" t="str">
        <f>IF(sum!A835="SA",sum!B835,"*")</f>
        <v>*</v>
      </c>
      <c r="BB842" s="1"/>
      <c r="BC842" s="1" t="str">
        <f>IF(sum!A835="SA",sum!H835,"*")</f>
        <v>*</v>
      </c>
    </row>
    <row r="843" spans="2:55">
      <c r="B843" s="1" t="s">
        <v>137</v>
      </c>
      <c r="C843" s="1" t="s">
        <v>138</v>
      </c>
      <c r="D843" s="1">
        <v>2040</v>
      </c>
      <c r="J843" s="1" t="s">
        <v>137</v>
      </c>
      <c r="K843" s="1" t="s">
        <v>138</v>
      </c>
      <c r="L843" s="1">
        <v>2040</v>
      </c>
      <c r="M843" s="1" t="str">
        <f>IF(sum!A836="AT",sum!B836,"*")</f>
        <v>*</v>
      </c>
      <c r="N843" s="1"/>
      <c r="O843" s="1" t="str">
        <f>IF(sum!A836="AT",sum!H836,"*")</f>
        <v>*</v>
      </c>
      <c r="R843" s="1" t="s">
        <v>137</v>
      </c>
      <c r="S843" s="1" t="s">
        <v>138</v>
      </c>
      <c r="T843" s="1">
        <v>2040</v>
      </c>
      <c r="U843" s="1" t="str">
        <f>IF(sum!A836="BC",sum!B836,"*")</f>
        <v>*</v>
      </c>
      <c r="V843" s="1"/>
      <c r="W843" s="1" t="str">
        <f>IF(sum!A836="BC",sum!H836,"*")</f>
        <v>*</v>
      </c>
      <c r="Z843" s="1" t="s">
        <v>137</v>
      </c>
      <c r="AA843" s="1" t="s">
        <v>138</v>
      </c>
      <c r="AB843" s="1">
        <v>2040</v>
      </c>
      <c r="AC843" s="1" t="str">
        <f>IF(sum!A836="MA",sum!B836,"*")</f>
        <v>*</v>
      </c>
      <c r="AD843" s="1"/>
      <c r="AE843" s="1" t="str">
        <f>IF(sum!A836="MA",sum!H836,"*")</f>
        <v>*</v>
      </c>
      <c r="AH843" s="1" t="s">
        <v>137</v>
      </c>
      <c r="AI843" s="1" t="s">
        <v>138</v>
      </c>
      <c r="AJ843" s="1">
        <v>2040</v>
      </c>
      <c r="AK843" s="1" t="str">
        <f>IF(sum!A836="ON",sum!B836,"*")</f>
        <v>*</v>
      </c>
      <c r="AL843" s="1"/>
      <c r="AM843" s="1" t="str">
        <f>IF(sum!A836="ON",sum!H836,"*")</f>
        <v>*</v>
      </c>
      <c r="AP843" s="4" t="s">
        <v>137</v>
      </c>
      <c r="AQ843" s="4" t="s">
        <v>138</v>
      </c>
      <c r="AR843" s="4">
        <v>2040</v>
      </c>
      <c r="AS843" s="1" t="str">
        <f>IF(sum!A836="QU",sum!B836,"*")</f>
        <v>*</v>
      </c>
      <c r="AT843" s="1"/>
      <c r="AU843" s="1" t="str">
        <f>IF(sum!A836="QU",sum!H836,"*")</f>
        <v>*</v>
      </c>
      <c r="AX843" s="1" t="s">
        <v>137</v>
      </c>
      <c r="AY843" s="1" t="s">
        <v>138</v>
      </c>
      <c r="AZ843" s="1">
        <v>2040</v>
      </c>
      <c r="BA843" s="1" t="str">
        <f>IF(sum!A836="SA",sum!B836,"*")</f>
        <v>*</v>
      </c>
      <c r="BB843" s="1"/>
      <c r="BC843" s="1" t="str">
        <f>IF(sum!A836="SA",sum!H836,"*")</f>
        <v>*</v>
      </c>
    </row>
    <row r="844" spans="2:55">
      <c r="B844" s="4" t="s">
        <v>137</v>
      </c>
      <c r="C844" s="4" t="s">
        <v>138</v>
      </c>
      <c r="D844" s="4">
        <v>2040</v>
      </c>
      <c r="J844" s="4" t="s">
        <v>137</v>
      </c>
      <c r="K844" s="4" t="s">
        <v>138</v>
      </c>
      <c r="L844" s="4">
        <v>2040</v>
      </c>
      <c r="M844" s="1" t="str">
        <f>IF(sum!A837="AT",sum!B837,"*")</f>
        <v>*</v>
      </c>
      <c r="N844" s="1"/>
      <c r="O844" s="1" t="str">
        <f>IF(sum!A837="AT",sum!H837,"*")</f>
        <v>*</v>
      </c>
      <c r="R844" s="4" t="s">
        <v>137</v>
      </c>
      <c r="S844" s="4" t="s">
        <v>138</v>
      </c>
      <c r="T844" s="4">
        <v>2040</v>
      </c>
      <c r="U844" s="1" t="str">
        <f>IF(sum!A837="BC",sum!B837,"*")</f>
        <v>*</v>
      </c>
      <c r="V844" s="1"/>
      <c r="W844" s="1" t="str">
        <f>IF(sum!A837="BC",sum!H837,"*")</f>
        <v>*</v>
      </c>
      <c r="Z844" s="4" t="s">
        <v>137</v>
      </c>
      <c r="AA844" s="4" t="s">
        <v>138</v>
      </c>
      <c r="AB844" s="4">
        <v>2040</v>
      </c>
      <c r="AC844" s="1" t="str">
        <f>IF(sum!A837="MA",sum!B837,"*")</f>
        <v>*</v>
      </c>
      <c r="AD844" s="1"/>
      <c r="AE844" s="1" t="str">
        <f>IF(sum!A837="MA",sum!H837,"*")</f>
        <v>*</v>
      </c>
      <c r="AH844" s="4" t="s">
        <v>137</v>
      </c>
      <c r="AI844" s="4" t="s">
        <v>138</v>
      </c>
      <c r="AJ844" s="4">
        <v>2040</v>
      </c>
      <c r="AK844" s="1" t="str">
        <f>IF(sum!A837="ON",sum!B837,"*")</f>
        <v>*</v>
      </c>
      <c r="AL844" s="1"/>
      <c r="AM844" s="1" t="str">
        <f>IF(sum!A837="ON",sum!H837,"*")</f>
        <v>*</v>
      </c>
      <c r="AP844" s="1" t="s">
        <v>137</v>
      </c>
      <c r="AQ844" s="1" t="s">
        <v>138</v>
      </c>
      <c r="AR844" s="1">
        <v>2040</v>
      </c>
      <c r="AS844" s="1" t="str">
        <f>IF(sum!A837="QU",sum!B837,"*")</f>
        <v>*</v>
      </c>
      <c r="AT844" s="1"/>
      <c r="AU844" s="1" t="str">
        <f>IF(sum!A837="QU",sum!H837,"*")</f>
        <v>*</v>
      </c>
      <c r="AX844" s="4" t="s">
        <v>137</v>
      </c>
      <c r="AY844" s="4" t="s">
        <v>138</v>
      </c>
      <c r="AZ844" s="4">
        <v>2040</v>
      </c>
      <c r="BA844" s="1" t="str">
        <f>IF(sum!A837="SA",sum!B837,"*")</f>
        <v>*</v>
      </c>
      <c r="BB844" s="1"/>
      <c r="BC844" s="1" t="str">
        <f>IF(sum!A837="SA",sum!H837,"*")</f>
        <v>*</v>
      </c>
    </row>
    <row r="845" spans="2:55">
      <c r="B845" s="1" t="s">
        <v>137</v>
      </c>
      <c r="C845" s="1" t="s">
        <v>138</v>
      </c>
      <c r="D845" s="1">
        <v>2040</v>
      </c>
      <c r="J845" s="1" t="s">
        <v>137</v>
      </c>
      <c r="K845" s="1" t="s">
        <v>138</v>
      </c>
      <c r="L845" s="1">
        <v>2040</v>
      </c>
      <c r="M845" s="1" t="str">
        <f>IF(sum!A838="AT",sum!B838,"*")</f>
        <v>*</v>
      </c>
      <c r="N845" s="1"/>
      <c r="O845" s="1" t="str">
        <f>IF(sum!A838="AT",sum!H838,"*")</f>
        <v>*</v>
      </c>
      <c r="R845" s="1" t="s">
        <v>137</v>
      </c>
      <c r="S845" s="1" t="s">
        <v>138</v>
      </c>
      <c r="T845" s="1">
        <v>2040</v>
      </c>
      <c r="U845" s="1" t="str">
        <f>IF(sum!A838="BC",sum!B838,"*")</f>
        <v>*</v>
      </c>
      <c r="V845" s="1"/>
      <c r="W845" s="1" t="str">
        <f>IF(sum!A838="BC",sum!H838,"*")</f>
        <v>*</v>
      </c>
      <c r="Z845" s="1" t="s">
        <v>137</v>
      </c>
      <c r="AA845" s="1" t="s">
        <v>138</v>
      </c>
      <c r="AB845" s="1">
        <v>2040</v>
      </c>
      <c r="AC845" s="1" t="str">
        <f>IF(sum!A838="MA",sum!B838,"*")</f>
        <v>*</v>
      </c>
      <c r="AD845" s="1"/>
      <c r="AE845" s="1" t="str">
        <f>IF(sum!A838="MA",sum!H838,"*")</f>
        <v>*</v>
      </c>
      <c r="AH845" s="1" t="s">
        <v>137</v>
      </c>
      <c r="AI845" s="1" t="s">
        <v>138</v>
      </c>
      <c r="AJ845" s="1">
        <v>2040</v>
      </c>
      <c r="AK845" s="1" t="str">
        <f>IF(sum!A838="ON",sum!B838,"*")</f>
        <v>*</v>
      </c>
      <c r="AL845" s="1"/>
      <c r="AM845" s="1" t="str">
        <f>IF(sum!A838="ON",sum!H838,"*")</f>
        <v>*</v>
      </c>
      <c r="AP845" s="4" t="s">
        <v>137</v>
      </c>
      <c r="AQ845" s="4" t="s">
        <v>138</v>
      </c>
      <c r="AR845" s="4">
        <v>2040</v>
      </c>
      <c r="AS845" s="1" t="str">
        <f>IF(sum!A838="QU",sum!B838,"*")</f>
        <v>*</v>
      </c>
      <c r="AT845" s="1"/>
      <c r="AU845" s="1" t="str">
        <f>IF(sum!A838="QU",sum!H838,"*")</f>
        <v>*</v>
      </c>
      <c r="AX845" s="1" t="s">
        <v>137</v>
      </c>
      <c r="AY845" s="1" t="s">
        <v>138</v>
      </c>
      <c r="AZ845" s="1">
        <v>2040</v>
      </c>
      <c r="BA845" s="1" t="str">
        <f>IF(sum!A838="SA",sum!B838,"*")</f>
        <v>*</v>
      </c>
      <c r="BB845" s="1"/>
      <c r="BC845" s="1" t="str">
        <f>IF(sum!A838="SA",sum!H838,"*")</f>
        <v>*</v>
      </c>
    </row>
    <row r="846" spans="2:55">
      <c r="B846" s="4" t="s">
        <v>137</v>
      </c>
      <c r="C846" s="4" t="s">
        <v>138</v>
      </c>
      <c r="D846" s="4">
        <v>2040</v>
      </c>
      <c r="J846" s="4" t="s">
        <v>137</v>
      </c>
      <c r="K846" s="4" t="s">
        <v>138</v>
      </c>
      <c r="L846" s="4">
        <v>2040</v>
      </c>
      <c r="M846" s="1" t="str">
        <f>IF(sum!A839="AT",sum!B839,"*")</f>
        <v>*</v>
      </c>
      <c r="N846" s="1"/>
      <c r="O846" s="1" t="str">
        <f>IF(sum!A839="AT",sum!H839,"*")</f>
        <v>*</v>
      </c>
      <c r="R846" s="4" t="s">
        <v>137</v>
      </c>
      <c r="S846" s="4" t="s">
        <v>138</v>
      </c>
      <c r="T846" s="4">
        <v>2040</v>
      </c>
      <c r="U846" s="1" t="str">
        <f>IF(sum!A839="BC",sum!B839,"*")</f>
        <v>*</v>
      </c>
      <c r="V846" s="1"/>
      <c r="W846" s="1" t="str">
        <f>IF(sum!A839="BC",sum!H839,"*")</f>
        <v>*</v>
      </c>
      <c r="Z846" s="4" t="s">
        <v>137</v>
      </c>
      <c r="AA846" s="4" t="s">
        <v>138</v>
      </c>
      <c r="AB846" s="4">
        <v>2040</v>
      </c>
      <c r="AC846" s="1" t="str">
        <f>IF(sum!A839="MA",sum!B839,"*")</f>
        <v>*</v>
      </c>
      <c r="AD846" s="1"/>
      <c r="AE846" s="1" t="str">
        <f>IF(sum!A839="MA",sum!H839,"*")</f>
        <v>*</v>
      </c>
      <c r="AH846" s="4" t="s">
        <v>137</v>
      </c>
      <c r="AI846" s="4" t="s">
        <v>138</v>
      </c>
      <c r="AJ846" s="4">
        <v>2040</v>
      </c>
      <c r="AK846" s="1" t="str">
        <f>IF(sum!A839="ON",sum!B839,"*")</f>
        <v>*</v>
      </c>
      <c r="AL846" s="1"/>
      <c r="AM846" s="1" t="str">
        <f>IF(sum!A839="ON",sum!H839,"*")</f>
        <v>*</v>
      </c>
      <c r="AP846" s="1" t="s">
        <v>137</v>
      </c>
      <c r="AQ846" s="1" t="s">
        <v>138</v>
      </c>
      <c r="AR846" s="1">
        <v>2040</v>
      </c>
      <c r="AS846" s="1" t="str">
        <f>IF(sum!A839="QU",sum!B839,"*")</f>
        <v>*</v>
      </c>
      <c r="AT846" s="1"/>
      <c r="AU846" s="1" t="str">
        <f>IF(sum!A839="QU",sum!H839,"*")</f>
        <v>*</v>
      </c>
      <c r="AX846" s="4" t="s">
        <v>137</v>
      </c>
      <c r="AY846" s="4" t="s">
        <v>138</v>
      </c>
      <c r="AZ846" s="4">
        <v>2040</v>
      </c>
      <c r="BA846" s="1" t="str">
        <f>IF(sum!A839="SA",sum!B839,"*")</f>
        <v>*</v>
      </c>
      <c r="BB846" s="1"/>
      <c r="BC846" s="1" t="str">
        <f>IF(sum!A839="SA",sum!H839,"*")</f>
        <v>*</v>
      </c>
    </row>
    <row r="847" spans="2:55">
      <c r="B847" s="1" t="s">
        <v>137</v>
      </c>
      <c r="C847" s="1" t="s">
        <v>138</v>
      </c>
      <c r="D847" s="1">
        <v>2040</v>
      </c>
      <c r="J847" s="1" t="s">
        <v>137</v>
      </c>
      <c r="K847" s="1" t="s">
        <v>138</v>
      </c>
      <c r="L847" s="1">
        <v>2040</v>
      </c>
      <c r="M847" s="1" t="str">
        <f>IF(sum!A840="AT",sum!B840,"*")</f>
        <v>*</v>
      </c>
      <c r="N847" s="1"/>
      <c r="O847" s="1" t="str">
        <f>IF(sum!A840="AT",sum!H840,"*")</f>
        <v>*</v>
      </c>
      <c r="R847" s="1" t="s">
        <v>137</v>
      </c>
      <c r="S847" s="1" t="s">
        <v>138</v>
      </c>
      <c r="T847" s="1">
        <v>2040</v>
      </c>
      <c r="U847" s="1" t="str">
        <f>IF(sum!A840="BC",sum!B840,"*")</f>
        <v>*</v>
      </c>
      <c r="V847" s="1"/>
      <c r="W847" s="1" t="str">
        <f>IF(sum!A840="BC",sum!H840,"*")</f>
        <v>*</v>
      </c>
      <c r="Z847" s="1" t="s">
        <v>137</v>
      </c>
      <c r="AA847" s="1" t="s">
        <v>138</v>
      </c>
      <c r="AB847" s="1">
        <v>2040</v>
      </c>
      <c r="AC847" s="1" t="str">
        <f>IF(sum!A840="MA",sum!B840,"*")</f>
        <v>*</v>
      </c>
      <c r="AD847" s="1"/>
      <c r="AE847" s="1" t="str">
        <f>IF(sum!A840="MA",sum!H840,"*")</f>
        <v>*</v>
      </c>
      <c r="AH847" s="1" t="s">
        <v>137</v>
      </c>
      <c r="AI847" s="1" t="s">
        <v>138</v>
      </c>
      <c r="AJ847" s="1">
        <v>2040</v>
      </c>
      <c r="AK847" s="1" t="str">
        <f>IF(sum!A840="ON",sum!B840,"*")</f>
        <v>*</v>
      </c>
      <c r="AL847" s="1"/>
      <c r="AM847" s="1" t="str">
        <f>IF(sum!A840="ON",sum!H840,"*")</f>
        <v>*</v>
      </c>
      <c r="AP847" s="4" t="s">
        <v>137</v>
      </c>
      <c r="AQ847" s="4" t="s">
        <v>138</v>
      </c>
      <c r="AR847" s="4">
        <v>2040</v>
      </c>
      <c r="AS847" s="1" t="str">
        <f>IF(sum!A840="QU",sum!B840,"*")</f>
        <v>*</v>
      </c>
      <c r="AT847" s="1"/>
      <c r="AU847" s="1" t="str">
        <f>IF(sum!A840="QU",sum!H840,"*")</f>
        <v>*</v>
      </c>
      <c r="AX847" s="1" t="s">
        <v>137</v>
      </c>
      <c r="AY847" s="1" t="s">
        <v>138</v>
      </c>
      <c r="AZ847" s="1">
        <v>2040</v>
      </c>
      <c r="BA847" s="1" t="str">
        <f>IF(sum!A840="SA",sum!B840,"*")</f>
        <v>*</v>
      </c>
      <c r="BB847" s="1"/>
      <c r="BC847" s="1" t="str">
        <f>IF(sum!A840="SA",sum!H840,"*")</f>
        <v>*</v>
      </c>
    </row>
    <row r="848" spans="2:55">
      <c r="B848" s="4" t="s">
        <v>137</v>
      </c>
      <c r="C848" s="4" t="s">
        <v>138</v>
      </c>
      <c r="D848" s="4">
        <v>2040</v>
      </c>
      <c r="J848" s="4" t="s">
        <v>137</v>
      </c>
      <c r="K848" s="4" t="s">
        <v>138</v>
      </c>
      <c r="L848" s="4">
        <v>2040</v>
      </c>
      <c r="M848" s="1" t="str">
        <f>IF(sum!A841="AT",sum!B841,"*")</f>
        <v>*</v>
      </c>
      <c r="N848" s="1"/>
      <c r="O848" s="1" t="str">
        <f>IF(sum!A841="AT",sum!H841,"*")</f>
        <v>*</v>
      </c>
      <c r="R848" s="4" t="s">
        <v>137</v>
      </c>
      <c r="S848" s="4" t="s">
        <v>138</v>
      </c>
      <c r="T848" s="4">
        <v>2040</v>
      </c>
      <c r="U848" s="1" t="str">
        <f>IF(sum!A841="BC",sum!B841,"*")</f>
        <v>*</v>
      </c>
      <c r="V848" s="1"/>
      <c r="W848" s="1" t="str">
        <f>IF(sum!A841="BC",sum!H841,"*")</f>
        <v>*</v>
      </c>
      <c r="Z848" s="4" t="s">
        <v>137</v>
      </c>
      <c r="AA848" s="4" t="s">
        <v>138</v>
      </c>
      <c r="AB848" s="4">
        <v>2040</v>
      </c>
      <c r="AC848" s="1" t="str">
        <f>IF(sum!A841="MA",sum!B841,"*")</f>
        <v>*</v>
      </c>
      <c r="AD848" s="1"/>
      <c r="AE848" s="1" t="str">
        <f>IF(sum!A841="MA",sum!H841,"*")</f>
        <v>*</v>
      </c>
      <c r="AH848" s="4" t="s">
        <v>137</v>
      </c>
      <c r="AI848" s="4" t="s">
        <v>138</v>
      </c>
      <c r="AJ848" s="4">
        <v>2040</v>
      </c>
      <c r="AK848" s="1" t="str">
        <f>IF(sum!A841="ON",sum!B841,"*")</f>
        <v>*</v>
      </c>
      <c r="AL848" s="1"/>
      <c r="AM848" s="1" t="str">
        <f>IF(sum!A841="ON",sum!H841,"*")</f>
        <v>*</v>
      </c>
      <c r="AP848" s="1" t="s">
        <v>137</v>
      </c>
      <c r="AQ848" s="1" t="s">
        <v>138</v>
      </c>
      <c r="AR848" s="1">
        <v>2040</v>
      </c>
      <c r="AS848" s="1" t="str">
        <f>IF(sum!A841="QU",sum!B841,"*")</f>
        <v>*</v>
      </c>
      <c r="AT848" s="1"/>
      <c r="AU848" s="1" t="str">
        <f>IF(sum!A841="QU",sum!H841,"*")</f>
        <v>*</v>
      </c>
      <c r="AX848" s="4" t="s">
        <v>137</v>
      </c>
      <c r="AY848" s="4" t="s">
        <v>138</v>
      </c>
      <c r="AZ848" s="4">
        <v>2040</v>
      </c>
      <c r="BA848" s="1" t="str">
        <f>IF(sum!A841="SA",sum!B841,"*")</f>
        <v>*</v>
      </c>
      <c r="BB848" s="1"/>
      <c r="BC848" s="1" t="str">
        <f>IF(sum!A841="SA",sum!H841,"*")</f>
        <v>*</v>
      </c>
    </row>
    <row r="849" spans="2:55">
      <c r="B849" s="1" t="s">
        <v>137</v>
      </c>
      <c r="C849" s="1" t="s">
        <v>138</v>
      </c>
      <c r="D849" s="1">
        <v>2040</v>
      </c>
      <c r="J849" s="1" t="s">
        <v>137</v>
      </c>
      <c r="K849" s="1" t="s">
        <v>138</v>
      </c>
      <c r="L849" s="1">
        <v>2040</v>
      </c>
      <c r="M849" s="1" t="str">
        <f>IF(sum!A842="AT",sum!B842,"*")</f>
        <v>*</v>
      </c>
      <c r="N849" s="1"/>
      <c r="O849" s="1" t="str">
        <f>IF(sum!A842="AT",sum!H842,"*")</f>
        <v>*</v>
      </c>
      <c r="R849" s="1" t="s">
        <v>137</v>
      </c>
      <c r="S849" s="1" t="s">
        <v>138</v>
      </c>
      <c r="T849" s="1">
        <v>2040</v>
      </c>
      <c r="U849" s="1" t="str">
        <f>IF(sum!A842="BC",sum!B842,"*")</f>
        <v>*</v>
      </c>
      <c r="V849" s="1"/>
      <c r="W849" s="1" t="str">
        <f>IF(sum!A842="BC",sum!H842,"*")</f>
        <v>*</v>
      </c>
      <c r="Z849" s="1" t="s">
        <v>137</v>
      </c>
      <c r="AA849" s="1" t="s">
        <v>138</v>
      </c>
      <c r="AB849" s="1">
        <v>2040</v>
      </c>
      <c r="AC849" s="1" t="str">
        <f>IF(sum!A842="MA",sum!B842,"*")</f>
        <v>*</v>
      </c>
      <c r="AD849" s="1"/>
      <c r="AE849" s="1" t="str">
        <f>IF(sum!A842="MA",sum!H842,"*")</f>
        <v>*</v>
      </c>
      <c r="AH849" s="1" t="s">
        <v>137</v>
      </c>
      <c r="AI849" s="1" t="s">
        <v>138</v>
      </c>
      <c r="AJ849" s="1">
        <v>2040</v>
      </c>
      <c r="AK849" s="1" t="str">
        <f>IF(sum!A842="ON",sum!B842,"*")</f>
        <v>*</v>
      </c>
      <c r="AL849" s="1"/>
      <c r="AM849" s="1" t="str">
        <f>IF(sum!A842="ON",sum!H842,"*")</f>
        <v>*</v>
      </c>
      <c r="AP849" s="4" t="s">
        <v>137</v>
      </c>
      <c r="AQ849" s="4" t="s">
        <v>138</v>
      </c>
      <c r="AR849" s="4">
        <v>2040</v>
      </c>
      <c r="AS849" s="1" t="str">
        <f>IF(sum!A842="QU",sum!B842,"*")</f>
        <v>*</v>
      </c>
      <c r="AT849" s="1"/>
      <c r="AU849" s="1" t="str">
        <f>IF(sum!A842="QU",sum!H842,"*")</f>
        <v>*</v>
      </c>
      <c r="AX849" s="1" t="s">
        <v>137</v>
      </c>
      <c r="AY849" s="1" t="s">
        <v>138</v>
      </c>
      <c r="AZ849" s="1">
        <v>2040</v>
      </c>
      <c r="BA849" s="1" t="str">
        <f>IF(sum!A842="SA",sum!B842,"*")</f>
        <v>*</v>
      </c>
      <c r="BB849" s="1"/>
      <c r="BC849" s="1" t="str">
        <f>IF(sum!A842="SA",sum!H842,"*")</f>
        <v>*</v>
      </c>
    </row>
    <row r="850" spans="2:55">
      <c r="B850" s="4" t="s">
        <v>137</v>
      </c>
      <c r="C850" s="4" t="s">
        <v>138</v>
      </c>
      <c r="D850" s="4">
        <v>2040</v>
      </c>
      <c r="J850" s="4" t="s">
        <v>137</v>
      </c>
      <c r="K850" s="4" t="s">
        <v>138</v>
      </c>
      <c r="L850" s="4">
        <v>2040</v>
      </c>
      <c r="M850" s="1" t="str">
        <f>IF(sum!A843="AT",sum!B843,"*")</f>
        <v>*</v>
      </c>
      <c r="N850" s="1"/>
      <c r="O850" s="1" t="str">
        <f>IF(sum!A843="AT",sum!H843,"*")</f>
        <v>*</v>
      </c>
      <c r="R850" s="4" t="s">
        <v>137</v>
      </c>
      <c r="S850" s="4" t="s">
        <v>138</v>
      </c>
      <c r="T850" s="4">
        <v>2040</v>
      </c>
      <c r="U850" s="1" t="str">
        <f>IF(sum!A843="BC",sum!B843,"*")</f>
        <v>*</v>
      </c>
      <c r="V850" s="1"/>
      <c r="W850" s="1" t="str">
        <f>IF(sum!A843="BC",sum!H843,"*")</f>
        <v>*</v>
      </c>
      <c r="Z850" s="4" t="s">
        <v>137</v>
      </c>
      <c r="AA850" s="4" t="s">
        <v>138</v>
      </c>
      <c r="AB850" s="4">
        <v>2040</v>
      </c>
      <c r="AC850" s="1" t="str">
        <f>IF(sum!A843="MA",sum!B843,"*")</f>
        <v>*</v>
      </c>
      <c r="AD850" s="1"/>
      <c r="AE850" s="1" t="str">
        <f>IF(sum!A843="MA",sum!H843,"*")</f>
        <v>*</v>
      </c>
      <c r="AH850" s="4" t="s">
        <v>137</v>
      </c>
      <c r="AI850" s="4" t="s">
        <v>138</v>
      </c>
      <c r="AJ850" s="4">
        <v>2040</v>
      </c>
      <c r="AK850" s="1" t="str">
        <f>IF(sum!A843="ON",sum!B843,"*")</f>
        <v>*</v>
      </c>
      <c r="AL850" s="1"/>
      <c r="AM850" s="1" t="str">
        <f>IF(sum!A843="ON",sum!H843,"*")</f>
        <v>*</v>
      </c>
      <c r="AP850" s="1" t="s">
        <v>137</v>
      </c>
      <c r="AQ850" s="1" t="s">
        <v>138</v>
      </c>
      <c r="AR850" s="1">
        <v>2040</v>
      </c>
      <c r="AS850" s="1" t="str">
        <f>IF(sum!A843="QU",sum!B843,"*")</f>
        <v>*</v>
      </c>
      <c r="AT850" s="1"/>
      <c r="AU850" s="1" t="str">
        <f>IF(sum!A843="QU",sum!H843,"*")</f>
        <v>*</v>
      </c>
      <c r="AX850" s="4" t="s">
        <v>137</v>
      </c>
      <c r="AY850" s="4" t="s">
        <v>138</v>
      </c>
      <c r="AZ850" s="4">
        <v>2040</v>
      </c>
      <c r="BA850" s="1" t="str">
        <f>IF(sum!A843="SA",sum!B843,"*")</f>
        <v>*</v>
      </c>
      <c r="BB850" s="1"/>
      <c r="BC850" s="1" t="str">
        <f>IF(sum!A843="SA",sum!H843,"*")</f>
        <v>*</v>
      </c>
    </row>
    <row r="851" spans="2:55">
      <c r="B851" s="1" t="s">
        <v>137</v>
      </c>
      <c r="C851" s="1" t="s">
        <v>138</v>
      </c>
      <c r="D851" s="1">
        <v>2040</v>
      </c>
      <c r="J851" s="1" t="s">
        <v>137</v>
      </c>
      <c r="K851" s="1" t="s">
        <v>138</v>
      </c>
      <c r="L851" s="1">
        <v>2040</v>
      </c>
      <c r="M851" s="1" t="str">
        <f>IF(sum!A844="AT",sum!B844,"*")</f>
        <v>*</v>
      </c>
      <c r="N851" s="1"/>
      <c r="O851" s="1" t="str">
        <f>IF(sum!A844="AT",sum!H844,"*")</f>
        <v>*</v>
      </c>
      <c r="R851" s="1" t="s">
        <v>137</v>
      </c>
      <c r="S851" s="1" t="s">
        <v>138</v>
      </c>
      <c r="T851" s="1">
        <v>2040</v>
      </c>
      <c r="U851" s="1" t="str">
        <f>IF(sum!A844="BC",sum!B844,"*")</f>
        <v>*</v>
      </c>
      <c r="V851" s="1"/>
      <c r="W851" s="1" t="str">
        <f>IF(sum!A844="BC",sum!H844,"*")</f>
        <v>*</v>
      </c>
      <c r="Z851" s="1" t="s">
        <v>137</v>
      </c>
      <c r="AA851" s="1" t="s">
        <v>138</v>
      </c>
      <c r="AB851" s="1">
        <v>2040</v>
      </c>
      <c r="AC851" s="1" t="str">
        <f>IF(sum!A844="MA",sum!B844,"*")</f>
        <v>*</v>
      </c>
      <c r="AD851" s="1"/>
      <c r="AE851" s="1" t="str">
        <f>IF(sum!A844="MA",sum!H844,"*")</f>
        <v>*</v>
      </c>
      <c r="AH851" s="1" t="s">
        <v>137</v>
      </c>
      <c r="AI851" s="1" t="s">
        <v>138</v>
      </c>
      <c r="AJ851" s="1">
        <v>2040</v>
      </c>
      <c r="AK851" s="1" t="str">
        <f>IF(sum!A844="ON",sum!B844,"*")</f>
        <v>*</v>
      </c>
      <c r="AL851" s="1"/>
      <c r="AM851" s="1" t="str">
        <f>IF(sum!A844="ON",sum!H844,"*")</f>
        <v>*</v>
      </c>
      <c r="AP851" s="4" t="s">
        <v>137</v>
      </c>
      <c r="AQ851" s="4" t="s">
        <v>138</v>
      </c>
      <c r="AR851" s="4">
        <v>2040</v>
      </c>
      <c r="AS851" s="1" t="str">
        <f>IF(sum!A844="QU",sum!B844,"*")</f>
        <v>*</v>
      </c>
      <c r="AT851" s="1"/>
      <c r="AU851" s="1" t="str">
        <f>IF(sum!A844="QU",sum!H844,"*")</f>
        <v>*</v>
      </c>
      <c r="AX851" s="1" t="s">
        <v>137</v>
      </c>
      <c r="AY851" s="1" t="s">
        <v>138</v>
      </c>
      <c r="AZ851" s="1">
        <v>2040</v>
      </c>
      <c r="BA851" s="1" t="str">
        <f>IF(sum!A844="SA",sum!B844,"*")</f>
        <v>*</v>
      </c>
      <c r="BB851" s="1"/>
      <c r="BC851" s="1" t="str">
        <f>IF(sum!A844="SA",sum!H844,"*")</f>
        <v>*</v>
      </c>
    </row>
    <row r="852" spans="2:55">
      <c r="B852" s="4" t="s">
        <v>137</v>
      </c>
      <c r="C852" s="4" t="s">
        <v>138</v>
      </c>
      <c r="D852" s="4">
        <v>2040</v>
      </c>
      <c r="J852" s="4" t="s">
        <v>137</v>
      </c>
      <c r="K852" s="4" t="s">
        <v>138</v>
      </c>
      <c r="L852" s="4">
        <v>2040</v>
      </c>
      <c r="M852" s="1" t="str">
        <f>IF(sum!A845="AT",sum!B845,"*")</f>
        <v>*</v>
      </c>
      <c r="N852" s="1"/>
      <c r="O852" s="1" t="str">
        <f>IF(sum!A845="AT",sum!H845,"*")</f>
        <v>*</v>
      </c>
      <c r="R852" s="4" t="s">
        <v>137</v>
      </c>
      <c r="S852" s="4" t="s">
        <v>138</v>
      </c>
      <c r="T852" s="4">
        <v>2040</v>
      </c>
      <c r="U852" s="1" t="str">
        <f>IF(sum!A845="BC",sum!B845,"*")</f>
        <v>*</v>
      </c>
      <c r="V852" s="1"/>
      <c r="W852" s="1" t="str">
        <f>IF(sum!A845="BC",sum!H845,"*")</f>
        <v>*</v>
      </c>
      <c r="Z852" s="4" t="s">
        <v>137</v>
      </c>
      <c r="AA852" s="4" t="s">
        <v>138</v>
      </c>
      <c r="AB852" s="4">
        <v>2040</v>
      </c>
      <c r="AC852" s="1" t="str">
        <f>IF(sum!A845="MA",sum!B845,"*")</f>
        <v>*</v>
      </c>
      <c r="AD852" s="1"/>
      <c r="AE852" s="1" t="str">
        <f>IF(sum!A845="MA",sum!H845,"*")</f>
        <v>*</v>
      </c>
      <c r="AH852" s="4" t="s">
        <v>137</v>
      </c>
      <c r="AI852" s="4" t="s">
        <v>138</v>
      </c>
      <c r="AJ852" s="4">
        <v>2040</v>
      </c>
      <c r="AK852" s="1" t="str">
        <f>IF(sum!A845="ON",sum!B845,"*")</f>
        <v>*</v>
      </c>
      <c r="AL852" s="1"/>
      <c r="AM852" s="1" t="str">
        <f>IF(sum!A845="ON",sum!H845,"*")</f>
        <v>*</v>
      </c>
      <c r="AP852" s="1" t="s">
        <v>137</v>
      </c>
      <c r="AQ852" s="1" t="s">
        <v>138</v>
      </c>
      <c r="AR852" s="1">
        <v>2040</v>
      </c>
      <c r="AS852" s="1" t="str">
        <f>IF(sum!A845="QU",sum!B845,"*")</f>
        <v>*</v>
      </c>
      <c r="AT852" s="1"/>
      <c r="AU852" s="1" t="str">
        <f>IF(sum!A845="QU",sum!H845,"*")</f>
        <v>*</v>
      </c>
      <c r="AX852" s="4" t="s">
        <v>137</v>
      </c>
      <c r="AY852" s="4" t="s">
        <v>138</v>
      </c>
      <c r="AZ852" s="4">
        <v>2040</v>
      </c>
      <c r="BA852" s="1" t="str">
        <f>IF(sum!A845="SA",sum!B845,"*")</f>
        <v>*</v>
      </c>
      <c r="BB852" s="1"/>
      <c r="BC852" s="1" t="str">
        <f>IF(sum!A845="SA",sum!H845,"*")</f>
        <v>*</v>
      </c>
    </row>
    <row r="853" spans="2:55">
      <c r="B853" s="1" t="s">
        <v>137</v>
      </c>
      <c r="C853" s="1" t="s">
        <v>138</v>
      </c>
      <c r="D853" s="1">
        <v>2040</v>
      </c>
      <c r="J853" s="1" t="s">
        <v>137</v>
      </c>
      <c r="K853" s="1" t="s">
        <v>138</v>
      </c>
      <c r="L853" s="1">
        <v>2040</v>
      </c>
      <c r="M853" s="1" t="str">
        <f>IF(sum!A846="AT",sum!B846,"*")</f>
        <v>*</v>
      </c>
      <c r="N853" s="1"/>
      <c r="O853" s="1" t="str">
        <f>IF(sum!A846="AT",sum!H846,"*")</f>
        <v>*</v>
      </c>
      <c r="R853" s="1" t="s">
        <v>137</v>
      </c>
      <c r="S853" s="1" t="s">
        <v>138</v>
      </c>
      <c r="T853" s="1">
        <v>2040</v>
      </c>
      <c r="U853" s="1" t="str">
        <f>IF(sum!A846="BC",sum!B846,"*")</f>
        <v>*</v>
      </c>
      <c r="V853" s="1"/>
      <c r="W853" s="1" t="str">
        <f>IF(sum!A846="BC",sum!H846,"*")</f>
        <v>*</v>
      </c>
      <c r="Z853" s="1" t="s">
        <v>137</v>
      </c>
      <c r="AA853" s="1" t="s">
        <v>138</v>
      </c>
      <c r="AB853" s="1">
        <v>2040</v>
      </c>
      <c r="AC853" s="1" t="str">
        <f>IF(sum!A846="MA",sum!B846,"*")</f>
        <v>*</v>
      </c>
      <c r="AD853" s="1"/>
      <c r="AE853" s="1" t="str">
        <f>IF(sum!A846="MA",sum!H846,"*")</f>
        <v>*</v>
      </c>
      <c r="AH853" s="1" t="s">
        <v>137</v>
      </c>
      <c r="AI853" s="1" t="s">
        <v>138</v>
      </c>
      <c r="AJ853" s="1">
        <v>2040</v>
      </c>
      <c r="AK853" s="1" t="str">
        <f>IF(sum!A846="ON",sum!B846,"*")</f>
        <v>*</v>
      </c>
      <c r="AL853" s="1"/>
      <c r="AM853" s="1" t="str">
        <f>IF(sum!A846="ON",sum!H846,"*")</f>
        <v>*</v>
      </c>
      <c r="AP853" s="4" t="s">
        <v>137</v>
      </c>
      <c r="AQ853" s="4" t="s">
        <v>138</v>
      </c>
      <c r="AR853" s="4">
        <v>2040</v>
      </c>
      <c r="AS853" s="1" t="str">
        <f>IF(sum!A846="QU",sum!B846,"*")</f>
        <v>*</v>
      </c>
      <c r="AT853" s="1"/>
      <c r="AU853" s="1" t="str">
        <f>IF(sum!A846="QU",sum!H846,"*")</f>
        <v>*</v>
      </c>
      <c r="AX853" s="1" t="s">
        <v>137</v>
      </c>
      <c r="AY853" s="1" t="s">
        <v>138</v>
      </c>
      <c r="AZ853" s="1">
        <v>2040</v>
      </c>
      <c r="BA853" s="1" t="str">
        <f>IF(sum!A846="SA",sum!B846,"*")</f>
        <v>*</v>
      </c>
      <c r="BB853" s="1"/>
      <c r="BC853" s="1" t="str">
        <f>IF(sum!A846="SA",sum!H846,"*")</f>
        <v>*</v>
      </c>
    </row>
    <row r="854" spans="2:55">
      <c r="B854" s="4" t="s">
        <v>137</v>
      </c>
      <c r="C854" s="4" t="s">
        <v>138</v>
      </c>
      <c r="D854" s="4">
        <v>2040</v>
      </c>
      <c r="J854" s="4" t="s">
        <v>137</v>
      </c>
      <c r="K854" s="4" t="s">
        <v>138</v>
      </c>
      <c r="L854" s="4">
        <v>2040</v>
      </c>
      <c r="M854" s="1" t="str">
        <f>IF(sum!A847="AT",sum!B847,"*")</f>
        <v>*</v>
      </c>
      <c r="N854" s="1"/>
      <c r="O854" s="1" t="str">
        <f>IF(sum!A847="AT",sum!H847,"*")</f>
        <v>*</v>
      </c>
      <c r="R854" s="4" t="s">
        <v>137</v>
      </c>
      <c r="S854" s="4" t="s">
        <v>138</v>
      </c>
      <c r="T854" s="4">
        <v>2040</v>
      </c>
      <c r="U854" s="1" t="str">
        <f>IF(sum!A847="BC",sum!B847,"*")</f>
        <v>*</v>
      </c>
      <c r="V854" s="1"/>
      <c r="W854" s="1" t="str">
        <f>IF(sum!A847="BC",sum!H847,"*")</f>
        <v>*</v>
      </c>
      <c r="Z854" s="4" t="s">
        <v>137</v>
      </c>
      <c r="AA854" s="4" t="s">
        <v>138</v>
      </c>
      <c r="AB854" s="4">
        <v>2040</v>
      </c>
      <c r="AC854" s="1" t="str">
        <f>IF(sum!A847="MA",sum!B847,"*")</f>
        <v>*</v>
      </c>
      <c r="AD854" s="1"/>
      <c r="AE854" s="1" t="str">
        <f>IF(sum!A847="MA",sum!H847,"*")</f>
        <v>*</v>
      </c>
      <c r="AH854" s="4" t="s">
        <v>137</v>
      </c>
      <c r="AI854" s="4" t="s">
        <v>138</v>
      </c>
      <c r="AJ854" s="4">
        <v>2040</v>
      </c>
      <c r="AK854" s="1" t="str">
        <f>IF(sum!A847="ON",sum!B847,"*")</f>
        <v>*</v>
      </c>
      <c r="AL854" s="1"/>
      <c r="AM854" s="1" t="str">
        <f>IF(sum!A847="ON",sum!H847,"*")</f>
        <v>*</v>
      </c>
      <c r="AP854" s="1" t="s">
        <v>137</v>
      </c>
      <c r="AQ854" s="1" t="s">
        <v>138</v>
      </c>
      <c r="AR854" s="1">
        <v>2040</v>
      </c>
      <c r="AS854" s="1" t="str">
        <f>IF(sum!A847="QU",sum!B847,"*")</f>
        <v>*</v>
      </c>
      <c r="AT854" s="1"/>
      <c r="AU854" s="1" t="str">
        <f>IF(sum!A847="QU",sum!H847,"*")</f>
        <v>*</v>
      </c>
      <c r="AX854" s="4" t="s">
        <v>137</v>
      </c>
      <c r="AY854" s="4" t="s">
        <v>138</v>
      </c>
      <c r="AZ854" s="4">
        <v>2040</v>
      </c>
      <c r="BA854" s="1" t="str">
        <f>IF(sum!A847="SA",sum!B847,"*")</f>
        <v>*</v>
      </c>
      <c r="BB854" s="1"/>
      <c r="BC854" s="1" t="str">
        <f>IF(sum!A847="SA",sum!H847,"*")</f>
        <v>*</v>
      </c>
    </row>
    <row r="855" spans="2:55">
      <c r="B855" s="1" t="s">
        <v>137</v>
      </c>
      <c r="C855" s="1" t="s">
        <v>138</v>
      </c>
      <c r="D855" s="1">
        <v>2040</v>
      </c>
      <c r="J855" s="1" t="s">
        <v>137</v>
      </c>
      <c r="K855" s="1" t="s">
        <v>138</v>
      </c>
      <c r="L855" s="1">
        <v>2040</v>
      </c>
      <c r="M855" s="1" t="str">
        <f>IF(sum!A848="AT",sum!B848,"*")</f>
        <v>*</v>
      </c>
      <c r="N855" s="1"/>
      <c r="O855" s="1" t="str">
        <f>IF(sum!A848="AT",sum!H848,"*")</f>
        <v>*</v>
      </c>
      <c r="R855" s="1" t="s">
        <v>137</v>
      </c>
      <c r="S855" s="1" t="s">
        <v>138</v>
      </c>
      <c r="T855" s="1">
        <v>2040</v>
      </c>
      <c r="U855" s="1" t="str">
        <f>IF(sum!A848="BC",sum!B848,"*")</f>
        <v>*</v>
      </c>
      <c r="V855" s="1"/>
      <c r="W855" s="1" t="str">
        <f>IF(sum!A848="BC",sum!H848,"*")</f>
        <v>*</v>
      </c>
      <c r="Z855" s="1" t="s">
        <v>137</v>
      </c>
      <c r="AA855" s="1" t="s">
        <v>138</v>
      </c>
      <c r="AB855" s="1">
        <v>2040</v>
      </c>
      <c r="AC855" s="1" t="str">
        <f>IF(sum!A848="MA",sum!B848,"*")</f>
        <v>*</v>
      </c>
      <c r="AD855" s="1"/>
      <c r="AE855" s="1" t="str">
        <f>IF(sum!A848="MA",sum!H848,"*")</f>
        <v>*</v>
      </c>
      <c r="AH855" s="1" t="s">
        <v>137</v>
      </c>
      <c r="AI855" s="1" t="s">
        <v>138</v>
      </c>
      <c r="AJ855" s="1">
        <v>2040</v>
      </c>
      <c r="AK855" s="1" t="str">
        <f>IF(sum!A848="ON",sum!B848,"*")</f>
        <v>*</v>
      </c>
      <c r="AL855" s="1"/>
      <c r="AM855" s="1" t="str">
        <f>IF(sum!A848="ON",sum!H848,"*")</f>
        <v>*</v>
      </c>
      <c r="AP855" s="4" t="s">
        <v>137</v>
      </c>
      <c r="AQ855" s="4" t="s">
        <v>138</v>
      </c>
      <c r="AR855" s="4">
        <v>2040</v>
      </c>
      <c r="AS855" s="1" t="str">
        <f>IF(sum!A848="QU",sum!B848,"*")</f>
        <v>*</v>
      </c>
      <c r="AT855" s="1"/>
      <c r="AU855" s="1" t="str">
        <f>IF(sum!A848="QU",sum!H848,"*")</f>
        <v>*</v>
      </c>
      <c r="AX855" s="1" t="s">
        <v>137</v>
      </c>
      <c r="AY855" s="1" t="s">
        <v>138</v>
      </c>
      <c r="AZ855" s="1">
        <v>2040</v>
      </c>
      <c r="BA855" s="1" t="str">
        <f>IF(sum!A848="SA",sum!B848,"*")</f>
        <v>*</v>
      </c>
      <c r="BB855" s="1"/>
      <c r="BC855" s="1" t="str">
        <f>IF(sum!A848="SA",sum!H848,"*")</f>
        <v>*</v>
      </c>
    </row>
    <row r="856" spans="2:55">
      <c r="B856" s="4" t="s">
        <v>137</v>
      </c>
      <c r="C856" s="4" t="s">
        <v>138</v>
      </c>
      <c r="D856" s="4">
        <v>2040</v>
      </c>
      <c r="J856" s="4" t="s">
        <v>137</v>
      </c>
      <c r="K856" s="4" t="s">
        <v>138</v>
      </c>
      <c r="L856" s="4">
        <v>2040</v>
      </c>
      <c r="M856" s="1" t="str">
        <f>IF(sum!A849="AT",sum!B849,"*")</f>
        <v>*</v>
      </c>
      <c r="N856" s="1"/>
      <c r="O856" s="1" t="str">
        <f>IF(sum!A849="AT",sum!H849,"*")</f>
        <v>*</v>
      </c>
      <c r="R856" s="4" t="s">
        <v>137</v>
      </c>
      <c r="S856" s="4" t="s">
        <v>138</v>
      </c>
      <c r="T856" s="4">
        <v>2040</v>
      </c>
      <c r="U856" s="1" t="str">
        <f>IF(sum!A849="BC",sum!B849,"*")</f>
        <v>*</v>
      </c>
      <c r="V856" s="1"/>
      <c r="W856" s="1" t="str">
        <f>IF(sum!A849="BC",sum!H849,"*")</f>
        <v>*</v>
      </c>
      <c r="Z856" s="4" t="s">
        <v>137</v>
      </c>
      <c r="AA856" s="4" t="s">
        <v>138</v>
      </c>
      <c r="AB856" s="4">
        <v>2040</v>
      </c>
      <c r="AC856" s="1" t="str">
        <f>IF(sum!A849="MA",sum!B849,"*")</f>
        <v>*</v>
      </c>
      <c r="AD856" s="1"/>
      <c r="AE856" s="1" t="str">
        <f>IF(sum!A849="MA",sum!H849,"*")</f>
        <v>*</v>
      </c>
      <c r="AH856" s="4" t="s">
        <v>137</v>
      </c>
      <c r="AI856" s="4" t="s">
        <v>138</v>
      </c>
      <c r="AJ856" s="4">
        <v>2040</v>
      </c>
      <c r="AK856" s="1" t="str">
        <f>IF(sum!A849="ON",sum!B849,"*")</f>
        <v>*</v>
      </c>
      <c r="AL856" s="1"/>
      <c r="AM856" s="1" t="str">
        <f>IF(sum!A849="ON",sum!H849,"*")</f>
        <v>*</v>
      </c>
      <c r="AP856" s="1" t="s">
        <v>137</v>
      </c>
      <c r="AQ856" s="1" t="s">
        <v>138</v>
      </c>
      <c r="AR856" s="1">
        <v>2040</v>
      </c>
      <c r="AS856" s="1" t="str">
        <f>IF(sum!A849="QU",sum!B849,"*")</f>
        <v>*</v>
      </c>
      <c r="AT856" s="1"/>
      <c r="AU856" s="1" t="str">
        <f>IF(sum!A849="QU",sum!H849,"*")</f>
        <v>*</v>
      </c>
      <c r="AX856" s="4" t="s">
        <v>137</v>
      </c>
      <c r="AY856" s="4" t="s">
        <v>138</v>
      </c>
      <c r="AZ856" s="4">
        <v>2040</v>
      </c>
      <c r="BA856" s="1" t="str">
        <f>IF(sum!A849="SA",sum!B849,"*")</f>
        <v>*</v>
      </c>
      <c r="BB856" s="1"/>
      <c r="BC856" s="1" t="str">
        <f>IF(sum!A849="SA",sum!H849,"*")</f>
        <v>*</v>
      </c>
    </row>
    <row r="857" spans="2:55">
      <c r="B857" s="1" t="s">
        <v>137</v>
      </c>
      <c r="C857" s="1" t="s">
        <v>138</v>
      </c>
      <c r="D857" s="1">
        <v>2040</v>
      </c>
      <c r="J857" s="1" t="s">
        <v>137</v>
      </c>
      <c r="K857" s="1" t="s">
        <v>138</v>
      </c>
      <c r="L857" s="1">
        <v>2040</v>
      </c>
      <c r="M857" s="1" t="str">
        <f>IF(sum!A850="AT",sum!B850,"*")</f>
        <v>*</v>
      </c>
      <c r="N857" s="1"/>
      <c r="O857" s="1" t="str">
        <f>IF(sum!A850="AT",sum!H850,"*")</f>
        <v>*</v>
      </c>
      <c r="R857" s="1" t="s">
        <v>137</v>
      </c>
      <c r="S857" s="1" t="s">
        <v>138</v>
      </c>
      <c r="T857" s="1">
        <v>2040</v>
      </c>
      <c r="U857" s="1" t="str">
        <f>IF(sum!A850="BC",sum!B850,"*")</f>
        <v>*</v>
      </c>
      <c r="V857" s="1"/>
      <c r="W857" s="1" t="str">
        <f>IF(sum!A850="BC",sum!H850,"*")</f>
        <v>*</v>
      </c>
      <c r="Z857" s="1" t="s">
        <v>137</v>
      </c>
      <c r="AA857" s="1" t="s">
        <v>138</v>
      </c>
      <c r="AB857" s="1">
        <v>2040</v>
      </c>
      <c r="AC857" s="1" t="str">
        <f>IF(sum!A850="MA",sum!B850,"*")</f>
        <v>*</v>
      </c>
      <c r="AD857" s="1"/>
      <c r="AE857" s="1" t="str">
        <f>IF(sum!A850="MA",sum!H850,"*")</f>
        <v>*</v>
      </c>
      <c r="AH857" s="1" t="s">
        <v>137</v>
      </c>
      <c r="AI857" s="1" t="s">
        <v>138</v>
      </c>
      <c r="AJ857" s="1">
        <v>2040</v>
      </c>
      <c r="AK857" s="1" t="str">
        <f>IF(sum!A850="ON",sum!B850,"*")</f>
        <v>*</v>
      </c>
      <c r="AL857" s="1"/>
      <c r="AM857" s="1" t="str">
        <f>IF(sum!A850="ON",sum!H850,"*")</f>
        <v>*</v>
      </c>
      <c r="AP857" s="4" t="s">
        <v>137</v>
      </c>
      <c r="AQ857" s="4" t="s">
        <v>138</v>
      </c>
      <c r="AR857" s="4">
        <v>2040</v>
      </c>
      <c r="AS857" s="1" t="str">
        <f>IF(sum!A850="QU",sum!B850,"*")</f>
        <v>*</v>
      </c>
      <c r="AT857" s="1"/>
      <c r="AU857" s="1" t="str">
        <f>IF(sum!A850="QU",sum!H850,"*")</f>
        <v>*</v>
      </c>
      <c r="AX857" s="1" t="s">
        <v>137</v>
      </c>
      <c r="AY857" s="1" t="s">
        <v>138</v>
      </c>
      <c r="AZ857" s="1">
        <v>2040</v>
      </c>
      <c r="BA857" s="1" t="str">
        <f>IF(sum!A850="SA",sum!B850,"*")</f>
        <v>*</v>
      </c>
      <c r="BB857" s="1"/>
      <c r="BC857" s="1" t="str">
        <f>IF(sum!A850="SA",sum!H850,"*")</f>
        <v>*</v>
      </c>
    </row>
    <row r="858" spans="2:55">
      <c r="B858" s="4" t="s">
        <v>137</v>
      </c>
      <c r="C858" s="4" t="s">
        <v>138</v>
      </c>
      <c r="D858" s="4">
        <v>2040</v>
      </c>
      <c r="J858" s="4" t="s">
        <v>137</v>
      </c>
      <c r="K858" s="4" t="s">
        <v>138</v>
      </c>
      <c r="L858" s="4">
        <v>2040</v>
      </c>
      <c r="M858" s="1" t="str">
        <f>IF(sum!A851="AT",sum!B851,"*")</f>
        <v>*</v>
      </c>
      <c r="N858" s="1"/>
      <c r="O858" s="1" t="str">
        <f>IF(sum!A851="AT",sum!H851,"*")</f>
        <v>*</v>
      </c>
      <c r="R858" s="4" t="s">
        <v>137</v>
      </c>
      <c r="S858" s="4" t="s">
        <v>138</v>
      </c>
      <c r="T858" s="4">
        <v>2040</v>
      </c>
      <c r="U858" s="1" t="str">
        <f>IF(sum!A851="BC",sum!B851,"*")</f>
        <v>*</v>
      </c>
      <c r="V858" s="1"/>
      <c r="W858" s="1" t="str">
        <f>IF(sum!A851="BC",sum!H851,"*")</f>
        <v>*</v>
      </c>
      <c r="Z858" s="4" t="s">
        <v>137</v>
      </c>
      <c r="AA858" s="4" t="s">
        <v>138</v>
      </c>
      <c r="AB858" s="4">
        <v>2040</v>
      </c>
      <c r="AC858" s="1" t="str">
        <f>IF(sum!A851="MA",sum!B851,"*")</f>
        <v>*</v>
      </c>
      <c r="AD858" s="1"/>
      <c r="AE858" s="1" t="str">
        <f>IF(sum!A851="MA",sum!H851,"*")</f>
        <v>*</v>
      </c>
      <c r="AH858" s="4" t="s">
        <v>137</v>
      </c>
      <c r="AI858" s="4" t="s">
        <v>138</v>
      </c>
      <c r="AJ858" s="4">
        <v>2040</v>
      </c>
      <c r="AK858" s="1" t="str">
        <f>IF(sum!A851="ON",sum!B851,"*")</f>
        <v>*</v>
      </c>
      <c r="AL858" s="1"/>
      <c r="AM858" s="1" t="str">
        <f>IF(sum!A851="ON",sum!H851,"*")</f>
        <v>*</v>
      </c>
      <c r="AP858" s="1" t="s">
        <v>137</v>
      </c>
      <c r="AQ858" s="1" t="s">
        <v>138</v>
      </c>
      <c r="AR858" s="1">
        <v>2040</v>
      </c>
      <c r="AS858" s="1" t="str">
        <f>IF(sum!A851="QU",sum!B851,"*")</f>
        <v>*</v>
      </c>
      <c r="AT858" s="1"/>
      <c r="AU858" s="1" t="str">
        <f>IF(sum!A851="QU",sum!H851,"*")</f>
        <v>*</v>
      </c>
      <c r="AX858" s="4" t="s">
        <v>137</v>
      </c>
      <c r="AY858" s="4" t="s">
        <v>138</v>
      </c>
      <c r="AZ858" s="4">
        <v>2040</v>
      </c>
      <c r="BA858" s="1" t="str">
        <f>IF(sum!A851="SA",sum!B851,"*")</f>
        <v>*</v>
      </c>
      <c r="BB858" s="1"/>
      <c r="BC858" s="1" t="str">
        <f>IF(sum!A851="SA",sum!H851,"*")</f>
        <v>*</v>
      </c>
    </row>
    <row r="859" spans="2:55">
      <c r="B859" s="1" t="s">
        <v>137</v>
      </c>
      <c r="C859" s="1" t="s">
        <v>138</v>
      </c>
      <c r="D859" s="1">
        <v>2040</v>
      </c>
      <c r="J859" s="1" t="s">
        <v>137</v>
      </c>
      <c r="K859" s="1" t="s">
        <v>138</v>
      </c>
      <c r="L859" s="1">
        <v>2040</v>
      </c>
      <c r="M859" s="1" t="str">
        <f>IF(sum!A852="AT",sum!B852,"*")</f>
        <v>*</v>
      </c>
      <c r="N859" s="1"/>
      <c r="O859" s="1" t="str">
        <f>IF(sum!A852="AT",sum!H852,"*")</f>
        <v>*</v>
      </c>
      <c r="R859" s="1" t="s">
        <v>137</v>
      </c>
      <c r="S859" s="1" t="s">
        <v>138</v>
      </c>
      <c r="T859" s="1">
        <v>2040</v>
      </c>
      <c r="U859" s="1" t="str">
        <f>IF(sum!A852="BC",sum!B852,"*")</f>
        <v>*</v>
      </c>
      <c r="V859" s="1"/>
      <c r="W859" s="1" t="str">
        <f>IF(sum!A852="BC",sum!H852,"*")</f>
        <v>*</v>
      </c>
      <c r="Z859" s="1" t="s">
        <v>137</v>
      </c>
      <c r="AA859" s="1" t="s">
        <v>138</v>
      </c>
      <c r="AB859" s="1">
        <v>2040</v>
      </c>
      <c r="AC859" s="1" t="str">
        <f>IF(sum!A852="MA",sum!B852,"*")</f>
        <v>*</v>
      </c>
      <c r="AD859" s="1"/>
      <c r="AE859" s="1" t="str">
        <f>IF(sum!A852="MA",sum!H852,"*")</f>
        <v>*</v>
      </c>
      <c r="AH859" s="1" t="s">
        <v>137</v>
      </c>
      <c r="AI859" s="1" t="s">
        <v>138</v>
      </c>
      <c r="AJ859" s="1">
        <v>2040</v>
      </c>
      <c r="AK859" s="1" t="str">
        <f>IF(sum!A852="ON",sum!B852,"*")</f>
        <v>*</v>
      </c>
      <c r="AL859" s="1"/>
      <c r="AM859" s="1" t="str">
        <f>IF(sum!A852="ON",sum!H852,"*")</f>
        <v>*</v>
      </c>
      <c r="AP859" s="4" t="s">
        <v>137</v>
      </c>
      <c r="AQ859" s="4" t="s">
        <v>138</v>
      </c>
      <c r="AR859" s="4">
        <v>2040</v>
      </c>
      <c r="AS859" s="1" t="str">
        <f>IF(sum!A852="QU",sum!B852,"*")</f>
        <v>*</v>
      </c>
      <c r="AT859" s="1"/>
      <c r="AU859" s="1" t="str">
        <f>IF(sum!A852="QU",sum!H852,"*")</f>
        <v>*</v>
      </c>
      <c r="AX859" s="1" t="s">
        <v>137</v>
      </c>
      <c r="AY859" s="1" t="s">
        <v>138</v>
      </c>
      <c r="AZ859" s="1">
        <v>2040</v>
      </c>
      <c r="BA859" s="1" t="str">
        <f>IF(sum!A852="SA",sum!B852,"*")</f>
        <v>*</v>
      </c>
      <c r="BB859" s="1"/>
      <c r="BC859" s="1" t="str">
        <f>IF(sum!A852="SA",sum!H852,"*")</f>
        <v>*</v>
      </c>
    </row>
    <row r="860" spans="2:55">
      <c r="B860" s="4" t="s">
        <v>137</v>
      </c>
      <c r="C860" s="4" t="s">
        <v>138</v>
      </c>
      <c r="D860" s="4">
        <v>2040</v>
      </c>
      <c r="J860" s="4" t="s">
        <v>137</v>
      </c>
      <c r="K860" s="4" t="s">
        <v>138</v>
      </c>
      <c r="L860" s="4">
        <v>2040</v>
      </c>
      <c r="M860" s="1" t="str">
        <f>IF(sum!A853="AT",sum!B853,"*")</f>
        <v>*</v>
      </c>
      <c r="N860" s="1"/>
      <c r="O860" s="1" t="str">
        <f>IF(sum!A853="AT",sum!H853,"*")</f>
        <v>*</v>
      </c>
      <c r="R860" s="4" t="s">
        <v>137</v>
      </c>
      <c r="S860" s="4" t="s">
        <v>138</v>
      </c>
      <c r="T860" s="4">
        <v>2040</v>
      </c>
      <c r="U860" s="1" t="str">
        <f>IF(sum!A853="BC",sum!B853,"*")</f>
        <v>*</v>
      </c>
      <c r="V860" s="1"/>
      <c r="W860" s="1" t="str">
        <f>IF(sum!A853="BC",sum!H853,"*")</f>
        <v>*</v>
      </c>
      <c r="Z860" s="4" t="s">
        <v>137</v>
      </c>
      <c r="AA860" s="4" t="s">
        <v>138</v>
      </c>
      <c r="AB860" s="4">
        <v>2040</v>
      </c>
      <c r="AC860" s="1" t="str">
        <f>IF(sum!A853="MA",sum!B853,"*")</f>
        <v>*</v>
      </c>
      <c r="AD860" s="1"/>
      <c r="AE860" s="1" t="str">
        <f>IF(sum!A853="MA",sum!H853,"*")</f>
        <v>*</v>
      </c>
      <c r="AH860" s="4" t="s">
        <v>137</v>
      </c>
      <c r="AI860" s="4" t="s">
        <v>138</v>
      </c>
      <c r="AJ860" s="4">
        <v>2040</v>
      </c>
      <c r="AK860" s="1" t="str">
        <f>IF(sum!A853="ON",sum!B853,"*")</f>
        <v>*</v>
      </c>
      <c r="AL860" s="1"/>
      <c r="AM860" s="1" t="str">
        <f>IF(sum!A853="ON",sum!H853,"*")</f>
        <v>*</v>
      </c>
      <c r="AP860" s="1" t="s">
        <v>137</v>
      </c>
      <c r="AQ860" s="1" t="s">
        <v>138</v>
      </c>
      <c r="AR860" s="1">
        <v>2040</v>
      </c>
      <c r="AS860" s="1" t="str">
        <f>IF(sum!A853="QU",sum!B853,"*")</f>
        <v>*</v>
      </c>
      <c r="AT860" s="1"/>
      <c r="AU860" s="1" t="str">
        <f>IF(sum!A853="QU",sum!H853,"*")</f>
        <v>*</v>
      </c>
      <c r="AX860" s="4" t="s">
        <v>137</v>
      </c>
      <c r="AY860" s="4" t="s">
        <v>138</v>
      </c>
      <c r="AZ860" s="4">
        <v>2040</v>
      </c>
      <c r="BA860" s="1" t="str">
        <f>IF(sum!A853="SA",sum!B853,"*")</f>
        <v>*</v>
      </c>
      <c r="BB860" s="1"/>
      <c r="BC860" s="1" t="str">
        <f>IF(sum!A853="SA",sum!H853,"*")</f>
        <v>*</v>
      </c>
    </row>
    <row r="861" spans="2:55">
      <c r="B861" s="1" t="s">
        <v>137</v>
      </c>
      <c r="C861" s="1" t="s">
        <v>138</v>
      </c>
      <c r="D861" s="1">
        <v>2040</v>
      </c>
      <c r="J861" s="1" t="s">
        <v>137</v>
      </c>
      <c r="K861" s="1" t="s">
        <v>138</v>
      </c>
      <c r="L861" s="1">
        <v>2040</v>
      </c>
      <c r="M861" s="1" t="str">
        <f>IF(sum!A854="AT",sum!B854,"*")</f>
        <v>*</v>
      </c>
      <c r="N861" s="1"/>
      <c r="O861" s="1" t="str">
        <f>IF(sum!A854="AT",sum!H854,"*")</f>
        <v>*</v>
      </c>
      <c r="R861" s="1" t="s">
        <v>137</v>
      </c>
      <c r="S861" s="1" t="s">
        <v>138</v>
      </c>
      <c r="T861" s="1">
        <v>2040</v>
      </c>
      <c r="U861" s="1" t="str">
        <f>IF(sum!A854="BC",sum!B854,"*")</f>
        <v>*</v>
      </c>
      <c r="V861" s="1"/>
      <c r="W861" s="1" t="str">
        <f>IF(sum!A854="BC",sum!H854,"*")</f>
        <v>*</v>
      </c>
      <c r="Z861" s="1" t="s">
        <v>137</v>
      </c>
      <c r="AA861" s="1" t="s">
        <v>138</v>
      </c>
      <c r="AB861" s="1">
        <v>2040</v>
      </c>
      <c r="AC861" s="1" t="str">
        <f>IF(sum!A854="MA",sum!B854,"*")</f>
        <v>*</v>
      </c>
      <c r="AD861" s="1"/>
      <c r="AE861" s="1" t="str">
        <f>IF(sum!A854="MA",sum!H854,"*")</f>
        <v>*</v>
      </c>
      <c r="AH861" s="1" t="s">
        <v>137</v>
      </c>
      <c r="AI861" s="1" t="s">
        <v>138</v>
      </c>
      <c r="AJ861" s="1">
        <v>2040</v>
      </c>
      <c r="AK861" s="1" t="str">
        <f>IF(sum!A854="ON",sum!B854,"*")</f>
        <v>*</v>
      </c>
      <c r="AL861" s="1"/>
      <c r="AM861" s="1" t="str">
        <f>IF(sum!A854="ON",sum!H854,"*")</f>
        <v>*</v>
      </c>
      <c r="AP861" s="4" t="s">
        <v>137</v>
      </c>
      <c r="AQ861" s="4" t="s">
        <v>138</v>
      </c>
      <c r="AR861" s="4">
        <v>2040</v>
      </c>
      <c r="AS861" s="1" t="str">
        <f>IF(sum!A854="QU",sum!B854,"*")</f>
        <v>*</v>
      </c>
      <c r="AT861" s="1"/>
      <c r="AU861" s="1" t="str">
        <f>IF(sum!A854="QU",sum!H854,"*")</f>
        <v>*</v>
      </c>
      <c r="AX861" s="1" t="s">
        <v>137</v>
      </c>
      <c r="AY861" s="1" t="s">
        <v>138</v>
      </c>
      <c r="AZ861" s="1">
        <v>2040</v>
      </c>
      <c r="BA861" s="1" t="str">
        <f>IF(sum!A854="SA",sum!B854,"*")</f>
        <v>*</v>
      </c>
      <c r="BB861" s="1"/>
      <c r="BC861" s="1" t="str">
        <f>IF(sum!A854="SA",sum!H854,"*")</f>
        <v>*</v>
      </c>
    </row>
    <row r="862" spans="2:55">
      <c r="B862" s="4" t="s">
        <v>137</v>
      </c>
      <c r="C862" s="4" t="s">
        <v>138</v>
      </c>
      <c r="D862" s="4">
        <v>2040</v>
      </c>
      <c r="J862" s="4" t="s">
        <v>137</v>
      </c>
      <c r="K862" s="4" t="s">
        <v>138</v>
      </c>
      <c r="L862" s="4">
        <v>2040</v>
      </c>
      <c r="M862" s="1" t="str">
        <f>IF(sum!A855="AT",sum!B855,"*")</f>
        <v>*</v>
      </c>
      <c r="N862" s="1"/>
      <c r="O862" s="1" t="str">
        <f>IF(sum!A855="AT",sum!H855,"*")</f>
        <v>*</v>
      </c>
      <c r="R862" s="4" t="s">
        <v>137</v>
      </c>
      <c r="S862" s="4" t="s">
        <v>138</v>
      </c>
      <c r="T862" s="4">
        <v>2040</v>
      </c>
      <c r="U862" s="1" t="str">
        <f>IF(sum!A855="BC",sum!B855,"*")</f>
        <v>*</v>
      </c>
      <c r="V862" s="1"/>
      <c r="W862" s="1" t="str">
        <f>IF(sum!A855="BC",sum!H855,"*")</f>
        <v>*</v>
      </c>
      <c r="Z862" s="4" t="s">
        <v>137</v>
      </c>
      <c r="AA862" s="4" t="s">
        <v>138</v>
      </c>
      <c r="AB862" s="4">
        <v>2040</v>
      </c>
      <c r="AC862" s="1" t="str">
        <f>IF(sum!A855="MA",sum!B855,"*")</f>
        <v>*</v>
      </c>
      <c r="AD862" s="1"/>
      <c r="AE862" s="1" t="str">
        <f>IF(sum!A855="MA",sum!H855,"*")</f>
        <v>*</v>
      </c>
      <c r="AH862" s="4" t="s">
        <v>137</v>
      </c>
      <c r="AI862" s="4" t="s">
        <v>138</v>
      </c>
      <c r="AJ862" s="4">
        <v>2040</v>
      </c>
      <c r="AK862" s="1" t="str">
        <f>IF(sum!A855="ON",sum!B855,"*")</f>
        <v>*</v>
      </c>
      <c r="AL862" s="1"/>
      <c r="AM862" s="1" t="str">
        <f>IF(sum!A855="ON",sum!H855,"*")</f>
        <v>*</v>
      </c>
      <c r="AP862" s="1" t="s">
        <v>137</v>
      </c>
      <c r="AQ862" s="1" t="s">
        <v>138</v>
      </c>
      <c r="AR862" s="1">
        <v>2040</v>
      </c>
      <c r="AS862" s="1" t="str">
        <f>IF(sum!A855="QU",sum!B855,"*")</f>
        <v>*</v>
      </c>
      <c r="AT862" s="1"/>
      <c r="AU862" s="1" t="str">
        <f>IF(sum!A855="QU",sum!H855,"*")</f>
        <v>*</v>
      </c>
      <c r="AX862" s="4" t="s">
        <v>137</v>
      </c>
      <c r="AY862" s="4" t="s">
        <v>138</v>
      </c>
      <c r="AZ862" s="4">
        <v>2040</v>
      </c>
      <c r="BA862" s="1" t="str">
        <f>IF(sum!A855="SA",sum!B855,"*")</f>
        <v>*</v>
      </c>
      <c r="BB862" s="1"/>
      <c r="BC862" s="1" t="str">
        <f>IF(sum!A855="SA",sum!H855,"*")</f>
        <v>*</v>
      </c>
    </row>
    <row r="863" spans="2:55">
      <c r="B863" s="1" t="s">
        <v>137</v>
      </c>
      <c r="C863" s="1" t="s">
        <v>138</v>
      </c>
      <c r="D863" s="1">
        <v>2040</v>
      </c>
      <c r="J863" s="1" t="s">
        <v>137</v>
      </c>
      <c r="K863" s="1" t="s">
        <v>138</v>
      </c>
      <c r="L863" s="1">
        <v>2040</v>
      </c>
      <c r="M863" s="1" t="str">
        <f>IF(sum!A856="AT",sum!B856,"*")</f>
        <v>*</v>
      </c>
      <c r="N863" s="1"/>
      <c r="O863" s="1" t="str">
        <f>IF(sum!A856="AT",sum!H856,"*")</f>
        <v>*</v>
      </c>
      <c r="R863" s="1" t="s">
        <v>137</v>
      </c>
      <c r="S863" s="1" t="s">
        <v>138</v>
      </c>
      <c r="T863" s="1">
        <v>2040</v>
      </c>
      <c r="U863" s="1" t="str">
        <f>IF(sum!A856="BC",sum!B856,"*")</f>
        <v>*</v>
      </c>
      <c r="V863" s="1"/>
      <c r="W863" s="1" t="str">
        <f>IF(sum!A856="BC",sum!H856,"*")</f>
        <v>*</v>
      </c>
      <c r="Z863" s="1" t="s">
        <v>137</v>
      </c>
      <c r="AA863" s="1" t="s">
        <v>138</v>
      </c>
      <c r="AB863" s="1">
        <v>2040</v>
      </c>
      <c r="AC863" s="1" t="str">
        <f>IF(sum!A856="MA",sum!B856,"*")</f>
        <v>*</v>
      </c>
      <c r="AD863" s="1"/>
      <c r="AE863" s="1" t="str">
        <f>IF(sum!A856="MA",sum!H856,"*")</f>
        <v>*</v>
      </c>
      <c r="AH863" s="1" t="s">
        <v>137</v>
      </c>
      <c r="AI863" s="1" t="s">
        <v>138</v>
      </c>
      <c r="AJ863" s="1">
        <v>2040</v>
      </c>
      <c r="AK863" s="1" t="str">
        <f>IF(sum!A856="ON",sum!B856,"*")</f>
        <v>*</v>
      </c>
      <c r="AL863" s="1"/>
      <c r="AM863" s="1" t="str">
        <f>IF(sum!A856="ON",sum!H856,"*")</f>
        <v>*</v>
      </c>
      <c r="AP863" s="4" t="s">
        <v>137</v>
      </c>
      <c r="AQ863" s="4" t="s">
        <v>138</v>
      </c>
      <c r="AR863" s="4">
        <v>2040</v>
      </c>
      <c r="AS863" s="1" t="str">
        <f>IF(sum!A856="QU",sum!B856,"*")</f>
        <v>*</v>
      </c>
      <c r="AT863" s="1"/>
      <c r="AU863" s="1" t="str">
        <f>IF(sum!A856="QU",sum!H856,"*")</f>
        <v>*</v>
      </c>
      <c r="AX863" s="1" t="s">
        <v>137</v>
      </c>
      <c r="AY863" s="1" t="s">
        <v>138</v>
      </c>
      <c r="AZ863" s="1">
        <v>2040</v>
      </c>
      <c r="BA863" s="1" t="str">
        <f>IF(sum!A856="SA",sum!B856,"*")</f>
        <v>*</v>
      </c>
      <c r="BB863" s="1"/>
      <c r="BC863" s="1" t="str">
        <f>IF(sum!A856="SA",sum!H856,"*")</f>
        <v>*</v>
      </c>
    </row>
    <row r="864" spans="2:55">
      <c r="B864" s="4" t="s">
        <v>137</v>
      </c>
      <c r="C864" s="4" t="s">
        <v>138</v>
      </c>
      <c r="D864" s="4">
        <v>2040</v>
      </c>
      <c r="J864" s="4" t="s">
        <v>137</v>
      </c>
      <c r="K864" s="4" t="s">
        <v>138</v>
      </c>
      <c r="L864" s="4">
        <v>2040</v>
      </c>
      <c r="M864" s="1" t="str">
        <f>IF(sum!A857="AT",sum!B857,"*")</f>
        <v>*</v>
      </c>
      <c r="N864" s="1"/>
      <c r="O864" s="1" t="str">
        <f>IF(sum!A857="AT",sum!H857,"*")</f>
        <v>*</v>
      </c>
      <c r="R864" s="4" t="s">
        <v>137</v>
      </c>
      <c r="S864" s="4" t="s">
        <v>138</v>
      </c>
      <c r="T864" s="4">
        <v>2040</v>
      </c>
      <c r="U864" s="1" t="str">
        <f>IF(sum!A857="BC",sum!B857,"*")</f>
        <v>*</v>
      </c>
      <c r="V864" s="1"/>
      <c r="W864" s="1" t="str">
        <f>IF(sum!A857="BC",sum!H857,"*")</f>
        <v>*</v>
      </c>
      <c r="Z864" s="4" t="s">
        <v>137</v>
      </c>
      <c r="AA864" s="4" t="s">
        <v>138</v>
      </c>
      <c r="AB864" s="4">
        <v>2040</v>
      </c>
      <c r="AC864" s="1" t="str">
        <f>IF(sum!A857="MA",sum!B857,"*")</f>
        <v>*</v>
      </c>
      <c r="AD864" s="1"/>
      <c r="AE864" s="1" t="str">
        <f>IF(sum!A857="MA",sum!H857,"*")</f>
        <v>*</v>
      </c>
      <c r="AH864" s="4" t="s">
        <v>137</v>
      </c>
      <c r="AI864" s="4" t="s">
        <v>138</v>
      </c>
      <c r="AJ864" s="4">
        <v>2040</v>
      </c>
      <c r="AK864" s="1" t="str">
        <f>IF(sum!A857="ON",sum!B857,"*")</f>
        <v>*</v>
      </c>
      <c r="AL864" s="1"/>
      <c r="AM864" s="1" t="str">
        <f>IF(sum!A857="ON",sum!H857,"*")</f>
        <v>*</v>
      </c>
      <c r="AP864" s="1" t="s">
        <v>137</v>
      </c>
      <c r="AQ864" s="1" t="s">
        <v>138</v>
      </c>
      <c r="AR864" s="1">
        <v>2040</v>
      </c>
      <c r="AS864" s="1" t="str">
        <f>IF(sum!A857="QU",sum!B857,"*")</f>
        <v>*</v>
      </c>
      <c r="AT864" s="1"/>
      <c r="AU864" s="1" t="str">
        <f>IF(sum!A857="QU",sum!H857,"*")</f>
        <v>*</v>
      </c>
      <c r="AX864" s="4" t="s">
        <v>137</v>
      </c>
      <c r="AY864" s="4" t="s">
        <v>138</v>
      </c>
      <c r="AZ864" s="4">
        <v>2040</v>
      </c>
      <c r="BA864" s="1" t="str">
        <f>IF(sum!A857="SA",sum!B857,"*")</f>
        <v>*</v>
      </c>
      <c r="BB864" s="1"/>
      <c r="BC864" s="1" t="str">
        <f>IF(sum!A857="SA",sum!H857,"*")</f>
        <v>*</v>
      </c>
    </row>
    <row r="865" spans="2:55">
      <c r="B865" s="1" t="s">
        <v>137</v>
      </c>
      <c r="C865" s="1" t="s">
        <v>138</v>
      </c>
      <c r="D865" s="1">
        <v>2040</v>
      </c>
      <c r="J865" s="1" t="s">
        <v>137</v>
      </c>
      <c r="K865" s="1" t="s">
        <v>138</v>
      </c>
      <c r="L865" s="1">
        <v>2040</v>
      </c>
      <c r="M865" s="1" t="str">
        <f>IF(sum!A858="AT",sum!B858,"*")</f>
        <v>*</v>
      </c>
      <c r="N865" s="1"/>
      <c r="O865" s="1" t="str">
        <f>IF(sum!A858="AT",sum!H858,"*")</f>
        <v>*</v>
      </c>
      <c r="R865" s="1" t="s">
        <v>137</v>
      </c>
      <c r="S865" s="1" t="s">
        <v>138</v>
      </c>
      <c r="T865" s="1">
        <v>2040</v>
      </c>
      <c r="U865" s="1" t="str">
        <f>IF(sum!A858="BC",sum!B858,"*")</f>
        <v>*</v>
      </c>
      <c r="V865" s="1"/>
      <c r="W865" s="1" t="str">
        <f>IF(sum!A858="BC",sum!H858,"*")</f>
        <v>*</v>
      </c>
      <c r="Z865" s="1" t="s">
        <v>137</v>
      </c>
      <c r="AA865" s="1" t="s">
        <v>138</v>
      </c>
      <c r="AB865" s="1">
        <v>2040</v>
      </c>
      <c r="AC865" s="1" t="str">
        <f>IF(sum!A858="MA",sum!B858,"*")</f>
        <v>*</v>
      </c>
      <c r="AD865" s="1"/>
      <c r="AE865" s="1" t="str">
        <f>IF(sum!A858="MA",sum!H858,"*")</f>
        <v>*</v>
      </c>
      <c r="AH865" s="1" t="s">
        <v>137</v>
      </c>
      <c r="AI865" s="1" t="s">
        <v>138</v>
      </c>
      <c r="AJ865" s="1">
        <v>2040</v>
      </c>
      <c r="AK865" s="1" t="str">
        <f>IF(sum!A858="ON",sum!B858,"*")</f>
        <v>*</v>
      </c>
      <c r="AL865" s="1"/>
      <c r="AM865" s="1" t="str">
        <f>IF(sum!A858="ON",sum!H858,"*")</f>
        <v>*</v>
      </c>
      <c r="AP865" s="4" t="s">
        <v>137</v>
      </c>
      <c r="AQ865" s="4" t="s">
        <v>138</v>
      </c>
      <c r="AR865" s="4">
        <v>2040</v>
      </c>
      <c r="AS865" s="1" t="str">
        <f>IF(sum!A858="QU",sum!B858,"*")</f>
        <v>*</v>
      </c>
      <c r="AT865" s="1"/>
      <c r="AU865" s="1" t="str">
        <f>IF(sum!A858="QU",sum!H858,"*")</f>
        <v>*</v>
      </c>
      <c r="AX865" s="1" t="s">
        <v>137</v>
      </c>
      <c r="AY865" s="1" t="s">
        <v>138</v>
      </c>
      <c r="AZ865" s="1">
        <v>2040</v>
      </c>
      <c r="BA865" s="1" t="str">
        <f>IF(sum!A858="SA",sum!B858,"*")</f>
        <v>*</v>
      </c>
      <c r="BB865" s="1"/>
      <c r="BC865" s="1" t="str">
        <f>IF(sum!A858="SA",sum!H858,"*")</f>
        <v>*</v>
      </c>
    </row>
    <row r="866" spans="2:55">
      <c r="B866" s="4" t="s">
        <v>137</v>
      </c>
      <c r="C866" s="4" t="s">
        <v>138</v>
      </c>
      <c r="D866" s="4">
        <v>2040</v>
      </c>
      <c r="J866" s="4" t="s">
        <v>137</v>
      </c>
      <c r="K866" s="4" t="s">
        <v>138</v>
      </c>
      <c r="L866" s="4">
        <v>2040</v>
      </c>
      <c r="M866" s="1" t="str">
        <f>IF(sum!A859="AT",sum!B859,"*")</f>
        <v>*</v>
      </c>
      <c r="N866" s="1"/>
      <c r="O866" s="1" t="str">
        <f>IF(sum!A859="AT",sum!H859,"*")</f>
        <v>*</v>
      </c>
      <c r="R866" s="4" t="s">
        <v>137</v>
      </c>
      <c r="S866" s="4" t="s">
        <v>138</v>
      </c>
      <c r="T866" s="4">
        <v>2040</v>
      </c>
      <c r="U866" s="1" t="str">
        <f>IF(sum!A859="BC",sum!B859,"*")</f>
        <v>*</v>
      </c>
      <c r="V866" s="1"/>
      <c r="W866" s="1" t="str">
        <f>IF(sum!A859="BC",sum!H859,"*")</f>
        <v>*</v>
      </c>
      <c r="Z866" s="4" t="s">
        <v>137</v>
      </c>
      <c r="AA866" s="4" t="s">
        <v>138</v>
      </c>
      <c r="AB866" s="4">
        <v>2040</v>
      </c>
      <c r="AC866" s="1" t="str">
        <f>IF(sum!A859="MA",sum!B859,"*")</f>
        <v>*</v>
      </c>
      <c r="AD866" s="1"/>
      <c r="AE866" s="1" t="str">
        <f>IF(sum!A859="MA",sum!H859,"*")</f>
        <v>*</v>
      </c>
      <c r="AH866" s="4" t="s">
        <v>137</v>
      </c>
      <c r="AI866" s="4" t="s">
        <v>138</v>
      </c>
      <c r="AJ866" s="4">
        <v>2040</v>
      </c>
      <c r="AK866" s="1" t="str">
        <f>IF(sum!A859="ON",sum!B859,"*")</f>
        <v>*</v>
      </c>
      <c r="AL866" s="1"/>
      <c r="AM866" s="1" t="str">
        <f>IF(sum!A859="ON",sum!H859,"*")</f>
        <v>*</v>
      </c>
      <c r="AP866" s="1" t="s">
        <v>137</v>
      </c>
      <c r="AQ866" s="1" t="s">
        <v>138</v>
      </c>
      <c r="AR866" s="1">
        <v>2040</v>
      </c>
      <c r="AS866" s="1" t="str">
        <f>IF(sum!A859="QU",sum!B859,"*")</f>
        <v>*</v>
      </c>
      <c r="AT866" s="1"/>
      <c r="AU866" s="1" t="str">
        <f>IF(sum!A859="QU",sum!H859,"*")</f>
        <v>*</v>
      </c>
      <c r="AX866" s="4" t="s">
        <v>137</v>
      </c>
      <c r="AY866" s="4" t="s">
        <v>138</v>
      </c>
      <c r="AZ866" s="4">
        <v>2040</v>
      </c>
      <c r="BA866" s="1" t="str">
        <f>IF(sum!A859="SA",sum!B859,"*")</f>
        <v>*</v>
      </c>
      <c r="BB866" s="1"/>
      <c r="BC866" s="1" t="str">
        <f>IF(sum!A859="SA",sum!H859,"*")</f>
        <v>*</v>
      </c>
    </row>
    <row r="867" spans="2:55">
      <c r="B867" s="1" t="s">
        <v>137</v>
      </c>
      <c r="C867" s="1" t="s">
        <v>138</v>
      </c>
      <c r="D867" s="1">
        <v>2040</v>
      </c>
      <c r="J867" s="1" t="s">
        <v>137</v>
      </c>
      <c r="K867" s="1" t="s">
        <v>138</v>
      </c>
      <c r="L867" s="1">
        <v>2040</v>
      </c>
      <c r="M867" s="1" t="str">
        <f>IF(sum!A860="AT",sum!B860,"*")</f>
        <v>*</v>
      </c>
      <c r="N867" s="1"/>
      <c r="O867" s="1" t="str">
        <f>IF(sum!A860="AT",sum!H860,"*")</f>
        <v>*</v>
      </c>
      <c r="R867" s="1" t="s">
        <v>137</v>
      </c>
      <c r="S867" s="1" t="s">
        <v>138</v>
      </c>
      <c r="T867" s="1">
        <v>2040</v>
      </c>
      <c r="U867" s="1" t="str">
        <f>IF(sum!A860="BC",sum!B860,"*")</f>
        <v>*</v>
      </c>
      <c r="V867" s="1"/>
      <c r="W867" s="1" t="str">
        <f>IF(sum!A860="BC",sum!H860,"*")</f>
        <v>*</v>
      </c>
      <c r="Z867" s="1" t="s">
        <v>137</v>
      </c>
      <c r="AA867" s="1" t="s">
        <v>138</v>
      </c>
      <c r="AB867" s="1">
        <v>2040</v>
      </c>
      <c r="AC867" s="1" t="str">
        <f>IF(sum!A860="MA",sum!B860,"*")</f>
        <v>*</v>
      </c>
      <c r="AD867" s="1"/>
      <c r="AE867" s="1" t="str">
        <f>IF(sum!A860="MA",sum!H860,"*")</f>
        <v>*</v>
      </c>
      <c r="AH867" s="1" t="s">
        <v>137</v>
      </c>
      <c r="AI867" s="1" t="s">
        <v>138</v>
      </c>
      <c r="AJ867" s="1">
        <v>2040</v>
      </c>
      <c r="AK867" s="1" t="str">
        <f>IF(sum!A860="ON",sum!B860,"*")</f>
        <v>*</v>
      </c>
      <c r="AL867" s="1"/>
      <c r="AM867" s="1" t="str">
        <f>IF(sum!A860="ON",sum!H860,"*")</f>
        <v>*</v>
      </c>
      <c r="AP867" s="4" t="s">
        <v>137</v>
      </c>
      <c r="AQ867" s="4" t="s">
        <v>138</v>
      </c>
      <c r="AR867" s="4">
        <v>2040</v>
      </c>
      <c r="AS867" s="1" t="str">
        <f>IF(sum!A860="QU",sum!B860,"*")</f>
        <v>*</v>
      </c>
      <c r="AT867" s="1"/>
      <c r="AU867" s="1" t="str">
        <f>IF(sum!A860="QU",sum!H860,"*")</f>
        <v>*</v>
      </c>
      <c r="AX867" s="1" t="s">
        <v>137</v>
      </c>
      <c r="AY867" s="1" t="s">
        <v>138</v>
      </c>
      <c r="AZ867" s="1">
        <v>2040</v>
      </c>
      <c r="BA867" s="1" t="str">
        <f>IF(sum!A860="SA",sum!B860,"*")</f>
        <v>*</v>
      </c>
      <c r="BB867" s="1"/>
      <c r="BC867" s="1" t="str">
        <f>IF(sum!A860="SA",sum!H860,"*")</f>
        <v>*</v>
      </c>
    </row>
    <row r="868" spans="2:55">
      <c r="B868" s="4" t="s">
        <v>137</v>
      </c>
      <c r="C868" s="4" t="s">
        <v>138</v>
      </c>
      <c r="D868" s="4">
        <v>2040</v>
      </c>
      <c r="J868" s="4" t="s">
        <v>137</v>
      </c>
      <c r="K868" s="4" t="s">
        <v>138</v>
      </c>
      <c r="L868" s="4">
        <v>2040</v>
      </c>
      <c r="M868" s="1" t="str">
        <f>IF(sum!A861="AT",sum!B861,"*")</f>
        <v>*</v>
      </c>
      <c r="N868" s="1"/>
      <c r="O868" s="1" t="str">
        <f>IF(sum!A861="AT",sum!H861,"*")</f>
        <v>*</v>
      </c>
      <c r="R868" s="4" t="s">
        <v>137</v>
      </c>
      <c r="S868" s="4" t="s">
        <v>138</v>
      </c>
      <c r="T868" s="4">
        <v>2040</v>
      </c>
      <c r="U868" s="1" t="str">
        <f>IF(sum!A861="BC",sum!B861,"*")</f>
        <v>*</v>
      </c>
      <c r="V868" s="1"/>
      <c r="W868" s="1" t="str">
        <f>IF(sum!A861="BC",sum!H861,"*")</f>
        <v>*</v>
      </c>
      <c r="Z868" s="4" t="s">
        <v>137</v>
      </c>
      <c r="AA868" s="4" t="s">
        <v>138</v>
      </c>
      <c r="AB868" s="4">
        <v>2040</v>
      </c>
      <c r="AC868" s="1" t="str">
        <f>IF(sum!A861="MA",sum!B861,"*")</f>
        <v>*</v>
      </c>
      <c r="AD868" s="1"/>
      <c r="AE868" s="1" t="str">
        <f>IF(sum!A861="MA",sum!H861,"*")</f>
        <v>*</v>
      </c>
      <c r="AH868" s="4" t="s">
        <v>137</v>
      </c>
      <c r="AI868" s="4" t="s">
        <v>138</v>
      </c>
      <c r="AJ868" s="4">
        <v>2040</v>
      </c>
      <c r="AK868" s="1" t="str">
        <f>IF(sum!A861="ON",sum!B861,"*")</f>
        <v>*</v>
      </c>
      <c r="AL868" s="1"/>
      <c r="AM868" s="1" t="str">
        <f>IF(sum!A861="ON",sum!H861,"*")</f>
        <v>*</v>
      </c>
      <c r="AP868" s="1" t="s">
        <v>137</v>
      </c>
      <c r="AQ868" s="1" t="s">
        <v>138</v>
      </c>
      <c r="AR868" s="1">
        <v>2040</v>
      </c>
      <c r="AS868" s="1" t="str">
        <f>IF(sum!A861="QU",sum!B861,"*")</f>
        <v>*</v>
      </c>
      <c r="AT868" s="1"/>
      <c r="AU868" s="1" t="str">
        <f>IF(sum!A861="QU",sum!H861,"*")</f>
        <v>*</v>
      </c>
      <c r="AX868" s="4" t="s">
        <v>137</v>
      </c>
      <c r="AY868" s="4" t="s">
        <v>138</v>
      </c>
      <c r="AZ868" s="4">
        <v>2040</v>
      </c>
      <c r="BA868" s="1" t="str">
        <f>IF(sum!A861="SA",sum!B861,"*")</f>
        <v>*</v>
      </c>
      <c r="BB868" s="1"/>
      <c r="BC868" s="1" t="str">
        <f>IF(sum!A861="SA",sum!H861,"*")</f>
        <v>*</v>
      </c>
    </row>
    <row r="869" spans="2:55">
      <c r="B869" s="1" t="s">
        <v>137</v>
      </c>
      <c r="C869" s="1" t="s">
        <v>138</v>
      </c>
      <c r="D869" s="1">
        <v>2040</v>
      </c>
      <c r="J869" s="1" t="s">
        <v>137</v>
      </c>
      <c r="K869" s="1" t="s">
        <v>138</v>
      </c>
      <c r="L869" s="1">
        <v>2040</v>
      </c>
      <c r="M869" s="1" t="str">
        <f>IF(sum!A862="AT",sum!B862,"*")</f>
        <v>*</v>
      </c>
      <c r="N869" s="1"/>
      <c r="O869" s="1" t="str">
        <f>IF(sum!A862="AT",sum!H862,"*")</f>
        <v>*</v>
      </c>
      <c r="R869" s="1" t="s">
        <v>137</v>
      </c>
      <c r="S869" s="1" t="s">
        <v>138</v>
      </c>
      <c r="T869" s="1">
        <v>2040</v>
      </c>
      <c r="U869" s="1" t="str">
        <f>IF(sum!A862="BC",sum!B862,"*")</f>
        <v>*</v>
      </c>
      <c r="V869" s="1"/>
      <c r="W869" s="1" t="str">
        <f>IF(sum!A862="BC",sum!H862,"*")</f>
        <v>*</v>
      </c>
      <c r="Z869" s="1" t="s">
        <v>137</v>
      </c>
      <c r="AA869" s="1" t="s">
        <v>138</v>
      </c>
      <c r="AB869" s="1">
        <v>2040</v>
      </c>
      <c r="AC869" s="1" t="str">
        <f>IF(sum!A862="MA",sum!B862,"*")</f>
        <v>*</v>
      </c>
      <c r="AD869" s="1"/>
      <c r="AE869" s="1" t="str">
        <f>IF(sum!A862="MA",sum!H862,"*")</f>
        <v>*</v>
      </c>
      <c r="AH869" s="1" t="s">
        <v>137</v>
      </c>
      <c r="AI869" s="1" t="s">
        <v>138</v>
      </c>
      <c r="AJ869" s="1">
        <v>2040</v>
      </c>
      <c r="AK869" s="1" t="str">
        <f>IF(sum!A862="ON",sum!B862,"*")</f>
        <v>*</v>
      </c>
      <c r="AL869" s="1"/>
      <c r="AM869" s="1" t="str">
        <f>IF(sum!A862="ON",sum!H862,"*")</f>
        <v>*</v>
      </c>
      <c r="AP869" s="4" t="s">
        <v>137</v>
      </c>
      <c r="AQ869" s="4" t="s">
        <v>138</v>
      </c>
      <c r="AR869" s="4">
        <v>2040</v>
      </c>
      <c r="AS869" s="1" t="str">
        <f>IF(sum!A862="QU",sum!B862,"*")</f>
        <v>*</v>
      </c>
      <c r="AT869" s="1"/>
      <c r="AU869" s="1" t="str">
        <f>IF(sum!A862="QU",sum!H862,"*")</f>
        <v>*</v>
      </c>
      <c r="AX869" s="1" t="s">
        <v>137</v>
      </c>
      <c r="AY869" s="1" t="s">
        <v>138</v>
      </c>
      <c r="AZ869" s="1">
        <v>2040</v>
      </c>
      <c r="BA869" s="1" t="str">
        <f>IF(sum!A862="SA",sum!B862,"*")</f>
        <v>*</v>
      </c>
      <c r="BB869" s="1"/>
      <c r="BC869" s="1" t="str">
        <f>IF(sum!A862="SA",sum!H862,"*")</f>
        <v>*</v>
      </c>
    </row>
    <row r="870" spans="2:55">
      <c r="B870" s="4" t="s">
        <v>137</v>
      </c>
      <c r="C870" s="4" t="s">
        <v>138</v>
      </c>
      <c r="D870" s="4">
        <v>2040</v>
      </c>
      <c r="J870" s="4" t="s">
        <v>137</v>
      </c>
      <c r="K870" s="4" t="s">
        <v>138</v>
      </c>
      <c r="L870" s="4">
        <v>2040</v>
      </c>
      <c r="M870" s="1" t="str">
        <f>IF(sum!A863="AT",sum!B863,"*")</f>
        <v>*</v>
      </c>
      <c r="N870" s="1"/>
      <c r="O870" s="1" t="str">
        <f>IF(sum!A863="AT",sum!H863,"*")</f>
        <v>*</v>
      </c>
      <c r="R870" s="4" t="s">
        <v>137</v>
      </c>
      <c r="S870" s="4" t="s">
        <v>138</v>
      </c>
      <c r="T870" s="4">
        <v>2040</v>
      </c>
      <c r="U870" s="1" t="str">
        <f>IF(sum!A863="BC",sum!B863,"*")</f>
        <v>*</v>
      </c>
      <c r="V870" s="1"/>
      <c r="W870" s="1" t="str">
        <f>IF(sum!A863="BC",sum!H863,"*")</f>
        <v>*</v>
      </c>
      <c r="Z870" s="4" t="s">
        <v>137</v>
      </c>
      <c r="AA870" s="4" t="s">
        <v>138</v>
      </c>
      <c r="AB870" s="4">
        <v>2040</v>
      </c>
      <c r="AC870" s="1" t="str">
        <f>IF(sum!A863="MA",sum!B863,"*")</f>
        <v>*</v>
      </c>
      <c r="AD870" s="1"/>
      <c r="AE870" s="1" t="str">
        <f>IF(sum!A863="MA",sum!H863,"*")</f>
        <v>*</v>
      </c>
      <c r="AH870" s="4" t="s">
        <v>137</v>
      </c>
      <c r="AI870" s="4" t="s">
        <v>138</v>
      </c>
      <c r="AJ870" s="4">
        <v>2040</v>
      </c>
      <c r="AK870" s="1" t="str">
        <f>IF(sum!A863="ON",sum!B863,"*")</f>
        <v>*</v>
      </c>
      <c r="AL870" s="1"/>
      <c r="AM870" s="1" t="str">
        <f>IF(sum!A863="ON",sum!H863,"*")</f>
        <v>*</v>
      </c>
      <c r="AP870" s="1" t="s">
        <v>137</v>
      </c>
      <c r="AQ870" s="1" t="s">
        <v>138</v>
      </c>
      <c r="AR870" s="1">
        <v>2040</v>
      </c>
      <c r="AS870" s="1" t="str">
        <f>IF(sum!A863="QU",sum!B863,"*")</f>
        <v>*</v>
      </c>
      <c r="AT870" s="1"/>
      <c r="AU870" s="1" t="str">
        <f>IF(sum!A863="QU",sum!H863,"*")</f>
        <v>*</v>
      </c>
      <c r="AX870" s="4" t="s">
        <v>137</v>
      </c>
      <c r="AY870" s="4" t="s">
        <v>138</v>
      </c>
      <c r="AZ870" s="4">
        <v>2040</v>
      </c>
      <c r="BA870" s="1" t="str">
        <f>IF(sum!A863="SA",sum!B863,"*")</f>
        <v>*</v>
      </c>
      <c r="BB870" s="1"/>
      <c r="BC870" s="1" t="str">
        <f>IF(sum!A863="SA",sum!H863,"*")</f>
        <v>*</v>
      </c>
    </row>
    <row r="871" spans="2:55">
      <c r="B871" s="1" t="s">
        <v>137</v>
      </c>
      <c r="C871" s="1" t="s">
        <v>138</v>
      </c>
      <c r="D871" s="1">
        <v>2040</v>
      </c>
      <c r="J871" s="1" t="s">
        <v>137</v>
      </c>
      <c r="K871" s="1" t="s">
        <v>138</v>
      </c>
      <c r="L871" s="1">
        <v>2040</v>
      </c>
      <c r="M871" s="1" t="str">
        <f>IF(sum!A864="AT",sum!B864,"*")</f>
        <v>*</v>
      </c>
      <c r="N871" s="1"/>
      <c r="O871" s="1" t="str">
        <f>IF(sum!A864="AT",sum!H864,"*")</f>
        <v>*</v>
      </c>
      <c r="R871" s="1" t="s">
        <v>137</v>
      </c>
      <c r="S871" s="1" t="s">
        <v>138</v>
      </c>
      <c r="T871" s="1">
        <v>2040</v>
      </c>
      <c r="U871" s="1" t="str">
        <f>IF(sum!A864="BC",sum!B864,"*")</f>
        <v>*</v>
      </c>
      <c r="V871" s="1"/>
      <c r="W871" s="1" t="str">
        <f>IF(sum!A864="BC",sum!H864,"*")</f>
        <v>*</v>
      </c>
      <c r="Z871" s="1" t="s">
        <v>137</v>
      </c>
      <c r="AA871" s="1" t="s">
        <v>138</v>
      </c>
      <c r="AB871" s="1">
        <v>2040</v>
      </c>
      <c r="AC871" s="1" t="str">
        <f>IF(sum!A864="MA",sum!B864,"*")</f>
        <v>*</v>
      </c>
      <c r="AD871" s="1"/>
      <c r="AE871" s="1" t="str">
        <f>IF(sum!A864="MA",sum!H864,"*")</f>
        <v>*</v>
      </c>
      <c r="AH871" s="1" t="s">
        <v>137</v>
      </c>
      <c r="AI871" s="1" t="s">
        <v>138</v>
      </c>
      <c r="AJ871" s="1">
        <v>2040</v>
      </c>
      <c r="AK871" s="1" t="str">
        <f>IF(sum!A864="ON",sum!B864,"*")</f>
        <v>*</v>
      </c>
      <c r="AL871" s="1"/>
      <c r="AM871" s="1" t="str">
        <f>IF(sum!A864="ON",sum!H864,"*")</f>
        <v>*</v>
      </c>
      <c r="AP871" s="4" t="s">
        <v>137</v>
      </c>
      <c r="AQ871" s="4" t="s">
        <v>138</v>
      </c>
      <c r="AR871" s="4">
        <v>2040</v>
      </c>
      <c r="AS871" s="1" t="str">
        <f>IF(sum!A864="QU",sum!B864,"*")</f>
        <v>*</v>
      </c>
      <c r="AT871" s="1"/>
      <c r="AU871" s="1" t="str">
        <f>IF(sum!A864="QU",sum!H864,"*")</f>
        <v>*</v>
      </c>
      <c r="AX871" s="1" t="s">
        <v>137</v>
      </c>
      <c r="AY871" s="1" t="s">
        <v>138</v>
      </c>
      <c r="AZ871" s="1">
        <v>2040</v>
      </c>
      <c r="BA871" s="1" t="str">
        <f>IF(sum!A864="SA",sum!B864,"*")</f>
        <v>*</v>
      </c>
      <c r="BB871" s="1"/>
      <c r="BC871" s="1" t="str">
        <f>IF(sum!A864="SA",sum!H864,"*")</f>
        <v>*</v>
      </c>
    </row>
  </sheetData>
  <phoneticPr fontId="7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B1BE6-CAF1-4055-9489-A3B59B045BF7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2045</v>
      </c>
      <c r="E9" s="1" t="str">
        <f>IF(sum!A2="AL",sum!B2,"*")</f>
        <v>AFM-AuxiliaryEquip_ELE1</v>
      </c>
      <c r="F9" s="1"/>
      <c r="G9" s="1">
        <f>IF(sum!A2="AL",sum!I2,"*")</f>
        <v>0.243077573451702</v>
      </c>
      <c r="H9" s="1"/>
      <c r="I9" s="1"/>
      <c r="J9" s="1" t="s">
        <v>137</v>
      </c>
      <c r="K9" s="1" t="s">
        <v>138</v>
      </c>
      <c r="L9" s="1">
        <v>2045</v>
      </c>
      <c r="M9" s="1" t="str">
        <f>IF(sum!A2="AT",sum!B2,"*")</f>
        <v>*</v>
      </c>
      <c r="N9" s="1"/>
      <c r="O9" s="1" t="str">
        <f>IF(sum!A2="AT",sum!I2,"*")</f>
        <v>*</v>
      </c>
      <c r="R9" s="1" t="s">
        <v>137</v>
      </c>
      <c r="S9" s="1" t="s">
        <v>138</v>
      </c>
      <c r="T9" s="1">
        <v>2045</v>
      </c>
      <c r="U9" s="1" t="str">
        <f>IF(sum!A2="BC",sum!B2,"*")</f>
        <v>*</v>
      </c>
      <c r="V9" s="1"/>
      <c r="W9" s="1" t="str">
        <f>IF(sum!A2="BC",sum!I2,"*")</f>
        <v>*</v>
      </c>
      <c r="Z9" s="1" t="s">
        <v>137</v>
      </c>
      <c r="AA9" s="1" t="s">
        <v>138</v>
      </c>
      <c r="AB9" s="1">
        <v>2045</v>
      </c>
      <c r="AC9" s="1" t="str">
        <f>IF(sum!A2="MA",sum!B2,"*")</f>
        <v>*</v>
      </c>
      <c r="AD9" s="1"/>
      <c r="AE9" s="1" t="str">
        <f>IF(sum!A2="MA",sum!I2,"*")</f>
        <v>*</v>
      </c>
      <c r="AH9" s="1" t="s">
        <v>137</v>
      </c>
      <c r="AI9" s="1" t="s">
        <v>138</v>
      </c>
      <c r="AJ9" s="1">
        <v>2045</v>
      </c>
      <c r="AK9" s="1" t="str">
        <f>IF(sum!A2="ON",sum!B2,"*")</f>
        <v>*</v>
      </c>
      <c r="AL9" s="1"/>
      <c r="AM9" s="1" t="str">
        <f>IF(sum!A2="ON",sum!I2,"*")</f>
        <v>*</v>
      </c>
      <c r="AP9" s="1" t="s">
        <v>137</v>
      </c>
      <c r="AQ9" s="1" t="s">
        <v>138</v>
      </c>
      <c r="AR9" s="1">
        <v>2045</v>
      </c>
      <c r="AS9" s="1" t="str">
        <f>IF(sum!A2="QU",sum!B2,"*")</f>
        <v>*</v>
      </c>
      <c r="AT9" s="1"/>
      <c r="AU9" s="1" t="str">
        <f>IF(sum!A2="QU",sum!I2,"*")</f>
        <v>*</v>
      </c>
      <c r="AX9" s="1" t="s">
        <v>137</v>
      </c>
      <c r="AY9" s="1" t="s">
        <v>138</v>
      </c>
      <c r="AZ9" s="1">
        <v>2045</v>
      </c>
      <c r="BA9" s="1" t="str">
        <f>IF(sum!A2="SA",sum!B2,"*")</f>
        <v>*</v>
      </c>
      <c r="BB9" s="1"/>
      <c r="BC9" s="1" t="str">
        <f>IF(sum!A2="SA",sum!I2,"*")</f>
        <v>*</v>
      </c>
    </row>
    <row r="10" spans="1:55">
      <c r="B10" s="1" t="s">
        <v>137</v>
      </c>
      <c r="C10" s="1" t="s">
        <v>138</v>
      </c>
      <c r="D10" s="1">
        <v>2045</v>
      </c>
      <c r="E10" s="1" t="str">
        <f>IF(sum!A3="AL",sum!B3,"*")</f>
        <v>AFM-AuxiliaryMot_ELE1</v>
      </c>
      <c r="F10" s="1"/>
      <c r="G10" s="1">
        <f>IF(sum!A3="AL",sum!I3,"*")</f>
        <v>7.3383032101265705E-2</v>
      </c>
      <c r="H10" s="1"/>
      <c r="I10" s="1"/>
      <c r="J10" s="1" t="s">
        <v>137</v>
      </c>
      <c r="K10" s="1" t="s">
        <v>138</v>
      </c>
      <c r="L10" s="1">
        <v>2045</v>
      </c>
      <c r="M10" s="1" t="str">
        <f>IF(sum!A3="AT",sum!B3,"*")</f>
        <v>*</v>
      </c>
      <c r="N10" s="1"/>
      <c r="O10" s="1" t="str">
        <f>IF(sum!A3="AT",sum!I3,"*")</f>
        <v>*</v>
      </c>
      <c r="R10" s="1" t="s">
        <v>137</v>
      </c>
      <c r="S10" s="1" t="s">
        <v>138</v>
      </c>
      <c r="T10" s="1">
        <v>2045</v>
      </c>
      <c r="U10" s="1" t="str">
        <f>IF(sum!A3="BC",sum!B3,"*")</f>
        <v>*</v>
      </c>
      <c r="V10" s="1"/>
      <c r="W10" s="1" t="str">
        <f>IF(sum!A3="BC",sum!I3,"*")</f>
        <v>*</v>
      </c>
      <c r="Z10" s="1" t="s">
        <v>137</v>
      </c>
      <c r="AA10" s="1" t="s">
        <v>138</v>
      </c>
      <c r="AB10" s="1">
        <v>2045</v>
      </c>
      <c r="AC10" s="1" t="str">
        <f>IF(sum!A3="MA",sum!B3,"*")</f>
        <v>*</v>
      </c>
      <c r="AD10" s="1"/>
      <c r="AE10" s="1" t="str">
        <f>IF(sum!A3="MA",sum!I3,"*")</f>
        <v>*</v>
      </c>
      <c r="AH10" s="1" t="s">
        <v>137</v>
      </c>
      <c r="AI10" s="1" t="s">
        <v>138</v>
      </c>
      <c r="AJ10" s="1">
        <v>2045</v>
      </c>
      <c r="AK10" s="1" t="str">
        <f>IF(sum!A3="ON",sum!B3,"*")</f>
        <v>*</v>
      </c>
      <c r="AL10" s="1"/>
      <c r="AM10" s="1" t="str">
        <f>IF(sum!A3="ON",sum!I3,"*")</f>
        <v>*</v>
      </c>
      <c r="AP10" s="1" t="s">
        <v>137</v>
      </c>
      <c r="AQ10" s="1" t="s">
        <v>138</v>
      </c>
      <c r="AR10" s="1">
        <v>2045</v>
      </c>
      <c r="AS10" s="1" t="str">
        <f>IF(sum!A3="QU",sum!B3,"*")</f>
        <v>*</v>
      </c>
      <c r="AT10" s="1"/>
      <c r="AU10" s="1" t="str">
        <f>IF(sum!A3="QU",sum!I3,"*")</f>
        <v>*</v>
      </c>
      <c r="AX10" s="1" t="s">
        <v>137</v>
      </c>
      <c r="AY10" s="1" t="s">
        <v>138</v>
      </c>
      <c r="AZ10" s="1">
        <v>2045</v>
      </c>
      <c r="BA10" s="1" t="str">
        <f>IF(sum!A3="SA",sum!B3,"*")</f>
        <v>*</v>
      </c>
      <c r="BB10" s="1"/>
      <c r="BC10" s="1" t="str">
        <f>IF(sum!A3="SA",sum!I3,"*")</f>
        <v>*</v>
      </c>
    </row>
    <row r="11" spans="1:55">
      <c r="B11" s="1" t="s">
        <v>137</v>
      </c>
      <c r="C11" s="1" t="s">
        <v>138</v>
      </c>
      <c r="D11" s="1">
        <v>2045</v>
      </c>
      <c r="E11" s="1" t="str">
        <f>IF(sum!A4="AL",sum!B4,"*")</f>
        <v>AFM-Light_ELE1</v>
      </c>
      <c r="F11" s="1"/>
      <c r="G11" s="1">
        <f>IF(sum!A4="AL",sum!I4,"*")</f>
        <v>0.29353212840506299</v>
      </c>
      <c r="H11" s="1"/>
      <c r="J11" s="1" t="s">
        <v>137</v>
      </c>
      <c r="K11" s="1" t="s">
        <v>138</v>
      </c>
      <c r="L11" s="1">
        <v>2045</v>
      </c>
      <c r="M11" s="1" t="str">
        <f>IF(sum!A4="AT",sum!B4,"*")</f>
        <v>*</v>
      </c>
      <c r="N11" s="1"/>
      <c r="O11" s="1" t="str">
        <f>IF(sum!A4="AT",sum!I4,"*")</f>
        <v>*</v>
      </c>
      <c r="R11" s="1" t="s">
        <v>137</v>
      </c>
      <c r="S11" s="1" t="s">
        <v>138</v>
      </c>
      <c r="T11" s="1">
        <v>2045</v>
      </c>
      <c r="U11" s="1" t="str">
        <f>IF(sum!A4="BC",sum!B4,"*")</f>
        <v>*</v>
      </c>
      <c r="V11" s="1"/>
      <c r="W11" s="1" t="str">
        <f>IF(sum!A4="BC",sum!I4,"*")</f>
        <v>*</v>
      </c>
      <c r="Z11" s="1" t="s">
        <v>137</v>
      </c>
      <c r="AA11" s="1" t="s">
        <v>138</v>
      </c>
      <c r="AB11" s="1">
        <v>2045</v>
      </c>
      <c r="AC11" s="1" t="str">
        <f>IF(sum!A4="MA",sum!B4,"*")</f>
        <v>*</v>
      </c>
      <c r="AD11" s="1"/>
      <c r="AE11" s="1" t="str">
        <f>IF(sum!A4="MA",sum!I4,"*")</f>
        <v>*</v>
      </c>
      <c r="AH11" s="1" t="s">
        <v>137</v>
      </c>
      <c r="AI11" s="1" t="s">
        <v>138</v>
      </c>
      <c r="AJ11" s="1">
        <v>2045</v>
      </c>
      <c r="AK11" s="1" t="str">
        <f>IF(sum!A4="ON",sum!B4,"*")</f>
        <v>*</v>
      </c>
      <c r="AL11" s="1"/>
      <c r="AM11" s="1" t="str">
        <f>IF(sum!A4="ON",sum!I4,"*")</f>
        <v>*</v>
      </c>
      <c r="AP11" s="1" t="s">
        <v>137</v>
      </c>
      <c r="AQ11" s="1" t="s">
        <v>138</v>
      </c>
      <c r="AR11" s="1">
        <v>2045</v>
      </c>
      <c r="AS11" s="1" t="str">
        <f>IF(sum!A4="QU",sum!B4,"*")</f>
        <v>*</v>
      </c>
      <c r="AT11" s="1"/>
      <c r="AU11" s="1" t="str">
        <f>IF(sum!A4="QU",sum!I4,"*")</f>
        <v>*</v>
      </c>
      <c r="AX11" s="1" t="s">
        <v>137</v>
      </c>
      <c r="AY11" s="1" t="s">
        <v>138</v>
      </c>
      <c r="AZ11" s="1">
        <v>2045</v>
      </c>
      <c r="BA11" s="1" t="str">
        <f>IF(sum!A4="SA",sum!B4,"*")</f>
        <v>*</v>
      </c>
      <c r="BB11" s="1"/>
      <c r="BC11" s="1" t="str">
        <f>IF(sum!A4="SA",sum!I4,"*")</f>
        <v>*</v>
      </c>
    </row>
    <row r="12" spans="1:55">
      <c r="B12" s="1" t="s">
        <v>137</v>
      </c>
      <c r="C12" s="1" t="s">
        <v>138</v>
      </c>
      <c r="D12" s="1">
        <v>2045</v>
      </c>
      <c r="E12" s="1" t="str">
        <f>IF(sum!A5="AL",sum!B5,"*")</f>
        <v>AFM-SpCool_ELE1</v>
      </c>
      <c r="F12" s="1"/>
      <c r="G12" s="1">
        <f>IF(sum!A5="AL",sum!I5,"*")</f>
        <v>2.8293503999805202E-2</v>
      </c>
      <c r="H12" s="1"/>
      <c r="J12" s="1" t="s">
        <v>137</v>
      </c>
      <c r="K12" s="1" t="s">
        <v>138</v>
      </c>
      <c r="L12" s="1">
        <v>2045</v>
      </c>
      <c r="M12" s="1" t="str">
        <f>IF(sum!A5="AT",sum!B5,"*")</f>
        <v>*</v>
      </c>
      <c r="N12" s="1"/>
      <c r="O12" s="1" t="str">
        <f>IF(sum!A5="AT",sum!I5,"*")</f>
        <v>*</v>
      </c>
      <c r="R12" s="1" t="s">
        <v>137</v>
      </c>
      <c r="S12" s="1" t="s">
        <v>138</v>
      </c>
      <c r="T12" s="1">
        <v>2045</v>
      </c>
      <c r="U12" s="1" t="str">
        <f>IF(sum!A5="BC",sum!B5,"*")</f>
        <v>*</v>
      </c>
      <c r="V12" s="1"/>
      <c r="W12" s="1" t="str">
        <f>IF(sum!A5="BC",sum!I5,"*")</f>
        <v>*</v>
      </c>
      <c r="Z12" s="1" t="s">
        <v>137</v>
      </c>
      <c r="AA12" s="1" t="s">
        <v>138</v>
      </c>
      <c r="AB12" s="1">
        <v>2045</v>
      </c>
      <c r="AC12" s="1" t="str">
        <f>IF(sum!A5="MA",sum!B5,"*")</f>
        <v>*</v>
      </c>
      <c r="AD12" s="1"/>
      <c r="AE12" s="1" t="str">
        <f>IF(sum!A5="MA",sum!I5,"*")</f>
        <v>*</v>
      </c>
      <c r="AH12" s="1" t="s">
        <v>137</v>
      </c>
      <c r="AI12" s="1" t="s">
        <v>138</v>
      </c>
      <c r="AJ12" s="1">
        <v>2045</v>
      </c>
      <c r="AK12" s="1" t="str">
        <f>IF(sum!A5="ON",sum!B5,"*")</f>
        <v>*</v>
      </c>
      <c r="AL12" s="1"/>
      <c r="AM12" s="1" t="str">
        <f>IF(sum!A5="ON",sum!I5,"*")</f>
        <v>*</v>
      </c>
      <c r="AP12" s="1" t="s">
        <v>137</v>
      </c>
      <c r="AQ12" s="1" t="s">
        <v>138</v>
      </c>
      <c r="AR12" s="1">
        <v>2045</v>
      </c>
      <c r="AS12" s="1" t="str">
        <f>IF(sum!A5="QU",sum!B5,"*")</f>
        <v>*</v>
      </c>
      <c r="AT12" s="1"/>
      <c r="AU12" s="1" t="str">
        <f>IF(sum!A5="QU",sum!I5,"*")</f>
        <v>*</v>
      </c>
      <c r="AX12" s="1" t="s">
        <v>137</v>
      </c>
      <c r="AY12" s="1" t="s">
        <v>138</v>
      </c>
      <c r="AZ12" s="1">
        <v>2045</v>
      </c>
      <c r="BA12" s="1" t="str">
        <f>IF(sum!A5="SA",sum!B5,"*")</f>
        <v>*</v>
      </c>
      <c r="BB12" s="1"/>
      <c r="BC12" s="1" t="str">
        <f>IF(sum!A5="SA",sum!I5,"*")</f>
        <v>*</v>
      </c>
    </row>
    <row r="13" spans="1:55">
      <c r="B13" s="1" t="s">
        <v>137</v>
      </c>
      <c r="C13" s="1" t="s">
        <v>138</v>
      </c>
      <c r="D13" s="1">
        <v>2045</v>
      </c>
      <c r="E13" s="1" t="str">
        <f>IF(sum!A6="AL",sum!B6,"*")</f>
        <v>AFM-SpHeat_ELE1</v>
      </c>
      <c r="F13" s="1"/>
      <c r="G13" s="1">
        <f>IF(sum!A6="AL",sum!I6,"*")</f>
        <v>0.87367011907278103</v>
      </c>
      <c r="H13" s="1"/>
      <c r="J13" s="1" t="s">
        <v>137</v>
      </c>
      <c r="K13" s="1" t="s">
        <v>138</v>
      </c>
      <c r="L13" s="1">
        <v>2045</v>
      </c>
      <c r="M13" s="1" t="str">
        <f>IF(sum!A6="AT",sum!B6,"*")</f>
        <v>*</v>
      </c>
      <c r="N13" s="1"/>
      <c r="O13" s="1" t="str">
        <f>IF(sum!A6="AT",sum!I6,"*")</f>
        <v>*</v>
      </c>
      <c r="R13" s="1" t="s">
        <v>137</v>
      </c>
      <c r="S13" s="1" t="s">
        <v>138</v>
      </c>
      <c r="T13" s="1">
        <v>2045</v>
      </c>
      <c r="U13" s="1" t="str">
        <f>IF(sum!A6="BC",sum!B6,"*")</f>
        <v>*</v>
      </c>
      <c r="V13" s="1"/>
      <c r="W13" s="1" t="str">
        <f>IF(sum!A6="BC",sum!I6,"*")</f>
        <v>*</v>
      </c>
      <c r="Z13" s="1" t="s">
        <v>137</v>
      </c>
      <c r="AA13" s="1" t="s">
        <v>138</v>
      </c>
      <c r="AB13" s="1">
        <v>2045</v>
      </c>
      <c r="AC13" s="1" t="str">
        <f>IF(sum!A6="MA",sum!B6,"*")</f>
        <v>*</v>
      </c>
      <c r="AD13" s="1"/>
      <c r="AE13" s="1" t="str">
        <f>IF(sum!A6="MA",sum!I6,"*")</f>
        <v>*</v>
      </c>
      <c r="AH13" s="1" t="s">
        <v>137</v>
      </c>
      <c r="AI13" s="1" t="s">
        <v>138</v>
      </c>
      <c r="AJ13" s="1">
        <v>2045</v>
      </c>
      <c r="AK13" s="1" t="str">
        <f>IF(sum!A6="ON",sum!B6,"*")</f>
        <v>*</v>
      </c>
      <c r="AL13" s="1"/>
      <c r="AM13" s="1" t="str">
        <f>IF(sum!A6="ON",sum!I6,"*")</f>
        <v>*</v>
      </c>
      <c r="AP13" s="1" t="s">
        <v>137</v>
      </c>
      <c r="AQ13" s="1" t="s">
        <v>138</v>
      </c>
      <c r="AR13" s="1">
        <v>2045</v>
      </c>
      <c r="AS13" s="1" t="str">
        <f>IF(sum!A6="QU",sum!B6,"*")</f>
        <v>*</v>
      </c>
      <c r="AT13" s="1"/>
      <c r="AU13" s="1" t="str">
        <f>IF(sum!A6="QU",sum!I6,"*")</f>
        <v>*</v>
      </c>
      <c r="AX13" s="1" t="s">
        <v>137</v>
      </c>
      <c r="AY13" s="1" t="s">
        <v>138</v>
      </c>
      <c r="AZ13" s="1">
        <v>2045</v>
      </c>
      <c r="BA13" s="1" t="str">
        <f>IF(sum!A6="SA",sum!B6,"*")</f>
        <v>*</v>
      </c>
      <c r="BB13" s="1"/>
      <c r="BC13" s="1" t="str">
        <f>IF(sum!A6="SA",sum!I6,"*")</f>
        <v>*</v>
      </c>
    </row>
    <row r="14" spans="1:55">
      <c r="B14" s="1" t="s">
        <v>137</v>
      </c>
      <c r="C14" s="1" t="s">
        <v>138</v>
      </c>
      <c r="D14" s="1">
        <v>2045</v>
      </c>
      <c r="E14" s="1" t="str">
        <f>IF(sum!A7="AL",sum!B7,"*")</f>
        <v>AFM-WaterHeat_ELE1</v>
      </c>
      <c r="F14" s="1"/>
      <c r="G14" s="1">
        <f>IF(sum!A7="AL",sum!I7,"*")</f>
        <v>0.116254491650814</v>
      </c>
      <c r="H14" s="1"/>
      <c r="J14" s="1" t="s">
        <v>137</v>
      </c>
      <c r="K14" s="1" t="s">
        <v>138</v>
      </c>
      <c r="L14" s="1">
        <v>2045</v>
      </c>
      <c r="M14" s="1" t="str">
        <f>IF(sum!A7="AT",sum!B7,"*")</f>
        <v>*</v>
      </c>
      <c r="N14" s="1"/>
      <c r="O14" s="1" t="str">
        <f>IF(sum!A7="AT",sum!I7,"*")</f>
        <v>*</v>
      </c>
      <c r="R14" s="1" t="s">
        <v>137</v>
      </c>
      <c r="S14" s="1" t="s">
        <v>138</v>
      </c>
      <c r="T14" s="1">
        <v>2045</v>
      </c>
      <c r="U14" s="1" t="str">
        <f>IF(sum!A7="BC",sum!B7,"*")</f>
        <v>*</v>
      </c>
      <c r="V14" s="1"/>
      <c r="W14" s="1" t="str">
        <f>IF(sum!A7="BC",sum!I7,"*")</f>
        <v>*</v>
      </c>
      <c r="Z14" s="1" t="s">
        <v>137</v>
      </c>
      <c r="AA14" s="1" t="s">
        <v>138</v>
      </c>
      <c r="AB14" s="1">
        <v>2045</v>
      </c>
      <c r="AC14" s="1" t="str">
        <f>IF(sum!A7="MA",sum!B7,"*")</f>
        <v>*</v>
      </c>
      <c r="AD14" s="1"/>
      <c r="AE14" s="1" t="str">
        <f>IF(sum!A7="MA",sum!I7,"*")</f>
        <v>*</v>
      </c>
      <c r="AH14" s="1" t="s">
        <v>137</v>
      </c>
      <c r="AI14" s="1" t="s">
        <v>138</v>
      </c>
      <c r="AJ14" s="1">
        <v>2045</v>
      </c>
      <c r="AK14" s="1" t="str">
        <f>IF(sum!A7="ON",sum!B7,"*")</f>
        <v>*</v>
      </c>
      <c r="AL14" s="1"/>
      <c r="AM14" s="1" t="str">
        <f>IF(sum!A7="ON",sum!I7,"*")</f>
        <v>*</v>
      </c>
      <c r="AP14" s="1" t="s">
        <v>137</v>
      </c>
      <c r="AQ14" s="1" t="s">
        <v>138</v>
      </c>
      <c r="AR14" s="1">
        <v>2045</v>
      </c>
      <c r="AS14" s="1" t="str">
        <f>IF(sum!A7="QU",sum!B7,"*")</f>
        <v>*</v>
      </c>
      <c r="AT14" s="1"/>
      <c r="AU14" s="1" t="str">
        <f>IF(sum!A7="QU",sum!I7,"*")</f>
        <v>*</v>
      </c>
      <c r="AX14" s="1" t="s">
        <v>137</v>
      </c>
      <c r="AY14" s="1" t="s">
        <v>138</v>
      </c>
      <c r="AZ14" s="1">
        <v>2045</v>
      </c>
      <c r="BA14" s="1" t="str">
        <f>IF(sum!A7="SA",sum!B7,"*")</f>
        <v>*</v>
      </c>
      <c r="BB14" s="1"/>
      <c r="BC14" s="1" t="str">
        <f>IF(sum!A7="SA",sum!I7,"*")</f>
        <v>*</v>
      </c>
    </row>
    <row r="15" spans="1:55">
      <c r="B15" s="1" t="s">
        <v>137</v>
      </c>
      <c r="C15" s="1" t="s">
        <v>138</v>
      </c>
      <c r="D15" s="1">
        <v>2045</v>
      </c>
      <c r="E15" s="1" t="str">
        <f>IF(sum!A8="AL",sum!B8,"*")</f>
        <v>ART-AuxiliaryEquip_ELE1</v>
      </c>
      <c r="F15" s="1"/>
      <c r="G15" s="1">
        <f>IF(sum!A8="AL",sum!I8,"*")</f>
        <v>6.3411540900443999E-2</v>
      </c>
      <c r="H15" s="1"/>
      <c r="J15" s="1" t="s">
        <v>137</v>
      </c>
      <c r="K15" s="1" t="s">
        <v>138</v>
      </c>
      <c r="L15" s="1">
        <v>2045</v>
      </c>
      <c r="M15" s="1" t="str">
        <f>IF(sum!A8="AT",sum!B8,"*")</f>
        <v>*</v>
      </c>
      <c r="N15" s="1"/>
      <c r="O15" s="1" t="str">
        <f>IF(sum!A8="AT",sum!I8,"*")</f>
        <v>*</v>
      </c>
      <c r="R15" s="1" t="s">
        <v>137</v>
      </c>
      <c r="S15" s="1" t="s">
        <v>138</v>
      </c>
      <c r="T15" s="1">
        <v>2045</v>
      </c>
      <c r="U15" s="1" t="str">
        <f>IF(sum!A8="BC",sum!B8,"*")</f>
        <v>*</v>
      </c>
      <c r="V15" s="1"/>
      <c r="W15" s="1" t="str">
        <f>IF(sum!A8="BC",sum!I8,"*")</f>
        <v>*</v>
      </c>
      <c r="Z15" s="1" t="s">
        <v>137</v>
      </c>
      <c r="AA15" s="1" t="s">
        <v>138</v>
      </c>
      <c r="AB15" s="1">
        <v>2045</v>
      </c>
      <c r="AC15" s="1" t="str">
        <f>IF(sum!A8="MA",sum!B8,"*")</f>
        <v>*</v>
      </c>
      <c r="AD15" s="1"/>
      <c r="AE15" s="1" t="str">
        <f>IF(sum!A8="MA",sum!I8,"*")</f>
        <v>*</v>
      </c>
      <c r="AH15" s="1" t="s">
        <v>137</v>
      </c>
      <c r="AI15" s="1" t="s">
        <v>138</v>
      </c>
      <c r="AJ15" s="1">
        <v>2045</v>
      </c>
      <c r="AK15" s="1" t="str">
        <f>IF(sum!A8="ON",sum!B8,"*")</f>
        <v>*</v>
      </c>
      <c r="AL15" s="1"/>
      <c r="AM15" s="1" t="str">
        <f>IF(sum!A8="ON",sum!I8,"*")</f>
        <v>*</v>
      </c>
      <c r="AP15" s="1" t="s">
        <v>137</v>
      </c>
      <c r="AQ15" s="1" t="s">
        <v>138</v>
      </c>
      <c r="AR15" s="1">
        <v>2045</v>
      </c>
      <c r="AS15" s="1" t="str">
        <f>IF(sum!A8="QU",sum!B8,"*")</f>
        <v>*</v>
      </c>
      <c r="AT15" s="1"/>
      <c r="AU15" s="1" t="str">
        <f>IF(sum!A8="QU",sum!I8,"*")</f>
        <v>*</v>
      </c>
      <c r="AX15" s="1" t="s">
        <v>137</v>
      </c>
      <c r="AY15" s="1" t="s">
        <v>138</v>
      </c>
      <c r="AZ15" s="1">
        <v>2045</v>
      </c>
      <c r="BA15" s="1" t="str">
        <f>IF(sum!A8="SA",sum!B8,"*")</f>
        <v>*</v>
      </c>
      <c r="BB15" s="1"/>
      <c r="BC15" s="1" t="str">
        <f>IF(sum!A8="SA",sum!I8,"*")</f>
        <v>*</v>
      </c>
    </row>
    <row r="16" spans="1:55">
      <c r="B16" s="1" t="s">
        <v>137</v>
      </c>
      <c r="C16" s="1" t="s">
        <v>138</v>
      </c>
      <c r="D16" s="1">
        <v>2045</v>
      </c>
      <c r="E16" s="1" t="str">
        <f>IF(sum!A9="AL",sum!B9,"*")</f>
        <v>ART-AuxiliaryMot_ELE1</v>
      </c>
      <c r="F16" s="1"/>
      <c r="G16" s="1">
        <f>IF(sum!A9="AL",sum!I9,"*")</f>
        <v>2.93532128405063E-2</v>
      </c>
      <c r="H16" s="1"/>
      <c r="J16" s="1" t="s">
        <v>137</v>
      </c>
      <c r="K16" s="1" t="s">
        <v>138</v>
      </c>
      <c r="L16" s="1">
        <v>2045</v>
      </c>
      <c r="M16" s="1" t="str">
        <f>IF(sum!A9="AT",sum!B9,"*")</f>
        <v>*</v>
      </c>
      <c r="N16" s="1"/>
      <c r="O16" s="1" t="str">
        <f>IF(sum!A9="AT",sum!I9,"*")</f>
        <v>*</v>
      </c>
      <c r="R16" s="1" t="s">
        <v>137</v>
      </c>
      <c r="S16" s="1" t="s">
        <v>138</v>
      </c>
      <c r="T16" s="1">
        <v>2045</v>
      </c>
      <c r="U16" s="1" t="str">
        <f>IF(sum!A9="BC",sum!B9,"*")</f>
        <v>*</v>
      </c>
      <c r="V16" s="1"/>
      <c r="W16" s="1" t="str">
        <f>IF(sum!A9="BC",sum!I9,"*")</f>
        <v>*</v>
      </c>
      <c r="Z16" s="1" t="s">
        <v>137</v>
      </c>
      <c r="AA16" s="1" t="s">
        <v>138</v>
      </c>
      <c r="AB16" s="1">
        <v>2045</v>
      </c>
      <c r="AC16" s="1" t="str">
        <f>IF(sum!A9="MA",sum!B9,"*")</f>
        <v>*</v>
      </c>
      <c r="AD16" s="1"/>
      <c r="AE16" s="1" t="str">
        <f>IF(sum!A9="MA",sum!I9,"*")</f>
        <v>*</v>
      </c>
      <c r="AH16" s="1" t="s">
        <v>137</v>
      </c>
      <c r="AI16" s="1" t="s">
        <v>138</v>
      </c>
      <c r="AJ16" s="1">
        <v>2045</v>
      </c>
      <c r="AK16" s="1" t="str">
        <f>IF(sum!A9="ON",sum!B9,"*")</f>
        <v>*</v>
      </c>
      <c r="AL16" s="1"/>
      <c r="AM16" s="1" t="str">
        <f>IF(sum!A9="ON",sum!I9,"*")</f>
        <v>*</v>
      </c>
      <c r="AP16" s="1" t="s">
        <v>137</v>
      </c>
      <c r="AQ16" s="1" t="s">
        <v>138</v>
      </c>
      <c r="AR16" s="1">
        <v>2045</v>
      </c>
      <c r="AS16" s="1" t="str">
        <f>IF(sum!A9="QU",sum!B9,"*")</f>
        <v>*</v>
      </c>
      <c r="AT16" s="1"/>
      <c r="AU16" s="1" t="str">
        <f>IF(sum!A9="QU",sum!I9,"*")</f>
        <v>*</v>
      </c>
      <c r="AX16" s="1" t="s">
        <v>137</v>
      </c>
      <c r="AY16" s="1" t="s">
        <v>138</v>
      </c>
      <c r="AZ16" s="1">
        <v>2045</v>
      </c>
      <c r="BA16" s="1" t="str">
        <f>IF(sum!A9="SA",sum!B9,"*")</f>
        <v>*</v>
      </c>
      <c r="BB16" s="1"/>
      <c r="BC16" s="1" t="str">
        <f>IF(sum!A9="SA",sum!I9,"*")</f>
        <v>*</v>
      </c>
    </row>
    <row r="17" spans="2:55">
      <c r="B17" s="1" t="s">
        <v>137</v>
      </c>
      <c r="C17" s="1" t="s">
        <v>138</v>
      </c>
      <c r="D17" s="1">
        <v>2045</v>
      </c>
      <c r="E17" s="1" t="str">
        <f>IF(sum!A10="AL",sum!B10,"*")</f>
        <v>ART-Light_ELE1</v>
      </c>
      <c r="F17" s="1"/>
      <c r="G17" s="1">
        <f>IF(sum!A10="AL",sum!I10,"*")</f>
        <v>7.3383032101265705E-2</v>
      </c>
      <c r="H17" s="1"/>
      <c r="J17" s="1" t="s">
        <v>137</v>
      </c>
      <c r="K17" s="1" t="s">
        <v>138</v>
      </c>
      <c r="L17" s="1">
        <v>2045</v>
      </c>
      <c r="M17" s="1" t="str">
        <f>IF(sum!A10="AT",sum!B10,"*")</f>
        <v>*</v>
      </c>
      <c r="N17" s="1"/>
      <c r="O17" s="1" t="str">
        <f>IF(sum!A10="AT",sum!I10,"*")</f>
        <v>*</v>
      </c>
      <c r="R17" s="1" t="s">
        <v>137</v>
      </c>
      <c r="S17" s="1" t="s">
        <v>138</v>
      </c>
      <c r="T17" s="1">
        <v>2045</v>
      </c>
      <c r="U17" s="1" t="str">
        <f>IF(sum!A10="BC",sum!B10,"*")</f>
        <v>*</v>
      </c>
      <c r="V17" s="1"/>
      <c r="W17" s="1" t="str">
        <f>IF(sum!A10="BC",sum!I10,"*")</f>
        <v>*</v>
      </c>
      <c r="Z17" s="1" t="s">
        <v>137</v>
      </c>
      <c r="AA17" s="1" t="s">
        <v>138</v>
      </c>
      <c r="AB17" s="1">
        <v>2045</v>
      </c>
      <c r="AC17" s="1" t="str">
        <f>IF(sum!A10="MA",sum!B10,"*")</f>
        <v>*</v>
      </c>
      <c r="AD17" s="1"/>
      <c r="AE17" s="1" t="str">
        <f>IF(sum!A10="MA",sum!I10,"*")</f>
        <v>*</v>
      </c>
      <c r="AH17" s="1" t="s">
        <v>137</v>
      </c>
      <c r="AI17" s="1" t="s">
        <v>138</v>
      </c>
      <c r="AJ17" s="1">
        <v>2045</v>
      </c>
      <c r="AK17" s="1" t="str">
        <f>IF(sum!A10="ON",sum!B10,"*")</f>
        <v>*</v>
      </c>
      <c r="AL17" s="1"/>
      <c r="AM17" s="1" t="str">
        <f>IF(sum!A10="ON",sum!I10,"*")</f>
        <v>*</v>
      </c>
      <c r="AP17" s="1" t="s">
        <v>137</v>
      </c>
      <c r="AQ17" s="1" t="s">
        <v>138</v>
      </c>
      <c r="AR17" s="1">
        <v>2045</v>
      </c>
      <c r="AS17" s="1" t="str">
        <f>IF(sum!A10="QU",sum!B10,"*")</f>
        <v>*</v>
      </c>
      <c r="AT17" s="1"/>
      <c r="AU17" s="1" t="str">
        <f>IF(sum!A10="QU",sum!I10,"*")</f>
        <v>*</v>
      </c>
      <c r="AX17" s="1" t="s">
        <v>137</v>
      </c>
      <c r="AY17" s="1" t="s">
        <v>138</v>
      </c>
      <c r="AZ17" s="1">
        <v>2045</v>
      </c>
      <c r="BA17" s="1" t="str">
        <f>IF(sum!A10="SA",sum!B10,"*")</f>
        <v>*</v>
      </c>
      <c r="BB17" s="1"/>
      <c r="BC17" s="1" t="str">
        <f>IF(sum!A10="SA",sum!I10,"*")</f>
        <v>*</v>
      </c>
    </row>
    <row r="18" spans="2:55">
      <c r="B18" s="1" t="s">
        <v>137</v>
      </c>
      <c r="C18" s="1" t="s">
        <v>138</v>
      </c>
      <c r="D18" s="1">
        <v>2045</v>
      </c>
      <c r="E18" s="1" t="str">
        <f>IF(sum!A11="AL",sum!B11,"*")</f>
        <v>ART-SpHeat_ELE1</v>
      </c>
      <c r="F18" s="1"/>
      <c r="G18" s="1">
        <f>IF(sum!A11="AL",sum!I11,"*")</f>
        <v>0.232508983301628</v>
      </c>
      <c r="H18" s="1"/>
      <c r="J18" s="1" t="s">
        <v>137</v>
      </c>
      <c r="K18" s="1" t="s">
        <v>138</v>
      </c>
      <c r="L18" s="1">
        <v>2045</v>
      </c>
      <c r="M18" s="1" t="str">
        <f>IF(sum!A11="AT",sum!B11,"*")</f>
        <v>*</v>
      </c>
      <c r="N18" s="1"/>
      <c r="O18" s="1" t="str">
        <f>IF(sum!A11="AT",sum!I11,"*")</f>
        <v>*</v>
      </c>
      <c r="R18" s="1" t="s">
        <v>137</v>
      </c>
      <c r="S18" s="1" t="s">
        <v>138</v>
      </c>
      <c r="T18" s="1">
        <v>2045</v>
      </c>
      <c r="U18" s="1" t="str">
        <f>IF(sum!A11="BC",sum!B11,"*")</f>
        <v>*</v>
      </c>
      <c r="V18" s="1"/>
      <c r="W18" s="1" t="str">
        <f>IF(sum!A11="BC",sum!I11,"*")</f>
        <v>*</v>
      </c>
      <c r="Z18" s="1" t="s">
        <v>137</v>
      </c>
      <c r="AA18" s="1" t="s">
        <v>138</v>
      </c>
      <c r="AB18" s="1">
        <v>2045</v>
      </c>
      <c r="AC18" s="1" t="str">
        <f>IF(sum!A11="MA",sum!B11,"*")</f>
        <v>*</v>
      </c>
      <c r="AD18" s="1"/>
      <c r="AE18" s="1" t="str">
        <f>IF(sum!A11="MA",sum!I11,"*")</f>
        <v>*</v>
      </c>
      <c r="AH18" s="1" t="s">
        <v>137</v>
      </c>
      <c r="AI18" s="1" t="s">
        <v>138</v>
      </c>
      <c r="AJ18" s="1">
        <v>2045</v>
      </c>
      <c r="AK18" s="1" t="str">
        <f>IF(sum!A11="ON",sum!B11,"*")</f>
        <v>*</v>
      </c>
      <c r="AL18" s="1"/>
      <c r="AM18" s="1" t="str">
        <f>IF(sum!A11="ON",sum!I11,"*")</f>
        <v>*</v>
      </c>
      <c r="AP18" s="1" t="s">
        <v>137</v>
      </c>
      <c r="AQ18" s="1" t="s">
        <v>138</v>
      </c>
      <c r="AR18" s="1">
        <v>2045</v>
      </c>
      <c r="AS18" s="1" t="str">
        <f>IF(sum!A11="QU",sum!B11,"*")</f>
        <v>*</v>
      </c>
      <c r="AT18" s="1"/>
      <c r="AU18" s="1" t="str">
        <f>IF(sum!A11="QU",sum!I11,"*")</f>
        <v>*</v>
      </c>
      <c r="AX18" s="1" t="s">
        <v>137</v>
      </c>
      <c r="AY18" s="1" t="s">
        <v>138</v>
      </c>
      <c r="AZ18" s="1">
        <v>2045</v>
      </c>
      <c r="BA18" s="1" t="str">
        <f>IF(sum!A11="SA",sum!B11,"*")</f>
        <v>*</v>
      </c>
      <c r="BB18" s="1"/>
      <c r="BC18" s="1" t="str">
        <f>IF(sum!A11="SA",sum!I11,"*")</f>
        <v>*</v>
      </c>
    </row>
    <row r="19" spans="2:55">
      <c r="B19" s="1" t="s">
        <v>137</v>
      </c>
      <c r="C19" s="1" t="s">
        <v>138</v>
      </c>
      <c r="D19" s="1">
        <v>2045</v>
      </c>
      <c r="E19" s="1" t="str">
        <f>IF(sum!A12="AL",sum!B12,"*")</f>
        <v>ART-WaterHeat_ELE1</v>
      </c>
      <c r="F19" s="1"/>
      <c r="G19" s="1">
        <f>IF(sum!A12="AL",sum!I12,"*")</f>
        <v>2.1137180300147999E-2</v>
      </c>
      <c r="H19" s="1"/>
      <c r="J19" s="1" t="s">
        <v>137</v>
      </c>
      <c r="K19" s="1" t="s">
        <v>138</v>
      </c>
      <c r="L19" s="1">
        <v>2045</v>
      </c>
      <c r="M19" s="1" t="str">
        <f>IF(sum!A12="AT",sum!B12,"*")</f>
        <v>*</v>
      </c>
      <c r="N19" s="1"/>
      <c r="O19" s="1" t="str">
        <f>IF(sum!A12="AT",sum!I12,"*")</f>
        <v>*</v>
      </c>
      <c r="R19" s="1" t="s">
        <v>137</v>
      </c>
      <c r="S19" s="1" t="s">
        <v>138</v>
      </c>
      <c r="T19" s="1">
        <v>2045</v>
      </c>
      <c r="U19" s="1" t="str">
        <f>IF(sum!A12="BC",sum!B12,"*")</f>
        <v>*</v>
      </c>
      <c r="V19" s="1"/>
      <c r="W19" s="1" t="str">
        <f>IF(sum!A12="BC",sum!I12,"*")</f>
        <v>*</v>
      </c>
      <c r="Z19" s="1" t="s">
        <v>137</v>
      </c>
      <c r="AA19" s="1" t="s">
        <v>138</v>
      </c>
      <c r="AB19" s="1">
        <v>2045</v>
      </c>
      <c r="AC19" s="1" t="str">
        <f>IF(sum!A12="MA",sum!B12,"*")</f>
        <v>*</v>
      </c>
      <c r="AD19" s="1"/>
      <c r="AE19" s="1" t="str">
        <f>IF(sum!A12="MA",sum!I12,"*")</f>
        <v>*</v>
      </c>
      <c r="AH19" s="1" t="s">
        <v>137</v>
      </c>
      <c r="AI19" s="1" t="s">
        <v>138</v>
      </c>
      <c r="AJ19" s="1">
        <v>2045</v>
      </c>
      <c r="AK19" s="1" t="str">
        <f>IF(sum!A12="ON",sum!B12,"*")</f>
        <v>*</v>
      </c>
      <c r="AL19" s="1"/>
      <c r="AM19" s="1" t="str">
        <f>IF(sum!A12="ON",sum!I12,"*")</f>
        <v>*</v>
      </c>
      <c r="AP19" s="1" t="s">
        <v>137</v>
      </c>
      <c r="AQ19" s="1" t="s">
        <v>138</v>
      </c>
      <c r="AR19" s="1">
        <v>2045</v>
      </c>
      <c r="AS19" s="1" t="str">
        <f>IF(sum!A12="QU",sum!B12,"*")</f>
        <v>*</v>
      </c>
      <c r="AT19" s="1"/>
      <c r="AU19" s="1" t="str">
        <f>IF(sum!A12="QU",sum!I12,"*")</f>
        <v>*</v>
      </c>
      <c r="AX19" s="1" t="s">
        <v>137</v>
      </c>
      <c r="AY19" s="1" t="s">
        <v>138</v>
      </c>
      <c r="AZ19" s="1">
        <v>2045</v>
      </c>
      <c r="BA19" s="1" t="str">
        <f>IF(sum!A12="SA",sum!B12,"*")</f>
        <v>*</v>
      </c>
      <c r="BB19" s="1"/>
      <c r="BC19" s="1" t="str">
        <f>IF(sum!A12="SA",sum!I12,"*")</f>
        <v>*</v>
      </c>
    </row>
    <row r="20" spans="2:55">
      <c r="B20" s="1" t="s">
        <v>137</v>
      </c>
      <c r="C20" s="1" t="s">
        <v>138</v>
      </c>
      <c r="D20" s="1">
        <v>2045</v>
      </c>
      <c r="E20" s="1" t="str">
        <f>IF(sum!A13="AL",sum!B13,"*")</f>
        <v>ECHP_biomass_thermal01</v>
      </c>
      <c r="F20" s="1"/>
      <c r="G20" s="1">
        <f>IF(sum!A13="AL",sum!I13,"*")</f>
        <v>0.56026052276552096</v>
      </c>
      <c r="H20" s="1"/>
      <c r="J20" s="1" t="s">
        <v>137</v>
      </c>
      <c r="K20" s="1" t="s">
        <v>138</v>
      </c>
      <c r="L20" s="1">
        <v>2045</v>
      </c>
      <c r="M20" s="1" t="str">
        <f>IF(sum!A13="AT",sum!B13,"*")</f>
        <v>*</v>
      </c>
      <c r="N20" s="1"/>
      <c r="O20" s="1" t="str">
        <f>IF(sum!A13="AT",sum!I13,"*")</f>
        <v>*</v>
      </c>
      <c r="R20" s="1" t="s">
        <v>137</v>
      </c>
      <c r="S20" s="1" t="s">
        <v>138</v>
      </c>
      <c r="T20" s="1">
        <v>2045</v>
      </c>
      <c r="U20" s="1" t="str">
        <f>IF(sum!A13="BC",sum!B13,"*")</f>
        <v>*</v>
      </c>
      <c r="V20" s="1"/>
      <c r="W20" s="1" t="str">
        <f>IF(sum!A13="BC",sum!I13,"*")</f>
        <v>*</v>
      </c>
      <c r="Z20" s="1" t="s">
        <v>137</v>
      </c>
      <c r="AA20" s="1" t="s">
        <v>138</v>
      </c>
      <c r="AB20" s="1">
        <v>2045</v>
      </c>
      <c r="AC20" s="1" t="str">
        <f>IF(sum!A13="MA",sum!B13,"*")</f>
        <v>*</v>
      </c>
      <c r="AD20" s="1"/>
      <c r="AE20" s="1" t="str">
        <f>IF(sum!A13="MA",sum!I13,"*")</f>
        <v>*</v>
      </c>
      <c r="AH20" s="1" t="s">
        <v>137</v>
      </c>
      <c r="AI20" s="1" t="s">
        <v>138</v>
      </c>
      <c r="AJ20" s="1">
        <v>2045</v>
      </c>
      <c r="AK20" s="1" t="str">
        <f>IF(sum!A13="ON",sum!B13,"*")</f>
        <v>*</v>
      </c>
      <c r="AL20" s="1"/>
      <c r="AM20" s="1" t="str">
        <f>IF(sum!A13="ON",sum!I13,"*")</f>
        <v>*</v>
      </c>
      <c r="AP20" s="1" t="s">
        <v>137</v>
      </c>
      <c r="AQ20" s="1" t="s">
        <v>138</v>
      </c>
      <c r="AR20" s="1">
        <v>2045</v>
      </c>
      <c r="AS20" s="1" t="str">
        <f>IF(sum!A13="QU",sum!B13,"*")</f>
        <v>*</v>
      </c>
      <c r="AT20" s="1"/>
      <c r="AU20" s="1" t="str">
        <f>IF(sum!A13="QU",sum!I13,"*")</f>
        <v>*</v>
      </c>
      <c r="AX20" s="1" t="s">
        <v>137</v>
      </c>
      <c r="AY20" s="1" t="s">
        <v>138</v>
      </c>
      <c r="AZ20" s="1">
        <v>2045</v>
      </c>
      <c r="BA20" s="1" t="str">
        <f>IF(sum!A13="SA",sum!B13,"*")</f>
        <v>*</v>
      </c>
      <c r="BB20" s="1"/>
      <c r="BC20" s="1" t="str">
        <f>IF(sum!A13="SA",sum!I13,"*")</f>
        <v>*</v>
      </c>
    </row>
    <row r="21" spans="2:55">
      <c r="B21" s="1" t="s">
        <v>137</v>
      </c>
      <c r="C21" s="1" t="s">
        <v>138</v>
      </c>
      <c r="D21" s="1">
        <v>2045</v>
      </c>
      <c r="E21" s="1" t="str">
        <f>IF(sum!A14="AL",sum!B14,"*")</f>
        <v>EDU-AuxiliaryEquip_ELE1</v>
      </c>
      <c r="F21" s="1"/>
      <c r="G21" s="1">
        <f>IF(sum!A14="AL",sum!I14,"*")</f>
        <v>0.39103783555273802</v>
      </c>
      <c r="H21" s="1"/>
      <c r="J21" s="1" t="s">
        <v>137</v>
      </c>
      <c r="K21" s="1" t="s">
        <v>138</v>
      </c>
      <c r="L21" s="1">
        <v>2045</v>
      </c>
      <c r="M21" s="1" t="str">
        <f>IF(sum!A14="AT",sum!B14,"*")</f>
        <v>*</v>
      </c>
      <c r="N21" s="1"/>
      <c r="O21" s="1" t="str">
        <f>IF(sum!A14="AT",sum!I14,"*")</f>
        <v>*</v>
      </c>
      <c r="R21" s="1" t="s">
        <v>137</v>
      </c>
      <c r="S21" s="1" t="s">
        <v>138</v>
      </c>
      <c r="T21" s="1">
        <v>2045</v>
      </c>
      <c r="U21" s="1" t="str">
        <f>IF(sum!A14="BC",sum!B14,"*")</f>
        <v>*</v>
      </c>
      <c r="V21" s="1"/>
      <c r="W21" s="1" t="str">
        <f>IF(sum!A14="BC",sum!I14,"*")</f>
        <v>*</v>
      </c>
      <c r="Z21" s="1" t="s">
        <v>137</v>
      </c>
      <c r="AA21" s="1" t="s">
        <v>138</v>
      </c>
      <c r="AB21" s="1">
        <v>2045</v>
      </c>
      <c r="AC21" s="1" t="str">
        <f>IF(sum!A14="MA",sum!B14,"*")</f>
        <v>*</v>
      </c>
      <c r="AD21" s="1"/>
      <c r="AE21" s="1" t="str">
        <f>IF(sum!A14="MA",sum!I14,"*")</f>
        <v>*</v>
      </c>
      <c r="AH21" s="1" t="s">
        <v>137</v>
      </c>
      <c r="AI21" s="1" t="s">
        <v>138</v>
      </c>
      <c r="AJ21" s="1">
        <v>2045</v>
      </c>
      <c r="AK21" s="1" t="str">
        <f>IF(sum!A14="ON",sum!B14,"*")</f>
        <v>*</v>
      </c>
      <c r="AL21" s="1"/>
      <c r="AM21" s="1" t="str">
        <f>IF(sum!A14="ON",sum!I14,"*")</f>
        <v>*</v>
      </c>
      <c r="AP21" s="1" t="s">
        <v>137</v>
      </c>
      <c r="AQ21" s="1" t="s">
        <v>138</v>
      </c>
      <c r="AR21" s="1">
        <v>2045</v>
      </c>
      <c r="AS21" s="1" t="str">
        <f>IF(sum!A14="QU",sum!B14,"*")</f>
        <v>*</v>
      </c>
      <c r="AT21" s="1"/>
      <c r="AU21" s="1" t="str">
        <f>IF(sum!A14="QU",sum!I14,"*")</f>
        <v>*</v>
      </c>
      <c r="AX21" s="1" t="s">
        <v>137</v>
      </c>
      <c r="AY21" s="1" t="s">
        <v>138</v>
      </c>
      <c r="AZ21" s="1">
        <v>2045</v>
      </c>
      <c r="BA21" s="1" t="str">
        <f>IF(sum!A14="SA",sum!B14,"*")</f>
        <v>*</v>
      </c>
      <c r="BB21" s="1"/>
      <c r="BC21" s="1" t="str">
        <f>IF(sum!A14="SA",sum!I14,"*")</f>
        <v>*</v>
      </c>
    </row>
    <row r="22" spans="2:55">
      <c r="B22" s="1" t="s">
        <v>137</v>
      </c>
      <c r="C22" s="1" t="s">
        <v>138</v>
      </c>
      <c r="D22" s="1">
        <v>2045</v>
      </c>
      <c r="E22" s="1" t="str">
        <f>IF(sum!A15="AL",sum!B15,"*")</f>
        <v>EDU-AuxiliaryMot_ELE1</v>
      </c>
      <c r="F22" s="1"/>
      <c r="G22" s="1">
        <f>IF(sum!A15="AL",sum!I15,"*")</f>
        <v>0.13208945778227801</v>
      </c>
      <c r="H22" s="1"/>
      <c r="J22" s="1" t="s">
        <v>137</v>
      </c>
      <c r="K22" s="1" t="s">
        <v>138</v>
      </c>
      <c r="L22" s="1">
        <v>2045</v>
      </c>
      <c r="M22" s="1" t="str">
        <f>IF(sum!A15="AT",sum!B15,"*")</f>
        <v>*</v>
      </c>
      <c r="N22" s="1"/>
      <c r="O22" s="1" t="str">
        <f>IF(sum!A15="AT",sum!I15,"*")</f>
        <v>*</v>
      </c>
      <c r="R22" s="1" t="s">
        <v>137</v>
      </c>
      <c r="S22" s="1" t="s">
        <v>138</v>
      </c>
      <c r="T22" s="1">
        <v>2045</v>
      </c>
      <c r="U22" s="1" t="str">
        <f>IF(sum!A15="BC",sum!B15,"*")</f>
        <v>*</v>
      </c>
      <c r="V22" s="1"/>
      <c r="W22" s="1" t="str">
        <f>IF(sum!A15="BC",sum!I15,"*")</f>
        <v>*</v>
      </c>
      <c r="Z22" s="1" t="s">
        <v>137</v>
      </c>
      <c r="AA22" s="1" t="s">
        <v>138</v>
      </c>
      <c r="AB22" s="1">
        <v>2045</v>
      </c>
      <c r="AC22" s="1" t="str">
        <f>IF(sum!A15="MA",sum!B15,"*")</f>
        <v>*</v>
      </c>
      <c r="AD22" s="1"/>
      <c r="AE22" s="1" t="str">
        <f>IF(sum!A15="MA",sum!I15,"*")</f>
        <v>*</v>
      </c>
      <c r="AH22" s="1" t="s">
        <v>137</v>
      </c>
      <c r="AI22" s="1" t="s">
        <v>138</v>
      </c>
      <c r="AJ22" s="1">
        <v>2045</v>
      </c>
      <c r="AK22" s="1" t="str">
        <f>IF(sum!A15="ON",sum!B15,"*")</f>
        <v>*</v>
      </c>
      <c r="AL22" s="1"/>
      <c r="AM22" s="1" t="str">
        <f>IF(sum!A15="ON",sum!I15,"*")</f>
        <v>*</v>
      </c>
      <c r="AP22" s="1" t="s">
        <v>137</v>
      </c>
      <c r="AQ22" s="1" t="s">
        <v>138</v>
      </c>
      <c r="AR22" s="1">
        <v>2045</v>
      </c>
      <c r="AS22" s="1" t="str">
        <f>IF(sum!A15="QU",sum!B15,"*")</f>
        <v>*</v>
      </c>
      <c r="AT22" s="1"/>
      <c r="AU22" s="1" t="str">
        <f>IF(sum!A15="QU",sum!I15,"*")</f>
        <v>*</v>
      </c>
      <c r="AX22" s="1" t="s">
        <v>137</v>
      </c>
      <c r="AY22" s="1" t="s">
        <v>138</v>
      </c>
      <c r="AZ22" s="1">
        <v>2045</v>
      </c>
      <c r="BA22" s="1" t="str">
        <f>IF(sum!A15="SA",sum!B15,"*")</f>
        <v>*</v>
      </c>
      <c r="BB22" s="1"/>
      <c r="BC22" s="1" t="str">
        <f>IF(sum!A15="SA",sum!I15,"*")</f>
        <v>*</v>
      </c>
    </row>
    <row r="23" spans="2:55">
      <c r="B23" s="1" t="s">
        <v>137</v>
      </c>
      <c r="C23" s="1" t="s">
        <v>138</v>
      </c>
      <c r="D23" s="1">
        <v>2045</v>
      </c>
      <c r="E23" s="1" t="str">
        <f>IF(sum!A16="AL",sum!B16,"*")</f>
        <v>EDU-Light_ELE1</v>
      </c>
      <c r="F23" s="1"/>
      <c r="G23" s="1">
        <f>IF(sum!A16="AL",sum!I16,"*")</f>
        <v>0.38159176692658198</v>
      </c>
      <c r="H23" s="1"/>
      <c r="J23" s="1" t="s">
        <v>137</v>
      </c>
      <c r="K23" s="1" t="s">
        <v>138</v>
      </c>
      <c r="L23" s="1">
        <v>2045</v>
      </c>
      <c r="M23" s="1" t="str">
        <f>IF(sum!A16="AT",sum!B16,"*")</f>
        <v>*</v>
      </c>
      <c r="N23" s="1"/>
      <c r="O23" s="1" t="str">
        <f>IF(sum!A16="AT",sum!I16,"*")</f>
        <v>*</v>
      </c>
      <c r="R23" s="1" t="s">
        <v>137</v>
      </c>
      <c r="S23" s="1" t="s">
        <v>138</v>
      </c>
      <c r="T23" s="1">
        <v>2045</v>
      </c>
      <c r="U23" s="1" t="str">
        <f>IF(sum!A16="BC",sum!B16,"*")</f>
        <v>*</v>
      </c>
      <c r="V23" s="1"/>
      <c r="W23" s="1" t="str">
        <f>IF(sum!A16="BC",sum!I16,"*")</f>
        <v>*</v>
      </c>
      <c r="Z23" s="1" t="s">
        <v>137</v>
      </c>
      <c r="AA23" s="1" t="s">
        <v>138</v>
      </c>
      <c r="AB23" s="1">
        <v>2045</v>
      </c>
      <c r="AC23" s="1" t="str">
        <f>IF(sum!A16="MA",sum!B16,"*")</f>
        <v>*</v>
      </c>
      <c r="AD23" s="1"/>
      <c r="AE23" s="1" t="str">
        <f>IF(sum!A16="MA",sum!I16,"*")</f>
        <v>*</v>
      </c>
      <c r="AH23" s="1" t="s">
        <v>137</v>
      </c>
      <c r="AI23" s="1" t="s">
        <v>138</v>
      </c>
      <c r="AJ23" s="1">
        <v>2045</v>
      </c>
      <c r="AK23" s="1" t="str">
        <f>IF(sum!A16="ON",sum!B16,"*")</f>
        <v>*</v>
      </c>
      <c r="AL23" s="1"/>
      <c r="AM23" s="1" t="str">
        <f>IF(sum!A16="ON",sum!I16,"*")</f>
        <v>*</v>
      </c>
      <c r="AP23" s="1" t="s">
        <v>137</v>
      </c>
      <c r="AQ23" s="1" t="s">
        <v>138</v>
      </c>
      <c r="AR23" s="1">
        <v>2045</v>
      </c>
      <c r="AS23" s="1" t="str">
        <f>IF(sum!A16="QU",sum!B16,"*")</f>
        <v>*</v>
      </c>
      <c r="AT23" s="1"/>
      <c r="AU23" s="1" t="str">
        <f>IF(sum!A16="QU",sum!I16,"*")</f>
        <v>*</v>
      </c>
      <c r="AX23" s="1" t="s">
        <v>137</v>
      </c>
      <c r="AY23" s="1" t="s">
        <v>138</v>
      </c>
      <c r="AZ23" s="1">
        <v>2045</v>
      </c>
      <c r="BA23" s="1" t="str">
        <f>IF(sum!A16="SA",sum!B16,"*")</f>
        <v>*</v>
      </c>
      <c r="BB23" s="1"/>
      <c r="BC23" s="1" t="str">
        <f>IF(sum!A16="SA",sum!I16,"*")</f>
        <v>*</v>
      </c>
    </row>
    <row r="24" spans="2:55">
      <c r="B24" s="1" t="s">
        <v>137</v>
      </c>
      <c r="C24" s="1" t="s">
        <v>138</v>
      </c>
      <c r="D24" s="1">
        <v>2045</v>
      </c>
      <c r="E24" s="1" t="str">
        <f>IF(sum!A17="AL",sum!B17,"*")</f>
        <v>EDU-SpCool_ELE1</v>
      </c>
      <c r="F24" s="1"/>
      <c r="G24" s="1">
        <f>IF(sum!A17="AL",sum!I17,"*")</f>
        <v>2.8293503999805202E-2</v>
      </c>
      <c r="H24" s="1"/>
      <c r="J24" s="1" t="s">
        <v>137</v>
      </c>
      <c r="K24" s="1" t="s">
        <v>138</v>
      </c>
      <c r="L24" s="1">
        <v>2045</v>
      </c>
      <c r="M24" s="1" t="str">
        <f>IF(sum!A17="AT",sum!B17,"*")</f>
        <v>*</v>
      </c>
      <c r="N24" s="1"/>
      <c r="O24" s="1" t="str">
        <f>IF(sum!A17="AT",sum!I17,"*")</f>
        <v>*</v>
      </c>
      <c r="R24" s="1" t="s">
        <v>137</v>
      </c>
      <c r="S24" s="1" t="s">
        <v>138</v>
      </c>
      <c r="T24" s="1">
        <v>2045</v>
      </c>
      <c r="U24" s="1" t="str">
        <f>IF(sum!A17="BC",sum!B17,"*")</f>
        <v>*</v>
      </c>
      <c r="V24" s="1"/>
      <c r="W24" s="1" t="str">
        <f>IF(sum!A17="BC",sum!I17,"*")</f>
        <v>*</v>
      </c>
      <c r="Z24" s="1" t="s">
        <v>137</v>
      </c>
      <c r="AA24" s="1" t="s">
        <v>138</v>
      </c>
      <c r="AB24" s="1">
        <v>2045</v>
      </c>
      <c r="AC24" s="1" t="str">
        <f>IF(sum!A17="MA",sum!B17,"*")</f>
        <v>*</v>
      </c>
      <c r="AD24" s="1"/>
      <c r="AE24" s="1" t="str">
        <f>IF(sum!A17="MA",sum!I17,"*")</f>
        <v>*</v>
      </c>
      <c r="AH24" s="1" t="s">
        <v>137</v>
      </c>
      <c r="AI24" s="1" t="s">
        <v>138</v>
      </c>
      <c r="AJ24" s="1">
        <v>2045</v>
      </c>
      <c r="AK24" s="1" t="str">
        <f>IF(sum!A17="ON",sum!B17,"*")</f>
        <v>*</v>
      </c>
      <c r="AL24" s="1"/>
      <c r="AM24" s="1" t="str">
        <f>IF(sum!A17="ON",sum!I17,"*")</f>
        <v>*</v>
      </c>
      <c r="AP24" s="1" t="s">
        <v>137</v>
      </c>
      <c r="AQ24" s="1" t="s">
        <v>138</v>
      </c>
      <c r="AR24" s="1">
        <v>2045</v>
      </c>
      <c r="AS24" s="1" t="str">
        <f>IF(sum!A17="QU",sum!B17,"*")</f>
        <v>*</v>
      </c>
      <c r="AT24" s="1"/>
      <c r="AU24" s="1" t="str">
        <f>IF(sum!A17="QU",sum!I17,"*")</f>
        <v>*</v>
      </c>
      <c r="AX24" s="1" t="s">
        <v>137</v>
      </c>
      <c r="AY24" s="1" t="s">
        <v>138</v>
      </c>
      <c r="AZ24" s="1">
        <v>2045</v>
      </c>
      <c r="BA24" s="1" t="str">
        <f>IF(sum!A17="SA",sum!B17,"*")</f>
        <v>*</v>
      </c>
      <c r="BB24" s="1"/>
      <c r="BC24" s="1" t="str">
        <f>IF(sum!A17="SA",sum!I17,"*")</f>
        <v>*</v>
      </c>
    </row>
    <row r="25" spans="2:55">
      <c r="B25" s="1" t="s">
        <v>137</v>
      </c>
      <c r="C25" s="1" t="s">
        <v>138</v>
      </c>
      <c r="D25" s="1">
        <v>2045</v>
      </c>
      <c r="E25" s="1" t="str">
        <f>IF(sum!A18="AL",sum!B18,"*")</f>
        <v>EDU-SpHeat_ELE1</v>
      </c>
      <c r="F25" s="1"/>
      <c r="G25" s="1">
        <f>IF(sum!A18="AL",sum!I18,"*")</f>
        <v>1.4232368068766299</v>
      </c>
      <c r="H25" s="1"/>
      <c r="J25" s="1" t="s">
        <v>137</v>
      </c>
      <c r="K25" s="1" t="s">
        <v>138</v>
      </c>
      <c r="L25" s="1">
        <v>2045</v>
      </c>
      <c r="M25" s="1" t="str">
        <f>IF(sum!A18="AT",sum!B18,"*")</f>
        <v>*</v>
      </c>
      <c r="N25" s="1"/>
      <c r="O25" s="1" t="str">
        <f>IF(sum!A18="AT",sum!I18,"*")</f>
        <v>*</v>
      </c>
      <c r="R25" s="1" t="s">
        <v>137</v>
      </c>
      <c r="S25" s="1" t="s">
        <v>138</v>
      </c>
      <c r="T25" s="1">
        <v>2045</v>
      </c>
      <c r="U25" s="1" t="str">
        <f>IF(sum!A18="BC",sum!B18,"*")</f>
        <v>*</v>
      </c>
      <c r="V25" s="1"/>
      <c r="W25" s="1" t="str">
        <f>IF(sum!A18="BC",sum!I18,"*")</f>
        <v>*</v>
      </c>
      <c r="Z25" s="1" t="s">
        <v>137</v>
      </c>
      <c r="AA25" s="1" t="s">
        <v>138</v>
      </c>
      <c r="AB25" s="1">
        <v>2045</v>
      </c>
      <c r="AC25" s="1" t="str">
        <f>IF(sum!A18="MA",sum!B18,"*")</f>
        <v>*</v>
      </c>
      <c r="AD25" s="1"/>
      <c r="AE25" s="1" t="str">
        <f>IF(sum!A18="MA",sum!I18,"*")</f>
        <v>*</v>
      </c>
      <c r="AH25" s="1" t="s">
        <v>137</v>
      </c>
      <c r="AI25" s="1" t="s">
        <v>138</v>
      </c>
      <c r="AJ25" s="1">
        <v>2045</v>
      </c>
      <c r="AK25" s="1" t="str">
        <f>IF(sum!A18="ON",sum!B18,"*")</f>
        <v>*</v>
      </c>
      <c r="AL25" s="1"/>
      <c r="AM25" s="1" t="str">
        <f>IF(sum!A18="ON",sum!I18,"*")</f>
        <v>*</v>
      </c>
      <c r="AP25" s="1" t="s">
        <v>137</v>
      </c>
      <c r="AQ25" s="1" t="s">
        <v>138</v>
      </c>
      <c r="AR25" s="1">
        <v>2045</v>
      </c>
      <c r="AS25" s="1" t="str">
        <f>IF(sum!A18="QU",sum!B18,"*")</f>
        <v>*</v>
      </c>
      <c r="AT25" s="1"/>
      <c r="AU25" s="1" t="str">
        <f>IF(sum!A18="QU",sum!I18,"*")</f>
        <v>*</v>
      </c>
      <c r="AX25" s="1" t="s">
        <v>137</v>
      </c>
      <c r="AY25" s="1" t="s">
        <v>138</v>
      </c>
      <c r="AZ25" s="1">
        <v>2045</v>
      </c>
      <c r="BA25" s="1" t="str">
        <f>IF(sum!A18="SA",sum!B18,"*")</f>
        <v>*</v>
      </c>
      <c r="BB25" s="1"/>
      <c r="BC25" s="1" t="str">
        <f>IF(sum!A18="SA",sum!I18,"*")</f>
        <v>*</v>
      </c>
    </row>
    <row r="26" spans="2:55">
      <c r="B26" s="1" t="s">
        <v>137</v>
      </c>
      <c r="C26" s="1" t="s">
        <v>138</v>
      </c>
      <c r="D26" s="1">
        <v>2045</v>
      </c>
      <c r="E26" s="1" t="str">
        <f>IF(sum!A19="AL",sum!B19,"*")</f>
        <v>EDU-WaterHeat_ELE1</v>
      </c>
      <c r="F26" s="1"/>
      <c r="G26" s="1">
        <f>IF(sum!A19="AL",sum!I19,"*")</f>
        <v>0.14796026210103599</v>
      </c>
      <c r="H26" s="1"/>
      <c r="J26" s="1" t="s">
        <v>137</v>
      </c>
      <c r="K26" s="1" t="s">
        <v>138</v>
      </c>
      <c r="L26" s="1">
        <v>2045</v>
      </c>
      <c r="M26" s="1" t="str">
        <f>IF(sum!A19="AT",sum!B19,"*")</f>
        <v>*</v>
      </c>
      <c r="N26" s="1"/>
      <c r="O26" s="1" t="str">
        <f>IF(sum!A19="AT",sum!I19,"*")</f>
        <v>*</v>
      </c>
      <c r="R26" s="1" t="s">
        <v>137</v>
      </c>
      <c r="S26" s="1" t="s">
        <v>138</v>
      </c>
      <c r="T26" s="1">
        <v>2045</v>
      </c>
      <c r="U26" s="1" t="str">
        <f>IF(sum!A19="BC",sum!B19,"*")</f>
        <v>*</v>
      </c>
      <c r="V26" s="1"/>
      <c r="W26" s="1" t="str">
        <f>IF(sum!A19="BC",sum!I19,"*")</f>
        <v>*</v>
      </c>
      <c r="Z26" s="1" t="s">
        <v>137</v>
      </c>
      <c r="AA26" s="1" t="s">
        <v>138</v>
      </c>
      <c r="AB26" s="1">
        <v>2045</v>
      </c>
      <c r="AC26" s="1" t="str">
        <f>IF(sum!A19="MA",sum!B19,"*")</f>
        <v>*</v>
      </c>
      <c r="AD26" s="1"/>
      <c r="AE26" s="1" t="str">
        <f>IF(sum!A19="MA",sum!I19,"*")</f>
        <v>*</v>
      </c>
      <c r="AH26" s="1" t="s">
        <v>137</v>
      </c>
      <c r="AI26" s="1" t="s">
        <v>138</v>
      </c>
      <c r="AJ26" s="1">
        <v>2045</v>
      </c>
      <c r="AK26" s="1" t="str">
        <f>IF(sum!A19="ON",sum!B19,"*")</f>
        <v>*</v>
      </c>
      <c r="AL26" s="1"/>
      <c r="AM26" s="1" t="str">
        <f>IF(sum!A19="ON",sum!I19,"*")</f>
        <v>*</v>
      </c>
      <c r="AP26" s="1" t="s">
        <v>137</v>
      </c>
      <c r="AQ26" s="1" t="s">
        <v>138</v>
      </c>
      <c r="AR26" s="1">
        <v>2045</v>
      </c>
      <c r="AS26" s="1" t="str">
        <f>IF(sum!A19="QU",sum!B19,"*")</f>
        <v>*</v>
      </c>
      <c r="AT26" s="1"/>
      <c r="AU26" s="1" t="str">
        <f>IF(sum!A19="QU",sum!I19,"*")</f>
        <v>*</v>
      </c>
      <c r="AX26" s="1" t="s">
        <v>137</v>
      </c>
      <c r="AY26" s="1" t="s">
        <v>138</v>
      </c>
      <c r="AZ26" s="1">
        <v>2045</v>
      </c>
      <c r="BA26" s="1" t="str">
        <f>IF(sum!A19="SA",sum!B19,"*")</f>
        <v>*</v>
      </c>
      <c r="BB26" s="1"/>
      <c r="BC26" s="1" t="str">
        <f>IF(sum!A19="SA",sum!I19,"*")</f>
        <v>*</v>
      </c>
    </row>
    <row r="27" spans="2:55">
      <c r="B27" s="1" t="s">
        <v>137</v>
      </c>
      <c r="C27" s="1" t="s">
        <v>138</v>
      </c>
      <c r="D27" s="1">
        <v>2045</v>
      </c>
      <c r="E27" s="1" t="str">
        <f>IF(sum!A20="AL",sum!B20,"*")</f>
        <v>ESTHYDPS101_10h</v>
      </c>
      <c r="F27" s="1"/>
      <c r="G27" s="1">
        <f>IF(sum!A20="AL",sum!I20,"*")</f>
        <v>1.76987820984712</v>
      </c>
      <c r="H27" s="1"/>
      <c r="J27" s="1" t="s">
        <v>137</v>
      </c>
      <c r="K27" s="1" t="s">
        <v>138</v>
      </c>
      <c r="L27" s="1">
        <v>2045</v>
      </c>
      <c r="M27" s="1" t="str">
        <f>IF(sum!A20="AT",sum!B20,"*")</f>
        <v>*</v>
      </c>
      <c r="N27" s="1"/>
      <c r="O27" s="1" t="str">
        <f>IF(sum!A20="AT",sum!I20,"*")</f>
        <v>*</v>
      </c>
      <c r="R27" s="1" t="s">
        <v>137</v>
      </c>
      <c r="S27" s="1" t="s">
        <v>138</v>
      </c>
      <c r="T27" s="1">
        <v>2045</v>
      </c>
      <c r="U27" s="1" t="str">
        <f>IF(sum!A20="BC",sum!B20,"*")</f>
        <v>*</v>
      </c>
      <c r="V27" s="1"/>
      <c r="W27" s="1" t="str">
        <f>IF(sum!A20="BC",sum!I20,"*")</f>
        <v>*</v>
      </c>
      <c r="Z27" s="1" t="s">
        <v>137</v>
      </c>
      <c r="AA27" s="1" t="s">
        <v>138</v>
      </c>
      <c r="AB27" s="1">
        <v>2045</v>
      </c>
      <c r="AC27" s="1" t="str">
        <f>IF(sum!A20="MA",sum!B20,"*")</f>
        <v>*</v>
      </c>
      <c r="AD27" s="1"/>
      <c r="AE27" s="1" t="str">
        <f>IF(sum!A20="MA",sum!I20,"*")</f>
        <v>*</v>
      </c>
      <c r="AH27" s="1" t="s">
        <v>137</v>
      </c>
      <c r="AI27" s="1" t="s">
        <v>138</v>
      </c>
      <c r="AJ27" s="1">
        <v>2045</v>
      </c>
      <c r="AK27" s="1" t="str">
        <f>IF(sum!A20="ON",sum!B20,"*")</f>
        <v>*</v>
      </c>
      <c r="AL27" s="1"/>
      <c r="AM27" s="1" t="str">
        <f>IF(sum!A20="ON",sum!I20,"*")</f>
        <v>*</v>
      </c>
      <c r="AP27" s="1" t="s">
        <v>137</v>
      </c>
      <c r="AQ27" s="1" t="s">
        <v>138</v>
      </c>
      <c r="AR27" s="1">
        <v>2045</v>
      </c>
      <c r="AS27" s="1" t="str">
        <f>IF(sum!A20="QU",sum!B20,"*")</f>
        <v>*</v>
      </c>
      <c r="AT27" s="1"/>
      <c r="AU27" s="1" t="str">
        <f>IF(sum!A20="QU",sum!I20,"*")</f>
        <v>*</v>
      </c>
      <c r="AX27" s="1" t="s">
        <v>137</v>
      </c>
      <c r="AY27" s="1" t="s">
        <v>138</v>
      </c>
      <c r="AZ27" s="1">
        <v>2045</v>
      </c>
      <c r="BA27" s="1" t="str">
        <f>IF(sum!A20="SA",sum!B20,"*")</f>
        <v>*</v>
      </c>
      <c r="BB27" s="1"/>
      <c r="BC27" s="1" t="str">
        <f>IF(sum!A20="SA",sum!I20,"*")</f>
        <v>*</v>
      </c>
    </row>
    <row r="28" spans="2:55">
      <c r="B28" s="1" t="s">
        <v>137</v>
      </c>
      <c r="C28" s="1" t="s">
        <v>138</v>
      </c>
      <c r="D28" s="1">
        <v>2045</v>
      </c>
      <c r="E28" s="1" t="str">
        <f>IF(sum!A21="AL",sum!B21,"*")</f>
        <v>ESTHYDPS101_24h</v>
      </c>
      <c r="F28" s="1"/>
      <c r="G28" s="1">
        <f>IF(sum!A21="AL",sum!I21,"*")</f>
        <v>0</v>
      </c>
      <c r="H28" s="1"/>
      <c r="J28" s="1" t="s">
        <v>137</v>
      </c>
      <c r="K28" s="1" t="s">
        <v>138</v>
      </c>
      <c r="L28" s="1">
        <v>2045</v>
      </c>
      <c r="M28" s="1" t="str">
        <f>IF(sum!A21="AT",sum!B21,"*")</f>
        <v>*</v>
      </c>
      <c r="N28" s="1"/>
      <c r="O28" s="1" t="str">
        <f>IF(sum!A21="AT",sum!I21,"*")</f>
        <v>*</v>
      </c>
      <c r="R28" s="1" t="s">
        <v>137</v>
      </c>
      <c r="S28" s="1" t="s">
        <v>138</v>
      </c>
      <c r="T28" s="1">
        <v>2045</v>
      </c>
      <c r="U28" s="1" t="str">
        <f>IF(sum!A21="BC",sum!B21,"*")</f>
        <v>*</v>
      </c>
      <c r="V28" s="1"/>
      <c r="W28" s="1" t="str">
        <f>IF(sum!A21="BC",sum!I21,"*")</f>
        <v>*</v>
      </c>
      <c r="Z28" s="1" t="s">
        <v>137</v>
      </c>
      <c r="AA28" s="1" t="s">
        <v>138</v>
      </c>
      <c r="AB28" s="1">
        <v>2045</v>
      </c>
      <c r="AC28" s="1" t="str">
        <f>IF(sum!A21="MA",sum!B21,"*")</f>
        <v>*</v>
      </c>
      <c r="AD28" s="1"/>
      <c r="AE28" s="1" t="str">
        <f>IF(sum!A21="MA",sum!I21,"*")</f>
        <v>*</v>
      </c>
      <c r="AH28" s="1" t="s">
        <v>137</v>
      </c>
      <c r="AI28" s="1" t="s">
        <v>138</v>
      </c>
      <c r="AJ28" s="1">
        <v>2045</v>
      </c>
      <c r="AK28" s="1" t="str">
        <f>IF(sum!A21="ON",sum!B21,"*")</f>
        <v>*</v>
      </c>
      <c r="AL28" s="1"/>
      <c r="AM28" s="1" t="str">
        <f>IF(sum!A21="ON",sum!I21,"*")</f>
        <v>*</v>
      </c>
      <c r="AP28" s="1" t="s">
        <v>137</v>
      </c>
      <c r="AQ28" s="1" t="s">
        <v>138</v>
      </c>
      <c r="AR28" s="1">
        <v>2045</v>
      </c>
      <c r="AS28" s="1" t="str">
        <f>IF(sum!A21="QU",sum!B21,"*")</f>
        <v>*</v>
      </c>
      <c r="AT28" s="1"/>
      <c r="AU28" s="1" t="str">
        <f>IF(sum!A21="QU",sum!I21,"*")</f>
        <v>*</v>
      </c>
      <c r="AX28" s="1" t="s">
        <v>137</v>
      </c>
      <c r="AY28" s="1" t="s">
        <v>138</v>
      </c>
      <c r="AZ28" s="1">
        <v>2045</v>
      </c>
      <c r="BA28" s="1" t="str">
        <f>IF(sum!A21="SA",sum!B21,"*")</f>
        <v>*</v>
      </c>
      <c r="BB28" s="1"/>
      <c r="BC28" s="1" t="str">
        <f>IF(sum!A21="SA",sum!I21,"*")</f>
        <v>*</v>
      </c>
    </row>
    <row r="29" spans="2:55">
      <c r="B29" s="1" t="s">
        <v>137</v>
      </c>
      <c r="C29" s="1" t="s">
        <v>138</v>
      </c>
      <c r="D29" s="1">
        <v>2045</v>
      </c>
      <c r="E29" s="1" t="str">
        <f>IF(sum!A22="AL",sum!B22,"*")</f>
        <v>ESTHYDPS201</v>
      </c>
      <c r="F29" s="1"/>
      <c r="G29" s="1">
        <f>IF(sum!A22="AL",sum!I22,"*")</f>
        <v>2.8723010214181</v>
      </c>
      <c r="H29" s="1"/>
      <c r="J29" s="1" t="s">
        <v>137</v>
      </c>
      <c r="K29" s="1" t="s">
        <v>138</v>
      </c>
      <c r="L29" s="1">
        <v>2045</v>
      </c>
      <c r="M29" s="1" t="str">
        <f>IF(sum!A22="AT",sum!B22,"*")</f>
        <v>*</v>
      </c>
      <c r="N29" s="1"/>
      <c r="O29" s="1" t="str">
        <f>IF(sum!A22="AT",sum!I22,"*")</f>
        <v>*</v>
      </c>
      <c r="R29" s="1" t="s">
        <v>137</v>
      </c>
      <c r="S29" s="1" t="s">
        <v>138</v>
      </c>
      <c r="T29" s="1">
        <v>2045</v>
      </c>
      <c r="U29" s="1" t="str">
        <f>IF(sum!A22="BC",sum!B22,"*")</f>
        <v>*</v>
      </c>
      <c r="V29" s="1"/>
      <c r="W29" s="1" t="str">
        <f>IF(sum!A22="BC",sum!I22,"*")</f>
        <v>*</v>
      </c>
      <c r="Z29" s="1" t="s">
        <v>137</v>
      </c>
      <c r="AA29" s="1" t="s">
        <v>138</v>
      </c>
      <c r="AB29" s="1">
        <v>2045</v>
      </c>
      <c r="AC29" s="1" t="str">
        <f>IF(sum!A22="MA",sum!B22,"*")</f>
        <v>*</v>
      </c>
      <c r="AD29" s="1"/>
      <c r="AE29" s="1" t="str">
        <f>IF(sum!A22="MA",sum!I22,"*")</f>
        <v>*</v>
      </c>
      <c r="AH29" s="1" t="s">
        <v>137</v>
      </c>
      <c r="AI29" s="1" t="s">
        <v>138</v>
      </c>
      <c r="AJ29" s="1">
        <v>2045</v>
      </c>
      <c r="AK29" s="1" t="str">
        <f>IF(sum!A22="ON",sum!B22,"*")</f>
        <v>*</v>
      </c>
      <c r="AL29" s="1"/>
      <c r="AM29" s="1" t="str">
        <f>IF(sum!A22="ON",sum!I22,"*")</f>
        <v>*</v>
      </c>
      <c r="AP29" s="1" t="s">
        <v>137</v>
      </c>
      <c r="AQ29" s="1" t="s">
        <v>138</v>
      </c>
      <c r="AR29" s="1">
        <v>2045</v>
      </c>
      <c r="AS29" s="1" t="str">
        <f>IF(sum!A22="QU",sum!B22,"*")</f>
        <v>*</v>
      </c>
      <c r="AT29" s="1"/>
      <c r="AU29" s="1" t="str">
        <f>IF(sum!A22="QU",sum!I22,"*")</f>
        <v>*</v>
      </c>
      <c r="AX29" s="1" t="s">
        <v>137</v>
      </c>
      <c r="AY29" s="1" t="s">
        <v>138</v>
      </c>
      <c r="AZ29" s="1">
        <v>2045</v>
      </c>
      <c r="BA29" s="1" t="str">
        <f>IF(sum!A22="SA",sum!B22,"*")</f>
        <v>*</v>
      </c>
      <c r="BB29" s="1"/>
      <c r="BC29" s="1" t="str">
        <f>IF(sum!A22="SA",sum!I22,"*")</f>
        <v>*</v>
      </c>
    </row>
    <row r="30" spans="2:55">
      <c r="B30" s="1" t="s">
        <v>137</v>
      </c>
      <c r="C30" s="1" t="s">
        <v>138</v>
      </c>
      <c r="D30" s="1">
        <v>2045</v>
      </c>
      <c r="E30" s="1" t="str">
        <f>IF(sum!A23="AL",sum!B23,"*")</f>
        <v>EUGEOF01</v>
      </c>
      <c r="F30" s="1"/>
      <c r="G30" s="1">
        <f>IF(sum!A23="AL",sum!I23,"*")</f>
        <v>7.2363264290948104</v>
      </c>
      <c r="H30" s="1"/>
      <c r="J30" s="1" t="s">
        <v>137</v>
      </c>
      <c r="K30" s="1" t="s">
        <v>138</v>
      </c>
      <c r="L30" s="1">
        <v>2045</v>
      </c>
      <c r="M30" s="1" t="str">
        <f>IF(sum!A23="AT",sum!B23,"*")</f>
        <v>*</v>
      </c>
      <c r="N30" s="1"/>
      <c r="O30" s="1" t="str">
        <f>IF(sum!A23="AT",sum!I23,"*")</f>
        <v>*</v>
      </c>
      <c r="R30" s="1" t="s">
        <v>137</v>
      </c>
      <c r="S30" s="1" t="s">
        <v>138</v>
      </c>
      <c r="T30" s="1">
        <v>2045</v>
      </c>
      <c r="U30" s="1" t="str">
        <f>IF(sum!A23="BC",sum!B23,"*")</f>
        <v>*</v>
      </c>
      <c r="V30" s="1"/>
      <c r="W30" s="1" t="str">
        <f>IF(sum!A23="BC",sum!I23,"*")</f>
        <v>*</v>
      </c>
      <c r="Z30" s="1" t="s">
        <v>137</v>
      </c>
      <c r="AA30" s="1" t="s">
        <v>138</v>
      </c>
      <c r="AB30" s="1">
        <v>2045</v>
      </c>
      <c r="AC30" s="1" t="str">
        <f>IF(sum!A23="MA",sum!B23,"*")</f>
        <v>*</v>
      </c>
      <c r="AD30" s="1"/>
      <c r="AE30" s="1" t="str">
        <f>IF(sum!A23="MA",sum!I23,"*")</f>
        <v>*</v>
      </c>
      <c r="AH30" s="1" t="s">
        <v>137</v>
      </c>
      <c r="AI30" s="1" t="s">
        <v>138</v>
      </c>
      <c r="AJ30" s="1">
        <v>2045</v>
      </c>
      <c r="AK30" s="1" t="str">
        <f>IF(sum!A23="ON",sum!B23,"*")</f>
        <v>*</v>
      </c>
      <c r="AL30" s="1"/>
      <c r="AM30" s="1" t="str">
        <f>IF(sum!A23="ON",sum!I23,"*")</f>
        <v>*</v>
      </c>
      <c r="AP30" s="1" t="s">
        <v>137</v>
      </c>
      <c r="AQ30" s="1" t="s">
        <v>138</v>
      </c>
      <c r="AR30" s="1">
        <v>2045</v>
      </c>
      <c r="AS30" s="1" t="str">
        <f>IF(sum!A23="QU",sum!B23,"*")</f>
        <v>*</v>
      </c>
      <c r="AT30" s="1"/>
      <c r="AU30" s="1" t="str">
        <f>IF(sum!A23="QU",sum!I23,"*")</f>
        <v>*</v>
      </c>
      <c r="AX30" s="1" t="s">
        <v>137</v>
      </c>
      <c r="AY30" s="1" t="s">
        <v>138</v>
      </c>
      <c r="AZ30" s="1">
        <v>2045</v>
      </c>
      <c r="BA30" s="1" t="str">
        <f>IF(sum!A23="SA",sum!B23,"*")</f>
        <v>*</v>
      </c>
      <c r="BB30" s="1"/>
      <c r="BC30" s="1" t="str">
        <f>IF(sum!A23="SA",sum!I23,"*")</f>
        <v>*</v>
      </c>
    </row>
    <row r="31" spans="2:55">
      <c r="B31" s="1" t="s">
        <v>137</v>
      </c>
      <c r="C31" s="1" t="s">
        <v>138</v>
      </c>
      <c r="D31" s="1">
        <v>2045</v>
      </c>
      <c r="E31" s="1" t="str">
        <f>IF(sum!A24="AL",sum!B24,"*")</f>
        <v>EUPVSOLL101</v>
      </c>
      <c r="F31" s="1"/>
      <c r="G31" s="1">
        <f>IF(sum!A24="AL",sum!I24,"*")</f>
        <v>0</v>
      </c>
      <c r="H31" s="1"/>
      <c r="J31" s="1" t="s">
        <v>137</v>
      </c>
      <c r="K31" s="1" t="s">
        <v>138</v>
      </c>
      <c r="L31" s="1">
        <v>2045</v>
      </c>
      <c r="M31" s="1" t="str">
        <f>IF(sum!A24="AT",sum!B24,"*")</f>
        <v>*</v>
      </c>
      <c r="N31" s="1"/>
      <c r="O31" s="1" t="str">
        <f>IF(sum!A24="AT",sum!I24,"*")</f>
        <v>*</v>
      </c>
      <c r="R31" s="1" t="s">
        <v>137</v>
      </c>
      <c r="S31" s="1" t="s">
        <v>138</v>
      </c>
      <c r="T31" s="1">
        <v>2045</v>
      </c>
      <c r="U31" s="1" t="str">
        <f>IF(sum!A24="BC",sum!B24,"*")</f>
        <v>*</v>
      </c>
      <c r="V31" s="1"/>
      <c r="W31" s="1" t="str">
        <f>IF(sum!A24="BC",sum!I24,"*")</f>
        <v>*</v>
      </c>
      <c r="Z31" s="1" t="s">
        <v>137</v>
      </c>
      <c r="AA31" s="1" t="s">
        <v>138</v>
      </c>
      <c r="AB31" s="1">
        <v>2045</v>
      </c>
      <c r="AC31" s="1" t="str">
        <f>IF(sum!A24="MA",sum!B24,"*")</f>
        <v>*</v>
      </c>
      <c r="AD31" s="1"/>
      <c r="AE31" s="1" t="str">
        <f>IF(sum!A24="MA",sum!I24,"*")</f>
        <v>*</v>
      </c>
      <c r="AH31" s="1" t="s">
        <v>137</v>
      </c>
      <c r="AI31" s="1" t="s">
        <v>138</v>
      </c>
      <c r="AJ31" s="1">
        <v>2045</v>
      </c>
      <c r="AK31" s="1" t="str">
        <f>IF(sum!A24="ON",sum!B24,"*")</f>
        <v>*</v>
      </c>
      <c r="AL31" s="1"/>
      <c r="AM31" s="1" t="str">
        <f>IF(sum!A24="ON",sum!I24,"*")</f>
        <v>*</v>
      </c>
      <c r="AP31" s="1" t="s">
        <v>137</v>
      </c>
      <c r="AQ31" s="1" t="s">
        <v>138</v>
      </c>
      <c r="AR31" s="1">
        <v>2045</v>
      </c>
      <c r="AS31" s="1" t="str">
        <f>IF(sum!A24="QU",sum!B24,"*")</f>
        <v>*</v>
      </c>
      <c r="AT31" s="1"/>
      <c r="AU31" s="1" t="str">
        <f>IF(sum!A24="QU",sum!I24,"*")</f>
        <v>*</v>
      </c>
      <c r="AX31" s="1" t="s">
        <v>137</v>
      </c>
      <c r="AY31" s="1" t="s">
        <v>138</v>
      </c>
      <c r="AZ31" s="1">
        <v>2045</v>
      </c>
      <c r="BA31" s="1" t="str">
        <f>IF(sum!A24="SA",sum!B24,"*")</f>
        <v>*</v>
      </c>
      <c r="BB31" s="1"/>
      <c r="BC31" s="1" t="str">
        <f>IF(sum!A24="SA",sum!I24,"*")</f>
        <v>*</v>
      </c>
    </row>
    <row r="32" spans="2:55">
      <c r="B32" s="1" t="s">
        <v>137</v>
      </c>
      <c r="C32" s="1" t="s">
        <v>138</v>
      </c>
      <c r="D32" s="1">
        <v>2045</v>
      </c>
      <c r="E32" s="1" t="str">
        <f>IF(sum!A25="AL",sum!B25,"*")</f>
        <v>EUWINONH01</v>
      </c>
      <c r="F32" s="1"/>
      <c r="G32" s="1">
        <f>IF(sum!A25="AL",sum!I25,"*")</f>
        <v>2.79414567297531</v>
      </c>
      <c r="H32" s="1"/>
      <c r="J32" s="1" t="s">
        <v>137</v>
      </c>
      <c r="K32" s="1" t="s">
        <v>138</v>
      </c>
      <c r="L32" s="1">
        <v>2045</v>
      </c>
      <c r="M32" s="1" t="str">
        <f>IF(sum!A25="AT",sum!B25,"*")</f>
        <v>*</v>
      </c>
      <c r="N32" s="1"/>
      <c r="O32" s="1" t="str">
        <f>IF(sum!A25="AT",sum!I25,"*")</f>
        <v>*</v>
      </c>
      <c r="R32" s="1" t="s">
        <v>137</v>
      </c>
      <c r="S32" s="1" t="s">
        <v>138</v>
      </c>
      <c r="T32" s="1">
        <v>2045</v>
      </c>
      <c r="U32" s="1" t="str">
        <f>IF(sum!A25="BC",sum!B25,"*")</f>
        <v>*</v>
      </c>
      <c r="V32" s="1"/>
      <c r="W32" s="1" t="str">
        <f>IF(sum!A25="BC",sum!I25,"*")</f>
        <v>*</v>
      </c>
      <c r="Z32" s="1" t="s">
        <v>137</v>
      </c>
      <c r="AA32" s="1" t="s">
        <v>138</v>
      </c>
      <c r="AB32" s="1">
        <v>2045</v>
      </c>
      <c r="AC32" s="1" t="str">
        <f>IF(sum!A25="MA",sum!B25,"*")</f>
        <v>*</v>
      </c>
      <c r="AD32" s="1"/>
      <c r="AE32" s="1" t="str">
        <f>IF(sum!A25="MA",sum!I25,"*")</f>
        <v>*</v>
      </c>
      <c r="AH32" s="1" t="s">
        <v>137</v>
      </c>
      <c r="AI32" s="1" t="s">
        <v>138</v>
      </c>
      <c r="AJ32" s="1">
        <v>2045</v>
      </c>
      <c r="AK32" s="1" t="str">
        <f>IF(sum!A25="ON",sum!B25,"*")</f>
        <v>*</v>
      </c>
      <c r="AL32" s="1"/>
      <c r="AM32" s="1" t="str">
        <f>IF(sum!A25="ON",sum!I25,"*")</f>
        <v>*</v>
      </c>
      <c r="AP32" s="1" t="s">
        <v>137</v>
      </c>
      <c r="AQ32" s="1" t="s">
        <v>138</v>
      </c>
      <c r="AR32" s="1">
        <v>2045</v>
      </c>
      <c r="AS32" s="1" t="str">
        <f>IF(sum!A25="QU",sum!B25,"*")</f>
        <v>*</v>
      </c>
      <c r="AT32" s="1"/>
      <c r="AU32" s="1" t="str">
        <f>IF(sum!A25="QU",sum!I25,"*")</f>
        <v>*</v>
      </c>
      <c r="AX32" s="1" t="s">
        <v>137</v>
      </c>
      <c r="AY32" s="1" t="s">
        <v>138</v>
      </c>
      <c r="AZ32" s="1">
        <v>2045</v>
      </c>
      <c r="BA32" s="1" t="str">
        <f>IF(sum!A25="SA",sum!B25,"*")</f>
        <v>*</v>
      </c>
      <c r="BB32" s="1"/>
      <c r="BC32" s="1" t="str">
        <f>IF(sum!A25="SA",sum!I25,"*")</f>
        <v>*</v>
      </c>
    </row>
    <row r="33" spans="2:55">
      <c r="B33" s="1" t="s">
        <v>137</v>
      </c>
      <c r="C33" s="1" t="s">
        <v>138</v>
      </c>
      <c r="D33" s="1">
        <v>2045</v>
      </c>
      <c r="E33" s="1" t="str">
        <f>IF(sum!A26="AL",sum!B26,"*")</f>
        <v>HSS-AuxiliaryEquip_ELE1</v>
      </c>
      <c r="F33" s="1"/>
      <c r="G33" s="1">
        <f>IF(sum!A26="AL",sum!I26,"*")</f>
        <v>0.86662439230606803</v>
      </c>
      <c r="H33" s="1"/>
      <c r="J33" s="1" t="s">
        <v>137</v>
      </c>
      <c r="K33" s="1" t="s">
        <v>138</v>
      </c>
      <c r="L33" s="1">
        <v>2045</v>
      </c>
      <c r="M33" s="1" t="str">
        <f>IF(sum!A26="AT",sum!B26,"*")</f>
        <v>*</v>
      </c>
      <c r="N33" s="1"/>
      <c r="O33" s="1" t="str">
        <f>IF(sum!A26="AT",sum!I26,"*")</f>
        <v>*</v>
      </c>
      <c r="R33" s="1" t="s">
        <v>137</v>
      </c>
      <c r="S33" s="1" t="s">
        <v>138</v>
      </c>
      <c r="T33" s="1">
        <v>2045</v>
      </c>
      <c r="U33" s="1" t="str">
        <f>IF(sum!A26="BC",sum!B26,"*")</f>
        <v>*</v>
      </c>
      <c r="V33" s="1"/>
      <c r="W33" s="1" t="str">
        <f>IF(sum!A26="BC",sum!I26,"*")</f>
        <v>*</v>
      </c>
      <c r="Z33" s="1" t="s">
        <v>137</v>
      </c>
      <c r="AA33" s="1" t="s">
        <v>138</v>
      </c>
      <c r="AB33" s="1">
        <v>2045</v>
      </c>
      <c r="AC33" s="1" t="str">
        <f>IF(sum!A26="MA",sum!B26,"*")</f>
        <v>*</v>
      </c>
      <c r="AD33" s="1"/>
      <c r="AE33" s="1" t="str">
        <f>IF(sum!A26="MA",sum!I26,"*")</f>
        <v>*</v>
      </c>
      <c r="AH33" s="1" t="s">
        <v>137</v>
      </c>
      <c r="AI33" s="1" t="s">
        <v>138</v>
      </c>
      <c r="AJ33" s="1">
        <v>2045</v>
      </c>
      <c r="AK33" s="1" t="str">
        <f>IF(sum!A26="ON",sum!B26,"*")</f>
        <v>*</v>
      </c>
      <c r="AL33" s="1"/>
      <c r="AM33" s="1" t="str">
        <f>IF(sum!A26="ON",sum!I26,"*")</f>
        <v>*</v>
      </c>
      <c r="AP33" s="1" t="s">
        <v>137</v>
      </c>
      <c r="AQ33" s="1" t="s">
        <v>138</v>
      </c>
      <c r="AR33" s="1">
        <v>2045</v>
      </c>
      <c r="AS33" s="1" t="str">
        <f>IF(sum!A26="QU",sum!B26,"*")</f>
        <v>*</v>
      </c>
      <c r="AT33" s="1"/>
      <c r="AU33" s="1" t="str">
        <f>IF(sum!A26="QU",sum!I26,"*")</f>
        <v>*</v>
      </c>
      <c r="AX33" s="1" t="s">
        <v>137</v>
      </c>
      <c r="AY33" s="1" t="s">
        <v>138</v>
      </c>
      <c r="AZ33" s="1">
        <v>2045</v>
      </c>
      <c r="BA33" s="1" t="str">
        <f>IF(sum!A26="SA",sum!B26,"*")</f>
        <v>*</v>
      </c>
      <c r="BB33" s="1"/>
      <c r="BC33" s="1" t="str">
        <f>IF(sum!A26="SA",sum!I26,"*")</f>
        <v>*</v>
      </c>
    </row>
    <row r="34" spans="2:55">
      <c r="B34" s="1" t="s">
        <v>137</v>
      </c>
      <c r="C34" s="1" t="s">
        <v>138</v>
      </c>
      <c r="D34" s="1">
        <v>2045</v>
      </c>
      <c r="E34" s="1" t="str">
        <f>IF(sum!A27="AL",sum!B27,"*")</f>
        <v>HSS-AuxiliaryMot_ELE1</v>
      </c>
      <c r="F34" s="1"/>
      <c r="G34" s="1">
        <f>IF(sum!A27="AL",sum!I27,"*")</f>
        <v>0.13208945778227801</v>
      </c>
      <c r="H34" s="1"/>
      <c r="J34" s="1" t="s">
        <v>137</v>
      </c>
      <c r="K34" s="1" t="s">
        <v>138</v>
      </c>
      <c r="L34" s="1">
        <v>2045</v>
      </c>
      <c r="M34" s="1" t="str">
        <f>IF(sum!A27="AT",sum!B27,"*")</f>
        <v>*</v>
      </c>
      <c r="N34" s="1"/>
      <c r="O34" s="1" t="str">
        <f>IF(sum!A27="AT",sum!I27,"*")</f>
        <v>*</v>
      </c>
      <c r="R34" s="1" t="s">
        <v>137</v>
      </c>
      <c r="S34" s="1" t="s">
        <v>138</v>
      </c>
      <c r="T34" s="1">
        <v>2045</v>
      </c>
      <c r="U34" s="1" t="str">
        <f>IF(sum!A27="BC",sum!B27,"*")</f>
        <v>*</v>
      </c>
      <c r="V34" s="1"/>
      <c r="W34" s="1" t="str">
        <f>IF(sum!A27="BC",sum!I27,"*")</f>
        <v>*</v>
      </c>
      <c r="Z34" s="1" t="s">
        <v>137</v>
      </c>
      <c r="AA34" s="1" t="s">
        <v>138</v>
      </c>
      <c r="AB34" s="1">
        <v>2045</v>
      </c>
      <c r="AC34" s="1" t="str">
        <f>IF(sum!A27="MA",sum!B27,"*")</f>
        <v>*</v>
      </c>
      <c r="AD34" s="1"/>
      <c r="AE34" s="1" t="str">
        <f>IF(sum!A27="MA",sum!I27,"*")</f>
        <v>*</v>
      </c>
      <c r="AH34" s="1" t="s">
        <v>137</v>
      </c>
      <c r="AI34" s="1" t="s">
        <v>138</v>
      </c>
      <c r="AJ34" s="1">
        <v>2045</v>
      </c>
      <c r="AK34" s="1" t="str">
        <f>IF(sum!A27="ON",sum!B27,"*")</f>
        <v>*</v>
      </c>
      <c r="AL34" s="1"/>
      <c r="AM34" s="1" t="str">
        <f>IF(sum!A27="ON",sum!I27,"*")</f>
        <v>*</v>
      </c>
      <c r="AP34" s="1" t="s">
        <v>137</v>
      </c>
      <c r="AQ34" s="1" t="s">
        <v>138</v>
      </c>
      <c r="AR34" s="1">
        <v>2045</v>
      </c>
      <c r="AS34" s="1" t="str">
        <f>IF(sum!A27="QU",sum!B27,"*")</f>
        <v>*</v>
      </c>
      <c r="AT34" s="1"/>
      <c r="AU34" s="1" t="str">
        <f>IF(sum!A27="QU",sum!I27,"*")</f>
        <v>*</v>
      </c>
      <c r="AX34" s="1" t="s">
        <v>137</v>
      </c>
      <c r="AY34" s="1" t="s">
        <v>138</v>
      </c>
      <c r="AZ34" s="1">
        <v>2045</v>
      </c>
      <c r="BA34" s="1" t="str">
        <f>IF(sum!A27="SA",sum!B27,"*")</f>
        <v>*</v>
      </c>
      <c r="BB34" s="1"/>
      <c r="BC34" s="1" t="str">
        <f>IF(sum!A27="SA",sum!I27,"*")</f>
        <v>*</v>
      </c>
    </row>
    <row r="35" spans="2:55">
      <c r="B35" s="1" t="s">
        <v>137</v>
      </c>
      <c r="C35" s="1" t="s">
        <v>138</v>
      </c>
      <c r="D35" s="1">
        <v>2045</v>
      </c>
      <c r="E35" s="1" t="str">
        <f>IF(sum!A28="AL",sum!B28,"*")</f>
        <v>HSS-Light_ELE1</v>
      </c>
      <c r="F35" s="1"/>
      <c r="G35" s="1">
        <f>IF(sum!A28="AL",sum!I28,"*")</f>
        <v>0.42562158618734097</v>
      </c>
      <c r="H35" s="1"/>
      <c r="J35" s="1" t="s">
        <v>137</v>
      </c>
      <c r="K35" s="1" t="s">
        <v>138</v>
      </c>
      <c r="L35" s="1">
        <v>2045</v>
      </c>
      <c r="M35" s="1" t="str">
        <f>IF(sum!A28="AT",sum!B28,"*")</f>
        <v>*</v>
      </c>
      <c r="N35" s="1"/>
      <c r="O35" s="1" t="str">
        <f>IF(sum!A28="AT",sum!I28,"*")</f>
        <v>*</v>
      </c>
      <c r="R35" s="1" t="s">
        <v>137</v>
      </c>
      <c r="S35" s="1" t="s">
        <v>138</v>
      </c>
      <c r="T35" s="1">
        <v>2045</v>
      </c>
      <c r="U35" s="1" t="str">
        <f>IF(sum!A28="BC",sum!B28,"*")</f>
        <v>*</v>
      </c>
      <c r="V35" s="1"/>
      <c r="W35" s="1" t="str">
        <f>IF(sum!A28="BC",sum!I28,"*")</f>
        <v>*</v>
      </c>
      <c r="Z35" s="1" t="s">
        <v>137</v>
      </c>
      <c r="AA35" s="1" t="s">
        <v>138</v>
      </c>
      <c r="AB35" s="1">
        <v>2045</v>
      </c>
      <c r="AC35" s="1" t="str">
        <f>IF(sum!A28="MA",sum!B28,"*")</f>
        <v>*</v>
      </c>
      <c r="AD35" s="1"/>
      <c r="AE35" s="1" t="str">
        <f>IF(sum!A28="MA",sum!I28,"*")</f>
        <v>*</v>
      </c>
      <c r="AH35" s="1" t="s">
        <v>137</v>
      </c>
      <c r="AI35" s="1" t="s">
        <v>138</v>
      </c>
      <c r="AJ35" s="1">
        <v>2045</v>
      </c>
      <c r="AK35" s="1" t="str">
        <f>IF(sum!A28="ON",sum!B28,"*")</f>
        <v>*</v>
      </c>
      <c r="AL35" s="1"/>
      <c r="AM35" s="1" t="str">
        <f>IF(sum!A28="ON",sum!I28,"*")</f>
        <v>*</v>
      </c>
      <c r="AP35" s="1" t="s">
        <v>137</v>
      </c>
      <c r="AQ35" s="1" t="s">
        <v>138</v>
      </c>
      <c r="AR35" s="1">
        <v>2045</v>
      </c>
      <c r="AS35" s="1" t="str">
        <f>IF(sum!A28="QU",sum!B28,"*")</f>
        <v>*</v>
      </c>
      <c r="AT35" s="1"/>
      <c r="AU35" s="1" t="str">
        <f>IF(sum!A28="QU",sum!I28,"*")</f>
        <v>*</v>
      </c>
      <c r="AX35" s="1" t="s">
        <v>137</v>
      </c>
      <c r="AY35" s="1" t="s">
        <v>138</v>
      </c>
      <c r="AZ35" s="1">
        <v>2045</v>
      </c>
      <c r="BA35" s="1" t="str">
        <f>IF(sum!A28="SA",sum!B28,"*")</f>
        <v>*</v>
      </c>
      <c r="BB35" s="1"/>
      <c r="BC35" s="1" t="str">
        <f>IF(sum!A28="SA",sum!I28,"*")</f>
        <v>*</v>
      </c>
    </row>
    <row r="36" spans="2:55">
      <c r="B36" s="1" t="s">
        <v>137</v>
      </c>
      <c r="C36" s="1" t="s">
        <v>138</v>
      </c>
      <c r="D36" s="1">
        <v>2045</v>
      </c>
      <c r="E36" s="1" t="str">
        <f>IF(sum!A29="AL",sum!B29,"*")</f>
        <v>HSS-SpCool_ELE1</v>
      </c>
      <c r="F36" s="1"/>
      <c r="G36" s="1">
        <f>IF(sum!A29="AL",sum!I29,"*")</f>
        <v>2.93532128405063E-2</v>
      </c>
      <c r="H36" s="1"/>
      <c r="J36" s="1" t="s">
        <v>137</v>
      </c>
      <c r="K36" s="1" t="s">
        <v>138</v>
      </c>
      <c r="L36" s="1">
        <v>2045</v>
      </c>
      <c r="M36" s="1" t="str">
        <f>IF(sum!A29="AT",sum!B29,"*")</f>
        <v>*</v>
      </c>
      <c r="N36" s="1"/>
      <c r="O36" s="1" t="str">
        <f>IF(sum!A29="AT",sum!I29,"*")</f>
        <v>*</v>
      </c>
      <c r="R36" s="1" t="s">
        <v>137</v>
      </c>
      <c r="S36" s="1" t="s">
        <v>138</v>
      </c>
      <c r="T36" s="1">
        <v>2045</v>
      </c>
      <c r="U36" s="1" t="str">
        <f>IF(sum!A29="BC",sum!B29,"*")</f>
        <v>*</v>
      </c>
      <c r="V36" s="1"/>
      <c r="W36" s="1" t="str">
        <f>IF(sum!A29="BC",sum!I29,"*")</f>
        <v>*</v>
      </c>
      <c r="Z36" s="1" t="s">
        <v>137</v>
      </c>
      <c r="AA36" s="1" t="s">
        <v>138</v>
      </c>
      <c r="AB36" s="1">
        <v>2045</v>
      </c>
      <c r="AC36" s="1" t="str">
        <f>IF(sum!A29="MA",sum!B29,"*")</f>
        <v>*</v>
      </c>
      <c r="AD36" s="1"/>
      <c r="AE36" s="1" t="str">
        <f>IF(sum!A29="MA",sum!I29,"*")</f>
        <v>*</v>
      </c>
      <c r="AH36" s="1" t="s">
        <v>137</v>
      </c>
      <c r="AI36" s="1" t="s">
        <v>138</v>
      </c>
      <c r="AJ36" s="1">
        <v>2045</v>
      </c>
      <c r="AK36" s="1" t="str">
        <f>IF(sum!A29="ON",sum!B29,"*")</f>
        <v>*</v>
      </c>
      <c r="AL36" s="1"/>
      <c r="AM36" s="1" t="str">
        <f>IF(sum!A29="ON",sum!I29,"*")</f>
        <v>*</v>
      </c>
      <c r="AP36" s="1" t="s">
        <v>137</v>
      </c>
      <c r="AQ36" s="1" t="s">
        <v>138</v>
      </c>
      <c r="AR36" s="1">
        <v>2045</v>
      </c>
      <c r="AS36" s="1" t="str">
        <f>IF(sum!A29="QU",sum!B29,"*")</f>
        <v>*</v>
      </c>
      <c r="AT36" s="1"/>
      <c r="AU36" s="1" t="str">
        <f>IF(sum!A29="QU",sum!I29,"*")</f>
        <v>*</v>
      </c>
      <c r="AX36" s="1" t="s">
        <v>137</v>
      </c>
      <c r="AY36" s="1" t="s">
        <v>138</v>
      </c>
      <c r="AZ36" s="1">
        <v>2045</v>
      </c>
      <c r="BA36" s="1" t="str">
        <f>IF(sum!A29="SA",sum!B29,"*")</f>
        <v>*</v>
      </c>
      <c r="BB36" s="1"/>
      <c r="BC36" s="1" t="str">
        <f>IF(sum!A29="SA",sum!I29,"*")</f>
        <v>*</v>
      </c>
    </row>
    <row r="37" spans="2:55">
      <c r="B37" s="1" t="s">
        <v>137</v>
      </c>
      <c r="C37" s="1" t="s">
        <v>138</v>
      </c>
      <c r="D37" s="1">
        <v>2045</v>
      </c>
      <c r="E37" s="1" t="str">
        <f>IF(sum!A30="AL",sum!B30,"*")</f>
        <v>HSS-SpHeat_ELE1</v>
      </c>
      <c r="F37" s="1"/>
      <c r="G37" s="1">
        <f>IF(sum!A30="AL",sum!I30,"*")</f>
        <v>1.11322482914113</v>
      </c>
      <c r="H37" s="1"/>
      <c r="J37" s="1" t="s">
        <v>137</v>
      </c>
      <c r="K37" s="1" t="s">
        <v>138</v>
      </c>
      <c r="L37" s="1">
        <v>2045</v>
      </c>
      <c r="M37" s="1" t="str">
        <f>IF(sum!A30="AT",sum!B30,"*")</f>
        <v>*</v>
      </c>
      <c r="N37" s="1"/>
      <c r="O37" s="1" t="str">
        <f>IF(sum!A30="AT",sum!I30,"*")</f>
        <v>*</v>
      </c>
      <c r="R37" s="1" t="s">
        <v>137</v>
      </c>
      <c r="S37" s="1" t="s">
        <v>138</v>
      </c>
      <c r="T37" s="1">
        <v>2045</v>
      </c>
      <c r="U37" s="1" t="str">
        <f>IF(sum!A30="BC",sum!B30,"*")</f>
        <v>*</v>
      </c>
      <c r="V37" s="1"/>
      <c r="W37" s="1" t="str">
        <f>IF(sum!A30="BC",sum!I30,"*")</f>
        <v>*</v>
      </c>
      <c r="Z37" s="1" t="s">
        <v>137</v>
      </c>
      <c r="AA37" s="1" t="s">
        <v>138</v>
      </c>
      <c r="AB37" s="1">
        <v>2045</v>
      </c>
      <c r="AC37" s="1" t="str">
        <f>IF(sum!A30="MA",sum!B30,"*")</f>
        <v>*</v>
      </c>
      <c r="AD37" s="1"/>
      <c r="AE37" s="1" t="str">
        <f>IF(sum!A30="MA",sum!I30,"*")</f>
        <v>*</v>
      </c>
      <c r="AH37" s="1" t="s">
        <v>137</v>
      </c>
      <c r="AI37" s="1" t="s">
        <v>138</v>
      </c>
      <c r="AJ37" s="1">
        <v>2045</v>
      </c>
      <c r="AK37" s="1" t="str">
        <f>IF(sum!A30="ON",sum!B30,"*")</f>
        <v>*</v>
      </c>
      <c r="AL37" s="1"/>
      <c r="AM37" s="1" t="str">
        <f>IF(sum!A30="ON",sum!I30,"*")</f>
        <v>*</v>
      </c>
      <c r="AP37" s="1" t="s">
        <v>137</v>
      </c>
      <c r="AQ37" s="1" t="s">
        <v>138</v>
      </c>
      <c r="AR37" s="1">
        <v>2045</v>
      </c>
      <c r="AS37" s="1" t="str">
        <f>IF(sum!A30="QU",sum!B30,"*")</f>
        <v>*</v>
      </c>
      <c r="AT37" s="1"/>
      <c r="AU37" s="1" t="str">
        <f>IF(sum!A30="QU",sum!I30,"*")</f>
        <v>*</v>
      </c>
      <c r="AX37" s="1" t="s">
        <v>137</v>
      </c>
      <c r="AY37" s="1" t="s">
        <v>138</v>
      </c>
      <c r="AZ37" s="1">
        <v>2045</v>
      </c>
      <c r="BA37" s="1" t="str">
        <f>IF(sum!A30="SA",sum!B30,"*")</f>
        <v>*</v>
      </c>
      <c r="BB37" s="1"/>
      <c r="BC37" s="1" t="str">
        <f>IF(sum!A30="SA",sum!I30,"*")</f>
        <v>*</v>
      </c>
    </row>
    <row r="38" spans="2:55">
      <c r="B38" s="1" t="s">
        <v>137</v>
      </c>
      <c r="C38" s="1" t="s">
        <v>138</v>
      </c>
      <c r="D38" s="1">
        <v>2045</v>
      </c>
      <c r="E38" s="1" t="str">
        <f>IF(sum!A31="AL",sum!B31,"*")</f>
        <v>HSS-WaterHeat_ELE1</v>
      </c>
      <c r="F38" s="1"/>
      <c r="G38" s="1">
        <f>IF(sum!A31="AL",sum!I31,"*")</f>
        <v>0.53899809765377305</v>
      </c>
      <c r="H38" s="1"/>
      <c r="J38" s="1" t="s">
        <v>137</v>
      </c>
      <c r="K38" s="1" t="s">
        <v>138</v>
      </c>
      <c r="L38" s="1">
        <v>2045</v>
      </c>
      <c r="M38" s="1" t="str">
        <f>IF(sum!A31="AT",sum!B31,"*")</f>
        <v>*</v>
      </c>
      <c r="N38" s="1"/>
      <c r="O38" s="1" t="str">
        <f>IF(sum!A31="AT",sum!I31,"*")</f>
        <v>*</v>
      </c>
      <c r="R38" s="1" t="s">
        <v>137</v>
      </c>
      <c r="S38" s="1" t="s">
        <v>138</v>
      </c>
      <c r="T38" s="1">
        <v>2045</v>
      </c>
      <c r="U38" s="1" t="str">
        <f>IF(sum!A31="BC",sum!B31,"*")</f>
        <v>*</v>
      </c>
      <c r="V38" s="1"/>
      <c r="W38" s="1" t="str">
        <f>IF(sum!A31="BC",sum!I31,"*")</f>
        <v>*</v>
      </c>
      <c r="Z38" s="1" t="s">
        <v>137</v>
      </c>
      <c r="AA38" s="1" t="s">
        <v>138</v>
      </c>
      <c r="AB38" s="1">
        <v>2045</v>
      </c>
      <c r="AC38" s="1" t="str">
        <f>IF(sum!A31="MA",sum!B31,"*")</f>
        <v>*</v>
      </c>
      <c r="AD38" s="1"/>
      <c r="AE38" s="1" t="str">
        <f>IF(sum!A31="MA",sum!I31,"*")</f>
        <v>*</v>
      </c>
      <c r="AH38" s="1" t="s">
        <v>137</v>
      </c>
      <c r="AI38" s="1" t="s">
        <v>138</v>
      </c>
      <c r="AJ38" s="1">
        <v>2045</v>
      </c>
      <c r="AK38" s="1" t="str">
        <f>IF(sum!A31="ON",sum!B31,"*")</f>
        <v>*</v>
      </c>
      <c r="AL38" s="1"/>
      <c r="AM38" s="1" t="str">
        <f>IF(sum!A31="ON",sum!I31,"*")</f>
        <v>*</v>
      </c>
      <c r="AP38" s="1" t="s">
        <v>137</v>
      </c>
      <c r="AQ38" s="1" t="s">
        <v>138</v>
      </c>
      <c r="AR38" s="1">
        <v>2045</v>
      </c>
      <c r="AS38" s="1" t="str">
        <f>IF(sum!A31="QU",sum!B31,"*")</f>
        <v>*</v>
      </c>
      <c r="AT38" s="1"/>
      <c r="AU38" s="1" t="str">
        <f>IF(sum!A31="QU",sum!I31,"*")</f>
        <v>*</v>
      </c>
      <c r="AX38" s="1" t="s">
        <v>137</v>
      </c>
      <c r="AY38" s="1" t="s">
        <v>138</v>
      </c>
      <c r="AZ38" s="1">
        <v>2045</v>
      </c>
      <c r="BA38" s="1" t="str">
        <f>IF(sum!A31="SA",sum!B31,"*")</f>
        <v>*</v>
      </c>
      <c r="BB38" s="1"/>
      <c r="BC38" s="1" t="str">
        <f>IF(sum!A31="SA",sum!I31,"*")</f>
        <v>*</v>
      </c>
    </row>
    <row r="39" spans="2:55">
      <c r="B39" s="1" t="s">
        <v>137</v>
      </c>
      <c r="C39" s="1" t="s">
        <v>138</v>
      </c>
      <c r="D39" s="1">
        <v>2045</v>
      </c>
      <c r="E39" s="1" t="str">
        <f>IF(sum!A32="AL",sum!B32,"*")</f>
        <v>ICS-AuxiliaryEquip_ELE1</v>
      </c>
      <c r="F39" s="1"/>
      <c r="G39" s="1">
        <f>IF(sum!A32="AL",sum!I32,"*")</f>
        <v>7.3980131050517997E-2</v>
      </c>
      <c r="H39" s="1"/>
      <c r="J39" s="1" t="s">
        <v>137</v>
      </c>
      <c r="K39" s="1" t="s">
        <v>138</v>
      </c>
      <c r="L39" s="1">
        <v>2045</v>
      </c>
      <c r="M39" s="1" t="str">
        <f>IF(sum!A32="AT",sum!B32,"*")</f>
        <v>*</v>
      </c>
      <c r="N39" s="1"/>
      <c r="O39" s="1" t="str">
        <f>IF(sum!A32="AT",sum!I32,"*")</f>
        <v>*</v>
      </c>
      <c r="R39" s="1" t="s">
        <v>137</v>
      </c>
      <c r="S39" s="1" t="s">
        <v>138</v>
      </c>
      <c r="T39" s="1">
        <v>2045</v>
      </c>
      <c r="U39" s="1" t="str">
        <f>IF(sum!A32="BC",sum!B32,"*")</f>
        <v>*</v>
      </c>
      <c r="V39" s="1"/>
      <c r="W39" s="1" t="str">
        <f>IF(sum!A32="BC",sum!I32,"*")</f>
        <v>*</v>
      </c>
      <c r="Z39" s="1" t="s">
        <v>137</v>
      </c>
      <c r="AA39" s="1" t="s">
        <v>138</v>
      </c>
      <c r="AB39" s="1">
        <v>2045</v>
      </c>
      <c r="AC39" s="1" t="str">
        <f>IF(sum!A32="MA",sum!B32,"*")</f>
        <v>*</v>
      </c>
      <c r="AD39" s="1"/>
      <c r="AE39" s="1" t="str">
        <f>IF(sum!A32="MA",sum!I32,"*")</f>
        <v>*</v>
      </c>
      <c r="AH39" s="1" t="s">
        <v>137</v>
      </c>
      <c r="AI39" s="1" t="s">
        <v>138</v>
      </c>
      <c r="AJ39" s="1">
        <v>2045</v>
      </c>
      <c r="AK39" s="1" t="str">
        <f>IF(sum!A32="ON",sum!B32,"*")</f>
        <v>*</v>
      </c>
      <c r="AL39" s="1"/>
      <c r="AM39" s="1" t="str">
        <f>IF(sum!A32="ON",sum!I32,"*")</f>
        <v>*</v>
      </c>
      <c r="AP39" s="1" t="s">
        <v>137</v>
      </c>
      <c r="AQ39" s="1" t="s">
        <v>138</v>
      </c>
      <c r="AR39" s="1">
        <v>2045</v>
      </c>
      <c r="AS39" s="1" t="str">
        <f>IF(sum!A32="QU",sum!B32,"*")</f>
        <v>*</v>
      </c>
      <c r="AT39" s="1"/>
      <c r="AU39" s="1" t="str">
        <f>IF(sum!A32="QU",sum!I32,"*")</f>
        <v>*</v>
      </c>
      <c r="AX39" s="1" t="s">
        <v>137</v>
      </c>
      <c r="AY39" s="1" t="s">
        <v>138</v>
      </c>
      <c r="AZ39" s="1">
        <v>2045</v>
      </c>
      <c r="BA39" s="1" t="str">
        <f>IF(sum!A32="SA",sum!B32,"*")</f>
        <v>*</v>
      </c>
      <c r="BB39" s="1"/>
      <c r="BC39" s="1" t="str">
        <f>IF(sum!A32="SA",sum!I32,"*")</f>
        <v>*</v>
      </c>
    </row>
    <row r="40" spans="2:55">
      <c r="B40" s="1" t="s">
        <v>137</v>
      </c>
      <c r="C40" s="1" t="s">
        <v>138</v>
      </c>
      <c r="D40" s="1">
        <v>2045</v>
      </c>
      <c r="E40" s="1" t="str">
        <f>IF(sum!A33="AL",sum!B33,"*")</f>
        <v>ICS-AuxiliaryMot_ELE1</v>
      </c>
      <c r="F40" s="1"/>
      <c r="G40" s="1">
        <f>IF(sum!A33="AL",sum!I33,"*")</f>
        <v>1.46766064202532E-2</v>
      </c>
      <c r="H40" s="1"/>
      <c r="J40" s="1" t="s">
        <v>137</v>
      </c>
      <c r="K40" s="1" t="s">
        <v>138</v>
      </c>
      <c r="L40" s="1">
        <v>2045</v>
      </c>
      <c r="M40" s="1" t="str">
        <f>IF(sum!A33="AT",sum!B33,"*")</f>
        <v>*</v>
      </c>
      <c r="N40" s="1"/>
      <c r="O40" s="1" t="str">
        <f>IF(sum!A33="AT",sum!I33,"*")</f>
        <v>*</v>
      </c>
      <c r="R40" s="1" t="s">
        <v>137</v>
      </c>
      <c r="S40" s="1" t="s">
        <v>138</v>
      </c>
      <c r="T40" s="1">
        <v>2045</v>
      </c>
      <c r="U40" s="1" t="str">
        <f>IF(sum!A33="BC",sum!B33,"*")</f>
        <v>*</v>
      </c>
      <c r="V40" s="1"/>
      <c r="W40" s="1" t="str">
        <f>IF(sum!A33="BC",sum!I33,"*")</f>
        <v>*</v>
      </c>
      <c r="Z40" s="1" t="s">
        <v>137</v>
      </c>
      <c r="AA40" s="1" t="s">
        <v>138</v>
      </c>
      <c r="AB40" s="1">
        <v>2045</v>
      </c>
      <c r="AC40" s="1" t="str">
        <f>IF(sum!A33="MA",sum!B33,"*")</f>
        <v>*</v>
      </c>
      <c r="AD40" s="1"/>
      <c r="AE40" s="1" t="str">
        <f>IF(sum!A33="MA",sum!I33,"*")</f>
        <v>*</v>
      </c>
      <c r="AH40" s="1" t="s">
        <v>137</v>
      </c>
      <c r="AI40" s="1" t="s">
        <v>138</v>
      </c>
      <c r="AJ40" s="1">
        <v>2045</v>
      </c>
      <c r="AK40" s="1" t="str">
        <f>IF(sum!A33="ON",sum!B33,"*")</f>
        <v>*</v>
      </c>
      <c r="AL40" s="1"/>
      <c r="AM40" s="1" t="str">
        <f>IF(sum!A33="ON",sum!I33,"*")</f>
        <v>*</v>
      </c>
      <c r="AP40" s="1" t="s">
        <v>137</v>
      </c>
      <c r="AQ40" s="1" t="s">
        <v>138</v>
      </c>
      <c r="AR40" s="1">
        <v>2045</v>
      </c>
      <c r="AS40" s="1" t="str">
        <f>IF(sum!A33="QU",sum!B33,"*")</f>
        <v>*</v>
      </c>
      <c r="AT40" s="1"/>
      <c r="AU40" s="1" t="str">
        <f>IF(sum!A33="QU",sum!I33,"*")</f>
        <v>*</v>
      </c>
      <c r="AX40" s="1" t="s">
        <v>137</v>
      </c>
      <c r="AY40" s="1" t="s">
        <v>138</v>
      </c>
      <c r="AZ40" s="1">
        <v>2045</v>
      </c>
      <c r="BA40" s="1" t="str">
        <f>IF(sum!A33="SA",sum!B33,"*")</f>
        <v>*</v>
      </c>
      <c r="BB40" s="1"/>
      <c r="BC40" s="1" t="str">
        <f>IF(sum!A33="SA",sum!I33,"*")</f>
        <v>*</v>
      </c>
    </row>
    <row r="41" spans="2:55">
      <c r="B41" s="1" t="s">
        <v>137</v>
      </c>
      <c r="C41" s="1" t="s">
        <v>138</v>
      </c>
      <c r="D41" s="1">
        <v>2045</v>
      </c>
      <c r="E41" s="1" t="str">
        <f>IF(sum!A34="AL",sum!B34,"*")</f>
        <v>ICS-Light_ELE1</v>
      </c>
      <c r="F41" s="1"/>
      <c r="G41" s="1">
        <f>IF(sum!A34="AL",sum!I34,"*")</f>
        <v>7.3383032101265705E-2</v>
      </c>
      <c r="H41" s="1"/>
      <c r="J41" s="1" t="s">
        <v>137</v>
      </c>
      <c r="K41" s="1" t="s">
        <v>138</v>
      </c>
      <c r="L41" s="1">
        <v>2045</v>
      </c>
      <c r="M41" s="1" t="str">
        <f>IF(sum!A34="AT",sum!B34,"*")</f>
        <v>*</v>
      </c>
      <c r="N41" s="1"/>
      <c r="O41" s="1" t="str">
        <f>IF(sum!A34="AT",sum!I34,"*")</f>
        <v>*</v>
      </c>
      <c r="R41" s="1" t="s">
        <v>137</v>
      </c>
      <c r="S41" s="1" t="s">
        <v>138</v>
      </c>
      <c r="T41" s="1">
        <v>2045</v>
      </c>
      <c r="U41" s="1" t="str">
        <f>IF(sum!A34="BC",sum!B34,"*")</f>
        <v>*</v>
      </c>
      <c r="V41" s="1"/>
      <c r="W41" s="1" t="str">
        <f>IF(sum!A34="BC",sum!I34,"*")</f>
        <v>*</v>
      </c>
      <c r="Z41" s="1" t="s">
        <v>137</v>
      </c>
      <c r="AA41" s="1" t="s">
        <v>138</v>
      </c>
      <c r="AB41" s="1">
        <v>2045</v>
      </c>
      <c r="AC41" s="1" t="str">
        <f>IF(sum!A34="MA",sum!B34,"*")</f>
        <v>*</v>
      </c>
      <c r="AD41" s="1"/>
      <c r="AE41" s="1" t="str">
        <f>IF(sum!A34="MA",sum!I34,"*")</f>
        <v>*</v>
      </c>
      <c r="AH41" s="1" t="s">
        <v>137</v>
      </c>
      <c r="AI41" s="1" t="s">
        <v>138</v>
      </c>
      <c r="AJ41" s="1">
        <v>2045</v>
      </c>
      <c r="AK41" s="1" t="str">
        <f>IF(sum!A34="ON",sum!B34,"*")</f>
        <v>*</v>
      </c>
      <c r="AL41" s="1"/>
      <c r="AM41" s="1" t="str">
        <f>IF(sum!A34="ON",sum!I34,"*")</f>
        <v>*</v>
      </c>
      <c r="AP41" s="1" t="s">
        <v>137</v>
      </c>
      <c r="AQ41" s="1" t="s">
        <v>138</v>
      </c>
      <c r="AR41" s="1">
        <v>2045</v>
      </c>
      <c r="AS41" s="1" t="str">
        <f>IF(sum!A34="QU",sum!B34,"*")</f>
        <v>*</v>
      </c>
      <c r="AT41" s="1"/>
      <c r="AU41" s="1" t="str">
        <f>IF(sum!A34="QU",sum!I34,"*")</f>
        <v>*</v>
      </c>
      <c r="AX41" s="1" t="s">
        <v>137</v>
      </c>
      <c r="AY41" s="1" t="s">
        <v>138</v>
      </c>
      <c r="AZ41" s="1">
        <v>2045</v>
      </c>
      <c r="BA41" s="1" t="str">
        <f>IF(sum!A34="SA",sum!B34,"*")</f>
        <v>*</v>
      </c>
      <c r="BB41" s="1"/>
      <c r="BC41" s="1" t="str">
        <f>IF(sum!A34="SA",sum!I34,"*")</f>
        <v>*</v>
      </c>
    </row>
    <row r="42" spans="2:55">
      <c r="B42" s="1" t="s">
        <v>137</v>
      </c>
      <c r="C42" s="1" t="s">
        <v>138</v>
      </c>
      <c r="D42" s="1">
        <v>2045</v>
      </c>
      <c r="E42" s="1" t="str">
        <f>IF(sum!A35="AL",sum!B35,"*")</f>
        <v>ICS-SpCool_ELE1</v>
      </c>
      <c r="F42" s="1"/>
      <c r="G42" s="1">
        <f>IF(sum!A35="AL",sum!I35,"*")</f>
        <v>1.36168975795521E-2</v>
      </c>
      <c r="H42" s="1"/>
      <c r="J42" s="1" t="s">
        <v>137</v>
      </c>
      <c r="K42" s="1" t="s">
        <v>138</v>
      </c>
      <c r="L42" s="1">
        <v>2045</v>
      </c>
      <c r="M42" s="1" t="str">
        <f>IF(sum!A35="AT",sum!B35,"*")</f>
        <v>*</v>
      </c>
      <c r="N42" s="1"/>
      <c r="O42" s="1" t="str">
        <f>IF(sum!A35="AT",sum!I35,"*")</f>
        <v>*</v>
      </c>
      <c r="R42" s="1" t="s">
        <v>137</v>
      </c>
      <c r="S42" s="1" t="s">
        <v>138</v>
      </c>
      <c r="T42" s="1">
        <v>2045</v>
      </c>
      <c r="U42" s="1" t="str">
        <f>IF(sum!A35="BC",sum!B35,"*")</f>
        <v>*</v>
      </c>
      <c r="V42" s="1"/>
      <c r="W42" s="1" t="str">
        <f>IF(sum!A35="BC",sum!I35,"*")</f>
        <v>*</v>
      </c>
      <c r="Z42" s="1" t="s">
        <v>137</v>
      </c>
      <c r="AA42" s="1" t="s">
        <v>138</v>
      </c>
      <c r="AB42" s="1">
        <v>2045</v>
      </c>
      <c r="AC42" s="1" t="str">
        <f>IF(sum!A35="MA",sum!B35,"*")</f>
        <v>*</v>
      </c>
      <c r="AD42" s="1"/>
      <c r="AE42" s="1" t="str">
        <f>IF(sum!A35="MA",sum!I35,"*")</f>
        <v>*</v>
      </c>
      <c r="AH42" s="1" t="s">
        <v>137</v>
      </c>
      <c r="AI42" s="1" t="s">
        <v>138</v>
      </c>
      <c r="AJ42" s="1">
        <v>2045</v>
      </c>
      <c r="AK42" s="1" t="str">
        <f>IF(sum!A35="ON",sum!B35,"*")</f>
        <v>*</v>
      </c>
      <c r="AL42" s="1"/>
      <c r="AM42" s="1" t="str">
        <f>IF(sum!A35="ON",sum!I35,"*")</f>
        <v>*</v>
      </c>
      <c r="AP42" s="1" t="s">
        <v>137</v>
      </c>
      <c r="AQ42" s="1" t="s">
        <v>138</v>
      </c>
      <c r="AR42" s="1">
        <v>2045</v>
      </c>
      <c r="AS42" s="1" t="str">
        <f>IF(sum!A35="QU",sum!B35,"*")</f>
        <v>*</v>
      </c>
      <c r="AT42" s="1"/>
      <c r="AU42" s="1" t="str">
        <f>IF(sum!A35="QU",sum!I35,"*")</f>
        <v>*</v>
      </c>
      <c r="AX42" s="1" t="s">
        <v>137</v>
      </c>
      <c r="AY42" s="1" t="s">
        <v>138</v>
      </c>
      <c r="AZ42" s="1">
        <v>2045</v>
      </c>
      <c r="BA42" s="1" t="str">
        <f>IF(sum!A35="SA",sum!B35,"*")</f>
        <v>*</v>
      </c>
      <c r="BB42" s="1"/>
      <c r="BC42" s="1" t="str">
        <f>IF(sum!A35="SA",sum!I35,"*")</f>
        <v>*</v>
      </c>
    </row>
    <row r="43" spans="2:55">
      <c r="B43" s="1" t="s">
        <v>137</v>
      </c>
      <c r="C43" s="1" t="s">
        <v>138</v>
      </c>
      <c r="D43" s="1">
        <v>2045</v>
      </c>
      <c r="E43" s="1" t="str">
        <f>IF(sum!A36="AL",sum!B36,"*")</f>
        <v>ICS-SpHeat_ELE1</v>
      </c>
      <c r="F43" s="1"/>
      <c r="G43" s="1">
        <f>IF(sum!A36="AL",sum!I36,"*")</f>
        <v>0.22546325653491101</v>
      </c>
      <c r="H43" s="1"/>
      <c r="J43" s="1" t="s">
        <v>137</v>
      </c>
      <c r="K43" s="1" t="s">
        <v>138</v>
      </c>
      <c r="L43" s="1">
        <v>2045</v>
      </c>
      <c r="M43" s="1" t="str">
        <f>IF(sum!A36="AT",sum!B36,"*")</f>
        <v>*</v>
      </c>
      <c r="N43" s="1"/>
      <c r="O43" s="1" t="str">
        <f>IF(sum!A36="AT",sum!I36,"*")</f>
        <v>*</v>
      </c>
      <c r="R43" s="1" t="s">
        <v>137</v>
      </c>
      <c r="S43" s="1" t="s">
        <v>138</v>
      </c>
      <c r="T43" s="1">
        <v>2045</v>
      </c>
      <c r="U43" s="1" t="str">
        <f>IF(sum!A36="BC",sum!B36,"*")</f>
        <v>*</v>
      </c>
      <c r="V43" s="1"/>
      <c r="W43" s="1" t="str">
        <f>IF(sum!A36="BC",sum!I36,"*")</f>
        <v>*</v>
      </c>
      <c r="Z43" s="1" t="s">
        <v>137</v>
      </c>
      <c r="AA43" s="1" t="s">
        <v>138</v>
      </c>
      <c r="AB43" s="1">
        <v>2045</v>
      </c>
      <c r="AC43" s="1" t="str">
        <f>IF(sum!A36="MA",sum!B36,"*")</f>
        <v>*</v>
      </c>
      <c r="AD43" s="1"/>
      <c r="AE43" s="1" t="str">
        <f>IF(sum!A36="MA",sum!I36,"*")</f>
        <v>*</v>
      </c>
      <c r="AH43" s="1" t="s">
        <v>137</v>
      </c>
      <c r="AI43" s="1" t="s">
        <v>138</v>
      </c>
      <c r="AJ43" s="1">
        <v>2045</v>
      </c>
      <c r="AK43" s="1" t="str">
        <f>IF(sum!A36="ON",sum!B36,"*")</f>
        <v>*</v>
      </c>
      <c r="AL43" s="1"/>
      <c r="AM43" s="1" t="str">
        <f>IF(sum!A36="ON",sum!I36,"*")</f>
        <v>*</v>
      </c>
      <c r="AP43" s="1" t="s">
        <v>137</v>
      </c>
      <c r="AQ43" s="1" t="s">
        <v>138</v>
      </c>
      <c r="AR43" s="1">
        <v>2045</v>
      </c>
      <c r="AS43" s="1" t="str">
        <f>IF(sum!A36="QU",sum!B36,"*")</f>
        <v>*</v>
      </c>
      <c r="AT43" s="1"/>
      <c r="AU43" s="1" t="str">
        <f>IF(sum!A36="QU",sum!I36,"*")</f>
        <v>*</v>
      </c>
      <c r="AX43" s="1" t="s">
        <v>137</v>
      </c>
      <c r="AY43" s="1" t="s">
        <v>138</v>
      </c>
      <c r="AZ43" s="1">
        <v>2045</v>
      </c>
      <c r="BA43" s="1" t="str">
        <f>IF(sum!A36="SA",sum!B36,"*")</f>
        <v>*</v>
      </c>
      <c r="BB43" s="1"/>
      <c r="BC43" s="1" t="str">
        <f>IF(sum!A36="SA",sum!I36,"*")</f>
        <v>*</v>
      </c>
    </row>
    <row r="44" spans="2:55">
      <c r="B44" s="1" t="s">
        <v>137</v>
      </c>
      <c r="C44" s="1" t="s">
        <v>138</v>
      </c>
      <c r="D44" s="1">
        <v>2045</v>
      </c>
      <c r="E44" s="1" t="str">
        <f>IF(sum!A37="AL",sum!B37,"*")</f>
        <v>ICS-WaterHeat_ELE1</v>
      </c>
      <c r="F44" s="1"/>
      <c r="G44" s="1">
        <f>IF(sum!A37="AL",sum!I37,"*")</f>
        <v>2.1137180300147999E-2</v>
      </c>
      <c r="H44" s="1"/>
      <c r="J44" s="1" t="s">
        <v>137</v>
      </c>
      <c r="K44" s="1" t="s">
        <v>138</v>
      </c>
      <c r="L44" s="1">
        <v>2045</v>
      </c>
      <c r="M44" s="1" t="str">
        <f>IF(sum!A37="AT",sum!B37,"*")</f>
        <v>*</v>
      </c>
      <c r="N44" s="1"/>
      <c r="O44" s="1" t="str">
        <f>IF(sum!A37="AT",sum!I37,"*")</f>
        <v>*</v>
      </c>
      <c r="R44" s="1" t="s">
        <v>137</v>
      </c>
      <c r="S44" s="1" t="s">
        <v>138</v>
      </c>
      <c r="T44" s="1">
        <v>2045</v>
      </c>
      <c r="U44" s="1" t="str">
        <f>IF(sum!A37="BC",sum!B37,"*")</f>
        <v>*</v>
      </c>
      <c r="V44" s="1"/>
      <c r="W44" s="1" t="str">
        <f>IF(sum!A37="BC",sum!I37,"*")</f>
        <v>*</v>
      </c>
      <c r="Z44" s="1" t="s">
        <v>137</v>
      </c>
      <c r="AA44" s="1" t="s">
        <v>138</v>
      </c>
      <c r="AB44" s="1">
        <v>2045</v>
      </c>
      <c r="AC44" s="1" t="str">
        <f>IF(sum!A37="MA",sum!B37,"*")</f>
        <v>*</v>
      </c>
      <c r="AD44" s="1"/>
      <c r="AE44" s="1" t="str">
        <f>IF(sum!A37="MA",sum!I37,"*")</f>
        <v>*</v>
      </c>
      <c r="AH44" s="1" t="s">
        <v>137</v>
      </c>
      <c r="AI44" s="1" t="s">
        <v>138</v>
      </c>
      <c r="AJ44" s="1">
        <v>2045</v>
      </c>
      <c r="AK44" s="1" t="str">
        <f>IF(sum!A37="ON",sum!B37,"*")</f>
        <v>*</v>
      </c>
      <c r="AL44" s="1"/>
      <c r="AM44" s="1" t="str">
        <f>IF(sum!A37="ON",sum!I37,"*")</f>
        <v>*</v>
      </c>
      <c r="AP44" s="1" t="s">
        <v>137</v>
      </c>
      <c r="AQ44" s="1" t="s">
        <v>138</v>
      </c>
      <c r="AR44" s="1">
        <v>2045</v>
      </c>
      <c r="AS44" s="1" t="str">
        <f>IF(sum!A37="QU",sum!B37,"*")</f>
        <v>*</v>
      </c>
      <c r="AT44" s="1"/>
      <c r="AU44" s="1" t="str">
        <f>IF(sum!A37="QU",sum!I37,"*")</f>
        <v>*</v>
      </c>
      <c r="AX44" s="1" t="s">
        <v>137</v>
      </c>
      <c r="AY44" s="1" t="s">
        <v>138</v>
      </c>
      <c r="AZ44" s="1">
        <v>2045</v>
      </c>
      <c r="BA44" s="1" t="str">
        <f>IF(sum!A37="SA",sum!B37,"*")</f>
        <v>*</v>
      </c>
      <c r="BB44" s="1"/>
      <c r="BC44" s="1" t="str">
        <f>IF(sum!A37="SA",sum!I37,"*")</f>
        <v>*</v>
      </c>
    </row>
    <row r="45" spans="2:55">
      <c r="B45" s="1" t="s">
        <v>137</v>
      </c>
      <c r="C45" s="1" t="s">
        <v>138</v>
      </c>
      <c r="D45" s="1">
        <v>2045</v>
      </c>
      <c r="E45" s="1" t="str">
        <f>IF(sum!A38="AL",sum!B38,"*")</f>
        <v>OS-AuxiliaryEquip_ELE1</v>
      </c>
      <c r="F45" s="1"/>
      <c r="G45" s="1">
        <f>IF(sum!A38="AL",sum!I38,"*")</f>
        <v>0.90889875290636402</v>
      </c>
      <c r="H45" s="1"/>
      <c r="J45" s="1" t="s">
        <v>137</v>
      </c>
      <c r="K45" s="1" t="s">
        <v>138</v>
      </c>
      <c r="L45" s="1">
        <v>2045</v>
      </c>
      <c r="M45" s="1" t="str">
        <f>IF(sum!A38="AT",sum!B38,"*")</f>
        <v>*</v>
      </c>
      <c r="N45" s="1"/>
      <c r="O45" s="1" t="str">
        <f>IF(sum!A38="AT",sum!I38,"*")</f>
        <v>*</v>
      </c>
      <c r="R45" s="1" t="s">
        <v>137</v>
      </c>
      <c r="S45" s="1" t="s">
        <v>138</v>
      </c>
      <c r="T45" s="1">
        <v>2045</v>
      </c>
      <c r="U45" s="1" t="str">
        <f>IF(sum!A38="BC",sum!B38,"*")</f>
        <v>*</v>
      </c>
      <c r="V45" s="1"/>
      <c r="W45" s="1" t="str">
        <f>IF(sum!A38="BC",sum!I38,"*")</f>
        <v>*</v>
      </c>
      <c r="Z45" s="1" t="s">
        <v>137</v>
      </c>
      <c r="AA45" s="1" t="s">
        <v>138</v>
      </c>
      <c r="AB45" s="1">
        <v>2045</v>
      </c>
      <c r="AC45" s="1" t="str">
        <f>IF(sum!A38="MA",sum!B38,"*")</f>
        <v>*</v>
      </c>
      <c r="AD45" s="1"/>
      <c r="AE45" s="1" t="str">
        <f>IF(sum!A38="MA",sum!I38,"*")</f>
        <v>*</v>
      </c>
      <c r="AH45" s="1" t="s">
        <v>137</v>
      </c>
      <c r="AI45" s="1" t="s">
        <v>138</v>
      </c>
      <c r="AJ45" s="1">
        <v>2045</v>
      </c>
      <c r="AK45" s="1" t="str">
        <f>IF(sum!A38="ON",sum!B38,"*")</f>
        <v>*</v>
      </c>
      <c r="AL45" s="1"/>
      <c r="AM45" s="1" t="str">
        <f>IF(sum!A38="ON",sum!I38,"*")</f>
        <v>*</v>
      </c>
      <c r="AP45" s="1" t="s">
        <v>137</v>
      </c>
      <c r="AQ45" s="1" t="s">
        <v>138</v>
      </c>
      <c r="AR45" s="1">
        <v>2045</v>
      </c>
      <c r="AS45" s="1" t="str">
        <f>IF(sum!A38="QU",sum!B38,"*")</f>
        <v>*</v>
      </c>
      <c r="AT45" s="1"/>
      <c r="AU45" s="1" t="str">
        <f>IF(sum!A38="QU",sum!I38,"*")</f>
        <v>*</v>
      </c>
      <c r="AX45" s="1" t="s">
        <v>137</v>
      </c>
      <c r="AY45" s="1" t="s">
        <v>138</v>
      </c>
      <c r="AZ45" s="1">
        <v>2045</v>
      </c>
      <c r="BA45" s="1" t="str">
        <f>IF(sum!A38="SA",sum!B38,"*")</f>
        <v>*</v>
      </c>
      <c r="BB45" s="1"/>
      <c r="BC45" s="1" t="str">
        <f>IF(sum!A38="SA",sum!I38,"*")</f>
        <v>*</v>
      </c>
    </row>
    <row r="46" spans="2:55">
      <c r="B46" s="1" t="s">
        <v>137</v>
      </c>
      <c r="C46" s="1" t="s">
        <v>138</v>
      </c>
      <c r="D46" s="1">
        <v>2045</v>
      </c>
      <c r="E46" s="1" t="str">
        <f>IF(sum!A39="AL",sum!B39,"*")</f>
        <v>OS-AuxiliaryMot_ELE1</v>
      </c>
      <c r="F46" s="1"/>
      <c r="G46" s="1">
        <f>IF(sum!A39="AL",sum!I39,"*")</f>
        <v>0.30820873482531602</v>
      </c>
      <c r="H46" s="1"/>
      <c r="J46" s="1" t="s">
        <v>137</v>
      </c>
      <c r="K46" s="1" t="s">
        <v>138</v>
      </c>
      <c r="L46" s="1">
        <v>2045</v>
      </c>
      <c r="M46" s="1" t="str">
        <f>IF(sum!A39="AT",sum!B39,"*")</f>
        <v>*</v>
      </c>
      <c r="N46" s="1"/>
      <c r="O46" s="1" t="str">
        <f>IF(sum!A39="AT",sum!I39,"*")</f>
        <v>*</v>
      </c>
      <c r="R46" s="1" t="s">
        <v>137</v>
      </c>
      <c r="S46" s="1" t="s">
        <v>138</v>
      </c>
      <c r="T46" s="1">
        <v>2045</v>
      </c>
      <c r="U46" s="1" t="str">
        <f>IF(sum!A39="BC",sum!B39,"*")</f>
        <v>*</v>
      </c>
      <c r="V46" s="1"/>
      <c r="W46" s="1" t="str">
        <f>IF(sum!A39="BC",sum!I39,"*")</f>
        <v>*</v>
      </c>
      <c r="Z46" s="1" t="s">
        <v>137</v>
      </c>
      <c r="AA46" s="1" t="s">
        <v>138</v>
      </c>
      <c r="AB46" s="1">
        <v>2045</v>
      </c>
      <c r="AC46" s="1" t="str">
        <f>IF(sum!A39="MA",sum!B39,"*")</f>
        <v>*</v>
      </c>
      <c r="AD46" s="1"/>
      <c r="AE46" s="1" t="str">
        <f>IF(sum!A39="MA",sum!I39,"*")</f>
        <v>*</v>
      </c>
      <c r="AH46" s="1" t="s">
        <v>137</v>
      </c>
      <c r="AI46" s="1" t="s">
        <v>138</v>
      </c>
      <c r="AJ46" s="1">
        <v>2045</v>
      </c>
      <c r="AK46" s="1" t="str">
        <f>IF(sum!A39="ON",sum!B39,"*")</f>
        <v>*</v>
      </c>
      <c r="AL46" s="1"/>
      <c r="AM46" s="1" t="str">
        <f>IF(sum!A39="ON",sum!I39,"*")</f>
        <v>*</v>
      </c>
      <c r="AP46" s="1" t="s">
        <v>137</v>
      </c>
      <c r="AQ46" s="1" t="s">
        <v>138</v>
      </c>
      <c r="AR46" s="1">
        <v>2045</v>
      </c>
      <c r="AS46" s="1" t="str">
        <f>IF(sum!A39="QU",sum!B39,"*")</f>
        <v>*</v>
      </c>
      <c r="AT46" s="1"/>
      <c r="AU46" s="1" t="str">
        <f>IF(sum!A39="QU",sum!I39,"*")</f>
        <v>*</v>
      </c>
      <c r="AX46" s="1" t="s">
        <v>137</v>
      </c>
      <c r="AY46" s="1" t="s">
        <v>138</v>
      </c>
      <c r="AZ46" s="1">
        <v>2045</v>
      </c>
      <c r="BA46" s="1" t="str">
        <f>IF(sum!A39="SA",sum!B39,"*")</f>
        <v>*</v>
      </c>
      <c r="BB46" s="1"/>
      <c r="BC46" s="1" t="str">
        <f>IF(sum!A39="SA",sum!I39,"*")</f>
        <v>*</v>
      </c>
    </row>
    <row r="47" spans="2:55">
      <c r="B47" s="1" t="s">
        <v>137</v>
      </c>
      <c r="C47" s="1" t="s">
        <v>138</v>
      </c>
      <c r="D47" s="1">
        <v>2045</v>
      </c>
      <c r="E47" s="1" t="str">
        <f>IF(sum!A40="AL",sum!B40,"*")</f>
        <v>OS-Light_ELE1</v>
      </c>
      <c r="F47" s="1"/>
      <c r="G47" s="1">
        <f>IF(sum!A40="AL",sum!I40,"*")</f>
        <v>1.11542208793924</v>
      </c>
      <c r="H47" s="1"/>
      <c r="J47" s="1" t="s">
        <v>137</v>
      </c>
      <c r="K47" s="1" t="s">
        <v>138</v>
      </c>
      <c r="L47" s="1">
        <v>2045</v>
      </c>
      <c r="M47" s="1" t="str">
        <f>IF(sum!A40="AT",sum!B40,"*")</f>
        <v>*</v>
      </c>
      <c r="N47" s="1"/>
      <c r="O47" s="1" t="str">
        <f>IF(sum!A40="AT",sum!I40,"*")</f>
        <v>*</v>
      </c>
      <c r="R47" s="1" t="s">
        <v>137</v>
      </c>
      <c r="S47" s="1" t="s">
        <v>138</v>
      </c>
      <c r="T47" s="1">
        <v>2045</v>
      </c>
      <c r="U47" s="1" t="str">
        <f>IF(sum!A40="BC",sum!B40,"*")</f>
        <v>*</v>
      </c>
      <c r="V47" s="1"/>
      <c r="W47" s="1" t="str">
        <f>IF(sum!A40="BC",sum!I40,"*")</f>
        <v>*</v>
      </c>
      <c r="Z47" s="1" t="s">
        <v>137</v>
      </c>
      <c r="AA47" s="1" t="s">
        <v>138</v>
      </c>
      <c r="AB47" s="1">
        <v>2045</v>
      </c>
      <c r="AC47" s="1" t="str">
        <f>IF(sum!A40="MA",sum!B40,"*")</f>
        <v>*</v>
      </c>
      <c r="AD47" s="1"/>
      <c r="AE47" s="1" t="str">
        <f>IF(sum!A40="MA",sum!I40,"*")</f>
        <v>*</v>
      </c>
      <c r="AH47" s="1" t="s">
        <v>137</v>
      </c>
      <c r="AI47" s="1" t="s">
        <v>138</v>
      </c>
      <c r="AJ47" s="1">
        <v>2045</v>
      </c>
      <c r="AK47" s="1" t="str">
        <f>IF(sum!A40="ON",sum!B40,"*")</f>
        <v>*</v>
      </c>
      <c r="AL47" s="1"/>
      <c r="AM47" s="1" t="str">
        <f>IF(sum!A40="ON",sum!I40,"*")</f>
        <v>*</v>
      </c>
      <c r="AP47" s="1" t="s">
        <v>137</v>
      </c>
      <c r="AQ47" s="1" t="s">
        <v>138</v>
      </c>
      <c r="AR47" s="1">
        <v>2045</v>
      </c>
      <c r="AS47" s="1" t="str">
        <f>IF(sum!A40="QU",sum!B40,"*")</f>
        <v>*</v>
      </c>
      <c r="AT47" s="1"/>
      <c r="AU47" s="1" t="str">
        <f>IF(sum!A40="QU",sum!I40,"*")</f>
        <v>*</v>
      </c>
      <c r="AX47" s="1" t="s">
        <v>137</v>
      </c>
      <c r="AY47" s="1" t="s">
        <v>138</v>
      </c>
      <c r="AZ47" s="1">
        <v>2045</v>
      </c>
      <c r="BA47" s="1" t="str">
        <f>IF(sum!A40="SA",sum!B40,"*")</f>
        <v>*</v>
      </c>
      <c r="BB47" s="1"/>
      <c r="BC47" s="1" t="str">
        <f>IF(sum!A40="SA",sum!I40,"*")</f>
        <v>*</v>
      </c>
    </row>
    <row r="48" spans="2:55">
      <c r="B48" s="1" t="s">
        <v>137</v>
      </c>
      <c r="C48" s="1" t="s">
        <v>138</v>
      </c>
      <c r="D48" s="1">
        <v>2045</v>
      </c>
      <c r="E48" s="1" t="str">
        <f>IF(sum!A41="AL",sum!B41,"*")</f>
        <v>OS-SpCool_ELE1</v>
      </c>
      <c r="F48" s="1"/>
      <c r="G48" s="1">
        <f>IF(sum!A41="AL",sum!I41,"*")</f>
        <v>8.8059638521518796E-2</v>
      </c>
      <c r="H48" s="1"/>
      <c r="J48" s="1" t="s">
        <v>137</v>
      </c>
      <c r="K48" s="1" t="s">
        <v>138</v>
      </c>
      <c r="L48" s="1">
        <v>2045</v>
      </c>
      <c r="M48" s="1" t="str">
        <f>IF(sum!A41="AT",sum!B41,"*")</f>
        <v>*</v>
      </c>
      <c r="N48" s="1"/>
      <c r="O48" s="1" t="str">
        <f>IF(sum!A41="AT",sum!I41,"*")</f>
        <v>*</v>
      </c>
      <c r="R48" s="1" t="s">
        <v>137</v>
      </c>
      <c r="S48" s="1" t="s">
        <v>138</v>
      </c>
      <c r="T48" s="1">
        <v>2045</v>
      </c>
      <c r="U48" s="1" t="str">
        <f>IF(sum!A41="BC",sum!B41,"*")</f>
        <v>*</v>
      </c>
      <c r="V48" s="1"/>
      <c r="W48" s="1" t="str">
        <f>IF(sum!A41="BC",sum!I41,"*")</f>
        <v>*</v>
      </c>
      <c r="Z48" s="1" t="s">
        <v>137</v>
      </c>
      <c r="AA48" s="1" t="s">
        <v>138</v>
      </c>
      <c r="AB48" s="1">
        <v>2045</v>
      </c>
      <c r="AC48" s="1" t="str">
        <f>IF(sum!A41="MA",sum!B41,"*")</f>
        <v>*</v>
      </c>
      <c r="AD48" s="1"/>
      <c r="AE48" s="1" t="str">
        <f>IF(sum!A41="MA",sum!I41,"*")</f>
        <v>*</v>
      </c>
      <c r="AH48" s="1" t="s">
        <v>137</v>
      </c>
      <c r="AI48" s="1" t="s">
        <v>138</v>
      </c>
      <c r="AJ48" s="1">
        <v>2045</v>
      </c>
      <c r="AK48" s="1" t="str">
        <f>IF(sum!A41="ON",sum!B41,"*")</f>
        <v>*</v>
      </c>
      <c r="AL48" s="1"/>
      <c r="AM48" s="1" t="str">
        <f>IF(sum!A41="ON",sum!I41,"*")</f>
        <v>*</v>
      </c>
      <c r="AP48" s="1" t="s">
        <v>137</v>
      </c>
      <c r="AQ48" s="1" t="s">
        <v>138</v>
      </c>
      <c r="AR48" s="1">
        <v>2045</v>
      </c>
      <c r="AS48" s="1" t="str">
        <f>IF(sum!A41="QU",sum!B41,"*")</f>
        <v>*</v>
      </c>
      <c r="AT48" s="1"/>
      <c r="AU48" s="1" t="str">
        <f>IF(sum!A41="QU",sum!I41,"*")</f>
        <v>*</v>
      </c>
      <c r="AX48" s="1" t="s">
        <v>137</v>
      </c>
      <c r="AY48" s="1" t="s">
        <v>138</v>
      </c>
      <c r="AZ48" s="1">
        <v>2045</v>
      </c>
      <c r="BA48" s="1" t="str">
        <f>IF(sum!A41="SA",sum!B41,"*")</f>
        <v>*</v>
      </c>
      <c r="BB48" s="1"/>
      <c r="BC48" s="1" t="str">
        <f>IF(sum!A41="SA",sum!I41,"*")</f>
        <v>*</v>
      </c>
    </row>
    <row r="49" spans="2:55">
      <c r="B49" s="1" t="s">
        <v>137</v>
      </c>
      <c r="C49" s="1" t="s">
        <v>138</v>
      </c>
      <c r="D49" s="1">
        <v>2045</v>
      </c>
      <c r="E49" s="1" t="str">
        <f>IF(sum!A42="AL",sum!B42,"*")</f>
        <v>OS-SpHeat_ELE1</v>
      </c>
      <c r="F49" s="1"/>
      <c r="G49" s="1">
        <f>IF(sum!A42="AL",sum!I42,"*")</f>
        <v>3.4242232086239701</v>
      </c>
      <c r="H49" s="1"/>
      <c r="J49" s="1" t="s">
        <v>137</v>
      </c>
      <c r="K49" s="1" t="s">
        <v>138</v>
      </c>
      <c r="L49" s="1">
        <v>2045</v>
      </c>
      <c r="M49" s="1" t="str">
        <f>IF(sum!A42="AT",sum!B42,"*")</f>
        <v>*</v>
      </c>
      <c r="N49" s="1"/>
      <c r="O49" s="1" t="str">
        <f>IF(sum!A42="AT",sum!I42,"*")</f>
        <v>*</v>
      </c>
      <c r="R49" s="1" t="s">
        <v>137</v>
      </c>
      <c r="S49" s="1" t="s">
        <v>138</v>
      </c>
      <c r="T49" s="1">
        <v>2045</v>
      </c>
      <c r="U49" s="1" t="str">
        <f>IF(sum!A42="BC",sum!B42,"*")</f>
        <v>*</v>
      </c>
      <c r="V49" s="1"/>
      <c r="W49" s="1" t="str">
        <f>IF(sum!A42="BC",sum!I42,"*")</f>
        <v>*</v>
      </c>
      <c r="Z49" s="1" t="s">
        <v>137</v>
      </c>
      <c r="AA49" s="1" t="s">
        <v>138</v>
      </c>
      <c r="AB49" s="1">
        <v>2045</v>
      </c>
      <c r="AC49" s="1" t="str">
        <f>IF(sum!A42="MA",sum!B42,"*")</f>
        <v>*</v>
      </c>
      <c r="AD49" s="1"/>
      <c r="AE49" s="1" t="str">
        <f>IF(sum!A42="MA",sum!I42,"*")</f>
        <v>*</v>
      </c>
      <c r="AH49" s="1" t="s">
        <v>137</v>
      </c>
      <c r="AI49" s="1" t="s">
        <v>138</v>
      </c>
      <c r="AJ49" s="1">
        <v>2045</v>
      </c>
      <c r="AK49" s="1" t="str">
        <f>IF(sum!A42="ON",sum!B42,"*")</f>
        <v>*</v>
      </c>
      <c r="AL49" s="1"/>
      <c r="AM49" s="1" t="str">
        <f>IF(sum!A42="ON",sum!I42,"*")</f>
        <v>*</v>
      </c>
      <c r="AP49" s="1" t="s">
        <v>137</v>
      </c>
      <c r="AQ49" s="1" t="s">
        <v>138</v>
      </c>
      <c r="AR49" s="1">
        <v>2045</v>
      </c>
      <c r="AS49" s="1" t="str">
        <f>IF(sum!A42="QU",sum!B42,"*")</f>
        <v>*</v>
      </c>
      <c r="AT49" s="1"/>
      <c r="AU49" s="1" t="str">
        <f>IF(sum!A42="QU",sum!I42,"*")</f>
        <v>*</v>
      </c>
      <c r="AX49" s="1" t="s">
        <v>137</v>
      </c>
      <c r="AY49" s="1" t="s">
        <v>138</v>
      </c>
      <c r="AZ49" s="1">
        <v>2045</v>
      </c>
      <c r="BA49" s="1" t="str">
        <f>IF(sum!A42="SA",sum!B42,"*")</f>
        <v>*</v>
      </c>
      <c r="BB49" s="1"/>
      <c r="BC49" s="1" t="str">
        <f>IF(sum!A42="SA",sum!I42,"*")</f>
        <v>*</v>
      </c>
    </row>
    <row r="50" spans="2:55">
      <c r="B50" s="1" t="s">
        <v>137</v>
      </c>
      <c r="C50" s="1" t="s">
        <v>138</v>
      </c>
      <c r="D50" s="1">
        <v>2045</v>
      </c>
      <c r="E50" s="1" t="str">
        <f>IF(sum!A43="AL",sum!B43,"*")</f>
        <v>OS-WaterHeat_ELE1</v>
      </c>
      <c r="F50" s="1"/>
      <c r="G50" s="1">
        <f>IF(sum!A43="AL",sum!I43,"*")</f>
        <v>0.19023462270133201</v>
      </c>
      <c r="H50" s="1"/>
      <c r="J50" s="1" t="s">
        <v>137</v>
      </c>
      <c r="K50" s="1" t="s">
        <v>138</v>
      </c>
      <c r="L50" s="1">
        <v>2045</v>
      </c>
      <c r="M50" s="1" t="str">
        <f>IF(sum!A43="AT",sum!B43,"*")</f>
        <v>*</v>
      </c>
      <c r="N50" s="1"/>
      <c r="O50" s="1" t="str">
        <f>IF(sum!A43="AT",sum!I43,"*")</f>
        <v>*</v>
      </c>
      <c r="R50" s="1" t="s">
        <v>137</v>
      </c>
      <c r="S50" s="1" t="s">
        <v>138</v>
      </c>
      <c r="T50" s="1">
        <v>2045</v>
      </c>
      <c r="U50" s="1" t="str">
        <f>IF(sum!A43="BC",sum!B43,"*")</f>
        <v>*</v>
      </c>
      <c r="V50" s="1"/>
      <c r="W50" s="1" t="str">
        <f>IF(sum!A43="BC",sum!I43,"*")</f>
        <v>*</v>
      </c>
      <c r="Z50" s="1" t="s">
        <v>137</v>
      </c>
      <c r="AA50" s="1" t="s">
        <v>138</v>
      </c>
      <c r="AB50" s="1">
        <v>2045</v>
      </c>
      <c r="AC50" s="1" t="str">
        <f>IF(sum!A43="MA",sum!B43,"*")</f>
        <v>*</v>
      </c>
      <c r="AD50" s="1"/>
      <c r="AE50" s="1" t="str">
        <f>IF(sum!A43="MA",sum!I43,"*")</f>
        <v>*</v>
      </c>
      <c r="AH50" s="1" t="s">
        <v>137</v>
      </c>
      <c r="AI50" s="1" t="s">
        <v>138</v>
      </c>
      <c r="AJ50" s="1">
        <v>2045</v>
      </c>
      <c r="AK50" s="1" t="str">
        <f>IF(sum!A43="ON",sum!B43,"*")</f>
        <v>*</v>
      </c>
      <c r="AL50" s="1"/>
      <c r="AM50" s="1" t="str">
        <f>IF(sum!A43="ON",sum!I43,"*")</f>
        <v>*</v>
      </c>
      <c r="AP50" s="1" t="s">
        <v>137</v>
      </c>
      <c r="AQ50" s="1" t="s">
        <v>138</v>
      </c>
      <c r="AR50" s="1">
        <v>2045</v>
      </c>
      <c r="AS50" s="1" t="str">
        <f>IF(sum!A43="QU",sum!B43,"*")</f>
        <v>*</v>
      </c>
      <c r="AT50" s="1"/>
      <c r="AU50" s="1" t="str">
        <f>IF(sum!A43="QU",sum!I43,"*")</f>
        <v>*</v>
      </c>
      <c r="AX50" s="1" t="s">
        <v>137</v>
      </c>
      <c r="AY50" s="1" t="s">
        <v>138</v>
      </c>
      <c r="AZ50" s="1">
        <v>2045</v>
      </c>
      <c r="BA50" s="1" t="str">
        <f>IF(sum!A43="SA",sum!B43,"*")</f>
        <v>*</v>
      </c>
      <c r="BB50" s="1"/>
      <c r="BC50" s="1" t="str">
        <f>IF(sum!A43="SA",sum!I43,"*")</f>
        <v>*</v>
      </c>
    </row>
    <row r="51" spans="2:55">
      <c r="B51" s="1" t="s">
        <v>137</v>
      </c>
      <c r="C51" s="1" t="s">
        <v>138</v>
      </c>
      <c r="D51" s="1">
        <v>2045</v>
      </c>
      <c r="E51" s="1" t="str">
        <f>IF(sum!A44="AL",sum!B44,"*")</f>
        <v>OTH-AuxiliaryEquip_ELE1</v>
      </c>
      <c r="F51" s="1"/>
      <c r="G51" s="1">
        <f>IF(sum!A44="AL",sum!I44,"*")</f>
        <v>5.2842950750370002E-2</v>
      </c>
      <c r="H51" s="1"/>
      <c r="J51" s="1" t="s">
        <v>137</v>
      </c>
      <c r="K51" s="1" t="s">
        <v>138</v>
      </c>
      <c r="L51" s="1">
        <v>2045</v>
      </c>
      <c r="M51" s="1" t="str">
        <f>IF(sum!A44="AT",sum!B44,"*")</f>
        <v>*</v>
      </c>
      <c r="N51" s="1"/>
      <c r="O51" s="1" t="str">
        <f>IF(sum!A44="AT",sum!I44,"*")</f>
        <v>*</v>
      </c>
      <c r="R51" s="1" t="s">
        <v>137</v>
      </c>
      <c r="S51" s="1" t="s">
        <v>138</v>
      </c>
      <c r="T51" s="1">
        <v>2045</v>
      </c>
      <c r="U51" s="1" t="str">
        <f>IF(sum!A44="BC",sum!B44,"*")</f>
        <v>*</v>
      </c>
      <c r="V51" s="1"/>
      <c r="W51" s="1" t="str">
        <f>IF(sum!A44="BC",sum!I44,"*")</f>
        <v>*</v>
      </c>
      <c r="Z51" s="1" t="s">
        <v>137</v>
      </c>
      <c r="AA51" s="1" t="s">
        <v>138</v>
      </c>
      <c r="AB51" s="1">
        <v>2045</v>
      </c>
      <c r="AC51" s="1" t="str">
        <f>IF(sum!A44="MA",sum!B44,"*")</f>
        <v>*</v>
      </c>
      <c r="AD51" s="1"/>
      <c r="AE51" s="1" t="str">
        <f>IF(sum!A44="MA",sum!I44,"*")</f>
        <v>*</v>
      </c>
      <c r="AH51" s="1" t="s">
        <v>137</v>
      </c>
      <c r="AI51" s="1" t="s">
        <v>138</v>
      </c>
      <c r="AJ51" s="1">
        <v>2045</v>
      </c>
      <c r="AK51" s="1" t="str">
        <f>IF(sum!A44="ON",sum!B44,"*")</f>
        <v>*</v>
      </c>
      <c r="AL51" s="1"/>
      <c r="AM51" s="1" t="str">
        <f>IF(sum!A44="ON",sum!I44,"*")</f>
        <v>*</v>
      </c>
      <c r="AP51" s="1" t="s">
        <v>137</v>
      </c>
      <c r="AQ51" s="1" t="s">
        <v>138</v>
      </c>
      <c r="AR51" s="1">
        <v>2045</v>
      </c>
      <c r="AS51" s="1" t="str">
        <f>IF(sum!A44="QU",sum!B44,"*")</f>
        <v>*</v>
      </c>
      <c r="AT51" s="1"/>
      <c r="AU51" s="1" t="str">
        <f>IF(sum!A44="QU",sum!I44,"*")</f>
        <v>*</v>
      </c>
      <c r="AX51" s="1" t="s">
        <v>137</v>
      </c>
      <c r="AY51" s="1" t="s">
        <v>138</v>
      </c>
      <c r="AZ51" s="1">
        <v>2045</v>
      </c>
      <c r="BA51" s="1" t="str">
        <f>IF(sum!A44="SA",sum!B44,"*")</f>
        <v>*</v>
      </c>
      <c r="BB51" s="1"/>
      <c r="BC51" s="1" t="str">
        <f>IF(sum!A44="SA",sum!I44,"*")</f>
        <v>*</v>
      </c>
    </row>
    <row r="52" spans="2:55">
      <c r="B52" s="1" t="s">
        <v>137</v>
      </c>
      <c r="C52" s="1" t="s">
        <v>138</v>
      </c>
      <c r="D52" s="1">
        <v>2045</v>
      </c>
      <c r="E52" s="1" t="str">
        <f>IF(sum!A45="AL",sum!B45,"*")</f>
        <v>OTH-AuxiliaryMot_ELE1</v>
      </c>
      <c r="F52" s="1"/>
      <c r="G52" s="1">
        <f>IF(sum!A45="AL",sum!I45,"*")</f>
        <v>1.46766064202532E-2</v>
      </c>
      <c r="H52" s="1"/>
      <c r="J52" s="1" t="s">
        <v>137</v>
      </c>
      <c r="K52" s="1" t="s">
        <v>138</v>
      </c>
      <c r="L52" s="1">
        <v>2045</v>
      </c>
      <c r="M52" s="1" t="str">
        <f>IF(sum!A45="AT",sum!B45,"*")</f>
        <v>*</v>
      </c>
      <c r="N52" s="1"/>
      <c r="O52" s="1" t="str">
        <f>IF(sum!A45="AT",sum!I45,"*")</f>
        <v>*</v>
      </c>
      <c r="R52" s="1" t="s">
        <v>137</v>
      </c>
      <c r="S52" s="1" t="s">
        <v>138</v>
      </c>
      <c r="T52" s="1">
        <v>2045</v>
      </c>
      <c r="U52" s="1" t="str">
        <f>IF(sum!A45="BC",sum!B45,"*")</f>
        <v>*</v>
      </c>
      <c r="V52" s="1"/>
      <c r="W52" s="1" t="str">
        <f>IF(sum!A45="BC",sum!I45,"*")</f>
        <v>*</v>
      </c>
      <c r="Z52" s="1" t="s">
        <v>137</v>
      </c>
      <c r="AA52" s="1" t="s">
        <v>138</v>
      </c>
      <c r="AB52" s="1">
        <v>2045</v>
      </c>
      <c r="AC52" s="1" t="str">
        <f>IF(sum!A45="MA",sum!B45,"*")</f>
        <v>*</v>
      </c>
      <c r="AD52" s="1"/>
      <c r="AE52" s="1" t="str">
        <f>IF(sum!A45="MA",sum!I45,"*")</f>
        <v>*</v>
      </c>
      <c r="AH52" s="1" t="s">
        <v>137</v>
      </c>
      <c r="AI52" s="1" t="s">
        <v>138</v>
      </c>
      <c r="AJ52" s="1">
        <v>2045</v>
      </c>
      <c r="AK52" s="1" t="str">
        <f>IF(sum!A45="ON",sum!B45,"*")</f>
        <v>*</v>
      </c>
      <c r="AL52" s="1"/>
      <c r="AM52" s="1" t="str">
        <f>IF(sum!A45="ON",sum!I45,"*")</f>
        <v>*</v>
      </c>
      <c r="AP52" s="1" t="s">
        <v>137</v>
      </c>
      <c r="AQ52" s="1" t="s">
        <v>138</v>
      </c>
      <c r="AR52" s="1">
        <v>2045</v>
      </c>
      <c r="AS52" s="1" t="str">
        <f>IF(sum!A45="QU",sum!B45,"*")</f>
        <v>*</v>
      </c>
      <c r="AT52" s="1"/>
      <c r="AU52" s="1" t="str">
        <f>IF(sum!A45="QU",sum!I45,"*")</f>
        <v>*</v>
      </c>
      <c r="AX52" s="1" t="s">
        <v>137</v>
      </c>
      <c r="AY52" s="1" t="s">
        <v>138</v>
      </c>
      <c r="AZ52" s="1">
        <v>2045</v>
      </c>
      <c r="BA52" s="1" t="str">
        <f>IF(sum!A45="SA",sum!B45,"*")</f>
        <v>*</v>
      </c>
      <c r="BB52" s="1"/>
      <c r="BC52" s="1" t="str">
        <f>IF(sum!A45="SA",sum!I45,"*")</f>
        <v>*</v>
      </c>
    </row>
    <row r="53" spans="2:55">
      <c r="B53" s="1" t="s">
        <v>137</v>
      </c>
      <c r="C53" s="1" t="s">
        <v>138</v>
      </c>
      <c r="D53" s="1">
        <v>2045</v>
      </c>
      <c r="E53" s="1" t="str">
        <f>IF(sum!A46="AL",sum!B46,"*")</f>
        <v>OTH-Light_ELE1</v>
      </c>
      <c r="F53" s="1"/>
      <c r="G53" s="1">
        <f>IF(sum!A46="AL",sum!I46,"*")</f>
        <v>5.8706425681012503E-2</v>
      </c>
      <c r="H53" s="1"/>
      <c r="J53" s="1" t="s">
        <v>137</v>
      </c>
      <c r="K53" s="1" t="s">
        <v>138</v>
      </c>
      <c r="L53" s="1">
        <v>2045</v>
      </c>
      <c r="M53" s="1" t="str">
        <f>IF(sum!A46="AT",sum!B46,"*")</f>
        <v>*</v>
      </c>
      <c r="N53" s="1"/>
      <c r="O53" s="1" t="str">
        <f>IF(sum!A46="AT",sum!I46,"*")</f>
        <v>*</v>
      </c>
      <c r="R53" s="1" t="s">
        <v>137</v>
      </c>
      <c r="S53" s="1" t="s">
        <v>138</v>
      </c>
      <c r="T53" s="1">
        <v>2045</v>
      </c>
      <c r="U53" s="1" t="str">
        <f>IF(sum!A46="BC",sum!B46,"*")</f>
        <v>*</v>
      </c>
      <c r="V53" s="1"/>
      <c r="W53" s="1" t="str">
        <f>IF(sum!A46="BC",sum!I46,"*")</f>
        <v>*</v>
      </c>
      <c r="Z53" s="1" t="s">
        <v>137</v>
      </c>
      <c r="AA53" s="1" t="s">
        <v>138</v>
      </c>
      <c r="AB53" s="1">
        <v>2045</v>
      </c>
      <c r="AC53" s="1" t="str">
        <f>IF(sum!A46="MA",sum!B46,"*")</f>
        <v>*</v>
      </c>
      <c r="AD53" s="1"/>
      <c r="AE53" s="1" t="str">
        <f>IF(sum!A46="MA",sum!I46,"*")</f>
        <v>*</v>
      </c>
      <c r="AH53" s="1" t="s">
        <v>137</v>
      </c>
      <c r="AI53" s="1" t="s">
        <v>138</v>
      </c>
      <c r="AJ53" s="1">
        <v>2045</v>
      </c>
      <c r="AK53" s="1" t="str">
        <f>IF(sum!A46="ON",sum!B46,"*")</f>
        <v>*</v>
      </c>
      <c r="AL53" s="1"/>
      <c r="AM53" s="1" t="str">
        <f>IF(sum!A46="ON",sum!I46,"*")</f>
        <v>*</v>
      </c>
      <c r="AP53" s="1" t="s">
        <v>137</v>
      </c>
      <c r="AQ53" s="1" t="s">
        <v>138</v>
      </c>
      <c r="AR53" s="1">
        <v>2045</v>
      </c>
      <c r="AS53" s="1" t="str">
        <f>IF(sum!A46="QU",sum!B46,"*")</f>
        <v>*</v>
      </c>
      <c r="AT53" s="1"/>
      <c r="AU53" s="1" t="str">
        <f>IF(sum!A46="QU",sum!I46,"*")</f>
        <v>*</v>
      </c>
      <c r="AX53" s="1" t="s">
        <v>137</v>
      </c>
      <c r="AY53" s="1" t="s">
        <v>138</v>
      </c>
      <c r="AZ53" s="1">
        <v>2045</v>
      </c>
      <c r="BA53" s="1" t="str">
        <f>IF(sum!A46="SA",sum!B46,"*")</f>
        <v>*</v>
      </c>
      <c r="BB53" s="1"/>
      <c r="BC53" s="1" t="str">
        <f>IF(sum!A46="SA",sum!I46,"*")</f>
        <v>*</v>
      </c>
    </row>
    <row r="54" spans="2:55">
      <c r="B54" s="1" t="s">
        <v>137</v>
      </c>
      <c r="C54" s="1" t="s">
        <v>138</v>
      </c>
      <c r="D54" s="1">
        <v>2045</v>
      </c>
      <c r="E54" s="1" t="str">
        <f>IF(sum!A47="AL",sum!B47,"*")</f>
        <v>OTH-SpHeat_ELE1</v>
      </c>
      <c r="F54" s="1"/>
      <c r="G54" s="1">
        <f>IF(sum!A47="AL",sum!I47,"*")</f>
        <v>0.15500598886775199</v>
      </c>
      <c r="H54" s="1"/>
      <c r="J54" s="1" t="s">
        <v>137</v>
      </c>
      <c r="K54" s="1" t="s">
        <v>138</v>
      </c>
      <c r="L54" s="1">
        <v>2045</v>
      </c>
      <c r="M54" s="1" t="str">
        <f>IF(sum!A47="AT",sum!B47,"*")</f>
        <v>*</v>
      </c>
      <c r="N54" s="1"/>
      <c r="O54" s="1" t="str">
        <f>IF(sum!A47="AT",sum!I47,"*")</f>
        <v>*</v>
      </c>
      <c r="R54" s="1" t="s">
        <v>137</v>
      </c>
      <c r="S54" s="1" t="s">
        <v>138</v>
      </c>
      <c r="T54" s="1">
        <v>2045</v>
      </c>
      <c r="U54" s="1" t="str">
        <f>IF(sum!A47="BC",sum!B47,"*")</f>
        <v>*</v>
      </c>
      <c r="V54" s="1"/>
      <c r="W54" s="1" t="str">
        <f>IF(sum!A47="BC",sum!I47,"*")</f>
        <v>*</v>
      </c>
      <c r="Z54" s="1" t="s">
        <v>137</v>
      </c>
      <c r="AA54" s="1" t="s">
        <v>138</v>
      </c>
      <c r="AB54" s="1">
        <v>2045</v>
      </c>
      <c r="AC54" s="1" t="str">
        <f>IF(sum!A47="MA",sum!B47,"*")</f>
        <v>*</v>
      </c>
      <c r="AD54" s="1"/>
      <c r="AE54" s="1" t="str">
        <f>IF(sum!A47="MA",sum!I47,"*")</f>
        <v>*</v>
      </c>
      <c r="AH54" s="1" t="s">
        <v>137</v>
      </c>
      <c r="AI54" s="1" t="s">
        <v>138</v>
      </c>
      <c r="AJ54" s="1">
        <v>2045</v>
      </c>
      <c r="AK54" s="1" t="str">
        <f>IF(sum!A47="ON",sum!B47,"*")</f>
        <v>*</v>
      </c>
      <c r="AL54" s="1"/>
      <c r="AM54" s="1" t="str">
        <f>IF(sum!A47="ON",sum!I47,"*")</f>
        <v>*</v>
      </c>
      <c r="AP54" s="1" t="s">
        <v>137</v>
      </c>
      <c r="AQ54" s="1" t="s">
        <v>138</v>
      </c>
      <c r="AR54" s="1">
        <v>2045</v>
      </c>
      <c r="AS54" s="1" t="str">
        <f>IF(sum!A47="QU",sum!B47,"*")</f>
        <v>*</v>
      </c>
      <c r="AT54" s="1"/>
      <c r="AU54" s="1" t="str">
        <f>IF(sum!A47="QU",sum!I47,"*")</f>
        <v>*</v>
      </c>
      <c r="AX54" s="1" t="s">
        <v>137</v>
      </c>
      <c r="AY54" s="1" t="s">
        <v>138</v>
      </c>
      <c r="AZ54" s="1">
        <v>2045</v>
      </c>
      <c r="BA54" s="1" t="str">
        <f>IF(sum!A47="SA",sum!B47,"*")</f>
        <v>*</v>
      </c>
      <c r="BB54" s="1"/>
      <c r="BC54" s="1" t="str">
        <f>IF(sum!A47="SA",sum!I47,"*")</f>
        <v>*</v>
      </c>
    </row>
    <row r="55" spans="2:55">
      <c r="B55" s="1" t="s">
        <v>137</v>
      </c>
      <c r="C55" s="1" t="s">
        <v>138</v>
      </c>
      <c r="D55" s="1">
        <v>2045</v>
      </c>
      <c r="E55" s="1" t="str">
        <f>IF(sum!A48="AL",sum!B48,"*")</f>
        <v>OTH-WaterHeat_ELE1</v>
      </c>
      <c r="F55" s="1"/>
      <c r="G55" s="1">
        <f>IF(sum!A48="AL",sum!I48,"*")</f>
        <v>1.0568590150073999E-2</v>
      </c>
      <c r="H55" s="1"/>
      <c r="J55" s="1" t="s">
        <v>137</v>
      </c>
      <c r="K55" s="1" t="s">
        <v>138</v>
      </c>
      <c r="L55" s="1">
        <v>2045</v>
      </c>
      <c r="M55" s="1" t="str">
        <f>IF(sum!A48="AT",sum!B48,"*")</f>
        <v>*</v>
      </c>
      <c r="N55" s="1"/>
      <c r="O55" s="1" t="str">
        <f>IF(sum!A48="AT",sum!I48,"*")</f>
        <v>*</v>
      </c>
      <c r="R55" s="1" t="s">
        <v>137</v>
      </c>
      <c r="S55" s="1" t="s">
        <v>138</v>
      </c>
      <c r="T55" s="1">
        <v>2045</v>
      </c>
      <c r="U55" s="1" t="str">
        <f>IF(sum!A48="BC",sum!B48,"*")</f>
        <v>*</v>
      </c>
      <c r="V55" s="1"/>
      <c r="W55" s="1" t="str">
        <f>IF(sum!A48="BC",sum!I48,"*")</f>
        <v>*</v>
      </c>
      <c r="Z55" s="1" t="s">
        <v>137</v>
      </c>
      <c r="AA55" s="1" t="s">
        <v>138</v>
      </c>
      <c r="AB55" s="1">
        <v>2045</v>
      </c>
      <c r="AC55" s="1" t="str">
        <f>IF(sum!A48="MA",sum!B48,"*")</f>
        <v>*</v>
      </c>
      <c r="AD55" s="1"/>
      <c r="AE55" s="1" t="str">
        <f>IF(sum!A48="MA",sum!I48,"*")</f>
        <v>*</v>
      </c>
      <c r="AH55" s="1" t="s">
        <v>137</v>
      </c>
      <c r="AI55" s="1" t="s">
        <v>138</v>
      </c>
      <c r="AJ55" s="1">
        <v>2045</v>
      </c>
      <c r="AK55" s="1" t="str">
        <f>IF(sum!A48="ON",sum!B48,"*")</f>
        <v>*</v>
      </c>
      <c r="AL55" s="1"/>
      <c r="AM55" s="1" t="str">
        <f>IF(sum!A48="ON",sum!I48,"*")</f>
        <v>*</v>
      </c>
      <c r="AP55" s="1" t="s">
        <v>137</v>
      </c>
      <c r="AQ55" s="1" t="s">
        <v>138</v>
      </c>
      <c r="AR55" s="1">
        <v>2045</v>
      </c>
      <c r="AS55" s="1" t="str">
        <f>IF(sum!A48="QU",sum!B48,"*")</f>
        <v>*</v>
      </c>
      <c r="AT55" s="1"/>
      <c r="AU55" s="1" t="str">
        <f>IF(sum!A48="QU",sum!I48,"*")</f>
        <v>*</v>
      </c>
      <c r="AX55" s="1" t="s">
        <v>137</v>
      </c>
      <c r="AY55" s="1" t="s">
        <v>138</v>
      </c>
      <c r="AZ55" s="1">
        <v>2045</v>
      </c>
      <c r="BA55" s="1" t="str">
        <f>IF(sum!A48="SA",sum!B48,"*")</f>
        <v>*</v>
      </c>
      <c r="BB55" s="1"/>
      <c r="BC55" s="1" t="str">
        <f>IF(sum!A48="SA",sum!I48,"*")</f>
        <v>*</v>
      </c>
    </row>
    <row r="56" spans="2:55">
      <c r="B56" s="1" t="s">
        <v>137</v>
      </c>
      <c r="C56" s="1" t="s">
        <v>138</v>
      </c>
      <c r="D56" s="1">
        <v>2045</v>
      </c>
      <c r="E56" s="1" t="str">
        <f>IF(sum!A49="AL",sum!B49,"*")</f>
        <v>P_ESTHYDPS201</v>
      </c>
      <c r="F56" s="1"/>
      <c r="G56" s="1">
        <f>IF(sum!A49="AL",sum!I49,"*")</f>
        <v>1.07485825740624</v>
      </c>
      <c r="H56" s="1"/>
      <c r="J56" s="1" t="s">
        <v>137</v>
      </c>
      <c r="K56" s="1" t="s">
        <v>138</v>
      </c>
      <c r="L56" s="1">
        <v>2045</v>
      </c>
      <c r="M56" s="1" t="str">
        <f>IF(sum!A49="AT",sum!B49,"*")</f>
        <v>*</v>
      </c>
      <c r="N56" s="1"/>
      <c r="O56" s="1" t="str">
        <f>IF(sum!A49="AT",sum!I49,"*")</f>
        <v>*</v>
      </c>
      <c r="R56" s="1" t="s">
        <v>137</v>
      </c>
      <c r="S56" s="1" t="s">
        <v>138</v>
      </c>
      <c r="T56" s="1">
        <v>2045</v>
      </c>
      <c r="U56" s="1" t="str">
        <f>IF(sum!A49="BC",sum!B49,"*")</f>
        <v>*</v>
      </c>
      <c r="V56" s="1"/>
      <c r="W56" s="1" t="str">
        <f>IF(sum!A49="BC",sum!I49,"*")</f>
        <v>*</v>
      </c>
      <c r="Z56" s="1" t="s">
        <v>137</v>
      </c>
      <c r="AA56" s="1" t="s">
        <v>138</v>
      </c>
      <c r="AB56" s="1">
        <v>2045</v>
      </c>
      <c r="AC56" s="1" t="str">
        <f>IF(sum!A49="MA",sum!B49,"*")</f>
        <v>*</v>
      </c>
      <c r="AD56" s="1"/>
      <c r="AE56" s="1" t="str">
        <f>IF(sum!A49="MA",sum!I49,"*")</f>
        <v>*</v>
      </c>
      <c r="AH56" s="1" t="s">
        <v>137</v>
      </c>
      <c r="AI56" s="1" t="s">
        <v>138</v>
      </c>
      <c r="AJ56" s="1">
        <v>2045</v>
      </c>
      <c r="AK56" s="1" t="str">
        <f>IF(sum!A49="ON",sum!B49,"*")</f>
        <v>*</v>
      </c>
      <c r="AL56" s="1"/>
      <c r="AM56" s="1" t="str">
        <f>IF(sum!A49="ON",sum!I49,"*")</f>
        <v>*</v>
      </c>
      <c r="AP56" s="1" t="s">
        <v>137</v>
      </c>
      <c r="AQ56" s="1" t="s">
        <v>138</v>
      </c>
      <c r="AR56" s="1">
        <v>2045</v>
      </c>
      <c r="AS56" s="1" t="str">
        <f>IF(sum!A49="QU",sum!B49,"*")</f>
        <v>*</v>
      </c>
      <c r="AT56" s="1"/>
      <c r="AU56" s="1" t="str">
        <f>IF(sum!A49="QU",sum!I49,"*")</f>
        <v>*</v>
      </c>
      <c r="AX56" s="1" t="s">
        <v>137</v>
      </c>
      <c r="AY56" s="1" t="s">
        <v>138</v>
      </c>
      <c r="AZ56" s="1">
        <v>2045</v>
      </c>
      <c r="BA56" s="1" t="str">
        <f>IF(sum!A49="SA",sum!B49,"*")</f>
        <v>*</v>
      </c>
      <c r="BB56" s="1"/>
      <c r="BC56" s="1" t="str">
        <f>IF(sum!A49="SA",sum!I49,"*")</f>
        <v>*</v>
      </c>
    </row>
    <row r="57" spans="2:55">
      <c r="B57" s="1" t="s">
        <v>137</v>
      </c>
      <c r="C57" s="1" t="s">
        <v>138</v>
      </c>
      <c r="D57" s="1">
        <v>2045</v>
      </c>
      <c r="E57" s="1" t="str">
        <f>IF(sum!A50="AL",sum!B50,"*")</f>
        <v>R_ES-APP-CD_ELC1</v>
      </c>
      <c r="F57" s="1"/>
      <c r="G57" s="1">
        <f>IF(sum!A50="AL",sum!I50,"*")</f>
        <v>1.92006097078149</v>
      </c>
      <c r="H57" s="1"/>
      <c r="J57" s="1" t="s">
        <v>137</v>
      </c>
      <c r="K57" s="1" t="s">
        <v>138</v>
      </c>
      <c r="L57" s="1">
        <v>2045</v>
      </c>
      <c r="M57" s="1" t="str">
        <f>IF(sum!A50="AT",sum!B50,"*")</f>
        <v>*</v>
      </c>
      <c r="N57" s="1"/>
      <c r="O57" s="1" t="str">
        <f>IF(sum!A50="AT",sum!I50,"*")</f>
        <v>*</v>
      </c>
      <c r="R57" s="1" t="s">
        <v>137</v>
      </c>
      <c r="S57" s="1" t="s">
        <v>138</v>
      </c>
      <c r="T57" s="1">
        <v>2045</v>
      </c>
      <c r="U57" s="1" t="str">
        <f>IF(sum!A50="BC",sum!B50,"*")</f>
        <v>*</v>
      </c>
      <c r="V57" s="1"/>
      <c r="W57" s="1" t="str">
        <f>IF(sum!A50="BC",sum!I50,"*")</f>
        <v>*</v>
      </c>
      <c r="Z57" s="1" t="s">
        <v>137</v>
      </c>
      <c r="AA57" s="1" t="s">
        <v>138</v>
      </c>
      <c r="AB57" s="1">
        <v>2045</v>
      </c>
      <c r="AC57" s="1" t="str">
        <f>IF(sum!A50="MA",sum!B50,"*")</f>
        <v>*</v>
      </c>
      <c r="AD57" s="1"/>
      <c r="AE57" s="1" t="str">
        <f>IF(sum!A50="MA",sum!I50,"*")</f>
        <v>*</v>
      </c>
      <c r="AH57" s="1" t="s">
        <v>137</v>
      </c>
      <c r="AI57" s="1" t="s">
        <v>138</v>
      </c>
      <c r="AJ57" s="1">
        <v>2045</v>
      </c>
      <c r="AK57" s="1" t="str">
        <f>IF(sum!A50="ON",sum!B50,"*")</f>
        <v>*</v>
      </c>
      <c r="AL57" s="1"/>
      <c r="AM57" s="1" t="str">
        <f>IF(sum!A50="ON",sum!I50,"*")</f>
        <v>*</v>
      </c>
      <c r="AP57" s="1" t="s">
        <v>137</v>
      </c>
      <c r="AQ57" s="1" t="s">
        <v>138</v>
      </c>
      <c r="AR57" s="1">
        <v>2045</v>
      </c>
      <c r="AS57" s="1" t="str">
        <f>IF(sum!A50="QU",sum!B50,"*")</f>
        <v>*</v>
      </c>
      <c r="AT57" s="1"/>
      <c r="AU57" s="1" t="str">
        <f>IF(sum!A50="QU",sum!I50,"*")</f>
        <v>*</v>
      </c>
      <c r="AX57" s="1" t="s">
        <v>137</v>
      </c>
      <c r="AY57" s="1" t="s">
        <v>138</v>
      </c>
      <c r="AZ57" s="1">
        <v>2045</v>
      </c>
      <c r="BA57" s="1" t="str">
        <f>IF(sum!A50="SA",sum!B50,"*")</f>
        <v>*</v>
      </c>
      <c r="BB57" s="1"/>
      <c r="BC57" s="1" t="str">
        <f>IF(sum!A50="SA",sum!I50,"*")</f>
        <v>*</v>
      </c>
    </row>
    <row r="58" spans="2:55">
      <c r="B58" s="1" t="s">
        <v>137</v>
      </c>
      <c r="C58" s="1" t="s">
        <v>138</v>
      </c>
      <c r="D58" s="1">
        <v>2045</v>
      </c>
      <c r="E58" s="1" t="str">
        <f>IF(sum!A51="AL",sum!B51,"*")</f>
        <v>R_ES-APP-CW_ELC1</v>
      </c>
      <c r="F58" s="1"/>
      <c r="G58" s="1">
        <f>IF(sum!A51="AL",sum!I51,"*")</f>
        <v>0.21536062704523201</v>
      </c>
      <c r="H58" s="1"/>
      <c r="J58" s="1" t="s">
        <v>137</v>
      </c>
      <c r="K58" s="1" t="s">
        <v>138</v>
      </c>
      <c r="L58" s="1">
        <v>2045</v>
      </c>
      <c r="M58" s="1" t="str">
        <f>IF(sum!A51="AT",sum!B51,"*")</f>
        <v>*</v>
      </c>
      <c r="N58" s="1"/>
      <c r="O58" s="1" t="str">
        <f>IF(sum!A51="AT",sum!I51,"*")</f>
        <v>*</v>
      </c>
      <c r="R58" s="1" t="s">
        <v>137</v>
      </c>
      <c r="S58" s="1" t="s">
        <v>138</v>
      </c>
      <c r="T58" s="1">
        <v>2045</v>
      </c>
      <c r="U58" s="1" t="str">
        <f>IF(sum!A51="BC",sum!B51,"*")</f>
        <v>*</v>
      </c>
      <c r="V58" s="1"/>
      <c r="W58" s="1" t="str">
        <f>IF(sum!A51="BC",sum!I51,"*")</f>
        <v>*</v>
      </c>
      <c r="Z58" s="1" t="s">
        <v>137</v>
      </c>
      <c r="AA58" s="1" t="s">
        <v>138</v>
      </c>
      <c r="AB58" s="1">
        <v>2045</v>
      </c>
      <c r="AC58" s="1" t="str">
        <f>IF(sum!A51="MA",sum!B51,"*")</f>
        <v>*</v>
      </c>
      <c r="AD58" s="1"/>
      <c r="AE58" s="1" t="str">
        <f>IF(sum!A51="MA",sum!I51,"*")</f>
        <v>*</v>
      </c>
      <c r="AH58" s="1" t="s">
        <v>137</v>
      </c>
      <c r="AI58" s="1" t="s">
        <v>138</v>
      </c>
      <c r="AJ58" s="1">
        <v>2045</v>
      </c>
      <c r="AK58" s="1" t="str">
        <f>IF(sum!A51="ON",sum!B51,"*")</f>
        <v>*</v>
      </c>
      <c r="AL58" s="1"/>
      <c r="AM58" s="1" t="str">
        <f>IF(sum!A51="ON",sum!I51,"*")</f>
        <v>*</v>
      </c>
      <c r="AP58" s="1" t="s">
        <v>137</v>
      </c>
      <c r="AQ58" s="1" t="s">
        <v>138</v>
      </c>
      <c r="AR58" s="1">
        <v>2045</v>
      </c>
      <c r="AS58" s="1" t="str">
        <f>IF(sum!A51="QU",sum!B51,"*")</f>
        <v>*</v>
      </c>
      <c r="AT58" s="1"/>
      <c r="AU58" s="1" t="str">
        <f>IF(sum!A51="QU",sum!I51,"*")</f>
        <v>*</v>
      </c>
      <c r="AX58" s="1" t="s">
        <v>137</v>
      </c>
      <c r="AY58" s="1" t="s">
        <v>138</v>
      </c>
      <c r="AZ58" s="1">
        <v>2045</v>
      </c>
      <c r="BA58" s="1" t="str">
        <f>IF(sum!A51="SA",sum!B51,"*")</f>
        <v>*</v>
      </c>
      <c r="BB58" s="1"/>
      <c r="BC58" s="1" t="str">
        <f>IF(sum!A51="SA",sum!I51,"*")</f>
        <v>*</v>
      </c>
    </row>
    <row r="59" spans="2:55">
      <c r="B59" s="1" t="s">
        <v>137</v>
      </c>
      <c r="C59" s="1" t="s">
        <v>138</v>
      </c>
      <c r="D59" s="1">
        <v>2045</v>
      </c>
      <c r="E59" s="1" t="str">
        <f>IF(sum!A52="AL",sum!B52,"*")</f>
        <v>R_ES-APP-DW_ELC1</v>
      </c>
      <c r="F59" s="1"/>
      <c r="G59" s="1">
        <f>IF(sum!A52="AL",sum!I52,"*")</f>
        <v>0.84400926830845702</v>
      </c>
      <c r="H59" s="1"/>
      <c r="J59" s="1" t="s">
        <v>137</v>
      </c>
      <c r="K59" s="1" t="s">
        <v>138</v>
      </c>
      <c r="L59" s="1">
        <v>2045</v>
      </c>
      <c r="M59" s="1" t="str">
        <f>IF(sum!A52="AT",sum!B52,"*")</f>
        <v>*</v>
      </c>
      <c r="N59" s="1"/>
      <c r="O59" s="1" t="str">
        <f>IF(sum!A52="AT",sum!I52,"*")</f>
        <v>*</v>
      </c>
      <c r="R59" s="1" t="s">
        <v>137</v>
      </c>
      <c r="S59" s="1" t="s">
        <v>138</v>
      </c>
      <c r="T59" s="1">
        <v>2045</v>
      </c>
      <c r="U59" s="1" t="str">
        <f>IF(sum!A52="BC",sum!B52,"*")</f>
        <v>*</v>
      </c>
      <c r="V59" s="1"/>
      <c r="W59" s="1" t="str">
        <f>IF(sum!A52="BC",sum!I52,"*")</f>
        <v>*</v>
      </c>
      <c r="Z59" s="1" t="s">
        <v>137</v>
      </c>
      <c r="AA59" s="1" t="s">
        <v>138</v>
      </c>
      <c r="AB59" s="1">
        <v>2045</v>
      </c>
      <c r="AC59" s="1" t="str">
        <f>IF(sum!A52="MA",sum!B52,"*")</f>
        <v>*</v>
      </c>
      <c r="AD59" s="1"/>
      <c r="AE59" s="1" t="str">
        <f>IF(sum!A52="MA",sum!I52,"*")</f>
        <v>*</v>
      </c>
      <c r="AH59" s="1" t="s">
        <v>137</v>
      </c>
      <c r="AI59" s="1" t="s">
        <v>138</v>
      </c>
      <c r="AJ59" s="1">
        <v>2045</v>
      </c>
      <c r="AK59" s="1" t="str">
        <f>IF(sum!A52="ON",sum!B52,"*")</f>
        <v>*</v>
      </c>
      <c r="AL59" s="1"/>
      <c r="AM59" s="1" t="str">
        <f>IF(sum!A52="ON",sum!I52,"*")</f>
        <v>*</v>
      </c>
      <c r="AP59" s="1" t="s">
        <v>137</v>
      </c>
      <c r="AQ59" s="1" t="s">
        <v>138</v>
      </c>
      <c r="AR59" s="1">
        <v>2045</v>
      </c>
      <c r="AS59" s="1" t="str">
        <f>IF(sum!A52="QU",sum!B52,"*")</f>
        <v>*</v>
      </c>
      <c r="AT59" s="1"/>
      <c r="AU59" s="1" t="str">
        <f>IF(sum!A52="QU",sum!I52,"*")</f>
        <v>*</v>
      </c>
      <c r="AX59" s="1" t="s">
        <v>137</v>
      </c>
      <c r="AY59" s="1" t="s">
        <v>138</v>
      </c>
      <c r="AZ59" s="1">
        <v>2045</v>
      </c>
      <c r="BA59" s="1" t="str">
        <f>IF(sum!A52="SA",sum!B52,"*")</f>
        <v>*</v>
      </c>
      <c r="BB59" s="1"/>
      <c r="BC59" s="1" t="str">
        <f>IF(sum!A52="SA",sum!I52,"*")</f>
        <v>*</v>
      </c>
    </row>
    <row r="60" spans="2:55">
      <c r="B60" s="1" t="s">
        <v>137</v>
      </c>
      <c r="C60" s="1" t="s">
        <v>138</v>
      </c>
      <c r="D60" s="1">
        <v>2045</v>
      </c>
      <c r="E60" s="1" t="str">
        <f>IF(sum!A53="AL",sum!B53,"*")</f>
        <v>R_ES-APP-FR_ELC1</v>
      </c>
      <c r="F60" s="1"/>
      <c r="G60" s="1">
        <f>IF(sum!A53="AL",sum!I53,"*")</f>
        <v>0.137418264727483</v>
      </c>
      <c r="H60" s="1"/>
      <c r="J60" s="1" t="s">
        <v>137</v>
      </c>
      <c r="K60" s="1" t="s">
        <v>138</v>
      </c>
      <c r="L60" s="1">
        <v>2045</v>
      </c>
      <c r="M60" s="1" t="str">
        <f>IF(sum!A53="AT",sum!B53,"*")</f>
        <v>*</v>
      </c>
      <c r="N60" s="1"/>
      <c r="O60" s="1" t="str">
        <f>IF(sum!A53="AT",sum!I53,"*")</f>
        <v>*</v>
      </c>
      <c r="R60" s="1" t="s">
        <v>137</v>
      </c>
      <c r="S60" s="1" t="s">
        <v>138</v>
      </c>
      <c r="T60" s="1">
        <v>2045</v>
      </c>
      <c r="U60" s="1" t="str">
        <f>IF(sum!A53="BC",sum!B53,"*")</f>
        <v>*</v>
      </c>
      <c r="V60" s="1"/>
      <c r="W60" s="1" t="str">
        <f>IF(sum!A53="BC",sum!I53,"*")</f>
        <v>*</v>
      </c>
      <c r="Z60" s="1" t="s">
        <v>137</v>
      </c>
      <c r="AA60" s="1" t="s">
        <v>138</v>
      </c>
      <c r="AB60" s="1">
        <v>2045</v>
      </c>
      <c r="AC60" s="1" t="str">
        <f>IF(sum!A53="MA",sum!B53,"*")</f>
        <v>*</v>
      </c>
      <c r="AD60" s="1"/>
      <c r="AE60" s="1" t="str">
        <f>IF(sum!A53="MA",sum!I53,"*")</f>
        <v>*</v>
      </c>
      <c r="AH60" s="1" t="s">
        <v>137</v>
      </c>
      <c r="AI60" s="1" t="s">
        <v>138</v>
      </c>
      <c r="AJ60" s="1">
        <v>2045</v>
      </c>
      <c r="AK60" s="1" t="str">
        <f>IF(sum!A53="ON",sum!B53,"*")</f>
        <v>*</v>
      </c>
      <c r="AL60" s="1"/>
      <c r="AM60" s="1" t="str">
        <f>IF(sum!A53="ON",sum!I53,"*")</f>
        <v>*</v>
      </c>
      <c r="AP60" s="1" t="s">
        <v>137</v>
      </c>
      <c r="AQ60" s="1" t="s">
        <v>138</v>
      </c>
      <c r="AR60" s="1">
        <v>2045</v>
      </c>
      <c r="AS60" s="1" t="str">
        <f>IF(sum!A53="QU",sum!B53,"*")</f>
        <v>*</v>
      </c>
      <c r="AT60" s="1"/>
      <c r="AU60" s="1" t="str">
        <f>IF(sum!A53="QU",sum!I53,"*")</f>
        <v>*</v>
      </c>
      <c r="AX60" s="1" t="s">
        <v>137</v>
      </c>
      <c r="AY60" s="1" t="s">
        <v>138</v>
      </c>
      <c r="AZ60" s="1">
        <v>2045</v>
      </c>
      <c r="BA60" s="1" t="str">
        <f>IF(sum!A53="SA",sum!B53,"*")</f>
        <v>*</v>
      </c>
      <c r="BB60" s="1"/>
      <c r="BC60" s="1" t="str">
        <f>IF(sum!A53="SA",sum!I53,"*")</f>
        <v>*</v>
      </c>
    </row>
    <row r="61" spans="2:55">
      <c r="B61" s="1" t="s">
        <v>137</v>
      </c>
      <c r="C61" s="1" t="s">
        <v>138</v>
      </c>
      <c r="D61" s="1">
        <v>2045</v>
      </c>
      <c r="E61" s="1" t="str">
        <f>IF(sum!A54="AL",sum!B54,"*")</f>
        <v>R_ES-APP-OTH_ELC1</v>
      </c>
      <c r="F61" s="1"/>
      <c r="G61" s="1">
        <f>IF(sum!A54="AL",sum!I54,"*")</f>
        <v>1.85545653983169</v>
      </c>
      <c r="H61" s="1"/>
      <c r="J61" s="1" t="s">
        <v>137</v>
      </c>
      <c r="K61" s="1" t="s">
        <v>138</v>
      </c>
      <c r="L61" s="1">
        <v>2045</v>
      </c>
      <c r="M61" s="1" t="str">
        <f>IF(sum!A54="AT",sum!B54,"*")</f>
        <v>*</v>
      </c>
      <c r="N61" s="1"/>
      <c r="O61" s="1" t="str">
        <f>IF(sum!A54="AT",sum!I54,"*")</f>
        <v>*</v>
      </c>
      <c r="R61" s="1" t="s">
        <v>137</v>
      </c>
      <c r="S61" s="1" t="s">
        <v>138</v>
      </c>
      <c r="T61" s="1">
        <v>2045</v>
      </c>
      <c r="U61" s="1" t="str">
        <f>IF(sum!A54="BC",sum!B54,"*")</f>
        <v>*</v>
      </c>
      <c r="V61" s="1"/>
      <c r="W61" s="1" t="str">
        <f>IF(sum!A54="BC",sum!I54,"*")</f>
        <v>*</v>
      </c>
      <c r="Z61" s="1" t="s">
        <v>137</v>
      </c>
      <c r="AA61" s="1" t="s">
        <v>138</v>
      </c>
      <c r="AB61" s="1">
        <v>2045</v>
      </c>
      <c r="AC61" s="1" t="str">
        <f>IF(sum!A54="MA",sum!B54,"*")</f>
        <v>*</v>
      </c>
      <c r="AD61" s="1"/>
      <c r="AE61" s="1" t="str">
        <f>IF(sum!A54="MA",sum!I54,"*")</f>
        <v>*</v>
      </c>
      <c r="AH61" s="1" t="s">
        <v>137</v>
      </c>
      <c r="AI61" s="1" t="s">
        <v>138</v>
      </c>
      <c r="AJ61" s="1">
        <v>2045</v>
      </c>
      <c r="AK61" s="1" t="str">
        <f>IF(sum!A54="ON",sum!B54,"*")</f>
        <v>*</v>
      </c>
      <c r="AL61" s="1"/>
      <c r="AM61" s="1" t="str">
        <f>IF(sum!A54="ON",sum!I54,"*")</f>
        <v>*</v>
      </c>
      <c r="AP61" s="1" t="s">
        <v>137</v>
      </c>
      <c r="AQ61" s="1" t="s">
        <v>138</v>
      </c>
      <c r="AR61" s="1">
        <v>2045</v>
      </c>
      <c r="AS61" s="1" t="str">
        <f>IF(sum!A54="QU",sum!B54,"*")</f>
        <v>*</v>
      </c>
      <c r="AT61" s="1"/>
      <c r="AU61" s="1" t="str">
        <f>IF(sum!A54="QU",sum!I54,"*")</f>
        <v>*</v>
      </c>
      <c r="AX61" s="1" t="s">
        <v>137</v>
      </c>
      <c r="AY61" s="1" t="s">
        <v>138</v>
      </c>
      <c r="AZ61" s="1">
        <v>2045</v>
      </c>
      <c r="BA61" s="1" t="str">
        <f>IF(sum!A54="SA",sum!B54,"*")</f>
        <v>*</v>
      </c>
      <c r="BB61" s="1"/>
      <c r="BC61" s="1" t="str">
        <f>IF(sum!A54="SA",sum!I54,"*")</f>
        <v>*</v>
      </c>
    </row>
    <row r="62" spans="2:55">
      <c r="B62" s="1" t="s">
        <v>137</v>
      </c>
      <c r="C62" s="1" t="s">
        <v>138</v>
      </c>
      <c r="D62" s="1">
        <v>2045</v>
      </c>
      <c r="E62" s="1" t="str">
        <f>IF(sum!A55="AL",sum!B55,"*")</f>
        <v>R_ES-APP-RA_ELC1</v>
      </c>
      <c r="F62" s="1"/>
      <c r="G62" s="1">
        <f>IF(sum!A55="AL",sum!I55,"*")</f>
        <v>1.21957535831965</v>
      </c>
      <c r="H62" s="1"/>
      <c r="J62" s="1" t="s">
        <v>137</v>
      </c>
      <c r="K62" s="1" t="s">
        <v>138</v>
      </c>
      <c r="L62" s="1">
        <v>2045</v>
      </c>
      <c r="M62" s="1" t="str">
        <f>IF(sum!A55="AT",sum!B55,"*")</f>
        <v>*</v>
      </c>
      <c r="N62" s="1"/>
      <c r="O62" s="1" t="str">
        <f>IF(sum!A55="AT",sum!I55,"*")</f>
        <v>*</v>
      </c>
      <c r="R62" s="1" t="s">
        <v>137</v>
      </c>
      <c r="S62" s="1" t="s">
        <v>138</v>
      </c>
      <c r="T62" s="1">
        <v>2045</v>
      </c>
      <c r="U62" s="1" t="str">
        <f>IF(sum!A55="BC",sum!B55,"*")</f>
        <v>*</v>
      </c>
      <c r="V62" s="1"/>
      <c r="W62" s="1" t="str">
        <f>IF(sum!A55="BC",sum!I55,"*")</f>
        <v>*</v>
      </c>
      <c r="Z62" s="1" t="s">
        <v>137</v>
      </c>
      <c r="AA62" s="1" t="s">
        <v>138</v>
      </c>
      <c r="AB62" s="1">
        <v>2045</v>
      </c>
      <c r="AC62" s="1" t="str">
        <f>IF(sum!A55="MA",sum!B55,"*")</f>
        <v>*</v>
      </c>
      <c r="AD62" s="1"/>
      <c r="AE62" s="1" t="str">
        <f>IF(sum!A55="MA",sum!I55,"*")</f>
        <v>*</v>
      </c>
      <c r="AH62" s="1" t="s">
        <v>137</v>
      </c>
      <c r="AI62" s="1" t="s">
        <v>138</v>
      </c>
      <c r="AJ62" s="1">
        <v>2045</v>
      </c>
      <c r="AK62" s="1" t="str">
        <f>IF(sum!A55="ON",sum!B55,"*")</f>
        <v>*</v>
      </c>
      <c r="AL62" s="1"/>
      <c r="AM62" s="1" t="str">
        <f>IF(sum!A55="ON",sum!I55,"*")</f>
        <v>*</v>
      </c>
      <c r="AP62" s="1" t="s">
        <v>137</v>
      </c>
      <c r="AQ62" s="1" t="s">
        <v>138</v>
      </c>
      <c r="AR62" s="1">
        <v>2045</v>
      </c>
      <c r="AS62" s="1" t="str">
        <f>IF(sum!A55="QU",sum!B55,"*")</f>
        <v>*</v>
      </c>
      <c r="AT62" s="1"/>
      <c r="AU62" s="1" t="str">
        <f>IF(sum!A55="QU",sum!I55,"*")</f>
        <v>*</v>
      </c>
      <c r="AX62" s="1" t="s">
        <v>137</v>
      </c>
      <c r="AY62" s="1" t="s">
        <v>138</v>
      </c>
      <c r="AZ62" s="1">
        <v>2045</v>
      </c>
      <c r="BA62" s="1" t="str">
        <f>IF(sum!A55="SA",sum!B55,"*")</f>
        <v>*</v>
      </c>
      <c r="BB62" s="1"/>
      <c r="BC62" s="1" t="str">
        <f>IF(sum!A55="SA",sum!I55,"*")</f>
        <v>*</v>
      </c>
    </row>
    <row r="63" spans="2:55">
      <c r="B63" s="1" t="s">
        <v>137</v>
      </c>
      <c r="C63" s="1" t="s">
        <v>138</v>
      </c>
      <c r="D63" s="1">
        <v>2045</v>
      </c>
      <c r="E63" s="1" t="str">
        <f>IF(sum!A56="AL",sum!B56,"*")</f>
        <v>R_ES-APP-RE_ELC1</v>
      </c>
      <c r="F63" s="1"/>
      <c r="G63" s="1">
        <f>IF(sum!A56="AL",sum!I56,"*")</f>
        <v>0.38773930061179002</v>
      </c>
      <c r="H63" s="1"/>
      <c r="J63" s="1" t="s">
        <v>137</v>
      </c>
      <c r="K63" s="1" t="s">
        <v>138</v>
      </c>
      <c r="L63" s="1">
        <v>2045</v>
      </c>
      <c r="M63" s="1" t="str">
        <f>IF(sum!A56="AT",sum!B56,"*")</f>
        <v>*</v>
      </c>
      <c r="N63" s="1"/>
      <c r="O63" s="1" t="str">
        <f>IF(sum!A56="AT",sum!I56,"*")</f>
        <v>*</v>
      </c>
      <c r="R63" s="1" t="s">
        <v>137</v>
      </c>
      <c r="S63" s="1" t="s">
        <v>138</v>
      </c>
      <c r="T63" s="1">
        <v>2045</v>
      </c>
      <c r="U63" s="1" t="str">
        <f>IF(sum!A56="BC",sum!B56,"*")</f>
        <v>*</v>
      </c>
      <c r="V63" s="1"/>
      <c r="W63" s="1" t="str">
        <f>IF(sum!A56="BC",sum!I56,"*")</f>
        <v>*</v>
      </c>
      <c r="Z63" s="1" t="s">
        <v>137</v>
      </c>
      <c r="AA63" s="1" t="s">
        <v>138</v>
      </c>
      <c r="AB63" s="1">
        <v>2045</v>
      </c>
      <c r="AC63" s="1" t="str">
        <f>IF(sum!A56="MA",sum!B56,"*")</f>
        <v>*</v>
      </c>
      <c r="AD63" s="1"/>
      <c r="AE63" s="1" t="str">
        <f>IF(sum!A56="MA",sum!I56,"*")</f>
        <v>*</v>
      </c>
      <c r="AH63" s="1" t="s">
        <v>137</v>
      </c>
      <c r="AI63" s="1" t="s">
        <v>138</v>
      </c>
      <c r="AJ63" s="1">
        <v>2045</v>
      </c>
      <c r="AK63" s="1" t="str">
        <f>IF(sum!A56="ON",sum!B56,"*")</f>
        <v>*</v>
      </c>
      <c r="AL63" s="1"/>
      <c r="AM63" s="1" t="str">
        <f>IF(sum!A56="ON",sum!I56,"*")</f>
        <v>*</v>
      </c>
      <c r="AP63" s="1" t="s">
        <v>137</v>
      </c>
      <c r="AQ63" s="1" t="s">
        <v>138</v>
      </c>
      <c r="AR63" s="1">
        <v>2045</v>
      </c>
      <c r="AS63" s="1" t="str">
        <f>IF(sum!A56="QU",sum!B56,"*")</f>
        <v>*</v>
      </c>
      <c r="AT63" s="1"/>
      <c r="AU63" s="1" t="str">
        <f>IF(sum!A56="QU",sum!I56,"*")</f>
        <v>*</v>
      </c>
      <c r="AX63" s="1" t="s">
        <v>137</v>
      </c>
      <c r="AY63" s="1" t="s">
        <v>138</v>
      </c>
      <c r="AZ63" s="1">
        <v>2045</v>
      </c>
      <c r="BA63" s="1" t="str">
        <f>IF(sum!A56="SA",sum!B56,"*")</f>
        <v>*</v>
      </c>
      <c r="BB63" s="1"/>
      <c r="BC63" s="1" t="str">
        <f>IF(sum!A56="SA",sum!I56,"*")</f>
        <v>*</v>
      </c>
    </row>
    <row r="64" spans="2:55">
      <c r="B64" s="1" t="s">
        <v>137</v>
      </c>
      <c r="C64" s="1" t="s">
        <v>138</v>
      </c>
      <c r="D64" s="1">
        <v>2045</v>
      </c>
      <c r="E64" s="1" t="str">
        <f>IF(sum!A57="AL",sum!B57,"*")</f>
        <v>R_ES-LI_ELC1</v>
      </c>
      <c r="F64" s="1"/>
      <c r="G64" s="1">
        <f>IF(sum!A57="AL",sum!I57,"*")</f>
        <v>3.7087408582586101</v>
      </c>
      <c r="H64" s="1"/>
      <c r="J64" s="1" t="s">
        <v>137</v>
      </c>
      <c r="K64" s="1" t="s">
        <v>138</v>
      </c>
      <c r="L64" s="1">
        <v>2045</v>
      </c>
      <c r="M64" s="1" t="str">
        <f>IF(sum!A57="AT",sum!B57,"*")</f>
        <v>*</v>
      </c>
      <c r="N64" s="1"/>
      <c r="O64" s="1" t="str">
        <f>IF(sum!A57="AT",sum!I57,"*")</f>
        <v>*</v>
      </c>
      <c r="R64" s="1" t="s">
        <v>137</v>
      </c>
      <c r="S64" s="1" t="s">
        <v>138</v>
      </c>
      <c r="T64" s="1">
        <v>2045</v>
      </c>
      <c r="U64" s="1" t="str">
        <f>IF(sum!A57="BC",sum!B57,"*")</f>
        <v>*</v>
      </c>
      <c r="V64" s="1"/>
      <c r="W64" s="1" t="str">
        <f>IF(sum!A57="BC",sum!I57,"*")</f>
        <v>*</v>
      </c>
      <c r="Z64" s="1" t="s">
        <v>137</v>
      </c>
      <c r="AA64" s="1" t="s">
        <v>138</v>
      </c>
      <c r="AB64" s="1">
        <v>2045</v>
      </c>
      <c r="AC64" s="1" t="str">
        <f>IF(sum!A57="MA",sum!B57,"*")</f>
        <v>*</v>
      </c>
      <c r="AD64" s="1"/>
      <c r="AE64" s="1" t="str">
        <f>IF(sum!A57="MA",sum!I57,"*")</f>
        <v>*</v>
      </c>
      <c r="AH64" s="1" t="s">
        <v>137</v>
      </c>
      <c r="AI64" s="1" t="s">
        <v>138</v>
      </c>
      <c r="AJ64" s="1">
        <v>2045</v>
      </c>
      <c r="AK64" s="1" t="str">
        <f>IF(sum!A57="ON",sum!B57,"*")</f>
        <v>*</v>
      </c>
      <c r="AL64" s="1"/>
      <c r="AM64" s="1" t="str">
        <f>IF(sum!A57="ON",sum!I57,"*")</f>
        <v>*</v>
      </c>
      <c r="AP64" s="1" t="s">
        <v>137</v>
      </c>
      <c r="AQ64" s="1" t="s">
        <v>138</v>
      </c>
      <c r="AR64" s="1">
        <v>2045</v>
      </c>
      <c r="AS64" s="1" t="str">
        <f>IF(sum!A57="QU",sum!B57,"*")</f>
        <v>*</v>
      </c>
      <c r="AT64" s="1"/>
      <c r="AU64" s="1" t="str">
        <f>IF(sum!A57="QU",sum!I57,"*")</f>
        <v>*</v>
      </c>
      <c r="AX64" s="1" t="s">
        <v>137</v>
      </c>
      <c r="AY64" s="1" t="s">
        <v>138</v>
      </c>
      <c r="AZ64" s="1">
        <v>2045</v>
      </c>
      <c r="BA64" s="1" t="str">
        <f>IF(sum!A57="SA",sum!B57,"*")</f>
        <v>*</v>
      </c>
      <c r="BB64" s="1"/>
      <c r="BC64" s="1" t="str">
        <f>IF(sum!A57="SA",sum!I57,"*")</f>
        <v>*</v>
      </c>
    </row>
    <row r="65" spans="2:55">
      <c r="B65" s="1" t="s">
        <v>137</v>
      </c>
      <c r="C65" s="1" t="s">
        <v>138</v>
      </c>
      <c r="D65" s="1">
        <v>2045</v>
      </c>
      <c r="E65" s="1" t="str">
        <f>IF(sum!A58="AL",sum!B58,"*")</f>
        <v>R_ES-SC-AP_ELC1_ROOM_CENTRAL</v>
      </c>
      <c r="F65" s="1"/>
      <c r="G65" s="1">
        <f>IF(sum!A58="AL",sum!I58,"*")</f>
        <v>2.75984544483063E-2</v>
      </c>
      <c r="H65" s="1"/>
      <c r="J65" s="1" t="s">
        <v>137</v>
      </c>
      <c r="K65" s="1" t="s">
        <v>138</v>
      </c>
      <c r="L65" s="1">
        <v>2045</v>
      </c>
      <c r="M65" s="1" t="str">
        <f>IF(sum!A58="AT",sum!B58,"*")</f>
        <v>*</v>
      </c>
      <c r="N65" s="1"/>
      <c r="O65" s="1" t="str">
        <f>IF(sum!A58="AT",sum!I58,"*")</f>
        <v>*</v>
      </c>
      <c r="R65" s="1" t="s">
        <v>137</v>
      </c>
      <c r="S65" s="1" t="s">
        <v>138</v>
      </c>
      <c r="T65" s="1">
        <v>2045</v>
      </c>
      <c r="U65" s="1" t="str">
        <f>IF(sum!A58="BC",sum!B58,"*")</f>
        <v>*</v>
      </c>
      <c r="V65" s="1"/>
      <c r="W65" s="1" t="str">
        <f>IF(sum!A58="BC",sum!I58,"*")</f>
        <v>*</v>
      </c>
      <c r="Z65" s="1" t="s">
        <v>137</v>
      </c>
      <c r="AA65" s="1" t="s">
        <v>138</v>
      </c>
      <c r="AB65" s="1">
        <v>2045</v>
      </c>
      <c r="AC65" s="1" t="str">
        <f>IF(sum!A58="MA",sum!B58,"*")</f>
        <v>*</v>
      </c>
      <c r="AD65" s="1"/>
      <c r="AE65" s="1" t="str">
        <f>IF(sum!A58="MA",sum!I58,"*")</f>
        <v>*</v>
      </c>
      <c r="AH65" s="1" t="s">
        <v>137</v>
      </c>
      <c r="AI65" s="1" t="s">
        <v>138</v>
      </c>
      <c r="AJ65" s="1">
        <v>2045</v>
      </c>
      <c r="AK65" s="1" t="str">
        <f>IF(sum!A58="ON",sum!B58,"*")</f>
        <v>*</v>
      </c>
      <c r="AL65" s="1"/>
      <c r="AM65" s="1" t="str">
        <f>IF(sum!A58="ON",sum!I58,"*")</f>
        <v>*</v>
      </c>
      <c r="AP65" s="1" t="s">
        <v>137</v>
      </c>
      <c r="AQ65" s="1" t="s">
        <v>138</v>
      </c>
      <c r="AR65" s="1">
        <v>2045</v>
      </c>
      <c r="AS65" s="1" t="str">
        <f>IF(sum!A58="QU",sum!B58,"*")</f>
        <v>*</v>
      </c>
      <c r="AT65" s="1"/>
      <c r="AU65" s="1" t="str">
        <f>IF(sum!A58="QU",sum!I58,"*")</f>
        <v>*</v>
      </c>
      <c r="AX65" s="1" t="s">
        <v>137</v>
      </c>
      <c r="AY65" s="1" t="s">
        <v>138</v>
      </c>
      <c r="AZ65" s="1">
        <v>2045</v>
      </c>
      <c r="BA65" s="1" t="str">
        <f>IF(sum!A58="SA",sum!B58,"*")</f>
        <v>*</v>
      </c>
      <c r="BB65" s="1"/>
      <c r="BC65" s="1" t="str">
        <f>IF(sum!A58="SA",sum!I58,"*")</f>
        <v>*</v>
      </c>
    </row>
    <row r="66" spans="2:55">
      <c r="B66" s="1" t="s">
        <v>137</v>
      </c>
      <c r="C66" s="1" t="s">
        <v>138</v>
      </c>
      <c r="D66" s="1">
        <v>2045</v>
      </c>
      <c r="E66" s="1" t="str">
        <f>IF(sum!A59="AL",sum!B59,"*")</f>
        <v>R_ES-SC-MOB_ELC1_ROOM_CENTRAL</v>
      </c>
      <c r="F66" s="1"/>
      <c r="G66" s="1">
        <f>IF(sum!A59="AL",sum!I59,"*")</f>
        <v>4.7200469300502602E-3</v>
      </c>
      <c r="H66" s="1"/>
      <c r="J66" s="1" t="s">
        <v>137</v>
      </c>
      <c r="K66" s="1" t="s">
        <v>138</v>
      </c>
      <c r="L66" s="1">
        <v>2045</v>
      </c>
      <c r="M66" s="1" t="str">
        <f>IF(sum!A59="AT",sum!B59,"*")</f>
        <v>*</v>
      </c>
      <c r="N66" s="1"/>
      <c r="O66" s="1" t="str">
        <f>IF(sum!A59="AT",sum!I59,"*")</f>
        <v>*</v>
      </c>
      <c r="R66" s="1" t="s">
        <v>137</v>
      </c>
      <c r="S66" s="1" t="s">
        <v>138</v>
      </c>
      <c r="T66" s="1">
        <v>2045</v>
      </c>
      <c r="U66" s="1" t="str">
        <f>IF(sum!A59="BC",sum!B59,"*")</f>
        <v>*</v>
      </c>
      <c r="V66" s="1"/>
      <c r="W66" s="1" t="str">
        <f>IF(sum!A59="BC",sum!I59,"*")</f>
        <v>*</v>
      </c>
      <c r="Z66" s="1" t="s">
        <v>137</v>
      </c>
      <c r="AA66" s="1" t="s">
        <v>138</v>
      </c>
      <c r="AB66" s="1">
        <v>2045</v>
      </c>
      <c r="AC66" s="1" t="str">
        <f>IF(sum!A59="MA",sum!B59,"*")</f>
        <v>*</v>
      </c>
      <c r="AD66" s="1"/>
      <c r="AE66" s="1" t="str">
        <f>IF(sum!A59="MA",sum!I59,"*")</f>
        <v>*</v>
      </c>
      <c r="AH66" s="1" t="s">
        <v>137</v>
      </c>
      <c r="AI66" s="1" t="s">
        <v>138</v>
      </c>
      <c r="AJ66" s="1">
        <v>2045</v>
      </c>
      <c r="AK66" s="1" t="str">
        <f>IF(sum!A59="ON",sum!B59,"*")</f>
        <v>*</v>
      </c>
      <c r="AL66" s="1"/>
      <c r="AM66" s="1" t="str">
        <f>IF(sum!A59="ON",sum!I59,"*")</f>
        <v>*</v>
      </c>
      <c r="AP66" s="1" t="s">
        <v>137</v>
      </c>
      <c r="AQ66" s="1" t="s">
        <v>138</v>
      </c>
      <c r="AR66" s="1">
        <v>2045</v>
      </c>
      <c r="AS66" s="1" t="str">
        <f>IF(sum!A59="QU",sum!B59,"*")</f>
        <v>*</v>
      </c>
      <c r="AT66" s="1"/>
      <c r="AU66" s="1" t="str">
        <f>IF(sum!A59="QU",sum!I59,"*")</f>
        <v>*</v>
      </c>
      <c r="AX66" s="1" t="s">
        <v>137</v>
      </c>
      <c r="AY66" s="1" t="s">
        <v>138</v>
      </c>
      <c r="AZ66" s="1">
        <v>2045</v>
      </c>
      <c r="BA66" s="1" t="str">
        <f>IF(sum!A59="SA",sum!B59,"*")</f>
        <v>*</v>
      </c>
      <c r="BB66" s="1"/>
      <c r="BC66" s="1" t="str">
        <f>IF(sum!A59="SA",sum!I59,"*")</f>
        <v>*</v>
      </c>
    </row>
    <row r="67" spans="2:55">
      <c r="B67" s="1" t="s">
        <v>137</v>
      </c>
      <c r="C67" s="1" t="s">
        <v>138</v>
      </c>
      <c r="D67" s="1">
        <v>2045</v>
      </c>
      <c r="E67" s="1" t="str">
        <f>IF(sum!A60="AL",sum!B60,"*")</f>
        <v>R_ES-SC-SA_ELC1_ROOM_CENTRAL</v>
      </c>
      <c r="F67" s="1"/>
      <c r="G67" s="1">
        <f>IF(sum!A60="AL",sum!I60,"*")</f>
        <v>1.7767968055056801E-2</v>
      </c>
      <c r="H67" s="1"/>
      <c r="J67" s="1" t="s">
        <v>137</v>
      </c>
      <c r="K67" s="1" t="s">
        <v>138</v>
      </c>
      <c r="L67" s="1">
        <v>2045</v>
      </c>
      <c r="M67" s="1" t="str">
        <f>IF(sum!A60="AT",sum!B60,"*")</f>
        <v>*</v>
      </c>
      <c r="N67" s="1"/>
      <c r="O67" s="1" t="str">
        <f>IF(sum!A60="AT",sum!I60,"*")</f>
        <v>*</v>
      </c>
      <c r="R67" s="1" t="s">
        <v>137</v>
      </c>
      <c r="S67" s="1" t="s">
        <v>138</v>
      </c>
      <c r="T67" s="1">
        <v>2045</v>
      </c>
      <c r="U67" s="1" t="str">
        <f>IF(sum!A60="BC",sum!B60,"*")</f>
        <v>*</v>
      </c>
      <c r="V67" s="1"/>
      <c r="W67" s="1" t="str">
        <f>IF(sum!A60="BC",sum!I60,"*")</f>
        <v>*</v>
      </c>
      <c r="Z67" s="1" t="s">
        <v>137</v>
      </c>
      <c r="AA67" s="1" t="s">
        <v>138</v>
      </c>
      <c r="AB67" s="1">
        <v>2045</v>
      </c>
      <c r="AC67" s="1" t="str">
        <f>IF(sum!A60="MA",sum!B60,"*")</f>
        <v>*</v>
      </c>
      <c r="AD67" s="1"/>
      <c r="AE67" s="1" t="str">
        <f>IF(sum!A60="MA",sum!I60,"*")</f>
        <v>*</v>
      </c>
      <c r="AH67" s="1" t="s">
        <v>137</v>
      </c>
      <c r="AI67" s="1" t="s">
        <v>138</v>
      </c>
      <c r="AJ67" s="1">
        <v>2045</v>
      </c>
      <c r="AK67" s="1" t="str">
        <f>IF(sum!A60="ON",sum!B60,"*")</f>
        <v>*</v>
      </c>
      <c r="AL67" s="1"/>
      <c r="AM67" s="1" t="str">
        <f>IF(sum!A60="ON",sum!I60,"*")</f>
        <v>*</v>
      </c>
      <c r="AP67" s="1" t="s">
        <v>137</v>
      </c>
      <c r="AQ67" s="1" t="s">
        <v>138</v>
      </c>
      <c r="AR67" s="1">
        <v>2045</v>
      </c>
      <c r="AS67" s="1" t="str">
        <f>IF(sum!A60="QU",sum!B60,"*")</f>
        <v>*</v>
      </c>
      <c r="AT67" s="1"/>
      <c r="AU67" s="1" t="str">
        <f>IF(sum!A60="QU",sum!I60,"*")</f>
        <v>*</v>
      </c>
      <c r="AX67" s="1" t="s">
        <v>137</v>
      </c>
      <c r="AY67" s="1" t="s">
        <v>138</v>
      </c>
      <c r="AZ67" s="1">
        <v>2045</v>
      </c>
      <c r="BA67" s="1" t="str">
        <f>IF(sum!A60="SA",sum!B60,"*")</f>
        <v>*</v>
      </c>
      <c r="BB67" s="1"/>
      <c r="BC67" s="1" t="str">
        <f>IF(sum!A60="SA",sum!I60,"*")</f>
        <v>*</v>
      </c>
    </row>
    <row r="68" spans="2:55">
      <c r="B68" s="1" t="s">
        <v>137</v>
      </c>
      <c r="C68" s="1" t="s">
        <v>138</v>
      </c>
      <c r="D68" s="1">
        <v>2045</v>
      </c>
      <c r="E68" s="1" t="str">
        <f>IF(sum!A61="AL",sum!B61,"*")</f>
        <v>R_ES-SC-SD_ELC1_ROOM_CENTRAL</v>
      </c>
      <c r="F68" s="1"/>
      <c r="G68" s="1">
        <f>IF(sum!A61="AL",sum!I61,"*")</f>
        <v>7.3230690790045905E-2</v>
      </c>
      <c r="H68" s="1"/>
      <c r="J68" s="1" t="s">
        <v>137</v>
      </c>
      <c r="K68" s="1" t="s">
        <v>138</v>
      </c>
      <c r="L68" s="1">
        <v>2045</v>
      </c>
      <c r="M68" s="1" t="str">
        <f>IF(sum!A61="AT",sum!B61,"*")</f>
        <v>*</v>
      </c>
      <c r="N68" s="1"/>
      <c r="O68" s="1" t="str">
        <f>IF(sum!A61="AT",sum!I61,"*")</f>
        <v>*</v>
      </c>
      <c r="R68" s="1" t="s">
        <v>137</v>
      </c>
      <c r="S68" s="1" t="s">
        <v>138</v>
      </c>
      <c r="T68" s="1">
        <v>2045</v>
      </c>
      <c r="U68" s="1" t="str">
        <f>IF(sum!A61="BC",sum!B61,"*")</f>
        <v>*</v>
      </c>
      <c r="V68" s="1"/>
      <c r="W68" s="1" t="str">
        <f>IF(sum!A61="BC",sum!I61,"*")</f>
        <v>*</v>
      </c>
      <c r="Z68" s="1" t="s">
        <v>137</v>
      </c>
      <c r="AA68" s="1" t="s">
        <v>138</v>
      </c>
      <c r="AB68" s="1">
        <v>2045</v>
      </c>
      <c r="AC68" s="1" t="str">
        <f>IF(sum!A61="MA",sum!B61,"*")</f>
        <v>*</v>
      </c>
      <c r="AD68" s="1"/>
      <c r="AE68" s="1" t="str">
        <f>IF(sum!A61="MA",sum!I61,"*")</f>
        <v>*</v>
      </c>
      <c r="AH68" s="1" t="s">
        <v>137</v>
      </c>
      <c r="AI68" s="1" t="s">
        <v>138</v>
      </c>
      <c r="AJ68" s="1">
        <v>2045</v>
      </c>
      <c r="AK68" s="1" t="str">
        <f>IF(sum!A61="ON",sum!B61,"*")</f>
        <v>*</v>
      </c>
      <c r="AL68" s="1"/>
      <c r="AM68" s="1" t="str">
        <f>IF(sum!A61="ON",sum!I61,"*")</f>
        <v>*</v>
      </c>
      <c r="AP68" s="1" t="s">
        <v>137</v>
      </c>
      <c r="AQ68" s="1" t="s">
        <v>138</v>
      </c>
      <c r="AR68" s="1">
        <v>2045</v>
      </c>
      <c r="AS68" s="1" t="str">
        <f>IF(sum!A61="QU",sum!B61,"*")</f>
        <v>*</v>
      </c>
      <c r="AT68" s="1"/>
      <c r="AU68" s="1" t="str">
        <f>IF(sum!A61="QU",sum!I61,"*")</f>
        <v>*</v>
      </c>
      <c r="AX68" s="1" t="s">
        <v>137</v>
      </c>
      <c r="AY68" s="1" t="s">
        <v>138</v>
      </c>
      <c r="AZ68" s="1">
        <v>2045</v>
      </c>
      <c r="BA68" s="1" t="str">
        <f>IF(sum!A61="SA",sum!B61,"*")</f>
        <v>*</v>
      </c>
      <c r="BB68" s="1"/>
      <c r="BC68" s="1" t="str">
        <f>IF(sum!A61="SA",sum!I61,"*")</f>
        <v>*</v>
      </c>
    </row>
    <row r="69" spans="2:55">
      <c r="B69" s="1" t="s">
        <v>137</v>
      </c>
      <c r="C69" s="1" t="s">
        <v>138</v>
      </c>
      <c r="D69" s="1">
        <v>2045</v>
      </c>
      <c r="E69" s="1" t="str">
        <f>IF(sum!A62="AL",sum!B62,"*")</f>
        <v>R_ES-SH-AP_ELC1</v>
      </c>
      <c r="F69" s="1"/>
      <c r="G69" s="1">
        <f>IF(sum!A62="AL",sum!I62,"*")</f>
        <v>0.66058833893828905</v>
      </c>
      <c r="H69" s="1"/>
      <c r="J69" s="1" t="s">
        <v>137</v>
      </c>
      <c r="K69" s="1" t="s">
        <v>138</v>
      </c>
      <c r="L69" s="1">
        <v>2045</v>
      </c>
      <c r="M69" s="1" t="str">
        <f>IF(sum!A62="AT",sum!B62,"*")</f>
        <v>*</v>
      </c>
      <c r="N69" s="1"/>
      <c r="O69" s="1" t="str">
        <f>IF(sum!A62="AT",sum!I62,"*")</f>
        <v>*</v>
      </c>
      <c r="R69" s="1" t="s">
        <v>137</v>
      </c>
      <c r="S69" s="1" t="s">
        <v>138</v>
      </c>
      <c r="T69" s="1">
        <v>2045</v>
      </c>
      <c r="U69" s="1" t="str">
        <f>IF(sum!A62="BC",sum!B62,"*")</f>
        <v>*</v>
      </c>
      <c r="V69" s="1"/>
      <c r="W69" s="1" t="str">
        <f>IF(sum!A62="BC",sum!I62,"*")</f>
        <v>*</v>
      </c>
      <c r="Z69" s="1" t="s">
        <v>137</v>
      </c>
      <c r="AA69" s="1" t="s">
        <v>138</v>
      </c>
      <c r="AB69" s="1">
        <v>2045</v>
      </c>
      <c r="AC69" s="1" t="str">
        <f>IF(sum!A62="MA",sum!B62,"*")</f>
        <v>*</v>
      </c>
      <c r="AD69" s="1"/>
      <c r="AE69" s="1" t="str">
        <f>IF(sum!A62="MA",sum!I62,"*")</f>
        <v>*</v>
      </c>
      <c r="AH69" s="1" t="s">
        <v>137</v>
      </c>
      <c r="AI69" s="1" t="s">
        <v>138</v>
      </c>
      <c r="AJ69" s="1">
        <v>2045</v>
      </c>
      <c r="AK69" s="1" t="str">
        <f>IF(sum!A62="ON",sum!B62,"*")</f>
        <v>*</v>
      </c>
      <c r="AL69" s="1"/>
      <c r="AM69" s="1" t="str">
        <f>IF(sum!A62="ON",sum!I62,"*")</f>
        <v>*</v>
      </c>
      <c r="AP69" s="1" t="s">
        <v>137</v>
      </c>
      <c r="AQ69" s="1" t="s">
        <v>138</v>
      </c>
      <c r="AR69" s="1">
        <v>2045</v>
      </c>
      <c r="AS69" s="1" t="str">
        <f>IF(sum!A62="QU",sum!B62,"*")</f>
        <v>*</v>
      </c>
      <c r="AT69" s="1"/>
      <c r="AU69" s="1" t="str">
        <f>IF(sum!A62="QU",sum!I62,"*")</f>
        <v>*</v>
      </c>
      <c r="AX69" s="1" t="s">
        <v>137</v>
      </c>
      <c r="AY69" s="1" t="s">
        <v>138</v>
      </c>
      <c r="AZ69" s="1">
        <v>2045</v>
      </c>
      <c r="BA69" s="1" t="str">
        <f>IF(sum!A62="SA",sum!B62,"*")</f>
        <v>*</v>
      </c>
      <c r="BB69" s="1"/>
      <c r="BC69" s="1" t="str">
        <f>IF(sum!A62="SA",sum!I62,"*")</f>
        <v>*</v>
      </c>
    </row>
    <row r="70" spans="2:55">
      <c r="B70" s="1" t="s">
        <v>137</v>
      </c>
      <c r="C70" s="1" t="s">
        <v>138</v>
      </c>
      <c r="D70" s="1">
        <v>2045</v>
      </c>
      <c r="E70" s="1" t="str">
        <f>IF(sum!A63="AL",sum!B63,"*")</f>
        <v>R_ES-SH-AP_GAS_HE1</v>
      </c>
      <c r="F70" s="1"/>
      <c r="G70" s="1">
        <f>IF(sum!A63="AL",sum!I63,"*")</f>
        <v>0</v>
      </c>
      <c r="H70" s="1"/>
      <c r="J70" s="1" t="s">
        <v>137</v>
      </c>
      <c r="K70" s="1" t="s">
        <v>138</v>
      </c>
      <c r="L70" s="1">
        <v>2045</v>
      </c>
      <c r="M70" s="1" t="str">
        <f>IF(sum!A63="AT",sum!B63,"*")</f>
        <v>*</v>
      </c>
      <c r="N70" s="1"/>
      <c r="O70" s="1" t="str">
        <f>IF(sum!A63="AT",sum!I63,"*")</f>
        <v>*</v>
      </c>
      <c r="R70" s="1" t="s">
        <v>137</v>
      </c>
      <c r="S70" s="1" t="s">
        <v>138</v>
      </c>
      <c r="T70" s="1">
        <v>2045</v>
      </c>
      <c r="U70" s="1" t="str">
        <f>IF(sum!A63="BC",sum!B63,"*")</f>
        <v>*</v>
      </c>
      <c r="V70" s="1"/>
      <c r="W70" s="1" t="str">
        <f>IF(sum!A63="BC",sum!I63,"*")</f>
        <v>*</v>
      </c>
      <c r="Z70" s="1" t="s">
        <v>137</v>
      </c>
      <c r="AA70" s="1" t="s">
        <v>138</v>
      </c>
      <c r="AB70" s="1">
        <v>2045</v>
      </c>
      <c r="AC70" s="1" t="str">
        <f>IF(sum!A63="MA",sum!B63,"*")</f>
        <v>*</v>
      </c>
      <c r="AD70" s="1"/>
      <c r="AE70" s="1" t="str">
        <f>IF(sum!A63="MA",sum!I63,"*")</f>
        <v>*</v>
      </c>
      <c r="AH70" s="1" t="s">
        <v>137</v>
      </c>
      <c r="AI70" s="1" t="s">
        <v>138</v>
      </c>
      <c r="AJ70" s="1">
        <v>2045</v>
      </c>
      <c r="AK70" s="1" t="str">
        <f>IF(sum!A63="ON",sum!B63,"*")</f>
        <v>*</v>
      </c>
      <c r="AL70" s="1"/>
      <c r="AM70" s="1" t="str">
        <f>IF(sum!A63="ON",sum!I63,"*")</f>
        <v>*</v>
      </c>
      <c r="AP70" s="1" t="s">
        <v>137</v>
      </c>
      <c r="AQ70" s="1" t="s">
        <v>138</v>
      </c>
      <c r="AR70" s="1">
        <v>2045</v>
      </c>
      <c r="AS70" s="1" t="str">
        <f>IF(sum!A63="QU",sum!B63,"*")</f>
        <v>*</v>
      </c>
      <c r="AT70" s="1"/>
      <c r="AU70" s="1" t="str">
        <f>IF(sum!A63="QU",sum!I63,"*")</f>
        <v>*</v>
      </c>
      <c r="AX70" s="1" t="s">
        <v>137</v>
      </c>
      <c r="AY70" s="1" t="s">
        <v>138</v>
      </c>
      <c r="AZ70" s="1">
        <v>2045</v>
      </c>
      <c r="BA70" s="1" t="str">
        <f>IF(sum!A63="SA",sum!B63,"*")</f>
        <v>*</v>
      </c>
      <c r="BB70" s="1"/>
      <c r="BC70" s="1" t="str">
        <f>IF(sum!A63="SA",sum!I63,"*")</f>
        <v>*</v>
      </c>
    </row>
    <row r="71" spans="2:55">
      <c r="B71" s="1" t="s">
        <v>137</v>
      </c>
      <c r="C71" s="1" t="s">
        <v>138</v>
      </c>
      <c r="D71" s="1">
        <v>2045</v>
      </c>
      <c r="E71" s="1" t="str">
        <f>IF(sum!A64="AL",sum!B64,"*")</f>
        <v>R_ES-SH-AP_HET1</v>
      </c>
      <c r="F71" s="1"/>
      <c r="G71" s="1">
        <f>IF(sum!A64="AL",sum!I64,"*")</f>
        <v>0</v>
      </c>
      <c r="H71" s="1"/>
      <c r="J71" s="1" t="s">
        <v>137</v>
      </c>
      <c r="K71" s="1" t="s">
        <v>138</v>
      </c>
      <c r="L71" s="1">
        <v>2045</v>
      </c>
      <c r="M71" s="1" t="str">
        <f>IF(sum!A64="AT",sum!B64,"*")</f>
        <v>*</v>
      </c>
      <c r="N71" s="1"/>
      <c r="O71" s="1" t="str">
        <f>IF(sum!A64="AT",sum!I64,"*")</f>
        <v>*</v>
      </c>
      <c r="R71" s="1" t="s">
        <v>137</v>
      </c>
      <c r="S71" s="1" t="s">
        <v>138</v>
      </c>
      <c r="T71" s="1">
        <v>2045</v>
      </c>
      <c r="U71" s="1" t="str">
        <f>IF(sum!A64="BC",sum!B64,"*")</f>
        <v>*</v>
      </c>
      <c r="V71" s="1"/>
      <c r="W71" s="1" t="str">
        <f>IF(sum!A64="BC",sum!I64,"*")</f>
        <v>*</v>
      </c>
      <c r="Z71" s="1" t="s">
        <v>137</v>
      </c>
      <c r="AA71" s="1" t="s">
        <v>138</v>
      </c>
      <c r="AB71" s="1">
        <v>2045</v>
      </c>
      <c r="AC71" s="1" t="str">
        <f>IF(sum!A64="MA",sum!B64,"*")</f>
        <v>*</v>
      </c>
      <c r="AD71" s="1"/>
      <c r="AE71" s="1" t="str">
        <f>IF(sum!A64="MA",sum!I64,"*")</f>
        <v>*</v>
      </c>
      <c r="AH71" s="1" t="s">
        <v>137</v>
      </c>
      <c r="AI71" s="1" t="s">
        <v>138</v>
      </c>
      <c r="AJ71" s="1">
        <v>2045</v>
      </c>
      <c r="AK71" s="1" t="str">
        <f>IF(sum!A64="ON",sum!B64,"*")</f>
        <v>*</v>
      </c>
      <c r="AL71" s="1"/>
      <c r="AM71" s="1" t="str">
        <f>IF(sum!A64="ON",sum!I64,"*")</f>
        <v>*</v>
      </c>
      <c r="AP71" s="1" t="s">
        <v>137</v>
      </c>
      <c r="AQ71" s="1" t="s">
        <v>138</v>
      </c>
      <c r="AR71" s="1">
        <v>2045</v>
      </c>
      <c r="AS71" s="1" t="str">
        <f>IF(sum!A64="QU",sum!B64,"*")</f>
        <v>*</v>
      </c>
      <c r="AT71" s="1"/>
      <c r="AU71" s="1" t="str">
        <f>IF(sum!A64="QU",sum!I64,"*")</f>
        <v>*</v>
      </c>
      <c r="AX71" s="1" t="s">
        <v>137</v>
      </c>
      <c r="AY71" s="1" t="s">
        <v>138</v>
      </c>
      <c r="AZ71" s="1">
        <v>2045</v>
      </c>
      <c r="BA71" s="1" t="str">
        <f>IF(sum!A64="SA",sum!B64,"*")</f>
        <v>*</v>
      </c>
      <c r="BB71" s="1"/>
      <c r="BC71" s="1" t="str">
        <f>IF(sum!A64="SA",sum!I64,"*")</f>
        <v>*</v>
      </c>
    </row>
    <row r="72" spans="2:55">
      <c r="B72" s="1" t="s">
        <v>137</v>
      </c>
      <c r="C72" s="1" t="s">
        <v>138</v>
      </c>
      <c r="D72" s="1">
        <v>2045</v>
      </c>
      <c r="E72" s="1" t="str">
        <f>IF(sum!A65="AL",sum!B65,"*")</f>
        <v>R_ES-SH-MOB_ELC1</v>
      </c>
      <c r="F72" s="1"/>
      <c r="G72" s="1">
        <f>IF(sum!A65="AL",sum!I65,"*")</f>
        <v>9.6872395590713298E-2</v>
      </c>
      <c r="H72" s="1"/>
      <c r="J72" s="1" t="s">
        <v>137</v>
      </c>
      <c r="K72" s="1" t="s">
        <v>138</v>
      </c>
      <c r="L72" s="1">
        <v>2045</v>
      </c>
      <c r="M72" s="1" t="str">
        <f>IF(sum!A65="AT",sum!B65,"*")</f>
        <v>*</v>
      </c>
      <c r="N72" s="1"/>
      <c r="O72" s="1" t="str">
        <f>IF(sum!A65="AT",sum!I65,"*")</f>
        <v>*</v>
      </c>
      <c r="R72" s="1" t="s">
        <v>137</v>
      </c>
      <c r="S72" s="1" t="s">
        <v>138</v>
      </c>
      <c r="T72" s="1">
        <v>2045</v>
      </c>
      <c r="U72" s="1" t="str">
        <f>IF(sum!A65="BC",sum!B65,"*")</f>
        <v>*</v>
      </c>
      <c r="V72" s="1"/>
      <c r="W72" s="1" t="str">
        <f>IF(sum!A65="BC",sum!I65,"*")</f>
        <v>*</v>
      </c>
      <c r="Z72" s="1" t="s">
        <v>137</v>
      </c>
      <c r="AA72" s="1" t="s">
        <v>138</v>
      </c>
      <c r="AB72" s="1">
        <v>2045</v>
      </c>
      <c r="AC72" s="1" t="str">
        <f>IF(sum!A65="MA",sum!B65,"*")</f>
        <v>*</v>
      </c>
      <c r="AD72" s="1"/>
      <c r="AE72" s="1" t="str">
        <f>IF(sum!A65="MA",sum!I65,"*")</f>
        <v>*</v>
      </c>
      <c r="AH72" s="1" t="s">
        <v>137</v>
      </c>
      <c r="AI72" s="1" t="s">
        <v>138</v>
      </c>
      <c r="AJ72" s="1">
        <v>2045</v>
      </c>
      <c r="AK72" s="1" t="str">
        <f>IF(sum!A65="ON",sum!B65,"*")</f>
        <v>*</v>
      </c>
      <c r="AL72" s="1"/>
      <c r="AM72" s="1" t="str">
        <f>IF(sum!A65="ON",sum!I65,"*")</f>
        <v>*</v>
      </c>
      <c r="AP72" s="1" t="s">
        <v>137</v>
      </c>
      <c r="AQ72" s="1" t="s">
        <v>138</v>
      </c>
      <c r="AR72" s="1">
        <v>2045</v>
      </c>
      <c r="AS72" s="1" t="str">
        <f>IF(sum!A65="QU",sum!B65,"*")</f>
        <v>*</v>
      </c>
      <c r="AT72" s="1"/>
      <c r="AU72" s="1" t="str">
        <f>IF(sum!A65="QU",sum!I65,"*")</f>
        <v>*</v>
      </c>
      <c r="AX72" s="1" t="s">
        <v>137</v>
      </c>
      <c r="AY72" s="1" t="s">
        <v>138</v>
      </c>
      <c r="AZ72" s="1">
        <v>2045</v>
      </c>
      <c r="BA72" s="1" t="str">
        <f>IF(sum!A65="SA",sum!B65,"*")</f>
        <v>*</v>
      </c>
      <c r="BB72" s="1"/>
      <c r="BC72" s="1" t="str">
        <f>IF(sum!A65="SA",sum!I65,"*")</f>
        <v>*</v>
      </c>
    </row>
    <row r="73" spans="2:55">
      <c r="B73" s="1" t="s">
        <v>137</v>
      </c>
      <c r="C73" s="1" t="s">
        <v>138</v>
      </c>
      <c r="D73" s="1">
        <v>2045</v>
      </c>
      <c r="E73" s="1" t="str">
        <f>IF(sum!A66="AL",sum!B66,"*")</f>
        <v>R_ES-SH-MOB_GAS_HE1</v>
      </c>
      <c r="F73" s="1"/>
      <c r="G73" s="1">
        <f>IF(sum!A66="AL",sum!I66,"*")</f>
        <v>0</v>
      </c>
      <c r="H73" s="1"/>
      <c r="J73" s="1" t="s">
        <v>137</v>
      </c>
      <c r="K73" s="1" t="s">
        <v>138</v>
      </c>
      <c r="L73" s="1">
        <v>2045</v>
      </c>
      <c r="M73" s="1" t="str">
        <f>IF(sum!A66="AT",sum!B66,"*")</f>
        <v>*</v>
      </c>
      <c r="N73" s="1"/>
      <c r="O73" s="1" t="str">
        <f>IF(sum!A66="AT",sum!I66,"*")</f>
        <v>*</v>
      </c>
      <c r="R73" s="1" t="s">
        <v>137</v>
      </c>
      <c r="S73" s="1" t="s">
        <v>138</v>
      </c>
      <c r="T73" s="1">
        <v>2045</v>
      </c>
      <c r="U73" s="1" t="str">
        <f>IF(sum!A66="BC",sum!B66,"*")</f>
        <v>*</v>
      </c>
      <c r="V73" s="1"/>
      <c r="W73" s="1" t="str">
        <f>IF(sum!A66="BC",sum!I66,"*")</f>
        <v>*</v>
      </c>
      <c r="Z73" s="1" t="s">
        <v>137</v>
      </c>
      <c r="AA73" s="1" t="s">
        <v>138</v>
      </c>
      <c r="AB73" s="1">
        <v>2045</v>
      </c>
      <c r="AC73" s="1" t="str">
        <f>IF(sum!A66="MA",sum!B66,"*")</f>
        <v>*</v>
      </c>
      <c r="AD73" s="1"/>
      <c r="AE73" s="1" t="str">
        <f>IF(sum!A66="MA",sum!I66,"*")</f>
        <v>*</v>
      </c>
      <c r="AH73" s="1" t="s">
        <v>137</v>
      </c>
      <c r="AI73" s="1" t="s">
        <v>138</v>
      </c>
      <c r="AJ73" s="1">
        <v>2045</v>
      </c>
      <c r="AK73" s="1" t="str">
        <f>IF(sum!A66="ON",sum!B66,"*")</f>
        <v>*</v>
      </c>
      <c r="AL73" s="1"/>
      <c r="AM73" s="1" t="str">
        <f>IF(sum!A66="ON",sum!I66,"*")</f>
        <v>*</v>
      </c>
      <c r="AP73" s="1" t="s">
        <v>137</v>
      </c>
      <c r="AQ73" s="1" t="s">
        <v>138</v>
      </c>
      <c r="AR73" s="1">
        <v>2045</v>
      </c>
      <c r="AS73" s="1" t="str">
        <f>IF(sum!A66="QU",sum!B66,"*")</f>
        <v>*</v>
      </c>
      <c r="AT73" s="1"/>
      <c r="AU73" s="1" t="str">
        <f>IF(sum!A66="QU",sum!I66,"*")</f>
        <v>*</v>
      </c>
      <c r="AX73" s="1" t="s">
        <v>137</v>
      </c>
      <c r="AY73" s="1" t="s">
        <v>138</v>
      </c>
      <c r="AZ73" s="1">
        <v>2045</v>
      </c>
      <c r="BA73" s="1" t="str">
        <f>IF(sum!A66="SA",sum!B66,"*")</f>
        <v>*</v>
      </c>
      <c r="BB73" s="1"/>
      <c r="BC73" s="1" t="str">
        <f>IF(sum!A66="SA",sum!I66,"*")</f>
        <v>*</v>
      </c>
    </row>
    <row r="74" spans="2:55">
      <c r="B74" s="1" t="s">
        <v>137</v>
      </c>
      <c r="C74" s="1" t="s">
        <v>138</v>
      </c>
      <c r="D74" s="1">
        <v>2045</v>
      </c>
      <c r="E74" s="1" t="str">
        <f>IF(sum!A67="AL",sum!B67,"*")</f>
        <v>R_ES-SH-MOB_HET1</v>
      </c>
      <c r="F74" s="1"/>
      <c r="G74" s="1">
        <f>IF(sum!A67="AL",sum!I67,"*")</f>
        <v>0</v>
      </c>
      <c r="H74" s="1"/>
      <c r="J74" s="1" t="s">
        <v>137</v>
      </c>
      <c r="K74" s="1" t="s">
        <v>138</v>
      </c>
      <c r="L74" s="1">
        <v>2045</v>
      </c>
      <c r="M74" s="1" t="str">
        <f>IF(sum!A67="AT",sum!B67,"*")</f>
        <v>*</v>
      </c>
      <c r="N74" s="1"/>
      <c r="O74" s="1" t="str">
        <f>IF(sum!A67="AT",sum!I67,"*")</f>
        <v>*</v>
      </c>
      <c r="R74" s="1" t="s">
        <v>137</v>
      </c>
      <c r="S74" s="1" t="s">
        <v>138</v>
      </c>
      <c r="T74" s="1">
        <v>2045</v>
      </c>
      <c r="U74" s="1" t="str">
        <f>IF(sum!A67="BC",sum!B67,"*")</f>
        <v>*</v>
      </c>
      <c r="V74" s="1"/>
      <c r="W74" s="1" t="str">
        <f>IF(sum!A67="BC",sum!I67,"*")</f>
        <v>*</v>
      </c>
      <c r="Z74" s="1" t="s">
        <v>137</v>
      </c>
      <c r="AA74" s="1" t="s">
        <v>138</v>
      </c>
      <c r="AB74" s="1">
        <v>2045</v>
      </c>
      <c r="AC74" s="1" t="str">
        <f>IF(sum!A67="MA",sum!B67,"*")</f>
        <v>*</v>
      </c>
      <c r="AD74" s="1"/>
      <c r="AE74" s="1" t="str">
        <f>IF(sum!A67="MA",sum!I67,"*")</f>
        <v>*</v>
      </c>
      <c r="AH74" s="1" t="s">
        <v>137</v>
      </c>
      <c r="AI74" s="1" t="s">
        <v>138</v>
      </c>
      <c r="AJ74" s="1">
        <v>2045</v>
      </c>
      <c r="AK74" s="1" t="str">
        <f>IF(sum!A67="ON",sum!B67,"*")</f>
        <v>*</v>
      </c>
      <c r="AL74" s="1"/>
      <c r="AM74" s="1" t="str">
        <f>IF(sum!A67="ON",sum!I67,"*")</f>
        <v>*</v>
      </c>
      <c r="AP74" s="1" t="s">
        <v>137</v>
      </c>
      <c r="AQ74" s="1" t="s">
        <v>138</v>
      </c>
      <c r="AR74" s="1">
        <v>2045</v>
      </c>
      <c r="AS74" s="1" t="str">
        <f>IF(sum!A67="QU",sum!B67,"*")</f>
        <v>*</v>
      </c>
      <c r="AT74" s="1"/>
      <c r="AU74" s="1" t="str">
        <f>IF(sum!A67="QU",sum!I67,"*")</f>
        <v>*</v>
      </c>
      <c r="AX74" s="1" t="s">
        <v>137</v>
      </c>
      <c r="AY74" s="1" t="s">
        <v>138</v>
      </c>
      <c r="AZ74" s="1">
        <v>2045</v>
      </c>
      <c r="BA74" s="1" t="str">
        <f>IF(sum!A67="SA",sum!B67,"*")</f>
        <v>*</v>
      </c>
      <c r="BB74" s="1"/>
      <c r="BC74" s="1" t="str">
        <f>IF(sum!A67="SA",sum!I67,"*")</f>
        <v>*</v>
      </c>
    </row>
    <row r="75" spans="2:55">
      <c r="B75" s="1" t="s">
        <v>137</v>
      </c>
      <c r="C75" s="1" t="s">
        <v>138</v>
      </c>
      <c r="D75" s="1">
        <v>2045</v>
      </c>
      <c r="E75" s="1" t="str">
        <f>IF(sum!A68="AL",sum!B68,"*")</f>
        <v>R_ES-SH-SA_ELC1</v>
      </c>
      <c r="F75" s="1"/>
      <c r="G75" s="1">
        <f>IF(sum!A68="AL",sum!I68,"*")</f>
        <v>0.31258591377964701</v>
      </c>
      <c r="H75" s="1"/>
      <c r="J75" s="1" t="s">
        <v>137</v>
      </c>
      <c r="K75" s="1" t="s">
        <v>138</v>
      </c>
      <c r="L75" s="1">
        <v>2045</v>
      </c>
      <c r="M75" s="1" t="str">
        <f>IF(sum!A68="AT",sum!B68,"*")</f>
        <v>*</v>
      </c>
      <c r="N75" s="1"/>
      <c r="O75" s="1" t="str">
        <f>IF(sum!A68="AT",sum!I68,"*")</f>
        <v>*</v>
      </c>
      <c r="R75" s="1" t="s">
        <v>137</v>
      </c>
      <c r="S75" s="1" t="s">
        <v>138</v>
      </c>
      <c r="T75" s="1">
        <v>2045</v>
      </c>
      <c r="U75" s="1" t="str">
        <f>IF(sum!A68="BC",sum!B68,"*")</f>
        <v>*</v>
      </c>
      <c r="V75" s="1"/>
      <c r="W75" s="1" t="str">
        <f>IF(sum!A68="BC",sum!I68,"*")</f>
        <v>*</v>
      </c>
      <c r="Z75" s="1" t="s">
        <v>137</v>
      </c>
      <c r="AA75" s="1" t="s">
        <v>138</v>
      </c>
      <c r="AB75" s="1">
        <v>2045</v>
      </c>
      <c r="AC75" s="1" t="str">
        <f>IF(sum!A68="MA",sum!B68,"*")</f>
        <v>*</v>
      </c>
      <c r="AD75" s="1"/>
      <c r="AE75" s="1" t="str">
        <f>IF(sum!A68="MA",sum!I68,"*")</f>
        <v>*</v>
      </c>
      <c r="AH75" s="1" t="s">
        <v>137</v>
      </c>
      <c r="AI75" s="1" t="s">
        <v>138</v>
      </c>
      <c r="AJ75" s="1">
        <v>2045</v>
      </c>
      <c r="AK75" s="1" t="str">
        <f>IF(sum!A68="ON",sum!B68,"*")</f>
        <v>*</v>
      </c>
      <c r="AL75" s="1"/>
      <c r="AM75" s="1" t="str">
        <f>IF(sum!A68="ON",sum!I68,"*")</f>
        <v>*</v>
      </c>
      <c r="AP75" s="1" t="s">
        <v>137</v>
      </c>
      <c r="AQ75" s="1" t="s">
        <v>138</v>
      </c>
      <c r="AR75" s="1">
        <v>2045</v>
      </c>
      <c r="AS75" s="1" t="str">
        <f>IF(sum!A68="QU",sum!B68,"*")</f>
        <v>*</v>
      </c>
      <c r="AT75" s="1"/>
      <c r="AU75" s="1" t="str">
        <f>IF(sum!A68="QU",sum!I68,"*")</f>
        <v>*</v>
      </c>
      <c r="AX75" s="1" t="s">
        <v>137</v>
      </c>
      <c r="AY75" s="1" t="s">
        <v>138</v>
      </c>
      <c r="AZ75" s="1">
        <v>2045</v>
      </c>
      <c r="BA75" s="1" t="str">
        <f>IF(sum!A68="SA",sum!B68,"*")</f>
        <v>*</v>
      </c>
      <c r="BB75" s="1"/>
      <c r="BC75" s="1" t="str">
        <f>IF(sum!A68="SA",sum!I68,"*")</f>
        <v>*</v>
      </c>
    </row>
    <row r="76" spans="2:55">
      <c r="B76" s="1" t="s">
        <v>137</v>
      </c>
      <c r="C76" s="1" t="s">
        <v>138</v>
      </c>
      <c r="D76" s="1">
        <v>2045</v>
      </c>
      <c r="E76" s="1" t="str">
        <f>IF(sum!A69="AL",sum!B69,"*")</f>
        <v>R_ES-SH-SA_HET1</v>
      </c>
      <c r="F76" s="1"/>
      <c r="G76" s="1">
        <f>IF(sum!A69="AL",sum!I69,"*")</f>
        <v>0</v>
      </c>
      <c r="H76" s="1"/>
      <c r="J76" s="1" t="s">
        <v>137</v>
      </c>
      <c r="K76" s="1" t="s">
        <v>138</v>
      </c>
      <c r="L76" s="1">
        <v>2045</v>
      </c>
      <c r="M76" s="1" t="str">
        <f>IF(sum!A69="AT",sum!B69,"*")</f>
        <v>*</v>
      </c>
      <c r="N76" s="1"/>
      <c r="O76" s="1" t="str">
        <f>IF(sum!A69="AT",sum!I69,"*")</f>
        <v>*</v>
      </c>
      <c r="R76" s="1" t="s">
        <v>137</v>
      </c>
      <c r="S76" s="1" t="s">
        <v>138</v>
      </c>
      <c r="T76" s="1">
        <v>2045</v>
      </c>
      <c r="U76" s="1" t="str">
        <f>IF(sum!A69="BC",sum!B69,"*")</f>
        <v>*</v>
      </c>
      <c r="V76" s="1"/>
      <c r="W76" s="1" t="str">
        <f>IF(sum!A69="BC",sum!I69,"*")</f>
        <v>*</v>
      </c>
      <c r="Z76" s="1" t="s">
        <v>137</v>
      </c>
      <c r="AA76" s="1" t="s">
        <v>138</v>
      </c>
      <c r="AB76" s="1">
        <v>2045</v>
      </c>
      <c r="AC76" s="1" t="str">
        <f>IF(sum!A69="MA",sum!B69,"*")</f>
        <v>*</v>
      </c>
      <c r="AD76" s="1"/>
      <c r="AE76" s="1" t="str">
        <f>IF(sum!A69="MA",sum!I69,"*")</f>
        <v>*</v>
      </c>
      <c r="AH76" s="1" t="s">
        <v>137</v>
      </c>
      <c r="AI76" s="1" t="s">
        <v>138</v>
      </c>
      <c r="AJ76" s="1">
        <v>2045</v>
      </c>
      <c r="AK76" s="1" t="str">
        <f>IF(sum!A69="ON",sum!B69,"*")</f>
        <v>*</v>
      </c>
      <c r="AL76" s="1"/>
      <c r="AM76" s="1" t="str">
        <f>IF(sum!A69="ON",sum!I69,"*")</f>
        <v>*</v>
      </c>
      <c r="AP76" s="1" t="s">
        <v>137</v>
      </c>
      <c r="AQ76" s="1" t="s">
        <v>138</v>
      </c>
      <c r="AR76" s="1">
        <v>2045</v>
      </c>
      <c r="AS76" s="1" t="str">
        <f>IF(sum!A69="QU",sum!B69,"*")</f>
        <v>*</v>
      </c>
      <c r="AT76" s="1"/>
      <c r="AU76" s="1" t="str">
        <f>IF(sum!A69="QU",sum!I69,"*")</f>
        <v>*</v>
      </c>
      <c r="AX76" s="1" t="s">
        <v>137</v>
      </c>
      <c r="AY76" s="1" t="s">
        <v>138</v>
      </c>
      <c r="AZ76" s="1">
        <v>2045</v>
      </c>
      <c r="BA76" s="1" t="str">
        <f>IF(sum!A69="SA",sum!B69,"*")</f>
        <v>*</v>
      </c>
      <c r="BB76" s="1"/>
      <c r="BC76" s="1" t="str">
        <f>IF(sum!A69="SA",sum!I69,"*")</f>
        <v>*</v>
      </c>
    </row>
    <row r="77" spans="2:55">
      <c r="B77" s="1" t="s">
        <v>137</v>
      </c>
      <c r="C77" s="1" t="s">
        <v>138</v>
      </c>
      <c r="D77" s="1">
        <v>2045</v>
      </c>
      <c r="E77" s="1" t="str">
        <f>IF(sum!A70="AL",sum!B70,"*")</f>
        <v>R_ES-SH-SD_ELC1</v>
      </c>
      <c r="F77" s="1"/>
      <c r="G77" s="1">
        <f>IF(sum!A70="AL",sum!I70,"*")</f>
        <v>1.32265460318609</v>
      </c>
      <c r="H77" s="1"/>
      <c r="J77" s="1" t="s">
        <v>137</v>
      </c>
      <c r="K77" s="1" t="s">
        <v>138</v>
      </c>
      <c r="L77" s="1">
        <v>2045</v>
      </c>
      <c r="M77" s="1" t="str">
        <f>IF(sum!A70="AT",sum!B70,"*")</f>
        <v>*</v>
      </c>
      <c r="N77" s="1"/>
      <c r="O77" s="1" t="str">
        <f>IF(sum!A70="AT",sum!I70,"*")</f>
        <v>*</v>
      </c>
      <c r="R77" s="1" t="s">
        <v>137</v>
      </c>
      <c r="S77" s="1" t="s">
        <v>138</v>
      </c>
      <c r="T77" s="1">
        <v>2045</v>
      </c>
      <c r="U77" s="1" t="str">
        <f>IF(sum!A70="BC",sum!B70,"*")</f>
        <v>*</v>
      </c>
      <c r="V77" s="1"/>
      <c r="W77" s="1" t="str">
        <f>IF(sum!A70="BC",sum!I70,"*")</f>
        <v>*</v>
      </c>
      <c r="Z77" s="1" t="s">
        <v>137</v>
      </c>
      <c r="AA77" s="1" t="s">
        <v>138</v>
      </c>
      <c r="AB77" s="1">
        <v>2045</v>
      </c>
      <c r="AC77" s="1" t="str">
        <f>IF(sum!A70="MA",sum!B70,"*")</f>
        <v>*</v>
      </c>
      <c r="AD77" s="1"/>
      <c r="AE77" s="1" t="str">
        <f>IF(sum!A70="MA",sum!I70,"*")</f>
        <v>*</v>
      </c>
      <c r="AH77" s="1" t="s">
        <v>137</v>
      </c>
      <c r="AI77" s="1" t="s">
        <v>138</v>
      </c>
      <c r="AJ77" s="1">
        <v>2045</v>
      </c>
      <c r="AK77" s="1" t="str">
        <f>IF(sum!A70="ON",sum!B70,"*")</f>
        <v>*</v>
      </c>
      <c r="AL77" s="1"/>
      <c r="AM77" s="1" t="str">
        <f>IF(sum!A70="ON",sum!I70,"*")</f>
        <v>*</v>
      </c>
      <c r="AP77" s="1" t="s">
        <v>137</v>
      </c>
      <c r="AQ77" s="1" t="s">
        <v>138</v>
      </c>
      <c r="AR77" s="1">
        <v>2045</v>
      </c>
      <c r="AS77" s="1" t="str">
        <f>IF(sum!A70="QU",sum!B70,"*")</f>
        <v>*</v>
      </c>
      <c r="AT77" s="1"/>
      <c r="AU77" s="1" t="str">
        <f>IF(sum!A70="QU",sum!I70,"*")</f>
        <v>*</v>
      </c>
      <c r="AX77" s="1" t="s">
        <v>137</v>
      </c>
      <c r="AY77" s="1" t="s">
        <v>138</v>
      </c>
      <c r="AZ77" s="1">
        <v>2045</v>
      </c>
      <c r="BA77" s="1" t="str">
        <f>IF(sum!A70="SA",sum!B70,"*")</f>
        <v>*</v>
      </c>
      <c r="BB77" s="1"/>
      <c r="BC77" s="1" t="str">
        <f>IF(sum!A70="SA",sum!I70,"*")</f>
        <v>*</v>
      </c>
    </row>
    <row r="78" spans="2:55">
      <c r="B78" s="1" t="s">
        <v>137</v>
      </c>
      <c r="C78" s="1" t="s">
        <v>138</v>
      </c>
      <c r="D78" s="1">
        <v>2045</v>
      </c>
      <c r="E78" s="1" t="str">
        <f>IF(sum!A71="AL",sum!B71,"*")</f>
        <v>R_ES-SH-SD_GAS_HE1</v>
      </c>
      <c r="F78" s="1"/>
      <c r="G78" s="1">
        <f>IF(sum!A71="AL",sum!I71,"*")</f>
        <v>0</v>
      </c>
      <c r="H78" s="1"/>
      <c r="J78" s="1" t="s">
        <v>137</v>
      </c>
      <c r="K78" s="1" t="s">
        <v>138</v>
      </c>
      <c r="L78" s="1">
        <v>2045</v>
      </c>
      <c r="M78" s="1" t="str">
        <f>IF(sum!A71="AT",sum!B71,"*")</f>
        <v>*</v>
      </c>
      <c r="N78" s="1"/>
      <c r="O78" s="1" t="str">
        <f>IF(sum!A71="AT",sum!I71,"*")</f>
        <v>*</v>
      </c>
      <c r="R78" s="1" t="s">
        <v>137</v>
      </c>
      <c r="S78" s="1" t="s">
        <v>138</v>
      </c>
      <c r="T78" s="1">
        <v>2045</v>
      </c>
      <c r="U78" s="1" t="str">
        <f>IF(sum!A71="BC",sum!B71,"*")</f>
        <v>*</v>
      </c>
      <c r="V78" s="1"/>
      <c r="W78" s="1" t="str">
        <f>IF(sum!A71="BC",sum!I71,"*")</f>
        <v>*</v>
      </c>
      <c r="Z78" s="1" t="s">
        <v>137</v>
      </c>
      <c r="AA78" s="1" t="s">
        <v>138</v>
      </c>
      <c r="AB78" s="1">
        <v>2045</v>
      </c>
      <c r="AC78" s="1" t="str">
        <f>IF(sum!A71="MA",sum!B71,"*")</f>
        <v>*</v>
      </c>
      <c r="AD78" s="1"/>
      <c r="AE78" s="1" t="str">
        <f>IF(sum!A71="MA",sum!I71,"*")</f>
        <v>*</v>
      </c>
      <c r="AH78" s="1" t="s">
        <v>137</v>
      </c>
      <c r="AI78" s="1" t="s">
        <v>138</v>
      </c>
      <c r="AJ78" s="1">
        <v>2045</v>
      </c>
      <c r="AK78" s="1" t="str">
        <f>IF(sum!A71="ON",sum!B71,"*")</f>
        <v>*</v>
      </c>
      <c r="AL78" s="1"/>
      <c r="AM78" s="1" t="str">
        <f>IF(sum!A71="ON",sum!I71,"*")</f>
        <v>*</v>
      </c>
      <c r="AP78" s="1" t="s">
        <v>137</v>
      </c>
      <c r="AQ78" s="1" t="s">
        <v>138</v>
      </c>
      <c r="AR78" s="1">
        <v>2045</v>
      </c>
      <c r="AS78" s="1" t="str">
        <f>IF(sum!A71="QU",sum!B71,"*")</f>
        <v>*</v>
      </c>
      <c r="AT78" s="1"/>
      <c r="AU78" s="1" t="str">
        <f>IF(sum!A71="QU",sum!I71,"*")</f>
        <v>*</v>
      </c>
      <c r="AX78" s="1" t="s">
        <v>137</v>
      </c>
      <c r="AY78" s="1" t="s">
        <v>138</v>
      </c>
      <c r="AZ78" s="1">
        <v>2045</v>
      </c>
      <c r="BA78" s="1" t="str">
        <f>IF(sum!A71="SA",sum!B71,"*")</f>
        <v>*</v>
      </c>
      <c r="BB78" s="1"/>
      <c r="BC78" s="1" t="str">
        <f>IF(sum!A71="SA",sum!I71,"*")</f>
        <v>*</v>
      </c>
    </row>
    <row r="79" spans="2:55">
      <c r="B79" s="1" t="s">
        <v>137</v>
      </c>
      <c r="C79" s="1" t="s">
        <v>138</v>
      </c>
      <c r="D79" s="1">
        <v>2045</v>
      </c>
      <c r="E79" s="1" t="str">
        <f>IF(sum!A72="AL",sum!B72,"*")</f>
        <v>R_ES-SH-SD_HET1</v>
      </c>
      <c r="F79" s="1"/>
      <c r="G79" s="1">
        <f>IF(sum!A72="AL",sum!I72,"*")</f>
        <v>0</v>
      </c>
      <c r="H79" s="1"/>
      <c r="J79" s="1" t="s">
        <v>137</v>
      </c>
      <c r="K79" s="1" t="s">
        <v>138</v>
      </c>
      <c r="L79" s="1">
        <v>2045</v>
      </c>
      <c r="M79" s="1" t="str">
        <f>IF(sum!A72="AT",sum!B72,"*")</f>
        <v>*</v>
      </c>
      <c r="N79" s="1"/>
      <c r="O79" s="1" t="str">
        <f>IF(sum!A72="AT",sum!I72,"*")</f>
        <v>*</v>
      </c>
      <c r="R79" s="1" t="s">
        <v>137</v>
      </c>
      <c r="S79" s="1" t="s">
        <v>138</v>
      </c>
      <c r="T79" s="1">
        <v>2045</v>
      </c>
      <c r="U79" s="1" t="str">
        <f>IF(sum!A72="BC",sum!B72,"*")</f>
        <v>*</v>
      </c>
      <c r="V79" s="1"/>
      <c r="W79" s="1" t="str">
        <f>IF(sum!A72="BC",sum!I72,"*")</f>
        <v>*</v>
      </c>
      <c r="Z79" s="1" t="s">
        <v>137</v>
      </c>
      <c r="AA79" s="1" t="s">
        <v>138</v>
      </c>
      <c r="AB79" s="1">
        <v>2045</v>
      </c>
      <c r="AC79" s="1" t="str">
        <f>IF(sum!A72="MA",sum!B72,"*")</f>
        <v>*</v>
      </c>
      <c r="AD79" s="1"/>
      <c r="AE79" s="1" t="str">
        <f>IF(sum!A72="MA",sum!I72,"*")</f>
        <v>*</v>
      </c>
      <c r="AH79" s="1" t="s">
        <v>137</v>
      </c>
      <c r="AI79" s="1" t="s">
        <v>138</v>
      </c>
      <c r="AJ79" s="1">
        <v>2045</v>
      </c>
      <c r="AK79" s="1" t="str">
        <f>IF(sum!A72="ON",sum!B72,"*")</f>
        <v>*</v>
      </c>
      <c r="AL79" s="1"/>
      <c r="AM79" s="1" t="str">
        <f>IF(sum!A72="ON",sum!I72,"*")</f>
        <v>*</v>
      </c>
      <c r="AP79" s="1" t="s">
        <v>137</v>
      </c>
      <c r="AQ79" s="1" t="s">
        <v>138</v>
      </c>
      <c r="AR79" s="1">
        <v>2045</v>
      </c>
      <c r="AS79" s="1" t="str">
        <f>IF(sum!A72="QU",sum!B72,"*")</f>
        <v>*</v>
      </c>
      <c r="AT79" s="1"/>
      <c r="AU79" s="1" t="str">
        <f>IF(sum!A72="QU",sum!I72,"*")</f>
        <v>*</v>
      </c>
      <c r="AX79" s="1" t="s">
        <v>137</v>
      </c>
      <c r="AY79" s="1" t="s">
        <v>138</v>
      </c>
      <c r="AZ79" s="1">
        <v>2045</v>
      </c>
      <c r="BA79" s="1" t="str">
        <f>IF(sum!A72="SA",sum!B72,"*")</f>
        <v>*</v>
      </c>
      <c r="BB79" s="1"/>
      <c r="BC79" s="1" t="str">
        <f>IF(sum!A72="SA",sum!I72,"*")</f>
        <v>*</v>
      </c>
    </row>
    <row r="80" spans="2:55">
      <c r="B80" s="1" t="s">
        <v>137</v>
      </c>
      <c r="C80" s="1" t="s">
        <v>138</v>
      </c>
      <c r="D80" s="1">
        <v>2045</v>
      </c>
      <c r="E80" s="1" t="str">
        <f>IF(sum!A73="AL",sum!B73,"*")</f>
        <v>R_ES-WH-AP_GAS1</v>
      </c>
      <c r="F80" s="1"/>
      <c r="G80" s="1">
        <f>IF(sum!A73="AL",sum!I73,"*")</f>
        <v>0</v>
      </c>
      <c r="H80" s="1"/>
      <c r="J80" s="1" t="s">
        <v>137</v>
      </c>
      <c r="K80" s="1" t="s">
        <v>138</v>
      </c>
      <c r="L80" s="1">
        <v>2045</v>
      </c>
      <c r="M80" s="1" t="str">
        <f>IF(sum!A73="AT",sum!B73,"*")</f>
        <v>*</v>
      </c>
      <c r="N80" s="1"/>
      <c r="O80" s="1" t="str">
        <f>IF(sum!A73="AT",sum!I73,"*")</f>
        <v>*</v>
      </c>
      <c r="R80" s="1" t="s">
        <v>137</v>
      </c>
      <c r="S80" s="1" t="s">
        <v>138</v>
      </c>
      <c r="T80" s="1">
        <v>2045</v>
      </c>
      <c r="U80" s="1" t="str">
        <f>IF(sum!A73="BC",sum!B73,"*")</f>
        <v>*</v>
      </c>
      <c r="V80" s="1"/>
      <c r="W80" s="1" t="str">
        <f>IF(sum!A73="BC",sum!I73,"*")</f>
        <v>*</v>
      </c>
      <c r="Z80" s="1" t="s">
        <v>137</v>
      </c>
      <c r="AA80" s="1" t="s">
        <v>138</v>
      </c>
      <c r="AB80" s="1">
        <v>2045</v>
      </c>
      <c r="AC80" s="1" t="str">
        <f>IF(sum!A73="MA",sum!B73,"*")</f>
        <v>*</v>
      </c>
      <c r="AD80" s="1"/>
      <c r="AE80" s="1" t="str">
        <f>IF(sum!A73="MA",sum!I73,"*")</f>
        <v>*</v>
      </c>
      <c r="AH80" s="1" t="s">
        <v>137</v>
      </c>
      <c r="AI80" s="1" t="s">
        <v>138</v>
      </c>
      <c r="AJ80" s="1">
        <v>2045</v>
      </c>
      <c r="AK80" s="1" t="str">
        <f>IF(sum!A73="ON",sum!B73,"*")</f>
        <v>*</v>
      </c>
      <c r="AL80" s="1"/>
      <c r="AM80" s="1" t="str">
        <f>IF(sum!A73="ON",sum!I73,"*")</f>
        <v>*</v>
      </c>
      <c r="AP80" s="1" t="s">
        <v>137</v>
      </c>
      <c r="AQ80" s="1" t="s">
        <v>138</v>
      </c>
      <c r="AR80" s="1">
        <v>2045</v>
      </c>
      <c r="AS80" s="1" t="str">
        <f>IF(sum!A73="QU",sum!B73,"*")</f>
        <v>*</v>
      </c>
      <c r="AT80" s="1"/>
      <c r="AU80" s="1" t="str">
        <f>IF(sum!A73="QU",sum!I73,"*")</f>
        <v>*</v>
      </c>
      <c r="AX80" s="1" t="s">
        <v>137</v>
      </c>
      <c r="AY80" s="1" t="s">
        <v>138</v>
      </c>
      <c r="AZ80" s="1">
        <v>2045</v>
      </c>
      <c r="BA80" s="1" t="str">
        <f>IF(sum!A73="SA",sum!B73,"*")</f>
        <v>*</v>
      </c>
      <c r="BB80" s="1"/>
      <c r="BC80" s="1" t="str">
        <f>IF(sum!A73="SA",sum!I73,"*")</f>
        <v>*</v>
      </c>
    </row>
    <row r="81" spans="2:55">
      <c r="B81" s="1" t="s">
        <v>137</v>
      </c>
      <c r="C81" s="1" t="s">
        <v>138</v>
      </c>
      <c r="D81" s="1">
        <v>2045</v>
      </c>
      <c r="E81" s="1" t="str">
        <f>IF(sum!A74="AL",sum!B74,"*")</f>
        <v>R_ES-WH-AP_STEAM1</v>
      </c>
      <c r="F81" s="1"/>
      <c r="G81" s="1">
        <f>IF(sum!A74="AL",sum!I74,"*")</f>
        <v>1.4620163512483699</v>
      </c>
      <c r="H81" s="1"/>
      <c r="J81" s="1" t="s">
        <v>137</v>
      </c>
      <c r="K81" s="1" t="s">
        <v>138</v>
      </c>
      <c r="L81" s="1">
        <v>2045</v>
      </c>
      <c r="M81" s="1" t="str">
        <f>IF(sum!A74="AT",sum!B74,"*")</f>
        <v>*</v>
      </c>
      <c r="N81" s="1"/>
      <c r="O81" s="1" t="str">
        <f>IF(sum!A74="AT",sum!I74,"*")</f>
        <v>*</v>
      </c>
      <c r="R81" s="1" t="s">
        <v>137</v>
      </c>
      <c r="S81" s="1" t="s">
        <v>138</v>
      </c>
      <c r="T81" s="1">
        <v>2045</v>
      </c>
      <c r="U81" s="1" t="str">
        <f>IF(sum!A74="BC",sum!B74,"*")</f>
        <v>*</v>
      </c>
      <c r="V81" s="1"/>
      <c r="W81" s="1" t="str">
        <f>IF(sum!A74="BC",sum!I74,"*")</f>
        <v>*</v>
      </c>
      <c r="Z81" s="1" t="s">
        <v>137</v>
      </c>
      <c r="AA81" s="1" t="s">
        <v>138</v>
      </c>
      <c r="AB81" s="1">
        <v>2045</v>
      </c>
      <c r="AC81" s="1" t="str">
        <f>IF(sum!A74="MA",sum!B74,"*")</f>
        <v>*</v>
      </c>
      <c r="AD81" s="1"/>
      <c r="AE81" s="1" t="str">
        <f>IF(sum!A74="MA",sum!I74,"*")</f>
        <v>*</v>
      </c>
      <c r="AH81" s="1" t="s">
        <v>137</v>
      </c>
      <c r="AI81" s="1" t="s">
        <v>138</v>
      </c>
      <c r="AJ81" s="1">
        <v>2045</v>
      </c>
      <c r="AK81" s="1" t="str">
        <f>IF(sum!A74="ON",sum!B74,"*")</f>
        <v>*</v>
      </c>
      <c r="AL81" s="1"/>
      <c r="AM81" s="1" t="str">
        <f>IF(sum!A74="ON",sum!I74,"*")</f>
        <v>*</v>
      </c>
      <c r="AP81" s="1" t="s">
        <v>137</v>
      </c>
      <c r="AQ81" s="1" t="s">
        <v>138</v>
      </c>
      <c r="AR81" s="1">
        <v>2045</v>
      </c>
      <c r="AS81" s="1" t="str">
        <f>IF(sum!A74="QU",sum!B74,"*")</f>
        <v>*</v>
      </c>
      <c r="AT81" s="1"/>
      <c r="AU81" s="1" t="str">
        <f>IF(sum!A74="QU",sum!I74,"*")</f>
        <v>*</v>
      </c>
      <c r="AX81" s="1" t="s">
        <v>137</v>
      </c>
      <c r="AY81" s="1" t="s">
        <v>138</v>
      </c>
      <c r="AZ81" s="1">
        <v>2045</v>
      </c>
      <c r="BA81" s="1" t="str">
        <f>IF(sum!A74="SA",sum!B74,"*")</f>
        <v>*</v>
      </c>
      <c r="BB81" s="1"/>
      <c r="BC81" s="1" t="str">
        <f>IF(sum!A74="SA",sum!I74,"*")</f>
        <v>*</v>
      </c>
    </row>
    <row r="82" spans="2:55">
      <c r="B82" s="1" t="s">
        <v>137</v>
      </c>
      <c r="C82" s="1" t="s">
        <v>138</v>
      </c>
      <c r="D82" s="1">
        <v>2045</v>
      </c>
      <c r="E82" s="1" t="str">
        <f>IF(sum!A75="AL",sum!B75,"*")</f>
        <v>R_ES-WH-MOB_GAS1</v>
      </c>
      <c r="F82" s="1"/>
      <c r="G82" s="1">
        <f>IF(sum!A75="AL",sum!I75,"*")</f>
        <v>0</v>
      </c>
      <c r="H82" s="1"/>
      <c r="J82" s="1" t="s">
        <v>137</v>
      </c>
      <c r="K82" s="1" t="s">
        <v>138</v>
      </c>
      <c r="L82" s="1">
        <v>2045</v>
      </c>
      <c r="M82" s="1" t="str">
        <f>IF(sum!A75="AT",sum!B75,"*")</f>
        <v>*</v>
      </c>
      <c r="N82" s="1"/>
      <c r="O82" s="1" t="str">
        <f>IF(sum!A75="AT",sum!I75,"*")</f>
        <v>*</v>
      </c>
      <c r="R82" s="1" t="s">
        <v>137</v>
      </c>
      <c r="S82" s="1" t="s">
        <v>138</v>
      </c>
      <c r="T82" s="1">
        <v>2045</v>
      </c>
      <c r="U82" s="1" t="str">
        <f>IF(sum!A75="BC",sum!B75,"*")</f>
        <v>*</v>
      </c>
      <c r="V82" s="1"/>
      <c r="W82" s="1" t="str">
        <f>IF(sum!A75="BC",sum!I75,"*")</f>
        <v>*</v>
      </c>
      <c r="Z82" s="1" t="s">
        <v>137</v>
      </c>
      <c r="AA82" s="1" t="s">
        <v>138</v>
      </c>
      <c r="AB82" s="1">
        <v>2045</v>
      </c>
      <c r="AC82" s="1" t="str">
        <f>IF(sum!A75="MA",sum!B75,"*")</f>
        <v>*</v>
      </c>
      <c r="AD82" s="1"/>
      <c r="AE82" s="1" t="str">
        <f>IF(sum!A75="MA",sum!I75,"*")</f>
        <v>*</v>
      </c>
      <c r="AH82" s="1" t="s">
        <v>137</v>
      </c>
      <c r="AI82" s="1" t="s">
        <v>138</v>
      </c>
      <c r="AJ82" s="1">
        <v>2045</v>
      </c>
      <c r="AK82" s="1" t="str">
        <f>IF(sum!A75="ON",sum!B75,"*")</f>
        <v>*</v>
      </c>
      <c r="AL82" s="1"/>
      <c r="AM82" s="1" t="str">
        <f>IF(sum!A75="ON",sum!I75,"*")</f>
        <v>*</v>
      </c>
      <c r="AP82" s="1" t="s">
        <v>137</v>
      </c>
      <c r="AQ82" s="1" t="s">
        <v>138</v>
      </c>
      <c r="AR82" s="1">
        <v>2045</v>
      </c>
      <c r="AS82" s="1" t="str">
        <f>IF(sum!A75="QU",sum!B75,"*")</f>
        <v>*</v>
      </c>
      <c r="AT82" s="1"/>
      <c r="AU82" s="1" t="str">
        <f>IF(sum!A75="QU",sum!I75,"*")</f>
        <v>*</v>
      </c>
      <c r="AX82" s="1" t="s">
        <v>137</v>
      </c>
      <c r="AY82" s="1" t="s">
        <v>138</v>
      </c>
      <c r="AZ82" s="1">
        <v>2045</v>
      </c>
      <c r="BA82" s="1" t="str">
        <f>IF(sum!A75="SA",sum!B75,"*")</f>
        <v>*</v>
      </c>
      <c r="BB82" s="1"/>
      <c r="BC82" s="1" t="str">
        <f>IF(sum!A75="SA",sum!I75,"*")</f>
        <v>*</v>
      </c>
    </row>
    <row r="83" spans="2:55">
      <c r="B83" s="1" t="s">
        <v>137</v>
      </c>
      <c r="C83" s="1" t="s">
        <v>138</v>
      </c>
      <c r="D83" s="1">
        <v>2045</v>
      </c>
      <c r="E83" s="1" t="str">
        <f>IF(sum!A76="AL",sum!B76,"*")</f>
        <v>R_ES-WH-MOB_STEAM1</v>
      </c>
      <c r="F83" s="1"/>
      <c r="G83" s="1">
        <f>IF(sum!A76="AL",sum!I76,"*")</f>
        <v>0.22562832108567299</v>
      </c>
      <c r="H83" s="1"/>
      <c r="J83" s="1" t="s">
        <v>137</v>
      </c>
      <c r="K83" s="1" t="s">
        <v>138</v>
      </c>
      <c r="L83" s="1">
        <v>2045</v>
      </c>
      <c r="M83" s="1" t="str">
        <f>IF(sum!A76="AT",sum!B76,"*")</f>
        <v>*</v>
      </c>
      <c r="N83" s="1"/>
      <c r="O83" s="1" t="str">
        <f>IF(sum!A76="AT",sum!I76,"*")</f>
        <v>*</v>
      </c>
      <c r="R83" s="1" t="s">
        <v>137</v>
      </c>
      <c r="S83" s="1" t="s">
        <v>138</v>
      </c>
      <c r="T83" s="1">
        <v>2045</v>
      </c>
      <c r="U83" s="1" t="str">
        <f>IF(sum!A76="BC",sum!B76,"*")</f>
        <v>*</v>
      </c>
      <c r="V83" s="1"/>
      <c r="W83" s="1" t="str">
        <f>IF(sum!A76="BC",sum!I76,"*")</f>
        <v>*</v>
      </c>
      <c r="Z83" s="1" t="s">
        <v>137</v>
      </c>
      <c r="AA83" s="1" t="s">
        <v>138</v>
      </c>
      <c r="AB83" s="1">
        <v>2045</v>
      </c>
      <c r="AC83" s="1" t="str">
        <f>IF(sum!A76="MA",sum!B76,"*")</f>
        <v>*</v>
      </c>
      <c r="AD83" s="1"/>
      <c r="AE83" s="1" t="str">
        <f>IF(sum!A76="MA",sum!I76,"*")</f>
        <v>*</v>
      </c>
      <c r="AH83" s="1" t="s">
        <v>137</v>
      </c>
      <c r="AI83" s="1" t="s">
        <v>138</v>
      </c>
      <c r="AJ83" s="1">
        <v>2045</v>
      </c>
      <c r="AK83" s="1" t="str">
        <f>IF(sum!A76="ON",sum!B76,"*")</f>
        <v>*</v>
      </c>
      <c r="AL83" s="1"/>
      <c r="AM83" s="1" t="str">
        <f>IF(sum!A76="ON",sum!I76,"*")</f>
        <v>*</v>
      </c>
      <c r="AP83" s="1" t="s">
        <v>137</v>
      </c>
      <c r="AQ83" s="1" t="s">
        <v>138</v>
      </c>
      <c r="AR83" s="1">
        <v>2045</v>
      </c>
      <c r="AS83" s="1" t="str">
        <f>IF(sum!A76="QU",sum!B76,"*")</f>
        <v>*</v>
      </c>
      <c r="AT83" s="1"/>
      <c r="AU83" s="1" t="str">
        <f>IF(sum!A76="QU",sum!I76,"*")</f>
        <v>*</v>
      </c>
      <c r="AX83" s="1" t="s">
        <v>137</v>
      </c>
      <c r="AY83" s="1" t="s">
        <v>138</v>
      </c>
      <c r="AZ83" s="1">
        <v>2045</v>
      </c>
      <c r="BA83" s="1" t="str">
        <f>IF(sum!A76="SA",sum!B76,"*")</f>
        <v>*</v>
      </c>
      <c r="BB83" s="1"/>
      <c r="BC83" s="1" t="str">
        <f>IF(sum!A76="SA",sum!I76,"*")</f>
        <v>*</v>
      </c>
    </row>
    <row r="84" spans="2:55">
      <c r="B84" s="1" t="s">
        <v>137</v>
      </c>
      <c r="C84" s="1" t="s">
        <v>138</v>
      </c>
      <c r="D84" s="1">
        <v>2045</v>
      </c>
      <c r="E84" s="1" t="str">
        <f>IF(sum!A77="AL",sum!B77,"*")</f>
        <v>R_ES-WH-SA_GAS1</v>
      </c>
      <c r="F84" s="1"/>
      <c r="G84" s="1">
        <f>IF(sum!A77="AL",sum!I77,"*")</f>
        <v>0</v>
      </c>
      <c r="H84" s="1"/>
      <c r="J84" s="1" t="s">
        <v>137</v>
      </c>
      <c r="K84" s="1" t="s">
        <v>138</v>
      </c>
      <c r="L84" s="1">
        <v>2045</v>
      </c>
      <c r="M84" s="1" t="str">
        <f>IF(sum!A77="AT",sum!B77,"*")</f>
        <v>*</v>
      </c>
      <c r="N84" s="1"/>
      <c r="O84" s="1" t="str">
        <f>IF(sum!A77="AT",sum!I77,"*")</f>
        <v>*</v>
      </c>
      <c r="R84" s="1" t="s">
        <v>137</v>
      </c>
      <c r="S84" s="1" t="s">
        <v>138</v>
      </c>
      <c r="T84" s="1">
        <v>2045</v>
      </c>
      <c r="U84" s="1" t="str">
        <f>IF(sum!A77="BC",sum!B77,"*")</f>
        <v>*</v>
      </c>
      <c r="V84" s="1"/>
      <c r="W84" s="1" t="str">
        <f>IF(sum!A77="BC",sum!I77,"*")</f>
        <v>*</v>
      </c>
      <c r="Z84" s="1" t="s">
        <v>137</v>
      </c>
      <c r="AA84" s="1" t="s">
        <v>138</v>
      </c>
      <c r="AB84" s="1">
        <v>2045</v>
      </c>
      <c r="AC84" s="1" t="str">
        <f>IF(sum!A77="MA",sum!B77,"*")</f>
        <v>*</v>
      </c>
      <c r="AD84" s="1"/>
      <c r="AE84" s="1" t="str">
        <f>IF(sum!A77="MA",sum!I77,"*")</f>
        <v>*</v>
      </c>
      <c r="AH84" s="1" t="s">
        <v>137</v>
      </c>
      <c r="AI84" s="1" t="s">
        <v>138</v>
      </c>
      <c r="AJ84" s="1">
        <v>2045</v>
      </c>
      <c r="AK84" s="1" t="str">
        <f>IF(sum!A77="ON",sum!B77,"*")</f>
        <v>*</v>
      </c>
      <c r="AL84" s="1"/>
      <c r="AM84" s="1" t="str">
        <f>IF(sum!A77="ON",sum!I77,"*")</f>
        <v>*</v>
      </c>
      <c r="AP84" s="1" t="s">
        <v>137</v>
      </c>
      <c r="AQ84" s="1" t="s">
        <v>138</v>
      </c>
      <c r="AR84" s="1">
        <v>2045</v>
      </c>
      <c r="AS84" s="1" t="str">
        <f>IF(sum!A77="QU",sum!B77,"*")</f>
        <v>*</v>
      </c>
      <c r="AT84" s="1"/>
      <c r="AU84" s="1" t="str">
        <f>IF(sum!A77="QU",sum!I77,"*")</f>
        <v>*</v>
      </c>
      <c r="AX84" s="1" t="s">
        <v>137</v>
      </c>
      <c r="AY84" s="1" t="s">
        <v>138</v>
      </c>
      <c r="AZ84" s="1">
        <v>2045</v>
      </c>
      <c r="BA84" s="1" t="str">
        <f>IF(sum!A77="SA",sum!B77,"*")</f>
        <v>*</v>
      </c>
      <c r="BB84" s="1"/>
      <c r="BC84" s="1" t="str">
        <f>IF(sum!A77="SA",sum!I77,"*")</f>
        <v>*</v>
      </c>
    </row>
    <row r="85" spans="2:55">
      <c r="B85" s="1" t="s">
        <v>137</v>
      </c>
      <c r="C85" s="1" t="s">
        <v>138</v>
      </c>
      <c r="D85" s="1">
        <v>2045</v>
      </c>
      <c r="E85" s="1" t="str">
        <f>IF(sum!A78="AL",sum!B78,"*")</f>
        <v>R_ES-WH-SA_STEAM1</v>
      </c>
      <c r="F85" s="1"/>
      <c r="G85" s="1">
        <f>IF(sum!A78="AL",sum!I78,"*")</f>
        <v>0.53799892686010797</v>
      </c>
      <c r="H85" s="1"/>
      <c r="J85" s="1" t="s">
        <v>137</v>
      </c>
      <c r="K85" s="1" t="s">
        <v>138</v>
      </c>
      <c r="L85" s="1">
        <v>2045</v>
      </c>
      <c r="M85" s="1" t="str">
        <f>IF(sum!A78="AT",sum!B78,"*")</f>
        <v>*</v>
      </c>
      <c r="N85" s="1"/>
      <c r="O85" s="1" t="str">
        <f>IF(sum!A78="AT",sum!I78,"*")</f>
        <v>*</v>
      </c>
      <c r="R85" s="1" t="s">
        <v>137</v>
      </c>
      <c r="S85" s="1" t="s">
        <v>138</v>
      </c>
      <c r="T85" s="1">
        <v>2045</v>
      </c>
      <c r="U85" s="1" t="str">
        <f>IF(sum!A78="BC",sum!B78,"*")</f>
        <v>*</v>
      </c>
      <c r="V85" s="1"/>
      <c r="W85" s="1" t="str">
        <f>IF(sum!A78="BC",sum!I78,"*")</f>
        <v>*</v>
      </c>
      <c r="Z85" s="1" t="s">
        <v>137</v>
      </c>
      <c r="AA85" s="1" t="s">
        <v>138</v>
      </c>
      <c r="AB85" s="1">
        <v>2045</v>
      </c>
      <c r="AC85" s="1" t="str">
        <f>IF(sum!A78="MA",sum!B78,"*")</f>
        <v>*</v>
      </c>
      <c r="AD85" s="1"/>
      <c r="AE85" s="1" t="str">
        <f>IF(sum!A78="MA",sum!I78,"*")</f>
        <v>*</v>
      </c>
      <c r="AH85" s="1" t="s">
        <v>137</v>
      </c>
      <c r="AI85" s="1" t="s">
        <v>138</v>
      </c>
      <c r="AJ85" s="1">
        <v>2045</v>
      </c>
      <c r="AK85" s="1" t="str">
        <f>IF(sum!A78="ON",sum!B78,"*")</f>
        <v>*</v>
      </c>
      <c r="AL85" s="1"/>
      <c r="AM85" s="1" t="str">
        <f>IF(sum!A78="ON",sum!I78,"*")</f>
        <v>*</v>
      </c>
      <c r="AP85" s="1" t="s">
        <v>137</v>
      </c>
      <c r="AQ85" s="1" t="s">
        <v>138</v>
      </c>
      <c r="AR85" s="1">
        <v>2045</v>
      </c>
      <c r="AS85" s="1" t="str">
        <f>IF(sum!A78="QU",sum!B78,"*")</f>
        <v>*</v>
      </c>
      <c r="AT85" s="1"/>
      <c r="AU85" s="1" t="str">
        <f>IF(sum!A78="QU",sum!I78,"*")</f>
        <v>*</v>
      </c>
      <c r="AX85" s="1" t="s">
        <v>137</v>
      </c>
      <c r="AY85" s="1" t="s">
        <v>138</v>
      </c>
      <c r="AZ85" s="1">
        <v>2045</v>
      </c>
      <c r="BA85" s="1" t="str">
        <f>IF(sum!A78="SA",sum!B78,"*")</f>
        <v>*</v>
      </c>
      <c r="BB85" s="1"/>
      <c r="BC85" s="1" t="str">
        <f>IF(sum!A78="SA",sum!I78,"*")</f>
        <v>*</v>
      </c>
    </row>
    <row r="86" spans="2:55">
      <c r="B86" s="1" t="s">
        <v>137</v>
      </c>
      <c r="C86" s="1" t="s">
        <v>138</v>
      </c>
      <c r="D86" s="1">
        <v>2045</v>
      </c>
      <c r="E86" s="1" t="str">
        <f>IF(sum!A79="AL",sum!B79,"*")</f>
        <v>R_ES-WH-SD_GAS1</v>
      </c>
      <c r="F86" s="1"/>
      <c r="G86" s="1">
        <f>IF(sum!A79="AL",sum!I79,"*")</f>
        <v>0</v>
      </c>
      <c r="H86" s="1"/>
      <c r="J86" s="1" t="s">
        <v>137</v>
      </c>
      <c r="K86" s="1" t="s">
        <v>138</v>
      </c>
      <c r="L86" s="1">
        <v>2045</v>
      </c>
      <c r="M86" s="1" t="str">
        <f>IF(sum!A79="AT",sum!B79,"*")</f>
        <v>*</v>
      </c>
      <c r="N86" s="1"/>
      <c r="O86" s="1" t="str">
        <f>IF(sum!A79="AT",sum!I79,"*")</f>
        <v>*</v>
      </c>
      <c r="R86" s="1" t="s">
        <v>137</v>
      </c>
      <c r="S86" s="1" t="s">
        <v>138</v>
      </c>
      <c r="T86" s="1">
        <v>2045</v>
      </c>
      <c r="U86" s="1" t="str">
        <f>IF(sum!A79="BC",sum!B79,"*")</f>
        <v>*</v>
      </c>
      <c r="V86" s="1"/>
      <c r="W86" s="1" t="str">
        <f>IF(sum!A79="BC",sum!I79,"*")</f>
        <v>*</v>
      </c>
      <c r="Z86" s="1" t="s">
        <v>137</v>
      </c>
      <c r="AA86" s="1" t="s">
        <v>138</v>
      </c>
      <c r="AB86" s="1">
        <v>2045</v>
      </c>
      <c r="AC86" s="1" t="str">
        <f>IF(sum!A79="MA",sum!B79,"*")</f>
        <v>*</v>
      </c>
      <c r="AD86" s="1"/>
      <c r="AE86" s="1" t="str">
        <f>IF(sum!A79="MA",sum!I79,"*")</f>
        <v>*</v>
      </c>
      <c r="AH86" s="1" t="s">
        <v>137</v>
      </c>
      <c r="AI86" s="1" t="s">
        <v>138</v>
      </c>
      <c r="AJ86" s="1">
        <v>2045</v>
      </c>
      <c r="AK86" s="1" t="str">
        <f>IF(sum!A79="ON",sum!B79,"*")</f>
        <v>*</v>
      </c>
      <c r="AL86" s="1"/>
      <c r="AM86" s="1" t="str">
        <f>IF(sum!A79="ON",sum!I79,"*")</f>
        <v>*</v>
      </c>
      <c r="AP86" s="1" t="s">
        <v>137</v>
      </c>
      <c r="AQ86" s="1" t="s">
        <v>138</v>
      </c>
      <c r="AR86" s="1">
        <v>2045</v>
      </c>
      <c r="AS86" s="1" t="str">
        <f>IF(sum!A79="QU",sum!B79,"*")</f>
        <v>*</v>
      </c>
      <c r="AT86" s="1"/>
      <c r="AU86" s="1" t="str">
        <f>IF(sum!A79="QU",sum!I79,"*")</f>
        <v>*</v>
      </c>
      <c r="AX86" s="1" t="s">
        <v>137</v>
      </c>
      <c r="AY86" s="1" t="s">
        <v>138</v>
      </c>
      <c r="AZ86" s="1">
        <v>2045</v>
      </c>
      <c r="BA86" s="1" t="str">
        <f>IF(sum!A79="SA",sum!B79,"*")</f>
        <v>*</v>
      </c>
      <c r="BB86" s="1"/>
      <c r="BC86" s="1" t="str">
        <f>IF(sum!A79="SA",sum!I79,"*")</f>
        <v>*</v>
      </c>
    </row>
    <row r="87" spans="2:55">
      <c r="B87" s="1" t="s">
        <v>137</v>
      </c>
      <c r="C87" s="1" t="s">
        <v>138</v>
      </c>
      <c r="D87" s="1">
        <v>2045</v>
      </c>
      <c r="E87" s="1" t="str">
        <f>IF(sum!A80="AL",sum!B80,"*")</f>
        <v>R_ES-WH-SD_STEAM1</v>
      </c>
      <c r="F87" s="1"/>
      <c r="G87" s="1">
        <f>IF(sum!A80="AL",sum!I80,"*")</f>
        <v>2.0794802830969701</v>
      </c>
      <c r="H87" s="1"/>
      <c r="J87" s="1" t="s">
        <v>137</v>
      </c>
      <c r="K87" s="1" t="s">
        <v>138</v>
      </c>
      <c r="L87" s="1">
        <v>2045</v>
      </c>
      <c r="M87" s="1" t="str">
        <f>IF(sum!A80="AT",sum!B80,"*")</f>
        <v>*</v>
      </c>
      <c r="N87" s="1"/>
      <c r="O87" s="1" t="str">
        <f>IF(sum!A80="AT",sum!I80,"*")</f>
        <v>*</v>
      </c>
      <c r="R87" s="1" t="s">
        <v>137</v>
      </c>
      <c r="S87" s="1" t="s">
        <v>138</v>
      </c>
      <c r="T87" s="1">
        <v>2045</v>
      </c>
      <c r="U87" s="1" t="str">
        <f>IF(sum!A80="BC",sum!B80,"*")</f>
        <v>*</v>
      </c>
      <c r="V87" s="1"/>
      <c r="W87" s="1" t="str">
        <f>IF(sum!A80="BC",sum!I80,"*")</f>
        <v>*</v>
      </c>
      <c r="Z87" s="1" t="s">
        <v>137</v>
      </c>
      <c r="AA87" s="1" t="s">
        <v>138</v>
      </c>
      <c r="AB87" s="1">
        <v>2045</v>
      </c>
      <c r="AC87" s="1" t="str">
        <f>IF(sum!A80="MA",sum!B80,"*")</f>
        <v>*</v>
      </c>
      <c r="AD87" s="1"/>
      <c r="AE87" s="1" t="str">
        <f>IF(sum!A80="MA",sum!I80,"*")</f>
        <v>*</v>
      </c>
      <c r="AH87" s="1" t="s">
        <v>137</v>
      </c>
      <c r="AI87" s="1" t="s">
        <v>138</v>
      </c>
      <c r="AJ87" s="1">
        <v>2045</v>
      </c>
      <c r="AK87" s="1" t="str">
        <f>IF(sum!A80="ON",sum!B80,"*")</f>
        <v>*</v>
      </c>
      <c r="AL87" s="1"/>
      <c r="AM87" s="1" t="str">
        <f>IF(sum!A80="ON",sum!I80,"*")</f>
        <v>*</v>
      </c>
      <c r="AP87" s="1" t="s">
        <v>137</v>
      </c>
      <c r="AQ87" s="1" t="s">
        <v>138</v>
      </c>
      <c r="AR87" s="1">
        <v>2045</v>
      </c>
      <c r="AS87" s="1" t="str">
        <f>IF(sum!A80="QU",sum!B80,"*")</f>
        <v>*</v>
      </c>
      <c r="AT87" s="1"/>
      <c r="AU87" s="1" t="str">
        <f>IF(sum!A80="QU",sum!I80,"*")</f>
        <v>*</v>
      </c>
      <c r="AX87" s="1" t="s">
        <v>137</v>
      </c>
      <c r="AY87" s="1" t="s">
        <v>138</v>
      </c>
      <c r="AZ87" s="1">
        <v>2045</v>
      </c>
      <c r="BA87" s="1" t="str">
        <f>IF(sum!A80="SA",sum!B80,"*")</f>
        <v>*</v>
      </c>
      <c r="BB87" s="1"/>
      <c r="BC87" s="1" t="str">
        <f>IF(sum!A80="SA",sum!I80,"*")</f>
        <v>*</v>
      </c>
    </row>
    <row r="88" spans="2:55">
      <c r="B88" s="1" t="s">
        <v>137</v>
      </c>
      <c r="C88" s="1" t="s">
        <v>138</v>
      </c>
      <c r="D88" s="1">
        <v>2045</v>
      </c>
      <c r="E88" s="1" t="str">
        <f>IF(sum!A81="AL",sum!B81,"*")</f>
        <v>RTS-AuxiliaryEquip_ELE1</v>
      </c>
      <c r="F88" s="1"/>
      <c r="G88" s="1">
        <f>IF(sum!A81="AL",sum!I81,"*")</f>
        <v>0.43331219615303201</v>
      </c>
      <c r="H88" s="1"/>
      <c r="J88" s="1" t="s">
        <v>137</v>
      </c>
      <c r="K88" s="1" t="s">
        <v>138</v>
      </c>
      <c r="L88" s="1">
        <v>2045</v>
      </c>
      <c r="M88" s="1" t="str">
        <f>IF(sum!A81="AT",sum!B81,"*")</f>
        <v>*</v>
      </c>
      <c r="N88" s="1"/>
      <c r="O88" s="1" t="str">
        <f>IF(sum!A81="AT",sum!I81,"*")</f>
        <v>*</v>
      </c>
      <c r="R88" s="1" t="s">
        <v>137</v>
      </c>
      <c r="S88" s="1" t="s">
        <v>138</v>
      </c>
      <c r="T88" s="1">
        <v>2045</v>
      </c>
      <c r="U88" s="1" t="str">
        <f>IF(sum!A81="BC",sum!B81,"*")</f>
        <v>*</v>
      </c>
      <c r="V88" s="1"/>
      <c r="W88" s="1" t="str">
        <f>IF(sum!A81="BC",sum!I81,"*")</f>
        <v>*</v>
      </c>
      <c r="Z88" s="1" t="s">
        <v>137</v>
      </c>
      <c r="AA88" s="1" t="s">
        <v>138</v>
      </c>
      <c r="AB88" s="1">
        <v>2045</v>
      </c>
      <c r="AC88" s="1" t="str">
        <f>IF(sum!A81="MA",sum!B81,"*")</f>
        <v>*</v>
      </c>
      <c r="AD88" s="1"/>
      <c r="AE88" s="1" t="str">
        <f>IF(sum!A81="MA",sum!I81,"*")</f>
        <v>*</v>
      </c>
      <c r="AH88" s="1" t="s">
        <v>137</v>
      </c>
      <c r="AI88" s="1" t="s">
        <v>138</v>
      </c>
      <c r="AJ88" s="1">
        <v>2045</v>
      </c>
      <c r="AK88" s="1" t="str">
        <f>IF(sum!A81="ON",sum!B81,"*")</f>
        <v>*</v>
      </c>
      <c r="AL88" s="1"/>
      <c r="AM88" s="1" t="str">
        <f>IF(sum!A81="ON",sum!I81,"*")</f>
        <v>*</v>
      </c>
      <c r="AP88" s="1" t="s">
        <v>137</v>
      </c>
      <c r="AQ88" s="1" t="s">
        <v>138</v>
      </c>
      <c r="AR88" s="1">
        <v>2045</v>
      </c>
      <c r="AS88" s="1" t="str">
        <f>IF(sum!A81="QU",sum!B81,"*")</f>
        <v>*</v>
      </c>
      <c r="AT88" s="1"/>
      <c r="AU88" s="1" t="str">
        <f>IF(sum!A81="QU",sum!I81,"*")</f>
        <v>*</v>
      </c>
      <c r="AX88" s="1" t="s">
        <v>137</v>
      </c>
      <c r="AY88" s="1" t="s">
        <v>138</v>
      </c>
      <c r="AZ88" s="1">
        <v>2045</v>
      </c>
      <c r="BA88" s="1" t="str">
        <f>IF(sum!A81="SA",sum!B81,"*")</f>
        <v>*</v>
      </c>
      <c r="BB88" s="1"/>
      <c r="BC88" s="1" t="str">
        <f>IF(sum!A81="SA",sum!I81,"*")</f>
        <v>*</v>
      </c>
    </row>
    <row r="89" spans="2:55">
      <c r="B89" s="1" t="s">
        <v>137</v>
      </c>
      <c r="C89" s="1" t="s">
        <v>138</v>
      </c>
      <c r="D89" s="1">
        <v>2045</v>
      </c>
      <c r="E89" s="1" t="str">
        <f>IF(sum!A82="AL",sum!B82,"*")</f>
        <v>RTS-AuxiliaryMot_ELE1</v>
      </c>
      <c r="F89" s="1"/>
      <c r="G89" s="1">
        <f>IF(sum!A82="AL",sum!I82,"*")</f>
        <v>0.14676606420253199</v>
      </c>
      <c r="H89" s="1"/>
      <c r="J89" s="1" t="s">
        <v>137</v>
      </c>
      <c r="K89" s="1" t="s">
        <v>138</v>
      </c>
      <c r="L89" s="1">
        <v>2045</v>
      </c>
      <c r="M89" s="1" t="str">
        <f>IF(sum!A82="AT",sum!B82,"*")</f>
        <v>*</v>
      </c>
      <c r="N89" s="1"/>
      <c r="O89" s="1" t="str">
        <f>IF(sum!A82="AT",sum!I82,"*")</f>
        <v>*</v>
      </c>
      <c r="R89" s="1" t="s">
        <v>137</v>
      </c>
      <c r="S89" s="1" t="s">
        <v>138</v>
      </c>
      <c r="T89" s="1">
        <v>2045</v>
      </c>
      <c r="U89" s="1" t="str">
        <f>IF(sum!A82="BC",sum!B82,"*")</f>
        <v>*</v>
      </c>
      <c r="V89" s="1"/>
      <c r="W89" s="1" t="str">
        <f>IF(sum!A82="BC",sum!I82,"*")</f>
        <v>*</v>
      </c>
      <c r="Z89" s="1" t="s">
        <v>137</v>
      </c>
      <c r="AA89" s="1" t="s">
        <v>138</v>
      </c>
      <c r="AB89" s="1">
        <v>2045</v>
      </c>
      <c r="AC89" s="1" t="str">
        <f>IF(sum!A82="MA",sum!B82,"*")</f>
        <v>*</v>
      </c>
      <c r="AD89" s="1"/>
      <c r="AE89" s="1" t="str">
        <f>IF(sum!A82="MA",sum!I82,"*")</f>
        <v>*</v>
      </c>
      <c r="AH89" s="1" t="s">
        <v>137</v>
      </c>
      <c r="AI89" s="1" t="s">
        <v>138</v>
      </c>
      <c r="AJ89" s="1">
        <v>2045</v>
      </c>
      <c r="AK89" s="1" t="str">
        <f>IF(sum!A82="ON",sum!B82,"*")</f>
        <v>*</v>
      </c>
      <c r="AL89" s="1"/>
      <c r="AM89" s="1" t="str">
        <f>IF(sum!A82="ON",sum!I82,"*")</f>
        <v>*</v>
      </c>
      <c r="AP89" s="1" t="s">
        <v>137</v>
      </c>
      <c r="AQ89" s="1" t="s">
        <v>138</v>
      </c>
      <c r="AR89" s="1">
        <v>2045</v>
      </c>
      <c r="AS89" s="1" t="str">
        <f>IF(sum!A82="QU",sum!B82,"*")</f>
        <v>*</v>
      </c>
      <c r="AT89" s="1"/>
      <c r="AU89" s="1" t="str">
        <f>IF(sum!A82="QU",sum!I82,"*")</f>
        <v>*</v>
      </c>
      <c r="AX89" s="1" t="s">
        <v>137</v>
      </c>
      <c r="AY89" s="1" t="s">
        <v>138</v>
      </c>
      <c r="AZ89" s="1">
        <v>2045</v>
      </c>
      <c r="BA89" s="1" t="str">
        <f>IF(sum!A82="SA",sum!B82,"*")</f>
        <v>*</v>
      </c>
      <c r="BB89" s="1"/>
      <c r="BC89" s="1" t="str">
        <f>IF(sum!A82="SA",sum!I82,"*")</f>
        <v>*</v>
      </c>
    </row>
    <row r="90" spans="2:55">
      <c r="B90" s="1" t="s">
        <v>137</v>
      </c>
      <c r="C90" s="1" t="s">
        <v>138</v>
      </c>
      <c r="D90" s="1">
        <v>2045</v>
      </c>
      <c r="E90" s="1" t="str">
        <f>IF(sum!A83="AL",sum!B83,"*")</f>
        <v>RTS-Light_ELE1</v>
      </c>
      <c r="F90" s="1"/>
      <c r="G90" s="1">
        <f>IF(sum!A83="AL",sum!I83,"*")</f>
        <v>0.66044728891139104</v>
      </c>
      <c r="H90" s="1"/>
      <c r="J90" s="1" t="s">
        <v>137</v>
      </c>
      <c r="K90" s="1" t="s">
        <v>138</v>
      </c>
      <c r="L90" s="1">
        <v>2045</v>
      </c>
      <c r="M90" s="1" t="str">
        <f>IF(sum!A83="AT",sum!B83,"*")</f>
        <v>*</v>
      </c>
      <c r="N90" s="1"/>
      <c r="O90" s="1" t="str">
        <f>IF(sum!A83="AT",sum!I83,"*")</f>
        <v>*</v>
      </c>
      <c r="R90" s="1" t="s">
        <v>137</v>
      </c>
      <c r="S90" s="1" t="s">
        <v>138</v>
      </c>
      <c r="T90" s="1">
        <v>2045</v>
      </c>
      <c r="U90" s="1" t="str">
        <f>IF(sum!A83="BC",sum!B83,"*")</f>
        <v>*</v>
      </c>
      <c r="V90" s="1"/>
      <c r="W90" s="1" t="str">
        <f>IF(sum!A83="BC",sum!I83,"*")</f>
        <v>*</v>
      </c>
      <c r="Z90" s="1" t="s">
        <v>137</v>
      </c>
      <c r="AA90" s="1" t="s">
        <v>138</v>
      </c>
      <c r="AB90" s="1">
        <v>2045</v>
      </c>
      <c r="AC90" s="1" t="str">
        <f>IF(sum!A83="MA",sum!B83,"*")</f>
        <v>*</v>
      </c>
      <c r="AD90" s="1"/>
      <c r="AE90" s="1" t="str">
        <f>IF(sum!A83="MA",sum!I83,"*")</f>
        <v>*</v>
      </c>
      <c r="AH90" s="1" t="s">
        <v>137</v>
      </c>
      <c r="AI90" s="1" t="s">
        <v>138</v>
      </c>
      <c r="AJ90" s="1">
        <v>2045</v>
      </c>
      <c r="AK90" s="1" t="str">
        <f>IF(sum!A83="ON",sum!B83,"*")</f>
        <v>*</v>
      </c>
      <c r="AL90" s="1"/>
      <c r="AM90" s="1" t="str">
        <f>IF(sum!A83="ON",sum!I83,"*")</f>
        <v>*</v>
      </c>
      <c r="AP90" s="1" t="s">
        <v>137</v>
      </c>
      <c r="AQ90" s="1" t="s">
        <v>138</v>
      </c>
      <c r="AR90" s="1">
        <v>2045</v>
      </c>
      <c r="AS90" s="1" t="str">
        <f>IF(sum!A83="QU",sum!B83,"*")</f>
        <v>*</v>
      </c>
      <c r="AT90" s="1"/>
      <c r="AU90" s="1" t="str">
        <f>IF(sum!A83="QU",sum!I83,"*")</f>
        <v>*</v>
      </c>
      <c r="AX90" s="1" t="s">
        <v>137</v>
      </c>
      <c r="AY90" s="1" t="s">
        <v>138</v>
      </c>
      <c r="AZ90" s="1">
        <v>2045</v>
      </c>
      <c r="BA90" s="1" t="str">
        <f>IF(sum!A83="SA",sum!B83,"*")</f>
        <v>*</v>
      </c>
      <c r="BB90" s="1"/>
      <c r="BC90" s="1" t="str">
        <f>IF(sum!A83="SA",sum!I83,"*")</f>
        <v>*</v>
      </c>
    </row>
    <row r="91" spans="2:55">
      <c r="B91" s="1" t="s">
        <v>137</v>
      </c>
      <c r="C91" s="1" t="s">
        <v>138</v>
      </c>
      <c r="D91" s="1">
        <v>2045</v>
      </c>
      <c r="E91" s="1" t="str">
        <f>IF(sum!A84="AL",sum!B84,"*")</f>
        <v>RTS-SpCool_ELE1</v>
      </c>
      <c r="F91" s="1"/>
      <c r="G91" s="1">
        <f>IF(sum!A84="AL",sum!I84,"*")</f>
        <v>4.2970110420058397E-2</v>
      </c>
      <c r="H91" s="1"/>
      <c r="J91" s="1" t="s">
        <v>137</v>
      </c>
      <c r="K91" s="1" t="s">
        <v>138</v>
      </c>
      <c r="L91" s="1">
        <v>2045</v>
      </c>
      <c r="M91" s="1" t="str">
        <f>IF(sum!A84="AT",sum!B84,"*")</f>
        <v>*</v>
      </c>
      <c r="N91" s="1"/>
      <c r="O91" s="1" t="str">
        <f>IF(sum!A84="AT",sum!I84,"*")</f>
        <v>*</v>
      </c>
      <c r="R91" s="1" t="s">
        <v>137</v>
      </c>
      <c r="S91" s="1" t="s">
        <v>138</v>
      </c>
      <c r="T91" s="1">
        <v>2045</v>
      </c>
      <c r="U91" s="1" t="str">
        <f>IF(sum!A84="BC",sum!B84,"*")</f>
        <v>*</v>
      </c>
      <c r="V91" s="1"/>
      <c r="W91" s="1" t="str">
        <f>IF(sum!A84="BC",sum!I84,"*")</f>
        <v>*</v>
      </c>
      <c r="Z91" s="1" t="s">
        <v>137</v>
      </c>
      <c r="AA91" s="1" t="s">
        <v>138</v>
      </c>
      <c r="AB91" s="1">
        <v>2045</v>
      </c>
      <c r="AC91" s="1" t="str">
        <f>IF(sum!A84="MA",sum!B84,"*")</f>
        <v>*</v>
      </c>
      <c r="AD91" s="1"/>
      <c r="AE91" s="1" t="str">
        <f>IF(sum!A84="MA",sum!I84,"*")</f>
        <v>*</v>
      </c>
      <c r="AH91" s="1" t="s">
        <v>137</v>
      </c>
      <c r="AI91" s="1" t="s">
        <v>138</v>
      </c>
      <c r="AJ91" s="1">
        <v>2045</v>
      </c>
      <c r="AK91" s="1" t="str">
        <f>IF(sum!A84="ON",sum!B84,"*")</f>
        <v>*</v>
      </c>
      <c r="AL91" s="1"/>
      <c r="AM91" s="1" t="str">
        <f>IF(sum!A84="ON",sum!I84,"*")</f>
        <v>*</v>
      </c>
      <c r="AP91" s="1" t="s">
        <v>137</v>
      </c>
      <c r="AQ91" s="1" t="s">
        <v>138</v>
      </c>
      <c r="AR91" s="1">
        <v>2045</v>
      </c>
      <c r="AS91" s="1" t="str">
        <f>IF(sum!A84="QU",sum!B84,"*")</f>
        <v>*</v>
      </c>
      <c r="AT91" s="1"/>
      <c r="AU91" s="1" t="str">
        <f>IF(sum!A84="QU",sum!I84,"*")</f>
        <v>*</v>
      </c>
      <c r="AX91" s="1" t="s">
        <v>137</v>
      </c>
      <c r="AY91" s="1" t="s">
        <v>138</v>
      </c>
      <c r="AZ91" s="1">
        <v>2045</v>
      </c>
      <c r="BA91" s="1" t="str">
        <f>IF(sum!A84="SA",sum!B84,"*")</f>
        <v>*</v>
      </c>
      <c r="BB91" s="1"/>
      <c r="BC91" s="1" t="str">
        <f>IF(sum!A84="SA",sum!I84,"*")</f>
        <v>*</v>
      </c>
    </row>
    <row r="92" spans="2:55">
      <c r="B92" s="1" t="s">
        <v>137</v>
      </c>
      <c r="C92" s="1" t="s">
        <v>138</v>
      </c>
      <c r="D92" s="1">
        <v>2045</v>
      </c>
      <c r="E92" s="1" t="str">
        <f>IF(sum!A85="AL",sum!B85,"*")</f>
        <v>RTS-SpHeat_ELE1</v>
      </c>
      <c r="F92" s="1"/>
      <c r="G92" s="1">
        <f>IF(sum!A85="AL",sum!I85,"*")</f>
        <v>1.6487000634115501</v>
      </c>
      <c r="H92" s="1"/>
      <c r="J92" s="1" t="s">
        <v>137</v>
      </c>
      <c r="K92" s="1" t="s">
        <v>138</v>
      </c>
      <c r="L92" s="1">
        <v>2045</v>
      </c>
      <c r="M92" s="1" t="str">
        <f>IF(sum!A85="AT",sum!B85,"*")</f>
        <v>*</v>
      </c>
      <c r="N92" s="1"/>
      <c r="O92" s="1" t="str">
        <f>IF(sum!A85="AT",sum!I85,"*")</f>
        <v>*</v>
      </c>
      <c r="R92" s="1" t="s">
        <v>137</v>
      </c>
      <c r="S92" s="1" t="s">
        <v>138</v>
      </c>
      <c r="T92" s="1">
        <v>2045</v>
      </c>
      <c r="U92" s="1" t="str">
        <f>IF(sum!A85="BC",sum!B85,"*")</f>
        <v>*</v>
      </c>
      <c r="V92" s="1"/>
      <c r="W92" s="1" t="str">
        <f>IF(sum!A85="BC",sum!I85,"*")</f>
        <v>*</v>
      </c>
      <c r="Z92" s="1" t="s">
        <v>137</v>
      </c>
      <c r="AA92" s="1" t="s">
        <v>138</v>
      </c>
      <c r="AB92" s="1">
        <v>2045</v>
      </c>
      <c r="AC92" s="1" t="str">
        <f>IF(sum!A85="MA",sum!B85,"*")</f>
        <v>*</v>
      </c>
      <c r="AD92" s="1"/>
      <c r="AE92" s="1" t="str">
        <f>IF(sum!A85="MA",sum!I85,"*")</f>
        <v>*</v>
      </c>
      <c r="AH92" s="1" t="s">
        <v>137</v>
      </c>
      <c r="AI92" s="1" t="s">
        <v>138</v>
      </c>
      <c r="AJ92" s="1">
        <v>2045</v>
      </c>
      <c r="AK92" s="1" t="str">
        <f>IF(sum!A85="ON",sum!B85,"*")</f>
        <v>*</v>
      </c>
      <c r="AL92" s="1"/>
      <c r="AM92" s="1" t="str">
        <f>IF(sum!A85="ON",sum!I85,"*")</f>
        <v>*</v>
      </c>
      <c r="AP92" s="1" t="s">
        <v>137</v>
      </c>
      <c r="AQ92" s="1" t="s">
        <v>138</v>
      </c>
      <c r="AR92" s="1">
        <v>2045</v>
      </c>
      <c r="AS92" s="1" t="str">
        <f>IF(sum!A85="QU",sum!B85,"*")</f>
        <v>*</v>
      </c>
      <c r="AT92" s="1"/>
      <c r="AU92" s="1" t="str">
        <f>IF(sum!A85="QU",sum!I85,"*")</f>
        <v>*</v>
      </c>
      <c r="AX92" s="1" t="s">
        <v>137</v>
      </c>
      <c r="AY92" s="1" t="s">
        <v>138</v>
      </c>
      <c r="AZ92" s="1">
        <v>2045</v>
      </c>
      <c r="BA92" s="1" t="str">
        <f>IF(sum!A85="SA",sum!B85,"*")</f>
        <v>*</v>
      </c>
      <c r="BB92" s="1"/>
      <c r="BC92" s="1" t="str">
        <f>IF(sum!A85="SA",sum!I85,"*")</f>
        <v>*</v>
      </c>
    </row>
    <row r="93" spans="2:55">
      <c r="B93" s="1" t="s">
        <v>137</v>
      </c>
      <c r="C93" s="1" t="s">
        <v>138</v>
      </c>
      <c r="D93" s="1">
        <v>2045</v>
      </c>
      <c r="E93" s="1" t="str">
        <f>IF(sum!A86="AL",sum!B86,"*")</f>
        <v>RTS-WaterHeat_ELE1</v>
      </c>
      <c r="F93" s="1"/>
      <c r="G93" s="1">
        <f>IF(sum!A86="AL",sum!I86,"*")</f>
        <v>0.17966603255125799</v>
      </c>
      <c r="H93" s="1"/>
      <c r="J93" s="1" t="s">
        <v>137</v>
      </c>
      <c r="K93" s="1" t="s">
        <v>138</v>
      </c>
      <c r="L93" s="1">
        <v>2045</v>
      </c>
      <c r="M93" s="1" t="str">
        <f>IF(sum!A86="AT",sum!B86,"*")</f>
        <v>*</v>
      </c>
      <c r="N93" s="1"/>
      <c r="O93" s="1" t="str">
        <f>IF(sum!A86="AT",sum!I86,"*")</f>
        <v>*</v>
      </c>
      <c r="R93" s="1" t="s">
        <v>137</v>
      </c>
      <c r="S93" s="1" t="s">
        <v>138</v>
      </c>
      <c r="T93" s="1">
        <v>2045</v>
      </c>
      <c r="U93" s="1" t="str">
        <f>IF(sum!A86="BC",sum!B86,"*")</f>
        <v>*</v>
      </c>
      <c r="V93" s="1"/>
      <c r="W93" s="1" t="str">
        <f>IF(sum!A86="BC",sum!I86,"*")</f>
        <v>*</v>
      </c>
      <c r="Z93" s="1" t="s">
        <v>137</v>
      </c>
      <c r="AA93" s="1" t="s">
        <v>138</v>
      </c>
      <c r="AB93" s="1">
        <v>2045</v>
      </c>
      <c r="AC93" s="1" t="str">
        <f>IF(sum!A86="MA",sum!B86,"*")</f>
        <v>*</v>
      </c>
      <c r="AD93" s="1"/>
      <c r="AE93" s="1" t="str">
        <f>IF(sum!A86="MA",sum!I86,"*")</f>
        <v>*</v>
      </c>
      <c r="AH93" s="1" t="s">
        <v>137</v>
      </c>
      <c r="AI93" s="1" t="s">
        <v>138</v>
      </c>
      <c r="AJ93" s="1">
        <v>2045</v>
      </c>
      <c r="AK93" s="1" t="str">
        <f>IF(sum!A86="ON",sum!B86,"*")</f>
        <v>*</v>
      </c>
      <c r="AL93" s="1"/>
      <c r="AM93" s="1" t="str">
        <f>IF(sum!A86="ON",sum!I86,"*")</f>
        <v>*</v>
      </c>
      <c r="AP93" s="1" t="s">
        <v>137</v>
      </c>
      <c r="AQ93" s="1" t="s">
        <v>138</v>
      </c>
      <c r="AR93" s="1">
        <v>2045</v>
      </c>
      <c r="AS93" s="1" t="str">
        <f>IF(sum!A86="QU",sum!B86,"*")</f>
        <v>*</v>
      </c>
      <c r="AT93" s="1"/>
      <c r="AU93" s="1" t="str">
        <f>IF(sum!A86="QU",sum!I86,"*")</f>
        <v>*</v>
      </c>
      <c r="AX93" s="1" t="s">
        <v>137</v>
      </c>
      <c r="AY93" s="1" t="s">
        <v>138</v>
      </c>
      <c r="AZ93" s="1">
        <v>2045</v>
      </c>
      <c r="BA93" s="1" t="str">
        <f>IF(sum!A86="SA",sum!B86,"*")</f>
        <v>*</v>
      </c>
      <c r="BB93" s="1"/>
      <c r="BC93" s="1" t="str">
        <f>IF(sum!A86="SA",sum!I86,"*")</f>
        <v>*</v>
      </c>
    </row>
    <row r="94" spans="2:55">
      <c r="B94" s="1" t="s">
        <v>137</v>
      </c>
      <c r="C94" s="1" t="s">
        <v>138</v>
      </c>
      <c r="D94" s="1">
        <v>2045</v>
      </c>
      <c r="E94" s="1" t="str">
        <f>IF(sum!A87="AL",sum!B87,"*")</f>
        <v>S_CCUS_ATM</v>
      </c>
      <c r="F94" s="1"/>
      <c r="G94" s="1">
        <f>IF(sum!A87="AL",sum!I87,"*")</f>
        <v>0</v>
      </c>
      <c r="H94" s="1"/>
      <c r="J94" s="1" t="s">
        <v>137</v>
      </c>
      <c r="K94" s="1" t="s">
        <v>138</v>
      </c>
      <c r="L94" s="1">
        <v>2045</v>
      </c>
      <c r="M94" s="1" t="str">
        <f>IF(sum!A87="AT",sum!B87,"*")</f>
        <v>*</v>
      </c>
      <c r="N94" s="1"/>
      <c r="O94" s="1" t="str">
        <f>IF(sum!A87="AT",sum!I87,"*")</f>
        <v>*</v>
      </c>
      <c r="R94" s="1" t="s">
        <v>137</v>
      </c>
      <c r="S94" s="1" t="s">
        <v>138</v>
      </c>
      <c r="T94" s="1">
        <v>2045</v>
      </c>
      <c r="U94" s="1" t="str">
        <f>IF(sum!A87="BC",sum!B87,"*")</f>
        <v>*</v>
      </c>
      <c r="V94" s="1"/>
      <c r="W94" s="1" t="str">
        <f>IF(sum!A87="BC",sum!I87,"*")</f>
        <v>*</v>
      </c>
      <c r="Z94" s="1" t="s">
        <v>137</v>
      </c>
      <c r="AA94" s="1" t="s">
        <v>138</v>
      </c>
      <c r="AB94" s="1">
        <v>2045</v>
      </c>
      <c r="AC94" s="1" t="str">
        <f>IF(sum!A87="MA",sum!B87,"*")</f>
        <v>*</v>
      </c>
      <c r="AD94" s="1"/>
      <c r="AE94" s="1" t="str">
        <f>IF(sum!A87="MA",sum!I87,"*")</f>
        <v>*</v>
      </c>
      <c r="AH94" s="1" t="s">
        <v>137</v>
      </c>
      <c r="AI94" s="1" t="s">
        <v>138</v>
      </c>
      <c r="AJ94" s="1">
        <v>2045</v>
      </c>
      <c r="AK94" s="1" t="str">
        <f>IF(sum!A87="ON",sum!B87,"*")</f>
        <v>*</v>
      </c>
      <c r="AL94" s="1"/>
      <c r="AM94" s="1" t="str">
        <f>IF(sum!A87="ON",sum!I87,"*")</f>
        <v>*</v>
      </c>
      <c r="AP94" s="1" t="s">
        <v>137</v>
      </c>
      <c r="AQ94" s="1" t="s">
        <v>138</v>
      </c>
      <c r="AR94" s="1">
        <v>2045</v>
      </c>
      <c r="AS94" s="1" t="str">
        <f>IF(sum!A87="QU",sum!B87,"*")</f>
        <v>*</v>
      </c>
      <c r="AT94" s="1"/>
      <c r="AU94" s="1" t="str">
        <f>IF(sum!A87="QU",sum!I87,"*")</f>
        <v>*</v>
      </c>
      <c r="AX94" s="1" t="s">
        <v>137</v>
      </c>
      <c r="AY94" s="1" t="s">
        <v>138</v>
      </c>
      <c r="AZ94" s="1">
        <v>2045</v>
      </c>
      <c r="BA94" s="1" t="str">
        <f>IF(sum!A87="SA",sum!B87,"*")</f>
        <v>*</v>
      </c>
      <c r="BB94" s="1"/>
      <c r="BC94" s="1" t="str">
        <f>IF(sum!A87="SA",sum!I87,"*")</f>
        <v>*</v>
      </c>
    </row>
    <row r="95" spans="2:55">
      <c r="B95" s="1" t="s">
        <v>137</v>
      </c>
      <c r="C95" s="1" t="s">
        <v>138</v>
      </c>
      <c r="D95" s="1">
        <v>2045</v>
      </c>
      <c r="E95" s="1" t="str">
        <f>IF(sum!A88="AL",sum!B88,"*")</f>
        <v>S_CCUS_EMIS_H2U</v>
      </c>
      <c r="F95" s="1"/>
      <c r="G95" s="1">
        <f>IF(sum!A88="AL",sum!I88,"*")</f>
        <v>2.72327553589944</v>
      </c>
      <c r="H95" s="1"/>
      <c r="J95" s="1" t="s">
        <v>137</v>
      </c>
      <c r="K95" s="1" t="s">
        <v>138</v>
      </c>
      <c r="L95" s="1">
        <v>2045</v>
      </c>
      <c r="M95" s="1" t="str">
        <f>IF(sum!A88="AT",sum!B88,"*")</f>
        <v>*</v>
      </c>
      <c r="N95" s="1"/>
      <c r="O95" s="1" t="str">
        <f>IF(sum!A88="AT",sum!I88,"*")</f>
        <v>*</v>
      </c>
      <c r="R95" s="1" t="s">
        <v>137</v>
      </c>
      <c r="S95" s="1" t="s">
        <v>138</v>
      </c>
      <c r="T95" s="1">
        <v>2045</v>
      </c>
      <c r="U95" s="1" t="str">
        <f>IF(sum!A88="BC",sum!B88,"*")</f>
        <v>*</v>
      </c>
      <c r="V95" s="1"/>
      <c r="W95" s="1" t="str">
        <f>IF(sum!A88="BC",sum!I88,"*")</f>
        <v>*</v>
      </c>
      <c r="Z95" s="1" t="s">
        <v>137</v>
      </c>
      <c r="AA95" s="1" t="s">
        <v>138</v>
      </c>
      <c r="AB95" s="1">
        <v>2045</v>
      </c>
      <c r="AC95" s="1" t="str">
        <f>IF(sum!A88="MA",sum!B88,"*")</f>
        <v>*</v>
      </c>
      <c r="AD95" s="1"/>
      <c r="AE95" s="1" t="str">
        <f>IF(sum!A88="MA",sum!I88,"*")</f>
        <v>*</v>
      </c>
      <c r="AH95" s="1" t="s">
        <v>137</v>
      </c>
      <c r="AI95" s="1" t="s">
        <v>138</v>
      </c>
      <c r="AJ95" s="1">
        <v>2045</v>
      </c>
      <c r="AK95" s="1" t="str">
        <f>IF(sum!A88="ON",sum!B88,"*")</f>
        <v>*</v>
      </c>
      <c r="AL95" s="1"/>
      <c r="AM95" s="1" t="str">
        <f>IF(sum!A88="ON",sum!I88,"*")</f>
        <v>*</v>
      </c>
      <c r="AP95" s="1" t="s">
        <v>137</v>
      </c>
      <c r="AQ95" s="1" t="s">
        <v>138</v>
      </c>
      <c r="AR95" s="1">
        <v>2045</v>
      </c>
      <c r="AS95" s="1" t="str">
        <f>IF(sum!A88="QU",sum!B88,"*")</f>
        <v>*</v>
      </c>
      <c r="AT95" s="1"/>
      <c r="AU95" s="1" t="str">
        <f>IF(sum!A88="QU",sum!I88,"*")</f>
        <v>*</v>
      </c>
      <c r="AX95" s="1" t="s">
        <v>137</v>
      </c>
      <c r="AY95" s="1" t="s">
        <v>138</v>
      </c>
      <c r="AZ95" s="1">
        <v>2045</v>
      </c>
      <c r="BA95" s="1" t="str">
        <f>IF(sum!A88="SA",sum!B88,"*")</f>
        <v>*</v>
      </c>
      <c r="BB95" s="1"/>
      <c r="BC95" s="1" t="str">
        <f>IF(sum!A88="SA",sum!I88,"*")</f>
        <v>*</v>
      </c>
    </row>
    <row r="96" spans="2:55">
      <c r="B96" s="1" t="s">
        <v>137</v>
      </c>
      <c r="C96" s="1" t="s">
        <v>138</v>
      </c>
      <c r="D96" s="1">
        <v>2045</v>
      </c>
      <c r="E96" s="1" t="str">
        <f>IF(sum!A89="AL",sum!B89,"*")</f>
        <v>S_CCUS_EMISMeOH_H2</v>
      </c>
      <c r="F96" s="1"/>
      <c r="G96" s="1">
        <f>IF(sum!A89="AL",sum!I89,"*")</f>
        <v>1.1161895625348</v>
      </c>
      <c r="H96" s="1"/>
      <c r="J96" s="1" t="s">
        <v>137</v>
      </c>
      <c r="K96" s="1" t="s">
        <v>138</v>
      </c>
      <c r="L96" s="1">
        <v>2045</v>
      </c>
      <c r="M96" s="1" t="str">
        <f>IF(sum!A89="AT",sum!B89,"*")</f>
        <v>*</v>
      </c>
      <c r="N96" s="1"/>
      <c r="O96" s="1" t="str">
        <f>IF(sum!A89="AT",sum!I89,"*")</f>
        <v>*</v>
      </c>
      <c r="R96" s="1" t="s">
        <v>137</v>
      </c>
      <c r="S96" s="1" t="s">
        <v>138</v>
      </c>
      <c r="T96" s="1">
        <v>2045</v>
      </c>
      <c r="U96" s="1" t="str">
        <f>IF(sum!A89="BC",sum!B89,"*")</f>
        <v>*</v>
      </c>
      <c r="V96" s="1"/>
      <c r="W96" s="1" t="str">
        <f>IF(sum!A89="BC",sum!I89,"*")</f>
        <v>*</v>
      </c>
      <c r="Z96" s="1" t="s">
        <v>137</v>
      </c>
      <c r="AA96" s="1" t="s">
        <v>138</v>
      </c>
      <c r="AB96" s="1">
        <v>2045</v>
      </c>
      <c r="AC96" s="1" t="str">
        <f>IF(sum!A89="MA",sum!B89,"*")</f>
        <v>*</v>
      </c>
      <c r="AD96" s="1"/>
      <c r="AE96" s="1" t="str">
        <f>IF(sum!A89="MA",sum!I89,"*")</f>
        <v>*</v>
      </c>
      <c r="AH96" s="1" t="s">
        <v>137</v>
      </c>
      <c r="AI96" s="1" t="s">
        <v>138</v>
      </c>
      <c r="AJ96" s="1">
        <v>2045</v>
      </c>
      <c r="AK96" s="1" t="str">
        <f>IF(sum!A89="ON",sum!B89,"*")</f>
        <v>*</v>
      </c>
      <c r="AL96" s="1"/>
      <c r="AM96" s="1" t="str">
        <f>IF(sum!A89="ON",sum!I89,"*")</f>
        <v>*</v>
      </c>
      <c r="AP96" s="1" t="s">
        <v>137</v>
      </c>
      <c r="AQ96" s="1" t="s">
        <v>138</v>
      </c>
      <c r="AR96" s="1">
        <v>2045</v>
      </c>
      <c r="AS96" s="1" t="str">
        <f>IF(sum!A89="QU",sum!B89,"*")</f>
        <v>*</v>
      </c>
      <c r="AT96" s="1"/>
      <c r="AU96" s="1" t="str">
        <f>IF(sum!A89="QU",sum!I89,"*")</f>
        <v>*</v>
      </c>
      <c r="AX96" s="1" t="s">
        <v>137</v>
      </c>
      <c r="AY96" s="1" t="s">
        <v>138</v>
      </c>
      <c r="AZ96" s="1">
        <v>2045</v>
      </c>
      <c r="BA96" s="1" t="str">
        <f>IF(sum!A89="SA",sum!B89,"*")</f>
        <v>*</v>
      </c>
      <c r="BB96" s="1"/>
      <c r="BC96" s="1" t="str">
        <f>IF(sum!A89="SA",sum!I89,"*")</f>
        <v>*</v>
      </c>
    </row>
    <row r="97" spans="2:55">
      <c r="B97" s="1" t="s">
        <v>137</v>
      </c>
      <c r="C97" s="1" t="s">
        <v>138</v>
      </c>
      <c r="D97" s="1">
        <v>2045</v>
      </c>
      <c r="E97" s="1" t="str">
        <f>IF(sum!A90="AL",sum!B90,"*")</f>
        <v>SGASH2RC01</v>
      </c>
      <c r="F97" s="1"/>
      <c r="G97" s="1">
        <f>IF(sum!A90="AL",sum!I90,"*")</f>
        <v>4.8560337054298</v>
      </c>
      <c r="H97" s="1"/>
      <c r="J97" s="1" t="s">
        <v>137</v>
      </c>
      <c r="K97" s="1" t="s">
        <v>138</v>
      </c>
      <c r="L97" s="1">
        <v>2045</v>
      </c>
      <c r="M97" s="1" t="str">
        <f>IF(sum!A90="AT",sum!B90,"*")</f>
        <v>*</v>
      </c>
      <c r="N97" s="1"/>
      <c r="O97" s="1" t="str">
        <f>IF(sum!A90="AT",sum!I90,"*")</f>
        <v>*</v>
      </c>
      <c r="R97" s="1" t="s">
        <v>137</v>
      </c>
      <c r="S97" s="1" t="s">
        <v>138</v>
      </c>
      <c r="T97" s="1">
        <v>2045</v>
      </c>
      <c r="U97" s="1" t="str">
        <f>IF(sum!A90="BC",sum!B90,"*")</f>
        <v>*</v>
      </c>
      <c r="V97" s="1"/>
      <c r="W97" s="1" t="str">
        <f>IF(sum!A90="BC",sum!I90,"*")</f>
        <v>*</v>
      </c>
      <c r="Z97" s="1" t="s">
        <v>137</v>
      </c>
      <c r="AA97" s="1" t="s">
        <v>138</v>
      </c>
      <c r="AB97" s="1">
        <v>2045</v>
      </c>
      <c r="AC97" s="1" t="str">
        <f>IF(sum!A90="MA",sum!B90,"*")</f>
        <v>*</v>
      </c>
      <c r="AD97" s="1"/>
      <c r="AE97" s="1" t="str">
        <f>IF(sum!A90="MA",sum!I90,"*")</f>
        <v>*</v>
      </c>
      <c r="AH97" s="1" t="s">
        <v>137</v>
      </c>
      <c r="AI97" s="1" t="s">
        <v>138</v>
      </c>
      <c r="AJ97" s="1">
        <v>2045</v>
      </c>
      <c r="AK97" s="1" t="str">
        <f>IF(sum!A90="ON",sum!B90,"*")</f>
        <v>*</v>
      </c>
      <c r="AL97" s="1"/>
      <c r="AM97" s="1" t="str">
        <f>IF(sum!A90="ON",sum!I90,"*")</f>
        <v>*</v>
      </c>
      <c r="AP97" s="1" t="s">
        <v>137</v>
      </c>
      <c r="AQ97" s="1" t="s">
        <v>138</v>
      </c>
      <c r="AR97" s="1">
        <v>2045</v>
      </c>
      <c r="AS97" s="1" t="str">
        <f>IF(sum!A90="QU",sum!B90,"*")</f>
        <v>*</v>
      </c>
      <c r="AT97" s="1"/>
      <c r="AU97" s="1" t="str">
        <f>IF(sum!A90="QU",sum!I90,"*")</f>
        <v>*</v>
      </c>
      <c r="AX97" s="1" t="s">
        <v>137</v>
      </c>
      <c r="AY97" s="1" t="s">
        <v>138</v>
      </c>
      <c r="AZ97" s="1">
        <v>2045</v>
      </c>
      <c r="BA97" s="1" t="str">
        <f>IF(sum!A90="SA",sum!B90,"*")</f>
        <v>*</v>
      </c>
      <c r="BB97" s="1"/>
      <c r="BC97" s="1" t="str">
        <f>IF(sum!A90="SA",sum!I90,"*")</f>
        <v>*</v>
      </c>
    </row>
    <row r="98" spans="2:55">
      <c r="B98" s="1" t="s">
        <v>137</v>
      </c>
      <c r="C98" s="1" t="s">
        <v>138</v>
      </c>
      <c r="D98" s="1">
        <v>2045</v>
      </c>
      <c r="E98" s="1" t="str">
        <f>IF(sum!A91="AL",sum!B91,"*")</f>
        <v>SINKCCU</v>
      </c>
      <c r="F98" s="1"/>
      <c r="G98" s="1">
        <f>IF(sum!A91="AL",sum!I91,"*")</f>
        <v>7930.8662615066096</v>
      </c>
      <c r="H98" s="1"/>
      <c r="J98" s="1" t="s">
        <v>137</v>
      </c>
      <c r="K98" s="1" t="s">
        <v>138</v>
      </c>
      <c r="L98" s="1">
        <v>2045</v>
      </c>
      <c r="M98" s="1" t="str">
        <f>IF(sum!A91="AT",sum!B91,"*")</f>
        <v>*</v>
      </c>
      <c r="N98" s="1"/>
      <c r="O98" s="1" t="str">
        <f>IF(sum!A91="AT",sum!I91,"*")</f>
        <v>*</v>
      </c>
      <c r="R98" s="1" t="s">
        <v>137</v>
      </c>
      <c r="S98" s="1" t="s">
        <v>138</v>
      </c>
      <c r="T98" s="1">
        <v>2045</v>
      </c>
      <c r="U98" s="1" t="str">
        <f>IF(sum!A91="BC",sum!B91,"*")</f>
        <v>*</v>
      </c>
      <c r="V98" s="1"/>
      <c r="W98" s="1" t="str">
        <f>IF(sum!A91="BC",sum!I91,"*")</f>
        <v>*</v>
      </c>
      <c r="Z98" s="1" t="s">
        <v>137</v>
      </c>
      <c r="AA98" s="1" t="s">
        <v>138</v>
      </c>
      <c r="AB98" s="1">
        <v>2045</v>
      </c>
      <c r="AC98" s="1" t="str">
        <f>IF(sum!A91="MA",sum!B91,"*")</f>
        <v>*</v>
      </c>
      <c r="AD98" s="1"/>
      <c r="AE98" s="1" t="str">
        <f>IF(sum!A91="MA",sum!I91,"*")</f>
        <v>*</v>
      </c>
      <c r="AH98" s="1" t="s">
        <v>137</v>
      </c>
      <c r="AI98" s="1" t="s">
        <v>138</v>
      </c>
      <c r="AJ98" s="1">
        <v>2045</v>
      </c>
      <c r="AK98" s="1" t="str">
        <f>IF(sum!A91="ON",sum!B91,"*")</f>
        <v>*</v>
      </c>
      <c r="AL98" s="1"/>
      <c r="AM98" s="1" t="str">
        <f>IF(sum!A91="ON",sum!I91,"*")</f>
        <v>*</v>
      </c>
      <c r="AP98" s="1" t="s">
        <v>137</v>
      </c>
      <c r="AQ98" s="1" t="s">
        <v>138</v>
      </c>
      <c r="AR98" s="1">
        <v>2045</v>
      </c>
      <c r="AS98" s="1" t="str">
        <f>IF(sum!A91="QU",sum!B91,"*")</f>
        <v>*</v>
      </c>
      <c r="AT98" s="1"/>
      <c r="AU98" s="1" t="str">
        <f>IF(sum!A91="QU",sum!I91,"*")</f>
        <v>*</v>
      </c>
      <c r="AX98" s="1" t="s">
        <v>137</v>
      </c>
      <c r="AY98" s="1" t="s">
        <v>138</v>
      </c>
      <c r="AZ98" s="1">
        <v>2045</v>
      </c>
      <c r="BA98" s="1" t="str">
        <f>IF(sum!A91="SA",sum!B91,"*")</f>
        <v>*</v>
      </c>
      <c r="BB98" s="1"/>
      <c r="BC98" s="1" t="str">
        <f>IF(sum!A91="SA",sum!I91,"*")</f>
        <v>*</v>
      </c>
    </row>
    <row r="99" spans="2:55">
      <c r="B99" s="1" t="s">
        <v>137</v>
      </c>
      <c r="C99" s="1" t="s">
        <v>138</v>
      </c>
      <c r="D99" s="1">
        <v>2045</v>
      </c>
      <c r="E99" s="1" t="str">
        <f>IF(sum!A92="AL",sum!B92,"*")</f>
        <v>SNK_DAC</v>
      </c>
      <c r="F99" s="1"/>
      <c r="G99" s="1">
        <f>IF(sum!A92="AL",sum!I92,"*")</f>
        <v>8812.0736238962309</v>
      </c>
      <c r="H99" s="1"/>
      <c r="J99" s="1" t="s">
        <v>137</v>
      </c>
      <c r="K99" s="1" t="s">
        <v>138</v>
      </c>
      <c r="L99" s="1">
        <v>2045</v>
      </c>
      <c r="M99" s="1" t="str">
        <f>IF(sum!A92="AT",sum!B92,"*")</f>
        <v>*</v>
      </c>
      <c r="N99" s="1"/>
      <c r="O99" s="1" t="str">
        <f>IF(sum!A92="AT",sum!I92,"*")</f>
        <v>*</v>
      </c>
      <c r="R99" s="1" t="s">
        <v>137</v>
      </c>
      <c r="S99" s="1" t="s">
        <v>138</v>
      </c>
      <c r="T99" s="1">
        <v>2045</v>
      </c>
      <c r="U99" s="1" t="str">
        <f>IF(sum!A92="BC",sum!B92,"*")</f>
        <v>*</v>
      </c>
      <c r="V99" s="1"/>
      <c r="W99" s="1" t="str">
        <f>IF(sum!A92="BC",sum!I92,"*")</f>
        <v>*</v>
      </c>
      <c r="Z99" s="1" t="s">
        <v>137</v>
      </c>
      <c r="AA99" s="1" t="s">
        <v>138</v>
      </c>
      <c r="AB99" s="1">
        <v>2045</v>
      </c>
      <c r="AC99" s="1" t="str">
        <f>IF(sum!A92="MA",sum!B92,"*")</f>
        <v>*</v>
      </c>
      <c r="AD99" s="1"/>
      <c r="AE99" s="1" t="str">
        <f>IF(sum!A92="MA",sum!I92,"*")</f>
        <v>*</v>
      </c>
      <c r="AH99" s="1" t="s">
        <v>137</v>
      </c>
      <c r="AI99" s="1" t="s">
        <v>138</v>
      </c>
      <c r="AJ99" s="1">
        <v>2045</v>
      </c>
      <c r="AK99" s="1" t="str">
        <f>IF(sum!A92="ON",sum!B92,"*")</f>
        <v>*</v>
      </c>
      <c r="AL99" s="1"/>
      <c r="AM99" s="1" t="str">
        <f>IF(sum!A92="ON",sum!I92,"*")</f>
        <v>*</v>
      </c>
      <c r="AP99" s="1" t="s">
        <v>137</v>
      </c>
      <c r="AQ99" s="1" t="s">
        <v>138</v>
      </c>
      <c r="AR99" s="1">
        <v>2045</v>
      </c>
      <c r="AS99" s="1" t="str">
        <f>IF(sum!A92="QU",sum!B92,"*")</f>
        <v>*</v>
      </c>
      <c r="AT99" s="1"/>
      <c r="AU99" s="1" t="str">
        <f>IF(sum!A92="QU",sum!I92,"*")</f>
        <v>*</v>
      </c>
      <c r="AX99" s="1" t="s">
        <v>137</v>
      </c>
      <c r="AY99" s="1" t="s">
        <v>138</v>
      </c>
      <c r="AZ99" s="1">
        <v>2045</v>
      </c>
      <c r="BA99" s="1" t="str">
        <f>IF(sum!A92="SA",sum!B92,"*")</f>
        <v>*</v>
      </c>
      <c r="BB99" s="1"/>
      <c r="BC99" s="1" t="str">
        <f>IF(sum!A92="SA",sum!I92,"*")</f>
        <v>*</v>
      </c>
    </row>
    <row r="100" spans="2:55">
      <c r="B100" s="1" t="s">
        <v>137</v>
      </c>
      <c r="C100" s="1" t="s">
        <v>138</v>
      </c>
      <c r="D100" s="1">
        <v>2045</v>
      </c>
      <c r="E100" s="1" t="str">
        <f>IF(sum!A93="AL",sum!B93,"*")</f>
        <v>TB_ELC_AL_BC_01</v>
      </c>
      <c r="F100" s="1"/>
      <c r="G100" s="1">
        <f>IF(sum!A93="AL",sum!I93,"*")</f>
        <v>0</v>
      </c>
      <c r="H100" s="1"/>
      <c r="J100" s="1" t="s">
        <v>137</v>
      </c>
      <c r="K100" s="1" t="s">
        <v>138</v>
      </c>
      <c r="L100" s="1">
        <v>2045</v>
      </c>
      <c r="M100" s="1" t="str">
        <f>IF(sum!A93="AT",sum!B93,"*")</f>
        <v>*</v>
      </c>
      <c r="N100" s="1"/>
      <c r="O100" s="1" t="str">
        <f>IF(sum!A93="AT",sum!I93,"*")</f>
        <v>*</v>
      </c>
      <c r="R100" s="1" t="s">
        <v>137</v>
      </c>
      <c r="S100" s="1" t="s">
        <v>138</v>
      </c>
      <c r="T100" s="1">
        <v>2045</v>
      </c>
      <c r="U100" s="1" t="str">
        <f>IF(sum!A93="BC",sum!B93,"*")</f>
        <v>*</v>
      </c>
      <c r="V100" s="1"/>
      <c r="W100" s="1" t="str">
        <f>IF(sum!A93="BC",sum!I93,"*")</f>
        <v>*</v>
      </c>
      <c r="Z100" s="1" t="s">
        <v>137</v>
      </c>
      <c r="AA100" s="1" t="s">
        <v>138</v>
      </c>
      <c r="AB100" s="1">
        <v>2045</v>
      </c>
      <c r="AC100" s="1" t="str">
        <f>IF(sum!A93="MA",sum!B93,"*")</f>
        <v>*</v>
      </c>
      <c r="AD100" s="1"/>
      <c r="AE100" s="1" t="str">
        <f>IF(sum!A93="MA",sum!I93,"*")</f>
        <v>*</v>
      </c>
      <c r="AH100" s="1" t="s">
        <v>137</v>
      </c>
      <c r="AI100" s="1" t="s">
        <v>138</v>
      </c>
      <c r="AJ100" s="1">
        <v>2045</v>
      </c>
      <c r="AK100" s="1" t="str">
        <f>IF(sum!A93="ON",sum!B93,"*")</f>
        <v>*</v>
      </c>
      <c r="AL100" s="1"/>
      <c r="AM100" s="1" t="str">
        <f>IF(sum!A93="ON",sum!I93,"*")</f>
        <v>*</v>
      </c>
      <c r="AP100" s="1" t="s">
        <v>137</v>
      </c>
      <c r="AQ100" s="1" t="s">
        <v>138</v>
      </c>
      <c r="AR100" s="1">
        <v>2045</v>
      </c>
      <c r="AS100" s="1" t="str">
        <f>IF(sum!A93="QU",sum!B93,"*")</f>
        <v>*</v>
      </c>
      <c r="AT100" s="1"/>
      <c r="AU100" s="1" t="str">
        <f>IF(sum!A93="QU",sum!I93,"*")</f>
        <v>*</v>
      </c>
      <c r="AX100" s="1" t="s">
        <v>137</v>
      </c>
      <c r="AY100" s="1" t="s">
        <v>138</v>
      </c>
      <c r="AZ100" s="1">
        <v>2045</v>
      </c>
      <c r="BA100" s="1" t="str">
        <f>IF(sum!A93="SA",sum!B93,"*")</f>
        <v>*</v>
      </c>
      <c r="BB100" s="1"/>
      <c r="BC100" s="1" t="str">
        <f>IF(sum!A93="SA",sum!I93,"*")</f>
        <v>*</v>
      </c>
    </row>
    <row r="101" spans="2:55">
      <c r="B101" s="1" t="s">
        <v>137</v>
      </c>
      <c r="C101" s="1" t="s">
        <v>138</v>
      </c>
      <c r="D101" s="1">
        <v>2045</v>
      </c>
      <c r="E101" s="1" t="str">
        <f>IF(sum!A94="AL",sum!B94,"*")</f>
        <v>TB_ELC_SA_AL_01</v>
      </c>
      <c r="F101" s="1"/>
      <c r="G101" s="1">
        <f>IF(sum!A94="AL",sum!I94,"*")</f>
        <v>32.034361384732897</v>
      </c>
      <c r="H101" s="1"/>
      <c r="J101" s="1" t="s">
        <v>137</v>
      </c>
      <c r="K101" s="1" t="s">
        <v>138</v>
      </c>
      <c r="L101" s="1">
        <v>2045</v>
      </c>
      <c r="M101" s="1" t="str">
        <f>IF(sum!A94="AT",sum!B94,"*")</f>
        <v>*</v>
      </c>
      <c r="N101" s="1"/>
      <c r="O101" s="1" t="str">
        <f>IF(sum!A94="AT",sum!I94,"*")</f>
        <v>*</v>
      </c>
      <c r="R101" s="1" t="s">
        <v>137</v>
      </c>
      <c r="S101" s="1" t="s">
        <v>138</v>
      </c>
      <c r="T101" s="1">
        <v>2045</v>
      </c>
      <c r="U101" s="1" t="str">
        <f>IF(sum!A94="BC",sum!B94,"*")</f>
        <v>*</v>
      </c>
      <c r="V101" s="1"/>
      <c r="W101" s="1" t="str">
        <f>IF(sum!A94="BC",sum!I94,"*")</f>
        <v>*</v>
      </c>
      <c r="Z101" s="1" t="s">
        <v>137</v>
      </c>
      <c r="AA101" s="1" t="s">
        <v>138</v>
      </c>
      <c r="AB101" s="1">
        <v>2045</v>
      </c>
      <c r="AC101" s="1" t="str">
        <f>IF(sum!A94="MA",sum!B94,"*")</f>
        <v>*</v>
      </c>
      <c r="AD101" s="1"/>
      <c r="AE101" s="1" t="str">
        <f>IF(sum!A94="MA",sum!I94,"*")</f>
        <v>*</v>
      </c>
      <c r="AH101" s="1" t="s">
        <v>137</v>
      </c>
      <c r="AI101" s="1" t="s">
        <v>138</v>
      </c>
      <c r="AJ101" s="1">
        <v>2045</v>
      </c>
      <c r="AK101" s="1" t="str">
        <f>IF(sum!A94="ON",sum!B94,"*")</f>
        <v>*</v>
      </c>
      <c r="AL101" s="1"/>
      <c r="AM101" s="1" t="str">
        <f>IF(sum!A94="ON",sum!I94,"*")</f>
        <v>*</v>
      </c>
      <c r="AP101" s="1" t="s">
        <v>137</v>
      </c>
      <c r="AQ101" s="1" t="s">
        <v>138</v>
      </c>
      <c r="AR101" s="1">
        <v>2045</v>
      </c>
      <c r="AS101" s="1" t="str">
        <f>IF(sum!A94="QU",sum!B94,"*")</f>
        <v>*</v>
      </c>
      <c r="AT101" s="1"/>
      <c r="AU101" s="1" t="str">
        <f>IF(sum!A94="QU",sum!I94,"*")</f>
        <v>*</v>
      </c>
      <c r="AX101" s="1" t="s">
        <v>137</v>
      </c>
      <c r="AY101" s="1" t="s">
        <v>138</v>
      </c>
      <c r="AZ101" s="1">
        <v>2045</v>
      </c>
      <c r="BA101" s="1" t="str">
        <f>IF(sum!A94="SA",sum!B94,"*")</f>
        <v>*</v>
      </c>
      <c r="BB101" s="1"/>
      <c r="BC101" s="1" t="str">
        <f>IF(sum!A94="SA",sum!I94,"*")</f>
        <v>*</v>
      </c>
    </row>
    <row r="102" spans="2:55">
      <c r="B102" s="1" t="s">
        <v>137</v>
      </c>
      <c r="C102" s="1" t="s">
        <v>138</v>
      </c>
      <c r="D102" s="1">
        <v>2045</v>
      </c>
      <c r="E102" s="1" t="str">
        <f>IF(sum!A95="AL",sum!B95,"*")</f>
        <v>TRA_Bus_IC_GSL1</v>
      </c>
      <c r="F102" s="1"/>
      <c r="G102" s="1">
        <f>IF(sum!A95="AL",sum!I95,"*")</f>
        <v>7.2217512487109001</v>
      </c>
      <c r="H102" s="1"/>
      <c r="J102" s="1" t="s">
        <v>137</v>
      </c>
      <c r="K102" s="1" t="s">
        <v>138</v>
      </c>
      <c r="L102" s="1">
        <v>2045</v>
      </c>
      <c r="M102" s="1" t="str">
        <f>IF(sum!A95="AT",sum!B95,"*")</f>
        <v>*</v>
      </c>
      <c r="N102" s="1"/>
      <c r="O102" s="1" t="str">
        <f>IF(sum!A95="AT",sum!I95,"*")</f>
        <v>*</v>
      </c>
      <c r="R102" s="1" t="s">
        <v>137</v>
      </c>
      <c r="S102" s="1" t="s">
        <v>138</v>
      </c>
      <c r="T102" s="1">
        <v>2045</v>
      </c>
      <c r="U102" s="1" t="str">
        <f>IF(sum!A95="BC",sum!B95,"*")</f>
        <v>*</v>
      </c>
      <c r="V102" s="1"/>
      <c r="W102" s="1" t="str">
        <f>IF(sum!A95="BC",sum!I95,"*")</f>
        <v>*</v>
      </c>
      <c r="Z102" s="1" t="s">
        <v>137</v>
      </c>
      <c r="AA102" s="1" t="s">
        <v>138</v>
      </c>
      <c r="AB102" s="1">
        <v>2045</v>
      </c>
      <c r="AC102" s="1" t="str">
        <f>IF(sum!A95="MA",sum!B95,"*")</f>
        <v>*</v>
      </c>
      <c r="AD102" s="1"/>
      <c r="AE102" s="1" t="str">
        <f>IF(sum!A95="MA",sum!I95,"*")</f>
        <v>*</v>
      </c>
      <c r="AH102" s="1" t="s">
        <v>137</v>
      </c>
      <c r="AI102" s="1" t="s">
        <v>138</v>
      </c>
      <c r="AJ102" s="1">
        <v>2045</v>
      </c>
      <c r="AK102" s="1" t="str">
        <f>IF(sum!A95="ON",sum!B95,"*")</f>
        <v>*</v>
      </c>
      <c r="AL102" s="1"/>
      <c r="AM102" s="1" t="str">
        <f>IF(sum!A95="ON",sum!I95,"*")</f>
        <v>*</v>
      </c>
      <c r="AP102" s="1" t="s">
        <v>137</v>
      </c>
      <c r="AQ102" s="1" t="s">
        <v>138</v>
      </c>
      <c r="AR102" s="1">
        <v>2045</v>
      </c>
      <c r="AS102" s="1" t="str">
        <f>IF(sum!A95="QU",sum!B95,"*")</f>
        <v>*</v>
      </c>
      <c r="AT102" s="1"/>
      <c r="AU102" s="1" t="str">
        <f>IF(sum!A95="QU",sum!I95,"*")</f>
        <v>*</v>
      </c>
      <c r="AX102" s="1" t="s">
        <v>137</v>
      </c>
      <c r="AY102" s="1" t="s">
        <v>138</v>
      </c>
      <c r="AZ102" s="1">
        <v>2045</v>
      </c>
      <c r="BA102" s="1" t="str">
        <f>IF(sum!A95="SA",sum!B95,"*")</f>
        <v>*</v>
      </c>
      <c r="BB102" s="1"/>
      <c r="BC102" s="1" t="str">
        <f>IF(sum!A95="SA",sum!I95,"*")</f>
        <v>*</v>
      </c>
    </row>
    <row r="103" spans="2:55">
      <c r="B103" s="1" t="s">
        <v>137</v>
      </c>
      <c r="C103" s="1" t="s">
        <v>138</v>
      </c>
      <c r="D103" s="1">
        <v>2045</v>
      </c>
      <c r="E103" s="1" t="str">
        <f>IF(sum!A96="AL",sum!B96,"*")</f>
        <v>TRA_Car_BEV01</v>
      </c>
      <c r="F103" s="1"/>
      <c r="G103" s="1">
        <f>IF(sum!A96="AL",sum!I96,"*")</f>
        <v>0</v>
      </c>
      <c r="H103" s="1"/>
      <c r="J103" s="1" t="s">
        <v>137</v>
      </c>
      <c r="K103" s="1" t="s">
        <v>138</v>
      </c>
      <c r="L103" s="1">
        <v>2045</v>
      </c>
      <c r="M103" s="1" t="str">
        <f>IF(sum!A96="AT",sum!B96,"*")</f>
        <v>*</v>
      </c>
      <c r="N103" s="1"/>
      <c r="O103" s="1" t="str">
        <f>IF(sum!A96="AT",sum!I96,"*")</f>
        <v>*</v>
      </c>
      <c r="R103" s="1" t="s">
        <v>137</v>
      </c>
      <c r="S103" s="1" t="s">
        <v>138</v>
      </c>
      <c r="T103" s="1">
        <v>2045</v>
      </c>
      <c r="U103" s="1" t="str">
        <f>IF(sum!A96="BC",sum!B96,"*")</f>
        <v>*</v>
      </c>
      <c r="V103" s="1"/>
      <c r="W103" s="1" t="str">
        <f>IF(sum!A96="BC",sum!I96,"*")</f>
        <v>*</v>
      </c>
      <c r="Z103" s="1" t="s">
        <v>137</v>
      </c>
      <c r="AA103" s="1" t="s">
        <v>138</v>
      </c>
      <c r="AB103" s="1">
        <v>2045</v>
      </c>
      <c r="AC103" s="1" t="str">
        <f>IF(sum!A96="MA",sum!B96,"*")</f>
        <v>*</v>
      </c>
      <c r="AD103" s="1"/>
      <c r="AE103" s="1" t="str">
        <f>IF(sum!A96="MA",sum!I96,"*")</f>
        <v>*</v>
      </c>
      <c r="AH103" s="1" t="s">
        <v>137</v>
      </c>
      <c r="AI103" s="1" t="s">
        <v>138</v>
      </c>
      <c r="AJ103" s="1">
        <v>2045</v>
      </c>
      <c r="AK103" s="1" t="str">
        <f>IF(sum!A96="ON",sum!B96,"*")</f>
        <v>*</v>
      </c>
      <c r="AL103" s="1"/>
      <c r="AM103" s="1" t="str">
        <f>IF(sum!A96="ON",sum!I96,"*")</f>
        <v>*</v>
      </c>
      <c r="AP103" s="1" t="s">
        <v>137</v>
      </c>
      <c r="AQ103" s="1" t="s">
        <v>138</v>
      </c>
      <c r="AR103" s="1">
        <v>2045</v>
      </c>
      <c r="AS103" s="1" t="str">
        <f>IF(sum!A96="QU",sum!B96,"*")</f>
        <v>*</v>
      </c>
      <c r="AT103" s="1"/>
      <c r="AU103" s="1" t="str">
        <f>IF(sum!A96="QU",sum!I96,"*")</f>
        <v>*</v>
      </c>
      <c r="AX103" s="1" t="s">
        <v>137</v>
      </c>
      <c r="AY103" s="1" t="s">
        <v>138</v>
      </c>
      <c r="AZ103" s="1">
        <v>2045</v>
      </c>
      <c r="BA103" s="1" t="str">
        <f>IF(sum!A96="SA",sum!B96,"*")</f>
        <v>*</v>
      </c>
      <c r="BB103" s="1"/>
      <c r="BC103" s="1" t="str">
        <f>IF(sum!A96="SA",sum!I96,"*")</f>
        <v>*</v>
      </c>
    </row>
    <row r="104" spans="2:55">
      <c r="B104" s="1" t="s">
        <v>137</v>
      </c>
      <c r="C104" s="1" t="s">
        <v>138</v>
      </c>
      <c r="D104" s="1">
        <v>2045</v>
      </c>
      <c r="E104" s="1" t="str">
        <f>IF(sum!A97="AL",sum!B97,"*")</f>
        <v>TRA_Car_GSL1</v>
      </c>
      <c r="F104" s="1"/>
      <c r="G104" s="1">
        <f>IF(sum!A97="AL",sum!I97,"*")</f>
        <v>501.86790617797902</v>
      </c>
      <c r="H104" s="1"/>
      <c r="J104" s="1" t="s">
        <v>137</v>
      </c>
      <c r="K104" s="1" t="s">
        <v>138</v>
      </c>
      <c r="L104" s="1">
        <v>2045</v>
      </c>
      <c r="M104" s="1" t="str">
        <f>IF(sum!A97="AT",sum!B97,"*")</f>
        <v>*</v>
      </c>
      <c r="N104" s="1"/>
      <c r="O104" s="1" t="str">
        <f>IF(sum!A97="AT",sum!I97,"*")</f>
        <v>*</v>
      </c>
      <c r="R104" s="1" t="s">
        <v>137</v>
      </c>
      <c r="S104" s="1" t="s">
        <v>138</v>
      </c>
      <c r="T104" s="1">
        <v>2045</v>
      </c>
      <c r="U104" s="1" t="str">
        <f>IF(sum!A97="BC",sum!B97,"*")</f>
        <v>*</v>
      </c>
      <c r="V104" s="1"/>
      <c r="W104" s="1" t="str">
        <f>IF(sum!A97="BC",sum!I97,"*")</f>
        <v>*</v>
      </c>
      <c r="Z104" s="1" t="s">
        <v>137</v>
      </c>
      <c r="AA104" s="1" t="s">
        <v>138</v>
      </c>
      <c r="AB104" s="1">
        <v>2045</v>
      </c>
      <c r="AC104" s="1" t="str">
        <f>IF(sum!A97="MA",sum!B97,"*")</f>
        <v>*</v>
      </c>
      <c r="AD104" s="1"/>
      <c r="AE104" s="1" t="str">
        <f>IF(sum!A97="MA",sum!I97,"*")</f>
        <v>*</v>
      </c>
      <c r="AH104" s="1" t="s">
        <v>137</v>
      </c>
      <c r="AI104" s="1" t="s">
        <v>138</v>
      </c>
      <c r="AJ104" s="1">
        <v>2045</v>
      </c>
      <c r="AK104" s="1" t="str">
        <f>IF(sum!A97="ON",sum!B97,"*")</f>
        <v>*</v>
      </c>
      <c r="AL104" s="1"/>
      <c r="AM104" s="1" t="str">
        <f>IF(sum!A97="ON",sum!I97,"*")</f>
        <v>*</v>
      </c>
      <c r="AP104" s="1" t="s">
        <v>137</v>
      </c>
      <c r="AQ104" s="1" t="s">
        <v>138</v>
      </c>
      <c r="AR104" s="1">
        <v>2045</v>
      </c>
      <c r="AS104" s="1" t="str">
        <f>IF(sum!A97="QU",sum!B97,"*")</f>
        <v>*</v>
      </c>
      <c r="AT104" s="1"/>
      <c r="AU104" s="1" t="str">
        <f>IF(sum!A97="QU",sum!I97,"*")</f>
        <v>*</v>
      </c>
      <c r="AX104" s="1" t="s">
        <v>137</v>
      </c>
      <c r="AY104" s="1" t="s">
        <v>138</v>
      </c>
      <c r="AZ104" s="1">
        <v>2045</v>
      </c>
      <c r="BA104" s="1" t="str">
        <f>IF(sum!A97="SA",sum!B97,"*")</f>
        <v>*</v>
      </c>
      <c r="BB104" s="1"/>
      <c r="BC104" s="1" t="str">
        <f>IF(sum!A97="SA",sum!I97,"*")</f>
        <v>*</v>
      </c>
    </row>
    <row r="105" spans="2:55">
      <c r="B105" s="4" t="s">
        <v>137</v>
      </c>
      <c r="C105" s="4" t="s">
        <v>138</v>
      </c>
      <c r="D105" s="4">
        <v>2045</v>
      </c>
      <c r="E105" s="1" t="str">
        <f>IF(sum!A98="AL",sum!B98,"*")</f>
        <v>TRA_Mot_ELC1</v>
      </c>
      <c r="F105" s="1"/>
      <c r="G105" s="1">
        <f>IF(sum!A98="AL",sum!I98,"*")</f>
        <v>69.052100676539993</v>
      </c>
      <c r="H105" s="1"/>
      <c r="J105" s="4" t="s">
        <v>137</v>
      </c>
      <c r="K105" s="4" t="s">
        <v>138</v>
      </c>
      <c r="L105" s="4">
        <v>2045</v>
      </c>
      <c r="M105" s="1" t="str">
        <f>IF(sum!A98="AT",sum!B98,"*")</f>
        <v>*</v>
      </c>
      <c r="N105" s="1"/>
      <c r="O105" s="1" t="str">
        <f>IF(sum!A98="AT",sum!I98,"*")</f>
        <v>*</v>
      </c>
      <c r="R105" s="4" t="s">
        <v>137</v>
      </c>
      <c r="S105" s="4" t="s">
        <v>138</v>
      </c>
      <c r="T105" s="4">
        <v>2045</v>
      </c>
      <c r="U105" s="1" t="str">
        <f>IF(sum!A98="BC",sum!B98,"*")</f>
        <v>*</v>
      </c>
      <c r="V105" s="1"/>
      <c r="W105" s="1" t="str">
        <f>IF(sum!A98="BC",sum!I98,"*")</f>
        <v>*</v>
      </c>
      <c r="Z105" s="4" t="s">
        <v>137</v>
      </c>
      <c r="AA105" s="4" t="s">
        <v>138</v>
      </c>
      <c r="AB105" s="4">
        <v>2045</v>
      </c>
      <c r="AC105" s="1" t="str">
        <f>IF(sum!A98="MA",sum!B98,"*")</f>
        <v>*</v>
      </c>
      <c r="AD105" s="1"/>
      <c r="AE105" s="1" t="str">
        <f>IF(sum!A98="MA",sum!I98,"*")</f>
        <v>*</v>
      </c>
      <c r="AH105" s="4" t="s">
        <v>137</v>
      </c>
      <c r="AI105" s="4" t="s">
        <v>138</v>
      </c>
      <c r="AJ105" s="4">
        <v>2045</v>
      </c>
      <c r="AK105" s="1" t="str">
        <f>IF(sum!A98="ON",sum!B98,"*")</f>
        <v>*</v>
      </c>
      <c r="AL105" s="1"/>
      <c r="AM105" s="1" t="str">
        <f>IF(sum!A98="ON",sum!I98,"*")</f>
        <v>*</v>
      </c>
      <c r="AP105" s="1" t="s">
        <v>137</v>
      </c>
      <c r="AQ105" s="1" t="s">
        <v>138</v>
      </c>
      <c r="AR105" s="1">
        <v>2045</v>
      </c>
      <c r="AS105" s="1" t="str">
        <f>IF(sum!A98="QU",sum!B98,"*")</f>
        <v>*</v>
      </c>
      <c r="AT105" s="1"/>
      <c r="AU105" s="1" t="str">
        <f>IF(sum!A98="QU",sum!I98,"*")</f>
        <v>*</v>
      </c>
      <c r="AX105" s="4" t="s">
        <v>137</v>
      </c>
      <c r="AY105" s="4" t="s">
        <v>138</v>
      </c>
      <c r="AZ105" s="4">
        <v>2045</v>
      </c>
      <c r="BA105" s="1" t="str">
        <f>IF(sum!A98="SA",sum!B98,"*")</f>
        <v>*</v>
      </c>
      <c r="BB105" s="1"/>
      <c r="BC105" s="1" t="str">
        <f>IF(sum!A98="SA",sum!I98,"*")</f>
        <v>*</v>
      </c>
    </row>
    <row r="106" spans="2:55">
      <c r="B106" s="1" t="s">
        <v>137</v>
      </c>
      <c r="C106" s="1" t="s">
        <v>138</v>
      </c>
      <c r="D106" s="1">
        <v>2045</v>
      </c>
      <c r="E106" s="1" t="str">
        <f>IF(sum!A99="AL",sum!B99,"*")</f>
        <v>TRA_Rai_Frt-ELC01</v>
      </c>
      <c r="F106" s="1"/>
      <c r="G106" s="1">
        <f>IF(sum!A99="AL",sum!I99,"*")</f>
        <v>0</v>
      </c>
      <c r="H106" s="1"/>
      <c r="J106" s="1" t="s">
        <v>137</v>
      </c>
      <c r="K106" s="1" t="s">
        <v>138</v>
      </c>
      <c r="L106" s="1">
        <v>2045</v>
      </c>
      <c r="M106" s="1" t="str">
        <f>IF(sum!A99="AT",sum!B99,"*")</f>
        <v>*</v>
      </c>
      <c r="N106" s="1"/>
      <c r="O106" s="1" t="str">
        <f>IF(sum!A99="AT",sum!I99,"*")</f>
        <v>*</v>
      </c>
      <c r="R106" s="1" t="s">
        <v>137</v>
      </c>
      <c r="S106" s="1" t="s">
        <v>138</v>
      </c>
      <c r="T106" s="1">
        <v>2045</v>
      </c>
      <c r="U106" s="1" t="str">
        <f>IF(sum!A99="BC",sum!B99,"*")</f>
        <v>*</v>
      </c>
      <c r="V106" s="1"/>
      <c r="W106" s="1" t="str">
        <f>IF(sum!A99="BC",sum!I99,"*")</f>
        <v>*</v>
      </c>
      <c r="Z106" s="1" t="s">
        <v>137</v>
      </c>
      <c r="AA106" s="1" t="s">
        <v>138</v>
      </c>
      <c r="AB106" s="1">
        <v>2045</v>
      </c>
      <c r="AC106" s="1" t="str">
        <f>IF(sum!A99="MA",sum!B99,"*")</f>
        <v>*</v>
      </c>
      <c r="AD106" s="1"/>
      <c r="AE106" s="1" t="str">
        <f>IF(sum!A99="MA",sum!I99,"*")</f>
        <v>*</v>
      </c>
      <c r="AH106" s="1" t="s">
        <v>137</v>
      </c>
      <c r="AI106" s="1" t="s">
        <v>138</v>
      </c>
      <c r="AJ106" s="1">
        <v>2045</v>
      </c>
      <c r="AK106" s="1" t="str">
        <f>IF(sum!A99="ON",sum!B99,"*")</f>
        <v>*</v>
      </c>
      <c r="AL106" s="1"/>
      <c r="AM106" s="1" t="str">
        <f>IF(sum!A99="ON",sum!I99,"*")</f>
        <v>*</v>
      </c>
      <c r="AP106" s="1" t="s">
        <v>137</v>
      </c>
      <c r="AQ106" s="1" t="s">
        <v>138</v>
      </c>
      <c r="AR106" s="1">
        <v>2045</v>
      </c>
      <c r="AS106" s="1" t="str">
        <f>IF(sum!A99="QU",sum!B99,"*")</f>
        <v>*</v>
      </c>
      <c r="AT106" s="1"/>
      <c r="AU106" s="1" t="str">
        <f>IF(sum!A99="QU",sum!I99,"*")</f>
        <v>*</v>
      </c>
      <c r="AX106" s="1" t="s">
        <v>137</v>
      </c>
      <c r="AY106" s="1" t="s">
        <v>138</v>
      </c>
      <c r="AZ106" s="1">
        <v>2045</v>
      </c>
      <c r="BA106" s="1" t="str">
        <f>IF(sum!A99="SA",sum!B99,"*")</f>
        <v>*</v>
      </c>
      <c r="BB106" s="1"/>
      <c r="BC106" s="1" t="str">
        <f>IF(sum!A99="SA",sum!I99,"*")</f>
        <v>*</v>
      </c>
    </row>
    <row r="107" spans="2:55">
      <c r="B107" s="1" t="s">
        <v>137</v>
      </c>
      <c r="C107" s="1" t="s">
        <v>138</v>
      </c>
      <c r="D107" s="1">
        <v>2045</v>
      </c>
      <c r="E107" s="1" t="str">
        <f>IF(sum!A100="AL",sum!B100,"*")</f>
        <v>TRA_Rai_Pas-ELC01</v>
      </c>
      <c r="F107" s="1"/>
      <c r="G107" s="1">
        <f>IF(sum!A100="AL",sum!I100,"*")</f>
        <v>0</v>
      </c>
      <c r="H107" s="1"/>
      <c r="J107" s="1" t="s">
        <v>137</v>
      </c>
      <c r="K107" s="1" t="s">
        <v>138</v>
      </c>
      <c r="L107" s="1">
        <v>2045</v>
      </c>
      <c r="M107" s="1" t="str">
        <f>IF(sum!A100="AT",sum!B100,"*")</f>
        <v>*</v>
      </c>
      <c r="N107" s="1"/>
      <c r="O107" s="1" t="str">
        <f>IF(sum!A100="AT",sum!I100,"*")</f>
        <v>*</v>
      </c>
      <c r="R107" s="1" t="s">
        <v>137</v>
      </c>
      <c r="S107" s="1" t="s">
        <v>138</v>
      </c>
      <c r="T107" s="1">
        <v>2045</v>
      </c>
      <c r="U107" s="1" t="str">
        <f>IF(sum!A100="BC",sum!B100,"*")</f>
        <v>*</v>
      </c>
      <c r="V107" s="1"/>
      <c r="W107" s="1" t="str">
        <f>IF(sum!A100="BC",sum!I100,"*")</f>
        <v>*</v>
      </c>
      <c r="Z107" s="1" t="s">
        <v>137</v>
      </c>
      <c r="AA107" s="1" t="s">
        <v>138</v>
      </c>
      <c r="AB107" s="1">
        <v>2045</v>
      </c>
      <c r="AC107" s="1" t="str">
        <f>IF(sum!A100="MA",sum!B100,"*")</f>
        <v>*</v>
      </c>
      <c r="AD107" s="1"/>
      <c r="AE107" s="1" t="str">
        <f>IF(sum!A100="MA",sum!I100,"*")</f>
        <v>*</v>
      </c>
      <c r="AH107" s="1" t="s">
        <v>137</v>
      </c>
      <c r="AI107" s="1" t="s">
        <v>138</v>
      </c>
      <c r="AJ107" s="1">
        <v>2045</v>
      </c>
      <c r="AK107" s="1" t="str">
        <f>IF(sum!A100="ON",sum!B100,"*")</f>
        <v>*</v>
      </c>
      <c r="AL107" s="1"/>
      <c r="AM107" s="1" t="str">
        <f>IF(sum!A100="ON",sum!I100,"*")</f>
        <v>*</v>
      </c>
      <c r="AP107" s="1" t="s">
        <v>137</v>
      </c>
      <c r="AQ107" s="1" t="s">
        <v>138</v>
      </c>
      <c r="AR107" s="1">
        <v>2045</v>
      </c>
      <c r="AS107" s="1" t="str">
        <f>IF(sum!A100="QU",sum!B100,"*")</f>
        <v>*</v>
      </c>
      <c r="AT107" s="1"/>
      <c r="AU107" s="1" t="str">
        <f>IF(sum!A100="QU",sum!I100,"*")</f>
        <v>*</v>
      </c>
      <c r="AX107" s="1" t="s">
        <v>137</v>
      </c>
      <c r="AY107" s="1" t="s">
        <v>138</v>
      </c>
      <c r="AZ107" s="1">
        <v>2045</v>
      </c>
      <c r="BA107" s="1" t="str">
        <f>IF(sum!A100="SA",sum!B100,"*")</f>
        <v>*</v>
      </c>
      <c r="BB107" s="1"/>
      <c r="BC107" s="1" t="str">
        <f>IF(sum!A100="SA",sum!I100,"*")</f>
        <v>*</v>
      </c>
    </row>
    <row r="108" spans="2:55">
      <c r="B108" s="4" t="s">
        <v>137</v>
      </c>
      <c r="C108" s="4" t="s">
        <v>138</v>
      </c>
      <c r="D108" s="4">
        <v>2045</v>
      </c>
      <c r="E108" s="1" t="str">
        <f>IF(sum!A101="AL",sum!B101,"*")</f>
        <v>TRA_Tru_BEV01</v>
      </c>
      <c r="F108" s="1"/>
      <c r="G108" s="1">
        <f>IF(sum!A101="AL",sum!I101,"*")</f>
        <v>230.890260964606</v>
      </c>
      <c r="H108" s="1"/>
      <c r="J108" s="4" t="s">
        <v>137</v>
      </c>
      <c r="K108" s="4" t="s">
        <v>138</v>
      </c>
      <c r="L108" s="4">
        <v>2045</v>
      </c>
      <c r="M108" s="1" t="str">
        <f>IF(sum!A101="AT",sum!B101,"*")</f>
        <v>*</v>
      </c>
      <c r="N108" s="1"/>
      <c r="O108" s="1" t="str">
        <f>IF(sum!A101="AT",sum!I101,"*")</f>
        <v>*</v>
      </c>
      <c r="R108" s="4" t="s">
        <v>137</v>
      </c>
      <c r="S108" s="4" t="s">
        <v>138</v>
      </c>
      <c r="T108" s="4">
        <v>2045</v>
      </c>
      <c r="U108" s="1" t="str">
        <f>IF(sum!A101="BC",sum!B101,"*")</f>
        <v>*</v>
      </c>
      <c r="V108" s="1"/>
      <c r="W108" s="1" t="str">
        <f>IF(sum!A101="BC",sum!I101,"*")</f>
        <v>*</v>
      </c>
      <c r="Z108" s="4" t="s">
        <v>137</v>
      </c>
      <c r="AA108" s="4" t="s">
        <v>138</v>
      </c>
      <c r="AB108" s="4">
        <v>2045</v>
      </c>
      <c r="AC108" s="1" t="str">
        <f>IF(sum!A101="MA",sum!B101,"*")</f>
        <v>*</v>
      </c>
      <c r="AD108" s="1"/>
      <c r="AE108" s="1" t="str">
        <f>IF(sum!A101="MA",sum!I101,"*")</f>
        <v>*</v>
      </c>
      <c r="AH108" s="4" t="s">
        <v>137</v>
      </c>
      <c r="AI108" s="4" t="s">
        <v>138</v>
      </c>
      <c r="AJ108" s="4">
        <v>2045</v>
      </c>
      <c r="AK108" s="1" t="str">
        <f>IF(sum!A101="ON",sum!B101,"*")</f>
        <v>*</v>
      </c>
      <c r="AL108" s="1"/>
      <c r="AM108" s="1" t="str">
        <f>IF(sum!A101="ON",sum!I101,"*")</f>
        <v>*</v>
      </c>
      <c r="AP108" s="1" t="s">
        <v>137</v>
      </c>
      <c r="AQ108" s="1" t="s">
        <v>138</v>
      </c>
      <c r="AR108" s="1">
        <v>2045</v>
      </c>
      <c r="AS108" s="1" t="str">
        <f>IF(sum!A101="QU",sum!B101,"*")</f>
        <v>*</v>
      </c>
      <c r="AT108" s="1"/>
      <c r="AU108" s="1" t="str">
        <f>IF(sum!A101="QU",sum!I101,"*")</f>
        <v>*</v>
      </c>
      <c r="AX108" s="4" t="s">
        <v>137</v>
      </c>
      <c r="AY108" s="4" t="s">
        <v>138</v>
      </c>
      <c r="AZ108" s="4">
        <v>2045</v>
      </c>
      <c r="BA108" s="1" t="str">
        <f>IF(sum!A101="SA",sum!B101,"*")</f>
        <v>*</v>
      </c>
      <c r="BB108" s="1"/>
      <c r="BC108" s="1" t="str">
        <f>IF(sum!A101="SA",sum!I101,"*")</f>
        <v>*</v>
      </c>
    </row>
    <row r="109" spans="2:55">
      <c r="B109" s="1" t="s">
        <v>137</v>
      </c>
      <c r="C109" s="1" t="s">
        <v>138</v>
      </c>
      <c r="D109" s="1">
        <v>2045</v>
      </c>
      <c r="E109" s="1" t="str">
        <f>IF(sum!A102="AL",sum!B102,"*")</f>
        <v>TRA_Tru_HT_DST1</v>
      </c>
      <c r="F109" s="1"/>
      <c r="G109" s="1">
        <f>IF(sum!A102="AL",sum!I102,"*")</f>
        <v>0</v>
      </c>
      <c r="H109" s="1"/>
      <c r="J109" s="1" t="s">
        <v>137</v>
      </c>
      <c r="K109" s="1" t="s">
        <v>138</v>
      </c>
      <c r="L109" s="1">
        <v>2045</v>
      </c>
      <c r="M109" s="1" t="str">
        <f>IF(sum!A102="AT",sum!B102,"*")</f>
        <v>*</v>
      </c>
      <c r="N109" s="1"/>
      <c r="O109" s="1" t="str">
        <f>IF(sum!A102="AT",sum!I102,"*")</f>
        <v>*</v>
      </c>
      <c r="R109" s="1" t="s">
        <v>137</v>
      </c>
      <c r="S109" s="1" t="s">
        <v>138</v>
      </c>
      <c r="T109" s="1">
        <v>2045</v>
      </c>
      <c r="U109" s="1" t="str">
        <f>IF(sum!A102="BC",sum!B102,"*")</f>
        <v>*</v>
      </c>
      <c r="V109" s="1"/>
      <c r="W109" s="1" t="str">
        <f>IF(sum!A102="BC",sum!I102,"*")</f>
        <v>*</v>
      </c>
      <c r="Z109" s="1" t="s">
        <v>137</v>
      </c>
      <c r="AA109" s="1" t="s">
        <v>138</v>
      </c>
      <c r="AB109" s="1">
        <v>2045</v>
      </c>
      <c r="AC109" s="1" t="str">
        <f>IF(sum!A102="MA",sum!B102,"*")</f>
        <v>*</v>
      </c>
      <c r="AD109" s="1"/>
      <c r="AE109" s="1" t="str">
        <f>IF(sum!A102="MA",sum!I102,"*")</f>
        <v>*</v>
      </c>
      <c r="AH109" s="1" t="s">
        <v>137</v>
      </c>
      <c r="AI109" s="1" t="s">
        <v>138</v>
      </c>
      <c r="AJ109" s="1">
        <v>2045</v>
      </c>
      <c r="AK109" s="1" t="str">
        <f>IF(sum!A102="ON",sum!B102,"*")</f>
        <v>*</v>
      </c>
      <c r="AL109" s="1"/>
      <c r="AM109" s="1" t="str">
        <f>IF(sum!A102="ON",sum!I102,"*")</f>
        <v>*</v>
      </c>
      <c r="AP109" s="1" t="s">
        <v>137</v>
      </c>
      <c r="AQ109" s="1" t="s">
        <v>138</v>
      </c>
      <c r="AR109" s="1">
        <v>2045</v>
      </c>
      <c r="AS109" s="1" t="str">
        <f>IF(sum!A102="QU",sum!B102,"*")</f>
        <v>*</v>
      </c>
      <c r="AT109" s="1"/>
      <c r="AU109" s="1" t="str">
        <f>IF(sum!A102="QU",sum!I102,"*")</f>
        <v>*</v>
      </c>
      <c r="AX109" s="1" t="s">
        <v>137</v>
      </c>
      <c r="AY109" s="1" t="s">
        <v>138</v>
      </c>
      <c r="AZ109" s="1">
        <v>2045</v>
      </c>
      <c r="BA109" s="1" t="str">
        <f>IF(sum!A102="SA",sum!B102,"*")</f>
        <v>*</v>
      </c>
      <c r="BB109" s="1"/>
      <c r="BC109" s="1" t="str">
        <f>IF(sum!A102="SA",sum!I102,"*")</f>
        <v>*</v>
      </c>
    </row>
    <row r="110" spans="2:55">
      <c r="B110" s="1" t="s">
        <v>137</v>
      </c>
      <c r="C110" s="1" t="s">
        <v>138</v>
      </c>
      <c r="D110" s="1">
        <v>2045</v>
      </c>
      <c r="E110" s="1" t="str">
        <f>IF(sum!A103="AL",sum!B103,"*")</f>
        <v>TU_GASNAT_AL_ON_01</v>
      </c>
      <c r="F110" s="1"/>
      <c r="G110" s="1">
        <f>IF(sum!A103="AL",sum!I103,"*")</f>
        <v>277.740435931261</v>
      </c>
      <c r="H110" s="1"/>
      <c r="J110" s="1" t="s">
        <v>137</v>
      </c>
      <c r="K110" s="1" t="s">
        <v>138</v>
      </c>
      <c r="L110" s="1">
        <v>2045</v>
      </c>
      <c r="M110" s="1" t="str">
        <f>IF(sum!A103="AT",sum!B103,"*")</f>
        <v>*</v>
      </c>
      <c r="N110" s="1"/>
      <c r="O110" s="1" t="str">
        <f>IF(sum!A103="AT",sum!I103,"*")</f>
        <v>*</v>
      </c>
      <c r="R110" s="1" t="s">
        <v>137</v>
      </c>
      <c r="S110" s="1" t="s">
        <v>138</v>
      </c>
      <c r="T110" s="1">
        <v>2045</v>
      </c>
      <c r="U110" s="1" t="str">
        <f>IF(sum!A103="BC",sum!B103,"*")</f>
        <v>*</v>
      </c>
      <c r="V110" s="1"/>
      <c r="W110" s="1" t="str">
        <f>IF(sum!A103="BC",sum!I103,"*")</f>
        <v>*</v>
      </c>
      <c r="Z110" s="1" t="s">
        <v>137</v>
      </c>
      <c r="AA110" s="1" t="s">
        <v>138</v>
      </c>
      <c r="AB110" s="1">
        <v>2045</v>
      </c>
      <c r="AC110" s="1" t="str">
        <f>IF(sum!A103="MA",sum!B103,"*")</f>
        <v>*</v>
      </c>
      <c r="AD110" s="1"/>
      <c r="AE110" s="1" t="str">
        <f>IF(sum!A103="MA",sum!I103,"*")</f>
        <v>*</v>
      </c>
      <c r="AH110" s="1" t="s">
        <v>137</v>
      </c>
      <c r="AI110" s="1" t="s">
        <v>138</v>
      </c>
      <c r="AJ110" s="1">
        <v>2045</v>
      </c>
      <c r="AK110" s="1" t="str">
        <f>IF(sum!A103="ON",sum!B103,"*")</f>
        <v>*</v>
      </c>
      <c r="AL110" s="1"/>
      <c r="AM110" s="1" t="str">
        <f>IF(sum!A103="ON",sum!I103,"*")</f>
        <v>*</v>
      </c>
      <c r="AP110" s="1" t="s">
        <v>137</v>
      </c>
      <c r="AQ110" s="1" t="s">
        <v>138</v>
      </c>
      <c r="AR110" s="1">
        <v>2045</v>
      </c>
      <c r="AS110" s="1" t="str">
        <f>IF(sum!A103="QU",sum!B103,"*")</f>
        <v>*</v>
      </c>
      <c r="AT110" s="1"/>
      <c r="AU110" s="1" t="str">
        <f>IF(sum!A103="QU",sum!I103,"*")</f>
        <v>*</v>
      </c>
      <c r="AX110" s="1" t="s">
        <v>137</v>
      </c>
      <c r="AY110" s="1" t="s">
        <v>138</v>
      </c>
      <c r="AZ110" s="1">
        <v>2045</v>
      </c>
      <c r="BA110" s="1" t="str">
        <f>IF(sum!A103="SA",sum!B103,"*")</f>
        <v>*</v>
      </c>
      <c r="BB110" s="1"/>
      <c r="BC110" s="1" t="str">
        <f>IF(sum!A103="SA",sum!I103,"*")</f>
        <v>*</v>
      </c>
    </row>
    <row r="111" spans="2:55">
      <c r="B111" s="4" t="s">
        <v>137</v>
      </c>
      <c r="C111" s="4" t="s">
        <v>138</v>
      </c>
      <c r="D111" s="4">
        <v>2045</v>
      </c>
      <c r="E111" s="1" t="str">
        <f>IF(sum!A104="AL",sum!B104,"*")</f>
        <v>TU_GASNAT_AL_SA_01</v>
      </c>
      <c r="F111" s="1"/>
      <c r="G111" s="1">
        <f>IF(sum!A104="AL",sum!I104,"*")</f>
        <v>178.58227875723699</v>
      </c>
      <c r="H111" s="1"/>
      <c r="J111" s="4" t="s">
        <v>137</v>
      </c>
      <c r="K111" s="4" t="s">
        <v>138</v>
      </c>
      <c r="L111" s="4">
        <v>2045</v>
      </c>
      <c r="M111" s="1" t="str">
        <f>IF(sum!A104="AT",sum!B104,"*")</f>
        <v>*</v>
      </c>
      <c r="N111" s="1"/>
      <c r="O111" s="1" t="str">
        <f>IF(sum!A104="AT",sum!I104,"*")</f>
        <v>*</v>
      </c>
      <c r="R111" s="4" t="s">
        <v>137</v>
      </c>
      <c r="S111" s="4" t="s">
        <v>138</v>
      </c>
      <c r="T111" s="4">
        <v>2045</v>
      </c>
      <c r="U111" s="1" t="str">
        <f>IF(sum!A104="BC",sum!B104,"*")</f>
        <v>*</v>
      </c>
      <c r="V111" s="1"/>
      <c r="W111" s="1" t="str">
        <f>IF(sum!A104="BC",sum!I104,"*")</f>
        <v>*</v>
      </c>
      <c r="Z111" s="4" t="s">
        <v>137</v>
      </c>
      <c r="AA111" s="4" t="s">
        <v>138</v>
      </c>
      <c r="AB111" s="4">
        <v>2045</v>
      </c>
      <c r="AC111" s="1" t="str">
        <f>IF(sum!A104="MA",sum!B104,"*")</f>
        <v>*</v>
      </c>
      <c r="AD111" s="1"/>
      <c r="AE111" s="1" t="str">
        <f>IF(sum!A104="MA",sum!I104,"*")</f>
        <v>*</v>
      </c>
      <c r="AH111" s="4" t="s">
        <v>137</v>
      </c>
      <c r="AI111" s="4" t="s">
        <v>138</v>
      </c>
      <c r="AJ111" s="4">
        <v>2045</v>
      </c>
      <c r="AK111" s="1" t="str">
        <f>IF(sum!A104="ON",sum!B104,"*")</f>
        <v>*</v>
      </c>
      <c r="AL111" s="1"/>
      <c r="AM111" s="1" t="str">
        <f>IF(sum!A104="ON",sum!I104,"*")</f>
        <v>*</v>
      </c>
      <c r="AP111" s="1" t="s">
        <v>137</v>
      </c>
      <c r="AQ111" s="1" t="s">
        <v>138</v>
      </c>
      <c r="AR111" s="1">
        <v>2045</v>
      </c>
      <c r="AS111" s="1" t="str">
        <f>IF(sum!A104="QU",sum!B104,"*")</f>
        <v>*</v>
      </c>
      <c r="AT111" s="1"/>
      <c r="AU111" s="1" t="str">
        <f>IF(sum!A104="QU",sum!I104,"*")</f>
        <v>*</v>
      </c>
      <c r="AX111" s="4" t="s">
        <v>137</v>
      </c>
      <c r="AY111" s="4" t="s">
        <v>138</v>
      </c>
      <c r="AZ111" s="4">
        <v>2045</v>
      </c>
      <c r="BA111" s="1" t="str">
        <f>IF(sum!A104="SA",sum!B104,"*")</f>
        <v>*</v>
      </c>
      <c r="BB111" s="1"/>
      <c r="BC111" s="1" t="str">
        <f>IF(sum!A104="SA",sum!I104,"*")</f>
        <v>*</v>
      </c>
    </row>
    <row r="112" spans="2:55">
      <c r="B112" s="1" t="s">
        <v>137</v>
      </c>
      <c r="C112" s="1" t="s">
        <v>138</v>
      </c>
      <c r="D112" s="1">
        <v>2045</v>
      </c>
      <c r="E112" s="1" t="str">
        <f>IF(sum!A105="AL",sum!B105,"*")</f>
        <v>TU_OILCRD_AL_ON_01</v>
      </c>
      <c r="F112" s="1"/>
      <c r="G112" s="1">
        <f>IF(sum!A105="AL",sum!I105,"*")</f>
        <v>0</v>
      </c>
      <c r="H112" s="1"/>
      <c r="J112" s="1" t="s">
        <v>137</v>
      </c>
      <c r="K112" s="1" t="s">
        <v>138</v>
      </c>
      <c r="L112" s="1">
        <v>2045</v>
      </c>
      <c r="M112" s="1" t="str">
        <f>IF(sum!A105="AT",sum!B105,"*")</f>
        <v>*</v>
      </c>
      <c r="N112" s="1"/>
      <c r="O112" s="1" t="str">
        <f>IF(sum!A105="AT",sum!I105,"*")</f>
        <v>*</v>
      </c>
      <c r="R112" s="1" t="s">
        <v>137</v>
      </c>
      <c r="S112" s="1" t="s">
        <v>138</v>
      </c>
      <c r="T112" s="1">
        <v>2045</v>
      </c>
      <c r="U112" s="1" t="str">
        <f>IF(sum!A105="BC",sum!B105,"*")</f>
        <v>*</v>
      </c>
      <c r="V112" s="1"/>
      <c r="W112" s="1" t="str">
        <f>IF(sum!A105="BC",sum!I105,"*")</f>
        <v>*</v>
      </c>
      <c r="Z112" s="1" t="s">
        <v>137</v>
      </c>
      <c r="AA112" s="1" t="s">
        <v>138</v>
      </c>
      <c r="AB112" s="1">
        <v>2045</v>
      </c>
      <c r="AC112" s="1" t="str">
        <f>IF(sum!A105="MA",sum!B105,"*")</f>
        <v>*</v>
      </c>
      <c r="AD112" s="1"/>
      <c r="AE112" s="1" t="str">
        <f>IF(sum!A105="MA",sum!I105,"*")</f>
        <v>*</v>
      </c>
      <c r="AH112" s="1" t="s">
        <v>137</v>
      </c>
      <c r="AI112" s="1" t="s">
        <v>138</v>
      </c>
      <c r="AJ112" s="1">
        <v>2045</v>
      </c>
      <c r="AK112" s="1" t="str">
        <f>IF(sum!A105="ON",sum!B105,"*")</f>
        <v>*</v>
      </c>
      <c r="AL112" s="1"/>
      <c r="AM112" s="1" t="str">
        <f>IF(sum!A105="ON",sum!I105,"*")</f>
        <v>*</v>
      </c>
      <c r="AP112" s="1" t="s">
        <v>137</v>
      </c>
      <c r="AQ112" s="1" t="s">
        <v>138</v>
      </c>
      <c r="AR112" s="1">
        <v>2045</v>
      </c>
      <c r="AS112" s="1" t="str">
        <f>IF(sum!A105="QU",sum!B105,"*")</f>
        <v>*</v>
      </c>
      <c r="AT112" s="1"/>
      <c r="AU112" s="1" t="str">
        <f>IF(sum!A105="QU",sum!I105,"*")</f>
        <v>*</v>
      </c>
      <c r="AX112" s="1" t="s">
        <v>137</v>
      </c>
      <c r="AY112" s="1" t="s">
        <v>138</v>
      </c>
      <c r="AZ112" s="1">
        <v>2045</v>
      </c>
      <c r="BA112" s="1" t="str">
        <f>IF(sum!A105="SA",sum!B105,"*")</f>
        <v>*</v>
      </c>
      <c r="BB112" s="1"/>
      <c r="BC112" s="1" t="str">
        <f>IF(sum!A105="SA",sum!I105,"*")</f>
        <v>*</v>
      </c>
    </row>
    <row r="113" spans="2:55">
      <c r="B113" s="1" t="s">
        <v>137</v>
      </c>
      <c r="C113" s="1" t="s">
        <v>138</v>
      </c>
      <c r="D113" s="1">
        <v>2045</v>
      </c>
      <c r="E113" s="1" t="str">
        <f>IF(sum!A106="AL",sum!B106,"*")</f>
        <v>TWS-AuxiliaryMot_ELE1</v>
      </c>
      <c r="F113" s="1"/>
      <c r="G113" s="1">
        <f>IF(sum!A106="AL",sum!I106,"*")</f>
        <v>4.4029819260759398E-2</v>
      </c>
      <c r="H113" s="1"/>
      <c r="J113" s="1" t="s">
        <v>137</v>
      </c>
      <c r="K113" s="1" t="s">
        <v>138</v>
      </c>
      <c r="L113" s="1">
        <v>2045</v>
      </c>
      <c r="M113" s="1" t="str">
        <f>IF(sum!A106="AT",sum!B106,"*")</f>
        <v>*</v>
      </c>
      <c r="N113" s="1"/>
      <c r="O113" s="1" t="str">
        <f>IF(sum!A106="AT",sum!I106,"*")</f>
        <v>*</v>
      </c>
      <c r="R113" s="1" t="s">
        <v>137</v>
      </c>
      <c r="S113" s="1" t="s">
        <v>138</v>
      </c>
      <c r="T113" s="1">
        <v>2045</v>
      </c>
      <c r="U113" s="1" t="str">
        <f>IF(sum!A106="BC",sum!B106,"*")</f>
        <v>*</v>
      </c>
      <c r="V113" s="1"/>
      <c r="W113" s="1" t="str">
        <f>IF(sum!A106="BC",sum!I106,"*")</f>
        <v>*</v>
      </c>
      <c r="Z113" s="1" t="s">
        <v>137</v>
      </c>
      <c r="AA113" s="1" t="s">
        <v>138</v>
      </c>
      <c r="AB113" s="1">
        <v>2045</v>
      </c>
      <c r="AC113" s="1" t="str">
        <f>IF(sum!A106="MA",sum!B106,"*")</f>
        <v>*</v>
      </c>
      <c r="AD113" s="1"/>
      <c r="AE113" s="1" t="str">
        <f>IF(sum!A106="MA",sum!I106,"*")</f>
        <v>*</v>
      </c>
      <c r="AH113" s="1" t="s">
        <v>137</v>
      </c>
      <c r="AI113" s="1" t="s">
        <v>138</v>
      </c>
      <c r="AJ113" s="1">
        <v>2045</v>
      </c>
      <c r="AK113" s="1" t="str">
        <f>IF(sum!A106="ON",sum!B106,"*")</f>
        <v>*</v>
      </c>
      <c r="AL113" s="1"/>
      <c r="AM113" s="1" t="str">
        <f>IF(sum!A106="ON",sum!I106,"*")</f>
        <v>*</v>
      </c>
      <c r="AP113" s="1" t="s">
        <v>137</v>
      </c>
      <c r="AQ113" s="1" t="s">
        <v>138</v>
      </c>
      <c r="AR113" s="1">
        <v>2045</v>
      </c>
      <c r="AS113" s="1" t="str">
        <f>IF(sum!A106="QU",sum!B106,"*")</f>
        <v>*</v>
      </c>
      <c r="AT113" s="1"/>
      <c r="AU113" s="1" t="str">
        <f>IF(sum!A106="QU",sum!I106,"*")</f>
        <v>*</v>
      </c>
      <c r="AX113" s="1" t="s">
        <v>137</v>
      </c>
      <c r="AY113" s="1" t="s">
        <v>138</v>
      </c>
      <c r="AZ113" s="1">
        <v>2045</v>
      </c>
      <c r="BA113" s="1" t="str">
        <f>IF(sum!A106="SA",sum!B106,"*")</f>
        <v>*</v>
      </c>
      <c r="BB113" s="1"/>
      <c r="BC113" s="1" t="str">
        <f>IF(sum!A106="SA",sum!I106,"*")</f>
        <v>*</v>
      </c>
    </row>
    <row r="114" spans="2:55">
      <c r="B114" s="4" t="s">
        <v>137</v>
      </c>
      <c r="C114" s="4" t="s">
        <v>138</v>
      </c>
      <c r="D114" s="4">
        <v>2045</v>
      </c>
      <c r="E114" s="1" t="str">
        <f>IF(sum!A107="AL",sum!B107,"*")</f>
        <v>TWS-Light_ELE1</v>
      </c>
      <c r="F114" s="1"/>
      <c r="G114" s="1">
        <f>IF(sum!A107="AL",sum!I107,"*")</f>
        <v>0.14676606420253199</v>
      </c>
      <c r="H114" s="1"/>
      <c r="J114" s="4" t="s">
        <v>137</v>
      </c>
      <c r="K114" s="4" t="s">
        <v>138</v>
      </c>
      <c r="L114" s="4">
        <v>2045</v>
      </c>
      <c r="M114" s="1" t="str">
        <f>IF(sum!A107="AT",sum!B107,"*")</f>
        <v>*</v>
      </c>
      <c r="N114" s="1"/>
      <c r="O114" s="1" t="str">
        <f>IF(sum!A107="AT",sum!I107,"*")</f>
        <v>*</v>
      </c>
      <c r="R114" s="4" t="s">
        <v>137</v>
      </c>
      <c r="S114" s="4" t="s">
        <v>138</v>
      </c>
      <c r="T114" s="4">
        <v>2045</v>
      </c>
      <c r="U114" s="1" t="str">
        <f>IF(sum!A107="BC",sum!B107,"*")</f>
        <v>*</v>
      </c>
      <c r="V114" s="1"/>
      <c r="W114" s="1" t="str">
        <f>IF(sum!A107="BC",sum!I107,"*")</f>
        <v>*</v>
      </c>
      <c r="Z114" s="4" t="s">
        <v>137</v>
      </c>
      <c r="AA114" s="4" t="s">
        <v>138</v>
      </c>
      <c r="AB114" s="4">
        <v>2045</v>
      </c>
      <c r="AC114" s="1" t="str">
        <f>IF(sum!A107="MA",sum!B107,"*")</f>
        <v>*</v>
      </c>
      <c r="AD114" s="1"/>
      <c r="AE114" s="1" t="str">
        <f>IF(sum!A107="MA",sum!I107,"*")</f>
        <v>*</v>
      </c>
      <c r="AH114" s="4" t="s">
        <v>137</v>
      </c>
      <c r="AI114" s="4" t="s">
        <v>138</v>
      </c>
      <c r="AJ114" s="4">
        <v>2045</v>
      </c>
      <c r="AK114" s="1" t="str">
        <f>IF(sum!A107="ON",sum!B107,"*")</f>
        <v>*</v>
      </c>
      <c r="AL114" s="1"/>
      <c r="AM114" s="1" t="str">
        <f>IF(sum!A107="ON",sum!I107,"*")</f>
        <v>*</v>
      </c>
      <c r="AP114" s="1" t="s">
        <v>137</v>
      </c>
      <c r="AQ114" s="1" t="s">
        <v>138</v>
      </c>
      <c r="AR114" s="1">
        <v>2045</v>
      </c>
      <c r="AS114" s="1" t="str">
        <f>IF(sum!A107="QU",sum!B107,"*")</f>
        <v>*</v>
      </c>
      <c r="AT114" s="1"/>
      <c r="AU114" s="1" t="str">
        <f>IF(sum!A107="QU",sum!I107,"*")</f>
        <v>*</v>
      </c>
      <c r="AX114" s="4" t="s">
        <v>137</v>
      </c>
      <c r="AY114" s="4" t="s">
        <v>138</v>
      </c>
      <c r="AZ114" s="4">
        <v>2045</v>
      </c>
      <c r="BA114" s="1" t="str">
        <f>IF(sum!A107="SA",sum!B107,"*")</f>
        <v>*</v>
      </c>
      <c r="BB114" s="1"/>
      <c r="BC114" s="1" t="str">
        <f>IF(sum!A107="SA",sum!I107,"*")</f>
        <v>*</v>
      </c>
    </row>
    <row r="115" spans="2:55">
      <c r="B115" s="1" t="s">
        <v>137</v>
      </c>
      <c r="C115" s="1" t="s">
        <v>138</v>
      </c>
      <c r="D115" s="1">
        <v>2045</v>
      </c>
      <c r="E115" s="1" t="str">
        <f>IF(sum!A108="AL",sum!B108,"*")</f>
        <v>TWS-SpCool_ELE1</v>
      </c>
      <c r="F115" s="1"/>
      <c r="G115" s="1">
        <f>IF(sum!A108="AL",sum!I108,"*")</f>
        <v>1.36168975795521E-2</v>
      </c>
      <c r="H115" s="1"/>
      <c r="J115" s="1" t="s">
        <v>137</v>
      </c>
      <c r="K115" s="1" t="s">
        <v>138</v>
      </c>
      <c r="L115" s="1">
        <v>2045</v>
      </c>
      <c r="M115" s="1" t="str">
        <f>IF(sum!A108="AT",sum!B108,"*")</f>
        <v>*</v>
      </c>
      <c r="N115" s="1"/>
      <c r="O115" s="1" t="str">
        <f>IF(sum!A108="AT",sum!I108,"*")</f>
        <v>*</v>
      </c>
      <c r="R115" s="1" t="s">
        <v>137</v>
      </c>
      <c r="S115" s="1" t="s">
        <v>138</v>
      </c>
      <c r="T115" s="1">
        <v>2045</v>
      </c>
      <c r="U115" s="1" t="str">
        <f>IF(sum!A108="BC",sum!B108,"*")</f>
        <v>*</v>
      </c>
      <c r="V115" s="1"/>
      <c r="W115" s="1" t="str">
        <f>IF(sum!A108="BC",sum!I108,"*")</f>
        <v>*</v>
      </c>
      <c r="Z115" s="1" t="s">
        <v>137</v>
      </c>
      <c r="AA115" s="1" t="s">
        <v>138</v>
      </c>
      <c r="AB115" s="1">
        <v>2045</v>
      </c>
      <c r="AC115" s="1" t="str">
        <f>IF(sum!A108="MA",sum!B108,"*")</f>
        <v>*</v>
      </c>
      <c r="AD115" s="1"/>
      <c r="AE115" s="1" t="str">
        <f>IF(sum!A108="MA",sum!I108,"*")</f>
        <v>*</v>
      </c>
      <c r="AH115" s="1" t="s">
        <v>137</v>
      </c>
      <c r="AI115" s="1" t="s">
        <v>138</v>
      </c>
      <c r="AJ115" s="1">
        <v>2045</v>
      </c>
      <c r="AK115" s="1" t="str">
        <f>IF(sum!A108="ON",sum!B108,"*")</f>
        <v>*</v>
      </c>
      <c r="AL115" s="1"/>
      <c r="AM115" s="1" t="str">
        <f>IF(sum!A108="ON",sum!I108,"*")</f>
        <v>*</v>
      </c>
      <c r="AP115" s="1" t="s">
        <v>137</v>
      </c>
      <c r="AQ115" s="1" t="s">
        <v>138</v>
      </c>
      <c r="AR115" s="1">
        <v>2045</v>
      </c>
      <c r="AS115" s="1" t="str">
        <f>IF(sum!A108="QU",sum!B108,"*")</f>
        <v>*</v>
      </c>
      <c r="AT115" s="1"/>
      <c r="AU115" s="1" t="str">
        <f>IF(sum!A108="QU",sum!I108,"*")</f>
        <v>*</v>
      </c>
      <c r="AX115" s="1" t="s">
        <v>137</v>
      </c>
      <c r="AY115" s="1" t="s">
        <v>138</v>
      </c>
      <c r="AZ115" s="1">
        <v>2045</v>
      </c>
      <c r="BA115" s="1" t="str">
        <f>IF(sum!A108="SA",sum!B108,"*")</f>
        <v>*</v>
      </c>
      <c r="BB115" s="1"/>
      <c r="BC115" s="1" t="str">
        <f>IF(sum!A108="SA",sum!I108,"*")</f>
        <v>*</v>
      </c>
    </row>
    <row r="116" spans="2:55">
      <c r="B116" s="1" t="s">
        <v>137</v>
      </c>
      <c r="C116" s="1" t="s">
        <v>138</v>
      </c>
      <c r="D116" s="1">
        <v>2045</v>
      </c>
      <c r="E116" s="1" t="str">
        <f>IF(sum!A109="AL",sum!B109,"*")</f>
        <v>TWS-SpHeat_ELE1</v>
      </c>
      <c r="F116" s="1"/>
      <c r="G116" s="1">
        <f>IF(sum!A109="AL",sum!I109,"*")</f>
        <v>0.500246600436835</v>
      </c>
      <c r="H116" s="1"/>
      <c r="J116" s="1" t="s">
        <v>137</v>
      </c>
      <c r="K116" s="1" t="s">
        <v>138</v>
      </c>
      <c r="L116" s="1">
        <v>2045</v>
      </c>
      <c r="M116" s="1" t="str">
        <f>IF(sum!A109="AT",sum!B109,"*")</f>
        <v>*</v>
      </c>
      <c r="N116" s="1"/>
      <c r="O116" s="1" t="str">
        <f>IF(sum!A109="AT",sum!I109,"*")</f>
        <v>*</v>
      </c>
      <c r="R116" s="1" t="s">
        <v>137</v>
      </c>
      <c r="S116" s="1" t="s">
        <v>138</v>
      </c>
      <c r="T116" s="1">
        <v>2045</v>
      </c>
      <c r="U116" s="1" t="str">
        <f>IF(sum!A109="BC",sum!B109,"*")</f>
        <v>*</v>
      </c>
      <c r="V116" s="1"/>
      <c r="W116" s="1" t="str">
        <f>IF(sum!A109="BC",sum!I109,"*")</f>
        <v>*</v>
      </c>
      <c r="Z116" s="1" t="s">
        <v>137</v>
      </c>
      <c r="AA116" s="1" t="s">
        <v>138</v>
      </c>
      <c r="AB116" s="1">
        <v>2045</v>
      </c>
      <c r="AC116" s="1" t="str">
        <f>IF(sum!A109="MA",sum!B109,"*")</f>
        <v>*</v>
      </c>
      <c r="AD116" s="1"/>
      <c r="AE116" s="1" t="str">
        <f>IF(sum!A109="MA",sum!I109,"*")</f>
        <v>*</v>
      </c>
      <c r="AH116" s="1" t="s">
        <v>137</v>
      </c>
      <c r="AI116" s="1" t="s">
        <v>138</v>
      </c>
      <c r="AJ116" s="1">
        <v>2045</v>
      </c>
      <c r="AK116" s="1" t="str">
        <f>IF(sum!A109="ON",sum!B109,"*")</f>
        <v>*</v>
      </c>
      <c r="AL116" s="1"/>
      <c r="AM116" s="1" t="str">
        <f>IF(sum!A109="ON",sum!I109,"*")</f>
        <v>*</v>
      </c>
      <c r="AP116" s="1" t="s">
        <v>137</v>
      </c>
      <c r="AQ116" s="1" t="s">
        <v>138</v>
      </c>
      <c r="AR116" s="1">
        <v>2045</v>
      </c>
      <c r="AS116" s="1" t="str">
        <f>IF(sum!A109="QU",sum!B109,"*")</f>
        <v>*</v>
      </c>
      <c r="AT116" s="1"/>
      <c r="AU116" s="1" t="str">
        <f>IF(sum!A109="QU",sum!I109,"*")</f>
        <v>*</v>
      </c>
      <c r="AX116" s="1" t="s">
        <v>137</v>
      </c>
      <c r="AY116" s="1" t="s">
        <v>138</v>
      </c>
      <c r="AZ116" s="1">
        <v>2045</v>
      </c>
      <c r="BA116" s="1" t="str">
        <f>IF(sum!A109="SA",sum!B109,"*")</f>
        <v>*</v>
      </c>
      <c r="BB116" s="1"/>
      <c r="BC116" s="1" t="str">
        <f>IF(sum!A109="SA",sum!I109,"*")</f>
        <v>*</v>
      </c>
    </row>
    <row r="117" spans="2:55">
      <c r="B117" s="4" t="s">
        <v>137</v>
      </c>
      <c r="C117" s="4" t="s">
        <v>138</v>
      </c>
      <c r="D117" s="4">
        <v>2045</v>
      </c>
      <c r="E117" s="1" t="str">
        <f>IF(sum!A110="AL",sum!B110,"*")</f>
        <v>TWS-WaterHeat_ELE1</v>
      </c>
      <c r="F117" s="1"/>
      <c r="G117" s="1">
        <f>IF(sum!A110="AL",sum!I110,"*")</f>
        <v>2.1137180300147999E-2</v>
      </c>
      <c r="H117" s="1"/>
      <c r="J117" s="4" t="s">
        <v>137</v>
      </c>
      <c r="K117" s="4" t="s">
        <v>138</v>
      </c>
      <c r="L117" s="4">
        <v>2045</v>
      </c>
      <c r="M117" s="1" t="str">
        <f>IF(sum!A110="AT",sum!B110,"*")</f>
        <v>*</v>
      </c>
      <c r="N117" s="1"/>
      <c r="O117" s="1" t="str">
        <f>IF(sum!A110="AT",sum!I110,"*")</f>
        <v>*</v>
      </c>
      <c r="R117" s="4" t="s">
        <v>137</v>
      </c>
      <c r="S117" s="4" t="s">
        <v>138</v>
      </c>
      <c r="T117" s="4">
        <v>2045</v>
      </c>
      <c r="U117" s="1" t="str">
        <f>IF(sum!A110="BC",sum!B110,"*")</f>
        <v>*</v>
      </c>
      <c r="V117" s="1"/>
      <c r="W117" s="1" t="str">
        <f>IF(sum!A110="BC",sum!I110,"*")</f>
        <v>*</v>
      </c>
      <c r="Z117" s="4" t="s">
        <v>137</v>
      </c>
      <c r="AA117" s="4" t="s">
        <v>138</v>
      </c>
      <c r="AB117" s="4">
        <v>2045</v>
      </c>
      <c r="AC117" s="1" t="str">
        <f>IF(sum!A110="MA",sum!B110,"*")</f>
        <v>*</v>
      </c>
      <c r="AD117" s="1"/>
      <c r="AE117" s="1" t="str">
        <f>IF(sum!A110="MA",sum!I110,"*")</f>
        <v>*</v>
      </c>
      <c r="AH117" s="4" t="s">
        <v>137</v>
      </c>
      <c r="AI117" s="4" t="s">
        <v>138</v>
      </c>
      <c r="AJ117" s="4">
        <v>2045</v>
      </c>
      <c r="AK117" s="1" t="str">
        <f>IF(sum!A110="ON",sum!B110,"*")</f>
        <v>*</v>
      </c>
      <c r="AL117" s="1"/>
      <c r="AM117" s="1" t="str">
        <f>IF(sum!A110="ON",sum!I110,"*")</f>
        <v>*</v>
      </c>
      <c r="AP117" s="1" t="s">
        <v>137</v>
      </c>
      <c r="AQ117" s="1" t="s">
        <v>138</v>
      </c>
      <c r="AR117" s="1">
        <v>2045</v>
      </c>
      <c r="AS117" s="1" t="str">
        <f>IF(sum!A110="QU",sum!B110,"*")</f>
        <v>*</v>
      </c>
      <c r="AT117" s="1"/>
      <c r="AU117" s="1" t="str">
        <f>IF(sum!A110="QU",sum!I110,"*")</f>
        <v>*</v>
      </c>
      <c r="AX117" s="4" t="s">
        <v>137</v>
      </c>
      <c r="AY117" s="4" t="s">
        <v>138</v>
      </c>
      <c r="AZ117" s="4">
        <v>2045</v>
      </c>
      <c r="BA117" s="1" t="str">
        <f>IF(sum!A110="SA",sum!B110,"*")</f>
        <v>*</v>
      </c>
      <c r="BB117" s="1"/>
      <c r="BC117" s="1" t="str">
        <f>IF(sum!A110="SA",sum!I110,"*")</f>
        <v>*</v>
      </c>
    </row>
    <row r="118" spans="2:55">
      <c r="B118" s="1" t="s">
        <v>137</v>
      </c>
      <c r="C118" s="1" t="s">
        <v>138</v>
      </c>
      <c r="D118" s="1">
        <v>2045</v>
      </c>
      <c r="E118" s="1" t="str">
        <f>IF(sum!A111="AL",sum!B111,"*")</f>
        <v>WST-AuxiliaryEquip_ELE1</v>
      </c>
      <c r="F118" s="1"/>
      <c r="G118" s="1">
        <f>IF(sum!A111="AL",sum!I111,"*")</f>
        <v>0.17966603255125799</v>
      </c>
      <c r="H118" s="1"/>
      <c r="J118" s="1" t="s">
        <v>137</v>
      </c>
      <c r="K118" s="1" t="s">
        <v>138</v>
      </c>
      <c r="L118" s="1">
        <v>2045</v>
      </c>
      <c r="M118" s="1" t="str">
        <f>IF(sum!A111="AT",sum!B111,"*")</f>
        <v>*</v>
      </c>
      <c r="N118" s="1"/>
      <c r="O118" s="1" t="str">
        <f>IF(sum!A111="AT",sum!I111,"*")</f>
        <v>*</v>
      </c>
      <c r="R118" s="1" t="s">
        <v>137</v>
      </c>
      <c r="S118" s="1" t="s">
        <v>138</v>
      </c>
      <c r="T118" s="1">
        <v>2045</v>
      </c>
      <c r="U118" s="1" t="str">
        <f>IF(sum!A111="BC",sum!B111,"*")</f>
        <v>*</v>
      </c>
      <c r="V118" s="1"/>
      <c r="W118" s="1" t="str">
        <f>IF(sum!A111="BC",sum!I111,"*")</f>
        <v>*</v>
      </c>
      <c r="Z118" s="1" t="s">
        <v>137</v>
      </c>
      <c r="AA118" s="1" t="s">
        <v>138</v>
      </c>
      <c r="AB118" s="1">
        <v>2045</v>
      </c>
      <c r="AC118" s="1" t="str">
        <f>IF(sum!A111="MA",sum!B111,"*")</f>
        <v>*</v>
      </c>
      <c r="AD118" s="1"/>
      <c r="AE118" s="1" t="str">
        <f>IF(sum!A111="MA",sum!I111,"*")</f>
        <v>*</v>
      </c>
      <c r="AH118" s="1" t="s">
        <v>137</v>
      </c>
      <c r="AI118" s="1" t="s">
        <v>138</v>
      </c>
      <c r="AJ118" s="1">
        <v>2045</v>
      </c>
      <c r="AK118" s="1" t="str">
        <f>IF(sum!A111="ON",sum!B111,"*")</f>
        <v>*</v>
      </c>
      <c r="AL118" s="1"/>
      <c r="AM118" s="1" t="str">
        <f>IF(sum!A111="ON",sum!I111,"*")</f>
        <v>*</v>
      </c>
      <c r="AP118" s="1" t="s">
        <v>137</v>
      </c>
      <c r="AQ118" s="1" t="s">
        <v>138</v>
      </c>
      <c r="AR118" s="1">
        <v>2045</v>
      </c>
      <c r="AS118" s="1" t="str">
        <f>IF(sum!A111="QU",sum!B111,"*")</f>
        <v>*</v>
      </c>
      <c r="AT118" s="1"/>
      <c r="AU118" s="1" t="str">
        <f>IF(sum!A111="QU",sum!I111,"*")</f>
        <v>*</v>
      </c>
      <c r="AX118" s="1" t="s">
        <v>137</v>
      </c>
      <c r="AY118" s="1" t="s">
        <v>138</v>
      </c>
      <c r="AZ118" s="1">
        <v>2045</v>
      </c>
      <c r="BA118" s="1" t="str">
        <f>IF(sum!A111="SA",sum!B111,"*")</f>
        <v>*</v>
      </c>
      <c r="BB118" s="1"/>
      <c r="BC118" s="1" t="str">
        <f>IF(sum!A111="SA",sum!I111,"*")</f>
        <v>*</v>
      </c>
    </row>
    <row r="119" spans="2:55" s="3" customFormat="1">
      <c r="B119" s="1" t="s">
        <v>137</v>
      </c>
      <c r="C119" s="1" t="s">
        <v>138</v>
      </c>
      <c r="D119" s="1">
        <v>2045</v>
      </c>
      <c r="E119" s="1" t="str">
        <f>IF(sum!A112="AL",sum!B112,"*")</f>
        <v>WST-AuxiliaryMot_ELE1</v>
      </c>
      <c r="F119" s="1"/>
      <c r="G119" s="1">
        <f>IF(sum!A112="AL",sum!I112,"*")</f>
        <v>0.67860280058549804</v>
      </c>
      <c r="H119" s="4"/>
      <c r="J119" s="1" t="s">
        <v>137</v>
      </c>
      <c r="K119" s="1" t="s">
        <v>138</v>
      </c>
      <c r="L119" s="1">
        <v>2045</v>
      </c>
      <c r="M119" s="1" t="str">
        <f>IF(sum!A112="AT",sum!B112,"*")</f>
        <v>*</v>
      </c>
      <c r="N119" s="1"/>
      <c r="O119" s="1" t="str">
        <f>IF(sum!A112="AT",sum!I112,"*")</f>
        <v>*</v>
      </c>
      <c r="R119" s="1" t="s">
        <v>137</v>
      </c>
      <c r="S119" s="1" t="s">
        <v>138</v>
      </c>
      <c r="T119" s="1">
        <v>2045</v>
      </c>
      <c r="U119" s="1" t="str">
        <f>IF(sum!A112="BC",sum!B112,"*")</f>
        <v>*</v>
      </c>
      <c r="V119" s="1"/>
      <c r="W119" s="1" t="str">
        <f>IF(sum!A112="BC",sum!I112,"*")</f>
        <v>*</v>
      </c>
      <c r="Z119" s="1" t="s">
        <v>137</v>
      </c>
      <c r="AA119" s="1" t="s">
        <v>138</v>
      </c>
      <c r="AB119" s="1">
        <v>2045</v>
      </c>
      <c r="AC119" s="1" t="str">
        <f>IF(sum!A112="MA",sum!B112,"*")</f>
        <v>*</v>
      </c>
      <c r="AD119" s="1"/>
      <c r="AE119" s="1" t="str">
        <f>IF(sum!A112="MA",sum!I112,"*")</f>
        <v>*</v>
      </c>
      <c r="AH119" s="1" t="s">
        <v>137</v>
      </c>
      <c r="AI119" s="1" t="s">
        <v>138</v>
      </c>
      <c r="AJ119" s="1">
        <v>2045</v>
      </c>
      <c r="AK119" s="1" t="str">
        <f>IF(sum!A112="ON",sum!B112,"*")</f>
        <v>*</v>
      </c>
      <c r="AL119" s="1"/>
      <c r="AM119" s="1" t="str">
        <f>IF(sum!A112="ON",sum!I112,"*")</f>
        <v>*</v>
      </c>
      <c r="AP119" s="4" t="s">
        <v>137</v>
      </c>
      <c r="AQ119" s="4" t="s">
        <v>138</v>
      </c>
      <c r="AR119" s="4">
        <v>2045</v>
      </c>
      <c r="AS119" s="1" t="str">
        <f>IF(sum!A112="QU",sum!B112,"*")</f>
        <v>*</v>
      </c>
      <c r="AT119" s="1"/>
      <c r="AU119" s="1" t="str">
        <f>IF(sum!A112="QU",sum!I112,"*")</f>
        <v>*</v>
      </c>
      <c r="AX119" s="1" t="s">
        <v>137</v>
      </c>
      <c r="AY119" s="1" t="s">
        <v>138</v>
      </c>
      <c r="AZ119" s="1">
        <v>2045</v>
      </c>
      <c r="BA119" s="1" t="str">
        <f>IF(sum!A112="SA",sum!B112,"*")</f>
        <v>*</v>
      </c>
      <c r="BB119" s="1"/>
      <c r="BC119" s="1" t="str">
        <f>IF(sum!A112="SA",sum!I112,"*")</f>
        <v>*</v>
      </c>
    </row>
    <row r="120" spans="2:55">
      <c r="B120" s="4" t="s">
        <v>137</v>
      </c>
      <c r="C120" s="4" t="s">
        <v>138</v>
      </c>
      <c r="D120" s="4">
        <v>2045</v>
      </c>
      <c r="E120" s="1" t="str">
        <f>IF(sum!A113="AL",sum!B113,"*")</f>
        <v>WST-Light_ELE1</v>
      </c>
      <c r="F120" s="1"/>
      <c r="G120" s="1">
        <f>IF(sum!A113="AL",sum!I113,"*")</f>
        <v>0.19079588346329099</v>
      </c>
      <c r="H120" s="1"/>
      <c r="J120" s="4" t="s">
        <v>137</v>
      </c>
      <c r="K120" s="4" t="s">
        <v>138</v>
      </c>
      <c r="L120" s="4">
        <v>2045</v>
      </c>
      <c r="M120" s="1" t="str">
        <f>IF(sum!A113="AT",sum!B113,"*")</f>
        <v>*</v>
      </c>
      <c r="N120" s="1"/>
      <c r="O120" s="1" t="str">
        <f>IF(sum!A113="AT",sum!I113,"*")</f>
        <v>*</v>
      </c>
      <c r="R120" s="4" t="s">
        <v>137</v>
      </c>
      <c r="S120" s="4" t="s">
        <v>138</v>
      </c>
      <c r="T120" s="4">
        <v>2045</v>
      </c>
      <c r="U120" s="1" t="str">
        <f>IF(sum!A113="BC",sum!B113,"*")</f>
        <v>*</v>
      </c>
      <c r="V120" s="1"/>
      <c r="W120" s="1" t="str">
        <f>IF(sum!A113="BC",sum!I113,"*")</f>
        <v>*</v>
      </c>
      <c r="Z120" s="4" t="s">
        <v>137</v>
      </c>
      <c r="AA120" s="4" t="s">
        <v>138</v>
      </c>
      <c r="AB120" s="4">
        <v>2045</v>
      </c>
      <c r="AC120" s="1" t="str">
        <f>IF(sum!A113="MA",sum!B113,"*")</f>
        <v>*</v>
      </c>
      <c r="AD120" s="1"/>
      <c r="AE120" s="1" t="str">
        <f>IF(sum!A113="MA",sum!I113,"*")</f>
        <v>*</v>
      </c>
      <c r="AH120" s="4" t="s">
        <v>137</v>
      </c>
      <c r="AI120" s="4" t="s">
        <v>138</v>
      </c>
      <c r="AJ120" s="4">
        <v>2045</v>
      </c>
      <c r="AK120" s="1" t="str">
        <f>IF(sum!A113="ON",sum!B113,"*")</f>
        <v>*</v>
      </c>
      <c r="AL120" s="1"/>
      <c r="AM120" s="1" t="str">
        <f>IF(sum!A113="ON",sum!I113,"*")</f>
        <v>*</v>
      </c>
      <c r="AP120" s="1" t="s">
        <v>137</v>
      </c>
      <c r="AQ120" s="1" t="s">
        <v>138</v>
      </c>
      <c r="AR120" s="1">
        <v>2045</v>
      </c>
      <c r="AS120" s="1" t="str">
        <f>IF(sum!A113="QU",sum!B113,"*")</f>
        <v>*</v>
      </c>
      <c r="AT120" s="1"/>
      <c r="AU120" s="1" t="str">
        <f>IF(sum!A113="QU",sum!I113,"*")</f>
        <v>*</v>
      </c>
      <c r="AX120" s="4" t="s">
        <v>137</v>
      </c>
      <c r="AY120" s="4" t="s">
        <v>138</v>
      </c>
      <c r="AZ120" s="4">
        <v>2045</v>
      </c>
      <c r="BA120" s="1" t="str">
        <f>IF(sum!A113="SA",sum!B113,"*")</f>
        <v>*</v>
      </c>
      <c r="BB120" s="1"/>
      <c r="BC120" s="1" t="str">
        <f>IF(sum!A113="SA",sum!I113,"*")</f>
        <v>*</v>
      </c>
    </row>
    <row r="121" spans="2:55">
      <c r="B121" s="1" t="s">
        <v>137</v>
      </c>
      <c r="C121" s="1" t="s">
        <v>138</v>
      </c>
      <c r="D121" s="1">
        <v>2045</v>
      </c>
      <c r="E121" s="1" t="str">
        <f>IF(sum!A114="AL",sum!B114,"*")</f>
        <v>WST-SpCool_ELE1</v>
      </c>
      <c r="F121" s="1"/>
      <c r="G121" s="1">
        <f>IF(sum!A114="AL",sum!I114,"*")</f>
        <v>1.46766064202532E-2</v>
      </c>
      <c r="H121" s="1"/>
      <c r="J121" s="1" t="s">
        <v>137</v>
      </c>
      <c r="K121" s="1" t="s">
        <v>138</v>
      </c>
      <c r="L121" s="1">
        <v>2045</v>
      </c>
      <c r="M121" s="1" t="str">
        <f>IF(sum!A114="AT",sum!B114,"*")</f>
        <v>*</v>
      </c>
      <c r="N121" s="1"/>
      <c r="O121" s="1" t="str">
        <f>IF(sum!A114="AT",sum!I114,"*")</f>
        <v>*</v>
      </c>
      <c r="R121" s="1" t="s">
        <v>137</v>
      </c>
      <c r="S121" s="1" t="s">
        <v>138</v>
      </c>
      <c r="T121" s="1">
        <v>2045</v>
      </c>
      <c r="U121" s="1" t="str">
        <f>IF(sum!A114="BC",sum!B114,"*")</f>
        <v>*</v>
      </c>
      <c r="V121" s="1"/>
      <c r="W121" s="1" t="str">
        <f>IF(sum!A114="BC",sum!I114,"*")</f>
        <v>*</v>
      </c>
      <c r="Z121" s="1" t="s">
        <v>137</v>
      </c>
      <c r="AA121" s="1" t="s">
        <v>138</v>
      </c>
      <c r="AB121" s="1">
        <v>2045</v>
      </c>
      <c r="AC121" s="1" t="str">
        <f>IF(sum!A114="MA",sum!B114,"*")</f>
        <v>*</v>
      </c>
      <c r="AD121" s="1"/>
      <c r="AE121" s="1" t="str">
        <f>IF(sum!A114="MA",sum!I114,"*")</f>
        <v>*</v>
      </c>
      <c r="AH121" s="1" t="s">
        <v>137</v>
      </c>
      <c r="AI121" s="1" t="s">
        <v>138</v>
      </c>
      <c r="AJ121" s="1">
        <v>2045</v>
      </c>
      <c r="AK121" s="1" t="str">
        <f>IF(sum!A114="ON",sum!B114,"*")</f>
        <v>*</v>
      </c>
      <c r="AL121" s="1"/>
      <c r="AM121" s="1" t="str">
        <f>IF(sum!A114="ON",sum!I114,"*")</f>
        <v>*</v>
      </c>
      <c r="AP121" s="1" t="s">
        <v>137</v>
      </c>
      <c r="AQ121" s="1" t="s">
        <v>138</v>
      </c>
      <c r="AR121" s="1">
        <v>2045</v>
      </c>
      <c r="AS121" s="1" t="str">
        <f>IF(sum!A114="QU",sum!B114,"*")</f>
        <v>*</v>
      </c>
      <c r="AT121" s="1"/>
      <c r="AU121" s="1" t="str">
        <f>IF(sum!A114="QU",sum!I114,"*")</f>
        <v>*</v>
      </c>
      <c r="AX121" s="1" t="s">
        <v>137</v>
      </c>
      <c r="AY121" s="1" t="s">
        <v>138</v>
      </c>
      <c r="AZ121" s="1">
        <v>2045</v>
      </c>
      <c r="BA121" s="1" t="str">
        <f>IF(sum!A114="SA",sum!B114,"*")</f>
        <v>*</v>
      </c>
      <c r="BB121" s="1"/>
      <c r="BC121" s="1" t="str">
        <f>IF(sum!A114="SA",sum!I114,"*")</f>
        <v>*</v>
      </c>
    </row>
    <row r="122" spans="2:55">
      <c r="B122" s="1" t="s">
        <v>137</v>
      </c>
      <c r="C122" s="1" t="s">
        <v>138</v>
      </c>
      <c r="D122" s="1">
        <v>2045</v>
      </c>
      <c r="E122" s="1" t="str">
        <f>IF(sum!A115="AL",sum!B115,"*")</f>
        <v>WST-SpHeat_ELE1</v>
      </c>
      <c r="F122" s="1"/>
      <c r="G122" s="1">
        <f>IF(sum!A115="AL",sum!I115,"*")</f>
        <v>0.55661241457056299</v>
      </c>
      <c r="H122" s="1"/>
      <c r="J122" s="1" t="s">
        <v>137</v>
      </c>
      <c r="K122" s="1" t="s">
        <v>138</v>
      </c>
      <c r="L122" s="1">
        <v>2045</v>
      </c>
      <c r="M122" s="1" t="str">
        <f>IF(sum!A115="AT",sum!B115,"*")</f>
        <v>*</v>
      </c>
      <c r="N122" s="1"/>
      <c r="O122" s="1" t="str">
        <f>IF(sum!A115="AT",sum!I115,"*")</f>
        <v>*</v>
      </c>
      <c r="R122" s="1" t="s">
        <v>137</v>
      </c>
      <c r="S122" s="1" t="s">
        <v>138</v>
      </c>
      <c r="T122" s="1">
        <v>2045</v>
      </c>
      <c r="U122" s="1" t="str">
        <f>IF(sum!A115="BC",sum!B115,"*")</f>
        <v>*</v>
      </c>
      <c r="V122" s="1"/>
      <c r="W122" s="1" t="str">
        <f>IF(sum!A115="BC",sum!I115,"*")</f>
        <v>*</v>
      </c>
      <c r="Z122" s="1" t="s">
        <v>137</v>
      </c>
      <c r="AA122" s="1" t="s">
        <v>138</v>
      </c>
      <c r="AB122" s="1">
        <v>2045</v>
      </c>
      <c r="AC122" s="1" t="str">
        <f>IF(sum!A115="MA",sum!B115,"*")</f>
        <v>*</v>
      </c>
      <c r="AD122" s="1"/>
      <c r="AE122" s="1" t="str">
        <f>IF(sum!A115="MA",sum!I115,"*")</f>
        <v>*</v>
      </c>
      <c r="AH122" s="1" t="s">
        <v>137</v>
      </c>
      <c r="AI122" s="1" t="s">
        <v>138</v>
      </c>
      <c r="AJ122" s="1">
        <v>2045</v>
      </c>
      <c r="AK122" s="1" t="str">
        <f>IF(sum!A115="ON",sum!B115,"*")</f>
        <v>*</v>
      </c>
      <c r="AL122" s="1"/>
      <c r="AM122" s="1" t="str">
        <f>IF(sum!A115="ON",sum!I115,"*")</f>
        <v>*</v>
      </c>
      <c r="AP122" s="1" t="s">
        <v>137</v>
      </c>
      <c r="AQ122" s="1" t="s">
        <v>138</v>
      </c>
      <c r="AR122" s="1">
        <v>2045</v>
      </c>
      <c r="AS122" s="1" t="str">
        <f>IF(sum!A115="QU",sum!B115,"*")</f>
        <v>*</v>
      </c>
      <c r="AT122" s="1"/>
      <c r="AU122" s="1" t="str">
        <f>IF(sum!A115="QU",sum!I115,"*")</f>
        <v>*</v>
      </c>
      <c r="AX122" s="1" t="s">
        <v>137</v>
      </c>
      <c r="AY122" s="1" t="s">
        <v>138</v>
      </c>
      <c r="AZ122" s="1">
        <v>2045</v>
      </c>
      <c r="BA122" s="1" t="str">
        <f>IF(sum!A115="SA",sum!B115,"*")</f>
        <v>*</v>
      </c>
      <c r="BB122" s="1"/>
      <c r="BC122" s="1" t="str">
        <f>IF(sum!A115="SA",sum!I115,"*")</f>
        <v>*</v>
      </c>
    </row>
    <row r="123" spans="2:55">
      <c r="B123" s="4" t="s">
        <v>137</v>
      </c>
      <c r="C123" s="4" t="s">
        <v>138</v>
      </c>
      <c r="D123" s="4">
        <v>2045</v>
      </c>
      <c r="E123" s="1" t="str">
        <f>IF(sum!A116="AL",sum!B116,"*")</f>
        <v>WST-WaterHeat_ELE1</v>
      </c>
      <c r="F123" s="1"/>
      <c r="G123" s="1">
        <f>IF(sum!A116="AL",sum!I116,"*")</f>
        <v>6.3411540900443902E-2</v>
      </c>
      <c r="H123" s="1"/>
      <c r="J123" s="4" t="s">
        <v>137</v>
      </c>
      <c r="K123" s="4" t="s">
        <v>138</v>
      </c>
      <c r="L123" s="4">
        <v>2045</v>
      </c>
      <c r="M123" s="1" t="str">
        <f>IF(sum!A116="AT",sum!B116,"*")</f>
        <v>*</v>
      </c>
      <c r="N123" s="1"/>
      <c r="O123" s="1" t="str">
        <f>IF(sum!A116="AT",sum!I116,"*")</f>
        <v>*</v>
      </c>
      <c r="R123" s="4" t="s">
        <v>137</v>
      </c>
      <c r="S123" s="4" t="s">
        <v>138</v>
      </c>
      <c r="T123" s="4">
        <v>2045</v>
      </c>
      <c r="U123" s="1" t="str">
        <f>IF(sum!A116="BC",sum!B116,"*")</f>
        <v>*</v>
      </c>
      <c r="V123" s="1"/>
      <c r="W123" s="1" t="str">
        <f>IF(sum!A116="BC",sum!I116,"*")</f>
        <v>*</v>
      </c>
      <c r="Z123" s="4" t="s">
        <v>137</v>
      </c>
      <c r="AA123" s="4" t="s">
        <v>138</v>
      </c>
      <c r="AB123" s="4">
        <v>2045</v>
      </c>
      <c r="AC123" s="1" t="str">
        <f>IF(sum!A116="MA",sum!B116,"*")</f>
        <v>*</v>
      </c>
      <c r="AD123" s="1"/>
      <c r="AE123" s="1" t="str">
        <f>IF(sum!A116="MA",sum!I116,"*")</f>
        <v>*</v>
      </c>
      <c r="AH123" s="4" t="s">
        <v>137</v>
      </c>
      <c r="AI123" s="4" t="s">
        <v>138</v>
      </c>
      <c r="AJ123" s="4">
        <v>2045</v>
      </c>
      <c r="AK123" s="1" t="str">
        <f>IF(sum!A116="ON",sum!B116,"*")</f>
        <v>*</v>
      </c>
      <c r="AL123" s="1"/>
      <c r="AM123" s="1" t="str">
        <f>IF(sum!A116="ON",sum!I116,"*")</f>
        <v>*</v>
      </c>
      <c r="AP123" s="1" t="s">
        <v>137</v>
      </c>
      <c r="AQ123" s="1" t="s">
        <v>138</v>
      </c>
      <c r="AR123" s="1">
        <v>2045</v>
      </c>
      <c r="AS123" s="1" t="str">
        <f>IF(sum!A116="QU",sum!B116,"*")</f>
        <v>*</v>
      </c>
      <c r="AT123" s="1"/>
      <c r="AU123" s="1" t="str">
        <f>IF(sum!A116="QU",sum!I116,"*")</f>
        <v>*</v>
      </c>
      <c r="AX123" s="4" t="s">
        <v>137</v>
      </c>
      <c r="AY123" s="4" t="s">
        <v>138</v>
      </c>
      <c r="AZ123" s="4">
        <v>2045</v>
      </c>
      <c r="BA123" s="1" t="str">
        <f>IF(sum!A116="SA",sum!B116,"*")</f>
        <v>*</v>
      </c>
      <c r="BB123" s="1"/>
      <c r="BC123" s="1" t="str">
        <f>IF(sum!A116="SA",sum!I116,"*")</f>
        <v>*</v>
      </c>
    </row>
    <row r="124" spans="2:55">
      <c r="B124" s="1" t="s">
        <v>137</v>
      </c>
      <c r="C124" s="1" t="s">
        <v>138</v>
      </c>
      <c r="D124" s="1">
        <v>2045</v>
      </c>
      <c r="E124" s="1" t="str">
        <f>IF(sum!A117="AL",sum!B117,"*")</f>
        <v>*</v>
      </c>
      <c r="F124" s="1"/>
      <c r="G124" s="1" t="str">
        <f>IF(sum!A117="AL",sum!I117,"*")</f>
        <v>*</v>
      </c>
      <c r="H124" s="1"/>
      <c r="J124" s="1" t="s">
        <v>137</v>
      </c>
      <c r="K124" s="1" t="s">
        <v>138</v>
      </c>
      <c r="L124" s="1">
        <v>2045</v>
      </c>
      <c r="M124" s="1" t="str">
        <f>IF(sum!A117="AT",sum!B117,"*")</f>
        <v>AFM-AuxiliaryEquip_ELE1</v>
      </c>
      <c r="N124" s="1"/>
      <c r="O124" s="1">
        <f>IF(sum!A117="AT",sum!I117,"*")</f>
        <v>7.3980131050517997E-2</v>
      </c>
      <c r="R124" s="1" t="s">
        <v>137</v>
      </c>
      <c r="S124" s="1" t="s">
        <v>138</v>
      </c>
      <c r="T124" s="1">
        <v>2045</v>
      </c>
      <c r="U124" s="1" t="str">
        <f>IF(sum!A117="BC",sum!B117,"*")</f>
        <v>*</v>
      </c>
      <c r="V124" s="1"/>
      <c r="W124" s="1" t="str">
        <f>IF(sum!A117="BC",sum!I117,"*")</f>
        <v>*</v>
      </c>
      <c r="Z124" s="1" t="s">
        <v>137</v>
      </c>
      <c r="AA124" s="1" t="s">
        <v>138</v>
      </c>
      <c r="AB124" s="1">
        <v>2045</v>
      </c>
      <c r="AC124" s="1" t="str">
        <f>IF(sum!A117="MA",sum!B117,"*")</f>
        <v>*</v>
      </c>
      <c r="AD124" s="1"/>
      <c r="AE124" s="1" t="str">
        <f>IF(sum!A117="MA",sum!I117,"*")</f>
        <v>*</v>
      </c>
      <c r="AH124" s="1" t="s">
        <v>137</v>
      </c>
      <c r="AI124" s="1" t="s">
        <v>138</v>
      </c>
      <c r="AJ124" s="1">
        <v>2045</v>
      </c>
      <c r="AK124" s="1" t="str">
        <f>IF(sum!A117="ON",sum!B117,"*")</f>
        <v>*</v>
      </c>
      <c r="AL124" s="1"/>
      <c r="AM124" s="1" t="str">
        <f>IF(sum!A117="ON",sum!I117,"*")</f>
        <v>*</v>
      </c>
      <c r="AP124" s="1" t="s">
        <v>137</v>
      </c>
      <c r="AQ124" s="1" t="s">
        <v>138</v>
      </c>
      <c r="AR124" s="1">
        <v>2045</v>
      </c>
      <c r="AS124" s="1" t="str">
        <f>IF(sum!A117="QU",sum!B117,"*")</f>
        <v>*</v>
      </c>
      <c r="AT124" s="1"/>
      <c r="AU124" s="1" t="str">
        <f>IF(sum!A117="QU",sum!I117,"*")</f>
        <v>*</v>
      </c>
      <c r="AX124" s="1" t="s">
        <v>137</v>
      </c>
      <c r="AY124" s="1" t="s">
        <v>138</v>
      </c>
      <c r="AZ124" s="1">
        <v>2045</v>
      </c>
      <c r="BA124" s="1" t="str">
        <f>IF(sum!A117="SA",sum!B117,"*")</f>
        <v>*</v>
      </c>
      <c r="BB124" s="1"/>
      <c r="BC124" s="1" t="str">
        <f>IF(sum!A117="SA",sum!I117,"*")</f>
        <v>*</v>
      </c>
    </row>
    <row r="125" spans="2:55">
      <c r="B125" s="1" t="s">
        <v>137</v>
      </c>
      <c r="C125" s="1" t="s">
        <v>138</v>
      </c>
      <c r="D125" s="1">
        <v>2045</v>
      </c>
      <c r="E125" s="1" t="str">
        <f>IF(sum!A118="AL",sum!B118,"*")</f>
        <v>*</v>
      </c>
      <c r="F125" s="1"/>
      <c r="G125" s="1" t="str">
        <f>IF(sum!A118="AL",sum!I118,"*")</f>
        <v>*</v>
      </c>
      <c r="H125" s="1"/>
      <c r="J125" s="1" t="s">
        <v>137</v>
      </c>
      <c r="K125" s="1" t="s">
        <v>138</v>
      </c>
      <c r="L125" s="1">
        <v>2045</v>
      </c>
      <c r="M125" s="1" t="str">
        <f>IF(sum!A118="AT",sum!B118,"*")</f>
        <v>AFM-AuxiliaryMot_ELE1</v>
      </c>
      <c r="N125" s="1"/>
      <c r="O125" s="1">
        <f>IF(sum!A118="AT",sum!I118,"*")</f>
        <v>2.93532128405063E-2</v>
      </c>
      <c r="R125" s="1" t="s">
        <v>137</v>
      </c>
      <c r="S125" s="1" t="s">
        <v>138</v>
      </c>
      <c r="T125" s="1">
        <v>2045</v>
      </c>
      <c r="U125" s="1" t="str">
        <f>IF(sum!A118="BC",sum!B118,"*")</f>
        <v>*</v>
      </c>
      <c r="V125" s="1"/>
      <c r="W125" s="1" t="str">
        <f>IF(sum!A118="BC",sum!I118,"*")</f>
        <v>*</v>
      </c>
      <c r="Z125" s="1" t="s">
        <v>137</v>
      </c>
      <c r="AA125" s="1" t="s">
        <v>138</v>
      </c>
      <c r="AB125" s="1">
        <v>2045</v>
      </c>
      <c r="AC125" s="1" t="str">
        <f>IF(sum!A118="MA",sum!B118,"*")</f>
        <v>*</v>
      </c>
      <c r="AD125" s="1"/>
      <c r="AE125" s="1" t="str">
        <f>IF(sum!A118="MA",sum!I118,"*")</f>
        <v>*</v>
      </c>
      <c r="AH125" s="1" t="s">
        <v>137</v>
      </c>
      <c r="AI125" s="1" t="s">
        <v>138</v>
      </c>
      <c r="AJ125" s="1">
        <v>2045</v>
      </c>
      <c r="AK125" s="1" t="str">
        <f>IF(sum!A118="ON",sum!B118,"*")</f>
        <v>*</v>
      </c>
      <c r="AL125" s="1"/>
      <c r="AM125" s="1" t="str">
        <f>IF(sum!A118="ON",sum!I118,"*")</f>
        <v>*</v>
      </c>
      <c r="AP125" s="1" t="s">
        <v>137</v>
      </c>
      <c r="AQ125" s="1" t="s">
        <v>138</v>
      </c>
      <c r="AR125" s="1">
        <v>2045</v>
      </c>
      <c r="AS125" s="1" t="str">
        <f>IF(sum!A118="QU",sum!B118,"*")</f>
        <v>*</v>
      </c>
      <c r="AT125" s="1"/>
      <c r="AU125" s="1" t="str">
        <f>IF(sum!A118="QU",sum!I118,"*")</f>
        <v>*</v>
      </c>
      <c r="AX125" s="1" t="s">
        <v>137</v>
      </c>
      <c r="AY125" s="1" t="s">
        <v>138</v>
      </c>
      <c r="AZ125" s="1">
        <v>2045</v>
      </c>
      <c r="BA125" s="1" t="str">
        <f>IF(sum!A118="SA",sum!B118,"*")</f>
        <v>*</v>
      </c>
      <c r="BB125" s="1"/>
      <c r="BC125" s="1" t="str">
        <f>IF(sum!A118="SA",sum!I118,"*")</f>
        <v>*</v>
      </c>
    </row>
    <row r="126" spans="2:55">
      <c r="B126" s="4" t="s">
        <v>137</v>
      </c>
      <c r="C126" s="4" t="s">
        <v>138</v>
      </c>
      <c r="D126" s="4">
        <v>2045</v>
      </c>
      <c r="E126" s="1" t="str">
        <f>IF(sum!A119="AL",sum!B119,"*")</f>
        <v>*</v>
      </c>
      <c r="F126" s="1"/>
      <c r="G126" s="1" t="str">
        <f>IF(sum!A119="AL",sum!I119,"*")</f>
        <v>*</v>
      </c>
      <c r="H126" s="1"/>
      <c r="J126" s="4" t="s">
        <v>137</v>
      </c>
      <c r="K126" s="4" t="s">
        <v>138</v>
      </c>
      <c r="L126" s="4">
        <v>2045</v>
      </c>
      <c r="M126" s="1" t="str">
        <f>IF(sum!A119="AT",sum!B119,"*")</f>
        <v>AFM-Light_ELE1</v>
      </c>
      <c r="N126" s="1"/>
      <c r="O126" s="1">
        <f>IF(sum!A119="AT",sum!I119,"*")</f>
        <v>0.102736244941772</v>
      </c>
      <c r="R126" s="4" t="s">
        <v>137</v>
      </c>
      <c r="S126" s="4" t="s">
        <v>138</v>
      </c>
      <c r="T126" s="4">
        <v>2045</v>
      </c>
      <c r="U126" s="1" t="str">
        <f>IF(sum!A119="BC",sum!B119,"*")</f>
        <v>*</v>
      </c>
      <c r="V126" s="1"/>
      <c r="W126" s="1" t="str">
        <f>IF(sum!A119="BC",sum!I119,"*")</f>
        <v>*</v>
      </c>
      <c r="Z126" s="4" t="s">
        <v>137</v>
      </c>
      <c r="AA126" s="4" t="s">
        <v>138</v>
      </c>
      <c r="AB126" s="4">
        <v>2045</v>
      </c>
      <c r="AC126" s="1" t="str">
        <f>IF(sum!A119="MA",sum!B119,"*")</f>
        <v>*</v>
      </c>
      <c r="AD126" s="1"/>
      <c r="AE126" s="1" t="str">
        <f>IF(sum!A119="MA",sum!I119,"*")</f>
        <v>*</v>
      </c>
      <c r="AH126" s="4" t="s">
        <v>137</v>
      </c>
      <c r="AI126" s="4" t="s">
        <v>138</v>
      </c>
      <c r="AJ126" s="4">
        <v>2045</v>
      </c>
      <c r="AK126" s="1" t="str">
        <f>IF(sum!A119="ON",sum!B119,"*")</f>
        <v>*</v>
      </c>
      <c r="AL126" s="1"/>
      <c r="AM126" s="1" t="str">
        <f>IF(sum!A119="ON",sum!I119,"*")</f>
        <v>*</v>
      </c>
      <c r="AP126" s="1" t="s">
        <v>137</v>
      </c>
      <c r="AQ126" s="1" t="s">
        <v>138</v>
      </c>
      <c r="AR126" s="1">
        <v>2045</v>
      </c>
      <c r="AS126" s="1" t="str">
        <f>IF(sum!A119="QU",sum!B119,"*")</f>
        <v>*</v>
      </c>
      <c r="AT126" s="1"/>
      <c r="AU126" s="1" t="str">
        <f>IF(sum!A119="QU",sum!I119,"*")</f>
        <v>*</v>
      </c>
      <c r="AX126" s="4" t="s">
        <v>137</v>
      </c>
      <c r="AY126" s="4" t="s">
        <v>138</v>
      </c>
      <c r="AZ126" s="4">
        <v>2045</v>
      </c>
      <c r="BA126" s="1" t="str">
        <f>IF(sum!A119="SA",sum!B119,"*")</f>
        <v>*</v>
      </c>
      <c r="BB126" s="1"/>
      <c r="BC126" s="1" t="str">
        <f>IF(sum!A119="SA",sum!I119,"*")</f>
        <v>*</v>
      </c>
    </row>
    <row r="127" spans="2:55">
      <c r="B127" s="1" t="s">
        <v>137</v>
      </c>
      <c r="C127" s="1" t="s">
        <v>138</v>
      </c>
      <c r="D127" s="1">
        <v>2045</v>
      </c>
      <c r="E127" s="1" t="str">
        <f>IF(sum!A120="AL",sum!B120,"*")</f>
        <v>*</v>
      </c>
      <c r="F127" s="1"/>
      <c r="G127" s="1" t="str">
        <f>IF(sum!A120="AL",sum!I120,"*")</f>
        <v>*</v>
      </c>
      <c r="H127" s="1"/>
      <c r="J127" s="1" t="s">
        <v>137</v>
      </c>
      <c r="K127" s="1" t="s">
        <v>138</v>
      </c>
      <c r="L127" s="1">
        <v>2045</v>
      </c>
      <c r="M127" s="1" t="str">
        <f>IF(sum!A120="AT",sum!B120,"*")</f>
        <v>AFM-SpCool_ELE1</v>
      </c>
      <c r="N127" s="1"/>
      <c r="O127" s="1">
        <f>IF(sum!A120="AT",sum!I120,"*")</f>
        <v>7.3383032101265705E-2</v>
      </c>
      <c r="R127" s="1" t="s">
        <v>137</v>
      </c>
      <c r="S127" s="1" t="s">
        <v>138</v>
      </c>
      <c r="T127" s="1">
        <v>2045</v>
      </c>
      <c r="U127" s="1" t="str">
        <f>IF(sum!A120="BC",sum!B120,"*")</f>
        <v>*</v>
      </c>
      <c r="V127" s="1"/>
      <c r="W127" s="1" t="str">
        <f>IF(sum!A120="BC",sum!I120,"*")</f>
        <v>*</v>
      </c>
      <c r="Z127" s="1" t="s">
        <v>137</v>
      </c>
      <c r="AA127" s="1" t="s">
        <v>138</v>
      </c>
      <c r="AB127" s="1">
        <v>2045</v>
      </c>
      <c r="AC127" s="1" t="str">
        <f>IF(sum!A120="MA",sum!B120,"*")</f>
        <v>*</v>
      </c>
      <c r="AD127" s="1"/>
      <c r="AE127" s="1" t="str">
        <f>IF(sum!A120="MA",sum!I120,"*")</f>
        <v>*</v>
      </c>
      <c r="AH127" s="1" t="s">
        <v>137</v>
      </c>
      <c r="AI127" s="1" t="s">
        <v>138</v>
      </c>
      <c r="AJ127" s="1">
        <v>2045</v>
      </c>
      <c r="AK127" s="1" t="str">
        <f>IF(sum!A120="ON",sum!B120,"*")</f>
        <v>*</v>
      </c>
      <c r="AL127" s="1"/>
      <c r="AM127" s="1" t="str">
        <f>IF(sum!A120="ON",sum!I120,"*")</f>
        <v>*</v>
      </c>
      <c r="AP127" s="1" t="s">
        <v>137</v>
      </c>
      <c r="AQ127" s="1" t="s">
        <v>138</v>
      </c>
      <c r="AR127" s="1">
        <v>2045</v>
      </c>
      <c r="AS127" s="1" t="str">
        <f>IF(sum!A120="QU",sum!B120,"*")</f>
        <v>*</v>
      </c>
      <c r="AT127" s="1"/>
      <c r="AU127" s="1" t="str">
        <f>IF(sum!A120="QU",sum!I120,"*")</f>
        <v>*</v>
      </c>
      <c r="AX127" s="1" t="s">
        <v>137</v>
      </c>
      <c r="AY127" s="1" t="s">
        <v>138</v>
      </c>
      <c r="AZ127" s="1">
        <v>2045</v>
      </c>
      <c r="BA127" s="1" t="str">
        <f>IF(sum!A120="SA",sum!B120,"*")</f>
        <v>*</v>
      </c>
      <c r="BB127" s="1"/>
      <c r="BC127" s="1" t="str">
        <f>IF(sum!A120="SA",sum!I120,"*")</f>
        <v>*</v>
      </c>
    </row>
    <row r="128" spans="2:55">
      <c r="B128" s="1" t="s">
        <v>137</v>
      </c>
      <c r="C128" s="1" t="s">
        <v>138</v>
      </c>
      <c r="D128" s="1">
        <v>2045</v>
      </c>
      <c r="E128" s="1" t="str">
        <f>IF(sum!A121="AL",sum!B121,"*")</f>
        <v>*</v>
      </c>
      <c r="F128" s="1"/>
      <c r="G128" s="1" t="str">
        <f>IF(sum!A121="AL",sum!I121,"*")</f>
        <v>*</v>
      </c>
      <c r="H128" s="1"/>
      <c r="J128" s="1" t="s">
        <v>137</v>
      </c>
      <c r="K128" s="1" t="s">
        <v>138</v>
      </c>
      <c r="L128" s="1">
        <v>2045</v>
      </c>
      <c r="M128" s="1" t="str">
        <f>IF(sum!A121="AT",sum!B121,"*")</f>
        <v>AFM-SpHeat_ELE1</v>
      </c>
      <c r="N128" s="1"/>
      <c r="O128" s="1">
        <f>IF(sum!A121="AT",sum!I121,"*")</f>
        <v>0.21841752976819601</v>
      </c>
      <c r="R128" s="1" t="s">
        <v>137</v>
      </c>
      <c r="S128" s="1" t="s">
        <v>138</v>
      </c>
      <c r="T128" s="1">
        <v>2045</v>
      </c>
      <c r="U128" s="1" t="str">
        <f>IF(sum!A121="BC",sum!B121,"*")</f>
        <v>*</v>
      </c>
      <c r="V128" s="1"/>
      <c r="W128" s="1" t="str">
        <f>IF(sum!A121="BC",sum!I121,"*")</f>
        <v>*</v>
      </c>
      <c r="Z128" s="1" t="s">
        <v>137</v>
      </c>
      <c r="AA128" s="1" t="s">
        <v>138</v>
      </c>
      <c r="AB128" s="1">
        <v>2045</v>
      </c>
      <c r="AC128" s="1" t="str">
        <f>IF(sum!A121="MA",sum!B121,"*")</f>
        <v>*</v>
      </c>
      <c r="AD128" s="1"/>
      <c r="AE128" s="1" t="str">
        <f>IF(sum!A121="MA",sum!I121,"*")</f>
        <v>*</v>
      </c>
      <c r="AH128" s="1" t="s">
        <v>137</v>
      </c>
      <c r="AI128" s="1" t="s">
        <v>138</v>
      </c>
      <c r="AJ128" s="1">
        <v>2045</v>
      </c>
      <c r="AK128" s="1" t="str">
        <f>IF(sum!A121="ON",sum!B121,"*")</f>
        <v>*</v>
      </c>
      <c r="AL128" s="1"/>
      <c r="AM128" s="1" t="str">
        <f>IF(sum!A121="ON",sum!I121,"*")</f>
        <v>*</v>
      </c>
      <c r="AP128" s="1" t="s">
        <v>137</v>
      </c>
      <c r="AQ128" s="1" t="s">
        <v>138</v>
      </c>
      <c r="AR128" s="1">
        <v>2045</v>
      </c>
      <c r="AS128" s="1" t="str">
        <f>IF(sum!A121="QU",sum!B121,"*")</f>
        <v>*</v>
      </c>
      <c r="AT128" s="1"/>
      <c r="AU128" s="1" t="str">
        <f>IF(sum!A121="QU",sum!I121,"*")</f>
        <v>*</v>
      </c>
      <c r="AX128" s="1" t="s">
        <v>137</v>
      </c>
      <c r="AY128" s="1" t="s">
        <v>138</v>
      </c>
      <c r="AZ128" s="1">
        <v>2045</v>
      </c>
      <c r="BA128" s="1" t="str">
        <f>IF(sum!A121="SA",sum!B121,"*")</f>
        <v>*</v>
      </c>
      <c r="BB128" s="1"/>
      <c r="BC128" s="1" t="str">
        <f>IF(sum!A121="SA",sum!I121,"*")</f>
        <v>*</v>
      </c>
    </row>
    <row r="129" spans="2:55">
      <c r="B129" s="4" t="s">
        <v>137</v>
      </c>
      <c r="C129" s="4" t="s">
        <v>138</v>
      </c>
      <c r="D129" s="4">
        <v>2045</v>
      </c>
      <c r="E129" s="1" t="str">
        <f>IF(sum!A122="AL",sum!B122,"*")</f>
        <v>*</v>
      </c>
      <c r="F129" s="1"/>
      <c r="G129" s="1" t="str">
        <f>IF(sum!A122="AL",sum!I122,"*")</f>
        <v>*</v>
      </c>
      <c r="H129" s="1"/>
      <c r="J129" s="4" t="s">
        <v>137</v>
      </c>
      <c r="K129" s="4" t="s">
        <v>138</v>
      </c>
      <c r="L129" s="4">
        <v>2045</v>
      </c>
      <c r="M129" s="1" t="str">
        <f>IF(sum!A122="AT",sum!B122,"*")</f>
        <v>AFM-WaterHeat_ELE1</v>
      </c>
      <c r="N129" s="1"/>
      <c r="O129" s="1">
        <f>IF(sum!A122="AT",sum!I122,"*")</f>
        <v>1.0568590150073999E-2</v>
      </c>
      <c r="R129" s="4" t="s">
        <v>137</v>
      </c>
      <c r="S129" s="4" t="s">
        <v>138</v>
      </c>
      <c r="T129" s="4">
        <v>2045</v>
      </c>
      <c r="U129" s="1" t="str">
        <f>IF(sum!A122="BC",sum!B122,"*")</f>
        <v>*</v>
      </c>
      <c r="V129" s="1"/>
      <c r="W129" s="1" t="str">
        <f>IF(sum!A122="BC",sum!I122,"*")</f>
        <v>*</v>
      </c>
      <c r="Z129" s="4" t="s">
        <v>137</v>
      </c>
      <c r="AA129" s="4" t="s">
        <v>138</v>
      </c>
      <c r="AB129" s="4">
        <v>2045</v>
      </c>
      <c r="AC129" s="1" t="str">
        <f>IF(sum!A122="MA",sum!B122,"*")</f>
        <v>*</v>
      </c>
      <c r="AD129" s="1"/>
      <c r="AE129" s="1" t="str">
        <f>IF(sum!A122="MA",sum!I122,"*")</f>
        <v>*</v>
      </c>
      <c r="AH129" s="4" t="s">
        <v>137</v>
      </c>
      <c r="AI129" s="4" t="s">
        <v>138</v>
      </c>
      <c r="AJ129" s="4">
        <v>2045</v>
      </c>
      <c r="AK129" s="1" t="str">
        <f>IF(sum!A122="ON",sum!B122,"*")</f>
        <v>*</v>
      </c>
      <c r="AL129" s="1"/>
      <c r="AM129" s="1" t="str">
        <f>IF(sum!A122="ON",sum!I122,"*")</f>
        <v>*</v>
      </c>
      <c r="AP129" s="4" t="s">
        <v>137</v>
      </c>
      <c r="AQ129" s="4" t="s">
        <v>138</v>
      </c>
      <c r="AR129" s="4">
        <v>2045</v>
      </c>
      <c r="AS129" s="1" t="str">
        <f>IF(sum!A122="QU",sum!B122,"*")</f>
        <v>*</v>
      </c>
      <c r="AT129" s="1"/>
      <c r="AU129" s="1" t="str">
        <f>IF(sum!A122="QU",sum!I122,"*")</f>
        <v>*</v>
      </c>
      <c r="AX129" s="4" t="s">
        <v>137</v>
      </c>
      <c r="AY129" s="4" t="s">
        <v>138</v>
      </c>
      <c r="AZ129" s="4">
        <v>2045</v>
      </c>
      <c r="BA129" s="1" t="str">
        <f>IF(sum!A122="SA",sum!B122,"*")</f>
        <v>*</v>
      </c>
      <c r="BB129" s="1"/>
      <c r="BC129" s="1" t="str">
        <f>IF(sum!A122="SA",sum!I122,"*")</f>
        <v>*</v>
      </c>
    </row>
    <row r="130" spans="2:55">
      <c r="B130" s="1" t="s">
        <v>137</v>
      </c>
      <c r="C130" s="1" t="s">
        <v>138</v>
      </c>
      <c r="D130" s="1">
        <v>2045</v>
      </c>
      <c r="E130" s="1" t="str">
        <f>IF(sum!A123="AL",sum!B123,"*")</f>
        <v>*</v>
      </c>
      <c r="F130" s="1"/>
      <c r="G130" s="1" t="str">
        <f>IF(sum!A123="AL",sum!I123,"*")</f>
        <v>*</v>
      </c>
      <c r="H130" s="1"/>
      <c r="J130" s="1" t="s">
        <v>137</v>
      </c>
      <c r="K130" s="1" t="s">
        <v>138</v>
      </c>
      <c r="L130" s="1">
        <v>2045</v>
      </c>
      <c r="M130" s="1" t="str">
        <f>IF(sum!A123="AT",sum!B123,"*")</f>
        <v>ART-AuxiliaryEquip_ELE1</v>
      </c>
      <c r="N130" s="1"/>
      <c r="O130" s="1">
        <f>IF(sum!A123="AT",sum!I123,"*")</f>
        <v>2.1137180300147999E-2</v>
      </c>
      <c r="R130" s="1" t="s">
        <v>137</v>
      </c>
      <c r="S130" s="1" t="s">
        <v>138</v>
      </c>
      <c r="T130" s="1">
        <v>2045</v>
      </c>
      <c r="U130" s="1" t="str">
        <f>IF(sum!A123="BC",sum!B123,"*")</f>
        <v>*</v>
      </c>
      <c r="V130" s="1"/>
      <c r="W130" s="1" t="str">
        <f>IF(sum!A123="BC",sum!I123,"*")</f>
        <v>*</v>
      </c>
      <c r="Z130" s="1" t="s">
        <v>137</v>
      </c>
      <c r="AA130" s="1" t="s">
        <v>138</v>
      </c>
      <c r="AB130" s="1">
        <v>2045</v>
      </c>
      <c r="AC130" s="1" t="str">
        <f>IF(sum!A123="MA",sum!B123,"*")</f>
        <v>*</v>
      </c>
      <c r="AD130" s="1"/>
      <c r="AE130" s="1" t="str">
        <f>IF(sum!A123="MA",sum!I123,"*")</f>
        <v>*</v>
      </c>
      <c r="AH130" s="1" t="s">
        <v>137</v>
      </c>
      <c r="AI130" s="1" t="s">
        <v>138</v>
      </c>
      <c r="AJ130" s="1">
        <v>2045</v>
      </c>
      <c r="AK130" s="1" t="str">
        <f>IF(sum!A123="ON",sum!B123,"*")</f>
        <v>*</v>
      </c>
      <c r="AL130" s="1"/>
      <c r="AM130" s="1" t="str">
        <f>IF(sum!A123="ON",sum!I123,"*")</f>
        <v>*</v>
      </c>
      <c r="AP130" s="1" t="s">
        <v>137</v>
      </c>
      <c r="AQ130" s="1" t="s">
        <v>138</v>
      </c>
      <c r="AR130" s="1">
        <v>2045</v>
      </c>
      <c r="AS130" s="1" t="str">
        <f>IF(sum!A123="QU",sum!B123,"*")</f>
        <v>*</v>
      </c>
      <c r="AT130" s="1"/>
      <c r="AU130" s="1" t="str">
        <f>IF(sum!A123="QU",sum!I123,"*")</f>
        <v>*</v>
      </c>
      <c r="AX130" s="1" t="s">
        <v>137</v>
      </c>
      <c r="AY130" s="1" t="s">
        <v>138</v>
      </c>
      <c r="AZ130" s="1">
        <v>2045</v>
      </c>
      <c r="BA130" s="1" t="str">
        <f>IF(sum!A123="SA",sum!B123,"*")</f>
        <v>*</v>
      </c>
      <c r="BB130" s="1"/>
      <c r="BC130" s="1" t="str">
        <f>IF(sum!A123="SA",sum!I123,"*")</f>
        <v>*</v>
      </c>
    </row>
    <row r="131" spans="2:55">
      <c r="B131" s="1" t="s">
        <v>137</v>
      </c>
      <c r="C131" s="1" t="s">
        <v>138</v>
      </c>
      <c r="D131" s="1">
        <v>2045</v>
      </c>
      <c r="E131" s="1" t="str">
        <f>IF(sum!A124="AL",sum!B124,"*")</f>
        <v>*</v>
      </c>
      <c r="F131" s="1"/>
      <c r="G131" s="1" t="str">
        <f>IF(sum!A124="AL",sum!I124,"*")</f>
        <v>*</v>
      </c>
      <c r="H131" s="1"/>
      <c r="J131" s="1" t="s">
        <v>137</v>
      </c>
      <c r="K131" s="1" t="s">
        <v>138</v>
      </c>
      <c r="L131" s="1">
        <v>2045</v>
      </c>
      <c r="M131" s="1" t="str">
        <f>IF(sum!A124="AT",sum!B124,"*")</f>
        <v>ART-Light_ELE1</v>
      </c>
      <c r="N131" s="1"/>
      <c r="O131" s="1">
        <f>IF(sum!A124="AT",sum!I124,"*")</f>
        <v>2.93532128405063E-2</v>
      </c>
      <c r="R131" s="1" t="s">
        <v>137</v>
      </c>
      <c r="S131" s="1" t="s">
        <v>138</v>
      </c>
      <c r="T131" s="1">
        <v>2045</v>
      </c>
      <c r="U131" s="1" t="str">
        <f>IF(sum!A124="BC",sum!B124,"*")</f>
        <v>*</v>
      </c>
      <c r="V131" s="1"/>
      <c r="W131" s="1" t="str">
        <f>IF(sum!A124="BC",sum!I124,"*")</f>
        <v>*</v>
      </c>
      <c r="Z131" s="1" t="s">
        <v>137</v>
      </c>
      <c r="AA131" s="1" t="s">
        <v>138</v>
      </c>
      <c r="AB131" s="1">
        <v>2045</v>
      </c>
      <c r="AC131" s="1" t="str">
        <f>IF(sum!A124="MA",sum!B124,"*")</f>
        <v>*</v>
      </c>
      <c r="AD131" s="1"/>
      <c r="AE131" s="1" t="str">
        <f>IF(sum!A124="MA",sum!I124,"*")</f>
        <v>*</v>
      </c>
      <c r="AH131" s="1" t="s">
        <v>137</v>
      </c>
      <c r="AI131" s="1" t="s">
        <v>138</v>
      </c>
      <c r="AJ131" s="1">
        <v>2045</v>
      </c>
      <c r="AK131" s="1" t="str">
        <f>IF(sum!A124="ON",sum!B124,"*")</f>
        <v>*</v>
      </c>
      <c r="AL131" s="1"/>
      <c r="AM131" s="1" t="str">
        <f>IF(sum!A124="ON",sum!I124,"*")</f>
        <v>*</v>
      </c>
      <c r="AP131" s="4" t="s">
        <v>137</v>
      </c>
      <c r="AQ131" s="4" t="s">
        <v>138</v>
      </c>
      <c r="AR131" s="4">
        <v>2045</v>
      </c>
      <c r="AS131" s="1" t="str">
        <f>IF(sum!A124="QU",sum!B124,"*")</f>
        <v>*</v>
      </c>
      <c r="AT131" s="1"/>
      <c r="AU131" s="1" t="str">
        <f>IF(sum!A124="QU",sum!I124,"*")</f>
        <v>*</v>
      </c>
      <c r="AX131" s="1" t="s">
        <v>137</v>
      </c>
      <c r="AY131" s="1" t="s">
        <v>138</v>
      </c>
      <c r="AZ131" s="1">
        <v>2045</v>
      </c>
      <c r="BA131" s="1" t="str">
        <f>IF(sum!A124="SA",sum!B124,"*")</f>
        <v>*</v>
      </c>
      <c r="BB131" s="1"/>
      <c r="BC131" s="1" t="str">
        <f>IF(sum!A124="SA",sum!I124,"*")</f>
        <v>*</v>
      </c>
    </row>
    <row r="132" spans="2:55">
      <c r="B132" s="4" t="s">
        <v>137</v>
      </c>
      <c r="C132" s="4" t="s">
        <v>138</v>
      </c>
      <c r="D132" s="4">
        <v>2045</v>
      </c>
      <c r="E132" s="1" t="str">
        <f>IF(sum!A125="AL",sum!B125,"*")</f>
        <v>*</v>
      </c>
      <c r="F132" s="1"/>
      <c r="G132" s="1" t="str">
        <f>IF(sum!A125="AL",sum!I125,"*")</f>
        <v>*</v>
      </c>
      <c r="H132" s="1"/>
      <c r="J132" s="4" t="s">
        <v>137</v>
      </c>
      <c r="K132" s="4" t="s">
        <v>138</v>
      </c>
      <c r="L132" s="4">
        <v>2045</v>
      </c>
      <c r="M132" s="1" t="str">
        <f>IF(sum!A125="AT",sum!B125,"*")</f>
        <v>ART-SpCool_ELE1</v>
      </c>
      <c r="N132" s="1"/>
      <c r="O132" s="1">
        <f>IF(sum!A125="AT",sum!I125,"*")</f>
        <v>1.46766064202532E-2</v>
      </c>
      <c r="R132" s="4" t="s">
        <v>137</v>
      </c>
      <c r="S132" s="4" t="s">
        <v>138</v>
      </c>
      <c r="T132" s="4">
        <v>2045</v>
      </c>
      <c r="U132" s="1" t="str">
        <f>IF(sum!A125="BC",sum!B125,"*")</f>
        <v>*</v>
      </c>
      <c r="V132" s="1"/>
      <c r="W132" s="1" t="str">
        <f>IF(sum!A125="BC",sum!I125,"*")</f>
        <v>*</v>
      </c>
      <c r="Z132" s="4" t="s">
        <v>137</v>
      </c>
      <c r="AA132" s="4" t="s">
        <v>138</v>
      </c>
      <c r="AB132" s="4">
        <v>2045</v>
      </c>
      <c r="AC132" s="1" t="str">
        <f>IF(sum!A125="MA",sum!B125,"*")</f>
        <v>*</v>
      </c>
      <c r="AD132" s="1"/>
      <c r="AE132" s="1" t="str">
        <f>IF(sum!A125="MA",sum!I125,"*")</f>
        <v>*</v>
      </c>
      <c r="AH132" s="4" t="s">
        <v>137</v>
      </c>
      <c r="AI132" s="4" t="s">
        <v>138</v>
      </c>
      <c r="AJ132" s="4">
        <v>2045</v>
      </c>
      <c r="AK132" s="1" t="str">
        <f>IF(sum!A125="ON",sum!B125,"*")</f>
        <v>*</v>
      </c>
      <c r="AL132" s="1"/>
      <c r="AM132" s="1" t="str">
        <f>IF(sum!A125="ON",sum!I125,"*")</f>
        <v>*</v>
      </c>
      <c r="AP132" s="1" t="s">
        <v>137</v>
      </c>
      <c r="AQ132" s="1" t="s">
        <v>138</v>
      </c>
      <c r="AR132" s="1">
        <v>2045</v>
      </c>
      <c r="AS132" s="1" t="str">
        <f>IF(sum!A125="QU",sum!B125,"*")</f>
        <v>*</v>
      </c>
      <c r="AT132" s="1"/>
      <c r="AU132" s="1" t="str">
        <f>IF(sum!A125="QU",sum!I125,"*")</f>
        <v>*</v>
      </c>
      <c r="AX132" s="4" t="s">
        <v>137</v>
      </c>
      <c r="AY132" s="4" t="s">
        <v>138</v>
      </c>
      <c r="AZ132" s="4">
        <v>2045</v>
      </c>
      <c r="BA132" s="1" t="str">
        <f>IF(sum!A125="SA",sum!B125,"*")</f>
        <v>*</v>
      </c>
      <c r="BB132" s="1"/>
      <c r="BC132" s="1" t="str">
        <f>IF(sum!A125="SA",sum!I125,"*")</f>
        <v>*</v>
      </c>
    </row>
    <row r="133" spans="2:55">
      <c r="B133" s="1" t="s">
        <v>137</v>
      </c>
      <c r="C133" s="1" t="s">
        <v>138</v>
      </c>
      <c r="D133" s="1">
        <v>2045</v>
      </c>
      <c r="E133" s="1" t="str">
        <f>IF(sum!A126="AL",sum!B126,"*")</f>
        <v>*</v>
      </c>
      <c r="F133" s="1"/>
      <c r="G133" s="1" t="str">
        <f>IF(sum!A126="AL",sum!I126,"*")</f>
        <v>*</v>
      </c>
      <c r="H133" s="1"/>
      <c r="J133" s="1" t="s">
        <v>137</v>
      </c>
      <c r="K133" s="1" t="s">
        <v>138</v>
      </c>
      <c r="L133" s="1">
        <v>2045</v>
      </c>
      <c r="M133" s="1" t="str">
        <f>IF(sum!A126="AT",sum!B126,"*")</f>
        <v>ART-SpHeat_ELE1</v>
      </c>
      <c r="N133" s="1"/>
      <c r="O133" s="1">
        <f>IF(sum!A126="AT",sum!I126,"*")</f>
        <v>2.81829070668639E-2</v>
      </c>
      <c r="R133" s="1" t="s">
        <v>137</v>
      </c>
      <c r="S133" s="1" t="s">
        <v>138</v>
      </c>
      <c r="T133" s="1">
        <v>2045</v>
      </c>
      <c r="U133" s="1" t="str">
        <f>IF(sum!A126="BC",sum!B126,"*")</f>
        <v>*</v>
      </c>
      <c r="V133" s="1"/>
      <c r="W133" s="1" t="str">
        <f>IF(sum!A126="BC",sum!I126,"*")</f>
        <v>*</v>
      </c>
      <c r="Z133" s="1" t="s">
        <v>137</v>
      </c>
      <c r="AA133" s="1" t="s">
        <v>138</v>
      </c>
      <c r="AB133" s="1">
        <v>2045</v>
      </c>
      <c r="AC133" s="1" t="str">
        <f>IF(sum!A126="MA",sum!B126,"*")</f>
        <v>*</v>
      </c>
      <c r="AD133" s="1"/>
      <c r="AE133" s="1" t="str">
        <f>IF(sum!A126="MA",sum!I126,"*")</f>
        <v>*</v>
      </c>
      <c r="AH133" s="1" t="s">
        <v>137</v>
      </c>
      <c r="AI133" s="1" t="s">
        <v>138</v>
      </c>
      <c r="AJ133" s="1">
        <v>2045</v>
      </c>
      <c r="AK133" s="1" t="str">
        <f>IF(sum!A126="ON",sum!B126,"*")</f>
        <v>*</v>
      </c>
      <c r="AL133" s="1"/>
      <c r="AM133" s="1" t="str">
        <f>IF(sum!A126="ON",sum!I126,"*")</f>
        <v>*</v>
      </c>
      <c r="AP133" s="4" t="s">
        <v>137</v>
      </c>
      <c r="AQ133" s="4" t="s">
        <v>138</v>
      </c>
      <c r="AR133" s="4">
        <v>2045</v>
      </c>
      <c r="AS133" s="1" t="str">
        <f>IF(sum!A126="QU",sum!B126,"*")</f>
        <v>*</v>
      </c>
      <c r="AT133" s="1"/>
      <c r="AU133" s="1" t="str">
        <f>IF(sum!A126="QU",sum!I126,"*")</f>
        <v>*</v>
      </c>
      <c r="AX133" s="1" t="s">
        <v>137</v>
      </c>
      <c r="AY133" s="1" t="s">
        <v>138</v>
      </c>
      <c r="AZ133" s="1">
        <v>2045</v>
      </c>
      <c r="BA133" s="1" t="str">
        <f>IF(sum!A126="SA",sum!B126,"*")</f>
        <v>*</v>
      </c>
      <c r="BB133" s="1"/>
      <c r="BC133" s="1" t="str">
        <f>IF(sum!A126="SA",sum!I126,"*")</f>
        <v>*</v>
      </c>
    </row>
    <row r="134" spans="2:55">
      <c r="B134" s="1" t="s">
        <v>137</v>
      </c>
      <c r="C134" s="1" t="s">
        <v>138</v>
      </c>
      <c r="D134" s="1">
        <v>2045</v>
      </c>
      <c r="E134" s="1" t="str">
        <f>IF(sum!A127="AL",sum!B127,"*")</f>
        <v>*</v>
      </c>
      <c r="F134" s="1"/>
      <c r="G134" s="1" t="str">
        <f>IF(sum!A127="AL",sum!I127,"*")</f>
        <v>*</v>
      </c>
      <c r="H134" s="1"/>
      <c r="J134" s="1" t="s">
        <v>137</v>
      </c>
      <c r="K134" s="1" t="s">
        <v>138</v>
      </c>
      <c r="L134" s="1">
        <v>2045</v>
      </c>
      <c r="M134" s="1" t="str">
        <f>IF(sum!A127="AT",sum!B127,"*")</f>
        <v>ECHP_biomass_thermal01</v>
      </c>
      <c r="N134" s="1"/>
      <c r="O134" s="1">
        <f>IF(sum!A127="AT",sum!I127,"*")</f>
        <v>0.17733185898537501</v>
      </c>
      <c r="R134" s="1" t="s">
        <v>137</v>
      </c>
      <c r="S134" s="1" t="s">
        <v>138</v>
      </c>
      <c r="T134" s="1">
        <v>2045</v>
      </c>
      <c r="U134" s="1" t="str">
        <f>IF(sum!A127="BC",sum!B127,"*")</f>
        <v>*</v>
      </c>
      <c r="V134" s="1"/>
      <c r="W134" s="1" t="str">
        <f>IF(sum!A127="BC",sum!I127,"*")</f>
        <v>*</v>
      </c>
      <c r="Z134" s="1" t="s">
        <v>137</v>
      </c>
      <c r="AA134" s="1" t="s">
        <v>138</v>
      </c>
      <c r="AB134" s="1">
        <v>2045</v>
      </c>
      <c r="AC134" s="1" t="str">
        <f>IF(sum!A127="MA",sum!B127,"*")</f>
        <v>*</v>
      </c>
      <c r="AD134" s="1"/>
      <c r="AE134" s="1" t="str">
        <f>IF(sum!A127="MA",sum!I127,"*")</f>
        <v>*</v>
      </c>
      <c r="AH134" s="1" t="s">
        <v>137</v>
      </c>
      <c r="AI134" s="1" t="s">
        <v>138</v>
      </c>
      <c r="AJ134" s="1">
        <v>2045</v>
      </c>
      <c r="AK134" s="1" t="str">
        <f>IF(sum!A127="ON",sum!B127,"*")</f>
        <v>*</v>
      </c>
      <c r="AL134" s="1"/>
      <c r="AM134" s="1" t="str">
        <f>IF(sum!A127="ON",sum!I127,"*")</f>
        <v>*</v>
      </c>
      <c r="AP134" s="1" t="s">
        <v>137</v>
      </c>
      <c r="AQ134" s="1" t="s">
        <v>138</v>
      </c>
      <c r="AR134" s="1">
        <v>2045</v>
      </c>
      <c r="AS134" s="1" t="str">
        <f>IF(sum!A127="QU",sum!B127,"*")</f>
        <v>*</v>
      </c>
      <c r="AT134" s="1"/>
      <c r="AU134" s="1" t="str">
        <f>IF(sum!A127="QU",sum!I127,"*")</f>
        <v>*</v>
      </c>
      <c r="AX134" s="1" t="s">
        <v>137</v>
      </c>
      <c r="AY134" s="1" t="s">
        <v>138</v>
      </c>
      <c r="AZ134" s="1">
        <v>2045</v>
      </c>
      <c r="BA134" s="1" t="str">
        <f>IF(sum!A127="SA",sum!B127,"*")</f>
        <v>*</v>
      </c>
      <c r="BB134" s="1"/>
      <c r="BC134" s="1" t="str">
        <f>IF(sum!A127="SA",sum!I127,"*")</f>
        <v>*</v>
      </c>
    </row>
    <row r="135" spans="2:55">
      <c r="B135" s="4" t="s">
        <v>137</v>
      </c>
      <c r="C135" s="4" t="s">
        <v>138</v>
      </c>
      <c r="D135" s="4">
        <v>2045</v>
      </c>
      <c r="E135" s="1" t="str">
        <f>IF(sum!A128="AL",sum!B128,"*")</f>
        <v>*</v>
      </c>
      <c r="F135" s="1"/>
      <c r="G135" s="1" t="str">
        <f>IF(sum!A128="AL",sum!I128,"*")</f>
        <v>*</v>
      </c>
      <c r="H135" s="1"/>
      <c r="J135" s="4" t="s">
        <v>137</v>
      </c>
      <c r="K135" s="4" t="s">
        <v>138</v>
      </c>
      <c r="L135" s="4">
        <v>2045</v>
      </c>
      <c r="M135" s="1" t="str">
        <f>IF(sum!A128="AT",sum!B128,"*")</f>
        <v>EDU-AuxiliaryEquip_ELE1</v>
      </c>
      <c r="N135" s="1"/>
      <c r="O135" s="1">
        <f>IF(sum!A128="AT",sum!I128,"*")</f>
        <v>0.137391671950962</v>
      </c>
      <c r="R135" s="4" t="s">
        <v>137</v>
      </c>
      <c r="S135" s="4" t="s">
        <v>138</v>
      </c>
      <c r="T135" s="4">
        <v>2045</v>
      </c>
      <c r="U135" s="1" t="str">
        <f>IF(sum!A128="BC",sum!B128,"*")</f>
        <v>*</v>
      </c>
      <c r="V135" s="1"/>
      <c r="W135" s="1" t="str">
        <f>IF(sum!A128="BC",sum!I128,"*")</f>
        <v>*</v>
      </c>
      <c r="Z135" s="4" t="s">
        <v>137</v>
      </c>
      <c r="AA135" s="4" t="s">
        <v>138</v>
      </c>
      <c r="AB135" s="4">
        <v>2045</v>
      </c>
      <c r="AC135" s="1" t="str">
        <f>IF(sum!A128="MA",sum!B128,"*")</f>
        <v>*</v>
      </c>
      <c r="AD135" s="1"/>
      <c r="AE135" s="1" t="str">
        <f>IF(sum!A128="MA",sum!I128,"*")</f>
        <v>*</v>
      </c>
      <c r="AH135" s="4" t="s">
        <v>137</v>
      </c>
      <c r="AI135" s="4" t="s">
        <v>138</v>
      </c>
      <c r="AJ135" s="4">
        <v>2045</v>
      </c>
      <c r="AK135" s="1" t="str">
        <f>IF(sum!A128="ON",sum!B128,"*")</f>
        <v>*</v>
      </c>
      <c r="AL135" s="1"/>
      <c r="AM135" s="1" t="str">
        <f>IF(sum!A128="ON",sum!I128,"*")</f>
        <v>*</v>
      </c>
      <c r="AP135" s="4" t="s">
        <v>137</v>
      </c>
      <c r="AQ135" s="4" t="s">
        <v>138</v>
      </c>
      <c r="AR135" s="4">
        <v>2045</v>
      </c>
      <c r="AS135" s="1" t="str">
        <f>IF(sum!A128="QU",sum!B128,"*")</f>
        <v>*</v>
      </c>
      <c r="AT135" s="1"/>
      <c r="AU135" s="1" t="str">
        <f>IF(sum!A128="QU",sum!I128,"*")</f>
        <v>*</v>
      </c>
      <c r="AX135" s="4" t="s">
        <v>137</v>
      </c>
      <c r="AY135" s="4" t="s">
        <v>138</v>
      </c>
      <c r="AZ135" s="4">
        <v>2045</v>
      </c>
      <c r="BA135" s="1" t="str">
        <f>IF(sum!A128="SA",sum!B128,"*")</f>
        <v>*</v>
      </c>
      <c r="BB135" s="1"/>
      <c r="BC135" s="1" t="str">
        <f>IF(sum!A128="SA",sum!I128,"*")</f>
        <v>*</v>
      </c>
    </row>
    <row r="136" spans="2:55">
      <c r="B136" s="1" t="s">
        <v>137</v>
      </c>
      <c r="C136" s="1" t="s">
        <v>138</v>
      </c>
      <c r="D136" s="1">
        <v>2045</v>
      </c>
      <c r="E136" s="1" t="str">
        <f>IF(sum!A129="AL",sum!B129,"*")</f>
        <v>*</v>
      </c>
      <c r="F136" s="1"/>
      <c r="G136" s="1" t="str">
        <f>IF(sum!A129="AL",sum!I129,"*")</f>
        <v>*</v>
      </c>
      <c r="H136" s="1"/>
      <c r="J136" s="1" t="s">
        <v>137</v>
      </c>
      <c r="K136" s="1" t="s">
        <v>138</v>
      </c>
      <c r="L136" s="1">
        <v>2045</v>
      </c>
      <c r="M136" s="1" t="str">
        <f>IF(sum!A129="AT",sum!B129,"*")</f>
        <v>EDU-AuxiliaryMot_ELE1</v>
      </c>
      <c r="N136" s="1"/>
      <c r="O136" s="1">
        <f>IF(sum!A129="AT",sum!I129,"*")</f>
        <v>4.4029819260759398E-2</v>
      </c>
      <c r="R136" s="1" t="s">
        <v>137</v>
      </c>
      <c r="S136" s="1" t="s">
        <v>138</v>
      </c>
      <c r="T136" s="1">
        <v>2045</v>
      </c>
      <c r="U136" s="1" t="str">
        <f>IF(sum!A129="BC",sum!B129,"*")</f>
        <v>*</v>
      </c>
      <c r="V136" s="1"/>
      <c r="W136" s="1" t="str">
        <f>IF(sum!A129="BC",sum!I129,"*")</f>
        <v>*</v>
      </c>
      <c r="Z136" s="1" t="s">
        <v>137</v>
      </c>
      <c r="AA136" s="1" t="s">
        <v>138</v>
      </c>
      <c r="AB136" s="1">
        <v>2045</v>
      </c>
      <c r="AC136" s="1" t="str">
        <f>IF(sum!A129="MA",sum!B129,"*")</f>
        <v>*</v>
      </c>
      <c r="AD136" s="1"/>
      <c r="AE136" s="1" t="str">
        <f>IF(sum!A129="MA",sum!I129,"*")</f>
        <v>*</v>
      </c>
      <c r="AH136" s="1" t="s">
        <v>137</v>
      </c>
      <c r="AI136" s="1" t="s">
        <v>138</v>
      </c>
      <c r="AJ136" s="1">
        <v>2045</v>
      </c>
      <c r="AK136" s="1" t="str">
        <f>IF(sum!A129="ON",sum!B129,"*")</f>
        <v>*</v>
      </c>
      <c r="AL136" s="1"/>
      <c r="AM136" s="1" t="str">
        <f>IF(sum!A129="ON",sum!I129,"*")</f>
        <v>*</v>
      </c>
      <c r="AP136" s="1" t="s">
        <v>137</v>
      </c>
      <c r="AQ136" s="1" t="s">
        <v>138</v>
      </c>
      <c r="AR136" s="1">
        <v>2045</v>
      </c>
      <c r="AS136" s="1" t="str">
        <f>IF(sum!A129="QU",sum!B129,"*")</f>
        <v>*</v>
      </c>
      <c r="AT136" s="1"/>
      <c r="AU136" s="1" t="str">
        <f>IF(sum!A129="QU",sum!I129,"*")</f>
        <v>*</v>
      </c>
      <c r="AX136" s="1" t="s">
        <v>137</v>
      </c>
      <c r="AY136" s="1" t="s">
        <v>138</v>
      </c>
      <c r="AZ136" s="1">
        <v>2045</v>
      </c>
      <c r="BA136" s="1" t="str">
        <f>IF(sum!A129="SA",sum!B129,"*")</f>
        <v>*</v>
      </c>
      <c r="BB136" s="1"/>
      <c r="BC136" s="1" t="str">
        <f>IF(sum!A129="SA",sum!I129,"*")</f>
        <v>*</v>
      </c>
    </row>
    <row r="137" spans="2:55">
      <c r="B137" s="1" t="s">
        <v>137</v>
      </c>
      <c r="C137" s="1" t="s">
        <v>138</v>
      </c>
      <c r="D137" s="1">
        <v>2045</v>
      </c>
      <c r="E137" s="1" t="str">
        <f>IF(sum!A130="AL",sum!B130,"*")</f>
        <v>*</v>
      </c>
      <c r="F137" s="1"/>
      <c r="G137" s="1" t="str">
        <f>IF(sum!A130="AL",sum!I130,"*")</f>
        <v>*</v>
      </c>
      <c r="J137" s="1" t="s">
        <v>137</v>
      </c>
      <c r="K137" s="1" t="s">
        <v>138</v>
      </c>
      <c r="L137" s="1">
        <v>2045</v>
      </c>
      <c r="M137" s="1" t="str">
        <f>IF(sum!A130="AT",sum!B130,"*")</f>
        <v>EDU-Light_ELE1</v>
      </c>
      <c r="N137" s="1"/>
      <c r="O137" s="1">
        <f>IF(sum!A130="AT",sum!I130,"*")</f>
        <v>0.205472489883544</v>
      </c>
      <c r="R137" s="1" t="s">
        <v>137</v>
      </c>
      <c r="S137" s="1" t="s">
        <v>138</v>
      </c>
      <c r="T137" s="1">
        <v>2045</v>
      </c>
      <c r="U137" s="1" t="str">
        <f>IF(sum!A130="BC",sum!B130,"*")</f>
        <v>*</v>
      </c>
      <c r="V137" s="1"/>
      <c r="W137" s="1" t="str">
        <f>IF(sum!A130="BC",sum!I130,"*")</f>
        <v>*</v>
      </c>
      <c r="Z137" s="1" t="s">
        <v>137</v>
      </c>
      <c r="AA137" s="1" t="s">
        <v>138</v>
      </c>
      <c r="AB137" s="1">
        <v>2045</v>
      </c>
      <c r="AC137" s="1" t="str">
        <f>IF(sum!A130="MA",sum!B130,"*")</f>
        <v>*</v>
      </c>
      <c r="AD137" s="1"/>
      <c r="AE137" s="1" t="str">
        <f>IF(sum!A130="MA",sum!I130,"*")</f>
        <v>*</v>
      </c>
      <c r="AH137" s="1" t="s">
        <v>137</v>
      </c>
      <c r="AI137" s="1" t="s">
        <v>138</v>
      </c>
      <c r="AJ137" s="1">
        <v>2045</v>
      </c>
      <c r="AK137" s="1" t="str">
        <f>IF(sum!A130="ON",sum!B130,"*")</f>
        <v>*</v>
      </c>
      <c r="AL137" s="1"/>
      <c r="AM137" s="1" t="str">
        <f>IF(sum!A130="ON",sum!I130,"*")</f>
        <v>*</v>
      </c>
      <c r="AP137" s="4" t="s">
        <v>137</v>
      </c>
      <c r="AQ137" s="4" t="s">
        <v>138</v>
      </c>
      <c r="AR137" s="4">
        <v>2045</v>
      </c>
      <c r="AS137" s="1" t="str">
        <f>IF(sum!A130="QU",sum!B130,"*")</f>
        <v>*</v>
      </c>
      <c r="AT137" s="1"/>
      <c r="AU137" s="1" t="str">
        <f>IF(sum!A130="QU",sum!I130,"*")</f>
        <v>*</v>
      </c>
      <c r="AX137" s="1" t="s">
        <v>137</v>
      </c>
      <c r="AY137" s="1" t="s">
        <v>138</v>
      </c>
      <c r="AZ137" s="1">
        <v>2045</v>
      </c>
      <c r="BA137" s="1" t="str">
        <f>IF(sum!A130="SA",sum!B130,"*")</f>
        <v>*</v>
      </c>
      <c r="BB137" s="1"/>
      <c r="BC137" s="1" t="str">
        <f>IF(sum!A130="SA",sum!I130,"*")</f>
        <v>*</v>
      </c>
    </row>
    <row r="138" spans="2:55">
      <c r="B138" s="4" t="s">
        <v>137</v>
      </c>
      <c r="C138" s="4" t="s">
        <v>138</v>
      </c>
      <c r="D138" s="4">
        <v>2045</v>
      </c>
      <c r="E138" s="1" t="str">
        <f>IF(sum!A131="AL",sum!B131,"*")</f>
        <v>*</v>
      </c>
      <c r="F138" s="1"/>
      <c r="G138" s="1" t="str">
        <f>IF(sum!A131="AL",sum!I131,"*")</f>
        <v>*</v>
      </c>
      <c r="J138" s="4" t="s">
        <v>137</v>
      </c>
      <c r="K138" s="4" t="s">
        <v>138</v>
      </c>
      <c r="L138" s="4">
        <v>2045</v>
      </c>
      <c r="M138" s="1" t="str">
        <f>IF(sum!A131="AT",sum!B131,"*")</f>
        <v>EDU-SpCool_ELE1</v>
      </c>
      <c r="N138" s="1"/>
      <c r="O138" s="1">
        <f>IF(sum!A131="AT",sum!I131,"*")</f>
        <v>0.11741285136202501</v>
      </c>
      <c r="R138" s="4" t="s">
        <v>137</v>
      </c>
      <c r="S138" s="4" t="s">
        <v>138</v>
      </c>
      <c r="T138" s="4">
        <v>2045</v>
      </c>
      <c r="U138" s="1" t="str">
        <f>IF(sum!A131="BC",sum!B131,"*")</f>
        <v>*</v>
      </c>
      <c r="V138" s="1"/>
      <c r="W138" s="1" t="str">
        <f>IF(sum!A131="BC",sum!I131,"*")</f>
        <v>*</v>
      </c>
      <c r="Z138" s="4" t="s">
        <v>137</v>
      </c>
      <c r="AA138" s="4" t="s">
        <v>138</v>
      </c>
      <c r="AB138" s="4">
        <v>2045</v>
      </c>
      <c r="AC138" s="1" t="str">
        <f>IF(sum!A131="MA",sum!B131,"*")</f>
        <v>*</v>
      </c>
      <c r="AD138" s="1"/>
      <c r="AE138" s="1" t="str">
        <f>IF(sum!A131="MA",sum!I131,"*")</f>
        <v>*</v>
      </c>
      <c r="AH138" s="4" t="s">
        <v>137</v>
      </c>
      <c r="AI138" s="4" t="s">
        <v>138</v>
      </c>
      <c r="AJ138" s="4">
        <v>2045</v>
      </c>
      <c r="AK138" s="1" t="str">
        <f>IF(sum!A131="ON",sum!B131,"*")</f>
        <v>*</v>
      </c>
      <c r="AL138" s="1"/>
      <c r="AM138" s="1" t="str">
        <f>IF(sum!A131="ON",sum!I131,"*")</f>
        <v>*</v>
      </c>
      <c r="AP138" s="1" t="s">
        <v>137</v>
      </c>
      <c r="AQ138" s="1" t="s">
        <v>138</v>
      </c>
      <c r="AR138" s="1">
        <v>2045</v>
      </c>
      <c r="AS138" s="1" t="str">
        <f>IF(sum!A131="QU",sum!B131,"*")</f>
        <v>*</v>
      </c>
      <c r="AT138" s="1"/>
      <c r="AU138" s="1" t="str">
        <f>IF(sum!A131="QU",sum!I131,"*")</f>
        <v>*</v>
      </c>
      <c r="AX138" s="4" t="s">
        <v>137</v>
      </c>
      <c r="AY138" s="4" t="s">
        <v>138</v>
      </c>
      <c r="AZ138" s="4">
        <v>2045</v>
      </c>
      <c r="BA138" s="1" t="str">
        <f>IF(sum!A131="SA",sum!B131,"*")</f>
        <v>*</v>
      </c>
      <c r="BB138" s="1"/>
      <c r="BC138" s="1" t="str">
        <f>IF(sum!A131="SA",sum!I131,"*")</f>
        <v>*</v>
      </c>
    </row>
    <row r="139" spans="2:55">
      <c r="B139" s="1" t="s">
        <v>137</v>
      </c>
      <c r="C139" s="1" t="s">
        <v>138</v>
      </c>
      <c r="D139" s="1">
        <v>2045</v>
      </c>
      <c r="E139" s="1" t="str">
        <f>IF(sum!A132="AL",sum!B132,"*")</f>
        <v>*</v>
      </c>
      <c r="F139" s="1"/>
      <c r="G139" s="1" t="str">
        <f>IF(sum!A132="AL",sum!I132,"*")</f>
        <v>*</v>
      </c>
      <c r="J139" s="1" t="s">
        <v>137</v>
      </c>
      <c r="K139" s="1" t="s">
        <v>138</v>
      </c>
      <c r="L139" s="1">
        <v>2045</v>
      </c>
      <c r="M139" s="1" t="str">
        <f>IF(sum!A132="AT",sum!B132,"*")</f>
        <v>EDU-SpHeat_ELE1</v>
      </c>
      <c r="N139" s="1"/>
      <c r="O139" s="1">
        <f>IF(sum!A132="AT",sum!I132,"*")</f>
        <v>0.28887479743535599</v>
      </c>
      <c r="R139" s="1" t="s">
        <v>137</v>
      </c>
      <c r="S139" s="1" t="s">
        <v>138</v>
      </c>
      <c r="T139" s="1">
        <v>2045</v>
      </c>
      <c r="U139" s="1" t="str">
        <f>IF(sum!A132="BC",sum!B132,"*")</f>
        <v>*</v>
      </c>
      <c r="V139" s="1"/>
      <c r="W139" s="1" t="str">
        <f>IF(sum!A132="BC",sum!I132,"*")</f>
        <v>*</v>
      </c>
      <c r="Z139" s="1" t="s">
        <v>137</v>
      </c>
      <c r="AA139" s="1" t="s">
        <v>138</v>
      </c>
      <c r="AB139" s="1">
        <v>2045</v>
      </c>
      <c r="AC139" s="1" t="str">
        <f>IF(sum!A132="MA",sum!B132,"*")</f>
        <v>*</v>
      </c>
      <c r="AD139" s="1"/>
      <c r="AE139" s="1" t="str">
        <f>IF(sum!A132="MA",sum!I132,"*")</f>
        <v>*</v>
      </c>
      <c r="AH139" s="1" t="s">
        <v>137</v>
      </c>
      <c r="AI139" s="1" t="s">
        <v>138</v>
      </c>
      <c r="AJ139" s="1">
        <v>2045</v>
      </c>
      <c r="AK139" s="1" t="str">
        <f>IF(sum!A132="ON",sum!B132,"*")</f>
        <v>*</v>
      </c>
      <c r="AL139" s="1"/>
      <c r="AM139" s="1" t="str">
        <f>IF(sum!A132="ON",sum!I132,"*")</f>
        <v>*</v>
      </c>
      <c r="AP139" s="4" t="s">
        <v>137</v>
      </c>
      <c r="AQ139" s="4" t="s">
        <v>138</v>
      </c>
      <c r="AR139" s="4">
        <v>2045</v>
      </c>
      <c r="AS139" s="1" t="str">
        <f>IF(sum!A132="QU",sum!B132,"*")</f>
        <v>*</v>
      </c>
      <c r="AT139" s="1"/>
      <c r="AU139" s="1" t="str">
        <f>IF(sum!A132="QU",sum!I132,"*")</f>
        <v>*</v>
      </c>
      <c r="AX139" s="1" t="s">
        <v>137</v>
      </c>
      <c r="AY139" s="1" t="s">
        <v>138</v>
      </c>
      <c r="AZ139" s="1">
        <v>2045</v>
      </c>
      <c r="BA139" s="1" t="str">
        <f>IF(sum!A132="SA",sum!B132,"*")</f>
        <v>*</v>
      </c>
      <c r="BB139" s="1"/>
      <c r="BC139" s="1" t="str">
        <f>IF(sum!A132="SA",sum!I132,"*")</f>
        <v>*</v>
      </c>
    </row>
    <row r="140" spans="2:55">
      <c r="B140" s="1" t="s">
        <v>137</v>
      </c>
      <c r="C140" s="1" t="s">
        <v>138</v>
      </c>
      <c r="D140" s="1">
        <v>2045</v>
      </c>
      <c r="E140" s="1" t="str">
        <f>IF(sum!A133="AL",sum!B133,"*")</f>
        <v>*</v>
      </c>
      <c r="F140" s="1"/>
      <c r="G140" s="1" t="str">
        <f>IF(sum!A133="AL",sum!I133,"*")</f>
        <v>*</v>
      </c>
      <c r="J140" s="1" t="s">
        <v>137</v>
      </c>
      <c r="K140" s="1" t="s">
        <v>138</v>
      </c>
      <c r="L140" s="1">
        <v>2045</v>
      </c>
      <c r="M140" s="1" t="str">
        <f>IF(sum!A133="AT",sum!B133,"*")</f>
        <v>EDU-WaterHeat_ELE1</v>
      </c>
      <c r="N140" s="1"/>
      <c r="O140" s="1">
        <f>IF(sum!A133="AT",sum!I133,"*")</f>
        <v>3.1705770450221903E-2</v>
      </c>
      <c r="R140" s="1" t="s">
        <v>137</v>
      </c>
      <c r="S140" s="1" t="s">
        <v>138</v>
      </c>
      <c r="T140" s="1">
        <v>2045</v>
      </c>
      <c r="U140" s="1" t="str">
        <f>IF(sum!A133="BC",sum!B133,"*")</f>
        <v>*</v>
      </c>
      <c r="V140" s="1"/>
      <c r="W140" s="1" t="str">
        <f>IF(sum!A133="BC",sum!I133,"*")</f>
        <v>*</v>
      </c>
      <c r="Z140" s="1" t="s">
        <v>137</v>
      </c>
      <c r="AA140" s="1" t="s">
        <v>138</v>
      </c>
      <c r="AB140" s="1">
        <v>2045</v>
      </c>
      <c r="AC140" s="1" t="str">
        <f>IF(sum!A133="MA",sum!B133,"*")</f>
        <v>*</v>
      </c>
      <c r="AD140" s="1"/>
      <c r="AE140" s="1" t="str">
        <f>IF(sum!A133="MA",sum!I133,"*")</f>
        <v>*</v>
      </c>
      <c r="AH140" s="1" t="s">
        <v>137</v>
      </c>
      <c r="AI140" s="1" t="s">
        <v>138</v>
      </c>
      <c r="AJ140" s="1">
        <v>2045</v>
      </c>
      <c r="AK140" s="1" t="str">
        <f>IF(sum!A133="ON",sum!B133,"*")</f>
        <v>*</v>
      </c>
      <c r="AL140" s="1"/>
      <c r="AM140" s="1" t="str">
        <f>IF(sum!A133="ON",sum!I133,"*")</f>
        <v>*</v>
      </c>
      <c r="AP140" s="1" t="s">
        <v>137</v>
      </c>
      <c r="AQ140" s="1" t="s">
        <v>138</v>
      </c>
      <c r="AR140" s="1">
        <v>2045</v>
      </c>
      <c r="AS140" s="1" t="str">
        <f>IF(sum!A133="QU",sum!B133,"*")</f>
        <v>*</v>
      </c>
      <c r="AT140" s="1"/>
      <c r="AU140" s="1" t="str">
        <f>IF(sum!A133="QU",sum!I133,"*")</f>
        <v>*</v>
      </c>
      <c r="AX140" s="1" t="s">
        <v>137</v>
      </c>
      <c r="AY140" s="1" t="s">
        <v>138</v>
      </c>
      <c r="AZ140" s="1">
        <v>2045</v>
      </c>
      <c r="BA140" s="1" t="str">
        <f>IF(sum!A133="SA",sum!B133,"*")</f>
        <v>*</v>
      </c>
      <c r="BB140" s="1"/>
      <c r="BC140" s="1" t="str">
        <f>IF(sum!A133="SA",sum!I133,"*")</f>
        <v>*</v>
      </c>
    </row>
    <row r="141" spans="2:55">
      <c r="B141" s="4" t="s">
        <v>137</v>
      </c>
      <c r="C141" s="4" t="s">
        <v>138</v>
      </c>
      <c r="D141" s="4">
        <v>2045</v>
      </c>
      <c r="J141" s="4" t="s">
        <v>137</v>
      </c>
      <c r="K141" s="4" t="s">
        <v>138</v>
      </c>
      <c r="L141" s="4">
        <v>2045</v>
      </c>
      <c r="M141" s="1" t="str">
        <f>IF(sum!A134="AT",sum!B134,"*")</f>
        <v>ESTHYDPS101_24h</v>
      </c>
      <c r="N141" s="1"/>
      <c r="O141" s="1">
        <f>IF(sum!A134="AT",sum!I134,"*")</f>
        <v>0</v>
      </c>
      <c r="R141" s="4" t="s">
        <v>137</v>
      </c>
      <c r="S141" s="4" t="s">
        <v>138</v>
      </c>
      <c r="T141" s="4">
        <v>2045</v>
      </c>
      <c r="U141" s="1" t="str">
        <f>IF(sum!A134="BC",sum!B134,"*")</f>
        <v>*</v>
      </c>
      <c r="V141" s="1"/>
      <c r="W141" s="1" t="str">
        <f>IF(sum!A134="BC",sum!I134,"*")</f>
        <v>*</v>
      </c>
      <c r="Z141" s="4" t="s">
        <v>137</v>
      </c>
      <c r="AA141" s="4" t="s">
        <v>138</v>
      </c>
      <c r="AB141" s="4">
        <v>2045</v>
      </c>
      <c r="AC141" s="1" t="str">
        <f>IF(sum!A134="MA",sum!B134,"*")</f>
        <v>*</v>
      </c>
      <c r="AD141" s="1"/>
      <c r="AE141" s="1" t="str">
        <f>IF(sum!A134="MA",sum!I134,"*")</f>
        <v>*</v>
      </c>
      <c r="AH141" s="4" t="s">
        <v>137</v>
      </c>
      <c r="AI141" s="4" t="s">
        <v>138</v>
      </c>
      <c r="AJ141" s="4">
        <v>2045</v>
      </c>
      <c r="AK141" s="1" t="str">
        <f>IF(sum!A134="ON",sum!B134,"*")</f>
        <v>*</v>
      </c>
      <c r="AL141" s="1"/>
      <c r="AM141" s="1" t="str">
        <f>IF(sum!A134="ON",sum!I134,"*")</f>
        <v>*</v>
      </c>
      <c r="AP141" s="4" t="s">
        <v>137</v>
      </c>
      <c r="AQ141" s="4" t="s">
        <v>138</v>
      </c>
      <c r="AR141" s="4">
        <v>2045</v>
      </c>
      <c r="AS141" s="1" t="str">
        <f>IF(sum!A134="QU",sum!B134,"*")</f>
        <v>*</v>
      </c>
      <c r="AT141" s="1"/>
      <c r="AU141" s="1" t="str">
        <f>IF(sum!A134="QU",sum!I134,"*")</f>
        <v>*</v>
      </c>
      <c r="AX141" s="4" t="s">
        <v>137</v>
      </c>
      <c r="AY141" s="4" t="s">
        <v>138</v>
      </c>
      <c r="AZ141" s="4">
        <v>2045</v>
      </c>
      <c r="BA141" s="1" t="str">
        <f>IF(sum!A134="SA",sum!B134,"*")</f>
        <v>*</v>
      </c>
      <c r="BB141" s="1"/>
      <c r="BC141" s="1" t="str">
        <f>IF(sum!A134="SA",sum!I134,"*")</f>
        <v>*</v>
      </c>
    </row>
    <row r="142" spans="2:55">
      <c r="B142" s="1" t="s">
        <v>137</v>
      </c>
      <c r="C142" s="1" t="s">
        <v>138</v>
      </c>
      <c r="D142" s="1">
        <v>2045</v>
      </c>
      <c r="J142" s="1" t="s">
        <v>137</v>
      </c>
      <c r="K142" s="1" t="s">
        <v>138</v>
      </c>
      <c r="L142" s="1">
        <v>2045</v>
      </c>
      <c r="M142" s="1" t="str">
        <f>IF(sum!A135="AT",sum!B135,"*")</f>
        <v>EUGEOF01</v>
      </c>
      <c r="N142" s="1"/>
      <c r="O142" s="1">
        <f>IF(sum!A135="AT",sum!I135,"*")</f>
        <v>0.36422050361800401</v>
      </c>
      <c r="R142" s="1" t="s">
        <v>137</v>
      </c>
      <c r="S142" s="1" t="s">
        <v>138</v>
      </c>
      <c r="T142" s="1">
        <v>2045</v>
      </c>
      <c r="U142" s="1" t="str">
        <f>IF(sum!A135="BC",sum!B135,"*")</f>
        <v>*</v>
      </c>
      <c r="V142" s="1"/>
      <c r="W142" s="1" t="str">
        <f>IF(sum!A135="BC",sum!I135,"*")</f>
        <v>*</v>
      </c>
      <c r="Z142" s="1" t="s">
        <v>137</v>
      </c>
      <c r="AA142" s="1" t="s">
        <v>138</v>
      </c>
      <c r="AB142" s="1">
        <v>2045</v>
      </c>
      <c r="AC142" s="1" t="str">
        <f>IF(sum!A135="MA",sum!B135,"*")</f>
        <v>*</v>
      </c>
      <c r="AD142" s="1"/>
      <c r="AE142" s="1" t="str">
        <f>IF(sum!A135="MA",sum!I135,"*")</f>
        <v>*</v>
      </c>
      <c r="AH142" s="1" t="s">
        <v>137</v>
      </c>
      <c r="AI142" s="1" t="s">
        <v>138</v>
      </c>
      <c r="AJ142" s="1">
        <v>2045</v>
      </c>
      <c r="AK142" s="1" t="str">
        <f>IF(sum!A135="ON",sum!B135,"*")</f>
        <v>*</v>
      </c>
      <c r="AL142" s="1"/>
      <c r="AM142" s="1" t="str">
        <f>IF(sum!A135="ON",sum!I135,"*")</f>
        <v>*</v>
      </c>
      <c r="AP142" s="1" t="s">
        <v>137</v>
      </c>
      <c r="AQ142" s="1" t="s">
        <v>138</v>
      </c>
      <c r="AR142" s="1">
        <v>2045</v>
      </c>
      <c r="AS142" s="1" t="str">
        <f>IF(sum!A135="QU",sum!B135,"*")</f>
        <v>*</v>
      </c>
      <c r="AT142" s="1"/>
      <c r="AU142" s="1" t="str">
        <f>IF(sum!A135="QU",sum!I135,"*")</f>
        <v>*</v>
      </c>
      <c r="AX142" s="1" t="s">
        <v>137</v>
      </c>
      <c r="AY142" s="1" t="s">
        <v>138</v>
      </c>
      <c r="AZ142" s="1">
        <v>2045</v>
      </c>
      <c r="BA142" s="1" t="str">
        <f>IF(sum!A135="SA",sum!B135,"*")</f>
        <v>*</v>
      </c>
      <c r="BB142" s="1"/>
      <c r="BC142" s="1" t="str">
        <f>IF(sum!A135="SA",sum!I135,"*")</f>
        <v>*</v>
      </c>
    </row>
    <row r="143" spans="2:55">
      <c r="B143" s="1" t="s">
        <v>137</v>
      </c>
      <c r="C143" s="1" t="s">
        <v>138</v>
      </c>
      <c r="D143" s="1">
        <v>2045</v>
      </c>
      <c r="J143" s="1" t="s">
        <v>137</v>
      </c>
      <c r="K143" s="1" t="s">
        <v>138</v>
      </c>
      <c r="L143" s="1">
        <v>2045</v>
      </c>
      <c r="M143" s="1" t="str">
        <f>IF(sum!A136="AT",sum!B136,"*")</f>
        <v>EUPVSOLS101</v>
      </c>
      <c r="N143" s="1"/>
      <c r="O143" s="1">
        <f>IF(sum!A136="AT",sum!I136,"*")</f>
        <v>0</v>
      </c>
      <c r="R143" s="1" t="s">
        <v>137</v>
      </c>
      <c r="S143" s="1" t="s">
        <v>138</v>
      </c>
      <c r="T143" s="1">
        <v>2045</v>
      </c>
      <c r="U143" s="1" t="str">
        <f>IF(sum!A136="BC",sum!B136,"*")</f>
        <v>*</v>
      </c>
      <c r="V143" s="1"/>
      <c r="W143" s="1" t="str">
        <f>IF(sum!A136="BC",sum!I136,"*")</f>
        <v>*</v>
      </c>
      <c r="Z143" s="1" t="s">
        <v>137</v>
      </c>
      <c r="AA143" s="1" t="s">
        <v>138</v>
      </c>
      <c r="AB143" s="1">
        <v>2045</v>
      </c>
      <c r="AC143" s="1" t="str">
        <f>IF(sum!A136="MA",sum!B136,"*")</f>
        <v>*</v>
      </c>
      <c r="AD143" s="1"/>
      <c r="AE143" s="1" t="str">
        <f>IF(sum!A136="MA",sum!I136,"*")</f>
        <v>*</v>
      </c>
      <c r="AH143" s="1" t="s">
        <v>137</v>
      </c>
      <c r="AI143" s="1" t="s">
        <v>138</v>
      </c>
      <c r="AJ143" s="1">
        <v>2045</v>
      </c>
      <c r="AK143" s="1" t="str">
        <f>IF(sum!A136="ON",sum!B136,"*")</f>
        <v>*</v>
      </c>
      <c r="AL143" s="1"/>
      <c r="AM143" s="1" t="str">
        <f>IF(sum!A136="ON",sum!I136,"*")</f>
        <v>*</v>
      </c>
      <c r="AP143" s="4" t="s">
        <v>137</v>
      </c>
      <c r="AQ143" s="4" t="s">
        <v>138</v>
      </c>
      <c r="AR143" s="4">
        <v>2045</v>
      </c>
      <c r="AS143" s="1" t="str">
        <f>IF(sum!A136="QU",sum!B136,"*")</f>
        <v>*</v>
      </c>
      <c r="AT143" s="1"/>
      <c r="AU143" s="1" t="str">
        <f>IF(sum!A136="QU",sum!I136,"*")</f>
        <v>*</v>
      </c>
      <c r="AX143" s="1" t="s">
        <v>137</v>
      </c>
      <c r="AY143" s="1" t="s">
        <v>138</v>
      </c>
      <c r="AZ143" s="1">
        <v>2045</v>
      </c>
      <c r="BA143" s="1" t="str">
        <f>IF(sum!A136="SA",sum!B136,"*")</f>
        <v>*</v>
      </c>
      <c r="BB143" s="1"/>
      <c r="BC143" s="1" t="str">
        <f>IF(sum!A136="SA",sum!I136,"*")</f>
        <v>*</v>
      </c>
    </row>
    <row r="144" spans="2:55">
      <c r="B144" s="4" t="s">
        <v>137</v>
      </c>
      <c r="C144" s="4" t="s">
        <v>138</v>
      </c>
      <c r="D144" s="4">
        <v>2045</v>
      </c>
      <c r="J144" s="4" t="s">
        <v>137</v>
      </c>
      <c r="K144" s="4" t="s">
        <v>138</v>
      </c>
      <c r="L144" s="4">
        <v>2045</v>
      </c>
      <c r="M144" s="1" t="str">
        <f>IF(sum!A137="AT",sum!B137,"*")</f>
        <v>HSS-AuxiliaryEquip_ELE1</v>
      </c>
      <c r="N144" s="1"/>
      <c r="O144" s="1">
        <f>IF(sum!A137="AT",sum!I137,"*")</f>
        <v>0.29592052420207099</v>
      </c>
      <c r="R144" s="4" t="s">
        <v>137</v>
      </c>
      <c r="S144" s="4" t="s">
        <v>138</v>
      </c>
      <c r="T144" s="4">
        <v>2045</v>
      </c>
      <c r="U144" s="1" t="str">
        <f>IF(sum!A137="BC",sum!B137,"*")</f>
        <v>*</v>
      </c>
      <c r="V144" s="1"/>
      <c r="W144" s="1" t="str">
        <f>IF(sum!A137="BC",sum!I137,"*")</f>
        <v>*</v>
      </c>
      <c r="Z144" s="4" t="s">
        <v>137</v>
      </c>
      <c r="AA144" s="4" t="s">
        <v>138</v>
      </c>
      <c r="AB144" s="4">
        <v>2045</v>
      </c>
      <c r="AC144" s="1" t="str">
        <f>IF(sum!A137="MA",sum!B137,"*")</f>
        <v>*</v>
      </c>
      <c r="AD144" s="1"/>
      <c r="AE144" s="1" t="str">
        <f>IF(sum!A137="MA",sum!I137,"*")</f>
        <v>*</v>
      </c>
      <c r="AH144" s="4" t="s">
        <v>137</v>
      </c>
      <c r="AI144" s="4" t="s">
        <v>138</v>
      </c>
      <c r="AJ144" s="4">
        <v>2045</v>
      </c>
      <c r="AK144" s="1" t="str">
        <f>IF(sum!A137="ON",sum!B137,"*")</f>
        <v>*</v>
      </c>
      <c r="AL144" s="1"/>
      <c r="AM144" s="1" t="str">
        <f>IF(sum!A137="ON",sum!I137,"*")</f>
        <v>*</v>
      </c>
      <c r="AP144" s="1" t="s">
        <v>137</v>
      </c>
      <c r="AQ144" s="1" t="s">
        <v>138</v>
      </c>
      <c r="AR144" s="1">
        <v>2045</v>
      </c>
      <c r="AS144" s="1" t="str">
        <f>IF(sum!A137="QU",sum!B137,"*")</f>
        <v>*</v>
      </c>
      <c r="AT144" s="1"/>
      <c r="AU144" s="1" t="str">
        <f>IF(sum!A137="QU",sum!I137,"*")</f>
        <v>*</v>
      </c>
      <c r="AX144" s="4" t="s">
        <v>137</v>
      </c>
      <c r="AY144" s="4" t="s">
        <v>138</v>
      </c>
      <c r="AZ144" s="4">
        <v>2045</v>
      </c>
      <c r="BA144" s="1" t="str">
        <f>IF(sum!A137="SA",sum!B137,"*")</f>
        <v>*</v>
      </c>
      <c r="BB144" s="1"/>
      <c r="BC144" s="1" t="str">
        <f>IF(sum!A137="SA",sum!I137,"*")</f>
        <v>*</v>
      </c>
    </row>
    <row r="145" spans="2:55">
      <c r="B145" s="1" t="s">
        <v>137</v>
      </c>
      <c r="C145" s="1" t="s">
        <v>138</v>
      </c>
      <c r="D145" s="1">
        <v>2045</v>
      </c>
      <c r="J145" s="1" t="s">
        <v>137</v>
      </c>
      <c r="K145" s="1" t="s">
        <v>138</v>
      </c>
      <c r="L145" s="1">
        <v>2045</v>
      </c>
      <c r="M145" s="1" t="str">
        <f>IF(sum!A138="AT",sum!B138,"*")</f>
        <v>HSS-AuxiliaryMot_ELE1</v>
      </c>
      <c r="N145" s="1"/>
      <c r="O145" s="1">
        <f>IF(sum!A138="AT",sum!I138,"*")</f>
        <v>7.3383032101265705E-2</v>
      </c>
      <c r="R145" s="1" t="s">
        <v>137</v>
      </c>
      <c r="S145" s="1" t="s">
        <v>138</v>
      </c>
      <c r="T145" s="1">
        <v>2045</v>
      </c>
      <c r="U145" s="1" t="str">
        <f>IF(sum!A138="BC",sum!B138,"*")</f>
        <v>*</v>
      </c>
      <c r="V145" s="1"/>
      <c r="W145" s="1" t="str">
        <f>IF(sum!A138="BC",sum!I138,"*")</f>
        <v>*</v>
      </c>
      <c r="Z145" s="1" t="s">
        <v>137</v>
      </c>
      <c r="AA145" s="1" t="s">
        <v>138</v>
      </c>
      <c r="AB145" s="1">
        <v>2045</v>
      </c>
      <c r="AC145" s="1" t="str">
        <f>IF(sum!A138="MA",sum!B138,"*")</f>
        <v>*</v>
      </c>
      <c r="AD145" s="1"/>
      <c r="AE145" s="1" t="str">
        <f>IF(sum!A138="MA",sum!I138,"*")</f>
        <v>*</v>
      </c>
      <c r="AH145" s="1" t="s">
        <v>137</v>
      </c>
      <c r="AI145" s="1" t="s">
        <v>138</v>
      </c>
      <c r="AJ145" s="1">
        <v>2045</v>
      </c>
      <c r="AK145" s="1" t="str">
        <f>IF(sum!A138="ON",sum!B138,"*")</f>
        <v>*</v>
      </c>
      <c r="AL145" s="1"/>
      <c r="AM145" s="1" t="str">
        <f>IF(sum!A138="ON",sum!I138,"*")</f>
        <v>*</v>
      </c>
      <c r="AP145" s="4" t="s">
        <v>137</v>
      </c>
      <c r="AQ145" s="4" t="s">
        <v>138</v>
      </c>
      <c r="AR145" s="4">
        <v>2045</v>
      </c>
      <c r="AS145" s="1" t="str">
        <f>IF(sum!A138="QU",sum!B138,"*")</f>
        <v>*</v>
      </c>
      <c r="AT145" s="1"/>
      <c r="AU145" s="1" t="str">
        <f>IF(sum!A138="QU",sum!I138,"*")</f>
        <v>*</v>
      </c>
      <c r="AX145" s="1" t="s">
        <v>137</v>
      </c>
      <c r="AY145" s="1" t="s">
        <v>138</v>
      </c>
      <c r="AZ145" s="1">
        <v>2045</v>
      </c>
      <c r="BA145" s="1" t="str">
        <f>IF(sum!A138="SA",sum!B138,"*")</f>
        <v>*</v>
      </c>
      <c r="BB145" s="1"/>
      <c r="BC145" s="1" t="str">
        <f>IF(sum!A138="SA",sum!I138,"*")</f>
        <v>*</v>
      </c>
    </row>
    <row r="146" spans="2:55">
      <c r="B146" s="1" t="s">
        <v>137</v>
      </c>
      <c r="C146" s="1" t="s">
        <v>138</v>
      </c>
      <c r="D146" s="1">
        <v>2045</v>
      </c>
      <c r="J146" s="1" t="s">
        <v>137</v>
      </c>
      <c r="K146" s="1" t="s">
        <v>138</v>
      </c>
      <c r="L146" s="1">
        <v>2045</v>
      </c>
      <c r="M146" s="1" t="str">
        <f>IF(sum!A139="AT",sum!B139,"*")</f>
        <v>HSS-Light_ELE1</v>
      </c>
      <c r="N146" s="1"/>
      <c r="O146" s="1">
        <f>IF(sum!A139="AT",sum!I139,"*")</f>
        <v>0.24950230914430299</v>
      </c>
      <c r="R146" s="1" t="s">
        <v>137</v>
      </c>
      <c r="S146" s="1" t="s">
        <v>138</v>
      </c>
      <c r="T146" s="1">
        <v>2045</v>
      </c>
      <c r="U146" s="1" t="str">
        <f>IF(sum!A139="BC",sum!B139,"*")</f>
        <v>*</v>
      </c>
      <c r="V146" s="1"/>
      <c r="W146" s="1" t="str">
        <f>IF(sum!A139="BC",sum!I139,"*")</f>
        <v>*</v>
      </c>
      <c r="Z146" s="1" t="s">
        <v>137</v>
      </c>
      <c r="AA146" s="1" t="s">
        <v>138</v>
      </c>
      <c r="AB146" s="1">
        <v>2045</v>
      </c>
      <c r="AC146" s="1" t="str">
        <f>IF(sum!A139="MA",sum!B139,"*")</f>
        <v>*</v>
      </c>
      <c r="AD146" s="1"/>
      <c r="AE146" s="1" t="str">
        <f>IF(sum!A139="MA",sum!I139,"*")</f>
        <v>*</v>
      </c>
      <c r="AH146" s="1" t="s">
        <v>137</v>
      </c>
      <c r="AI146" s="1" t="s">
        <v>138</v>
      </c>
      <c r="AJ146" s="1">
        <v>2045</v>
      </c>
      <c r="AK146" s="1" t="str">
        <f>IF(sum!A139="ON",sum!B139,"*")</f>
        <v>*</v>
      </c>
      <c r="AL146" s="1"/>
      <c r="AM146" s="1" t="str">
        <f>IF(sum!A139="ON",sum!I139,"*")</f>
        <v>*</v>
      </c>
      <c r="AP146" s="1" t="s">
        <v>137</v>
      </c>
      <c r="AQ146" s="1" t="s">
        <v>138</v>
      </c>
      <c r="AR146" s="1">
        <v>2045</v>
      </c>
      <c r="AS146" s="1" t="str">
        <f>IF(sum!A139="QU",sum!B139,"*")</f>
        <v>*</v>
      </c>
      <c r="AT146" s="1"/>
      <c r="AU146" s="1" t="str">
        <f>IF(sum!A139="QU",sum!I139,"*")</f>
        <v>*</v>
      </c>
      <c r="AX146" s="1" t="s">
        <v>137</v>
      </c>
      <c r="AY146" s="1" t="s">
        <v>138</v>
      </c>
      <c r="AZ146" s="1">
        <v>2045</v>
      </c>
      <c r="BA146" s="1" t="str">
        <f>IF(sum!A139="SA",sum!B139,"*")</f>
        <v>*</v>
      </c>
      <c r="BB146" s="1"/>
      <c r="BC146" s="1" t="str">
        <f>IF(sum!A139="SA",sum!I139,"*")</f>
        <v>*</v>
      </c>
    </row>
    <row r="147" spans="2:55">
      <c r="B147" s="4" t="s">
        <v>137</v>
      </c>
      <c r="C147" s="4" t="s">
        <v>138</v>
      </c>
      <c r="D147" s="4">
        <v>2045</v>
      </c>
      <c r="J147" s="4" t="s">
        <v>137</v>
      </c>
      <c r="K147" s="4" t="s">
        <v>138</v>
      </c>
      <c r="L147" s="4">
        <v>2045</v>
      </c>
      <c r="M147" s="1" t="str">
        <f>IF(sum!A140="AT",sum!B140,"*")</f>
        <v>HSS-SpCool_ELE1</v>
      </c>
      <c r="N147" s="1"/>
      <c r="O147" s="1">
        <f>IF(sum!A140="AT",sum!I140,"*")</f>
        <v>0.11741285136202501</v>
      </c>
      <c r="R147" s="4" t="s">
        <v>137</v>
      </c>
      <c r="S147" s="4" t="s">
        <v>138</v>
      </c>
      <c r="T147" s="4">
        <v>2045</v>
      </c>
      <c r="U147" s="1" t="str">
        <f>IF(sum!A140="BC",sum!B140,"*")</f>
        <v>*</v>
      </c>
      <c r="V147" s="1"/>
      <c r="W147" s="1" t="str">
        <f>IF(sum!A140="BC",sum!I140,"*")</f>
        <v>*</v>
      </c>
      <c r="Z147" s="4" t="s">
        <v>137</v>
      </c>
      <c r="AA147" s="4" t="s">
        <v>138</v>
      </c>
      <c r="AB147" s="4">
        <v>2045</v>
      </c>
      <c r="AC147" s="1" t="str">
        <f>IF(sum!A140="MA",sum!B140,"*")</f>
        <v>*</v>
      </c>
      <c r="AD147" s="1"/>
      <c r="AE147" s="1" t="str">
        <f>IF(sum!A140="MA",sum!I140,"*")</f>
        <v>*</v>
      </c>
      <c r="AH147" s="4" t="s">
        <v>137</v>
      </c>
      <c r="AI147" s="4" t="s">
        <v>138</v>
      </c>
      <c r="AJ147" s="4">
        <v>2045</v>
      </c>
      <c r="AK147" s="1" t="str">
        <f>IF(sum!A140="ON",sum!B140,"*")</f>
        <v>*</v>
      </c>
      <c r="AL147" s="1"/>
      <c r="AM147" s="1" t="str">
        <f>IF(sum!A140="ON",sum!I140,"*")</f>
        <v>*</v>
      </c>
      <c r="AP147" s="4" t="s">
        <v>137</v>
      </c>
      <c r="AQ147" s="4" t="s">
        <v>138</v>
      </c>
      <c r="AR147" s="4">
        <v>2045</v>
      </c>
      <c r="AS147" s="1" t="str">
        <f>IF(sum!A140="QU",sum!B140,"*")</f>
        <v>*</v>
      </c>
      <c r="AT147" s="1"/>
      <c r="AU147" s="1" t="str">
        <f>IF(sum!A140="QU",sum!I140,"*")</f>
        <v>*</v>
      </c>
      <c r="AX147" s="4" t="s">
        <v>137</v>
      </c>
      <c r="AY147" s="4" t="s">
        <v>138</v>
      </c>
      <c r="AZ147" s="4">
        <v>2045</v>
      </c>
      <c r="BA147" s="1" t="str">
        <f>IF(sum!A140="SA",sum!B140,"*")</f>
        <v>*</v>
      </c>
      <c r="BB147" s="1"/>
      <c r="BC147" s="1" t="str">
        <f>IF(sum!A140="SA",sum!I140,"*")</f>
        <v>*</v>
      </c>
    </row>
    <row r="148" spans="2:55">
      <c r="B148" s="1" t="s">
        <v>137</v>
      </c>
      <c r="C148" s="1" t="s">
        <v>138</v>
      </c>
      <c r="D148" s="1">
        <v>2045</v>
      </c>
      <c r="J148" s="1" t="s">
        <v>137</v>
      </c>
      <c r="K148" s="1" t="s">
        <v>138</v>
      </c>
      <c r="L148" s="1">
        <v>2045</v>
      </c>
      <c r="M148" s="1" t="str">
        <f>IF(sum!A141="AT",sum!B141,"*")</f>
        <v>HSS-SpHeat_ELE1</v>
      </c>
      <c r="N148" s="1"/>
      <c r="O148" s="1">
        <f>IF(sum!A141="AT",sum!I141,"*")</f>
        <v>0.500246600436834</v>
      </c>
      <c r="R148" s="1" t="s">
        <v>137</v>
      </c>
      <c r="S148" s="1" t="s">
        <v>138</v>
      </c>
      <c r="T148" s="1">
        <v>2045</v>
      </c>
      <c r="U148" s="1" t="str">
        <f>IF(sum!A141="BC",sum!B141,"*")</f>
        <v>*</v>
      </c>
      <c r="V148" s="1"/>
      <c r="W148" s="1" t="str">
        <f>IF(sum!A141="BC",sum!I141,"*")</f>
        <v>*</v>
      </c>
      <c r="Z148" s="1" t="s">
        <v>137</v>
      </c>
      <c r="AA148" s="1" t="s">
        <v>138</v>
      </c>
      <c r="AB148" s="1">
        <v>2045</v>
      </c>
      <c r="AC148" s="1" t="str">
        <f>IF(sum!A141="MA",sum!B141,"*")</f>
        <v>*</v>
      </c>
      <c r="AD148" s="1"/>
      <c r="AE148" s="1" t="str">
        <f>IF(sum!A141="MA",sum!I141,"*")</f>
        <v>*</v>
      </c>
      <c r="AH148" s="1" t="s">
        <v>137</v>
      </c>
      <c r="AI148" s="1" t="s">
        <v>138</v>
      </c>
      <c r="AJ148" s="1">
        <v>2045</v>
      </c>
      <c r="AK148" s="1" t="str">
        <f>IF(sum!A141="ON",sum!B141,"*")</f>
        <v>*</v>
      </c>
      <c r="AL148" s="1"/>
      <c r="AM148" s="1" t="str">
        <f>IF(sum!A141="ON",sum!I141,"*")</f>
        <v>*</v>
      </c>
      <c r="AP148" s="1" t="s">
        <v>137</v>
      </c>
      <c r="AQ148" s="1" t="s">
        <v>138</v>
      </c>
      <c r="AR148" s="1">
        <v>2045</v>
      </c>
      <c r="AS148" s="1" t="str">
        <f>IF(sum!A141="QU",sum!B141,"*")</f>
        <v>*</v>
      </c>
      <c r="AT148" s="1"/>
      <c r="AU148" s="1" t="str">
        <f>IF(sum!A141="QU",sum!I141,"*")</f>
        <v>*</v>
      </c>
      <c r="AX148" s="1" t="s">
        <v>137</v>
      </c>
      <c r="AY148" s="1" t="s">
        <v>138</v>
      </c>
      <c r="AZ148" s="1">
        <v>2045</v>
      </c>
      <c r="BA148" s="1" t="str">
        <f>IF(sum!A141="SA",sum!B141,"*")</f>
        <v>*</v>
      </c>
      <c r="BB148" s="1"/>
      <c r="BC148" s="1" t="str">
        <f>IF(sum!A141="SA",sum!I141,"*")</f>
        <v>*</v>
      </c>
    </row>
    <row r="149" spans="2:55">
      <c r="B149" s="1" t="s">
        <v>137</v>
      </c>
      <c r="C149" s="1" t="s">
        <v>138</v>
      </c>
      <c r="D149" s="1">
        <v>2045</v>
      </c>
      <c r="J149" s="1" t="s">
        <v>137</v>
      </c>
      <c r="K149" s="1" t="s">
        <v>138</v>
      </c>
      <c r="L149" s="1">
        <v>2045</v>
      </c>
      <c r="M149" s="1" t="str">
        <f>IF(sum!A142="AT",sum!B142,"*")</f>
        <v>HSS-WaterHeat_ELE1</v>
      </c>
      <c r="N149" s="1"/>
      <c r="O149" s="1">
        <f>IF(sum!A142="AT",sum!I142,"*")</f>
        <v>8.4548721200591898E-2</v>
      </c>
      <c r="R149" s="1" t="s">
        <v>137</v>
      </c>
      <c r="S149" s="1" t="s">
        <v>138</v>
      </c>
      <c r="T149" s="1">
        <v>2045</v>
      </c>
      <c r="U149" s="1" t="str">
        <f>IF(sum!A142="BC",sum!B142,"*")</f>
        <v>*</v>
      </c>
      <c r="V149" s="1"/>
      <c r="W149" s="1" t="str">
        <f>IF(sum!A142="BC",sum!I142,"*")</f>
        <v>*</v>
      </c>
      <c r="Z149" s="1" t="s">
        <v>137</v>
      </c>
      <c r="AA149" s="1" t="s">
        <v>138</v>
      </c>
      <c r="AB149" s="1">
        <v>2045</v>
      </c>
      <c r="AC149" s="1" t="str">
        <f>IF(sum!A142="MA",sum!B142,"*")</f>
        <v>*</v>
      </c>
      <c r="AD149" s="1"/>
      <c r="AE149" s="1" t="str">
        <f>IF(sum!A142="MA",sum!I142,"*")</f>
        <v>*</v>
      </c>
      <c r="AH149" s="1" t="s">
        <v>137</v>
      </c>
      <c r="AI149" s="1" t="s">
        <v>138</v>
      </c>
      <c r="AJ149" s="1">
        <v>2045</v>
      </c>
      <c r="AK149" s="1" t="str">
        <f>IF(sum!A142="ON",sum!B142,"*")</f>
        <v>*</v>
      </c>
      <c r="AL149" s="1"/>
      <c r="AM149" s="1" t="str">
        <f>IF(sum!A142="ON",sum!I142,"*")</f>
        <v>*</v>
      </c>
      <c r="AP149" s="4" t="s">
        <v>137</v>
      </c>
      <c r="AQ149" s="4" t="s">
        <v>138</v>
      </c>
      <c r="AR149" s="4">
        <v>2045</v>
      </c>
      <c r="AS149" s="1" t="str">
        <f>IF(sum!A142="QU",sum!B142,"*")</f>
        <v>*</v>
      </c>
      <c r="AT149" s="1"/>
      <c r="AU149" s="1" t="str">
        <f>IF(sum!A142="QU",sum!I142,"*")</f>
        <v>*</v>
      </c>
      <c r="AX149" s="1" t="s">
        <v>137</v>
      </c>
      <c r="AY149" s="1" t="s">
        <v>138</v>
      </c>
      <c r="AZ149" s="1">
        <v>2045</v>
      </c>
      <c r="BA149" s="1" t="str">
        <f>IF(sum!A142="SA",sum!B142,"*")</f>
        <v>*</v>
      </c>
      <c r="BB149" s="1"/>
      <c r="BC149" s="1" t="str">
        <f>IF(sum!A142="SA",sum!I142,"*")</f>
        <v>*</v>
      </c>
    </row>
    <row r="150" spans="2:55">
      <c r="B150" s="4" t="s">
        <v>137</v>
      </c>
      <c r="C150" s="4" t="s">
        <v>138</v>
      </c>
      <c r="D150" s="4">
        <v>2045</v>
      </c>
      <c r="J150" s="4" t="s">
        <v>137</v>
      </c>
      <c r="K150" s="4" t="s">
        <v>138</v>
      </c>
      <c r="L150" s="4">
        <v>2045</v>
      </c>
      <c r="M150" s="1" t="str">
        <f>IF(sum!A143="AT",sum!B143,"*")</f>
        <v>ICS-AuxiliaryEquip_ELE1</v>
      </c>
      <c r="N150" s="1"/>
      <c r="O150" s="1">
        <f>IF(sum!A143="AT",sum!I143,"*")</f>
        <v>2.1137180300147999E-2</v>
      </c>
      <c r="R150" s="4" t="s">
        <v>137</v>
      </c>
      <c r="S150" s="4" t="s">
        <v>138</v>
      </c>
      <c r="T150" s="4">
        <v>2045</v>
      </c>
      <c r="U150" s="1" t="str">
        <f>IF(sum!A143="BC",sum!B143,"*")</f>
        <v>*</v>
      </c>
      <c r="V150" s="1"/>
      <c r="W150" s="1" t="str">
        <f>IF(sum!A143="BC",sum!I143,"*")</f>
        <v>*</v>
      </c>
      <c r="Z150" s="4" t="s">
        <v>137</v>
      </c>
      <c r="AA150" s="4" t="s">
        <v>138</v>
      </c>
      <c r="AB150" s="4">
        <v>2045</v>
      </c>
      <c r="AC150" s="1" t="str">
        <f>IF(sum!A143="MA",sum!B143,"*")</f>
        <v>*</v>
      </c>
      <c r="AD150" s="1"/>
      <c r="AE150" s="1" t="str">
        <f>IF(sum!A143="MA",sum!I143,"*")</f>
        <v>*</v>
      </c>
      <c r="AH150" s="4" t="s">
        <v>137</v>
      </c>
      <c r="AI150" s="4" t="s">
        <v>138</v>
      </c>
      <c r="AJ150" s="4">
        <v>2045</v>
      </c>
      <c r="AK150" s="1" t="str">
        <f>IF(sum!A143="ON",sum!B143,"*")</f>
        <v>*</v>
      </c>
      <c r="AL150" s="1"/>
      <c r="AM150" s="1" t="str">
        <f>IF(sum!A143="ON",sum!I143,"*")</f>
        <v>*</v>
      </c>
      <c r="AP150" s="1" t="s">
        <v>137</v>
      </c>
      <c r="AQ150" s="1" t="s">
        <v>138</v>
      </c>
      <c r="AR150" s="1">
        <v>2045</v>
      </c>
      <c r="AS150" s="1" t="str">
        <f>IF(sum!A143="QU",sum!B143,"*")</f>
        <v>*</v>
      </c>
      <c r="AT150" s="1"/>
      <c r="AU150" s="1" t="str">
        <f>IF(sum!A143="QU",sum!I143,"*")</f>
        <v>*</v>
      </c>
      <c r="AX150" s="4" t="s">
        <v>137</v>
      </c>
      <c r="AY150" s="4" t="s">
        <v>138</v>
      </c>
      <c r="AZ150" s="4">
        <v>2045</v>
      </c>
      <c r="BA150" s="1" t="str">
        <f>IF(sum!A143="SA",sum!B143,"*")</f>
        <v>*</v>
      </c>
      <c r="BB150" s="1"/>
      <c r="BC150" s="1" t="str">
        <f>IF(sum!A143="SA",sum!I143,"*")</f>
        <v>*</v>
      </c>
    </row>
    <row r="151" spans="2:55">
      <c r="B151" s="1" t="s">
        <v>137</v>
      </c>
      <c r="C151" s="1" t="s">
        <v>138</v>
      </c>
      <c r="D151" s="1">
        <v>2045</v>
      </c>
      <c r="J151" s="1" t="s">
        <v>137</v>
      </c>
      <c r="K151" s="1" t="s">
        <v>138</v>
      </c>
      <c r="L151" s="1">
        <v>2045</v>
      </c>
      <c r="M151" s="1" t="str">
        <f>IF(sum!A144="AT",sum!B144,"*")</f>
        <v>ICS-Light_ELE1</v>
      </c>
      <c r="N151" s="1"/>
      <c r="O151" s="1">
        <f>IF(sum!A144="AT",sum!I144,"*")</f>
        <v>2.93532128405063E-2</v>
      </c>
      <c r="R151" s="1" t="s">
        <v>137</v>
      </c>
      <c r="S151" s="1" t="s">
        <v>138</v>
      </c>
      <c r="T151" s="1">
        <v>2045</v>
      </c>
      <c r="U151" s="1" t="str">
        <f>IF(sum!A144="BC",sum!B144,"*")</f>
        <v>*</v>
      </c>
      <c r="V151" s="1"/>
      <c r="W151" s="1" t="str">
        <f>IF(sum!A144="BC",sum!I144,"*")</f>
        <v>*</v>
      </c>
      <c r="Z151" s="1" t="s">
        <v>137</v>
      </c>
      <c r="AA151" s="1" t="s">
        <v>138</v>
      </c>
      <c r="AB151" s="1">
        <v>2045</v>
      </c>
      <c r="AC151" s="1" t="str">
        <f>IF(sum!A144="MA",sum!B144,"*")</f>
        <v>*</v>
      </c>
      <c r="AD151" s="1"/>
      <c r="AE151" s="1" t="str">
        <f>IF(sum!A144="MA",sum!I144,"*")</f>
        <v>*</v>
      </c>
      <c r="AH151" s="1" t="s">
        <v>137</v>
      </c>
      <c r="AI151" s="1" t="s">
        <v>138</v>
      </c>
      <c r="AJ151" s="1">
        <v>2045</v>
      </c>
      <c r="AK151" s="1" t="str">
        <f>IF(sum!A144="ON",sum!B144,"*")</f>
        <v>*</v>
      </c>
      <c r="AL151" s="1"/>
      <c r="AM151" s="1" t="str">
        <f>IF(sum!A144="ON",sum!I144,"*")</f>
        <v>*</v>
      </c>
      <c r="AP151" s="4" t="s">
        <v>137</v>
      </c>
      <c r="AQ151" s="4" t="s">
        <v>138</v>
      </c>
      <c r="AR151" s="4">
        <v>2045</v>
      </c>
      <c r="AS151" s="1" t="str">
        <f>IF(sum!A144="QU",sum!B144,"*")</f>
        <v>*</v>
      </c>
      <c r="AT151" s="1"/>
      <c r="AU151" s="1" t="str">
        <f>IF(sum!A144="QU",sum!I144,"*")</f>
        <v>*</v>
      </c>
      <c r="AX151" s="1" t="s">
        <v>137</v>
      </c>
      <c r="AY151" s="1" t="s">
        <v>138</v>
      </c>
      <c r="AZ151" s="1">
        <v>2045</v>
      </c>
      <c r="BA151" s="1" t="str">
        <f>IF(sum!A144="SA",sum!B144,"*")</f>
        <v>*</v>
      </c>
      <c r="BB151" s="1"/>
      <c r="BC151" s="1" t="str">
        <f>IF(sum!A144="SA",sum!I144,"*")</f>
        <v>*</v>
      </c>
    </row>
    <row r="152" spans="2:55">
      <c r="B152" s="1" t="s">
        <v>137</v>
      </c>
      <c r="C152" s="1" t="s">
        <v>138</v>
      </c>
      <c r="D152" s="1">
        <v>2045</v>
      </c>
      <c r="J152" s="1" t="s">
        <v>137</v>
      </c>
      <c r="K152" s="1" t="s">
        <v>138</v>
      </c>
      <c r="L152" s="1">
        <v>2045</v>
      </c>
      <c r="M152" s="1" t="str">
        <f>IF(sum!A145="AT",sum!B145,"*")</f>
        <v>ICS-SpCool_ELE1</v>
      </c>
      <c r="N152" s="1"/>
      <c r="O152" s="1">
        <f>IF(sum!A145="AT",sum!I145,"*")</f>
        <v>1.46766064202532E-2</v>
      </c>
      <c r="R152" s="1" t="s">
        <v>137</v>
      </c>
      <c r="S152" s="1" t="s">
        <v>138</v>
      </c>
      <c r="T152" s="1">
        <v>2045</v>
      </c>
      <c r="U152" s="1" t="str">
        <f>IF(sum!A145="BC",sum!B145,"*")</f>
        <v>*</v>
      </c>
      <c r="V152" s="1"/>
      <c r="W152" s="1" t="str">
        <f>IF(sum!A145="BC",sum!I145,"*")</f>
        <v>*</v>
      </c>
      <c r="Z152" s="1" t="s">
        <v>137</v>
      </c>
      <c r="AA152" s="1" t="s">
        <v>138</v>
      </c>
      <c r="AB152" s="1">
        <v>2045</v>
      </c>
      <c r="AC152" s="1" t="str">
        <f>IF(sum!A145="MA",sum!B145,"*")</f>
        <v>*</v>
      </c>
      <c r="AD152" s="1"/>
      <c r="AE152" s="1" t="str">
        <f>IF(sum!A145="MA",sum!I145,"*")</f>
        <v>*</v>
      </c>
      <c r="AH152" s="1" t="s">
        <v>137</v>
      </c>
      <c r="AI152" s="1" t="s">
        <v>138</v>
      </c>
      <c r="AJ152" s="1">
        <v>2045</v>
      </c>
      <c r="AK152" s="1" t="str">
        <f>IF(sum!A145="ON",sum!B145,"*")</f>
        <v>*</v>
      </c>
      <c r="AL152" s="1"/>
      <c r="AM152" s="1" t="str">
        <f>IF(sum!A145="ON",sum!I145,"*")</f>
        <v>*</v>
      </c>
      <c r="AP152" s="1" t="s">
        <v>137</v>
      </c>
      <c r="AQ152" s="1" t="s">
        <v>138</v>
      </c>
      <c r="AR152" s="1">
        <v>2045</v>
      </c>
      <c r="AS152" s="1" t="str">
        <f>IF(sum!A145="QU",sum!B145,"*")</f>
        <v>*</v>
      </c>
      <c r="AT152" s="1"/>
      <c r="AU152" s="1" t="str">
        <f>IF(sum!A145="QU",sum!I145,"*")</f>
        <v>*</v>
      </c>
      <c r="AX152" s="1" t="s">
        <v>137</v>
      </c>
      <c r="AY152" s="1" t="s">
        <v>138</v>
      </c>
      <c r="AZ152" s="1">
        <v>2045</v>
      </c>
      <c r="BA152" s="1" t="str">
        <f>IF(sum!A145="SA",sum!B145,"*")</f>
        <v>*</v>
      </c>
      <c r="BB152" s="1"/>
      <c r="BC152" s="1" t="str">
        <f>IF(sum!A145="SA",sum!I145,"*")</f>
        <v>*</v>
      </c>
    </row>
    <row r="153" spans="2:55">
      <c r="B153" s="4" t="s">
        <v>137</v>
      </c>
      <c r="C153" s="4" t="s">
        <v>138</v>
      </c>
      <c r="D153" s="4">
        <v>2045</v>
      </c>
      <c r="J153" s="4" t="s">
        <v>137</v>
      </c>
      <c r="K153" s="4" t="s">
        <v>138</v>
      </c>
      <c r="L153" s="4">
        <v>2045</v>
      </c>
      <c r="M153" s="1" t="str">
        <f>IF(sum!A146="AT",sum!B146,"*")</f>
        <v>ICS-SpHeat_ELE1</v>
      </c>
      <c r="N153" s="1"/>
      <c r="O153" s="1">
        <f>IF(sum!A146="AT",sum!I146,"*")</f>
        <v>2.81829070668639E-2</v>
      </c>
      <c r="R153" s="4" t="s">
        <v>137</v>
      </c>
      <c r="S153" s="4" t="s">
        <v>138</v>
      </c>
      <c r="T153" s="4">
        <v>2045</v>
      </c>
      <c r="U153" s="1" t="str">
        <f>IF(sum!A146="BC",sum!B146,"*")</f>
        <v>*</v>
      </c>
      <c r="V153" s="1"/>
      <c r="W153" s="1" t="str">
        <f>IF(sum!A146="BC",sum!I146,"*")</f>
        <v>*</v>
      </c>
      <c r="Z153" s="4" t="s">
        <v>137</v>
      </c>
      <c r="AA153" s="4" t="s">
        <v>138</v>
      </c>
      <c r="AB153" s="4">
        <v>2045</v>
      </c>
      <c r="AC153" s="1" t="str">
        <f>IF(sum!A146="MA",sum!B146,"*")</f>
        <v>*</v>
      </c>
      <c r="AD153" s="1"/>
      <c r="AE153" s="1" t="str">
        <f>IF(sum!A146="MA",sum!I146,"*")</f>
        <v>*</v>
      </c>
      <c r="AH153" s="4" t="s">
        <v>137</v>
      </c>
      <c r="AI153" s="4" t="s">
        <v>138</v>
      </c>
      <c r="AJ153" s="4">
        <v>2045</v>
      </c>
      <c r="AK153" s="1" t="str">
        <f>IF(sum!A146="ON",sum!B146,"*")</f>
        <v>*</v>
      </c>
      <c r="AL153" s="1"/>
      <c r="AM153" s="1" t="str">
        <f>IF(sum!A146="ON",sum!I146,"*")</f>
        <v>*</v>
      </c>
      <c r="AP153" s="4" t="s">
        <v>137</v>
      </c>
      <c r="AQ153" s="4" t="s">
        <v>138</v>
      </c>
      <c r="AR153" s="4">
        <v>2045</v>
      </c>
      <c r="AS153" s="1" t="str">
        <f>IF(sum!A146="QU",sum!B146,"*")</f>
        <v>*</v>
      </c>
      <c r="AT153" s="1"/>
      <c r="AU153" s="1" t="str">
        <f>IF(sum!A146="QU",sum!I146,"*")</f>
        <v>*</v>
      </c>
      <c r="AX153" s="4" t="s">
        <v>137</v>
      </c>
      <c r="AY153" s="4" t="s">
        <v>138</v>
      </c>
      <c r="AZ153" s="4">
        <v>2045</v>
      </c>
      <c r="BA153" s="1" t="str">
        <f>IF(sum!A146="SA",sum!B146,"*")</f>
        <v>*</v>
      </c>
      <c r="BB153" s="1"/>
      <c r="BC153" s="1" t="str">
        <f>IF(sum!A146="SA",sum!I146,"*")</f>
        <v>*</v>
      </c>
    </row>
    <row r="154" spans="2:55">
      <c r="B154" s="1" t="s">
        <v>137</v>
      </c>
      <c r="C154" s="1" t="s">
        <v>138</v>
      </c>
      <c r="D154" s="1">
        <v>2045</v>
      </c>
      <c r="J154" s="1" t="s">
        <v>137</v>
      </c>
      <c r="K154" s="1" t="s">
        <v>138</v>
      </c>
      <c r="L154" s="1">
        <v>2045</v>
      </c>
      <c r="M154" s="1" t="str">
        <f>IF(sum!A147="AT",sum!B147,"*")</f>
        <v>OS-AuxiliaryEquip_ELE1</v>
      </c>
      <c r="N154" s="1"/>
      <c r="O154" s="1">
        <f>IF(sum!A147="AT",sum!I147,"*")</f>
        <v>0.27478334390192399</v>
      </c>
      <c r="R154" s="1" t="s">
        <v>137</v>
      </c>
      <c r="S154" s="1" t="s">
        <v>138</v>
      </c>
      <c r="T154" s="1">
        <v>2045</v>
      </c>
      <c r="U154" s="1" t="str">
        <f>IF(sum!A147="BC",sum!B147,"*")</f>
        <v>*</v>
      </c>
      <c r="V154" s="1"/>
      <c r="W154" s="1" t="str">
        <f>IF(sum!A147="BC",sum!I147,"*")</f>
        <v>*</v>
      </c>
      <c r="Z154" s="1" t="s">
        <v>137</v>
      </c>
      <c r="AA154" s="1" t="s">
        <v>138</v>
      </c>
      <c r="AB154" s="1">
        <v>2045</v>
      </c>
      <c r="AC154" s="1" t="str">
        <f>IF(sum!A147="MA",sum!B147,"*")</f>
        <v>*</v>
      </c>
      <c r="AD154" s="1"/>
      <c r="AE154" s="1" t="str">
        <f>IF(sum!A147="MA",sum!I147,"*")</f>
        <v>*</v>
      </c>
      <c r="AH154" s="1" t="s">
        <v>137</v>
      </c>
      <c r="AI154" s="1" t="s">
        <v>138</v>
      </c>
      <c r="AJ154" s="1">
        <v>2045</v>
      </c>
      <c r="AK154" s="1" t="str">
        <f>IF(sum!A147="ON",sum!B147,"*")</f>
        <v>*</v>
      </c>
      <c r="AL154" s="1"/>
      <c r="AM154" s="1" t="str">
        <f>IF(sum!A147="ON",sum!I147,"*")</f>
        <v>*</v>
      </c>
      <c r="AP154" s="1" t="s">
        <v>137</v>
      </c>
      <c r="AQ154" s="1" t="s">
        <v>138</v>
      </c>
      <c r="AR154" s="1">
        <v>2045</v>
      </c>
      <c r="AS154" s="1" t="str">
        <f>IF(sum!A147="QU",sum!B147,"*")</f>
        <v>*</v>
      </c>
      <c r="AT154" s="1"/>
      <c r="AU154" s="1" t="str">
        <f>IF(sum!A147="QU",sum!I147,"*")</f>
        <v>*</v>
      </c>
      <c r="AX154" s="1" t="s">
        <v>137</v>
      </c>
      <c r="AY154" s="1" t="s">
        <v>138</v>
      </c>
      <c r="AZ154" s="1">
        <v>2045</v>
      </c>
      <c r="BA154" s="1" t="str">
        <f>IF(sum!A147="SA",sum!B147,"*")</f>
        <v>*</v>
      </c>
      <c r="BB154" s="1"/>
      <c r="BC154" s="1" t="str">
        <f>IF(sum!A147="SA",sum!I147,"*")</f>
        <v>*</v>
      </c>
    </row>
    <row r="155" spans="2:55">
      <c r="B155" s="1" t="s">
        <v>137</v>
      </c>
      <c r="C155" s="1" t="s">
        <v>138</v>
      </c>
      <c r="D155" s="1">
        <v>2045</v>
      </c>
      <c r="J155" s="1" t="s">
        <v>137</v>
      </c>
      <c r="K155" s="1" t="s">
        <v>138</v>
      </c>
      <c r="L155" s="1">
        <v>2045</v>
      </c>
      <c r="M155" s="1" t="str">
        <f>IF(sum!A148="AT",sum!B148,"*")</f>
        <v>OS-AuxiliaryMot_ELE1</v>
      </c>
      <c r="N155" s="1"/>
      <c r="O155" s="1">
        <f>IF(sum!A148="AT",sum!I148,"*")</f>
        <v>8.8059638521518796E-2</v>
      </c>
      <c r="R155" s="1" t="s">
        <v>137</v>
      </c>
      <c r="S155" s="1" t="s">
        <v>138</v>
      </c>
      <c r="T155" s="1">
        <v>2045</v>
      </c>
      <c r="U155" s="1" t="str">
        <f>IF(sum!A148="BC",sum!B148,"*")</f>
        <v>*</v>
      </c>
      <c r="V155" s="1"/>
      <c r="W155" s="1" t="str">
        <f>IF(sum!A148="BC",sum!I148,"*")</f>
        <v>*</v>
      </c>
      <c r="Z155" s="1" t="s">
        <v>137</v>
      </c>
      <c r="AA155" s="1" t="s">
        <v>138</v>
      </c>
      <c r="AB155" s="1">
        <v>2045</v>
      </c>
      <c r="AC155" s="1" t="str">
        <f>IF(sum!A148="MA",sum!B148,"*")</f>
        <v>*</v>
      </c>
      <c r="AD155" s="1"/>
      <c r="AE155" s="1" t="str">
        <f>IF(sum!A148="MA",sum!I148,"*")</f>
        <v>*</v>
      </c>
      <c r="AH155" s="1" t="s">
        <v>137</v>
      </c>
      <c r="AI155" s="1" t="s">
        <v>138</v>
      </c>
      <c r="AJ155" s="1">
        <v>2045</v>
      </c>
      <c r="AK155" s="1" t="str">
        <f>IF(sum!A148="ON",sum!B148,"*")</f>
        <v>*</v>
      </c>
      <c r="AL155" s="1"/>
      <c r="AM155" s="1" t="str">
        <f>IF(sum!A148="ON",sum!I148,"*")</f>
        <v>*</v>
      </c>
      <c r="AP155" s="4" t="s">
        <v>137</v>
      </c>
      <c r="AQ155" s="4" t="s">
        <v>138</v>
      </c>
      <c r="AR155" s="4">
        <v>2045</v>
      </c>
      <c r="AS155" s="1" t="str">
        <f>IF(sum!A148="QU",sum!B148,"*")</f>
        <v>*</v>
      </c>
      <c r="AT155" s="1"/>
      <c r="AU155" s="1" t="str">
        <f>IF(sum!A148="QU",sum!I148,"*")</f>
        <v>*</v>
      </c>
      <c r="AX155" s="1" t="s">
        <v>137</v>
      </c>
      <c r="AY155" s="1" t="s">
        <v>138</v>
      </c>
      <c r="AZ155" s="1">
        <v>2045</v>
      </c>
      <c r="BA155" s="1" t="str">
        <f>IF(sum!A148="SA",sum!B148,"*")</f>
        <v>*</v>
      </c>
      <c r="BB155" s="1"/>
      <c r="BC155" s="1" t="str">
        <f>IF(sum!A148="SA",sum!I148,"*")</f>
        <v>*</v>
      </c>
    </row>
    <row r="156" spans="2:55">
      <c r="B156" s="4" t="s">
        <v>137</v>
      </c>
      <c r="C156" s="4" t="s">
        <v>138</v>
      </c>
      <c r="D156" s="4">
        <v>2045</v>
      </c>
      <c r="J156" s="4" t="s">
        <v>137</v>
      </c>
      <c r="K156" s="4" t="s">
        <v>138</v>
      </c>
      <c r="L156" s="4">
        <v>2045</v>
      </c>
      <c r="M156" s="1" t="str">
        <f>IF(sum!A149="AT",sum!B149,"*")</f>
        <v>OS-Light_ELE1</v>
      </c>
      <c r="N156" s="1"/>
      <c r="O156" s="1">
        <f>IF(sum!A149="AT",sum!I149,"*")</f>
        <v>0.484328011868354</v>
      </c>
      <c r="R156" s="4" t="s">
        <v>137</v>
      </c>
      <c r="S156" s="4" t="s">
        <v>138</v>
      </c>
      <c r="T156" s="4">
        <v>2045</v>
      </c>
      <c r="U156" s="1" t="str">
        <f>IF(sum!A149="BC",sum!B149,"*")</f>
        <v>*</v>
      </c>
      <c r="V156" s="1"/>
      <c r="W156" s="1" t="str">
        <f>IF(sum!A149="BC",sum!I149,"*")</f>
        <v>*</v>
      </c>
      <c r="Z156" s="4" t="s">
        <v>137</v>
      </c>
      <c r="AA156" s="4" t="s">
        <v>138</v>
      </c>
      <c r="AB156" s="4">
        <v>2045</v>
      </c>
      <c r="AC156" s="1" t="str">
        <f>IF(sum!A149="MA",sum!B149,"*")</f>
        <v>*</v>
      </c>
      <c r="AD156" s="1"/>
      <c r="AE156" s="1" t="str">
        <f>IF(sum!A149="MA",sum!I149,"*")</f>
        <v>*</v>
      </c>
      <c r="AH156" s="4" t="s">
        <v>137</v>
      </c>
      <c r="AI156" s="4" t="s">
        <v>138</v>
      </c>
      <c r="AJ156" s="4">
        <v>2045</v>
      </c>
      <c r="AK156" s="1" t="str">
        <f>IF(sum!A149="ON",sum!B149,"*")</f>
        <v>*</v>
      </c>
      <c r="AL156" s="1"/>
      <c r="AM156" s="1" t="str">
        <f>IF(sum!A149="ON",sum!I149,"*")</f>
        <v>*</v>
      </c>
      <c r="AP156" s="1" t="s">
        <v>137</v>
      </c>
      <c r="AQ156" s="1" t="s">
        <v>138</v>
      </c>
      <c r="AR156" s="1">
        <v>2045</v>
      </c>
      <c r="AS156" s="1" t="str">
        <f>IF(sum!A149="QU",sum!B149,"*")</f>
        <v>*</v>
      </c>
      <c r="AT156" s="1"/>
      <c r="AU156" s="1" t="str">
        <f>IF(sum!A149="QU",sum!I149,"*")</f>
        <v>*</v>
      </c>
      <c r="AX156" s="4" t="s">
        <v>137</v>
      </c>
      <c r="AY156" s="4" t="s">
        <v>138</v>
      </c>
      <c r="AZ156" s="4">
        <v>2045</v>
      </c>
      <c r="BA156" s="1" t="str">
        <f>IF(sum!A149="SA",sum!B149,"*")</f>
        <v>*</v>
      </c>
      <c r="BB156" s="1"/>
      <c r="BC156" s="1" t="str">
        <f>IF(sum!A149="SA",sum!I149,"*")</f>
        <v>*</v>
      </c>
    </row>
    <row r="157" spans="2:55">
      <c r="B157" s="1" t="s">
        <v>137</v>
      </c>
      <c r="C157" s="1" t="s">
        <v>138</v>
      </c>
      <c r="D157" s="1">
        <v>2045</v>
      </c>
      <c r="J157" s="1" t="s">
        <v>137</v>
      </c>
      <c r="K157" s="1" t="s">
        <v>138</v>
      </c>
      <c r="L157" s="1">
        <v>2045</v>
      </c>
      <c r="M157" s="1" t="str">
        <f>IF(sum!A150="AT",sum!B150,"*")</f>
        <v>OS-SpCool_ELE1</v>
      </c>
      <c r="N157" s="1"/>
      <c r="O157" s="1">
        <f>IF(sum!A150="AT",sum!I150,"*")</f>
        <v>0.205472489883544</v>
      </c>
      <c r="R157" s="1" t="s">
        <v>137</v>
      </c>
      <c r="S157" s="1" t="s">
        <v>138</v>
      </c>
      <c r="T157" s="1">
        <v>2045</v>
      </c>
      <c r="U157" s="1" t="str">
        <f>IF(sum!A150="BC",sum!B150,"*")</f>
        <v>*</v>
      </c>
      <c r="V157" s="1"/>
      <c r="W157" s="1" t="str">
        <f>IF(sum!A150="BC",sum!I150,"*")</f>
        <v>*</v>
      </c>
      <c r="Z157" s="1" t="s">
        <v>137</v>
      </c>
      <c r="AA157" s="1" t="s">
        <v>138</v>
      </c>
      <c r="AB157" s="1">
        <v>2045</v>
      </c>
      <c r="AC157" s="1" t="str">
        <f>IF(sum!A150="MA",sum!B150,"*")</f>
        <v>*</v>
      </c>
      <c r="AD157" s="1"/>
      <c r="AE157" s="1" t="str">
        <f>IF(sum!A150="MA",sum!I150,"*")</f>
        <v>*</v>
      </c>
      <c r="AH157" s="1" t="s">
        <v>137</v>
      </c>
      <c r="AI157" s="1" t="s">
        <v>138</v>
      </c>
      <c r="AJ157" s="1">
        <v>2045</v>
      </c>
      <c r="AK157" s="1" t="str">
        <f>IF(sum!A150="ON",sum!B150,"*")</f>
        <v>*</v>
      </c>
      <c r="AL157" s="1"/>
      <c r="AM157" s="1" t="str">
        <f>IF(sum!A150="ON",sum!I150,"*")</f>
        <v>*</v>
      </c>
      <c r="AP157" s="4" t="s">
        <v>137</v>
      </c>
      <c r="AQ157" s="4" t="s">
        <v>138</v>
      </c>
      <c r="AR157" s="4">
        <v>2045</v>
      </c>
      <c r="AS157" s="1" t="str">
        <f>IF(sum!A150="QU",sum!B150,"*")</f>
        <v>*</v>
      </c>
      <c r="AT157" s="1"/>
      <c r="AU157" s="1" t="str">
        <f>IF(sum!A150="QU",sum!I150,"*")</f>
        <v>*</v>
      </c>
      <c r="AX157" s="1" t="s">
        <v>137</v>
      </c>
      <c r="AY157" s="1" t="s">
        <v>138</v>
      </c>
      <c r="AZ157" s="1">
        <v>2045</v>
      </c>
      <c r="BA157" s="1" t="str">
        <f>IF(sum!A150="SA",sum!B150,"*")</f>
        <v>*</v>
      </c>
      <c r="BB157" s="1"/>
      <c r="BC157" s="1" t="str">
        <f>IF(sum!A150="SA",sum!I150,"*")</f>
        <v>*</v>
      </c>
    </row>
    <row r="158" spans="2:55">
      <c r="B158" s="1" t="s">
        <v>137</v>
      </c>
      <c r="C158" s="1" t="s">
        <v>138</v>
      </c>
      <c r="D158" s="1">
        <v>2045</v>
      </c>
      <c r="J158" s="1" t="s">
        <v>137</v>
      </c>
      <c r="K158" s="1" t="s">
        <v>138</v>
      </c>
      <c r="L158" s="1">
        <v>2045</v>
      </c>
      <c r="M158" s="1" t="str">
        <f>IF(sum!A151="AT",sum!B151,"*")</f>
        <v>OS-SpHeat_ELE1</v>
      </c>
      <c r="N158" s="1"/>
      <c r="O158" s="1">
        <f>IF(sum!A151="AT",sum!I151,"*")</f>
        <v>0.66229831607130296</v>
      </c>
      <c r="R158" s="1" t="s">
        <v>137</v>
      </c>
      <c r="S158" s="1" t="s">
        <v>138</v>
      </c>
      <c r="T158" s="1">
        <v>2045</v>
      </c>
      <c r="U158" s="1" t="str">
        <f>IF(sum!A151="BC",sum!B151,"*")</f>
        <v>*</v>
      </c>
      <c r="V158" s="1"/>
      <c r="W158" s="1" t="str">
        <f>IF(sum!A151="BC",sum!I151,"*")</f>
        <v>*</v>
      </c>
      <c r="Z158" s="1" t="s">
        <v>137</v>
      </c>
      <c r="AA158" s="1" t="s">
        <v>138</v>
      </c>
      <c r="AB158" s="1">
        <v>2045</v>
      </c>
      <c r="AC158" s="1" t="str">
        <f>IF(sum!A151="MA",sum!B151,"*")</f>
        <v>*</v>
      </c>
      <c r="AD158" s="1"/>
      <c r="AE158" s="1" t="str">
        <f>IF(sum!A151="MA",sum!I151,"*")</f>
        <v>*</v>
      </c>
      <c r="AH158" s="1" t="s">
        <v>137</v>
      </c>
      <c r="AI158" s="1" t="s">
        <v>138</v>
      </c>
      <c r="AJ158" s="1">
        <v>2045</v>
      </c>
      <c r="AK158" s="1" t="str">
        <f>IF(sum!A151="ON",sum!B151,"*")</f>
        <v>*</v>
      </c>
      <c r="AL158" s="1"/>
      <c r="AM158" s="1" t="str">
        <f>IF(sum!A151="ON",sum!I151,"*")</f>
        <v>*</v>
      </c>
      <c r="AP158" s="1" t="s">
        <v>137</v>
      </c>
      <c r="AQ158" s="1" t="s">
        <v>138</v>
      </c>
      <c r="AR158" s="1">
        <v>2045</v>
      </c>
      <c r="AS158" s="1" t="str">
        <f>IF(sum!A151="QU",sum!B151,"*")</f>
        <v>*</v>
      </c>
      <c r="AT158" s="1"/>
      <c r="AU158" s="1" t="str">
        <f>IF(sum!A151="QU",sum!I151,"*")</f>
        <v>*</v>
      </c>
      <c r="AX158" s="1" t="s">
        <v>137</v>
      </c>
      <c r="AY158" s="1" t="s">
        <v>138</v>
      </c>
      <c r="AZ158" s="1">
        <v>2045</v>
      </c>
      <c r="BA158" s="1" t="str">
        <f>IF(sum!A151="SA",sum!B151,"*")</f>
        <v>*</v>
      </c>
      <c r="BB158" s="1"/>
      <c r="BC158" s="1" t="str">
        <f>IF(sum!A151="SA",sum!I151,"*")</f>
        <v>*</v>
      </c>
    </row>
    <row r="159" spans="2:55">
      <c r="B159" s="4" t="s">
        <v>137</v>
      </c>
      <c r="C159" s="4" t="s">
        <v>138</v>
      </c>
      <c r="D159" s="4">
        <v>2045</v>
      </c>
      <c r="J159" s="4" t="s">
        <v>137</v>
      </c>
      <c r="K159" s="4" t="s">
        <v>138</v>
      </c>
      <c r="L159" s="4">
        <v>2045</v>
      </c>
      <c r="M159" s="1" t="str">
        <f>IF(sum!A152="AT",sum!B152,"*")</f>
        <v>OS-WaterHeat_ELE1</v>
      </c>
      <c r="N159" s="1"/>
      <c r="O159" s="1">
        <f>IF(sum!A152="AT",sum!I152,"*")</f>
        <v>2.1137180300147999E-2</v>
      </c>
      <c r="R159" s="4" t="s">
        <v>137</v>
      </c>
      <c r="S159" s="4" t="s">
        <v>138</v>
      </c>
      <c r="T159" s="4">
        <v>2045</v>
      </c>
      <c r="U159" s="1" t="str">
        <f>IF(sum!A152="BC",sum!B152,"*")</f>
        <v>*</v>
      </c>
      <c r="V159" s="1"/>
      <c r="W159" s="1" t="str">
        <f>IF(sum!A152="BC",sum!I152,"*")</f>
        <v>*</v>
      </c>
      <c r="Z159" s="4" t="s">
        <v>137</v>
      </c>
      <c r="AA159" s="4" t="s">
        <v>138</v>
      </c>
      <c r="AB159" s="4">
        <v>2045</v>
      </c>
      <c r="AC159" s="1" t="str">
        <f>IF(sum!A152="MA",sum!B152,"*")</f>
        <v>*</v>
      </c>
      <c r="AD159" s="1"/>
      <c r="AE159" s="1" t="str">
        <f>IF(sum!A152="MA",sum!I152,"*")</f>
        <v>*</v>
      </c>
      <c r="AH159" s="4" t="s">
        <v>137</v>
      </c>
      <c r="AI159" s="4" t="s">
        <v>138</v>
      </c>
      <c r="AJ159" s="4">
        <v>2045</v>
      </c>
      <c r="AK159" s="1" t="str">
        <f>IF(sum!A152="ON",sum!B152,"*")</f>
        <v>*</v>
      </c>
      <c r="AL159" s="1"/>
      <c r="AM159" s="1" t="str">
        <f>IF(sum!A152="ON",sum!I152,"*")</f>
        <v>*</v>
      </c>
      <c r="AP159" s="4" t="s">
        <v>137</v>
      </c>
      <c r="AQ159" s="4" t="s">
        <v>138</v>
      </c>
      <c r="AR159" s="4">
        <v>2045</v>
      </c>
      <c r="AS159" s="1" t="str">
        <f>IF(sum!A152="QU",sum!B152,"*")</f>
        <v>*</v>
      </c>
      <c r="AT159" s="1"/>
      <c r="AU159" s="1" t="str">
        <f>IF(sum!A152="QU",sum!I152,"*")</f>
        <v>*</v>
      </c>
      <c r="AX159" s="4" t="s">
        <v>137</v>
      </c>
      <c r="AY159" s="4" t="s">
        <v>138</v>
      </c>
      <c r="AZ159" s="4">
        <v>2045</v>
      </c>
      <c r="BA159" s="1" t="str">
        <f>IF(sum!A152="SA",sum!B152,"*")</f>
        <v>*</v>
      </c>
      <c r="BB159" s="1"/>
      <c r="BC159" s="1" t="str">
        <f>IF(sum!A152="SA",sum!I152,"*")</f>
        <v>*</v>
      </c>
    </row>
    <row r="160" spans="2:55">
      <c r="B160" s="1" t="s">
        <v>137</v>
      </c>
      <c r="C160" s="1" t="s">
        <v>138</v>
      </c>
      <c r="D160" s="1">
        <v>2045</v>
      </c>
      <c r="J160" s="1" t="s">
        <v>137</v>
      </c>
      <c r="K160" s="1" t="s">
        <v>138</v>
      </c>
      <c r="L160" s="1">
        <v>2045</v>
      </c>
      <c r="M160" s="1" t="str">
        <f>IF(sum!A153="AT",sum!B153,"*")</f>
        <v>OTH-AuxiliaryEquip_ELE1</v>
      </c>
      <c r="N160" s="1"/>
      <c r="O160" s="1">
        <f>IF(sum!A153="AT",sum!I153,"*")</f>
        <v>2.1137180300147999E-2</v>
      </c>
      <c r="R160" s="1" t="s">
        <v>137</v>
      </c>
      <c r="S160" s="1" t="s">
        <v>138</v>
      </c>
      <c r="T160" s="1">
        <v>2045</v>
      </c>
      <c r="U160" s="1" t="str">
        <f>IF(sum!A153="BC",sum!B153,"*")</f>
        <v>*</v>
      </c>
      <c r="V160" s="1"/>
      <c r="W160" s="1" t="str">
        <f>IF(sum!A153="BC",sum!I153,"*")</f>
        <v>*</v>
      </c>
      <c r="Z160" s="1" t="s">
        <v>137</v>
      </c>
      <c r="AA160" s="1" t="s">
        <v>138</v>
      </c>
      <c r="AB160" s="1">
        <v>2045</v>
      </c>
      <c r="AC160" s="1" t="str">
        <f>IF(sum!A153="MA",sum!B153,"*")</f>
        <v>*</v>
      </c>
      <c r="AD160" s="1"/>
      <c r="AE160" s="1" t="str">
        <f>IF(sum!A153="MA",sum!I153,"*")</f>
        <v>*</v>
      </c>
      <c r="AH160" s="1" t="s">
        <v>137</v>
      </c>
      <c r="AI160" s="1" t="s">
        <v>138</v>
      </c>
      <c r="AJ160" s="1">
        <v>2045</v>
      </c>
      <c r="AK160" s="1" t="str">
        <f>IF(sum!A153="ON",sum!B153,"*")</f>
        <v>*</v>
      </c>
      <c r="AL160" s="1"/>
      <c r="AM160" s="1" t="str">
        <f>IF(sum!A153="ON",sum!I153,"*")</f>
        <v>*</v>
      </c>
      <c r="AP160" s="1" t="s">
        <v>137</v>
      </c>
      <c r="AQ160" s="1" t="s">
        <v>138</v>
      </c>
      <c r="AR160" s="1">
        <v>2045</v>
      </c>
      <c r="AS160" s="1" t="str">
        <f>IF(sum!A153="QU",sum!B153,"*")</f>
        <v>*</v>
      </c>
      <c r="AT160" s="1"/>
      <c r="AU160" s="1" t="str">
        <f>IF(sum!A153="QU",sum!I153,"*")</f>
        <v>*</v>
      </c>
      <c r="AX160" s="1" t="s">
        <v>137</v>
      </c>
      <c r="AY160" s="1" t="s">
        <v>138</v>
      </c>
      <c r="AZ160" s="1">
        <v>2045</v>
      </c>
      <c r="BA160" s="1" t="str">
        <f>IF(sum!A153="SA",sum!B153,"*")</f>
        <v>*</v>
      </c>
      <c r="BB160" s="1"/>
      <c r="BC160" s="1" t="str">
        <f>IF(sum!A153="SA",sum!I153,"*")</f>
        <v>*</v>
      </c>
    </row>
    <row r="161" spans="2:55">
      <c r="B161" s="1" t="s">
        <v>137</v>
      </c>
      <c r="C161" s="1" t="s">
        <v>138</v>
      </c>
      <c r="D161" s="1">
        <v>2045</v>
      </c>
      <c r="J161" s="1" t="s">
        <v>137</v>
      </c>
      <c r="K161" s="1" t="s">
        <v>138</v>
      </c>
      <c r="L161" s="1">
        <v>2045</v>
      </c>
      <c r="M161" s="1" t="str">
        <f>IF(sum!A154="AT",sum!B154,"*")</f>
        <v>OTH-Light_ELE1</v>
      </c>
      <c r="N161" s="1"/>
      <c r="O161" s="1">
        <f>IF(sum!A154="AT",sum!I154,"*")</f>
        <v>2.93532128405063E-2</v>
      </c>
      <c r="R161" s="1" t="s">
        <v>137</v>
      </c>
      <c r="S161" s="1" t="s">
        <v>138</v>
      </c>
      <c r="T161" s="1">
        <v>2045</v>
      </c>
      <c r="U161" s="1" t="str">
        <f>IF(sum!A154="BC",sum!B154,"*")</f>
        <v>*</v>
      </c>
      <c r="V161" s="1"/>
      <c r="W161" s="1" t="str">
        <f>IF(sum!A154="BC",sum!I154,"*")</f>
        <v>*</v>
      </c>
      <c r="Z161" s="1" t="s">
        <v>137</v>
      </c>
      <c r="AA161" s="1" t="s">
        <v>138</v>
      </c>
      <c r="AB161" s="1">
        <v>2045</v>
      </c>
      <c r="AC161" s="1" t="str">
        <f>IF(sum!A154="MA",sum!B154,"*")</f>
        <v>*</v>
      </c>
      <c r="AD161" s="1"/>
      <c r="AE161" s="1" t="str">
        <f>IF(sum!A154="MA",sum!I154,"*")</f>
        <v>*</v>
      </c>
      <c r="AH161" s="1" t="s">
        <v>137</v>
      </c>
      <c r="AI161" s="1" t="s">
        <v>138</v>
      </c>
      <c r="AJ161" s="1">
        <v>2045</v>
      </c>
      <c r="AK161" s="1" t="str">
        <f>IF(sum!A154="ON",sum!B154,"*")</f>
        <v>*</v>
      </c>
      <c r="AL161" s="1"/>
      <c r="AM161" s="1" t="str">
        <f>IF(sum!A154="ON",sum!I154,"*")</f>
        <v>*</v>
      </c>
      <c r="AP161" s="4" t="s">
        <v>137</v>
      </c>
      <c r="AQ161" s="4" t="s">
        <v>138</v>
      </c>
      <c r="AR161" s="4">
        <v>2045</v>
      </c>
      <c r="AS161" s="1" t="str">
        <f>IF(sum!A154="QU",sum!B154,"*")</f>
        <v>*</v>
      </c>
      <c r="AT161" s="1"/>
      <c r="AU161" s="1" t="str">
        <f>IF(sum!A154="QU",sum!I154,"*")</f>
        <v>*</v>
      </c>
      <c r="AX161" s="1" t="s">
        <v>137</v>
      </c>
      <c r="AY161" s="1" t="s">
        <v>138</v>
      </c>
      <c r="AZ161" s="1">
        <v>2045</v>
      </c>
      <c r="BA161" s="1" t="str">
        <f>IF(sum!A154="SA",sum!B154,"*")</f>
        <v>*</v>
      </c>
      <c r="BB161" s="1"/>
      <c r="BC161" s="1" t="str">
        <f>IF(sum!A154="SA",sum!I154,"*")</f>
        <v>*</v>
      </c>
    </row>
    <row r="162" spans="2:55">
      <c r="B162" s="4" t="s">
        <v>137</v>
      </c>
      <c r="C162" s="4" t="s">
        <v>138</v>
      </c>
      <c r="D162" s="4">
        <v>2045</v>
      </c>
      <c r="J162" s="4" t="s">
        <v>137</v>
      </c>
      <c r="K162" s="4" t="s">
        <v>138</v>
      </c>
      <c r="L162" s="4">
        <v>2045</v>
      </c>
      <c r="M162" s="1" t="str">
        <f>IF(sum!A155="AT",sum!B155,"*")</f>
        <v>OTH-SpCool_ELE1</v>
      </c>
      <c r="N162" s="1"/>
      <c r="O162" s="1">
        <f>IF(sum!A155="AT",sum!I155,"*")</f>
        <v>1.46766064202532E-2</v>
      </c>
      <c r="R162" s="4" t="s">
        <v>137</v>
      </c>
      <c r="S162" s="4" t="s">
        <v>138</v>
      </c>
      <c r="T162" s="4">
        <v>2045</v>
      </c>
      <c r="U162" s="1" t="str">
        <f>IF(sum!A155="BC",sum!B155,"*")</f>
        <v>*</v>
      </c>
      <c r="V162" s="1"/>
      <c r="W162" s="1" t="str">
        <f>IF(sum!A155="BC",sum!I155,"*")</f>
        <v>*</v>
      </c>
      <c r="Z162" s="4" t="s">
        <v>137</v>
      </c>
      <c r="AA162" s="4" t="s">
        <v>138</v>
      </c>
      <c r="AB162" s="4">
        <v>2045</v>
      </c>
      <c r="AC162" s="1" t="str">
        <f>IF(sum!A155="MA",sum!B155,"*")</f>
        <v>*</v>
      </c>
      <c r="AD162" s="1"/>
      <c r="AE162" s="1" t="str">
        <f>IF(sum!A155="MA",sum!I155,"*")</f>
        <v>*</v>
      </c>
      <c r="AH162" s="4" t="s">
        <v>137</v>
      </c>
      <c r="AI162" s="4" t="s">
        <v>138</v>
      </c>
      <c r="AJ162" s="4">
        <v>2045</v>
      </c>
      <c r="AK162" s="1" t="str">
        <f>IF(sum!A155="ON",sum!B155,"*")</f>
        <v>*</v>
      </c>
      <c r="AL162" s="1"/>
      <c r="AM162" s="1" t="str">
        <f>IF(sum!A155="ON",sum!I155,"*")</f>
        <v>*</v>
      </c>
      <c r="AP162" s="1" t="s">
        <v>137</v>
      </c>
      <c r="AQ162" s="1" t="s">
        <v>138</v>
      </c>
      <c r="AR162" s="1">
        <v>2045</v>
      </c>
      <c r="AS162" s="1" t="str">
        <f>IF(sum!A155="QU",sum!B155,"*")</f>
        <v>*</v>
      </c>
      <c r="AT162" s="1"/>
      <c r="AU162" s="1" t="str">
        <f>IF(sum!A155="QU",sum!I155,"*")</f>
        <v>*</v>
      </c>
      <c r="AX162" s="4" t="s">
        <v>137</v>
      </c>
      <c r="AY162" s="4" t="s">
        <v>138</v>
      </c>
      <c r="AZ162" s="4">
        <v>2045</v>
      </c>
      <c r="BA162" s="1" t="str">
        <f>IF(sum!A155="SA",sum!B155,"*")</f>
        <v>*</v>
      </c>
      <c r="BB162" s="1"/>
      <c r="BC162" s="1" t="str">
        <f>IF(sum!A155="SA",sum!I155,"*")</f>
        <v>*</v>
      </c>
    </row>
    <row r="163" spans="2:55">
      <c r="B163" s="1" t="s">
        <v>137</v>
      </c>
      <c r="C163" s="1" t="s">
        <v>138</v>
      </c>
      <c r="D163" s="1">
        <v>2045</v>
      </c>
      <c r="J163" s="1" t="s">
        <v>137</v>
      </c>
      <c r="K163" s="1" t="s">
        <v>138</v>
      </c>
      <c r="L163" s="1">
        <v>2045</v>
      </c>
      <c r="M163" s="1" t="str">
        <f>IF(sum!A156="AT",sum!B156,"*")</f>
        <v>OTH-SpHeat_ELE1</v>
      </c>
      <c r="N163" s="1"/>
      <c r="O163" s="1">
        <f>IF(sum!A156="AT",sum!I156,"*")</f>
        <v>2.81829070668639E-2</v>
      </c>
      <c r="R163" s="1" t="s">
        <v>137</v>
      </c>
      <c r="S163" s="1" t="s">
        <v>138</v>
      </c>
      <c r="T163" s="1">
        <v>2045</v>
      </c>
      <c r="U163" s="1" t="str">
        <f>IF(sum!A156="BC",sum!B156,"*")</f>
        <v>*</v>
      </c>
      <c r="V163" s="1"/>
      <c r="W163" s="1" t="str">
        <f>IF(sum!A156="BC",sum!I156,"*")</f>
        <v>*</v>
      </c>
      <c r="Z163" s="1" t="s">
        <v>137</v>
      </c>
      <c r="AA163" s="1" t="s">
        <v>138</v>
      </c>
      <c r="AB163" s="1">
        <v>2045</v>
      </c>
      <c r="AC163" s="1" t="str">
        <f>IF(sum!A156="MA",sum!B156,"*")</f>
        <v>*</v>
      </c>
      <c r="AD163" s="1"/>
      <c r="AE163" s="1" t="str">
        <f>IF(sum!A156="MA",sum!I156,"*")</f>
        <v>*</v>
      </c>
      <c r="AH163" s="1" t="s">
        <v>137</v>
      </c>
      <c r="AI163" s="1" t="s">
        <v>138</v>
      </c>
      <c r="AJ163" s="1">
        <v>2045</v>
      </c>
      <c r="AK163" s="1" t="str">
        <f>IF(sum!A156="ON",sum!B156,"*")</f>
        <v>*</v>
      </c>
      <c r="AL163" s="1"/>
      <c r="AM163" s="1" t="str">
        <f>IF(sum!A156="ON",sum!I156,"*")</f>
        <v>*</v>
      </c>
      <c r="AP163" s="4" t="s">
        <v>137</v>
      </c>
      <c r="AQ163" s="4" t="s">
        <v>138</v>
      </c>
      <c r="AR163" s="4">
        <v>2045</v>
      </c>
      <c r="AS163" s="1" t="str">
        <f>IF(sum!A156="QU",sum!B156,"*")</f>
        <v>*</v>
      </c>
      <c r="AT163" s="1"/>
      <c r="AU163" s="1" t="str">
        <f>IF(sum!A156="QU",sum!I156,"*")</f>
        <v>*</v>
      </c>
      <c r="AX163" s="1" t="s">
        <v>137</v>
      </c>
      <c r="AY163" s="1" t="s">
        <v>138</v>
      </c>
      <c r="AZ163" s="1">
        <v>2045</v>
      </c>
      <c r="BA163" s="1" t="str">
        <f>IF(sum!A156="SA",sum!B156,"*")</f>
        <v>*</v>
      </c>
      <c r="BB163" s="1"/>
      <c r="BC163" s="1" t="str">
        <f>IF(sum!A156="SA",sum!I156,"*")</f>
        <v>*</v>
      </c>
    </row>
    <row r="164" spans="2:55">
      <c r="B164" s="1" t="s">
        <v>137</v>
      </c>
      <c r="C164" s="1" t="s">
        <v>138</v>
      </c>
      <c r="D164" s="1">
        <v>2045</v>
      </c>
      <c r="J164" s="1" t="s">
        <v>137</v>
      </c>
      <c r="K164" s="1" t="s">
        <v>138</v>
      </c>
      <c r="L164" s="1">
        <v>2045</v>
      </c>
      <c r="M164" s="1" t="str">
        <f>IF(sum!A157="AT",sum!B157,"*")</f>
        <v>R_ES-APP-CD_ELC1</v>
      </c>
      <c r="N164" s="1"/>
      <c r="O164" s="1">
        <f>IF(sum!A157="AT",sum!I157,"*")</f>
        <v>1.2778943035247301</v>
      </c>
      <c r="R164" s="1" t="s">
        <v>137</v>
      </c>
      <c r="S164" s="1" t="s">
        <v>138</v>
      </c>
      <c r="T164" s="1">
        <v>2045</v>
      </c>
      <c r="U164" s="1" t="str">
        <f>IF(sum!A157="BC",sum!B157,"*")</f>
        <v>*</v>
      </c>
      <c r="V164" s="1"/>
      <c r="W164" s="1" t="str">
        <f>IF(sum!A157="BC",sum!I157,"*")</f>
        <v>*</v>
      </c>
      <c r="Z164" s="1" t="s">
        <v>137</v>
      </c>
      <c r="AA164" s="1" t="s">
        <v>138</v>
      </c>
      <c r="AB164" s="1">
        <v>2045</v>
      </c>
      <c r="AC164" s="1" t="str">
        <f>IF(sum!A157="MA",sum!B157,"*")</f>
        <v>*</v>
      </c>
      <c r="AD164" s="1"/>
      <c r="AE164" s="1" t="str">
        <f>IF(sum!A157="MA",sum!I157,"*")</f>
        <v>*</v>
      </c>
      <c r="AH164" s="1" t="s">
        <v>137</v>
      </c>
      <c r="AI164" s="1" t="s">
        <v>138</v>
      </c>
      <c r="AJ164" s="1">
        <v>2045</v>
      </c>
      <c r="AK164" s="1" t="str">
        <f>IF(sum!A157="ON",sum!B157,"*")</f>
        <v>*</v>
      </c>
      <c r="AL164" s="1"/>
      <c r="AM164" s="1" t="str">
        <f>IF(sum!A157="ON",sum!I157,"*")</f>
        <v>*</v>
      </c>
      <c r="AP164" s="1" t="s">
        <v>137</v>
      </c>
      <c r="AQ164" s="1" t="s">
        <v>138</v>
      </c>
      <c r="AR164" s="1">
        <v>2045</v>
      </c>
      <c r="AS164" s="1" t="str">
        <f>IF(sum!A157="QU",sum!B157,"*")</f>
        <v>*</v>
      </c>
      <c r="AT164" s="1"/>
      <c r="AU164" s="1" t="str">
        <f>IF(sum!A157="QU",sum!I157,"*")</f>
        <v>*</v>
      </c>
      <c r="AX164" s="1" t="s">
        <v>137</v>
      </c>
      <c r="AY164" s="1" t="s">
        <v>138</v>
      </c>
      <c r="AZ164" s="1">
        <v>2045</v>
      </c>
      <c r="BA164" s="1" t="str">
        <f>IF(sum!A157="SA",sum!B157,"*")</f>
        <v>*</v>
      </c>
      <c r="BB164" s="1"/>
      <c r="BC164" s="1" t="str">
        <f>IF(sum!A157="SA",sum!I157,"*")</f>
        <v>*</v>
      </c>
    </row>
    <row r="165" spans="2:55">
      <c r="B165" s="4" t="s">
        <v>137</v>
      </c>
      <c r="C165" s="4" t="s">
        <v>138</v>
      </c>
      <c r="D165" s="4">
        <v>2045</v>
      </c>
      <c r="J165" s="4" t="s">
        <v>137</v>
      </c>
      <c r="K165" s="4" t="s">
        <v>138</v>
      </c>
      <c r="L165" s="4">
        <v>2045</v>
      </c>
      <c r="M165" s="1" t="str">
        <f>IF(sum!A158="AT",sum!B158,"*")</f>
        <v>R_ES-APP-CW_ELC1</v>
      </c>
      <c r="N165" s="1"/>
      <c r="O165" s="1">
        <f>IF(sum!A158="AT",sum!I158,"*")</f>
        <v>0.161509671269565</v>
      </c>
      <c r="R165" s="4" t="s">
        <v>137</v>
      </c>
      <c r="S165" s="4" t="s">
        <v>138</v>
      </c>
      <c r="T165" s="4">
        <v>2045</v>
      </c>
      <c r="U165" s="1" t="str">
        <f>IF(sum!A158="BC",sum!B158,"*")</f>
        <v>*</v>
      </c>
      <c r="V165" s="1"/>
      <c r="W165" s="1" t="str">
        <f>IF(sum!A158="BC",sum!I158,"*")</f>
        <v>*</v>
      </c>
      <c r="Z165" s="4" t="s">
        <v>137</v>
      </c>
      <c r="AA165" s="4" t="s">
        <v>138</v>
      </c>
      <c r="AB165" s="4">
        <v>2045</v>
      </c>
      <c r="AC165" s="1" t="str">
        <f>IF(sum!A158="MA",sum!B158,"*")</f>
        <v>*</v>
      </c>
      <c r="AD165" s="1"/>
      <c r="AE165" s="1" t="str">
        <f>IF(sum!A158="MA",sum!I158,"*")</f>
        <v>*</v>
      </c>
      <c r="AH165" s="4" t="s">
        <v>137</v>
      </c>
      <c r="AI165" s="4" t="s">
        <v>138</v>
      </c>
      <c r="AJ165" s="4">
        <v>2045</v>
      </c>
      <c r="AK165" s="1" t="str">
        <f>IF(sum!A158="ON",sum!B158,"*")</f>
        <v>*</v>
      </c>
      <c r="AL165" s="1"/>
      <c r="AM165" s="1" t="str">
        <f>IF(sum!A158="ON",sum!I158,"*")</f>
        <v>*</v>
      </c>
      <c r="AP165" s="4" t="s">
        <v>137</v>
      </c>
      <c r="AQ165" s="4" t="s">
        <v>138</v>
      </c>
      <c r="AR165" s="4">
        <v>2045</v>
      </c>
      <c r="AS165" s="1" t="str">
        <f>IF(sum!A158="QU",sum!B158,"*")</f>
        <v>*</v>
      </c>
      <c r="AT165" s="1"/>
      <c r="AU165" s="1" t="str">
        <f>IF(sum!A158="QU",sum!I158,"*")</f>
        <v>*</v>
      </c>
      <c r="AX165" s="4" t="s">
        <v>137</v>
      </c>
      <c r="AY165" s="4" t="s">
        <v>138</v>
      </c>
      <c r="AZ165" s="4">
        <v>2045</v>
      </c>
      <c r="BA165" s="1" t="str">
        <f>IF(sum!A158="SA",sum!B158,"*")</f>
        <v>*</v>
      </c>
      <c r="BB165" s="1"/>
      <c r="BC165" s="1" t="str">
        <f>IF(sum!A158="SA",sum!I158,"*")</f>
        <v>*</v>
      </c>
    </row>
    <row r="166" spans="2:55">
      <c r="B166" s="1" t="s">
        <v>137</v>
      </c>
      <c r="C166" s="1" t="s">
        <v>138</v>
      </c>
      <c r="D166" s="1">
        <v>2045</v>
      </c>
      <c r="J166" s="1" t="s">
        <v>137</v>
      </c>
      <c r="K166" s="1" t="s">
        <v>138</v>
      </c>
      <c r="L166" s="1">
        <v>2045</v>
      </c>
      <c r="M166" s="1" t="str">
        <f>IF(sum!A159="AT",sum!B159,"*")</f>
        <v>R_ES-APP-DW_ELC1</v>
      </c>
      <c r="N166" s="1"/>
      <c r="O166" s="1">
        <f>IF(sum!A159="AT",sum!I159,"*")</f>
        <v>0.43639523142704001</v>
      </c>
      <c r="R166" s="1" t="s">
        <v>137</v>
      </c>
      <c r="S166" s="1" t="s">
        <v>138</v>
      </c>
      <c r="T166" s="1">
        <v>2045</v>
      </c>
      <c r="U166" s="1" t="str">
        <f>IF(sum!A159="BC",sum!B159,"*")</f>
        <v>*</v>
      </c>
      <c r="V166" s="1"/>
      <c r="W166" s="1" t="str">
        <f>IF(sum!A159="BC",sum!I159,"*")</f>
        <v>*</v>
      </c>
      <c r="Z166" s="1" t="s">
        <v>137</v>
      </c>
      <c r="AA166" s="1" t="s">
        <v>138</v>
      </c>
      <c r="AB166" s="1">
        <v>2045</v>
      </c>
      <c r="AC166" s="1" t="str">
        <f>IF(sum!A159="MA",sum!B159,"*")</f>
        <v>*</v>
      </c>
      <c r="AD166" s="1"/>
      <c r="AE166" s="1" t="str">
        <f>IF(sum!A159="MA",sum!I159,"*")</f>
        <v>*</v>
      </c>
      <c r="AH166" s="1" t="s">
        <v>137</v>
      </c>
      <c r="AI166" s="1" t="s">
        <v>138</v>
      </c>
      <c r="AJ166" s="1">
        <v>2045</v>
      </c>
      <c r="AK166" s="1" t="str">
        <f>IF(sum!A159="ON",sum!B159,"*")</f>
        <v>*</v>
      </c>
      <c r="AL166" s="1"/>
      <c r="AM166" s="1" t="str">
        <f>IF(sum!A159="ON",sum!I159,"*")</f>
        <v>*</v>
      </c>
      <c r="AP166" s="1" t="s">
        <v>137</v>
      </c>
      <c r="AQ166" s="1" t="s">
        <v>138</v>
      </c>
      <c r="AR166" s="1">
        <v>2045</v>
      </c>
      <c r="AS166" s="1" t="str">
        <f>IF(sum!A159="QU",sum!B159,"*")</f>
        <v>*</v>
      </c>
      <c r="AT166" s="1"/>
      <c r="AU166" s="1" t="str">
        <f>IF(sum!A159="QU",sum!I159,"*")</f>
        <v>*</v>
      </c>
      <c r="AX166" s="1" t="s">
        <v>137</v>
      </c>
      <c r="AY166" s="1" t="s">
        <v>138</v>
      </c>
      <c r="AZ166" s="1">
        <v>2045</v>
      </c>
      <c r="BA166" s="1" t="str">
        <f>IF(sum!A159="SA",sum!B159,"*")</f>
        <v>*</v>
      </c>
      <c r="BB166" s="1"/>
      <c r="BC166" s="1" t="str">
        <f>IF(sum!A159="SA",sum!I159,"*")</f>
        <v>*</v>
      </c>
    </row>
    <row r="167" spans="2:55">
      <c r="B167" s="1" t="s">
        <v>137</v>
      </c>
      <c r="C167" s="1" t="s">
        <v>138</v>
      </c>
      <c r="D167" s="1">
        <v>2045</v>
      </c>
      <c r="J167" s="1" t="s">
        <v>137</v>
      </c>
      <c r="K167" s="1" t="s">
        <v>138</v>
      </c>
      <c r="L167" s="1">
        <v>2045</v>
      </c>
      <c r="M167" s="1" t="str">
        <f>IF(sum!A160="AT",sum!B160,"*")</f>
        <v>R_ES-APP-FR_ELC1</v>
      </c>
      <c r="N167" s="1"/>
      <c r="O167" s="1">
        <f>IF(sum!A160="AT",sum!I160,"*")</f>
        <v>0.112467286181812</v>
      </c>
      <c r="R167" s="1" t="s">
        <v>137</v>
      </c>
      <c r="S167" s="1" t="s">
        <v>138</v>
      </c>
      <c r="T167" s="1">
        <v>2045</v>
      </c>
      <c r="U167" s="1" t="str">
        <f>IF(sum!A160="BC",sum!B160,"*")</f>
        <v>*</v>
      </c>
      <c r="V167" s="1"/>
      <c r="W167" s="1" t="str">
        <f>IF(sum!A160="BC",sum!I160,"*")</f>
        <v>*</v>
      </c>
      <c r="Z167" s="1" t="s">
        <v>137</v>
      </c>
      <c r="AA167" s="1" t="s">
        <v>138</v>
      </c>
      <c r="AB167" s="1">
        <v>2045</v>
      </c>
      <c r="AC167" s="1" t="str">
        <f>IF(sum!A160="MA",sum!B160,"*")</f>
        <v>*</v>
      </c>
      <c r="AD167" s="1"/>
      <c r="AE167" s="1" t="str">
        <f>IF(sum!A160="MA",sum!I160,"*")</f>
        <v>*</v>
      </c>
      <c r="AH167" s="1" t="s">
        <v>137</v>
      </c>
      <c r="AI167" s="1" t="s">
        <v>138</v>
      </c>
      <c r="AJ167" s="1">
        <v>2045</v>
      </c>
      <c r="AK167" s="1" t="str">
        <f>IF(sum!A160="ON",sum!B160,"*")</f>
        <v>*</v>
      </c>
      <c r="AL167" s="1"/>
      <c r="AM167" s="1" t="str">
        <f>IF(sum!A160="ON",sum!I160,"*")</f>
        <v>*</v>
      </c>
      <c r="AP167" s="4" t="s">
        <v>137</v>
      </c>
      <c r="AQ167" s="4" t="s">
        <v>138</v>
      </c>
      <c r="AR167" s="4">
        <v>2045</v>
      </c>
      <c r="AS167" s="1" t="str">
        <f>IF(sum!A160="QU",sum!B160,"*")</f>
        <v>*</v>
      </c>
      <c r="AT167" s="1"/>
      <c r="AU167" s="1" t="str">
        <f>IF(sum!A160="QU",sum!I160,"*")</f>
        <v>*</v>
      </c>
      <c r="AX167" s="1" t="s">
        <v>137</v>
      </c>
      <c r="AY167" s="1" t="s">
        <v>138</v>
      </c>
      <c r="AZ167" s="1">
        <v>2045</v>
      </c>
      <c r="BA167" s="1" t="str">
        <f>IF(sum!A160="SA",sum!B160,"*")</f>
        <v>*</v>
      </c>
      <c r="BB167" s="1"/>
      <c r="BC167" s="1" t="str">
        <f>IF(sum!A160="SA",sum!I160,"*")</f>
        <v>*</v>
      </c>
    </row>
    <row r="168" spans="2:55">
      <c r="B168" s="4" t="s">
        <v>137</v>
      </c>
      <c r="C168" s="4" t="s">
        <v>138</v>
      </c>
      <c r="D168" s="4">
        <v>2045</v>
      </c>
      <c r="J168" s="4" t="s">
        <v>137</v>
      </c>
      <c r="K168" s="4" t="s">
        <v>138</v>
      </c>
      <c r="L168" s="4">
        <v>2045</v>
      </c>
      <c r="M168" s="1" t="str">
        <f>IF(sum!A161="AT",sum!B161,"*")</f>
        <v>R_ES-APP-OTH_ELC1</v>
      </c>
      <c r="N168" s="1"/>
      <c r="O168" s="1">
        <f>IF(sum!A161="AT",sum!I161,"*")</f>
        <v>1.3807880197300799</v>
      </c>
      <c r="R168" s="4" t="s">
        <v>137</v>
      </c>
      <c r="S168" s="4" t="s">
        <v>138</v>
      </c>
      <c r="T168" s="4">
        <v>2045</v>
      </c>
      <c r="U168" s="1" t="str">
        <f>IF(sum!A161="BC",sum!B161,"*")</f>
        <v>*</v>
      </c>
      <c r="V168" s="1"/>
      <c r="W168" s="1" t="str">
        <f>IF(sum!A161="BC",sum!I161,"*")</f>
        <v>*</v>
      </c>
      <c r="Z168" s="4" t="s">
        <v>137</v>
      </c>
      <c r="AA168" s="4" t="s">
        <v>138</v>
      </c>
      <c r="AB168" s="4">
        <v>2045</v>
      </c>
      <c r="AC168" s="1" t="str">
        <f>IF(sum!A161="MA",sum!B161,"*")</f>
        <v>*</v>
      </c>
      <c r="AD168" s="1"/>
      <c r="AE168" s="1" t="str">
        <f>IF(sum!A161="MA",sum!I161,"*")</f>
        <v>*</v>
      </c>
      <c r="AH168" s="4" t="s">
        <v>137</v>
      </c>
      <c r="AI168" s="4" t="s">
        <v>138</v>
      </c>
      <c r="AJ168" s="4">
        <v>2045</v>
      </c>
      <c r="AK168" s="1" t="str">
        <f>IF(sum!A161="ON",sum!B161,"*")</f>
        <v>*</v>
      </c>
      <c r="AL168" s="1"/>
      <c r="AM168" s="1" t="str">
        <f>IF(sum!A161="ON",sum!I161,"*")</f>
        <v>*</v>
      </c>
      <c r="AP168" s="1" t="s">
        <v>137</v>
      </c>
      <c r="AQ168" s="1" t="s">
        <v>138</v>
      </c>
      <c r="AR168" s="1">
        <v>2045</v>
      </c>
      <c r="AS168" s="1" t="str">
        <f>IF(sum!A161="QU",sum!B161,"*")</f>
        <v>*</v>
      </c>
      <c r="AT168" s="1"/>
      <c r="AU168" s="1" t="str">
        <f>IF(sum!A161="QU",sum!I161,"*")</f>
        <v>*</v>
      </c>
      <c r="AX168" s="4" t="s">
        <v>137</v>
      </c>
      <c r="AY168" s="4" t="s">
        <v>138</v>
      </c>
      <c r="AZ168" s="4">
        <v>2045</v>
      </c>
      <c r="BA168" s="1" t="str">
        <f>IF(sum!A161="SA",sum!B161,"*")</f>
        <v>*</v>
      </c>
      <c r="BB168" s="1"/>
      <c r="BC168" s="1" t="str">
        <f>IF(sum!A161="SA",sum!I161,"*")</f>
        <v>*</v>
      </c>
    </row>
    <row r="169" spans="2:55">
      <c r="B169" s="1" t="s">
        <v>137</v>
      </c>
      <c r="C169" s="1" t="s">
        <v>138</v>
      </c>
      <c r="D169" s="1">
        <v>2045</v>
      </c>
      <c r="J169" s="1" t="s">
        <v>137</v>
      </c>
      <c r="K169" s="1" t="s">
        <v>138</v>
      </c>
      <c r="L169" s="1">
        <v>2045</v>
      </c>
      <c r="M169" s="1" t="str">
        <f>IF(sum!A162="AT",sum!B162,"*")</f>
        <v>R_ES-APP-RA_ELC1</v>
      </c>
      <c r="N169" s="1"/>
      <c r="O169" s="1">
        <f>IF(sum!A162="AT",sum!I162,"*")</f>
        <v>0.91746712274423803</v>
      </c>
      <c r="R169" s="1" t="s">
        <v>137</v>
      </c>
      <c r="S169" s="1" t="s">
        <v>138</v>
      </c>
      <c r="T169" s="1">
        <v>2045</v>
      </c>
      <c r="U169" s="1" t="str">
        <f>IF(sum!A162="BC",sum!B162,"*")</f>
        <v>*</v>
      </c>
      <c r="V169" s="1"/>
      <c r="W169" s="1" t="str">
        <f>IF(sum!A162="BC",sum!I162,"*")</f>
        <v>*</v>
      </c>
      <c r="Z169" s="1" t="s">
        <v>137</v>
      </c>
      <c r="AA169" s="1" t="s">
        <v>138</v>
      </c>
      <c r="AB169" s="1">
        <v>2045</v>
      </c>
      <c r="AC169" s="1" t="str">
        <f>IF(sum!A162="MA",sum!B162,"*")</f>
        <v>*</v>
      </c>
      <c r="AD169" s="1"/>
      <c r="AE169" s="1" t="str">
        <f>IF(sum!A162="MA",sum!I162,"*")</f>
        <v>*</v>
      </c>
      <c r="AH169" s="1" t="s">
        <v>137</v>
      </c>
      <c r="AI169" s="1" t="s">
        <v>138</v>
      </c>
      <c r="AJ169" s="1">
        <v>2045</v>
      </c>
      <c r="AK169" s="1" t="str">
        <f>IF(sum!A162="ON",sum!B162,"*")</f>
        <v>*</v>
      </c>
      <c r="AL169" s="1"/>
      <c r="AM169" s="1" t="str">
        <f>IF(sum!A162="ON",sum!I162,"*")</f>
        <v>*</v>
      </c>
      <c r="AP169" s="4" t="s">
        <v>137</v>
      </c>
      <c r="AQ169" s="4" t="s">
        <v>138</v>
      </c>
      <c r="AR169" s="4">
        <v>2045</v>
      </c>
      <c r="AS169" s="1" t="str">
        <f>IF(sum!A162="QU",sum!B162,"*")</f>
        <v>*</v>
      </c>
      <c r="AT169" s="1"/>
      <c r="AU169" s="1" t="str">
        <f>IF(sum!A162="QU",sum!I162,"*")</f>
        <v>*</v>
      </c>
      <c r="AX169" s="1" t="s">
        <v>137</v>
      </c>
      <c r="AY169" s="1" t="s">
        <v>138</v>
      </c>
      <c r="AZ169" s="1">
        <v>2045</v>
      </c>
      <c r="BA169" s="1" t="str">
        <f>IF(sum!A162="SA",sum!B162,"*")</f>
        <v>*</v>
      </c>
      <c r="BB169" s="1"/>
      <c r="BC169" s="1" t="str">
        <f>IF(sum!A162="SA",sum!I162,"*")</f>
        <v>*</v>
      </c>
    </row>
    <row r="170" spans="2:55">
      <c r="B170" s="1" t="s">
        <v>137</v>
      </c>
      <c r="C170" s="1" t="s">
        <v>138</v>
      </c>
      <c r="D170" s="1">
        <v>2045</v>
      </c>
      <c r="J170" s="1" t="s">
        <v>137</v>
      </c>
      <c r="K170" s="1" t="s">
        <v>138</v>
      </c>
      <c r="L170" s="1">
        <v>2045</v>
      </c>
      <c r="M170" s="1" t="str">
        <f>IF(sum!A163="AT",sum!B163,"*")</f>
        <v>R_ES-APP-RE_ELC1</v>
      </c>
      <c r="N170" s="1"/>
      <c r="O170" s="1">
        <f>IF(sum!A163="AT",sum!I163,"*")</f>
        <v>0.269035045171861</v>
      </c>
      <c r="R170" s="1" t="s">
        <v>137</v>
      </c>
      <c r="S170" s="1" t="s">
        <v>138</v>
      </c>
      <c r="T170" s="1">
        <v>2045</v>
      </c>
      <c r="U170" s="1" t="str">
        <f>IF(sum!A163="BC",sum!B163,"*")</f>
        <v>*</v>
      </c>
      <c r="V170" s="1"/>
      <c r="W170" s="1" t="str">
        <f>IF(sum!A163="BC",sum!I163,"*")</f>
        <v>*</v>
      </c>
      <c r="Z170" s="1" t="s">
        <v>137</v>
      </c>
      <c r="AA170" s="1" t="s">
        <v>138</v>
      </c>
      <c r="AB170" s="1">
        <v>2045</v>
      </c>
      <c r="AC170" s="1" t="str">
        <f>IF(sum!A163="MA",sum!B163,"*")</f>
        <v>*</v>
      </c>
      <c r="AD170" s="1"/>
      <c r="AE170" s="1" t="str">
        <f>IF(sum!A163="MA",sum!I163,"*")</f>
        <v>*</v>
      </c>
      <c r="AH170" s="1" t="s">
        <v>137</v>
      </c>
      <c r="AI170" s="1" t="s">
        <v>138</v>
      </c>
      <c r="AJ170" s="1">
        <v>2045</v>
      </c>
      <c r="AK170" s="1" t="str">
        <f>IF(sum!A163="ON",sum!B163,"*")</f>
        <v>*</v>
      </c>
      <c r="AL170" s="1"/>
      <c r="AM170" s="1" t="str">
        <f>IF(sum!A163="ON",sum!I163,"*")</f>
        <v>*</v>
      </c>
      <c r="AP170" s="1" t="s">
        <v>137</v>
      </c>
      <c r="AQ170" s="1" t="s">
        <v>138</v>
      </c>
      <c r="AR170" s="1">
        <v>2045</v>
      </c>
      <c r="AS170" s="1" t="str">
        <f>IF(sum!A163="QU",sum!B163,"*")</f>
        <v>*</v>
      </c>
      <c r="AT170" s="1"/>
      <c r="AU170" s="1" t="str">
        <f>IF(sum!A163="QU",sum!I163,"*")</f>
        <v>*</v>
      </c>
      <c r="AX170" s="1" t="s">
        <v>137</v>
      </c>
      <c r="AY170" s="1" t="s">
        <v>138</v>
      </c>
      <c r="AZ170" s="1">
        <v>2045</v>
      </c>
      <c r="BA170" s="1" t="str">
        <f>IF(sum!A163="SA",sum!B163,"*")</f>
        <v>*</v>
      </c>
      <c r="BB170" s="1"/>
      <c r="BC170" s="1" t="str">
        <f>IF(sum!A163="SA",sum!I163,"*")</f>
        <v>*</v>
      </c>
    </row>
    <row r="171" spans="2:55">
      <c r="B171" s="4" t="s">
        <v>137</v>
      </c>
      <c r="C171" s="4" t="s">
        <v>138</v>
      </c>
      <c r="D171" s="4">
        <v>2045</v>
      </c>
      <c r="J171" s="4" t="s">
        <v>137</v>
      </c>
      <c r="K171" s="4" t="s">
        <v>138</v>
      </c>
      <c r="L171" s="4">
        <v>2045</v>
      </c>
      <c r="M171" s="1" t="str">
        <f>IF(sum!A164="AT",sum!B164,"*")</f>
        <v>R_ES-LI_ELC1</v>
      </c>
      <c r="N171" s="1"/>
      <c r="O171" s="1">
        <f>IF(sum!A164="AT",sum!I164,"*")</f>
        <v>1.8792069680221699</v>
      </c>
      <c r="R171" s="4" t="s">
        <v>137</v>
      </c>
      <c r="S171" s="4" t="s">
        <v>138</v>
      </c>
      <c r="T171" s="4">
        <v>2045</v>
      </c>
      <c r="U171" s="1" t="str">
        <f>IF(sum!A164="BC",sum!B164,"*")</f>
        <v>*</v>
      </c>
      <c r="V171" s="1"/>
      <c r="W171" s="1" t="str">
        <f>IF(sum!A164="BC",sum!I164,"*")</f>
        <v>*</v>
      </c>
      <c r="Z171" s="4" t="s">
        <v>137</v>
      </c>
      <c r="AA171" s="4" t="s">
        <v>138</v>
      </c>
      <c r="AB171" s="4">
        <v>2045</v>
      </c>
      <c r="AC171" s="1" t="str">
        <f>IF(sum!A164="MA",sum!B164,"*")</f>
        <v>*</v>
      </c>
      <c r="AD171" s="1"/>
      <c r="AE171" s="1" t="str">
        <f>IF(sum!A164="MA",sum!I164,"*")</f>
        <v>*</v>
      </c>
      <c r="AH171" s="4" t="s">
        <v>137</v>
      </c>
      <c r="AI171" s="4" t="s">
        <v>138</v>
      </c>
      <c r="AJ171" s="4">
        <v>2045</v>
      </c>
      <c r="AK171" s="1" t="str">
        <f>IF(sum!A164="ON",sum!B164,"*")</f>
        <v>*</v>
      </c>
      <c r="AL171" s="1"/>
      <c r="AM171" s="1" t="str">
        <f>IF(sum!A164="ON",sum!I164,"*")</f>
        <v>*</v>
      </c>
      <c r="AP171" s="4" t="s">
        <v>137</v>
      </c>
      <c r="AQ171" s="4" t="s">
        <v>138</v>
      </c>
      <c r="AR171" s="4">
        <v>2045</v>
      </c>
      <c r="AS171" s="1" t="str">
        <f>IF(sum!A164="QU",sum!B164,"*")</f>
        <v>*</v>
      </c>
      <c r="AT171" s="1"/>
      <c r="AU171" s="1" t="str">
        <f>IF(sum!A164="QU",sum!I164,"*")</f>
        <v>*</v>
      </c>
      <c r="AX171" s="4" t="s">
        <v>137</v>
      </c>
      <c r="AY171" s="4" t="s">
        <v>138</v>
      </c>
      <c r="AZ171" s="4">
        <v>2045</v>
      </c>
      <c r="BA171" s="1" t="str">
        <f>IF(sum!A164="SA",sum!B164,"*")</f>
        <v>*</v>
      </c>
      <c r="BB171" s="1"/>
      <c r="BC171" s="1" t="str">
        <f>IF(sum!A164="SA",sum!I164,"*")</f>
        <v>*</v>
      </c>
    </row>
    <row r="172" spans="2:55">
      <c r="B172" s="1" t="s">
        <v>137</v>
      </c>
      <c r="C172" s="1" t="s">
        <v>138</v>
      </c>
      <c r="D172" s="1">
        <v>2045</v>
      </c>
      <c r="J172" s="1" t="s">
        <v>137</v>
      </c>
      <c r="K172" s="1" t="s">
        <v>138</v>
      </c>
      <c r="L172" s="1">
        <v>2045</v>
      </c>
      <c r="M172" s="1" t="str">
        <f>IF(sum!A165="AT",sum!B165,"*")</f>
        <v>R_ES-SC-AP_ELC1_ROOM_CENTRAL</v>
      </c>
      <c r="N172" s="1"/>
      <c r="O172" s="1">
        <f>IF(sum!A165="AT",sum!I165,"*")</f>
        <v>3.9439261278530799E-2</v>
      </c>
      <c r="R172" s="1" t="s">
        <v>137</v>
      </c>
      <c r="S172" s="1" t="s">
        <v>138</v>
      </c>
      <c r="T172" s="1">
        <v>2045</v>
      </c>
      <c r="U172" s="1" t="str">
        <f>IF(sum!A165="BC",sum!B165,"*")</f>
        <v>*</v>
      </c>
      <c r="V172" s="1"/>
      <c r="W172" s="1" t="str">
        <f>IF(sum!A165="BC",sum!I165,"*")</f>
        <v>*</v>
      </c>
      <c r="Z172" s="1" t="s">
        <v>137</v>
      </c>
      <c r="AA172" s="1" t="s">
        <v>138</v>
      </c>
      <c r="AB172" s="1">
        <v>2045</v>
      </c>
      <c r="AC172" s="1" t="str">
        <f>IF(sum!A165="MA",sum!B165,"*")</f>
        <v>*</v>
      </c>
      <c r="AD172" s="1"/>
      <c r="AE172" s="1" t="str">
        <f>IF(sum!A165="MA",sum!I165,"*")</f>
        <v>*</v>
      </c>
      <c r="AH172" s="1" t="s">
        <v>137</v>
      </c>
      <c r="AI172" s="1" t="s">
        <v>138</v>
      </c>
      <c r="AJ172" s="1">
        <v>2045</v>
      </c>
      <c r="AK172" s="1" t="str">
        <f>IF(sum!A165="ON",sum!B165,"*")</f>
        <v>*</v>
      </c>
      <c r="AL172" s="1"/>
      <c r="AM172" s="1" t="str">
        <f>IF(sum!A165="ON",sum!I165,"*")</f>
        <v>*</v>
      </c>
      <c r="AP172" s="1" t="s">
        <v>137</v>
      </c>
      <c r="AQ172" s="1" t="s">
        <v>138</v>
      </c>
      <c r="AR172" s="1">
        <v>2045</v>
      </c>
      <c r="AS172" s="1" t="str">
        <f>IF(sum!A165="QU",sum!B165,"*")</f>
        <v>*</v>
      </c>
      <c r="AT172" s="1"/>
      <c r="AU172" s="1" t="str">
        <f>IF(sum!A165="QU",sum!I165,"*")</f>
        <v>*</v>
      </c>
      <c r="AX172" s="1" t="s">
        <v>137</v>
      </c>
      <c r="AY172" s="1" t="s">
        <v>138</v>
      </c>
      <c r="AZ172" s="1">
        <v>2045</v>
      </c>
      <c r="BA172" s="1" t="str">
        <f>IF(sum!A165="SA",sum!B165,"*")</f>
        <v>*</v>
      </c>
      <c r="BB172" s="1"/>
      <c r="BC172" s="1" t="str">
        <f>IF(sum!A165="SA",sum!I165,"*")</f>
        <v>*</v>
      </c>
    </row>
    <row r="173" spans="2:55">
      <c r="B173" s="1" t="s">
        <v>137</v>
      </c>
      <c r="C173" s="1" t="s">
        <v>138</v>
      </c>
      <c r="D173" s="1">
        <v>2045</v>
      </c>
      <c r="J173" s="1" t="s">
        <v>137</v>
      </c>
      <c r="K173" s="1" t="s">
        <v>138</v>
      </c>
      <c r="L173" s="1">
        <v>2045</v>
      </c>
      <c r="M173" s="1" t="str">
        <f>IF(sum!A166="AT",sum!B166,"*")</f>
        <v>R_ES-SC-MOB_ELC1_ROOM_CENTRAL</v>
      </c>
      <c r="N173" s="1"/>
      <c r="O173" s="1">
        <f>IF(sum!A166="AT",sum!I166,"*")</f>
        <v>7.2906701832172903E-3</v>
      </c>
      <c r="R173" s="1" t="s">
        <v>137</v>
      </c>
      <c r="S173" s="1" t="s">
        <v>138</v>
      </c>
      <c r="T173" s="1">
        <v>2045</v>
      </c>
      <c r="U173" s="1" t="str">
        <f>IF(sum!A166="BC",sum!B166,"*")</f>
        <v>*</v>
      </c>
      <c r="V173" s="1"/>
      <c r="W173" s="1" t="str">
        <f>IF(sum!A166="BC",sum!I166,"*")</f>
        <v>*</v>
      </c>
      <c r="Z173" s="1" t="s">
        <v>137</v>
      </c>
      <c r="AA173" s="1" t="s">
        <v>138</v>
      </c>
      <c r="AB173" s="1">
        <v>2045</v>
      </c>
      <c r="AC173" s="1" t="str">
        <f>IF(sum!A166="MA",sum!B166,"*")</f>
        <v>*</v>
      </c>
      <c r="AD173" s="1"/>
      <c r="AE173" s="1" t="str">
        <f>IF(sum!A166="MA",sum!I166,"*")</f>
        <v>*</v>
      </c>
      <c r="AH173" s="1" t="s">
        <v>137</v>
      </c>
      <c r="AI173" s="1" t="s">
        <v>138</v>
      </c>
      <c r="AJ173" s="1">
        <v>2045</v>
      </c>
      <c r="AK173" s="1" t="str">
        <f>IF(sum!A166="ON",sum!B166,"*")</f>
        <v>*</v>
      </c>
      <c r="AL173" s="1"/>
      <c r="AM173" s="1" t="str">
        <f>IF(sum!A166="ON",sum!I166,"*")</f>
        <v>*</v>
      </c>
      <c r="AP173" s="4" t="s">
        <v>137</v>
      </c>
      <c r="AQ173" s="4" t="s">
        <v>138</v>
      </c>
      <c r="AR173" s="4">
        <v>2045</v>
      </c>
      <c r="AS173" s="1" t="str">
        <f>IF(sum!A166="QU",sum!B166,"*")</f>
        <v>*</v>
      </c>
      <c r="AT173" s="1"/>
      <c r="AU173" s="1" t="str">
        <f>IF(sum!A166="QU",sum!I166,"*")</f>
        <v>*</v>
      </c>
      <c r="AX173" s="1" t="s">
        <v>137</v>
      </c>
      <c r="AY173" s="1" t="s">
        <v>138</v>
      </c>
      <c r="AZ173" s="1">
        <v>2045</v>
      </c>
      <c r="BA173" s="1" t="str">
        <f>IF(sum!A166="SA",sum!B166,"*")</f>
        <v>*</v>
      </c>
      <c r="BB173" s="1"/>
      <c r="BC173" s="1" t="str">
        <f>IF(sum!A166="SA",sum!I166,"*")</f>
        <v>*</v>
      </c>
    </row>
    <row r="174" spans="2:55">
      <c r="B174" s="4" t="s">
        <v>137</v>
      </c>
      <c r="C174" s="4" t="s">
        <v>138</v>
      </c>
      <c r="D174" s="4">
        <v>2045</v>
      </c>
      <c r="J174" s="4" t="s">
        <v>137</v>
      </c>
      <c r="K174" s="4" t="s">
        <v>138</v>
      </c>
      <c r="L174" s="4">
        <v>2045</v>
      </c>
      <c r="M174" s="1" t="str">
        <f>IF(sum!A167="AT",sum!B167,"*")</f>
        <v>R_ES-SC-SA_ELC1_ROOM_CENTRAL</v>
      </c>
      <c r="N174" s="1"/>
      <c r="O174" s="1">
        <f>IF(sum!A167="AT",sum!I167,"*")</f>
        <v>1.55209693531662E-2</v>
      </c>
      <c r="R174" s="4" t="s">
        <v>137</v>
      </c>
      <c r="S174" s="4" t="s">
        <v>138</v>
      </c>
      <c r="T174" s="4">
        <v>2045</v>
      </c>
      <c r="U174" s="1" t="str">
        <f>IF(sum!A167="BC",sum!B167,"*")</f>
        <v>*</v>
      </c>
      <c r="V174" s="1"/>
      <c r="W174" s="1" t="str">
        <f>IF(sum!A167="BC",sum!I167,"*")</f>
        <v>*</v>
      </c>
      <c r="Z174" s="4" t="s">
        <v>137</v>
      </c>
      <c r="AA174" s="4" t="s">
        <v>138</v>
      </c>
      <c r="AB174" s="4">
        <v>2045</v>
      </c>
      <c r="AC174" s="1" t="str">
        <f>IF(sum!A167="MA",sum!B167,"*")</f>
        <v>*</v>
      </c>
      <c r="AD174" s="1"/>
      <c r="AE174" s="1" t="str">
        <f>IF(sum!A167="MA",sum!I167,"*")</f>
        <v>*</v>
      </c>
      <c r="AH174" s="4" t="s">
        <v>137</v>
      </c>
      <c r="AI174" s="4" t="s">
        <v>138</v>
      </c>
      <c r="AJ174" s="4">
        <v>2045</v>
      </c>
      <c r="AK174" s="1" t="str">
        <f>IF(sum!A167="ON",sum!B167,"*")</f>
        <v>*</v>
      </c>
      <c r="AL174" s="1"/>
      <c r="AM174" s="1" t="str">
        <f>IF(sum!A167="ON",sum!I167,"*")</f>
        <v>*</v>
      </c>
      <c r="AP174" s="1" t="s">
        <v>137</v>
      </c>
      <c r="AQ174" s="1" t="s">
        <v>138</v>
      </c>
      <c r="AR174" s="1">
        <v>2045</v>
      </c>
      <c r="AS174" s="1" t="str">
        <f>IF(sum!A167="QU",sum!B167,"*")</f>
        <v>*</v>
      </c>
      <c r="AT174" s="1"/>
      <c r="AU174" s="1" t="str">
        <f>IF(sum!A167="QU",sum!I167,"*")</f>
        <v>*</v>
      </c>
      <c r="AX174" s="4" t="s">
        <v>137</v>
      </c>
      <c r="AY174" s="4" t="s">
        <v>138</v>
      </c>
      <c r="AZ174" s="4">
        <v>2045</v>
      </c>
      <c r="BA174" s="1" t="str">
        <f>IF(sum!A167="SA",sum!B167,"*")</f>
        <v>*</v>
      </c>
      <c r="BB174" s="1"/>
      <c r="BC174" s="1" t="str">
        <f>IF(sum!A167="SA",sum!I167,"*")</f>
        <v>*</v>
      </c>
    </row>
    <row r="175" spans="2:55">
      <c r="B175" s="1" t="s">
        <v>137</v>
      </c>
      <c r="C175" s="1" t="s">
        <v>138</v>
      </c>
      <c r="D175" s="1">
        <v>2045</v>
      </c>
      <c r="J175" s="1" t="s">
        <v>137</v>
      </c>
      <c r="K175" s="1" t="s">
        <v>138</v>
      </c>
      <c r="L175" s="1">
        <v>2045</v>
      </c>
      <c r="M175" s="1" t="str">
        <f>IF(sum!A168="AT",sum!B168,"*")</f>
        <v>R_ES-SC-SD_ELC1_ROOM_CENTRAL</v>
      </c>
      <c r="N175" s="1"/>
      <c r="O175" s="1">
        <f>IF(sum!A168="AT",sum!I168,"*")</f>
        <v>0.136690690315488</v>
      </c>
      <c r="R175" s="1" t="s">
        <v>137</v>
      </c>
      <c r="S175" s="1" t="s">
        <v>138</v>
      </c>
      <c r="T175" s="1">
        <v>2045</v>
      </c>
      <c r="U175" s="1" t="str">
        <f>IF(sum!A168="BC",sum!B168,"*")</f>
        <v>*</v>
      </c>
      <c r="V175" s="1"/>
      <c r="W175" s="1" t="str">
        <f>IF(sum!A168="BC",sum!I168,"*")</f>
        <v>*</v>
      </c>
      <c r="Z175" s="1" t="s">
        <v>137</v>
      </c>
      <c r="AA175" s="1" t="s">
        <v>138</v>
      </c>
      <c r="AB175" s="1">
        <v>2045</v>
      </c>
      <c r="AC175" s="1" t="str">
        <f>IF(sum!A168="MA",sum!B168,"*")</f>
        <v>*</v>
      </c>
      <c r="AD175" s="1"/>
      <c r="AE175" s="1" t="str">
        <f>IF(sum!A168="MA",sum!I168,"*")</f>
        <v>*</v>
      </c>
      <c r="AH175" s="1" t="s">
        <v>137</v>
      </c>
      <c r="AI175" s="1" t="s">
        <v>138</v>
      </c>
      <c r="AJ175" s="1">
        <v>2045</v>
      </c>
      <c r="AK175" s="1" t="str">
        <f>IF(sum!A168="ON",sum!B168,"*")</f>
        <v>*</v>
      </c>
      <c r="AL175" s="1"/>
      <c r="AM175" s="1" t="str">
        <f>IF(sum!A168="ON",sum!I168,"*")</f>
        <v>*</v>
      </c>
      <c r="AP175" s="4" t="s">
        <v>137</v>
      </c>
      <c r="AQ175" s="4" t="s">
        <v>138</v>
      </c>
      <c r="AR175" s="4">
        <v>2045</v>
      </c>
      <c r="AS175" s="1" t="str">
        <f>IF(sum!A168="QU",sum!B168,"*")</f>
        <v>*</v>
      </c>
      <c r="AT175" s="1"/>
      <c r="AU175" s="1" t="str">
        <f>IF(sum!A168="QU",sum!I168,"*")</f>
        <v>*</v>
      </c>
      <c r="AX175" s="1" t="s">
        <v>137</v>
      </c>
      <c r="AY175" s="1" t="s">
        <v>138</v>
      </c>
      <c r="AZ175" s="1">
        <v>2045</v>
      </c>
      <c r="BA175" s="1" t="str">
        <f>IF(sum!A168="SA",sum!B168,"*")</f>
        <v>*</v>
      </c>
      <c r="BB175" s="1"/>
      <c r="BC175" s="1" t="str">
        <f>IF(sum!A168="SA",sum!I168,"*")</f>
        <v>*</v>
      </c>
    </row>
    <row r="176" spans="2:55">
      <c r="B176" s="1" t="s">
        <v>137</v>
      </c>
      <c r="C176" s="1" t="s">
        <v>138</v>
      </c>
      <c r="D176" s="1">
        <v>2045</v>
      </c>
      <c r="J176" s="1" t="s">
        <v>137</v>
      </c>
      <c r="K176" s="1" t="s">
        <v>138</v>
      </c>
      <c r="L176" s="1">
        <v>2045</v>
      </c>
      <c r="M176" s="1" t="str">
        <f>IF(sum!A169="AT",sum!B169,"*")</f>
        <v>R_ES-SH-AP_ELC1</v>
      </c>
      <c r="N176" s="1"/>
      <c r="O176" s="1">
        <f>IF(sum!A169="AT",sum!I169,"*")</f>
        <v>7.12504193228089E-2</v>
      </c>
      <c r="R176" s="1" t="s">
        <v>137</v>
      </c>
      <c r="S176" s="1" t="s">
        <v>138</v>
      </c>
      <c r="T176" s="1">
        <v>2045</v>
      </c>
      <c r="U176" s="1" t="str">
        <f>IF(sum!A169="BC",sum!B169,"*")</f>
        <v>*</v>
      </c>
      <c r="V176" s="1"/>
      <c r="W176" s="1" t="str">
        <f>IF(sum!A169="BC",sum!I169,"*")</f>
        <v>*</v>
      </c>
      <c r="Z176" s="1" t="s">
        <v>137</v>
      </c>
      <c r="AA176" s="1" t="s">
        <v>138</v>
      </c>
      <c r="AB176" s="1">
        <v>2045</v>
      </c>
      <c r="AC176" s="1" t="str">
        <f>IF(sum!A169="MA",sum!B169,"*")</f>
        <v>*</v>
      </c>
      <c r="AD176" s="1"/>
      <c r="AE176" s="1" t="str">
        <f>IF(sum!A169="MA",sum!I169,"*")</f>
        <v>*</v>
      </c>
      <c r="AH176" s="1" t="s">
        <v>137</v>
      </c>
      <c r="AI176" s="1" t="s">
        <v>138</v>
      </c>
      <c r="AJ176" s="1">
        <v>2045</v>
      </c>
      <c r="AK176" s="1" t="str">
        <f>IF(sum!A169="ON",sum!B169,"*")</f>
        <v>*</v>
      </c>
      <c r="AL176" s="1"/>
      <c r="AM176" s="1" t="str">
        <f>IF(sum!A169="ON",sum!I169,"*")</f>
        <v>*</v>
      </c>
      <c r="AP176" s="1" t="s">
        <v>137</v>
      </c>
      <c r="AQ176" s="1" t="s">
        <v>138</v>
      </c>
      <c r="AR176" s="1">
        <v>2045</v>
      </c>
      <c r="AS176" s="1" t="str">
        <f>IF(sum!A169="QU",sum!B169,"*")</f>
        <v>*</v>
      </c>
      <c r="AT176" s="1"/>
      <c r="AU176" s="1" t="str">
        <f>IF(sum!A169="QU",sum!I169,"*")</f>
        <v>*</v>
      </c>
      <c r="AX176" s="1" t="s">
        <v>137</v>
      </c>
      <c r="AY176" s="1" t="s">
        <v>138</v>
      </c>
      <c r="AZ176" s="1">
        <v>2045</v>
      </c>
      <c r="BA176" s="1" t="str">
        <f>IF(sum!A169="SA",sum!B169,"*")</f>
        <v>*</v>
      </c>
      <c r="BB176" s="1"/>
      <c r="BC176" s="1" t="str">
        <f>IF(sum!A169="SA",sum!I169,"*")</f>
        <v>*</v>
      </c>
    </row>
    <row r="177" spans="2:55">
      <c r="B177" s="4" t="s">
        <v>137</v>
      </c>
      <c r="C177" s="4" t="s">
        <v>138</v>
      </c>
      <c r="D177" s="4">
        <v>2045</v>
      </c>
      <c r="J177" s="4" t="s">
        <v>137</v>
      </c>
      <c r="K177" s="4" t="s">
        <v>138</v>
      </c>
      <c r="L177" s="4">
        <v>2045</v>
      </c>
      <c r="M177" s="1" t="str">
        <f>IF(sum!A170="AT",sum!B170,"*")</f>
        <v>R_ES-SH-AP_HET1</v>
      </c>
      <c r="N177" s="1"/>
      <c r="O177" s="1">
        <f>IF(sum!A170="AT",sum!I170,"*")</f>
        <v>0</v>
      </c>
      <c r="R177" s="4" t="s">
        <v>137</v>
      </c>
      <c r="S177" s="4" t="s">
        <v>138</v>
      </c>
      <c r="T177" s="4">
        <v>2045</v>
      </c>
      <c r="U177" s="1" t="str">
        <f>IF(sum!A170="BC",sum!B170,"*")</f>
        <v>*</v>
      </c>
      <c r="V177" s="1"/>
      <c r="W177" s="1" t="str">
        <f>IF(sum!A170="BC",sum!I170,"*")</f>
        <v>*</v>
      </c>
      <c r="Z177" s="4" t="s">
        <v>137</v>
      </c>
      <c r="AA177" s="4" t="s">
        <v>138</v>
      </c>
      <c r="AB177" s="4">
        <v>2045</v>
      </c>
      <c r="AC177" s="1" t="str">
        <f>IF(sum!A170="MA",sum!B170,"*")</f>
        <v>*</v>
      </c>
      <c r="AD177" s="1"/>
      <c r="AE177" s="1" t="str">
        <f>IF(sum!A170="MA",sum!I170,"*")</f>
        <v>*</v>
      </c>
      <c r="AH177" s="4" t="s">
        <v>137</v>
      </c>
      <c r="AI177" s="4" t="s">
        <v>138</v>
      </c>
      <c r="AJ177" s="4">
        <v>2045</v>
      </c>
      <c r="AK177" s="1" t="str">
        <f>IF(sum!A170="ON",sum!B170,"*")</f>
        <v>*</v>
      </c>
      <c r="AL177" s="1"/>
      <c r="AM177" s="1" t="str">
        <f>IF(sum!A170="ON",sum!I170,"*")</f>
        <v>*</v>
      </c>
      <c r="AP177" s="4" t="s">
        <v>137</v>
      </c>
      <c r="AQ177" s="4" t="s">
        <v>138</v>
      </c>
      <c r="AR177" s="4">
        <v>2045</v>
      </c>
      <c r="AS177" s="1" t="str">
        <f>IF(sum!A170="QU",sum!B170,"*")</f>
        <v>*</v>
      </c>
      <c r="AT177" s="1"/>
      <c r="AU177" s="1" t="str">
        <f>IF(sum!A170="QU",sum!I170,"*")</f>
        <v>*</v>
      </c>
      <c r="AX177" s="4" t="s">
        <v>137</v>
      </c>
      <c r="AY177" s="4" t="s">
        <v>138</v>
      </c>
      <c r="AZ177" s="4">
        <v>2045</v>
      </c>
      <c r="BA177" s="1" t="str">
        <f>IF(sum!A170="SA",sum!B170,"*")</f>
        <v>*</v>
      </c>
      <c r="BB177" s="1"/>
      <c r="BC177" s="1" t="str">
        <f>IF(sum!A170="SA",sum!I170,"*")</f>
        <v>*</v>
      </c>
    </row>
    <row r="178" spans="2:55">
      <c r="B178" s="1" t="s">
        <v>137</v>
      </c>
      <c r="C178" s="1" t="s">
        <v>138</v>
      </c>
      <c r="D178" s="1">
        <v>2045</v>
      </c>
      <c r="J178" s="1" t="s">
        <v>137</v>
      </c>
      <c r="K178" s="1" t="s">
        <v>138</v>
      </c>
      <c r="L178" s="1">
        <v>2045</v>
      </c>
      <c r="M178" s="1" t="str">
        <f>IF(sum!A171="AT",sum!B171,"*")</f>
        <v>R_ES-SH-MOB_ELC1</v>
      </c>
      <c r="N178" s="1"/>
      <c r="O178" s="1">
        <f>IF(sum!A171="AT",sum!I171,"*")</f>
        <v>2.2230392368099601E-2</v>
      </c>
      <c r="R178" s="1" t="s">
        <v>137</v>
      </c>
      <c r="S178" s="1" t="s">
        <v>138</v>
      </c>
      <c r="T178" s="1">
        <v>2045</v>
      </c>
      <c r="U178" s="1" t="str">
        <f>IF(sum!A171="BC",sum!B171,"*")</f>
        <v>*</v>
      </c>
      <c r="V178" s="1"/>
      <c r="W178" s="1" t="str">
        <f>IF(sum!A171="BC",sum!I171,"*")</f>
        <v>*</v>
      </c>
      <c r="Z178" s="1" t="s">
        <v>137</v>
      </c>
      <c r="AA178" s="1" t="s">
        <v>138</v>
      </c>
      <c r="AB178" s="1">
        <v>2045</v>
      </c>
      <c r="AC178" s="1" t="str">
        <f>IF(sum!A171="MA",sum!B171,"*")</f>
        <v>*</v>
      </c>
      <c r="AD178" s="1"/>
      <c r="AE178" s="1" t="str">
        <f>IF(sum!A171="MA",sum!I171,"*")</f>
        <v>*</v>
      </c>
      <c r="AH178" s="1" t="s">
        <v>137</v>
      </c>
      <c r="AI178" s="1" t="s">
        <v>138</v>
      </c>
      <c r="AJ178" s="1">
        <v>2045</v>
      </c>
      <c r="AK178" s="1" t="str">
        <f>IF(sum!A171="ON",sum!B171,"*")</f>
        <v>*</v>
      </c>
      <c r="AL178" s="1"/>
      <c r="AM178" s="1" t="str">
        <f>IF(sum!A171="ON",sum!I171,"*")</f>
        <v>*</v>
      </c>
      <c r="AP178" s="1" t="s">
        <v>137</v>
      </c>
      <c r="AQ178" s="1" t="s">
        <v>138</v>
      </c>
      <c r="AR178" s="1">
        <v>2045</v>
      </c>
      <c r="AS178" s="1" t="str">
        <f>IF(sum!A171="QU",sum!B171,"*")</f>
        <v>*</v>
      </c>
      <c r="AT178" s="1"/>
      <c r="AU178" s="1" t="str">
        <f>IF(sum!A171="QU",sum!I171,"*")</f>
        <v>*</v>
      </c>
      <c r="AX178" s="1" t="s">
        <v>137</v>
      </c>
      <c r="AY178" s="1" t="s">
        <v>138</v>
      </c>
      <c r="AZ178" s="1">
        <v>2045</v>
      </c>
      <c r="BA178" s="1" t="str">
        <f>IF(sum!A171="SA",sum!B171,"*")</f>
        <v>*</v>
      </c>
      <c r="BB178" s="1"/>
      <c r="BC178" s="1" t="str">
        <f>IF(sum!A171="SA",sum!I171,"*")</f>
        <v>*</v>
      </c>
    </row>
    <row r="179" spans="2:55">
      <c r="B179" s="1" t="s">
        <v>137</v>
      </c>
      <c r="C179" s="1" t="s">
        <v>138</v>
      </c>
      <c r="D179" s="1">
        <v>2045</v>
      </c>
      <c r="J179" s="1" t="s">
        <v>137</v>
      </c>
      <c r="K179" s="1" t="s">
        <v>138</v>
      </c>
      <c r="L179" s="1">
        <v>2045</v>
      </c>
      <c r="M179" s="1" t="str">
        <f>IF(sum!A172="AT",sum!B172,"*")</f>
        <v>R_ES-SH-MOB_HET1</v>
      </c>
      <c r="N179" s="1"/>
      <c r="O179" s="1">
        <f>IF(sum!A172="AT",sum!I172,"*")</f>
        <v>0</v>
      </c>
      <c r="R179" s="1" t="s">
        <v>137</v>
      </c>
      <c r="S179" s="1" t="s">
        <v>138</v>
      </c>
      <c r="T179" s="1">
        <v>2045</v>
      </c>
      <c r="U179" s="1" t="str">
        <f>IF(sum!A172="BC",sum!B172,"*")</f>
        <v>*</v>
      </c>
      <c r="V179" s="1"/>
      <c r="W179" s="1" t="str">
        <f>IF(sum!A172="BC",sum!I172,"*")</f>
        <v>*</v>
      </c>
      <c r="Z179" s="1" t="s">
        <v>137</v>
      </c>
      <c r="AA179" s="1" t="s">
        <v>138</v>
      </c>
      <c r="AB179" s="1">
        <v>2045</v>
      </c>
      <c r="AC179" s="1" t="str">
        <f>IF(sum!A172="MA",sum!B172,"*")</f>
        <v>*</v>
      </c>
      <c r="AD179" s="1"/>
      <c r="AE179" s="1" t="str">
        <f>IF(sum!A172="MA",sum!I172,"*")</f>
        <v>*</v>
      </c>
      <c r="AH179" s="1" t="s">
        <v>137</v>
      </c>
      <c r="AI179" s="1" t="s">
        <v>138</v>
      </c>
      <c r="AJ179" s="1">
        <v>2045</v>
      </c>
      <c r="AK179" s="1" t="str">
        <f>IF(sum!A172="ON",sum!B172,"*")</f>
        <v>*</v>
      </c>
      <c r="AL179" s="1"/>
      <c r="AM179" s="1" t="str">
        <f>IF(sum!A172="ON",sum!I172,"*")</f>
        <v>*</v>
      </c>
      <c r="AP179" s="4" t="s">
        <v>137</v>
      </c>
      <c r="AQ179" s="4" t="s">
        <v>138</v>
      </c>
      <c r="AR179" s="4">
        <v>2045</v>
      </c>
      <c r="AS179" s="1" t="str">
        <f>IF(sum!A172="QU",sum!B172,"*")</f>
        <v>*</v>
      </c>
      <c r="AT179" s="1"/>
      <c r="AU179" s="1" t="str">
        <f>IF(sum!A172="QU",sum!I172,"*")</f>
        <v>*</v>
      </c>
      <c r="AX179" s="1" t="s">
        <v>137</v>
      </c>
      <c r="AY179" s="1" t="s">
        <v>138</v>
      </c>
      <c r="AZ179" s="1">
        <v>2045</v>
      </c>
      <c r="BA179" s="1" t="str">
        <f>IF(sum!A172="SA",sum!B172,"*")</f>
        <v>*</v>
      </c>
      <c r="BB179" s="1"/>
      <c r="BC179" s="1" t="str">
        <f>IF(sum!A172="SA",sum!I172,"*")</f>
        <v>*</v>
      </c>
    </row>
    <row r="180" spans="2:55">
      <c r="B180" s="4" t="s">
        <v>137</v>
      </c>
      <c r="C180" s="4" t="s">
        <v>138</v>
      </c>
      <c r="D180" s="4">
        <v>2045</v>
      </c>
      <c r="J180" s="4" t="s">
        <v>137</v>
      </c>
      <c r="K180" s="4" t="s">
        <v>138</v>
      </c>
      <c r="L180" s="4">
        <v>2045</v>
      </c>
      <c r="M180" s="1" t="str">
        <f>IF(sum!A173="AT",sum!B173,"*")</f>
        <v>R_ES-SH-SA_ELC1</v>
      </c>
      <c r="N180" s="1"/>
      <c r="O180" s="1">
        <f>IF(sum!A173="AT",sum!I173,"*")</f>
        <v>4.83737800872776E-2</v>
      </c>
      <c r="R180" s="4" t="s">
        <v>137</v>
      </c>
      <c r="S180" s="4" t="s">
        <v>138</v>
      </c>
      <c r="T180" s="4">
        <v>2045</v>
      </c>
      <c r="U180" s="1" t="str">
        <f>IF(sum!A173="BC",sum!B173,"*")</f>
        <v>*</v>
      </c>
      <c r="V180" s="1"/>
      <c r="W180" s="1" t="str">
        <f>IF(sum!A173="BC",sum!I173,"*")</f>
        <v>*</v>
      </c>
      <c r="Z180" s="4" t="s">
        <v>137</v>
      </c>
      <c r="AA180" s="4" t="s">
        <v>138</v>
      </c>
      <c r="AB180" s="4">
        <v>2045</v>
      </c>
      <c r="AC180" s="1" t="str">
        <f>IF(sum!A173="MA",sum!B173,"*")</f>
        <v>*</v>
      </c>
      <c r="AD180" s="1"/>
      <c r="AE180" s="1" t="str">
        <f>IF(sum!A173="MA",sum!I173,"*")</f>
        <v>*</v>
      </c>
      <c r="AH180" s="4" t="s">
        <v>137</v>
      </c>
      <c r="AI180" s="4" t="s">
        <v>138</v>
      </c>
      <c r="AJ180" s="4">
        <v>2045</v>
      </c>
      <c r="AK180" s="1" t="str">
        <f>IF(sum!A173="ON",sum!B173,"*")</f>
        <v>*</v>
      </c>
      <c r="AL180" s="1"/>
      <c r="AM180" s="1" t="str">
        <f>IF(sum!A173="ON",sum!I173,"*")</f>
        <v>*</v>
      </c>
      <c r="AP180" s="1" t="s">
        <v>137</v>
      </c>
      <c r="AQ180" s="1" t="s">
        <v>138</v>
      </c>
      <c r="AR180" s="1">
        <v>2045</v>
      </c>
      <c r="AS180" s="1" t="str">
        <f>IF(sum!A173="QU",sum!B173,"*")</f>
        <v>*</v>
      </c>
      <c r="AT180" s="1"/>
      <c r="AU180" s="1" t="str">
        <f>IF(sum!A173="QU",sum!I173,"*")</f>
        <v>*</v>
      </c>
      <c r="AX180" s="4" t="s">
        <v>137</v>
      </c>
      <c r="AY180" s="4" t="s">
        <v>138</v>
      </c>
      <c r="AZ180" s="4">
        <v>2045</v>
      </c>
      <c r="BA180" s="1" t="str">
        <f>IF(sum!A173="SA",sum!B173,"*")</f>
        <v>*</v>
      </c>
      <c r="BB180" s="1"/>
      <c r="BC180" s="1" t="str">
        <f>IF(sum!A173="SA",sum!I173,"*")</f>
        <v>*</v>
      </c>
    </row>
    <row r="181" spans="2:55">
      <c r="B181" s="1" t="s">
        <v>137</v>
      </c>
      <c r="C181" s="1" t="s">
        <v>138</v>
      </c>
      <c r="D181" s="1">
        <v>2045</v>
      </c>
      <c r="J181" s="1" t="s">
        <v>137</v>
      </c>
      <c r="K181" s="1" t="s">
        <v>138</v>
      </c>
      <c r="L181" s="1">
        <v>2045</v>
      </c>
      <c r="M181" s="1" t="str">
        <f>IF(sum!A174="AT",sum!B174,"*")</f>
        <v>R_ES-SH-SA_HET1</v>
      </c>
      <c r="N181" s="1"/>
      <c r="O181" s="1">
        <f>IF(sum!A174="AT",sum!I174,"*")</f>
        <v>0</v>
      </c>
      <c r="R181" s="1" t="s">
        <v>137</v>
      </c>
      <c r="S181" s="1" t="s">
        <v>138</v>
      </c>
      <c r="T181" s="1">
        <v>2045</v>
      </c>
      <c r="U181" s="1" t="str">
        <f>IF(sum!A174="BC",sum!B174,"*")</f>
        <v>*</v>
      </c>
      <c r="V181" s="1"/>
      <c r="W181" s="1" t="str">
        <f>IF(sum!A174="BC",sum!I174,"*")</f>
        <v>*</v>
      </c>
      <c r="Z181" s="1" t="s">
        <v>137</v>
      </c>
      <c r="AA181" s="1" t="s">
        <v>138</v>
      </c>
      <c r="AB181" s="1">
        <v>2045</v>
      </c>
      <c r="AC181" s="1" t="str">
        <f>IF(sum!A174="MA",sum!B174,"*")</f>
        <v>*</v>
      </c>
      <c r="AD181" s="1"/>
      <c r="AE181" s="1" t="str">
        <f>IF(sum!A174="MA",sum!I174,"*")</f>
        <v>*</v>
      </c>
      <c r="AH181" s="1" t="s">
        <v>137</v>
      </c>
      <c r="AI181" s="1" t="s">
        <v>138</v>
      </c>
      <c r="AJ181" s="1">
        <v>2045</v>
      </c>
      <c r="AK181" s="1" t="str">
        <f>IF(sum!A174="ON",sum!B174,"*")</f>
        <v>*</v>
      </c>
      <c r="AL181" s="1"/>
      <c r="AM181" s="1" t="str">
        <f>IF(sum!A174="ON",sum!I174,"*")</f>
        <v>*</v>
      </c>
      <c r="AP181" s="4" t="s">
        <v>137</v>
      </c>
      <c r="AQ181" s="4" t="s">
        <v>138</v>
      </c>
      <c r="AR181" s="4">
        <v>2045</v>
      </c>
      <c r="AS181" s="1" t="str">
        <f>IF(sum!A174="QU",sum!B174,"*")</f>
        <v>*</v>
      </c>
      <c r="AT181" s="1"/>
      <c r="AU181" s="1" t="str">
        <f>IF(sum!A174="QU",sum!I174,"*")</f>
        <v>*</v>
      </c>
      <c r="AX181" s="1" t="s">
        <v>137</v>
      </c>
      <c r="AY181" s="1" t="s">
        <v>138</v>
      </c>
      <c r="AZ181" s="1">
        <v>2045</v>
      </c>
      <c r="BA181" s="1" t="str">
        <f>IF(sum!A174="SA",sum!B174,"*")</f>
        <v>*</v>
      </c>
      <c r="BB181" s="1"/>
      <c r="BC181" s="1" t="str">
        <f>IF(sum!A174="SA",sum!I174,"*")</f>
        <v>*</v>
      </c>
    </row>
    <row r="182" spans="2:55">
      <c r="B182" s="1" t="s">
        <v>137</v>
      </c>
      <c r="C182" s="1" t="s">
        <v>138</v>
      </c>
      <c r="D182" s="1">
        <v>2045</v>
      </c>
      <c r="J182" s="1" t="s">
        <v>137</v>
      </c>
      <c r="K182" s="1" t="s">
        <v>138</v>
      </c>
      <c r="L182" s="1">
        <v>2045</v>
      </c>
      <c r="M182" s="1" t="str">
        <f>IF(sum!A175="AT",sum!B175,"*")</f>
        <v>R_ES-SH-SD_ELC1</v>
      </c>
      <c r="N182" s="1"/>
      <c r="O182" s="1">
        <f>IF(sum!A175="AT",sum!I175,"*")</f>
        <v>0.41442444271045598</v>
      </c>
      <c r="R182" s="1" t="s">
        <v>137</v>
      </c>
      <c r="S182" s="1" t="s">
        <v>138</v>
      </c>
      <c r="T182" s="1">
        <v>2045</v>
      </c>
      <c r="U182" s="1" t="str">
        <f>IF(sum!A175="BC",sum!B175,"*")</f>
        <v>*</v>
      </c>
      <c r="V182" s="1"/>
      <c r="W182" s="1" t="str">
        <f>IF(sum!A175="BC",sum!I175,"*")</f>
        <v>*</v>
      </c>
      <c r="Z182" s="1" t="s">
        <v>137</v>
      </c>
      <c r="AA182" s="1" t="s">
        <v>138</v>
      </c>
      <c r="AB182" s="1">
        <v>2045</v>
      </c>
      <c r="AC182" s="1" t="str">
        <f>IF(sum!A175="MA",sum!B175,"*")</f>
        <v>*</v>
      </c>
      <c r="AD182" s="1"/>
      <c r="AE182" s="1" t="str">
        <f>IF(sum!A175="MA",sum!I175,"*")</f>
        <v>*</v>
      </c>
      <c r="AH182" s="1" t="s">
        <v>137</v>
      </c>
      <c r="AI182" s="1" t="s">
        <v>138</v>
      </c>
      <c r="AJ182" s="1">
        <v>2045</v>
      </c>
      <c r="AK182" s="1" t="str">
        <f>IF(sum!A175="ON",sum!B175,"*")</f>
        <v>*</v>
      </c>
      <c r="AL182" s="1"/>
      <c r="AM182" s="1" t="str">
        <f>IF(sum!A175="ON",sum!I175,"*")</f>
        <v>*</v>
      </c>
      <c r="AP182" s="1" t="s">
        <v>137</v>
      </c>
      <c r="AQ182" s="1" t="s">
        <v>138</v>
      </c>
      <c r="AR182" s="1">
        <v>2045</v>
      </c>
      <c r="AS182" s="1" t="str">
        <f>IF(sum!A175="QU",sum!B175,"*")</f>
        <v>*</v>
      </c>
      <c r="AT182" s="1"/>
      <c r="AU182" s="1" t="str">
        <f>IF(sum!A175="QU",sum!I175,"*")</f>
        <v>*</v>
      </c>
      <c r="AX182" s="1" t="s">
        <v>137</v>
      </c>
      <c r="AY182" s="1" t="s">
        <v>138</v>
      </c>
      <c r="AZ182" s="1">
        <v>2045</v>
      </c>
      <c r="BA182" s="1" t="str">
        <f>IF(sum!A175="SA",sum!B175,"*")</f>
        <v>*</v>
      </c>
      <c r="BB182" s="1"/>
      <c r="BC182" s="1" t="str">
        <f>IF(sum!A175="SA",sum!I175,"*")</f>
        <v>*</v>
      </c>
    </row>
    <row r="183" spans="2:55">
      <c r="B183" s="4" t="s">
        <v>137</v>
      </c>
      <c r="C183" s="4" t="s">
        <v>138</v>
      </c>
      <c r="D183" s="4">
        <v>2045</v>
      </c>
      <c r="J183" s="4" t="s">
        <v>137</v>
      </c>
      <c r="K183" s="4" t="s">
        <v>138</v>
      </c>
      <c r="L183" s="4">
        <v>2045</v>
      </c>
      <c r="M183" s="1" t="str">
        <f>IF(sum!A176="AT",sum!B176,"*")</f>
        <v>R_ES-SH-SD_HET1</v>
      </c>
      <c r="N183" s="1"/>
      <c r="O183" s="1">
        <f>IF(sum!A176="AT",sum!I176,"*")</f>
        <v>0</v>
      </c>
      <c r="R183" s="4" t="s">
        <v>137</v>
      </c>
      <c r="S183" s="4" t="s">
        <v>138</v>
      </c>
      <c r="T183" s="4">
        <v>2045</v>
      </c>
      <c r="U183" s="1" t="str">
        <f>IF(sum!A176="BC",sum!B176,"*")</f>
        <v>*</v>
      </c>
      <c r="V183" s="1"/>
      <c r="W183" s="1" t="str">
        <f>IF(sum!A176="BC",sum!I176,"*")</f>
        <v>*</v>
      </c>
      <c r="Z183" s="4" t="s">
        <v>137</v>
      </c>
      <c r="AA183" s="4" t="s">
        <v>138</v>
      </c>
      <c r="AB183" s="4">
        <v>2045</v>
      </c>
      <c r="AC183" s="1" t="str">
        <f>IF(sum!A176="MA",sum!B176,"*")</f>
        <v>*</v>
      </c>
      <c r="AD183" s="1"/>
      <c r="AE183" s="1" t="str">
        <f>IF(sum!A176="MA",sum!I176,"*")</f>
        <v>*</v>
      </c>
      <c r="AH183" s="4" t="s">
        <v>137</v>
      </c>
      <c r="AI183" s="4" t="s">
        <v>138</v>
      </c>
      <c r="AJ183" s="4">
        <v>2045</v>
      </c>
      <c r="AK183" s="1" t="str">
        <f>IF(sum!A176="ON",sum!B176,"*")</f>
        <v>*</v>
      </c>
      <c r="AL183" s="1"/>
      <c r="AM183" s="1" t="str">
        <f>IF(sum!A176="ON",sum!I176,"*")</f>
        <v>*</v>
      </c>
      <c r="AP183" s="4" t="s">
        <v>137</v>
      </c>
      <c r="AQ183" s="4" t="s">
        <v>138</v>
      </c>
      <c r="AR183" s="4">
        <v>2045</v>
      </c>
      <c r="AS183" s="1" t="str">
        <f>IF(sum!A176="QU",sum!B176,"*")</f>
        <v>*</v>
      </c>
      <c r="AT183" s="1"/>
      <c r="AU183" s="1" t="str">
        <f>IF(sum!A176="QU",sum!I176,"*")</f>
        <v>*</v>
      </c>
      <c r="AX183" s="4" t="s">
        <v>137</v>
      </c>
      <c r="AY183" s="4" t="s">
        <v>138</v>
      </c>
      <c r="AZ183" s="4">
        <v>2045</v>
      </c>
      <c r="BA183" s="1" t="str">
        <f>IF(sum!A176="SA",sum!B176,"*")</f>
        <v>*</v>
      </c>
      <c r="BB183" s="1"/>
      <c r="BC183" s="1" t="str">
        <f>IF(sum!A176="SA",sum!I176,"*")</f>
        <v>*</v>
      </c>
    </row>
    <row r="184" spans="2:55">
      <c r="B184" s="1" t="s">
        <v>137</v>
      </c>
      <c r="C184" s="1" t="s">
        <v>138</v>
      </c>
      <c r="D184" s="1">
        <v>2045</v>
      </c>
      <c r="J184" s="1" t="s">
        <v>137</v>
      </c>
      <c r="K184" s="1" t="s">
        <v>138</v>
      </c>
      <c r="L184" s="1">
        <v>2045</v>
      </c>
      <c r="M184" s="1" t="str">
        <f>IF(sum!A177="AT",sum!B177,"*")</f>
        <v>R_ES-WH-AP_STEAM1</v>
      </c>
      <c r="N184" s="1"/>
      <c r="O184" s="1">
        <f>IF(sum!A177="AT",sum!I177,"*")</f>
        <v>0.142204218284536</v>
      </c>
      <c r="R184" s="1" t="s">
        <v>137</v>
      </c>
      <c r="S184" s="1" t="s">
        <v>138</v>
      </c>
      <c r="T184" s="1">
        <v>2045</v>
      </c>
      <c r="U184" s="1" t="str">
        <f>IF(sum!A177="BC",sum!B177,"*")</f>
        <v>*</v>
      </c>
      <c r="V184" s="1"/>
      <c r="W184" s="1" t="str">
        <f>IF(sum!A177="BC",sum!I177,"*")</f>
        <v>*</v>
      </c>
      <c r="Z184" s="1" t="s">
        <v>137</v>
      </c>
      <c r="AA184" s="1" t="s">
        <v>138</v>
      </c>
      <c r="AB184" s="1">
        <v>2045</v>
      </c>
      <c r="AC184" s="1" t="str">
        <f>IF(sum!A177="MA",sum!B177,"*")</f>
        <v>*</v>
      </c>
      <c r="AD184" s="1"/>
      <c r="AE184" s="1" t="str">
        <f>IF(sum!A177="MA",sum!I177,"*")</f>
        <v>*</v>
      </c>
      <c r="AH184" s="1" t="s">
        <v>137</v>
      </c>
      <c r="AI184" s="1" t="s">
        <v>138</v>
      </c>
      <c r="AJ184" s="1">
        <v>2045</v>
      </c>
      <c r="AK184" s="1" t="str">
        <f>IF(sum!A177="ON",sum!B177,"*")</f>
        <v>*</v>
      </c>
      <c r="AL184" s="1"/>
      <c r="AM184" s="1" t="str">
        <f>IF(sum!A177="ON",sum!I177,"*")</f>
        <v>*</v>
      </c>
      <c r="AP184" s="1" t="s">
        <v>137</v>
      </c>
      <c r="AQ184" s="1" t="s">
        <v>138</v>
      </c>
      <c r="AR184" s="1">
        <v>2045</v>
      </c>
      <c r="AS184" s="1" t="str">
        <f>IF(sum!A177="QU",sum!B177,"*")</f>
        <v>*</v>
      </c>
      <c r="AT184" s="1"/>
      <c r="AU184" s="1" t="str">
        <f>IF(sum!A177="QU",sum!I177,"*")</f>
        <v>*</v>
      </c>
      <c r="AX184" s="1" t="s">
        <v>137</v>
      </c>
      <c r="AY184" s="1" t="s">
        <v>138</v>
      </c>
      <c r="AZ184" s="1">
        <v>2045</v>
      </c>
      <c r="BA184" s="1" t="str">
        <f>IF(sum!A177="SA",sum!B177,"*")</f>
        <v>*</v>
      </c>
      <c r="BB184" s="1"/>
      <c r="BC184" s="1" t="str">
        <f>IF(sum!A177="SA",sum!I177,"*")</f>
        <v>*</v>
      </c>
    </row>
    <row r="185" spans="2:55">
      <c r="B185" s="1" t="s">
        <v>137</v>
      </c>
      <c r="C185" s="1" t="s">
        <v>138</v>
      </c>
      <c r="D185" s="1">
        <v>2045</v>
      </c>
      <c r="J185" s="1" t="s">
        <v>137</v>
      </c>
      <c r="K185" s="1" t="s">
        <v>138</v>
      </c>
      <c r="L185" s="1">
        <v>2045</v>
      </c>
      <c r="M185" s="1" t="str">
        <f>IF(sum!A178="AT",sum!B178,"*")</f>
        <v>R_ES-WH-MOB_STEAM1</v>
      </c>
      <c r="N185" s="1"/>
      <c r="O185" s="1">
        <f>IF(sum!A178="AT",sum!I178,"*")</f>
        <v>2.3660182311925002E-2</v>
      </c>
      <c r="R185" s="1" t="s">
        <v>137</v>
      </c>
      <c r="S185" s="1" t="s">
        <v>138</v>
      </c>
      <c r="T185" s="1">
        <v>2045</v>
      </c>
      <c r="U185" s="1" t="str">
        <f>IF(sum!A178="BC",sum!B178,"*")</f>
        <v>*</v>
      </c>
      <c r="V185" s="1"/>
      <c r="W185" s="1" t="str">
        <f>IF(sum!A178="BC",sum!I178,"*")</f>
        <v>*</v>
      </c>
      <c r="Z185" s="1" t="s">
        <v>137</v>
      </c>
      <c r="AA185" s="1" t="s">
        <v>138</v>
      </c>
      <c r="AB185" s="1">
        <v>2045</v>
      </c>
      <c r="AC185" s="1" t="str">
        <f>IF(sum!A178="MA",sum!B178,"*")</f>
        <v>*</v>
      </c>
      <c r="AD185" s="1"/>
      <c r="AE185" s="1" t="str">
        <f>IF(sum!A178="MA",sum!I178,"*")</f>
        <v>*</v>
      </c>
      <c r="AH185" s="1" t="s">
        <v>137</v>
      </c>
      <c r="AI185" s="1" t="s">
        <v>138</v>
      </c>
      <c r="AJ185" s="1">
        <v>2045</v>
      </c>
      <c r="AK185" s="1" t="str">
        <f>IF(sum!A178="ON",sum!B178,"*")</f>
        <v>*</v>
      </c>
      <c r="AL185" s="1"/>
      <c r="AM185" s="1" t="str">
        <f>IF(sum!A178="ON",sum!I178,"*")</f>
        <v>*</v>
      </c>
      <c r="AP185" s="4" t="s">
        <v>137</v>
      </c>
      <c r="AQ185" s="4" t="s">
        <v>138</v>
      </c>
      <c r="AR185" s="4">
        <v>2045</v>
      </c>
      <c r="AS185" s="1" t="str">
        <f>IF(sum!A178="QU",sum!B178,"*")</f>
        <v>*</v>
      </c>
      <c r="AT185" s="1"/>
      <c r="AU185" s="1" t="str">
        <f>IF(sum!A178="QU",sum!I178,"*")</f>
        <v>*</v>
      </c>
      <c r="AX185" s="1" t="s">
        <v>137</v>
      </c>
      <c r="AY185" s="1" t="s">
        <v>138</v>
      </c>
      <c r="AZ185" s="1">
        <v>2045</v>
      </c>
      <c r="BA185" s="1" t="str">
        <f>IF(sum!A178="SA",sum!B178,"*")</f>
        <v>*</v>
      </c>
      <c r="BB185" s="1"/>
      <c r="BC185" s="1" t="str">
        <f>IF(sum!A178="SA",sum!I178,"*")</f>
        <v>*</v>
      </c>
    </row>
    <row r="186" spans="2:55">
      <c r="B186" s="4" t="s">
        <v>137</v>
      </c>
      <c r="C186" s="4" t="s">
        <v>138</v>
      </c>
      <c r="D186" s="4">
        <v>2045</v>
      </c>
      <c r="J186" s="4" t="s">
        <v>137</v>
      </c>
      <c r="K186" s="4" t="s">
        <v>138</v>
      </c>
      <c r="L186" s="4">
        <v>2045</v>
      </c>
      <c r="M186" s="1" t="str">
        <f>IF(sum!A179="AT",sum!B179,"*")</f>
        <v>R_ES-WH-SA_STEAM1</v>
      </c>
      <c r="N186" s="1"/>
      <c r="O186" s="1">
        <f>IF(sum!A179="AT",sum!I179,"*")</f>
        <v>4.7948399239054397E-2</v>
      </c>
      <c r="R186" s="4" t="s">
        <v>137</v>
      </c>
      <c r="S186" s="4" t="s">
        <v>138</v>
      </c>
      <c r="T186" s="4">
        <v>2045</v>
      </c>
      <c r="U186" s="1" t="str">
        <f>IF(sum!A179="BC",sum!B179,"*")</f>
        <v>*</v>
      </c>
      <c r="V186" s="1"/>
      <c r="W186" s="1" t="str">
        <f>IF(sum!A179="BC",sum!I179,"*")</f>
        <v>*</v>
      </c>
      <c r="Z186" s="4" t="s">
        <v>137</v>
      </c>
      <c r="AA186" s="4" t="s">
        <v>138</v>
      </c>
      <c r="AB186" s="4">
        <v>2045</v>
      </c>
      <c r="AC186" s="1" t="str">
        <f>IF(sum!A179="MA",sum!B179,"*")</f>
        <v>*</v>
      </c>
      <c r="AD186" s="1"/>
      <c r="AE186" s="1" t="str">
        <f>IF(sum!A179="MA",sum!I179,"*")</f>
        <v>*</v>
      </c>
      <c r="AH186" s="4" t="s">
        <v>137</v>
      </c>
      <c r="AI186" s="4" t="s">
        <v>138</v>
      </c>
      <c r="AJ186" s="4">
        <v>2045</v>
      </c>
      <c r="AK186" s="1" t="str">
        <f>IF(sum!A179="ON",sum!B179,"*")</f>
        <v>*</v>
      </c>
      <c r="AL186" s="1"/>
      <c r="AM186" s="1" t="str">
        <f>IF(sum!A179="ON",sum!I179,"*")</f>
        <v>*</v>
      </c>
      <c r="AP186" s="1" t="s">
        <v>137</v>
      </c>
      <c r="AQ186" s="1" t="s">
        <v>138</v>
      </c>
      <c r="AR186" s="1">
        <v>2045</v>
      </c>
      <c r="AS186" s="1" t="str">
        <f>IF(sum!A179="QU",sum!B179,"*")</f>
        <v>*</v>
      </c>
      <c r="AT186" s="1"/>
      <c r="AU186" s="1" t="str">
        <f>IF(sum!A179="QU",sum!I179,"*")</f>
        <v>*</v>
      </c>
      <c r="AX186" s="4" t="s">
        <v>137</v>
      </c>
      <c r="AY186" s="4" t="s">
        <v>138</v>
      </c>
      <c r="AZ186" s="4">
        <v>2045</v>
      </c>
      <c r="BA186" s="1" t="str">
        <f>IF(sum!A179="SA",sum!B179,"*")</f>
        <v>*</v>
      </c>
      <c r="BB186" s="1"/>
      <c r="BC186" s="1" t="str">
        <f>IF(sum!A179="SA",sum!I179,"*")</f>
        <v>*</v>
      </c>
    </row>
    <row r="187" spans="2:55">
      <c r="B187" s="1" t="s">
        <v>137</v>
      </c>
      <c r="C187" s="1" t="s">
        <v>138</v>
      </c>
      <c r="D187" s="1">
        <v>2045</v>
      </c>
      <c r="J187" s="1" t="s">
        <v>137</v>
      </c>
      <c r="K187" s="1" t="s">
        <v>138</v>
      </c>
      <c r="L187" s="1">
        <v>2045</v>
      </c>
      <c r="M187" s="1" t="str">
        <f>IF(sum!A180="AT",sum!B180,"*")</f>
        <v>R_ES-WH-SD_STEAM1</v>
      </c>
      <c r="N187" s="1"/>
      <c r="O187" s="1">
        <f>IF(sum!A180="AT",sum!I180,"*")</f>
        <v>0.14255175964102401</v>
      </c>
      <c r="R187" s="1" t="s">
        <v>137</v>
      </c>
      <c r="S187" s="1" t="s">
        <v>138</v>
      </c>
      <c r="T187" s="1">
        <v>2045</v>
      </c>
      <c r="U187" s="1" t="str">
        <f>IF(sum!A180="BC",sum!B180,"*")</f>
        <v>*</v>
      </c>
      <c r="V187" s="1"/>
      <c r="W187" s="1" t="str">
        <f>IF(sum!A180="BC",sum!I180,"*")</f>
        <v>*</v>
      </c>
      <c r="Z187" s="1" t="s">
        <v>137</v>
      </c>
      <c r="AA187" s="1" t="s">
        <v>138</v>
      </c>
      <c r="AB187" s="1">
        <v>2045</v>
      </c>
      <c r="AC187" s="1" t="str">
        <f>IF(sum!A180="MA",sum!B180,"*")</f>
        <v>*</v>
      </c>
      <c r="AD187" s="1"/>
      <c r="AE187" s="1" t="str">
        <f>IF(sum!A180="MA",sum!I180,"*")</f>
        <v>*</v>
      </c>
      <c r="AH187" s="1" t="s">
        <v>137</v>
      </c>
      <c r="AI187" s="1" t="s">
        <v>138</v>
      </c>
      <c r="AJ187" s="1">
        <v>2045</v>
      </c>
      <c r="AK187" s="1" t="str">
        <f>IF(sum!A180="ON",sum!B180,"*")</f>
        <v>*</v>
      </c>
      <c r="AL187" s="1"/>
      <c r="AM187" s="1" t="str">
        <f>IF(sum!A180="ON",sum!I180,"*")</f>
        <v>*</v>
      </c>
      <c r="AP187" s="4" t="s">
        <v>137</v>
      </c>
      <c r="AQ187" s="4" t="s">
        <v>138</v>
      </c>
      <c r="AR187" s="4">
        <v>2045</v>
      </c>
      <c r="AS187" s="1" t="str">
        <f>IF(sum!A180="QU",sum!B180,"*")</f>
        <v>*</v>
      </c>
      <c r="AT187" s="1"/>
      <c r="AU187" s="1" t="str">
        <f>IF(sum!A180="QU",sum!I180,"*")</f>
        <v>*</v>
      </c>
      <c r="AX187" s="1" t="s">
        <v>137</v>
      </c>
      <c r="AY187" s="1" t="s">
        <v>138</v>
      </c>
      <c r="AZ187" s="1">
        <v>2045</v>
      </c>
      <c r="BA187" s="1" t="str">
        <f>IF(sum!A180="SA",sum!B180,"*")</f>
        <v>*</v>
      </c>
      <c r="BB187" s="1"/>
      <c r="BC187" s="1" t="str">
        <f>IF(sum!A180="SA",sum!I180,"*")</f>
        <v>*</v>
      </c>
    </row>
    <row r="188" spans="2:55">
      <c r="B188" s="1" t="s">
        <v>137</v>
      </c>
      <c r="C188" s="1" t="s">
        <v>138</v>
      </c>
      <c r="D188" s="1">
        <v>2045</v>
      </c>
      <c r="J188" s="1" t="s">
        <v>137</v>
      </c>
      <c r="K188" s="1" t="s">
        <v>138</v>
      </c>
      <c r="L188" s="1">
        <v>2045</v>
      </c>
      <c r="M188" s="1" t="str">
        <f>IF(sum!A181="AT",sum!B181,"*")</f>
        <v>RTS-AuxiliaryEquip_ELE1</v>
      </c>
      <c r="N188" s="1"/>
      <c r="O188" s="1">
        <f>IF(sum!A181="AT",sum!I181,"*")</f>
        <v>0.137391671950962</v>
      </c>
      <c r="R188" s="1" t="s">
        <v>137</v>
      </c>
      <c r="S188" s="1" t="s">
        <v>138</v>
      </c>
      <c r="T188" s="1">
        <v>2045</v>
      </c>
      <c r="U188" s="1" t="str">
        <f>IF(sum!A181="BC",sum!B181,"*")</f>
        <v>*</v>
      </c>
      <c r="V188" s="1"/>
      <c r="W188" s="1" t="str">
        <f>IF(sum!A181="BC",sum!I181,"*")</f>
        <v>*</v>
      </c>
      <c r="Z188" s="1" t="s">
        <v>137</v>
      </c>
      <c r="AA188" s="1" t="s">
        <v>138</v>
      </c>
      <c r="AB188" s="1">
        <v>2045</v>
      </c>
      <c r="AC188" s="1" t="str">
        <f>IF(sum!A181="MA",sum!B181,"*")</f>
        <v>*</v>
      </c>
      <c r="AD188" s="1"/>
      <c r="AE188" s="1" t="str">
        <f>IF(sum!A181="MA",sum!I181,"*")</f>
        <v>*</v>
      </c>
      <c r="AH188" s="1" t="s">
        <v>137</v>
      </c>
      <c r="AI188" s="1" t="s">
        <v>138</v>
      </c>
      <c r="AJ188" s="1">
        <v>2045</v>
      </c>
      <c r="AK188" s="1" t="str">
        <f>IF(sum!A181="ON",sum!B181,"*")</f>
        <v>*</v>
      </c>
      <c r="AL188" s="1"/>
      <c r="AM188" s="1" t="str">
        <f>IF(sum!A181="ON",sum!I181,"*")</f>
        <v>*</v>
      </c>
      <c r="AP188" s="1" t="s">
        <v>137</v>
      </c>
      <c r="AQ188" s="1" t="s">
        <v>138</v>
      </c>
      <c r="AR188" s="1">
        <v>2045</v>
      </c>
      <c r="AS188" s="1" t="str">
        <f>IF(sum!A181="QU",sum!B181,"*")</f>
        <v>*</v>
      </c>
      <c r="AT188" s="1"/>
      <c r="AU188" s="1" t="str">
        <f>IF(sum!A181="QU",sum!I181,"*")</f>
        <v>*</v>
      </c>
      <c r="AX188" s="1" t="s">
        <v>137</v>
      </c>
      <c r="AY188" s="1" t="s">
        <v>138</v>
      </c>
      <c r="AZ188" s="1">
        <v>2045</v>
      </c>
      <c r="BA188" s="1" t="str">
        <f>IF(sum!A181="SA",sum!B181,"*")</f>
        <v>*</v>
      </c>
      <c r="BB188" s="1"/>
      <c r="BC188" s="1" t="str">
        <f>IF(sum!A181="SA",sum!I181,"*")</f>
        <v>*</v>
      </c>
    </row>
    <row r="189" spans="2:55">
      <c r="B189" s="4" t="s">
        <v>137</v>
      </c>
      <c r="C189" s="4" t="s">
        <v>138</v>
      </c>
      <c r="D189" s="4">
        <v>2045</v>
      </c>
      <c r="J189" s="4" t="s">
        <v>137</v>
      </c>
      <c r="K189" s="4" t="s">
        <v>138</v>
      </c>
      <c r="L189" s="4">
        <v>2045</v>
      </c>
      <c r="M189" s="1" t="str">
        <f>IF(sum!A182="AT",sum!B182,"*")</f>
        <v>RTS-AuxiliaryMot_ELE1</v>
      </c>
      <c r="N189" s="1"/>
      <c r="O189" s="1">
        <f>IF(sum!A182="AT",sum!I182,"*")</f>
        <v>4.4029819260759398E-2</v>
      </c>
      <c r="R189" s="4" t="s">
        <v>137</v>
      </c>
      <c r="S189" s="4" t="s">
        <v>138</v>
      </c>
      <c r="T189" s="4">
        <v>2045</v>
      </c>
      <c r="U189" s="1" t="str">
        <f>IF(sum!A182="BC",sum!B182,"*")</f>
        <v>*</v>
      </c>
      <c r="V189" s="1"/>
      <c r="W189" s="1" t="str">
        <f>IF(sum!A182="BC",sum!I182,"*")</f>
        <v>*</v>
      </c>
      <c r="Z189" s="4" t="s">
        <v>137</v>
      </c>
      <c r="AA189" s="4" t="s">
        <v>138</v>
      </c>
      <c r="AB189" s="4">
        <v>2045</v>
      </c>
      <c r="AC189" s="1" t="str">
        <f>IF(sum!A182="MA",sum!B182,"*")</f>
        <v>*</v>
      </c>
      <c r="AD189" s="1"/>
      <c r="AE189" s="1" t="str">
        <f>IF(sum!A182="MA",sum!I182,"*")</f>
        <v>*</v>
      </c>
      <c r="AH189" s="4" t="s">
        <v>137</v>
      </c>
      <c r="AI189" s="4" t="s">
        <v>138</v>
      </c>
      <c r="AJ189" s="4">
        <v>2045</v>
      </c>
      <c r="AK189" s="1" t="str">
        <f>IF(sum!A182="ON",sum!B182,"*")</f>
        <v>*</v>
      </c>
      <c r="AL189" s="1"/>
      <c r="AM189" s="1" t="str">
        <f>IF(sum!A182="ON",sum!I182,"*")</f>
        <v>*</v>
      </c>
      <c r="AP189" s="4" t="s">
        <v>137</v>
      </c>
      <c r="AQ189" s="4" t="s">
        <v>138</v>
      </c>
      <c r="AR189" s="4">
        <v>2045</v>
      </c>
      <c r="AS189" s="1" t="str">
        <f>IF(sum!A182="QU",sum!B182,"*")</f>
        <v>*</v>
      </c>
      <c r="AT189" s="1"/>
      <c r="AU189" s="1" t="str">
        <f>IF(sum!A182="QU",sum!I182,"*")</f>
        <v>*</v>
      </c>
      <c r="AX189" s="4" t="s">
        <v>137</v>
      </c>
      <c r="AY189" s="4" t="s">
        <v>138</v>
      </c>
      <c r="AZ189" s="4">
        <v>2045</v>
      </c>
      <c r="BA189" s="1" t="str">
        <f>IF(sum!A182="SA",sum!B182,"*")</f>
        <v>*</v>
      </c>
      <c r="BB189" s="1"/>
      <c r="BC189" s="1" t="str">
        <f>IF(sum!A182="SA",sum!I182,"*")</f>
        <v>*</v>
      </c>
    </row>
    <row r="190" spans="2:55">
      <c r="B190" s="1" t="s">
        <v>137</v>
      </c>
      <c r="C190" s="1" t="s">
        <v>138</v>
      </c>
      <c r="D190" s="1">
        <v>2045</v>
      </c>
      <c r="J190" s="1" t="s">
        <v>137</v>
      </c>
      <c r="K190" s="1" t="s">
        <v>138</v>
      </c>
      <c r="L190" s="1">
        <v>2045</v>
      </c>
      <c r="M190" s="1" t="str">
        <f>IF(sum!A183="AT",sum!B183,"*")</f>
        <v>RTS-Light_ELE1</v>
      </c>
      <c r="N190" s="1"/>
      <c r="O190" s="1">
        <f>IF(sum!A183="AT",sum!I183,"*")</f>
        <v>0.24950230914430299</v>
      </c>
      <c r="R190" s="1" t="s">
        <v>137</v>
      </c>
      <c r="S190" s="1" t="s">
        <v>138</v>
      </c>
      <c r="T190" s="1">
        <v>2045</v>
      </c>
      <c r="U190" s="1" t="str">
        <f>IF(sum!A183="BC",sum!B183,"*")</f>
        <v>*</v>
      </c>
      <c r="V190" s="1"/>
      <c r="W190" s="1" t="str">
        <f>IF(sum!A183="BC",sum!I183,"*")</f>
        <v>*</v>
      </c>
      <c r="Z190" s="1" t="s">
        <v>137</v>
      </c>
      <c r="AA190" s="1" t="s">
        <v>138</v>
      </c>
      <c r="AB190" s="1">
        <v>2045</v>
      </c>
      <c r="AC190" s="1" t="str">
        <f>IF(sum!A183="MA",sum!B183,"*")</f>
        <v>*</v>
      </c>
      <c r="AD190" s="1"/>
      <c r="AE190" s="1" t="str">
        <f>IF(sum!A183="MA",sum!I183,"*")</f>
        <v>*</v>
      </c>
      <c r="AH190" s="1" t="s">
        <v>137</v>
      </c>
      <c r="AI190" s="1" t="s">
        <v>138</v>
      </c>
      <c r="AJ190" s="1">
        <v>2045</v>
      </c>
      <c r="AK190" s="1" t="str">
        <f>IF(sum!A183="ON",sum!B183,"*")</f>
        <v>*</v>
      </c>
      <c r="AL190" s="1"/>
      <c r="AM190" s="1" t="str">
        <f>IF(sum!A183="ON",sum!I183,"*")</f>
        <v>*</v>
      </c>
      <c r="AP190" s="1" t="s">
        <v>137</v>
      </c>
      <c r="AQ190" s="1" t="s">
        <v>138</v>
      </c>
      <c r="AR190" s="1">
        <v>2045</v>
      </c>
      <c r="AS190" s="1" t="str">
        <f>IF(sum!A183="QU",sum!B183,"*")</f>
        <v>*</v>
      </c>
      <c r="AT190" s="1"/>
      <c r="AU190" s="1" t="str">
        <f>IF(sum!A183="QU",sum!I183,"*")</f>
        <v>*</v>
      </c>
      <c r="AX190" s="1" t="s">
        <v>137</v>
      </c>
      <c r="AY190" s="1" t="s">
        <v>138</v>
      </c>
      <c r="AZ190" s="1">
        <v>2045</v>
      </c>
      <c r="BA190" s="1" t="str">
        <f>IF(sum!A183="SA",sum!B183,"*")</f>
        <v>*</v>
      </c>
      <c r="BB190" s="1"/>
      <c r="BC190" s="1" t="str">
        <f>IF(sum!A183="SA",sum!I183,"*")</f>
        <v>*</v>
      </c>
    </row>
    <row r="191" spans="2:55">
      <c r="B191" s="1" t="s">
        <v>137</v>
      </c>
      <c r="C191" s="1" t="s">
        <v>138</v>
      </c>
      <c r="D191" s="1">
        <v>2045</v>
      </c>
      <c r="J191" s="1" t="s">
        <v>137</v>
      </c>
      <c r="K191" s="1" t="s">
        <v>138</v>
      </c>
      <c r="L191" s="1">
        <v>2045</v>
      </c>
      <c r="M191" s="1" t="str">
        <f>IF(sum!A184="AT",sum!B184,"*")</f>
        <v>RTS-SpCool_ELE1</v>
      </c>
      <c r="N191" s="1"/>
      <c r="O191" s="1">
        <f>IF(sum!A184="AT",sum!I184,"*")</f>
        <v>0.13208945778227801</v>
      </c>
      <c r="R191" s="1" t="s">
        <v>137</v>
      </c>
      <c r="S191" s="1" t="s">
        <v>138</v>
      </c>
      <c r="T191" s="1">
        <v>2045</v>
      </c>
      <c r="U191" s="1" t="str">
        <f>IF(sum!A184="BC",sum!B184,"*")</f>
        <v>*</v>
      </c>
      <c r="V191" s="1"/>
      <c r="W191" s="1" t="str">
        <f>IF(sum!A184="BC",sum!I184,"*")</f>
        <v>*</v>
      </c>
      <c r="Z191" s="1" t="s">
        <v>137</v>
      </c>
      <c r="AA191" s="1" t="s">
        <v>138</v>
      </c>
      <c r="AB191" s="1">
        <v>2045</v>
      </c>
      <c r="AC191" s="1" t="str">
        <f>IF(sum!A184="MA",sum!B184,"*")</f>
        <v>*</v>
      </c>
      <c r="AD191" s="1"/>
      <c r="AE191" s="1" t="str">
        <f>IF(sum!A184="MA",sum!I184,"*")</f>
        <v>*</v>
      </c>
      <c r="AH191" s="1" t="s">
        <v>137</v>
      </c>
      <c r="AI191" s="1" t="s">
        <v>138</v>
      </c>
      <c r="AJ191" s="1">
        <v>2045</v>
      </c>
      <c r="AK191" s="1" t="str">
        <f>IF(sum!A184="ON",sum!B184,"*")</f>
        <v>*</v>
      </c>
      <c r="AL191" s="1"/>
      <c r="AM191" s="1" t="str">
        <f>IF(sum!A184="ON",sum!I184,"*")</f>
        <v>*</v>
      </c>
      <c r="AP191" s="4" t="s">
        <v>137</v>
      </c>
      <c r="AQ191" s="4" t="s">
        <v>138</v>
      </c>
      <c r="AR191" s="4">
        <v>2045</v>
      </c>
      <c r="AS191" s="1" t="str">
        <f>IF(sum!A184="QU",sum!B184,"*")</f>
        <v>*</v>
      </c>
      <c r="AT191" s="1"/>
      <c r="AU191" s="1" t="str">
        <f>IF(sum!A184="QU",sum!I184,"*")</f>
        <v>*</v>
      </c>
      <c r="AX191" s="1" t="s">
        <v>137</v>
      </c>
      <c r="AY191" s="1" t="s">
        <v>138</v>
      </c>
      <c r="AZ191" s="1">
        <v>2045</v>
      </c>
      <c r="BA191" s="1" t="str">
        <f>IF(sum!A184="SA",sum!B184,"*")</f>
        <v>*</v>
      </c>
      <c r="BB191" s="1"/>
      <c r="BC191" s="1" t="str">
        <f>IF(sum!A184="SA",sum!I184,"*")</f>
        <v>*</v>
      </c>
    </row>
    <row r="192" spans="2:55">
      <c r="B192" s="4" t="s">
        <v>137</v>
      </c>
      <c r="C192" s="4" t="s">
        <v>138</v>
      </c>
      <c r="D192" s="4">
        <v>2045</v>
      </c>
      <c r="J192" s="4" t="s">
        <v>137</v>
      </c>
      <c r="K192" s="4" t="s">
        <v>138</v>
      </c>
      <c r="L192" s="4">
        <v>2045</v>
      </c>
      <c r="M192" s="1" t="str">
        <f>IF(sum!A185="AT",sum!B185,"*")</f>
        <v>RTS-SpHeat_ELE1</v>
      </c>
      <c r="N192" s="1"/>
      <c r="O192" s="1">
        <f>IF(sum!A185="AT",sum!I185,"*")</f>
        <v>0.31705770450221998</v>
      </c>
      <c r="R192" s="4" t="s">
        <v>137</v>
      </c>
      <c r="S192" s="4" t="s">
        <v>138</v>
      </c>
      <c r="T192" s="4">
        <v>2045</v>
      </c>
      <c r="U192" s="1" t="str">
        <f>IF(sum!A185="BC",sum!B185,"*")</f>
        <v>*</v>
      </c>
      <c r="V192" s="1"/>
      <c r="W192" s="1" t="str">
        <f>IF(sum!A185="BC",sum!I185,"*")</f>
        <v>*</v>
      </c>
      <c r="Z192" s="4" t="s">
        <v>137</v>
      </c>
      <c r="AA192" s="4" t="s">
        <v>138</v>
      </c>
      <c r="AB192" s="4">
        <v>2045</v>
      </c>
      <c r="AC192" s="1" t="str">
        <f>IF(sum!A185="MA",sum!B185,"*")</f>
        <v>*</v>
      </c>
      <c r="AD192" s="1"/>
      <c r="AE192" s="1" t="str">
        <f>IF(sum!A185="MA",sum!I185,"*")</f>
        <v>*</v>
      </c>
      <c r="AH192" s="4" t="s">
        <v>137</v>
      </c>
      <c r="AI192" s="4" t="s">
        <v>138</v>
      </c>
      <c r="AJ192" s="4">
        <v>2045</v>
      </c>
      <c r="AK192" s="1" t="str">
        <f>IF(sum!A185="ON",sum!B185,"*")</f>
        <v>*</v>
      </c>
      <c r="AL192" s="1"/>
      <c r="AM192" s="1" t="str">
        <f>IF(sum!A185="ON",sum!I185,"*")</f>
        <v>*</v>
      </c>
      <c r="AP192" s="1" t="s">
        <v>137</v>
      </c>
      <c r="AQ192" s="1" t="s">
        <v>138</v>
      </c>
      <c r="AR192" s="1">
        <v>2045</v>
      </c>
      <c r="AS192" s="1" t="str">
        <f>IF(sum!A185="QU",sum!B185,"*")</f>
        <v>*</v>
      </c>
      <c r="AT192" s="1"/>
      <c r="AU192" s="1" t="str">
        <f>IF(sum!A185="QU",sum!I185,"*")</f>
        <v>*</v>
      </c>
      <c r="AX192" s="4" t="s">
        <v>137</v>
      </c>
      <c r="AY192" s="4" t="s">
        <v>138</v>
      </c>
      <c r="AZ192" s="4">
        <v>2045</v>
      </c>
      <c r="BA192" s="1" t="str">
        <f>IF(sum!A185="SA",sum!B185,"*")</f>
        <v>*</v>
      </c>
      <c r="BB192" s="1"/>
      <c r="BC192" s="1" t="str">
        <f>IF(sum!A185="SA",sum!I185,"*")</f>
        <v>*</v>
      </c>
    </row>
    <row r="193" spans="2:55">
      <c r="B193" s="1" t="s">
        <v>137</v>
      </c>
      <c r="C193" s="1" t="s">
        <v>138</v>
      </c>
      <c r="D193" s="1">
        <v>2045</v>
      </c>
      <c r="J193" s="1" t="s">
        <v>137</v>
      </c>
      <c r="K193" s="1" t="s">
        <v>138</v>
      </c>
      <c r="L193" s="1">
        <v>2045</v>
      </c>
      <c r="M193" s="1" t="str">
        <f>IF(sum!A186="AT",sum!B186,"*")</f>
        <v>RTS-WaterHeat_ELE1</v>
      </c>
      <c r="N193" s="1"/>
      <c r="O193" s="1">
        <f>IF(sum!A186="AT",sum!I186,"*")</f>
        <v>3.1705770450221903E-2</v>
      </c>
      <c r="R193" s="1" t="s">
        <v>137</v>
      </c>
      <c r="S193" s="1" t="s">
        <v>138</v>
      </c>
      <c r="T193" s="1">
        <v>2045</v>
      </c>
      <c r="U193" s="1" t="str">
        <f>IF(sum!A186="BC",sum!B186,"*")</f>
        <v>*</v>
      </c>
      <c r="V193" s="1"/>
      <c r="W193" s="1" t="str">
        <f>IF(sum!A186="BC",sum!I186,"*")</f>
        <v>*</v>
      </c>
      <c r="Z193" s="1" t="s">
        <v>137</v>
      </c>
      <c r="AA193" s="1" t="s">
        <v>138</v>
      </c>
      <c r="AB193" s="1">
        <v>2045</v>
      </c>
      <c r="AC193" s="1" t="str">
        <f>IF(sum!A186="MA",sum!B186,"*")</f>
        <v>*</v>
      </c>
      <c r="AD193" s="1"/>
      <c r="AE193" s="1" t="str">
        <f>IF(sum!A186="MA",sum!I186,"*")</f>
        <v>*</v>
      </c>
      <c r="AH193" s="1" t="s">
        <v>137</v>
      </c>
      <c r="AI193" s="1" t="s">
        <v>138</v>
      </c>
      <c r="AJ193" s="1">
        <v>2045</v>
      </c>
      <c r="AK193" s="1" t="str">
        <f>IF(sum!A186="ON",sum!B186,"*")</f>
        <v>*</v>
      </c>
      <c r="AL193" s="1"/>
      <c r="AM193" s="1" t="str">
        <f>IF(sum!A186="ON",sum!I186,"*")</f>
        <v>*</v>
      </c>
      <c r="AP193" s="4" t="s">
        <v>137</v>
      </c>
      <c r="AQ193" s="4" t="s">
        <v>138</v>
      </c>
      <c r="AR193" s="4">
        <v>2045</v>
      </c>
      <c r="AS193" s="1" t="str">
        <f>IF(sum!A186="QU",sum!B186,"*")</f>
        <v>*</v>
      </c>
      <c r="AT193" s="1"/>
      <c r="AU193" s="1" t="str">
        <f>IF(sum!A186="QU",sum!I186,"*")</f>
        <v>*</v>
      </c>
      <c r="AX193" s="1" t="s">
        <v>137</v>
      </c>
      <c r="AY193" s="1" t="s">
        <v>138</v>
      </c>
      <c r="AZ193" s="1">
        <v>2045</v>
      </c>
      <c r="BA193" s="1" t="str">
        <f>IF(sum!A186="SA",sum!B186,"*")</f>
        <v>*</v>
      </c>
      <c r="BB193" s="1"/>
      <c r="BC193" s="1" t="str">
        <f>IF(sum!A186="SA",sum!I186,"*")</f>
        <v>*</v>
      </c>
    </row>
    <row r="194" spans="2:55">
      <c r="B194" s="1" t="s">
        <v>137</v>
      </c>
      <c r="C194" s="1" t="s">
        <v>138</v>
      </c>
      <c r="D194" s="1">
        <v>2045</v>
      </c>
      <c r="J194" s="1" t="s">
        <v>137</v>
      </c>
      <c r="K194" s="1" t="s">
        <v>138</v>
      </c>
      <c r="L194" s="1">
        <v>2045</v>
      </c>
      <c r="M194" s="1" t="str">
        <f>IF(sum!A187="AT",sum!B187,"*")</f>
        <v>S_CCUS_ATM</v>
      </c>
      <c r="N194" s="1"/>
      <c r="O194" s="1">
        <f>IF(sum!A187="AT",sum!I187,"*")</f>
        <v>0</v>
      </c>
      <c r="R194" s="1" t="s">
        <v>137</v>
      </c>
      <c r="S194" s="1" t="s">
        <v>138</v>
      </c>
      <c r="T194" s="1">
        <v>2045</v>
      </c>
      <c r="U194" s="1" t="str">
        <f>IF(sum!A187="BC",sum!B187,"*")</f>
        <v>*</v>
      </c>
      <c r="V194" s="1"/>
      <c r="W194" s="1" t="str">
        <f>IF(sum!A187="BC",sum!I187,"*")</f>
        <v>*</v>
      </c>
      <c r="Z194" s="1" t="s">
        <v>137</v>
      </c>
      <c r="AA194" s="1" t="s">
        <v>138</v>
      </c>
      <c r="AB194" s="1">
        <v>2045</v>
      </c>
      <c r="AC194" s="1" t="str">
        <f>IF(sum!A187="MA",sum!B187,"*")</f>
        <v>*</v>
      </c>
      <c r="AD194" s="1"/>
      <c r="AE194" s="1" t="str">
        <f>IF(sum!A187="MA",sum!I187,"*")</f>
        <v>*</v>
      </c>
      <c r="AH194" s="1" t="s">
        <v>137</v>
      </c>
      <c r="AI194" s="1" t="s">
        <v>138</v>
      </c>
      <c r="AJ194" s="1">
        <v>2045</v>
      </c>
      <c r="AK194" s="1" t="str">
        <f>IF(sum!A187="ON",sum!B187,"*")</f>
        <v>*</v>
      </c>
      <c r="AL194" s="1"/>
      <c r="AM194" s="1" t="str">
        <f>IF(sum!A187="ON",sum!I187,"*")</f>
        <v>*</v>
      </c>
      <c r="AP194" s="1" t="s">
        <v>137</v>
      </c>
      <c r="AQ194" s="1" t="s">
        <v>138</v>
      </c>
      <c r="AR194" s="1">
        <v>2045</v>
      </c>
      <c r="AS194" s="1" t="str">
        <f>IF(sum!A187="QU",sum!B187,"*")</f>
        <v>*</v>
      </c>
      <c r="AT194" s="1"/>
      <c r="AU194" s="1" t="str">
        <f>IF(sum!A187="QU",sum!I187,"*")</f>
        <v>*</v>
      </c>
      <c r="AX194" s="1" t="s">
        <v>137</v>
      </c>
      <c r="AY194" s="1" t="s">
        <v>138</v>
      </c>
      <c r="AZ194" s="1">
        <v>2045</v>
      </c>
      <c r="BA194" s="1" t="str">
        <f>IF(sum!A187="SA",sum!B187,"*")</f>
        <v>*</v>
      </c>
      <c r="BB194" s="1"/>
      <c r="BC194" s="1" t="str">
        <f>IF(sum!A187="SA",sum!I187,"*")</f>
        <v>*</v>
      </c>
    </row>
    <row r="195" spans="2:55">
      <c r="B195" s="4" t="s">
        <v>137</v>
      </c>
      <c r="C195" s="4" t="s">
        <v>138</v>
      </c>
      <c r="D195" s="4">
        <v>2045</v>
      </c>
      <c r="J195" s="4" t="s">
        <v>137</v>
      </c>
      <c r="K195" s="4" t="s">
        <v>138</v>
      </c>
      <c r="L195" s="4">
        <v>2045</v>
      </c>
      <c r="M195" s="1" t="str">
        <f>IF(sum!A188="AT",sum!B188,"*")</f>
        <v>S_CCUS_EMIS_H2T</v>
      </c>
      <c r="N195" s="1"/>
      <c r="O195" s="1">
        <f>IF(sum!A188="AT",sum!I188,"*")</f>
        <v>2.3890285626170602</v>
      </c>
      <c r="R195" s="4" t="s">
        <v>137</v>
      </c>
      <c r="S195" s="4" t="s">
        <v>138</v>
      </c>
      <c r="T195" s="4">
        <v>2045</v>
      </c>
      <c r="U195" s="1" t="str">
        <f>IF(sum!A188="BC",sum!B188,"*")</f>
        <v>*</v>
      </c>
      <c r="V195" s="1"/>
      <c r="W195" s="1" t="str">
        <f>IF(sum!A188="BC",sum!I188,"*")</f>
        <v>*</v>
      </c>
      <c r="Z195" s="4" t="s">
        <v>137</v>
      </c>
      <c r="AA195" s="4" t="s">
        <v>138</v>
      </c>
      <c r="AB195" s="4">
        <v>2045</v>
      </c>
      <c r="AC195" s="1" t="str">
        <f>IF(sum!A188="MA",sum!B188,"*")</f>
        <v>*</v>
      </c>
      <c r="AD195" s="1"/>
      <c r="AE195" s="1" t="str">
        <f>IF(sum!A188="MA",sum!I188,"*")</f>
        <v>*</v>
      </c>
      <c r="AH195" s="4" t="s">
        <v>137</v>
      </c>
      <c r="AI195" s="4" t="s">
        <v>138</v>
      </c>
      <c r="AJ195" s="4">
        <v>2045</v>
      </c>
      <c r="AK195" s="1" t="str">
        <f>IF(sum!A188="ON",sum!B188,"*")</f>
        <v>*</v>
      </c>
      <c r="AL195" s="1"/>
      <c r="AM195" s="1" t="str">
        <f>IF(sum!A188="ON",sum!I188,"*")</f>
        <v>*</v>
      </c>
      <c r="AP195" s="4" t="s">
        <v>137</v>
      </c>
      <c r="AQ195" s="4" t="s">
        <v>138</v>
      </c>
      <c r="AR195" s="4">
        <v>2045</v>
      </c>
      <c r="AS195" s="1" t="str">
        <f>IF(sum!A188="QU",sum!B188,"*")</f>
        <v>*</v>
      </c>
      <c r="AT195" s="1"/>
      <c r="AU195" s="1" t="str">
        <f>IF(sum!A188="QU",sum!I188,"*")</f>
        <v>*</v>
      </c>
      <c r="AX195" s="4" t="s">
        <v>137</v>
      </c>
      <c r="AY195" s="4" t="s">
        <v>138</v>
      </c>
      <c r="AZ195" s="4">
        <v>2045</v>
      </c>
      <c r="BA195" s="1" t="str">
        <f>IF(sum!A188="SA",sum!B188,"*")</f>
        <v>*</v>
      </c>
      <c r="BB195" s="1"/>
      <c r="BC195" s="1" t="str">
        <f>IF(sum!A188="SA",sum!I188,"*")</f>
        <v>*</v>
      </c>
    </row>
    <row r="196" spans="2:55">
      <c r="B196" s="1" t="s">
        <v>137</v>
      </c>
      <c r="C196" s="1" t="s">
        <v>138</v>
      </c>
      <c r="D196" s="1">
        <v>2045</v>
      </c>
      <c r="J196" s="1" t="s">
        <v>137</v>
      </c>
      <c r="K196" s="1" t="s">
        <v>138</v>
      </c>
      <c r="L196" s="1">
        <v>2045</v>
      </c>
      <c r="M196" s="1" t="str">
        <f>IF(sum!A189="AT",sum!B189,"*")</f>
        <v>SELCH2EC01</v>
      </c>
      <c r="N196" s="1"/>
      <c r="O196" s="1">
        <f>IF(sum!A189="AT",sum!I189,"*")</f>
        <v>0</v>
      </c>
      <c r="R196" s="1" t="s">
        <v>137</v>
      </c>
      <c r="S196" s="1" t="s">
        <v>138</v>
      </c>
      <c r="T196" s="1">
        <v>2045</v>
      </c>
      <c r="U196" s="1" t="str">
        <f>IF(sum!A189="BC",sum!B189,"*")</f>
        <v>*</v>
      </c>
      <c r="V196" s="1"/>
      <c r="W196" s="1" t="str">
        <f>IF(sum!A189="BC",sum!I189,"*")</f>
        <v>*</v>
      </c>
      <c r="Z196" s="1" t="s">
        <v>137</v>
      </c>
      <c r="AA196" s="1" t="s">
        <v>138</v>
      </c>
      <c r="AB196" s="1">
        <v>2045</v>
      </c>
      <c r="AC196" s="1" t="str">
        <f>IF(sum!A189="MA",sum!B189,"*")</f>
        <v>*</v>
      </c>
      <c r="AD196" s="1"/>
      <c r="AE196" s="1" t="str">
        <f>IF(sum!A189="MA",sum!I189,"*")</f>
        <v>*</v>
      </c>
      <c r="AH196" s="1" t="s">
        <v>137</v>
      </c>
      <c r="AI196" s="1" t="s">
        <v>138</v>
      </c>
      <c r="AJ196" s="1">
        <v>2045</v>
      </c>
      <c r="AK196" s="1" t="str">
        <f>IF(sum!A189="ON",sum!B189,"*")</f>
        <v>*</v>
      </c>
      <c r="AL196" s="1"/>
      <c r="AM196" s="1" t="str">
        <f>IF(sum!A189="ON",sum!I189,"*")</f>
        <v>*</v>
      </c>
      <c r="AP196" s="1" t="s">
        <v>137</v>
      </c>
      <c r="AQ196" s="1" t="s">
        <v>138</v>
      </c>
      <c r="AR196" s="1">
        <v>2045</v>
      </c>
      <c r="AS196" s="1" t="str">
        <f>IF(sum!A189="QU",sum!B189,"*")</f>
        <v>*</v>
      </c>
      <c r="AT196" s="1"/>
      <c r="AU196" s="1" t="str">
        <f>IF(sum!A189="QU",sum!I189,"*")</f>
        <v>*</v>
      </c>
      <c r="AX196" s="1" t="s">
        <v>137</v>
      </c>
      <c r="AY196" s="1" t="s">
        <v>138</v>
      </c>
      <c r="AZ196" s="1">
        <v>2045</v>
      </c>
      <c r="BA196" s="1" t="str">
        <f>IF(sum!A189="SA",sum!B189,"*")</f>
        <v>*</v>
      </c>
      <c r="BB196" s="1"/>
      <c r="BC196" s="1" t="str">
        <f>IF(sum!A189="SA",sum!I189,"*")</f>
        <v>*</v>
      </c>
    </row>
    <row r="197" spans="2:55">
      <c r="B197" s="1" t="s">
        <v>137</v>
      </c>
      <c r="C197" s="1" t="s">
        <v>138</v>
      </c>
      <c r="D197" s="1">
        <v>2045</v>
      </c>
      <c r="J197" s="1" t="s">
        <v>137</v>
      </c>
      <c r="K197" s="1" t="s">
        <v>138</v>
      </c>
      <c r="L197" s="1">
        <v>2045</v>
      </c>
      <c r="M197" s="1" t="str">
        <f>IF(sum!A190="AT",sum!B190,"*")</f>
        <v>SGASSH2RC01</v>
      </c>
      <c r="N197" s="1"/>
      <c r="O197" s="1">
        <f>IF(sum!A190="AT",sum!I190,"*")</f>
        <v>3.16847289471758</v>
      </c>
      <c r="R197" s="1" t="s">
        <v>137</v>
      </c>
      <c r="S197" s="1" t="s">
        <v>138</v>
      </c>
      <c r="T197" s="1">
        <v>2045</v>
      </c>
      <c r="U197" s="1" t="str">
        <f>IF(sum!A190="BC",sum!B190,"*")</f>
        <v>*</v>
      </c>
      <c r="V197" s="1"/>
      <c r="W197" s="1" t="str">
        <f>IF(sum!A190="BC",sum!I190,"*")</f>
        <v>*</v>
      </c>
      <c r="Z197" s="1" t="s">
        <v>137</v>
      </c>
      <c r="AA197" s="1" t="s">
        <v>138</v>
      </c>
      <c r="AB197" s="1">
        <v>2045</v>
      </c>
      <c r="AC197" s="1" t="str">
        <f>IF(sum!A190="MA",sum!B190,"*")</f>
        <v>*</v>
      </c>
      <c r="AD197" s="1"/>
      <c r="AE197" s="1" t="str">
        <f>IF(sum!A190="MA",sum!I190,"*")</f>
        <v>*</v>
      </c>
      <c r="AH197" s="1" t="s">
        <v>137</v>
      </c>
      <c r="AI197" s="1" t="s">
        <v>138</v>
      </c>
      <c r="AJ197" s="1">
        <v>2045</v>
      </c>
      <c r="AK197" s="1" t="str">
        <f>IF(sum!A190="ON",sum!B190,"*")</f>
        <v>*</v>
      </c>
      <c r="AL197" s="1"/>
      <c r="AM197" s="1" t="str">
        <f>IF(sum!A190="ON",sum!I190,"*")</f>
        <v>*</v>
      </c>
      <c r="AP197" s="4" t="s">
        <v>137</v>
      </c>
      <c r="AQ197" s="4" t="s">
        <v>138</v>
      </c>
      <c r="AR197" s="4">
        <v>2045</v>
      </c>
      <c r="AS197" s="1" t="str">
        <f>IF(sum!A190="QU",sum!B190,"*")</f>
        <v>*</v>
      </c>
      <c r="AT197" s="1"/>
      <c r="AU197" s="1" t="str">
        <f>IF(sum!A190="QU",sum!I190,"*")</f>
        <v>*</v>
      </c>
      <c r="AX197" s="1" t="s">
        <v>137</v>
      </c>
      <c r="AY197" s="1" t="s">
        <v>138</v>
      </c>
      <c r="AZ197" s="1">
        <v>2045</v>
      </c>
      <c r="BA197" s="1" t="str">
        <f>IF(sum!A190="SA",sum!B190,"*")</f>
        <v>*</v>
      </c>
      <c r="BB197" s="1"/>
      <c r="BC197" s="1" t="str">
        <f>IF(sum!A190="SA",sum!I190,"*")</f>
        <v>*</v>
      </c>
    </row>
    <row r="198" spans="2:55">
      <c r="B198" s="4" t="s">
        <v>137</v>
      </c>
      <c r="C198" s="4" t="s">
        <v>138</v>
      </c>
      <c r="D198" s="4">
        <v>2045</v>
      </c>
      <c r="J198" s="4" t="s">
        <v>137</v>
      </c>
      <c r="K198" s="4" t="s">
        <v>138</v>
      </c>
      <c r="L198" s="4">
        <v>2045</v>
      </c>
      <c r="M198" s="1" t="str">
        <f>IF(sum!A191="AT",sum!B191,"*")</f>
        <v>SINKCCU</v>
      </c>
      <c r="N198" s="1"/>
      <c r="O198" s="1">
        <f>IF(sum!A191="AT",sum!I191,"*")</f>
        <v>5017.6709563960703</v>
      </c>
      <c r="R198" s="4" t="s">
        <v>137</v>
      </c>
      <c r="S198" s="4" t="s">
        <v>138</v>
      </c>
      <c r="T198" s="4">
        <v>2045</v>
      </c>
      <c r="U198" s="1" t="str">
        <f>IF(sum!A191="BC",sum!B191,"*")</f>
        <v>*</v>
      </c>
      <c r="V198" s="1"/>
      <c r="W198" s="1" t="str">
        <f>IF(sum!A191="BC",sum!I191,"*")</f>
        <v>*</v>
      </c>
      <c r="Z198" s="4" t="s">
        <v>137</v>
      </c>
      <c r="AA198" s="4" t="s">
        <v>138</v>
      </c>
      <c r="AB198" s="4">
        <v>2045</v>
      </c>
      <c r="AC198" s="1" t="str">
        <f>IF(sum!A191="MA",sum!B191,"*")</f>
        <v>*</v>
      </c>
      <c r="AD198" s="1"/>
      <c r="AE198" s="1" t="str">
        <f>IF(sum!A191="MA",sum!I191,"*")</f>
        <v>*</v>
      </c>
      <c r="AH198" s="4" t="s">
        <v>137</v>
      </c>
      <c r="AI198" s="4" t="s">
        <v>138</v>
      </c>
      <c r="AJ198" s="4">
        <v>2045</v>
      </c>
      <c r="AK198" s="1" t="str">
        <f>IF(sum!A191="ON",sum!B191,"*")</f>
        <v>*</v>
      </c>
      <c r="AL198" s="1"/>
      <c r="AM198" s="1" t="str">
        <f>IF(sum!A191="ON",sum!I191,"*")</f>
        <v>*</v>
      </c>
      <c r="AP198" s="1" t="s">
        <v>137</v>
      </c>
      <c r="AQ198" s="1" t="s">
        <v>138</v>
      </c>
      <c r="AR198" s="1">
        <v>2045</v>
      </c>
      <c r="AS198" s="1" t="str">
        <f>IF(sum!A191="QU",sum!B191,"*")</f>
        <v>*</v>
      </c>
      <c r="AT198" s="1"/>
      <c r="AU198" s="1" t="str">
        <f>IF(sum!A191="QU",sum!I191,"*")</f>
        <v>*</v>
      </c>
      <c r="AX198" s="4" t="s">
        <v>137</v>
      </c>
      <c r="AY198" s="4" t="s">
        <v>138</v>
      </c>
      <c r="AZ198" s="4">
        <v>2045</v>
      </c>
      <c r="BA198" s="1" t="str">
        <f>IF(sum!A191="SA",sum!B191,"*")</f>
        <v>*</v>
      </c>
      <c r="BB198" s="1"/>
      <c r="BC198" s="1" t="str">
        <f>IF(sum!A191="SA",sum!I191,"*")</f>
        <v>*</v>
      </c>
    </row>
    <row r="199" spans="2:55">
      <c r="B199" s="1" t="s">
        <v>137</v>
      </c>
      <c r="C199" s="1" t="s">
        <v>138</v>
      </c>
      <c r="D199" s="1">
        <v>2045</v>
      </c>
      <c r="J199" s="1" t="s">
        <v>137</v>
      </c>
      <c r="K199" s="1" t="s">
        <v>138</v>
      </c>
      <c r="L199" s="1">
        <v>2045</v>
      </c>
      <c r="M199" s="1" t="str">
        <f>IF(sum!A192="AT",sum!B192,"*")</f>
        <v>SNK_DAC</v>
      </c>
      <c r="N199" s="1"/>
      <c r="O199" s="1">
        <f>IF(sum!A192="AT",sum!I192,"*")</f>
        <v>5575.1899515511896</v>
      </c>
      <c r="R199" s="1" t="s">
        <v>137</v>
      </c>
      <c r="S199" s="1" t="s">
        <v>138</v>
      </c>
      <c r="T199" s="1">
        <v>2045</v>
      </c>
      <c r="U199" s="1" t="str">
        <f>IF(sum!A192="BC",sum!B192,"*")</f>
        <v>*</v>
      </c>
      <c r="V199" s="1"/>
      <c r="W199" s="1" t="str">
        <f>IF(sum!A192="BC",sum!I192,"*")</f>
        <v>*</v>
      </c>
      <c r="Z199" s="1" t="s">
        <v>137</v>
      </c>
      <c r="AA199" s="1" t="s">
        <v>138</v>
      </c>
      <c r="AB199" s="1">
        <v>2045</v>
      </c>
      <c r="AC199" s="1" t="str">
        <f>IF(sum!A192="MA",sum!B192,"*")</f>
        <v>*</v>
      </c>
      <c r="AD199" s="1"/>
      <c r="AE199" s="1" t="str">
        <f>IF(sum!A192="MA",sum!I192,"*")</f>
        <v>*</v>
      </c>
      <c r="AH199" s="1" t="s">
        <v>137</v>
      </c>
      <c r="AI199" s="1" t="s">
        <v>138</v>
      </c>
      <c r="AJ199" s="1">
        <v>2045</v>
      </c>
      <c r="AK199" s="1" t="str">
        <f>IF(sum!A192="ON",sum!B192,"*")</f>
        <v>*</v>
      </c>
      <c r="AL199" s="1"/>
      <c r="AM199" s="1" t="str">
        <f>IF(sum!A192="ON",sum!I192,"*")</f>
        <v>*</v>
      </c>
      <c r="AP199" s="4" t="s">
        <v>137</v>
      </c>
      <c r="AQ199" s="4" t="s">
        <v>138</v>
      </c>
      <c r="AR199" s="4">
        <v>2045</v>
      </c>
      <c r="AS199" s="1" t="str">
        <f>IF(sum!A192="QU",sum!B192,"*")</f>
        <v>*</v>
      </c>
      <c r="AT199" s="1"/>
      <c r="AU199" s="1" t="str">
        <f>IF(sum!A192="QU",sum!I192,"*")</f>
        <v>*</v>
      </c>
      <c r="AX199" s="1" t="s">
        <v>137</v>
      </c>
      <c r="AY199" s="1" t="s">
        <v>138</v>
      </c>
      <c r="AZ199" s="1">
        <v>2045</v>
      </c>
      <c r="BA199" s="1" t="str">
        <f>IF(sum!A192="SA",sum!B192,"*")</f>
        <v>*</v>
      </c>
      <c r="BB199" s="1"/>
      <c r="BC199" s="1" t="str">
        <f>IF(sum!A192="SA",sum!I192,"*")</f>
        <v>*</v>
      </c>
    </row>
    <row r="200" spans="2:55">
      <c r="B200" s="1" t="s">
        <v>137</v>
      </c>
      <c r="C200" s="1" t="s">
        <v>138</v>
      </c>
      <c r="D200" s="1">
        <v>2045</v>
      </c>
      <c r="J200" s="1" t="s">
        <v>137</v>
      </c>
      <c r="K200" s="1" t="s">
        <v>138</v>
      </c>
      <c r="L200" s="1">
        <v>2045</v>
      </c>
      <c r="M200" s="1" t="str">
        <f>IF(sum!A193="AT",sum!B193,"*")</f>
        <v>STH2SGT</v>
      </c>
      <c r="N200" s="1"/>
      <c r="O200" s="1">
        <f>IF(sum!A193="AT",sum!I193,"*")</f>
        <v>0</v>
      </c>
      <c r="R200" s="1" t="s">
        <v>137</v>
      </c>
      <c r="S200" s="1" t="s">
        <v>138</v>
      </c>
      <c r="T200" s="1">
        <v>2045</v>
      </c>
      <c r="U200" s="1" t="str">
        <f>IF(sum!A193="BC",sum!B193,"*")</f>
        <v>*</v>
      </c>
      <c r="V200" s="1"/>
      <c r="W200" s="1" t="str">
        <f>IF(sum!A193="BC",sum!I193,"*")</f>
        <v>*</v>
      </c>
      <c r="Z200" s="1" t="s">
        <v>137</v>
      </c>
      <c r="AA200" s="1" t="s">
        <v>138</v>
      </c>
      <c r="AB200" s="1">
        <v>2045</v>
      </c>
      <c r="AC200" s="1" t="str">
        <f>IF(sum!A193="MA",sum!B193,"*")</f>
        <v>*</v>
      </c>
      <c r="AD200" s="1"/>
      <c r="AE200" s="1" t="str">
        <f>IF(sum!A193="MA",sum!I193,"*")</f>
        <v>*</v>
      </c>
      <c r="AH200" s="1" t="s">
        <v>137</v>
      </c>
      <c r="AI200" s="1" t="s">
        <v>138</v>
      </c>
      <c r="AJ200" s="1">
        <v>2045</v>
      </c>
      <c r="AK200" s="1" t="str">
        <f>IF(sum!A193="ON",sum!B193,"*")</f>
        <v>*</v>
      </c>
      <c r="AL200" s="1"/>
      <c r="AM200" s="1" t="str">
        <f>IF(sum!A193="ON",sum!I193,"*")</f>
        <v>*</v>
      </c>
      <c r="AP200" s="1" t="s">
        <v>137</v>
      </c>
      <c r="AQ200" s="1" t="s">
        <v>138</v>
      </c>
      <c r="AR200" s="1">
        <v>2045</v>
      </c>
      <c r="AS200" s="1" t="str">
        <f>IF(sum!A193="QU",sum!B193,"*")</f>
        <v>*</v>
      </c>
      <c r="AT200" s="1"/>
      <c r="AU200" s="1" t="str">
        <f>IF(sum!A193="QU",sum!I193,"*")</f>
        <v>*</v>
      </c>
      <c r="AX200" s="1" t="s">
        <v>137</v>
      </c>
      <c r="AY200" s="1" t="s">
        <v>138</v>
      </c>
      <c r="AZ200" s="1">
        <v>2045</v>
      </c>
      <c r="BA200" s="1" t="str">
        <f>IF(sum!A193="SA",sum!B193,"*")</f>
        <v>*</v>
      </c>
      <c r="BB200" s="1"/>
      <c r="BC200" s="1" t="str">
        <f>IF(sum!A193="SA",sum!I193,"*")</f>
        <v>*</v>
      </c>
    </row>
    <row r="201" spans="2:55">
      <c r="B201" s="4" t="s">
        <v>137</v>
      </c>
      <c r="C201" s="4" t="s">
        <v>138</v>
      </c>
      <c r="D201" s="4">
        <v>2045</v>
      </c>
      <c r="J201" s="4" t="s">
        <v>137</v>
      </c>
      <c r="K201" s="4" t="s">
        <v>138</v>
      </c>
      <c r="L201" s="4">
        <v>2045</v>
      </c>
      <c r="M201" s="1" t="str">
        <f>IF(sum!A194="AT",sum!B194,"*")</f>
        <v>TB_ELC_AT_QU_01</v>
      </c>
      <c r="N201" s="1"/>
      <c r="O201" s="1">
        <f>IF(sum!A194="AT",sum!I194,"*")</f>
        <v>0</v>
      </c>
      <c r="R201" s="4" t="s">
        <v>137</v>
      </c>
      <c r="S201" s="4" t="s">
        <v>138</v>
      </c>
      <c r="T201" s="4">
        <v>2045</v>
      </c>
      <c r="U201" s="1" t="str">
        <f>IF(sum!A194="BC",sum!B194,"*")</f>
        <v>*</v>
      </c>
      <c r="V201" s="1"/>
      <c r="W201" s="1" t="str">
        <f>IF(sum!A194="BC",sum!I194,"*")</f>
        <v>*</v>
      </c>
      <c r="Z201" s="4" t="s">
        <v>137</v>
      </c>
      <c r="AA201" s="4" t="s">
        <v>138</v>
      </c>
      <c r="AB201" s="4">
        <v>2045</v>
      </c>
      <c r="AC201" s="1" t="str">
        <f>IF(sum!A194="MA",sum!B194,"*")</f>
        <v>*</v>
      </c>
      <c r="AD201" s="1"/>
      <c r="AE201" s="1" t="str">
        <f>IF(sum!A194="MA",sum!I194,"*")</f>
        <v>*</v>
      </c>
      <c r="AH201" s="4" t="s">
        <v>137</v>
      </c>
      <c r="AI201" s="4" t="s">
        <v>138</v>
      </c>
      <c r="AJ201" s="4">
        <v>2045</v>
      </c>
      <c r="AK201" s="1" t="str">
        <f>IF(sum!A194="ON",sum!B194,"*")</f>
        <v>*</v>
      </c>
      <c r="AL201" s="1"/>
      <c r="AM201" s="1" t="str">
        <f>IF(sum!A194="ON",sum!I194,"*")</f>
        <v>*</v>
      </c>
      <c r="AP201" s="4" t="s">
        <v>137</v>
      </c>
      <c r="AQ201" s="4" t="s">
        <v>138</v>
      </c>
      <c r="AR201" s="4">
        <v>2045</v>
      </c>
      <c r="AS201" s="1" t="str">
        <f>IF(sum!A194="QU",sum!B194,"*")</f>
        <v>*</v>
      </c>
      <c r="AT201" s="1"/>
      <c r="AU201" s="1" t="str">
        <f>IF(sum!A194="QU",sum!I194,"*")</f>
        <v>*</v>
      </c>
      <c r="AX201" s="4" t="s">
        <v>137</v>
      </c>
      <c r="AY201" s="4" t="s">
        <v>138</v>
      </c>
      <c r="AZ201" s="4">
        <v>2045</v>
      </c>
      <c r="BA201" s="1" t="str">
        <f>IF(sum!A194="SA",sum!B194,"*")</f>
        <v>*</v>
      </c>
      <c r="BB201" s="1"/>
      <c r="BC201" s="1" t="str">
        <f>IF(sum!A194="SA",sum!I194,"*")</f>
        <v>*</v>
      </c>
    </row>
    <row r="202" spans="2:55">
      <c r="B202" s="1" t="s">
        <v>137</v>
      </c>
      <c r="C202" s="1" t="s">
        <v>138</v>
      </c>
      <c r="D202" s="1">
        <v>2045</v>
      </c>
      <c r="J202" s="1" t="s">
        <v>137</v>
      </c>
      <c r="K202" s="1" t="s">
        <v>138</v>
      </c>
      <c r="L202" s="1">
        <v>2045</v>
      </c>
      <c r="M202" s="1" t="str">
        <f>IF(sum!A195="AT",sum!B195,"*")</f>
        <v>TRA_Bus_IC_GSL1</v>
      </c>
      <c r="N202" s="1"/>
      <c r="O202" s="1">
        <f>IF(sum!A195="AT",sum!I195,"*")</f>
        <v>1.3887004994843499</v>
      </c>
      <c r="R202" s="1" t="s">
        <v>137</v>
      </c>
      <c r="S202" s="1" t="s">
        <v>138</v>
      </c>
      <c r="T202" s="1">
        <v>2045</v>
      </c>
      <c r="U202" s="1" t="str">
        <f>IF(sum!A195="BC",sum!B195,"*")</f>
        <v>*</v>
      </c>
      <c r="V202" s="1"/>
      <c r="W202" s="1" t="str">
        <f>IF(sum!A195="BC",sum!I195,"*")</f>
        <v>*</v>
      </c>
      <c r="Z202" s="1" t="s">
        <v>137</v>
      </c>
      <c r="AA202" s="1" t="s">
        <v>138</v>
      </c>
      <c r="AB202" s="1">
        <v>2045</v>
      </c>
      <c r="AC202" s="1" t="str">
        <f>IF(sum!A195="MA",sum!B195,"*")</f>
        <v>*</v>
      </c>
      <c r="AD202" s="1"/>
      <c r="AE202" s="1" t="str">
        <f>IF(sum!A195="MA",sum!I195,"*")</f>
        <v>*</v>
      </c>
      <c r="AH202" s="1" t="s">
        <v>137</v>
      </c>
      <c r="AI202" s="1" t="s">
        <v>138</v>
      </c>
      <c r="AJ202" s="1">
        <v>2045</v>
      </c>
      <c r="AK202" s="1" t="str">
        <f>IF(sum!A195="ON",sum!B195,"*")</f>
        <v>*</v>
      </c>
      <c r="AL202" s="1"/>
      <c r="AM202" s="1" t="str">
        <f>IF(sum!A195="ON",sum!I195,"*")</f>
        <v>*</v>
      </c>
      <c r="AP202" s="1" t="s">
        <v>137</v>
      </c>
      <c r="AQ202" s="1" t="s">
        <v>138</v>
      </c>
      <c r="AR202" s="1">
        <v>2045</v>
      </c>
      <c r="AS202" s="1" t="str">
        <f>IF(sum!A195="QU",sum!B195,"*")</f>
        <v>*</v>
      </c>
      <c r="AT202" s="1"/>
      <c r="AU202" s="1" t="str">
        <f>IF(sum!A195="QU",sum!I195,"*")</f>
        <v>*</v>
      </c>
      <c r="AX202" s="1" t="s">
        <v>137</v>
      </c>
      <c r="AY202" s="1" t="s">
        <v>138</v>
      </c>
      <c r="AZ202" s="1">
        <v>2045</v>
      </c>
      <c r="BA202" s="1" t="str">
        <f>IF(sum!A195="SA",sum!B195,"*")</f>
        <v>*</v>
      </c>
      <c r="BB202" s="1"/>
      <c r="BC202" s="1" t="str">
        <f>IF(sum!A195="SA",sum!I195,"*")</f>
        <v>*</v>
      </c>
    </row>
    <row r="203" spans="2:55">
      <c r="B203" s="1" t="s">
        <v>137</v>
      </c>
      <c r="C203" s="1" t="s">
        <v>138</v>
      </c>
      <c r="D203" s="1">
        <v>2045</v>
      </c>
      <c r="J203" s="1" t="s">
        <v>137</v>
      </c>
      <c r="K203" s="1" t="s">
        <v>138</v>
      </c>
      <c r="L203" s="1">
        <v>2045</v>
      </c>
      <c r="M203" s="1" t="str">
        <f>IF(sum!A196="AT",sum!B196,"*")</f>
        <v>TRA_Car_GSL1</v>
      </c>
      <c r="N203" s="1"/>
      <c r="O203" s="1">
        <f>IF(sum!A196="AT",sum!I196,"*")</f>
        <v>356.63352232178801</v>
      </c>
      <c r="R203" s="1" t="s">
        <v>137</v>
      </c>
      <c r="S203" s="1" t="s">
        <v>138</v>
      </c>
      <c r="T203" s="1">
        <v>2045</v>
      </c>
      <c r="U203" s="1" t="str">
        <f>IF(sum!A196="BC",sum!B196,"*")</f>
        <v>*</v>
      </c>
      <c r="V203" s="1"/>
      <c r="W203" s="1" t="str">
        <f>IF(sum!A196="BC",sum!I196,"*")</f>
        <v>*</v>
      </c>
      <c r="Z203" s="1" t="s">
        <v>137</v>
      </c>
      <c r="AA203" s="1" t="s">
        <v>138</v>
      </c>
      <c r="AB203" s="1">
        <v>2045</v>
      </c>
      <c r="AC203" s="1" t="str">
        <f>IF(sum!A196="MA",sum!B196,"*")</f>
        <v>*</v>
      </c>
      <c r="AD203" s="1"/>
      <c r="AE203" s="1" t="str">
        <f>IF(sum!A196="MA",sum!I196,"*")</f>
        <v>*</v>
      </c>
      <c r="AH203" s="1" t="s">
        <v>137</v>
      </c>
      <c r="AI203" s="1" t="s">
        <v>138</v>
      </c>
      <c r="AJ203" s="1">
        <v>2045</v>
      </c>
      <c r="AK203" s="1" t="str">
        <f>IF(sum!A196="ON",sum!B196,"*")</f>
        <v>*</v>
      </c>
      <c r="AL203" s="1"/>
      <c r="AM203" s="1" t="str">
        <f>IF(sum!A196="ON",sum!I196,"*")</f>
        <v>*</v>
      </c>
      <c r="AP203" s="4" t="s">
        <v>137</v>
      </c>
      <c r="AQ203" s="4" t="s">
        <v>138</v>
      </c>
      <c r="AR203" s="4">
        <v>2045</v>
      </c>
      <c r="AS203" s="1" t="str">
        <f>IF(sum!A196="QU",sum!B196,"*")</f>
        <v>*</v>
      </c>
      <c r="AT203" s="1"/>
      <c r="AU203" s="1" t="str">
        <f>IF(sum!A196="QU",sum!I196,"*")</f>
        <v>*</v>
      </c>
      <c r="AX203" s="1" t="s">
        <v>137</v>
      </c>
      <c r="AY203" s="1" t="s">
        <v>138</v>
      </c>
      <c r="AZ203" s="1">
        <v>2045</v>
      </c>
      <c r="BA203" s="1" t="str">
        <f>IF(sum!A196="SA",sum!B196,"*")</f>
        <v>*</v>
      </c>
      <c r="BB203" s="1"/>
      <c r="BC203" s="1" t="str">
        <f>IF(sum!A196="SA",sum!I196,"*")</f>
        <v>*</v>
      </c>
    </row>
    <row r="204" spans="2:55">
      <c r="B204" s="4" t="s">
        <v>137</v>
      </c>
      <c r="C204" s="4" t="s">
        <v>138</v>
      </c>
      <c r="D204" s="4">
        <v>2045</v>
      </c>
      <c r="J204" s="4" t="s">
        <v>137</v>
      </c>
      <c r="K204" s="4" t="s">
        <v>138</v>
      </c>
      <c r="L204" s="4">
        <v>2045</v>
      </c>
      <c r="M204" s="1" t="str">
        <f>IF(sum!A197="AT",sum!B197,"*")</f>
        <v>TRA_Car_PHEV01</v>
      </c>
      <c r="N204" s="1"/>
      <c r="O204" s="1">
        <f>IF(sum!A197="AT",sum!I197,"*")</f>
        <v>0</v>
      </c>
      <c r="R204" s="4" t="s">
        <v>137</v>
      </c>
      <c r="S204" s="4" t="s">
        <v>138</v>
      </c>
      <c r="T204" s="4">
        <v>2045</v>
      </c>
      <c r="U204" s="1" t="str">
        <f>IF(sum!A197="BC",sum!B197,"*")</f>
        <v>*</v>
      </c>
      <c r="V204" s="1"/>
      <c r="W204" s="1" t="str">
        <f>IF(sum!A197="BC",sum!I197,"*")</f>
        <v>*</v>
      </c>
      <c r="Z204" s="4" t="s">
        <v>137</v>
      </c>
      <c r="AA204" s="4" t="s">
        <v>138</v>
      </c>
      <c r="AB204" s="4">
        <v>2045</v>
      </c>
      <c r="AC204" s="1" t="str">
        <f>IF(sum!A197="MA",sum!B197,"*")</f>
        <v>*</v>
      </c>
      <c r="AD204" s="1"/>
      <c r="AE204" s="1" t="str">
        <f>IF(sum!A197="MA",sum!I197,"*")</f>
        <v>*</v>
      </c>
      <c r="AH204" s="4" t="s">
        <v>137</v>
      </c>
      <c r="AI204" s="4" t="s">
        <v>138</v>
      </c>
      <c r="AJ204" s="4">
        <v>2045</v>
      </c>
      <c r="AK204" s="1" t="str">
        <f>IF(sum!A197="ON",sum!B197,"*")</f>
        <v>*</v>
      </c>
      <c r="AL204" s="1"/>
      <c r="AM204" s="1" t="str">
        <f>IF(sum!A197="ON",sum!I197,"*")</f>
        <v>*</v>
      </c>
      <c r="AP204" s="1" t="s">
        <v>137</v>
      </c>
      <c r="AQ204" s="1" t="s">
        <v>138</v>
      </c>
      <c r="AR204" s="1">
        <v>2045</v>
      </c>
      <c r="AS204" s="1" t="str">
        <f>IF(sum!A197="QU",sum!B197,"*")</f>
        <v>*</v>
      </c>
      <c r="AT204" s="1"/>
      <c r="AU204" s="1" t="str">
        <f>IF(sum!A197="QU",sum!I197,"*")</f>
        <v>*</v>
      </c>
      <c r="AX204" s="4" t="s">
        <v>137</v>
      </c>
      <c r="AY204" s="4" t="s">
        <v>138</v>
      </c>
      <c r="AZ204" s="4">
        <v>2045</v>
      </c>
      <c r="BA204" s="1" t="str">
        <f>IF(sum!A197="SA",sum!B197,"*")</f>
        <v>*</v>
      </c>
      <c r="BB204" s="1"/>
      <c r="BC204" s="1" t="str">
        <f>IF(sum!A197="SA",sum!I197,"*")</f>
        <v>*</v>
      </c>
    </row>
    <row r="205" spans="2:55">
      <c r="B205" s="1" t="s">
        <v>137</v>
      </c>
      <c r="C205" s="1" t="s">
        <v>138</v>
      </c>
      <c r="D205" s="1">
        <v>2045</v>
      </c>
      <c r="J205" s="1" t="s">
        <v>137</v>
      </c>
      <c r="K205" s="1" t="s">
        <v>138</v>
      </c>
      <c r="L205" s="1">
        <v>2045</v>
      </c>
      <c r="M205" s="1" t="str">
        <f>IF(sum!A198="AT",sum!B198,"*")</f>
        <v>TRA_Mot_ELC1</v>
      </c>
      <c r="N205" s="1"/>
      <c r="O205" s="1">
        <f>IF(sum!A198="AT",sum!I198,"*")</f>
        <v>33.145008324739301</v>
      </c>
      <c r="R205" s="1" t="s">
        <v>137</v>
      </c>
      <c r="S205" s="1" t="s">
        <v>138</v>
      </c>
      <c r="T205" s="1">
        <v>2045</v>
      </c>
      <c r="U205" s="1" t="str">
        <f>IF(sum!A198="BC",sum!B198,"*")</f>
        <v>*</v>
      </c>
      <c r="V205" s="1"/>
      <c r="W205" s="1" t="str">
        <f>IF(sum!A198="BC",sum!I198,"*")</f>
        <v>*</v>
      </c>
      <c r="Z205" s="1" t="s">
        <v>137</v>
      </c>
      <c r="AA205" s="1" t="s">
        <v>138</v>
      </c>
      <c r="AB205" s="1">
        <v>2045</v>
      </c>
      <c r="AC205" s="1" t="str">
        <f>IF(sum!A198="MA",sum!B198,"*")</f>
        <v>*</v>
      </c>
      <c r="AD205" s="1"/>
      <c r="AE205" s="1" t="str">
        <f>IF(sum!A198="MA",sum!I198,"*")</f>
        <v>*</v>
      </c>
      <c r="AH205" s="1" t="s">
        <v>137</v>
      </c>
      <c r="AI205" s="1" t="s">
        <v>138</v>
      </c>
      <c r="AJ205" s="1">
        <v>2045</v>
      </c>
      <c r="AK205" s="1" t="str">
        <f>IF(sum!A198="ON",sum!B198,"*")</f>
        <v>*</v>
      </c>
      <c r="AL205" s="1"/>
      <c r="AM205" s="1" t="str">
        <f>IF(sum!A198="ON",sum!I198,"*")</f>
        <v>*</v>
      </c>
      <c r="AP205" s="4" t="s">
        <v>137</v>
      </c>
      <c r="AQ205" s="4" t="s">
        <v>138</v>
      </c>
      <c r="AR205" s="4">
        <v>2045</v>
      </c>
      <c r="AS205" s="1" t="str">
        <f>IF(sum!A198="QU",sum!B198,"*")</f>
        <v>*</v>
      </c>
      <c r="AT205" s="1"/>
      <c r="AU205" s="1" t="str">
        <f>IF(sum!A198="QU",sum!I198,"*")</f>
        <v>*</v>
      </c>
      <c r="AX205" s="1" t="s">
        <v>137</v>
      </c>
      <c r="AY205" s="1" t="s">
        <v>138</v>
      </c>
      <c r="AZ205" s="1">
        <v>2045</v>
      </c>
      <c r="BA205" s="1" t="str">
        <f>IF(sum!A198="SA",sum!B198,"*")</f>
        <v>*</v>
      </c>
      <c r="BB205" s="1"/>
      <c r="BC205" s="1" t="str">
        <f>IF(sum!A198="SA",sum!I198,"*")</f>
        <v>*</v>
      </c>
    </row>
    <row r="206" spans="2:55">
      <c r="B206" s="1" t="s">
        <v>137</v>
      </c>
      <c r="C206" s="1" t="s">
        <v>138</v>
      </c>
      <c r="D206" s="1">
        <v>2045</v>
      </c>
      <c r="J206" s="1" t="s">
        <v>137</v>
      </c>
      <c r="K206" s="1" t="s">
        <v>138</v>
      </c>
      <c r="L206" s="1">
        <v>2045</v>
      </c>
      <c r="M206" s="1" t="str">
        <f>IF(sum!A199="AT",sum!B199,"*")</f>
        <v>TRA_Rai_Frt-ELC01</v>
      </c>
      <c r="N206" s="1"/>
      <c r="O206" s="1">
        <f>IF(sum!A199="AT",sum!I199,"*")</f>
        <v>0</v>
      </c>
      <c r="R206" s="1" t="s">
        <v>137</v>
      </c>
      <c r="S206" s="1" t="s">
        <v>138</v>
      </c>
      <c r="T206" s="1">
        <v>2045</v>
      </c>
      <c r="U206" s="1" t="str">
        <f>IF(sum!A199="BC",sum!B199,"*")</f>
        <v>*</v>
      </c>
      <c r="V206" s="1"/>
      <c r="W206" s="1" t="str">
        <f>IF(sum!A199="BC",sum!I199,"*")</f>
        <v>*</v>
      </c>
      <c r="Z206" s="1" t="s">
        <v>137</v>
      </c>
      <c r="AA206" s="1" t="s">
        <v>138</v>
      </c>
      <c r="AB206" s="1">
        <v>2045</v>
      </c>
      <c r="AC206" s="1" t="str">
        <f>IF(sum!A199="MA",sum!B199,"*")</f>
        <v>*</v>
      </c>
      <c r="AD206" s="1"/>
      <c r="AE206" s="1" t="str">
        <f>IF(sum!A199="MA",sum!I199,"*")</f>
        <v>*</v>
      </c>
      <c r="AH206" s="1" t="s">
        <v>137</v>
      </c>
      <c r="AI206" s="1" t="s">
        <v>138</v>
      </c>
      <c r="AJ206" s="1">
        <v>2045</v>
      </c>
      <c r="AK206" s="1" t="str">
        <f>IF(sum!A199="ON",sum!B199,"*")</f>
        <v>*</v>
      </c>
      <c r="AL206" s="1"/>
      <c r="AM206" s="1" t="str">
        <f>IF(sum!A199="ON",sum!I199,"*")</f>
        <v>*</v>
      </c>
      <c r="AP206" s="1" t="s">
        <v>137</v>
      </c>
      <c r="AQ206" s="1" t="s">
        <v>138</v>
      </c>
      <c r="AR206" s="1">
        <v>2045</v>
      </c>
      <c r="AS206" s="1" t="str">
        <f>IF(sum!A199="QU",sum!B199,"*")</f>
        <v>*</v>
      </c>
      <c r="AT206" s="1"/>
      <c r="AU206" s="1" t="str">
        <f>IF(sum!A199="QU",sum!I199,"*")</f>
        <v>*</v>
      </c>
      <c r="AX206" s="1" t="s">
        <v>137</v>
      </c>
      <c r="AY206" s="1" t="s">
        <v>138</v>
      </c>
      <c r="AZ206" s="1">
        <v>2045</v>
      </c>
      <c r="BA206" s="1" t="str">
        <f>IF(sum!A199="SA",sum!B199,"*")</f>
        <v>*</v>
      </c>
      <c r="BB206" s="1"/>
      <c r="BC206" s="1" t="str">
        <f>IF(sum!A199="SA",sum!I199,"*")</f>
        <v>*</v>
      </c>
    </row>
    <row r="207" spans="2:55">
      <c r="B207" s="4" t="s">
        <v>137</v>
      </c>
      <c r="C207" s="4" t="s">
        <v>138</v>
      </c>
      <c r="D207" s="4">
        <v>2045</v>
      </c>
      <c r="J207" s="4" t="s">
        <v>137</v>
      </c>
      <c r="K207" s="4" t="s">
        <v>138</v>
      </c>
      <c r="L207" s="4">
        <v>2045</v>
      </c>
      <c r="M207" s="1" t="str">
        <f>IF(sum!A200="AT",sum!B200,"*")</f>
        <v>TRA_Tru_BEV01</v>
      </c>
      <c r="N207" s="1"/>
      <c r="O207" s="1">
        <f>IF(sum!A200="AT",sum!I200,"*")</f>
        <v>0</v>
      </c>
      <c r="R207" s="4" t="s">
        <v>137</v>
      </c>
      <c r="S207" s="4" t="s">
        <v>138</v>
      </c>
      <c r="T207" s="4">
        <v>2045</v>
      </c>
      <c r="U207" s="1" t="str">
        <f>IF(sum!A200="BC",sum!B200,"*")</f>
        <v>*</v>
      </c>
      <c r="V207" s="1"/>
      <c r="W207" s="1" t="str">
        <f>IF(sum!A200="BC",sum!I200,"*")</f>
        <v>*</v>
      </c>
      <c r="Z207" s="4" t="s">
        <v>137</v>
      </c>
      <c r="AA207" s="4" t="s">
        <v>138</v>
      </c>
      <c r="AB207" s="4">
        <v>2045</v>
      </c>
      <c r="AC207" s="1" t="str">
        <f>IF(sum!A200="MA",sum!B200,"*")</f>
        <v>*</v>
      </c>
      <c r="AD207" s="1"/>
      <c r="AE207" s="1" t="str">
        <f>IF(sum!A200="MA",sum!I200,"*")</f>
        <v>*</v>
      </c>
      <c r="AH207" s="4" t="s">
        <v>137</v>
      </c>
      <c r="AI207" s="4" t="s">
        <v>138</v>
      </c>
      <c r="AJ207" s="4">
        <v>2045</v>
      </c>
      <c r="AK207" s="1" t="str">
        <f>IF(sum!A200="ON",sum!B200,"*")</f>
        <v>*</v>
      </c>
      <c r="AL207" s="1"/>
      <c r="AM207" s="1" t="str">
        <f>IF(sum!A200="ON",sum!I200,"*")</f>
        <v>*</v>
      </c>
      <c r="AP207" s="4" t="s">
        <v>137</v>
      </c>
      <c r="AQ207" s="4" t="s">
        <v>138</v>
      </c>
      <c r="AR207" s="4">
        <v>2045</v>
      </c>
      <c r="AS207" s="1" t="str">
        <f>IF(sum!A200="QU",sum!B200,"*")</f>
        <v>*</v>
      </c>
      <c r="AT207" s="1"/>
      <c r="AU207" s="1" t="str">
        <f>IF(sum!A200="QU",sum!I200,"*")</f>
        <v>*</v>
      </c>
      <c r="AX207" s="4" t="s">
        <v>137</v>
      </c>
      <c r="AY207" s="4" t="s">
        <v>138</v>
      </c>
      <c r="AZ207" s="4">
        <v>2045</v>
      </c>
      <c r="BA207" s="1" t="str">
        <f>IF(sum!A200="SA",sum!B200,"*")</f>
        <v>*</v>
      </c>
      <c r="BB207" s="1"/>
      <c r="BC207" s="1" t="str">
        <f>IF(sum!A200="SA",sum!I200,"*")</f>
        <v>*</v>
      </c>
    </row>
    <row r="208" spans="2:55">
      <c r="B208" s="1" t="s">
        <v>137</v>
      </c>
      <c r="C208" s="1" t="s">
        <v>138</v>
      </c>
      <c r="D208" s="1">
        <v>2045</v>
      </c>
      <c r="J208" s="1" t="s">
        <v>137</v>
      </c>
      <c r="K208" s="1" t="s">
        <v>138</v>
      </c>
      <c r="L208" s="1">
        <v>2045</v>
      </c>
      <c r="M208" s="1" t="str">
        <f>IF(sum!A201="AT",sum!B201,"*")</f>
        <v>TRA_Tru_HT_DST1</v>
      </c>
      <c r="N208" s="1"/>
      <c r="O208" s="1">
        <f>IF(sum!A201="AT",sum!I201,"*")</f>
        <v>0</v>
      </c>
      <c r="R208" s="1" t="s">
        <v>137</v>
      </c>
      <c r="S208" s="1" t="s">
        <v>138</v>
      </c>
      <c r="T208" s="1">
        <v>2045</v>
      </c>
      <c r="U208" s="1" t="str">
        <f>IF(sum!A201="BC",sum!B201,"*")</f>
        <v>*</v>
      </c>
      <c r="V208" s="1"/>
      <c r="W208" s="1" t="str">
        <f>IF(sum!A201="BC",sum!I201,"*")</f>
        <v>*</v>
      </c>
      <c r="Z208" s="1" t="s">
        <v>137</v>
      </c>
      <c r="AA208" s="1" t="s">
        <v>138</v>
      </c>
      <c r="AB208" s="1">
        <v>2045</v>
      </c>
      <c r="AC208" s="1" t="str">
        <f>IF(sum!A201="MA",sum!B201,"*")</f>
        <v>*</v>
      </c>
      <c r="AD208" s="1"/>
      <c r="AE208" s="1" t="str">
        <f>IF(sum!A201="MA",sum!I201,"*")</f>
        <v>*</v>
      </c>
      <c r="AH208" s="1" t="s">
        <v>137</v>
      </c>
      <c r="AI208" s="1" t="s">
        <v>138</v>
      </c>
      <c r="AJ208" s="1">
        <v>2045</v>
      </c>
      <c r="AK208" s="1" t="str">
        <f>IF(sum!A201="ON",sum!B201,"*")</f>
        <v>*</v>
      </c>
      <c r="AL208" s="1"/>
      <c r="AM208" s="1" t="str">
        <f>IF(sum!A201="ON",sum!I201,"*")</f>
        <v>*</v>
      </c>
      <c r="AP208" s="1" t="s">
        <v>137</v>
      </c>
      <c r="AQ208" s="1" t="s">
        <v>138</v>
      </c>
      <c r="AR208" s="1">
        <v>2045</v>
      </c>
      <c r="AS208" s="1" t="str">
        <f>IF(sum!A201="QU",sum!B201,"*")</f>
        <v>*</v>
      </c>
      <c r="AT208" s="1"/>
      <c r="AU208" s="1" t="str">
        <f>IF(sum!A201="QU",sum!I201,"*")</f>
        <v>*</v>
      </c>
      <c r="AX208" s="1" t="s">
        <v>137</v>
      </c>
      <c r="AY208" s="1" t="s">
        <v>138</v>
      </c>
      <c r="AZ208" s="1">
        <v>2045</v>
      </c>
      <c r="BA208" s="1" t="str">
        <f>IF(sum!A201="SA",sum!B201,"*")</f>
        <v>*</v>
      </c>
      <c r="BB208" s="1"/>
      <c r="BC208" s="1" t="str">
        <f>IF(sum!A201="SA",sum!I201,"*")</f>
        <v>*</v>
      </c>
    </row>
    <row r="209" spans="2:55">
      <c r="B209" s="1" t="s">
        <v>137</v>
      </c>
      <c r="C209" s="1" t="s">
        <v>138</v>
      </c>
      <c r="D209" s="1">
        <v>2045</v>
      </c>
      <c r="J209" s="1" t="s">
        <v>137</v>
      </c>
      <c r="K209" s="1" t="s">
        <v>138</v>
      </c>
      <c r="L209" s="1">
        <v>2045</v>
      </c>
      <c r="M209" s="1" t="str">
        <f>IF(sum!A202="AT",sum!B202,"*")</f>
        <v>TRA_Tru_PHEV01</v>
      </c>
      <c r="N209" s="1"/>
      <c r="O209" s="1">
        <f>IF(sum!A202="AT",sum!I202,"*")</f>
        <v>107.20730165939599</v>
      </c>
      <c r="R209" s="1" t="s">
        <v>137</v>
      </c>
      <c r="S209" s="1" t="s">
        <v>138</v>
      </c>
      <c r="T209" s="1">
        <v>2045</v>
      </c>
      <c r="U209" s="1" t="str">
        <f>IF(sum!A202="BC",sum!B202,"*")</f>
        <v>*</v>
      </c>
      <c r="V209" s="1"/>
      <c r="W209" s="1" t="str">
        <f>IF(sum!A202="BC",sum!I202,"*")</f>
        <v>*</v>
      </c>
      <c r="Z209" s="1" t="s">
        <v>137</v>
      </c>
      <c r="AA209" s="1" t="s">
        <v>138</v>
      </c>
      <c r="AB209" s="1">
        <v>2045</v>
      </c>
      <c r="AC209" s="1" t="str">
        <f>IF(sum!A202="MA",sum!B202,"*")</f>
        <v>*</v>
      </c>
      <c r="AD209" s="1"/>
      <c r="AE209" s="1" t="str">
        <f>IF(sum!A202="MA",sum!I202,"*")</f>
        <v>*</v>
      </c>
      <c r="AH209" s="1" t="s">
        <v>137</v>
      </c>
      <c r="AI209" s="1" t="s">
        <v>138</v>
      </c>
      <c r="AJ209" s="1">
        <v>2045</v>
      </c>
      <c r="AK209" s="1" t="str">
        <f>IF(sum!A202="ON",sum!B202,"*")</f>
        <v>*</v>
      </c>
      <c r="AL209" s="1"/>
      <c r="AM209" s="1" t="str">
        <f>IF(sum!A202="ON",sum!I202,"*")</f>
        <v>*</v>
      </c>
      <c r="AP209" s="4" t="s">
        <v>137</v>
      </c>
      <c r="AQ209" s="4" t="s">
        <v>138</v>
      </c>
      <c r="AR209" s="4">
        <v>2045</v>
      </c>
      <c r="AS209" s="1" t="str">
        <f>IF(sum!A202="QU",sum!B202,"*")</f>
        <v>*</v>
      </c>
      <c r="AT209" s="1"/>
      <c r="AU209" s="1" t="str">
        <f>IF(sum!A202="QU",sum!I202,"*")</f>
        <v>*</v>
      </c>
      <c r="AX209" s="1" t="s">
        <v>137</v>
      </c>
      <c r="AY209" s="1" t="s">
        <v>138</v>
      </c>
      <c r="AZ209" s="1">
        <v>2045</v>
      </c>
      <c r="BA209" s="1" t="str">
        <f>IF(sum!A202="SA",sum!B202,"*")</f>
        <v>*</v>
      </c>
      <c r="BB209" s="1"/>
      <c r="BC209" s="1" t="str">
        <f>IF(sum!A202="SA",sum!I202,"*")</f>
        <v>*</v>
      </c>
    </row>
    <row r="210" spans="2:55">
      <c r="B210" s="4" t="s">
        <v>137</v>
      </c>
      <c r="C210" s="4" t="s">
        <v>138</v>
      </c>
      <c r="D210" s="4">
        <v>2045</v>
      </c>
      <c r="J210" s="4" t="s">
        <v>137</v>
      </c>
      <c r="K210" s="4" t="s">
        <v>138</v>
      </c>
      <c r="L210" s="4">
        <v>2045</v>
      </c>
      <c r="M210" s="1" t="str">
        <f>IF(sum!A203="AT",sum!B203,"*")</f>
        <v>TRA_Tru_PLT_GSL1</v>
      </c>
      <c r="N210" s="1"/>
      <c r="O210" s="1">
        <f>IF(sum!A203="AT",sum!I203,"*")</f>
        <v>0</v>
      </c>
      <c r="R210" s="4" t="s">
        <v>137</v>
      </c>
      <c r="S210" s="4" t="s">
        <v>138</v>
      </c>
      <c r="T210" s="4">
        <v>2045</v>
      </c>
      <c r="U210" s="1" t="str">
        <f>IF(sum!A203="BC",sum!B203,"*")</f>
        <v>*</v>
      </c>
      <c r="V210" s="1"/>
      <c r="W210" s="1" t="str">
        <f>IF(sum!A203="BC",sum!I203,"*")</f>
        <v>*</v>
      </c>
      <c r="Z210" s="4" t="s">
        <v>137</v>
      </c>
      <c r="AA210" s="4" t="s">
        <v>138</v>
      </c>
      <c r="AB210" s="4">
        <v>2045</v>
      </c>
      <c r="AC210" s="1" t="str">
        <f>IF(sum!A203="MA",sum!B203,"*")</f>
        <v>*</v>
      </c>
      <c r="AD210" s="1"/>
      <c r="AE210" s="1" t="str">
        <f>IF(sum!A203="MA",sum!I203,"*")</f>
        <v>*</v>
      </c>
      <c r="AH210" s="4" t="s">
        <v>137</v>
      </c>
      <c r="AI210" s="4" t="s">
        <v>138</v>
      </c>
      <c r="AJ210" s="4">
        <v>2045</v>
      </c>
      <c r="AK210" s="1" t="str">
        <f>IF(sum!A203="ON",sum!B203,"*")</f>
        <v>*</v>
      </c>
      <c r="AL210" s="1"/>
      <c r="AM210" s="1" t="str">
        <f>IF(sum!A203="ON",sum!I203,"*")</f>
        <v>*</v>
      </c>
      <c r="AP210" s="1" t="s">
        <v>137</v>
      </c>
      <c r="AQ210" s="1" t="s">
        <v>138</v>
      </c>
      <c r="AR210" s="1">
        <v>2045</v>
      </c>
      <c r="AS210" s="1" t="str">
        <f>IF(sum!A203="QU",sum!B203,"*")</f>
        <v>*</v>
      </c>
      <c r="AT210" s="1"/>
      <c r="AU210" s="1" t="str">
        <f>IF(sum!A203="QU",sum!I203,"*")</f>
        <v>*</v>
      </c>
      <c r="AX210" s="4" t="s">
        <v>137</v>
      </c>
      <c r="AY210" s="4" t="s">
        <v>138</v>
      </c>
      <c r="AZ210" s="4">
        <v>2045</v>
      </c>
      <c r="BA210" s="1" t="str">
        <f>IF(sum!A203="SA",sum!B203,"*")</f>
        <v>*</v>
      </c>
      <c r="BB210" s="1"/>
      <c r="BC210" s="1" t="str">
        <f>IF(sum!A203="SA",sum!I203,"*")</f>
        <v>*</v>
      </c>
    </row>
    <row r="211" spans="2:55">
      <c r="B211" s="1" t="s">
        <v>137</v>
      </c>
      <c r="C211" s="1" t="s">
        <v>138</v>
      </c>
      <c r="D211" s="1">
        <v>2045</v>
      </c>
      <c r="J211" s="1" t="s">
        <v>137</v>
      </c>
      <c r="K211" s="1" t="s">
        <v>138</v>
      </c>
      <c r="L211" s="1">
        <v>2045</v>
      </c>
      <c r="M211" s="1" t="str">
        <f>IF(sum!A204="AT",sum!B204,"*")</f>
        <v>TU_OILCRD_AT_ON_01</v>
      </c>
      <c r="N211" s="1"/>
      <c r="O211" s="1">
        <f>IF(sum!A204="AT",sum!I204,"*")</f>
        <v>0</v>
      </c>
      <c r="R211" s="1" t="s">
        <v>137</v>
      </c>
      <c r="S211" s="1" t="s">
        <v>138</v>
      </c>
      <c r="T211" s="1">
        <v>2045</v>
      </c>
      <c r="U211" s="1" t="str">
        <f>IF(sum!A204="BC",sum!B204,"*")</f>
        <v>*</v>
      </c>
      <c r="V211" s="1"/>
      <c r="W211" s="1" t="str">
        <f>IF(sum!A204="BC",sum!I204,"*")</f>
        <v>*</v>
      </c>
      <c r="Z211" s="1" t="s">
        <v>137</v>
      </c>
      <c r="AA211" s="1" t="s">
        <v>138</v>
      </c>
      <c r="AB211" s="1">
        <v>2045</v>
      </c>
      <c r="AC211" s="1" t="str">
        <f>IF(sum!A204="MA",sum!B204,"*")</f>
        <v>*</v>
      </c>
      <c r="AD211" s="1"/>
      <c r="AE211" s="1" t="str">
        <f>IF(sum!A204="MA",sum!I204,"*")</f>
        <v>*</v>
      </c>
      <c r="AH211" s="1" t="s">
        <v>137</v>
      </c>
      <c r="AI211" s="1" t="s">
        <v>138</v>
      </c>
      <c r="AJ211" s="1">
        <v>2045</v>
      </c>
      <c r="AK211" s="1" t="str">
        <f>IF(sum!A204="ON",sum!B204,"*")</f>
        <v>*</v>
      </c>
      <c r="AL211" s="1"/>
      <c r="AM211" s="1" t="str">
        <f>IF(sum!A204="ON",sum!I204,"*")</f>
        <v>*</v>
      </c>
      <c r="AP211" s="4" t="s">
        <v>137</v>
      </c>
      <c r="AQ211" s="4" t="s">
        <v>138</v>
      </c>
      <c r="AR211" s="4">
        <v>2045</v>
      </c>
      <c r="AS211" s="1" t="str">
        <f>IF(sum!A204="QU",sum!B204,"*")</f>
        <v>*</v>
      </c>
      <c r="AT211" s="1"/>
      <c r="AU211" s="1" t="str">
        <f>IF(sum!A204="QU",sum!I204,"*")</f>
        <v>*</v>
      </c>
      <c r="AX211" s="1" t="s">
        <v>137</v>
      </c>
      <c r="AY211" s="1" t="s">
        <v>138</v>
      </c>
      <c r="AZ211" s="1">
        <v>2045</v>
      </c>
      <c r="BA211" s="1" t="str">
        <f>IF(sum!A204="SA",sum!B204,"*")</f>
        <v>*</v>
      </c>
      <c r="BB211" s="1"/>
      <c r="BC211" s="1" t="str">
        <f>IF(sum!A204="SA",sum!I204,"*")</f>
        <v>*</v>
      </c>
    </row>
    <row r="212" spans="2:55">
      <c r="B212" s="1" t="s">
        <v>137</v>
      </c>
      <c r="C212" s="1" t="s">
        <v>138</v>
      </c>
      <c r="D212" s="1">
        <v>2045</v>
      </c>
      <c r="J212" s="1" t="s">
        <v>137</v>
      </c>
      <c r="K212" s="1" t="s">
        <v>138</v>
      </c>
      <c r="L212" s="1">
        <v>2045</v>
      </c>
      <c r="M212" s="1" t="str">
        <f>IF(sum!A205="AT",sum!B205,"*")</f>
        <v>TWS-AuxiliaryEquip_ELE1</v>
      </c>
      <c r="N212" s="1"/>
      <c r="O212" s="1">
        <f>IF(sum!A205="AT",sum!I205,"*")</f>
        <v>2.1137180300147999E-2</v>
      </c>
      <c r="R212" s="1" t="s">
        <v>137</v>
      </c>
      <c r="S212" s="1" t="s">
        <v>138</v>
      </c>
      <c r="T212" s="1">
        <v>2045</v>
      </c>
      <c r="U212" s="1" t="str">
        <f>IF(sum!A205="BC",sum!B205,"*")</f>
        <v>*</v>
      </c>
      <c r="V212" s="1"/>
      <c r="W212" s="1" t="str">
        <f>IF(sum!A205="BC",sum!I205,"*")</f>
        <v>*</v>
      </c>
      <c r="Z212" s="1" t="s">
        <v>137</v>
      </c>
      <c r="AA212" s="1" t="s">
        <v>138</v>
      </c>
      <c r="AB212" s="1">
        <v>2045</v>
      </c>
      <c r="AC212" s="1" t="str">
        <f>IF(sum!A205="MA",sum!B205,"*")</f>
        <v>*</v>
      </c>
      <c r="AD212" s="1"/>
      <c r="AE212" s="1" t="str">
        <f>IF(sum!A205="MA",sum!I205,"*")</f>
        <v>*</v>
      </c>
      <c r="AH212" s="1" t="s">
        <v>137</v>
      </c>
      <c r="AI212" s="1" t="s">
        <v>138</v>
      </c>
      <c r="AJ212" s="1">
        <v>2045</v>
      </c>
      <c r="AK212" s="1" t="str">
        <f>IF(sum!A205="ON",sum!B205,"*")</f>
        <v>*</v>
      </c>
      <c r="AL212" s="1"/>
      <c r="AM212" s="1" t="str">
        <f>IF(sum!A205="ON",sum!I205,"*")</f>
        <v>*</v>
      </c>
      <c r="AP212" s="1" t="s">
        <v>137</v>
      </c>
      <c r="AQ212" s="1" t="s">
        <v>138</v>
      </c>
      <c r="AR212" s="1">
        <v>2045</v>
      </c>
      <c r="AS212" s="1" t="str">
        <f>IF(sum!A205="QU",sum!B205,"*")</f>
        <v>*</v>
      </c>
      <c r="AT212" s="1"/>
      <c r="AU212" s="1" t="str">
        <f>IF(sum!A205="QU",sum!I205,"*")</f>
        <v>*</v>
      </c>
      <c r="AX212" s="1" t="s">
        <v>137</v>
      </c>
      <c r="AY212" s="1" t="s">
        <v>138</v>
      </c>
      <c r="AZ212" s="1">
        <v>2045</v>
      </c>
      <c r="BA212" s="1" t="str">
        <f>IF(sum!A205="SA",sum!B205,"*")</f>
        <v>*</v>
      </c>
      <c r="BB212" s="1"/>
      <c r="BC212" s="1" t="str">
        <f>IF(sum!A205="SA",sum!I205,"*")</f>
        <v>*</v>
      </c>
    </row>
    <row r="213" spans="2:55">
      <c r="B213" s="4" t="s">
        <v>137</v>
      </c>
      <c r="C213" s="4" t="s">
        <v>138</v>
      </c>
      <c r="D213" s="4">
        <v>2045</v>
      </c>
      <c r="J213" s="4" t="s">
        <v>137</v>
      </c>
      <c r="K213" s="4" t="s">
        <v>138</v>
      </c>
      <c r="L213" s="4">
        <v>2045</v>
      </c>
      <c r="M213" s="1" t="str">
        <f>IF(sum!A206="AT",sum!B206,"*")</f>
        <v>TWS-AuxiliaryMot_ELE1</v>
      </c>
      <c r="N213" s="1"/>
      <c r="O213" s="1">
        <f>IF(sum!A206="AT",sum!I206,"*")</f>
        <v>1.46766064202532E-2</v>
      </c>
      <c r="R213" s="4" t="s">
        <v>137</v>
      </c>
      <c r="S213" s="4" t="s">
        <v>138</v>
      </c>
      <c r="T213" s="4">
        <v>2045</v>
      </c>
      <c r="U213" s="1" t="str">
        <f>IF(sum!A206="BC",sum!B206,"*")</f>
        <v>*</v>
      </c>
      <c r="V213" s="1"/>
      <c r="W213" s="1" t="str">
        <f>IF(sum!A206="BC",sum!I206,"*")</f>
        <v>*</v>
      </c>
      <c r="Z213" s="4" t="s">
        <v>137</v>
      </c>
      <c r="AA213" s="4" t="s">
        <v>138</v>
      </c>
      <c r="AB213" s="4">
        <v>2045</v>
      </c>
      <c r="AC213" s="1" t="str">
        <f>IF(sum!A206="MA",sum!B206,"*")</f>
        <v>*</v>
      </c>
      <c r="AD213" s="1"/>
      <c r="AE213" s="1" t="str">
        <f>IF(sum!A206="MA",sum!I206,"*")</f>
        <v>*</v>
      </c>
      <c r="AH213" s="4" t="s">
        <v>137</v>
      </c>
      <c r="AI213" s="4" t="s">
        <v>138</v>
      </c>
      <c r="AJ213" s="4">
        <v>2045</v>
      </c>
      <c r="AK213" s="1" t="str">
        <f>IF(sum!A206="ON",sum!B206,"*")</f>
        <v>*</v>
      </c>
      <c r="AL213" s="1"/>
      <c r="AM213" s="1" t="str">
        <f>IF(sum!A206="ON",sum!I206,"*")</f>
        <v>*</v>
      </c>
      <c r="AP213" s="4" t="s">
        <v>137</v>
      </c>
      <c r="AQ213" s="4" t="s">
        <v>138</v>
      </c>
      <c r="AR213" s="4">
        <v>2045</v>
      </c>
      <c r="AS213" s="1" t="str">
        <f>IF(sum!A206="QU",sum!B206,"*")</f>
        <v>*</v>
      </c>
      <c r="AT213" s="1"/>
      <c r="AU213" s="1" t="str">
        <f>IF(sum!A206="QU",sum!I206,"*")</f>
        <v>*</v>
      </c>
      <c r="AX213" s="4" t="s">
        <v>137</v>
      </c>
      <c r="AY213" s="4" t="s">
        <v>138</v>
      </c>
      <c r="AZ213" s="4">
        <v>2045</v>
      </c>
      <c r="BA213" s="1" t="str">
        <f>IF(sum!A206="SA",sum!B206,"*")</f>
        <v>*</v>
      </c>
      <c r="BB213" s="1"/>
      <c r="BC213" s="1" t="str">
        <f>IF(sum!A206="SA",sum!I206,"*")</f>
        <v>*</v>
      </c>
    </row>
    <row r="214" spans="2:55">
      <c r="B214" s="1" t="s">
        <v>137</v>
      </c>
      <c r="C214" s="1" t="s">
        <v>138</v>
      </c>
      <c r="D214" s="1">
        <v>2045</v>
      </c>
      <c r="J214" s="1" t="s">
        <v>137</v>
      </c>
      <c r="K214" s="1" t="s">
        <v>138</v>
      </c>
      <c r="L214" s="1">
        <v>2045</v>
      </c>
      <c r="M214" s="1" t="str">
        <f>IF(sum!A207="AT",sum!B207,"*")</f>
        <v>TWS-Light_ELE1</v>
      </c>
      <c r="N214" s="1"/>
      <c r="O214" s="1">
        <f>IF(sum!A207="AT",sum!I207,"*")</f>
        <v>5.8706425681012503E-2</v>
      </c>
      <c r="R214" s="1" t="s">
        <v>137</v>
      </c>
      <c r="S214" s="1" t="s">
        <v>138</v>
      </c>
      <c r="T214" s="1">
        <v>2045</v>
      </c>
      <c r="U214" s="1" t="str">
        <f>IF(sum!A207="BC",sum!B207,"*")</f>
        <v>*</v>
      </c>
      <c r="V214" s="1"/>
      <c r="W214" s="1" t="str">
        <f>IF(sum!A207="BC",sum!I207,"*")</f>
        <v>*</v>
      </c>
      <c r="Z214" s="1" t="s">
        <v>137</v>
      </c>
      <c r="AA214" s="1" t="s">
        <v>138</v>
      </c>
      <c r="AB214" s="1">
        <v>2045</v>
      </c>
      <c r="AC214" s="1" t="str">
        <f>IF(sum!A207="MA",sum!B207,"*")</f>
        <v>*</v>
      </c>
      <c r="AD214" s="1"/>
      <c r="AE214" s="1" t="str">
        <f>IF(sum!A207="MA",sum!I207,"*")</f>
        <v>*</v>
      </c>
      <c r="AH214" s="1" t="s">
        <v>137</v>
      </c>
      <c r="AI214" s="1" t="s">
        <v>138</v>
      </c>
      <c r="AJ214" s="1">
        <v>2045</v>
      </c>
      <c r="AK214" s="1" t="str">
        <f>IF(sum!A207="ON",sum!B207,"*")</f>
        <v>*</v>
      </c>
      <c r="AL214" s="1"/>
      <c r="AM214" s="1" t="str">
        <f>IF(sum!A207="ON",sum!I207,"*")</f>
        <v>*</v>
      </c>
      <c r="AP214" s="1" t="s">
        <v>137</v>
      </c>
      <c r="AQ214" s="1" t="s">
        <v>138</v>
      </c>
      <c r="AR214" s="1">
        <v>2045</v>
      </c>
      <c r="AS214" s="1" t="str">
        <f>IF(sum!A207="QU",sum!B207,"*")</f>
        <v>*</v>
      </c>
      <c r="AT214" s="1"/>
      <c r="AU214" s="1" t="str">
        <f>IF(sum!A207="QU",sum!I207,"*")</f>
        <v>*</v>
      </c>
      <c r="AX214" s="1" t="s">
        <v>137</v>
      </c>
      <c r="AY214" s="1" t="s">
        <v>138</v>
      </c>
      <c r="AZ214" s="1">
        <v>2045</v>
      </c>
      <c r="BA214" s="1" t="str">
        <f>IF(sum!A207="SA",sum!B207,"*")</f>
        <v>*</v>
      </c>
      <c r="BB214" s="1"/>
      <c r="BC214" s="1" t="str">
        <f>IF(sum!A207="SA",sum!I207,"*")</f>
        <v>*</v>
      </c>
    </row>
    <row r="215" spans="2:55">
      <c r="B215" s="1" t="s">
        <v>137</v>
      </c>
      <c r="C215" s="1" t="s">
        <v>138</v>
      </c>
      <c r="D215" s="1">
        <v>2045</v>
      </c>
      <c r="J215" s="1" t="s">
        <v>137</v>
      </c>
      <c r="K215" s="1" t="s">
        <v>138</v>
      </c>
      <c r="L215" s="1">
        <v>2045</v>
      </c>
      <c r="M215" s="1" t="str">
        <f>IF(sum!A208="AT",sum!B208,"*")</f>
        <v>TWS-SpCool_ELE1</v>
      </c>
      <c r="N215" s="1"/>
      <c r="O215" s="1">
        <f>IF(sum!A208="AT",sum!I208,"*")</f>
        <v>2.93532128405063E-2</v>
      </c>
      <c r="R215" s="1" t="s">
        <v>137</v>
      </c>
      <c r="S215" s="1" t="s">
        <v>138</v>
      </c>
      <c r="T215" s="1">
        <v>2045</v>
      </c>
      <c r="U215" s="1" t="str">
        <f>IF(sum!A208="BC",sum!B208,"*")</f>
        <v>*</v>
      </c>
      <c r="V215" s="1"/>
      <c r="W215" s="1" t="str">
        <f>IF(sum!A208="BC",sum!I208,"*")</f>
        <v>*</v>
      </c>
      <c r="Z215" s="1" t="s">
        <v>137</v>
      </c>
      <c r="AA215" s="1" t="s">
        <v>138</v>
      </c>
      <c r="AB215" s="1">
        <v>2045</v>
      </c>
      <c r="AC215" s="1" t="str">
        <f>IF(sum!A208="MA",sum!B208,"*")</f>
        <v>*</v>
      </c>
      <c r="AD215" s="1"/>
      <c r="AE215" s="1" t="str">
        <f>IF(sum!A208="MA",sum!I208,"*")</f>
        <v>*</v>
      </c>
      <c r="AH215" s="1" t="s">
        <v>137</v>
      </c>
      <c r="AI215" s="1" t="s">
        <v>138</v>
      </c>
      <c r="AJ215" s="1">
        <v>2045</v>
      </c>
      <c r="AK215" s="1" t="str">
        <f>IF(sum!A208="ON",sum!B208,"*")</f>
        <v>*</v>
      </c>
      <c r="AL215" s="1"/>
      <c r="AM215" s="1" t="str">
        <f>IF(sum!A208="ON",sum!I208,"*")</f>
        <v>*</v>
      </c>
      <c r="AP215" s="4" t="s">
        <v>137</v>
      </c>
      <c r="AQ215" s="4" t="s">
        <v>138</v>
      </c>
      <c r="AR215" s="4">
        <v>2045</v>
      </c>
      <c r="AS215" s="1" t="str">
        <f>IF(sum!A208="QU",sum!B208,"*")</f>
        <v>*</v>
      </c>
      <c r="AT215" s="1"/>
      <c r="AU215" s="1" t="str">
        <f>IF(sum!A208="QU",sum!I208,"*")</f>
        <v>*</v>
      </c>
      <c r="AX215" s="1" t="s">
        <v>137</v>
      </c>
      <c r="AY215" s="1" t="s">
        <v>138</v>
      </c>
      <c r="AZ215" s="1">
        <v>2045</v>
      </c>
      <c r="BA215" s="1" t="str">
        <f>IF(sum!A208="SA",sum!B208,"*")</f>
        <v>*</v>
      </c>
      <c r="BB215" s="1"/>
      <c r="BC215" s="1" t="str">
        <f>IF(sum!A208="SA",sum!I208,"*")</f>
        <v>*</v>
      </c>
    </row>
    <row r="216" spans="2:55">
      <c r="B216" s="4" t="s">
        <v>137</v>
      </c>
      <c r="C216" s="4" t="s">
        <v>138</v>
      </c>
      <c r="D216" s="4">
        <v>2045</v>
      </c>
      <c r="J216" s="4" t="s">
        <v>137</v>
      </c>
      <c r="K216" s="4" t="s">
        <v>138</v>
      </c>
      <c r="L216" s="4">
        <v>2045</v>
      </c>
      <c r="M216" s="1" t="str">
        <f>IF(sum!A209="AT",sum!B209,"*")</f>
        <v>TWS-SpHeat_ELE1</v>
      </c>
      <c r="N216" s="1"/>
      <c r="O216" s="1">
        <f>IF(sum!A209="AT",sum!I209,"*")</f>
        <v>7.7502994433875899E-2</v>
      </c>
      <c r="R216" s="4" t="s">
        <v>137</v>
      </c>
      <c r="S216" s="4" t="s">
        <v>138</v>
      </c>
      <c r="T216" s="4">
        <v>2045</v>
      </c>
      <c r="U216" s="1" t="str">
        <f>IF(sum!A209="BC",sum!B209,"*")</f>
        <v>*</v>
      </c>
      <c r="V216" s="1"/>
      <c r="W216" s="1" t="str">
        <f>IF(sum!A209="BC",sum!I209,"*")</f>
        <v>*</v>
      </c>
      <c r="Z216" s="4" t="s">
        <v>137</v>
      </c>
      <c r="AA216" s="4" t="s">
        <v>138</v>
      </c>
      <c r="AB216" s="4">
        <v>2045</v>
      </c>
      <c r="AC216" s="1" t="str">
        <f>IF(sum!A209="MA",sum!B209,"*")</f>
        <v>*</v>
      </c>
      <c r="AD216" s="1"/>
      <c r="AE216" s="1" t="str">
        <f>IF(sum!A209="MA",sum!I209,"*")</f>
        <v>*</v>
      </c>
      <c r="AH216" s="4" t="s">
        <v>137</v>
      </c>
      <c r="AI216" s="4" t="s">
        <v>138</v>
      </c>
      <c r="AJ216" s="4">
        <v>2045</v>
      </c>
      <c r="AK216" s="1" t="str">
        <f>IF(sum!A209="ON",sum!B209,"*")</f>
        <v>*</v>
      </c>
      <c r="AL216" s="1"/>
      <c r="AM216" s="1" t="str">
        <f>IF(sum!A209="ON",sum!I209,"*")</f>
        <v>*</v>
      </c>
      <c r="AP216" s="1" t="s">
        <v>137</v>
      </c>
      <c r="AQ216" s="1" t="s">
        <v>138</v>
      </c>
      <c r="AR216" s="1">
        <v>2045</v>
      </c>
      <c r="AS216" s="1" t="str">
        <f>IF(sum!A209="QU",sum!B209,"*")</f>
        <v>*</v>
      </c>
      <c r="AT216" s="1"/>
      <c r="AU216" s="1" t="str">
        <f>IF(sum!A209="QU",sum!I209,"*")</f>
        <v>*</v>
      </c>
      <c r="AX216" s="4" t="s">
        <v>137</v>
      </c>
      <c r="AY216" s="4" t="s">
        <v>138</v>
      </c>
      <c r="AZ216" s="4">
        <v>2045</v>
      </c>
      <c r="BA216" s="1" t="str">
        <f>IF(sum!A209="SA",sum!B209,"*")</f>
        <v>*</v>
      </c>
      <c r="BB216" s="1"/>
      <c r="BC216" s="1" t="str">
        <f>IF(sum!A209="SA",sum!I209,"*")</f>
        <v>*</v>
      </c>
    </row>
    <row r="217" spans="2:55">
      <c r="B217" s="1" t="s">
        <v>137</v>
      </c>
      <c r="C217" s="1" t="s">
        <v>138</v>
      </c>
      <c r="D217" s="1">
        <v>2045</v>
      </c>
      <c r="J217" s="1" t="s">
        <v>137</v>
      </c>
      <c r="K217" s="1" t="s">
        <v>138</v>
      </c>
      <c r="L217" s="1">
        <v>2045</v>
      </c>
      <c r="M217" s="1" t="str">
        <f>IF(sum!A210="AT",sum!B210,"*")</f>
        <v>TWS-WaterHeat_ELE1</v>
      </c>
      <c r="N217" s="1"/>
      <c r="O217" s="1">
        <f>IF(sum!A210="AT",sum!I210,"*")</f>
        <v>1.0568590150073999E-2</v>
      </c>
      <c r="R217" s="1" t="s">
        <v>137</v>
      </c>
      <c r="S217" s="1" t="s">
        <v>138</v>
      </c>
      <c r="T217" s="1">
        <v>2045</v>
      </c>
      <c r="U217" s="1" t="str">
        <f>IF(sum!A210="BC",sum!B210,"*")</f>
        <v>*</v>
      </c>
      <c r="V217" s="1"/>
      <c r="W217" s="1" t="str">
        <f>IF(sum!A210="BC",sum!I210,"*")</f>
        <v>*</v>
      </c>
      <c r="Z217" s="1" t="s">
        <v>137</v>
      </c>
      <c r="AA217" s="1" t="s">
        <v>138</v>
      </c>
      <c r="AB217" s="1">
        <v>2045</v>
      </c>
      <c r="AC217" s="1" t="str">
        <f>IF(sum!A210="MA",sum!B210,"*")</f>
        <v>*</v>
      </c>
      <c r="AD217" s="1"/>
      <c r="AE217" s="1" t="str">
        <f>IF(sum!A210="MA",sum!I210,"*")</f>
        <v>*</v>
      </c>
      <c r="AH217" s="1" t="s">
        <v>137</v>
      </c>
      <c r="AI217" s="1" t="s">
        <v>138</v>
      </c>
      <c r="AJ217" s="1">
        <v>2045</v>
      </c>
      <c r="AK217" s="1" t="str">
        <f>IF(sum!A210="ON",sum!B210,"*")</f>
        <v>*</v>
      </c>
      <c r="AL217" s="1"/>
      <c r="AM217" s="1" t="str">
        <f>IF(sum!A210="ON",sum!I210,"*")</f>
        <v>*</v>
      </c>
      <c r="AP217" s="4" t="s">
        <v>137</v>
      </c>
      <c r="AQ217" s="4" t="s">
        <v>138</v>
      </c>
      <c r="AR217" s="4">
        <v>2045</v>
      </c>
      <c r="AS217" s="1" t="str">
        <f>IF(sum!A210="QU",sum!B210,"*")</f>
        <v>*</v>
      </c>
      <c r="AT217" s="1"/>
      <c r="AU217" s="1" t="str">
        <f>IF(sum!A210="QU",sum!I210,"*")</f>
        <v>*</v>
      </c>
      <c r="AX217" s="1" t="s">
        <v>137</v>
      </c>
      <c r="AY217" s="1" t="s">
        <v>138</v>
      </c>
      <c r="AZ217" s="1">
        <v>2045</v>
      </c>
      <c r="BA217" s="1" t="str">
        <f>IF(sum!A210="SA",sum!B210,"*")</f>
        <v>*</v>
      </c>
      <c r="BB217" s="1"/>
      <c r="BC217" s="1" t="str">
        <f>IF(sum!A210="SA",sum!I210,"*")</f>
        <v>*</v>
      </c>
    </row>
    <row r="218" spans="2:55">
      <c r="B218" s="1" t="s">
        <v>137</v>
      </c>
      <c r="C218" s="1" t="s">
        <v>138</v>
      </c>
      <c r="D218" s="1">
        <v>2045</v>
      </c>
      <c r="J218" s="1" t="s">
        <v>137</v>
      </c>
      <c r="K218" s="1" t="s">
        <v>138</v>
      </c>
      <c r="L218" s="1">
        <v>2045</v>
      </c>
      <c r="M218" s="1" t="str">
        <f>IF(sum!A211="AT",sum!B211,"*")</f>
        <v>WST-AuxiliaryEquip_ELE1</v>
      </c>
      <c r="N218" s="1"/>
      <c r="O218" s="1">
        <f>IF(sum!A211="AT",sum!I211,"*")</f>
        <v>5.2842950750370002E-2</v>
      </c>
      <c r="R218" s="1" t="s">
        <v>137</v>
      </c>
      <c r="S218" s="1" t="s">
        <v>138</v>
      </c>
      <c r="T218" s="1">
        <v>2045</v>
      </c>
      <c r="U218" s="1" t="str">
        <f>IF(sum!A211="BC",sum!B211,"*")</f>
        <v>*</v>
      </c>
      <c r="V218" s="1"/>
      <c r="W218" s="1" t="str">
        <f>IF(sum!A211="BC",sum!I211,"*")</f>
        <v>*</v>
      </c>
      <c r="Z218" s="1" t="s">
        <v>137</v>
      </c>
      <c r="AA218" s="1" t="s">
        <v>138</v>
      </c>
      <c r="AB218" s="1">
        <v>2045</v>
      </c>
      <c r="AC218" s="1" t="str">
        <f>IF(sum!A211="MA",sum!B211,"*")</f>
        <v>*</v>
      </c>
      <c r="AD218" s="1"/>
      <c r="AE218" s="1" t="str">
        <f>IF(sum!A211="MA",sum!I211,"*")</f>
        <v>*</v>
      </c>
      <c r="AH218" s="1" t="s">
        <v>137</v>
      </c>
      <c r="AI218" s="1" t="s">
        <v>138</v>
      </c>
      <c r="AJ218" s="1">
        <v>2045</v>
      </c>
      <c r="AK218" s="1" t="str">
        <f>IF(sum!A211="ON",sum!B211,"*")</f>
        <v>*</v>
      </c>
      <c r="AL218" s="1"/>
      <c r="AM218" s="1" t="str">
        <f>IF(sum!A211="ON",sum!I211,"*")</f>
        <v>*</v>
      </c>
      <c r="AP218" s="1" t="s">
        <v>137</v>
      </c>
      <c r="AQ218" s="1" t="s">
        <v>138</v>
      </c>
      <c r="AR218" s="1">
        <v>2045</v>
      </c>
      <c r="AS218" s="1" t="str">
        <f>IF(sum!A211="QU",sum!B211,"*")</f>
        <v>*</v>
      </c>
      <c r="AT218" s="1"/>
      <c r="AU218" s="1" t="str">
        <f>IF(sum!A211="QU",sum!I211,"*")</f>
        <v>*</v>
      </c>
      <c r="AX218" s="1" t="s">
        <v>137</v>
      </c>
      <c r="AY218" s="1" t="s">
        <v>138</v>
      </c>
      <c r="AZ218" s="1">
        <v>2045</v>
      </c>
      <c r="BA218" s="1" t="str">
        <f>IF(sum!A211="SA",sum!B211,"*")</f>
        <v>*</v>
      </c>
      <c r="BB218" s="1"/>
      <c r="BC218" s="1" t="str">
        <f>IF(sum!A211="SA",sum!I211,"*")</f>
        <v>*</v>
      </c>
    </row>
    <row r="219" spans="2:55">
      <c r="B219" s="4" t="s">
        <v>137</v>
      </c>
      <c r="C219" s="4" t="s">
        <v>138</v>
      </c>
      <c r="D219" s="4">
        <v>2045</v>
      </c>
      <c r="J219" s="4" t="s">
        <v>137</v>
      </c>
      <c r="K219" s="4" t="s">
        <v>138</v>
      </c>
      <c r="L219" s="4">
        <v>2045</v>
      </c>
      <c r="M219" s="1" t="str">
        <f>IF(sum!A212="AT",sum!B212,"*")</f>
        <v>WST-AuxiliaryMot_ELE1</v>
      </c>
      <c r="N219" s="1"/>
      <c r="O219" s="1">
        <f>IF(sum!A212="AT",sum!I212,"*")</f>
        <v>1.46766064202532E-2</v>
      </c>
      <c r="R219" s="4" t="s">
        <v>137</v>
      </c>
      <c r="S219" s="4" t="s">
        <v>138</v>
      </c>
      <c r="T219" s="4">
        <v>2045</v>
      </c>
      <c r="U219" s="1" t="str">
        <f>IF(sum!A212="BC",sum!B212,"*")</f>
        <v>*</v>
      </c>
      <c r="V219" s="1"/>
      <c r="W219" s="1" t="str">
        <f>IF(sum!A212="BC",sum!I212,"*")</f>
        <v>*</v>
      </c>
      <c r="Z219" s="4" t="s">
        <v>137</v>
      </c>
      <c r="AA219" s="4" t="s">
        <v>138</v>
      </c>
      <c r="AB219" s="4">
        <v>2045</v>
      </c>
      <c r="AC219" s="1" t="str">
        <f>IF(sum!A212="MA",sum!B212,"*")</f>
        <v>*</v>
      </c>
      <c r="AD219" s="1"/>
      <c r="AE219" s="1" t="str">
        <f>IF(sum!A212="MA",sum!I212,"*")</f>
        <v>*</v>
      </c>
      <c r="AH219" s="4" t="s">
        <v>137</v>
      </c>
      <c r="AI219" s="4" t="s">
        <v>138</v>
      </c>
      <c r="AJ219" s="4">
        <v>2045</v>
      </c>
      <c r="AK219" s="1" t="str">
        <f>IF(sum!A212="ON",sum!B212,"*")</f>
        <v>*</v>
      </c>
      <c r="AL219" s="1"/>
      <c r="AM219" s="1" t="str">
        <f>IF(sum!A212="ON",sum!I212,"*")</f>
        <v>*</v>
      </c>
      <c r="AP219" s="4" t="s">
        <v>137</v>
      </c>
      <c r="AQ219" s="4" t="s">
        <v>138</v>
      </c>
      <c r="AR219" s="4">
        <v>2045</v>
      </c>
      <c r="AS219" s="1" t="str">
        <f>IF(sum!A212="QU",sum!B212,"*")</f>
        <v>*</v>
      </c>
      <c r="AT219" s="1"/>
      <c r="AU219" s="1" t="str">
        <f>IF(sum!A212="QU",sum!I212,"*")</f>
        <v>*</v>
      </c>
      <c r="AX219" s="4" t="s">
        <v>137</v>
      </c>
      <c r="AY219" s="4" t="s">
        <v>138</v>
      </c>
      <c r="AZ219" s="4">
        <v>2045</v>
      </c>
      <c r="BA219" s="1" t="str">
        <f>IF(sum!A212="SA",sum!B212,"*")</f>
        <v>*</v>
      </c>
      <c r="BB219" s="1"/>
      <c r="BC219" s="1" t="str">
        <f>IF(sum!A212="SA",sum!I212,"*")</f>
        <v>*</v>
      </c>
    </row>
    <row r="220" spans="2:55">
      <c r="B220" s="1" t="s">
        <v>137</v>
      </c>
      <c r="C220" s="1" t="s">
        <v>138</v>
      </c>
      <c r="D220" s="1">
        <v>2045</v>
      </c>
      <c r="J220" s="1" t="s">
        <v>137</v>
      </c>
      <c r="K220" s="1" t="s">
        <v>138</v>
      </c>
      <c r="L220" s="1">
        <v>2045</v>
      </c>
      <c r="M220" s="1" t="str">
        <f>IF(sum!A213="AT",sum!B213,"*")</f>
        <v>WST-Light_ELE1</v>
      </c>
      <c r="N220" s="1"/>
      <c r="O220" s="1">
        <f>IF(sum!A213="AT",sum!I213,"*")</f>
        <v>7.3383032101265705E-2</v>
      </c>
      <c r="R220" s="1" t="s">
        <v>137</v>
      </c>
      <c r="S220" s="1" t="s">
        <v>138</v>
      </c>
      <c r="T220" s="1">
        <v>2045</v>
      </c>
      <c r="U220" s="1" t="str">
        <f>IF(sum!A213="BC",sum!B213,"*")</f>
        <v>*</v>
      </c>
      <c r="V220" s="1"/>
      <c r="W220" s="1" t="str">
        <f>IF(sum!A213="BC",sum!I213,"*")</f>
        <v>*</v>
      </c>
      <c r="Z220" s="1" t="s">
        <v>137</v>
      </c>
      <c r="AA220" s="1" t="s">
        <v>138</v>
      </c>
      <c r="AB220" s="1">
        <v>2045</v>
      </c>
      <c r="AC220" s="1" t="str">
        <f>IF(sum!A213="MA",sum!B213,"*")</f>
        <v>*</v>
      </c>
      <c r="AD220" s="1"/>
      <c r="AE220" s="1" t="str">
        <f>IF(sum!A213="MA",sum!I213,"*")</f>
        <v>*</v>
      </c>
      <c r="AH220" s="1" t="s">
        <v>137</v>
      </c>
      <c r="AI220" s="1" t="s">
        <v>138</v>
      </c>
      <c r="AJ220" s="1">
        <v>2045</v>
      </c>
      <c r="AK220" s="1" t="str">
        <f>IF(sum!A213="ON",sum!B213,"*")</f>
        <v>*</v>
      </c>
      <c r="AL220" s="1"/>
      <c r="AM220" s="1" t="str">
        <f>IF(sum!A213="ON",sum!I213,"*")</f>
        <v>*</v>
      </c>
      <c r="AP220" s="1" t="s">
        <v>137</v>
      </c>
      <c r="AQ220" s="1" t="s">
        <v>138</v>
      </c>
      <c r="AR220" s="1">
        <v>2045</v>
      </c>
      <c r="AS220" s="1" t="str">
        <f>IF(sum!A213="QU",sum!B213,"*")</f>
        <v>*</v>
      </c>
      <c r="AT220" s="1"/>
      <c r="AU220" s="1" t="str">
        <f>IF(sum!A213="QU",sum!I213,"*")</f>
        <v>*</v>
      </c>
      <c r="AX220" s="1" t="s">
        <v>137</v>
      </c>
      <c r="AY220" s="1" t="s">
        <v>138</v>
      </c>
      <c r="AZ220" s="1">
        <v>2045</v>
      </c>
      <c r="BA220" s="1" t="str">
        <f>IF(sum!A213="SA",sum!B213,"*")</f>
        <v>*</v>
      </c>
      <c r="BB220" s="1"/>
      <c r="BC220" s="1" t="str">
        <f>IF(sum!A213="SA",sum!I213,"*")</f>
        <v>*</v>
      </c>
    </row>
    <row r="221" spans="2:55">
      <c r="B221" s="1" t="s">
        <v>137</v>
      </c>
      <c r="C221" s="1" t="s">
        <v>138</v>
      </c>
      <c r="D221" s="1">
        <v>2045</v>
      </c>
      <c r="J221" s="1" t="s">
        <v>137</v>
      </c>
      <c r="K221" s="1" t="s">
        <v>138</v>
      </c>
      <c r="L221" s="1">
        <v>2045</v>
      </c>
      <c r="M221" s="1" t="str">
        <f>IF(sum!A214="AT",sum!B214,"*")</f>
        <v>WST-SpCool_ELE1</v>
      </c>
      <c r="N221" s="1"/>
      <c r="O221" s="1">
        <f>IF(sum!A214="AT",sum!I214,"*")</f>
        <v>4.4029819260759398E-2</v>
      </c>
      <c r="R221" s="1" t="s">
        <v>137</v>
      </c>
      <c r="S221" s="1" t="s">
        <v>138</v>
      </c>
      <c r="T221" s="1">
        <v>2045</v>
      </c>
      <c r="U221" s="1" t="str">
        <f>IF(sum!A214="BC",sum!B214,"*")</f>
        <v>*</v>
      </c>
      <c r="V221" s="1"/>
      <c r="W221" s="1" t="str">
        <f>IF(sum!A214="BC",sum!I214,"*")</f>
        <v>*</v>
      </c>
      <c r="Z221" s="1" t="s">
        <v>137</v>
      </c>
      <c r="AA221" s="1" t="s">
        <v>138</v>
      </c>
      <c r="AB221" s="1">
        <v>2045</v>
      </c>
      <c r="AC221" s="1" t="str">
        <f>IF(sum!A214="MA",sum!B214,"*")</f>
        <v>*</v>
      </c>
      <c r="AD221" s="1"/>
      <c r="AE221" s="1" t="str">
        <f>IF(sum!A214="MA",sum!I214,"*")</f>
        <v>*</v>
      </c>
      <c r="AH221" s="1" t="s">
        <v>137</v>
      </c>
      <c r="AI221" s="1" t="s">
        <v>138</v>
      </c>
      <c r="AJ221" s="1">
        <v>2045</v>
      </c>
      <c r="AK221" s="1" t="str">
        <f>IF(sum!A214="ON",sum!B214,"*")</f>
        <v>*</v>
      </c>
      <c r="AL221" s="1"/>
      <c r="AM221" s="1" t="str">
        <f>IF(sum!A214="ON",sum!I214,"*")</f>
        <v>*</v>
      </c>
      <c r="AP221" s="4" t="s">
        <v>137</v>
      </c>
      <c r="AQ221" s="4" t="s">
        <v>138</v>
      </c>
      <c r="AR221" s="4">
        <v>2045</v>
      </c>
      <c r="AS221" s="1" t="str">
        <f>IF(sum!A214="QU",sum!B214,"*")</f>
        <v>*</v>
      </c>
      <c r="AT221" s="1"/>
      <c r="AU221" s="1" t="str">
        <f>IF(sum!A214="QU",sum!I214,"*")</f>
        <v>*</v>
      </c>
      <c r="AX221" s="1" t="s">
        <v>137</v>
      </c>
      <c r="AY221" s="1" t="s">
        <v>138</v>
      </c>
      <c r="AZ221" s="1">
        <v>2045</v>
      </c>
      <c r="BA221" s="1" t="str">
        <f>IF(sum!A214="SA",sum!B214,"*")</f>
        <v>*</v>
      </c>
      <c r="BB221" s="1"/>
      <c r="BC221" s="1" t="str">
        <f>IF(sum!A214="SA",sum!I214,"*")</f>
        <v>*</v>
      </c>
    </row>
    <row r="222" spans="2:55">
      <c r="B222" s="4" t="s">
        <v>137</v>
      </c>
      <c r="C222" s="4" t="s">
        <v>138</v>
      </c>
      <c r="D222" s="4">
        <v>2045</v>
      </c>
      <c r="J222" s="4" t="s">
        <v>137</v>
      </c>
      <c r="K222" s="4" t="s">
        <v>138</v>
      </c>
      <c r="L222" s="4">
        <v>2045</v>
      </c>
      <c r="M222" s="1" t="str">
        <f>IF(sum!A215="AT",sum!B215,"*")</f>
        <v>WST-SpHeat_ELE1</v>
      </c>
      <c r="N222" s="1"/>
      <c r="O222" s="1">
        <f>IF(sum!A215="AT",sum!I215,"*")</f>
        <v>9.8640174734023894E-2</v>
      </c>
      <c r="R222" s="4" t="s">
        <v>137</v>
      </c>
      <c r="S222" s="4" t="s">
        <v>138</v>
      </c>
      <c r="T222" s="4">
        <v>2045</v>
      </c>
      <c r="U222" s="1" t="str">
        <f>IF(sum!A215="BC",sum!B215,"*")</f>
        <v>*</v>
      </c>
      <c r="V222" s="1"/>
      <c r="W222" s="1" t="str">
        <f>IF(sum!A215="BC",sum!I215,"*")</f>
        <v>*</v>
      </c>
      <c r="Z222" s="4" t="s">
        <v>137</v>
      </c>
      <c r="AA222" s="4" t="s">
        <v>138</v>
      </c>
      <c r="AB222" s="4">
        <v>2045</v>
      </c>
      <c r="AC222" s="1" t="str">
        <f>IF(sum!A215="MA",sum!B215,"*")</f>
        <v>*</v>
      </c>
      <c r="AD222" s="1"/>
      <c r="AE222" s="1" t="str">
        <f>IF(sum!A215="MA",sum!I215,"*")</f>
        <v>*</v>
      </c>
      <c r="AH222" s="4" t="s">
        <v>137</v>
      </c>
      <c r="AI222" s="4" t="s">
        <v>138</v>
      </c>
      <c r="AJ222" s="4">
        <v>2045</v>
      </c>
      <c r="AK222" s="1" t="str">
        <f>IF(sum!A215="ON",sum!B215,"*")</f>
        <v>*</v>
      </c>
      <c r="AL222" s="1"/>
      <c r="AM222" s="1" t="str">
        <f>IF(sum!A215="ON",sum!I215,"*")</f>
        <v>*</v>
      </c>
      <c r="AP222" s="1" t="s">
        <v>137</v>
      </c>
      <c r="AQ222" s="1" t="s">
        <v>138</v>
      </c>
      <c r="AR222" s="1">
        <v>2045</v>
      </c>
      <c r="AS222" s="1" t="str">
        <f>IF(sum!A215="QU",sum!B215,"*")</f>
        <v>*</v>
      </c>
      <c r="AT222" s="1"/>
      <c r="AU222" s="1" t="str">
        <f>IF(sum!A215="QU",sum!I215,"*")</f>
        <v>*</v>
      </c>
      <c r="AX222" s="4" t="s">
        <v>137</v>
      </c>
      <c r="AY222" s="4" t="s">
        <v>138</v>
      </c>
      <c r="AZ222" s="4">
        <v>2045</v>
      </c>
      <c r="BA222" s="1" t="str">
        <f>IF(sum!A215="SA",sum!B215,"*")</f>
        <v>*</v>
      </c>
      <c r="BB222" s="1"/>
      <c r="BC222" s="1" t="str">
        <f>IF(sum!A215="SA",sum!I215,"*")</f>
        <v>*</v>
      </c>
    </row>
    <row r="223" spans="2:55">
      <c r="B223" s="1" t="s">
        <v>137</v>
      </c>
      <c r="C223" s="1" t="s">
        <v>138</v>
      </c>
      <c r="D223" s="1">
        <v>2045</v>
      </c>
      <c r="J223" s="1" t="s">
        <v>137</v>
      </c>
      <c r="K223" s="1" t="s">
        <v>138</v>
      </c>
      <c r="L223" s="1">
        <v>2045</v>
      </c>
      <c r="M223" s="1" t="str">
        <f>IF(sum!A216="AT",sum!B216,"*")</f>
        <v>WST-WaterHeat_ELE1</v>
      </c>
      <c r="N223" s="1"/>
      <c r="O223" s="1">
        <f>IF(sum!A216="AT",sum!I216,"*")</f>
        <v>1.0568590150073999E-2</v>
      </c>
      <c r="R223" s="1" t="s">
        <v>137</v>
      </c>
      <c r="S223" s="1" t="s">
        <v>138</v>
      </c>
      <c r="T223" s="1">
        <v>2045</v>
      </c>
      <c r="U223" s="1" t="str">
        <f>IF(sum!A216="BC",sum!B216,"*")</f>
        <v>*</v>
      </c>
      <c r="V223" s="1"/>
      <c r="W223" s="1" t="str">
        <f>IF(sum!A216="BC",sum!I216,"*")</f>
        <v>*</v>
      </c>
      <c r="Z223" s="1" t="s">
        <v>137</v>
      </c>
      <c r="AA223" s="1" t="s">
        <v>138</v>
      </c>
      <c r="AB223" s="1">
        <v>2045</v>
      </c>
      <c r="AC223" s="1" t="str">
        <f>IF(sum!A216="MA",sum!B216,"*")</f>
        <v>*</v>
      </c>
      <c r="AD223" s="1"/>
      <c r="AE223" s="1" t="str">
        <f>IF(sum!A216="MA",sum!I216,"*")</f>
        <v>*</v>
      </c>
      <c r="AH223" s="1" t="s">
        <v>137</v>
      </c>
      <c r="AI223" s="1" t="s">
        <v>138</v>
      </c>
      <c r="AJ223" s="1">
        <v>2045</v>
      </c>
      <c r="AK223" s="1" t="str">
        <f>IF(sum!A216="ON",sum!B216,"*")</f>
        <v>*</v>
      </c>
      <c r="AL223" s="1"/>
      <c r="AM223" s="1" t="str">
        <f>IF(sum!A216="ON",sum!I216,"*")</f>
        <v>*</v>
      </c>
      <c r="AP223" s="4" t="s">
        <v>137</v>
      </c>
      <c r="AQ223" s="4" t="s">
        <v>138</v>
      </c>
      <c r="AR223" s="4">
        <v>2045</v>
      </c>
      <c r="AS223" s="1" t="str">
        <f>IF(sum!A216="QU",sum!B216,"*")</f>
        <v>*</v>
      </c>
      <c r="AT223" s="1"/>
      <c r="AU223" s="1" t="str">
        <f>IF(sum!A216="QU",sum!I216,"*")</f>
        <v>*</v>
      </c>
      <c r="AX223" s="1" t="s">
        <v>137</v>
      </c>
      <c r="AY223" s="1" t="s">
        <v>138</v>
      </c>
      <c r="AZ223" s="1">
        <v>2045</v>
      </c>
      <c r="BA223" s="1" t="str">
        <f>IF(sum!A216="SA",sum!B216,"*")</f>
        <v>*</v>
      </c>
      <c r="BB223" s="1"/>
      <c r="BC223" s="1" t="str">
        <f>IF(sum!A216="SA",sum!I216,"*")</f>
        <v>*</v>
      </c>
    </row>
    <row r="224" spans="2:55">
      <c r="B224" s="1" t="s">
        <v>137</v>
      </c>
      <c r="C224" s="1" t="s">
        <v>138</v>
      </c>
      <c r="D224" s="1">
        <v>2045</v>
      </c>
      <c r="J224" s="1" t="s">
        <v>137</v>
      </c>
      <c r="K224" s="1" t="s">
        <v>138</v>
      </c>
      <c r="L224" s="1">
        <v>2045</v>
      </c>
      <c r="M224" s="1" t="str">
        <f>IF(sum!A217="AT",sum!B217,"*")</f>
        <v>*</v>
      </c>
      <c r="N224" s="1"/>
      <c r="O224" s="1" t="str">
        <f>IF(sum!A217="AT",sum!I217,"*")</f>
        <v>*</v>
      </c>
      <c r="R224" s="1" t="s">
        <v>137</v>
      </c>
      <c r="S224" s="1" t="s">
        <v>138</v>
      </c>
      <c r="T224" s="1">
        <v>2045</v>
      </c>
      <c r="U224" s="1" t="str">
        <f>IF(sum!A217="BC",sum!B217,"*")</f>
        <v>AFM-AuxiliaryEquip_ELE1</v>
      </c>
      <c r="V224" s="1"/>
      <c r="W224" s="1">
        <f>IF(sum!A217="BC",sum!I217,"*")</f>
        <v>0.19023462270133201</v>
      </c>
      <c r="Z224" s="1" t="s">
        <v>137</v>
      </c>
      <c r="AA224" s="1" t="s">
        <v>138</v>
      </c>
      <c r="AB224" s="1">
        <v>2045</v>
      </c>
      <c r="AC224" s="1" t="str">
        <f>IF(sum!A217="MA",sum!B217,"*")</f>
        <v>*</v>
      </c>
      <c r="AD224" s="1"/>
      <c r="AE224" s="1" t="str">
        <f>IF(sum!A217="MA",sum!I217,"*")</f>
        <v>*</v>
      </c>
      <c r="AH224" s="1" t="s">
        <v>137</v>
      </c>
      <c r="AI224" s="1" t="s">
        <v>138</v>
      </c>
      <c r="AJ224" s="1">
        <v>2045</v>
      </c>
      <c r="AK224" s="1" t="str">
        <f>IF(sum!A217="ON",sum!B217,"*")</f>
        <v>*</v>
      </c>
      <c r="AL224" s="1"/>
      <c r="AM224" s="1" t="str">
        <f>IF(sum!A217="ON",sum!I217,"*")</f>
        <v>*</v>
      </c>
      <c r="AP224" s="1" t="s">
        <v>137</v>
      </c>
      <c r="AQ224" s="1" t="s">
        <v>138</v>
      </c>
      <c r="AR224" s="1">
        <v>2045</v>
      </c>
      <c r="AS224" s="1" t="str">
        <f>IF(sum!A217="QU",sum!B217,"*")</f>
        <v>*</v>
      </c>
      <c r="AT224" s="1"/>
      <c r="AU224" s="1" t="str">
        <f>IF(sum!A217="QU",sum!I217,"*")</f>
        <v>*</v>
      </c>
      <c r="AX224" s="1" t="s">
        <v>137</v>
      </c>
      <c r="AY224" s="1" t="s">
        <v>138</v>
      </c>
      <c r="AZ224" s="1">
        <v>2045</v>
      </c>
      <c r="BA224" s="1" t="str">
        <f>IF(sum!A217="SA",sum!B217,"*")</f>
        <v>*</v>
      </c>
      <c r="BB224" s="1"/>
      <c r="BC224" s="1" t="str">
        <f>IF(sum!A217="SA",sum!I217,"*")</f>
        <v>*</v>
      </c>
    </row>
    <row r="225" spans="2:55">
      <c r="B225" s="4" t="s">
        <v>137</v>
      </c>
      <c r="C225" s="4" t="s">
        <v>138</v>
      </c>
      <c r="D225" s="4">
        <v>2045</v>
      </c>
      <c r="J225" s="4" t="s">
        <v>137</v>
      </c>
      <c r="K225" s="4" t="s">
        <v>138</v>
      </c>
      <c r="L225" s="4">
        <v>2045</v>
      </c>
      <c r="M225" s="1" t="str">
        <f>IF(sum!A218="AT",sum!B218,"*")</f>
        <v>*</v>
      </c>
      <c r="N225" s="1"/>
      <c r="O225" s="1" t="str">
        <f>IF(sum!A218="AT",sum!I218,"*")</f>
        <v>*</v>
      </c>
      <c r="R225" s="4" t="s">
        <v>137</v>
      </c>
      <c r="S225" s="4" t="s">
        <v>138</v>
      </c>
      <c r="T225" s="4">
        <v>2045</v>
      </c>
      <c r="U225" s="1" t="str">
        <f>IF(sum!A218="BC",sum!B218,"*")</f>
        <v>AFM-AuxiliaryMot_ELE1</v>
      </c>
      <c r="V225" s="1"/>
      <c r="W225" s="1">
        <f>IF(sum!A218="BC",sum!I218,"*")</f>
        <v>8.8059638521518796E-2</v>
      </c>
      <c r="Z225" s="4" t="s">
        <v>137</v>
      </c>
      <c r="AA225" s="4" t="s">
        <v>138</v>
      </c>
      <c r="AB225" s="4">
        <v>2045</v>
      </c>
      <c r="AC225" s="1" t="str">
        <f>IF(sum!A218="MA",sum!B218,"*")</f>
        <v>*</v>
      </c>
      <c r="AD225" s="1"/>
      <c r="AE225" s="1" t="str">
        <f>IF(sum!A218="MA",sum!I218,"*")</f>
        <v>*</v>
      </c>
      <c r="AH225" s="4" t="s">
        <v>137</v>
      </c>
      <c r="AI225" s="4" t="s">
        <v>138</v>
      </c>
      <c r="AJ225" s="4">
        <v>2045</v>
      </c>
      <c r="AK225" s="1" t="str">
        <f>IF(sum!A218="ON",sum!B218,"*")</f>
        <v>*</v>
      </c>
      <c r="AL225" s="1"/>
      <c r="AM225" s="1" t="str">
        <f>IF(sum!A218="ON",sum!I218,"*")</f>
        <v>*</v>
      </c>
      <c r="AP225" s="4" t="s">
        <v>137</v>
      </c>
      <c r="AQ225" s="4" t="s">
        <v>138</v>
      </c>
      <c r="AR225" s="4">
        <v>2045</v>
      </c>
      <c r="AS225" s="1" t="str">
        <f>IF(sum!A218="QU",sum!B218,"*")</f>
        <v>*</v>
      </c>
      <c r="AT225" s="1"/>
      <c r="AU225" s="1" t="str">
        <f>IF(sum!A218="QU",sum!I218,"*")</f>
        <v>*</v>
      </c>
      <c r="AX225" s="4" t="s">
        <v>137</v>
      </c>
      <c r="AY225" s="4" t="s">
        <v>138</v>
      </c>
      <c r="AZ225" s="4">
        <v>2045</v>
      </c>
      <c r="BA225" s="1" t="str">
        <f>IF(sum!A218="SA",sum!B218,"*")</f>
        <v>*</v>
      </c>
      <c r="BB225" s="1"/>
      <c r="BC225" s="1" t="str">
        <f>IF(sum!A218="SA",sum!I218,"*")</f>
        <v>*</v>
      </c>
    </row>
    <row r="226" spans="2:55">
      <c r="B226" s="1" t="s">
        <v>137</v>
      </c>
      <c r="C226" s="1" t="s">
        <v>138</v>
      </c>
      <c r="D226" s="1">
        <v>2045</v>
      </c>
      <c r="J226" s="1" t="s">
        <v>137</v>
      </c>
      <c r="K226" s="1" t="s">
        <v>138</v>
      </c>
      <c r="L226" s="1">
        <v>2045</v>
      </c>
      <c r="M226" s="1" t="str">
        <f>IF(sum!A219="AT",sum!B219,"*")</f>
        <v>*</v>
      </c>
      <c r="N226" s="1"/>
      <c r="O226" s="1" t="str">
        <f>IF(sum!A219="AT",sum!I219,"*")</f>
        <v>*</v>
      </c>
      <c r="R226" s="1" t="s">
        <v>137</v>
      </c>
      <c r="S226" s="1" t="s">
        <v>138</v>
      </c>
      <c r="T226" s="1">
        <v>2045</v>
      </c>
      <c r="U226" s="1" t="str">
        <f>IF(sum!A219="BC",sum!B219,"*")</f>
        <v>AFM-Light_ELE1</v>
      </c>
      <c r="V226" s="1"/>
      <c r="W226" s="1">
        <f>IF(sum!A219="BC",sum!I219,"*")</f>
        <v>0.27885552198481001</v>
      </c>
      <c r="Z226" s="1" t="s">
        <v>137</v>
      </c>
      <c r="AA226" s="1" t="s">
        <v>138</v>
      </c>
      <c r="AB226" s="1">
        <v>2045</v>
      </c>
      <c r="AC226" s="1" t="str">
        <f>IF(sum!A219="MA",sum!B219,"*")</f>
        <v>*</v>
      </c>
      <c r="AD226" s="1"/>
      <c r="AE226" s="1" t="str">
        <f>IF(sum!A219="MA",sum!I219,"*")</f>
        <v>*</v>
      </c>
      <c r="AH226" s="1" t="s">
        <v>137</v>
      </c>
      <c r="AI226" s="1" t="s">
        <v>138</v>
      </c>
      <c r="AJ226" s="1">
        <v>2045</v>
      </c>
      <c r="AK226" s="1" t="str">
        <f>IF(sum!A219="ON",sum!B219,"*")</f>
        <v>*</v>
      </c>
      <c r="AL226" s="1"/>
      <c r="AM226" s="1" t="str">
        <f>IF(sum!A219="ON",sum!I219,"*")</f>
        <v>*</v>
      </c>
      <c r="AP226" s="1" t="s">
        <v>137</v>
      </c>
      <c r="AQ226" s="1" t="s">
        <v>138</v>
      </c>
      <c r="AR226" s="1">
        <v>2045</v>
      </c>
      <c r="AS226" s="1" t="str">
        <f>IF(sum!A219="QU",sum!B219,"*")</f>
        <v>*</v>
      </c>
      <c r="AT226" s="1"/>
      <c r="AU226" s="1" t="str">
        <f>IF(sum!A219="QU",sum!I219,"*")</f>
        <v>*</v>
      </c>
      <c r="AX226" s="1" t="s">
        <v>137</v>
      </c>
      <c r="AY226" s="1" t="s">
        <v>138</v>
      </c>
      <c r="AZ226" s="1">
        <v>2045</v>
      </c>
      <c r="BA226" s="1" t="str">
        <f>IF(sum!A219="SA",sum!B219,"*")</f>
        <v>*</v>
      </c>
      <c r="BB226" s="1"/>
      <c r="BC226" s="1" t="str">
        <f>IF(sum!A219="SA",sum!I219,"*")</f>
        <v>*</v>
      </c>
    </row>
    <row r="227" spans="2:55">
      <c r="B227" s="1" t="s">
        <v>137</v>
      </c>
      <c r="C227" s="1" t="s">
        <v>138</v>
      </c>
      <c r="D227" s="1">
        <v>2045</v>
      </c>
      <c r="J227" s="1" t="s">
        <v>137</v>
      </c>
      <c r="K227" s="1" t="s">
        <v>138</v>
      </c>
      <c r="L227" s="1">
        <v>2045</v>
      </c>
      <c r="M227" s="1" t="str">
        <f>IF(sum!A220="AT",sum!B220,"*")</f>
        <v>*</v>
      </c>
      <c r="N227" s="1"/>
      <c r="O227" s="1" t="str">
        <f>IF(sum!A220="AT",sum!I220,"*")</f>
        <v>*</v>
      </c>
      <c r="R227" s="1" t="s">
        <v>137</v>
      </c>
      <c r="S227" s="1" t="s">
        <v>138</v>
      </c>
      <c r="T227" s="1">
        <v>2045</v>
      </c>
      <c r="U227" s="1" t="str">
        <f>IF(sum!A220="BC",sum!B220,"*")</f>
        <v>AFM-SpCool_ELE1</v>
      </c>
      <c r="V227" s="1"/>
      <c r="W227" s="1">
        <f>IF(sum!A220="BC",sum!I220,"*")</f>
        <v>7.3383032101265705E-2</v>
      </c>
      <c r="Z227" s="1" t="s">
        <v>137</v>
      </c>
      <c r="AA227" s="1" t="s">
        <v>138</v>
      </c>
      <c r="AB227" s="1">
        <v>2045</v>
      </c>
      <c r="AC227" s="1" t="str">
        <f>IF(sum!A220="MA",sum!B220,"*")</f>
        <v>*</v>
      </c>
      <c r="AD227" s="1"/>
      <c r="AE227" s="1" t="str">
        <f>IF(sum!A220="MA",sum!I220,"*")</f>
        <v>*</v>
      </c>
      <c r="AH227" s="1" t="s">
        <v>137</v>
      </c>
      <c r="AI227" s="1" t="s">
        <v>138</v>
      </c>
      <c r="AJ227" s="1">
        <v>2045</v>
      </c>
      <c r="AK227" s="1" t="str">
        <f>IF(sum!A220="ON",sum!B220,"*")</f>
        <v>*</v>
      </c>
      <c r="AL227" s="1"/>
      <c r="AM227" s="1" t="str">
        <f>IF(sum!A220="ON",sum!I220,"*")</f>
        <v>*</v>
      </c>
      <c r="AP227" s="4" t="s">
        <v>137</v>
      </c>
      <c r="AQ227" s="4" t="s">
        <v>138</v>
      </c>
      <c r="AR227" s="4">
        <v>2045</v>
      </c>
      <c r="AS227" s="1" t="str">
        <f>IF(sum!A220="QU",sum!B220,"*")</f>
        <v>*</v>
      </c>
      <c r="AT227" s="1"/>
      <c r="AU227" s="1" t="str">
        <f>IF(sum!A220="QU",sum!I220,"*")</f>
        <v>*</v>
      </c>
      <c r="AX227" s="1" t="s">
        <v>137</v>
      </c>
      <c r="AY227" s="1" t="s">
        <v>138</v>
      </c>
      <c r="AZ227" s="1">
        <v>2045</v>
      </c>
      <c r="BA227" s="1" t="str">
        <f>IF(sum!A220="SA",sum!B220,"*")</f>
        <v>*</v>
      </c>
      <c r="BB227" s="1"/>
      <c r="BC227" s="1" t="str">
        <f>IF(sum!A220="SA",sum!I220,"*")</f>
        <v>*</v>
      </c>
    </row>
    <row r="228" spans="2:55">
      <c r="B228" s="4" t="s">
        <v>137</v>
      </c>
      <c r="C228" s="4" t="s">
        <v>138</v>
      </c>
      <c r="D228" s="4">
        <v>2045</v>
      </c>
      <c r="J228" s="4" t="s">
        <v>137</v>
      </c>
      <c r="K228" s="4" t="s">
        <v>138</v>
      </c>
      <c r="L228" s="4">
        <v>2045</v>
      </c>
      <c r="M228" s="1" t="str">
        <f>IF(sum!A221="AT",sum!B221,"*")</f>
        <v>*</v>
      </c>
      <c r="N228" s="1"/>
      <c r="O228" s="1" t="str">
        <f>IF(sum!A221="AT",sum!I221,"*")</f>
        <v>*</v>
      </c>
      <c r="R228" s="4" t="s">
        <v>137</v>
      </c>
      <c r="S228" s="4" t="s">
        <v>138</v>
      </c>
      <c r="T228" s="4">
        <v>2045</v>
      </c>
      <c r="U228" s="1" t="str">
        <f>IF(sum!A221="BC",sum!B221,"*")</f>
        <v>AFM-SpHeat_ELE1</v>
      </c>
      <c r="V228" s="1"/>
      <c r="W228" s="1">
        <f>IF(sum!A221="BC",sum!I221,"*")</f>
        <v>0.500246600436836</v>
      </c>
      <c r="Z228" s="4" t="s">
        <v>137</v>
      </c>
      <c r="AA228" s="4" t="s">
        <v>138</v>
      </c>
      <c r="AB228" s="4">
        <v>2045</v>
      </c>
      <c r="AC228" s="1" t="str">
        <f>IF(sum!A221="MA",sum!B221,"*")</f>
        <v>*</v>
      </c>
      <c r="AD228" s="1"/>
      <c r="AE228" s="1" t="str">
        <f>IF(sum!A221="MA",sum!I221,"*")</f>
        <v>*</v>
      </c>
      <c r="AH228" s="4" t="s">
        <v>137</v>
      </c>
      <c r="AI228" s="4" t="s">
        <v>138</v>
      </c>
      <c r="AJ228" s="4">
        <v>2045</v>
      </c>
      <c r="AK228" s="1" t="str">
        <f>IF(sum!A221="ON",sum!B221,"*")</f>
        <v>*</v>
      </c>
      <c r="AL228" s="1"/>
      <c r="AM228" s="1" t="str">
        <f>IF(sum!A221="ON",sum!I221,"*")</f>
        <v>*</v>
      </c>
      <c r="AP228" s="1" t="s">
        <v>137</v>
      </c>
      <c r="AQ228" s="1" t="s">
        <v>138</v>
      </c>
      <c r="AR228" s="1">
        <v>2045</v>
      </c>
      <c r="AS228" s="1" t="str">
        <f>IF(sum!A221="QU",sum!B221,"*")</f>
        <v>*</v>
      </c>
      <c r="AT228" s="1"/>
      <c r="AU228" s="1" t="str">
        <f>IF(sum!A221="QU",sum!I221,"*")</f>
        <v>*</v>
      </c>
      <c r="AX228" s="4" t="s">
        <v>137</v>
      </c>
      <c r="AY228" s="4" t="s">
        <v>138</v>
      </c>
      <c r="AZ228" s="4">
        <v>2045</v>
      </c>
      <c r="BA228" s="1" t="str">
        <f>IF(sum!A221="SA",sum!B221,"*")</f>
        <v>*</v>
      </c>
      <c r="BB228" s="1"/>
      <c r="BC228" s="1" t="str">
        <f>IF(sum!A221="SA",sum!I221,"*")</f>
        <v>*</v>
      </c>
    </row>
    <row r="229" spans="2:55">
      <c r="B229" s="1" t="s">
        <v>137</v>
      </c>
      <c r="C229" s="1" t="s">
        <v>138</v>
      </c>
      <c r="D229" s="1">
        <v>2045</v>
      </c>
      <c r="J229" s="1" t="s">
        <v>137</v>
      </c>
      <c r="K229" s="1" t="s">
        <v>138</v>
      </c>
      <c r="L229" s="1">
        <v>2045</v>
      </c>
      <c r="M229" s="1" t="str">
        <f>IF(sum!A222="AT",sum!B222,"*")</f>
        <v>*</v>
      </c>
      <c r="N229" s="1"/>
      <c r="O229" s="1" t="str">
        <f>IF(sum!A222="AT",sum!I222,"*")</f>
        <v>*</v>
      </c>
      <c r="R229" s="1" t="s">
        <v>137</v>
      </c>
      <c r="S229" s="1" t="s">
        <v>138</v>
      </c>
      <c r="T229" s="1">
        <v>2045</v>
      </c>
      <c r="U229" s="1" t="str">
        <f>IF(sum!A222="BC",sum!B222,"*")</f>
        <v>AFM-WaterHeat_ELE1</v>
      </c>
      <c r="V229" s="1"/>
      <c r="W229" s="1">
        <f>IF(sum!A222="BC",sum!I222,"*")</f>
        <v>8.45487212005918E-2</v>
      </c>
      <c r="Z229" s="1" t="s">
        <v>137</v>
      </c>
      <c r="AA229" s="1" t="s">
        <v>138</v>
      </c>
      <c r="AB229" s="1">
        <v>2045</v>
      </c>
      <c r="AC229" s="1" t="str">
        <f>IF(sum!A222="MA",sum!B222,"*")</f>
        <v>*</v>
      </c>
      <c r="AD229" s="1"/>
      <c r="AE229" s="1" t="str">
        <f>IF(sum!A222="MA",sum!I222,"*")</f>
        <v>*</v>
      </c>
      <c r="AH229" s="1" t="s">
        <v>137</v>
      </c>
      <c r="AI229" s="1" t="s">
        <v>138</v>
      </c>
      <c r="AJ229" s="1">
        <v>2045</v>
      </c>
      <c r="AK229" s="1" t="str">
        <f>IF(sum!A222="ON",sum!B222,"*")</f>
        <v>*</v>
      </c>
      <c r="AL229" s="1"/>
      <c r="AM229" s="1" t="str">
        <f>IF(sum!A222="ON",sum!I222,"*")</f>
        <v>*</v>
      </c>
      <c r="AP229" s="4" t="s">
        <v>137</v>
      </c>
      <c r="AQ229" s="4" t="s">
        <v>138</v>
      </c>
      <c r="AR229" s="4">
        <v>2045</v>
      </c>
      <c r="AS229" s="1" t="str">
        <f>IF(sum!A222="QU",sum!B222,"*")</f>
        <v>*</v>
      </c>
      <c r="AT229" s="1"/>
      <c r="AU229" s="1" t="str">
        <f>IF(sum!A222="QU",sum!I222,"*")</f>
        <v>*</v>
      </c>
      <c r="AX229" s="1" t="s">
        <v>137</v>
      </c>
      <c r="AY229" s="1" t="s">
        <v>138</v>
      </c>
      <c r="AZ229" s="1">
        <v>2045</v>
      </c>
      <c r="BA229" s="1" t="str">
        <f>IF(sum!A222="SA",sum!B222,"*")</f>
        <v>*</v>
      </c>
      <c r="BB229" s="1"/>
      <c r="BC229" s="1" t="str">
        <f>IF(sum!A222="SA",sum!I222,"*")</f>
        <v>*</v>
      </c>
    </row>
    <row r="230" spans="2:55">
      <c r="B230" s="1" t="s">
        <v>137</v>
      </c>
      <c r="C230" s="1" t="s">
        <v>138</v>
      </c>
      <c r="D230" s="1">
        <v>2045</v>
      </c>
      <c r="J230" s="1" t="s">
        <v>137</v>
      </c>
      <c r="K230" s="1" t="s">
        <v>138</v>
      </c>
      <c r="L230" s="1">
        <v>2045</v>
      </c>
      <c r="M230" s="1" t="str">
        <f>IF(sum!A223="AT",sum!B223,"*")</f>
        <v>*</v>
      </c>
      <c r="N230" s="1"/>
      <c r="O230" s="1" t="str">
        <f>IF(sum!A223="AT",sum!I223,"*")</f>
        <v>*</v>
      </c>
      <c r="R230" s="1" t="s">
        <v>137</v>
      </c>
      <c r="S230" s="1" t="s">
        <v>138</v>
      </c>
      <c r="T230" s="1">
        <v>2045</v>
      </c>
      <c r="U230" s="1" t="str">
        <f>IF(sum!A223="BC",sum!B223,"*")</f>
        <v>ART-AuxiliaryEquip_ELE1</v>
      </c>
      <c r="V230" s="1"/>
      <c r="W230" s="1">
        <f>IF(sum!A223="BC",sum!I223,"*")</f>
        <v>4.2274360600295997E-2</v>
      </c>
      <c r="Z230" s="1" t="s">
        <v>137</v>
      </c>
      <c r="AA230" s="1" t="s">
        <v>138</v>
      </c>
      <c r="AB230" s="1">
        <v>2045</v>
      </c>
      <c r="AC230" s="1" t="str">
        <f>IF(sum!A223="MA",sum!B223,"*")</f>
        <v>*</v>
      </c>
      <c r="AD230" s="1"/>
      <c r="AE230" s="1" t="str">
        <f>IF(sum!A223="MA",sum!I223,"*")</f>
        <v>*</v>
      </c>
      <c r="AH230" s="1" t="s">
        <v>137</v>
      </c>
      <c r="AI230" s="1" t="s">
        <v>138</v>
      </c>
      <c r="AJ230" s="1">
        <v>2045</v>
      </c>
      <c r="AK230" s="1" t="str">
        <f>IF(sum!A223="ON",sum!B223,"*")</f>
        <v>*</v>
      </c>
      <c r="AL230" s="1"/>
      <c r="AM230" s="1" t="str">
        <f>IF(sum!A223="ON",sum!I223,"*")</f>
        <v>*</v>
      </c>
      <c r="AP230" s="1" t="s">
        <v>137</v>
      </c>
      <c r="AQ230" s="1" t="s">
        <v>138</v>
      </c>
      <c r="AR230" s="1">
        <v>2045</v>
      </c>
      <c r="AS230" s="1" t="str">
        <f>IF(sum!A223="QU",sum!B223,"*")</f>
        <v>*</v>
      </c>
      <c r="AT230" s="1"/>
      <c r="AU230" s="1" t="str">
        <f>IF(sum!A223="QU",sum!I223,"*")</f>
        <v>*</v>
      </c>
      <c r="AX230" s="1" t="s">
        <v>137</v>
      </c>
      <c r="AY230" s="1" t="s">
        <v>138</v>
      </c>
      <c r="AZ230" s="1">
        <v>2045</v>
      </c>
      <c r="BA230" s="1" t="str">
        <f>IF(sum!A223="SA",sum!B223,"*")</f>
        <v>*</v>
      </c>
      <c r="BB230" s="1"/>
      <c r="BC230" s="1" t="str">
        <f>IF(sum!A223="SA",sum!I223,"*")</f>
        <v>*</v>
      </c>
    </row>
    <row r="231" spans="2:55">
      <c r="B231" s="4" t="s">
        <v>137</v>
      </c>
      <c r="C231" s="4" t="s">
        <v>138</v>
      </c>
      <c r="D231" s="4">
        <v>2045</v>
      </c>
      <c r="J231" s="4" t="s">
        <v>137</v>
      </c>
      <c r="K231" s="4" t="s">
        <v>138</v>
      </c>
      <c r="L231" s="4">
        <v>2045</v>
      </c>
      <c r="M231" s="1" t="str">
        <f>IF(sum!A224="AT",sum!B224,"*")</f>
        <v>*</v>
      </c>
      <c r="N231" s="1"/>
      <c r="O231" s="1" t="str">
        <f>IF(sum!A224="AT",sum!I224,"*")</f>
        <v>*</v>
      </c>
      <c r="R231" s="4" t="s">
        <v>137</v>
      </c>
      <c r="S231" s="4" t="s">
        <v>138</v>
      </c>
      <c r="T231" s="4">
        <v>2045</v>
      </c>
      <c r="U231" s="1" t="str">
        <f>IF(sum!A224="BC",sum!B224,"*")</f>
        <v>ART-AuxiliaryMot_ELE1</v>
      </c>
      <c r="V231" s="1"/>
      <c r="W231" s="1">
        <f>IF(sum!A224="BC",sum!I224,"*")</f>
        <v>2.93532128405063E-2</v>
      </c>
      <c r="Z231" s="4" t="s">
        <v>137</v>
      </c>
      <c r="AA231" s="4" t="s">
        <v>138</v>
      </c>
      <c r="AB231" s="4">
        <v>2045</v>
      </c>
      <c r="AC231" s="1" t="str">
        <f>IF(sum!A224="MA",sum!B224,"*")</f>
        <v>*</v>
      </c>
      <c r="AD231" s="1"/>
      <c r="AE231" s="1" t="str">
        <f>IF(sum!A224="MA",sum!I224,"*")</f>
        <v>*</v>
      </c>
      <c r="AH231" s="4" t="s">
        <v>137</v>
      </c>
      <c r="AI231" s="4" t="s">
        <v>138</v>
      </c>
      <c r="AJ231" s="4">
        <v>2045</v>
      </c>
      <c r="AK231" s="1" t="str">
        <f>IF(sum!A224="ON",sum!B224,"*")</f>
        <v>*</v>
      </c>
      <c r="AL231" s="1"/>
      <c r="AM231" s="1" t="str">
        <f>IF(sum!A224="ON",sum!I224,"*")</f>
        <v>*</v>
      </c>
      <c r="AP231" s="4" t="s">
        <v>137</v>
      </c>
      <c r="AQ231" s="4" t="s">
        <v>138</v>
      </c>
      <c r="AR231" s="4">
        <v>2045</v>
      </c>
      <c r="AS231" s="1" t="str">
        <f>IF(sum!A224="QU",sum!B224,"*")</f>
        <v>*</v>
      </c>
      <c r="AT231" s="1"/>
      <c r="AU231" s="1" t="str">
        <f>IF(sum!A224="QU",sum!I224,"*")</f>
        <v>*</v>
      </c>
      <c r="AX231" s="4" t="s">
        <v>137</v>
      </c>
      <c r="AY231" s="4" t="s">
        <v>138</v>
      </c>
      <c r="AZ231" s="4">
        <v>2045</v>
      </c>
      <c r="BA231" s="1" t="str">
        <f>IF(sum!A224="SA",sum!B224,"*")</f>
        <v>*</v>
      </c>
      <c r="BB231" s="1"/>
      <c r="BC231" s="1" t="str">
        <f>IF(sum!A224="SA",sum!I224,"*")</f>
        <v>*</v>
      </c>
    </row>
    <row r="232" spans="2:55">
      <c r="B232" s="1" t="s">
        <v>137</v>
      </c>
      <c r="C232" s="1" t="s">
        <v>138</v>
      </c>
      <c r="D232" s="1">
        <v>2045</v>
      </c>
      <c r="J232" s="1" t="s">
        <v>137</v>
      </c>
      <c r="K232" s="1" t="s">
        <v>138</v>
      </c>
      <c r="L232" s="1">
        <v>2045</v>
      </c>
      <c r="M232" s="1" t="str">
        <f>IF(sum!A225="AT",sum!B225,"*")</f>
        <v>*</v>
      </c>
      <c r="N232" s="1"/>
      <c r="O232" s="1" t="str">
        <f>IF(sum!A225="AT",sum!I225,"*")</f>
        <v>*</v>
      </c>
      <c r="R232" s="1" t="s">
        <v>137</v>
      </c>
      <c r="S232" s="1" t="s">
        <v>138</v>
      </c>
      <c r="T232" s="1">
        <v>2045</v>
      </c>
      <c r="U232" s="1" t="str">
        <f>IF(sum!A225="BC",sum!B225,"*")</f>
        <v>ART-Light_ELE1</v>
      </c>
      <c r="V232" s="1"/>
      <c r="W232" s="1">
        <f>IF(sum!A225="BC",sum!I225,"*")</f>
        <v>8.8059638521518796E-2</v>
      </c>
      <c r="Z232" s="1" t="s">
        <v>137</v>
      </c>
      <c r="AA232" s="1" t="s">
        <v>138</v>
      </c>
      <c r="AB232" s="1">
        <v>2045</v>
      </c>
      <c r="AC232" s="1" t="str">
        <f>IF(sum!A225="MA",sum!B225,"*")</f>
        <v>*</v>
      </c>
      <c r="AD232" s="1"/>
      <c r="AE232" s="1" t="str">
        <f>IF(sum!A225="MA",sum!I225,"*")</f>
        <v>*</v>
      </c>
      <c r="AH232" s="1" t="s">
        <v>137</v>
      </c>
      <c r="AI232" s="1" t="s">
        <v>138</v>
      </c>
      <c r="AJ232" s="1">
        <v>2045</v>
      </c>
      <c r="AK232" s="1" t="str">
        <f>IF(sum!A225="ON",sum!B225,"*")</f>
        <v>*</v>
      </c>
      <c r="AL232" s="1"/>
      <c r="AM232" s="1" t="str">
        <f>IF(sum!A225="ON",sum!I225,"*")</f>
        <v>*</v>
      </c>
      <c r="AP232" s="1" t="s">
        <v>137</v>
      </c>
      <c r="AQ232" s="1" t="s">
        <v>138</v>
      </c>
      <c r="AR232" s="1">
        <v>2045</v>
      </c>
      <c r="AS232" s="1" t="str">
        <f>IF(sum!A225="QU",sum!B225,"*")</f>
        <v>*</v>
      </c>
      <c r="AT232" s="1"/>
      <c r="AU232" s="1" t="str">
        <f>IF(sum!A225="QU",sum!I225,"*")</f>
        <v>*</v>
      </c>
      <c r="AX232" s="1" t="s">
        <v>137</v>
      </c>
      <c r="AY232" s="1" t="s">
        <v>138</v>
      </c>
      <c r="AZ232" s="1">
        <v>2045</v>
      </c>
      <c r="BA232" s="1" t="str">
        <f>IF(sum!A225="SA",sum!B225,"*")</f>
        <v>*</v>
      </c>
      <c r="BB232" s="1"/>
      <c r="BC232" s="1" t="str">
        <f>IF(sum!A225="SA",sum!I225,"*")</f>
        <v>*</v>
      </c>
    </row>
    <row r="233" spans="2:55">
      <c r="B233" s="1" t="s">
        <v>137</v>
      </c>
      <c r="C233" s="1" t="s">
        <v>138</v>
      </c>
      <c r="D233" s="1">
        <v>2045</v>
      </c>
      <c r="J233" s="1" t="s">
        <v>137</v>
      </c>
      <c r="K233" s="1" t="s">
        <v>138</v>
      </c>
      <c r="L233" s="1">
        <v>2045</v>
      </c>
      <c r="M233" s="1" t="str">
        <f>IF(sum!A226="AT",sum!B226,"*")</f>
        <v>*</v>
      </c>
      <c r="N233" s="1"/>
      <c r="O233" s="1" t="str">
        <f>IF(sum!A226="AT",sum!I226,"*")</f>
        <v>*</v>
      </c>
      <c r="R233" s="1" t="s">
        <v>137</v>
      </c>
      <c r="S233" s="1" t="s">
        <v>138</v>
      </c>
      <c r="T233" s="1">
        <v>2045</v>
      </c>
      <c r="U233" s="1" t="str">
        <f>IF(sum!A226="BC",sum!B226,"*")</f>
        <v>ART-SpCool_ELE1</v>
      </c>
      <c r="V233" s="1"/>
      <c r="W233" s="1">
        <f>IF(sum!A226="BC",sum!I226,"*")</f>
        <v>1.46766064202532E-2</v>
      </c>
      <c r="Z233" s="1" t="s">
        <v>137</v>
      </c>
      <c r="AA233" s="1" t="s">
        <v>138</v>
      </c>
      <c r="AB233" s="1">
        <v>2045</v>
      </c>
      <c r="AC233" s="1" t="str">
        <f>IF(sum!A226="MA",sum!B226,"*")</f>
        <v>*</v>
      </c>
      <c r="AD233" s="1"/>
      <c r="AE233" s="1" t="str">
        <f>IF(sum!A226="MA",sum!I226,"*")</f>
        <v>*</v>
      </c>
      <c r="AH233" s="1" t="s">
        <v>137</v>
      </c>
      <c r="AI233" s="1" t="s">
        <v>138</v>
      </c>
      <c r="AJ233" s="1">
        <v>2045</v>
      </c>
      <c r="AK233" s="1" t="str">
        <f>IF(sum!A226="ON",sum!B226,"*")</f>
        <v>*</v>
      </c>
      <c r="AL233" s="1"/>
      <c r="AM233" s="1" t="str">
        <f>IF(sum!A226="ON",sum!I226,"*")</f>
        <v>*</v>
      </c>
      <c r="AP233" s="4" t="s">
        <v>137</v>
      </c>
      <c r="AQ233" s="4" t="s">
        <v>138</v>
      </c>
      <c r="AR233" s="4">
        <v>2045</v>
      </c>
      <c r="AS233" s="1" t="str">
        <f>IF(sum!A226="QU",sum!B226,"*")</f>
        <v>*</v>
      </c>
      <c r="AT233" s="1"/>
      <c r="AU233" s="1" t="str">
        <f>IF(sum!A226="QU",sum!I226,"*")</f>
        <v>*</v>
      </c>
      <c r="AX233" s="1" t="s">
        <v>137</v>
      </c>
      <c r="AY233" s="1" t="s">
        <v>138</v>
      </c>
      <c r="AZ233" s="1">
        <v>2045</v>
      </c>
      <c r="BA233" s="1" t="str">
        <f>IF(sum!A226="SA",sum!B226,"*")</f>
        <v>*</v>
      </c>
      <c r="BB233" s="1"/>
      <c r="BC233" s="1" t="str">
        <f>IF(sum!A226="SA",sum!I226,"*")</f>
        <v>*</v>
      </c>
    </row>
    <row r="234" spans="2:55">
      <c r="B234" s="4" t="s">
        <v>137</v>
      </c>
      <c r="C234" s="4" t="s">
        <v>138</v>
      </c>
      <c r="D234" s="4">
        <v>2045</v>
      </c>
      <c r="J234" s="4" t="s">
        <v>137</v>
      </c>
      <c r="K234" s="4" t="s">
        <v>138</v>
      </c>
      <c r="L234" s="4">
        <v>2045</v>
      </c>
      <c r="M234" s="1" t="str">
        <f>IF(sum!A227="AT",sum!B227,"*")</f>
        <v>*</v>
      </c>
      <c r="N234" s="1"/>
      <c r="O234" s="1" t="str">
        <f>IF(sum!A227="AT",sum!I227,"*")</f>
        <v>*</v>
      </c>
      <c r="R234" s="4" t="s">
        <v>137</v>
      </c>
      <c r="S234" s="4" t="s">
        <v>138</v>
      </c>
      <c r="T234" s="4">
        <v>2045</v>
      </c>
      <c r="U234" s="1" t="str">
        <f>IF(sum!A227="BC",sum!B227,"*")</f>
        <v>ART-SpHeat_ELE1</v>
      </c>
      <c r="V234" s="1"/>
      <c r="W234" s="1">
        <f>IF(sum!A227="BC",sum!I227,"*")</f>
        <v>0.133868808567604</v>
      </c>
      <c r="Z234" s="4" t="s">
        <v>137</v>
      </c>
      <c r="AA234" s="4" t="s">
        <v>138</v>
      </c>
      <c r="AB234" s="4">
        <v>2045</v>
      </c>
      <c r="AC234" s="1" t="str">
        <f>IF(sum!A227="MA",sum!B227,"*")</f>
        <v>*</v>
      </c>
      <c r="AD234" s="1"/>
      <c r="AE234" s="1" t="str">
        <f>IF(sum!A227="MA",sum!I227,"*")</f>
        <v>*</v>
      </c>
      <c r="AH234" s="4" t="s">
        <v>137</v>
      </c>
      <c r="AI234" s="4" t="s">
        <v>138</v>
      </c>
      <c r="AJ234" s="4">
        <v>2045</v>
      </c>
      <c r="AK234" s="1" t="str">
        <f>IF(sum!A227="ON",sum!B227,"*")</f>
        <v>*</v>
      </c>
      <c r="AL234" s="1"/>
      <c r="AM234" s="1" t="str">
        <f>IF(sum!A227="ON",sum!I227,"*")</f>
        <v>*</v>
      </c>
      <c r="AP234" s="1" t="s">
        <v>137</v>
      </c>
      <c r="AQ234" s="1" t="s">
        <v>138</v>
      </c>
      <c r="AR234" s="1">
        <v>2045</v>
      </c>
      <c r="AS234" s="1" t="str">
        <f>IF(sum!A227="QU",sum!B227,"*")</f>
        <v>*</v>
      </c>
      <c r="AT234" s="1"/>
      <c r="AU234" s="1" t="str">
        <f>IF(sum!A227="QU",sum!I227,"*")</f>
        <v>*</v>
      </c>
      <c r="AX234" s="4" t="s">
        <v>137</v>
      </c>
      <c r="AY234" s="4" t="s">
        <v>138</v>
      </c>
      <c r="AZ234" s="4">
        <v>2045</v>
      </c>
      <c r="BA234" s="1" t="str">
        <f>IF(sum!A227="SA",sum!B227,"*")</f>
        <v>*</v>
      </c>
      <c r="BB234" s="1"/>
      <c r="BC234" s="1" t="str">
        <f>IF(sum!A227="SA",sum!I227,"*")</f>
        <v>*</v>
      </c>
    </row>
    <row r="235" spans="2:55">
      <c r="B235" s="1" t="s">
        <v>137</v>
      </c>
      <c r="C235" s="1" t="s">
        <v>138</v>
      </c>
      <c r="D235" s="1">
        <v>2045</v>
      </c>
      <c r="J235" s="1" t="s">
        <v>137</v>
      </c>
      <c r="K235" s="1" t="s">
        <v>138</v>
      </c>
      <c r="L235" s="1">
        <v>2045</v>
      </c>
      <c r="M235" s="1" t="str">
        <f>IF(sum!A228="AT",sum!B228,"*")</f>
        <v>*</v>
      </c>
      <c r="N235" s="1"/>
      <c r="O235" s="1" t="str">
        <f>IF(sum!A228="AT",sum!I228,"*")</f>
        <v>*</v>
      </c>
      <c r="R235" s="1" t="s">
        <v>137</v>
      </c>
      <c r="S235" s="1" t="s">
        <v>138</v>
      </c>
      <c r="T235" s="1">
        <v>2045</v>
      </c>
      <c r="U235" s="1" t="str">
        <f>IF(sum!A228="BC",sum!B228,"*")</f>
        <v>ART-WaterHeat_ELE1</v>
      </c>
      <c r="V235" s="1"/>
      <c r="W235" s="1">
        <f>IF(sum!A228="BC",sum!I228,"*")</f>
        <v>1.0568590150073999E-2</v>
      </c>
      <c r="Z235" s="1" t="s">
        <v>137</v>
      </c>
      <c r="AA235" s="1" t="s">
        <v>138</v>
      </c>
      <c r="AB235" s="1">
        <v>2045</v>
      </c>
      <c r="AC235" s="1" t="str">
        <f>IF(sum!A228="MA",sum!B228,"*")</f>
        <v>*</v>
      </c>
      <c r="AD235" s="1"/>
      <c r="AE235" s="1" t="str">
        <f>IF(sum!A228="MA",sum!I228,"*")</f>
        <v>*</v>
      </c>
      <c r="AH235" s="1" t="s">
        <v>137</v>
      </c>
      <c r="AI235" s="1" t="s">
        <v>138</v>
      </c>
      <c r="AJ235" s="1">
        <v>2045</v>
      </c>
      <c r="AK235" s="1" t="str">
        <f>IF(sum!A228="ON",sum!B228,"*")</f>
        <v>*</v>
      </c>
      <c r="AL235" s="1"/>
      <c r="AM235" s="1" t="str">
        <f>IF(sum!A228="ON",sum!I228,"*")</f>
        <v>*</v>
      </c>
      <c r="AP235" s="4" t="s">
        <v>137</v>
      </c>
      <c r="AQ235" s="4" t="s">
        <v>138</v>
      </c>
      <c r="AR235" s="4">
        <v>2045</v>
      </c>
      <c r="AS235" s="1" t="str">
        <f>IF(sum!A228="QU",sum!B228,"*")</f>
        <v>*</v>
      </c>
      <c r="AT235" s="1"/>
      <c r="AU235" s="1" t="str">
        <f>IF(sum!A228="QU",sum!I228,"*")</f>
        <v>*</v>
      </c>
      <c r="AX235" s="1" t="s">
        <v>137</v>
      </c>
      <c r="AY235" s="1" t="s">
        <v>138</v>
      </c>
      <c r="AZ235" s="1">
        <v>2045</v>
      </c>
      <c r="BA235" s="1" t="str">
        <f>IF(sum!A228="SA",sum!B228,"*")</f>
        <v>*</v>
      </c>
      <c r="BB235" s="1"/>
      <c r="BC235" s="1" t="str">
        <f>IF(sum!A228="SA",sum!I228,"*")</f>
        <v>*</v>
      </c>
    </row>
    <row r="236" spans="2:55">
      <c r="B236" s="1" t="s">
        <v>137</v>
      </c>
      <c r="C236" s="1" t="s">
        <v>138</v>
      </c>
      <c r="D236" s="1">
        <v>2045</v>
      </c>
      <c r="J236" s="1" t="s">
        <v>137</v>
      </c>
      <c r="K236" s="1" t="s">
        <v>138</v>
      </c>
      <c r="L236" s="1">
        <v>2045</v>
      </c>
      <c r="M236" s="1" t="str">
        <f>IF(sum!A229="AT",sum!B229,"*")</f>
        <v>*</v>
      </c>
      <c r="N236" s="1"/>
      <c r="O236" s="1" t="str">
        <f>IF(sum!A229="AT",sum!I229,"*")</f>
        <v>*</v>
      </c>
      <c r="R236" s="1" t="s">
        <v>137</v>
      </c>
      <c r="S236" s="1" t="s">
        <v>138</v>
      </c>
      <c r="T236" s="1">
        <v>2045</v>
      </c>
      <c r="U236" s="1" t="str">
        <f>IF(sum!A229="BC",sum!B229,"*")</f>
        <v>ECHP_biomass_thermal01</v>
      </c>
      <c r="V236" s="1"/>
      <c r="W236" s="1">
        <f>IF(sum!A229="BC",sum!I229,"*")</f>
        <v>5.2347900097999701E-2</v>
      </c>
      <c r="Z236" s="1" t="s">
        <v>137</v>
      </c>
      <c r="AA236" s="1" t="s">
        <v>138</v>
      </c>
      <c r="AB236" s="1">
        <v>2045</v>
      </c>
      <c r="AC236" s="1" t="str">
        <f>IF(sum!A229="MA",sum!B229,"*")</f>
        <v>*</v>
      </c>
      <c r="AD236" s="1"/>
      <c r="AE236" s="1" t="str">
        <f>IF(sum!A229="MA",sum!I229,"*")</f>
        <v>*</v>
      </c>
      <c r="AH236" s="1" t="s">
        <v>137</v>
      </c>
      <c r="AI236" s="1" t="s">
        <v>138</v>
      </c>
      <c r="AJ236" s="1">
        <v>2045</v>
      </c>
      <c r="AK236" s="1" t="str">
        <f>IF(sum!A229="ON",sum!B229,"*")</f>
        <v>*</v>
      </c>
      <c r="AL236" s="1"/>
      <c r="AM236" s="1" t="str">
        <f>IF(sum!A229="ON",sum!I229,"*")</f>
        <v>*</v>
      </c>
      <c r="AP236" s="1" t="s">
        <v>137</v>
      </c>
      <c r="AQ236" s="1" t="s">
        <v>138</v>
      </c>
      <c r="AR236" s="1">
        <v>2045</v>
      </c>
      <c r="AS236" s="1" t="str">
        <f>IF(sum!A229="QU",sum!B229,"*")</f>
        <v>*</v>
      </c>
      <c r="AT236" s="1"/>
      <c r="AU236" s="1" t="str">
        <f>IF(sum!A229="QU",sum!I229,"*")</f>
        <v>*</v>
      </c>
      <c r="AX236" s="1" t="s">
        <v>137</v>
      </c>
      <c r="AY236" s="1" t="s">
        <v>138</v>
      </c>
      <c r="AZ236" s="1">
        <v>2045</v>
      </c>
      <c r="BA236" s="1" t="str">
        <f>IF(sum!A229="SA",sum!B229,"*")</f>
        <v>*</v>
      </c>
      <c r="BB236" s="1"/>
      <c r="BC236" s="1" t="str">
        <f>IF(sum!A229="SA",sum!I229,"*")</f>
        <v>*</v>
      </c>
    </row>
    <row r="237" spans="2:55">
      <c r="B237" s="4" t="s">
        <v>137</v>
      </c>
      <c r="C237" s="4" t="s">
        <v>138</v>
      </c>
      <c r="D237" s="4">
        <v>2045</v>
      </c>
      <c r="J237" s="4" t="s">
        <v>137</v>
      </c>
      <c r="K237" s="4" t="s">
        <v>138</v>
      </c>
      <c r="L237" s="4">
        <v>2045</v>
      </c>
      <c r="M237" s="1" t="str">
        <f>IF(sum!A230="AT",sum!B230,"*")</f>
        <v>*</v>
      </c>
      <c r="N237" s="1"/>
      <c r="O237" s="1" t="str">
        <f>IF(sum!A230="AT",sum!I230,"*")</f>
        <v>*</v>
      </c>
      <c r="R237" s="4" t="s">
        <v>137</v>
      </c>
      <c r="S237" s="4" t="s">
        <v>138</v>
      </c>
      <c r="T237" s="4">
        <v>2045</v>
      </c>
      <c r="U237" s="1" t="str">
        <f>IF(sum!A230="BC",sum!B230,"*")</f>
        <v>EDU-AuxiliaryEquip_ELE1</v>
      </c>
      <c r="V237" s="1"/>
      <c r="W237" s="1">
        <f>IF(sum!A230="BC",sum!I230,"*")</f>
        <v>0.243077573451702</v>
      </c>
      <c r="Z237" s="4" t="s">
        <v>137</v>
      </c>
      <c r="AA237" s="4" t="s">
        <v>138</v>
      </c>
      <c r="AB237" s="4">
        <v>2045</v>
      </c>
      <c r="AC237" s="1" t="str">
        <f>IF(sum!A230="MA",sum!B230,"*")</f>
        <v>*</v>
      </c>
      <c r="AD237" s="1"/>
      <c r="AE237" s="1" t="str">
        <f>IF(sum!A230="MA",sum!I230,"*")</f>
        <v>*</v>
      </c>
      <c r="AH237" s="4" t="s">
        <v>137</v>
      </c>
      <c r="AI237" s="4" t="s">
        <v>138</v>
      </c>
      <c r="AJ237" s="4">
        <v>2045</v>
      </c>
      <c r="AK237" s="1" t="str">
        <f>IF(sum!A230="ON",sum!B230,"*")</f>
        <v>*</v>
      </c>
      <c r="AL237" s="1"/>
      <c r="AM237" s="1" t="str">
        <f>IF(sum!A230="ON",sum!I230,"*")</f>
        <v>*</v>
      </c>
      <c r="AP237" s="4" t="s">
        <v>137</v>
      </c>
      <c r="AQ237" s="4" t="s">
        <v>138</v>
      </c>
      <c r="AR237" s="4">
        <v>2045</v>
      </c>
      <c r="AS237" s="1" t="str">
        <f>IF(sum!A230="QU",sum!B230,"*")</f>
        <v>*</v>
      </c>
      <c r="AT237" s="1"/>
      <c r="AU237" s="1" t="str">
        <f>IF(sum!A230="QU",sum!I230,"*")</f>
        <v>*</v>
      </c>
      <c r="AX237" s="4" t="s">
        <v>137</v>
      </c>
      <c r="AY237" s="4" t="s">
        <v>138</v>
      </c>
      <c r="AZ237" s="4">
        <v>2045</v>
      </c>
      <c r="BA237" s="1" t="str">
        <f>IF(sum!A230="SA",sum!B230,"*")</f>
        <v>*</v>
      </c>
      <c r="BB237" s="1"/>
      <c r="BC237" s="1" t="str">
        <f>IF(sum!A230="SA",sum!I230,"*")</f>
        <v>*</v>
      </c>
    </row>
    <row r="238" spans="2:55">
      <c r="B238" s="1" t="s">
        <v>137</v>
      </c>
      <c r="C238" s="1" t="s">
        <v>138</v>
      </c>
      <c r="D238" s="1">
        <v>2045</v>
      </c>
      <c r="J238" s="1" t="s">
        <v>137</v>
      </c>
      <c r="K238" s="1" t="s">
        <v>138</v>
      </c>
      <c r="L238" s="1">
        <v>2045</v>
      </c>
      <c r="M238" s="1" t="str">
        <f>IF(sum!A231="AT",sum!B231,"*")</f>
        <v>*</v>
      </c>
      <c r="N238" s="1"/>
      <c r="O238" s="1" t="str">
        <f>IF(sum!A231="AT",sum!I231,"*")</f>
        <v>*</v>
      </c>
      <c r="R238" s="1" t="s">
        <v>137</v>
      </c>
      <c r="S238" s="1" t="s">
        <v>138</v>
      </c>
      <c r="T238" s="1">
        <v>2045</v>
      </c>
      <c r="U238" s="1" t="str">
        <f>IF(sum!A231="BC",sum!B231,"*")</f>
        <v>EDU-AuxiliaryMot_ELE1</v>
      </c>
      <c r="V238" s="1"/>
      <c r="W238" s="1">
        <f>IF(sum!A231="BC",sum!I231,"*")</f>
        <v>0.11741285136202501</v>
      </c>
      <c r="Z238" s="1" t="s">
        <v>137</v>
      </c>
      <c r="AA238" s="1" t="s">
        <v>138</v>
      </c>
      <c r="AB238" s="1">
        <v>2045</v>
      </c>
      <c r="AC238" s="1" t="str">
        <f>IF(sum!A231="MA",sum!B231,"*")</f>
        <v>*</v>
      </c>
      <c r="AD238" s="1"/>
      <c r="AE238" s="1" t="str">
        <f>IF(sum!A231="MA",sum!I231,"*")</f>
        <v>*</v>
      </c>
      <c r="AH238" s="1" t="s">
        <v>137</v>
      </c>
      <c r="AI238" s="1" t="s">
        <v>138</v>
      </c>
      <c r="AJ238" s="1">
        <v>2045</v>
      </c>
      <c r="AK238" s="1" t="str">
        <f>IF(sum!A231="ON",sum!B231,"*")</f>
        <v>*</v>
      </c>
      <c r="AL238" s="1"/>
      <c r="AM238" s="1" t="str">
        <f>IF(sum!A231="ON",sum!I231,"*")</f>
        <v>*</v>
      </c>
      <c r="AP238" s="1" t="s">
        <v>137</v>
      </c>
      <c r="AQ238" s="1" t="s">
        <v>138</v>
      </c>
      <c r="AR238" s="1">
        <v>2045</v>
      </c>
      <c r="AS238" s="1" t="str">
        <f>IF(sum!A231="QU",sum!B231,"*")</f>
        <v>*</v>
      </c>
      <c r="AT238" s="1"/>
      <c r="AU238" s="1" t="str">
        <f>IF(sum!A231="QU",sum!I231,"*")</f>
        <v>*</v>
      </c>
      <c r="AX238" s="1" t="s">
        <v>137</v>
      </c>
      <c r="AY238" s="1" t="s">
        <v>138</v>
      </c>
      <c r="AZ238" s="1">
        <v>2045</v>
      </c>
      <c r="BA238" s="1" t="str">
        <f>IF(sum!A231="SA",sum!B231,"*")</f>
        <v>*</v>
      </c>
      <c r="BB238" s="1"/>
      <c r="BC238" s="1" t="str">
        <f>IF(sum!A231="SA",sum!I231,"*")</f>
        <v>*</v>
      </c>
    </row>
    <row r="239" spans="2:55">
      <c r="B239" s="1" t="s">
        <v>137</v>
      </c>
      <c r="C239" s="1" t="s">
        <v>138</v>
      </c>
      <c r="D239" s="1">
        <v>2045</v>
      </c>
      <c r="J239" s="1" t="s">
        <v>137</v>
      </c>
      <c r="K239" s="1" t="s">
        <v>138</v>
      </c>
      <c r="L239" s="1">
        <v>2045</v>
      </c>
      <c r="M239" s="1" t="str">
        <f>IF(sum!A232="AT",sum!B232,"*")</f>
        <v>*</v>
      </c>
      <c r="N239" s="1"/>
      <c r="O239" s="1" t="str">
        <f>IF(sum!A232="AT",sum!I232,"*")</f>
        <v>*</v>
      </c>
      <c r="R239" s="1" t="s">
        <v>137</v>
      </c>
      <c r="S239" s="1" t="s">
        <v>138</v>
      </c>
      <c r="T239" s="1">
        <v>2045</v>
      </c>
      <c r="U239" s="1" t="str">
        <f>IF(sum!A232="BC",sum!B232,"*")</f>
        <v>EDU-Light_ELE1</v>
      </c>
      <c r="V239" s="1"/>
      <c r="W239" s="1">
        <f>IF(sum!A232="BC",sum!I232,"*")</f>
        <v>0.322885341245569</v>
      </c>
      <c r="Z239" s="1" t="s">
        <v>137</v>
      </c>
      <c r="AA239" s="1" t="s">
        <v>138</v>
      </c>
      <c r="AB239" s="1">
        <v>2045</v>
      </c>
      <c r="AC239" s="1" t="str">
        <f>IF(sum!A232="MA",sum!B232,"*")</f>
        <v>*</v>
      </c>
      <c r="AD239" s="1"/>
      <c r="AE239" s="1" t="str">
        <f>IF(sum!A232="MA",sum!I232,"*")</f>
        <v>*</v>
      </c>
      <c r="AH239" s="1" t="s">
        <v>137</v>
      </c>
      <c r="AI239" s="1" t="s">
        <v>138</v>
      </c>
      <c r="AJ239" s="1">
        <v>2045</v>
      </c>
      <c r="AK239" s="1" t="str">
        <f>IF(sum!A232="ON",sum!B232,"*")</f>
        <v>*</v>
      </c>
      <c r="AL239" s="1"/>
      <c r="AM239" s="1" t="str">
        <f>IF(sum!A232="ON",sum!I232,"*")</f>
        <v>*</v>
      </c>
      <c r="AP239" s="4" t="s">
        <v>137</v>
      </c>
      <c r="AQ239" s="4" t="s">
        <v>138</v>
      </c>
      <c r="AR239" s="4">
        <v>2045</v>
      </c>
      <c r="AS239" s="1" t="str">
        <f>IF(sum!A232="QU",sum!B232,"*")</f>
        <v>*</v>
      </c>
      <c r="AT239" s="1"/>
      <c r="AU239" s="1" t="str">
        <f>IF(sum!A232="QU",sum!I232,"*")</f>
        <v>*</v>
      </c>
      <c r="AX239" s="1" t="s">
        <v>137</v>
      </c>
      <c r="AY239" s="1" t="s">
        <v>138</v>
      </c>
      <c r="AZ239" s="1">
        <v>2045</v>
      </c>
      <c r="BA239" s="1" t="str">
        <f>IF(sum!A232="SA",sum!B232,"*")</f>
        <v>*</v>
      </c>
      <c r="BB239" s="1"/>
      <c r="BC239" s="1" t="str">
        <f>IF(sum!A232="SA",sum!I232,"*")</f>
        <v>*</v>
      </c>
    </row>
    <row r="240" spans="2:55">
      <c r="B240" s="4" t="s">
        <v>137</v>
      </c>
      <c r="C240" s="4" t="s">
        <v>138</v>
      </c>
      <c r="D240" s="4">
        <v>2045</v>
      </c>
      <c r="J240" s="4" t="s">
        <v>137</v>
      </c>
      <c r="K240" s="4" t="s">
        <v>138</v>
      </c>
      <c r="L240" s="4">
        <v>2045</v>
      </c>
      <c r="M240" s="1" t="str">
        <f>IF(sum!A233="AT",sum!B233,"*")</f>
        <v>*</v>
      </c>
      <c r="N240" s="1"/>
      <c r="O240" s="1" t="str">
        <f>IF(sum!A233="AT",sum!I233,"*")</f>
        <v>*</v>
      </c>
      <c r="R240" s="4" t="s">
        <v>137</v>
      </c>
      <c r="S240" s="4" t="s">
        <v>138</v>
      </c>
      <c r="T240" s="4">
        <v>2045</v>
      </c>
      <c r="U240" s="1" t="str">
        <f>IF(sum!A233="BC",sum!B233,"*")</f>
        <v>EDU-SpCool_ELE1</v>
      </c>
      <c r="V240" s="1"/>
      <c r="W240" s="1">
        <f>IF(sum!A233="BC",sum!I233,"*")</f>
        <v>8.8059638521518796E-2</v>
      </c>
      <c r="Z240" s="4" t="s">
        <v>137</v>
      </c>
      <c r="AA240" s="4" t="s">
        <v>138</v>
      </c>
      <c r="AB240" s="4">
        <v>2045</v>
      </c>
      <c r="AC240" s="1" t="str">
        <f>IF(sum!A233="MA",sum!B233,"*")</f>
        <v>*</v>
      </c>
      <c r="AD240" s="1"/>
      <c r="AE240" s="1" t="str">
        <f>IF(sum!A233="MA",sum!I233,"*")</f>
        <v>*</v>
      </c>
      <c r="AH240" s="4" t="s">
        <v>137</v>
      </c>
      <c r="AI240" s="4" t="s">
        <v>138</v>
      </c>
      <c r="AJ240" s="4">
        <v>2045</v>
      </c>
      <c r="AK240" s="1" t="str">
        <f>IF(sum!A233="ON",sum!B233,"*")</f>
        <v>*</v>
      </c>
      <c r="AL240" s="1"/>
      <c r="AM240" s="1" t="str">
        <f>IF(sum!A233="ON",sum!I233,"*")</f>
        <v>*</v>
      </c>
      <c r="AP240" s="1" t="s">
        <v>137</v>
      </c>
      <c r="AQ240" s="1" t="s">
        <v>138</v>
      </c>
      <c r="AR240" s="1">
        <v>2045</v>
      </c>
      <c r="AS240" s="1" t="str">
        <f>IF(sum!A233="QU",sum!B233,"*")</f>
        <v>*</v>
      </c>
      <c r="AT240" s="1"/>
      <c r="AU240" s="1" t="str">
        <f>IF(sum!A233="QU",sum!I233,"*")</f>
        <v>*</v>
      </c>
      <c r="AX240" s="4" t="s">
        <v>137</v>
      </c>
      <c r="AY240" s="4" t="s">
        <v>138</v>
      </c>
      <c r="AZ240" s="4">
        <v>2045</v>
      </c>
      <c r="BA240" s="1" t="str">
        <f>IF(sum!A233="SA",sum!B233,"*")</f>
        <v>*</v>
      </c>
      <c r="BB240" s="1"/>
      <c r="BC240" s="1" t="str">
        <f>IF(sum!A233="SA",sum!I233,"*")</f>
        <v>*</v>
      </c>
    </row>
    <row r="241" spans="2:55">
      <c r="B241" s="1" t="s">
        <v>137</v>
      </c>
      <c r="C241" s="1" t="s">
        <v>138</v>
      </c>
      <c r="D241" s="1">
        <v>2045</v>
      </c>
      <c r="J241" s="1" t="s">
        <v>137</v>
      </c>
      <c r="K241" s="1" t="s">
        <v>138</v>
      </c>
      <c r="L241" s="1">
        <v>2045</v>
      </c>
      <c r="M241" s="1" t="str">
        <f>IF(sum!A234="AT",sum!B234,"*")</f>
        <v>*</v>
      </c>
      <c r="N241" s="1"/>
      <c r="O241" s="1" t="str">
        <f>IF(sum!A234="AT",sum!I234,"*")</f>
        <v>*</v>
      </c>
      <c r="R241" s="1" t="s">
        <v>137</v>
      </c>
      <c r="S241" s="1" t="s">
        <v>138</v>
      </c>
      <c r="T241" s="1">
        <v>2045</v>
      </c>
      <c r="U241" s="1" t="str">
        <f>IF(sum!A234="BC",sum!B234,"*")</f>
        <v>EDU-SpHeat_ELE1</v>
      </c>
      <c r="V241" s="1"/>
      <c r="W241" s="1">
        <f>IF(sum!A234="BC",sum!I234,"*")</f>
        <v>0.57070386810399498</v>
      </c>
      <c r="Z241" s="1" t="s">
        <v>137</v>
      </c>
      <c r="AA241" s="1" t="s">
        <v>138</v>
      </c>
      <c r="AB241" s="1">
        <v>2045</v>
      </c>
      <c r="AC241" s="1" t="str">
        <f>IF(sum!A234="MA",sum!B234,"*")</f>
        <v>*</v>
      </c>
      <c r="AD241" s="1"/>
      <c r="AE241" s="1" t="str">
        <f>IF(sum!A234="MA",sum!I234,"*")</f>
        <v>*</v>
      </c>
      <c r="AH241" s="1" t="s">
        <v>137</v>
      </c>
      <c r="AI241" s="1" t="s">
        <v>138</v>
      </c>
      <c r="AJ241" s="1">
        <v>2045</v>
      </c>
      <c r="AK241" s="1" t="str">
        <f>IF(sum!A234="ON",sum!B234,"*")</f>
        <v>*</v>
      </c>
      <c r="AL241" s="1"/>
      <c r="AM241" s="1" t="str">
        <f>IF(sum!A234="ON",sum!I234,"*")</f>
        <v>*</v>
      </c>
      <c r="AP241" s="4" t="s">
        <v>137</v>
      </c>
      <c r="AQ241" s="4" t="s">
        <v>138</v>
      </c>
      <c r="AR241" s="4">
        <v>2045</v>
      </c>
      <c r="AS241" s="1" t="str">
        <f>IF(sum!A234="QU",sum!B234,"*")</f>
        <v>*</v>
      </c>
      <c r="AT241" s="1"/>
      <c r="AU241" s="1" t="str">
        <f>IF(sum!A234="QU",sum!I234,"*")</f>
        <v>*</v>
      </c>
      <c r="AX241" s="1" t="s">
        <v>137</v>
      </c>
      <c r="AY241" s="1" t="s">
        <v>138</v>
      </c>
      <c r="AZ241" s="1">
        <v>2045</v>
      </c>
      <c r="BA241" s="1" t="str">
        <f>IF(sum!A234="SA",sum!B234,"*")</f>
        <v>*</v>
      </c>
      <c r="BB241" s="1"/>
      <c r="BC241" s="1" t="str">
        <f>IF(sum!A234="SA",sum!I234,"*")</f>
        <v>*</v>
      </c>
    </row>
    <row r="242" spans="2:55">
      <c r="B242" s="1" t="s">
        <v>137</v>
      </c>
      <c r="C242" s="1" t="s">
        <v>138</v>
      </c>
      <c r="D242" s="1">
        <v>2045</v>
      </c>
      <c r="J242" s="1" t="s">
        <v>137</v>
      </c>
      <c r="K242" s="1" t="s">
        <v>138</v>
      </c>
      <c r="L242" s="1">
        <v>2045</v>
      </c>
      <c r="M242" s="1" t="str">
        <f>IF(sum!A235="AT",sum!B235,"*")</f>
        <v>*</v>
      </c>
      <c r="N242" s="1"/>
      <c r="O242" s="1" t="str">
        <f>IF(sum!A235="AT",sum!I235,"*")</f>
        <v>*</v>
      </c>
      <c r="R242" s="1" t="s">
        <v>137</v>
      </c>
      <c r="S242" s="1" t="s">
        <v>138</v>
      </c>
      <c r="T242" s="1">
        <v>2045</v>
      </c>
      <c r="U242" s="1" t="str">
        <f>IF(sum!A235="BC",sum!B235,"*")</f>
        <v>EDU-WaterHeat_ELE1</v>
      </c>
      <c r="V242" s="1"/>
      <c r="W242" s="1">
        <f>IF(sum!A235="BC",sum!I235,"*")</f>
        <v>7.3980131050517803E-2</v>
      </c>
      <c r="Z242" s="1" t="s">
        <v>137</v>
      </c>
      <c r="AA242" s="1" t="s">
        <v>138</v>
      </c>
      <c r="AB242" s="1">
        <v>2045</v>
      </c>
      <c r="AC242" s="1" t="str">
        <f>IF(sum!A235="MA",sum!B235,"*")</f>
        <v>*</v>
      </c>
      <c r="AD242" s="1"/>
      <c r="AE242" s="1" t="str">
        <f>IF(sum!A235="MA",sum!I235,"*")</f>
        <v>*</v>
      </c>
      <c r="AH242" s="1" t="s">
        <v>137</v>
      </c>
      <c r="AI242" s="1" t="s">
        <v>138</v>
      </c>
      <c r="AJ242" s="1">
        <v>2045</v>
      </c>
      <c r="AK242" s="1" t="str">
        <f>IF(sum!A235="ON",sum!B235,"*")</f>
        <v>*</v>
      </c>
      <c r="AL242" s="1"/>
      <c r="AM242" s="1" t="str">
        <f>IF(sum!A235="ON",sum!I235,"*")</f>
        <v>*</v>
      </c>
      <c r="AP242" s="1" t="s">
        <v>137</v>
      </c>
      <c r="AQ242" s="1" t="s">
        <v>138</v>
      </c>
      <c r="AR242" s="1">
        <v>2045</v>
      </c>
      <c r="AS242" s="1" t="str">
        <f>IF(sum!A235="QU",sum!B235,"*")</f>
        <v>*</v>
      </c>
      <c r="AT242" s="1"/>
      <c r="AU242" s="1" t="str">
        <f>IF(sum!A235="QU",sum!I235,"*")</f>
        <v>*</v>
      </c>
      <c r="AX242" s="1" t="s">
        <v>137</v>
      </c>
      <c r="AY242" s="1" t="s">
        <v>138</v>
      </c>
      <c r="AZ242" s="1">
        <v>2045</v>
      </c>
      <c r="BA242" s="1" t="str">
        <f>IF(sum!A235="SA",sum!B235,"*")</f>
        <v>*</v>
      </c>
      <c r="BB242" s="1"/>
      <c r="BC242" s="1" t="str">
        <f>IF(sum!A235="SA",sum!I235,"*")</f>
        <v>*</v>
      </c>
    </row>
    <row r="243" spans="2:55">
      <c r="B243" s="4" t="s">
        <v>137</v>
      </c>
      <c r="C243" s="4" t="s">
        <v>138</v>
      </c>
      <c r="D243" s="4">
        <v>2045</v>
      </c>
      <c r="J243" s="4" t="s">
        <v>137</v>
      </c>
      <c r="K243" s="4" t="s">
        <v>138</v>
      </c>
      <c r="L243" s="4">
        <v>2045</v>
      </c>
      <c r="M243" s="1" t="str">
        <f>IF(sum!A236="AT",sum!B236,"*")</f>
        <v>*</v>
      </c>
      <c r="N243" s="1"/>
      <c r="O243" s="1" t="str">
        <f>IF(sum!A236="AT",sum!I236,"*")</f>
        <v>*</v>
      </c>
      <c r="R243" s="4" t="s">
        <v>137</v>
      </c>
      <c r="S243" s="4" t="s">
        <v>138</v>
      </c>
      <c r="T243" s="4">
        <v>2045</v>
      </c>
      <c r="U243" s="1" t="str">
        <f>IF(sum!A236="BC",sum!B236,"*")</f>
        <v>ESTCAESS101_24h</v>
      </c>
      <c r="V243" s="1"/>
      <c r="W243" s="1">
        <f>IF(sum!A236="BC",sum!I236,"*")</f>
        <v>0</v>
      </c>
      <c r="Z243" s="4" t="s">
        <v>137</v>
      </c>
      <c r="AA243" s="4" t="s">
        <v>138</v>
      </c>
      <c r="AB243" s="4">
        <v>2045</v>
      </c>
      <c r="AC243" s="1" t="str">
        <f>IF(sum!A236="MA",sum!B236,"*")</f>
        <v>*</v>
      </c>
      <c r="AD243" s="1"/>
      <c r="AE243" s="1" t="str">
        <f>IF(sum!A236="MA",sum!I236,"*")</f>
        <v>*</v>
      </c>
      <c r="AH243" s="4" t="s">
        <v>137</v>
      </c>
      <c r="AI243" s="4" t="s">
        <v>138</v>
      </c>
      <c r="AJ243" s="4">
        <v>2045</v>
      </c>
      <c r="AK243" s="1" t="str">
        <f>IF(sum!A236="ON",sum!B236,"*")</f>
        <v>*</v>
      </c>
      <c r="AL243" s="1"/>
      <c r="AM243" s="1" t="str">
        <f>IF(sum!A236="ON",sum!I236,"*")</f>
        <v>*</v>
      </c>
      <c r="AP243" s="4" t="s">
        <v>137</v>
      </c>
      <c r="AQ243" s="4" t="s">
        <v>138</v>
      </c>
      <c r="AR243" s="4">
        <v>2045</v>
      </c>
      <c r="AS243" s="1" t="str">
        <f>IF(sum!A236="QU",sum!B236,"*")</f>
        <v>*</v>
      </c>
      <c r="AT243" s="1"/>
      <c r="AU243" s="1" t="str">
        <f>IF(sum!A236="QU",sum!I236,"*")</f>
        <v>*</v>
      </c>
      <c r="AX243" s="4" t="s">
        <v>137</v>
      </c>
      <c r="AY243" s="4" t="s">
        <v>138</v>
      </c>
      <c r="AZ243" s="4">
        <v>2045</v>
      </c>
      <c r="BA243" s="1" t="str">
        <f>IF(sum!A236="SA",sum!B236,"*")</f>
        <v>*</v>
      </c>
      <c r="BB243" s="1"/>
      <c r="BC243" s="1" t="str">
        <f>IF(sum!A236="SA",sum!I236,"*")</f>
        <v>*</v>
      </c>
    </row>
    <row r="244" spans="2:55">
      <c r="B244" s="1" t="s">
        <v>137</v>
      </c>
      <c r="C244" s="1" t="s">
        <v>138</v>
      </c>
      <c r="D244" s="1">
        <v>2045</v>
      </c>
      <c r="J244" s="1" t="s">
        <v>137</v>
      </c>
      <c r="K244" s="1" t="s">
        <v>138</v>
      </c>
      <c r="L244" s="1">
        <v>2045</v>
      </c>
      <c r="M244" s="1" t="str">
        <f>IF(sum!A237="AT",sum!B237,"*")</f>
        <v>*</v>
      </c>
      <c r="N244" s="1"/>
      <c r="O244" s="1" t="str">
        <f>IF(sum!A237="AT",sum!I237,"*")</f>
        <v>*</v>
      </c>
      <c r="R244" s="1" t="s">
        <v>137</v>
      </c>
      <c r="S244" s="1" t="s">
        <v>138</v>
      </c>
      <c r="T244" s="1">
        <v>2045</v>
      </c>
      <c r="U244" s="1" t="str">
        <f>IF(sum!A237="BC",sum!B237,"*")</f>
        <v>ESTHYDPS101_10h</v>
      </c>
      <c r="V244" s="1"/>
      <c r="W244" s="1">
        <f>IF(sum!A237="BC",sum!I237,"*")</f>
        <v>0</v>
      </c>
      <c r="Z244" s="1" t="s">
        <v>137</v>
      </c>
      <c r="AA244" s="1" t="s">
        <v>138</v>
      </c>
      <c r="AB244" s="1">
        <v>2045</v>
      </c>
      <c r="AC244" s="1" t="str">
        <f>IF(sum!A237="MA",sum!B237,"*")</f>
        <v>*</v>
      </c>
      <c r="AD244" s="1"/>
      <c r="AE244" s="1" t="str">
        <f>IF(sum!A237="MA",sum!I237,"*")</f>
        <v>*</v>
      </c>
      <c r="AH244" s="1" t="s">
        <v>137</v>
      </c>
      <c r="AI244" s="1" t="s">
        <v>138</v>
      </c>
      <c r="AJ244" s="1">
        <v>2045</v>
      </c>
      <c r="AK244" s="1" t="str">
        <f>IF(sum!A237="ON",sum!B237,"*")</f>
        <v>*</v>
      </c>
      <c r="AL244" s="1"/>
      <c r="AM244" s="1" t="str">
        <f>IF(sum!A237="ON",sum!I237,"*")</f>
        <v>*</v>
      </c>
      <c r="AP244" s="1" t="s">
        <v>137</v>
      </c>
      <c r="AQ244" s="1" t="s">
        <v>138</v>
      </c>
      <c r="AR244" s="1">
        <v>2045</v>
      </c>
      <c r="AS244" s="1" t="str">
        <f>IF(sum!A237="QU",sum!B237,"*")</f>
        <v>*</v>
      </c>
      <c r="AT244" s="1"/>
      <c r="AU244" s="1" t="str">
        <f>IF(sum!A237="QU",sum!I237,"*")</f>
        <v>*</v>
      </c>
      <c r="AX244" s="1" t="s">
        <v>137</v>
      </c>
      <c r="AY244" s="1" t="s">
        <v>138</v>
      </c>
      <c r="AZ244" s="1">
        <v>2045</v>
      </c>
      <c r="BA244" s="1" t="str">
        <f>IF(sum!A237="SA",sum!B237,"*")</f>
        <v>*</v>
      </c>
      <c r="BB244" s="1"/>
      <c r="BC244" s="1" t="str">
        <f>IF(sum!A237="SA",sum!I237,"*")</f>
        <v>*</v>
      </c>
    </row>
    <row r="245" spans="2:55">
      <c r="B245" s="1" t="s">
        <v>137</v>
      </c>
      <c r="C245" s="1" t="s">
        <v>138</v>
      </c>
      <c r="D245" s="1">
        <v>2045</v>
      </c>
      <c r="J245" s="1" t="s">
        <v>137</v>
      </c>
      <c r="K245" s="1" t="s">
        <v>138</v>
      </c>
      <c r="L245" s="1">
        <v>2045</v>
      </c>
      <c r="M245" s="1" t="str">
        <f>IF(sum!A238="AT",sum!B238,"*")</f>
        <v>*</v>
      </c>
      <c r="N245" s="1"/>
      <c r="O245" s="1" t="str">
        <f>IF(sum!A238="AT",sum!I238,"*")</f>
        <v>*</v>
      </c>
      <c r="R245" s="1" t="s">
        <v>137</v>
      </c>
      <c r="S245" s="1" t="s">
        <v>138</v>
      </c>
      <c r="T245" s="1">
        <v>2045</v>
      </c>
      <c r="U245" s="1" t="str">
        <f>IF(sum!A238="BC",sum!B238,"*")</f>
        <v>ESTHYDPS101_24h</v>
      </c>
      <c r="V245" s="1"/>
      <c r="W245" s="1">
        <f>IF(sum!A238="BC",sum!I238,"*")</f>
        <v>0</v>
      </c>
      <c r="Z245" s="1" t="s">
        <v>137</v>
      </c>
      <c r="AA245" s="1" t="s">
        <v>138</v>
      </c>
      <c r="AB245" s="1">
        <v>2045</v>
      </c>
      <c r="AC245" s="1" t="str">
        <f>IF(sum!A238="MA",sum!B238,"*")</f>
        <v>*</v>
      </c>
      <c r="AD245" s="1"/>
      <c r="AE245" s="1" t="str">
        <f>IF(sum!A238="MA",sum!I238,"*")</f>
        <v>*</v>
      </c>
      <c r="AH245" s="1" t="s">
        <v>137</v>
      </c>
      <c r="AI245" s="1" t="s">
        <v>138</v>
      </c>
      <c r="AJ245" s="1">
        <v>2045</v>
      </c>
      <c r="AK245" s="1" t="str">
        <f>IF(sum!A238="ON",sum!B238,"*")</f>
        <v>*</v>
      </c>
      <c r="AL245" s="1"/>
      <c r="AM245" s="1" t="str">
        <f>IF(sum!A238="ON",sum!I238,"*")</f>
        <v>*</v>
      </c>
      <c r="AP245" s="4" t="s">
        <v>137</v>
      </c>
      <c r="AQ245" s="4" t="s">
        <v>138</v>
      </c>
      <c r="AR245" s="4">
        <v>2045</v>
      </c>
      <c r="AS245" s="1" t="str">
        <f>IF(sum!A238="QU",sum!B238,"*")</f>
        <v>*</v>
      </c>
      <c r="AT245" s="1"/>
      <c r="AU245" s="1" t="str">
        <f>IF(sum!A238="QU",sum!I238,"*")</f>
        <v>*</v>
      </c>
      <c r="AX245" s="1" t="s">
        <v>137</v>
      </c>
      <c r="AY245" s="1" t="s">
        <v>138</v>
      </c>
      <c r="AZ245" s="1">
        <v>2045</v>
      </c>
      <c r="BA245" s="1" t="str">
        <f>IF(sum!A238="SA",sum!B238,"*")</f>
        <v>*</v>
      </c>
      <c r="BB245" s="1"/>
      <c r="BC245" s="1" t="str">
        <f>IF(sum!A238="SA",sum!I238,"*")</f>
        <v>*</v>
      </c>
    </row>
    <row r="246" spans="2:55">
      <c r="B246" s="4" t="s">
        <v>137</v>
      </c>
      <c r="C246" s="4" t="s">
        <v>138</v>
      </c>
      <c r="D246" s="4">
        <v>2045</v>
      </c>
      <c r="J246" s="4" t="s">
        <v>137</v>
      </c>
      <c r="K246" s="4" t="s">
        <v>138</v>
      </c>
      <c r="L246" s="4">
        <v>2045</v>
      </c>
      <c r="M246" s="1" t="str">
        <f>IF(sum!A239="AT",sum!B239,"*")</f>
        <v>*</v>
      </c>
      <c r="N246" s="1"/>
      <c r="O246" s="1" t="str">
        <f>IF(sum!A239="AT",sum!I239,"*")</f>
        <v>*</v>
      </c>
      <c r="R246" s="4" t="s">
        <v>137</v>
      </c>
      <c r="S246" s="4" t="s">
        <v>138</v>
      </c>
      <c r="T246" s="4">
        <v>2045</v>
      </c>
      <c r="U246" s="1" t="str">
        <f>IF(sum!A239="BC",sum!B239,"*")</f>
        <v>EUGEOF01</v>
      </c>
      <c r="V246" s="1"/>
      <c r="W246" s="1">
        <f>IF(sum!A239="BC",sum!I239,"*")</f>
        <v>3.9874817448089499</v>
      </c>
      <c r="Z246" s="4" t="s">
        <v>137</v>
      </c>
      <c r="AA246" s="4" t="s">
        <v>138</v>
      </c>
      <c r="AB246" s="4">
        <v>2045</v>
      </c>
      <c r="AC246" s="1" t="str">
        <f>IF(sum!A239="MA",sum!B239,"*")</f>
        <v>*</v>
      </c>
      <c r="AD246" s="1"/>
      <c r="AE246" s="1" t="str">
        <f>IF(sum!A239="MA",sum!I239,"*")</f>
        <v>*</v>
      </c>
      <c r="AH246" s="4" t="s">
        <v>137</v>
      </c>
      <c r="AI246" s="4" t="s">
        <v>138</v>
      </c>
      <c r="AJ246" s="4">
        <v>2045</v>
      </c>
      <c r="AK246" s="1" t="str">
        <f>IF(sum!A239="ON",sum!B239,"*")</f>
        <v>*</v>
      </c>
      <c r="AL246" s="1"/>
      <c r="AM246" s="1" t="str">
        <f>IF(sum!A239="ON",sum!I239,"*")</f>
        <v>*</v>
      </c>
      <c r="AP246" s="1" t="s">
        <v>137</v>
      </c>
      <c r="AQ246" s="1" t="s">
        <v>138</v>
      </c>
      <c r="AR246" s="1">
        <v>2045</v>
      </c>
      <c r="AS246" s="1" t="str">
        <f>IF(sum!A239="QU",sum!B239,"*")</f>
        <v>*</v>
      </c>
      <c r="AT246" s="1"/>
      <c r="AU246" s="1" t="str">
        <f>IF(sum!A239="QU",sum!I239,"*")</f>
        <v>*</v>
      </c>
      <c r="AX246" s="4" t="s">
        <v>137</v>
      </c>
      <c r="AY246" s="4" t="s">
        <v>138</v>
      </c>
      <c r="AZ246" s="4">
        <v>2045</v>
      </c>
      <c r="BA246" s="1" t="str">
        <f>IF(sum!A239="SA",sum!B239,"*")</f>
        <v>*</v>
      </c>
      <c r="BB246" s="1"/>
      <c r="BC246" s="1" t="str">
        <f>IF(sum!A239="SA",sum!I239,"*")</f>
        <v>*</v>
      </c>
    </row>
    <row r="247" spans="2:55">
      <c r="B247" s="1" t="s">
        <v>137</v>
      </c>
      <c r="C247" s="1" t="s">
        <v>138</v>
      </c>
      <c r="D247" s="1">
        <v>2045</v>
      </c>
      <c r="J247" s="1" t="s">
        <v>137</v>
      </c>
      <c r="K247" s="1" t="s">
        <v>138</v>
      </c>
      <c r="L247" s="1">
        <v>2045</v>
      </c>
      <c r="M247" s="1" t="str">
        <f>IF(sum!A240="AT",sum!B240,"*")</f>
        <v>*</v>
      </c>
      <c r="N247" s="1"/>
      <c r="O247" s="1" t="str">
        <f>IF(sum!A240="AT",sum!I240,"*")</f>
        <v>*</v>
      </c>
      <c r="R247" s="1" t="s">
        <v>137</v>
      </c>
      <c r="S247" s="1" t="s">
        <v>138</v>
      </c>
      <c r="T247" s="1">
        <v>2045</v>
      </c>
      <c r="U247" s="1" t="str">
        <f>IF(sum!A240="BC",sum!B240,"*")</f>
        <v>EUPVSOLS101</v>
      </c>
      <c r="V247" s="1"/>
      <c r="W247" s="1">
        <f>IF(sum!A240="BC",sum!I240,"*")</f>
        <v>0</v>
      </c>
      <c r="Z247" s="1" t="s">
        <v>137</v>
      </c>
      <c r="AA247" s="1" t="s">
        <v>138</v>
      </c>
      <c r="AB247" s="1">
        <v>2045</v>
      </c>
      <c r="AC247" s="1" t="str">
        <f>IF(sum!A240="MA",sum!B240,"*")</f>
        <v>*</v>
      </c>
      <c r="AD247" s="1"/>
      <c r="AE247" s="1" t="str">
        <f>IF(sum!A240="MA",sum!I240,"*")</f>
        <v>*</v>
      </c>
      <c r="AH247" s="1" t="s">
        <v>137</v>
      </c>
      <c r="AI247" s="1" t="s">
        <v>138</v>
      </c>
      <c r="AJ247" s="1">
        <v>2045</v>
      </c>
      <c r="AK247" s="1" t="str">
        <f>IF(sum!A240="ON",sum!B240,"*")</f>
        <v>*</v>
      </c>
      <c r="AL247" s="1"/>
      <c r="AM247" s="1" t="str">
        <f>IF(sum!A240="ON",sum!I240,"*")</f>
        <v>*</v>
      </c>
      <c r="AP247" s="4" t="s">
        <v>137</v>
      </c>
      <c r="AQ247" s="4" t="s">
        <v>138</v>
      </c>
      <c r="AR247" s="4">
        <v>2045</v>
      </c>
      <c r="AS247" s="1" t="str">
        <f>IF(sum!A240="QU",sum!B240,"*")</f>
        <v>*</v>
      </c>
      <c r="AT247" s="1"/>
      <c r="AU247" s="1" t="str">
        <f>IF(sum!A240="QU",sum!I240,"*")</f>
        <v>*</v>
      </c>
      <c r="AX247" s="1" t="s">
        <v>137</v>
      </c>
      <c r="AY247" s="1" t="s">
        <v>138</v>
      </c>
      <c r="AZ247" s="1">
        <v>2045</v>
      </c>
      <c r="BA247" s="1" t="str">
        <f>IF(sum!A240="SA",sum!B240,"*")</f>
        <v>*</v>
      </c>
      <c r="BB247" s="1"/>
      <c r="BC247" s="1" t="str">
        <f>IF(sum!A240="SA",sum!I240,"*")</f>
        <v>*</v>
      </c>
    </row>
    <row r="248" spans="2:55">
      <c r="B248" s="1" t="s">
        <v>137</v>
      </c>
      <c r="C248" s="1" t="s">
        <v>138</v>
      </c>
      <c r="D248" s="1">
        <v>2045</v>
      </c>
      <c r="J248" s="1" t="s">
        <v>137</v>
      </c>
      <c r="K248" s="1" t="s">
        <v>138</v>
      </c>
      <c r="L248" s="1">
        <v>2045</v>
      </c>
      <c r="M248" s="1" t="str">
        <f>IF(sum!A241="AT",sum!B241,"*")</f>
        <v>*</v>
      </c>
      <c r="N248" s="1"/>
      <c r="O248" s="1" t="str">
        <f>IF(sum!A241="AT",sum!I241,"*")</f>
        <v>*</v>
      </c>
      <c r="R248" s="1" t="s">
        <v>137</v>
      </c>
      <c r="S248" s="1" t="s">
        <v>138</v>
      </c>
      <c r="T248" s="1">
        <v>2045</v>
      </c>
      <c r="U248" s="1" t="str">
        <f>IF(sum!A241="BC",sum!B241,"*")</f>
        <v>HSS-AuxiliaryEquip_ELE1</v>
      </c>
      <c r="V248" s="1"/>
      <c r="W248" s="1">
        <f>IF(sum!A241="BC",sum!I241,"*")</f>
        <v>0.56013527795392104</v>
      </c>
      <c r="Z248" s="1" t="s">
        <v>137</v>
      </c>
      <c r="AA248" s="1" t="s">
        <v>138</v>
      </c>
      <c r="AB248" s="1">
        <v>2045</v>
      </c>
      <c r="AC248" s="1" t="str">
        <f>IF(sum!A241="MA",sum!B241,"*")</f>
        <v>*</v>
      </c>
      <c r="AD248" s="1"/>
      <c r="AE248" s="1" t="str">
        <f>IF(sum!A241="MA",sum!I241,"*")</f>
        <v>*</v>
      </c>
      <c r="AH248" s="1" t="s">
        <v>137</v>
      </c>
      <c r="AI248" s="1" t="s">
        <v>138</v>
      </c>
      <c r="AJ248" s="1">
        <v>2045</v>
      </c>
      <c r="AK248" s="1" t="str">
        <f>IF(sum!A241="ON",sum!B241,"*")</f>
        <v>*</v>
      </c>
      <c r="AL248" s="1"/>
      <c r="AM248" s="1" t="str">
        <f>IF(sum!A241="ON",sum!I241,"*")</f>
        <v>*</v>
      </c>
      <c r="AP248" s="1" t="s">
        <v>137</v>
      </c>
      <c r="AQ248" s="1" t="s">
        <v>138</v>
      </c>
      <c r="AR248" s="1">
        <v>2045</v>
      </c>
      <c r="AS248" s="1" t="str">
        <f>IF(sum!A241="QU",sum!B241,"*")</f>
        <v>*</v>
      </c>
      <c r="AT248" s="1"/>
      <c r="AU248" s="1" t="str">
        <f>IF(sum!A241="QU",sum!I241,"*")</f>
        <v>*</v>
      </c>
      <c r="AX248" s="1" t="s">
        <v>137</v>
      </c>
      <c r="AY248" s="1" t="s">
        <v>138</v>
      </c>
      <c r="AZ248" s="1">
        <v>2045</v>
      </c>
      <c r="BA248" s="1" t="str">
        <f>IF(sum!A241="SA",sum!B241,"*")</f>
        <v>*</v>
      </c>
      <c r="BB248" s="1"/>
      <c r="BC248" s="1" t="str">
        <f>IF(sum!A241="SA",sum!I241,"*")</f>
        <v>*</v>
      </c>
    </row>
    <row r="249" spans="2:55">
      <c r="B249" s="4" t="s">
        <v>137</v>
      </c>
      <c r="C249" s="4" t="s">
        <v>138</v>
      </c>
      <c r="D249" s="4">
        <v>2045</v>
      </c>
      <c r="J249" s="4" t="s">
        <v>137</v>
      </c>
      <c r="K249" s="4" t="s">
        <v>138</v>
      </c>
      <c r="L249" s="4">
        <v>2045</v>
      </c>
      <c r="M249" s="1" t="str">
        <f>IF(sum!A242="AT",sum!B242,"*")</f>
        <v>*</v>
      </c>
      <c r="N249" s="1"/>
      <c r="O249" s="1" t="str">
        <f>IF(sum!A242="AT",sum!I242,"*")</f>
        <v>*</v>
      </c>
      <c r="R249" s="4" t="s">
        <v>137</v>
      </c>
      <c r="S249" s="4" t="s">
        <v>138</v>
      </c>
      <c r="T249" s="4">
        <v>2045</v>
      </c>
      <c r="U249" s="1" t="str">
        <f>IF(sum!A242="BC",sum!B242,"*")</f>
        <v>HSS-AuxiliaryMot_ELE1</v>
      </c>
      <c r="V249" s="1"/>
      <c r="W249" s="1">
        <f>IF(sum!A242="BC",sum!I242,"*")</f>
        <v>0.19079588346329099</v>
      </c>
      <c r="Z249" s="4" t="s">
        <v>137</v>
      </c>
      <c r="AA249" s="4" t="s">
        <v>138</v>
      </c>
      <c r="AB249" s="4">
        <v>2045</v>
      </c>
      <c r="AC249" s="1" t="str">
        <f>IF(sum!A242="MA",sum!B242,"*")</f>
        <v>*</v>
      </c>
      <c r="AD249" s="1"/>
      <c r="AE249" s="1" t="str">
        <f>IF(sum!A242="MA",sum!I242,"*")</f>
        <v>*</v>
      </c>
      <c r="AH249" s="4" t="s">
        <v>137</v>
      </c>
      <c r="AI249" s="4" t="s">
        <v>138</v>
      </c>
      <c r="AJ249" s="4">
        <v>2045</v>
      </c>
      <c r="AK249" s="1" t="str">
        <f>IF(sum!A242="ON",sum!B242,"*")</f>
        <v>*</v>
      </c>
      <c r="AL249" s="1"/>
      <c r="AM249" s="1" t="str">
        <f>IF(sum!A242="ON",sum!I242,"*")</f>
        <v>*</v>
      </c>
      <c r="AP249" s="4" t="s">
        <v>137</v>
      </c>
      <c r="AQ249" s="4" t="s">
        <v>138</v>
      </c>
      <c r="AR249" s="4">
        <v>2045</v>
      </c>
      <c r="AS249" s="1" t="str">
        <f>IF(sum!A242="QU",sum!B242,"*")</f>
        <v>*</v>
      </c>
      <c r="AT249" s="1"/>
      <c r="AU249" s="1" t="str">
        <f>IF(sum!A242="QU",sum!I242,"*")</f>
        <v>*</v>
      </c>
      <c r="AX249" s="4" t="s">
        <v>137</v>
      </c>
      <c r="AY249" s="4" t="s">
        <v>138</v>
      </c>
      <c r="AZ249" s="4">
        <v>2045</v>
      </c>
      <c r="BA249" s="1" t="str">
        <f>IF(sum!A242="SA",sum!B242,"*")</f>
        <v>*</v>
      </c>
      <c r="BB249" s="1"/>
      <c r="BC249" s="1" t="str">
        <f>IF(sum!A242="SA",sum!I242,"*")</f>
        <v>*</v>
      </c>
    </row>
    <row r="250" spans="2:55">
      <c r="B250" s="1" t="s">
        <v>137</v>
      </c>
      <c r="C250" s="1" t="s">
        <v>138</v>
      </c>
      <c r="D250" s="1">
        <v>2045</v>
      </c>
      <c r="J250" s="1" t="s">
        <v>137</v>
      </c>
      <c r="K250" s="1" t="s">
        <v>138</v>
      </c>
      <c r="L250" s="1">
        <v>2045</v>
      </c>
      <c r="M250" s="1" t="str">
        <f>IF(sum!A243="AT",sum!B243,"*")</f>
        <v>*</v>
      </c>
      <c r="N250" s="1"/>
      <c r="O250" s="1" t="str">
        <f>IF(sum!A243="AT",sum!I243,"*")</f>
        <v>*</v>
      </c>
      <c r="R250" s="1" t="s">
        <v>137</v>
      </c>
      <c r="S250" s="1" t="s">
        <v>138</v>
      </c>
      <c r="T250" s="1">
        <v>2045</v>
      </c>
      <c r="U250" s="1" t="str">
        <f>IF(sum!A243="BC",sum!B243,"*")</f>
        <v>HSS-Light_ELE1</v>
      </c>
      <c r="V250" s="1"/>
      <c r="W250" s="1">
        <f>IF(sum!A243="BC",sum!I243,"*")</f>
        <v>0.58706425681012497</v>
      </c>
      <c r="Z250" s="1" t="s">
        <v>137</v>
      </c>
      <c r="AA250" s="1" t="s">
        <v>138</v>
      </c>
      <c r="AB250" s="1">
        <v>2045</v>
      </c>
      <c r="AC250" s="1" t="str">
        <f>IF(sum!A243="MA",sum!B243,"*")</f>
        <v>*</v>
      </c>
      <c r="AD250" s="1"/>
      <c r="AE250" s="1" t="str">
        <f>IF(sum!A243="MA",sum!I243,"*")</f>
        <v>*</v>
      </c>
      <c r="AH250" s="1" t="s">
        <v>137</v>
      </c>
      <c r="AI250" s="1" t="s">
        <v>138</v>
      </c>
      <c r="AJ250" s="1">
        <v>2045</v>
      </c>
      <c r="AK250" s="1" t="str">
        <f>IF(sum!A243="ON",sum!B243,"*")</f>
        <v>*</v>
      </c>
      <c r="AL250" s="1"/>
      <c r="AM250" s="1" t="str">
        <f>IF(sum!A243="ON",sum!I243,"*")</f>
        <v>*</v>
      </c>
      <c r="AP250" s="1" t="s">
        <v>137</v>
      </c>
      <c r="AQ250" s="1" t="s">
        <v>138</v>
      </c>
      <c r="AR250" s="1">
        <v>2045</v>
      </c>
      <c r="AS250" s="1" t="str">
        <f>IF(sum!A243="QU",sum!B243,"*")</f>
        <v>*</v>
      </c>
      <c r="AT250" s="1"/>
      <c r="AU250" s="1" t="str">
        <f>IF(sum!A243="QU",sum!I243,"*")</f>
        <v>*</v>
      </c>
      <c r="AX250" s="1" t="s">
        <v>137</v>
      </c>
      <c r="AY250" s="1" t="s">
        <v>138</v>
      </c>
      <c r="AZ250" s="1">
        <v>2045</v>
      </c>
      <c r="BA250" s="1" t="str">
        <f>IF(sum!A243="SA",sum!B243,"*")</f>
        <v>*</v>
      </c>
      <c r="BB250" s="1"/>
      <c r="BC250" s="1" t="str">
        <f>IF(sum!A243="SA",sum!I243,"*")</f>
        <v>*</v>
      </c>
    </row>
    <row r="251" spans="2:55">
      <c r="B251" s="1" t="s">
        <v>137</v>
      </c>
      <c r="C251" s="1" t="s">
        <v>138</v>
      </c>
      <c r="D251" s="1">
        <v>2045</v>
      </c>
      <c r="J251" s="1" t="s">
        <v>137</v>
      </c>
      <c r="K251" s="1" t="s">
        <v>138</v>
      </c>
      <c r="L251" s="1">
        <v>2045</v>
      </c>
      <c r="M251" s="1" t="str">
        <f>IF(sum!A244="AT",sum!B244,"*")</f>
        <v>*</v>
      </c>
      <c r="N251" s="1"/>
      <c r="O251" s="1" t="str">
        <f>IF(sum!A244="AT",sum!I244,"*")</f>
        <v>*</v>
      </c>
      <c r="R251" s="1" t="s">
        <v>137</v>
      </c>
      <c r="S251" s="1" t="s">
        <v>138</v>
      </c>
      <c r="T251" s="1">
        <v>2045</v>
      </c>
      <c r="U251" s="1" t="str">
        <f>IF(sum!A244="BC",sum!B244,"*")</f>
        <v>HSS-SpCool_ELE1</v>
      </c>
      <c r="V251" s="1"/>
      <c r="W251" s="1">
        <f>IF(sum!A244="BC",sum!I244,"*")</f>
        <v>0.102736244941772</v>
      </c>
      <c r="Z251" s="1" t="s">
        <v>137</v>
      </c>
      <c r="AA251" s="1" t="s">
        <v>138</v>
      </c>
      <c r="AB251" s="1">
        <v>2045</v>
      </c>
      <c r="AC251" s="1" t="str">
        <f>IF(sum!A244="MA",sum!B244,"*")</f>
        <v>*</v>
      </c>
      <c r="AD251" s="1"/>
      <c r="AE251" s="1" t="str">
        <f>IF(sum!A244="MA",sum!I244,"*")</f>
        <v>*</v>
      </c>
      <c r="AH251" s="1" t="s">
        <v>137</v>
      </c>
      <c r="AI251" s="1" t="s">
        <v>138</v>
      </c>
      <c r="AJ251" s="1">
        <v>2045</v>
      </c>
      <c r="AK251" s="1" t="str">
        <f>IF(sum!A244="ON",sum!B244,"*")</f>
        <v>*</v>
      </c>
      <c r="AL251" s="1"/>
      <c r="AM251" s="1" t="str">
        <f>IF(sum!A244="ON",sum!I244,"*")</f>
        <v>*</v>
      </c>
      <c r="AP251" s="4" t="s">
        <v>137</v>
      </c>
      <c r="AQ251" s="4" t="s">
        <v>138</v>
      </c>
      <c r="AR251" s="4">
        <v>2045</v>
      </c>
      <c r="AS251" s="1" t="str">
        <f>IF(sum!A244="QU",sum!B244,"*")</f>
        <v>*</v>
      </c>
      <c r="AT251" s="1"/>
      <c r="AU251" s="1" t="str">
        <f>IF(sum!A244="QU",sum!I244,"*")</f>
        <v>*</v>
      </c>
      <c r="AX251" s="1" t="s">
        <v>137</v>
      </c>
      <c r="AY251" s="1" t="s">
        <v>138</v>
      </c>
      <c r="AZ251" s="1">
        <v>2045</v>
      </c>
      <c r="BA251" s="1" t="str">
        <f>IF(sum!A244="SA",sum!B244,"*")</f>
        <v>*</v>
      </c>
      <c r="BB251" s="1"/>
      <c r="BC251" s="1" t="str">
        <f>IF(sum!A244="SA",sum!I244,"*")</f>
        <v>*</v>
      </c>
    </row>
    <row r="252" spans="2:55">
      <c r="B252" s="4" t="s">
        <v>137</v>
      </c>
      <c r="C252" s="4" t="s">
        <v>138</v>
      </c>
      <c r="D252" s="4">
        <v>2045</v>
      </c>
      <c r="J252" s="4" t="s">
        <v>137</v>
      </c>
      <c r="K252" s="4" t="s">
        <v>138</v>
      </c>
      <c r="L252" s="4">
        <v>2045</v>
      </c>
      <c r="M252" s="1" t="str">
        <f>IF(sum!A245="AT",sum!B245,"*")</f>
        <v>*</v>
      </c>
      <c r="N252" s="1"/>
      <c r="O252" s="1" t="str">
        <f>IF(sum!A245="AT",sum!I245,"*")</f>
        <v>*</v>
      </c>
      <c r="R252" s="4" t="s">
        <v>137</v>
      </c>
      <c r="S252" s="4" t="s">
        <v>138</v>
      </c>
      <c r="T252" s="4">
        <v>2045</v>
      </c>
      <c r="U252" s="1" t="str">
        <f>IF(sum!A245="BC",sum!B245,"*")</f>
        <v>HSS-SpHeat_ELE1</v>
      </c>
      <c r="V252" s="1"/>
      <c r="W252" s="1">
        <f>IF(sum!A245="BC",sum!I245,"*")</f>
        <v>0.70457267667159895</v>
      </c>
      <c r="Z252" s="4" t="s">
        <v>137</v>
      </c>
      <c r="AA252" s="4" t="s">
        <v>138</v>
      </c>
      <c r="AB252" s="4">
        <v>2045</v>
      </c>
      <c r="AC252" s="1" t="str">
        <f>IF(sum!A245="MA",sum!B245,"*")</f>
        <v>*</v>
      </c>
      <c r="AD252" s="1"/>
      <c r="AE252" s="1" t="str">
        <f>IF(sum!A245="MA",sum!I245,"*")</f>
        <v>*</v>
      </c>
      <c r="AH252" s="4" t="s">
        <v>137</v>
      </c>
      <c r="AI252" s="4" t="s">
        <v>138</v>
      </c>
      <c r="AJ252" s="4">
        <v>2045</v>
      </c>
      <c r="AK252" s="1" t="str">
        <f>IF(sum!A245="ON",sum!B245,"*")</f>
        <v>*</v>
      </c>
      <c r="AL252" s="1"/>
      <c r="AM252" s="1" t="str">
        <f>IF(sum!A245="ON",sum!I245,"*")</f>
        <v>*</v>
      </c>
      <c r="AP252" s="1" t="s">
        <v>137</v>
      </c>
      <c r="AQ252" s="1" t="s">
        <v>138</v>
      </c>
      <c r="AR252" s="1">
        <v>2045</v>
      </c>
      <c r="AS252" s="1" t="str">
        <f>IF(sum!A245="QU",sum!B245,"*")</f>
        <v>*</v>
      </c>
      <c r="AT252" s="1"/>
      <c r="AU252" s="1" t="str">
        <f>IF(sum!A245="QU",sum!I245,"*")</f>
        <v>*</v>
      </c>
      <c r="AX252" s="4" t="s">
        <v>137</v>
      </c>
      <c r="AY252" s="4" t="s">
        <v>138</v>
      </c>
      <c r="AZ252" s="4">
        <v>2045</v>
      </c>
      <c r="BA252" s="1" t="str">
        <f>IF(sum!A245="SA",sum!B245,"*")</f>
        <v>*</v>
      </c>
      <c r="BB252" s="1"/>
      <c r="BC252" s="1" t="str">
        <f>IF(sum!A245="SA",sum!I245,"*")</f>
        <v>*</v>
      </c>
    </row>
    <row r="253" spans="2:55">
      <c r="B253" s="1" t="s">
        <v>137</v>
      </c>
      <c r="C253" s="1" t="s">
        <v>138</v>
      </c>
      <c r="D253" s="1">
        <v>2045</v>
      </c>
      <c r="J253" s="1" t="s">
        <v>137</v>
      </c>
      <c r="K253" s="1" t="s">
        <v>138</v>
      </c>
      <c r="L253" s="1">
        <v>2045</v>
      </c>
      <c r="M253" s="1" t="str">
        <f>IF(sum!A246="AT",sum!B246,"*")</f>
        <v>*</v>
      </c>
      <c r="N253" s="1"/>
      <c r="O253" s="1" t="str">
        <f>IF(sum!A246="AT",sum!I246,"*")</f>
        <v>*</v>
      </c>
      <c r="R253" s="1" t="s">
        <v>137</v>
      </c>
      <c r="S253" s="1" t="s">
        <v>138</v>
      </c>
      <c r="T253" s="1">
        <v>2045</v>
      </c>
      <c r="U253" s="1" t="str">
        <f>IF(sum!A246="BC",sum!B246,"*")</f>
        <v>HSS-WaterHeat_ELE1</v>
      </c>
      <c r="V253" s="1"/>
      <c r="W253" s="1">
        <f>IF(sum!A246="BC",sum!I246,"*")</f>
        <v>0.29592052420207199</v>
      </c>
      <c r="Z253" s="1" t="s">
        <v>137</v>
      </c>
      <c r="AA253" s="1" t="s">
        <v>138</v>
      </c>
      <c r="AB253" s="1">
        <v>2045</v>
      </c>
      <c r="AC253" s="1" t="str">
        <f>IF(sum!A246="MA",sum!B246,"*")</f>
        <v>*</v>
      </c>
      <c r="AD253" s="1"/>
      <c r="AE253" s="1" t="str">
        <f>IF(sum!A246="MA",sum!I246,"*")</f>
        <v>*</v>
      </c>
      <c r="AH253" s="1" t="s">
        <v>137</v>
      </c>
      <c r="AI253" s="1" t="s">
        <v>138</v>
      </c>
      <c r="AJ253" s="1">
        <v>2045</v>
      </c>
      <c r="AK253" s="1" t="str">
        <f>IF(sum!A246="ON",sum!B246,"*")</f>
        <v>*</v>
      </c>
      <c r="AL253" s="1"/>
      <c r="AM253" s="1" t="str">
        <f>IF(sum!A246="ON",sum!I246,"*")</f>
        <v>*</v>
      </c>
      <c r="AP253" s="4" t="s">
        <v>137</v>
      </c>
      <c r="AQ253" s="4" t="s">
        <v>138</v>
      </c>
      <c r="AR253" s="4">
        <v>2045</v>
      </c>
      <c r="AS253" s="1" t="str">
        <f>IF(sum!A246="QU",sum!B246,"*")</f>
        <v>*</v>
      </c>
      <c r="AT253" s="1"/>
      <c r="AU253" s="1" t="str">
        <f>IF(sum!A246="QU",sum!I246,"*")</f>
        <v>*</v>
      </c>
      <c r="AX253" s="1" t="s">
        <v>137</v>
      </c>
      <c r="AY253" s="1" t="s">
        <v>138</v>
      </c>
      <c r="AZ253" s="1">
        <v>2045</v>
      </c>
      <c r="BA253" s="1" t="str">
        <f>IF(sum!A246="SA",sum!B246,"*")</f>
        <v>*</v>
      </c>
      <c r="BB253" s="1"/>
      <c r="BC253" s="1" t="str">
        <f>IF(sum!A246="SA",sum!I246,"*")</f>
        <v>*</v>
      </c>
    </row>
    <row r="254" spans="2:55">
      <c r="B254" s="1" t="s">
        <v>137</v>
      </c>
      <c r="C254" s="1" t="s">
        <v>138</v>
      </c>
      <c r="D254" s="1">
        <v>2045</v>
      </c>
      <c r="J254" s="1" t="s">
        <v>137</v>
      </c>
      <c r="K254" s="1" t="s">
        <v>138</v>
      </c>
      <c r="L254" s="1">
        <v>2045</v>
      </c>
      <c r="M254" s="1" t="str">
        <f>IF(sum!A247="AT",sum!B247,"*")</f>
        <v>*</v>
      </c>
      <c r="N254" s="1"/>
      <c r="O254" s="1" t="str">
        <f>IF(sum!A247="AT",sum!I247,"*")</f>
        <v>*</v>
      </c>
      <c r="R254" s="1" t="s">
        <v>137</v>
      </c>
      <c r="S254" s="1" t="s">
        <v>138</v>
      </c>
      <c r="T254" s="1">
        <v>2045</v>
      </c>
      <c r="U254" s="1" t="str">
        <f>IF(sum!A247="BC",sum!B247,"*")</f>
        <v>ICS-AuxiliaryEquip_ELE1</v>
      </c>
      <c r="V254" s="1"/>
      <c r="W254" s="1">
        <f>IF(sum!A247="BC",sum!I247,"*")</f>
        <v>2.1137180300147999E-2</v>
      </c>
      <c r="Z254" s="1" t="s">
        <v>137</v>
      </c>
      <c r="AA254" s="1" t="s">
        <v>138</v>
      </c>
      <c r="AB254" s="1">
        <v>2045</v>
      </c>
      <c r="AC254" s="1" t="str">
        <f>IF(sum!A247="MA",sum!B247,"*")</f>
        <v>*</v>
      </c>
      <c r="AD254" s="1"/>
      <c r="AE254" s="1" t="str">
        <f>IF(sum!A247="MA",sum!I247,"*")</f>
        <v>*</v>
      </c>
      <c r="AH254" s="1" t="s">
        <v>137</v>
      </c>
      <c r="AI254" s="1" t="s">
        <v>138</v>
      </c>
      <c r="AJ254" s="1">
        <v>2045</v>
      </c>
      <c r="AK254" s="1" t="str">
        <f>IF(sum!A247="ON",sum!B247,"*")</f>
        <v>*</v>
      </c>
      <c r="AL254" s="1"/>
      <c r="AM254" s="1" t="str">
        <f>IF(sum!A247="ON",sum!I247,"*")</f>
        <v>*</v>
      </c>
      <c r="AP254" s="1" t="s">
        <v>137</v>
      </c>
      <c r="AQ254" s="1" t="s">
        <v>138</v>
      </c>
      <c r="AR254" s="1">
        <v>2045</v>
      </c>
      <c r="AS254" s="1" t="str">
        <f>IF(sum!A247="QU",sum!B247,"*")</f>
        <v>*</v>
      </c>
      <c r="AT254" s="1"/>
      <c r="AU254" s="1" t="str">
        <f>IF(sum!A247="QU",sum!I247,"*")</f>
        <v>*</v>
      </c>
      <c r="AX254" s="1" t="s">
        <v>137</v>
      </c>
      <c r="AY254" s="1" t="s">
        <v>138</v>
      </c>
      <c r="AZ254" s="1">
        <v>2045</v>
      </c>
      <c r="BA254" s="1" t="str">
        <f>IF(sum!A247="SA",sum!B247,"*")</f>
        <v>*</v>
      </c>
      <c r="BB254" s="1"/>
      <c r="BC254" s="1" t="str">
        <f>IF(sum!A247="SA",sum!I247,"*")</f>
        <v>*</v>
      </c>
    </row>
    <row r="255" spans="2:55">
      <c r="B255" s="4" t="s">
        <v>137</v>
      </c>
      <c r="C255" s="4" t="s">
        <v>138</v>
      </c>
      <c r="D255" s="4">
        <v>2045</v>
      </c>
      <c r="J255" s="4" t="s">
        <v>137</v>
      </c>
      <c r="K255" s="4" t="s">
        <v>138</v>
      </c>
      <c r="L255" s="4">
        <v>2045</v>
      </c>
      <c r="M255" s="1" t="str">
        <f>IF(sum!A248="AT",sum!B248,"*")</f>
        <v>*</v>
      </c>
      <c r="N255" s="1"/>
      <c r="O255" s="1" t="str">
        <f>IF(sum!A248="AT",sum!I248,"*")</f>
        <v>*</v>
      </c>
      <c r="R255" s="4" t="s">
        <v>137</v>
      </c>
      <c r="S255" s="4" t="s">
        <v>138</v>
      </c>
      <c r="T255" s="4">
        <v>2045</v>
      </c>
      <c r="U255" s="1" t="str">
        <f>IF(sum!A248="BC",sum!B248,"*")</f>
        <v>ICS-AuxiliaryMot_ELE1</v>
      </c>
      <c r="V255" s="1"/>
      <c r="W255" s="1">
        <f>IF(sum!A248="BC",sum!I248,"*")</f>
        <v>1.46766064202532E-2</v>
      </c>
      <c r="Z255" s="4" t="s">
        <v>137</v>
      </c>
      <c r="AA255" s="4" t="s">
        <v>138</v>
      </c>
      <c r="AB255" s="4">
        <v>2045</v>
      </c>
      <c r="AC255" s="1" t="str">
        <f>IF(sum!A248="MA",sum!B248,"*")</f>
        <v>*</v>
      </c>
      <c r="AD255" s="1"/>
      <c r="AE255" s="1" t="str">
        <f>IF(sum!A248="MA",sum!I248,"*")</f>
        <v>*</v>
      </c>
      <c r="AH255" s="4" t="s">
        <v>137</v>
      </c>
      <c r="AI255" s="4" t="s">
        <v>138</v>
      </c>
      <c r="AJ255" s="4">
        <v>2045</v>
      </c>
      <c r="AK255" s="1" t="str">
        <f>IF(sum!A248="ON",sum!B248,"*")</f>
        <v>*</v>
      </c>
      <c r="AL255" s="1"/>
      <c r="AM255" s="1" t="str">
        <f>IF(sum!A248="ON",sum!I248,"*")</f>
        <v>*</v>
      </c>
      <c r="AP255" s="4" t="s">
        <v>137</v>
      </c>
      <c r="AQ255" s="4" t="s">
        <v>138</v>
      </c>
      <c r="AR255" s="4">
        <v>2045</v>
      </c>
      <c r="AS255" s="1" t="str">
        <f>IF(sum!A248="QU",sum!B248,"*")</f>
        <v>*</v>
      </c>
      <c r="AT255" s="1"/>
      <c r="AU255" s="1" t="str">
        <f>IF(sum!A248="QU",sum!I248,"*")</f>
        <v>*</v>
      </c>
      <c r="AX255" s="4" t="s">
        <v>137</v>
      </c>
      <c r="AY255" s="4" t="s">
        <v>138</v>
      </c>
      <c r="AZ255" s="4">
        <v>2045</v>
      </c>
      <c r="BA255" s="1" t="str">
        <f>IF(sum!A248="SA",sum!B248,"*")</f>
        <v>*</v>
      </c>
      <c r="BB255" s="1"/>
      <c r="BC255" s="1" t="str">
        <f>IF(sum!A248="SA",sum!I248,"*")</f>
        <v>*</v>
      </c>
    </row>
    <row r="256" spans="2:55">
      <c r="B256" s="1" t="s">
        <v>137</v>
      </c>
      <c r="C256" s="1" t="s">
        <v>138</v>
      </c>
      <c r="D256" s="1">
        <v>2045</v>
      </c>
      <c r="J256" s="1" t="s">
        <v>137</v>
      </c>
      <c r="K256" s="1" t="s">
        <v>138</v>
      </c>
      <c r="L256" s="1">
        <v>2045</v>
      </c>
      <c r="M256" s="1" t="str">
        <f>IF(sum!A249="AT",sum!B249,"*")</f>
        <v>*</v>
      </c>
      <c r="N256" s="1"/>
      <c r="O256" s="1" t="str">
        <f>IF(sum!A249="AT",sum!I249,"*")</f>
        <v>*</v>
      </c>
      <c r="R256" s="1" t="s">
        <v>137</v>
      </c>
      <c r="S256" s="1" t="s">
        <v>138</v>
      </c>
      <c r="T256" s="1">
        <v>2045</v>
      </c>
      <c r="U256" s="1" t="str">
        <f>IF(sum!A249="BC",sum!B249,"*")</f>
        <v>ICS-Light_ELE1</v>
      </c>
      <c r="V256" s="1"/>
      <c r="W256" s="1">
        <f>IF(sum!A249="BC",sum!I249,"*")</f>
        <v>4.4029819260759398E-2</v>
      </c>
      <c r="Z256" s="1" t="s">
        <v>137</v>
      </c>
      <c r="AA256" s="1" t="s">
        <v>138</v>
      </c>
      <c r="AB256" s="1">
        <v>2045</v>
      </c>
      <c r="AC256" s="1" t="str">
        <f>IF(sum!A249="MA",sum!B249,"*")</f>
        <v>*</v>
      </c>
      <c r="AD256" s="1"/>
      <c r="AE256" s="1" t="str">
        <f>IF(sum!A249="MA",sum!I249,"*")</f>
        <v>*</v>
      </c>
      <c r="AH256" s="1" t="s">
        <v>137</v>
      </c>
      <c r="AI256" s="1" t="s">
        <v>138</v>
      </c>
      <c r="AJ256" s="1">
        <v>2045</v>
      </c>
      <c r="AK256" s="1" t="str">
        <f>IF(sum!A249="ON",sum!B249,"*")</f>
        <v>*</v>
      </c>
      <c r="AL256" s="1"/>
      <c r="AM256" s="1" t="str">
        <f>IF(sum!A249="ON",sum!I249,"*")</f>
        <v>*</v>
      </c>
      <c r="AP256" s="1" t="s">
        <v>137</v>
      </c>
      <c r="AQ256" s="1" t="s">
        <v>138</v>
      </c>
      <c r="AR256" s="1">
        <v>2045</v>
      </c>
      <c r="AS256" s="1" t="str">
        <f>IF(sum!A249="QU",sum!B249,"*")</f>
        <v>*</v>
      </c>
      <c r="AT256" s="1"/>
      <c r="AU256" s="1" t="str">
        <f>IF(sum!A249="QU",sum!I249,"*")</f>
        <v>*</v>
      </c>
      <c r="AX256" s="1" t="s">
        <v>137</v>
      </c>
      <c r="AY256" s="1" t="s">
        <v>138</v>
      </c>
      <c r="AZ256" s="1">
        <v>2045</v>
      </c>
      <c r="BA256" s="1" t="str">
        <f>IF(sum!A249="SA",sum!B249,"*")</f>
        <v>*</v>
      </c>
      <c r="BB256" s="1"/>
      <c r="BC256" s="1" t="str">
        <f>IF(sum!A249="SA",sum!I249,"*")</f>
        <v>*</v>
      </c>
    </row>
    <row r="257" spans="2:55">
      <c r="B257" s="1" t="s">
        <v>137</v>
      </c>
      <c r="C257" s="1" t="s">
        <v>138</v>
      </c>
      <c r="D257" s="1">
        <v>2045</v>
      </c>
      <c r="J257" s="1" t="s">
        <v>137</v>
      </c>
      <c r="K257" s="1" t="s">
        <v>138</v>
      </c>
      <c r="L257" s="1">
        <v>2045</v>
      </c>
      <c r="M257" s="1" t="str">
        <f>IF(sum!A250="AT",sum!B250,"*")</f>
        <v>*</v>
      </c>
      <c r="N257" s="1"/>
      <c r="O257" s="1" t="str">
        <f>IF(sum!A250="AT",sum!I250,"*")</f>
        <v>*</v>
      </c>
      <c r="R257" s="1" t="s">
        <v>137</v>
      </c>
      <c r="S257" s="1" t="s">
        <v>138</v>
      </c>
      <c r="T257" s="1">
        <v>2045</v>
      </c>
      <c r="U257" s="1" t="str">
        <f>IF(sum!A250="BC",sum!B250,"*")</f>
        <v>ICS-SpCool_ELE1</v>
      </c>
      <c r="V257" s="1"/>
      <c r="W257" s="1">
        <f>IF(sum!A250="BC",sum!I250,"*")</f>
        <v>1.46766064202532E-2</v>
      </c>
      <c r="Z257" s="1" t="s">
        <v>137</v>
      </c>
      <c r="AA257" s="1" t="s">
        <v>138</v>
      </c>
      <c r="AB257" s="1">
        <v>2045</v>
      </c>
      <c r="AC257" s="1" t="str">
        <f>IF(sum!A250="MA",sum!B250,"*")</f>
        <v>*</v>
      </c>
      <c r="AD257" s="1"/>
      <c r="AE257" s="1" t="str">
        <f>IF(sum!A250="MA",sum!I250,"*")</f>
        <v>*</v>
      </c>
      <c r="AH257" s="1" t="s">
        <v>137</v>
      </c>
      <c r="AI257" s="1" t="s">
        <v>138</v>
      </c>
      <c r="AJ257" s="1">
        <v>2045</v>
      </c>
      <c r="AK257" s="1" t="str">
        <f>IF(sum!A250="ON",sum!B250,"*")</f>
        <v>*</v>
      </c>
      <c r="AL257" s="1"/>
      <c r="AM257" s="1" t="str">
        <f>IF(sum!A250="ON",sum!I250,"*")</f>
        <v>*</v>
      </c>
      <c r="AP257" s="4" t="s">
        <v>137</v>
      </c>
      <c r="AQ257" s="4" t="s">
        <v>138</v>
      </c>
      <c r="AR257" s="4">
        <v>2045</v>
      </c>
      <c r="AS257" s="1" t="str">
        <f>IF(sum!A250="QU",sum!B250,"*")</f>
        <v>*</v>
      </c>
      <c r="AT257" s="1"/>
      <c r="AU257" s="1" t="str">
        <f>IF(sum!A250="QU",sum!I250,"*")</f>
        <v>*</v>
      </c>
      <c r="AX257" s="1" t="s">
        <v>137</v>
      </c>
      <c r="AY257" s="1" t="s">
        <v>138</v>
      </c>
      <c r="AZ257" s="1">
        <v>2045</v>
      </c>
      <c r="BA257" s="1" t="str">
        <f>IF(sum!A250="SA",sum!B250,"*")</f>
        <v>*</v>
      </c>
      <c r="BB257" s="1"/>
      <c r="BC257" s="1" t="str">
        <f>IF(sum!A250="SA",sum!I250,"*")</f>
        <v>*</v>
      </c>
    </row>
    <row r="258" spans="2:55">
      <c r="B258" s="4" t="s">
        <v>137</v>
      </c>
      <c r="C258" s="4" t="s">
        <v>138</v>
      </c>
      <c r="D258" s="4">
        <v>2045</v>
      </c>
      <c r="J258" s="4" t="s">
        <v>137</v>
      </c>
      <c r="K258" s="4" t="s">
        <v>138</v>
      </c>
      <c r="L258" s="4">
        <v>2045</v>
      </c>
      <c r="M258" s="1" t="str">
        <f>IF(sum!A251="AT",sum!B251,"*")</f>
        <v>*</v>
      </c>
      <c r="N258" s="1"/>
      <c r="O258" s="1" t="str">
        <f>IF(sum!A251="AT",sum!I251,"*")</f>
        <v>*</v>
      </c>
      <c r="R258" s="4" t="s">
        <v>137</v>
      </c>
      <c r="S258" s="4" t="s">
        <v>138</v>
      </c>
      <c r="T258" s="4">
        <v>2045</v>
      </c>
      <c r="U258" s="1" t="str">
        <f>IF(sum!A251="BC",sum!B251,"*")</f>
        <v>ICS-SpHeat_ELE1</v>
      </c>
      <c r="V258" s="1"/>
      <c r="W258" s="1">
        <f>IF(sum!A251="BC",sum!I251,"*")</f>
        <v>4.9320087367011899E-2</v>
      </c>
      <c r="Z258" s="4" t="s">
        <v>137</v>
      </c>
      <c r="AA258" s="4" t="s">
        <v>138</v>
      </c>
      <c r="AB258" s="4">
        <v>2045</v>
      </c>
      <c r="AC258" s="1" t="str">
        <f>IF(sum!A251="MA",sum!B251,"*")</f>
        <v>*</v>
      </c>
      <c r="AD258" s="1"/>
      <c r="AE258" s="1" t="str">
        <f>IF(sum!A251="MA",sum!I251,"*")</f>
        <v>*</v>
      </c>
      <c r="AH258" s="4" t="s">
        <v>137</v>
      </c>
      <c r="AI258" s="4" t="s">
        <v>138</v>
      </c>
      <c r="AJ258" s="4">
        <v>2045</v>
      </c>
      <c r="AK258" s="1" t="str">
        <f>IF(sum!A251="ON",sum!B251,"*")</f>
        <v>*</v>
      </c>
      <c r="AL258" s="1"/>
      <c r="AM258" s="1" t="str">
        <f>IF(sum!A251="ON",sum!I251,"*")</f>
        <v>*</v>
      </c>
      <c r="AP258" s="1" t="s">
        <v>137</v>
      </c>
      <c r="AQ258" s="1" t="s">
        <v>138</v>
      </c>
      <c r="AR258" s="1">
        <v>2045</v>
      </c>
      <c r="AS258" s="1" t="str">
        <f>IF(sum!A251="QU",sum!B251,"*")</f>
        <v>*</v>
      </c>
      <c r="AT258" s="1"/>
      <c r="AU258" s="1" t="str">
        <f>IF(sum!A251="QU",sum!I251,"*")</f>
        <v>*</v>
      </c>
      <c r="AX258" s="4" t="s">
        <v>137</v>
      </c>
      <c r="AY258" s="4" t="s">
        <v>138</v>
      </c>
      <c r="AZ258" s="4">
        <v>2045</v>
      </c>
      <c r="BA258" s="1" t="str">
        <f>IF(sum!A251="SA",sum!B251,"*")</f>
        <v>*</v>
      </c>
      <c r="BB258" s="1"/>
      <c r="BC258" s="1" t="str">
        <f>IF(sum!A251="SA",sum!I251,"*")</f>
        <v>*</v>
      </c>
    </row>
    <row r="259" spans="2:55">
      <c r="B259" s="1" t="s">
        <v>137</v>
      </c>
      <c r="C259" s="1" t="s">
        <v>138</v>
      </c>
      <c r="D259" s="1">
        <v>2045</v>
      </c>
      <c r="J259" s="1" t="s">
        <v>137</v>
      </c>
      <c r="K259" s="1" t="s">
        <v>138</v>
      </c>
      <c r="L259" s="1">
        <v>2045</v>
      </c>
      <c r="M259" s="1" t="str">
        <f>IF(sum!A252="AT",sum!B252,"*")</f>
        <v>*</v>
      </c>
      <c r="N259" s="1"/>
      <c r="O259" s="1" t="str">
        <f>IF(sum!A252="AT",sum!I252,"*")</f>
        <v>*</v>
      </c>
      <c r="R259" s="1" t="s">
        <v>137</v>
      </c>
      <c r="S259" s="1" t="s">
        <v>138</v>
      </c>
      <c r="T259" s="1">
        <v>2045</v>
      </c>
      <c r="U259" s="1" t="str">
        <f>IF(sum!A252="BC",sum!B252,"*")</f>
        <v>ICS-WaterHeat_ELE1</v>
      </c>
      <c r="V259" s="1"/>
      <c r="W259" s="1">
        <f>IF(sum!A252="BC",sum!I252,"*")</f>
        <v>1.0568590150073999E-2</v>
      </c>
      <c r="Z259" s="1" t="s">
        <v>137</v>
      </c>
      <c r="AA259" s="1" t="s">
        <v>138</v>
      </c>
      <c r="AB259" s="1">
        <v>2045</v>
      </c>
      <c r="AC259" s="1" t="str">
        <f>IF(sum!A252="MA",sum!B252,"*")</f>
        <v>*</v>
      </c>
      <c r="AD259" s="1"/>
      <c r="AE259" s="1" t="str">
        <f>IF(sum!A252="MA",sum!I252,"*")</f>
        <v>*</v>
      </c>
      <c r="AH259" s="1" t="s">
        <v>137</v>
      </c>
      <c r="AI259" s="1" t="s">
        <v>138</v>
      </c>
      <c r="AJ259" s="1">
        <v>2045</v>
      </c>
      <c r="AK259" s="1" t="str">
        <f>IF(sum!A252="ON",sum!B252,"*")</f>
        <v>*</v>
      </c>
      <c r="AL259" s="1"/>
      <c r="AM259" s="1" t="str">
        <f>IF(sum!A252="ON",sum!I252,"*")</f>
        <v>*</v>
      </c>
      <c r="AP259" s="4" t="s">
        <v>137</v>
      </c>
      <c r="AQ259" s="4" t="s">
        <v>138</v>
      </c>
      <c r="AR259" s="4">
        <v>2045</v>
      </c>
      <c r="AS259" s="1" t="str">
        <f>IF(sum!A252="QU",sum!B252,"*")</f>
        <v>*</v>
      </c>
      <c r="AT259" s="1"/>
      <c r="AU259" s="1" t="str">
        <f>IF(sum!A252="QU",sum!I252,"*")</f>
        <v>*</v>
      </c>
      <c r="AX259" s="1" t="s">
        <v>137</v>
      </c>
      <c r="AY259" s="1" t="s">
        <v>138</v>
      </c>
      <c r="AZ259" s="1">
        <v>2045</v>
      </c>
      <c r="BA259" s="1" t="str">
        <f>IF(sum!A252="SA",sum!B252,"*")</f>
        <v>*</v>
      </c>
      <c r="BB259" s="1"/>
      <c r="BC259" s="1" t="str">
        <f>IF(sum!A252="SA",sum!I252,"*")</f>
        <v>*</v>
      </c>
    </row>
    <row r="260" spans="2:55">
      <c r="B260" s="1" t="s">
        <v>137</v>
      </c>
      <c r="C260" s="1" t="s">
        <v>138</v>
      </c>
      <c r="D260" s="1">
        <v>2045</v>
      </c>
      <c r="J260" s="1" t="s">
        <v>137</v>
      </c>
      <c r="K260" s="1" t="s">
        <v>138</v>
      </c>
      <c r="L260" s="1">
        <v>2045</v>
      </c>
      <c r="M260" s="1" t="str">
        <f>IF(sum!A253="AT",sum!B253,"*")</f>
        <v>*</v>
      </c>
      <c r="N260" s="1"/>
      <c r="O260" s="1" t="str">
        <f>IF(sum!A253="AT",sum!I253,"*")</f>
        <v>*</v>
      </c>
      <c r="R260" s="1" t="s">
        <v>137</v>
      </c>
      <c r="S260" s="1" t="s">
        <v>138</v>
      </c>
      <c r="T260" s="1">
        <v>2045</v>
      </c>
      <c r="U260" s="1" t="str">
        <f>IF(sum!A253="BC",sum!B253,"*")</f>
        <v>OS-AuxiliaryEquip_ELE1</v>
      </c>
      <c r="V260" s="1"/>
      <c r="W260" s="1">
        <f>IF(sum!A253="BC",sum!I253,"*")</f>
        <v>0.65525258930458596</v>
      </c>
      <c r="Z260" s="1" t="s">
        <v>137</v>
      </c>
      <c r="AA260" s="1" t="s">
        <v>138</v>
      </c>
      <c r="AB260" s="1">
        <v>2045</v>
      </c>
      <c r="AC260" s="1" t="str">
        <f>IF(sum!A253="MA",sum!B253,"*")</f>
        <v>*</v>
      </c>
      <c r="AD260" s="1"/>
      <c r="AE260" s="1" t="str">
        <f>IF(sum!A253="MA",sum!I253,"*")</f>
        <v>*</v>
      </c>
      <c r="AH260" s="1" t="s">
        <v>137</v>
      </c>
      <c r="AI260" s="1" t="s">
        <v>138</v>
      </c>
      <c r="AJ260" s="1">
        <v>2045</v>
      </c>
      <c r="AK260" s="1" t="str">
        <f>IF(sum!A253="ON",sum!B253,"*")</f>
        <v>*</v>
      </c>
      <c r="AL260" s="1"/>
      <c r="AM260" s="1" t="str">
        <f>IF(sum!A253="ON",sum!I253,"*")</f>
        <v>*</v>
      </c>
      <c r="AP260" s="1" t="s">
        <v>137</v>
      </c>
      <c r="AQ260" s="1" t="s">
        <v>138</v>
      </c>
      <c r="AR260" s="1">
        <v>2045</v>
      </c>
      <c r="AS260" s="1" t="str">
        <f>IF(sum!A253="QU",sum!B253,"*")</f>
        <v>*</v>
      </c>
      <c r="AT260" s="1"/>
      <c r="AU260" s="1" t="str">
        <f>IF(sum!A253="QU",sum!I253,"*")</f>
        <v>*</v>
      </c>
      <c r="AX260" s="1" t="s">
        <v>137</v>
      </c>
      <c r="AY260" s="1" t="s">
        <v>138</v>
      </c>
      <c r="AZ260" s="1">
        <v>2045</v>
      </c>
      <c r="BA260" s="1" t="str">
        <f>IF(sum!A253="SA",sum!B253,"*")</f>
        <v>*</v>
      </c>
      <c r="BB260" s="1"/>
      <c r="BC260" s="1" t="str">
        <f>IF(sum!A253="SA",sum!I253,"*")</f>
        <v>*</v>
      </c>
    </row>
    <row r="261" spans="2:55">
      <c r="B261" s="4" t="s">
        <v>137</v>
      </c>
      <c r="C261" s="4" t="s">
        <v>138</v>
      </c>
      <c r="D261" s="4">
        <v>2045</v>
      </c>
      <c r="J261" s="4" t="s">
        <v>137</v>
      </c>
      <c r="K261" s="4" t="s">
        <v>138</v>
      </c>
      <c r="L261" s="4">
        <v>2045</v>
      </c>
      <c r="M261" s="1" t="str">
        <f>IF(sum!A254="AT",sum!B254,"*")</f>
        <v>*</v>
      </c>
      <c r="N261" s="1"/>
      <c r="O261" s="1" t="str">
        <f>IF(sum!A254="AT",sum!I254,"*")</f>
        <v>*</v>
      </c>
      <c r="R261" s="4" t="s">
        <v>137</v>
      </c>
      <c r="S261" s="4" t="s">
        <v>138</v>
      </c>
      <c r="T261" s="4">
        <v>2045</v>
      </c>
      <c r="U261" s="1" t="str">
        <f>IF(sum!A254="BC",sum!B254,"*")</f>
        <v>OS-AuxiliaryMot_ELE1</v>
      </c>
      <c r="V261" s="1"/>
      <c r="W261" s="1">
        <f>IF(sum!A254="BC",sum!I254,"*")</f>
        <v>0.26417891556455703</v>
      </c>
      <c r="Z261" s="4" t="s">
        <v>137</v>
      </c>
      <c r="AA261" s="4" t="s">
        <v>138</v>
      </c>
      <c r="AB261" s="4">
        <v>2045</v>
      </c>
      <c r="AC261" s="1" t="str">
        <f>IF(sum!A254="MA",sum!B254,"*")</f>
        <v>*</v>
      </c>
      <c r="AD261" s="1"/>
      <c r="AE261" s="1" t="str">
        <f>IF(sum!A254="MA",sum!I254,"*")</f>
        <v>*</v>
      </c>
      <c r="AH261" s="4" t="s">
        <v>137</v>
      </c>
      <c r="AI261" s="4" t="s">
        <v>138</v>
      </c>
      <c r="AJ261" s="4">
        <v>2045</v>
      </c>
      <c r="AK261" s="1" t="str">
        <f>IF(sum!A254="ON",sum!B254,"*")</f>
        <v>*</v>
      </c>
      <c r="AL261" s="1"/>
      <c r="AM261" s="1" t="str">
        <f>IF(sum!A254="ON",sum!I254,"*")</f>
        <v>*</v>
      </c>
      <c r="AP261" s="4" t="s">
        <v>137</v>
      </c>
      <c r="AQ261" s="4" t="s">
        <v>138</v>
      </c>
      <c r="AR261" s="4">
        <v>2045</v>
      </c>
      <c r="AS261" s="1" t="str">
        <f>IF(sum!A254="QU",sum!B254,"*")</f>
        <v>*</v>
      </c>
      <c r="AT261" s="1"/>
      <c r="AU261" s="1" t="str">
        <f>IF(sum!A254="QU",sum!I254,"*")</f>
        <v>*</v>
      </c>
      <c r="AX261" s="4" t="s">
        <v>137</v>
      </c>
      <c r="AY261" s="4" t="s">
        <v>138</v>
      </c>
      <c r="AZ261" s="4">
        <v>2045</v>
      </c>
      <c r="BA261" s="1" t="str">
        <f>IF(sum!A254="SA",sum!B254,"*")</f>
        <v>*</v>
      </c>
      <c r="BB261" s="1"/>
      <c r="BC261" s="1" t="str">
        <f>IF(sum!A254="SA",sum!I254,"*")</f>
        <v>*</v>
      </c>
    </row>
    <row r="262" spans="2:55">
      <c r="B262" s="1" t="s">
        <v>137</v>
      </c>
      <c r="C262" s="1" t="s">
        <v>138</v>
      </c>
      <c r="D262" s="1">
        <v>2045</v>
      </c>
      <c r="J262" s="1" t="s">
        <v>137</v>
      </c>
      <c r="K262" s="1" t="s">
        <v>138</v>
      </c>
      <c r="L262" s="1">
        <v>2045</v>
      </c>
      <c r="M262" s="1" t="str">
        <f>IF(sum!A255="AT",sum!B255,"*")</f>
        <v>*</v>
      </c>
      <c r="N262" s="1"/>
      <c r="O262" s="1" t="str">
        <f>IF(sum!A255="AT",sum!I255,"*")</f>
        <v>*</v>
      </c>
      <c r="R262" s="1" t="s">
        <v>137</v>
      </c>
      <c r="S262" s="1" t="s">
        <v>138</v>
      </c>
      <c r="T262" s="1">
        <v>2045</v>
      </c>
      <c r="U262" s="1" t="str">
        <f>IF(sum!A255="BC",sum!B255,"*")</f>
        <v>OS-Light_ELE1</v>
      </c>
      <c r="V262" s="1"/>
      <c r="W262" s="1">
        <f>IF(sum!A255="BC",sum!I255,"*")</f>
        <v>0.95397941731645397</v>
      </c>
      <c r="Z262" s="1" t="s">
        <v>137</v>
      </c>
      <c r="AA262" s="1" t="s">
        <v>138</v>
      </c>
      <c r="AB262" s="1">
        <v>2045</v>
      </c>
      <c r="AC262" s="1" t="str">
        <f>IF(sum!A255="MA",sum!B255,"*")</f>
        <v>*</v>
      </c>
      <c r="AD262" s="1"/>
      <c r="AE262" s="1" t="str">
        <f>IF(sum!A255="MA",sum!I255,"*")</f>
        <v>*</v>
      </c>
      <c r="AH262" s="1" t="s">
        <v>137</v>
      </c>
      <c r="AI262" s="1" t="s">
        <v>138</v>
      </c>
      <c r="AJ262" s="1">
        <v>2045</v>
      </c>
      <c r="AK262" s="1" t="str">
        <f>IF(sum!A255="ON",sum!B255,"*")</f>
        <v>*</v>
      </c>
      <c r="AL262" s="1"/>
      <c r="AM262" s="1" t="str">
        <f>IF(sum!A255="ON",sum!I255,"*")</f>
        <v>*</v>
      </c>
      <c r="AP262" s="1" t="s">
        <v>137</v>
      </c>
      <c r="AQ262" s="1" t="s">
        <v>138</v>
      </c>
      <c r="AR262" s="1">
        <v>2045</v>
      </c>
      <c r="AS262" s="1" t="str">
        <f>IF(sum!A255="QU",sum!B255,"*")</f>
        <v>*</v>
      </c>
      <c r="AT262" s="1"/>
      <c r="AU262" s="1" t="str">
        <f>IF(sum!A255="QU",sum!I255,"*")</f>
        <v>*</v>
      </c>
      <c r="AX262" s="1" t="s">
        <v>137</v>
      </c>
      <c r="AY262" s="1" t="s">
        <v>138</v>
      </c>
      <c r="AZ262" s="1">
        <v>2045</v>
      </c>
      <c r="BA262" s="1" t="str">
        <f>IF(sum!A255="SA",sum!B255,"*")</f>
        <v>*</v>
      </c>
      <c r="BB262" s="1"/>
      <c r="BC262" s="1" t="str">
        <f>IF(sum!A255="SA",sum!I255,"*")</f>
        <v>*</v>
      </c>
    </row>
    <row r="263" spans="2:55">
      <c r="B263" s="1" t="s">
        <v>137</v>
      </c>
      <c r="C263" s="1" t="s">
        <v>138</v>
      </c>
      <c r="D263" s="1">
        <v>2045</v>
      </c>
      <c r="J263" s="1" t="s">
        <v>137</v>
      </c>
      <c r="K263" s="1" t="s">
        <v>138</v>
      </c>
      <c r="L263" s="1">
        <v>2045</v>
      </c>
      <c r="M263" s="1" t="str">
        <f>IF(sum!A256="AT",sum!B256,"*")</f>
        <v>*</v>
      </c>
      <c r="N263" s="1"/>
      <c r="O263" s="1" t="str">
        <f>IF(sum!A256="AT",sum!I256,"*")</f>
        <v>*</v>
      </c>
      <c r="R263" s="1" t="s">
        <v>137</v>
      </c>
      <c r="S263" s="1" t="s">
        <v>138</v>
      </c>
      <c r="T263" s="1">
        <v>2045</v>
      </c>
      <c r="U263" s="1" t="str">
        <f>IF(sum!A256="BC",sum!B256,"*")</f>
        <v>OS-SpCool_ELE1</v>
      </c>
      <c r="V263" s="1"/>
      <c r="W263" s="1">
        <f>IF(sum!A256="BC",sum!I256,"*")</f>
        <v>0.41094497976708799</v>
      </c>
      <c r="Z263" s="1" t="s">
        <v>137</v>
      </c>
      <c r="AA263" s="1" t="s">
        <v>138</v>
      </c>
      <c r="AB263" s="1">
        <v>2045</v>
      </c>
      <c r="AC263" s="1" t="str">
        <f>IF(sum!A256="MA",sum!B256,"*")</f>
        <v>*</v>
      </c>
      <c r="AD263" s="1"/>
      <c r="AE263" s="1" t="str">
        <f>IF(sum!A256="MA",sum!I256,"*")</f>
        <v>*</v>
      </c>
      <c r="AH263" s="1" t="s">
        <v>137</v>
      </c>
      <c r="AI263" s="1" t="s">
        <v>138</v>
      </c>
      <c r="AJ263" s="1">
        <v>2045</v>
      </c>
      <c r="AK263" s="1" t="str">
        <f>IF(sum!A256="ON",sum!B256,"*")</f>
        <v>*</v>
      </c>
      <c r="AL263" s="1"/>
      <c r="AM263" s="1" t="str">
        <f>IF(sum!A256="ON",sum!I256,"*")</f>
        <v>*</v>
      </c>
      <c r="AP263" s="4" t="s">
        <v>137</v>
      </c>
      <c r="AQ263" s="4" t="s">
        <v>138</v>
      </c>
      <c r="AR263" s="4">
        <v>2045</v>
      </c>
      <c r="AS263" s="1" t="str">
        <f>IF(sum!A256="QU",sum!B256,"*")</f>
        <v>*</v>
      </c>
      <c r="AT263" s="1"/>
      <c r="AU263" s="1" t="str">
        <f>IF(sum!A256="QU",sum!I256,"*")</f>
        <v>*</v>
      </c>
      <c r="AX263" s="1" t="s">
        <v>137</v>
      </c>
      <c r="AY263" s="1" t="s">
        <v>138</v>
      </c>
      <c r="AZ263" s="1">
        <v>2045</v>
      </c>
      <c r="BA263" s="1" t="str">
        <f>IF(sum!A256="SA",sum!B256,"*")</f>
        <v>*</v>
      </c>
      <c r="BB263" s="1"/>
      <c r="BC263" s="1" t="str">
        <f>IF(sum!A256="SA",sum!I256,"*")</f>
        <v>*</v>
      </c>
    </row>
    <row r="264" spans="2:55">
      <c r="B264" s="4" t="s">
        <v>137</v>
      </c>
      <c r="C264" s="4" t="s">
        <v>138</v>
      </c>
      <c r="D264" s="4">
        <v>2045</v>
      </c>
      <c r="J264" s="4" t="s">
        <v>137</v>
      </c>
      <c r="K264" s="4" t="s">
        <v>138</v>
      </c>
      <c r="L264" s="4">
        <v>2045</v>
      </c>
      <c r="M264" s="1" t="str">
        <f>IF(sum!A257="AT",sum!B257,"*")</f>
        <v>*</v>
      </c>
      <c r="N264" s="1"/>
      <c r="O264" s="1" t="str">
        <f>IF(sum!A257="AT",sum!I257,"*")</f>
        <v>*</v>
      </c>
      <c r="R264" s="4" t="s">
        <v>137</v>
      </c>
      <c r="S264" s="4" t="s">
        <v>138</v>
      </c>
      <c r="T264" s="4">
        <v>2045</v>
      </c>
      <c r="U264" s="1" t="str">
        <f>IF(sum!A257="BC",sum!B257,"*")</f>
        <v>OS-SpHeat_ELE1</v>
      </c>
      <c r="V264" s="1"/>
      <c r="W264" s="1">
        <f>IF(sum!A257="BC",sum!I257,"*")</f>
        <v>1.4373282604100699</v>
      </c>
      <c r="Z264" s="4" t="s">
        <v>137</v>
      </c>
      <c r="AA264" s="4" t="s">
        <v>138</v>
      </c>
      <c r="AB264" s="4">
        <v>2045</v>
      </c>
      <c r="AC264" s="1" t="str">
        <f>IF(sum!A257="MA",sum!B257,"*")</f>
        <v>*</v>
      </c>
      <c r="AD264" s="1"/>
      <c r="AE264" s="1" t="str">
        <f>IF(sum!A257="MA",sum!I257,"*")</f>
        <v>*</v>
      </c>
      <c r="AH264" s="4" t="s">
        <v>137</v>
      </c>
      <c r="AI264" s="4" t="s">
        <v>138</v>
      </c>
      <c r="AJ264" s="4">
        <v>2045</v>
      </c>
      <c r="AK264" s="1" t="str">
        <f>IF(sum!A257="ON",sum!B257,"*")</f>
        <v>*</v>
      </c>
      <c r="AL264" s="1"/>
      <c r="AM264" s="1" t="str">
        <f>IF(sum!A257="ON",sum!I257,"*")</f>
        <v>*</v>
      </c>
      <c r="AP264" s="1" t="s">
        <v>137</v>
      </c>
      <c r="AQ264" s="1" t="s">
        <v>138</v>
      </c>
      <c r="AR264" s="1">
        <v>2045</v>
      </c>
      <c r="AS264" s="1" t="str">
        <f>IF(sum!A257="QU",sum!B257,"*")</f>
        <v>*</v>
      </c>
      <c r="AT264" s="1"/>
      <c r="AU264" s="1" t="str">
        <f>IF(sum!A257="QU",sum!I257,"*")</f>
        <v>*</v>
      </c>
      <c r="AX264" s="4" t="s">
        <v>137</v>
      </c>
      <c r="AY264" s="4" t="s">
        <v>138</v>
      </c>
      <c r="AZ264" s="4">
        <v>2045</v>
      </c>
      <c r="BA264" s="1" t="str">
        <f>IF(sum!A257="SA",sum!B257,"*")</f>
        <v>*</v>
      </c>
      <c r="BB264" s="1"/>
      <c r="BC264" s="1" t="str">
        <f>IF(sum!A257="SA",sum!I257,"*")</f>
        <v>*</v>
      </c>
    </row>
    <row r="265" spans="2:55">
      <c r="B265" s="1" t="s">
        <v>137</v>
      </c>
      <c r="C265" s="1" t="s">
        <v>138</v>
      </c>
      <c r="D265" s="1">
        <v>2045</v>
      </c>
      <c r="J265" s="1" t="s">
        <v>137</v>
      </c>
      <c r="K265" s="1" t="s">
        <v>138</v>
      </c>
      <c r="L265" s="1">
        <v>2045</v>
      </c>
      <c r="M265" s="1" t="str">
        <f>IF(sum!A258="AT",sum!B258,"*")</f>
        <v>*</v>
      </c>
      <c r="N265" s="1"/>
      <c r="O265" s="1" t="str">
        <f>IF(sum!A258="AT",sum!I258,"*")</f>
        <v>*</v>
      </c>
      <c r="R265" s="1" t="s">
        <v>137</v>
      </c>
      <c r="S265" s="1" t="s">
        <v>138</v>
      </c>
      <c r="T265" s="1">
        <v>2045</v>
      </c>
      <c r="U265" s="1" t="str">
        <f>IF(sum!A258="BC",sum!B258,"*")</f>
        <v>OS-WaterHeat_ELE1</v>
      </c>
      <c r="V265" s="1"/>
      <c r="W265" s="1">
        <f>IF(sum!A258="BC",sum!I258,"*")</f>
        <v>9.5117311350665798E-2</v>
      </c>
      <c r="Z265" s="1" t="s">
        <v>137</v>
      </c>
      <c r="AA265" s="1" t="s">
        <v>138</v>
      </c>
      <c r="AB265" s="1">
        <v>2045</v>
      </c>
      <c r="AC265" s="1" t="str">
        <f>IF(sum!A258="MA",sum!B258,"*")</f>
        <v>*</v>
      </c>
      <c r="AD265" s="1"/>
      <c r="AE265" s="1" t="str">
        <f>IF(sum!A258="MA",sum!I258,"*")</f>
        <v>*</v>
      </c>
      <c r="AH265" s="1" t="s">
        <v>137</v>
      </c>
      <c r="AI265" s="1" t="s">
        <v>138</v>
      </c>
      <c r="AJ265" s="1">
        <v>2045</v>
      </c>
      <c r="AK265" s="1" t="str">
        <f>IF(sum!A258="ON",sum!B258,"*")</f>
        <v>*</v>
      </c>
      <c r="AL265" s="1"/>
      <c r="AM265" s="1" t="str">
        <f>IF(sum!A258="ON",sum!I258,"*")</f>
        <v>*</v>
      </c>
      <c r="AP265" s="4" t="s">
        <v>137</v>
      </c>
      <c r="AQ265" s="4" t="s">
        <v>138</v>
      </c>
      <c r="AR265" s="4">
        <v>2045</v>
      </c>
      <c r="AS265" s="1" t="str">
        <f>IF(sum!A258="QU",sum!B258,"*")</f>
        <v>*</v>
      </c>
      <c r="AT265" s="1"/>
      <c r="AU265" s="1" t="str">
        <f>IF(sum!A258="QU",sum!I258,"*")</f>
        <v>*</v>
      </c>
      <c r="AX265" s="1" t="s">
        <v>137</v>
      </c>
      <c r="AY265" s="1" t="s">
        <v>138</v>
      </c>
      <c r="AZ265" s="1">
        <v>2045</v>
      </c>
      <c r="BA265" s="1" t="str">
        <f>IF(sum!A258="SA",sum!B258,"*")</f>
        <v>*</v>
      </c>
      <c r="BB265" s="1"/>
      <c r="BC265" s="1" t="str">
        <f>IF(sum!A258="SA",sum!I258,"*")</f>
        <v>*</v>
      </c>
    </row>
    <row r="266" spans="2:55">
      <c r="B266" s="1" t="s">
        <v>137</v>
      </c>
      <c r="C266" s="1" t="s">
        <v>138</v>
      </c>
      <c r="D266" s="1">
        <v>2045</v>
      </c>
      <c r="J266" s="1" t="s">
        <v>137</v>
      </c>
      <c r="K266" s="1" t="s">
        <v>138</v>
      </c>
      <c r="L266" s="1">
        <v>2045</v>
      </c>
      <c r="M266" s="1" t="str">
        <f>IF(sum!A259="AT",sum!B259,"*")</f>
        <v>*</v>
      </c>
      <c r="N266" s="1"/>
      <c r="O266" s="1" t="str">
        <f>IF(sum!A259="AT",sum!I259,"*")</f>
        <v>*</v>
      </c>
      <c r="R266" s="1" t="s">
        <v>137</v>
      </c>
      <c r="S266" s="1" t="s">
        <v>138</v>
      </c>
      <c r="T266" s="1">
        <v>2045</v>
      </c>
      <c r="U266" s="1" t="str">
        <f>IF(sum!A259="BC",sum!B259,"*")</f>
        <v>OTH-AuxiliaryEquip_ELE1</v>
      </c>
      <c r="V266" s="1"/>
      <c r="W266" s="1">
        <f>IF(sum!A259="BC",sum!I259,"*")</f>
        <v>2.1137180300147999E-2</v>
      </c>
      <c r="Z266" s="1" t="s">
        <v>137</v>
      </c>
      <c r="AA266" s="1" t="s">
        <v>138</v>
      </c>
      <c r="AB266" s="1">
        <v>2045</v>
      </c>
      <c r="AC266" s="1" t="str">
        <f>IF(sum!A259="MA",sum!B259,"*")</f>
        <v>*</v>
      </c>
      <c r="AD266" s="1"/>
      <c r="AE266" s="1" t="str">
        <f>IF(sum!A259="MA",sum!I259,"*")</f>
        <v>*</v>
      </c>
      <c r="AH266" s="1" t="s">
        <v>137</v>
      </c>
      <c r="AI266" s="1" t="s">
        <v>138</v>
      </c>
      <c r="AJ266" s="1">
        <v>2045</v>
      </c>
      <c r="AK266" s="1" t="str">
        <f>IF(sum!A259="ON",sum!B259,"*")</f>
        <v>*</v>
      </c>
      <c r="AL266" s="1"/>
      <c r="AM266" s="1" t="str">
        <f>IF(sum!A259="ON",sum!I259,"*")</f>
        <v>*</v>
      </c>
      <c r="AP266" s="1" t="s">
        <v>137</v>
      </c>
      <c r="AQ266" s="1" t="s">
        <v>138</v>
      </c>
      <c r="AR266" s="1">
        <v>2045</v>
      </c>
      <c r="AS266" s="1" t="str">
        <f>IF(sum!A259="QU",sum!B259,"*")</f>
        <v>*</v>
      </c>
      <c r="AT266" s="1"/>
      <c r="AU266" s="1" t="str">
        <f>IF(sum!A259="QU",sum!I259,"*")</f>
        <v>*</v>
      </c>
      <c r="AX266" s="1" t="s">
        <v>137</v>
      </c>
      <c r="AY266" s="1" t="s">
        <v>138</v>
      </c>
      <c r="AZ266" s="1">
        <v>2045</v>
      </c>
      <c r="BA266" s="1" t="str">
        <f>IF(sum!A259="SA",sum!B259,"*")</f>
        <v>*</v>
      </c>
      <c r="BB266" s="1"/>
      <c r="BC266" s="1" t="str">
        <f>IF(sum!A259="SA",sum!I259,"*")</f>
        <v>*</v>
      </c>
    </row>
    <row r="267" spans="2:55">
      <c r="B267" s="4" t="s">
        <v>137</v>
      </c>
      <c r="C267" s="4" t="s">
        <v>138</v>
      </c>
      <c r="D267" s="4">
        <v>2045</v>
      </c>
      <c r="J267" s="4" t="s">
        <v>137</v>
      </c>
      <c r="K267" s="4" t="s">
        <v>138</v>
      </c>
      <c r="L267" s="4">
        <v>2045</v>
      </c>
      <c r="M267" s="1" t="str">
        <f>IF(sum!A260="AT",sum!B260,"*")</f>
        <v>*</v>
      </c>
      <c r="N267" s="1"/>
      <c r="O267" s="1" t="str">
        <f>IF(sum!A260="AT",sum!I260,"*")</f>
        <v>*</v>
      </c>
      <c r="R267" s="4" t="s">
        <v>137</v>
      </c>
      <c r="S267" s="4" t="s">
        <v>138</v>
      </c>
      <c r="T267" s="4">
        <v>2045</v>
      </c>
      <c r="U267" s="1" t="str">
        <f>IF(sum!A260="BC",sum!B260,"*")</f>
        <v>OTH-AuxiliaryMot_ELE1</v>
      </c>
      <c r="V267" s="1"/>
      <c r="W267" s="1">
        <f>IF(sum!A260="BC",sum!I260,"*")</f>
        <v>1.46766064202532E-2</v>
      </c>
      <c r="Z267" s="4" t="s">
        <v>137</v>
      </c>
      <c r="AA267" s="4" t="s">
        <v>138</v>
      </c>
      <c r="AB267" s="4">
        <v>2045</v>
      </c>
      <c r="AC267" s="1" t="str">
        <f>IF(sum!A260="MA",sum!B260,"*")</f>
        <v>*</v>
      </c>
      <c r="AD267" s="1"/>
      <c r="AE267" s="1" t="str">
        <f>IF(sum!A260="MA",sum!I260,"*")</f>
        <v>*</v>
      </c>
      <c r="AH267" s="4" t="s">
        <v>137</v>
      </c>
      <c r="AI267" s="4" t="s">
        <v>138</v>
      </c>
      <c r="AJ267" s="4">
        <v>2045</v>
      </c>
      <c r="AK267" s="1" t="str">
        <f>IF(sum!A260="ON",sum!B260,"*")</f>
        <v>*</v>
      </c>
      <c r="AL267" s="1"/>
      <c r="AM267" s="1" t="str">
        <f>IF(sum!A260="ON",sum!I260,"*")</f>
        <v>*</v>
      </c>
      <c r="AP267" s="4" t="s">
        <v>137</v>
      </c>
      <c r="AQ267" s="4" t="s">
        <v>138</v>
      </c>
      <c r="AR267" s="4">
        <v>2045</v>
      </c>
      <c r="AS267" s="1" t="str">
        <f>IF(sum!A260="QU",sum!B260,"*")</f>
        <v>*</v>
      </c>
      <c r="AT267" s="1"/>
      <c r="AU267" s="1" t="str">
        <f>IF(sum!A260="QU",sum!I260,"*")</f>
        <v>*</v>
      </c>
      <c r="AX267" s="4" t="s">
        <v>137</v>
      </c>
      <c r="AY267" s="4" t="s">
        <v>138</v>
      </c>
      <c r="AZ267" s="4">
        <v>2045</v>
      </c>
      <c r="BA267" s="1" t="str">
        <f>IF(sum!A260="SA",sum!B260,"*")</f>
        <v>*</v>
      </c>
      <c r="BB267" s="1"/>
      <c r="BC267" s="1" t="str">
        <f>IF(sum!A260="SA",sum!I260,"*")</f>
        <v>*</v>
      </c>
    </row>
    <row r="268" spans="2:55">
      <c r="B268" s="1" t="s">
        <v>137</v>
      </c>
      <c r="C268" s="1" t="s">
        <v>138</v>
      </c>
      <c r="D268" s="1">
        <v>2045</v>
      </c>
      <c r="J268" s="1" t="s">
        <v>137</v>
      </c>
      <c r="K268" s="1" t="s">
        <v>138</v>
      </c>
      <c r="L268" s="1">
        <v>2045</v>
      </c>
      <c r="M268" s="1" t="str">
        <f>IF(sum!A261="AT",sum!B261,"*")</f>
        <v>*</v>
      </c>
      <c r="N268" s="1"/>
      <c r="O268" s="1" t="str">
        <f>IF(sum!A261="AT",sum!I261,"*")</f>
        <v>*</v>
      </c>
      <c r="R268" s="1" t="s">
        <v>137</v>
      </c>
      <c r="S268" s="1" t="s">
        <v>138</v>
      </c>
      <c r="T268" s="1">
        <v>2045</v>
      </c>
      <c r="U268" s="1" t="str">
        <f>IF(sum!A261="BC",sum!B261,"*")</f>
        <v>OTH-Light_ELE1</v>
      </c>
      <c r="V268" s="1"/>
      <c r="W268" s="1">
        <f>IF(sum!A261="BC",sum!I261,"*")</f>
        <v>4.4029819260759398E-2</v>
      </c>
      <c r="Z268" s="1" t="s">
        <v>137</v>
      </c>
      <c r="AA268" s="1" t="s">
        <v>138</v>
      </c>
      <c r="AB268" s="1">
        <v>2045</v>
      </c>
      <c r="AC268" s="1" t="str">
        <f>IF(sum!A261="MA",sum!B261,"*")</f>
        <v>*</v>
      </c>
      <c r="AD268" s="1"/>
      <c r="AE268" s="1" t="str">
        <f>IF(sum!A261="MA",sum!I261,"*")</f>
        <v>*</v>
      </c>
      <c r="AH268" s="1" t="s">
        <v>137</v>
      </c>
      <c r="AI268" s="1" t="s">
        <v>138</v>
      </c>
      <c r="AJ268" s="1">
        <v>2045</v>
      </c>
      <c r="AK268" s="1" t="str">
        <f>IF(sum!A261="ON",sum!B261,"*")</f>
        <v>*</v>
      </c>
      <c r="AL268" s="1"/>
      <c r="AM268" s="1" t="str">
        <f>IF(sum!A261="ON",sum!I261,"*")</f>
        <v>*</v>
      </c>
      <c r="AP268" s="1" t="s">
        <v>137</v>
      </c>
      <c r="AQ268" s="1" t="s">
        <v>138</v>
      </c>
      <c r="AR268" s="1">
        <v>2045</v>
      </c>
      <c r="AS268" s="1" t="str">
        <f>IF(sum!A261="QU",sum!B261,"*")</f>
        <v>*</v>
      </c>
      <c r="AT268" s="1"/>
      <c r="AU268" s="1" t="str">
        <f>IF(sum!A261="QU",sum!I261,"*")</f>
        <v>*</v>
      </c>
      <c r="AX268" s="1" t="s">
        <v>137</v>
      </c>
      <c r="AY268" s="1" t="s">
        <v>138</v>
      </c>
      <c r="AZ268" s="1">
        <v>2045</v>
      </c>
      <c r="BA268" s="1" t="str">
        <f>IF(sum!A261="SA",sum!B261,"*")</f>
        <v>*</v>
      </c>
      <c r="BB268" s="1"/>
      <c r="BC268" s="1" t="str">
        <f>IF(sum!A261="SA",sum!I261,"*")</f>
        <v>*</v>
      </c>
    </row>
    <row r="269" spans="2:55">
      <c r="B269" s="1" t="s">
        <v>137</v>
      </c>
      <c r="C269" s="1" t="s">
        <v>138</v>
      </c>
      <c r="D269" s="1">
        <v>2045</v>
      </c>
      <c r="J269" s="1" t="s">
        <v>137</v>
      </c>
      <c r="K269" s="1" t="s">
        <v>138</v>
      </c>
      <c r="L269" s="1">
        <v>2045</v>
      </c>
      <c r="M269" s="1" t="str">
        <f>IF(sum!A262="AT",sum!B262,"*")</f>
        <v>*</v>
      </c>
      <c r="N269" s="1"/>
      <c r="O269" s="1" t="str">
        <f>IF(sum!A262="AT",sum!I262,"*")</f>
        <v>*</v>
      </c>
      <c r="R269" s="1" t="s">
        <v>137</v>
      </c>
      <c r="S269" s="1" t="s">
        <v>138</v>
      </c>
      <c r="T269" s="1">
        <v>2045</v>
      </c>
      <c r="U269" s="1" t="str">
        <f>IF(sum!A262="BC",sum!B262,"*")</f>
        <v>OTH-SpHeat_ELE1</v>
      </c>
      <c r="V269" s="1"/>
      <c r="W269" s="1">
        <f>IF(sum!A262="BC",sum!I262,"*")</f>
        <v>5.6365814133727897E-2</v>
      </c>
      <c r="Z269" s="1" t="s">
        <v>137</v>
      </c>
      <c r="AA269" s="1" t="s">
        <v>138</v>
      </c>
      <c r="AB269" s="1">
        <v>2045</v>
      </c>
      <c r="AC269" s="1" t="str">
        <f>IF(sum!A262="MA",sum!B262,"*")</f>
        <v>*</v>
      </c>
      <c r="AD269" s="1"/>
      <c r="AE269" s="1" t="str">
        <f>IF(sum!A262="MA",sum!I262,"*")</f>
        <v>*</v>
      </c>
      <c r="AH269" s="1" t="s">
        <v>137</v>
      </c>
      <c r="AI269" s="1" t="s">
        <v>138</v>
      </c>
      <c r="AJ269" s="1">
        <v>2045</v>
      </c>
      <c r="AK269" s="1" t="str">
        <f>IF(sum!A262="ON",sum!B262,"*")</f>
        <v>*</v>
      </c>
      <c r="AL269" s="1"/>
      <c r="AM269" s="1" t="str">
        <f>IF(sum!A262="ON",sum!I262,"*")</f>
        <v>*</v>
      </c>
      <c r="AP269" s="4" t="s">
        <v>137</v>
      </c>
      <c r="AQ269" s="4" t="s">
        <v>138</v>
      </c>
      <c r="AR269" s="4">
        <v>2045</v>
      </c>
      <c r="AS269" s="1" t="str">
        <f>IF(sum!A262="QU",sum!B262,"*")</f>
        <v>*</v>
      </c>
      <c r="AT269" s="1"/>
      <c r="AU269" s="1" t="str">
        <f>IF(sum!A262="QU",sum!I262,"*")</f>
        <v>*</v>
      </c>
      <c r="AX269" s="1" t="s">
        <v>137</v>
      </c>
      <c r="AY269" s="1" t="s">
        <v>138</v>
      </c>
      <c r="AZ269" s="1">
        <v>2045</v>
      </c>
      <c r="BA269" s="1" t="str">
        <f>IF(sum!A262="SA",sum!B262,"*")</f>
        <v>*</v>
      </c>
      <c r="BB269" s="1"/>
      <c r="BC269" s="1" t="str">
        <f>IF(sum!A262="SA",sum!I262,"*")</f>
        <v>*</v>
      </c>
    </row>
    <row r="270" spans="2:55">
      <c r="B270" s="4" t="s">
        <v>137</v>
      </c>
      <c r="C270" s="4" t="s">
        <v>138</v>
      </c>
      <c r="D270" s="4">
        <v>2045</v>
      </c>
      <c r="J270" s="4" t="s">
        <v>137</v>
      </c>
      <c r="K270" s="4" t="s">
        <v>138</v>
      </c>
      <c r="L270" s="4">
        <v>2045</v>
      </c>
      <c r="M270" s="1" t="str">
        <f>IF(sum!A263="AT",sum!B263,"*")</f>
        <v>*</v>
      </c>
      <c r="N270" s="1"/>
      <c r="O270" s="1" t="str">
        <f>IF(sum!A263="AT",sum!I263,"*")</f>
        <v>*</v>
      </c>
      <c r="R270" s="4" t="s">
        <v>137</v>
      </c>
      <c r="S270" s="4" t="s">
        <v>138</v>
      </c>
      <c r="T270" s="4">
        <v>2045</v>
      </c>
      <c r="U270" s="1" t="str">
        <f>IF(sum!A263="BC",sum!B263,"*")</f>
        <v>OTH-WaterHeat_ELE1</v>
      </c>
      <c r="V270" s="1"/>
      <c r="W270" s="1">
        <f>IF(sum!A263="BC",sum!I263,"*")</f>
        <v>1.0568590150073999E-2</v>
      </c>
      <c r="Z270" s="4" t="s">
        <v>137</v>
      </c>
      <c r="AA270" s="4" t="s">
        <v>138</v>
      </c>
      <c r="AB270" s="4">
        <v>2045</v>
      </c>
      <c r="AC270" s="1" t="str">
        <f>IF(sum!A263="MA",sum!B263,"*")</f>
        <v>*</v>
      </c>
      <c r="AD270" s="1"/>
      <c r="AE270" s="1" t="str">
        <f>IF(sum!A263="MA",sum!I263,"*")</f>
        <v>*</v>
      </c>
      <c r="AH270" s="4" t="s">
        <v>137</v>
      </c>
      <c r="AI270" s="4" t="s">
        <v>138</v>
      </c>
      <c r="AJ270" s="4">
        <v>2045</v>
      </c>
      <c r="AK270" s="1" t="str">
        <f>IF(sum!A263="ON",sum!B263,"*")</f>
        <v>*</v>
      </c>
      <c r="AL270" s="1"/>
      <c r="AM270" s="1" t="str">
        <f>IF(sum!A263="ON",sum!I263,"*")</f>
        <v>*</v>
      </c>
      <c r="AP270" s="1" t="s">
        <v>137</v>
      </c>
      <c r="AQ270" s="1" t="s">
        <v>138</v>
      </c>
      <c r="AR270" s="1">
        <v>2045</v>
      </c>
      <c r="AS270" s="1" t="str">
        <f>IF(sum!A263="QU",sum!B263,"*")</f>
        <v>*</v>
      </c>
      <c r="AT270" s="1"/>
      <c r="AU270" s="1" t="str">
        <f>IF(sum!A263="QU",sum!I263,"*")</f>
        <v>*</v>
      </c>
      <c r="AX270" s="4" t="s">
        <v>137</v>
      </c>
      <c r="AY270" s="4" t="s">
        <v>138</v>
      </c>
      <c r="AZ270" s="4">
        <v>2045</v>
      </c>
      <c r="BA270" s="1" t="str">
        <f>IF(sum!A263="SA",sum!B263,"*")</f>
        <v>*</v>
      </c>
      <c r="BB270" s="1"/>
      <c r="BC270" s="1" t="str">
        <f>IF(sum!A263="SA",sum!I263,"*")</f>
        <v>*</v>
      </c>
    </row>
    <row r="271" spans="2:55">
      <c r="B271" s="1" t="s">
        <v>137</v>
      </c>
      <c r="C271" s="1" t="s">
        <v>138</v>
      </c>
      <c r="D271" s="1">
        <v>2045</v>
      </c>
      <c r="J271" s="1" t="s">
        <v>137</v>
      </c>
      <c r="K271" s="1" t="s">
        <v>138</v>
      </c>
      <c r="L271" s="1">
        <v>2045</v>
      </c>
      <c r="M271" s="1" t="str">
        <f>IF(sum!A264="AT",sum!B264,"*")</f>
        <v>*</v>
      </c>
      <c r="N271" s="1"/>
      <c r="O271" s="1" t="str">
        <f>IF(sum!A264="AT",sum!I264,"*")</f>
        <v>*</v>
      </c>
      <c r="R271" s="1" t="s">
        <v>137</v>
      </c>
      <c r="S271" s="1" t="s">
        <v>138</v>
      </c>
      <c r="T271" s="1">
        <v>2045</v>
      </c>
      <c r="U271" s="1" t="str">
        <f>IF(sum!A264="BC",sum!B264,"*")</f>
        <v>R_ES-APP-CD_ELC1</v>
      </c>
      <c r="V271" s="1"/>
      <c r="W271" s="1">
        <f>IF(sum!A264="BC",sum!I264,"*")</f>
        <v>2.2923480889549999</v>
      </c>
      <c r="Z271" s="1" t="s">
        <v>137</v>
      </c>
      <c r="AA271" s="1" t="s">
        <v>138</v>
      </c>
      <c r="AB271" s="1">
        <v>2045</v>
      </c>
      <c r="AC271" s="1" t="str">
        <f>IF(sum!A264="MA",sum!B264,"*")</f>
        <v>*</v>
      </c>
      <c r="AD271" s="1"/>
      <c r="AE271" s="1" t="str">
        <f>IF(sum!A264="MA",sum!I264,"*")</f>
        <v>*</v>
      </c>
      <c r="AH271" s="1" t="s">
        <v>137</v>
      </c>
      <c r="AI271" s="1" t="s">
        <v>138</v>
      </c>
      <c r="AJ271" s="1">
        <v>2045</v>
      </c>
      <c r="AK271" s="1" t="str">
        <f>IF(sum!A264="ON",sum!B264,"*")</f>
        <v>*</v>
      </c>
      <c r="AL271" s="1"/>
      <c r="AM271" s="1" t="str">
        <f>IF(sum!A264="ON",sum!I264,"*")</f>
        <v>*</v>
      </c>
      <c r="AP271" s="4" t="s">
        <v>137</v>
      </c>
      <c r="AQ271" s="4" t="s">
        <v>138</v>
      </c>
      <c r="AR271" s="4">
        <v>2045</v>
      </c>
      <c r="AS271" s="1" t="str">
        <f>IF(sum!A264="QU",sum!B264,"*")</f>
        <v>*</v>
      </c>
      <c r="AT271" s="1"/>
      <c r="AU271" s="1" t="str">
        <f>IF(sum!A264="QU",sum!I264,"*")</f>
        <v>*</v>
      </c>
      <c r="AX271" s="1" t="s">
        <v>137</v>
      </c>
      <c r="AY271" s="1" t="s">
        <v>138</v>
      </c>
      <c r="AZ271" s="1">
        <v>2045</v>
      </c>
      <c r="BA271" s="1" t="str">
        <f>IF(sum!A264="SA",sum!B264,"*")</f>
        <v>*</v>
      </c>
      <c r="BB271" s="1"/>
      <c r="BC271" s="1" t="str">
        <f>IF(sum!A264="SA",sum!I264,"*")</f>
        <v>*</v>
      </c>
    </row>
    <row r="272" spans="2:55">
      <c r="B272" s="1" t="s">
        <v>137</v>
      </c>
      <c r="C272" s="1" t="s">
        <v>138</v>
      </c>
      <c r="D272" s="1">
        <v>2045</v>
      </c>
      <c r="J272" s="1" t="s">
        <v>137</v>
      </c>
      <c r="K272" s="1" t="s">
        <v>138</v>
      </c>
      <c r="L272" s="1">
        <v>2045</v>
      </c>
      <c r="M272" s="1" t="str">
        <f>IF(sum!A265="AT",sum!B265,"*")</f>
        <v>*</v>
      </c>
      <c r="N272" s="1"/>
      <c r="O272" s="1" t="str">
        <f>IF(sum!A265="AT",sum!I265,"*")</f>
        <v>*</v>
      </c>
      <c r="R272" s="1" t="s">
        <v>137</v>
      </c>
      <c r="S272" s="1" t="s">
        <v>138</v>
      </c>
      <c r="T272" s="1">
        <v>2045</v>
      </c>
      <c r="U272" s="1" t="str">
        <f>IF(sum!A265="BC",sum!B265,"*")</f>
        <v>R_ES-APP-CW_ELC1</v>
      </c>
      <c r="V272" s="1"/>
      <c r="W272" s="1">
        <f>IF(sum!A265="BC",sum!I265,"*")</f>
        <v>0.28068844247111602</v>
      </c>
      <c r="Z272" s="1" t="s">
        <v>137</v>
      </c>
      <c r="AA272" s="1" t="s">
        <v>138</v>
      </c>
      <c r="AB272" s="1">
        <v>2045</v>
      </c>
      <c r="AC272" s="1" t="str">
        <f>IF(sum!A265="MA",sum!B265,"*")</f>
        <v>*</v>
      </c>
      <c r="AD272" s="1"/>
      <c r="AE272" s="1" t="str">
        <f>IF(sum!A265="MA",sum!I265,"*")</f>
        <v>*</v>
      </c>
      <c r="AH272" s="1" t="s">
        <v>137</v>
      </c>
      <c r="AI272" s="1" t="s">
        <v>138</v>
      </c>
      <c r="AJ272" s="1">
        <v>2045</v>
      </c>
      <c r="AK272" s="1" t="str">
        <f>IF(sum!A265="ON",sum!B265,"*")</f>
        <v>*</v>
      </c>
      <c r="AL272" s="1"/>
      <c r="AM272" s="1" t="str">
        <f>IF(sum!A265="ON",sum!I265,"*")</f>
        <v>*</v>
      </c>
      <c r="AP272" s="1" t="s">
        <v>137</v>
      </c>
      <c r="AQ272" s="1" t="s">
        <v>138</v>
      </c>
      <c r="AR272" s="1">
        <v>2045</v>
      </c>
      <c r="AS272" s="1" t="str">
        <f>IF(sum!A265="QU",sum!B265,"*")</f>
        <v>*</v>
      </c>
      <c r="AT272" s="1"/>
      <c r="AU272" s="1" t="str">
        <f>IF(sum!A265="QU",sum!I265,"*")</f>
        <v>*</v>
      </c>
      <c r="AX272" s="1" t="s">
        <v>137</v>
      </c>
      <c r="AY272" s="1" t="s">
        <v>138</v>
      </c>
      <c r="AZ272" s="1">
        <v>2045</v>
      </c>
      <c r="BA272" s="1" t="str">
        <f>IF(sum!A265="SA",sum!B265,"*")</f>
        <v>*</v>
      </c>
      <c r="BB272" s="1"/>
      <c r="BC272" s="1" t="str">
        <f>IF(sum!A265="SA",sum!I265,"*")</f>
        <v>*</v>
      </c>
    </row>
    <row r="273" spans="2:55">
      <c r="B273" s="4" t="s">
        <v>137</v>
      </c>
      <c r="C273" s="4" t="s">
        <v>138</v>
      </c>
      <c r="D273" s="4">
        <v>2045</v>
      </c>
      <c r="J273" s="4" t="s">
        <v>137</v>
      </c>
      <c r="K273" s="4" t="s">
        <v>138</v>
      </c>
      <c r="L273" s="4">
        <v>2045</v>
      </c>
      <c r="M273" s="1" t="str">
        <f>IF(sum!A266="AT",sum!B266,"*")</f>
        <v>*</v>
      </c>
      <c r="N273" s="1"/>
      <c r="O273" s="1" t="str">
        <f>IF(sum!A266="AT",sum!I266,"*")</f>
        <v>*</v>
      </c>
      <c r="R273" s="4" t="s">
        <v>137</v>
      </c>
      <c r="S273" s="4" t="s">
        <v>138</v>
      </c>
      <c r="T273" s="4">
        <v>2045</v>
      </c>
      <c r="U273" s="1" t="str">
        <f>IF(sum!A266="BC",sum!B266,"*")</f>
        <v>R_ES-APP-DW_ELC1</v>
      </c>
      <c r="V273" s="1"/>
      <c r="W273" s="1">
        <f>IF(sum!A266="BC",sum!I266,"*")</f>
        <v>1.08984118702834</v>
      </c>
      <c r="Z273" s="4" t="s">
        <v>137</v>
      </c>
      <c r="AA273" s="4" t="s">
        <v>138</v>
      </c>
      <c r="AB273" s="4">
        <v>2045</v>
      </c>
      <c r="AC273" s="1" t="str">
        <f>IF(sum!A266="MA",sum!B266,"*")</f>
        <v>*</v>
      </c>
      <c r="AD273" s="1"/>
      <c r="AE273" s="1" t="str">
        <f>IF(sum!A266="MA",sum!I266,"*")</f>
        <v>*</v>
      </c>
      <c r="AH273" s="4" t="s">
        <v>137</v>
      </c>
      <c r="AI273" s="4" t="s">
        <v>138</v>
      </c>
      <c r="AJ273" s="4">
        <v>2045</v>
      </c>
      <c r="AK273" s="1" t="str">
        <f>IF(sum!A266="ON",sum!B266,"*")</f>
        <v>*</v>
      </c>
      <c r="AL273" s="1"/>
      <c r="AM273" s="1" t="str">
        <f>IF(sum!A266="ON",sum!I266,"*")</f>
        <v>*</v>
      </c>
      <c r="AP273" s="4" t="s">
        <v>137</v>
      </c>
      <c r="AQ273" s="4" t="s">
        <v>138</v>
      </c>
      <c r="AR273" s="4">
        <v>2045</v>
      </c>
      <c r="AS273" s="1" t="str">
        <f>IF(sum!A266="QU",sum!B266,"*")</f>
        <v>*</v>
      </c>
      <c r="AT273" s="1"/>
      <c r="AU273" s="1" t="str">
        <f>IF(sum!A266="QU",sum!I266,"*")</f>
        <v>*</v>
      </c>
      <c r="AX273" s="4" t="s">
        <v>137</v>
      </c>
      <c r="AY273" s="4" t="s">
        <v>138</v>
      </c>
      <c r="AZ273" s="4">
        <v>2045</v>
      </c>
      <c r="BA273" s="1" t="str">
        <f>IF(sum!A266="SA",sum!B266,"*")</f>
        <v>*</v>
      </c>
      <c r="BB273" s="1"/>
      <c r="BC273" s="1" t="str">
        <f>IF(sum!A266="SA",sum!I266,"*")</f>
        <v>*</v>
      </c>
    </row>
    <row r="274" spans="2:55">
      <c r="B274" s="1" t="s">
        <v>137</v>
      </c>
      <c r="C274" s="1" t="s">
        <v>138</v>
      </c>
      <c r="D274" s="1">
        <v>2045</v>
      </c>
      <c r="J274" s="1" t="s">
        <v>137</v>
      </c>
      <c r="K274" s="1" t="s">
        <v>138</v>
      </c>
      <c r="L274" s="1">
        <v>2045</v>
      </c>
      <c r="M274" s="1" t="str">
        <f>IF(sum!A267="AT",sum!B267,"*")</f>
        <v>*</v>
      </c>
      <c r="N274" s="1"/>
      <c r="O274" s="1" t="str">
        <f>IF(sum!A267="AT",sum!I267,"*")</f>
        <v>*</v>
      </c>
      <c r="R274" s="1" t="s">
        <v>137</v>
      </c>
      <c r="S274" s="1" t="s">
        <v>138</v>
      </c>
      <c r="T274" s="1">
        <v>2045</v>
      </c>
      <c r="U274" s="1" t="str">
        <f>IF(sum!A267="BC",sum!B267,"*")</f>
        <v>R_ES-APP-FR_ELC1</v>
      </c>
      <c r="V274" s="1"/>
      <c r="W274" s="1">
        <f>IF(sum!A267="BC",sum!I267,"*")</f>
        <v>0.16068171347212701</v>
      </c>
      <c r="Z274" s="1" t="s">
        <v>137</v>
      </c>
      <c r="AA274" s="1" t="s">
        <v>138</v>
      </c>
      <c r="AB274" s="1">
        <v>2045</v>
      </c>
      <c r="AC274" s="1" t="str">
        <f>IF(sum!A267="MA",sum!B267,"*")</f>
        <v>*</v>
      </c>
      <c r="AD274" s="1"/>
      <c r="AE274" s="1" t="str">
        <f>IF(sum!A267="MA",sum!I267,"*")</f>
        <v>*</v>
      </c>
      <c r="AH274" s="1" t="s">
        <v>137</v>
      </c>
      <c r="AI274" s="1" t="s">
        <v>138</v>
      </c>
      <c r="AJ274" s="1">
        <v>2045</v>
      </c>
      <c r="AK274" s="1" t="str">
        <f>IF(sum!A267="ON",sum!B267,"*")</f>
        <v>*</v>
      </c>
      <c r="AL274" s="1"/>
      <c r="AM274" s="1" t="str">
        <f>IF(sum!A267="ON",sum!I267,"*")</f>
        <v>*</v>
      </c>
      <c r="AP274" s="1" t="s">
        <v>137</v>
      </c>
      <c r="AQ274" s="1" t="s">
        <v>138</v>
      </c>
      <c r="AR274" s="1">
        <v>2045</v>
      </c>
      <c r="AS274" s="1" t="str">
        <f>IF(sum!A267="QU",sum!B267,"*")</f>
        <v>*</v>
      </c>
      <c r="AT274" s="1"/>
      <c r="AU274" s="1" t="str">
        <f>IF(sum!A267="QU",sum!I267,"*")</f>
        <v>*</v>
      </c>
      <c r="AX274" s="1" t="s">
        <v>137</v>
      </c>
      <c r="AY274" s="1" t="s">
        <v>138</v>
      </c>
      <c r="AZ274" s="1">
        <v>2045</v>
      </c>
      <c r="BA274" s="1" t="str">
        <f>IF(sum!A267="SA",sum!B267,"*")</f>
        <v>*</v>
      </c>
      <c r="BB274" s="1"/>
      <c r="BC274" s="1" t="str">
        <f>IF(sum!A267="SA",sum!I267,"*")</f>
        <v>*</v>
      </c>
    </row>
    <row r="275" spans="2:55">
      <c r="B275" s="1" t="s">
        <v>137</v>
      </c>
      <c r="C275" s="1" t="s">
        <v>138</v>
      </c>
      <c r="D275" s="1">
        <v>2045</v>
      </c>
      <c r="J275" s="1" t="s">
        <v>137</v>
      </c>
      <c r="K275" s="1" t="s">
        <v>138</v>
      </c>
      <c r="L275" s="1">
        <v>2045</v>
      </c>
      <c r="M275" s="1" t="str">
        <f>IF(sum!A268="AT",sum!B268,"*")</f>
        <v>*</v>
      </c>
      <c r="N275" s="1"/>
      <c r="O275" s="1" t="str">
        <f>IF(sum!A268="AT",sum!I268,"*")</f>
        <v>*</v>
      </c>
      <c r="R275" s="1" t="s">
        <v>137</v>
      </c>
      <c r="S275" s="1" t="s">
        <v>138</v>
      </c>
      <c r="T275" s="1">
        <v>2045</v>
      </c>
      <c r="U275" s="1" t="str">
        <f>IF(sum!A268="BC",sum!B268,"*")</f>
        <v>R_ES-APP-OTH_ELC1</v>
      </c>
      <c r="V275" s="1"/>
      <c r="W275" s="1">
        <f>IF(sum!A268="BC",sum!I268,"*")</f>
        <v>2.7622617045585098</v>
      </c>
      <c r="Z275" s="1" t="s">
        <v>137</v>
      </c>
      <c r="AA275" s="1" t="s">
        <v>138</v>
      </c>
      <c r="AB275" s="1">
        <v>2045</v>
      </c>
      <c r="AC275" s="1" t="str">
        <f>IF(sum!A268="MA",sum!B268,"*")</f>
        <v>*</v>
      </c>
      <c r="AD275" s="1"/>
      <c r="AE275" s="1" t="str">
        <f>IF(sum!A268="MA",sum!I268,"*")</f>
        <v>*</v>
      </c>
      <c r="AH275" s="1" t="s">
        <v>137</v>
      </c>
      <c r="AI275" s="1" t="s">
        <v>138</v>
      </c>
      <c r="AJ275" s="1">
        <v>2045</v>
      </c>
      <c r="AK275" s="1" t="str">
        <f>IF(sum!A268="ON",sum!B268,"*")</f>
        <v>*</v>
      </c>
      <c r="AL275" s="1"/>
      <c r="AM275" s="1" t="str">
        <f>IF(sum!A268="ON",sum!I268,"*")</f>
        <v>*</v>
      </c>
      <c r="AP275" s="4" t="s">
        <v>137</v>
      </c>
      <c r="AQ275" s="4" t="s">
        <v>138</v>
      </c>
      <c r="AR275" s="4">
        <v>2045</v>
      </c>
      <c r="AS275" s="1" t="str">
        <f>IF(sum!A268="QU",sum!B268,"*")</f>
        <v>*</v>
      </c>
      <c r="AT275" s="1"/>
      <c r="AU275" s="1" t="str">
        <f>IF(sum!A268="QU",sum!I268,"*")</f>
        <v>*</v>
      </c>
      <c r="AX275" s="1" t="s">
        <v>137</v>
      </c>
      <c r="AY275" s="1" t="s">
        <v>138</v>
      </c>
      <c r="AZ275" s="1">
        <v>2045</v>
      </c>
      <c r="BA275" s="1" t="str">
        <f>IF(sum!A268="SA",sum!B268,"*")</f>
        <v>*</v>
      </c>
      <c r="BB275" s="1"/>
      <c r="BC275" s="1" t="str">
        <f>IF(sum!A268="SA",sum!I268,"*")</f>
        <v>*</v>
      </c>
    </row>
    <row r="276" spans="2:55">
      <c r="B276" s="4" t="s">
        <v>137</v>
      </c>
      <c r="C276" s="4" t="s">
        <v>138</v>
      </c>
      <c r="D276" s="4">
        <v>2045</v>
      </c>
      <c r="J276" s="4" t="s">
        <v>137</v>
      </c>
      <c r="K276" s="4" t="s">
        <v>138</v>
      </c>
      <c r="L276" s="4">
        <v>2045</v>
      </c>
      <c r="M276" s="1" t="str">
        <f>IF(sum!A269="AT",sum!B269,"*")</f>
        <v>*</v>
      </c>
      <c r="N276" s="1"/>
      <c r="O276" s="1" t="str">
        <f>IF(sum!A269="AT",sum!I269,"*")</f>
        <v>*</v>
      </c>
      <c r="R276" s="4" t="s">
        <v>137</v>
      </c>
      <c r="S276" s="4" t="s">
        <v>138</v>
      </c>
      <c r="T276" s="4">
        <v>2045</v>
      </c>
      <c r="U276" s="1" t="str">
        <f>IF(sum!A269="BC",sum!B269,"*")</f>
        <v>R_ES-APP-RA_ELC1</v>
      </c>
      <c r="V276" s="1"/>
      <c r="W276" s="1">
        <f>IF(sum!A269="BC",sum!I269,"*")</f>
        <v>1.85055654549541</v>
      </c>
      <c r="Z276" s="4" t="s">
        <v>137</v>
      </c>
      <c r="AA276" s="4" t="s">
        <v>138</v>
      </c>
      <c r="AB276" s="4">
        <v>2045</v>
      </c>
      <c r="AC276" s="1" t="str">
        <f>IF(sum!A269="MA",sum!B269,"*")</f>
        <v>*</v>
      </c>
      <c r="AD276" s="1"/>
      <c r="AE276" s="1" t="str">
        <f>IF(sum!A269="MA",sum!I269,"*")</f>
        <v>*</v>
      </c>
      <c r="AH276" s="4" t="s">
        <v>137</v>
      </c>
      <c r="AI276" s="4" t="s">
        <v>138</v>
      </c>
      <c r="AJ276" s="4">
        <v>2045</v>
      </c>
      <c r="AK276" s="1" t="str">
        <f>IF(sum!A269="ON",sum!B269,"*")</f>
        <v>*</v>
      </c>
      <c r="AL276" s="1"/>
      <c r="AM276" s="1" t="str">
        <f>IF(sum!A269="ON",sum!I269,"*")</f>
        <v>*</v>
      </c>
      <c r="AP276" s="1" t="s">
        <v>137</v>
      </c>
      <c r="AQ276" s="1" t="s">
        <v>138</v>
      </c>
      <c r="AR276" s="1">
        <v>2045</v>
      </c>
      <c r="AS276" s="1" t="str">
        <f>IF(sum!A269="QU",sum!B269,"*")</f>
        <v>*</v>
      </c>
      <c r="AT276" s="1"/>
      <c r="AU276" s="1" t="str">
        <f>IF(sum!A269="QU",sum!I269,"*")</f>
        <v>*</v>
      </c>
      <c r="AX276" s="4" t="s">
        <v>137</v>
      </c>
      <c r="AY276" s="4" t="s">
        <v>138</v>
      </c>
      <c r="AZ276" s="4">
        <v>2045</v>
      </c>
      <c r="BA276" s="1" t="str">
        <f>IF(sum!A269="SA",sum!B269,"*")</f>
        <v>*</v>
      </c>
      <c r="BB276" s="1"/>
      <c r="BC276" s="1" t="str">
        <f>IF(sum!A269="SA",sum!I269,"*")</f>
        <v>*</v>
      </c>
    </row>
    <row r="277" spans="2:55">
      <c r="B277" s="1" t="s">
        <v>137</v>
      </c>
      <c r="C277" s="1" t="s">
        <v>138</v>
      </c>
      <c r="D277" s="1">
        <v>2045</v>
      </c>
      <c r="J277" s="1" t="s">
        <v>137</v>
      </c>
      <c r="K277" s="1" t="s">
        <v>138</v>
      </c>
      <c r="L277" s="1">
        <v>2045</v>
      </c>
      <c r="M277" s="1" t="str">
        <f>IF(sum!A270="AT",sum!B270,"*")</f>
        <v>*</v>
      </c>
      <c r="N277" s="1"/>
      <c r="O277" s="1" t="str">
        <f>IF(sum!A270="AT",sum!I270,"*")</f>
        <v>*</v>
      </c>
      <c r="R277" s="1" t="s">
        <v>137</v>
      </c>
      <c r="S277" s="1" t="s">
        <v>138</v>
      </c>
      <c r="T277" s="1">
        <v>2045</v>
      </c>
      <c r="U277" s="1" t="str">
        <f>IF(sum!A270="BC",sum!B270,"*")</f>
        <v>R_ES-APP-RE_ELC1</v>
      </c>
      <c r="V277" s="1"/>
      <c r="W277" s="1">
        <f>IF(sum!A270="BC",sum!I270,"*")</f>
        <v>0.587502910956058</v>
      </c>
      <c r="Z277" s="1" t="s">
        <v>137</v>
      </c>
      <c r="AA277" s="1" t="s">
        <v>138</v>
      </c>
      <c r="AB277" s="1">
        <v>2045</v>
      </c>
      <c r="AC277" s="1" t="str">
        <f>IF(sum!A270="MA",sum!B270,"*")</f>
        <v>*</v>
      </c>
      <c r="AD277" s="1"/>
      <c r="AE277" s="1" t="str">
        <f>IF(sum!A270="MA",sum!I270,"*")</f>
        <v>*</v>
      </c>
      <c r="AH277" s="1" t="s">
        <v>137</v>
      </c>
      <c r="AI277" s="1" t="s">
        <v>138</v>
      </c>
      <c r="AJ277" s="1">
        <v>2045</v>
      </c>
      <c r="AK277" s="1" t="str">
        <f>IF(sum!A270="ON",sum!B270,"*")</f>
        <v>*</v>
      </c>
      <c r="AL277" s="1"/>
      <c r="AM277" s="1" t="str">
        <f>IF(sum!A270="ON",sum!I270,"*")</f>
        <v>*</v>
      </c>
      <c r="AP277" s="4" t="s">
        <v>137</v>
      </c>
      <c r="AQ277" s="4" t="s">
        <v>138</v>
      </c>
      <c r="AR277" s="4">
        <v>2045</v>
      </c>
      <c r="AS277" s="1" t="str">
        <f>IF(sum!A270="QU",sum!B270,"*")</f>
        <v>*</v>
      </c>
      <c r="AT277" s="1"/>
      <c r="AU277" s="1" t="str">
        <f>IF(sum!A270="QU",sum!I270,"*")</f>
        <v>*</v>
      </c>
      <c r="AX277" s="1" t="s">
        <v>137</v>
      </c>
      <c r="AY277" s="1" t="s">
        <v>138</v>
      </c>
      <c r="AZ277" s="1">
        <v>2045</v>
      </c>
      <c r="BA277" s="1" t="str">
        <f>IF(sum!A270="SA",sum!B270,"*")</f>
        <v>*</v>
      </c>
      <c r="BB277" s="1"/>
      <c r="BC277" s="1" t="str">
        <f>IF(sum!A270="SA",sum!I270,"*")</f>
        <v>*</v>
      </c>
    </row>
    <row r="278" spans="2:55">
      <c r="B278" s="1" t="s">
        <v>137</v>
      </c>
      <c r="C278" s="1" t="s">
        <v>138</v>
      </c>
      <c r="D278" s="1">
        <v>2045</v>
      </c>
      <c r="J278" s="1" t="s">
        <v>137</v>
      </c>
      <c r="K278" s="1" t="s">
        <v>138</v>
      </c>
      <c r="L278" s="1">
        <v>2045</v>
      </c>
      <c r="M278" s="1" t="str">
        <f>IF(sum!A271="AT",sum!B271,"*")</f>
        <v>*</v>
      </c>
      <c r="N278" s="1"/>
      <c r="O278" s="1" t="str">
        <f>IF(sum!A271="AT",sum!I271,"*")</f>
        <v>*</v>
      </c>
      <c r="R278" s="1" t="s">
        <v>137</v>
      </c>
      <c r="S278" s="1" t="s">
        <v>138</v>
      </c>
      <c r="T278" s="1">
        <v>2045</v>
      </c>
      <c r="U278" s="1" t="str">
        <f>IF(sum!A271="BC",sum!B271,"*")</f>
        <v>R_ES-LI_ELC1</v>
      </c>
      <c r="V278" s="1"/>
      <c r="W278" s="1">
        <f>IF(sum!A271="BC",sum!I271,"*")</f>
        <v>4.6744834847925603</v>
      </c>
      <c r="Z278" s="1" t="s">
        <v>137</v>
      </c>
      <c r="AA278" s="1" t="s">
        <v>138</v>
      </c>
      <c r="AB278" s="1">
        <v>2045</v>
      </c>
      <c r="AC278" s="1" t="str">
        <f>IF(sum!A271="MA",sum!B271,"*")</f>
        <v>*</v>
      </c>
      <c r="AD278" s="1"/>
      <c r="AE278" s="1" t="str">
        <f>IF(sum!A271="MA",sum!I271,"*")</f>
        <v>*</v>
      </c>
      <c r="AH278" s="1" t="s">
        <v>137</v>
      </c>
      <c r="AI278" s="1" t="s">
        <v>138</v>
      </c>
      <c r="AJ278" s="1">
        <v>2045</v>
      </c>
      <c r="AK278" s="1" t="str">
        <f>IF(sum!A271="ON",sum!B271,"*")</f>
        <v>*</v>
      </c>
      <c r="AL278" s="1"/>
      <c r="AM278" s="1" t="str">
        <f>IF(sum!A271="ON",sum!I271,"*")</f>
        <v>*</v>
      </c>
      <c r="AP278" s="1" t="s">
        <v>137</v>
      </c>
      <c r="AQ278" s="1" t="s">
        <v>138</v>
      </c>
      <c r="AR278" s="1">
        <v>2045</v>
      </c>
      <c r="AS278" s="1" t="str">
        <f>IF(sum!A271="QU",sum!B271,"*")</f>
        <v>*</v>
      </c>
      <c r="AT278" s="1"/>
      <c r="AU278" s="1" t="str">
        <f>IF(sum!A271="QU",sum!I271,"*")</f>
        <v>*</v>
      </c>
      <c r="AX278" s="1" t="s">
        <v>137</v>
      </c>
      <c r="AY278" s="1" t="s">
        <v>138</v>
      </c>
      <c r="AZ278" s="1">
        <v>2045</v>
      </c>
      <c r="BA278" s="1" t="str">
        <f>IF(sum!A271="SA",sum!B271,"*")</f>
        <v>*</v>
      </c>
      <c r="BB278" s="1"/>
      <c r="BC278" s="1" t="str">
        <f>IF(sum!A271="SA",sum!I271,"*")</f>
        <v>*</v>
      </c>
    </row>
    <row r="279" spans="2:55">
      <c r="B279" s="4" t="s">
        <v>137</v>
      </c>
      <c r="C279" s="4" t="s">
        <v>138</v>
      </c>
      <c r="D279" s="4">
        <v>2045</v>
      </c>
      <c r="J279" s="4" t="s">
        <v>137</v>
      </c>
      <c r="K279" s="4" t="s">
        <v>138</v>
      </c>
      <c r="L279" s="4">
        <v>2045</v>
      </c>
      <c r="M279" s="1" t="str">
        <f>IF(sum!A272="AT",sum!B272,"*")</f>
        <v>*</v>
      </c>
      <c r="N279" s="1"/>
      <c r="O279" s="1" t="str">
        <f>IF(sum!A272="AT",sum!I272,"*")</f>
        <v>*</v>
      </c>
      <c r="R279" s="4" t="s">
        <v>137</v>
      </c>
      <c r="S279" s="4" t="s">
        <v>138</v>
      </c>
      <c r="T279" s="4">
        <v>2045</v>
      </c>
      <c r="U279" s="1" t="str">
        <f>IF(sum!A272="BC",sum!B272,"*")</f>
        <v>R_ES-SC-AP_ELC1_ROOM_CENTRAL</v>
      </c>
      <c r="V279" s="1"/>
      <c r="W279" s="1">
        <f>IF(sum!A272="BC",sum!I272,"*")</f>
        <v>0.12061834209611499</v>
      </c>
      <c r="Z279" s="4" t="s">
        <v>137</v>
      </c>
      <c r="AA279" s="4" t="s">
        <v>138</v>
      </c>
      <c r="AB279" s="4">
        <v>2045</v>
      </c>
      <c r="AC279" s="1" t="str">
        <f>IF(sum!A272="MA",sum!B272,"*")</f>
        <v>*</v>
      </c>
      <c r="AD279" s="1"/>
      <c r="AE279" s="1" t="str">
        <f>IF(sum!A272="MA",sum!I272,"*")</f>
        <v>*</v>
      </c>
      <c r="AH279" s="4" t="s">
        <v>137</v>
      </c>
      <c r="AI279" s="4" t="s">
        <v>138</v>
      </c>
      <c r="AJ279" s="4">
        <v>2045</v>
      </c>
      <c r="AK279" s="1" t="str">
        <f>IF(sum!A272="ON",sum!B272,"*")</f>
        <v>*</v>
      </c>
      <c r="AL279" s="1"/>
      <c r="AM279" s="1" t="str">
        <f>IF(sum!A272="ON",sum!I272,"*")</f>
        <v>*</v>
      </c>
      <c r="AP279" s="4" t="s">
        <v>137</v>
      </c>
      <c r="AQ279" s="4" t="s">
        <v>138</v>
      </c>
      <c r="AR279" s="4">
        <v>2045</v>
      </c>
      <c r="AS279" s="1" t="str">
        <f>IF(sum!A272="QU",sum!B272,"*")</f>
        <v>*</v>
      </c>
      <c r="AT279" s="1"/>
      <c r="AU279" s="1" t="str">
        <f>IF(sum!A272="QU",sum!I272,"*")</f>
        <v>*</v>
      </c>
      <c r="AX279" s="4" t="s">
        <v>137</v>
      </c>
      <c r="AY279" s="4" t="s">
        <v>138</v>
      </c>
      <c r="AZ279" s="4">
        <v>2045</v>
      </c>
      <c r="BA279" s="1" t="str">
        <f>IF(sum!A272="SA",sum!B272,"*")</f>
        <v>*</v>
      </c>
      <c r="BB279" s="1"/>
      <c r="BC279" s="1" t="str">
        <f>IF(sum!A272="SA",sum!I272,"*")</f>
        <v>*</v>
      </c>
    </row>
    <row r="280" spans="2:55">
      <c r="B280" s="1" t="s">
        <v>137</v>
      </c>
      <c r="C280" s="1" t="s">
        <v>138</v>
      </c>
      <c r="D280" s="1">
        <v>2045</v>
      </c>
      <c r="J280" s="1" t="s">
        <v>137</v>
      </c>
      <c r="K280" s="1" t="s">
        <v>138</v>
      </c>
      <c r="L280" s="1">
        <v>2045</v>
      </c>
      <c r="M280" s="1" t="str">
        <f>IF(sum!A273="AT",sum!B273,"*")</f>
        <v>*</v>
      </c>
      <c r="N280" s="1"/>
      <c r="O280" s="1" t="str">
        <f>IF(sum!A273="AT",sum!I273,"*")</f>
        <v>*</v>
      </c>
      <c r="R280" s="1" t="s">
        <v>137</v>
      </c>
      <c r="S280" s="1" t="s">
        <v>138</v>
      </c>
      <c r="T280" s="1">
        <v>2045</v>
      </c>
      <c r="U280" s="1" t="str">
        <f>IF(sum!A273="BC",sum!B273,"*")</f>
        <v>R_ES-SC-MOB_ELC1_ROOM_CENTRAL</v>
      </c>
      <c r="V280" s="1"/>
      <c r="W280" s="1">
        <f>IF(sum!A273="BC",sum!I273,"*")</f>
        <v>1.19128029739745E-2</v>
      </c>
      <c r="Z280" s="1" t="s">
        <v>137</v>
      </c>
      <c r="AA280" s="1" t="s">
        <v>138</v>
      </c>
      <c r="AB280" s="1">
        <v>2045</v>
      </c>
      <c r="AC280" s="1" t="str">
        <f>IF(sum!A273="MA",sum!B273,"*")</f>
        <v>*</v>
      </c>
      <c r="AD280" s="1"/>
      <c r="AE280" s="1" t="str">
        <f>IF(sum!A273="MA",sum!I273,"*")</f>
        <v>*</v>
      </c>
      <c r="AH280" s="1" t="s">
        <v>137</v>
      </c>
      <c r="AI280" s="1" t="s">
        <v>138</v>
      </c>
      <c r="AJ280" s="1">
        <v>2045</v>
      </c>
      <c r="AK280" s="1" t="str">
        <f>IF(sum!A273="ON",sum!B273,"*")</f>
        <v>*</v>
      </c>
      <c r="AL280" s="1"/>
      <c r="AM280" s="1" t="str">
        <f>IF(sum!A273="ON",sum!I273,"*")</f>
        <v>*</v>
      </c>
      <c r="AP280" s="1" t="s">
        <v>137</v>
      </c>
      <c r="AQ280" s="1" t="s">
        <v>138</v>
      </c>
      <c r="AR280" s="1">
        <v>2045</v>
      </c>
      <c r="AS280" s="1" t="str">
        <f>IF(sum!A273="QU",sum!B273,"*")</f>
        <v>*</v>
      </c>
      <c r="AT280" s="1"/>
      <c r="AU280" s="1" t="str">
        <f>IF(sum!A273="QU",sum!I273,"*")</f>
        <v>*</v>
      </c>
      <c r="AX280" s="1" t="s">
        <v>137</v>
      </c>
      <c r="AY280" s="1" t="s">
        <v>138</v>
      </c>
      <c r="AZ280" s="1">
        <v>2045</v>
      </c>
      <c r="BA280" s="1" t="str">
        <f>IF(sum!A273="SA",sum!B273,"*")</f>
        <v>*</v>
      </c>
      <c r="BB280" s="1"/>
      <c r="BC280" s="1" t="str">
        <f>IF(sum!A273="SA",sum!I273,"*")</f>
        <v>*</v>
      </c>
    </row>
    <row r="281" spans="2:55">
      <c r="B281" s="1" t="s">
        <v>137</v>
      </c>
      <c r="C281" s="1" t="s">
        <v>138</v>
      </c>
      <c r="D281" s="1">
        <v>2045</v>
      </c>
      <c r="J281" s="1" t="s">
        <v>137</v>
      </c>
      <c r="K281" s="1" t="s">
        <v>138</v>
      </c>
      <c r="L281" s="1">
        <v>2045</v>
      </c>
      <c r="M281" s="1" t="str">
        <f>IF(sum!A274="AT",sum!B274,"*")</f>
        <v>*</v>
      </c>
      <c r="N281" s="1"/>
      <c r="O281" s="1" t="str">
        <f>IF(sum!A274="AT",sum!I274,"*")</f>
        <v>*</v>
      </c>
      <c r="R281" s="1" t="s">
        <v>137</v>
      </c>
      <c r="S281" s="1" t="s">
        <v>138</v>
      </c>
      <c r="T281" s="1">
        <v>2045</v>
      </c>
      <c r="U281" s="1" t="str">
        <f>IF(sum!A274="BC",sum!B274,"*")</f>
        <v>R_ES-SC-SA_ELC1_ROOM_CENTRAL</v>
      </c>
      <c r="V281" s="1"/>
      <c r="W281" s="1">
        <f>IF(sum!A274="BC",sum!I274,"*")</f>
        <v>4.1218238267856297E-2</v>
      </c>
      <c r="Z281" s="1" t="s">
        <v>137</v>
      </c>
      <c r="AA281" s="1" t="s">
        <v>138</v>
      </c>
      <c r="AB281" s="1">
        <v>2045</v>
      </c>
      <c r="AC281" s="1" t="str">
        <f>IF(sum!A274="MA",sum!B274,"*")</f>
        <v>*</v>
      </c>
      <c r="AD281" s="1"/>
      <c r="AE281" s="1" t="str">
        <f>IF(sum!A274="MA",sum!I274,"*")</f>
        <v>*</v>
      </c>
      <c r="AH281" s="1" t="s">
        <v>137</v>
      </c>
      <c r="AI281" s="1" t="s">
        <v>138</v>
      </c>
      <c r="AJ281" s="1">
        <v>2045</v>
      </c>
      <c r="AK281" s="1" t="str">
        <f>IF(sum!A274="ON",sum!B274,"*")</f>
        <v>*</v>
      </c>
      <c r="AL281" s="1"/>
      <c r="AM281" s="1" t="str">
        <f>IF(sum!A274="ON",sum!I274,"*")</f>
        <v>*</v>
      </c>
      <c r="AP281" s="4" t="s">
        <v>137</v>
      </c>
      <c r="AQ281" s="4" t="s">
        <v>138</v>
      </c>
      <c r="AR281" s="4">
        <v>2045</v>
      </c>
      <c r="AS281" s="1" t="str">
        <f>IF(sum!A274="QU",sum!B274,"*")</f>
        <v>*</v>
      </c>
      <c r="AT281" s="1"/>
      <c r="AU281" s="1" t="str">
        <f>IF(sum!A274="QU",sum!I274,"*")</f>
        <v>*</v>
      </c>
      <c r="AX281" s="1" t="s">
        <v>137</v>
      </c>
      <c r="AY281" s="1" t="s">
        <v>138</v>
      </c>
      <c r="AZ281" s="1">
        <v>2045</v>
      </c>
      <c r="BA281" s="1" t="str">
        <f>IF(sum!A274="SA",sum!B274,"*")</f>
        <v>*</v>
      </c>
      <c r="BB281" s="1"/>
      <c r="BC281" s="1" t="str">
        <f>IF(sum!A274="SA",sum!I274,"*")</f>
        <v>*</v>
      </c>
    </row>
    <row r="282" spans="2:55">
      <c r="B282" s="4" t="s">
        <v>137</v>
      </c>
      <c r="C282" s="4" t="s">
        <v>138</v>
      </c>
      <c r="D282" s="4">
        <v>2045</v>
      </c>
      <c r="J282" s="4" t="s">
        <v>137</v>
      </c>
      <c r="K282" s="4" t="s">
        <v>138</v>
      </c>
      <c r="L282" s="4">
        <v>2045</v>
      </c>
      <c r="M282" s="1" t="str">
        <f>IF(sum!A275="AT",sum!B275,"*")</f>
        <v>*</v>
      </c>
      <c r="N282" s="1"/>
      <c r="O282" s="1" t="str">
        <f>IF(sum!A275="AT",sum!I275,"*")</f>
        <v>*</v>
      </c>
      <c r="R282" s="4" t="s">
        <v>137</v>
      </c>
      <c r="S282" s="4" t="s">
        <v>138</v>
      </c>
      <c r="T282" s="4">
        <v>2045</v>
      </c>
      <c r="U282" s="1" t="str">
        <f>IF(sum!A275="BC",sum!B275,"*")</f>
        <v>R_ES-SC-SD_ELC1_ROOM_CENTRAL</v>
      </c>
      <c r="V282" s="1"/>
      <c r="W282" s="1">
        <f>IF(sum!A275="BC",sum!I275,"*")</f>
        <v>0.156042350664262</v>
      </c>
      <c r="Z282" s="4" t="s">
        <v>137</v>
      </c>
      <c r="AA282" s="4" t="s">
        <v>138</v>
      </c>
      <c r="AB282" s="4">
        <v>2045</v>
      </c>
      <c r="AC282" s="1" t="str">
        <f>IF(sum!A275="MA",sum!B275,"*")</f>
        <v>*</v>
      </c>
      <c r="AD282" s="1"/>
      <c r="AE282" s="1" t="str">
        <f>IF(sum!A275="MA",sum!I275,"*")</f>
        <v>*</v>
      </c>
      <c r="AH282" s="4" t="s">
        <v>137</v>
      </c>
      <c r="AI282" s="4" t="s">
        <v>138</v>
      </c>
      <c r="AJ282" s="4">
        <v>2045</v>
      </c>
      <c r="AK282" s="1" t="str">
        <f>IF(sum!A275="ON",sum!B275,"*")</f>
        <v>*</v>
      </c>
      <c r="AL282" s="1"/>
      <c r="AM282" s="1" t="str">
        <f>IF(sum!A275="ON",sum!I275,"*")</f>
        <v>*</v>
      </c>
      <c r="AP282" s="1" t="s">
        <v>137</v>
      </c>
      <c r="AQ282" s="1" t="s">
        <v>138</v>
      </c>
      <c r="AR282" s="1">
        <v>2045</v>
      </c>
      <c r="AS282" s="1" t="str">
        <f>IF(sum!A275="QU",sum!B275,"*")</f>
        <v>*</v>
      </c>
      <c r="AT282" s="1"/>
      <c r="AU282" s="1" t="str">
        <f>IF(sum!A275="QU",sum!I275,"*")</f>
        <v>*</v>
      </c>
      <c r="AX282" s="4" t="s">
        <v>137</v>
      </c>
      <c r="AY282" s="4" t="s">
        <v>138</v>
      </c>
      <c r="AZ282" s="4">
        <v>2045</v>
      </c>
      <c r="BA282" s="1" t="str">
        <f>IF(sum!A275="SA",sum!B275,"*")</f>
        <v>*</v>
      </c>
      <c r="BB282" s="1"/>
      <c r="BC282" s="1" t="str">
        <f>IF(sum!A275="SA",sum!I275,"*")</f>
        <v>*</v>
      </c>
    </row>
    <row r="283" spans="2:55">
      <c r="B283" s="1" t="s">
        <v>137</v>
      </c>
      <c r="C283" s="1" t="s">
        <v>138</v>
      </c>
      <c r="D283" s="1">
        <v>2045</v>
      </c>
      <c r="J283" s="1" t="s">
        <v>137</v>
      </c>
      <c r="K283" s="1" t="s">
        <v>138</v>
      </c>
      <c r="L283" s="1">
        <v>2045</v>
      </c>
      <c r="M283" s="1" t="str">
        <f>IF(sum!A276="AT",sum!B276,"*")</f>
        <v>*</v>
      </c>
      <c r="N283" s="1"/>
      <c r="O283" s="1" t="str">
        <f>IF(sum!A276="AT",sum!I276,"*")</f>
        <v>*</v>
      </c>
      <c r="R283" s="1" t="s">
        <v>137</v>
      </c>
      <c r="S283" s="1" t="s">
        <v>138</v>
      </c>
      <c r="T283" s="1">
        <v>2045</v>
      </c>
      <c r="U283" s="1" t="str">
        <f>IF(sum!A276="BC",sum!B276,"*")</f>
        <v>R_ES-SH-AP_ELC1</v>
      </c>
      <c r="V283" s="1"/>
      <c r="W283" s="1">
        <f>IF(sum!A276="BC",sum!I276,"*")</f>
        <v>0</v>
      </c>
      <c r="Z283" s="1" t="s">
        <v>137</v>
      </c>
      <c r="AA283" s="1" t="s">
        <v>138</v>
      </c>
      <c r="AB283" s="1">
        <v>2045</v>
      </c>
      <c r="AC283" s="1" t="str">
        <f>IF(sum!A276="MA",sum!B276,"*")</f>
        <v>*</v>
      </c>
      <c r="AD283" s="1"/>
      <c r="AE283" s="1" t="str">
        <f>IF(sum!A276="MA",sum!I276,"*")</f>
        <v>*</v>
      </c>
      <c r="AH283" s="1" t="s">
        <v>137</v>
      </c>
      <c r="AI283" s="1" t="s">
        <v>138</v>
      </c>
      <c r="AJ283" s="1">
        <v>2045</v>
      </c>
      <c r="AK283" s="1" t="str">
        <f>IF(sum!A276="ON",sum!B276,"*")</f>
        <v>*</v>
      </c>
      <c r="AL283" s="1"/>
      <c r="AM283" s="1" t="str">
        <f>IF(sum!A276="ON",sum!I276,"*")</f>
        <v>*</v>
      </c>
      <c r="AP283" s="4" t="s">
        <v>137</v>
      </c>
      <c r="AQ283" s="4" t="s">
        <v>138</v>
      </c>
      <c r="AR283" s="4">
        <v>2045</v>
      </c>
      <c r="AS283" s="1" t="str">
        <f>IF(sum!A276="QU",sum!B276,"*")</f>
        <v>*</v>
      </c>
      <c r="AT283" s="1"/>
      <c r="AU283" s="1" t="str">
        <f>IF(sum!A276="QU",sum!I276,"*")</f>
        <v>*</v>
      </c>
      <c r="AX283" s="1" t="s">
        <v>137</v>
      </c>
      <c r="AY283" s="1" t="s">
        <v>138</v>
      </c>
      <c r="AZ283" s="1">
        <v>2045</v>
      </c>
      <c r="BA283" s="1" t="str">
        <f>IF(sum!A276="SA",sum!B276,"*")</f>
        <v>*</v>
      </c>
      <c r="BB283" s="1"/>
      <c r="BC283" s="1" t="str">
        <f>IF(sum!A276="SA",sum!I276,"*")</f>
        <v>*</v>
      </c>
    </row>
    <row r="284" spans="2:55">
      <c r="B284" s="1" t="s">
        <v>137</v>
      </c>
      <c r="C284" s="1" t="s">
        <v>138</v>
      </c>
      <c r="D284" s="1">
        <v>2045</v>
      </c>
      <c r="J284" s="1" t="s">
        <v>137</v>
      </c>
      <c r="K284" s="1" t="s">
        <v>138</v>
      </c>
      <c r="L284" s="1">
        <v>2045</v>
      </c>
      <c r="M284" s="1" t="str">
        <f>IF(sum!A277="AT",sum!B277,"*")</f>
        <v>*</v>
      </c>
      <c r="N284" s="1"/>
      <c r="O284" s="1" t="str">
        <f>IF(sum!A277="AT",sum!I277,"*")</f>
        <v>*</v>
      </c>
      <c r="R284" s="1" t="s">
        <v>137</v>
      </c>
      <c r="S284" s="1" t="s">
        <v>138</v>
      </c>
      <c r="T284" s="1">
        <v>2045</v>
      </c>
      <c r="U284" s="1" t="str">
        <f>IF(sum!A277="BC",sum!B277,"*")</f>
        <v>R_ES-SH-AP_HET1</v>
      </c>
      <c r="V284" s="1"/>
      <c r="W284" s="1">
        <f>IF(sum!A277="BC",sum!I277,"*")</f>
        <v>0</v>
      </c>
      <c r="Z284" s="1" t="s">
        <v>137</v>
      </c>
      <c r="AA284" s="1" t="s">
        <v>138</v>
      </c>
      <c r="AB284" s="1">
        <v>2045</v>
      </c>
      <c r="AC284" s="1" t="str">
        <f>IF(sum!A277="MA",sum!B277,"*")</f>
        <v>*</v>
      </c>
      <c r="AD284" s="1"/>
      <c r="AE284" s="1" t="str">
        <f>IF(sum!A277="MA",sum!I277,"*")</f>
        <v>*</v>
      </c>
      <c r="AH284" s="1" t="s">
        <v>137</v>
      </c>
      <c r="AI284" s="1" t="s">
        <v>138</v>
      </c>
      <c r="AJ284" s="1">
        <v>2045</v>
      </c>
      <c r="AK284" s="1" t="str">
        <f>IF(sum!A277="ON",sum!B277,"*")</f>
        <v>*</v>
      </c>
      <c r="AL284" s="1"/>
      <c r="AM284" s="1" t="str">
        <f>IF(sum!A277="ON",sum!I277,"*")</f>
        <v>*</v>
      </c>
      <c r="AP284" s="1" t="s">
        <v>137</v>
      </c>
      <c r="AQ284" s="1" t="s">
        <v>138</v>
      </c>
      <c r="AR284" s="1">
        <v>2045</v>
      </c>
      <c r="AS284" s="1" t="str">
        <f>IF(sum!A277="QU",sum!B277,"*")</f>
        <v>*</v>
      </c>
      <c r="AT284" s="1"/>
      <c r="AU284" s="1" t="str">
        <f>IF(sum!A277="QU",sum!I277,"*")</f>
        <v>*</v>
      </c>
      <c r="AX284" s="1" t="s">
        <v>137</v>
      </c>
      <c r="AY284" s="1" t="s">
        <v>138</v>
      </c>
      <c r="AZ284" s="1">
        <v>2045</v>
      </c>
      <c r="BA284" s="1" t="str">
        <f>IF(sum!A277="SA",sum!B277,"*")</f>
        <v>*</v>
      </c>
      <c r="BB284" s="1"/>
      <c r="BC284" s="1" t="str">
        <f>IF(sum!A277="SA",sum!I277,"*")</f>
        <v>*</v>
      </c>
    </row>
    <row r="285" spans="2:55">
      <c r="B285" s="4" t="s">
        <v>137</v>
      </c>
      <c r="C285" s="4" t="s">
        <v>138</v>
      </c>
      <c r="D285" s="4">
        <v>2045</v>
      </c>
      <c r="J285" s="4" t="s">
        <v>137</v>
      </c>
      <c r="K285" s="4" t="s">
        <v>138</v>
      </c>
      <c r="L285" s="4">
        <v>2045</v>
      </c>
      <c r="M285" s="1" t="str">
        <f>IF(sum!A278="AT",sum!B278,"*")</f>
        <v>*</v>
      </c>
      <c r="N285" s="1"/>
      <c r="O285" s="1" t="str">
        <f>IF(sum!A278="AT",sum!I278,"*")</f>
        <v>*</v>
      </c>
      <c r="R285" s="4" t="s">
        <v>137</v>
      </c>
      <c r="S285" s="4" t="s">
        <v>138</v>
      </c>
      <c r="T285" s="4">
        <v>2045</v>
      </c>
      <c r="U285" s="1" t="str">
        <f>IF(sum!A278="BC",sum!B278,"*")</f>
        <v>R_ES-SH-MOB_ELC1</v>
      </c>
      <c r="V285" s="1"/>
      <c r="W285" s="1">
        <f>IF(sum!A278="BC",sum!I278,"*")</f>
        <v>4.0933632420163298E-2</v>
      </c>
      <c r="Z285" s="4" t="s">
        <v>137</v>
      </c>
      <c r="AA285" s="4" t="s">
        <v>138</v>
      </c>
      <c r="AB285" s="4">
        <v>2045</v>
      </c>
      <c r="AC285" s="1" t="str">
        <f>IF(sum!A278="MA",sum!B278,"*")</f>
        <v>*</v>
      </c>
      <c r="AD285" s="1"/>
      <c r="AE285" s="1" t="str">
        <f>IF(sum!A278="MA",sum!I278,"*")</f>
        <v>*</v>
      </c>
      <c r="AH285" s="4" t="s">
        <v>137</v>
      </c>
      <c r="AI285" s="4" t="s">
        <v>138</v>
      </c>
      <c r="AJ285" s="4">
        <v>2045</v>
      </c>
      <c r="AK285" s="1" t="str">
        <f>IF(sum!A278="ON",sum!B278,"*")</f>
        <v>*</v>
      </c>
      <c r="AL285" s="1"/>
      <c r="AM285" s="1" t="str">
        <f>IF(sum!A278="ON",sum!I278,"*")</f>
        <v>*</v>
      </c>
      <c r="AP285" s="4" t="s">
        <v>137</v>
      </c>
      <c r="AQ285" s="4" t="s">
        <v>138</v>
      </c>
      <c r="AR285" s="4">
        <v>2045</v>
      </c>
      <c r="AS285" s="1" t="str">
        <f>IF(sum!A278="QU",sum!B278,"*")</f>
        <v>*</v>
      </c>
      <c r="AT285" s="1"/>
      <c r="AU285" s="1" t="str">
        <f>IF(sum!A278="QU",sum!I278,"*")</f>
        <v>*</v>
      </c>
      <c r="AX285" s="4" t="s">
        <v>137</v>
      </c>
      <c r="AY285" s="4" t="s">
        <v>138</v>
      </c>
      <c r="AZ285" s="4">
        <v>2045</v>
      </c>
      <c r="BA285" s="1" t="str">
        <f>IF(sum!A278="SA",sum!B278,"*")</f>
        <v>*</v>
      </c>
      <c r="BB285" s="1"/>
      <c r="BC285" s="1" t="str">
        <f>IF(sum!A278="SA",sum!I278,"*")</f>
        <v>*</v>
      </c>
    </row>
    <row r="286" spans="2:55">
      <c r="B286" s="1" t="s">
        <v>137</v>
      </c>
      <c r="C286" s="1" t="s">
        <v>138</v>
      </c>
      <c r="D286" s="1">
        <v>2045</v>
      </c>
      <c r="J286" s="1" t="s">
        <v>137</v>
      </c>
      <c r="K286" s="1" t="s">
        <v>138</v>
      </c>
      <c r="L286" s="1">
        <v>2045</v>
      </c>
      <c r="M286" s="1" t="str">
        <f>IF(sum!A279="AT",sum!B279,"*")</f>
        <v>*</v>
      </c>
      <c r="N286" s="1"/>
      <c r="O286" s="1" t="str">
        <f>IF(sum!A279="AT",sum!I279,"*")</f>
        <v>*</v>
      </c>
      <c r="R286" s="1" t="s">
        <v>137</v>
      </c>
      <c r="S286" s="1" t="s">
        <v>138</v>
      </c>
      <c r="T286" s="1">
        <v>2045</v>
      </c>
      <c r="U286" s="1" t="str">
        <f>IF(sum!A279="BC",sum!B279,"*")</f>
        <v>R_ES-SH-MOB_GAS_HE1</v>
      </c>
      <c r="V286" s="1"/>
      <c r="W286" s="1">
        <f>IF(sum!A279="BC",sum!I279,"*")</f>
        <v>0</v>
      </c>
      <c r="Z286" s="1" t="s">
        <v>137</v>
      </c>
      <c r="AA286" s="1" t="s">
        <v>138</v>
      </c>
      <c r="AB286" s="1">
        <v>2045</v>
      </c>
      <c r="AC286" s="1" t="str">
        <f>IF(sum!A279="MA",sum!B279,"*")</f>
        <v>*</v>
      </c>
      <c r="AD286" s="1"/>
      <c r="AE286" s="1" t="str">
        <f>IF(sum!A279="MA",sum!I279,"*")</f>
        <v>*</v>
      </c>
      <c r="AH286" s="1" t="s">
        <v>137</v>
      </c>
      <c r="AI286" s="1" t="s">
        <v>138</v>
      </c>
      <c r="AJ286" s="1">
        <v>2045</v>
      </c>
      <c r="AK286" s="1" t="str">
        <f>IF(sum!A279="ON",sum!B279,"*")</f>
        <v>*</v>
      </c>
      <c r="AL286" s="1"/>
      <c r="AM286" s="1" t="str">
        <f>IF(sum!A279="ON",sum!I279,"*")</f>
        <v>*</v>
      </c>
      <c r="AP286" s="1" t="s">
        <v>137</v>
      </c>
      <c r="AQ286" s="1" t="s">
        <v>138</v>
      </c>
      <c r="AR286" s="1">
        <v>2045</v>
      </c>
      <c r="AS286" s="1" t="str">
        <f>IF(sum!A279="QU",sum!B279,"*")</f>
        <v>*</v>
      </c>
      <c r="AT286" s="1"/>
      <c r="AU286" s="1" t="str">
        <f>IF(sum!A279="QU",sum!I279,"*")</f>
        <v>*</v>
      </c>
      <c r="AX286" s="1" t="s">
        <v>137</v>
      </c>
      <c r="AY286" s="1" t="s">
        <v>138</v>
      </c>
      <c r="AZ286" s="1">
        <v>2045</v>
      </c>
      <c r="BA286" s="1" t="str">
        <f>IF(sum!A279="SA",sum!B279,"*")</f>
        <v>*</v>
      </c>
      <c r="BB286" s="1"/>
      <c r="BC286" s="1" t="str">
        <f>IF(sum!A279="SA",sum!I279,"*")</f>
        <v>*</v>
      </c>
    </row>
    <row r="287" spans="2:55">
      <c r="B287" s="1" t="s">
        <v>137</v>
      </c>
      <c r="C287" s="1" t="s">
        <v>138</v>
      </c>
      <c r="D287" s="1">
        <v>2045</v>
      </c>
      <c r="J287" s="1" t="s">
        <v>137</v>
      </c>
      <c r="K287" s="1" t="s">
        <v>138</v>
      </c>
      <c r="L287" s="1">
        <v>2045</v>
      </c>
      <c r="M287" s="1" t="str">
        <f>IF(sum!A280="AT",sum!B280,"*")</f>
        <v>*</v>
      </c>
      <c r="N287" s="1"/>
      <c r="O287" s="1" t="str">
        <f>IF(sum!A280="AT",sum!I280,"*")</f>
        <v>*</v>
      </c>
      <c r="R287" s="1" t="s">
        <v>137</v>
      </c>
      <c r="S287" s="1" t="s">
        <v>138</v>
      </c>
      <c r="T287" s="1">
        <v>2045</v>
      </c>
      <c r="U287" s="1" t="str">
        <f>IF(sum!A280="BC",sum!B280,"*")</f>
        <v>R_ES-SH-SA_ELC1</v>
      </c>
      <c r="V287" s="1"/>
      <c r="W287" s="1">
        <f>IF(sum!A280="BC",sum!I280,"*")</f>
        <v>0</v>
      </c>
      <c r="Z287" s="1" t="s">
        <v>137</v>
      </c>
      <c r="AA287" s="1" t="s">
        <v>138</v>
      </c>
      <c r="AB287" s="1">
        <v>2045</v>
      </c>
      <c r="AC287" s="1" t="str">
        <f>IF(sum!A280="MA",sum!B280,"*")</f>
        <v>*</v>
      </c>
      <c r="AD287" s="1"/>
      <c r="AE287" s="1" t="str">
        <f>IF(sum!A280="MA",sum!I280,"*")</f>
        <v>*</v>
      </c>
      <c r="AH287" s="1" t="s">
        <v>137</v>
      </c>
      <c r="AI287" s="1" t="s">
        <v>138</v>
      </c>
      <c r="AJ287" s="1">
        <v>2045</v>
      </c>
      <c r="AK287" s="1" t="str">
        <f>IF(sum!A280="ON",sum!B280,"*")</f>
        <v>*</v>
      </c>
      <c r="AL287" s="1"/>
      <c r="AM287" s="1" t="str">
        <f>IF(sum!A280="ON",sum!I280,"*")</f>
        <v>*</v>
      </c>
      <c r="AP287" s="4" t="s">
        <v>137</v>
      </c>
      <c r="AQ287" s="4" t="s">
        <v>138</v>
      </c>
      <c r="AR287" s="4">
        <v>2045</v>
      </c>
      <c r="AS287" s="1" t="str">
        <f>IF(sum!A280="QU",sum!B280,"*")</f>
        <v>*</v>
      </c>
      <c r="AT287" s="1"/>
      <c r="AU287" s="1" t="str">
        <f>IF(sum!A280="QU",sum!I280,"*")</f>
        <v>*</v>
      </c>
      <c r="AX287" s="1" t="s">
        <v>137</v>
      </c>
      <c r="AY287" s="1" t="s">
        <v>138</v>
      </c>
      <c r="AZ287" s="1">
        <v>2045</v>
      </c>
      <c r="BA287" s="1" t="str">
        <f>IF(sum!A280="SA",sum!B280,"*")</f>
        <v>*</v>
      </c>
      <c r="BB287" s="1"/>
      <c r="BC287" s="1" t="str">
        <f>IF(sum!A280="SA",sum!I280,"*")</f>
        <v>*</v>
      </c>
    </row>
    <row r="288" spans="2:55">
      <c r="B288" s="4" t="s">
        <v>137</v>
      </c>
      <c r="C288" s="4" t="s">
        <v>138</v>
      </c>
      <c r="D288" s="4">
        <v>2045</v>
      </c>
      <c r="J288" s="4" t="s">
        <v>137</v>
      </c>
      <c r="K288" s="4" t="s">
        <v>138</v>
      </c>
      <c r="L288" s="4">
        <v>2045</v>
      </c>
      <c r="M288" s="1" t="str">
        <f>IF(sum!A281="AT",sum!B281,"*")</f>
        <v>*</v>
      </c>
      <c r="N288" s="1"/>
      <c r="O288" s="1" t="str">
        <f>IF(sum!A281="AT",sum!I281,"*")</f>
        <v>*</v>
      </c>
      <c r="R288" s="4" t="s">
        <v>137</v>
      </c>
      <c r="S288" s="4" t="s">
        <v>138</v>
      </c>
      <c r="T288" s="4">
        <v>2045</v>
      </c>
      <c r="U288" s="1" t="str">
        <f>IF(sum!A281="BC",sum!B281,"*")</f>
        <v>R_ES-SH-SA_HET1</v>
      </c>
      <c r="V288" s="1"/>
      <c r="W288" s="1">
        <f>IF(sum!A281="BC",sum!I281,"*")</f>
        <v>0</v>
      </c>
      <c r="Z288" s="4" t="s">
        <v>137</v>
      </c>
      <c r="AA288" s="4" t="s">
        <v>138</v>
      </c>
      <c r="AB288" s="4">
        <v>2045</v>
      </c>
      <c r="AC288" s="1" t="str">
        <f>IF(sum!A281="MA",sum!B281,"*")</f>
        <v>*</v>
      </c>
      <c r="AD288" s="1"/>
      <c r="AE288" s="1" t="str">
        <f>IF(sum!A281="MA",sum!I281,"*")</f>
        <v>*</v>
      </c>
      <c r="AH288" s="4" t="s">
        <v>137</v>
      </c>
      <c r="AI288" s="4" t="s">
        <v>138</v>
      </c>
      <c r="AJ288" s="4">
        <v>2045</v>
      </c>
      <c r="AK288" s="1" t="str">
        <f>IF(sum!A281="ON",sum!B281,"*")</f>
        <v>*</v>
      </c>
      <c r="AL288" s="1"/>
      <c r="AM288" s="1" t="str">
        <f>IF(sum!A281="ON",sum!I281,"*")</f>
        <v>*</v>
      </c>
      <c r="AP288" s="1" t="s">
        <v>137</v>
      </c>
      <c r="AQ288" s="1" t="s">
        <v>138</v>
      </c>
      <c r="AR288" s="1">
        <v>2045</v>
      </c>
      <c r="AS288" s="1" t="str">
        <f>IF(sum!A281="QU",sum!B281,"*")</f>
        <v>*</v>
      </c>
      <c r="AT288" s="1"/>
      <c r="AU288" s="1" t="str">
        <f>IF(sum!A281="QU",sum!I281,"*")</f>
        <v>*</v>
      </c>
      <c r="AX288" s="4" t="s">
        <v>137</v>
      </c>
      <c r="AY288" s="4" t="s">
        <v>138</v>
      </c>
      <c r="AZ288" s="4">
        <v>2045</v>
      </c>
      <c r="BA288" s="1" t="str">
        <f>IF(sum!A281="SA",sum!B281,"*")</f>
        <v>*</v>
      </c>
      <c r="BB288" s="1"/>
      <c r="BC288" s="1" t="str">
        <f>IF(sum!A281="SA",sum!I281,"*")</f>
        <v>*</v>
      </c>
    </row>
    <row r="289" spans="2:55">
      <c r="B289" s="1" t="s">
        <v>137</v>
      </c>
      <c r="C289" s="1" t="s">
        <v>138</v>
      </c>
      <c r="D289" s="1">
        <v>2045</v>
      </c>
      <c r="J289" s="1" t="s">
        <v>137</v>
      </c>
      <c r="K289" s="1" t="s">
        <v>138</v>
      </c>
      <c r="L289" s="1">
        <v>2045</v>
      </c>
      <c r="M289" s="1" t="str">
        <f>IF(sum!A282="AT",sum!B282,"*")</f>
        <v>*</v>
      </c>
      <c r="N289" s="1"/>
      <c r="O289" s="1" t="str">
        <f>IF(sum!A282="AT",sum!I282,"*")</f>
        <v>*</v>
      </c>
      <c r="R289" s="1" t="s">
        <v>137</v>
      </c>
      <c r="S289" s="1" t="s">
        <v>138</v>
      </c>
      <c r="T289" s="1">
        <v>2045</v>
      </c>
      <c r="U289" s="1" t="str">
        <f>IF(sum!A282="BC",sum!B282,"*")</f>
        <v>R_ES-SH-SD_ELC1</v>
      </c>
      <c r="V289" s="1"/>
      <c r="W289" s="1">
        <f>IF(sum!A282="BC",sum!I282,"*")</f>
        <v>0.43143841832520202</v>
      </c>
      <c r="Z289" s="1" t="s">
        <v>137</v>
      </c>
      <c r="AA289" s="1" t="s">
        <v>138</v>
      </c>
      <c r="AB289" s="1">
        <v>2045</v>
      </c>
      <c r="AC289" s="1" t="str">
        <f>IF(sum!A282="MA",sum!B282,"*")</f>
        <v>*</v>
      </c>
      <c r="AD289" s="1"/>
      <c r="AE289" s="1" t="str">
        <f>IF(sum!A282="MA",sum!I282,"*")</f>
        <v>*</v>
      </c>
      <c r="AH289" s="1" t="s">
        <v>137</v>
      </c>
      <c r="AI289" s="1" t="s">
        <v>138</v>
      </c>
      <c r="AJ289" s="1">
        <v>2045</v>
      </c>
      <c r="AK289" s="1" t="str">
        <f>IF(sum!A282="ON",sum!B282,"*")</f>
        <v>*</v>
      </c>
      <c r="AL289" s="1"/>
      <c r="AM289" s="1" t="str">
        <f>IF(sum!A282="ON",sum!I282,"*")</f>
        <v>*</v>
      </c>
      <c r="AP289" s="4" t="s">
        <v>137</v>
      </c>
      <c r="AQ289" s="4" t="s">
        <v>138</v>
      </c>
      <c r="AR289" s="4">
        <v>2045</v>
      </c>
      <c r="AS289" s="1" t="str">
        <f>IF(sum!A282="QU",sum!B282,"*")</f>
        <v>*</v>
      </c>
      <c r="AT289" s="1"/>
      <c r="AU289" s="1" t="str">
        <f>IF(sum!A282="QU",sum!I282,"*")</f>
        <v>*</v>
      </c>
      <c r="AX289" s="1" t="s">
        <v>137</v>
      </c>
      <c r="AY289" s="1" t="s">
        <v>138</v>
      </c>
      <c r="AZ289" s="1">
        <v>2045</v>
      </c>
      <c r="BA289" s="1" t="str">
        <f>IF(sum!A282="SA",sum!B282,"*")</f>
        <v>*</v>
      </c>
      <c r="BB289" s="1"/>
      <c r="BC289" s="1" t="str">
        <f>IF(sum!A282="SA",sum!I282,"*")</f>
        <v>*</v>
      </c>
    </row>
    <row r="290" spans="2:55">
      <c r="B290" s="1" t="s">
        <v>137</v>
      </c>
      <c r="C290" s="1" t="s">
        <v>138</v>
      </c>
      <c r="D290" s="1">
        <v>2045</v>
      </c>
      <c r="J290" s="1" t="s">
        <v>137</v>
      </c>
      <c r="K290" s="1" t="s">
        <v>138</v>
      </c>
      <c r="L290" s="1">
        <v>2045</v>
      </c>
      <c r="M290" s="1" t="str">
        <f>IF(sum!A283="AT",sum!B283,"*")</f>
        <v>*</v>
      </c>
      <c r="N290" s="1"/>
      <c r="O290" s="1" t="str">
        <f>IF(sum!A283="AT",sum!I283,"*")</f>
        <v>*</v>
      </c>
      <c r="R290" s="1" t="s">
        <v>137</v>
      </c>
      <c r="S290" s="1" t="s">
        <v>138</v>
      </c>
      <c r="T290" s="1">
        <v>2045</v>
      </c>
      <c r="U290" s="1" t="str">
        <f>IF(sum!A283="BC",sum!B283,"*")</f>
        <v>R_ES-SH-SD_GAS_HE1</v>
      </c>
      <c r="V290" s="1"/>
      <c r="W290" s="1">
        <f>IF(sum!A283="BC",sum!I283,"*")</f>
        <v>0</v>
      </c>
      <c r="Z290" s="1" t="s">
        <v>137</v>
      </c>
      <c r="AA290" s="1" t="s">
        <v>138</v>
      </c>
      <c r="AB290" s="1">
        <v>2045</v>
      </c>
      <c r="AC290" s="1" t="str">
        <f>IF(sum!A283="MA",sum!B283,"*")</f>
        <v>*</v>
      </c>
      <c r="AD290" s="1"/>
      <c r="AE290" s="1" t="str">
        <f>IF(sum!A283="MA",sum!I283,"*")</f>
        <v>*</v>
      </c>
      <c r="AH290" s="1" t="s">
        <v>137</v>
      </c>
      <c r="AI290" s="1" t="s">
        <v>138</v>
      </c>
      <c r="AJ290" s="1">
        <v>2045</v>
      </c>
      <c r="AK290" s="1" t="str">
        <f>IF(sum!A283="ON",sum!B283,"*")</f>
        <v>*</v>
      </c>
      <c r="AL290" s="1"/>
      <c r="AM290" s="1" t="str">
        <f>IF(sum!A283="ON",sum!I283,"*")</f>
        <v>*</v>
      </c>
      <c r="AP290" s="1" t="s">
        <v>137</v>
      </c>
      <c r="AQ290" s="1" t="s">
        <v>138</v>
      </c>
      <c r="AR290" s="1">
        <v>2045</v>
      </c>
      <c r="AS290" s="1" t="str">
        <f>IF(sum!A283="QU",sum!B283,"*")</f>
        <v>*</v>
      </c>
      <c r="AT290" s="1"/>
      <c r="AU290" s="1" t="str">
        <f>IF(sum!A283="QU",sum!I283,"*")</f>
        <v>*</v>
      </c>
      <c r="AX290" s="1" t="s">
        <v>137</v>
      </c>
      <c r="AY290" s="1" t="s">
        <v>138</v>
      </c>
      <c r="AZ290" s="1">
        <v>2045</v>
      </c>
      <c r="BA290" s="1" t="str">
        <f>IF(sum!A283="SA",sum!B283,"*")</f>
        <v>*</v>
      </c>
      <c r="BB290" s="1"/>
      <c r="BC290" s="1" t="str">
        <f>IF(sum!A283="SA",sum!I283,"*")</f>
        <v>*</v>
      </c>
    </row>
    <row r="291" spans="2:55">
      <c r="B291" s="4" t="s">
        <v>137</v>
      </c>
      <c r="C291" s="4" t="s">
        <v>138</v>
      </c>
      <c r="D291" s="4">
        <v>2045</v>
      </c>
      <c r="J291" s="4" t="s">
        <v>137</v>
      </c>
      <c r="K291" s="4" t="s">
        <v>138</v>
      </c>
      <c r="L291" s="4">
        <v>2045</v>
      </c>
      <c r="M291" s="1" t="str">
        <f>IF(sum!A284="AT",sum!B284,"*")</f>
        <v>*</v>
      </c>
      <c r="N291" s="1"/>
      <c r="O291" s="1" t="str">
        <f>IF(sum!A284="AT",sum!I284,"*")</f>
        <v>*</v>
      </c>
      <c r="R291" s="4" t="s">
        <v>137</v>
      </c>
      <c r="S291" s="4" t="s">
        <v>138</v>
      </c>
      <c r="T291" s="4">
        <v>2045</v>
      </c>
      <c r="U291" s="1" t="str">
        <f>IF(sum!A284="BC",sum!B284,"*")</f>
        <v>R_ES-WH-AP_GAS1</v>
      </c>
      <c r="V291" s="1"/>
      <c r="W291" s="1">
        <f>IF(sum!A284="BC",sum!I284,"*")</f>
        <v>0</v>
      </c>
      <c r="Z291" s="4" t="s">
        <v>137</v>
      </c>
      <c r="AA291" s="4" t="s">
        <v>138</v>
      </c>
      <c r="AB291" s="4">
        <v>2045</v>
      </c>
      <c r="AC291" s="1" t="str">
        <f>IF(sum!A284="MA",sum!B284,"*")</f>
        <v>*</v>
      </c>
      <c r="AD291" s="1"/>
      <c r="AE291" s="1" t="str">
        <f>IF(sum!A284="MA",sum!I284,"*")</f>
        <v>*</v>
      </c>
      <c r="AH291" s="4" t="s">
        <v>137</v>
      </c>
      <c r="AI291" s="4" t="s">
        <v>138</v>
      </c>
      <c r="AJ291" s="4">
        <v>2045</v>
      </c>
      <c r="AK291" s="1" t="str">
        <f>IF(sum!A284="ON",sum!B284,"*")</f>
        <v>*</v>
      </c>
      <c r="AL291" s="1"/>
      <c r="AM291" s="1" t="str">
        <f>IF(sum!A284="ON",sum!I284,"*")</f>
        <v>*</v>
      </c>
      <c r="AP291" s="4" t="s">
        <v>137</v>
      </c>
      <c r="AQ291" s="4" t="s">
        <v>138</v>
      </c>
      <c r="AR291" s="4">
        <v>2045</v>
      </c>
      <c r="AS291" s="1" t="str">
        <f>IF(sum!A284="QU",sum!B284,"*")</f>
        <v>*</v>
      </c>
      <c r="AT291" s="1"/>
      <c r="AU291" s="1" t="str">
        <f>IF(sum!A284="QU",sum!I284,"*")</f>
        <v>*</v>
      </c>
      <c r="AX291" s="4" t="s">
        <v>137</v>
      </c>
      <c r="AY291" s="4" t="s">
        <v>138</v>
      </c>
      <c r="AZ291" s="4">
        <v>2045</v>
      </c>
      <c r="BA291" s="1" t="str">
        <f>IF(sum!A284="SA",sum!B284,"*")</f>
        <v>*</v>
      </c>
      <c r="BB291" s="1"/>
      <c r="BC291" s="1" t="str">
        <f>IF(sum!A284="SA",sum!I284,"*")</f>
        <v>*</v>
      </c>
    </row>
    <row r="292" spans="2:55">
      <c r="B292" s="1" t="s">
        <v>137</v>
      </c>
      <c r="C292" s="1" t="s">
        <v>138</v>
      </c>
      <c r="D292" s="1">
        <v>2045</v>
      </c>
      <c r="J292" s="1" t="s">
        <v>137</v>
      </c>
      <c r="K292" s="1" t="s">
        <v>138</v>
      </c>
      <c r="L292" s="1">
        <v>2045</v>
      </c>
      <c r="M292" s="1" t="str">
        <f>IF(sum!A285="AT",sum!B285,"*")</f>
        <v>*</v>
      </c>
      <c r="N292" s="1"/>
      <c r="O292" s="1" t="str">
        <f>IF(sum!A285="AT",sum!I285,"*")</f>
        <v>*</v>
      </c>
      <c r="R292" s="1" t="s">
        <v>137</v>
      </c>
      <c r="S292" s="1" t="s">
        <v>138</v>
      </c>
      <c r="T292" s="1">
        <v>2045</v>
      </c>
      <c r="U292" s="1" t="str">
        <f>IF(sum!A285="BC",sum!B285,"*")</f>
        <v>R_ES-WH-AP_STEAM1</v>
      </c>
      <c r="V292" s="1"/>
      <c r="W292" s="1">
        <f>IF(sum!A285="BC",sum!I285,"*")</f>
        <v>2.7010204317245599</v>
      </c>
      <c r="Z292" s="1" t="s">
        <v>137</v>
      </c>
      <c r="AA292" s="1" t="s">
        <v>138</v>
      </c>
      <c r="AB292" s="1">
        <v>2045</v>
      </c>
      <c r="AC292" s="1" t="str">
        <f>IF(sum!A285="MA",sum!B285,"*")</f>
        <v>*</v>
      </c>
      <c r="AD292" s="1"/>
      <c r="AE292" s="1" t="str">
        <f>IF(sum!A285="MA",sum!I285,"*")</f>
        <v>*</v>
      </c>
      <c r="AH292" s="1" t="s">
        <v>137</v>
      </c>
      <c r="AI292" s="1" t="s">
        <v>138</v>
      </c>
      <c r="AJ292" s="1">
        <v>2045</v>
      </c>
      <c r="AK292" s="1" t="str">
        <f>IF(sum!A285="ON",sum!B285,"*")</f>
        <v>*</v>
      </c>
      <c r="AL292" s="1"/>
      <c r="AM292" s="1" t="str">
        <f>IF(sum!A285="ON",sum!I285,"*")</f>
        <v>*</v>
      </c>
      <c r="AP292" s="1" t="s">
        <v>137</v>
      </c>
      <c r="AQ292" s="1" t="s">
        <v>138</v>
      </c>
      <c r="AR292" s="1">
        <v>2045</v>
      </c>
      <c r="AS292" s="1" t="str">
        <f>IF(sum!A285="QU",sum!B285,"*")</f>
        <v>*</v>
      </c>
      <c r="AT292" s="1"/>
      <c r="AU292" s="1" t="str">
        <f>IF(sum!A285="QU",sum!I285,"*")</f>
        <v>*</v>
      </c>
      <c r="AX292" s="1" t="s">
        <v>137</v>
      </c>
      <c r="AY292" s="1" t="s">
        <v>138</v>
      </c>
      <c r="AZ292" s="1">
        <v>2045</v>
      </c>
      <c r="BA292" s="1" t="str">
        <f>IF(sum!A285="SA",sum!B285,"*")</f>
        <v>*</v>
      </c>
      <c r="BB292" s="1"/>
      <c r="BC292" s="1" t="str">
        <f>IF(sum!A285="SA",sum!I285,"*")</f>
        <v>*</v>
      </c>
    </row>
    <row r="293" spans="2:55">
      <c r="B293" s="1" t="s">
        <v>137</v>
      </c>
      <c r="C293" s="1" t="s">
        <v>138</v>
      </c>
      <c r="D293" s="1">
        <v>2045</v>
      </c>
      <c r="J293" s="1" t="s">
        <v>137</v>
      </c>
      <c r="K293" s="1" t="s">
        <v>138</v>
      </c>
      <c r="L293" s="1">
        <v>2045</v>
      </c>
      <c r="M293" s="1" t="str">
        <f>IF(sum!A286="AT",sum!B286,"*")</f>
        <v>*</v>
      </c>
      <c r="N293" s="1"/>
      <c r="O293" s="1" t="str">
        <f>IF(sum!A286="AT",sum!I286,"*")</f>
        <v>*</v>
      </c>
      <c r="R293" s="1" t="s">
        <v>137</v>
      </c>
      <c r="S293" s="1" t="s">
        <v>138</v>
      </c>
      <c r="T293" s="1">
        <v>2045</v>
      </c>
      <c r="U293" s="1" t="str">
        <f>IF(sum!A286="BC",sum!B286,"*")</f>
        <v>R_ES-WH-MOB_GAS1</v>
      </c>
      <c r="V293" s="1"/>
      <c r="W293" s="1">
        <f>IF(sum!A286="BC",sum!I286,"*")</f>
        <v>0</v>
      </c>
      <c r="Z293" s="1" t="s">
        <v>137</v>
      </c>
      <c r="AA293" s="1" t="s">
        <v>138</v>
      </c>
      <c r="AB293" s="1">
        <v>2045</v>
      </c>
      <c r="AC293" s="1" t="str">
        <f>IF(sum!A286="MA",sum!B286,"*")</f>
        <v>*</v>
      </c>
      <c r="AD293" s="1"/>
      <c r="AE293" s="1" t="str">
        <f>IF(sum!A286="MA",sum!I286,"*")</f>
        <v>*</v>
      </c>
      <c r="AH293" s="1" t="s">
        <v>137</v>
      </c>
      <c r="AI293" s="1" t="s">
        <v>138</v>
      </c>
      <c r="AJ293" s="1">
        <v>2045</v>
      </c>
      <c r="AK293" s="1" t="str">
        <f>IF(sum!A286="ON",sum!B286,"*")</f>
        <v>*</v>
      </c>
      <c r="AL293" s="1"/>
      <c r="AM293" s="1" t="str">
        <f>IF(sum!A286="ON",sum!I286,"*")</f>
        <v>*</v>
      </c>
      <c r="AP293" s="4" t="s">
        <v>137</v>
      </c>
      <c r="AQ293" s="4" t="s">
        <v>138</v>
      </c>
      <c r="AR293" s="4">
        <v>2045</v>
      </c>
      <c r="AS293" s="1" t="str">
        <f>IF(sum!A286="QU",sum!B286,"*")</f>
        <v>*</v>
      </c>
      <c r="AT293" s="1"/>
      <c r="AU293" s="1" t="str">
        <f>IF(sum!A286="QU",sum!I286,"*")</f>
        <v>*</v>
      </c>
      <c r="AX293" s="1" t="s">
        <v>137</v>
      </c>
      <c r="AY293" s="1" t="s">
        <v>138</v>
      </c>
      <c r="AZ293" s="1">
        <v>2045</v>
      </c>
      <c r="BA293" s="1" t="str">
        <f>IF(sum!A286="SA",sum!B286,"*")</f>
        <v>*</v>
      </c>
      <c r="BB293" s="1"/>
      <c r="BC293" s="1" t="str">
        <f>IF(sum!A286="SA",sum!I286,"*")</f>
        <v>*</v>
      </c>
    </row>
    <row r="294" spans="2:55">
      <c r="B294" s="4" t="s">
        <v>137</v>
      </c>
      <c r="C294" s="4" t="s">
        <v>138</v>
      </c>
      <c r="D294" s="4">
        <v>2045</v>
      </c>
      <c r="J294" s="4" t="s">
        <v>137</v>
      </c>
      <c r="K294" s="4" t="s">
        <v>138</v>
      </c>
      <c r="L294" s="4">
        <v>2045</v>
      </c>
      <c r="M294" s="1" t="str">
        <f>IF(sum!A287="AT",sum!B287,"*")</f>
        <v>*</v>
      </c>
      <c r="N294" s="1"/>
      <c r="O294" s="1" t="str">
        <f>IF(sum!A287="AT",sum!I287,"*")</f>
        <v>*</v>
      </c>
      <c r="R294" s="4" t="s">
        <v>137</v>
      </c>
      <c r="S294" s="4" t="s">
        <v>138</v>
      </c>
      <c r="T294" s="4">
        <v>2045</v>
      </c>
      <c r="U294" s="1" t="str">
        <f>IF(sum!A287="BC",sum!B287,"*")</f>
        <v>R_ES-WH-MOB_STEAM1</v>
      </c>
      <c r="V294" s="1"/>
      <c r="W294" s="1">
        <f>IF(sum!A287="BC",sum!I287,"*")</f>
        <v>0.16869315653461001</v>
      </c>
      <c r="Z294" s="4" t="s">
        <v>137</v>
      </c>
      <c r="AA294" s="4" t="s">
        <v>138</v>
      </c>
      <c r="AB294" s="4">
        <v>2045</v>
      </c>
      <c r="AC294" s="1" t="str">
        <f>IF(sum!A287="MA",sum!B287,"*")</f>
        <v>*</v>
      </c>
      <c r="AD294" s="1"/>
      <c r="AE294" s="1" t="str">
        <f>IF(sum!A287="MA",sum!I287,"*")</f>
        <v>*</v>
      </c>
      <c r="AH294" s="4" t="s">
        <v>137</v>
      </c>
      <c r="AI294" s="4" t="s">
        <v>138</v>
      </c>
      <c r="AJ294" s="4">
        <v>2045</v>
      </c>
      <c r="AK294" s="1" t="str">
        <f>IF(sum!A287="ON",sum!B287,"*")</f>
        <v>*</v>
      </c>
      <c r="AL294" s="1"/>
      <c r="AM294" s="1" t="str">
        <f>IF(sum!A287="ON",sum!I287,"*")</f>
        <v>*</v>
      </c>
      <c r="AP294" s="1" t="s">
        <v>137</v>
      </c>
      <c r="AQ294" s="1" t="s">
        <v>138</v>
      </c>
      <c r="AR294" s="1">
        <v>2045</v>
      </c>
      <c r="AS294" s="1" t="str">
        <f>IF(sum!A287="QU",sum!B287,"*")</f>
        <v>*</v>
      </c>
      <c r="AT294" s="1"/>
      <c r="AU294" s="1" t="str">
        <f>IF(sum!A287="QU",sum!I287,"*")</f>
        <v>*</v>
      </c>
      <c r="AX294" s="4" t="s">
        <v>137</v>
      </c>
      <c r="AY294" s="4" t="s">
        <v>138</v>
      </c>
      <c r="AZ294" s="4">
        <v>2045</v>
      </c>
      <c r="BA294" s="1" t="str">
        <f>IF(sum!A287="SA",sum!B287,"*")</f>
        <v>*</v>
      </c>
      <c r="BB294" s="1"/>
      <c r="BC294" s="1" t="str">
        <f>IF(sum!A287="SA",sum!I287,"*")</f>
        <v>*</v>
      </c>
    </row>
    <row r="295" spans="2:55">
      <c r="B295" s="1" t="s">
        <v>137</v>
      </c>
      <c r="C295" s="1" t="s">
        <v>138</v>
      </c>
      <c r="D295" s="1">
        <v>2045</v>
      </c>
      <c r="J295" s="1" t="s">
        <v>137</v>
      </c>
      <c r="K295" s="1" t="s">
        <v>138</v>
      </c>
      <c r="L295" s="1">
        <v>2045</v>
      </c>
      <c r="M295" s="1" t="str">
        <f>IF(sum!A288="AT",sum!B288,"*")</f>
        <v>*</v>
      </c>
      <c r="N295" s="1"/>
      <c r="O295" s="1" t="str">
        <f>IF(sum!A288="AT",sum!I288,"*")</f>
        <v>*</v>
      </c>
      <c r="R295" s="1" t="s">
        <v>137</v>
      </c>
      <c r="S295" s="1" t="s">
        <v>138</v>
      </c>
      <c r="T295" s="1">
        <v>2045</v>
      </c>
      <c r="U295" s="1" t="str">
        <f>IF(sum!A288="BC",sum!B288,"*")</f>
        <v>R_ES-WH-SA_GAS1</v>
      </c>
      <c r="V295" s="1"/>
      <c r="W295" s="1">
        <f>IF(sum!A288="BC",sum!I288,"*")</f>
        <v>0</v>
      </c>
      <c r="Z295" s="1" t="s">
        <v>137</v>
      </c>
      <c r="AA295" s="1" t="s">
        <v>138</v>
      </c>
      <c r="AB295" s="1">
        <v>2045</v>
      </c>
      <c r="AC295" s="1" t="str">
        <f>IF(sum!A288="MA",sum!B288,"*")</f>
        <v>*</v>
      </c>
      <c r="AD295" s="1"/>
      <c r="AE295" s="1" t="str">
        <f>IF(sum!A288="MA",sum!I288,"*")</f>
        <v>*</v>
      </c>
      <c r="AH295" s="1" t="s">
        <v>137</v>
      </c>
      <c r="AI295" s="1" t="s">
        <v>138</v>
      </c>
      <c r="AJ295" s="1">
        <v>2045</v>
      </c>
      <c r="AK295" s="1" t="str">
        <f>IF(sum!A288="ON",sum!B288,"*")</f>
        <v>*</v>
      </c>
      <c r="AL295" s="1"/>
      <c r="AM295" s="1" t="str">
        <f>IF(sum!A288="ON",sum!I288,"*")</f>
        <v>*</v>
      </c>
      <c r="AP295" s="4" t="s">
        <v>137</v>
      </c>
      <c r="AQ295" s="4" t="s">
        <v>138</v>
      </c>
      <c r="AR295" s="4">
        <v>2045</v>
      </c>
      <c r="AS295" s="1" t="str">
        <f>IF(sum!A288="QU",sum!B288,"*")</f>
        <v>*</v>
      </c>
      <c r="AT295" s="1"/>
      <c r="AU295" s="1" t="str">
        <f>IF(sum!A288="QU",sum!I288,"*")</f>
        <v>*</v>
      </c>
      <c r="AX295" s="1" t="s">
        <v>137</v>
      </c>
      <c r="AY295" s="1" t="s">
        <v>138</v>
      </c>
      <c r="AZ295" s="1">
        <v>2045</v>
      </c>
      <c r="BA295" s="1" t="str">
        <f>IF(sum!A288="SA",sum!B288,"*")</f>
        <v>*</v>
      </c>
      <c r="BB295" s="1"/>
      <c r="BC295" s="1" t="str">
        <f>IF(sum!A288="SA",sum!I288,"*")</f>
        <v>*</v>
      </c>
    </row>
    <row r="296" spans="2:55">
      <c r="B296" s="1" t="s">
        <v>137</v>
      </c>
      <c r="C296" s="1" t="s">
        <v>138</v>
      </c>
      <c r="D296" s="1">
        <v>2045</v>
      </c>
      <c r="J296" s="1" t="s">
        <v>137</v>
      </c>
      <c r="K296" s="1" t="s">
        <v>138</v>
      </c>
      <c r="L296" s="1">
        <v>2045</v>
      </c>
      <c r="M296" s="1" t="str">
        <f>IF(sum!A289="AT",sum!B289,"*")</f>
        <v>*</v>
      </c>
      <c r="N296" s="1"/>
      <c r="O296" s="1" t="str">
        <f>IF(sum!A289="AT",sum!I289,"*")</f>
        <v>*</v>
      </c>
      <c r="R296" s="1" t="s">
        <v>137</v>
      </c>
      <c r="S296" s="1" t="s">
        <v>138</v>
      </c>
      <c r="T296" s="1">
        <v>2045</v>
      </c>
      <c r="U296" s="1" t="str">
        <f>IF(sum!A289="BC",sum!B289,"*")</f>
        <v>R_ES-WH-SA_STEAM1</v>
      </c>
      <c r="V296" s="1"/>
      <c r="W296" s="1">
        <f>IF(sum!A289="BC",sum!I289,"*")</f>
        <v>0.82421488407754695</v>
      </c>
      <c r="Z296" s="1" t="s">
        <v>137</v>
      </c>
      <c r="AA296" s="1" t="s">
        <v>138</v>
      </c>
      <c r="AB296" s="1">
        <v>2045</v>
      </c>
      <c r="AC296" s="1" t="str">
        <f>IF(sum!A289="MA",sum!B289,"*")</f>
        <v>*</v>
      </c>
      <c r="AD296" s="1"/>
      <c r="AE296" s="1" t="str">
        <f>IF(sum!A289="MA",sum!I289,"*")</f>
        <v>*</v>
      </c>
      <c r="AH296" s="1" t="s">
        <v>137</v>
      </c>
      <c r="AI296" s="1" t="s">
        <v>138</v>
      </c>
      <c r="AJ296" s="1">
        <v>2045</v>
      </c>
      <c r="AK296" s="1" t="str">
        <f>IF(sum!A289="ON",sum!B289,"*")</f>
        <v>*</v>
      </c>
      <c r="AL296" s="1"/>
      <c r="AM296" s="1" t="str">
        <f>IF(sum!A289="ON",sum!I289,"*")</f>
        <v>*</v>
      </c>
      <c r="AP296" s="1" t="s">
        <v>137</v>
      </c>
      <c r="AQ296" s="1" t="s">
        <v>138</v>
      </c>
      <c r="AR296" s="1">
        <v>2045</v>
      </c>
      <c r="AS296" s="1" t="str">
        <f>IF(sum!A289="QU",sum!B289,"*")</f>
        <v>*</v>
      </c>
      <c r="AT296" s="1"/>
      <c r="AU296" s="1" t="str">
        <f>IF(sum!A289="QU",sum!I289,"*")</f>
        <v>*</v>
      </c>
      <c r="AX296" s="1" t="s">
        <v>137</v>
      </c>
      <c r="AY296" s="1" t="s">
        <v>138</v>
      </c>
      <c r="AZ296" s="1">
        <v>2045</v>
      </c>
      <c r="BA296" s="1" t="str">
        <f>IF(sum!A289="SA",sum!B289,"*")</f>
        <v>*</v>
      </c>
      <c r="BB296" s="1"/>
      <c r="BC296" s="1" t="str">
        <f>IF(sum!A289="SA",sum!I289,"*")</f>
        <v>*</v>
      </c>
    </row>
    <row r="297" spans="2:55">
      <c r="B297" s="4" t="s">
        <v>137</v>
      </c>
      <c r="C297" s="4" t="s">
        <v>138</v>
      </c>
      <c r="D297" s="4">
        <v>2045</v>
      </c>
      <c r="J297" s="4" t="s">
        <v>137</v>
      </c>
      <c r="K297" s="4" t="s">
        <v>138</v>
      </c>
      <c r="L297" s="4">
        <v>2045</v>
      </c>
      <c r="M297" s="1" t="str">
        <f>IF(sum!A290="AT",sum!B290,"*")</f>
        <v>*</v>
      </c>
      <c r="N297" s="1"/>
      <c r="O297" s="1" t="str">
        <f>IF(sum!A290="AT",sum!I290,"*")</f>
        <v>*</v>
      </c>
      <c r="R297" s="4" t="s">
        <v>137</v>
      </c>
      <c r="S297" s="4" t="s">
        <v>138</v>
      </c>
      <c r="T297" s="4">
        <v>2045</v>
      </c>
      <c r="U297" s="1" t="str">
        <f>IF(sum!A290="BC",sum!B290,"*")</f>
        <v>R_ES-WH-SD_GAS1</v>
      </c>
      <c r="V297" s="1"/>
      <c r="W297" s="1">
        <f>IF(sum!A290="BC",sum!I290,"*")</f>
        <v>0</v>
      </c>
      <c r="Z297" s="4" t="s">
        <v>137</v>
      </c>
      <c r="AA297" s="4" t="s">
        <v>138</v>
      </c>
      <c r="AB297" s="4">
        <v>2045</v>
      </c>
      <c r="AC297" s="1" t="str">
        <f>IF(sum!A290="MA",sum!B290,"*")</f>
        <v>*</v>
      </c>
      <c r="AD297" s="1"/>
      <c r="AE297" s="1" t="str">
        <f>IF(sum!A290="MA",sum!I290,"*")</f>
        <v>*</v>
      </c>
      <c r="AH297" s="4" t="s">
        <v>137</v>
      </c>
      <c r="AI297" s="4" t="s">
        <v>138</v>
      </c>
      <c r="AJ297" s="4">
        <v>2045</v>
      </c>
      <c r="AK297" s="1" t="str">
        <f>IF(sum!A290="ON",sum!B290,"*")</f>
        <v>*</v>
      </c>
      <c r="AL297" s="1"/>
      <c r="AM297" s="1" t="str">
        <f>IF(sum!A290="ON",sum!I290,"*")</f>
        <v>*</v>
      </c>
      <c r="AP297" s="4" t="s">
        <v>137</v>
      </c>
      <c r="AQ297" s="4" t="s">
        <v>138</v>
      </c>
      <c r="AR297" s="4">
        <v>2045</v>
      </c>
      <c r="AS297" s="1" t="str">
        <f>IF(sum!A290="QU",sum!B290,"*")</f>
        <v>*</v>
      </c>
      <c r="AT297" s="1"/>
      <c r="AU297" s="1" t="str">
        <f>IF(sum!A290="QU",sum!I290,"*")</f>
        <v>*</v>
      </c>
      <c r="AX297" s="4" t="s">
        <v>137</v>
      </c>
      <c r="AY297" s="4" t="s">
        <v>138</v>
      </c>
      <c r="AZ297" s="4">
        <v>2045</v>
      </c>
      <c r="BA297" s="1" t="str">
        <f>IF(sum!A290="SA",sum!B290,"*")</f>
        <v>*</v>
      </c>
      <c r="BB297" s="1"/>
      <c r="BC297" s="1" t="str">
        <f>IF(sum!A290="SA",sum!I290,"*")</f>
        <v>*</v>
      </c>
    </row>
    <row r="298" spans="2:55">
      <c r="B298" s="1" t="s">
        <v>137</v>
      </c>
      <c r="C298" s="1" t="s">
        <v>138</v>
      </c>
      <c r="D298" s="1">
        <v>2045</v>
      </c>
      <c r="J298" s="1" t="s">
        <v>137</v>
      </c>
      <c r="K298" s="1" t="s">
        <v>138</v>
      </c>
      <c r="L298" s="1">
        <v>2045</v>
      </c>
      <c r="M298" s="1" t="str">
        <f>IF(sum!A291="AT",sum!B291,"*")</f>
        <v>*</v>
      </c>
      <c r="N298" s="1"/>
      <c r="O298" s="1" t="str">
        <f>IF(sum!A291="AT",sum!I291,"*")</f>
        <v>*</v>
      </c>
      <c r="R298" s="1" t="s">
        <v>137</v>
      </c>
      <c r="S298" s="1" t="s">
        <v>138</v>
      </c>
      <c r="T298" s="1">
        <v>2045</v>
      </c>
      <c r="U298" s="1" t="str">
        <f>IF(sum!A291="BC",sum!B291,"*")</f>
        <v>R_ES-WH-SD_STEAM1</v>
      </c>
      <c r="V298" s="1"/>
      <c r="W298" s="1">
        <f>IF(sum!A291="BC",sum!I291,"*")</f>
        <v>1.2982526140320001</v>
      </c>
      <c r="Z298" s="1" t="s">
        <v>137</v>
      </c>
      <c r="AA298" s="1" t="s">
        <v>138</v>
      </c>
      <c r="AB298" s="1">
        <v>2045</v>
      </c>
      <c r="AC298" s="1" t="str">
        <f>IF(sum!A291="MA",sum!B291,"*")</f>
        <v>*</v>
      </c>
      <c r="AD298" s="1"/>
      <c r="AE298" s="1" t="str">
        <f>IF(sum!A291="MA",sum!I291,"*")</f>
        <v>*</v>
      </c>
      <c r="AH298" s="1" t="s">
        <v>137</v>
      </c>
      <c r="AI298" s="1" t="s">
        <v>138</v>
      </c>
      <c r="AJ298" s="1">
        <v>2045</v>
      </c>
      <c r="AK298" s="1" t="str">
        <f>IF(sum!A291="ON",sum!B291,"*")</f>
        <v>*</v>
      </c>
      <c r="AL298" s="1"/>
      <c r="AM298" s="1" t="str">
        <f>IF(sum!A291="ON",sum!I291,"*")</f>
        <v>*</v>
      </c>
      <c r="AP298" s="1" t="s">
        <v>137</v>
      </c>
      <c r="AQ298" s="1" t="s">
        <v>138</v>
      </c>
      <c r="AR298" s="1">
        <v>2045</v>
      </c>
      <c r="AS298" s="1" t="str">
        <f>IF(sum!A291="QU",sum!B291,"*")</f>
        <v>*</v>
      </c>
      <c r="AT298" s="1"/>
      <c r="AU298" s="1" t="str">
        <f>IF(sum!A291="QU",sum!I291,"*")</f>
        <v>*</v>
      </c>
      <c r="AX298" s="1" t="s">
        <v>137</v>
      </c>
      <c r="AY298" s="1" t="s">
        <v>138</v>
      </c>
      <c r="AZ298" s="1">
        <v>2045</v>
      </c>
      <c r="BA298" s="1" t="str">
        <f>IF(sum!A291="SA",sum!B291,"*")</f>
        <v>*</v>
      </c>
      <c r="BB298" s="1"/>
      <c r="BC298" s="1" t="str">
        <f>IF(sum!A291="SA",sum!I291,"*")</f>
        <v>*</v>
      </c>
    </row>
    <row r="299" spans="2:55">
      <c r="B299" s="1" t="s">
        <v>137</v>
      </c>
      <c r="C299" s="1" t="s">
        <v>138</v>
      </c>
      <c r="D299" s="1">
        <v>2045</v>
      </c>
      <c r="J299" s="1" t="s">
        <v>137</v>
      </c>
      <c r="K299" s="1" t="s">
        <v>138</v>
      </c>
      <c r="L299" s="1">
        <v>2045</v>
      </c>
      <c r="M299" s="1" t="str">
        <f>IF(sum!A292="AT",sum!B292,"*")</f>
        <v>*</v>
      </c>
      <c r="N299" s="1"/>
      <c r="O299" s="1" t="str">
        <f>IF(sum!A292="AT",sum!I292,"*")</f>
        <v>*</v>
      </c>
      <c r="R299" s="1" t="s">
        <v>137</v>
      </c>
      <c r="S299" s="1" t="s">
        <v>138</v>
      </c>
      <c r="T299" s="1">
        <v>2045</v>
      </c>
      <c r="U299" s="1" t="str">
        <f>IF(sum!A292="BC",sum!B292,"*")</f>
        <v>RTS-AuxiliaryEquip_ELE1</v>
      </c>
      <c r="V299" s="1"/>
      <c r="W299" s="1">
        <f>IF(sum!A292="BC",sum!I292,"*")</f>
        <v>0.27478334390192299</v>
      </c>
      <c r="Z299" s="1" t="s">
        <v>137</v>
      </c>
      <c r="AA299" s="1" t="s">
        <v>138</v>
      </c>
      <c r="AB299" s="1">
        <v>2045</v>
      </c>
      <c r="AC299" s="1" t="str">
        <f>IF(sum!A292="MA",sum!B292,"*")</f>
        <v>*</v>
      </c>
      <c r="AD299" s="1"/>
      <c r="AE299" s="1" t="str">
        <f>IF(sum!A292="MA",sum!I292,"*")</f>
        <v>*</v>
      </c>
      <c r="AH299" s="1" t="s">
        <v>137</v>
      </c>
      <c r="AI299" s="1" t="s">
        <v>138</v>
      </c>
      <c r="AJ299" s="1">
        <v>2045</v>
      </c>
      <c r="AK299" s="1" t="str">
        <f>IF(sum!A292="ON",sum!B292,"*")</f>
        <v>*</v>
      </c>
      <c r="AL299" s="1"/>
      <c r="AM299" s="1" t="str">
        <f>IF(sum!A292="ON",sum!I292,"*")</f>
        <v>*</v>
      </c>
      <c r="AP299" s="4" t="s">
        <v>137</v>
      </c>
      <c r="AQ299" s="4" t="s">
        <v>138</v>
      </c>
      <c r="AR299" s="4">
        <v>2045</v>
      </c>
      <c r="AS299" s="1" t="str">
        <f>IF(sum!A292="QU",sum!B292,"*")</f>
        <v>*</v>
      </c>
      <c r="AT299" s="1"/>
      <c r="AU299" s="1" t="str">
        <f>IF(sum!A292="QU",sum!I292,"*")</f>
        <v>*</v>
      </c>
      <c r="AX299" s="1" t="s">
        <v>137</v>
      </c>
      <c r="AY299" s="1" t="s">
        <v>138</v>
      </c>
      <c r="AZ299" s="1">
        <v>2045</v>
      </c>
      <c r="BA299" s="1" t="str">
        <f>IF(sum!A292="SA",sum!B292,"*")</f>
        <v>*</v>
      </c>
      <c r="BB299" s="1"/>
      <c r="BC299" s="1" t="str">
        <f>IF(sum!A292="SA",sum!I292,"*")</f>
        <v>*</v>
      </c>
    </row>
    <row r="300" spans="2:55">
      <c r="B300" s="4" t="s">
        <v>137</v>
      </c>
      <c r="C300" s="4" t="s">
        <v>138</v>
      </c>
      <c r="D300" s="4">
        <v>2045</v>
      </c>
      <c r="J300" s="4" t="s">
        <v>137</v>
      </c>
      <c r="K300" s="4" t="s">
        <v>138</v>
      </c>
      <c r="L300" s="4">
        <v>2045</v>
      </c>
      <c r="M300" s="1" t="str">
        <f>IF(sum!A293="AT",sum!B293,"*")</f>
        <v>*</v>
      </c>
      <c r="N300" s="1"/>
      <c r="O300" s="1" t="str">
        <f>IF(sum!A293="AT",sum!I293,"*")</f>
        <v>*</v>
      </c>
      <c r="R300" s="4" t="s">
        <v>137</v>
      </c>
      <c r="S300" s="4" t="s">
        <v>138</v>
      </c>
      <c r="T300" s="4">
        <v>2045</v>
      </c>
      <c r="U300" s="1" t="str">
        <f>IF(sum!A293="BC",sum!B293,"*")</f>
        <v>RTS-AuxiliaryMot_ELE1</v>
      </c>
      <c r="V300" s="1"/>
      <c r="W300" s="1">
        <f>IF(sum!A293="BC",sum!I293,"*")</f>
        <v>0.13208945778227801</v>
      </c>
      <c r="Z300" s="4" t="s">
        <v>137</v>
      </c>
      <c r="AA300" s="4" t="s">
        <v>138</v>
      </c>
      <c r="AB300" s="4">
        <v>2045</v>
      </c>
      <c r="AC300" s="1" t="str">
        <f>IF(sum!A293="MA",sum!B293,"*")</f>
        <v>*</v>
      </c>
      <c r="AD300" s="1"/>
      <c r="AE300" s="1" t="str">
        <f>IF(sum!A293="MA",sum!I293,"*")</f>
        <v>*</v>
      </c>
      <c r="AH300" s="4" t="s">
        <v>137</v>
      </c>
      <c r="AI300" s="4" t="s">
        <v>138</v>
      </c>
      <c r="AJ300" s="4">
        <v>2045</v>
      </c>
      <c r="AK300" s="1" t="str">
        <f>IF(sum!A293="ON",sum!B293,"*")</f>
        <v>*</v>
      </c>
      <c r="AL300" s="1"/>
      <c r="AM300" s="1" t="str">
        <f>IF(sum!A293="ON",sum!I293,"*")</f>
        <v>*</v>
      </c>
      <c r="AP300" s="1" t="s">
        <v>137</v>
      </c>
      <c r="AQ300" s="1" t="s">
        <v>138</v>
      </c>
      <c r="AR300" s="1">
        <v>2045</v>
      </c>
      <c r="AS300" s="1" t="str">
        <f>IF(sum!A293="QU",sum!B293,"*")</f>
        <v>*</v>
      </c>
      <c r="AT300" s="1"/>
      <c r="AU300" s="1" t="str">
        <f>IF(sum!A293="QU",sum!I293,"*")</f>
        <v>*</v>
      </c>
      <c r="AX300" s="4" t="s">
        <v>137</v>
      </c>
      <c r="AY300" s="4" t="s">
        <v>138</v>
      </c>
      <c r="AZ300" s="4">
        <v>2045</v>
      </c>
      <c r="BA300" s="1" t="str">
        <f>IF(sum!A293="SA",sum!B293,"*")</f>
        <v>*</v>
      </c>
      <c r="BB300" s="1"/>
      <c r="BC300" s="1" t="str">
        <f>IF(sum!A293="SA",sum!I293,"*")</f>
        <v>*</v>
      </c>
    </row>
    <row r="301" spans="2:55">
      <c r="B301" s="1" t="s">
        <v>137</v>
      </c>
      <c r="C301" s="1" t="s">
        <v>138</v>
      </c>
      <c r="D301" s="1">
        <v>2045</v>
      </c>
      <c r="J301" s="1" t="s">
        <v>137</v>
      </c>
      <c r="K301" s="1" t="s">
        <v>138</v>
      </c>
      <c r="L301" s="1">
        <v>2045</v>
      </c>
      <c r="M301" s="1" t="str">
        <f>IF(sum!A294="AT",sum!B294,"*")</f>
        <v>*</v>
      </c>
      <c r="N301" s="1"/>
      <c r="O301" s="1" t="str">
        <f>IF(sum!A294="AT",sum!I294,"*")</f>
        <v>*</v>
      </c>
      <c r="R301" s="1" t="s">
        <v>137</v>
      </c>
      <c r="S301" s="1" t="s">
        <v>138</v>
      </c>
      <c r="T301" s="1">
        <v>2045</v>
      </c>
      <c r="U301" s="1" t="str">
        <f>IF(sum!A294="BC",sum!B294,"*")</f>
        <v>RTS-Light_ELE1</v>
      </c>
      <c r="V301" s="1"/>
      <c r="W301" s="1">
        <f>IF(sum!A294="BC",sum!I294,"*")</f>
        <v>0.54303443754936698</v>
      </c>
      <c r="Z301" s="1" t="s">
        <v>137</v>
      </c>
      <c r="AA301" s="1" t="s">
        <v>138</v>
      </c>
      <c r="AB301" s="1">
        <v>2045</v>
      </c>
      <c r="AC301" s="1" t="str">
        <f>IF(sum!A294="MA",sum!B294,"*")</f>
        <v>*</v>
      </c>
      <c r="AD301" s="1"/>
      <c r="AE301" s="1" t="str">
        <f>IF(sum!A294="MA",sum!I294,"*")</f>
        <v>*</v>
      </c>
      <c r="AH301" s="1" t="s">
        <v>137</v>
      </c>
      <c r="AI301" s="1" t="s">
        <v>138</v>
      </c>
      <c r="AJ301" s="1">
        <v>2045</v>
      </c>
      <c r="AK301" s="1" t="str">
        <f>IF(sum!A294="ON",sum!B294,"*")</f>
        <v>*</v>
      </c>
      <c r="AL301" s="1"/>
      <c r="AM301" s="1" t="str">
        <f>IF(sum!A294="ON",sum!I294,"*")</f>
        <v>*</v>
      </c>
      <c r="AP301" s="4" t="s">
        <v>137</v>
      </c>
      <c r="AQ301" s="4" t="s">
        <v>138</v>
      </c>
      <c r="AR301" s="4">
        <v>2045</v>
      </c>
      <c r="AS301" s="1" t="str">
        <f>IF(sum!A294="QU",sum!B294,"*")</f>
        <v>*</v>
      </c>
      <c r="AT301" s="1"/>
      <c r="AU301" s="1" t="str">
        <f>IF(sum!A294="QU",sum!I294,"*")</f>
        <v>*</v>
      </c>
      <c r="AX301" s="1" t="s">
        <v>137</v>
      </c>
      <c r="AY301" s="1" t="s">
        <v>138</v>
      </c>
      <c r="AZ301" s="1">
        <v>2045</v>
      </c>
      <c r="BA301" s="1" t="str">
        <f>IF(sum!A294="SA",sum!B294,"*")</f>
        <v>*</v>
      </c>
      <c r="BB301" s="1"/>
      <c r="BC301" s="1" t="str">
        <f>IF(sum!A294="SA",sum!I294,"*")</f>
        <v>*</v>
      </c>
    </row>
    <row r="302" spans="2:55">
      <c r="B302" s="1" t="s">
        <v>137</v>
      </c>
      <c r="C302" s="1" t="s">
        <v>138</v>
      </c>
      <c r="D302" s="1">
        <v>2045</v>
      </c>
      <c r="J302" s="1" t="s">
        <v>137</v>
      </c>
      <c r="K302" s="1" t="s">
        <v>138</v>
      </c>
      <c r="L302" s="1">
        <v>2045</v>
      </c>
      <c r="M302" s="1" t="str">
        <f>IF(sum!A295="AT",sum!B295,"*")</f>
        <v>*</v>
      </c>
      <c r="N302" s="1"/>
      <c r="O302" s="1" t="str">
        <f>IF(sum!A295="AT",sum!I295,"*")</f>
        <v>*</v>
      </c>
      <c r="R302" s="1" t="s">
        <v>137</v>
      </c>
      <c r="S302" s="1" t="s">
        <v>138</v>
      </c>
      <c r="T302" s="1">
        <v>2045</v>
      </c>
      <c r="U302" s="1" t="str">
        <f>IF(sum!A295="BC",sum!B295,"*")</f>
        <v>RTS-SpCool_ELE1</v>
      </c>
      <c r="V302" s="1"/>
      <c r="W302" s="1">
        <f>IF(sum!A295="BC",sum!I295,"*")</f>
        <v>8.8059638521518796E-2</v>
      </c>
      <c r="Z302" s="1" t="s">
        <v>137</v>
      </c>
      <c r="AA302" s="1" t="s">
        <v>138</v>
      </c>
      <c r="AB302" s="1">
        <v>2045</v>
      </c>
      <c r="AC302" s="1" t="str">
        <f>IF(sum!A295="MA",sum!B295,"*")</f>
        <v>*</v>
      </c>
      <c r="AD302" s="1"/>
      <c r="AE302" s="1" t="str">
        <f>IF(sum!A295="MA",sum!I295,"*")</f>
        <v>*</v>
      </c>
      <c r="AH302" s="1" t="s">
        <v>137</v>
      </c>
      <c r="AI302" s="1" t="s">
        <v>138</v>
      </c>
      <c r="AJ302" s="1">
        <v>2045</v>
      </c>
      <c r="AK302" s="1" t="str">
        <f>IF(sum!A295="ON",sum!B295,"*")</f>
        <v>*</v>
      </c>
      <c r="AL302" s="1"/>
      <c r="AM302" s="1" t="str">
        <f>IF(sum!A295="ON",sum!I295,"*")</f>
        <v>*</v>
      </c>
      <c r="AP302" s="1" t="s">
        <v>137</v>
      </c>
      <c r="AQ302" s="1" t="s">
        <v>138</v>
      </c>
      <c r="AR302" s="1">
        <v>2045</v>
      </c>
      <c r="AS302" s="1" t="str">
        <f>IF(sum!A295="QU",sum!B295,"*")</f>
        <v>*</v>
      </c>
      <c r="AT302" s="1"/>
      <c r="AU302" s="1" t="str">
        <f>IF(sum!A295="QU",sum!I295,"*")</f>
        <v>*</v>
      </c>
      <c r="AX302" s="1" t="s">
        <v>137</v>
      </c>
      <c r="AY302" s="1" t="s">
        <v>138</v>
      </c>
      <c r="AZ302" s="1">
        <v>2045</v>
      </c>
      <c r="BA302" s="1" t="str">
        <f>IF(sum!A295="SA",sum!B295,"*")</f>
        <v>*</v>
      </c>
      <c r="BB302" s="1"/>
      <c r="BC302" s="1" t="str">
        <f>IF(sum!A295="SA",sum!I295,"*")</f>
        <v>*</v>
      </c>
    </row>
    <row r="303" spans="2:55">
      <c r="B303" s="4" t="s">
        <v>137</v>
      </c>
      <c r="C303" s="4" t="s">
        <v>138</v>
      </c>
      <c r="D303" s="4">
        <v>2045</v>
      </c>
      <c r="J303" s="4" t="s">
        <v>137</v>
      </c>
      <c r="K303" s="4" t="s">
        <v>138</v>
      </c>
      <c r="L303" s="4">
        <v>2045</v>
      </c>
      <c r="M303" s="1" t="str">
        <f>IF(sum!A296="AT",sum!B296,"*")</f>
        <v>*</v>
      </c>
      <c r="N303" s="1"/>
      <c r="O303" s="1" t="str">
        <f>IF(sum!A296="AT",sum!I296,"*")</f>
        <v>*</v>
      </c>
      <c r="R303" s="4" t="s">
        <v>137</v>
      </c>
      <c r="S303" s="4" t="s">
        <v>138</v>
      </c>
      <c r="T303" s="4">
        <v>2045</v>
      </c>
      <c r="U303" s="1" t="str">
        <f>IF(sum!A296="BC",sum!B296,"*")</f>
        <v>RTS-SpHeat_ELE1</v>
      </c>
      <c r="V303" s="1"/>
      <c r="W303" s="1">
        <f>IF(sum!A296="BC",sum!I296,"*")</f>
        <v>0.66229831607130296</v>
      </c>
      <c r="Z303" s="4" t="s">
        <v>137</v>
      </c>
      <c r="AA303" s="4" t="s">
        <v>138</v>
      </c>
      <c r="AB303" s="4">
        <v>2045</v>
      </c>
      <c r="AC303" s="1" t="str">
        <f>IF(sum!A296="MA",sum!B296,"*")</f>
        <v>*</v>
      </c>
      <c r="AD303" s="1"/>
      <c r="AE303" s="1" t="str">
        <f>IF(sum!A296="MA",sum!I296,"*")</f>
        <v>*</v>
      </c>
      <c r="AH303" s="4" t="s">
        <v>137</v>
      </c>
      <c r="AI303" s="4" t="s">
        <v>138</v>
      </c>
      <c r="AJ303" s="4">
        <v>2045</v>
      </c>
      <c r="AK303" s="1" t="str">
        <f>IF(sum!A296="ON",sum!B296,"*")</f>
        <v>*</v>
      </c>
      <c r="AL303" s="1"/>
      <c r="AM303" s="1" t="str">
        <f>IF(sum!A296="ON",sum!I296,"*")</f>
        <v>*</v>
      </c>
      <c r="AP303" s="4" t="s">
        <v>137</v>
      </c>
      <c r="AQ303" s="4" t="s">
        <v>138</v>
      </c>
      <c r="AR303" s="4">
        <v>2045</v>
      </c>
      <c r="AS303" s="1" t="str">
        <f>IF(sum!A296="QU",sum!B296,"*")</f>
        <v>*</v>
      </c>
      <c r="AT303" s="1"/>
      <c r="AU303" s="1" t="str">
        <f>IF(sum!A296="QU",sum!I296,"*")</f>
        <v>*</v>
      </c>
      <c r="AX303" s="4" t="s">
        <v>137</v>
      </c>
      <c r="AY303" s="4" t="s">
        <v>138</v>
      </c>
      <c r="AZ303" s="4">
        <v>2045</v>
      </c>
      <c r="BA303" s="1" t="str">
        <f>IF(sum!A296="SA",sum!B296,"*")</f>
        <v>*</v>
      </c>
      <c r="BB303" s="1"/>
      <c r="BC303" s="1" t="str">
        <f>IF(sum!A296="SA",sum!I296,"*")</f>
        <v>*</v>
      </c>
    </row>
    <row r="304" spans="2:55">
      <c r="B304" s="1" t="s">
        <v>137</v>
      </c>
      <c r="C304" s="1" t="s">
        <v>138</v>
      </c>
      <c r="D304" s="1">
        <v>2045</v>
      </c>
      <c r="J304" s="1" t="s">
        <v>137</v>
      </c>
      <c r="K304" s="1" t="s">
        <v>138</v>
      </c>
      <c r="L304" s="1">
        <v>2045</v>
      </c>
      <c r="M304" s="1" t="str">
        <f>IF(sum!A297="AT",sum!B297,"*")</f>
        <v>*</v>
      </c>
      <c r="N304" s="1"/>
      <c r="O304" s="1" t="str">
        <f>IF(sum!A297="AT",sum!I297,"*")</f>
        <v>*</v>
      </c>
      <c r="R304" s="1" t="s">
        <v>137</v>
      </c>
      <c r="S304" s="1" t="s">
        <v>138</v>
      </c>
      <c r="T304" s="1">
        <v>2045</v>
      </c>
      <c r="U304" s="1" t="str">
        <f>IF(sum!A297="BC",sum!B297,"*")</f>
        <v>RTS-WaterHeat_ELE1</v>
      </c>
      <c r="V304" s="1"/>
      <c r="W304" s="1">
        <f>IF(sum!A297="BC",sum!I297,"*")</f>
        <v>9.5117311350665798E-2</v>
      </c>
      <c r="Z304" s="1" t="s">
        <v>137</v>
      </c>
      <c r="AA304" s="1" t="s">
        <v>138</v>
      </c>
      <c r="AB304" s="1">
        <v>2045</v>
      </c>
      <c r="AC304" s="1" t="str">
        <f>IF(sum!A297="MA",sum!B297,"*")</f>
        <v>*</v>
      </c>
      <c r="AD304" s="1"/>
      <c r="AE304" s="1" t="str">
        <f>IF(sum!A297="MA",sum!I297,"*")</f>
        <v>*</v>
      </c>
      <c r="AH304" s="1" t="s">
        <v>137</v>
      </c>
      <c r="AI304" s="1" t="s">
        <v>138</v>
      </c>
      <c r="AJ304" s="1">
        <v>2045</v>
      </c>
      <c r="AK304" s="1" t="str">
        <f>IF(sum!A297="ON",sum!B297,"*")</f>
        <v>*</v>
      </c>
      <c r="AL304" s="1"/>
      <c r="AM304" s="1" t="str">
        <f>IF(sum!A297="ON",sum!I297,"*")</f>
        <v>*</v>
      </c>
      <c r="AP304" s="1" t="s">
        <v>137</v>
      </c>
      <c r="AQ304" s="1" t="s">
        <v>138</v>
      </c>
      <c r="AR304" s="1">
        <v>2045</v>
      </c>
      <c r="AS304" s="1" t="str">
        <f>IF(sum!A297="QU",sum!B297,"*")</f>
        <v>*</v>
      </c>
      <c r="AT304" s="1"/>
      <c r="AU304" s="1" t="str">
        <f>IF(sum!A297="QU",sum!I297,"*")</f>
        <v>*</v>
      </c>
      <c r="AX304" s="1" t="s">
        <v>137</v>
      </c>
      <c r="AY304" s="1" t="s">
        <v>138</v>
      </c>
      <c r="AZ304" s="1">
        <v>2045</v>
      </c>
      <c r="BA304" s="1" t="str">
        <f>IF(sum!A297="SA",sum!B297,"*")</f>
        <v>*</v>
      </c>
      <c r="BB304" s="1"/>
      <c r="BC304" s="1" t="str">
        <f>IF(sum!A297="SA",sum!I297,"*")</f>
        <v>*</v>
      </c>
    </row>
    <row r="305" spans="2:55">
      <c r="B305" s="1" t="s">
        <v>137</v>
      </c>
      <c r="C305" s="1" t="s">
        <v>138</v>
      </c>
      <c r="D305" s="1">
        <v>2045</v>
      </c>
      <c r="J305" s="1" t="s">
        <v>137</v>
      </c>
      <c r="K305" s="1" t="s">
        <v>138</v>
      </c>
      <c r="L305" s="1">
        <v>2045</v>
      </c>
      <c r="M305" s="1" t="str">
        <f>IF(sum!A298="AT",sum!B298,"*")</f>
        <v>*</v>
      </c>
      <c r="N305" s="1"/>
      <c r="O305" s="1" t="str">
        <f>IF(sum!A298="AT",sum!I298,"*")</f>
        <v>*</v>
      </c>
      <c r="R305" s="1" t="s">
        <v>137</v>
      </c>
      <c r="S305" s="1" t="s">
        <v>138</v>
      </c>
      <c r="T305" s="1">
        <v>2045</v>
      </c>
      <c r="U305" s="1" t="str">
        <f>IF(sum!A298="BC",sum!B298,"*")</f>
        <v>S_CCUS_ATM</v>
      </c>
      <c r="V305" s="1"/>
      <c r="W305" s="1">
        <f>IF(sum!A298="BC",sum!I298,"*")</f>
        <v>0</v>
      </c>
      <c r="Z305" s="1" t="s">
        <v>137</v>
      </c>
      <c r="AA305" s="1" t="s">
        <v>138</v>
      </c>
      <c r="AB305" s="1">
        <v>2045</v>
      </c>
      <c r="AC305" s="1" t="str">
        <f>IF(sum!A298="MA",sum!B298,"*")</f>
        <v>*</v>
      </c>
      <c r="AD305" s="1"/>
      <c r="AE305" s="1" t="str">
        <f>IF(sum!A298="MA",sum!I298,"*")</f>
        <v>*</v>
      </c>
      <c r="AH305" s="1" t="s">
        <v>137</v>
      </c>
      <c r="AI305" s="1" t="s">
        <v>138</v>
      </c>
      <c r="AJ305" s="1">
        <v>2045</v>
      </c>
      <c r="AK305" s="1" t="str">
        <f>IF(sum!A298="ON",sum!B298,"*")</f>
        <v>*</v>
      </c>
      <c r="AL305" s="1"/>
      <c r="AM305" s="1" t="str">
        <f>IF(sum!A298="ON",sum!I298,"*")</f>
        <v>*</v>
      </c>
      <c r="AP305" s="4" t="s">
        <v>137</v>
      </c>
      <c r="AQ305" s="4" t="s">
        <v>138</v>
      </c>
      <c r="AR305" s="4">
        <v>2045</v>
      </c>
      <c r="AS305" s="1" t="str">
        <f>IF(sum!A298="QU",sum!B298,"*")</f>
        <v>*</v>
      </c>
      <c r="AT305" s="1"/>
      <c r="AU305" s="1" t="str">
        <f>IF(sum!A298="QU",sum!I298,"*")</f>
        <v>*</v>
      </c>
      <c r="AX305" s="1" t="s">
        <v>137</v>
      </c>
      <c r="AY305" s="1" t="s">
        <v>138</v>
      </c>
      <c r="AZ305" s="1">
        <v>2045</v>
      </c>
      <c r="BA305" s="1" t="str">
        <f>IF(sum!A298="SA",sum!B298,"*")</f>
        <v>*</v>
      </c>
      <c r="BB305" s="1"/>
      <c r="BC305" s="1" t="str">
        <f>IF(sum!A298="SA",sum!I298,"*")</f>
        <v>*</v>
      </c>
    </row>
    <row r="306" spans="2:55">
      <c r="B306" s="4" t="s">
        <v>137</v>
      </c>
      <c r="C306" s="4" t="s">
        <v>138</v>
      </c>
      <c r="D306" s="4">
        <v>2045</v>
      </c>
      <c r="J306" s="4" t="s">
        <v>137</v>
      </c>
      <c r="K306" s="4" t="s">
        <v>138</v>
      </c>
      <c r="L306" s="4">
        <v>2045</v>
      </c>
      <c r="M306" s="1" t="str">
        <f>IF(sum!A299="AT",sum!B299,"*")</f>
        <v>*</v>
      </c>
      <c r="N306" s="1"/>
      <c r="O306" s="1" t="str">
        <f>IF(sum!A299="AT",sum!I299,"*")</f>
        <v>*</v>
      </c>
      <c r="R306" s="4" t="s">
        <v>137</v>
      </c>
      <c r="S306" s="4" t="s">
        <v>138</v>
      </c>
      <c r="T306" s="4">
        <v>2045</v>
      </c>
      <c r="U306" s="1" t="str">
        <f>IF(sum!A299="BC",sum!B299,"*")</f>
        <v>S_CCUS_EMIS_H2U</v>
      </c>
      <c r="V306" s="1"/>
      <c r="W306" s="1">
        <f>IF(sum!A299="BC",sum!I299,"*")</f>
        <v>0</v>
      </c>
      <c r="Z306" s="4" t="s">
        <v>137</v>
      </c>
      <c r="AA306" s="4" t="s">
        <v>138</v>
      </c>
      <c r="AB306" s="4">
        <v>2045</v>
      </c>
      <c r="AC306" s="1" t="str">
        <f>IF(sum!A299="MA",sum!B299,"*")</f>
        <v>*</v>
      </c>
      <c r="AD306" s="1"/>
      <c r="AE306" s="1" t="str">
        <f>IF(sum!A299="MA",sum!I299,"*")</f>
        <v>*</v>
      </c>
      <c r="AH306" s="4" t="s">
        <v>137</v>
      </c>
      <c r="AI306" s="4" t="s">
        <v>138</v>
      </c>
      <c r="AJ306" s="4">
        <v>2045</v>
      </c>
      <c r="AK306" s="1" t="str">
        <f>IF(sum!A299="ON",sum!B299,"*")</f>
        <v>*</v>
      </c>
      <c r="AL306" s="1"/>
      <c r="AM306" s="1" t="str">
        <f>IF(sum!A299="ON",sum!I299,"*")</f>
        <v>*</v>
      </c>
      <c r="AP306" s="1" t="s">
        <v>137</v>
      </c>
      <c r="AQ306" s="1" t="s">
        <v>138</v>
      </c>
      <c r="AR306" s="1">
        <v>2045</v>
      </c>
      <c r="AS306" s="1" t="str">
        <f>IF(sum!A299="QU",sum!B299,"*")</f>
        <v>*</v>
      </c>
      <c r="AT306" s="1"/>
      <c r="AU306" s="1" t="str">
        <f>IF(sum!A299="QU",sum!I299,"*")</f>
        <v>*</v>
      </c>
      <c r="AX306" s="4" t="s">
        <v>137</v>
      </c>
      <c r="AY306" s="4" t="s">
        <v>138</v>
      </c>
      <c r="AZ306" s="4">
        <v>2045</v>
      </c>
      <c r="BA306" s="1" t="str">
        <f>IF(sum!A299="SA",sum!B299,"*")</f>
        <v>*</v>
      </c>
      <c r="BB306" s="1"/>
      <c r="BC306" s="1" t="str">
        <f>IF(sum!A299="SA",sum!I299,"*")</f>
        <v>*</v>
      </c>
    </row>
    <row r="307" spans="2:55">
      <c r="B307" s="1" t="s">
        <v>137</v>
      </c>
      <c r="C307" s="1" t="s">
        <v>138</v>
      </c>
      <c r="D307" s="1">
        <v>2045</v>
      </c>
      <c r="J307" s="1" t="s">
        <v>137</v>
      </c>
      <c r="K307" s="1" t="s">
        <v>138</v>
      </c>
      <c r="L307" s="1">
        <v>2045</v>
      </c>
      <c r="M307" s="1" t="str">
        <f>IF(sum!A300="AT",sum!B300,"*")</f>
        <v>*</v>
      </c>
      <c r="N307" s="1"/>
      <c r="O307" s="1" t="str">
        <f>IF(sum!A300="AT",sum!I300,"*")</f>
        <v>*</v>
      </c>
      <c r="R307" s="1" t="s">
        <v>137</v>
      </c>
      <c r="S307" s="1" t="s">
        <v>138</v>
      </c>
      <c r="T307" s="1">
        <v>2045</v>
      </c>
      <c r="U307" s="1" t="str">
        <f>IF(sum!A300="BC",sum!B300,"*")</f>
        <v>S_CCUS_EMISMeOH_H2</v>
      </c>
      <c r="V307" s="1"/>
      <c r="W307" s="1">
        <f>IF(sum!A300="BC",sum!I300,"*")</f>
        <v>0.17432372953879099</v>
      </c>
      <c r="Z307" s="1" t="s">
        <v>137</v>
      </c>
      <c r="AA307" s="1" t="s">
        <v>138</v>
      </c>
      <c r="AB307" s="1">
        <v>2045</v>
      </c>
      <c r="AC307" s="1" t="str">
        <f>IF(sum!A300="MA",sum!B300,"*")</f>
        <v>*</v>
      </c>
      <c r="AD307" s="1"/>
      <c r="AE307" s="1" t="str">
        <f>IF(sum!A300="MA",sum!I300,"*")</f>
        <v>*</v>
      </c>
      <c r="AH307" s="1" t="s">
        <v>137</v>
      </c>
      <c r="AI307" s="1" t="s">
        <v>138</v>
      </c>
      <c r="AJ307" s="1">
        <v>2045</v>
      </c>
      <c r="AK307" s="1" t="str">
        <f>IF(sum!A300="ON",sum!B300,"*")</f>
        <v>*</v>
      </c>
      <c r="AL307" s="1"/>
      <c r="AM307" s="1" t="str">
        <f>IF(sum!A300="ON",sum!I300,"*")</f>
        <v>*</v>
      </c>
      <c r="AP307" s="4" t="s">
        <v>137</v>
      </c>
      <c r="AQ307" s="4" t="s">
        <v>138</v>
      </c>
      <c r="AR307" s="4">
        <v>2045</v>
      </c>
      <c r="AS307" s="1" t="str">
        <f>IF(sum!A300="QU",sum!B300,"*")</f>
        <v>*</v>
      </c>
      <c r="AT307" s="1"/>
      <c r="AU307" s="1" t="str">
        <f>IF(sum!A300="QU",sum!I300,"*")</f>
        <v>*</v>
      </c>
      <c r="AX307" s="1" t="s">
        <v>137</v>
      </c>
      <c r="AY307" s="1" t="s">
        <v>138</v>
      </c>
      <c r="AZ307" s="1">
        <v>2045</v>
      </c>
      <c r="BA307" s="1" t="str">
        <f>IF(sum!A300="SA",sum!B300,"*")</f>
        <v>*</v>
      </c>
      <c r="BB307" s="1"/>
      <c r="BC307" s="1" t="str">
        <f>IF(sum!A300="SA",sum!I300,"*")</f>
        <v>*</v>
      </c>
    </row>
    <row r="308" spans="2:55">
      <c r="B308" s="1" t="s">
        <v>137</v>
      </c>
      <c r="C308" s="1" t="s">
        <v>138</v>
      </c>
      <c r="D308" s="1">
        <v>2045</v>
      </c>
      <c r="J308" s="1" t="s">
        <v>137</v>
      </c>
      <c r="K308" s="1" t="s">
        <v>138</v>
      </c>
      <c r="L308" s="1">
        <v>2045</v>
      </c>
      <c r="M308" s="1" t="str">
        <f>IF(sum!A301="AT",sum!B301,"*")</f>
        <v>*</v>
      </c>
      <c r="N308" s="1"/>
      <c r="O308" s="1" t="str">
        <f>IF(sum!A301="AT",sum!I301,"*")</f>
        <v>*</v>
      </c>
      <c r="R308" s="1" t="s">
        <v>137</v>
      </c>
      <c r="S308" s="1" t="s">
        <v>138</v>
      </c>
      <c r="T308" s="1">
        <v>2045</v>
      </c>
      <c r="U308" s="1" t="str">
        <f>IF(sum!A301="BC",sum!B301,"*")</f>
        <v>SGASH2RC01</v>
      </c>
      <c r="V308" s="1"/>
      <c r="W308" s="1">
        <f>IF(sum!A301="BC",sum!I301,"*")</f>
        <v>0.155978462323909</v>
      </c>
      <c r="Z308" s="1" t="s">
        <v>137</v>
      </c>
      <c r="AA308" s="1" t="s">
        <v>138</v>
      </c>
      <c r="AB308" s="1">
        <v>2045</v>
      </c>
      <c r="AC308" s="1" t="str">
        <f>IF(sum!A301="MA",sum!B301,"*")</f>
        <v>*</v>
      </c>
      <c r="AD308" s="1"/>
      <c r="AE308" s="1" t="str">
        <f>IF(sum!A301="MA",sum!I301,"*")</f>
        <v>*</v>
      </c>
      <c r="AH308" s="1" t="s">
        <v>137</v>
      </c>
      <c r="AI308" s="1" t="s">
        <v>138</v>
      </c>
      <c r="AJ308" s="1">
        <v>2045</v>
      </c>
      <c r="AK308" s="1" t="str">
        <f>IF(sum!A301="ON",sum!B301,"*")</f>
        <v>*</v>
      </c>
      <c r="AL308" s="1"/>
      <c r="AM308" s="1" t="str">
        <f>IF(sum!A301="ON",sum!I301,"*")</f>
        <v>*</v>
      </c>
      <c r="AP308" s="1" t="s">
        <v>137</v>
      </c>
      <c r="AQ308" s="1" t="s">
        <v>138</v>
      </c>
      <c r="AR308" s="1">
        <v>2045</v>
      </c>
      <c r="AS308" s="1" t="str">
        <f>IF(sum!A301="QU",sum!B301,"*")</f>
        <v>*</v>
      </c>
      <c r="AT308" s="1"/>
      <c r="AU308" s="1" t="str">
        <f>IF(sum!A301="QU",sum!I301,"*")</f>
        <v>*</v>
      </c>
      <c r="AX308" s="1" t="s">
        <v>137</v>
      </c>
      <c r="AY308" s="1" t="s">
        <v>138</v>
      </c>
      <c r="AZ308" s="1">
        <v>2045</v>
      </c>
      <c r="BA308" s="1" t="str">
        <f>IF(sum!A301="SA",sum!B301,"*")</f>
        <v>*</v>
      </c>
      <c r="BB308" s="1"/>
      <c r="BC308" s="1" t="str">
        <f>IF(sum!A301="SA",sum!I301,"*")</f>
        <v>*</v>
      </c>
    </row>
    <row r="309" spans="2:55">
      <c r="B309" s="4" t="s">
        <v>137</v>
      </c>
      <c r="C309" s="4" t="s">
        <v>138</v>
      </c>
      <c r="D309" s="4">
        <v>2045</v>
      </c>
      <c r="J309" s="4" t="s">
        <v>137</v>
      </c>
      <c r="K309" s="4" t="s">
        <v>138</v>
      </c>
      <c r="L309" s="4">
        <v>2045</v>
      </c>
      <c r="M309" s="1" t="str">
        <f>IF(sum!A302="AT",sum!B302,"*")</f>
        <v>*</v>
      </c>
      <c r="N309" s="1"/>
      <c r="O309" s="1" t="str">
        <f>IF(sum!A302="AT",sum!I302,"*")</f>
        <v>*</v>
      </c>
      <c r="R309" s="4" t="s">
        <v>137</v>
      </c>
      <c r="S309" s="4" t="s">
        <v>138</v>
      </c>
      <c r="T309" s="4">
        <v>2045</v>
      </c>
      <c r="U309" s="1" t="str">
        <f>IF(sum!A302="BC",sum!B302,"*")</f>
        <v>SINKCCU</v>
      </c>
      <c r="V309" s="1"/>
      <c r="W309" s="1">
        <f>IF(sum!A302="BC",sum!I302,"*")</f>
        <v>251.71129824425</v>
      </c>
      <c r="Z309" s="4" t="s">
        <v>137</v>
      </c>
      <c r="AA309" s="4" t="s">
        <v>138</v>
      </c>
      <c r="AB309" s="4">
        <v>2045</v>
      </c>
      <c r="AC309" s="1" t="str">
        <f>IF(sum!A302="MA",sum!B302,"*")</f>
        <v>*</v>
      </c>
      <c r="AD309" s="1"/>
      <c r="AE309" s="1" t="str">
        <f>IF(sum!A302="MA",sum!I302,"*")</f>
        <v>*</v>
      </c>
      <c r="AH309" s="4" t="s">
        <v>137</v>
      </c>
      <c r="AI309" s="4" t="s">
        <v>138</v>
      </c>
      <c r="AJ309" s="4">
        <v>2045</v>
      </c>
      <c r="AK309" s="1" t="str">
        <f>IF(sum!A302="ON",sum!B302,"*")</f>
        <v>*</v>
      </c>
      <c r="AL309" s="1"/>
      <c r="AM309" s="1" t="str">
        <f>IF(sum!A302="ON",sum!I302,"*")</f>
        <v>*</v>
      </c>
      <c r="AP309" s="4" t="s">
        <v>137</v>
      </c>
      <c r="AQ309" s="4" t="s">
        <v>138</v>
      </c>
      <c r="AR309" s="4">
        <v>2045</v>
      </c>
      <c r="AS309" s="1" t="str">
        <f>IF(sum!A302="QU",sum!B302,"*")</f>
        <v>*</v>
      </c>
      <c r="AT309" s="1"/>
      <c r="AU309" s="1" t="str">
        <f>IF(sum!A302="QU",sum!I302,"*")</f>
        <v>*</v>
      </c>
      <c r="AX309" s="4" t="s">
        <v>137</v>
      </c>
      <c r="AY309" s="4" t="s">
        <v>138</v>
      </c>
      <c r="AZ309" s="4">
        <v>2045</v>
      </c>
      <c r="BA309" s="1" t="str">
        <f>IF(sum!A302="SA",sum!B302,"*")</f>
        <v>*</v>
      </c>
      <c r="BB309" s="1"/>
      <c r="BC309" s="1" t="str">
        <f>IF(sum!A302="SA",sum!I302,"*")</f>
        <v>*</v>
      </c>
    </row>
    <row r="310" spans="2:55">
      <c r="B310" s="1" t="s">
        <v>137</v>
      </c>
      <c r="C310" s="1" t="s">
        <v>138</v>
      </c>
      <c r="D310" s="1">
        <v>2045</v>
      </c>
      <c r="J310" s="1" t="s">
        <v>137</v>
      </c>
      <c r="K310" s="1" t="s">
        <v>138</v>
      </c>
      <c r="L310" s="1">
        <v>2045</v>
      </c>
      <c r="M310" s="1" t="str">
        <f>IF(sum!A303="AT",sum!B303,"*")</f>
        <v>*</v>
      </c>
      <c r="N310" s="1"/>
      <c r="O310" s="1" t="str">
        <f>IF(sum!A303="AT",sum!I303,"*")</f>
        <v>*</v>
      </c>
      <c r="R310" s="1" t="s">
        <v>137</v>
      </c>
      <c r="S310" s="1" t="s">
        <v>138</v>
      </c>
      <c r="T310" s="1">
        <v>2045</v>
      </c>
      <c r="U310" s="1" t="str">
        <f>IF(sum!A303="BC",sum!B303,"*")</f>
        <v>SNK_DAC</v>
      </c>
      <c r="V310" s="1"/>
      <c r="W310" s="1">
        <f>IF(sum!A303="BC",sum!I303,"*")</f>
        <v>279.67922027138798</v>
      </c>
      <c r="Z310" s="1" t="s">
        <v>137</v>
      </c>
      <c r="AA310" s="1" t="s">
        <v>138</v>
      </c>
      <c r="AB310" s="1">
        <v>2045</v>
      </c>
      <c r="AC310" s="1" t="str">
        <f>IF(sum!A303="MA",sum!B303,"*")</f>
        <v>*</v>
      </c>
      <c r="AD310" s="1"/>
      <c r="AE310" s="1" t="str">
        <f>IF(sum!A303="MA",sum!I303,"*")</f>
        <v>*</v>
      </c>
      <c r="AH310" s="1" t="s">
        <v>137</v>
      </c>
      <c r="AI310" s="1" t="s">
        <v>138</v>
      </c>
      <c r="AJ310" s="1">
        <v>2045</v>
      </c>
      <c r="AK310" s="1" t="str">
        <f>IF(sum!A303="ON",sum!B303,"*")</f>
        <v>*</v>
      </c>
      <c r="AL310" s="1"/>
      <c r="AM310" s="1" t="str">
        <f>IF(sum!A303="ON",sum!I303,"*")</f>
        <v>*</v>
      </c>
      <c r="AP310" s="1" t="s">
        <v>137</v>
      </c>
      <c r="AQ310" s="1" t="s">
        <v>138</v>
      </c>
      <c r="AR310" s="1">
        <v>2045</v>
      </c>
      <c r="AS310" s="1" t="str">
        <f>IF(sum!A303="QU",sum!B303,"*")</f>
        <v>*</v>
      </c>
      <c r="AT310" s="1"/>
      <c r="AU310" s="1" t="str">
        <f>IF(sum!A303="QU",sum!I303,"*")</f>
        <v>*</v>
      </c>
      <c r="AX310" s="1" t="s">
        <v>137</v>
      </c>
      <c r="AY310" s="1" t="s">
        <v>138</v>
      </c>
      <c r="AZ310" s="1">
        <v>2045</v>
      </c>
      <c r="BA310" s="1" t="str">
        <f>IF(sum!A303="SA",sum!B303,"*")</f>
        <v>*</v>
      </c>
      <c r="BB310" s="1"/>
      <c r="BC310" s="1" t="str">
        <f>IF(sum!A303="SA",sum!I303,"*")</f>
        <v>*</v>
      </c>
    </row>
    <row r="311" spans="2:55">
      <c r="B311" s="1" t="s">
        <v>137</v>
      </c>
      <c r="C311" s="1" t="s">
        <v>138</v>
      </c>
      <c r="D311" s="1">
        <v>2045</v>
      </c>
      <c r="J311" s="1" t="s">
        <v>137</v>
      </c>
      <c r="K311" s="1" t="s">
        <v>138</v>
      </c>
      <c r="L311" s="1">
        <v>2045</v>
      </c>
      <c r="M311" s="1" t="str">
        <f>IF(sum!A304="AT",sum!B304,"*")</f>
        <v>*</v>
      </c>
      <c r="N311" s="1"/>
      <c r="O311" s="1" t="str">
        <f>IF(sum!A304="AT",sum!I304,"*")</f>
        <v>*</v>
      </c>
      <c r="R311" s="1" t="s">
        <v>137</v>
      </c>
      <c r="S311" s="1" t="s">
        <v>138</v>
      </c>
      <c r="T311" s="1">
        <v>2045</v>
      </c>
      <c r="U311" s="1" t="str">
        <f>IF(sum!A304="BC",sum!B304,"*")</f>
        <v>TB_ELC_AL_BC_01</v>
      </c>
      <c r="V311" s="1"/>
      <c r="W311" s="1">
        <f>IF(sum!A304="BC",sum!I304,"*")</f>
        <v>0</v>
      </c>
      <c r="Z311" s="1" t="s">
        <v>137</v>
      </c>
      <c r="AA311" s="1" t="s">
        <v>138</v>
      </c>
      <c r="AB311" s="1">
        <v>2045</v>
      </c>
      <c r="AC311" s="1" t="str">
        <f>IF(sum!A304="MA",sum!B304,"*")</f>
        <v>*</v>
      </c>
      <c r="AD311" s="1"/>
      <c r="AE311" s="1" t="str">
        <f>IF(sum!A304="MA",sum!I304,"*")</f>
        <v>*</v>
      </c>
      <c r="AH311" s="1" t="s">
        <v>137</v>
      </c>
      <c r="AI311" s="1" t="s">
        <v>138</v>
      </c>
      <c r="AJ311" s="1">
        <v>2045</v>
      </c>
      <c r="AK311" s="1" t="str">
        <f>IF(sum!A304="ON",sum!B304,"*")</f>
        <v>*</v>
      </c>
      <c r="AL311" s="1"/>
      <c r="AM311" s="1" t="str">
        <f>IF(sum!A304="ON",sum!I304,"*")</f>
        <v>*</v>
      </c>
      <c r="AP311" s="4" t="s">
        <v>137</v>
      </c>
      <c r="AQ311" s="4" t="s">
        <v>138</v>
      </c>
      <c r="AR311" s="4">
        <v>2045</v>
      </c>
      <c r="AS311" s="1" t="str">
        <f>IF(sum!A304="QU",sum!B304,"*")</f>
        <v>*</v>
      </c>
      <c r="AT311" s="1"/>
      <c r="AU311" s="1" t="str">
        <f>IF(sum!A304="QU",sum!I304,"*")</f>
        <v>*</v>
      </c>
      <c r="AX311" s="1" t="s">
        <v>137</v>
      </c>
      <c r="AY311" s="1" t="s">
        <v>138</v>
      </c>
      <c r="AZ311" s="1">
        <v>2045</v>
      </c>
      <c r="BA311" s="1" t="str">
        <f>IF(sum!A304="SA",sum!B304,"*")</f>
        <v>*</v>
      </c>
      <c r="BB311" s="1"/>
      <c r="BC311" s="1" t="str">
        <f>IF(sum!A304="SA",sum!I304,"*")</f>
        <v>*</v>
      </c>
    </row>
    <row r="312" spans="2:55">
      <c r="B312" s="4" t="s">
        <v>137</v>
      </c>
      <c r="C312" s="4" t="s">
        <v>138</v>
      </c>
      <c r="D312" s="4">
        <v>2045</v>
      </c>
      <c r="J312" s="4" t="s">
        <v>137</v>
      </c>
      <c r="K312" s="4" t="s">
        <v>138</v>
      </c>
      <c r="L312" s="4">
        <v>2045</v>
      </c>
      <c r="M312" s="1" t="str">
        <f>IF(sum!A305="AT",sum!B305,"*")</f>
        <v>*</v>
      </c>
      <c r="N312" s="1"/>
      <c r="O312" s="1" t="str">
        <f>IF(sum!A305="AT",sum!I305,"*")</f>
        <v>*</v>
      </c>
      <c r="R312" s="4" t="s">
        <v>137</v>
      </c>
      <c r="S312" s="4" t="s">
        <v>138</v>
      </c>
      <c r="T312" s="4">
        <v>2045</v>
      </c>
      <c r="U312" s="1" t="str">
        <f>IF(sum!A305="BC",sum!B305,"*")</f>
        <v>TRA_Bus_IC_GSL1</v>
      </c>
      <c r="V312" s="1"/>
      <c r="W312" s="1">
        <f>IF(sum!A305="BC",sum!I305,"*")</f>
        <v>5.7774009989687203</v>
      </c>
      <c r="Z312" s="4" t="s">
        <v>137</v>
      </c>
      <c r="AA312" s="4" t="s">
        <v>138</v>
      </c>
      <c r="AB312" s="4">
        <v>2045</v>
      </c>
      <c r="AC312" s="1" t="str">
        <f>IF(sum!A305="MA",sum!B305,"*")</f>
        <v>*</v>
      </c>
      <c r="AD312" s="1"/>
      <c r="AE312" s="1" t="str">
        <f>IF(sum!A305="MA",sum!I305,"*")</f>
        <v>*</v>
      </c>
      <c r="AH312" s="4" t="s">
        <v>137</v>
      </c>
      <c r="AI312" s="4" t="s">
        <v>138</v>
      </c>
      <c r="AJ312" s="4">
        <v>2045</v>
      </c>
      <c r="AK312" s="1" t="str">
        <f>IF(sum!A305="ON",sum!B305,"*")</f>
        <v>*</v>
      </c>
      <c r="AL312" s="1"/>
      <c r="AM312" s="1" t="str">
        <f>IF(sum!A305="ON",sum!I305,"*")</f>
        <v>*</v>
      </c>
      <c r="AP312" s="1" t="s">
        <v>137</v>
      </c>
      <c r="AQ312" s="1" t="s">
        <v>138</v>
      </c>
      <c r="AR312" s="1">
        <v>2045</v>
      </c>
      <c r="AS312" s="1" t="str">
        <f>IF(sum!A305="QU",sum!B305,"*")</f>
        <v>*</v>
      </c>
      <c r="AT312" s="1"/>
      <c r="AU312" s="1" t="str">
        <f>IF(sum!A305="QU",sum!I305,"*")</f>
        <v>*</v>
      </c>
      <c r="AX312" s="4" t="s">
        <v>137</v>
      </c>
      <c r="AY312" s="4" t="s">
        <v>138</v>
      </c>
      <c r="AZ312" s="4">
        <v>2045</v>
      </c>
      <c r="BA312" s="1" t="str">
        <f>IF(sum!A305="SA",sum!B305,"*")</f>
        <v>*</v>
      </c>
      <c r="BB312" s="1"/>
      <c r="BC312" s="1" t="str">
        <f>IF(sum!A305="SA",sum!I305,"*")</f>
        <v>*</v>
      </c>
    </row>
    <row r="313" spans="2:55">
      <c r="B313" s="1" t="s">
        <v>137</v>
      </c>
      <c r="C313" s="1" t="s">
        <v>138</v>
      </c>
      <c r="D313" s="1">
        <v>2045</v>
      </c>
      <c r="J313" s="1" t="s">
        <v>137</v>
      </c>
      <c r="K313" s="1" t="s">
        <v>138</v>
      </c>
      <c r="L313" s="1">
        <v>2045</v>
      </c>
      <c r="M313" s="1" t="str">
        <f>IF(sum!A306="AT",sum!B306,"*")</f>
        <v>*</v>
      </c>
      <c r="N313" s="1"/>
      <c r="O313" s="1" t="str">
        <f>IF(sum!A306="AT",sum!I306,"*")</f>
        <v>*</v>
      </c>
      <c r="R313" s="1" t="s">
        <v>137</v>
      </c>
      <c r="S313" s="1" t="s">
        <v>138</v>
      </c>
      <c r="T313" s="1">
        <v>2045</v>
      </c>
      <c r="U313" s="1" t="str">
        <f>IF(sum!A306="BC",sum!B306,"*")</f>
        <v>TRA_Car_BEV01</v>
      </c>
      <c r="V313" s="1"/>
      <c r="W313" s="1">
        <f>IF(sum!A306="BC",sum!I306,"*")</f>
        <v>306.52392815786499</v>
      </c>
      <c r="Z313" s="1" t="s">
        <v>137</v>
      </c>
      <c r="AA313" s="1" t="s">
        <v>138</v>
      </c>
      <c r="AB313" s="1">
        <v>2045</v>
      </c>
      <c r="AC313" s="1" t="str">
        <f>IF(sum!A306="MA",sum!B306,"*")</f>
        <v>*</v>
      </c>
      <c r="AD313" s="1"/>
      <c r="AE313" s="1" t="str">
        <f>IF(sum!A306="MA",sum!I306,"*")</f>
        <v>*</v>
      </c>
      <c r="AH313" s="1" t="s">
        <v>137</v>
      </c>
      <c r="AI313" s="1" t="s">
        <v>138</v>
      </c>
      <c r="AJ313" s="1">
        <v>2045</v>
      </c>
      <c r="AK313" s="1" t="str">
        <f>IF(sum!A306="ON",sum!B306,"*")</f>
        <v>*</v>
      </c>
      <c r="AL313" s="1"/>
      <c r="AM313" s="1" t="str">
        <f>IF(sum!A306="ON",sum!I306,"*")</f>
        <v>*</v>
      </c>
      <c r="AP313" s="4" t="s">
        <v>137</v>
      </c>
      <c r="AQ313" s="4" t="s">
        <v>138</v>
      </c>
      <c r="AR313" s="4">
        <v>2045</v>
      </c>
      <c r="AS313" s="1" t="str">
        <f>IF(sum!A306="QU",sum!B306,"*")</f>
        <v>*</v>
      </c>
      <c r="AT313" s="1"/>
      <c r="AU313" s="1" t="str">
        <f>IF(sum!A306="QU",sum!I306,"*")</f>
        <v>*</v>
      </c>
      <c r="AX313" s="1" t="s">
        <v>137</v>
      </c>
      <c r="AY313" s="1" t="s">
        <v>138</v>
      </c>
      <c r="AZ313" s="1">
        <v>2045</v>
      </c>
      <c r="BA313" s="1" t="str">
        <f>IF(sum!A306="SA",sum!B306,"*")</f>
        <v>*</v>
      </c>
      <c r="BB313" s="1"/>
      <c r="BC313" s="1" t="str">
        <f>IF(sum!A306="SA",sum!I306,"*")</f>
        <v>*</v>
      </c>
    </row>
    <row r="314" spans="2:55">
      <c r="B314" s="1" t="s">
        <v>137</v>
      </c>
      <c r="C314" s="1" t="s">
        <v>138</v>
      </c>
      <c r="D314" s="1">
        <v>2045</v>
      </c>
      <c r="J314" s="1" t="s">
        <v>137</v>
      </c>
      <c r="K314" s="1" t="s">
        <v>138</v>
      </c>
      <c r="L314" s="1">
        <v>2045</v>
      </c>
      <c r="M314" s="1" t="str">
        <f>IF(sum!A307="AT",sum!B307,"*")</f>
        <v>*</v>
      </c>
      <c r="N314" s="1"/>
      <c r="O314" s="1" t="str">
        <f>IF(sum!A307="AT",sum!I307,"*")</f>
        <v>*</v>
      </c>
      <c r="R314" s="1" t="s">
        <v>137</v>
      </c>
      <c r="S314" s="1" t="s">
        <v>138</v>
      </c>
      <c r="T314" s="1">
        <v>2045</v>
      </c>
      <c r="U314" s="1" t="str">
        <f>IF(sum!A307="BC",sum!B307,"*")</f>
        <v>TRA_Car_GSL1</v>
      </c>
      <c r="V314" s="1"/>
      <c r="W314" s="1">
        <f>IF(sum!A307="BC",sum!I307,"*")</f>
        <v>418.18414413931902</v>
      </c>
      <c r="Z314" s="1" t="s">
        <v>137</v>
      </c>
      <c r="AA314" s="1" t="s">
        <v>138</v>
      </c>
      <c r="AB314" s="1">
        <v>2045</v>
      </c>
      <c r="AC314" s="1" t="str">
        <f>IF(sum!A307="MA",sum!B307,"*")</f>
        <v>*</v>
      </c>
      <c r="AD314" s="1"/>
      <c r="AE314" s="1" t="str">
        <f>IF(sum!A307="MA",sum!I307,"*")</f>
        <v>*</v>
      </c>
      <c r="AH314" s="1" t="s">
        <v>137</v>
      </c>
      <c r="AI314" s="1" t="s">
        <v>138</v>
      </c>
      <c r="AJ314" s="1">
        <v>2045</v>
      </c>
      <c r="AK314" s="1" t="str">
        <f>IF(sum!A307="ON",sum!B307,"*")</f>
        <v>*</v>
      </c>
      <c r="AL314" s="1"/>
      <c r="AM314" s="1" t="str">
        <f>IF(sum!A307="ON",sum!I307,"*")</f>
        <v>*</v>
      </c>
      <c r="AP314" s="1" t="s">
        <v>137</v>
      </c>
      <c r="AQ314" s="1" t="s">
        <v>138</v>
      </c>
      <c r="AR314" s="1">
        <v>2045</v>
      </c>
      <c r="AS314" s="1" t="str">
        <f>IF(sum!A307="QU",sum!B307,"*")</f>
        <v>*</v>
      </c>
      <c r="AT314" s="1"/>
      <c r="AU314" s="1" t="str">
        <f>IF(sum!A307="QU",sum!I307,"*")</f>
        <v>*</v>
      </c>
      <c r="AX314" s="1" t="s">
        <v>137</v>
      </c>
      <c r="AY314" s="1" t="s">
        <v>138</v>
      </c>
      <c r="AZ314" s="1">
        <v>2045</v>
      </c>
      <c r="BA314" s="1" t="str">
        <f>IF(sum!A307="SA",sum!B307,"*")</f>
        <v>*</v>
      </c>
      <c r="BB314" s="1"/>
      <c r="BC314" s="1" t="str">
        <f>IF(sum!A307="SA",sum!I307,"*")</f>
        <v>*</v>
      </c>
    </row>
    <row r="315" spans="2:55">
      <c r="B315" s="4" t="s">
        <v>137</v>
      </c>
      <c r="C315" s="4" t="s">
        <v>138</v>
      </c>
      <c r="D315" s="4">
        <v>2045</v>
      </c>
      <c r="J315" s="4" t="s">
        <v>137</v>
      </c>
      <c r="K315" s="4" t="s">
        <v>138</v>
      </c>
      <c r="L315" s="4">
        <v>2045</v>
      </c>
      <c r="M315" s="1" t="str">
        <f>IF(sum!A308="AT",sum!B308,"*")</f>
        <v>*</v>
      </c>
      <c r="N315" s="1"/>
      <c r="O315" s="1" t="str">
        <f>IF(sum!A308="AT",sum!I308,"*")</f>
        <v>*</v>
      </c>
      <c r="R315" s="4" t="s">
        <v>137</v>
      </c>
      <c r="S315" s="4" t="s">
        <v>138</v>
      </c>
      <c r="T315" s="4">
        <v>2045</v>
      </c>
      <c r="U315" s="1" t="str">
        <f>IF(sum!A308="BC",sum!B308,"*")</f>
        <v>TRA_Mot_ELC1</v>
      </c>
      <c r="V315" s="1"/>
      <c r="W315" s="1">
        <f>IF(sum!A308="BC",sum!I308,"*")</f>
        <v>42.536094016748699</v>
      </c>
      <c r="Z315" s="4" t="s">
        <v>137</v>
      </c>
      <c r="AA315" s="4" t="s">
        <v>138</v>
      </c>
      <c r="AB315" s="4">
        <v>2045</v>
      </c>
      <c r="AC315" s="1" t="str">
        <f>IF(sum!A308="MA",sum!B308,"*")</f>
        <v>*</v>
      </c>
      <c r="AD315" s="1"/>
      <c r="AE315" s="1" t="str">
        <f>IF(sum!A308="MA",sum!I308,"*")</f>
        <v>*</v>
      </c>
      <c r="AH315" s="4" t="s">
        <v>137</v>
      </c>
      <c r="AI315" s="4" t="s">
        <v>138</v>
      </c>
      <c r="AJ315" s="4">
        <v>2045</v>
      </c>
      <c r="AK315" s="1" t="str">
        <f>IF(sum!A308="ON",sum!B308,"*")</f>
        <v>*</v>
      </c>
      <c r="AL315" s="1"/>
      <c r="AM315" s="1" t="str">
        <f>IF(sum!A308="ON",sum!I308,"*")</f>
        <v>*</v>
      </c>
      <c r="AP315" s="4" t="s">
        <v>137</v>
      </c>
      <c r="AQ315" s="4" t="s">
        <v>138</v>
      </c>
      <c r="AR315" s="4">
        <v>2045</v>
      </c>
      <c r="AS315" s="1" t="str">
        <f>IF(sum!A308="QU",sum!B308,"*")</f>
        <v>*</v>
      </c>
      <c r="AT315" s="1"/>
      <c r="AU315" s="1" t="str">
        <f>IF(sum!A308="QU",sum!I308,"*")</f>
        <v>*</v>
      </c>
      <c r="AX315" s="4" t="s">
        <v>137</v>
      </c>
      <c r="AY315" s="4" t="s">
        <v>138</v>
      </c>
      <c r="AZ315" s="4">
        <v>2045</v>
      </c>
      <c r="BA315" s="1" t="str">
        <f>IF(sum!A308="SA",sum!B308,"*")</f>
        <v>*</v>
      </c>
      <c r="BB315" s="1"/>
      <c r="BC315" s="1" t="str">
        <f>IF(sum!A308="SA",sum!I308,"*")</f>
        <v>*</v>
      </c>
    </row>
    <row r="316" spans="2:55">
      <c r="B316" s="1" t="s">
        <v>137</v>
      </c>
      <c r="C316" s="1" t="s">
        <v>138</v>
      </c>
      <c r="D316" s="1">
        <v>2045</v>
      </c>
      <c r="J316" s="1" t="s">
        <v>137</v>
      </c>
      <c r="K316" s="1" t="s">
        <v>138</v>
      </c>
      <c r="L316" s="1">
        <v>2045</v>
      </c>
      <c r="M316" s="1" t="str">
        <f>IF(sum!A309="AT",sum!B309,"*")</f>
        <v>*</v>
      </c>
      <c r="N316" s="1"/>
      <c r="O316" s="1" t="str">
        <f>IF(sum!A309="AT",sum!I309,"*")</f>
        <v>*</v>
      </c>
      <c r="R316" s="1" t="s">
        <v>137</v>
      </c>
      <c r="S316" s="1" t="s">
        <v>138</v>
      </c>
      <c r="T316" s="1">
        <v>2045</v>
      </c>
      <c r="U316" s="1" t="str">
        <f>IF(sum!A309="BC",sum!B309,"*")</f>
        <v>TRA_Rai_Frt-ELC01</v>
      </c>
      <c r="V316" s="1"/>
      <c r="W316" s="1">
        <f>IF(sum!A309="BC",sum!I309,"*")</f>
        <v>1.4391</v>
      </c>
      <c r="Z316" s="1" t="s">
        <v>137</v>
      </c>
      <c r="AA316" s="1" t="s">
        <v>138</v>
      </c>
      <c r="AB316" s="1">
        <v>2045</v>
      </c>
      <c r="AC316" s="1" t="str">
        <f>IF(sum!A309="MA",sum!B309,"*")</f>
        <v>*</v>
      </c>
      <c r="AD316" s="1"/>
      <c r="AE316" s="1" t="str">
        <f>IF(sum!A309="MA",sum!I309,"*")</f>
        <v>*</v>
      </c>
      <c r="AH316" s="1" t="s">
        <v>137</v>
      </c>
      <c r="AI316" s="1" t="s">
        <v>138</v>
      </c>
      <c r="AJ316" s="1">
        <v>2045</v>
      </c>
      <c r="AK316" s="1" t="str">
        <f>IF(sum!A309="ON",sum!B309,"*")</f>
        <v>*</v>
      </c>
      <c r="AL316" s="1"/>
      <c r="AM316" s="1" t="str">
        <f>IF(sum!A309="ON",sum!I309,"*")</f>
        <v>*</v>
      </c>
      <c r="AP316" s="1" t="s">
        <v>137</v>
      </c>
      <c r="AQ316" s="1" t="s">
        <v>138</v>
      </c>
      <c r="AR316" s="1">
        <v>2045</v>
      </c>
      <c r="AS316" s="1" t="str">
        <f>IF(sum!A309="QU",sum!B309,"*")</f>
        <v>*</v>
      </c>
      <c r="AT316" s="1"/>
      <c r="AU316" s="1" t="str">
        <f>IF(sum!A309="QU",sum!I309,"*")</f>
        <v>*</v>
      </c>
      <c r="AX316" s="1" t="s">
        <v>137</v>
      </c>
      <c r="AY316" s="1" t="s">
        <v>138</v>
      </c>
      <c r="AZ316" s="1">
        <v>2045</v>
      </c>
      <c r="BA316" s="1" t="str">
        <f>IF(sum!A309="SA",sum!B309,"*")</f>
        <v>*</v>
      </c>
      <c r="BB316" s="1"/>
      <c r="BC316" s="1" t="str">
        <f>IF(sum!A309="SA",sum!I309,"*")</f>
        <v>*</v>
      </c>
    </row>
    <row r="317" spans="2:55">
      <c r="B317" s="1" t="s">
        <v>137</v>
      </c>
      <c r="C317" s="1" t="s">
        <v>138</v>
      </c>
      <c r="D317" s="1">
        <v>2045</v>
      </c>
      <c r="J317" s="1" t="s">
        <v>137</v>
      </c>
      <c r="K317" s="1" t="s">
        <v>138</v>
      </c>
      <c r="L317" s="1">
        <v>2045</v>
      </c>
      <c r="M317" s="1" t="str">
        <f>IF(sum!A310="AT",sum!B310,"*")</f>
        <v>*</v>
      </c>
      <c r="N317" s="1"/>
      <c r="O317" s="1" t="str">
        <f>IF(sum!A310="AT",sum!I310,"*")</f>
        <v>*</v>
      </c>
      <c r="R317" s="1" t="s">
        <v>137</v>
      </c>
      <c r="S317" s="1" t="s">
        <v>138</v>
      </c>
      <c r="T317" s="1">
        <v>2045</v>
      </c>
      <c r="U317" s="1" t="str">
        <f>IF(sum!A310="BC",sum!B310,"*")</f>
        <v>TRA_Rai_Pas-ELC01</v>
      </c>
      <c r="V317" s="1"/>
      <c r="W317" s="1">
        <f>IF(sum!A310="BC",sum!I310,"*")</f>
        <v>0</v>
      </c>
      <c r="Z317" s="1" t="s">
        <v>137</v>
      </c>
      <c r="AA317" s="1" t="s">
        <v>138</v>
      </c>
      <c r="AB317" s="1">
        <v>2045</v>
      </c>
      <c r="AC317" s="1" t="str">
        <f>IF(sum!A310="MA",sum!B310,"*")</f>
        <v>*</v>
      </c>
      <c r="AD317" s="1"/>
      <c r="AE317" s="1" t="str">
        <f>IF(sum!A310="MA",sum!I310,"*")</f>
        <v>*</v>
      </c>
      <c r="AH317" s="1" t="s">
        <v>137</v>
      </c>
      <c r="AI317" s="1" t="s">
        <v>138</v>
      </c>
      <c r="AJ317" s="1">
        <v>2045</v>
      </c>
      <c r="AK317" s="1" t="str">
        <f>IF(sum!A310="ON",sum!B310,"*")</f>
        <v>*</v>
      </c>
      <c r="AL317" s="1"/>
      <c r="AM317" s="1" t="str">
        <f>IF(sum!A310="ON",sum!I310,"*")</f>
        <v>*</v>
      </c>
      <c r="AP317" s="4" t="s">
        <v>137</v>
      </c>
      <c r="AQ317" s="4" t="s">
        <v>138</v>
      </c>
      <c r="AR317" s="4">
        <v>2045</v>
      </c>
      <c r="AS317" s="1" t="str">
        <f>IF(sum!A310="QU",sum!B310,"*")</f>
        <v>*</v>
      </c>
      <c r="AT317" s="1"/>
      <c r="AU317" s="1" t="str">
        <f>IF(sum!A310="QU",sum!I310,"*")</f>
        <v>*</v>
      </c>
      <c r="AX317" s="1" t="s">
        <v>137</v>
      </c>
      <c r="AY317" s="1" t="s">
        <v>138</v>
      </c>
      <c r="AZ317" s="1">
        <v>2045</v>
      </c>
      <c r="BA317" s="1" t="str">
        <f>IF(sum!A310="SA",sum!B310,"*")</f>
        <v>*</v>
      </c>
      <c r="BB317" s="1"/>
      <c r="BC317" s="1" t="str">
        <f>IF(sum!A310="SA",sum!I310,"*")</f>
        <v>*</v>
      </c>
    </row>
    <row r="318" spans="2:55">
      <c r="B318" s="4" t="s">
        <v>137</v>
      </c>
      <c r="C318" s="4" t="s">
        <v>138</v>
      </c>
      <c r="D318" s="4">
        <v>2045</v>
      </c>
      <c r="J318" s="4" t="s">
        <v>137</v>
      </c>
      <c r="K318" s="4" t="s">
        <v>138</v>
      </c>
      <c r="L318" s="4">
        <v>2045</v>
      </c>
      <c r="M318" s="1" t="str">
        <f>IF(sum!A311="AT",sum!B311,"*")</f>
        <v>*</v>
      </c>
      <c r="N318" s="1"/>
      <c r="O318" s="1" t="str">
        <f>IF(sum!A311="AT",sum!I311,"*")</f>
        <v>*</v>
      </c>
      <c r="R318" s="4" t="s">
        <v>137</v>
      </c>
      <c r="S318" s="4" t="s">
        <v>138</v>
      </c>
      <c r="T318" s="4">
        <v>2045</v>
      </c>
      <c r="U318" s="1" t="str">
        <f>IF(sum!A311="BC",sum!B311,"*")</f>
        <v>TRA_Tru_BEV01</v>
      </c>
      <c r="V318" s="1"/>
      <c r="W318" s="1">
        <f>IF(sum!A311="BC",sum!I311,"*")</f>
        <v>153.91138581194701</v>
      </c>
      <c r="Z318" s="4" t="s">
        <v>137</v>
      </c>
      <c r="AA318" s="4" t="s">
        <v>138</v>
      </c>
      <c r="AB318" s="4">
        <v>2045</v>
      </c>
      <c r="AC318" s="1" t="str">
        <f>IF(sum!A311="MA",sum!B311,"*")</f>
        <v>*</v>
      </c>
      <c r="AD318" s="1"/>
      <c r="AE318" s="1" t="str">
        <f>IF(sum!A311="MA",sum!I311,"*")</f>
        <v>*</v>
      </c>
      <c r="AH318" s="4" t="s">
        <v>137</v>
      </c>
      <c r="AI318" s="4" t="s">
        <v>138</v>
      </c>
      <c r="AJ318" s="4">
        <v>2045</v>
      </c>
      <c r="AK318" s="1" t="str">
        <f>IF(sum!A311="ON",sum!B311,"*")</f>
        <v>*</v>
      </c>
      <c r="AL318" s="1"/>
      <c r="AM318" s="1" t="str">
        <f>IF(sum!A311="ON",sum!I311,"*")</f>
        <v>*</v>
      </c>
      <c r="AP318" s="1" t="s">
        <v>137</v>
      </c>
      <c r="AQ318" s="1" t="s">
        <v>138</v>
      </c>
      <c r="AR318" s="1">
        <v>2045</v>
      </c>
      <c r="AS318" s="1" t="str">
        <f>IF(sum!A311="QU",sum!B311,"*")</f>
        <v>*</v>
      </c>
      <c r="AT318" s="1"/>
      <c r="AU318" s="1" t="str">
        <f>IF(sum!A311="QU",sum!I311,"*")</f>
        <v>*</v>
      </c>
      <c r="AX318" s="4" t="s">
        <v>137</v>
      </c>
      <c r="AY318" s="4" t="s">
        <v>138</v>
      </c>
      <c r="AZ318" s="4">
        <v>2045</v>
      </c>
      <c r="BA318" s="1" t="str">
        <f>IF(sum!A311="SA",sum!B311,"*")</f>
        <v>*</v>
      </c>
      <c r="BB318" s="1"/>
      <c r="BC318" s="1" t="str">
        <f>IF(sum!A311="SA",sum!I311,"*")</f>
        <v>*</v>
      </c>
    </row>
    <row r="319" spans="2:55">
      <c r="B319" s="1" t="s">
        <v>137</v>
      </c>
      <c r="C319" s="1" t="s">
        <v>138</v>
      </c>
      <c r="D319" s="1">
        <v>2045</v>
      </c>
      <c r="J319" s="1" t="s">
        <v>137</v>
      </c>
      <c r="K319" s="1" t="s">
        <v>138</v>
      </c>
      <c r="L319" s="1">
        <v>2045</v>
      </c>
      <c r="M319" s="1" t="str">
        <f>IF(sum!A312="AT",sum!B312,"*")</f>
        <v>*</v>
      </c>
      <c r="N319" s="1"/>
      <c r="O319" s="1" t="str">
        <f>IF(sum!A312="AT",sum!I312,"*")</f>
        <v>*</v>
      </c>
      <c r="R319" s="1" t="s">
        <v>137</v>
      </c>
      <c r="S319" s="1" t="s">
        <v>138</v>
      </c>
      <c r="T319" s="1">
        <v>2045</v>
      </c>
      <c r="U319" s="1" t="str">
        <f>IF(sum!A312="BC",sum!B312,"*")</f>
        <v>TRA_Tru_HT_DST1</v>
      </c>
      <c r="V319" s="1"/>
      <c r="W319" s="1">
        <f>IF(sum!A312="BC",sum!I312,"*")</f>
        <v>0</v>
      </c>
      <c r="Z319" s="1" t="s">
        <v>137</v>
      </c>
      <c r="AA319" s="1" t="s">
        <v>138</v>
      </c>
      <c r="AB319" s="1">
        <v>2045</v>
      </c>
      <c r="AC319" s="1" t="str">
        <f>IF(sum!A312="MA",sum!B312,"*")</f>
        <v>*</v>
      </c>
      <c r="AD319" s="1"/>
      <c r="AE319" s="1" t="str">
        <f>IF(sum!A312="MA",sum!I312,"*")</f>
        <v>*</v>
      </c>
      <c r="AH319" s="1" t="s">
        <v>137</v>
      </c>
      <c r="AI319" s="1" t="s">
        <v>138</v>
      </c>
      <c r="AJ319" s="1">
        <v>2045</v>
      </c>
      <c r="AK319" s="1" t="str">
        <f>IF(sum!A312="ON",sum!B312,"*")</f>
        <v>*</v>
      </c>
      <c r="AL319" s="1"/>
      <c r="AM319" s="1" t="str">
        <f>IF(sum!A312="ON",sum!I312,"*")</f>
        <v>*</v>
      </c>
      <c r="AP319" s="4" t="s">
        <v>137</v>
      </c>
      <c r="AQ319" s="4" t="s">
        <v>138</v>
      </c>
      <c r="AR319" s="4">
        <v>2045</v>
      </c>
      <c r="AS319" s="1" t="str">
        <f>IF(sum!A312="QU",sum!B312,"*")</f>
        <v>*</v>
      </c>
      <c r="AT319" s="1"/>
      <c r="AU319" s="1" t="str">
        <f>IF(sum!A312="QU",sum!I312,"*")</f>
        <v>*</v>
      </c>
      <c r="AX319" s="1" t="s">
        <v>137</v>
      </c>
      <c r="AY319" s="1" t="s">
        <v>138</v>
      </c>
      <c r="AZ319" s="1">
        <v>2045</v>
      </c>
      <c r="BA319" s="1" t="str">
        <f>IF(sum!A312="SA",sum!B312,"*")</f>
        <v>*</v>
      </c>
      <c r="BB319" s="1"/>
      <c r="BC319" s="1" t="str">
        <f>IF(sum!A312="SA",sum!I312,"*")</f>
        <v>*</v>
      </c>
    </row>
    <row r="320" spans="2:55">
      <c r="B320" s="1" t="s">
        <v>137</v>
      </c>
      <c r="C320" s="1" t="s">
        <v>138</v>
      </c>
      <c r="D320" s="1">
        <v>2045</v>
      </c>
      <c r="J320" s="1" t="s">
        <v>137</v>
      </c>
      <c r="K320" s="1" t="s">
        <v>138</v>
      </c>
      <c r="L320" s="1">
        <v>2045</v>
      </c>
      <c r="M320" s="1" t="str">
        <f>IF(sum!A313="AT",sum!B313,"*")</f>
        <v>*</v>
      </c>
      <c r="N320" s="1"/>
      <c r="O320" s="1" t="str">
        <f>IF(sum!A313="AT",sum!I313,"*")</f>
        <v>*</v>
      </c>
      <c r="R320" s="1" t="s">
        <v>137</v>
      </c>
      <c r="S320" s="1" t="s">
        <v>138</v>
      </c>
      <c r="T320" s="1">
        <v>2045</v>
      </c>
      <c r="U320" s="1" t="str">
        <f>IF(sum!A313="BC",sum!B313,"*")</f>
        <v>TU_OILCRD_SA_BC_01</v>
      </c>
      <c r="V320" s="1"/>
      <c r="W320" s="1">
        <f>IF(sum!A313="BC",sum!I313,"*")</f>
        <v>0</v>
      </c>
      <c r="Z320" s="1" t="s">
        <v>137</v>
      </c>
      <c r="AA320" s="1" t="s">
        <v>138</v>
      </c>
      <c r="AB320" s="1">
        <v>2045</v>
      </c>
      <c r="AC320" s="1" t="str">
        <f>IF(sum!A313="MA",sum!B313,"*")</f>
        <v>*</v>
      </c>
      <c r="AD320" s="1"/>
      <c r="AE320" s="1" t="str">
        <f>IF(sum!A313="MA",sum!I313,"*")</f>
        <v>*</v>
      </c>
      <c r="AH320" s="1" t="s">
        <v>137</v>
      </c>
      <c r="AI320" s="1" t="s">
        <v>138</v>
      </c>
      <c r="AJ320" s="1">
        <v>2045</v>
      </c>
      <c r="AK320" s="1" t="str">
        <f>IF(sum!A313="ON",sum!B313,"*")</f>
        <v>*</v>
      </c>
      <c r="AL320" s="1"/>
      <c r="AM320" s="1" t="str">
        <f>IF(sum!A313="ON",sum!I313,"*")</f>
        <v>*</v>
      </c>
      <c r="AP320" s="1" t="s">
        <v>137</v>
      </c>
      <c r="AQ320" s="1" t="s">
        <v>138</v>
      </c>
      <c r="AR320" s="1">
        <v>2045</v>
      </c>
      <c r="AS320" s="1" t="str">
        <f>IF(sum!A313="QU",sum!B313,"*")</f>
        <v>*</v>
      </c>
      <c r="AT320" s="1"/>
      <c r="AU320" s="1" t="str">
        <f>IF(sum!A313="QU",sum!I313,"*")</f>
        <v>*</v>
      </c>
      <c r="AX320" s="1" t="s">
        <v>137</v>
      </c>
      <c r="AY320" s="1" t="s">
        <v>138</v>
      </c>
      <c r="AZ320" s="1">
        <v>2045</v>
      </c>
      <c r="BA320" s="1" t="str">
        <f>IF(sum!A313="SA",sum!B313,"*")</f>
        <v>*</v>
      </c>
      <c r="BB320" s="1"/>
      <c r="BC320" s="1" t="str">
        <f>IF(sum!A313="SA",sum!I313,"*")</f>
        <v>*</v>
      </c>
    </row>
    <row r="321" spans="2:55">
      <c r="B321" s="4" t="s">
        <v>137</v>
      </c>
      <c r="C321" s="4" t="s">
        <v>138</v>
      </c>
      <c r="D321" s="4">
        <v>2045</v>
      </c>
      <c r="J321" s="4" t="s">
        <v>137</v>
      </c>
      <c r="K321" s="4" t="s">
        <v>138</v>
      </c>
      <c r="L321" s="4">
        <v>2045</v>
      </c>
      <c r="M321" s="1" t="str">
        <f>IF(sum!A314="AT",sum!B314,"*")</f>
        <v>*</v>
      </c>
      <c r="N321" s="1"/>
      <c r="O321" s="1" t="str">
        <f>IF(sum!A314="AT",sum!I314,"*")</f>
        <v>*</v>
      </c>
      <c r="R321" s="4" t="s">
        <v>137</v>
      </c>
      <c r="S321" s="4" t="s">
        <v>138</v>
      </c>
      <c r="T321" s="4">
        <v>2045</v>
      </c>
      <c r="U321" s="1" t="str">
        <f>IF(sum!A314="BC",sum!B314,"*")</f>
        <v>TWS-AuxiliaryEquip_ELE1</v>
      </c>
      <c r="V321" s="1"/>
      <c r="W321" s="1">
        <f>IF(sum!A314="BC",sum!I314,"*")</f>
        <v>1.0568590150073999E-2</v>
      </c>
      <c r="Z321" s="4" t="s">
        <v>137</v>
      </c>
      <c r="AA321" s="4" t="s">
        <v>138</v>
      </c>
      <c r="AB321" s="4">
        <v>2045</v>
      </c>
      <c r="AC321" s="1" t="str">
        <f>IF(sum!A314="MA",sum!B314,"*")</f>
        <v>*</v>
      </c>
      <c r="AD321" s="1"/>
      <c r="AE321" s="1" t="str">
        <f>IF(sum!A314="MA",sum!I314,"*")</f>
        <v>*</v>
      </c>
      <c r="AH321" s="4" t="s">
        <v>137</v>
      </c>
      <c r="AI321" s="4" t="s">
        <v>138</v>
      </c>
      <c r="AJ321" s="4">
        <v>2045</v>
      </c>
      <c r="AK321" s="1" t="str">
        <f>IF(sum!A314="ON",sum!B314,"*")</f>
        <v>*</v>
      </c>
      <c r="AL321" s="1"/>
      <c r="AM321" s="1" t="str">
        <f>IF(sum!A314="ON",sum!I314,"*")</f>
        <v>*</v>
      </c>
      <c r="AP321" s="4" t="s">
        <v>137</v>
      </c>
      <c r="AQ321" s="4" t="s">
        <v>138</v>
      </c>
      <c r="AR321" s="4">
        <v>2045</v>
      </c>
      <c r="AS321" s="1" t="str">
        <f>IF(sum!A314="QU",sum!B314,"*")</f>
        <v>*</v>
      </c>
      <c r="AT321" s="1"/>
      <c r="AU321" s="1" t="str">
        <f>IF(sum!A314="QU",sum!I314,"*")</f>
        <v>*</v>
      </c>
      <c r="AX321" s="4" t="s">
        <v>137</v>
      </c>
      <c r="AY321" s="4" t="s">
        <v>138</v>
      </c>
      <c r="AZ321" s="4">
        <v>2045</v>
      </c>
      <c r="BA321" s="1" t="str">
        <f>IF(sum!A314="SA",sum!B314,"*")</f>
        <v>*</v>
      </c>
      <c r="BB321" s="1"/>
      <c r="BC321" s="1" t="str">
        <f>IF(sum!A314="SA",sum!I314,"*")</f>
        <v>*</v>
      </c>
    </row>
    <row r="322" spans="2:55">
      <c r="B322" s="1" t="s">
        <v>137</v>
      </c>
      <c r="C322" s="1" t="s">
        <v>138</v>
      </c>
      <c r="D322" s="1">
        <v>2045</v>
      </c>
      <c r="J322" s="1" t="s">
        <v>137</v>
      </c>
      <c r="K322" s="1" t="s">
        <v>138</v>
      </c>
      <c r="L322" s="1">
        <v>2045</v>
      </c>
      <c r="M322" s="1" t="str">
        <f>IF(sum!A315="AT",sum!B315,"*")</f>
        <v>*</v>
      </c>
      <c r="N322" s="1"/>
      <c r="O322" s="1" t="str">
        <f>IF(sum!A315="AT",sum!I315,"*")</f>
        <v>*</v>
      </c>
      <c r="R322" s="1" t="s">
        <v>137</v>
      </c>
      <c r="S322" s="1" t="s">
        <v>138</v>
      </c>
      <c r="T322" s="1">
        <v>2045</v>
      </c>
      <c r="U322" s="1" t="str">
        <f>IF(sum!A315="BC",sum!B315,"*")</f>
        <v>TWS-AuxiliaryMot_ELE1</v>
      </c>
      <c r="V322" s="1"/>
      <c r="W322" s="1">
        <f>IF(sum!A315="BC",sum!I315,"*")</f>
        <v>4.4029819260759398E-2</v>
      </c>
      <c r="Z322" s="1" t="s">
        <v>137</v>
      </c>
      <c r="AA322" s="1" t="s">
        <v>138</v>
      </c>
      <c r="AB322" s="1">
        <v>2045</v>
      </c>
      <c r="AC322" s="1" t="str">
        <f>IF(sum!A315="MA",sum!B315,"*")</f>
        <v>*</v>
      </c>
      <c r="AD322" s="1"/>
      <c r="AE322" s="1" t="str">
        <f>IF(sum!A315="MA",sum!I315,"*")</f>
        <v>*</v>
      </c>
      <c r="AH322" s="1" t="s">
        <v>137</v>
      </c>
      <c r="AI322" s="1" t="s">
        <v>138</v>
      </c>
      <c r="AJ322" s="1">
        <v>2045</v>
      </c>
      <c r="AK322" s="1" t="str">
        <f>IF(sum!A315="ON",sum!B315,"*")</f>
        <v>*</v>
      </c>
      <c r="AL322" s="1"/>
      <c r="AM322" s="1" t="str">
        <f>IF(sum!A315="ON",sum!I315,"*")</f>
        <v>*</v>
      </c>
      <c r="AP322" s="1" t="s">
        <v>137</v>
      </c>
      <c r="AQ322" s="1" t="s">
        <v>138</v>
      </c>
      <c r="AR322" s="1">
        <v>2045</v>
      </c>
      <c r="AS322" s="1" t="str">
        <f>IF(sum!A315="QU",sum!B315,"*")</f>
        <v>*</v>
      </c>
      <c r="AT322" s="1"/>
      <c r="AU322" s="1" t="str">
        <f>IF(sum!A315="QU",sum!I315,"*")</f>
        <v>*</v>
      </c>
      <c r="AX322" s="1" t="s">
        <v>137</v>
      </c>
      <c r="AY322" s="1" t="s">
        <v>138</v>
      </c>
      <c r="AZ322" s="1">
        <v>2045</v>
      </c>
      <c r="BA322" s="1" t="str">
        <f>IF(sum!A315="SA",sum!B315,"*")</f>
        <v>*</v>
      </c>
      <c r="BB322" s="1"/>
      <c r="BC322" s="1" t="str">
        <f>IF(sum!A315="SA",sum!I315,"*")</f>
        <v>*</v>
      </c>
    </row>
    <row r="323" spans="2:55">
      <c r="B323" s="1" t="s">
        <v>137</v>
      </c>
      <c r="C323" s="1" t="s">
        <v>138</v>
      </c>
      <c r="D323" s="1">
        <v>2045</v>
      </c>
      <c r="J323" s="1" t="s">
        <v>137</v>
      </c>
      <c r="K323" s="1" t="s">
        <v>138</v>
      </c>
      <c r="L323" s="1">
        <v>2045</v>
      </c>
      <c r="M323" s="1" t="str">
        <f>IF(sum!A316="AT",sum!B316,"*")</f>
        <v>*</v>
      </c>
      <c r="N323" s="1"/>
      <c r="O323" s="1" t="str">
        <f>IF(sum!A316="AT",sum!I316,"*")</f>
        <v>*</v>
      </c>
      <c r="R323" s="1" t="s">
        <v>137</v>
      </c>
      <c r="S323" s="1" t="s">
        <v>138</v>
      </c>
      <c r="T323" s="1">
        <v>2045</v>
      </c>
      <c r="U323" s="1" t="str">
        <f>IF(sum!A316="BC",sum!B316,"*")</f>
        <v>TWS-Light_ELE1</v>
      </c>
      <c r="V323" s="1"/>
      <c r="W323" s="1">
        <f>IF(sum!A316="BC",sum!I316,"*")</f>
        <v>0.102736244941772</v>
      </c>
      <c r="Z323" s="1" t="s">
        <v>137</v>
      </c>
      <c r="AA323" s="1" t="s">
        <v>138</v>
      </c>
      <c r="AB323" s="1">
        <v>2045</v>
      </c>
      <c r="AC323" s="1" t="str">
        <f>IF(sum!A316="MA",sum!B316,"*")</f>
        <v>*</v>
      </c>
      <c r="AD323" s="1"/>
      <c r="AE323" s="1" t="str">
        <f>IF(sum!A316="MA",sum!I316,"*")</f>
        <v>*</v>
      </c>
      <c r="AH323" s="1" t="s">
        <v>137</v>
      </c>
      <c r="AI323" s="1" t="s">
        <v>138</v>
      </c>
      <c r="AJ323" s="1">
        <v>2045</v>
      </c>
      <c r="AK323" s="1" t="str">
        <f>IF(sum!A316="ON",sum!B316,"*")</f>
        <v>*</v>
      </c>
      <c r="AL323" s="1"/>
      <c r="AM323" s="1" t="str">
        <f>IF(sum!A316="ON",sum!I316,"*")</f>
        <v>*</v>
      </c>
      <c r="AP323" s="4" t="s">
        <v>137</v>
      </c>
      <c r="AQ323" s="4" t="s">
        <v>138</v>
      </c>
      <c r="AR323" s="4">
        <v>2045</v>
      </c>
      <c r="AS323" s="1" t="str">
        <f>IF(sum!A316="QU",sum!B316,"*")</f>
        <v>*</v>
      </c>
      <c r="AT323" s="1"/>
      <c r="AU323" s="1" t="str">
        <f>IF(sum!A316="QU",sum!I316,"*")</f>
        <v>*</v>
      </c>
      <c r="AX323" s="1" t="s">
        <v>137</v>
      </c>
      <c r="AY323" s="1" t="s">
        <v>138</v>
      </c>
      <c r="AZ323" s="1">
        <v>2045</v>
      </c>
      <c r="BA323" s="1" t="str">
        <f>IF(sum!A316="SA",sum!B316,"*")</f>
        <v>*</v>
      </c>
      <c r="BB323" s="1"/>
      <c r="BC323" s="1" t="str">
        <f>IF(sum!A316="SA",sum!I316,"*")</f>
        <v>*</v>
      </c>
    </row>
    <row r="324" spans="2:55">
      <c r="B324" s="4" t="s">
        <v>137</v>
      </c>
      <c r="C324" s="4" t="s">
        <v>138</v>
      </c>
      <c r="D324" s="4">
        <v>2045</v>
      </c>
      <c r="J324" s="4" t="s">
        <v>137</v>
      </c>
      <c r="K324" s="4" t="s">
        <v>138</v>
      </c>
      <c r="L324" s="4">
        <v>2045</v>
      </c>
      <c r="M324" s="1" t="str">
        <f>IF(sum!A317="AT",sum!B317,"*")</f>
        <v>*</v>
      </c>
      <c r="N324" s="1"/>
      <c r="O324" s="1" t="str">
        <f>IF(sum!A317="AT",sum!I317,"*")</f>
        <v>*</v>
      </c>
      <c r="R324" s="4" t="s">
        <v>137</v>
      </c>
      <c r="S324" s="4" t="s">
        <v>138</v>
      </c>
      <c r="T324" s="4">
        <v>2045</v>
      </c>
      <c r="U324" s="1" t="str">
        <f>IF(sum!A317="BC",sum!B317,"*")</f>
        <v>TWS-SpCool_ELE1</v>
      </c>
      <c r="V324" s="1"/>
      <c r="W324" s="1">
        <f>IF(sum!A317="BC",sum!I317,"*")</f>
        <v>1.46766064202532E-2</v>
      </c>
      <c r="Z324" s="4" t="s">
        <v>137</v>
      </c>
      <c r="AA324" s="4" t="s">
        <v>138</v>
      </c>
      <c r="AB324" s="4">
        <v>2045</v>
      </c>
      <c r="AC324" s="1" t="str">
        <f>IF(sum!A317="MA",sum!B317,"*")</f>
        <v>*</v>
      </c>
      <c r="AD324" s="1"/>
      <c r="AE324" s="1" t="str">
        <f>IF(sum!A317="MA",sum!I317,"*")</f>
        <v>*</v>
      </c>
      <c r="AH324" s="4" t="s">
        <v>137</v>
      </c>
      <c r="AI324" s="4" t="s">
        <v>138</v>
      </c>
      <c r="AJ324" s="4">
        <v>2045</v>
      </c>
      <c r="AK324" s="1" t="str">
        <f>IF(sum!A317="ON",sum!B317,"*")</f>
        <v>*</v>
      </c>
      <c r="AL324" s="1"/>
      <c r="AM324" s="1" t="str">
        <f>IF(sum!A317="ON",sum!I317,"*")</f>
        <v>*</v>
      </c>
      <c r="AP324" s="1" t="s">
        <v>137</v>
      </c>
      <c r="AQ324" s="1" t="s">
        <v>138</v>
      </c>
      <c r="AR324" s="1">
        <v>2045</v>
      </c>
      <c r="AS324" s="1" t="str">
        <f>IF(sum!A317="QU",sum!B317,"*")</f>
        <v>*</v>
      </c>
      <c r="AT324" s="1"/>
      <c r="AU324" s="1" t="str">
        <f>IF(sum!A317="QU",sum!I317,"*")</f>
        <v>*</v>
      </c>
      <c r="AX324" s="4" t="s">
        <v>137</v>
      </c>
      <c r="AY324" s="4" t="s">
        <v>138</v>
      </c>
      <c r="AZ324" s="4">
        <v>2045</v>
      </c>
      <c r="BA324" s="1" t="str">
        <f>IF(sum!A317="SA",sum!B317,"*")</f>
        <v>*</v>
      </c>
      <c r="BB324" s="1"/>
      <c r="BC324" s="1" t="str">
        <f>IF(sum!A317="SA",sum!I317,"*")</f>
        <v>*</v>
      </c>
    </row>
    <row r="325" spans="2:55">
      <c r="B325" s="1" t="s">
        <v>137</v>
      </c>
      <c r="C325" s="1" t="s">
        <v>138</v>
      </c>
      <c r="D325" s="1">
        <v>2045</v>
      </c>
      <c r="J325" s="1" t="s">
        <v>137</v>
      </c>
      <c r="K325" s="1" t="s">
        <v>138</v>
      </c>
      <c r="L325" s="1">
        <v>2045</v>
      </c>
      <c r="M325" s="1" t="str">
        <f>IF(sum!A318="AT",sum!B318,"*")</f>
        <v>*</v>
      </c>
      <c r="N325" s="1"/>
      <c r="O325" s="1" t="str">
        <f>IF(sum!A318="AT",sum!I318,"*")</f>
        <v>*</v>
      </c>
      <c r="R325" s="1" t="s">
        <v>137</v>
      </c>
      <c r="S325" s="1" t="s">
        <v>138</v>
      </c>
      <c r="T325" s="1">
        <v>2045</v>
      </c>
      <c r="U325" s="1" t="str">
        <f>IF(sum!A318="BC",sum!B318,"*")</f>
        <v>TWS-SpHeat_ELE1</v>
      </c>
      <c r="V325" s="1"/>
      <c r="W325" s="1">
        <f>IF(sum!A318="BC",sum!I318,"*")</f>
        <v>0.17614316916789999</v>
      </c>
      <c r="Z325" s="1" t="s">
        <v>137</v>
      </c>
      <c r="AA325" s="1" t="s">
        <v>138</v>
      </c>
      <c r="AB325" s="1">
        <v>2045</v>
      </c>
      <c r="AC325" s="1" t="str">
        <f>IF(sum!A318="MA",sum!B318,"*")</f>
        <v>*</v>
      </c>
      <c r="AD325" s="1"/>
      <c r="AE325" s="1" t="str">
        <f>IF(sum!A318="MA",sum!I318,"*")</f>
        <v>*</v>
      </c>
      <c r="AH325" s="1" t="s">
        <v>137</v>
      </c>
      <c r="AI325" s="1" t="s">
        <v>138</v>
      </c>
      <c r="AJ325" s="1">
        <v>2045</v>
      </c>
      <c r="AK325" s="1" t="str">
        <f>IF(sum!A318="ON",sum!B318,"*")</f>
        <v>*</v>
      </c>
      <c r="AL325" s="1"/>
      <c r="AM325" s="1" t="str">
        <f>IF(sum!A318="ON",sum!I318,"*")</f>
        <v>*</v>
      </c>
      <c r="AP325" s="4" t="s">
        <v>137</v>
      </c>
      <c r="AQ325" s="4" t="s">
        <v>138</v>
      </c>
      <c r="AR325" s="4">
        <v>2045</v>
      </c>
      <c r="AS325" s="1" t="str">
        <f>IF(sum!A318="QU",sum!B318,"*")</f>
        <v>*</v>
      </c>
      <c r="AT325" s="1"/>
      <c r="AU325" s="1" t="str">
        <f>IF(sum!A318="QU",sum!I318,"*")</f>
        <v>*</v>
      </c>
      <c r="AX325" s="1" t="s">
        <v>137</v>
      </c>
      <c r="AY325" s="1" t="s">
        <v>138</v>
      </c>
      <c r="AZ325" s="1">
        <v>2045</v>
      </c>
      <c r="BA325" s="1" t="str">
        <f>IF(sum!A318="SA",sum!B318,"*")</f>
        <v>*</v>
      </c>
      <c r="BB325" s="1"/>
      <c r="BC325" s="1" t="str">
        <f>IF(sum!A318="SA",sum!I318,"*")</f>
        <v>*</v>
      </c>
    </row>
    <row r="326" spans="2:55">
      <c r="B326" s="1" t="s">
        <v>137</v>
      </c>
      <c r="C326" s="1" t="s">
        <v>138</v>
      </c>
      <c r="D326" s="1">
        <v>2045</v>
      </c>
      <c r="J326" s="1" t="s">
        <v>137</v>
      </c>
      <c r="K326" s="1" t="s">
        <v>138</v>
      </c>
      <c r="L326" s="1">
        <v>2045</v>
      </c>
      <c r="M326" s="1" t="str">
        <f>IF(sum!A319="AT",sum!B319,"*")</f>
        <v>*</v>
      </c>
      <c r="N326" s="1"/>
      <c r="O326" s="1" t="str">
        <f>IF(sum!A319="AT",sum!I319,"*")</f>
        <v>*</v>
      </c>
      <c r="R326" s="1" t="s">
        <v>137</v>
      </c>
      <c r="S326" s="1" t="s">
        <v>138</v>
      </c>
      <c r="T326" s="1">
        <v>2045</v>
      </c>
      <c r="U326" s="1" t="str">
        <f>IF(sum!A319="BC",sum!B319,"*")</f>
        <v>TWS-WaterHeat_ELE1</v>
      </c>
      <c r="V326" s="1"/>
      <c r="W326" s="1">
        <f>IF(sum!A319="BC",sum!I319,"*")</f>
        <v>1.0568590150073999E-2</v>
      </c>
      <c r="Z326" s="1" t="s">
        <v>137</v>
      </c>
      <c r="AA326" s="1" t="s">
        <v>138</v>
      </c>
      <c r="AB326" s="1">
        <v>2045</v>
      </c>
      <c r="AC326" s="1" t="str">
        <f>IF(sum!A319="MA",sum!B319,"*")</f>
        <v>*</v>
      </c>
      <c r="AD326" s="1"/>
      <c r="AE326" s="1" t="str">
        <f>IF(sum!A319="MA",sum!I319,"*")</f>
        <v>*</v>
      </c>
      <c r="AH326" s="1" t="s">
        <v>137</v>
      </c>
      <c r="AI326" s="1" t="s">
        <v>138</v>
      </c>
      <c r="AJ326" s="1">
        <v>2045</v>
      </c>
      <c r="AK326" s="1" t="str">
        <f>IF(sum!A319="ON",sum!B319,"*")</f>
        <v>*</v>
      </c>
      <c r="AL326" s="1"/>
      <c r="AM326" s="1" t="str">
        <f>IF(sum!A319="ON",sum!I319,"*")</f>
        <v>*</v>
      </c>
      <c r="AP326" s="1" t="s">
        <v>137</v>
      </c>
      <c r="AQ326" s="1" t="s">
        <v>138</v>
      </c>
      <c r="AR326" s="1">
        <v>2045</v>
      </c>
      <c r="AS326" s="1" t="str">
        <f>IF(sum!A319="QU",sum!B319,"*")</f>
        <v>*</v>
      </c>
      <c r="AT326" s="1"/>
      <c r="AU326" s="1" t="str">
        <f>IF(sum!A319="QU",sum!I319,"*")</f>
        <v>*</v>
      </c>
      <c r="AX326" s="1" t="s">
        <v>137</v>
      </c>
      <c r="AY326" s="1" t="s">
        <v>138</v>
      </c>
      <c r="AZ326" s="1">
        <v>2045</v>
      </c>
      <c r="BA326" s="1" t="str">
        <f>IF(sum!A319="SA",sum!B319,"*")</f>
        <v>*</v>
      </c>
      <c r="BB326" s="1"/>
      <c r="BC326" s="1" t="str">
        <f>IF(sum!A319="SA",sum!I319,"*")</f>
        <v>*</v>
      </c>
    </row>
    <row r="327" spans="2:55">
      <c r="B327" s="4" t="s">
        <v>137</v>
      </c>
      <c r="C327" s="4" t="s">
        <v>138</v>
      </c>
      <c r="D327" s="4">
        <v>2045</v>
      </c>
      <c r="J327" s="4" t="s">
        <v>137</v>
      </c>
      <c r="K327" s="4" t="s">
        <v>138</v>
      </c>
      <c r="L327" s="4">
        <v>2045</v>
      </c>
      <c r="M327" s="1" t="str">
        <f>IF(sum!A320="AT",sum!B320,"*")</f>
        <v>*</v>
      </c>
      <c r="N327" s="1"/>
      <c r="O327" s="1" t="str">
        <f>IF(sum!A320="AT",sum!I320,"*")</f>
        <v>*</v>
      </c>
      <c r="R327" s="4" t="s">
        <v>137</v>
      </c>
      <c r="S327" s="4" t="s">
        <v>138</v>
      </c>
      <c r="T327" s="4">
        <v>2045</v>
      </c>
      <c r="U327" s="1" t="str">
        <f>IF(sum!A320="BC",sum!B320,"*")</f>
        <v>WST-AuxiliaryEquip_ELE1</v>
      </c>
      <c r="V327" s="1"/>
      <c r="W327" s="1">
        <f>IF(sum!A320="BC",sum!I320,"*")</f>
        <v>8.4548721200592106E-2</v>
      </c>
      <c r="Z327" s="4" t="s">
        <v>137</v>
      </c>
      <c r="AA327" s="4" t="s">
        <v>138</v>
      </c>
      <c r="AB327" s="4">
        <v>2045</v>
      </c>
      <c r="AC327" s="1" t="str">
        <f>IF(sum!A320="MA",sum!B320,"*")</f>
        <v>*</v>
      </c>
      <c r="AD327" s="1"/>
      <c r="AE327" s="1" t="str">
        <f>IF(sum!A320="MA",sum!I320,"*")</f>
        <v>*</v>
      </c>
      <c r="AH327" s="4" t="s">
        <v>137</v>
      </c>
      <c r="AI327" s="4" t="s">
        <v>138</v>
      </c>
      <c r="AJ327" s="4">
        <v>2045</v>
      </c>
      <c r="AK327" s="1" t="str">
        <f>IF(sum!A320="ON",sum!B320,"*")</f>
        <v>*</v>
      </c>
      <c r="AL327" s="1"/>
      <c r="AM327" s="1" t="str">
        <f>IF(sum!A320="ON",sum!I320,"*")</f>
        <v>*</v>
      </c>
      <c r="AP327" s="4" t="s">
        <v>137</v>
      </c>
      <c r="AQ327" s="4" t="s">
        <v>138</v>
      </c>
      <c r="AR327" s="4">
        <v>2045</v>
      </c>
      <c r="AS327" s="1" t="str">
        <f>IF(sum!A320="QU",sum!B320,"*")</f>
        <v>*</v>
      </c>
      <c r="AT327" s="1"/>
      <c r="AU327" s="1" t="str">
        <f>IF(sum!A320="QU",sum!I320,"*")</f>
        <v>*</v>
      </c>
      <c r="AX327" s="4" t="s">
        <v>137</v>
      </c>
      <c r="AY327" s="4" t="s">
        <v>138</v>
      </c>
      <c r="AZ327" s="4">
        <v>2045</v>
      </c>
      <c r="BA327" s="1" t="str">
        <f>IF(sum!A320="SA",sum!B320,"*")</f>
        <v>*</v>
      </c>
      <c r="BB327" s="1"/>
      <c r="BC327" s="1" t="str">
        <f>IF(sum!A320="SA",sum!I320,"*")</f>
        <v>*</v>
      </c>
    </row>
    <row r="328" spans="2:55">
      <c r="B328" s="1" t="s">
        <v>137</v>
      </c>
      <c r="C328" s="1" t="s">
        <v>138</v>
      </c>
      <c r="D328" s="1">
        <v>2045</v>
      </c>
      <c r="J328" s="1" t="s">
        <v>137</v>
      </c>
      <c r="K328" s="1" t="s">
        <v>138</v>
      </c>
      <c r="L328" s="1">
        <v>2045</v>
      </c>
      <c r="M328" s="1" t="str">
        <f>IF(sum!A321="AT",sum!B321,"*")</f>
        <v>*</v>
      </c>
      <c r="N328" s="1"/>
      <c r="O328" s="1" t="str">
        <f>IF(sum!A321="AT",sum!I321,"*")</f>
        <v>*</v>
      </c>
      <c r="R328" s="1" t="s">
        <v>137</v>
      </c>
      <c r="S328" s="1" t="s">
        <v>138</v>
      </c>
      <c r="T328" s="1">
        <v>2045</v>
      </c>
      <c r="U328" s="1" t="str">
        <f>IF(sum!A321="BC",sum!B321,"*")</f>
        <v>WST-AuxiliaryMot_ELE1</v>
      </c>
      <c r="V328" s="1"/>
      <c r="W328" s="1">
        <f>IF(sum!A321="BC",sum!I321,"*")</f>
        <v>0.82536886478802896</v>
      </c>
      <c r="Z328" s="1" t="s">
        <v>137</v>
      </c>
      <c r="AA328" s="1" t="s">
        <v>138</v>
      </c>
      <c r="AB328" s="1">
        <v>2045</v>
      </c>
      <c r="AC328" s="1" t="str">
        <f>IF(sum!A321="MA",sum!B321,"*")</f>
        <v>*</v>
      </c>
      <c r="AD328" s="1"/>
      <c r="AE328" s="1" t="str">
        <f>IF(sum!A321="MA",sum!I321,"*")</f>
        <v>*</v>
      </c>
      <c r="AH328" s="1" t="s">
        <v>137</v>
      </c>
      <c r="AI328" s="1" t="s">
        <v>138</v>
      </c>
      <c r="AJ328" s="1">
        <v>2045</v>
      </c>
      <c r="AK328" s="1" t="str">
        <f>IF(sum!A321="ON",sum!B321,"*")</f>
        <v>*</v>
      </c>
      <c r="AL328" s="1"/>
      <c r="AM328" s="1" t="str">
        <f>IF(sum!A321="ON",sum!I321,"*")</f>
        <v>*</v>
      </c>
      <c r="AP328" s="1" t="s">
        <v>137</v>
      </c>
      <c r="AQ328" s="1" t="s">
        <v>138</v>
      </c>
      <c r="AR328" s="1">
        <v>2045</v>
      </c>
      <c r="AS328" s="1" t="str">
        <f>IF(sum!A321="QU",sum!B321,"*")</f>
        <v>*</v>
      </c>
      <c r="AT328" s="1"/>
      <c r="AU328" s="1" t="str">
        <f>IF(sum!A321="QU",sum!I321,"*")</f>
        <v>*</v>
      </c>
      <c r="AX328" s="1" t="s">
        <v>137</v>
      </c>
      <c r="AY328" s="1" t="s">
        <v>138</v>
      </c>
      <c r="AZ328" s="1">
        <v>2045</v>
      </c>
      <c r="BA328" s="1" t="str">
        <f>IF(sum!A321="SA",sum!B321,"*")</f>
        <v>*</v>
      </c>
      <c r="BB328" s="1"/>
      <c r="BC328" s="1" t="str">
        <f>IF(sum!A321="SA",sum!I321,"*")</f>
        <v>*</v>
      </c>
    </row>
    <row r="329" spans="2:55">
      <c r="B329" s="1" t="s">
        <v>137</v>
      </c>
      <c r="C329" s="1" t="s">
        <v>138</v>
      </c>
      <c r="D329" s="1">
        <v>2045</v>
      </c>
      <c r="J329" s="1" t="s">
        <v>137</v>
      </c>
      <c r="K329" s="1" t="s">
        <v>138</v>
      </c>
      <c r="L329" s="1">
        <v>2045</v>
      </c>
      <c r="M329" s="1" t="str">
        <f>IF(sum!A322="AT",sum!B322,"*")</f>
        <v>*</v>
      </c>
      <c r="N329" s="1"/>
      <c r="O329" s="1" t="str">
        <f>IF(sum!A322="AT",sum!I322,"*")</f>
        <v>*</v>
      </c>
      <c r="R329" s="1" t="s">
        <v>137</v>
      </c>
      <c r="S329" s="1" t="s">
        <v>138</v>
      </c>
      <c r="T329" s="1">
        <v>2045</v>
      </c>
      <c r="U329" s="1" t="str">
        <f>IF(sum!A322="BC",sum!B322,"*")</f>
        <v>WST-Light_ELE1</v>
      </c>
      <c r="V329" s="1"/>
      <c r="W329" s="1">
        <f>IF(sum!A322="BC",sum!I322,"*")</f>
        <v>0.14676606420253199</v>
      </c>
      <c r="Z329" s="1" t="s">
        <v>137</v>
      </c>
      <c r="AA329" s="1" t="s">
        <v>138</v>
      </c>
      <c r="AB329" s="1">
        <v>2045</v>
      </c>
      <c r="AC329" s="1" t="str">
        <f>IF(sum!A322="MA",sum!B322,"*")</f>
        <v>*</v>
      </c>
      <c r="AD329" s="1"/>
      <c r="AE329" s="1" t="str">
        <f>IF(sum!A322="MA",sum!I322,"*")</f>
        <v>*</v>
      </c>
      <c r="AH329" s="1" t="s">
        <v>137</v>
      </c>
      <c r="AI329" s="1" t="s">
        <v>138</v>
      </c>
      <c r="AJ329" s="1">
        <v>2045</v>
      </c>
      <c r="AK329" s="1" t="str">
        <f>IF(sum!A322="ON",sum!B322,"*")</f>
        <v>*</v>
      </c>
      <c r="AL329" s="1"/>
      <c r="AM329" s="1" t="str">
        <f>IF(sum!A322="ON",sum!I322,"*")</f>
        <v>*</v>
      </c>
      <c r="AP329" s="4" t="s">
        <v>137</v>
      </c>
      <c r="AQ329" s="4" t="s">
        <v>138</v>
      </c>
      <c r="AR329" s="4">
        <v>2045</v>
      </c>
      <c r="AS329" s="1" t="str">
        <f>IF(sum!A322="QU",sum!B322,"*")</f>
        <v>*</v>
      </c>
      <c r="AT329" s="1"/>
      <c r="AU329" s="1" t="str">
        <f>IF(sum!A322="QU",sum!I322,"*")</f>
        <v>*</v>
      </c>
      <c r="AX329" s="1" t="s">
        <v>137</v>
      </c>
      <c r="AY329" s="1" t="s">
        <v>138</v>
      </c>
      <c r="AZ329" s="1">
        <v>2045</v>
      </c>
      <c r="BA329" s="1" t="str">
        <f>IF(sum!A322="SA",sum!B322,"*")</f>
        <v>*</v>
      </c>
      <c r="BB329" s="1"/>
      <c r="BC329" s="1" t="str">
        <f>IF(sum!A322="SA",sum!I322,"*")</f>
        <v>*</v>
      </c>
    </row>
    <row r="330" spans="2:55">
      <c r="B330" s="4" t="s">
        <v>137</v>
      </c>
      <c r="C330" s="4" t="s">
        <v>138</v>
      </c>
      <c r="D330" s="4">
        <v>2045</v>
      </c>
      <c r="J330" s="4" t="s">
        <v>137</v>
      </c>
      <c r="K330" s="4" t="s">
        <v>138</v>
      </c>
      <c r="L330" s="4">
        <v>2045</v>
      </c>
      <c r="M330" s="1" t="str">
        <f>IF(sum!A323="AT",sum!B323,"*")</f>
        <v>*</v>
      </c>
      <c r="N330" s="1"/>
      <c r="O330" s="1" t="str">
        <f>IF(sum!A323="AT",sum!I323,"*")</f>
        <v>*</v>
      </c>
      <c r="R330" s="4" t="s">
        <v>137</v>
      </c>
      <c r="S330" s="4" t="s">
        <v>138</v>
      </c>
      <c r="T330" s="4">
        <v>2045</v>
      </c>
      <c r="U330" s="1" t="str">
        <f>IF(sum!A323="BC",sum!B323,"*")</f>
        <v>WST-SpCool_ELE1</v>
      </c>
      <c r="V330" s="1"/>
      <c r="W330" s="1">
        <f>IF(sum!A323="BC",sum!I323,"*")</f>
        <v>2.93532128405063E-2</v>
      </c>
      <c r="Z330" s="4" t="s">
        <v>137</v>
      </c>
      <c r="AA330" s="4" t="s">
        <v>138</v>
      </c>
      <c r="AB330" s="4">
        <v>2045</v>
      </c>
      <c r="AC330" s="1" t="str">
        <f>IF(sum!A323="MA",sum!B323,"*")</f>
        <v>*</v>
      </c>
      <c r="AD330" s="1"/>
      <c r="AE330" s="1" t="str">
        <f>IF(sum!A323="MA",sum!I323,"*")</f>
        <v>*</v>
      </c>
      <c r="AH330" s="4" t="s">
        <v>137</v>
      </c>
      <c r="AI330" s="4" t="s">
        <v>138</v>
      </c>
      <c r="AJ330" s="4">
        <v>2045</v>
      </c>
      <c r="AK330" s="1" t="str">
        <f>IF(sum!A323="ON",sum!B323,"*")</f>
        <v>*</v>
      </c>
      <c r="AL330" s="1"/>
      <c r="AM330" s="1" t="str">
        <f>IF(sum!A323="ON",sum!I323,"*")</f>
        <v>*</v>
      </c>
      <c r="AP330" s="1" t="s">
        <v>137</v>
      </c>
      <c r="AQ330" s="1" t="s">
        <v>138</v>
      </c>
      <c r="AR330" s="1">
        <v>2045</v>
      </c>
      <c r="AS330" s="1" t="str">
        <f>IF(sum!A323="QU",sum!B323,"*")</f>
        <v>*</v>
      </c>
      <c r="AT330" s="1"/>
      <c r="AU330" s="1" t="str">
        <f>IF(sum!A323="QU",sum!I323,"*")</f>
        <v>*</v>
      </c>
      <c r="AX330" s="4" t="s">
        <v>137</v>
      </c>
      <c r="AY330" s="4" t="s">
        <v>138</v>
      </c>
      <c r="AZ330" s="4">
        <v>2045</v>
      </c>
      <c r="BA330" s="1" t="str">
        <f>IF(sum!A323="SA",sum!B323,"*")</f>
        <v>*</v>
      </c>
      <c r="BB330" s="1"/>
      <c r="BC330" s="1" t="str">
        <f>IF(sum!A323="SA",sum!I323,"*")</f>
        <v>*</v>
      </c>
    </row>
    <row r="331" spans="2:55">
      <c r="B331" s="1" t="s">
        <v>137</v>
      </c>
      <c r="C331" s="1" t="s">
        <v>138</v>
      </c>
      <c r="D331" s="1">
        <v>2045</v>
      </c>
      <c r="J331" s="1" t="s">
        <v>137</v>
      </c>
      <c r="K331" s="1" t="s">
        <v>138</v>
      </c>
      <c r="L331" s="1">
        <v>2045</v>
      </c>
      <c r="M331" s="1" t="str">
        <f>IF(sum!A324="AT",sum!B324,"*")</f>
        <v>*</v>
      </c>
      <c r="N331" s="1"/>
      <c r="O331" s="1" t="str">
        <f>IF(sum!A324="AT",sum!I324,"*")</f>
        <v>*</v>
      </c>
      <c r="R331" s="1" t="s">
        <v>137</v>
      </c>
      <c r="S331" s="1" t="s">
        <v>138</v>
      </c>
      <c r="T331" s="1">
        <v>2045</v>
      </c>
      <c r="U331" s="1" t="str">
        <f>IF(sum!A324="BC",sum!B324,"*")</f>
        <v>WST-SpHeat_ELE1</v>
      </c>
      <c r="V331" s="1"/>
      <c r="W331" s="1">
        <f>IF(sum!A324="BC",sum!I324,"*")</f>
        <v>0.20432607623476401</v>
      </c>
      <c r="Z331" s="1" t="s">
        <v>137</v>
      </c>
      <c r="AA331" s="1" t="s">
        <v>138</v>
      </c>
      <c r="AB331" s="1">
        <v>2045</v>
      </c>
      <c r="AC331" s="1" t="str">
        <f>IF(sum!A324="MA",sum!B324,"*")</f>
        <v>*</v>
      </c>
      <c r="AD331" s="1"/>
      <c r="AE331" s="1" t="str">
        <f>IF(sum!A324="MA",sum!I324,"*")</f>
        <v>*</v>
      </c>
      <c r="AH331" s="1" t="s">
        <v>137</v>
      </c>
      <c r="AI331" s="1" t="s">
        <v>138</v>
      </c>
      <c r="AJ331" s="1">
        <v>2045</v>
      </c>
      <c r="AK331" s="1" t="str">
        <f>IF(sum!A324="ON",sum!B324,"*")</f>
        <v>*</v>
      </c>
      <c r="AL331" s="1"/>
      <c r="AM331" s="1" t="str">
        <f>IF(sum!A324="ON",sum!I324,"*")</f>
        <v>*</v>
      </c>
      <c r="AP331" s="4" t="s">
        <v>137</v>
      </c>
      <c r="AQ331" s="4" t="s">
        <v>138</v>
      </c>
      <c r="AR331" s="4">
        <v>2045</v>
      </c>
      <c r="AS331" s="1" t="str">
        <f>IF(sum!A324="QU",sum!B324,"*")</f>
        <v>*</v>
      </c>
      <c r="AT331" s="1"/>
      <c r="AU331" s="1" t="str">
        <f>IF(sum!A324="QU",sum!I324,"*")</f>
        <v>*</v>
      </c>
      <c r="AX331" s="1" t="s">
        <v>137</v>
      </c>
      <c r="AY331" s="1" t="s">
        <v>138</v>
      </c>
      <c r="AZ331" s="1">
        <v>2045</v>
      </c>
      <c r="BA331" s="1" t="str">
        <f>IF(sum!A324="SA",sum!B324,"*")</f>
        <v>*</v>
      </c>
      <c r="BB331" s="1"/>
      <c r="BC331" s="1" t="str">
        <f>IF(sum!A324="SA",sum!I324,"*")</f>
        <v>*</v>
      </c>
    </row>
    <row r="332" spans="2:55">
      <c r="B332" s="1" t="s">
        <v>137</v>
      </c>
      <c r="C332" s="1" t="s">
        <v>138</v>
      </c>
      <c r="D332" s="1">
        <v>2045</v>
      </c>
      <c r="J332" s="1" t="s">
        <v>137</v>
      </c>
      <c r="K332" s="1" t="s">
        <v>138</v>
      </c>
      <c r="L332" s="1">
        <v>2045</v>
      </c>
      <c r="M332" s="1" t="str">
        <f>IF(sum!A325="AT",sum!B325,"*")</f>
        <v>*</v>
      </c>
      <c r="N332" s="1"/>
      <c r="O332" s="1" t="str">
        <f>IF(sum!A325="AT",sum!I325,"*")</f>
        <v>*</v>
      </c>
      <c r="R332" s="1" t="s">
        <v>137</v>
      </c>
      <c r="S332" s="1" t="s">
        <v>138</v>
      </c>
      <c r="T332" s="1">
        <v>2045</v>
      </c>
      <c r="U332" s="1" t="str">
        <f>IF(sum!A325="BC",sum!B325,"*")</f>
        <v>WST-WaterHeat_ELE1</v>
      </c>
      <c r="V332" s="1"/>
      <c r="W332" s="1">
        <f>IF(sum!A325="BC",sum!I325,"*")</f>
        <v>3.1705770450221903E-2</v>
      </c>
      <c r="Z332" s="1" t="s">
        <v>137</v>
      </c>
      <c r="AA332" s="1" t="s">
        <v>138</v>
      </c>
      <c r="AB332" s="1">
        <v>2045</v>
      </c>
      <c r="AC332" s="1" t="str">
        <f>IF(sum!A325="MA",sum!B325,"*")</f>
        <v>*</v>
      </c>
      <c r="AD332" s="1"/>
      <c r="AE332" s="1" t="str">
        <f>IF(sum!A325="MA",sum!I325,"*")</f>
        <v>*</v>
      </c>
      <c r="AH332" s="1" t="s">
        <v>137</v>
      </c>
      <c r="AI332" s="1" t="s">
        <v>138</v>
      </c>
      <c r="AJ332" s="1">
        <v>2045</v>
      </c>
      <c r="AK332" s="1" t="str">
        <f>IF(sum!A325="ON",sum!B325,"*")</f>
        <v>*</v>
      </c>
      <c r="AL332" s="1"/>
      <c r="AM332" s="1" t="str">
        <f>IF(sum!A325="ON",sum!I325,"*")</f>
        <v>*</v>
      </c>
      <c r="AP332" s="1" t="s">
        <v>137</v>
      </c>
      <c r="AQ332" s="1" t="s">
        <v>138</v>
      </c>
      <c r="AR332" s="1">
        <v>2045</v>
      </c>
      <c r="AS332" s="1" t="str">
        <f>IF(sum!A325="QU",sum!B325,"*")</f>
        <v>*</v>
      </c>
      <c r="AT332" s="1"/>
      <c r="AU332" s="1" t="str">
        <f>IF(sum!A325="QU",sum!I325,"*")</f>
        <v>*</v>
      </c>
      <c r="AX332" s="1" t="s">
        <v>137</v>
      </c>
      <c r="AY332" s="1" t="s">
        <v>138</v>
      </c>
      <c r="AZ332" s="1">
        <v>2045</v>
      </c>
      <c r="BA332" s="1" t="str">
        <f>IF(sum!A325="SA",sum!B325,"*")</f>
        <v>*</v>
      </c>
      <c r="BB332" s="1"/>
      <c r="BC332" s="1" t="str">
        <f>IF(sum!A325="SA",sum!I325,"*")</f>
        <v>*</v>
      </c>
    </row>
    <row r="333" spans="2:55">
      <c r="B333" s="4" t="s">
        <v>137</v>
      </c>
      <c r="C333" s="4" t="s">
        <v>138</v>
      </c>
      <c r="D333" s="4">
        <v>2045</v>
      </c>
      <c r="J333" s="4" t="s">
        <v>137</v>
      </c>
      <c r="K333" s="4" t="s">
        <v>138</v>
      </c>
      <c r="L333" s="4">
        <v>2045</v>
      </c>
      <c r="M333" s="1" t="str">
        <f>IF(sum!A326="AT",sum!B326,"*")</f>
        <v>*</v>
      </c>
      <c r="N333" s="1"/>
      <c r="O333" s="1" t="str">
        <f>IF(sum!A326="AT",sum!I326,"*")</f>
        <v>*</v>
      </c>
      <c r="R333" s="4" t="s">
        <v>137</v>
      </c>
      <c r="S333" s="4" t="s">
        <v>138</v>
      </c>
      <c r="T333" s="4">
        <v>2045</v>
      </c>
      <c r="U333" s="1" t="str">
        <f>IF(sum!A326="BC",sum!B326,"*")</f>
        <v>*</v>
      </c>
      <c r="V333" s="1"/>
      <c r="W333" s="1" t="str">
        <f>IF(sum!A326="BC",sum!I326,"*")</f>
        <v>*</v>
      </c>
      <c r="Z333" s="4" t="s">
        <v>137</v>
      </c>
      <c r="AA333" s="4" t="s">
        <v>138</v>
      </c>
      <c r="AB333" s="4">
        <v>2045</v>
      </c>
      <c r="AC333" s="1" t="str">
        <f>IF(sum!A326="MA",sum!B326,"*")</f>
        <v>AFM-AuxiliaryEquip_ELE1</v>
      </c>
      <c r="AD333" s="1"/>
      <c r="AE333" s="1">
        <f>IF(sum!A326="MA",sum!I326,"*")</f>
        <v>2.1137180300147999E-2</v>
      </c>
      <c r="AH333" s="4" t="s">
        <v>137</v>
      </c>
      <c r="AI333" s="4" t="s">
        <v>138</v>
      </c>
      <c r="AJ333" s="4">
        <v>2045</v>
      </c>
      <c r="AK333" s="1" t="str">
        <f>IF(sum!A326="ON",sum!B326,"*")</f>
        <v>*</v>
      </c>
      <c r="AL333" s="1"/>
      <c r="AM333" s="1" t="str">
        <f>IF(sum!A326="ON",sum!I326,"*")</f>
        <v>*</v>
      </c>
      <c r="AP333" s="4" t="s">
        <v>137</v>
      </c>
      <c r="AQ333" s="4" t="s">
        <v>138</v>
      </c>
      <c r="AR333" s="4">
        <v>2045</v>
      </c>
      <c r="AS333" s="1" t="str">
        <f>IF(sum!A326="QU",sum!B326,"*")</f>
        <v>*</v>
      </c>
      <c r="AT333" s="1"/>
      <c r="AU333" s="1" t="str">
        <f>IF(sum!A326="QU",sum!I326,"*")</f>
        <v>*</v>
      </c>
      <c r="AX333" s="4" t="s">
        <v>137</v>
      </c>
      <c r="AY333" s="4" t="s">
        <v>138</v>
      </c>
      <c r="AZ333" s="4">
        <v>2045</v>
      </c>
      <c r="BA333" s="1" t="str">
        <f>IF(sum!A326="SA",sum!B326,"*")</f>
        <v>*</v>
      </c>
      <c r="BB333" s="1"/>
      <c r="BC333" s="1" t="str">
        <f>IF(sum!A326="SA",sum!I326,"*")</f>
        <v>*</v>
      </c>
    </row>
    <row r="334" spans="2:55">
      <c r="B334" s="1" t="s">
        <v>137</v>
      </c>
      <c r="C334" s="1" t="s">
        <v>138</v>
      </c>
      <c r="D334" s="1">
        <v>2045</v>
      </c>
      <c r="J334" s="1" t="s">
        <v>137</v>
      </c>
      <c r="K334" s="1" t="s">
        <v>138</v>
      </c>
      <c r="L334" s="1">
        <v>2045</v>
      </c>
      <c r="M334" s="1" t="str">
        <f>IF(sum!A327="AT",sum!B327,"*")</f>
        <v>*</v>
      </c>
      <c r="N334" s="1"/>
      <c r="O334" s="1" t="str">
        <f>IF(sum!A327="AT",sum!I327,"*")</f>
        <v>*</v>
      </c>
      <c r="R334" s="1" t="s">
        <v>137</v>
      </c>
      <c r="S334" s="1" t="s">
        <v>138</v>
      </c>
      <c r="T334" s="1">
        <v>2045</v>
      </c>
      <c r="U334" s="1" t="str">
        <f>IF(sum!A327="BC",sum!B327,"*")</f>
        <v>*</v>
      </c>
      <c r="V334" s="1"/>
      <c r="W334" s="1" t="str">
        <f>IF(sum!A327="BC",sum!I327,"*")</f>
        <v>*</v>
      </c>
      <c r="Z334" s="1" t="s">
        <v>137</v>
      </c>
      <c r="AA334" s="1" t="s">
        <v>138</v>
      </c>
      <c r="AB334" s="1">
        <v>2045</v>
      </c>
      <c r="AC334" s="1" t="str">
        <f>IF(sum!A327="MA",sum!B327,"*")</f>
        <v>AFM-AuxiliaryMot_ELE1</v>
      </c>
      <c r="AD334" s="1"/>
      <c r="AE334" s="1">
        <f>IF(sum!A327="MA",sum!I327,"*")</f>
        <v>1.46766064202532E-2</v>
      </c>
      <c r="AH334" s="1" t="s">
        <v>137</v>
      </c>
      <c r="AI334" s="1" t="s">
        <v>138</v>
      </c>
      <c r="AJ334" s="1">
        <v>2045</v>
      </c>
      <c r="AK334" s="1" t="str">
        <f>IF(sum!A327="ON",sum!B327,"*")</f>
        <v>*</v>
      </c>
      <c r="AL334" s="1"/>
      <c r="AM334" s="1" t="str">
        <f>IF(sum!A327="ON",sum!I327,"*")</f>
        <v>*</v>
      </c>
      <c r="AP334" s="1" t="s">
        <v>137</v>
      </c>
      <c r="AQ334" s="1" t="s">
        <v>138</v>
      </c>
      <c r="AR334" s="1">
        <v>2045</v>
      </c>
      <c r="AS334" s="1" t="str">
        <f>IF(sum!A327="QU",sum!B327,"*")</f>
        <v>*</v>
      </c>
      <c r="AT334" s="1"/>
      <c r="AU334" s="1" t="str">
        <f>IF(sum!A327="QU",sum!I327,"*")</f>
        <v>*</v>
      </c>
      <c r="AX334" s="1" t="s">
        <v>137</v>
      </c>
      <c r="AY334" s="1" t="s">
        <v>138</v>
      </c>
      <c r="AZ334" s="1">
        <v>2045</v>
      </c>
      <c r="BA334" s="1" t="str">
        <f>IF(sum!A327="SA",sum!B327,"*")</f>
        <v>*</v>
      </c>
      <c r="BB334" s="1"/>
      <c r="BC334" s="1" t="str">
        <f>IF(sum!A327="SA",sum!I327,"*")</f>
        <v>*</v>
      </c>
    </row>
    <row r="335" spans="2:55">
      <c r="B335" s="1" t="s">
        <v>137</v>
      </c>
      <c r="C335" s="1" t="s">
        <v>138</v>
      </c>
      <c r="D335" s="1">
        <v>2045</v>
      </c>
      <c r="J335" s="1" t="s">
        <v>137</v>
      </c>
      <c r="K335" s="1" t="s">
        <v>138</v>
      </c>
      <c r="L335" s="1">
        <v>2045</v>
      </c>
      <c r="M335" s="1" t="str">
        <f>IF(sum!A328="AT",sum!B328,"*")</f>
        <v>*</v>
      </c>
      <c r="N335" s="1"/>
      <c r="O335" s="1" t="str">
        <f>IF(sum!A328="AT",sum!I328,"*")</f>
        <v>*</v>
      </c>
      <c r="R335" s="1" t="s">
        <v>137</v>
      </c>
      <c r="S335" s="1" t="s">
        <v>138</v>
      </c>
      <c r="T335" s="1">
        <v>2045</v>
      </c>
      <c r="U335" s="1" t="str">
        <f>IF(sum!A328="BC",sum!B328,"*")</f>
        <v>*</v>
      </c>
      <c r="V335" s="1"/>
      <c r="W335" s="1" t="str">
        <f>IF(sum!A328="BC",sum!I328,"*")</f>
        <v>*</v>
      </c>
      <c r="Z335" s="1" t="s">
        <v>137</v>
      </c>
      <c r="AA335" s="1" t="s">
        <v>138</v>
      </c>
      <c r="AB335" s="1">
        <v>2045</v>
      </c>
      <c r="AC335" s="1" t="str">
        <f>IF(sum!A328="MA",sum!B328,"*")</f>
        <v>AFM-Light_ELE1</v>
      </c>
      <c r="AD335" s="1"/>
      <c r="AE335" s="1">
        <f>IF(sum!A328="MA",sum!I328,"*")</f>
        <v>4.4029819260759398E-2</v>
      </c>
      <c r="AH335" s="1" t="s">
        <v>137</v>
      </c>
      <c r="AI335" s="1" t="s">
        <v>138</v>
      </c>
      <c r="AJ335" s="1">
        <v>2045</v>
      </c>
      <c r="AK335" s="1" t="str">
        <f>IF(sum!A328="ON",sum!B328,"*")</f>
        <v>*</v>
      </c>
      <c r="AL335" s="1"/>
      <c r="AM335" s="1" t="str">
        <f>IF(sum!A328="ON",sum!I328,"*")</f>
        <v>*</v>
      </c>
      <c r="AP335" s="4" t="s">
        <v>137</v>
      </c>
      <c r="AQ335" s="4" t="s">
        <v>138</v>
      </c>
      <c r="AR335" s="4">
        <v>2045</v>
      </c>
      <c r="AS335" s="1" t="str">
        <f>IF(sum!A328="QU",sum!B328,"*")</f>
        <v>*</v>
      </c>
      <c r="AT335" s="1"/>
      <c r="AU335" s="1" t="str">
        <f>IF(sum!A328="QU",sum!I328,"*")</f>
        <v>*</v>
      </c>
      <c r="AX335" s="1" t="s">
        <v>137</v>
      </c>
      <c r="AY335" s="1" t="s">
        <v>138</v>
      </c>
      <c r="AZ335" s="1">
        <v>2045</v>
      </c>
      <c r="BA335" s="1" t="str">
        <f>IF(sum!A328="SA",sum!B328,"*")</f>
        <v>*</v>
      </c>
      <c r="BB335" s="1"/>
      <c r="BC335" s="1" t="str">
        <f>IF(sum!A328="SA",sum!I328,"*")</f>
        <v>*</v>
      </c>
    </row>
    <row r="336" spans="2:55">
      <c r="B336" s="4" t="s">
        <v>137</v>
      </c>
      <c r="C336" s="4" t="s">
        <v>138</v>
      </c>
      <c r="D336" s="4">
        <v>2045</v>
      </c>
      <c r="J336" s="4" t="s">
        <v>137</v>
      </c>
      <c r="K336" s="4" t="s">
        <v>138</v>
      </c>
      <c r="L336" s="4">
        <v>2045</v>
      </c>
      <c r="M336" s="1" t="str">
        <f>IF(sum!A329="AT",sum!B329,"*")</f>
        <v>*</v>
      </c>
      <c r="N336" s="1"/>
      <c r="O336" s="1" t="str">
        <f>IF(sum!A329="AT",sum!I329,"*")</f>
        <v>*</v>
      </c>
      <c r="R336" s="4" t="s">
        <v>137</v>
      </c>
      <c r="S336" s="4" t="s">
        <v>138</v>
      </c>
      <c r="T336" s="4">
        <v>2045</v>
      </c>
      <c r="U336" s="1" t="str">
        <f>IF(sum!A329="BC",sum!B329,"*")</f>
        <v>*</v>
      </c>
      <c r="V336" s="1"/>
      <c r="W336" s="1" t="str">
        <f>IF(sum!A329="BC",sum!I329,"*")</f>
        <v>*</v>
      </c>
      <c r="Z336" s="4" t="s">
        <v>137</v>
      </c>
      <c r="AA336" s="4" t="s">
        <v>138</v>
      </c>
      <c r="AB336" s="4">
        <v>2045</v>
      </c>
      <c r="AC336" s="1" t="str">
        <f>IF(sum!A329="MA",sum!B329,"*")</f>
        <v>AFM-SpCool_ELE1</v>
      </c>
      <c r="AD336" s="1"/>
      <c r="AE336" s="1">
        <f>IF(sum!A329="MA",sum!I329,"*")</f>
        <v>1.46766064202532E-2</v>
      </c>
      <c r="AH336" s="4" t="s">
        <v>137</v>
      </c>
      <c r="AI336" s="4" t="s">
        <v>138</v>
      </c>
      <c r="AJ336" s="4">
        <v>2045</v>
      </c>
      <c r="AK336" s="1" t="str">
        <f>IF(sum!A329="ON",sum!B329,"*")</f>
        <v>*</v>
      </c>
      <c r="AL336" s="1"/>
      <c r="AM336" s="1" t="str">
        <f>IF(sum!A329="ON",sum!I329,"*")</f>
        <v>*</v>
      </c>
      <c r="AP336" s="1" t="s">
        <v>137</v>
      </c>
      <c r="AQ336" s="1" t="s">
        <v>138</v>
      </c>
      <c r="AR336" s="1">
        <v>2045</v>
      </c>
      <c r="AS336" s="1" t="str">
        <f>IF(sum!A329="QU",sum!B329,"*")</f>
        <v>*</v>
      </c>
      <c r="AT336" s="1"/>
      <c r="AU336" s="1" t="str">
        <f>IF(sum!A329="QU",sum!I329,"*")</f>
        <v>*</v>
      </c>
      <c r="AX336" s="4" t="s">
        <v>137</v>
      </c>
      <c r="AY336" s="4" t="s">
        <v>138</v>
      </c>
      <c r="AZ336" s="4">
        <v>2045</v>
      </c>
      <c r="BA336" s="1" t="str">
        <f>IF(sum!A329="SA",sum!B329,"*")</f>
        <v>*</v>
      </c>
      <c r="BB336" s="1"/>
      <c r="BC336" s="1" t="str">
        <f>IF(sum!A329="SA",sum!I329,"*")</f>
        <v>*</v>
      </c>
    </row>
    <row r="337" spans="2:55">
      <c r="B337" s="1" t="s">
        <v>137</v>
      </c>
      <c r="C337" s="1" t="s">
        <v>138</v>
      </c>
      <c r="D337" s="1">
        <v>2045</v>
      </c>
      <c r="J337" s="1" t="s">
        <v>137</v>
      </c>
      <c r="K337" s="1" t="s">
        <v>138</v>
      </c>
      <c r="L337" s="1">
        <v>2045</v>
      </c>
      <c r="M337" s="1" t="str">
        <f>IF(sum!A330="AT",sum!B330,"*")</f>
        <v>*</v>
      </c>
      <c r="N337" s="1"/>
      <c r="O337" s="1" t="str">
        <f>IF(sum!A330="AT",sum!I330,"*")</f>
        <v>*</v>
      </c>
      <c r="R337" s="1" t="s">
        <v>137</v>
      </c>
      <c r="S337" s="1" t="s">
        <v>138</v>
      </c>
      <c r="T337" s="1">
        <v>2045</v>
      </c>
      <c r="U337" s="1" t="str">
        <f>IF(sum!A330="BC",sum!B330,"*")</f>
        <v>*</v>
      </c>
      <c r="V337" s="1"/>
      <c r="W337" s="1" t="str">
        <f>IF(sum!A330="BC",sum!I330,"*")</f>
        <v>*</v>
      </c>
      <c r="Z337" s="1" t="s">
        <v>137</v>
      </c>
      <c r="AA337" s="1" t="s">
        <v>138</v>
      </c>
      <c r="AB337" s="1">
        <v>2045</v>
      </c>
      <c r="AC337" s="1" t="str">
        <f>IF(sum!A330="MA",sum!B330,"*")</f>
        <v>AFM-SpHeat_ELE1</v>
      </c>
      <c r="AD337" s="1"/>
      <c r="AE337" s="1">
        <f>IF(sum!A330="MA",sum!I330,"*")</f>
        <v>0.15500598886775099</v>
      </c>
      <c r="AH337" s="1" t="s">
        <v>137</v>
      </c>
      <c r="AI337" s="1" t="s">
        <v>138</v>
      </c>
      <c r="AJ337" s="1">
        <v>2045</v>
      </c>
      <c r="AK337" s="1" t="str">
        <f>IF(sum!A330="ON",sum!B330,"*")</f>
        <v>*</v>
      </c>
      <c r="AL337" s="1"/>
      <c r="AM337" s="1" t="str">
        <f>IF(sum!A330="ON",sum!I330,"*")</f>
        <v>*</v>
      </c>
      <c r="AP337" s="4" t="s">
        <v>137</v>
      </c>
      <c r="AQ337" s="4" t="s">
        <v>138</v>
      </c>
      <c r="AR337" s="4">
        <v>2045</v>
      </c>
      <c r="AS337" s="1" t="str">
        <f>IF(sum!A330="QU",sum!B330,"*")</f>
        <v>*</v>
      </c>
      <c r="AT337" s="1"/>
      <c r="AU337" s="1" t="str">
        <f>IF(sum!A330="QU",sum!I330,"*")</f>
        <v>*</v>
      </c>
      <c r="AX337" s="1" t="s">
        <v>137</v>
      </c>
      <c r="AY337" s="1" t="s">
        <v>138</v>
      </c>
      <c r="AZ337" s="1">
        <v>2045</v>
      </c>
      <c r="BA337" s="1" t="str">
        <f>IF(sum!A330="SA",sum!B330,"*")</f>
        <v>*</v>
      </c>
      <c r="BB337" s="1"/>
      <c r="BC337" s="1" t="str">
        <f>IF(sum!A330="SA",sum!I330,"*")</f>
        <v>*</v>
      </c>
    </row>
    <row r="338" spans="2:55">
      <c r="B338" s="1" t="s">
        <v>137</v>
      </c>
      <c r="C338" s="1" t="s">
        <v>138</v>
      </c>
      <c r="D338" s="1">
        <v>2045</v>
      </c>
      <c r="J338" s="1" t="s">
        <v>137</v>
      </c>
      <c r="K338" s="1" t="s">
        <v>138</v>
      </c>
      <c r="L338" s="1">
        <v>2045</v>
      </c>
      <c r="M338" s="1" t="str">
        <f>IF(sum!A331="AT",sum!B331,"*")</f>
        <v>*</v>
      </c>
      <c r="N338" s="1"/>
      <c r="O338" s="1" t="str">
        <f>IF(sum!A331="AT",sum!I331,"*")</f>
        <v>*</v>
      </c>
      <c r="R338" s="1" t="s">
        <v>137</v>
      </c>
      <c r="S338" s="1" t="s">
        <v>138</v>
      </c>
      <c r="T338" s="1">
        <v>2045</v>
      </c>
      <c r="U338" s="1" t="str">
        <f>IF(sum!A331="BC",sum!B331,"*")</f>
        <v>*</v>
      </c>
      <c r="V338" s="1"/>
      <c r="W338" s="1" t="str">
        <f>IF(sum!A331="BC",sum!I331,"*")</f>
        <v>*</v>
      </c>
      <c r="Z338" s="1" t="s">
        <v>137</v>
      </c>
      <c r="AA338" s="1" t="s">
        <v>138</v>
      </c>
      <c r="AB338" s="1">
        <v>2045</v>
      </c>
      <c r="AC338" s="1" t="str">
        <f>IF(sum!A331="MA",sum!B331,"*")</f>
        <v>AFM-WaterHeat_ELE1</v>
      </c>
      <c r="AD338" s="1"/>
      <c r="AE338" s="1">
        <f>IF(sum!A331="MA",sum!I331,"*")</f>
        <v>1.0568590150073999E-2</v>
      </c>
      <c r="AH338" s="1" t="s">
        <v>137</v>
      </c>
      <c r="AI338" s="1" t="s">
        <v>138</v>
      </c>
      <c r="AJ338" s="1">
        <v>2045</v>
      </c>
      <c r="AK338" s="1" t="str">
        <f>IF(sum!A331="ON",sum!B331,"*")</f>
        <v>*</v>
      </c>
      <c r="AL338" s="1"/>
      <c r="AM338" s="1" t="str">
        <f>IF(sum!A331="ON",sum!I331,"*")</f>
        <v>*</v>
      </c>
      <c r="AP338" s="1" t="s">
        <v>137</v>
      </c>
      <c r="AQ338" s="1" t="s">
        <v>138</v>
      </c>
      <c r="AR338" s="1">
        <v>2045</v>
      </c>
      <c r="AS338" s="1" t="str">
        <f>IF(sum!A331="QU",sum!B331,"*")</f>
        <v>*</v>
      </c>
      <c r="AT338" s="1"/>
      <c r="AU338" s="1" t="str">
        <f>IF(sum!A331="QU",sum!I331,"*")</f>
        <v>*</v>
      </c>
      <c r="AX338" s="1" t="s">
        <v>137</v>
      </c>
      <c r="AY338" s="1" t="s">
        <v>138</v>
      </c>
      <c r="AZ338" s="1">
        <v>2045</v>
      </c>
      <c r="BA338" s="1" t="str">
        <f>IF(sum!A331="SA",sum!B331,"*")</f>
        <v>*</v>
      </c>
      <c r="BB338" s="1"/>
      <c r="BC338" s="1" t="str">
        <f>IF(sum!A331="SA",sum!I331,"*")</f>
        <v>*</v>
      </c>
    </row>
    <row r="339" spans="2:55">
      <c r="B339" s="4" t="s">
        <v>137</v>
      </c>
      <c r="C339" s="4" t="s">
        <v>138</v>
      </c>
      <c r="D339" s="4">
        <v>2045</v>
      </c>
      <c r="J339" s="4" t="s">
        <v>137</v>
      </c>
      <c r="K339" s="4" t="s">
        <v>138</v>
      </c>
      <c r="L339" s="4">
        <v>2045</v>
      </c>
      <c r="M339" s="1" t="str">
        <f>IF(sum!A332="AT",sum!B332,"*")</f>
        <v>*</v>
      </c>
      <c r="N339" s="1"/>
      <c r="O339" s="1" t="str">
        <f>IF(sum!A332="AT",sum!I332,"*")</f>
        <v>*</v>
      </c>
      <c r="R339" s="4" t="s">
        <v>137</v>
      </c>
      <c r="S339" s="4" t="s">
        <v>138</v>
      </c>
      <c r="T339" s="4">
        <v>2045</v>
      </c>
      <c r="U339" s="1" t="str">
        <f>IF(sum!A332="BC",sum!B332,"*")</f>
        <v>*</v>
      </c>
      <c r="V339" s="1"/>
      <c r="W339" s="1" t="str">
        <f>IF(sum!A332="BC",sum!I332,"*")</f>
        <v>*</v>
      </c>
      <c r="Z339" s="4" t="s">
        <v>137</v>
      </c>
      <c r="AA339" s="4" t="s">
        <v>138</v>
      </c>
      <c r="AB339" s="4">
        <v>2045</v>
      </c>
      <c r="AC339" s="1" t="str">
        <f>IF(sum!A332="MA",sum!B332,"*")</f>
        <v>ART-AuxiliaryEquip_ELE1</v>
      </c>
      <c r="AD339" s="1"/>
      <c r="AE339" s="1">
        <f>IF(sum!A332="MA",sum!I332,"*")</f>
        <v>1.0568590150073999E-2</v>
      </c>
      <c r="AH339" s="4" t="s">
        <v>137</v>
      </c>
      <c r="AI339" s="4" t="s">
        <v>138</v>
      </c>
      <c r="AJ339" s="4">
        <v>2045</v>
      </c>
      <c r="AK339" s="1" t="str">
        <f>IF(sum!A332="ON",sum!B332,"*")</f>
        <v>*</v>
      </c>
      <c r="AL339" s="1"/>
      <c r="AM339" s="1" t="str">
        <f>IF(sum!A332="ON",sum!I332,"*")</f>
        <v>*</v>
      </c>
      <c r="AP339" s="4" t="s">
        <v>137</v>
      </c>
      <c r="AQ339" s="4" t="s">
        <v>138</v>
      </c>
      <c r="AR339" s="4">
        <v>2045</v>
      </c>
      <c r="AS339" s="1" t="str">
        <f>IF(sum!A332="QU",sum!B332,"*")</f>
        <v>*</v>
      </c>
      <c r="AT339" s="1"/>
      <c r="AU339" s="1" t="str">
        <f>IF(sum!A332="QU",sum!I332,"*")</f>
        <v>*</v>
      </c>
      <c r="AX339" s="4" t="s">
        <v>137</v>
      </c>
      <c r="AY339" s="4" t="s">
        <v>138</v>
      </c>
      <c r="AZ339" s="4">
        <v>2045</v>
      </c>
      <c r="BA339" s="1" t="str">
        <f>IF(sum!A332="SA",sum!B332,"*")</f>
        <v>*</v>
      </c>
      <c r="BB339" s="1"/>
      <c r="BC339" s="1" t="str">
        <f>IF(sum!A332="SA",sum!I332,"*")</f>
        <v>*</v>
      </c>
    </row>
    <row r="340" spans="2:55">
      <c r="B340" s="1" t="s">
        <v>137</v>
      </c>
      <c r="C340" s="1" t="s">
        <v>138</v>
      </c>
      <c r="D340" s="1">
        <v>2045</v>
      </c>
      <c r="J340" s="1" t="s">
        <v>137</v>
      </c>
      <c r="K340" s="1" t="s">
        <v>138</v>
      </c>
      <c r="L340" s="1">
        <v>2045</v>
      </c>
      <c r="M340" s="1" t="str">
        <f>IF(sum!A333="AT",sum!B333,"*")</f>
        <v>*</v>
      </c>
      <c r="N340" s="1"/>
      <c r="O340" s="1" t="str">
        <f>IF(sum!A333="AT",sum!I333,"*")</f>
        <v>*</v>
      </c>
      <c r="R340" s="1" t="s">
        <v>137</v>
      </c>
      <c r="S340" s="1" t="s">
        <v>138</v>
      </c>
      <c r="T340" s="1">
        <v>2045</v>
      </c>
      <c r="U340" s="1" t="str">
        <f>IF(sum!A333="BC",sum!B333,"*")</f>
        <v>*</v>
      </c>
      <c r="V340" s="1"/>
      <c r="W340" s="1" t="str">
        <f>IF(sum!A333="BC",sum!I333,"*")</f>
        <v>*</v>
      </c>
      <c r="Z340" s="1" t="s">
        <v>137</v>
      </c>
      <c r="AA340" s="1" t="s">
        <v>138</v>
      </c>
      <c r="AB340" s="1">
        <v>2045</v>
      </c>
      <c r="AC340" s="1" t="str">
        <f>IF(sum!A333="MA",sum!B333,"*")</f>
        <v>ART-Light_ELE1</v>
      </c>
      <c r="AD340" s="1"/>
      <c r="AE340" s="1">
        <f>IF(sum!A333="MA",sum!I333,"*")</f>
        <v>1.46766064202532E-2</v>
      </c>
      <c r="AH340" s="1" t="s">
        <v>137</v>
      </c>
      <c r="AI340" s="1" t="s">
        <v>138</v>
      </c>
      <c r="AJ340" s="1">
        <v>2045</v>
      </c>
      <c r="AK340" s="1" t="str">
        <f>IF(sum!A333="ON",sum!B333,"*")</f>
        <v>*</v>
      </c>
      <c r="AL340" s="1"/>
      <c r="AM340" s="1" t="str">
        <f>IF(sum!A333="ON",sum!I333,"*")</f>
        <v>*</v>
      </c>
      <c r="AP340" s="1" t="s">
        <v>137</v>
      </c>
      <c r="AQ340" s="1" t="s">
        <v>138</v>
      </c>
      <c r="AR340" s="1">
        <v>2045</v>
      </c>
      <c r="AS340" s="1" t="str">
        <f>IF(sum!A333="QU",sum!B333,"*")</f>
        <v>*</v>
      </c>
      <c r="AT340" s="1"/>
      <c r="AU340" s="1" t="str">
        <f>IF(sum!A333="QU",sum!I333,"*")</f>
        <v>*</v>
      </c>
      <c r="AX340" s="1" t="s">
        <v>137</v>
      </c>
      <c r="AY340" s="1" t="s">
        <v>138</v>
      </c>
      <c r="AZ340" s="1">
        <v>2045</v>
      </c>
      <c r="BA340" s="1" t="str">
        <f>IF(sum!A333="SA",sum!B333,"*")</f>
        <v>*</v>
      </c>
      <c r="BB340" s="1"/>
      <c r="BC340" s="1" t="str">
        <f>IF(sum!A333="SA",sum!I333,"*")</f>
        <v>*</v>
      </c>
    </row>
    <row r="341" spans="2:55">
      <c r="B341" s="1" t="s">
        <v>137</v>
      </c>
      <c r="C341" s="1" t="s">
        <v>138</v>
      </c>
      <c r="D341" s="1">
        <v>2045</v>
      </c>
      <c r="J341" s="1" t="s">
        <v>137</v>
      </c>
      <c r="K341" s="1" t="s">
        <v>138</v>
      </c>
      <c r="L341" s="1">
        <v>2045</v>
      </c>
      <c r="M341" s="1" t="str">
        <f>IF(sum!A334="AT",sum!B334,"*")</f>
        <v>*</v>
      </c>
      <c r="N341" s="1"/>
      <c r="O341" s="1" t="str">
        <f>IF(sum!A334="AT",sum!I334,"*")</f>
        <v>*</v>
      </c>
      <c r="R341" s="1" t="s">
        <v>137</v>
      </c>
      <c r="S341" s="1" t="s">
        <v>138</v>
      </c>
      <c r="T341" s="1">
        <v>2045</v>
      </c>
      <c r="U341" s="1" t="str">
        <f>IF(sum!A334="BC",sum!B334,"*")</f>
        <v>*</v>
      </c>
      <c r="V341" s="1"/>
      <c r="W341" s="1" t="str">
        <f>IF(sum!A334="BC",sum!I334,"*")</f>
        <v>*</v>
      </c>
      <c r="Z341" s="1" t="s">
        <v>137</v>
      </c>
      <c r="AA341" s="1" t="s">
        <v>138</v>
      </c>
      <c r="AB341" s="1">
        <v>2045</v>
      </c>
      <c r="AC341" s="1" t="str">
        <f>IF(sum!A334="MA",sum!B334,"*")</f>
        <v>ART-SpHeat_ELE1</v>
      </c>
      <c r="AD341" s="1"/>
      <c r="AE341" s="1">
        <f>IF(sum!A334="MA",sum!I334,"*")</f>
        <v>4.22743606002959E-2</v>
      </c>
      <c r="AH341" s="1" t="s">
        <v>137</v>
      </c>
      <c r="AI341" s="1" t="s">
        <v>138</v>
      </c>
      <c r="AJ341" s="1">
        <v>2045</v>
      </c>
      <c r="AK341" s="1" t="str">
        <f>IF(sum!A334="ON",sum!B334,"*")</f>
        <v>*</v>
      </c>
      <c r="AL341" s="1"/>
      <c r="AM341" s="1" t="str">
        <f>IF(sum!A334="ON",sum!I334,"*")</f>
        <v>*</v>
      </c>
      <c r="AP341" s="4" t="s">
        <v>137</v>
      </c>
      <c r="AQ341" s="4" t="s">
        <v>138</v>
      </c>
      <c r="AR341" s="4">
        <v>2045</v>
      </c>
      <c r="AS341" s="1" t="str">
        <f>IF(sum!A334="QU",sum!B334,"*")</f>
        <v>*</v>
      </c>
      <c r="AT341" s="1"/>
      <c r="AU341" s="1" t="str">
        <f>IF(sum!A334="QU",sum!I334,"*")</f>
        <v>*</v>
      </c>
      <c r="AX341" s="1" t="s">
        <v>137</v>
      </c>
      <c r="AY341" s="1" t="s">
        <v>138</v>
      </c>
      <c r="AZ341" s="1">
        <v>2045</v>
      </c>
      <c r="BA341" s="1" t="str">
        <f>IF(sum!A334="SA",sum!B334,"*")</f>
        <v>*</v>
      </c>
      <c r="BB341" s="1"/>
      <c r="BC341" s="1" t="str">
        <f>IF(sum!A334="SA",sum!I334,"*")</f>
        <v>*</v>
      </c>
    </row>
    <row r="342" spans="2:55">
      <c r="B342" s="4" t="s">
        <v>137</v>
      </c>
      <c r="C342" s="4" t="s">
        <v>138</v>
      </c>
      <c r="D342" s="4">
        <v>2045</v>
      </c>
      <c r="J342" s="4" t="s">
        <v>137</v>
      </c>
      <c r="K342" s="4" t="s">
        <v>138</v>
      </c>
      <c r="L342" s="4">
        <v>2045</v>
      </c>
      <c r="M342" s="1" t="str">
        <f>IF(sum!A335="AT",sum!B335,"*")</f>
        <v>*</v>
      </c>
      <c r="N342" s="1"/>
      <c r="O342" s="1" t="str">
        <f>IF(sum!A335="AT",sum!I335,"*")</f>
        <v>*</v>
      </c>
      <c r="R342" s="4" t="s">
        <v>137</v>
      </c>
      <c r="S342" s="4" t="s">
        <v>138</v>
      </c>
      <c r="T342" s="4">
        <v>2045</v>
      </c>
      <c r="U342" s="1" t="str">
        <f>IF(sum!A335="BC",sum!B335,"*")</f>
        <v>*</v>
      </c>
      <c r="V342" s="1"/>
      <c r="W342" s="1" t="str">
        <f>IF(sum!A335="BC",sum!I335,"*")</f>
        <v>*</v>
      </c>
      <c r="Z342" s="4" t="s">
        <v>137</v>
      </c>
      <c r="AA342" s="4" t="s">
        <v>138</v>
      </c>
      <c r="AB342" s="4">
        <v>2045</v>
      </c>
      <c r="AC342" s="1" t="str">
        <f>IF(sum!A335="MA",sum!B335,"*")</f>
        <v>ECHP_biomass_thermal01</v>
      </c>
      <c r="AD342" s="1"/>
      <c r="AE342" s="1">
        <f>IF(sum!A335="MA",sum!I335,"*")</f>
        <v>1.7131259832030199</v>
      </c>
      <c r="AH342" s="4" t="s">
        <v>137</v>
      </c>
      <c r="AI342" s="4" t="s">
        <v>138</v>
      </c>
      <c r="AJ342" s="4">
        <v>2045</v>
      </c>
      <c r="AK342" s="1" t="str">
        <f>IF(sum!A335="ON",sum!B335,"*")</f>
        <v>*</v>
      </c>
      <c r="AL342" s="1"/>
      <c r="AM342" s="1" t="str">
        <f>IF(sum!A335="ON",sum!I335,"*")</f>
        <v>*</v>
      </c>
      <c r="AP342" s="1" t="s">
        <v>137</v>
      </c>
      <c r="AQ342" s="1" t="s">
        <v>138</v>
      </c>
      <c r="AR342" s="1">
        <v>2045</v>
      </c>
      <c r="AS342" s="1" t="str">
        <f>IF(sum!A335="QU",sum!B335,"*")</f>
        <v>*</v>
      </c>
      <c r="AT342" s="1"/>
      <c r="AU342" s="1" t="str">
        <f>IF(sum!A335="QU",sum!I335,"*")</f>
        <v>*</v>
      </c>
      <c r="AX342" s="4" t="s">
        <v>137</v>
      </c>
      <c r="AY342" s="4" t="s">
        <v>138</v>
      </c>
      <c r="AZ342" s="4">
        <v>2045</v>
      </c>
      <c r="BA342" s="1" t="str">
        <f>IF(sum!A335="SA",sum!B335,"*")</f>
        <v>*</v>
      </c>
      <c r="BB342" s="1"/>
      <c r="BC342" s="1" t="str">
        <f>IF(sum!A335="SA",sum!I335,"*")</f>
        <v>*</v>
      </c>
    </row>
    <row r="343" spans="2:55">
      <c r="B343" s="1" t="s">
        <v>137</v>
      </c>
      <c r="C343" s="1" t="s">
        <v>138</v>
      </c>
      <c r="D343" s="1">
        <v>2045</v>
      </c>
      <c r="J343" s="1" t="s">
        <v>137</v>
      </c>
      <c r="K343" s="1" t="s">
        <v>138</v>
      </c>
      <c r="L343" s="1">
        <v>2045</v>
      </c>
      <c r="M343" s="1" t="str">
        <f>IF(sum!A336="AT",sum!B336,"*")</f>
        <v>*</v>
      </c>
      <c r="N343" s="1"/>
      <c r="O343" s="1" t="str">
        <f>IF(sum!A336="AT",sum!I336,"*")</f>
        <v>*</v>
      </c>
      <c r="R343" s="1" t="s">
        <v>137</v>
      </c>
      <c r="S343" s="1" t="s">
        <v>138</v>
      </c>
      <c r="T343" s="1">
        <v>2045</v>
      </c>
      <c r="U343" s="1" t="str">
        <f>IF(sum!A336="BC",sum!B336,"*")</f>
        <v>*</v>
      </c>
      <c r="V343" s="1"/>
      <c r="W343" s="1" t="str">
        <f>IF(sum!A336="BC",sum!I336,"*")</f>
        <v>*</v>
      </c>
      <c r="Z343" s="1" t="s">
        <v>137</v>
      </c>
      <c r="AA343" s="1" t="s">
        <v>138</v>
      </c>
      <c r="AB343" s="1">
        <v>2045</v>
      </c>
      <c r="AC343" s="1" t="str">
        <f>IF(sum!A336="MA",sum!B336,"*")</f>
        <v>EDU-AuxiliaryEquip_ELE1</v>
      </c>
      <c r="AD343" s="1"/>
      <c r="AE343" s="1">
        <f>IF(sum!A336="MA",sum!I336,"*")</f>
        <v>7.3980131050517997E-2</v>
      </c>
      <c r="AH343" s="1" t="s">
        <v>137</v>
      </c>
      <c r="AI343" s="1" t="s">
        <v>138</v>
      </c>
      <c r="AJ343" s="1">
        <v>2045</v>
      </c>
      <c r="AK343" s="1" t="str">
        <f>IF(sum!A336="ON",sum!B336,"*")</f>
        <v>*</v>
      </c>
      <c r="AL343" s="1"/>
      <c r="AM343" s="1" t="str">
        <f>IF(sum!A336="ON",sum!I336,"*")</f>
        <v>*</v>
      </c>
      <c r="AP343" s="4" t="s">
        <v>137</v>
      </c>
      <c r="AQ343" s="4" t="s">
        <v>138</v>
      </c>
      <c r="AR343" s="4">
        <v>2045</v>
      </c>
      <c r="AS343" s="1" t="str">
        <f>IF(sum!A336="QU",sum!B336,"*")</f>
        <v>*</v>
      </c>
      <c r="AT343" s="1"/>
      <c r="AU343" s="1" t="str">
        <f>IF(sum!A336="QU",sum!I336,"*")</f>
        <v>*</v>
      </c>
      <c r="AX343" s="1" t="s">
        <v>137</v>
      </c>
      <c r="AY343" s="1" t="s">
        <v>138</v>
      </c>
      <c r="AZ343" s="1">
        <v>2045</v>
      </c>
      <c r="BA343" s="1" t="str">
        <f>IF(sum!A336="SA",sum!B336,"*")</f>
        <v>*</v>
      </c>
      <c r="BB343" s="1"/>
      <c r="BC343" s="1" t="str">
        <f>IF(sum!A336="SA",sum!I336,"*")</f>
        <v>*</v>
      </c>
    </row>
    <row r="344" spans="2:55">
      <c r="B344" s="1" t="s">
        <v>137</v>
      </c>
      <c r="C344" s="1" t="s">
        <v>138</v>
      </c>
      <c r="D344" s="1">
        <v>2045</v>
      </c>
      <c r="J344" s="1" t="s">
        <v>137</v>
      </c>
      <c r="K344" s="1" t="s">
        <v>138</v>
      </c>
      <c r="L344" s="1">
        <v>2045</v>
      </c>
      <c r="M344" s="1" t="str">
        <f>IF(sum!A337="AT",sum!B337,"*")</f>
        <v>*</v>
      </c>
      <c r="N344" s="1"/>
      <c r="O344" s="1" t="str">
        <f>IF(sum!A337="AT",sum!I337,"*")</f>
        <v>*</v>
      </c>
      <c r="R344" s="1" t="s">
        <v>137</v>
      </c>
      <c r="S344" s="1" t="s">
        <v>138</v>
      </c>
      <c r="T344" s="1">
        <v>2045</v>
      </c>
      <c r="U344" s="1" t="str">
        <f>IF(sum!A337="BC",sum!B337,"*")</f>
        <v>*</v>
      </c>
      <c r="V344" s="1"/>
      <c r="W344" s="1" t="str">
        <f>IF(sum!A337="BC",sum!I337,"*")</f>
        <v>*</v>
      </c>
      <c r="Z344" s="1" t="s">
        <v>137</v>
      </c>
      <c r="AA344" s="1" t="s">
        <v>138</v>
      </c>
      <c r="AB344" s="1">
        <v>2045</v>
      </c>
      <c r="AC344" s="1" t="str">
        <f>IF(sum!A337="MA",sum!B337,"*")</f>
        <v>EDU-AuxiliaryMot_ELE1</v>
      </c>
      <c r="AD344" s="1"/>
      <c r="AE344" s="1">
        <f>IF(sum!A337="MA",sum!I337,"*")</f>
        <v>2.93532128405063E-2</v>
      </c>
      <c r="AH344" s="1" t="s">
        <v>137</v>
      </c>
      <c r="AI344" s="1" t="s">
        <v>138</v>
      </c>
      <c r="AJ344" s="1">
        <v>2045</v>
      </c>
      <c r="AK344" s="1" t="str">
        <f>IF(sum!A337="ON",sum!B337,"*")</f>
        <v>*</v>
      </c>
      <c r="AL344" s="1"/>
      <c r="AM344" s="1" t="str">
        <f>IF(sum!A337="ON",sum!I337,"*")</f>
        <v>*</v>
      </c>
      <c r="AP344" s="1" t="s">
        <v>137</v>
      </c>
      <c r="AQ344" s="1" t="s">
        <v>138</v>
      </c>
      <c r="AR344" s="1">
        <v>2045</v>
      </c>
      <c r="AS344" s="1" t="str">
        <f>IF(sum!A337="QU",sum!B337,"*")</f>
        <v>*</v>
      </c>
      <c r="AT344" s="1"/>
      <c r="AU344" s="1" t="str">
        <f>IF(sum!A337="QU",sum!I337,"*")</f>
        <v>*</v>
      </c>
      <c r="AX344" s="1" t="s">
        <v>137</v>
      </c>
      <c r="AY344" s="1" t="s">
        <v>138</v>
      </c>
      <c r="AZ344" s="1">
        <v>2045</v>
      </c>
      <c r="BA344" s="1" t="str">
        <f>IF(sum!A337="SA",sum!B337,"*")</f>
        <v>*</v>
      </c>
      <c r="BB344" s="1"/>
      <c r="BC344" s="1" t="str">
        <f>IF(sum!A337="SA",sum!I337,"*")</f>
        <v>*</v>
      </c>
    </row>
    <row r="345" spans="2:55">
      <c r="B345" s="4" t="s">
        <v>137</v>
      </c>
      <c r="C345" s="4" t="s">
        <v>138</v>
      </c>
      <c r="D345" s="4">
        <v>2045</v>
      </c>
      <c r="J345" s="4" t="s">
        <v>137</v>
      </c>
      <c r="K345" s="4" t="s">
        <v>138</v>
      </c>
      <c r="L345" s="4">
        <v>2045</v>
      </c>
      <c r="M345" s="1" t="str">
        <f>IF(sum!A338="AT",sum!B338,"*")</f>
        <v>*</v>
      </c>
      <c r="N345" s="1"/>
      <c r="O345" s="1" t="str">
        <f>IF(sum!A338="AT",sum!I338,"*")</f>
        <v>*</v>
      </c>
      <c r="R345" s="4" t="s">
        <v>137</v>
      </c>
      <c r="S345" s="4" t="s">
        <v>138</v>
      </c>
      <c r="T345" s="4">
        <v>2045</v>
      </c>
      <c r="U345" s="1" t="str">
        <f>IF(sum!A338="BC",sum!B338,"*")</f>
        <v>*</v>
      </c>
      <c r="V345" s="1"/>
      <c r="W345" s="1" t="str">
        <f>IF(sum!A338="BC",sum!I338,"*")</f>
        <v>*</v>
      </c>
      <c r="Z345" s="4" t="s">
        <v>137</v>
      </c>
      <c r="AA345" s="4" t="s">
        <v>138</v>
      </c>
      <c r="AB345" s="4">
        <v>2045</v>
      </c>
      <c r="AC345" s="1" t="str">
        <f>IF(sum!A338="MA",sum!B338,"*")</f>
        <v>EDU-Light_ELE1</v>
      </c>
      <c r="AD345" s="1"/>
      <c r="AE345" s="1">
        <f>IF(sum!A338="MA",sum!I338,"*")</f>
        <v>8.8059638521518796E-2</v>
      </c>
      <c r="AH345" s="4" t="s">
        <v>137</v>
      </c>
      <c r="AI345" s="4" t="s">
        <v>138</v>
      </c>
      <c r="AJ345" s="4">
        <v>2045</v>
      </c>
      <c r="AK345" s="1" t="str">
        <f>IF(sum!A338="ON",sum!B338,"*")</f>
        <v>*</v>
      </c>
      <c r="AL345" s="1"/>
      <c r="AM345" s="1" t="str">
        <f>IF(sum!A338="ON",sum!I338,"*")</f>
        <v>*</v>
      </c>
      <c r="AP345" s="4" t="s">
        <v>137</v>
      </c>
      <c r="AQ345" s="4" t="s">
        <v>138</v>
      </c>
      <c r="AR345" s="4">
        <v>2045</v>
      </c>
      <c r="AS345" s="1" t="str">
        <f>IF(sum!A338="QU",sum!B338,"*")</f>
        <v>*</v>
      </c>
      <c r="AT345" s="1"/>
      <c r="AU345" s="1" t="str">
        <f>IF(sum!A338="QU",sum!I338,"*")</f>
        <v>*</v>
      </c>
      <c r="AX345" s="4" t="s">
        <v>137</v>
      </c>
      <c r="AY345" s="4" t="s">
        <v>138</v>
      </c>
      <c r="AZ345" s="4">
        <v>2045</v>
      </c>
      <c r="BA345" s="1" t="str">
        <f>IF(sum!A338="SA",sum!B338,"*")</f>
        <v>*</v>
      </c>
      <c r="BB345" s="1"/>
      <c r="BC345" s="1" t="str">
        <f>IF(sum!A338="SA",sum!I338,"*")</f>
        <v>*</v>
      </c>
    </row>
    <row r="346" spans="2:55">
      <c r="B346" s="1" t="s">
        <v>137</v>
      </c>
      <c r="C346" s="1" t="s">
        <v>138</v>
      </c>
      <c r="D346" s="1">
        <v>2045</v>
      </c>
      <c r="J346" s="1" t="s">
        <v>137</v>
      </c>
      <c r="K346" s="1" t="s">
        <v>138</v>
      </c>
      <c r="L346" s="1">
        <v>2045</v>
      </c>
      <c r="M346" s="1" t="str">
        <f>IF(sum!A339="AT",sum!B339,"*")</f>
        <v>*</v>
      </c>
      <c r="N346" s="1"/>
      <c r="O346" s="1" t="str">
        <f>IF(sum!A339="AT",sum!I339,"*")</f>
        <v>*</v>
      </c>
      <c r="R346" s="1" t="s">
        <v>137</v>
      </c>
      <c r="S346" s="1" t="s">
        <v>138</v>
      </c>
      <c r="T346" s="1">
        <v>2045</v>
      </c>
      <c r="U346" s="1" t="str">
        <f>IF(sum!A339="BC",sum!B339,"*")</f>
        <v>*</v>
      </c>
      <c r="V346" s="1"/>
      <c r="W346" s="1" t="str">
        <f>IF(sum!A339="BC",sum!I339,"*")</f>
        <v>*</v>
      </c>
      <c r="Z346" s="1" t="s">
        <v>137</v>
      </c>
      <c r="AA346" s="1" t="s">
        <v>138</v>
      </c>
      <c r="AB346" s="1">
        <v>2045</v>
      </c>
      <c r="AC346" s="1" t="str">
        <f>IF(sum!A339="MA",sum!B339,"*")</f>
        <v>EDU-SpCool_ELE1</v>
      </c>
      <c r="AD346" s="1"/>
      <c r="AE346" s="1">
        <f>IF(sum!A339="MA",sum!I339,"*")</f>
        <v>2.8293503999805202E-2</v>
      </c>
      <c r="AH346" s="1" t="s">
        <v>137</v>
      </c>
      <c r="AI346" s="1" t="s">
        <v>138</v>
      </c>
      <c r="AJ346" s="1">
        <v>2045</v>
      </c>
      <c r="AK346" s="1" t="str">
        <f>IF(sum!A339="ON",sum!B339,"*")</f>
        <v>*</v>
      </c>
      <c r="AL346" s="1"/>
      <c r="AM346" s="1" t="str">
        <f>IF(sum!A339="ON",sum!I339,"*")</f>
        <v>*</v>
      </c>
      <c r="AP346" s="1" t="s">
        <v>137</v>
      </c>
      <c r="AQ346" s="1" t="s">
        <v>138</v>
      </c>
      <c r="AR346" s="1">
        <v>2045</v>
      </c>
      <c r="AS346" s="1" t="str">
        <f>IF(sum!A339="QU",sum!B339,"*")</f>
        <v>*</v>
      </c>
      <c r="AT346" s="1"/>
      <c r="AU346" s="1" t="str">
        <f>IF(sum!A339="QU",sum!I339,"*")</f>
        <v>*</v>
      </c>
      <c r="AX346" s="1" t="s">
        <v>137</v>
      </c>
      <c r="AY346" s="1" t="s">
        <v>138</v>
      </c>
      <c r="AZ346" s="1">
        <v>2045</v>
      </c>
      <c r="BA346" s="1" t="str">
        <f>IF(sum!A339="SA",sum!B339,"*")</f>
        <v>*</v>
      </c>
      <c r="BB346" s="1"/>
      <c r="BC346" s="1" t="str">
        <f>IF(sum!A339="SA",sum!I339,"*")</f>
        <v>*</v>
      </c>
    </row>
    <row r="347" spans="2:55">
      <c r="B347" s="1" t="s">
        <v>137</v>
      </c>
      <c r="C347" s="1" t="s">
        <v>138</v>
      </c>
      <c r="D347" s="1">
        <v>2045</v>
      </c>
      <c r="J347" s="1" t="s">
        <v>137</v>
      </c>
      <c r="K347" s="1" t="s">
        <v>138</v>
      </c>
      <c r="L347" s="1">
        <v>2045</v>
      </c>
      <c r="M347" s="1" t="str">
        <f>IF(sum!A340="AT",sum!B340,"*")</f>
        <v>*</v>
      </c>
      <c r="N347" s="1"/>
      <c r="O347" s="1" t="str">
        <f>IF(sum!A340="AT",sum!I340,"*")</f>
        <v>*</v>
      </c>
      <c r="R347" s="1" t="s">
        <v>137</v>
      </c>
      <c r="S347" s="1" t="s">
        <v>138</v>
      </c>
      <c r="T347" s="1">
        <v>2045</v>
      </c>
      <c r="U347" s="1" t="str">
        <f>IF(sum!A340="BC",sum!B340,"*")</f>
        <v>*</v>
      </c>
      <c r="V347" s="1"/>
      <c r="W347" s="1" t="str">
        <f>IF(sum!A340="BC",sum!I340,"*")</f>
        <v>*</v>
      </c>
      <c r="Z347" s="1" t="s">
        <v>137</v>
      </c>
      <c r="AA347" s="1" t="s">
        <v>138</v>
      </c>
      <c r="AB347" s="1">
        <v>2045</v>
      </c>
      <c r="AC347" s="1" t="str">
        <f>IF(sum!A340="MA",sum!B340,"*")</f>
        <v>EDU-SpHeat_ELE1</v>
      </c>
      <c r="AD347" s="1"/>
      <c r="AE347" s="1">
        <f>IF(sum!A340="MA",sum!I340,"*")</f>
        <v>0.38751497216937902</v>
      </c>
      <c r="AH347" s="1" t="s">
        <v>137</v>
      </c>
      <c r="AI347" s="1" t="s">
        <v>138</v>
      </c>
      <c r="AJ347" s="1">
        <v>2045</v>
      </c>
      <c r="AK347" s="1" t="str">
        <f>IF(sum!A340="ON",sum!B340,"*")</f>
        <v>*</v>
      </c>
      <c r="AL347" s="1"/>
      <c r="AM347" s="1" t="str">
        <f>IF(sum!A340="ON",sum!I340,"*")</f>
        <v>*</v>
      </c>
      <c r="AP347" s="4" t="s">
        <v>137</v>
      </c>
      <c r="AQ347" s="4" t="s">
        <v>138</v>
      </c>
      <c r="AR347" s="4">
        <v>2045</v>
      </c>
      <c r="AS347" s="1" t="str">
        <f>IF(sum!A340="QU",sum!B340,"*")</f>
        <v>*</v>
      </c>
      <c r="AT347" s="1"/>
      <c r="AU347" s="1" t="str">
        <f>IF(sum!A340="QU",sum!I340,"*")</f>
        <v>*</v>
      </c>
      <c r="AX347" s="1" t="s">
        <v>137</v>
      </c>
      <c r="AY347" s="1" t="s">
        <v>138</v>
      </c>
      <c r="AZ347" s="1">
        <v>2045</v>
      </c>
      <c r="BA347" s="1" t="str">
        <f>IF(sum!A340="SA",sum!B340,"*")</f>
        <v>*</v>
      </c>
      <c r="BB347" s="1"/>
      <c r="BC347" s="1" t="str">
        <f>IF(sum!A340="SA",sum!I340,"*")</f>
        <v>*</v>
      </c>
    </row>
    <row r="348" spans="2:55">
      <c r="B348" s="4" t="s">
        <v>137</v>
      </c>
      <c r="C348" s="4" t="s">
        <v>138</v>
      </c>
      <c r="D348" s="4">
        <v>2045</v>
      </c>
      <c r="J348" s="4" t="s">
        <v>137</v>
      </c>
      <c r="K348" s="4" t="s">
        <v>138</v>
      </c>
      <c r="L348" s="4">
        <v>2045</v>
      </c>
      <c r="M348" s="1" t="str">
        <f>IF(sum!A341="AT",sum!B341,"*")</f>
        <v>*</v>
      </c>
      <c r="N348" s="1"/>
      <c r="O348" s="1" t="str">
        <f>IF(sum!A341="AT",sum!I341,"*")</f>
        <v>*</v>
      </c>
      <c r="R348" s="4" t="s">
        <v>137</v>
      </c>
      <c r="S348" s="4" t="s">
        <v>138</v>
      </c>
      <c r="T348" s="4">
        <v>2045</v>
      </c>
      <c r="U348" s="1" t="str">
        <f>IF(sum!A341="BC",sum!B341,"*")</f>
        <v>*</v>
      </c>
      <c r="V348" s="1"/>
      <c r="W348" s="1" t="str">
        <f>IF(sum!A341="BC",sum!I341,"*")</f>
        <v>*</v>
      </c>
      <c r="Z348" s="4" t="s">
        <v>137</v>
      </c>
      <c r="AA348" s="4" t="s">
        <v>138</v>
      </c>
      <c r="AB348" s="4">
        <v>2045</v>
      </c>
      <c r="AC348" s="1" t="str">
        <f>IF(sum!A341="MA",sum!B341,"*")</f>
        <v>EDU-WaterHeat_ELE1</v>
      </c>
      <c r="AD348" s="1"/>
      <c r="AE348" s="1">
        <f>IF(sum!A341="MA",sum!I341,"*")</f>
        <v>2.1137180300147999E-2</v>
      </c>
      <c r="AH348" s="4" t="s">
        <v>137</v>
      </c>
      <c r="AI348" s="4" t="s">
        <v>138</v>
      </c>
      <c r="AJ348" s="4">
        <v>2045</v>
      </c>
      <c r="AK348" s="1" t="str">
        <f>IF(sum!A341="ON",sum!B341,"*")</f>
        <v>*</v>
      </c>
      <c r="AL348" s="1"/>
      <c r="AM348" s="1" t="str">
        <f>IF(sum!A341="ON",sum!I341,"*")</f>
        <v>*</v>
      </c>
      <c r="AP348" s="1" t="s">
        <v>137</v>
      </c>
      <c r="AQ348" s="1" t="s">
        <v>138</v>
      </c>
      <c r="AR348" s="1">
        <v>2045</v>
      </c>
      <c r="AS348" s="1" t="str">
        <f>IF(sum!A341="QU",sum!B341,"*")</f>
        <v>*</v>
      </c>
      <c r="AT348" s="1"/>
      <c r="AU348" s="1" t="str">
        <f>IF(sum!A341="QU",sum!I341,"*")</f>
        <v>*</v>
      </c>
      <c r="AX348" s="4" t="s">
        <v>137</v>
      </c>
      <c r="AY348" s="4" t="s">
        <v>138</v>
      </c>
      <c r="AZ348" s="4">
        <v>2045</v>
      </c>
      <c r="BA348" s="1" t="str">
        <f>IF(sum!A341="SA",sum!B341,"*")</f>
        <v>*</v>
      </c>
      <c r="BB348" s="1"/>
      <c r="BC348" s="1" t="str">
        <f>IF(sum!A341="SA",sum!I341,"*")</f>
        <v>*</v>
      </c>
    </row>
    <row r="349" spans="2:55">
      <c r="B349" s="1" t="s">
        <v>137</v>
      </c>
      <c r="C349" s="1" t="s">
        <v>138</v>
      </c>
      <c r="D349" s="1">
        <v>2045</v>
      </c>
      <c r="J349" s="1" t="s">
        <v>137</v>
      </c>
      <c r="K349" s="1" t="s">
        <v>138</v>
      </c>
      <c r="L349" s="1">
        <v>2045</v>
      </c>
      <c r="M349" s="1" t="str">
        <f>IF(sum!A342="AT",sum!B342,"*")</f>
        <v>*</v>
      </c>
      <c r="N349" s="1"/>
      <c r="O349" s="1" t="str">
        <f>IF(sum!A342="AT",sum!I342,"*")</f>
        <v>*</v>
      </c>
      <c r="R349" s="1" t="s">
        <v>137</v>
      </c>
      <c r="S349" s="1" t="s">
        <v>138</v>
      </c>
      <c r="T349" s="1">
        <v>2045</v>
      </c>
      <c r="U349" s="1" t="str">
        <f>IF(sum!A342="BC",sum!B342,"*")</f>
        <v>*</v>
      </c>
      <c r="V349" s="1"/>
      <c r="W349" s="1" t="str">
        <f>IF(sum!A342="BC",sum!I342,"*")</f>
        <v>*</v>
      </c>
      <c r="Z349" s="1" t="s">
        <v>137</v>
      </c>
      <c r="AA349" s="1" t="s">
        <v>138</v>
      </c>
      <c r="AB349" s="1">
        <v>2045</v>
      </c>
      <c r="AC349" s="1" t="str">
        <f>IF(sum!A342="MA",sum!B342,"*")</f>
        <v>ESTCAESS101_24h</v>
      </c>
      <c r="AD349" s="1"/>
      <c r="AE349" s="1">
        <f>IF(sum!A342="MA",sum!I342,"*")</f>
        <v>0</v>
      </c>
      <c r="AH349" s="1" t="s">
        <v>137</v>
      </c>
      <c r="AI349" s="1" t="s">
        <v>138</v>
      </c>
      <c r="AJ349" s="1">
        <v>2045</v>
      </c>
      <c r="AK349" s="1" t="str">
        <f>IF(sum!A342="ON",sum!B342,"*")</f>
        <v>*</v>
      </c>
      <c r="AL349" s="1"/>
      <c r="AM349" s="1" t="str">
        <f>IF(sum!A342="ON",sum!I342,"*")</f>
        <v>*</v>
      </c>
      <c r="AP349" s="4" t="s">
        <v>137</v>
      </c>
      <c r="AQ349" s="4" t="s">
        <v>138</v>
      </c>
      <c r="AR349" s="4">
        <v>2045</v>
      </c>
      <c r="AS349" s="1" t="str">
        <f>IF(sum!A342="QU",sum!B342,"*")</f>
        <v>*</v>
      </c>
      <c r="AT349" s="1"/>
      <c r="AU349" s="1" t="str">
        <f>IF(sum!A342="QU",sum!I342,"*")</f>
        <v>*</v>
      </c>
      <c r="AX349" s="1" t="s">
        <v>137</v>
      </c>
      <c r="AY349" s="1" t="s">
        <v>138</v>
      </c>
      <c r="AZ349" s="1">
        <v>2045</v>
      </c>
      <c r="BA349" s="1" t="str">
        <f>IF(sum!A342="SA",sum!B342,"*")</f>
        <v>*</v>
      </c>
      <c r="BB349" s="1"/>
      <c r="BC349" s="1" t="str">
        <f>IF(sum!A342="SA",sum!I342,"*")</f>
        <v>*</v>
      </c>
    </row>
    <row r="350" spans="2:55">
      <c r="B350" s="1" t="s">
        <v>137</v>
      </c>
      <c r="C350" s="1" t="s">
        <v>138</v>
      </c>
      <c r="D350" s="1">
        <v>2045</v>
      </c>
      <c r="J350" s="1" t="s">
        <v>137</v>
      </c>
      <c r="K350" s="1" t="s">
        <v>138</v>
      </c>
      <c r="L350" s="1">
        <v>2045</v>
      </c>
      <c r="M350" s="1" t="str">
        <f>IF(sum!A343="AT",sum!B343,"*")</f>
        <v>*</v>
      </c>
      <c r="N350" s="1"/>
      <c r="O350" s="1" t="str">
        <f>IF(sum!A343="AT",sum!I343,"*")</f>
        <v>*</v>
      </c>
      <c r="R350" s="1" t="s">
        <v>137</v>
      </c>
      <c r="S350" s="1" t="s">
        <v>138</v>
      </c>
      <c r="T350" s="1">
        <v>2045</v>
      </c>
      <c r="U350" s="1" t="str">
        <f>IF(sum!A343="BC",sum!B343,"*")</f>
        <v>*</v>
      </c>
      <c r="V350" s="1"/>
      <c r="W350" s="1" t="str">
        <f>IF(sum!A343="BC",sum!I343,"*")</f>
        <v>*</v>
      </c>
      <c r="Z350" s="1" t="s">
        <v>137</v>
      </c>
      <c r="AA350" s="1" t="s">
        <v>138</v>
      </c>
      <c r="AB350" s="1">
        <v>2045</v>
      </c>
      <c r="AC350" s="1" t="str">
        <f>IF(sum!A343="MA",sum!B343,"*")</f>
        <v>ESTHYDPS101_24h</v>
      </c>
      <c r="AD350" s="1"/>
      <c r="AE350" s="1">
        <f>IF(sum!A343="MA",sum!I343,"*")</f>
        <v>0</v>
      </c>
      <c r="AH350" s="1" t="s">
        <v>137</v>
      </c>
      <c r="AI350" s="1" t="s">
        <v>138</v>
      </c>
      <c r="AJ350" s="1">
        <v>2045</v>
      </c>
      <c r="AK350" s="1" t="str">
        <f>IF(sum!A343="ON",sum!B343,"*")</f>
        <v>*</v>
      </c>
      <c r="AL350" s="1"/>
      <c r="AM350" s="1" t="str">
        <f>IF(sum!A343="ON",sum!I343,"*")</f>
        <v>*</v>
      </c>
      <c r="AP350" s="1" t="s">
        <v>137</v>
      </c>
      <c r="AQ350" s="1" t="s">
        <v>138</v>
      </c>
      <c r="AR350" s="1">
        <v>2045</v>
      </c>
      <c r="AS350" s="1" t="str">
        <f>IF(sum!A343="QU",sum!B343,"*")</f>
        <v>*</v>
      </c>
      <c r="AT350" s="1"/>
      <c r="AU350" s="1" t="str">
        <f>IF(sum!A343="QU",sum!I343,"*")</f>
        <v>*</v>
      </c>
      <c r="AX350" s="1" t="s">
        <v>137</v>
      </c>
      <c r="AY350" s="1" t="s">
        <v>138</v>
      </c>
      <c r="AZ350" s="1">
        <v>2045</v>
      </c>
      <c r="BA350" s="1" t="str">
        <f>IF(sum!A343="SA",sum!B343,"*")</f>
        <v>*</v>
      </c>
      <c r="BB350" s="1"/>
      <c r="BC350" s="1" t="str">
        <f>IF(sum!A343="SA",sum!I343,"*")</f>
        <v>*</v>
      </c>
    </row>
    <row r="351" spans="2:55">
      <c r="B351" s="4" t="s">
        <v>137</v>
      </c>
      <c r="C351" s="4" t="s">
        <v>138</v>
      </c>
      <c r="D351" s="4">
        <v>2045</v>
      </c>
      <c r="J351" s="4" t="s">
        <v>137</v>
      </c>
      <c r="K351" s="4" t="s">
        <v>138</v>
      </c>
      <c r="L351" s="4">
        <v>2045</v>
      </c>
      <c r="M351" s="1" t="str">
        <f>IF(sum!A344="AT",sum!B344,"*")</f>
        <v>*</v>
      </c>
      <c r="N351" s="1"/>
      <c r="O351" s="1" t="str">
        <f>IF(sum!A344="AT",sum!I344,"*")</f>
        <v>*</v>
      </c>
      <c r="R351" s="4" t="s">
        <v>137</v>
      </c>
      <c r="S351" s="4" t="s">
        <v>138</v>
      </c>
      <c r="T351" s="4">
        <v>2045</v>
      </c>
      <c r="U351" s="1" t="str">
        <f>IF(sum!A344="BC",sum!B344,"*")</f>
        <v>*</v>
      </c>
      <c r="V351" s="1"/>
      <c r="W351" s="1" t="str">
        <f>IF(sum!A344="BC",sum!I344,"*")</f>
        <v>*</v>
      </c>
      <c r="Z351" s="4" t="s">
        <v>137</v>
      </c>
      <c r="AA351" s="4" t="s">
        <v>138</v>
      </c>
      <c r="AB351" s="4">
        <v>2045</v>
      </c>
      <c r="AC351" s="1" t="str">
        <f>IF(sum!A344="MA",sum!B344,"*")</f>
        <v>EUPVSOLL101</v>
      </c>
      <c r="AD351" s="1"/>
      <c r="AE351" s="1">
        <f>IF(sum!A344="MA",sum!I344,"*")</f>
        <v>0.54168967688087599</v>
      </c>
      <c r="AH351" s="4" t="s">
        <v>137</v>
      </c>
      <c r="AI351" s="4" t="s">
        <v>138</v>
      </c>
      <c r="AJ351" s="4">
        <v>2045</v>
      </c>
      <c r="AK351" s="1" t="str">
        <f>IF(sum!A344="ON",sum!B344,"*")</f>
        <v>*</v>
      </c>
      <c r="AL351" s="1"/>
      <c r="AM351" s="1" t="str">
        <f>IF(sum!A344="ON",sum!I344,"*")</f>
        <v>*</v>
      </c>
      <c r="AP351" s="4" t="s">
        <v>137</v>
      </c>
      <c r="AQ351" s="4" t="s">
        <v>138</v>
      </c>
      <c r="AR351" s="4">
        <v>2045</v>
      </c>
      <c r="AS351" s="1" t="str">
        <f>IF(sum!A344="QU",sum!B344,"*")</f>
        <v>*</v>
      </c>
      <c r="AT351" s="1"/>
      <c r="AU351" s="1" t="str">
        <f>IF(sum!A344="QU",sum!I344,"*")</f>
        <v>*</v>
      </c>
      <c r="AX351" s="4" t="s">
        <v>137</v>
      </c>
      <c r="AY351" s="4" t="s">
        <v>138</v>
      </c>
      <c r="AZ351" s="4">
        <v>2045</v>
      </c>
      <c r="BA351" s="1" t="str">
        <f>IF(sum!A344="SA",sum!B344,"*")</f>
        <v>*</v>
      </c>
      <c r="BB351" s="1"/>
      <c r="BC351" s="1" t="str">
        <f>IF(sum!A344="SA",sum!I344,"*")</f>
        <v>*</v>
      </c>
    </row>
    <row r="352" spans="2:55">
      <c r="B352" s="1" t="s">
        <v>137</v>
      </c>
      <c r="C352" s="1" t="s">
        <v>138</v>
      </c>
      <c r="D352" s="1">
        <v>2045</v>
      </c>
      <c r="J352" s="1" t="s">
        <v>137</v>
      </c>
      <c r="K352" s="1" t="s">
        <v>138</v>
      </c>
      <c r="L352" s="1">
        <v>2045</v>
      </c>
      <c r="M352" s="1" t="str">
        <f>IF(sum!A345="AT",sum!B345,"*")</f>
        <v>*</v>
      </c>
      <c r="N352" s="1"/>
      <c r="O352" s="1" t="str">
        <f>IF(sum!A345="AT",sum!I345,"*")</f>
        <v>*</v>
      </c>
      <c r="R352" s="1" t="s">
        <v>137</v>
      </c>
      <c r="S352" s="1" t="s">
        <v>138</v>
      </c>
      <c r="T352" s="1">
        <v>2045</v>
      </c>
      <c r="U352" s="1" t="str">
        <f>IF(sum!A345="BC",sum!B345,"*")</f>
        <v>*</v>
      </c>
      <c r="V352" s="1"/>
      <c r="W352" s="1" t="str">
        <f>IF(sum!A345="BC",sum!I345,"*")</f>
        <v>*</v>
      </c>
      <c r="Z352" s="1" t="s">
        <v>137</v>
      </c>
      <c r="AA352" s="1" t="s">
        <v>138</v>
      </c>
      <c r="AB352" s="1">
        <v>2045</v>
      </c>
      <c r="AC352" s="1" t="str">
        <f>IF(sum!A345="MA",sum!B345,"*")</f>
        <v>EUPVSOLL201</v>
      </c>
      <c r="AD352" s="1"/>
      <c r="AE352" s="1">
        <f>IF(sum!A345="MA",sum!I345,"*")</f>
        <v>0</v>
      </c>
      <c r="AH352" s="1" t="s">
        <v>137</v>
      </c>
      <c r="AI352" s="1" t="s">
        <v>138</v>
      </c>
      <c r="AJ352" s="1">
        <v>2045</v>
      </c>
      <c r="AK352" s="1" t="str">
        <f>IF(sum!A345="ON",sum!B345,"*")</f>
        <v>*</v>
      </c>
      <c r="AL352" s="1"/>
      <c r="AM352" s="1" t="str">
        <f>IF(sum!A345="ON",sum!I345,"*")</f>
        <v>*</v>
      </c>
      <c r="AP352" s="1" t="s">
        <v>137</v>
      </c>
      <c r="AQ352" s="1" t="s">
        <v>138</v>
      </c>
      <c r="AR352" s="1">
        <v>2045</v>
      </c>
      <c r="AS352" s="1" t="str">
        <f>IF(sum!A345="QU",sum!B345,"*")</f>
        <v>*</v>
      </c>
      <c r="AT352" s="1"/>
      <c r="AU352" s="1" t="str">
        <f>IF(sum!A345="QU",sum!I345,"*")</f>
        <v>*</v>
      </c>
      <c r="AX352" s="1" t="s">
        <v>137</v>
      </c>
      <c r="AY352" s="1" t="s">
        <v>138</v>
      </c>
      <c r="AZ352" s="1">
        <v>2045</v>
      </c>
      <c r="BA352" s="1" t="str">
        <f>IF(sum!A345="SA",sum!B345,"*")</f>
        <v>*</v>
      </c>
      <c r="BB352" s="1"/>
      <c r="BC352" s="1" t="str">
        <f>IF(sum!A345="SA",sum!I345,"*")</f>
        <v>*</v>
      </c>
    </row>
    <row r="353" spans="2:55">
      <c r="B353" s="1" t="s">
        <v>137</v>
      </c>
      <c r="C353" s="1" t="s">
        <v>138</v>
      </c>
      <c r="D353" s="1">
        <v>2045</v>
      </c>
      <c r="J353" s="1" t="s">
        <v>137</v>
      </c>
      <c r="K353" s="1" t="s">
        <v>138</v>
      </c>
      <c r="L353" s="1">
        <v>2045</v>
      </c>
      <c r="M353" s="1" t="str">
        <f>IF(sum!A346="AT",sum!B346,"*")</f>
        <v>*</v>
      </c>
      <c r="N353" s="1"/>
      <c r="O353" s="1" t="str">
        <f>IF(sum!A346="AT",sum!I346,"*")</f>
        <v>*</v>
      </c>
      <c r="R353" s="1" t="s">
        <v>137</v>
      </c>
      <c r="S353" s="1" t="s">
        <v>138</v>
      </c>
      <c r="T353" s="1">
        <v>2045</v>
      </c>
      <c r="U353" s="1" t="str">
        <f>IF(sum!A346="BC",sum!B346,"*")</f>
        <v>*</v>
      </c>
      <c r="V353" s="1"/>
      <c r="W353" s="1" t="str">
        <f>IF(sum!A346="BC",sum!I346,"*")</f>
        <v>*</v>
      </c>
      <c r="Z353" s="1" t="s">
        <v>137</v>
      </c>
      <c r="AA353" s="1" t="s">
        <v>138</v>
      </c>
      <c r="AB353" s="1">
        <v>2045</v>
      </c>
      <c r="AC353" s="1" t="str">
        <f>IF(sum!A346="MA",sum!B346,"*")</f>
        <v>HSS-AuxiliaryEquip_ELE1</v>
      </c>
      <c r="AD353" s="1"/>
      <c r="AE353" s="1">
        <f>IF(sum!A346="MA",sum!I346,"*")</f>
        <v>0.137391671950962</v>
      </c>
      <c r="AH353" s="1" t="s">
        <v>137</v>
      </c>
      <c r="AI353" s="1" t="s">
        <v>138</v>
      </c>
      <c r="AJ353" s="1">
        <v>2045</v>
      </c>
      <c r="AK353" s="1" t="str">
        <f>IF(sum!A346="ON",sum!B346,"*")</f>
        <v>*</v>
      </c>
      <c r="AL353" s="1"/>
      <c r="AM353" s="1" t="str">
        <f>IF(sum!A346="ON",sum!I346,"*")</f>
        <v>*</v>
      </c>
      <c r="AP353" s="4" t="s">
        <v>137</v>
      </c>
      <c r="AQ353" s="4" t="s">
        <v>138</v>
      </c>
      <c r="AR353" s="4">
        <v>2045</v>
      </c>
      <c r="AS353" s="1" t="str">
        <f>IF(sum!A346="QU",sum!B346,"*")</f>
        <v>*</v>
      </c>
      <c r="AT353" s="1"/>
      <c r="AU353" s="1" t="str">
        <f>IF(sum!A346="QU",sum!I346,"*")</f>
        <v>*</v>
      </c>
      <c r="AX353" s="1" t="s">
        <v>137</v>
      </c>
      <c r="AY353" s="1" t="s">
        <v>138</v>
      </c>
      <c r="AZ353" s="1">
        <v>2045</v>
      </c>
      <c r="BA353" s="1" t="str">
        <f>IF(sum!A346="SA",sum!B346,"*")</f>
        <v>*</v>
      </c>
      <c r="BB353" s="1"/>
      <c r="BC353" s="1" t="str">
        <f>IF(sum!A346="SA",sum!I346,"*")</f>
        <v>*</v>
      </c>
    </row>
    <row r="354" spans="2:55">
      <c r="B354" s="4" t="s">
        <v>137</v>
      </c>
      <c r="C354" s="4" t="s">
        <v>138</v>
      </c>
      <c r="D354" s="4">
        <v>2045</v>
      </c>
      <c r="J354" s="4" t="s">
        <v>137</v>
      </c>
      <c r="K354" s="4" t="s">
        <v>138</v>
      </c>
      <c r="L354" s="4">
        <v>2045</v>
      </c>
      <c r="M354" s="1" t="str">
        <f>IF(sum!A347="AT",sum!B347,"*")</f>
        <v>*</v>
      </c>
      <c r="N354" s="1"/>
      <c r="O354" s="1" t="str">
        <f>IF(sum!A347="AT",sum!I347,"*")</f>
        <v>*</v>
      </c>
      <c r="R354" s="4" t="s">
        <v>137</v>
      </c>
      <c r="S354" s="4" t="s">
        <v>138</v>
      </c>
      <c r="T354" s="4">
        <v>2045</v>
      </c>
      <c r="U354" s="1" t="str">
        <f>IF(sum!A347="BC",sum!B347,"*")</f>
        <v>*</v>
      </c>
      <c r="V354" s="1"/>
      <c r="W354" s="1" t="str">
        <f>IF(sum!A347="BC",sum!I347,"*")</f>
        <v>*</v>
      </c>
      <c r="Z354" s="4" t="s">
        <v>137</v>
      </c>
      <c r="AA354" s="4" t="s">
        <v>138</v>
      </c>
      <c r="AB354" s="4">
        <v>2045</v>
      </c>
      <c r="AC354" s="1" t="str">
        <f>IF(sum!A347="MA",sum!B347,"*")</f>
        <v>HSS-AuxiliaryMot_ELE1</v>
      </c>
      <c r="AD354" s="1"/>
      <c r="AE354" s="1">
        <f>IF(sum!A347="MA",sum!I347,"*")</f>
        <v>4.4029819260759398E-2</v>
      </c>
      <c r="AH354" s="4" t="s">
        <v>137</v>
      </c>
      <c r="AI354" s="4" t="s">
        <v>138</v>
      </c>
      <c r="AJ354" s="4">
        <v>2045</v>
      </c>
      <c r="AK354" s="1" t="str">
        <f>IF(sum!A347="ON",sum!B347,"*")</f>
        <v>*</v>
      </c>
      <c r="AL354" s="1"/>
      <c r="AM354" s="1" t="str">
        <f>IF(sum!A347="ON",sum!I347,"*")</f>
        <v>*</v>
      </c>
      <c r="AP354" s="1" t="s">
        <v>137</v>
      </c>
      <c r="AQ354" s="1" t="s">
        <v>138</v>
      </c>
      <c r="AR354" s="1">
        <v>2045</v>
      </c>
      <c r="AS354" s="1" t="str">
        <f>IF(sum!A347="QU",sum!B347,"*")</f>
        <v>*</v>
      </c>
      <c r="AT354" s="1"/>
      <c r="AU354" s="1" t="str">
        <f>IF(sum!A347="QU",sum!I347,"*")</f>
        <v>*</v>
      </c>
      <c r="AX354" s="4" t="s">
        <v>137</v>
      </c>
      <c r="AY354" s="4" t="s">
        <v>138</v>
      </c>
      <c r="AZ354" s="4">
        <v>2045</v>
      </c>
      <c r="BA354" s="1" t="str">
        <f>IF(sum!A347="SA",sum!B347,"*")</f>
        <v>*</v>
      </c>
      <c r="BB354" s="1"/>
      <c r="BC354" s="1" t="str">
        <f>IF(sum!A347="SA",sum!I347,"*")</f>
        <v>*</v>
      </c>
    </row>
    <row r="355" spans="2:55">
      <c r="B355" s="1" t="s">
        <v>137</v>
      </c>
      <c r="C355" s="1" t="s">
        <v>138</v>
      </c>
      <c r="D355" s="1">
        <v>2045</v>
      </c>
      <c r="J355" s="1" t="s">
        <v>137</v>
      </c>
      <c r="K355" s="1" t="s">
        <v>138</v>
      </c>
      <c r="L355" s="1">
        <v>2045</v>
      </c>
      <c r="M355" s="1" t="str">
        <f>IF(sum!A348="AT",sum!B348,"*")</f>
        <v>*</v>
      </c>
      <c r="N355" s="1"/>
      <c r="O355" s="1" t="str">
        <f>IF(sum!A348="AT",sum!I348,"*")</f>
        <v>*</v>
      </c>
      <c r="R355" s="1" t="s">
        <v>137</v>
      </c>
      <c r="S355" s="1" t="s">
        <v>138</v>
      </c>
      <c r="T355" s="1">
        <v>2045</v>
      </c>
      <c r="U355" s="1" t="str">
        <f>IF(sum!A348="BC",sum!B348,"*")</f>
        <v>*</v>
      </c>
      <c r="V355" s="1"/>
      <c r="W355" s="1" t="str">
        <f>IF(sum!A348="BC",sum!I348,"*")</f>
        <v>*</v>
      </c>
      <c r="Z355" s="1" t="s">
        <v>137</v>
      </c>
      <c r="AA355" s="1" t="s">
        <v>138</v>
      </c>
      <c r="AB355" s="1">
        <v>2045</v>
      </c>
      <c r="AC355" s="1" t="str">
        <f>IF(sum!A348="MA",sum!B348,"*")</f>
        <v>HSS-Light_ELE1</v>
      </c>
      <c r="AD355" s="1"/>
      <c r="AE355" s="1">
        <f>IF(sum!A348="MA",sum!I348,"*")</f>
        <v>0.102736244941772</v>
      </c>
      <c r="AH355" s="1" t="s">
        <v>137</v>
      </c>
      <c r="AI355" s="1" t="s">
        <v>138</v>
      </c>
      <c r="AJ355" s="1">
        <v>2045</v>
      </c>
      <c r="AK355" s="1" t="str">
        <f>IF(sum!A348="ON",sum!B348,"*")</f>
        <v>*</v>
      </c>
      <c r="AL355" s="1"/>
      <c r="AM355" s="1" t="str">
        <f>IF(sum!A348="ON",sum!I348,"*")</f>
        <v>*</v>
      </c>
      <c r="AP355" s="4" t="s">
        <v>137</v>
      </c>
      <c r="AQ355" s="4" t="s">
        <v>138</v>
      </c>
      <c r="AR355" s="4">
        <v>2045</v>
      </c>
      <c r="AS355" s="1" t="str">
        <f>IF(sum!A348="QU",sum!B348,"*")</f>
        <v>*</v>
      </c>
      <c r="AT355" s="1"/>
      <c r="AU355" s="1" t="str">
        <f>IF(sum!A348="QU",sum!I348,"*")</f>
        <v>*</v>
      </c>
      <c r="AX355" s="1" t="s">
        <v>137</v>
      </c>
      <c r="AY355" s="1" t="s">
        <v>138</v>
      </c>
      <c r="AZ355" s="1">
        <v>2045</v>
      </c>
      <c r="BA355" s="1" t="str">
        <f>IF(sum!A348="SA",sum!B348,"*")</f>
        <v>*</v>
      </c>
      <c r="BB355" s="1"/>
      <c r="BC355" s="1" t="str">
        <f>IF(sum!A348="SA",sum!I348,"*")</f>
        <v>*</v>
      </c>
    </row>
    <row r="356" spans="2:55">
      <c r="B356" s="1" t="s">
        <v>137</v>
      </c>
      <c r="C356" s="1" t="s">
        <v>138</v>
      </c>
      <c r="D356" s="1">
        <v>2045</v>
      </c>
      <c r="J356" s="1" t="s">
        <v>137</v>
      </c>
      <c r="K356" s="1" t="s">
        <v>138</v>
      </c>
      <c r="L356" s="1">
        <v>2045</v>
      </c>
      <c r="M356" s="1" t="str">
        <f>IF(sum!A349="AT",sum!B349,"*")</f>
        <v>*</v>
      </c>
      <c r="N356" s="1"/>
      <c r="O356" s="1" t="str">
        <f>IF(sum!A349="AT",sum!I349,"*")</f>
        <v>*</v>
      </c>
      <c r="R356" s="1" t="s">
        <v>137</v>
      </c>
      <c r="S356" s="1" t="s">
        <v>138</v>
      </c>
      <c r="T356" s="1">
        <v>2045</v>
      </c>
      <c r="U356" s="1" t="str">
        <f>IF(sum!A349="BC",sum!B349,"*")</f>
        <v>*</v>
      </c>
      <c r="V356" s="1"/>
      <c r="W356" s="1" t="str">
        <f>IF(sum!A349="BC",sum!I349,"*")</f>
        <v>*</v>
      </c>
      <c r="Z356" s="1" t="s">
        <v>137</v>
      </c>
      <c r="AA356" s="1" t="s">
        <v>138</v>
      </c>
      <c r="AB356" s="1">
        <v>2045</v>
      </c>
      <c r="AC356" s="1" t="str">
        <f>IF(sum!A349="MA",sum!B349,"*")</f>
        <v>HSS-SpCool_ELE1</v>
      </c>
      <c r="AD356" s="1"/>
      <c r="AE356" s="1">
        <f>IF(sum!A349="MA",sum!I349,"*")</f>
        <v>1.46766064202532E-2</v>
      </c>
      <c r="AH356" s="1" t="s">
        <v>137</v>
      </c>
      <c r="AI356" s="1" t="s">
        <v>138</v>
      </c>
      <c r="AJ356" s="1">
        <v>2045</v>
      </c>
      <c r="AK356" s="1" t="str">
        <f>IF(sum!A349="ON",sum!B349,"*")</f>
        <v>*</v>
      </c>
      <c r="AL356" s="1"/>
      <c r="AM356" s="1" t="str">
        <f>IF(sum!A349="ON",sum!I349,"*")</f>
        <v>*</v>
      </c>
      <c r="AP356" s="1" t="s">
        <v>137</v>
      </c>
      <c r="AQ356" s="1" t="s">
        <v>138</v>
      </c>
      <c r="AR356" s="1">
        <v>2045</v>
      </c>
      <c r="AS356" s="1" t="str">
        <f>IF(sum!A349="QU",sum!B349,"*")</f>
        <v>*</v>
      </c>
      <c r="AT356" s="1"/>
      <c r="AU356" s="1" t="str">
        <f>IF(sum!A349="QU",sum!I349,"*")</f>
        <v>*</v>
      </c>
      <c r="AX356" s="1" t="s">
        <v>137</v>
      </c>
      <c r="AY356" s="1" t="s">
        <v>138</v>
      </c>
      <c r="AZ356" s="1">
        <v>2045</v>
      </c>
      <c r="BA356" s="1" t="str">
        <f>IF(sum!A349="SA",sum!B349,"*")</f>
        <v>*</v>
      </c>
      <c r="BB356" s="1"/>
      <c r="BC356" s="1" t="str">
        <f>IF(sum!A349="SA",sum!I349,"*")</f>
        <v>*</v>
      </c>
    </row>
    <row r="357" spans="2:55">
      <c r="B357" s="4" t="s">
        <v>137</v>
      </c>
      <c r="C357" s="4" t="s">
        <v>138</v>
      </c>
      <c r="D357" s="4">
        <v>2045</v>
      </c>
      <c r="J357" s="4" t="s">
        <v>137</v>
      </c>
      <c r="K357" s="4" t="s">
        <v>138</v>
      </c>
      <c r="L357" s="4">
        <v>2045</v>
      </c>
      <c r="M357" s="1" t="str">
        <f>IF(sum!A350="AT",sum!B350,"*")</f>
        <v>*</v>
      </c>
      <c r="N357" s="1"/>
      <c r="O357" s="1" t="str">
        <f>IF(sum!A350="AT",sum!I350,"*")</f>
        <v>*</v>
      </c>
      <c r="R357" s="4" t="s">
        <v>137</v>
      </c>
      <c r="S357" s="4" t="s">
        <v>138</v>
      </c>
      <c r="T357" s="4">
        <v>2045</v>
      </c>
      <c r="U357" s="1" t="str">
        <f>IF(sum!A350="BC",sum!B350,"*")</f>
        <v>*</v>
      </c>
      <c r="V357" s="1"/>
      <c r="W357" s="1" t="str">
        <f>IF(sum!A350="BC",sum!I350,"*")</f>
        <v>*</v>
      </c>
      <c r="Z357" s="4" t="s">
        <v>137</v>
      </c>
      <c r="AA357" s="4" t="s">
        <v>138</v>
      </c>
      <c r="AB357" s="4">
        <v>2045</v>
      </c>
      <c r="AC357" s="1" t="str">
        <f>IF(sum!A350="MA",sum!B350,"*")</f>
        <v>HSS-SpHeat_ELE1</v>
      </c>
      <c r="AD357" s="1"/>
      <c r="AE357" s="1">
        <f>IF(sum!A350="MA",sum!I350,"*")</f>
        <v>0.33114915803565098</v>
      </c>
      <c r="AH357" s="4" t="s">
        <v>137</v>
      </c>
      <c r="AI357" s="4" t="s">
        <v>138</v>
      </c>
      <c r="AJ357" s="4">
        <v>2045</v>
      </c>
      <c r="AK357" s="1" t="str">
        <f>IF(sum!A350="ON",sum!B350,"*")</f>
        <v>*</v>
      </c>
      <c r="AL357" s="1"/>
      <c r="AM357" s="1" t="str">
        <f>IF(sum!A350="ON",sum!I350,"*")</f>
        <v>*</v>
      </c>
      <c r="AP357" s="4" t="s">
        <v>137</v>
      </c>
      <c r="AQ357" s="4" t="s">
        <v>138</v>
      </c>
      <c r="AR357" s="4">
        <v>2045</v>
      </c>
      <c r="AS357" s="1" t="str">
        <f>IF(sum!A350="QU",sum!B350,"*")</f>
        <v>*</v>
      </c>
      <c r="AT357" s="1"/>
      <c r="AU357" s="1" t="str">
        <f>IF(sum!A350="QU",sum!I350,"*")</f>
        <v>*</v>
      </c>
      <c r="AX357" s="4" t="s">
        <v>137</v>
      </c>
      <c r="AY357" s="4" t="s">
        <v>138</v>
      </c>
      <c r="AZ357" s="4">
        <v>2045</v>
      </c>
      <c r="BA357" s="1" t="str">
        <f>IF(sum!A350="SA",sum!B350,"*")</f>
        <v>*</v>
      </c>
      <c r="BB357" s="1"/>
      <c r="BC357" s="1" t="str">
        <f>IF(sum!A350="SA",sum!I350,"*")</f>
        <v>*</v>
      </c>
    </row>
    <row r="358" spans="2:55">
      <c r="B358" s="1" t="s">
        <v>137</v>
      </c>
      <c r="C358" s="1" t="s">
        <v>138</v>
      </c>
      <c r="D358" s="1">
        <v>2045</v>
      </c>
      <c r="J358" s="1" t="s">
        <v>137</v>
      </c>
      <c r="K358" s="1" t="s">
        <v>138</v>
      </c>
      <c r="L358" s="1">
        <v>2045</v>
      </c>
      <c r="M358" s="1" t="str">
        <f>IF(sum!A351="AT",sum!B351,"*")</f>
        <v>*</v>
      </c>
      <c r="N358" s="1"/>
      <c r="O358" s="1" t="str">
        <f>IF(sum!A351="AT",sum!I351,"*")</f>
        <v>*</v>
      </c>
      <c r="R358" s="1" t="s">
        <v>137</v>
      </c>
      <c r="S358" s="1" t="s">
        <v>138</v>
      </c>
      <c r="T358" s="1">
        <v>2045</v>
      </c>
      <c r="U358" s="1" t="str">
        <f>IF(sum!A351="BC",sum!B351,"*")</f>
        <v>*</v>
      </c>
      <c r="V358" s="1"/>
      <c r="W358" s="1" t="str">
        <f>IF(sum!A351="BC",sum!I351,"*")</f>
        <v>*</v>
      </c>
      <c r="Z358" s="1" t="s">
        <v>137</v>
      </c>
      <c r="AA358" s="1" t="s">
        <v>138</v>
      </c>
      <c r="AB358" s="1">
        <v>2045</v>
      </c>
      <c r="AC358" s="1" t="str">
        <f>IF(sum!A351="MA",sum!B351,"*")</f>
        <v>HSS-WaterHeat_ELE1</v>
      </c>
      <c r="AD358" s="1"/>
      <c r="AE358" s="1">
        <f>IF(sum!A351="MA",sum!I351,"*")</f>
        <v>6.3411540900443805E-2</v>
      </c>
      <c r="AH358" s="1" t="s">
        <v>137</v>
      </c>
      <c r="AI358" s="1" t="s">
        <v>138</v>
      </c>
      <c r="AJ358" s="1">
        <v>2045</v>
      </c>
      <c r="AK358" s="1" t="str">
        <f>IF(sum!A351="ON",sum!B351,"*")</f>
        <v>*</v>
      </c>
      <c r="AL358" s="1"/>
      <c r="AM358" s="1" t="str">
        <f>IF(sum!A351="ON",sum!I351,"*")</f>
        <v>*</v>
      </c>
      <c r="AP358" s="1" t="s">
        <v>137</v>
      </c>
      <c r="AQ358" s="1" t="s">
        <v>138</v>
      </c>
      <c r="AR358" s="1">
        <v>2045</v>
      </c>
      <c r="AS358" s="1" t="str">
        <f>IF(sum!A351="QU",sum!B351,"*")</f>
        <v>*</v>
      </c>
      <c r="AT358" s="1"/>
      <c r="AU358" s="1" t="str">
        <f>IF(sum!A351="QU",sum!I351,"*")</f>
        <v>*</v>
      </c>
      <c r="AX358" s="1" t="s">
        <v>137</v>
      </c>
      <c r="AY358" s="1" t="s">
        <v>138</v>
      </c>
      <c r="AZ358" s="1">
        <v>2045</v>
      </c>
      <c r="BA358" s="1" t="str">
        <f>IF(sum!A351="SA",sum!B351,"*")</f>
        <v>*</v>
      </c>
      <c r="BB358" s="1"/>
      <c r="BC358" s="1" t="str">
        <f>IF(sum!A351="SA",sum!I351,"*")</f>
        <v>*</v>
      </c>
    </row>
    <row r="359" spans="2:55">
      <c r="B359" s="1" t="s">
        <v>137</v>
      </c>
      <c r="C359" s="1" t="s">
        <v>138</v>
      </c>
      <c r="D359" s="1">
        <v>2045</v>
      </c>
      <c r="J359" s="1" t="s">
        <v>137</v>
      </c>
      <c r="K359" s="1" t="s">
        <v>138</v>
      </c>
      <c r="L359" s="1">
        <v>2045</v>
      </c>
      <c r="M359" s="1" t="str">
        <f>IF(sum!A352="AT",sum!B352,"*")</f>
        <v>*</v>
      </c>
      <c r="N359" s="1"/>
      <c r="O359" s="1" t="str">
        <f>IF(sum!A352="AT",sum!I352,"*")</f>
        <v>*</v>
      </c>
      <c r="R359" s="1" t="s">
        <v>137</v>
      </c>
      <c r="S359" s="1" t="s">
        <v>138</v>
      </c>
      <c r="T359" s="1">
        <v>2045</v>
      </c>
      <c r="U359" s="1" t="str">
        <f>IF(sum!A352="BC",sum!B352,"*")</f>
        <v>*</v>
      </c>
      <c r="V359" s="1"/>
      <c r="W359" s="1" t="str">
        <f>IF(sum!A352="BC",sum!I352,"*")</f>
        <v>*</v>
      </c>
      <c r="Z359" s="1" t="s">
        <v>137</v>
      </c>
      <c r="AA359" s="1" t="s">
        <v>138</v>
      </c>
      <c r="AB359" s="1">
        <v>2045</v>
      </c>
      <c r="AC359" s="1" t="str">
        <f>IF(sum!A352="MA",sum!B352,"*")</f>
        <v>ICS-AuxiliaryEquip_ELE1</v>
      </c>
      <c r="AD359" s="1"/>
      <c r="AE359" s="1">
        <f>IF(sum!A352="MA",sum!I352,"*")</f>
        <v>1.0568590150073999E-2</v>
      </c>
      <c r="AH359" s="1" t="s">
        <v>137</v>
      </c>
      <c r="AI359" s="1" t="s">
        <v>138</v>
      </c>
      <c r="AJ359" s="1">
        <v>2045</v>
      </c>
      <c r="AK359" s="1" t="str">
        <f>IF(sum!A352="ON",sum!B352,"*")</f>
        <v>*</v>
      </c>
      <c r="AL359" s="1"/>
      <c r="AM359" s="1" t="str">
        <f>IF(sum!A352="ON",sum!I352,"*")</f>
        <v>*</v>
      </c>
      <c r="AP359" s="4" t="s">
        <v>137</v>
      </c>
      <c r="AQ359" s="4" t="s">
        <v>138</v>
      </c>
      <c r="AR359" s="4">
        <v>2045</v>
      </c>
      <c r="AS359" s="1" t="str">
        <f>IF(sum!A352="QU",sum!B352,"*")</f>
        <v>*</v>
      </c>
      <c r="AT359" s="1"/>
      <c r="AU359" s="1" t="str">
        <f>IF(sum!A352="QU",sum!I352,"*")</f>
        <v>*</v>
      </c>
      <c r="AX359" s="1" t="s">
        <v>137</v>
      </c>
      <c r="AY359" s="1" t="s">
        <v>138</v>
      </c>
      <c r="AZ359" s="1">
        <v>2045</v>
      </c>
      <c r="BA359" s="1" t="str">
        <f>IF(sum!A352="SA",sum!B352,"*")</f>
        <v>*</v>
      </c>
      <c r="BB359" s="1"/>
      <c r="BC359" s="1" t="str">
        <f>IF(sum!A352="SA",sum!I352,"*")</f>
        <v>*</v>
      </c>
    </row>
    <row r="360" spans="2:55">
      <c r="B360" s="4" t="s">
        <v>137</v>
      </c>
      <c r="C360" s="4" t="s">
        <v>138</v>
      </c>
      <c r="D360" s="4">
        <v>2045</v>
      </c>
      <c r="J360" s="4" t="s">
        <v>137</v>
      </c>
      <c r="K360" s="4" t="s">
        <v>138</v>
      </c>
      <c r="L360" s="4">
        <v>2045</v>
      </c>
      <c r="M360" s="1" t="str">
        <f>IF(sum!A353="AT",sum!B353,"*")</f>
        <v>*</v>
      </c>
      <c r="N360" s="1"/>
      <c r="O360" s="1" t="str">
        <f>IF(sum!A353="AT",sum!I353,"*")</f>
        <v>*</v>
      </c>
      <c r="R360" s="4" t="s">
        <v>137</v>
      </c>
      <c r="S360" s="4" t="s">
        <v>138</v>
      </c>
      <c r="T360" s="4">
        <v>2045</v>
      </c>
      <c r="U360" s="1" t="str">
        <f>IF(sum!A353="BC",sum!B353,"*")</f>
        <v>*</v>
      </c>
      <c r="V360" s="1"/>
      <c r="W360" s="1" t="str">
        <f>IF(sum!A353="BC",sum!I353,"*")</f>
        <v>*</v>
      </c>
      <c r="Z360" s="4" t="s">
        <v>137</v>
      </c>
      <c r="AA360" s="4" t="s">
        <v>138</v>
      </c>
      <c r="AB360" s="4">
        <v>2045</v>
      </c>
      <c r="AC360" s="1" t="str">
        <f>IF(sum!A353="MA",sum!B353,"*")</f>
        <v>ICS-Light_ELE1</v>
      </c>
      <c r="AD360" s="1"/>
      <c r="AE360" s="1">
        <f>IF(sum!A353="MA",sum!I353,"*")</f>
        <v>1.46766064202532E-2</v>
      </c>
      <c r="AH360" s="4" t="s">
        <v>137</v>
      </c>
      <c r="AI360" s="4" t="s">
        <v>138</v>
      </c>
      <c r="AJ360" s="4">
        <v>2045</v>
      </c>
      <c r="AK360" s="1" t="str">
        <f>IF(sum!A353="ON",sum!B353,"*")</f>
        <v>*</v>
      </c>
      <c r="AL360" s="1"/>
      <c r="AM360" s="1" t="str">
        <f>IF(sum!A353="ON",sum!I353,"*")</f>
        <v>*</v>
      </c>
      <c r="AP360" s="1" t="s">
        <v>137</v>
      </c>
      <c r="AQ360" s="1" t="s">
        <v>138</v>
      </c>
      <c r="AR360" s="1">
        <v>2045</v>
      </c>
      <c r="AS360" s="1" t="str">
        <f>IF(sum!A353="QU",sum!B353,"*")</f>
        <v>*</v>
      </c>
      <c r="AT360" s="1"/>
      <c r="AU360" s="1" t="str">
        <f>IF(sum!A353="QU",sum!I353,"*")</f>
        <v>*</v>
      </c>
      <c r="AX360" s="4" t="s">
        <v>137</v>
      </c>
      <c r="AY360" s="4" t="s">
        <v>138</v>
      </c>
      <c r="AZ360" s="4">
        <v>2045</v>
      </c>
      <c r="BA360" s="1" t="str">
        <f>IF(sum!A353="SA",sum!B353,"*")</f>
        <v>*</v>
      </c>
      <c r="BB360" s="1"/>
      <c r="BC360" s="1" t="str">
        <f>IF(sum!A353="SA",sum!I353,"*")</f>
        <v>*</v>
      </c>
    </row>
    <row r="361" spans="2:55">
      <c r="B361" s="1" t="s">
        <v>137</v>
      </c>
      <c r="C361" s="1" t="s">
        <v>138</v>
      </c>
      <c r="D361" s="1">
        <v>2045</v>
      </c>
      <c r="J361" s="1" t="s">
        <v>137</v>
      </c>
      <c r="K361" s="1" t="s">
        <v>138</v>
      </c>
      <c r="L361" s="1">
        <v>2045</v>
      </c>
      <c r="M361" s="1" t="str">
        <f>IF(sum!A354="AT",sum!B354,"*")</f>
        <v>*</v>
      </c>
      <c r="N361" s="1"/>
      <c r="O361" s="1" t="str">
        <f>IF(sum!A354="AT",sum!I354,"*")</f>
        <v>*</v>
      </c>
      <c r="R361" s="1" t="s">
        <v>137</v>
      </c>
      <c r="S361" s="1" t="s">
        <v>138</v>
      </c>
      <c r="T361" s="1">
        <v>2045</v>
      </c>
      <c r="U361" s="1" t="str">
        <f>IF(sum!A354="BC",sum!B354,"*")</f>
        <v>*</v>
      </c>
      <c r="V361" s="1"/>
      <c r="W361" s="1" t="str">
        <f>IF(sum!A354="BC",sum!I354,"*")</f>
        <v>*</v>
      </c>
      <c r="Z361" s="1" t="s">
        <v>137</v>
      </c>
      <c r="AA361" s="1" t="s">
        <v>138</v>
      </c>
      <c r="AB361" s="1">
        <v>2045</v>
      </c>
      <c r="AC361" s="1" t="str">
        <f>IF(sum!A354="MA",sum!B354,"*")</f>
        <v>ICS-SpHeat_ELE1</v>
      </c>
      <c r="AD361" s="1"/>
      <c r="AE361" s="1">
        <f>IF(sum!A354="MA",sum!I354,"*")</f>
        <v>5.6365814133727897E-2</v>
      </c>
      <c r="AH361" s="1" t="s">
        <v>137</v>
      </c>
      <c r="AI361" s="1" t="s">
        <v>138</v>
      </c>
      <c r="AJ361" s="1">
        <v>2045</v>
      </c>
      <c r="AK361" s="1" t="str">
        <f>IF(sum!A354="ON",sum!B354,"*")</f>
        <v>*</v>
      </c>
      <c r="AL361" s="1"/>
      <c r="AM361" s="1" t="str">
        <f>IF(sum!A354="ON",sum!I354,"*")</f>
        <v>*</v>
      </c>
      <c r="AP361" s="4" t="s">
        <v>137</v>
      </c>
      <c r="AQ361" s="4" t="s">
        <v>138</v>
      </c>
      <c r="AR361" s="4">
        <v>2045</v>
      </c>
      <c r="AS361" s="1" t="str">
        <f>IF(sum!A354="QU",sum!B354,"*")</f>
        <v>*</v>
      </c>
      <c r="AT361" s="1"/>
      <c r="AU361" s="1" t="str">
        <f>IF(sum!A354="QU",sum!I354,"*")</f>
        <v>*</v>
      </c>
      <c r="AX361" s="1" t="s">
        <v>137</v>
      </c>
      <c r="AY361" s="1" t="s">
        <v>138</v>
      </c>
      <c r="AZ361" s="1">
        <v>2045</v>
      </c>
      <c r="BA361" s="1" t="str">
        <f>IF(sum!A354="SA",sum!B354,"*")</f>
        <v>*</v>
      </c>
      <c r="BB361" s="1"/>
      <c r="BC361" s="1" t="str">
        <f>IF(sum!A354="SA",sum!I354,"*")</f>
        <v>*</v>
      </c>
    </row>
    <row r="362" spans="2:55">
      <c r="B362" s="1" t="s">
        <v>137</v>
      </c>
      <c r="C362" s="1" t="s">
        <v>138</v>
      </c>
      <c r="D362" s="1">
        <v>2045</v>
      </c>
      <c r="J362" s="1" t="s">
        <v>137</v>
      </c>
      <c r="K362" s="1" t="s">
        <v>138</v>
      </c>
      <c r="L362" s="1">
        <v>2045</v>
      </c>
      <c r="M362" s="1" t="str">
        <f>IF(sum!A355="AT",sum!B355,"*")</f>
        <v>*</v>
      </c>
      <c r="N362" s="1"/>
      <c r="O362" s="1" t="str">
        <f>IF(sum!A355="AT",sum!I355,"*")</f>
        <v>*</v>
      </c>
      <c r="R362" s="1" t="s">
        <v>137</v>
      </c>
      <c r="S362" s="1" t="s">
        <v>138</v>
      </c>
      <c r="T362" s="1">
        <v>2045</v>
      </c>
      <c r="U362" s="1" t="str">
        <f>IF(sum!A355="BC",sum!B355,"*")</f>
        <v>*</v>
      </c>
      <c r="V362" s="1"/>
      <c r="W362" s="1" t="str">
        <f>IF(sum!A355="BC",sum!I355,"*")</f>
        <v>*</v>
      </c>
      <c r="Z362" s="1" t="s">
        <v>137</v>
      </c>
      <c r="AA362" s="1" t="s">
        <v>138</v>
      </c>
      <c r="AB362" s="1">
        <v>2045</v>
      </c>
      <c r="AC362" s="1" t="str">
        <f>IF(sum!A355="MA",sum!B355,"*")</f>
        <v>OS-AuxiliaryEquip_ELE1</v>
      </c>
      <c r="AD362" s="1"/>
      <c r="AE362" s="1">
        <f>IF(sum!A355="MA",sum!I355,"*")</f>
        <v>0.17966603255125799</v>
      </c>
      <c r="AH362" s="1" t="s">
        <v>137</v>
      </c>
      <c r="AI362" s="1" t="s">
        <v>138</v>
      </c>
      <c r="AJ362" s="1">
        <v>2045</v>
      </c>
      <c r="AK362" s="1" t="str">
        <f>IF(sum!A355="ON",sum!B355,"*")</f>
        <v>*</v>
      </c>
      <c r="AL362" s="1"/>
      <c r="AM362" s="1" t="str">
        <f>IF(sum!A355="ON",sum!I355,"*")</f>
        <v>*</v>
      </c>
      <c r="AP362" s="1" t="s">
        <v>137</v>
      </c>
      <c r="AQ362" s="1" t="s">
        <v>138</v>
      </c>
      <c r="AR362" s="1">
        <v>2045</v>
      </c>
      <c r="AS362" s="1" t="str">
        <f>IF(sum!A355="QU",sum!B355,"*")</f>
        <v>*</v>
      </c>
      <c r="AT362" s="1"/>
      <c r="AU362" s="1" t="str">
        <f>IF(sum!A355="QU",sum!I355,"*")</f>
        <v>*</v>
      </c>
      <c r="AX362" s="1" t="s">
        <v>137</v>
      </c>
      <c r="AY362" s="1" t="s">
        <v>138</v>
      </c>
      <c r="AZ362" s="1">
        <v>2045</v>
      </c>
      <c r="BA362" s="1" t="str">
        <f>IF(sum!A355="SA",sum!B355,"*")</f>
        <v>*</v>
      </c>
      <c r="BB362" s="1"/>
      <c r="BC362" s="1" t="str">
        <f>IF(sum!A355="SA",sum!I355,"*")</f>
        <v>*</v>
      </c>
    </row>
    <row r="363" spans="2:55">
      <c r="B363" s="4" t="s">
        <v>137</v>
      </c>
      <c r="C363" s="4" t="s">
        <v>138</v>
      </c>
      <c r="D363" s="4">
        <v>2045</v>
      </c>
      <c r="J363" s="4" t="s">
        <v>137</v>
      </c>
      <c r="K363" s="4" t="s">
        <v>138</v>
      </c>
      <c r="L363" s="4">
        <v>2045</v>
      </c>
      <c r="M363" s="1" t="str">
        <f>IF(sum!A356="AT",sum!B356,"*")</f>
        <v>*</v>
      </c>
      <c r="N363" s="1"/>
      <c r="O363" s="1" t="str">
        <f>IF(sum!A356="AT",sum!I356,"*")</f>
        <v>*</v>
      </c>
      <c r="R363" s="4" t="s">
        <v>137</v>
      </c>
      <c r="S363" s="4" t="s">
        <v>138</v>
      </c>
      <c r="T363" s="4">
        <v>2045</v>
      </c>
      <c r="U363" s="1" t="str">
        <f>IF(sum!A356="BC",sum!B356,"*")</f>
        <v>*</v>
      </c>
      <c r="V363" s="1"/>
      <c r="W363" s="1" t="str">
        <f>IF(sum!A356="BC",sum!I356,"*")</f>
        <v>*</v>
      </c>
      <c r="Z363" s="4" t="s">
        <v>137</v>
      </c>
      <c r="AA363" s="4" t="s">
        <v>138</v>
      </c>
      <c r="AB363" s="4">
        <v>2045</v>
      </c>
      <c r="AC363" s="1" t="str">
        <f>IF(sum!A356="MA",sum!B356,"*")</f>
        <v>OS-AuxiliaryMot_ELE1</v>
      </c>
      <c r="AD363" s="1"/>
      <c r="AE363" s="1">
        <f>IF(sum!A356="MA",sum!I356,"*")</f>
        <v>7.3383032101265705E-2</v>
      </c>
      <c r="AH363" s="4" t="s">
        <v>137</v>
      </c>
      <c r="AI363" s="4" t="s">
        <v>138</v>
      </c>
      <c r="AJ363" s="4">
        <v>2045</v>
      </c>
      <c r="AK363" s="1" t="str">
        <f>IF(sum!A356="ON",sum!B356,"*")</f>
        <v>*</v>
      </c>
      <c r="AL363" s="1"/>
      <c r="AM363" s="1" t="str">
        <f>IF(sum!A356="ON",sum!I356,"*")</f>
        <v>*</v>
      </c>
      <c r="AP363" s="4" t="s">
        <v>137</v>
      </c>
      <c r="AQ363" s="4" t="s">
        <v>138</v>
      </c>
      <c r="AR363" s="4">
        <v>2045</v>
      </c>
      <c r="AS363" s="1" t="str">
        <f>IF(sum!A356="QU",sum!B356,"*")</f>
        <v>*</v>
      </c>
      <c r="AT363" s="1"/>
      <c r="AU363" s="1" t="str">
        <f>IF(sum!A356="QU",sum!I356,"*")</f>
        <v>*</v>
      </c>
      <c r="AX363" s="4" t="s">
        <v>137</v>
      </c>
      <c r="AY363" s="4" t="s">
        <v>138</v>
      </c>
      <c r="AZ363" s="4">
        <v>2045</v>
      </c>
      <c r="BA363" s="1" t="str">
        <f>IF(sum!A356="SA",sum!B356,"*")</f>
        <v>*</v>
      </c>
      <c r="BB363" s="1"/>
      <c r="BC363" s="1" t="str">
        <f>IF(sum!A356="SA",sum!I356,"*")</f>
        <v>*</v>
      </c>
    </row>
    <row r="364" spans="2:55">
      <c r="B364" s="1" t="s">
        <v>137</v>
      </c>
      <c r="C364" s="1" t="s">
        <v>138</v>
      </c>
      <c r="D364" s="1">
        <v>2045</v>
      </c>
      <c r="J364" s="1" t="s">
        <v>137</v>
      </c>
      <c r="K364" s="1" t="s">
        <v>138</v>
      </c>
      <c r="L364" s="1">
        <v>2045</v>
      </c>
      <c r="M364" s="1" t="str">
        <f>IF(sum!A357="AT",sum!B357,"*")</f>
        <v>*</v>
      </c>
      <c r="N364" s="1"/>
      <c r="O364" s="1" t="str">
        <f>IF(sum!A357="AT",sum!I357,"*")</f>
        <v>*</v>
      </c>
      <c r="R364" s="1" t="s">
        <v>137</v>
      </c>
      <c r="S364" s="1" t="s">
        <v>138</v>
      </c>
      <c r="T364" s="1">
        <v>2045</v>
      </c>
      <c r="U364" s="1" t="str">
        <f>IF(sum!A357="BC",sum!B357,"*")</f>
        <v>*</v>
      </c>
      <c r="V364" s="1"/>
      <c r="W364" s="1" t="str">
        <f>IF(sum!A357="BC",sum!I357,"*")</f>
        <v>*</v>
      </c>
      <c r="Z364" s="1" t="s">
        <v>137</v>
      </c>
      <c r="AA364" s="1" t="s">
        <v>138</v>
      </c>
      <c r="AB364" s="1">
        <v>2045</v>
      </c>
      <c r="AC364" s="1" t="str">
        <f>IF(sum!A357="MA",sum!B357,"*")</f>
        <v>OS-Light_ELE1</v>
      </c>
      <c r="AD364" s="1"/>
      <c r="AE364" s="1">
        <f>IF(sum!A357="MA",sum!I357,"*")</f>
        <v>0.26417891556455703</v>
      </c>
      <c r="AH364" s="1" t="s">
        <v>137</v>
      </c>
      <c r="AI364" s="1" t="s">
        <v>138</v>
      </c>
      <c r="AJ364" s="1">
        <v>2045</v>
      </c>
      <c r="AK364" s="1" t="str">
        <f>IF(sum!A357="ON",sum!B357,"*")</f>
        <v>*</v>
      </c>
      <c r="AL364" s="1"/>
      <c r="AM364" s="1" t="str">
        <f>IF(sum!A357="ON",sum!I357,"*")</f>
        <v>*</v>
      </c>
      <c r="AP364" s="1" t="s">
        <v>137</v>
      </c>
      <c r="AQ364" s="1" t="s">
        <v>138</v>
      </c>
      <c r="AR364" s="1">
        <v>2045</v>
      </c>
      <c r="AS364" s="1" t="str">
        <f>IF(sum!A357="QU",sum!B357,"*")</f>
        <v>*</v>
      </c>
      <c r="AT364" s="1"/>
      <c r="AU364" s="1" t="str">
        <f>IF(sum!A357="QU",sum!I357,"*")</f>
        <v>*</v>
      </c>
      <c r="AX364" s="1" t="s">
        <v>137</v>
      </c>
      <c r="AY364" s="1" t="s">
        <v>138</v>
      </c>
      <c r="AZ364" s="1">
        <v>2045</v>
      </c>
      <c r="BA364" s="1" t="str">
        <f>IF(sum!A357="SA",sum!B357,"*")</f>
        <v>*</v>
      </c>
      <c r="BB364" s="1"/>
      <c r="BC364" s="1" t="str">
        <f>IF(sum!A357="SA",sum!I357,"*")</f>
        <v>*</v>
      </c>
    </row>
    <row r="365" spans="2:55">
      <c r="B365" s="1" t="s">
        <v>137</v>
      </c>
      <c r="C365" s="1" t="s">
        <v>138</v>
      </c>
      <c r="D365" s="1">
        <v>2045</v>
      </c>
      <c r="J365" s="1" t="s">
        <v>137</v>
      </c>
      <c r="K365" s="1" t="s">
        <v>138</v>
      </c>
      <c r="L365" s="1">
        <v>2045</v>
      </c>
      <c r="M365" s="1" t="str">
        <f>IF(sum!A358="AT",sum!B358,"*")</f>
        <v>*</v>
      </c>
      <c r="N365" s="1"/>
      <c r="O365" s="1" t="str">
        <f>IF(sum!A358="AT",sum!I358,"*")</f>
        <v>*</v>
      </c>
      <c r="R365" s="1" t="s">
        <v>137</v>
      </c>
      <c r="S365" s="1" t="s">
        <v>138</v>
      </c>
      <c r="T365" s="1">
        <v>2045</v>
      </c>
      <c r="U365" s="1" t="str">
        <f>IF(sum!A358="BC",sum!B358,"*")</f>
        <v>*</v>
      </c>
      <c r="V365" s="1"/>
      <c r="W365" s="1" t="str">
        <f>IF(sum!A358="BC",sum!I358,"*")</f>
        <v>*</v>
      </c>
      <c r="Z365" s="1" t="s">
        <v>137</v>
      </c>
      <c r="AA365" s="1" t="s">
        <v>138</v>
      </c>
      <c r="AB365" s="1">
        <v>2045</v>
      </c>
      <c r="AC365" s="1" t="str">
        <f>IF(sum!A358="MA",sum!B358,"*")</f>
        <v>OS-SpCool_ELE1</v>
      </c>
      <c r="AD365" s="1"/>
      <c r="AE365" s="1">
        <f>IF(sum!A358="MA",sum!I358,"*")</f>
        <v>5.7646716840311502E-2</v>
      </c>
      <c r="AH365" s="1" t="s">
        <v>137</v>
      </c>
      <c r="AI365" s="1" t="s">
        <v>138</v>
      </c>
      <c r="AJ365" s="1">
        <v>2045</v>
      </c>
      <c r="AK365" s="1" t="str">
        <f>IF(sum!A358="ON",sum!B358,"*")</f>
        <v>*</v>
      </c>
      <c r="AL365" s="1"/>
      <c r="AM365" s="1" t="str">
        <f>IF(sum!A358="ON",sum!I358,"*")</f>
        <v>*</v>
      </c>
      <c r="AP365" s="4" t="s">
        <v>137</v>
      </c>
      <c r="AQ365" s="4" t="s">
        <v>138</v>
      </c>
      <c r="AR365" s="4">
        <v>2045</v>
      </c>
      <c r="AS365" s="1" t="str">
        <f>IF(sum!A358="QU",sum!B358,"*")</f>
        <v>*</v>
      </c>
      <c r="AT365" s="1"/>
      <c r="AU365" s="1" t="str">
        <f>IF(sum!A358="QU",sum!I358,"*")</f>
        <v>*</v>
      </c>
      <c r="AX365" s="1" t="s">
        <v>137</v>
      </c>
      <c r="AY365" s="1" t="s">
        <v>138</v>
      </c>
      <c r="AZ365" s="1">
        <v>2045</v>
      </c>
      <c r="BA365" s="1" t="str">
        <f>IF(sum!A358="SA",sum!B358,"*")</f>
        <v>*</v>
      </c>
      <c r="BB365" s="1"/>
      <c r="BC365" s="1" t="str">
        <f>IF(sum!A358="SA",sum!I358,"*")</f>
        <v>*</v>
      </c>
    </row>
    <row r="366" spans="2:55">
      <c r="B366" s="4" t="s">
        <v>137</v>
      </c>
      <c r="C366" s="4" t="s">
        <v>138</v>
      </c>
      <c r="D366" s="4">
        <v>2045</v>
      </c>
      <c r="J366" s="4" t="s">
        <v>137</v>
      </c>
      <c r="K366" s="4" t="s">
        <v>138</v>
      </c>
      <c r="L366" s="4">
        <v>2045</v>
      </c>
      <c r="M366" s="1" t="str">
        <f>IF(sum!A359="AT",sum!B359,"*")</f>
        <v>*</v>
      </c>
      <c r="N366" s="1"/>
      <c r="O366" s="1" t="str">
        <f>IF(sum!A359="AT",sum!I359,"*")</f>
        <v>*</v>
      </c>
      <c r="R366" s="4" t="s">
        <v>137</v>
      </c>
      <c r="S366" s="4" t="s">
        <v>138</v>
      </c>
      <c r="T366" s="4">
        <v>2045</v>
      </c>
      <c r="U366" s="1" t="str">
        <f>IF(sum!A359="BC",sum!B359,"*")</f>
        <v>*</v>
      </c>
      <c r="V366" s="1"/>
      <c r="W366" s="1" t="str">
        <f>IF(sum!A359="BC",sum!I359,"*")</f>
        <v>*</v>
      </c>
      <c r="Z366" s="4" t="s">
        <v>137</v>
      </c>
      <c r="AA366" s="4" t="s">
        <v>138</v>
      </c>
      <c r="AB366" s="4">
        <v>2045</v>
      </c>
      <c r="AC366" s="1" t="str">
        <f>IF(sum!A359="MA",sum!B359,"*")</f>
        <v>OS-SpHeat_ELE1</v>
      </c>
      <c r="AD366" s="1"/>
      <c r="AE366" s="1">
        <f>IF(sum!A359="MA",sum!I359,"*")</f>
        <v>0.83844148523920203</v>
      </c>
      <c r="AH366" s="4" t="s">
        <v>137</v>
      </c>
      <c r="AI366" s="4" t="s">
        <v>138</v>
      </c>
      <c r="AJ366" s="4">
        <v>2045</v>
      </c>
      <c r="AK366" s="1" t="str">
        <f>IF(sum!A359="ON",sum!B359,"*")</f>
        <v>*</v>
      </c>
      <c r="AL366" s="1"/>
      <c r="AM366" s="1" t="str">
        <f>IF(sum!A359="ON",sum!I359,"*")</f>
        <v>*</v>
      </c>
      <c r="AP366" s="1" t="s">
        <v>137</v>
      </c>
      <c r="AQ366" s="1" t="s">
        <v>138</v>
      </c>
      <c r="AR366" s="1">
        <v>2045</v>
      </c>
      <c r="AS366" s="1" t="str">
        <f>IF(sum!A359="QU",sum!B359,"*")</f>
        <v>*</v>
      </c>
      <c r="AT366" s="1"/>
      <c r="AU366" s="1" t="str">
        <f>IF(sum!A359="QU",sum!I359,"*")</f>
        <v>*</v>
      </c>
      <c r="AX366" s="4" t="s">
        <v>137</v>
      </c>
      <c r="AY366" s="4" t="s">
        <v>138</v>
      </c>
      <c r="AZ366" s="4">
        <v>2045</v>
      </c>
      <c r="BA366" s="1" t="str">
        <f>IF(sum!A359="SA",sum!B359,"*")</f>
        <v>*</v>
      </c>
      <c r="BB366" s="1"/>
      <c r="BC366" s="1" t="str">
        <f>IF(sum!A359="SA",sum!I359,"*")</f>
        <v>*</v>
      </c>
    </row>
    <row r="367" spans="2:55">
      <c r="B367" s="1" t="s">
        <v>137</v>
      </c>
      <c r="C367" s="1" t="s">
        <v>138</v>
      </c>
      <c r="D367" s="1">
        <v>2045</v>
      </c>
      <c r="J367" s="1" t="s">
        <v>137</v>
      </c>
      <c r="K367" s="1" t="s">
        <v>138</v>
      </c>
      <c r="L367" s="1">
        <v>2045</v>
      </c>
      <c r="M367" s="1" t="str">
        <f>IF(sum!A360="AT",sum!B360,"*")</f>
        <v>*</v>
      </c>
      <c r="N367" s="1"/>
      <c r="O367" s="1" t="str">
        <f>IF(sum!A360="AT",sum!I360,"*")</f>
        <v>*</v>
      </c>
      <c r="R367" s="1" t="s">
        <v>137</v>
      </c>
      <c r="S367" s="1" t="s">
        <v>138</v>
      </c>
      <c r="T367" s="1">
        <v>2045</v>
      </c>
      <c r="U367" s="1" t="str">
        <f>IF(sum!A360="BC",sum!B360,"*")</f>
        <v>*</v>
      </c>
      <c r="V367" s="1"/>
      <c r="W367" s="1" t="str">
        <f>IF(sum!A360="BC",sum!I360,"*")</f>
        <v>*</v>
      </c>
      <c r="Z367" s="1" t="s">
        <v>137</v>
      </c>
      <c r="AA367" s="1" t="s">
        <v>138</v>
      </c>
      <c r="AB367" s="1">
        <v>2045</v>
      </c>
      <c r="AC367" s="1" t="str">
        <f>IF(sum!A360="MA",sum!B360,"*")</f>
        <v>OS-WaterHeat_ELE1</v>
      </c>
      <c r="AD367" s="1"/>
      <c r="AE367" s="1">
        <f>IF(sum!A360="MA",sum!I360,"*")</f>
        <v>2.1137180300147999E-2</v>
      </c>
      <c r="AH367" s="1" t="s">
        <v>137</v>
      </c>
      <c r="AI367" s="1" t="s">
        <v>138</v>
      </c>
      <c r="AJ367" s="1">
        <v>2045</v>
      </c>
      <c r="AK367" s="1" t="str">
        <f>IF(sum!A360="ON",sum!B360,"*")</f>
        <v>*</v>
      </c>
      <c r="AL367" s="1"/>
      <c r="AM367" s="1" t="str">
        <f>IF(sum!A360="ON",sum!I360,"*")</f>
        <v>*</v>
      </c>
      <c r="AP367" s="4" t="s">
        <v>137</v>
      </c>
      <c r="AQ367" s="4" t="s">
        <v>138</v>
      </c>
      <c r="AR367" s="4">
        <v>2045</v>
      </c>
      <c r="AS367" s="1" t="str">
        <f>IF(sum!A360="QU",sum!B360,"*")</f>
        <v>*</v>
      </c>
      <c r="AT367" s="1"/>
      <c r="AU367" s="1" t="str">
        <f>IF(sum!A360="QU",sum!I360,"*")</f>
        <v>*</v>
      </c>
      <c r="AX367" s="1" t="s">
        <v>137</v>
      </c>
      <c r="AY367" s="1" t="s">
        <v>138</v>
      </c>
      <c r="AZ367" s="1">
        <v>2045</v>
      </c>
      <c r="BA367" s="1" t="str">
        <f>IF(sum!A360="SA",sum!B360,"*")</f>
        <v>*</v>
      </c>
      <c r="BB367" s="1"/>
      <c r="BC367" s="1" t="str">
        <f>IF(sum!A360="SA",sum!I360,"*")</f>
        <v>*</v>
      </c>
    </row>
    <row r="368" spans="2:55">
      <c r="B368" s="1" t="s">
        <v>137</v>
      </c>
      <c r="C368" s="1" t="s">
        <v>138</v>
      </c>
      <c r="D368" s="1">
        <v>2045</v>
      </c>
      <c r="J368" s="1" t="s">
        <v>137</v>
      </c>
      <c r="K368" s="1" t="s">
        <v>138</v>
      </c>
      <c r="L368" s="1">
        <v>2045</v>
      </c>
      <c r="M368" s="1" t="str">
        <f>IF(sum!A361="AT",sum!B361,"*")</f>
        <v>*</v>
      </c>
      <c r="N368" s="1"/>
      <c r="O368" s="1" t="str">
        <f>IF(sum!A361="AT",sum!I361,"*")</f>
        <v>*</v>
      </c>
      <c r="R368" s="1" t="s">
        <v>137</v>
      </c>
      <c r="S368" s="1" t="s">
        <v>138</v>
      </c>
      <c r="T368" s="1">
        <v>2045</v>
      </c>
      <c r="U368" s="1" t="str">
        <f>IF(sum!A361="BC",sum!B361,"*")</f>
        <v>*</v>
      </c>
      <c r="V368" s="1"/>
      <c r="W368" s="1" t="str">
        <f>IF(sum!A361="BC",sum!I361,"*")</f>
        <v>*</v>
      </c>
      <c r="Z368" s="1" t="s">
        <v>137</v>
      </c>
      <c r="AA368" s="1" t="s">
        <v>138</v>
      </c>
      <c r="AB368" s="1">
        <v>2045</v>
      </c>
      <c r="AC368" s="1" t="str">
        <f>IF(sum!A361="MA",sum!B361,"*")</f>
        <v>OTH-AuxiliaryEquip_ELE1</v>
      </c>
      <c r="AD368" s="1"/>
      <c r="AE368" s="1">
        <f>IF(sum!A361="MA",sum!I361,"*")</f>
        <v>1.0568590150073999E-2</v>
      </c>
      <c r="AH368" s="1" t="s">
        <v>137</v>
      </c>
      <c r="AI368" s="1" t="s">
        <v>138</v>
      </c>
      <c r="AJ368" s="1">
        <v>2045</v>
      </c>
      <c r="AK368" s="1" t="str">
        <f>IF(sum!A361="ON",sum!B361,"*")</f>
        <v>*</v>
      </c>
      <c r="AL368" s="1"/>
      <c r="AM368" s="1" t="str">
        <f>IF(sum!A361="ON",sum!I361,"*")</f>
        <v>*</v>
      </c>
      <c r="AP368" s="1" t="s">
        <v>137</v>
      </c>
      <c r="AQ368" s="1" t="s">
        <v>138</v>
      </c>
      <c r="AR368" s="1">
        <v>2045</v>
      </c>
      <c r="AS368" s="1" t="str">
        <f>IF(sum!A361="QU",sum!B361,"*")</f>
        <v>*</v>
      </c>
      <c r="AT368" s="1"/>
      <c r="AU368" s="1" t="str">
        <f>IF(sum!A361="QU",sum!I361,"*")</f>
        <v>*</v>
      </c>
      <c r="AX368" s="1" t="s">
        <v>137</v>
      </c>
      <c r="AY368" s="1" t="s">
        <v>138</v>
      </c>
      <c r="AZ368" s="1">
        <v>2045</v>
      </c>
      <c r="BA368" s="1" t="str">
        <f>IF(sum!A361="SA",sum!B361,"*")</f>
        <v>*</v>
      </c>
      <c r="BB368" s="1"/>
      <c r="BC368" s="1" t="str">
        <f>IF(sum!A361="SA",sum!I361,"*")</f>
        <v>*</v>
      </c>
    </row>
    <row r="369" spans="2:55">
      <c r="B369" s="4" t="s">
        <v>137</v>
      </c>
      <c r="C369" s="4" t="s">
        <v>138</v>
      </c>
      <c r="D369" s="4">
        <v>2045</v>
      </c>
      <c r="J369" s="4" t="s">
        <v>137</v>
      </c>
      <c r="K369" s="4" t="s">
        <v>138</v>
      </c>
      <c r="L369" s="4">
        <v>2045</v>
      </c>
      <c r="M369" s="1" t="str">
        <f>IF(sum!A362="AT",sum!B362,"*")</f>
        <v>*</v>
      </c>
      <c r="N369" s="1"/>
      <c r="O369" s="1" t="str">
        <f>IF(sum!A362="AT",sum!I362,"*")</f>
        <v>*</v>
      </c>
      <c r="R369" s="4" t="s">
        <v>137</v>
      </c>
      <c r="S369" s="4" t="s">
        <v>138</v>
      </c>
      <c r="T369" s="4">
        <v>2045</v>
      </c>
      <c r="U369" s="1" t="str">
        <f>IF(sum!A362="BC",sum!B362,"*")</f>
        <v>*</v>
      </c>
      <c r="V369" s="1"/>
      <c r="W369" s="1" t="str">
        <f>IF(sum!A362="BC",sum!I362,"*")</f>
        <v>*</v>
      </c>
      <c r="Z369" s="4" t="s">
        <v>137</v>
      </c>
      <c r="AA369" s="4" t="s">
        <v>138</v>
      </c>
      <c r="AB369" s="4">
        <v>2045</v>
      </c>
      <c r="AC369" s="1" t="str">
        <f>IF(sum!A362="MA",sum!B362,"*")</f>
        <v>OTH-Light_ELE1</v>
      </c>
      <c r="AD369" s="1"/>
      <c r="AE369" s="1">
        <f>IF(sum!A362="MA",sum!I362,"*")</f>
        <v>1.46766064202532E-2</v>
      </c>
      <c r="AH369" s="4" t="s">
        <v>137</v>
      </c>
      <c r="AI369" s="4" t="s">
        <v>138</v>
      </c>
      <c r="AJ369" s="4">
        <v>2045</v>
      </c>
      <c r="AK369" s="1" t="str">
        <f>IF(sum!A362="ON",sum!B362,"*")</f>
        <v>*</v>
      </c>
      <c r="AL369" s="1"/>
      <c r="AM369" s="1" t="str">
        <f>IF(sum!A362="ON",sum!I362,"*")</f>
        <v>*</v>
      </c>
      <c r="AP369" s="4" t="s">
        <v>137</v>
      </c>
      <c r="AQ369" s="4" t="s">
        <v>138</v>
      </c>
      <c r="AR369" s="4">
        <v>2045</v>
      </c>
      <c r="AS369" s="1" t="str">
        <f>IF(sum!A362="QU",sum!B362,"*")</f>
        <v>*</v>
      </c>
      <c r="AT369" s="1"/>
      <c r="AU369" s="1" t="str">
        <f>IF(sum!A362="QU",sum!I362,"*")</f>
        <v>*</v>
      </c>
      <c r="AX369" s="4" t="s">
        <v>137</v>
      </c>
      <c r="AY369" s="4" t="s">
        <v>138</v>
      </c>
      <c r="AZ369" s="4">
        <v>2045</v>
      </c>
      <c r="BA369" s="1" t="str">
        <f>IF(sum!A362="SA",sum!B362,"*")</f>
        <v>*</v>
      </c>
      <c r="BB369" s="1"/>
      <c r="BC369" s="1" t="str">
        <f>IF(sum!A362="SA",sum!I362,"*")</f>
        <v>*</v>
      </c>
    </row>
    <row r="370" spans="2:55">
      <c r="B370" s="1" t="s">
        <v>137</v>
      </c>
      <c r="C370" s="1" t="s">
        <v>138</v>
      </c>
      <c r="D370" s="1">
        <v>2045</v>
      </c>
      <c r="J370" s="1" t="s">
        <v>137</v>
      </c>
      <c r="K370" s="1" t="s">
        <v>138</v>
      </c>
      <c r="L370" s="1">
        <v>2045</v>
      </c>
      <c r="M370" s="1" t="str">
        <f>IF(sum!A363="AT",sum!B363,"*")</f>
        <v>*</v>
      </c>
      <c r="N370" s="1"/>
      <c r="O370" s="1" t="str">
        <f>IF(sum!A363="AT",sum!I363,"*")</f>
        <v>*</v>
      </c>
      <c r="R370" s="1" t="s">
        <v>137</v>
      </c>
      <c r="S370" s="1" t="s">
        <v>138</v>
      </c>
      <c r="T370" s="1">
        <v>2045</v>
      </c>
      <c r="U370" s="1" t="str">
        <f>IF(sum!A363="BC",sum!B363,"*")</f>
        <v>*</v>
      </c>
      <c r="V370" s="1"/>
      <c r="W370" s="1" t="str">
        <f>IF(sum!A363="BC",sum!I363,"*")</f>
        <v>*</v>
      </c>
      <c r="Z370" s="1" t="s">
        <v>137</v>
      </c>
      <c r="AA370" s="1" t="s">
        <v>138</v>
      </c>
      <c r="AB370" s="1">
        <v>2045</v>
      </c>
      <c r="AC370" s="1" t="str">
        <f>IF(sum!A363="MA",sum!B363,"*")</f>
        <v>OTH-SpHeat_ELE1</v>
      </c>
      <c r="AD370" s="1"/>
      <c r="AE370" s="1">
        <f>IF(sum!A363="MA",sum!I363,"*")</f>
        <v>4.22743606002959E-2</v>
      </c>
      <c r="AH370" s="1" t="s">
        <v>137</v>
      </c>
      <c r="AI370" s="1" t="s">
        <v>138</v>
      </c>
      <c r="AJ370" s="1">
        <v>2045</v>
      </c>
      <c r="AK370" s="1" t="str">
        <f>IF(sum!A363="ON",sum!B363,"*")</f>
        <v>*</v>
      </c>
      <c r="AL370" s="1"/>
      <c r="AM370" s="1" t="str">
        <f>IF(sum!A363="ON",sum!I363,"*")</f>
        <v>*</v>
      </c>
      <c r="AP370" s="1" t="s">
        <v>137</v>
      </c>
      <c r="AQ370" s="1" t="s">
        <v>138</v>
      </c>
      <c r="AR370" s="1">
        <v>2045</v>
      </c>
      <c r="AS370" s="1" t="str">
        <f>IF(sum!A363="QU",sum!B363,"*")</f>
        <v>*</v>
      </c>
      <c r="AT370" s="1"/>
      <c r="AU370" s="1" t="str">
        <f>IF(sum!A363="QU",sum!I363,"*")</f>
        <v>*</v>
      </c>
      <c r="AX370" s="1" t="s">
        <v>137</v>
      </c>
      <c r="AY370" s="1" t="s">
        <v>138</v>
      </c>
      <c r="AZ370" s="1">
        <v>2045</v>
      </c>
      <c r="BA370" s="1" t="str">
        <f>IF(sum!A363="SA",sum!B363,"*")</f>
        <v>*</v>
      </c>
      <c r="BB370" s="1"/>
      <c r="BC370" s="1" t="str">
        <f>IF(sum!A363="SA",sum!I363,"*")</f>
        <v>*</v>
      </c>
    </row>
    <row r="371" spans="2:55">
      <c r="B371" s="1" t="s">
        <v>137</v>
      </c>
      <c r="C371" s="1" t="s">
        <v>138</v>
      </c>
      <c r="D371" s="1">
        <v>2045</v>
      </c>
      <c r="J371" s="1" t="s">
        <v>137</v>
      </c>
      <c r="K371" s="1" t="s">
        <v>138</v>
      </c>
      <c r="L371" s="1">
        <v>2045</v>
      </c>
      <c r="M371" s="1" t="str">
        <f>IF(sum!A364="AT",sum!B364,"*")</f>
        <v>*</v>
      </c>
      <c r="N371" s="1"/>
      <c r="O371" s="1" t="str">
        <f>IF(sum!A364="AT",sum!I364,"*")</f>
        <v>*</v>
      </c>
      <c r="R371" s="1" t="s">
        <v>137</v>
      </c>
      <c r="S371" s="1" t="s">
        <v>138</v>
      </c>
      <c r="T371" s="1">
        <v>2045</v>
      </c>
      <c r="U371" s="1" t="str">
        <f>IF(sum!A364="BC",sum!B364,"*")</f>
        <v>*</v>
      </c>
      <c r="V371" s="1"/>
      <c r="W371" s="1" t="str">
        <f>IF(sum!A364="BC",sum!I364,"*")</f>
        <v>*</v>
      </c>
      <c r="Z371" s="1" t="s">
        <v>137</v>
      </c>
      <c r="AA371" s="1" t="s">
        <v>138</v>
      </c>
      <c r="AB371" s="1">
        <v>2045</v>
      </c>
      <c r="AC371" s="1" t="str">
        <f>IF(sum!A364="MA",sum!B364,"*")</f>
        <v>R_ES-APP-CD_ELC1</v>
      </c>
      <c r="AD371" s="1"/>
      <c r="AE371" s="1">
        <f>IF(sum!A364="MA",sum!I364,"*")</f>
        <v>0.84684138689455302</v>
      </c>
      <c r="AH371" s="1" t="s">
        <v>137</v>
      </c>
      <c r="AI371" s="1" t="s">
        <v>138</v>
      </c>
      <c r="AJ371" s="1">
        <v>2045</v>
      </c>
      <c r="AK371" s="1" t="str">
        <f>IF(sum!A364="ON",sum!B364,"*")</f>
        <v>*</v>
      </c>
      <c r="AL371" s="1"/>
      <c r="AM371" s="1" t="str">
        <f>IF(sum!A364="ON",sum!I364,"*")</f>
        <v>*</v>
      </c>
      <c r="AP371" s="4" t="s">
        <v>137</v>
      </c>
      <c r="AQ371" s="4" t="s">
        <v>138</v>
      </c>
      <c r="AR371" s="4">
        <v>2045</v>
      </c>
      <c r="AS371" s="1" t="str">
        <f>IF(sum!A364="QU",sum!B364,"*")</f>
        <v>*</v>
      </c>
      <c r="AT371" s="1"/>
      <c r="AU371" s="1" t="str">
        <f>IF(sum!A364="QU",sum!I364,"*")</f>
        <v>*</v>
      </c>
      <c r="AX371" s="1" t="s">
        <v>137</v>
      </c>
      <c r="AY371" s="1" t="s">
        <v>138</v>
      </c>
      <c r="AZ371" s="1">
        <v>2045</v>
      </c>
      <c r="BA371" s="1" t="str">
        <f>IF(sum!A364="SA",sum!B364,"*")</f>
        <v>*</v>
      </c>
      <c r="BB371" s="1"/>
      <c r="BC371" s="1" t="str">
        <f>IF(sum!A364="SA",sum!I364,"*")</f>
        <v>*</v>
      </c>
    </row>
    <row r="372" spans="2:55">
      <c r="B372" s="4" t="s">
        <v>137</v>
      </c>
      <c r="C372" s="4" t="s">
        <v>138</v>
      </c>
      <c r="D372" s="4">
        <v>2045</v>
      </c>
      <c r="J372" s="4" t="s">
        <v>137</v>
      </c>
      <c r="K372" s="4" t="s">
        <v>138</v>
      </c>
      <c r="L372" s="4">
        <v>2045</v>
      </c>
      <c r="M372" s="1" t="str">
        <f>IF(sum!A365="AT",sum!B365,"*")</f>
        <v>*</v>
      </c>
      <c r="N372" s="1"/>
      <c r="O372" s="1" t="str">
        <f>IF(sum!A365="AT",sum!I365,"*")</f>
        <v>*</v>
      </c>
      <c r="R372" s="4" t="s">
        <v>137</v>
      </c>
      <c r="S372" s="4" t="s">
        <v>138</v>
      </c>
      <c r="T372" s="4">
        <v>2045</v>
      </c>
      <c r="U372" s="1" t="str">
        <f>IF(sum!A365="BC",sum!B365,"*")</f>
        <v>*</v>
      </c>
      <c r="V372" s="1"/>
      <c r="W372" s="1" t="str">
        <f>IF(sum!A365="BC",sum!I365,"*")</f>
        <v>*</v>
      </c>
      <c r="Z372" s="4" t="s">
        <v>137</v>
      </c>
      <c r="AA372" s="4" t="s">
        <v>138</v>
      </c>
      <c r="AB372" s="4">
        <v>2045</v>
      </c>
      <c r="AC372" s="1" t="str">
        <f>IF(sum!A365="MA",sum!B365,"*")</f>
        <v>R_ES-APP-CW_ELC1</v>
      </c>
      <c r="AD372" s="1"/>
      <c r="AE372" s="1">
        <f>IF(sum!A365="MA",sum!I365,"*")</f>
        <v>9.8014049409091905E-2</v>
      </c>
      <c r="AH372" s="4" t="s">
        <v>137</v>
      </c>
      <c r="AI372" s="4" t="s">
        <v>138</v>
      </c>
      <c r="AJ372" s="4">
        <v>2045</v>
      </c>
      <c r="AK372" s="1" t="str">
        <f>IF(sum!A365="ON",sum!B365,"*")</f>
        <v>*</v>
      </c>
      <c r="AL372" s="1"/>
      <c r="AM372" s="1" t="str">
        <f>IF(sum!A365="ON",sum!I365,"*")</f>
        <v>*</v>
      </c>
      <c r="AP372" s="1" t="s">
        <v>137</v>
      </c>
      <c r="AQ372" s="1" t="s">
        <v>138</v>
      </c>
      <c r="AR372" s="1">
        <v>2045</v>
      </c>
      <c r="AS372" s="1" t="str">
        <f>IF(sum!A365="QU",sum!B365,"*")</f>
        <v>*</v>
      </c>
      <c r="AT372" s="1"/>
      <c r="AU372" s="1" t="str">
        <f>IF(sum!A365="QU",sum!I365,"*")</f>
        <v>*</v>
      </c>
      <c r="AX372" s="4" t="s">
        <v>137</v>
      </c>
      <c r="AY372" s="4" t="s">
        <v>138</v>
      </c>
      <c r="AZ372" s="4">
        <v>2045</v>
      </c>
      <c r="BA372" s="1" t="str">
        <f>IF(sum!A365="SA",sum!B365,"*")</f>
        <v>*</v>
      </c>
      <c r="BB372" s="1"/>
      <c r="BC372" s="1" t="str">
        <f>IF(sum!A365="SA",sum!I365,"*")</f>
        <v>*</v>
      </c>
    </row>
    <row r="373" spans="2:55">
      <c r="B373" s="1" t="s">
        <v>137</v>
      </c>
      <c r="C373" s="1" t="s">
        <v>138</v>
      </c>
      <c r="D373" s="1">
        <v>2045</v>
      </c>
      <c r="J373" s="1" t="s">
        <v>137</v>
      </c>
      <c r="K373" s="1" t="s">
        <v>138</v>
      </c>
      <c r="L373" s="1">
        <v>2045</v>
      </c>
      <c r="M373" s="1" t="str">
        <f>IF(sum!A366="AT",sum!B366,"*")</f>
        <v>*</v>
      </c>
      <c r="N373" s="1"/>
      <c r="O373" s="1" t="str">
        <f>IF(sum!A366="AT",sum!I366,"*")</f>
        <v>*</v>
      </c>
      <c r="R373" s="1" t="s">
        <v>137</v>
      </c>
      <c r="S373" s="1" t="s">
        <v>138</v>
      </c>
      <c r="T373" s="1">
        <v>2045</v>
      </c>
      <c r="U373" s="1" t="str">
        <f>IF(sum!A366="BC",sum!B366,"*")</f>
        <v>*</v>
      </c>
      <c r="V373" s="1"/>
      <c r="W373" s="1" t="str">
        <f>IF(sum!A366="BC",sum!I366,"*")</f>
        <v>*</v>
      </c>
      <c r="Z373" s="1" t="s">
        <v>137</v>
      </c>
      <c r="AA373" s="1" t="s">
        <v>138</v>
      </c>
      <c r="AB373" s="1">
        <v>2045</v>
      </c>
      <c r="AC373" s="1" t="str">
        <f>IF(sum!A366="MA",sum!B366,"*")</f>
        <v>R_ES-APP-DW_ELC1</v>
      </c>
      <c r="AD373" s="1"/>
      <c r="AE373" s="1">
        <f>IF(sum!A366="MA",sum!I366,"*")</f>
        <v>0.33167954320036802</v>
      </c>
      <c r="AH373" s="1" t="s">
        <v>137</v>
      </c>
      <c r="AI373" s="1" t="s">
        <v>138</v>
      </c>
      <c r="AJ373" s="1">
        <v>2045</v>
      </c>
      <c r="AK373" s="1" t="str">
        <f>IF(sum!A366="ON",sum!B366,"*")</f>
        <v>*</v>
      </c>
      <c r="AL373" s="1"/>
      <c r="AM373" s="1" t="str">
        <f>IF(sum!A366="ON",sum!I366,"*")</f>
        <v>*</v>
      </c>
      <c r="AP373" s="4" t="s">
        <v>137</v>
      </c>
      <c r="AQ373" s="4" t="s">
        <v>138</v>
      </c>
      <c r="AR373" s="4">
        <v>2045</v>
      </c>
      <c r="AS373" s="1" t="str">
        <f>IF(sum!A366="QU",sum!B366,"*")</f>
        <v>*</v>
      </c>
      <c r="AT373" s="1"/>
      <c r="AU373" s="1" t="str">
        <f>IF(sum!A366="QU",sum!I366,"*")</f>
        <v>*</v>
      </c>
      <c r="AX373" s="1" t="s">
        <v>137</v>
      </c>
      <c r="AY373" s="1" t="s">
        <v>138</v>
      </c>
      <c r="AZ373" s="1">
        <v>2045</v>
      </c>
      <c r="BA373" s="1" t="str">
        <f>IF(sum!A366="SA",sum!B366,"*")</f>
        <v>*</v>
      </c>
      <c r="BB373" s="1"/>
      <c r="BC373" s="1" t="str">
        <f>IF(sum!A366="SA",sum!I366,"*")</f>
        <v>*</v>
      </c>
    </row>
    <row r="374" spans="2:55">
      <c r="B374" s="1" t="s">
        <v>137</v>
      </c>
      <c r="C374" s="1" t="s">
        <v>138</v>
      </c>
      <c r="D374" s="1">
        <v>2045</v>
      </c>
      <c r="J374" s="1" t="s">
        <v>137</v>
      </c>
      <c r="K374" s="1" t="s">
        <v>138</v>
      </c>
      <c r="L374" s="1">
        <v>2045</v>
      </c>
      <c r="M374" s="1" t="str">
        <f>IF(sum!A367="AT",sum!B367,"*")</f>
        <v>*</v>
      </c>
      <c r="N374" s="1"/>
      <c r="O374" s="1" t="str">
        <f>IF(sum!A367="AT",sum!I367,"*")</f>
        <v>*</v>
      </c>
      <c r="R374" s="1" t="s">
        <v>137</v>
      </c>
      <c r="S374" s="1" t="s">
        <v>138</v>
      </c>
      <c r="T374" s="1">
        <v>2045</v>
      </c>
      <c r="U374" s="1" t="str">
        <f>IF(sum!A367="BC",sum!B367,"*")</f>
        <v>*</v>
      </c>
      <c r="V374" s="1"/>
      <c r="W374" s="1" t="str">
        <f>IF(sum!A367="BC",sum!I367,"*")</f>
        <v>*</v>
      </c>
      <c r="Z374" s="1" t="s">
        <v>137</v>
      </c>
      <c r="AA374" s="1" t="s">
        <v>138</v>
      </c>
      <c r="AB374" s="1">
        <v>2045</v>
      </c>
      <c r="AC374" s="1" t="str">
        <f>IF(sum!A367="MA",sum!B367,"*")</f>
        <v>R_ES-APP-FR_ELC1</v>
      </c>
      <c r="AD374" s="1"/>
      <c r="AE374" s="1">
        <f>IF(sum!A367="MA",sum!I367,"*")</f>
        <v>7.5699517493622304E-2</v>
      </c>
      <c r="AH374" s="1" t="s">
        <v>137</v>
      </c>
      <c r="AI374" s="1" t="s">
        <v>138</v>
      </c>
      <c r="AJ374" s="1">
        <v>2045</v>
      </c>
      <c r="AK374" s="1" t="str">
        <f>IF(sum!A367="ON",sum!B367,"*")</f>
        <v>*</v>
      </c>
      <c r="AL374" s="1"/>
      <c r="AM374" s="1" t="str">
        <f>IF(sum!A367="ON",sum!I367,"*")</f>
        <v>*</v>
      </c>
      <c r="AP374" s="1" t="s">
        <v>137</v>
      </c>
      <c r="AQ374" s="1" t="s">
        <v>138</v>
      </c>
      <c r="AR374" s="1">
        <v>2045</v>
      </c>
      <c r="AS374" s="1" t="str">
        <f>IF(sum!A367="QU",sum!B367,"*")</f>
        <v>*</v>
      </c>
      <c r="AT374" s="1"/>
      <c r="AU374" s="1" t="str">
        <f>IF(sum!A367="QU",sum!I367,"*")</f>
        <v>*</v>
      </c>
      <c r="AX374" s="1" t="s">
        <v>137</v>
      </c>
      <c r="AY374" s="1" t="s">
        <v>138</v>
      </c>
      <c r="AZ374" s="1">
        <v>2045</v>
      </c>
      <c r="BA374" s="1" t="str">
        <f>IF(sum!A367="SA",sum!B367,"*")</f>
        <v>*</v>
      </c>
      <c r="BB374" s="1"/>
      <c r="BC374" s="1" t="str">
        <f>IF(sum!A367="SA",sum!I367,"*")</f>
        <v>*</v>
      </c>
    </row>
    <row r="375" spans="2:55">
      <c r="B375" s="4" t="s">
        <v>137</v>
      </c>
      <c r="C375" s="4" t="s">
        <v>138</v>
      </c>
      <c r="D375" s="4">
        <v>2045</v>
      </c>
      <c r="J375" s="4" t="s">
        <v>137</v>
      </c>
      <c r="K375" s="4" t="s">
        <v>138</v>
      </c>
      <c r="L375" s="4">
        <v>2045</v>
      </c>
      <c r="M375" s="1" t="str">
        <f>IF(sum!A368="AT",sum!B368,"*")</f>
        <v>*</v>
      </c>
      <c r="N375" s="1"/>
      <c r="O375" s="1" t="str">
        <f>IF(sum!A368="AT",sum!I368,"*")</f>
        <v>*</v>
      </c>
      <c r="R375" s="4" t="s">
        <v>137</v>
      </c>
      <c r="S375" s="4" t="s">
        <v>138</v>
      </c>
      <c r="T375" s="4">
        <v>2045</v>
      </c>
      <c r="U375" s="1" t="str">
        <f>IF(sum!A368="BC",sum!B368,"*")</f>
        <v>*</v>
      </c>
      <c r="V375" s="1"/>
      <c r="W375" s="1" t="str">
        <f>IF(sum!A368="BC",sum!I368,"*")</f>
        <v>*</v>
      </c>
      <c r="Z375" s="4" t="s">
        <v>137</v>
      </c>
      <c r="AA375" s="4" t="s">
        <v>138</v>
      </c>
      <c r="AB375" s="4">
        <v>2045</v>
      </c>
      <c r="AC375" s="1" t="str">
        <f>IF(sum!A368="MA",sum!B368,"*")</f>
        <v>R_ES-APP-OTH_ELC1</v>
      </c>
      <c r="AD375" s="1"/>
      <c r="AE375" s="1">
        <f>IF(sum!A368="MA",sum!I368,"*")</f>
        <v>0.997685008935148</v>
      </c>
      <c r="AH375" s="4" t="s">
        <v>137</v>
      </c>
      <c r="AI375" s="4" t="s">
        <v>138</v>
      </c>
      <c r="AJ375" s="4">
        <v>2045</v>
      </c>
      <c r="AK375" s="1" t="str">
        <f>IF(sum!A368="ON",sum!B368,"*")</f>
        <v>*</v>
      </c>
      <c r="AL375" s="1"/>
      <c r="AM375" s="1" t="str">
        <f>IF(sum!A368="ON",sum!I368,"*")</f>
        <v>*</v>
      </c>
      <c r="AP375" s="4" t="s">
        <v>137</v>
      </c>
      <c r="AQ375" s="4" t="s">
        <v>138</v>
      </c>
      <c r="AR375" s="4">
        <v>2045</v>
      </c>
      <c r="AS375" s="1" t="str">
        <f>IF(sum!A368="QU",sum!B368,"*")</f>
        <v>*</v>
      </c>
      <c r="AT375" s="1"/>
      <c r="AU375" s="1" t="str">
        <f>IF(sum!A368="QU",sum!I368,"*")</f>
        <v>*</v>
      </c>
      <c r="AX375" s="4" t="s">
        <v>137</v>
      </c>
      <c r="AY375" s="4" t="s">
        <v>138</v>
      </c>
      <c r="AZ375" s="4">
        <v>2045</v>
      </c>
      <c r="BA375" s="1" t="str">
        <f>IF(sum!A368="SA",sum!B368,"*")</f>
        <v>*</v>
      </c>
      <c r="BB375" s="1"/>
      <c r="BC375" s="1" t="str">
        <f>IF(sum!A368="SA",sum!I368,"*")</f>
        <v>*</v>
      </c>
    </row>
    <row r="376" spans="2:55">
      <c r="B376" s="1" t="s">
        <v>137</v>
      </c>
      <c r="C376" s="1" t="s">
        <v>138</v>
      </c>
      <c r="D376" s="1">
        <v>2045</v>
      </c>
      <c r="J376" s="1" t="s">
        <v>137</v>
      </c>
      <c r="K376" s="1" t="s">
        <v>138</v>
      </c>
      <c r="L376" s="1">
        <v>2045</v>
      </c>
      <c r="M376" s="1" t="str">
        <f>IF(sum!A369="AT",sum!B369,"*")</f>
        <v>*</v>
      </c>
      <c r="N376" s="1"/>
      <c r="O376" s="1" t="str">
        <f>IF(sum!A369="AT",sum!I369,"*")</f>
        <v>*</v>
      </c>
      <c r="R376" s="1" t="s">
        <v>137</v>
      </c>
      <c r="S376" s="1" t="s">
        <v>138</v>
      </c>
      <c r="T376" s="1">
        <v>2045</v>
      </c>
      <c r="U376" s="1" t="str">
        <f>IF(sum!A369="BC",sum!B369,"*")</f>
        <v>*</v>
      </c>
      <c r="V376" s="1"/>
      <c r="W376" s="1" t="str">
        <f>IF(sum!A369="BC",sum!I369,"*")</f>
        <v>*</v>
      </c>
      <c r="Z376" s="1" t="s">
        <v>137</v>
      </c>
      <c r="AA376" s="1" t="s">
        <v>138</v>
      </c>
      <c r="AB376" s="1">
        <v>2045</v>
      </c>
      <c r="AC376" s="1" t="str">
        <f>IF(sum!A369="MA",sum!B369,"*")</f>
        <v>R_ES-APP-RA_ELC1</v>
      </c>
      <c r="AD376" s="1"/>
      <c r="AE376" s="1">
        <f>IF(sum!A369="MA",sum!I369,"*")</f>
        <v>0.642972164123646</v>
      </c>
      <c r="AH376" s="1" t="s">
        <v>137</v>
      </c>
      <c r="AI376" s="1" t="s">
        <v>138</v>
      </c>
      <c r="AJ376" s="1">
        <v>2045</v>
      </c>
      <c r="AK376" s="1" t="str">
        <f>IF(sum!A369="ON",sum!B369,"*")</f>
        <v>*</v>
      </c>
      <c r="AL376" s="1"/>
      <c r="AM376" s="1" t="str">
        <f>IF(sum!A369="ON",sum!I369,"*")</f>
        <v>*</v>
      </c>
      <c r="AP376" s="1" t="s">
        <v>137</v>
      </c>
      <c r="AQ376" s="1" t="s">
        <v>138</v>
      </c>
      <c r="AR376" s="1">
        <v>2045</v>
      </c>
      <c r="AS376" s="1" t="str">
        <f>IF(sum!A369="QU",sum!B369,"*")</f>
        <v>*</v>
      </c>
      <c r="AT376" s="1"/>
      <c r="AU376" s="1" t="str">
        <f>IF(sum!A369="QU",sum!I369,"*")</f>
        <v>*</v>
      </c>
      <c r="AX376" s="1" t="s">
        <v>137</v>
      </c>
      <c r="AY376" s="1" t="s">
        <v>138</v>
      </c>
      <c r="AZ376" s="1">
        <v>2045</v>
      </c>
      <c r="BA376" s="1" t="str">
        <f>IF(sum!A369="SA",sum!B369,"*")</f>
        <v>*</v>
      </c>
      <c r="BB376" s="1"/>
      <c r="BC376" s="1" t="str">
        <f>IF(sum!A369="SA",sum!I369,"*")</f>
        <v>*</v>
      </c>
    </row>
    <row r="377" spans="2:55">
      <c r="B377" s="1" t="s">
        <v>137</v>
      </c>
      <c r="C377" s="1" t="s">
        <v>138</v>
      </c>
      <c r="D377" s="1">
        <v>2045</v>
      </c>
      <c r="J377" s="1" t="s">
        <v>137</v>
      </c>
      <c r="K377" s="1" t="s">
        <v>138</v>
      </c>
      <c r="L377" s="1">
        <v>2045</v>
      </c>
      <c r="M377" s="1" t="str">
        <f>IF(sum!A370="AT",sum!B370,"*")</f>
        <v>*</v>
      </c>
      <c r="N377" s="1"/>
      <c r="O377" s="1" t="str">
        <f>IF(sum!A370="AT",sum!I370,"*")</f>
        <v>*</v>
      </c>
      <c r="R377" s="1" t="s">
        <v>137</v>
      </c>
      <c r="S377" s="1" t="s">
        <v>138</v>
      </c>
      <c r="T377" s="1">
        <v>2045</v>
      </c>
      <c r="U377" s="1" t="str">
        <f>IF(sum!A370="BC",sum!B370,"*")</f>
        <v>*</v>
      </c>
      <c r="V377" s="1"/>
      <c r="W377" s="1" t="str">
        <f>IF(sum!A370="BC",sum!I370,"*")</f>
        <v>*</v>
      </c>
      <c r="Z377" s="1" t="s">
        <v>137</v>
      </c>
      <c r="AA377" s="1" t="s">
        <v>138</v>
      </c>
      <c r="AB377" s="1">
        <v>2045</v>
      </c>
      <c r="AC377" s="1" t="str">
        <f>IF(sum!A370="MA",sum!B370,"*")</f>
        <v>R_ES-APP-RE_ELC1</v>
      </c>
      <c r="AD377" s="1"/>
      <c r="AE377" s="1">
        <f>IF(sum!A370="MA",sum!I370,"*")</f>
        <v>0.21138363322560899</v>
      </c>
      <c r="AH377" s="1" t="s">
        <v>137</v>
      </c>
      <c r="AI377" s="1" t="s">
        <v>138</v>
      </c>
      <c r="AJ377" s="1">
        <v>2045</v>
      </c>
      <c r="AK377" s="1" t="str">
        <f>IF(sum!A370="ON",sum!B370,"*")</f>
        <v>*</v>
      </c>
      <c r="AL377" s="1"/>
      <c r="AM377" s="1" t="str">
        <f>IF(sum!A370="ON",sum!I370,"*")</f>
        <v>*</v>
      </c>
      <c r="AP377" s="4" t="s">
        <v>137</v>
      </c>
      <c r="AQ377" s="4" t="s">
        <v>138</v>
      </c>
      <c r="AR377" s="4">
        <v>2045</v>
      </c>
      <c r="AS377" s="1" t="str">
        <f>IF(sum!A370="QU",sum!B370,"*")</f>
        <v>*</v>
      </c>
      <c r="AT377" s="1"/>
      <c r="AU377" s="1" t="str">
        <f>IF(sum!A370="QU",sum!I370,"*")</f>
        <v>*</v>
      </c>
      <c r="AX377" s="1" t="s">
        <v>137</v>
      </c>
      <c r="AY377" s="1" t="s">
        <v>138</v>
      </c>
      <c r="AZ377" s="1">
        <v>2045</v>
      </c>
      <c r="BA377" s="1" t="str">
        <f>IF(sum!A370="SA",sum!B370,"*")</f>
        <v>*</v>
      </c>
      <c r="BB377" s="1"/>
      <c r="BC377" s="1" t="str">
        <f>IF(sum!A370="SA",sum!I370,"*")</f>
        <v>*</v>
      </c>
    </row>
    <row r="378" spans="2:55">
      <c r="B378" s="4" t="s">
        <v>137</v>
      </c>
      <c r="C378" s="4" t="s">
        <v>138</v>
      </c>
      <c r="D378" s="4">
        <v>2045</v>
      </c>
      <c r="J378" s="4" t="s">
        <v>137</v>
      </c>
      <c r="K378" s="4" t="s">
        <v>138</v>
      </c>
      <c r="L378" s="4">
        <v>2045</v>
      </c>
      <c r="M378" s="1" t="str">
        <f>IF(sum!A371="AT",sum!B371,"*")</f>
        <v>*</v>
      </c>
      <c r="N378" s="1"/>
      <c r="O378" s="1" t="str">
        <f>IF(sum!A371="AT",sum!I371,"*")</f>
        <v>*</v>
      </c>
      <c r="R378" s="4" t="s">
        <v>137</v>
      </c>
      <c r="S378" s="4" t="s">
        <v>138</v>
      </c>
      <c r="T378" s="4">
        <v>2045</v>
      </c>
      <c r="U378" s="1" t="str">
        <f>IF(sum!A371="BC",sum!B371,"*")</f>
        <v>*</v>
      </c>
      <c r="V378" s="1"/>
      <c r="W378" s="1" t="str">
        <f>IF(sum!A371="BC",sum!I371,"*")</f>
        <v>*</v>
      </c>
      <c r="Z378" s="4" t="s">
        <v>137</v>
      </c>
      <c r="AA378" s="4" t="s">
        <v>138</v>
      </c>
      <c r="AB378" s="4">
        <v>2045</v>
      </c>
      <c r="AC378" s="1" t="str">
        <f>IF(sum!A371="MA",sum!B371,"*")</f>
        <v>R_ES-LI_ELC1</v>
      </c>
      <c r="AD378" s="1"/>
      <c r="AE378" s="1">
        <f>IF(sum!A371="MA",sum!I371,"*")</f>
        <v>1.37809387951544</v>
      </c>
      <c r="AH378" s="4" t="s">
        <v>137</v>
      </c>
      <c r="AI378" s="4" t="s">
        <v>138</v>
      </c>
      <c r="AJ378" s="4">
        <v>2045</v>
      </c>
      <c r="AK378" s="1" t="str">
        <f>IF(sum!A371="ON",sum!B371,"*")</f>
        <v>*</v>
      </c>
      <c r="AL378" s="1"/>
      <c r="AM378" s="1" t="str">
        <f>IF(sum!A371="ON",sum!I371,"*")</f>
        <v>*</v>
      </c>
      <c r="AP378" s="1" t="s">
        <v>137</v>
      </c>
      <c r="AQ378" s="1" t="s">
        <v>138</v>
      </c>
      <c r="AR378" s="1">
        <v>2045</v>
      </c>
      <c r="AS378" s="1" t="str">
        <f>IF(sum!A371="QU",sum!B371,"*")</f>
        <v>*</v>
      </c>
      <c r="AT378" s="1"/>
      <c r="AU378" s="1" t="str">
        <f>IF(sum!A371="QU",sum!I371,"*")</f>
        <v>*</v>
      </c>
      <c r="AX378" s="4" t="s">
        <v>137</v>
      </c>
      <c r="AY378" s="4" t="s">
        <v>138</v>
      </c>
      <c r="AZ378" s="4">
        <v>2045</v>
      </c>
      <c r="BA378" s="1" t="str">
        <f>IF(sum!A371="SA",sum!B371,"*")</f>
        <v>*</v>
      </c>
      <c r="BB378" s="1"/>
      <c r="BC378" s="1" t="str">
        <f>IF(sum!A371="SA",sum!I371,"*")</f>
        <v>*</v>
      </c>
    </row>
    <row r="379" spans="2:55">
      <c r="B379" s="1" t="s">
        <v>137</v>
      </c>
      <c r="C379" s="1" t="s">
        <v>138</v>
      </c>
      <c r="D379" s="1">
        <v>2045</v>
      </c>
      <c r="J379" s="1" t="s">
        <v>137</v>
      </c>
      <c r="K379" s="1" t="s">
        <v>138</v>
      </c>
      <c r="L379" s="1">
        <v>2045</v>
      </c>
      <c r="M379" s="1" t="str">
        <f>IF(sum!A372="AT",sum!B372,"*")</f>
        <v>*</v>
      </c>
      <c r="N379" s="1"/>
      <c r="O379" s="1" t="str">
        <f>IF(sum!A372="AT",sum!I372,"*")</f>
        <v>*</v>
      </c>
      <c r="R379" s="1" t="s">
        <v>137</v>
      </c>
      <c r="S379" s="1" t="s">
        <v>138</v>
      </c>
      <c r="T379" s="1">
        <v>2045</v>
      </c>
      <c r="U379" s="1" t="str">
        <f>IF(sum!A372="BC",sum!B372,"*")</f>
        <v>*</v>
      </c>
      <c r="V379" s="1"/>
      <c r="W379" s="1" t="str">
        <f>IF(sum!A372="BC",sum!I372,"*")</f>
        <v>*</v>
      </c>
      <c r="Z379" s="1" t="s">
        <v>137</v>
      </c>
      <c r="AA379" s="1" t="s">
        <v>138</v>
      </c>
      <c r="AB379" s="1">
        <v>2045</v>
      </c>
      <c r="AC379" s="1" t="str">
        <f>IF(sum!A372="MA",sum!B372,"*")</f>
        <v>R_ES-SC-AP_ELC1_ROOM_CENTRAL</v>
      </c>
      <c r="AD379" s="1"/>
      <c r="AE379" s="1">
        <f>IF(sum!A372="MA",sum!I372,"*")</f>
        <v>0.28076199744432501</v>
      </c>
      <c r="AH379" s="1" t="s">
        <v>137</v>
      </c>
      <c r="AI379" s="1" t="s">
        <v>138</v>
      </c>
      <c r="AJ379" s="1">
        <v>2045</v>
      </c>
      <c r="AK379" s="1" t="str">
        <f>IF(sum!A372="ON",sum!B372,"*")</f>
        <v>*</v>
      </c>
      <c r="AL379" s="1"/>
      <c r="AM379" s="1" t="str">
        <f>IF(sum!A372="ON",sum!I372,"*")</f>
        <v>*</v>
      </c>
      <c r="AP379" s="4" t="s">
        <v>137</v>
      </c>
      <c r="AQ379" s="4" t="s">
        <v>138</v>
      </c>
      <c r="AR379" s="4">
        <v>2045</v>
      </c>
      <c r="AS379" s="1" t="str">
        <f>IF(sum!A372="QU",sum!B372,"*")</f>
        <v>*</v>
      </c>
      <c r="AT379" s="1"/>
      <c r="AU379" s="1" t="str">
        <f>IF(sum!A372="QU",sum!I372,"*")</f>
        <v>*</v>
      </c>
      <c r="AX379" s="1" t="s">
        <v>137</v>
      </c>
      <c r="AY379" s="1" t="s">
        <v>138</v>
      </c>
      <c r="AZ379" s="1">
        <v>2045</v>
      </c>
      <c r="BA379" s="1" t="str">
        <f>IF(sum!A372="SA",sum!B372,"*")</f>
        <v>*</v>
      </c>
      <c r="BB379" s="1"/>
      <c r="BC379" s="1" t="str">
        <f>IF(sum!A372="SA",sum!I372,"*")</f>
        <v>*</v>
      </c>
    </row>
    <row r="380" spans="2:55">
      <c r="B380" s="1" t="s">
        <v>137</v>
      </c>
      <c r="C380" s="1" t="s">
        <v>138</v>
      </c>
      <c r="D380" s="1">
        <v>2045</v>
      </c>
      <c r="J380" s="1" t="s">
        <v>137</v>
      </c>
      <c r="K380" s="1" t="s">
        <v>138</v>
      </c>
      <c r="L380" s="1">
        <v>2045</v>
      </c>
      <c r="M380" s="1" t="str">
        <f>IF(sum!A373="AT",sum!B373,"*")</f>
        <v>*</v>
      </c>
      <c r="N380" s="1"/>
      <c r="O380" s="1" t="str">
        <f>IF(sum!A373="AT",sum!I373,"*")</f>
        <v>*</v>
      </c>
      <c r="R380" s="1" t="s">
        <v>137</v>
      </c>
      <c r="S380" s="1" t="s">
        <v>138</v>
      </c>
      <c r="T380" s="1">
        <v>2045</v>
      </c>
      <c r="U380" s="1" t="str">
        <f>IF(sum!A373="BC",sum!B373,"*")</f>
        <v>*</v>
      </c>
      <c r="V380" s="1"/>
      <c r="W380" s="1" t="str">
        <f>IF(sum!A373="BC",sum!I373,"*")</f>
        <v>*</v>
      </c>
      <c r="Z380" s="1" t="s">
        <v>137</v>
      </c>
      <c r="AA380" s="1" t="s">
        <v>138</v>
      </c>
      <c r="AB380" s="1">
        <v>2045</v>
      </c>
      <c r="AC380" s="1" t="str">
        <f>IF(sum!A373="MA",sum!B373,"*")</f>
        <v>R_ES-SC-MOB_ELC1_ROOM_CENTRAL</v>
      </c>
      <c r="AD380" s="1"/>
      <c r="AE380" s="1">
        <f>IF(sum!A373="MA",sum!I373,"*")</f>
        <v>2.41481460640839E-2</v>
      </c>
      <c r="AH380" s="1" t="s">
        <v>137</v>
      </c>
      <c r="AI380" s="1" t="s">
        <v>138</v>
      </c>
      <c r="AJ380" s="1">
        <v>2045</v>
      </c>
      <c r="AK380" s="1" t="str">
        <f>IF(sum!A373="ON",sum!B373,"*")</f>
        <v>*</v>
      </c>
      <c r="AL380" s="1"/>
      <c r="AM380" s="1" t="str">
        <f>IF(sum!A373="ON",sum!I373,"*")</f>
        <v>*</v>
      </c>
      <c r="AP380" s="1" t="s">
        <v>137</v>
      </c>
      <c r="AQ380" s="1" t="s">
        <v>138</v>
      </c>
      <c r="AR380" s="1">
        <v>2045</v>
      </c>
      <c r="AS380" s="1" t="str">
        <f>IF(sum!A373="QU",sum!B373,"*")</f>
        <v>*</v>
      </c>
      <c r="AT380" s="1"/>
      <c r="AU380" s="1" t="str">
        <f>IF(sum!A373="QU",sum!I373,"*")</f>
        <v>*</v>
      </c>
      <c r="AX380" s="1" t="s">
        <v>137</v>
      </c>
      <c r="AY380" s="1" t="s">
        <v>138</v>
      </c>
      <c r="AZ380" s="1">
        <v>2045</v>
      </c>
      <c r="BA380" s="1" t="str">
        <f>IF(sum!A373="SA",sum!B373,"*")</f>
        <v>*</v>
      </c>
      <c r="BB380" s="1"/>
      <c r="BC380" s="1" t="str">
        <f>IF(sum!A373="SA",sum!I373,"*")</f>
        <v>*</v>
      </c>
    </row>
    <row r="381" spans="2:55">
      <c r="B381" s="4" t="s">
        <v>137</v>
      </c>
      <c r="C381" s="4" t="s">
        <v>138</v>
      </c>
      <c r="D381" s="4">
        <v>2045</v>
      </c>
      <c r="J381" s="4" t="s">
        <v>137</v>
      </c>
      <c r="K381" s="4" t="s">
        <v>138</v>
      </c>
      <c r="L381" s="4">
        <v>2045</v>
      </c>
      <c r="M381" s="1" t="str">
        <f>IF(sum!A374="AT",sum!B374,"*")</f>
        <v>*</v>
      </c>
      <c r="N381" s="1"/>
      <c r="O381" s="1" t="str">
        <f>IF(sum!A374="AT",sum!I374,"*")</f>
        <v>*</v>
      </c>
      <c r="R381" s="4" t="s">
        <v>137</v>
      </c>
      <c r="S381" s="4" t="s">
        <v>138</v>
      </c>
      <c r="T381" s="4">
        <v>2045</v>
      </c>
      <c r="U381" s="1" t="str">
        <f>IF(sum!A374="BC",sum!B374,"*")</f>
        <v>*</v>
      </c>
      <c r="V381" s="1"/>
      <c r="W381" s="1" t="str">
        <f>IF(sum!A374="BC",sum!I374,"*")</f>
        <v>*</v>
      </c>
      <c r="Z381" s="4" t="s">
        <v>137</v>
      </c>
      <c r="AA381" s="4" t="s">
        <v>138</v>
      </c>
      <c r="AB381" s="4">
        <v>2045</v>
      </c>
      <c r="AC381" s="1" t="str">
        <f>IF(sum!A374="MA",sum!B374,"*")</f>
        <v>R_ES-SC-SA_ELC1_ROOM_CENTRAL</v>
      </c>
      <c r="AD381" s="1"/>
      <c r="AE381" s="1">
        <f>IF(sum!A374="MA",sum!I374,"*")</f>
        <v>8.4153619675930505E-2</v>
      </c>
      <c r="AH381" s="4" t="s">
        <v>137</v>
      </c>
      <c r="AI381" s="4" t="s">
        <v>138</v>
      </c>
      <c r="AJ381" s="4">
        <v>2045</v>
      </c>
      <c r="AK381" s="1" t="str">
        <f>IF(sum!A374="ON",sum!B374,"*")</f>
        <v>*</v>
      </c>
      <c r="AL381" s="1"/>
      <c r="AM381" s="1" t="str">
        <f>IF(sum!A374="ON",sum!I374,"*")</f>
        <v>*</v>
      </c>
      <c r="AP381" s="4" t="s">
        <v>137</v>
      </c>
      <c r="AQ381" s="4" t="s">
        <v>138</v>
      </c>
      <c r="AR381" s="4">
        <v>2045</v>
      </c>
      <c r="AS381" s="1" t="str">
        <f>IF(sum!A374="QU",sum!B374,"*")</f>
        <v>*</v>
      </c>
      <c r="AT381" s="1"/>
      <c r="AU381" s="1" t="str">
        <f>IF(sum!A374="QU",sum!I374,"*")</f>
        <v>*</v>
      </c>
      <c r="AX381" s="4" t="s">
        <v>137</v>
      </c>
      <c r="AY381" s="4" t="s">
        <v>138</v>
      </c>
      <c r="AZ381" s="4">
        <v>2045</v>
      </c>
      <c r="BA381" s="1" t="str">
        <f>IF(sum!A374="SA",sum!B374,"*")</f>
        <v>*</v>
      </c>
      <c r="BB381" s="1"/>
      <c r="BC381" s="1" t="str">
        <f>IF(sum!A374="SA",sum!I374,"*")</f>
        <v>*</v>
      </c>
    </row>
    <row r="382" spans="2:55">
      <c r="B382" s="1" t="s">
        <v>137</v>
      </c>
      <c r="C382" s="1" t="s">
        <v>138</v>
      </c>
      <c r="D382" s="1">
        <v>2045</v>
      </c>
      <c r="J382" s="1" t="s">
        <v>137</v>
      </c>
      <c r="K382" s="1" t="s">
        <v>138</v>
      </c>
      <c r="L382" s="1">
        <v>2045</v>
      </c>
      <c r="M382" s="1" t="str">
        <f>IF(sum!A375="AT",sum!B375,"*")</f>
        <v>*</v>
      </c>
      <c r="N382" s="1"/>
      <c r="O382" s="1" t="str">
        <f>IF(sum!A375="AT",sum!I375,"*")</f>
        <v>*</v>
      </c>
      <c r="R382" s="1" t="s">
        <v>137</v>
      </c>
      <c r="S382" s="1" t="s">
        <v>138</v>
      </c>
      <c r="T382" s="1">
        <v>2045</v>
      </c>
      <c r="U382" s="1" t="str">
        <f>IF(sum!A375="BC",sum!B375,"*")</f>
        <v>*</v>
      </c>
      <c r="V382" s="1"/>
      <c r="W382" s="1" t="str">
        <f>IF(sum!A375="BC",sum!I375,"*")</f>
        <v>*</v>
      </c>
      <c r="Z382" s="1" t="s">
        <v>137</v>
      </c>
      <c r="AA382" s="1" t="s">
        <v>138</v>
      </c>
      <c r="AB382" s="1">
        <v>2045</v>
      </c>
      <c r="AC382" s="1" t="str">
        <f>IF(sum!A375="MA",sum!B375,"*")</f>
        <v>R_ES-SC-SD_ELC1_ROOM_CENTRAL</v>
      </c>
      <c r="AD382" s="1"/>
      <c r="AE382" s="1">
        <f>IF(sum!A375="MA",sum!I375,"*")</f>
        <v>0.73145566245705695</v>
      </c>
      <c r="AH382" s="1" t="s">
        <v>137</v>
      </c>
      <c r="AI382" s="1" t="s">
        <v>138</v>
      </c>
      <c r="AJ382" s="1">
        <v>2045</v>
      </c>
      <c r="AK382" s="1" t="str">
        <f>IF(sum!A375="ON",sum!B375,"*")</f>
        <v>*</v>
      </c>
      <c r="AL382" s="1"/>
      <c r="AM382" s="1" t="str">
        <f>IF(sum!A375="ON",sum!I375,"*")</f>
        <v>*</v>
      </c>
      <c r="AP382" s="1" t="s">
        <v>137</v>
      </c>
      <c r="AQ382" s="1" t="s">
        <v>138</v>
      </c>
      <c r="AR382" s="1">
        <v>2045</v>
      </c>
      <c r="AS382" s="1" t="str">
        <f>IF(sum!A375="QU",sum!B375,"*")</f>
        <v>*</v>
      </c>
      <c r="AT382" s="1"/>
      <c r="AU382" s="1" t="str">
        <f>IF(sum!A375="QU",sum!I375,"*")</f>
        <v>*</v>
      </c>
      <c r="AX382" s="1" t="s">
        <v>137</v>
      </c>
      <c r="AY382" s="1" t="s">
        <v>138</v>
      </c>
      <c r="AZ382" s="1">
        <v>2045</v>
      </c>
      <c r="BA382" s="1" t="str">
        <f>IF(sum!A375="SA",sum!B375,"*")</f>
        <v>*</v>
      </c>
      <c r="BB382" s="1"/>
      <c r="BC382" s="1" t="str">
        <f>IF(sum!A375="SA",sum!I375,"*")</f>
        <v>*</v>
      </c>
    </row>
    <row r="383" spans="2:55">
      <c r="B383" s="1" t="s">
        <v>137</v>
      </c>
      <c r="C383" s="1" t="s">
        <v>138</v>
      </c>
      <c r="D383" s="1">
        <v>2045</v>
      </c>
      <c r="J383" s="1" t="s">
        <v>137</v>
      </c>
      <c r="K383" s="1" t="s">
        <v>138</v>
      </c>
      <c r="L383" s="1">
        <v>2045</v>
      </c>
      <c r="M383" s="1" t="str">
        <f>IF(sum!A376="AT",sum!B376,"*")</f>
        <v>*</v>
      </c>
      <c r="N383" s="1"/>
      <c r="O383" s="1" t="str">
        <f>IF(sum!A376="AT",sum!I376,"*")</f>
        <v>*</v>
      </c>
      <c r="R383" s="1" t="s">
        <v>137</v>
      </c>
      <c r="S383" s="1" t="s">
        <v>138</v>
      </c>
      <c r="T383" s="1">
        <v>2045</v>
      </c>
      <c r="U383" s="1" t="str">
        <f>IF(sum!A376="BC",sum!B376,"*")</f>
        <v>*</v>
      </c>
      <c r="V383" s="1"/>
      <c r="W383" s="1" t="str">
        <f>IF(sum!A376="BC",sum!I376,"*")</f>
        <v>*</v>
      </c>
      <c r="Z383" s="1" t="s">
        <v>137</v>
      </c>
      <c r="AA383" s="1" t="s">
        <v>138</v>
      </c>
      <c r="AB383" s="1">
        <v>2045</v>
      </c>
      <c r="AC383" s="1" t="str">
        <f>IF(sum!A376="MA",sum!B376,"*")</f>
        <v>R_ES-SH-AP_ELC1</v>
      </c>
      <c r="AD383" s="1"/>
      <c r="AE383" s="1">
        <f>IF(sum!A376="MA",sum!I376,"*")</f>
        <v>0.14233082373632999</v>
      </c>
      <c r="AH383" s="1" t="s">
        <v>137</v>
      </c>
      <c r="AI383" s="1" t="s">
        <v>138</v>
      </c>
      <c r="AJ383" s="1">
        <v>2045</v>
      </c>
      <c r="AK383" s="1" t="str">
        <f>IF(sum!A376="ON",sum!B376,"*")</f>
        <v>*</v>
      </c>
      <c r="AL383" s="1"/>
      <c r="AM383" s="1" t="str">
        <f>IF(sum!A376="ON",sum!I376,"*")</f>
        <v>*</v>
      </c>
      <c r="AP383" s="4" t="s">
        <v>137</v>
      </c>
      <c r="AQ383" s="4" t="s">
        <v>138</v>
      </c>
      <c r="AR383" s="4">
        <v>2045</v>
      </c>
      <c r="AS383" s="1" t="str">
        <f>IF(sum!A376="QU",sum!B376,"*")</f>
        <v>*</v>
      </c>
      <c r="AT383" s="1"/>
      <c r="AU383" s="1" t="str">
        <f>IF(sum!A376="QU",sum!I376,"*")</f>
        <v>*</v>
      </c>
      <c r="AX383" s="1" t="s">
        <v>137</v>
      </c>
      <c r="AY383" s="1" t="s">
        <v>138</v>
      </c>
      <c r="AZ383" s="1">
        <v>2045</v>
      </c>
      <c r="BA383" s="1" t="str">
        <f>IF(sum!A376="SA",sum!B376,"*")</f>
        <v>*</v>
      </c>
      <c r="BB383" s="1"/>
      <c r="BC383" s="1" t="str">
        <f>IF(sum!A376="SA",sum!I376,"*")</f>
        <v>*</v>
      </c>
    </row>
    <row r="384" spans="2:55">
      <c r="B384" s="4" t="s">
        <v>137</v>
      </c>
      <c r="C384" s="4" t="s">
        <v>138</v>
      </c>
      <c r="D384" s="4">
        <v>2045</v>
      </c>
      <c r="J384" s="4" t="s">
        <v>137</v>
      </c>
      <c r="K384" s="4" t="s">
        <v>138</v>
      </c>
      <c r="L384" s="4">
        <v>2045</v>
      </c>
      <c r="M384" s="1" t="str">
        <f>IF(sum!A377="AT",sum!B377,"*")</f>
        <v>*</v>
      </c>
      <c r="N384" s="1"/>
      <c r="O384" s="1" t="str">
        <f>IF(sum!A377="AT",sum!I377,"*")</f>
        <v>*</v>
      </c>
      <c r="R384" s="4" t="s">
        <v>137</v>
      </c>
      <c r="S384" s="4" t="s">
        <v>138</v>
      </c>
      <c r="T384" s="4">
        <v>2045</v>
      </c>
      <c r="U384" s="1" t="str">
        <f>IF(sum!A377="BC",sum!B377,"*")</f>
        <v>*</v>
      </c>
      <c r="V384" s="1"/>
      <c r="W384" s="1" t="str">
        <f>IF(sum!A377="BC",sum!I377,"*")</f>
        <v>*</v>
      </c>
      <c r="Z384" s="4" t="s">
        <v>137</v>
      </c>
      <c r="AA384" s="4" t="s">
        <v>138</v>
      </c>
      <c r="AB384" s="4">
        <v>2045</v>
      </c>
      <c r="AC384" s="1" t="str">
        <f>IF(sum!A377="MA",sum!B377,"*")</f>
        <v>R_ES-SH-AP_HET1</v>
      </c>
      <c r="AD384" s="1"/>
      <c r="AE384" s="1">
        <f>IF(sum!A377="MA",sum!I377,"*")</f>
        <v>0</v>
      </c>
      <c r="AH384" s="4" t="s">
        <v>137</v>
      </c>
      <c r="AI384" s="4" t="s">
        <v>138</v>
      </c>
      <c r="AJ384" s="4">
        <v>2045</v>
      </c>
      <c r="AK384" s="1" t="str">
        <f>IF(sum!A377="ON",sum!B377,"*")</f>
        <v>*</v>
      </c>
      <c r="AL384" s="1"/>
      <c r="AM384" s="1" t="str">
        <f>IF(sum!A377="ON",sum!I377,"*")</f>
        <v>*</v>
      </c>
      <c r="AP384" s="1" t="s">
        <v>137</v>
      </c>
      <c r="AQ384" s="1" t="s">
        <v>138</v>
      </c>
      <c r="AR384" s="1">
        <v>2045</v>
      </c>
      <c r="AS384" s="1" t="str">
        <f>IF(sum!A377="QU",sum!B377,"*")</f>
        <v>*</v>
      </c>
      <c r="AT384" s="1"/>
      <c r="AU384" s="1" t="str">
        <f>IF(sum!A377="QU",sum!I377,"*")</f>
        <v>*</v>
      </c>
      <c r="AX384" s="4" t="s">
        <v>137</v>
      </c>
      <c r="AY384" s="4" t="s">
        <v>138</v>
      </c>
      <c r="AZ384" s="4">
        <v>2045</v>
      </c>
      <c r="BA384" s="1" t="str">
        <f>IF(sum!A377="SA",sum!B377,"*")</f>
        <v>*</v>
      </c>
      <c r="BB384" s="1"/>
      <c r="BC384" s="1" t="str">
        <f>IF(sum!A377="SA",sum!I377,"*")</f>
        <v>*</v>
      </c>
    </row>
    <row r="385" spans="2:55">
      <c r="B385" s="1" t="s">
        <v>137</v>
      </c>
      <c r="C385" s="1" t="s">
        <v>138</v>
      </c>
      <c r="D385" s="1">
        <v>2045</v>
      </c>
      <c r="J385" s="1" t="s">
        <v>137</v>
      </c>
      <c r="K385" s="1" t="s">
        <v>138</v>
      </c>
      <c r="L385" s="1">
        <v>2045</v>
      </c>
      <c r="M385" s="1" t="str">
        <f>IF(sum!A378="AT",sum!B378,"*")</f>
        <v>*</v>
      </c>
      <c r="N385" s="1"/>
      <c r="O385" s="1" t="str">
        <f>IF(sum!A378="AT",sum!I378,"*")</f>
        <v>*</v>
      </c>
      <c r="R385" s="1" t="s">
        <v>137</v>
      </c>
      <c r="S385" s="1" t="s">
        <v>138</v>
      </c>
      <c r="T385" s="1">
        <v>2045</v>
      </c>
      <c r="U385" s="1" t="str">
        <f>IF(sum!A378="BC",sum!B378,"*")</f>
        <v>*</v>
      </c>
      <c r="V385" s="1"/>
      <c r="W385" s="1" t="str">
        <f>IF(sum!A378="BC",sum!I378,"*")</f>
        <v>*</v>
      </c>
      <c r="Z385" s="1" t="s">
        <v>137</v>
      </c>
      <c r="AA385" s="1" t="s">
        <v>138</v>
      </c>
      <c r="AB385" s="1">
        <v>2045</v>
      </c>
      <c r="AC385" s="1" t="str">
        <f>IF(sum!A378="MA",sum!B378,"*")</f>
        <v>R_ES-SH-MOB_ELC1</v>
      </c>
      <c r="AD385" s="1"/>
      <c r="AE385" s="1">
        <f>IF(sum!A378="MA",sum!I378,"*")</f>
        <v>6.4394904674319603E-3</v>
      </c>
      <c r="AH385" s="1" t="s">
        <v>137</v>
      </c>
      <c r="AI385" s="1" t="s">
        <v>138</v>
      </c>
      <c r="AJ385" s="1">
        <v>2045</v>
      </c>
      <c r="AK385" s="1" t="str">
        <f>IF(sum!A378="ON",sum!B378,"*")</f>
        <v>*</v>
      </c>
      <c r="AL385" s="1"/>
      <c r="AM385" s="1" t="str">
        <f>IF(sum!A378="ON",sum!I378,"*")</f>
        <v>*</v>
      </c>
      <c r="AP385" s="4" t="s">
        <v>137</v>
      </c>
      <c r="AQ385" s="4" t="s">
        <v>138</v>
      </c>
      <c r="AR385" s="4">
        <v>2045</v>
      </c>
      <c r="AS385" s="1" t="str">
        <f>IF(sum!A378="QU",sum!B378,"*")</f>
        <v>*</v>
      </c>
      <c r="AT385" s="1"/>
      <c r="AU385" s="1" t="str">
        <f>IF(sum!A378="QU",sum!I378,"*")</f>
        <v>*</v>
      </c>
      <c r="AX385" s="1" t="s">
        <v>137</v>
      </c>
      <c r="AY385" s="1" t="s">
        <v>138</v>
      </c>
      <c r="AZ385" s="1">
        <v>2045</v>
      </c>
      <c r="BA385" s="1" t="str">
        <f>IF(sum!A378="SA",sum!B378,"*")</f>
        <v>*</v>
      </c>
      <c r="BB385" s="1"/>
      <c r="BC385" s="1" t="str">
        <f>IF(sum!A378="SA",sum!I378,"*")</f>
        <v>*</v>
      </c>
    </row>
    <row r="386" spans="2:55">
      <c r="B386" s="1" t="s">
        <v>137</v>
      </c>
      <c r="C386" s="1" t="s">
        <v>138</v>
      </c>
      <c r="D386" s="1">
        <v>2045</v>
      </c>
      <c r="J386" s="1" t="s">
        <v>137</v>
      </c>
      <c r="K386" s="1" t="s">
        <v>138</v>
      </c>
      <c r="L386" s="1">
        <v>2045</v>
      </c>
      <c r="M386" s="1" t="str">
        <f>IF(sum!A379="AT",sum!B379,"*")</f>
        <v>*</v>
      </c>
      <c r="N386" s="1"/>
      <c r="O386" s="1" t="str">
        <f>IF(sum!A379="AT",sum!I379,"*")</f>
        <v>*</v>
      </c>
      <c r="R386" s="1" t="s">
        <v>137</v>
      </c>
      <c r="S386" s="1" t="s">
        <v>138</v>
      </c>
      <c r="T386" s="1">
        <v>2045</v>
      </c>
      <c r="U386" s="1" t="str">
        <f>IF(sum!A379="BC",sum!B379,"*")</f>
        <v>*</v>
      </c>
      <c r="V386" s="1"/>
      <c r="W386" s="1" t="str">
        <f>IF(sum!A379="BC",sum!I379,"*")</f>
        <v>*</v>
      </c>
      <c r="Z386" s="1" t="s">
        <v>137</v>
      </c>
      <c r="AA386" s="1" t="s">
        <v>138</v>
      </c>
      <c r="AB386" s="1">
        <v>2045</v>
      </c>
      <c r="AC386" s="1" t="str">
        <f>IF(sum!A379="MA",sum!B379,"*")</f>
        <v>R_ES-SH-MOB_GAS_HE1</v>
      </c>
      <c r="AD386" s="1"/>
      <c r="AE386" s="1">
        <f>IF(sum!A379="MA",sum!I379,"*")</f>
        <v>0</v>
      </c>
      <c r="AH386" s="1" t="s">
        <v>137</v>
      </c>
      <c r="AI386" s="1" t="s">
        <v>138</v>
      </c>
      <c r="AJ386" s="1">
        <v>2045</v>
      </c>
      <c r="AK386" s="1" t="str">
        <f>IF(sum!A379="ON",sum!B379,"*")</f>
        <v>*</v>
      </c>
      <c r="AL386" s="1"/>
      <c r="AM386" s="1" t="str">
        <f>IF(sum!A379="ON",sum!I379,"*")</f>
        <v>*</v>
      </c>
      <c r="AP386" s="1" t="s">
        <v>137</v>
      </c>
      <c r="AQ386" s="1" t="s">
        <v>138</v>
      </c>
      <c r="AR386" s="1">
        <v>2045</v>
      </c>
      <c r="AS386" s="1" t="str">
        <f>IF(sum!A379="QU",sum!B379,"*")</f>
        <v>*</v>
      </c>
      <c r="AT386" s="1"/>
      <c r="AU386" s="1" t="str">
        <f>IF(sum!A379="QU",sum!I379,"*")</f>
        <v>*</v>
      </c>
      <c r="AX386" s="1" t="s">
        <v>137</v>
      </c>
      <c r="AY386" s="1" t="s">
        <v>138</v>
      </c>
      <c r="AZ386" s="1">
        <v>2045</v>
      </c>
      <c r="BA386" s="1" t="str">
        <f>IF(sum!A379="SA",sum!B379,"*")</f>
        <v>*</v>
      </c>
      <c r="BB386" s="1"/>
      <c r="BC386" s="1" t="str">
        <f>IF(sum!A379="SA",sum!I379,"*")</f>
        <v>*</v>
      </c>
    </row>
    <row r="387" spans="2:55">
      <c r="B387" s="4" t="s">
        <v>137</v>
      </c>
      <c r="C387" s="4" t="s">
        <v>138</v>
      </c>
      <c r="D387" s="4">
        <v>2045</v>
      </c>
      <c r="J387" s="4" t="s">
        <v>137</v>
      </c>
      <c r="K387" s="4" t="s">
        <v>138</v>
      </c>
      <c r="L387" s="4">
        <v>2045</v>
      </c>
      <c r="M387" s="1" t="str">
        <f>IF(sum!A380="AT",sum!B380,"*")</f>
        <v>*</v>
      </c>
      <c r="N387" s="1"/>
      <c r="O387" s="1" t="str">
        <f>IF(sum!A380="AT",sum!I380,"*")</f>
        <v>*</v>
      </c>
      <c r="R387" s="4" t="s">
        <v>137</v>
      </c>
      <c r="S387" s="4" t="s">
        <v>138</v>
      </c>
      <c r="T387" s="4">
        <v>2045</v>
      </c>
      <c r="U387" s="1" t="str">
        <f>IF(sum!A380="BC",sum!B380,"*")</f>
        <v>*</v>
      </c>
      <c r="V387" s="1"/>
      <c r="W387" s="1" t="str">
        <f>IF(sum!A380="BC",sum!I380,"*")</f>
        <v>*</v>
      </c>
      <c r="Z387" s="4" t="s">
        <v>137</v>
      </c>
      <c r="AA387" s="4" t="s">
        <v>138</v>
      </c>
      <c r="AB387" s="4">
        <v>2045</v>
      </c>
      <c r="AC387" s="1" t="str">
        <f>IF(sum!A380="MA",sum!B380,"*")</f>
        <v>R_ES-SH-MOB_HET1</v>
      </c>
      <c r="AD387" s="1"/>
      <c r="AE387" s="1">
        <f>IF(sum!A380="MA",sum!I380,"*")</f>
        <v>0</v>
      </c>
      <c r="AH387" s="4" t="s">
        <v>137</v>
      </c>
      <c r="AI387" s="4" t="s">
        <v>138</v>
      </c>
      <c r="AJ387" s="4">
        <v>2045</v>
      </c>
      <c r="AK387" s="1" t="str">
        <f>IF(sum!A380="ON",sum!B380,"*")</f>
        <v>*</v>
      </c>
      <c r="AL387" s="1"/>
      <c r="AM387" s="1" t="str">
        <f>IF(sum!A380="ON",sum!I380,"*")</f>
        <v>*</v>
      </c>
      <c r="AP387" s="4" t="s">
        <v>137</v>
      </c>
      <c r="AQ387" s="4" t="s">
        <v>138</v>
      </c>
      <c r="AR387" s="4">
        <v>2045</v>
      </c>
      <c r="AS387" s="1" t="str">
        <f>IF(sum!A380="QU",sum!B380,"*")</f>
        <v>*</v>
      </c>
      <c r="AT387" s="1"/>
      <c r="AU387" s="1" t="str">
        <f>IF(sum!A380="QU",sum!I380,"*")</f>
        <v>*</v>
      </c>
      <c r="AX387" s="4" t="s">
        <v>137</v>
      </c>
      <c r="AY387" s="4" t="s">
        <v>138</v>
      </c>
      <c r="AZ387" s="4">
        <v>2045</v>
      </c>
      <c r="BA387" s="1" t="str">
        <f>IF(sum!A380="SA",sum!B380,"*")</f>
        <v>*</v>
      </c>
      <c r="BB387" s="1"/>
      <c r="BC387" s="1" t="str">
        <f>IF(sum!A380="SA",sum!I380,"*")</f>
        <v>*</v>
      </c>
    </row>
    <row r="388" spans="2:55">
      <c r="B388" s="1" t="s">
        <v>137</v>
      </c>
      <c r="C388" s="1" t="s">
        <v>138</v>
      </c>
      <c r="D388" s="1">
        <v>2045</v>
      </c>
      <c r="J388" s="1" t="s">
        <v>137</v>
      </c>
      <c r="K388" s="1" t="s">
        <v>138</v>
      </c>
      <c r="L388" s="1">
        <v>2045</v>
      </c>
      <c r="M388" s="1" t="str">
        <f>IF(sum!A381="AT",sum!B381,"*")</f>
        <v>*</v>
      </c>
      <c r="N388" s="1"/>
      <c r="O388" s="1" t="str">
        <f>IF(sum!A381="AT",sum!I381,"*")</f>
        <v>*</v>
      </c>
      <c r="R388" s="1" t="s">
        <v>137</v>
      </c>
      <c r="S388" s="1" t="s">
        <v>138</v>
      </c>
      <c r="T388" s="1">
        <v>2045</v>
      </c>
      <c r="U388" s="1" t="str">
        <f>IF(sum!A381="BC",sum!B381,"*")</f>
        <v>*</v>
      </c>
      <c r="V388" s="1"/>
      <c r="W388" s="1" t="str">
        <f>IF(sum!A381="BC",sum!I381,"*")</f>
        <v>*</v>
      </c>
      <c r="Z388" s="1" t="s">
        <v>137</v>
      </c>
      <c r="AA388" s="1" t="s">
        <v>138</v>
      </c>
      <c r="AB388" s="1">
        <v>2045</v>
      </c>
      <c r="AC388" s="1" t="str">
        <f>IF(sum!A381="MA",sum!B381,"*")</f>
        <v>R_ES-SH-SA_ELC1</v>
      </c>
      <c r="AD388" s="1"/>
      <c r="AE388" s="1">
        <f>IF(sum!A381="MA",sum!I381,"*")</f>
        <v>4.5154209481651802E-2</v>
      </c>
      <c r="AH388" s="1" t="s">
        <v>137</v>
      </c>
      <c r="AI388" s="1" t="s">
        <v>138</v>
      </c>
      <c r="AJ388" s="1">
        <v>2045</v>
      </c>
      <c r="AK388" s="1" t="str">
        <f>IF(sum!A381="ON",sum!B381,"*")</f>
        <v>*</v>
      </c>
      <c r="AL388" s="1"/>
      <c r="AM388" s="1" t="str">
        <f>IF(sum!A381="ON",sum!I381,"*")</f>
        <v>*</v>
      </c>
      <c r="AP388" s="1" t="s">
        <v>137</v>
      </c>
      <c r="AQ388" s="1" t="s">
        <v>138</v>
      </c>
      <c r="AR388" s="1">
        <v>2045</v>
      </c>
      <c r="AS388" s="1" t="str">
        <f>IF(sum!A381="QU",sum!B381,"*")</f>
        <v>*</v>
      </c>
      <c r="AT388" s="1"/>
      <c r="AU388" s="1" t="str">
        <f>IF(sum!A381="QU",sum!I381,"*")</f>
        <v>*</v>
      </c>
      <c r="AX388" s="1" t="s">
        <v>137</v>
      </c>
      <c r="AY388" s="1" t="s">
        <v>138</v>
      </c>
      <c r="AZ388" s="1">
        <v>2045</v>
      </c>
      <c r="BA388" s="1" t="str">
        <f>IF(sum!A381="SA",sum!B381,"*")</f>
        <v>*</v>
      </c>
      <c r="BB388" s="1"/>
      <c r="BC388" s="1" t="str">
        <f>IF(sum!A381="SA",sum!I381,"*")</f>
        <v>*</v>
      </c>
    </row>
    <row r="389" spans="2:55">
      <c r="B389" s="1" t="s">
        <v>137</v>
      </c>
      <c r="C389" s="1" t="s">
        <v>138</v>
      </c>
      <c r="D389" s="1">
        <v>2045</v>
      </c>
      <c r="J389" s="1" t="s">
        <v>137</v>
      </c>
      <c r="K389" s="1" t="s">
        <v>138</v>
      </c>
      <c r="L389" s="1">
        <v>2045</v>
      </c>
      <c r="M389" s="1" t="str">
        <f>IF(sum!A382="AT",sum!B382,"*")</f>
        <v>*</v>
      </c>
      <c r="N389" s="1"/>
      <c r="O389" s="1" t="str">
        <f>IF(sum!A382="AT",sum!I382,"*")</f>
        <v>*</v>
      </c>
      <c r="R389" s="1" t="s">
        <v>137</v>
      </c>
      <c r="S389" s="1" t="s">
        <v>138</v>
      </c>
      <c r="T389" s="1">
        <v>2045</v>
      </c>
      <c r="U389" s="1" t="str">
        <f>IF(sum!A382="BC",sum!B382,"*")</f>
        <v>*</v>
      </c>
      <c r="V389" s="1"/>
      <c r="W389" s="1" t="str">
        <f>IF(sum!A382="BC",sum!I382,"*")</f>
        <v>*</v>
      </c>
      <c r="Z389" s="1" t="s">
        <v>137</v>
      </c>
      <c r="AA389" s="1" t="s">
        <v>138</v>
      </c>
      <c r="AB389" s="1">
        <v>2045</v>
      </c>
      <c r="AC389" s="1" t="str">
        <f>IF(sum!A382="MA",sum!B382,"*")</f>
        <v>R_ES-SH-SA_HET1</v>
      </c>
      <c r="AD389" s="1"/>
      <c r="AE389" s="1">
        <f>IF(sum!A382="MA",sum!I382,"*")</f>
        <v>0</v>
      </c>
      <c r="AH389" s="1" t="s">
        <v>137</v>
      </c>
      <c r="AI389" s="1" t="s">
        <v>138</v>
      </c>
      <c r="AJ389" s="1">
        <v>2045</v>
      </c>
      <c r="AK389" s="1" t="str">
        <f>IF(sum!A382="ON",sum!B382,"*")</f>
        <v>*</v>
      </c>
      <c r="AL389" s="1"/>
      <c r="AM389" s="1" t="str">
        <f>IF(sum!A382="ON",sum!I382,"*")</f>
        <v>*</v>
      </c>
      <c r="AP389" s="4" t="s">
        <v>137</v>
      </c>
      <c r="AQ389" s="4" t="s">
        <v>138</v>
      </c>
      <c r="AR389" s="4">
        <v>2045</v>
      </c>
      <c r="AS389" s="1" t="str">
        <f>IF(sum!A382="QU",sum!B382,"*")</f>
        <v>*</v>
      </c>
      <c r="AT389" s="1"/>
      <c r="AU389" s="1" t="str">
        <f>IF(sum!A382="QU",sum!I382,"*")</f>
        <v>*</v>
      </c>
      <c r="AX389" s="1" t="s">
        <v>137</v>
      </c>
      <c r="AY389" s="1" t="s">
        <v>138</v>
      </c>
      <c r="AZ389" s="1">
        <v>2045</v>
      </c>
      <c r="BA389" s="1" t="str">
        <f>IF(sum!A382="SA",sum!B382,"*")</f>
        <v>*</v>
      </c>
      <c r="BB389" s="1"/>
      <c r="BC389" s="1" t="str">
        <f>IF(sum!A382="SA",sum!I382,"*")</f>
        <v>*</v>
      </c>
    </row>
    <row r="390" spans="2:55">
      <c r="B390" s="4" t="s">
        <v>137</v>
      </c>
      <c r="C390" s="4" t="s">
        <v>138</v>
      </c>
      <c r="D390" s="4">
        <v>2045</v>
      </c>
      <c r="J390" s="4" t="s">
        <v>137</v>
      </c>
      <c r="K390" s="4" t="s">
        <v>138</v>
      </c>
      <c r="L390" s="4">
        <v>2045</v>
      </c>
      <c r="M390" s="1" t="str">
        <f>IF(sum!A383="AT",sum!B383,"*")</f>
        <v>*</v>
      </c>
      <c r="N390" s="1"/>
      <c r="O390" s="1" t="str">
        <f>IF(sum!A383="AT",sum!I383,"*")</f>
        <v>*</v>
      </c>
      <c r="R390" s="4" t="s">
        <v>137</v>
      </c>
      <c r="S390" s="4" t="s">
        <v>138</v>
      </c>
      <c r="T390" s="4">
        <v>2045</v>
      </c>
      <c r="U390" s="1" t="str">
        <f>IF(sum!A383="BC",sum!B383,"*")</f>
        <v>*</v>
      </c>
      <c r="V390" s="1"/>
      <c r="W390" s="1" t="str">
        <f>IF(sum!A383="BC",sum!I383,"*")</f>
        <v>*</v>
      </c>
      <c r="Z390" s="4" t="s">
        <v>137</v>
      </c>
      <c r="AA390" s="4" t="s">
        <v>138</v>
      </c>
      <c r="AB390" s="4">
        <v>2045</v>
      </c>
      <c r="AC390" s="1" t="str">
        <f>IF(sum!A383="MA",sum!B383,"*")</f>
        <v>R_ES-SH-SD_ELC1</v>
      </c>
      <c r="AD390" s="1"/>
      <c r="AE390" s="1">
        <f>IF(sum!A383="MA",sum!I383,"*")</f>
        <v>0.229517220796148</v>
      </c>
      <c r="AH390" s="4" t="s">
        <v>137</v>
      </c>
      <c r="AI390" s="4" t="s">
        <v>138</v>
      </c>
      <c r="AJ390" s="4">
        <v>2045</v>
      </c>
      <c r="AK390" s="1" t="str">
        <f>IF(sum!A383="ON",sum!B383,"*")</f>
        <v>*</v>
      </c>
      <c r="AL390" s="1"/>
      <c r="AM390" s="1" t="str">
        <f>IF(sum!A383="ON",sum!I383,"*")</f>
        <v>*</v>
      </c>
      <c r="AP390" s="1" t="s">
        <v>137</v>
      </c>
      <c r="AQ390" s="1" t="s">
        <v>138</v>
      </c>
      <c r="AR390" s="1">
        <v>2045</v>
      </c>
      <c r="AS390" s="1" t="str">
        <f>IF(sum!A383="QU",sum!B383,"*")</f>
        <v>*</v>
      </c>
      <c r="AT390" s="1"/>
      <c r="AU390" s="1" t="str">
        <f>IF(sum!A383="QU",sum!I383,"*")</f>
        <v>*</v>
      </c>
      <c r="AX390" s="4" t="s">
        <v>137</v>
      </c>
      <c r="AY390" s="4" t="s">
        <v>138</v>
      </c>
      <c r="AZ390" s="4">
        <v>2045</v>
      </c>
      <c r="BA390" s="1" t="str">
        <f>IF(sum!A383="SA",sum!B383,"*")</f>
        <v>*</v>
      </c>
      <c r="BB390" s="1"/>
      <c r="BC390" s="1" t="str">
        <f>IF(sum!A383="SA",sum!I383,"*")</f>
        <v>*</v>
      </c>
    </row>
    <row r="391" spans="2:55">
      <c r="B391" s="1" t="s">
        <v>137</v>
      </c>
      <c r="C391" s="1" t="s">
        <v>138</v>
      </c>
      <c r="D391" s="1">
        <v>2045</v>
      </c>
      <c r="J391" s="1" t="s">
        <v>137</v>
      </c>
      <c r="K391" s="1" t="s">
        <v>138</v>
      </c>
      <c r="L391" s="1">
        <v>2045</v>
      </c>
      <c r="M391" s="1" t="str">
        <f>IF(sum!A384="AT",sum!B384,"*")</f>
        <v>*</v>
      </c>
      <c r="N391" s="1"/>
      <c r="O391" s="1" t="str">
        <f>IF(sum!A384="AT",sum!I384,"*")</f>
        <v>*</v>
      </c>
      <c r="R391" s="1" t="s">
        <v>137</v>
      </c>
      <c r="S391" s="1" t="s">
        <v>138</v>
      </c>
      <c r="T391" s="1">
        <v>2045</v>
      </c>
      <c r="U391" s="1" t="str">
        <f>IF(sum!A384="BC",sum!B384,"*")</f>
        <v>*</v>
      </c>
      <c r="V391" s="1"/>
      <c r="W391" s="1" t="str">
        <f>IF(sum!A384="BC",sum!I384,"*")</f>
        <v>*</v>
      </c>
      <c r="Z391" s="1" t="s">
        <v>137</v>
      </c>
      <c r="AA391" s="1" t="s">
        <v>138</v>
      </c>
      <c r="AB391" s="1">
        <v>2045</v>
      </c>
      <c r="AC391" s="1" t="str">
        <f>IF(sum!A384="MA",sum!B384,"*")</f>
        <v>R_ES-SH-SD_GAS_HE1</v>
      </c>
      <c r="AD391" s="1"/>
      <c r="AE391" s="1">
        <f>IF(sum!A384="MA",sum!I384,"*")</f>
        <v>0</v>
      </c>
      <c r="AH391" s="1" t="s">
        <v>137</v>
      </c>
      <c r="AI391" s="1" t="s">
        <v>138</v>
      </c>
      <c r="AJ391" s="1">
        <v>2045</v>
      </c>
      <c r="AK391" s="1" t="str">
        <f>IF(sum!A384="ON",sum!B384,"*")</f>
        <v>*</v>
      </c>
      <c r="AL391" s="1"/>
      <c r="AM391" s="1" t="str">
        <f>IF(sum!A384="ON",sum!I384,"*")</f>
        <v>*</v>
      </c>
      <c r="AP391" s="4" t="s">
        <v>137</v>
      </c>
      <c r="AQ391" s="4" t="s">
        <v>138</v>
      </c>
      <c r="AR391" s="4">
        <v>2045</v>
      </c>
      <c r="AS391" s="1" t="str">
        <f>IF(sum!A384="QU",sum!B384,"*")</f>
        <v>*</v>
      </c>
      <c r="AT391" s="1"/>
      <c r="AU391" s="1" t="str">
        <f>IF(sum!A384="QU",sum!I384,"*")</f>
        <v>*</v>
      </c>
      <c r="AX391" s="1" t="s">
        <v>137</v>
      </c>
      <c r="AY391" s="1" t="s">
        <v>138</v>
      </c>
      <c r="AZ391" s="1">
        <v>2045</v>
      </c>
      <c r="BA391" s="1" t="str">
        <f>IF(sum!A384="SA",sum!B384,"*")</f>
        <v>*</v>
      </c>
      <c r="BB391" s="1"/>
      <c r="BC391" s="1" t="str">
        <f>IF(sum!A384="SA",sum!I384,"*")</f>
        <v>*</v>
      </c>
    </row>
    <row r="392" spans="2:55">
      <c r="B392" s="1" t="s">
        <v>137</v>
      </c>
      <c r="C392" s="1" t="s">
        <v>138</v>
      </c>
      <c r="D392" s="1">
        <v>2045</v>
      </c>
      <c r="J392" s="1" t="s">
        <v>137</v>
      </c>
      <c r="K392" s="1" t="s">
        <v>138</v>
      </c>
      <c r="L392" s="1">
        <v>2045</v>
      </c>
      <c r="M392" s="1" t="str">
        <f>IF(sum!A385="AT",sum!B385,"*")</f>
        <v>*</v>
      </c>
      <c r="N392" s="1"/>
      <c r="O392" s="1" t="str">
        <f>IF(sum!A385="AT",sum!I385,"*")</f>
        <v>*</v>
      </c>
      <c r="R392" s="1" t="s">
        <v>137</v>
      </c>
      <c r="S392" s="1" t="s">
        <v>138</v>
      </c>
      <c r="T392" s="1">
        <v>2045</v>
      </c>
      <c r="U392" s="1" t="str">
        <f>IF(sum!A385="BC",sum!B385,"*")</f>
        <v>*</v>
      </c>
      <c r="V392" s="1"/>
      <c r="W392" s="1" t="str">
        <f>IF(sum!A385="BC",sum!I385,"*")</f>
        <v>*</v>
      </c>
      <c r="Z392" s="1" t="s">
        <v>137</v>
      </c>
      <c r="AA392" s="1" t="s">
        <v>138</v>
      </c>
      <c r="AB392" s="1">
        <v>2045</v>
      </c>
      <c r="AC392" s="1" t="str">
        <f>IF(sum!A385="MA",sum!B385,"*")</f>
        <v>R_ES-SH-SD_HET1</v>
      </c>
      <c r="AD392" s="1"/>
      <c r="AE392" s="1">
        <f>IF(sum!A385="MA",sum!I385,"*")</f>
        <v>0</v>
      </c>
      <c r="AH392" s="1" t="s">
        <v>137</v>
      </c>
      <c r="AI392" s="1" t="s">
        <v>138</v>
      </c>
      <c r="AJ392" s="1">
        <v>2045</v>
      </c>
      <c r="AK392" s="1" t="str">
        <f>IF(sum!A385="ON",sum!B385,"*")</f>
        <v>*</v>
      </c>
      <c r="AL392" s="1"/>
      <c r="AM392" s="1" t="str">
        <f>IF(sum!A385="ON",sum!I385,"*")</f>
        <v>*</v>
      </c>
      <c r="AP392" s="1" t="s">
        <v>137</v>
      </c>
      <c r="AQ392" s="1" t="s">
        <v>138</v>
      </c>
      <c r="AR392" s="1">
        <v>2045</v>
      </c>
      <c r="AS392" s="1" t="str">
        <f>IF(sum!A385="QU",sum!B385,"*")</f>
        <v>*</v>
      </c>
      <c r="AT392" s="1"/>
      <c r="AU392" s="1" t="str">
        <f>IF(sum!A385="QU",sum!I385,"*")</f>
        <v>*</v>
      </c>
      <c r="AX392" s="1" t="s">
        <v>137</v>
      </c>
      <c r="AY392" s="1" t="s">
        <v>138</v>
      </c>
      <c r="AZ392" s="1">
        <v>2045</v>
      </c>
      <c r="BA392" s="1" t="str">
        <f>IF(sum!A385="SA",sum!B385,"*")</f>
        <v>*</v>
      </c>
      <c r="BB392" s="1"/>
      <c r="BC392" s="1" t="str">
        <f>IF(sum!A385="SA",sum!I385,"*")</f>
        <v>*</v>
      </c>
    </row>
    <row r="393" spans="2:55">
      <c r="B393" s="4" t="s">
        <v>137</v>
      </c>
      <c r="C393" s="4" t="s">
        <v>138</v>
      </c>
      <c r="D393" s="4">
        <v>2045</v>
      </c>
      <c r="J393" s="4" t="s">
        <v>137</v>
      </c>
      <c r="K393" s="4" t="s">
        <v>138</v>
      </c>
      <c r="L393" s="4">
        <v>2045</v>
      </c>
      <c r="M393" s="1" t="str">
        <f>IF(sum!A386="AT",sum!B386,"*")</f>
        <v>*</v>
      </c>
      <c r="N393" s="1"/>
      <c r="O393" s="1" t="str">
        <f>IF(sum!A386="AT",sum!I386,"*")</f>
        <v>*</v>
      </c>
      <c r="R393" s="4" t="s">
        <v>137</v>
      </c>
      <c r="S393" s="4" t="s">
        <v>138</v>
      </c>
      <c r="T393" s="4">
        <v>2045</v>
      </c>
      <c r="U393" s="1" t="str">
        <f>IF(sum!A386="BC",sum!B386,"*")</f>
        <v>*</v>
      </c>
      <c r="V393" s="1"/>
      <c r="W393" s="1" t="str">
        <f>IF(sum!A386="BC",sum!I386,"*")</f>
        <v>*</v>
      </c>
      <c r="Z393" s="4" t="s">
        <v>137</v>
      </c>
      <c r="AA393" s="4" t="s">
        <v>138</v>
      </c>
      <c r="AB393" s="4">
        <v>2045</v>
      </c>
      <c r="AC393" s="1" t="str">
        <f>IF(sum!A386="MA",sum!B386,"*")</f>
        <v>R_ES-WH-AP_GAS1</v>
      </c>
      <c r="AD393" s="1"/>
      <c r="AE393" s="1">
        <f>IF(sum!A386="MA",sum!I386,"*")</f>
        <v>0</v>
      </c>
      <c r="AH393" s="4" t="s">
        <v>137</v>
      </c>
      <c r="AI393" s="4" t="s">
        <v>138</v>
      </c>
      <c r="AJ393" s="4">
        <v>2045</v>
      </c>
      <c r="AK393" s="1" t="str">
        <f>IF(sum!A386="ON",sum!B386,"*")</f>
        <v>*</v>
      </c>
      <c r="AL393" s="1"/>
      <c r="AM393" s="1" t="str">
        <f>IF(sum!A386="ON",sum!I386,"*")</f>
        <v>*</v>
      </c>
      <c r="AP393" s="4" t="s">
        <v>137</v>
      </c>
      <c r="AQ393" s="4" t="s">
        <v>138</v>
      </c>
      <c r="AR393" s="4">
        <v>2045</v>
      </c>
      <c r="AS393" s="1" t="str">
        <f>IF(sum!A386="QU",sum!B386,"*")</f>
        <v>*</v>
      </c>
      <c r="AT393" s="1"/>
      <c r="AU393" s="1" t="str">
        <f>IF(sum!A386="QU",sum!I386,"*")</f>
        <v>*</v>
      </c>
      <c r="AX393" s="4" t="s">
        <v>137</v>
      </c>
      <c r="AY393" s="4" t="s">
        <v>138</v>
      </c>
      <c r="AZ393" s="4">
        <v>2045</v>
      </c>
      <c r="BA393" s="1" t="str">
        <f>IF(sum!A386="SA",sum!B386,"*")</f>
        <v>*</v>
      </c>
      <c r="BB393" s="1"/>
      <c r="BC393" s="1" t="str">
        <f>IF(sum!A386="SA",sum!I386,"*")</f>
        <v>*</v>
      </c>
    </row>
    <row r="394" spans="2:55">
      <c r="B394" s="1" t="s">
        <v>137</v>
      </c>
      <c r="C394" s="1" t="s">
        <v>138</v>
      </c>
      <c r="D394" s="1">
        <v>2045</v>
      </c>
      <c r="J394" s="1" t="s">
        <v>137</v>
      </c>
      <c r="K394" s="1" t="s">
        <v>138</v>
      </c>
      <c r="L394" s="1">
        <v>2045</v>
      </c>
      <c r="M394" s="1" t="str">
        <f>IF(sum!A387="AT",sum!B387,"*")</f>
        <v>*</v>
      </c>
      <c r="N394" s="1"/>
      <c r="O394" s="1" t="str">
        <f>IF(sum!A387="AT",sum!I387,"*")</f>
        <v>*</v>
      </c>
      <c r="R394" s="1" t="s">
        <v>137</v>
      </c>
      <c r="S394" s="1" t="s">
        <v>138</v>
      </c>
      <c r="T394" s="1">
        <v>2045</v>
      </c>
      <c r="U394" s="1" t="str">
        <f>IF(sum!A387="BC",sum!B387,"*")</f>
        <v>*</v>
      </c>
      <c r="V394" s="1"/>
      <c r="W394" s="1" t="str">
        <f>IF(sum!A387="BC",sum!I387,"*")</f>
        <v>*</v>
      </c>
      <c r="Z394" s="1" t="s">
        <v>137</v>
      </c>
      <c r="AA394" s="1" t="s">
        <v>138</v>
      </c>
      <c r="AB394" s="1">
        <v>2045</v>
      </c>
      <c r="AC394" s="1" t="str">
        <f>IF(sum!A387="MA",sum!B387,"*")</f>
        <v>R_ES-WH-AP_WOD1</v>
      </c>
      <c r="AD394" s="1"/>
      <c r="AE394" s="1">
        <f>IF(sum!A387="MA",sum!I387,"*")</f>
        <v>0.496564012459</v>
      </c>
      <c r="AH394" s="1" t="s">
        <v>137</v>
      </c>
      <c r="AI394" s="1" t="s">
        <v>138</v>
      </c>
      <c r="AJ394" s="1">
        <v>2045</v>
      </c>
      <c r="AK394" s="1" t="str">
        <f>IF(sum!A387="ON",sum!B387,"*")</f>
        <v>*</v>
      </c>
      <c r="AL394" s="1"/>
      <c r="AM394" s="1" t="str">
        <f>IF(sum!A387="ON",sum!I387,"*")</f>
        <v>*</v>
      </c>
      <c r="AP394" s="1" t="s">
        <v>137</v>
      </c>
      <c r="AQ394" s="1" t="s">
        <v>138</v>
      </c>
      <c r="AR394" s="1">
        <v>2045</v>
      </c>
      <c r="AS394" s="1" t="str">
        <f>IF(sum!A387="QU",sum!B387,"*")</f>
        <v>*</v>
      </c>
      <c r="AT394" s="1"/>
      <c r="AU394" s="1" t="str">
        <f>IF(sum!A387="QU",sum!I387,"*")</f>
        <v>*</v>
      </c>
      <c r="AX394" s="1" t="s">
        <v>137</v>
      </c>
      <c r="AY394" s="1" t="s">
        <v>138</v>
      </c>
      <c r="AZ394" s="1">
        <v>2045</v>
      </c>
      <c r="BA394" s="1" t="str">
        <f>IF(sum!A387="SA",sum!B387,"*")</f>
        <v>*</v>
      </c>
      <c r="BB394" s="1"/>
      <c r="BC394" s="1" t="str">
        <f>IF(sum!A387="SA",sum!I387,"*")</f>
        <v>*</v>
      </c>
    </row>
    <row r="395" spans="2:55">
      <c r="B395" s="1" t="s">
        <v>137</v>
      </c>
      <c r="C395" s="1" t="s">
        <v>138</v>
      </c>
      <c r="D395" s="1">
        <v>2045</v>
      </c>
      <c r="J395" s="1" t="s">
        <v>137</v>
      </c>
      <c r="K395" s="1" t="s">
        <v>138</v>
      </c>
      <c r="L395" s="1">
        <v>2045</v>
      </c>
      <c r="M395" s="1" t="str">
        <f>IF(sum!A388="AT",sum!B388,"*")</f>
        <v>*</v>
      </c>
      <c r="N395" s="1"/>
      <c r="O395" s="1" t="str">
        <f>IF(sum!A388="AT",sum!I388,"*")</f>
        <v>*</v>
      </c>
      <c r="R395" s="1" t="s">
        <v>137</v>
      </c>
      <c r="S395" s="1" t="s">
        <v>138</v>
      </c>
      <c r="T395" s="1">
        <v>2045</v>
      </c>
      <c r="U395" s="1" t="str">
        <f>IF(sum!A388="BC",sum!B388,"*")</f>
        <v>*</v>
      </c>
      <c r="V395" s="1"/>
      <c r="W395" s="1" t="str">
        <f>IF(sum!A388="BC",sum!I388,"*")</f>
        <v>*</v>
      </c>
      <c r="Z395" s="1" t="s">
        <v>137</v>
      </c>
      <c r="AA395" s="1" t="s">
        <v>138</v>
      </c>
      <c r="AB395" s="1">
        <v>2045</v>
      </c>
      <c r="AC395" s="1" t="str">
        <f>IF(sum!A388="MA",sum!B388,"*")</f>
        <v>R_ES-WH-MOB_GAS1</v>
      </c>
      <c r="AD395" s="1"/>
      <c r="AE395" s="1">
        <f>IF(sum!A388="MA",sum!I388,"*")</f>
        <v>0</v>
      </c>
      <c r="AH395" s="1" t="s">
        <v>137</v>
      </c>
      <c r="AI395" s="1" t="s">
        <v>138</v>
      </c>
      <c r="AJ395" s="1">
        <v>2045</v>
      </c>
      <c r="AK395" s="1" t="str">
        <f>IF(sum!A388="ON",sum!B388,"*")</f>
        <v>*</v>
      </c>
      <c r="AL395" s="1"/>
      <c r="AM395" s="1" t="str">
        <f>IF(sum!A388="ON",sum!I388,"*")</f>
        <v>*</v>
      </c>
      <c r="AP395" s="4" t="s">
        <v>137</v>
      </c>
      <c r="AQ395" s="4" t="s">
        <v>138</v>
      </c>
      <c r="AR395" s="4">
        <v>2045</v>
      </c>
      <c r="AS395" s="1" t="str">
        <f>IF(sum!A388="QU",sum!B388,"*")</f>
        <v>*</v>
      </c>
      <c r="AT395" s="1"/>
      <c r="AU395" s="1" t="str">
        <f>IF(sum!A388="QU",sum!I388,"*")</f>
        <v>*</v>
      </c>
      <c r="AX395" s="1" t="s">
        <v>137</v>
      </c>
      <c r="AY395" s="1" t="s">
        <v>138</v>
      </c>
      <c r="AZ395" s="1">
        <v>2045</v>
      </c>
      <c r="BA395" s="1" t="str">
        <f>IF(sum!A388="SA",sum!B388,"*")</f>
        <v>*</v>
      </c>
      <c r="BB395" s="1"/>
      <c r="BC395" s="1" t="str">
        <f>IF(sum!A388="SA",sum!I388,"*")</f>
        <v>*</v>
      </c>
    </row>
    <row r="396" spans="2:55">
      <c r="B396" s="4" t="s">
        <v>137</v>
      </c>
      <c r="C396" s="4" t="s">
        <v>138</v>
      </c>
      <c r="D396" s="4">
        <v>2045</v>
      </c>
      <c r="J396" s="4" t="s">
        <v>137</v>
      </c>
      <c r="K396" s="4" t="s">
        <v>138</v>
      </c>
      <c r="L396" s="4">
        <v>2045</v>
      </c>
      <c r="M396" s="1" t="str">
        <f>IF(sum!A389="AT",sum!B389,"*")</f>
        <v>*</v>
      </c>
      <c r="N396" s="1"/>
      <c r="O396" s="1" t="str">
        <f>IF(sum!A389="AT",sum!I389,"*")</f>
        <v>*</v>
      </c>
      <c r="R396" s="4" t="s">
        <v>137</v>
      </c>
      <c r="S396" s="4" t="s">
        <v>138</v>
      </c>
      <c r="T396" s="4">
        <v>2045</v>
      </c>
      <c r="U396" s="1" t="str">
        <f>IF(sum!A389="BC",sum!B389,"*")</f>
        <v>*</v>
      </c>
      <c r="V396" s="1"/>
      <c r="W396" s="1" t="str">
        <f>IF(sum!A389="BC",sum!I389,"*")</f>
        <v>*</v>
      </c>
      <c r="Z396" s="4" t="s">
        <v>137</v>
      </c>
      <c r="AA396" s="4" t="s">
        <v>138</v>
      </c>
      <c r="AB396" s="4">
        <v>2045</v>
      </c>
      <c r="AC396" s="1" t="str">
        <f>IF(sum!A389="MA",sum!B389,"*")</f>
        <v>R_ES-WH-MOB_WOD1</v>
      </c>
      <c r="AD396" s="1"/>
      <c r="AE396" s="1">
        <f>IF(sum!A389="MA",sum!I389,"*")</f>
        <v>2.6783673941310399E-2</v>
      </c>
      <c r="AH396" s="4" t="s">
        <v>137</v>
      </c>
      <c r="AI396" s="4" t="s">
        <v>138</v>
      </c>
      <c r="AJ396" s="4">
        <v>2045</v>
      </c>
      <c r="AK396" s="1" t="str">
        <f>IF(sum!A389="ON",sum!B389,"*")</f>
        <v>*</v>
      </c>
      <c r="AL396" s="1"/>
      <c r="AM396" s="1" t="str">
        <f>IF(sum!A389="ON",sum!I389,"*")</f>
        <v>*</v>
      </c>
      <c r="AP396" s="1" t="s">
        <v>137</v>
      </c>
      <c r="AQ396" s="1" t="s">
        <v>138</v>
      </c>
      <c r="AR396" s="1">
        <v>2045</v>
      </c>
      <c r="AS396" s="1" t="str">
        <f>IF(sum!A389="QU",sum!B389,"*")</f>
        <v>*</v>
      </c>
      <c r="AT396" s="1"/>
      <c r="AU396" s="1" t="str">
        <f>IF(sum!A389="QU",sum!I389,"*")</f>
        <v>*</v>
      </c>
      <c r="AX396" s="4" t="s">
        <v>137</v>
      </c>
      <c r="AY396" s="4" t="s">
        <v>138</v>
      </c>
      <c r="AZ396" s="4">
        <v>2045</v>
      </c>
      <c r="BA396" s="1" t="str">
        <f>IF(sum!A389="SA",sum!B389,"*")</f>
        <v>*</v>
      </c>
      <c r="BB396" s="1"/>
      <c r="BC396" s="1" t="str">
        <f>IF(sum!A389="SA",sum!I389,"*")</f>
        <v>*</v>
      </c>
    </row>
    <row r="397" spans="2:55">
      <c r="B397" s="1" t="s">
        <v>137</v>
      </c>
      <c r="C397" s="1" t="s">
        <v>138</v>
      </c>
      <c r="D397" s="1">
        <v>2045</v>
      </c>
      <c r="J397" s="1" t="s">
        <v>137</v>
      </c>
      <c r="K397" s="1" t="s">
        <v>138</v>
      </c>
      <c r="L397" s="1">
        <v>2045</v>
      </c>
      <c r="M397" s="1" t="str">
        <f>IF(sum!A390="AT",sum!B390,"*")</f>
        <v>*</v>
      </c>
      <c r="N397" s="1"/>
      <c r="O397" s="1" t="str">
        <f>IF(sum!A390="AT",sum!I390,"*")</f>
        <v>*</v>
      </c>
      <c r="R397" s="1" t="s">
        <v>137</v>
      </c>
      <c r="S397" s="1" t="s">
        <v>138</v>
      </c>
      <c r="T397" s="1">
        <v>2045</v>
      </c>
      <c r="U397" s="1" t="str">
        <f>IF(sum!A390="BC",sum!B390,"*")</f>
        <v>*</v>
      </c>
      <c r="V397" s="1"/>
      <c r="W397" s="1" t="str">
        <f>IF(sum!A390="BC",sum!I390,"*")</f>
        <v>*</v>
      </c>
      <c r="Z397" s="1" t="s">
        <v>137</v>
      </c>
      <c r="AA397" s="1" t="s">
        <v>138</v>
      </c>
      <c r="AB397" s="1">
        <v>2045</v>
      </c>
      <c r="AC397" s="1" t="str">
        <f>IF(sum!A390="MA",sum!B390,"*")</f>
        <v>R_ES-WH-SA_GAS1</v>
      </c>
      <c r="AD397" s="1"/>
      <c r="AE397" s="1">
        <f>IF(sum!A390="MA",sum!I390,"*")</f>
        <v>0</v>
      </c>
      <c r="AH397" s="1" t="s">
        <v>137</v>
      </c>
      <c r="AI397" s="1" t="s">
        <v>138</v>
      </c>
      <c r="AJ397" s="1">
        <v>2045</v>
      </c>
      <c r="AK397" s="1" t="str">
        <f>IF(sum!A390="ON",sum!B390,"*")</f>
        <v>*</v>
      </c>
      <c r="AL397" s="1"/>
      <c r="AM397" s="1" t="str">
        <f>IF(sum!A390="ON",sum!I390,"*")</f>
        <v>*</v>
      </c>
      <c r="AP397" s="4" t="s">
        <v>137</v>
      </c>
      <c r="AQ397" s="4" t="s">
        <v>138</v>
      </c>
      <c r="AR397" s="4">
        <v>2045</v>
      </c>
      <c r="AS397" s="1" t="str">
        <f>IF(sum!A390="QU",sum!B390,"*")</f>
        <v>*</v>
      </c>
      <c r="AT397" s="1"/>
      <c r="AU397" s="1" t="str">
        <f>IF(sum!A390="QU",sum!I390,"*")</f>
        <v>*</v>
      </c>
      <c r="AX397" s="1" t="s">
        <v>137</v>
      </c>
      <c r="AY397" s="1" t="s">
        <v>138</v>
      </c>
      <c r="AZ397" s="1">
        <v>2045</v>
      </c>
      <c r="BA397" s="1" t="str">
        <f>IF(sum!A390="SA",sum!B390,"*")</f>
        <v>*</v>
      </c>
      <c r="BB397" s="1"/>
      <c r="BC397" s="1" t="str">
        <f>IF(sum!A390="SA",sum!I390,"*")</f>
        <v>*</v>
      </c>
    </row>
    <row r="398" spans="2:55">
      <c r="B398" s="1" t="s">
        <v>137</v>
      </c>
      <c r="C398" s="1" t="s">
        <v>138</v>
      </c>
      <c r="D398" s="1">
        <v>2045</v>
      </c>
      <c r="J398" s="1" t="s">
        <v>137</v>
      </c>
      <c r="K398" s="1" t="s">
        <v>138</v>
      </c>
      <c r="L398" s="1">
        <v>2045</v>
      </c>
      <c r="M398" s="1" t="str">
        <f>IF(sum!A391="AT",sum!B391,"*")</f>
        <v>*</v>
      </c>
      <c r="N398" s="1"/>
      <c r="O398" s="1" t="str">
        <f>IF(sum!A391="AT",sum!I391,"*")</f>
        <v>*</v>
      </c>
      <c r="R398" s="1" t="s">
        <v>137</v>
      </c>
      <c r="S398" s="1" t="s">
        <v>138</v>
      </c>
      <c r="T398" s="1">
        <v>2045</v>
      </c>
      <c r="U398" s="1" t="str">
        <f>IF(sum!A391="BC",sum!B391,"*")</f>
        <v>*</v>
      </c>
      <c r="V398" s="1"/>
      <c r="W398" s="1" t="str">
        <f>IF(sum!A391="BC",sum!I391,"*")</f>
        <v>*</v>
      </c>
      <c r="Z398" s="1" t="s">
        <v>137</v>
      </c>
      <c r="AA398" s="1" t="s">
        <v>138</v>
      </c>
      <c r="AB398" s="1">
        <v>2045</v>
      </c>
      <c r="AC398" s="1" t="str">
        <f>IF(sum!A391="MA",sum!B391,"*")</f>
        <v>R_ES-WH-SA_STEAM1</v>
      </c>
      <c r="AD398" s="1"/>
      <c r="AE398" s="1">
        <f>IF(sum!A391="MA",sum!I391,"*")</f>
        <v>7.5426452955791104E-2</v>
      </c>
      <c r="AH398" s="1" t="s">
        <v>137</v>
      </c>
      <c r="AI398" s="1" t="s">
        <v>138</v>
      </c>
      <c r="AJ398" s="1">
        <v>2045</v>
      </c>
      <c r="AK398" s="1" t="str">
        <f>IF(sum!A391="ON",sum!B391,"*")</f>
        <v>*</v>
      </c>
      <c r="AL398" s="1"/>
      <c r="AM398" s="1" t="str">
        <f>IF(sum!A391="ON",sum!I391,"*")</f>
        <v>*</v>
      </c>
      <c r="AP398" s="1" t="s">
        <v>137</v>
      </c>
      <c r="AQ398" s="1" t="s">
        <v>138</v>
      </c>
      <c r="AR398" s="1">
        <v>2045</v>
      </c>
      <c r="AS398" s="1" t="str">
        <f>IF(sum!A391="QU",sum!B391,"*")</f>
        <v>*</v>
      </c>
      <c r="AT398" s="1"/>
      <c r="AU398" s="1" t="str">
        <f>IF(sum!A391="QU",sum!I391,"*")</f>
        <v>*</v>
      </c>
      <c r="AX398" s="1" t="s">
        <v>137</v>
      </c>
      <c r="AY398" s="1" t="s">
        <v>138</v>
      </c>
      <c r="AZ398" s="1">
        <v>2045</v>
      </c>
      <c r="BA398" s="1" t="str">
        <f>IF(sum!A391="SA",sum!B391,"*")</f>
        <v>*</v>
      </c>
      <c r="BB398" s="1"/>
      <c r="BC398" s="1" t="str">
        <f>IF(sum!A391="SA",sum!I391,"*")</f>
        <v>*</v>
      </c>
    </row>
    <row r="399" spans="2:55">
      <c r="B399" s="4" t="s">
        <v>137</v>
      </c>
      <c r="C399" s="4" t="s">
        <v>138</v>
      </c>
      <c r="D399" s="4">
        <v>2045</v>
      </c>
      <c r="J399" s="4" t="s">
        <v>137</v>
      </c>
      <c r="K399" s="4" t="s">
        <v>138</v>
      </c>
      <c r="L399" s="4">
        <v>2045</v>
      </c>
      <c r="M399" s="1" t="str">
        <f>IF(sum!A392="AT",sum!B392,"*")</f>
        <v>*</v>
      </c>
      <c r="N399" s="1"/>
      <c r="O399" s="1" t="str">
        <f>IF(sum!A392="AT",sum!I392,"*")</f>
        <v>*</v>
      </c>
      <c r="R399" s="4" t="s">
        <v>137</v>
      </c>
      <c r="S399" s="4" t="s">
        <v>138</v>
      </c>
      <c r="T399" s="4">
        <v>2045</v>
      </c>
      <c r="U399" s="1" t="str">
        <f>IF(sum!A392="BC",sum!B392,"*")</f>
        <v>*</v>
      </c>
      <c r="V399" s="1"/>
      <c r="W399" s="1" t="str">
        <f>IF(sum!A392="BC",sum!I392,"*")</f>
        <v>*</v>
      </c>
      <c r="Z399" s="4" t="s">
        <v>137</v>
      </c>
      <c r="AA399" s="4" t="s">
        <v>138</v>
      </c>
      <c r="AB399" s="4">
        <v>2045</v>
      </c>
      <c r="AC399" s="1" t="str">
        <f>IF(sum!A392="MA",sum!B392,"*")</f>
        <v>R_ES-WH-SD_GAS1</v>
      </c>
      <c r="AD399" s="1"/>
      <c r="AE399" s="1">
        <f>IF(sum!A392="MA",sum!I392,"*")</f>
        <v>0</v>
      </c>
      <c r="AH399" s="4" t="s">
        <v>137</v>
      </c>
      <c r="AI399" s="4" t="s">
        <v>138</v>
      </c>
      <c r="AJ399" s="4">
        <v>2045</v>
      </c>
      <c r="AK399" s="1" t="str">
        <f>IF(sum!A392="ON",sum!B392,"*")</f>
        <v>*</v>
      </c>
      <c r="AL399" s="1"/>
      <c r="AM399" s="1" t="str">
        <f>IF(sum!A392="ON",sum!I392,"*")</f>
        <v>*</v>
      </c>
      <c r="AP399" s="4" t="s">
        <v>137</v>
      </c>
      <c r="AQ399" s="4" t="s">
        <v>138</v>
      </c>
      <c r="AR399" s="4">
        <v>2045</v>
      </c>
      <c r="AS399" s="1" t="str">
        <f>IF(sum!A392="QU",sum!B392,"*")</f>
        <v>*</v>
      </c>
      <c r="AT399" s="1"/>
      <c r="AU399" s="1" t="str">
        <f>IF(sum!A392="QU",sum!I392,"*")</f>
        <v>*</v>
      </c>
      <c r="AX399" s="4" t="s">
        <v>137</v>
      </c>
      <c r="AY399" s="4" t="s">
        <v>138</v>
      </c>
      <c r="AZ399" s="4">
        <v>2045</v>
      </c>
      <c r="BA399" s="1" t="str">
        <f>IF(sum!A392="SA",sum!B392,"*")</f>
        <v>*</v>
      </c>
      <c r="BB399" s="1"/>
      <c r="BC399" s="1" t="str">
        <f>IF(sum!A392="SA",sum!I392,"*")</f>
        <v>*</v>
      </c>
    </row>
    <row r="400" spans="2:55">
      <c r="B400" s="1" t="s">
        <v>137</v>
      </c>
      <c r="C400" s="1" t="s">
        <v>138</v>
      </c>
      <c r="D400" s="1">
        <v>2045</v>
      </c>
      <c r="J400" s="1" t="s">
        <v>137</v>
      </c>
      <c r="K400" s="1" t="s">
        <v>138</v>
      </c>
      <c r="L400" s="1">
        <v>2045</v>
      </c>
      <c r="M400" s="1" t="str">
        <f>IF(sum!A393="AT",sum!B393,"*")</f>
        <v>*</v>
      </c>
      <c r="N400" s="1"/>
      <c r="O400" s="1" t="str">
        <f>IF(sum!A393="AT",sum!I393,"*")</f>
        <v>*</v>
      </c>
      <c r="R400" s="1" t="s">
        <v>137</v>
      </c>
      <c r="S400" s="1" t="s">
        <v>138</v>
      </c>
      <c r="T400" s="1">
        <v>2045</v>
      </c>
      <c r="U400" s="1" t="str">
        <f>IF(sum!A393="BC",sum!B393,"*")</f>
        <v>*</v>
      </c>
      <c r="V400" s="1"/>
      <c r="W400" s="1" t="str">
        <f>IF(sum!A393="BC",sum!I393,"*")</f>
        <v>*</v>
      </c>
      <c r="Z400" s="1" t="s">
        <v>137</v>
      </c>
      <c r="AA400" s="1" t="s">
        <v>138</v>
      </c>
      <c r="AB400" s="1">
        <v>2045</v>
      </c>
      <c r="AC400" s="1" t="str">
        <f>IF(sum!A393="MA",sum!B393,"*")</f>
        <v>R_ES-WH-SD_STEAM1</v>
      </c>
      <c r="AD400" s="1"/>
      <c r="AE400" s="1">
        <f>IF(sum!A393="MA",sum!I393,"*")</f>
        <v>0.56763342613993195</v>
      </c>
      <c r="AH400" s="1" t="s">
        <v>137</v>
      </c>
      <c r="AI400" s="1" t="s">
        <v>138</v>
      </c>
      <c r="AJ400" s="1">
        <v>2045</v>
      </c>
      <c r="AK400" s="1" t="str">
        <f>IF(sum!A393="ON",sum!B393,"*")</f>
        <v>*</v>
      </c>
      <c r="AL400" s="1"/>
      <c r="AM400" s="1" t="str">
        <f>IF(sum!A393="ON",sum!I393,"*")</f>
        <v>*</v>
      </c>
      <c r="AP400" s="1" t="s">
        <v>137</v>
      </c>
      <c r="AQ400" s="1" t="s">
        <v>138</v>
      </c>
      <c r="AR400" s="1">
        <v>2045</v>
      </c>
      <c r="AS400" s="1" t="str">
        <f>IF(sum!A393="QU",sum!B393,"*")</f>
        <v>*</v>
      </c>
      <c r="AT400" s="1"/>
      <c r="AU400" s="1" t="str">
        <f>IF(sum!A393="QU",sum!I393,"*")</f>
        <v>*</v>
      </c>
      <c r="AX400" s="1" t="s">
        <v>137</v>
      </c>
      <c r="AY400" s="1" t="s">
        <v>138</v>
      </c>
      <c r="AZ400" s="1">
        <v>2045</v>
      </c>
      <c r="BA400" s="1" t="str">
        <f>IF(sum!A393="SA",sum!B393,"*")</f>
        <v>*</v>
      </c>
      <c r="BB400" s="1"/>
      <c r="BC400" s="1" t="str">
        <f>IF(sum!A393="SA",sum!I393,"*")</f>
        <v>*</v>
      </c>
    </row>
    <row r="401" spans="2:55">
      <c r="B401" s="1" t="s">
        <v>137</v>
      </c>
      <c r="C401" s="1" t="s">
        <v>138</v>
      </c>
      <c r="D401" s="1">
        <v>2045</v>
      </c>
      <c r="J401" s="1" t="s">
        <v>137</v>
      </c>
      <c r="K401" s="1" t="s">
        <v>138</v>
      </c>
      <c r="L401" s="1">
        <v>2045</v>
      </c>
      <c r="M401" s="1" t="str">
        <f>IF(sum!A394="AT",sum!B394,"*")</f>
        <v>*</v>
      </c>
      <c r="N401" s="1"/>
      <c r="O401" s="1" t="str">
        <f>IF(sum!A394="AT",sum!I394,"*")</f>
        <v>*</v>
      </c>
      <c r="R401" s="1" t="s">
        <v>137</v>
      </c>
      <c r="S401" s="1" t="s">
        <v>138</v>
      </c>
      <c r="T401" s="1">
        <v>2045</v>
      </c>
      <c r="U401" s="1" t="str">
        <f>IF(sum!A394="BC",sum!B394,"*")</f>
        <v>*</v>
      </c>
      <c r="V401" s="1"/>
      <c r="W401" s="1" t="str">
        <f>IF(sum!A394="BC",sum!I394,"*")</f>
        <v>*</v>
      </c>
      <c r="Z401" s="1" t="s">
        <v>137</v>
      </c>
      <c r="AA401" s="1" t="s">
        <v>138</v>
      </c>
      <c r="AB401" s="1">
        <v>2045</v>
      </c>
      <c r="AC401" s="1" t="str">
        <f>IF(sum!A394="MA",sum!B394,"*")</f>
        <v>RTS-AuxiliaryEquip_ELE1</v>
      </c>
      <c r="AD401" s="1"/>
      <c r="AE401" s="1">
        <f>IF(sum!A394="MA",sum!I394,"*")</f>
        <v>5.2842950750370002E-2</v>
      </c>
      <c r="AH401" s="1" t="s">
        <v>137</v>
      </c>
      <c r="AI401" s="1" t="s">
        <v>138</v>
      </c>
      <c r="AJ401" s="1">
        <v>2045</v>
      </c>
      <c r="AK401" s="1" t="str">
        <f>IF(sum!A394="ON",sum!B394,"*")</f>
        <v>*</v>
      </c>
      <c r="AL401" s="1"/>
      <c r="AM401" s="1" t="str">
        <f>IF(sum!A394="ON",sum!I394,"*")</f>
        <v>*</v>
      </c>
      <c r="AP401" s="4" t="s">
        <v>137</v>
      </c>
      <c r="AQ401" s="4" t="s">
        <v>138</v>
      </c>
      <c r="AR401" s="4">
        <v>2045</v>
      </c>
      <c r="AS401" s="1" t="str">
        <f>IF(sum!A394="QU",sum!B394,"*")</f>
        <v>*</v>
      </c>
      <c r="AT401" s="1"/>
      <c r="AU401" s="1" t="str">
        <f>IF(sum!A394="QU",sum!I394,"*")</f>
        <v>*</v>
      </c>
      <c r="AX401" s="1" t="s">
        <v>137</v>
      </c>
      <c r="AY401" s="1" t="s">
        <v>138</v>
      </c>
      <c r="AZ401" s="1">
        <v>2045</v>
      </c>
      <c r="BA401" s="1" t="str">
        <f>IF(sum!A394="SA",sum!B394,"*")</f>
        <v>*</v>
      </c>
      <c r="BB401" s="1"/>
      <c r="BC401" s="1" t="str">
        <f>IF(sum!A394="SA",sum!I394,"*")</f>
        <v>*</v>
      </c>
    </row>
    <row r="402" spans="2:55">
      <c r="B402" s="4" t="s">
        <v>137</v>
      </c>
      <c r="C402" s="4" t="s">
        <v>138</v>
      </c>
      <c r="D402" s="4">
        <v>2045</v>
      </c>
      <c r="J402" s="4" t="s">
        <v>137</v>
      </c>
      <c r="K402" s="4" t="s">
        <v>138</v>
      </c>
      <c r="L402" s="4">
        <v>2045</v>
      </c>
      <c r="M402" s="1" t="str">
        <f>IF(sum!A395="AT",sum!B395,"*")</f>
        <v>*</v>
      </c>
      <c r="N402" s="1"/>
      <c r="O402" s="1" t="str">
        <f>IF(sum!A395="AT",sum!I395,"*")</f>
        <v>*</v>
      </c>
      <c r="R402" s="4" t="s">
        <v>137</v>
      </c>
      <c r="S402" s="4" t="s">
        <v>138</v>
      </c>
      <c r="T402" s="4">
        <v>2045</v>
      </c>
      <c r="U402" s="1" t="str">
        <f>IF(sum!A395="BC",sum!B395,"*")</f>
        <v>*</v>
      </c>
      <c r="V402" s="1"/>
      <c r="W402" s="1" t="str">
        <f>IF(sum!A395="BC",sum!I395,"*")</f>
        <v>*</v>
      </c>
      <c r="Z402" s="4" t="s">
        <v>137</v>
      </c>
      <c r="AA402" s="4" t="s">
        <v>138</v>
      </c>
      <c r="AB402" s="4">
        <v>2045</v>
      </c>
      <c r="AC402" s="1" t="str">
        <f>IF(sum!A395="MA",sum!B395,"*")</f>
        <v>RTS-AuxiliaryMot_ELE1</v>
      </c>
      <c r="AD402" s="1"/>
      <c r="AE402" s="1">
        <f>IF(sum!A395="MA",sum!I395,"*")</f>
        <v>2.93532128405063E-2</v>
      </c>
      <c r="AH402" s="4" t="s">
        <v>137</v>
      </c>
      <c r="AI402" s="4" t="s">
        <v>138</v>
      </c>
      <c r="AJ402" s="4">
        <v>2045</v>
      </c>
      <c r="AK402" s="1" t="str">
        <f>IF(sum!A395="ON",sum!B395,"*")</f>
        <v>*</v>
      </c>
      <c r="AL402" s="1"/>
      <c r="AM402" s="1" t="str">
        <f>IF(sum!A395="ON",sum!I395,"*")</f>
        <v>*</v>
      </c>
      <c r="AP402" s="1" t="s">
        <v>137</v>
      </c>
      <c r="AQ402" s="1" t="s">
        <v>138</v>
      </c>
      <c r="AR402" s="1">
        <v>2045</v>
      </c>
      <c r="AS402" s="1" t="str">
        <f>IF(sum!A395="QU",sum!B395,"*")</f>
        <v>*</v>
      </c>
      <c r="AT402" s="1"/>
      <c r="AU402" s="1" t="str">
        <f>IF(sum!A395="QU",sum!I395,"*")</f>
        <v>*</v>
      </c>
      <c r="AX402" s="4" t="s">
        <v>137</v>
      </c>
      <c r="AY402" s="4" t="s">
        <v>138</v>
      </c>
      <c r="AZ402" s="4">
        <v>2045</v>
      </c>
      <c r="BA402" s="1" t="str">
        <f>IF(sum!A395="SA",sum!B395,"*")</f>
        <v>*</v>
      </c>
      <c r="BB402" s="1"/>
      <c r="BC402" s="1" t="str">
        <f>IF(sum!A395="SA",sum!I395,"*")</f>
        <v>*</v>
      </c>
    </row>
    <row r="403" spans="2:55">
      <c r="B403" s="1" t="s">
        <v>137</v>
      </c>
      <c r="C403" s="1" t="s">
        <v>138</v>
      </c>
      <c r="D403" s="1">
        <v>2045</v>
      </c>
      <c r="J403" s="1" t="s">
        <v>137</v>
      </c>
      <c r="K403" s="1" t="s">
        <v>138</v>
      </c>
      <c r="L403" s="1">
        <v>2045</v>
      </c>
      <c r="M403" s="1" t="str">
        <f>IF(sum!A396="AT",sum!B396,"*")</f>
        <v>*</v>
      </c>
      <c r="N403" s="1"/>
      <c r="O403" s="1" t="str">
        <f>IF(sum!A396="AT",sum!I396,"*")</f>
        <v>*</v>
      </c>
      <c r="R403" s="1" t="s">
        <v>137</v>
      </c>
      <c r="S403" s="1" t="s">
        <v>138</v>
      </c>
      <c r="T403" s="1">
        <v>2045</v>
      </c>
      <c r="U403" s="1" t="str">
        <f>IF(sum!A396="BC",sum!B396,"*")</f>
        <v>*</v>
      </c>
      <c r="V403" s="1"/>
      <c r="W403" s="1" t="str">
        <f>IF(sum!A396="BC",sum!I396,"*")</f>
        <v>*</v>
      </c>
      <c r="Z403" s="1" t="s">
        <v>137</v>
      </c>
      <c r="AA403" s="1" t="s">
        <v>138</v>
      </c>
      <c r="AB403" s="1">
        <v>2045</v>
      </c>
      <c r="AC403" s="1" t="str">
        <f>IF(sum!A396="MA",sum!B396,"*")</f>
        <v>RTS-Light_ELE1</v>
      </c>
      <c r="AD403" s="1"/>
      <c r="AE403" s="1">
        <f>IF(sum!A396="MA",sum!I396,"*")</f>
        <v>0.13208945778227801</v>
      </c>
      <c r="AH403" s="1" t="s">
        <v>137</v>
      </c>
      <c r="AI403" s="1" t="s">
        <v>138</v>
      </c>
      <c r="AJ403" s="1">
        <v>2045</v>
      </c>
      <c r="AK403" s="1" t="str">
        <f>IF(sum!A396="ON",sum!B396,"*")</f>
        <v>*</v>
      </c>
      <c r="AL403" s="1"/>
      <c r="AM403" s="1" t="str">
        <f>IF(sum!A396="ON",sum!I396,"*")</f>
        <v>*</v>
      </c>
      <c r="AP403" s="4" t="s">
        <v>137</v>
      </c>
      <c r="AQ403" s="4" t="s">
        <v>138</v>
      </c>
      <c r="AR403" s="4">
        <v>2045</v>
      </c>
      <c r="AS403" s="1" t="str">
        <f>IF(sum!A396="QU",sum!B396,"*")</f>
        <v>*</v>
      </c>
      <c r="AT403" s="1"/>
      <c r="AU403" s="1" t="str">
        <f>IF(sum!A396="QU",sum!I396,"*")</f>
        <v>*</v>
      </c>
      <c r="AX403" s="1" t="s">
        <v>137</v>
      </c>
      <c r="AY403" s="1" t="s">
        <v>138</v>
      </c>
      <c r="AZ403" s="1">
        <v>2045</v>
      </c>
      <c r="BA403" s="1" t="str">
        <f>IF(sum!A396="SA",sum!B396,"*")</f>
        <v>*</v>
      </c>
      <c r="BB403" s="1"/>
      <c r="BC403" s="1" t="str">
        <f>IF(sum!A396="SA",sum!I396,"*")</f>
        <v>*</v>
      </c>
    </row>
    <row r="404" spans="2:55">
      <c r="B404" s="1" t="s">
        <v>137</v>
      </c>
      <c r="C404" s="1" t="s">
        <v>138</v>
      </c>
      <c r="D404" s="1">
        <v>2045</v>
      </c>
      <c r="J404" s="1" t="s">
        <v>137</v>
      </c>
      <c r="K404" s="1" t="s">
        <v>138</v>
      </c>
      <c r="L404" s="1">
        <v>2045</v>
      </c>
      <c r="M404" s="1" t="str">
        <f>IF(sum!A397="AT",sum!B397,"*")</f>
        <v>*</v>
      </c>
      <c r="N404" s="1"/>
      <c r="O404" s="1" t="str">
        <f>IF(sum!A397="AT",sum!I397,"*")</f>
        <v>*</v>
      </c>
      <c r="R404" s="1" t="s">
        <v>137</v>
      </c>
      <c r="S404" s="1" t="s">
        <v>138</v>
      </c>
      <c r="T404" s="1">
        <v>2045</v>
      </c>
      <c r="U404" s="1" t="str">
        <f>IF(sum!A397="BC",sum!B397,"*")</f>
        <v>*</v>
      </c>
      <c r="V404" s="1"/>
      <c r="W404" s="1" t="str">
        <f>IF(sum!A397="BC",sum!I397,"*")</f>
        <v>*</v>
      </c>
      <c r="Z404" s="1" t="s">
        <v>137</v>
      </c>
      <c r="AA404" s="1" t="s">
        <v>138</v>
      </c>
      <c r="AB404" s="1">
        <v>2045</v>
      </c>
      <c r="AC404" s="1" t="str">
        <f>IF(sum!A397="MA",sum!B397,"*")</f>
        <v>RTS-SpCool_ELE1</v>
      </c>
      <c r="AD404" s="1"/>
      <c r="AE404" s="1">
        <f>IF(sum!A397="MA",sum!I397,"*")</f>
        <v>2.93532128405063E-2</v>
      </c>
      <c r="AH404" s="1" t="s">
        <v>137</v>
      </c>
      <c r="AI404" s="1" t="s">
        <v>138</v>
      </c>
      <c r="AJ404" s="1">
        <v>2045</v>
      </c>
      <c r="AK404" s="1" t="str">
        <f>IF(sum!A397="ON",sum!B397,"*")</f>
        <v>*</v>
      </c>
      <c r="AL404" s="1"/>
      <c r="AM404" s="1" t="str">
        <f>IF(sum!A397="ON",sum!I397,"*")</f>
        <v>*</v>
      </c>
      <c r="AP404" s="1" t="s">
        <v>137</v>
      </c>
      <c r="AQ404" s="1" t="s">
        <v>138</v>
      </c>
      <c r="AR404" s="1">
        <v>2045</v>
      </c>
      <c r="AS404" s="1" t="str">
        <f>IF(sum!A397="QU",sum!B397,"*")</f>
        <v>*</v>
      </c>
      <c r="AT404" s="1"/>
      <c r="AU404" s="1" t="str">
        <f>IF(sum!A397="QU",sum!I397,"*")</f>
        <v>*</v>
      </c>
      <c r="AX404" s="1" t="s">
        <v>137</v>
      </c>
      <c r="AY404" s="1" t="s">
        <v>138</v>
      </c>
      <c r="AZ404" s="1">
        <v>2045</v>
      </c>
      <c r="BA404" s="1" t="str">
        <f>IF(sum!A397="SA",sum!B397,"*")</f>
        <v>*</v>
      </c>
      <c r="BB404" s="1"/>
      <c r="BC404" s="1" t="str">
        <f>IF(sum!A397="SA",sum!I397,"*")</f>
        <v>*</v>
      </c>
    </row>
    <row r="405" spans="2:55">
      <c r="B405" s="4" t="s">
        <v>137</v>
      </c>
      <c r="C405" s="4" t="s">
        <v>138</v>
      </c>
      <c r="D405" s="4">
        <v>2045</v>
      </c>
      <c r="J405" s="4" t="s">
        <v>137</v>
      </c>
      <c r="K405" s="4" t="s">
        <v>138</v>
      </c>
      <c r="L405" s="4">
        <v>2045</v>
      </c>
      <c r="M405" s="1" t="str">
        <f>IF(sum!A398="AT",sum!B398,"*")</f>
        <v>*</v>
      </c>
      <c r="N405" s="1"/>
      <c r="O405" s="1" t="str">
        <f>IF(sum!A398="AT",sum!I398,"*")</f>
        <v>*</v>
      </c>
      <c r="R405" s="4" t="s">
        <v>137</v>
      </c>
      <c r="S405" s="4" t="s">
        <v>138</v>
      </c>
      <c r="T405" s="4">
        <v>2045</v>
      </c>
      <c r="U405" s="1" t="str">
        <f>IF(sum!A398="BC",sum!B398,"*")</f>
        <v>*</v>
      </c>
      <c r="V405" s="1"/>
      <c r="W405" s="1" t="str">
        <f>IF(sum!A398="BC",sum!I398,"*")</f>
        <v>*</v>
      </c>
      <c r="Z405" s="4" t="s">
        <v>137</v>
      </c>
      <c r="AA405" s="4" t="s">
        <v>138</v>
      </c>
      <c r="AB405" s="4">
        <v>2045</v>
      </c>
      <c r="AC405" s="1" t="str">
        <f>IF(sum!A398="MA",sum!B398,"*")</f>
        <v>RTS-SpHeat_ELE1</v>
      </c>
      <c r="AD405" s="1"/>
      <c r="AE405" s="1">
        <f>IF(sum!A398="MA",sum!I398,"*")</f>
        <v>0.39456069893609502</v>
      </c>
      <c r="AH405" s="4" t="s">
        <v>137</v>
      </c>
      <c r="AI405" s="4" t="s">
        <v>138</v>
      </c>
      <c r="AJ405" s="4">
        <v>2045</v>
      </c>
      <c r="AK405" s="1" t="str">
        <f>IF(sum!A398="ON",sum!B398,"*")</f>
        <v>*</v>
      </c>
      <c r="AL405" s="1"/>
      <c r="AM405" s="1" t="str">
        <f>IF(sum!A398="ON",sum!I398,"*")</f>
        <v>*</v>
      </c>
      <c r="AP405" s="4" t="s">
        <v>137</v>
      </c>
      <c r="AQ405" s="4" t="s">
        <v>138</v>
      </c>
      <c r="AR405" s="4">
        <v>2045</v>
      </c>
      <c r="AS405" s="1" t="str">
        <f>IF(sum!A398="QU",sum!B398,"*")</f>
        <v>*</v>
      </c>
      <c r="AT405" s="1"/>
      <c r="AU405" s="1" t="str">
        <f>IF(sum!A398="QU",sum!I398,"*")</f>
        <v>*</v>
      </c>
      <c r="AX405" s="4" t="s">
        <v>137</v>
      </c>
      <c r="AY405" s="4" t="s">
        <v>138</v>
      </c>
      <c r="AZ405" s="4">
        <v>2045</v>
      </c>
      <c r="BA405" s="1" t="str">
        <f>IF(sum!A398="SA",sum!B398,"*")</f>
        <v>*</v>
      </c>
      <c r="BB405" s="1"/>
      <c r="BC405" s="1" t="str">
        <f>IF(sum!A398="SA",sum!I398,"*")</f>
        <v>*</v>
      </c>
    </row>
    <row r="406" spans="2:55">
      <c r="B406" s="1" t="s">
        <v>137</v>
      </c>
      <c r="C406" s="1" t="s">
        <v>138</v>
      </c>
      <c r="D406" s="1">
        <v>2045</v>
      </c>
      <c r="J406" s="1" t="s">
        <v>137</v>
      </c>
      <c r="K406" s="1" t="s">
        <v>138</v>
      </c>
      <c r="L406" s="1">
        <v>2045</v>
      </c>
      <c r="M406" s="1" t="str">
        <f>IF(sum!A399="AT",sum!B399,"*")</f>
        <v>*</v>
      </c>
      <c r="N406" s="1"/>
      <c r="O406" s="1" t="str">
        <f>IF(sum!A399="AT",sum!I399,"*")</f>
        <v>*</v>
      </c>
      <c r="R406" s="1" t="s">
        <v>137</v>
      </c>
      <c r="S406" s="1" t="s">
        <v>138</v>
      </c>
      <c r="T406" s="1">
        <v>2045</v>
      </c>
      <c r="U406" s="1" t="str">
        <f>IF(sum!A399="BC",sum!B399,"*")</f>
        <v>*</v>
      </c>
      <c r="V406" s="1"/>
      <c r="W406" s="1" t="str">
        <f>IF(sum!A399="BC",sum!I399,"*")</f>
        <v>*</v>
      </c>
      <c r="Z406" s="1" t="s">
        <v>137</v>
      </c>
      <c r="AA406" s="1" t="s">
        <v>138</v>
      </c>
      <c r="AB406" s="1">
        <v>2045</v>
      </c>
      <c r="AC406" s="1" t="str">
        <f>IF(sum!A399="MA",sum!B399,"*")</f>
        <v>RTS-WaterHeat_ELE1</v>
      </c>
      <c r="AD406" s="1"/>
      <c r="AE406" s="1">
        <f>IF(sum!A399="MA",sum!I399,"*")</f>
        <v>2.1137180300147999E-2</v>
      </c>
      <c r="AH406" s="1" t="s">
        <v>137</v>
      </c>
      <c r="AI406" s="1" t="s">
        <v>138</v>
      </c>
      <c r="AJ406" s="1">
        <v>2045</v>
      </c>
      <c r="AK406" s="1" t="str">
        <f>IF(sum!A399="ON",sum!B399,"*")</f>
        <v>*</v>
      </c>
      <c r="AL406" s="1"/>
      <c r="AM406" s="1" t="str">
        <f>IF(sum!A399="ON",sum!I399,"*")</f>
        <v>*</v>
      </c>
      <c r="AP406" s="1" t="s">
        <v>137</v>
      </c>
      <c r="AQ406" s="1" t="s">
        <v>138</v>
      </c>
      <c r="AR406" s="1">
        <v>2045</v>
      </c>
      <c r="AS406" s="1" t="str">
        <f>IF(sum!A399="QU",sum!B399,"*")</f>
        <v>*</v>
      </c>
      <c r="AT406" s="1"/>
      <c r="AU406" s="1" t="str">
        <f>IF(sum!A399="QU",sum!I399,"*")</f>
        <v>*</v>
      </c>
      <c r="AX406" s="1" t="s">
        <v>137</v>
      </c>
      <c r="AY406" s="1" t="s">
        <v>138</v>
      </c>
      <c r="AZ406" s="1">
        <v>2045</v>
      </c>
      <c r="BA406" s="1" t="str">
        <f>IF(sum!A399="SA",sum!B399,"*")</f>
        <v>*</v>
      </c>
      <c r="BB406" s="1"/>
      <c r="BC406" s="1" t="str">
        <f>IF(sum!A399="SA",sum!I399,"*")</f>
        <v>*</v>
      </c>
    </row>
    <row r="407" spans="2:55">
      <c r="B407" s="1" t="s">
        <v>137</v>
      </c>
      <c r="C407" s="1" t="s">
        <v>138</v>
      </c>
      <c r="D407" s="1">
        <v>2045</v>
      </c>
      <c r="J407" s="1" t="s">
        <v>137</v>
      </c>
      <c r="K407" s="1" t="s">
        <v>138</v>
      </c>
      <c r="L407" s="1">
        <v>2045</v>
      </c>
      <c r="M407" s="1" t="str">
        <f>IF(sum!A400="AT",sum!B400,"*")</f>
        <v>*</v>
      </c>
      <c r="N407" s="1"/>
      <c r="O407" s="1" t="str">
        <f>IF(sum!A400="AT",sum!I400,"*")</f>
        <v>*</v>
      </c>
      <c r="R407" s="1" t="s">
        <v>137</v>
      </c>
      <c r="S407" s="1" t="s">
        <v>138</v>
      </c>
      <c r="T407" s="1">
        <v>2045</v>
      </c>
      <c r="U407" s="1" t="str">
        <f>IF(sum!A400="BC",sum!B400,"*")</f>
        <v>*</v>
      </c>
      <c r="V407" s="1"/>
      <c r="W407" s="1" t="str">
        <f>IF(sum!A400="BC",sum!I400,"*")</f>
        <v>*</v>
      </c>
      <c r="Z407" s="1" t="s">
        <v>137</v>
      </c>
      <c r="AA407" s="1" t="s">
        <v>138</v>
      </c>
      <c r="AB407" s="1">
        <v>2045</v>
      </c>
      <c r="AC407" s="1" t="str">
        <f>IF(sum!A400="MA",sum!B400,"*")</f>
        <v>S_CCUS_EMIS_H2U</v>
      </c>
      <c r="AD407" s="1"/>
      <c r="AE407" s="1">
        <f>IF(sum!A400="MA",sum!I400,"*")</f>
        <v>1.3486228248857099</v>
      </c>
      <c r="AH407" s="1" t="s">
        <v>137</v>
      </c>
      <c r="AI407" s="1" t="s">
        <v>138</v>
      </c>
      <c r="AJ407" s="1">
        <v>2045</v>
      </c>
      <c r="AK407" s="1" t="str">
        <f>IF(sum!A400="ON",sum!B400,"*")</f>
        <v>*</v>
      </c>
      <c r="AL407" s="1"/>
      <c r="AM407" s="1" t="str">
        <f>IF(sum!A400="ON",sum!I400,"*")</f>
        <v>*</v>
      </c>
      <c r="AP407" s="4" t="s">
        <v>137</v>
      </c>
      <c r="AQ407" s="4" t="s">
        <v>138</v>
      </c>
      <c r="AR407" s="4">
        <v>2045</v>
      </c>
      <c r="AS407" s="1" t="str">
        <f>IF(sum!A400="QU",sum!B400,"*")</f>
        <v>*</v>
      </c>
      <c r="AT407" s="1"/>
      <c r="AU407" s="1" t="str">
        <f>IF(sum!A400="QU",sum!I400,"*")</f>
        <v>*</v>
      </c>
      <c r="AX407" s="1" t="s">
        <v>137</v>
      </c>
      <c r="AY407" s="1" t="s">
        <v>138</v>
      </c>
      <c r="AZ407" s="1">
        <v>2045</v>
      </c>
      <c r="BA407" s="1" t="str">
        <f>IF(sum!A400="SA",sum!B400,"*")</f>
        <v>*</v>
      </c>
      <c r="BB407" s="1"/>
      <c r="BC407" s="1" t="str">
        <f>IF(sum!A400="SA",sum!I400,"*")</f>
        <v>*</v>
      </c>
    </row>
    <row r="408" spans="2:55">
      <c r="B408" s="4" t="s">
        <v>137</v>
      </c>
      <c r="C408" s="4" t="s">
        <v>138</v>
      </c>
      <c r="D408" s="4">
        <v>2045</v>
      </c>
      <c r="J408" s="4" t="s">
        <v>137</v>
      </c>
      <c r="K408" s="4" t="s">
        <v>138</v>
      </c>
      <c r="L408" s="4">
        <v>2045</v>
      </c>
      <c r="M408" s="1" t="str">
        <f>IF(sum!A401="AT",sum!B401,"*")</f>
        <v>*</v>
      </c>
      <c r="N408" s="1"/>
      <c r="O408" s="1" t="str">
        <f>IF(sum!A401="AT",sum!I401,"*")</f>
        <v>*</v>
      </c>
      <c r="R408" s="4" t="s">
        <v>137</v>
      </c>
      <c r="S408" s="4" t="s">
        <v>138</v>
      </c>
      <c r="T408" s="4">
        <v>2045</v>
      </c>
      <c r="U408" s="1" t="str">
        <f>IF(sum!A401="BC",sum!B401,"*")</f>
        <v>*</v>
      </c>
      <c r="V408" s="1"/>
      <c r="W408" s="1" t="str">
        <f>IF(sum!A401="BC",sum!I401,"*")</f>
        <v>*</v>
      </c>
      <c r="Z408" s="4" t="s">
        <v>137</v>
      </c>
      <c r="AA408" s="4" t="s">
        <v>138</v>
      </c>
      <c r="AB408" s="4">
        <v>2045</v>
      </c>
      <c r="AC408" s="1" t="str">
        <f>IF(sum!A401="MA",sum!B401,"*")</f>
        <v>S_CCUS_EMISMeOH_H2</v>
      </c>
      <c r="AD408" s="1"/>
      <c r="AE408" s="1">
        <f>IF(sum!A401="MA",sum!I401,"*")</f>
        <v>0.74238066123831703</v>
      </c>
      <c r="AH408" s="4" t="s">
        <v>137</v>
      </c>
      <c r="AI408" s="4" t="s">
        <v>138</v>
      </c>
      <c r="AJ408" s="4">
        <v>2045</v>
      </c>
      <c r="AK408" s="1" t="str">
        <f>IF(sum!A401="ON",sum!B401,"*")</f>
        <v>*</v>
      </c>
      <c r="AL408" s="1"/>
      <c r="AM408" s="1" t="str">
        <f>IF(sum!A401="ON",sum!I401,"*")</f>
        <v>*</v>
      </c>
      <c r="AP408" s="1" t="s">
        <v>137</v>
      </c>
      <c r="AQ408" s="1" t="s">
        <v>138</v>
      </c>
      <c r="AR408" s="1">
        <v>2045</v>
      </c>
      <c r="AS408" s="1" t="str">
        <f>IF(sum!A401="QU",sum!B401,"*")</f>
        <v>*</v>
      </c>
      <c r="AT408" s="1"/>
      <c r="AU408" s="1" t="str">
        <f>IF(sum!A401="QU",sum!I401,"*")</f>
        <v>*</v>
      </c>
      <c r="AX408" s="4" t="s">
        <v>137</v>
      </c>
      <c r="AY408" s="4" t="s">
        <v>138</v>
      </c>
      <c r="AZ408" s="4">
        <v>2045</v>
      </c>
      <c r="BA408" s="1" t="str">
        <f>IF(sum!A401="SA",sum!B401,"*")</f>
        <v>*</v>
      </c>
      <c r="BB408" s="1"/>
      <c r="BC408" s="1" t="str">
        <f>IF(sum!A401="SA",sum!I401,"*")</f>
        <v>*</v>
      </c>
    </row>
    <row r="409" spans="2:55">
      <c r="B409" s="1" t="s">
        <v>137</v>
      </c>
      <c r="C409" s="1" t="s">
        <v>138</v>
      </c>
      <c r="D409" s="1">
        <v>2045</v>
      </c>
      <c r="J409" s="1" t="s">
        <v>137</v>
      </c>
      <c r="K409" s="1" t="s">
        <v>138</v>
      </c>
      <c r="L409" s="1">
        <v>2045</v>
      </c>
      <c r="M409" s="1" t="str">
        <f>IF(sum!A402="AT",sum!B402,"*")</f>
        <v>*</v>
      </c>
      <c r="N409" s="1"/>
      <c r="O409" s="1" t="str">
        <f>IF(sum!A402="AT",sum!I402,"*")</f>
        <v>*</v>
      </c>
      <c r="R409" s="1" t="s">
        <v>137</v>
      </c>
      <c r="S409" s="1" t="s">
        <v>138</v>
      </c>
      <c r="T409" s="1">
        <v>2045</v>
      </c>
      <c r="U409" s="1" t="str">
        <f>IF(sum!A402="BC",sum!B402,"*")</f>
        <v>*</v>
      </c>
      <c r="V409" s="1"/>
      <c r="W409" s="1" t="str">
        <f>IF(sum!A402="BC",sum!I402,"*")</f>
        <v>*</v>
      </c>
      <c r="Z409" s="1" t="s">
        <v>137</v>
      </c>
      <c r="AA409" s="1" t="s">
        <v>138</v>
      </c>
      <c r="AB409" s="1">
        <v>2045</v>
      </c>
      <c r="AC409" s="1" t="str">
        <f>IF(sum!A402="MA",sum!B402,"*")</f>
        <v>SGASH2RC01</v>
      </c>
      <c r="AD409" s="1"/>
      <c r="AE409" s="1">
        <f>IF(sum!A402="MA",sum!I402,"*")</f>
        <v>2.6366391852014401</v>
      </c>
      <c r="AH409" s="1" t="s">
        <v>137</v>
      </c>
      <c r="AI409" s="1" t="s">
        <v>138</v>
      </c>
      <c r="AJ409" s="1">
        <v>2045</v>
      </c>
      <c r="AK409" s="1" t="str">
        <f>IF(sum!A402="ON",sum!B402,"*")</f>
        <v>*</v>
      </c>
      <c r="AL409" s="1"/>
      <c r="AM409" s="1" t="str">
        <f>IF(sum!A402="ON",sum!I402,"*")</f>
        <v>*</v>
      </c>
      <c r="AP409" s="4" t="s">
        <v>137</v>
      </c>
      <c r="AQ409" s="4" t="s">
        <v>138</v>
      </c>
      <c r="AR409" s="4">
        <v>2045</v>
      </c>
      <c r="AS409" s="1" t="str">
        <f>IF(sum!A402="QU",sum!B402,"*")</f>
        <v>*</v>
      </c>
      <c r="AT409" s="1"/>
      <c r="AU409" s="1" t="str">
        <f>IF(sum!A402="QU",sum!I402,"*")</f>
        <v>*</v>
      </c>
      <c r="AX409" s="1" t="s">
        <v>137</v>
      </c>
      <c r="AY409" s="1" t="s">
        <v>138</v>
      </c>
      <c r="AZ409" s="1">
        <v>2045</v>
      </c>
      <c r="BA409" s="1" t="str">
        <f>IF(sum!A402="SA",sum!B402,"*")</f>
        <v>*</v>
      </c>
      <c r="BB409" s="1"/>
      <c r="BC409" s="1" t="str">
        <f>IF(sum!A402="SA",sum!I402,"*")</f>
        <v>*</v>
      </c>
    </row>
    <row r="410" spans="2:55">
      <c r="B410" s="1" t="s">
        <v>137</v>
      </c>
      <c r="C410" s="1" t="s">
        <v>138</v>
      </c>
      <c r="D410" s="1">
        <v>2045</v>
      </c>
      <c r="J410" s="1" t="s">
        <v>137</v>
      </c>
      <c r="K410" s="1" t="s">
        <v>138</v>
      </c>
      <c r="L410" s="1">
        <v>2045</v>
      </c>
      <c r="M410" s="1" t="str">
        <f>IF(sum!A403="AT",sum!B403,"*")</f>
        <v>*</v>
      </c>
      <c r="N410" s="1"/>
      <c r="O410" s="1" t="str">
        <f>IF(sum!A403="AT",sum!I403,"*")</f>
        <v>*</v>
      </c>
      <c r="R410" s="1" t="s">
        <v>137</v>
      </c>
      <c r="S410" s="1" t="s">
        <v>138</v>
      </c>
      <c r="T410" s="1">
        <v>2045</v>
      </c>
      <c r="U410" s="1" t="str">
        <f>IF(sum!A403="BC",sum!B403,"*")</f>
        <v>*</v>
      </c>
      <c r="V410" s="1"/>
      <c r="W410" s="1" t="str">
        <f>IF(sum!A403="BC",sum!I403,"*")</f>
        <v>*</v>
      </c>
      <c r="Z410" s="1" t="s">
        <v>137</v>
      </c>
      <c r="AA410" s="1" t="s">
        <v>138</v>
      </c>
      <c r="AB410" s="1">
        <v>2045</v>
      </c>
      <c r="AC410" s="1" t="str">
        <f>IF(sum!A403="MA",sum!B403,"*")</f>
        <v>SINKCCU</v>
      </c>
      <c r="AD410" s="1"/>
      <c r="AE410" s="1">
        <f>IF(sum!A403="MA",sum!I403,"*")</f>
        <v>4303.16914075553</v>
      </c>
      <c r="AH410" s="1" t="s">
        <v>137</v>
      </c>
      <c r="AI410" s="1" t="s">
        <v>138</v>
      </c>
      <c r="AJ410" s="1">
        <v>2045</v>
      </c>
      <c r="AK410" s="1" t="str">
        <f>IF(sum!A403="ON",sum!B403,"*")</f>
        <v>*</v>
      </c>
      <c r="AL410" s="1"/>
      <c r="AM410" s="1" t="str">
        <f>IF(sum!A403="ON",sum!I403,"*")</f>
        <v>*</v>
      </c>
      <c r="AP410" s="1" t="s">
        <v>137</v>
      </c>
      <c r="AQ410" s="1" t="s">
        <v>138</v>
      </c>
      <c r="AR410" s="1">
        <v>2045</v>
      </c>
      <c r="AS410" s="1" t="str">
        <f>IF(sum!A403="QU",sum!B403,"*")</f>
        <v>*</v>
      </c>
      <c r="AT410" s="1"/>
      <c r="AU410" s="1" t="str">
        <f>IF(sum!A403="QU",sum!I403,"*")</f>
        <v>*</v>
      </c>
      <c r="AX410" s="1" t="s">
        <v>137</v>
      </c>
      <c r="AY410" s="1" t="s">
        <v>138</v>
      </c>
      <c r="AZ410" s="1">
        <v>2045</v>
      </c>
      <c r="BA410" s="1" t="str">
        <f>IF(sum!A403="SA",sum!B403,"*")</f>
        <v>*</v>
      </c>
      <c r="BB410" s="1"/>
      <c r="BC410" s="1" t="str">
        <f>IF(sum!A403="SA",sum!I403,"*")</f>
        <v>*</v>
      </c>
    </row>
    <row r="411" spans="2:55">
      <c r="B411" s="4" t="s">
        <v>137</v>
      </c>
      <c r="C411" s="4" t="s">
        <v>138</v>
      </c>
      <c r="D411" s="4">
        <v>2045</v>
      </c>
      <c r="J411" s="4" t="s">
        <v>137</v>
      </c>
      <c r="K411" s="4" t="s">
        <v>138</v>
      </c>
      <c r="L411" s="4">
        <v>2045</v>
      </c>
      <c r="M411" s="1" t="str">
        <f>IF(sum!A404="AT",sum!B404,"*")</f>
        <v>*</v>
      </c>
      <c r="N411" s="1"/>
      <c r="O411" s="1" t="str">
        <f>IF(sum!A404="AT",sum!I404,"*")</f>
        <v>*</v>
      </c>
      <c r="R411" s="4" t="s">
        <v>137</v>
      </c>
      <c r="S411" s="4" t="s">
        <v>138</v>
      </c>
      <c r="T411" s="4">
        <v>2045</v>
      </c>
      <c r="U411" s="1" t="str">
        <f>IF(sum!A404="BC",sum!B404,"*")</f>
        <v>*</v>
      </c>
      <c r="V411" s="1"/>
      <c r="W411" s="1" t="str">
        <f>IF(sum!A404="BC",sum!I404,"*")</f>
        <v>*</v>
      </c>
      <c r="Z411" s="4" t="s">
        <v>137</v>
      </c>
      <c r="AA411" s="4" t="s">
        <v>138</v>
      </c>
      <c r="AB411" s="4">
        <v>2045</v>
      </c>
      <c r="AC411" s="1" t="str">
        <f>IF(sum!A404="MA",sum!B404,"*")</f>
        <v>SNK_DAC</v>
      </c>
      <c r="AD411" s="1"/>
      <c r="AE411" s="1">
        <f>IF(sum!A404="MA",sum!I404,"*")</f>
        <v>4781.2990452839203</v>
      </c>
      <c r="AH411" s="4" t="s">
        <v>137</v>
      </c>
      <c r="AI411" s="4" t="s">
        <v>138</v>
      </c>
      <c r="AJ411" s="4">
        <v>2045</v>
      </c>
      <c r="AK411" s="1" t="str">
        <f>IF(sum!A404="ON",sum!B404,"*")</f>
        <v>*</v>
      </c>
      <c r="AL411" s="1"/>
      <c r="AM411" s="1" t="str">
        <f>IF(sum!A404="ON",sum!I404,"*")</f>
        <v>*</v>
      </c>
      <c r="AP411" s="4" t="s">
        <v>137</v>
      </c>
      <c r="AQ411" s="4" t="s">
        <v>138</v>
      </c>
      <c r="AR411" s="4">
        <v>2045</v>
      </c>
      <c r="AS411" s="1" t="str">
        <f>IF(sum!A404="QU",sum!B404,"*")</f>
        <v>*</v>
      </c>
      <c r="AT411" s="1"/>
      <c r="AU411" s="1" t="str">
        <f>IF(sum!A404="QU",sum!I404,"*")</f>
        <v>*</v>
      </c>
      <c r="AX411" s="4" t="s">
        <v>137</v>
      </c>
      <c r="AY411" s="4" t="s">
        <v>138</v>
      </c>
      <c r="AZ411" s="4">
        <v>2045</v>
      </c>
      <c r="BA411" s="1" t="str">
        <f>IF(sum!A404="SA",sum!B404,"*")</f>
        <v>*</v>
      </c>
      <c r="BB411" s="1"/>
      <c r="BC411" s="1" t="str">
        <f>IF(sum!A404="SA",sum!I404,"*")</f>
        <v>*</v>
      </c>
    </row>
    <row r="412" spans="2:55">
      <c r="B412" s="1" t="s">
        <v>137</v>
      </c>
      <c r="C412" s="1" t="s">
        <v>138</v>
      </c>
      <c r="D412" s="1">
        <v>2045</v>
      </c>
      <c r="J412" s="1" t="s">
        <v>137</v>
      </c>
      <c r="K412" s="1" t="s">
        <v>138</v>
      </c>
      <c r="L412" s="1">
        <v>2045</v>
      </c>
      <c r="M412" s="1" t="str">
        <f>IF(sum!A405="AT",sum!B405,"*")</f>
        <v>*</v>
      </c>
      <c r="N412" s="1"/>
      <c r="O412" s="1" t="str">
        <f>IF(sum!A405="AT",sum!I405,"*")</f>
        <v>*</v>
      </c>
      <c r="R412" s="1" t="s">
        <v>137</v>
      </c>
      <c r="S412" s="1" t="s">
        <v>138</v>
      </c>
      <c r="T412" s="1">
        <v>2045</v>
      </c>
      <c r="U412" s="1" t="str">
        <f>IF(sum!A405="BC",sum!B405,"*")</f>
        <v>*</v>
      </c>
      <c r="V412" s="1"/>
      <c r="W412" s="1" t="str">
        <f>IF(sum!A405="BC",sum!I405,"*")</f>
        <v>*</v>
      </c>
      <c r="Z412" s="1" t="s">
        <v>137</v>
      </c>
      <c r="AA412" s="1" t="s">
        <v>138</v>
      </c>
      <c r="AB412" s="1">
        <v>2045</v>
      </c>
      <c r="AC412" s="1" t="str">
        <f>IF(sum!A405="MA",sum!B405,"*")</f>
        <v>TB_ELC_ON_MA_01</v>
      </c>
      <c r="AD412" s="1"/>
      <c r="AE412" s="1">
        <f>IF(sum!A405="MA",sum!I405,"*")</f>
        <v>0</v>
      </c>
      <c r="AH412" s="1" t="s">
        <v>137</v>
      </c>
      <c r="AI412" s="1" t="s">
        <v>138</v>
      </c>
      <c r="AJ412" s="1">
        <v>2045</v>
      </c>
      <c r="AK412" s="1" t="str">
        <f>IF(sum!A405="ON",sum!B405,"*")</f>
        <v>*</v>
      </c>
      <c r="AL412" s="1"/>
      <c r="AM412" s="1" t="str">
        <f>IF(sum!A405="ON",sum!I405,"*")</f>
        <v>*</v>
      </c>
      <c r="AP412" s="1" t="s">
        <v>137</v>
      </c>
      <c r="AQ412" s="1" t="s">
        <v>138</v>
      </c>
      <c r="AR412" s="1">
        <v>2045</v>
      </c>
      <c r="AS412" s="1" t="str">
        <f>IF(sum!A405="QU",sum!B405,"*")</f>
        <v>*</v>
      </c>
      <c r="AT412" s="1"/>
      <c r="AU412" s="1" t="str">
        <f>IF(sum!A405="QU",sum!I405,"*")</f>
        <v>*</v>
      </c>
      <c r="AX412" s="1" t="s">
        <v>137</v>
      </c>
      <c r="AY412" s="1" t="s">
        <v>138</v>
      </c>
      <c r="AZ412" s="1">
        <v>2045</v>
      </c>
      <c r="BA412" s="1" t="str">
        <f>IF(sum!A405="SA",sum!B405,"*")</f>
        <v>*</v>
      </c>
      <c r="BB412" s="1"/>
      <c r="BC412" s="1" t="str">
        <f>IF(sum!A405="SA",sum!I405,"*")</f>
        <v>*</v>
      </c>
    </row>
    <row r="413" spans="2:55">
      <c r="B413" s="1" t="s">
        <v>137</v>
      </c>
      <c r="C413" s="1" t="s">
        <v>138</v>
      </c>
      <c r="D413" s="1">
        <v>2045</v>
      </c>
      <c r="J413" s="1" t="s">
        <v>137</v>
      </c>
      <c r="K413" s="1" t="s">
        <v>138</v>
      </c>
      <c r="L413" s="1">
        <v>2045</v>
      </c>
      <c r="M413" s="1" t="str">
        <f>IF(sum!A406="AT",sum!B406,"*")</f>
        <v>*</v>
      </c>
      <c r="N413" s="1"/>
      <c r="O413" s="1" t="str">
        <f>IF(sum!A406="AT",sum!I406,"*")</f>
        <v>*</v>
      </c>
      <c r="R413" s="1" t="s">
        <v>137</v>
      </c>
      <c r="S413" s="1" t="s">
        <v>138</v>
      </c>
      <c r="T413" s="1">
        <v>2045</v>
      </c>
      <c r="U413" s="1" t="str">
        <f>IF(sum!A406="BC",sum!B406,"*")</f>
        <v>*</v>
      </c>
      <c r="V413" s="1"/>
      <c r="W413" s="1" t="str">
        <f>IF(sum!A406="BC",sum!I406,"*")</f>
        <v>*</v>
      </c>
      <c r="Z413" s="1" t="s">
        <v>137</v>
      </c>
      <c r="AA413" s="1" t="s">
        <v>138</v>
      </c>
      <c r="AB413" s="1">
        <v>2045</v>
      </c>
      <c r="AC413" s="1" t="str">
        <f>IF(sum!A406="MA",sum!B406,"*")</f>
        <v>TRA_Bus_IC_GSL1</v>
      </c>
      <c r="AD413" s="1"/>
      <c r="AE413" s="1">
        <f>IF(sum!A406="MA",sum!I406,"*")</f>
        <v>2.6572504162369599</v>
      </c>
      <c r="AH413" s="1" t="s">
        <v>137</v>
      </c>
      <c r="AI413" s="1" t="s">
        <v>138</v>
      </c>
      <c r="AJ413" s="1">
        <v>2045</v>
      </c>
      <c r="AK413" s="1" t="str">
        <f>IF(sum!A406="ON",sum!B406,"*")</f>
        <v>*</v>
      </c>
      <c r="AL413" s="1"/>
      <c r="AM413" s="1" t="str">
        <f>IF(sum!A406="ON",sum!I406,"*")</f>
        <v>*</v>
      </c>
      <c r="AP413" s="4" t="s">
        <v>137</v>
      </c>
      <c r="AQ413" s="4" t="s">
        <v>138</v>
      </c>
      <c r="AR413" s="4">
        <v>2045</v>
      </c>
      <c r="AS413" s="1" t="str">
        <f>IF(sum!A406="QU",sum!B406,"*")</f>
        <v>*</v>
      </c>
      <c r="AT413" s="1"/>
      <c r="AU413" s="1" t="str">
        <f>IF(sum!A406="QU",sum!I406,"*")</f>
        <v>*</v>
      </c>
      <c r="AX413" s="1" t="s">
        <v>137</v>
      </c>
      <c r="AY413" s="1" t="s">
        <v>138</v>
      </c>
      <c r="AZ413" s="1">
        <v>2045</v>
      </c>
      <c r="BA413" s="1" t="str">
        <f>IF(sum!A406="SA",sum!B406,"*")</f>
        <v>*</v>
      </c>
      <c r="BB413" s="1"/>
      <c r="BC413" s="1" t="str">
        <f>IF(sum!A406="SA",sum!I406,"*")</f>
        <v>*</v>
      </c>
    </row>
    <row r="414" spans="2:55">
      <c r="B414" s="4" t="s">
        <v>137</v>
      </c>
      <c r="C414" s="4" t="s">
        <v>138</v>
      </c>
      <c r="D414" s="4">
        <v>2045</v>
      </c>
      <c r="J414" s="4" t="s">
        <v>137</v>
      </c>
      <c r="K414" s="4" t="s">
        <v>138</v>
      </c>
      <c r="L414" s="4">
        <v>2045</v>
      </c>
      <c r="M414" s="1" t="str">
        <f>IF(sum!A407="AT",sum!B407,"*")</f>
        <v>*</v>
      </c>
      <c r="N414" s="1"/>
      <c r="O414" s="1" t="str">
        <f>IF(sum!A407="AT",sum!I407,"*")</f>
        <v>*</v>
      </c>
      <c r="R414" s="4" t="s">
        <v>137</v>
      </c>
      <c r="S414" s="4" t="s">
        <v>138</v>
      </c>
      <c r="T414" s="4">
        <v>2045</v>
      </c>
      <c r="U414" s="1" t="str">
        <f>IF(sum!A407="BC",sum!B407,"*")</f>
        <v>*</v>
      </c>
      <c r="V414" s="1"/>
      <c r="W414" s="1" t="str">
        <f>IF(sum!A407="BC",sum!I407,"*")</f>
        <v>*</v>
      </c>
      <c r="Z414" s="4" t="s">
        <v>137</v>
      </c>
      <c r="AA414" s="4" t="s">
        <v>138</v>
      </c>
      <c r="AB414" s="4">
        <v>2045</v>
      </c>
      <c r="AC414" s="1" t="str">
        <f>IF(sum!A407="MA",sum!B407,"*")</f>
        <v>TRA_Car_GSL1</v>
      </c>
      <c r="AD414" s="1"/>
      <c r="AE414" s="1">
        <f>IF(sum!A407="MA",sum!I407,"*")</f>
        <v>128.06021780397199</v>
      </c>
      <c r="AH414" s="4" t="s">
        <v>137</v>
      </c>
      <c r="AI414" s="4" t="s">
        <v>138</v>
      </c>
      <c r="AJ414" s="4">
        <v>2045</v>
      </c>
      <c r="AK414" s="1" t="str">
        <f>IF(sum!A407="ON",sum!B407,"*")</f>
        <v>*</v>
      </c>
      <c r="AL414" s="1"/>
      <c r="AM414" s="1" t="str">
        <f>IF(sum!A407="ON",sum!I407,"*")</f>
        <v>*</v>
      </c>
      <c r="AP414" s="1" t="s">
        <v>137</v>
      </c>
      <c r="AQ414" s="1" t="s">
        <v>138</v>
      </c>
      <c r="AR414" s="1">
        <v>2045</v>
      </c>
      <c r="AS414" s="1" t="str">
        <f>IF(sum!A407="QU",sum!B407,"*")</f>
        <v>*</v>
      </c>
      <c r="AT414" s="1"/>
      <c r="AU414" s="1" t="str">
        <f>IF(sum!A407="QU",sum!I407,"*")</f>
        <v>*</v>
      </c>
      <c r="AX414" s="4" t="s">
        <v>137</v>
      </c>
      <c r="AY414" s="4" t="s">
        <v>138</v>
      </c>
      <c r="AZ414" s="4">
        <v>2045</v>
      </c>
      <c r="BA414" s="1" t="str">
        <f>IF(sum!A407="SA",sum!B407,"*")</f>
        <v>*</v>
      </c>
      <c r="BB414" s="1"/>
      <c r="BC414" s="1" t="str">
        <f>IF(sum!A407="SA",sum!I407,"*")</f>
        <v>*</v>
      </c>
    </row>
    <row r="415" spans="2:55">
      <c r="B415" s="1" t="s">
        <v>137</v>
      </c>
      <c r="C415" s="1" t="s">
        <v>138</v>
      </c>
      <c r="D415" s="1">
        <v>2045</v>
      </c>
      <c r="J415" s="1" t="s">
        <v>137</v>
      </c>
      <c r="K415" s="1" t="s">
        <v>138</v>
      </c>
      <c r="L415" s="1">
        <v>2045</v>
      </c>
      <c r="M415" s="1" t="str">
        <f>IF(sum!A408="AT",sum!B408,"*")</f>
        <v>*</v>
      </c>
      <c r="N415" s="1"/>
      <c r="O415" s="1" t="str">
        <f>IF(sum!A408="AT",sum!I408,"*")</f>
        <v>*</v>
      </c>
      <c r="R415" s="1" t="s">
        <v>137</v>
      </c>
      <c r="S415" s="1" t="s">
        <v>138</v>
      </c>
      <c r="T415" s="1">
        <v>2045</v>
      </c>
      <c r="U415" s="1" t="str">
        <f>IF(sum!A408="BC",sum!B408,"*")</f>
        <v>*</v>
      </c>
      <c r="V415" s="1"/>
      <c r="W415" s="1" t="str">
        <f>IF(sum!A408="BC",sum!I408,"*")</f>
        <v>*</v>
      </c>
      <c r="Z415" s="1" t="s">
        <v>137</v>
      </c>
      <c r="AA415" s="1" t="s">
        <v>138</v>
      </c>
      <c r="AB415" s="1">
        <v>2045</v>
      </c>
      <c r="AC415" s="1" t="str">
        <f>IF(sum!A408="MA",sum!B408,"*")</f>
        <v>TRA_Mot_ELC1</v>
      </c>
      <c r="AD415" s="1"/>
      <c r="AE415" s="1">
        <f>IF(sum!A408="MA",sum!I408,"*")</f>
        <v>13.258003329895701</v>
      </c>
      <c r="AH415" s="1" t="s">
        <v>137</v>
      </c>
      <c r="AI415" s="1" t="s">
        <v>138</v>
      </c>
      <c r="AJ415" s="1">
        <v>2045</v>
      </c>
      <c r="AK415" s="1" t="str">
        <f>IF(sum!A408="ON",sum!B408,"*")</f>
        <v>*</v>
      </c>
      <c r="AL415" s="1"/>
      <c r="AM415" s="1" t="str">
        <f>IF(sum!A408="ON",sum!I408,"*")</f>
        <v>*</v>
      </c>
      <c r="AP415" s="4" t="s">
        <v>137</v>
      </c>
      <c r="AQ415" s="4" t="s">
        <v>138</v>
      </c>
      <c r="AR415" s="4">
        <v>2045</v>
      </c>
      <c r="AS415" s="1" t="str">
        <f>IF(sum!A408="QU",sum!B408,"*")</f>
        <v>*</v>
      </c>
      <c r="AT415" s="1"/>
      <c r="AU415" s="1" t="str">
        <f>IF(sum!A408="QU",sum!I408,"*")</f>
        <v>*</v>
      </c>
      <c r="AX415" s="1" t="s">
        <v>137</v>
      </c>
      <c r="AY415" s="1" t="s">
        <v>138</v>
      </c>
      <c r="AZ415" s="1">
        <v>2045</v>
      </c>
      <c r="BA415" s="1" t="str">
        <f>IF(sum!A408="SA",sum!B408,"*")</f>
        <v>*</v>
      </c>
      <c r="BB415" s="1"/>
      <c r="BC415" s="1" t="str">
        <f>IF(sum!A408="SA",sum!I408,"*")</f>
        <v>*</v>
      </c>
    </row>
    <row r="416" spans="2:55">
      <c r="B416" s="1" t="s">
        <v>137</v>
      </c>
      <c r="C416" s="1" t="s">
        <v>138</v>
      </c>
      <c r="D416" s="1">
        <v>2045</v>
      </c>
      <c r="J416" s="1" t="s">
        <v>137</v>
      </c>
      <c r="K416" s="1" t="s">
        <v>138</v>
      </c>
      <c r="L416" s="1">
        <v>2045</v>
      </c>
      <c r="M416" s="1" t="str">
        <f>IF(sum!A409="AT",sum!B409,"*")</f>
        <v>*</v>
      </c>
      <c r="N416" s="1"/>
      <c r="O416" s="1" t="str">
        <f>IF(sum!A409="AT",sum!I409,"*")</f>
        <v>*</v>
      </c>
      <c r="R416" s="1" t="s">
        <v>137</v>
      </c>
      <c r="S416" s="1" t="s">
        <v>138</v>
      </c>
      <c r="T416" s="1">
        <v>2045</v>
      </c>
      <c r="U416" s="1" t="str">
        <f>IF(sum!A409="BC",sum!B409,"*")</f>
        <v>*</v>
      </c>
      <c r="V416" s="1"/>
      <c r="W416" s="1" t="str">
        <f>IF(sum!A409="BC",sum!I409,"*")</f>
        <v>*</v>
      </c>
      <c r="Z416" s="1" t="s">
        <v>137</v>
      </c>
      <c r="AA416" s="1" t="s">
        <v>138</v>
      </c>
      <c r="AB416" s="1">
        <v>2045</v>
      </c>
      <c r="AC416" s="1" t="str">
        <f>IF(sum!A409="MA",sum!B409,"*")</f>
        <v>TRA_Rai_Pas-ELC01</v>
      </c>
      <c r="AD416" s="1"/>
      <c r="AE416" s="1">
        <f>IF(sum!A409="MA",sum!I409,"*")</f>
        <v>0</v>
      </c>
      <c r="AH416" s="1" t="s">
        <v>137</v>
      </c>
      <c r="AI416" s="1" t="s">
        <v>138</v>
      </c>
      <c r="AJ416" s="1">
        <v>2045</v>
      </c>
      <c r="AK416" s="1" t="str">
        <f>IF(sum!A409="ON",sum!B409,"*")</f>
        <v>*</v>
      </c>
      <c r="AL416" s="1"/>
      <c r="AM416" s="1" t="str">
        <f>IF(sum!A409="ON",sum!I409,"*")</f>
        <v>*</v>
      </c>
      <c r="AP416" s="1" t="s">
        <v>137</v>
      </c>
      <c r="AQ416" s="1" t="s">
        <v>138</v>
      </c>
      <c r="AR416" s="1">
        <v>2045</v>
      </c>
      <c r="AS416" s="1" t="str">
        <f>IF(sum!A409="QU",sum!B409,"*")</f>
        <v>*</v>
      </c>
      <c r="AT416" s="1"/>
      <c r="AU416" s="1" t="str">
        <f>IF(sum!A409="QU",sum!I409,"*")</f>
        <v>*</v>
      </c>
      <c r="AX416" s="1" t="s">
        <v>137</v>
      </c>
      <c r="AY416" s="1" t="s">
        <v>138</v>
      </c>
      <c r="AZ416" s="1">
        <v>2045</v>
      </c>
      <c r="BA416" s="1" t="str">
        <f>IF(sum!A409="SA",sum!B409,"*")</f>
        <v>*</v>
      </c>
      <c r="BB416" s="1"/>
      <c r="BC416" s="1" t="str">
        <f>IF(sum!A409="SA",sum!I409,"*")</f>
        <v>*</v>
      </c>
    </row>
    <row r="417" spans="2:55">
      <c r="B417" s="4" t="s">
        <v>137</v>
      </c>
      <c r="C417" s="4" t="s">
        <v>138</v>
      </c>
      <c r="D417" s="4">
        <v>2045</v>
      </c>
      <c r="J417" s="4" t="s">
        <v>137</v>
      </c>
      <c r="K417" s="4" t="s">
        <v>138</v>
      </c>
      <c r="L417" s="4">
        <v>2045</v>
      </c>
      <c r="M417" s="1" t="str">
        <f>IF(sum!A410="AT",sum!B410,"*")</f>
        <v>*</v>
      </c>
      <c r="N417" s="1"/>
      <c r="O417" s="1" t="str">
        <f>IF(sum!A410="AT",sum!I410,"*")</f>
        <v>*</v>
      </c>
      <c r="R417" s="4" t="s">
        <v>137</v>
      </c>
      <c r="S417" s="4" t="s">
        <v>138</v>
      </c>
      <c r="T417" s="4">
        <v>2045</v>
      </c>
      <c r="U417" s="1" t="str">
        <f>IF(sum!A410="BC",sum!B410,"*")</f>
        <v>*</v>
      </c>
      <c r="V417" s="1"/>
      <c r="W417" s="1" t="str">
        <f>IF(sum!A410="BC",sum!I410,"*")</f>
        <v>*</v>
      </c>
      <c r="Z417" s="4" t="s">
        <v>137</v>
      </c>
      <c r="AA417" s="4" t="s">
        <v>138</v>
      </c>
      <c r="AB417" s="4">
        <v>2045</v>
      </c>
      <c r="AC417" s="1" t="str">
        <f>IF(sum!A410="MA",sum!B410,"*")</f>
        <v>TRA_Tru_HT_DST1</v>
      </c>
      <c r="AD417" s="1"/>
      <c r="AE417" s="1">
        <f>IF(sum!A410="MA",sum!I410,"*")</f>
        <v>40.590852343461002</v>
      </c>
      <c r="AH417" s="4" t="s">
        <v>137</v>
      </c>
      <c r="AI417" s="4" t="s">
        <v>138</v>
      </c>
      <c r="AJ417" s="4">
        <v>2045</v>
      </c>
      <c r="AK417" s="1" t="str">
        <f>IF(sum!A410="ON",sum!B410,"*")</f>
        <v>*</v>
      </c>
      <c r="AL417" s="1"/>
      <c r="AM417" s="1" t="str">
        <f>IF(sum!A410="ON",sum!I410,"*")</f>
        <v>*</v>
      </c>
      <c r="AP417" s="4" t="s">
        <v>137</v>
      </c>
      <c r="AQ417" s="4" t="s">
        <v>138</v>
      </c>
      <c r="AR417" s="4">
        <v>2045</v>
      </c>
      <c r="AS417" s="1" t="str">
        <f>IF(sum!A410="QU",sum!B410,"*")</f>
        <v>*</v>
      </c>
      <c r="AT417" s="1"/>
      <c r="AU417" s="1" t="str">
        <f>IF(sum!A410="QU",sum!I410,"*")</f>
        <v>*</v>
      </c>
      <c r="AX417" s="4" t="s">
        <v>137</v>
      </c>
      <c r="AY417" s="4" t="s">
        <v>138</v>
      </c>
      <c r="AZ417" s="4">
        <v>2045</v>
      </c>
      <c r="BA417" s="1" t="str">
        <f>IF(sum!A410="SA",sum!B410,"*")</f>
        <v>*</v>
      </c>
      <c r="BB417" s="1"/>
      <c r="BC417" s="1" t="str">
        <f>IF(sum!A410="SA",sum!I410,"*")</f>
        <v>*</v>
      </c>
    </row>
    <row r="418" spans="2:55">
      <c r="B418" s="1" t="s">
        <v>137</v>
      </c>
      <c r="C418" s="1" t="s">
        <v>138</v>
      </c>
      <c r="D418" s="1">
        <v>2045</v>
      </c>
      <c r="J418" s="1" t="s">
        <v>137</v>
      </c>
      <c r="K418" s="1" t="s">
        <v>138</v>
      </c>
      <c r="L418" s="1">
        <v>2045</v>
      </c>
      <c r="M418" s="1" t="str">
        <f>IF(sum!A411="AT",sum!B411,"*")</f>
        <v>*</v>
      </c>
      <c r="N418" s="1"/>
      <c r="O418" s="1" t="str">
        <f>IF(sum!A411="AT",sum!I411,"*")</f>
        <v>*</v>
      </c>
      <c r="R418" s="1" t="s">
        <v>137</v>
      </c>
      <c r="S418" s="1" t="s">
        <v>138</v>
      </c>
      <c r="T418" s="1">
        <v>2045</v>
      </c>
      <c r="U418" s="1" t="str">
        <f>IF(sum!A411="BC",sum!B411,"*")</f>
        <v>*</v>
      </c>
      <c r="V418" s="1"/>
      <c r="W418" s="1" t="str">
        <f>IF(sum!A411="BC",sum!I411,"*")</f>
        <v>*</v>
      </c>
      <c r="Z418" s="1" t="s">
        <v>137</v>
      </c>
      <c r="AA418" s="1" t="s">
        <v>138</v>
      </c>
      <c r="AB418" s="1">
        <v>2045</v>
      </c>
      <c r="AC418" s="1" t="str">
        <f>IF(sum!A411="MA",sum!B411,"*")</f>
        <v>TWS-AuxiliaryMot_ELE1</v>
      </c>
      <c r="AD418" s="1"/>
      <c r="AE418" s="1">
        <f>IF(sum!A411="MA",sum!I411,"*")</f>
        <v>1.46766064202532E-2</v>
      </c>
      <c r="AH418" s="1" t="s">
        <v>137</v>
      </c>
      <c r="AI418" s="1" t="s">
        <v>138</v>
      </c>
      <c r="AJ418" s="1">
        <v>2045</v>
      </c>
      <c r="AK418" s="1" t="str">
        <f>IF(sum!A411="ON",sum!B411,"*")</f>
        <v>*</v>
      </c>
      <c r="AL418" s="1"/>
      <c r="AM418" s="1" t="str">
        <f>IF(sum!A411="ON",sum!I411,"*")</f>
        <v>*</v>
      </c>
      <c r="AP418" s="1" t="s">
        <v>137</v>
      </c>
      <c r="AQ418" s="1" t="s">
        <v>138</v>
      </c>
      <c r="AR418" s="1">
        <v>2045</v>
      </c>
      <c r="AS418" s="1" t="str">
        <f>IF(sum!A411="QU",sum!B411,"*")</f>
        <v>*</v>
      </c>
      <c r="AT418" s="1"/>
      <c r="AU418" s="1" t="str">
        <f>IF(sum!A411="QU",sum!I411,"*")</f>
        <v>*</v>
      </c>
      <c r="AX418" s="1" t="s">
        <v>137</v>
      </c>
      <c r="AY418" s="1" t="s">
        <v>138</v>
      </c>
      <c r="AZ418" s="1">
        <v>2045</v>
      </c>
      <c r="BA418" s="1" t="str">
        <f>IF(sum!A411="SA",sum!B411,"*")</f>
        <v>*</v>
      </c>
      <c r="BB418" s="1"/>
      <c r="BC418" s="1" t="str">
        <f>IF(sum!A411="SA",sum!I411,"*")</f>
        <v>*</v>
      </c>
    </row>
    <row r="419" spans="2:55">
      <c r="B419" s="1" t="s">
        <v>137</v>
      </c>
      <c r="C419" s="1" t="s">
        <v>138</v>
      </c>
      <c r="D419" s="1">
        <v>2045</v>
      </c>
      <c r="J419" s="1" t="s">
        <v>137</v>
      </c>
      <c r="K419" s="1" t="s">
        <v>138</v>
      </c>
      <c r="L419" s="1">
        <v>2045</v>
      </c>
      <c r="M419" s="1" t="str">
        <f>IF(sum!A412="AT",sum!B412,"*")</f>
        <v>*</v>
      </c>
      <c r="N419" s="1"/>
      <c r="O419" s="1" t="str">
        <f>IF(sum!A412="AT",sum!I412,"*")</f>
        <v>*</v>
      </c>
      <c r="R419" s="1" t="s">
        <v>137</v>
      </c>
      <c r="S419" s="1" t="s">
        <v>138</v>
      </c>
      <c r="T419" s="1">
        <v>2045</v>
      </c>
      <c r="U419" s="1" t="str">
        <f>IF(sum!A412="BC",sum!B412,"*")</f>
        <v>*</v>
      </c>
      <c r="V419" s="1"/>
      <c r="W419" s="1" t="str">
        <f>IF(sum!A412="BC",sum!I412,"*")</f>
        <v>*</v>
      </c>
      <c r="Z419" s="1" t="s">
        <v>137</v>
      </c>
      <c r="AA419" s="1" t="s">
        <v>138</v>
      </c>
      <c r="AB419" s="1">
        <v>2045</v>
      </c>
      <c r="AC419" s="1" t="str">
        <f>IF(sum!A412="MA",sum!B412,"*")</f>
        <v>TWS-Light_ELE1</v>
      </c>
      <c r="AD419" s="1"/>
      <c r="AE419" s="1">
        <f>IF(sum!A412="MA",sum!I412,"*")</f>
        <v>2.93532128405063E-2</v>
      </c>
      <c r="AH419" s="1" t="s">
        <v>137</v>
      </c>
      <c r="AI419" s="1" t="s">
        <v>138</v>
      </c>
      <c r="AJ419" s="1">
        <v>2045</v>
      </c>
      <c r="AK419" s="1" t="str">
        <f>IF(sum!A412="ON",sum!B412,"*")</f>
        <v>*</v>
      </c>
      <c r="AL419" s="1"/>
      <c r="AM419" s="1" t="str">
        <f>IF(sum!A412="ON",sum!I412,"*")</f>
        <v>*</v>
      </c>
      <c r="AP419" s="4" t="s">
        <v>137</v>
      </c>
      <c r="AQ419" s="4" t="s">
        <v>138</v>
      </c>
      <c r="AR419" s="4">
        <v>2045</v>
      </c>
      <c r="AS419" s="1" t="str">
        <f>IF(sum!A412="QU",sum!B412,"*")</f>
        <v>*</v>
      </c>
      <c r="AT419" s="1"/>
      <c r="AU419" s="1" t="str">
        <f>IF(sum!A412="QU",sum!I412,"*")</f>
        <v>*</v>
      </c>
      <c r="AX419" s="1" t="s">
        <v>137</v>
      </c>
      <c r="AY419" s="1" t="s">
        <v>138</v>
      </c>
      <c r="AZ419" s="1">
        <v>2045</v>
      </c>
      <c r="BA419" s="1" t="str">
        <f>IF(sum!A412="SA",sum!B412,"*")</f>
        <v>*</v>
      </c>
      <c r="BB419" s="1"/>
      <c r="BC419" s="1" t="str">
        <f>IF(sum!A412="SA",sum!I412,"*")</f>
        <v>*</v>
      </c>
    </row>
    <row r="420" spans="2:55">
      <c r="B420" s="4" t="s">
        <v>137</v>
      </c>
      <c r="C420" s="4" t="s">
        <v>138</v>
      </c>
      <c r="D420" s="4">
        <v>2045</v>
      </c>
      <c r="J420" s="4" t="s">
        <v>137</v>
      </c>
      <c r="K420" s="4" t="s">
        <v>138</v>
      </c>
      <c r="L420" s="4">
        <v>2045</v>
      </c>
      <c r="M420" s="1" t="str">
        <f>IF(sum!A413="AT",sum!B413,"*")</f>
        <v>*</v>
      </c>
      <c r="N420" s="1"/>
      <c r="O420" s="1" t="str">
        <f>IF(sum!A413="AT",sum!I413,"*")</f>
        <v>*</v>
      </c>
      <c r="R420" s="4" t="s">
        <v>137</v>
      </c>
      <c r="S420" s="4" t="s">
        <v>138</v>
      </c>
      <c r="T420" s="4">
        <v>2045</v>
      </c>
      <c r="U420" s="1" t="str">
        <f>IF(sum!A413="BC",sum!B413,"*")</f>
        <v>*</v>
      </c>
      <c r="V420" s="1"/>
      <c r="W420" s="1" t="str">
        <f>IF(sum!A413="BC",sum!I413,"*")</f>
        <v>*</v>
      </c>
      <c r="Z420" s="4" t="s">
        <v>137</v>
      </c>
      <c r="AA420" s="4" t="s">
        <v>138</v>
      </c>
      <c r="AB420" s="4">
        <v>2045</v>
      </c>
      <c r="AC420" s="1" t="str">
        <f>IF(sum!A413="MA",sum!B413,"*")</f>
        <v>TWS-SpHeat_ELE1</v>
      </c>
      <c r="AD420" s="1"/>
      <c r="AE420" s="1">
        <f>IF(sum!A413="MA",sum!I413,"*")</f>
        <v>0.14796026210103599</v>
      </c>
      <c r="AH420" s="4" t="s">
        <v>137</v>
      </c>
      <c r="AI420" s="4" t="s">
        <v>138</v>
      </c>
      <c r="AJ420" s="4">
        <v>2045</v>
      </c>
      <c r="AK420" s="1" t="str">
        <f>IF(sum!A413="ON",sum!B413,"*")</f>
        <v>*</v>
      </c>
      <c r="AL420" s="1"/>
      <c r="AM420" s="1" t="str">
        <f>IF(sum!A413="ON",sum!I413,"*")</f>
        <v>*</v>
      </c>
      <c r="AP420" s="1" t="s">
        <v>137</v>
      </c>
      <c r="AQ420" s="1" t="s">
        <v>138</v>
      </c>
      <c r="AR420" s="1">
        <v>2045</v>
      </c>
      <c r="AS420" s="1" t="str">
        <f>IF(sum!A413="QU",sum!B413,"*")</f>
        <v>*</v>
      </c>
      <c r="AT420" s="1"/>
      <c r="AU420" s="1" t="str">
        <f>IF(sum!A413="QU",sum!I413,"*")</f>
        <v>*</v>
      </c>
      <c r="AX420" s="4" t="s">
        <v>137</v>
      </c>
      <c r="AY420" s="4" t="s">
        <v>138</v>
      </c>
      <c r="AZ420" s="4">
        <v>2045</v>
      </c>
      <c r="BA420" s="1" t="str">
        <f>IF(sum!A413="SA",sum!B413,"*")</f>
        <v>*</v>
      </c>
      <c r="BB420" s="1"/>
      <c r="BC420" s="1" t="str">
        <f>IF(sum!A413="SA",sum!I413,"*")</f>
        <v>*</v>
      </c>
    </row>
    <row r="421" spans="2:55">
      <c r="B421" s="1" t="s">
        <v>137</v>
      </c>
      <c r="C421" s="1" t="s">
        <v>138</v>
      </c>
      <c r="D421" s="1">
        <v>2045</v>
      </c>
      <c r="J421" s="1" t="s">
        <v>137</v>
      </c>
      <c r="K421" s="1" t="s">
        <v>138</v>
      </c>
      <c r="L421" s="1">
        <v>2045</v>
      </c>
      <c r="M421" s="1" t="str">
        <f>IF(sum!A414="AT",sum!B414,"*")</f>
        <v>*</v>
      </c>
      <c r="N421" s="1"/>
      <c r="O421" s="1" t="str">
        <f>IF(sum!A414="AT",sum!I414,"*")</f>
        <v>*</v>
      </c>
      <c r="R421" s="1" t="s">
        <v>137</v>
      </c>
      <c r="S421" s="1" t="s">
        <v>138</v>
      </c>
      <c r="T421" s="1">
        <v>2045</v>
      </c>
      <c r="U421" s="1" t="str">
        <f>IF(sum!A414="BC",sum!B414,"*")</f>
        <v>*</v>
      </c>
      <c r="V421" s="1"/>
      <c r="W421" s="1" t="str">
        <f>IF(sum!A414="BC",sum!I414,"*")</f>
        <v>*</v>
      </c>
      <c r="Z421" s="1" t="s">
        <v>137</v>
      </c>
      <c r="AA421" s="1" t="s">
        <v>138</v>
      </c>
      <c r="AB421" s="1">
        <v>2045</v>
      </c>
      <c r="AC421" s="1" t="str">
        <f>IF(sum!A414="MA",sum!B414,"*")</f>
        <v>WST-AuxiliaryEquip_ELE1</v>
      </c>
      <c r="AD421" s="1"/>
      <c r="AE421" s="1">
        <f>IF(sum!A414="MA",sum!I414,"*")</f>
        <v>2.1137180300147999E-2</v>
      </c>
      <c r="AH421" s="1" t="s">
        <v>137</v>
      </c>
      <c r="AI421" s="1" t="s">
        <v>138</v>
      </c>
      <c r="AJ421" s="1">
        <v>2045</v>
      </c>
      <c r="AK421" s="1" t="str">
        <f>IF(sum!A414="ON",sum!B414,"*")</f>
        <v>*</v>
      </c>
      <c r="AL421" s="1"/>
      <c r="AM421" s="1" t="str">
        <f>IF(sum!A414="ON",sum!I414,"*")</f>
        <v>*</v>
      </c>
      <c r="AP421" s="4" t="s">
        <v>137</v>
      </c>
      <c r="AQ421" s="4" t="s">
        <v>138</v>
      </c>
      <c r="AR421" s="4">
        <v>2045</v>
      </c>
      <c r="AS421" s="1" t="str">
        <f>IF(sum!A414="QU",sum!B414,"*")</f>
        <v>*</v>
      </c>
      <c r="AT421" s="1"/>
      <c r="AU421" s="1" t="str">
        <f>IF(sum!A414="QU",sum!I414,"*")</f>
        <v>*</v>
      </c>
      <c r="AX421" s="1" t="s">
        <v>137</v>
      </c>
      <c r="AY421" s="1" t="s">
        <v>138</v>
      </c>
      <c r="AZ421" s="1">
        <v>2045</v>
      </c>
      <c r="BA421" s="1" t="str">
        <f>IF(sum!A414="SA",sum!B414,"*")</f>
        <v>*</v>
      </c>
      <c r="BB421" s="1"/>
      <c r="BC421" s="1" t="str">
        <f>IF(sum!A414="SA",sum!I414,"*")</f>
        <v>*</v>
      </c>
    </row>
    <row r="422" spans="2:55">
      <c r="B422" s="1" t="s">
        <v>137</v>
      </c>
      <c r="C422" s="1" t="s">
        <v>138</v>
      </c>
      <c r="D422" s="1">
        <v>2045</v>
      </c>
      <c r="J422" s="1" t="s">
        <v>137</v>
      </c>
      <c r="K422" s="1" t="s">
        <v>138</v>
      </c>
      <c r="L422" s="1">
        <v>2045</v>
      </c>
      <c r="M422" s="1" t="str">
        <f>IF(sum!A415="AT",sum!B415,"*")</f>
        <v>*</v>
      </c>
      <c r="N422" s="1"/>
      <c r="O422" s="1" t="str">
        <f>IF(sum!A415="AT",sum!I415,"*")</f>
        <v>*</v>
      </c>
      <c r="R422" s="1" t="s">
        <v>137</v>
      </c>
      <c r="S422" s="1" t="s">
        <v>138</v>
      </c>
      <c r="T422" s="1">
        <v>2045</v>
      </c>
      <c r="U422" s="1" t="str">
        <f>IF(sum!A415="BC",sum!B415,"*")</f>
        <v>*</v>
      </c>
      <c r="V422" s="1"/>
      <c r="W422" s="1" t="str">
        <f>IF(sum!A415="BC",sum!I415,"*")</f>
        <v>*</v>
      </c>
      <c r="Z422" s="1" t="s">
        <v>137</v>
      </c>
      <c r="AA422" s="1" t="s">
        <v>138</v>
      </c>
      <c r="AB422" s="1">
        <v>2045</v>
      </c>
      <c r="AC422" s="1" t="str">
        <f>IF(sum!A415="MA",sum!B415,"*")</f>
        <v>WST-AuxiliaryMot_ELE1</v>
      </c>
      <c r="AD422" s="1"/>
      <c r="AE422" s="1">
        <f>IF(sum!A415="MA",sum!I415,"*")</f>
        <v>0.385070672180436</v>
      </c>
      <c r="AH422" s="1" t="s">
        <v>137</v>
      </c>
      <c r="AI422" s="1" t="s">
        <v>138</v>
      </c>
      <c r="AJ422" s="1">
        <v>2045</v>
      </c>
      <c r="AK422" s="1" t="str">
        <f>IF(sum!A415="ON",sum!B415,"*")</f>
        <v>*</v>
      </c>
      <c r="AL422" s="1"/>
      <c r="AM422" s="1" t="str">
        <f>IF(sum!A415="ON",sum!I415,"*")</f>
        <v>*</v>
      </c>
      <c r="AP422" s="1" t="s">
        <v>137</v>
      </c>
      <c r="AQ422" s="1" t="s">
        <v>138</v>
      </c>
      <c r="AR422" s="1">
        <v>2045</v>
      </c>
      <c r="AS422" s="1" t="str">
        <f>IF(sum!A415="QU",sum!B415,"*")</f>
        <v>*</v>
      </c>
      <c r="AT422" s="1"/>
      <c r="AU422" s="1" t="str">
        <f>IF(sum!A415="QU",sum!I415,"*")</f>
        <v>*</v>
      </c>
      <c r="AX422" s="1" t="s">
        <v>137</v>
      </c>
      <c r="AY422" s="1" t="s">
        <v>138</v>
      </c>
      <c r="AZ422" s="1">
        <v>2045</v>
      </c>
      <c r="BA422" s="1" t="str">
        <f>IF(sum!A415="SA",sum!B415,"*")</f>
        <v>*</v>
      </c>
      <c r="BB422" s="1"/>
      <c r="BC422" s="1" t="str">
        <f>IF(sum!A415="SA",sum!I415,"*")</f>
        <v>*</v>
      </c>
    </row>
    <row r="423" spans="2:55">
      <c r="B423" s="4" t="s">
        <v>137</v>
      </c>
      <c r="C423" s="4" t="s">
        <v>138</v>
      </c>
      <c r="D423" s="4">
        <v>2045</v>
      </c>
      <c r="J423" s="4" t="s">
        <v>137</v>
      </c>
      <c r="K423" s="4" t="s">
        <v>138</v>
      </c>
      <c r="L423" s="4">
        <v>2045</v>
      </c>
      <c r="M423" s="1" t="str">
        <f>IF(sum!A416="AT",sum!B416,"*")</f>
        <v>*</v>
      </c>
      <c r="N423" s="1"/>
      <c r="O423" s="1" t="str">
        <f>IF(sum!A416="AT",sum!I416,"*")</f>
        <v>*</v>
      </c>
      <c r="R423" s="4" t="s">
        <v>137</v>
      </c>
      <c r="S423" s="4" t="s">
        <v>138</v>
      </c>
      <c r="T423" s="4">
        <v>2045</v>
      </c>
      <c r="U423" s="1" t="str">
        <f>IF(sum!A416="BC",sum!B416,"*")</f>
        <v>*</v>
      </c>
      <c r="V423" s="1"/>
      <c r="W423" s="1" t="str">
        <f>IF(sum!A416="BC",sum!I416,"*")</f>
        <v>*</v>
      </c>
      <c r="Z423" s="4" t="s">
        <v>137</v>
      </c>
      <c r="AA423" s="4" t="s">
        <v>138</v>
      </c>
      <c r="AB423" s="4">
        <v>2045</v>
      </c>
      <c r="AC423" s="1" t="str">
        <f>IF(sum!A416="MA",sum!B416,"*")</f>
        <v>WST-Light_ELE1</v>
      </c>
      <c r="AD423" s="1"/>
      <c r="AE423" s="1">
        <f>IF(sum!A416="MA",sum!I416,"*")</f>
        <v>2.93532128405063E-2</v>
      </c>
      <c r="AH423" s="4" t="s">
        <v>137</v>
      </c>
      <c r="AI423" s="4" t="s">
        <v>138</v>
      </c>
      <c r="AJ423" s="4">
        <v>2045</v>
      </c>
      <c r="AK423" s="1" t="str">
        <f>IF(sum!A416="ON",sum!B416,"*")</f>
        <v>*</v>
      </c>
      <c r="AL423" s="1"/>
      <c r="AM423" s="1" t="str">
        <f>IF(sum!A416="ON",sum!I416,"*")</f>
        <v>*</v>
      </c>
      <c r="AP423" s="4" t="s">
        <v>137</v>
      </c>
      <c r="AQ423" s="4" t="s">
        <v>138</v>
      </c>
      <c r="AR423" s="4">
        <v>2045</v>
      </c>
      <c r="AS423" s="1" t="str">
        <f>IF(sum!A416="QU",sum!B416,"*")</f>
        <v>*</v>
      </c>
      <c r="AT423" s="1"/>
      <c r="AU423" s="1" t="str">
        <f>IF(sum!A416="QU",sum!I416,"*")</f>
        <v>*</v>
      </c>
      <c r="AX423" s="4" t="s">
        <v>137</v>
      </c>
      <c r="AY423" s="4" t="s">
        <v>138</v>
      </c>
      <c r="AZ423" s="4">
        <v>2045</v>
      </c>
      <c r="BA423" s="1" t="str">
        <f>IF(sum!A416="SA",sum!B416,"*")</f>
        <v>*</v>
      </c>
      <c r="BB423" s="1"/>
      <c r="BC423" s="1" t="str">
        <f>IF(sum!A416="SA",sum!I416,"*")</f>
        <v>*</v>
      </c>
    </row>
    <row r="424" spans="2:55">
      <c r="B424" s="1" t="s">
        <v>137</v>
      </c>
      <c r="C424" s="1" t="s">
        <v>138</v>
      </c>
      <c r="D424" s="1">
        <v>2045</v>
      </c>
      <c r="J424" s="1" t="s">
        <v>137</v>
      </c>
      <c r="K424" s="1" t="s">
        <v>138</v>
      </c>
      <c r="L424" s="1">
        <v>2045</v>
      </c>
      <c r="M424" s="1" t="str">
        <f>IF(sum!A417="AT",sum!B417,"*")</f>
        <v>*</v>
      </c>
      <c r="N424" s="1"/>
      <c r="O424" s="1" t="str">
        <f>IF(sum!A417="AT",sum!I417,"*")</f>
        <v>*</v>
      </c>
      <c r="R424" s="1" t="s">
        <v>137</v>
      </c>
      <c r="S424" s="1" t="s">
        <v>138</v>
      </c>
      <c r="T424" s="1">
        <v>2045</v>
      </c>
      <c r="U424" s="1" t="str">
        <f>IF(sum!A417="BC",sum!B417,"*")</f>
        <v>*</v>
      </c>
      <c r="V424" s="1"/>
      <c r="W424" s="1" t="str">
        <f>IF(sum!A417="BC",sum!I417,"*")</f>
        <v>*</v>
      </c>
      <c r="Z424" s="1" t="s">
        <v>137</v>
      </c>
      <c r="AA424" s="1" t="s">
        <v>138</v>
      </c>
      <c r="AB424" s="1">
        <v>2045</v>
      </c>
      <c r="AC424" s="1" t="str">
        <f>IF(sum!A417="MA",sum!B417,"*")</f>
        <v>WST-SpCool_ELE1</v>
      </c>
      <c r="AD424" s="1"/>
      <c r="AE424" s="1">
        <f>IF(sum!A417="MA",sum!I417,"*")</f>
        <v>1.46766064202532E-2</v>
      </c>
      <c r="AH424" s="1" t="s">
        <v>137</v>
      </c>
      <c r="AI424" s="1" t="s">
        <v>138</v>
      </c>
      <c r="AJ424" s="1">
        <v>2045</v>
      </c>
      <c r="AK424" s="1" t="str">
        <f>IF(sum!A417="ON",sum!B417,"*")</f>
        <v>*</v>
      </c>
      <c r="AL424" s="1"/>
      <c r="AM424" s="1" t="str">
        <f>IF(sum!A417="ON",sum!I417,"*")</f>
        <v>*</v>
      </c>
      <c r="AP424" s="1" t="s">
        <v>137</v>
      </c>
      <c r="AQ424" s="1" t="s">
        <v>138</v>
      </c>
      <c r="AR424" s="1">
        <v>2045</v>
      </c>
      <c r="AS424" s="1" t="str">
        <f>IF(sum!A417="QU",sum!B417,"*")</f>
        <v>*</v>
      </c>
      <c r="AT424" s="1"/>
      <c r="AU424" s="1" t="str">
        <f>IF(sum!A417="QU",sum!I417,"*")</f>
        <v>*</v>
      </c>
      <c r="AX424" s="1" t="s">
        <v>137</v>
      </c>
      <c r="AY424" s="1" t="s">
        <v>138</v>
      </c>
      <c r="AZ424" s="1">
        <v>2045</v>
      </c>
      <c r="BA424" s="1" t="str">
        <f>IF(sum!A417="SA",sum!B417,"*")</f>
        <v>*</v>
      </c>
      <c r="BB424" s="1"/>
      <c r="BC424" s="1" t="str">
        <f>IF(sum!A417="SA",sum!I417,"*")</f>
        <v>*</v>
      </c>
    </row>
    <row r="425" spans="2:55">
      <c r="B425" s="1" t="s">
        <v>137</v>
      </c>
      <c r="C425" s="1" t="s">
        <v>138</v>
      </c>
      <c r="D425" s="1">
        <v>2045</v>
      </c>
      <c r="J425" s="1" t="s">
        <v>137</v>
      </c>
      <c r="K425" s="1" t="s">
        <v>138</v>
      </c>
      <c r="L425" s="1">
        <v>2045</v>
      </c>
      <c r="M425" s="1" t="str">
        <f>IF(sum!A418="AT",sum!B418,"*")</f>
        <v>*</v>
      </c>
      <c r="N425" s="1"/>
      <c r="O425" s="1" t="str">
        <f>IF(sum!A418="AT",sum!I418,"*")</f>
        <v>*</v>
      </c>
      <c r="R425" s="1" t="s">
        <v>137</v>
      </c>
      <c r="S425" s="1" t="s">
        <v>138</v>
      </c>
      <c r="T425" s="1">
        <v>2045</v>
      </c>
      <c r="U425" s="1" t="str">
        <f>IF(sum!A418="BC",sum!B418,"*")</f>
        <v>*</v>
      </c>
      <c r="V425" s="1"/>
      <c r="W425" s="1" t="str">
        <f>IF(sum!A418="BC",sum!I418,"*")</f>
        <v>*</v>
      </c>
      <c r="Z425" s="1" t="s">
        <v>137</v>
      </c>
      <c r="AA425" s="1" t="s">
        <v>138</v>
      </c>
      <c r="AB425" s="1">
        <v>2045</v>
      </c>
      <c r="AC425" s="1" t="str">
        <f>IF(sum!A418="MA",sum!B418,"*")</f>
        <v>WST-SpHeat_ELE1</v>
      </c>
      <c r="AD425" s="1"/>
      <c r="AE425" s="1">
        <f>IF(sum!A418="MA",sum!I418,"*")</f>
        <v>0.15500598886775099</v>
      </c>
      <c r="AH425" s="1" t="s">
        <v>137</v>
      </c>
      <c r="AI425" s="1" t="s">
        <v>138</v>
      </c>
      <c r="AJ425" s="1">
        <v>2045</v>
      </c>
      <c r="AK425" s="1" t="str">
        <f>IF(sum!A418="ON",sum!B418,"*")</f>
        <v>*</v>
      </c>
      <c r="AL425" s="1"/>
      <c r="AM425" s="1" t="str">
        <f>IF(sum!A418="ON",sum!I418,"*")</f>
        <v>*</v>
      </c>
      <c r="AP425" s="4" t="s">
        <v>137</v>
      </c>
      <c r="AQ425" s="4" t="s">
        <v>138</v>
      </c>
      <c r="AR425" s="4">
        <v>2045</v>
      </c>
      <c r="AS425" s="1" t="str">
        <f>IF(sum!A418="QU",sum!B418,"*")</f>
        <v>*</v>
      </c>
      <c r="AT425" s="1"/>
      <c r="AU425" s="1" t="str">
        <f>IF(sum!A418="QU",sum!I418,"*")</f>
        <v>*</v>
      </c>
      <c r="AX425" s="1" t="s">
        <v>137</v>
      </c>
      <c r="AY425" s="1" t="s">
        <v>138</v>
      </c>
      <c r="AZ425" s="1">
        <v>2045</v>
      </c>
      <c r="BA425" s="1" t="str">
        <f>IF(sum!A418="SA",sum!B418,"*")</f>
        <v>*</v>
      </c>
      <c r="BB425" s="1"/>
      <c r="BC425" s="1" t="str">
        <f>IF(sum!A418="SA",sum!I418,"*")</f>
        <v>*</v>
      </c>
    </row>
    <row r="426" spans="2:55">
      <c r="B426" s="4" t="s">
        <v>137</v>
      </c>
      <c r="C426" s="4" t="s">
        <v>138</v>
      </c>
      <c r="D426" s="4">
        <v>2045</v>
      </c>
      <c r="J426" s="4" t="s">
        <v>137</v>
      </c>
      <c r="K426" s="4" t="s">
        <v>138</v>
      </c>
      <c r="L426" s="4">
        <v>2045</v>
      </c>
      <c r="M426" s="1" t="str">
        <f>IF(sum!A419="AT",sum!B419,"*")</f>
        <v>*</v>
      </c>
      <c r="N426" s="1"/>
      <c r="O426" s="1" t="str">
        <f>IF(sum!A419="AT",sum!I419,"*")</f>
        <v>*</v>
      </c>
      <c r="R426" s="4" t="s">
        <v>137</v>
      </c>
      <c r="S426" s="4" t="s">
        <v>138</v>
      </c>
      <c r="T426" s="4">
        <v>2045</v>
      </c>
      <c r="U426" s="1" t="str">
        <f>IF(sum!A419="BC",sum!B419,"*")</f>
        <v>*</v>
      </c>
      <c r="V426" s="1"/>
      <c r="W426" s="1" t="str">
        <f>IF(sum!A419="BC",sum!I419,"*")</f>
        <v>*</v>
      </c>
      <c r="Z426" s="4" t="s">
        <v>137</v>
      </c>
      <c r="AA426" s="4" t="s">
        <v>138</v>
      </c>
      <c r="AB426" s="4">
        <v>2045</v>
      </c>
      <c r="AC426" s="1" t="str">
        <f>IF(sum!A419="MA",sum!B419,"*")</f>
        <v>WST-WaterHeat_ELE1</v>
      </c>
      <c r="AD426" s="1"/>
      <c r="AE426" s="1">
        <f>IF(sum!A419="MA",sum!I419,"*")</f>
        <v>1.0568590150073999E-2</v>
      </c>
      <c r="AH426" s="4" t="s">
        <v>137</v>
      </c>
      <c r="AI426" s="4" t="s">
        <v>138</v>
      </c>
      <c r="AJ426" s="4">
        <v>2045</v>
      </c>
      <c r="AK426" s="1" t="str">
        <f>IF(sum!A419="ON",sum!B419,"*")</f>
        <v>*</v>
      </c>
      <c r="AL426" s="1"/>
      <c r="AM426" s="1" t="str">
        <f>IF(sum!A419="ON",sum!I419,"*")</f>
        <v>*</v>
      </c>
      <c r="AP426" s="1" t="s">
        <v>137</v>
      </c>
      <c r="AQ426" s="1" t="s">
        <v>138</v>
      </c>
      <c r="AR426" s="1">
        <v>2045</v>
      </c>
      <c r="AS426" s="1" t="str">
        <f>IF(sum!A419="QU",sum!B419,"*")</f>
        <v>*</v>
      </c>
      <c r="AT426" s="1"/>
      <c r="AU426" s="1" t="str">
        <f>IF(sum!A419="QU",sum!I419,"*")</f>
        <v>*</v>
      </c>
      <c r="AX426" s="4" t="s">
        <v>137</v>
      </c>
      <c r="AY426" s="4" t="s">
        <v>138</v>
      </c>
      <c r="AZ426" s="4">
        <v>2045</v>
      </c>
      <c r="BA426" s="1" t="str">
        <f>IF(sum!A419="SA",sum!B419,"*")</f>
        <v>*</v>
      </c>
      <c r="BB426" s="1"/>
      <c r="BC426" s="1" t="str">
        <f>IF(sum!A419="SA",sum!I419,"*")</f>
        <v>*</v>
      </c>
    </row>
    <row r="427" spans="2:55">
      <c r="B427" s="1" t="s">
        <v>137</v>
      </c>
      <c r="C427" s="1" t="s">
        <v>138</v>
      </c>
      <c r="D427" s="1">
        <v>2045</v>
      </c>
      <c r="J427" s="1" t="s">
        <v>137</v>
      </c>
      <c r="K427" s="1" t="s">
        <v>138</v>
      </c>
      <c r="L427" s="1">
        <v>2045</v>
      </c>
      <c r="M427" s="1" t="str">
        <f>IF(sum!A420="AT",sum!B420,"*")</f>
        <v>*</v>
      </c>
      <c r="N427" s="1"/>
      <c r="O427" s="1" t="str">
        <f>IF(sum!A420="AT",sum!I420,"*")</f>
        <v>*</v>
      </c>
      <c r="R427" s="1" t="s">
        <v>137</v>
      </c>
      <c r="S427" s="1" t="s">
        <v>138</v>
      </c>
      <c r="T427" s="1">
        <v>2045</v>
      </c>
      <c r="U427" s="1" t="str">
        <f>IF(sum!A420="BC",sum!B420,"*")</f>
        <v>*</v>
      </c>
      <c r="V427" s="1"/>
      <c r="W427" s="1" t="str">
        <f>IF(sum!A420="BC",sum!I420,"*")</f>
        <v>*</v>
      </c>
      <c r="Z427" s="1" t="s">
        <v>137</v>
      </c>
      <c r="AA427" s="1" t="s">
        <v>138</v>
      </c>
      <c r="AB427" s="1">
        <v>2045</v>
      </c>
      <c r="AC427" s="1" t="str">
        <f>IF(sum!A420="MA",sum!B420,"*")</f>
        <v>*</v>
      </c>
      <c r="AD427" s="1"/>
      <c r="AE427" s="1" t="str">
        <f>IF(sum!A420="MA",sum!I420,"*")</f>
        <v>*</v>
      </c>
      <c r="AH427" s="1" t="s">
        <v>137</v>
      </c>
      <c r="AI427" s="1" t="s">
        <v>138</v>
      </c>
      <c r="AJ427" s="1">
        <v>2045</v>
      </c>
      <c r="AK427" s="1" t="str">
        <f>IF(sum!A420="ON",sum!B420,"*")</f>
        <v>AFM-AuxiliaryEquip_ELE1</v>
      </c>
      <c r="AL427" s="1"/>
      <c r="AM427" s="1">
        <f>IF(sum!A420="ON",sum!I420,"*")</f>
        <v>0.40160642570281002</v>
      </c>
      <c r="AP427" s="4" t="s">
        <v>137</v>
      </c>
      <c r="AQ427" s="4" t="s">
        <v>138</v>
      </c>
      <c r="AR427" s="4">
        <v>2045</v>
      </c>
      <c r="AS427" s="1" t="str">
        <f>IF(sum!A420="QU",sum!B420,"*")</f>
        <v>*</v>
      </c>
      <c r="AT427" s="1"/>
      <c r="AU427" s="1" t="str">
        <f>IF(sum!A420="QU",sum!I420,"*")</f>
        <v>*</v>
      </c>
      <c r="AX427" s="1" t="s">
        <v>137</v>
      </c>
      <c r="AY427" s="1" t="s">
        <v>138</v>
      </c>
      <c r="AZ427" s="1">
        <v>2045</v>
      </c>
      <c r="BA427" s="1" t="str">
        <f>IF(sum!A420="SA",sum!B420,"*")</f>
        <v>*</v>
      </c>
      <c r="BB427" s="1"/>
      <c r="BC427" s="1" t="str">
        <f>IF(sum!A420="SA",sum!I420,"*")</f>
        <v>*</v>
      </c>
    </row>
    <row r="428" spans="2:55">
      <c r="B428" s="1" t="s">
        <v>137</v>
      </c>
      <c r="C428" s="1" t="s">
        <v>138</v>
      </c>
      <c r="D428" s="1">
        <v>2045</v>
      </c>
      <c r="J428" s="1" t="s">
        <v>137</v>
      </c>
      <c r="K428" s="1" t="s">
        <v>138</v>
      </c>
      <c r="L428" s="1">
        <v>2045</v>
      </c>
      <c r="M428" s="1" t="str">
        <f>IF(sum!A421="AT",sum!B421,"*")</f>
        <v>*</v>
      </c>
      <c r="N428" s="1"/>
      <c r="O428" s="1" t="str">
        <f>IF(sum!A421="AT",sum!I421,"*")</f>
        <v>*</v>
      </c>
      <c r="R428" s="1" t="s">
        <v>137</v>
      </c>
      <c r="S428" s="1" t="s">
        <v>138</v>
      </c>
      <c r="T428" s="1">
        <v>2045</v>
      </c>
      <c r="U428" s="1" t="str">
        <f>IF(sum!A421="BC",sum!B421,"*")</f>
        <v>*</v>
      </c>
      <c r="V428" s="1"/>
      <c r="W428" s="1" t="str">
        <f>IF(sum!A421="BC",sum!I421,"*")</f>
        <v>*</v>
      </c>
      <c r="Z428" s="1" t="s">
        <v>137</v>
      </c>
      <c r="AA428" s="1" t="s">
        <v>138</v>
      </c>
      <c r="AB428" s="1">
        <v>2045</v>
      </c>
      <c r="AC428" s="1" t="str">
        <f>IF(sum!A421="MA",sum!B421,"*")</f>
        <v>*</v>
      </c>
      <c r="AD428" s="1"/>
      <c r="AE428" s="1" t="str">
        <f>IF(sum!A421="MA",sum!I421,"*")</f>
        <v>*</v>
      </c>
      <c r="AH428" s="1" t="s">
        <v>137</v>
      </c>
      <c r="AI428" s="1" t="s">
        <v>138</v>
      </c>
      <c r="AJ428" s="1">
        <v>2045</v>
      </c>
      <c r="AK428" s="1" t="str">
        <f>IF(sum!A421="ON",sum!B421,"*")</f>
        <v>AFM-AuxiliaryMot_ELE1</v>
      </c>
      <c r="AL428" s="1"/>
      <c r="AM428" s="1">
        <f>IF(sum!A421="ON",sum!I421,"*")</f>
        <v>0.13208945778227801</v>
      </c>
      <c r="AP428" s="1" t="s">
        <v>137</v>
      </c>
      <c r="AQ428" s="1" t="s">
        <v>138</v>
      </c>
      <c r="AR428" s="1">
        <v>2045</v>
      </c>
      <c r="AS428" s="1" t="str">
        <f>IF(sum!A421="QU",sum!B421,"*")</f>
        <v>*</v>
      </c>
      <c r="AT428" s="1"/>
      <c r="AU428" s="1" t="str">
        <f>IF(sum!A421="QU",sum!I421,"*")</f>
        <v>*</v>
      </c>
      <c r="AX428" s="1" t="s">
        <v>137</v>
      </c>
      <c r="AY428" s="1" t="s">
        <v>138</v>
      </c>
      <c r="AZ428" s="1">
        <v>2045</v>
      </c>
      <c r="BA428" s="1" t="str">
        <f>IF(sum!A421="SA",sum!B421,"*")</f>
        <v>*</v>
      </c>
      <c r="BB428" s="1"/>
      <c r="BC428" s="1" t="str">
        <f>IF(sum!A421="SA",sum!I421,"*")</f>
        <v>*</v>
      </c>
    </row>
    <row r="429" spans="2:55">
      <c r="B429" s="4" t="s">
        <v>137</v>
      </c>
      <c r="C429" s="4" t="s">
        <v>138</v>
      </c>
      <c r="D429" s="4">
        <v>2045</v>
      </c>
      <c r="J429" s="4" t="s">
        <v>137</v>
      </c>
      <c r="K429" s="4" t="s">
        <v>138</v>
      </c>
      <c r="L429" s="4">
        <v>2045</v>
      </c>
      <c r="M429" s="1" t="str">
        <f>IF(sum!A422="AT",sum!B422,"*")</f>
        <v>*</v>
      </c>
      <c r="N429" s="1"/>
      <c r="O429" s="1" t="str">
        <f>IF(sum!A422="AT",sum!I422,"*")</f>
        <v>*</v>
      </c>
      <c r="R429" s="4" t="s">
        <v>137</v>
      </c>
      <c r="S429" s="4" t="s">
        <v>138</v>
      </c>
      <c r="T429" s="4">
        <v>2045</v>
      </c>
      <c r="U429" s="1" t="str">
        <f>IF(sum!A422="BC",sum!B422,"*")</f>
        <v>*</v>
      </c>
      <c r="V429" s="1"/>
      <c r="W429" s="1" t="str">
        <f>IF(sum!A422="BC",sum!I422,"*")</f>
        <v>*</v>
      </c>
      <c r="Z429" s="4" t="s">
        <v>137</v>
      </c>
      <c r="AA429" s="4" t="s">
        <v>138</v>
      </c>
      <c r="AB429" s="4">
        <v>2045</v>
      </c>
      <c r="AC429" s="1" t="str">
        <f>IF(sum!A422="MA",sum!B422,"*")</f>
        <v>*</v>
      </c>
      <c r="AD429" s="1"/>
      <c r="AE429" s="1" t="str">
        <f>IF(sum!A422="MA",sum!I422,"*")</f>
        <v>*</v>
      </c>
      <c r="AH429" s="4" t="s">
        <v>137</v>
      </c>
      <c r="AI429" s="4" t="s">
        <v>138</v>
      </c>
      <c r="AJ429" s="4">
        <v>2045</v>
      </c>
      <c r="AK429" s="1" t="str">
        <f>IF(sum!A422="ON",sum!B422,"*")</f>
        <v>AFM-Light_ELE1</v>
      </c>
      <c r="AL429" s="1"/>
      <c r="AM429" s="1">
        <f>IF(sum!A422="ON",sum!I422,"*")</f>
        <v>0.49900461828860598</v>
      </c>
      <c r="AP429" s="4" t="s">
        <v>137</v>
      </c>
      <c r="AQ429" s="4" t="s">
        <v>138</v>
      </c>
      <c r="AR429" s="4">
        <v>2045</v>
      </c>
      <c r="AS429" s="1" t="str">
        <f>IF(sum!A422="QU",sum!B422,"*")</f>
        <v>*</v>
      </c>
      <c r="AT429" s="1"/>
      <c r="AU429" s="1" t="str">
        <f>IF(sum!A422="QU",sum!I422,"*")</f>
        <v>*</v>
      </c>
      <c r="AX429" s="4" t="s">
        <v>137</v>
      </c>
      <c r="AY429" s="4" t="s">
        <v>138</v>
      </c>
      <c r="AZ429" s="4">
        <v>2045</v>
      </c>
      <c r="BA429" s="1" t="str">
        <f>IF(sum!A422="SA",sum!B422,"*")</f>
        <v>*</v>
      </c>
      <c r="BB429" s="1"/>
      <c r="BC429" s="1" t="str">
        <f>IF(sum!A422="SA",sum!I422,"*")</f>
        <v>*</v>
      </c>
    </row>
    <row r="430" spans="2:55">
      <c r="B430" s="1" t="s">
        <v>137</v>
      </c>
      <c r="C430" s="1" t="s">
        <v>138</v>
      </c>
      <c r="D430" s="1">
        <v>2045</v>
      </c>
      <c r="J430" s="1" t="s">
        <v>137</v>
      </c>
      <c r="K430" s="1" t="s">
        <v>138</v>
      </c>
      <c r="L430" s="1">
        <v>2045</v>
      </c>
      <c r="M430" s="1" t="str">
        <f>IF(sum!A423="AT",sum!B423,"*")</f>
        <v>*</v>
      </c>
      <c r="N430" s="1"/>
      <c r="O430" s="1" t="str">
        <f>IF(sum!A423="AT",sum!I423,"*")</f>
        <v>*</v>
      </c>
      <c r="R430" s="1" t="s">
        <v>137</v>
      </c>
      <c r="S430" s="1" t="s">
        <v>138</v>
      </c>
      <c r="T430" s="1">
        <v>2045</v>
      </c>
      <c r="U430" s="1" t="str">
        <f>IF(sum!A423="BC",sum!B423,"*")</f>
        <v>*</v>
      </c>
      <c r="V430" s="1"/>
      <c r="W430" s="1" t="str">
        <f>IF(sum!A423="BC",sum!I423,"*")</f>
        <v>*</v>
      </c>
      <c r="Z430" s="1" t="s">
        <v>137</v>
      </c>
      <c r="AA430" s="1" t="s">
        <v>138</v>
      </c>
      <c r="AB430" s="1">
        <v>2045</v>
      </c>
      <c r="AC430" s="1" t="str">
        <f>IF(sum!A423="MA",sum!B423,"*")</f>
        <v>*</v>
      </c>
      <c r="AD430" s="1"/>
      <c r="AE430" s="1" t="str">
        <f>IF(sum!A423="MA",sum!I423,"*")</f>
        <v>*</v>
      </c>
      <c r="AH430" s="1" t="s">
        <v>137</v>
      </c>
      <c r="AI430" s="1" t="s">
        <v>138</v>
      </c>
      <c r="AJ430" s="1">
        <v>2045</v>
      </c>
      <c r="AK430" s="1" t="str">
        <f>IF(sum!A423="ON",sum!B423,"*")</f>
        <v>AFM-SpCool_ELE1</v>
      </c>
      <c r="AL430" s="1"/>
      <c r="AM430" s="1">
        <f>IF(sum!A423="ON",sum!I423,"*")</f>
        <v>0.29353212840506299</v>
      </c>
      <c r="AP430" s="1" t="s">
        <v>137</v>
      </c>
      <c r="AQ430" s="1" t="s">
        <v>138</v>
      </c>
      <c r="AR430" s="1">
        <v>2045</v>
      </c>
      <c r="AS430" s="1" t="str">
        <f>IF(sum!A423="QU",sum!B423,"*")</f>
        <v>*</v>
      </c>
      <c r="AT430" s="1"/>
      <c r="AU430" s="1" t="str">
        <f>IF(sum!A423="QU",sum!I423,"*")</f>
        <v>*</v>
      </c>
      <c r="AX430" s="1" t="s">
        <v>137</v>
      </c>
      <c r="AY430" s="1" t="s">
        <v>138</v>
      </c>
      <c r="AZ430" s="1">
        <v>2045</v>
      </c>
      <c r="BA430" s="1" t="str">
        <f>IF(sum!A423="SA",sum!B423,"*")</f>
        <v>*</v>
      </c>
      <c r="BB430" s="1"/>
      <c r="BC430" s="1" t="str">
        <f>IF(sum!A423="SA",sum!I423,"*")</f>
        <v>*</v>
      </c>
    </row>
    <row r="431" spans="2:55">
      <c r="B431" s="1" t="s">
        <v>137</v>
      </c>
      <c r="C431" s="1" t="s">
        <v>138</v>
      </c>
      <c r="D431" s="1">
        <v>2045</v>
      </c>
      <c r="J431" s="1" t="s">
        <v>137</v>
      </c>
      <c r="K431" s="1" t="s">
        <v>138</v>
      </c>
      <c r="L431" s="1">
        <v>2045</v>
      </c>
      <c r="M431" s="1" t="str">
        <f>IF(sum!A424="AT",sum!B424,"*")</f>
        <v>*</v>
      </c>
      <c r="N431" s="1"/>
      <c r="O431" s="1" t="str">
        <f>IF(sum!A424="AT",sum!I424,"*")</f>
        <v>*</v>
      </c>
      <c r="R431" s="1" t="s">
        <v>137</v>
      </c>
      <c r="S431" s="1" t="s">
        <v>138</v>
      </c>
      <c r="T431" s="1">
        <v>2045</v>
      </c>
      <c r="U431" s="1" t="str">
        <f>IF(sum!A424="BC",sum!B424,"*")</f>
        <v>*</v>
      </c>
      <c r="V431" s="1"/>
      <c r="W431" s="1" t="str">
        <f>IF(sum!A424="BC",sum!I424,"*")</f>
        <v>*</v>
      </c>
      <c r="Z431" s="1" t="s">
        <v>137</v>
      </c>
      <c r="AA431" s="1" t="s">
        <v>138</v>
      </c>
      <c r="AB431" s="1">
        <v>2045</v>
      </c>
      <c r="AC431" s="1" t="str">
        <f>IF(sum!A424="MA",sum!B424,"*")</f>
        <v>*</v>
      </c>
      <c r="AD431" s="1"/>
      <c r="AE431" s="1" t="str">
        <f>IF(sum!A424="MA",sum!I424,"*")</f>
        <v>*</v>
      </c>
      <c r="AH431" s="1" t="s">
        <v>137</v>
      </c>
      <c r="AI431" s="1" t="s">
        <v>138</v>
      </c>
      <c r="AJ431" s="1">
        <v>2045</v>
      </c>
      <c r="AK431" s="1" t="str">
        <f>IF(sum!A424="ON",sum!B424,"*")</f>
        <v>AFM-SpHeat_ELE1</v>
      </c>
      <c r="AL431" s="1"/>
      <c r="AM431" s="1">
        <f>IF(sum!A424="ON",sum!I424,"*")</f>
        <v>1.31755090537589</v>
      </c>
      <c r="AP431" s="4" t="s">
        <v>137</v>
      </c>
      <c r="AQ431" s="4" t="s">
        <v>138</v>
      </c>
      <c r="AR431" s="4">
        <v>2045</v>
      </c>
      <c r="AS431" s="1" t="str">
        <f>IF(sum!A424="QU",sum!B424,"*")</f>
        <v>*</v>
      </c>
      <c r="AT431" s="1"/>
      <c r="AU431" s="1" t="str">
        <f>IF(sum!A424="QU",sum!I424,"*")</f>
        <v>*</v>
      </c>
      <c r="AX431" s="1" t="s">
        <v>137</v>
      </c>
      <c r="AY431" s="1" t="s">
        <v>138</v>
      </c>
      <c r="AZ431" s="1">
        <v>2045</v>
      </c>
      <c r="BA431" s="1" t="str">
        <f>IF(sum!A424="SA",sum!B424,"*")</f>
        <v>*</v>
      </c>
      <c r="BB431" s="1"/>
      <c r="BC431" s="1" t="str">
        <f>IF(sum!A424="SA",sum!I424,"*")</f>
        <v>*</v>
      </c>
    </row>
    <row r="432" spans="2:55">
      <c r="B432" s="4" t="s">
        <v>137</v>
      </c>
      <c r="C432" s="4" t="s">
        <v>138</v>
      </c>
      <c r="D432" s="4">
        <v>2045</v>
      </c>
      <c r="J432" s="4" t="s">
        <v>137</v>
      </c>
      <c r="K432" s="4" t="s">
        <v>138</v>
      </c>
      <c r="L432" s="4">
        <v>2045</v>
      </c>
      <c r="M432" s="1" t="str">
        <f>IF(sum!A425="AT",sum!B425,"*")</f>
        <v>*</v>
      </c>
      <c r="N432" s="1"/>
      <c r="O432" s="1" t="str">
        <f>IF(sum!A425="AT",sum!I425,"*")</f>
        <v>*</v>
      </c>
      <c r="R432" s="4" t="s">
        <v>137</v>
      </c>
      <c r="S432" s="4" t="s">
        <v>138</v>
      </c>
      <c r="T432" s="4">
        <v>2045</v>
      </c>
      <c r="U432" s="1" t="str">
        <f>IF(sum!A425="BC",sum!B425,"*")</f>
        <v>*</v>
      </c>
      <c r="V432" s="1"/>
      <c r="W432" s="1" t="str">
        <f>IF(sum!A425="BC",sum!I425,"*")</f>
        <v>*</v>
      </c>
      <c r="Z432" s="4" t="s">
        <v>137</v>
      </c>
      <c r="AA432" s="4" t="s">
        <v>138</v>
      </c>
      <c r="AB432" s="4">
        <v>2045</v>
      </c>
      <c r="AC432" s="1" t="str">
        <f>IF(sum!A425="MA",sum!B425,"*")</f>
        <v>*</v>
      </c>
      <c r="AD432" s="1"/>
      <c r="AE432" s="1" t="str">
        <f>IF(sum!A425="MA",sum!I425,"*")</f>
        <v>*</v>
      </c>
      <c r="AH432" s="4" t="s">
        <v>137</v>
      </c>
      <c r="AI432" s="4" t="s">
        <v>138</v>
      </c>
      <c r="AJ432" s="4">
        <v>2045</v>
      </c>
      <c r="AK432" s="1" t="str">
        <f>IF(sum!A425="ON",sum!B425,"*")</f>
        <v>AFM-WaterHeat_ELE1</v>
      </c>
      <c r="AL432" s="1"/>
      <c r="AM432" s="1">
        <f>IF(sum!A425="ON",sum!I425,"*")</f>
        <v>0.21137180300148001</v>
      </c>
      <c r="AP432" s="1" t="s">
        <v>137</v>
      </c>
      <c r="AQ432" s="1" t="s">
        <v>138</v>
      </c>
      <c r="AR432" s="1">
        <v>2045</v>
      </c>
      <c r="AS432" s="1" t="str">
        <f>IF(sum!A425="QU",sum!B425,"*")</f>
        <v>*</v>
      </c>
      <c r="AT432" s="1"/>
      <c r="AU432" s="1" t="str">
        <f>IF(sum!A425="QU",sum!I425,"*")</f>
        <v>*</v>
      </c>
      <c r="AX432" s="4" t="s">
        <v>137</v>
      </c>
      <c r="AY432" s="4" t="s">
        <v>138</v>
      </c>
      <c r="AZ432" s="4">
        <v>2045</v>
      </c>
      <c r="BA432" s="1" t="str">
        <f>IF(sum!A425="SA",sum!B425,"*")</f>
        <v>*</v>
      </c>
      <c r="BB432" s="1"/>
      <c r="BC432" s="1" t="str">
        <f>IF(sum!A425="SA",sum!I425,"*")</f>
        <v>*</v>
      </c>
    </row>
    <row r="433" spans="2:55">
      <c r="B433" s="1" t="s">
        <v>137</v>
      </c>
      <c r="C433" s="1" t="s">
        <v>138</v>
      </c>
      <c r="D433" s="1">
        <v>2045</v>
      </c>
      <c r="J433" s="1" t="s">
        <v>137</v>
      </c>
      <c r="K433" s="1" t="s">
        <v>138</v>
      </c>
      <c r="L433" s="1">
        <v>2045</v>
      </c>
      <c r="M433" s="1" t="str">
        <f>IF(sum!A426="AT",sum!B426,"*")</f>
        <v>*</v>
      </c>
      <c r="N433" s="1"/>
      <c r="O433" s="1" t="str">
        <f>IF(sum!A426="AT",sum!I426,"*")</f>
        <v>*</v>
      </c>
      <c r="R433" s="1" t="s">
        <v>137</v>
      </c>
      <c r="S433" s="1" t="s">
        <v>138</v>
      </c>
      <c r="T433" s="1">
        <v>2045</v>
      </c>
      <c r="U433" s="1" t="str">
        <f>IF(sum!A426="BC",sum!B426,"*")</f>
        <v>*</v>
      </c>
      <c r="V433" s="1"/>
      <c r="W433" s="1" t="str">
        <f>IF(sum!A426="BC",sum!I426,"*")</f>
        <v>*</v>
      </c>
      <c r="Z433" s="1" t="s">
        <v>137</v>
      </c>
      <c r="AA433" s="1" t="s">
        <v>138</v>
      </c>
      <c r="AB433" s="1">
        <v>2045</v>
      </c>
      <c r="AC433" s="1" t="str">
        <f>IF(sum!A426="MA",sum!B426,"*")</f>
        <v>*</v>
      </c>
      <c r="AD433" s="1"/>
      <c r="AE433" s="1" t="str">
        <f>IF(sum!A426="MA",sum!I426,"*")</f>
        <v>*</v>
      </c>
      <c r="AH433" s="1" t="s">
        <v>137</v>
      </c>
      <c r="AI433" s="1" t="s">
        <v>138</v>
      </c>
      <c r="AJ433" s="1">
        <v>2045</v>
      </c>
      <c r="AK433" s="1" t="str">
        <f>IF(sum!A426="ON",sum!B426,"*")</f>
        <v>ART-AuxiliaryEquip_ELE1</v>
      </c>
      <c r="AL433" s="1"/>
      <c r="AM433" s="1">
        <f>IF(sum!A426="ON",sum!I426,"*")</f>
        <v>0.10568590150074</v>
      </c>
      <c r="AP433" s="4" t="s">
        <v>137</v>
      </c>
      <c r="AQ433" s="4" t="s">
        <v>138</v>
      </c>
      <c r="AR433" s="4">
        <v>2045</v>
      </c>
      <c r="AS433" s="1" t="str">
        <f>IF(sum!A426="QU",sum!B426,"*")</f>
        <v>*</v>
      </c>
      <c r="AT433" s="1"/>
      <c r="AU433" s="1" t="str">
        <f>IF(sum!A426="QU",sum!I426,"*")</f>
        <v>*</v>
      </c>
      <c r="AX433" s="1" t="s">
        <v>137</v>
      </c>
      <c r="AY433" s="1" t="s">
        <v>138</v>
      </c>
      <c r="AZ433" s="1">
        <v>2045</v>
      </c>
      <c r="BA433" s="1" t="str">
        <f>IF(sum!A426="SA",sum!B426,"*")</f>
        <v>*</v>
      </c>
      <c r="BB433" s="1"/>
      <c r="BC433" s="1" t="str">
        <f>IF(sum!A426="SA",sum!I426,"*")</f>
        <v>*</v>
      </c>
    </row>
    <row r="434" spans="2:55">
      <c r="B434" s="1" t="s">
        <v>137</v>
      </c>
      <c r="C434" s="1" t="s">
        <v>138</v>
      </c>
      <c r="D434" s="1">
        <v>2045</v>
      </c>
      <c r="J434" s="1" t="s">
        <v>137</v>
      </c>
      <c r="K434" s="1" t="s">
        <v>138</v>
      </c>
      <c r="L434" s="1">
        <v>2045</v>
      </c>
      <c r="M434" s="1" t="str">
        <f>IF(sum!A427="AT",sum!B427,"*")</f>
        <v>*</v>
      </c>
      <c r="N434" s="1"/>
      <c r="O434" s="1" t="str">
        <f>IF(sum!A427="AT",sum!I427,"*")</f>
        <v>*</v>
      </c>
      <c r="R434" s="1" t="s">
        <v>137</v>
      </c>
      <c r="S434" s="1" t="s">
        <v>138</v>
      </c>
      <c r="T434" s="1">
        <v>2045</v>
      </c>
      <c r="U434" s="1" t="str">
        <f>IF(sum!A427="BC",sum!B427,"*")</f>
        <v>*</v>
      </c>
      <c r="V434" s="1"/>
      <c r="W434" s="1" t="str">
        <f>IF(sum!A427="BC",sum!I427,"*")</f>
        <v>*</v>
      </c>
      <c r="Z434" s="1" t="s">
        <v>137</v>
      </c>
      <c r="AA434" s="1" t="s">
        <v>138</v>
      </c>
      <c r="AB434" s="1">
        <v>2045</v>
      </c>
      <c r="AC434" s="1" t="str">
        <f>IF(sum!A427="MA",sum!B427,"*")</f>
        <v>*</v>
      </c>
      <c r="AD434" s="1"/>
      <c r="AE434" s="1" t="str">
        <f>IF(sum!A427="MA",sum!I427,"*")</f>
        <v>*</v>
      </c>
      <c r="AH434" s="1" t="s">
        <v>137</v>
      </c>
      <c r="AI434" s="1" t="s">
        <v>138</v>
      </c>
      <c r="AJ434" s="1">
        <v>2045</v>
      </c>
      <c r="AK434" s="1" t="str">
        <f>IF(sum!A427="ON",sum!B427,"*")</f>
        <v>ART-AuxiliaryMot_ELE1</v>
      </c>
      <c r="AL434" s="1"/>
      <c r="AM434" s="1">
        <f>IF(sum!A427="ON",sum!I427,"*")</f>
        <v>4.4029819260759398E-2</v>
      </c>
      <c r="AP434" s="1" t="s">
        <v>137</v>
      </c>
      <c r="AQ434" s="1" t="s">
        <v>138</v>
      </c>
      <c r="AR434" s="1">
        <v>2045</v>
      </c>
      <c r="AS434" s="1" t="str">
        <f>IF(sum!A427="QU",sum!B427,"*")</f>
        <v>*</v>
      </c>
      <c r="AT434" s="1"/>
      <c r="AU434" s="1" t="str">
        <f>IF(sum!A427="QU",sum!I427,"*")</f>
        <v>*</v>
      </c>
      <c r="AX434" s="1" t="s">
        <v>137</v>
      </c>
      <c r="AY434" s="1" t="s">
        <v>138</v>
      </c>
      <c r="AZ434" s="1">
        <v>2045</v>
      </c>
      <c r="BA434" s="1" t="str">
        <f>IF(sum!A427="SA",sum!B427,"*")</f>
        <v>*</v>
      </c>
      <c r="BB434" s="1"/>
      <c r="BC434" s="1" t="str">
        <f>IF(sum!A427="SA",sum!I427,"*")</f>
        <v>*</v>
      </c>
    </row>
    <row r="435" spans="2:55">
      <c r="B435" s="4" t="s">
        <v>137</v>
      </c>
      <c r="C435" s="4" t="s">
        <v>138</v>
      </c>
      <c r="D435" s="4">
        <v>2045</v>
      </c>
      <c r="J435" s="4" t="s">
        <v>137</v>
      </c>
      <c r="K435" s="4" t="s">
        <v>138</v>
      </c>
      <c r="L435" s="4">
        <v>2045</v>
      </c>
      <c r="M435" s="1" t="str">
        <f>IF(sum!A428="AT",sum!B428,"*")</f>
        <v>*</v>
      </c>
      <c r="N435" s="1"/>
      <c r="O435" s="1" t="str">
        <f>IF(sum!A428="AT",sum!I428,"*")</f>
        <v>*</v>
      </c>
      <c r="R435" s="4" t="s">
        <v>137</v>
      </c>
      <c r="S435" s="4" t="s">
        <v>138</v>
      </c>
      <c r="T435" s="4">
        <v>2045</v>
      </c>
      <c r="U435" s="1" t="str">
        <f>IF(sum!A428="BC",sum!B428,"*")</f>
        <v>*</v>
      </c>
      <c r="V435" s="1"/>
      <c r="W435" s="1" t="str">
        <f>IF(sum!A428="BC",sum!I428,"*")</f>
        <v>*</v>
      </c>
      <c r="Z435" s="4" t="s">
        <v>137</v>
      </c>
      <c r="AA435" s="4" t="s">
        <v>138</v>
      </c>
      <c r="AB435" s="4">
        <v>2045</v>
      </c>
      <c r="AC435" s="1" t="str">
        <f>IF(sum!A428="MA",sum!B428,"*")</f>
        <v>*</v>
      </c>
      <c r="AD435" s="1"/>
      <c r="AE435" s="1" t="str">
        <f>IF(sum!A428="MA",sum!I428,"*")</f>
        <v>*</v>
      </c>
      <c r="AH435" s="4" t="s">
        <v>137</v>
      </c>
      <c r="AI435" s="4" t="s">
        <v>138</v>
      </c>
      <c r="AJ435" s="4">
        <v>2045</v>
      </c>
      <c r="AK435" s="1" t="str">
        <f>IF(sum!A428="ON",sum!B428,"*")</f>
        <v>ART-Light_ELE1</v>
      </c>
      <c r="AL435" s="1"/>
      <c r="AM435" s="1">
        <f>IF(sum!A428="ON",sum!I428,"*")</f>
        <v>0.17611927704303801</v>
      </c>
      <c r="AP435" s="4" t="s">
        <v>137</v>
      </c>
      <c r="AQ435" s="4" t="s">
        <v>138</v>
      </c>
      <c r="AR435" s="4">
        <v>2045</v>
      </c>
      <c r="AS435" s="1" t="str">
        <f>IF(sum!A428="QU",sum!B428,"*")</f>
        <v>*</v>
      </c>
      <c r="AT435" s="1"/>
      <c r="AU435" s="1" t="str">
        <f>IF(sum!A428="QU",sum!I428,"*")</f>
        <v>*</v>
      </c>
      <c r="AX435" s="4" t="s">
        <v>137</v>
      </c>
      <c r="AY435" s="4" t="s">
        <v>138</v>
      </c>
      <c r="AZ435" s="4">
        <v>2045</v>
      </c>
      <c r="BA435" s="1" t="str">
        <f>IF(sum!A428="SA",sum!B428,"*")</f>
        <v>*</v>
      </c>
      <c r="BB435" s="1"/>
      <c r="BC435" s="1" t="str">
        <f>IF(sum!A428="SA",sum!I428,"*")</f>
        <v>*</v>
      </c>
    </row>
    <row r="436" spans="2:55">
      <c r="B436" s="1" t="s">
        <v>137</v>
      </c>
      <c r="C436" s="1" t="s">
        <v>138</v>
      </c>
      <c r="D436" s="1">
        <v>2045</v>
      </c>
      <c r="J436" s="1" t="s">
        <v>137</v>
      </c>
      <c r="K436" s="1" t="s">
        <v>138</v>
      </c>
      <c r="L436" s="1">
        <v>2045</v>
      </c>
      <c r="M436" s="1" t="str">
        <f>IF(sum!A429="AT",sum!B429,"*")</f>
        <v>*</v>
      </c>
      <c r="N436" s="1"/>
      <c r="O436" s="1" t="str">
        <f>IF(sum!A429="AT",sum!I429,"*")</f>
        <v>*</v>
      </c>
      <c r="R436" s="1" t="s">
        <v>137</v>
      </c>
      <c r="S436" s="1" t="s">
        <v>138</v>
      </c>
      <c r="T436" s="1">
        <v>2045</v>
      </c>
      <c r="U436" s="1" t="str">
        <f>IF(sum!A429="BC",sum!B429,"*")</f>
        <v>*</v>
      </c>
      <c r="V436" s="1"/>
      <c r="W436" s="1" t="str">
        <f>IF(sum!A429="BC",sum!I429,"*")</f>
        <v>*</v>
      </c>
      <c r="Z436" s="1" t="s">
        <v>137</v>
      </c>
      <c r="AA436" s="1" t="s">
        <v>138</v>
      </c>
      <c r="AB436" s="1">
        <v>2045</v>
      </c>
      <c r="AC436" s="1" t="str">
        <f>IF(sum!A429="MA",sum!B429,"*")</f>
        <v>*</v>
      </c>
      <c r="AD436" s="1"/>
      <c r="AE436" s="1" t="str">
        <f>IF(sum!A429="MA",sum!I429,"*")</f>
        <v>*</v>
      </c>
      <c r="AH436" s="1" t="s">
        <v>137</v>
      </c>
      <c r="AI436" s="1" t="s">
        <v>138</v>
      </c>
      <c r="AJ436" s="1">
        <v>2045</v>
      </c>
      <c r="AK436" s="1" t="str">
        <f>IF(sum!A429="ON",sum!B429,"*")</f>
        <v>ART-SpCool_ELE1</v>
      </c>
      <c r="AL436" s="1"/>
      <c r="AM436" s="1">
        <f>IF(sum!A429="ON",sum!I429,"*")</f>
        <v>0.101676536101071</v>
      </c>
      <c r="AP436" s="1" t="s">
        <v>137</v>
      </c>
      <c r="AQ436" s="1" t="s">
        <v>138</v>
      </c>
      <c r="AR436" s="1">
        <v>2045</v>
      </c>
      <c r="AS436" s="1" t="str">
        <f>IF(sum!A429="QU",sum!B429,"*")</f>
        <v>*</v>
      </c>
      <c r="AT436" s="1"/>
      <c r="AU436" s="1" t="str">
        <f>IF(sum!A429="QU",sum!I429,"*")</f>
        <v>*</v>
      </c>
      <c r="AX436" s="1" t="s">
        <v>137</v>
      </c>
      <c r="AY436" s="1" t="s">
        <v>138</v>
      </c>
      <c r="AZ436" s="1">
        <v>2045</v>
      </c>
      <c r="BA436" s="1" t="str">
        <f>IF(sum!A429="SA",sum!B429,"*")</f>
        <v>*</v>
      </c>
      <c r="BB436" s="1"/>
      <c r="BC436" s="1" t="str">
        <f>IF(sum!A429="SA",sum!I429,"*")</f>
        <v>*</v>
      </c>
    </row>
    <row r="437" spans="2:55">
      <c r="B437" s="1" t="s">
        <v>137</v>
      </c>
      <c r="C437" s="1" t="s">
        <v>138</v>
      </c>
      <c r="D437" s="1">
        <v>2045</v>
      </c>
      <c r="J437" s="1" t="s">
        <v>137</v>
      </c>
      <c r="K437" s="1" t="s">
        <v>138</v>
      </c>
      <c r="L437" s="1">
        <v>2045</v>
      </c>
      <c r="M437" s="1" t="str">
        <f>IF(sum!A430="AT",sum!B430,"*")</f>
        <v>*</v>
      </c>
      <c r="N437" s="1"/>
      <c r="O437" s="1" t="str">
        <f>IF(sum!A430="AT",sum!I430,"*")</f>
        <v>*</v>
      </c>
      <c r="R437" s="1" t="s">
        <v>137</v>
      </c>
      <c r="S437" s="1" t="s">
        <v>138</v>
      </c>
      <c r="T437" s="1">
        <v>2045</v>
      </c>
      <c r="U437" s="1" t="str">
        <f>IF(sum!A430="BC",sum!B430,"*")</f>
        <v>*</v>
      </c>
      <c r="V437" s="1"/>
      <c r="W437" s="1" t="str">
        <f>IF(sum!A430="BC",sum!I430,"*")</f>
        <v>*</v>
      </c>
      <c r="Z437" s="1" t="s">
        <v>137</v>
      </c>
      <c r="AA437" s="1" t="s">
        <v>138</v>
      </c>
      <c r="AB437" s="1">
        <v>2045</v>
      </c>
      <c r="AC437" s="1" t="str">
        <f>IF(sum!A430="MA",sum!B430,"*")</f>
        <v>*</v>
      </c>
      <c r="AD437" s="1"/>
      <c r="AE437" s="1" t="str">
        <f>IF(sum!A430="MA",sum!I430,"*")</f>
        <v>*</v>
      </c>
      <c r="AH437" s="1" t="s">
        <v>137</v>
      </c>
      <c r="AI437" s="1" t="s">
        <v>138</v>
      </c>
      <c r="AJ437" s="1">
        <v>2045</v>
      </c>
      <c r="AK437" s="1" t="str">
        <f>IF(sum!A430="ON",sum!B430,"*")</f>
        <v>ART-SpHeat_ELE1</v>
      </c>
      <c r="AL437" s="1"/>
      <c r="AM437" s="1">
        <f>IF(sum!A430="ON",sum!I430,"*")</f>
        <v>0.45092651306982301</v>
      </c>
      <c r="AP437" s="4" t="s">
        <v>137</v>
      </c>
      <c r="AQ437" s="4" t="s">
        <v>138</v>
      </c>
      <c r="AR437" s="4">
        <v>2045</v>
      </c>
      <c r="AS437" s="1" t="str">
        <f>IF(sum!A430="QU",sum!B430,"*")</f>
        <v>*</v>
      </c>
      <c r="AT437" s="1"/>
      <c r="AU437" s="1" t="str">
        <f>IF(sum!A430="QU",sum!I430,"*")</f>
        <v>*</v>
      </c>
      <c r="AX437" s="1" t="s">
        <v>137</v>
      </c>
      <c r="AY437" s="1" t="s">
        <v>138</v>
      </c>
      <c r="AZ437" s="1">
        <v>2045</v>
      </c>
      <c r="BA437" s="1" t="str">
        <f>IF(sum!A430="SA",sum!B430,"*")</f>
        <v>*</v>
      </c>
      <c r="BB437" s="1"/>
      <c r="BC437" s="1" t="str">
        <f>IF(sum!A430="SA",sum!I430,"*")</f>
        <v>*</v>
      </c>
    </row>
    <row r="438" spans="2:55">
      <c r="B438" s="4" t="s">
        <v>137</v>
      </c>
      <c r="C438" s="4" t="s">
        <v>138</v>
      </c>
      <c r="D438" s="4">
        <v>2045</v>
      </c>
      <c r="J438" s="4" t="s">
        <v>137</v>
      </c>
      <c r="K438" s="4" t="s">
        <v>138</v>
      </c>
      <c r="L438" s="4">
        <v>2045</v>
      </c>
      <c r="M438" s="1" t="str">
        <f>IF(sum!A431="AT",sum!B431,"*")</f>
        <v>*</v>
      </c>
      <c r="N438" s="1"/>
      <c r="O438" s="1" t="str">
        <f>IF(sum!A431="AT",sum!I431,"*")</f>
        <v>*</v>
      </c>
      <c r="R438" s="4" t="s">
        <v>137</v>
      </c>
      <c r="S438" s="4" t="s">
        <v>138</v>
      </c>
      <c r="T438" s="4">
        <v>2045</v>
      </c>
      <c r="U438" s="1" t="str">
        <f>IF(sum!A431="BC",sum!B431,"*")</f>
        <v>*</v>
      </c>
      <c r="V438" s="1"/>
      <c r="W438" s="1" t="str">
        <f>IF(sum!A431="BC",sum!I431,"*")</f>
        <v>*</v>
      </c>
      <c r="Z438" s="4" t="s">
        <v>137</v>
      </c>
      <c r="AA438" s="4" t="s">
        <v>138</v>
      </c>
      <c r="AB438" s="4">
        <v>2045</v>
      </c>
      <c r="AC438" s="1" t="str">
        <f>IF(sum!A431="MA",sum!B431,"*")</f>
        <v>*</v>
      </c>
      <c r="AD438" s="1"/>
      <c r="AE438" s="1" t="str">
        <f>IF(sum!A431="MA",sum!I431,"*")</f>
        <v>*</v>
      </c>
      <c r="AH438" s="4" t="s">
        <v>137</v>
      </c>
      <c r="AI438" s="4" t="s">
        <v>138</v>
      </c>
      <c r="AJ438" s="4">
        <v>2045</v>
      </c>
      <c r="AK438" s="1" t="str">
        <f>IF(sum!A431="ON",sum!B431,"*")</f>
        <v>ART-WaterHeat_ELE1</v>
      </c>
      <c r="AL438" s="1"/>
      <c r="AM438" s="1">
        <f>IF(sum!A431="ON",sum!I431,"*")</f>
        <v>5.2842950750369898E-2</v>
      </c>
      <c r="AP438" s="1" t="s">
        <v>137</v>
      </c>
      <c r="AQ438" s="1" t="s">
        <v>138</v>
      </c>
      <c r="AR438" s="1">
        <v>2045</v>
      </c>
      <c r="AS438" s="1" t="str">
        <f>IF(sum!A431="QU",sum!B431,"*")</f>
        <v>*</v>
      </c>
      <c r="AT438" s="1"/>
      <c r="AU438" s="1" t="str">
        <f>IF(sum!A431="QU",sum!I431,"*")</f>
        <v>*</v>
      </c>
      <c r="AX438" s="4" t="s">
        <v>137</v>
      </c>
      <c r="AY438" s="4" t="s">
        <v>138</v>
      </c>
      <c r="AZ438" s="4">
        <v>2045</v>
      </c>
      <c r="BA438" s="1" t="str">
        <f>IF(sum!A431="SA",sum!B431,"*")</f>
        <v>*</v>
      </c>
      <c r="BB438" s="1"/>
      <c r="BC438" s="1" t="str">
        <f>IF(sum!A431="SA",sum!I431,"*")</f>
        <v>*</v>
      </c>
    </row>
    <row r="439" spans="2:55">
      <c r="B439" s="1" t="s">
        <v>137</v>
      </c>
      <c r="C439" s="1" t="s">
        <v>138</v>
      </c>
      <c r="D439" s="1">
        <v>2045</v>
      </c>
      <c r="J439" s="1" t="s">
        <v>137</v>
      </c>
      <c r="K439" s="1" t="s">
        <v>138</v>
      </c>
      <c r="L439" s="1">
        <v>2045</v>
      </c>
      <c r="M439" s="1" t="str">
        <f>IF(sum!A432="AT",sum!B432,"*")</f>
        <v>*</v>
      </c>
      <c r="N439" s="1"/>
      <c r="O439" s="1" t="str">
        <f>IF(sum!A432="AT",sum!I432,"*")</f>
        <v>*</v>
      </c>
      <c r="R439" s="1" t="s">
        <v>137</v>
      </c>
      <c r="S439" s="1" t="s">
        <v>138</v>
      </c>
      <c r="T439" s="1">
        <v>2045</v>
      </c>
      <c r="U439" s="1" t="str">
        <f>IF(sum!A432="BC",sum!B432,"*")</f>
        <v>*</v>
      </c>
      <c r="V439" s="1"/>
      <c r="W439" s="1" t="str">
        <f>IF(sum!A432="BC",sum!I432,"*")</f>
        <v>*</v>
      </c>
      <c r="Z439" s="1" t="s">
        <v>137</v>
      </c>
      <c r="AA439" s="1" t="s">
        <v>138</v>
      </c>
      <c r="AB439" s="1">
        <v>2045</v>
      </c>
      <c r="AC439" s="1" t="str">
        <f>IF(sum!A432="MA",sum!B432,"*")</f>
        <v>*</v>
      </c>
      <c r="AD439" s="1"/>
      <c r="AE439" s="1" t="str">
        <f>IF(sum!A432="MA",sum!I432,"*")</f>
        <v>*</v>
      </c>
      <c r="AH439" s="1" t="s">
        <v>137</v>
      </c>
      <c r="AI439" s="1" t="s">
        <v>138</v>
      </c>
      <c r="AJ439" s="1">
        <v>2045</v>
      </c>
      <c r="AK439" s="1" t="str">
        <f>IF(sum!A432="ON",sum!B432,"*")</f>
        <v>ECHP_biomass_thermal01</v>
      </c>
      <c r="AL439" s="1"/>
      <c r="AM439" s="1">
        <f>IF(sum!A432="ON",sum!I432,"*")</f>
        <v>0</v>
      </c>
      <c r="AP439" s="4" t="s">
        <v>137</v>
      </c>
      <c r="AQ439" s="4" t="s">
        <v>138</v>
      </c>
      <c r="AR439" s="4">
        <v>2045</v>
      </c>
      <c r="AS439" s="1" t="str">
        <f>IF(sum!A432="QU",sum!B432,"*")</f>
        <v>*</v>
      </c>
      <c r="AT439" s="1"/>
      <c r="AU439" s="1" t="str">
        <f>IF(sum!A432="QU",sum!I432,"*")</f>
        <v>*</v>
      </c>
      <c r="AX439" s="1" t="s">
        <v>137</v>
      </c>
      <c r="AY439" s="1" t="s">
        <v>138</v>
      </c>
      <c r="AZ439" s="1">
        <v>2045</v>
      </c>
      <c r="BA439" s="1" t="str">
        <f>IF(sum!A432="SA",sum!B432,"*")</f>
        <v>*</v>
      </c>
      <c r="BB439" s="1"/>
      <c r="BC439" s="1" t="str">
        <f>IF(sum!A432="SA",sum!I432,"*")</f>
        <v>*</v>
      </c>
    </row>
    <row r="440" spans="2:55">
      <c r="B440" s="1" t="s">
        <v>137</v>
      </c>
      <c r="C440" s="1" t="s">
        <v>138</v>
      </c>
      <c r="D440" s="1">
        <v>2045</v>
      </c>
      <c r="J440" s="1" t="s">
        <v>137</v>
      </c>
      <c r="K440" s="1" t="s">
        <v>138</v>
      </c>
      <c r="L440" s="1">
        <v>2045</v>
      </c>
      <c r="M440" s="1" t="str">
        <f>IF(sum!A433="AT",sum!B433,"*")</f>
        <v>*</v>
      </c>
      <c r="N440" s="1"/>
      <c r="O440" s="1" t="str">
        <f>IF(sum!A433="AT",sum!I433,"*")</f>
        <v>*</v>
      </c>
      <c r="R440" s="1" t="s">
        <v>137</v>
      </c>
      <c r="S440" s="1" t="s">
        <v>138</v>
      </c>
      <c r="T440" s="1">
        <v>2045</v>
      </c>
      <c r="U440" s="1" t="str">
        <f>IF(sum!A433="BC",sum!B433,"*")</f>
        <v>*</v>
      </c>
      <c r="V440" s="1"/>
      <c r="W440" s="1" t="str">
        <f>IF(sum!A433="BC",sum!I433,"*")</f>
        <v>*</v>
      </c>
      <c r="Z440" s="1" t="s">
        <v>137</v>
      </c>
      <c r="AA440" s="1" t="s">
        <v>138</v>
      </c>
      <c r="AB440" s="1">
        <v>2045</v>
      </c>
      <c r="AC440" s="1" t="str">
        <f>IF(sum!A433="MA",sum!B433,"*")</f>
        <v>*</v>
      </c>
      <c r="AD440" s="1"/>
      <c r="AE440" s="1" t="str">
        <f>IF(sum!A433="MA",sum!I433,"*")</f>
        <v>*</v>
      </c>
      <c r="AH440" s="1" t="s">
        <v>137</v>
      </c>
      <c r="AI440" s="1" t="s">
        <v>138</v>
      </c>
      <c r="AJ440" s="1">
        <v>2045</v>
      </c>
      <c r="AK440" s="1" t="str">
        <f>IF(sum!A433="ON",sum!B433,"*")</f>
        <v>EDU-AuxiliaryEquip_ELE1</v>
      </c>
      <c r="AL440" s="1"/>
      <c r="AM440" s="1">
        <f>IF(sum!A433="ON",sum!I433,"*")</f>
        <v>0.85605580215599197</v>
      </c>
      <c r="AP440" s="1" t="s">
        <v>137</v>
      </c>
      <c r="AQ440" s="1" t="s">
        <v>138</v>
      </c>
      <c r="AR440" s="1">
        <v>2045</v>
      </c>
      <c r="AS440" s="1" t="str">
        <f>IF(sum!A433="QU",sum!B433,"*")</f>
        <v>*</v>
      </c>
      <c r="AT440" s="1"/>
      <c r="AU440" s="1" t="str">
        <f>IF(sum!A433="QU",sum!I433,"*")</f>
        <v>*</v>
      </c>
      <c r="AX440" s="1" t="s">
        <v>137</v>
      </c>
      <c r="AY440" s="1" t="s">
        <v>138</v>
      </c>
      <c r="AZ440" s="1">
        <v>2045</v>
      </c>
      <c r="BA440" s="1" t="str">
        <f>IF(sum!A433="SA",sum!B433,"*")</f>
        <v>*</v>
      </c>
      <c r="BB440" s="1"/>
      <c r="BC440" s="1" t="str">
        <f>IF(sum!A433="SA",sum!I433,"*")</f>
        <v>*</v>
      </c>
    </row>
    <row r="441" spans="2:55">
      <c r="B441" s="4" t="s">
        <v>137</v>
      </c>
      <c r="C441" s="4" t="s">
        <v>138</v>
      </c>
      <c r="D441" s="4">
        <v>2045</v>
      </c>
      <c r="J441" s="4" t="s">
        <v>137</v>
      </c>
      <c r="K441" s="4" t="s">
        <v>138</v>
      </c>
      <c r="L441" s="4">
        <v>2045</v>
      </c>
      <c r="M441" s="1" t="str">
        <f>IF(sum!A434="AT",sum!B434,"*")</f>
        <v>*</v>
      </c>
      <c r="N441" s="1"/>
      <c r="O441" s="1" t="str">
        <f>IF(sum!A434="AT",sum!I434,"*")</f>
        <v>*</v>
      </c>
      <c r="R441" s="4" t="s">
        <v>137</v>
      </c>
      <c r="S441" s="4" t="s">
        <v>138</v>
      </c>
      <c r="T441" s="4">
        <v>2045</v>
      </c>
      <c r="U441" s="1" t="str">
        <f>IF(sum!A434="BC",sum!B434,"*")</f>
        <v>*</v>
      </c>
      <c r="V441" s="1"/>
      <c r="W441" s="1" t="str">
        <f>IF(sum!A434="BC",sum!I434,"*")</f>
        <v>*</v>
      </c>
      <c r="Z441" s="4" t="s">
        <v>137</v>
      </c>
      <c r="AA441" s="4" t="s">
        <v>138</v>
      </c>
      <c r="AB441" s="4">
        <v>2045</v>
      </c>
      <c r="AC441" s="1" t="str">
        <f>IF(sum!A434="MA",sum!B434,"*")</f>
        <v>*</v>
      </c>
      <c r="AD441" s="1"/>
      <c r="AE441" s="1" t="str">
        <f>IF(sum!A434="MA",sum!I434,"*")</f>
        <v>*</v>
      </c>
      <c r="AH441" s="4" t="s">
        <v>137</v>
      </c>
      <c r="AI441" s="4" t="s">
        <v>138</v>
      </c>
      <c r="AJ441" s="4">
        <v>2045</v>
      </c>
      <c r="AK441" s="1" t="str">
        <f>IF(sum!A434="ON",sum!B434,"*")</f>
        <v>EDU-AuxiliaryMot_ELE1</v>
      </c>
      <c r="AL441" s="1"/>
      <c r="AM441" s="1">
        <f>IF(sum!A434="ON",sum!I434,"*")</f>
        <v>0.26417891556455703</v>
      </c>
      <c r="AP441" s="4" t="s">
        <v>137</v>
      </c>
      <c r="AQ441" s="4" t="s">
        <v>138</v>
      </c>
      <c r="AR441" s="4">
        <v>2045</v>
      </c>
      <c r="AS441" s="1" t="str">
        <f>IF(sum!A434="QU",sum!B434,"*")</f>
        <v>*</v>
      </c>
      <c r="AT441" s="1"/>
      <c r="AU441" s="1" t="str">
        <f>IF(sum!A434="QU",sum!I434,"*")</f>
        <v>*</v>
      </c>
      <c r="AX441" s="4" t="s">
        <v>137</v>
      </c>
      <c r="AY441" s="4" t="s">
        <v>138</v>
      </c>
      <c r="AZ441" s="4">
        <v>2045</v>
      </c>
      <c r="BA441" s="1" t="str">
        <f>IF(sum!A434="SA",sum!B434,"*")</f>
        <v>*</v>
      </c>
      <c r="BB441" s="1"/>
      <c r="BC441" s="1" t="str">
        <f>IF(sum!A434="SA",sum!I434,"*")</f>
        <v>*</v>
      </c>
    </row>
    <row r="442" spans="2:55">
      <c r="B442" s="1" t="s">
        <v>137</v>
      </c>
      <c r="C442" s="1" t="s">
        <v>138</v>
      </c>
      <c r="D442" s="1">
        <v>2045</v>
      </c>
      <c r="J442" s="1" t="s">
        <v>137</v>
      </c>
      <c r="K442" s="1" t="s">
        <v>138</v>
      </c>
      <c r="L442" s="1">
        <v>2045</v>
      </c>
      <c r="M442" s="1" t="str">
        <f>IF(sum!A435="AT",sum!B435,"*")</f>
        <v>*</v>
      </c>
      <c r="N442" s="1"/>
      <c r="O442" s="1" t="str">
        <f>IF(sum!A435="AT",sum!I435,"*")</f>
        <v>*</v>
      </c>
      <c r="R442" s="1" t="s">
        <v>137</v>
      </c>
      <c r="S442" s="1" t="s">
        <v>138</v>
      </c>
      <c r="T442" s="1">
        <v>2045</v>
      </c>
      <c r="U442" s="1" t="str">
        <f>IF(sum!A435="BC",sum!B435,"*")</f>
        <v>*</v>
      </c>
      <c r="V442" s="1"/>
      <c r="W442" s="1" t="str">
        <f>IF(sum!A435="BC",sum!I435,"*")</f>
        <v>*</v>
      </c>
      <c r="Z442" s="1" t="s">
        <v>137</v>
      </c>
      <c r="AA442" s="1" t="s">
        <v>138</v>
      </c>
      <c r="AB442" s="1">
        <v>2045</v>
      </c>
      <c r="AC442" s="1" t="str">
        <f>IF(sum!A435="MA",sum!B435,"*")</f>
        <v>*</v>
      </c>
      <c r="AD442" s="1"/>
      <c r="AE442" s="1" t="str">
        <f>IF(sum!A435="MA",sum!I435,"*")</f>
        <v>*</v>
      </c>
      <c r="AH442" s="1" t="s">
        <v>137</v>
      </c>
      <c r="AI442" s="1" t="s">
        <v>138</v>
      </c>
      <c r="AJ442" s="1">
        <v>2045</v>
      </c>
      <c r="AK442" s="1" t="str">
        <f>IF(sum!A435="ON",sum!B435,"*")</f>
        <v>EDU-Light_ELE1</v>
      </c>
      <c r="AL442" s="1"/>
      <c r="AM442" s="1">
        <f>IF(sum!A435="ON",sum!I435,"*")</f>
        <v>1.02736244941772</v>
      </c>
      <c r="AP442" s="1" t="s">
        <v>137</v>
      </c>
      <c r="AQ442" s="1" t="s">
        <v>138</v>
      </c>
      <c r="AR442" s="1">
        <v>2045</v>
      </c>
      <c r="AS442" s="1" t="str">
        <f>IF(sum!A435="QU",sum!B435,"*")</f>
        <v>*</v>
      </c>
      <c r="AT442" s="1"/>
      <c r="AU442" s="1" t="str">
        <f>IF(sum!A435="QU",sum!I435,"*")</f>
        <v>*</v>
      </c>
      <c r="AX442" s="1" t="s">
        <v>137</v>
      </c>
      <c r="AY442" s="1" t="s">
        <v>138</v>
      </c>
      <c r="AZ442" s="1">
        <v>2045</v>
      </c>
      <c r="BA442" s="1" t="str">
        <f>IF(sum!A435="SA",sum!B435,"*")</f>
        <v>*</v>
      </c>
      <c r="BB442" s="1"/>
      <c r="BC442" s="1" t="str">
        <f>IF(sum!A435="SA",sum!I435,"*")</f>
        <v>*</v>
      </c>
    </row>
    <row r="443" spans="2:55">
      <c r="B443" s="1" t="s">
        <v>137</v>
      </c>
      <c r="C443" s="1" t="s">
        <v>138</v>
      </c>
      <c r="D443" s="1">
        <v>2045</v>
      </c>
      <c r="J443" s="1" t="s">
        <v>137</v>
      </c>
      <c r="K443" s="1" t="s">
        <v>138</v>
      </c>
      <c r="L443" s="1">
        <v>2045</v>
      </c>
      <c r="M443" s="1" t="str">
        <f>IF(sum!A436="AT",sum!B436,"*")</f>
        <v>*</v>
      </c>
      <c r="N443" s="1"/>
      <c r="O443" s="1" t="str">
        <f>IF(sum!A436="AT",sum!I436,"*")</f>
        <v>*</v>
      </c>
      <c r="R443" s="1" t="s">
        <v>137</v>
      </c>
      <c r="S443" s="1" t="s">
        <v>138</v>
      </c>
      <c r="T443" s="1">
        <v>2045</v>
      </c>
      <c r="U443" s="1" t="str">
        <f>IF(sum!A436="BC",sum!B436,"*")</f>
        <v>*</v>
      </c>
      <c r="V443" s="1"/>
      <c r="W443" s="1" t="str">
        <f>IF(sum!A436="BC",sum!I436,"*")</f>
        <v>*</v>
      </c>
      <c r="Z443" s="1" t="s">
        <v>137</v>
      </c>
      <c r="AA443" s="1" t="s">
        <v>138</v>
      </c>
      <c r="AB443" s="1">
        <v>2045</v>
      </c>
      <c r="AC443" s="1" t="str">
        <f>IF(sum!A436="MA",sum!B436,"*")</f>
        <v>*</v>
      </c>
      <c r="AD443" s="1"/>
      <c r="AE443" s="1" t="str">
        <f>IF(sum!A436="MA",sum!I436,"*")</f>
        <v>*</v>
      </c>
      <c r="AH443" s="1" t="s">
        <v>137</v>
      </c>
      <c r="AI443" s="1" t="s">
        <v>138</v>
      </c>
      <c r="AJ443" s="1">
        <v>2045</v>
      </c>
      <c r="AK443" s="1" t="str">
        <f>IF(sum!A436="ON",sum!B436,"*")</f>
        <v>EDU-SpCool_ELE1</v>
      </c>
      <c r="AL443" s="1"/>
      <c r="AM443" s="1">
        <f>IF(sum!A436="ON",sum!I436,"*")</f>
        <v>0.55771104396961901</v>
      </c>
      <c r="AP443" s="4" t="s">
        <v>137</v>
      </c>
      <c r="AQ443" s="4" t="s">
        <v>138</v>
      </c>
      <c r="AR443" s="4">
        <v>2045</v>
      </c>
      <c r="AS443" s="1" t="str">
        <f>IF(sum!A436="QU",sum!B436,"*")</f>
        <v>*</v>
      </c>
      <c r="AT443" s="1"/>
      <c r="AU443" s="1" t="str">
        <f>IF(sum!A436="QU",sum!I436,"*")</f>
        <v>*</v>
      </c>
      <c r="AX443" s="1" t="s">
        <v>137</v>
      </c>
      <c r="AY443" s="1" t="s">
        <v>138</v>
      </c>
      <c r="AZ443" s="1">
        <v>2045</v>
      </c>
      <c r="BA443" s="1" t="str">
        <f>IF(sum!A436="SA",sum!B436,"*")</f>
        <v>*</v>
      </c>
      <c r="BB443" s="1"/>
      <c r="BC443" s="1" t="str">
        <f>IF(sum!A436="SA",sum!I436,"*")</f>
        <v>*</v>
      </c>
    </row>
    <row r="444" spans="2:55">
      <c r="B444" s="4" t="s">
        <v>137</v>
      </c>
      <c r="C444" s="4" t="s">
        <v>138</v>
      </c>
      <c r="D444" s="4">
        <v>2045</v>
      </c>
      <c r="J444" s="4" t="s">
        <v>137</v>
      </c>
      <c r="K444" s="4" t="s">
        <v>138</v>
      </c>
      <c r="L444" s="4">
        <v>2045</v>
      </c>
      <c r="M444" s="1" t="str">
        <f>IF(sum!A437="AT",sum!B437,"*")</f>
        <v>*</v>
      </c>
      <c r="N444" s="1"/>
      <c r="O444" s="1" t="str">
        <f>IF(sum!A437="AT",sum!I437,"*")</f>
        <v>*</v>
      </c>
      <c r="R444" s="4" t="s">
        <v>137</v>
      </c>
      <c r="S444" s="4" t="s">
        <v>138</v>
      </c>
      <c r="T444" s="4">
        <v>2045</v>
      </c>
      <c r="U444" s="1" t="str">
        <f>IF(sum!A437="BC",sum!B437,"*")</f>
        <v>*</v>
      </c>
      <c r="V444" s="1"/>
      <c r="W444" s="1" t="str">
        <f>IF(sum!A437="BC",sum!I437,"*")</f>
        <v>*</v>
      </c>
      <c r="Z444" s="4" t="s">
        <v>137</v>
      </c>
      <c r="AA444" s="4" t="s">
        <v>138</v>
      </c>
      <c r="AB444" s="4">
        <v>2045</v>
      </c>
      <c r="AC444" s="1" t="str">
        <f>IF(sum!A437="MA",sum!B437,"*")</f>
        <v>*</v>
      </c>
      <c r="AD444" s="1"/>
      <c r="AE444" s="1" t="str">
        <f>IF(sum!A437="MA",sum!I437,"*")</f>
        <v>*</v>
      </c>
      <c r="AH444" s="4" t="s">
        <v>137</v>
      </c>
      <c r="AI444" s="4" t="s">
        <v>138</v>
      </c>
      <c r="AJ444" s="4">
        <v>2045</v>
      </c>
      <c r="AK444" s="1" t="str">
        <f>IF(sum!A437="ON",sum!B437,"*")</f>
        <v>EDU-SpHeat_ELE1</v>
      </c>
      <c r="AL444" s="1"/>
      <c r="AM444" s="1">
        <f>IF(sum!A437="ON",sum!I437,"*")</f>
        <v>2.5716902698513402</v>
      </c>
      <c r="AP444" s="1" t="s">
        <v>137</v>
      </c>
      <c r="AQ444" s="1" t="s">
        <v>138</v>
      </c>
      <c r="AR444" s="1">
        <v>2045</v>
      </c>
      <c r="AS444" s="1" t="str">
        <f>IF(sum!A437="QU",sum!B437,"*")</f>
        <v>*</v>
      </c>
      <c r="AT444" s="1"/>
      <c r="AU444" s="1" t="str">
        <f>IF(sum!A437="QU",sum!I437,"*")</f>
        <v>*</v>
      </c>
      <c r="AX444" s="4" t="s">
        <v>137</v>
      </c>
      <c r="AY444" s="4" t="s">
        <v>138</v>
      </c>
      <c r="AZ444" s="4">
        <v>2045</v>
      </c>
      <c r="BA444" s="1" t="str">
        <f>IF(sum!A437="SA",sum!B437,"*")</f>
        <v>*</v>
      </c>
      <c r="BB444" s="1"/>
      <c r="BC444" s="1" t="str">
        <f>IF(sum!A437="SA",sum!I437,"*")</f>
        <v>*</v>
      </c>
    </row>
    <row r="445" spans="2:55">
      <c r="B445" s="1" t="s">
        <v>137</v>
      </c>
      <c r="C445" s="1" t="s">
        <v>138</v>
      </c>
      <c r="D445" s="1">
        <v>2045</v>
      </c>
      <c r="J445" s="1" t="s">
        <v>137</v>
      </c>
      <c r="K445" s="1" t="s">
        <v>138</v>
      </c>
      <c r="L445" s="1">
        <v>2045</v>
      </c>
      <c r="M445" s="1" t="str">
        <f>IF(sum!A438="AT",sum!B438,"*")</f>
        <v>*</v>
      </c>
      <c r="N445" s="1"/>
      <c r="O445" s="1" t="str">
        <f>IF(sum!A438="AT",sum!I438,"*")</f>
        <v>*</v>
      </c>
      <c r="R445" s="1" t="s">
        <v>137</v>
      </c>
      <c r="S445" s="1" t="s">
        <v>138</v>
      </c>
      <c r="T445" s="1">
        <v>2045</v>
      </c>
      <c r="U445" s="1" t="str">
        <f>IF(sum!A438="BC",sum!B438,"*")</f>
        <v>*</v>
      </c>
      <c r="V445" s="1"/>
      <c r="W445" s="1" t="str">
        <f>IF(sum!A438="BC",sum!I438,"*")</f>
        <v>*</v>
      </c>
      <c r="Z445" s="1" t="s">
        <v>137</v>
      </c>
      <c r="AA445" s="1" t="s">
        <v>138</v>
      </c>
      <c r="AB445" s="1">
        <v>2045</v>
      </c>
      <c r="AC445" s="1" t="str">
        <f>IF(sum!A438="MA",sum!B438,"*")</f>
        <v>*</v>
      </c>
      <c r="AD445" s="1"/>
      <c r="AE445" s="1" t="str">
        <f>IF(sum!A438="MA",sum!I438,"*")</f>
        <v>*</v>
      </c>
      <c r="AH445" s="1" t="s">
        <v>137</v>
      </c>
      <c r="AI445" s="1" t="s">
        <v>138</v>
      </c>
      <c r="AJ445" s="1">
        <v>2045</v>
      </c>
      <c r="AK445" s="1" t="str">
        <f>IF(sum!A438="ON",sum!B438,"*")</f>
        <v>EDU-WaterHeat_ELE1</v>
      </c>
      <c r="AL445" s="1"/>
      <c r="AM445" s="1">
        <f>IF(sum!A438="ON",sum!I438,"*")</f>
        <v>0.41217501585288502</v>
      </c>
      <c r="AP445" s="4" t="s">
        <v>137</v>
      </c>
      <c r="AQ445" s="4" t="s">
        <v>138</v>
      </c>
      <c r="AR445" s="4">
        <v>2045</v>
      </c>
      <c r="AS445" s="1" t="str">
        <f>IF(sum!A438="QU",sum!B438,"*")</f>
        <v>*</v>
      </c>
      <c r="AT445" s="1"/>
      <c r="AU445" s="1" t="str">
        <f>IF(sum!A438="QU",sum!I438,"*")</f>
        <v>*</v>
      </c>
      <c r="AX445" s="1" t="s">
        <v>137</v>
      </c>
      <c r="AY445" s="1" t="s">
        <v>138</v>
      </c>
      <c r="AZ445" s="1">
        <v>2045</v>
      </c>
      <c r="BA445" s="1" t="str">
        <f>IF(sum!A438="SA",sum!B438,"*")</f>
        <v>*</v>
      </c>
      <c r="BB445" s="1"/>
      <c r="BC445" s="1" t="str">
        <f>IF(sum!A438="SA",sum!I438,"*")</f>
        <v>*</v>
      </c>
    </row>
    <row r="446" spans="2:55">
      <c r="B446" s="1" t="s">
        <v>137</v>
      </c>
      <c r="C446" s="1" t="s">
        <v>138</v>
      </c>
      <c r="D446" s="1">
        <v>2045</v>
      </c>
      <c r="J446" s="1" t="s">
        <v>137</v>
      </c>
      <c r="K446" s="1" t="s">
        <v>138</v>
      </c>
      <c r="L446" s="1">
        <v>2045</v>
      </c>
      <c r="M446" s="1" t="str">
        <f>IF(sum!A439="AT",sum!B439,"*")</f>
        <v>*</v>
      </c>
      <c r="N446" s="1"/>
      <c r="O446" s="1" t="str">
        <f>IF(sum!A439="AT",sum!I439,"*")</f>
        <v>*</v>
      </c>
      <c r="R446" s="1" t="s">
        <v>137</v>
      </c>
      <c r="S446" s="1" t="s">
        <v>138</v>
      </c>
      <c r="T446" s="1">
        <v>2045</v>
      </c>
      <c r="U446" s="1" t="str">
        <f>IF(sum!A439="BC",sum!B439,"*")</f>
        <v>*</v>
      </c>
      <c r="V446" s="1"/>
      <c r="W446" s="1" t="str">
        <f>IF(sum!A439="BC",sum!I439,"*")</f>
        <v>*</v>
      </c>
      <c r="Z446" s="1" t="s">
        <v>137</v>
      </c>
      <c r="AA446" s="1" t="s">
        <v>138</v>
      </c>
      <c r="AB446" s="1">
        <v>2045</v>
      </c>
      <c r="AC446" s="1" t="str">
        <f>IF(sum!A439="MA",sum!B439,"*")</f>
        <v>*</v>
      </c>
      <c r="AD446" s="1"/>
      <c r="AE446" s="1" t="str">
        <f>IF(sum!A439="MA",sum!I439,"*")</f>
        <v>*</v>
      </c>
      <c r="AH446" s="1" t="s">
        <v>137</v>
      </c>
      <c r="AI446" s="1" t="s">
        <v>138</v>
      </c>
      <c r="AJ446" s="1">
        <v>2045</v>
      </c>
      <c r="AK446" s="1" t="str">
        <f>IF(sum!A439="ON",sum!B439,"*")</f>
        <v>ESTCAESS101_24h</v>
      </c>
      <c r="AL446" s="1"/>
      <c r="AM446" s="1">
        <f>IF(sum!A439="ON",sum!I439,"*")</f>
        <v>0</v>
      </c>
      <c r="AP446" s="1" t="s">
        <v>137</v>
      </c>
      <c r="AQ446" s="1" t="s">
        <v>138</v>
      </c>
      <c r="AR446" s="1">
        <v>2045</v>
      </c>
      <c r="AS446" s="1" t="str">
        <f>IF(sum!A439="QU",sum!B439,"*")</f>
        <v>*</v>
      </c>
      <c r="AT446" s="1"/>
      <c r="AU446" s="1" t="str">
        <f>IF(sum!A439="QU",sum!I439,"*")</f>
        <v>*</v>
      </c>
      <c r="AX446" s="1" t="s">
        <v>137</v>
      </c>
      <c r="AY446" s="1" t="s">
        <v>138</v>
      </c>
      <c r="AZ446" s="1">
        <v>2045</v>
      </c>
      <c r="BA446" s="1" t="str">
        <f>IF(sum!A439="SA",sum!B439,"*")</f>
        <v>*</v>
      </c>
      <c r="BB446" s="1"/>
      <c r="BC446" s="1" t="str">
        <f>IF(sum!A439="SA",sum!I439,"*")</f>
        <v>*</v>
      </c>
    </row>
    <row r="447" spans="2:55">
      <c r="B447" s="4" t="s">
        <v>137</v>
      </c>
      <c r="C447" s="4" t="s">
        <v>138</v>
      </c>
      <c r="D447" s="4">
        <v>2045</v>
      </c>
      <c r="J447" s="4" t="s">
        <v>137</v>
      </c>
      <c r="K447" s="4" t="s">
        <v>138</v>
      </c>
      <c r="L447" s="4">
        <v>2045</v>
      </c>
      <c r="M447" s="1" t="str">
        <f>IF(sum!A440="AT",sum!B440,"*")</f>
        <v>*</v>
      </c>
      <c r="N447" s="1"/>
      <c r="O447" s="1" t="str">
        <f>IF(sum!A440="AT",sum!I440,"*")</f>
        <v>*</v>
      </c>
      <c r="R447" s="4" t="s">
        <v>137</v>
      </c>
      <c r="S447" s="4" t="s">
        <v>138</v>
      </c>
      <c r="T447" s="4">
        <v>2045</v>
      </c>
      <c r="U447" s="1" t="str">
        <f>IF(sum!A440="BC",sum!B440,"*")</f>
        <v>*</v>
      </c>
      <c r="V447" s="1"/>
      <c r="W447" s="1" t="str">
        <f>IF(sum!A440="BC",sum!I440,"*")</f>
        <v>*</v>
      </c>
      <c r="Z447" s="4" t="s">
        <v>137</v>
      </c>
      <c r="AA447" s="4" t="s">
        <v>138</v>
      </c>
      <c r="AB447" s="4">
        <v>2045</v>
      </c>
      <c r="AC447" s="1" t="str">
        <f>IF(sum!A440="MA",sum!B440,"*")</f>
        <v>*</v>
      </c>
      <c r="AD447" s="1"/>
      <c r="AE447" s="1" t="str">
        <f>IF(sum!A440="MA",sum!I440,"*")</f>
        <v>*</v>
      </c>
      <c r="AH447" s="4" t="s">
        <v>137</v>
      </c>
      <c r="AI447" s="4" t="s">
        <v>138</v>
      </c>
      <c r="AJ447" s="4">
        <v>2045</v>
      </c>
      <c r="AK447" s="1" t="str">
        <f>IF(sum!A440="ON",sum!B440,"*")</f>
        <v>ESTCAESS201</v>
      </c>
      <c r="AL447" s="1"/>
      <c r="AM447" s="1">
        <f>IF(sum!A440="ON",sum!I440,"*")</f>
        <v>0</v>
      </c>
      <c r="AP447" s="4" t="s">
        <v>137</v>
      </c>
      <c r="AQ447" s="4" t="s">
        <v>138</v>
      </c>
      <c r="AR447" s="4">
        <v>2045</v>
      </c>
      <c r="AS447" s="1" t="str">
        <f>IF(sum!A440="QU",sum!B440,"*")</f>
        <v>*</v>
      </c>
      <c r="AT447" s="1"/>
      <c r="AU447" s="1" t="str">
        <f>IF(sum!A440="QU",sum!I440,"*")</f>
        <v>*</v>
      </c>
      <c r="AX447" s="4" t="s">
        <v>137</v>
      </c>
      <c r="AY447" s="4" t="s">
        <v>138</v>
      </c>
      <c r="AZ447" s="4">
        <v>2045</v>
      </c>
      <c r="BA447" s="1" t="str">
        <f>IF(sum!A440="SA",sum!B440,"*")</f>
        <v>*</v>
      </c>
      <c r="BB447" s="1"/>
      <c r="BC447" s="1" t="str">
        <f>IF(sum!A440="SA",sum!I440,"*")</f>
        <v>*</v>
      </c>
    </row>
    <row r="448" spans="2:55">
      <c r="B448" s="1" t="s">
        <v>137</v>
      </c>
      <c r="C448" s="1" t="s">
        <v>138</v>
      </c>
      <c r="D448" s="1">
        <v>2045</v>
      </c>
      <c r="J448" s="1" t="s">
        <v>137</v>
      </c>
      <c r="K448" s="1" t="s">
        <v>138</v>
      </c>
      <c r="L448" s="1">
        <v>2045</v>
      </c>
      <c r="M448" s="1" t="str">
        <f>IF(sum!A441="AT",sum!B441,"*")</f>
        <v>*</v>
      </c>
      <c r="N448" s="1"/>
      <c r="O448" s="1" t="str">
        <f>IF(sum!A441="AT",sum!I441,"*")</f>
        <v>*</v>
      </c>
      <c r="R448" s="1" t="s">
        <v>137</v>
      </c>
      <c r="S448" s="1" t="s">
        <v>138</v>
      </c>
      <c r="T448" s="1">
        <v>2045</v>
      </c>
      <c r="U448" s="1" t="str">
        <f>IF(sum!A441="BC",sum!B441,"*")</f>
        <v>*</v>
      </c>
      <c r="V448" s="1"/>
      <c r="W448" s="1" t="str">
        <f>IF(sum!A441="BC",sum!I441,"*")</f>
        <v>*</v>
      </c>
      <c r="Z448" s="1" t="s">
        <v>137</v>
      </c>
      <c r="AA448" s="1" t="s">
        <v>138</v>
      </c>
      <c r="AB448" s="1">
        <v>2045</v>
      </c>
      <c r="AC448" s="1" t="str">
        <f>IF(sum!A441="MA",sum!B441,"*")</f>
        <v>*</v>
      </c>
      <c r="AD448" s="1"/>
      <c r="AE448" s="1" t="str">
        <f>IF(sum!A441="MA",sum!I441,"*")</f>
        <v>*</v>
      </c>
      <c r="AH448" s="1" t="s">
        <v>137</v>
      </c>
      <c r="AI448" s="1" t="s">
        <v>138</v>
      </c>
      <c r="AJ448" s="1">
        <v>2045</v>
      </c>
      <c r="AK448" s="1" t="str">
        <f>IF(sum!A441="ON",sum!B441,"*")</f>
        <v>ESTHYDPS101_4h</v>
      </c>
      <c r="AL448" s="1"/>
      <c r="AM448" s="1">
        <f>IF(sum!A441="ON",sum!I441,"*")</f>
        <v>0</v>
      </c>
      <c r="AP448" s="1" t="s">
        <v>137</v>
      </c>
      <c r="AQ448" s="1" t="s">
        <v>138</v>
      </c>
      <c r="AR448" s="1">
        <v>2045</v>
      </c>
      <c r="AS448" s="1" t="str">
        <f>IF(sum!A441="QU",sum!B441,"*")</f>
        <v>*</v>
      </c>
      <c r="AT448" s="1"/>
      <c r="AU448" s="1" t="str">
        <f>IF(sum!A441="QU",sum!I441,"*")</f>
        <v>*</v>
      </c>
      <c r="AX448" s="1" t="s">
        <v>137</v>
      </c>
      <c r="AY448" s="1" t="s">
        <v>138</v>
      </c>
      <c r="AZ448" s="1">
        <v>2045</v>
      </c>
      <c r="BA448" s="1" t="str">
        <f>IF(sum!A441="SA",sum!B441,"*")</f>
        <v>*</v>
      </c>
      <c r="BB448" s="1"/>
      <c r="BC448" s="1" t="str">
        <f>IF(sum!A441="SA",sum!I441,"*")</f>
        <v>*</v>
      </c>
    </row>
    <row r="449" spans="2:55">
      <c r="B449" s="1" t="s">
        <v>137</v>
      </c>
      <c r="C449" s="1" t="s">
        <v>138</v>
      </c>
      <c r="D449" s="1">
        <v>2045</v>
      </c>
      <c r="J449" s="1" t="s">
        <v>137</v>
      </c>
      <c r="K449" s="1" t="s">
        <v>138</v>
      </c>
      <c r="L449" s="1">
        <v>2045</v>
      </c>
      <c r="M449" s="1" t="str">
        <f>IF(sum!A442="AT",sum!B442,"*")</f>
        <v>*</v>
      </c>
      <c r="N449" s="1"/>
      <c r="O449" s="1" t="str">
        <f>IF(sum!A442="AT",sum!I442,"*")</f>
        <v>*</v>
      </c>
      <c r="R449" s="1" t="s">
        <v>137</v>
      </c>
      <c r="S449" s="1" t="s">
        <v>138</v>
      </c>
      <c r="T449" s="1">
        <v>2045</v>
      </c>
      <c r="U449" s="1" t="str">
        <f>IF(sum!A442="BC",sum!B442,"*")</f>
        <v>*</v>
      </c>
      <c r="V449" s="1"/>
      <c r="W449" s="1" t="str">
        <f>IF(sum!A442="BC",sum!I442,"*")</f>
        <v>*</v>
      </c>
      <c r="Z449" s="1" t="s">
        <v>137</v>
      </c>
      <c r="AA449" s="1" t="s">
        <v>138</v>
      </c>
      <c r="AB449" s="1">
        <v>2045</v>
      </c>
      <c r="AC449" s="1" t="str">
        <f>IF(sum!A442="MA",sum!B442,"*")</f>
        <v>*</v>
      </c>
      <c r="AD449" s="1"/>
      <c r="AE449" s="1" t="str">
        <f>IF(sum!A442="MA",sum!I442,"*")</f>
        <v>*</v>
      </c>
      <c r="AH449" s="1" t="s">
        <v>137</v>
      </c>
      <c r="AI449" s="1" t="s">
        <v>138</v>
      </c>
      <c r="AJ449" s="1">
        <v>2045</v>
      </c>
      <c r="AK449" s="1" t="str">
        <f>IF(sum!A442="ON",sum!B442,"*")</f>
        <v>ESTHYDPS101_10h</v>
      </c>
      <c r="AL449" s="1"/>
      <c r="AM449" s="1">
        <f>IF(sum!A442="ON",sum!I442,"*")</f>
        <v>0.52791132543626995</v>
      </c>
      <c r="AP449" s="4" t="s">
        <v>137</v>
      </c>
      <c r="AQ449" s="4" t="s">
        <v>138</v>
      </c>
      <c r="AR449" s="4">
        <v>2045</v>
      </c>
      <c r="AS449" s="1" t="str">
        <f>IF(sum!A442="QU",sum!B442,"*")</f>
        <v>*</v>
      </c>
      <c r="AT449" s="1"/>
      <c r="AU449" s="1" t="str">
        <f>IF(sum!A442="QU",sum!I442,"*")</f>
        <v>*</v>
      </c>
      <c r="AX449" s="1" t="s">
        <v>137</v>
      </c>
      <c r="AY449" s="1" t="s">
        <v>138</v>
      </c>
      <c r="AZ449" s="1">
        <v>2045</v>
      </c>
      <c r="BA449" s="1" t="str">
        <f>IF(sum!A442="SA",sum!B442,"*")</f>
        <v>*</v>
      </c>
      <c r="BB449" s="1"/>
      <c r="BC449" s="1" t="str">
        <f>IF(sum!A442="SA",sum!I442,"*")</f>
        <v>*</v>
      </c>
    </row>
    <row r="450" spans="2:55">
      <c r="B450" s="4" t="s">
        <v>137</v>
      </c>
      <c r="C450" s="4" t="s">
        <v>138</v>
      </c>
      <c r="D450" s="4">
        <v>2045</v>
      </c>
      <c r="J450" s="4" t="s">
        <v>137</v>
      </c>
      <c r="K450" s="4" t="s">
        <v>138</v>
      </c>
      <c r="L450" s="4">
        <v>2045</v>
      </c>
      <c r="M450" s="1" t="str">
        <f>IF(sum!A443="AT",sum!B443,"*")</f>
        <v>*</v>
      </c>
      <c r="N450" s="1"/>
      <c r="O450" s="1" t="str">
        <f>IF(sum!A443="AT",sum!I443,"*")</f>
        <v>*</v>
      </c>
      <c r="R450" s="4" t="s">
        <v>137</v>
      </c>
      <c r="S450" s="4" t="s">
        <v>138</v>
      </c>
      <c r="T450" s="4">
        <v>2045</v>
      </c>
      <c r="U450" s="1" t="str">
        <f>IF(sum!A443="BC",sum!B443,"*")</f>
        <v>*</v>
      </c>
      <c r="V450" s="1"/>
      <c r="W450" s="1" t="str">
        <f>IF(sum!A443="BC",sum!I443,"*")</f>
        <v>*</v>
      </c>
      <c r="Z450" s="4" t="s">
        <v>137</v>
      </c>
      <c r="AA450" s="4" t="s">
        <v>138</v>
      </c>
      <c r="AB450" s="4">
        <v>2045</v>
      </c>
      <c r="AC450" s="1" t="str">
        <f>IF(sum!A443="MA",sum!B443,"*")</f>
        <v>*</v>
      </c>
      <c r="AD450" s="1"/>
      <c r="AE450" s="1" t="str">
        <f>IF(sum!A443="MA",sum!I443,"*")</f>
        <v>*</v>
      </c>
      <c r="AH450" s="4" t="s">
        <v>137</v>
      </c>
      <c r="AI450" s="4" t="s">
        <v>138</v>
      </c>
      <c r="AJ450" s="4">
        <v>2045</v>
      </c>
      <c r="AK450" s="1" t="str">
        <f>IF(sum!A443="ON",sum!B443,"*")</f>
        <v>ESTHYDPS101_24h</v>
      </c>
      <c r="AL450" s="1"/>
      <c r="AM450" s="1">
        <f>IF(sum!A443="ON",sum!I443,"*")</f>
        <v>0.24645702963737201</v>
      </c>
      <c r="AP450" s="1" t="s">
        <v>137</v>
      </c>
      <c r="AQ450" s="1" t="s">
        <v>138</v>
      </c>
      <c r="AR450" s="1">
        <v>2045</v>
      </c>
      <c r="AS450" s="1" t="str">
        <f>IF(sum!A443="QU",sum!B443,"*")</f>
        <v>*</v>
      </c>
      <c r="AT450" s="1"/>
      <c r="AU450" s="1" t="str">
        <f>IF(sum!A443="QU",sum!I443,"*")</f>
        <v>*</v>
      </c>
      <c r="AX450" s="4" t="s">
        <v>137</v>
      </c>
      <c r="AY450" s="4" t="s">
        <v>138</v>
      </c>
      <c r="AZ450" s="4">
        <v>2045</v>
      </c>
      <c r="BA450" s="1" t="str">
        <f>IF(sum!A443="SA",sum!B443,"*")</f>
        <v>*</v>
      </c>
      <c r="BB450" s="1"/>
      <c r="BC450" s="1" t="str">
        <f>IF(sum!A443="SA",sum!I443,"*")</f>
        <v>*</v>
      </c>
    </row>
    <row r="451" spans="2:55">
      <c r="B451" s="1" t="s">
        <v>137</v>
      </c>
      <c r="C451" s="1" t="s">
        <v>138</v>
      </c>
      <c r="D451" s="1">
        <v>2045</v>
      </c>
      <c r="J451" s="1" t="s">
        <v>137</v>
      </c>
      <c r="K451" s="1" t="s">
        <v>138</v>
      </c>
      <c r="L451" s="1">
        <v>2045</v>
      </c>
      <c r="M451" s="1" t="str">
        <f>IF(sum!A444="AT",sum!B444,"*")</f>
        <v>*</v>
      </c>
      <c r="N451" s="1"/>
      <c r="O451" s="1" t="str">
        <f>IF(sum!A444="AT",sum!I444,"*")</f>
        <v>*</v>
      </c>
      <c r="R451" s="1" t="s">
        <v>137</v>
      </c>
      <c r="S451" s="1" t="s">
        <v>138</v>
      </c>
      <c r="T451" s="1">
        <v>2045</v>
      </c>
      <c r="U451" s="1" t="str">
        <f>IF(sum!A444="BC",sum!B444,"*")</f>
        <v>*</v>
      </c>
      <c r="V451" s="1"/>
      <c r="W451" s="1" t="str">
        <f>IF(sum!A444="BC",sum!I444,"*")</f>
        <v>*</v>
      </c>
      <c r="Z451" s="1" t="s">
        <v>137</v>
      </c>
      <c r="AA451" s="1" t="s">
        <v>138</v>
      </c>
      <c r="AB451" s="1">
        <v>2045</v>
      </c>
      <c r="AC451" s="1" t="str">
        <f>IF(sum!A444="MA",sum!B444,"*")</f>
        <v>*</v>
      </c>
      <c r="AD451" s="1"/>
      <c r="AE451" s="1" t="str">
        <f>IF(sum!A444="MA",sum!I444,"*")</f>
        <v>*</v>
      </c>
      <c r="AH451" s="1" t="s">
        <v>137</v>
      </c>
      <c r="AI451" s="1" t="s">
        <v>138</v>
      </c>
      <c r="AJ451" s="1">
        <v>2045</v>
      </c>
      <c r="AK451" s="1" t="str">
        <f>IF(sum!A444="ON",sum!B444,"*")</f>
        <v>EUGEOF01</v>
      </c>
      <c r="AL451" s="1"/>
      <c r="AM451" s="1">
        <f>IF(sum!A444="ON",sum!I444,"*")</f>
        <v>0.29866835764109001</v>
      </c>
      <c r="AP451" s="4" t="s">
        <v>137</v>
      </c>
      <c r="AQ451" s="4" t="s">
        <v>138</v>
      </c>
      <c r="AR451" s="4">
        <v>2045</v>
      </c>
      <c r="AS451" s="1" t="str">
        <f>IF(sum!A444="QU",sum!B444,"*")</f>
        <v>*</v>
      </c>
      <c r="AT451" s="1"/>
      <c r="AU451" s="1" t="str">
        <f>IF(sum!A444="QU",sum!I444,"*")</f>
        <v>*</v>
      </c>
      <c r="AX451" s="1" t="s">
        <v>137</v>
      </c>
      <c r="AY451" s="1" t="s">
        <v>138</v>
      </c>
      <c r="AZ451" s="1">
        <v>2045</v>
      </c>
      <c r="BA451" s="1" t="str">
        <f>IF(sum!A444="SA",sum!B444,"*")</f>
        <v>*</v>
      </c>
      <c r="BB451" s="1"/>
      <c r="BC451" s="1" t="str">
        <f>IF(sum!A444="SA",sum!I444,"*")</f>
        <v>*</v>
      </c>
    </row>
    <row r="452" spans="2:55">
      <c r="B452" s="1" t="s">
        <v>137</v>
      </c>
      <c r="C452" s="1" t="s">
        <v>138</v>
      </c>
      <c r="D452" s="1">
        <v>2045</v>
      </c>
      <c r="J452" s="1" t="s">
        <v>137</v>
      </c>
      <c r="K452" s="1" t="s">
        <v>138</v>
      </c>
      <c r="L452" s="1">
        <v>2045</v>
      </c>
      <c r="M452" s="1" t="str">
        <f>IF(sum!A445="AT",sum!B445,"*")</f>
        <v>*</v>
      </c>
      <c r="N452" s="1"/>
      <c r="O452" s="1" t="str">
        <f>IF(sum!A445="AT",sum!I445,"*")</f>
        <v>*</v>
      </c>
      <c r="R452" s="1" t="s">
        <v>137</v>
      </c>
      <c r="S452" s="1" t="s">
        <v>138</v>
      </c>
      <c r="T452" s="1">
        <v>2045</v>
      </c>
      <c r="U452" s="1" t="str">
        <f>IF(sum!A445="BC",sum!B445,"*")</f>
        <v>*</v>
      </c>
      <c r="V452" s="1"/>
      <c r="W452" s="1" t="str">
        <f>IF(sum!A445="BC",sum!I445,"*")</f>
        <v>*</v>
      </c>
      <c r="Z452" s="1" t="s">
        <v>137</v>
      </c>
      <c r="AA452" s="1" t="s">
        <v>138</v>
      </c>
      <c r="AB452" s="1">
        <v>2045</v>
      </c>
      <c r="AC452" s="1" t="str">
        <f>IF(sum!A445="MA",sum!B445,"*")</f>
        <v>*</v>
      </c>
      <c r="AD452" s="1"/>
      <c r="AE452" s="1" t="str">
        <f>IF(sum!A445="MA",sum!I445,"*")</f>
        <v>*</v>
      </c>
      <c r="AH452" s="1" t="s">
        <v>137</v>
      </c>
      <c r="AI452" s="1" t="s">
        <v>138</v>
      </c>
      <c r="AJ452" s="1">
        <v>2045</v>
      </c>
      <c r="AK452" s="1" t="str">
        <f>IF(sum!A445="ON",sum!B445,"*")</f>
        <v>EUPVSOLL101</v>
      </c>
      <c r="AL452" s="1"/>
      <c r="AM452" s="1">
        <f>IF(sum!A445="ON",sum!I445,"*")</f>
        <v>0</v>
      </c>
      <c r="AP452" s="1" t="s">
        <v>137</v>
      </c>
      <c r="AQ452" s="1" t="s">
        <v>138</v>
      </c>
      <c r="AR452" s="1">
        <v>2045</v>
      </c>
      <c r="AS452" s="1" t="str">
        <f>IF(sum!A445="QU",sum!B445,"*")</f>
        <v>*</v>
      </c>
      <c r="AT452" s="1"/>
      <c r="AU452" s="1" t="str">
        <f>IF(sum!A445="QU",sum!I445,"*")</f>
        <v>*</v>
      </c>
      <c r="AX452" s="1" t="s">
        <v>137</v>
      </c>
      <c r="AY452" s="1" t="s">
        <v>138</v>
      </c>
      <c r="AZ452" s="1">
        <v>2045</v>
      </c>
      <c r="BA452" s="1" t="str">
        <f>IF(sum!A445="SA",sum!B445,"*")</f>
        <v>*</v>
      </c>
      <c r="BB452" s="1"/>
      <c r="BC452" s="1" t="str">
        <f>IF(sum!A445="SA",sum!I445,"*")</f>
        <v>*</v>
      </c>
    </row>
    <row r="453" spans="2:55">
      <c r="B453" s="4" t="s">
        <v>137</v>
      </c>
      <c r="C453" s="4" t="s">
        <v>138</v>
      </c>
      <c r="D453" s="4">
        <v>2045</v>
      </c>
      <c r="J453" s="4" t="s">
        <v>137</v>
      </c>
      <c r="K453" s="4" t="s">
        <v>138</v>
      </c>
      <c r="L453" s="4">
        <v>2045</v>
      </c>
      <c r="M453" s="1" t="str">
        <f>IF(sum!A446="AT",sum!B446,"*")</f>
        <v>*</v>
      </c>
      <c r="N453" s="1"/>
      <c r="O453" s="1" t="str">
        <f>IF(sum!A446="AT",sum!I446,"*")</f>
        <v>*</v>
      </c>
      <c r="R453" s="4" t="s">
        <v>137</v>
      </c>
      <c r="S453" s="4" t="s">
        <v>138</v>
      </c>
      <c r="T453" s="4">
        <v>2045</v>
      </c>
      <c r="U453" s="1" t="str">
        <f>IF(sum!A446="BC",sum!B446,"*")</f>
        <v>*</v>
      </c>
      <c r="V453" s="1"/>
      <c r="W453" s="1" t="str">
        <f>IF(sum!A446="BC",sum!I446,"*")</f>
        <v>*</v>
      </c>
      <c r="Z453" s="4" t="s">
        <v>137</v>
      </c>
      <c r="AA453" s="4" t="s">
        <v>138</v>
      </c>
      <c r="AB453" s="4">
        <v>2045</v>
      </c>
      <c r="AC453" s="1" t="str">
        <f>IF(sum!A446="MA",sum!B446,"*")</f>
        <v>*</v>
      </c>
      <c r="AD453" s="1"/>
      <c r="AE453" s="1" t="str">
        <f>IF(sum!A446="MA",sum!I446,"*")</f>
        <v>*</v>
      </c>
      <c r="AH453" s="4" t="s">
        <v>137</v>
      </c>
      <c r="AI453" s="4" t="s">
        <v>138</v>
      </c>
      <c r="AJ453" s="4">
        <v>2045</v>
      </c>
      <c r="AK453" s="1" t="str">
        <f>IF(sum!A446="ON",sum!B446,"*")</f>
        <v>EUWINONH01</v>
      </c>
      <c r="AL453" s="1"/>
      <c r="AM453" s="1">
        <f>IF(sum!A446="ON",sum!I446,"*")</f>
        <v>6.7408898251526299</v>
      </c>
      <c r="AP453" s="4" t="s">
        <v>137</v>
      </c>
      <c r="AQ453" s="4" t="s">
        <v>138</v>
      </c>
      <c r="AR453" s="4">
        <v>2045</v>
      </c>
      <c r="AS453" s="1" t="str">
        <f>IF(sum!A446="QU",sum!B446,"*")</f>
        <v>*</v>
      </c>
      <c r="AT453" s="1"/>
      <c r="AU453" s="1" t="str">
        <f>IF(sum!A446="QU",sum!I446,"*")</f>
        <v>*</v>
      </c>
      <c r="AX453" s="4" t="s">
        <v>137</v>
      </c>
      <c r="AY453" s="4" t="s">
        <v>138</v>
      </c>
      <c r="AZ453" s="4">
        <v>2045</v>
      </c>
      <c r="BA453" s="1" t="str">
        <f>IF(sum!A446="SA",sum!B446,"*")</f>
        <v>*</v>
      </c>
      <c r="BB453" s="1"/>
      <c r="BC453" s="1" t="str">
        <f>IF(sum!A446="SA",sum!I446,"*")</f>
        <v>*</v>
      </c>
    </row>
    <row r="454" spans="2:55">
      <c r="B454" s="1" t="s">
        <v>137</v>
      </c>
      <c r="C454" s="1" t="s">
        <v>138</v>
      </c>
      <c r="D454" s="1">
        <v>2045</v>
      </c>
      <c r="J454" s="1" t="s">
        <v>137</v>
      </c>
      <c r="K454" s="1" t="s">
        <v>138</v>
      </c>
      <c r="L454" s="1">
        <v>2045</v>
      </c>
      <c r="M454" s="1" t="str">
        <f>IF(sum!A447="AT",sum!B447,"*")</f>
        <v>*</v>
      </c>
      <c r="N454" s="1"/>
      <c r="O454" s="1" t="str">
        <f>IF(sum!A447="AT",sum!I447,"*")</f>
        <v>*</v>
      </c>
      <c r="R454" s="1" t="s">
        <v>137</v>
      </c>
      <c r="S454" s="1" t="s">
        <v>138</v>
      </c>
      <c r="T454" s="1">
        <v>2045</v>
      </c>
      <c r="U454" s="1" t="str">
        <f>IF(sum!A447="BC",sum!B447,"*")</f>
        <v>*</v>
      </c>
      <c r="V454" s="1"/>
      <c r="W454" s="1" t="str">
        <f>IF(sum!A447="BC",sum!I447,"*")</f>
        <v>*</v>
      </c>
      <c r="Z454" s="1" t="s">
        <v>137</v>
      </c>
      <c r="AA454" s="1" t="s">
        <v>138</v>
      </c>
      <c r="AB454" s="1">
        <v>2045</v>
      </c>
      <c r="AC454" s="1" t="str">
        <f>IF(sum!A447="MA",sum!B447,"*")</f>
        <v>*</v>
      </c>
      <c r="AD454" s="1"/>
      <c r="AE454" s="1" t="str">
        <f>IF(sum!A447="MA",sum!I447,"*")</f>
        <v>*</v>
      </c>
      <c r="AH454" s="1" t="s">
        <v>137</v>
      </c>
      <c r="AI454" s="1" t="s">
        <v>138</v>
      </c>
      <c r="AJ454" s="1">
        <v>2045</v>
      </c>
      <c r="AK454" s="1" t="str">
        <f>IF(sum!A447="ON",sum!B447,"*")</f>
        <v>EUWINONL01</v>
      </c>
      <c r="AL454" s="1"/>
      <c r="AM454" s="1">
        <f>IF(sum!A447="ON",sum!I447,"*")</f>
        <v>0</v>
      </c>
      <c r="AP454" s="1" t="s">
        <v>137</v>
      </c>
      <c r="AQ454" s="1" t="s">
        <v>138</v>
      </c>
      <c r="AR454" s="1">
        <v>2045</v>
      </c>
      <c r="AS454" s="1" t="str">
        <f>IF(sum!A447="QU",sum!B447,"*")</f>
        <v>*</v>
      </c>
      <c r="AT454" s="1"/>
      <c r="AU454" s="1" t="str">
        <f>IF(sum!A447="QU",sum!I447,"*")</f>
        <v>*</v>
      </c>
      <c r="AX454" s="1" t="s">
        <v>137</v>
      </c>
      <c r="AY454" s="1" t="s">
        <v>138</v>
      </c>
      <c r="AZ454" s="1">
        <v>2045</v>
      </c>
      <c r="BA454" s="1" t="str">
        <f>IF(sum!A447="SA",sum!B447,"*")</f>
        <v>*</v>
      </c>
      <c r="BB454" s="1"/>
      <c r="BC454" s="1" t="str">
        <f>IF(sum!A447="SA",sum!I447,"*")</f>
        <v>*</v>
      </c>
    </row>
    <row r="455" spans="2:55">
      <c r="B455" s="1" t="s">
        <v>137</v>
      </c>
      <c r="C455" s="1" t="s">
        <v>138</v>
      </c>
      <c r="D455" s="1">
        <v>2045</v>
      </c>
      <c r="J455" s="1" t="s">
        <v>137</v>
      </c>
      <c r="K455" s="1" t="s">
        <v>138</v>
      </c>
      <c r="L455" s="1">
        <v>2045</v>
      </c>
      <c r="M455" s="1" t="str">
        <f>IF(sum!A448="AT",sum!B448,"*")</f>
        <v>*</v>
      </c>
      <c r="N455" s="1"/>
      <c r="O455" s="1" t="str">
        <f>IF(sum!A448="AT",sum!I448,"*")</f>
        <v>*</v>
      </c>
      <c r="R455" s="1" t="s">
        <v>137</v>
      </c>
      <c r="S455" s="1" t="s">
        <v>138</v>
      </c>
      <c r="T455" s="1">
        <v>2045</v>
      </c>
      <c r="U455" s="1" t="str">
        <f>IF(sum!A448="BC",sum!B448,"*")</f>
        <v>*</v>
      </c>
      <c r="V455" s="1"/>
      <c r="W455" s="1" t="str">
        <f>IF(sum!A448="BC",sum!I448,"*")</f>
        <v>*</v>
      </c>
      <c r="Z455" s="1" t="s">
        <v>137</v>
      </c>
      <c r="AA455" s="1" t="s">
        <v>138</v>
      </c>
      <c r="AB455" s="1">
        <v>2045</v>
      </c>
      <c r="AC455" s="1" t="str">
        <f>IF(sum!A448="MA",sum!B448,"*")</f>
        <v>*</v>
      </c>
      <c r="AD455" s="1"/>
      <c r="AE455" s="1" t="str">
        <f>IF(sum!A448="MA",sum!I448,"*")</f>
        <v>*</v>
      </c>
      <c r="AH455" s="1" t="s">
        <v>137</v>
      </c>
      <c r="AI455" s="1" t="s">
        <v>138</v>
      </c>
      <c r="AJ455" s="1">
        <v>2045</v>
      </c>
      <c r="AK455" s="1" t="str">
        <f>IF(sum!A448="ON",sum!B448,"*")</f>
        <v>EUWINONM01</v>
      </c>
      <c r="AL455" s="1"/>
      <c r="AM455" s="1">
        <f>IF(sum!A448="ON",sum!I448,"*")</f>
        <v>0</v>
      </c>
      <c r="AP455" s="4" t="s">
        <v>137</v>
      </c>
      <c r="AQ455" s="4" t="s">
        <v>138</v>
      </c>
      <c r="AR455" s="4">
        <v>2045</v>
      </c>
      <c r="AS455" s="1" t="str">
        <f>IF(sum!A448="QU",sum!B448,"*")</f>
        <v>*</v>
      </c>
      <c r="AT455" s="1"/>
      <c r="AU455" s="1" t="str">
        <f>IF(sum!A448="QU",sum!I448,"*")</f>
        <v>*</v>
      </c>
      <c r="AX455" s="1" t="s">
        <v>137</v>
      </c>
      <c r="AY455" s="1" t="s">
        <v>138</v>
      </c>
      <c r="AZ455" s="1">
        <v>2045</v>
      </c>
      <c r="BA455" s="1" t="str">
        <f>IF(sum!A448="SA",sum!B448,"*")</f>
        <v>*</v>
      </c>
      <c r="BB455" s="1"/>
      <c r="BC455" s="1" t="str">
        <f>IF(sum!A448="SA",sum!I448,"*")</f>
        <v>*</v>
      </c>
    </row>
    <row r="456" spans="2:55">
      <c r="B456" s="4" t="s">
        <v>137</v>
      </c>
      <c r="C456" s="4" t="s">
        <v>138</v>
      </c>
      <c r="D456" s="4">
        <v>2045</v>
      </c>
      <c r="J456" s="4" t="s">
        <v>137</v>
      </c>
      <c r="K456" s="4" t="s">
        <v>138</v>
      </c>
      <c r="L456" s="4">
        <v>2045</v>
      </c>
      <c r="M456" s="1" t="str">
        <f>IF(sum!A449="AT",sum!B449,"*")</f>
        <v>*</v>
      </c>
      <c r="N456" s="1"/>
      <c r="O456" s="1" t="str">
        <f>IF(sum!A449="AT",sum!I449,"*")</f>
        <v>*</v>
      </c>
      <c r="R456" s="4" t="s">
        <v>137</v>
      </c>
      <c r="S456" s="4" t="s">
        <v>138</v>
      </c>
      <c r="T456" s="4">
        <v>2045</v>
      </c>
      <c r="U456" s="1" t="str">
        <f>IF(sum!A449="BC",sum!B449,"*")</f>
        <v>*</v>
      </c>
      <c r="V456" s="1"/>
      <c r="W456" s="1" t="str">
        <f>IF(sum!A449="BC",sum!I449,"*")</f>
        <v>*</v>
      </c>
      <c r="Z456" s="4" t="s">
        <v>137</v>
      </c>
      <c r="AA456" s="4" t="s">
        <v>138</v>
      </c>
      <c r="AB456" s="4">
        <v>2045</v>
      </c>
      <c r="AC456" s="1" t="str">
        <f>IF(sum!A449="MA",sum!B449,"*")</f>
        <v>*</v>
      </c>
      <c r="AD456" s="1"/>
      <c r="AE456" s="1" t="str">
        <f>IF(sum!A449="MA",sum!I449,"*")</f>
        <v>*</v>
      </c>
      <c r="AH456" s="4" t="s">
        <v>137</v>
      </c>
      <c r="AI456" s="4" t="s">
        <v>138</v>
      </c>
      <c r="AJ456" s="4">
        <v>2045</v>
      </c>
      <c r="AK456" s="1" t="str">
        <f>IF(sum!A449="ON",sum!B449,"*")</f>
        <v>HSS-AuxiliaryEquip_ELE1</v>
      </c>
      <c r="AL456" s="1"/>
      <c r="AM456" s="1">
        <f>IF(sum!A449="ON",sum!I449,"*")</f>
        <v>1.76495455506236</v>
      </c>
      <c r="AP456" s="1" t="s">
        <v>137</v>
      </c>
      <c r="AQ456" s="1" t="s">
        <v>138</v>
      </c>
      <c r="AR456" s="1">
        <v>2045</v>
      </c>
      <c r="AS456" s="1" t="str">
        <f>IF(sum!A449="QU",sum!B449,"*")</f>
        <v>*</v>
      </c>
      <c r="AT456" s="1"/>
      <c r="AU456" s="1" t="str">
        <f>IF(sum!A449="QU",sum!I449,"*")</f>
        <v>*</v>
      </c>
      <c r="AX456" s="4" t="s">
        <v>137</v>
      </c>
      <c r="AY456" s="4" t="s">
        <v>138</v>
      </c>
      <c r="AZ456" s="4">
        <v>2045</v>
      </c>
      <c r="BA456" s="1" t="str">
        <f>IF(sum!A449="SA",sum!B449,"*")</f>
        <v>*</v>
      </c>
      <c r="BB456" s="1"/>
      <c r="BC456" s="1" t="str">
        <f>IF(sum!A449="SA",sum!I449,"*")</f>
        <v>*</v>
      </c>
    </row>
    <row r="457" spans="2:55">
      <c r="B457" s="1" t="s">
        <v>137</v>
      </c>
      <c r="C457" s="1" t="s">
        <v>138</v>
      </c>
      <c r="D457" s="1">
        <v>2045</v>
      </c>
      <c r="J457" s="1" t="s">
        <v>137</v>
      </c>
      <c r="K457" s="1" t="s">
        <v>138</v>
      </c>
      <c r="L457" s="1">
        <v>2045</v>
      </c>
      <c r="M457" s="1" t="str">
        <f>IF(sum!A450="AT",sum!B450,"*")</f>
        <v>*</v>
      </c>
      <c r="N457" s="1"/>
      <c r="O457" s="1" t="str">
        <f>IF(sum!A450="AT",sum!I450,"*")</f>
        <v>*</v>
      </c>
      <c r="R457" s="1" t="s">
        <v>137</v>
      </c>
      <c r="S457" s="1" t="s">
        <v>138</v>
      </c>
      <c r="T457" s="1">
        <v>2045</v>
      </c>
      <c r="U457" s="1" t="str">
        <f>IF(sum!A450="BC",sum!B450,"*")</f>
        <v>*</v>
      </c>
      <c r="V457" s="1"/>
      <c r="W457" s="1" t="str">
        <f>IF(sum!A450="BC",sum!I450,"*")</f>
        <v>*</v>
      </c>
      <c r="Z457" s="1" t="s">
        <v>137</v>
      </c>
      <c r="AA457" s="1" t="s">
        <v>138</v>
      </c>
      <c r="AB457" s="1">
        <v>2045</v>
      </c>
      <c r="AC457" s="1" t="str">
        <f>IF(sum!A450="MA",sum!B450,"*")</f>
        <v>*</v>
      </c>
      <c r="AD457" s="1"/>
      <c r="AE457" s="1" t="str">
        <f>IF(sum!A450="MA",sum!I450,"*")</f>
        <v>*</v>
      </c>
      <c r="AH457" s="1" t="s">
        <v>137</v>
      </c>
      <c r="AI457" s="1" t="s">
        <v>138</v>
      </c>
      <c r="AJ457" s="1">
        <v>2045</v>
      </c>
      <c r="AK457" s="1" t="str">
        <f>IF(sum!A450="ON",sum!B450,"*")</f>
        <v>HSS-AuxiliaryMot_ELE1</v>
      </c>
      <c r="AL457" s="1"/>
      <c r="AM457" s="1">
        <f>IF(sum!A450="ON",sum!I450,"*")</f>
        <v>0.366915160506328</v>
      </c>
      <c r="AP457" s="4" t="s">
        <v>137</v>
      </c>
      <c r="AQ457" s="4" t="s">
        <v>138</v>
      </c>
      <c r="AR457" s="4">
        <v>2045</v>
      </c>
      <c r="AS457" s="1" t="str">
        <f>IF(sum!A450="QU",sum!B450,"*")</f>
        <v>*</v>
      </c>
      <c r="AT457" s="1"/>
      <c r="AU457" s="1" t="str">
        <f>IF(sum!A450="QU",sum!I450,"*")</f>
        <v>*</v>
      </c>
      <c r="AX457" s="1" t="s">
        <v>137</v>
      </c>
      <c r="AY457" s="1" t="s">
        <v>138</v>
      </c>
      <c r="AZ457" s="1">
        <v>2045</v>
      </c>
      <c r="BA457" s="1" t="str">
        <f>IF(sum!A450="SA",sum!B450,"*")</f>
        <v>*</v>
      </c>
      <c r="BB457" s="1"/>
      <c r="BC457" s="1" t="str">
        <f>IF(sum!A450="SA",sum!I450,"*")</f>
        <v>*</v>
      </c>
    </row>
    <row r="458" spans="2:55">
      <c r="B458" s="1" t="s">
        <v>137</v>
      </c>
      <c r="C458" s="1" t="s">
        <v>138</v>
      </c>
      <c r="D458" s="1">
        <v>2045</v>
      </c>
      <c r="J458" s="1" t="s">
        <v>137</v>
      </c>
      <c r="K458" s="1" t="s">
        <v>138</v>
      </c>
      <c r="L458" s="1">
        <v>2045</v>
      </c>
      <c r="M458" s="1" t="str">
        <f>IF(sum!A451="AT",sum!B451,"*")</f>
        <v>*</v>
      </c>
      <c r="N458" s="1"/>
      <c r="O458" s="1" t="str">
        <f>IF(sum!A451="AT",sum!I451,"*")</f>
        <v>*</v>
      </c>
      <c r="R458" s="1" t="s">
        <v>137</v>
      </c>
      <c r="S458" s="1" t="s">
        <v>138</v>
      </c>
      <c r="T458" s="1">
        <v>2045</v>
      </c>
      <c r="U458" s="1" t="str">
        <f>IF(sum!A451="BC",sum!B451,"*")</f>
        <v>*</v>
      </c>
      <c r="V458" s="1"/>
      <c r="W458" s="1" t="str">
        <f>IF(sum!A451="BC",sum!I451,"*")</f>
        <v>*</v>
      </c>
      <c r="Z458" s="1" t="s">
        <v>137</v>
      </c>
      <c r="AA458" s="1" t="s">
        <v>138</v>
      </c>
      <c r="AB458" s="1">
        <v>2045</v>
      </c>
      <c r="AC458" s="1" t="str">
        <f>IF(sum!A451="MA",sum!B451,"*")</f>
        <v>*</v>
      </c>
      <c r="AD458" s="1"/>
      <c r="AE458" s="1" t="str">
        <f>IF(sum!A451="MA",sum!I451,"*")</f>
        <v>*</v>
      </c>
      <c r="AH458" s="1" t="s">
        <v>137</v>
      </c>
      <c r="AI458" s="1" t="s">
        <v>138</v>
      </c>
      <c r="AJ458" s="1">
        <v>2045</v>
      </c>
      <c r="AK458" s="1" t="str">
        <f>IF(sum!A451="ON",sum!B451,"*")</f>
        <v>HSS-Light_ELE1</v>
      </c>
      <c r="AL458" s="1"/>
      <c r="AM458" s="1">
        <f>IF(sum!A451="ON",sum!I451,"*")</f>
        <v>1.4383074291848099</v>
      </c>
      <c r="AP458" s="1" t="s">
        <v>137</v>
      </c>
      <c r="AQ458" s="1" t="s">
        <v>138</v>
      </c>
      <c r="AR458" s="1">
        <v>2045</v>
      </c>
      <c r="AS458" s="1" t="str">
        <f>IF(sum!A451="QU",sum!B451,"*")</f>
        <v>*</v>
      </c>
      <c r="AT458" s="1"/>
      <c r="AU458" s="1" t="str">
        <f>IF(sum!A451="QU",sum!I451,"*")</f>
        <v>*</v>
      </c>
      <c r="AX458" s="1" t="s">
        <v>137</v>
      </c>
      <c r="AY458" s="1" t="s">
        <v>138</v>
      </c>
      <c r="AZ458" s="1">
        <v>2045</v>
      </c>
      <c r="BA458" s="1" t="str">
        <f>IF(sum!A451="SA",sum!B451,"*")</f>
        <v>*</v>
      </c>
      <c r="BB458" s="1"/>
      <c r="BC458" s="1" t="str">
        <f>IF(sum!A451="SA",sum!I451,"*")</f>
        <v>*</v>
      </c>
    </row>
    <row r="459" spans="2:55">
      <c r="B459" s="4" t="s">
        <v>137</v>
      </c>
      <c r="C459" s="4" t="s">
        <v>138</v>
      </c>
      <c r="D459" s="4">
        <v>2045</v>
      </c>
      <c r="J459" s="4" t="s">
        <v>137</v>
      </c>
      <c r="K459" s="4" t="s">
        <v>138</v>
      </c>
      <c r="L459" s="4">
        <v>2045</v>
      </c>
      <c r="M459" s="1" t="str">
        <f>IF(sum!A452="AT",sum!B452,"*")</f>
        <v>*</v>
      </c>
      <c r="N459" s="1"/>
      <c r="O459" s="1" t="str">
        <f>IF(sum!A452="AT",sum!I452,"*")</f>
        <v>*</v>
      </c>
      <c r="R459" s="4" t="s">
        <v>137</v>
      </c>
      <c r="S459" s="4" t="s">
        <v>138</v>
      </c>
      <c r="T459" s="4">
        <v>2045</v>
      </c>
      <c r="U459" s="1" t="str">
        <f>IF(sum!A452="BC",sum!B452,"*")</f>
        <v>*</v>
      </c>
      <c r="V459" s="1"/>
      <c r="W459" s="1" t="str">
        <f>IF(sum!A452="BC",sum!I452,"*")</f>
        <v>*</v>
      </c>
      <c r="Z459" s="4" t="s">
        <v>137</v>
      </c>
      <c r="AA459" s="4" t="s">
        <v>138</v>
      </c>
      <c r="AB459" s="4">
        <v>2045</v>
      </c>
      <c r="AC459" s="1" t="str">
        <f>IF(sum!A452="MA",sum!B452,"*")</f>
        <v>*</v>
      </c>
      <c r="AD459" s="1"/>
      <c r="AE459" s="1" t="str">
        <f>IF(sum!A452="MA",sum!I452,"*")</f>
        <v>*</v>
      </c>
      <c r="AH459" s="4" t="s">
        <v>137</v>
      </c>
      <c r="AI459" s="4" t="s">
        <v>138</v>
      </c>
      <c r="AJ459" s="4">
        <v>2045</v>
      </c>
      <c r="AK459" s="1" t="str">
        <f>IF(sum!A452="ON",sum!B452,"*")</f>
        <v>HSS-SpCool_ELE1</v>
      </c>
      <c r="AL459" s="1"/>
      <c r="AM459" s="1">
        <f>IF(sum!A452="ON",sum!I452,"*")</f>
        <v>0.52835783112911205</v>
      </c>
      <c r="AP459" s="4" t="s">
        <v>137</v>
      </c>
      <c r="AQ459" s="4" t="s">
        <v>138</v>
      </c>
      <c r="AR459" s="4">
        <v>2045</v>
      </c>
      <c r="AS459" s="1" t="str">
        <f>IF(sum!A452="QU",sum!B452,"*")</f>
        <v>*</v>
      </c>
      <c r="AT459" s="1"/>
      <c r="AU459" s="1" t="str">
        <f>IF(sum!A452="QU",sum!I452,"*")</f>
        <v>*</v>
      </c>
      <c r="AX459" s="4" t="s">
        <v>137</v>
      </c>
      <c r="AY459" s="4" t="s">
        <v>138</v>
      </c>
      <c r="AZ459" s="4">
        <v>2045</v>
      </c>
      <c r="BA459" s="1" t="str">
        <f>IF(sum!A452="SA",sum!B452,"*")</f>
        <v>*</v>
      </c>
      <c r="BB459" s="1"/>
      <c r="BC459" s="1" t="str">
        <f>IF(sum!A452="SA",sum!I452,"*")</f>
        <v>*</v>
      </c>
    </row>
    <row r="460" spans="2:55">
      <c r="B460" s="1" t="s">
        <v>137</v>
      </c>
      <c r="C460" s="1" t="s">
        <v>138</v>
      </c>
      <c r="D460" s="1">
        <v>2045</v>
      </c>
      <c r="J460" s="1" t="s">
        <v>137</v>
      </c>
      <c r="K460" s="1" t="s">
        <v>138</v>
      </c>
      <c r="L460" s="1">
        <v>2045</v>
      </c>
      <c r="M460" s="1" t="str">
        <f>IF(sum!A453="AT",sum!B453,"*")</f>
        <v>*</v>
      </c>
      <c r="N460" s="1"/>
      <c r="O460" s="1" t="str">
        <f>IF(sum!A453="AT",sum!I453,"*")</f>
        <v>*</v>
      </c>
      <c r="R460" s="1" t="s">
        <v>137</v>
      </c>
      <c r="S460" s="1" t="s">
        <v>138</v>
      </c>
      <c r="T460" s="1">
        <v>2045</v>
      </c>
      <c r="U460" s="1" t="str">
        <f>IF(sum!A453="BC",sum!B453,"*")</f>
        <v>*</v>
      </c>
      <c r="V460" s="1"/>
      <c r="W460" s="1" t="str">
        <f>IF(sum!A453="BC",sum!I453,"*")</f>
        <v>*</v>
      </c>
      <c r="Z460" s="1" t="s">
        <v>137</v>
      </c>
      <c r="AA460" s="1" t="s">
        <v>138</v>
      </c>
      <c r="AB460" s="1">
        <v>2045</v>
      </c>
      <c r="AC460" s="1" t="str">
        <f>IF(sum!A453="MA",sum!B453,"*")</f>
        <v>*</v>
      </c>
      <c r="AD460" s="1"/>
      <c r="AE460" s="1" t="str">
        <f>IF(sum!A453="MA",sum!I453,"*")</f>
        <v>*</v>
      </c>
      <c r="AH460" s="1" t="s">
        <v>137</v>
      </c>
      <c r="AI460" s="1" t="s">
        <v>138</v>
      </c>
      <c r="AJ460" s="1">
        <v>2045</v>
      </c>
      <c r="AK460" s="1" t="str">
        <f>IF(sum!A453="ON",sum!B453,"*")</f>
        <v>HSS-SpHeat_ELE1</v>
      </c>
      <c r="AL460" s="1"/>
      <c r="AM460" s="1">
        <f>IF(sum!A453="ON",sum!I453,"*")</f>
        <v>2.8746565208201198</v>
      </c>
      <c r="AP460" s="1" t="s">
        <v>137</v>
      </c>
      <c r="AQ460" s="1" t="s">
        <v>138</v>
      </c>
      <c r="AR460" s="1">
        <v>2045</v>
      </c>
      <c r="AS460" s="1" t="str">
        <f>IF(sum!A453="QU",sum!B453,"*")</f>
        <v>*</v>
      </c>
      <c r="AT460" s="1"/>
      <c r="AU460" s="1" t="str">
        <f>IF(sum!A453="QU",sum!I453,"*")</f>
        <v>*</v>
      </c>
      <c r="AX460" s="1" t="s">
        <v>137</v>
      </c>
      <c r="AY460" s="1" t="s">
        <v>138</v>
      </c>
      <c r="AZ460" s="1">
        <v>2045</v>
      </c>
      <c r="BA460" s="1" t="str">
        <f>IF(sum!A453="SA",sum!B453,"*")</f>
        <v>*</v>
      </c>
      <c r="BB460" s="1"/>
      <c r="BC460" s="1" t="str">
        <f>IF(sum!A453="SA",sum!I453,"*")</f>
        <v>*</v>
      </c>
    </row>
    <row r="461" spans="2:55">
      <c r="B461" s="1" t="s">
        <v>137</v>
      </c>
      <c r="C461" s="1" t="s">
        <v>138</v>
      </c>
      <c r="D461" s="1">
        <v>2045</v>
      </c>
      <c r="J461" s="1" t="s">
        <v>137</v>
      </c>
      <c r="K461" s="1" t="s">
        <v>138</v>
      </c>
      <c r="L461" s="1">
        <v>2045</v>
      </c>
      <c r="M461" s="1" t="str">
        <f>IF(sum!A454="AT",sum!B454,"*")</f>
        <v>*</v>
      </c>
      <c r="N461" s="1"/>
      <c r="O461" s="1" t="str">
        <f>IF(sum!A454="AT",sum!I454,"*")</f>
        <v>*</v>
      </c>
      <c r="R461" s="1" t="s">
        <v>137</v>
      </c>
      <c r="S461" s="1" t="s">
        <v>138</v>
      </c>
      <c r="T461" s="1">
        <v>2045</v>
      </c>
      <c r="U461" s="1" t="str">
        <f>IF(sum!A454="BC",sum!B454,"*")</f>
        <v>*</v>
      </c>
      <c r="V461" s="1"/>
      <c r="W461" s="1" t="str">
        <f>IF(sum!A454="BC",sum!I454,"*")</f>
        <v>*</v>
      </c>
      <c r="Z461" s="1" t="s">
        <v>137</v>
      </c>
      <c r="AA461" s="1" t="s">
        <v>138</v>
      </c>
      <c r="AB461" s="1">
        <v>2045</v>
      </c>
      <c r="AC461" s="1" t="str">
        <f>IF(sum!A454="MA",sum!B454,"*")</f>
        <v>*</v>
      </c>
      <c r="AD461" s="1"/>
      <c r="AE461" s="1" t="str">
        <f>IF(sum!A454="MA",sum!I454,"*")</f>
        <v>*</v>
      </c>
      <c r="AH461" s="1" t="s">
        <v>137</v>
      </c>
      <c r="AI461" s="1" t="s">
        <v>138</v>
      </c>
      <c r="AJ461" s="1">
        <v>2045</v>
      </c>
      <c r="AK461" s="1" t="str">
        <f>IF(sum!A454="ON",sum!B454,"*")</f>
        <v>HSS-WaterHeat_ELE1</v>
      </c>
      <c r="AL461" s="1"/>
      <c r="AM461" s="1">
        <f>IF(sum!A454="ON",sum!I454,"*")</f>
        <v>0.993447474106955</v>
      </c>
      <c r="AP461" s="4" t="s">
        <v>137</v>
      </c>
      <c r="AQ461" s="4" t="s">
        <v>138</v>
      </c>
      <c r="AR461" s="4">
        <v>2045</v>
      </c>
      <c r="AS461" s="1" t="str">
        <f>IF(sum!A454="QU",sum!B454,"*")</f>
        <v>*</v>
      </c>
      <c r="AT461" s="1"/>
      <c r="AU461" s="1" t="str">
        <f>IF(sum!A454="QU",sum!I454,"*")</f>
        <v>*</v>
      </c>
      <c r="AX461" s="1" t="s">
        <v>137</v>
      </c>
      <c r="AY461" s="1" t="s">
        <v>138</v>
      </c>
      <c r="AZ461" s="1">
        <v>2045</v>
      </c>
      <c r="BA461" s="1" t="str">
        <f>IF(sum!A454="SA",sum!B454,"*")</f>
        <v>*</v>
      </c>
      <c r="BB461" s="1"/>
      <c r="BC461" s="1" t="str">
        <f>IF(sum!A454="SA",sum!I454,"*")</f>
        <v>*</v>
      </c>
    </row>
    <row r="462" spans="2:55">
      <c r="B462" s="4" t="s">
        <v>137</v>
      </c>
      <c r="C462" s="4" t="s">
        <v>138</v>
      </c>
      <c r="D462" s="4">
        <v>2045</v>
      </c>
      <c r="J462" s="4" t="s">
        <v>137</v>
      </c>
      <c r="K462" s="4" t="s">
        <v>138</v>
      </c>
      <c r="L462" s="4">
        <v>2045</v>
      </c>
      <c r="M462" s="1" t="str">
        <f>IF(sum!A455="AT",sum!B455,"*")</f>
        <v>*</v>
      </c>
      <c r="N462" s="1"/>
      <c r="O462" s="1" t="str">
        <f>IF(sum!A455="AT",sum!I455,"*")</f>
        <v>*</v>
      </c>
      <c r="R462" s="4" t="s">
        <v>137</v>
      </c>
      <c r="S462" s="4" t="s">
        <v>138</v>
      </c>
      <c r="T462" s="4">
        <v>2045</v>
      </c>
      <c r="U462" s="1" t="str">
        <f>IF(sum!A455="BC",sum!B455,"*")</f>
        <v>*</v>
      </c>
      <c r="V462" s="1"/>
      <c r="W462" s="1" t="str">
        <f>IF(sum!A455="BC",sum!I455,"*")</f>
        <v>*</v>
      </c>
      <c r="Z462" s="4" t="s">
        <v>137</v>
      </c>
      <c r="AA462" s="4" t="s">
        <v>138</v>
      </c>
      <c r="AB462" s="4">
        <v>2045</v>
      </c>
      <c r="AC462" s="1" t="str">
        <f>IF(sum!A455="MA",sum!B455,"*")</f>
        <v>*</v>
      </c>
      <c r="AD462" s="1"/>
      <c r="AE462" s="1" t="str">
        <f>IF(sum!A455="MA",sum!I455,"*")</f>
        <v>*</v>
      </c>
      <c r="AH462" s="4" t="s">
        <v>137</v>
      </c>
      <c r="AI462" s="4" t="s">
        <v>138</v>
      </c>
      <c r="AJ462" s="4">
        <v>2045</v>
      </c>
      <c r="AK462" s="1" t="str">
        <f>IF(sum!A455="ON",sum!B455,"*")</f>
        <v>ICS-AuxiliaryEquip_ELE1</v>
      </c>
      <c r="AL462" s="1"/>
      <c r="AM462" s="1">
        <f>IF(sum!A455="ON",sum!I455,"*")</f>
        <v>8.4548721200591606E-2</v>
      </c>
      <c r="AP462" s="1" t="s">
        <v>137</v>
      </c>
      <c r="AQ462" s="1" t="s">
        <v>138</v>
      </c>
      <c r="AR462" s="1">
        <v>2045</v>
      </c>
      <c r="AS462" s="1" t="str">
        <f>IF(sum!A455="QU",sum!B455,"*")</f>
        <v>*</v>
      </c>
      <c r="AT462" s="1"/>
      <c r="AU462" s="1" t="str">
        <f>IF(sum!A455="QU",sum!I455,"*")</f>
        <v>*</v>
      </c>
      <c r="AX462" s="4" t="s">
        <v>137</v>
      </c>
      <c r="AY462" s="4" t="s">
        <v>138</v>
      </c>
      <c r="AZ462" s="4">
        <v>2045</v>
      </c>
      <c r="BA462" s="1" t="str">
        <f>IF(sum!A455="SA",sum!B455,"*")</f>
        <v>*</v>
      </c>
      <c r="BB462" s="1"/>
      <c r="BC462" s="1" t="str">
        <f>IF(sum!A455="SA",sum!I455,"*")</f>
        <v>*</v>
      </c>
    </row>
    <row r="463" spans="2:55">
      <c r="B463" s="1" t="s">
        <v>137</v>
      </c>
      <c r="C463" s="1" t="s">
        <v>138</v>
      </c>
      <c r="D463" s="1">
        <v>2045</v>
      </c>
      <c r="J463" s="1" t="s">
        <v>137</v>
      </c>
      <c r="K463" s="1" t="s">
        <v>138</v>
      </c>
      <c r="L463" s="1">
        <v>2045</v>
      </c>
      <c r="M463" s="1" t="str">
        <f>IF(sum!A456="AT",sum!B456,"*")</f>
        <v>*</v>
      </c>
      <c r="N463" s="1"/>
      <c r="O463" s="1" t="str">
        <f>IF(sum!A456="AT",sum!I456,"*")</f>
        <v>*</v>
      </c>
      <c r="R463" s="1" t="s">
        <v>137</v>
      </c>
      <c r="S463" s="1" t="s">
        <v>138</v>
      </c>
      <c r="T463" s="1">
        <v>2045</v>
      </c>
      <c r="U463" s="1" t="str">
        <f>IF(sum!A456="BC",sum!B456,"*")</f>
        <v>*</v>
      </c>
      <c r="V463" s="1"/>
      <c r="W463" s="1" t="str">
        <f>IF(sum!A456="BC",sum!I456,"*")</f>
        <v>*</v>
      </c>
      <c r="Z463" s="1" t="s">
        <v>137</v>
      </c>
      <c r="AA463" s="1" t="s">
        <v>138</v>
      </c>
      <c r="AB463" s="1">
        <v>2045</v>
      </c>
      <c r="AC463" s="1" t="str">
        <f>IF(sum!A456="MA",sum!B456,"*")</f>
        <v>*</v>
      </c>
      <c r="AD463" s="1"/>
      <c r="AE463" s="1" t="str">
        <f>IF(sum!A456="MA",sum!I456,"*")</f>
        <v>*</v>
      </c>
      <c r="AH463" s="1" t="s">
        <v>137</v>
      </c>
      <c r="AI463" s="1" t="s">
        <v>138</v>
      </c>
      <c r="AJ463" s="1">
        <v>2045</v>
      </c>
      <c r="AK463" s="1" t="str">
        <f>IF(sum!A456="ON",sum!B456,"*")</f>
        <v>ICS-AuxiliaryMot_ELE1</v>
      </c>
      <c r="AL463" s="1"/>
      <c r="AM463" s="1">
        <f>IF(sum!A456="ON",sum!I456,"*")</f>
        <v>2.93532128405063E-2</v>
      </c>
      <c r="AP463" s="4" t="s">
        <v>137</v>
      </c>
      <c r="AQ463" s="4" t="s">
        <v>138</v>
      </c>
      <c r="AR463" s="4">
        <v>2045</v>
      </c>
      <c r="AS463" s="1" t="str">
        <f>IF(sum!A456="QU",sum!B456,"*")</f>
        <v>*</v>
      </c>
      <c r="AT463" s="1"/>
      <c r="AU463" s="1" t="str">
        <f>IF(sum!A456="QU",sum!I456,"*")</f>
        <v>*</v>
      </c>
      <c r="AX463" s="1" t="s">
        <v>137</v>
      </c>
      <c r="AY463" s="1" t="s">
        <v>138</v>
      </c>
      <c r="AZ463" s="1">
        <v>2045</v>
      </c>
      <c r="BA463" s="1" t="str">
        <f>IF(sum!A456="SA",sum!B456,"*")</f>
        <v>*</v>
      </c>
      <c r="BB463" s="1"/>
      <c r="BC463" s="1" t="str">
        <f>IF(sum!A456="SA",sum!I456,"*")</f>
        <v>*</v>
      </c>
    </row>
    <row r="464" spans="2:55">
      <c r="B464" s="1" t="s">
        <v>137</v>
      </c>
      <c r="C464" s="1" t="s">
        <v>138</v>
      </c>
      <c r="D464" s="1">
        <v>2045</v>
      </c>
      <c r="J464" s="1" t="s">
        <v>137</v>
      </c>
      <c r="K464" s="1" t="s">
        <v>138</v>
      </c>
      <c r="L464" s="1">
        <v>2045</v>
      </c>
      <c r="M464" s="1" t="str">
        <f>IF(sum!A457="AT",sum!B457,"*")</f>
        <v>*</v>
      </c>
      <c r="N464" s="1"/>
      <c r="O464" s="1" t="str">
        <f>IF(sum!A457="AT",sum!I457,"*")</f>
        <v>*</v>
      </c>
      <c r="R464" s="1" t="s">
        <v>137</v>
      </c>
      <c r="S464" s="1" t="s">
        <v>138</v>
      </c>
      <c r="T464" s="1">
        <v>2045</v>
      </c>
      <c r="U464" s="1" t="str">
        <f>IF(sum!A457="BC",sum!B457,"*")</f>
        <v>*</v>
      </c>
      <c r="V464" s="1"/>
      <c r="W464" s="1" t="str">
        <f>IF(sum!A457="BC",sum!I457,"*")</f>
        <v>*</v>
      </c>
      <c r="Z464" s="1" t="s">
        <v>137</v>
      </c>
      <c r="AA464" s="1" t="s">
        <v>138</v>
      </c>
      <c r="AB464" s="1">
        <v>2045</v>
      </c>
      <c r="AC464" s="1" t="str">
        <f>IF(sum!A457="MA",sum!B457,"*")</f>
        <v>*</v>
      </c>
      <c r="AD464" s="1"/>
      <c r="AE464" s="1" t="str">
        <f>IF(sum!A457="MA",sum!I457,"*")</f>
        <v>*</v>
      </c>
      <c r="AH464" s="1" t="s">
        <v>137</v>
      </c>
      <c r="AI464" s="1" t="s">
        <v>138</v>
      </c>
      <c r="AJ464" s="1">
        <v>2045</v>
      </c>
      <c r="AK464" s="1" t="str">
        <f>IF(sum!A457="ON",sum!B457,"*")</f>
        <v>ICS-Light_ELE1</v>
      </c>
      <c r="AL464" s="1"/>
      <c r="AM464" s="1">
        <f>IF(sum!A457="ON",sum!I457,"*")</f>
        <v>0.17611927704303801</v>
      </c>
      <c r="AP464" s="1" t="s">
        <v>137</v>
      </c>
      <c r="AQ464" s="1" t="s">
        <v>138</v>
      </c>
      <c r="AR464" s="1">
        <v>2045</v>
      </c>
      <c r="AS464" s="1" t="str">
        <f>IF(sum!A457="QU",sum!B457,"*")</f>
        <v>*</v>
      </c>
      <c r="AT464" s="1"/>
      <c r="AU464" s="1" t="str">
        <f>IF(sum!A457="QU",sum!I457,"*")</f>
        <v>*</v>
      </c>
      <c r="AX464" s="1" t="s">
        <v>137</v>
      </c>
      <c r="AY464" s="1" t="s">
        <v>138</v>
      </c>
      <c r="AZ464" s="1">
        <v>2045</v>
      </c>
      <c r="BA464" s="1" t="str">
        <f>IF(sum!A457="SA",sum!B457,"*")</f>
        <v>*</v>
      </c>
      <c r="BB464" s="1"/>
      <c r="BC464" s="1" t="str">
        <f>IF(sum!A457="SA",sum!I457,"*")</f>
        <v>*</v>
      </c>
    </row>
    <row r="465" spans="2:55">
      <c r="B465" s="4" t="s">
        <v>137</v>
      </c>
      <c r="C465" s="4" t="s">
        <v>138</v>
      </c>
      <c r="D465" s="4">
        <v>2045</v>
      </c>
      <c r="J465" s="4" t="s">
        <v>137</v>
      </c>
      <c r="K465" s="4" t="s">
        <v>138</v>
      </c>
      <c r="L465" s="4">
        <v>2045</v>
      </c>
      <c r="M465" s="1" t="str">
        <f>IF(sum!A458="AT",sum!B458,"*")</f>
        <v>*</v>
      </c>
      <c r="N465" s="1"/>
      <c r="O465" s="1" t="str">
        <f>IF(sum!A458="AT",sum!I458,"*")</f>
        <v>*</v>
      </c>
      <c r="R465" s="4" t="s">
        <v>137</v>
      </c>
      <c r="S465" s="4" t="s">
        <v>138</v>
      </c>
      <c r="T465" s="4">
        <v>2045</v>
      </c>
      <c r="U465" s="1" t="str">
        <f>IF(sum!A458="BC",sum!B458,"*")</f>
        <v>*</v>
      </c>
      <c r="V465" s="1"/>
      <c r="W465" s="1" t="str">
        <f>IF(sum!A458="BC",sum!I458,"*")</f>
        <v>*</v>
      </c>
      <c r="Z465" s="4" t="s">
        <v>137</v>
      </c>
      <c r="AA465" s="4" t="s">
        <v>138</v>
      </c>
      <c r="AB465" s="4">
        <v>2045</v>
      </c>
      <c r="AC465" s="1" t="str">
        <f>IF(sum!A458="MA",sum!B458,"*")</f>
        <v>*</v>
      </c>
      <c r="AD465" s="1"/>
      <c r="AE465" s="1" t="str">
        <f>IF(sum!A458="MA",sum!I458,"*")</f>
        <v>*</v>
      </c>
      <c r="AH465" s="4" t="s">
        <v>137</v>
      </c>
      <c r="AI465" s="4" t="s">
        <v>138</v>
      </c>
      <c r="AJ465" s="4">
        <v>2045</v>
      </c>
      <c r="AK465" s="1" t="str">
        <f>IF(sum!A458="ON",sum!B458,"*")</f>
        <v>ICS-SpCool_ELE1</v>
      </c>
      <c r="AL465" s="1"/>
      <c r="AM465" s="1">
        <f>IF(sum!A458="ON",sum!I458,"*")</f>
        <v>8.8059638521518796E-2</v>
      </c>
      <c r="AP465" s="4" t="s">
        <v>137</v>
      </c>
      <c r="AQ465" s="4" t="s">
        <v>138</v>
      </c>
      <c r="AR465" s="4">
        <v>2045</v>
      </c>
      <c r="AS465" s="1" t="str">
        <f>IF(sum!A458="QU",sum!B458,"*")</f>
        <v>*</v>
      </c>
      <c r="AT465" s="1"/>
      <c r="AU465" s="1" t="str">
        <f>IF(sum!A458="QU",sum!I458,"*")</f>
        <v>*</v>
      </c>
      <c r="AX465" s="4" t="s">
        <v>137</v>
      </c>
      <c r="AY465" s="4" t="s">
        <v>138</v>
      </c>
      <c r="AZ465" s="4">
        <v>2045</v>
      </c>
      <c r="BA465" s="1" t="str">
        <f>IF(sum!A458="SA",sum!B458,"*")</f>
        <v>*</v>
      </c>
      <c r="BB465" s="1"/>
      <c r="BC465" s="1" t="str">
        <f>IF(sum!A458="SA",sum!I458,"*")</f>
        <v>*</v>
      </c>
    </row>
    <row r="466" spans="2:55">
      <c r="B466" s="1" t="s">
        <v>137</v>
      </c>
      <c r="C466" s="1" t="s">
        <v>138</v>
      </c>
      <c r="D466" s="1">
        <v>2045</v>
      </c>
      <c r="J466" s="1" t="s">
        <v>137</v>
      </c>
      <c r="K466" s="1" t="s">
        <v>138</v>
      </c>
      <c r="L466" s="1">
        <v>2045</v>
      </c>
      <c r="M466" s="1" t="str">
        <f>IF(sum!A459="AT",sum!B459,"*")</f>
        <v>*</v>
      </c>
      <c r="N466" s="1"/>
      <c r="O466" s="1" t="str">
        <f>IF(sum!A459="AT",sum!I459,"*")</f>
        <v>*</v>
      </c>
      <c r="R466" s="1" t="s">
        <v>137</v>
      </c>
      <c r="S466" s="1" t="s">
        <v>138</v>
      </c>
      <c r="T466" s="1">
        <v>2045</v>
      </c>
      <c r="U466" s="1" t="str">
        <f>IF(sum!A459="BC",sum!B459,"*")</f>
        <v>*</v>
      </c>
      <c r="V466" s="1"/>
      <c r="W466" s="1" t="str">
        <f>IF(sum!A459="BC",sum!I459,"*")</f>
        <v>*</v>
      </c>
      <c r="Z466" s="1" t="s">
        <v>137</v>
      </c>
      <c r="AA466" s="1" t="s">
        <v>138</v>
      </c>
      <c r="AB466" s="1">
        <v>2045</v>
      </c>
      <c r="AC466" s="1" t="str">
        <f>IF(sum!A459="MA",sum!B459,"*")</f>
        <v>*</v>
      </c>
      <c r="AD466" s="1"/>
      <c r="AE466" s="1" t="str">
        <f>IF(sum!A459="MA",sum!I459,"*")</f>
        <v>*</v>
      </c>
      <c r="AH466" s="1" t="s">
        <v>137</v>
      </c>
      <c r="AI466" s="1" t="s">
        <v>138</v>
      </c>
      <c r="AJ466" s="1">
        <v>2045</v>
      </c>
      <c r="AK466" s="1" t="str">
        <f>IF(sum!A459="ON",sum!B459,"*")</f>
        <v>ICS-SpHeat_ELE1</v>
      </c>
      <c r="AL466" s="1"/>
      <c r="AM466" s="1">
        <f>IF(sum!A459="ON",sum!I459,"*")</f>
        <v>0.41569787923624302</v>
      </c>
      <c r="AP466" s="1" t="s">
        <v>137</v>
      </c>
      <c r="AQ466" s="1" t="s">
        <v>138</v>
      </c>
      <c r="AR466" s="1">
        <v>2045</v>
      </c>
      <c r="AS466" s="1" t="str">
        <f>IF(sum!A459="QU",sum!B459,"*")</f>
        <v>*</v>
      </c>
      <c r="AT466" s="1"/>
      <c r="AU466" s="1" t="str">
        <f>IF(sum!A459="QU",sum!I459,"*")</f>
        <v>*</v>
      </c>
      <c r="AX466" s="1" t="s">
        <v>137</v>
      </c>
      <c r="AY466" s="1" t="s">
        <v>138</v>
      </c>
      <c r="AZ466" s="1">
        <v>2045</v>
      </c>
      <c r="BA466" s="1" t="str">
        <f>IF(sum!A459="SA",sum!B459,"*")</f>
        <v>*</v>
      </c>
      <c r="BB466" s="1"/>
      <c r="BC466" s="1" t="str">
        <f>IF(sum!A459="SA",sum!I459,"*")</f>
        <v>*</v>
      </c>
    </row>
    <row r="467" spans="2:55">
      <c r="B467" s="1" t="s">
        <v>137</v>
      </c>
      <c r="C467" s="1" t="s">
        <v>138</v>
      </c>
      <c r="D467" s="1">
        <v>2045</v>
      </c>
      <c r="J467" s="1" t="s">
        <v>137</v>
      </c>
      <c r="K467" s="1" t="s">
        <v>138</v>
      </c>
      <c r="L467" s="1">
        <v>2045</v>
      </c>
      <c r="M467" s="1" t="str">
        <f>IF(sum!A460="AT",sum!B460,"*")</f>
        <v>*</v>
      </c>
      <c r="N467" s="1"/>
      <c r="O467" s="1" t="str">
        <f>IF(sum!A460="AT",sum!I460,"*")</f>
        <v>*</v>
      </c>
      <c r="R467" s="1" t="s">
        <v>137</v>
      </c>
      <c r="S467" s="1" t="s">
        <v>138</v>
      </c>
      <c r="T467" s="1">
        <v>2045</v>
      </c>
      <c r="U467" s="1" t="str">
        <f>IF(sum!A460="BC",sum!B460,"*")</f>
        <v>*</v>
      </c>
      <c r="V467" s="1"/>
      <c r="W467" s="1" t="str">
        <f>IF(sum!A460="BC",sum!I460,"*")</f>
        <v>*</v>
      </c>
      <c r="Z467" s="1" t="s">
        <v>137</v>
      </c>
      <c r="AA467" s="1" t="s">
        <v>138</v>
      </c>
      <c r="AB467" s="1">
        <v>2045</v>
      </c>
      <c r="AC467" s="1" t="str">
        <f>IF(sum!A460="MA",sum!B460,"*")</f>
        <v>*</v>
      </c>
      <c r="AD467" s="1"/>
      <c r="AE467" s="1" t="str">
        <f>IF(sum!A460="MA",sum!I460,"*")</f>
        <v>*</v>
      </c>
      <c r="AH467" s="1" t="s">
        <v>137</v>
      </c>
      <c r="AI467" s="1" t="s">
        <v>138</v>
      </c>
      <c r="AJ467" s="1">
        <v>2045</v>
      </c>
      <c r="AK467" s="1" t="str">
        <f>IF(sum!A460="ON",sum!B460,"*")</f>
        <v>ICS-WaterHeat_ELE1</v>
      </c>
      <c r="AL467" s="1"/>
      <c r="AM467" s="1">
        <f>IF(sum!A460="ON",sum!I460,"*")</f>
        <v>6.3411540900443902E-2</v>
      </c>
      <c r="AP467" s="4" t="s">
        <v>137</v>
      </c>
      <c r="AQ467" s="4" t="s">
        <v>138</v>
      </c>
      <c r="AR467" s="4">
        <v>2045</v>
      </c>
      <c r="AS467" s="1" t="str">
        <f>IF(sum!A460="QU",sum!B460,"*")</f>
        <v>*</v>
      </c>
      <c r="AT467" s="1"/>
      <c r="AU467" s="1" t="str">
        <f>IF(sum!A460="QU",sum!I460,"*")</f>
        <v>*</v>
      </c>
      <c r="AX467" s="1" t="s">
        <v>137</v>
      </c>
      <c r="AY467" s="1" t="s">
        <v>138</v>
      </c>
      <c r="AZ467" s="1">
        <v>2045</v>
      </c>
      <c r="BA467" s="1" t="str">
        <f>IF(sum!A460="SA",sum!B460,"*")</f>
        <v>*</v>
      </c>
      <c r="BB467" s="1"/>
      <c r="BC467" s="1" t="str">
        <f>IF(sum!A460="SA",sum!I460,"*")</f>
        <v>*</v>
      </c>
    </row>
    <row r="468" spans="2:55">
      <c r="B468" s="4" t="s">
        <v>137</v>
      </c>
      <c r="C468" s="4" t="s">
        <v>138</v>
      </c>
      <c r="D468" s="4">
        <v>2045</v>
      </c>
      <c r="J468" s="4" t="s">
        <v>137</v>
      </c>
      <c r="K468" s="4" t="s">
        <v>138</v>
      </c>
      <c r="L468" s="4">
        <v>2045</v>
      </c>
      <c r="M468" s="1" t="str">
        <f>IF(sum!A461="AT",sum!B461,"*")</f>
        <v>*</v>
      </c>
      <c r="N468" s="1"/>
      <c r="O468" s="1" t="str">
        <f>IF(sum!A461="AT",sum!I461,"*")</f>
        <v>*</v>
      </c>
      <c r="R468" s="4" t="s">
        <v>137</v>
      </c>
      <c r="S468" s="4" t="s">
        <v>138</v>
      </c>
      <c r="T468" s="4">
        <v>2045</v>
      </c>
      <c r="U468" s="1" t="str">
        <f>IF(sum!A461="BC",sum!B461,"*")</f>
        <v>*</v>
      </c>
      <c r="V468" s="1"/>
      <c r="W468" s="1" t="str">
        <f>IF(sum!A461="BC",sum!I461,"*")</f>
        <v>*</v>
      </c>
      <c r="Z468" s="4" t="s">
        <v>137</v>
      </c>
      <c r="AA468" s="4" t="s">
        <v>138</v>
      </c>
      <c r="AB468" s="4">
        <v>2045</v>
      </c>
      <c r="AC468" s="1" t="str">
        <f>IF(sum!A461="MA",sum!B461,"*")</f>
        <v>*</v>
      </c>
      <c r="AD468" s="1"/>
      <c r="AE468" s="1" t="str">
        <f>IF(sum!A461="MA",sum!I461,"*")</f>
        <v>*</v>
      </c>
      <c r="AH468" s="4" t="s">
        <v>137</v>
      </c>
      <c r="AI468" s="4" t="s">
        <v>138</v>
      </c>
      <c r="AJ468" s="4">
        <v>2045</v>
      </c>
      <c r="AK468" s="1" t="str">
        <f>IF(sum!A461="ON",sum!B461,"*")</f>
        <v>OS-AuxiliaryEquip_ELE1</v>
      </c>
      <c r="AL468" s="1"/>
      <c r="AM468" s="1">
        <f>IF(sum!A461="ON",sum!I461,"*")</f>
        <v>2.6210103572183501</v>
      </c>
      <c r="AP468" s="1" t="s">
        <v>137</v>
      </c>
      <c r="AQ468" s="1" t="s">
        <v>138</v>
      </c>
      <c r="AR468" s="1">
        <v>2045</v>
      </c>
      <c r="AS468" s="1" t="str">
        <f>IF(sum!A461="QU",sum!B461,"*")</f>
        <v>*</v>
      </c>
      <c r="AT468" s="1"/>
      <c r="AU468" s="1" t="str">
        <f>IF(sum!A461="QU",sum!I461,"*")</f>
        <v>*</v>
      </c>
      <c r="AX468" s="4" t="s">
        <v>137</v>
      </c>
      <c r="AY468" s="4" t="s">
        <v>138</v>
      </c>
      <c r="AZ468" s="4">
        <v>2045</v>
      </c>
      <c r="BA468" s="1" t="str">
        <f>IF(sum!A461="SA",sum!B461,"*")</f>
        <v>*</v>
      </c>
      <c r="BB468" s="1"/>
      <c r="BC468" s="1" t="str">
        <f>IF(sum!A461="SA",sum!I461,"*")</f>
        <v>*</v>
      </c>
    </row>
    <row r="469" spans="2:55">
      <c r="B469" s="1" t="s">
        <v>137</v>
      </c>
      <c r="C469" s="1" t="s">
        <v>138</v>
      </c>
      <c r="D469" s="1">
        <v>2045</v>
      </c>
      <c r="J469" s="1" t="s">
        <v>137</v>
      </c>
      <c r="K469" s="1" t="s">
        <v>138</v>
      </c>
      <c r="L469" s="1">
        <v>2045</v>
      </c>
      <c r="M469" s="1" t="str">
        <f>IF(sum!A462="AT",sum!B462,"*")</f>
        <v>*</v>
      </c>
      <c r="N469" s="1"/>
      <c r="O469" s="1" t="str">
        <f>IF(sum!A462="AT",sum!I462,"*")</f>
        <v>*</v>
      </c>
      <c r="R469" s="1" t="s">
        <v>137</v>
      </c>
      <c r="S469" s="1" t="s">
        <v>138</v>
      </c>
      <c r="T469" s="1">
        <v>2045</v>
      </c>
      <c r="U469" s="1" t="str">
        <f>IF(sum!A462="BC",sum!B462,"*")</f>
        <v>*</v>
      </c>
      <c r="V469" s="1"/>
      <c r="W469" s="1" t="str">
        <f>IF(sum!A462="BC",sum!I462,"*")</f>
        <v>*</v>
      </c>
      <c r="Z469" s="1" t="s">
        <v>137</v>
      </c>
      <c r="AA469" s="1" t="s">
        <v>138</v>
      </c>
      <c r="AB469" s="1">
        <v>2045</v>
      </c>
      <c r="AC469" s="1" t="str">
        <f>IF(sum!A462="MA",sum!B462,"*")</f>
        <v>*</v>
      </c>
      <c r="AD469" s="1"/>
      <c r="AE469" s="1" t="str">
        <f>IF(sum!A462="MA",sum!I462,"*")</f>
        <v>*</v>
      </c>
      <c r="AH469" s="1" t="s">
        <v>137</v>
      </c>
      <c r="AI469" s="1" t="s">
        <v>138</v>
      </c>
      <c r="AJ469" s="1">
        <v>2045</v>
      </c>
      <c r="AK469" s="1" t="str">
        <f>IF(sum!A462="ON",sum!B462,"*")</f>
        <v>OS-AuxiliaryMot_ELE1</v>
      </c>
      <c r="AL469" s="1"/>
      <c r="AM469" s="1">
        <f>IF(sum!A462="ON",sum!I462,"*")</f>
        <v>0.73383032101265699</v>
      </c>
      <c r="AP469" s="4" t="s">
        <v>137</v>
      </c>
      <c r="AQ469" s="4" t="s">
        <v>138</v>
      </c>
      <c r="AR469" s="4">
        <v>2045</v>
      </c>
      <c r="AS469" s="1" t="str">
        <f>IF(sum!A462="QU",sum!B462,"*")</f>
        <v>*</v>
      </c>
      <c r="AT469" s="1"/>
      <c r="AU469" s="1" t="str">
        <f>IF(sum!A462="QU",sum!I462,"*")</f>
        <v>*</v>
      </c>
      <c r="AX469" s="1" t="s">
        <v>137</v>
      </c>
      <c r="AY469" s="1" t="s">
        <v>138</v>
      </c>
      <c r="AZ469" s="1">
        <v>2045</v>
      </c>
      <c r="BA469" s="1" t="str">
        <f>IF(sum!A462="SA",sum!B462,"*")</f>
        <v>*</v>
      </c>
      <c r="BB469" s="1"/>
      <c r="BC469" s="1" t="str">
        <f>IF(sum!A462="SA",sum!I462,"*")</f>
        <v>*</v>
      </c>
    </row>
    <row r="470" spans="2:55">
      <c r="B470" s="1" t="s">
        <v>137</v>
      </c>
      <c r="C470" s="1" t="s">
        <v>138</v>
      </c>
      <c r="D470" s="1">
        <v>2045</v>
      </c>
      <c r="J470" s="1" t="s">
        <v>137</v>
      </c>
      <c r="K470" s="1" t="s">
        <v>138</v>
      </c>
      <c r="L470" s="1">
        <v>2045</v>
      </c>
      <c r="M470" s="1" t="str">
        <f>IF(sum!A463="AT",sum!B463,"*")</f>
        <v>*</v>
      </c>
      <c r="N470" s="1"/>
      <c r="O470" s="1" t="str">
        <f>IF(sum!A463="AT",sum!I463,"*")</f>
        <v>*</v>
      </c>
      <c r="R470" s="1" t="s">
        <v>137</v>
      </c>
      <c r="S470" s="1" t="s">
        <v>138</v>
      </c>
      <c r="T470" s="1">
        <v>2045</v>
      </c>
      <c r="U470" s="1" t="str">
        <f>IF(sum!A463="BC",sum!B463,"*")</f>
        <v>*</v>
      </c>
      <c r="V470" s="1"/>
      <c r="W470" s="1" t="str">
        <f>IF(sum!A463="BC",sum!I463,"*")</f>
        <v>*</v>
      </c>
      <c r="Z470" s="1" t="s">
        <v>137</v>
      </c>
      <c r="AA470" s="1" t="s">
        <v>138</v>
      </c>
      <c r="AB470" s="1">
        <v>2045</v>
      </c>
      <c r="AC470" s="1" t="str">
        <f>IF(sum!A463="MA",sum!B463,"*")</f>
        <v>*</v>
      </c>
      <c r="AD470" s="1"/>
      <c r="AE470" s="1" t="str">
        <f>IF(sum!A463="MA",sum!I463,"*")</f>
        <v>*</v>
      </c>
      <c r="AH470" s="1" t="s">
        <v>137</v>
      </c>
      <c r="AI470" s="1" t="s">
        <v>138</v>
      </c>
      <c r="AJ470" s="1">
        <v>2045</v>
      </c>
      <c r="AK470" s="1" t="str">
        <f>IF(sum!A463="ON",sum!B463,"*")</f>
        <v>OS-Light_ELE1</v>
      </c>
      <c r="AL470" s="1"/>
      <c r="AM470" s="1">
        <f>IF(sum!A463="ON",sum!I463,"*")</f>
        <v>3.80124106284556</v>
      </c>
      <c r="AP470" s="1" t="s">
        <v>137</v>
      </c>
      <c r="AQ470" s="1" t="s">
        <v>138</v>
      </c>
      <c r="AR470" s="1">
        <v>2045</v>
      </c>
      <c r="AS470" s="1" t="str">
        <f>IF(sum!A463="QU",sum!B463,"*")</f>
        <v>*</v>
      </c>
      <c r="AT470" s="1"/>
      <c r="AU470" s="1" t="str">
        <f>IF(sum!A463="QU",sum!I463,"*")</f>
        <v>*</v>
      </c>
      <c r="AX470" s="1" t="s">
        <v>137</v>
      </c>
      <c r="AY470" s="1" t="s">
        <v>138</v>
      </c>
      <c r="AZ470" s="1">
        <v>2045</v>
      </c>
      <c r="BA470" s="1" t="str">
        <f>IF(sum!A463="SA",sum!B463,"*")</f>
        <v>*</v>
      </c>
      <c r="BB470" s="1"/>
      <c r="BC470" s="1" t="str">
        <f>IF(sum!A463="SA",sum!I463,"*")</f>
        <v>*</v>
      </c>
    </row>
    <row r="471" spans="2:55">
      <c r="B471" s="4" t="s">
        <v>137</v>
      </c>
      <c r="C471" s="4" t="s">
        <v>138</v>
      </c>
      <c r="D471" s="4">
        <v>2045</v>
      </c>
      <c r="J471" s="4" t="s">
        <v>137</v>
      </c>
      <c r="K471" s="4" t="s">
        <v>138</v>
      </c>
      <c r="L471" s="4">
        <v>2045</v>
      </c>
      <c r="M471" s="1" t="str">
        <f>IF(sum!A464="AT",sum!B464,"*")</f>
        <v>*</v>
      </c>
      <c r="N471" s="1"/>
      <c r="O471" s="1" t="str">
        <f>IF(sum!A464="AT",sum!I464,"*")</f>
        <v>*</v>
      </c>
      <c r="R471" s="4" t="s">
        <v>137</v>
      </c>
      <c r="S471" s="4" t="s">
        <v>138</v>
      </c>
      <c r="T471" s="4">
        <v>2045</v>
      </c>
      <c r="U471" s="1" t="str">
        <f>IF(sum!A464="BC",sum!B464,"*")</f>
        <v>*</v>
      </c>
      <c r="V471" s="1"/>
      <c r="W471" s="1" t="str">
        <f>IF(sum!A464="BC",sum!I464,"*")</f>
        <v>*</v>
      </c>
      <c r="Z471" s="4" t="s">
        <v>137</v>
      </c>
      <c r="AA471" s="4" t="s">
        <v>138</v>
      </c>
      <c r="AB471" s="4">
        <v>2045</v>
      </c>
      <c r="AC471" s="1" t="str">
        <f>IF(sum!A464="MA",sum!B464,"*")</f>
        <v>*</v>
      </c>
      <c r="AD471" s="1"/>
      <c r="AE471" s="1" t="str">
        <f>IF(sum!A464="MA",sum!I464,"*")</f>
        <v>*</v>
      </c>
      <c r="AH471" s="4" t="s">
        <v>137</v>
      </c>
      <c r="AI471" s="4" t="s">
        <v>138</v>
      </c>
      <c r="AJ471" s="4">
        <v>2045</v>
      </c>
      <c r="AK471" s="1" t="str">
        <f>IF(sum!A464="ON",sum!B464,"*")</f>
        <v>OS-SpCool_ELE1</v>
      </c>
      <c r="AL471" s="1"/>
      <c r="AM471" s="1">
        <f>IF(sum!A464="ON",sum!I464,"*")</f>
        <v>1.46766064202531</v>
      </c>
      <c r="AP471" s="4" t="s">
        <v>137</v>
      </c>
      <c r="AQ471" s="4" t="s">
        <v>138</v>
      </c>
      <c r="AR471" s="4">
        <v>2045</v>
      </c>
      <c r="AS471" s="1" t="str">
        <f>IF(sum!A464="QU",sum!B464,"*")</f>
        <v>*</v>
      </c>
      <c r="AT471" s="1"/>
      <c r="AU471" s="1" t="str">
        <f>IF(sum!A464="QU",sum!I464,"*")</f>
        <v>*</v>
      </c>
      <c r="AX471" s="4" t="s">
        <v>137</v>
      </c>
      <c r="AY471" s="4" t="s">
        <v>138</v>
      </c>
      <c r="AZ471" s="4">
        <v>2045</v>
      </c>
      <c r="BA471" s="1" t="str">
        <f>IF(sum!A464="SA",sum!B464,"*")</f>
        <v>*</v>
      </c>
      <c r="BB471" s="1"/>
      <c r="BC471" s="1" t="str">
        <f>IF(sum!A464="SA",sum!I464,"*")</f>
        <v>*</v>
      </c>
    </row>
    <row r="472" spans="2:55">
      <c r="B472" s="1" t="s">
        <v>137</v>
      </c>
      <c r="C472" s="1" t="s">
        <v>138</v>
      </c>
      <c r="D472" s="1">
        <v>2045</v>
      </c>
      <c r="J472" s="1" t="s">
        <v>137</v>
      </c>
      <c r="K472" s="1" t="s">
        <v>138</v>
      </c>
      <c r="L472" s="1">
        <v>2045</v>
      </c>
      <c r="M472" s="1" t="str">
        <f>IF(sum!A465="AT",sum!B465,"*")</f>
        <v>*</v>
      </c>
      <c r="N472" s="1"/>
      <c r="O472" s="1" t="str">
        <f>IF(sum!A465="AT",sum!I465,"*")</f>
        <v>*</v>
      </c>
      <c r="R472" s="1" t="s">
        <v>137</v>
      </c>
      <c r="S472" s="1" t="s">
        <v>138</v>
      </c>
      <c r="T472" s="1">
        <v>2045</v>
      </c>
      <c r="U472" s="1" t="str">
        <f>IF(sum!A465="BC",sum!B465,"*")</f>
        <v>*</v>
      </c>
      <c r="V472" s="1"/>
      <c r="W472" s="1" t="str">
        <f>IF(sum!A465="BC",sum!I465,"*")</f>
        <v>*</v>
      </c>
      <c r="Z472" s="1" t="s">
        <v>137</v>
      </c>
      <c r="AA472" s="1" t="s">
        <v>138</v>
      </c>
      <c r="AB472" s="1">
        <v>2045</v>
      </c>
      <c r="AC472" s="1" t="str">
        <f>IF(sum!A465="MA",sum!B465,"*")</f>
        <v>*</v>
      </c>
      <c r="AD472" s="1"/>
      <c r="AE472" s="1" t="str">
        <f>IF(sum!A465="MA",sum!I465,"*")</f>
        <v>*</v>
      </c>
      <c r="AH472" s="1" t="s">
        <v>137</v>
      </c>
      <c r="AI472" s="1" t="s">
        <v>138</v>
      </c>
      <c r="AJ472" s="1">
        <v>2045</v>
      </c>
      <c r="AK472" s="1" t="str">
        <f>IF(sum!A465="ON",sum!B465,"*")</f>
        <v>OS-SpHeat_ELE1</v>
      </c>
      <c r="AL472" s="1"/>
      <c r="AM472" s="1">
        <f>IF(sum!A465="ON",sum!I465,"*")</f>
        <v>7.8066652575213098</v>
      </c>
      <c r="AP472" s="1" t="s">
        <v>137</v>
      </c>
      <c r="AQ472" s="1" t="s">
        <v>138</v>
      </c>
      <c r="AR472" s="1">
        <v>2045</v>
      </c>
      <c r="AS472" s="1" t="str">
        <f>IF(sum!A465="QU",sum!B465,"*")</f>
        <v>*</v>
      </c>
      <c r="AT472" s="1"/>
      <c r="AU472" s="1" t="str">
        <f>IF(sum!A465="QU",sum!I465,"*")</f>
        <v>*</v>
      </c>
      <c r="AX472" s="1" t="s">
        <v>137</v>
      </c>
      <c r="AY472" s="1" t="s">
        <v>138</v>
      </c>
      <c r="AZ472" s="1">
        <v>2045</v>
      </c>
      <c r="BA472" s="1" t="str">
        <f>IF(sum!A465="SA",sum!B465,"*")</f>
        <v>*</v>
      </c>
      <c r="BB472" s="1"/>
      <c r="BC472" s="1" t="str">
        <f>IF(sum!A465="SA",sum!I465,"*")</f>
        <v>*</v>
      </c>
    </row>
    <row r="473" spans="2:55">
      <c r="B473" s="1" t="s">
        <v>137</v>
      </c>
      <c r="C473" s="1" t="s">
        <v>138</v>
      </c>
      <c r="D473" s="1">
        <v>2045</v>
      </c>
      <c r="J473" s="1" t="s">
        <v>137</v>
      </c>
      <c r="K473" s="1" t="s">
        <v>138</v>
      </c>
      <c r="L473" s="1">
        <v>2045</v>
      </c>
      <c r="M473" s="1" t="str">
        <f>IF(sum!A466="AT",sum!B466,"*")</f>
        <v>*</v>
      </c>
      <c r="N473" s="1"/>
      <c r="O473" s="1" t="str">
        <f>IF(sum!A466="AT",sum!I466,"*")</f>
        <v>*</v>
      </c>
      <c r="R473" s="1" t="s">
        <v>137</v>
      </c>
      <c r="S473" s="1" t="s">
        <v>138</v>
      </c>
      <c r="T473" s="1">
        <v>2045</v>
      </c>
      <c r="U473" s="1" t="str">
        <f>IF(sum!A466="BC",sum!B466,"*")</f>
        <v>*</v>
      </c>
      <c r="V473" s="1"/>
      <c r="W473" s="1" t="str">
        <f>IF(sum!A466="BC",sum!I466,"*")</f>
        <v>*</v>
      </c>
      <c r="Z473" s="1" t="s">
        <v>137</v>
      </c>
      <c r="AA473" s="1" t="s">
        <v>138</v>
      </c>
      <c r="AB473" s="1">
        <v>2045</v>
      </c>
      <c r="AC473" s="1" t="str">
        <f>IF(sum!A466="MA",sum!B466,"*")</f>
        <v>*</v>
      </c>
      <c r="AD473" s="1"/>
      <c r="AE473" s="1" t="str">
        <f>IF(sum!A466="MA",sum!I466,"*")</f>
        <v>*</v>
      </c>
      <c r="AH473" s="1" t="s">
        <v>137</v>
      </c>
      <c r="AI473" s="1" t="s">
        <v>138</v>
      </c>
      <c r="AJ473" s="1">
        <v>2045</v>
      </c>
      <c r="AK473" s="1" t="str">
        <f>IF(sum!A466="ON",sum!B466,"*")</f>
        <v>OS-WaterHeat_ELE1</v>
      </c>
      <c r="AL473" s="1"/>
      <c r="AM473" s="1">
        <f>IF(sum!A466="ON",sum!I466,"*")</f>
        <v>0.51786091735362505</v>
      </c>
      <c r="AP473" s="4" t="s">
        <v>137</v>
      </c>
      <c r="AQ473" s="4" t="s">
        <v>138</v>
      </c>
      <c r="AR473" s="4">
        <v>2045</v>
      </c>
      <c r="AS473" s="1" t="str">
        <f>IF(sum!A466="QU",sum!B466,"*")</f>
        <v>*</v>
      </c>
      <c r="AT473" s="1"/>
      <c r="AU473" s="1" t="str">
        <f>IF(sum!A466="QU",sum!I466,"*")</f>
        <v>*</v>
      </c>
      <c r="AX473" s="1" t="s">
        <v>137</v>
      </c>
      <c r="AY473" s="1" t="s">
        <v>138</v>
      </c>
      <c r="AZ473" s="1">
        <v>2045</v>
      </c>
      <c r="BA473" s="1" t="str">
        <f>IF(sum!A466="SA",sum!B466,"*")</f>
        <v>*</v>
      </c>
      <c r="BB473" s="1"/>
      <c r="BC473" s="1" t="str">
        <f>IF(sum!A466="SA",sum!I466,"*")</f>
        <v>*</v>
      </c>
    </row>
    <row r="474" spans="2:55">
      <c r="B474" s="4" t="s">
        <v>137</v>
      </c>
      <c r="C474" s="4" t="s">
        <v>138</v>
      </c>
      <c r="D474" s="4">
        <v>2045</v>
      </c>
      <c r="J474" s="4" t="s">
        <v>137</v>
      </c>
      <c r="K474" s="4" t="s">
        <v>138</v>
      </c>
      <c r="L474" s="4">
        <v>2045</v>
      </c>
      <c r="M474" s="1" t="str">
        <f>IF(sum!A467="AT",sum!B467,"*")</f>
        <v>*</v>
      </c>
      <c r="N474" s="1"/>
      <c r="O474" s="1" t="str">
        <f>IF(sum!A467="AT",sum!I467,"*")</f>
        <v>*</v>
      </c>
      <c r="R474" s="4" t="s">
        <v>137</v>
      </c>
      <c r="S474" s="4" t="s">
        <v>138</v>
      </c>
      <c r="T474" s="4">
        <v>2045</v>
      </c>
      <c r="U474" s="1" t="str">
        <f>IF(sum!A467="BC",sum!B467,"*")</f>
        <v>*</v>
      </c>
      <c r="V474" s="1"/>
      <c r="W474" s="1" t="str">
        <f>IF(sum!A467="BC",sum!I467,"*")</f>
        <v>*</v>
      </c>
      <c r="Z474" s="4" t="s">
        <v>137</v>
      </c>
      <c r="AA474" s="4" t="s">
        <v>138</v>
      </c>
      <c r="AB474" s="4">
        <v>2045</v>
      </c>
      <c r="AC474" s="1" t="str">
        <f>IF(sum!A467="MA",sum!B467,"*")</f>
        <v>*</v>
      </c>
      <c r="AD474" s="1"/>
      <c r="AE474" s="1" t="str">
        <f>IF(sum!A467="MA",sum!I467,"*")</f>
        <v>*</v>
      </c>
      <c r="AH474" s="4" t="s">
        <v>137</v>
      </c>
      <c r="AI474" s="4" t="s">
        <v>138</v>
      </c>
      <c r="AJ474" s="4">
        <v>2045</v>
      </c>
      <c r="AK474" s="1" t="str">
        <f>IF(sum!A467="ON",sum!B467,"*")</f>
        <v>OTH-AuxiliaryEquip_ELE1</v>
      </c>
      <c r="AL474" s="1"/>
      <c r="AM474" s="1">
        <f>IF(sum!A467="ON",sum!I467,"*")</f>
        <v>7.3980131050517997E-2</v>
      </c>
      <c r="AP474" s="1" t="s">
        <v>137</v>
      </c>
      <c r="AQ474" s="1" t="s">
        <v>138</v>
      </c>
      <c r="AR474" s="1">
        <v>2045</v>
      </c>
      <c r="AS474" s="1" t="str">
        <f>IF(sum!A467="QU",sum!B467,"*")</f>
        <v>*</v>
      </c>
      <c r="AT474" s="1"/>
      <c r="AU474" s="1" t="str">
        <f>IF(sum!A467="QU",sum!I467,"*")</f>
        <v>*</v>
      </c>
      <c r="AX474" s="4" t="s">
        <v>137</v>
      </c>
      <c r="AY474" s="4" t="s">
        <v>138</v>
      </c>
      <c r="AZ474" s="4">
        <v>2045</v>
      </c>
      <c r="BA474" s="1" t="str">
        <f>IF(sum!A467="SA",sum!B467,"*")</f>
        <v>*</v>
      </c>
      <c r="BB474" s="1"/>
      <c r="BC474" s="1" t="str">
        <f>IF(sum!A467="SA",sum!I467,"*")</f>
        <v>*</v>
      </c>
    </row>
    <row r="475" spans="2:55">
      <c r="B475" s="1" t="s">
        <v>137</v>
      </c>
      <c r="C475" s="1" t="s">
        <v>138</v>
      </c>
      <c r="D475" s="1">
        <v>2045</v>
      </c>
      <c r="J475" s="1" t="s">
        <v>137</v>
      </c>
      <c r="K475" s="1" t="s">
        <v>138</v>
      </c>
      <c r="L475" s="1">
        <v>2045</v>
      </c>
      <c r="M475" s="1" t="str">
        <f>IF(sum!A468="AT",sum!B468,"*")</f>
        <v>*</v>
      </c>
      <c r="N475" s="1"/>
      <c r="O475" s="1" t="str">
        <f>IF(sum!A468="AT",sum!I468,"*")</f>
        <v>*</v>
      </c>
      <c r="R475" s="1" t="s">
        <v>137</v>
      </c>
      <c r="S475" s="1" t="s">
        <v>138</v>
      </c>
      <c r="T475" s="1">
        <v>2045</v>
      </c>
      <c r="U475" s="1" t="str">
        <f>IF(sum!A468="BC",sum!B468,"*")</f>
        <v>*</v>
      </c>
      <c r="V475" s="1"/>
      <c r="W475" s="1" t="str">
        <f>IF(sum!A468="BC",sum!I468,"*")</f>
        <v>*</v>
      </c>
      <c r="Z475" s="1" t="s">
        <v>137</v>
      </c>
      <c r="AA475" s="1" t="s">
        <v>138</v>
      </c>
      <c r="AB475" s="1">
        <v>2045</v>
      </c>
      <c r="AC475" s="1" t="str">
        <f>IF(sum!A468="MA",sum!B468,"*")</f>
        <v>*</v>
      </c>
      <c r="AD475" s="1"/>
      <c r="AE475" s="1" t="str">
        <f>IF(sum!A468="MA",sum!I468,"*")</f>
        <v>*</v>
      </c>
      <c r="AH475" s="1" t="s">
        <v>137</v>
      </c>
      <c r="AI475" s="1" t="s">
        <v>138</v>
      </c>
      <c r="AJ475" s="1">
        <v>2045</v>
      </c>
      <c r="AK475" s="1" t="str">
        <f>IF(sum!A468="ON",sum!B468,"*")</f>
        <v>OTH-AuxiliaryMot_ELE1</v>
      </c>
      <c r="AL475" s="1"/>
      <c r="AM475" s="1">
        <f>IF(sum!A468="ON",sum!I468,"*")</f>
        <v>2.93532128405063E-2</v>
      </c>
      <c r="AP475" s="4" t="s">
        <v>137</v>
      </c>
      <c r="AQ475" s="4" t="s">
        <v>138</v>
      </c>
      <c r="AR475" s="4">
        <v>2045</v>
      </c>
      <c r="AS475" s="1" t="str">
        <f>IF(sum!A468="QU",sum!B468,"*")</f>
        <v>*</v>
      </c>
      <c r="AT475" s="1"/>
      <c r="AU475" s="1" t="str">
        <f>IF(sum!A468="QU",sum!I468,"*")</f>
        <v>*</v>
      </c>
      <c r="AX475" s="1" t="s">
        <v>137</v>
      </c>
      <c r="AY475" s="1" t="s">
        <v>138</v>
      </c>
      <c r="AZ475" s="1">
        <v>2045</v>
      </c>
      <c r="BA475" s="1" t="str">
        <f>IF(sum!A468="SA",sum!B468,"*")</f>
        <v>*</v>
      </c>
      <c r="BB475" s="1"/>
      <c r="BC475" s="1" t="str">
        <f>IF(sum!A468="SA",sum!I468,"*")</f>
        <v>*</v>
      </c>
    </row>
    <row r="476" spans="2:55">
      <c r="B476" s="1" t="s">
        <v>137</v>
      </c>
      <c r="C476" s="1" t="s">
        <v>138</v>
      </c>
      <c r="D476" s="1">
        <v>2045</v>
      </c>
      <c r="J476" s="1" t="s">
        <v>137</v>
      </c>
      <c r="K476" s="1" t="s">
        <v>138</v>
      </c>
      <c r="L476" s="1">
        <v>2045</v>
      </c>
      <c r="M476" s="1" t="str">
        <f>IF(sum!A469="AT",sum!B469,"*")</f>
        <v>*</v>
      </c>
      <c r="N476" s="1"/>
      <c r="O476" s="1" t="str">
        <f>IF(sum!A469="AT",sum!I469,"*")</f>
        <v>*</v>
      </c>
      <c r="R476" s="1" t="s">
        <v>137</v>
      </c>
      <c r="S476" s="1" t="s">
        <v>138</v>
      </c>
      <c r="T476" s="1">
        <v>2045</v>
      </c>
      <c r="U476" s="1" t="str">
        <f>IF(sum!A469="BC",sum!B469,"*")</f>
        <v>*</v>
      </c>
      <c r="V476" s="1"/>
      <c r="W476" s="1" t="str">
        <f>IF(sum!A469="BC",sum!I469,"*")</f>
        <v>*</v>
      </c>
      <c r="Z476" s="1" t="s">
        <v>137</v>
      </c>
      <c r="AA476" s="1" t="s">
        <v>138</v>
      </c>
      <c r="AB476" s="1">
        <v>2045</v>
      </c>
      <c r="AC476" s="1" t="str">
        <f>IF(sum!A469="MA",sum!B469,"*")</f>
        <v>*</v>
      </c>
      <c r="AD476" s="1"/>
      <c r="AE476" s="1" t="str">
        <f>IF(sum!A469="MA",sum!I469,"*")</f>
        <v>*</v>
      </c>
      <c r="AH476" s="1" t="s">
        <v>137</v>
      </c>
      <c r="AI476" s="1" t="s">
        <v>138</v>
      </c>
      <c r="AJ476" s="1">
        <v>2045</v>
      </c>
      <c r="AK476" s="1" t="str">
        <f>IF(sum!A469="ON",sum!B469,"*")</f>
        <v>OTH-Light_ELE1</v>
      </c>
      <c r="AL476" s="1"/>
      <c r="AM476" s="1">
        <f>IF(sum!A469="ON",sum!I469,"*")</f>
        <v>0.13208945778227801</v>
      </c>
      <c r="AP476" s="1" t="s">
        <v>137</v>
      </c>
      <c r="AQ476" s="1" t="s">
        <v>138</v>
      </c>
      <c r="AR476" s="1">
        <v>2045</v>
      </c>
      <c r="AS476" s="1" t="str">
        <f>IF(sum!A469="QU",sum!B469,"*")</f>
        <v>*</v>
      </c>
      <c r="AT476" s="1"/>
      <c r="AU476" s="1" t="str">
        <f>IF(sum!A469="QU",sum!I469,"*")</f>
        <v>*</v>
      </c>
      <c r="AX476" s="1" t="s">
        <v>137</v>
      </c>
      <c r="AY476" s="1" t="s">
        <v>138</v>
      </c>
      <c r="AZ476" s="1">
        <v>2045</v>
      </c>
      <c r="BA476" s="1" t="str">
        <f>IF(sum!A469="SA",sum!B469,"*")</f>
        <v>*</v>
      </c>
      <c r="BB476" s="1"/>
      <c r="BC476" s="1" t="str">
        <f>IF(sum!A469="SA",sum!I469,"*")</f>
        <v>*</v>
      </c>
    </row>
    <row r="477" spans="2:55">
      <c r="B477" s="4" t="s">
        <v>137</v>
      </c>
      <c r="C477" s="4" t="s">
        <v>138</v>
      </c>
      <c r="D477" s="4">
        <v>2045</v>
      </c>
      <c r="J477" s="4" t="s">
        <v>137</v>
      </c>
      <c r="K477" s="4" t="s">
        <v>138</v>
      </c>
      <c r="L477" s="4">
        <v>2045</v>
      </c>
      <c r="M477" s="1" t="str">
        <f>IF(sum!A470="AT",sum!B470,"*")</f>
        <v>*</v>
      </c>
      <c r="N477" s="1"/>
      <c r="O477" s="1" t="str">
        <f>IF(sum!A470="AT",sum!I470,"*")</f>
        <v>*</v>
      </c>
      <c r="R477" s="4" t="s">
        <v>137</v>
      </c>
      <c r="S477" s="4" t="s">
        <v>138</v>
      </c>
      <c r="T477" s="4">
        <v>2045</v>
      </c>
      <c r="U477" s="1" t="str">
        <f>IF(sum!A470="BC",sum!B470,"*")</f>
        <v>*</v>
      </c>
      <c r="V477" s="1"/>
      <c r="W477" s="1" t="str">
        <f>IF(sum!A470="BC",sum!I470,"*")</f>
        <v>*</v>
      </c>
      <c r="Z477" s="4" t="s">
        <v>137</v>
      </c>
      <c r="AA477" s="4" t="s">
        <v>138</v>
      </c>
      <c r="AB477" s="4">
        <v>2045</v>
      </c>
      <c r="AC477" s="1" t="str">
        <f>IF(sum!A470="MA",sum!B470,"*")</f>
        <v>*</v>
      </c>
      <c r="AD477" s="1"/>
      <c r="AE477" s="1" t="str">
        <f>IF(sum!A470="MA",sum!I470,"*")</f>
        <v>*</v>
      </c>
      <c r="AH477" s="4" t="s">
        <v>137</v>
      </c>
      <c r="AI477" s="4" t="s">
        <v>138</v>
      </c>
      <c r="AJ477" s="4">
        <v>2045</v>
      </c>
      <c r="AK477" s="1" t="str">
        <f>IF(sum!A470="ON",sum!B470,"*")</f>
        <v>OTH-SpCool_ELE1</v>
      </c>
      <c r="AL477" s="1"/>
      <c r="AM477" s="1">
        <f>IF(sum!A470="ON",sum!I470,"*")</f>
        <v>7.3383032101265705E-2</v>
      </c>
      <c r="AP477" s="4" t="s">
        <v>137</v>
      </c>
      <c r="AQ477" s="4" t="s">
        <v>138</v>
      </c>
      <c r="AR477" s="4">
        <v>2045</v>
      </c>
      <c r="AS477" s="1" t="str">
        <f>IF(sum!A470="QU",sum!B470,"*")</f>
        <v>*</v>
      </c>
      <c r="AT477" s="1"/>
      <c r="AU477" s="1" t="str">
        <f>IF(sum!A470="QU",sum!I470,"*")</f>
        <v>*</v>
      </c>
      <c r="AX477" s="4" t="s">
        <v>137</v>
      </c>
      <c r="AY477" s="4" t="s">
        <v>138</v>
      </c>
      <c r="AZ477" s="4">
        <v>2045</v>
      </c>
      <c r="BA477" s="1" t="str">
        <f>IF(sum!A470="SA",sum!B470,"*")</f>
        <v>*</v>
      </c>
      <c r="BB477" s="1"/>
      <c r="BC477" s="1" t="str">
        <f>IF(sum!A470="SA",sum!I470,"*")</f>
        <v>*</v>
      </c>
    </row>
    <row r="478" spans="2:55">
      <c r="B478" s="1" t="s">
        <v>137</v>
      </c>
      <c r="C478" s="1" t="s">
        <v>138</v>
      </c>
      <c r="D478" s="1">
        <v>2045</v>
      </c>
      <c r="J478" s="1" t="s">
        <v>137</v>
      </c>
      <c r="K478" s="1" t="s">
        <v>138</v>
      </c>
      <c r="L478" s="1">
        <v>2045</v>
      </c>
      <c r="M478" s="1" t="str">
        <f>IF(sum!A471="AT",sum!B471,"*")</f>
        <v>*</v>
      </c>
      <c r="N478" s="1"/>
      <c r="O478" s="1" t="str">
        <f>IF(sum!A471="AT",sum!I471,"*")</f>
        <v>*</v>
      </c>
      <c r="R478" s="1" t="s">
        <v>137</v>
      </c>
      <c r="S478" s="1" t="s">
        <v>138</v>
      </c>
      <c r="T478" s="1">
        <v>2045</v>
      </c>
      <c r="U478" s="1" t="str">
        <f>IF(sum!A471="BC",sum!B471,"*")</f>
        <v>*</v>
      </c>
      <c r="V478" s="1"/>
      <c r="W478" s="1" t="str">
        <f>IF(sum!A471="BC",sum!I471,"*")</f>
        <v>*</v>
      </c>
      <c r="Z478" s="1" t="s">
        <v>137</v>
      </c>
      <c r="AA478" s="1" t="s">
        <v>138</v>
      </c>
      <c r="AB478" s="1">
        <v>2045</v>
      </c>
      <c r="AC478" s="1" t="str">
        <f>IF(sum!A471="MA",sum!B471,"*")</f>
        <v>*</v>
      </c>
      <c r="AD478" s="1"/>
      <c r="AE478" s="1" t="str">
        <f>IF(sum!A471="MA",sum!I471,"*")</f>
        <v>*</v>
      </c>
      <c r="AH478" s="1" t="s">
        <v>137</v>
      </c>
      <c r="AI478" s="1" t="s">
        <v>138</v>
      </c>
      <c r="AJ478" s="1">
        <v>2045</v>
      </c>
      <c r="AK478" s="1" t="str">
        <f>IF(sum!A471="ON",sum!B471,"*")</f>
        <v>OTH-SpHeat_ELE1</v>
      </c>
      <c r="AL478" s="1"/>
      <c r="AM478" s="1">
        <f>IF(sum!A471="ON",sum!I471,"*")</f>
        <v>0.33114915803565198</v>
      </c>
      <c r="AP478" s="1" t="s">
        <v>137</v>
      </c>
      <c r="AQ478" s="1" t="s">
        <v>138</v>
      </c>
      <c r="AR478" s="1">
        <v>2045</v>
      </c>
      <c r="AS478" s="1" t="str">
        <f>IF(sum!A471="QU",sum!B471,"*")</f>
        <v>*</v>
      </c>
      <c r="AT478" s="1"/>
      <c r="AU478" s="1" t="str">
        <f>IF(sum!A471="QU",sum!I471,"*")</f>
        <v>*</v>
      </c>
      <c r="AX478" s="1" t="s">
        <v>137</v>
      </c>
      <c r="AY478" s="1" t="s">
        <v>138</v>
      </c>
      <c r="AZ478" s="1">
        <v>2045</v>
      </c>
      <c r="BA478" s="1" t="str">
        <f>IF(sum!A471="SA",sum!B471,"*")</f>
        <v>*</v>
      </c>
      <c r="BB478" s="1"/>
      <c r="BC478" s="1" t="str">
        <f>IF(sum!A471="SA",sum!I471,"*")</f>
        <v>*</v>
      </c>
    </row>
    <row r="479" spans="2:55">
      <c r="B479" s="1" t="s">
        <v>137</v>
      </c>
      <c r="C479" s="1" t="s">
        <v>138</v>
      </c>
      <c r="D479" s="1">
        <v>2045</v>
      </c>
      <c r="J479" s="1" t="s">
        <v>137</v>
      </c>
      <c r="K479" s="1" t="s">
        <v>138</v>
      </c>
      <c r="L479" s="1">
        <v>2045</v>
      </c>
      <c r="M479" s="1" t="str">
        <f>IF(sum!A472="AT",sum!B472,"*")</f>
        <v>*</v>
      </c>
      <c r="N479" s="1"/>
      <c r="O479" s="1" t="str">
        <f>IF(sum!A472="AT",sum!I472,"*")</f>
        <v>*</v>
      </c>
      <c r="R479" s="1" t="s">
        <v>137</v>
      </c>
      <c r="S479" s="1" t="s">
        <v>138</v>
      </c>
      <c r="T479" s="1">
        <v>2045</v>
      </c>
      <c r="U479" s="1" t="str">
        <f>IF(sum!A472="BC",sum!B472,"*")</f>
        <v>*</v>
      </c>
      <c r="V479" s="1"/>
      <c r="W479" s="1" t="str">
        <f>IF(sum!A472="BC",sum!I472,"*")</f>
        <v>*</v>
      </c>
      <c r="Z479" s="1" t="s">
        <v>137</v>
      </c>
      <c r="AA479" s="1" t="s">
        <v>138</v>
      </c>
      <c r="AB479" s="1">
        <v>2045</v>
      </c>
      <c r="AC479" s="1" t="str">
        <f>IF(sum!A472="MA",sum!B472,"*")</f>
        <v>*</v>
      </c>
      <c r="AD479" s="1"/>
      <c r="AE479" s="1" t="str">
        <f>IF(sum!A472="MA",sum!I472,"*")</f>
        <v>*</v>
      </c>
      <c r="AH479" s="1" t="s">
        <v>137</v>
      </c>
      <c r="AI479" s="1" t="s">
        <v>138</v>
      </c>
      <c r="AJ479" s="1">
        <v>2045</v>
      </c>
      <c r="AK479" s="1" t="str">
        <f>IF(sum!A472="ON",sum!B472,"*")</f>
        <v>OTH-WaterHeat_ELE1</v>
      </c>
      <c r="AL479" s="1"/>
      <c r="AM479" s="1">
        <f>IF(sum!A472="ON",sum!I472,"*")</f>
        <v>4.22743606002959E-2</v>
      </c>
      <c r="AP479" s="4" t="s">
        <v>137</v>
      </c>
      <c r="AQ479" s="4" t="s">
        <v>138</v>
      </c>
      <c r="AR479" s="4">
        <v>2045</v>
      </c>
      <c r="AS479" s="1" t="str">
        <f>IF(sum!A472="QU",sum!B472,"*")</f>
        <v>*</v>
      </c>
      <c r="AT479" s="1"/>
      <c r="AU479" s="1" t="str">
        <f>IF(sum!A472="QU",sum!I472,"*")</f>
        <v>*</v>
      </c>
      <c r="AX479" s="1" t="s">
        <v>137</v>
      </c>
      <c r="AY479" s="1" t="s">
        <v>138</v>
      </c>
      <c r="AZ479" s="1">
        <v>2045</v>
      </c>
      <c r="BA479" s="1" t="str">
        <f>IF(sum!A472="SA",sum!B472,"*")</f>
        <v>*</v>
      </c>
      <c r="BB479" s="1"/>
      <c r="BC479" s="1" t="str">
        <f>IF(sum!A472="SA",sum!I472,"*")</f>
        <v>*</v>
      </c>
    </row>
    <row r="480" spans="2:55">
      <c r="B480" s="4" t="s">
        <v>137</v>
      </c>
      <c r="C480" s="4" t="s">
        <v>138</v>
      </c>
      <c r="D480" s="4">
        <v>2045</v>
      </c>
      <c r="J480" s="4" t="s">
        <v>137</v>
      </c>
      <c r="K480" s="4" t="s">
        <v>138</v>
      </c>
      <c r="L480" s="4">
        <v>2045</v>
      </c>
      <c r="M480" s="1" t="str">
        <f>IF(sum!A473="AT",sum!B473,"*")</f>
        <v>*</v>
      </c>
      <c r="N480" s="1"/>
      <c r="O480" s="1" t="str">
        <f>IF(sum!A473="AT",sum!I473,"*")</f>
        <v>*</v>
      </c>
      <c r="R480" s="4" t="s">
        <v>137</v>
      </c>
      <c r="S480" s="4" t="s">
        <v>138</v>
      </c>
      <c r="T480" s="4">
        <v>2045</v>
      </c>
      <c r="U480" s="1" t="str">
        <f>IF(sum!A473="BC",sum!B473,"*")</f>
        <v>*</v>
      </c>
      <c r="V480" s="1"/>
      <c r="W480" s="1" t="str">
        <f>IF(sum!A473="BC",sum!I473,"*")</f>
        <v>*</v>
      </c>
      <c r="Z480" s="4" t="s">
        <v>137</v>
      </c>
      <c r="AA480" s="4" t="s">
        <v>138</v>
      </c>
      <c r="AB480" s="4">
        <v>2045</v>
      </c>
      <c r="AC480" s="1" t="str">
        <f>IF(sum!A473="MA",sum!B473,"*")</f>
        <v>*</v>
      </c>
      <c r="AD480" s="1"/>
      <c r="AE480" s="1" t="str">
        <f>IF(sum!A473="MA",sum!I473,"*")</f>
        <v>*</v>
      </c>
      <c r="AH480" s="4" t="s">
        <v>137</v>
      </c>
      <c r="AI480" s="4" t="s">
        <v>138</v>
      </c>
      <c r="AJ480" s="4">
        <v>2045</v>
      </c>
      <c r="AK480" s="1" t="str">
        <f>IF(sum!A473="ON",sum!B473,"*")</f>
        <v>R_ES-APP-CD_ELC1</v>
      </c>
      <c r="AL480" s="1"/>
      <c r="AM480" s="1">
        <f>IF(sum!A473="ON",sum!I473,"*")</f>
        <v>5.0819606445923204</v>
      </c>
      <c r="AP480" s="1" t="s">
        <v>137</v>
      </c>
      <c r="AQ480" s="1" t="s">
        <v>138</v>
      </c>
      <c r="AR480" s="1">
        <v>2045</v>
      </c>
      <c r="AS480" s="1" t="str">
        <f>IF(sum!A473="QU",sum!B473,"*")</f>
        <v>*</v>
      </c>
      <c r="AT480" s="1"/>
      <c r="AU480" s="1" t="str">
        <f>IF(sum!A473="QU",sum!I473,"*")</f>
        <v>*</v>
      </c>
      <c r="AX480" s="4" t="s">
        <v>137</v>
      </c>
      <c r="AY480" s="4" t="s">
        <v>138</v>
      </c>
      <c r="AZ480" s="4">
        <v>2045</v>
      </c>
      <c r="BA480" s="1" t="str">
        <f>IF(sum!A473="SA",sum!B473,"*")</f>
        <v>*</v>
      </c>
      <c r="BB480" s="1"/>
      <c r="BC480" s="1" t="str">
        <f>IF(sum!A473="SA",sum!I473,"*")</f>
        <v>*</v>
      </c>
    </row>
    <row r="481" spans="2:55">
      <c r="B481" s="1" t="s">
        <v>137</v>
      </c>
      <c r="C481" s="1" t="s">
        <v>138</v>
      </c>
      <c r="D481" s="1">
        <v>2045</v>
      </c>
      <c r="J481" s="1" t="s">
        <v>137</v>
      </c>
      <c r="K481" s="1" t="s">
        <v>138</v>
      </c>
      <c r="L481" s="1">
        <v>2045</v>
      </c>
      <c r="M481" s="1" t="str">
        <f>IF(sum!A474="AT",sum!B474,"*")</f>
        <v>*</v>
      </c>
      <c r="N481" s="1"/>
      <c r="O481" s="1" t="str">
        <f>IF(sum!A474="AT",sum!I474,"*")</f>
        <v>*</v>
      </c>
      <c r="R481" s="1" t="s">
        <v>137</v>
      </c>
      <c r="S481" s="1" t="s">
        <v>138</v>
      </c>
      <c r="T481" s="1">
        <v>2045</v>
      </c>
      <c r="U481" s="1" t="str">
        <f>IF(sum!A474="BC",sum!B474,"*")</f>
        <v>*</v>
      </c>
      <c r="V481" s="1"/>
      <c r="W481" s="1" t="str">
        <f>IF(sum!A474="BC",sum!I474,"*")</f>
        <v>*</v>
      </c>
      <c r="Z481" s="1" t="s">
        <v>137</v>
      </c>
      <c r="AA481" s="1" t="s">
        <v>138</v>
      </c>
      <c r="AB481" s="1">
        <v>2045</v>
      </c>
      <c r="AC481" s="1" t="str">
        <f>IF(sum!A474="MA",sum!B474,"*")</f>
        <v>*</v>
      </c>
      <c r="AD481" s="1"/>
      <c r="AE481" s="1" t="str">
        <f>IF(sum!A474="MA",sum!I474,"*")</f>
        <v>*</v>
      </c>
      <c r="AH481" s="1" t="s">
        <v>137</v>
      </c>
      <c r="AI481" s="1" t="s">
        <v>138</v>
      </c>
      <c r="AJ481" s="1">
        <v>2045</v>
      </c>
      <c r="AK481" s="1" t="str">
        <f>IF(sum!A474="ON",sum!B474,"*")</f>
        <v>R_ES-APP-CW_ELC1</v>
      </c>
      <c r="AL481" s="1"/>
      <c r="AM481" s="1">
        <f>IF(sum!A474="ON",sum!I474,"*")</f>
        <v>0.61302160433405795</v>
      </c>
      <c r="AP481" s="4" t="s">
        <v>137</v>
      </c>
      <c r="AQ481" s="4" t="s">
        <v>138</v>
      </c>
      <c r="AR481" s="4">
        <v>2045</v>
      </c>
      <c r="AS481" s="1" t="str">
        <f>IF(sum!A474="QU",sum!B474,"*")</f>
        <v>*</v>
      </c>
      <c r="AT481" s="1"/>
      <c r="AU481" s="1" t="str">
        <f>IF(sum!A474="QU",sum!I474,"*")</f>
        <v>*</v>
      </c>
      <c r="AX481" s="1" t="s">
        <v>137</v>
      </c>
      <c r="AY481" s="1" t="s">
        <v>138</v>
      </c>
      <c r="AZ481" s="1">
        <v>2045</v>
      </c>
      <c r="BA481" s="1" t="str">
        <f>IF(sum!A474="SA",sum!B474,"*")</f>
        <v>*</v>
      </c>
      <c r="BB481" s="1"/>
      <c r="BC481" s="1" t="str">
        <f>IF(sum!A474="SA",sum!I474,"*")</f>
        <v>*</v>
      </c>
    </row>
    <row r="482" spans="2:55">
      <c r="B482" s="1" t="s">
        <v>137</v>
      </c>
      <c r="C482" s="1" t="s">
        <v>138</v>
      </c>
      <c r="D482" s="1">
        <v>2045</v>
      </c>
      <c r="J482" s="1" t="s">
        <v>137</v>
      </c>
      <c r="K482" s="1" t="s">
        <v>138</v>
      </c>
      <c r="L482" s="1">
        <v>2045</v>
      </c>
      <c r="M482" s="1" t="str">
        <f>IF(sum!A475="AT",sum!B475,"*")</f>
        <v>*</v>
      </c>
      <c r="N482" s="1"/>
      <c r="O482" s="1" t="str">
        <f>IF(sum!A475="AT",sum!I475,"*")</f>
        <v>*</v>
      </c>
      <c r="R482" s="1" t="s">
        <v>137</v>
      </c>
      <c r="S482" s="1" t="s">
        <v>138</v>
      </c>
      <c r="T482" s="1">
        <v>2045</v>
      </c>
      <c r="U482" s="1" t="str">
        <f>IF(sum!A475="BC",sum!B475,"*")</f>
        <v>*</v>
      </c>
      <c r="V482" s="1"/>
      <c r="W482" s="1" t="str">
        <f>IF(sum!A475="BC",sum!I475,"*")</f>
        <v>*</v>
      </c>
      <c r="Z482" s="1" t="s">
        <v>137</v>
      </c>
      <c r="AA482" s="1" t="s">
        <v>138</v>
      </c>
      <c r="AB482" s="1">
        <v>2045</v>
      </c>
      <c r="AC482" s="1" t="str">
        <f>IF(sum!A475="MA",sum!B475,"*")</f>
        <v>*</v>
      </c>
      <c r="AD482" s="1"/>
      <c r="AE482" s="1" t="str">
        <f>IF(sum!A475="MA",sum!I475,"*")</f>
        <v>*</v>
      </c>
      <c r="AH482" s="1" t="s">
        <v>137</v>
      </c>
      <c r="AI482" s="1" t="s">
        <v>138</v>
      </c>
      <c r="AJ482" s="1">
        <v>2045</v>
      </c>
      <c r="AK482" s="1" t="str">
        <f>IF(sum!A475="ON",sum!B475,"*")</f>
        <v>R_ES-APP-DW_ELC1</v>
      </c>
      <c r="AL482" s="1"/>
      <c r="AM482" s="1">
        <f>IF(sum!A475="ON",sum!I475,"*")</f>
        <v>2.0858319842383399</v>
      </c>
      <c r="AP482" s="1" t="s">
        <v>137</v>
      </c>
      <c r="AQ482" s="1" t="s">
        <v>138</v>
      </c>
      <c r="AR482" s="1">
        <v>2045</v>
      </c>
      <c r="AS482" s="1" t="str">
        <f>IF(sum!A475="QU",sum!B475,"*")</f>
        <v>*</v>
      </c>
      <c r="AT482" s="1"/>
      <c r="AU482" s="1" t="str">
        <f>IF(sum!A475="QU",sum!I475,"*")</f>
        <v>*</v>
      </c>
      <c r="AX482" s="1" t="s">
        <v>137</v>
      </c>
      <c r="AY482" s="1" t="s">
        <v>138</v>
      </c>
      <c r="AZ482" s="1">
        <v>2045</v>
      </c>
      <c r="BA482" s="1" t="str">
        <f>IF(sum!A475="SA",sum!B475,"*")</f>
        <v>*</v>
      </c>
      <c r="BB482" s="1"/>
      <c r="BC482" s="1" t="str">
        <f>IF(sum!A475="SA",sum!I475,"*")</f>
        <v>*</v>
      </c>
    </row>
    <row r="483" spans="2:55">
      <c r="B483" s="4" t="s">
        <v>137</v>
      </c>
      <c r="C483" s="4" t="s">
        <v>138</v>
      </c>
      <c r="D483" s="4">
        <v>2045</v>
      </c>
      <c r="J483" s="4" t="s">
        <v>137</v>
      </c>
      <c r="K483" s="4" t="s">
        <v>138</v>
      </c>
      <c r="L483" s="4">
        <v>2045</v>
      </c>
      <c r="M483" s="1" t="str">
        <f>IF(sum!A476="AT",sum!B476,"*")</f>
        <v>*</v>
      </c>
      <c r="N483" s="1"/>
      <c r="O483" s="1" t="str">
        <f>IF(sum!A476="AT",sum!I476,"*")</f>
        <v>*</v>
      </c>
      <c r="R483" s="4" t="s">
        <v>137</v>
      </c>
      <c r="S483" s="4" t="s">
        <v>138</v>
      </c>
      <c r="T483" s="4">
        <v>2045</v>
      </c>
      <c r="U483" s="1" t="str">
        <f>IF(sum!A476="BC",sum!B476,"*")</f>
        <v>*</v>
      </c>
      <c r="V483" s="1"/>
      <c r="W483" s="1" t="str">
        <f>IF(sum!A476="BC",sum!I476,"*")</f>
        <v>*</v>
      </c>
      <c r="Z483" s="4" t="s">
        <v>137</v>
      </c>
      <c r="AA483" s="4" t="s">
        <v>138</v>
      </c>
      <c r="AB483" s="4">
        <v>2045</v>
      </c>
      <c r="AC483" s="1" t="str">
        <f>IF(sum!A476="MA",sum!B476,"*")</f>
        <v>*</v>
      </c>
      <c r="AD483" s="1"/>
      <c r="AE483" s="1" t="str">
        <f>IF(sum!A476="MA",sum!I476,"*")</f>
        <v>*</v>
      </c>
      <c r="AH483" s="4" t="s">
        <v>137</v>
      </c>
      <c r="AI483" s="4" t="s">
        <v>138</v>
      </c>
      <c r="AJ483" s="4">
        <v>2045</v>
      </c>
      <c r="AK483" s="1" t="str">
        <f>IF(sum!A476="ON",sum!B476,"*")</f>
        <v>R_ES-APP-FR_ELC1</v>
      </c>
      <c r="AL483" s="1"/>
      <c r="AM483" s="1">
        <f>IF(sum!A476="ON",sum!I476,"*")</f>
        <v>0.35608069884517102</v>
      </c>
      <c r="AP483" s="4" t="s">
        <v>137</v>
      </c>
      <c r="AQ483" s="4" t="s">
        <v>138</v>
      </c>
      <c r="AR483" s="4">
        <v>2045</v>
      </c>
      <c r="AS483" s="1" t="str">
        <f>IF(sum!A476="QU",sum!B476,"*")</f>
        <v>*</v>
      </c>
      <c r="AT483" s="1"/>
      <c r="AU483" s="1" t="str">
        <f>IF(sum!A476="QU",sum!I476,"*")</f>
        <v>*</v>
      </c>
      <c r="AX483" s="4" t="s">
        <v>137</v>
      </c>
      <c r="AY483" s="4" t="s">
        <v>138</v>
      </c>
      <c r="AZ483" s="4">
        <v>2045</v>
      </c>
      <c r="BA483" s="1" t="str">
        <f>IF(sum!A476="SA",sum!B476,"*")</f>
        <v>*</v>
      </c>
      <c r="BB483" s="1"/>
      <c r="BC483" s="1" t="str">
        <f>IF(sum!A476="SA",sum!I476,"*")</f>
        <v>*</v>
      </c>
    </row>
    <row r="484" spans="2:55">
      <c r="B484" s="1" t="s">
        <v>137</v>
      </c>
      <c r="C484" s="1" t="s">
        <v>138</v>
      </c>
      <c r="D484" s="1">
        <v>2045</v>
      </c>
      <c r="J484" s="1" t="s">
        <v>137</v>
      </c>
      <c r="K484" s="1" t="s">
        <v>138</v>
      </c>
      <c r="L484" s="1">
        <v>2045</v>
      </c>
      <c r="M484" s="1" t="str">
        <f>IF(sum!A477="AT",sum!B477,"*")</f>
        <v>*</v>
      </c>
      <c r="N484" s="1"/>
      <c r="O484" s="1" t="str">
        <f>IF(sum!A477="AT",sum!I477,"*")</f>
        <v>*</v>
      </c>
      <c r="R484" s="1" t="s">
        <v>137</v>
      </c>
      <c r="S484" s="1" t="s">
        <v>138</v>
      </c>
      <c r="T484" s="1">
        <v>2045</v>
      </c>
      <c r="U484" s="1" t="str">
        <f>IF(sum!A477="BC",sum!B477,"*")</f>
        <v>*</v>
      </c>
      <c r="V484" s="1"/>
      <c r="W484" s="1" t="str">
        <f>IF(sum!A477="BC",sum!I477,"*")</f>
        <v>*</v>
      </c>
      <c r="Z484" s="1" t="s">
        <v>137</v>
      </c>
      <c r="AA484" s="1" t="s">
        <v>138</v>
      </c>
      <c r="AB484" s="1">
        <v>2045</v>
      </c>
      <c r="AC484" s="1" t="str">
        <f>IF(sum!A477="MA",sum!B477,"*")</f>
        <v>*</v>
      </c>
      <c r="AD484" s="1"/>
      <c r="AE484" s="1" t="str">
        <f>IF(sum!A477="MA",sum!I477,"*")</f>
        <v>*</v>
      </c>
      <c r="AH484" s="1" t="s">
        <v>137</v>
      </c>
      <c r="AI484" s="1" t="s">
        <v>138</v>
      </c>
      <c r="AJ484" s="1">
        <v>2045</v>
      </c>
      <c r="AK484" s="1" t="str">
        <f>IF(sum!A477="ON",sum!B477,"*")</f>
        <v>R_ES-APP-OTH_ELC1</v>
      </c>
      <c r="AL484" s="1"/>
      <c r="AM484" s="1">
        <f>IF(sum!A477="ON",sum!I477,"*")</f>
        <v>5.8524406288767201</v>
      </c>
      <c r="AP484" s="1" t="s">
        <v>137</v>
      </c>
      <c r="AQ484" s="1" t="s">
        <v>138</v>
      </c>
      <c r="AR484" s="1">
        <v>2045</v>
      </c>
      <c r="AS484" s="1" t="str">
        <f>IF(sum!A477="QU",sum!B477,"*")</f>
        <v>*</v>
      </c>
      <c r="AT484" s="1"/>
      <c r="AU484" s="1" t="str">
        <f>IF(sum!A477="QU",sum!I477,"*")</f>
        <v>*</v>
      </c>
      <c r="AX484" s="1" t="s">
        <v>137</v>
      </c>
      <c r="AY484" s="1" t="s">
        <v>138</v>
      </c>
      <c r="AZ484" s="1">
        <v>2045</v>
      </c>
      <c r="BA484" s="1" t="str">
        <f>IF(sum!A477="SA",sum!B477,"*")</f>
        <v>*</v>
      </c>
      <c r="BB484" s="1"/>
      <c r="BC484" s="1" t="str">
        <f>IF(sum!A477="SA",sum!I477,"*")</f>
        <v>*</v>
      </c>
    </row>
    <row r="485" spans="2:55">
      <c r="B485" s="1" t="s">
        <v>137</v>
      </c>
      <c r="C485" s="1" t="s">
        <v>138</v>
      </c>
      <c r="D485" s="1">
        <v>2045</v>
      </c>
      <c r="J485" s="1" t="s">
        <v>137</v>
      </c>
      <c r="K485" s="1" t="s">
        <v>138</v>
      </c>
      <c r="L485" s="1">
        <v>2045</v>
      </c>
      <c r="M485" s="1" t="str">
        <f>IF(sum!A478="AT",sum!B478,"*")</f>
        <v>*</v>
      </c>
      <c r="N485" s="1"/>
      <c r="O485" s="1" t="str">
        <f>IF(sum!A478="AT",sum!I478,"*")</f>
        <v>*</v>
      </c>
      <c r="R485" s="1" t="s">
        <v>137</v>
      </c>
      <c r="S485" s="1" t="s">
        <v>138</v>
      </c>
      <c r="T485" s="1">
        <v>2045</v>
      </c>
      <c r="U485" s="1" t="str">
        <f>IF(sum!A478="BC",sum!B478,"*")</f>
        <v>*</v>
      </c>
      <c r="V485" s="1"/>
      <c r="W485" s="1" t="str">
        <f>IF(sum!A478="BC",sum!I478,"*")</f>
        <v>*</v>
      </c>
      <c r="Z485" s="1" t="s">
        <v>137</v>
      </c>
      <c r="AA485" s="1" t="s">
        <v>138</v>
      </c>
      <c r="AB485" s="1">
        <v>2045</v>
      </c>
      <c r="AC485" s="1" t="str">
        <f>IF(sum!A478="MA",sum!B478,"*")</f>
        <v>*</v>
      </c>
      <c r="AD485" s="1"/>
      <c r="AE485" s="1" t="str">
        <f>IF(sum!A478="MA",sum!I478,"*")</f>
        <v>*</v>
      </c>
      <c r="AH485" s="1" t="s">
        <v>137</v>
      </c>
      <c r="AI485" s="1" t="s">
        <v>138</v>
      </c>
      <c r="AJ485" s="1">
        <v>2045</v>
      </c>
      <c r="AK485" s="1" t="str">
        <f>IF(sum!A478="ON",sum!B478,"*")</f>
        <v>R_ES-APP-RA_ELC1</v>
      </c>
      <c r="AL485" s="1"/>
      <c r="AM485" s="1">
        <f>IF(sum!A478="ON",sum!I478,"*")</f>
        <v>4.03774587788772</v>
      </c>
      <c r="AP485" s="4" t="s">
        <v>137</v>
      </c>
      <c r="AQ485" s="4" t="s">
        <v>138</v>
      </c>
      <c r="AR485" s="4">
        <v>2045</v>
      </c>
      <c r="AS485" s="1" t="str">
        <f>IF(sum!A478="QU",sum!B478,"*")</f>
        <v>*</v>
      </c>
      <c r="AT485" s="1"/>
      <c r="AU485" s="1" t="str">
        <f>IF(sum!A478="QU",sum!I478,"*")</f>
        <v>*</v>
      </c>
      <c r="AX485" s="1" t="s">
        <v>137</v>
      </c>
      <c r="AY485" s="1" t="s">
        <v>138</v>
      </c>
      <c r="AZ485" s="1">
        <v>2045</v>
      </c>
      <c r="BA485" s="1" t="str">
        <f>IF(sum!A478="SA",sum!B478,"*")</f>
        <v>*</v>
      </c>
      <c r="BB485" s="1"/>
      <c r="BC485" s="1" t="str">
        <f>IF(sum!A478="SA",sum!I478,"*")</f>
        <v>*</v>
      </c>
    </row>
    <row r="486" spans="2:55">
      <c r="B486" s="4" t="s">
        <v>137</v>
      </c>
      <c r="C486" s="4" t="s">
        <v>138</v>
      </c>
      <c r="D486" s="4">
        <v>2045</v>
      </c>
      <c r="J486" s="4" t="s">
        <v>137</v>
      </c>
      <c r="K486" s="4" t="s">
        <v>138</v>
      </c>
      <c r="L486" s="4">
        <v>2045</v>
      </c>
      <c r="M486" s="1" t="str">
        <f>IF(sum!A479="AT",sum!B479,"*")</f>
        <v>*</v>
      </c>
      <c r="N486" s="1"/>
      <c r="O486" s="1" t="str">
        <f>IF(sum!A479="AT",sum!I479,"*")</f>
        <v>*</v>
      </c>
      <c r="R486" s="4" t="s">
        <v>137</v>
      </c>
      <c r="S486" s="4" t="s">
        <v>138</v>
      </c>
      <c r="T486" s="4">
        <v>2045</v>
      </c>
      <c r="U486" s="1" t="str">
        <f>IF(sum!A479="BC",sum!B479,"*")</f>
        <v>*</v>
      </c>
      <c r="V486" s="1"/>
      <c r="W486" s="1" t="str">
        <f>IF(sum!A479="BC",sum!I479,"*")</f>
        <v>*</v>
      </c>
      <c r="Z486" s="4" t="s">
        <v>137</v>
      </c>
      <c r="AA486" s="4" t="s">
        <v>138</v>
      </c>
      <c r="AB486" s="4">
        <v>2045</v>
      </c>
      <c r="AC486" s="1" t="str">
        <f>IF(sum!A479="MA",sum!B479,"*")</f>
        <v>*</v>
      </c>
      <c r="AD486" s="1"/>
      <c r="AE486" s="1" t="str">
        <f>IF(sum!A479="MA",sum!I479,"*")</f>
        <v>*</v>
      </c>
      <c r="AH486" s="4" t="s">
        <v>137</v>
      </c>
      <c r="AI486" s="4" t="s">
        <v>138</v>
      </c>
      <c r="AJ486" s="4">
        <v>2045</v>
      </c>
      <c r="AK486" s="1" t="str">
        <f>IF(sum!A479="ON",sum!B479,"*")</f>
        <v>R_ES-APP-RE_ELC1</v>
      </c>
      <c r="AL486" s="1"/>
      <c r="AM486" s="1">
        <f>IF(sum!A479="ON",sum!I479,"*")</f>
        <v>1.2962491904262401</v>
      </c>
      <c r="AP486" s="1" t="s">
        <v>137</v>
      </c>
      <c r="AQ486" s="1" t="s">
        <v>138</v>
      </c>
      <c r="AR486" s="1">
        <v>2045</v>
      </c>
      <c r="AS486" s="1" t="str">
        <f>IF(sum!A479="QU",sum!B479,"*")</f>
        <v>*</v>
      </c>
      <c r="AT486" s="1"/>
      <c r="AU486" s="1" t="str">
        <f>IF(sum!A479="QU",sum!I479,"*")</f>
        <v>*</v>
      </c>
      <c r="AX486" s="4" t="s">
        <v>137</v>
      </c>
      <c r="AY486" s="4" t="s">
        <v>138</v>
      </c>
      <c r="AZ486" s="4">
        <v>2045</v>
      </c>
      <c r="BA486" s="1" t="str">
        <f>IF(sum!A479="SA",sum!B479,"*")</f>
        <v>*</v>
      </c>
      <c r="BB486" s="1"/>
      <c r="BC486" s="1" t="str">
        <f>IF(sum!A479="SA",sum!I479,"*")</f>
        <v>*</v>
      </c>
    </row>
    <row r="487" spans="2:55">
      <c r="B487" s="1" t="s">
        <v>137</v>
      </c>
      <c r="C487" s="1" t="s">
        <v>138</v>
      </c>
      <c r="D487" s="1">
        <v>2045</v>
      </c>
      <c r="J487" s="1" t="s">
        <v>137</v>
      </c>
      <c r="K487" s="1" t="s">
        <v>138</v>
      </c>
      <c r="L487" s="1">
        <v>2045</v>
      </c>
      <c r="M487" s="1" t="str">
        <f>IF(sum!A480="AT",sum!B480,"*")</f>
        <v>*</v>
      </c>
      <c r="N487" s="1"/>
      <c r="O487" s="1" t="str">
        <f>IF(sum!A480="AT",sum!I480,"*")</f>
        <v>*</v>
      </c>
      <c r="R487" s="1" t="s">
        <v>137</v>
      </c>
      <c r="S487" s="1" t="s">
        <v>138</v>
      </c>
      <c r="T487" s="1">
        <v>2045</v>
      </c>
      <c r="U487" s="1" t="str">
        <f>IF(sum!A480="BC",sum!B480,"*")</f>
        <v>*</v>
      </c>
      <c r="V487" s="1"/>
      <c r="W487" s="1" t="str">
        <f>IF(sum!A480="BC",sum!I480,"*")</f>
        <v>*</v>
      </c>
      <c r="Z487" s="1" t="s">
        <v>137</v>
      </c>
      <c r="AA487" s="1" t="s">
        <v>138</v>
      </c>
      <c r="AB487" s="1">
        <v>2045</v>
      </c>
      <c r="AC487" s="1" t="str">
        <f>IF(sum!A480="MA",sum!B480,"*")</f>
        <v>*</v>
      </c>
      <c r="AD487" s="1"/>
      <c r="AE487" s="1" t="str">
        <f>IF(sum!A480="MA",sum!I480,"*")</f>
        <v>*</v>
      </c>
      <c r="AH487" s="1" t="s">
        <v>137</v>
      </c>
      <c r="AI487" s="1" t="s">
        <v>138</v>
      </c>
      <c r="AJ487" s="1">
        <v>2045</v>
      </c>
      <c r="AK487" s="1" t="str">
        <f>IF(sum!A480="ON",sum!B480,"*")</f>
        <v>R_ES-LI_ELC1</v>
      </c>
      <c r="AL487" s="1"/>
      <c r="AM487" s="1">
        <f>IF(sum!A480="ON",sum!I480,"*")</f>
        <v>10.8718813076889</v>
      </c>
      <c r="AP487" s="4" t="s">
        <v>137</v>
      </c>
      <c r="AQ487" s="4" t="s">
        <v>138</v>
      </c>
      <c r="AR487" s="4">
        <v>2045</v>
      </c>
      <c r="AS487" s="1" t="str">
        <f>IF(sum!A480="QU",sum!B480,"*")</f>
        <v>*</v>
      </c>
      <c r="AT487" s="1"/>
      <c r="AU487" s="1" t="str">
        <f>IF(sum!A480="QU",sum!I480,"*")</f>
        <v>*</v>
      </c>
      <c r="AX487" s="1" t="s">
        <v>137</v>
      </c>
      <c r="AY487" s="1" t="s">
        <v>138</v>
      </c>
      <c r="AZ487" s="1">
        <v>2045</v>
      </c>
      <c r="BA487" s="1" t="str">
        <f>IF(sum!A480="SA",sum!B480,"*")</f>
        <v>*</v>
      </c>
      <c r="BB487" s="1"/>
      <c r="BC487" s="1" t="str">
        <f>IF(sum!A480="SA",sum!I480,"*")</f>
        <v>*</v>
      </c>
    </row>
    <row r="488" spans="2:55">
      <c r="B488" s="1" t="s">
        <v>137</v>
      </c>
      <c r="C488" s="1" t="s">
        <v>138</v>
      </c>
      <c r="D488" s="1">
        <v>2045</v>
      </c>
      <c r="J488" s="1" t="s">
        <v>137</v>
      </c>
      <c r="K488" s="1" t="s">
        <v>138</v>
      </c>
      <c r="L488" s="1">
        <v>2045</v>
      </c>
      <c r="M488" s="1" t="str">
        <f>IF(sum!A481="AT",sum!B481,"*")</f>
        <v>*</v>
      </c>
      <c r="N488" s="1"/>
      <c r="O488" s="1" t="str">
        <f>IF(sum!A481="AT",sum!I481,"*")</f>
        <v>*</v>
      </c>
      <c r="R488" s="1" t="s">
        <v>137</v>
      </c>
      <c r="S488" s="1" t="s">
        <v>138</v>
      </c>
      <c r="T488" s="1">
        <v>2045</v>
      </c>
      <c r="U488" s="1" t="str">
        <f>IF(sum!A481="BC",sum!B481,"*")</f>
        <v>*</v>
      </c>
      <c r="V488" s="1"/>
      <c r="W488" s="1" t="str">
        <f>IF(sum!A481="BC",sum!I481,"*")</f>
        <v>*</v>
      </c>
      <c r="Z488" s="1" t="s">
        <v>137</v>
      </c>
      <c r="AA488" s="1" t="s">
        <v>138</v>
      </c>
      <c r="AB488" s="1">
        <v>2045</v>
      </c>
      <c r="AC488" s="1" t="str">
        <f>IF(sum!A481="MA",sum!B481,"*")</f>
        <v>*</v>
      </c>
      <c r="AD488" s="1"/>
      <c r="AE488" s="1" t="str">
        <f>IF(sum!A481="MA",sum!I481,"*")</f>
        <v>*</v>
      </c>
      <c r="AH488" s="1" t="s">
        <v>137</v>
      </c>
      <c r="AI488" s="1" t="s">
        <v>138</v>
      </c>
      <c r="AJ488" s="1">
        <v>2045</v>
      </c>
      <c r="AK488" s="1" t="str">
        <f>IF(sum!A481="ON",sum!B481,"*")</f>
        <v>R_ES-SC-AP_ELC1_ROOM_CENTRAL</v>
      </c>
      <c r="AL488" s="1"/>
      <c r="AM488" s="1">
        <f>IF(sum!A481="ON",sum!I481,"*")</f>
        <v>3.1642497552637598</v>
      </c>
      <c r="AP488" s="1" t="s">
        <v>137</v>
      </c>
      <c r="AQ488" s="1" t="s">
        <v>138</v>
      </c>
      <c r="AR488" s="1">
        <v>2045</v>
      </c>
      <c r="AS488" s="1" t="str">
        <f>IF(sum!A481="QU",sum!B481,"*")</f>
        <v>*</v>
      </c>
      <c r="AT488" s="1"/>
      <c r="AU488" s="1" t="str">
        <f>IF(sum!A481="QU",sum!I481,"*")</f>
        <v>*</v>
      </c>
      <c r="AX488" s="1" t="s">
        <v>137</v>
      </c>
      <c r="AY488" s="1" t="s">
        <v>138</v>
      </c>
      <c r="AZ488" s="1">
        <v>2045</v>
      </c>
      <c r="BA488" s="1" t="str">
        <f>IF(sum!A481="SA",sum!B481,"*")</f>
        <v>*</v>
      </c>
      <c r="BB488" s="1"/>
      <c r="BC488" s="1" t="str">
        <f>IF(sum!A481="SA",sum!I481,"*")</f>
        <v>*</v>
      </c>
    </row>
    <row r="489" spans="2:55">
      <c r="B489" s="4" t="s">
        <v>137</v>
      </c>
      <c r="C489" s="4" t="s">
        <v>138</v>
      </c>
      <c r="D489" s="4">
        <v>2045</v>
      </c>
      <c r="J489" s="4" t="s">
        <v>137</v>
      </c>
      <c r="K489" s="4" t="s">
        <v>138</v>
      </c>
      <c r="L489" s="4">
        <v>2045</v>
      </c>
      <c r="M489" s="1" t="str">
        <f>IF(sum!A482="AT",sum!B482,"*")</f>
        <v>*</v>
      </c>
      <c r="N489" s="1"/>
      <c r="O489" s="1" t="str">
        <f>IF(sum!A482="AT",sum!I482,"*")</f>
        <v>*</v>
      </c>
      <c r="R489" s="4" t="s">
        <v>137</v>
      </c>
      <c r="S489" s="4" t="s">
        <v>138</v>
      </c>
      <c r="T489" s="4">
        <v>2045</v>
      </c>
      <c r="U489" s="1" t="str">
        <f>IF(sum!A482="BC",sum!B482,"*")</f>
        <v>*</v>
      </c>
      <c r="V489" s="1"/>
      <c r="W489" s="1" t="str">
        <f>IF(sum!A482="BC",sum!I482,"*")</f>
        <v>*</v>
      </c>
      <c r="Z489" s="4" t="s">
        <v>137</v>
      </c>
      <c r="AA489" s="4" t="s">
        <v>138</v>
      </c>
      <c r="AB489" s="4">
        <v>2045</v>
      </c>
      <c r="AC489" s="1" t="str">
        <f>IF(sum!A482="MA",sum!B482,"*")</f>
        <v>*</v>
      </c>
      <c r="AD489" s="1"/>
      <c r="AE489" s="1" t="str">
        <f>IF(sum!A482="MA",sum!I482,"*")</f>
        <v>*</v>
      </c>
      <c r="AH489" s="4" t="s">
        <v>137</v>
      </c>
      <c r="AI489" s="4" t="s">
        <v>138</v>
      </c>
      <c r="AJ489" s="4">
        <v>2045</v>
      </c>
      <c r="AK489" s="1" t="str">
        <f>IF(sum!A482="ON",sum!B482,"*")</f>
        <v>R_ES-SC-MOB_ELC1_ROOM_CENTRAL</v>
      </c>
      <c r="AL489" s="1"/>
      <c r="AM489" s="1">
        <f>IF(sum!A482="ON",sum!I482,"*")</f>
        <v>4.9328157207397298E-2</v>
      </c>
      <c r="AP489" s="4" t="s">
        <v>137</v>
      </c>
      <c r="AQ489" s="4" t="s">
        <v>138</v>
      </c>
      <c r="AR489" s="4">
        <v>2045</v>
      </c>
      <c r="AS489" s="1" t="str">
        <f>IF(sum!A482="QU",sum!B482,"*")</f>
        <v>*</v>
      </c>
      <c r="AT489" s="1"/>
      <c r="AU489" s="1" t="str">
        <f>IF(sum!A482="QU",sum!I482,"*")</f>
        <v>*</v>
      </c>
      <c r="AX489" s="4" t="s">
        <v>137</v>
      </c>
      <c r="AY489" s="4" t="s">
        <v>138</v>
      </c>
      <c r="AZ489" s="4">
        <v>2045</v>
      </c>
      <c r="BA489" s="1" t="str">
        <f>IF(sum!A482="SA",sum!B482,"*")</f>
        <v>*</v>
      </c>
      <c r="BB489" s="1"/>
      <c r="BC489" s="1" t="str">
        <f>IF(sum!A482="SA",sum!I482,"*")</f>
        <v>*</v>
      </c>
    </row>
    <row r="490" spans="2:55">
      <c r="B490" s="1" t="s">
        <v>137</v>
      </c>
      <c r="C490" s="1" t="s">
        <v>138</v>
      </c>
      <c r="D490" s="1">
        <v>2045</v>
      </c>
      <c r="J490" s="1" t="s">
        <v>137</v>
      </c>
      <c r="K490" s="1" t="s">
        <v>138</v>
      </c>
      <c r="L490" s="1">
        <v>2045</v>
      </c>
      <c r="M490" s="1" t="str">
        <f>IF(sum!A483="AT",sum!B483,"*")</f>
        <v>*</v>
      </c>
      <c r="N490" s="1"/>
      <c r="O490" s="1" t="str">
        <f>IF(sum!A483="AT",sum!I483,"*")</f>
        <v>*</v>
      </c>
      <c r="R490" s="1" t="s">
        <v>137</v>
      </c>
      <c r="S490" s="1" t="s">
        <v>138</v>
      </c>
      <c r="T490" s="1">
        <v>2045</v>
      </c>
      <c r="U490" s="1" t="str">
        <f>IF(sum!A483="BC",sum!B483,"*")</f>
        <v>*</v>
      </c>
      <c r="V490" s="1"/>
      <c r="W490" s="1" t="str">
        <f>IF(sum!A483="BC",sum!I483,"*")</f>
        <v>*</v>
      </c>
      <c r="Z490" s="1" t="s">
        <v>137</v>
      </c>
      <c r="AA490" s="1" t="s">
        <v>138</v>
      </c>
      <c r="AB490" s="1">
        <v>2045</v>
      </c>
      <c r="AC490" s="1" t="str">
        <f>IF(sum!A483="MA",sum!B483,"*")</f>
        <v>*</v>
      </c>
      <c r="AD490" s="1"/>
      <c r="AE490" s="1" t="str">
        <f>IF(sum!A483="MA",sum!I483,"*")</f>
        <v>*</v>
      </c>
      <c r="AH490" s="1" t="s">
        <v>137</v>
      </c>
      <c r="AI490" s="1" t="s">
        <v>138</v>
      </c>
      <c r="AJ490" s="1">
        <v>2045</v>
      </c>
      <c r="AK490" s="1" t="str">
        <f>IF(sum!A483="ON",sum!B483,"*")</f>
        <v>R_ES-SC-SA_ELC1_ROOM_CENTRAL</v>
      </c>
      <c r="AL490" s="1"/>
      <c r="AM490" s="1">
        <f>IF(sum!A483="ON",sum!I483,"*")</f>
        <v>1.68858750956918</v>
      </c>
      <c r="AP490" s="1" t="s">
        <v>137</v>
      </c>
      <c r="AQ490" s="1" t="s">
        <v>138</v>
      </c>
      <c r="AR490" s="1">
        <v>2045</v>
      </c>
      <c r="AS490" s="1" t="str">
        <f>IF(sum!A483="QU",sum!B483,"*")</f>
        <v>*</v>
      </c>
      <c r="AT490" s="1"/>
      <c r="AU490" s="1" t="str">
        <f>IF(sum!A483="QU",sum!I483,"*")</f>
        <v>*</v>
      </c>
      <c r="AX490" s="1" t="s">
        <v>137</v>
      </c>
      <c r="AY490" s="1" t="s">
        <v>138</v>
      </c>
      <c r="AZ490" s="1">
        <v>2045</v>
      </c>
      <c r="BA490" s="1" t="str">
        <f>IF(sum!A483="SA",sum!B483,"*")</f>
        <v>*</v>
      </c>
      <c r="BB490" s="1"/>
      <c r="BC490" s="1" t="str">
        <f>IF(sum!A483="SA",sum!I483,"*")</f>
        <v>*</v>
      </c>
    </row>
    <row r="491" spans="2:55">
      <c r="B491" s="1" t="s">
        <v>137</v>
      </c>
      <c r="C491" s="1" t="s">
        <v>138</v>
      </c>
      <c r="D491" s="1">
        <v>2045</v>
      </c>
      <c r="J491" s="1" t="s">
        <v>137</v>
      </c>
      <c r="K491" s="1" t="s">
        <v>138</v>
      </c>
      <c r="L491" s="1">
        <v>2045</v>
      </c>
      <c r="M491" s="1" t="str">
        <f>IF(sum!A484="AT",sum!B484,"*")</f>
        <v>*</v>
      </c>
      <c r="N491" s="1"/>
      <c r="O491" s="1" t="str">
        <f>IF(sum!A484="AT",sum!I484,"*")</f>
        <v>*</v>
      </c>
      <c r="R491" s="1" t="s">
        <v>137</v>
      </c>
      <c r="S491" s="1" t="s">
        <v>138</v>
      </c>
      <c r="T491" s="1">
        <v>2045</v>
      </c>
      <c r="U491" s="1" t="str">
        <f>IF(sum!A484="BC",sum!B484,"*")</f>
        <v>*</v>
      </c>
      <c r="V491" s="1"/>
      <c r="W491" s="1" t="str">
        <f>IF(sum!A484="BC",sum!I484,"*")</f>
        <v>*</v>
      </c>
      <c r="Z491" s="1" t="s">
        <v>137</v>
      </c>
      <c r="AA491" s="1" t="s">
        <v>138</v>
      </c>
      <c r="AB491" s="1">
        <v>2045</v>
      </c>
      <c r="AC491" s="1" t="str">
        <f>IF(sum!A484="MA",sum!B484,"*")</f>
        <v>*</v>
      </c>
      <c r="AD491" s="1"/>
      <c r="AE491" s="1" t="str">
        <f>IF(sum!A484="MA",sum!I484,"*")</f>
        <v>*</v>
      </c>
      <c r="AH491" s="1" t="s">
        <v>137</v>
      </c>
      <c r="AI491" s="1" t="s">
        <v>138</v>
      </c>
      <c r="AJ491" s="1">
        <v>2045</v>
      </c>
      <c r="AK491" s="1" t="str">
        <f>IF(sum!A484="ON",sum!B484,"*")</f>
        <v>R_ES-SC-SD_ELC1_ROOM_CENTRAL</v>
      </c>
      <c r="AL491" s="1"/>
      <c r="AM491" s="1">
        <f>IF(sum!A484="ON",sum!I484,"*")</f>
        <v>5.8530046235715698</v>
      </c>
      <c r="AP491" s="4" t="s">
        <v>137</v>
      </c>
      <c r="AQ491" s="4" t="s">
        <v>138</v>
      </c>
      <c r="AR491" s="4">
        <v>2045</v>
      </c>
      <c r="AS491" s="1" t="str">
        <f>IF(sum!A484="QU",sum!B484,"*")</f>
        <v>*</v>
      </c>
      <c r="AT491" s="1"/>
      <c r="AU491" s="1" t="str">
        <f>IF(sum!A484="QU",sum!I484,"*")</f>
        <v>*</v>
      </c>
      <c r="AX491" s="1" t="s">
        <v>137</v>
      </c>
      <c r="AY491" s="1" t="s">
        <v>138</v>
      </c>
      <c r="AZ491" s="1">
        <v>2045</v>
      </c>
      <c r="BA491" s="1" t="str">
        <f>IF(sum!A484="SA",sum!B484,"*")</f>
        <v>*</v>
      </c>
      <c r="BB491" s="1"/>
      <c r="BC491" s="1" t="str">
        <f>IF(sum!A484="SA",sum!I484,"*")</f>
        <v>*</v>
      </c>
    </row>
    <row r="492" spans="2:55">
      <c r="B492" s="4" t="s">
        <v>137</v>
      </c>
      <c r="C492" s="4" t="s">
        <v>138</v>
      </c>
      <c r="D492" s="4">
        <v>2045</v>
      </c>
      <c r="J492" s="4" t="s">
        <v>137</v>
      </c>
      <c r="K492" s="4" t="s">
        <v>138</v>
      </c>
      <c r="L492" s="4">
        <v>2045</v>
      </c>
      <c r="M492" s="1" t="str">
        <f>IF(sum!A485="AT",sum!B485,"*")</f>
        <v>*</v>
      </c>
      <c r="N492" s="1"/>
      <c r="O492" s="1" t="str">
        <f>IF(sum!A485="AT",sum!I485,"*")</f>
        <v>*</v>
      </c>
      <c r="R492" s="4" t="s">
        <v>137</v>
      </c>
      <c r="S492" s="4" t="s">
        <v>138</v>
      </c>
      <c r="T492" s="4">
        <v>2045</v>
      </c>
      <c r="U492" s="1" t="str">
        <f>IF(sum!A485="BC",sum!B485,"*")</f>
        <v>*</v>
      </c>
      <c r="V492" s="1"/>
      <c r="W492" s="1" t="str">
        <f>IF(sum!A485="BC",sum!I485,"*")</f>
        <v>*</v>
      </c>
      <c r="Z492" s="4" t="s">
        <v>137</v>
      </c>
      <c r="AA492" s="4" t="s">
        <v>138</v>
      </c>
      <c r="AB492" s="4">
        <v>2045</v>
      </c>
      <c r="AC492" s="1" t="str">
        <f>IF(sum!A485="MA",sum!B485,"*")</f>
        <v>*</v>
      </c>
      <c r="AD492" s="1"/>
      <c r="AE492" s="1" t="str">
        <f>IF(sum!A485="MA",sum!I485,"*")</f>
        <v>*</v>
      </c>
      <c r="AH492" s="4" t="s">
        <v>137</v>
      </c>
      <c r="AI492" s="4" t="s">
        <v>138</v>
      </c>
      <c r="AJ492" s="4">
        <v>2045</v>
      </c>
      <c r="AK492" s="1" t="str">
        <f>IF(sum!A485="ON",sum!B485,"*")</f>
        <v>R_ES-SH-AP_ELC1</v>
      </c>
      <c r="AL492" s="1"/>
      <c r="AM492" s="1">
        <f>IF(sum!A485="ON",sum!I485,"*")</f>
        <v>0.56764249226876995</v>
      </c>
      <c r="AP492" s="1" t="s">
        <v>137</v>
      </c>
      <c r="AQ492" s="1" t="s">
        <v>138</v>
      </c>
      <c r="AR492" s="1">
        <v>2045</v>
      </c>
      <c r="AS492" s="1" t="str">
        <f>IF(sum!A485="QU",sum!B485,"*")</f>
        <v>*</v>
      </c>
      <c r="AT492" s="1"/>
      <c r="AU492" s="1" t="str">
        <f>IF(sum!A485="QU",sum!I485,"*")</f>
        <v>*</v>
      </c>
      <c r="AX492" s="4" t="s">
        <v>137</v>
      </c>
      <c r="AY492" s="4" t="s">
        <v>138</v>
      </c>
      <c r="AZ492" s="4">
        <v>2045</v>
      </c>
      <c r="BA492" s="1" t="str">
        <f>IF(sum!A485="SA",sum!B485,"*")</f>
        <v>*</v>
      </c>
      <c r="BB492" s="1"/>
      <c r="BC492" s="1" t="str">
        <f>IF(sum!A485="SA",sum!I485,"*")</f>
        <v>*</v>
      </c>
    </row>
    <row r="493" spans="2:55">
      <c r="B493" s="1" t="s">
        <v>137</v>
      </c>
      <c r="C493" s="1" t="s">
        <v>138</v>
      </c>
      <c r="D493" s="1">
        <v>2045</v>
      </c>
      <c r="J493" s="1" t="s">
        <v>137</v>
      </c>
      <c r="K493" s="1" t="s">
        <v>138</v>
      </c>
      <c r="L493" s="1">
        <v>2045</v>
      </c>
      <c r="M493" s="1" t="str">
        <f>IF(sum!A486="AT",sum!B486,"*")</f>
        <v>*</v>
      </c>
      <c r="N493" s="1"/>
      <c r="O493" s="1" t="str">
        <f>IF(sum!A486="AT",sum!I486,"*")</f>
        <v>*</v>
      </c>
      <c r="R493" s="1" t="s">
        <v>137</v>
      </c>
      <c r="S493" s="1" t="s">
        <v>138</v>
      </c>
      <c r="T493" s="1">
        <v>2045</v>
      </c>
      <c r="U493" s="1" t="str">
        <f>IF(sum!A486="BC",sum!B486,"*")</f>
        <v>*</v>
      </c>
      <c r="V493" s="1"/>
      <c r="W493" s="1" t="str">
        <f>IF(sum!A486="BC",sum!I486,"*")</f>
        <v>*</v>
      </c>
      <c r="Z493" s="1" t="s">
        <v>137</v>
      </c>
      <c r="AA493" s="1" t="s">
        <v>138</v>
      </c>
      <c r="AB493" s="1">
        <v>2045</v>
      </c>
      <c r="AC493" s="1" t="str">
        <f>IF(sum!A486="MA",sum!B486,"*")</f>
        <v>*</v>
      </c>
      <c r="AD493" s="1"/>
      <c r="AE493" s="1" t="str">
        <f>IF(sum!A486="MA",sum!I486,"*")</f>
        <v>*</v>
      </c>
      <c r="AH493" s="1" t="s">
        <v>137</v>
      </c>
      <c r="AI493" s="1" t="s">
        <v>138</v>
      </c>
      <c r="AJ493" s="1">
        <v>2045</v>
      </c>
      <c r="AK493" s="1" t="str">
        <f>IF(sum!A486="ON",sum!B486,"*")</f>
        <v>R_ES-SH-AP_HET1</v>
      </c>
      <c r="AL493" s="1"/>
      <c r="AM493" s="1">
        <f>IF(sum!A486="ON",sum!I486,"*")</f>
        <v>0</v>
      </c>
      <c r="AP493" s="4" t="s">
        <v>137</v>
      </c>
      <c r="AQ493" s="4" t="s">
        <v>138</v>
      </c>
      <c r="AR493" s="4">
        <v>2045</v>
      </c>
      <c r="AS493" s="1" t="str">
        <f>IF(sum!A486="QU",sum!B486,"*")</f>
        <v>*</v>
      </c>
      <c r="AT493" s="1"/>
      <c r="AU493" s="1" t="str">
        <f>IF(sum!A486="QU",sum!I486,"*")</f>
        <v>*</v>
      </c>
      <c r="AX493" s="1" t="s">
        <v>137</v>
      </c>
      <c r="AY493" s="1" t="s">
        <v>138</v>
      </c>
      <c r="AZ493" s="1">
        <v>2045</v>
      </c>
      <c r="BA493" s="1" t="str">
        <f>IF(sum!A486="SA",sum!B486,"*")</f>
        <v>*</v>
      </c>
      <c r="BB493" s="1"/>
      <c r="BC493" s="1" t="str">
        <f>IF(sum!A486="SA",sum!I486,"*")</f>
        <v>*</v>
      </c>
    </row>
    <row r="494" spans="2:55">
      <c r="B494" s="1" t="s">
        <v>137</v>
      </c>
      <c r="C494" s="1" t="s">
        <v>138</v>
      </c>
      <c r="D494" s="1">
        <v>2045</v>
      </c>
      <c r="J494" s="1" t="s">
        <v>137</v>
      </c>
      <c r="K494" s="1" t="s">
        <v>138</v>
      </c>
      <c r="L494" s="1">
        <v>2045</v>
      </c>
      <c r="M494" s="1" t="str">
        <f>IF(sum!A487="AT",sum!B487,"*")</f>
        <v>*</v>
      </c>
      <c r="N494" s="1"/>
      <c r="O494" s="1" t="str">
        <f>IF(sum!A487="AT",sum!I487,"*")</f>
        <v>*</v>
      </c>
      <c r="R494" s="1" t="s">
        <v>137</v>
      </c>
      <c r="S494" s="1" t="s">
        <v>138</v>
      </c>
      <c r="T494" s="1">
        <v>2045</v>
      </c>
      <c r="U494" s="1" t="str">
        <f>IF(sum!A487="BC",sum!B487,"*")</f>
        <v>*</v>
      </c>
      <c r="V494" s="1"/>
      <c r="W494" s="1" t="str">
        <f>IF(sum!A487="BC",sum!I487,"*")</f>
        <v>*</v>
      </c>
      <c r="Z494" s="1" t="s">
        <v>137</v>
      </c>
      <c r="AA494" s="1" t="s">
        <v>138</v>
      </c>
      <c r="AB494" s="1">
        <v>2045</v>
      </c>
      <c r="AC494" s="1" t="str">
        <f>IF(sum!A487="MA",sum!B487,"*")</f>
        <v>*</v>
      </c>
      <c r="AD494" s="1"/>
      <c r="AE494" s="1" t="str">
        <f>IF(sum!A487="MA",sum!I487,"*")</f>
        <v>*</v>
      </c>
      <c r="AH494" s="1" t="s">
        <v>137</v>
      </c>
      <c r="AI494" s="1" t="s">
        <v>138</v>
      </c>
      <c r="AJ494" s="1">
        <v>2045</v>
      </c>
      <c r="AK494" s="1" t="str">
        <f>IF(sum!A487="ON",sum!B487,"*")</f>
        <v>R_ES-SH-MOB_ELC1</v>
      </c>
      <c r="AL494" s="1"/>
      <c r="AM494" s="1">
        <f>IF(sum!A487="ON",sum!I487,"*")</f>
        <v>3.0661051765651301E-3</v>
      </c>
      <c r="AP494" s="1" t="s">
        <v>137</v>
      </c>
      <c r="AQ494" s="1" t="s">
        <v>138</v>
      </c>
      <c r="AR494" s="1">
        <v>2045</v>
      </c>
      <c r="AS494" s="1" t="str">
        <f>IF(sum!A487="QU",sum!B487,"*")</f>
        <v>*</v>
      </c>
      <c r="AT494" s="1"/>
      <c r="AU494" s="1" t="str">
        <f>IF(sum!A487="QU",sum!I487,"*")</f>
        <v>*</v>
      </c>
      <c r="AX494" s="1" t="s">
        <v>137</v>
      </c>
      <c r="AY494" s="1" t="s">
        <v>138</v>
      </c>
      <c r="AZ494" s="1">
        <v>2045</v>
      </c>
      <c r="BA494" s="1" t="str">
        <f>IF(sum!A487="SA",sum!B487,"*")</f>
        <v>*</v>
      </c>
      <c r="BB494" s="1"/>
      <c r="BC494" s="1" t="str">
        <f>IF(sum!A487="SA",sum!I487,"*")</f>
        <v>*</v>
      </c>
    </row>
    <row r="495" spans="2:55">
      <c r="B495" s="4" t="s">
        <v>137</v>
      </c>
      <c r="C495" s="4" t="s">
        <v>138</v>
      </c>
      <c r="D495" s="4">
        <v>2045</v>
      </c>
      <c r="J495" s="4" t="s">
        <v>137</v>
      </c>
      <c r="K495" s="4" t="s">
        <v>138</v>
      </c>
      <c r="L495" s="4">
        <v>2045</v>
      </c>
      <c r="M495" s="1" t="str">
        <f>IF(sum!A488="AT",sum!B488,"*")</f>
        <v>*</v>
      </c>
      <c r="N495" s="1"/>
      <c r="O495" s="1" t="str">
        <f>IF(sum!A488="AT",sum!I488,"*")</f>
        <v>*</v>
      </c>
      <c r="R495" s="4" t="s">
        <v>137</v>
      </c>
      <c r="S495" s="4" t="s">
        <v>138</v>
      </c>
      <c r="T495" s="4">
        <v>2045</v>
      </c>
      <c r="U495" s="1" t="str">
        <f>IF(sum!A488="BC",sum!B488,"*")</f>
        <v>*</v>
      </c>
      <c r="V495" s="1"/>
      <c r="W495" s="1" t="str">
        <f>IF(sum!A488="BC",sum!I488,"*")</f>
        <v>*</v>
      </c>
      <c r="Z495" s="4" t="s">
        <v>137</v>
      </c>
      <c r="AA495" s="4" t="s">
        <v>138</v>
      </c>
      <c r="AB495" s="4">
        <v>2045</v>
      </c>
      <c r="AC495" s="1" t="str">
        <f>IF(sum!A488="MA",sum!B488,"*")</f>
        <v>*</v>
      </c>
      <c r="AD495" s="1"/>
      <c r="AE495" s="1" t="str">
        <f>IF(sum!A488="MA",sum!I488,"*")</f>
        <v>*</v>
      </c>
      <c r="AH495" s="4" t="s">
        <v>137</v>
      </c>
      <c r="AI495" s="4" t="s">
        <v>138</v>
      </c>
      <c r="AJ495" s="4">
        <v>2045</v>
      </c>
      <c r="AK495" s="1" t="str">
        <f>IF(sum!A488="ON",sum!B488,"*")</f>
        <v>R_ES-SH-MOB_HET1</v>
      </c>
      <c r="AL495" s="1"/>
      <c r="AM495" s="1">
        <f>IF(sum!A488="ON",sum!I488,"*")</f>
        <v>0</v>
      </c>
      <c r="AP495" s="4" t="s">
        <v>137</v>
      </c>
      <c r="AQ495" s="4" t="s">
        <v>138</v>
      </c>
      <c r="AR495" s="4">
        <v>2045</v>
      </c>
      <c r="AS495" s="1" t="str">
        <f>IF(sum!A488="QU",sum!B488,"*")</f>
        <v>*</v>
      </c>
      <c r="AT495" s="1"/>
      <c r="AU495" s="1" t="str">
        <f>IF(sum!A488="QU",sum!I488,"*")</f>
        <v>*</v>
      </c>
      <c r="AX495" s="4" t="s">
        <v>137</v>
      </c>
      <c r="AY495" s="4" t="s">
        <v>138</v>
      </c>
      <c r="AZ495" s="4">
        <v>2045</v>
      </c>
      <c r="BA495" s="1" t="str">
        <f>IF(sum!A488="SA",sum!B488,"*")</f>
        <v>*</v>
      </c>
      <c r="BB495" s="1"/>
      <c r="BC495" s="1" t="str">
        <f>IF(sum!A488="SA",sum!I488,"*")</f>
        <v>*</v>
      </c>
    </row>
    <row r="496" spans="2:55">
      <c r="B496" s="1" t="s">
        <v>137</v>
      </c>
      <c r="C496" s="1" t="s">
        <v>138</v>
      </c>
      <c r="D496" s="1">
        <v>2045</v>
      </c>
      <c r="J496" s="1" t="s">
        <v>137</v>
      </c>
      <c r="K496" s="1" t="s">
        <v>138</v>
      </c>
      <c r="L496" s="1">
        <v>2045</v>
      </c>
      <c r="M496" s="1" t="str">
        <f>IF(sum!A489="AT",sum!B489,"*")</f>
        <v>*</v>
      </c>
      <c r="N496" s="1"/>
      <c r="O496" s="1" t="str">
        <f>IF(sum!A489="AT",sum!I489,"*")</f>
        <v>*</v>
      </c>
      <c r="R496" s="1" t="s">
        <v>137</v>
      </c>
      <c r="S496" s="1" t="s">
        <v>138</v>
      </c>
      <c r="T496" s="1">
        <v>2045</v>
      </c>
      <c r="U496" s="1" t="str">
        <f>IF(sum!A489="BC",sum!B489,"*")</f>
        <v>*</v>
      </c>
      <c r="V496" s="1"/>
      <c r="W496" s="1" t="str">
        <f>IF(sum!A489="BC",sum!I489,"*")</f>
        <v>*</v>
      </c>
      <c r="Z496" s="1" t="s">
        <v>137</v>
      </c>
      <c r="AA496" s="1" t="s">
        <v>138</v>
      </c>
      <c r="AB496" s="1">
        <v>2045</v>
      </c>
      <c r="AC496" s="1" t="str">
        <f>IF(sum!A489="MA",sum!B489,"*")</f>
        <v>*</v>
      </c>
      <c r="AD496" s="1"/>
      <c r="AE496" s="1" t="str">
        <f>IF(sum!A489="MA",sum!I489,"*")</f>
        <v>*</v>
      </c>
      <c r="AH496" s="1" t="s">
        <v>137</v>
      </c>
      <c r="AI496" s="1" t="s">
        <v>138</v>
      </c>
      <c r="AJ496" s="1">
        <v>2045</v>
      </c>
      <c r="AK496" s="1" t="str">
        <f>IF(sum!A489="ON",sum!B489,"*")</f>
        <v>R_ES-SH-SA_ELC1</v>
      </c>
      <c r="AL496" s="1"/>
      <c r="AM496" s="1">
        <f>IF(sum!A489="ON",sum!I489,"*")</f>
        <v>0.17210913073506401</v>
      </c>
      <c r="AP496" s="1" t="s">
        <v>137</v>
      </c>
      <c r="AQ496" s="1" t="s">
        <v>138</v>
      </c>
      <c r="AR496" s="1">
        <v>2045</v>
      </c>
      <c r="AS496" s="1" t="str">
        <f>IF(sum!A489="QU",sum!B489,"*")</f>
        <v>*</v>
      </c>
      <c r="AT496" s="1"/>
      <c r="AU496" s="1" t="str">
        <f>IF(sum!A489="QU",sum!I489,"*")</f>
        <v>*</v>
      </c>
      <c r="AX496" s="1" t="s">
        <v>137</v>
      </c>
      <c r="AY496" s="1" t="s">
        <v>138</v>
      </c>
      <c r="AZ496" s="1">
        <v>2045</v>
      </c>
      <c r="BA496" s="1" t="str">
        <f>IF(sum!A489="SA",sum!B489,"*")</f>
        <v>*</v>
      </c>
      <c r="BB496" s="1"/>
      <c r="BC496" s="1" t="str">
        <f>IF(sum!A489="SA",sum!I489,"*")</f>
        <v>*</v>
      </c>
    </row>
    <row r="497" spans="2:55">
      <c r="B497" s="1" t="s">
        <v>137</v>
      </c>
      <c r="C497" s="1" t="s">
        <v>138</v>
      </c>
      <c r="D497" s="1">
        <v>2045</v>
      </c>
      <c r="J497" s="1" t="s">
        <v>137</v>
      </c>
      <c r="K497" s="1" t="s">
        <v>138</v>
      </c>
      <c r="L497" s="1">
        <v>2045</v>
      </c>
      <c r="M497" s="1" t="str">
        <f>IF(sum!A490="AT",sum!B490,"*")</f>
        <v>*</v>
      </c>
      <c r="N497" s="1"/>
      <c r="O497" s="1" t="str">
        <f>IF(sum!A490="AT",sum!I490,"*")</f>
        <v>*</v>
      </c>
      <c r="R497" s="1" t="s">
        <v>137</v>
      </c>
      <c r="S497" s="1" t="s">
        <v>138</v>
      </c>
      <c r="T497" s="1">
        <v>2045</v>
      </c>
      <c r="U497" s="1" t="str">
        <f>IF(sum!A490="BC",sum!B490,"*")</f>
        <v>*</v>
      </c>
      <c r="V497" s="1"/>
      <c r="W497" s="1" t="str">
        <f>IF(sum!A490="BC",sum!I490,"*")</f>
        <v>*</v>
      </c>
      <c r="Z497" s="1" t="s">
        <v>137</v>
      </c>
      <c r="AA497" s="1" t="s">
        <v>138</v>
      </c>
      <c r="AB497" s="1">
        <v>2045</v>
      </c>
      <c r="AC497" s="1" t="str">
        <f>IF(sum!A490="MA",sum!B490,"*")</f>
        <v>*</v>
      </c>
      <c r="AD497" s="1"/>
      <c r="AE497" s="1" t="str">
        <f>IF(sum!A490="MA",sum!I490,"*")</f>
        <v>*</v>
      </c>
      <c r="AH497" s="1" t="s">
        <v>137</v>
      </c>
      <c r="AI497" s="1" t="s">
        <v>138</v>
      </c>
      <c r="AJ497" s="1">
        <v>2045</v>
      </c>
      <c r="AK497" s="1" t="str">
        <f>IF(sum!A490="ON",sum!B490,"*")</f>
        <v>R_ES-SH-SA_HET1</v>
      </c>
      <c r="AL497" s="1"/>
      <c r="AM497" s="1">
        <f>IF(sum!A490="ON",sum!I490,"*")</f>
        <v>0</v>
      </c>
      <c r="AP497" s="4" t="s">
        <v>137</v>
      </c>
      <c r="AQ497" s="4" t="s">
        <v>138</v>
      </c>
      <c r="AR497" s="4">
        <v>2045</v>
      </c>
      <c r="AS497" s="1" t="str">
        <f>IF(sum!A490="QU",sum!B490,"*")</f>
        <v>*</v>
      </c>
      <c r="AT497" s="1"/>
      <c r="AU497" s="1" t="str">
        <f>IF(sum!A490="QU",sum!I490,"*")</f>
        <v>*</v>
      </c>
      <c r="AX497" s="1" t="s">
        <v>137</v>
      </c>
      <c r="AY497" s="1" t="s">
        <v>138</v>
      </c>
      <c r="AZ497" s="1">
        <v>2045</v>
      </c>
      <c r="BA497" s="1" t="str">
        <f>IF(sum!A490="SA",sum!B490,"*")</f>
        <v>*</v>
      </c>
      <c r="BB497" s="1"/>
      <c r="BC497" s="1" t="str">
        <f>IF(sum!A490="SA",sum!I490,"*")</f>
        <v>*</v>
      </c>
    </row>
    <row r="498" spans="2:55">
      <c r="B498" s="4" t="s">
        <v>137</v>
      </c>
      <c r="C498" s="4" t="s">
        <v>138</v>
      </c>
      <c r="D498" s="4">
        <v>2045</v>
      </c>
      <c r="J498" s="4" t="s">
        <v>137</v>
      </c>
      <c r="K498" s="4" t="s">
        <v>138</v>
      </c>
      <c r="L498" s="4">
        <v>2045</v>
      </c>
      <c r="M498" s="1" t="str">
        <f>IF(sum!A491="AT",sum!B491,"*")</f>
        <v>*</v>
      </c>
      <c r="N498" s="1"/>
      <c r="O498" s="1" t="str">
        <f>IF(sum!A491="AT",sum!I491,"*")</f>
        <v>*</v>
      </c>
      <c r="R498" s="4" t="s">
        <v>137</v>
      </c>
      <c r="S498" s="4" t="s">
        <v>138</v>
      </c>
      <c r="T498" s="4">
        <v>2045</v>
      </c>
      <c r="U498" s="1" t="str">
        <f>IF(sum!A491="BC",sum!B491,"*")</f>
        <v>*</v>
      </c>
      <c r="V498" s="1"/>
      <c r="W498" s="1" t="str">
        <f>IF(sum!A491="BC",sum!I491,"*")</f>
        <v>*</v>
      </c>
      <c r="Z498" s="4" t="s">
        <v>137</v>
      </c>
      <c r="AA498" s="4" t="s">
        <v>138</v>
      </c>
      <c r="AB498" s="4">
        <v>2045</v>
      </c>
      <c r="AC498" s="1" t="str">
        <f>IF(sum!A491="MA",sum!B491,"*")</f>
        <v>*</v>
      </c>
      <c r="AD498" s="1"/>
      <c r="AE498" s="1" t="str">
        <f>IF(sum!A491="MA",sum!I491,"*")</f>
        <v>*</v>
      </c>
      <c r="AH498" s="4" t="s">
        <v>137</v>
      </c>
      <c r="AI498" s="4" t="s">
        <v>138</v>
      </c>
      <c r="AJ498" s="4">
        <v>2045</v>
      </c>
      <c r="AK498" s="1" t="str">
        <f>IF(sum!A491="ON",sum!B491,"*")</f>
        <v>R_ES-SH-SD_COAPRO1</v>
      </c>
      <c r="AL498" s="1"/>
      <c r="AM498" s="1">
        <f>IF(sum!A491="ON",sum!I491,"*")</f>
        <v>0</v>
      </c>
      <c r="AP498" s="1" t="s">
        <v>137</v>
      </c>
      <c r="AQ498" s="1" t="s">
        <v>138</v>
      </c>
      <c r="AR498" s="1">
        <v>2045</v>
      </c>
      <c r="AS498" s="1" t="str">
        <f>IF(sum!A491="QU",sum!B491,"*")</f>
        <v>*</v>
      </c>
      <c r="AT498" s="1"/>
      <c r="AU498" s="1" t="str">
        <f>IF(sum!A491="QU",sum!I491,"*")</f>
        <v>*</v>
      </c>
      <c r="AX498" s="4" t="s">
        <v>137</v>
      </c>
      <c r="AY498" s="4" t="s">
        <v>138</v>
      </c>
      <c r="AZ498" s="4">
        <v>2045</v>
      </c>
      <c r="BA498" s="1" t="str">
        <f>IF(sum!A491="SA",sum!B491,"*")</f>
        <v>*</v>
      </c>
      <c r="BB498" s="1"/>
      <c r="BC498" s="1" t="str">
        <f>IF(sum!A491="SA",sum!I491,"*")</f>
        <v>*</v>
      </c>
    </row>
    <row r="499" spans="2:55">
      <c r="B499" s="1" t="s">
        <v>137</v>
      </c>
      <c r="C499" s="1" t="s">
        <v>138</v>
      </c>
      <c r="D499" s="1">
        <v>2045</v>
      </c>
      <c r="J499" s="1" t="s">
        <v>137</v>
      </c>
      <c r="K499" s="1" t="s">
        <v>138</v>
      </c>
      <c r="L499" s="1">
        <v>2045</v>
      </c>
      <c r="M499" s="1" t="str">
        <f>IF(sum!A492="AT",sum!B492,"*")</f>
        <v>*</v>
      </c>
      <c r="N499" s="1"/>
      <c r="O499" s="1" t="str">
        <f>IF(sum!A492="AT",sum!I492,"*")</f>
        <v>*</v>
      </c>
      <c r="R499" s="1" t="s">
        <v>137</v>
      </c>
      <c r="S499" s="1" t="s">
        <v>138</v>
      </c>
      <c r="T499" s="1">
        <v>2045</v>
      </c>
      <c r="U499" s="1" t="str">
        <f>IF(sum!A492="BC",sum!B492,"*")</f>
        <v>*</v>
      </c>
      <c r="V499" s="1"/>
      <c r="W499" s="1" t="str">
        <f>IF(sum!A492="BC",sum!I492,"*")</f>
        <v>*</v>
      </c>
      <c r="Z499" s="1" t="s">
        <v>137</v>
      </c>
      <c r="AA499" s="1" t="s">
        <v>138</v>
      </c>
      <c r="AB499" s="1">
        <v>2045</v>
      </c>
      <c r="AC499" s="1" t="str">
        <f>IF(sum!A492="MA",sum!B492,"*")</f>
        <v>*</v>
      </c>
      <c r="AD499" s="1"/>
      <c r="AE499" s="1" t="str">
        <f>IF(sum!A492="MA",sum!I492,"*")</f>
        <v>*</v>
      </c>
      <c r="AH499" s="1" t="s">
        <v>137</v>
      </c>
      <c r="AI499" s="1" t="s">
        <v>138</v>
      </c>
      <c r="AJ499" s="1">
        <v>2045</v>
      </c>
      <c r="AK499" s="1" t="str">
        <f>IF(sum!A492="ON",sum!B492,"*")</f>
        <v>R_ES-SH-SD_ELC1</v>
      </c>
      <c r="AL499" s="1"/>
      <c r="AM499" s="1">
        <f>IF(sum!A492="ON",sum!I492,"*")</f>
        <v>3.9086642267257297E-2</v>
      </c>
      <c r="AP499" s="4" t="s">
        <v>137</v>
      </c>
      <c r="AQ499" s="4" t="s">
        <v>138</v>
      </c>
      <c r="AR499" s="4">
        <v>2045</v>
      </c>
      <c r="AS499" s="1" t="str">
        <f>IF(sum!A492="QU",sum!B492,"*")</f>
        <v>*</v>
      </c>
      <c r="AT499" s="1"/>
      <c r="AU499" s="1" t="str">
        <f>IF(sum!A492="QU",sum!I492,"*")</f>
        <v>*</v>
      </c>
      <c r="AX499" s="1" t="s">
        <v>137</v>
      </c>
      <c r="AY499" s="1" t="s">
        <v>138</v>
      </c>
      <c r="AZ499" s="1">
        <v>2045</v>
      </c>
      <c r="BA499" s="1" t="str">
        <f>IF(sum!A492="SA",sum!B492,"*")</f>
        <v>*</v>
      </c>
      <c r="BB499" s="1"/>
      <c r="BC499" s="1" t="str">
        <f>IF(sum!A492="SA",sum!I492,"*")</f>
        <v>*</v>
      </c>
    </row>
    <row r="500" spans="2:55">
      <c r="B500" s="1" t="s">
        <v>137</v>
      </c>
      <c r="C500" s="1" t="s">
        <v>138</v>
      </c>
      <c r="D500" s="1">
        <v>2045</v>
      </c>
      <c r="J500" s="1" t="s">
        <v>137</v>
      </c>
      <c r="K500" s="1" t="s">
        <v>138</v>
      </c>
      <c r="L500" s="1">
        <v>2045</v>
      </c>
      <c r="M500" s="1" t="str">
        <f>IF(sum!A493="AT",sum!B493,"*")</f>
        <v>*</v>
      </c>
      <c r="N500" s="1"/>
      <c r="O500" s="1" t="str">
        <f>IF(sum!A493="AT",sum!I493,"*")</f>
        <v>*</v>
      </c>
      <c r="R500" s="1" t="s">
        <v>137</v>
      </c>
      <c r="S500" s="1" t="s">
        <v>138</v>
      </c>
      <c r="T500" s="1">
        <v>2045</v>
      </c>
      <c r="U500" s="1" t="str">
        <f>IF(sum!A493="BC",sum!B493,"*")</f>
        <v>*</v>
      </c>
      <c r="V500" s="1"/>
      <c r="W500" s="1" t="str">
        <f>IF(sum!A493="BC",sum!I493,"*")</f>
        <v>*</v>
      </c>
      <c r="Z500" s="1" t="s">
        <v>137</v>
      </c>
      <c r="AA500" s="1" t="s">
        <v>138</v>
      </c>
      <c r="AB500" s="1">
        <v>2045</v>
      </c>
      <c r="AC500" s="1" t="str">
        <f>IF(sum!A493="MA",sum!B493,"*")</f>
        <v>*</v>
      </c>
      <c r="AD500" s="1"/>
      <c r="AE500" s="1" t="str">
        <f>IF(sum!A493="MA",sum!I493,"*")</f>
        <v>*</v>
      </c>
      <c r="AH500" s="1" t="s">
        <v>137</v>
      </c>
      <c r="AI500" s="1" t="s">
        <v>138</v>
      </c>
      <c r="AJ500" s="1">
        <v>2045</v>
      </c>
      <c r="AK500" s="1" t="str">
        <f>IF(sum!A493="ON",sum!B493,"*")</f>
        <v>R_ES-SH-SD_GAS_HE1</v>
      </c>
      <c r="AL500" s="1"/>
      <c r="AM500" s="1">
        <f>IF(sum!A493="ON",sum!I493,"*")</f>
        <v>0</v>
      </c>
      <c r="AP500" s="1" t="s">
        <v>137</v>
      </c>
      <c r="AQ500" s="1" t="s">
        <v>138</v>
      </c>
      <c r="AR500" s="1">
        <v>2045</v>
      </c>
      <c r="AS500" s="1" t="str">
        <f>IF(sum!A493="QU",sum!B493,"*")</f>
        <v>*</v>
      </c>
      <c r="AT500" s="1"/>
      <c r="AU500" s="1" t="str">
        <f>IF(sum!A493="QU",sum!I493,"*")</f>
        <v>*</v>
      </c>
      <c r="AX500" s="1" t="s">
        <v>137</v>
      </c>
      <c r="AY500" s="1" t="s">
        <v>138</v>
      </c>
      <c r="AZ500" s="1">
        <v>2045</v>
      </c>
      <c r="BA500" s="1" t="str">
        <f>IF(sum!A493="SA",sum!B493,"*")</f>
        <v>*</v>
      </c>
      <c r="BB500" s="1"/>
      <c r="BC500" s="1" t="str">
        <f>IF(sum!A493="SA",sum!I493,"*")</f>
        <v>*</v>
      </c>
    </row>
    <row r="501" spans="2:55">
      <c r="B501" s="4" t="s">
        <v>137</v>
      </c>
      <c r="C501" s="4" t="s">
        <v>138</v>
      </c>
      <c r="D501" s="4">
        <v>2045</v>
      </c>
      <c r="J501" s="4" t="s">
        <v>137</v>
      </c>
      <c r="K501" s="4" t="s">
        <v>138</v>
      </c>
      <c r="L501" s="4">
        <v>2045</v>
      </c>
      <c r="M501" s="1" t="str">
        <f>IF(sum!A494="AT",sum!B494,"*")</f>
        <v>*</v>
      </c>
      <c r="N501" s="1"/>
      <c r="O501" s="1" t="str">
        <f>IF(sum!A494="AT",sum!I494,"*")</f>
        <v>*</v>
      </c>
      <c r="R501" s="4" t="s">
        <v>137</v>
      </c>
      <c r="S501" s="4" t="s">
        <v>138</v>
      </c>
      <c r="T501" s="4">
        <v>2045</v>
      </c>
      <c r="U501" s="1" t="str">
        <f>IF(sum!A494="BC",sum!B494,"*")</f>
        <v>*</v>
      </c>
      <c r="V501" s="1"/>
      <c r="W501" s="1" t="str">
        <f>IF(sum!A494="BC",sum!I494,"*")</f>
        <v>*</v>
      </c>
      <c r="Z501" s="4" t="s">
        <v>137</v>
      </c>
      <c r="AA501" s="4" t="s">
        <v>138</v>
      </c>
      <c r="AB501" s="4">
        <v>2045</v>
      </c>
      <c r="AC501" s="1" t="str">
        <f>IF(sum!A494="MA",sum!B494,"*")</f>
        <v>*</v>
      </c>
      <c r="AD501" s="1"/>
      <c r="AE501" s="1" t="str">
        <f>IF(sum!A494="MA",sum!I494,"*")</f>
        <v>*</v>
      </c>
      <c r="AH501" s="4" t="s">
        <v>137</v>
      </c>
      <c r="AI501" s="4" t="s">
        <v>138</v>
      </c>
      <c r="AJ501" s="4">
        <v>2045</v>
      </c>
      <c r="AK501" s="1" t="str">
        <f>IF(sum!A494="ON",sum!B494,"*")</f>
        <v>R_ES-SH-SD_HET1</v>
      </c>
      <c r="AL501" s="1"/>
      <c r="AM501" s="1">
        <f>IF(sum!A494="ON",sum!I494,"*")</f>
        <v>0</v>
      </c>
      <c r="AP501" s="4" t="s">
        <v>137</v>
      </c>
      <c r="AQ501" s="4" t="s">
        <v>138</v>
      </c>
      <c r="AR501" s="4">
        <v>2045</v>
      </c>
      <c r="AS501" s="1" t="str">
        <f>IF(sum!A494="QU",sum!B494,"*")</f>
        <v>*</v>
      </c>
      <c r="AT501" s="1"/>
      <c r="AU501" s="1" t="str">
        <f>IF(sum!A494="QU",sum!I494,"*")</f>
        <v>*</v>
      </c>
      <c r="AX501" s="4" t="s">
        <v>137</v>
      </c>
      <c r="AY501" s="4" t="s">
        <v>138</v>
      </c>
      <c r="AZ501" s="4">
        <v>2045</v>
      </c>
      <c r="BA501" s="1" t="str">
        <f>IF(sum!A494="SA",sum!B494,"*")</f>
        <v>*</v>
      </c>
      <c r="BB501" s="1"/>
      <c r="BC501" s="1" t="str">
        <f>IF(sum!A494="SA",sum!I494,"*")</f>
        <v>*</v>
      </c>
    </row>
    <row r="502" spans="2:55">
      <c r="B502" s="1" t="s">
        <v>137</v>
      </c>
      <c r="C502" s="1" t="s">
        <v>138</v>
      </c>
      <c r="D502" s="1">
        <v>2045</v>
      </c>
      <c r="J502" s="1" t="s">
        <v>137</v>
      </c>
      <c r="K502" s="1" t="s">
        <v>138</v>
      </c>
      <c r="L502" s="1">
        <v>2045</v>
      </c>
      <c r="M502" s="1" t="str">
        <f>IF(sum!A495="AT",sum!B495,"*")</f>
        <v>*</v>
      </c>
      <c r="N502" s="1"/>
      <c r="O502" s="1" t="str">
        <f>IF(sum!A495="AT",sum!I495,"*")</f>
        <v>*</v>
      </c>
      <c r="R502" s="1" t="s">
        <v>137</v>
      </c>
      <c r="S502" s="1" t="s">
        <v>138</v>
      </c>
      <c r="T502" s="1">
        <v>2045</v>
      </c>
      <c r="U502" s="1" t="str">
        <f>IF(sum!A495="BC",sum!B495,"*")</f>
        <v>*</v>
      </c>
      <c r="V502" s="1"/>
      <c r="W502" s="1" t="str">
        <f>IF(sum!A495="BC",sum!I495,"*")</f>
        <v>*</v>
      </c>
      <c r="Z502" s="1" t="s">
        <v>137</v>
      </c>
      <c r="AA502" s="1" t="s">
        <v>138</v>
      </c>
      <c r="AB502" s="1">
        <v>2045</v>
      </c>
      <c r="AC502" s="1" t="str">
        <f>IF(sum!A495="MA",sum!B495,"*")</f>
        <v>*</v>
      </c>
      <c r="AD502" s="1"/>
      <c r="AE502" s="1" t="str">
        <f>IF(sum!A495="MA",sum!I495,"*")</f>
        <v>*</v>
      </c>
      <c r="AH502" s="1" t="s">
        <v>137</v>
      </c>
      <c r="AI502" s="1" t="s">
        <v>138</v>
      </c>
      <c r="AJ502" s="1">
        <v>2045</v>
      </c>
      <c r="AK502" s="1" t="str">
        <f>IF(sum!A495="ON",sum!B495,"*")</f>
        <v>R_ES-WH-AP_GAS1</v>
      </c>
      <c r="AL502" s="1"/>
      <c r="AM502" s="1">
        <f>IF(sum!A495="ON",sum!I495,"*")</f>
        <v>0</v>
      </c>
      <c r="AP502" s="1" t="s">
        <v>137</v>
      </c>
      <c r="AQ502" s="1" t="s">
        <v>138</v>
      </c>
      <c r="AR502" s="1">
        <v>2045</v>
      </c>
      <c r="AS502" s="1" t="str">
        <f>IF(sum!A495="QU",sum!B495,"*")</f>
        <v>*</v>
      </c>
      <c r="AT502" s="1"/>
      <c r="AU502" s="1" t="str">
        <f>IF(sum!A495="QU",sum!I495,"*")</f>
        <v>*</v>
      </c>
      <c r="AX502" s="1" t="s">
        <v>137</v>
      </c>
      <c r="AY502" s="1" t="s">
        <v>138</v>
      </c>
      <c r="AZ502" s="1">
        <v>2045</v>
      </c>
      <c r="BA502" s="1" t="str">
        <f>IF(sum!A495="SA",sum!B495,"*")</f>
        <v>*</v>
      </c>
      <c r="BB502" s="1"/>
      <c r="BC502" s="1" t="str">
        <f>IF(sum!A495="SA",sum!I495,"*")</f>
        <v>*</v>
      </c>
    </row>
    <row r="503" spans="2:55">
      <c r="B503" s="1" t="s">
        <v>137</v>
      </c>
      <c r="C503" s="1" t="s">
        <v>138</v>
      </c>
      <c r="D503" s="1">
        <v>2045</v>
      </c>
      <c r="J503" s="1" t="s">
        <v>137</v>
      </c>
      <c r="K503" s="1" t="s">
        <v>138</v>
      </c>
      <c r="L503" s="1">
        <v>2045</v>
      </c>
      <c r="M503" s="1" t="str">
        <f>IF(sum!A496="AT",sum!B496,"*")</f>
        <v>*</v>
      </c>
      <c r="N503" s="1"/>
      <c r="O503" s="1" t="str">
        <f>IF(sum!A496="AT",sum!I496,"*")</f>
        <v>*</v>
      </c>
      <c r="R503" s="1" t="s">
        <v>137</v>
      </c>
      <c r="S503" s="1" t="s">
        <v>138</v>
      </c>
      <c r="T503" s="1">
        <v>2045</v>
      </c>
      <c r="U503" s="1" t="str">
        <f>IF(sum!A496="BC",sum!B496,"*")</f>
        <v>*</v>
      </c>
      <c r="V503" s="1"/>
      <c r="W503" s="1" t="str">
        <f>IF(sum!A496="BC",sum!I496,"*")</f>
        <v>*</v>
      </c>
      <c r="Z503" s="1" t="s">
        <v>137</v>
      </c>
      <c r="AA503" s="1" t="s">
        <v>138</v>
      </c>
      <c r="AB503" s="1">
        <v>2045</v>
      </c>
      <c r="AC503" s="1" t="str">
        <f>IF(sum!A496="MA",sum!B496,"*")</f>
        <v>*</v>
      </c>
      <c r="AD503" s="1"/>
      <c r="AE503" s="1" t="str">
        <f>IF(sum!A496="MA",sum!I496,"*")</f>
        <v>*</v>
      </c>
      <c r="AH503" s="1" t="s">
        <v>137</v>
      </c>
      <c r="AI503" s="1" t="s">
        <v>138</v>
      </c>
      <c r="AJ503" s="1">
        <v>2045</v>
      </c>
      <c r="AK503" s="1" t="str">
        <f>IF(sum!A496="ON",sum!B496,"*")</f>
        <v>R_ES-WH-AP_STEAM1</v>
      </c>
      <c r="AL503" s="1"/>
      <c r="AM503" s="1">
        <f>IF(sum!A496="ON",sum!I496,"*")</f>
        <v>1.7593385906488199</v>
      </c>
      <c r="AP503" s="4" t="s">
        <v>137</v>
      </c>
      <c r="AQ503" s="4" t="s">
        <v>138</v>
      </c>
      <c r="AR503" s="4">
        <v>2045</v>
      </c>
      <c r="AS503" s="1" t="str">
        <f>IF(sum!A496="QU",sum!B496,"*")</f>
        <v>*</v>
      </c>
      <c r="AT503" s="1"/>
      <c r="AU503" s="1" t="str">
        <f>IF(sum!A496="QU",sum!I496,"*")</f>
        <v>*</v>
      </c>
      <c r="AX503" s="1" t="s">
        <v>137</v>
      </c>
      <c r="AY503" s="1" t="s">
        <v>138</v>
      </c>
      <c r="AZ503" s="1">
        <v>2045</v>
      </c>
      <c r="BA503" s="1" t="str">
        <f>IF(sum!A496="SA",sum!B496,"*")</f>
        <v>*</v>
      </c>
      <c r="BB503" s="1"/>
      <c r="BC503" s="1" t="str">
        <f>IF(sum!A496="SA",sum!I496,"*")</f>
        <v>*</v>
      </c>
    </row>
    <row r="504" spans="2:55">
      <c r="B504" s="4" t="s">
        <v>137</v>
      </c>
      <c r="C504" s="4" t="s">
        <v>138</v>
      </c>
      <c r="D504" s="4">
        <v>2045</v>
      </c>
      <c r="J504" s="4" t="s">
        <v>137</v>
      </c>
      <c r="K504" s="4" t="s">
        <v>138</v>
      </c>
      <c r="L504" s="4">
        <v>2045</v>
      </c>
      <c r="M504" s="1" t="str">
        <f>IF(sum!A497="AT",sum!B497,"*")</f>
        <v>*</v>
      </c>
      <c r="N504" s="1"/>
      <c r="O504" s="1" t="str">
        <f>IF(sum!A497="AT",sum!I497,"*")</f>
        <v>*</v>
      </c>
      <c r="R504" s="4" t="s">
        <v>137</v>
      </c>
      <c r="S504" s="4" t="s">
        <v>138</v>
      </c>
      <c r="T504" s="4">
        <v>2045</v>
      </c>
      <c r="U504" s="1" t="str">
        <f>IF(sum!A497="BC",sum!B497,"*")</f>
        <v>*</v>
      </c>
      <c r="V504" s="1"/>
      <c r="W504" s="1" t="str">
        <f>IF(sum!A497="BC",sum!I497,"*")</f>
        <v>*</v>
      </c>
      <c r="Z504" s="4" t="s">
        <v>137</v>
      </c>
      <c r="AA504" s="4" t="s">
        <v>138</v>
      </c>
      <c r="AB504" s="4">
        <v>2045</v>
      </c>
      <c r="AC504" s="1" t="str">
        <f>IF(sum!A497="MA",sum!B497,"*")</f>
        <v>*</v>
      </c>
      <c r="AD504" s="1"/>
      <c r="AE504" s="1" t="str">
        <f>IF(sum!A497="MA",sum!I497,"*")</f>
        <v>*</v>
      </c>
      <c r="AH504" s="4" t="s">
        <v>137</v>
      </c>
      <c r="AI504" s="4" t="s">
        <v>138</v>
      </c>
      <c r="AJ504" s="4">
        <v>2045</v>
      </c>
      <c r="AK504" s="1" t="str">
        <f>IF(sum!A497="ON",sum!B497,"*")</f>
        <v>R_ES-WH-MOB_GAS1</v>
      </c>
      <c r="AL504" s="1"/>
      <c r="AM504" s="1">
        <f>IF(sum!A497="ON",sum!I497,"*")</f>
        <v>0</v>
      </c>
      <c r="AP504" s="1" t="s">
        <v>137</v>
      </c>
      <c r="AQ504" s="1" t="s">
        <v>138</v>
      </c>
      <c r="AR504" s="1">
        <v>2045</v>
      </c>
      <c r="AS504" s="1" t="str">
        <f>IF(sum!A497="QU",sum!B497,"*")</f>
        <v>*</v>
      </c>
      <c r="AT504" s="1"/>
      <c r="AU504" s="1" t="str">
        <f>IF(sum!A497="QU",sum!I497,"*")</f>
        <v>*</v>
      </c>
      <c r="AX504" s="4" t="s">
        <v>137</v>
      </c>
      <c r="AY504" s="4" t="s">
        <v>138</v>
      </c>
      <c r="AZ504" s="4">
        <v>2045</v>
      </c>
      <c r="BA504" s="1" t="str">
        <f>IF(sum!A497="SA",sum!B497,"*")</f>
        <v>*</v>
      </c>
      <c r="BB504" s="1"/>
      <c r="BC504" s="1" t="str">
        <f>IF(sum!A497="SA",sum!I497,"*")</f>
        <v>*</v>
      </c>
    </row>
    <row r="505" spans="2:55">
      <c r="B505" s="1" t="s">
        <v>137</v>
      </c>
      <c r="C505" s="1" t="s">
        <v>138</v>
      </c>
      <c r="D505" s="1">
        <v>2045</v>
      </c>
      <c r="J505" s="1" t="s">
        <v>137</v>
      </c>
      <c r="K505" s="1" t="s">
        <v>138</v>
      </c>
      <c r="L505" s="1">
        <v>2045</v>
      </c>
      <c r="M505" s="1" t="str">
        <f>IF(sum!A498="AT",sum!B498,"*")</f>
        <v>*</v>
      </c>
      <c r="N505" s="1"/>
      <c r="O505" s="1" t="str">
        <f>IF(sum!A498="AT",sum!I498,"*")</f>
        <v>*</v>
      </c>
      <c r="R505" s="1" t="s">
        <v>137</v>
      </c>
      <c r="S505" s="1" t="s">
        <v>138</v>
      </c>
      <c r="T505" s="1">
        <v>2045</v>
      </c>
      <c r="U505" s="1" t="str">
        <f>IF(sum!A498="BC",sum!B498,"*")</f>
        <v>*</v>
      </c>
      <c r="V505" s="1"/>
      <c r="W505" s="1" t="str">
        <f>IF(sum!A498="BC",sum!I498,"*")</f>
        <v>*</v>
      </c>
      <c r="Z505" s="1" t="s">
        <v>137</v>
      </c>
      <c r="AA505" s="1" t="s">
        <v>138</v>
      </c>
      <c r="AB505" s="1">
        <v>2045</v>
      </c>
      <c r="AC505" s="1" t="str">
        <f>IF(sum!A498="MA",sum!B498,"*")</f>
        <v>*</v>
      </c>
      <c r="AD505" s="1"/>
      <c r="AE505" s="1" t="str">
        <f>IF(sum!A498="MA",sum!I498,"*")</f>
        <v>*</v>
      </c>
      <c r="AH505" s="1" t="s">
        <v>137</v>
      </c>
      <c r="AI505" s="1" t="s">
        <v>138</v>
      </c>
      <c r="AJ505" s="1">
        <v>2045</v>
      </c>
      <c r="AK505" s="1" t="str">
        <f>IF(sum!A498="ON",sum!B498,"*")</f>
        <v>R_ES-WH-MOB_STEAM1</v>
      </c>
      <c r="AL505" s="1"/>
      <c r="AM505" s="1">
        <f>IF(sum!A498="ON",sum!I498,"*")</f>
        <v>1.03032660491341E-2</v>
      </c>
      <c r="AP505" s="4" t="s">
        <v>137</v>
      </c>
      <c r="AQ505" s="4" t="s">
        <v>138</v>
      </c>
      <c r="AR505" s="4">
        <v>2045</v>
      </c>
      <c r="AS505" s="1" t="str">
        <f>IF(sum!A498="QU",sum!B498,"*")</f>
        <v>*</v>
      </c>
      <c r="AT505" s="1"/>
      <c r="AU505" s="1" t="str">
        <f>IF(sum!A498="QU",sum!I498,"*")</f>
        <v>*</v>
      </c>
      <c r="AX505" s="1" t="s">
        <v>137</v>
      </c>
      <c r="AY505" s="1" t="s">
        <v>138</v>
      </c>
      <c r="AZ505" s="1">
        <v>2045</v>
      </c>
      <c r="BA505" s="1" t="str">
        <f>IF(sum!A498="SA",sum!B498,"*")</f>
        <v>*</v>
      </c>
      <c r="BB505" s="1"/>
      <c r="BC505" s="1" t="str">
        <f>IF(sum!A498="SA",sum!I498,"*")</f>
        <v>*</v>
      </c>
    </row>
    <row r="506" spans="2:55">
      <c r="B506" s="1" t="s">
        <v>137</v>
      </c>
      <c r="C506" s="1" t="s">
        <v>138</v>
      </c>
      <c r="D506" s="1">
        <v>2045</v>
      </c>
      <c r="J506" s="1" t="s">
        <v>137</v>
      </c>
      <c r="K506" s="1" t="s">
        <v>138</v>
      </c>
      <c r="L506" s="1">
        <v>2045</v>
      </c>
      <c r="M506" s="1" t="str">
        <f>IF(sum!A499="AT",sum!B499,"*")</f>
        <v>*</v>
      </c>
      <c r="N506" s="1"/>
      <c r="O506" s="1" t="str">
        <f>IF(sum!A499="AT",sum!I499,"*")</f>
        <v>*</v>
      </c>
      <c r="R506" s="1" t="s">
        <v>137</v>
      </c>
      <c r="S506" s="1" t="s">
        <v>138</v>
      </c>
      <c r="T506" s="1">
        <v>2045</v>
      </c>
      <c r="U506" s="1" t="str">
        <f>IF(sum!A499="BC",sum!B499,"*")</f>
        <v>*</v>
      </c>
      <c r="V506" s="1"/>
      <c r="W506" s="1" t="str">
        <f>IF(sum!A499="BC",sum!I499,"*")</f>
        <v>*</v>
      </c>
      <c r="Z506" s="1" t="s">
        <v>137</v>
      </c>
      <c r="AA506" s="1" t="s">
        <v>138</v>
      </c>
      <c r="AB506" s="1">
        <v>2045</v>
      </c>
      <c r="AC506" s="1" t="str">
        <f>IF(sum!A499="MA",sum!B499,"*")</f>
        <v>*</v>
      </c>
      <c r="AD506" s="1"/>
      <c r="AE506" s="1" t="str">
        <f>IF(sum!A499="MA",sum!I499,"*")</f>
        <v>*</v>
      </c>
      <c r="AH506" s="1" t="s">
        <v>137</v>
      </c>
      <c r="AI506" s="1" t="s">
        <v>138</v>
      </c>
      <c r="AJ506" s="1">
        <v>2045</v>
      </c>
      <c r="AK506" s="1" t="str">
        <f>IF(sum!A499="ON",sum!B499,"*")</f>
        <v>R_ES-WH-SA_GAS1</v>
      </c>
      <c r="AL506" s="1"/>
      <c r="AM506" s="1">
        <f>IF(sum!A499="ON",sum!I499,"*")</f>
        <v>0</v>
      </c>
      <c r="AP506" s="1" t="s">
        <v>137</v>
      </c>
      <c r="AQ506" s="1" t="s">
        <v>138</v>
      </c>
      <c r="AR506" s="1">
        <v>2045</v>
      </c>
      <c r="AS506" s="1" t="str">
        <f>IF(sum!A499="QU",sum!B499,"*")</f>
        <v>*</v>
      </c>
      <c r="AT506" s="1"/>
      <c r="AU506" s="1" t="str">
        <f>IF(sum!A499="QU",sum!I499,"*")</f>
        <v>*</v>
      </c>
      <c r="AX506" s="1" t="s">
        <v>137</v>
      </c>
      <c r="AY506" s="1" t="s">
        <v>138</v>
      </c>
      <c r="AZ506" s="1">
        <v>2045</v>
      </c>
      <c r="BA506" s="1" t="str">
        <f>IF(sum!A499="SA",sum!B499,"*")</f>
        <v>*</v>
      </c>
      <c r="BB506" s="1"/>
      <c r="BC506" s="1" t="str">
        <f>IF(sum!A499="SA",sum!I499,"*")</f>
        <v>*</v>
      </c>
    </row>
    <row r="507" spans="2:55">
      <c r="B507" s="4" t="s">
        <v>137</v>
      </c>
      <c r="C507" s="4" t="s">
        <v>138</v>
      </c>
      <c r="D507" s="4">
        <v>2045</v>
      </c>
      <c r="J507" s="4" t="s">
        <v>137</v>
      </c>
      <c r="K507" s="4" t="s">
        <v>138</v>
      </c>
      <c r="L507" s="4">
        <v>2045</v>
      </c>
      <c r="M507" s="1" t="str">
        <f>IF(sum!A500="AT",sum!B500,"*")</f>
        <v>*</v>
      </c>
      <c r="N507" s="1"/>
      <c r="O507" s="1" t="str">
        <f>IF(sum!A500="AT",sum!I500,"*")</f>
        <v>*</v>
      </c>
      <c r="R507" s="4" t="s">
        <v>137</v>
      </c>
      <c r="S507" s="4" t="s">
        <v>138</v>
      </c>
      <c r="T507" s="4">
        <v>2045</v>
      </c>
      <c r="U507" s="1" t="str">
        <f>IF(sum!A500="BC",sum!B500,"*")</f>
        <v>*</v>
      </c>
      <c r="V507" s="1"/>
      <c r="W507" s="1" t="str">
        <f>IF(sum!A500="BC",sum!I500,"*")</f>
        <v>*</v>
      </c>
      <c r="Z507" s="4" t="s">
        <v>137</v>
      </c>
      <c r="AA507" s="4" t="s">
        <v>138</v>
      </c>
      <c r="AB507" s="4">
        <v>2045</v>
      </c>
      <c r="AC507" s="1" t="str">
        <f>IF(sum!A500="MA",sum!B500,"*")</f>
        <v>*</v>
      </c>
      <c r="AD507" s="1"/>
      <c r="AE507" s="1" t="str">
        <f>IF(sum!A500="MA",sum!I500,"*")</f>
        <v>*</v>
      </c>
      <c r="AH507" s="4" t="s">
        <v>137</v>
      </c>
      <c r="AI507" s="4" t="s">
        <v>138</v>
      </c>
      <c r="AJ507" s="4">
        <v>2045</v>
      </c>
      <c r="AK507" s="1" t="str">
        <f>IF(sum!A500="ON",sum!B500,"*")</f>
        <v>R_ES-WH-SA_STEAM1</v>
      </c>
      <c r="AL507" s="1"/>
      <c r="AM507" s="1">
        <f>IF(sum!A500="ON",sum!I500,"*")</f>
        <v>0.82915112934455903</v>
      </c>
      <c r="AP507" s="4" t="s">
        <v>137</v>
      </c>
      <c r="AQ507" s="4" t="s">
        <v>138</v>
      </c>
      <c r="AR507" s="4">
        <v>2045</v>
      </c>
      <c r="AS507" s="1" t="str">
        <f>IF(sum!A500="QU",sum!B500,"*")</f>
        <v>*</v>
      </c>
      <c r="AT507" s="1"/>
      <c r="AU507" s="1" t="str">
        <f>IF(sum!A500="QU",sum!I500,"*")</f>
        <v>*</v>
      </c>
      <c r="AX507" s="4" t="s">
        <v>137</v>
      </c>
      <c r="AY507" s="4" t="s">
        <v>138</v>
      </c>
      <c r="AZ507" s="4">
        <v>2045</v>
      </c>
      <c r="BA507" s="1" t="str">
        <f>IF(sum!A500="SA",sum!B500,"*")</f>
        <v>*</v>
      </c>
      <c r="BB507" s="1"/>
      <c r="BC507" s="1" t="str">
        <f>IF(sum!A500="SA",sum!I500,"*")</f>
        <v>*</v>
      </c>
    </row>
    <row r="508" spans="2:55">
      <c r="B508" s="1" t="s">
        <v>137</v>
      </c>
      <c r="C508" s="1" t="s">
        <v>138</v>
      </c>
      <c r="D508" s="1">
        <v>2045</v>
      </c>
      <c r="J508" s="1" t="s">
        <v>137</v>
      </c>
      <c r="K508" s="1" t="s">
        <v>138</v>
      </c>
      <c r="L508" s="1">
        <v>2045</v>
      </c>
      <c r="M508" s="1" t="str">
        <f>IF(sum!A501="AT",sum!B501,"*")</f>
        <v>*</v>
      </c>
      <c r="N508" s="1"/>
      <c r="O508" s="1" t="str">
        <f>IF(sum!A501="AT",sum!I501,"*")</f>
        <v>*</v>
      </c>
      <c r="R508" s="1" t="s">
        <v>137</v>
      </c>
      <c r="S508" s="1" t="s">
        <v>138</v>
      </c>
      <c r="T508" s="1">
        <v>2045</v>
      </c>
      <c r="U508" s="1" t="str">
        <f>IF(sum!A501="BC",sum!B501,"*")</f>
        <v>*</v>
      </c>
      <c r="V508" s="1"/>
      <c r="W508" s="1" t="str">
        <f>IF(sum!A501="BC",sum!I501,"*")</f>
        <v>*</v>
      </c>
      <c r="Z508" s="1" t="s">
        <v>137</v>
      </c>
      <c r="AA508" s="1" t="s">
        <v>138</v>
      </c>
      <c r="AB508" s="1">
        <v>2045</v>
      </c>
      <c r="AC508" s="1" t="str">
        <f>IF(sum!A501="MA",sum!B501,"*")</f>
        <v>*</v>
      </c>
      <c r="AD508" s="1"/>
      <c r="AE508" s="1" t="str">
        <f>IF(sum!A501="MA",sum!I501,"*")</f>
        <v>*</v>
      </c>
      <c r="AH508" s="1" t="s">
        <v>137</v>
      </c>
      <c r="AI508" s="1" t="s">
        <v>138</v>
      </c>
      <c r="AJ508" s="1">
        <v>2045</v>
      </c>
      <c r="AK508" s="1" t="str">
        <f>IF(sum!A501="ON",sum!B501,"*")</f>
        <v>R_ES-WH-SD_COAPRO1</v>
      </c>
      <c r="AL508" s="1"/>
      <c r="AM508" s="1">
        <f>IF(sum!A501="ON",sum!I501,"*")</f>
        <v>0</v>
      </c>
      <c r="AP508" s="1" t="s">
        <v>137</v>
      </c>
      <c r="AQ508" s="1" t="s">
        <v>138</v>
      </c>
      <c r="AR508" s="1">
        <v>2045</v>
      </c>
      <c r="AS508" s="1" t="str">
        <f>IF(sum!A501="QU",sum!B501,"*")</f>
        <v>*</v>
      </c>
      <c r="AT508" s="1"/>
      <c r="AU508" s="1" t="str">
        <f>IF(sum!A501="QU",sum!I501,"*")</f>
        <v>*</v>
      </c>
      <c r="AX508" s="1" t="s">
        <v>137</v>
      </c>
      <c r="AY508" s="1" t="s">
        <v>138</v>
      </c>
      <c r="AZ508" s="1">
        <v>2045</v>
      </c>
      <c r="BA508" s="1" t="str">
        <f>IF(sum!A501="SA",sum!B501,"*")</f>
        <v>*</v>
      </c>
      <c r="BB508" s="1"/>
      <c r="BC508" s="1" t="str">
        <f>IF(sum!A501="SA",sum!I501,"*")</f>
        <v>*</v>
      </c>
    </row>
    <row r="509" spans="2:55">
      <c r="B509" s="1" t="s">
        <v>137</v>
      </c>
      <c r="C509" s="1" t="s">
        <v>138</v>
      </c>
      <c r="D509" s="1">
        <v>2045</v>
      </c>
      <c r="J509" s="1" t="s">
        <v>137</v>
      </c>
      <c r="K509" s="1" t="s">
        <v>138</v>
      </c>
      <c r="L509" s="1">
        <v>2045</v>
      </c>
      <c r="M509" s="1" t="str">
        <f>IF(sum!A502="AT",sum!B502,"*")</f>
        <v>*</v>
      </c>
      <c r="N509" s="1"/>
      <c r="O509" s="1" t="str">
        <f>IF(sum!A502="AT",sum!I502,"*")</f>
        <v>*</v>
      </c>
      <c r="R509" s="1" t="s">
        <v>137</v>
      </c>
      <c r="S509" s="1" t="s">
        <v>138</v>
      </c>
      <c r="T509" s="1">
        <v>2045</v>
      </c>
      <c r="U509" s="1" t="str">
        <f>IF(sum!A502="BC",sum!B502,"*")</f>
        <v>*</v>
      </c>
      <c r="V509" s="1"/>
      <c r="W509" s="1" t="str">
        <f>IF(sum!A502="BC",sum!I502,"*")</f>
        <v>*</v>
      </c>
      <c r="Z509" s="1" t="s">
        <v>137</v>
      </c>
      <c r="AA509" s="1" t="s">
        <v>138</v>
      </c>
      <c r="AB509" s="1">
        <v>2045</v>
      </c>
      <c r="AC509" s="1" t="str">
        <f>IF(sum!A502="MA",sum!B502,"*")</f>
        <v>*</v>
      </c>
      <c r="AD509" s="1"/>
      <c r="AE509" s="1" t="str">
        <f>IF(sum!A502="MA",sum!I502,"*")</f>
        <v>*</v>
      </c>
      <c r="AH509" s="1" t="s">
        <v>137</v>
      </c>
      <c r="AI509" s="1" t="s">
        <v>138</v>
      </c>
      <c r="AJ509" s="1">
        <v>2045</v>
      </c>
      <c r="AK509" s="1" t="str">
        <f>IF(sum!A502="ON",sum!B502,"*")</f>
        <v>R_ES-WH-SD_STEAM1</v>
      </c>
      <c r="AL509" s="1"/>
      <c r="AM509" s="1">
        <f>IF(sum!A502="ON",sum!I502,"*")</f>
        <v>0</v>
      </c>
      <c r="AP509" s="4" t="s">
        <v>137</v>
      </c>
      <c r="AQ509" s="4" t="s">
        <v>138</v>
      </c>
      <c r="AR509" s="4">
        <v>2045</v>
      </c>
      <c r="AS509" s="1" t="str">
        <f>IF(sum!A502="QU",sum!B502,"*")</f>
        <v>*</v>
      </c>
      <c r="AT509" s="1"/>
      <c r="AU509" s="1" t="str">
        <f>IF(sum!A502="QU",sum!I502,"*")</f>
        <v>*</v>
      </c>
      <c r="AX509" s="1" t="s">
        <v>137</v>
      </c>
      <c r="AY509" s="1" t="s">
        <v>138</v>
      </c>
      <c r="AZ509" s="1">
        <v>2045</v>
      </c>
      <c r="BA509" s="1" t="str">
        <f>IF(sum!A502="SA",sum!B502,"*")</f>
        <v>*</v>
      </c>
      <c r="BB509" s="1"/>
      <c r="BC509" s="1" t="str">
        <f>IF(sum!A502="SA",sum!I502,"*")</f>
        <v>*</v>
      </c>
    </row>
    <row r="510" spans="2:55">
      <c r="B510" s="4" t="s">
        <v>137</v>
      </c>
      <c r="C510" s="4" t="s">
        <v>138</v>
      </c>
      <c r="D510" s="4">
        <v>2045</v>
      </c>
      <c r="J510" s="4" t="s">
        <v>137</v>
      </c>
      <c r="K510" s="4" t="s">
        <v>138</v>
      </c>
      <c r="L510" s="4">
        <v>2045</v>
      </c>
      <c r="M510" s="1" t="str">
        <f>IF(sum!A503="AT",sum!B503,"*")</f>
        <v>*</v>
      </c>
      <c r="N510" s="1"/>
      <c r="O510" s="1" t="str">
        <f>IF(sum!A503="AT",sum!I503,"*")</f>
        <v>*</v>
      </c>
      <c r="R510" s="4" t="s">
        <v>137</v>
      </c>
      <c r="S510" s="4" t="s">
        <v>138</v>
      </c>
      <c r="T510" s="4">
        <v>2045</v>
      </c>
      <c r="U510" s="1" t="str">
        <f>IF(sum!A503="BC",sum!B503,"*")</f>
        <v>*</v>
      </c>
      <c r="V510" s="1"/>
      <c r="W510" s="1" t="str">
        <f>IF(sum!A503="BC",sum!I503,"*")</f>
        <v>*</v>
      </c>
      <c r="Z510" s="4" t="s">
        <v>137</v>
      </c>
      <c r="AA510" s="4" t="s">
        <v>138</v>
      </c>
      <c r="AB510" s="4">
        <v>2045</v>
      </c>
      <c r="AC510" s="1" t="str">
        <f>IF(sum!A503="MA",sum!B503,"*")</f>
        <v>*</v>
      </c>
      <c r="AD510" s="1"/>
      <c r="AE510" s="1" t="str">
        <f>IF(sum!A503="MA",sum!I503,"*")</f>
        <v>*</v>
      </c>
      <c r="AH510" s="4" t="s">
        <v>137</v>
      </c>
      <c r="AI510" s="4" t="s">
        <v>138</v>
      </c>
      <c r="AJ510" s="4">
        <v>2045</v>
      </c>
      <c r="AK510" s="1" t="str">
        <f>IF(sum!A503="ON",sum!B503,"*")</f>
        <v>RTS-AuxiliaryEquip_ELE1</v>
      </c>
      <c r="AL510" s="1"/>
      <c r="AM510" s="1">
        <f>IF(sum!A503="ON",sum!I503,"*")</f>
        <v>0.66582117945466002</v>
      </c>
      <c r="AP510" s="1" t="s">
        <v>137</v>
      </c>
      <c r="AQ510" s="1" t="s">
        <v>138</v>
      </c>
      <c r="AR510" s="1">
        <v>2045</v>
      </c>
      <c r="AS510" s="1" t="str">
        <f>IF(sum!A503="QU",sum!B503,"*")</f>
        <v>*</v>
      </c>
      <c r="AT510" s="1"/>
      <c r="AU510" s="1" t="str">
        <f>IF(sum!A503="QU",sum!I503,"*")</f>
        <v>*</v>
      </c>
      <c r="AX510" s="4" t="s">
        <v>137</v>
      </c>
      <c r="AY510" s="4" t="s">
        <v>138</v>
      </c>
      <c r="AZ510" s="4">
        <v>2045</v>
      </c>
      <c r="BA510" s="1" t="str">
        <f>IF(sum!A503="SA",sum!B503,"*")</f>
        <v>*</v>
      </c>
      <c r="BB510" s="1"/>
      <c r="BC510" s="1" t="str">
        <f>IF(sum!A503="SA",sum!I503,"*")</f>
        <v>*</v>
      </c>
    </row>
    <row r="511" spans="2:55">
      <c r="B511" s="1" t="s">
        <v>137</v>
      </c>
      <c r="C511" s="1" t="s">
        <v>138</v>
      </c>
      <c r="D511" s="1">
        <v>2045</v>
      </c>
      <c r="J511" s="1" t="s">
        <v>137</v>
      </c>
      <c r="K511" s="1" t="s">
        <v>138</v>
      </c>
      <c r="L511" s="1">
        <v>2045</v>
      </c>
      <c r="M511" s="1" t="str">
        <f>IF(sum!A504="AT",sum!B504,"*")</f>
        <v>*</v>
      </c>
      <c r="N511" s="1"/>
      <c r="O511" s="1" t="str">
        <f>IF(sum!A504="AT",sum!I504,"*")</f>
        <v>*</v>
      </c>
      <c r="R511" s="1" t="s">
        <v>137</v>
      </c>
      <c r="S511" s="1" t="s">
        <v>138</v>
      </c>
      <c r="T511" s="1">
        <v>2045</v>
      </c>
      <c r="U511" s="1" t="str">
        <f>IF(sum!A504="BC",sum!B504,"*")</f>
        <v>*</v>
      </c>
      <c r="V511" s="1"/>
      <c r="W511" s="1" t="str">
        <f>IF(sum!A504="BC",sum!I504,"*")</f>
        <v>*</v>
      </c>
      <c r="Z511" s="1" t="s">
        <v>137</v>
      </c>
      <c r="AA511" s="1" t="s">
        <v>138</v>
      </c>
      <c r="AB511" s="1">
        <v>2045</v>
      </c>
      <c r="AC511" s="1" t="str">
        <f>IF(sum!A504="MA",sum!B504,"*")</f>
        <v>*</v>
      </c>
      <c r="AD511" s="1"/>
      <c r="AE511" s="1" t="str">
        <f>IF(sum!A504="MA",sum!I504,"*")</f>
        <v>*</v>
      </c>
      <c r="AH511" s="1" t="s">
        <v>137</v>
      </c>
      <c r="AI511" s="1" t="s">
        <v>138</v>
      </c>
      <c r="AJ511" s="1">
        <v>2045</v>
      </c>
      <c r="AK511" s="1" t="str">
        <f>IF(sum!A504="ON",sum!B504,"*")</f>
        <v>RTS-AuxiliaryMot_ELE1</v>
      </c>
      <c r="AL511" s="1"/>
      <c r="AM511" s="1">
        <f>IF(sum!A504="ON",sum!I504,"*")</f>
        <v>0.30820873482531602</v>
      </c>
      <c r="AP511" s="4" t="s">
        <v>137</v>
      </c>
      <c r="AQ511" s="4" t="s">
        <v>138</v>
      </c>
      <c r="AR511" s="4">
        <v>2045</v>
      </c>
      <c r="AS511" s="1" t="str">
        <f>IF(sum!A504="QU",sum!B504,"*")</f>
        <v>*</v>
      </c>
      <c r="AT511" s="1"/>
      <c r="AU511" s="1" t="str">
        <f>IF(sum!A504="QU",sum!I504,"*")</f>
        <v>*</v>
      </c>
      <c r="AX511" s="1" t="s">
        <v>137</v>
      </c>
      <c r="AY511" s="1" t="s">
        <v>138</v>
      </c>
      <c r="AZ511" s="1">
        <v>2045</v>
      </c>
      <c r="BA511" s="1" t="str">
        <f>IF(sum!A504="SA",sum!B504,"*")</f>
        <v>*</v>
      </c>
      <c r="BB511" s="1"/>
      <c r="BC511" s="1" t="str">
        <f>IF(sum!A504="SA",sum!I504,"*")</f>
        <v>*</v>
      </c>
    </row>
    <row r="512" spans="2:55">
      <c r="B512" s="1" t="s">
        <v>137</v>
      </c>
      <c r="C512" s="1" t="s">
        <v>138</v>
      </c>
      <c r="D512" s="1">
        <v>2045</v>
      </c>
      <c r="J512" s="1" t="s">
        <v>137</v>
      </c>
      <c r="K512" s="1" t="s">
        <v>138</v>
      </c>
      <c r="L512" s="1">
        <v>2045</v>
      </c>
      <c r="M512" s="1" t="str">
        <f>IF(sum!A505="AT",sum!B505,"*")</f>
        <v>*</v>
      </c>
      <c r="N512" s="1"/>
      <c r="O512" s="1" t="str">
        <f>IF(sum!A505="AT",sum!I505,"*")</f>
        <v>*</v>
      </c>
      <c r="R512" s="1" t="s">
        <v>137</v>
      </c>
      <c r="S512" s="1" t="s">
        <v>138</v>
      </c>
      <c r="T512" s="1">
        <v>2045</v>
      </c>
      <c r="U512" s="1" t="str">
        <f>IF(sum!A505="BC",sum!B505,"*")</f>
        <v>*</v>
      </c>
      <c r="V512" s="1"/>
      <c r="W512" s="1" t="str">
        <f>IF(sum!A505="BC",sum!I505,"*")</f>
        <v>*</v>
      </c>
      <c r="Z512" s="1" t="s">
        <v>137</v>
      </c>
      <c r="AA512" s="1" t="s">
        <v>138</v>
      </c>
      <c r="AB512" s="1">
        <v>2045</v>
      </c>
      <c r="AC512" s="1" t="str">
        <f>IF(sum!A505="MA",sum!B505,"*")</f>
        <v>*</v>
      </c>
      <c r="AD512" s="1"/>
      <c r="AE512" s="1" t="str">
        <f>IF(sum!A505="MA",sum!I505,"*")</f>
        <v>*</v>
      </c>
      <c r="AH512" s="1" t="s">
        <v>137</v>
      </c>
      <c r="AI512" s="1" t="s">
        <v>138</v>
      </c>
      <c r="AJ512" s="1">
        <v>2045</v>
      </c>
      <c r="AK512" s="1" t="str">
        <f>IF(sum!A505="ON",sum!B505,"*")</f>
        <v>RTS-Light_ELE1</v>
      </c>
      <c r="AL512" s="1"/>
      <c r="AM512" s="1">
        <f>IF(sum!A505="ON",sum!I505,"*")</f>
        <v>1.59975009980759</v>
      </c>
      <c r="AP512" s="1" t="s">
        <v>137</v>
      </c>
      <c r="AQ512" s="1" t="s">
        <v>138</v>
      </c>
      <c r="AR512" s="1">
        <v>2045</v>
      </c>
      <c r="AS512" s="1" t="str">
        <f>IF(sum!A505="QU",sum!B505,"*")</f>
        <v>*</v>
      </c>
      <c r="AT512" s="1"/>
      <c r="AU512" s="1" t="str">
        <f>IF(sum!A505="QU",sum!I505,"*")</f>
        <v>*</v>
      </c>
      <c r="AX512" s="1" t="s">
        <v>137</v>
      </c>
      <c r="AY512" s="1" t="s">
        <v>138</v>
      </c>
      <c r="AZ512" s="1">
        <v>2045</v>
      </c>
      <c r="BA512" s="1" t="str">
        <f>IF(sum!A505="SA",sum!B505,"*")</f>
        <v>*</v>
      </c>
      <c r="BB512" s="1"/>
      <c r="BC512" s="1" t="str">
        <f>IF(sum!A505="SA",sum!I505,"*")</f>
        <v>*</v>
      </c>
    </row>
    <row r="513" spans="2:55">
      <c r="B513" s="4" t="s">
        <v>137</v>
      </c>
      <c r="C513" s="4" t="s">
        <v>138</v>
      </c>
      <c r="D513" s="4">
        <v>2045</v>
      </c>
      <c r="J513" s="4" t="s">
        <v>137</v>
      </c>
      <c r="K513" s="4" t="s">
        <v>138</v>
      </c>
      <c r="L513" s="4">
        <v>2045</v>
      </c>
      <c r="M513" s="1" t="str">
        <f>IF(sum!A506="AT",sum!B506,"*")</f>
        <v>*</v>
      </c>
      <c r="N513" s="1"/>
      <c r="O513" s="1" t="str">
        <f>IF(sum!A506="AT",sum!I506,"*")</f>
        <v>*</v>
      </c>
      <c r="R513" s="4" t="s">
        <v>137</v>
      </c>
      <c r="S513" s="4" t="s">
        <v>138</v>
      </c>
      <c r="T513" s="4">
        <v>2045</v>
      </c>
      <c r="U513" s="1" t="str">
        <f>IF(sum!A506="BC",sum!B506,"*")</f>
        <v>*</v>
      </c>
      <c r="V513" s="1"/>
      <c r="W513" s="1" t="str">
        <f>IF(sum!A506="BC",sum!I506,"*")</f>
        <v>*</v>
      </c>
      <c r="Z513" s="4" t="s">
        <v>137</v>
      </c>
      <c r="AA513" s="4" t="s">
        <v>138</v>
      </c>
      <c r="AB513" s="4">
        <v>2045</v>
      </c>
      <c r="AC513" s="1" t="str">
        <f>IF(sum!A506="MA",sum!B506,"*")</f>
        <v>*</v>
      </c>
      <c r="AD513" s="1"/>
      <c r="AE513" s="1" t="str">
        <f>IF(sum!A506="MA",sum!I506,"*")</f>
        <v>*</v>
      </c>
      <c r="AH513" s="4" t="s">
        <v>137</v>
      </c>
      <c r="AI513" s="4" t="s">
        <v>138</v>
      </c>
      <c r="AJ513" s="4">
        <v>2045</v>
      </c>
      <c r="AK513" s="1" t="str">
        <f>IF(sum!A506="ON",sum!B506,"*")</f>
        <v>RTS-SpCool_ELE1</v>
      </c>
      <c r="AL513" s="1"/>
      <c r="AM513" s="1">
        <f>IF(sum!A506="ON",sum!I506,"*")</f>
        <v>0.73383032101265699</v>
      </c>
      <c r="AP513" s="4" t="s">
        <v>137</v>
      </c>
      <c r="AQ513" s="4" t="s">
        <v>138</v>
      </c>
      <c r="AR513" s="4">
        <v>2045</v>
      </c>
      <c r="AS513" s="1" t="str">
        <f>IF(sum!A506="QU",sum!B506,"*")</f>
        <v>*</v>
      </c>
      <c r="AT513" s="1"/>
      <c r="AU513" s="1" t="str">
        <f>IF(sum!A506="QU",sum!I506,"*")</f>
        <v>*</v>
      </c>
      <c r="AX513" s="4" t="s">
        <v>137</v>
      </c>
      <c r="AY513" s="4" t="s">
        <v>138</v>
      </c>
      <c r="AZ513" s="4">
        <v>2045</v>
      </c>
      <c r="BA513" s="1" t="str">
        <f>IF(sum!A506="SA",sum!B506,"*")</f>
        <v>*</v>
      </c>
      <c r="BB513" s="1"/>
      <c r="BC513" s="1" t="str">
        <f>IF(sum!A506="SA",sum!I506,"*")</f>
        <v>*</v>
      </c>
    </row>
    <row r="514" spans="2:55">
      <c r="B514" s="1" t="s">
        <v>137</v>
      </c>
      <c r="C514" s="1" t="s">
        <v>138</v>
      </c>
      <c r="D514" s="1">
        <v>2045</v>
      </c>
      <c r="J514" s="1" t="s">
        <v>137</v>
      </c>
      <c r="K514" s="1" t="s">
        <v>138</v>
      </c>
      <c r="L514" s="1">
        <v>2045</v>
      </c>
      <c r="M514" s="1" t="str">
        <f>IF(sum!A507="AT",sum!B507,"*")</f>
        <v>*</v>
      </c>
      <c r="N514" s="1"/>
      <c r="O514" s="1" t="str">
        <f>IF(sum!A507="AT",sum!I507,"*")</f>
        <v>*</v>
      </c>
      <c r="R514" s="1" t="s">
        <v>137</v>
      </c>
      <c r="S514" s="1" t="s">
        <v>138</v>
      </c>
      <c r="T514" s="1">
        <v>2045</v>
      </c>
      <c r="U514" s="1" t="str">
        <f>IF(sum!A507="BC",sum!B507,"*")</f>
        <v>*</v>
      </c>
      <c r="V514" s="1"/>
      <c r="W514" s="1" t="str">
        <f>IF(sum!A507="BC",sum!I507,"*")</f>
        <v>*</v>
      </c>
      <c r="Z514" s="1" t="s">
        <v>137</v>
      </c>
      <c r="AA514" s="1" t="s">
        <v>138</v>
      </c>
      <c r="AB514" s="1">
        <v>2045</v>
      </c>
      <c r="AC514" s="1" t="str">
        <f>IF(sum!A507="MA",sum!B507,"*")</f>
        <v>*</v>
      </c>
      <c r="AD514" s="1"/>
      <c r="AE514" s="1" t="str">
        <f>IF(sum!A507="MA",sum!I507,"*")</f>
        <v>*</v>
      </c>
      <c r="AH514" s="1" t="s">
        <v>137</v>
      </c>
      <c r="AI514" s="1" t="s">
        <v>138</v>
      </c>
      <c r="AJ514" s="1">
        <v>2045</v>
      </c>
      <c r="AK514" s="1" t="str">
        <f>IF(sum!A507="ON",sum!B507,"*")</f>
        <v>RTS-SpHeat_ELE1</v>
      </c>
      <c r="AL514" s="1"/>
      <c r="AM514" s="1">
        <f>IF(sum!A507="ON",sum!I507,"*")</f>
        <v>3.2198971323892001</v>
      </c>
      <c r="AP514" s="1" t="s">
        <v>137</v>
      </c>
      <c r="AQ514" s="1" t="s">
        <v>138</v>
      </c>
      <c r="AR514" s="1">
        <v>2045</v>
      </c>
      <c r="AS514" s="1" t="str">
        <f>IF(sum!A507="QU",sum!B507,"*")</f>
        <v>*</v>
      </c>
      <c r="AT514" s="1"/>
      <c r="AU514" s="1" t="str">
        <f>IF(sum!A507="QU",sum!I507,"*")</f>
        <v>*</v>
      </c>
      <c r="AX514" s="1" t="s">
        <v>137</v>
      </c>
      <c r="AY514" s="1" t="s">
        <v>138</v>
      </c>
      <c r="AZ514" s="1">
        <v>2045</v>
      </c>
      <c r="BA514" s="1" t="str">
        <f>IF(sum!A507="SA",sum!B507,"*")</f>
        <v>*</v>
      </c>
      <c r="BB514" s="1"/>
      <c r="BC514" s="1" t="str">
        <f>IF(sum!A507="SA",sum!I507,"*")</f>
        <v>*</v>
      </c>
    </row>
    <row r="515" spans="2:55">
      <c r="B515" s="1" t="s">
        <v>137</v>
      </c>
      <c r="C515" s="1" t="s">
        <v>138</v>
      </c>
      <c r="D515" s="1">
        <v>2045</v>
      </c>
      <c r="J515" s="1" t="s">
        <v>137</v>
      </c>
      <c r="K515" s="1" t="s">
        <v>138</v>
      </c>
      <c r="L515" s="1">
        <v>2045</v>
      </c>
      <c r="M515" s="1" t="str">
        <f>IF(sum!A508="AT",sum!B508,"*")</f>
        <v>*</v>
      </c>
      <c r="N515" s="1"/>
      <c r="O515" s="1" t="str">
        <f>IF(sum!A508="AT",sum!I508,"*")</f>
        <v>*</v>
      </c>
      <c r="R515" s="1" t="s">
        <v>137</v>
      </c>
      <c r="S515" s="1" t="s">
        <v>138</v>
      </c>
      <c r="T515" s="1">
        <v>2045</v>
      </c>
      <c r="U515" s="1" t="str">
        <f>IF(sum!A508="BC",sum!B508,"*")</f>
        <v>*</v>
      </c>
      <c r="V515" s="1"/>
      <c r="W515" s="1" t="str">
        <f>IF(sum!A508="BC",sum!I508,"*")</f>
        <v>*</v>
      </c>
      <c r="Z515" s="1" t="s">
        <v>137</v>
      </c>
      <c r="AA515" s="1" t="s">
        <v>138</v>
      </c>
      <c r="AB515" s="1">
        <v>2045</v>
      </c>
      <c r="AC515" s="1" t="str">
        <f>IF(sum!A508="MA",sum!B508,"*")</f>
        <v>*</v>
      </c>
      <c r="AD515" s="1"/>
      <c r="AE515" s="1" t="str">
        <f>IF(sum!A508="MA",sum!I508,"*")</f>
        <v>*</v>
      </c>
      <c r="AH515" s="1" t="s">
        <v>137</v>
      </c>
      <c r="AI515" s="1" t="s">
        <v>138</v>
      </c>
      <c r="AJ515" s="1">
        <v>2045</v>
      </c>
      <c r="AK515" s="1" t="str">
        <f>IF(sum!A508="ON",sum!B508,"*")</f>
        <v>RTS-WaterHeat_ELE1</v>
      </c>
      <c r="AL515" s="1"/>
      <c r="AM515" s="1">
        <f>IF(sum!A508="ON",sum!I508,"*")</f>
        <v>0.40160642570281102</v>
      </c>
      <c r="AP515" s="4" t="s">
        <v>137</v>
      </c>
      <c r="AQ515" s="4" t="s">
        <v>138</v>
      </c>
      <c r="AR515" s="4">
        <v>2045</v>
      </c>
      <c r="AS515" s="1" t="str">
        <f>IF(sum!A508="QU",sum!B508,"*")</f>
        <v>*</v>
      </c>
      <c r="AT515" s="1"/>
      <c r="AU515" s="1" t="str">
        <f>IF(sum!A508="QU",sum!I508,"*")</f>
        <v>*</v>
      </c>
      <c r="AX515" s="1" t="s">
        <v>137</v>
      </c>
      <c r="AY515" s="1" t="s">
        <v>138</v>
      </c>
      <c r="AZ515" s="1">
        <v>2045</v>
      </c>
      <c r="BA515" s="1" t="str">
        <f>IF(sum!A508="SA",sum!B508,"*")</f>
        <v>*</v>
      </c>
      <c r="BB515" s="1"/>
      <c r="BC515" s="1" t="str">
        <f>IF(sum!A508="SA",sum!I508,"*")</f>
        <v>*</v>
      </c>
    </row>
    <row r="516" spans="2:55">
      <c r="B516" s="4" t="s">
        <v>137</v>
      </c>
      <c r="C516" s="4" t="s">
        <v>138</v>
      </c>
      <c r="D516" s="4">
        <v>2045</v>
      </c>
      <c r="J516" s="4" t="s">
        <v>137</v>
      </c>
      <c r="K516" s="4" t="s">
        <v>138</v>
      </c>
      <c r="L516" s="4">
        <v>2045</v>
      </c>
      <c r="M516" s="1" t="str">
        <f>IF(sum!A509="AT",sum!B509,"*")</f>
        <v>*</v>
      </c>
      <c r="N516" s="1"/>
      <c r="O516" s="1" t="str">
        <f>IF(sum!A509="AT",sum!I509,"*")</f>
        <v>*</v>
      </c>
      <c r="R516" s="4" t="s">
        <v>137</v>
      </c>
      <c r="S516" s="4" t="s">
        <v>138</v>
      </c>
      <c r="T516" s="4">
        <v>2045</v>
      </c>
      <c r="U516" s="1" t="str">
        <f>IF(sum!A509="BC",sum!B509,"*")</f>
        <v>*</v>
      </c>
      <c r="V516" s="1"/>
      <c r="W516" s="1" t="str">
        <f>IF(sum!A509="BC",sum!I509,"*")</f>
        <v>*</v>
      </c>
      <c r="Z516" s="4" t="s">
        <v>137</v>
      </c>
      <c r="AA516" s="4" t="s">
        <v>138</v>
      </c>
      <c r="AB516" s="4">
        <v>2045</v>
      </c>
      <c r="AC516" s="1" t="str">
        <f>IF(sum!A509="MA",sum!B509,"*")</f>
        <v>*</v>
      </c>
      <c r="AD516" s="1"/>
      <c r="AE516" s="1" t="str">
        <f>IF(sum!A509="MA",sum!I509,"*")</f>
        <v>*</v>
      </c>
      <c r="AH516" s="4" t="s">
        <v>137</v>
      </c>
      <c r="AI516" s="4" t="s">
        <v>138</v>
      </c>
      <c r="AJ516" s="4">
        <v>2045</v>
      </c>
      <c r="AK516" s="1" t="str">
        <f>IF(sum!A509="ON",sum!B509,"*")</f>
        <v>S_CCUS_ATM</v>
      </c>
      <c r="AL516" s="1"/>
      <c r="AM516" s="1">
        <f>IF(sum!A509="ON",sum!I509,"*")</f>
        <v>0</v>
      </c>
      <c r="AP516" s="1" t="s">
        <v>137</v>
      </c>
      <c r="AQ516" s="1" t="s">
        <v>138</v>
      </c>
      <c r="AR516" s="1">
        <v>2045</v>
      </c>
      <c r="AS516" s="1" t="str">
        <f>IF(sum!A509="QU",sum!B509,"*")</f>
        <v>*</v>
      </c>
      <c r="AT516" s="1"/>
      <c r="AU516" s="1" t="str">
        <f>IF(sum!A509="QU",sum!I509,"*")</f>
        <v>*</v>
      </c>
      <c r="AX516" s="4" t="s">
        <v>137</v>
      </c>
      <c r="AY516" s="4" t="s">
        <v>138</v>
      </c>
      <c r="AZ516" s="4">
        <v>2045</v>
      </c>
      <c r="BA516" s="1" t="str">
        <f>IF(sum!A509="SA",sum!B509,"*")</f>
        <v>*</v>
      </c>
      <c r="BB516" s="1"/>
      <c r="BC516" s="1" t="str">
        <f>IF(sum!A509="SA",sum!I509,"*")</f>
        <v>*</v>
      </c>
    </row>
    <row r="517" spans="2:55">
      <c r="B517" s="1" t="s">
        <v>137</v>
      </c>
      <c r="C517" s="1" t="s">
        <v>138</v>
      </c>
      <c r="D517" s="1">
        <v>2045</v>
      </c>
      <c r="J517" s="1" t="s">
        <v>137</v>
      </c>
      <c r="K517" s="1" t="s">
        <v>138</v>
      </c>
      <c r="L517" s="1">
        <v>2045</v>
      </c>
      <c r="M517" s="1" t="str">
        <f>IF(sum!A510="AT",sum!B510,"*")</f>
        <v>*</v>
      </c>
      <c r="N517" s="1"/>
      <c r="O517" s="1" t="str">
        <f>IF(sum!A510="AT",sum!I510,"*")</f>
        <v>*</v>
      </c>
      <c r="R517" s="1" t="s">
        <v>137</v>
      </c>
      <c r="S517" s="1" t="s">
        <v>138</v>
      </c>
      <c r="T517" s="1">
        <v>2045</v>
      </c>
      <c r="U517" s="1" t="str">
        <f>IF(sum!A510="BC",sum!B510,"*")</f>
        <v>*</v>
      </c>
      <c r="V517" s="1"/>
      <c r="W517" s="1" t="str">
        <f>IF(sum!A510="BC",sum!I510,"*")</f>
        <v>*</v>
      </c>
      <c r="Z517" s="1" t="s">
        <v>137</v>
      </c>
      <c r="AA517" s="1" t="s">
        <v>138</v>
      </c>
      <c r="AB517" s="1">
        <v>2045</v>
      </c>
      <c r="AC517" s="1" t="str">
        <f>IF(sum!A510="MA",sum!B510,"*")</f>
        <v>*</v>
      </c>
      <c r="AD517" s="1"/>
      <c r="AE517" s="1" t="str">
        <f>IF(sum!A510="MA",sum!I510,"*")</f>
        <v>*</v>
      </c>
      <c r="AH517" s="1" t="s">
        <v>137</v>
      </c>
      <c r="AI517" s="1" t="s">
        <v>138</v>
      </c>
      <c r="AJ517" s="1">
        <v>2045</v>
      </c>
      <c r="AK517" s="1" t="str">
        <f>IF(sum!A510="ON",sum!B510,"*")</f>
        <v>S_CCUS_EMIS_H2T</v>
      </c>
      <c r="AL517" s="1"/>
      <c r="AM517" s="1">
        <f>IF(sum!A510="ON",sum!I510,"*")</f>
        <v>0</v>
      </c>
      <c r="AP517" s="4" t="s">
        <v>137</v>
      </c>
      <c r="AQ517" s="4" t="s">
        <v>138</v>
      </c>
      <c r="AR517" s="4">
        <v>2045</v>
      </c>
      <c r="AS517" s="1" t="str">
        <f>IF(sum!A510="QU",sum!B510,"*")</f>
        <v>*</v>
      </c>
      <c r="AT517" s="1"/>
      <c r="AU517" s="1" t="str">
        <f>IF(sum!A510="QU",sum!I510,"*")</f>
        <v>*</v>
      </c>
      <c r="AX517" s="1" t="s">
        <v>137</v>
      </c>
      <c r="AY517" s="1" t="s">
        <v>138</v>
      </c>
      <c r="AZ517" s="1">
        <v>2045</v>
      </c>
      <c r="BA517" s="1" t="str">
        <f>IF(sum!A510="SA",sum!B510,"*")</f>
        <v>*</v>
      </c>
      <c r="BB517" s="1"/>
      <c r="BC517" s="1" t="str">
        <f>IF(sum!A510="SA",sum!I510,"*")</f>
        <v>*</v>
      </c>
    </row>
    <row r="518" spans="2:55">
      <c r="B518" s="1" t="s">
        <v>137</v>
      </c>
      <c r="C518" s="1" t="s">
        <v>138</v>
      </c>
      <c r="D518" s="1">
        <v>2045</v>
      </c>
      <c r="J518" s="1" t="s">
        <v>137</v>
      </c>
      <c r="K518" s="1" t="s">
        <v>138</v>
      </c>
      <c r="L518" s="1">
        <v>2045</v>
      </c>
      <c r="M518" s="1" t="str">
        <f>IF(sum!A511="AT",sum!B511,"*")</f>
        <v>*</v>
      </c>
      <c r="N518" s="1"/>
      <c r="O518" s="1" t="str">
        <f>IF(sum!A511="AT",sum!I511,"*")</f>
        <v>*</v>
      </c>
      <c r="R518" s="1" t="s">
        <v>137</v>
      </c>
      <c r="S518" s="1" t="s">
        <v>138</v>
      </c>
      <c r="T518" s="1">
        <v>2045</v>
      </c>
      <c r="U518" s="1" t="str">
        <f>IF(sum!A511="BC",sum!B511,"*")</f>
        <v>*</v>
      </c>
      <c r="V518" s="1"/>
      <c r="W518" s="1" t="str">
        <f>IF(sum!A511="BC",sum!I511,"*")</f>
        <v>*</v>
      </c>
      <c r="Z518" s="1" t="s">
        <v>137</v>
      </c>
      <c r="AA518" s="1" t="s">
        <v>138</v>
      </c>
      <c r="AB518" s="1">
        <v>2045</v>
      </c>
      <c r="AC518" s="1" t="str">
        <f>IF(sum!A511="MA",sum!B511,"*")</f>
        <v>*</v>
      </c>
      <c r="AD518" s="1"/>
      <c r="AE518" s="1" t="str">
        <f>IF(sum!A511="MA",sum!I511,"*")</f>
        <v>*</v>
      </c>
      <c r="AH518" s="1" t="s">
        <v>137</v>
      </c>
      <c r="AI518" s="1" t="s">
        <v>138</v>
      </c>
      <c r="AJ518" s="1">
        <v>2045</v>
      </c>
      <c r="AK518" s="1" t="str">
        <f>IF(sum!A511="ON",sum!B511,"*")</f>
        <v>S_CCUS_EMIS_H2U</v>
      </c>
      <c r="AL518" s="1"/>
      <c r="AM518" s="1">
        <f>IF(sum!A511="ON",sum!I511,"*")</f>
        <v>0</v>
      </c>
      <c r="AP518" s="1" t="s">
        <v>137</v>
      </c>
      <c r="AQ518" s="1" t="s">
        <v>138</v>
      </c>
      <c r="AR518" s="1">
        <v>2045</v>
      </c>
      <c r="AS518" s="1" t="str">
        <f>IF(sum!A511="QU",sum!B511,"*")</f>
        <v>*</v>
      </c>
      <c r="AT518" s="1"/>
      <c r="AU518" s="1" t="str">
        <f>IF(sum!A511="QU",sum!I511,"*")</f>
        <v>*</v>
      </c>
      <c r="AX518" s="1" t="s">
        <v>137</v>
      </c>
      <c r="AY518" s="1" t="s">
        <v>138</v>
      </c>
      <c r="AZ518" s="1">
        <v>2045</v>
      </c>
      <c r="BA518" s="1" t="str">
        <f>IF(sum!A511="SA",sum!B511,"*")</f>
        <v>*</v>
      </c>
      <c r="BB518" s="1"/>
      <c r="BC518" s="1" t="str">
        <f>IF(sum!A511="SA",sum!I511,"*")</f>
        <v>*</v>
      </c>
    </row>
    <row r="519" spans="2:55">
      <c r="B519" s="4" t="s">
        <v>137</v>
      </c>
      <c r="C519" s="4" t="s">
        <v>138</v>
      </c>
      <c r="D519" s="4">
        <v>2045</v>
      </c>
      <c r="J519" s="4" t="s">
        <v>137</v>
      </c>
      <c r="K519" s="4" t="s">
        <v>138</v>
      </c>
      <c r="L519" s="4">
        <v>2045</v>
      </c>
      <c r="M519" s="1" t="str">
        <f>IF(sum!A512="AT",sum!B512,"*")</f>
        <v>*</v>
      </c>
      <c r="N519" s="1"/>
      <c r="O519" s="1" t="str">
        <f>IF(sum!A512="AT",sum!I512,"*")</f>
        <v>*</v>
      </c>
      <c r="R519" s="4" t="s">
        <v>137</v>
      </c>
      <c r="S519" s="4" t="s">
        <v>138</v>
      </c>
      <c r="T519" s="4">
        <v>2045</v>
      </c>
      <c r="U519" s="1" t="str">
        <f>IF(sum!A512="BC",sum!B512,"*")</f>
        <v>*</v>
      </c>
      <c r="V519" s="1"/>
      <c r="W519" s="1" t="str">
        <f>IF(sum!A512="BC",sum!I512,"*")</f>
        <v>*</v>
      </c>
      <c r="Z519" s="4" t="s">
        <v>137</v>
      </c>
      <c r="AA519" s="4" t="s">
        <v>138</v>
      </c>
      <c r="AB519" s="4">
        <v>2045</v>
      </c>
      <c r="AC519" s="1" t="str">
        <f>IF(sum!A512="MA",sum!B512,"*")</f>
        <v>*</v>
      </c>
      <c r="AD519" s="1"/>
      <c r="AE519" s="1" t="str">
        <f>IF(sum!A512="MA",sum!I512,"*")</f>
        <v>*</v>
      </c>
      <c r="AH519" s="4" t="s">
        <v>137</v>
      </c>
      <c r="AI519" s="4" t="s">
        <v>138</v>
      </c>
      <c r="AJ519" s="4">
        <v>2045</v>
      </c>
      <c r="AK519" s="1" t="str">
        <f>IF(sum!A512="ON",sum!B512,"*")</f>
        <v>S_CCUS_EMISMeOH_H2</v>
      </c>
      <c r="AL519" s="1"/>
      <c r="AM519" s="1">
        <f>IF(sum!A512="ON",sum!I512,"*")</f>
        <v>1.03801115089866</v>
      </c>
      <c r="AP519" s="4" t="s">
        <v>137</v>
      </c>
      <c r="AQ519" s="4" t="s">
        <v>138</v>
      </c>
      <c r="AR519" s="4">
        <v>2045</v>
      </c>
      <c r="AS519" s="1" t="str">
        <f>IF(sum!A512="QU",sum!B512,"*")</f>
        <v>*</v>
      </c>
      <c r="AT519" s="1"/>
      <c r="AU519" s="1" t="str">
        <f>IF(sum!A512="QU",sum!I512,"*")</f>
        <v>*</v>
      </c>
      <c r="AX519" s="4" t="s">
        <v>137</v>
      </c>
      <c r="AY519" s="4" t="s">
        <v>138</v>
      </c>
      <c r="AZ519" s="4">
        <v>2045</v>
      </c>
      <c r="BA519" s="1" t="str">
        <f>IF(sum!A512="SA",sum!B512,"*")</f>
        <v>*</v>
      </c>
      <c r="BB519" s="1"/>
      <c r="BC519" s="1" t="str">
        <f>IF(sum!A512="SA",sum!I512,"*")</f>
        <v>*</v>
      </c>
    </row>
    <row r="520" spans="2:55">
      <c r="B520" s="1" t="s">
        <v>137</v>
      </c>
      <c r="C520" s="1" t="s">
        <v>138</v>
      </c>
      <c r="D520" s="1">
        <v>2045</v>
      </c>
      <c r="J520" s="1" t="s">
        <v>137</v>
      </c>
      <c r="K520" s="1" t="s">
        <v>138</v>
      </c>
      <c r="L520" s="1">
        <v>2045</v>
      </c>
      <c r="M520" s="1" t="str">
        <f>IF(sum!A513="AT",sum!B513,"*")</f>
        <v>*</v>
      </c>
      <c r="N520" s="1"/>
      <c r="O520" s="1" t="str">
        <f>IF(sum!A513="AT",sum!I513,"*")</f>
        <v>*</v>
      </c>
      <c r="R520" s="1" t="s">
        <v>137</v>
      </c>
      <c r="S520" s="1" t="s">
        <v>138</v>
      </c>
      <c r="T520" s="1">
        <v>2045</v>
      </c>
      <c r="U520" s="1" t="str">
        <f>IF(sum!A513="BC",sum!B513,"*")</f>
        <v>*</v>
      </c>
      <c r="V520" s="1"/>
      <c r="W520" s="1" t="str">
        <f>IF(sum!A513="BC",sum!I513,"*")</f>
        <v>*</v>
      </c>
      <c r="Z520" s="1" t="s">
        <v>137</v>
      </c>
      <c r="AA520" s="1" t="s">
        <v>138</v>
      </c>
      <c r="AB520" s="1">
        <v>2045</v>
      </c>
      <c r="AC520" s="1" t="str">
        <f>IF(sum!A513="MA",sum!B513,"*")</f>
        <v>*</v>
      </c>
      <c r="AD520" s="1"/>
      <c r="AE520" s="1" t="str">
        <f>IF(sum!A513="MA",sum!I513,"*")</f>
        <v>*</v>
      </c>
      <c r="AH520" s="1" t="s">
        <v>137</v>
      </c>
      <c r="AI520" s="1" t="s">
        <v>138</v>
      </c>
      <c r="AJ520" s="1">
        <v>2045</v>
      </c>
      <c r="AK520" s="1" t="str">
        <f>IF(sum!A513="ON",sum!B513,"*")</f>
        <v>SGASH2RC01</v>
      </c>
      <c r="AL520" s="1"/>
      <c r="AM520" s="1">
        <f>IF(sum!A513="ON",sum!I513,"*")</f>
        <v>0</v>
      </c>
      <c r="AP520" s="1" t="s">
        <v>137</v>
      </c>
      <c r="AQ520" s="1" t="s">
        <v>138</v>
      </c>
      <c r="AR520" s="1">
        <v>2045</v>
      </c>
      <c r="AS520" s="1" t="str">
        <f>IF(sum!A513="QU",sum!B513,"*")</f>
        <v>*</v>
      </c>
      <c r="AT520" s="1"/>
      <c r="AU520" s="1" t="str">
        <f>IF(sum!A513="QU",sum!I513,"*")</f>
        <v>*</v>
      </c>
      <c r="AX520" s="1" t="s">
        <v>137</v>
      </c>
      <c r="AY520" s="1" t="s">
        <v>138</v>
      </c>
      <c r="AZ520" s="1">
        <v>2045</v>
      </c>
      <c r="BA520" s="1" t="str">
        <f>IF(sum!A513="SA",sum!B513,"*")</f>
        <v>*</v>
      </c>
      <c r="BB520" s="1"/>
      <c r="BC520" s="1" t="str">
        <f>IF(sum!A513="SA",sum!I513,"*")</f>
        <v>*</v>
      </c>
    </row>
    <row r="521" spans="2:55">
      <c r="B521" s="1" t="s">
        <v>137</v>
      </c>
      <c r="C521" s="1" t="s">
        <v>138</v>
      </c>
      <c r="D521" s="1">
        <v>2045</v>
      </c>
      <c r="J521" s="1" t="s">
        <v>137</v>
      </c>
      <c r="K521" s="1" t="s">
        <v>138</v>
      </c>
      <c r="L521" s="1">
        <v>2045</v>
      </c>
      <c r="M521" s="1" t="str">
        <f>IF(sum!A514="AT",sum!B514,"*")</f>
        <v>*</v>
      </c>
      <c r="N521" s="1"/>
      <c r="O521" s="1" t="str">
        <f>IF(sum!A514="AT",sum!I514,"*")</f>
        <v>*</v>
      </c>
      <c r="R521" s="1" t="s">
        <v>137</v>
      </c>
      <c r="S521" s="1" t="s">
        <v>138</v>
      </c>
      <c r="T521" s="1">
        <v>2045</v>
      </c>
      <c r="U521" s="1" t="str">
        <f>IF(sum!A514="BC",sum!B514,"*")</f>
        <v>*</v>
      </c>
      <c r="V521" s="1"/>
      <c r="W521" s="1" t="str">
        <f>IF(sum!A514="BC",sum!I514,"*")</f>
        <v>*</v>
      </c>
      <c r="Z521" s="1" t="s">
        <v>137</v>
      </c>
      <c r="AA521" s="1" t="s">
        <v>138</v>
      </c>
      <c r="AB521" s="1">
        <v>2045</v>
      </c>
      <c r="AC521" s="1" t="str">
        <f>IF(sum!A514="MA",sum!B514,"*")</f>
        <v>*</v>
      </c>
      <c r="AD521" s="1"/>
      <c r="AE521" s="1" t="str">
        <f>IF(sum!A514="MA",sum!I514,"*")</f>
        <v>*</v>
      </c>
      <c r="AH521" s="1" t="s">
        <v>137</v>
      </c>
      <c r="AI521" s="1" t="s">
        <v>138</v>
      </c>
      <c r="AJ521" s="1">
        <v>2045</v>
      </c>
      <c r="AK521" s="1" t="str">
        <f>IF(sum!A514="ON",sum!B514,"*")</f>
        <v>SGASSH2RC01</v>
      </c>
      <c r="AL521" s="1"/>
      <c r="AM521" s="1">
        <f>IF(sum!A514="ON",sum!I514,"*")</f>
        <v>0.93283501757396503</v>
      </c>
      <c r="AP521" s="4" t="s">
        <v>137</v>
      </c>
      <c r="AQ521" s="4" t="s">
        <v>138</v>
      </c>
      <c r="AR521" s="4">
        <v>2045</v>
      </c>
      <c r="AS521" s="1" t="str">
        <f>IF(sum!A514="QU",sum!B514,"*")</f>
        <v>*</v>
      </c>
      <c r="AT521" s="1"/>
      <c r="AU521" s="1" t="str">
        <f>IF(sum!A514="QU",sum!I514,"*")</f>
        <v>*</v>
      </c>
      <c r="AX521" s="1" t="s">
        <v>137</v>
      </c>
      <c r="AY521" s="1" t="s">
        <v>138</v>
      </c>
      <c r="AZ521" s="1">
        <v>2045</v>
      </c>
      <c r="BA521" s="1" t="str">
        <f>IF(sum!A514="SA",sum!B514,"*")</f>
        <v>*</v>
      </c>
      <c r="BB521" s="1"/>
      <c r="BC521" s="1" t="str">
        <f>IF(sum!A514="SA",sum!I514,"*")</f>
        <v>*</v>
      </c>
    </row>
    <row r="522" spans="2:55">
      <c r="B522" s="4" t="s">
        <v>137</v>
      </c>
      <c r="C522" s="4" t="s">
        <v>138</v>
      </c>
      <c r="D522" s="4">
        <v>2045</v>
      </c>
      <c r="J522" s="4" t="s">
        <v>137</v>
      </c>
      <c r="K522" s="4" t="s">
        <v>138</v>
      </c>
      <c r="L522" s="4">
        <v>2045</v>
      </c>
      <c r="M522" s="1" t="str">
        <f>IF(sum!A515="AT",sum!B515,"*")</f>
        <v>*</v>
      </c>
      <c r="N522" s="1"/>
      <c r="O522" s="1" t="str">
        <f>IF(sum!A515="AT",sum!I515,"*")</f>
        <v>*</v>
      </c>
      <c r="R522" s="4" t="s">
        <v>137</v>
      </c>
      <c r="S522" s="4" t="s">
        <v>138</v>
      </c>
      <c r="T522" s="4">
        <v>2045</v>
      </c>
      <c r="U522" s="1" t="str">
        <f>IF(sum!A515="BC",sum!B515,"*")</f>
        <v>*</v>
      </c>
      <c r="V522" s="1"/>
      <c r="W522" s="1" t="str">
        <f>IF(sum!A515="BC",sum!I515,"*")</f>
        <v>*</v>
      </c>
      <c r="Z522" s="4" t="s">
        <v>137</v>
      </c>
      <c r="AA522" s="4" t="s">
        <v>138</v>
      </c>
      <c r="AB522" s="4">
        <v>2045</v>
      </c>
      <c r="AC522" s="1" t="str">
        <f>IF(sum!A515="MA",sum!B515,"*")</f>
        <v>*</v>
      </c>
      <c r="AD522" s="1"/>
      <c r="AE522" s="1" t="str">
        <f>IF(sum!A515="MA",sum!I515,"*")</f>
        <v>*</v>
      </c>
      <c r="AH522" s="4" t="s">
        <v>137</v>
      </c>
      <c r="AI522" s="4" t="s">
        <v>138</v>
      </c>
      <c r="AJ522" s="4">
        <v>2045</v>
      </c>
      <c r="AK522" s="1" t="str">
        <f>IF(sum!A515="ON",sum!B515,"*")</f>
        <v>SINKCCU</v>
      </c>
      <c r="AL522" s="1"/>
      <c r="AM522" s="1">
        <f>IF(sum!A515="ON",sum!I515,"*")</f>
        <v>1182.17780333409</v>
      </c>
      <c r="AP522" s="1" t="s">
        <v>137</v>
      </c>
      <c r="AQ522" s="1" t="s">
        <v>138</v>
      </c>
      <c r="AR522" s="1">
        <v>2045</v>
      </c>
      <c r="AS522" s="1" t="str">
        <f>IF(sum!A515="QU",sum!B515,"*")</f>
        <v>*</v>
      </c>
      <c r="AT522" s="1"/>
      <c r="AU522" s="1" t="str">
        <f>IF(sum!A515="QU",sum!I515,"*")</f>
        <v>*</v>
      </c>
      <c r="AX522" s="4" t="s">
        <v>137</v>
      </c>
      <c r="AY522" s="4" t="s">
        <v>138</v>
      </c>
      <c r="AZ522" s="4">
        <v>2045</v>
      </c>
      <c r="BA522" s="1" t="str">
        <f>IF(sum!A515="SA",sum!B515,"*")</f>
        <v>*</v>
      </c>
      <c r="BB522" s="1"/>
      <c r="BC522" s="1" t="str">
        <f>IF(sum!A515="SA",sum!I515,"*")</f>
        <v>*</v>
      </c>
    </row>
    <row r="523" spans="2:55">
      <c r="B523" s="1" t="s">
        <v>137</v>
      </c>
      <c r="C523" s="1" t="s">
        <v>138</v>
      </c>
      <c r="D523" s="1">
        <v>2045</v>
      </c>
      <c r="J523" s="1" t="s">
        <v>137</v>
      </c>
      <c r="K523" s="1" t="s">
        <v>138</v>
      </c>
      <c r="L523" s="1">
        <v>2045</v>
      </c>
      <c r="M523" s="1" t="str">
        <f>IF(sum!A516="AT",sum!B516,"*")</f>
        <v>*</v>
      </c>
      <c r="N523" s="1"/>
      <c r="O523" s="1" t="str">
        <f>IF(sum!A516="AT",sum!I516,"*")</f>
        <v>*</v>
      </c>
      <c r="R523" s="1" t="s">
        <v>137</v>
      </c>
      <c r="S523" s="1" t="s">
        <v>138</v>
      </c>
      <c r="T523" s="1">
        <v>2045</v>
      </c>
      <c r="U523" s="1" t="str">
        <f>IF(sum!A516="BC",sum!B516,"*")</f>
        <v>*</v>
      </c>
      <c r="V523" s="1"/>
      <c r="W523" s="1" t="str">
        <f>IF(sum!A516="BC",sum!I516,"*")</f>
        <v>*</v>
      </c>
      <c r="Z523" s="1" t="s">
        <v>137</v>
      </c>
      <c r="AA523" s="1" t="s">
        <v>138</v>
      </c>
      <c r="AB523" s="1">
        <v>2045</v>
      </c>
      <c r="AC523" s="1" t="str">
        <f>IF(sum!A516="MA",sum!B516,"*")</f>
        <v>*</v>
      </c>
      <c r="AD523" s="1"/>
      <c r="AE523" s="1" t="str">
        <f>IF(sum!A516="MA",sum!I516,"*")</f>
        <v>*</v>
      </c>
      <c r="AH523" s="1" t="s">
        <v>137</v>
      </c>
      <c r="AI523" s="1" t="s">
        <v>138</v>
      </c>
      <c r="AJ523" s="1">
        <v>2045</v>
      </c>
      <c r="AK523" s="1" t="str">
        <f>IF(sum!A516="ON",sum!B516,"*")</f>
        <v>SNK_DAC</v>
      </c>
      <c r="AL523" s="1"/>
      <c r="AM523" s="1">
        <f>IF(sum!A516="ON",sum!I516,"*")</f>
        <v>1313.5308925934301</v>
      </c>
      <c r="AP523" s="4" t="s">
        <v>137</v>
      </c>
      <c r="AQ523" s="4" t="s">
        <v>138</v>
      </c>
      <c r="AR523" s="4">
        <v>2045</v>
      </c>
      <c r="AS523" s="1" t="str">
        <f>IF(sum!A516="QU",sum!B516,"*")</f>
        <v>*</v>
      </c>
      <c r="AT523" s="1"/>
      <c r="AU523" s="1" t="str">
        <f>IF(sum!A516="QU",sum!I516,"*")</f>
        <v>*</v>
      </c>
      <c r="AX523" s="1" t="s">
        <v>137</v>
      </c>
      <c r="AY523" s="1" t="s">
        <v>138</v>
      </c>
      <c r="AZ523" s="1">
        <v>2045</v>
      </c>
      <c r="BA523" s="1" t="str">
        <f>IF(sum!A516="SA",sum!B516,"*")</f>
        <v>*</v>
      </c>
      <c r="BB523" s="1"/>
      <c r="BC523" s="1" t="str">
        <f>IF(sum!A516="SA",sum!I516,"*")</f>
        <v>*</v>
      </c>
    </row>
    <row r="524" spans="2:55">
      <c r="B524" s="1" t="s">
        <v>137</v>
      </c>
      <c r="C524" s="1" t="s">
        <v>138</v>
      </c>
      <c r="D524" s="1">
        <v>2045</v>
      </c>
      <c r="J524" s="1" t="s">
        <v>137</v>
      </c>
      <c r="K524" s="1" t="s">
        <v>138</v>
      </c>
      <c r="L524" s="1">
        <v>2045</v>
      </c>
      <c r="M524" s="1" t="str">
        <f>IF(sum!A517="AT",sum!B517,"*")</f>
        <v>*</v>
      </c>
      <c r="N524" s="1"/>
      <c r="O524" s="1" t="str">
        <f>IF(sum!A517="AT",sum!I517,"*")</f>
        <v>*</v>
      </c>
      <c r="R524" s="1" t="s">
        <v>137</v>
      </c>
      <c r="S524" s="1" t="s">
        <v>138</v>
      </c>
      <c r="T524" s="1">
        <v>2045</v>
      </c>
      <c r="U524" s="1" t="str">
        <f>IF(sum!A517="BC",sum!B517,"*")</f>
        <v>*</v>
      </c>
      <c r="V524" s="1"/>
      <c r="W524" s="1" t="str">
        <f>IF(sum!A517="BC",sum!I517,"*")</f>
        <v>*</v>
      </c>
      <c r="Z524" s="1" t="s">
        <v>137</v>
      </c>
      <c r="AA524" s="1" t="s">
        <v>138</v>
      </c>
      <c r="AB524" s="1">
        <v>2045</v>
      </c>
      <c r="AC524" s="1" t="str">
        <f>IF(sum!A517="MA",sum!B517,"*")</f>
        <v>*</v>
      </c>
      <c r="AD524" s="1"/>
      <c r="AE524" s="1" t="str">
        <f>IF(sum!A517="MA",sum!I517,"*")</f>
        <v>*</v>
      </c>
      <c r="AH524" s="1" t="s">
        <v>137</v>
      </c>
      <c r="AI524" s="1" t="s">
        <v>138</v>
      </c>
      <c r="AJ524" s="1">
        <v>2045</v>
      </c>
      <c r="AK524" s="1" t="str">
        <f>IF(sum!A517="ON",sum!B517,"*")</f>
        <v>STH2SUG</v>
      </c>
      <c r="AL524" s="1"/>
      <c r="AM524" s="1">
        <f>IF(sum!A517="ON",sum!I517,"*")</f>
        <v>0</v>
      </c>
      <c r="AP524" s="1" t="s">
        <v>137</v>
      </c>
      <c r="AQ524" s="1" t="s">
        <v>138</v>
      </c>
      <c r="AR524" s="1">
        <v>2045</v>
      </c>
      <c r="AS524" s="1" t="str">
        <f>IF(sum!A517="QU",sum!B517,"*")</f>
        <v>*</v>
      </c>
      <c r="AT524" s="1"/>
      <c r="AU524" s="1" t="str">
        <f>IF(sum!A517="QU",sum!I517,"*")</f>
        <v>*</v>
      </c>
      <c r="AX524" s="1" t="s">
        <v>137</v>
      </c>
      <c r="AY524" s="1" t="s">
        <v>138</v>
      </c>
      <c r="AZ524" s="1">
        <v>2045</v>
      </c>
      <c r="BA524" s="1" t="str">
        <f>IF(sum!A517="SA",sum!B517,"*")</f>
        <v>*</v>
      </c>
      <c r="BB524" s="1"/>
      <c r="BC524" s="1" t="str">
        <f>IF(sum!A517="SA",sum!I517,"*")</f>
        <v>*</v>
      </c>
    </row>
    <row r="525" spans="2:55">
      <c r="B525" s="4" t="s">
        <v>137</v>
      </c>
      <c r="C525" s="4" t="s">
        <v>138</v>
      </c>
      <c r="D525" s="4">
        <v>2045</v>
      </c>
      <c r="J525" s="4" t="s">
        <v>137</v>
      </c>
      <c r="K525" s="4" t="s">
        <v>138</v>
      </c>
      <c r="L525" s="4">
        <v>2045</v>
      </c>
      <c r="M525" s="1" t="str">
        <f>IF(sum!A518="AT",sum!B518,"*")</f>
        <v>*</v>
      </c>
      <c r="N525" s="1"/>
      <c r="O525" s="1" t="str">
        <f>IF(sum!A518="AT",sum!I518,"*")</f>
        <v>*</v>
      </c>
      <c r="R525" s="4" t="s">
        <v>137</v>
      </c>
      <c r="S525" s="4" t="s">
        <v>138</v>
      </c>
      <c r="T525" s="4">
        <v>2045</v>
      </c>
      <c r="U525" s="1" t="str">
        <f>IF(sum!A518="BC",sum!B518,"*")</f>
        <v>*</v>
      </c>
      <c r="V525" s="1"/>
      <c r="W525" s="1" t="str">
        <f>IF(sum!A518="BC",sum!I518,"*")</f>
        <v>*</v>
      </c>
      <c r="Z525" s="4" t="s">
        <v>137</v>
      </c>
      <c r="AA525" s="4" t="s">
        <v>138</v>
      </c>
      <c r="AB525" s="4">
        <v>2045</v>
      </c>
      <c r="AC525" s="1" t="str">
        <f>IF(sum!A518="MA",sum!B518,"*")</f>
        <v>*</v>
      </c>
      <c r="AD525" s="1"/>
      <c r="AE525" s="1" t="str">
        <f>IF(sum!A518="MA",sum!I518,"*")</f>
        <v>*</v>
      </c>
      <c r="AH525" s="4" t="s">
        <v>137</v>
      </c>
      <c r="AI525" s="4" t="s">
        <v>138</v>
      </c>
      <c r="AJ525" s="4">
        <v>2045</v>
      </c>
      <c r="AK525" s="1" t="str">
        <f>IF(sum!A518="ON",sum!B518,"*")</f>
        <v>TB_ELC_ON_MA_01</v>
      </c>
      <c r="AL525" s="1"/>
      <c r="AM525" s="1">
        <f>IF(sum!A518="ON",sum!I518,"*")</f>
        <v>0</v>
      </c>
      <c r="AP525" s="4" t="s">
        <v>137</v>
      </c>
      <c r="AQ525" s="4" t="s">
        <v>138</v>
      </c>
      <c r="AR525" s="4">
        <v>2045</v>
      </c>
      <c r="AS525" s="1" t="str">
        <f>IF(sum!A518="QU",sum!B518,"*")</f>
        <v>*</v>
      </c>
      <c r="AT525" s="1"/>
      <c r="AU525" s="1" t="str">
        <f>IF(sum!A518="QU",sum!I518,"*")</f>
        <v>*</v>
      </c>
      <c r="AX525" s="4" t="s">
        <v>137</v>
      </c>
      <c r="AY525" s="4" t="s">
        <v>138</v>
      </c>
      <c r="AZ525" s="4">
        <v>2045</v>
      </c>
      <c r="BA525" s="1" t="str">
        <f>IF(sum!A518="SA",sum!B518,"*")</f>
        <v>*</v>
      </c>
      <c r="BB525" s="1"/>
      <c r="BC525" s="1" t="str">
        <f>IF(sum!A518="SA",sum!I518,"*")</f>
        <v>*</v>
      </c>
    </row>
    <row r="526" spans="2:55">
      <c r="B526" s="1" t="s">
        <v>137</v>
      </c>
      <c r="C526" s="1" t="s">
        <v>138</v>
      </c>
      <c r="D526" s="1">
        <v>2045</v>
      </c>
      <c r="J526" s="1" t="s">
        <v>137</v>
      </c>
      <c r="K526" s="1" t="s">
        <v>138</v>
      </c>
      <c r="L526" s="1">
        <v>2045</v>
      </c>
      <c r="M526" s="1" t="str">
        <f>IF(sum!A519="AT",sum!B519,"*")</f>
        <v>*</v>
      </c>
      <c r="N526" s="1"/>
      <c r="O526" s="1" t="str">
        <f>IF(sum!A519="AT",sum!I519,"*")</f>
        <v>*</v>
      </c>
      <c r="R526" s="1" t="s">
        <v>137</v>
      </c>
      <c r="S526" s="1" t="s">
        <v>138</v>
      </c>
      <c r="T526" s="1">
        <v>2045</v>
      </c>
      <c r="U526" s="1" t="str">
        <f>IF(sum!A519="BC",sum!B519,"*")</f>
        <v>*</v>
      </c>
      <c r="V526" s="1"/>
      <c r="W526" s="1" t="str">
        <f>IF(sum!A519="BC",sum!I519,"*")</f>
        <v>*</v>
      </c>
      <c r="Z526" s="1" t="s">
        <v>137</v>
      </c>
      <c r="AA526" s="1" t="s">
        <v>138</v>
      </c>
      <c r="AB526" s="1">
        <v>2045</v>
      </c>
      <c r="AC526" s="1" t="str">
        <f>IF(sum!A519="MA",sum!B519,"*")</f>
        <v>*</v>
      </c>
      <c r="AD526" s="1"/>
      <c r="AE526" s="1" t="str">
        <f>IF(sum!A519="MA",sum!I519,"*")</f>
        <v>*</v>
      </c>
      <c r="AH526" s="1" t="s">
        <v>137</v>
      </c>
      <c r="AI526" s="1" t="s">
        <v>138</v>
      </c>
      <c r="AJ526" s="1">
        <v>2045</v>
      </c>
      <c r="AK526" s="1" t="str">
        <f>IF(sum!A519="ON",sum!B519,"*")</f>
        <v>TB_ELC_QU_ON_01</v>
      </c>
      <c r="AL526" s="1"/>
      <c r="AM526" s="1">
        <f>IF(sum!A519="ON",sum!I519,"*")</f>
        <v>0</v>
      </c>
      <c r="AP526" s="1" t="s">
        <v>137</v>
      </c>
      <c r="AQ526" s="1" t="s">
        <v>138</v>
      </c>
      <c r="AR526" s="1">
        <v>2045</v>
      </c>
      <c r="AS526" s="1" t="str">
        <f>IF(sum!A519="QU",sum!B519,"*")</f>
        <v>*</v>
      </c>
      <c r="AT526" s="1"/>
      <c r="AU526" s="1" t="str">
        <f>IF(sum!A519="QU",sum!I519,"*")</f>
        <v>*</v>
      </c>
      <c r="AX526" s="1" t="s">
        <v>137</v>
      </c>
      <c r="AY526" s="1" t="s">
        <v>138</v>
      </c>
      <c r="AZ526" s="1">
        <v>2045</v>
      </c>
      <c r="BA526" s="1" t="str">
        <f>IF(sum!A519="SA",sum!B519,"*")</f>
        <v>*</v>
      </c>
      <c r="BB526" s="1"/>
      <c r="BC526" s="1" t="str">
        <f>IF(sum!A519="SA",sum!I519,"*")</f>
        <v>*</v>
      </c>
    </row>
    <row r="527" spans="2:55">
      <c r="B527" s="1" t="s">
        <v>137</v>
      </c>
      <c r="C527" s="1" t="s">
        <v>138</v>
      </c>
      <c r="D527" s="1">
        <v>2045</v>
      </c>
      <c r="J527" s="1" t="s">
        <v>137</v>
      </c>
      <c r="K527" s="1" t="s">
        <v>138</v>
      </c>
      <c r="L527" s="1">
        <v>2045</v>
      </c>
      <c r="M527" s="1" t="str">
        <f>IF(sum!A520="AT",sum!B520,"*")</f>
        <v>*</v>
      </c>
      <c r="N527" s="1"/>
      <c r="O527" s="1" t="str">
        <f>IF(sum!A520="AT",sum!I520,"*")</f>
        <v>*</v>
      </c>
      <c r="R527" s="1" t="s">
        <v>137</v>
      </c>
      <c r="S527" s="1" t="s">
        <v>138</v>
      </c>
      <c r="T527" s="1">
        <v>2045</v>
      </c>
      <c r="U527" s="1" t="str">
        <f>IF(sum!A520="BC",sum!B520,"*")</f>
        <v>*</v>
      </c>
      <c r="V527" s="1"/>
      <c r="W527" s="1" t="str">
        <f>IF(sum!A520="BC",sum!I520,"*")</f>
        <v>*</v>
      </c>
      <c r="Z527" s="1" t="s">
        <v>137</v>
      </c>
      <c r="AA527" s="1" t="s">
        <v>138</v>
      </c>
      <c r="AB527" s="1">
        <v>2045</v>
      </c>
      <c r="AC527" s="1" t="str">
        <f>IF(sum!A520="MA",sum!B520,"*")</f>
        <v>*</v>
      </c>
      <c r="AD527" s="1"/>
      <c r="AE527" s="1" t="str">
        <f>IF(sum!A520="MA",sum!I520,"*")</f>
        <v>*</v>
      </c>
      <c r="AH527" s="1" t="s">
        <v>137</v>
      </c>
      <c r="AI527" s="1" t="s">
        <v>138</v>
      </c>
      <c r="AJ527" s="1">
        <v>2045</v>
      </c>
      <c r="AK527" s="1" t="str">
        <f>IF(sum!A520="ON",sum!B520,"*")</f>
        <v>TRA_Bus_IC_GSL1</v>
      </c>
      <c r="AL527" s="1"/>
      <c r="AM527" s="1">
        <f>IF(sum!A520="ON",sum!I520,"*")</f>
        <v>14.117901523171099</v>
      </c>
      <c r="AP527" s="4" t="s">
        <v>137</v>
      </c>
      <c r="AQ527" s="4" t="s">
        <v>138</v>
      </c>
      <c r="AR527" s="4">
        <v>2045</v>
      </c>
      <c r="AS527" s="1" t="str">
        <f>IF(sum!A520="QU",sum!B520,"*")</f>
        <v>*</v>
      </c>
      <c r="AT527" s="1"/>
      <c r="AU527" s="1" t="str">
        <f>IF(sum!A520="QU",sum!I520,"*")</f>
        <v>*</v>
      </c>
      <c r="AX527" s="1" t="s">
        <v>137</v>
      </c>
      <c r="AY527" s="1" t="s">
        <v>138</v>
      </c>
      <c r="AZ527" s="1">
        <v>2045</v>
      </c>
      <c r="BA527" s="1" t="str">
        <f>IF(sum!A520="SA",sum!B520,"*")</f>
        <v>*</v>
      </c>
      <c r="BB527" s="1"/>
      <c r="BC527" s="1" t="str">
        <f>IF(sum!A520="SA",sum!I520,"*")</f>
        <v>*</v>
      </c>
    </row>
    <row r="528" spans="2:55">
      <c r="B528" s="4" t="s">
        <v>137</v>
      </c>
      <c r="C528" s="4" t="s">
        <v>138</v>
      </c>
      <c r="D528" s="4">
        <v>2045</v>
      </c>
      <c r="J528" s="4" t="s">
        <v>137</v>
      </c>
      <c r="K528" s="4" t="s">
        <v>138</v>
      </c>
      <c r="L528" s="4">
        <v>2045</v>
      </c>
      <c r="M528" s="1" t="str">
        <f>IF(sum!A521="AT",sum!B521,"*")</f>
        <v>*</v>
      </c>
      <c r="N528" s="1"/>
      <c r="O528" s="1" t="str">
        <f>IF(sum!A521="AT",sum!I521,"*")</f>
        <v>*</v>
      </c>
      <c r="R528" s="4" t="s">
        <v>137</v>
      </c>
      <c r="S528" s="4" t="s">
        <v>138</v>
      </c>
      <c r="T528" s="4">
        <v>2045</v>
      </c>
      <c r="U528" s="1" t="str">
        <f>IF(sum!A521="BC",sum!B521,"*")</f>
        <v>*</v>
      </c>
      <c r="V528" s="1"/>
      <c r="W528" s="1" t="str">
        <f>IF(sum!A521="BC",sum!I521,"*")</f>
        <v>*</v>
      </c>
      <c r="Z528" s="4" t="s">
        <v>137</v>
      </c>
      <c r="AA528" s="4" t="s">
        <v>138</v>
      </c>
      <c r="AB528" s="4">
        <v>2045</v>
      </c>
      <c r="AC528" s="1" t="str">
        <f>IF(sum!A521="MA",sum!B521,"*")</f>
        <v>*</v>
      </c>
      <c r="AD528" s="1"/>
      <c r="AE528" s="1" t="str">
        <f>IF(sum!A521="MA",sum!I521,"*")</f>
        <v>*</v>
      </c>
      <c r="AH528" s="4" t="s">
        <v>137</v>
      </c>
      <c r="AI528" s="4" t="s">
        <v>138</v>
      </c>
      <c r="AJ528" s="4">
        <v>2045</v>
      </c>
      <c r="AK528" s="1" t="str">
        <f>IF(sum!A521="ON",sum!B521,"*")</f>
        <v>TRA_Car_GSL1</v>
      </c>
      <c r="AL528" s="1"/>
      <c r="AM528" s="1">
        <f>IF(sum!A521="ON",sum!I521,"*")</f>
        <v>1837.01615598744</v>
      </c>
      <c r="AP528" s="1" t="s">
        <v>137</v>
      </c>
      <c r="AQ528" s="1" t="s">
        <v>138</v>
      </c>
      <c r="AR528" s="1">
        <v>2045</v>
      </c>
      <c r="AS528" s="1" t="str">
        <f>IF(sum!A521="QU",sum!B521,"*")</f>
        <v>*</v>
      </c>
      <c r="AT528" s="1"/>
      <c r="AU528" s="1" t="str">
        <f>IF(sum!A521="QU",sum!I521,"*")</f>
        <v>*</v>
      </c>
      <c r="AX528" s="4" t="s">
        <v>137</v>
      </c>
      <c r="AY528" s="4" t="s">
        <v>138</v>
      </c>
      <c r="AZ528" s="4">
        <v>2045</v>
      </c>
      <c r="BA528" s="1" t="str">
        <f>IF(sum!A521="SA",sum!B521,"*")</f>
        <v>*</v>
      </c>
      <c r="BB528" s="1"/>
      <c r="BC528" s="1" t="str">
        <f>IF(sum!A521="SA",sum!I521,"*")</f>
        <v>*</v>
      </c>
    </row>
    <row r="529" spans="2:55">
      <c r="B529" s="1" t="s">
        <v>137</v>
      </c>
      <c r="C529" s="1" t="s">
        <v>138</v>
      </c>
      <c r="D529" s="1">
        <v>2045</v>
      </c>
      <c r="J529" s="1" t="s">
        <v>137</v>
      </c>
      <c r="K529" s="1" t="s">
        <v>138</v>
      </c>
      <c r="L529" s="1">
        <v>2045</v>
      </c>
      <c r="M529" s="1" t="str">
        <f>IF(sum!A522="AT",sum!B522,"*")</f>
        <v>*</v>
      </c>
      <c r="N529" s="1"/>
      <c r="O529" s="1" t="str">
        <f>IF(sum!A522="AT",sum!I522,"*")</f>
        <v>*</v>
      </c>
      <c r="R529" s="1" t="s">
        <v>137</v>
      </c>
      <c r="S529" s="1" t="s">
        <v>138</v>
      </c>
      <c r="T529" s="1">
        <v>2045</v>
      </c>
      <c r="U529" s="1" t="str">
        <f>IF(sum!A522="BC",sum!B522,"*")</f>
        <v>*</v>
      </c>
      <c r="V529" s="1"/>
      <c r="W529" s="1" t="str">
        <f>IF(sum!A522="BC",sum!I522,"*")</f>
        <v>*</v>
      </c>
      <c r="Z529" s="1" t="s">
        <v>137</v>
      </c>
      <c r="AA529" s="1" t="s">
        <v>138</v>
      </c>
      <c r="AB529" s="1">
        <v>2045</v>
      </c>
      <c r="AC529" s="1" t="str">
        <f>IF(sum!A522="MA",sum!B522,"*")</f>
        <v>*</v>
      </c>
      <c r="AD529" s="1"/>
      <c r="AE529" s="1" t="str">
        <f>IF(sum!A522="MA",sum!I522,"*")</f>
        <v>*</v>
      </c>
      <c r="AH529" s="1" t="s">
        <v>137</v>
      </c>
      <c r="AI529" s="1" t="s">
        <v>138</v>
      </c>
      <c r="AJ529" s="1">
        <v>2045</v>
      </c>
      <c r="AK529" s="1" t="str">
        <f>IF(sum!A522="ON",sum!B522,"*")</f>
        <v>TRA_Car_PHEV01</v>
      </c>
      <c r="AL529" s="1"/>
      <c r="AM529" s="1">
        <f>IF(sum!A522="ON",sum!I522,"*")</f>
        <v>0</v>
      </c>
      <c r="AP529" s="4" t="s">
        <v>137</v>
      </c>
      <c r="AQ529" s="4" t="s">
        <v>138</v>
      </c>
      <c r="AR529" s="4">
        <v>2045</v>
      </c>
      <c r="AS529" s="1" t="str">
        <f>IF(sum!A522="QU",sum!B522,"*")</f>
        <v>*</v>
      </c>
      <c r="AT529" s="1"/>
      <c r="AU529" s="1" t="str">
        <f>IF(sum!A522="QU",sum!I522,"*")</f>
        <v>*</v>
      </c>
      <c r="AX529" s="1" t="s">
        <v>137</v>
      </c>
      <c r="AY529" s="1" t="s">
        <v>138</v>
      </c>
      <c r="AZ529" s="1">
        <v>2045</v>
      </c>
      <c r="BA529" s="1" t="str">
        <f>IF(sum!A522="SA",sum!B522,"*")</f>
        <v>*</v>
      </c>
      <c r="BB529" s="1"/>
      <c r="BC529" s="1" t="str">
        <f>IF(sum!A522="SA",sum!I522,"*")</f>
        <v>*</v>
      </c>
    </row>
    <row r="530" spans="2:55">
      <c r="B530" s="1" t="s">
        <v>137</v>
      </c>
      <c r="C530" s="1" t="s">
        <v>138</v>
      </c>
      <c r="D530" s="1">
        <v>2045</v>
      </c>
      <c r="J530" s="1" t="s">
        <v>137</v>
      </c>
      <c r="K530" s="1" t="s">
        <v>138</v>
      </c>
      <c r="L530" s="1">
        <v>2045</v>
      </c>
      <c r="M530" s="1" t="str">
        <f>IF(sum!A523="AT",sum!B523,"*")</f>
        <v>*</v>
      </c>
      <c r="N530" s="1"/>
      <c r="O530" s="1" t="str">
        <f>IF(sum!A523="AT",sum!I523,"*")</f>
        <v>*</v>
      </c>
      <c r="R530" s="1" t="s">
        <v>137</v>
      </c>
      <c r="S530" s="1" t="s">
        <v>138</v>
      </c>
      <c r="T530" s="1">
        <v>2045</v>
      </c>
      <c r="U530" s="1" t="str">
        <f>IF(sum!A523="BC",sum!B523,"*")</f>
        <v>*</v>
      </c>
      <c r="V530" s="1"/>
      <c r="W530" s="1" t="str">
        <f>IF(sum!A523="BC",sum!I523,"*")</f>
        <v>*</v>
      </c>
      <c r="Z530" s="1" t="s">
        <v>137</v>
      </c>
      <c r="AA530" s="1" t="s">
        <v>138</v>
      </c>
      <c r="AB530" s="1">
        <v>2045</v>
      </c>
      <c r="AC530" s="1" t="str">
        <f>IF(sum!A523="MA",sum!B523,"*")</f>
        <v>*</v>
      </c>
      <c r="AD530" s="1"/>
      <c r="AE530" s="1" t="str">
        <f>IF(sum!A523="MA",sum!I523,"*")</f>
        <v>*</v>
      </c>
      <c r="AH530" s="1" t="s">
        <v>137</v>
      </c>
      <c r="AI530" s="1" t="s">
        <v>138</v>
      </c>
      <c r="AJ530" s="1">
        <v>2045</v>
      </c>
      <c r="AK530" s="1" t="str">
        <f>IF(sum!A523="ON",sum!B523,"*")</f>
        <v>TRA_Mot_ELC1</v>
      </c>
      <c r="AL530" s="1"/>
      <c r="AM530" s="1">
        <f>IF(sum!A523="ON",sum!I523,"*")</f>
        <v>121.531697190711</v>
      </c>
      <c r="AP530" s="1" t="s">
        <v>137</v>
      </c>
      <c r="AQ530" s="1" t="s">
        <v>138</v>
      </c>
      <c r="AR530" s="1">
        <v>2045</v>
      </c>
      <c r="AS530" s="1" t="str">
        <f>IF(sum!A523="QU",sum!B523,"*")</f>
        <v>*</v>
      </c>
      <c r="AT530" s="1"/>
      <c r="AU530" s="1" t="str">
        <f>IF(sum!A523="QU",sum!I523,"*")</f>
        <v>*</v>
      </c>
      <c r="AX530" s="1" t="s">
        <v>137</v>
      </c>
      <c r="AY530" s="1" t="s">
        <v>138</v>
      </c>
      <c r="AZ530" s="1">
        <v>2045</v>
      </c>
      <c r="BA530" s="1" t="str">
        <f>IF(sum!A523="SA",sum!B523,"*")</f>
        <v>*</v>
      </c>
      <c r="BB530" s="1"/>
      <c r="BC530" s="1" t="str">
        <f>IF(sum!A523="SA",sum!I523,"*")</f>
        <v>*</v>
      </c>
    </row>
    <row r="531" spans="2:55">
      <c r="B531" s="4" t="s">
        <v>137</v>
      </c>
      <c r="C531" s="4" t="s">
        <v>138</v>
      </c>
      <c r="D531" s="4">
        <v>2045</v>
      </c>
      <c r="J531" s="4" t="s">
        <v>137</v>
      </c>
      <c r="K531" s="4" t="s">
        <v>138</v>
      </c>
      <c r="L531" s="4">
        <v>2045</v>
      </c>
      <c r="M531" s="1" t="str">
        <f>IF(sum!A524="AT",sum!B524,"*")</f>
        <v>*</v>
      </c>
      <c r="N531" s="1"/>
      <c r="O531" s="1" t="str">
        <f>IF(sum!A524="AT",sum!I524,"*")</f>
        <v>*</v>
      </c>
      <c r="R531" s="4" t="s">
        <v>137</v>
      </c>
      <c r="S531" s="4" t="s">
        <v>138</v>
      </c>
      <c r="T531" s="4">
        <v>2045</v>
      </c>
      <c r="U531" s="1" t="str">
        <f>IF(sum!A524="BC",sum!B524,"*")</f>
        <v>*</v>
      </c>
      <c r="V531" s="1"/>
      <c r="W531" s="1" t="str">
        <f>IF(sum!A524="BC",sum!I524,"*")</f>
        <v>*</v>
      </c>
      <c r="Z531" s="4" t="s">
        <v>137</v>
      </c>
      <c r="AA531" s="4" t="s">
        <v>138</v>
      </c>
      <c r="AB531" s="4">
        <v>2045</v>
      </c>
      <c r="AC531" s="1" t="str">
        <f>IF(sum!A524="MA",sum!B524,"*")</f>
        <v>*</v>
      </c>
      <c r="AD531" s="1"/>
      <c r="AE531" s="1" t="str">
        <f>IF(sum!A524="MA",sum!I524,"*")</f>
        <v>*</v>
      </c>
      <c r="AH531" s="4" t="s">
        <v>137</v>
      </c>
      <c r="AI531" s="4" t="s">
        <v>138</v>
      </c>
      <c r="AJ531" s="4">
        <v>2045</v>
      </c>
      <c r="AK531" s="1" t="str">
        <f>IF(sum!A524="ON",sum!B524,"*")</f>
        <v>TRA_Rai_Frt-ELC01</v>
      </c>
      <c r="AL531" s="1"/>
      <c r="AM531" s="1">
        <f>IF(sum!A524="ON",sum!I524,"*")</f>
        <v>2.3247</v>
      </c>
      <c r="AP531" s="4" t="s">
        <v>137</v>
      </c>
      <c r="AQ531" s="4" t="s">
        <v>138</v>
      </c>
      <c r="AR531" s="4">
        <v>2045</v>
      </c>
      <c r="AS531" s="1" t="str">
        <f>IF(sum!A524="QU",sum!B524,"*")</f>
        <v>*</v>
      </c>
      <c r="AT531" s="1"/>
      <c r="AU531" s="1" t="str">
        <f>IF(sum!A524="QU",sum!I524,"*")</f>
        <v>*</v>
      </c>
      <c r="AX531" s="4" t="s">
        <v>137</v>
      </c>
      <c r="AY531" s="4" t="s">
        <v>138</v>
      </c>
      <c r="AZ531" s="4">
        <v>2045</v>
      </c>
      <c r="BA531" s="1" t="str">
        <f>IF(sum!A524="SA",sum!B524,"*")</f>
        <v>*</v>
      </c>
      <c r="BB531" s="1"/>
      <c r="BC531" s="1" t="str">
        <f>IF(sum!A524="SA",sum!I524,"*")</f>
        <v>*</v>
      </c>
    </row>
    <row r="532" spans="2:55">
      <c r="B532" s="1" t="s">
        <v>137</v>
      </c>
      <c r="C532" s="1" t="s">
        <v>138</v>
      </c>
      <c r="D532" s="1">
        <v>2045</v>
      </c>
      <c r="J532" s="1" t="s">
        <v>137</v>
      </c>
      <c r="K532" s="1" t="s">
        <v>138</v>
      </c>
      <c r="L532" s="1">
        <v>2045</v>
      </c>
      <c r="M532" s="1" t="str">
        <f>IF(sum!A525="AT",sum!B525,"*")</f>
        <v>*</v>
      </c>
      <c r="N532" s="1"/>
      <c r="O532" s="1" t="str">
        <f>IF(sum!A525="AT",sum!I525,"*")</f>
        <v>*</v>
      </c>
      <c r="R532" s="1" t="s">
        <v>137</v>
      </c>
      <c r="S532" s="1" t="s">
        <v>138</v>
      </c>
      <c r="T532" s="1">
        <v>2045</v>
      </c>
      <c r="U532" s="1" t="str">
        <f>IF(sum!A525="BC",sum!B525,"*")</f>
        <v>*</v>
      </c>
      <c r="V532" s="1"/>
      <c r="W532" s="1" t="str">
        <f>IF(sum!A525="BC",sum!I525,"*")</f>
        <v>*</v>
      </c>
      <c r="Z532" s="1" t="s">
        <v>137</v>
      </c>
      <c r="AA532" s="1" t="s">
        <v>138</v>
      </c>
      <c r="AB532" s="1">
        <v>2045</v>
      </c>
      <c r="AC532" s="1" t="str">
        <f>IF(sum!A525="MA",sum!B525,"*")</f>
        <v>*</v>
      </c>
      <c r="AD532" s="1"/>
      <c r="AE532" s="1" t="str">
        <f>IF(sum!A525="MA",sum!I525,"*")</f>
        <v>*</v>
      </c>
      <c r="AH532" s="1" t="s">
        <v>137</v>
      </c>
      <c r="AI532" s="1" t="s">
        <v>138</v>
      </c>
      <c r="AJ532" s="1">
        <v>2045</v>
      </c>
      <c r="AK532" s="1" t="str">
        <f>IF(sum!A525="ON",sum!B525,"*")</f>
        <v>TRA_Rai_Pas-ELC01</v>
      </c>
      <c r="AL532" s="1"/>
      <c r="AM532" s="1">
        <f>IF(sum!A525="ON",sum!I525,"*")</f>
        <v>0</v>
      </c>
      <c r="AP532" s="1" t="s">
        <v>137</v>
      </c>
      <c r="AQ532" s="1" t="s">
        <v>138</v>
      </c>
      <c r="AR532" s="1">
        <v>2045</v>
      </c>
      <c r="AS532" s="1" t="str">
        <f>IF(sum!A525="QU",sum!B525,"*")</f>
        <v>*</v>
      </c>
      <c r="AT532" s="1"/>
      <c r="AU532" s="1" t="str">
        <f>IF(sum!A525="QU",sum!I525,"*")</f>
        <v>*</v>
      </c>
      <c r="AX532" s="1" t="s">
        <v>137</v>
      </c>
      <c r="AY532" s="1" t="s">
        <v>138</v>
      </c>
      <c r="AZ532" s="1">
        <v>2045</v>
      </c>
      <c r="BA532" s="1" t="str">
        <f>IF(sum!A525="SA",sum!B525,"*")</f>
        <v>*</v>
      </c>
      <c r="BB532" s="1"/>
      <c r="BC532" s="1" t="str">
        <f>IF(sum!A525="SA",sum!I525,"*")</f>
        <v>*</v>
      </c>
    </row>
    <row r="533" spans="2:55">
      <c r="B533" s="1" t="s">
        <v>137</v>
      </c>
      <c r="C533" s="1" t="s">
        <v>138</v>
      </c>
      <c r="D533" s="1">
        <v>2045</v>
      </c>
      <c r="J533" s="1" t="s">
        <v>137</v>
      </c>
      <c r="K533" s="1" t="s">
        <v>138</v>
      </c>
      <c r="L533" s="1">
        <v>2045</v>
      </c>
      <c r="M533" s="1" t="str">
        <f>IF(sum!A526="AT",sum!B526,"*")</f>
        <v>*</v>
      </c>
      <c r="N533" s="1"/>
      <c r="O533" s="1" t="str">
        <f>IF(sum!A526="AT",sum!I526,"*")</f>
        <v>*</v>
      </c>
      <c r="R533" s="1" t="s">
        <v>137</v>
      </c>
      <c r="S533" s="1" t="s">
        <v>138</v>
      </c>
      <c r="T533" s="1">
        <v>2045</v>
      </c>
      <c r="U533" s="1" t="str">
        <f>IF(sum!A526="BC",sum!B526,"*")</f>
        <v>*</v>
      </c>
      <c r="V533" s="1"/>
      <c r="W533" s="1" t="str">
        <f>IF(sum!A526="BC",sum!I526,"*")</f>
        <v>*</v>
      </c>
      <c r="Z533" s="1" t="s">
        <v>137</v>
      </c>
      <c r="AA533" s="1" t="s">
        <v>138</v>
      </c>
      <c r="AB533" s="1">
        <v>2045</v>
      </c>
      <c r="AC533" s="1" t="str">
        <f>IF(sum!A526="MA",sum!B526,"*")</f>
        <v>*</v>
      </c>
      <c r="AD533" s="1"/>
      <c r="AE533" s="1" t="str">
        <f>IF(sum!A526="MA",sum!I526,"*")</f>
        <v>*</v>
      </c>
      <c r="AH533" s="1" t="s">
        <v>137</v>
      </c>
      <c r="AI533" s="1" t="s">
        <v>138</v>
      </c>
      <c r="AJ533" s="1">
        <v>2045</v>
      </c>
      <c r="AK533" s="1" t="str">
        <f>IF(sum!A526="ON",sum!B526,"*")</f>
        <v>TRA_Tru_BEV01</v>
      </c>
      <c r="AL533" s="1"/>
      <c r="AM533" s="1">
        <f>IF(sum!A526="ON",sum!I526,"*")</f>
        <v>274.52289596701303</v>
      </c>
      <c r="AP533" s="4" t="s">
        <v>137</v>
      </c>
      <c r="AQ533" s="4" t="s">
        <v>138</v>
      </c>
      <c r="AR533" s="4">
        <v>2045</v>
      </c>
      <c r="AS533" s="1" t="str">
        <f>IF(sum!A526="QU",sum!B526,"*")</f>
        <v>*</v>
      </c>
      <c r="AT533" s="1"/>
      <c r="AU533" s="1" t="str">
        <f>IF(sum!A526="QU",sum!I526,"*")</f>
        <v>*</v>
      </c>
      <c r="AX533" s="1" t="s">
        <v>137</v>
      </c>
      <c r="AY533" s="1" t="s">
        <v>138</v>
      </c>
      <c r="AZ533" s="1">
        <v>2045</v>
      </c>
      <c r="BA533" s="1" t="str">
        <f>IF(sum!A526="SA",sum!B526,"*")</f>
        <v>*</v>
      </c>
      <c r="BB533" s="1"/>
      <c r="BC533" s="1" t="str">
        <f>IF(sum!A526="SA",sum!I526,"*")</f>
        <v>*</v>
      </c>
    </row>
    <row r="534" spans="2:55">
      <c r="B534" s="4" t="s">
        <v>137</v>
      </c>
      <c r="C534" s="4" t="s">
        <v>138</v>
      </c>
      <c r="D534" s="4">
        <v>2045</v>
      </c>
      <c r="J534" s="4" t="s">
        <v>137</v>
      </c>
      <c r="K534" s="4" t="s">
        <v>138</v>
      </c>
      <c r="L534" s="4">
        <v>2045</v>
      </c>
      <c r="M534" s="1" t="str">
        <f>IF(sum!A527="AT",sum!B527,"*")</f>
        <v>*</v>
      </c>
      <c r="N534" s="1"/>
      <c r="O534" s="1" t="str">
        <f>IF(sum!A527="AT",sum!I527,"*")</f>
        <v>*</v>
      </c>
      <c r="R534" s="4" t="s">
        <v>137</v>
      </c>
      <c r="S534" s="4" t="s">
        <v>138</v>
      </c>
      <c r="T534" s="4">
        <v>2045</v>
      </c>
      <c r="U534" s="1" t="str">
        <f>IF(sum!A527="BC",sum!B527,"*")</f>
        <v>*</v>
      </c>
      <c r="V534" s="1"/>
      <c r="W534" s="1" t="str">
        <f>IF(sum!A527="BC",sum!I527,"*")</f>
        <v>*</v>
      </c>
      <c r="Z534" s="4" t="s">
        <v>137</v>
      </c>
      <c r="AA534" s="4" t="s">
        <v>138</v>
      </c>
      <c r="AB534" s="4">
        <v>2045</v>
      </c>
      <c r="AC534" s="1" t="str">
        <f>IF(sum!A527="MA",sum!B527,"*")</f>
        <v>*</v>
      </c>
      <c r="AD534" s="1"/>
      <c r="AE534" s="1" t="str">
        <f>IF(sum!A527="MA",sum!I527,"*")</f>
        <v>*</v>
      </c>
      <c r="AH534" s="4" t="s">
        <v>137</v>
      </c>
      <c r="AI534" s="4" t="s">
        <v>138</v>
      </c>
      <c r="AJ534" s="4">
        <v>2045</v>
      </c>
      <c r="AK534" s="1" t="str">
        <f>IF(sum!A527="ON",sum!B527,"*")</f>
        <v>TRA_Tru_HT_DST1</v>
      </c>
      <c r="AL534" s="1"/>
      <c r="AM534" s="1">
        <f>IF(sum!A527="ON",sum!I527,"*")</f>
        <v>0</v>
      </c>
      <c r="AP534" s="1" t="s">
        <v>137</v>
      </c>
      <c r="AQ534" s="1" t="s">
        <v>138</v>
      </c>
      <c r="AR534" s="1">
        <v>2045</v>
      </c>
      <c r="AS534" s="1" t="str">
        <f>IF(sum!A527="QU",sum!B527,"*")</f>
        <v>*</v>
      </c>
      <c r="AT534" s="1"/>
      <c r="AU534" s="1" t="str">
        <f>IF(sum!A527="QU",sum!I527,"*")</f>
        <v>*</v>
      </c>
      <c r="AX534" s="4" t="s">
        <v>137</v>
      </c>
      <c r="AY534" s="4" t="s">
        <v>138</v>
      </c>
      <c r="AZ534" s="4">
        <v>2045</v>
      </c>
      <c r="BA534" s="1" t="str">
        <f>IF(sum!A527="SA",sum!B527,"*")</f>
        <v>*</v>
      </c>
      <c r="BB534" s="1"/>
      <c r="BC534" s="1" t="str">
        <f>IF(sum!A527="SA",sum!I527,"*")</f>
        <v>*</v>
      </c>
    </row>
    <row r="535" spans="2:55">
      <c r="B535" s="1" t="s">
        <v>137</v>
      </c>
      <c r="C535" s="1" t="s">
        <v>138</v>
      </c>
      <c r="D535" s="1">
        <v>2045</v>
      </c>
      <c r="J535" s="1" t="s">
        <v>137</v>
      </c>
      <c r="K535" s="1" t="s">
        <v>138</v>
      </c>
      <c r="L535" s="1">
        <v>2045</v>
      </c>
      <c r="M535" s="1" t="str">
        <f>IF(sum!A528="AT",sum!B528,"*")</f>
        <v>*</v>
      </c>
      <c r="N535" s="1"/>
      <c r="O535" s="1" t="str">
        <f>IF(sum!A528="AT",sum!I528,"*")</f>
        <v>*</v>
      </c>
      <c r="R535" s="1" t="s">
        <v>137</v>
      </c>
      <c r="S535" s="1" t="s">
        <v>138</v>
      </c>
      <c r="T535" s="1">
        <v>2045</v>
      </c>
      <c r="U535" s="1" t="str">
        <f>IF(sum!A528="BC",sum!B528,"*")</f>
        <v>*</v>
      </c>
      <c r="V535" s="1"/>
      <c r="W535" s="1" t="str">
        <f>IF(sum!A528="BC",sum!I528,"*")</f>
        <v>*</v>
      </c>
      <c r="Z535" s="1" t="s">
        <v>137</v>
      </c>
      <c r="AA535" s="1" t="s">
        <v>138</v>
      </c>
      <c r="AB535" s="1">
        <v>2045</v>
      </c>
      <c r="AC535" s="1" t="str">
        <f>IF(sum!A528="MA",sum!B528,"*")</f>
        <v>*</v>
      </c>
      <c r="AD535" s="1"/>
      <c r="AE535" s="1" t="str">
        <f>IF(sum!A528="MA",sum!I528,"*")</f>
        <v>*</v>
      </c>
      <c r="AH535" s="1" t="s">
        <v>137</v>
      </c>
      <c r="AI535" s="1" t="s">
        <v>138</v>
      </c>
      <c r="AJ535" s="1">
        <v>2045</v>
      </c>
      <c r="AK535" s="1" t="str">
        <f>IF(sum!A528="ON",sum!B528,"*")</f>
        <v>TU_GASNAT_AL_ON_01</v>
      </c>
      <c r="AL535" s="1"/>
      <c r="AM535" s="1">
        <f>IF(sum!A528="ON",sum!I528,"*")</f>
        <v>277.740435931261</v>
      </c>
      <c r="AP535" s="4" t="s">
        <v>137</v>
      </c>
      <c r="AQ535" s="4" t="s">
        <v>138</v>
      </c>
      <c r="AR535" s="4">
        <v>2045</v>
      </c>
      <c r="AS535" s="1" t="str">
        <f>IF(sum!A528="QU",sum!B528,"*")</f>
        <v>*</v>
      </c>
      <c r="AT535" s="1"/>
      <c r="AU535" s="1" t="str">
        <f>IF(sum!A528="QU",sum!I528,"*")</f>
        <v>*</v>
      </c>
      <c r="AX535" s="1" t="s">
        <v>137</v>
      </c>
      <c r="AY535" s="1" t="s">
        <v>138</v>
      </c>
      <c r="AZ535" s="1">
        <v>2045</v>
      </c>
      <c r="BA535" s="1" t="str">
        <f>IF(sum!A528="SA",sum!B528,"*")</f>
        <v>*</v>
      </c>
      <c r="BB535" s="1"/>
      <c r="BC535" s="1" t="str">
        <f>IF(sum!A528="SA",sum!I528,"*")</f>
        <v>*</v>
      </c>
    </row>
    <row r="536" spans="2:55">
      <c r="B536" s="1" t="s">
        <v>137</v>
      </c>
      <c r="C536" s="1" t="s">
        <v>138</v>
      </c>
      <c r="D536" s="1">
        <v>2045</v>
      </c>
      <c r="J536" s="1" t="s">
        <v>137</v>
      </c>
      <c r="K536" s="1" t="s">
        <v>138</v>
      </c>
      <c r="L536" s="1">
        <v>2045</v>
      </c>
      <c r="M536" s="1" t="str">
        <f>IF(sum!A529="AT",sum!B529,"*")</f>
        <v>*</v>
      </c>
      <c r="N536" s="1"/>
      <c r="O536" s="1" t="str">
        <f>IF(sum!A529="AT",sum!I529,"*")</f>
        <v>*</v>
      </c>
      <c r="R536" s="1" t="s">
        <v>137</v>
      </c>
      <c r="S536" s="1" t="s">
        <v>138</v>
      </c>
      <c r="T536" s="1">
        <v>2045</v>
      </c>
      <c r="U536" s="1" t="str">
        <f>IF(sum!A529="BC",sum!B529,"*")</f>
        <v>*</v>
      </c>
      <c r="V536" s="1"/>
      <c r="W536" s="1" t="str">
        <f>IF(sum!A529="BC",sum!I529,"*")</f>
        <v>*</v>
      </c>
      <c r="Z536" s="1" t="s">
        <v>137</v>
      </c>
      <c r="AA536" s="1" t="s">
        <v>138</v>
      </c>
      <c r="AB536" s="1">
        <v>2045</v>
      </c>
      <c r="AC536" s="1" t="str">
        <f>IF(sum!A529="MA",sum!B529,"*")</f>
        <v>*</v>
      </c>
      <c r="AD536" s="1"/>
      <c r="AE536" s="1" t="str">
        <f>IF(sum!A529="MA",sum!I529,"*")</f>
        <v>*</v>
      </c>
      <c r="AH536" s="1" t="s">
        <v>137</v>
      </c>
      <c r="AI536" s="1" t="s">
        <v>138</v>
      </c>
      <c r="AJ536" s="1">
        <v>2045</v>
      </c>
      <c r="AK536" s="1" t="str">
        <f>IF(sum!A529="ON",sum!B529,"*")</f>
        <v>TU_OILCRD_AL_ON_01</v>
      </c>
      <c r="AL536" s="1"/>
      <c r="AM536" s="1">
        <f>IF(sum!A529="ON",sum!I529,"*")</f>
        <v>0</v>
      </c>
      <c r="AP536" s="1" t="s">
        <v>137</v>
      </c>
      <c r="AQ536" s="1" t="s">
        <v>138</v>
      </c>
      <c r="AR536" s="1">
        <v>2045</v>
      </c>
      <c r="AS536" s="1" t="str">
        <f>IF(sum!A529="QU",sum!B529,"*")</f>
        <v>*</v>
      </c>
      <c r="AT536" s="1"/>
      <c r="AU536" s="1" t="str">
        <f>IF(sum!A529="QU",sum!I529,"*")</f>
        <v>*</v>
      </c>
      <c r="AX536" s="1" t="s">
        <v>137</v>
      </c>
      <c r="AY536" s="1" t="s">
        <v>138</v>
      </c>
      <c r="AZ536" s="1">
        <v>2045</v>
      </c>
      <c r="BA536" s="1" t="str">
        <f>IF(sum!A529="SA",sum!B529,"*")</f>
        <v>*</v>
      </c>
      <c r="BB536" s="1"/>
      <c r="BC536" s="1" t="str">
        <f>IF(sum!A529="SA",sum!I529,"*")</f>
        <v>*</v>
      </c>
    </row>
    <row r="537" spans="2:55">
      <c r="B537" s="4" t="s">
        <v>137</v>
      </c>
      <c r="C537" s="4" t="s">
        <v>138</v>
      </c>
      <c r="D537" s="4">
        <v>2045</v>
      </c>
      <c r="J537" s="4" t="s">
        <v>137</v>
      </c>
      <c r="K537" s="4" t="s">
        <v>138</v>
      </c>
      <c r="L537" s="4">
        <v>2045</v>
      </c>
      <c r="M537" s="1" t="str">
        <f>IF(sum!A530="AT",sum!B530,"*")</f>
        <v>*</v>
      </c>
      <c r="N537" s="1"/>
      <c r="O537" s="1" t="str">
        <f>IF(sum!A530="AT",sum!I530,"*")</f>
        <v>*</v>
      </c>
      <c r="R537" s="4" t="s">
        <v>137</v>
      </c>
      <c r="S537" s="4" t="s">
        <v>138</v>
      </c>
      <c r="T537" s="4">
        <v>2045</v>
      </c>
      <c r="U537" s="1" t="str">
        <f>IF(sum!A530="BC",sum!B530,"*")</f>
        <v>*</v>
      </c>
      <c r="V537" s="1"/>
      <c r="W537" s="1" t="str">
        <f>IF(sum!A530="BC",sum!I530,"*")</f>
        <v>*</v>
      </c>
      <c r="Z537" s="4" t="s">
        <v>137</v>
      </c>
      <c r="AA537" s="4" t="s">
        <v>138</v>
      </c>
      <c r="AB537" s="4">
        <v>2045</v>
      </c>
      <c r="AC537" s="1" t="str">
        <f>IF(sum!A530="MA",sum!B530,"*")</f>
        <v>*</v>
      </c>
      <c r="AD537" s="1"/>
      <c r="AE537" s="1" t="str">
        <f>IF(sum!A530="MA",sum!I530,"*")</f>
        <v>*</v>
      </c>
      <c r="AH537" s="4" t="s">
        <v>137</v>
      </c>
      <c r="AI537" s="4" t="s">
        <v>138</v>
      </c>
      <c r="AJ537" s="4">
        <v>2045</v>
      </c>
      <c r="AK537" s="1" t="str">
        <f>IF(sum!A530="ON",sum!B530,"*")</f>
        <v>TU_OILCRD_AT_ON_01</v>
      </c>
      <c r="AL537" s="1"/>
      <c r="AM537" s="1">
        <f>IF(sum!A530="ON",sum!I530,"*")</f>
        <v>0</v>
      </c>
      <c r="AP537" s="4" t="s">
        <v>137</v>
      </c>
      <c r="AQ537" s="4" t="s">
        <v>138</v>
      </c>
      <c r="AR537" s="4">
        <v>2045</v>
      </c>
      <c r="AS537" s="1" t="str">
        <f>IF(sum!A530="QU",sum!B530,"*")</f>
        <v>*</v>
      </c>
      <c r="AT537" s="1"/>
      <c r="AU537" s="1" t="str">
        <f>IF(sum!A530="QU",sum!I530,"*")</f>
        <v>*</v>
      </c>
      <c r="AX537" s="4" t="s">
        <v>137</v>
      </c>
      <c r="AY537" s="4" t="s">
        <v>138</v>
      </c>
      <c r="AZ537" s="4">
        <v>2045</v>
      </c>
      <c r="BA537" s="1" t="str">
        <f>IF(sum!A530="SA",sum!B530,"*")</f>
        <v>*</v>
      </c>
      <c r="BB537" s="1"/>
      <c r="BC537" s="1" t="str">
        <f>IF(sum!A530="SA",sum!I530,"*")</f>
        <v>*</v>
      </c>
    </row>
    <row r="538" spans="2:55">
      <c r="B538" s="1" t="s">
        <v>137</v>
      </c>
      <c r="C538" s="1" t="s">
        <v>138</v>
      </c>
      <c r="D538" s="1">
        <v>2045</v>
      </c>
      <c r="J538" s="1" t="s">
        <v>137</v>
      </c>
      <c r="K538" s="1" t="s">
        <v>138</v>
      </c>
      <c r="L538" s="1">
        <v>2045</v>
      </c>
      <c r="M538" s="1" t="str">
        <f>IF(sum!A531="AT",sum!B531,"*")</f>
        <v>*</v>
      </c>
      <c r="N538" s="1"/>
      <c r="O538" s="1" t="str">
        <f>IF(sum!A531="AT",sum!I531,"*")</f>
        <v>*</v>
      </c>
      <c r="R538" s="1" t="s">
        <v>137</v>
      </c>
      <c r="S538" s="1" t="s">
        <v>138</v>
      </c>
      <c r="T538" s="1">
        <v>2045</v>
      </c>
      <c r="U538" s="1" t="str">
        <f>IF(sum!A531="BC",sum!B531,"*")</f>
        <v>*</v>
      </c>
      <c r="V538" s="1"/>
      <c r="W538" s="1" t="str">
        <f>IF(sum!A531="BC",sum!I531,"*")</f>
        <v>*</v>
      </c>
      <c r="Z538" s="1" t="s">
        <v>137</v>
      </c>
      <c r="AA538" s="1" t="s">
        <v>138</v>
      </c>
      <c r="AB538" s="1">
        <v>2045</v>
      </c>
      <c r="AC538" s="1" t="str">
        <f>IF(sum!A531="MA",sum!B531,"*")</f>
        <v>*</v>
      </c>
      <c r="AD538" s="1"/>
      <c r="AE538" s="1" t="str">
        <f>IF(sum!A531="MA",sum!I531,"*")</f>
        <v>*</v>
      </c>
      <c r="AH538" s="1" t="s">
        <v>137</v>
      </c>
      <c r="AI538" s="1" t="s">
        <v>138</v>
      </c>
      <c r="AJ538" s="1">
        <v>2045</v>
      </c>
      <c r="AK538" s="1" t="str">
        <f>IF(sum!A531="ON",sum!B531,"*")</f>
        <v>TU_OILCRD_SA_ON_01</v>
      </c>
      <c r="AL538" s="1"/>
      <c r="AM538" s="1">
        <f>IF(sum!A531="ON",sum!I531,"*")</f>
        <v>0</v>
      </c>
      <c r="AP538" s="1" t="s">
        <v>137</v>
      </c>
      <c r="AQ538" s="1" t="s">
        <v>138</v>
      </c>
      <c r="AR538" s="1">
        <v>2045</v>
      </c>
      <c r="AS538" s="1" t="str">
        <f>IF(sum!A531="QU",sum!B531,"*")</f>
        <v>*</v>
      </c>
      <c r="AT538" s="1"/>
      <c r="AU538" s="1" t="str">
        <f>IF(sum!A531="QU",sum!I531,"*")</f>
        <v>*</v>
      </c>
      <c r="AX538" s="1" t="s">
        <v>137</v>
      </c>
      <c r="AY538" s="1" t="s">
        <v>138</v>
      </c>
      <c r="AZ538" s="1">
        <v>2045</v>
      </c>
      <c r="BA538" s="1" t="str">
        <f>IF(sum!A531="SA",sum!B531,"*")</f>
        <v>*</v>
      </c>
      <c r="BB538" s="1"/>
      <c r="BC538" s="1" t="str">
        <f>IF(sum!A531="SA",sum!I531,"*")</f>
        <v>*</v>
      </c>
    </row>
    <row r="539" spans="2:55">
      <c r="B539" s="1" t="s">
        <v>137</v>
      </c>
      <c r="C539" s="1" t="s">
        <v>138</v>
      </c>
      <c r="D539" s="1">
        <v>2045</v>
      </c>
      <c r="J539" s="1" t="s">
        <v>137</v>
      </c>
      <c r="K539" s="1" t="s">
        <v>138</v>
      </c>
      <c r="L539" s="1">
        <v>2045</v>
      </c>
      <c r="M539" s="1" t="str">
        <f>IF(sum!A532="AT",sum!B532,"*")</f>
        <v>*</v>
      </c>
      <c r="N539" s="1"/>
      <c r="O539" s="1" t="str">
        <f>IF(sum!A532="AT",sum!I532,"*")</f>
        <v>*</v>
      </c>
      <c r="R539" s="1" t="s">
        <v>137</v>
      </c>
      <c r="S539" s="1" t="s">
        <v>138</v>
      </c>
      <c r="T539" s="1">
        <v>2045</v>
      </c>
      <c r="U539" s="1" t="str">
        <f>IF(sum!A532="BC",sum!B532,"*")</f>
        <v>*</v>
      </c>
      <c r="V539" s="1"/>
      <c r="W539" s="1" t="str">
        <f>IF(sum!A532="BC",sum!I532,"*")</f>
        <v>*</v>
      </c>
      <c r="Z539" s="1" t="s">
        <v>137</v>
      </c>
      <c r="AA539" s="1" t="s">
        <v>138</v>
      </c>
      <c r="AB539" s="1">
        <v>2045</v>
      </c>
      <c r="AC539" s="1" t="str">
        <f>IF(sum!A532="MA",sum!B532,"*")</f>
        <v>*</v>
      </c>
      <c r="AD539" s="1"/>
      <c r="AE539" s="1" t="str">
        <f>IF(sum!A532="MA",sum!I532,"*")</f>
        <v>*</v>
      </c>
      <c r="AH539" s="1" t="s">
        <v>137</v>
      </c>
      <c r="AI539" s="1" t="s">
        <v>138</v>
      </c>
      <c r="AJ539" s="1">
        <v>2045</v>
      </c>
      <c r="AK539" s="1" t="str">
        <f>IF(sum!A532="ON",sum!B532,"*")</f>
        <v>TWS-AuxiliaryEquip_ELE1</v>
      </c>
      <c r="AL539" s="1"/>
      <c r="AM539" s="1">
        <f>IF(sum!A532="ON",sum!I532,"*")</f>
        <v>0.137391671950962</v>
      </c>
      <c r="AP539" s="4" t="s">
        <v>137</v>
      </c>
      <c r="AQ539" s="4" t="s">
        <v>138</v>
      </c>
      <c r="AR539" s="4">
        <v>2045</v>
      </c>
      <c r="AS539" s="1" t="str">
        <f>IF(sum!A532="QU",sum!B532,"*")</f>
        <v>*</v>
      </c>
      <c r="AT539" s="1"/>
      <c r="AU539" s="1" t="str">
        <f>IF(sum!A532="QU",sum!I532,"*")</f>
        <v>*</v>
      </c>
      <c r="AX539" s="1" t="s">
        <v>137</v>
      </c>
      <c r="AY539" s="1" t="s">
        <v>138</v>
      </c>
      <c r="AZ539" s="1">
        <v>2045</v>
      </c>
      <c r="BA539" s="1" t="str">
        <f>IF(sum!A532="SA",sum!B532,"*")</f>
        <v>*</v>
      </c>
      <c r="BB539" s="1"/>
      <c r="BC539" s="1" t="str">
        <f>IF(sum!A532="SA",sum!I532,"*")</f>
        <v>*</v>
      </c>
    </row>
    <row r="540" spans="2:55">
      <c r="B540" s="4" t="s">
        <v>137</v>
      </c>
      <c r="C540" s="4" t="s">
        <v>138</v>
      </c>
      <c r="D540" s="4">
        <v>2045</v>
      </c>
      <c r="J540" s="4" t="s">
        <v>137</v>
      </c>
      <c r="K540" s="4" t="s">
        <v>138</v>
      </c>
      <c r="L540" s="4">
        <v>2045</v>
      </c>
      <c r="M540" s="1" t="str">
        <f>IF(sum!A533="AT",sum!B533,"*")</f>
        <v>*</v>
      </c>
      <c r="N540" s="1"/>
      <c r="O540" s="1" t="str">
        <f>IF(sum!A533="AT",sum!I533,"*")</f>
        <v>*</v>
      </c>
      <c r="R540" s="4" t="s">
        <v>137</v>
      </c>
      <c r="S540" s="4" t="s">
        <v>138</v>
      </c>
      <c r="T540" s="4">
        <v>2045</v>
      </c>
      <c r="U540" s="1" t="str">
        <f>IF(sum!A533="BC",sum!B533,"*")</f>
        <v>*</v>
      </c>
      <c r="V540" s="1"/>
      <c r="W540" s="1" t="str">
        <f>IF(sum!A533="BC",sum!I533,"*")</f>
        <v>*</v>
      </c>
      <c r="Z540" s="4" t="s">
        <v>137</v>
      </c>
      <c r="AA540" s="4" t="s">
        <v>138</v>
      </c>
      <c r="AB540" s="4">
        <v>2045</v>
      </c>
      <c r="AC540" s="1" t="str">
        <f>IF(sum!A533="MA",sum!B533,"*")</f>
        <v>*</v>
      </c>
      <c r="AD540" s="1"/>
      <c r="AE540" s="1" t="str">
        <f>IF(sum!A533="MA",sum!I533,"*")</f>
        <v>*</v>
      </c>
      <c r="AH540" s="4" t="s">
        <v>137</v>
      </c>
      <c r="AI540" s="4" t="s">
        <v>138</v>
      </c>
      <c r="AJ540" s="4">
        <v>2045</v>
      </c>
      <c r="AK540" s="1" t="str">
        <f>IF(sum!A533="ON",sum!B533,"*")</f>
        <v>TWS-AuxiliaryMot_ELE1</v>
      </c>
      <c r="AL540" s="1"/>
      <c r="AM540" s="1">
        <f>IF(sum!A533="ON",sum!I533,"*")</f>
        <v>0.102736244941772</v>
      </c>
      <c r="AP540" s="1" t="s">
        <v>137</v>
      </c>
      <c r="AQ540" s="1" t="s">
        <v>138</v>
      </c>
      <c r="AR540" s="1">
        <v>2045</v>
      </c>
      <c r="AS540" s="1" t="str">
        <f>IF(sum!A533="QU",sum!B533,"*")</f>
        <v>*</v>
      </c>
      <c r="AT540" s="1"/>
      <c r="AU540" s="1" t="str">
        <f>IF(sum!A533="QU",sum!I533,"*")</f>
        <v>*</v>
      </c>
      <c r="AX540" s="4" t="s">
        <v>137</v>
      </c>
      <c r="AY540" s="4" t="s">
        <v>138</v>
      </c>
      <c r="AZ540" s="4">
        <v>2045</v>
      </c>
      <c r="BA540" s="1" t="str">
        <f>IF(sum!A533="SA",sum!B533,"*")</f>
        <v>*</v>
      </c>
      <c r="BB540" s="1"/>
      <c r="BC540" s="1" t="str">
        <f>IF(sum!A533="SA",sum!I533,"*")</f>
        <v>*</v>
      </c>
    </row>
    <row r="541" spans="2:55">
      <c r="B541" s="1" t="s">
        <v>137</v>
      </c>
      <c r="C541" s="1" t="s">
        <v>138</v>
      </c>
      <c r="D541" s="1">
        <v>2045</v>
      </c>
      <c r="J541" s="1" t="s">
        <v>137</v>
      </c>
      <c r="K541" s="1" t="s">
        <v>138</v>
      </c>
      <c r="L541" s="1">
        <v>2045</v>
      </c>
      <c r="M541" s="1" t="str">
        <f>IF(sum!A534="AT",sum!B534,"*")</f>
        <v>*</v>
      </c>
      <c r="N541" s="1"/>
      <c r="O541" s="1" t="str">
        <f>IF(sum!A534="AT",sum!I534,"*")</f>
        <v>*</v>
      </c>
      <c r="R541" s="1" t="s">
        <v>137</v>
      </c>
      <c r="S541" s="1" t="s">
        <v>138</v>
      </c>
      <c r="T541" s="1">
        <v>2045</v>
      </c>
      <c r="U541" s="1" t="str">
        <f>IF(sum!A534="BC",sum!B534,"*")</f>
        <v>*</v>
      </c>
      <c r="V541" s="1"/>
      <c r="W541" s="1" t="str">
        <f>IF(sum!A534="BC",sum!I534,"*")</f>
        <v>*</v>
      </c>
      <c r="Z541" s="1" t="s">
        <v>137</v>
      </c>
      <c r="AA541" s="1" t="s">
        <v>138</v>
      </c>
      <c r="AB541" s="1">
        <v>2045</v>
      </c>
      <c r="AC541" s="1" t="str">
        <f>IF(sum!A534="MA",sum!B534,"*")</f>
        <v>*</v>
      </c>
      <c r="AD541" s="1"/>
      <c r="AE541" s="1" t="str">
        <f>IF(sum!A534="MA",sum!I534,"*")</f>
        <v>*</v>
      </c>
      <c r="AH541" s="1" t="s">
        <v>137</v>
      </c>
      <c r="AI541" s="1" t="s">
        <v>138</v>
      </c>
      <c r="AJ541" s="1">
        <v>2045</v>
      </c>
      <c r="AK541" s="1" t="str">
        <f>IF(sum!A534="ON",sum!B534,"*")</f>
        <v>TWS-Light_ELE1</v>
      </c>
      <c r="AL541" s="1"/>
      <c r="AM541" s="1">
        <f>IF(sum!A534="ON",sum!I534,"*")</f>
        <v>0.26417891556455703</v>
      </c>
      <c r="AP541" s="4" t="s">
        <v>137</v>
      </c>
      <c r="AQ541" s="4" t="s">
        <v>138</v>
      </c>
      <c r="AR541" s="4">
        <v>2045</v>
      </c>
      <c r="AS541" s="1" t="str">
        <f>IF(sum!A534="QU",sum!B534,"*")</f>
        <v>*</v>
      </c>
      <c r="AT541" s="1"/>
      <c r="AU541" s="1" t="str">
        <f>IF(sum!A534="QU",sum!I534,"*")</f>
        <v>*</v>
      </c>
      <c r="AX541" s="1" t="s">
        <v>137</v>
      </c>
      <c r="AY541" s="1" t="s">
        <v>138</v>
      </c>
      <c r="AZ541" s="1">
        <v>2045</v>
      </c>
      <c r="BA541" s="1" t="str">
        <f>IF(sum!A534="SA",sum!B534,"*")</f>
        <v>*</v>
      </c>
      <c r="BB541" s="1"/>
      <c r="BC541" s="1" t="str">
        <f>IF(sum!A534="SA",sum!I534,"*")</f>
        <v>*</v>
      </c>
    </row>
    <row r="542" spans="2:55">
      <c r="B542" s="1" t="s">
        <v>137</v>
      </c>
      <c r="C542" s="1" t="s">
        <v>138</v>
      </c>
      <c r="D542" s="1">
        <v>2045</v>
      </c>
      <c r="J542" s="1" t="s">
        <v>137</v>
      </c>
      <c r="K542" s="1" t="s">
        <v>138</v>
      </c>
      <c r="L542" s="1">
        <v>2045</v>
      </c>
      <c r="M542" s="1" t="str">
        <f>IF(sum!A535="AT",sum!B535,"*")</f>
        <v>*</v>
      </c>
      <c r="N542" s="1"/>
      <c r="O542" s="1" t="str">
        <f>IF(sum!A535="AT",sum!I535,"*")</f>
        <v>*</v>
      </c>
      <c r="R542" s="1" t="s">
        <v>137</v>
      </c>
      <c r="S542" s="1" t="s">
        <v>138</v>
      </c>
      <c r="T542" s="1">
        <v>2045</v>
      </c>
      <c r="U542" s="1" t="str">
        <f>IF(sum!A535="BC",sum!B535,"*")</f>
        <v>*</v>
      </c>
      <c r="V542" s="1"/>
      <c r="W542" s="1" t="str">
        <f>IF(sum!A535="BC",sum!I535,"*")</f>
        <v>*</v>
      </c>
      <c r="Z542" s="1" t="s">
        <v>137</v>
      </c>
      <c r="AA542" s="1" t="s">
        <v>138</v>
      </c>
      <c r="AB542" s="1">
        <v>2045</v>
      </c>
      <c r="AC542" s="1" t="str">
        <f>IF(sum!A535="MA",sum!B535,"*")</f>
        <v>*</v>
      </c>
      <c r="AD542" s="1"/>
      <c r="AE542" s="1" t="str">
        <f>IF(sum!A535="MA",sum!I535,"*")</f>
        <v>*</v>
      </c>
      <c r="AH542" s="1" t="s">
        <v>137</v>
      </c>
      <c r="AI542" s="1" t="s">
        <v>138</v>
      </c>
      <c r="AJ542" s="1">
        <v>2045</v>
      </c>
      <c r="AK542" s="1" t="str">
        <f>IF(sum!A535="ON",sum!B535,"*")</f>
        <v>TWS-SpCool_ELE1</v>
      </c>
      <c r="AL542" s="1"/>
      <c r="AM542" s="1">
        <f>IF(sum!A535="ON",sum!I535,"*")</f>
        <v>0.13208945778227801</v>
      </c>
      <c r="AP542" s="1" t="s">
        <v>137</v>
      </c>
      <c r="AQ542" s="1" t="s">
        <v>138</v>
      </c>
      <c r="AR542" s="1">
        <v>2045</v>
      </c>
      <c r="AS542" s="1" t="str">
        <f>IF(sum!A535="QU",sum!B535,"*")</f>
        <v>*</v>
      </c>
      <c r="AT542" s="1"/>
      <c r="AU542" s="1" t="str">
        <f>IF(sum!A535="QU",sum!I535,"*")</f>
        <v>*</v>
      </c>
      <c r="AX542" s="1" t="s">
        <v>137</v>
      </c>
      <c r="AY542" s="1" t="s">
        <v>138</v>
      </c>
      <c r="AZ542" s="1">
        <v>2045</v>
      </c>
      <c r="BA542" s="1" t="str">
        <f>IF(sum!A535="SA",sum!B535,"*")</f>
        <v>*</v>
      </c>
      <c r="BB542" s="1"/>
      <c r="BC542" s="1" t="str">
        <f>IF(sum!A535="SA",sum!I535,"*")</f>
        <v>*</v>
      </c>
    </row>
    <row r="543" spans="2:55">
      <c r="B543" s="4" t="s">
        <v>137</v>
      </c>
      <c r="C543" s="4" t="s">
        <v>138</v>
      </c>
      <c r="D543" s="4">
        <v>2045</v>
      </c>
      <c r="J543" s="4" t="s">
        <v>137</v>
      </c>
      <c r="K543" s="4" t="s">
        <v>138</v>
      </c>
      <c r="L543" s="4">
        <v>2045</v>
      </c>
      <c r="M543" s="1" t="str">
        <f>IF(sum!A536="AT",sum!B536,"*")</f>
        <v>*</v>
      </c>
      <c r="N543" s="1"/>
      <c r="O543" s="1" t="str">
        <f>IF(sum!A536="AT",sum!I536,"*")</f>
        <v>*</v>
      </c>
      <c r="R543" s="4" t="s">
        <v>137</v>
      </c>
      <c r="S543" s="4" t="s">
        <v>138</v>
      </c>
      <c r="T543" s="4">
        <v>2045</v>
      </c>
      <c r="U543" s="1" t="str">
        <f>IF(sum!A536="BC",sum!B536,"*")</f>
        <v>*</v>
      </c>
      <c r="V543" s="1"/>
      <c r="W543" s="1" t="str">
        <f>IF(sum!A536="BC",sum!I536,"*")</f>
        <v>*</v>
      </c>
      <c r="Z543" s="4" t="s">
        <v>137</v>
      </c>
      <c r="AA543" s="4" t="s">
        <v>138</v>
      </c>
      <c r="AB543" s="4">
        <v>2045</v>
      </c>
      <c r="AC543" s="1" t="str">
        <f>IF(sum!A536="MA",sum!B536,"*")</f>
        <v>*</v>
      </c>
      <c r="AD543" s="1"/>
      <c r="AE543" s="1" t="str">
        <f>IF(sum!A536="MA",sum!I536,"*")</f>
        <v>*</v>
      </c>
      <c r="AH543" s="4" t="s">
        <v>137</v>
      </c>
      <c r="AI543" s="4" t="s">
        <v>138</v>
      </c>
      <c r="AJ543" s="4">
        <v>2045</v>
      </c>
      <c r="AK543" s="1" t="str">
        <f>IF(sum!A536="ON",sum!B536,"*")</f>
        <v>TWS-SpHeat_ELE1</v>
      </c>
      <c r="AL543" s="1"/>
      <c r="AM543" s="1">
        <f>IF(sum!A536="ON",sum!I536,"*")</f>
        <v>0.94412738673994301</v>
      </c>
      <c r="AP543" s="4" t="s">
        <v>137</v>
      </c>
      <c r="AQ543" s="4" t="s">
        <v>138</v>
      </c>
      <c r="AR543" s="4">
        <v>2045</v>
      </c>
      <c r="AS543" s="1" t="str">
        <f>IF(sum!A536="QU",sum!B536,"*")</f>
        <v>*</v>
      </c>
      <c r="AT543" s="1"/>
      <c r="AU543" s="1" t="str">
        <f>IF(sum!A536="QU",sum!I536,"*")</f>
        <v>*</v>
      </c>
      <c r="AX543" s="4" t="s">
        <v>137</v>
      </c>
      <c r="AY543" s="4" t="s">
        <v>138</v>
      </c>
      <c r="AZ543" s="4">
        <v>2045</v>
      </c>
      <c r="BA543" s="1" t="str">
        <f>IF(sum!A536="SA",sum!B536,"*")</f>
        <v>*</v>
      </c>
      <c r="BB543" s="1"/>
      <c r="BC543" s="1" t="str">
        <f>IF(sum!A536="SA",sum!I536,"*")</f>
        <v>*</v>
      </c>
    </row>
    <row r="544" spans="2:55">
      <c r="B544" s="1" t="s">
        <v>137</v>
      </c>
      <c r="C544" s="1" t="s">
        <v>138</v>
      </c>
      <c r="D544" s="1">
        <v>2045</v>
      </c>
      <c r="J544" s="1" t="s">
        <v>137</v>
      </c>
      <c r="K544" s="1" t="s">
        <v>138</v>
      </c>
      <c r="L544" s="1">
        <v>2045</v>
      </c>
      <c r="M544" s="1" t="str">
        <f>IF(sum!A537="AT",sum!B537,"*")</f>
        <v>*</v>
      </c>
      <c r="N544" s="1"/>
      <c r="O544" s="1" t="str">
        <f>IF(sum!A537="AT",sum!I537,"*")</f>
        <v>*</v>
      </c>
      <c r="R544" s="1" t="s">
        <v>137</v>
      </c>
      <c r="S544" s="1" t="s">
        <v>138</v>
      </c>
      <c r="T544" s="1">
        <v>2045</v>
      </c>
      <c r="U544" s="1" t="str">
        <f>IF(sum!A537="BC",sum!B537,"*")</f>
        <v>*</v>
      </c>
      <c r="V544" s="1"/>
      <c r="W544" s="1" t="str">
        <f>IF(sum!A537="BC",sum!I537,"*")</f>
        <v>*</v>
      </c>
      <c r="Z544" s="1" t="s">
        <v>137</v>
      </c>
      <c r="AA544" s="1" t="s">
        <v>138</v>
      </c>
      <c r="AB544" s="1">
        <v>2045</v>
      </c>
      <c r="AC544" s="1" t="str">
        <f>IF(sum!A537="MA",sum!B537,"*")</f>
        <v>*</v>
      </c>
      <c r="AD544" s="1"/>
      <c r="AE544" s="1" t="str">
        <f>IF(sum!A537="MA",sum!I537,"*")</f>
        <v>*</v>
      </c>
      <c r="AH544" s="1" t="s">
        <v>137</v>
      </c>
      <c r="AI544" s="1" t="s">
        <v>138</v>
      </c>
      <c r="AJ544" s="1">
        <v>2045</v>
      </c>
      <c r="AK544" s="1" t="str">
        <f>IF(sum!A537="ON",sum!B537,"*")</f>
        <v>TWS-WaterHeat_ELE1</v>
      </c>
      <c r="AL544" s="1"/>
      <c r="AM544" s="1">
        <f>IF(sum!A537="ON",sum!I537,"*")</f>
        <v>5.2842950750369898E-2</v>
      </c>
      <c r="AP544" s="1" t="s">
        <v>137</v>
      </c>
      <c r="AQ544" s="1" t="s">
        <v>138</v>
      </c>
      <c r="AR544" s="1">
        <v>2045</v>
      </c>
      <c r="AS544" s="1" t="str">
        <f>IF(sum!A537="QU",sum!B537,"*")</f>
        <v>*</v>
      </c>
      <c r="AT544" s="1"/>
      <c r="AU544" s="1" t="str">
        <f>IF(sum!A537="QU",sum!I537,"*")</f>
        <v>*</v>
      </c>
      <c r="AX544" s="1" t="s">
        <v>137</v>
      </c>
      <c r="AY544" s="1" t="s">
        <v>138</v>
      </c>
      <c r="AZ544" s="1">
        <v>2045</v>
      </c>
      <c r="BA544" s="1" t="str">
        <f>IF(sum!A537="SA",sum!B537,"*")</f>
        <v>*</v>
      </c>
      <c r="BB544" s="1"/>
      <c r="BC544" s="1" t="str">
        <f>IF(sum!A537="SA",sum!I537,"*")</f>
        <v>*</v>
      </c>
    </row>
    <row r="545" spans="2:55">
      <c r="B545" s="1" t="s">
        <v>137</v>
      </c>
      <c r="C545" s="1" t="s">
        <v>138</v>
      </c>
      <c r="D545" s="1">
        <v>2045</v>
      </c>
      <c r="J545" s="1" t="s">
        <v>137</v>
      </c>
      <c r="K545" s="1" t="s">
        <v>138</v>
      </c>
      <c r="L545" s="1">
        <v>2045</v>
      </c>
      <c r="M545" s="1" t="str">
        <f>IF(sum!A538="AT",sum!B538,"*")</f>
        <v>*</v>
      </c>
      <c r="N545" s="1"/>
      <c r="O545" s="1" t="str">
        <f>IF(sum!A538="AT",sum!I538,"*")</f>
        <v>*</v>
      </c>
      <c r="R545" s="1" t="s">
        <v>137</v>
      </c>
      <c r="S545" s="1" t="s">
        <v>138</v>
      </c>
      <c r="T545" s="1">
        <v>2045</v>
      </c>
      <c r="U545" s="1" t="str">
        <f>IF(sum!A538="BC",sum!B538,"*")</f>
        <v>*</v>
      </c>
      <c r="V545" s="1"/>
      <c r="W545" s="1" t="str">
        <f>IF(sum!A538="BC",sum!I538,"*")</f>
        <v>*</v>
      </c>
      <c r="Z545" s="1" t="s">
        <v>137</v>
      </c>
      <c r="AA545" s="1" t="s">
        <v>138</v>
      </c>
      <c r="AB545" s="1">
        <v>2045</v>
      </c>
      <c r="AC545" s="1" t="str">
        <f>IF(sum!A538="MA",sum!B538,"*")</f>
        <v>*</v>
      </c>
      <c r="AD545" s="1"/>
      <c r="AE545" s="1" t="str">
        <f>IF(sum!A538="MA",sum!I538,"*")</f>
        <v>*</v>
      </c>
      <c r="AH545" s="1" t="s">
        <v>137</v>
      </c>
      <c r="AI545" s="1" t="s">
        <v>138</v>
      </c>
      <c r="AJ545" s="1">
        <v>2045</v>
      </c>
      <c r="AK545" s="1" t="str">
        <f>IF(sum!A538="ON",sum!B538,"*")</f>
        <v>WST-AuxiliaryEquip_ELE1</v>
      </c>
      <c r="AL545" s="1"/>
      <c r="AM545" s="1">
        <f>IF(sum!A538="ON",sum!I538,"*")</f>
        <v>0.253646163601776</v>
      </c>
      <c r="AP545" s="4" t="s">
        <v>137</v>
      </c>
      <c r="AQ545" s="4" t="s">
        <v>138</v>
      </c>
      <c r="AR545" s="4">
        <v>2045</v>
      </c>
      <c r="AS545" s="1" t="str">
        <f>IF(sum!A538="QU",sum!B538,"*")</f>
        <v>*</v>
      </c>
      <c r="AT545" s="1"/>
      <c r="AU545" s="1" t="str">
        <f>IF(sum!A538="QU",sum!I538,"*")</f>
        <v>*</v>
      </c>
      <c r="AX545" s="1" t="s">
        <v>137</v>
      </c>
      <c r="AY545" s="1" t="s">
        <v>138</v>
      </c>
      <c r="AZ545" s="1">
        <v>2045</v>
      </c>
      <c r="BA545" s="1" t="str">
        <f>IF(sum!A538="SA",sum!B538,"*")</f>
        <v>*</v>
      </c>
      <c r="BB545" s="1"/>
      <c r="BC545" s="1" t="str">
        <f>IF(sum!A538="SA",sum!I538,"*")</f>
        <v>*</v>
      </c>
    </row>
    <row r="546" spans="2:55">
      <c r="B546" s="4" t="s">
        <v>137</v>
      </c>
      <c r="C546" s="4" t="s">
        <v>138</v>
      </c>
      <c r="D546" s="4">
        <v>2045</v>
      </c>
      <c r="J546" s="4" t="s">
        <v>137</v>
      </c>
      <c r="K546" s="4" t="s">
        <v>138</v>
      </c>
      <c r="L546" s="4">
        <v>2045</v>
      </c>
      <c r="M546" s="1" t="str">
        <f>IF(sum!A539="AT",sum!B539,"*")</f>
        <v>*</v>
      </c>
      <c r="N546" s="1"/>
      <c r="O546" s="1" t="str">
        <f>IF(sum!A539="AT",sum!I539,"*")</f>
        <v>*</v>
      </c>
      <c r="R546" s="4" t="s">
        <v>137</v>
      </c>
      <c r="S546" s="4" t="s">
        <v>138</v>
      </c>
      <c r="T546" s="4">
        <v>2045</v>
      </c>
      <c r="U546" s="1" t="str">
        <f>IF(sum!A539="BC",sum!B539,"*")</f>
        <v>*</v>
      </c>
      <c r="V546" s="1"/>
      <c r="W546" s="1" t="str">
        <f>IF(sum!A539="BC",sum!I539,"*")</f>
        <v>*</v>
      </c>
      <c r="Z546" s="4" t="s">
        <v>137</v>
      </c>
      <c r="AA546" s="4" t="s">
        <v>138</v>
      </c>
      <c r="AB546" s="4">
        <v>2045</v>
      </c>
      <c r="AC546" s="1" t="str">
        <f>IF(sum!A539="MA",sum!B539,"*")</f>
        <v>*</v>
      </c>
      <c r="AD546" s="1"/>
      <c r="AE546" s="1" t="str">
        <f>IF(sum!A539="MA",sum!I539,"*")</f>
        <v>*</v>
      </c>
      <c r="AH546" s="4" t="s">
        <v>137</v>
      </c>
      <c r="AI546" s="4" t="s">
        <v>138</v>
      </c>
      <c r="AJ546" s="4">
        <v>2045</v>
      </c>
      <c r="AK546" s="1" t="str">
        <f>IF(sum!A539="ON",sum!B539,"*")</f>
        <v>WST-AuxiliaryMot_ELE1</v>
      </c>
      <c r="AL546" s="1"/>
      <c r="AM546" s="1">
        <f>IF(sum!A539="ON",sum!I539,"*")</f>
        <v>0.23830460797790401</v>
      </c>
      <c r="AP546" s="1" t="s">
        <v>137</v>
      </c>
      <c r="AQ546" s="1" t="s">
        <v>138</v>
      </c>
      <c r="AR546" s="1">
        <v>2045</v>
      </c>
      <c r="AS546" s="1" t="str">
        <f>IF(sum!A539="QU",sum!B539,"*")</f>
        <v>*</v>
      </c>
      <c r="AT546" s="1"/>
      <c r="AU546" s="1" t="str">
        <f>IF(sum!A539="QU",sum!I539,"*")</f>
        <v>*</v>
      </c>
      <c r="AX546" s="4" t="s">
        <v>137</v>
      </c>
      <c r="AY546" s="4" t="s">
        <v>138</v>
      </c>
      <c r="AZ546" s="4">
        <v>2045</v>
      </c>
      <c r="BA546" s="1" t="str">
        <f>IF(sum!A539="SA",sum!B539,"*")</f>
        <v>*</v>
      </c>
      <c r="BB546" s="1"/>
      <c r="BC546" s="1" t="str">
        <f>IF(sum!A539="SA",sum!I539,"*")</f>
        <v>*</v>
      </c>
    </row>
    <row r="547" spans="2:55">
      <c r="B547" s="1" t="s">
        <v>137</v>
      </c>
      <c r="C547" s="1" t="s">
        <v>138</v>
      </c>
      <c r="D547" s="1">
        <v>2045</v>
      </c>
      <c r="J547" s="1" t="s">
        <v>137</v>
      </c>
      <c r="K547" s="1" t="s">
        <v>138</v>
      </c>
      <c r="L547" s="1">
        <v>2045</v>
      </c>
      <c r="M547" s="1" t="str">
        <f>IF(sum!A540="AT",sum!B540,"*")</f>
        <v>*</v>
      </c>
      <c r="N547" s="1"/>
      <c r="O547" s="1" t="str">
        <f>IF(sum!A540="AT",sum!I540,"*")</f>
        <v>*</v>
      </c>
      <c r="R547" s="1" t="s">
        <v>137</v>
      </c>
      <c r="S547" s="1" t="s">
        <v>138</v>
      </c>
      <c r="T547" s="1">
        <v>2045</v>
      </c>
      <c r="U547" s="1" t="str">
        <f>IF(sum!A540="BC",sum!B540,"*")</f>
        <v>*</v>
      </c>
      <c r="V547" s="1"/>
      <c r="W547" s="1" t="str">
        <f>IF(sum!A540="BC",sum!I540,"*")</f>
        <v>*</v>
      </c>
      <c r="Z547" s="1" t="s">
        <v>137</v>
      </c>
      <c r="AA547" s="1" t="s">
        <v>138</v>
      </c>
      <c r="AB547" s="1">
        <v>2045</v>
      </c>
      <c r="AC547" s="1" t="str">
        <f>IF(sum!A540="MA",sum!B540,"*")</f>
        <v>*</v>
      </c>
      <c r="AD547" s="1"/>
      <c r="AE547" s="1" t="str">
        <f>IF(sum!A540="MA",sum!I540,"*")</f>
        <v>*</v>
      </c>
      <c r="AH547" s="1" t="s">
        <v>137</v>
      </c>
      <c r="AI547" s="1" t="s">
        <v>138</v>
      </c>
      <c r="AJ547" s="1">
        <v>2045</v>
      </c>
      <c r="AK547" s="1" t="str">
        <f>IF(sum!A540="ON",sum!B540,"*")</f>
        <v>WST-Light_ELE1</v>
      </c>
      <c r="AL547" s="1"/>
      <c r="AM547" s="1">
        <f>IF(sum!A540="ON",sum!I540,"*")</f>
        <v>0.42562158618734097</v>
      </c>
      <c r="AP547" s="4" t="s">
        <v>137</v>
      </c>
      <c r="AQ547" s="4" t="s">
        <v>138</v>
      </c>
      <c r="AR547" s="4">
        <v>2045</v>
      </c>
      <c r="AS547" s="1" t="str">
        <f>IF(sum!A540="QU",sum!B540,"*")</f>
        <v>*</v>
      </c>
      <c r="AT547" s="1"/>
      <c r="AU547" s="1" t="str">
        <f>IF(sum!A540="QU",sum!I540,"*")</f>
        <v>*</v>
      </c>
      <c r="AX547" s="1" t="s">
        <v>137</v>
      </c>
      <c r="AY547" s="1" t="s">
        <v>138</v>
      </c>
      <c r="AZ547" s="1">
        <v>2045</v>
      </c>
      <c r="BA547" s="1" t="str">
        <f>IF(sum!A540="SA",sum!B540,"*")</f>
        <v>*</v>
      </c>
      <c r="BB547" s="1"/>
      <c r="BC547" s="1" t="str">
        <f>IF(sum!A540="SA",sum!I540,"*")</f>
        <v>*</v>
      </c>
    </row>
    <row r="548" spans="2:55">
      <c r="B548" s="1" t="s">
        <v>137</v>
      </c>
      <c r="C548" s="1" t="s">
        <v>138</v>
      </c>
      <c r="D548" s="1">
        <v>2045</v>
      </c>
      <c r="J548" s="1" t="s">
        <v>137</v>
      </c>
      <c r="K548" s="1" t="s">
        <v>138</v>
      </c>
      <c r="L548" s="1">
        <v>2045</v>
      </c>
      <c r="M548" s="1" t="str">
        <f>IF(sum!A541="AT",sum!B541,"*")</f>
        <v>*</v>
      </c>
      <c r="N548" s="1"/>
      <c r="O548" s="1" t="str">
        <f>IF(sum!A541="AT",sum!I541,"*")</f>
        <v>*</v>
      </c>
      <c r="R548" s="1" t="s">
        <v>137</v>
      </c>
      <c r="S548" s="1" t="s">
        <v>138</v>
      </c>
      <c r="T548" s="1">
        <v>2045</v>
      </c>
      <c r="U548" s="1" t="str">
        <f>IF(sum!A541="BC",sum!B541,"*")</f>
        <v>*</v>
      </c>
      <c r="V548" s="1"/>
      <c r="W548" s="1" t="str">
        <f>IF(sum!A541="BC",sum!I541,"*")</f>
        <v>*</v>
      </c>
      <c r="Z548" s="1" t="s">
        <v>137</v>
      </c>
      <c r="AA548" s="1" t="s">
        <v>138</v>
      </c>
      <c r="AB548" s="1">
        <v>2045</v>
      </c>
      <c r="AC548" s="1" t="str">
        <f>IF(sum!A541="MA",sum!B541,"*")</f>
        <v>*</v>
      </c>
      <c r="AD548" s="1"/>
      <c r="AE548" s="1" t="str">
        <f>IF(sum!A541="MA",sum!I541,"*")</f>
        <v>*</v>
      </c>
      <c r="AH548" s="1" t="s">
        <v>137</v>
      </c>
      <c r="AI548" s="1" t="s">
        <v>138</v>
      </c>
      <c r="AJ548" s="1">
        <v>2045</v>
      </c>
      <c r="AK548" s="1" t="str">
        <f>IF(sum!A541="ON",sum!B541,"*")</f>
        <v>WST-SpCool_ELE1</v>
      </c>
      <c r="AL548" s="1"/>
      <c r="AM548" s="1">
        <f>IF(sum!A541="ON",sum!I541,"*")</f>
        <v>0.26417891556455703</v>
      </c>
      <c r="AP548" s="1" t="s">
        <v>137</v>
      </c>
      <c r="AQ548" s="1" t="s">
        <v>138</v>
      </c>
      <c r="AR548" s="1">
        <v>2045</v>
      </c>
      <c r="AS548" s="1" t="str">
        <f>IF(sum!A541="QU",sum!B541,"*")</f>
        <v>*</v>
      </c>
      <c r="AT548" s="1"/>
      <c r="AU548" s="1" t="str">
        <f>IF(sum!A541="QU",sum!I541,"*")</f>
        <v>*</v>
      </c>
      <c r="AX548" s="1" t="s">
        <v>137</v>
      </c>
      <c r="AY548" s="1" t="s">
        <v>138</v>
      </c>
      <c r="AZ548" s="1">
        <v>2045</v>
      </c>
      <c r="BA548" s="1" t="str">
        <f>IF(sum!A541="SA",sum!B541,"*")</f>
        <v>*</v>
      </c>
      <c r="BB548" s="1"/>
      <c r="BC548" s="1" t="str">
        <f>IF(sum!A541="SA",sum!I541,"*")</f>
        <v>*</v>
      </c>
    </row>
    <row r="549" spans="2:55">
      <c r="B549" s="4" t="s">
        <v>137</v>
      </c>
      <c r="C549" s="4" t="s">
        <v>138</v>
      </c>
      <c r="D549" s="4">
        <v>2045</v>
      </c>
      <c r="J549" s="4" t="s">
        <v>137</v>
      </c>
      <c r="K549" s="4" t="s">
        <v>138</v>
      </c>
      <c r="L549" s="4">
        <v>2045</v>
      </c>
      <c r="M549" s="1" t="str">
        <f>IF(sum!A542="AT",sum!B542,"*")</f>
        <v>*</v>
      </c>
      <c r="N549" s="1"/>
      <c r="O549" s="1" t="str">
        <f>IF(sum!A542="AT",sum!I542,"*")</f>
        <v>*</v>
      </c>
      <c r="R549" s="4" t="s">
        <v>137</v>
      </c>
      <c r="S549" s="4" t="s">
        <v>138</v>
      </c>
      <c r="T549" s="4">
        <v>2045</v>
      </c>
      <c r="U549" s="1" t="str">
        <f>IF(sum!A542="BC",sum!B542,"*")</f>
        <v>*</v>
      </c>
      <c r="V549" s="1"/>
      <c r="W549" s="1" t="str">
        <f>IF(sum!A542="BC",sum!I542,"*")</f>
        <v>*</v>
      </c>
      <c r="Z549" s="4" t="s">
        <v>137</v>
      </c>
      <c r="AA549" s="4" t="s">
        <v>138</v>
      </c>
      <c r="AB549" s="4">
        <v>2045</v>
      </c>
      <c r="AC549" s="1" t="str">
        <f>IF(sum!A542="MA",sum!B542,"*")</f>
        <v>*</v>
      </c>
      <c r="AD549" s="1"/>
      <c r="AE549" s="1" t="str">
        <f>IF(sum!A542="MA",sum!I542,"*")</f>
        <v>*</v>
      </c>
      <c r="AH549" s="4" t="s">
        <v>137</v>
      </c>
      <c r="AI549" s="4" t="s">
        <v>138</v>
      </c>
      <c r="AJ549" s="4">
        <v>2045</v>
      </c>
      <c r="AK549" s="1" t="str">
        <f>IF(sum!A542="ON",sum!B542,"*")</f>
        <v>WST-SpHeat_ELE1</v>
      </c>
      <c r="AL549" s="1"/>
      <c r="AM549" s="1">
        <f>IF(sum!A542="ON",sum!I542,"*")</f>
        <v>1.16959064327486</v>
      </c>
      <c r="AP549" s="4" t="s">
        <v>137</v>
      </c>
      <c r="AQ549" s="4" t="s">
        <v>138</v>
      </c>
      <c r="AR549" s="4">
        <v>2045</v>
      </c>
      <c r="AS549" s="1" t="str">
        <f>IF(sum!A542="QU",sum!B542,"*")</f>
        <v>*</v>
      </c>
      <c r="AT549" s="1"/>
      <c r="AU549" s="1" t="str">
        <f>IF(sum!A542="QU",sum!I542,"*")</f>
        <v>*</v>
      </c>
      <c r="AX549" s="4" t="s">
        <v>137</v>
      </c>
      <c r="AY549" s="4" t="s">
        <v>138</v>
      </c>
      <c r="AZ549" s="4">
        <v>2045</v>
      </c>
      <c r="BA549" s="1" t="str">
        <f>IF(sum!A542="SA",sum!B542,"*")</f>
        <v>*</v>
      </c>
      <c r="BB549" s="1"/>
      <c r="BC549" s="1" t="str">
        <f>IF(sum!A542="SA",sum!I542,"*")</f>
        <v>*</v>
      </c>
    </row>
    <row r="550" spans="2:55">
      <c r="B550" s="1" t="s">
        <v>137</v>
      </c>
      <c r="C550" s="1" t="s">
        <v>138</v>
      </c>
      <c r="D550" s="1">
        <v>2045</v>
      </c>
      <c r="J550" s="1" t="s">
        <v>137</v>
      </c>
      <c r="K550" s="1" t="s">
        <v>138</v>
      </c>
      <c r="L550" s="1">
        <v>2045</v>
      </c>
      <c r="M550" s="1" t="str">
        <f>IF(sum!A543="AT",sum!B543,"*")</f>
        <v>*</v>
      </c>
      <c r="N550" s="1"/>
      <c r="O550" s="1" t="str">
        <f>IF(sum!A543="AT",sum!I543,"*")</f>
        <v>*</v>
      </c>
      <c r="R550" s="1" t="s">
        <v>137</v>
      </c>
      <c r="S550" s="1" t="s">
        <v>138</v>
      </c>
      <c r="T550" s="1">
        <v>2045</v>
      </c>
      <c r="U550" s="1" t="str">
        <f>IF(sum!A543="BC",sum!B543,"*")</f>
        <v>*</v>
      </c>
      <c r="V550" s="1"/>
      <c r="W550" s="1" t="str">
        <f>IF(sum!A543="BC",sum!I543,"*")</f>
        <v>*</v>
      </c>
      <c r="Z550" s="1" t="s">
        <v>137</v>
      </c>
      <c r="AA550" s="1" t="s">
        <v>138</v>
      </c>
      <c r="AB550" s="1">
        <v>2045</v>
      </c>
      <c r="AC550" s="1" t="str">
        <f>IF(sum!A543="MA",sum!B543,"*")</f>
        <v>*</v>
      </c>
      <c r="AD550" s="1"/>
      <c r="AE550" s="1" t="str">
        <f>IF(sum!A543="MA",sum!I543,"*")</f>
        <v>*</v>
      </c>
      <c r="AH550" s="1" t="s">
        <v>137</v>
      </c>
      <c r="AI550" s="1" t="s">
        <v>138</v>
      </c>
      <c r="AJ550" s="1">
        <v>2045</v>
      </c>
      <c r="AK550" s="1" t="str">
        <f>IF(sum!A543="ON",sum!B543,"*")</f>
        <v>WST-WaterHeat_ELE1</v>
      </c>
      <c r="AL550" s="1"/>
      <c r="AM550" s="1">
        <f>IF(sum!A543="ON",sum!I543,"*")</f>
        <v>0.14796026210103599</v>
      </c>
      <c r="AP550" s="1" t="s">
        <v>137</v>
      </c>
      <c r="AQ550" s="1" t="s">
        <v>138</v>
      </c>
      <c r="AR550" s="1">
        <v>2045</v>
      </c>
      <c r="AS550" s="1" t="str">
        <f>IF(sum!A543="QU",sum!B543,"*")</f>
        <v>*</v>
      </c>
      <c r="AT550" s="1"/>
      <c r="AU550" s="1" t="str">
        <f>IF(sum!A543="QU",sum!I543,"*")</f>
        <v>*</v>
      </c>
      <c r="AX550" s="1" t="s">
        <v>137</v>
      </c>
      <c r="AY550" s="1" t="s">
        <v>138</v>
      </c>
      <c r="AZ550" s="1">
        <v>2045</v>
      </c>
      <c r="BA550" s="1" t="str">
        <f>IF(sum!A543="SA",sum!B543,"*")</f>
        <v>*</v>
      </c>
      <c r="BB550" s="1"/>
      <c r="BC550" s="1" t="str">
        <f>IF(sum!A543="SA",sum!I543,"*")</f>
        <v>*</v>
      </c>
    </row>
    <row r="551" spans="2:55">
      <c r="B551" s="1" t="s">
        <v>137</v>
      </c>
      <c r="C551" s="1" t="s">
        <v>138</v>
      </c>
      <c r="D551" s="1">
        <v>2045</v>
      </c>
      <c r="J551" s="1" t="s">
        <v>137</v>
      </c>
      <c r="K551" s="1" t="s">
        <v>138</v>
      </c>
      <c r="L551" s="1">
        <v>2045</v>
      </c>
      <c r="M551" s="1" t="str">
        <f>IF(sum!A544="AT",sum!B544,"*")</f>
        <v>*</v>
      </c>
      <c r="N551" s="1"/>
      <c r="O551" s="1" t="str">
        <f>IF(sum!A544="AT",sum!I544,"*")</f>
        <v>*</v>
      </c>
      <c r="R551" s="1" t="s">
        <v>137</v>
      </c>
      <c r="S551" s="1" t="s">
        <v>138</v>
      </c>
      <c r="T551" s="1">
        <v>2045</v>
      </c>
      <c r="U551" s="1" t="str">
        <f>IF(sum!A544="BC",sum!B544,"*")</f>
        <v>*</v>
      </c>
      <c r="V551" s="1"/>
      <c r="W551" s="1" t="str">
        <f>IF(sum!A544="BC",sum!I544,"*")</f>
        <v>*</v>
      </c>
      <c r="Z551" s="1" t="s">
        <v>137</v>
      </c>
      <c r="AA551" s="1" t="s">
        <v>138</v>
      </c>
      <c r="AB551" s="1">
        <v>2045</v>
      </c>
      <c r="AC551" s="1" t="str">
        <f>IF(sum!A544="MA",sum!B544,"*")</f>
        <v>*</v>
      </c>
      <c r="AD551" s="1"/>
      <c r="AE551" s="1" t="str">
        <f>IF(sum!A544="MA",sum!I544,"*")</f>
        <v>*</v>
      </c>
      <c r="AH551" s="1" t="s">
        <v>137</v>
      </c>
      <c r="AI551" s="1" t="s">
        <v>138</v>
      </c>
      <c r="AJ551" s="1">
        <v>2045</v>
      </c>
      <c r="AK551" s="1" t="str">
        <f>IF(sum!A544="ON",sum!B544,"*")</f>
        <v>*</v>
      </c>
      <c r="AL551" s="1"/>
      <c r="AM551" s="1" t="str">
        <f>IF(sum!A544="ON",sum!I544,"*")</f>
        <v>*</v>
      </c>
      <c r="AP551" s="4" t="s">
        <v>137</v>
      </c>
      <c r="AQ551" s="4" t="s">
        <v>138</v>
      </c>
      <c r="AR551" s="4">
        <v>2045</v>
      </c>
      <c r="AS551" s="1" t="str">
        <f>IF(sum!A544="QU",sum!B544,"*")</f>
        <v>AFM-AuxiliaryEquip_ELE1</v>
      </c>
      <c r="AT551" s="1"/>
      <c r="AU551" s="1">
        <f>IF(sum!A544="QU",sum!I544,"*")</f>
        <v>0.31705770450221998</v>
      </c>
      <c r="AX551" s="1" t="s">
        <v>137</v>
      </c>
      <c r="AY551" s="1" t="s">
        <v>138</v>
      </c>
      <c r="AZ551" s="1">
        <v>2045</v>
      </c>
      <c r="BA551" s="1" t="str">
        <f>IF(sum!A544="SA",sum!B544,"*")</f>
        <v>*</v>
      </c>
      <c r="BB551" s="1"/>
      <c r="BC551" s="1" t="str">
        <f>IF(sum!A544="SA",sum!I544,"*")</f>
        <v>*</v>
      </c>
    </row>
    <row r="552" spans="2:55">
      <c r="B552" s="4" t="s">
        <v>137</v>
      </c>
      <c r="C552" s="4" t="s">
        <v>138</v>
      </c>
      <c r="D552" s="4">
        <v>2045</v>
      </c>
      <c r="J552" s="4" t="s">
        <v>137</v>
      </c>
      <c r="K552" s="4" t="s">
        <v>138</v>
      </c>
      <c r="L552" s="4">
        <v>2045</v>
      </c>
      <c r="M552" s="1" t="str">
        <f>IF(sum!A545="AT",sum!B545,"*")</f>
        <v>*</v>
      </c>
      <c r="N552" s="1"/>
      <c r="O552" s="1" t="str">
        <f>IF(sum!A545="AT",sum!I545,"*")</f>
        <v>*</v>
      </c>
      <c r="R552" s="4" t="s">
        <v>137</v>
      </c>
      <c r="S552" s="4" t="s">
        <v>138</v>
      </c>
      <c r="T552" s="4">
        <v>2045</v>
      </c>
      <c r="U552" s="1" t="str">
        <f>IF(sum!A545="BC",sum!B545,"*")</f>
        <v>*</v>
      </c>
      <c r="V552" s="1"/>
      <c r="W552" s="1" t="str">
        <f>IF(sum!A545="BC",sum!I545,"*")</f>
        <v>*</v>
      </c>
      <c r="Z552" s="4" t="s">
        <v>137</v>
      </c>
      <c r="AA552" s="4" t="s">
        <v>138</v>
      </c>
      <c r="AB552" s="4">
        <v>2045</v>
      </c>
      <c r="AC552" s="1" t="str">
        <f>IF(sum!A545="MA",sum!B545,"*")</f>
        <v>*</v>
      </c>
      <c r="AD552" s="1"/>
      <c r="AE552" s="1" t="str">
        <f>IF(sum!A545="MA",sum!I545,"*")</f>
        <v>*</v>
      </c>
      <c r="AH552" s="4" t="s">
        <v>137</v>
      </c>
      <c r="AI552" s="4" t="s">
        <v>138</v>
      </c>
      <c r="AJ552" s="4">
        <v>2045</v>
      </c>
      <c r="AK552" s="1" t="str">
        <f>IF(sum!A545="ON",sum!B545,"*")</f>
        <v>*</v>
      </c>
      <c r="AL552" s="1"/>
      <c r="AM552" s="1" t="str">
        <f>IF(sum!A545="ON",sum!I545,"*")</f>
        <v>*</v>
      </c>
      <c r="AP552" s="1" t="s">
        <v>137</v>
      </c>
      <c r="AQ552" s="1" t="s">
        <v>138</v>
      </c>
      <c r="AR552" s="1">
        <v>2045</v>
      </c>
      <c r="AS552" s="1" t="str">
        <f>IF(sum!A545="QU",sum!B545,"*")</f>
        <v>AFM-AuxiliaryMot_ELE1</v>
      </c>
      <c r="AT552" s="1"/>
      <c r="AU552" s="1">
        <f>IF(sum!A545="QU",sum!I545,"*")</f>
        <v>8.8059638521518796E-2</v>
      </c>
      <c r="AX552" s="4" t="s">
        <v>137</v>
      </c>
      <c r="AY552" s="4" t="s">
        <v>138</v>
      </c>
      <c r="AZ552" s="4">
        <v>2045</v>
      </c>
      <c r="BA552" s="1" t="str">
        <f>IF(sum!A545="SA",sum!B545,"*")</f>
        <v>*</v>
      </c>
      <c r="BB552" s="1"/>
      <c r="BC552" s="1" t="str">
        <f>IF(sum!A545="SA",sum!I545,"*")</f>
        <v>*</v>
      </c>
    </row>
    <row r="553" spans="2:55">
      <c r="B553" s="1" t="s">
        <v>137</v>
      </c>
      <c r="C553" s="1" t="s">
        <v>138</v>
      </c>
      <c r="D553" s="1">
        <v>2045</v>
      </c>
      <c r="J553" s="1" t="s">
        <v>137</v>
      </c>
      <c r="K553" s="1" t="s">
        <v>138</v>
      </c>
      <c r="L553" s="1">
        <v>2045</v>
      </c>
      <c r="M553" s="1" t="str">
        <f>IF(sum!A546="AT",sum!B546,"*")</f>
        <v>*</v>
      </c>
      <c r="N553" s="1"/>
      <c r="O553" s="1" t="str">
        <f>IF(sum!A546="AT",sum!I546,"*")</f>
        <v>*</v>
      </c>
      <c r="R553" s="1" t="s">
        <v>137</v>
      </c>
      <c r="S553" s="1" t="s">
        <v>138</v>
      </c>
      <c r="T553" s="1">
        <v>2045</v>
      </c>
      <c r="U553" s="1" t="str">
        <f>IF(sum!A546="BC",sum!B546,"*")</f>
        <v>*</v>
      </c>
      <c r="V553" s="1"/>
      <c r="W553" s="1" t="str">
        <f>IF(sum!A546="BC",sum!I546,"*")</f>
        <v>*</v>
      </c>
      <c r="Z553" s="1" t="s">
        <v>137</v>
      </c>
      <c r="AA553" s="1" t="s">
        <v>138</v>
      </c>
      <c r="AB553" s="1">
        <v>2045</v>
      </c>
      <c r="AC553" s="1" t="str">
        <f>IF(sum!A546="MA",sum!B546,"*")</f>
        <v>*</v>
      </c>
      <c r="AD553" s="1"/>
      <c r="AE553" s="1" t="str">
        <f>IF(sum!A546="MA",sum!I546,"*")</f>
        <v>*</v>
      </c>
      <c r="AH553" s="1" t="s">
        <v>137</v>
      </c>
      <c r="AI553" s="1" t="s">
        <v>138</v>
      </c>
      <c r="AJ553" s="1">
        <v>2045</v>
      </c>
      <c r="AK553" s="1" t="str">
        <f>IF(sum!A546="ON",sum!B546,"*")</f>
        <v>*</v>
      </c>
      <c r="AL553" s="1"/>
      <c r="AM553" s="1" t="str">
        <f>IF(sum!A546="ON",sum!I546,"*")</f>
        <v>*</v>
      </c>
      <c r="AP553" s="4" t="s">
        <v>137</v>
      </c>
      <c r="AQ553" s="4" t="s">
        <v>138</v>
      </c>
      <c r="AR553" s="4">
        <v>2045</v>
      </c>
      <c r="AS553" s="1" t="str">
        <f>IF(sum!A546="QU",sum!B546,"*")</f>
        <v>AFM-Light_ELE1</v>
      </c>
      <c r="AT553" s="1"/>
      <c r="AU553" s="1">
        <f>IF(sum!A546="QU",sum!I546,"*")</f>
        <v>0.38159176692658198</v>
      </c>
      <c r="AX553" s="1" t="s">
        <v>137</v>
      </c>
      <c r="AY553" s="1" t="s">
        <v>138</v>
      </c>
      <c r="AZ553" s="1">
        <v>2045</v>
      </c>
      <c r="BA553" s="1" t="str">
        <f>IF(sum!A546="SA",sum!B546,"*")</f>
        <v>*</v>
      </c>
      <c r="BB553" s="1"/>
      <c r="BC553" s="1" t="str">
        <f>IF(sum!A546="SA",sum!I546,"*")</f>
        <v>*</v>
      </c>
    </row>
    <row r="554" spans="2:55">
      <c r="B554" s="1" t="s">
        <v>137</v>
      </c>
      <c r="C554" s="1" t="s">
        <v>138</v>
      </c>
      <c r="D554" s="1">
        <v>2045</v>
      </c>
      <c r="J554" s="1" t="s">
        <v>137</v>
      </c>
      <c r="K554" s="1" t="s">
        <v>138</v>
      </c>
      <c r="L554" s="1">
        <v>2045</v>
      </c>
      <c r="M554" s="1" t="str">
        <f>IF(sum!A547="AT",sum!B547,"*")</f>
        <v>*</v>
      </c>
      <c r="N554" s="1"/>
      <c r="O554" s="1" t="str">
        <f>IF(sum!A547="AT",sum!I547,"*")</f>
        <v>*</v>
      </c>
      <c r="R554" s="1" t="s">
        <v>137</v>
      </c>
      <c r="S554" s="1" t="s">
        <v>138</v>
      </c>
      <c r="T554" s="1">
        <v>2045</v>
      </c>
      <c r="U554" s="1" t="str">
        <f>IF(sum!A547="BC",sum!B547,"*")</f>
        <v>*</v>
      </c>
      <c r="V554" s="1"/>
      <c r="W554" s="1" t="str">
        <f>IF(sum!A547="BC",sum!I547,"*")</f>
        <v>*</v>
      </c>
      <c r="Z554" s="1" t="s">
        <v>137</v>
      </c>
      <c r="AA554" s="1" t="s">
        <v>138</v>
      </c>
      <c r="AB554" s="1">
        <v>2045</v>
      </c>
      <c r="AC554" s="1" t="str">
        <f>IF(sum!A547="MA",sum!B547,"*")</f>
        <v>*</v>
      </c>
      <c r="AD554" s="1"/>
      <c r="AE554" s="1" t="str">
        <f>IF(sum!A547="MA",sum!I547,"*")</f>
        <v>*</v>
      </c>
      <c r="AH554" s="1" t="s">
        <v>137</v>
      </c>
      <c r="AI554" s="1" t="s">
        <v>138</v>
      </c>
      <c r="AJ554" s="1">
        <v>2045</v>
      </c>
      <c r="AK554" s="1" t="str">
        <f>IF(sum!A547="ON",sum!B547,"*")</f>
        <v>*</v>
      </c>
      <c r="AL554" s="1"/>
      <c r="AM554" s="1" t="str">
        <f>IF(sum!A547="ON",sum!I547,"*")</f>
        <v>*</v>
      </c>
      <c r="AP554" s="1" t="s">
        <v>137</v>
      </c>
      <c r="AQ554" s="1" t="s">
        <v>138</v>
      </c>
      <c r="AR554" s="1">
        <v>2045</v>
      </c>
      <c r="AS554" s="1" t="str">
        <f>IF(sum!A547="QU",sum!B547,"*")</f>
        <v>AFM-SpCool_ELE1</v>
      </c>
      <c r="AT554" s="1"/>
      <c r="AU554" s="1">
        <f>IF(sum!A547="QU",sum!I547,"*")</f>
        <v>0.101676536101071</v>
      </c>
      <c r="AX554" s="1" t="s">
        <v>137</v>
      </c>
      <c r="AY554" s="1" t="s">
        <v>138</v>
      </c>
      <c r="AZ554" s="1">
        <v>2045</v>
      </c>
      <c r="BA554" s="1" t="str">
        <f>IF(sum!A547="SA",sum!B547,"*")</f>
        <v>*</v>
      </c>
      <c r="BB554" s="1"/>
      <c r="BC554" s="1" t="str">
        <f>IF(sum!A547="SA",sum!I547,"*")</f>
        <v>*</v>
      </c>
    </row>
    <row r="555" spans="2:55">
      <c r="B555" s="4" t="s">
        <v>137</v>
      </c>
      <c r="C555" s="4" t="s">
        <v>138</v>
      </c>
      <c r="D555" s="4">
        <v>2045</v>
      </c>
      <c r="J555" s="4" t="s">
        <v>137</v>
      </c>
      <c r="K555" s="4" t="s">
        <v>138</v>
      </c>
      <c r="L555" s="4">
        <v>2045</v>
      </c>
      <c r="M555" s="1" t="str">
        <f>IF(sum!A548="AT",sum!B548,"*")</f>
        <v>*</v>
      </c>
      <c r="N555" s="1"/>
      <c r="O555" s="1" t="str">
        <f>IF(sum!A548="AT",sum!I548,"*")</f>
        <v>*</v>
      </c>
      <c r="R555" s="4" t="s">
        <v>137</v>
      </c>
      <c r="S555" s="4" t="s">
        <v>138</v>
      </c>
      <c r="T555" s="4">
        <v>2045</v>
      </c>
      <c r="U555" s="1" t="str">
        <f>IF(sum!A548="BC",sum!B548,"*")</f>
        <v>*</v>
      </c>
      <c r="V555" s="1"/>
      <c r="W555" s="1" t="str">
        <f>IF(sum!A548="BC",sum!I548,"*")</f>
        <v>*</v>
      </c>
      <c r="Z555" s="4" t="s">
        <v>137</v>
      </c>
      <c r="AA555" s="4" t="s">
        <v>138</v>
      </c>
      <c r="AB555" s="4">
        <v>2045</v>
      </c>
      <c r="AC555" s="1" t="str">
        <f>IF(sum!A548="MA",sum!B548,"*")</f>
        <v>*</v>
      </c>
      <c r="AD555" s="1"/>
      <c r="AE555" s="1" t="str">
        <f>IF(sum!A548="MA",sum!I548,"*")</f>
        <v>*</v>
      </c>
      <c r="AH555" s="4" t="s">
        <v>137</v>
      </c>
      <c r="AI555" s="4" t="s">
        <v>138</v>
      </c>
      <c r="AJ555" s="4">
        <v>2045</v>
      </c>
      <c r="AK555" s="1" t="str">
        <f>IF(sum!A548="ON",sum!B548,"*")</f>
        <v>*</v>
      </c>
      <c r="AL555" s="1"/>
      <c r="AM555" s="1" t="str">
        <f>IF(sum!A548="ON",sum!I548,"*")</f>
        <v>*</v>
      </c>
      <c r="AP555" s="4" t="s">
        <v>137</v>
      </c>
      <c r="AQ555" s="4" t="s">
        <v>138</v>
      </c>
      <c r="AR555" s="4">
        <v>2045</v>
      </c>
      <c r="AS555" s="1" t="str">
        <f>IF(sum!A548="QU",sum!B548,"*")</f>
        <v>AFM-SpHeat_ELE1</v>
      </c>
      <c r="AT555" s="1"/>
      <c r="AU555" s="1">
        <f>IF(sum!A548="QU",sum!I548,"*")</f>
        <v>0.52842950750369899</v>
      </c>
      <c r="AX555" s="4" t="s">
        <v>137</v>
      </c>
      <c r="AY555" s="4" t="s">
        <v>138</v>
      </c>
      <c r="AZ555" s="4">
        <v>2045</v>
      </c>
      <c r="BA555" s="1" t="str">
        <f>IF(sum!A548="SA",sum!B548,"*")</f>
        <v>*</v>
      </c>
      <c r="BB555" s="1"/>
      <c r="BC555" s="1" t="str">
        <f>IF(sum!A548="SA",sum!I548,"*")</f>
        <v>*</v>
      </c>
    </row>
    <row r="556" spans="2:55">
      <c r="B556" s="1" t="s">
        <v>137</v>
      </c>
      <c r="C556" s="1" t="s">
        <v>138</v>
      </c>
      <c r="D556" s="1">
        <v>2045</v>
      </c>
      <c r="J556" s="1" t="s">
        <v>137</v>
      </c>
      <c r="K556" s="1" t="s">
        <v>138</v>
      </c>
      <c r="L556" s="1">
        <v>2045</v>
      </c>
      <c r="M556" s="1" t="str">
        <f>IF(sum!A549="AT",sum!B549,"*")</f>
        <v>*</v>
      </c>
      <c r="N556" s="1"/>
      <c r="O556" s="1" t="str">
        <f>IF(sum!A549="AT",sum!I549,"*")</f>
        <v>*</v>
      </c>
      <c r="R556" s="1" t="s">
        <v>137</v>
      </c>
      <c r="S556" s="1" t="s">
        <v>138</v>
      </c>
      <c r="T556" s="1">
        <v>2045</v>
      </c>
      <c r="U556" s="1" t="str">
        <f>IF(sum!A549="BC",sum!B549,"*")</f>
        <v>*</v>
      </c>
      <c r="V556" s="1"/>
      <c r="W556" s="1" t="str">
        <f>IF(sum!A549="BC",sum!I549,"*")</f>
        <v>*</v>
      </c>
      <c r="Z556" s="1" t="s">
        <v>137</v>
      </c>
      <c r="AA556" s="1" t="s">
        <v>138</v>
      </c>
      <c r="AB556" s="1">
        <v>2045</v>
      </c>
      <c r="AC556" s="1" t="str">
        <f>IF(sum!A549="MA",sum!B549,"*")</f>
        <v>*</v>
      </c>
      <c r="AD556" s="1"/>
      <c r="AE556" s="1" t="str">
        <f>IF(sum!A549="MA",sum!I549,"*")</f>
        <v>*</v>
      </c>
      <c r="AH556" s="1" t="s">
        <v>137</v>
      </c>
      <c r="AI556" s="1" t="s">
        <v>138</v>
      </c>
      <c r="AJ556" s="1">
        <v>2045</v>
      </c>
      <c r="AK556" s="1" t="str">
        <f>IF(sum!A549="ON",sum!B549,"*")</f>
        <v>*</v>
      </c>
      <c r="AL556" s="1"/>
      <c r="AM556" s="1" t="str">
        <f>IF(sum!A549="ON",sum!I549,"*")</f>
        <v>*</v>
      </c>
      <c r="AP556" s="1" t="s">
        <v>137</v>
      </c>
      <c r="AQ556" s="1" t="s">
        <v>138</v>
      </c>
      <c r="AR556" s="1">
        <v>2045</v>
      </c>
      <c r="AS556" s="1" t="str">
        <f>IF(sum!A549="QU",sum!B549,"*")</f>
        <v>AFM-WaterHeat_ELE1</v>
      </c>
      <c r="AT556" s="1"/>
      <c r="AU556" s="1">
        <f>IF(sum!A549="QU",sum!I549,"*")</f>
        <v>9.5117311350665798E-2</v>
      </c>
      <c r="AX556" s="1" t="s">
        <v>137</v>
      </c>
      <c r="AY556" s="1" t="s">
        <v>138</v>
      </c>
      <c r="AZ556" s="1">
        <v>2045</v>
      </c>
      <c r="BA556" s="1" t="str">
        <f>IF(sum!A549="SA",sum!B549,"*")</f>
        <v>*</v>
      </c>
      <c r="BB556" s="1"/>
      <c r="BC556" s="1" t="str">
        <f>IF(sum!A549="SA",sum!I549,"*")</f>
        <v>*</v>
      </c>
    </row>
    <row r="557" spans="2:55">
      <c r="B557" s="1" t="s">
        <v>137</v>
      </c>
      <c r="C557" s="1" t="s">
        <v>138</v>
      </c>
      <c r="D557" s="1">
        <v>2045</v>
      </c>
      <c r="J557" s="1" t="s">
        <v>137</v>
      </c>
      <c r="K557" s="1" t="s">
        <v>138</v>
      </c>
      <c r="L557" s="1">
        <v>2045</v>
      </c>
      <c r="M557" s="1" t="str">
        <f>IF(sum!A550="AT",sum!B550,"*")</f>
        <v>*</v>
      </c>
      <c r="N557" s="1"/>
      <c r="O557" s="1" t="str">
        <f>IF(sum!A550="AT",sum!I550,"*")</f>
        <v>*</v>
      </c>
      <c r="R557" s="1" t="s">
        <v>137</v>
      </c>
      <c r="S557" s="1" t="s">
        <v>138</v>
      </c>
      <c r="T557" s="1">
        <v>2045</v>
      </c>
      <c r="U557" s="1" t="str">
        <f>IF(sum!A550="BC",sum!B550,"*")</f>
        <v>*</v>
      </c>
      <c r="V557" s="1"/>
      <c r="W557" s="1" t="str">
        <f>IF(sum!A550="BC",sum!I550,"*")</f>
        <v>*</v>
      </c>
      <c r="Z557" s="1" t="s">
        <v>137</v>
      </c>
      <c r="AA557" s="1" t="s">
        <v>138</v>
      </c>
      <c r="AB557" s="1">
        <v>2045</v>
      </c>
      <c r="AC557" s="1" t="str">
        <f>IF(sum!A550="MA",sum!B550,"*")</f>
        <v>*</v>
      </c>
      <c r="AD557" s="1"/>
      <c r="AE557" s="1" t="str">
        <f>IF(sum!A550="MA",sum!I550,"*")</f>
        <v>*</v>
      </c>
      <c r="AH557" s="1" t="s">
        <v>137</v>
      </c>
      <c r="AI557" s="1" t="s">
        <v>138</v>
      </c>
      <c r="AJ557" s="1">
        <v>2045</v>
      </c>
      <c r="AK557" s="1" t="str">
        <f>IF(sum!A550="ON",sum!B550,"*")</f>
        <v>*</v>
      </c>
      <c r="AL557" s="1"/>
      <c r="AM557" s="1" t="str">
        <f>IF(sum!A550="ON",sum!I550,"*")</f>
        <v>*</v>
      </c>
      <c r="AP557" s="4" t="s">
        <v>137</v>
      </c>
      <c r="AQ557" s="4" t="s">
        <v>138</v>
      </c>
      <c r="AR557" s="4">
        <v>2045</v>
      </c>
      <c r="AS557" s="1" t="str">
        <f>IF(sum!A550="QU",sum!B550,"*")</f>
        <v>ART-AuxiliaryEquip_ELE1</v>
      </c>
      <c r="AT557" s="1"/>
      <c r="AU557" s="1">
        <f>IF(sum!A550="QU",sum!I550,"*")</f>
        <v>0.116254491650814</v>
      </c>
      <c r="AX557" s="1" t="s">
        <v>137</v>
      </c>
      <c r="AY557" s="1" t="s">
        <v>138</v>
      </c>
      <c r="AZ557" s="1">
        <v>2045</v>
      </c>
      <c r="BA557" s="1" t="str">
        <f>IF(sum!A550="SA",sum!B550,"*")</f>
        <v>*</v>
      </c>
      <c r="BB557" s="1"/>
      <c r="BC557" s="1" t="str">
        <f>IF(sum!A550="SA",sum!I550,"*")</f>
        <v>*</v>
      </c>
    </row>
    <row r="558" spans="2:55">
      <c r="B558" s="4" t="s">
        <v>137</v>
      </c>
      <c r="C558" s="4" t="s">
        <v>138</v>
      </c>
      <c r="D558" s="4">
        <v>2045</v>
      </c>
      <c r="J558" s="4" t="s">
        <v>137</v>
      </c>
      <c r="K558" s="4" t="s">
        <v>138</v>
      </c>
      <c r="L558" s="4">
        <v>2045</v>
      </c>
      <c r="M558" s="1" t="str">
        <f>IF(sum!A551="AT",sum!B551,"*")</f>
        <v>*</v>
      </c>
      <c r="N558" s="1"/>
      <c r="O558" s="1" t="str">
        <f>IF(sum!A551="AT",sum!I551,"*")</f>
        <v>*</v>
      </c>
      <c r="R558" s="4" t="s">
        <v>137</v>
      </c>
      <c r="S558" s="4" t="s">
        <v>138</v>
      </c>
      <c r="T558" s="4">
        <v>2045</v>
      </c>
      <c r="U558" s="1" t="str">
        <f>IF(sum!A551="BC",sum!B551,"*")</f>
        <v>*</v>
      </c>
      <c r="V558" s="1"/>
      <c r="W558" s="1" t="str">
        <f>IF(sum!A551="BC",sum!I551,"*")</f>
        <v>*</v>
      </c>
      <c r="Z558" s="4" t="s">
        <v>137</v>
      </c>
      <c r="AA558" s="4" t="s">
        <v>138</v>
      </c>
      <c r="AB558" s="4">
        <v>2045</v>
      </c>
      <c r="AC558" s="1" t="str">
        <f>IF(sum!A551="MA",sum!B551,"*")</f>
        <v>*</v>
      </c>
      <c r="AD558" s="1"/>
      <c r="AE558" s="1" t="str">
        <f>IF(sum!A551="MA",sum!I551,"*")</f>
        <v>*</v>
      </c>
      <c r="AH558" s="4" t="s">
        <v>137</v>
      </c>
      <c r="AI558" s="4" t="s">
        <v>138</v>
      </c>
      <c r="AJ558" s="4">
        <v>2045</v>
      </c>
      <c r="AK558" s="1" t="str">
        <f>IF(sum!A551="ON",sum!B551,"*")</f>
        <v>*</v>
      </c>
      <c r="AL558" s="1"/>
      <c r="AM558" s="1" t="str">
        <f>IF(sum!A551="ON",sum!I551,"*")</f>
        <v>*</v>
      </c>
      <c r="AP558" s="1" t="s">
        <v>137</v>
      </c>
      <c r="AQ558" s="1" t="s">
        <v>138</v>
      </c>
      <c r="AR558" s="1">
        <v>2045</v>
      </c>
      <c r="AS558" s="1" t="str">
        <f>IF(sum!A551="QU",sum!B551,"*")</f>
        <v>ART-AuxiliaryMot_ELE1</v>
      </c>
      <c r="AT558" s="1"/>
      <c r="AU558" s="1">
        <f>IF(sum!A551="QU",sum!I551,"*")</f>
        <v>2.93532128405063E-2</v>
      </c>
      <c r="AX558" s="4" t="s">
        <v>137</v>
      </c>
      <c r="AY558" s="4" t="s">
        <v>138</v>
      </c>
      <c r="AZ558" s="4">
        <v>2045</v>
      </c>
      <c r="BA558" s="1" t="str">
        <f>IF(sum!A551="SA",sum!B551,"*")</f>
        <v>*</v>
      </c>
      <c r="BB558" s="1"/>
      <c r="BC558" s="1" t="str">
        <f>IF(sum!A551="SA",sum!I551,"*")</f>
        <v>*</v>
      </c>
    </row>
    <row r="559" spans="2:55">
      <c r="B559" s="1" t="s">
        <v>137</v>
      </c>
      <c r="C559" s="1" t="s">
        <v>138</v>
      </c>
      <c r="D559" s="1">
        <v>2045</v>
      </c>
      <c r="J559" s="1" t="s">
        <v>137</v>
      </c>
      <c r="K559" s="1" t="s">
        <v>138</v>
      </c>
      <c r="L559" s="1">
        <v>2045</v>
      </c>
      <c r="M559" s="1" t="str">
        <f>IF(sum!A552="AT",sum!B552,"*")</f>
        <v>*</v>
      </c>
      <c r="N559" s="1"/>
      <c r="O559" s="1" t="str">
        <f>IF(sum!A552="AT",sum!I552,"*")</f>
        <v>*</v>
      </c>
      <c r="R559" s="1" t="s">
        <v>137</v>
      </c>
      <c r="S559" s="1" t="s">
        <v>138</v>
      </c>
      <c r="T559" s="1">
        <v>2045</v>
      </c>
      <c r="U559" s="1" t="str">
        <f>IF(sum!A552="BC",sum!B552,"*")</f>
        <v>*</v>
      </c>
      <c r="V559" s="1"/>
      <c r="W559" s="1" t="str">
        <f>IF(sum!A552="BC",sum!I552,"*")</f>
        <v>*</v>
      </c>
      <c r="Z559" s="1" t="s">
        <v>137</v>
      </c>
      <c r="AA559" s="1" t="s">
        <v>138</v>
      </c>
      <c r="AB559" s="1">
        <v>2045</v>
      </c>
      <c r="AC559" s="1" t="str">
        <f>IF(sum!A552="MA",sum!B552,"*")</f>
        <v>*</v>
      </c>
      <c r="AD559" s="1"/>
      <c r="AE559" s="1" t="str">
        <f>IF(sum!A552="MA",sum!I552,"*")</f>
        <v>*</v>
      </c>
      <c r="AH559" s="1" t="s">
        <v>137</v>
      </c>
      <c r="AI559" s="1" t="s">
        <v>138</v>
      </c>
      <c r="AJ559" s="1">
        <v>2045</v>
      </c>
      <c r="AK559" s="1" t="str">
        <f>IF(sum!A552="ON",sum!B552,"*")</f>
        <v>*</v>
      </c>
      <c r="AL559" s="1"/>
      <c r="AM559" s="1" t="str">
        <f>IF(sum!A552="ON",sum!I552,"*")</f>
        <v>*</v>
      </c>
      <c r="AP559" s="4" t="s">
        <v>137</v>
      </c>
      <c r="AQ559" s="4" t="s">
        <v>138</v>
      </c>
      <c r="AR559" s="4">
        <v>2045</v>
      </c>
      <c r="AS559" s="1" t="str">
        <f>IF(sum!A552="QU",sum!B552,"*")</f>
        <v>ART-Light_ELE1</v>
      </c>
      <c r="AT559" s="1"/>
      <c r="AU559" s="1">
        <f>IF(sum!A552="QU",sum!I552,"*")</f>
        <v>0.161442670622785</v>
      </c>
      <c r="AX559" s="1" t="s">
        <v>137</v>
      </c>
      <c r="AY559" s="1" t="s">
        <v>138</v>
      </c>
      <c r="AZ559" s="1">
        <v>2045</v>
      </c>
      <c r="BA559" s="1" t="str">
        <f>IF(sum!A552="SA",sum!B552,"*")</f>
        <v>*</v>
      </c>
      <c r="BB559" s="1"/>
      <c r="BC559" s="1" t="str">
        <f>IF(sum!A552="SA",sum!I552,"*")</f>
        <v>*</v>
      </c>
    </row>
    <row r="560" spans="2:55">
      <c r="B560" s="1" t="s">
        <v>137</v>
      </c>
      <c r="C560" s="1" t="s">
        <v>138</v>
      </c>
      <c r="D560" s="1">
        <v>2045</v>
      </c>
      <c r="J560" s="1" t="s">
        <v>137</v>
      </c>
      <c r="K560" s="1" t="s">
        <v>138</v>
      </c>
      <c r="L560" s="1">
        <v>2045</v>
      </c>
      <c r="M560" s="1" t="str">
        <f>IF(sum!A553="AT",sum!B553,"*")</f>
        <v>*</v>
      </c>
      <c r="N560" s="1"/>
      <c r="O560" s="1" t="str">
        <f>IF(sum!A553="AT",sum!I553,"*")</f>
        <v>*</v>
      </c>
      <c r="R560" s="1" t="s">
        <v>137</v>
      </c>
      <c r="S560" s="1" t="s">
        <v>138</v>
      </c>
      <c r="T560" s="1">
        <v>2045</v>
      </c>
      <c r="U560" s="1" t="str">
        <f>IF(sum!A553="BC",sum!B553,"*")</f>
        <v>*</v>
      </c>
      <c r="V560" s="1"/>
      <c r="W560" s="1" t="str">
        <f>IF(sum!A553="BC",sum!I553,"*")</f>
        <v>*</v>
      </c>
      <c r="Z560" s="1" t="s">
        <v>137</v>
      </c>
      <c r="AA560" s="1" t="s">
        <v>138</v>
      </c>
      <c r="AB560" s="1">
        <v>2045</v>
      </c>
      <c r="AC560" s="1" t="str">
        <f>IF(sum!A553="MA",sum!B553,"*")</f>
        <v>*</v>
      </c>
      <c r="AD560" s="1"/>
      <c r="AE560" s="1" t="str">
        <f>IF(sum!A553="MA",sum!I553,"*")</f>
        <v>*</v>
      </c>
      <c r="AH560" s="1" t="s">
        <v>137</v>
      </c>
      <c r="AI560" s="1" t="s">
        <v>138</v>
      </c>
      <c r="AJ560" s="1">
        <v>2045</v>
      </c>
      <c r="AK560" s="1" t="str">
        <f>IF(sum!A553="ON",sum!B553,"*")</f>
        <v>*</v>
      </c>
      <c r="AL560" s="1"/>
      <c r="AM560" s="1" t="str">
        <f>IF(sum!A553="ON",sum!I553,"*")</f>
        <v>*</v>
      </c>
      <c r="AP560" s="1" t="s">
        <v>137</v>
      </c>
      <c r="AQ560" s="1" t="s">
        <v>138</v>
      </c>
      <c r="AR560" s="1">
        <v>2045</v>
      </c>
      <c r="AS560" s="1" t="str">
        <f>IF(sum!A553="QU",sum!B553,"*")</f>
        <v>ART-SpCool_ELE1</v>
      </c>
      <c r="AT560" s="1"/>
      <c r="AU560" s="1">
        <f>IF(sum!A553="QU",sum!I553,"*")</f>
        <v>4.4029819260759398E-2</v>
      </c>
      <c r="AX560" s="1" t="s">
        <v>137</v>
      </c>
      <c r="AY560" s="1" t="s">
        <v>138</v>
      </c>
      <c r="AZ560" s="1">
        <v>2045</v>
      </c>
      <c r="BA560" s="1" t="str">
        <f>IF(sum!A553="SA",sum!B553,"*")</f>
        <v>*</v>
      </c>
      <c r="BB560" s="1"/>
      <c r="BC560" s="1" t="str">
        <f>IF(sum!A553="SA",sum!I553,"*")</f>
        <v>*</v>
      </c>
    </row>
    <row r="561" spans="2:55">
      <c r="B561" s="4" t="s">
        <v>137</v>
      </c>
      <c r="C561" s="4" t="s">
        <v>138</v>
      </c>
      <c r="D561" s="4">
        <v>2045</v>
      </c>
      <c r="J561" s="4" t="s">
        <v>137</v>
      </c>
      <c r="K561" s="4" t="s">
        <v>138</v>
      </c>
      <c r="L561" s="4">
        <v>2045</v>
      </c>
      <c r="M561" s="1" t="str">
        <f>IF(sum!A554="AT",sum!B554,"*")</f>
        <v>*</v>
      </c>
      <c r="N561" s="1"/>
      <c r="O561" s="1" t="str">
        <f>IF(sum!A554="AT",sum!I554,"*")</f>
        <v>*</v>
      </c>
      <c r="R561" s="4" t="s">
        <v>137</v>
      </c>
      <c r="S561" s="4" t="s">
        <v>138</v>
      </c>
      <c r="T561" s="4">
        <v>2045</v>
      </c>
      <c r="U561" s="1" t="str">
        <f>IF(sum!A554="BC",sum!B554,"*")</f>
        <v>*</v>
      </c>
      <c r="V561" s="1"/>
      <c r="W561" s="1" t="str">
        <f>IF(sum!A554="BC",sum!I554,"*")</f>
        <v>*</v>
      </c>
      <c r="Z561" s="4" t="s">
        <v>137</v>
      </c>
      <c r="AA561" s="4" t="s">
        <v>138</v>
      </c>
      <c r="AB561" s="4">
        <v>2045</v>
      </c>
      <c r="AC561" s="1" t="str">
        <f>IF(sum!A554="MA",sum!B554,"*")</f>
        <v>*</v>
      </c>
      <c r="AD561" s="1"/>
      <c r="AE561" s="1" t="str">
        <f>IF(sum!A554="MA",sum!I554,"*")</f>
        <v>*</v>
      </c>
      <c r="AH561" s="4" t="s">
        <v>137</v>
      </c>
      <c r="AI561" s="4" t="s">
        <v>138</v>
      </c>
      <c r="AJ561" s="4">
        <v>2045</v>
      </c>
      <c r="AK561" s="1" t="str">
        <f>IF(sum!A554="ON",sum!B554,"*")</f>
        <v>*</v>
      </c>
      <c r="AL561" s="1"/>
      <c r="AM561" s="1" t="str">
        <f>IF(sum!A554="ON",sum!I554,"*")</f>
        <v>*</v>
      </c>
      <c r="AP561" s="4" t="s">
        <v>137</v>
      </c>
      <c r="AQ561" s="4" t="s">
        <v>138</v>
      </c>
      <c r="AR561" s="4">
        <v>2045</v>
      </c>
      <c r="AS561" s="1" t="str">
        <f>IF(sum!A554="QU",sum!B554,"*")</f>
        <v>ART-SpHeat_ELE1</v>
      </c>
      <c r="AT561" s="1"/>
      <c r="AU561" s="1">
        <f>IF(sum!A554="QU",sum!I554,"*")</f>
        <v>0.19728034946804701</v>
      </c>
      <c r="AX561" s="4" t="s">
        <v>137</v>
      </c>
      <c r="AY561" s="4" t="s">
        <v>138</v>
      </c>
      <c r="AZ561" s="4">
        <v>2045</v>
      </c>
      <c r="BA561" s="1" t="str">
        <f>IF(sum!A554="SA",sum!B554,"*")</f>
        <v>*</v>
      </c>
      <c r="BB561" s="1"/>
      <c r="BC561" s="1" t="str">
        <f>IF(sum!A554="SA",sum!I554,"*")</f>
        <v>*</v>
      </c>
    </row>
    <row r="562" spans="2:55">
      <c r="B562" s="1" t="s">
        <v>137</v>
      </c>
      <c r="C562" s="1" t="s">
        <v>138</v>
      </c>
      <c r="D562" s="1">
        <v>2045</v>
      </c>
      <c r="J562" s="1" t="s">
        <v>137</v>
      </c>
      <c r="K562" s="1" t="s">
        <v>138</v>
      </c>
      <c r="L562" s="1">
        <v>2045</v>
      </c>
      <c r="M562" s="1" t="str">
        <f>IF(sum!A555="AT",sum!B555,"*")</f>
        <v>*</v>
      </c>
      <c r="N562" s="1"/>
      <c r="O562" s="1" t="str">
        <f>IF(sum!A555="AT",sum!I555,"*")</f>
        <v>*</v>
      </c>
      <c r="R562" s="1" t="s">
        <v>137</v>
      </c>
      <c r="S562" s="1" t="s">
        <v>138</v>
      </c>
      <c r="T562" s="1">
        <v>2045</v>
      </c>
      <c r="U562" s="1" t="str">
        <f>IF(sum!A555="BC",sum!B555,"*")</f>
        <v>*</v>
      </c>
      <c r="V562" s="1"/>
      <c r="W562" s="1" t="str">
        <f>IF(sum!A555="BC",sum!I555,"*")</f>
        <v>*</v>
      </c>
      <c r="Z562" s="1" t="s">
        <v>137</v>
      </c>
      <c r="AA562" s="1" t="s">
        <v>138</v>
      </c>
      <c r="AB562" s="1">
        <v>2045</v>
      </c>
      <c r="AC562" s="1" t="str">
        <f>IF(sum!A555="MA",sum!B555,"*")</f>
        <v>*</v>
      </c>
      <c r="AD562" s="1"/>
      <c r="AE562" s="1" t="str">
        <f>IF(sum!A555="MA",sum!I555,"*")</f>
        <v>*</v>
      </c>
      <c r="AH562" s="1" t="s">
        <v>137</v>
      </c>
      <c r="AI562" s="1" t="s">
        <v>138</v>
      </c>
      <c r="AJ562" s="1">
        <v>2045</v>
      </c>
      <c r="AK562" s="1" t="str">
        <f>IF(sum!A555="ON",sum!B555,"*")</f>
        <v>*</v>
      </c>
      <c r="AL562" s="1"/>
      <c r="AM562" s="1" t="str">
        <f>IF(sum!A555="ON",sum!I555,"*")</f>
        <v>*</v>
      </c>
      <c r="AP562" s="1" t="s">
        <v>137</v>
      </c>
      <c r="AQ562" s="1" t="s">
        <v>138</v>
      </c>
      <c r="AR562" s="1">
        <v>2045</v>
      </c>
      <c r="AS562" s="1" t="str">
        <f>IF(sum!A555="QU",sum!B555,"*")</f>
        <v>ART-WaterHeat_ELE1</v>
      </c>
      <c r="AT562" s="1"/>
      <c r="AU562" s="1">
        <f>IF(sum!A555="QU",sum!I555,"*")</f>
        <v>2.1137180300147999E-2</v>
      </c>
      <c r="AX562" s="1" t="s">
        <v>137</v>
      </c>
      <c r="AY562" s="1" t="s">
        <v>138</v>
      </c>
      <c r="AZ562" s="1">
        <v>2045</v>
      </c>
      <c r="BA562" s="1" t="str">
        <f>IF(sum!A555="SA",sum!B555,"*")</f>
        <v>*</v>
      </c>
      <c r="BB562" s="1"/>
      <c r="BC562" s="1" t="str">
        <f>IF(sum!A555="SA",sum!I555,"*")</f>
        <v>*</v>
      </c>
    </row>
    <row r="563" spans="2:55">
      <c r="B563" s="1" t="s">
        <v>137</v>
      </c>
      <c r="C563" s="1" t="s">
        <v>138</v>
      </c>
      <c r="D563" s="1">
        <v>2045</v>
      </c>
      <c r="J563" s="1" t="s">
        <v>137</v>
      </c>
      <c r="K563" s="1" t="s">
        <v>138</v>
      </c>
      <c r="L563" s="1">
        <v>2045</v>
      </c>
      <c r="M563" s="1" t="str">
        <f>IF(sum!A556="AT",sum!B556,"*")</f>
        <v>*</v>
      </c>
      <c r="N563" s="1"/>
      <c r="O563" s="1" t="str">
        <f>IF(sum!A556="AT",sum!I556,"*")</f>
        <v>*</v>
      </c>
      <c r="R563" s="1" t="s">
        <v>137</v>
      </c>
      <c r="S563" s="1" t="s">
        <v>138</v>
      </c>
      <c r="T563" s="1">
        <v>2045</v>
      </c>
      <c r="U563" s="1" t="str">
        <f>IF(sum!A556="BC",sum!B556,"*")</f>
        <v>*</v>
      </c>
      <c r="V563" s="1"/>
      <c r="W563" s="1" t="str">
        <f>IF(sum!A556="BC",sum!I556,"*")</f>
        <v>*</v>
      </c>
      <c r="Z563" s="1" t="s">
        <v>137</v>
      </c>
      <c r="AA563" s="1" t="s">
        <v>138</v>
      </c>
      <c r="AB563" s="1">
        <v>2045</v>
      </c>
      <c r="AC563" s="1" t="str">
        <f>IF(sum!A556="MA",sum!B556,"*")</f>
        <v>*</v>
      </c>
      <c r="AD563" s="1"/>
      <c r="AE563" s="1" t="str">
        <f>IF(sum!A556="MA",sum!I556,"*")</f>
        <v>*</v>
      </c>
      <c r="AH563" s="1" t="s">
        <v>137</v>
      </c>
      <c r="AI563" s="1" t="s">
        <v>138</v>
      </c>
      <c r="AJ563" s="1">
        <v>2045</v>
      </c>
      <c r="AK563" s="1" t="str">
        <f>IF(sum!A556="ON",sum!B556,"*")</f>
        <v>*</v>
      </c>
      <c r="AL563" s="1"/>
      <c r="AM563" s="1" t="str">
        <f>IF(sum!A556="ON",sum!I556,"*")</f>
        <v>*</v>
      </c>
      <c r="AP563" s="4" t="s">
        <v>137</v>
      </c>
      <c r="AQ563" s="4" t="s">
        <v>138</v>
      </c>
      <c r="AR563" s="4">
        <v>2045</v>
      </c>
      <c r="AS563" s="1" t="str">
        <f>IF(sum!A556="QU",sum!B556,"*")</f>
        <v>ECHP_biomass_thermal01</v>
      </c>
      <c r="AT563" s="1"/>
      <c r="AU563" s="1">
        <f>IF(sum!A556="QU",sum!I556,"*")</f>
        <v>0</v>
      </c>
      <c r="AX563" s="1" t="s">
        <v>137</v>
      </c>
      <c r="AY563" s="1" t="s">
        <v>138</v>
      </c>
      <c r="AZ563" s="1">
        <v>2045</v>
      </c>
      <c r="BA563" s="1" t="str">
        <f>IF(sum!A556="SA",sum!B556,"*")</f>
        <v>*</v>
      </c>
      <c r="BB563" s="1"/>
      <c r="BC563" s="1" t="str">
        <f>IF(sum!A556="SA",sum!I556,"*")</f>
        <v>*</v>
      </c>
    </row>
    <row r="564" spans="2:55">
      <c r="B564" s="4" t="s">
        <v>137</v>
      </c>
      <c r="C564" s="4" t="s">
        <v>138</v>
      </c>
      <c r="D564" s="4">
        <v>2045</v>
      </c>
      <c r="J564" s="4" t="s">
        <v>137</v>
      </c>
      <c r="K564" s="4" t="s">
        <v>138</v>
      </c>
      <c r="L564" s="4">
        <v>2045</v>
      </c>
      <c r="M564" s="1" t="str">
        <f>IF(sum!A557="AT",sum!B557,"*")</f>
        <v>*</v>
      </c>
      <c r="N564" s="1"/>
      <c r="O564" s="1" t="str">
        <f>IF(sum!A557="AT",sum!I557,"*")</f>
        <v>*</v>
      </c>
      <c r="R564" s="4" t="s">
        <v>137</v>
      </c>
      <c r="S564" s="4" t="s">
        <v>138</v>
      </c>
      <c r="T564" s="4">
        <v>2045</v>
      </c>
      <c r="U564" s="1" t="str">
        <f>IF(sum!A557="BC",sum!B557,"*")</f>
        <v>*</v>
      </c>
      <c r="V564" s="1"/>
      <c r="W564" s="1" t="str">
        <f>IF(sum!A557="BC",sum!I557,"*")</f>
        <v>*</v>
      </c>
      <c r="Z564" s="4" t="s">
        <v>137</v>
      </c>
      <c r="AA564" s="4" t="s">
        <v>138</v>
      </c>
      <c r="AB564" s="4">
        <v>2045</v>
      </c>
      <c r="AC564" s="1" t="str">
        <f>IF(sum!A557="MA",sum!B557,"*")</f>
        <v>*</v>
      </c>
      <c r="AD564" s="1"/>
      <c r="AE564" s="1" t="str">
        <f>IF(sum!A557="MA",sum!I557,"*")</f>
        <v>*</v>
      </c>
      <c r="AH564" s="4" t="s">
        <v>137</v>
      </c>
      <c r="AI564" s="4" t="s">
        <v>138</v>
      </c>
      <c r="AJ564" s="4">
        <v>2045</v>
      </c>
      <c r="AK564" s="1" t="str">
        <f>IF(sum!A557="ON",sum!B557,"*")</f>
        <v>*</v>
      </c>
      <c r="AL564" s="1"/>
      <c r="AM564" s="1" t="str">
        <f>IF(sum!A557="ON",sum!I557,"*")</f>
        <v>*</v>
      </c>
      <c r="AP564" s="1" t="s">
        <v>137</v>
      </c>
      <c r="AQ564" s="1" t="s">
        <v>138</v>
      </c>
      <c r="AR564" s="1">
        <v>2045</v>
      </c>
      <c r="AS564" s="1" t="str">
        <f>IF(sum!A557="QU",sum!B557,"*")</f>
        <v>EDU-AuxiliaryEquip_ELE1</v>
      </c>
      <c r="AT564" s="1"/>
      <c r="AU564" s="1">
        <f>IF(sum!A557="QU",sum!I557,"*")</f>
        <v>0.58127245825407003</v>
      </c>
      <c r="AX564" s="4" t="s">
        <v>137</v>
      </c>
      <c r="AY564" s="4" t="s">
        <v>138</v>
      </c>
      <c r="AZ564" s="4">
        <v>2045</v>
      </c>
      <c r="BA564" s="1" t="str">
        <f>IF(sum!A557="SA",sum!B557,"*")</f>
        <v>*</v>
      </c>
      <c r="BB564" s="1"/>
      <c r="BC564" s="1" t="str">
        <f>IF(sum!A557="SA",sum!I557,"*")</f>
        <v>*</v>
      </c>
    </row>
    <row r="565" spans="2:55">
      <c r="B565" s="1" t="s">
        <v>137</v>
      </c>
      <c r="C565" s="1" t="s">
        <v>138</v>
      </c>
      <c r="D565" s="1">
        <v>2045</v>
      </c>
      <c r="J565" s="1" t="s">
        <v>137</v>
      </c>
      <c r="K565" s="1" t="s">
        <v>138</v>
      </c>
      <c r="L565" s="1">
        <v>2045</v>
      </c>
      <c r="M565" s="1" t="str">
        <f>IF(sum!A558="AT",sum!B558,"*")</f>
        <v>*</v>
      </c>
      <c r="N565" s="1"/>
      <c r="O565" s="1" t="str">
        <f>IF(sum!A558="AT",sum!I558,"*")</f>
        <v>*</v>
      </c>
      <c r="R565" s="1" t="s">
        <v>137</v>
      </c>
      <c r="S565" s="1" t="s">
        <v>138</v>
      </c>
      <c r="T565" s="1">
        <v>2045</v>
      </c>
      <c r="U565" s="1" t="str">
        <f>IF(sum!A558="BC",sum!B558,"*")</f>
        <v>*</v>
      </c>
      <c r="V565" s="1"/>
      <c r="W565" s="1" t="str">
        <f>IF(sum!A558="BC",sum!I558,"*")</f>
        <v>*</v>
      </c>
      <c r="Z565" s="1" t="s">
        <v>137</v>
      </c>
      <c r="AA565" s="1" t="s">
        <v>138</v>
      </c>
      <c r="AB565" s="1">
        <v>2045</v>
      </c>
      <c r="AC565" s="1" t="str">
        <f>IF(sum!A558="MA",sum!B558,"*")</f>
        <v>*</v>
      </c>
      <c r="AD565" s="1"/>
      <c r="AE565" s="1" t="str">
        <f>IF(sum!A558="MA",sum!I558,"*")</f>
        <v>*</v>
      </c>
      <c r="AH565" s="1" t="s">
        <v>137</v>
      </c>
      <c r="AI565" s="1" t="s">
        <v>138</v>
      </c>
      <c r="AJ565" s="1">
        <v>2045</v>
      </c>
      <c r="AK565" s="1" t="str">
        <f>IF(sum!A558="ON",sum!B558,"*")</f>
        <v>*</v>
      </c>
      <c r="AL565" s="1"/>
      <c r="AM565" s="1" t="str">
        <f>IF(sum!A558="ON",sum!I558,"*")</f>
        <v>*</v>
      </c>
      <c r="AP565" s="4" t="s">
        <v>137</v>
      </c>
      <c r="AQ565" s="4" t="s">
        <v>138</v>
      </c>
      <c r="AR565" s="4">
        <v>2045</v>
      </c>
      <c r="AS565" s="1" t="str">
        <f>IF(sum!A558="QU",sum!B558,"*")</f>
        <v>EDU-AuxiliaryMot_ELE1</v>
      </c>
      <c r="AT565" s="1"/>
      <c r="AU565" s="1">
        <f>IF(sum!A558="QU",sum!I558,"*")</f>
        <v>0.161442670622785</v>
      </c>
      <c r="AX565" s="1" t="s">
        <v>137</v>
      </c>
      <c r="AY565" s="1" t="s">
        <v>138</v>
      </c>
      <c r="AZ565" s="1">
        <v>2045</v>
      </c>
      <c r="BA565" s="1" t="str">
        <f>IF(sum!A558="SA",sum!B558,"*")</f>
        <v>*</v>
      </c>
      <c r="BB565" s="1"/>
      <c r="BC565" s="1" t="str">
        <f>IF(sum!A558="SA",sum!I558,"*")</f>
        <v>*</v>
      </c>
    </row>
    <row r="566" spans="2:55">
      <c r="B566" s="1" t="s">
        <v>137</v>
      </c>
      <c r="C566" s="1" t="s">
        <v>138</v>
      </c>
      <c r="D566" s="1">
        <v>2045</v>
      </c>
      <c r="J566" s="1" t="s">
        <v>137</v>
      </c>
      <c r="K566" s="1" t="s">
        <v>138</v>
      </c>
      <c r="L566" s="1">
        <v>2045</v>
      </c>
      <c r="M566" s="1" t="str">
        <f>IF(sum!A559="AT",sum!B559,"*")</f>
        <v>*</v>
      </c>
      <c r="N566" s="1"/>
      <c r="O566" s="1" t="str">
        <f>IF(sum!A559="AT",sum!I559,"*")</f>
        <v>*</v>
      </c>
      <c r="R566" s="1" t="s">
        <v>137</v>
      </c>
      <c r="S566" s="1" t="s">
        <v>138</v>
      </c>
      <c r="T566" s="1">
        <v>2045</v>
      </c>
      <c r="U566" s="1" t="str">
        <f>IF(sum!A559="BC",sum!B559,"*")</f>
        <v>*</v>
      </c>
      <c r="V566" s="1"/>
      <c r="W566" s="1" t="str">
        <f>IF(sum!A559="BC",sum!I559,"*")</f>
        <v>*</v>
      </c>
      <c r="Z566" s="1" t="s">
        <v>137</v>
      </c>
      <c r="AA566" s="1" t="s">
        <v>138</v>
      </c>
      <c r="AB566" s="1">
        <v>2045</v>
      </c>
      <c r="AC566" s="1" t="str">
        <f>IF(sum!A559="MA",sum!B559,"*")</f>
        <v>*</v>
      </c>
      <c r="AD566" s="1"/>
      <c r="AE566" s="1" t="str">
        <f>IF(sum!A559="MA",sum!I559,"*")</f>
        <v>*</v>
      </c>
      <c r="AH566" s="1" t="s">
        <v>137</v>
      </c>
      <c r="AI566" s="1" t="s">
        <v>138</v>
      </c>
      <c r="AJ566" s="1">
        <v>2045</v>
      </c>
      <c r="AK566" s="1" t="str">
        <f>IF(sum!A559="ON",sum!B559,"*")</f>
        <v>*</v>
      </c>
      <c r="AL566" s="1"/>
      <c r="AM566" s="1" t="str">
        <f>IF(sum!A559="ON",sum!I559,"*")</f>
        <v>*</v>
      </c>
      <c r="AP566" s="1" t="s">
        <v>137</v>
      </c>
      <c r="AQ566" s="1" t="s">
        <v>138</v>
      </c>
      <c r="AR566" s="1">
        <v>2045</v>
      </c>
      <c r="AS566" s="1" t="str">
        <f>IF(sum!A559="QU",sum!B559,"*")</f>
        <v>EDU-Light_ELE1</v>
      </c>
      <c r="AT566" s="1"/>
      <c r="AU566" s="1">
        <f>IF(sum!A559="QU",sum!I559,"*")</f>
        <v>0.66044728891139104</v>
      </c>
      <c r="AX566" s="1" t="s">
        <v>137</v>
      </c>
      <c r="AY566" s="1" t="s">
        <v>138</v>
      </c>
      <c r="AZ566" s="1">
        <v>2045</v>
      </c>
      <c r="BA566" s="1" t="str">
        <f>IF(sum!A559="SA",sum!B559,"*")</f>
        <v>*</v>
      </c>
      <c r="BB566" s="1"/>
      <c r="BC566" s="1" t="str">
        <f>IF(sum!A559="SA",sum!I559,"*")</f>
        <v>*</v>
      </c>
    </row>
    <row r="567" spans="2:55">
      <c r="B567" s="4" t="s">
        <v>137</v>
      </c>
      <c r="C567" s="4" t="s">
        <v>138</v>
      </c>
      <c r="D567" s="4">
        <v>2045</v>
      </c>
      <c r="J567" s="4" t="s">
        <v>137</v>
      </c>
      <c r="K567" s="4" t="s">
        <v>138</v>
      </c>
      <c r="L567" s="4">
        <v>2045</v>
      </c>
      <c r="M567" s="1" t="str">
        <f>IF(sum!A560="AT",sum!B560,"*")</f>
        <v>*</v>
      </c>
      <c r="N567" s="1"/>
      <c r="O567" s="1" t="str">
        <f>IF(sum!A560="AT",sum!I560,"*")</f>
        <v>*</v>
      </c>
      <c r="R567" s="4" t="s">
        <v>137</v>
      </c>
      <c r="S567" s="4" t="s">
        <v>138</v>
      </c>
      <c r="T567" s="4">
        <v>2045</v>
      </c>
      <c r="U567" s="1" t="str">
        <f>IF(sum!A560="BC",sum!B560,"*")</f>
        <v>*</v>
      </c>
      <c r="V567" s="1"/>
      <c r="W567" s="1" t="str">
        <f>IF(sum!A560="BC",sum!I560,"*")</f>
        <v>*</v>
      </c>
      <c r="Z567" s="4" t="s">
        <v>137</v>
      </c>
      <c r="AA567" s="4" t="s">
        <v>138</v>
      </c>
      <c r="AB567" s="4">
        <v>2045</v>
      </c>
      <c r="AC567" s="1" t="str">
        <f>IF(sum!A560="MA",sum!B560,"*")</f>
        <v>*</v>
      </c>
      <c r="AD567" s="1"/>
      <c r="AE567" s="1" t="str">
        <f>IF(sum!A560="MA",sum!I560,"*")</f>
        <v>*</v>
      </c>
      <c r="AH567" s="4" t="s">
        <v>137</v>
      </c>
      <c r="AI567" s="4" t="s">
        <v>138</v>
      </c>
      <c r="AJ567" s="4">
        <v>2045</v>
      </c>
      <c r="AK567" s="1" t="str">
        <f>IF(sum!A560="ON",sum!B560,"*")</f>
        <v>*</v>
      </c>
      <c r="AL567" s="1"/>
      <c r="AM567" s="1" t="str">
        <f>IF(sum!A560="ON",sum!I560,"*")</f>
        <v>*</v>
      </c>
      <c r="AP567" s="4" t="s">
        <v>137</v>
      </c>
      <c r="AQ567" s="4" t="s">
        <v>138</v>
      </c>
      <c r="AR567" s="4">
        <v>2045</v>
      </c>
      <c r="AS567" s="1" t="str">
        <f>IF(sum!A560="QU",sum!B560,"*")</f>
        <v>EDU-SpCool_ELE1</v>
      </c>
      <c r="AT567" s="1"/>
      <c r="AU567" s="1">
        <f>IF(sum!A560="QU",sum!I560,"*")</f>
        <v>0.23482570272405001</v>
      </c>
      <c r="AX567" s="4" t="s">
        <v>137</v>
      </c>
      <c r="AY567" s="4" t="s">
        <v>138</v>
      </c>
      <c r="AZ567" s="4">
        <v>2045</v>
      </c>
      <c r="BA567" s="1" t="str">
        <f>IF(sum!A560="SA",sum!B560,"*")</f>
        <v>*</v>
      </c>
      <c r="BB567" s="1"/>
      <c r="BC567" s="1" t="str">
        <f>IF(sum!A560="SA",sum!I560,"*")</f>
        <v>*</v>
      </c>
    </row>
    <row r="568" spans="2:55">
      <c r="B568" s="1" t="s">
        <v>137</v>
      </c>
      <c r="C568" s="1" t="s">
        <v>138</v>
      </c>
      <c r="D568" s="1">
        <v>2045</v>
      </c>
      <c r="J568" s="1" t="s">
        <v>137</v>
      </c>
      <c r="K568" s="1" t="s">
        <v>138</v>
      </c>
      <c r="L568" s="1">
        <v>2045</v>
      </c>
      <c r="M568" s="1" t="str">
        <f>IF(sum!A561="AT",sum!B561,"*")</f>
        <v>*</v>
      </c>
      <c r="N568" s="1"/>
      <c r="O568" s="1" t="str">
        <f>IF(sum!A561="AT",sum!I561,"*")</f>
        <v>*</v>
      </c>
      <c r="R568" s="1" t="s">
        <v>137</v>
      </c>
      <c r="S568" s="1" t="s">
        <v>138</v>
      </c>
      <c r="T568" s="1">
        <v>2045</v>
      </c>
      <c r="U568" s="1" t="str">
        <f>IF(sum!A561="BC",sum!B561,"*")</f>
        <v>*</v>
      </c>
      <c r="V568" s="1"/>
      <c r="W568" s="1" t="str">
        <f>IF(sum!A561="BC",sum!I561,"*")</f>
        <v>*</v>
      </c>
      <c r="Z568" s="1" t="s">
        <v>137</v>
      </c>
      <c r="AA568" s="1" t="s">
        <v>138</v>
      </c>
      <c r="AB568" s="1">
        <v>2045</v>
      </c>
      <c r="AC568" s="1" t="str">
        <f>IF(sum!A561="MA",sum!B561,"*")</f>
        <v>*</v>
      </c>
      <c r="AD568" s="1"/>
      <c r="AE568" s="1" t="str">
        <f>IF(sum!A561="MA",sum!I561,"*")</f>
        <v>*</v>
      </c>
      <c r="AH568" s="1" t="s">
        <v>137</v>
      </c>
      <c r="AI568" s="1" t="s">
        <v>138</v>
      </c>
      <c r="AJ568" s="1">
        <v>2045</v>
      </c>
      <c r="AK568" s="1" t="str">
        <f>IF(sum!A561="ON",sum!B561,"*")</f>
        <v>*</v>
      </c>
      <c r="AL568" s="1"/>
      <c r="AM568" s="1" t="str">
        <f>IF(sum!A561="ON",sum!I561,"*")</f>
        <v>*</v>
      </c>
      <c r="AP568" s="1" t="s">
        <v>137</v>
      </c>
      <c r="AQ568" s="1" t="s">
        <v>138</v>
      </c>
      <c r="AR568" s="1">
        <v>2045</v>
      </c>
      <c r="AS568" s="1" t="str">
        <f>IF(sum!A561="QU",sum!B561,"*")</f>
        <v>EDU-SpHeat_ELE1</v>
      </c>
      <c r="AT568" s="1"/>
      <c r="AU568" s="1">
        <f>IF(sum!A561="QU",sum!I561,"*")</f>
        <v>0.90185302613964602</v>
      </c>
      <c r="AX568" s="1" t="s">
        <v>137</v>
      </c>
      <c r="AY568" s="1" t="s">
        <v>138</v>
      </c>
      <c r="AZ568" s="1">
        <v>2045</v>
      </c>
      <c r="BA568" s="1" t="str">
        <f>IF(sum!A561="SA",sum!B561,"*")</f>
        <v>*</v>
      </c>
      <c r="BB568" s="1"/>
      <c r="BC568" s="1" t="str">
        <f>IF(sum!A561="SA",sum!I561,"*")</f>
        <v>*</v>
      </c>
    </row>
    <row r="569" spans="2:55">
      <c r="B569" s="1" t="s">
        <v>137</v>
      </c>
      <c r="C569" s="1" t="s">
        <v>138</v>
      </c>
      <c r="D569" s="1">
        <v>2045</v>
      </c>
      <c r="J569" s="1" t="s">
        <v>137</v>
      </c>
      <c r="K569" s="1" t="s">
        <v>138</v>
      </c>
      <c r="L569" s="1">
        <v>2045</v>
      </c>
      <c r="M569" s="1" t="str">
        <f>IF(sum!A562="AT",sum!B562,"*")</f>
        <v>*</v>
      </c>
      <c r="N569" s="1"/>
      <c r="O569" s="1" t="str">
        <f>IF(sum!A562="AT",sum!I562,"*")</f>
        <v>*</v>
      </c>
      <c r="R569" s="1" t="s">
        <v>137</v>
      </c>
      <c r="S569" s="1" t="s">
        <v>138</v>
      </c>
      <c r="T569" s="1">
        <v>2045</v>
      </c>
      <c r="U569" s="1" t="str">
        <f>IF(sum!A562="BC",sum!B562,"*")</f>
        <v>*</v>
      </c>
      <c r="V569" s="1"/>
      <c r="W569" s="1" t="str">
        <f>IF(sum!A562="BC",sum!I562,"*")</f>
        <v>*</v>
      </c>
      <c r="Z569" s="1" t="s">
        <v>137</v>
      </c>
      <c r="AA569" s="1" t="s">
        <v>138</v>
      </c>
      <c r="AB569" s="1">
        <v>2045</v>
      </c>
      <c r="AC569" s="1" t="str">
        <f>IF(sum!A562="MA",sum!B562,"*")</f>
        <v>*</v>
      </c>
      <c r="AD569" s="1"/>
      <c r="AE569" s="1" t="str">
        <f>IF(sum!A562="MA",sum!I562,"*")</f>
        <v>*</v>
      </c>
      <c r="AH569" s="1" t="s">
        <v>137</v>
      </c>
      <c r="AI569" s="1" t="s">
        <v>138</v>
      </c>
      <c r="AJ569" s="1">
        <v>2045</v>
      </c>
      <c r="AK569" s="1" t="str">
        <f>IF(sum!A562="ON",sum!B562,"*")</f>
        <v>*</v>
      </c>
      <c r="AL569" s="1"/>
      <c r="AM569" s="1" t="str">
        <f>IF(sum!A562="ON",sum!I562,"*")</f>
        <v>*</v>
      </c>
      <c r="AP569" s="4" t="s">
        <v>137</v>
      </c>
      <c r="AQ569" s="4" t="s">
        <v>138</v>
      </c>
      <c r="AR569" s="4">
        <v>2045</v>
      </c>
      <c r="AS569" s="1" t="str">
        <f>IF(sum!A562="QU",sum!B562,"*")</f>
        <v>EDU-WaterHeat_ELE1</v>
      </c>
      <c r="AT569" s="1"/>
      <c r="AU569" s="1">
        <f>IF(sum!A562="QU",sum!I562,"*")</f>
        <v>0.17966603255125799</v>
      </c>
      <c r="AX569" s="1" t="s">
        <v>137</v>
      </c>
      <c r="AY569" s="1" t="s">
        <v>138</v>
      </c>
      <c r="AZ569" s="1">
        <v>2045</v>
      </c>
      <c r="BA569" s="1" t="str">
        <f>IF(sum!A562="SA",sum!B562,"*")</f>
        <v>*</v>
      </c>
      <c r="BB569" s="1"/>
      <c r="BC569" s="1" t="str">
        <f>IF(sum!A562="SA",sum!I562,"*")</f>
        <v>*</v>
      </c>
    </row>
    <row r="570" spans="2:55">
      <c r="B570" s="4" t="s">
        <v>137</v>
      </c>
      <c r="C570" s="4" t="s">
        <v>138</v>
      </c>
      <c r="D570" s="4">
        <v>2045</v>
      </c>
      <c r="J570" s="4" t="s">
        <v>137</v>
      </c>
      <c r="K570" s="4" t="s">
        <v>138</v>
      </c>
      <c r="L570" s="4">
        <v>2045</v>
      </c>
      <c r="M570" s="1" t="str">
        <f>IF(sum!A563="AT",sum!B563,"*")</f>
        <v>*</v>
      </c>
      <c r="N570" s="1"/>
      <c r="O570" s="1" t="str">
        <f>IF(sum!A563="AT",sum!I563,"*")</f>
        <v>*</v>
      </c>
      <c r="R570" s="4" t="s">
        <v>137</v>
      </c>
      <c r="S570" s="4" t="s">
        <v>138</v>
      </c>
      <c r="T570" s="4">
        <v>2045</v>
      </c>
      <c r="U570" s="1" t="str">
        <f>IF(sum!A563="BC",sum!B563,"*")</f>
        <v>*</v>
      </c>
      <c r="V570" s="1"/>
      <c r="W570" s="1" t="str">
        <f>IF(sum!A563="BC",sum!I563,"*")</f>
        <v>*</v>
      </c>
      <c r="Z570" s="4" t="s">
        <v>137</v>
      </c>
      <c r="AA570" s="4" t="s">
        <v>138</v>
      </c>
      <c r="AB570" s="4">
        <v>2045</v>
      </c>
      <c r="AC570" s="1" t="str">
        <f>IF(sum!A563="MA",sum!B563,"*")</f>
        <v>*</v>
      </c>
      <c r="AD570" s="1"/>
      <c r="AE570" s="1" t="str">
        <f>IF(sum!A563="MA",sum!I563,"*")</f>
        <v>*</v>
      </c>
      <c r="AH570" s="4" t="s">
        <v>137</v>
      </c>
      <c r="AI570" s="4" t="s">
        <v>138</v>
      </c>
      <c r="AJ570" s="4">
        <v>2045</v>
      </c>
      <c r="AK570" s="1" t="str">
        <f>IF(sum!A563="ON",sum!B563,"*")</f>
        <v>*</v>
      </c>
      <c r="AL570" s="1"/>
      <c r="AM570" s="1" t="str">
        <f>IF(sum!A563="ON",sum!I563,"*")</f>
        <v>*</v>
      </c>
      <c r="AP570" s="1" t="s">
        <v>137</v>
      </c>
      <c r="AQ570" s="1" t="s">
        <v>138</v>
      </c>
      <c r="AR570" s="1">
        <v>2045</v>
      </c>
      <c r="AS570" s="1" t="str">
        <f>IF(sum!A563="QU",sum!B563,"*")</f>
        <v>ESTCAESS201</v>
      </c>
      <c r="AT570" s="1"/>
      <c r="AU570" s="1">
        <f>IF(sum!A563="QU",sum!I563,"*")</f>
        <v>0</v>
      </c>
      <c r="AX570" s="4" t="s">
        <v>137</v>
      </c>
      <c r="AY570" s="4" t="s">
        <v>138</v>
      </c>
      <c r="AZ570" s="4">
        <v>2045</v>
      </c>
      <c r="BA570" s="1" t="str">
        <f>IF(sum!A563="SA",sum!B563,"*")</f>
        <v>*</v>
      </c>
      <c r="BB570" s="1"/>
      <c r="BC570" s="1" t="str">
        <f>IF(sum!A563="SA",sum!I563,"*")</f>
        <v>*</v>
      </c>
    </row>
    <row r="571" spans="2:55">
      <c r="B571" s="1" t="s">
        <v>137</v>
      </c>
      <c r="C571" s="1" t="s">
        <v>138</v>
      </c>
      <c r="D571" s="1">
        <v>2045</v>
      </c>
      <c r="J571" s="1" t="s">
        <v>137</v>
      </c>
      <c r="K571" s="1" t="s">
        <v>138</v>
      </c>
      <c r="L571" s="1">
        <v>2045</v>
      </c>
      <c r="M571" s="1" t="str">
        <f>IF(sum!A564="AT",sum!B564,"*")</f>
        <v>*</v>
      </c>
      <c r="N571" s="1"/>
      <c r="O571" s="1" t="str">
        <f>IF(sum!A564="AT",sum!I564,"*")</f>
        <v>*</v>
      </c>
      <c r="R571" s="1" t="s">
        <v>137</v>
      </c>
      <c r="S571" s="1" t="s">
        <v>138</v>
      </c>
      <c r="T571" s="1">
        <v>2045</v>
      </c>
      <c r="U571" s="1" t="str">
        <f>IF(sum!A564="BC",sum!B564,"*")</f>
        <v>*</v>
      </c>
      <c r="V571" s="1"/>
      <c r="W571" s="1" t="str">
        <f>IF(sum!A564="BC",sum!I564,"*")</f>
        <v>*</v>
      </c>
      <c r="Z571" s="1" t="s">
        <v>137</v>
      </c>
      <c r="AA571" s="1" t="s">
        <v>138</v>
      </c>
      <c r="AB571" s="1">
        <v>2045</v>
      </c>
      <c r="AC571" s="1" t="str">
        <f>IF(sum!A564="MA",sum!B564,"*")</f>
        <v>*</v>
      </c>
      <c r="AD571" s="1"/>
      <c r="AE571" s="1" t="str">
        <f>IF(sum!A564="MA",sum!I564,"*")</f>
        <v>*</v>
      </c>
      <c r="AH571" s="1" t="s">
        <v>137</v>
      </c>
      <c r="AI571" s="1" t="s">
        <v>138</v>
      </c>
      <c r="AJ571" s="1">
        <v>2045</v>
      </c>
      <c r="AK571" s="1" t="str">
        <f>IF(sum!A564="ON",sum!B564,"*")</f>
        <v>*</v>
      </c>
      <c r="AL571" s="1"/>
      <c r="AM571" s="1" t="str">
        <f>IF(sum!A564="ON",sum!I564,"*")</f>
        <v>*</v>
      </c>
      <c r="AP571" s="4" t="s">
        <v>137</v>
      </c>
      <c r="AQ571" s="4" t="s">
        <v>138</v>
      </c>
      <c r="AR571" s="4">
        <v>2045</v>
      </c>
      <c r="AS571" s="1" t="str">
        <f>IF(sum!A564="QU",sum!B564,"*")</f>
        <v>ESTHYDPS101_4h</v>
      </c>
      <c r="AT571" s="1"/>
      <c r="AU571" s="1">
        <f>IF(sum!A564="QU",sum!I564,"*")</f>
        <v>0</v>
      </c>
      <c r="AX571" s="1" t="s">
        <v>137</v>
      </c>
      <c r="AY571" s="1" t="s">
        <v>138</v>
      </c>
      <c r="AZ571" s="1">
        <v>2045</v>
      </c>
      <c r="BA571" s="1" t="str">
        <f>IF(sum!A564="SA",sum!B564,"*")</f>
        <v>*</v>
      </c>
      <c r="BB571" s="1"/>
      <c r="BC571" s="1" t="str">
        <f>IF(sum!A564="SA",sum!I564,"*")</f>
        <v>*</v>
      </c>
    </row>
    <row r="572" spans="2:55">
      <c r="B572" s="1" t="s">
        <v>137</v>
      </c>
      <c r="C572" s="1" t="s">
        <v>138</v>
      </c>
      <c r="D572" s="1">
        <v>2045</v>
      </c>
      <c r="J572" s="1" t="s">
        <v>137</v>
      </c>
      <c r="K572" s="1" t="s">
        <v>138</v>
      </c>
      <c r="L572" s="1">
        <v>2045</v>
      </c>
      <c r="M572" s="1" t="str">
        <f>IF(sum!A565="AT",sum!B565,"*")</f>
        <v>*</v>
      </c>
      <c r="N572" s="1"/>
      <c r="O572" s="1" t="str">
        <f>IF(sum!A565="AT",sum!I565,"*")</f>
        <v>*</v>
      </c>
      <c r="R572" s="1" t="s">
        <v>137</v>
      </c>
      <c r="S572" s="1" t="s">
        <v>138</v>
      </c>
      <c r="T572" s="1">
        <v>2045</v>
      </c>
      <c r="U572" s="1" t="str">
        <f>IF(sum!A565="BC",sum!B565,"*")</f>
        <v>*</v>
      </c>
      <c r="V572" s="1"/>
      <c r="W572" s="1" t="str">
        <f>IF(sum!A565="BC",sum!I565,"*")</f>
        <v>*</v>
      </c>
      <c r="Z572" s="1" t="s">
        <v>137</v>
      </c>
      <c r="AA572" s="1" t="s">
        <v>138</v>
      </c>
      <c r="AB572" s="1">
        <v>2045</v>
      </c>
      <c r="AC572" s="1" t="str">
        <f>IF(sum!A565="MA",sum!B565,"*")</f>
        <v>*</v>
      </c>
      <c r="AD572" s="1"/>
      <c r="AE572" s="1" t="str">
        <f>IF(sum!A565="MA",sum!I565,"*")</f>
        <v>*</v>
      </c>
      <c r="AH572" s="1" t="s">
        <v>137</v>
      </c>
      <c r="AI572" s="1" t="s">
        <v>138</v>
      </c>
      <c r="AJ572" s="1">
        <v>2045</v>
      </c>
      <c r="AK572" s="1" t="str">
        <f>IF(sum!A565="ON",sum!B565,"*")</f>
        <v>*</v>
      </c>
      <c r="AL572" s="1"/>
      <c r="AM572" s="1" t="str">
        <f>IF(sum!A565="ON",sum!I565,"*")</f>
        <v>*</v>
      </c>
      <c r="AP572" s="1" t="s">
        <v>137</v>
      </c>
      <c r="AQ572" s="1" t="s">
        <v>138</v>
      </c>
      <c r="AR572" s="1">
        <v>2045</v>
      </c>
      <c r="AS572" s="1" t="str">
        <f>IF(sum!A565="QU",sum!B565,"*")</f>
        <v>ESTHYDPS101_10h</v>
      </c>
      <c r="AT572" s="1"/>
      <c r="AU572" s="1">
        <f>IF(sum!A565="QU",sum!I565,"*")</f>
        <v>0</v>
      </c>
      <c r="AX572" s="1" t="s">
        <v>137</v>
      </c>
      <c r="AY572" s="1" t="s">
        <v>138</v>
      </c>
      <c r="AZ572" s="1">
        <v>2045</v>
      </c>
      <c r="BA572" s="1" t="str">
        <f>IF(sum!A565="SA",sum!B565,"*")</f>
        <v>*</v>
      </c>
      <c r="BB572" s="1"/>
      <c r="BC572" s="1" t="str">
        <f>IF(sum!A565="SA",sum!I565,"*")</f>
        <v>*</v>
      </c>
    </row>
    <row r="573" spans="2:55">
      <c r="B573" s="4" t="s">
        <v>137</v>
      </c>
      <c r="C573" s="4" t="s">
        <v>138</v>
      </c>
      <c r="D573" s="4">
        <v>2045</v>
      </c>
      <c r="J573" s="4" t="s">
        <v>137</v>
      </c>
      <c r="K573" s="4" t="s">
        <v>138</v>
      </c>
      <c r="L573" s="4">
        <v>2045</v>
      </c>
      <c r="M573" s="1" t="str">
        <f>IF(sum!A566="AT",sum!B566,"*")</f>
        <v>*</v>
      </c>
      <c r="N573" s="1"/>
      <c r="O573" s="1" t="str">
        <f>IF(sum!A566="AT",sum!I566,"*")</f>
        <v>*</v>
      </c>
      <c r="R573" s="4" t="s">
        <v>137</v>
      </c>
      <c r="S573" s="4" t="s">
        <v>138</v>
      </c>
      <c r="T573" s="4">
        <v>2045</v>
      </c>
      <c r="U573" s="1" t="str">
        <f>IF(sum!A566="BC",sum!B566,"*")</f>
        <v>*</v>
      </c>
      <c r="V573" s="1"/>
      <c r="W573" s="1" t="str">
        <f>IF(sum!A566="BC",sum!I566,"*")</f>
        <v>*</v>
      </c>
      <c r="Z573" s="4" t="s">
        <v>137</v>
      </c>
      <c r="AA573" s="4" t="s">
        <v>138</v>
      </c>
      <c r="AB573" s="4">
        <v>2045</v>
      </c>
      <c r="AC573" s="1" t="str">
        <f>IF(sum!A566="MA",sum!B566,"*")</f>
        <v>*</v>
      </c>
      <c r="AD573" s="1"/>
      <c r="AE573" s="1" t="str">
        <f>IF(sum!A566="MA",sum!I566,"*")</f>
        <v>*</v>
      </c>
      <c r="AH573" s="4" t="s">
        <v>137</v>
      </c>
      <c r="AI573" s="4" t="s">
        <v>138</v>
      </c>
      <c r="AJ573" s="4">
        <v>2045</v>
      </c>
      <c r="AK573" s="1" t="str">
        <f>IF(sum!A566="ON",sum!B566,"*")</f>
        <v>*</v>
      </c>
      <c r="AL573" s="1"/>
      <c r="AM573" s="1" t="str">
        <f>IF(sum!A566="ON",sum!I566,"*")</f>
        <v>*</v>
      </c>
      <c r="AP573" s="4" t="s">
        <v>137</v>
      </c>
      <c r="AQ573" s="4" t="s">
        <v>138</v>
      </c>
      <c r="AR573" s="4">
        <v>2045</v>
      </c>
      <c r="AS573" s="1" t="str">
        <f>IF(sum!A566="QU",sum!B566,"*")</f>
        <v>ESTHYDPS101_24h</v>
      </c>
      <c r="AT573" s="1"/>
      <c r="AU573" s="1">
        <f>IF(sum!A566="QU",sum!I566,"*")</f>
        <v>0</v>
      </c>
      <c r="AX573" s="4" t="s">
        <v>137</v>
      </c>
      <c r="AY573" s="4" t="s">
        <v>138</v>
      </c>
      <c r="AZ573" s="4">
        <v>2045</v>
      </c>
      <c r="BA573" s="1" t="str">
        <f>IF(sum!A566="SA",sum!B566,"*")</f>
        <v>*</v>
      </c>
      <c r="BB573" s="1"/>
      <c r="BC573" s="1" t="str">
        <f>IF(sum!A566="SA",sum!I566,"*")</f>
        <v>*</v>
      </c>
    </row>
    <row r="574" spans="2:55">
      <c r="B574" s="1" t="s">
        <v>137</v>
      </c>
      <c r="C574" s="1" t="s">
        <v>138</v>
      </c>
      <c r="D574" s="1">
        <v>2045</v>
      </c>
      <c r="J574" s="1" t="s">
        <v>137</v>
      </c>
      <c r="K574" s="1" t="s">
        <v>138</v>
      </c>
      <c r="L574" s="1">
        <v>2045</v>
      </c>
      <c r="M574" s="1" t="str">
        <f>IF(sum!A567="AT",sum!B567,"*")</f>
        <v>*</v>
      </c>
      <c r="N574" s="1"/>
      <c r="O574" s="1" t="str">
        <f>IF(sum!A567="AT",sum!I567,"*")</f>
        <v>*</v>
      </c>
      <c r="R574" s="1" t="s">
        <v>137</v>
      </c>
      <c r="S574" s="1" t="s">
        <v>138</v>
      </c>
      <c r="T574" s="1">
        <v>2045</v>
      </c>
      <c r="U574" s="1" t="str">
        <f>IF(sum!A567="BC",sum!B567,"*")</f>
        <v>*</v>
      </c>
      <c r="V574" s="1"/>
      <c r="W574" s="1" t="str">
        <f>IF(sum!A567="BC",sum!I567,"*")</f>
        <v>*</v>
      </c>
      <c r="Z574" s="1" t="s">
        <v>137</v>
      </c>
      <c r="AA574" s="1" t="s">
        <v>138</v>
      </c>
      <c r="AB574" s="1">
        <v>2045</v>
      </c>
      <c r="AC574" s="1" t="str">
        <f>IF(sum!A567="MA",sum!B567,"*")</f>
        <v>*</v>
      </c>
      <c r="AD574" s="1"/>
      <c r="AE574" s="1" t="str">
        <f>IF(sum!A567="MA",sum!I567,"*")</f>
        <v>*</v>
      </c>
      <c r="AH574" s="1" t="s">
        <v>137</v>
      </c>
      <c r="AI574" s="1" t="s">
        <v>138</v>
      </c>
      <c r="AJ574" s="1">
        <v>2045</v>
      </c>
      <c r="AK574" s="1" t="str">
        <f>IF(sum!A567="ON",sum!B567,"*")</f>
        <v>*</v>
      </c>
      <c r="AL574" s="1"/>
      <c r="AM574" s="1" t="str">
        <f>IF(sum!A567="ON",sum!I567,"*")</f>
        <v>*</v>
      </c>
      <c r="AP574" s="1" t="s">
        <v>137</v>
      </c>
      <c r="AQ574" s="1" t="s">
        <v>138</v>
      </c>
      <c r="AR574" s="1">
        <v>2045</v>
      </c>
      <c r="AS574" s="1" t="str">
        <f>IF(sum!A567="QU",sum!B567,"*")</f>
        <v>EUGEOF01</v>
      </c>
      <c r="AT574" s="1"/>
      <c r="AU574" s="1">
        <f>IF(sum!A567="QU",sum!I567,"*")</f>
        <v>1.6866067618804299</v>
      </c>
      <c r="AX574" s="1" t="s">
        <v>137</v>
      </c>
      <c r="AY574" s="1" t="s">
        <v>138</v>
      </c>
      <c r="AZ574" s="1">
        <v>2045</v>
      </c>
      <c r="BA574" s="1" t="str">
        <f>IF(sum!A567="SA",sum!B567,"*")</f>
        <v>*</v>
      </c>
      <c r="BB574" s="1"/>
      <c r="BC574" s="1" t="str">
        <f>IF(sum!A567="SA",sum!I567,"*")</f>
        <v>*</v>
      </c>
    </row>
    <row r="575" spans="2:55">
      <c r="B575" s="1" t="s">
        <v>137</v>
      </c>
      <c r="C575" s="1" t="s">
        <v>138</v>
      </c>
      <c r="D575" s="1">
        <v>2045</v>
      </c>
      <c r="J575" s="1" t="s">
        <v>137</v>
      </c>
      <c r="K575" s="1" t="s">
        <v>138</v>
      </c>
      <c r="L575" s="1">
        <v>2045</v>
      </c>
      <c r="M575" s="1" t="str">
        <f>IF(sum!A568="AT",sum!B568,"*")</f>
        <v>*</v>
      </c>
      <c r="N575" s="1"/>
      <c r="O575" s="1" t="str">
        <f>IF(sum!A568="AT",sum!I568,"*")</f>
        <v>*</v>
      </c>
      <c r="R575" s="1" t="s">
        <v>137</v>
      </c>
      <c r="S575" s="1" t="s">
        <v>138</v>
      </c>
      <c r="T575" s="1">
        <v>2045</v>
      </c>
      <c r="U575" s="1" t="str">
        <f>IF(sum!A568="BC",sum!B568,"*")</f>
        <v>*</v>
      </c>
      <c r="V575" s="1"/>
      <c r="W575" s="1" t="str">
        <f>IF(sum!A568="BC",sum!I568,"*")</f>
        <v>*</v>
      </c>
      <c r="Z575" s="1" t="s">
        <v>137</v>
      </c>
      <c r="AA575" s="1" t="s">
        <v>138</v>
      </c>
      <c r="AB575" s="1">
        <v>2045</v>
      </c>
      <c r="AC575" s="1" t="str">
        <f>IF(sum!A568="MA",sum!B568,"*")</f>
        <v>*</v>
      </c>
      <c r="AD575" s="1"/>
      <c r="AE575" s="1" t="str">
        <f>IF(sum!A568="MA",sum!I568,"*")</f>
        <v>*</v>
      </c>
      <c r="AH575" s="1" t="s">
        <v>137</v>
      </c>
      <c r="AI575" s="1" t="s">
        <v>138</v>
      </c>
      <c r="AJ575" s="1">
        <v>2045</v>
      </c>
      <c r="AK575" s="1" t="str">
        <f>IF(sum!A568="ON",sum!B568,"*")</f>
        <v>*</v>
      </c>
      <c r="AL575" s="1"/>
      <c r="AM575" s="1" t="str">
        <f>IF(sum!A568="ON",sum!I568,"*")</f>
        <v>*</v>
      </c>
      <c r="AP575" s="4" t="s">
        <v>137</v>
      </c>
      <c r="AQ575" s="4" t="s">
        <v>138</v>
      </c>
      <c r="AR575" s="4">
        <v>2045</v>
      </c>
      <c r="AS575" s="1" t="str">
        <f>IF(sum!A568="QU",sum!B568,"*")</f>
        <v>EUPVSOLL101</v>
      </c>
      <c r="AT575" s="1"/>
      <c r="AU575" s="1">
        <f>IF(sum!A568="QU",sum!I568,"*")</f>
        <v>0</v>
      </c>
      <c r="AX575" s="1" t="s">
        <v>137</v>
      </c>
      <c r="AY575" s="1" t="s">
        <v>138</v>
      </c>
      <c r="AZ575" s="1">
        <v>2045</v>
      </c>
      <c r="BA575" s="1" t="str">
        <f>IF(sum!A568="SA",sum!B568,"*")</f>
        <v>*</v>
      </c>
      <c r="BB575" s="1"/>
      <c r="BC575" s="1" t="str">
        <f>IF(sum!A568="SA",sum!I568,"*")</f>
        <v>*</v>
      </c>
    </row>
    <row r="576" spans="2:55">
      <c r="B576" s="4" t="s">
        <v>137</v>
      </c>
      <c r="C576" s="4" t="s">
        <v>138</v>
      </c>
      <c r="D576" s="4">
        <v>2045</v>
      </c>
      <c r="J576" s="4" t="s">
        <v>137</v>
      </c>
      <c r="K576" s="4" t="s">
        <v>138</v>
      </c>
      <c r="L576" s="4">
        <v>2045</v>
      </c>
      <c r="M576" s="1" t="str">
        <f>IF(sum!A569="AT",sum!B569,"*")</f>
        <v>*</v>
      </c>
      <c r="N576" s="1"/>
      <c r="O576" s="1" t="str">
        <f>IF(sum!A569="AT",sum!I569,"*")</f>
        <v>*</v>
      </c>
      <c r="R576" s="4" t="s">
        <v>137</v>
      </c>
      <c r="S576" s="4" t="s">
        <v>138</v>
      </c>
      <c r="T576" s="4">
        <v>2045</v>
      </c>
      <c r="U576" s="1" t="str">
        <f>IF(sum!A569="BC",sum!B569,"*")</f>
        <v>*</v>
      </c>
      <c r="V576" s="1"/>
      <c r="W576" s="1" t="str">
        <f>IF(sum!A569="BC",sum!I569,"*")</f>
        <v>*</v>
      </c>
      <c r="Z576" s="4" t="s">
        <v>137</v>
      </c>
      <c r="AA576" s="4" t="s">
        <v>138</v>
      </c>
      <c r="AB576" s="4">
        <v>2045</v>
      </c>
      <c r="AC576" s="1" t="str">
        <f>IF(sum!A569="MA",sum!B569,"*")</f>
        <v>*</v>
      </c>
      <c r="AD576" s="1"/>
      <c r="AE576" s="1" t="str">
        <f>IF(sum!A569="MA",sum!I569,"*")</f>
        <v>*</v>
      </c>
      <c r="AH576" s="4" t="s">
        <v>137</v>
      </c>
      <c r="AI576" s="4" t="s">
        <v>138</v>
      </c>
      <c r="AJ576" s="4">
        <v>2045</v>
      </c>
      <c r="AK576" s="1" t="str">
        <f>IF(sum!A569="ON",sum!B569,"*")</f>
        <v>*</v>
      </c>
      <c r="AL576" s="1"/>
      <c r="AM576" s="1" t="str">
        <f>IF(sum!A569="ON",sum!I569,"*")</f>
        <v>*</v>
      </c>
      <c r="AP576" s="1" t="s">
        <v>137</v>
      </c>
      <c r="AQ576" s="1" t="s">
        <v>138</v>
      </c>
      <c r="AR576" s="1">
        <v>2045</v>
      </c>
      <c r="AS576" s="1" t="str">
        <f>IF(sum!A569="QU",sum!B569,"*")</f>
        <v>EUWINONH01</v>
      </c>
      <c r="AT576" s="1"/>
      <c r="AU576" s="1">
        <f>IF(sum!A569="QU",sum!I569,"*")</f>
        <v>15.7696713287053</v>
      </c>
      <c r="AX576" s="4" t="s">
        <v>137</v>
      </c>
      <c r="AY576" s="4" t="s">
        <v>138</v>
      </c>
      <c r="AZ576" s="4">
        <v>2045</v>
      </c>
      <c r="BA576" s="1" t="str">
        <f>IF(sum!A569="SA",sum!B569,"*")</f>
        <v>*</v>
      </c>
      <c r="BB576" s="1"/>
      <c r="BC576" s="1" t="str">
        <f>IF(sum!A569="SA",sum!I569,"*")</f>
        <v>*</v>
      </c>
    </row>
    <row r="577" spans="2:55">
      <c r="B577" s="1" t="s">
        <v>137</v>
      </c>
      <c r="C577" s="1" t="s">
        <v>138</v>
      </c>
      <c r="D577" s="1">
        <v>2045</v>
      </c>
      <c r="J577" s="1" t="s">
        <v>137</v>
      </c>
      <c r="K577" s="1" t="s">
        <v>138</v>
      </c>
      <c r="L577" s="1">
        <v>2045</v>
      </c>
      <c r="M577" s="1" t="str">
        <f>IF(sum!A570="AT",sum!B570,"*")</f>
        <v>*</v>
      </c>
      <c r="N577" s="1"/>
      <c r="O577" s="1" t="str">
        <f>IF(sum!A570="AT",sum!I570,"*")</f>
        <v>*</v>
      </c>
      <c r="R577" s="1" t="s">
        <v>137</v>
      </c>
      <c r="S577" s="1" t="s">
        <v>138</v>
      </c>
      <c r="T577" s="1">
        <v>2045</v>
      </c>
      <c r="U577" s="1" t="str">
        <f>IF(sum!A570="BC",sum!B570,"*")</f>
        <v>*</v>
      </c>
      <c r="V577" s="1"/>
      <c r="W577" s="1" t="str">
        <f>IF(sum!A570="BC",sum!I570,"*")</f>
        <v>*</v>
      </c>
      <c r="Z577" s="1" t="s">
        <v>137</v>
      </c>
      <c r="AA577" s="1" t="s">
        <v>138</v>
      </c>
      <c r="AB577" s="1">
        <v>2045</v>
      </c>
      <c r="AC577" s="1" t="str">
        <f>IF(sum!A570="MA",sum!B570,"*")</f>
        <v>*</v>
      </c>
      <c r="AD577" s="1"/>
      <c r="AE577" s="1" t="str">
        <f>IF(sum!A570="MA",sum!I570,"*")</f>
        <v>*</v>
      </c>
      <c r="AH577" s="1" t="s">
        <v>137</v>
      </c>
      <c r="AI577" s="1" t="s">
        <v>138</v>
      </c>
      <c r="AJ577" s="1">
        <v>2045</v>
      </c>
      <c r="AK577" s="1" t="str">
        <f>IF(sum!A570="ON",sum!B570,"*")</f>
        <v>*</v>
      </c>
      <c r="AL577" s="1"/>
      <c r="AM577" s="1" t="str">
        <f>IF(sum!A570="ON",sum!I570,"*")</f>
        <v>*</v>
      </c>
      <c r="AP577" s="4" t="s">
        <v>137</v>
      </c>
      <c r="AQ577" s="4" t="s">
        <v>138</v>
      </c>
      <c r="AR577" s="4">
        <v>2045</v>
      </c>
      <c r="AS577" s="1" t="str">
        <f>IF(sum!A570="QU",sum!B570,"*")</f>
        <v>HSS-AuxiliaryEquip_ELE1</v>
      </c>
      <c r="AT577" s="1"/>
      <c r="AU577" s="1">
        <f>IF(sum!A570="QU",sum!I570,"*")</f>
        <v>1.19425068695836</v>
      </c>
      <c r="AX577" s="1" t="s">
        <v>137</v>
      </c>
      <c r="AY577" s="1" t="s">
        <v>138</v>
      </c>
      <c r="AZ577" s="1">
        <v>2045</v>
      </c>
      <c r="BA577" s="1" t="str">
        <f>IF(sum!A570="SA",sum!B570,"*")</f>
        <v>*</v>
      </c>
      <c r="BB577" s="1"/>
      <c r="BC577" s="1" t="str">
        <f>IF(sum!A570="SA",sum!I570,"*")</f>
        <v>*</v>
      </c>
    </row>
    <row r="578" spans="2:55">
      <c r="B578" s="1" t="s">
        <v>137</v>
      </c>
      <c r="C578" s="1" t="s">
        <v>138</v>
      </c>
      <c r="D578" s="1">
        <v>2045</v>
      </c>
      <c r="J578" s="1" t="s">
        <v>137</v>
      </c>
      <c r="K578" s="1" t="s">
        <v>138</v>
      </c>
      <c r="L578" s="1">
        <v>2045</v>
      </c>
      <c r="M578" s="1" t="str">
        <f>IF(sum!A571="AT",sum!B571,"*")</f>
        <v>*</v>
      </c>
      <c r="N578" s="1"/>
      <c r="O578" s="1" t="str">
        <f>IF(sum!A571="AT",sum!I571,"*")</f>
        <v>*</v>
      </c>
      <c r="R578" s="1" t="s">
        <v>137</v>
      </c>
      <c r="S578" s="1" t="s">
        <v>138</v>
      </c>
      <c r="T578" s="1">
        <v>2045</v>
      </c>
      <c r="U578" s="1" t="str">
        <f>IF(sum!A571="BC",sum!B571,"*")</f>
        <v>*</v>
      </c>
      <c r="V578" s="1"/>
      <c r="W578" s="1" t="str">
        <f>IF(sum!A571="BC",sum!I571,"*")</f>
        <v>*</v>
      </c>
      <c r="Z578" s="1" t="s">
        <v>137</v>
      </c>
      <c r="AA578" s="1" t="s">
        <v>138</v>
      </c>
      <c r="AB578" s="1">
        <v>2045</v>
      </c>
      <c r="AC578" s="1" t="str">
        <f>IF(sum!A571="MA",sum!B571,"*")</f>
        <v>*</v>
      </c>
      <c r="AD578" s="1"/>
      <c r="AE578" s="1" t="str">
        <f>IF(sum!A571="MA",sum!I571,"*")</f>
        <v>*</v>
      </c>
      <c r="AH578" s="1" t="s">
        <v>137</v>
      </c>
      <c r="AI578" s="1" t="s">
        <v>138</v>
      </c>
      <c r="AJ578" s="1">
        <v>2045</v>
      </c>
      <c r="AK578" s="1" t="str">
        <f>IF(sum!A571="ON",sum!B571,"*")</f>
        <v>*</v>
      </c>
      <c r="AL578" s="1"/>
      <c r="AM578" s="1" t="str">
        <f>IF(sum!A571="ON",sum!I571,"*")</f>
        <v>*</v>
      </c>
      <c r="AP578" s="1" t="s">
        <v>137</v>
      </c>
      <c r="AQ578" s="1" t="s">
        <v>138</v>
      </c>
      <c r="AR578" s="1">
        <v>2045</v>
      </c>
      <c r="AS578" s="1" t="str">
        <f>IF(sum!A571="QU",sum!B571,"*")</f>
        <v>HSS-AuxiliaryMot_ELE1</v>
      </c>
      <c r="AT578" s="1"/>
      <c r="AU578" s="1">
        <f>IF(sum!A571="QU",sum!I571,"*")</f>
        <v>0.27885552198481001</v>
      </c>
      <c r="AX578" s="1" t="s">
        <v>137</v>
      </c>
      <c r="AY578" s="1" t="s">
        <v>138</v>
      </c>
      <c r="AZ578" s="1">
        <v>2045</v>
      </c>
      <c r="BA578" s="1" t="str">
        <f>IF(sum!A571="SA",sum!B571,"*")</f>
        <v>*</v>
      </c>
      <c r="BB578" s="1"/>
      <c r="BC578" s="1" t="str">
        <f>IF(sum!A571="SA",sum!I571,"*")</f>
        <v>*</v>
      </c>
    </row>
    <row r="579" spans="2:55">
      <c r="B579" s="4" t="s">
        <v>137</v>
      </c>
      <c r="C579" s="4" t="s">
        <v>138</v>
      </c>
      <c r="D579" s="4">
        <v>2045</v>
      </c>
      <c r="J579" s="4" t="s">
        <v>137</v>
      </c>
      <c r="K579" s="4" t="s">
        <v>138</v>
      </c>
      <c r="L579" s="4">
        <v>2045</v>
      </c>
      <c r="M579" s="1" t="str">
        <f>IF(sum!A572="AT",sum!B572,"*")</f>
        <v>*</v>
      </c>
      <c r="N579" s="1"/>
      <c r="O579" s="1" t="str">
        <f>IF(sum!A572="AT",sum!I572,"*")</f>
        <v>*</v>
      </c>
      <c r="R579" s="4" t="s">
        <v>137</v>
      </c>
      <c r="S579" s="4" t="s">
        <v>138</v>
      </c>
      <c r="T579" s="4">
        <v>2045</v>
      </c>
      <c r="U579" s="1" t="str">
        <f>IF(sum!A572="BC",sum!B572,"*")</f>
        <v>*</v>
      </c>
      <c r="V579" s="1"/>
      <c r="W579" s="1" t="str">
        <f>IF(sum!A572="BC",sum!I572,"*")</f>
        <v>*</v>
      </c>
      <c r="Z579" s="4" t="s">
        <v>137</v>
      </c>
      <c r="AA579" s="4" t="s">
        <v>138</v>
      </c>
      <c r="AB579" s="4">
        <v>2045</v>
      </c>
      <c r="AC579" s="1" t="str">
        <f>IF(sum!A572="MA",sum!B572,"*")</f>
        <v>*</v>
      </c>
      <c r="AD579" s="1"/>
      <c r="AE579" s="1" t="str">
        <f>IF(sum!A572="MA",sum!I572,"*")</f>
        <v>*</v>
      </c>
      <c r="AH579" s="4" t="s">
        <v>137</v>
      </c>
      <c r="AI579" s="4" t="s">
        <v>138</v>
      </c>
      <c r="AJ579" s="4">
        <v>2045</v>
      </c>
      <c r="AK579" s="1" t="str">
        <f>IF(sum!A572="ON",sum!B572,"*")</f>
        <v>*</v>
      </c>
      <c r="AL579" s="1"/>
      <c r="AM579" s="1" t="str">
        <f>IF(sum!A572="ON",sum!I572,"*")</f>
        <v>*</v>
      </c>
      <c r="AP579" s="4" t="s">
        <v>137</v>
      </c>
      <c r="AQ579" s="4" t="s">
        <v>138</v>
      </c>
      <c r="AR579" s="4">
        <v>2045</v>
      </c>
      <c r="AS579" s="1" t="str">
        <f>IF(sum!A572="QU",sum!B572,"*")</f>
        <v>HSS-Light_ELE1</v>
      </c>
      <c r="AT579" s="1"/>
      <c r="AU579" s="1">
        <f>IF(sum!A572="QU",sum!I572,"*")</f>
        <v>0.93930281089620205</v>
      </c>
      <c r="AX579" s="4" t="s">
        <v>137</v>
      </c>
      <c r="AY579" s="4" t="s">
        <v>138</v>
      </c>
      <c r="AZ579" s="4">
        <v>2045</v>
      </c>
      <c r="BA579" s="1" t="str">
        <f>IF(sum!A572="SA",sum!B572,"*")</f>
        <v>*</v>
      </c>
      <c r="BB579" s="1"/>
      <c r="BC579" s="1" t="str">
        <f>IF(sum!A572="SA",sum!I572,"*")</f>
        <v>*</v>
      </c>
    </row>
    <row r="580" spans="2:55">
      <c r="B580" s="1" t="s">
        <v>137</v>
      </c>
      <c r="C580" s="1" t="s">
        <v>138</v>
      </c>
      <c r="D580" s="1">
        <v>2045</v>
      </c>
      <c r="J580" s="1" t="s">
        <v>137</v>
      </c>
      <c r="K580" s="1" t="s">
        <v>138</v>
      </c>
      <c r="L580" s="1">
        <v>2045</v>
      </c>
      <c r="M580" s="1" t="str">
        <f>IF(sum!A573="AT",sum!B573,"*")</f>
        <v>*</v>
      </c>
      <c r="N580" s="1"/>
      <c r="O580" s="1" t="str">
        <f>IF(sum!A573="AT",sum!I573,"*")</f>
        <v>*</v>
      </c>
      <c r="R580" s="1" t="s">
        <v>137</v>
      </c>
      <c r="S580" s="1" t="s">
        <v>138</v>
      </c>
      <c r="T580" s="1">
        <v>2045</v>
      </c>
      <c r="U580" s="1" t="str">
        <f>IF(sum!A573="BC",sum!B573,"*")</f>
        <v>*</v>
      </c>
      <c r="V580" s="1"/>
      <c r="W580" s="1" t="str">
        <f>IF(sum!A573="BC",sum!I573,"*")</f>
        <v>*</v>
      </c>
      <c r="Z580" s="1" t="s">
        <v>137</v>
      </c>
      <c r="AA580" s="1" t="s">
        <v>138</v>
      </c>
      <c r="AB580" s="1">
        <v>2045</v>
      </c>
      <c r="AC580" s="1" t="str">
        <f>IF(sum!A573="MA",sum!B573,"*")</f>
        <v>*</v>
      </c>
      <c r="AD580" s="1"/>
      <c r="AE580" s="1" t="str">
        <f>IF(sum!A573="MA",sum!I573,"*")</f>
        <v>*</v>
      </c>
      <c r="AH580" s="1" t="s">
        <v>137</v>
      </c>
      <c r="AI580" s="1" t="s">
        <v>138</v>
      </c>
      <c r="AJ580" s="1">
        <v>2045</v>
      </c>
      <c r="AK580" s="1" t="str">
        <f>IF(sum!A573="ON",sum!B573,"*")</f>
        <v>*</v>
      </c>
      <c r="AL580" s="1"/>
      <c r="AM580" s="1" t="str">
        <f>IF(sum!A573="ON",sum!I573,"*")</f>
        <v>*</v>
      </c>
      <c r="AP580" s="1" t="s">
        <v>137</v>
      </c>
      <c r="AQ580" s="1" t="s">
        <v>138</v>
      </c>
      <c r="AR580" s="1">
        <v>2045</v>
      </c>
      <c r="AS580" s="1" t="str">
        <f>IF(sum!A573="QU",sum!B573,"*")</f>
        <v>HSS-SpCool_ELE1</v>
      </c>
      <c r="AT580" s="1"/>
      <c r="AU580" s="1">
        <f>IF(sum!A573="QU",sum!I573,"*")</f>
        <v>0.26417891556455703</v>
      </c>
      <c r="AX580" s="1" t="s">
        <v>137</v>
      </c>
      <c r="AY580" s="1" t="s">
        <v>138</v>
      </c>
      <c r="AZ580" s="1">
        <v>2045</v>
      </c>
      <c r="BA580" s="1" t="str">
        <f>IF(sum!A573="SA",sum!B573,"*")</f>
        <v>*</v>
      </c>
      <c r="BB580" s="1"/>
      <c r="BC580" s="1" t="str">
        <f>IF(sum!A573="SA",sum!I573,"*")</f>
        <v>*</v>
      </c>
    </row>
    <row r="581" spans="2:55">
      <c r="B581" s="1" t="s">
        <v>137</v>
      </c>
      <c r="C581" s="1" t="s">
        <v>138</v>
      </c>
      <c r="D581" s="1">
        <v>2045</v>
      </c>
      <c r="J581" s="1" t="s">
        <v>137</v>
      </c>
      <c r="K581" s="1" t="s">
        <v>138</v>
      </c>
      <c r="L581" s="1">
        <v>2045</v>
      </c>
      <c r="M581" s="1" t="str">
        <f>IF(sum!A574="AT",sum!B574,"*")</f>
        <v>*</v>
      </c>
      <c r="N581" s="1"/>
      <c r="O581" s="1" t="str">
        <f>IF(sum!A574="AT",sum!I574,"*")</f>
        <v>*</v>
      </c>
      <c r="R581" s="1" t="s">
        <v>137</v>
      </c>
      <c r="S581" s="1" t="s">
        <v>138</v>
      </c>
      <c r="T581" s="1">
        <v>2045</v>
      </c>
      <c r="U581" s="1" t="str">
        <f>IF(sum!A574="BC",sum!B574,"*")</f>
        <v>*</v>
      </c>
      <c r="V581" s="1"/>
      <c r="W581" s="1" t="str">
        <f>IF(sum!A574="BC",sum!I574,"*")</f>
        <v>*</v>
      </c>
      <c r="Z581" s="1" t="s">
        <v>137</v>
      </c>
      <c r="AA581" s="1" t="s">
        <v>138</v>
      </c>
      <c r="AB581" s="1">
        <v>2045</v>
      </c>
      <c r="AC581" s="1" t="str">
        <f>IF(sum!A574="MA",sum!B574,"*")</f>
        <v>*</v>
      </c>
      <c r="AD581" s="1"/>
      <c r="AE581" s="1" t="str">
        <f>IF(sum!A574="MA",sum!I574,"*")</f>
        <v>*</v>
      </c>
      <c r="AH581" s="1" t="s">
        <v>137</v>
      </c>
      <c r="AI581" s="1" t="s">
        <v>138</v>
      </c>
      <c r="AJ581" s="1">
        <v>2045</v>
      </c>
      <c r="AK581" s="1" t="str">
        <f>IF(sum!A574="ON",sum!B574,"*")</f>
        <v>*</v>
      </c>
      <c r="AL581" s="1"/>
      <c r="AM581" s="1" t="str">
        <f>IF(sum!A574="ON",sum!I574,"*")</f>
        <v>*</v>
      </c>
      <c r="AP581" s="4" t="s">
        <v>137</v>
      </c>
      <c r="AQ581" s="4" t="s">
        <v>138</v>
      </c>
      <c r="AR581" s="4">
        <v>2045</v>
      </c>
      <c r="AS581" s="1" t="str">
        <f>IF(sum!A574="QU",sum!B574,"*")</f>
        <v>HSS-SpHeat_ELE1</v>
      </c>
      <c r="AT581" s="1"/>
      <c r="AU581" s="1">
        <f>IF(sum!A574="QU",sum!I574,"*")</f>
        <v>1.2823222715423099</v>
      </c>
      <c r="AX581" s="1" t="s">
        <v>137</v>
      </c>
      <c r="AY581" s="1" t="s">
        <v>138</v>
      </c>
      <c r="AZ581" s="1">
        <v>2045</v>
      </c>
      <c r="BA581" s="1" t="str">
        <f>IF(sum!A574="SA",sum!B574,"*")</f>
        <v>*</v>
      </c>
      <c r="BB581" s="1"/>
      <c r="BC581" s="1" t="str">
        <f>IF(sum!A574="SA",sum!I574,"*")</f>
        <v>*</v>
      </c>
    </row>
    <row r="582" spans="2:55">
      <c r="B582" s="4" t="s">
        <v>137</v>
      </c>
      <c r="C582" s="4" t="s">
        <v>138</v>
      </c>
      <c r="D582" s="4">
        <v>2045</v>
      </c>
      <c r="J582" s="4" t="s">
        <v>137</v>
      </c>
      <c r="K582" s="4" t="s">
        <v>138</v>
      </c>
      <c r="L582" s="4">
        <v>2045</v>
      </c>
      <c r="M582" s="1" t="str">
        <f>IF(sum!A575="AT",sum!B575,"*")</f>
        <v>*</v>
      </c>
      <c r="N582" s="1"/>
      <c r="O582" s="1" t="str">
        <f>IF(sum!A575="AT",sum!I575,"*")</f>
        <v>*</v>
      </c>
      <c r="R582" s="4" t="s">
        <v>137</v>
      </c>
      <c r="S582" s="4" t="s">
        <v>138</v>
      </c>
      <c r="T582" s="4">
        <v>2045</v>
      </c>
      <c r="U582" s="1" t="str">
        <f>IF(sum!A575="BC",sum!B575,"*")</f>
        <v>*</v>
      </c>
      <c r="V582" s="1"/>
      <c r="W582" s="1" t="str">
        <f>IF(sum!A575="BC",sum!I575,"*")</f>
        <v>*</v>
      </c>
      <c r="Z582" s="4" t="s">
        <v>137</v>
      </c>
      <c r="AA582" s="4" t="s">
        <v>138</v>
      </c>
      <c r="AB582" s="4">
        <v>2045</v>
      </c>
      <c r="AC582" s="1" t="str">
        <f>IF(sum!A575="MA",sum!B575,"*")</f>
        <v>*</v>
      </c>
      <c r="AD582" s="1"/>
      <c r="AE582" s="1" t="str">
        <f>IF(sum!A575="MA",sum!I575,"*")</f>
        <v>*</v>
      </c>
      <c r="AH582" s="4" t="s">
        <v>137</v>
      </c>
      <c r="AI582" s="4" t="s">
        <v>138</v>
      </c>
      <c r="AJ582" s="4">
        <v>2045</v>
      </c>
      <c r="AK582" s="1" t="str">
        <f>IF(sum!A575="ON",sum!B575,"*")</f>
        <v>*</v>
      </c>
      <c r="AL582" s="1"/>
      <c r="AM582" s="1" t="str">
        <f>IF(sum!A575="ON",sum!I575,"*")</f>
        <v>*</v>
      </c>
      <c r="AP582" s="1" t="s">
        <v>137</v>
      </c>
      <c r="AQ582" s="1" t="s">
        <v>138</v>
      </c>
      <c r="AR582" s="1">
        <v>2045</v>
      </c>
      <c r="AS582" s="1" t="str">
        <f>IF(sum!A575="QU",sum!B575,"*")</f>
        <v>HSS-WaterHeat_ELE1</v>
      </c>
      <c r="AT582" s="1"/>
      <c r="AU582" s="1">
        <f>IF(sum!A575="QU",sum!I575,"*")</f>
        <v>0.62354681885436503</v>
      </c>
      <c r="AX582" s="4" t="s">
        <v>137</v>
      </c>
      <c r="AY582" s="4" t="s">
        <v>138</v>
      </c>
      <c r="AZ582" s="4">
        <v>2045</v>
      </c>
      <c r="BA582" s="1" t="str">
        <f>IF(sum!A575="SA",sum!B575,"*")</f>
        <v>*</v>
      </c>
      <c r="BB582" s="1"/>
      <c r="BC582" s="1" t="str">
        <f>IF(sum!A575="SA",sum!I575,"*")</f>
        <v>*</v>
      </c>
    </row>
    <row r="583" spans="2:55">
      <c r="B583" s="1" t="s">
        <v>137</v>
      </c>
      <c r="C583" s="1" t="s">
        <v>138</v>
      </c>
      <c r="D583" s="1">
        <v>2045</v>
      </c>
      <c r="J583" s="1" t="s">
        <v>137</v>
      </c>
      <c r="K583" s="1" t="s">
        <v>138</v>
      </c>
      <c r="L583" s="1">
        <v>2045</v>
      </c>
      <c r="M583" s="1" t="str">
        <f>IF(sum!A576="AT",sum!B576,"*")</f>
        <v>*</v>
      </c>
      <c r="N583" s="1"/>
      <c r="O583" s="1" t="str">
        <f>IF(sum!A576="AT",sum!I576,"*")</f>
        <v>*</v>
      </c>
      <c r="R583" s="1" t="s">
        <v>137</v>
      </c>
      <c r="S583" s="1" t="s">
        <v>138</v>
      </c>
      <c r="T583" s="1">
        <v>2045</v>
      </c>
      <c r="U583" s="1" t="str">
        <f>IF(sum!A576="BC",sum!B576,"*")</f>
        <v>*</v>
      </c>
      <c r="V583" s="1"/>
      <c r="W583" s="1" t="str">
        <f>IF(sum!A576="BC",sum!I576,"*")</f>
        <v>*</v>
      </c>
      <c r="Z583" s="1" t="s">
        <v>137</v>
      </c>
      <c r="AA583" s="1" t="s">
        <v>138</v>
      </c>
      <c r="AB583" s="1">
        <v>2045</v>
      </c>
      <c r="AC583" s="1" t="str">
        <f>IF(sum!A576="MA",sum!B576,"*")</f>
        <v>*</v>
      </c>
      <c r="AD583" s="1"/>
      <c r="AE583" s="1" t="str">
        <f>IF(sum!A576="MA",sum!I576,"*")</f>
        <v>*</v>
      </c>
      <c r="AH583" s="1" t="s">
        <v>137</v>
      </c>
      <c r="AI583" s="1" t="s">
        <v>138</v>
      </c>
      <c r="AJ583" s="1">
        <v>2045</v>
      </c>
      <c r="AK583" s="1" t="str">
        <f>IF(sum!A576="ON",sum!B576,"*")</f>
        <v>*</v>
      </c>
      <c r="AL583" s="1"/>
      <c r="AM583" s="1" t="str">
        <f>IF(sum!A576="ON",sum!I576,"*")</f>
        <v>*</v>
      </c>
      <c r="AP583" s="4" t="s">
        <v>137</v>
      </c>
      <c r="AQ583" s="4" t="s">
        <v>138</v>
      </c>
      <c r="AR583" s="4">
        <v>2045</v>
      </c>
      <c r="AS583" s="1" t="str">
        <f>IF(sum!A576="QU",sum!B576,"*")</f>
        <v>ICS-AuxiliaryEquip_ELE1</v>
      </c>
      <c r="AT583" s="1"/>
      <c r="AU583" s="1">
        <f>IF(sum!A576="QU",sum!I576,"*")</f>
        <v>0.116254491650814</v>
      </c>
      <c r="AX583" s="1" t="s">
        <v>137</v>
      </c>
      <c r="AY583" s="1" t="s">
        <v>138</v>
      </c>
      <c r="AZ583" s="1">
        <v>2045</v>
      </c>
      <c r="BA583" s="1" t="str">
        <f>IF(sum!A576="SA",sum!B576,"*")</f>
        <v>*</v>
      </c>
      <c r="BB583" s="1"/>
      <c r="BC583" s="1" t="str">
        <f>IF(sum!A576="SA",sum!I576,"*")</f>
        <v>*</v>
      </c>
    </row>
    <row r="584" spans="2:55">
      <c r="B584" s="1" t="s">
        <v>137</v>
      </c>
      <c r="C584" s="1" t="s">
        <v>138</v>
      </c>
      <c r="D584" s="1">
        <v>2045</v>
      </c>
      <c r="J584" s="1" t="s">
        <v>137</v>
      </c>
      <c r="K584" s="1" t="s">
        <v>138</v>
      </c>
      <c r="L584" s="1">
        <v>2045</v>
      </c>
      <c r="M584" s="1" t="str">
        <f>IF(sum!A577="AT",sum!B577,"*")</f>
        <v>*</v>
      </c>
      <c r="N584" s="1"/>
      <c r="O584" s="1" t="str">
        <f>IF(sum!A577="AT",sum!I577,"*")</f>
        <v>*</v>
      </c>
      <c r="R584" s="1" t="s">
        <v>137</v>
      </c>
      <c r="S584" s="1" t="s">
        <v>138</v>
      </c>
      <c r="T584" s="1">
        <v>2045</v>
      </c>
      <c r="U584" s="1" t="str">
        <f>IF(sum!A577="BC",sum!B577,"*")</f>
        <v>*</v>
      </c>
      <c r="V584" s="1"/>
      <c r="W584" s="1" t="str">
        <f>IF(sum!A577="BC",sum!I577,"*")</f>
        <v>*</v>
      </c>
      <c r="Z584" s="1" t="s">
        <v>137</v>
      </c>
      <c r="AA584" s="1" t="s">
        <v>138</v>
      </c>
      <c r="AB584" s="1">
        <v>2045</v>
      </c>
      <c r="AC584" s="1" t="str">
        <f>IF(sum!A577="MA",sum!B577,"*")</f>
        <v>*</v>
      </c>
      <c r="AD584" s="1"/>
      <c r="AE584" s="1" t="str">
        <f>IF(sum!A577="MA",sum!I577,"*")</f>
        <v>*</v>
      </c>
      <c r="AH584" s="1" t="s">
        <v>137</v>
      </c>
      <c r="AI584" s="1" t="s">
        <v>138</v>
      </c>
      <c r="AJ584" s="1">
        <v>2045</v>
      </c>
      <c r="AK584" s="1" t="str">
        <f>IF(sum!A577="ON",sum!B577,"*")</f>
        <v>*</v>
      </c>
      <c r="AL584" s="1"/>
      <c r="AM584" s="1" t="str">
        <f>IF(sum!A577="ON",sum!I577,"*")</f>
        <v>*</v>
      </c>
      <c r="AP584" s="1" t="s">
        <v>137</v>
      </c>
      <c r="AQ584" s="1" t="s">
        <v>138</v>
      </c>
      <c r="AR584" s="1">
        <v>2045</v>
      </c>
      <c r="AS584" s="1" t="str">
        <f>IF(sum!A577="QU",sum!B577,"*")</f>
        <v>ICS-AuxiliaryMot_ELE1</v>
      </c>
      <c r="AT584" s="1"/>
      <c r="AU584" s="1">
        <f>IF(sum!A577="QU",sum!I577,"*")</f>
        <v>2.93532128405063E-2</v>
      </c>
      <c r="AX584" s="1" t="s">
        <v>137</v>
      </c>
      <c r="AY584" s="1" t="s">
        <v>138</v>
      </c>
      <c r="AZ584" s="1">
        <v>2045</v>
      </c>
      <c r="BA584" s="1" t="str">
        <f>IF(sum!A577="SA",sum!B577,"*")</f>
        <v>*</v>
      </c>
      <c r="BB584" s="1"/>
      <c r="BC584" s="1" t="str">
        <f>IF(sum!A577="SA",sum!I577,"*")</f>
        <v>*</v>
      </c>
    </row>
    <row r="585" spans="2:55">
      <c r="B585" s="4" t="s">
        <v>137</v>
      </c>
      <c r="C585" s="4" t="s">
        <v>138</v>
      </c>
      <c r="D585" s="4">
        <v>2045</v>
      </c>
      <c r="J585" s="4" t="s">
        <v>137</v>
      </c>
      <c r="K585" s="4" t="s">
        <v>138</v>
      </c>
      <c r="L585" s="4">
        <v>2045</v>
      </c>
      <c r="M585" s="1" t="str">
        <f>IF(sum!A578="AT",sum!B578,"*")</f>
        <v>*</v>
      </c>
      <c r="N585" s="1"/>
      <c r="O585" s="1" t="str">
        <f>IF(sum!A578="AT",sum!I578,"*")</f>
        <v>*</v>
      </c>
      <c r="R585" s="4" t="s">
        <v>137</v>
      </c>
      <c r="S585" s="4" t="s">
        <v>138</v>
      </c>
      <c r="T585" s="4">
        <v>2045</v>
      </c>
      <c r="U585" s="1" t="str">
        <f>IF(sum!A578="BC",sum!B578,"*")</f>
        <v>*</v>
      </c>
      <c r="V585" s="1"/>
      <c r="W585" s="1" t="str">
        <f>IF(sum!A578="BC",sum!I578,"*")</f>
        <v>*</v>
      </c>
      <c r="Z585" s="4" t="s">
        <v>137</v>
      </c>
      <c r="AA585" s="4" t="s">
        <v>138</v>
      </c>
      <c r="AB585" s="4">
        <v>2045</v>
      </c>
      <c r="AC585" s="1" t="str">
        <f>IF(sum!A578="MA",sum!B578,"*")</f>
        <v>*</v>
      </c>
      <c r="AD585" s="1"/>
      <c r="AE585" s="1" t="str">
        <f>IF(sum!A578="MA",sum!I578,"*")</f>
        <v>*</v>
      </c>
      <c r="AH585" s="4" t="s">
        <v>137</v>
      </c>
      <c r="AI585" s="4" t="s">
        <v>138</v>
      </c>
      <c r="AJ585" s="4">
        <v>2045</v>
      </c>
      <c r="AK585" s="1" t="str">
        <f>IF(sum!A578="ON",sum!B578,"*")</f>
        <v>*</v>
      </c>
      <c r="AL585" s="1"/>
      <c r="AM585" s="1" t="str">
        <f>IF(sum!A578="ON",sum!I578,"*")</f>
        <v>*</v>
      </c>
      <c r="AP585" s="4" t="s">
        <v>137</v>
      </c>
      <c r="AQ585" s="4" t="s">
        <v>138</v>
      </c>
      <c r="AR585" s="4">
        <v>2045</v>
      </c>
      <c r="AS585" s="1" t="str">
        <f>IF(sum!A578="QU",sum!B578,"*")</f>
        <v>ICS-Light_ELE1</v>
      </c>
      <c r="AT585" s="1"/>
      <c r="AU585" s="1">
        <f>IF(sum!A578="QU",sum!I578,"*")</f>
        <v>0.13208945778227801</v>
      </c>
      <c r="AX585" s="4" t="s">
        <v>137</v>
      </c>
      <c r="AY585" s="4" t="s">
        <v>138</v>
      </c>
      <c r="AZ585" s="4">
        <v>2045</v>
      </c>
      <c r="BA585" s="1" t="str">
        <f>IF(sum!A578="SA",sum!B578,"*")</f>
        <v>*</v>
      </c>
      <c r="BB585" s="1"/>
      <c r="BC585" s="1" t="str">
        <f>IF(sum!A578="SA",sum!I578,"*")</f>
        <v>*</v>
      </c>
    </row>
    <row r="586" spans="2:55">
      <c r="B586" s="1" t="s">
        <v>137</v>
      </c>
      <c r="C586" s="1" t="s">
        <v>138</v>
      </c>
      <c r="D586" s="1">
        <v>2045</v>
      </c>
      <c r="J586" s="1" t="s">
        <v>137</v>
      </c>
      <c r="K586" s="1" t="s">
        <v>138</v>
      </c>
      <c r="L586" s="1">
        <v>2045</v>
      </c>
      <c r="M586" s="1" t="str">
        <f>IF(sum!A579="AT",sum!B579,"*")</f>
        <v>*</v>
      </c>
      <c r="N586" s="1"/>
      <c r="O586" s="1" t="str">
        <f>IF(sum!A579="AT",sum!I579,"*")</f>
        <v>*</v>
      </c>
      <c r="R586" s="1" t="s">
        <v>137</v>
      </c>
      <c r="S586" s="1" t="s">
        <v>138</v>
      </c>
      <c r="T586" s="1">
        <v>2045</v>
      </c>
      <c r="U586" s="1" t="str">
        <f>IF(sum!A579="BC",sum!B579,"*")</f>
        <v>*</v>
      </c>
      <c r="V586" s="1"/>
      <c r="W586" s="1" t="str">
        <f>IF(sum!A579="BC",sum!I579,"*")</f>
        <v>*</v>
      </c>
      <c r="Z586" s="1" t="s">
        <v>137</v>
      </c>
      <c r="AA586" s="1" t="s">
        <v>138</v>
      </c>
      <c r="AB586" s="1">
        <v>2045</v>
      </c>
      <c r="AC586" s="1" t="str">
        <f>IF(sum!A579="MA",sum!B579,"*")</f>
        <v>*</v>
      </c>
      <c r="AD586" s="1"/>
      <c r="AE586" s="1" t="str">
        <f>IF(sum!A579="MA",sum!I579,"*")</f>
        <v>*</v>
      </c>
      <c r="AH586" s="1" t="s">
        <v>137</v>
      </c>
      <c r="AI586" s="1" t="s">
        <v>138</v>
      </c>
      <c r="AJ586" s="1">
        <v>2045</v>
      </c>
      <c r="AK586" s="1" t="str">
        <f>IF(sum!A579="ON",sum!B579,"*")</f>
        <v>*</v>
      </c>
      <c r="AL586" s="1"/>
      <c r="AM586" s="1" t="str">
        <f>IF(sum!A579="ON",sum!I579,"*")</f>
        <v>*</v>
      </c>
      <c r="AP586" s="1" t="s">
        <v>137</v>
      </c>
      <c r="AQ586" s="1" t="s">
        <v>138</v>
      </c>
      <c r="AR586" s="1">
        <v>2045</v>
      </c>
      <c r="AS586" s="1" t="str">
        <f>IF(sum!A579="QU",sum!B579,"*")</f>
        <v>ICS-SpCool_ELE1</v>
      </c>
      <c r="AT586" s="1"/>
      <c r="AU586" s="1">
        <f>IF(sum!A579="QU",sum!I579,"*")</f>
        <v>4.4029819260759398E-2</v>
      </c>
      <c r="AX586" s="1" t="s">
        <v>137</v>
      </c>
      <c r="AY586" s="1" t="s">
        <v>138</v>
      </c>
      <c r="AZ586" s="1">
        <v>2045</v>
      </c>
      <c r="BA586" s="1" t="str">
        <f>IF(sum!A579="SA",sum!B579,"*")</f>
        <v>*</v>
      </c>
      <c r="BB586" s="1"/>
      <c r="BC586" s="1" t="str">
        <f>IF(sum!A579="SA",sum!I579,"*")</f>
        <v>*</v>
      </c>
    </row>
    <row r="587" spans="2:55">
      <c r="B587" s="1" t="s">
        <v>137</v>
      </c>
      <c r="C587" s="1" t="s">
        <v>138</v>
      </c>
      <c r="D587" s="1">
        <v>2045</v>
      </c>
      <c r="J587" s="1" t="s">
        <v>137</v>
      </c>
      <c r="K587" s="1" t="s">
        <v>138</v>
      </c>
      <c r="L587" s="1">
        <v>2045</v>
      </c>
      <c r="M587" s="1" t="str">
        <f>IF(sum!A580="AT",sum!B580,"*")</f>
        <v>*</v>
      </c>
      <c r="N587" s="1"/>
      <c r="O587" s="1" t="str">
        <f>IF(sum!A580="AT",sum!I580,"*")</f>
        <v>*</v>
      </c>
      <c r="R587" s="1" t="s">
        <v>137</v>
      </c>
      <c r="S587" s="1" t="s">
        <v>138</v>
      </c>
      <c r="T587" s="1">
        <v>2045</v>
      </c>
      <c r="U587" s="1" t="str">
        <f>IF(sum!A580="BC",sum!B580,"*")</f>
        <v>*</v>
      </c>
      <c r="V587" s="1"/>
      <c r="W587" s="1" t="str">
        <f>IF(sum!A580="BC",sum!I580,"*")</f>
        <v>*</v>
      </c>
      <c r="Z587" s="1" t="s">
        <v>137</v>
      </c>
      <c r="AA587" s="1" t="s">
        <v>138</v>
      </c>
      <c r="AB587" s="1">
        <v>2045</v>
      </c>
      <c r="AC587" s="1" t="str">
        <f>IF(sum!A580="MA",sum!B580,"*")</f>
        <v>*</v>
      </c>
      <c r="AD587" s="1"/>
      <c r="AE587" s="1" t="str">
        <f>IF(sum!A580="MA",sum!I580,"*")</f>
        <v>*</v>
      </c>
      <c r="AH587" s="1" t="s">
        <v>137</v>
      </c>
      <c r="AI587" s="1" t="s">
        <v>138</v>
      </c>
      <c r="AJ587" s="1">
        <v>2045</v>
      </c>
      <c r="AK587" s="1" t="str">
        <f>IF(sum!A580="ON",sum!B580,"*")</f>
        <v>*</v>
      </c>
      <c r="AL587" s="1"/>
      <c r="AM587" s="1" t="str">
        <f>IF(sum!A580="ON",sum!I580,"*")</f>
        <v>*</v>
      </c>
      <c r="AP587" s="4" t="s">
        <v>137</v>
      </c>
      <c r="AQ587" s="4" t="s">
        <v>138</v>
      </c>
      <c r="AR587" s="4">
        <v>2045</v>
      </c>
      <c r="AS587" s="1" t="str">
        <f>IF(sum!A580="QU",sum!B580,"*")</f>
        <v>ICS-SpHeat_ELE1</v>
      </c>
      <c r="AT587" s="1"/>
      <c r="AU587" s="1">
        <f>IF(sum!A580="QU",sum!I580,"*")</f>
        <v>0.16205171563446799</v>
      </c>
      <c r="AX587" s="1" t="s">
        <v>137</v>
      </c>
      <c r="AY587" s="1" t="s">
        <v>138</v>
      </c>
      <c r="AZ587" s="1">
        <v>2045</v>
      </c>
      <c r="BA587" s="1" t="str">
        <f>IF(sum!A580="SA",sum!B580,"*")</f>
        <v>*</v>
      </c>
      <c r="BB587" s="1"/>
      <c r="BC587" s="1" t="str">
        <f>IF(sum!A580="SA",sum!I580,"*")</f>
        <v>*</v>
      </c>
    </row>
    <row r="588" spans="2:55">
      <c r="B588" s="4" t="s">
        <v>137</v>
      </c>
      <c r="C588" s="4" t="s">
        <v>138</v>
      </c>
      <c r="D588" s="4">
        <v>2045</v>
      </c>
      <c r="J588" s="4" t="s">
        <v>137</v>
      </c>
      <c r="K588" s="4" t="s">
        <v>138</v>
      </c>
      <c r="L588" s="4">
        <v>2045</v>
      </c>
      <c r="M588" s="1" t="str">
        <f>IF(sum!A581="AT",sum!B581,"*")</f>
        <v>*</v>
      </c>
      <c r="N588" s="1"/>
      <c r="O588" s="1" t="str">
        <f>IF(sum!A581="AT",sum!I581,"*")</f>
        <v>*</v>
      </c>
      <c r="R588" s="4" t="s">
        <v>137</v>
      </c>
      <c r="S588" s="4" t="s">
        <v>138</v>
      </c>
      <c r="T588" s="4">
        <v>2045</v>
      </c>
      <c r="U588" s="1" t="str">
        <f>IF(sum!A581="BC",sum!B581,"*")</f>
        <v>*</v>
      </c>
      <c r="V588" s="1"/>
      <c r="W588" s="1" t="str">
        <f>IF(sum!A581="BC",sum!I581,"*")</f>
        <v>*</v>
      </c>
      <c r="Z588" s="4" t="s">
        <v>137</v>
      </c>
      <c r="AA588" s="4" t="s">
        <v>138</v>
      </c>
      <c r="AB588" s="4">
        <v>2045</v>
      </c>
      <c r="AC588" s="1" t="str">
        <f>IF(sum!A581="MA",sum!B581,"*")</f>
        <v>*</v>
      </c>
      <c r="AD588" s="1"/>
      <c r="AE588" s="1" t="str">
        <f>IF(sum!A581="MA",sum!I581,"*")</f>
        <v>*</v>
      </c>
      <c r="AH588" s="4" t="s">
        <v>137</v>
      </c>
      <c r="AI588" s="4" t="s">
        <v>138</v>
      </c>
      <c r="AJ588" s="4">
        <v>2045</v>
      </c>
      <c r="AK588" s="1" t="str">
        <f>IF(sum!A581="ON",sum!B581,"*")</f>
        <v>*</v>
      </c>
      <c r="AL588" s="1"/>
      <c r="AM588" s="1" t="str">
        <f>IF(sum!A581="ON",sum!I581,"*")</f>
        <v>*</v>
      </c>
      <c r="AP588" s="1" t="s">
        <v>137</v>
      </c>
      <c r="AQ588" s="1" t="s">
        <v>138</v>
      </c>
      <c r="AR588" s="1">
        <v>2045</v>
      </c>
      <c r="AS588" s="1" t="str">
        <f>IF(sum!A581="QU",sum!B581,"*")</f>
        <v>ICS-WaterHeat_ELE1</v>
      </c>
      <c r="AT588" s="1"/>
      <c r="AU588" s="1">
        <f>IF(sum!A581="QU",sum!I581,"*")</f>
        <v>2.1137180300147999E-2</v>
      </c>
      <c r="AX588" s="4" t="s">
        <v>137</v>
      </c>
      <c r="AY588" s="4" t="s">
        <v>138</v>
      </c>
      <c r="AZ588" s="4">
        <v>2045</v>
      </c>
      <c r="BA588" s="1" t="str">
        <f>IF(sum!A581="SA",sum!B581,"*")</f>
        <v>*</v>
      </c>
      <c r="BB588" s="1"/>
      <c r="BC588" s="1" t="str">
        <f>IF(sum!A581="SA",sum!I581,"*")</f>
        <v>*</v>
      </c>
    </row>
    <row r="589" spans="2:55">
      <c r="B589" s="1" t="s">
        <v>137</v>
      </c>
      <c r="C589" s="1" t="s">
        <v>138</v>
      </c>
      <c r="D589" s="1">
        <v>2045</v>
      </c>
      <c r="J589" s="1" t="s">
        <v>137</v>
      </c>
      <c r="K589" s="1" t="s">
        <v>138</v>
      </c>
      <c r="L589" s="1">
        <v>2045</v>
      </c>
      <c r="M589" s="1" t="str">
        <f>IF(sum!A582="AT",sum!B582,"*")</f>
        <v>*</v>
      </c>
      <c r="N589" s="1"/>
      <c r="O589" s="1" t="str">
        <f>IF(sum!A582="AT",sum!I582,"*")</f>
        <v>*</v>
      </c>
      <c r="R589" s="1" t="s">
        <v>137</v>
      </c>
      <c r="S589" s="1" t="s">
        <v>138</v>
      </c>
      <c r="T589" s="1">
        <v>2045</v>
      </c>
      <c r="U589" s="1" t="str">
        <f>IF(sum!A582="BC",sum!B582,"*")</f>
        <v>*</v>
      </c>
      <c r="V589" s="1"/>
      <c r="W589" s="1" t="str">
        <f>IF(sum!A582="BC",sum!I582,"*")</f>
        <v>*</v>
      </c>
      <c r="Z589" s="1" t="s">
        <v>137</v>
      </c>
      <c r="AA589" s="1" t="s">
        <v>138</v>
      </c>
      <c r="AB589" s="1">
        <v>2045</v>
      </c>
      <c r="AC589" s="1" t="str">
        <f>IF(sum!A582="MA",sum!B582,"*")</f>
        <v>*</v>
      </c>
      <c r="AD589" s="1"/>
      <c r="AE589" s="1" t="str">
        <f>IF(sum!A582="MA",sum!I582,"*")</f>
        <v>*</v>
      </c>
      <c r="AH589" s="1" t="s">
        <v>137</v>
      </c>
      <c r="AI589" s="1" t="s">
        <v>138</v>
      </c>
      <c r="AJ589" s="1">
        <v>2045</v>
      </c>
      <c r="AK589" s="1" t="str">
        <f>IF(sum!A582="ON",sum!B582,"*")</f>
        <v>*</v>
      </c>
      <c r="AL589" s="1"/>
      <c r="AM589" s="1" t="str">
        <f>IF(sum!A582="ON",sum!I582,"*")</f>
        <v>*</v>
      </c>
      <c r="AP589" s="4" t="s">
        <v>137</v>
      </c>
      <c r="AQ589" s="4" t="s">
        <v>138</v>
      </c>
      <c r="AR589" s="4">
        <v>2045</v>
      </c>
      <c r="AS589" s="1" t="str">
        <f>IF(sum!A582="QU",sum!B582,"*")</f>
        <v>OS-AuxiliaryEquip_ELE1</v>
      </c>
      <c r="AT589" s="1"/>
      <c r="AU589" s="1">
        <f>IF(sum!A582="QU",sum!I582,"*")</f>
        <v>1.55358275206087</v>
      </c>
      <c r="AX589" s="1" t="s">
        <v>137</v>
      </c>
      <c r="AY589" s="1" t="s">
        <v>138</v>
      </c>
      <c r="AZ589" s="1">
        <v>2045</v>
      </c>
      <c r="BA589" s="1" t="str">
        <f>IF(sum!A582="SA",sum!B582,"*")</f>
        <v>*</v>
      </c>
      <c r="BB589" s="1"/>
      <c r="BC589" s="1" t="str">
        <f>IF(sum!A582="SA",sum!I582,"*")</f>
        <v>*</v>
      </c>
    </row>
    <row r="590" spans="2:55">
      <c r="B590" s="1" t="s">
        <v>137</v>
      </c>
      <c r="C590" s="1" t="s">
        <v>138</v>
      </c>
      <c r="D590" s="1">
        <v>2045</v>
      </c>
      <c r="J590" s="1" t="s">
        <v>137</v>
      </c>
      <c r="K590" s="1" t="s">
        <v>138</v>
      </c>
      <c r="L590" s="1">
        <v>2045</v>
      </c>
      <c r="M590" s="1" t="str">
        <f>IF(sum!A583="AT",sum!B583,"*")</f>
        <v>*</v>
      </c>
      <c r="N590" s="1"/>
      <c r="O590" s="1" t="str">
        <f>IF(sum!A583="AT",sum!I583,"*")</f>
        <v>*</v>
      </c>
      <c r="R590" s="1" t="s">
        <v>137</v>
      </c>
      <c r="S590" s="1" t="s">
        <v>138</v>
      </c>
      <c r="T590" s="1">
        <v>2045</v>
      </c>
      <c r="U590" s="1" t="str">
        <f>IF(sum!A583="BC",sum!B583,"*")</f>
        <v>*</v>
      </c>
      <c r="V590" s="1"/>
      <c r="W590" s="1" t="str">
        <f>IF(sum!A583="BC",sum!I583,"*")</f>
        <v>*</v>
      </c>
      <c r="Z590" s="1" t="s">
        <v>137</v>
      </c>
      <c r="AA590" s="1" t="s">
        <v>138</v>
      </c>
      <c r="AB590" s="1">
        <v>2045</v>
      </c>
      <c r="AC590" s="1" t="str">
        <f>IF(sum!A583="MA",sum!B583,"*")</f>
        <v>*</v>
      </c>
      <c r="AD590" s="1"/>
      <c r="AE590" s="1" t="str">
        <f>IF(sum!A583="MA",sum!I583,"*")</f>
        <v>*</v>
      </c>
      <c r="AH590" s="1" t="s">
        <v>137</v>
      </c>
      <c r="AI590" s="1" t="s">
        <v>138</v>
      </c>
      <c r="AJ590" s="1">
        <v>2045</v>
      </c>
      <c r="AK590" s="1" t="str">
        <f>IF(sum!A583="ON",sum!B583,"*")</f>
        <v>*</v>
      </c>
      <c r="AL590" s="1"/>
      <c r="AM590" s="1" t="str">
        <f>IF(sum!A583="ON",sum!I583,"*")</f>
        <v>*</v>
      </c>
      <c r="AP590" s="1" t="s">
        <v>137</v>
      </c>
      <c r="AQ590" s="1" t="s">
        <v>138</v>
      </c>
      <c r="AR590" s="1">
        <v>2045</v>
      </c>
      <c r="AS590" s="1" t="str">
        <f>IF(sum!A583="QU",sum!B583,"*")</f>
        <v>OS-AuxiliaryMot_ELE1</v>
      </c>
      <c r="AT590" s="1"/>
      <c r="AU590" s="1">
        <f>IF(sum!A583="QU",sum!I583,"*")</f>
        <v>0.45497479902784699</v>
      </c>
      <c r="AX590" s="1" t="s">
        <v>137</v>
      </c>
      <c r="AY590" s="1" t="s">
        <v>138</v>
      </c>
      <c r="AZ590" s="1">
        <v>2045</v>
      </c>
      <c r="BA590" s="1" t="str">
        <f>IF(sum!A583="SA",sum!B583,"*")</f>
        <v>*</v>
      </c>
      <c r="BB590" s="1"/>
      <c r="BC590" s="1" t="str">
        <f>IF(sum!A583="SA",sum!I583,"*")</f>
        <v>*</v>
      </c>
    </row>
    <row r="591" spans="2:55">
      <c r="B591" s="4" t="s">
        <v>137</v>
      </c>
      <c r="C591" s="4" t="s">
        <v>138</v>
      </c>
      <c r="D591" s="4">
        <v>2045</v>
      </c>
      <c r="J591" s="4" t="s">
        <v>137</v>
      </c>
      <c r="K591" s="4" t="s">
        <v>138</v>
      </c>
      <c r="L591" s="4">
        <v>2045</v>
      </c>
      <c r="M591" s="1" t="str">
        <f>IF(sum!A584="AT",sum!B584,"*")</f>
        <v>*</v>
      </c>
      <c r="N591" s="1"/>
      <c r="O591" s="1" t="str">
        <f>IF(sum!A584="AT",sum!I584,"*")</f>
        <v>*</v>
      </c>
      <c r="R591" s="4" t="s">
        <v>137</v>
      </c>
      <c r="S591" s="4" t="s">
        <v>138</v>
      </c>
      <c r="T591" s="4">
        <v>2045</v>
      </c>
      <c r="U591" s="1" t="str">
        <f>IF(sum!A584="BC",sum!B584,"*")</f>
        <v>*</v>
      </c>
      <c r="V591" s="1"/>
      <c r="W591" s="1" t="str">
        <f>IF(sum!A584="BC",sum!I584,"*")</f>
        <v>*</v>
      </c>
      <c r="Z591" s="4" t="s">
        <v>137</v>
      </c>
      <c r="AA591" s="4" t="s">
        <v>138</v>
      </c>
      <c r="AB591" s="4">
        <v>2045</v>
      </c>
      <c r="AC591" s="1" t="str">
        <f>IF(sum!A584="MA",sum!B584,"*")</f>
        <v>*</v>
      </c>
      <c r="AD591" s="1"/>
      <c r="AE591" s="1" t="str">
        <f>IF(sum!A584="MA",sum!I584,"*")</f>
        <v>*</v>
      </c>
      <c r="AH591" s="4" t="s">
        <v>137</v>
      </c>
      <c r="AI591" s="4" t="s">
        <v>138</v>
      </c>
      <c r="AJ591" s="4">
        <v>2045</v>
      </c>
      <c r="AK591" s="1" t="str">
        <f>IF(sum!A584="ON",sum!B584,"*")</f>
        <v>*</v>
      </c>
      <c r="AL591" s="1"/>
      <c r="AM591" s="1" t="str">
        <f>IF(sum!A584="ON",sum!I584,"*")</f>
        <v>*</v>
      </c>
      <c r="AP591" s="4" t="s">
        <v>137</v>
      </c>
      <c r="AQ591" s="4" t="s">
        <v>138</v>
      </c>
      <c r="AR591" s="4">
        <v>2045</v>
      </c>
      <c r="AS591" s="1" t="str">
        <f>IF(sum!A584="QU",sum!B584,"*")</f>
        <v>OS-Light_ELE1</v>
      </c>
      <c r="AT591" s="1"/>
      <c r="AU591" s="1">
        <f>IF(sum!A584="QU",sum!I584,"*")</f>
        <v>2.1721377501974599</v>
      </c>
      <c r="AX591" s="4" t="s">
        <v>137</v>
      </c>
      <c r="AY591" s="4" t="s">
        <v>138</v>
      </c>
      <c r="AZ591" s="4">
        <v>2045</v>
      </c>
      <c r="BA591" s="1" t="str">
        <f>IF(sum!A584="SA",sum!B584,"*")</f>
        <v>*</v>
      </c>
      <c r="BB591" s="1"/>
      <c r="BC591" s="1" t="str">
        <f>IF(sum!A584="SA",sum!I584,"*")</f>
        <v>*</v>
      </c>
    </row>
    <row r="592" spans="2:55">
      <c r="B592" s="1" t="s">
        <v>137</v>
      </c>
      <c r="C592" s="1" t="s">
        <v>138</v>
      </c>
      <c r="D592" s="1">
        <v>2045</v>
      </c>
      <c r="J592" s="1" t="s">
        <v>137</v>
      </c>
      <c r="K592" s="1" t="s">
        <v>138</v>
      </c>
      <c r="L592" s="1">
        <v>2045</v>
      </c>
      <c r="M592" s="1" t="str">
        <f>IF(sum!A585="AT",sum!B585,"*")</f>
        <v>*</v>
      </c>
      <c r="N592" s="1"/>
      <c r="O592" s="1" t="str">
        <f>IF(sum!A585="AT",sum!I585,"*")</f>
        <v>*</v>
      </c>
      <c r="R592" s="1" t="s">
        <v>137</v>
      </c>
      <c r="S592" s="1" t="s">
        <v>138</v>
      </c>
      <c r="T592" s="1">
        <v>2045</v>
      </c>
      <c r="U592" s="1" t="str">
        <f>IF(sum!A585="BC",sum!B585,"*")</f>
        <v>*</v>
      </c>
      <c r="V592" s="1"/>
      <c r="W592" s="1" t="str">
        <f>IF(sum!A585="BC",sum!I585,"*")</f>
        <v>*</v>
      </c>
      <c r="Z592" s="1" t="s">
        <v>137</v>
      </c>
      <c r="AA592" s="1" t="s">
        <v>138</v>
      </c>
      <c r="AB592" s="1">
        <v>2045</v>
      </c>
      <c r="AC592" s="1" t="str">
        <f>IF(sum!A585="MA",sum!B585,"*")</f>
        <v>*</v>
      </c>
      <c r="AD592" s="1"/>
      <c r="AE592" s="1" t="str">
        <f>IF(sum!A585="MA",sum!I585,"*")</f>
        <v>*</v>
      </c>
      <c r="AH592" s="1" t="s">
        <v>137</v>
      </c>
      <c r="AI592" s="1" t="s">
        <v>138</v>
      </c>
      <c r="AJ592" s="1">
        <v>2045</v>
      </c>
      <c r="AK592" s="1" t="str">
        <f>IF(sum!A585="ON",sum!B585,"*")</f>
        <v>*</v>
      </c>
      <c r="AL592" s="1"/>
      <c r="AM592" s="1" t="str">
        <f>IF(sum!A585="ON",sum!I585,"*")</f>
        <v>*</v>
      </c>
      <c r="AP592" s="1" t="s">
        <v>137</v>
      </c>
      <c r="AQ592" s="1" t="s">
        <v>138</v>
      </c>
      <c r="AR592" s="1">
        <v>2045</v>
      </c>
      <c r="AS592" s="1" t="str">
        <f>IF(sum!A585="QU",sum!B585,"*")</f>
        <v>OS-SpCool_ELE1</v>
      </c>
      <c r="AT592" s="1"/>
      <c r="AU592" s="1">
        <f>IF(sum!A585="QU",sum!I585,"*")</f>
        <v>0.645770682491138</v>
      </c>
      <c r="AX592" s="1" t="s">
        <v>137</v>
      </c>
      <c r="AY592" s="1" t="s">
        <v>138</v>
      </c>
      <c r="AZ592" s="1">
        <v>2045</v>
      </c>
      <c r="BA592" s="1" t="str">
        <f>IF(sum!A585="SA",sum!B585,"*")</f>
        <v>*</v>
      </c>
      <c r="BB592" s="1"/>
      <c r="BC592" s="1" t="str">
        <f>IF(sum!A585="SA",sum!I585,"*")</f>
        <v>*</v>
      </c>
    </row>
    <row r="593" spans="2:55">
      <c r="B593" s="1" t="s">
        <v>137</v>
      </c>
      <c r="C593" s="1" t="s">
        <v>138</v>
      </c>
      <c r="D593" s="1">
        <v>2045</v>
      </c>
      <c r="J593" s="1" t="s">
        <v>137</v>
      </c>
      <c r="K593" s="1" t="s">
        <v>138</v>
      </c>
      <c r="L593" s="1">
        <v>2045</v>
      </c>
      <c r="M593" s="1" t="str">
        <f>IF(sum!A586="AT",sum!B586,"*")</f>
        <v>*</v>
      </c>
      <c r="N593" s="1"/>
      <c r="O593" s="1" t="str">
        <f>IF(sum!A586="AT",sum!I586,"*")</f>
        <v>*</v>
      </c>
      <c r="R593" s="1" t="s">
        <v>137</v>
      </c>
      <c r="S593" s="1" t="s">
        <v>138</v>
      </c>
      <c r="T593" s="1">
        <v>2045</v>
      </c>
      <c r="U593" s="1" t="str">
        <f>IF(sum!A586="BC",sum!B586,"*")</f>
        <v>*</v>
      </c>
      <c r="V593" s="1"/>
      <c r="W593" s="1" t="str">
        <f>IF(sum!A586="BC",sum!I586,"*")</f>
        <v>*</v>
      </c>
      <c r="Z593" s="1" t="s">
        <v>137</v>
      </c>
      <c r="AA593" s="1" t="s">
        <v>138</v>
      </c>
      <c r="AB593" s="1">
        <v>2045</v>
      </c>
      <c r="AC593" s="1" t="str">
        <f>IF(sum!A586="MA",sum!B586,"*")</f>
        <v>*</v>
      </c>
      <c r="AD593" s="1"/>
      <c r="AE593" s="1" t="str">
        <f>IF(sum!A586="MA",sum!I586,"*")</f>
        <v>*</v>
      </c>
      <c r="AH593" s="1" t="s">
        <v>137</v>
      </c>
      <c r="AI593" s="1" t="s">
        <v>138</v>
      </c>
      <c r="AJ593" s="1">
        <v>2045</v>
      </c>
      <c r="AK593" s="1" t="str">
        <f>IF(sum!A586="ON",sum!B586,"*")</f>
        <v>*</v>
      </c>
      <c r="AL593" s="1"/>
      <c r="AM593" s="1" t="str">
        <f>IF(sum!A586="ON",sum!I586,"*")</f>
        <v>*</v>
      </c>
      <c r="AP593" s="4" t="s">
        <v>137</v>
      </c>
      <c r="AQ593" s="4" t="s">
        <v>138</v>
      </c>
      <c r="AR593" s="4">
        <v>2045</v>
      </c>
      <c r="AS593" s="1" t="str">
        <f>IF(sum!A586="QU",sum!B586,"*")</f>
        <v>OS-SpHeat_ELE1</v>
      </c>
      <c r="AT593" s="1"/>
      <c r="AU593" s="1">
        <f>IF(sum!A586="QU",sum!I586,"*")</f>
        <v>2.1630381173818098</v>
      </c>
      <c r="AX593" s="1" t="s">
        <v>137</v>
      </c>
      <c r="AY593" s="1" t="s">
        <v>138</v>
      </c>
      <c r="AZ593" s="1">
        <v>2045</v>
      </c>
      <c r="BA593" s="1" t="str">
        <f>IF(sum!A586="SA",sum!B586,"*")</f>
        <v>*</v>
      </c>
      <c r="BB593" s="1"/>
      <c r="BC593" s="1" t="str">
        <f>IF(sum!A586="SA",sum!I586,"*")</f>
        <v>*</v>
      </c>
    </row>
    <row r="594" spans="2:55">
      <c r="B594" s="4" t="s">
        <v>137</v>
      </c>
      <c r="C594" s="4" t="s">
        <v>138</v>
      </c>
      <c r="D594" s="4">
        <v>2045</v>
      </c>
      <c r="J594" s="4" t="s">
        <v>137</v>
      </c>
      <c r="K594" s="4" t="s">
        <v>138</v>
      </c>
      <c r="L594" s="4">
        <v>2045</v>
      </c>
      <c r="M594" s="1" t="str">
        <f>IF(sum!A587="AT",sum!B587,"*")</f>
        <v>*</v>
      </c>
      <c r="N594" s="1"/>
      <c r="O594" s="1" t="str">
        <f>IF(sum!A587="AT",sum!I587,"*")</f>
        <v>*</v>
      </c>
      <c r="R594" s="4" t="s">
        <v>137</v>
      </c>
      <c r="S594" s="4" t="s">
        <v>138</v>
      </c>
      <c r="T594" s="4">
        <v>2045</v>
      </c>
      <c r="U594" s="1" t="str">
        <f>IF(sum!A587="BC",sum!B587,"*")</f>
        <v>*</v>
      </c>
      <c r="V594" s="1"/>
      <c r="W594" s="1" t="str">
        <f>IF(sum!A587="BC",sum!I587,"*")</f>
        <v>*</v>
      </c>
      <c r="Z594" s="4" t="s">
        <v>137</v>
      </c>
      <c r="AA594" s="4" t="s">
        <v>138</v>
      </c>
      <c r="AB594" s="4">
        <v>2045</v>
      </c>
      <c r="AC594" s="1" t="str">
        <f>IF(sum!A587="MA",sum!B587,"*")</f>
        <v>*</v>
      </c>
      <c r="AD594" s="1"/>
      <c r="AE594" s="1" t="str">
        <f>IF(sum!A587="MA",sum!I587,"*")</f>
        <v>*</v>
      </c>
      <c r="AH594" s="4" t="s">
        <v>137</v>
      </c>
      <c r="AI594" s="4" t="s">
        <v>138</v>
      </c>
      <c r="AJ594" s="4">
        <v>2045</v>
      </c>
      <c r="AK594" s="1" t="str">
        <f>IF(sum!A587="ON",sum!B587,"*")</f>
        <v>*</v>
      </c>
      <c r="AL594" s="1"/>
      <c r="AM594" s="1" t="str">
        <f>IF(sum!A587="ON",sum!I587,"*")</f>
        <v>*</v>
      </c>
      <c r="AP594" s="1" t="s">
        <v>137</v>
      </c>
      <c r="AQ594" s="1" t="s">
        <v>138</v>
      </c>
      <c r="AR594" s="1">
        <v>2045</v>
      </c>
      <c r="AS594" s="1" t="str">
        <f>IF(sum!A587="QU",sum!B587,"*")</f>
        <v>OS-WaterHeat_ELE1</v>
      </c>
      <c r="AT594" s="1"/>
      <c r="AU594" s="1">
        <f>IF(sum!A587="QU",sum!I587,"*")</f>
        <v>0.19023462270133201</v>
      </c>
      <c r="AX594" s="4" t="s">
        <v>137</v>
      </c>
      <c r="AY594" s="4" t="s">
        <v>138</v>
      </c>
      <c r="AZ594" s="4">
        <v>2045</v>
      </c>
      <c r="BA594" s="1" t="str">
        <f>IF(sum!A587="SA",sum!B587,"*")</f>
        <v>*</v>
      </c>
      <c r="BB594" s="1"/>
      <c r="BC594" s="1" t="str">
        <f>IF(sum!A587="SA",sum!I587,"*")</f>
        <v>*</v>
      </c>
    </row>
    <row r="595" spans="2:55">
      <c r="B595" s="1" t="s">
        <v>137</v>
      </c>
      <c r="C595" s="1" t="s">
        <v>138</v>
      </c>
      <c r="D595" s="1">
        <v>2045</v>
      </c>
      <c r="J595" s="1" t="s">
        <v>137</v>
      </c>
      <c r="K595" s="1" t="s">
        <v>138</v>
      </c>
      <c r="L595" s="1">
        <v>2045</v>
      </c>
      <c r="M595" s="1" t="str">
        <f>IF(sum!A588="AT",sum!B588,"*")</f>
        <v>*</v>
      </c>
      <c r="N595" s="1"/>
      <c r="O595" s="1" t="str">
        <f>IF(sum!A588="AT",sum!I588,"*")</f>
        <v>*</v>
      </c>
      <c r="R595" s="1" t="s">
        <v>137</v>
      </c>
      <c r="S595" s="1" t="s">
        <v>138</v>
      </c>
      <c r="T595" s="1">
        <v>2045</v>
      </c>
      <c r="U595" s="1" t="str">
        <f>IF(sum!A588="BC",sum!B588,"*")</f>
        <v>*</v>
      </c>
      <c r="V595" s="1"/>
      <c r="W595" s="1" t="str">
        <f>IF(sum!A588="BC",sum!I588,"*")</f>
        <v>*</v>
      </c>
      <c r="Z595" s="1" t="s">
        <v>137</v>
      </c>
      <c r="AA595" s="1" t="s">
        <v>138</v>
      </c>
      <c r="AB595" s="1">
        <v>2045</v>
      </c>
      <c r="AC595" s="1" t="str">
        <f>IF(sum!A588="MA",sum!B588,"*")</f>
        <v>*</v>
      </c>
      <c r="AD595" s="1"/>
      <c r="AE595" s="1" t="str">
        <f>IF(sum!A588="MA",sum!I588,"*")</f>
        <v>*</v>
      </c>
      <c r="AH595" s="1" t="s">
        <v>137</v>
      </c>
      <c r="AI595" s="1" t="s">
        <v>138</v>
      </c>
      <c r="AJ595" s="1">
        <v>2045</v>
      </c>
      <c r="AK595" s="1" t="str">
        <f>IF(sum!A588="ON",sum!B588,"*")</f>
        <v>*</v>
      </c>
      <c r="AL595" s="1"/>
      <c r="AM595" s="1" t="str">
        <f>IF(sum!A588="ON",sum!I588,"*")</f>
        <v>*</v>
      </c>
      <c r="AP595" s="4" t="s">
        <v>137</v>
      </c>
      <c r="AQ595" s="4" t="s">
        <v>138</v>
      </c>
      <c r="AR595" s="4">
        <v>2045</v>
      </c>
      <c r="AS595" s="1" t="str">
        <f>IF(sum!A588="QU",sum!B588,"*")</f>
        <v>OTH-AuxiliaryEquip_ELE1</v>
      </c>
      <c r="AT595" s="1"/>
      <c r="AU595" s="1">
        <f>IF(sum!A588="QU",sum!I588,"*")</f>
        <v>5.2842950750370002E-2</v>
      </c>
      <c r="AX595" s="1" t="s">
        <v>137</v>
      </c>
      <c r="AY595" s="1" t="s">
        <v>138</v>
      </c>
      <c r="AZ595" s="1">
        <v>2045</v>
      </c>
      <c r="BA595" s="1" t="str">
        <f>IF(sum!A588="SA",sum!B588,"*")</f>
        <v>*</v>
      </c>
      <c r="BB595" s="1"/>
      <c r="BC595" s="1" t="str">
        <f>IF(sum!A588="SA",sum!I588,"*")</f>
        <v>*</v>
      </c>
    </row>
    <row r="596" spans="2:55">
      <c r="B596" s="1" t="s">
        <v>137</v>
      </c>
      <c r="C596" s="1" t="s">
        <v>138</v>
      </c>
      <c r="D596" s="1">
        <v>2045</v>
      </c>
      <c r="J596" s="1" t="s">
        <v>137</v>
      </c>
      <c r="K596" s="1" t="s">
        <v>138</v>
      </c>
      <c r="L596" s="1">
        <v>2045</v>
      </c>
      <c r="M596" s="1" t="str">
        <f>IF(sum!A589="AT",sum!B589,"*")</f>
        <v>*</v>
      </c>
      <c r="N596" s="1"/>
      <c r="O596" s="1" t="str">
        <f>IF(sum!A589="AT",sum!I589,"*")</f>
        <v>*</v>
      </c>
      <c r="R596" s="1" t="s">
        <v>137</v>
      </c>
      <c r="S596" s="1" t="s">
        <v>138</v>
      </c>
      <c r="T596" s="1">
        <v>2045</v>
      </c>
      <c r="U596" s="1" t="str">
        <f>IF(sum!A589="BC",sum!B589,"*")</f>
        <v>*</v>
      </c>
      <c r="V596" s="1"/>
      <c r="W596" s="1" t="str">
        <f>IF(sum!A589="BC",sum!I589,"*")</f>
        <v>*</v>
      </c>
      <c r="Z596" s="1" t="s">
        <v>137</v>
      </c>
      <c r="AA596" s="1" t="s">
        <v>138</v>
      </c>
      <c r="AB596" s="1">
        <v>2045</v>
      </c>
      <c r="AC596" s="1" t="str">
        <f>IF(sum!A589="MA",sum!B589,"*")</f>
        <v>*</v>
      </c>
      <c r="AD596" s="1"/>
      <c r="AE596" s="1" t="str">
        <f>IF(sum!A589="MA",sum!I589,"*")</f>
        <v>*</v>
      </c>
      <c r="AH596" s="1" t="s">
        <v>137</v>
      </c>
      <c r="AI596" s="1" t="s">
        <v>138</v>
      </c>
      <c r="AJ596" s="1">
        <v>2045</v>
      </c>
      <c r="AK596" s="1" t="str">
        <f>IF(sum!A589="ON",sum!B589,"*")</f>
        <v>*</v>
      </c>
      <c r="AL596" s="1"/>
      <c r="AM596" s="1" t="str">
        <f>IF(sum!A589="ON",sum!I589,"*")</f>
        <v>*</v>
      </c>
      <c r="AP596" s="1" t="s">
        <v>137</v>
      </c>
      <c r="AQ596" s="1" t="s">
        <v>138</v>
      </c>
      <c r="AR596" s="1">
        <v>2045</v>
      </c>
      <c r="AS596" s="1" t="str">
        <f>IF(sum!A589="QU",sum!B589,"*")</f>
        <v>OTH-AuxiliaryMot_ELE1</v>
      </c>
      <c r="AT596" s="1"/>
      <c r="AU596" s="1">
        <f>IF(sum!A589="QU",sum!I589,"*")</f>
        <v>1.46766064202532E-2</v>
      </c>
      <c r="AX596" s="1" t="s">
        <v>137</v>
      </c>
      <c r="AY596" s="1" t="s">
        <v>138</v>
      </c>
      <c r="AZ596" s="1">
        <v>2045</v>
      </c>
      <c r="BA596" s="1" t="str">
        <f>IF(sum!A589="SA",sum!B589,"*")</f>
        <v>*</v>
      </c>
      <c r="BB596" s="1"/>
      <c r="BC596" s="1" t="str">
        <f>IF(sum!A589="SA",sum!I589,"*")</f>
        <v>*</v>
      </c>
    </row>
    <row r="597" spans="2:55">
      <c r="B597" s="4" t="s">
        <v>137</v>
      </c>
      <c r="C597" s="4" t="s">
        <v>138</v>
      </c>
      <c r="D597" s="4">
        <v>2045</v>
      </c>
      <c r="J597" s="4" t="s">
        <v>137</v>
      </c>
      <c r="K597" s="4" t="s">
        <v>138</v>
      </c>
      <c r="L597" s="4">
        <v>2045</v>
      </c>
      <c r="M597" s="1" t="str">
        <f>IF(sum!A590="AT",sum!B590,"*")</f>
        <v>*</v>
      </c>
      <c r="N597" s="1"/>
      <c r="O597" s="1" t="str">
        <f>IF(sum!A590="AT",sum!I590,"*")</f>
        <v>*</v>
      </c>
      <c r="R597" s="4" t="s">
        <v>137</v>
      </c>
      <c r="S597" s="4" t="s">
        <v>138</v>
      </c>
      <c r="T597" s="4">
        <v>2045</v>
      </c>
      <c r="U597" s="1" t="str">
        <f>IF(sum!A590="BC",sum!B590,"*")</f>
        <v>*</v>
      </c>
      <c r="V597" s="1"/>
      <c r="W597" s="1" t="str">
        <f>IF(sum!A590="BC",sum!I590,"*")</f>
        <v>*</v>
      </c>
      <c r="Z597" s="4" t="s">
        <v>137</v>
      </c>
      <c r="AA597" s="4" t="s">
        <v>138</v>
      </c>
      <c r="AB597" s="4">
        <v>2045</v>
      </c>
      <c r="AC597" s="1" t="str">
        <f>IF(sum!A590="MA",sum!B590,"*")</f>
        <v>*</v>
      </c>
      <c r="AD597" s="1"/>
      <c r="AE597" s="1" t="str">
        <f>IF(sum!A590="MA",sum!I590,"*")</f>
        <v>*</v>
      </c>
      <c r="AH597" s="4" t="s">
        <v>137</v>
      </c>
      <c r="AI597" s="4" t="s">
        <v>138</v>
      </c>
      <c r="AJ597" s="4">
        <v>2045</v>
      </c>
      <c r="AK597" s="1" t="str">
        <f>IF(sum!A590="ON",sum!B590,"*")</f>
        <v>*</v>
      </c>
      <c r="AL597" s="1"/>
      <c r="AM597" s="1" t="str">
        <f>IF(sum!A590="ON",sum!I590,"*")</f>
        <v>*</v>
      </c>
      <c r="AP597" s="4" t="s">
        <v>137</v>
      </c>
      <c r="AQ597" s="4" t="s">
        <v>138</v>
      </c>
      <c r="AR597" s="4">
        <v>2045</v>
      </c>
      <c r="AS597" s="1" t="str">
        <f>IF(sum!A590="QU",sum!B590,"*")</f>
        <v>OTH-Light_ELE1</v>
      </c>
      <c r="AT597" s="1"/>
      <c r="AU597" s="1">
        <f>IF(sum!A590="QU",sum!I590,"*")</f>
        <v>7.3383032101265705E-2</v>
      </c>
      <c r="AX597" s="4" t="s">
        <v>137</v>
      </c>
      <c r="AY597" s="4" t="s">
        <v>138</v>
      </c>
      <c r="AZ597" s="4">
        <v>2045</v>
      </c>
      <c r="BA597" s="1" t="str">
        <f>IF(sum!A590="SA",sum!B590,"*")</f>
        <v>*</v>
      </c>
      <c r="BB597" s="1"/>
      <c r="BC597" s="1" t="str">
        <f>IF(sum!A590="SA",sum!I590,"*")</f>
        <v>*</v>
      </c>
    </row>
    <row r="598" spans="2:55">
      <c r="B598" s="1" t="s">
        <v>137</v>
      </c>
      <c r="C598" s="1" t="s">
        <v>138</v>
      </c>
      <c r="D598" s="1">
        <v>2045</v>
      </c>
      <c r="J598" s="1" t="s">
        <v>137</v>
      </c>
      <c r="K598" s="1" t="s">
        <v>138</v>
      </c>
      <c r="L598" s="1">
        <v>2045</v>
      </c>
      <c r="M598" s="1" t="str">
        <f>IF(sum!A591="AT",sum!B591,"*")</f>
        <v>*</v>
      </c>
      <c r="N598" s="1"/>
      <c r="O598" s="1" t="str">
        <f>IF(sum!A591="AT",sum!I591,"*")</f>
        <v>*</v>
      </c>
      <c r="R598" s="1" t="s">
        <v>137</v>
      </c>
      <c r="S598" s="1" t="s">
        <v>138</v>
      </c>
      <c r="T598" s="1">
        <v>2045</v>
      </c>
      <c r="U598" s="1" t="str">
        <f>IF(sum!A591="BC",sum!B591,"*")</f>
        <v>*</v>
      </c>
      <c r="V598" s="1"/>
      <c r="W598" s="1" t="str">
        <f>IF(sum!A591="BC",sum!I591,"*")</f>
        <v>*</v>
      </c>
      <c r="Z598" s="1" t="s">
        <v>137</v>
      </c>
      <c r="AA598" s="1" t="s">
        <v>138</v>
      </c>
      <c r="AB598" s="1">
        <v>2045</v>
      </c>
      <c r="AC598" s="1" t="str">
        <f>IF(sum!A591="MA",sum!B591,"*")</f>
        <v>*</v>
      </c>
      <c r="AD598" s="1"/>
      <c r="AE598" s="1" t="str">
        <f>IF(sum!A591="MA",sum!I591,"*")</f>
        <v>*</v>
      </c>
      <c r="AH598" s="1" t="s">
        <v>137</v>
      </c>
      <c r="AI598" s="1" t="s">
        <v>138</v>
      </c>
      <c r="AJ598" s="1">
        <v>2045</v>
      </c>
      <c r="AK598" s="1" t="str">
        <f>IF(sum!A591="ON",sum!B591,"*")</f>
        <v>*</v>
      </c>
      <c r="AL598" s="1"/>
      <c r="AM598" s="1" t="str">
        <f>IF(sum!A591="ON",sum!I591,"*")</f>
        <v>*</v>
      </c>
      <c r="AP598" s="1" t="s">
        <v>137</v>
      </c>
      <c r="AQ598" s="1" t="s">
        <v>138</v>
      </c>
      <c r="AR598" s="1">
        <v>2045</v>
      </c>
      <c r="AS598" s="1" t="str">
        <f>IF(sum!A591="QU",sum!B591,"*")</f>
        <v>OTH-SpCool_ELE1</v>
      </c>
      <c r="AT598" s="1"/>
      <c r="AU598" s="1">
        <f>IF(sum!A591="QU",sum!I591,"*")</f>
        <v>1.46766064202532E-2</v>
      </c>
      <c r="AX598" s="1" t="s">
        <v>137</v>
      </c>
      <c r="AY598" s="1" t="s">
        <v>138</v>
      </c>
      <c r="AZ598" s="1">
        <v>2045</v>
      </c>
      <c r="BA598" s="1" t="str">
        <f>IF(sum!A591="SA",sum!B591,"*")</f>
        <v>*</v>
      </c>
      <c r="BB598" s="1"/>
      <c r="BC598" s="1" t="str">
        <f>IF(sum!A591="SA",sum!I591,"*")</f>
        <v>*</v>
      </c>
    </row>
    <row r="599" spans="2:55">
      <c r="B599" s="1" t="s">
        <v>137</v>
      </c>
      <c r="C599" s="1" t="s">
        <v>138</v>
      </c>
      <c r="D599" s="1">
        <v>2045</v>
      </c>
      <c r="J599" s="1" t="s">
        <v>137</v>
      </c>
      <c r="K599" s="1" t="s">
        <v>138</v>
      </c>
      <c r="L599" s="1">
        <v>2045</v>
      </c>
      <c r="M599" s="1" t="str">
        <f>IF(sum!A592="AT",sum!B592,"*")</f>
        <v>*</v>
      </c>
      <c r="N599" s="1"/>
      <c r="O599" s="1" t="str">
        <f>IF(sum!A592="AT",sum!I592,"*")</f>
        <v>*</v>
      </c>
      <c r="R599" s="1" t="s">
        <v>137</v>
      </c>
      <c r="S599" s="1" t="s">
        <v>138</v>
      </c>
      <c r="T599" s="1">
        <v>2045</v>
      </c>
      <c r="U599" s="1" t="str">
        <f>IF(sum!A592="BC",sum!B592,"*")</f>
        <v>*</v>
      </c>
      <c r="V599" s="1"/>
      <c r="W599" s="1" t="str">
        <f>IF(sum!A592="BC",sum!I592,"*")</f>
        <v>*</v>
      </c>
      <c r="Z599" s="1" t="s">
        <v>137</v>
      </c>
      <c r="AA599" s="1" t="s">
        <v>138</v>
      </c>
      <c r="AB599" s="1">
        <v>2045</v>
      </c>
      <c r="AC599" s="1" t="str">
        <f>IF(sum!A592="MA",sum!B592,"*")</f>
        <v>*</v>
      </c>
      <c r="AD599" s="1"/>
      <c r="AE599" s="1" t="str">
        <f>IF(sum!A592="MA",sum!I592,"*")</f>
        <v>*</v>
      </c>
      <c r="AH599" s="1" t="s">
        <v>137</v>
      </c>
      <c r="AI599" s="1" t="s">
        <v>138</v>
      </c>
      <c r="AJ599" s="1">
        <v>2045</v>
      </c>
      <c r="AK599" s="1" t="str">
        <f>IF(sum!A592="ON",sum!B592,"*")</f>
        <v>*</v>
      </c>
      <c r="AL599" s="1"/>
      <c r="AM599" s="1" t="str">
        <f>IF(sum!A592="ON",sum!I592,"*")</f>
        <v>*</v>
      </c>
      <c r="AP599" s="4" t="s">
        <v>137</v>
      </c>
      <c r="AQ599" s="4" t="s">
        <v>138</v>
      </c>
      <c r="AR599" s="4">
        <v>2045</v>
      </c>
      <c r="AS599" s="1" t="str">
        <f>IF(sum!A592="QU",sum!B592,"*")</f>
        <v>OTH-SpHeat_ELE1</v>
      </c>
      <c r="AT599" s="1"/>
      <c r="AU599" s="1">
        <f>IF(sum!A592="QU",sum!I592,"*")</f>
        <v>7.7502994433875802E-2</v>
      </c>
      <c r="AX599" s="1" t="s">
        <v>137</v>
      </c>
      <c r="AY599" s="1" t="s">
        <v>138</v>
      </c>
      <c r="AZ599" s="1">
        <v>2045</v>
      </c>
      <c r="BA599" s="1" t="str">
        <f>IF(sum!A592="SA",sum!B592,"*")</f>
        <v>*</v>
      </c>
      <c r="BB599" s="1"/>
      <c r="BC599" s="1" t="str">
        <f>IF(sum!A592="SA",sum!I592,"*")</f>
        <v>*</v>
      </c>
    </row>
    <row r="600" spans="2:55">
      <c r="B600" s="4" t="s">
        <v>137</v>
      </c>
      <c r="C600" s="4" t="s">
        <v>138</v>
      </c>
      <c r="D600" s="4">
        <v>2045</v>
      </c>
      <c r="J600" s="4" t="s">
        <v>137</v>
      </c>
      <c r="K600" s="4" t="s">
        <v>138</v>
      </c>
      <c r="L600" s="4">
        <v>2045</v>
      </c>
      <c r="M600" s="1" t="str">
        <f>IF(sum!A593="AT",sum!B593,"*")</f>
        <v>*</v>
      </c>
      <c r="N600" s="1"/>
      <c r="O600" s="1" t="str">
        <f>IF(sum!A593="AT",sum!I593,"*")</f>
        <v>*</v>
      </c>
      <c r="R600" s="4" t="s">
        <v>137</v>
      </c>
      <c r="S600" s="4" t="s">
        <v>138</v>
      </c>
      <c r="T600" s="4">
        <v>2045</v>
      </c>
      <c r="U600" s="1" t="str">
        <f>IF(sum!A593="BC",sum!B593,"*")</f>
        <v>*</v>
      </c>
      <c r="V600" s="1"/>
      <c r="W600" s="1" t="str">
        <f>IF(sum!A593="BC",sum!I593,"*")</f>
        <v>*</v>
      </c>
      <c r="Z600" s="4" t="s">
        <v>137</v>
      </c>
      <c r="AA600" s="4" t="s">
        <v>138</v>
      </c>
      <c r="AB600" s="4">
        <v>2045</v>
      </c>
      <c r="AC600" s="1" t="str">
        <f>IF(sum!A593="MA",sum!B593,"*")</f>
        <v>*</v>
      </c>
      <c r="AD600" s="1"/>
      <c r="AE600" s="1" t="str">
        <f>IF(sum!A593="MA",sum!I593,"*")</f>
        <v>*</v>
      </c>
      <c r="AH600" s="4" t="s">
        <v>137</v>
      </c>
      <c r="AI600" s="4" t="s">
        <v>138</v>
      </c>
      <c r="AJ600" s="4">
        <v>2045</v>
      </c>
      <c r="AK600" s="1" t="str">
        <f>IF(sum!A593="ON",sum!B593,"*")</f>
        <v>*</v>
      </c>
      <c r="AL600" s="1"/>
      <c r="AM600" s="1" t="str">
        <f>IF(sum!A593="ON",sum!I593,"*")</f>
        <v>*</v>
      </c>
      <c r="AP600" s="1" t="s">
        <v>137</v>
      </c>
      <c r="AQ600" s="1" t="s">
        <v>138</v>
      </c>
      <c r="AR600" s="1">
        <v>2045</v>
      </c>
      <c r="AS600" s="1" t="str">
        <f>IF(sum!A593="QU",sum!B593,"*")</f>
        <v>OTH-WaterHeat_ELE1</v>
      </c>
      <c r="AT600" s="1"/>
      <c r="AU600" s="1">
        <f>IF(sum!A593="QU",sum!I593,"*")</f>
        <v>1.0568590150073999E-2</v>
      </c>
      <c r="AX600" s="4" t="s">
        <v>137</v>
      </c>
      <c r="AY600" s="4" t="s">
        <v>138</v>
      </c>
      <c r="AZ600" s="4">
        <v>2045</v>
      </c>
      <c r="BA600" s="1" t="str">
        <f>IF(sum!A593="SA",sum!B593,"*")</f>
        <v>*</v>
      </c>
      <c r="BB600" s="1"/>
      <c r="BC600" s="1" t="str">
        <f>IF(sum!A593="SA",sum!I593,"*")</f>
        <v>*</v>
      </c>
    </row>
    <row r="601" spans="2:55">
      <c r="B601" s="1" t="s">
        <v>137</v>
      </c>
      <c r="C601" s="1" t="s">
        <v>138</v>
      </c>
      <c r="D601" s="1">
        <v>2045</v>
      </c>
      <c r="J601" s="1" t="s">
        <v>137</v>
      </c>
      <c r="K601" s="1" t="s">
        <v>138</v>
      </c>
      <c r="L601" s="1">
        <v>2045</v>
      </c>
      <c r="M601" s="1" t="str">
        <f>IF(sum!A594="AT",sum!B594,"*")</f>
        <v>*</v>
      </c>
      <c r="N601" s="1"/>
      <c r="O601" s="1" t="str">
        <f>IF(sum!A594="AT",sum!I594,"*")</f>
        <v>*</v>
      </c>
      <c r="R601" s="1" t="s">
        <v>137</v>
      </c>
      <c r="S601" s="1" t="s">
        <v>138</v>
      </c>
      <c r="T601" s="1">
        <v>2045</v>
      </c>
      <c r="U601" s="1" t="str">
        <f>IF(sum!A594="BC",sum!B594,"*")</f>
        <v>*</v>
      </c>
      <c r="V601" s="1"/>
      <c r="W601" s="1" t="str">
        <f>IF(sum!A594="BC",sum!I594,"*")</f>
        <v>*</v>
      </c>
      <c r="Z601" s="1" t="s">
        <v>137</v>
      </c>
      <c r="AA601" s="1" t="s">
        <v>138</v>
      </c>
      <c r="AB601" s="1">
        <v>2045</v>
      </c>
      <c r="AC601" s="1" t="str">
        <f>IF(sum!A594="MA",sum!B594,"*")</f>
        <v>*</v>
      </c>
      <c r="AD601" s="1"/>
      <c r="AE601" s="1" t="str">
        <f>IF(sum!A594="MA",sum!I594,"*")</f>
        <v>*</v>
      </c>
      <c r="AH601" s="1" t="s">
        <v>137</v>
      </c>
      <c r="AI601" s="1" t="s">
        <v>138</v>
      </c>
      <c r="AJ601" s="1">
        <v>2045</v>
      </c>
      <c r="AK601" s="1" t="str">
        <f>IF(sum!A594="ON",sum!B594,"*")</f>
        <v>*</v>
      </c>
      <c r="AL601" s="1"/>
      <c r="AM601" s="1" t="str">
        <f>IF(sum!A594="ON",sum!I594,"*")</f>
        <v>*</v>
      </c>
      <c r="AP601" s="4" t="s">
        <v>137</v>
      </c>
      <c r="AQ601" s="4" t="s">
        <v>138</v>
      </c>
      <c r="AR601" s="4">
        <v>2045</v>
      </c>
      <c r="AS601" s="1" t="str">
        <f>IF(sum!A594="QU",sum!B594,"*")</f>
        <v>R_ES-APP-CD_ELC1</v>
      </c>
      <c r="AT601" s="1"/>
      <c r="AU601" s="1">
        <f>IF(sum!A594="QU",sum!I594,"*")</f>
        <v>5.5613042703283497</v>
      </c>
      <c r="AX601" s="1" t="s">
        <v>137</v>
      </c>
      <c r="AY601" s="1" t="s">
        <v>138</v>
      </c>
      <c r="AZ601" s="1">
        <v>2045</v>
      </c>
      <c r="BA601" s="1" t="str">
        <f>IF(sum!A594="SA",sum!B594,"*")</f>
        <v>*</v>
      </c>
      <c r="BB601" s="1"/>
      <c r="BC601" s="1" t="str">
        <f>IF(sum!A594="SA",sum!I594,"*")</f>
        <v>*</v>
      </c>
    </row>
    <row r="602" spans="2:55">
      <c r="B602" s="1" t="s">
        <v>137</v>
      </c>
      <c r="C602" s="1" t="s">
        <v>138</v>
      </c>
      <c r="D602" s="1">
        <v>2045</v>
      </c>
      <c r="J602" s="1" t="s">
        <v>137</v>
      </c>
      <c r="K602" s="1" t="s">
        <v>138</v>
      </c>
      <c r="L602" s="1">
        <v>2045</v>
      </c>
      <c r="M602" s="1" t="str">
        <f>IF(sum!A595="AT",sum!B595,"*")</f>
        <v>*</v>
      </c>
      <c r="N602" s="1"/>
      <c r="O602" s="1" t="str">
        <f>IF(sum!A595="AT",sum!I595,"*")</f>
        <v>*</v>
      </c>
      <c r="R602" s="1" t="s">
        <v>137</v>
      </c>
      <c r="S602" s="1" t="s">
        <v>138</v>
      </c>
      <c r="T602" s="1">
        <v>2045</v>
      </c>
      <c r="U602" s="1" t="str">
        <f>IF(sum!A595="BC",sum!B595,"*")</f>
        <v>*</v>
      </c>
      <c r="V602" s="1"/>
      <c r="W602" s="1" t="str">
        <f>IF(sum!A595="BC",sum!I595,"*")</f>
        <v>*</v>
      </c>
      <c r="Z602" s="1" t="s">
        <v>137</v>
      </c>
      <c r="AA602" s="1" t="s">
        <v>138</v>
      </c>
      <c r="AB602" s="1">
        <v>2045</v>
      </c>
      <c r="AC602" s="1" t="str">
        <f>IF(sum!A595="MA",sum!B595,"*")</f>
        <v>*</v>
      </c>
      <c r="AD602" s="1"/>
      <c r="AE602" s="1" t="str">
        <f>IF(sum!A595="MA",sum!I595,"*")</f>
        <v>*</v>
      </c>
      <c r="AH602" s="1" t="s">
        <v>137</v>
      </c>
      <c r="AI602" s="1" t="s">
        <v>138</v>
      </c>
      <c r="AJ602" s="1">
        <v>2045</v>
      </c>
      <c r="AK602" s="1" t="str">
        <f>IF(sum!A595="ON",sum!B595,"*")</f>
        <v>*</v>
      </c>
      <c r="AL602" s="1"/>
      <c r="AM602" s="1" t="str">
        <f>IF(sum!A595="ON",sum!I595,"*")</f>
        <v>*</v>
      </c>
      <c r="AP602" s="1" t="s">
        <v>137</v>
      </c>
      <c r="AQ602" s="1" t="s">
        <v>138</v>
      </c>
      <c r="AR602" s="1">
        <v>2045</v>
      </c>
      <c r="AS602" s="1" t="str">
        <f>IF(sum!A595="QU",sum!B595,"*")</f>
        <v>R_ES-APP-CW_ELC1</v>
      </c>
      <c r="AT602" s="1"/>
      <c r="AU602" s="1">
        <f>IF(sum!A595="QU",sum!I595,"*")</f>
        <v>0.71901777046370596</v>
      </c>
      <c r="AX602" s="1" t="s">
        <v>137</v>
      </c>
      <c r="AY602" s="1" t="s">
        <v>138</v>
      </c>
      <c r="AZ602" s="1">
        <v>2045</v>
      </c>
      <c r="BA602" s="1" t="str">
        <f>IF(sum!A595="SA",sum!B595,"*")</f>
        <v>*</v>
      </c>
      <c r="BB602" s="1"/>
      <c r="BC602" s="1" t="str">
        <f>IF(sum!A595="SA",sum!I595,"*")</f>
        <v>*</v>
      </c>
    </row>
    <row r="603" spans="2:55">
      <c r="B603" s="4" t="s">
        <v>137</v>
      </c>
      <c r="C603" s="4" t="s">
        <v>138</v>
      </c>
      <c r="D603" s="4">
        <v>2045</v>
      </c>
      <c r="J603" s="4" t="s">
        <v>137</v>
      </c>
      <c r="K603" s="4" t="s">
        <v>138</v>
      </c>
      <c r="L603" s="4">
        <v>2045</v>
      </c>
      <c r="M603" s="1" t="str">
        <f>IF(sum!A596="AT",sum!B596,"*")</f>
        <v>*</v>
      </c>
      <c r="N603" s="1"/>
      <c r="O603" s="1" t="str">
        <f>IF(sum!A596="AT",sum!I596,"*")</f>
        <v>*</v>
      </c>
      <c r="R603" s="4" t="s">
        <v>137</v>
      </c>
      <c r="S603" s="4" t="s">
        <v>138</v>
      </c>
      <c r="T603" s="4">
        <v>2045</v>
      </c>
      <c r="U603" s="1" t="str">
        <f>IF(sum!A596="BC",sum!B596,"*")</f>
        <v>*</v>
      </c>
      <c r="V603" s="1"/>
      <c r="W603" s="1" t="str">
        <f>IF(sum!A596="BC",sum!I596,"*")</f>
        <v>*</v>
      </c>
      <c r="Z603" s="4" t="s">
        <v>137</v>
      </c>
      <c r="AA603" s="4" t="s">
        <v>138</v>
      </c>
      <c r="AB603" s="4">
        <v>2045</v>
      </c>
      <c r="AC603" s="1" t="str">
        <f>IF(sum!A596="MA",sum!B596,"*")</f>
        <v>*</v>
      </c>
      <c r="AD603" s="1"/>
      <c r="AE603" s="1" t="str">
        <f>IF(sum!A596="MA",sum!I596,"*")</f>
        <v>*</v>
      </c>
      <c r="AH603" s="4" t="s">
        <v>137</v>
      </c>
      <c r="AI603" s="4" t="s">
        <v>138</v>
      </c>
      <c r="AJ603" s="4">
        <v>2045</v>
      </c>
      <c r="AK603" s="1" t="str">
        <f>IF(sum!A596="ON",sum!B596,"*")</f>
        <v>*</v>
      </c>
      <c r="AL603" s="1"/>
      <c r="AM603" s="1" t="str">
        <f>IF(sum!A596="ON",sum!I596,"*")</f>
        <v>*</v>
      </c>
      <c r="AP603" s="4" t="s">
        <v>137</v>
      </c>
      <c r="AQ603" s="4" t="s">
        <v>138</v>
      </c>
      <c r="AR603" s="4">
        <v>2045</v>
      </c>
      <c r="AS603" s="1" t="str">
        <f>IF(sum!A596="QU",sum!B596,"*")</f>
        <v>R_ES-APP-DW_ELC1</v>
      </c>
      <c r="AT603" s="1"/>
      <c r="AU603" s="1">
        <f>IF(sum!A596="QU",sum!I596,"*")</f>
        <v>2.1256595777511502</v>
      </c>
      <c r="AX603" s="4" t="s">
        <v>137</v>
      </c>
      <c r="AY603" s="4" t="s">
        <v>138</v>
      </c>
      <c r="AZ603" s="4">
        <v>2045</v>
      </c>
      <c r="BA603" s="1" t="str">
        <f>IF(sum!A596="SA",sum!B596,"*")</f>
        <v>*</v>
      </c>
      <c r="BB603" s="1"/>
      <c r="BC603" s="1" t="str">
        <f>IF(sum!A596="SA",sum!I596,"*")</f>
        <v>*</v>
      </c>
    </row>
    <row r="604" spans="2:55">
      <c r="B604" s="1" t="s">
        <v>137</v>
      </c>
      <c r="C604" s="1" t="s">
        <v>138</v>
      </c>
      <c r="D604" s="1">
        <v>2045</v>
      </c>
      <c r="J604" s="1" t="s">
        <v>137</v>
      </c>
      <c r="K604" s="1" t="s">
        <v>138</v>
      </c>
      <c r="L604" s="1">
        <v>2045</v>
      </c>
      <c r="M604" s="1" t="str">
        <f>IF(sum!A597="AT",sum!B597,"*")</f>
        <v>*</v>
      </c>
      <c r="N604" s="1"/>
      <c r="O604" s="1" t="str">
        <f>IF(sum!A597="AT",sum!I597,"*")</f>
        <v>*</v>
      </c>
      <c r="R604" s="1" t="s">
        <v>137</v>
      </c>
      <c r="S604" s="1" t="s">
        <v>138</v>
      </c>
      <c r="T604" s="1">
        <v>2045</v>
      </c>
      <c r="U604" s="1" t="str">
        <f>IF(sum!A597="BC",sum!B597,"*")</f>
        <v>*</v>
      </c>
      <c r="V604" s="1"/>
      <c r="W604" s="1" t="str">
        <f>IF(sum!A597="BC",sum!I597,"*")</f>
        <v>*</v>
      </c>
      <c r="Z604" s="1" t="s">
        <v>137</v>
      </c>
      <c r="AA604" s="1" t="s">
        <v>138</v>
      </c>
      <c r="AB604" s="1">
        <v>2045</v>
      </c>
      <c r="AC604" s="1" t="str">
        <f>IF(sum!A597="MA",sum!B597,"*")</f>
        <v>*</v>
      </c>
      <c r="AD604" s="1"/>
      <c r="AE604" s="1" t="str">
        <f>IF(sum!A597="MA",sum!I597,"*")</f>
        <v>*</v>
      </c>
      <c r="AH604" s="1" t="s">
        <v>137</v>
      </c>
      <c r="AI604" s="1" t="s">
        <v>138</v>
      </c>
      <c r="AJ604" s="1">
        <v>2045</v>
      </c>
      <c r="AK604" s="1" t="str">
        <f>IF(sum!A597="ON",sum!B597,"*")</f>
        <v>*</v>
      </c>
      <c r="AL604" s="1"/>
      <c r="AM604" s="1" t="str">
        <f>IF(sum!A597="ON",sum!I597,"*")</f>
        <v>*</v>
      </c>
      <c r="AP604" s="1" t="s">
        <v>137</v>
      </c>
      <c r="AQ604" s="1" t="s">
        <v>138</v>
      </c>
      <c r="AR604" s="1">
        <v>2045</v>
      </c>
      <c r="AS604" s="1" t="str">
        <f>IF(sum!A597="QU",sum!B597,"*")</f>
        <v>R_ES-APP-FR_ELC1</v>
      </c>
      <c r="AT604" s="1"/>
      <c r="AU604" s="1">
        <f>IF(sum!A597="QU",sum!I597,"*")</f>
        <v>0.35208241060734502</v>
      </c>
      <c r="AX604" s="1" t="s">
        <v>137</v>
      </c>
      <c r="AY604" s="1" t="s">
        <v>138</v>
      </c>
      <c r="AZ604" s="1">
        <v>2045</v>
      </c>
      <c r="BA604" s="1" t="str">
        <f>IF(sum!A597="SA",sum!B597,"*")</f>
        <v>*</v>
      </c>
      <c r="BB604" s="1"/>
      <c r="BC604" s="1" t="str">
        <f>IF(sum!A597="SA",sum!I597,"*")</f>
        <v>*</v>
      </c>
    </row>
    <row r="605" spans="2:55">
      <c r="B605" s="1" t="s">
        <v>137</v>
      </c>
      <c r="C605" s="1" t="s">
        <v>138</v>
      </c>
      <c r="D605" s="1">
        <v>2045</v>
      </c>
      <c r="J605" s="1" t="s">
        <v>137</v>
      </c>
      <c r="K605" s="1" t="s">
        <v>138</v>
      </c>
      <c r="L605" s="1">
        <v>2045</v>
      </c>
      <c r="M605" s="1" t="str">
        <f>IF(sum!A598="AT",sum!B598,"*")</f>
        <v>*</v>
      </c>
      <c r="N605" s="1"/>
      <c r="O605" s="1" t="str">
        <f>IF(sum!A598="AT",sum!I598,"*")</f>
        <v>*</v>
      </c>
      <c r="R605" s="1" t="s">
        <v>137</v>
      </c>
      <c r="S605" s="1" t="s">
        <v>138</v>
      </c>
      <c r="T605" s="1">
        <v>2045</v>
      </c>
      <c r="U605" s="1" t="str">
        <f>IF(sum!A598="BC",sum!B598,"*")</f>
        <v>*</v>
      </c>
      <c r="V605" s="1"/>
      <c r="W605" s="1" t="str">
        <f>IF(sum!A598="BC",sum!I598,"*")</f>
        <v>*</v>
      </c>
      <c r="Z605" s="1" t="s">
        <v>137</v>
      </c>
      <c r="AA605" s="1" t="s">
        <v>138</v>
      </c>
      <c r="AB605" s="1">
        <v>2045</v>
      </c>
      <c r="AC605" s="1" t="str">
        <f>IF(sum!A598="MA",sum!B598,"*")</f>
        <v>*</v>
      </c>
      <c r="AD605" s="1"/>
      <c r="AE605" s="1" t="str">
        <f>IF(sum!A598="MA",sum!I598,"*")</f>
        <v>*</v>
      </c>
      <c r="AH605" s="1" t="s">
        <v>137</v>
      </c>
      <c r="AI605" s="1" t="s">
        <v>138</v>
      </c>
      <c r="AJ605" s="1">
        <v>2045</v>
      </c>
      <c r="AK605" s="1" t="str">
        <f>IF(sum!A598="ON",sum!B598,"*")</f>
        <v>*</v>
      </c>
      <c r="AL605" s="1"/>
      <c r="AM605" s="1" t="str">
        <f>IF(sum!A598="ON",sum!I598,"*")</f>
        <v>*</v>
      </c>
      <c r="AP605" s="4" t="s">
        <v>137</v>
      </c>
      <c r="AQ605" s="4" t="s">
        <v>138</v>
      </c>
      <c r="AR605" s="4">
        <v>2045</v>
      </c>
      <c r="AS605" s="1" t="str">
        <f>IF(sum!A598="QU",sum!B598,"*")</f>
        <v>R_ES-APP-OTH_ELC1</v>
      </c>
      <c r="AT605" s="1"/>
      <c r="AU605" s="1">
        <f>IF(sum!A598="QU",sum!I598,"*")</f>
        <v>5.6683411489126403</v>
      </c>
      <c r="AX605" s="1" t="s">
        <v>137</v>
      </c>
      <c r="AY605" s="1" t="s">
        <v>138</v>
      </c>
      <c r="AZ605" s="1">
        <v>2045</v>
      </c>
      <c r="BA605" s="1" t="str">
        <f>IF(sum!A598="SA",sum!B598,"*")</f>
        <v>*</v>
      </c>
      <c r="BB605" s="1"/>
      <c r="BC605" s="1" t="str">
        <f>IF(sum!A598="SA",sum!I598,"*")</f>
        <v>*</v>
      </c>
    </row>
    <row r="606" spans="2:55">
      <c r="B606" s="4" t="s">
        <v>137</v>
      </c>
      <c r="C606" s="4" t="s">
        <v>138</v>
      </c>
      <c r="D606" s="4">
        <v>2045</v>
      </c>
      <c r="J606" s="4" t="s">
        <v>137</v>
      </c>
      <c r="K606" s="4" t="s">
        <v>138</v>
      </c>
      <c r="L606" s="4">
        <v>2045</v>
      </c>
      <c r="M606" s="1" t="str">
        <f>IF(sum!A599="AT",sum!B599,"*")</f>
        <v>*</v>
      </c>
      <c r="N606" s="1"/>
      <c r="O606" s="1" t="str">
        <f>IF(sum!A599="AT",sum!I599,"*")</f>
        <v>*</v>
      </c>
      <c r="R606" s="4" t="s">
        <v>137</v>
      </c>
      <c r="S606" s="4" t="s">
        <v>138</v>
      </c>
      <c r="T606" s="4">
        <v>2045</v>
      </c>
      <c r="U606" s="1" t="str">
        <f>IF(sum!A599="BC",sum!B599,"*")</f>
        <v>*</v>
      </c>
      <c r="V606" s="1"/>
      <c r="W606" s="1" t="str">
        <f>IF(sum!A599="BC",sum!I599,"*")</f>
        <v>*</v>
      </c>
      <c r="Z606" s="4" t="s">
        <v>137</v>
      </c>
      <c r="AA606" s="4" t="s">
        <v>138</v>
      </c>
      <c r="AB606" s="4">
        <v>2045</v>
      </c>
      <c r="AC606" s="1" t="str">
        <f>IF(sum!A599="MA",sum!B599,"*")</f>
        <v>*</v>
      </c>
      <c r="AD606" s="1"/>
      <c r="AE606" s="1" t="str">
        <f>IF(sum!A599="MA",sum!I599,"*")</f>
        <v>*</v>
      </c>
      <c r="AH606" s="4" t="s">
        <v>137</v>
      </c>
      <c r="AI606" s="4" t="s">
        <v>138</v>
      </c>
      <c r="AJ606" s="4">
        <v>2045</v>
      </c>
      <c r="AK606" s="1" t="str">
        <f>IF(sum!A599="ON",sum!B599,"*")</f>
        <v>*</v>
      </c>
      <c r="AL606" s="1"/>
      <c r="AM606" s="1" t="str">
        <f>IF(sum!A599="ON",sum!I599,"*")</f>
        <v>*</v>
      </c>
      <c r="AP606" s="1" t="s">
        <v>137</v>
      </c>
      <c r="AQ606" s="1" t="s">
        <v>138</v>
      </c>
      <c r="AR606" s="1">
        <v>2045</v>
      </c>
      <c r="AS606" s="1" t="str">
        <f>IF(sum!A599="QU",sum!B599,"*")</f>
        <v>R_ES-APP-RA_ELC1</v>
      </c>
      <c r="AT606" s="1"/>
      <c r="AU606" s="1">
        <f>IF(sum!A599="QU",sum!I599,"*")</f>
        <v>4.1138168526061003</v>
      </c>
      <c r="AX606" s="4" t="s">
        <v>137</v>
      </c>
      <c r="AY606" s="4" t="s">
        <v>138</v>
      </c>
      <c r="AZ606" s="4">
        <v>2045</v>
      </c>
      <c r="BA606" s="1" t="str">
        <f>IF(sum!A599="SA",sum!B599,"*")</f>
        <v>*</v>
      </c>
      <c r="BB606" s="1"/>
      <c r="BC606" s="1" t="str">
        <f>IF(sum!A599="SA",sum!I599,"*")</f>
        <v>*</v>
      </c>
    </row>
    <row r="607" spans="2:55">
      <c r="B607" s="1" t="s">
        <v>137</v>
      </c>
      <c r="C607" s="1" t="s">
        <v>138</v>
      </c>
      <c r="D607" s="1">
        <v>2045</v>
      </c>
      <c r="J607" s="1" t="s">
        <v>137</v>
      </c>
      <c r="K607" s="1" t="s">
        <v>138</v>
      </c>
      <c r="L607" s="1">
        <v>2045</v>
      </c>
      <c r="M607" s="1" t="str">
        <f>IF(sum!A600="AT",sum!B600,"*")</f>
        <v>*</v>
      </c>
      <c r="N607" s="1"/>
      <c r="O607" s="1" t="str">
        <f>IF(sum!A600="AT",sum!I600,"*")</f>
        <v>*</v>
      </c>
      <c r="R607" s="1" t="s">
        <v>137</v>
      </c>
      <c r="S607" s="1" t="s">
        <v>138</v>
      </c>
      <c r="T607" s="1">
        <v>2045</v>
      </c>
      <c r="U607" s="1" t="str">
        <f>IF(sum!A600="BC",sum!B600,"*")</f>
        <v>*</v>
      </c>
      <c r="V607" s="1"/>
      <c r="W607" s="1" t="str">
        <f>IF(sum!A600="BC",sum!I600,"*")</f>
        <v>*</v>
      </c>
      <c r="Z607" s="1" t="s">
        <v>137</v>
      </c>
      <c r="AA607" s="1" t="s">
        <v>138</v>
      </c>
      <c r="AB607" s="1">
        <v>2045</v>
      </c>
      <c r="AC607" s="1" t="str">
        <f>IF(sum!A600="MA",sum!B600,"*")</f>
        <v>*</v>
      </c>
      <c r="AD607" s="1"/>
      <c r="AE607" s="1" t="str">
        <f>IF(sum!A600="MA",sum!I600,"*")</f>
        <v>*</v>
      </c>
      <c r="AH607" s="1" t="s">
        <v>137</v>
      </c>
      <c r="AI607" s="1" t="s">
        <v>138</v>
      </c>
      <c r="AJ607" s="1">
        <v>2045</v>
      </c>
      <c r="AK607" s="1" t="str">
        <f>IF(sum!A600="ON",sum!B600,"*")</f>
        <v>*</v>
      </c>
      <c r="AL607" s="1"/>
      <c r="AM607" s="1" t="str">
        <f>IF(sum!A600="ON",sum!I600,"*")</f>
        <v>*</v>
      </c>
      <c r="AP607" s="4" t="s">
        <v>137</v>
      </c>
      <c r="AQ607" s="4" t="s">
        <v>138</v>
      </c>
      <c r="AR607" s="4">
        <v>2045</v>
      </c>
      <c r="AS607" s="1" t="str">
        <f>IF(sum!A600="QU",sum!B600,"*")</f>
        <v>R_ES-APP-RE_ELC1</v>
      </c>
      <c r="AT607" s="1"/>
      <c r="AU607" s="1">
        <f>IF(sum!A600="QU",sum!I600,"*")</f>
        <v>1.2785351200146899</v>
      </c>
      <c r="AX607" s="1" t="s">
        <v>137</v>
      </c>
      <c r="AY607" s="1" t="s">
        <v>138</v>
      </c>
      <c r="AZ607" s="1">
        <v>2045</v>
      </c>
      <c r="BA607" s="1" t="str">
        <f>IF(sum!A600="SA",sum!B600,"*")</f>
        <v>*</v>
      </c>
      <c r="BB607" s="1"/>
      <c r="BC607" s="1" t="str">
        <f>IF(sum!A600="SA",sum!I600,"*")</f>
        <v>*</v>
      </c>
    </row>
    <row r="608" spans="2:55">
      <c r="B608" s="1" t="s">
        <v>137</v>
      </c>
      <c r="C608" s="1" t="s">
        <v>138</v>
      </c>
      <c r="D608" s="1">
        <v>2045</v>
      </c>
      <c r="J608" s="1" t="s">
        <v>137</v>
      </c>
      <c r="K608" s="1" t="s">
        <v>138</v>
      </c>
      <c r="L608" s="1">
        <v>2045</v>
      </c>
      <c r="M608" s="1" t="str">
        <f>IF(sum!A601="AT",sum!B601,"*")</f>
        <v>*</v>
      </c>
      <c r="N608" s="1"/>
      <c r="O608" s="1" t="str">
        <f>IF(sum!A601="AT",sum!I601,"*")</f>
        <v>*</v>
      </c>
      <c r="R608" s="1" t="s">
        <v>137</v>
      </c>
      <c r="S608" s="1" t="s">
        <v>138</v>
      </c>
      <c r="T608" s="1">
        <v>2045</v>
      </c>
      <c r="U608" s="1" t="str">
        <f>IF(sum!A601="BC",sum!B601,"*")</f>
        <v>*</v>
      </c>
      <c r="V608" s="1"/>
      <c r="W608" s="1" t="str">
        <f>IF(sum!A601="BC",sum!I601,"*")</f>
        <v>*</v>
      </c>
      <c r="Z608" s="1" t="s">
        <v>137</v>
      </c>
      <c r="AA608" s="1" t="s">
        <v>138</v>
      </c>
      <c r="AB608" s="1">
        <v>2045</v>
      </c>
      <c r="AC608" s="1" t="str">
        <f>IF(sum!A601="MA",sum!B601,"*")</f>
        <v>*</v>
      </c>
      <c r="AD608" s="1"/>
      <c r="AE608" s="1" t="str">
        <f>IF(sum!A601="MA",sum!I601,"*")</f>
        <v>*</v>
      </c>
      <c r="AH608" s="1" t="s">
        <v>137</v>
      </c>
      <c r="AI608" s="1" t="s">
        <v>138</v>
      </c>
      <c r="AJ608" s="1">
        <v>2045</v>
      </c>
      <c r="AK608" s="1" t="str">
        <f>IF(sum!A601="ON",sum!B601,"*")</f>
        <v>*</v>
      </c>
      <c r="AL608" s="1"/>
      <c r="AM608" s="1" t="str">
        <f>IF(sum!A601="ON",sum!I601,"*")</f>
        <v>*</v>
      </c>
      <c r="AP608" s="1" t="s">
        <v>137</v>
      </c>
      <c r="AQ608" s="1" t="s">
        <v>138</v>
      </c>
      <c r="AR608" s="1">
        <v>2045</v>
      </c>
      <c r="AS608" s="1" t="str">
        <f>IF(sum!A601="QU",sum!B601,"*")</f>
        <v>R_ES-LI_ELC1</v>
      </c>
      <c r="AT608" s="1"/>
      <c r="AU608" s="1">
        <f>IF(sum!A601="QU",sum!I601,"*")</f>
        <v>9.4609758481094293</v>
      </c>
      <c r="AX608" s="1" t="s">
        <v>137</v>
      </c>
      <c r="AY608" s="1" t="s">
        <v>138</v>
      </c>
      <c r="AZ608" s="1">
        <v>2045</v>
      </c>
      <c r="BA608" s="1" t="str">
        <f>IF(sum!A601="SA",sum!B601,"*")</f>
        <v>*</v>
      </c>
      <c r="BB608" s="1"/>
      <c r="BC608" s="1" t="str">
        <f>IF(sum!A601="SA",sum!I601,"*")</f>
        <v>*</v>
      </c>
    </row>
    <row r="609" spans="2:55">
      <c r="B609" s="4" t="s">
        <v>137</v>
      </c>
      <c r="C609" s="4" t="s">
        <v>138</v>
      </c>
      <c r="D609" s="4">
        <v>2045</v>
      </c>
      <c r="J609" s="4" t="s">
        <v>137</v>
      </c>
      <c r="K609" s="4" t="s">
        <v>138</v>
      </c>
      <c r="L609" s="4">
        <v>2045</v>
      </c>
      <c r="M609" s="1" t="str">
        <f>IF(sum!A602="AT",sum!B602,"*")</f>
        <v>*</v>
      </c>
      <c r="N609" s="1"/>
      <c r="O609" s="1" t="str">
        <f>IF(sum!A602="AT",sum!I602,"*")</f>
        <v>*</v>
      </c>
      <c r="R609" s="4" t="s">
        <v>137</v>
      </c>
      <c r="S609" s="4" t="s">
        <v>138</v>
      </c>
      <c r="T609" s="4">
        <v>2045</v>
      </c>
      <c r="U609" s="1" t="str">
        <f>IF(sum!A602="BC",sum!B602,"*")</f>
        <v>*</v>
      </c>
      <c r="V609" s="1"/>
      <c r="W609" s="1" t="str">
        <f>IF(sum!A602="BC",sum!I602,"*")</f>
        <v>*</v>
      </c>
      <c r="Z609" s="4" t="s">
        <v>137</v>
      </c>
      <c r="AA609" s="4" t="s">
        <v>138</v>
      </c>
      <c r="AB609" s="4">
        <v>2045</v>
      </c>
      <c r="AC609" s="1" t="str">
        <f>IF(sum!A602="MA",sum!B602,"*")</f>
        <v>*</v>
      </c>
      <c r="AD609" s="1"/>
      <c r="AE609" s="1" t="str">
        <f>IF(sum!A602="MA",sum!I602,"*")</f>
        <v>*</v>
      </c>
      <c r="AH609" s="4" t="s">
        <v>137</v>
      </c>
      <c r="AI609" s="4" t="s">
        <v>138</v>
      </c>
      <c r="AJ609" s="4">
        <v>2045</v>
      </c>
      <c r="AK609" s="1" t="str">
        <f>IF(sum!A602="ON",sum!B602,"*")</f>
        <v>*</v>
      </c>
      <c r="AL609" s="1"/>
      <c r="AM609" s="1" t="str">
        <f>IF(sum!A602="ON",sum!I602,"*")</f>
        <v>*</v>
      </c>
      <c r="AP609" s="4" t="s">
        <v>137</v>
      </c>
      <c r="AQ609" s="4" t="s">
        <v>138</v>
      </c>
      <c r="AR609" s="4">
        <v>2045</v>
      </c>
      <c r="AS609" s="1" t="str">
        <f>IF(sum!A602="QU",sum!B602,"*")</f>
        <v>R_ES-SC-AP_ELC1_ROOM_CENTRAL</v>
      </c>
      <c r="AT609" s="1"/>
      <c r="AU609" s="1">
        <f>IF(sum!A602="QU",sum!I602,"*")</f>
        <v>1.1662036724172899</v>
      </c>
      <c r="AX609" s="4" t="s">
        <v>137</v>
      </c>
      <c r="AY609" s="4" t="s">
        <v>138</v>
      </c>
      <c r="AZ609" s="4">
        <v>2045</v>
      </c>
      <c r="BA609" s="1" t="str">
        <f>IF(sum!A602="SA",sum!B602,"*")</f>
        <v>*</v>
      </c>
      <c r="BB609" s="1"/>
      <c r="BC609" s="1" t="str">
        <f>IF(sum!A602="SA",sum!I602,"*")</f>
        <v>*</v>
      </c>
    </row>
    <row r="610" spans="2:55">
      <c r="B610" s="1" t="s">
        <v>137</v>
      </c>
      <c r="C610" s="1" t="s">
        <v>138</v>
      </c>
      <c r="D610" s="1">
        <v>2045</v>
      </c>
      <c r="J610" s="1" t="s">
        <v>137</v>
      </c>
      <c r="K610" s="1" t="s">
        <v>138</v>
      </c>
      <c r="L610" s="1">
        <v>2045</v>
      </c>
      <c r="M610" s="1" t="str">
        <f>IF(sum!A603="AT",sum!B603,"*")</f>
        <v>*</v>
      </c>
      <c r="N610" s="1"/>
      <c r="O610" s="1" t="str">
        <f>IF(sum!A603="AT",sum!I603,"*")</f>
        <v>*</v>
      </c>
      <c r="R610" s="1" t="s">
        <v>137</v>
      </c>
      <c r="S610" s="1" t="s">
        <v>138</v>
      </c>
      <c r="T610" s="1">
        <v>2045</v>
      </c>
      <c r="U610" s="1" t="str">
        <f>IF(sum!A603="BC",sum!B603,"*")</f>
        <v>*</v>
      </c>
      <c r="V610" s="1"/>
      <c r="W610" s="1" t="str">
        <f>IF(sum!A603="BC",sum!I603,"*")</f>
        <v>*</v>
      </c>
      <c r="Z610" s="1" t="s">
        <v>137</v>
      </c>
      <c r="AA610" s="1" t="s">
        <v>138</v>
      </c>
      <c r="AB610" s="1">
        <v>2045</v>
      </c>
      <c r="AC610" s="1" t="str">
        <f>IF(sum!A603="MA",sum!B603,"*")</f>
        <v>*</v>
      </c>
      <c r="AD610" s="1"/>
      <c r="AE610" s="1" t="str">
        <f>IF(sum!A603="MA",sum!I603,"*")</f>
        <v>*</v>
      </c>
      <c r="AH610" s="1" t="s">
        <v>137</v>
      </c>
      <c r="AI610" s="1" t="s">
        <v>138</v>
      </c>
      <c r="AJ610" s="1">
        <v>2045</v>
      </c>
      <c r="AK610" s="1" t="str">
        <f>IF(sum!A603="ON",sum!B603,"*")</f>
        <v>*</v>
      </c>
      <c r="AL610" s="1"/>
      <c r="AM610" s="1" t="str">
        <f>IF(sum!A603="ON",sum!I603,"*")</f>
        <v>*</v>
      </c>
      <c r="AP610" s="1" t="s">
        <v>137</v>
      </c>
      <c r="AQ610" s="1" t="s">
        <v>138</v>
      </c>
      <c r="AR610" s="1">
        <v>2045</v>
      </c>
      <c r="AS610" s="1" t="str">
        <f>IF(sum!A603="QU",sum!B603,"*")</f>
        <v>R_ES-SC-MOB_ELC1_ROOM_CENTRAL</v>
      </c>
      <c r="AT610" s="1"/>
      <c r="AU610" s="1">
        <f>IF(sum!A603="QU",sum!I603,"*")</f>
        <v>2.8516659043055701E-2</v>
      </c>
      <c r="AX610" s="1" t="s">
        <v>137</v>
      </c>
      <c r="AY610" s="1" t="s">
        <v>138</v>
      </c>
      <c r="AZ610" s="1">
        <v>2045</v>
      </c>
      <c r="BA610" s="1" t="str">
        <f>IF(sum!A603="SA",sum!B603,"*")</f>
        <v>*</v>
      </c>
      <c r="BB610" s="1"/>
      <c r="BC610" s="1" t="str">
        <f>IF(sum!A603="SA",sum!I603,"*")</f>
        <v>*</v>
      </c>
    </row>
    <row r="611" spans="2:55">
      <c r="B611" s="1" t="s">
        <v>137</v>
      </c>
      <c r="C611" s="1" t="s">
        <v>138</v>
      </c>
      <c r="D611" s="1">
        <v>2045</v>
      </c>
      <c r="J611" s="1" t="s">
        <v>137</v>
      </c>
      <c r="K611" s="1" t="s">
        <v>138</v>
      </c>
      <c r="L611" s="1">
        <v>2045</v>
      </c>
      <c r="M611" s="1" t="str">
        <f>IF(sum!A604="AT",sum!B604,"*")</f>
        <v>*</v>
      </c>
      <c r="N611" s="1"/>
      <c r="O611" s="1" t="str">
        <f>IF(sum!A604="AT",sum!I604,"*")</f>
        <v>*</v>
      </c>
      <c r="R611" s="1" t="s">
        <v>137</v>
      </c>
      <c r="S611" s="1" t="s">
        <v>138</v>
      </c>
      <c r="T611" s="1">
        <v>2045</v>
      </c>
      <c r="U611" s="1" t="str">
        <f>IF(sum!A604="BC",sum!B604,"*")</f>
        <v>*</v>
      </c>
      <c r="V611" s="1"/>
      <c r="W611" s="1" t="str">
        <f>IF(sum!A604="BC",sum!I604,"*")</f>
        <v>*</v>
      </c>
      <c r="Z611" s="1" t="s">
        <v>137</v>
      </c>
      <c r="AA611" s="1" t="s">
        <v>138</v>
      </c>
      <c r="AB611" s="1">
        <v>2045</v>
      </c>
      <c r="AC611" s="1" t="str">
        <f>IF(sum!A604="MA",sum!B604,"*")</f>
        <v>*</v>
      </c>
      <c r="AD611" s="1"/>
      <c r="AE611" s="1" t="str">
        <f>IF(sum!A604="MA",sum!I604,"*")</f>
        <v>*</v>
      </c>
      <c r="AH611" s="1" t="s">
        <v>137</v>
      </c>
      <c r="AI611" s="1" t="s">
        <v>138</v>
      </c>
      <c r="AJ611" s="1">
        <v>2045</v>
      </c>
      <c r="AK611" s="1" t="str">
        <f>IF(sum!A604="ON",sum!B604,"*")</f>
        <v>*</v>
      </c>
      <c r="AL611" s="1"/>
      <c r="AM611" s="1" t="str">
        <f>IF(sum!A604="ON",sum!I604,"*")</f>
        <v>*</v>
      </c>
      <c r="AP611" s="4" t="s">
        <v>137</v>
      </c>
      <c r="AQ611" s="4" t="s">
        <v>138</v>
      </c>
      <c r="AR611" s="4">
        <v>2045</v>
      </c>
      <c r="AS611" s="1" t="str">
        <f>IF(sum!A604="QU",sum!B604,"*")</f>
        <v>R_ES-SC-SA_ELC1_ROOM_CENTRAL</v>
      </c>
      <c r="AT611" s="1"/>
      <c r="AU611" s="1">
        <f>IF(sum!A604="QU",sum!I604,"*")</f>
        <v>0.20860143522282501</v>
      </c>
      <c r="AX611" s="1" t="s">
        <v>137</v>
      </c>
      <c r="AY611" s="1" t="s">
        <v>138</v>
      </c>
      <c r="AZ611" s="1">
        <v>2045</v>
      </c>
      <c r="BA611" s="1" t="str">
        <f>IF(sum!A604="SA",sum!B604,"*")</f>
        <v>*</v>
      </c>
      <c r="BB611" s="1"/>
      <c r="BC611" s="1" t="str">
        <f>IF(sum!A604="SA",sum!I604,"*")</f>
        <v>*</v>
      </c>
    </row>
    <row r="612" spans="2:55">
      <c r="B612" s="4" t="s">
        <v>137</v>
      </c>
      <c r="C612" s="4" t="s">
        <v>138</v>
      </c>
      <c r="D612" s="4">
        <v>2045</v>
      </c>
      <c r="J612" s="4" t="s">
        <v>137</v>
      </c>
      <c r="K612" s="4" t="s">
        <v>138</v>
      </c>
      <c r="L612" s="4">
        <v>2045</v>
      </c>
      <c r="M612" s="1" t="str">
        <f>IF(sum!A605="AT",sum!B605,"*")</f>
        <v>*</v>
      </c>
      <c r="N612" s="1"/>
      <c r="O612" s="1" t="str">
        <f>IF(sum!A605="AT",sum!I605,"*")</f>
        <v>*</v>
      </c>
      <c r="R612" s="4" t="s">
        <v>137</v>
      </c>
      <c r="S612" s="4" t="s">
        <v>138</v>
      </c>
      <c r="T612" s="4">
        <v>2045</v>
      </c>
      <c r="U612" s="1" t="str">
        <f>IF(sum!A605="BC",sum!B605,"*")</f>
        <v>*</v>
      </c>
      <c r="V612" s="1"/>
      <c r="W612" s="1" t="str">
        <f>IF(sum!A605="BC",sum!I605,"*")</f>
        <v>*</v>
      </c>
      <c r="Z612" s="4" t="s">
        <v>137</v>
      </c>
      <c r="AA612" s="4" t="s">
        <v>138</v>
      </c>
      <c r="AB612" s="4">
        <v>2045</v>
      </c>
      <c r="AC612" s="1" t="str">
        <f>IF(sum!A605="MA",sum!B605,"*")</f>
        <v>*</v>
      </c>
      <c r="AD612" s="1"/>
      <c r="AE612" s="1" t="str">
        <f>IF(sum!A605="MA",sum!I605,"*")</f>
        <v>*</v>
      </c>
      <c r="AH612" s="4" t="s">
        <v>137</v>
      </c>
      <c r="AI612" s="4" t="s">
        <v>138</v>
      </c>
      <c r="AJ612" s="4">
        <v>2045</v>
      </c>
      <c r="AK612" s="1" t="str">
        <f>IF(sum!A605="ON",sum!B605,"*")</f>
        <v>*</v>
      </c>
      <c r="AL612" s="1"/>
      <c r="AM612" s="1" t="str">
        <f>IF(sum!A605="ON",sum!I605,"*")</f>
        <v>*</v>
      </c>
      <c r="AP612" s="1" t="s">
        <v>137</v>
      </c>
      <c r="AQ612" s="1" t="s">
        <v>138</v>
      </c>
      <c r="AR612" s="1">
        <v>2045</v>
      </c>
      <c r="AS612" s="1" t="str">
        <f>IF(sum!A605="QU",sum!B605,"*")</f>
        <v>R_ES-SC-SD_ELC1_ROOM_CENTRAL</v>
      </c>
      <c r="AT612" s="1"/>
      <c r="AU612" s="1">
        <f>IF(sum!A605="QU",sum!I605,"*")</f>
        <v>1.08745978077437</v>
      </c>
      <c r="AX612" s="4" t="s">
        <v>137</v>
      </c>
      <c r="AY612" s="4" t="s">
        <v>138</v>
      </c>
      <c r="AZ612" s="4">
        <v>2045</v>
      </c>
      <c r="BA612" s="1" t="str">
        <f>IF(sum!A605="SA",sum!B605,"*")</f>
        <v>*</v>
      </c>
      <c r="BB612" s="1"/>
      <c r="BC612" s="1" t="str">
        <f>IF(sum!A605="SA",sum!I605,"*")</f>
        <v>*</v>
      </c>
    </row>
    <row r="613" spans="2:55">
      <c r="B613" s="1" t="s">
        <v>137</v>
      </c>
      <c r="C613" s="1" t="s">
        <v>138</v>
      </c>
      <c r="D613" s="1">
        <v>2045</v>
      </c>
      <c r="J613" s="1" t="s">
        <v>137</v>
      </c>
      <c r="K613" s="1" t="s">
        <v>138</v>
      </c>
      <c r="L613" s="1">
        <v>2045</v>
      </c>
      <c r="M613" s="1" t="str">
        <f>IF(sum!A606="AT",sum!B606,"*")</f>
        <v>*</v>
      </c>
      <c r="N613" s="1"/>
      <c r="O613" s="1" t="str">
        <f>IF(sum!A606="AT",sum!I606,"*")</f>
        <v>*</v>
      </c>
      <c r="R613" s="1" t="s">
        <v>137</v>
      </c>
      <c r="S613" s="1" t="s">
        <v>138</v>
      </c>
      <c r="T613" s="1">
        <v>2045</v>
      </c>
      <c r="U613" s="1" t="str">
        <f>IF(sum!A606="BC",sum!B606,"*")</f>
        <v>*</v>
      </c>
      <c r="V613" s="1"/>
      <c r="W613" s="1" t="str">
        <f>IF(sum!A606="BC",sum!I606,"*")</f>
        <v>*</v>
      </c>
      <c r="Z613" s="1" t="s">
        <v>137</v>
      </c>
      <c r="AA613" s="1" t="s">
        <v>138</v>
      </c>
      <c r="AB613" s="1">
        <v>2045</v>
      </c>
      <c r="AC613" s="1" t="str">
        <f>IF(sum!A606="MA",sum!B606,"*")</f>
        <v>*</v>
      </c>
      <c r="AD613" s="1"/>
      <c r="AE613" s="1" t="str">
        <f>IF(sum!A606="MA",sum!I606,"*")</f>
        <v>*</v>
      </c>
      <c r="AH613" s="1" t="s">
        <v>137</v>
      </c>
      <c r="AI613" s="1" t="s">
        <v>138</v>
      </c>
      <c r="AJ613" s="1">
        <v>2045</v>
      </c>
      <c r="AK613" s="1" t="str">
        <f>IF(sum!A606="ON",sum!B606,"*")</f>
        <v>*</v>
      </c>
      <c r="AL613" s="1"/>
      <c r="AM613" s="1" t="str">
        <f>IF(sum!A606="ON",sum!I606,"*")</f>
        <v>*</v>
      </c>
      <c r="AP613" s="4" t="s">
        <v>137</v>
      </c>
      <c r="AQ613" s="4" t="s">
        <v>138</v>
      </c>
      <c r="AR613" s="4">
        <v>2045</v>
      </c>
      <c r="AS613" s="1" t="str">
        <f>IF(sum!A606="QU",sum!B606,"*")</f>
        <v>R_ES-SH-AP_ELC1</v>
      </c>
      <c r="AT613" s="1"/>
      <c r="AU613" s="1">
        <f>IF(sum!A606="QU",sum!I606,"*")</f>
        <v>1.26920701021436</v>
      </c>
      <c r="AX613" s="1" t="s">
        <v>137</v>
      </c>
      <c r="AY613" s="1" t="s">
        <v>138</v>
      </c>
      <c r="AZ613" s="1">
        <v>2045</v>
      </c>
      <c r="BA613" s="1" t="str">
        <f>IF(sum!A606="SA",sum!B606,"*")</f>
        <v>*</v>
      </c>
      <c r="BB613" s="1"/>
      <c r="BC613" s="1" t="str">
        <f>IF(sum!A606="SA",sum!I606,"*")</f>
        <v>*</v>
      </c>
    </row>
    <row r="614" spans="2:55">
      <c r="B614" s="1" t="s">
        <v>137</v>
      </c>
      <c r="C614" s="1" t="s">
        <v>138</v>
      </c>
      <c r="D614" s="1">
        <v>2045</v>
      </c>
      <c r="J614" s="1" t="s">
        <v>137</v>
      </c>
      <c r="K614" s="1" t="s">
        <v>138</v>
      </c>
      <c r="L614" s="1">
        <v>2045</v>
      </c>
      <c r="M614" s="1" t="str">
        <f>IF(sum!A607="AT",sum!B607,"*")</f>
        <v>*</v>
      </c>
      <c r="N614" s="1"/>
      <c r="O614" s="1" t="str">
        <f>IF(sum!A607="AT",sum!I607,"*")</f>
        <v>*</v>
      </c>
      <c r="R614" s="1" t="s">
        <v>137</v>
      </c>
      <c r="S614" s="1" t="s">
        <v>138</v>
      </c>
      <c r="T614" s="1">
        <v>2045</v>
      </c>
      <c r="U614" s="1" t="str">
        <f>IF(sum!A607="BC",sum!B607,"*")</f>
        <v>*</v>
      </c>
      <c r="V614" s="1"/>
      <c r="W614" s="1" t="str">
        <f>IF(sum!A607="BC",sum!I607,"*")</f>
        <v>*</v>
      </c>
      <c r="Z614" s="1" t="s">
        <v>137</v>
      </c>
      <c r="AA614" s="1" t="s">
        <v>138</v>
      </c>
      <c r="AB614" s="1">
        <v>2045</v>
      </c>
      <c r="AC614" s="1" t="str">
        <f>IF(sum!A607="MA",sum!B607,"*")</f>
        <v>*</v>
      </c>
      <c r="AD614" s="1"/>
      <c r="AE614" s="1" t="str">
        <f>IF(sum!A607="MA",sum!I607,"*")</f>
        <v>*</v>
      </c>
      <c r="AH614" s="1" t="s">
        <v>137</v>
      </c>
      <c r="AI614" s="1" t="s">
        <v>138</v>
      </c>
      <c r="AJ614" s="1">
        <v>2045</v>
      </c>
      <c r="AK614" s="1" t="str">
        <f>IF(sum!A607="ON",sum!B607,"*")</f>
        <v>*</v>
      </c>
      <c r="AL614" s="1"/>
      <c r="AM614" s="1" t="str">
        <f>IF(sum!A607="ON",sum!I607,"*")</f>
        <v>*</v>
      </c>
      <c r="AP614" s="1" t="s">
        <v>137</v>
      </c>
      <c r="AQ614" s="1" t="s">
        <v>138</v>
      </c>
      <c r="AR614" s="1">
        <v>2045</v>
      </c>
      <c r="AS614" s="1" t="str">
        <f>IF(sum!A607="QU",sum!B607,"*")</f>
        <v>R_ES-SH-AP_GAS_HE1</v>
      </c>
      <c r="AT614" s="1"/>
      <c r="AU614" s="1">
        <f>IF(sum!A607="QU",sum!I607,"*")</f>
        <v>0</v>
      </c>
      <c r="AX614" s="1" t="s">
        <v>137</v>
      </c>
      <c r="AY614" s="1" t="s">
        <v>138</v>
      </c>
      <c r="AZ614" s="1">
        <v>2045</v>
      </c>
      <c r="BA614" s="1" t="str">
        <f>IF(sum!A607="SA",sum!B607,"*")</f>
        <v>*</v>
      </c>
      <c r="BB614" s="1"/>
      <c r="BC614" s="1" t="str">
        <f>IF(sum!A607="SA",sum!I607,"*")</f>
        <v>*</v>
      </c>
    </row>
    <row r="615" spans="2:55">
      <c r="B615" s="4" t="s">
        <v>137</v>
      </c>
      <c r="C615" s="4" t="s">
        <v>138</v>
      </c>
      <c r="D615" s="4">
        <v>2045</v>
      </c>
      <c r="J615" s="4" t="s">
        <v>137</v>
      </c>
      <c r="K615" s="4" t="s">
        <v>138</v>
      </c>
      <c r="L615" s="4">
        <v>2045</v>
      </c>
      <c r="M615" s="1" t="str">
        <f>IF(sum!A608="AT",sum!B608,"*")</f>
        <v>*</v>
      </c>
      <c r="N615" s="1"/>
      <c r="O615" s="1" t="str">
        <f>IF(sum!A608="AT",sum!I608,"*")</f>
        <v>*</v>
      </c>
      <c r="R615" s="4" t="s">
        <v>137</v>
      </c>
      <c r="S615" s="4" t="s">
        <v>138</v>
      </c>
      <c r="T615" s="4">
        <v>2045</v>
      </c>
      <c r="U615" s="1" t="str">
        <f>IF(sum!A608="BC",sum!B608,"*")</f>
        <v>*</v>
      </c>
      <c r="V615" s="1"/>
      <c r="W615" s="1" t="str">
        <f>IF(sum!A608="BC",sum!I608,"*")</f>
        <v>*</v>
      </c>
      <c r="Z615" s="4" t="s">
        <v>137</v>
      </c>
      <c r="AA615" s="4" t="s">
        <v>138</v>
      </c>
      <c r="AB615" s="4">
        <v>2045</v>
      </c>
      <c r="AC615" s="1" t="str">
        <f>IF(sum!A608="MA",sum!B608,"*")</f>
        <v>*</v>
      </c>
      <c r="AD615" s="1"/>
      <c r="AE615" s="1" t="str">
        <f>IF(sum!A608="MA",sum!I608,"*")</f>
        <v>*</v>
      </c>
      <c r="AH615" s="4" t="s">
        <v>137</v>
      </c>
      <c r="AI615" s="4" t="s">
        <v>138</v>
      </c>
      <c r="AJ615" s="4">
        <v>2045</v>
      </c>
      <c r="AK615" s="1" t="str">
        <f>IF(sum!A608="ON",sum!B608,"*")</f>
        <v>*</v>
      </c>
      <c r="AL615" s="1"/>
      <c r="AM615" s="1" t="str">
        <f>IF(sum!A608="ON",sum!I608,"*")</f>
        <v>*</v>
      </c>
      <c r="AP615" s="4" t="s">
        <v>137</v>
      </c>
      <c r="AQ615" s="4" t="s">
        <v>138</v>
      </c>
      <c r="AR615" s="4">
        <v>2045</v>
      </c>
      <c r="AS615" s="1" t="str">
        <f>IF(sum!A608="QU",sum!B608,"*")</f>
        <v>R_ES-SH-MOB_ELC1</v>
      </c>
      <c r="AT615" s="1"/>
      <c r="AU615" s="1">
        <f>IF(sum!A608="QU",sum!I608,"*")</f>
        <v>4.0423195695550702E-2</v>
      </c>
      <c r="AX615" s="4" t="s">
        <v>137</v>
      </c>
      <c r="AY615" s="4" t="s">
        <v>138</v>
      </c>
      <c r="AZ615" s="4">
        <v>2045</v>
      </c>
      <c r="BA615" s="1" t="str">
        <f>IF(sum!A608="SA",sum!B608,"*")</f>
        <v>*</v>
      </c>
      <c r="BB615" s="1"/>
      <c r="BC615" s="1" t="str">
        <f>IF(sum!A608="SA",sum!I608,"*")</f>
        <v>*</v>
      </c>
    </row>
    <row r="616" spans="2:55">
      <c r="B616" s="1" t="s">
        <v>137</v>
      </c>
      <c r="C616" s="1" t="s">
        <v>138</v>
      </c>
      <c r="D616" s="1">
        <v>2045</v>
      </c>
      <c r="J616" s="1" t="s">
        <v>137</v>
      </c>
      <c r="K616" s="1" t="s">
        <v>138</v>
      </c>
      <c r="L616" s="1">
        <v>2045</v>
      </c>
      <c r="M616" s="1" t="str">
        <f>IF(sum!A609="AT",sum!B609,"*")</f>
        <v>*</v>
      </c>
      <c r="N616" s="1"/>
      <c r="O616" s="1" t="str">
        <f>IF(sum!A609="AT",sum!I609,"*")</f>
        <v>*</v>
      </c>
      <c r="R616" s="1" t="s">
        <v>137</v>
      </c>
      <c r="S616" s="1" t="s">
        <v>138</v>
      </c>
      <c r="T616" s="1">
        <v>2045</v>
      </c>
      <c r="U616" s="1" t="str">
        <f>IF(sum!A609="BC",sum!B609,"*")</f>
        <v>*</v>
      </c>
      <c r="V616" s="1"/>
      <c r="W616" s="1" t="str">
        <f>IF(sum!A609="BC",sum!I609,"*")</f>
        <v>*</v>
      </c>
      <c r="Z616" s="1" t="s">
        <v>137</v>
      </c>
      <c r="AA616" s="1" t="s">
        <v>138</v>
      </c>
      <c r="AB616" s="1">
        <v>2045</v>
      </c>
      <c r="AC616" s="1" t="str">
        <f>IF(sum!A609="MA",sum!B609,"*")</f>
        <v>*</v>
      </c>
      <c r="AD616" s="1"/>
      <c r="AE616" s="1" t="str">
        <f>IF(sum!A609="MA",sum!I609,"*")</f>
        <v>*</v>
      </c>
      <c r="AH616" s="1" t="s">
        <v>137</v>
      </c>
      <c r="AI616" s="1" t="s">
        <v>138</v>
      </c>
      <c r="AJ616" s="1">
        <v>2045</v>
      </c>
      <c r="AK616" s="1" t="str">
        <f>IF(sum!A609="ON",sum!B609,"*")</f>
        <v>*</v>
      </c>
      <c r="AL616" s="1"/>
      <c r="AM616" s="1" t="str">
        <f>IF(sum!A609="ON",sum!I609,"*")</f>
        <v>*</v>
      </c>
      <c r="AP616" s="1" t="s">
        <v>137</v>
      </c>
      <c r="AQ616" s="1" t="s">
        <v>138</v>
      </c>
      <c r="AR616" s="1">
        <v>2045</v>
      </c>
      <c r="AS616" s="1" t="str">
        <f>IF(sum!A609="QU",sum!B609,"*")</f>
        <v>R_ES-SH-MOB_GAS_HE1</v>
      </c>
      <c r="AT616" s="1"/>
      <c r="AU616" s="1">
        <f>IF(sum!A609="QU",sum!I609,"*")</f>
        <v>0</v>
      </c>
      <c r="AX616" s="1" t="s">
        <v>137</v>
      </c>
      <c r="AY616" s="1" t="s">
        <v>138</v>
      </c>
      <c r="AZ616" s="1">
        <v>2045</v>
      </c>
      <c r="BA616" s="1" t="str">
        <f>IF(sum!A609="SA",sum!B609,"*")</f>
        <v>*</v>
      </c>
      <c r="BB616" s="1"/>
      <c r="BC616" s="1" t="str">
        <f>IF(sum!A609="SA",sum!I609,"*")</f>
        <v>*</v>
      </c>
    </row>
    <row r="617" spans="2:55">
      <c r="B617" s="1" t="s">
        <v>137</v>
      </c>
      <c r="C617" s="1" t="s">
        <v>138</v>
      </c>
      <c r="D617" s="1">
        <v>2045</v>
      </c>
      <c r="J617" s="1" t="s">
        <v>137</v>
      </c>
      <c r="K617" s="1" t="s">
        <v>138</v>
      </c>
      <c r="L617" s="1">
        <v>2045</v>
      </c>
      <c r="M617" s="1" t="str">
        <f>IF(sum!A610="AT",sum!B610,"*")</f>
        <v>*</v>
      </c>
      <c r="N617" s="1"/>
      <c r="O617" s="1" t="str">
        <f>IF(sum!A610="AT",sum!I610,"*")</f>
        <v>*</v>
      </c>
      <c r="R617" s="1" t="s">
        <v>137</v>
      </c>
      <c r="S617" s="1" t="s">
        <v>138</v>
      </c>
      <c r="T617" s="1">
        <v>2045</v>
      </c>
      <c r="U617" s="1" t="str">
        <f>IF(sum!A610="BC",sum!B610,"*")</f>
        <v>*</v>
      </c>
      <c r="V617" s="1"/>
      <c r="W617" s="1" t="str">
        <f>IF(sum!A610="BC",sum!I610,"*")</f>
        <v>*</v>
      </c>
      <c r="Z617" s="1" t="s">
        <v>137</v>
      </c>
      <c r="AA617" s="1" t="s">
        <v>138</v>
      </c>
      <c r="AB617" s="1">
        <v>2045</v>
      </c>
      <c r="AC617" s="1" t="str">
        <f>IF(sum!A610="MA",sum!B610,"*")</f>
        <v>*</v>
      </c>
      <c r="AD617" s="1"/>
      <c r="AE617" s="1" t="str">
        <f>IF(sum!A610="MA",sum!I610,"*")</f>
        <v>*</v>
      </c>
      <c r="AH617" s="1" t="s">
        <v>137</v>
      </c>
      <c r="AI617" s="1" t="s">
        <v>138</v>
      </c>
      <c r="AJ617" s="1">
        <v>2045</v>
      </c>
      <c r="AK617" s="1" t="str">
        <f>IF(sum!A610="ON",sum!B610,"*")</f>
        <v>*</v>
      </c>
      <c r="AL617" s="1"/>
      <c r="AM617" s="1" t="str">
        <f>IF(sum!A610="ON",sum!I610,"*")</f>
        <v>*</v>
      </c>
      <c r="AP617" s="4" t="s">
        <v>137</v>
      </c>
      <c r="AQ617" s="4" t="s">
        <v>138</v>
      </c>
      <c r="AR617" s="4">
        <v>2045</v>
      </c>
      <c r="AS617" s="1" t="str">
        <f>IF(sum!A610="QU",sum!B610,"*")</f>
        <v>R_ES-SH-SA_ELC1</v>
      </c>
      <c r="AT617" s="1"/>
      <c r="AU617" s="1">
        <f>IF(sum!A610="QU",sum!I610,"*")</f>
        <v>0.16098923182001701</v>
      </c>
      <c r="AX617" s="1" t="s">
        <v>137</v>
      </c>
      <c r="AY617" s="1" t="s">
        <v>138</v>
      </c>
      <c r="AZ617" s="1">
        <v>2045</v>
      </c>
      <c r="BA617" s="1" t="str">
        <f>IF(sum!A610="SA",sum!B610,"*")</f>
        <v>*</v>
      </c>
      <c r="BB617" s="1"/>
      <c r="BC617" s="1" t="str">
        <f>IF(sum!A610="SA",sum!I610,"*")</f>
        <v>*</v>
      </c>
    </row>
    <row r="618" spans="2:55">
      <c r="B618" s="4" t="s">
        <v>137</v>
      </c>
      <c r="C618" s="4" t="s">
        <v>138</v>
      </c>
      <c r="D618" s="4">
        <v>2045</v>
      </c>
      <c r="J618" s="4" t="s">
        <v>137</v>
      </c>
      <c r="K618" s="4" t="s">
        <v>138</v>
      </c>
      <c r="L618" s="4">
        <v>2045</v>
      </c>
      <c r="M618" s="1" t="str">
        <f>IF(sum!A611="AT",sum!B611,"*")</f>
        <v>*</v>
      </c>
      <c r="N618" s="1"/>
      <c r="O618" s="1" t="str">
        <f>IF(sum!A611="AT",sum!I611,"*")</f>
        <v>*</v>
      </c>
      <c r="R618" s="4" t="s">
        <v>137</v>
      </c>
      <c r="S618" s="4" t="s">
        <v>138</v>
      </c>
      <c r="T618" s="4">
        <v>2045</v>
      </c>
      <c r="U618" s="1" t="str">
        <f>IF(sum!A611="BC",sum!B611,"*")</f>
        <v>*</v>
      </c>
      <c r="V618" s="1"/>
      <c r="W618" s="1" t="str">
        <f>IF(sum!A611="BC",sum!I611,"*")</f>
        <v>*</v>
      </c>
      <c r="Z618" s="4" t="s">
        <v>137</v>
      </c>
      <c r="AA618" s="4" t="s">
        <v>138</v>
      </c>
      <c r="AB618" s="4">
        <v>2045</v>
      </c>
      <c r="AC618" s="1" t="str">
        <f>IF(sum!A611="MA",sum!B611,"*")</f>
        <v>*</v>
      </c>
      <c r="AD618" s="1"/>
      <c r="AE618" s="1" t="str">
        <f>IF(sum!A611="MA",sum!I611,"*")</f>
        <v>*</v>
      </c>
      <c r="AH618" s="4" t="s">
        <v>137</v>
      </c>
      <c r="AI618" s="4" t="s">
        <v>138</v>
      </c>
      <c r="AJ618" s="4">
        <v>2045</v>
      </c>
      <c r="AK618" s="1" t="str">
        <f>IF(sum!A611="ON",sum!B611,"*")</f>
        <v>*</v>
      </c>
      <c r="AL618" s="1"/>
      <c r="AM618" s="1" t="str">
        <f>IF(sum!A611="ON",sum!I611,"*")</f>
        <v>*</v>
      </c>
      <c r="AP618" s="1" t="s">
        <v>137</v>
      </c>
      <c r="AQ618" s="1" t="s">
        <v>138</v>
      </c>
      <c r="AR618" s="1">
        <v>2045</v>
      </c>
      <c r="AS618" s="1" t="str">
        <f>IF(sum!A611="QU",sum!B611,"*")</f>
        <v>R_ES-SH-SA_GAS_HE1</v>
      </c>
      <c r="AT618" s="1"/>
      <c r="AU618" s="1">
        <f>IF(sum!A611="QU",sum!I611,"*")</f>
        <v>0</v>
      </c>
      <c r="AX618" s="4" t="s">
        <v>137</v>
      </c>
      <c r="AY618" s="4" t="s">
        <v>138</v>
      </c>
      <c r="AZ618" s="4">
        <v>2045</v>
      </c>
      <c r="BA618" s="1" t="str">
        <f>IF(sum!A611="SA",sum!B611,"*")</f>
        <v>*</v>
      </c>
      <c r="BB618" s="1"/>
      <c r="BC618" s="1" t="str">
        <f>IF(sum!A611="SA",sum!I611,"*")</f>
        <v>*</v>
      </c>
    </row>
    <row r="619" spans="2:55">
      <c r="B619" s="1" t="s">
        <v>137</v>
      </c>
      <c r="C619" s="1" t="s">
        <v>138</v>
      </c>
      <c r="D619" s="1">
        <v>2045</v>
      </c>
      <c r="J619" s="1" t="s">
        <v>137</v>
      </c>
      <c r="K619" s="1" t="s">
        <v>138</v>
      </c>
      <c r="L619" s="1">
        <v>2045</v>
      </c>
      <c r="M619" s="1" t="str">
        <f>IF(sum!A612="AT",sum!B612,"*")</f>
        <v>*</v>
      </c>
      <c r="N619" s="1"/>
      <c r="O619" s="1" t="str">
        <f>IF(sum!A612="AT",sum!I612,"*")</f>
        <v>*</v>
      </c>
      <c r="R619" s="1" t="s">
        <v>137</v>
      </c>
      <c r="S619" s="1" t="s">
        <v>138</v>
      </c>
      <c r="T619" s="1">
        <v>2045</v>
      </c>
      <c r="U619" s="1" t="str">
        <f>IF(sum!A612="BC",sum!B612,"*")</f>
        <v>*</v>
      </c>
      <c r="V619" s="1"/>
      <c r="W619" s="1" t="str">
        <f>IF(sum!A612="BC",sum!I612,"*")</f>
        <v>*</v>
      </c>
      <c r="Z619" s="1" t="s">
        <v>137</v>
      </c>
      <c r="AA619" s="1" t="s">
        <v>138</v>
      </c>
      <c r="AB619" s="1">
        <v>2045</v>
      </c>
      <c r="AC619" s="1" t="str">
        <f>IF(sum!A612="MA",sum!B612,"*")</f>
        <v>*</v>
      </c>
      <c r="AD619" s="1"/>
      <c r="AE619" s="1" t="str">
        <f>IF(sum!A612="MA",sum!I612,"*")</f>
        <v>*</v>
      </c>
      <c r="AH619" s="1" t="s">
        <v>137</v>
      </c>
      <c r="AI619" s="1" t="s">
        <v>138</v>
      </c>
      <c r="AJ619" s="1">
        <v>2045</v>
      </c>
      <c r="AK619" s="1" t="str">
        <f>IF(sum!A612="ON",sum!B612,"*")</f>
        <v>*</v>
      </c>
      <c r="AL619" s="1"/>
      <c r="AM619" s="1" t="str">
        <f>IF(sum!A612="ON",sum!I612,"*")</f>
        <v>*</v>
      </c>
      <c r="AP619" s="4" t="s">
        <v>137</v>
      </c>
      <c r="AQ619" s="4" t="s">
        <v>138</v>
      </c>
      <c r="AR619" s="4">
        <v>2045</v>
      </c>
      <c r="AS619" s="1" t="str">
        <f>IF(sum!A612="QU",sum!B612,"*")</f>
        <v>R_ES-SH-SA_HET1</v>
      </c>
      <c r="AT619" s="1"/>
      <c r="AU619" s="1">
        <f>IF(sum!A612="QU",sum!I612,"*")</f>
        <v>0</v>
      </c>
      <c r="AX619" s="1" t="s">
        <v>137</v>
      </c>
      <c r="AY619" s="1" t="s">
        <v>138</v>
      </c>
      <c r="AZ619" s="1">
        <v>2045</v>
      </c>
      <c r="BA619" s="1" t="str">
        <f>IF(sum!A612="SA",sum!B612,"*")</f>
        <v>*</v>
      </c>
      <c r="BB619" s="1"/>
      <c r="BC619" s="1" t="str">
        <f>IF(sum!A612="SA",sum!I612,"*")</f>
        <v>*</v>
      </c>
    </row>
    <row r="620" spans="2:55">
      <c r="B620" s="1" t="s">
        <v>137</v>
      </c>
      <c r="C620" s="1" t="s">
        <v>138</v>
      </c>
      <c r="D620" s="1">
        <v>2045</v>
      </c>
      <c r="J620" s="1" t="s">
        <v>137</v>
      </c>
      <c r="K620" s="1" t="s">
        <v>138</v>
      </c>
      <c r="L620" s="1">
        <v>2045</v>
      </c>
      <c r="M620" s="1" t="str">
        <f>IF(sum!A613="AT",sum!B613,"*")</f>
        <v>*</v>
      </c>
      <c r="N620" s="1"/>
      <c r="O620" s="1" t="str">
        <f>IF(sum!A613="AT",sum!I613,"*")</f>
        <v>*</v>
      </c>
      <c r="R620" s="1" t="s">
        <v>137</v>
      </c>
      <c r="S620" s="1" t="s">
        <v>138</v>
      </c>
      <c r="T620" s="1">
        <v>2045</v>
      </c>
      <c r="U620" s="1" t="str">
        <f>IF(sum!A613="BC",sum!B613,"*")</f>
        <v>*</v>
      </c>
      <c r="V620" s="1"/>
      <c r="W620" s="1" t="str">
        <f>IF(sum!A613="BC",sum!I613,"*")</f>
        <v>*</v>
      </c>
      <c r="Z620" s="1" t="s">
        <v>137</v>
      </c>
      <c r="AA620" s="1" t="s">
        <v>138</v>
      </c>
      <c r="AB620" s="1">
        <v>2045</v>
      </c>
      <c r="AC620" s="1" t="str">
        <f>IF(sum!A613="MA",sum!B613,"*")</f>
        <v>*</v>
      </c>
      <c r="AD620" s="1"/>
      <c r="AE620" s="1" t="str">
        <f>IF(sum!A613="MA",sum!I613,"*")</f>
        <v>*</v>
      </c>
      <c r="AH620" s="1" t="s">
        <v>137</v>
      </c>
      <c r="AI620" s="1" t="s">
        <v>138</v>
      </c>
      <c r="AJ620" s="1">
        <v>2045</v>
      </c>
      <c r="AK620" s="1" t="str">
        <f>IF(sum!A613="ON",sum!B613,"*")</f>
        <v>*</v>
      </c>
      <c r="AL620" s="1"/>
      <c r="AM620" s="1" t="str">
        <f>IF(sum!A613="ON",sum!I613,"*")</f>
        <v>*</v>
      </c>
      <c r="AP620" s="1" t="s">
        <v>137</v>
      </c>
      <c r="AQ620" s="1" t="s">
        <v>138</v>
      </c>
      <c r="AR620" s="1">
        <v>2045</v>
      </c>
      <c r="AS620" s="1" t="str">
        <f>IF(sum!A613="QU",sum!B613,"*")</f>
        <v>R_ES-SH-SD_ELC1</v>
      </c>
      <c r="AT620" s="1"/>
      <c r="AU620" s="1">
        <f>IF(sum!A613="QU",sum!I613,"*")</f>
        <v>0.94469828683108703</v>
      </c>
      <c r="AX620" s="1" t="s">
        <v>137</v>
      </c>
      <c r="AY620" s="1" t="s">
        <v>138</v>
      </c>
      <c r="AZ620" s="1">
        <v>2045</v>
      </c>
      <c r="BA620" s="1" t="str">
        <f>IF(sum!A613="SA",sum!B613,"*")</f>
        <v>*</v>
      </c>
      <c r="BB620" s="1"/>
      <c r="BC620" s="1" t="str">
        <f>IF(sum!A613="SA",sum!I613,"*")</f>
        <v>*</v>
      </c>
    </row>
    <row r="621" spans="2:55">
      <c r="B621" s="4" t="s">
        <v>137</v>
      </c>
      <c r="C621" s="4" t="s">
        <v>138</v>
      </c>
      <c r="D621" s="4">
        <v>2045</v>
      </c>
      <c r="J621" s="4" t="s">
        <v>137</v>
      </c>
      <c r="K621" s="4" t="s">
        <v>138</v>
      </c>
      <c r="L621" s="4">
        <v>2045</v>
      </c>
      <c r="M621" s="1" t="str">
        <f>IF(sum!A614="AT",sum!B614,"*")</f>
        <v>*</v>
      </c>
      <c r="N621" s="1"/>
      <c r="O621" s="1" t="str">
        <f>IF(sum!A614="AT",sum!I614,"*")</f>
        <v>*</v>
      </c>
      <c r="R621" s="4" t="s">
        <v>137</v>
      </c>
      <c r="S621" s="4" t="s">
        <v>138</v>
      </c>
      <c r="T621" s="4">
        <v>2045</v>
      </c>
      <c r="U621" s="1" t="str">
        <f>IF(sum!A614="BC",sum!B614,"*")</f>
        <v>*</v>
      </c>
      <c r="V621" s="1"/>
      <c r="W621" s="1" t="str">
        <f>IF(sum!A614="BC",sum!I614,"*")</f>
        <v>*</v>
      </c>
      <c r="Z621" s="4" t="s">
        <v>137</v>
      </c>
      <c r="AA621" s="4" t="s">
        <v>138</v>
      </c>
      <c r="AB621" s="4">
        <v>2045</v>
      </c>
      <c r="AC621" s="1" t="str">
        <f>IF(sum!A614="MA",sum!B614,"*")</f>
        <v>*</v>
      </c>
      <c r="AD621" s="1"/>
      <c r="AE621" s="1" t="str">
        <f>IF(sum!A614="MA",sum!I614,"*")</f>
        <v>*</v>
      </c>
      <c r="AH621" s="4" t="s">
        <v>137</v>
      </c>
      <c r="AI621" s="4" t="s">
        <v>138</v>
      </c>
      <c r="AJ621" s="4">
        <v>2045</v>
      </c>
      <c r="AK621" s="1" t="str">
        <f>IF(sum!A614="ON",sum!B614,"*")</f>
        <v>*</v>
      </c>
      <c r="AL621" s="1"/>
      <c r="AM621" s="1" t="str">
        <f>IF(sum!A614="ON",sum!I614,"*")</f>
        <v>*</v>
      </c>
      <c r="AP621" s="4" t="s">
        <v>137</v>
      </c>
      <c r="AQ621" s="4" t="s">
        <v>138</v>
      </c>
      <c r="AR621" s="4">
        <v>2045</v>
      </c>
      <c r="AS621" s="1" t="str">
        <f>IF(sum!A614="QU",sum!B614,"*")</f>
        <v>R_ES-SH-SD_GAS_HE1</v>
      </c>
      <c r="AT621" s="1"/>
      <c r="AU621" s="1">
        <f>IF(sum!A614="QU",sum!I614,"*")</f>
        <v>0</v>
      </c>
      <c r="AX621" s="4" t="s">
        <v>137</v>
      </c>
      <c r="AY621" s="4" t="s">
        <v>138</v>
      </c>
      <c r="AZ621" s="4">
        <v>2045</v>
      </c>
      <c r="BA621" s="1" t="str">
        <f>IF(sum!A614="SA",sum!B614,"*")</f>
        <v>*</v>
      </c>
      <c r="BB621" s="1"/>
      <c r="BC621" s="1" t="str">
        <f>IF(sum!A614="SA",sum!I614,"*")</f>
        <v>*</v>
      </c>
    </row>
    <row r="622" spans="2:55">
      <c r="B622" s="1" t="s">
        <v>137</v>
      </c>
      <c r="C622" s="1" t="s">
        <v>138</v>
      </c>
      <c r="D622" s="1">
        <v>2045</v>
      </c>
      <c r="J622" s="1" t="s">
        <v>137</v>
      </c>
      <c r="K622" s="1" t="s">
        <v>138</v>
      </c>
      <c r="L622" s="1">
        <v>2045</v>
      </c>
      <c r="M622" s="1" t="str">
        <f>IF(sum!A615="AT",sum!B615,"*")</f>
        <v>*</v>
      </c>
      <c r="N622" s="1"/>
      <c r="O622" s="1" t="str">
        <f>IF(sum!A615="AT",sum!I615,"*")</f>
        <v>*</v>
      </c>
      <c r="R622" s="1" t="s">
        <v>137</v>
      </c>
      <c r="S622" s="1" t="s">
        <v>138</v>
      </c>
      <c r="T622" s="1">
        <v>2045</v>
      </c>
      <c r="U622" s="1" t="str">
        <f>IF(sum!A615="BC",sum!B615,"*")</f>
        <v>*</v>
      </c>
      <c r="V622" s="1"/>
      <c r="W622" s="1" t="str">
        <f>IF(sum!A615="BC",sum!I615,"*")</f>
        <v>*</v>
      </c>
      <c r="Z622" s="1" t="s">
        <v>137</v>
      </c>
      <c r="AA622" s="1" t="s">
        <v>138</v>
      </c>
      <c r="AB622" s="1">
        <v>2045</v>
      </c>
      <c r="AC622" s="1" t="str">
        <f>IF(sum!A615="MA",sum!B615,"*")</f>
        <v>*</v>
      </c>
      <c r="AD622" s="1"/>
      <c r="AE622" s="1" t="str">
        <f>IF(sum!A615="MA",sum!I615,"*")</f>
        <v>*</v>
      </c>
      <c r="AH622" s="1" t="s">
        <v>137</v>
      </c>
      <c r="AI622" s="1" t="s">
        <v>138</v>
      </c>
      <c r="AJ622" s="1">
        <v>2045</v>
      </c>
      <c r="AK622" s="1" t="str">
        <f>IF(sum!A615="ON",sum!B615,"*")</f>
        <v>*</v>
      </c>
      <c r="AL622" s="1"/>
      <c r="AM622" s="1" t="str">
        <f>IF(sum!A615="ON",sum!I615,"*")</f>
        <v>*</v>
      </c>
      <c r="AP622" s="1" t="s">
        <v>137</v>
      </c>
      <c r="AQ622" s="1" t="s">
        <v>138</v>
      </c>
      <c r="AR622" s="1">
        <v>2045</v>
      </c>
      <c r="AS622" s="1" t="str">
        <f>IF(sum!A615="QU",sum!B615,"*")</f>
        <v>R_ES-WH-AP_GAS1</v>
      </c>
      <c r="AT622" s="1"/>
      <c r="AU622" s="1">
        <f>IF(sum!A615="QU",sum!I615,"*")</f>
        <v>0</v>
      </c>
      <c r="AX622" s="1" t="s">
        <v>137</v>
      </c>
      <c r="AY622" s="1" t="s">
        <v>138</v>
      </c>
      <c r="AZ622" s="1">
        <v>2045</v>
      </c>
      <c r="BA622" s="1" t="str">
        <f>IF(sum!A615="SA",sum!B615,"*")</f>
        <v>*</v>
      </c>
      <c r="BB622" s="1"/>
      <c r="BC622" s="1" t="str">
        <f>IF(sum!A615="SA",sum!I615,"*")</f>
        <v>*</v>
      </c>
    </row>
    <row r="623" spans="2:55">
      <c r="B623" s="1" t="s">
        <v>137</v>
      </c>
      <c r="C623" s="1" t="s">
        <v>138</v>
      </c>
      <c r="D623" s="1">
        <v>2045</v>
      </c>
      <c r="J623" s="1" t="s">
        <v>137</v>
      </c>
      <c r="K623" s="1" t="s">
        <v>138</v>
      </c>
      <c r="L623" s="1">
        <v>2045</v>
      </c>
      <c r="M623" s="1" t="str">
        <f>IF(sum!A616="AT",sum!B616,"*")</f>
        <v>*</v>
      </c>
      <c r="N623" s="1"/>
      <c r="O623" s="1" t="str">
        <f>IF(sum!A616="AT",sum!I616,"*")</f>
        <v>*</v>
      </c>
      <c r="R623" s="1" t="s">
        <v>137</v>
      </c>
      <c r="S623" s="1" t="s">
        <v>138</v>
      </c>
      <c r="T623" s="1">
        <v>2045</v>
      </c>
      <c r="U623" s="1" t="str">
        <f>IF(sum!A616="BC",sum!B616,"*")</f>
        <v>*</v>
      </c>
      <c r="V623" s="1"/>
      <c r="W623" s="1" t="str">
        <f>IF(sum!A616="BC",sum!I616,"*")</f>
        <v>*</v>
      </c>
      <c r="Z623" s="1" t="s">
        <v>137</v>
      </c>
      <c r="AA623" s="1" t="s">
        <v>138</v>
      </c>
      <c r="AB623" s="1">
        <v>2045</v>
      </c>
      <c r="AC623" s="1" t="str">
        <f>IF(sum!A616="MA",sum!B616,"*")</f>
        <v>*</v>
      </c>
      <c r="AD623" s="1"/>
      <c r="AE623" s="1" t="str">
        <f>IF(sum!A616="MA",sum!I616,"*")</f>
        <v>*</v>
      </c>
      <c r="AH623" s="1" t="s">
        <v>137</v>
      </c>
      <c r="AI623" s="1" t="s">
        <v>138</v>
      </c>
      <c r="AJ623" s="1">
        <v>2045</v>
      </c>
      <c r="AK623" s="1" t="str">
        <f>IF(sum!A616="ON",sum!B616,"*")</f>
        <v>*</v>
      </c>
      <c r="AL623" s="1"/>
      <c r="AM623" s="1" t="str">
        <f>IF(sum!A616="ON",sum!I616,"*")</f>
        <v>*</v>
      </c>
      <c r="AP623" s="4" t="s">
        <v>137</v>
      </c>
      <c r="AQ623" s="4" t="s">
        <v>138</v>
      </c>
      <c r="AR623" s="4">
        <v>2045</v>
      </c>
      <c r="AS623" s="1" t="str">
        <f>IF(sum!A616="QU",sum!B616,"*")</f>
        <v>R_ES-WH-AP_STEAM1</v>
      </c>
      <c r="AT623" s="1"/>
      <c r="AU623" s="1">
        <f>IF(sum!A616="QU",sum!I616,"*")</f>
        <v>3.3207143235747201</v>
      </c>
      <c r="AX623" s="1" t="s">
        <v>137</v>
      </c>
      <c r="AY623" s="1" t="s">
        <v>138</v>
      </c>
      <c r="AZ623" s="1">
        <v>2045</v>
      </c>
      <c r="BA623" s="1" t="str">
        <f>IF(sum!A616="SA",sum!B616,"*")</f>
        <v>*</v>
      </c>
      <c r="BB623" s="1"/>
      <c r="BC623" s="1" t="str">
        <f>IF(sum!A616="SA",sum!I616,"*")</f>
        <v>*</v>
      </c>
    </row>
    <row r="624" spans="2:55">
      <c r="B624" s="4" t="s">
        <v>137</v>
      </c>
      <c r="C624" s="4" t="s">
        <v>138</v>
      </c>
      <c r="D624" s="4">
        <v>2045</v>
      </c>
      <c r="J624" s="4" t="s">
        <v>137</v>
      </c>
      <c r="K624" s="4" t="s">
        <v>138</v>
      </c>
      <c r="L624" s="4">
        <v>2045</v>
      </c>
      <c r="M624" s="1" t="str">
        <f>IF(sum!A617="AT",sum!B617,"*")</f>
        <v>*</v>
      </c>
      <c r="N624" s="1"/>
      <c r="O624" s="1" t="str">
        <f>IF(sum!A617="AT",sum!I617,"*")</f>
        <v>*</v>
      </c>
      <c r="R624" s="4" t="s">
        <v>137</v>
      </c>
      <c r="S624" s="4" t="s">
        <v>138</v>
      </c>
      <c r="T624" s="4">
        <v>2045</v>
      </c>
      <c r="U624" s="1" t="str">
        <f>IF(sum!A617="BC",sum!B617,"*")</f>
        <v>*</v>
      </c>
      <c r="V624" s="1"/>
      <c r="W624" s="1" t="str">
        <f>IF(sum!A617="BC",sum!I617,"*")</f>
        <v>*</v>
      </c>
      <c r="Z624" s="4" t="s">
        <v>137</v>
      </c>
      <c r="AA624" s="4" t="s">
        <v>138</v>
      </c>
      <c r="AB624" s="4">
        <v>2045</v>
      </c>
      <c r="AC624" s="1" t="str">
        <f>IF(sum!A617="MA",sum!B617,"*")</f>
        <v>*</v>
      </c>
      <c r="AD624" s="1"/>
      <c r="AE624" s="1" t="str">
        <f>IF(sum!A617="MA",sum!I617,"*")</f>
        <v>*</v>
      </c>
      <c r="AH624" s="4" t="s">
        <v>137</v>
      </c>
      <c r="AI624" s="4" t="s">
        <v>138</v>
      </c>
      <c r="AJ624" s="4">
        <v>2045</v>
      </c>
      <c r="AK624" s="1" t="str">
        <f>IF(sum!A617="ON",sum!B617,"*")</f>
        <v>*</v>
      </c>
      <c r="AL624" s="1"/>
      <c r="AM624" s="1" t="str">
        <f>IF(sum!A617="ON",sum!I617,"*")</f>
        <v>*</v>
      </c>
      <c r="AP624" s="1" t="s">
        <v>137</v>
      </c>
      <c r="AQ624" s="1" t="s">
        <v>138</v>
      </c>
      <c r="AR624" s="1">
        <v>2045</v>
      </c>
      <c r="AS624" s="1" t="str">
        <f>IF(sum!A617="QU",sum!B617,"*")</f>
        <v>R_ES-WH-MOB_GAS1</v>
      </c>
      <c r="AT624" s="1"/>
      <c r="AU624" s="1">
        <f>IF(sum!A617="QU",sum!I617,"*")</f>
        <v>0</v>
      </c>
      <c r="AX624" s="4" t="s">
        <v>137</v>
      </c>
      <c r="AY624" s="4" t="s">
        <v>138</v>
      </c>
      <c r="AZ624" s="4">
        <v>2045</v>
      </c>
      <c r="BA624" s="1" t="str">
        <f>IF(sum!A617="SA",sum!B617,"*")</f>
        <v>*</v>
      </c>
      <c r="BB624" s="1"/>
      <c r="BC624" s="1" t="str">
        <f>IF(sum!A617="SA",sum!I617,"*")</f>
        <v>*</v>
      </c>
    </row>
    <row r="625" spans="2:55">
      <c r="B625" s="1" t="s">
        <v>137</v>
      </c>
      <c r="C625" s="1" t="s">
        <v>138</v>
      </c>
      <c r="D625" s="1">
        <v>2045</v>
      </c>
      <c r="J625" s="1" t="s">
        <v>137</v>
      </c>
      <c r="K625" s="1" t="s">
        <v>138</v>
      </c>
      <c r="L625" s="1">
        <v>2045</v>
      </c>
      <c r="M625" s="1" t="str">
        <f>IF(sum!A618="AT",sum!B618,"*")</f>
        <v>*</v>
      </c>
      <c r="N625" s="1"/>
      <c r="O625" s="1" t="str">
        <f>IF(sum!A618="AT",sum!I618,"*")</f>
        <v>*</v>
      </c>
      <c r="R625" s="1" t="s">
        <v>137</v>
      </c>
      <c r="S625" s="1" t="s">
        <v>138</v>
      </c>
      <c r="T625" s="1">
        <v>2045</v>
      </c>
      <c r="U625" s="1" t="str">
        <f>IF(sum!A618="BC",sum!B618,"*")</f>
        <v>*</v>
      </c>
      <c r="V625" s="1"/>
      <c r="W625" s="1" t="str">
        <f>IF(sum!A618="BC",sum!I618,"*")</f>
        <v>*</v>
      </c>
      <c r="Z625" s="1" t="s">
        <v>137</v>
      </c>
      <c r="AA625" s="1" t="s">
        <v>138</v>
      </c>
      <c r="AB625" s="1">
        <v>2045</v>
      </c>
      <c r="AC625" s="1" t="str">
        <f>IF(sum!A618="MA",sum!B618,"*")</f>
        <v>*</v>
      </c>
      <c r="AD625" s="1"/>
      <c r="AE625" s="1" t="str">
        <f>IF(sum!A618="MA",sum!I618,"*")</f>
        <v>*</v>
      </c>
      <c r="AH625" s="1" t="s">
        <v>137</v>
      </c>
      <c r="AI625" s="1" t="s">
        <v>138</v>
      </c>
      <c r="AJ625" s="1">
        <v>2045</v>
      </c>
      <c r="AK625" s="1" t="str">
        <f>IF(sum!A618="ON",sum!B618,"*")</f>
        <v>*</v>
      </c>
      <c r="AL625" s="1"/>
      <c r="AM625" s="1" t="str">
        <f>IF(sum!A618="ON",sum!I618,"*")</f>
        <v>*</v>
      </c>
      <c r="AP625" s="4" t="s">
        <v>137</v>
      </c>
      <c r="AQ625" s="4" t="s">
        <v>138</v>
      </c>
      <c r="AR625" s="4">
        <v>2045</v>
      </c>
      <c r="AS625" s="1" t="str">
        <f>IF(sum!A618="QU",sum!B618,"*")</f>
        <v>R_ES-WH-MOB_STEAM1</v>
      </c>
      <c r="AT625" s="1"/>
      <c r="AU625" s="1">
        <f>IF(sum!A618="QU",sum!I618,"*")</f>
        <v>3.6406689928633003E-2</v>
      </c>
      <c r="AX625" s="1" t="s">
        <v>137</v>
      </c>
      <c r="AY625" s="1" t="s">
        <v>138</v>
      </c>
      <c r="AZ625" s="1">
        <v>2045</v>
      </c>
      <c r="BA625" s="1" t="str">
        <f>IF(sum!A618="SA",sum!B618,"*")</f>
        <v>*</v>
      </c>
      <c r="BB625" s="1"/>
      <c r="BC625" s="1" t="str">
        <f>IF(sum!A618="SA",sum!I618,"*")</f>
        <v>*</v>
      </c>
    </row>
    <row r="626" spans="2:55">
      <c r="B626" s="1" t="s">
        <v>137</v>
      </c>
      <c r="C626" s="1" t="s">
        <v>138</v>
      </c>
      <c r="D626" s="1">
        <v>2045</v>
      </c>
      <c r="J626" s="1" t="s">
        <v>137</v>
      </c>
      <c r="K626" s="1" t="s">
        <v>138</v>
      </c>
      <c r="L626" s="1">
        <v>2045</v>
      </c>
      <c r="M626" s="1" t="str">
        <f>IF(sum!A619="AT",sum!B619,"*")</f>
        <v>*</v>
      </c>
      <c r="N626" s="1"/>
      <c r="O626" s="1" t="str">
        <f>IF(sum!A619="AT",sum!I619,"*")</f>
        <v>*</v>
      </c>
      <c r="R626" s="1" t="s">
        <v>137</v>
      </c>
      <c r="S626" s="1" t="s">
        <v>138</v>
      </c>
      <c r="T626" s="1">
        <v>2045</v>
      </c>
      <c r="U626" s="1" t="str">
        <f>IF(sum!A619="BC",sum!B619,"*")</f>
        <v>*</v>
      </c>
      <c r="V626" s="1"/>
      <c r="W626" s="1" t="str">
        <f>IF(sum!A619="BC",sum!I619,"*")</f>
        <v>*</v>
      </c>
      <c r="Z626" s="1" t="s">
        <v>137</v>
      </c>
      <c r="AA626" s="1" t="s">
        <v>138</v>
      </c>
      <c r="AB626" s="1">
        <v>2045</v>
      </c>
      <c r="AC626" s="1" t="str">
        <f>IF(sum!A619="MA",sum!B619,"*")</f>
        <v>*</v>
      </c>
      <c r="AD626" s="1"/>
      <c r="AE626" s="1" t="str">
        <f>IF(sum!A619="MA",sum!I619,"*")</f>
        <v>*</v>
      </c>
      <c r="AH626" s="1" t="s">
        <v>137</v>
      </c>
      <c r="AI626" s="1" t="s">
        <v>138</v>
      </c>
      <c r="AJ626" s="1">
        <v>2045</v>
      </c>
      <c r="AK626" s="1" t="str">
        <f>IF(sum!A619="ON",sum!B619,"*")</f>
        <v>*</v>
      </c>
      <c r="AL626" s="1"/>
      <c r="AM626" s="1" t="str">
        <f>IF(sum!A619="ON",sum!I619,"*")</f>
        <v>*</v>
      </c>
      <c r="AP626" s="1" t="s">
        <v>137</v>
      </c>
      <c r="AQ626" s="1" t="s">
        <v>138</v>
      </c>
      <c r="AR626" s="1">
        <v>2045</v>
      </c>
      <c r="AS626" s="1" t="str">
        <f>IF(sum!A619="QU",sum!B619,"*")</f>
        <v>R_ES-WH-SA_GAS1</v>
      </c>
      <c r="AT626" s="1"/>
      <c r="AU626" s="1">
        <f>IF(sum!A619="QU",sum!I619,"*")</f>
        <v>0</v>
      </c>
      <c r="AX626" s="1" t="s">
        <v>137</v>
      </c>
      <c r="AY626" s="1" t="s">
        <v>138</v>
      </c>
      <c r="AZ626" s="1">
        <v>2045</v>
      </c>
      <c r="BA626" s="1" t="str">
        <f>IF(sum!A619="SA",sum!B619,"*")</f>
        <v>*</v>
      </c>
      <c r="BB626" s="1"/>
      <c r="BC626" s="1" t="str">
        <f>IF(sum!A619="SA",sum!I619,"*")</f>
        <v>*</v>
      </c>
    </row>
    <row r="627" spans="2:55">
      <c r="B627" s="4" t="s">
        <v>137</v>
      </c>
      <c r="C627" s="4" t="s">
        <v>138</v>
      </c>
      <c r="D627" s="4">
        <v>2045</v>
      </c>
      <c r="J627" s="4" t="s">
        <v>137</v>
      </c>
      <c r="K627" s="4" t="s">
        <v>138</v>
      </c>
      <c r="L627" s="4">
        <v>2045</v>
      </c>
      <c r="M627" s="1" t="str">
        <f>IF(sum!A620="AT",sum!B620,"*")</f>
        <v>*</v>
      </c>
      <c r="N627" s="1"/>
      <c r="O627" s="1" t="str">
        <f>IF(sum!A620="AT",sum!I620,"*")</f>
        <v>*</v>
      </c>
      <c r="R627" s="4" t="s">
        <v>137</v>
      </c>
      <c r="S627" s="4" t="s">
        <v>138</v>
      </c>
      <c r="T627" s="4">
        <v>2045</v>
      </c>
      <c r="U627" s="1" t="str">
        <f>IF(sum!A620="BC",sum!B620,"*")</f>
        <v>*</v>
      </c>
      <c r="V627" s="1"/>
      <c r="W627" s="1" t="str">
        <f>IF(sum!A620="BC",sum!I620,"*")</f>
        <v>*</v>
      </c>
      <c r="Z627" s="4" t="s">
        <v>137</v>
      </c>
      <c r="AA627" s="4" t="s">
        <v>138</v>
      </c>
      <c r="AB627" s="4">
        <v>2045</v>
      </c>
      <c r="AC627" s="1" t="str">
        <f>IF(sum!A620="MA",sum!B620,"*")</f>
        <v>*</v>
      </c>
      <c r="AD627" s="1"/>
      <c r="AE627" s="1" t="str">
        <f>IF(sum!A620="MA",sum!I620,"*")</f>
        <v>*</v>
      </c>
      <c r="AH627" s="4" t="s">
        <v>137</v>
      </c>
      <c r="AI627" s="4" t="s">
        <v>138</v>
      </c>
      <c r="AJ627" s="4">
        <v>2045</v>
      </c>
      <c r="AK627" s="1" t="str">
        <f>IF(sum!A620="ON",sum!B620,"*")</f>
        <v>*</v>
      </c>
      <c r="AL627" s="1"/>
      <c r="AM627" s="1" t="str">
        <f>IF(sum!A620="ON",sum!I620,"*")</f>
        <v>*</v>
      </c>
      <c r="AP627" s="4" t="s">
        <v>137</v>
      </c>
      <c r="AQ627" s="4" t="s">
        <v>138</v>
      </c>
      <c r="AR627" s="4">
        <v>2045</v>
      </c>
      <c r="AS627" s="1" t="str">
        <f>IF(sum!A620="QU",sum!B620,"*")</f>
        <v>R_ES-WH-SA_STEAM1</v>
      </c>
      <c r="AT627" s="1"/>
      <c r="AU627" s="1">
        <f>IF(sum!A620="QU",sum!I620,"*")</f>
        <v>0.61105718099509498</v>
      </c>
      <c r="AX627" s="4" t="s">
        <v>137</v>
      </c>
      <c r="AY627" s="4" t="s">
        <v>138</v>
      </c>
      <c r="AZ627" s="4">
        <v>2045</v>
      </c>
      <c r="BA627" s="1" t="str">
        <f>IF(sum!A620="SA",sum!B620,"*")</f>
        <v>*</v>
      </c>
      <c r="BB627" s="1"/>
      <c r="BC627" s="1" t="str">
        <f>IF(sum!A620="SA",sum!I620,"*")</f>
        <v>*</v>
      </c>
    </row>
    <row r="628" spans="2:55">
      <c r="B628" s="1" t="s">
        <v>137</v>
      </c>
      <c r="C628" s="1" t="s">
        <v>138</v>
      </c>
      <c r="D628" s="1">
        <v>2045</v>
      </c>
      <c r="J628" s="1" t="s">
        <v>137</v>
      </c>
      <c r="K628" s="1" t="s">
        <v>138</v>
      </c>
      <c r="L628" s="1">
        <v>2045</v>
      </c>
      <c r="M628" s="1" t="str">
        <f>IF(sum!A621="AT",sum!B621,"*")</f>
        <v>*</v>
      </c>
      <c r="N628" s="1"/>
      <c r="O628" s="1" t="str">
        <f>IF(sum!A621="AT",sum!I621,"*")</f>
        <v>*</v>
      </c>
      <c r="R628" s="1" t="s">
        <v>137</v>
      </c>
      <c r="S628" s="1" t="s">
        <v>138</v>
      </c>
      <c r="T628" s="1">
        <v>2045</v>
      </c>
      <c r="U628" s="1" t="str">
        <f>IF(sum!A621="BC",sum!B621,"*")</f>
        <v>*</v>
      </c>
      <c r="V628" s="1"/>
      <c r="W628" s="1" t="str">
        <f>IF(sum!A621="BC",sum!I621,"*")</f>
        <v>*</v>
      </c>
      <c r="Z628" s="1" t="s">
        <v>137</v>
      </c>
      <c r="AA628" s="1" t="s">
        <v>138</v>
      </c>
      <c r="AB628" s="1">
        <v>2045</v>
      </c>
      <c r="AC628" s="1" t="str">
        <f>IF(sum!A621="MA",sum!B621,"*")</f>
        <v>*</v>
      </c>
      <c r="AD628" s="1"/>
      <c r="AE628" s="1" t="str">
        <f>IF(sum!A621="MA",sum!I621,"*")</f>
        <v>*</v>
      </c>
      <c r="AH628" s="1" t="s">
        <v>137</v>
      </c>
      <c r="AI628" s="1" t="s">
        <v>138</v>
      </c>
      <c r="AJ628" s="1">
        <v>2045</v>
      </c>
      <c r="AK628" s="1" t="str">
        <f>IF(sum!A621="ON",sum!B621,"*")</f>
        <v>*</v>
      </c>
      <c r="AL628" s="1"/>
      <c r="AM628" s="1" t="str">
        <f>IF(sum!A621="ON",sum!I621,"*")</f>
        <v>*</v>
      </c>
      <c r="AP628" s="1" t="s">
        <v>137</v>
      </c>
      <c r="AQ628" s="1" t="s">
        <v>138</v>
      </c>
      <c r="AR628" s="1">
        <v>2045</v>
      </c>
      <c r="AS628" s="1" t="str">
        <f>IF(sum!A621="QU",sum!B621,"*")</f>
        <v>R_ES-WH-SD_GAS1</v>
      </c>
      <c r="AT628" s="1"/>
      <c r="AU628" s="1">
        <f>IF(sum!A621="QU",sum!I621,"*")</f>
        <v>0</v>
      </c>
      <c r="AX628" s="1" t="s">
        <v>137</v>
      </c>
      <c r="AY628" s="1" t="s">
        <v>138</v>
      </c>
      <c r="AZ628" s="1">
        <v>2045</v>
      </c>
      <c r="BA628" s="1" t="str">
        <f>IF(sum!A621="SA",sum!B621,"*")</f>
        <v>*</v>
      </c>
      <c r="BB628" s="1"/>
      <c r="BC628" s="1" t="str">
        <f>IF(sum!A621="SA",sum!I621,"*")</f>
        <v>*</v>
      </c>
    </row>
    <row r="629" spans="2:55">
      <c r="B629" s="1" t="s">
        <v>137</v>
      </c>
      <c r="C629" s="1" t="s">
        <v>138</v>
      </c>
      <c r="D629" s="1">
        <v>2045</v>
      </c>
      <c r="J629" s="1" t="s">
        <v>137</v>
      </c>
      <c r="K629" s="1" t="s">
        <v>138</v>
      </c>
      <c r="L629" s="1">
        <v>2045</v>
      </c>
      <c r="M629" s="1" t="str">
        <f>IF(sum!A622="AT",sum!B622,"*")</f>
        <v>*</v>
      </c>
      <c r="N629" s="1"/>
      <c r="O629" s="1" t="str">
        <f>IF(sum!A622="AT",sum!I622,"*")</f>
        <v>*</v>
      </c>
      <c r="R629" s="1" t="s">
        <v>137</v>
      </c>
      <c r="S629" s="1" t="s">
        <v>138</v>
      </c>
      <c r="T629" s="1">
        <v>2045</v>
      </c>
      <c r="U629" s="1" t="str">
        <f>IF(sum!A622="BC",sum!B622,"*")</f>
        <v>*</v>
      </c>
      <c r="V629" s="1"/>
      <c r="W629" s="1" t="str">
        <f>IF(sum!A622="BC",sum!I622,"*")</f>
        <v>*</v>
      </c>
      <c r="Z629" s="1" t="s">
        <v>137</v>
      </c>
      <c r="AA629" s="1" t="s">
        <v>138</v>
      </c>
      <c r="AB629" s="1">
        <v>2045</v>
      </c>
      <c r="AC629" s="1" t="str">
        <f>IF(sum!A622="MA",sum!B622,"*")</f>
        <v>*</v>
      </c>
      <c r="AD629" s="1"/>
      <c r="AE629" s="1" t="str">
        <f>IF(sum!A622="MA",sum!I622,"*")</f>
        <v>*</v>
      </c>
      <c r="AH629" s="1" t="s">
        <v>137</v>
      </c>
      <c r="AI629" s="1" t="s">
        <v>138</v>
      </c>
      <c r="AJ629" s="1">
        <v>2045</v>
      </c>
      <c r="AK629" s="1" t="str">
        <f>IF(sum!A622="ON",sum!B622,"*")</f>
        <v>*</v>
      </c>
      <c r="AL629" s="1"/>
      <c r="AM629" s="1" t="str">
        <f>IF(sum!A622="ON",sum!I622,"*")</f>
        <v>*</v>
      </c>
      <c r="AP629" s="4" t="s">
        <v>137</v>
      </c>
      <c r="AQ629" s="4" t="s">
        <v>138</v>
      </c>
      <c r="AR629" s="4">
        <v>2045</v>
      </c>
      <c r="AS629" s="1" t="str">
        <f>IF(sum!A622="QU",sum!B622,"*")</f>
        <v>R_ES-WH-SD_STEAM1</v>
      </c>
      <c r="AT629" s="1"/>
      <c r="AU629" s="1">
        <f>IF(sum!A622="QU",sum!I622,"*")</f>
        <v>2.0936907267069702</v>
      </c>
      <c r="AX629" s="1" t="s">
        <v>137</v>
      </c>
      <c r="AY629" s="1" t="s">
        <v>138</v>
      </c>
      <c r="AZ629" s="1">
        <v>2045</v>
      </c>
      <c r="BA629" s="1" t="str">
        <f>IF(sum!A622="SA",sum!B622,"*")</f>
        <v>*</v>
      </c>
      <c r="BB629" s="1"/>
      <c r="BC629" s="1" t="str">
        <f>IF(sum!A622="SA",sum!I622,"*")</f>
        <v>*</v>
      </c>
    </row>
    <row r="630" spans="2:55">
      <c r="B630" s="4" t="s">
        <v>137</v>
      </c>
      <c r="C630" s="4" t="s">
        <v>138</v>
      </c>
      <c r="D630" s="4">
        <v>2045</v>
      </c>
      <c r="J630" s="4" t="s">
        <v>137</v>
      </c>
      <c r="K630" s="4" t="s">
        <v>138</v>
      </c>
      <c r="L630" s="4">
        <v>2045</v>
      </c>
      <c r="M630" s="1" t="str">
        <f>IF(sum!A623="AT",sum!B623,"*")</f>
        <v>*</v>
      </c>
      <c r="N630" s="1"/>
      <c r="O630" s="1" t="str">
        <f>IF(sum!A623="AT",sum!I623,"*")</f>
        <v>*</v>
      </c>
      <c r="R630" s="4" t="s">
        <v>137</v>
      </c>
      <c r="S630" s="4" t="s">
        <v>138</v>
      </c>
      <c r="T630" s="4">
        <v>2045</v>
      </c>
      <c r="U630" s="1" t="str">
        <f>IF(sum!A623="BC",sum!B623,"*")</f>
        <v>*</v>
      </c>
      <c r="V630" s="1"/>
      <c r="W630" s="1" t="str">
        <f>IF(sum!A623="BC",sum!I623,"*")</f>
        <v>*</v>
      </c>
      <c r="Z630" s="4" t="s">
        <v>137</v>
      </c>
      <c r="AA630" s="4" t="s">
        <v>138</v>
      </c>
      <c r="AB630" s="4">
        <v>2045</v>
      </c>
      <c r="AC630" s="1" t="str">
        <f>IF(sum!A623="MA",sum!B623,"*")</f>
        <v>*</v>
      </c>
      <c r="AD630" s="1"/>
      <c r="AE630" s="1" t="str">
        <f>IF(sum!A623="MA",sum!I623,"*")</f>
        <v>*</v>
      </c>
      <c r="AH630" s="4" t="s">
        <v>137</v>
      </c>
      <c r="AI630" s="4" t="s">
        <v>138</v>
      </c>
      <c r="AJ630" s="4">
        <v>2045</v>
      </c>
      <c r="AK630" s="1" t="str">
        <f>IF(sum!A623="ON",sum!B623,"*")</f>
        <v>*</v>
      </c>
      <c r="AL630" s="1"/>
      <c r="AM630" s="1" t="str">
        <f>IF(sum!A623="ON",sum!I623,"*")</f>
        <v>*</v>
      </c>
      <c r="AP630" s="1" t="s">
        <v>137</v>
      </c>
      <c r="AQ630" s="1" t="s">
        <v>138</v>
      </c>
      <c r="AR630" s="1">
        <v>2045</v>
      </c>
      <c r="AS630" s="1" t="str">
        <f>IF(sum!A623="QU",sum!B623,"*")</f>
        <v>RTS-AuxiliaryEquip_ELE1</v>
      </c>
      <c r="AT630" s="1"/>
      <c r="AU630" s="1">
        <f>IF(sum!A623="QU",sum!I623,"*")</f>
        <v>0.54956668780384899</v>
      </c>
      <c r="AX630" s="4" t="s">
        <v>137</v>
      </c>
      <c r="AY630" s="4" t="s">
        <v>138</v>
      </c>
      <c r="AZ630" s="4">
        <v>2045</v>
      </c>
      <c r="BA630" s="1" t="str">
        <f>IF(sum!A623="SA",sum!B623,"*")</f>
        <v>*</v>
      </c>
      <c r="BB630" s="1"/>
      <c r="BC630" s="1" t="str">
        <f>IF(sum!A623="SA",sum!I623,"*")</f>
        <v>*</v>
      </c>
    </row>
    <row r="631" spans="2:55">
      <c r="B631" s="1" t="s">
        <v>137</v>
      </c>
      <c r="C631" s="1" t="s">
        <v>138</v>
      </c>
      <c r="D631" s="1">
        <v>2045</v>
      </c>
      <c r="J631" s="1" t="s">
        <v>137</v>
      </c>
      <c r="K631" s="1" t="s">
        <v>138</v>
      </c>
      <c r="L631" s="1">
        <v>2045</v>
      </c>
      <c r="M631" s="1" t="str">
        <f>IF(sum!A624="AT",sum!B624,"*")</f>
        <v>*</v>
      </c>
      <c r="N631" s="1"/>
      <c r="O631" s="1" t="str">
        <f>IF(sum!A624="AT",sum!I624,"*")</f>
        <v>*</v>
      </c>
      <c r="R631" s="1" t="s">
        <v>137</v>
      </c>
      <c r="S631" s="1" t="s">
        <v>138</v>
      </c>
      <c r="T631" s="1">
        <v>2045</v>
      </c>
      <c r="U631" s="1" t="str">
        <f>IF(sum!A624="BC",sum!B624,"*")</f>
        <v>*</v>
      </c>
      <c r="V631" s="1"/>
      <c r="W631" s="1" t="str">
        <f>IF(sum!A624="BC",sum!I624,"*")</f>
        <v>*</v>
      </c>
      <c r="Z631" s="1" t="s">
        <v>137</v>
      </c>
      <c r="AA631" s="1" t="s">
        <v>138</v>
      </c>
      <c r="AB631" s="1">
        <v>2045</v>
      </c>
      <c r="AC631" s="1" t="str">
        <f>IF(sum!A624="MA",sum!B624,"*")</f>
        <v>*</v>
      </c>
      <c r="AD631" s="1"/>
      <c r="AE631" s="1" t="str">
        <f>IF(sum!A624="MA",sum!I624,"*")</f>
        <v>*</v>
      </c>
      <c r="AH631" s="1" t="s">
        <v>137</v>
      </c>
      <c r="AI631" s="1" t="s">
        <v>138</v>
      </c>
      <c r="AJ631" s="1">
        <v>2045</v>
      </c>
      <c r="AK631" s="1" t="str">
        <f>IF(sum!A624="ON",sum!B624,"*")</f>
        <v>*</v>
      </c>
      <c r="AL631" s="1"/>
      <c r="AM631" s="1" t="str">
        <f>IF(sum!A624="ON",sum!I624,"*")</f>
        <v>*</v>
      </c>
      <c r="AP631" s="4" t="s">
        <v>137</v>
      </c>
      <c r="AQ631" s="4" t="s">
        <v>138</v>
      </c>
      <c r="AR631" s="4">
        <v>2045</v>
      </c>
      <c r="AS631" s="1" t="str">
        <f>IF(sum!A624="QU",sum!B624,"*")</f>
        <v>RTS-AuxiliaryMot_ELE1</v>
      </c>
      <c r="AT631" s="1"/>
      <c r="AU631" s="1">
        <f>IF(sum!A624="QU",sum!I624,"*")</f>
        <v>0.161442670622785</v>
      </c>
      <c r="AX631" s="1" t="s">
        <v>137</v>
      </c>
      <c r="AY631" s="1" t="s">
        <v>138</v>
      </c>
      <c r="AZ631" s="1">
        <v>2045</v>
      </c>
      <c r="BA631" s="1" t="str">
        <f>IF(sum!A624="SA",sum!B624,"*")</f>
        <v>*</v>
      </c>
      <c r="BB631" s="1"/>
      <c r="BC631" s="1" t="str">
        <f>IF(sum!A624="SA",sum!I624,"*")</f>
        <v>*</v>
      </c>
    </row>
    <row r="632" spans="2:55">
      <c r="B632" s="1" t="s">
        <v>137</v>
      </c>
      <c r="C632" s="1" t="s">
        <v>138</v>
      </c>
      <c r="D632" s="1">
        <v>2045</v>
      </c>
      <c r="J632" s="1" t="s">
        <v>137</v>
      </c>
      <c r="K632" s="1" t="s">
        <v>138</v>
      </c>
      <c r="L632" s="1">
        <v>2045</v>
      </c>
      <c r="M632" s="1" t="str">
        <f>IF(sum!A625="AT",sum!B625,"*")</f>
        <v>*</v>
      </c>
      <c r="N632" s="1"/>
      <c r="O632" s="1" t="str">
        <f>IF(sum!A625="AT",sum!I625,"*")</f>
        <v>*</v>
      </c>
      <c r="R632" s="1" t="s">
        <v>137</v>
      </c>
      <c r="S632" s="1" t="s">
        <v>138</v>
      </c>
      <c r="T632" s="1">
        <v>2045</v>
      </c>
      <c r="U632" s="1" t="str">
        <f>IF(sum!A625="BC",sum!B625,"*")</f>
        <v>*</v>
      </c>
      <c r="V632" s="1"/>
      <c r="W632" s="1" t="str">
        <f>IF(sum!A625="BC",sum!I625,"*")</f>
        <v>*</v>
      </c>
      <c r="Z632" s="1" t="s">
        <v>137</v>
      </c>
      <c r="AA632" s="1" t="s">
        <v>138</v>
      </c>
      <c r="AB632" s="1">
        <v>2045</v>
      </c>
      <c r="AC632" s="1" t="str">
        <f>IF(sum!A625="MA",sum!B625,"*")</f>
        <v>*</v>
      </c>
      <c r="AD632" s="1"/>
      <c r="AE632" s="1" t="str">
        <f>IF(sum!A625="MA",sum!I625,"*")</f>
        <v>*</v>
      </c>
      <c r="AH632" s="1" t="s">
        <v>137</v>
      </c>
      <c r="AI632" s="1" t="s">
        <v>138</v>
      </c>
      <c r="AJ632" s="1">
        <v>2045</v>
      </c>
      <c r="AK632" s="1" t="str">
        <f>IF(sum!A625="ON",sum!B625,"*")</f>
        <v>*</v>
      </c>
      <c r="AL632" s="1"/>
      <c r="AM632" s="1" t="str">
        <f>IF(sum!A625="ON",sum!I625,"*")</f>
        <v>*</v>
      </c>
      <c r="AP632" s="1" t="s">
        <v>137</v>
      </c>
      <c r="AQ632" s="1" t="s">
        <v>138</v>
      </c>
      <c r="AR632" s="1">
        <v>2045</v>
      </c>
      <c r="AS632" s="1" t="str">
        <f>IF(sum!A625="QU",sum!B625,"*")</f>
        <v>RTS-Light_ELE1</v>
      </c>
      <c r="AT632" s="1"/>
      <c r="AU632" s="1">
        <f>IF(sum!A625="QU",sum!I625,"*")</f>
        <v>0.92462620447594901</v>
      </c>
      <c r="AX632" s="1" t="s">
        <v>137</v>
      </c>
      <c r="AY632" s="1" t="s">
        <v>138</v>
      </c>
      <c r="AZ632" s="1">
        <v>2045</v>
      </c>
      <c r="BA632" s="1" t="str">
        <f>IF(sum!A625="SA",sum!B625,"*")</f>
        <v>*</v>
      </c>
      <c r="BB632" s="1"/>
      <c r="BC632" s="1" t="str">
        <f>IF(sum!A625="SA",sum!I625,"*")</f>
        <v>*</v>
      </c>
    </row>
    <row r="633" spans="2:55">
      <c r="B633" s="4" t="s">
        <v>137</v>
      </c>
      <c r="C633" s="4" t="s">
        <v>138</v>
      </c>
      <c r="D633" s="4">
        <v>2045</v>
      </c>
      <c r="J633" s="4" t="s">
        <v>137</v>
      </c>
      <c r="K633" s="4" t="s">
        <v>138</v>
      </c>
      <c r="L633" s="4">
        <v>2045</v>
      </c>
      <c r="M633" s="1" t="str">
        <f>IF(sum!A626="AT",sum!B626,"*")</f>
        <v>*</v>
      </c>
      <c r="N633" s="1"/>
      <c r="O633" s="1" t="str">
        <f>IF(sum!A626="AT",sum!I626,"*")</f>
        <v>*</v>
      </c>
      <c r="R633" s="4" t="s">
        <v>137</v>
      </c>
      <c r="S633" s="4" t="s">
        <v>138</v>
      </c>
      <c r="T633" s="4">
        <v>2045</v>
      </c>
      <c r="U633" s="1" t="str">
        <f>IF(sum!A626="BC",sum!B626,"*")</f>
        <v>*</v>
      </c>
      <c r="V633" s="1"/>
      <c r="W633" s="1" t="str">
        <f>IF(sum!A626="BC",sum!I626,"*")</f>
        <v>*</v>
      </c>
      <c r="Z633" s="4" t="s">
        <v>137</v>
      </c>
      <c r="AA633" s="4" t="s">
        <v>138</v>
      </c>
      <c r="AB633" s="4">
        <v>2045</v>
      </c>
      <c r="AC633" s="1" t="str">
        <f>IF(sum!A626="MA",sum!B626,"*")</f>
        <v>*</v>
      </c>
      <c r="AD633" s="1"/>
      <c r="AE633" s="1" t="str">
        <f>IF(sum!A626="MA",sum!I626,"*")</f>
        <v>*</v>
      </c>
      <c r="AH633" s="4" t="s">
        <v>137</v>
      </c>
      <c r="AI633" s="4" t="s">
        <v>138</v>
      </c>
      <c r="AJ633" s="4">
        <v>2045</v>
      </c>
      <c r="AK633" s="1" t="str">
        <f>IF(sum!A626="ON",sum!B626,"*")</f>
        <v>*</v>
      </c>
      <c r="AL633" s="1"/>
      <c r="AM633" s="1" t="str">
        <f>IF(sum!A626="ON",sum!I626,"*")</f>
        <v>*</v>
      </c>
      <c r="AP633" s="4" t="s">
        <v>137</v>
      </c>
      <c r="AQ633" s="4" t="s">
        <v>138</v>
      </c>
      <c r="AR633" s="4">
        <v>2045</v>
      </c>
      <c r="AS633" s="1" t="str">
        <f>IF(sum!A626="QU",sum!B626,"*")</f>
        <v>RTS-SpCool_ELE1</v>
      </c>
      <c r="AT633" s="1"/>
      <c r="AU633" s="1">
        <f>IF(sum!A626="QU",sum!I626,"*")</f>
        <v>0.23482570272405001</v>
      </c>
      <c r="AX633" s="4" t="s">
        <v>137</v>
      </c>
      <c r="AY633" s="4" t="s">
        <v>138</v>
      </c>
      <c r="AZ633" s="4">
        <v>2045</v>
      </c>
      <c r="BA633" s="1" t="str">
        <f>IF(sum!A626="SA",sum!B626,"*")</f>
        <v>*</v>
      </c>
      <c r="BB633" s="1"/>
      <c r="BC633" s="1" t="str">
        <f>IF(sum!A626="SA",sum!I626,"*")</f>
        <v>*</v>
      </c>
    </row>
    <row r="634" spans="2:55">
      <c r="B634" s="1" t="s">
        <v>137</v>
      </c>
      <c r="C634" s="1" t="s">
        <v>138</v>
      </c>
      <c r="D634" s="1">
        <v>2045</v>
      </c>
      <c r="J634" s="1" t="s">
        <v>137</v>
      </c>
      <c r="K634" s="1" t="s">
        <v>138</v>
      </c>
      <c r="L634" s="1">
        <v>2045</v>
      </c>
      <c r="M634" s="1" t="str">
        <f>IF(sum!A627="AT",sum!B627,"*")</f>
        <v>*</v>
      </c>
      <c r="N634" s="1"/>
      <c r="O634" s="1" t="str">
        <f>IF(sum!A627="AT",sum!I627,"*")</f>
        <v>*</v>
      </c>
      <c r="R634" s="1" t="s">
        <v>137</v>
      </c>
      <c r="S634" s="1" t="s">
        <v>138</v>
      </c>
      <c r="T634" s="1">
        <v>2045</v>
      </c>
      <c r="U634" s="1" t="str">
        <f>IF(sum!A627="BC",sum!B627,"*")</f>
        <v>*</v>
      </c>
      <c r="V634" s="1"/>
      <c r="W634" s="1" t="str">
        <f>IF(sum!A627="BC",sum!I627,"*")</f>
        <v>*</v>
      </c>
      <c r="Z634" s="1" t="s">
        <v>137</v>
      </c>
      <c r="AA634" s="1" t="s">
        <v>138</v>
      </c>
      <c r="AB634" s="1">
        <v>2045</v>
      </c>
      <c r="AC634" s="1" t="str">
        <f>IF(sum!A627="MA",sum!B627,"*")</f>
        <v>*</v>
      </c>
      <c r="AD634" s="1"/>
      <c r="AE634" s="1" t="str">
        <f>IF(sum!A627="MA",sum!I627,"*")</f>
        <v>*</v>
      </c>
      <c r="AH634" s="1" t="s">
        <v>137</v>
      </c>
      <c r="AI634" s="1" t="s">
        <v>138</v>
      </c>
      <c r="AJ634" s="1">
        <v>2045</v>
      </c>
      <c r="AK634" s="1" t="str">
        <f>IF(sum!A627="ON",sum!B627,"*")</f>
        <v>*</v>
      </c>
      <c r="AL634" s="1"/>
      <c r="AM634" s="1" t="str">
        <f>IF(sum!A627="ON",sum!I627,"*")</f>
        <v>*</v>
      </c>
      <c r="AP634" s="1" t="s">
        <v>137</v>
      </c>
      <c r="AQ634" s="1" t="s">
        <v>138</v>
      </c>
      <c r="AR634" s="1">
        <v>2045</v>
      </c>
      <c r="AS634" s="1" t="str">
        <f>IF(sum!A627="QU",sum!B627,"*")</f>
        <v>RTS-SpHeat_ELE1</v>
      </c>
      <c r="AT634" s="1"/>
      <c r="AU634" s="1">
        <f>IF(sum!A627="QU",sum!I627,"*")</f>
        <v>0.95117311350665901</v>
      </c>
      <c r="AX634" s="1" t="s">
        <v>137</v>
      </c>
      <c r="AY634" s="1" t="s">
        <v>138</v>
      </c>
      <c r="AZ634" s="1">
        <v>2045</v>
      </c>
      <c r="BA634" s="1" t="str">
        <f>IF(sum!A627="SA",sum!B627,"*")</f>
        <v>*</v>
      </c>
      <c r="BB634" s="1"/>
      <c r="BC634" s="1" t="str">
        <f>IF(sum!A627="SA",sum!I627,"*")</f>
        <v>*</v>
      </c>
    </row>
    <row r="635" spans="2:55">
      <c r="B635" s="1" t="s">
        <v>137</v>
      </c>
      <c r="C635" s="1" t="s">
        <v>138</v>
      </c>
      <c r="D635" s="1">
        <v>2045</v>
      </c>
      <c r="J635" s="1" t="s">
        <v>137</v>
      </c>
      <c r="K635" s="1" t="s">
        <v>138</v>
      </c>
      <c r="L635" s="1">
        <v>2045</v>
      </c>
      <c r="M635" s="1" t="str">
        <f>IF(sum!A628="AT",sum!B628,"*")</f>
        <v>*</v>
      </c>
      <c r="N635" s="1"/>
      <c r="O635" s="1" t="str">
        <f>IF(sum!A628="AT",sum!I628,"*")</f>
        <v>*</v>
      </c>
      <c r="R635" s="1" t="s">
        <v>137</v>
      </c>
      <c r="S635" s="1" t="s">
        <v>138</v>
      </c>
      <c r="T635" s="1">
        <v>2045</v>
      </c>
      <c r="U635" s="1" t="str">
        <f>IF(sum!A628="BC",sum!B628,"*")</f>
        <v>*</v>
      </c>
      <c r="V635" s="1"/>
      <c r="W635" s="1" t="str">
        <f>IF(sum!A628="BC",sum!I628,"*")</f>
        <v>*</v>
      </c>
      <c r="Z635" s="1" t="s">
        <v>137</v>
      </c>
      <c r="AA635" s="1" t="s">
        <v>138</v>
      </c>
      <c r="AB635" s="1">
        <v>2045</v>
      </c>
      <c r="AC635" s="1" t="str">
        <f>IF(sum!A628="MA",sum!B628,"*")</f>
        <v>*</v>
      </c>
      <c r="AD635" s="1"/>
      <c r="AE635" s="1" t="str">
        <f>IF(sum!A628="MA",sum!I628,"*")</f>
        <v>*</v>
      </c>
      <c r="AH635" s="1" t="s">
        <v>137</v>
      </c>
      <c r="AI635" s="1" t="s">
        <v>138</v>
      </c>
      <c r="AJ635" s="1">
        <v>2045</v>
      </c>
      <c r="AK635" s="1" t="str">
        <f>IF(sum!A628="ON",sum!B628,"*")</f>
        <v>*</v>
      </c>
      <c r="AL635" s="1"/>
      <c r="AM635" s="1" t="str">
        <f>IF(sum!A628="ON",sum!I628,"*")</f>
        <v>*</v>
      </c>
      <c r="AP635" s="4" t="s">
        <v>137</v>
      </c>
      <c r="AQ635" s="4" t="s">
        <v>138</v>
      </c>
      <c r="AR635" s="4">
        <v>2045</v>
      </c>
      <c r="AS635" s="1" t="str">
        <f>IF(sum!A628="QU",sum!B628,"*")</f>
        <v>RTS-WaterHeat_ELE1</v>
      </c>
      <c r="AT635" s="1"/>
      <c r="AU635" s="1">
        <f>IF(sum!A628="QU",sum!I628,"*")</f>
        <v>0.16909744240118399</v>
      </c>
      <c r="AX635" s="1" t="s">
        <v>137</v>
      </c>
      <c r="AY635" s="1" t="s">
        <v>138</v>
      </c>
      <c r="AZ635" s="1">
        <v>2045</v>
      </c>
      <c r="BA635" s="1" t="str">
        <f>IF(sum!A628="SA",sum!B628,"*")</f>
        <v>*</v>
      </c>
      <c r="BB635" s="1"/>
      <c r="BC635" s="1" t="str">
        <f>IF(sum!A628="SA",sum!I628,"*")</f>
        <v>*</v>
      </c>
    </row>
    <row r="636" spans="2:55">
      <c r="B636" s="4" t="s">
        <v>137</v>
      </c>
      <c r="C636" s="4" t="s">
        <v>138</v>
      </c>
      <c r="D636" s="4">
        <v>2045</v>
      </c>
      <c r="J636" s="4" t="s">
        <v>137</v>
      </c>
      <c r="K636" s="4" t="s">
        <v>138</v>
      </c>
      <c r="L636" s="4">
        <v>2045</v>
      </c>
      <c r="M636" s="1" t="str">
        <f>IF(sum!A629="AT",sum!B629,"*")</f>
        <v>*</v>
      </c>
      <c r="N636" s="1"/>
      <c r="O636" s="1" t="str">
        <f>IF(sum!A629="AT",sum!I629,"*")</f>
        <v>*</v>
      </c>
      <c r="R636" s="4" t="s">
        <v>137</v>
      </c>
      <c r="S636" s="4" t="s">
        <v>138</v>
      </c>
      <c r="T636" s="4">
        <v>2045</v>
      </c>
      <c r="U636" s="1" t="str">
        <f>IF(sum!A629="BC",sum!B629,"*")</f>
        <v>*</v>
      </c>
      <c r="V636" s="1"/>
      <c r="W636" s="1" t="str">
        <f>IF(sum!A629="BC",sum!I629,"*")</f>
        <v>*</v>
      </c>
      <c r="Z636" s="4" t="s">
        <v>137</v>
      </c>
      <c r="AA636" s="4" t="s">
        <v>138</v>
      </c>
      <c r="AB636" s="4">
        <v>2045</v>
      </c>
      <c r="AC636" s="1" t="str">
        <f>IF(sum!A629="MA",sum!B629,"*")</f>
        <v>*</v>
      </c>
      <c r="AD636" s="1"/>
      <c r="AE636" s="1" t="str">
        <f>IF(sum!A629="MA",sum!I629,"*")</f>
        <v>*</v>
      </c>
      <c r="AH636" s="4" t="s">
        <v>137</v>
      </c>
      <c r="AI636" s="4" t="s">
        <v>138</v>
      </c>
      <c r="AJ636" s="4">
        <v>2045</v>
      </c>
      <c r="AK636" s="1" t="str">
        <f>IF(sum!A629="ON",sum!B629,"*")</f>
        <v>*</v>
      </c>
      <c r="AL636" s="1"/>
      <c r="AM636" s="1" t="str">
        <f>IF(sum!A629="ON",sum!I629,"*")</f>
        <v>*</v>
      </c>
      <c r="AP636" s="1" t="s">
        <v>137</v>
      </c>
      <c r="AQ636" s="1" t="s">
        <v>138</v>
      </c>
      <c r="AR636" s="1">
        <v>2045</v>
      </c>
      <c r="AS636" s="1" t="str">
        <f>IF(sum!A629="QU",sum!B629,"*")</f>
        <v>S_CCUS_ATM</v>
      </c>
      <c r="AT636" s="1"/>
      <c r="AU636" s="1">
        <f>IF(sum!A629="QU",sum!I629,"*")</f>
        <v>0</v>
      </c>
      <c r="AX636" s="4" t="s">
        <v>137</v>
      </c>
      <c r="AY636" s="4" t="s">
        <v>138</v>
      </c>
      <c r="AZ636" s="4">
        <v>2045</v>
      </c>
      <c r="BA636" s="1" t="str">
        <f>IF(sum!A629="SA",sum!B629,"*")</f>
        <v>*</v>
      </c>
      <c r="BB636" s="1"/>
      <c r="BC636" s="1" t="str">
        <f>IF(sum!A629="SA",sum!I629,"*")</f>
        <v>*</v>
      </c>
    </row>
    <row r="637" spans="2:55">
      <c r="B637" s="1" t="s">
        <v>137</v>
      </c>
      <c r="C637" s="1" t="s">
        <v>138</v>
      </c>
      <c r="D637" s="1">
        <v>2045</v>
      </c>
      <c r="J637" s="1" t="s">
        <v>137</v>
      </c>
      <c r="K637" s="1" t="s">
        <v>138</v>
      </c>
      <c r="L637" s="1">
        <v>2045</v>
      </c>
      <c r="M637" s="1" t="str">
        <f>IF(sum!A630="AT",sum!B630,"*")</f>
        <v>*</v>
      </c>
      <c r="N637" s="1"/>
      <c r="O637" s="1" t="str">
        <f>IF(sum!A630="AT",sum!I630,"*")</f>
        <v>*</v>
      </c>
      <c r="R637" s="1" t="s">
        <v>137</v>
      </c>
      <c r="S637" s="1" t="s">
        <v>138</v>
      </c>
      <c r="T637" s="1">
        <v>2045</v>
      </c>
      <c r="U637" s="1" t="str">
        <f>IF(sum!A630="BC",sum!B630,"*")</f>
        <v>*</v>
      </c>
      <c r="V637" s="1"/>
      <c r="W637" s="1" t="str">
        <f>IF(sum!A630="BC",sum!I630,"*")</f>
        <v>*</v>
      </c>
      <c r="Z637" s="1" t="s">
        <v>137</v>
      </c>
      <c r="AA637" s="1" t="s">
        <v>138</v>
      </c>
      <c r="AB637" s="1">
        <v>2045</v>
      </c>
      <c r="AC637" s="1" t="str">
        <f>IF(sum!A630="MA",sum!B630,"*")</f>
        <v>*</v>
      </c>
      <c r="AD637" s="1"/>
      <c r="AE637" s="1" t="str">
        <f>IF(sum!A630="MA",sum!I630,"*")</f>
        <v>*</v>
      </c>
      <c r="AH637" s="1" t="s">
        <v>137</v>
      </c>
      <c r="AI637" s="1" t="s">
        <v>138</v>
      </c>
      <c r="AJ637" s="1">
        <v>2045</v>
      </c>
      <c r="AK637" s="1" t="str">
        <f>IF(sum!A630="ON",sum!B630,"*")</f>
        <v>*</v>
      </c>
      <c r="AL637" s="1"/>
      <c r="AM637" s="1" t="str">
        <f>IF(sum!A630="ON",sum!I630,"*")</f>
        <v>*</v>
      </c>
      <c r="AP637" s="4" t="s">
        <v>137</v>
      </c>
      <c r="AQ637" s="4" t="s">
        <v>138</v>
      </c>
      <c r="AR637" s="4">
        <v>2045</v>
      </c>
      <c r="AS637" s="1" t="str">
        <f>IF(sum!A630="QU",sum!B630,"*")</f>
        <v>S_CCUS_EMIS_H2U</v>
      </c>
      <c r="AT637" s="1"/>
      <c r="AU637" s="1">
        <f>IF(sum!A630="QU",sum!I630,"*")</f>
        <v>0.161037462057525</v>
      </c>
      <c r="AX637" s="1" t="s">
        <v>137</v>
      </c>
      <c r="AY637" s="1" t="s">
        <v>138</v>
      </c>
      <c r="AZ637" s="1">
        <v>2045</v>
      </c>
      <c r="BA637" s="1" t="str">
        <f>IF(sum!A630="SA",sum!B630,"*")</f>
        <v>*</v>
      </c>
      <c r="BB637" s="1"/>
      <c r="BC637" s="1" t="str">
        <f>IF(sum!A630="SA",sum!I630,"*")</f>
        <v>*</v>
      </c>
    </row>
    <row r="638" spans="2:55">
      <c r="B638" s="1" t="s">
        <v>137</v>
      </c>
      <c r="C638" s="1" t="s">
        <v>138</v>
      </c>
      <c r="D638" s="1">
        <v>2045</v>
      </c>
      <c r="J638" s="1" t="s">
        <v>137</v>
      </c>
      <c r="K638" s="1" t="s">
        <v>138</v>
      </c>
      <c r="L638" s="1">
        <v>2045</v>
      </c>
      <c r="M638" s="1" t="str">
        <f>IF(sum!A631="AT",sum!B631,"*")</f>
        <v>*</v>
      </c>
      <c r="N638" s="1"/>
      <c r="O638" s="1" t="str">
        <f>IF(sum!A631="AT",sum!I631,"*")</f>
        <v>*</v>
      </c>
      <c r="R638" s="1" t="s">
        <v>137</v>
      </c>
      <c r="S638" s="1" t="s">
        <v>138</v>
      </c>
      <c r="T638" s="1">
        <v>2045</v>
      </c>
      <c r="U638" s="1" t="str">
        <f>IF(sum!A631="BC",sum!B631,"*")</f>
        <v>*</v>
      </c>
      <c r="V638" s="1"/>
      <c r="W638" s="1" t="str">
        <f>IF(sum!A631="BC",sum!I631,"*")</f>
        <v>*</v>
      </c>
      <c r="Z638" s="1" t="s">
        <v>137</v>
      </c>
      <c r="AA638" s="1" t="s">
        <v>138</v>
      </c>
      <c r="AB638" s="1">
        <v>2045</v>
      </c>
      <c r="AC638" s="1" t="str">
        <f>IF(sum!A631="MA",sum!B631,"*")</f>
        <v>*</v>
      </c>
      <c r="AD638" s="1"/>
      <c r="AE638" s="1" t="str">
        <f>IF(sum!A631="MA",sum!I631,"*")</f>
        <v>*</v>
      </c>
      <c r="AH638" s="1" t="s">
        <v>137</v>
      </c>
      <c r="AI638" s="1" t="s">
        <v>138</v>
      </c>
      <c r="AJ638" s="1">
        <v>2045</v>
      </c>
      <c r="AK638" s="1" t="str">
        <f>IF(sum!A631="ON",sum!B631,"*")</f>
        <v>*</v>
      </c>
      <c r="AL638" s="1"/>
      <c r="AM638" s="1" t="str">
        <f>IF(sum!A631="ON",sum!I631,"*")</f>
        <v>*</v>
      </c>
      <c r="AP638" s="1" t="s">
        <v>137</v>
      </c>
      <c r="AQ638" s="1" t="s">
        <v>138</v>
      </c>
      <c r="AR638" s="1">
        <v>2045</v>
      </c>
      <c r="AS638" s="1" t="str">
        <f>IF(sum!A631="QU",sum!B631,"*")</f>
        <v>S_CCUS_EMISMeOH_H2</v>
      </c>
      <c r="AT638" s="1"/>
      <c r="AU638" s="1">
        <f>IF(sum!A631="QU",sum!I631,"*")</f>
        <v>0</v>
      </c>
      <c r="AX638" s="1" t="s">
        <v>137</v>
      </c>
      <c r="AY638" s="1" t="s">
        <v>138</v>
      </c>
      <c r="AZ638" s="1">
        <v>2045</v>
      </c>
      <c r="BA638" s="1" t="str">
        <f>IF(sum!A631="SA",sum!B631,"*")</f>
        <v>*</v>
      </c>
      <c r="BB638" s="1"/>
      <c r="BC638" s="1" t="str">
        <f>IF(sum!A631="SA",sum!I631,"*")</f>
        <v>*</v>
      </c>
    </row>
    <row r="639" spans="2:55">
      <c r="B639" s="4" t="s">
        <v>137</v>
      </c>
      <c r="C639" s="4" t="s">
        <v>138</v>
      </c>
      <c r="D639" s="4">
        <v>2045</v>
      </c>
      <c r="J639" s="4" t="s">
        <v>137</v>
      </c>
      <c r="K639" s="4" t="s">
        <v>138</v>
      </c>
      <c r="L639" s="4">
        <v>2045</v>
      </c>
      <c r="M639" s="1" t="str">
        <f>IF(sum!A632="AT",sum!B632,"*")</f>
        <v>*</v>
      </c>
      <c r="N639" s="1"/>
      <c r="O639" s="1" t="str">
        <f>IF(sum!A632="AT",sum!I632,"*")</f>
        <v>*</v>
      </c>
      <c r="R639" s="4" t="s">
        <v>137</v>
      </c>
      <c r="S639" s="4" t="s">
        <v>138</v>
      </c>
      <c r="T639" s="4">
        <v>2045</v>
      </c>
      <c r="U639" s="1" t="str">
        <f>IF(sum!A632="BC",sum!B632,"*")</f>
        <v>*</v>
      </c>
      <c r="V639" s="1"/>
      <c r="W639" s="1" t="str">
        <f>IF(sum!A632="BC",sum!I632,"*")</f>
        <v>*</v>
      </c>
      <c r="Z639" s="4" t="s">
        <v>137</v>
      </c>
      <c r="AA639" s="4" t="s">
        <v>138</v>
      </c>
      <c r="AB639" s="4">
        <v>2045</v>
      </c>
      <c r="AC639" s="1" t="str">
        <f>IF(sum!A632="MA",sum!B632,"*")</f>
        <v>*</v>
      </c>
      <c r="AD639" s="1"/>
      <c r="AE639" s="1" t="str">
        <f>IF(sum!A632="MA",sum!I632,"*")</f>
        <v>*</v>
      </c>
      <c r="AH639" s="4" t="s">
        <v>137</v>
      </c>
      <c r="AI639" s="4" t="s">
        <v>138</v>
      </c>
      <c r="AJ639" s="4">
        <v>2045</v>
      </c>
      <c r="AK639" s="1" t="str">
        <f>IF(sum!A632="ON",sum!B632,"*")</f>
        <v>*</v>
      </c>
      <c r="AL639" s="1"/>
      <c r="AM639" s="1" t="str">
        <f>IF(sum!A632="ON",sum!I632,"*")</f>
        <v>*</v>
      </c>
      <c r="AP639" s="4" t="s">
        <v>137</v>
      </c>
      <c r="AQ639" s="4" t="s">
        <v>138</v>
      </c>
      <c r="AR639" s="4">
        <v>2045</v>
      </c>
      <c r="AS639" s="1" t="str">
        <f>IF(sum!A632="QU",sum!B632,"*")</f>
        <v>SGASH2RC01</v>
      </c>
      <c r="AT639" s="1"/>
      <c r="AU639" s="1">
        <f>IF(sum!A632="QU",sum!I632,"*")</f>
        <v>0.20645828468913399</v>
      </c>
      <c r="AX639" s="4" t="s">
        <v>137</v>
      </c>
      <c r="AY639" s="4" t="s">
        <v>138</v>
      </c>
      <c r="AZ639" s="4">
        <v>2045</v>
      </c>
      <c r="BA639" s="1" t="str">
        <f>IF(sum!A632="SA",sum!B632,"*")</f>
        <v>*</v>
      </c>
      <c r="BB639" s="1"/>
      <c r="BC639" s="1" t="str">
        <f>IF(sum!A632="SA",sum!I632,"*")</f>
        <v>*</v>
      </c>
    </row>
    <row r="640" spans="2:55">
      <c r="B640" s="1" t="s">
        <v>137</v>
      </c>
      <c r="C640" s="1" t="s">
        <v>138</v>
      </c>
      <c r="D640" s="1">
        <v>2045</v>
      </c>
      <c r="J640" s="1" t="s">
        <v>137</v>
      </c>
      <c r="K640" s="1" t="s">
        <v>138</v>
      </c>
      <c r="L640" s="1">
        <v>2045</v>
      </c>
      <c r="M640" s="1" t="str">
        <f>IF(sum!A633="AT",sum!B633,"*")</f>
        <v>*</v>
      </c>
      <c r="N640" s="1"/>
      <c r="O640" s="1" t="str">
        <f>IF(sum!A633="AT",sum!I633,"*")</f>
        <v>*</v>
      </c>
      <c r="R640" s="1" t="s">
        <v>137</v>
      </c>
      <c r="S640" s="1" t="s">
        <v>138</v>
      </c>
      <c r="T640" s="1">
        <v>2045</v>
      </c>
      <c r="U640" s="1" t="str">
        <f>IF(sum!A633="BC",sum!B633,"*")</f>
        <v>*</v>
      </c>
      <c r="V640" s="1"/>
      <c r="W640" s="1" t="str">
        <f>IF(sum!A633="BC",sum!I633,"*")</f>
        <v>*</v>
      </c>
      <c r="Z640" s="1" t="s">
        <v>137</v>
      </c>
      <c r="AA640" s="1" t="s">
        <v>138</v>
      </c>
      <c r="AB640" s="1">
        <v>2045</v>
      </c>
      <c r="AC640" s="1" t="str">
        <f>IF(sum!A633="MA",sum!B633,"*")</f>
        <v>*</v>
      </c>
      <c r="AD640" s="1"/>
      <c r="AE640" s="1" t="str">
        <f>IF(sum!A633="MA",sum!I633,"*")</f>
        <v>*</v>
      </c>
      <c r="AH640" s="1" t="s">
        <v>137</v>
      </c>
      <c r="AI640" s="1" t="s">
        <v>138</v>
      </c>
      <c r="AJ640" s="1">
        <v>2045</v>
      </c>
      <c r="AK640" s="1" t="str">
        <f>IF(sum!A633="ON",sum!B633,"*")</f>
        <v>*</v>
      </c>
      <c r="AL640" s="1"/>
      <c r="AM640" s="1" t="str">
        <f>IF(sum!A633="ON",sum!I633,"*")</f>
        <v>*</v>
      </c>
      <c r="AP640" s="1" t="s">
        <v>137</v>
      </c>
      <c r="AQ640" s="1" t="s">
        <v>138</v>
      </c>
      <c r="AR640" s="1">
        <v>2045</v>
      </c>
      <c r="AS640" s="1" t="str">
        <f>IF(sum!A633="QU",sum!B633,"*")</f>
        <v>SINKCCU</v>
      </c>
      <c r="AT640" s="1"/>
      <c r="AU640" s="1">
        <f>IF(sum!A633="QU",sum!I633,"*")</f>
        <v>338.22659506951499</v>
      </c>
      <c r="AX640" s="1" t="s">
        <v>137</v>
      </c>
      <c r="AY640" s="1" t="s">
        <v>138</v>
      </c>
      <c r="AZ640" s="1">
        <v>2045</v>
      </c>
      <c r="BA640" s="1" t="str">
        <f>IF(sum!A633="SA",sum!B633,"*")</f>
        <v>*</v>
      </c>
      <c r="BB640" s="1"/>
      <c r="BC640" s="1" t="str">
        <f>IF(sum!A633="SA",sum!I633,"*")</f>
        <v>*</v>
      </c>
    </row>
    <row r="641" spans="2:55">
      <c r="B641" s="1" t="s">
        <v>137</v>
      </c>
      <c r="C641" s="1" t="s">
        <v>138</v>
      </c>
      <c r="D641" s="1">
        <v>2045</v>
      </c>
      <c r="J641" s="1" t="s">
        <v>137</v>
      </c>
      <c r="K641" s="1" t="s">
        <v>138</v>
      </c>
      <c r="L641" s="1">
        <v>2045</v>
      </c>
      <c r="M641" s="1" t="str">
        <f>IF(sum!A634="AT",sum!B634,"*")</f>
        <v>*</v>
      </c>
      <c r="N641" s="1"/>
      <c r="O641" s="1" t="str">
        <f>IF(sum!A634="AT",sum!I634,"*")</f>
        <v>*</v>
      </c>
      <c r="R641" s="1" t="s">
        <v>137</v>
      </c>
      <c r="S641" s="1" t="s">
        <v>138</v>
      </c>
      <c r="T641" s="1">
        <v>2045</v>
      </c>
      <c r="U641" s="1" t="str">
        <f>IF(sum!A634="BC",sum!B634,"*")</f>
        <v>*</v>
      </c>
      <c r="V641" s="1"/>
      <c r="W641" s="1" t="str">
        <f>IF(sum!A634="BC",sum!I634,"*")</f>
        <v>*</v>
      </c>
      <c r="Z641" s="1" t="s">
        <v>137</v>
      </c>
      <c r="AA641" s="1" t="s">
        <v>138</v>
      </c>
      <c r="AB641" s="1">
        <v>2045</v>
      </c>
      <c r="AC641" s="1" t="str">
        <f>IF(sum!A634="MA",sum!B634,"*")</f>
        <v>*</v>
      </c>
      <c r="AD641" s="1"/>
      <c r="AE641" s="1" t="str">
        <f>IF(sum!A634="MA",sum!I634,"*")</f>
        <v>*</v>
      </c>
      <c r="AH641" s="1" t="s">
        <v>137</v>
      </c>
      <c r="AI641" s="1" t="s">
        <v>138</v>
      </c>
      <c r="AJ641" s="1">
        <v>2045</v>
      </c>
      <c r="AK641" s="1" t="str">
        <f>IF(sum!A634="ON",sum!B634,"*")</f>
        <v>*</v>
      </c>
      <c r="AL641" s="1"/>
      <c r="AM641" s="1" t="str">
        <f>IF(sum!A634="ON",sum!I634,"*")</f>
        <v>*</v>
      </c>
      <c r="AP641" s="4" t="s">
        <v>137</v>
      </c>
      <c r="AQ641" s="4" t="s">
        <v>138</v>
      </c>
      <c r="AR641" s="4">
        <v>2045</v>
      </c>
      <c r="AS641" s="1" t="str">
        <f>IF(sum!A634="QU",sum!B634,"*")</f>
        <v>SNK_DAC</v>
      </c>
      <c r="AT641" s="1"/>
      <c r="AU641" s="1">
        <f>IF(sum!A634="QU",sum!I634,"*")</f>
        <v>375.80732785501499</v>
      </c>
      <c r="AX641" s="1" t="s">
        <v>137</v>
      </c>
      <c r="AY641" s="1" t="s">
        <v>138</v>
      </c>
      <c r="AZ641" s="1">
        <v>2045</v>
      </c>
      <c r="BA641" s="1" t="str">
        <f>IF(sum!A634="SA",sum!B634,"*")</f>
        <v>*</v>
      </c>
      <c r="BB641" s="1"/>
      <c r="BC641" s="1" t="str">
        <f>IF(sum!A634="SA",sum!I634,"*")</f>
        <v>*</v>
      </c>
    </row>
    <row r="642" spans="2:55">
      <c r="B642" s="4" t="s">
        <v>137</v>
      </c>
      <c r="C642" s="4" t="s">
        <v>138</v>
      </c>
      <c r="D642" s="4">
        <v>2045</v>
      </c>
      <c r="J642" s="4" t="s">
        <v>137</v>
      </c>
      <c r="K642" s="4" t="s">
        <v>138</v>
      </c>
      <c r="L642" s="4">
        <v>2045</v>
      </c>
      <c r="M642" s="1" t="str">
        <f>IF(sum!A635="AT",sum!B635,"*")</f>
        <v>*</v>
      </c>
      <c r="N642" s="1"/>
      <c r="O642" s="1" t="str">
        <f>IF(sum!A635="AT",sum!I635,"*")</f>
        <v>*</v>
      </c>
      <c r="R642" s="4" t="s">
        <v>137</v>
      </c>
      <c r="S642" s="4" t="s">
        <v>138</v>
      </c>
      <c r="T642" s="4">
        <v>2045</v>
      </c>
      <c r="U642" s="1" t="str">
        <f>IF(sum!A635="BC",sum!B635,"*")</f>
        <v>*</v>
      </c>
      <c r="V642" s="1"/>
      <c r="W642" s="1" t="str">
        <f>IF(sum!A635="BC",sum!I635,"*")</f>
        <v>*</v>
      </c>
      <c r="Z642" s="4" t="s">
        <v>137</v>
      </c>
      <c r="AA642" s="4" t="s">
        <v>138</v>
      </c>
      <c r="AB642" s="4">
        <v>2045</v>
      </c>
      <c r="AC642" s="1" t="str">
        <f>IF(sum!A635="MA",sum!B635,"*")</f>
        <v>*</v>
      </c>
      <c r="AD642" s="1"/>
      <c r="AE642" s="1" t="str">
        <f>IF(sum!A635="MA",sum!I635,"*")</f>
        <v>*</v>
      </c>
      <c r="AH642" s="4" t="s">
        <v>137</v>
      </c>
      <c r="AI642" s="4" t="s">
        <v>138</v>
      </c>
      <c r="AJ642" s="4">
        <v>2045</v>
      </c>
      <c r="AK642" s="1" t="str">
        <f>IF(sum!A635="ON",sum!B635,"*")</f>
        <v>*</v>
      </c>
      <c r="AL642" s="1"/>
      <c r="AM642" s="1" t="str">
        <f>IF(sum!A635="ON",sum!I635,"*")</f>
        <v>*</v>
      </c>
      <c r="AP642" s="1" t="s">
        <v>137</v>
      </c>
      <c r="AQ642" s="1" t="s">
        <v>138</v>
      </c>
      <c r="AR642" s="1">
        <v>2045</v>
      </c>
      <c r="AS642" s="1" t="str">
        <f>IF(sum!A635="QU",sum!B635,"*")</f>
        <v>TB_ELC_AT_QU_01</v>
      </c>
      <c r="AT642" s="1"/>
      <c r="AU642" s="1">
        <f>IF(sum!A635="QU",sum!I635,"*")</f>
        <v>0</v>
      </c>
      <c r="AX642" s="4" t="s">
        <v>137</v>
      </c>
      <c r="AY642" s="4" t="s">
        <v>138</v>
      </c>
      <c r="AZ642" s="4">
        <v>2045</v>
      </c>
      <c r="BA642" s="1" t="str">
        <f>IF(sum!A635="SA",sum!B635,"*")</f>
        <v>*</v>
      </c>
      <c r="BB642" s="1"/>
      <c r="BC642" s="1" t="str">
        <f>IF(sum!A635="SA",sum!I635,"*")</f>
        <v>*</v>
      </c>
    </row>
    <row r="643" spans="2:55">
      <c r="B643" s="1" t="s">
        <v>137</v>
      </c>
      <c r="C643" s="1" t="s">
        <v>138</v>
      </c>
      <c r="D643" s="1">
        <v>2045</v>
      </c>
      <c r="J643" s="1" t="s">
        <v>137</v>
      </c>
      <c r="K643" s="1" t="s">
        <v>138</v>
      </c>
      <c r="L643" s="1">
        <v>2045</v>
      </c>
      <c r="M643" s="1" t="str">
        <f>IF(sum!A636="AT",sum!B636,"*")</f>
        <v>*</v>
      </c>
      <c r="N643" s="1"/>
      <c r="O643" s="1" t="str">
        <f>IF(sum!A636="AT",sum!I636,"*")</f>
        <v>*</v>
      </c>
      <c r="R643" s="1" t="s">
        <v>137</v>
      </c>
      <c r="S643" s="1" t="s">
        <v>138</v>
      </c>
      <c r="T643" s="1">
        <v>2045</v>
      </c>
      <c r="U643" s="1" t="str">
        <f>IF(sum!A636="BC",sum!B636,"*")</f>
        <v>*</v>
      </c>
      <c r="V643" s="1"/>
      <c r="W643" s="1" t="str">
        <f>IF(sum!A636="BC",sum!I636,"*")</f>
        <v>*</v>
      </c>
      <c r="Z643" s="1" t="s">
        <v>137</v>
      </c>
      <c r="AA643" s="1" t="s">
        <v>138</v>
      </c>
      <c r="AB643" s="1">
        <v>2045</v>
      </c>
      <c r="AC643" s="1" t="str">
        <f>IF(sum!A636="MA",sum!B636,"*")</f>
        <v>*</v>
      </c>
      <c r="AD643" s="1"/>
      <c r="AE643" s="1" t="str">
        <f>IF(sum!A636="MA",sum!I636,"*")</f>
        <v>*</v>
      </c>
      <c r="AH643" s="1" t="s">
        <v>137</v>
      </c>
      <c r="AI643" s="1" t="s">
        <v>138</v>
      </c>
      <c r="AJ643" s="1">
        <v>2045</v>
      </c>
      <c r="AK643" s="1" t="str">
        <f>IF(sum!A636="ON",sum!B636,"*")</f>
        <v>*</v>
      </c>
      <c r="AL643" s="1"/>
      <c r="AM643" s="1" t="str">
        <f>IF(sum!A636="ON",sum!I636,"*")</f>
        <v>*</v>
      </c>
      <c r="AP643" s="4" t="s">
        <v>137</v>
      </c>
      <c r="AQ643" s="4" t="s">
        <v>138</v>
      </c>
      <c r="AR643" s="4">
        <v>2045</v>
      </c>
      <c r="AS643" s="1" t="str">
        <f>IF(sum!A636="QU",sum!B636,"*")</f>
        <v>TB_ELC_QU_ON_01</v>
      </c>
      <c r="AT643" s="1"/>
      <c r="AU643" s="1">
        <f>IF(sum!A636="QU",sum!I636,"*")</f>
        <v>0</v>
      </c>
      <c r="AX643" s="1" t="s">
        <v>137</v>
      </c>
      <c r="AY643" s="1" t="s">
        <v>138</v>
      </c>
      <c r="AZ643" s="1">
        <v>2045</v>
      </c>
      <c r="BA643" s="1" t="str">
        <f>IF(sum!A636="SA",sum!B636,"*")</f>
        <v>*</v>
      </c>
      <c r="BB643" s="1"/>
      <c r="BC643" s="1" t="str">
        <f>IF(sum!A636="SA",sum!I636,"*")</f>
        <v>*</v>
      </c>
    </row>
    <row r="644" spans="2:55">
      <c r="B644" s="1" t="s">
        <v>137</v>
      </c>
      <c r="C644" s="1" t="s">
        <v>138</v>
      </c>
      <c r="D644" s="1">
        <v>2045</v>
      </c>
      <c r="J644" s="1" t="s">
        <v>137</v>
      </c>
      <c r="K644" s="1" t="s">
        <v>138</v>
      </c>
      <c r="L644" s="1">
        <v>2045</v>
      </c>
      <c r="M644" s="1" t="str">
        <f>IF(sum!A637="AT",sum!B637,"*")</f>
        <v>*</v>
      </c>
      <c r="N644" s="1"/>
      <c r="O644" s="1" t="str">
        <f>IF(sum!A637="AT",sum!I637,"*")</f>
        <v>*</v>
      </c>
      <c r="R644" s="1" t="s">
        <v>137</v>
      </c>
      <c r="S644" s="1" t="s">
        <v>138</v>
      </c>
      <c r="T644" s="1">
        <v>2045</v>
      </c>
      <c r="U644" s="1" t="str">
        <f>IF(sum!A637="BC",sum!B637,"*")</f>
        <v>*</v>
      </c>
      <c r="V644" s="1"/>
      <c r="W644" s="1" t="str">
        <f>IF(sum!A637="BC",sum!I637,"*")</f>
        <v>*</v>
      </c>
      <c r="Z644" s="1" t="s">
        <v>137</v>
      </c>
      <c r="AA644" s="1" t="s">
        <v>138</v>
      </c>
      <c r="AB644" s="1">
        <v>2045</v>
      </c>
      <c r="AC644" s="1" t="str">
        <f>IF(sum!A637="MA",sum!B637,"*")</f>
        <v>*</v>
      </c>
      <c r="AD644" s="1"/>
      <c r="AE644" s="1" t="str">
        <f>IF(sum!A637="MA",sum!I637,"*")</f>
        <v>*</v>
      </c>
      <c r="AH644" s="1" t="s">
        <v>137</v>
      </c>
      <c r="AI644" s="1" t="s">
        <v>138</v>
      </c>
      <c r="AJ644" s="1">
        <v>2045</v>
      </c>
      <c r="AK644" s="1" t="str">
        <f>IF(sum!A637="ON",sum!B637,"*")</f>
        <v>*</v>
      </c>
      <c r="AL644" s="1"/>
      <c r="AM644" s="1" t="str">
        <f>IF(sum!A637="ON",sum!I637,"*")</f>
        <v>*</v>
      </c>
      <c r="AP644" s="1" t="s">
        <v>137</v>
      </c>
      <c r="AQ644" s="1" t="s">
        <v>138</v>
      </c>
      <c r="AR644" s="1">
        <v>2045</v>
      </c>
      <c r="AS644" s="1" t="str">
        <f>IF(sum!A637="QU",sum!B637,"*")</f>
        <v>TRA_Bus_IC_GSL1</v>
      </c>
      <c r="AT644" s="1"/>
      <c r="AU644" s="1">
        <f>IF(sum!A637="QU",sum!I637,"*")</f>
        <v>4.6290016649477996</v>
      </c>
      <c r="AX644" s="1" t="s">
        <v>137</v>
      </c>
      <c r="AY644" s="1" t="s">
        <v>138</v>
      </c>
      <c r="AZ644" s="1">
        <v>2045</v>
      </c>
      <c r="BA644" s="1" t="str">
        <f>IF(sum!A637="SA",sum!B637,"*")</f>
        <v>*</v>
      </c>
      <c r="BB644" s="1"/>
      <c r="BC644" s="1" t="str">
        <f>IF(sum!A637="SA",sum!I637,"*")</f>
        <v>*</v>
      </c>
    </row>
    <row r="645" spans="2:55">
      <c r="B645" s="4" t="s">
        <v>137</v>
      </c>
      <c r="C645" s="4" t="s">
        <v>138</v>
      </c>
      <c r="D645" s="4">
        <v>2045</v>
      </c>
      <c r="J645" s="4" t="s">
        <v>137</v>
      </c>
      <c r="K645" s="4" t="s">
        <v>138</v>
      </c>
      <c r="L645" s="4">
        <v>2045</v>
      </c>
      <c r="M645" s="1" t="str">
        <f>IF(sum!A638="AT",sum!B638,"*")</f>
        <v>*</v>
      </c>
      <c r="N645" s="1"/>
      <c r="O645" s="1" t="str">
        <f>IF(sum!A638="AT",sum!I638,"*")</f>
        <v>*</v>
      </c>
      <c r="R645" s="4" t="s">
        <v>137</v>
      </c>
      <c r="S645" s="4" t="s">
        <v>138</v>
      </c>
      <c r="T645" s="4">
        <v>2045</v>
      </c>
      <c r="U645" s="1" t="str">
        <f>IF(sum!A638="BC",sum!B638,"*")</f>
        <v>*</v>
      </c>
      <c r="V645" s="1"/>
      <c r="W645" s="1" t="str">
        <f>IF(sum!A638="BC",sum!I638,"*")</f>
        <v>*</v>
      </c>
      <c r="Z645" s="4" t="s">
        <v>137</v>
      </c>
      <c r="AA645" s="4" t="s">
        <v>138</v>
      </c>
      <c r="AB645" s="4">
        <v>2045</v>
      </c>
      <c r="AC645" s="1" t="str">
        <f>IF(sum!A638="MA",sum!B638,"*")</f>
        <v>*</v>
      </c>
      <c r="AD645" s="1"/>
      <c r="AE645" s="1" t="str">
        <f>IF(sum!A638="MA",sum!I638,"*")</f>
        <v>*</v>
      </c>
      <c r="AH645" s="4" t="s">
        <v>137</v>
      </c>
      <c r="AI645" s="4" t="s">
        <v>138</v>
      </c>
      <c r="AJ645" s="4">
        <v>2045</v>
      </c>
      <c r="AK645" s="1" t="str">
        <f>IF(sum!A638="ON",sum!B638,"*")</f>
        <v>*</v>
      </c>
      <c r="AL645" s="1"/>
      <c r="AM645" s="1" t="str">
        <f>IF(sum!A638="ON",sum!I638,"*")</f>
        <v>*</v>
      </c>
      <c r="AP645" s="4" t="s">
        <v>137</v>
      </c>
      <c r="AQ645" s="4" t="s">
        <v>138</v>
      </c>
      <c r="AR645" s="4">
        <v>2045</v>
      </c>
      <c r="AS645" s="1" t="str">
        <f>IF(sum!A638="QU",sum!B638,"*")</f>
        <v>TRA_Bus_SB_DST1</v>
      </c>
      <c r="AT645" s="1"/>
      <c r="AU645" s="1">
        <f>IF(sum!A638="QU",sum!I638,"*")</f>
        <v>0</v>
      </c>
      <c r="AX645" s="4" t="s">
        <v>137</v>
      </c>
      <c r="AY645" s="4" t="s">
        <v>138</v>
      </c>
      <c r="AZ645" s="4">
        <v>2045</v>
      </c>
      <c r="BA645" s="1" t="str">
        <f>IF(sum!A638="SA",sum!B638,"*")</f>
        <v>*</v>
      </c>
      <c r="BB645" s="1"/>
      <c r="BC645" s="1" t="str">
        <f>IF(sum!A638="SA",sum!I638,"*")</f>
        <v>*</v>
      </c>
    </row>
    <row r="646" spans="2:55">
      <c r="B646" s="1" t="s">
        <v>137</v>
      </c>
      <c r="C646" s="1" t="s">
        <v>138</v>
      </c>
      <c r="D646" s="1">
        <v>2045</v>
      </c>
      <c r="J646" s="1" t="s">
        <v>137</v>
      </c>
      <c r="K646" s="1" t="s">
        <v>138</v>
      </c>
      <c r="L646" s="1">
        <v>2045</v>
      </c>
      <c r="M646" s="1" t="str">
        <f>IF(sum!A639="AT",sum!B639,"*")</f>
        <v>*</v>
      </c>
      <c r="N646" s="1"/>
      <c r="O646" s="1" t="str">
        <f>IF(sum!A639="AT",sum!I639,"*")</f>
        <v>*</v>
      </c>
      <c r="R646" s="1" t="s">
        <v>137</v>
      </c>
      <c r="S646" s="1" t="s">
        <v>138</v>
      </c>
      <c r="T646" s="1">
        <v>2045</v>
      </c>
      <c r="U646" s="1" t="str">
        <f>IF(sum!A639="BC",sum!B639,"*")</f>
        <v>*</v>
      </c>
      <c r="V646" s="1"/>
      <c r="W646" s="1" t="str">
        <f>IF(sum!A639="BC",sum!I639,"*")</f>
        <v>*</v>
      </c>
      <c r="Z646" s="1" t="s">
        <v>137</v>
      </c>
      <c r="AA646" s="1" t="s">
        <v>138</v>
      </c>
      <c r="AB646" s="1">
        <v>2045</v>
      </c>
      <c r="AC646" s="1" t="str">
        <f>IF(sum!A639="MA",sum!B639,"*")</f>
        <v>*</v>
      </c>
      <c r="AD646" s="1"/>
      <c r="AE646" s="1" t="str">
        <f>IF(sum!A639="MA",sum!I639,"*")</f>
        <v>*</v>
      </c>
      <c r="AH646" s="1" t="s">
        <v>137</v>
      </c>
      <c r="AI646" s="1" t="s">
        <v>138</v>
      </c>
      <c r="AJ646" s="1">
        <v>2045</v>
      </c>
      <c r="AK646" s="1" t="str">
        <f>IF(sum!A639="ON",sum!B639,"*")</f>
        <v>*</v>
      </c>
      <c r="AL646" s="1"/>
      <c r="AM646" s="1" t="str">
        <f>IF(sum!A639="ON",sum!I639,"*")</f>
        <v>*</v>
      </c>
      <c r="AP646" s="1" t="s">
        <v>137</v>
      </c>
      <c r="AQ646" s="1" t="s">
        <v>138</v>
      </c>
      <c r="AR646" s="1">
        <v>2045</v>
      </c>
      <c r="AS646" s="1" t="str">
        <f>IF(sum!A639="QU",sum!B639,"*")</f>
        <v>TRA_Car_BEV01</v>
      </c>
      <c r="AT646" s="1"/>
      <c r="AU646" s="1">
        <f>IF(sum!A639="QU",sum!I639,"*")</f>
        <v>0</v>
      </c>
      <c r="AX646" s="1" t="s">
        <v>137</v>
      </c>
      <c r="AY646" s="1" t="s">
        <v>138</v>
      </c>
      <c r="AZ646" s="1">
        <v>2045</v>
      </c>
      <c r="BA646" s="1" t="str">
        <f>IF(sum!A639="SA",sum!B639,"*")</f>
        <v>*</v>
      </c>
      <c r="BB646" s="1"/>
      <c r="BC646" s="1" t="str">
        <f>IF(sum!A639="SA",sum!I639,"*")</f>
        <v>*</v>
      </c>
    </row>
    <row r="647" spans="2:55">
      <c r="B647" s="1" t="s">
        <v>137</v>
      </c>
      <c r="C647" s="1" t="s">
        <v>138</v>
      </c>
      <c r="D647" s="1">
        <v>2045</v>
      </c>
      <c r="J647" s="1" t="s">
        <v>137</v>
      </c>
      <c r="K647" s="1" t="s">
        <v>138</v>
      </c>
      <c r="L647" s="1">
        <v>2045</v>
      </c>
      <c r="M647" s="1" t="str">
        <f>IF(sum!A640="AT",sum!B640,"*")</f>
        <v>*</v>
      </c>
      <c r="N647" s="1"/>
      <c r="O647" s="1" t="str">
        <f>IF(sum!A640="AT",sum!I640,"*")</f>
        <v>*</v>
      </c>
      <c r="R647" s="1" t="s">
        <v>137</v>
      </c>
      <c r="S647" s="1" t="s">
        <v>138</v>
      </c>
      <c r="T647" s="1">
        <v>2045</v>
      </c>
      <c r="U647" s="1" t="str">
        <f>IF(sum!A640="BC",sum!B640,"*")</f>
        <v>*</v>
      </c>
      <c r="V647" s="1"/>
      <c r="W647" s="1" t="str">
        <f>IF(sum!A640="BC",sum!I640,"*")</f>
        <v>*</v>
      </c>
      <c r="Z647" s="1" t="s">
        <v>137</v>
      </c>
      <c r="AA647" s="1" t="s">
        <v>138</v>
      </c>
      <c r="AB647" s="1">
        <v>2045</v>
      </c>
      <c r="AC647" s="1" t="str">
        <f>IF(sum!A640="MA",sum!B640,"*")</f>
        <v>*</v>
      </c>
      <c r="AD647" s="1"/>
      <c r="AE647" s="1" t="str">
        <f>IF(sum!A640="MA",sum!I640,"*")</f>
        <v>*</v>
      </c>
      <c r="AH647" s="1" t="s">
        <v>137</v>
      </c>
      <c r="AI647" s="1" t="s">
        <v>138</v>
      </c>
      <c r="AJ647" s="1">
        <v>2045</v>
      </c>
      <c r="AK647" s="1" t="str">
        <f>IF(sum!A640="ON",sum!B640,"*")</f>
        <v>*</v>
      </c>
      <c r="AL647" s="1"/>
      <c r="AM647" s="1" t="str">
        <f>IF(sum!A640="ON",sum!I640,"*")</f>
        <v>*</v>
      </c>
      <c r="AP647" s="4" t="s">
        <v>137</v>
      </c>
      <c r="AQ647" s="4" t="s">
        <v>138</v>
      </c>
      <c r="AR647" s="4">
        <v>2045</v>
      </c>
      <c r="AS647" s="1" t="str">
        <f>IF(sum!A640="QU",sum!B640,"*")</f>
        <v>TRA_Car_GSL1</v>
      </c>
      <c r="AT647" s="1"/>
      <c r="AU647" s="1">
        <f>IF(sum!A640="QU",sum!I640,"*")</f>
        <v>413.09089499624201</v>
      </c>
      <c r="AX647" s="1" t="s">
        <v>137</v>
      </c>
      <c r="AY647" s="1" t="s">
        <v>138</v>
      </c>
      <c r="AZ647" s="1">
        <v>2045</v>
      </c>
      <c r="BA647" s="1" t="str">
        <f>IF(sum!A640="SA",sum!B640,"*")</f>
        <v>*</v>
      </c>
      <c r="BB647" s="1"/>
      <c r="BC647" s="1" t="str">
        <f>IF(sum!A640="SA",sum!I640,"*")</f>
        <v>*</v>
      </c>
    </row>
    <row r="648" spans="2:55">
      <c r="B648" s="4" t="s">
        <v>137</v>
      </c>
      <c r="C648" s="4" t="s">
        <v>138</v>
      </c>
      <c r="D648" s="4">
        <v>2045</v>
      </c>
      <c r="J648" s="4" t="s">
        <v>137</v>
      </c>
      <c r="K648" s="4" t="s">
        <v>138</v>
      </c>
      <c r="L648" s="4">
        <v>2045</v>
      </c>
      <c r="M648" s="1" t="str">
        <f>IF(sum!A641="AT",sum!B641,"*")</f>
        <v>*</v>
      </c>
      <c r="N648" s="1"/>
      <c r="O648" s="1" t="str">
        <f>IF(sum!A641="AT",sum!I641,"*")</f>
        <v>*</v>
      </c>
      <c r="R648" s="4" t="s">
        <v>137</v>
      </c>
      <c r="S648" s="4" t="s">
        <v>138</v>
      </c>
      <c r="T648" s="4">
        <v>2045</v>
      </c>
      <c r="U648" s="1" t="str">
        <f>IF(sum!A641="BC",sum!B641,"*")</f>
        <v>*</v>
      </c>
      <c r="V648" s="1"/>
      <c r="W648" s="1" t="str">
        <f>IF(sum!A641="BC",sum!I641,"*")</f>
        <v>*</v>
      </c>
      <c r="Z648" s="4" t="s">
        <v>137</v>
      </c>
      <c r="AA648" s="4" t="s">
        <v>138</v>
      </c>
      <c r="AB648" s="4">
        <v>2045</v>
      </c>
      <c r="AC648" s="1" t="str">
        <f>IF(sum!A641="MA",sum!B641,"*")</f>
        <v>*</v>
      </c>
      <c r="AD648" s="1"/>
      <c r="AE648" s="1" t="str">
        <f>IF(sum!A641="MA",sum!I641,"*")</f>
        <v>*</v>
      </c>
      <c r="AH648" s="4" t="s">
        <v>137</v>
      </c>
      <c r="AI648" s="4" t="s">
        <v>138</v>
      </c>
      <c r="AJ648" s="4">
        <v>2045</v>
      </c>
      <c r="AK648" s="1" t="str">
        <f>IF(sum!A641="ON",sum!B641,"*")</f>
        <v>*</v>
      </c>
      <c r="AL648" s="1"/>
      <c r="AM648" s="1" t="str">
        <f>IF(sum!A641="ON",sum!I641,"*")</f>
        <v>*</v>
      </c>
      <c r="AP648" s="1" t="s">
        <v>137</v>
      </c>
      <c r="AQ648" s="1" t="s">
        <v>138</v>
      </c>
      <c r="AR648" s="1">
        <v>2045</v>
      </c>
      <c r="AS648" s="1" t="str">
        <f>IF(sum!A641="QU",sum!B641,"*")</f>
        <v>TRA_Car_PHEV01</v>
      </c>
      <c r="AT648" s="1"/>
      <c r="AU648" s="1">
        <f>IF(sum!A641="QU",sum!I641,"*")</f>
        <v>1046.62159786802</v>
      </c>
      <c r="AX648" s="4" t="s">
        <v>137</v>
      </c>
      <c r="AY648" s="4" t="s">
        <v>138</v>
      </c>
      <c r="AZ648" s="4">
        <v>2045</v>
      </c>
      <c r="BA648" s="1" t="str">
        <f>IF(sum!A641="SA",sum!B641,"*")</f>
        <v>*</v>
      </c>
      <c r="BB648" s="1"/>
      <c r="BC648" s="1" t="str">
        <f>IF(sum!A641="SA",sum!I641,"*")</f>
        <v>*</v>
      </c>
    </row>
    <row r="649" spans="2:55">
      <c r="B649" s="1" t="s">
        <v>137</v>
      </c>
      <c r="C649" s="1" t="s">
        <v>138</v>
      </c>
      <c r="D649" s="1">
        <v>2045</v>
      </c>
      <c r="J649" s="1" t="s">
        <v>137</v>
      </c>
      <c r="K649" s="1" t="s">
        <v>138</v>
      </c>
      <c r="L649" s="1">
        <v>2045</v>
      </c>
      <c r="M649" s="1" t="str">
        <f>IF(sum!A642="AT",sum!B642,"*")</f>
        <v>*</v>
      </c>
      <c r="N649" s="1"/>
      <c r="O649" s="1" t="str">
        <f>IF(sum!A642="AT",sum!I642,"*")</f>
        <v>*</v>
      </c>
      <c r="R649" s="1" t="s">
        <v>137</v>
      </c>
      <c r="S649" s="1" t="s">
        <v>138</v>
      </c>
      <c r="T649" s="1">
        <v>2045</v>
      </c>
      <c r="U649" s="1" t="str">
        <f>IF(sum!A642="BC",sum!B642,"*")</f>
        <v>*</v>
      </c>
      <c r="V649" s="1"/>
      <c r="W649" s="1" t="str">
        <f>IF(sum!A642="BC",sum!I642,"*")</f>
        <v>*</v>
      </c>
      <c r="Z649" s="1" t="s">
        <v>137</v>
      </c>
      <c r="AA649" s="1" t="s">
        <v>138</v>
      </c>
      <c r="AB649" s="1">
        <v>2045</v>
      </c>
      <c r="AC649" s="1" t="str">
        <f>IF(sum!A642="MA",sum!B642,"*")</f>
        <v>*</v>
      </c>
      <c r="AD649" s="1"/>
      <c r="AE649" s="1" t="str">
        <f>IF(sum!A642="MA",sum!I642,"*")</f>
        <v>*</v>
      </c>
      <c r="AH649" s="1" t="s">
        <v>137</v>
      </c>
      <c r="AI649" s="1" t="s">
        <v>138</v>
      </c>
      <c r="AJ649" s="1">
        <v>2045</v>
      </c>
      <c r="AK649" s="1" t="str">
        <f>IF(sum!A642="ON",sum!B642,"*")</f>
        <v>*</v>
      </c>
      <c r="AL649" s="1"/>
      <c r="AM649" s="1" t="str">
        <f>IF(sum!A642="ON",sum!I642,"*")</f>
        <v>*</v>
      </c>
      <c r="AP649" s="4" t="s">
        <v>137</v>
      </c>
      <c r="AQ649" s="4" t="s">
        <v>138</v>
      </c>
      <c r="AR649" s="4">
        <v>2045</v>
      </c>
      <c r="AS649" s="1" t="str">
        <f>IF(sum!A642="QU",sum!B642,"*")</f>
        <v>TRA_Mot_ELC1</v>
      </c>
      <c r="AT649" s="1"/>
      <c r="AU649" s="1">
        <f>IF(sum!A642="QU",sum!I642,"*")</f>
        <v>125.398614828596</v>
      </c>
      <c r="AX649" s="1" t="s">
        <v>137</v>
      </c>
      <c r="AY649" s="1" t="s">
        <v>138</v>
      </c>
      <c r="AZ649" s="1">
        <v>2045</v>
      </c>
      <c r="BA649" s="1" t="str">
        <f>IF(sum!A642="SA",sum!B642,"*")</f>
        <v>*</v>
      </c>
      <c r="BB649" s="1"/>
      <c r="BC649" s="1" t="str">
        <f>IF(sum!A642="SA",sum!I642,"*")</f>
        <v>*</v>
      </c>
    </row>
    <row r="650" spans="2:55">
      <c r="B650" s="1" t="s">
        <v>137</v>
      </c>
      <c r="C650" s="1" t="s">
        <v>138</v>
      </c>
      <c r="D650" s="1">
        <v>2045</v>
      </c>
      <c r="J650" s="1" t="s">
        <v>137</v>
      </c>
      <c r="K650" s="1" t="s">
        <v>138</v>
      </c>
      <c r="L650" s="1">
        <v>2045</v>
      </c>
      <c r="M650" s="1" t="str">
        <f>IF(sum!A643="AT",sum!B643,"*")</f>
        <v>*</v>
      </c>
      <c r="N650" s="1"/>
      <c r="O650" s="1" t="str">
        <f>IF(sum!A643="AT",sum!I643,"*")</f>
        <v>*</v>
      </c>
      <c r="R650" s="1" t="s">
        <v>137</v>
      </c>
      <c r="S650" s="1" t="s">
        <v>138</v>
      </c>
      <c r="T650" s="1">
        <v>2045</v>
      </c>
      <c r="U650" s="1" t="str">
        <f>IF(sum!A643="BC",sum!B643,"*")</f>
        <v>*</v>
      </c>
      <c r="V650" s="1"/>
      <c r="W650" s="1" t="str">
        <f>IF(sum!A643="BC",sum!I643,"*")</f>
        <v>*</v>
      </c>
      <c r="Z650" s="1" t="s">
        <v>137</v>
      </c>
      <c r="AA650" s="1" t="s">
        <v>138</v>
      </c>
      <c r="AB650" s="1">
        <v>2045</v>
      </c>
      <c r="AC650" s="1" t="str">
        <f>IF(sum!A643="MA",sum!B643,"*")</f>
        <v>*</v>
      </c>
      <c r="AD650" s="1"/>
      <c r="AE650" s="1" t="str">
        <f>IF(sum!A643="MA",sum!I643,"*")</f>
        <v>*</v>
      </c>
      <c r="AH650" s="1" t="s">
        <v>137</v>
      </c>
      <c r="AI650" s="1" t="s">
        <v>138</v>
      </c>
      <c r="AJ650" s="1">
        <v>2045</v>
      </c>
      <c r="AK650" s="1" t="str">
        <f>IF(sum!A643="ON",sum!B643,"*")</f>
        <v>*</v>
      </c>
      <c r="AL650" s="1"/>
      <c r="AM650" s="1" t="str">
        <f>IF(sum!A643="ON",sum!I643,"*")</f>
        <v>*</v>
      </c>
      <c r="AP650" s="1" t="s">
        <v>137</v>
      </c>
      <c r="AQ650" s="1" t="s">
        <v>138</v>
      </c>
      <c r="AR650" s="1">
        <v>2045</v>
      </c>
      <c r="AS650" s="1" t="str">
        <f>IF(sum!A643="QU",sum!B643,"*")</f>
        <v>TRA_Rai_Frt-ELC01</v>
      </c>
      <c r="AT650" s="1"/>
      <c r="AU650" s="1">
        <f>IF(sum!A643="QU",sum!I643,"*")</f>
        <v>0.84870000000000001</v>
      </c>
      <c r="AX650" s="1" t="s">
        <v>137</v>
      </c>
      <c r="AY650" s="1" t="s">
        <v>138</v>
      </c>
      <c r="AZ650" s="1">
        <v>2045</v>
      </c>
      <c r="BA650" s="1" t="str">
        <f>IF(sum!A643="SA",sum!B643,"*")</f>
        <v>*</v>
      </c>
      <c r="BB650" s="1"/>
      <c r="BC650" s="1" t="str">
        <f>IF(sum!A643="SA",sum!I643,"*")</f>
        <v>*</v>
      </c>
    </row>
    <row r="651" spans="2:55">
      <c r="B651" s="4" t="s">
        <v>137</v>
      </c>
      <c r="C651" s="4" t="s">
        <v>138</v>
      </c>
      <c r="D651" s="4">
        <v>2045</v>
      </c>
      <c r="J651" s="4" t="s">
        <v>137</v>
      </c>
      <c r="K651" s="4" t="s">
        <v>138</v>
      </c>
      <c r="L651" s="4">
        <v>2045</v>
      </c>
      <c r="M651" s="1" t="str">
        <f>IF(sum!A644="AT",sum!B644,"*")</f>
        <v>*</v>
      </c>
      <c r="N651" s="1"/>
      <c r="O651" s="1" t="str">
        <f>IF(sum!A644="AT",sum!I644,"*")</f>
        <v>*</v>
      </c>
      <c r="R651" s="4" t="s">
        <v>137</v>
      </c>
      <c r="S651" s="4" t="s">
        <v>138</v>
      </c>
      <c r="T651" s="4">
        <v>2045</v>
      </c>
      <c r="U651" s="1" t="str">
        <f>IF(sum!A644="BC",sum!B644,"*")</f>
        <v>*</v>
      </c>
      <c r="V651" s="1"/>
      <c r="W651" s="1" t="str">
        <f>IF(sum!A644="BC",sum!I644,"*")</f>
        <v>*</v>
      </c>
      <c r="Z651" s="4" t="s">
        <v>137</v>
      </c>
      <c r="AA651" s="4" t="s">
        <v>138</v>
      </c>
      <c r="AB651" s="4">
        <v>2045</v>
      </c>
      <c r="AC651" s="1" t="str">
        <f>IF(sum!A644="MA",sum!B644,"*")</f>
        <v>*</v>
      </c>
      <c r="AD651" s="1"/>
      <c r="AE651" s="1" t="str">
        <f>IF(sum!A644="MA",sum!I644,"*")</f>
        <v>*</v>
      </c>
      <c r="AH651" s="4" t="s">
        <v>137</v>
      </c>
      <c r="AI651" s="4" t="s">
        <v>138</v>
      </c>
      <c r="AJ651" s="4">
        <v>2045</v>
      </c>
      <c r="AK651" s="1" t="str">
        <f>IF(sum!A644="ON",sum!B644,"*")</f>
        <v>*</v>
      </c>
      <c r="AL651" s="1"/>
      <c r="AM651" s="1" t="str">
        <f>IF(sum!A644="ON",sum!I644,"*")</f>
        <v>*</v>
      </c>
      <c r="AP651" s="4" t="s">
        <v>137</v>
      </c>
      <c r="AQ651" s="4" t="s">
        <v>138</v>
      </c>
      <c r="AR651" s="4">
        <v>2045</v>
      </c>
      <c r="AS651" s="1" t="str">
        <f>IF(sum!A644="QU",sum!B644,"*")</f>
        <v>TRA_Rai_Pas-ELC01</v>
      </c>
      <c r="AT651" s="1"/>
      <c r="AU651" s="1">
        <f>IF(sum!A644="QU",sum!I644,"*")</f>
        <v>0</v>
      </c>
      <c r="AX651" s="4" t="s">
        <v>137</v>
      </c>
      <c r="AY651" s="4" t="s">
        <v>138</v>
      </c>
      <c r="AZ651" s="4">
        <v>2045</v>
      </c>
      <c r="BA651" s="1" t="str">
        <f>IF(sum!A644="SA",sum!B644,"*")</f>
        <v>*</v>
      </c>
      <c r="BB651" s="1"/>
      <c r="BC651" s="1" t="str">
        <f>IF(sum!A644="SA",sum!I644,"*")</f>
        <v>*</v>
      </c>
    </row>
    <row r="652" spans="2:55">
      <c r="B652" s="1" t="s">
        <v>137</v>
      </c>
      <c r="C652" s="1" t="s">
        <v>138</v>
      </c>
      <c r="D652" s="1">
        <v>2045</v>
      </c>
      <c r="J652" s="1" t="s">
        <v>137</v>
      </c>
      <c r="K652" s="1" t="s">
        <v>138</v>
      </c>
      <c r="L652" s="1">
        <v>2045</v>
      </c>
      <c r="M652" s="1" t="str">
        <f>IF(sum!A645="AT",sum!B645,"*")</f>
        <v>*</v>
      </c>
      <c r="N652" s="1"/>
      <c r="O652" s="1" t="str">
        <f>IF(sum!A645="AT",sum!I645,"*")</f>
        <v>*</v>
      </c>
      <c r="R652" s="1" t="s">
        <v>137</v>
      </c>
      <c r="S652" s="1" t="s">
        <v>138</v>
      </c>
      <c r="T652" s="1">
        <v>2045</v>
      </c>
      <c r="U652" s="1" t="str">
        <f>IF(sum!A645="BC",sum!B645,"*")</f>
        <v>*</v>
      </c>
      <c r="V652" s="1"/>
      <c r="W652" s="1" t="str">
        <f>IF(sum!A645="BC",sum!I645,"*")</f>
        <v>*</v>
      </c>
      <c r="Z652" s="1" t="s">
        <v>137</v>
      </c>
      <c r="AA652" s="1" t="s">
        <v>138</v>
      </c>
      <c r="AB652" s="1">
        <v>2045</v>
      </c>
      <c r="AC652" s="1" t="str">
        <f>IF(sum!A645="MA",sum!B645,"*")</f>
        <v>*</v>
      </c>
      <c r="AD652" s="1"/>
      <c r="AE652" s="1" t="str">
        <f>IF(sum!A645="MA",sum!I645,"*")</f>
        <v>*</v>
      </c>
      <c r="AH652" s="1" t="s">
        <v>137</v>
      </c>
      <c r="AI652" s="1" t="s">
        <v>138</v>
      </c>
      <c r="AJ652" s="1">
        <v>2045</v>
      </c>
      <c r="AK652" s="1" t="str">
        <f>IF(sum!A645="ON",sum!B645,"*")</f>
        <v>*</v>
      </c>
      <c r="AL652" s="1"/>
      <c r="AM652" s="1" t="str">
        <f>IF(sum!A645="ON",sum!I645,"*")</f>
        <v>*</v>
      </c>
      <c r="AP652" s="1" t="s">
        <v>137</v>
      </c>
      <c r="AQ652" s="1" t="s">
        <v>138</v>
      </c>
      <c r="AR652" s="1">
        <v>2045</v>
      </c>
      <c r="AS652" s="1" t="str">
        <f>IF(sum!A645="QU",sum!B645,"*")</f>
        <v>TRA_Tru_BEV01</v>
      </c>
      <c r="AT652" s="1"/>
      <c r="AU652" s="1">
        <f>IF(sum!A645="QU",sum!I645,"*")</f>
        <v>0</v>
      </c>
      <c r="AX652" s="1" t="s">
        <v>137</v>
      </c>
      <c r="AY652" s="1" t="s">
        <v>138</v>
      </c>
      <c r="AZ652" s="1">
        <v>2045</v>
      </c>
      <c r="BA652" s="1" t="str">
        <f>IF(sum!A645="SA",sum!B645,"*")</f>
        <v>*</v>
      </c>
      <c r="BB652" s="1"/>
      <c r="BC652" s="1" t="str">
        <f>IF(sum!A645="SA",sum!I645,"*")</f>
        <v>*</v>
      </c>
    </row>
    <row r="653" spans="2:55">
      <c r="B653" s="1" t="s">
        <v>137</v>
      </c>
      <c r="C653" s="1" t="s">
        <v>138</v>
      </c>
      <c r="D653" s="1">
        <v>2045</v>
      </c>
      <c r="J653" s="1" t="s">
        <v>137</v>
      </c>
      <c r="K653" s="1" t="s">
        <v>138</v>
      </c>
      <c r="L653" s="1">
        <v>2045</v>
      </c>
      <c r="M653" s="1" t="str">
        <f>IF(sum!A646="AT",sum!B646,"*")</f>
        <v>*</v>
      </c>
      <c r="N653" s="1"/>
      <c r="O653" s="1" t="str">
        <f>IF(sum!A646="AT",sum!I646,"*")</f>
        <v>*</v>
      </c>
      <c r="R653" s="1" t="s">
        <v>137</v>
      </c>
      <c r="S653" s="1" t="s">
        <v>138</v>
      </c>
      <c r="T653" s="1">
        <v>2045</v>
      </c>
      <c r="U653" s="1" t="str">
        <f>IF(sum!A646="BC",sum!B646,"*")</f>
        <v>*</v>
      </c>
      <c r="V653" s="1"/>
      <c r="W653" s="1" t="str">
        <f>IF(sum!A646="BC",sum!I646,"*")</f>
        <v>*</v>
      </c>
      <c r="Z653" s="1" t="s">
        <v>137</v>
      </c>
      <c r="AA653" s="1" t="s">
        <v>138</v>
      </c>
      <c r="AB653" s="1">
        <v>2045</v>
      </c>
      <c r="AC653" s="1" t="str">
        <f>IF(sum!A646="MA",sum!B646,"*")</f>
        <v>*</v>
      </c>
      <c r="AD653" s="1"/>
      <c r="AE653" s="1" t="str">
        <f>IF(sum!A646="MA",sum!I646,"*")</f>
        <v>*</v>
      </c>
      <c r="AH653" s="1" t="s">
        <v>137</v>
      </c>
      <c r="AI653" s="1" t="s">
        <v>138</v>
      </c>
      <c r="AJ653" s="1">
        <v>2045</v>
      </c>
      <c r="AK653" s="1" t="str">
        <f>IF(sum!A646="ON",sum!B646,"*")</f>
        <v>*</v>
      </c>
      <c r="AL653" s="1"/>
      <c r="AM653" s="1" t="str">
        <f>IF(sum!A646="ON",sum!I646,"*")</f>
        <v>*</v>
      </c>
      <c r="AP653" s="4" t="s">
        <v>137</v>
      </c>
      <c r="AQ653" s="4" t="s">
        <v>138</v>
      </c>
      <c r="AR653" s="4">
        <v>2045</v>
      </c>
      <c r="AS653" s="1" t="str">
        <f>IF(sum!A646="QU",sum!B646,"*")</f>
        <v>TRA_Tru_HT_DST1</v>
      </c>
      <c r="AT653" s="1"/>
      <c r="AU653" s="1">
        <f>IF(sum!A646="QU",sum!I646,"*")</f>
        <v>0</v>
      </c>
      <c r="AX653" s="1" t="s">
        <v>137</v>
      </c>
      <c r="AY653" s="1" t="s">
        <v>138</v>
      </c>
      <c r="AZ653" s="1">
        <v>2045</v>
      </c>
      <c r="BA653" s="1" t="str">
        <f>IF(sum!A646="SA",sum!B646,"*")</f>
        <v>*</v>
      </c>
      <c r="BB653" s="1"/>
      <c r="BC653" s="1" t="str">
        <f>IF(sum!A646="SA",sum!I646,"*")</f>
        <v>*</v>
      </c>
    </row>
    <row r="654" spans="2:55">
      <c r="B654" s="4" t="s">
        <v>137</v>
      </c>
      <c r="C654" s="4" t="s">
        <v>138</v>
      </c>
      <c r="D654" s="4">
        <v>2045</v>
      </c>
      <c r="J654" s="4" t="s">
        <v>137</v>
      </c>
      <c r="K654" s="4" t="s">
        <v>138</v>
      </c>
      <c r="L654" s="4">
        <v>2045</v>
      </c>
      <c r="M654" s="1" t="str">
        <f>IF(sum!A647="AT",sum!B647,"*")</f>
        <v>*</v>
      </c>
      <c r="N654" s="1"/>
      <c r="O654" s="1" t="str">
        <f>IF(sum!A647="AT",sum!I647,"*")</f>
        <v>*</v>
      </c>
      <c r="R654" s="4" t="s">
        <v>137</v>
      </c>
      <c r="S654" s="4" t="s">
        <v>138</v>
      </c>
      <c r="T654" s="4">
        <v>2045</v>
      </c>
      <c r="U654" s="1" t="str">
        <f>IF(sum!A647="BC",sum!B647,"*")</f>
        <v>*</v>
      </c>
      <c r="V654" s="1"/>
      <c r="W654" s="1" t="str">
        <f>IF(sum!A647="BC",sum!I647,"*")</f>
        <v>*</v>
      </c>
      <c r="Z654" s="4" t="s">
        <v>137</v>
      </c>
      <c r="AA654" s="4" t="s">
        <v>138</v>
      </c>
      <c r="AB654" s="4">
        <v>2045</v>
      </c>
      <c r="AC654" s="1" t="str">
        <f>IF(sum!A647="MA",sum!B647,"*")</f>
        <v>*</v>
      </c>
      <c r="AD654" s="1"/>
      <c r="AE654" s="1" t="str">
        <f>IF(sum!A647="MA",sum!I647,"*")</f>
        <v>*</v>
      </c>
      <c r="AH654" s="4" t="s">
        <v>137</v>
      </c>
      <c r="AI654" s="4" t="s">
        <v>138</v>
      </c>
      <c r="AJ654" s="4">
        <v>2045</v>
      </c>
      <c r="AK654" s="1" t="str">
        <f>IF(sum!A647="ON",sum!B647,"*")</f>
        <v>*</v>
      </c>
      <c r="AL654" s="1"/>
      <c r="AM654" s="1" t="str">
        <f>IF(sum!A647="ON",sum!I647,"*")</f>
        <v>*</v>
      </c>
      <c r="AP654" s="1" t="s">
        <v>137</v>
      </c>
      <c r="AQ654" s="1" t="s">
        <v>138</v>
      </c>
      <c r="AR654" s="1">
        <v>2045</v>
      </c>
      <c r="AS654" s="1" t="str">
        <f>IF(sum!A647="QU",sum!B647,"*")</f>
        <v>TRA_Tru_PHEV01</v>
      </c>
      <c r="AT654" s="1"/>
      <c r="AU654" s="1">
        <f>IF(sum!A647="QU",sum!I647,"*")</f>
        <v>171.98215991367499</v>
      </c>
      <c r="AX654" s="4" t="s">
        <v>137</v>
      </c>
      <c r="AY654" s="4" t="s">
        <v>138</v>
      </c>
      <c r="AZ654" s="4">
        <v>2045</v>
      </c>
      <c r="BA654" s="1" t="str">
        <f>IF(sum!A647="SA",sum!B647,"*")</f>
        <v>*</v>
      </c>
      <c r="BB654" s="1"/>
      <c r="BC654" s="1" t="str">
        <f>IF(sum!A647="SA",sum!I647,"*")</f>
        <v>*</v>
      </c>
    </row>
    <row r="655" spans="2:55">
      <c r="B655" s="1" t="s">
        <v>137</v>
      </c>
      <c r="C655" s="1" t="s">
        <v>138</v>
      </c>
      <c r="D655" s="1">
        <v>2045</v>
      </c>
      <c r="J655" s="1" t="s">
        <v>137</v>
      </c>
      <c r="K655" s="1" t="s">
        <v>138</v>
      </c>
      <c r="L655" s="1">
        <v>2045</v>
      </c>
      <c r="M655" s="1" t="str">
        <f>IF(sum!A648="AT",sum!B648,"*")</f>
        <v>*</v>
      </c>
      <c r="N655" s="1"/>
      <c r="O655" s="1" t="str">
        <f>IF(sum!A648="AT",sum!I648,"*")</f>
        <v>*</v>
      </c>
      <c r="R655" s="1" t="s">
        <v>137</v>
      </c>
      <c r="S655" s="1" t="s">
        <v>138</v>
      </c>
      <c r="T655" s="1">
        <v>2045</v>
      </c>
      <c r="U655" s="1" t="str">
        <f>IF(sum!A648="BC",sum!B648,"*")</f>
        <v>*</v>
      </c>
      <c r="V655" s="1"/>
      <c r="W655" s="1" t="str">
        <f>IF(sum!A648="BC",sum!I648,"*")</f>
        <v>*</v>
      </c>
      <c r="Z655" s="1" t="s">
        <v>137</v>
      </c>
      <c r="AA655" s="1" t="s">
        <v>138</v>
      </c>
      <c r="AB655" s="1">
        <v>2045</v>
      </c>
      <c r="AC655" s="1" t="str">
        <f>IF(sum!A648="MA",sum!B648,"*")</f>
        <v>*</v>
      </c>
      <c r="AD655" s="1"/>
      <c r="AE655" s="1" t="str">
        <f>IF(sum!A648="MA",sum!I648,"*")</f>
        <v>*</v>
      </c>
      <c r="AH655" s="1" t="s">
        <v>137</v>
      </c>
      <c r="AI655" s="1" t="s">
        <v>138</v>
      </c>
      <c r="AJ655" s="1">
        <v>2045</v>
      </c>
      <c r="AK655" s="1" t="str">
        <f>IF(sum!A648="ON",sum!B648,"*")</f>
        <v>*</v>
      </c>
      <c r="AL655" s="1"/>
      <c r="AM655" s="1" t="str">
        <f>IF(sum!A648="ON",sum!I648,"*")</f>
        <v>*</v>
      </c>
      <c r="AP655" s="4" t="s">
        <v>137</v>
      </c>
      <c r="AQ655" s="4" t="s">
        <v>138</v>
      </c>
      <c r="AR655" s="4">
        <v>2045</v>
      </c>
      <c r="AS655" s="1" t="str">
        <f>IF(sum!A648="QU",sum!B648,"*")</f>
        <v>TU_OILCRD_SA_QU_01</v>
      </c>
      <c r="AT655" s="1"/>
      <c r="AU655" s="1">
        <f>IF(sum!A648="QU",sum!I648,"*")</f>
        <v>0</v>
      </c>
      <c r="AX655" s="1" t="s">
        <v>137</v>
      </c>
      <c r="AY655" s="1" t="s">
        <v>138</v>
      </c>
      <c r="AZ655" s="1">
        <v>2045</v>
      </c>
      <c r="BA655" s="1" t="str">
        <f>IF(sum!A648="SA",sum!B648,"*")</f>
        <v>*</v>
      </c>
      <c r="BB655" s="1"/>
      <c r="BC655" s="1" t="str">
        <f>IF(sum!A648="SA",sum!I648,"*")</f>
        <v>*</v>
      </c>
    </row>
    <row r="656" spans="2:55">
      <c r="B656" s="1" t="s">
        <v>137</v>
      </c>
      <c r="C656" s="1" t="s">
        <v>138</v>
      </c>
      <c r="D656" s="1">
        <v>2045</v>
      </c>
      <c r="J656" s="1" t="s">
        <v>137</v>
      </c>
      <c r="K656" s="1" t="s">
        <v>138</v>
      </c>
      <c r="L656" s="1">
        <v>2045</v>
      </c>
      <c r="M656" s="1" t="str">
        <f>IF(sum!A649="AT",sum!B649,"*")</f>
        <v>*</v>
      </c>
      <c r="N656" s="1"/>
      <c r="O656" s="1" t="str">
        <f>IF(sum!A649="AT",sum!I649,"*")</f>
        <v>*</v>
      </c>
      <c r="R656" s="1" t="s">
        <v>137</v>
      </c>
      <c r="S656" s="1" t="s">
        <v>138</v>
      </c>
      <c r="T656" s="1">
        <v>2045</v>
      </c>
      <c r="U656" s="1" t="str">
        <f>IF(sum!A649="BC",sum!B649,"*")</f>
        <v>*</v>
      </c>
      <c r="V656" s="1"/>
      <c r="W656" s="1" t="str">
        <f>IF(sum!A649="BC",sum!I649,"*")</f>
        <v>*</v>
      </c>
      <c r="Z656" s="1" t="s">
        <v>137</v>
      </c>
      <c r="AA656" s="1" t="s">
        <v>138</v>
      </c>
      <c r="AB656" s="1">
        <v>2045</v>
      </c>
      <c r="AC656" s="1" t="str">
        <f>IF(sum!A649="MA",sum!B649,"*")</f>
        <v>*</v>
      </c>
      <c r="AD656" s="1"/>
      <c r="AE656" s="1" t="str">
        <f>IF(sum!A649="MA",sum!I649,"*")</f>
        <v>*</v>
      </c>
      <c r="AH656" s="1" t="s">
        <v>137</v>
      </c>
      <c r="AI656" s="1" t="s">
        <v>138</v>
      </c>
      <c r="AJ656" s="1">
        <v>2045</v>
      </c>
      <c r="AK656" s="1" t="str">
        <f>IF(sum!A649="ON",sum!B649,"*")</f>
        <v>*</v>
      </c>
      <c r="AL656" s="1"/>
      <c r="AM656" s="1" t="str">
        <f>IF(sum!A649="ON",sum!I649,"*")</f>
        <v>*</v>
      </c>
      <c r="AP656" s="1" t="s">
        <v>137</v>
      </c>
      <c r="AQ656" s="1" t="s">
        <v>138</v>
      </c>
      <c r="AR656" s="1">
        <v>2045</v>
      </c>
      <c r="AS656" s="1" t="str">
        <f>IF(sum!A649="QU",sum!B649,"*")</f>
        <v>TWS-AuxiliaryEquip_ELE1</v>
      </c>
      <c r="AT656" s="1"/>
      <c r="AU656" s="1">
        <f>IF(sum!A649="QU",sum!I649,"*")</f>
        <v>0.126823081800888</v>
      </c>
      <c r="AX656" s="1" t="s">
        <v>137</v>
      </c>
      <c r="AY656" s="1" t="s">
        <v>138</v>
      </c>
      <c r="AZ656" s="1">
        <v>2045</v>
      </c>
      <c r="BA656" s="1" t="str">
        <f>IF(sum!A649="SA",sum!B649,"*")</f>
        <v>*</v>
      </c>
      <c r="BB656" s="1"/>
      <c r="BC656" s="1" t="str">
        <f>IF(sum!A649="SA",sum!I649,"*")</f>
        <v>*</v>
      </c>
    </row>
    <row r="657" spans="2:55">
      <c r="B657" s="4" t="s">
        <v>137</v>
      </c>
      <c r="C657" s="4" t="s">
        <v>138</v>
      </c>
      <c r="D657" s="4">
        <v>2045</v>
      </c>
      <c r="J657" s="4" t="s">
        <v>137</v>
      </c>
      <c r="K657" s="4" t="s">
        <v>138</v>
      </c>
      <c r="L657" s="4">
        <v>2045</v>
      </c>
      <c r="M657" s="1" t="str">
        <f>IF(sum!A650="AT",sum!B650,"*")</f>
        <v>*</v>
      </c>
      <c r="N657" s="1"/>
      <c r="O657" s="1" t="str">
        <f>IF(sum!A650="AT",sum!I650,"*")</f>
        <v>*</v>
      </c>
      <c r="R657" s="4" t="s">
        <v>137</v>
      </c>
      <c r="S657" s="4" t="s">
        <v>138</v>
      </c>
      <c r="T657" s="4">
        <v>2045</v>
      </c>
      <c r="U657" s="1" t="str">
        <f>IF(sum!A650="BC",sum!B650,"*")</f>
        <v>*</v>
      </c>
      <c r="V657" s="1"/>
      <c r="W657" s="1" t="str">
        <f>IF(sum!A650="BC",sum!I650,"*")</f>
        <v>*</v>
      </c>
      <c r="Z657" s="4" t="s">
        <v>137</v>
      </c>
      <c r="AA657" s="4" t="s">
        <v>138</v>
      </c>
      <c r="AB657" s="4">
        <v>2045</v>
      </c>
      <c r="AC657" s="1" t="str">
        <f>IF(sum!A650="MA",sum!B650,"*")</f>
        <v>*</v>
      </c>
      <c r="AD657" s="1"/>
      <c r="AE657" s="1" t="str">
        <f>IF(sum!A650="MA",sum!I650,"*")</f>
        <v>*</v>
      </c>
      <c r="AH657" s="4" t="s">
        <v>137</v>
      </c>
      <c r="AI657" s="4" t="s">
        <v>138</v>
      </c>
      <c r="AJ657" s="4">
        <v>2045</v>
      </c>
      <c r="AK657" s="1" t="str">
        <f>IF(sum!A650="ON",sum!B650,"*")</f>
        <v>*</v>
      </c>
      <c r="AL657" s="1"/>
      <c r="AM657" s="1" t="str">
        <f>IF(sum!A650="ON",sum!I650,"*")</f>
        <v>*</v>
      </c>
      <c r="AP657" s="4" t="s">
        <v>137</v>
      </c>
      <c r="AQ657" s="4" t="s">
        <v>138</v>
      </c>
      <c r="AR657" s="4">
        <v>2045</v>
      </c>
      <c r="AS657" s="1" t="str">
        <f>IF(sum!A650="QU",sum!B650,"*")</f>
        <v>TWS-AuxiliaryMot_ELE1</v>
      </c>
      <c r="AT657" s="1"/>
      <c r="AU657" s="1">
        <f>IF(sum!A650="QU",sum!I650,"*")</f>
        <v>4.4029819260759398E-2</v>
      </c>
      <c r="AX657" s="4" t="s">
        <v>137</v>
      </c>
      <c r="AY657" s="4" t="s">
        <v>138</v>
      </c>
      <c r="AZ657" s="4">
        <v>2045</v>
      </c>
      <c r="BA657" s="1" t="str">
        <f>IF(sum!A650="SA",sum!B650,"*")</f>
        <v>*</v>
      </c>
      <c r="BB657" s="1"/>
      <c r="BC657" s="1" t="str">
        <f>IF(sum!A650="SA",sum!I650,"*")</f>
        <v>*</v>
      </c>
    </row>
    <row r="658" spans="2:55">
      <c r="B658" s="1" t="s">
        <v>137</v>
      </c>
      <c r="C658" s="1" t="s">
        <v>138</v>
      </c>
      <c r="D658" s="1">
        <v>2045</v>
      </c>
      <c r="J658" s="1" t="s">
        <v>137</v>
      </c>
      <c r="K658" s="1" t="s">
        <v>138</v>
      </c>
      <c r="L658" s="1">
        <v>2045</v>
      </c>
      <c r="M658" s="1" t="str">
        <f>IF(sum!A651="AT",sum!B651,"*")</f>
        <v>*</v>
      </c>
      <c r="N658" s="1"/>
      <c r="O658" s="1" t="str">
        <f>IF(sum!A651="AT",sum!I651,"*")</f>
        <v>*</v>
      </c>
      <c r="R658" s="1" t="s">
        <v>137</v>
      </c>
      <c r="S658" s="1" t="s">
        <v>138</v>
      </c>
      <c r="T658" s="1">
        <v>2045</v>
      </c>
      <c r="U658" s="1" t="str">
        <f>IF(sum!A651="BC",sum!B651,"*")</f>
        <v>*</v>
      </c>
      <c r="V658" s="1"/>
      <c r="W658" s="1" t="str">
        <f>IF(sum!A651="BC",sum!I651,"*")</f>
        <v>*</v>
      </c>
      <c r="Z658" s="1" t="s">
        <v>137</v>
      </c>
      <c r="AA658" s="1" t="s">
        <v>138</v>
      </c>
      <c r="AB658" s="1">
        <v>2045</v>
      </c>
      <c r="AC658" s="1" t="str">
        <f>IF(sum!A651="MA",sum!B651,"*")</f>
        <v>*</v>
      </c>
      <c r="AD658" s="1"/>
      <c r="AE658" s="1" t="str">
        <f>IF(sum!A651="MA",sum!I651,"*")</f>
        <v>*</v>
      </c>
      <c r="AH658" s="1" t="s">
        <v>137</v>
      </c>
      <c r="AI658" s="1" t="s">
        <v>138</v>
      </c>
      <c r="AJ658" s="1">
        <v>2045</v>
      </c>
      <c r="AK658" s="1" t="str">
        <f>IF(sum!A651="ON",sum!B651,"*")</f>
        <v>*</v>
      </c>
      <c r="AL658" s="1"/>
      <c r="AM658" s="1" t="str">
        <f>IF(sum!A651="ON",sum!I651,"*")</f>
        <v>*</v>
      </c>
      <c r="AP658" s="1" t="s">
        <v>137</v>
      </c>
      <c r="AQ658" s="1" t="s">
        <v>138</v>
      </c>
      <c r="AR658" s="1">
        <v>2045</v>
      </c>
      <c r="AS658" s="1" t="str">
        <f>IF(sum!A651="QU",sum!B651,"*")</f>
        <v>TWS-Light_ELE1</v>
      </c>
      <c r="AT658" s="1"/>
      <c r="AU658" s="1">
        <f>IF(sum!A651="QU",sum!I651,"*")</f>
        <v>0.17611927704303801</v>
      </c>
      <c r="AX658" s="1" t="s">
        <v>137</v>
      </c>
      <c r="AY658" s="1" t="s">
        <v>138</v>
      </c>
      <c r="AZ658" s="1">
        <v>2045</v>
      </c>
      <c r="BA658" s="1" t="str">
        <f>IF(sum!A651="SA",sum!B651,"*")</f>
        <v>*</v>
      </c>
      <c r="BB658" s="1"/>
      <c r="BC658" s="1" t="str">
        <f>IF(sum!A651="SA",sum!I651,"*")</f>
        <v>*</v>
      </c>
    </row>
    <row r="659" spans="2:55">
      <c r="B659" s="1" t="s">
        <v>137</v>
      </c>
      <c r="C659" s="1" t="s">
        <v>138</v>
      </c>
      <c r="D659" s="1">
        <v>2045</v>
      </c>
      <c r="J659" s="1" t="s">
        <v>137</v>
      </c>
      <c r="K659" s="1" t="s">
        <v>138</v>
      </c>
      <c r="L659" s="1">
        <v>2045</v>
      </c>
      <c r="M659" s="1" t="str">
        <f>IF(sum!A652="AT",sum!B652,"*")</f>
        <v>*</v>
      </c>
      <c r="N659" s="1"/>
      <c r="O659" s="1" t="str">
        <f>IF(sum!A652="AT",sum!I652,"*")</f>
        <v>*</v>
      </c>
      <c r="R659" s="1" t="s">
        <v>137</v>
      </c>
      <c r="S659" s="1" t="s">
        <v>138</v>
      </c>
      <c r="T659" s="1">
        <v>2045</v>
      </c>
      <c r="U659" s="1" t="str">
        <f>IF(sum!A652="BC",sum!B652,"*")</f>
        <v>*</v>
      </c>
      <c r="V659" s="1"/>
      <c r="W659" s="1" t="str">
        <f>IF(sum!A652="BC",sum!I652,"*")</f>
        <v>*</v>
      </c>
      <c r="Z659" s="1" t="s">
        <v>137</v>
      </c>
      <c r="AA659" s="1" t="s">
        <v>138</v>
      </c>
      <c r="AB659" s="1">
        <v>2045</v>
      </c>
      <c r="AC659" s="1" t="str">
        <f>IF(sum!A652="MA",sum!B652,"*")</f>
        <v>*</v>
      </c>
      <c r="AD659" s="1"/>
      <c r="AE659" s="1" t="str">
        <f>IF(sum!A652="MA",sum!I652,"*")</f>
        <v>*</v>
      </c>
      <c r="AH659" s="1" t="s">
        <v>137</v>
      </c>
      <c r="AI659" s="1" t="s">
        <v>138</v>
      </c>
      <c r="AJ659" s="1">
        <v>2045</v>
      </c>
      <c r="AK659" s="1" t="str">
        <f>IF(sum!A652="ON",sum!B652,"*")</f>
        <v>*</v>
      </c>
      <c r="AL659" s="1"/>
      <c r="AM659" s="1" t="str">
        <f>IF(sum!A652="ON",sum!I652,"*")</f>
        <v>*</v>
      </c>
      <c r="AP659" s="4" t="s">
        <v>137</v>
      </c>
      <c r="AQ659" s="4" t="s">
        <v>138</v>
      </c>
      <c r="AR659" s="4">
        <v>2045</v>
      </c>
      <c r="AS659" s="1" t="str">
        <f>IF(sum!A652="QU",sum!B652,"*")</f>
        <v>TWS-SpCool_ELE1</v>
      </c>
      <c r="AT659" s="1"/>
      <c r="AU659" s="1">
        <f>IF(sum!A652="QU",sum!I652,"*")</f>
        <v>4.4029819260759398E-2</v>
      </c>
      <c r="AX659" s="1" t="s">
        <v>137</v>
      </c>
      <c r="AY659" s="1" t="s">
        <v>138</v>
      </c>
      <c r="AZ659" s="1">
        <v>2045</v>
      </c>
      <c r="BA659" s="1" t="str">
        <f>IF(sum!A652="SA",sum!B652,"*")</f>
        <v>*</v>
      </c>
      <c r="BB659" s="1"/>
      <c r="BC659" s="1" t="str">
        <f>IF(sum!A652="SA",sum!I652,"*")</f>
        <v>*</v>
      </c>
    </row>
    <row r="660" spans="2:55">
      <c r="B660" s="4" t="s">
        <v>137</v>
      </c>
      <c r="C660" s="4" t="s">
        <v>138</v>
      </c>
      <c r="D660" s="4">
        <v>2045</v>
      </c>
      <c r="J660" s="4" t="s">
        <v>137</v>
      </c>
      <c r="K660" s="4" t="s">
        <v>138</v>
      </c>
      <c r="L660" s="4">
        <v>2045</v>
      </c>
      <c r="M660" s="1" t="str">
        <f>IF(sum!A653="AT",sum!B653,"*")</f>
        <v>*</v>
      </c>
      <c r="N660" s="1"/>
      <c r="O660" s="1" t="str">
        <f>IF(sum!A653="AT",sum!I653,"*")</f>
        <v>*</v>
      </c>
      <c r="R660" s="4" t="s">
        <v>137</v>
      </c>
      <c r="S660" s="4" t="s">
        <v>138</v>
      </c>
      <c r="T660" s="4">
        <v>2045</v>
      </c>
      <c r="U660" s="1" t="str">
        <f>IF(sum!A653="BC",sum!B653,"*")</f>
        <v>*</v>
      </c>
      <c r="V660" s="1"/>
      <c r="W660" s="1" t="str">
        <f>IF(sum!A653="BC",sum!I653,"*")</f>
        <v>*</v>
      </c>
      <c r="Z660" s="4" t="s">
        <v>137</v>
      </c>
      <c r="AA660" s="4" t="s">
        <v>138</v>
      </c>
      <c r="AB660" s="4">
        <v>2045</v>
      </c>
      <c r="AC660" s="1" t="str">
        <f>IF(sum!A653="MA",sum!B653,"*")</f>
        <v>*</v>
      </c>
      <c r="AD660" s="1"/>
      <c r="AE660" s="1" t="str">
        <f>IF(sum!A653="MA",sum!I653,"*")</f>
        <v>*</v>
      </c>
      <c r="AH660" s="4" t="s">
        <v>137</v>
      </c>
      <c r="AI660" s="4" t="s">
        <v>138</v>
      </c>
      <c r="AJ660" s="4">
        <v>2045</v>
      </c>
      <c r="AK660" s="1" t="str">
        <f>IF(sum!A653="ON",sum!B653,"*")</f>
        <v>*</v>
      </c>
      <c r="AL660" s="1"/>
      <c r="AM660" s="1" t="str">
        <f>IF(sum!A653="ON",sum!I653,"*")</f>
        <v>*</v>
      </c>
      <c r="AP660" s="1" t="s">
        <v>137</v>
      </c>
      <c r="AQ660" s="1" t="s">
        <v>138</v>
      </c>
      <c r="AR660" s="1">
        <v>2045</v>
      </c>
      <c r="AS660" s="1" t="str">
        <f>IF(sum!A653="QU",sum!B653,"*")</f>
        <v>TWS-SpHeat_ELE1</v>
      </c>
      <c r="AT660" s="1"/>
      <c r="AU660" s="1">
        <f>IF(sum!A653="QU",sum!I653,"*")</f>
        <v>0.21137180300148001</v>
      </c>
      <c r="AX660" s="4" t="s">
        <v>137</v>
      </c>
      <c r="AY660" s="4" t="s">
        <v>138</v>
      </c>
      <c r="AZ660" s="4">
        <v>2045</v>
      </c>
      <c r="BA660" s="1" t="str">
        <f>IF(sum!A653="SA",sum!B653,"*")</f>
        <v>*</v>
      </c>
      <c r="BB660" s="1"/>
      <c r="BC660" s="1" t="str">
        <f>IF(sum!A653="SA",sum!I653,"*")</f>
        <v>*</v>
      </c>
    </row>
    <row r="661" spans="2:55">
      <c r="B661" s="1" t="s">
        <v>137</v>
      </c>
      <c r="C661" s="1" t="s">
        <v>138</v>
      </c>
      <c r="D661" s="1">
        <v>2045</v>
      </c>
      <c r="J661" s="1" t="s">
        <v>137</v>
      </c>
      <c r="K661" s="1" t="s">
        <v>138</v>
      </c>
      <c r="L661" s="1">
        <v>2045</v>
      </c>
      <c r="M661" s="1" t="str">
        <f>IF(sum!A654="AT",sum!B654,"*")</f>
        <v>*</v>
      </c>
      <c r="N661" s="1"/>
      <c r="O661" s="1" t="str">
        <f>IF(sum!A654="AT",sum!I654,"*")</f>
        <v>*</v>
      </c>
      <c r="R661" s="1" t="s">
        <v>137</v>
      </c>
      <c r="S661" s="1" t="s">
        <v>138</v>
      </c>
      <c r="T661" s="1">
        <v>2045</v>
      </c>
      <c r="U661" s="1" t="str">
        <f>IF(sum!A654="BC",sum!B654,"*")</f>
        <v>*</v>
      </c>
      <c r="V661" s="1"/>
      <c r="W661" s="1" t="str">
        <f>IF(sum!A654="BC",sum!I654,"*")</f>
        <v>*</v>
      </c>
      <c r="Z661" s="1" t="s">
        <v>137</v>
      </c>
      <c r="AA661" s="1" t="s">
        <v>138</v>
      </c>
      <c r="AB661" s="1">
        <v>2045</v>
      </c>
      <c r="AC661" s="1" t="str">
        <f>IF(sum!A654="MA",sum!B654,"*")</f>
        <v>*</v>
      </c>
      <c r="AD661" s="1"/>
      <c r="AE661" s="1" t="str">
        <f>IF(sum!A654="MA",sum!I654,"*")</f>
        <v>*</v>
      </c>
      <c r="AH661" s="1" t="s">
        <v>137</v>
      </c>
      <c r="AI661" s="1" t="s">
        <v>138</v>
      </c>
      <c r="AJ661" s="1">
        <v>2045</v>
      </c>
      <c r="AK661" s="1" t="str">
        <f>IF(sum!A654="ON",sum!B654,"*")</f>
        <v>*</v>
      </c>
      <c r="AL661" s="1"/>
      <c r="AM661" s="1" t="str">
        <f>IF(sum!A654="ON",sum!I654,"*")</f>
        <v>*</v>
      </c>
      <c r="AP661" s="4" t="s">
        <v>137</v>
      </c>
      <c r="AQ661" s="4" t="s">
        <v>138</v>
      </c>
      <c r="AR661" s="4">
        <v>2045</v>
      </c>
      <c r="AS661" s="1" t="str">
        <f>IF(sum!A654="QU",sum!B654,"*")</f>
        <v>TWS-WaterHeat_ELE1</v>
      </c>
      <c r="AT661" s="1"/>
      <c r="AU661" s="1">
        <f>IF(sum!A654="QU",sum!I654,"*")</f>
        <v>3.1705770450222E-2</v>
      </c>
      <c r="AX661" s="1" t="s">
        <v>137</v>
      </c>
      <c r="AY661" s="1" t="s">
        <v>138</v>
      </c>
      <c r="AZ661" s="1">
        <v>2045</v>
      </c>
      <c r="BA661" s="1" t="str">
        <f>IF(sum!A654="SA",sum!B654,"*")</f>
        <v>*</v>
      </c>
      <c r="BB661" s="1"/>
      <c r="BC661" s="1" t="str">
        <f>IF(sum!A654="SA",sum!I654,"*")</f>
        <v>*</v>
      </c>
    </row>
    <row r="662" spans="2:55">
      <c r="B662" s="1" t="s">
        <v>137</v>
      </c>
      <c r="C662" s="1" t="s">
        <v>138</v>
      </c>
      <c r="D662" s="1">
        <v>2045</v>
      </c>
      <c r="J662" s="1" t="s">
        <v>137</v>
      </c>
      <c r="K662" s="1" t="s">
        <v>138</v>
      </c>
      <c r="L662" s="1">
        <v>2045</v>
      </c>
      <c r="M662" s="1" t="str">
        <f>IF(sum!A655="AT",sum!B655,"*")</f>
        <v>*</v>
      </c>
      <c r="N662" s="1"/>
      <c r="O662" s="1" t="str">
        <f>IF(sum!A655="AT",sum!I655,"*")</f>
        <v>*</v>
      </c>
      <c r="R662" s="1" t="s">
        <v>137</v>
      </c>
      <c r="S662" s="1" t="s">
        <v>138</v>
      </c>
      <c r="T662" s="1">
        <v>2045</v>
      </c>
      <c r="U662" s="1" t="str">
        <f>IF(sum!A655="BC",sum!B655,"*")</f>
        <v>*</v>
      </c>
      <c r="V662" s="1"/>
      <c r="W662" s="1" t="str">
        <f>IF(sum!A655="BC",sum!I655,"*")</f>
        <v>*</v>
      </c>
      <c r="Z662" s="1" t="s">
        <v>137</v>
      </c>
      <c r="AA662" s="1" t="s">
        <v>138</v>
      </c>
      <c r="AB662" s="1">
        <v>2045</v>
      </c>
      <c r="AC662" s="1" t="str">
        <f>IF(sum!A655="MA",sum!B655,"*")</f>
        <v>*</v>
      </c>
      <c r="AD662" s="1"/>
      <c r="AE662" s="1" t="str">
        <f>IF(sum!A655="MA",sum!I655,"*")</f>
        <v>*</v>
      </c>
      <c r="AH662" s="1" t="s">
        <v>137</v>
      </c>
      <c r="AI662" s="1" t="s">
        <v>138</v>
      </c>
      <c r="AJ662" s="1">
        <v>2045</v>
      </c>
      <c r="AK662" s="1" t="str">
        <f>IF(sum!A655="ON",sum!B655,"*")</f>
        <v>*</v>
      </c>
      <c r="AL662" s="1"/>
      <c r="AM662" s="1" t="str">
        <f>IF(sum!A655="ON",sum!I655,"*")</f>
        <v>*</v>
      </c>
      <c r="AP662" s="1" t="s">
        <v>137</v>
      </c>
      <c r="AQ662" s="1" t="s">
        <v>138</v>
      </c>
      <c r="AR662" s="1">
        <v>2045</v>
      </c>
      <c r="AS662" s="1" t="str">
        <f>IF(sum!A655="QU",sum!B655,"*")</f>
        <v>WST-AuxiliaryEquip_ELE1</v>
      </c>
      <c r="AT662" s="1"/>
      <c r="AU662" s="1">
        <f>IF(sum!A655="QU",sum!I655,"*")</f>
        <v>0.22194039315155401</v>
      </c>
      <c r="AX662" s="1" t="s">
        <v>137</v>
      </c>
      <c r="AY662" s="1" t="s">
        <v>138</v>
      </c>
      <c r="AZ662" s="1">
        <v>2045</v>
      </c>
      <c r="BA662" s="1" t="str">
        <f>IF(sum!A655="SA",sum!B655,"*")</f>
        <v>*</v>
      </c>
      <c r="BB662" s="1"/>
      <c r="BC662" s="1" t="str">
        <f>IF(sum!A655="SA",sum!I655,"*")</f>
        <v>*</v>
      </c>
    </row>
    <row r="663" spans="2:55">
      <c r="B663" s="4" t="s">
        <v>137</v>
      </c>
      <c r="C663" s="4" t="s">
        <v>138</v>
      </c>
      <c r="D663" s="4">
        <v>2045</v>
      </c>
      <c r="J663" s="4" t="s">
        <v>137</v>
      </c>
      <c r="K663" s="4" t="s">
        <v>138</v>
      </c>
      <c r="L663" s="4">
        <v>2045</v>
      </c>
      <c r="M663" s="1" t="str">
        <f>IF(sum!A656="AT",sum!B656,"*")</f>
        <v>*</v>
      </c>
      <c r="N663" s="1"/>
      <c r="O663" s="1" t="str">
        <f>IF(sum!A656="AT",sum!I656,"*")</f>
        <v>*</v>
      </c>
      <c r="R663" s="4" t="s">
        <v>137</v>
      </c>
      <c r="S663" s="4" t="s">
        <v>138</v>
      </c>
      <c r="T663" s="4">
        <v>2045</v>
      </c>
      <c r="U663" s="1" t="str">
        <f>IF(sum!A656="BC",sum!B656,"*")</f>
        <v>*</v>
      </c>
      <c r="V663" s="1"/>
      <c r="W663" s="1" t="str">
        <f>IF(sum!A656="BC",sum!I656,"*")</f>
        <v>*</v>
      </c>
      <c r="Z663" s="4" t="s">
        <v>137</v>
      </c>
      <c r="AA663" s="4" t="s">
        <v>138</v>
      </c>
      <c r="AB663" s="4">
        <v>2045</v>
      </c>
      <c r="AC663" s="1" t="str">
        <f>IF(sum!A656="MA",sum!B656,"*")</f>
        <v>*</v>
      </c>
      <c r="AD663" s="1"/>
      <c r="AE663" s="1" t="str">
        <f>IF(sum!A656="MA",sum!I656,"*")</f>
        <v>*</v>
      </c>
      <c r="AH663" s="4" t="s">
        <v>137</v>
      </c>
      <c r="AI663" s="4" t="s">
        <v>138</v>
      </c>
      <c r="AJ663" s="4">
        <v>2045</v>
      </c>
      <c r="AK663" s="1" t="str">
        <f>IF(sum!A656="ON",sum!B656,"*")</f>
        <v>*</v>
      </c>
      <c r="AL663" s="1"/>
      <c r="AM663" s="1" t="str">
        <f>IF(sum!A656="ON",sum!I656,"*")</f>
        <v>*</v>
      </c>
      <c r="AP663" s="4" t="s">
        <v>137</v>
      </c>
      <c r="AQ663" s="4" t="s">
        <v>138</v>
      </c>
      <c r="AR663" s="4">
        <v>2045</v>
      </c>
      <c r="AS663" s="1" t="str">
        <f>IF(sum!A656="QU",sum!B656,"*")</f>
        <v>WST-AuxiliaryMot_ELE1</v>
      </c>
      <c r="AT663" s="1"/>
      <c r="AU663" s="1">
        <f>IF(sum!A656="QU",sum!I656,"*")</f>
        <v>9.1538543775372197E-2</v>
      </c>
      <c r="AX663" s="4" t="s">
        <v>137</v>
      </c>
      <c r="AY663" s="4" t="s">
        <v>138</v>
      </c>
      <c r="AZ663" s="4">
        <v>2045</v>
      </c>
      <c r="BA663" s="1" t="str">
        <f>IF(sum!A656="SA",sum!B656,"*")</f>
        <v>*</v>
      </c>
      <c r="BB663" s="1"/>
      <c r="BC663" s="1" t="str">
        <f>IF(sum!A656="SA",sum!I656,"*")</f>
        <v>*</v>
      </c>
    </row>
    <row r="664" spans="2:55">
      <c r="B664" s="1" t="s">
        <v>137</v>
      </c>
      <c r="C664" s="1" t="s">
        <v>138</v>
      </c>
      <c r="D664" s="1">
        <v>2045</v>
      </c>
      <c r="J664" s="1" t="s">
        <v>137</v>
      </c>
      <c r="K664" s="1" t="s">
        <v>138</v>
      </c>
      <c r="L664" s="1">
        <v>2045</v>
      </c>
      <c r="M664" s="1" t="str">
        <f>IF(sum!A657="AT",sum!B657,"*")</f>
        <v>*</v>
      </c>
      <c r="N664" s="1"/>
      <c r="O664" s="1" t="str">
        <f>IF(sum!A657="AT",sum!I657,"*")</f>
        <v>*</v>
      </c>
      <c r="R664" s="1" t="s">
        <v>137</v>
      </c>
      <c r="S664" s="1" t="s">
        <v>138</v>
      </c>
      <c r="T664" s="1">
        <v>2045</v>
      </c>
      <c r="U664" s="1" t="str">
        <f>IF(sum!A657="BC",sum!B657,"*")</f>
        <v>*</v>
      </c>
      <c r="V664" s="1"/>
      <c r="W664" s="1" t="str">
        <f>IF(sum!A657="BC",sum!I657,"*")</f>
        <v>*</v>
      </c>
      <c r="Z664" s="1" t="s">
        <v>137</v>
      </c>
      <c r="AA664" s="1" t="s">
        <v>138</v>
      </c>
      <c r="AB664" s="1">
        <v>2045</v>
      </c>
      <c r="AC664" s="1" t="str">
        <f>IF(sum!A657="MA",sum!B657,"*")</f>
        <v>*</v>
      </c>
      <c r="AD664" s="1"/>
      <c r="AE664" s="1" t="str">
        <f>IF(sum!A657="MA",sum!I657,"*")</f>
        <v>*</v>
      </c>
      <c r="AH664" s="1" t="s">
        <v>137</v>
      </c>
      <c r="AI664" s="1" t="s">
        <v>138</v>
      </c>
      <c r="AJ664" s="1">
        <v>2045</v>
      </c>
      <c r="AK664" s="1" t="str">
        <f>IF(sum!A657="ON",sum!B657,"*")</f>
        <v>*</v>
      </c>
      <c r="AL664" s="1"/>
      <c r="AM664" s="1" t="str">
        <f>IF(sum!A657="ON",sum!I657,"*")</f>
        <v>*</v>
      </c>
      <c r="AP664" s="1" t="s">
        <v>137</v>
      </c>
      <c r="AQ664" s="1" t="s">
        <v>138</v>
      </c>
      <c r="AR664" s="1">
        <v>2045</v>
      </c>
      <c r="AS664" s="1" t="str">
        <f>IF(sum!A657="QU",sum!B657,"*")</f>
        <v>WST-Light_ELE1</v>
      </c>
      <c r="AT664" s="1"/>
      <c r="AU664" s="1">
        <f>IF(sum!A657="QU",sum!I657,"*")</f>
        <v>0.26417891556455703</v>
      </c>
      <c r="AX664" s="1" t="s">
        <v>137</v>
      </c>
      <c r="AY664" s="1" t="s">
        <v>138</v>
      </c>
      <c r="AZ664" s="1">
        <v>2045</v>
      </c>
      <c r="BA664" s="1" t="str">
        <f>IF(sum!A657="SA",sum!B657,"*")</f>
        <v>*</v>
      </c>
      <c r="BB664" s="1"/>
      <c r="BC664" s="1" t="str">
        <f>IF(sum!A657="SA",sum!I657,"*")</f>
        <v>*</v>
      </c>
    </row>
    <row r="665" spans="2:55">
      <c r="B665" s="1" t="s">
        <v>137</v>
      </c>
      <c r="C665" s="1" t="s">
        <v>138</v>
      </c>
      <c r="D665" s="1">
        <v>2045</v>
      </c>
      <c r="J665" s="1" t="s">
        <v>137</v>
      </c>
      <c r="K665" s="1" t="s">
        <v>138</v>
      </c>
      <c r="L665" s="1">
        <v>2045</v>
      </c>
      <c r="M665" s="1" t="str">
        <f>IF(sum!A658="AT",sum!B658,"*")</f>
        <v>*</v>
      </c>
      <c r="N665" s="1"/>
      <c r="O665" s="1" t="str">
        <f>IF(sum!A658="AT",sum!I658,"*")</f>
        <v>*</v>
      </c>
      <c r="R665" s="1" t="s">
        <v>137</v>
      </c>
      <c r="S665" s="1" t="s">
        <v>138</v>
      </c>
      <c r="T665" s="1">
        <v>2045</v>
      </c>
      <c r="U665" s="1" t="str">
        <f>IF(sum!A658="BC",sum!B658,"*")</f>
        <v>*</v>
      </c>
      <c r="V665" s="1"/>
      <c r="W665" s="1" t="str">
        <f>IF(sum!A658="BC",sum!I658,"*")</f>
        <v>*</v>
      </c>
      <c r="Z665" s="1" t="s">
        <v>137</v>
      </c>
      <c r="AA665" s="1" t="s">
        <v>138</v>
      </c>
      <c r="AB665" s="1">
        <v>2045</v>
      </c>
      <c r="AC665" s="1" t="str">
        <f>IF(sum!A658="MA",sum!B658,"*")</f>
        <v>*</v>
      </c>
      <c r="AD665" s="1"/>
      <c r="AE665" s="1" t="str">
        <f>IF(sum!A658="MA",sum!I658,"*")</f>
        <v>*</v>
      </c>
      <c r="AH665" s="1" t="s">
        <v>137</v>
      </c>
      <c r="AI665" s="1" t="s">
        <v>138</v>
      </c>
      <c r="AJ665" s="1">
        <v>2045</v>
      </c>
      <c r="AK665" s="1" t="str">
        <f>IF(sum!A658="ON",sum!B658,"*")</f>
        <v>*</v>
      </c>
      <c r="AL665" s="1"/>
      <c r="AM665" s="1" t="str">
        <f>IF(sum!A658="ON",sum!I658,"*")</f>
        <v>*</v>
      </c>
      <c r="AP665" s="4" t="s">
        <v>137</v>
      </c>
      <c r="AQ665" s="4" t="s">
        <v>138</v>
      </c>
      <c r="AR665" s="4">
        <v>2045</v>
      </c>
      <c r="AS665" s="1" t="str">
        <f>IF(sum!A658="QU",sum!B658,"*")</f>
        <v>WST-SpCool_ELE1</v>
      </c>
      <c r="AT665" s="1"/>
      <c r="AU665" s="1">
        <f>IF(sum!A658="QU",sum!I658,"*")</f>
        <v>8.6999929680817795E-2</v>
      </c>
      <c r="AX665" s="1" t="s">
        <v>137</v>
      </c>
      <c r="AY665" s="1" t="s">
        <v>138</v>
      </c>
      <c r="AZ665" s="1">
        <v>2045</v>
      </c>
      <c r="BA665" s="1" t="str">
        <f>IF(sum!A658="SA",sum!B658,"*")</f>
        <v>*</v>
      </c>
      <c r="BB665" s="1"/>
      <c r="BC665" s="1" t="str">
        <f>IF(sum!A658="SA",sum!I658,"*")</f>
        <v>*</v>
      </c>
    </row>
    <row r="666" spans="2:55">
      <c r="B666" s="4" t="s">
        <v>137</v>
      </c>
      <c r="C666" s="4" t="s">
        <v>138</v>
      </c>
      <c r="D666" s="4">
        <v>2045</v>
      </c>
      <c r="J666" s="4" t="s">
        <v>137</v>
      </c>
      <c r="K666" s="4" t="s">
        <v>138</v>
      </c>
      <c r="L666" s="4">
        <v>2045</v>
      </c>
      <c r="M666" s="1" t="str">
        <f>IF(sum!A659="AT",sum!B659,"*")</f>
        <v>*</v>
      </c>
      <c r="N666" s="1"/>
      <c r="O666" s="1" t="str">
        <f>IF(sum!A659="AT",sum!I659,"*")</f>
        <v>*</v>
      </c>
      <c r="R666" s="4" t="s">
        <v>137</v>
      </c>
      <c r="S666" s="4" t="s">
        <v>138</v>
      </c>
      <c r="T666" s="4">
        <v>2045</v>
      </c>
      <c r="U666" s="1" t="str">
        <f>IF(sum!A659="BC",sum!B659,"*")</f>
        <v>*</v>
      </c>
      <c r="V666" s="1"/>
      <c r="W666" s="1" t="str">
        <f>IF(sum!A659="BC",sum!I659,"*")</f>
        <v>*</v>
      </c>
      <c r="Z666" s="4" t="s">
        <v>137</v>
      </c>
      <c r="AA666" s="4" t="s">
        <v>138</v>
      </c>
      <c r="AB666" s="4">
        <v>2045</v>
      </c>
      <c r="AC666" s="1" t="str">
        <f>IF(sum!A659="MA",sum!B659,"*")</f>
        <v>*</v>
      </c>
      <c r="AD666" s="1"/>
      <c r="AE666" s="1" t="str">
        <f>IF(sum!A659="MA",sum!I659,"*")</f>
        <v>*</v>
      </c>
      <c r="AH666" s="4" t="s">
        <v>137</v>
      </c>
      <c r="AI666" s="4" t="s">
        <v>138</v>
      </c>
      <c r="AJ666" s="4">
        <v>2045</v>
      </c>
      <c r="AK666" s="1" t="str">
        <f>IF(sum!A659="ON",sum!B659,"*")</f>
        <v>*</v>
      </c>
      <c r="AL666" s="1"/>
      <c r="AM666" s="1" t="str">
        <f>IF(sum!A659="ON",sum!I659,"*")</f>
        <v>*</v>
      </c>
      <c r="AP666" s="1" t="s">
        <v>137</v>
      </c>
      <c r="AQ666" s="1" t="s">
        <v>138</v>
      </c>
      <c r="AR666" s="1">
        <v>2045</v>
      </c>
      <c r="AS666" s="1" t="str">
        <f>IF(sum!A659="QU",sum!B659,"*")</f>
        <v>WST-SpHeat_ELE1</v>
      </c>
      <c r="AT666" s="1"/>
      <c r="AU666" s="1">
        <f>IF(sum!A659="QU",sum!I659,"*")</f>
        <v>0.33819488480236698</v>
      </c>
      <c r="AX666" s="4" t="s">
        <v>137</v>
      </c>
      <c r="AY666" s="4" t="s">
        <v>138</v>
      </c>
      <c r="AZ666" s="4">
        <v>2045</v>
      </c>
      <c r="BA666" s="1" t="str">
        <f>IF(sum!A659="SA",sum!B659,"*")</f>
        <v>*</v>
      </c>
      <c r="BB666" s="1"/>
      <c r="BC666" s="1" t="str">
        <f>IF(sum!A659="SA",sum!I659,"*")</f>
        <v>*</v>
      </c>
    </row>
    <row r="667" spans="2:55">
      <c r="B667" s="1" t="s">
        <v>137</v>
      </c>
      <c r="C667" s="1" t="s">
        <v>138</v>
      </c>
      <c r="D667" s="1">
        <v>2045</v>
      </c>
      <c r="J667" s="1" t="s">
        <v>137</v>
      </c>
      <c r="K667" s="1" t="s">
        <v>138</v>
      </c>
      <c r="L667" s="1">
        <v>2045</v>
      </c>
      <c r="M667" s="1" t="str">
        <f>IF(sum!A660="AT",sum!B660,"*")</f>
        <v>*</v>
      </c>
      <c r="N667" s="1"/>
      <c r="O667" s="1" t="str">
        <f>IF(sum!A660="AT",sum!I660,"*")</f>
        <v>*</v>
      </c>
      <c r="R667" s="1" t="s">
        <v>137</v>
      </c>
      <c r="S667" s="1" t="s">
        <v>138</v>
      </c>
      <c r="T667" s="1">
        <v>2045</v>
      </c>
      <c r="U667" s="1" t="str">
        <f>IF(sum!A660="BC",sum!B660,"*")</f>
        <v>*</v>
      </c>
      <c r="V667" s="1"/>
      <c r="W667" s="1" t="str">
        <f>IF(sum!A660="BC",sum!I660,"*")</f>
        <v>*</v>
      </c>
      <c r="Z667" s="1" t="s">
        <v>137</v>
      </c>
      <c r="AA667" s="1" t="s">
        <v>138</v>
      </c>
      <c r="AB667" s="1">
        <v>2045</v>
      </c>
      <c r="AC667" s="1" t="str">
        <f>IF(sum!A660="MA",sum!B660,"*")</f>
        <v>*</v>
      </c>
      <c r="AD667" s="1"/>
      <c r="AE667" s="1" t="str">
        <f>IF(sum!A660="MA",sum!I660,"*")</f>
        <v>*</v>
      </c>
      <c r="AH667" s="1" t="s">
        <v>137</v>
      </c>
      <c r="AI667" s="1" t="s">
        <v>138</v>
      </c>
      <c r="AJ667" s="1">
        <v>2045</v>
      </c>
      <c r="AK667" s="1" t="str">
        <f>IF(sum!A660="ON",sum!B660,"*")</f>
        <v>*</v>
      </c>
      <c r="AL667" s="1"/>
      <c r="AM667" s="1" t="str">
        <f>IF(sum!A660="ON",sum!I660,"*")</f>
        <v>*</v>
      </c>
      <c r="AP667" s="4" t="s">
        <v>137</v>
      </c>
      <c r="AQ667" s="4" t="s">
        <v>138</v>
      </c>
      <c r="AR667" s="4">
        <v>2045</v>
      </c>
      <c r="AS667" s="1" t="str">
        <f>IF(sum!A660="QU",sum!B660,"*")</f>
        <v>WST-WaterHeat_ELE1</v>
      </c>
      <c r="AT667" s="1"/>
      <c r="AU667" s="1">
        <f>IF(sum!A660="QU",sum!I660,"*")</f>
        <v>6.3411540900443805E-2</v>
      </c>
      <c r="AX667" s="1" t="s">
        <v>137</v>
      </c>
      <c r="AY667" s="1" t="s">
        <v>138</v>
      </c>
      <c r="AZ667" s="1">
        <v>2045</v>
      </c>
      <c r="BA667" s="1" t="str">
        <f>IF(sum!A660="SA",sum!B660,"*")</f>
        <v>*</v>
      </c>
      <c r="BB667" s="1"/>
      <c r="BC667" s="1" t="str">
        <f>IF(sum!A660="SA",sum!I660,"*")</f>
        <v>*</v>
      </c>
    </row>
    <row r="668" spans="2:55">
      <c r="B668" s="1" t="s">
        <v>137</v>
      </c>
      <c r="C668" s="1" t="s">
        <v>138</v>
      </c>
      <c r="D668" s="1">
        <v>2045</v>
      </c>
      <c r="J668" s="1" t="s">
        <v>137</v>
      </c>
      <c r="K668" s="1" t="s">
        <v>138</v>
      </c>
      <c r="L668" s="1">
        <v>2045</v>
      </c>
      <c r="M668" s="1" t="str">
        <f>IF(sum!A661="AT",sum!B661,"*")</f>
        <v>*</v>
      </c>
      <c r="N668" s="1"/>
      <c r="O668" s="1" t="str">
        <f>IF(sum!A661="AT",sum!I661,"*")</f>
        <v>*</v>
      </c>
      <c r="R668" s="1" t="s">
        <v>137</v>
      </c>
      <c r="S668" s="1" t="s">
        <v>138</v>
      </c>
      <c r="T668" s="1">
        <v>2045</v>
      </c>
      <c r="U668" s="1" t="str">
        <f>IF(sum!A661="BC",sum!B661,"*")</f>
        <v>*</v>
      </c>
      <c r="V668" s="1"/>
      <c r="W668" s="1" t="str">
        <f>IF(sum!A661="BC",sum!I661,"*")</f>
        <v>*</v>
      </c>
      <c r="Z668" s="1" t="s">
        <v>137</v>
      </c>
      <c r="AA668" s="1" t="s">
        <v>138</v>
      </c>
      <c r="AB668" s="1">
        <v>2045</v>
      </c>
      <c r="AC668" s="1" t="str">
        <f>IF(sum!A661="MA",sum!B661,"*")</f>
        <v>*</v>
      </c>
      <c r="AD668" s="1"/>
      <c r="AE668" s="1" t="str">
        <f>IF(sum!A661="MA",sum!I661,"*")</f>
        <v>*</v>
      </c>
      <c r="AH668" s="1" t="s">
        <v>137</v>
      </c>
      <c r="AI668" s="1" t="s">
        <v>138</v>
      </c>
      <c r="AJ668" s="1">
        <v>2045</v>
      </c>
      <c r="AK668" s="1" t="str">
        <f>IF(sum!A661="ON",sum!B661,"*")</f>
        <v>*</v>
      </c>
      <c r="AL668" s="1"/>
      <c r="AM668" s="1" t="str">
        <f>IF(sum!A661="ON",sum!I661,"*")</f>
        <v>*</v>
      </c>
      <c r="AP668" s="1" t="s">
        <v>137</v>
      </c>
      <c r="AQ668" s="1" t="s">
        <v>138</v>
      </c>
      <c r="AR668" s="1">
        <v>2045</v>
      </c>
      <c r="AS668" s="1" t="str">
        <f>IF(sum!A661="QU",sum!B661,"*")</f>
        <v>*</v>
      </c>
      <c r="AT668" s="1"/>
      <c r="AU668" s="1" t="str">
        <f>IF(sum!A661="QU",sum!I661,"*")</f>
        <v>*</v>
      </c>
      <c r="AX668" s="1" t="s">
        <v>137</v>
      </c>
      <c r="AY668" s="1" t="s">
        <v>138</v>
      </c>
      <c r="AZ668" s="1">
        <v>2045</v>
      </c>
      <c r="BA668" s="1" t="str">
        <f>IF(sum!A661="SA",sum!B661,"*")</f>
        <v>AFM-AuxiliaryEquip_ELE1</v>
      </c>
      <c r="BB668" s="1"/>
      <c r="BC668" s="1">
        <f>IF(sum!A661="SA",sum!I661,"*")</f>
        <v>3.1705770450221903E-2</v>
      </c>
    </row>
    <row r="669" spans="2:55">
      <c r="B669" s="4" t="s">
        <v>137</v>
      </c>
      <c r="C669" s="4" t="s">
        <v>138</v>
      </c>
      <c r="D669" s="4">
        <v>2045</v>
      </c>
      <c r="J669" s="4" t="s">
        <v>137</v>
      </c>
      <c r="K669" s="4" t="s">
        <v>138</v>
      </c>
      <c r="L669" s="4">
        <v>2045</v>
      </c>
      <c r="M669" s="1" t="str">
        <f>IF(sum!A662="AT",sum!B662,"*")</f>
        <v>*</v>
      </c>
      <c r="N669" s="1"/>
      <c r="O669" s="1" t="str">
        <f>IF(sum!A662="AT",sum!I662,"*")</f>
        <v>*</v>
      </c>
      <c r="R669" s="4" t="s">
        <v>137</v>
      </c>
      <c r="S669" s="4" t="s">
        <v>138</v>
      </c>
      <c r="T669" s="4">
        <v>2045</v>
      </c>
      <c r="U669" s="1" t="str">
        <f>IF(sum!A662="BC",sum!B662,"*")</f>
        <v>*</v>
      </c>
      <c r="V669" s="1"/>
      <c r="W669" s="1" t="str">
        <f>IF(sum!A662="BC",sum!I662,"*")</f>
        <v>*</v>
      </c>
      <c r="Z669" s="4" t="s">
        <v>137</v>
      </c>
      <c r="AA669" s="4" t="s">
        <v>138</v>
      </c>
      <c r="AB669" s="4">
        <v>2045</v>
      </c>
      <c r="AC669" s="1" t="str">
        <f>IF(sum!A662="MA",sum!B662,"*")</f>
        <v>*</v>
      </c>
      <c r="AD669" s="1"/>
      <c r="AE669" s="1" t="str">
        <f>IF(sum!A662="MA",sum!I662,"*")</f>
        <v>*</v>
      </c>
      <c r="AH669" s="4" t="s">
        <v>137</v>
      </c>
      <c r="AI669" s="4" t="s">
        <v>138</v>
      </c>
      <c r="AJ669" s="4">
        <v>2045</v>
      </c>
      <c r="AK669" s="1" t="str">
        <f>IF(sum!A662="ON",sum!B662,"*")</f>
        <v>*</v>
      </c>
      <c r="AL669" s="1"/>
      <c r="AM669" s="1" t="str">
        <f>IF(sum!A662="ON",sum!I662,"*")</f>
        <v>*</v>
      </c>
      <c r="AP669" s="4" t="s">
        <v>137</v>
      </c>
      <c r="AQ669" s="4" t="s">
        <v>138</v>
      </c>
      <c r="AR669" s="4">
        <v>2045</v>
      </c>
      <c r="AS669" s="1" t="str">
        <f>IF(sum!A662="QU",sum!B662,"*")</f>
        <v>*</v>
      </c>
      <c r="AT669" s="1"/>
      <c r="AU669" s="1" t="str">
        <f>IF(sum!A662="QU",sum!I662,"*")</f>
        <v>*</v>
      </c>
      <c r="AX669" s="4" t="s">
        <v>137</v>
      </c>
      <c r="AY669" s="4" t="s">
        <v>138</v>
      </c>
      <c r="AZ669" s="4">
        <v>2045</v>
      </c>
      <c r="BA669" s="1" t="str">
        <f>IF(sum!A662="SA",sum!B662,"*")</f>
        <v>AFM-AuxiliaryMot_ELE1</v>
      </c>
      <c r="BB669" s="1"/>
      <c r="BC669" s="1">
        <f>IF(sum!A662="SA",sum!I662,"*")</f>
        <v>1.46766064202532E-2</v>
      </c>
    </row>
    <row r="670" spans="2:55">
      <c r="B670" s="1" t="s">
        <v>137</v>
      </c>
      <c r="C670" s="1" t="s">
        <v>138</v>
      </c>
      <c r="D670" s="1">
        <v>2045</v>
      </c>
      <c r="J670" s="1" t="s">
        <v>137</v>
      </c>
      <c r="K670" s="1" t="s">
        <v>138</v>
      </c>
      <c r="L670" s="1">
        <v>2045</v>
      </c>
      <c r="M670" s="1" t="str">
        <f>IF(sum!A663="AT",sum!B663,"*")</f>
        <v>*</v>
      </c>
      <c r="N670" s="1"/>
      <c r="O670" s="1" t="str">
        <f>IF(sum!A663="AT",sum!I663,"*")</f>
        <v>*</v>
      </c>
      <c r="R670" s="1" t="s">
        <v>137</v>
      </c>
      <c r="S670" s="1" t="s">
        <v>138</v>
      </c>
      <c r="T670" s="1">
        <v>2045</v>
      </c>
      <c r="U670" s="1" t="str">
        <f>IF(sum!A663="BC",sum!B663,"*")</f>
        <v>*</v>
      </c>
      <c r="V670" s="1"/>
      <c r="W670" s="1" t="str">
        <f>IF(sum!A663="BC",sum!I663,"*")</f>
        <v>*</v>
      </c>
      <c r="Z670" s="1" t="s">
        <v>137</v>
      </c>
      <c r="AA670" s="1" t="s">
        <v>138</v>
      </c>
      <c r="AB670" s="1">
        <v>2045</v>
      </c>
      <c r="AC670" s="1" t="str">
        <f>IF(sum!A663="MA",sum!B663,"*")</f>
        <v>*</v>
      </c>
      <c r="AD670" s="1"/>
      <c r="AE670" s="1" t="str">
        <f>IF(sum!A663="MA",sum!I663,"*")</f>
        <v>*</v>
      </c>
      <c r="AH670" s="1" t="s">
        <v>137</v>
      </c>
      <c r="AI670" s="1" t="s">
        <v>138</v>
      </c>
      <c r="AJ670" s="1">
        <v>2045</v>
      </c>
      <c r="AK670" s="1" t="str">
        <f>IF(sum!A663="ON",sum!B663,"*")</f>
        <v>*</v>
      </c>
      <c r="AL670" s="1"/>
      <c r="AM670" s="1" t="str">
        <f>IF(sum!A663="ON",sum!I663,"*")</f>
        <v>*</v>
      </c>
      <c r="AP670" s="1" t="s">
        <v>137</v>
      </c>
      <c r="AQ670" s="1" t="s">
        <v>138</v>
      </c>
      <c r="AR670" s="1">
        <v>2045</v>
      </c>
      <c r="AS670" s="1" t="str">
        <f>IF(sum!A663="QU",sum!B663,"*")</f>
        <v>*</v>
      </c>
      <c r="AT670" s="1"/>
      <c r="AU670" s="1" t="str">
        <f>IF(sum!A663="QU",sum!I663,"*")</f>
        <v>*</v>
      </c>
      <c r="AX670" s="1" t="s">
        <v>137</v>
      </c>
      <c r="AY670" s="1" t="s">
        <v>138</v>
      </c>
      <c r="AZ670" s="1">
        <v>2045</v>
      </c>
      <c r="BA670" s="1" t="str">
        <f>IF(sum!A663="SA",sum!B663,"*")</f>
        <v>AFM-Light_ELE1</v>
      </c>
      <c r="BB670" s="1"/>
      <c r="BC670" s="1">
        <f>IF(sum!A663="SA",sum!I663,"*")</f>
        <v>5.8706425681012503E-2</v>
      </c>
    </row>
    <row r="671" spans="2:55">
      <c r="B671" s="1" t="s">
        <v>137</v>
      </c>
      <c r="C671" s="1" t="s">
        <v>138</v>
      </c>
      <c r="D671" s="1">
        <v>2045</v>
      </c>
      <c r="J671" s="1" t="s">
        <v>137</v>
      </c>
      <c r="K671" s="1" t="s">
        <v>138</v>
      </c>
      <c r="L671" s="1">
        <v>2045</v>
      </c>
      <c r="M671" s="1" t="str">
        <f>IF(sum!A664="AT",sum!B664,"*")</f>
        <v>*</v>
      </c>
      <c r="N671" s="1"/>
      <c r="O671" s="1" t="str">
        <f>IF(sum!A664="AT",sum!I664,"*")</f>
        <v>*</v>
      </c>
      <c r="R671" s="1" t="s">
        <v>137</v>
      </c>
      <c r="S671" s="1" t="s">
        <v>138</v>
      </c>
      <c r="T671" s="1">
        <v>2045</v>
      </c>
      <c r="U671" s="1" t="str">
        <f>IF(sum!A664="BC",sum!B664,"*")</f>
        <v>*</v>
      </c>
      <c r="V671" s="1"/>
      <c r="W671" s="1" t="str">
        <f>IF(sum!A664="BC",sum!I664,"*")</f>
        <v>*</v>
      </c>
      <c r="Z671" s="1" t="s">
        <v>137</v>
      </c>
      <c r="AA671" s="1" t="s">
        <v>138</v>
      </c>
      <c r="AB671" s="1">
        <v>2045</v>
      </c>
      <c r="AC671" s="1" t="str">
        <f>IF(sum!A664="MA",sum!B664,"*")</f>
        <v>*</v>
      </c>
      <c r="AD671" s="1"/>
      <c r="AE671" s="1" t="str">
        <f>IF(sum!A664="MA",sum!I664,"*")</f>
        <v>*</v>
      </c>
      <c r="AH671" s="1" t="s">
        <v>137</v>
      </c>
      <c r="AI671" s="1" t="s">
        <v>138</v>
      </c>
      <c r="AJ671" s="1">
        <v>2045</v>
      </c>
      <c r="AK671" s="1" t="str">
        <f>IF(sum!A664="ON",sum!B664,"*")</f>
        <v>*</v>
      </c>
      <c r="AL671" s="1"/>
      <c r="AM671" s="1" t="str">
        <f>IF(sum!A664="ON",sum!I664,"*")</f>
        <v>*</v>
      </c>
      <c r="AP671" s="4" t="s">
        <v>137</v>
      </c>
      <c r="AQ671" s="4" t="s">
        <v>138</v>
      </c>
      <c r="AR671" s="4">
        <v>2045</v>
      </c>
      <c r="AS671" s="1" t="str">
        <f>IF(sum!A664="QU",sum!B664,"*")</f>
        <v>*</v>
      </c>
      <c r="AT671" s="1"/>
      <c r="AU671" s="1" t="str">
        <f>IF(sum!A664="QU",sum!I664,"*")</f>
        <v>*</v>
      </c>
      <c r="AX671" s="1" t="s">
        <v>137</v>
      </c>
      <c r="AY671" s="1" t="s">
        <v>138</v>
      </c>
      <c r="AZ671" s="1">
        <v>2045</v>
      </c>
      <c r="BA671" s="1" t="str">
        <f>IF(sum!A664="SA",sum!B664,"*")</f>
        <v>AFM-SpHeat_ELE1</v>
      </c>
      <c r="BB671" s="1"/>
      <c r="BC671" s="1">
        <f>IF(sum!A664="SA",sum!I664,"*")</f>
        <v>0.14091453533432</v>
      </c>
    </row>
    <row r="672" spans="2:55">
      <c r="B672" s="4" t="s">
        <v>137</v>
      </c>
      <c r="C672" s="4" t="s">
        <v>138</v>
      </c>
      <c r="D672" s="4">
        <v>2045</v>
      </c>
      <c r="J672" s="4" t="s">
        <v>137</v>
      </c>
      <c r="K672" s="4" t="s">
        <v>138</v>
      </c>
      <c r="L672" s="4">
        <v>2045</v>
      </c>
      <c r="M672" s="1" t="str">
        <f>IF(sum!A665="AT",sum!B665,"*")</f>
        <v>*</v>
      </c>
      <c r="N672" s="1"/>
      <c r="O672" s="1" t="str">
        <f>IF(sum!A665="AT",sum!I665,"*")</f>
        <v>*</v>
      </c>
      <c r="R672" s="4" t="s">
        <v>137</v>
      </c>
      <c r="S672" s="4" t="s">
        <v>138</v>
      </c>
      <c r="T672" s="4">
        <v>2045</v>
      </c>
      <c r="U672" s="1" t="str">
        <f>IF(sum!A665="BC",sum!B665,"*")</f>
        <v>*</v>
      </c>
      <c r="V672" s="1"/>
      <c r="W672" s="1" t="str">
        <f>IF(sum!A665="BC",sum!I665,"*")</f>
        <v>*</v>
      </c>
      <c r="Z672" s="4" t="s">
        <v>137</v>
      </c>
      <c r="AA672" s="4" t="s">
        <v>138</v>
      </c>
      <c r="AB672" s="4">
        <v>2045</v>
      </c>
      <c r="AC672" s="1" t="str">
        <f>IF(sum!A665="MA",sum!B665,"*")</f>
        <v>*</v>
      </c>
      <c r="AD672" s="1"/>
      <c r="AE672" s="1" t="str">
        <f>IF(sum!A665="MA",sum!I665,"*")</f>
        <v>*</v>
      </c>
      <c r="AH672" s="4" t="s">
        <v>137</v>
      </c>
      <c r="AI672" s="4" t="s">
        <v>138</v>
      </c>
      <c r="AJ672" s="4">
        <v>2045</v>
      </c>
      <c r="AK672" s="1" t="str">
        <f>IF(sum!A665="ON",sum!B665,"*")</f>
        <v>*</v>
      </c>
      <c r="AL672" s="1"/>
      <c r="AM672" s="1" t="str">
        <f>IF(sum!A665="ON",sum!I665,"*")</f>
        <v>*</v>
      </c>
      <c r="AP672" s="1" t="s">
        <v>137</v>
      </c>
      <c r="AQ672" s="1" t="s">
        <v>138</v>
      </c>
      <c r="AR672" s="1">
        <v>2045</v>
      </c>
      <c r="AS672" s="1" t="str">
        <f>IF(sum!A665="QU",sum!B665,"*")</f>
        <v>*</v>
      </c>
      <c r="AT672" s="1"/>
      <c r="AU672" s="1" t="str">
        <f>IF(sum!A665="QU",sum!I665,"*")</f>
        <v>*</v>
      </c>
      <c r="AX672" s="4" t="s">
        <v>137</v>
      </c>
      <c r="AY672" s="4" t="s">
        <v>138</v>
      </c>
      <c r="AZ672" s="4">
        <v>2045</v>
      </c>
      <c r="BA672" s="1" t="str">
        <f>IF(sum!A665="SA",sum!B665,"*")</f>
        <v>AFM-WaterHeat_ELE1</v>
      </c>
      <c r="BB672" s="1"/>
      <c r="BC672" s="1">
        <f>IF(sum!A665="SA",sum!I665,"*")</f>
        <v>2.1137180300147999E-2</v>
      </c>
    </row>
    <row r="673" spans="2:55">
      <c r="B673" s="1" t="s">
        <v>137</v>
      </c>
      <c r="C673" s="1" t="s">
        <v>138</v>
      </c>
      <c r="D673" s="1">
        <v>2045</v>
      </c>
      <c r="J673" s="1" t="s">
        <v>137</v>
      </c>
      <c r="K673" s="1" t="s">
        <v>138</v>
      </c>
      <c r="L673" s="1">
        <v>2045</v>
      </c>
      <c r="M673" s="1" t="str">
        <f>IF(sum!A666="AT",sum!B666,"*")</f>
        <v>*</v>
      </c>
      <c r="N673" s="1"/>
      <c r="O673" s="1" t="str">
        <f>IF(sum!A666="AT",sum!I666,"*")</f>
        <v>*</v>
      </c>
      <c r="R673" s="1" t="s">
        <v>137</v>
      </c>
      <c r="S673" s="1" t="s">
        <v>138</v>
      </c>
      <c r="T673" s="1">
        <v>2045</v>
      </c>
      <c r="U673" s="1" t="str">
        <f>IF(sum!A666="BC",sum!B666,"*")</f>
        <v>*</v>
      </c>
      <c r="V673" s="1"/>
      <c r="W673" s="1" t="str">
        <f>IF(sum!A666="BC",sum!I666,"*")</f>
        <v>*</v>
      </c>
      <c r="Z673" s="1" t="s">
        <v>137</v>
      </c>
      <c r="AA673" s="1" t="s">
        <v>138</v>
      </c>
      <c r="AB673" s="1">
        <v>2045</v>
      </c>
      <c r="AC673" s="1" t="str">
        <f>IF(sum!A666="MA",sum!B666,"*")</f>
        <v>*</v>
      </c>
      <c r="AD673" s="1"/>
      <c r="AE673" s="1" t="str">
        <f>IF(sum!A666="MA",sum!I666,"*")</f>
        <v>*</v>
      </c>
      <c r="AH673" s="1" t="s">
        <v>137</v>
      </c>
      <c r="AI673" s="1" t="s">
        <v>138</v>
      </c>
      <c r="AJ673" s="1">
        <v>2045</v>
      </c>
      <c r="AK673" s="1" t="str">
        <f>IF(sum!A666="ON",sum!B666,"*")</f>
        <v>*</v>
      </c>
      <c r="AL673" s="1"/>
      <c r="AM673" s="1" t="str">
        <f>IF(sum!A666="ON",sum!I666,"*")</f>
        <v>*</v>
      </c>
      <c r="AP673" s="4" t="s">
        <v>137</v>
      </c>
      <c r="AQ673" s="4" t="s">
        <v>138</v>
      </c>
      <c r="AR673" s="4">
        <v>2045</v>
      </c>
      <c r="AS673" s="1" t="str">
        <f>IF(sum!A666="QU",sum!B666,"*")</f>
        <v>*</v>
      </c>
      <c r="AT673" s="1"/>
      <c r="AU673" s="1" t="str">
        <f>IF(sum!A666="QU",sum!I666,"*")</f>
        <v>*</v>
      </c>
      <c r="AX673" s="1" t="s">
        <v>137</v>
      </c>
      <c r="AY673" s="1" t="s">
        <v>138</v>
      </c>
      <c r="AZ673" s="1">
        <v>2045</v>
      </c>
      <c r="BA673" s="1" t="str">
        <f>IF(sum!A666="SA",sum!B666,"*")</f>
        <v>ART-AuxiliaryEquip_ELE1</v>
      </c>
      <c r="BB673" s="1"/>
      <c r="BC673" s="1">
        <f>IF(sum!A666="SA",sum!I666,"*")</f>
        <v>1.0568590150073999E-2</v>
      </c>
    </row>
    <row r="674" spans="2:55">
      <c r="B674" s="1" t="s">
        <v>137</v>
      </c>
      <c r="C674" s="1" t="s">
        <v>138</v>
      </c>
      <c r="D674" s="1">
        <v>2045</v>
      </c>
      <c r="J674" s="1" t="s">
        <v>137</v>
      </c>
      <c r="K674" s="1" t="s">
        <v>138</v>
      </c>
      <c r="L674" s="1">
        <v>2045</v>
      </c>
      <c r="M674" s="1" t="str">
        <f>IF(sum!A667="AT",sum!B667,"*")</f>
        <v>*</v>
      </c>
      <c r="N674" s="1"/>
      <c r="O674" s="1" t="str">
        <f>IF(sum!A667="AT",sum!I667,"*")</f>
        <v>*</v>
      </c>
      <c r="R674" s="1" t="s">
        <v>137</v>
      </c>
      <c r="S674" s="1" t="s">
        <v>138</v>
      </c>
      <c r="T674" s="1">
        <v>2045</v>
      </c>
      <c r="U674" s="1" t="str">
        <f>IF(sum!A667="BC",sum!B667,"*")</f>
        <v>*</v>
      </c>
      <c r="V674" s="1"/>
      <c r="W674" s="1" t="str">
        <f>IF(sum!A667="BC",sum!I667,"*")</f>
        <v>*</v>
      </c>
      <c r="Z674" s="1" t="s">
        <v>137</v>
      </c>
      <c r="AA674" s="1" t="s">
        <v>138</v>
      </c>
      <c r="AB674" s="1">
        <v>2045</v>
      </c>
      <c r="AC674" s="1" t="str">
        <f>IF(sum!A667="MA",sum!B667,"*")</f>
        <v>*</v>
      </c>
      <c r="AD674" s="1"/>
      <c r="AE674" s="1" t="str">
        <f>IF(sum!A667="MA",sum!I667,"*")</f>
        <v>*</v>
      </c>
      <c r="AH674" s="1" t="s">
        <v>137</v>
      </c>
      <c r="AI674" s="1" t="s">
        <v>138</v>
      </c>
      <c r="AJ674" s="1">
        <v>2045</v>
      </c>
      <c r="AK674" s="1" t="str">
        <f>IF(sum!A667="ON",sum!B667,"*")</f>
        <v>*</v>
      </c>
      <c r="AL674" s="1"/>
      <c r="AM674" s="1" t="str">
        <f>IF(sum!A667="ON",sum!I667,"*")</f>
        <v>*</v>
      </c>
      <c r="AP674" s="1" t="s">
        <v>137</v>
      </c>
      <c r="AQ674" s="1" t="s">
        <v>138</v>
      </c>
      <c r="AR674" s="1">
        <v>2045</v>
      </c>
      <c r="AS674" s="1" t="str">
        <f>IF(sum!A667="QU",sum!B667,"*")</f>
        <v>*</v>
      </c>
      <c r="AT674" s="1"/>
      <c r="AU674" s="1" t="str">
        <f>IF(sum!A667="QU",sum!I667,"*")</f>
        <v>*</v>
      </c>
      <c r="AX674" s="1" t="s">
        <v>137</v>
      </c>
      <c r="AY674" s="1" t="s">
        <v>138</v>
      </c>
      <c r="AZ674" s="1">
        <v>2045</v>
      </c>
      <c r="BA674" s="1" t="str">
        <f>IF(sum!A667="SA",sum!B667,"*")</f>
        <v>ART-Light_ELE1</v>
      </c>
      <c r="BB674" s="1"/>
      <c r="BC674" s="1">
        <f>IF(sum!A667="SA",sum!I667,"*")</f>
        <v>1.46766064202532E-2</v>
      </c>
    </row>
    <row r="675" spans="2:55">
      <c r="B675" s="4" t="s">
        <v>137</v>
      </c>
      <c r="C675" s="4" t="s">
        <v>138</v>
      </c>
      <c r="D675" s="4">
        <v>2045</v>
      </c>
      <c r="J675" s="4" t="s">
        <v>137</v>
      </c>
      <c r="K675" s="4" t="s">
        <v>138</v>
      </c>
      <c r="L675" s="4">
        <v>2045</v>
      </c>
      <c r="M675" s="1" t="str">
        <f>IF(sum!A668="AT",sum!B668,"*")</f>
        <v>*</v>
      </c>
      <c r="N675" s="1"/>
      <c r="O675" s="1" t="str">
        <f>IF(sum!A668="AT",sum!I668,"*")</f>
        <v>*</v>
      </c>
      <c r="R675" s="4" t="s">
        <v>137</v>
      </c>
      <c r="S675" s="4" t="s">
        <v>138</v>
      </c>
      <c r="T675" s="4">
        <v>2045</v>
      </c>
      <c r="U675" s="1" t="str">
        <f>IF(sum!A668="BC",sum!B668,"*")</f>
        <v>*</v>
      </c>
      <c r="V675" s="1"/>
      <c r="W675" s="1" t="str">
        <f>IF(sum!A668="BC",sum!I668,"*")</f>
        <v>*</v>
      </c>
      <c r="Z675" s="4" t="s">
        <v>137</v>
      </c>
      <c r="AA675" s="4" t="s">
        <v>138</v>
      </c>
      <c r="AB675" s="4">
        <v>2045</v>
      </c>
      <c r="AC675" s="1" t="str">
        <f>IF(sum!A668="MA",sum!B668,"*")</f>
        <v>*</v>
      </c>
      <c r="AD675" s="1"/>
      <c r="AE675" s="1" t="str">
        <f>IF(sum!A668="MA",sum!I668,"*")</f>
        <v>*</v>
      </c>
      <c r="AH675" s="4" t="s">
        <v>137</v>
      </c>
      <c r="AI675" s="4" t="s">
        <v>138</v>
      </c>
      <c r="AJ675" s="4">
        <v>2045</v>
      </c>
      <c r="AK675" s="1" t="str">
        <f>IF(sum!A668="ON",sum!B668,"*")</f>
        <v>*</v>
      </c>
      <c r="AL675" s="1"/>
      <c r="AM675" s="1" t="str">
        <f>IF(sum!A668="ON",sum!I668,"*")</f>
        <v>*</v>
      </c>
      <c r="AP675" s="4" t="s">
        <v>137</v>
      </c>
      <c r="AQ675" s="4" t="s">
        <v>138</v>
      </c>
      <c r="AR675" s="4">
        <v>2045</v>
      </c>
      <c r="AS675" s="1" t="str">
        <f>IF(sum!A668="QU",sum!B668,"*")</f>
        <v>*</v>
      </c>
      <c r="AT675" s="1"/>
      <c r="AU675" s="1" t="str">
        <f>IF(sum!A668="QU",sum!I668,"*")</f>
        <v>*</v>
      </c>
      <c r="AX675" s="4" t="s">
        <v>137</v>
      </c>
      <c r="AY675" s="4" t="s">
        <v>138</v>
      </c>
      <c r="AZ675" s="4">
        <v>2045</v>
      </c>
      <c r="BA675" s="1" t="str">
        <f>IF(sum!A668="SA",sum!B668,"*")</f>
        <v>ART-SpHeat_ELE1</v>
      </c>
      <c r="BB675" s="1"/>
      <c r="BC675" s="1">
        <f>IF(sum!A668="SA",sum!I668,"*")</f>
        <v>4.9320087367011899E-2</v>
      </c>
    </row>
    <row r="676" spans="2:55">
      <c r="B676" s="1" t="s">
        <v>137</v>
      </c>
      <c r="C676" s="1" t="s">
        <v>138</v>
      </c>
      <c r="D676" s="1">
        <v>2045</v>
      </c>
      <c r="J676" s="1" t="s">
        <v>137</v>
      </c>
      <c r="K676" s="1" t="s">
        <v>138</v>
      </c>
      <c r="L676" s="1">
        <v>2045</v>
      </c>
      <c r="M676" s="1" t="str">
        <f>IF(sum!A669="AT",sum!B669,"*")</f>
        <v>*</v>
      </c>
      <c r="N676" s="1"/>
      <c r="O676" s="1" t="str">
        <f>IF(sum!A669="AT",sum!I669,"*")</f>
        <v>*</v>
      </c>
      <c r="R676" s="1" t="s">
        <v>137</v>
      </c>
      <c r="S676" s="1" t="s">
        <v>138</v>
      </c>
      <c r="T676" s="1">
        <v>2045</v>
      </c>
      <c r="U676" s="1" t="str">
        <f>IF(sum!A669="BC",sum!B669,"*")</f>
        <v>*</v>
      </c>
      <c r="V676" s="1"/>
      <c r="W676" s="1" t="str">
        <f>IF(sum!A669="BC",sum!I669,"*")</f>
        <v>*</v>
      </c>
      <c r="Z676" s="1" t="s">
        <v>137</v>
      </c>
      <c r="AA676" s="1" t="s">
        <v>138</v>
      </c>
      <c r="AB676" s="1">
        <v>2045</v>
      </c>
      <c r="AC676" s="1" t="str">
        <f>IF(sum!A669="MA",sum!B669,"*")</f>
        <v>*</v>
      </c>
      <c r="AD676" s="1"/>
      <c r="AE676" s="1" t="str">
        <f>IF(sum!A669="MA",sum!I669,"*")</f>
        <v>*</v>
      </c>
      <c r="AH676" s="1" t="s">
        <v>137</v>
      </c>
      <c r="AI676" s="1" t="s">
        <v>138</v>
      </c>
      <c r="AJ676" s="1">
        <v>2045</v>
      </c>
      <c r="AK676" s="1" t="str">
        <f>IF(sum!A669="ON",sum!B669,"*")</f>
        <v>*</v>
      </c>
      <c r="AL676" s="1"/>
      <c r="AM676" s="1" t="str">
        <f>IF(sum!A669="ON",sum!I669,"*")</f>
        <v>*</v>
      </c>
      <c r="AP676" s="1" t="s">
        <v>137</v>
      </c>
      <c r="AQ676" s="1" t="s">
        <v>138</v>
      </c>
      <c r="AR676" s="1">
        <v>2045</v>
      </c>
      <c r="AS676" s="1" t="str">
        <f>IF(sum!A669="QU",sum!B669,"*")</f>
        <v>*</v>
      </c>
      <c r="AT676" s="1"/>
      <c r="AU676" s="1" t="str">
        <f>IF(sum!A669="QU",sum!I669,"*")</f>
        <v>*</v>
      </c>
      <c r="AX676" s="1" t="s">
        <v>137</v>
      </c>
      <c r="AY676" s="1" t="s">
        <v>138</v>
      </c>
      <c r="AZ676" s="1">
        <v>2045</v>
      </c>
      <c r="BA676" s="1" t="str">
        <f>IF(sum!A669="SA",sum!B669,"*")</f>
        <v>ECHP_biomass_thermal01</v>
      </c>
      <c r="BB676" s="1"/>
      <c r="BC676" s="1">
        <f>IF(sum!A669="SA",sum!I669,"*")</f>
        <v>2.6146445547755399</v>
      </c>
    </row>
    <row r="677" spans="2:55">
      <c r="B677" s="1" t="s">
        <v>137</v>
      </c>
      <c r="C677" s="1" t="s">
        <v>138</v>
      </c>
      <c r="D677" s="1">
        <v>2045</v>
      </c>
      <c r="J677" s="1" t="s">
        <v>137</v>
      </c>
      <c r="K677" s="1" t="s">
        <v>138</v>
      </c>
      <c r="L677" s="1">
        <v>2045</v>
      </c>
      <c r="M677" s="1" t="str">
        <f>IF(sum!A670="AT",sum!B670,"*")</f>
        <v>*</v>
      </c>
      <c r="N677" s="1"/>
      <c r="O677" s="1" t="str">
        <f>IF(sum!A670="AT",sum!I670,"*")</f>
        <v>*</v>
      </c>
      <c r="R677" s="1" t="s">
        <v>137</v>
      </c>
      <c r="S677" s="1" t="s">
        <v>138</v>
      </c>
      <c r="T677" s="1">
        <v>2045</v>
      </c>
      <c r="U677" s="1" t="str">
        <f>IF(sum!A670="BC",sum!B670,"*")</f>
        <v>*</v>
      </c>
      <c r="V677" s="1"/>
      <c r="W677" s="1" t="str">
        <f>IF(sum!A670="BC",sum!I670,"*")</f>
        <v>*</v>
      </c>
      <c r="Z677" s="1" t="s">
        <v>137</v>
      </c>
      <c r="AA677" s="1" t="s">
        <v>138</v>
      </c>
      <c r="AB677" s="1">
        <v>2045</v>
      </c>
      <c r="AC677" s="1" t="str">
        <f>IF(sum!A670="MA",sum!B670,"*")</f>
        <v>*</v>
      </c>
      <c r="AD677" s="1"/>
      <c r="AE677" s="1" t="str">
        <f>IF(sum!A670="MA",sum!I670,"*")</f>
        <v>*</v>
      </c>
      <c r="AH677" s="1" t="s">
        <v>137</v>
      </c>
      <c r="AI677" s="1" t="s">
        <v>138</v>
      </c>
      <c r="AJ677" s="1">
        <v>2045</v>
      </c>
      <c r="AK677" s="1" t="str">
        <f>IF(sum!A670="ON",sum!B670,"*")</f>
        <v>*</v>
      </c>
      <c r="AL677" s="1"/>
      <c r="AM677" s="1" t="str">
        <f>IF(sum!A670="ON",sum!I670,"*")</f>
        <v>*</v>
      </c>
      <c r="AP677" s="4" t="s">
        <v>137</v>
      </c>
      <c r="AQ677" s="4" t="s">
        <v>138</v>
      </c>
      <c r="AR677" s="4">
        <v>2045</v>
      </c>
      <c r="AS677" s="1" t="str">
        <f>IF(sum!A670="QU",sum!B670,"*")</f>
        <v>*</v>
      </c>
      <c r="AT677" s="1"/>
      <c r="AU677" s="1" t="str">
        <f>IF(sum!A670="QU",sum!I670,"*")</f>
        <v>*</v>
      </c>
      <c r="AX677" s="1" t="s">
        <v>137</v>
      </c>
      <c r="AY677" s="1" t="s">
        <v>138</v>
      </c>
      <c r="AZ677" s="1">
        <v>2045</v>
      </c>
      <c r="BA677" s="1" t="str">
        <f>IF(sum!A670="SA",sum!B670,"*")</f>
        <v>EDU-AuxiliaryEquip_ELE1</v>
      </c>
      <c r="BB677" s="1"/>
      <c r="BC677" s="1">
        <f>IF(sum!A670="SA",sum!I670,"*")</f>
        <v>0.10568590150074</v>
      </c>
    </row>
    <row r="678" spans="2:55">
      <c r="B678" s="4" t="s">
        <v>137</v>
      </c>
      <c r="C678" s="4" t="s">
        <v>138</v>
      </c>
      <c r="D678" s="4">
        <v>2045</v>
      </c>
      <c r="J678" s="4" t="s">
        <v>137</v>
      </c>
      <c r="K678" s="4" t="s">
        <v>138</v>
      </c>
      <c r="L678" s="4">
        <v>2045</v>
      </c>
      <c r="M678" s="1" t="str">
        <f>IF(sum!A671="AT",sum!B671,"*")</f>
        <v>*</v>
      </c>
      <c r="N678" s="1"/>
      <c r="O678" s="1" t="str">
        <f>IF(sum!A671="AT",sum!I671,"*")</f>
        <v>*</v>
      </c>
      <c r="R678" s="4" t="s">
        <v>137</v>
      </c>
      <c r="S678" s="4" t="s">
        <v>138</v>
      </c>
      <c r="T678" s="4">
        <v>2045</v>
      </c>
      <c r="U678" s="1" t="str">
        <f>IF(sum!A671="BC",sum!B671,"*")</f>
        <v>*</v>
      </c>
      <c r="V678" s="1"/>
      <c r="W678" s="1" t="str">
        <f>IF(sum!A671="BC",sum!I671,"*")</f>
        <v>*</v>
      </c>
      <c r="Z678" s="4" t="s">
        <v>137</v>
      </c>
      <c r="AA678" s="4" t="s">
        <v>138</v>
      </c>
      <c r="AB678" s="4">
        <v>2045</v>
      </c>
      <c r="AC678" s="1" t="str">
        <f>IF(sum!A671="MA",sum!B671,"*")</f>
        <v>*</v>
      </c>
      <c r="AD678" s="1"/>
      <c r="AE678" s="1" t="str">
        <f>IF(sum!A671="MA",sum!I671,"*")</f>
        <v>*</v>
      </c>
      <c r="AH678" s="4" t="s">
        <v>137</v>
      </c>
      <c r="AI678" s="4" t="s">
        <v>138</v>
      </c>
      <c r="AJ678" s="4">
        <v>2045</v>
      </c>
      <c r="AK678" s="1" t="str">
        <f>IF(sum!A671="ON",sum!B671,"*")</f>
        <v>*</v>
      </c>
      <c r="AL678" s="1"/>
      <c r="AM678" s="1" t="str">
        <f>IF(sum!A671="ON",sum!I671,"*")</f>
        <v>*</v>
      </c>
      <c r="AP678" s="1" t="s">
        <v>137</v>
      </c>
      <c r="AQ678" s="1" t="s">
        <v>138</v>
      </c>
      <c r="AR678" s="1">
        <v>2045</v>
      </c>
      <c r="AS678" s="1" t="str">
        <f>IF(sum!A671="QU",sum!B671,"*")</f>
        <v>*</v>
      </c>
      <c r="AT678" s="1"/>
      <c r="AU678" s="1" t="str">
        <f>IF(sum!A671="QU",sum!I671,"*")</f>
        <v>*</v>
      </c>
      <c r="AX678" s="4" t="s">
        <v>137</v>
      </c>
      <c r="AY678" s="4" t="s">
        <v>138</v>
      </c>
      <c r="AZ678" s="4">
        <v>2045</v>
      </c>
      <c r="BA678" s="1" t="str">
        <f>IF(sum!A671="SA",sum!B671,"*")</f>
        <v>EDU-AuxiliaryMot_ELE1</v>
      </c>
      <c r="BB678" s="1"/>
      <c r="BC678" s="1">
        <f>IF(sum!A671="SA",sum!I671,"*")</f>
        <v>4.4029819260759398E-2</v>
      </c>
    </row>
    <row r="679" spans="2:55">
      <c r="B679" s="1" t="s">
        <v>137</v>
      </c>
      <c r="C679" s="1" t="s">
        <v>138</v>
      </c>
      <c r="D679" s="1">
        <v>2045</v>
      </c>
      <c r="J679" s="1" t="s">
        <v>137</v>
      </c>
      <c r="K679" s="1" t="s">
        <v>138</v>
      </c>
      <c r="L679" s="1">
        <v>2045</v>
      </c>
      <c r="M679" s="1" t="str">
        <f>IF(sum!A672="AT",sum!B672,"*")</f>
        <v>*</v>
      </c>
      <c r="N679" s="1"/>
      <c r="O679" s="1" t="str">
        <f>IF(sum!A672="AT",sum!I672,"*")</f>
        <v>*</v>
      </c>
      <c r="R679" s="1" t="s">
        <v>137</v>
      </c>
      <c r="S679" s="1" t="s">
        <v>138</v>
      </c>
      <c r="T679" s="1">
        <v>2045</v>
      </c>
      <c r="U679" s="1" t="str">
        <f>IF(sum!A672="BC",sum!B672,"*")</f>
        <v>*</v>
      </c>
      <c r="V679" s="1"/>
      <c r="W679" s="1" t="str">
        <f>IF(sum!A672="BC",sum!I672,"*")</f>
        <v>*</v>
      </c>
      <c r="Z679" s="1" t="s">
        <v>137</v>
      </c>
      <c r="AA679" s="1" t="s">
        <v>138</v>
      </c>
      <c r="AB679" s="1">
        <v>2045</v>
      </c>
      <c r="AC679" s="1" t="str">
        <f>IF(sum!A672="MA",sum!B672,"*")</f>
        <v>*</v>
      </c>
      <c r="AD679" s="1"/>
      <c r="AE679" s="1" t="str">
        <f>IF(sum!A672="MA",sum!I672,"*")</f>
        <v>*</v>
      </c>
      <c r="AH679" s="1" t="s">
        <v>137</v>
      </c>
      <c r="AI679" s="1" t="s">
        <v>138</v>
      </c>
      <c r="AJ679" s="1">
        <v>2045</v>
      </c>
      <c r="AK679" s="1" t="str">
        <f>IF(sum!A672="ON",sum!B672,"*")</f>
        <v>*</v>
      </c>
      <c r="AL679" s="1"/>
      <c r="AM679" s="1" t="str">
        <f>IF(sum!A672="ON",sum!I672,"*")</f>
        <v>*</v>
      </c>
      <c r="AP679" s="4" t="s">
        <v>137</v>
      </c>
      <c r="AQ679" s="4" t="s">
        <v>138</v>
      </c>
      <c r="AR679" s="4">
        <v>2045</v>
      </c>
      <c r="AS679" s="1" t="str">
        <f>IF(sum!A672="QU",sum!B672,"*")</f>
        <v>*</v>
      </c>
      <c r="AT679" s="1"/>
      <c r="AU679" s="1" t="str">
        <f>IF(sum!A672="QU",sum!I672,"*")</f>
        <v>*</v>
      </c>
      <c r="AX679" s="1" t="s">
        <v>137</v>
      </c>
      <c r="AY679" s="1" t="s">
        <v>138</v>
      </c>
      <c r="AZ679" s="1">
        <v>2045</v>
      </c>
      <c r="BA679" s="1" t="str">
        <f>IF(sum!A672="SA",sum!B672,"*")</f>
        <v>EDU-Light_ELE1</v>
      </c>
      <c r="BB679" s="1"/>
      <c r="BC679" s="1">
        <f>IF(sum!A672="SA",sum!I672,"*")</f>
        <v>0.14676606420253199</v>
      </c>
    </row>
    <row r="680" spans="2:55">
      <c r="B680" s="4" t="s">
        <v>137</v>
      </c>
      <c r="C680" s="4" t="s">
        <v>138</v>
      </c>
      <c r="D680" s="4">
        <v>2045</v>
      </c>
      <c r="J680" s="4" t="s">
        <v>137</v>
      </c>
      <c r="K680" s="4" t="s">
        <v>138</v>
      </c>
      <c r="L680" s="4">
        <v>2045</v>
      </c>
      <c r="M680" s="1" t="str">
        <f>IF(sum!A673="AT",sum!B673,"*")</f>
        <v>*</v>
      </c>
      <c r="N680" s="1"/>
      <c r="O680" s="1" t="str">
        <f>IF(sum!A673="AT",sum!I673,"*")</f>
        <v>*</v>
      </c>
      <c r="R680" s="4" t="s">
        <v>137</v>
      </c>
      <c r="S680" s="4" t="s">
        <v>138</v>
      </c>
      <c r="T680" s="4">
        <v>2045</v>
      </c>
      <c r="U680" s="1" t="str">
        <f>IF(sum!A673="BC",sum!B673,"*")</f>
        <v>*</v>
      </c>
      <c r="V680" s="1"/>
      <c r="W680" s="1" t="str">
        <f>IF(sum!A673="BC",sum!I673,"*")</f>
        <v>*</v>
      </c>
      <c r="Z680" s="4" t="s">
        <v>137</v>
      </c>
      <c r="AA680" s="4" t="s">
        <v>138</v>
      </c>
      <c r="AB680" s="4">
        <v>2045</v>
      </c>
      <c r="AC680" s="1" t="str">
        <f>IF(sum!A673="MA",sum!B673,"*")</f>
        <v>*</v>
      </c>
      <c r="AD680" s="1"/>
      <c r="AE680" s="1" t="str">
        <f>IF(sum!A673="MA",sum!I673,"*")</f>
        <v>*</v>
      </c>
      <c r="AH680" s="4" t="s">
        <v>137</v>
      </c>
      <c r="AI680" s="4" t="s">
        <v>138</v>
      </c>
      <c r="AJ680" s="4">
        <v>2045</v>
      </c>
      <c r="AK680" s="1" t="str">
        <f>IF(sum!A673="ON",sum!B673,"*")</f>
        <v>*</v>
      </c>
      <c r="AL680" s="1"/>
      <c r="AM680" s="1" t="str">
        <f>IF(sum!A673="ON",sum!I673,"*")</f>
        <v>*</v>
      </c>
      <c r="AP680" s="1" t="s">
        <v>137</v>
      </c>
      <c r="AQ680" s="1" t="s">
        <v>138</v>
      </c>
      <c r="AR680" s="1">
        <v>2045</v>
      </c>
      <c r="AS680" s="1" t="str">
        <f>IF(sum!A673="QU",sum!B673,"*")</f>
        <v>*</v>
      </c>
      <c r="AT680" s="1"/>
      <c r="AU680" s="1" t="str">
        <f>IF(sum!A673="QU",sum!I673,"*")</f>
        <v>*</v>
      </c>
      <c r="AX680" s="4" t="s">
        <v>137</v>
      </c>
      <c r="AY680" s="4" t="s">
        <v>138</v>
      </c>
      <c r="AZ680" s="4">
        <v>2045</v>
      </c>
      <c r="BA680" s="1" t="str">
        <f>IF(sum!A673="SA",sum!B673,"*")</f>
        <v>EDU-SpCool_ELE1</v>
      </c>
      <c r="BB680" s="1"/>
      <c r="BC680" s="1">
        <f>IF(sum!A673="SA",sum!I673,"*")</f>
        <v>1.46766064202532E-2</v>
      </c>
    </row>
    <row r="681" spans="2:55">
      <c r="B681" s="1" t="s">
        <v>137</v>
      </c>
      <c r="C681" s="1" t="s">
        <v>138</v>
      </c>
      <c r="D681" s="1">
        <v>2045</v>
      </c>
      <c r="J681" s="1" t="s">
        <v>137</v>
      </c>
      <c r="K681" s="1" t="s">
        <v>138</v>
      </c>
      <c r="L681" s="1">
        <v>2045</v>
      </c>
      <c r="M681" s="1" t="str">
        <f>IF(sum!A674="AT",sum!B674,"*")</f>
        <v>*</v>
      </c>
      <c r="N681" s="1"/>
      <c r="O681" s="1" t="str">
        <f>IF(sum!A674="AT",sum!I674,"*")</f>
        <v>*</v>
      </c>
      <c r="R681" s="1" t="s">
        <v>137</v>
      </c>
      <c r="S681" s="1" t="s">
        <v>138</v>
      </c>
      <c r="T681" s="1">
        <v>2045</v>
      </c>
      <c r="U681" s="1" t="str">
        <f>IF(sum!A674="BC",sum!B674,"*")</f>
        <v>*</v>
      </c>
      <c r="V681" s="1"/>
      <c r="W681" s="1" t="str">
        <f>IF(sum!A674="BC",sum!I674,"*")</f>
        <v>*</v>
      </c>
      <c r="Z681" s="1" t="s">
        <v>137</v>
      </c>
      <c r="AA681" s="1" t="s">
        <v>138</v>
      </c>
      <c r="AB681" s="1">
        <v>2045</v>
      </c>
      <c r="AC681" s="1" t="str">
        <f>IF(sum!A674="MA",sum!B674,"*")</f>
        <v>*</v>
      </c>
      <c r="AD681" s="1"/>
      <c r="AE681" s="1" t="str">
        <f>IF(sum!A674="MA",sum!I674,"*")</f>
        <v>*</v>
      </c>
      <c r="AH681" s="1" t="s">
        <v>137</v>
      </c>
      <c r="AI681" s="1" t="s">
        <v>138</v>
      </c>
      <c r="AJ681" s="1">
        <v>2045</v>
      </c>
      <c r="AK681" s="1" t="str">
        <f>IF(sum!A674="ON",sum!B674,"*")</f>
        <v>*</v>
      </c>
      <c r="AL681" s="1"/>
      <c r="AM681" s="1" t="str">
        <f>IF(sum!A674="ON",sum!I674,"*")</f>
        <v>*</v>
      </c>
      <c r="AP681" s="4" t="s">
        <v>137</v>
      </c>
      <c r="AQ681" s="4" t="s">
        <v>138</v>
      </c>
      <c r="AR681" s="4">
        <v>2045</v>
      </c>
      <c r="AS681" s="1" t="str">
        <f>IF(sum!A674="QU",sum!B674,"*")</f>
        <v>*</v>
      </c>
      <c r="AT681" s="1"/>
      <c r="AU681" s="1" t="str">
        <f>IF(sum!A674="QU",sum!I674,"*")</f>
        <v>*</v>
      </c>
      <c r="AX681" s="1" t="s">
        <v>137</v>
      </c>
      <c r="AY681" s="1" t="s">
        <v>138</v>
      </c>
      <c r="AZ681" s="1">
        <v>2045</v>
      </c>
      <c r="BA681" s="1" t="str">
        <f>IF(sum!A674="SA",sum!B674,"*")</f>
        <v>EDU-SpHeat_ELE1</v>
      </c>
      <c r="BB681" s="1"/>
      <c r="BC681" s="1">
        <f>IF(sum!A674="SA",sum!I674,"*")</f>
        <v>0.35228633833579898</v>
      </c>
    </row>
    <row r="682" spans="2:55">
      <c r="B682" s="4" t="s">
        <v>137</v>
      </c>
      <c r="C682" s="4" t="s">
        <v>138</v>
      </c>
      <c r="D682" s="4">
        <v>2045</v>
      </c>
      <c r="J682" s="4" t="s">
        <v>137</v>
      </c>
      <c r="K682" s="4" t="s">
        <v>138</v>
      </c>
      <c r="L682" s="4">
        <v>2045</v>
      </c>
      <c r="M682" s="1" t="str">
        <f>IF(sum!A675="AT",sum!B675,"*")</f>
        <v>*</v>
      </c>
      <c r="N682" s="1"/>
      <c r="O682" s="1" t="str">
        <f>IF(sum!A675="AT",sum!I675,"*")</f>
        <v>*</v>
      </c>
      <c r="R682" s="4" t="s">
        <v>137</v>
      </c>
      <c r="S682" s="4" t="s">
        <v>138</v>
      </c>
      <c r="T682" s="4">
        <v>2045</v>
      </c>
      <c r="U682" s="1" t="str">
        <f>IF(sum!A675="BC",sum!B675,"*")</f>
        <v>*</v>
      </c>
      <c r="V682" s="1"/>
      <c r="W682" s="1" t="str">
        <f>IF(sum!A675="BC",sum!I675,"*")</f>
        <v>*</v>
      </c>
      <c r="Z682" s="4" t="s">
        <v>137</v>
      </c>
      <c r="AA682" s="4" t="s">
        <v>138</v>
      </c>
      <c r="AB682" s="4">
        <v>2045</v>
      </c>
      <c r="AC682" s="1" t="str">
        <f>IF(sum!A675="MA",sum!B675,"*")</f>
        <v>*</v>
      </c>
      <c r="AD682" s="1"/>
      <c r="AE682" s="1" t="str">
        <f>IF(sum!A675="MA",sum!I675,"*")</f>
        <v>*</v>
      </c>
      <c r="AH682" s="4" t="s">
        <v>137</v>
      </c>
      <c r="AI682" s="4" t="s">
        <v>138</v>
      </c>
      <c r="AJ682" s="4">
        <v>2045</v>
      </c>
      <c r="AK682" s="1" t="str">
        <f>IF(sum!A675="ON",sum!B675,"*")</f>
        <v>*</v>
      </c>
      <c r="AL682" s="1"/>
      <c r="AM682" s="1" t="str">
        <f>IF(sum!A675="ON",sum!I675,"*")</f>
        <v>*</v>
      </c>
      <c r="AP682" s="1" t="s">
        <v>137</v>
      </c>
      <c r="AQ682" s="1" t="s">
        <v>138</v>
      </c>
      <c r="AR682" s="1">
        <v>2045</v>
      </c>
      <c r="AS682" s="1" t="str">
        <f>IF(sum!A675="QU",sum!B675,"*")</f>
        <v>*</v>
      </c>
      <c r="AT682" s="1"/>
      <c r="AU682" s="1" t="str">
        <f>IF(sum!A675="QU",sum!I675,"*")</f>
        <v>*</v>
      </c>
      <c r="AX682" s="4" t="s">
        <v>137</v>
      </c>
      <c r="AY682" s="4" t="s">
        <v>138</v>
      </c>
      <c r="AZ682" s="4">
        <v>2045</v>
      </c>
      <c r="BA682" s="1" t="str">
        <f>IF(sum!A675="SA",sum!B675,"*")</f>
        <v>EDU-WaterHeat_ELE1</v>
      </c>
      <c r="BB682" s="1"/>
      <c r="BC682" s="1">
        <f>IF(sum!A675="SA",sum!I675,"*")</f>
        <v>4.22743606002959E-2</v>
      </c>
    </row>
    <row r="683" spans="2:55">
      <c r="B683" s="1" t="s">
        <v>137</v>
      </c>
      <c r="C683" s="1" t="s">
        <v>138</v>
      </c>
      <c r="D683" s="1">
        <v>2045</v>
      </c>
      <c r="J683" s="1" t="s">
        <v>137</v>
      </c>
      <c r="K683" s="1" t="s">
        <v>138</v>
      </c>
      <c r="L683" s="1">
        <v>2045</v>
      </c>
      <c r="M683" s="1" t="str">
        <f>IF(sum!A676="AT",sum!B676,"*")</f>
        <v>*</v>
      </c>
      <c r="N683" s="1"/>
      <c r="O683" s="1" t="str">
        <f>IF(sum!A676="AT",sum!I676,"*")</f>
        <v>*</v>
      </c>
      <c r="R683" s="1" t="s">
        <v>137</v>
      </c>
      <c r="S683" s="1" t="s">
        <v>138</v>
      </c>
      <c r="T683" s="1">
        <v>2045</v>
      </c>
      <c r="U683" s="1" t="str">
        <f>IF(sum!A676="BC",sum!B676,"*")</f>
        <v>*</v>
      </c>
      <c r="V683" s="1"/>
      <c r="W683" s="1" t="str">
        <f>IF(sum!A676="BC",sum!I676,"*")</f>
        <v>*</v>
      </c>
      <c r="Z683" s="1" t="s">
        <v>137</v>
      </c>
      <c r="AA683" s="1" t="s">
        <v>138</v>
      </c>
      <c r="AB683" s="1">
        <v>2045</v>
      </c>
      <c r="AC683" s="1" t="str">
        <f>IF(sum!A676="MA",sum!B676,"*")</f>
        <v>*</v>
      </c>
      <c r="AD683" s="1"/>
      <c r="AE683" s="1" t="str">
        <f>IF(sum!A676="MA",sum!I676,"*")</f>
        <v>*</v>
      </c>
      <c r="AH683" s="1" t="s">
        <v>137</v>
      </c>
      <c r="AI683" s="1" t="s">
        <v>138</v>
      </c>
      <c r="AJ683" s="1">
        <v>2045</v>
      </c>
      <c r="AK683" s="1" t="str">
        <f>IF(sum!A676="ON",sum!B676,"*")</f>
        <v>*</v>
      </c>
      <c r="AL683" s="1"/>
      <c r="AM683" s="1" t="str">
        <f>IF(sum!A676="ON",sum!I676,"*")</f>
        <v>*</v>
      </c>
      <c r="AP683" s="4" t="s">
        <v>137</v>
      </c>
      <c r="AQ683" s="4" t="s">
        <v>138</v>
      </c>
      <c r="AR683" s="4">
        <v>2045</v>
      </c>
      <c r="AS683" s="1" t="str">
        <f>IF(sum!A676="QU",sum!B676,"*")</f>
        <v>*</v>
      </c>
      <c r="AT683" s="1"/>
      <c r="AU683" s="1" t="str">
        <f>IF(sum!A676="QU",sum!I676,"*")</f>
        <v>*</v>
      </c>
      <c r="AX683" s="1" t="s">
        <v>137</v>
      </c>
      <c r="AY683" s="1" t="s">
        <v>138</v>
      </c>
      <c r="AZ683" s="1">
        <v>2045</v>
      </c>
      <c r="BA683" s="1" t="str">
        <f>IF(sum!A676="SA",sum!B676,"*")</f>
        <v>EUGEOF01</v>
      </c>
      <c r="BB683" s="1"/>
      <c r="BC683" s="1">
        <f>IF(sum!A676="SA",sum!I676,"*")</f>
        <v>0</v>
      </c>
    </row>
    <row r="684" spans="2:55">
      <c r="B684" s="4" t="s">
        <v>137</v>
      </c>
      <c r="C684" s="4" t="s">
        <v>138</v>
      </c>
      <c r="D684" s="4">
        <v>2045</v>
      </c>
      <c r="J684" s="4" t="s">
        <v>137</v>
      </c>
      <c r="K684" s="4" t="s">
        <v>138</v>
      </c>
      <c r="L684" s="4">
        <v>2045</v>
      </c>
      <c r="M684" s="1" t="str">
        <f>IF(sum!A677="AT",sum!B677,"*")</f>
        <v>*</v>
      </c>
      <c r="N684" s="1"/>
      <c r="O684" s="1" t="str">
        <f>IF(sum!A677="AT",sum!I677,"*")</f>
        <v>*</v>
      </c>
      <c r="R684" s="4" t="s">
        <v>137</v>
      </c>
      <c r="S684" s="4" t="s">
        <v>138</v>
      </c>
      <c r="T684" s="4">
        <v>2045</v>
      </c>
      <c r="U684" s="1" t="str">
        <f>IF(sum!A677="BC",sum!B677,"*")</f>
        <v>*</v>
      </c>
      <c r="V684" s="1"/>
      <c r="W684" s="1" t="str">
        <f>IF(sum!A677="BC",sum!I677,"*")</f>
        <v>*</v>
      </c>
      <c r="Z684" s="4" t="s">
        <v>137</v>
      </c>
      <c r="AA684" s="4" t="s">
        <v>138</v>
      </c>
      <c r="AB684" s="4">
        <v>2045</v>
      </c>
      <c r="AC684" s="1" t="str">
        <f>IF(sum!A677="MA",sum!B677,"*")</f>
        <v>*</v>
      </c>
      <c r="AD684" s="1"/>
      <c r="AE684" s="1" t="str">
        <f>IF(sum!A677="MA",sum!I677,"*")</f>
        <v>*</v>
      </c>
      <c r="AH684" s="4" t="s">
        <v>137</v>
      </c>
      <c r="AI684" s="4" t="s">
        <v>138</v>
      </c>
      <c r="AJ684" s="4">
        <v>2045</v>
      </c>
      <c r="AK684" s="1" t="str">
        <f>IF(sum!A677="ON",sum!B677,"*")</f>
        <v>*</v>
      </c>
      <c r="AL684" s="1"/>
      <c r="AM684" s="1" t="str">
        <f>IF(sum!A677="ON",sum!I677,"*")</f>
        <v>*</v>
      </c>
      <c r="AP684" s="1" t="s">
        <v>137</v>
      </c>
      <c r="AQ684" s="1" t="s">
        <v>138</v>
      </c>
      <c r="AR684" s="1">
        <v>2045</v>
      </c>
      <c r="AS684" s="1" t="str">
        <f>IF(sum!A677="QU",sum!B677,"*")</f>
        <v>*</v>
      </c>
      <c r="AT684" s="1"/>
      <c r="AU684" s="1" t="str">
        <f>IF(sum!A677="QU",sum!I677,"*")</f>
        <v>*</v>
      </c>
      <c r="AX684" s="4" t="s">
        <v>137</v>
      </c>
      <c r="AY684" s="4" t="s">
        <v>138</v>
      </c>
      <c r="AZ684" s="4">
        <v>2045</v>
      </c>
      <c r="BA684" s="1" t="str">
        <f>IF(sum!A677="SA",sum!B677,"*")</f>
        <v>EUWINONL01</v>
      </c>
      <c r="BB684" s="1"/>
      <c r="BC684" s="1">
        <f>IF(sum!A677="SA",sum!I677,"*")</f>
        <v>0</v>
      </c>
    </row>
    <row r="685" spans="2:55">
      <c r="B685" s="1" t="s">
        <v>137</v>
      </c>
      <c r="C685" s="1" t="s">
        <v>138</v>
      </c>
      <c r="D685" s="1">
        <v>2045</v>
      </c>
      <c r="J685" s="1" t="s">
        <v>137</v>
      </c>
      <c r="K685" s="1" t="s">
        <v>138</v>
      </c>
      <c r="L685" s="1">
        <v>2045</v>
      </c>
      <c r="M685" s="1" t="str">
        <f>IF(sum!A678="AT",sum!B678,"*")</f>
        <v>*</v>
      </c>
      <c r="N685" s="1"/>
      <c r="O685" s="1" t="str">
        <f>IF(sum!A678="AT",sum!I678,"*")</f>
        <v>*</v>
      </c>
      <c r="R685" s="1" t="s">
        <v>137</v>
      </c>
      <c r="S685" s="1" t="s">
        <v>138</v>
      </c>
      <c r="T685" s="1">
        <v>2045</v>
      </c>
      <c r="U685" s="1" t="str">
        <f>IF(sum!A678="BC",sum!B678,"*")</f>
        <v>*</v>
      </c>
      <c r="V685" s="1"/>
      <c r="W685" s="1" t="str">
        <f>IF(sum!A678="BC",sum!I678,"*")</f>
        <v>*</v>
      </c>
      <c r="Z685" s="1" t="s">
        <v>137</v>
      </c>
      <c r="AA685" s="1" t="s">
        <v>138</v>
      </c>
      <c r="AB685" s="1">
        <v>2045</v>
      </c>
      <c r="AC685" s="1" t="str">
        <f>IF(sum!A678="MA",sum!B678,"*")</f>
        <v>*</v>
      </c>
      <c r="AD685" s="1"/>
      <c r="AE685" s="1" t="str">
        <f>IF(sum!A678="MA",sum!I678,"*")</f>
        <v>*</v>
      </c>
      <c r="AH685" s="1" t="s">
        <v>137</v>
      </c>
      <c r="AI685" s="1" t="s">
        <v>138</v>
      </c>
      <c r="AJ685" s="1">
        <v>2045</v>
      </c>
      <c r="AK685" s="1" t="str">
        <f>IF(sum!A678="ON",sum!B678,"*")</f>
        <v>*</v>
      </c>
      <c r="AL685" s="1"/>
      <c r="AM685" s="1" t="str">
        <f>IF(sum!A678="ON",sum!I678,"*")</f>
        <v>*</v>
      </c>
      <c r="AP685" s="4" t="s">
        <v>137</v>
      </c>
      <c r="AQ685" s="4" t="s">
        <v>138</v>
      </c>
      <c r="AR685" s="4">
        <v>2045</v>
      </c>
      <c r="AS685" s="1" t="str">
        <f>IF(sum!A678="QU",sum!B678,"*")</f>
        <v>*</v>
      </c>
      <c r="AT685" s="1"/>
      <c r="AU685" s="1" t="str">
        <f>IF(sum!A678="QU",sum!I678,"*")</f>
        <v>*</v>
      </c>
      <c r="AX685" s="1" t="s">
        <v>137</v>
      </c>
      <c r="AY685" s="1" t="s">
        <v>138</v>
      </c>
      <c r="AZ685" s="1">
        <v>2045</v>
      </c>
      <c r="BA685" s="1" t="str">
        <f>IF(sum!A678="SA",sum!B678,"*")</f>
        <v>HSS-AuxiliaryEquip_ELE1</v>
      </c>
      <c r="BB685" s="1"/>
      <c r="BC685" s="1">
        <f>IF(sum!A678="SA",sum!I678,"*")</f>
        <v>0.20080321285140501</v>
      </c>
    </row>
    <row r="686" spans="2:55">
      <c r="B686" s="4" t="s">
        <v>137</v>
      </c>
      <c r="C686" s="4" t="s">
        <v>138</v>
      </c>
      <c r="D686" s="4">
        <v>2045</v>
      </c>
      <c r="J686" s="4" t="s">
        <v>137</v>
      </c>
      <c r="K686" s="4" t="s">
        <v>138</v>
      </c>
      <c r="L686" s="4">
        <v>2045</v>
      </c>
      <c r="M686" s="1" t="str">
        <f>IF(sum!A679="AT",sum!B679,"*")</f>
        <v>*</v>
      </c>
      <c r="N686" s="1"/>
      <c r="O686" s="1" t="str">
        <f>IF(sum!A679="AT",sum!I679,"*")</f>
        <v>*</v>
      </c>
      <c r="R686" s="4" t="s">
        <v>137</v>
      </c>
      <c r="S686" s="4" t="s">
        <v>138</v>
      </c>
      <c r="T686" s="4">
        <v>2045</v>
      </c>
      <c r="U686" s="1" t="str">
        <f>IF(sum!A679="BC",sum!B679,"*")</f>
        <v>*</v>
      </c>
      <c r="V686" s="1"/>
      <c r="W686" s="1" t="str">
        <f>IF(sum!A679="BC",sum!I679,"*")</f>
        <v>*</v>
      </c>
      <c r="Z686" s="4" t="s">
        <v>137</v>
      </c>
      <c r="AA686" s="4" t="s">
        <v>138</v>
      </c>
      <c r="AB686" s="4">
        <v>2045</v>
      </c>
      <c r="AC686" s="1" t="str">
        <f>IF(sum!A679="MA",sum!B679,"*")</f>
        <v>*</v>
      </c>
      <c r="AD686" s="1"/>
      <c r="AE686" s="1" t="str">
        <f>IF(sum!A679="MA",sum!I679,"*")</f>
        <v>*</v>
      </c>
      <c r="AH686" s="4" t="s">
        <v>137</v>
      </c>
      <c r="AI686" s="4" t="s">
        <v>138</v>
      </c>
      <c r="AJ686" s="4">
        <v>2045</v>
      </c>
      <c r="AK686" s="1" t="str">
        <f>IF(sum!A679="ON",sum!B679,"*")</f>
        <v>*</v>
      </c>
      <c r="AL686" s="1"/>
      <c r="AM686" s="1" t="str">
        <f>IF(sum!A679="ON",sum!I679,"*")</f>
        <v>*</v>
      </c>
      <c r="AP686" s="1" t="s">
        <v>137</v>
      </c>
      <c r="AQ686" s="1" t="s">
        <v>138</v>
      </c>
      <c r="AR686" s="1">
        <v>2045</v>
      </c>
      <c r="AS686" s="1" t="str">
        <f>IF(sum!A679="QU",sum!B679,"*")</f>
        <v>*</v>
      </c>
      <c r="AT686" s="1"/>
      <c r="AU686" s="1" t="str">
        <f>IF(sum!A679="QU",sum!I679,"*")</f>
        <v>*</v>
      </c>
      <c r="AX686" s="4" t="s">
        <v>137</v>
      </c>
      <c r="AY686" s="4" t="s">
        <v>138</v>
      </c>
      <c r="AZ686" s="4">
        <v>2045</v>
      </c>
      <c r="BA686" s="1" t="str">
        <f>IF(sum!A679="SA",sum!B679,"*")</f>
        <v>HSS-AuxiliaryMot_ELE1</v>
      </c>
      <c r="BB686" s="1"/>
      <c r="BC686" s="1">
        <f>IF(sum!A679="SA",sum!I679,"*")</f>
        <v>5.8706425681012503E-2</v>
      </c>
    </row>
    <row r="687" spans="2:55">
      <c r="B687" s="1" t="s">
        <v>137</v>
      </c>
      <c r="C687" s="1" t="s">
        <v>138</v>
      </c>
      <c r="D687" s="1">
        <v>2045</v>
      </c>
      <c r="J687" s="1" t="s">
        <v>137</v>
      </c>
      <c r="K687" s="1" t="s">
        <v>138</v>
      </c>
      <c r="L687" s="1">
        <v>2045</v>
      </c>
      <c r="M687" s="1" t="str">
        <f>IF(sum!A680="AT",sum!B680,"*")</f>
        <v>*</v>
      </c>
      <c r="N687" s="1"/>
      <c r="O687" s="1" t="str">
        <f>IF(sum!A680="AT",sum!I680,"*")</f>
        <v>*</v>
      </c>
      <c r="R687" s="1" t="s">
        <v>137</v>
      </c>
      <c r="S687" s="1" t="s">
        <v>138</v>
      </c>
      <c r="T687" s="1">
        <v>2045</v>
      </c>
      <c r="U687" s="1" t="str">
        <f>IF(sum!A680="BC",sum!B680,"*")</f>
        <v>*</v>
      </c>
      <c r="V687" s="1"/>
      <c r="W687" s="1" t="str">
        <f>IF(sum!A680="BC",sum!I680,"*")</f>
        <v>*</v>
      </c>
      <c r="Z687" s="1" t="s">
        <v>137</v>
      </c>
      <c r="AA687" s="1" t="s">
        <v>138</v>
      </c>
      <c r="AB687" s="1">
        <v>2045</v>
      </c>
      <c r="AC687" s="1" t="str">
        <f>IF(sum!A680="MA",sum!B680,"*")</f>
        <v>*</v>
      </c>
      <c r="AD687" s="1"/>
      <c r="AE687" s="1" t="str">
        <f>IF(sum!A680="MA",sum!I680,"*")</f>
        <v>*</v>
      </c>
      <c r="AH687" s="1" t="s">
        <v>137</v>
      </c>
      <c r="AI687" s="1" t="s">
        <v>138</v>
      </c>
      <c r="AJ687" s="1">
        <v>2045</v>
      </c>
      <c r="AK687" s="1" t="str">
        <f>IF(sum!A680="ON",sum!B680,"*")</f>
        <v>*</v>
      </c>
      <c r="AL687" s="1"/>
      <c r="AM687" s="1" t="str">
        <f>IF(sum!A680="ON",sum!I680,"*")</f>
        <v>*</v>
      </c>
      <c r="AP687" s="4" t="s">
        <v>137</v>
      </c>
      <c r="AQ687" s="4" t="s">
        <v>138</v>
      </c>
      <c r="AR687" s="4">
        <v>2045</v>
      </c>
      <c r="AS687" s="1" t="str">
        <f>IF(sum!A680="QU",sum!B680,"*")</f>
        <v>*</v>
      </c>
      <c r="AT687" s="1"/>
      <c r="AU687" s="1" t="str">
        <f>IF(sum!A680="QU",sum!I680,"*")</f>
        <v>*</v>
      </c>
      <c r="AX687" s="1" t="s">
        <v>137</v>
      </c>
      <c r="AY687" s="1" t="s">
        <v>138</v>
      </c>
      <c r="AZ687" s="1">
        <v>2045</v>
      </c>
      <c r="BA687" s="1" t="str">
        <f>IF(sum!A680="SA",sum!B680,"*")</f>
        <v>HSS-Light_ELE1</v>
      </c>
      <c r="BB687" s="1"/>
      <c r="BC687" s="1">
        <f>IF(sum!A680="SA",sum!I680,"*")</f>
        <v>0.17611927704303801</v>
      </c>
    </row>
    <row r="688" spans="2:55">
      <c r="B688" s="4" t="s">
        <v>137</v>
      </c>
      <c r="C688" s="4" t="s">
        <v>138</v>
      </c>
      <c r="D688" s="4">
        <v>2045</v>
      </c>
      <c r="J688" s="4" t="s">
        <v>137</v>
      </c>
      <c r="K688" s="4" t="s">
        <v>138</v>
      </c>
      <c r="L688" s="4">
        <v>2045</v>
      </c>
      <c r="M688" s="1" t="str">
        <f>IF(sum!A681="AT",sum!B681,"*")</f>
        <v>*</v>
      </c>
      <c r="N688" s="1"/>
      <c r="O688" s="1" t="str">
        <f>IF(sum!A681="AT",sum!I681,"*")</f>
        <v>*</v>
      </c>
      <c r="R688" s="4" t="s">
        <v>137</v>
      </c>
      <c r="S688" s="4" t="s">
        <v>138</v>
      </c>
      <c r="T688" s="4">
        <v>2045</v>
      </c>
      <c r="U688" s="1" t="str">
        <f>IF(sum!A681="BC",sum!B681,"*")</f>
        <v>*</v>
      </c>
      <c r="V688" s="1"/>
      <c r="W688" s="1" t="str">
        <f>IF(sum!A681="BC",sum!I681,"*")</f>
        <v>*</v>
      </c>
      <c r="Z688" s="4" t="s">
        <v>137</v>
      </c>
      <c r="AA688" s="4" t="s">
        <v>138</v>
      </c>
      <c r="AB688" s="4">
        <v>2045</v>
      </c>
      <c r="AC688" s="1" t="str">
        <f>IF(sum!A681="MA",sum!B681,"*")</f>
        <v>*</v>
      </c>
      <c r="AD688" s="1"/>
      <c r="AE688" s="1" t="str">
        <f>IF(sum!A681="MA",sum!I681,"*")</f>
        <v>*</v>
      </c>
      <c r="AH688" s="4" t="s">
        <v>137</v>
      </c>
      <c r="AI688" s="4" t="s">
        <v>138</v>
      </c>
      <c r="AJ688" s="4">
        <v>2045</v>
      </c>
      <c r="AK688" s="1" t="str">
        <f>IF(sum!A681="ON",sum!B681,"*")</f>
        <v>*</v>
      </c>
      <c r="AL688" s="1"/>
      <c r="AM688" s="1" t="str">
        <f>IF(sum!A681="ON",sum!I681,"*")</f>
        <v>*</v>
      </c>
      <c r="AP688" s="1" t="s">
        <v>137</v>
      </c>
      <c r="AQ688" s="1" t="s">
        <v>138</v>
      </c>
      <c r="AR688" s="1">
        <v>2045</v>
      </c>
      <c r="AS688" s="1" t="str">
        <f>IF(sum!A681="QU",sum!B681,"*")</f>
        <v>*</v>
      </c>
      <c r="AT688" s="1"/>
      <c r="AU688" s="1" t="str">
        <f>IF(sum!A681="QU",sum!I681,"*")</f>
        <v>*</v>
      </c>
      <c r="AX688" s="4" t="s">
        <v>137</v>
      </c>
      <c r="AY688" s="4" t="s">
        <v>138</v>
      </c>
      <c r="AZ688" s="4">
        <v>2045</v>
      </c>
      <c r="BA688" s="1" t="str">
        <f>IF(sum!A681="SA",sum!B681,"*")</f>
        <v>HSS-SpCool_ELE1</v>
      </c>
      <c r="BB688" s="1"/>
      <c r="BC688" s="1">
        <f>IF(sum!A681="SA",sum!I681,"*")</f>
        <v>1.46766064202532E-2</v>
      </c>
    </row>
    <row r="689" spans="2:55">
      <c r="B689" s="1" t="s">
        <v>137</v>
      </c>
      <c r="C689" s="1" t="s">
        <v>138</v>
      </c>
      <c r="D689" s="1">
        <v>2045</v>
      </c>
      <c r="J689" s="1" t="s">
        <v>137</v>
      </c>
      <c r="K689" s="1" t="s">
        <v>138</v>
      </c>
      <c r="L689" s="1">
        <v>2045</v>
      </c>
      <c r="M689" s="1" t="str">
        <f>IF(sum!A682="AT",sum!B682,"*")</f>
        <v>*</v>
      </c>
      <c r="N689" s="1"/>
      <c r="O689" s="1" t="str">
        <f>IF(sum!A682="AT",sum!I682,"*")</f>
        <v>*</v>
      </c>
      <c r="R689" s="1" t="s">
        <v>137</v>
      </c>
      <c r="S689" s="1" t="s">
        <v>138</v>
      </c>
      <c r="T689" s="1">
        <v>2045</v>
      </c>
      <c r="U689" s="1" t="str">
        <f>IF(sum!A682="BC",sum!B682,"*")</f>
        <v>*</v>
      </c>
      <c r="V689" s="1"/>
      <c r="W689" s="1" t="str">
        <f>IF(sum!A682="BC",sum!I682,"*")</f>
        <v>*</v>
      </c>
      <c r="Z689" s="1" t="s">
        <v>137</v>
      </c>
      <c r="AA689" s="1" t="s">
        <v>138</v>
      </c>
      <c r="AB689" s="1">
        <v>2045</v>
      </c>
      <c r="AC689" s="1" t="str">
        <f>IF(sum!A682="MA",sum!B682,"*")</f>
        <v>*</v>
      </c>
      <c r="AD689" s="1"/>
      <c r="AE689" s="1" t="str">
        <f>IF(sum!A682="MA",sum!I682,"*")</f>
        <v>*</v>
      </c>
      <c r="AH689" s="1" t="s">
        <v>137</v>
      </c>
      <c r="AI689" s="1" t="s">
        <v>138</v>
      </c>
      <c r="AJ689" s="1">
        <v>2045</v>
      </c>
      <c r="AK689" s="1" t="str">
        <f>IF(sum!A682="ON",sum!B682,"*")</f>
        <v>*</v>
      </c>
      <c r="AL689" s="1"/>
      <c r="AM689" s="1" t="str">
        <f>IF(sum!A682="ON",sum!I682,"*")</f>
        <v>*</v>
      </c>
      <c r="AP689" s="4" t="s">
        <v>137</v>
      </c>
      <c r="AQ689" s="4" t="s">
        <v>138</v>
      </c>
      <c r="AR689" s="4">
        <v>2045</v>
      </c>
      <c r="AS689" s="1" t="str">
        <f>IF(sum!A682="QU",sum!B682,"*")</f>
        <v>*</v>
      </c>
      <c r="AT689" s="1"/>
      <c r="AU689" s="1" t="str">
        <f>IF(sum!A682="QU",sum!I682,"*")</f>
        <v>*</v>
      </c>
      <c r="AX689" s="1" t="s">
        <v>137</v>
      </c>
      <c r="AY689" s="1" t="s">
        <v>138</v>
      </c>
      <c r="AZ689" s="1">
        <v>2045</v>
      </c>
      <c r="BA689" s="1" t="str">
        <f>IF(sum!A682="SA",sum!B682,"*")</f>
        <v>HSS-SpHeat_ELE1</v>
      </c>
      <c r="BB689" s="1"/>
      <c r="BC689" s="1">
        <f>IF(sum!A682="SA",sum!I682,"*")</f>
        <v>0.33819488480236698</v>
      </c>
    </row>
    <row r="690" spans="2:55">
      <c r="B690" s="4" t="s">
        <v>137</v>
      </c>
      <c r="C690" s="4" t="s">
        <v>138</v>
      </c>
      <c r="D690" s="4">
        <v>2045</v>
      </c>
      <c r="J690" s="4" t="s">
        <v>137</v>
      </c>
      <c r="K690" s="4" t="s">
        <v>138</v>
      </c>
      <c r="L690" s="4">
        <v>2045</v>
      </c>
      <c r="M690" s="1" t="str">
        <f>IF(sum!A683="AT",sum!B683,"*")</f>
        <v>*</v>
      </c>
      <c r="N690" s="1"/>
      <c r="O690" s="1" t="str">
        <f>IF(sum!A683="AT",sum!I683,"*")</f>
        <v>*</v>
      </c>
      <c r="R690" s="4" t="s">
        <v>137</v>
      </c>
      <c r="S690" s="4" t="s">
        <v>138</v>
      </c>
      <c r="T690" s="4">
        <v>2045</v>
      </c>
      <c r="U690" s="1" t="str">
        <f>IF(sum!A683="BC",sum!B683,"*")</f>
        <v>*</v>
      </c>
      <c r="V690" s="1"/>
      <c r="W690" s="1" t="str">
        <f>IF(sum!A683="BC",sum!I683,"*")</f>
        <v>*</v>
      </c>
      <c r="Z690" s="4" t="s">
        <v>137</v>
      </c>
      <c r="AA690" s="4" t="s">
        <v>138</v>
      </c>
      <c r="AB690" s="4">
        <v>2045</v>
      </c>
      <c r="AC690" s="1" t="str">
        <f>IF(sum!A683="MA",sum!B683,"*")</f>
        <v>*</v>
      </c>
      <c r="AD690" s="1"/>
      <c r="AE690" s="1" t="str">
        <f>IF(sum!A683="MA",sum!I683,"*")</f>
        <v>*</v>
      </c>
      <c r="AH690" s="4" t="s">
        <v>137</v>
      </c>
      <c r="AI690" s="4" t="s">
        <v>138</v>
      </c>
      <c r="AJ690" s="4">
        <v>2045</v>
      </c>
      <c r="AK690" s="1" t="str">
        <f>IF(sum!A683="ON",sum!B683,"*")</f>
        <v>*</v>
      </c>
      <c r="AL690" s="1"/>
      <c r="AM690" s="1" t="str">
        <f>IF(sum!A683="ON",sum!I683,"*")</f>
        <v>*</v>
      </c>
      <c r="AP690" s="1" t="s">
        <v>137</v>
      </c>
      <c r="AQ690" s="1" t="s">
        <v>138</v>
      </c>
      <c r="AR690" s="1">
        <v>2045</v>
      </c>
      <c r="AS690" s="1" t="str">
        <f>IF(sum!A683="QU",sum!B683,"*")</f>
        <v>*</v>
      </c>
      <c r="AT690" s="1"/>
      <c r="AU690" s="1" t="str">
        <f>IF(sum!A683="QU",sum!I683,"*")</f>
        <v>*</v>
      </c>
      <c r="AX690" s="4" t="s">
        <v>137</v>
      </c>
      <c r="AY690" s="4" t="s">
        <v>138</v>
      </c>
      <c r="AZ690" s="4">
        <v>2045</v>
      </c>
      <c r="BA690" s="1" t="str">
        <f>IF(sum!A683="SA",sum!B683,"*")</f>
        <v>HSS-WaterHeat_ELE1</v>
      </c>
      <c r="BB690" s="1"/>
      <c r="BC690" s="1">
        <f>IF(sum!A683="SA",sum!I683,"*")</f>
        <v>0.10568590150074</v>
      </c>
    </row>
    <row r="691" spans="2:55">
      <c r="B691" s="1" t="s">
        <v>137</v>
      </c>
      <c r="C691" s="1" t="s">
        <v>138</v>
      </c>
      <c r="D691" s="1">
        <v>2045</v>
      </c>
      <c r="J691" s="1" t="s">
        <v>137</v>
      </c>
      <c r="K691" s="1" t="s">
        <v>138</v>
      </c>
      <c r="L691" s="1">
        <v>2045</v>
      </c>
      <c r="M691" s="1" t="str">
        <f>IF(sum!A684="AT",sum!B684,"*")</f>
        <v>*</v>
      </c>
      <c r="N691" s="1"/>
      <c r="O691" s="1" t="str">
        <f>IF(sum!A684="AT",sum!I684,"*")</f>
        <v>*</v>
      </c>
      <c r="R691" s="1" t="s">
        <v>137</v>
      </c>
      <c r="S691" s="1" t="s">
        <v>138</v>
      </c>
      <c r="T691" s="1">
        <v>2045</v>
      </c>
      <c r="U691" s="1" t="str">
        <f>IF(sum!A684="BC",sum!B684,"*")</f>
        <v>*</v>
      </c>
      <c r="V691" s="1"/>
      <c r="W691" s="1" t="str">
        <f>IF(sum!A684="BC",sum!I684,"*")</f>
        <v>*</v>
      </c>
      <c r="Z691" s="1" t="s">
        <v>137</v>
      </c>
      <c r="AA691" s="1" t="s">
        <v>138</v>
      </c>
      <c r="AB691" s="1">
        <v>2045</v>
      </c>
      <c r="AC691" s="1" t="str">
        <f>IF(sum!A684="MA",sum!B684,"*")</f>
        <v>*</v>
      </c>
      <c r="AD691" s="1"/>
      <c r="AE691" s="1" t="str">
        <f>IF(sum!A684="MA",sum!I684,"*")</f>
        <v>*</v>
      </c>
      <c r="AH691" s="1" t="s">
        <v>137</v>
      </c>
      <c r="AI691" s="1" t="s">
        <v>138</v>
      </c>
      <c r="AJ691" s="1">
        <v>2045</v>
      </c>
      <c r="AK691" s="1" t="str">
        <f>IF(sum!A684="ON",sum!B684,"*")</f>
        <v>*</v>
      </c>
      <c r="AL691" s="1"/>
      <c r="AM691" s="1" t="str">
        <f>IF(sum!A684="ON",sum!I684,"*")</f>
        <v>*</v>
      </c>
      <c r="AP691" s="4" t="s">
        <v>137</v>
      </c>
      <c r="AQ691" s="4" t="s">
        <v>138</v>
      </c>
      <c r="AR691" s="4">
        <v>2045</v>
      </c>
      <c r="AS691" s="1" t="str">
        <f>IF(sum!A684="QU",sum!B684,"*")</f>
        <v>*</v>
      </c>
      <c r="AT691" s="1"/>
      <c r="AU691" s="1" t="str">
        <f>IF(sum!A684="QU",sum!I684,"*")</f>
        <v>*</v>
      </c>
      <c r="AX691" s="1" t="s">
        <v>137</v>
      </c>
      <c r="AY691" s="1" t="s">
        <v>138</v>
      </c>
      <c r="AZ691" s="1">
        <v>2045</v>
      </c>
      <c r="BA691" s="1" t="str">
        <f>IF(sum!A684="SA",sum!B684,"*")</f>
        <v>ICS-AuxiliaryEquip_ELE1</v>
      </c>
      <c r="BB691" s="1"/>
      <c r="BC691" s="1">
        <f>IF(sum!A684="SA",sum!I684,"*")</f>
        <v>1.0568590150073999E-2</v>
      </c>
    </row>
    <row r="692" spans="2:55">
      <c r="B692" s="4" t="s">
        <v>137</v>
      </c>
      <c r="C692" s="4" t="s">
        <v>138</v>
      </c>
      <c r="D692" s="4">
        <v>2045</v>
      </c>
      <c r="J692" s="4" t="s">
        <v>137</v>
      </c>
      <c r="K692" s="4" t="s">
        <v>138</v>
      </c>
      <c r="L692" s="4">
        <v>2045</v>
      </c>
      <c r="M692" s="1" t="str">
        <f>IF(sum!A685="AT",sum!B685,"*")</f>
        <v>*</v>
      </c>
      <c r="N692" s="1"/>
      <c r="O692" s="1" t="str">
        <f>IF(sum!A685="AT",sum!I685,"*")</f>
        <v>*</v>
      </c>
      <c r="R692" s="4" t="s">
        <v>137</v>
      </c>
      <c r="S692" s="4" t="s">
        <v>138</v>
      </c>
      <c r="T692" s="4">
        <v>2045</v>
      </c>
      <c r="U692" s="1" t="str">
        <f>IF(sum!A685="BC",sum!B685,"*")</f>
        <v>*</v>
      </c>
      <c r="V692" s="1"/>
      <c r="W692" s="1" t="str">
        <f>IF(sum!A685="BC",sum!I685,"*")</f>
        <v>*</v>
      </c>
      <c r="Z692" s="4" t="s">
        <v>137</v>
      </c>
      <c r="AA692" s="4" t="s">
        <v>138</v>
      </c>
      <c r="AB692" s="4">
        <v>2045</v>
      </c>
      <c r="AC692" s="1" t="str">
        <f>IF(sum!A685="MA",sum!B685,"*")</f>
        <v>*</v>
      </c>
      <c r="AD692" s="1"/>
      <c r="AE692" s="1" t="str">
        <f>IF(sum!A685="MA",sum!I685,"*")</f>
        <v>*</v>
      </c>
      <c r="AH692" s="4" t="s">
        <v>137</v>
      </c>
      <c r="AI692" s="4" t="s">
        <v>138</v>
      </c>
      <c r="AJ692" s="4">
        <v>2045</v>
      </c>
      <c r="AK692" s="1" t="str">
        <f>IF(sum!A685="ON",sum!B685,"*")</f>
        <v>*</v>
      </c>
      <c r="AL692" s="1"/>
      <c r="AM692" s="1" t="str">
        <f>IF(sum!A685="ON",sum!I685,"*")</f>
        <v>*</v>
      </c>
      <c r="AP692" s="1" t="s">
        <v>137</v>
      </c>
      <c r="AQ692" s="1" t="s">
        <v>138</v>
      </c>
      <c r="AR692" s="1">
        <v>2045</v>
      </c>
      <c r="AS692" s="1" t="str">
        <f>IF(sum!A685="QU",sum!B685,"*")</f>
        <v>*</v>
      </c>
      <c r="AT692" s="1"/>
      <c r="AU692" s="1" t="str">
        <f>IF(sum!A685="QU",sum!I685,"*")</f>
        <v>*</v>
      </c>
      <c r="AX692" s="4" t="s">
        <v>137</v>
      </c>
      <c r="AY692" s="4" t="s">
        <v>138</v>
      </c>
      <c r="AZ692" s="4">
        <v>2045</v>
      </c>
      <c r="BA692" s="1" t="str">
        <f>IF(sum!A685="SA",sum!B685,"*")</f>
        <v>ICS-Light_ELE1</v>
      </c>
      <c r="BB692" s="1"/>
      <c r="BC692" s="1">
        <f>IF(sum!A685="SA",sum!I685,"*")</f>
        <v>1.46766064202532E-2</v>
      </c>
    </row>
    <row r="693" spans="2:55">
      <c r="B693" s="1" t="s">
        <v>137</v>
      </c>
      <c r="C693" s="1" t="s">
        <v>138</v>
      </c>
      <c r="D693" s="1">
        <v>2045</v>
      </c>
      <c r="J693" s="1" t="s">
        <v>137</v>
      </c>
      <c r="K693" s="1" t="s">
        <v>138</v>
      </c>
      <c r="L693" s="1">
        <v>2045</v>
      </c>
      <c r="M693" s="1" t="str">
        <f>IF(sum!A686="AT",sum!B686,"*")</f>
        <v>*</v>
      </c>
      <c r="N693" s="1"/>
      <c r="O693" s="1" t="str">
        <f>IF(sum!A686="AT",sum!I686,"*")</f>
        <v>*</v>
      </c>
      <c r="R693" s="1" t="s">
        <v>137</v>
      </c>
      <c r="S693" s="1" t="s">
        <v>138</v>
      </c>
      <c r="T693" s="1">
        <v>2045</v>
      </c>
      <c r="U693" s="1" t="str">
        <f>IF(sum!A686="BC",sum!B686,"*")</f>
        <v>*</v>
      </c>
      <c r="V693" s="1"/>
      <c r="W693" s="1" t="str">
        <f>IF(sum!A686="BC",sum!I686,"*")</f>
        <v>*</v>
      </c>
      <c r="Z693" s="1" t="s">
        <v>137</v>
      </c>
      <c r="AA693" s="1" t="s">
        <v>138</v>
      </c>
      <c r="AB693" s="1">
        <v>2045</v>
      </c>
      <c r="AC693" s="1" t="str">
        <f>IF(sum!A686="MA",sum!B686,"*")</f>
        <v>*</v>
      </c>
      <c r="AD693" s="1"/>
      <c r="AE693" s="1" t="str">
        <f>IF(sum!A686="MA",sum!I686,"*")</f>
        <v>*</v>
      </c>
      <c r="AH693" s="1" t="s">
        <v>137</v>
      </c>
      <c r="AI693" s="1" t="s">
        <v>138</v>
      </c>
      <c r="AJ693" s="1">
        <v>2045</v>
      </c>
      <c r="AK693" s="1" t="str">
        <f>IF(sum!A686="ON",sum!B686,"*")</f>
        <v>*</v>
      </c>
      <c r="AL693" s="1"/>
      <c r="AM693" s="1" t="str">
        <f>IF(sum!A686="ON",sum!I686,"*")</f>
        <v>*</v>
      </c>
      <c r="AP693" s="4" t="s">
        <v>137</v>
      </c>
      <c r="AQ693" s="4" t="s">
        <v>138</v>
      </c>
      <c r="AR693" s="4">
        <v>2045</v>
      </c>
      <c r="AS693" s="1" t="str">
        <f>IF(sum!A686="QU",sum!B686,"*")</f>
        <v>*</v>
      </c>
      <c r="AT693" s="1"/>
      <c r="AU693" s="1" t="str">
        <f>IF(sum!A686="QU",sum!I686,"*")</f>
        <v>*</v>
      </c>
      <c r="AX693" s="1" t="s">
        <v>137</v>
      </c>
      <c r="AY693" s="1" t="s">
        <v>138</v>
      </c>
      <c r="AZ693" s="1">
        <v>2045</v>
      </c>
      <c r="BA693" s="1" t="str">
        <f>IF(sum!A686="SA",sum!B686,"*")</f>
        <v>ICS-SpHeat_ELE1</v>
      </c>
      <c r="BB693" s="1"/>
      <c r="BC693" s="1">
        <f>IF(sum!A686="SA",sum!I686,"*")</f>
        <v>4.22743606002959E-2</v>
      </c>
    </row>
    <row r="694" spans="2:55">
      <c r="B694" s="4" t="s">
        <v>137</v>
      </c>
      <c r="C694" s="4" t="s">
        <v>138</v>
      </c>
      <c r="D694" s="4">
        <v>2045</v>
      </c>
      <c r="J694" s="4" t="s">
        <v>137</v>
      </c>
      <c r="K694" s="4" t="s">
        <v>138</v>
      </c>
      <c r="L694" s="4">
        <v>2045</v>
      </c>
      <c r="M694" s="1" t="str">
        <f>IF(sum!A687="AT",sum!B687,"*")</f>
        <v>*</v>
      </c>
      <c r="N694" s="1"/>
      <c r="O694" s="1" t="str">
        <f>IF(sum!A687="AT",sum!I687,"*")</f>
        <v>*</v>
      </c>
      <c r="R694" s="4" t="s">
        <v>137</v>
      </c>
      <c r="S694" s="4" t="s">
        <v>138</v>
      </c>
      <c r="T694" s="4">
        <v>2045</v>
      </c>
      <c r="U694" s="1" t="str">
        <f>IF(sum!A687="BC",sum!B687,"*")</f>
        <v>*</v>
      </c>
      <c r="V694" s="1"/>
      <c r="W694" s="1" t="str">
        <f>IF(sum!A687="BC",sum!I687,"*")</f>
        <v>*</v>
      </c>
      <c r="Z694" s="4" t="s">
        <v>137</v>
      </c>
      <c r="AA694" s="4" t="s">
        <v>138</v>
      </c>
      <c r="AB694" s="4">
        <v>2045</v>
      </c>
      <c r="AC694" s="1" t="str">
        <f>IF(sum!A687="MA",sum!B687,"*")</f>
        <v>*</v>
      </c>
      <c r="AD694" s="1"/>
      <c r="AE694" s="1" t="str">
        <f>IF(sum!A687="MA",sum!I687,"*")</f>
        <v>*</v>
      </c>
      <c r="AH694" s="4" t="s">
        <v>137</v>
      </c>
      <c r="AI694" s="4" t="s">
        <v>138</v>
      </c>
      <c r="AJ694" s="4">
        <v>2045</v>
      </c>
      <c r="AK694" s="1" t="str">
        <f>IF(sum!A687="ON",sum!B687,"*")</f>
        <v>*</v>
      </c>
      <c r="AL694" s="1"/>
      <c r="AM694" s="1" t="str">
        <f>IF(sum!A687="ON",sum!I687,"*")</f>
        <v>*</v>
      </c>
      <c r="AP694" s="1" t="s">
        <v>137</v>
      </c>
      <c r="AQ694" s="1" t="s">
        <v>138</v>
      </c>
      <c r="AR694" s="1">
        <v>2045</v>
      </c>
      <c r="AS694" s="1" t="str">
        <f>IF(sum!A687="QU",sum!B687,"*")</f>
        <v>*</v>
      </c>
      <c r="AT694" s="1"/>
      <c r="AU694" s="1" t="str">
        <f>IF(sum!A687="QU",sum!I687,"*")</f>
        <v>*</v>
      </c>
      <c r="AX694" s="4" t="s">
        <v>137</v>
      </c>
      <c r="AY694" s="4" t="s">
        <v>138</v>
      </c>
      <c r="AZ694" s="4">
        <v>2045</v>
      </c>
      <c r="BA694" s="1" t="str">
        <f>IF(sum!A687="SA",sum!B687,"*")</f>
        <v>OS-AuxiliaryEquip_ELE1</v>
      </c>
      <c r="BB694" s="1"/>
      <c r="BC694" s="1">
        <f>IF(sum!A687="SA",sum!I687,"*")</f>
        <v>0.19023462270133201</v>
      </c>
    </row>
    <row r="695" spans="2:55">
      <c r="B695" s="1" t="s">
        <v>137</v>
      </c>
      <c r="C695" s="1" t="s">
        <v>138</v>
      </c>
      <c r="D695" s="1">
        <v>2045</v>
      </c>
      <c r="J695" s="1" t="s">
        <v>137</v>
      </c>
      <c r="K695" s="1" t="s">
        <v>138</v>
      </c>
      <c r="L695" s="1">
        <v>2045</v>
      </c>
      <c r="M695" s="1" t="str">
        <f>IF(sum!A688="AT",sum!B688,"*")</f>
        <v>*</v>
      </c>
      <c r="N695" s="1"/>
      <c r="O695" s="1" t="str">
        <f>IF(sum!A688="AT",sum!I688,"*")</f>
        <v>*</v>
      </c>
      <c r="R695" s="1" t="s">
        <v>137</v>
      </c>
      <c r="S695" s="1" t="s">
        <v>138</v>
      </c>
      <c r="T695" s="1">
        <v>2045</v>
      </c>
      <c r="U695" s="1" t="str">
        <f>IF(sum!A688="BC",sum!B688,"*")</f>
        <v>*</v>
      </c>
      <c r="V695" s="1"/>
      <c r="W695" s="1" t="str">
        <f>IF(sum!A688="BC",sum!I688,"*")</f>
        <v>*</v>
      </c>
      <c r="Z695" s="1" t="s">
        <v>137</v>
      </c>
      <c r="AA695" s="1" t="s">
        <v>138</v>
      </c>
      <c r="AB695" s="1">
        <v>2045</v>
      </c>
      <c r="AC695" s="1" t="str">
        <f>IF(sum!A688="MA",sum!B688,"*")</f>
        <v>*</v>
      </c>
      <c r="AD695" s="1"/>
      <c r="AE695" s="1" t="str">
        <f>IF(sum!A688="MA",sum!I688,"*")</f>
        <v>*</v>
      </c>
      <c r="AH695" s="1" t="s">
        <v>137</v>
      </c>
      <c r="AI695" s="1" t="s">
        <v>138</v>
      </c>
      <c r="AJ695" s="1">
        <v>2045</v>
      </c>
      <c r="AK695" s="1" t="str">
        <f>IF(sum!A688="ON",sum!B688,"*")</f>
        <v>*</v>
      </c>
      <c r="AL695" s="1"/>
      <c r="AM695" s="1" t="str">
        <f>IF(sum!A688="ON",sum!I688,"*")</f>
        <v>*</v>
      </c>
      <c r="AP695" s="4" t="s">
        <v>137</v>
      </c>
      <c r="AQ695" s="4" t="s">
        <v>138</v>
      </c>
      <c r="AR695" s="4">
        <v>2045</v>
      </c>
      <c r="AS695" s="1" t="str">
        <f>IF(sum!A688="QU",sum!B688,"*")</f>
        <v>*</v>
      </c>
      <c r="AT695" s="1"/>
      <c r="AU695" s="1" t="str">
        <f>IF(sum!A688="QU",sum!I688,"*")</f>
        <v>*</v>
      </c>
      <c r="AX695" s="1" t="s">
        <v>137</v>
      </c>
      <c r="AY695" s="1" t="s">
        <v>138</v>
      </c>
      <c r="AZ695" s="1">
        <v>2045</v>
      </c>
      <c r="BA695" s="1" t="str">
        <f>IF(sum!A688="SA",sum!B688,"*")</f>
        <v>OS-AuxiliaryMot_ELE1</v>
      </c>
      <c r="BB695" s="1"/>
      <c r="BC695" s="1">
        <f>IF(sum!A688="SA",sum!I688,"*")</f>
        <v>8.8059638521518796E-2</v>
      </c>
    </row>
    <row r="696" spans="2:55">
      <c r="B696" s="4" t="s">
        <v>137</v>
      </c>
      <c r="C696" s="4" t="s">
        <v>138</v>
      </c>
      <c r="D696" s="4">
        <v>2045</v>
      </c>
      <c r="J696" s="4" t="s">
        <v>137</v>
      </c>
      <c r="K696" s="4" t="s">
        <v>138</v>
      </c>
      <c r="L696" s="4">
        <v>2045</v>
      </c>
      <c r="M696" s="1" t="str">
        <f>IF(sum!A689="AT",sum!B689,"*")</f>
        <v>*</v>
      </c>
      <c r="N696" s="1"/>
      <c r="O696" s="1" t="str">
        <f>IF(sum!A689="AT",sum!I689,"*")</f>
        <v>*</v>
      </c>
      <c r="R696" s="4" t="s">
        <v>137</v>
      </c>
      <c r="S696" s="4" t="s">
        <v>138</v>
      </c>
      <c r="T696" s="4">
        <v>2045</v>
      </c>
      <c r="U696" s="1" t="str">
        <f>IF(sum!A689="BC",sum!B689,"*")</f>
        <v>*</v>
      </c>
      <c r="V696" s="1"/>
      <c r="W696" s="1" t="str">
        <f>IF(sum!A689="BC",sum!I689,"*")</f>
        <v>*</v>
      </c>
      <c r="Z696" s="4" t="s">
        <v>137</v>
      </c>
      <c r="AA696" s="4" t="s">
        <v>138</v>
      </c>
      <c r="AB696" s="4">
        <v>2045</v>
      </c>
      <c r="AC696" s="1" t="str">
        <f>IF(sum!A689="MA",sum!B689,"*")</f>
        <v>*</v>
      </c>
      <c r="AD696" s="1"/>
      <c r="AE696" s="1" t="str">
        <f>IF(sum!A689="MA",sum!I689,"*")</f>
        <v>*</v>
      </c>
      <c r="AH696" s="4" t="s">
        <v>137</v>
      </c>
      <c r="AI696" s="4" t="s">
        <v>138</v>
      </c>
      <c r="AJ696" s="4">
        <v>2045</v>
      </c>
      <c r="AK696" s="1" t="str">
        <f>IF(sum!A689="ON",sum!B689,"*")</f>
        <v>*</v>
      </c>
      <c r="AL696" s="1"/>
      <c r="AM696" s="1" t="str">
        <f>IF(sum!A689="ON",sum!I689,"*")</f>
        <v>*</v>
      </c>
      <c r="AP696" s="1" t="s">
        <v>137</v>
      </c>
      <c r="AQ696" s="1" t="s">
        <v>138</v>
      </c>
      <c r="AR696" s="1">
        <v>2045</v>
      </c>
      <c r="AS696" s="1" t="str">
        <f>IF(sum!A689="QU",sum!B689,"*")</f>
        <v>*</v>
      </c>
      <c r="AT696" s="1"/>
      <c r="AU696" s="1" t="str">
        <f>IF(sum!A689="QU",sum!I689,"*")</f>
        <v>*</v>
      </c>
      <c r="AX696" s="4" t="s">
        <v>137</v>
      </c>
      <c r="AY696" s="4" t="s">
        <v>138</v>
      </c>
      <c r="AZ696" s="4">
        <v>2045</v>
      </c>
      <c r="BA696" s="1" t="str">
        <f>IF(sum!A689="SA",sum!B689,"*")</f>
        <v>OS-Light_ELE1</v>
      </c>
      <c r="BB696" s="1"/>
      <c r="BC696" s="1">
        <f>IF(sum!A689="SA",sum!I689,"*")</f>
        <v>0.322885341245569</v>
      </c>
    </row>
    <row r="697" spans="2:55">
      <c r="B697" s="1" t="s">
        <v>137</v>
      </c>
      <c r="C697" s="1" t="s">
        <v>138</v>
      </c>
      <c r="D697" s="1">
        <v>2045</v>
      </c>
      <c r="J697" s="1" t="s">
        <v>137</v>
      </c>
      <c r="K697" s="1" t="s">
        <v>138</v>
      </c>
      <c r="L697" s="1">
        <v>2045</v>
      </c>
      <c r="M697" s="1" t="str">
        <f>IF(sum!A690="AT",sum!B690,"*")</f>
        <v>*</v>
      </c>
      <c r="N697" s="1"/>
      <c r="O697" s="1" t="str">
        <f>IF(sum!A690="AT",sum!I690,"*")</f>
        <v>*</v>
      </c>
      <c r="R697" s="1" t="s">
        <v>137</v>
      </c>
      <c r="S697" s="1" t="s">
        <v>138</v>
      </c>
      <c r="T697" s="1">
        <v>2045</v>
      </c>
      <c r="U697" s="1" t="str">
        <f>IF(sum!A690="BC",sum!B690,"*")</f>
        <v>*</v>
      </c>
      <c r="V697" s="1"/>
      <c r="W697" s="1" t="str">
        <f>IF(sum!A690="BC",sum!I690,"*")</f>
        <v>*</v>
      </c>
      <c r="Z697" s="1" t="s">
        <v>137</v>
      </c>
      <c r="AA697" s="1" t="s">
        <v>138</v>
      </c>
      <c r="AB697" s="1">
        <v>2045</v>
      </c>
      <c r="AC697" s="1" t="str">
        <f>IF(sum!A690="MA",sum!B690,"*")</f>
        <v>*</v>
      </c>
      <c r="AD697" s="1"/>
      <c r="AE697" s="1" t="str">
        <f>IF(sum!A690="MA",sum!I690,"*")</f>
        <v>*</v>
      </c>
      <c r="AH697" s="1" t="s">
        <v>137</v>
      </c>
      <c r="AI697" s="1" t="s">
        <v>138</v>
      </c>
      <c r="AJ697" s="1">
        <v>2045</v>
      </c>
      <c r="AK697" s="1" t="str">
        <f>IF(sum!A690="ON",sum!B690,"*")</f>
        <v>*</v>
      </c>
      <c r="AL697" s="1"/>
      <c r="AM697" s="1" t="str">
        <f>IF(sum!A690="ON",sum!I690,"*")</f>
        <v>*</v>
      </c>
      <c r="AP697" s="4" t="s">
        <v>137</v>
      </c>
      <c r="AQ697" s="4" t="s">
        <v>138</v>
      </c>
      <c r="AR697" s="4">
        <v>2045</v>
      </c>
      <c r="AS697" s="1" t="str">
        <f>IF(sum!A690="QU",sum!B690,"*")</f>
        <v>*</v>
      </c>
      <c r="AT697" s="1"/>
      <c r="AU697" s="1" t="str">
        <f>IF(sum!A690="QU",sum!I690,"*")</f>
        <v>*</v>
      </c>
      <c r="AX697" s="1" t="s">
        <v>137</v>
      </c>
      <c r="AY697" s="1" t="s">
        <v>138</v>
      </c>
      <c r="AZ697" s="1">
        <v>2045</v>
      </c>
      <c r="BA697" s="1" t="str">
        <f>IF(sum!A690="SA",sum!B690,"*")</f>
        <v>OS-SpCool_ELE1</v>
      </c>
      <c r="BB697" s="1"/>
      <c r="BC697" s="1">
        <f>IF(sum!A690="SA",sum!I690,"*")</f>
        <v>2.93532128405063E-2</v>
      </c>
    </row>
    <row r="698" spans="2:55">
      <c r="B698" s="4" t="s">
        <v>137</v>
      </c>
      <c r="C698" s="4" t="s">
        <v>138</v>
      </c>
      <c r="D698" s="4">
        <v>2045</v>
      </c>
      <c r="J698" s="4" t="s">
        <v>137</v>
      </c>
      <c r="K698" s="4" t="s">
        <v>138</v>
      </c>
      <c r="L698" s="4">
        <v>2045</v>
      </c>
      <c r="M698" s="1" t="str">
        <f>IF(sum!A691="AT",sum!B691,"*")</f>
        <v>*</v>
      </c>
      <c r="N698" s="1"/>
      <c r="O698" s="1" t="str">
        <f>IF(sum!A691="AT",sum!I691,"*")</f>
        <v>*</v>
      </c>
      <c r="R698" s="4" t="s">
        <v>137</v>
      </c>
      <c r="S698" s="4" t="s">
        <v>138</v>
      </c>
      <c r="T698" s="4">
        <v>2045</v>
      </c>
      <c r="U698" s="1" t="str">
        <f>IF(sum!A691="BC",sum!B691,"*")</f>
        <v>*</v>
      </c>
      <c r="V698" s="1"/>
      <c r="W698" s="1" t="str">
        <f>IF(sum!A691="BC",sum!I691,"*")</f>
        <v>*</v>
      </c>
      <c r="Z698" s="4" t="s">
        <v>137</v>
      </c>
      <c r="AA698" s="4" t="s">
        <v>138</v>
      </c>
      <c r="AB698" s="4">
        <v>2045</v>
      </c>
      <c r="AC698" s="1" t="str">
        <f>IF(sum!A691="MA",sum!B691,"*")</f>
        <v>*</v>
      </c>
      <c r="AD698" s="1"/>
      <c r="AE698" s="1" t="str">
        <f>IF(sum!A691="MA",sum!I691,"*")</f>
        <v>*</v>
      </c>
      <c r="AH698" s="4" t="s">
        <v>137</v>
      </c>
      <c r="AI698" s="4" t="s">
        <v>138</v>
      </c>
      <c r="AJ698" s="4">
        <v>2045</v>
      </c>
      <c r="AK698" s="1" t="str">
        <f>IF(sum!A691="ON",sum!B691,"*")</f>
        <v>*</v>
      </c>
      <c r="AL698" s="1"/>
      <c r="AM698" s="1" t="str">
        <f>IF(sum!A691="ON",sum!I691,"*")</f>
        <v>*</v>
      </c>
      <c r="AP698" s="1" t="s">
        <v>137</v>
      </c>
      <c r="AQ698" s="1" t="s">
        <v>138</v>
      </c>
      <c r="AR698" s="1">
        <v>2045</v>
      </c>
      <c r="AS698" s="1" t="str">
        <f>IF(sum!A691="QU",sum!B691,"*")</f>
        <v>*</v>
      </c>
      <c r="AT698" s="1"/>
      <c r="AU698" s="1" t="str">
        <f>IF(sum!A691="QU",sum!I691,"*")</f>
        <v>*</v>
      </c>
      <c r="AX698" s="4" t="s">
        <v>137</v>
      </c>
      <c r="AY698" s="4" t="s">
        <v>138</v>
      </c>
      <c r="AZ698" s="4">
        <v>2045</v>
      </c>
      <c r="BA698" s="1" t="str">
        <f>IF(sum!A691="SA",sum!B691,"*")</f>
        <v>OS-SpHeat_ELE1</v>
      </c>
      <c r="BB698" s="1"/>
      <c r="BC698" s="1">
        <f>IF(sum!A691="SA",sum!I691,"*")</f>
        <v>0.69752694990488295</v>
      </c>
    </row>
    <row r="699" spans="2:55">
      <c r="B699" s="1" t="s">
        <v>137</v>
      </c>
      <c r="C699" s="1" t="s">
        <v>138</v>
      </c>
      <c r="D699" s="1">
        <v>2045</v>
      </c>
      <c r="J699" s="1" t="s">
        <v>137</v>
      </c>
      <c r="K699" s="1" t="s">
        <v>138</v>
      </c>
      <c r="L699" s="1">
        <v>2045</v>
      </c>
      <c r="M699" s="1" t="str">
        <f>IF(sum!A692="AT",sum!B692,"*")</f>
        <v>*</v>
      </c>
      <c r="N699" s="1"/>
      <c r="O699" s="1" t="str">
        <f>IF(sum!A692="AT",sum!I692,"*")</f>
        <v>*</v>
      </c>
      <c r="R699" s="1" t="s">
        <v>137</v>
      </c>
      <c r="S699" s="1" t="s">
        <v>138</v>
      </c>
      <c r="T699" s="1">
        <v>2045</v>
      </c>
      <c r="U699" s="1" t="str">
        <f>IF(sum!A692="BC",sum!B692,"*")</f>
        <v>*</v>
      </c>
      <c r="V699" s="1"/>
      <c r="W699" s="1" t="str">
        <f>IF(sum!A692="BC",sum!I692,"*")</f>
        <v>*</v>
      </c>
      <c r="Z699" s="1" t="s">
        <v>137</v>
      </c>
      <c r="AA699" s="1" t="s">
        <v>138</v>
      </c>
      <c r="AB699" s="1">
        <v>2045</v>
      </c>
      <c r="AC699" s="1" t="str">
        <f>IF(sum!A692="MA",sum!B692,"*")</f>
        <v>*</v>
      </c>
      <c r="AD699" s="1"/>
      <c r="AE699" s="1" t="str">
        <f>IF(sum!A692="MA",sum!I692,"*")</f>
        <v>*</v>
      </c>
      <c r="AH699" s="1" t="s">
        <v>137</v>
      </c>
      <c r="AI699" s="1" t="s">
        <v>138</v>
      </c>
      <c r="AJ699" s="1">
        <v>2045</v>
      </c>
      <c r="AK699" s="1" t="str">
        <f>IF(sum!A692="ON",sum!B692,"*")</f>
        <v>*</v>
      </c>
      <c r="AL699" s="1"/>
      <c r="AM699" s="1" t="str">
        <f>IF(sum!A692="ON",sum!I692,"*")</f>
        <v>*</v>
      </c>
      <c r="AP699" s="4" t="s">
        <v>137</v>
      </c>
      <c r="AQ699" s="4" t="s">
        <v>138</v>
      </c>
      <c r="AR699" s="4">
        <v>2045</v>
      </c>
      <c r="AS699" s="1" t="str">
        <f>IF(sum!A692="QU",sum!B692,"*")</f>
        <v>*</v>
      </c>
      <c r="AT699" s="1"/>
      <c r="AU699" s="1" t="str">
        <f>IF(sum!A692="QU",sum!I692,"*")</f>
        <v>*</v>
      </c>
      <c r="AX699" s="1" t="s">
        <v>137</v>
      </c>
      <c r="AY699" s="1" t="s">
        <v>138</v>
      </c>
      <c r="AZ699" s="1">
        <v>2045</v>
      </c>
      <c r="BA699" s="1" t="str">
        <f>IF(sum!A692="SA",sum!B692,"*")</f>
        <v>OS-WaterHeat_ELE1</v>
      </c>
      <c r="BB699" s="1"/>
      <c r="BC699" s="1">
        <f>IF(sum!A692="SA",sum!I692,"*")</f>
        <v>4.22743606002959E-2</v>
      </c>
    </row>
    <row r="700" spans="2:55">
      <c r="B700" s="4" t="s">
        <v>137</v>
      </c>
      <c r="C700" s="4" t="s">
        <v>138</v>
      </c>
      <c r="D700" s="4">
        <v>2045</v>
      </c>
      <c r="J700" s="4" t="s">
        <v>137</v>
      </c>
      <c r="K700" s="4" t="s">
        <v>138</v>
      </c>
      <c r="L700" s="4">
        <v>2045</v>
      </c>
      <c r="M700" s="1" t="str">
        <f>IF(sum!A693="AT",sum!B693,"*")</f>
        <v>*</v>
      </c>
      <c r="N700" s="1"/>
      <c r="O700" s="1" t="str">
        <f>IF(sum!A693="AT",sum!I693,"*")</f>
        <v>*</v>
      </c>
      <c r="R700" s="4" t="s">
        <v>137</v>
      </c>
      <c r="S700" s="4" t="s">
        <v>138</v>
      </c>
      <c r="T700" s="4">
        <v>2045</v>
      </c>
      <c r="U700" s="1" t="str">
        <f>IF(sum!A693="BC",sum!B693,"*")</f>
        <v>*</v>
      </c>
      <c r="V700" s="1"/>
      <c r="W700" s="1" t="str">
        <f>IF(sum!A693="BC",sum!I693,"*")</f>
        <v>*</v>
      </c>
      <c r="Z700" s="4" t="s">
        <v>137</v>
      </c>
      <c r="AA700" s="4" t="s">
        <v>138</v>
      </c>
      <c r="AB700" s="4">
        <v>2045</v>
      </c>
      <c r="AC700" s="1" t="str">
        <f>IF(sum!A693="MA",sum!B693,"*")</f>
        <v>*</v>
      </c>
      <c r="AD700" s="1"/>
      <c r="AE700" s="1" t="str">
        <f>IF(sum!A693="MA",sum!I693,"*")</f>
        <v>*</v>
      </c>
      <c r="AH700" s="4" t="s">
        <v>137</v>
      </c>
      <c r="AI700" s="4" t="s">
        <v>138</v>
      </c>
      <c r="AJ700" s="4">
        <v>2045</v>
      </c>
      <c r="AK700" s="1" t="str">
        <f>IF(sum!A693="ON",sum!B693,"*")</f>
        <v>*</v>
      </c>
      <c r="AL700" s="1"/>
      <c r="AM700" s="1" t="str">
        <f>IF(sum!A693="ON",sum!I693,"*")</f>
        <v>*</v>
      </c>
      <c r="AP700" s="1" t="s">
        <v>137</v>
      </c>
      <c r="AQ700" s="1" t="s">
        <v>138</v>
      </c>
      <c r="AR700" s="1">
        <v>2045</v>
      </c>
      <c r="AS700" s="1" t="str">
        <f>IF(sum!A693="QU",sum!B693,"*")</f>
        <v>*</v>
      </c>
      <c r="AT700" s="1"/>
      <c r="AU700" s="1" t="str">
        <f>IF(sum!A693="QU",sum!I693,"*")</f>
        <v>*</v>
      </c>
      <c r="AX700" s="4" t="s">
        <v>137</v>
      </c>
      <c r="AY700" s="4" t="s">
        <v>138</v>
      </c>
      <c r="AZ700" s="4">
        <v>2045</v>
      </c>
      <c r="BA700" s="1" t="str">
        <f>IF(sum!A693="SA",sum!B693,"*")</f>
        <v>OTH-AuxiliaryEquip_ELE1</v>
      </c>
      <c r="BB700" s="1"/>
      <c r="BC700" s="1">
        <f>IF(sum!A693="SA",sum!I693,"*")</f>
        <v>1.0568590150073999E-2</v>
      </c>
    </row>
    <row r="701" spans="2:55">
      <c r="B701" s="1" t="s">
        <v>137</v>
      </c>
      <c r="C701" s="1" t="s">
        <v>138</v>
      </c>
      <c r="D701" s="1">
        <v>2045</v>
      </c>
      <c r="J701" s="1" t="s">
        <v>137</v>
      </c>
      <c r="K701" s="1" t="s">
        <v>138</v>
      </c>
      <c r="L701" s="1">
        <v>2045</v>
      </c>
      <c r="M701" s="1" t="str">
        <f>IF(sum!A694="AT",sum!B694,"*")</f>
        <v>*</v>
      </c>
      <c r="N701" s="1"/>
      <c r="O701" s="1" t="str">
        <f>IF(sum!A694="AT",sum!I694,"*")</f>
        <v>*</v>
      </c>
      <c r="R701" s="1" t="s">
        <v>137</v>
      </c>
      <c r="S701" s="1" t="s">
        <v>138</v>
      </c>
      <c r="T701" s="1">
        <v>2045</v>
      </c>
      <c r="U701" s="1" t="str">
        <f>IF(sum!A694="BC",sum!B694,"*")</f>
        <v>*</v>
      </c>
      <c r="V701" s="1"/>
      <c r="W701" s="1" t="str">
        <f>IF(sum!A694="BC",sum!I694,"*")</f>
        <v>*</v>
      </c>
      <c r="Z701" s="1" t="s">
        <v>137</v>
      </c>
      <c r="AA701" s="1" t="s">
        <v>138</v>
      </c>
      <c r="AB701" s="1">
        <v>2045</v>
      </c>
      <c r="AC701" s="1" t="str">
        <f>IF(sum!A694="MA",sum!B694,"*")</f>
        <v>*</v>
      </c>
      <c r="AD701" s="1"/>
      <c r="AE701" s="1" t="str">
        <f>IF(sum!A694="MA",sum!I694,"*")</f>
        <v>*</v>
      </c>
      <c r="AH701" s="1" t="s">
        <v>137</v>
      </c>
      <c r="AI701" s="1" t="s">
        <v>138</v>
      </c>
      <c r="AJ701" s="1">
        <v>2045</v>
      </c>
      <c r="AK701" s="1" t="str">
        <f>IF(sum!A694="ON",sum!B694,"*")</f>
        <v>*</v>
      </c>
      <c r="AL701" s="1"/>
      <c r="AM701" s="1" t="str">
        <f>IF(sum!A694="ON",sum!I694,"*")</f>
        <v>*</v>
      </c>
      <c r="AP701" s="4" t="s">
        <v>137</v>
      </c>
      <c r="AQ701" s="4" t="s">
        <v>138</v>
      </c>
      <c r="AR701" s="4">
        <v>2045</v>
      </c>
      <c r="AS701" s="1" t="str">
        <f>IF(sum!A694="QU",sum!B694,"*")</f>
        <v>*</v>
      </c>
      <c r="AT701" s="1"/>
      <c r="AU701" s="1" t="str">
        <f>IF(sum!A694="QU",sum!I694,"*")</f>
        <v>*</v>
      </c>
      <c r="AX701" s="1" t="s">
        <v>137</v>
      </c>
      <c r="AY701" s="1" t="s">
        <v>138</v>
      </c>
      <c r="AZ701" s="1">
        <v>2045</v>
      </c>
      <c r="BA701" s="1" t="str">
        <f>IF(sum!A694="SA",sum!B694,"*")</f>
        <v>OTH-Light_ELE1</v>
      </c>
      <c r="BB701" s="1"/>
      <c r="BC701" s="1">
        <f>IF(sum!A694="SA",sum!I694,"*")</f>
        <v>1.46766064202532E-2</v>
      </c>
    </row>
    <row r="702" spans="2:55">
      <c r="B702" s="4" t="s">
        <v>137</v>
      </c>
      <c r="C702" s="4" t="s">
        <v>138</v>
      </c>
      <c r="D702" s="4">
        <v>2045</v>
      </c>
      <c r="J702" s="4" t="s">
        <v>137</v>
      </c>
      <c r="K702" s="4" t="s">
        <v>138</v>
      </c>
      <c r="L702" s="4">
        <v>2045</v>
      </c>
      <c r="M702" s="1" t="str">
        <f>IF(sum!A695="AT",sum!B695,"*")</f>
        <v>*</v>
      </c>
      <c r="N702" s="1"/>
      <c r="O702" s="1" t="str">
        <f>IF(sum!A695="AT",sum!I695,"*")</f>
        <v>*</v>
      </c>
      <c r="R702" s="4" t="s">
        <v>137</v>
      </c>
      <c r="S702" s="4" t="s">
        <v>138</v>
      </c>
      <c r="T702" s="4">
        <v>2045</v>
      </c>
      <c r="U702" s="1" t="str">
        <f>IF(sum!A695="BC",sum!B695,"*")</f>
        <v>*</v>
      </c>
      <c r="V702" s="1"/>
      <c r="W702" s="1" t="str">
        <f>IF(sum!A695="BC",sum!I695,"*")</f>
        <v>*</v>
      </c>
      <c r="Z702" s="4" t="s">
        <v>137</v>
      </c>
      <c r="AA702" s="4" t="s">
        <v>138</v>
      </c>
      <c r="AB702" s="4">
        <v>2045</v>
      </c>
      <c r="AC702" s="1" t="str">
        <f>IF(sum!A695="MA",sum!B695,"*")</f>
        <v>*</v>
      </c>
      <c r="AD702" s="1"/>
      <c r="AE702" s="1" t="str">
        <f>IF(sum!A695="MA",sum!I695,"*")</f>
        <v>*</v>
      </c>
      <c r="AH702" s="4" t="s">
        <v>137</v>
      </c>
      <c r="AI702" s="4" t="s">
        <v>138</v>
      </c>
      <c r="AJ702" s="4">
        <v>2045</v>
      </c>
      <c r="AK702" s="1" t="str">
        <f>IF(sum!A695="ON",sum!B695,"*")</f>
        <v>*</v>
      </c>
      <c r="AL702" s="1"/>
      <c r="AM702" s="1" t="str">
        <f>IF(sum!A695="ON",sum!I695,"*")</f>
        <v>*</v>
      </c>
      <c r="AP702" s="1" t="s">
        <v>137</v>
      </c>
      <c r="AQ702" s="1" t="s">
        <v>138</v>
      </c>
      <c r="AR702" s="1">
        <v>2045</v>
      </c>
      <c r="AS702" s="1" t="str">
        <f>IF(sum!A695="QU",sum!B695,"*")</f>
        <v>*</v>
      </c>
      <c r="AT702" s="1"/>
      <c r="AU702" s="1" t="str">
        <f>IF(sum!A695="QU",sum!I695,"*")</f>
        <v>*</v>
      </c>
      <c r="AX702" s="4" t="s">
        <v>137</v>
      </c>
      <c r="AY702" s="4" t="s">
        <v>138</v>
      </c>
      <c r="AZ702" s="4">
        <v>2045</v>
      </c>
      <c r="BA702" s="1" t="str">
        <f>IF(sum!A695="SA",sum!B695,"*")</f>
        <v>OTH-SpHeat_ELE1</v>
      </c>
      <c r="BB702" s="1"/>
      <c r="BC702" s="1">
        <f>IF(sum!A695="SA",sum!I695,"*")</f>
        <v>3.5228633833579999E-2</v>
      </c>
    </row>
    <row r="703" spans="2:55">
      <c r="B703" s="1" t="s">
        <v>137</v>
      </c>
      <c r="C703" s="1" t="s">
        <v>138</v>
      </c>
      <c r="D703" s="1">
        <v>2045</v>
      </c>
      <c r="J703" s="1" t="s">
        <v>137</v>
      </c>
      <c r="K703" s="1" t="s">
        <v>138</v>
      </c>
      <c r="L703" s="1">
        <v>2045</v>
      </c>
      <c r="M703" s="1" t="str">
        <f>IF(sum!A696="AT",sum!B696,"*")</f>
        <v>*</v>
      </c>
      <c r="N703" s="1"/>
      <c r="O703" s="1" t="str">
        <f>IF(sum!A696="AT",sum!I696,"*")</f>
        <v>*</v>
      </c>
      <c r="R703" s="1" t="s">
        <v>137</v>
      </c>
      <c r="S703" s="1" t="s">
        <v>138</v>
      </c>
      <c r="T703" s="1">
        <v>2045</v>
      </c>
      <c r="U703" s="1" t="str">
        <f>IF(sum!A696="BC",sum!B696,"*")</f>
        <v>*</v>
      </c>
      <c r="V703" s="1"/>
      <c r="W703" s="1" t="str">
        <f>IF(sum!A696="BC",sum!I696,"*")</f>
        <v>*</v>
      </c>
      <c r="Z703" s="1" t="s">
        <v>137</v>
      </c>
      <c r="AA703" s="1" t="s">
        <v>138</v>
      </c>
      <c r="AB703" s="1">
        <v>2045</v>
      </c>
      <c r="AC703" s="1" t="str">
        <f>IF(sum!A696="MA",sum!B696,"*")</f>
        <v>*</v>
      </c>
      <c r="AD703" s="1"/>
      <c r="AE703" s="1" t="str">
        <f>IF(sum!A696="MA",sum!I696,"*")</f>
        <v>*</v>
      </c>
      <c r="AH703" s="1" t="s">
        <v>137</v>
      </c>
      <c r="AI703" s="1" t="s">
        <v>138</v>
      </c>
      <c r="AJ703" s="1">
        <v>2045</v>
      </c>
      <c r="AK703" s="1" t="str">
        <f>IF(sum!A696="ON",sum!B696,"*")</f>
        <v>*</v>
      </c>
      <c r="AL703" s="1"/>
      <c r="AM703" s="1" t="str">
        <f>IF(sum!A696="ON",sum!I696,"*")</f>
        <v>*</v>
      </c>
      <c r="AP703" s="4" t="s">
        <v>137</v>
      </c>
      <c r="AQ703" s="4" t="s">
        <v>138</v>
      </c>
      <c r="AR703" s="4">
        <v>2045</v>
      </c>
      <c r="AS703" s="1" t="str">
        <f>IF(sum!A696="QU",sum!B696,"*")</f>
        <v>*</v>
      </c>
      <c r="AT703" s="1"/>
      <c r="AU703" s="1" t="str">
        <f>IF(sum!A696="QU",sum!I696,"*")</f>
        <v>*</v>
      </c>
      <c r="AX703" s="1" t="s">
        <v>137</v>
      </c>
      <c r="AY703" s="1" t="s">
        <v>138</v>
      </c>
      <c r="AZ703" s="1">
        <v>2045</v>
      </c>
      <c r="BA703" s="1" t="str">
        <f>IF(sum!A696="SA",sum!B696,"*")</f>
        <v>R_ES-APP-CD_ELC1</v>
      </c>
      <c r="BB703" s="1"/>
      <c r="BC703" s="1">
        <f>IF(sum!A696="SA",sum!I696,"*")</f>
        <v>0.66467890517568196</v>
      </c>
    </row>
    <row r="704" spans="2:55">
      <c r="B704" s="4" t="s">
        <v>137</v>
      </c>
      <c r="C704" s="4" t="s">
        <v>138</v>
      </c>
      <c r="D704" s="4">
        <v>2045</v>
      </c>
      <c r="J704" s="4" t="s">
        <v>137</v>
      </c>
      <c r="K704" s="4" t="s">
        <v>138</v>
      </c>
      <c r="L704" s="4">
        <v>2045</v>
      </c>
      <c r="M704" s="1" t="str">
        <f>IF(sum!A697="AT",sum!B697,"*")</f>
        <v>*</v>
      </c>
      <c r="N704" s="1"/>
      <c r="O704" s="1" t="str">
        <f>IF(sum!A697="AT",sum!I697,"*")</f>
        <v>*</v>
      </c>
      <c r="R704" s="4" t="s">
        <v>137</v>
      </c>
      <c r="S704" s="4" t="s">
        <v>138</v>
      </c>
      <c r="T704" s="4">
        <v>2045</v>
      </c>
      <c r="U704" s="1" t="str">
        <f>IF(sum!A697="BC",sum!B697,"*")</f>
        <v>*</v>
      </c>
      <c r="V704" s="1"/>
      <c r="W704" s="1" t="str">
        <f>IF(sum!A697="BC",sum!I697,"*")</f>
        <v>*</v>
      </c>
      <c r="Z704" s="4" t="s">
        <v>137</v>
      </c>
      <c r="AA704" s="4" t="s">
        <v>138</v>
      </c>
      <c r="AB704" s="4">
        <v>2045</v>
      </c>
      <c r="AC704" s="1" t="str">
        <f>IF(sum!A697="MA",sum!B697,"*")</f>
        <v>*</v>
      </c>
      <c r="AD704" s="1"/>
      <c r="AE704" s="1" t="str">
        <f>IF(sum!A697="MA",sum!I697,"*")</f>
        <v>*</v>
      </c>
      <c r="AH704" s="4" t="s">
        <v>137</v>
      </c>
      <c r="AI704" s="4" t="s">
        <v>138</v>
      </c>
      <c r="AJ704" s="4">
        <v>2045</v>
      </c>
      <c r="AK704" s="1" t="str">
        <f>IF(sum!A697="ON",sum!B697,"*")</f>
        <v>*</v>
      </c>
      <c r="AL704" s="1"/>
      <c r="AM704" s="1" t="str">
        <f>IF(sum!A697="ON",sum!I697,"*")</f>
        <v>*</v>
      </c>
      <c r="AP704" s="1" t="s">
        <v>137</v>
      </c>
      <c r="AQ704" s="1" t="s">
        <v>138</v>
      </c>
      <c r="AR704" s="1">
        <v>2045</v>
      </c>
      <c r="AS704" s="1" t="str">
        <f>IF(sum!A697="QU",sum!B697,"*")</f>
        <v>*</v>
      </c>
      <c r="AT704" s="1"/>
      <c r="AU704" s="1" t="str">
        <f>IF(sum!A697="QU",sum!I697,"*")</f>
        <v>*</v>
      </c>
      <c r="AX704" s="4" t="s">
        <v>137</v>
      </c>
      <c r="AY704" s="4" t="s">
        <v>138</v>
      </c>
      <c r="AZ704" s="4">
        <v>2045</v>
      </c>
      <c r="BA704" s="1" t="str">
        <f>IF(sum!A697="SA",sum!B697,"*")</f>
        <v>R_ES-APP-CW_ELC1</v>
      </c>
      <c r="BB704" s="1"/>
      <c r="BC704" s="1">
        <f>IF(sum!A697="SA",sum!I697,"*")</f>
        <v>6.1271076683665701E-2</v>
      </c>
    </row>
    <row r="705" spans="2:55">
      <c r="B705" s="1" t="s">
        <v>137</v>
      </c>
      <c r="C705" s="1" t="s">
        <v>138</v>
      </c>
      <c r="D705" s="1">
        <v>2045</v>
      </c>
      <c r="J705" s="1" t="s">
        <v>137</v>
      </c>
      <c r="K705" s="1" t="s">
        <v>138</v>
      </c>
      <c r="L705" s="1">
        <v>2045</v>
      </c>
      <c r="M705" s="1" t="str">
        <f>IF(sum!A698="AT",sum!B698,"*")</f>
        <v>*</v>
      </c>
      <c r="N705" s="1"/>
      <c r="O705" s="1" t="str">
        <f>IF(sum!A698="AT",sum!I698,"*")</f>
        <v>*</v>
      </c>
      <c r="R705" s="1" t="s">
        <v>137</v>
      </c>
      <c r="S705" s="1" t="s">
        <v>138</v>
      </c>
      <c r="T705" s="1">
        <v>2045</v>
      </c>
      <c r="U705" s="1" t="str">
        <f>IF(sum!A698="BC",sum!B698,"*")</f>
        <v>*</v>
      </c>
      <c r="V705" s="1"/>
      <c r="W705" s="1" t="str">
        <f>IF(sum!A698="BC",sum!I698,"*")</f>
        <v>*</v>
      </c>
      <c r="Z705" s="1" t="s">
        <v>137</v>
      </c>
      <c r="AA705" s="1" t="s">
        <v>138</v>
      </c>
      <c r="AB705" s="1">
        <v>2045</v>
      </c>
      <c r="AC705" s="1" t="str">
        <f>IF(sum!A698="MA",sum!B698,"*")</f>
        <v>*</v>
      </c>
      <c r="AD705" s="1"/>
      <c r="AE705" s="1" t="str">
        <f>IF(sum!A698="MA",sum!I698,"*")</f>
        <v>*</v>
      </c>
      <c r="AH705" s="1" t="s">
        <v>137</v>
      </c>
      <c r="AI705" s="1" t="s">
        <v>138</v>
      </c>
      <c r="AJ705" s="1">
        <v>2045</v>
      </c>
      <c r="AK705" s="1" t="str">
        <f>IF(sum!A698="ON",sum!B698,"*")</f>
        <v>*</v>
      </c>
      <c r="AL705" s="1"/>
      <c r="AM705" s="1" t="str">
        <f>IF(sum!A698="ON",sum!I698,"*")</f>
        <v>*</v>
      </c>
      <c r="AP705" s="4" t="s">
        <v>137</v>
      </c>
      <c r="AQ705" s="4" t="s">
        <v>138</v>
      </c>
      <c r="AR705" s="4">
        <v>2045</v>
      </c>
      <c r="AS705" s="1" t="str">
        <f>IF(sum!A698="QU",sum!B698,"*")</f>
        <v>*</v>
      </c>
      <c r="AT705" s="1"/>
      <c r="AU705" s="1" t="str">
        <f>IF(sum!A698="QU",sum!I698,"*")</f>
        <v>*</v>
      </c>
      <c r="AX705" s="1" t="s">
        <v>137</v>
      </c>
      <c r="AY705" s="1" t="s">
        <v>138</v>
      </c>
      <c r="AZ705" s="1">
        <v>2045</v>
      </c>
      <c r="BA705" s="1" t="str">
        <f>IF(sum!A698="SA",sum!B698,"*")</f>
        <v>R_ES-APP-DW_ELC1</v>
      </c>
      <c r="BB705" s="1"/>
      <c r="BC705" s="1">
        <f>IF(sum!A698="SA",sum!I698,"*")</f>
        <v>0.20209831576287601</v>
      </c>
    </row>
    <row r="706" spans="2:55">
      <c r="B706" s="4" t="s">
        <v>137</v>
      </c>
      <c r="C706" s="4" t="s">
        <v>138</v>
      </c>
      <c r="D706" s="4">
        <v>2045</v>
      </c>
      <c r="J706" s="4" t="s">
        <v>137</v>
      </c>
      <c r="K706" s="4" t="s">
        <v>138</v>
      </c>
      <c r="L706" s="4">
        <v>2045</v>
      </c>
      <c r="M706" s="1" t="str">
        <f>IF(sum!A699="AT",sum!B699,"*")</f>
        <v>*</v>
      </c>
      <c r="N706" s="1"/>
      <c r="O706" s="1" t="str">
        <f>IF(sum!A699="AT",sum!I699,"*")</f>
        <v>*</v>
      </c>
      <c r="R706" s="4" t="s">
        <v>137</v>
      </c>
      <c r="S706" s="4" t="s">
        <v>138</v>
      </c>
      <c r="T706" s="4">
        <v>2045</v>
      </c>
      <c r="U706" s="1" t="str">
        <f>IF(sum!A699="BC",sum!B699,"*")</f>
        <v>*</v>
      </c>
      <c r="V706" s="1"/>
      <c r="W706" s="1" t="str">
        <f>IF(sum!A699="BC",sum!I699,"*")</f>
        <v>*</v>
      </c>
      <c r="Z706" s="4" t="s">
        <v>137</v>
      </c>
      <c r="AA706" s="4" t="s">
        <v>138</v>
      </c>
      <c r="AB706" s="4">
        <v>2045</v>
      </c>
      <c r="AC706" s="1" t="str">
        <f>IF(sum!A699="MA",sum!B699,"*")</f>
        <v>*</v>
      </c>
      <c r="AD706" s="1"/>
      <c r="AE706" s="1" t="str">
        <f>IF(sum!A699="MA",sum!I699,"*")</f>
        <v>*</v>
      </c>
      <c r="AH706" s="4" t="s">
        <v>137</v>
      </c>
      <c r="AI706" s="4" t="s">
        <v>138</v>
      </c>
      <c r="AJ706" s="4">
        <v>2045</v>
      </c>
      <c r="AK706" s="1" t="str">
        <f>IF(sum!A699="ON",sum!B699,"*")</f>
        <v>*</v>
      </c>
      <c r="AL706" s="1"/>
      <c r="AM706" s="1" t="str">
        <f>IF(sum!A699="ON",sum!I699,"*")</f>
        <v>*</v>
      </c>
      <c r="AP706" s="1" t="s">
        <v>137</v>
      </c>
      <c r="AQ706" s="1" t="s">
        <v>138</v>
      </c>
      <c r="AR706" s="1">
        <v>2045</v>
      </c>
      <c r="AS706" s="1" t="str">
        <f>IF(sum!A699="QU",sum!B699,"*")</f>
        <v>*</v>
      </c>
      <c r="AT706" s="1"/>
      <c r="AU706" s="1" t="str">
        <f>IF(sum!A699="QU",sum!I699,"*")</f>
        <v>*</v>
      </c>
      <c r="AX706" s="4" t="s">
        <v>137</v>
      </c>
      <c r="AY706" s="4" t="s">
        <v>138</v>
      </c>
      <c r="AZ706" s="4">
        <v>2045</v>
      </c>
      <c r="BA706" s="1" t="str">
        <f>IF(sum!A699="SA",sum!B699,"*")</f>
        <v>R_ES-APP-FR_ELC1</v>
      </c>
      <c r="BB706" s="1"/>
      <c r="BC706" s="1">
        <f>IF(sum!A699="SA",sum!I699,"*")</f>
        <v>4.5893159204486202E-2</v>
      </c>
    </row>
    <row r="707" spans="2:55">
      <c r="B707" s="1" t="s">
        <v>137</v>
      </c>
      <c r="C707" s="1" t="s">
        <v>138</v>
      </c>
      <c r="D707" s="1">
        <v>2045</v>
      </c>
      <c r="J707" s="1" t="s">
        <v>137</v>
      </c>
      <c r="K707" s="1" t="s">
        <v>138</v>
      </c>
      <c r="L707" s="1">
        <v>2045</v>
      </c>
      <c r="M707" s="1" t="str">
        <f>IF(sum!A700="AT",sum!B700,"*")</f>
        <v>*</v>
      </c>
      <c r="N707" s="1"/>
      <c r="O707" s="1" t="str">
        <f>IF(sum!A700="AT",sum!I700,"*")</f>
        <v>*</v>
      </c>
      <c r="R707" s="1" t="s">
        <v>137</v>
      </c>
      <c r="S707" s="1" t="s">
        <v>138</v>
      </c>
      <c r="T707" s="1">
        <v>2045</v>
      </c>
      <c r="U707" s="1" t="str">
        <f>IF(sum!A700="BC",sum!B700,"*")</f>
        <v>*</v>
      </c>
      <c r="V707" s="1"/>
      <c r="W707" s="1" t="str">
        <f>IF(sum!A700="BC",sum!I700,"*")</f>
        <v>*</v>
      </c>
      <c r="Z707" s="1" t="s">
        <v>137</v>
      </c>
      <c r="AA707" s="1" t="s">
        <v>138</v>
      </c>
      <c r="AB707" s="1">
        <v>2045</v>
      </c>
      <c r="AC707" s="1" t="str">
        <f>IF(sum!A700="MA",sum!B700,"*")</f>
        <v>*</v>
      </c>
      <c r="AD707" s="1"/>
      <c r="AE707" s="1" t="str">
        <f>IF(sum!A700="MA",sum!I700,"*")</f>
        <v>*</v>
      </c>
      <c r="AH707" s="1" t="s">
        <v>137</v>
      </c>
      <c r="AI707" s="1" t="s">
        <v>138</v>
      </c>
      <c r="AJ707" s="1">
        <v>2045</v>
      </c>
      <c r="AK707" s="1" t="str">
        <f>IF(sum!A700="ON",sum!B700,"*")</f>
        <v>*</v>
      </c>
      <c r="AL707" s="1"/>
      <c r="AM707" s="1" t="str">
        <f>IF(sum!A700="ON",sum!I700,"*")</f>
        <v>*</v>
      </c>
      <c r="AP707" s="4" t="s">
        <v>137</v>
      </c>
      <c r="AQ707" s="4" t="s">
        <v>138</v>
      </c>
      <c r="AR707" s="4">
        <v>2045</v>
      </c>
      <c r="AS707" s="1" t="str">
        <f>IF(sum!A700="QU",sum!B700,"*")</f>
        <v>*</v>
      </c>
      <c r="AT707" s="1"/>
      <c r="AU707" s="1" t="str">
        <f>IF(sum!A700="QU",sum!I700,"*")</f>
        <v>*</v>
      </c>
      <c r="AX707" s="1" t="s">
        <v>137</v>
      </c>
      <c r="AY707" s="1" t="s">
        <v>138</v>
      </c>
      <c r="AZ707" s="1">
        <v>2045</v>
      </c>
      <c r="BA707" s="1" t="str">
        <f>IF(sum!A700="SA",sum!B700,"*")</f>
        <v>R_ES-APP-OTH_ELC1</v>
      </c>
      <c r="BB707" s="1"/>
      <c r="BC707" s="1">
        <f>IF(sum!A700="SA",sum!I700,"*")</f>
        <v>0.53766572756081998</v>
      </c>
    </row>
    <row r="708" spans="2:55">
      <c r="B708" s="4" t="s">
        <v>137</v>
      </c>
      <c r="C708" s="4" t="s">
        <v>138</v>
      </c>
      <c r="D708" s="4">
        <v>2045</v>
      </c>
      <c r="J708" s="4" t="s">
        <v>137</v>
      </c>
      <c r="K708" s="4" t="s">
        <v>138</v>
      </c>
      <c r="L708" s="4">
        <v>2045</v>
      </c>
      <c r="M708" s="1" t="str">
        <f>IF(sum!A701="AT",sum!B701,"*")</f>
        <v>*</v>
      </c>
      <c r="N708" s="1"/>
      <c r="O708" s="1" t="str">
        <f>IF(sum!A701="AT",sum!I701,"*")</f>
        <v>*</v>
      </c>
      <c r="R708" s="4" t="s">
        <v>137</v>
      </c>
      <c r="S708" s="4" t="s">
        <v>138</v>
      </c>
      <c r="T708" s="4">
        <v>2045</v>
      </c>
      <c r="U708" s="1" t="str">
        <f>IF(sum!A701="BC",sum!B701,"*")</f>
        <v>*</v>
      </c>
      <c r="V708" s="1"/>
      <c r="W708" s="1" t="str">
        <f>IF(sum!A701="BC",sum!I701,"*")</f>
        <v>*</v>
      </c>
      <c r="Z708" s="4" t="s">
        <v>137</v>
      </c>
      <c r="AA708" s="4" t="s">
        <v>138</v>
      </c>
      <c r="AB708" s="4">
        <v>2045</v>
      </c>
      <c r="AC708" s="1" t="str">
        <f>IF(sum!A701="MA",sum!B701,"*")</f>
        <v>*</v>
      </c>
      <c r="AD708" s="1"/>
      <c r="AE708" s="1" t="str">
        <f>IF(sum!A701="MA",sum!I701,"*")</f>
        <v>*</v>
      </c>
      <c r="AH708" s="4" t="s">
        <v>137</v>
      </c>
      <c r="AI708" s="4" t="s">
        <v>138</v>
      </c>
      <c r="AJ708" s="4">
        <v>2045</v>
      </c>
      <c r="AK708" s="1" t="str">
        <f>IF(sum!A701="ON",sum!B701,"*")</f>
        <v>*</v>
      </c>
      <c r="AL708" s="1"/>
      <c r="AM708" s="1" t="str">
        <f>IF(sum!A701="ON",sum!I701,"*")</f>
        <v>*</v>
      </c>
      <c r="AP708" s="1" t="s">
        <v>137</v>
      </c>
      <c r="AQ708" s="1" t="s">
        <v>138</v>
      </c>
      <c r="AR708" s="1">
        <v>2045</v>
      </c>
      <c r="AS708" s="1" t="str">
        <f>IF(sum!A701="QU",sum!B701,"*")</f>
        <v>*</v>
      </c>
      <c r="AT708" s="1"/>
      <c r="AU708" s="1" t="str">
        <f>IF(sum!A701="QU",sum!I701,"*")</f>
        <v>*</v>
      </c>
      <c r="AX708" s="4" t="s">
        <v>137</v>
      </c>
      <c r="AY708" s="4" t="s">
        <v>138</v>
      </c>
      <c r="AZ708" s="4">
        <v>2045</v>
      </c>
      <c r="BA708" s="1" t="str">
        <f>IF(sum!A701="SA",sum!B701,"*")</f>
        <v>R_ES-APP-RA_ELC1</v>
      </c>
      <c r="BB708" s="1"/>
      <c r="BC708" s="1">
        <f>IF(sum!A701="SA",sum!I701,"*")</f>
        <v>0.35126612025452097</v>
      </c>
    </row>
    <row r="709" spans="2:55">
      <c r="B709" s="1" t="s">
        <v>137</v>
      </c>
      <c r="C709" s="1" t="s">
        <v>138</v>
      </c>
      <c r="D709" s="1">
        <v>2045</v>
      </c>
      <c r="J709" s="1" t="s">
        <v>137</v>
      </c>
      <c r="K709" s="1" t="s">
        <v>138</v>
      </c>
      <c r="L709" s="1">
        <v>2045</v>
      </c>
      <c r="M709" s="1" t="str">
        <f>IF(sum!A702="AT",sum!B702,"*")</f>
        <v>*</v>
      </c>
      <c r="N709" s="1"/>
      <c r="O709" s="1" t="str">
        <f>IF(sum!A702="AT",sum!I702,"*")</f>
        <v>*</v>
      </c>
      <c r="R709" s="1" t="s">
        <v>137</v>
      </c>
      <c r="S709" s="1" t="s">
        <v>138</v>
      </c>
      <c r="T709" s="1">
        <v>2045</v>
      </c>
      <c r="U709" s="1" t="str">
        <f>IF(sum!A702="BC",sum!B702,"*")</f>
        <v>*</v>
      </c>
      <c r="V709" s="1"/>
      <c r="W709" s="1" t="str">
        <f>IF(sum!A702="BC",sum!I702,"*")</f>
        <v>*</v>
      </c>
      <c r="Z709" s="1" t="s">
        <v>137</v>
      </c>
      <c r="AA709" s="1" t="s">
        <v>138</v>
      </c>
      <c r="AB709" s="1">
        <v>2045</v>
      </c>
      <c r="AC709" s="1" t="str">
        <f>IF(sum!A702="MA",sum!B702,"*")</f>
        <v>*</v>
      </c>
      <c r="AD709" s="1"/>
      <c r="AE709" s="1" t="str">
        <f>IF(sum!A702="MA",sum!I702,"*")</f>
        <v>*</v>
      </c>
      <c r="AH709" s="1" t="s">
        <v>137</v>
      </c>
      <c r="AI709" s="1" t="s">
        <v>138</v>
      </c>
      <c r="AJ709" s="1">
        <v>2045</v>
      </c>
      <c r="AK709" s="1" t="str">
        <f>IF(sum!A702="ON",sum!B702,"*")</f>
        <v>*</v>
      </c>
      <c r="AL709" s="1"/>
      <c r="AM709" s="1" t="str">
        <f>IF(sum!A702="ON",sum!I702,"*")</f>
        <v>*</v>
      </c>
      <c r="AP709" s="4" t="s">
        <v>137</v>
      </c>
      <c r="AQ709" s="4" t="s">
        <v>138</v>
      </c>
      <c r="AR709" s="4">
        <v>2045</v>
      </c>
      <c r="AS709" s="1" t="str">
        <f>IF(sum!A702="QU",sum!B702,"*")</f>
        <v>*</v>
      </c>
      <c r="AT709" s="1"/>
      <c r="AU709" s="1" t="str">
        <f>IF(sum!A702="QU",sum!I702,"*")</f>
        <v>*</v>
      </c>
      <c r="AX709" s="1" t="s">
        <v>137</v>
      </c>
      <c r="AY709" s="1" t="s">
        <v>138</v>
      </c>
      <c r="AZ709" s="1">
        <v>2045</v>
      </c>
      <c r="BA709" s="1" t="str">
        <f>IF(sum!A702="SA",sum!B702,"*")</f>
        <v>R_ES-APP-RE_ELC1</v>
      </c>
      <c r="BB709" s="1"/>
      <c r="BC709" s="1">
        <f>IF(sum!A702="SA",sum!I702,"*")</f>
        <v>0.117890684195011</v>
      </c>
    </row>
    <row r="710" spans="2:55">
      <c r="B710" s="4" t="s">
        <v>137</v>
      </c>
      <c r="C710" s="4" t="s">
        <v>138</v>
      </c>
      <c r="D710" s="4">
        <v>2045</v>
      </c>
      <c r="J710" s="4" t="s">
        <v>137</v>
      </c>
      <c r="K710" s="4" t="s">
        <v>138</v>
      </c>
      <c r="L710" s="4">
        <v>2045</v>
      </c>
      <c r="M710" s="1" t="str">
        <f>IF(sum!A703="AT",sum!B703,"*")</f>
        <v>*</v>
      </c>
      <c r="N710" s="1"/>
      <c r="O710" s="1" t="str">
        <f>IF(sum!A703="AT",sum!I703,"*")</f>
        <v>*</v>
      </c>
      <c r="R710" s="4" t="s">
        <v>137</v>
      </c>
      <c r="S710" s="4" t="s">
        <v>138</v>
      </c>
      <c r="T710" s="4">
        <v>2045</v>
      </c>
      <c r="U710" s="1" t="str">
        <f>IF(sum!A703="BC",sum!B703,"*")</f>
        <v>*</v>
      </c>
      <c r="V710" s="1"/>
      <c r="W710" s="1" t="str">
        <f>IF(sum!A703="BC",sum!I703,"*")</f>
        <v>*</v>
      </c>
      <c r="Z710" s="4" t="s">
        <v>137</v>
      </c>
      <c r="AA710" s="4" t="s">
        <v>138</v>
      </c>
      <c r="AB710" s="4">
        <v>2045</v>
      </c>
      <c r="AC710" s="1" t="str">
        <f>IF(sum!A703="MA",sum!B703,"*")</f>
        <v>*</v>
      </c>
      <c r="AD710" s="1"/>
      <c r="AE710" s="1" t="str">
        <f>IF(sum!A703="MA",sum!I703,"*")</f>
        <v>*</v>
      </c>
      <c r="AH710" s="4" t="s">
        <v>137</v>
      </c>
      <c r="AI710" s="4" t="s">
        <v>138</v>
      </c>
      <c r="AJ710" s="4">
        <v>2045</v>
      </c>
      <c r="AK710" s="1" t="str">
        <f>IF(sum!A703="ON",sum!B703,"*")</f>
        <v>*</v>
      </c>
      <c r="AL710" s="1"/>
      <c r="AM710" s="1" t="str">
        <f>IF(sum!A703="ON",sum!I703,"*")</f>
        <v>*</v>
      </c>
      <c r="AP710" s="1" t="s">
        <v>137</v>
      </c>
      <c r="AQ710" s="1" t="s">
        <v>138</v>
      </c>
      <c r="AR710" s="1">
        <v>2045</v>
      </c>
      <c r="AS710" s="1" t="str">
        <f>IF(sum!A703="QU",sum!B703,"*")</f>
        <v>*</v>
      </c>
      <c r="AT710" s="1"/>
      <c r="AU710" s="1" t="str">
        <f>IF(sum!A703="QU",sum!I703,"*")</f>
        <v>*</v>
      </c>
      <c r="AX710" s="4" t="s">
        <v>137</v>
      </c>
      <c r="AY710" s="4" t="s">
        <v>138</v>
      </c>
      <c r="AZ710" s="4">
        <v>2045</v>
      </c>
      <c r="BA710" s="1" t="str">
        <f>IF(sum!A703="SA",sum!B703,"*")</f>
        <v>R_ES-LI_ELC1</v>
      </c>
      <c r="BB710" s="1"/>
      <c r="BC710" s="1">
        <f>IF(sum!A703="SA",sum!I703,"*")</f>
        <v>1.1046329343335</v>
      </c>
    </row>
    <row r="711" spans="2:55">
      <c r="B711" s="1" t="s">
        <v>137</v>
      </c>
      <c r="C711" s="1" t="s">
        <v>138</v>
      </c>
      <c r="D711" s="1">
        <v>2045</v>
      </c>
      <c r="J711" s="1" t="s">
        <v>137</v>
      </c>
      <c r="K711" s="1" t="s">
        <v>138</v>
      </c>
      <c r="L711" s="1">
        <v>2045</v>
      </c>
      <c r="M711" s="1" t="str">
        <f>IF(sum!A704="AT",sum!B704,"*")</f>
        <v>*</v>
      </c>
      <c r="N711" s="1"/>
      <c r="O711" s="1" t="str">
        <f>IF(sum!A704="AT",sum!I704,"*")</f>
        <v>*</v>
      </c>
      <c r="R711" s="1" t="s">
        <v>137</v>
      </c>
      <c r="S711" s="1" t="s">
        <v>138</v>
      </c>
      <c r="T711" s="1">
        <v>2045</v>
      </c>
      <c r="U711" s="1" t="str">
        <f>IF(sum!A704="BC",sum!B704,"*")</f>
        <v>*</v>
      </c>
      <c r="V711" s="1"/>
      <c r="W711" s="1" t="str">
        <f>IF(sum!A704="BC",sum!I704,"*")</f>
        <v>*</v>
      </c>
      <c r="Z711" s="1" t="s">
        <v>137</v>
      </c>
      <c r="AA711" s="1" t="s">
        <v>138</v>
      </c>
      <c r="AB711" s="1">
        <v>2045</v>
      </c>
      <c r="AC711" s="1" t="str">
        <f>IF(sum!A704="MA",sum!B704,"*")</f>
        <v>*</v>
      </c>
      <c r="AD711" s="1"/>
      <c r="AE711" s="1" t="str">
        <f>IF(sum!A704="MA",sum!I704,"*")</f>
        <v>*</v>
      </c>
      <c r="AH711" s="1" t="s">
        <v>137</v>
      </c>
      <c r="AI711" s="1" t="s">
        <v>138</v>
      </c>
      <c r="AJ711" s="1">
        <v>2045</v>
      </c>
      <c r="AK711" s="1" t="str">
        <f>IF(sum!A704="ON",sum!B704,"*")</f>
        <v>*</v>
      </c>
      <c r="AL711" s="1"/>
      <c r="AM711" s="1" t="str">
        <f>IF(sum!A704="ON",sum!I704,"*")</f>
        <v>*</v>
      </c>
      <c r="AP711" s="4" t="s">
        <v>137</v>
      </c>
      <c r="AQ711" s="4" t="s">
        <v>138</v>
      </c>
      <c r="AR711" s="4">
        <v>2045</v>
      </c>
      <c r="AS711" s="1" t="str">
        <f>IF(sum!A704="QU",sum!B704,"*")</f>
        <v>*</v>
      </c>
      <c r="AT711" s="1"/>
      <c r="AU711" s="1" t="str">
        <f>IF(sum!A704="QU",sum!I704,"*")</f>
        <v>*</v>
      </c>
      <c r="AX711" s="1" t="s">
        <v>137</v>
      </c>
      <c r="AY711" s="1" t="s">
        <v>138</v>
      </c>
      <c r="AZ711" s="1">
        <v>2045</v>
      </c>
      <c r="BA711" s="1" t="str">
        <f>IF(sum!A704="SA",sum!B704,"*")</f>
        <v>R_ES-SC-AP_ELC1_ROOM_CENTRAL</v>
      </c>
      <c r="BB711" s="1"/>
      <c r="BC711" s="1">
        <f>IF(sum!A704="SA",sum!I704,"*")</f>
        <v>5.75982470253368E-2</v>
      </c>
    </row>
    <row r="712" spans="2:55">
      <c r="B712" s="4" t="s">
        <v>137</v>
      </c>
      <c r="C712" s="4" t="s">
        <v>138</v>
      </c>
      <c r="D712" s="4">
        <v>2045</v>
      </c>
      <c r="J712" s="4" t="s">
        <v>137</v>
      </c>
      <c r="K712" s="4" t="s">
        <v>138</v>
      </c>
      <c r="L712" s="4">
        <v>2045</v>
      </c>
      <c r="M712" s="1" t="str">
        <f>IF(sum!A705="AT",sum!B705,"*")</f>
        <v>*</v>
      </c>
      <c r="N712" s="1"/>
      <c r="O712" s="1" t="str">
        <f>IF(sum!A705="AT",sum!I705,"*")</f>
        <v>*</v>
      </c>
      <c r="R712" s="4" t="s">
        <v>137</v>
      </c>
      <c r="S712" s="4" t="s">
        <v>138</v>
      </c>
      <c r="T712" s="4">
        <v>2045</v>
      </c>
      <c r="U712" s="1" t="str">
        <f>IF(sum!A705="BC",sum!B705,"*")</f>
        <v>*</v>
      </c>
      <c r="V712" s="1"/>
      <c r="W712" s="1" t="str">
        <f>IF(sum!A705="BC",sum!I705,"*")</f>
        <v>*</v>
      </c>
      <c r="Z712" s="4" t="s">
        <v>137</v>
      </c>
      <c r="AA712" s="4" t="s">
        <v>138</v>
      </c>
      <c r="AB712" s="4">
        <v>2045</v>
      </c>
      <c r="AC712" s="1" t="str">
        <f>IF(sum!A705="MA",sum!B705,"*")</f>
        <v>*</v>
      </c>
      <c r="AD712" s="1"/>
      <c r="AE712" s="1" t="str">
        <f>IF(sum!A705="MA",sum!I705,"*")</f>
        <v>*</v>
      </c>
      <c r="AH712" s="4" t="s">
        <v>137</v>
      </c>
      <c r="AI712" s="4" t="s">
        <v>138</v>
      </c>
      <c r="AJ712" s="4">
        <v>2045</v>
      </c>
      <c r="AK712" s="1" t="str">
        <f>IF(sum!A705="ON",sum!B705,"*")</f>
        <v>*</v>
      </c>
      <c r="AL712" s="1"/>
      <c r="AM712" s="1" t="str">
        <f>IF(sum!A705="ON",sum!I705,"*")</f>
        <v>*</v>
      </c>
      <c r="AP712" s="1" t="s">
        <v>137</v>
      </c>
      <c r="AQ712" s="1" t="s">
        <v>138</v>
      </c>
      <c r="AR712" s="1">
        <v>2045</v>
      </c>
      <c r="AS712" s="1" t="str">
        <f>IF(sum!A705="QU",sum!B705,"*")</f>
        <v>*</v>
      </c>
      <c r="AT712" s="1"/>
      <c r="AU712" s="1" t="str">
        <f>IF(sum!A705="QU",sum!I705,"*")</f>
        <v>*</v>
      </c>
      <c r="AX712" s="4" t="s">
        <v>137</v>
      </c>
      <c r="AY712" s="4" t="s">
        <v>138</v>
      </c>
      <c r="AZ712" s="4">
        <v>2045</v>
      </c>
      <c r="BA712" s="1" t="str">
        <f>IF(sum!A705="SA",sum!B705,"*")</f>
        <v>R_ES-SC-MOB_ELC1_ROOM_CENTRAL</v>
      </c>
      <c r="BB712" s="1"/>
      <c r="BC712" s="1">
        <f>IF(sum!A705="SA",sum!I705,"*")</f>
        <v>7.8437263443624592E-3</v>
      </c>
    </row>
    <row r="713" spans="2:55">
      <c r="B713" s="1" t="s">
        <v>137</v>
      </c>
      <c r="C713" s="1" t="s">
        <v>138</v>
      </c>
      <c r="D713" s="1">
        <v>2045</v>
      </c>
      <c r="J713" s="1" t="s">
        <v>137</v>
      </c>
      <c r="K713" s="1" t="s">
        <v>138</v>
      </c>
      <c r="L713" s="1">
        <v>2045</v>
      </c>
      <c r="M713" s="1" t="str">
        <f>IF(sum!A706="AT",sum!B706,"*")</f>
        <v>*</v>
      </c>
      <c r="N713" s="1"/>
      <c r="O713" s="1" t="str">
        <f>IF(sum!A706="AT",sum!I706,"*")</f>
        <v>*</v>
      </c>
      <c r="R713" s="1" t="s">
        <v>137</v>
      </c>
      <c r="S713" s="1" t="s">
        <v>138</v>
      </c>
      <c r="T713" s="1">
        <v>2045</v>
      </c>
      <c r="U713" s="1" t="str">
        <f>IF(sum!A706="BC",sum!B706,"*")</f>
        <v>*</v>
      </c>
      <c r="V713" s="1"/>
      <c r="W713" s="1" t="str">
        <f>IF(sum!A706="BC",sum!I706,"*")</f>
        <v>*</v>
      </c>
      <c r="Z713" s="1" t="s">
        <v>137</v>
      </c>
      <c r="AA713" s="1" t="s">
        <v>138</v>
      </c>
      <c r="AB713" s="1">
        <v>2045</v>
      </c>
      <c r="AC713" s="1" t="str">
        <f>IF(sum!A706="MA",sum!B706,"*")</f>
        <v>*</v>
      </c>
      <c r="AD713" s="1"/>
      <c r="AE713" s="1" t="str">
        <f>IF(sum!A706="MA",sum!I706,"*")</f>
        <v>*</v>
      </c>
      <c r="AH713" s="1" t="s">
        <v>137</v>
      </c>
      <c r="AI713" s="1" t="s">
        <v>138</v>
      </c>
      <c r="AJ713" s="1">
        <v>2045</v>
      </c>
      <c r="AK713" s="1" t="str">
        <f>IF(sum!A706="ON",sum!B706,"*")</f>
        <v>*</v>
      </c>
      <c r="AL713" s="1"/>
      <c r="AM713" s="1" t="str">
        <f>IF(sum!A706="ON",sum!I706,"*")</f>
        <v>*</v>
      </c>
      <c r="AP713" s="4" t="s">
        <v>137</v>
      </c>
      <c r="AQ713" s="4" t="s">
        <v>138</v>
      </c>
      <c r="AR713" s="4">
        <v>2045</v>
      </c>
      <c r="AS713" s="1" t="str">
        <f>IF(sum!A706="QU",sum!B706,"*")</f>
        <v>*</v>
      </c>
      <c r="AT713" s="1"/>
      <c r="AU713" s="1" t="str">
        <f>IF(sum!A706="QU",sum!I706,"*")</f>
        <v>*</v>
      </c>
      <c r="AX713" s="1" t="s">
        <v>137</v>
      </c>
      <c r="AY713" s="1" t="s">
        <v>138</v>
      </c>
      <c r="AZ713" s="1">
        <v>2045</v>
      </c>
      <c r="BA713" s="1" t="str">
        <f>IF(sum!A706="SA",sum!B706,"*")</f>
        <v>R_ES-SC-SA_ELC1_ROOM_CENTRAL</v>
      </c>
      <c r="BB713" s="1"/>
      <c r="BC713" s="1">
        <f>IF(sum!A706="SA",sum!I706,"*")</f>
        <v>2.2078611395310001E-2</v>
      </c>
    </row>
    <row r="714" spans="2:55">
      <c r="B714" s="4" t="s">
        <v>137</v>
      </c>
      <c r="C714" s="4" t="s">
        <v>138</v>
      </c>
      <c r="D714" s="4">
        <v>2045</v>
      </c>
      <c r="J714" s="4" t="s">
        <v>137</v>
      </c>
      <c r="K714" s="4" t="s">
        <v>138</v>
      </c>
      <c r="L714" s="4">
        <v>2045</v>
      </c>
      <c r="M714" s="1" t="str">
        <f>IF(sum!A707="AT",sum!B707,"*")</f>
        <v>*</v>
      </c>
      <c r="N714" s="1"/>
      <c r="O714" s="1" t="str">
        <f>IF(sum!A707="AT",sum!I707,"*")</f>
        <v>*</v>
      </c>
      <c r="R714" s="4" t="s">
        <v>137</v>
      </c>
      <c r="S714" s="4" t="s">
        <v>138</v>
      </c>
      <c r="T714" s="4">
        <v>2045</v>
      </c>
      <c r="U714" s="1" t="str">
        <f>IF(sum!A707="BC",sum!B707,"*")</f>
        <v>*</v>
      </c>
      <c r="V714" s="1"/>
      <c r="W714" s="1" t="str">
        <f>IF(sum!A707="BC",sum!I707,"*")</f>
        <v>*</v>
      </c>
      <c r="Z714" s="4" t="s">
        <v>137</v>
      </c>
      <c r="AA714" s="4" t="s">
        <v>138</v>
      </c>
      <c r="AB714" s="4">
        <v>2045</v>
      </c>
      <c r="AC714" s="1" t="str">
        <f>IF(sum!A707="MA",sum!B707,"*")</f>
        <v>*</v>
      </c>
      <c r="AD714" s="1"/>
      <c r="AE714" s="1" t="str">
        <f>IF(sum!A707="MA",sum!I707,"*")</f>
        <v>*</v>
      </c>
      <c r="AH714" s="4" t="s">
        <v>137</v>
      </c>
      <c r="AI714" s="4" t="s">
        <v>138</v>
      </c>
      <c r="AJ714" s="4">
        <v>2045</v>
      </c>
      <c r="AK714" s="1" t="str">
        <f>IF(sum!A707="ON",sum!B707,"*")</f>
        <v>*</v>
      </c>
      <c r="AL714" s="1"/>
      <c r="AM714" s="1" t="str">
        <f>IF(sum!A707="ON",sum!I707,"*")</f>
        <v>*</v>
      </c>
      <c r="AP714" s="1" t="s">
        <v>137</v>
      </c>
      <c r="AQ714" s="1" t="s">
        <v>138</v>
      </c>
      <c r="AR714" s="1">
        <v>2045</v>
      </c>
      <c r="AS714" s="1" t="str">
        <f>IF(sum!A707="QU",sum!B707,"*")</f>
        <v>*</v>
      </c>
      <c r="AT714" s="1"/>
      <c r="AU714" s="1" t="str">
        <f>IF(sum!A707="QU",sum!I707,"*")</f>
        <v>*</v>
      </c>
      <c r="AX714" s="4" t="s">
        <v>137</v>
      </c>
      <c r="AY714" s="4" t="s">
        <v>138</v>
      </c>
      <c r="AZ714" s="4">
        <v>2045</v>
      </c>
      <c r="BA714" s="1" t="str">
        <f>IF(sum!A707="SA",sum!B707,"*")</f>
        <v>R_ES-SC-SD_ELC1_ROOM_CENTRAL</v>
      </c>
      <c r="BB714" s="1"/>
      <c r="BC714" s="1">
        <f>IF(sum!A707="SA",sum!I707,"*")</f>
        <v>0.203064426703292</v>
      </c>
    </row>
    <row r="715" spans="2:55">
      <c r="B715" s="1" t="s">
        <v>137</v>
      </c>
      <c r="C715" s="1" t="s">
        <v>138</v>
      </c>
      <c r="D715" s="1">
        <v>2045</v>
      </c>
      <c r="J715" s="1" t="s">
        <v>137</v>
      </c>
      <c r="K715" s="1" t="s">
        <v>138</v>
      </c>
      <c r="L715" s="1">
        <v>2045</v>
      </c>
      <c r="M715" s="1" t="str">
        <f>IF(sum!A708="AT",sum!B708,"*")</f>
        <v>*</v>
      </c>
      <c r="N715" s="1"/>
      <c r="O715" s="1" t="str">
        <f>IF(sum!A708="AT",sum!I708,"*")</f>
        <v>*</v>
      </c>
      <c r="R715" s="1" t="s">
        <v>137</v>
      </c>
      <c r="S715" s="1" t="s">
        <v>138</v>
      </c>
      <c r="T715" s="1">
        <v>2045</v>
      </c>
      <c r="U715" s="1" t="str">
        <f>IF(sum!A708="BC",sum!B708,"*")</f>
        <v>*</v>
      </c>
      <c r="V715" s="1"/>
      <c r="W715" s="1" t="str">
        <f>IF(sum!A708="BC",sum!I708,"*")</f>
        <v>*</v>
      </c>
      <c r="Z715" s="1" t="s">
        <v>137</v>
      </c>
      <c r="AA715" s="1" t="s">
        <v>138</v>
      </c>
      <c r="AB715" s="1">
        <v>2045</v>
      </c>
      <c r="AC715" s="1" t="str">
        <f>IF(sum!A708="MA",sum!B708,"*")</f>
        <v>*</v>
      </c>
      <c r="AD715" s="1"/>
      <c r="AE715" s="1" t="str">
        <f>IF(sum!A708="MA",sum!I708,"*")</f>
        <v>*</v>
      </c>
      <c r="AH715" s="1" t="s">
        <v>137</v>
      </c>
      <c r="AI715" s="1" t="s">
        <v>138</v>
      </c>
      <c r="AJ715" s="1">
        <v>2045</v>
      </c>
      <c r="AK715" s="1" t="str">
        <f>IF(sum!A708="ON",sum!B708,"*")</f>
        <v>*</v>
      </c>
      <c r="AL715" s="1"/>
      <c r="AM715" s="1" t="str">
        <f>IF(sum!A708="ON",sum!I708,"*")</f>
        <v>*</v>
      </c>
      <c r="AP715" s="4" t="s">
        <v>137</v>
      </c>
      <c r="AQ715" s="4" t="s">
        <v>138</v>
      </c>
      <c r="AR715" s="4">
        <v>2045</v>
      </c>
      <c r="AS715" s="1" t="str">
        <f>IF(sum!A708="QU",sum!B708,"*")</f>
        <v>*</v>
      </c>
      <c r="AT715" s="1"/>
      <c r="AU715" s="1" t="str">
        <f>IF(sum!A708="QU",sum!I708,"*")</f>
        <v>*</v>
      </c>
      <c r="AX715" s="1" t="s">
        <v>137</v>
      </c>
      <c r="AY715" s="1" t="s">
        <v>138</v>
      </c>
      <c r="AZ715" s="1">
        <v>2045</v>
      </c>
      <c r="BA715" s="1" t="str">
        <f>IF(sum!A708="SA",sum!B708,"*")</f>
        <v>R_ES-SH-AP_ELC1</v>
      </c>
      <c r="BB715" s="1"/>
      <c r="BC715" s="1">
        <f>IF(sum!A708="SA",sum!I708,"*")</f>
        <v>0.128176336868593</v>
      </c>
    </row>
    <row r="716" spans="2:55">
      <c r="B716" s="4" t="s">
        <v>137</v>
      </c>
      <c r="C716" s="4" t="s">
        <v>138</v>
      </c>
      <c r="D716" s="4">
        <v>2045</v>
      </c>
      <c r="J716" s="4" t="s">
        <v>137</v>
      </c>
      <c r="K716" s="4" t="s">
        <v>138</v>
      </c>
      <c r="L716" s="4">
        <v>2045</v>
      </c>
      <c r="M716" s="1" t="str">
        <f>IF(sum!A709="AT",sum!B709,"*")</f>
        <v>*</v>
      </c>
      <c r="N716" s="1"/>
      <c r="O716" s="1" t="str">
        <f>IF(sum!A709="AT",sum!I709,"*")</f>
        <v>*</v>
      </c>
      <c r="R716" s="4" t="s">
        <v>137</v>
      </c>
      <c r="S716" s="4" t="s">
        <v>138</v>
      </c>
      <c r="T716" s="4">
        <v>2045</v>
      </c>
      <c r="U716" s="1" t="str">
        <f>IF(sum!A709="BC",sum!B709,"*")</f>
        <v>*</v>
      </c>
      <c r="V716" s="1"/>
      <c r="W716" s="1" t="str">
        <f>IF(sum!A709="BC",sum!I709,"*")</f>
        <v>*</v>
      </c>
      <c r="Z716" s="4" t="s">
        <v>137</v>
      </c>
      <c r="AA716" s="4" t="s">
        <v>138</v>
      </c>
      <c r="AB716" s="4">
        <v>2045</v>
      </c>
      <c r="AC716" s="1" t="str">
        <f>IF(sum!A709="MA",sum!B709,"*")</f>
        <v>*</v>
      </c>
      <c r="AD716" s="1"/>
      <c r="AE716" s="1" t="str">
        <f>IF(sum!A709="MA",sum!I709,"*")</f>
        <v>*</v>
      </c>
      <c r="AH716" s="4" t="s">
        <v>137</v>
      </c>
      <c r="AI716" s="4" t="s">
        <v>138</v>
      </c>
      <c r="AJ716" s="4">
        <v>2045</v>
      </c>
      <c r="AK716" s="1" t="str">
        <f>IF(sum!A709="ON",sum!B709,"*")</f>
        <v>*</v>
      </c>
      <c r="AL716" s="1"/>
      <c r="AM716" s="1" t="str">
        <f>IF(sum!A709="ON",sum!I709,"*")</f>
        <v>*</v>
      </c>
      <c r="AP716" s="1" t="s">
        <v>137</v>
      </c>
      <c r="AQ716" s="1" t="s">
        <v>138</v>
      </c>
      <c r="AR716" s="1">
        <v>2045</v>
      </c>
      <c r="AS716" s="1" t="str">
        <f>IF(sum!A709="QU",sum!B709,"*")</f>
        <v>*</v>
      </c>
      <c r="AT716" s="1"/>
      <c r="AU716" s="1" t="str">
        <f>IF(sum!A709="QU",sum!I709,"*")</f>
        <v>*</v>
      </c>
      <c r="AX716" s="4" t="s">
        <v>137</v>
      </c>
      <c r="AY716" s="4" t="s">
        <v>138</v>
      </c>
      <c r="AZ716" s="4">
        <v>2045</v>
      </c>
      <c r="BA716" s="1" t="str">
        <f>IF(sum!A709="SA",sum!B709,"*")</f>
        <v>R_ES-SH-AP_HET1</v>
      </c>
      <c r="BB716" s="1"/>
      <c r="BC716" s="1">
        <f>IF(sum!A709="SA",sum!I709,"*")</f>
        <v>0</v>
      </c>
    </row>
    <row r="717" spans="2:55">
      <c r="B717" s="1" t="s">
        <v>137</v>
      </c>
      <c r="C717" s="1" t="s">
        <v>138</v>
      </c>
      <c r="D717" s="1">
        <v>2045</v>
      </c>
      <c r="J717" s="1" t="s">
        <v>137</v>
      </c>
      <c r="K717" s="1" t="s">
        <v>138</v>
      </c>
      <c r="L717" s="1">
        <v>2045</v>
      </c>
      <c r="M717" s="1" t="str">
        <f>IF(sum!A710="AT",sum!B710,"*")</f>
        <v>*</v>
      </c>
      <c r="N717" s="1"/>
      <c r="O717" s="1" t="str">
        <f>IF(sum!A710="AT",sum!I710,"*")</f>
        <v>*</v>
      </c>
      <c r="R717" s="1" t="s">
        <v>137</v>
      </c>
      <c r="S717" s="1" t="s">
        <v>138</v>
      </c>
      <c r="T717" s="1">
        <v>2045</v>
      </c>
      <c r="U717" s="1" t="str">
        <f>IF(sum!A710="BC",sum!B710,"*")</f>
        <v>*</v>
      </c>
      <c r="V717" s="1"/>
      <c r="W717" s="1" t="str">
        <f>IF(sum!A710="BC",sum!I710,"*")</f>
        <v>*</v>
      </c>
      <c r="Z717" s="1" t="s">
        <v>137</v>
      </c>
      <c r="AA717" s="1" t="s">
        <v>138</v>
      </c>
      <c r="AB717" s="1">
        <v>2045</v>
      </c>
      <c r="AC717" s="1" t="str">
        <f>IF(sum!A710="MA",sum!B710,"*")</f>
        <v>*</v>
      </c>
      <c r="AD717" s="1"/>
      <c r="AE717" s="1" t="str">
        <f>IF(sum!A710="MA",sum!I710,"*")</f>
        <v>*</v>
      </c>
      <c r="AH717" s="1" t="s">
        <v>137</v>
      </c>
      <c r="AI717" s="1" t="s">
        <v>138</v>
      </c>
      <c r="AJ717" s="1">
        <v>2045</v>
      </c>
      <c r="AK717" s="1" t="str">
        <f>IF(sum!A710="ON",sum!B710,"*")</f>
        <v>*</v>
      </c>
      <c r="AL717" s="1"/>
      <c r="AM717" s="1" t="str">
        <f>IF(sum!A710="ON",sum!I710,"*")</f>
        <v>*</v>
      </c>
      <c r="AP717" s="4" t="s">
        <v>137</v>
      </c>
      <c r="AQ717" s="4" t="s">
        <v>138</v>
      </c>
      <c r="AR717" s="4">
        <v>2045</v>
      </c>
      <c r="AS717" s="1" t="str">
        <f>IF(sum!A710="QU",sum!B710,"*")</f>
        <v>*</v>
      </c>
      <c r="AT717" s="1"/>
      <c r="AU717" s="1" t="str">
        <f>IF(sum!A710="QU",sum!I710,"*")</f>
        <v>*</v>
      </c>
      <c r="AX717" s="1" t="s">
        <v>137</v>
      </c>
      <c r="AY717" s="1" t="s">
        <v>138</v>
      </c>
      <c r="AZ717" s="1">
        <v>2045</v>
      </c>
      <c r="BA717" s="1" t="str">
        <f>IF(sum!A710="SA",sum!B710,"*")</f>
        <v>R_ES-SH-MOB_ELC1</v>
      </c>
      <c r="BB717" s="1"/>
      <c r="BC717" s="1">
        <f>IF(sum!A710="SA",sum!I710,"*")</f>
        <v>1.570567343524E-2</v>
      </c>
    </row>
    <row r="718" spans="2:55">
      <c r="B718" s="4" t="s">
        <v>137</v>
      </c>
      <c r="C718" s="4" t="s">
        <v>138</v>
      </c>
      <c r="D718" s="4">
        <v>2045</v>
      </c>
      <c r="J718" s="4" t="s">
        <v>137</v>
      </c>
      <c r="K718" s="4" t="s">
        <v>138</v>
      </c>
      <c r="L718" s="4">
        <v>2045</v>
      </c>
      <c r="M718" s="1" t="str">
        <f>IF(sum!A711="AT",sum!B711,"*")</f>
        <v>*</v>
      </c>
      <c r="N718" s="1"/>
      <c r="O718" s="1" t="str">
        <f>IF(sum!A711="AT",sum!I711,"*")</f>
        <v>*</v>
      </c>
      <c r="R718" s="4" t="s">
        <v>137</v>
      </c>
      <c r="S718" s="4" t="s">
        <v>138</v>
      </c>
      <c r="T718" s="4">
        <v>2045</v>
      </c>
      <c r="U718" s="1" t="str">
        <f>IF(sum!A711="BC",sum!B711,"*")</f>
        <v>*</v>
      </c>
      <c r="V718" s="1"/>
      <c r="W718" s="1" t="str">
        <f>IF(sum!A711="BC",sum!I711,"*")</f>
        <v>*</v>
      </c>
      <c r="Z718" s="4" t="s">
        <v>137</v>
      </c>
      <c r="AA718" s="4" t="s">
        <v>138</v>
      </c>
      <c r="AB718" s="4">
        <v>2045</v>
      </c>
      <c r="AC718" s="1" t="str">
        <f>IF(sum!A711="MA",sum!B711,"*")</f>
        <v>*</v>
      </c>
      <c r="AD718" s="1"/>
      <c r="AE718" s="1" t="str">
        <f>IF(sum!A711="MA",sum!I711,"*")</f>
        <v>*</v>
      </c>
      <c r="AH718" s="4" t="s">
        <v>137</v>
      </c>
      <c r="AI718" s="4" t="s">
        <v>138</v>
      </c>
      <c r="AJ718" s="4">
        <v>2045</v>
      </c>
      <c r="AK718" s="1" t="str">
        <f>IF(sum!A711="ON",sum!B711,"*")</f>
        <v>*</v>
      </c>
      <c r="AL718" s="1"/>
      <c r="AM718" s="1" t="str">
        <f>IF(sum!A711="ON",sum!I711,"*")</f>
        <v>*</v>
      </c>
      <c r="AP718" s="1" t="s">
        <v>137</v>
      </c>
      <c r="AQ718" s="1" t="s">
        <v>138</v>
      </c>
      <c r="AR718" s="1">
        <v>2045</v>
      </c>
      <c r="AS718" s="1" t="str">
        <f>IF(sum!A711="QU",sum!B711,"*")</f>
        <v>*</v>
      </c>
      <c r="AT718" s="1"/>
      <c r="AU718" s="1" t="str">
        <f>IF(sum!A711="QU",sum!I711,"*")</f>
        <v>*</v>
      </c>
      <c r="AX718" s="4" t="s">
        <v>137</v>
      </c>
      <c r="AY718" s="4" t="s">
        <v>138</v>
      </c>
      <c r="AZ718" s="4">
        <v>2045</v>
      </c>
      <c r="BA718" s="1" t="str">
        <f>IF(sum!A711="SA",sum!B711,"*")</f>
        <v>R_ES-SH-MOB_HET1</v>
      </c>
      <c r="BB718" s="1"/>
      <c r="BC718" s="1">
        <f>IF(sum!A711="SA",sum!I711,"*")</f>
        <v>0</v>
      </c>
    </row>
    <row r="719" spans="2:55">
      <c r="B719" s="1" t="s">
        <v>137</v>
      </c>
      <c r="C719" s="1" t="s">
        <v>138</v>
      </c>
      <c r="D719" s="1">
        <v>2045</v>
      </c>
      <c r="J719" s="1" t="s">
        <v>137</v>
      </c>
      <c r="K719" s="1" t="s">
        <v>138</v>
      </c>
      <c r="L719" s="1">
        <v>2045</v>
      </c>
      <c r="M719" s="1" t="str">
        <f>IF(sum!A712="AT",sum!B712,"*")</f>
        <v>*</v>
      </c>
      <c r="N719" s="1"/>
      <c r="O719" s="1" t="str">
        <f>IF(sum!A712="AT",sum!I712,"*")</f>
        <v>*</v>
      </c>
      <c r="R719" s="1" t="s">
        <v>137</v>
      </c>
      <c r="S719" s="1" t="s">
        <v>138</v>
      </c>
      <c r="T719" s="1">
        <v>2045</v>
      </c>
      <c r="U719" s="1" t="str">
        <f>IF(sum!A712="BC",sum!B712,"*")</f>
        <v>*</v>
      </c>
      <c r="V719" s="1"/>
      <c r="W719" s="1" t="str">
        <f>IF(sum!A712="BC",sum!I712,"*")</f>
        <v>*</v>
      </c>
      <c r="Z719" s="1" t="s">
        <v>137</v>
      </c>
      <c r="AA719" s="1" t="s">
        <v>138</v>
      </c>
      <c r="AB719" s="1">
        <v>2045</v>
      </c>
      <c r="AC719" s="1" t="str">
        <f>IF(sum!A712="MA",sum!B712,"*")</f>
        <v>*</v>
      </c>
      <c r="AD719" s="1"/>
      <c r="AE719" s="1" t="str">
        <f>IF(sum!A712="MA",sum!I712,"*")</f>
        <v>*</v>
      </c>
      <c r="AH719" s="1" t="s">
        <v>137</v>
      </c>
      <c r="AI719" s="1" t="s">
        <v>138</v>
      </c>
      <c r="AJ719" s="1">
        <v>2045</v>
      </c>
      <c r="AK719" s="1" t="str">
        <f>IF(sum!A712="ON",sum!B712,"*")</f>
        <v>*</v>
      </c>
      <c r="AL719" s="1"/>
      <c r="AM719" s="1" t="str">
        <f>IF(sum!A712="ON",sum!I712,"*")</f>
        <v>*</v>
      </c>
      <c r="AP719" s="4" t="s">
        <v>137</v>
      </c>
      <c r="AQ719" s="4" t="s">
        <v>138</v>
      </c>
      <c r="AR719" s="4">
        <v>2045</v>
      </c>
      <c r="AS719" s="1" t="str">
        <f>IF(sum!A712="QU",sum!B712,"*")</f>
        <v>*</v>
      </c>
      <c r="AT719" s="1"/>
      <c r="AU719" s="1" t="str">
        <f>IF(sum!A712="QU",sum!I712,"*")</f>
        <v>*</v>
      </c>
      <c r="AX719" s="1" t="s">
        <v>137</v>
      </c>
      <c r="AY719" s="1" t="s">
        <v>138</v>
      </c>
      <c r="AZ719" s="1">
        <v>2045</v>
      </c>
      <c r="BA719" s="1" t="str">
        <f>IF(sum!A712="SA",sum!B712,"*")</f>
        <v>R_ES-SH-SA_ELC1</v>
      </c>
      <c r="BB719" s="1"/>
      <c r="BC719" s="1">
        <f>IF(sum!A712="SA",sum!I712,"*")</f>
        <v>5.1089064108506499E-2</v>
      </c>
    </row>
    <row r="720" spans="2:55">
      <c r="B720" s="4" t="s">
        <v>137</v>
      </c>
      <c r="C720" s="4" t="s">
        <v>138</v>
      </c>
      <c r="D720" s="4">
        <v>2045</v>
      </c>
      <c r="J720" s="4" t="s">
        <v>137</v>
      </c>
      <c r="K720" s="4" t="s">
        <v>138</v>
      </c>
      <c r="L720" s="4">
        <v>2045</v>
      </c>
      <c r="M720" s="1" t="str">
        <f>IF(sum!A713="AT",sum!B713,"*")</f>
        <v>*</v>
      </c>
      <c r="N720" s="1"/>
      <c r="O720" s="1" t="str">
        <f>IF(sum!A713="AT",sum!I713,"*")</f>
        <v>*</v>
      </c>
      <c r="R720" s="4" t="s">
        <v>137</v>
      </c>
      <c r="S720" s="4" t="s">
        <v>138</v>
      </c>
      <c r="T720" s="4">
        <v>2045</v>
      </c>
      <c r="U720" s="1" t="str">
        <f>IF(sum!A713="BC",sum!B713,"*")</f>
        <v>*</v>
      </c>
      <c r="V720" s="1"/>
      <c r="W720" s="1" t="str">
        <f>IF(sum!A713="BC",sum!I713,"*")</f>
        <v>*</v>
      </c>
      <c r="Z720" s="4" t="s">
        <v>137</v>
      </c>
      <c r="AA720" s="4" t="s">
        <v>138</v>
      </c>
      <c r="AB720" s="4">
        <v>2045</v>
      </c>
      <c r="AC720" s="1" t="str">
        <f>IF(sum!A713="MA",sum!B713,"*")</f>
        <v>*</v>
      </c>
      <c r="AD720" s="1"/>
      <c r="AE720" s="1" t="str">
        <f>IF(sum!A713="MA",sum!I713,"*")</f>
        <v>*</v>
      </c>
      <c r="AH720" s="4" t="s">
        <v>137</v>
      </c>
      <c r="AI720" s="4" t="s">
        <v>138</v>
      </c>
      <c r="AJ720" s="4">
        <v>2045</v>
      </c>
      <c r="AK720" s="1" t="str">
        <f>IF(sum!A713="ON",sum!B713,"*")</f>
        <v>*</v>
      </c>
      <c r="AL720" s="1"/>
      <c r="AM720" s="1" t="str">
        <f>IF(sum!A713="ON",sum!I713,"*")</f>
        <v>*</v>
      </c>
      <c r="AP720" s="1" t="s">
        <v>137</v>
      </c>
      <c r="AQ720" s="1" t="s">
        <v>138</v>
      </c>
      <c r="AR720" s="1">
        <v>2045</v>
      </c>
      <c r="AS720" s="1" t="str">
        <f>IF(sum!A713="QU",sum!B713,"*")</f>
        <v>*</v>
      </c>
      <c r="AT720" s="1"/>
      <c r="AU720" s="1" t="str">
        <f>IF(sum!A713="QU",sum!I713,"*")</f>
        <v>*</v>
      </c>
      <c r="AX720" s="4" t="s">
        <v>137</v>
      </c>
      <c r="AY720" s="4" t="s">
        <v>138</v>
      </c>
      <c r="AZ720" s="4">
        <v>2045</v>
      </c>
      <c r="BA720" s="1" t="str">
        <f>IF(sum!A713="SA",sum!B713,"*")</f>
        <v>R_ES-SH-SA_HET1</v>
      </c>
      <c r="BB720" s="1"/>
      <c r="BC720" s="1">
        <f>IF(sum!A713="SA",sum!I713,"*")</f>
        <v>0</v>
      </c>
    </row>
    <row r="721" spans="2:55">
      <c r="B721" s="1" t="s">
        <v>137</v>
      </c>
      <c r="C721" s="1" t="s">
        <v>138</v>
      </c>
      <c r="D721" s="1">
        <v>2045</v>
      </c>
      <c r="J721" s="1" t="s">
        <v>137</v>
      </c>
      <c r="K721" s="1" t="s">
        <v>138</v>
      </c>
      <c r="L721" s="1">
        <v>2045</v>
      </c>
      <c r="M721" s="1" t="str">
        <f>IF(sum!A714="AT",sum!B714,"*")</f>
        <v>*</v>
      </c>
      <c r="N721" s="1"/>
      <c r="O721" s="1" t="str">
        <f>IF(sum!A714="AT",sum!I714,"*")</f>
        <v>*</v>
      </c>
      <c r="R721" s="1" t="s">
        <v>137</v>
      </c>
      <c r="S721" s="1" t="s">
        <v>138</v>
      </c>
      <c r="T721" s="1">
        <v>2045</v>
      </c>
      <c r="U721" s="1" t="str">
        <f>IF(sum!A714="BC",sum!B714,"*")</f>
        <v>*</v>
      </c>
      <c r="V721" s="1"/>
      <c r="W721" s="1" t="str">
        <f>IF(sum!A714="BC",sum!I714,"*")</f>
        <v>*</v>
      </c>
      <c r="Z721" s="1" t="s">
        <v>137</v>
      </c>
      <c r="AA721" s="1" t="s">
        <v>138</v>
      </c>
      <c r="AB721" s="1">
        <v>2045</v>
      </c>
      <c r="AC721" s="1" t="str">
        <f>IF(sum!A714="MA",sum!B714,"*")</f>
        <v>*</v>
      </c>
      <c r="AD721" s="1"/>
      <c r="AE721" s="1" t="str">
        <f>IF(sum!A714="MA",sum!I714,"*")</f>
        <v>*</v>
      </c>
      <c r="AH721" s="1" t="s">
        <v>137</v>
      </c>
      <c r="AI721" s="1" t="s">
        <v>138</v>
      </c>
      <c r="AJ721" s="1">
        <v>2045</v>
      </c>
      <c r="AK721" s="1" t="str">
        <f>IF(sum!A714="ON",sum!B714,"*")</f>
        <v>*</v>
      </c>
      <c r="AL721" s="1"/>
      <c r="AM721" s="1" t="str">
        <f>IF(sum!A714="ON",sum!I714,"*")</f>
        <v>*</v>
      </c>
      <c r="AP721" s="4" t="s">
        <v>137</v>
      </c>
      <c r="AQ721" s="4" t="s">
        <v>138</v>
      </c>
      <c r="AR721" s="4">
        <v>2045</v>
      </c>
      <c r="AS721" s="1" t="str">
        <f>IF(sum!A714="QU",sum!B714,"*")</f>
        <v>*</v>
      </c>
      <c r="AT721" s="1"/>
      <c r="AU721" s="1" t="str">
        <f>IF(sum!A714="QU",sum!I714,"*")</f>
        <v>*</v>
      </c>
      <c r="AX721" s="1" t="s">
        <v>137</v>
      </c>
      <c r="AY721" s="1" t="s">
        <v>138</v>
      </c>
      <c r="AZ721" s="1">
        <v>2045</v>
      </c>
      <c r="BA721" s="1" t="str">
        <f>IF(sum!A714="SA",sum!B714,"*")</f>
        <v>R_ES-SH-SD_ELC1</v>
      </c>
      <c r="BB721" s="1"/>
      <c r="BC721" s="1">
        <f>IF(sum!A714="SA",sum!I714,"*")</f>
        <v>0.344100803602297</v>
      </c>
    </row>
    <row r="722" spans="2:55">
      <c r="B722" s="4" t="s">
        <v>137</v>
      </c>
      <c r="C722" s="4" t="s">
        <v>138</v>
      </c>
      <c r="D722" s="4">
        <v>2045</v>
      </c>
      <c r="J722" s="4" t="s">
        <v>137</v>
      </c>
      <c r="K722" s="4" t="s">
        <v>138</v>
      </c>
      <c r="L722" s="4">
        <v>2045</v>
      </c>
      <c r="M722" s="1" t="str">
        <f>IF(sum!A715="AT",sum!B715,"*")</f>
        <v>*</v>
      </c>
      <c r="N722" s="1"/>
      <c r="O722" s="1" t="str">
        <f>IF(sum!A715="AT",sum!I715,"*")</f>
        <v>*</v>
      </c>
      <c r="R722" s="4" t="s">
        <v>137</v>
      </c>
      <c r="S722" s="4" t="s">
        <v>138</v>
      </c>
      <c r="T722" s="4">
        <v>2045</v>
      </c>
      <c r="U722" s="1" t="str">
        <f>IF(sum!A715="BC",sum!B715,"*")</f>
        <v>*</v>
      </c>
      <c r="V722" s="1"/>
      <c r="W722" s="1" t="str">
        <f>IF(sum!A715="BC",sum!I715,"*")</f>
        <v>*</v>
      </c>
      <c r="Z722" s="4" t="s">
        <v>137</v>
      </c>
      <c r="AA722" s="4" t="s">
        <v>138</v>
      </c>
      <c r="AB722" s="4">
        <v>2045</v>
      </c>
      <c r="AC722" s="1" t="str">
        <f>IF(sum!A715="MA",sum!B715,"*")</f>
        <v>*</v>
      </c>
      <c r="AD722" s="1"/>
      <c r="AE722" s="1" t="str">
        <f>IF(sum!A715="MA",sum!I715,"*")</f>
        <v>*</v>
      </c>
      <c r="AH722" s="4" t="s">
        <v>137</v>
      </c>
      <c r="AI722" s="4" t="s">
        <v>138</v>
      </c>
      <c r="AJ722" s="4">
        <v>2045</v>
      </c>
      <c r="AK722" s="1" t="str">
        <f>IF(sum!A715="ON",sum!B715,"*")</f>
        <v>*</v>
      </c>
      <c r="AL722" s="1"/>
      <c r="AM722" s="1" t="str">
        <f>IF(sum!A715="ON",sum!I715,"*")</f>
        <v>*</v>
      </c>
      <c r="AP722" s="1" t="s">
        <v>137</v>
      </c>
      <c r="AQ722" s="1" t="s">
        <v>138</v>
      </c>
      <c r="AR722" s="1">
        <v>2045</v>
      </c>
      <c r="AS722" s="1" t="str">
        <f>IF(sum!A715="QU",sum!B715,"*")</f>
        <v>*</v>
      </c>
      <c r="AT722" s="1"/>
      <c r="AU722" s="1" t="str">
        <f>IF(sum!A715="QU",sum!I715,"*")</f>
        <v>*</v>
      </c>
      <c r="AX722" s="4" t="s">
        <v>137</v>
      </c>
      <c r="AY722" s="4" t="s">
        <v>138</v>
      </c>
      <c r="AZ722" s="4">
        <v>2045</v>
      </c>
      <c r="BA722" s="1" t="str">
        <f>IF(sum!A715="SA",sum!B715,"*")</f>
        <v>R_ES-SH-SD_HET1</v>
      </c>
      <c r="BB722" s="1"/>
      <c r="BC722" s="1">
        <f>IF(sum!A715="SA",sum!I715,"*")</f>
        <v>0</v>
      </c>
    </row>
    <row r="723" spans="2:55">
      <c r="B723" s="1" t="s">
        <v>137</v>
      </c>
      <c r="C723" s="1" t="s">
        <v>138</v>
      </c>
      <c r="D723" s="1">
        <v>2045</v>
      </c>
      <c r="J723" s="1" t="s">
        <v>137</v>
      </c>
      <c r="K723" s="1" t="s">
        <v>138</v>
      </c>
      <c r="L723" s="1">
        <v>2045</v>
      </c>
      <c r="M723" s="1" t="str">
        <f>IF(sum!A716="AT",sum!B716,"*")</f>
        <v>*</v>
      </c>
      <c r="N723" s="1"/>
      <c r="O723" s="1" t="str">
        <f>IF(sum!A716="AT",sum!I716,"*")</f>
        <v>*</v>
      </c>
      <c r="R723" s="1" t="s">
        <v>137</v>
      </c>
      <c r="S723" s="1" t="s">
        <v>138</v>
      </c>
      <c r="T723" s="1">
        <v>2045</v>
      </c>
      <c r="U723" s="1" t="str">
        <f>IF(sum!A716="BC",sum!B716,"*")</f>
        <v>*</v>
      </c>
      <c r="V723" s="1"/>
      <c r="W723" s="1" t="str">
        <f>IF(sum!A716="BC",sum!I716,"*")</f>
        <v>*</v>
      </c>
      <c r="Z723" s="1" t="s">
        <v>137</v>
      </c>
      <c r="AA723" s="1" t="s">
        <v>138</v>
      </c>
      <c r="AB723" s="1">
        <v>2045</v>
      </c>
      <c r="AC723" s="1" t="str">
        <f>IF(sum!A716="MA",sum!B716,"*")</f>
        <v>*</v>
      </c>
      <c r="AD723" s="1"/>
      <c r="AE723" s="1" t="str">
        <f>IF(sum!A716="MA",sum!I716,"*")</f>
        <v>*</v>
      </c>
      <c r="AH723" s="1" t="s">
        <v>137</v>
      </c>
      <c r="AI723" s="1" t="s">
        <v>138</v>
      </c>
      <c r="AJ723" s="1">
        <v>2045</v>
      </c>
      <c r="AK723" s="1" t="str">
        <f>IF(sum!A716="ON",sum!B716,"*")</f>
        <v>*</v>
      </c>
      <c r="AL723" s="1"/>
      <c r="AM723" s="1" t="str">
        <f>IF(sum!A716="ON",sum!I716,"*")</f>
        <v>*</v>
      </c>
      <c r="AP723" s="4" t="s">
        <v>137</v>
      </c>
      <c r="AQ723" s="4" t="s">
        <v>138</v>
      </c>
      <c r="AR723" s="4">
        <v>2045</v>
      </c>
      <c r="AS723" s="1" t="str">
        <f>IF(sum!A716="QU",sum!B716,"*")</f>
        <v>*</v>
      </c>
      <c r="AT723" s="1"/>
      <c r="AU723" s="1" t="str">
        <f>IF(sum!A716="QU",sum!I716,"*")</f>
        <v>*</v>
      </c>
      <c r="AX723" s="1" t="s">
        <v>137</v>
      </c>
      <c r="AY723" s="1" t="s">
        <v>138</v>
      </c>
      <c r="AZ723" s="1">
        <v>2045</v>
      </c>
      <c r="BA723" s="1" t="str">
        <f>IF(sum!A716="SA",sum!B716,"*")</f>
        <v>R_ES-WH-AP_GAS1</v>
      </c>
      <c r="BB723" s="1"/>
      <c r="BC723" s="1">
        <f>IF(sum!A716="SA",sum!I716,"*")</f>
        <v>0</v>
      </c>
    </row>
    <row r="724" spans="2:55">
      <c r="B724" s="4" t="s">
        <v>137</v>
      </c>
      <c r="C724" s="4" t="s">
        <v>138</v>
      </c>
      <c r="D724" s="4">
        <v>2045</v>
      </c>
      <c r="J724" s="4" t="s">
        <v>137</v>
      </c>
      <c r="K724" s="4" t="s">
        <v>138</v>
      </c>
      <c r="L724" s="4">
        <v>2045</v>
      </c>
      <c r="M724" s="1" t="str">
        <f>IF(sum!A717="AT",sum!B717,"*")</f>
        <v>*</v>
      </c>
      <c r="N724" s="1"/>
      <c r="O724" s="1" t="str">
        <f>IF(sum!A717="AT",sum!I717,"*")</f>
        <v>*</v>
      </c>
      <c r="R724" s="4" t="s">
        <v>137</v>
      </c>
      <c r="S724" s="4" t="s">
        <v>138</v>
      </c>
      <c r="T724" s="4">
        <v>2045</v>
      </c>
      <c r="U724" s="1" t="str">
        <f>IF(sum!A717="BC",sum!B717,"*")</f>
        <v>*</v>
      </c>
      <c r="V724" s="1"/>
      <c r="W724" s="1" t="str">
        <f>IF(sum!A717="BC",sum!I717,"*")</f>
        <v>*</v>
      </c>
      <c r="Z724" s="4" t="s">
        <v>137</v>
      </c>
      <c r="AA724" s="4" t="s">
        <v>138</v>
      </c>
      <c r="AB724" s="4">
        <v>2045</v>
      </c>
      <c r="AC724" s="1" t="str">
        <f>IF(sum!A717="MA",sum!B717,"*")</f>
        <v>*</v>
      </c>
      <c r="AD724" s="1"/>
      <c r="AE724" s="1" t="str">
        <f>IF(sum!A717="MA",sum!I717,"*")</f>
        <v>*</v>
      </c>
      <c r="AH724" s="4" t="s">
        <v>137</v>
      </c>
      <c r="AI724" s="4" t="s">
        <v>138</v>
      </c>
      <c r="AJ724" s="4">
        <v>2045</v>
      </c>
      <c r="AK724" s="1" t="str">
        <f>IF(sum!A717="ON",sum!B717,"*")</f>
        <v>*</v>
      </c>
      <c r="AL724" s="1"/>
      <c r="AM724" s="1" t="str">
        <f>IF(sum!A717="ON",sum!I717,"*")</f>
        <v>*</v>
      </c>
      <c r="AP724" s="1" t="s">
        <v>137</v>
      </c>
      <c r="AQ724" s="1" t="s">
        <v>138</v>
      </c>
      <c r="AR724" s="1">
        <v>2045</v>
      </c>
      <c r="AS724" s="1" t="str">
        <f>IF(sum!A717="QU",sum!B717,"*")</f>
        <v>*</v>
      </c>
      <c r="AT724" s="1"/>
      <c r="AU724" s="1" t="str">
        <f>IF(sum!A717="QU",sum!I717,"*")</f>
        <v>*</v>
      </c>
      <c r="AX724" s="4" t="s">
        <v>137</v>
      </c>
      <c r="AY724" s="4" t="s">
        <v>138</v>
      </c>
      <c r="AZ724" s="4">
        <v>2045</v>
      </c>
      <c r="BA724" s="1" t="str">
        <f>IF(sum!A717="SA",sum!B717,"*")</f>
        <v>R_ES-WH-AP_STEAM1</v>
      </c>
      <c r="BB724" s="1"/>
      <c r="BC724" s="1">
        <f>IF(sum!A717="SA",sum!I717,"*")</f>
        <v>0.19708787004992201</v>
      </c>
    </row>
    <row r="725" spans="2:55">
      <c r="B725" s="1" t="s">
        <v>137</v>
      </c>
      <c r="C725" s="1" t="s">
        <v>138</v>
      </c>
      <c r="D725" s="1">
        <v>2045</v>
      </c>
      <c r="J725" s="1" t="s">
        <v>137</v>
      </c>
      <c r="K725" s="1" t="s">
        <v>138</v>
      </c>
      <c r="L725" s="1">
        <v>2045</v>
      </c>
      <c r="M725" s="1" t="str">
        <f>IF(sum!A718="AT",sum!B718,"*")</f>
        <v>*</v>
      </c>
      <c r="N725" s="1"/>
      <c r="O725" s="1" t="str">
        <f>IF(sum!A718="AT",sum!I718,"*")</f>
        <v>*</v>
      </c>
      <c r="R725" s="1" t="s">
        <v>137</v>
      </c>
      <c r="S725" s="1" t="s">
        <v>138</v>
      </c>
      <c r="T725" s="1">
        <v>2045</v>
      </c>
      <c r="U725" s="1" t="str">
        <f>IF(sum!A718="BC",sum!B718,"*")</f>
        <v>*</v>
      </c>
      <c r="V725" s="1"/>
      <c r="W725" s="1" t="str">
        <f>IF(sum!A718="BC",sum!I718,"*")</f>
        <v>*</v>
      </c>
      <c r="Z725" s="1" t="s">
        <v>137</v>
      </c>
      <c r="AA725" s="1" t="s">
        <v>138</v>
      </c>
      <c r="AB725" s="1">
        <v>2045</v>
      </c>
      <c r="AC725" s="1" t="str">
        <f>IF(sum!A718="MA",sum!B718,"*")</f>
        <v>*</v>
      </c>
      <c r="AD725" s="1"/>
      <c r="AE725" s="1" t="str">
        <f>IF(sum!A718="MA",sum!I718,"*")</f>
        <v>*</v>
      </c>
      <c r="AH725" s="1" t="s">
        <v>137</v>
      </c>
      <c r="AI725" s="1" t="s">
        <v>138</v>
      </c>
      <c r="AJ725" s="1">
        <v>2045</v>
      </c>
      <c r="AK725" s="1" t="str">
        <f>IF(sum!A718="ON",sum!B718,"*")</f>
        <v>*</v>
      </c>
      <c r="AL725" s="1"/>
      <c r="AM725" s="1" t="str">
        <f>IF(sum!A718="ON",sum!I718,"*")</f>
        <v>*</v>
      </c>
      <c r="AP725" s="4" t="s">
        <v>137</v>
      </c>
      <c r="AQ725" s="4" t="s">
        <v>138</v>
      </c>
      <c r="AR725" s="4">
        <v>2045</v>
      </c>
      <c r="AS725" s="1" t="str">
        <f>IF(sum!A718="QU",sum!B718,"*")</f>
        <v>*</v>
      </c>
      <c r="AT725" s="1"/>
      <c r="AU725" s="1" t="str">
        <f>IF(sum!A718="QU",sum!I718,"*")</f>
        <v>*</v>
      </c>
      <c r="AX725" s="1" t="s">
        <v>137</v>
      </c>
      <c r="AY725" s="1" t="s">
        <v>138</v>
      </c>
      <c r="AZ725" s="1">
        <v>2045</v>
      </c>
      <c r="BA725" s="1" t="str">
        <f>IF(sum!A718="SA",sum!B718,"*")</f>
        <v>R_ES-WH-AP_WOD1</v>
      </c>
      <c r="BB725" s="1"/>
      <c r="BC725" s="1">
        <f>IF(sum!A718="SA",sum!I718,"*")</f>
        <v>0</v>
      </c>
    </row>
    <row r="726" spans="2:55">
      <c r="B726" s="4" t="s">
        <v>137</v>
      </c>
      <c r="C726" s="4" t="s">
        <v>138</v>
      </c>
      <c r="D726" s="4">
        <v>2045</v>
      </c>
      <c r="J726" s="4" t="s">
        <v>137</v>
      </c>
      <c r="K726" s="4" t="s">
        <v>138</v>
      </c>
      <c r="L726" s="4">
        <v>2045</v>
      </c>
      <c r="M726" s="1" t="str">
        <f>IF(sum!A719="AT",sum!B719,"*")</f>
        <v>*</v>
      </c>
      <c r="N726" s="1"/>
      <c r="O726" s="1" t="str">
        <f>IF(sum!A719="AT",sum!I719,"*")</f>
        <v>*</v>
      </c>
      <c r="R726" s="4" t="s">
        <v>137</v>
      </c>
      <c r="S726" s="4" t="s">
        <v>138</v>
      </c>
      <c r="T726" s="4">
        <v>2045</v>
      </c>
      <c r="U726" s="1" t="str">
        <f>IF(sum!A719="BC",sum!B719,"*")</f>
        <v>*</v>
      </c>
      <c r="V726" s="1"/>
      <c r="W726" s="1" t="str">
        <f>IF(sum!A719="BC",sum!I719,"*")</f>
        <v>*</v>
      </c>
      <c r="Z726" s="4" t="s">
        <v>137</v>
      </c>
      <c r="AA726" s="4" t="s">
        <v>138</v>
      </c>
      <c r="AB726" s="4">
        <v>2045</v>
      </c>
      <c r="AC726" s="1" t="str">
        <f>IF(sum!A719="MA",sum!B719,"*")</f>
        <v>*</v>
      </c>
      <c r="AD726" s="1"/>
      <c r="AE726" s="1" t="str">
        <f>IF(sum!A719="MA",sum!I719,"*")</f>
        <v>*</v>
      </c>
      <c r="AH726" s="4" t="s">
        <v>137</v>
      </c>
      <c r="AI726" s="4" t="s">
        <v>138</v>
      </c>
      <c r="AJ726" s="4">
        <v>2045</v>
      </c>
      <c r="AK726" s="1" t="str">
        <f>IF(sum!A719="ON",sum!B719,"*")</f>
        <v>*</v>
      </c>
      <c r="AL726" s="1"/>
      <c r="AM726" s="1" t="str">
        <f>IF(sum!A719="ON",sum!I719,"*")</f>
        <v>*</v>
      </c>
      <c r="AP726" s="1" t="s">
        <v>137</v>
      </c>
      <c r="AQ726" s="1" t="s">
        <v>138</v>
      </c>
      <c r="AR726" s="1">
        <v>2045</v>
      </c>
      <c r="AS726" s="1" t="str">
        <f>IF(sum!A719="QU",sum!B719,"*")</f>
        <v>*</v>
      </c>
      <c r="AT726" s="1"/>
      <c r="AU726" s="1" t="str">
        <f>IF(sum!A719="QU",sum!I719,"*")</f>
        <v>*</v>
      </c>
      <c r="AX726" s="4" t="s">
        <v>137</v>
      </c>
      <c r="AY726" s="4" t="s">
        <v>138</v>
      </c>
      <c r="AZ726" s="4">
        <v>2045</v>
      </c>
      <c r="BA726" s="1" t="str">
        <f>IF(sum!A719="SA",sum!B719,"*")</f>
        <v>R_ES-WH-MOB_GAS1</v>
      </c>
      <c r="BB726" s="1"/>
      <c r="BC726" s="1">
        <f>IF(sum!A719="SA",sum!I719,"*")</f>
        <v>0</v>
      </c>
    </row>
    <row r="727" spans="2:55">
      <c r="B727" s="1" t="s">
        <v>137</v>
      </c>
      <c r="C727" s="1" t="s">
        <v>138</v>
      </c>
      <c r="D727" s="1">
        <v>2045</v>
      </c>
      <c r="J727" s="1" t="s">
        <v>137</v>
      </c>
      <c r="K727" s="1" t="s">
        <v>138</v>
      </c>
      <c r="L727" s="1">
        <v>2045</v>
      </c>
      <c r="M727" s="1" t="str">
        <f>IF(sum!A720="AT",sum!B720,"*")</f>
        <v>*</v>
      </c>
      <c r="N727" s="1"/>
      <c r="O727" s="1" t="str">
        <f>IF(sum!A720="AT",sum!I720,"*")</f>
        <v>*</v>
      </c>
      <c r="R727" s="1" t="s">
        <v>137</v>
      </c>
      <c r="S727" s="1" t="s">
        <v>138</v>
      </c>
      <c r="T727" s="1">
        <v>2045</v>
      </c>
      <c r="U727" s="1" t="str">
        <f>IF(sum!A720="BC",sum!B720,"*")</f>
        <v>*</v>
      </c>
      <c r="V727" s="1"/>
      <c r="W727" s="1" t="str">
        <f>IF(sum!A720="BC",sum!I720,"*")</f>
        <v>*</v>
      </c>
      <c r="Z727" s="1" t="s">
        <v>137</v>
      </c>
      <c r="AA727" s="1" t="s">
        <v>138</v>
      </c>
      <c r="AB727" s="1">
        <v>2045</v>
      </c>
      <c r="AC727" s="1" t="str">
        <f>IF(sum!A720="MA",sum!B720,"*")</f>
        <v>*</v>
      </c>
      <c r="AD727" s="1"/>
      <c r="AE727" s="1" t="str">
        <f>IF(sum!A720="MA",sum!I720,"*")</f>
        <v>*</v>
      </c>
      <c r="AH727" s="1" t="s">
        <v>137</v>
      </c>
      <c r="AI727" s="1" t="s">
        <v>138</v>
      </c>
      <c r="AJ727" s="1">
        <v>2045</v>
      </c>
      <c r="AK727" s="1" t="str">
        <f>IF(sum!A720="ON",sum!B720,"*")</f>
        <v>*</v>
      </c>
      <c r="AL727" s="1"/>
      <c r="AM727" s="1" t="str">
        <f>IF(sum!A720="ON",sum!I720,"*")</f>
        <v>*</v>
      </c>
      <c r="AP727" s="4" t="s">
        <v>137</v>
      </c>
      <c r="AQ727" s="4" t="s">
        <v>138</v>
      </c>
      <c r="AR727" s="4">
        <v>2045</v>
      </c>
      <c r="AS727" s="1" t="str">
        <f>IF(sum!A720="QU",sum!B720,"*")</f>
        <v>*</v>
      </c>
      <c r="AT727" s="1"/>
      <c r="AU727" s="1" t="str">
        <f>IF(sum!A720="QU",sum!I720,"*")</f>
        <v>*</v>
      </c>
      <c r="AX727" s="1" t="s">
        <v>137</v>
      </c>
      <c r="AY727" s="1" t="s">
        <v>138</v>
      </c>
      <c r="AZ727" s="1">
        <v>2045</v>
      </c>
      <c r="BA727" s="1" t="str">
        <f>IF(sum!A720="SA",sum!B720,"*")</f>
        <v>R_ES-WH-MOB_STEAM1</v>
      </c>
      <c r="BB727" s="1"/>
      <c r="BC727" s="1">
        <f>IF(sum!A720="SA",sum!I720,"*")</f>
        <v>3.4314539296893098E-2</v>
      </c>
    </row>
    <row r="728" spans="2:55">
      <c r="B728" s="4" t="s">
        <v>137</v>
      </c>
      <c r="C728" s="4" t="s">
        <v>138</v>
      </c>
      <c r="D728" s="4">
        <v>2045</v>
      </c>
      <c r="J728" s="4" t="s">
        <v>137</v>
      </c>
      <c r="K728" s="4" t="s">
        <v>138</v>
      </c>
      <c r="L728" s="4">
        <v>2045</v>
      </c>
      <c r="M728" s="1" t="str">
        <f>IF(sum!A721="AT",sum!B721,"*")</f>
        <v>*</v>
      </c>
      <c r="N728" s="1"/>
      <c r="O728" s="1" t="str">
        <f>IF(sum!A721="AT",sum!I721,"*")</f>
        <v>*</v>
      </c>
      <c r="R728" s="4" t="s">
        <v>137</v>
      </c>
      <c r="S728" s="4" t="s">
        <v>138</v>
      </c>
      <c r="T728" s="4">
        <v>2045</v>
      </c>
      <c r="U728" s="1" t="str">
        <f>IF(sum!A721="BC",sum!B721,"*")</f>
        <v>*</v>
      </c>
      <c r="V728" s="1"/>
      <c r="W728" s="1" t="str">
        <f>IF(sum!A721="BC",sum!I721,"*")</f>
        <v>*</v>
      </c>
      <c r="Z728" s="4" t="s">
        <v>137</v>
      </c>
      <c r="AA728" s="4" t="s">
        <v>138</v>
      </c>
      <c r="AB728" s="4">
        <v>2045</v>
      </c>
      <c r="AC728" s="1" t="str">
        <f>IF(sum!A721="MA",sum!B721,"*")</f>
        <v>*</v>
      </c>
      <c r="AD728" s="1"/>
      <c r="AE728" s="1" t="str">
        <f>IF(sum!A721="MA",sum!I721,"*")</f>
        <v>*</v>
      </c>
      <c r="AH728" s="4" t="s">
        <v>137</v>
      </c>
      <c r="AI728" s="4" t="s">
        <v>138</v>
      </c>
      <c r="AJ728" s="4">
        <v>2045</v>
      </c>
      <c r="AK728" s="1" t="str">
        <f>IF(sum!A721="ON",sum!B721,"*")</f>
        <v>*</v>
      </c>
      <c r="AL728" s="1"/>
      <c r="AM728" s="1" t="str">
        <f>IF(sum!A721="ON",sum!I721,"*")</f>
        <v>*</v>
      </c>
      <c r="AP728" s="1" t="s">
        <v>137</v>
      </c>
      <c r="AQ728" s="1" t="s">
        <v>138</v>
      </c>
      <c r="AR728" s="1">
        <v>2045</v>
      </c>
      <c r="AS728" s="1" t="str">
        <f>IF(sum!A721="QU",sum!B721,"*")</f>
        <v>*</v>
      </c>
      <c r="AT728" s="1"/>
      <c r="AU728" s="1" t="str">
        <f>IF(sum!A721="QU",sum!I721,"*")</f>
        <v>*</v>
      </c>
      <c r="AX728" s="4" t="s">
        <v>137</v>
      </c>
      <c r="AY728" s="4" t="s">
        <v>138</v>
      </c>
      <c r="AZ728" s="4">
        <v>2045</v>
      </c>
      <c r="BA728" s="1" t="str">
        <f>IF(sum!A721="SA",sum!B721,"*")</f>
        <v>R_ES-WH-MOB_WOD1</v>
      </c>
      <c r="BB728" s="1"/>
      <c r="BC728" s="1">
        <f>IF(sum!A721="SA",sum!I721,"*")</f>
        <v>0</v>
      </c>
    </row>
    <row r="729" spans="2:55">
      <c r="B729" s="1" t="s">
        <v>137</v>
      </c>
      <c r="C729" s="1" t="s">
        <v>138</v>
      </c>
      <c r="D729" s="1">
        <v>2045</v>
      </c>
      <c r="J729" s="1" t="s">
        <v>137</v>
      </c>
      <c r="K729" s="1" t="s">
        <v>138</v>
      </c>
      <c r="L729" s="1">
        <v>2045</v>
      </c>
      <c r="M729" s="1" t="str">
        <f>IF(sum!A722="AT",sum!B722,"*")</f>
        <v>*</v>
      </c>
      <c r="N729" s="1"/>
      <c r="O729" s="1" t="str">
        <f>IF(sum!A722="AT",sum!I722,"*")</f>
        <v>*</v>
      </c>
      <c r="R729" s="1" t="s">
        <v>137</v>
      </c>
      <c r="S729" s="1" t="s">
        <v>138</v>
      </c>
      <c r="T729" s="1">
        <v>2045</v>
      </c>
      <c r="U729" s="1" t="str">
        <f>IF(sum!A722="BC",sum!B722,"*")</f>
        <v>*</v>
      </c>
      <c r="V729" s="1"/>
      <c r="W729" s="1" t="str">
        <f>IF(sum!A722="BC",sum!I722,"*")</f>
        <v>*</v>
      </c>
      <c r="Z729" s="1" t="s">
        <v>137</v>
      </c>
      <c r="AA729" s="1" t="s">
        <v>138</v>
      </c>
      <c r="AB729" s="1">
        <v>2045</v>
      </c>
      <c r="AC729" s="1" t="str">
        <f>IF(sum!A722="MA",sum!B722,"*")</f>
        <v>*</v>
      </c>
      <c r="AD729" s="1"/>
      <c r="AE729" s="1" t="str">
        <f>IF(sum!A722="MA",sum!I722,"*")</f>
        <v>*</v>
      </c>
      <c r="AH729" s="1" t="s">
        <v>137</v>
      </c>
      <c r="AI729" s="1" t="s">
        <v>138</v>
      </c>
      <c r="AJ729" s="1">
        <v>2045</v>
      </c>
      <c r="AK729" s="1" t="str">
        <f>IF(sum!A722="ON",sum!B722,"*")</f>
        <v>*</v>
      </c>
      <c r="AL729" s="1"/>
      <c r="AM729" s="1" t="str">
        <f>IF(sum!A722="ON",sum!I722,"*")</f>
        <v>*</v>
      </c>
      <c r="AP729" s="4" t="s">
        <v>137</v>
      </c>
      <c r="AQ729" s="4" t="s">
        <v>138</v>
      </c>
      <c r="AR729" s="4">
        <v>2045</v>
      </c>
      <c r="AS729" s="1" t="str">
        <f>IF(sum!A722="QU",sum!B722,"*")</f>
        <v>*</v>
      </c>
      <c r="AT729" s="1"/>
      <c r="AU729" s="1" t="str">
        <f>IF(sum!A722="QU",sum!I722,"*")</f>
        <v>*</v>
      </c>
      <c r="AX729" s="1" t="s">
        <v>137</v>
      </c>
      <c r="AY729" s="1" t="s">
        <v>138</v>
      </c>
      <c r="AZ729" s="1">
        <v>2045</v>
      </c>
      <c r="BA729" s="1" t="str">
        <f>IF(sum!A722="SA",sum!B722,"*")</f>
        <v>R_ES-WH-SA_GAS1</v>
      </c>
      <c r="BB729" s="1"/>
      <c r="BC729" s="1">
        <f>IF(sum!A722="SA",sum!I722,"*")</f>
        <v>0</v>
      </c>
    </row>
    <row r="730" spans="2:55">
      <c r="B730" s="4" t="s">
        <v>137</v>
      </c>
      <c r="C730" s="4" t="s">
        <v>138</v>
      </c>
      <c r="D730" s="4">
        <v>2045</v>
      </c>
      <c r="J730" s="4" t="s">
        <v>137</v>
      </c>
      <c r="K730" s="4" t="s">
        <v>138</v>
      </c>
      <c r="L730" s="4">
        <v>2045</v>
      </c>
      <c r="M730" s="1" t="str">
        <f>IF(sum!A723="AT",sum!B723,"*")</f>
        <v>*</v>
      </c>
      <c r="N730" s="1"/>
      <c r="O730" s="1" t="str">
        <f>IF(sum!A723="AT",sum!I723,"*")</f>
        <v>*</v>
      </c>
      <c r="R730" s="4" t="s">
        <v>137</v>
      </c>
      <c r="S730" s="4" t="s">
        <v>138</v>
      </c>
      <c r="T730" s="4">
        <v>2045</v>
      </c>
      <c r="U730" s="1" t="str">
        <f>IF(sum!A723="BC",sum!B723,"*")</f>
        <v>*</v>
      </c>
      <c r="V730" s="1"/>
      <c r="W730" s="1" t="str">
        <f>IF(sum!A723="BC",sum!I723,"*")</f>
        <v>*</v>
      </c>
      <c r="Z730" s="4" t="s">
        <v>137</v>
      </c>
      <c r="AA730" s="4" t="s">
        <v>138</v>
      </c>
      <c r="AB730" s="4">
        <v>2045</v>
      </c>
      <c r="AC730" s="1" t="str">
        <f>IF(sum!A723="MA",sum!B723,"*")</f>
        <v>*</v>
      </c>
      <c r="AD730" s="1"/>
      <c r="AE730" s="1" t="str">
        <f>IF(sum!A723="MA",sum!I723,"*")</f>
        <v>*</v>
      </c>
      <c r="AH730" s="4" t="s">
        <v>137</v>
      </c>
      <c r="AI730" s="4" t="s">
        <v>138</v>
      </c>
      <c r="AJ730" s="4">
        <v>2045</v>
      </c>
      <c r="AK730" s="1" t="str">
        <f>IF(sum!A723="ON",sum!B723,"*")</f>
        <v>*</v>
      </c>
      <c r="AL730" s="1"/>
      <c r="AM730" s="1" t="str">
        <f>IF(sum!A723="ON",sum!I723,"*")</f>
        <v>*</v>
      </c>
      <c r="AP730" s="1" t="s">
        <v>137</v>
      </c>
      <c r="AQ730" s="1" t="s">
        <v>138</v>
      </c>
      <c r="AR730" s="1">
        <v>2045</v>
      </c>
      <c r="AS730" s="1" t="str">
        <f>IF(sum!A723="QU",sum!B723,"*")</f>
        <v>*</v>
      </c>
      <c r="AT730" s="1"/>
      <c r="AU730" s="1" t="str">
        <f>IF(sum!A723="QU",sum!I723,"*")</f>
        <v>*</v>
      </c>
      <c r="AX730" s="4" t="s">
        <v>137</v>
      </c>
      <c r="AY730" s="4" t="s">
        <v>138</v>
      </c>
      <c r="AZ730" s="4">
        <v>2045</v>
      </c>
      <c r="BA730" s="1" t="str">
        <f>IF(sum!A723="SA",sum!B723,"*")</f>
        <v>R_ES-WH-SA_STEAM1</v>
      </c>
      <c r="BB730" s="1"/>
      <c r="BC730" s="1">
        <f>IF(sum!A723="SA",sum!I723,"*")</f>
        <v>9.0840113448998699E-2</v>
      </c>
    </row>
    <row r="731" spans="2:55">
      <c r="B731" s="1" t="s">
        <v>137</v>
      </c>
      <c r="C731" s="1" t="s">
        <v>138</v>
      </c>
      <c r="D731" s="1">
        <v>2045</v>
      </c>
      <c r="J731" s="1" t="s">
        <v>137</v>
      </c>
      <c r="K731" s="1" t="s">
        <v>138</v>
      </c>
      <c r="L731" s="1">
        <v>2045</v>
      </c>
      <c r="M731" s="1" t="str">
        <f>IF(sum!A724="AT",sum!B724,"*")</f>
        <v>*</v>
      </c>
      <c r="N731" s="1"/>
      <c r="O731" s="1" t="str">
        <f>IF(sum!A724="AT",sum!I724,"*")</f>
        <v>*</v>
      </c>
      <c r="R731" s="1" t="s">
        <v>137</v>
      </c>
      <c r="S731" s="1" t="s">
        <v>138</v>
      </c>
      <c r="T731" s="1">
        <v>2045</v>
      </c>
      <c r="U731" s="1" t="str">
        <f>IF(sum!A724="BC",sum!B724,"*")</f>
        <v>*</v>
      </c>
      <c r="V731" s="1"/>
      <c r="W731" s="1" t="str">
        <f>IF(sum!A724="BC",sum!I724,"*")</f>
        <v>*</v>
      </c>
      <c r="Z731" s="1" t="s">
        <v>137</v>
      </c>
      <c r="AA731" s="1" t="s">
        <v>138</v>
      </c>
      <c r="AB731" s="1">
        <v>2045</v>
      </c>
      <c r="AC731" s="1" t="str">
        <f>IF(sum!A724="MA",sum!B724,"*")</f>
        <v>*</v>
      </c>
      <c r="AD731" s="1"/>
      <c r="AE731" s="1" t="str">
        <f>IF(sum!A724="MA",sum!I724,"*")</f>
        <v>*</v>
      </c>
      <c r="AH731" s="1" t="s">
        <v>137</v>
      </c>
      <c r="AI731" s="1" t="s">
        <v>138</v>
      </c>
      <c r="AJ731" s="1">
        <v>2045</v>
      </c>
      <c r="AK731" s="1" t="str">
        <f>IF(sum!A724="ON",sum!B724,"*")</f>
        <v>*</v>
      </c>
      <c r="AL731" s="1"/>
      <c r="AM731" s="1" t="str">
        <f>IF(sum!A724="ON",sum!I724,"*")</f>
        <v>*</v>
      </c>
      <c r="AP731" s="4" t="s">
        <v>137</v>
      </c>
      <c r="AQ731" s="4" t="s">
        <v>138</v>
      </c>
      <c r="AR731" s="4">
        <v>2045</v>
      </c>
      <c r="AS731" s="1" t="str">
        <f>IF(sum!A724="QU",sum!B724,"*")</f>
        <v>*</v>
      </c>
      <c r="AT731" s="1"/>
      <c r="AU731" s="1" t="str">
        <f>IF(sum!A724="QU",sum!I724,"*")</f>
        <v>*</v>
      </c>
      <c r="AX731" s="1" t="s">
        <v>137</v>
      </c>
      <c r="AY731" s="1" t="s">
        <v>138</v>
      </c>
      <c r="AZ731" s="1">
        <v>2045</v>
      </c>
      <c r="BA731" s="1" t="str">
        <f>IF(sum!A724="SA",sum!B724,"*")</f>
        <v>R_ES-WH-SD_GAS1</v>
      </c>
      <c r="BB731" s="1"/>
      <c r="BC731" s="1">
        <f>IF(sum!A724="SA",sum!I724,"*")</f>
        <v>0</v>
      </c>
    </row>
    <row r="732" spans="2:55">
      <c r="B732" s="4" t="s">
        <v>137</v>
      </c>
      <c r="C732" s="4" t="s">
        <v>138</v>
      </c>
      <c r="D732" s="4">
        <v>2045</v>
      </c>
      <c r="J732" s="4" t="s">
        <v>137</v>
      </c>
      <c r="K732" s="4" t="s">
        <v>138</v>
      </c>
      <c r="L732" s="4">
        <v>2045</v>
      </c>
      <c r="M732" s="1" t="str">
        <f>IF(sum!A725="AT",sum!B725,"*")</f>
        <v>*</v>
      </c>
      <c r="N732" s="1"/>
      <c r="O732" s="1" t="str">
        <f>IF(sum!A725="AT",sum!I725,"*")</f>
        <v>*</v>
      </c>
      <c r="R732" s="4" t="s">
        <v>137</v>
      </c>
      <c r="S732" s="4" t="s">
        <v>138</v>
      </c>
      <c r="T732" s="4">
        <v>2045</v>
      </c>
      <c r="U732" s="1" t="str">
        <f>IF(sum!A725="BC",sum!B725,"*")</f>
        <v>*</v>
      </c>
      <c r="V732" s="1"/>
      <c r="W732" s="1" t="str">
        <f>IF(sum!A725="BC",sum!I725,"*")</f>
        <v>*</v>
      </c>
      <c r="Z732" s="4" t="s">
        <v>137</v>
      </c>
      <c r="AA732" s="4" t="s">
        <v>138</v>
      </c>
      <c r="AB732" s="4">
        <v>2045</v>
      </c>
      <c r="AC732" s="1" t="str">
        <f>IF(sum!A725="MA",sum!B725,"*")</f>
        <v>*</v>
      </c>
      <c r="AD732" s="1"/>
      <c r="AE732" s="1" t="str">
        <f>IF(sum!A725="MA",sum!I725,"*")</f>
        <v>*</v>
      </c>
      <c r="AH732" s="4" t="s">
        <v>137</v>
      </c>
      <c r="AI732" s="4" t="s">
        <v>138</v>
      </c>
      <c r="AJ732" s="4">
        <v>2045</v>
      </c>
      <c r="AK732" s="1" t="str">
        <f>IF(sum!A725="ON",sum!B725,"*")</f>
        <v>*</v>
      </c>
      <c r="AL732" s="1"/>
      <c r="AM732" s="1" t="str">
        <f>IF(sum!A725="ON",sum!I725,"*")</f>
        <v>*</v>
      </c>
      <c r="AP732" s="1" t="s">
        <v>137</v>
      </c>
      <c r="AQ732" s="1" t="s">
        <v>138</v>
      </c>
      <c r="AR732" s="1">
        <v>2045</v>
      </c>
      <c r="AS732" s="1" t="str">
        <f>IF(sum!A725="QU",sum!B725,"*")</f>
        <v>*</v>
      </c>
      <c r="AT732" s="1"/>
      <c r="AU732" s="1" t="str">
        <f>IF(sum!A725="QU",sum!I725,"*")</f>
        <v>*</v>
      </c>
      <c r="AX732" s="4" t="s">
        <v>137</v>
      </c>
      <c r="AY732" s="4" t="s">
        <v>138</v>
      </c>
      <c r="AZ732" s="4">
        <v>2045</v>
      </c>
      <c r="BA732" s="1" t="str">
        <f>IF(sum!A725="SA",sum!B725,"*")</f>
        <v>R_ES-WH-SD_STEAM1</v>
      </c>
      <c r="BB732" s="1"/>
      <c r="BC732" s="1">
        <f>IF(sum!A725="SA",sum!I725,"*")</f>
        <v>0.55681466377090105</v>
      </c>
    </row>
    <row r="733" spans="2:55">
      <c r="B733" s="1" t="s">
        <v>137</v>
      </c>
      <c r="C733" s="1" t="s">
        <v>138</v>
      </c>
      <c r="D733" s="1">
        <v>2045</v>
      </c>
      <c r="J733" s="1" t="s">
        <v>137</v>
      </c>
      <c r="K733" s="1" t="s">
        <v>138</v>
      </c>
      <c r="L733" s="1">
        <v>2045</v>
      </c>
      <c r="M733" s="1" t="str">
        <f>IF(sum!A726="AT",sum!B726,"*")</f>
        <v>*</v>
      </c>
      <c r="N733" s="1"/>
      <c r="O733" s="1" t="str">
        <f>IF(sum!A726="AT",sum!I726,"*")</f>
        <v>*</v>
      </c>
      <c r="R733" s="1" t="s">
        <v>137</v>
      </c>
      <c r="S733" s="1" t="s">
        <v>138</v>
      </c>
      <c r="T733" s="1">
        <v>2045</v>
      </c>
      <c r="U733" s="1" t="str">
        <f>IF(sum!A726="BC",sum!B726,"*")</f>
        <v>*</v>
      </c>
      <c r="V733" s="1"/>
      <c r="W733" s="1" t="str">
        <f>IF(sum!A726="BC",sum!I726,"*")</f>
        <v>*</v>
      </c>
      <c r="Z733" s="1" t="s">
        <v>137</v>
      </c>
      <c r="AA733" s="1" t="s">
        <v>138</v>
      </c>
      <c r="AB733" s="1">
        <v>2045</v>
      </c>
      <c r="AC733" s="1" t="str">
        <f>IF(sum!A726="MA",sum!B726,"*")</f>
        <v>*</v>
      </c>
      <c r="AD733" s="1"/>
      <c r="AE733" s="1" t="str">
        <f>IF(sum!A726="MA",sum!I726,"*")</f>
        <v>*</v>
      </c>
      <c r="AH733" s="1" t="s">
        <v>137</v>
      </c>
      <c r="AI733" s="1" t="s">
        <v>138</v>
      </c>
      <c r="AJ733" s="1">
        <v>2045</v>
      </c>
      <c r="AK733" s="1" t="str">
        <f>IF(sum!A726="ON",sum!B726,"*")</f>
        <v>*</v>
      </c>
      <c r="AL733" s="1"/>
      <c r="AM733" s="1" t="str">
        <f>IF(sum!A726="ON",sum!I726,"*")</f>
        <v>*</v>
      </c>
      <c r="AP733" s="4" t="s">
        <v>137</v>
      </c>
      <c r="AQ733" s="4" t="s">
        <v>138</v>
      </c>
      <c r="AR733" s="4">
        <v>2045</v>
      </c>
      <c r="AS733" s="1" t="str">
        <f>IF(sum!A726="QU",sum!B726,"*")</f>
        <v>*</v>
      </c>
      <c r="AT733" s="1"/>
      <c r="AU733" s="1" t="str">
        <f>IF(sum!A726="QU",sum!I726,"*")</f>
        <v>*</v>
      </c>
      <c r="AX733" s="1" t="s">
        <v>137</v>
      </c>
      <c r="AY733" s="1" t="s">
        <v>138</v>
      </c>
      <c r="AZ733" s="1">
        <v>2045</v>
      </c>
      <c r="BA733" s="1" t="str">
        <f>IF(sum!A726="SA",sum!B726,"*")</f>
        <v>RTS-AuxiliaryEquip_ELE1</v>
      </c>
      <c r="BB733" s="1"/>
      <c r="BC733" s="1">
        <f>IF(sum!A726="SA",sum!I726,"*")</f>
        <v>8.4548721200591995E-2</v>
      </c>
    </row>
    <row r="734" spans="2:55">
      <c r="B734" s="4" t="s">
        <v>137</v>
      </c>
      <c r="C734" s="4" t="s">
        <v>138</v>
      </c>
      <c r="D734" s="4">
        <v>2045</v>
      </c>
      <c r="J734" s="4" t="s">
        <v>137</v>
      </c>
      <c r="K734" s="4" t="s">
        <v>138</v>
      </c>
      <c r="L734" s="4">
        <v>2045</v>
      </c>
      <c r="M734" s="1" t="str">
        <f>IF(sum!A727="AT",sum!B727,"*")</f>
        <v>*</v>
      </c>
      <c r="N734" s="1"/>
      <c r="O734" s="1" t="str">
        <f>IF(sum!A727="AT",sum!I727,"*")</f>
        <v>*</v>
      </c>
      <c r="R734" s="4" t="s">
        <v>137</v>
      </c>
      <c r="S734" s="4" t="s">
        <v>138</v>
      </c>
      <c r="T734" s="4">
        <v>2045</v>
      </c>
      <c r="U734" s="1" t="str">
        <f>IF(sum!A727="BC",sum!B727,"*")</f>
        <v>*</v>
      </c>
      <c r="V734" s="1"/>
      <c r="W734" s="1" t="str">
        <f>IF(sum!A727="BC",sum!I727,"*")</f>
        <v>*</v>
      </c>
      <c r="Z734" s="4" t="s">
        <v>137</v>
      </c>
      <c r="AA734" s="4" t="s">
        <v>138</v>
      </c>
      <c r="AB734" s="4">
        <v>2045</v>
      </c>
      <c r="AC734" s="1" t="str">
        <f>IF(sum!A727="MA",sum!B727,"*")</f>
        <v>*</v>
      </c>
      <c r="AD734" s="1"/>
      <c r="AE734" s="1" t="str">
        <f>IF(sum!A727="MA",sum!I727,"*")</f>
        <v>*</v>
      </c>
      <c r="AH734" s="4" t="s">
        <v>137</v>
      </c>
      <c r="AI734" s="4" t="s">
        <v>138</v>
      </c>
      <c r="AJ734" s="4">
        <v>2045</v>
      </c>
      <c r="AK734" s="1" t="str">
        <f>IF(sum!A727="ON",sum!B727,"*")</f>
        <v>*</v>
      </c>
      <c r="AL734" s="1"/>
      <c r="AM734" s="1" t="str">
        <f>IF(sum!A727="ON",sum!I727,"*")</f>
        <v>*</v>
      </c>
      <c r="AP734" s="1" t="s">
        <v>137</v>
      </c>
      <c r="AQ734" s="1" t="s">
        <v>138</v>
      </c>
      <c r="AR734" s="1">
        <v>2045</v>
      </c>
      <c r="AS734" s="1" t="str">
        <f>IF(sum!A727="QU",sum!B727,"*")</f>
        <v>*</v>
      </c>
      <c r="AT734" s="1"/>
      <c r="AU734" s="1" t="str">
        <f>IF(sum!A727="QU",sum!I727,"*")</f>
        <v>*</v>
      </c>
      <c r="AX734" s="4" t="s">
        <v>137</v>
      </c>
      <c r="AY734" s="4" t="s">
        <v>138</v>
      </c>
      <c r="AZ734" s="4">
        <v>2045</v>
      </c>
      <c r="BA734" s="1" t="str">
        <f>IF(sum!A727="SA",sum!B727,"*")</f>
        <v>RTS-AuxiliaryMot_ELE1</v>
      </c>
      <c r="BB734" s="1"/>
      <c r="BC734" s="1">
        <f>IF(sum!A727="SA",sum!I727,"*")</f>
        <v>4.4029819260759398E-2</v>
      </c>
    </row>
    <row r="735" spans="2:55">
      <c r="B735" s="1" t="s">
        <v>137</v>
      </c>
      <c r="C735" s="1" t="s">
        <v>138</v>
      </c>
      <c r="D735" s="1">
        <v>2045</v>
      </c>
      <c r="J735" s="1" t="s">
        <v>137</v>
      </c>
      <c r="K735" s="1" t="s">
        <v>138</v>
      </c>
      <c r="L735" s="1">
        <v>2045</v>
      </c>
      <c r="M735" s="1" t="str">
        <f>IF(sum!A728="AT",sum!B728,"*")</f>
        <v>*</v>
      </c>
      <c r="N735" s="1"/>
      <c r="O735" s="1" t="str">
        <f>IF(sum!A728="AT",sum!I728,"*")</f>
        <v>*</v>
      </c>
      <c r="R735" s="1" t="s">
        <v>137</v>
      </c>
      <c r="S735" s="1" t="s">
        <v>138</v>
      </c>
      <c r="T735" s="1">
        <v>2045</v>
      </c>
      <c r="U735" s="1" t="str">
        <f>IF(sum!A728="BC",sum!B728,"*")</f>
        <v>*</v>
      </c>
      <c r="V735" s="1"/>
      <c r="W735" s="1" t="str">
        <f>IF(sum!A728="BC",sum!I728,"*")</f>
        <v>*</v>
      </c>
      <c r="Z735" s="1" t="s">
        <v>137</v>
      </c>
      <c r="AA735" s="1" t="s">
        <v>138</v>
      </c>
      <c r="AB735" s="1">
        <v>2045</v>
      </c>
      <c r="AC735" s="1" t="str">
        <f>IF(sum!A728="MA",sum!B728,"*")</f>
        <v>*</v>
      </c>
      <c r="AD735" s="1"/>
      <c r="AE735" s="1" t="str">
        <f>IF(sum!A728="MA",sum!I728,"*")</f>
        <v>*</v>
      </c>
      <c r="AH735" s="1" t="s">
        <v>137</v>
      </c>
      <c r="AI735" s="1" t="s">
        <v>138</v>
      </c>
      <c r="AJ735" s="1">
        <v>2045</v>
      </c>
      <c r="AK735" s="1" t="str">
        <f>IF(sum!A728="ON",sum!B728,"*")</f>
        <v>*</v>
      </c>
      <c r="AL735" s="1"/>
      <c r="AM735" s="1" t="str">
        <f>IF(sum!A728="ON",sum!I728,"*")</f>
        <v>*</v>
      </c>
      <c r="AP735" s="4" t="s">
        <v>137</v>
      </c>
      <c r="AQ735" s="4" t="s">
        <v>138</v>
      </c>
      <c r="AR735" s="4">
        <v>2045</v>
      </c>
      <c r="AS735" s="1" t="str">
        <f>IF(sum!A728="QU",sum!B728,"*")</f>
        <v>*</v>
      </c>
      <c r="AT735" s="1"/>
      <c r="AU735" s="1" t="str">
        <f>IF(sum!A728="QU",sum!I728,"*")</f>
        <v>*</v>
      </c>
      <c r="AX735" s="1" t="s">
        <v>137</v>
      </c>
      <c r="AY735" s="1" t="s">
        <v>138</v>
      </c>
      <c r="AZ735" s="1">
        <v>2045</v>
      </c>
      <c r="BA735" s="1" t="str">
        <f>IF(sum!A728="SA",sum!B728,"*")</f>
        <v>RTS-Light_ELE1</v>
      </c>
      <c r="BB735" s="1"/>
      <c r="BC735" s="1">
        <f>IF(sum!A728="SA",sum!I728,"*")</f>
        <v>0.19079588346329099</v>
      </c>
    </row>
    <row r="736" spans="2:55">
      <c r="B736" s="4" t="s">
        <v>137</v>
      </c>
      <c r="C736" s="4" t="s">
        <v>138</v>
      </c>
      <c r="D736" s="4">
        <v>2045</v>
      </c>
      <c r="J736" s="4" t="s">
        <v>137</v>
      </c>
      <c r="K736" s="4" t="s">
        <v>138</v>
      </c>
      <c r="L736" s="4">
        <v>2045</v>
      </c>
      <c r="M736" s="1" t="str">
        <f>IF(sum!A729="AT",sum!B729,"*")</f>
        <v>*</v>
      </c>
      <c r="N736" s="1"/>
      <c r="O736" s="1" t="str">
        <f>IF(sum!A729="AT",sum!I729,"*")</f>
        <v>*</v>
      </c>
      <c r="R736" s="4" t="s">
        <v>137</v>
      </c>
      <c r="S736" s="4" t="s">
        <v>138</v>
      </c>
      <c r="T736" s="4">
        <v>2045</v>
      </c>
      <c r="U736" s="1" t="str">
        <f>IF(sum!A729="BC",sum!B729,"*")</f>
        <v>*</v>
      </c>
      <c r="V736" s="1"/>
      <c r="W736" s="1" t="str">
        <f>IF(sum!A729="BC",sum!I729,"*")</f>
        <v>*</v>
      </c>
      <c r="Z736" s="4" t="s">
        <v>137</v>
      </c>
      <c r="AA736" s="4" t="s">
        <v>138</v>
      </c>
      <c r="AB736" s="4">
        <v>2045</v>
      </c>
      <c r="AC736" s="1" t="str">
        <f>IF(sum!A729="MA",sum!B729,"*")</f>
        <v>*</v>
      </c>
      <c r="AD736" s="1"/>
      <c r="AE736" s="1" t="str">
        <f>IF(sum!A729="MA",sum!I729,"*")</f>
        <v>*</v>
      </c>
      <c r="AH736" s="4" t="s">
        <v>137</v>
      </c>
      <c r="AI736" s="4" t="s">
        <v>138</v>
      </c>
      <c r="AJ736" s="4">
        <v>2045</v>
      </c>
      <c r="AK736" s="1" t="str">
        <f>IF(sum!A729="ON",sum!B729,"*")</f>
        <v>*</v>
      </c>
      <c r="AL736" s="1"/>
      <c r="AM736" s="1" t="str">
        <f>IF(sum!A729="ON",sum!I729,"*")</f>
        <v>*</v>
      </c>
      <c r="AP736" s="1" t="s">
        <v>137</v>
      </c>
      <c r="AQ736" s="1" t="s">
        <v>138</v>
      </c>
      <c r="AR736" s="1">
        <v>2045</v>
      </c>
      <c r="AS736" s="1" t="str">
        <f>IF(sum!A729="QU",sum!B729,"*")</f>
        <v>*</v>
      </c>
      <c r="AT736" s="1"/>
      <c r="AU736" s="1" t="str">
        <f>IF(sum!A729="QU",sum!I729,"*")</f>
        <v>*</v>
      </c>
      <c r="AX736" s="4" t="s">
        <v>137</v>
      </c>
      <c r="AY736" s="4" t="s">
        <v>138</v>
      </c>
      <c r="AZ736" s="4">
        <v>2045</v>
      </c>
      <c r="BA736" s="1" t="str">
        <f>IF(sum!A729="SA",sum!B729,"*")</f>
        <v>RTS-SpCool_ELE1</v>
      </c>
      <c r="BB736" s="1"/>
      <c r="BC736" s="1">
        <f>IF(sum!A729="SA",sum!I729,"*")</f>
        <v>1.46766064202532E-2</v>
      </c>
    </row>
    <row r="737" spans="2:55">
      <c r="B737" s="1" t="s">
        <v>137</v>
      </c>
      <c r="C737" s="1" t="s">
        <v>138</v>
      </c>
      <c r="D737" s="1">
        <v>2045</v>
      </c>
      <c r="J737" s="1" t="s">
        <v>137</v>
      </c>
      <c r="K737" s="1" t="s">
        <v>138</v>
      </c>
      <c r="L737" s="1">
        <v>2045</v>
      </c>
      <c r="M737" s="1" t="str">
        <f>IF(sum!A730="AT",sum!B730,"*")</f>
        <v>*</v>
      </c>
      <c r="N737" s="1"/>
      <c r="O737" s="1" t="str">
        <f>IF(sum!A730="AT",sum!I730,"*")</f>
        <v>*</v>
      </c>
      <c r="R737" s="1" t="s">
        <v>137</v>
      </c>
      <c r="S737" s="1" t="s">
        <v>138</v>
      </c>
      <c r="T737" s="1">
        <v>2045</v>
      </c>
      <c r="U737" s="1" t="str">
        <f>IF(sum!A730="BC",sum!B730,"*")</f>
        <v>*</v>
      </c>
      <c r="V737" s="1"/>
      <c r="W737" s="1" t="str">
        <f>IF(sum!A730="BC",sum!I730,"*")</f>
        <v>*</v>
      </c>
      <c r="Z737" s="1" t="s">
        <v>137</v>
      </c>
      <c r="AA737" s="1" t="s">
        <v>138</v>
      </c>
      <c r="AB737" s="1">
        <v>2045</v>
      </c>
      <c r="AC737" s="1" t="str">
        <f>IF(sum!A730="MA",sum!B730,"*")</f>
        <v>*</v>
      </c>
      <c r="AD737" s="1"/>
      <c r="AE737" s="1" t="str">
        <f>IF(sum!A730="MA",sum!I730,"*")</f>
        <v>*</v>
      </c>
      <c r="AH737" s="1" t="s">
        <v>137</v>
      </c>
      <c r="AI737" s="1" t="s">
        <v>138</v>
      </c>
      <c r="AJ737" s="1">
        <v>2045</v>
      </c>
      <c r="AK737" s="1" t="str">
        <f>IF(sum!A730="ON",sum!B730,"*")</f>
        <v>*</v>
      </c>
      <c r="AL737" s="1"/>
      <c r="AM737" s="1" t="str">
        <f>IF(sum!A730="ON",sum!I730,"*")</f>
        <v>*</v>
      </c>
      <c r="AP737" s="4" t="s">
        <v>137</v>
      </c>
      <c r="AQ737" s="4" t="s">
        <v>138</v>
      </c>
      <c r="AR737" s="4">
        <v>2045</v>
      </c>
      <c r="AS737" s="1" t="str">
        <f>IF(sum!A730="QU",sum!B730,"*")</f>
        <v>*</v>
      </c>
      <c r="AT737" s="1"/>
      <c r="AU737" s="1" t="str">
        <f>IF(sum!A730="QU",sum!I730,"*")</f>
        <v>*</v>
      </c>
      <c r="AX737" s="1" t="s">
        <v>137</v>
      </c>
      <c r="AY737" s="1" t="s">
        <v>138</v>
      </c>
      <c r="AZ737" s="1">
        <v>2045</v>
      </c>
      <c r="BA737" s="1" t="str">
        <f>IF(sum!A730="SA",sum!B730,"*")</f>
        <v>RTS-SpHeat_ELE1</v>
      </c>
      <c r="BB737" s="1"/>
      <c r="BC737" s="1">
        <f>IF(sum!A730="SA",sum!I730,"*")</f>
        <v>0.33114915803565198</v>
      </c>
    </row>
    <row r="738" spans="2:55">
      <c r="B738" s="4" t="s">
        <v>137</v>
      </c>
      <c r="C738" s="4" t="s">
        <v>138</v>
      </c>
      <c r="D738" s="4">
        <v>2045</v>
      </c>
      <c r="J738" s="4" t="s">
        <v>137</v>
      </c>
      <c r="K738" s="4" t="s">
        <v>138</v>
      </c>
      <c r="L738" s="4">
        <v>2045</v>
      </c>
      <c r="M738" s="1" t="str">
        <f>IF(sum!A731="AT",sum!B731,"*")</f>
        <v>*</v>
      </c>
      <c r="N738" s="1"/>
      <c r="O738" s="1" t="str">
        <f>IF(sum!A731="AT",sum!I731,"*")</f>
        <v>*</v>
      </c>
      <c r="R738" s="4" t="s">
        <v>137</v>
      </c>
      <c r="S738" s="4" t="s">
        <v>138</v>
      </c>
      <c r="T738" s="4">
        <v>2045</v>
      </c>
      <c r="U738" s="1" t="str">
        <f>IF(sum!A731="BC",sum!B731,"*")</f>
        <v>*</v>
      </c>
      <c r="V738" s="1"/>
      <c r="W738" s="1" t="str">
        <f>IF(sum!A731="BC",sum!I731,"*")</f>
        <v>*</v>
      </c>
      <c r="Z738" s="4" t="s">
        <v>137</v>
      </c>
      <c r="AA738" s="4" t="s">
        <v>138</v>
      </c>
      <c r="AB738" s="4">
        <v>2045</v>
      </c>
      <c r="AC738" s="1" t="str">
        <f>IF(sum!A731="MA",sum!B731,"*")</f>
        <v>*</v>
      </c>
      <c r="AD738" s="1"/>
      <c r="AE738" s="1" t="str">
        <f>IF(sum!A731="MA",sum!I731,"*")</f>
        <v>*</v>
      </c>
      <c r="AH738" s="4" t="s">
        <v>137</v>
      </c>
      <c r="AI738" s="4" t="s">
        <v>138</v>
      </c>
      <c r="AJ738" s="4">
        <v>2045</v>
      </c>
      <c r="AK738" s="1" t="str">
        <f>IF(sum!A731="ON",sum!B731,"*")</f>
        <v>*</v>
      </c>
      <c r="AL738" s="1"/>
      <c r="AM738" s="1" t="str">
        <f>IF(sum!A731="ON",sum!I731,"*")</f>
        <v>*</v>
      </c>
      <c r="AP738" s="1" t="s">
        <v>137</v>
      </c>
      <c r="AQ738" s="1" t="s">
        <v>138</v>
      </c>
      <c r="AR738" s="1">
        <v>2045</v>
      </c>
      <c r="AS738" s="1" t="str">
        <f>IF(sum!A731="QU",sum!B731,"*")</f>
        <v>*</v>
      </c>
      <c r="AT738" s="1"/>
      <c r="AU738" s="1" t="str">
        <f>IF(sum!A731="QU",sum!I731,"*")</f>
        <v>*</v>
      </c>
      <c r="AX738" s="4" t="s">
        <v>137</v>
      </c>
      <c r="AY738" s="4" t="s">
        <v>138</v>
      </c>
      <c r="AZ738" s="4">
        <v>2045</v>
      </c>
      <c r="BA738" s="1" t="str">
        <f>IF(sum!A731="SA",sum!B731,"*")</f>
        <v>RTS-WaterHeat_ELE1</v>
      </c>
      <c r="BB738" s="1"/>
      <c r="BC738" s="1">
        <f>IF(sum!A731="SA",sum!I731,"*")</f>
        <v>4.22743606002959E-2</v>
      </c>
    </row>
    <row r="739" spans="2:55">
      <c r="B739" s="1" t="s">
        <v>137</v>
      </c>
      <c r="C739" s="1" t="s">
        <v>138</v>
      </c>
      <c r="D739" s="1">
        <v>2045</v>
      </c>
      <c r="J739" s="1" t="s">
        <v>137</v>
      </c>
      <c r="K739" s="1" t="s">
        <v>138</v>
      </c>
      <c r="L739" s="1">
        <v>2045</v>
      </c>
      <c r="M739" s="1" t="str">
        <f>IF(sum!A732="AT",sum!B732,"*")</f>
        <v>*</v>
      </c>
      <c r="N739" s="1"/>
      <c r="O739" s="1" t="str">
        <f>IF(sum!A732="AT",sum!I732,"*")</f>
        <v>*</v>
      </c>
      <c r="R739" s="1" t="s">
        <v>137</v>
      </c>
      <c r="S739" s="1" t="s">
        <v>138</v>
      </c>
      <c r="T739" s="1">
        <v>2045</v>
      </c>
      <c r="U739" s="1" t="str">
        <f>IF(sum!A732="BC",sum!B732,"*")</f>
        <v>*</v>
      </c>
      <c r="V739" s="1"/>
      <c r="W739" s="1" t="str">
        <f>IF(sum!A732="BC",sum!I732,"*")</f>
        <v>*</v>
      </c>
      <c r="Z739" s="1" t="s">
        <v>137</v>
      </c>
      <c r="AA739" s="1" t="s">
        <v>138</v>
      </c>
      <c r="AB739" s="1">
        <v>2045</v>
      </c>
      <c r="AC739" s="1" t="str">
        <f>IF(sum!A732="MA",sum!B732,"*")</f>
        <v>*</v>
      </c>
      <c r="AD739" s="1"/>
      <c r="AE739" s="1" t="str">
        <f>IF(sum!A732="MA",sum!I732,"*")</f>
        <v>*</v>
      </c>
      <c r="AH739" s="1" t="s">
        <v>137</v>
      </c>
      <c r="AI739" s="1" t="s">
        <v>138</v>
      </c>
      <c r="AJ739" s="1">
        <v>2045</v>
      </c>
      <c r="AK739" s="1" t="str">
        <f>IF(sum!A732="ON",sum!B732,"*")</f>
        <v>*</v>
      </c>
      <c r="AL739" s="1"/>
      <c r="AM739" s="1" t="str">
        <f>IF(sum!A732="ON",sum!I732,"*")</f>
        <v>*</v>
      </c>
      <c r="AP739" s="4" t="s">
        <v>137</v>
      </c>
      <c r="AQ739" s="4" t="s">
        <v>138</v>
      </c>
      <c r="AR739" s="4">
        <v>2045</v>
      </c>
      <c r="AS739" s="1" t="str">
        <f>IF(sum!A732="QU",sum!B732,"*")</f>
        <v>*</v>
      </c>
      <c r="AT739" s="1"/>
      <c r="AU739" s="1" t="str">
        <f>IF(sum!A732="QU",sum!I732,"*")</f>
        <v>*</v>
      </c>
      <c r="AX739" s="1" t="s">
        <v>137</v>
      </c>
      <c r="AY739" s="1" t="s">
        <v>138</v>
      </c>
      <c r="AZ739" s="1">
        <v>2045</v>
      </c>
      <c r="BA739" s="1" t="str">
        <f>IF(sum!A732="SA",sum!B732,"*")</f>
        <v>S_CCUS_EMIS_H2T</v>
      </c>
      <c r="BB739" s="1"/>
      <c r="BC739" s="1">
        <f>IF(sum!A732="SA",sum!I732,"*")</f>
        <v>2.3510554723180901</v>
      </c>
    </row>
    <row r="740" spans="2:55">
      <c r="B740" s="4" t="s">
        <v>137</v>
      </c>
      <c r="C740" s="4" t="s">
        <v>138</v>
      </c>
      <c r="D740" s="4">
        <v>2045</v>
      </c>
      <c r="J740" s="4" t="s">
        <v>137</v>
      </c>
      <c r="K740" s="4" t="s">
        <v>138</v>
      </c>
      <c r="L740" s="4">
        <v>2045</v>
      </c>
      <c r="M740" s="1" t="str">
        <f>IF(sum!A733="AT",sum!B733,"*")</f>
        <v>*</v>
      </c>
      <c r="N740" s="1"/>
      <c r="O740" s="1" t="str">
        <f>IF(sum!A733="AT",sum!I733,"*")</f>
        <v>*</v>
      </c>
      <c r="R740" s="4" t="s">
        <v>137</v>
      </c>
      <c r="S740" s="4" t="s">
        <v>138</v>
      </c>
      <c r="T740" s="4">
        <v>2045</v>
      </c>
      <c r="U740" s="1" t="str">
        <f>IF(sum!A733="BC",sum!B733,"*")</f>
        <v>*</v>
      </c>
      <c r="V740" s="1"/>
      <c r="W740" s="1" t="str">
        <f>IF(sum!A733="BC",sum!I733,"*")</f>
        <v>*</v>
      </c>
      <c r="Z740" s="4" t="s">
        <v>137</v>
      </c>
      <c r="AA740" s="4" t="s">
        <v>138</v>
      </c>
      <c r="AB740" s="4">
        <v>2045</v>
      </c>
      <c r="AC740" s="1" t="str">
        <f>IF(sum!A733="MA",sum!B733,"*")</f>
        <v>*</v>
      </c>
      <c r="AD740" s="1"/>
      <c r="AE740" s="1" t="str">
        <f>IF(sum!A733="MA",sum!I733,"*")</f>
        <v>*</v>
      </c>
      <c r="AH740" s="4" t="s">
        <v>137</v>
      </c>
      <c r="AI740" s="4" t="s">
        <v>138</v>
      </c>
      <c r="AJ740" s="4">
        <v>2045</v>
      </c>
      <c r="AK740" s="1" t="str">
        <f>IF(sum!A733="ON",sum!B733,"*")</f>
        <v>*</v>
      </c>
      <c r="AL740" s="1"/>
      <c r="AM740" s="1" t="str">
        <f>IF(sum!A733="ON",sum!I733,"*")</f>
        <v>*</v>
      </c>
      <c r="AP740" s="1" t="s">
        <v>137</v>
      </c>
      <c r="AQ740" s="1" t="s">
        <v>138</v>
      </c>
      <c r="AR740" s="1">
        <v>2045</v>
      </c>
      <c r="AS740" s="1" t="str">
        <f>IF(sum!A733="QU",sum!B733,"*")</f>
        <v>*</v>
      </c>
      <c r="AT740" s="1"/>
      <c r="AU740" s="1" t="str">
        <f>IF(sum!A733="QU",sum!I733,"*")</f>
        <v>*</v>
      </c>
      <c r="AX740" s="4" t="s">
        <v>137</v>
      </c>
      <c r="AY740" s="4" t="s">
        <v>138</v>
      </c>
      <c r="AZ740" s="4">
        <v>2045</v>
      </c>
      <c r="BA740" s="1" t="str">
        <f>IF(sum!A733="SA",sum!B733,"*")</f>
        <v>S_CCUS_EMISMeOH_H2</v>
      </c>
      <c r="BB740" s="1"/>
      <c r="BC740" s="1">
        <f>IF(sum!A733="SA",sum!I733,"*")</f>
        <v>0.54281817562616597</v>
      </c>
    </row>
    <row r="741" spans="2:55">
      <c r="B741" s="1" t="s">
        <v>137</v>
      </c>
      <c r="C741" s="1" t="s">
        <v>138</v>
      </c>
      <c r="D741" s="1">
        <v>2045</v>
      </c>
      <c r="J741" s="1" t="s">
        <v>137</v>
      </c>
      <c r="K741" s="1" t="s">
        <v>138</v>
      </c>
      <c r="L741" s="1">
        <v>2045</v>
      </c>
      <c r="M741" s="1" t="str">
        <f>IF(sum!A734="AT",sum!B734,"*")</f>
        <v>*</v>
      </c>
      <c r="N741" s="1"/>
      <c r="O741" s="1" t="str">
        <f>IF(sum!A734="AT",sum!I734,"*")</f>
        <v>*</v>
      </c>
      <c r="R741" s="1" t="s">
        <v>137</v>
      </c>
      <c r="S741" s="1" t="s">
        <v>138</v>
      </c>
      <c r="T741" s="1">
        <v>2045</v>
      </c>
      <c r="U741" s="1" t="str">
        <f>IF(sum!A734="BC",sum!B734,"*")</f>
        <v>*</v>
      </c>
      <c r="V741" s="1"/>
      <c r="W741" s="1" t="str">
        <f>IF(sum!A734="BC",sum!I734,"*")</f>
        <v>*</v>
      </c>
      <c r="Z741" s="1" t="s">
        <v>137</v>
      </c>
      <c r="AA741" s="1" t="s">
        <v>138</v>
      </c>
      <c r="AB741" s="1">
        <v>2045</v>
      </c>
      <c r="AC741" s="1" t="str">
        <f>IF(sum!A734="MA",sum!B734,"*")</f>
        <v>*</v>
      </c>
      <c r="AD741" s="1"/>
      <c r="AE741" s="1" t="str">
        <f>IF(sum!A734="MA",sum!I734,"*")</f>
        <v>*</v>
      </c>
      <c r="AH741" s="1" t="s">
        <v>137</v>
      </c>
      <c r="AI741" s="1" t="s">
        <v>138</v>
      </c>
      <c r="AJ741" s="1">
        <v>2045</v>
      </c>
      <c r="AK741" s="1" t="str">
        <f>IF(sum!A734="ON",sum!B734,"*")</f>
        <v>*</v>
      </c>
      <c r="AL741" s="1"/>
      <c r="AM741" s="1" t="str">
        <f>IF(sum!A734="ON",sum!I734,"*")</f>
        <v>*</v>
      </c>
      <c r="AP741" s="4" t="s">
        <v>137</v>
      </c>
      <c r="AQ741" s="4" t="s">
        <v>138</v>
      </c>
      <c r="AR741" s="4">
        <v>2045</v>
      </c>
      <c r="AS741" s="1" t="str">
        <f>IF(sum!A734="QU",sum!B734,"*")</f>
        <v>*</v>
      </c>
      <c r="AT741" s="1"/>
      <c r="AU741" s="1" t="str">
        <f>IF(sum!A734="QU",sum!I734,"*")</f>
        <v>*</v>
      </c>
      <c r="AX741" s="1" t="s">
        <v>137</v>
      </c>
      <c r="AY741" s="1" t="s">
        <v>138</v>
      </c>
      <c r="AZ741" s="1">
        <v>2045</v>
      </c>
      <c r="BA741" s="1" t="str">
        <f>IF(sum!A734="SA",sum!B734,"*")</f>
        <v>SGASSH2RC01</v>
      </c>
      <c r="BB741" s="1"/>
      <c r="BC741" s="1">
        <f>IF(sum!A734="SA",sum!I734,"*")</f>
        <v>3.8046454046134301</v>
      </c>
    </row>
    <row r="742" spans="2:55">
      <c r="B742" s="4" t="s">
        <v>137</v>
      </c>
      <c r="C742" s="4" t="s">
        <v>138</v>
      </c>
      <c r="D742" s="4">
        <v>2045</v>
      </c>
      <c r="J742" s="4" t="s">
        <v>137</v>
      </c>
      <c r="K742" s="4" t="s">
        <v>138</v>
      </c>
      <c r="L742" s="4">
        <v>2045</v>
      </c>
      <c r="M742" s="1" t="str">
        <f>IF(sum!A735="AT",sum!B735,"*")</f>
        <v>*</v>
      </c>
      <c r="N742" s="1"/>
      <c r="O742" s="1" t="str">
        <f>IF(sum!A735="AT",sum!I735,"*")</f>
        <v>*</v>
      </c>
      <c r="R742" s="4" t="s">
        <v>137</v>
      </c>
      <c r="S742" s="4" t="s">
        <v>138</v>
      </c>
      <c r="T742" s="4">
        <v>2045</v>
      </c>
      <c r="U742" s="1" t="str">
        <f>IF(sum!A735="BC",sum!B735,"*")</f>
        <v>*</v>
      </c>
      <c r="V742" s="1"/>
      <c r="W742" s="1" t="str">
        <f>IF(sum!A735="BC",sum!I735,"*")</f>
        <v>*</v>
      </c>
      <c r="Z742" s="4" t="s">
        <v>137</v>
      </c>
      <c r="AA742" s="4" t="s">
        <v>138</v>
      </c>
      <c r="AB742" s="4">
        <v>2045</v>
      </c>
      <c r="AC742" s="1" t="str">
        <f>IF(sum!A735="MA",sum!B735,"*")</f>
        <v>*</v>
      </c>
      <c r="AD742" s="1"/>
      <c r="AE742" s="1" t="str">
        <f>IF(sum!A735="MA",sum!I735,"*")</f>
        <v>*</v>
      </c>
      <c r="AH742" s="4" t="s">
        <v>137</v>
      </c>
      <c r="AI742" s="4" t="s">
        <v>138</v>
      </c>
      <c r="AJ742" s="4">
        <v>2045</v>
      </c>
      <c r="AK742" s="1" t="str">
        <f>IF(sum!A735="ON",sum!B735,"*")</f>
        <v>*</v>
      </c>
      <c r="AL742" s="1"/>
      <c r="AM742" s="1" t="str">
        <f>IF(sum!A735="ON",sum!I735,"*")</f>
        <v>*</v>
      </c>
      <c r="AP742" s="1" t="s">
        <v>137</v>
      </c>
      <c r="AQ742" s="1" t="s">
        <v>138</v>
      </c>
      <c r="AR742" s="1">
        <v>2045</v>
      </c>
      <c r="AS742" s="1" t="str">
        <f>IF(sum!A735="QU",sum!B735,"*")</f>
        <v>*</v>
      </c>
      <c r="AT742" s="1"/>
      <c r="AU742" s="1" t="str">
        <f>IF(sum!A735="QU",sum!I735,"*")</f>
        <v>*</v>
      </c>
      <c r="AX742" s="4" t="s">
        <v>137</v>
      </c>
      <c r="AY742" s="4" t="s">
        <v>138</v>
      </c>
      <c r="AZ742" s="4">
        <v>2045</v>
      </c>
      <c r="BA742" s="1" t="str">
        <f>IF(sum!A735="SA",sum!B735,"*")</f>
        <v>SINKCCU</v>
      </c>
      <c r="BB742" s="1"/>
      <c r="BC742" s="1">
        <f>IF(sum!A735="SA",sum!I735,"*")</f>
        <v>6013.24172731421</v>
      </c>
    </row>
    <row r="743" spans="2:55">
      <c r="B743" s="1" t="s">
        <v>137</v>
      </c>
      <c r="C743" s="1" t="s">
        <v>138</v>
      </c>
      <c r="D743" s="1">
        <v>2045</v>
      </c>
      <c r="J743" s="1" t="s">
        <v>137</v>
      </c>
      <c r="K743" s="1" t="s">
        <v>138</v>
      </c>
      <c r="L743" s="1">
        <v>2045</v>
      </c>
      <c r="M743" s="1" t="str">
        <f>IF(sum!A736="AT",sum!B736,"*")</f>
        <v>*</v>
      </c>
      <c r="N743" s="1"/>
      <c r="O743" s="1" t="str">
        <f>IF(sum!A736="AT",sum!I736,"*")</f>
        <v>*</v>
      </c>
      <c r="R743" s="1" t="s">
        <v>137</v>
      </c>
      <c r="S743" s="1" t="s">
        <v>138</v>
      </c>
      <c r="T743" s="1">
        <v>2045</v>
      </c>
      <c r="U743" s="1" t="str">
        <f>IF(sum!A736="BC",sum!B736,"*")</f>
        <v>*</v>
      </c>
      <c r="V743" s="1"/>
      <c r="W743" s="1" t="str">
        <f>IF(sum!A736="BC",sum!I736,"*")</f>
        <v>*</v>
      </c>
      <c r="Z743" s="1" t="s">
        <v>137</v>
      </c>
      <c r="AA743" s="1" t="s">
        <v>138</v>
      </c>
      <c r="AB743" s="1">
        <v>2045</v>
      </c>
      <c r="AC743" s="1" t="str">
        <f>IF(sum!A736="MA",sum!B736,"*")</f>
        <v>*</v>
      </c>
      <c r="AD743" s="1"/>
      <c r="AE743" s="1" t="str">
        <f>IF(sum!A736="MA",sum!I736,"*")</f>
        <v>*</v>
      </c>
      <c r="AH743" s="1" t="s">
        <v>137</v>
      </c>
      <c r="AI743" s="1" t="s">
        <v>138</v>
      </c>
      <c r="AJ743" s="1">
        <v>2045</v>
      </c>
      <c r="AK743" s="1" t="str">
        <f>IF(sum!A736="ON",sum!B736,"*")</f>
        <v>*</v>
      </c>
      <c r="AL743" s="1"/>
      <c r="AM743" s="1" t="str">
        <f>IF(sum!A736="ON",sum!I736,"*")</f>
        <v>*</v>
      </c>
      <c r="AP743" s="4" t="s">
        <v>137</v>
      </c>
      <c r="AQ743" s="4" t="s">
        <v>138</v>
      </c>
      <c r="AR743" s="4">
        <v>2045</v>
      </c>
      <c r="AS743" s="1" t="str">
        <f>IF(sum!A736="QU",sum!B736,"*")</f>
        <v>*</v>
      </c>
      <c r="AT743" s="1"/>
      <c r="AU743" s="1" t="str">
        <f>IF(sum!A736="QU",sum!I736,"*")</f>
        <v>*</v>
      </c>
      <c r="AX743" s="1" t="s">
        <v>137</v>
      </c>
      <c r="AY743" s="1" t="s">
        <v>138</v>
      </c>
      <c r="AZ743" s="1">
        <v>2045</v>
      </c>
      <c r="BA743" s="1" t="str">
        <f>IF(sum!A736="SA",sum!B736,"*")</f>
        <v>SNK_DAC</v>
      </c>
      <c r="BB743" s="1"/>
      <c r="BC743" s="1">
        <f>IF(sum!A736="SA",sum!I736,"*")</f>
        <v>6681.37969701579</v>
      </c>
    </row>
    <row r="744" spans="2:55">
      <c r="B744" s="4" t="s">
        <v>137</v>
      </c>
      <c r="C744" s="4" t="s">
        <v>138</v>
      </c>
      <c r="D744" s="4">
        <v>2045</v>
      </c>
      <c r="J744" s="4" t="s">
        <v>137</v>
      </c>
      <c r="K744" s="4" t="s">
        <v>138</v>
      </c>
      <c r="L744" s="4">
        <v>2045</v>
      </c>
      <c r="M744" s="1" t="str">
        <f>IF(sum!A737="AT",sum!B737,"*")</f>
        <v>*</v>
      </c>
      <c r="N744" s="1"/>
      <c r="O744" s="1" t="str">
        <f>IF(sum!A737="AT",sum!I737,"*")</f>
        <v>*</v>
      </c>
      <c r="R744" s="4" t="s">
        <v>137</v>
      </c>
      <c r="S744" s="4" t="s">
        <v>138</v>
      </c>
      <c r="T744" s="4">
        <v>2045</v>
      </c>
      <c r="U744" s="1" t="str">
        <f>IF(sum!A737="BC",sum!B737,"*")</f>
        <v>*</v>
      </c>
      <c r="V744" s="1"/>
      <c r="W744" s="1" t="str">
        <f>IF(sum!A737="BC",sum!I737,"*")</f>
        <v>*</v>
      </c>
      <c r="Z744" s="4" t="s">
        <v>137</v>
      </c>
      <c r="AA744" s="4" t="s">
        <v>138</v>
      </c>
      <c r="AB744" s="4">
        <v>2045</v>
      </c>
      <c r="AC744" s="1" t="str">
        <f>IF(sum!A737="MA",sum!B737,"*")</f>
        <v>*</v>
      </c>
      <c r="AD744" s="1"/>
      <c r="AE744" s="1" t="str">
        <f>IF(sum!A737="MA",sum!I737,"*")</f>
        <v>*</v>
      </c>
      <c r="AH744" s="4" t="s">
        <v>137</v>
      </c>
      <c r="AI744" s="4" t="s">
        <v>138</v>
      </c>
      <c r="AJ744" s="4">
        <v>2045</v>
      </c>
      <c r="AK744" s="1" t="str">
        <f>IF(sum!A737="ON",sum!B737,"*")</f>
        <v>*</v>
      </c>
      <c r="AL744" s="1"/>
      <c r="AM744" s="1" t="str">
        <f>IF(sum!A737="ON",sum!I737,"*")</f>
        <v>*</v>
      </c>
      <c r="AP744" s="1" t="s">
        <v>137</v>
      </c>
      <c r="AQ744" s="1" t="s">
        <v>138</v>
      </c>
      <c r="AR744" s="1">
        <v>2045</v>
      </c>
      <c r="AS744" s="1" t="str">
        <f>IF(sum!A737="QU",sum!B737,"*")</f>
        <v>*</v>
      </c>
      <c r="AT744" s="1"/>
      <c r="AU744" s="1" t="str">
        <f>IF(sum!A737="QU",sum!I737,"*")</f>
        <v>*</v>
      </c>
      <c r="AX744" s="4" t="s">
        <v>137</v>
      </c>
      <c r="AY744" s="4" t="s">
        <v>138</v>
      </c>
      <c r="AZ744" s="4">
        <v>2045</v>
      </c>
      <c r="BA744" s="1" t="str">
        <f>IF(sum!A737="SA",sum!B737,"*")</f>
        <v>TB_ELC_SA_AL_01</v>
      </c>
      <c r="BB744" s="1"/>
      <c r="BC744" s="1">
        <f>IF(sum!A737="SA",sum!I737,"*")</f>
        <v>32.034361384732897</v>
      </c>
    </row>
    <row r="745" spans="2:55">
      <c r="B745" s="1" t="s">
        <v>137</v>
      </c>
      <c r="C745" s="1" t="s">
        <v>138</v>
      </c>
      <c r="D745" s="1">
        <v>2045</v>
      </c>
      <c r="J745" s="1" t="s">
        <v>137</v>
      </c>
      <c r="K745" s="1" t="s">
        <v>138</v>
      </c>
      <c r="L745" s="1">
        <v>2045</v>
      </c>
      <c r="M745" s="1" t="str">
        <f>IF(sum!A738="AT",sum!B738,"*")</f>
        <v>*</v>
      </c>
      <c r="N745" s="1"/>
      <c r="O745" s="1" t="str">
        <f>IF(sum!A738="AT",sum!I738,"*")</f>
        <v>*</v>
      </c>
      <c r="R745" s="1" t="s">
        <v>137</v>
      </c>
      <c r="S745" s="1" t="s">
        <v>138</v>
      </c>
      <c r="T745" s="1">
        <v>2045</v>
      </c>
      <c r="U745" s="1" t="str">
        <f>IF(sum!A738="BC",sum!B738,"*")</f>
        <v>*</v>
      </c>
      <c r="V745" s="1"/>
      <c r="W745" s="1" t="str">
        <f>IF(sum!A738="BC",sum!I738,"*")</f>
        <v>*</v>
      </c>
      <c r="Z745" s="1" t="s">
        <v>137</v>
      </c>
      <c r="AA745" s="1" t="s">
        <v>138</v>
      </c>
      <c r="AB745" s="1">
        <v>2045</v>
      </c>
      <c r="AC745" s="1" t="str">
        <f>IF(sum!A738="MA",sum!B738,"*")</f>
        <v>*</v>
      </c>
      <c r="AD745" s="1"/>
      <c r="AE745" s="1" t="str">
        <f>IF(sum!A738="MA",sum!I738,"*")</f>
        <v>*</v>
      </c>
      <c r="AH745" s="1" t="s">
        <v>137</v>
      </c>
      <c r="AI745" s="1" t="s">
        <v>138</v>
      </c>
      <c r="AJ745" s="1">
        <v>2045</v>
      </c>
      <c r="AK745" s="1" t="str">
        <f>IF(sum!A738="ON",sum!B738,"*")</f>
        <v>*</v>
      </c>
      <c r="AL745" s="1"/>
      <c r="AM745" s="1" t="str">
        <f>IF(sum!A738="ON",sum!I738,"*")</f>
        <v>*</v>
      </c>
      <c r="AP745" s="4" t="s">
        <v>137</v>
      </c>
      <c r="AQ745" s="4" t="s">
        <v>138</v>
      </c>
      <c r="AR745" s="4">
        <v>2045</v>
      </c>
      <c r="AS745" s="1" t="str">
        <f>IF(sum!A738="QU",sum!B738,"*")</f>
        <v>*</v>
      </c>
      <c r="AT745" s="1"/>
      <c r="AU745" s="1" t="str">
        <f>IF(sum!A738="QU",sum!I738,"*")</f>
        <v>*</v>
      </c>
      <c r="AX745" s="1" t="s">
        <v>137</v>
      </c>
      <c r="AY745" s="1" t="s">
        <v>138</v>
      </c>
      <c r="AZ745" s="1">
        <v>2045</v>
      </c>
      <c r="BA745" s="1" t="str">
        <f>IF(sum!A738="SA",sum!B738,"*")</f>
        <v>TRA_Bus_IC_GSL1</v>
      </c>
      <c r="BB745" s="1"/>
      <c r="BC745" s="1">
        <f>IF(sum!A738="SA",sum!I738,"*")</f>
        <v>0.69435024974217396</v>
      </c>
    </row>
    <row r="746" spans="2:55">
      <c r="B746" s="4" t="s">
        <v>137</v>
      </c>
      <c r="C746" s="4" t="s">
        <v>138</v>
      </c>
      <c r="D746" s="4">
        <v>2045</v>
      </c>
      <c r="J746" s="4" t="s">
        <v>137</v>
      </c>
      <c r="K746" s="4" t="s">
        <v>138</v>
      </c>
      <c r="L746" s="4">
        <v>2045</v>
      </c>
      <c r="M746" s="1" t="str">
        <f>IF(sum!A739="AT",sum!B739,"*")</f>
        <v>*</v>
      </c>
      <c r="N746" s="1"/>
      <c r="O746" s="1" t="str">
        <f>IF(sum!A739="AT",sum!I739,"*")</f>
        <v>*</v>
      </c>
      <c r="R746" s="4" t="s">
        <v>137</v>
      </c>
      <c r="S746" s="4" t="s">
        <v>138</v>
      </c>
      <c r="T746" s="4">
        <v>2045</v>
      </c>
      <c r="U746" s="1" t="str">
        <f>IF(sum!A739="BC",sum!B739,"*")</f>
        <v>*</v>
      </c>
      <c r="V746" s="1"/>
      <c r="W746" s="1" t="str">
        <f>IF(sum!A739="BC",sum!I739,"*")</f>
        <v>*</v>
      </c>
      <c r="Z746" s="4" t="s">
        <v>137</v>
      </c>
      <c r="AA746" s="4" t="s">
        <v>138</v>
      </c>
      <c r="AB746" s="4">
        <v>2045</v>
      </c>
      <c r="AC746" s="1" t="str">
        <f>IF(sum!A739="MA",sum!B739,"*")</f>
        <v>*</v>
      </c>
      <c r="AD746" s="1"/>
      <c r="AE746" s="1" t="str">
        <f>IF(sum!A739="MA",sum!I739,"*")</f>
        <v>*</v>
      </c>
      <c r="AH746" s="4" t="s">
        <v>137</v>
      </c>
      <c r="AI746" s="4" t="s">
        <v>138</v>
      </c>
      <c r="AJ746" s="4">
        <v>2045</v>
      </c>
      <c r="AK746" s="1" t="str">
        <f>IF(sum!A739="ON",sum!B739,"*")</f>
        <v>*</v>
      </c>
      <c r="AL746" s="1"/>
      <c r="AM746" s="1" t="str">
        <f>IF(sum!A739="ON",sum!I739,"*")</f>
        <v>*</v>
      </c>
      <c r="AP746" s="1" t="s">
        <v>137</v>
      </c>
      <c r="AQ746" s="1" t="s">
        <v>138</v>
      </c>
      <c r="AR746" s="1">
        <v>2045</v>
      </c>
      <c r="AS746" s="1" t="str">
        <f>IF(sum!A739="QU",sum!B739,"*")</f>
        <v>*</v>
      </c>
      <c r="AT746" s="1"/>
      <c r="AU746" s="1" t="str">
        <f>IF(sum!A739="QU",sum!I739,"*")</f>
        <v>*</v>
      </c>
      <c r="AX746" s="4" t="s">
        <v>137</v>
      </c>
      <c r="AY746" s="4" t="s">
        <v>138</v>
      </c>
      <c r="AZ746" s="4">
        <v>2045</v>
      </c>
      <c r="BA746" s="1" t="str">
        <f>IF(sum!A739="SA",sum!B739,"*")</f>
        <v>TRA_Bus_SB_DST1</v>
      </c>
      <c r="BB746" s="1"/>
      <c r="BC746" s="1">
        <f>IF(sum!A739="SA",sum!I739,"*")</f>
        <v>0</v>
      </c>
    </row>
    <row r="747" spans="2:55">
      <c r="B747" s="1" t="s">
        <v>137</v>
      </c>
      <c r="C747" s="1" t="s">
        <v>138</v>
      </c>
      <c r="D747" s="1">
        <v>2045</v>
      </c>
      <c r="J747" s="1" t="s">
        <v>137</v>
      </c>
      <c r="K747" s="1" t="s">
        <v>138</v>
      </c>
      <c r="L747" s="1">
        <v>2045</v>
      </c>
      <c r="M747" s="1" t="str">
        <f>IF(sum!A740="AT",sum!B740,"*")</f>
        <v>*</v>
      </c>
      <c r="N747" s="1"/>
      <c r="O747" s="1" t="str">
        <f>IF(sum!A740="AT",sum!I740,"*")</f>
        <v>*</v>
      </c>
      <c r="R747" s="1" t="s">
        <v>137</v>
      </c>
      <c r="S747" s="1" t="s">
        <v>138</v>
      </c>
      <c r="T747" s="1">
        <v>2045</v>
      </c>
      <c r="U747" s="1" t="str">
        <f>IF(sum!A740="BC",sum!B740,"*")</f>
        <v>*</v>
      </c>
      <c r="V747" s="1"/>
      <c r="W747" s="1" t="str">
        <f>IF(sum!A740="BC",sum!I740,"*")</f>
        <v>*</v>
      </c>
      <c r="Z747" s="1" t="s">
        <v>137</v>
      </c>
      <c r="AA747" s="1" t="s">
        <v>138</v>
      </c>
      <c r="AB747" s="1">
        <v>2045</v>
      </c>
      <c r="AC747" s="1" t="str">
        <f>IF(sum!A740="MA",sum!B740,"*")</f>
        <v>*</v>
      </c>
      <c r="AD747" s="1"/>
      <c r="AE747" s="1" t="str">
        <f>IF(sum!A740="MA",sum!I740,"*")</f>
        <v>*</v>
      </c>
      <c r="AH747" s="1" t="s">
        <v>137</v>
      </c>
      <c r="AI747" s="1" t="s">
        <v>138</v>
      </c>
      <c r="AJ747" s="1">
        <v>2045</v>
      </c>
      <c r="AK747" s="1" t="str">
        <f>IF(sum!A740="ON",sum!B740,"*")</f>
        <v>*</v>
      </c>
      <c r="AL747" s="1"/>
      <c r="AM747" s="1" t="str">
        <f>IF(sum!A740="ON",sum!I740,"*")</f>
        <v>*</v>
      </c>
      <c r="AP747" s="4" t="s">
        <v>137</v>
      </c>
      <c r="AQ747" s="4" t="s">
        <v>138</v>
      </c>
      <c r="AR747" s="4">
        <v>2045</v>
      </c>
      <c r="AS747" s="1" t="str">
        <f>IF(sum!A740="QU",sum!B740,"*")</f>
        <v>*</v>
      </c>
      <c r="AT747" s="1"/>
      <c r="AU747" s="1" t="str">
        <f>IF(sum!A740="QU",sum!I740,"*")</f>
        <v>*</v>
      </c>
      <c r="AX747" s="1" t="s">
        <v>137</v>
      </c>
      <c r="AY747" s="1" t="s">
        <v>138</v>
      </c>
      <c r="AZ747" s="1">
        <v>2045</v>
      </c>
      <c r="BA747" s="1" t="str">
        <f>IF(sum!A740="SA",sum!B740,"*")</f>
        <v>TRA_Car_GSL1</v>
      </c>
      <c r="BB747" s="1"/>
      <c r="BC747" s="1">
        <f>IF(sum!A740="SA",sum!I740,"*")</f>
        <v>125.02696562305999</v>
      </c>
    </row>
    <row r="748" spans="2:55">
      <c r="B748" s="4" t="s">
        <v>137</v>
      </c>
      <c r="C748" s="4" t="s">
        <v>138</v>
      </c>
      <c r="D748" s="4">
        <v>2045</v>
      </c>
      <c r="J748" s="4" t="s">
        <v>137</v>
      </c>
      <c r="K748" s="4" t="s">
        <v>138</v>
      </c>
      <c r="L748" s="4">
        <v>2045</v>
      </c>
      <c r="M748" s="1" t="str">
        <f>IF(sum!A741="AT",sum!B741,"*")</f>
        <v>*</v>
      </c>
      <c r="N748" s="1"/>
      <c r="O748" s="1" t="str">
        <f>IF(sum!A741="AT",sum!I741,"*")</f>
        <v>*</v>
      </c>
      <c r="R748" s="4" t="s">
        <v>137</v>
      </c>
      <c r="S748" s="4" t="s">
        <v>138</v>
      </c>
      <c r="T748" s="4">
        <v>2045</v>
      </c>
      <c r="U748" s="1" t="str">
        <f>IF(sum!A741="BC",sum!B741,"*")</f>
        <v>*</v>
      </c>
      <c r="V748" s="1"/>
      <c r="W748" s="1" t="str">
        <f>IF(sum!A741="BC",sum!I741,"*")</f>
        <v>*</v>
      </c>
      <c r="Z748" s="4" t="s">
        <v>137</v>
      </c>
      <c r="AA748" s="4" t="s">
        <v>138</v>
      </c>
      <c r="AB748" s="4">
        <v>2045</v>
      </c>
      <c r="AC748" s="1" t="str">
        <f>IF(sum!A741="MA",sum!B741,"*")</f>
        <v>*</v>
      </c>
      <c r="AD748" s="1"/>
      <c r="AE748" s="1" t="str">
        <f>IF(sum!A741="MA",sum!I741,"*")</f>
        <v>*</v>
      </c>
      <c r="AH748" s="4" t="s">
        <v>137</v>
      </c>
      <c r="AI748" s="4" t="s">
        <v>138</v>
      </c>
      <c r="AJ748" s="4">
        <v>2045</v>
      </c>
      <c r="AK748" s="1" t="str">
        <f>IF(sum!A741="ON",sum!B741,"*")</f>
        <v>*</v>
      </c>
      <c r="AL748" s="1"/>
      <c r="AM748" s="1" t="str">
        <f>IF(sum!A741="ON",sum!I741,"*")</f>
        <v>*</v>
      </c>
      <c r="AP748" s="1" t="s">
        <v>137</v>
      </c>
      <c r="AQ748" s="1" t="s">
        <v>138</v>
      </c>
      <c r="AR748" s="1">
        <v>2045</v>
      </c>
      <c r="AS748" s="1" t="str">
        <f>IF(sum!A741="QU",sum!B741,"*")</f>
        <v>*</v>
      </c>
      <c r="AT748" s="1"/>
      <c r="AU748" s="1" t="str">
        <f>IF(sum!A741="QU",sum!I741,"*")</f>
        <v>*</v>
      </c>
      <c r="AX748" s="4" t="s">
        <v>137</v>
      </c>
      <c r="AY748" s="4" t="s">
        <v>138</v>
      </c>
      <c r="AZ748" s="4">
        <v>2045</v>
      </c>
      <c r="BA748" s="1" t="str">
        <f>IF(sum!A741="SA",sum!B741,"*")</f>
        <v>TRA_Mot_ELC1</v>
      </c>
      <c r="BB748" s="1"/>
      <c r="BC748" s="1">
        <f>IF(sum!A741="SA",sum!I741,"*")</f>
        <v>3.8669176378862402</v>
      </c>
    </row>
    <row r="749" spans="2:55">
      <c r="B749" s="1" t="s">
        <v>137</v>
      </c>
      <c r="C749" s="1" t="s">
        <v>138</v>
      </c>
      <c r="D749" s="1">
        <v>2045</v>
      </c>
      <c r="J749" s="1" t="s">
        <v>137</v>
      </c>
      <c r="K749" s="1" t="s">
        <v>138</v>
      </c>
      <c r="L749" s="1">
        <v>2045</v>
      </c>
      <c r="M749" s="1" t="str">
        <f>IF(sum!A742="AT",sum!B742,"*")</f>
        <v>*</v>
      </c>
      <c r="N749" s="1"/>
      <c r="O749" s="1" t="str">
        <f>IF(sum!A742="AT",sum!I742,"*")</f>
        <v>*</v>
      </c>
      <c r="R749" s="1" t="s">
        <v>137</v>
      </c>
      <c r="S749" s="1" t="s">
        <v>138</v>
      </c>
      <c r="T749" s="1">
        <v>2045</v>
      </c>
      <c r="U749" s="1" t="str">
        <f>IF(sum!A742="BC",sum!B742,"*")</f>
        <v>*</v>
      </c>
      <c r="V749" s="1"/>
      <c r="W749" s="1" t="str">
        <f>IF(sum!A742="BC",sum!I742,"*")</f>
        <v>*</v>
      </c>
      <c r="Z749" s="1" t="s">
        <v>137</v>
      </c>
      <c r="AA749" s="1" t="s">
        <v>138</v>
      </c>
      <c r="AB749" s="1">
        <v>2045</v>
      </c>
      <c r="AC749" s="1" t="str">
        <f>IF(sum!A742="MA",sum!B742,"*")</f>
        <v>*</v>
      </c>
      <c r="AD749" s="1"/>
      <c r="AE749" s="1" t="str">
        <f>IF(sum!A742="MA",sum!I742,"*")</f>
        <v>*</v>
      </c>
      <c r="AH749" s="1" t="s">
        <v>137</v>
      </c>
      <c r="AI749" s="1" t="s">
        <v>138</v>
      </c>
      <c r="AJ749" s="1">
        <v>2045</v>
      </c>
      <c r="AK749" s="1" t="str">
        <f>IF(sum!A742="ON",sum!B742,"*")</f>
        <v>*</v>
      </c>
      <c r="AL749" s="1"/>
      <c r="AM749" s="1" t="str">
        <f>IF(sum!A742="ON",sum!I742,"*")</f>
        <v>*</v>
      </c>
      <c r="AP749" s="4" t="s">
        <v>137</v>
      </c>
      <c r="AQ749" s="4" t="s">
        <v>138</v>
      </c>
      <c r="AR749" s="4">
        <v>2045</v>
      </c>
      <c r="AS749" s="1" t="str">
        <f>IF(sum!A742="QU",sum!B742,"*")</f>
        <v>*</v>
      </c>
      <c r="AT749" s="1"/>
      <c r="AU749" s="1" t="str">
        <f>IF(sum!A742="QU",sum!I742,"*")</f>
        <v>*</v>
      </c>
      <c r="AX749" s="1" t="s">
        <v>137</v>
      </c>
      <c r="AY749" s="1" t="s">
        <v>138</v>
      </c>
      <c r="AZ749" s="1">
        <v>2045</v>
      </c>
      <c r="BA749" s="1" t="str">
        <f>IF(sum!A742="SA",sum!B742,"*")</f>
        <v>TRA_Rai_Pas-ELC01</v>
      </c>
      <c r="BB749" s="1"/>
      <c r="BC749" s="1">
        <f>IF(sum!A742="SA",sum!I742,"*")</f>
        <v>0</v>
      </c>
    </row>
    <row r="750" spans="2:55">
      <c r="B750" s="4" t="s">
        <v>137</v>
      </c>
      <c r="C750" s="4" t="s">
        <v>138</v>
      </c>
      <c r="D750" s="4">
        <v>2045</v>
      </c>
      <c r="J750" s="4" t="s">
        <v>137</v>
      </c>
      <c r="K750" s="4" t="s">
        <v>138</v>
      </c>
      <c r="L750" s="4">
        <v>2045</v>
      </c>
      <c r="M750" s="1" t="str">
        <f>IF(sum!A743="AT",sum!B743,"*")</f>
        <v>*</v>
      </c>
      <c r="N750" s="1"/>
      <c r="O750" s="1" t="str">
        <f>IF(sum!A743="AT",sum!I743,"*")</f>
        <v>*</v>
      </c>
      <c r="R750" s="4" t="s">
        <v>137</v>
      </c>
      <c r="S750" s="4" t="s">
        <v>138</v>
      </c>
      <c r="T750" s="4">
        <v>2045</v>
      </c>
      <c r="U750" s="1" t="str">
        <f>IF(sum!A743="BC",sum!B743,"*")</f>
        <v>*</v>
      </c>
      <c r="V750" s="1"/>
      <c r="W750" s="1" t="str">
        <f>IF(sum!A743="BC",sum!I743,"*")</f>
        <v>*</v>
      </c>
      <c r="Z750" s="4" t="s">
        <v>137</v>
      </c>
      <c r="AA750" s="4" t="s">
        <v>138</v>
      </c>
      <c r="AB750" s="4">
        <v>2045</v>
      </c>
      <c r="AC750" s="1" t="str">
        <f>IF(sum!A743="MA",sum!B743,"*")</f>
        <v>*</v>
      </c>
      <c r="AD750" s="1"/>
      <c r="AE750" s="1" t="str">
        <f>IF(sum!A743="MA",sum!I743,"*")</f>
        <v>*</v>
      </c>
      <c r="AH750" s="4" t="s">
        <v>137</v>
      </c>
      <c r="AI750" s="4" t="s">
        <v>138</v>
      </c>
      <c r="AJ750" s="4">
        <v>2045</v>
      </c>
      <c r="AK750" s="1" t="str">
        <f>IF(sum!A743="ON",sum!B743,"*")</f>
        <v>*</v>
      </c>
      <c r="AL750" s="1"/>
      <c r="AM750" s="1" t="str">
        <f>IF(sum!A743="ON",sum!I743,"*")</f>
        <v>*</v>
      </c>
      <c r="AP750" s="1" t="s">
        <v>137</v>
      </c>
      <c r="AQ750" s="1" t="s">
        <v>138</v>
      </c>
      <c r="AR750" s="1">
        <v>2045</v>
      </c>
      <c r="AS750" s="1" t="str">
        <f>IF(sum!A743="QU",sum!B743,"*")</f>
        <v>*</v>
      </c>
      <c r="AT750" s="1"/>
      <c r="AU750" s="1" t="str">
        <f>IF(sum!A743="QU",sum!I743,"*")</f>
        <v>*</v>
      </c>
      <c r="AX750" s="4" t="s">
        <v>137</v>
      </c>
      <c r="AY750" s="4" t="s">
        <v>138</v>
      </c>
      <c r="AZ750" s="4">
        <v>2045</v>
      </c>
      <c r="BA750" s="1" t="str">
        <f>IF(sum!A743="SA",sum!B743,"*")</f>
        <v>TRA_Tru_BEV01</v>
      </c>
      <c r="BB750" s="1"/>
      <c r="BC750" s="1">
        <f>IF(sum!A743="SA",sum!I743,"*")</f>
        <v>63.4851728562777</v>
      </c>
    </row>
    <row r="751" spans="2:55">
      <c r="B751" s="1" t="s">
        <v>137</v>
      </c>
      <c r="C751" s="1" t="s">
        <v>138</v>
      </c>
      <c r="D751" s="1">
        <v>2045</v>
      </c>
      <c r="J751" s="1" t="s">
        <v>137</v>
      </c>
      <c r="K751" s="1" t="s">
        <v>138</v>
      </c>
      <c r="L751" s="1">
        <v>2045</v>
      </c>
      <c r="M751" s="1" t="str">
        <f>IF(sum!A744="AT",sum!B744,"*")</f>
        <v>*</v>
      </c>
      <c r="N751" s="1"/>
      <c r="O751" s="1" t="str">
        <f>IF(sum!A744="AT",sum!I744,"*")</f>
        <v>*</v>
      </c>
      <c r="R751" s="1" t="s">
        <v>137</v>
      </c>
      <c r="S751" s="1" t="s">
        <v>138</v>
      </c>
      <c r="T751" s="1">
        <v>2045</v>
      </c>
      <c r="U751" s="1" t="str">
        <f>IF(sum!A744="BC",sum!B744,"*")</f>
        <v>*</v>
      </c>
      <c r="V751" s="1"/>
      <c r="W751" s="1" t="str">
        <f>IF(sum!A744="BC",sum!I744,"*")</f>
        <v>*</v>
      </c>
      <c r="Z751" s="1" t="s">
        <v>137</v>
      </c>
      <c r="AA751" s="1" t="s">
        <v>138</v>
      </c>
      <c r="AB751" s="1">
        <v>2045</v>
      </c>
      <c r="AC751" s="1" t="str">
        <f>IF(sum!A744="MA",sum!B744,"*")</f>
        <v>*</v>
      </c>
      <c r="AD751" s="1"/>
      <c r="AE751" s="1" t="str">
        <f>IF(sum!A744="MA",sum!I744,"*")</f>
        <v>*</v>
      </c>
      <c r="AH751" s="1" t="s">
        <v>137</v>
      </c>
      <c r="AI751" s="1" t="s">
        <v>138</v>
      </c>
      <c r="AJ751" s="1">
        <v>2045</v>
      </c>
      <c r="AK751" s="1" t="str">
        <f>IF(sum!A744="ON",sum!B744,"*")</f>
        <v>*</v>
      </c>
      <c r="AL751" s="1"/>
      <c r="AM751" s="1" t="str">
        <f>IF(sum!A744="ON",sum!I744,"*")</f>
        <v>*</v>
      </c>
      <c r="AP751" s="4" t="s">
        <v>137</v>
      </c>
      <c r="AQ751" s="4" t="s">
        <v>138</v>
      </c>
      <c r="AR751" s="4">
        <v>2045</v>
      </c>
      <c r="AS751" s="1" t="str">
        <f>IF(sum!A744="QU",sum!B744,"*")</f>
        <v>*</v>
      </c>
      <c r="AT751" s="1"/>
      <c r="AU751" s="1" t="str">
        <f>IF(sum!A744="QU",sum!I744,"*")</f>
        <v>*</v>
      </c>
      <c r="AX751" s="1" t="s">
        <v>137</v>
      </c>
      <c r="AY751" s="1" t="s">
        <v>138</v>
      </c>
      <c r="AZ751" s="1">
        <v>2045</v>
      </c>
      <c r="BA751" s="1" t="str">
        <f>IF(sum!A744="SA",sum!B744,"*")</f>
        <v>TRA_Tru_HT_DST1</v>
      </c>
      <c r="BB751" s="1"/>
      <c r="BC751" s="1">
        <f>IF(sum!A744="SA",sum!I744,"*")</f>
        <v>0</v>
      </c>
    </row>
    <row r="752" spans="2:55">
      <c r="B752" s="4" t="s">
        <v>137</v>
      </c>
      <c r="C752" s="4" t="s">
        <v>138</v>
      </c>
      <c r="D752" s="4">
        <v>2045</v>
      </c>
      <c r="J752" s="4" t="s">
        <v>137</v>
      </c>
      <c r="K752" s="4" t="s">
        <v>138</v>
      </c>
      <c r="L752" s="4">
        <v>2045</v>
      </c>
      <c r="M752" s="1" t="str">
        <f>IF(sum!A745="AT",sum!B745,"*")</f>
        <v>*</v>
      </c>
      <c r="N752" s="1"/>
      <c r="O752" s="1" t="str">
        <f>IF(sum!A745="AT",sum!I745,"*")</f>
        <v>*</v>
      </c>
      <c r="R752" s="4" t="s">
        <v>137</v>
      </c>
      <c r="S752" s="4" t="s">
        <v>138</v>
      </c>
      <c r="T752" s="4">
        <v>2045</v>
      </c>
      <c r="U752" s="1" t="str">
        <f>IF(sum!A745="BC",sum!B745,"*")</f>
        <v>*</v>
      </c>
      <c r="V752" s="1"/>
      <c r="W752" s="1" t="str">
        <f>IF(sum!A745="BC",sum!I745,"*")</f>
        <v>*</v>
      </c>
      <c r="Z752" s="4" t="s">
        <v>137</v>
      </c>
      <c r="AA752" s="4" t="s">
        <v>138</v>
      </c>
      <c r="AB752" s="4">
        <v>2045</v>
      </c>
      <c r="AC752" s="1" t="str">
        <f>IF(sum!A745="MA",sum!B745,"*")</f>
        <v>*</v>
      </c>
      <c r="AD752" s="1"/>
      <c r="AE752" s="1" t="str">
        <f>IF(sum!A745="MA",sum!I745,"*")</f>
        <v>*</v>
      </c>
      <c r="AH752" s="4" t="s">
        <v>137</v>
      </c>
      <c r="AI752" s="4" t="s">
        <v>138</v>
      </c>
      <c r="AJ752" s="4">
        <v>2045</v>
      </c>
      <c r="AK752" s="1" t="str">
        <f>IF(sum!A745="ON",sum!B745,"*")</f>
        <v>*</v>
      </c>
      <c r="AL752" s="1"/>
      <c r="AM752" s="1" t="str">
        <f>IF(sum!A745="ON",sum!I745,"*")</f>
        <v>*</v>
      </c>
      <c r="AP752" s="1" t="s">
        <v>137</v>
      </c>
      <c r="AQ752" s="1" t="s">
        <v>138</v>
      </c>
      <c r="AR752" s="1">
        <v>2045</v>
      </c>
      <c r="AS752" s="1" t="str">
        <f>IF(sum!A745="QU",sum!B745,"*")</f>
        <v>*</v>
      </c>
      <c r="AT752" s="1"/>
      <c r="AU752" s="1" t="str">
        <f>IF(sum!A745="QU",sum!I745,"*")</f>
        <v>*</v>
      </c>
      <c r="AX752" s="4" t="s">
        <v>137</v>
      </c>
      <c r="AY752" s="4" t="s">
        <v>138</v>
      </c>
      <c r="AZ752" s="4">
        <v>2045</v>
      </c>
      <c r="BA752" s="1" t="str">
        <f>IF(sum!A745="SA",sum!B745,"*")</f>
        <v>TU_GASNAT_AL_SA_01</v>
      </c>
      <c r="BB752" s="1"/>
      <c r="BC752" s="1">
        <f>IF(sum!A745="SA",sum!I745,"*")</f>
        <v>178.58227875723699</v>
      </c>
    </row>
    <row r="753" spans="2:55">
      <c r="B753" s="1" t="s">
        <v>137</v>
      </c>
      <c r="C753" s="1" t="s">
        <v>138</v>
      </c>
      <c r="D753" s="1">
        <v>2045</v>
      </c>
      <c r="J753" s="1" t="s">
        <v>137</v>
      </c>
      <c r="K753" s="1" t="s">
        <v>138</v>
      </c>
      <c r="L753" s="1">
        <v>2045</v>
      </c>
      <c r="M753" s="1" t="str">
        <f>IF(sum!A746="AT",sum!B746,"*")</f>
        <v>*</v>
      </c>
      <c r="N753" s="1"/>
      <c r="O753" s="1" t="str">
        <f>IF(sum!A746="AT",sum!I746,"*")</f>
        <v>*</v>
      </c>
      <c r="R753" s="1" t="s">
        <v>137</v>
      </c>
      <c r="S753" s="1" t="s">
        <v>138</v>
      </c>
      <c r="T753" s="1">
        <v>2045</v>
      </c>
      <c r="U753" s="1" t="str">
        <f>IF(sum!A746="BC",sum!B746,"*")</f>
        <v>*</v>
      </c>
      <c r="V753" s="1"/>
      <c r="W753" s="1" t="str">
        <f>IF(sum!A746="BC",sum!I746,"*")</f>
        <v>*</v>
      </c>
      <c r="Z753" s="1" t="s">
        <v>137</v>
      </c>
      <c r="AA753" s="1" t="s">
        <v>138</v>
      </c>
      <c r="AB753" s="1">
        <v>2045</v>
      </c>
      <c r="AC753" s="1" t="str">
        <f>IF(sum!A746="MA",sum!B746,"*")</f>
        <v>*</v>
      </c>
      <c r="AD753" s="1"/>
      <c r="AE753" s="1" t="str">
        <f>IF(sum!A746="MA",sum!I746,"*")</f>
        <v>*</v>
      </c>
      <c r="AH753" s="1" t="s">
        <v>137</v>
      </c>
      <c r="AI753" s="1" t="s">
        <v>138</v>
      </c>
      <c r="AJ753" s="1">
        <v>2045</v>
      </c>
      <c r="AK753" s="1" t="str">
        <f>IF(sum!A746="ON",sum!B746,"*")</f>
        <v>*</v>
      </c>
      <c r="AL753" s="1"/>
      <c r="AM753" s="1" t="str">
        <f>IF(sum!A746="ON",sum!I746,"*")</f>
        <v>*</v>
      </c>
      <c r="AP753" s="4" t="s">
        <v>137</v>
      </c>
      <c r="AQ753" s="4" t="s">
        <v>138</v>
      </c>
      <c r="AR753" s="4">
        <v>2045</v>
      </c>
      <c r="AS753" s="1" t="str">
        <f>IF(sum!A746="QU",sum!B746,"*")</f>
        <v>*</v>
      </c>
      <c r="AT753" s="1"/>
      <c r="AU753" s="1" t="str">
        <f>IF(sum!A746="QU",sum!I746,"*")</f>
        <v>*</v>
      </c>
      <c r="AX753" s="1" t="s">
        <v>137</v>
      </c>
      <c r="AY753" s="1" t="s">
        <v>138</v>
      </c>
      <c r="AZ753" s="1">
        <v>2045</v>
      </c>
      <c r="BA753" s="1" t="str">
        <f>IF(sum!A746="SA",sum!B746,"*")</f>
        <v>TU_OILCRD_SA_BC_01</v>
      </c>
      <c r="BB753" s="1"/>
      <c r="BC753" s="1">
        <f>IF(sum!A746="SA",sum!I746,"*")</f>
        <v>0</v>
      </c>
    </row>
    <row r="754" spans="2:55">
      <c r="B754" s="4" t="s">
        <v>137</v>
      </c>
      <c r="C754" s="4" t="s">
        <v>138</v>
      </c>
      <c r="D754" s="4">
        <v>2045</v>
      </c>
      <c r="J754" s="4" t="s">
        <v>137</v>
      </c>
      <c r="K754" s="4" t="s">
        <v>138</v>
      </c>
      <c r="L754" s="4">
        <v>2045</v>
      </c>
      <c r="M754" s="1" t="str">
        <f>IF(sum!A747="AT",sum!B747,"*")</f>
        <v>*</v>
      </c>
      <c r="N754" s="1"/>
      <c r="O754" s="1" t="str">
        <f>IF(sum!A747="AT",sum!I747,"*")</f>
        <v>*</v>
      </c>
      <c r="R754" s="4" t="s">
        <v>137</v>
      </c>
      <c r="S754" s="4" t="s">
        <v>138</v>
      </c>
      <c r="T754" s="4">
        <v>2045</v>
      </c>
      <c r="U754" s="1" t="str">
        <f>IF(sum!A747="BC",sum!B747,"*")</f>
        <v>*</v>
      </c>
      <c r="V754" s="1"/>
      <c r="W754" s="1" t="str">
        <f>IF(sum!A747="BC",sum!I747,"*")</f>
        <v>*</v>
      </c>
      <c r="Z754" s="4" t="s">
        <v>137</v>
      </c>
      <c r="AA754" s="4" t="s">
        <v>138</v>
      </c>
      <c r="AB754" s="4">
        <v>2045</v>
      </c>
      <c r="AC754" s="1" t="str">
        <f>IF(sum!A747="MA",sum!B747,"*")</f>
        <v>*</v>
      </c>
      <c r="AD754" s="1"/>
      <c r="AE754" s="1" t="str">
        <f>IF(sum!A747="MA",sum!I747,"*")</f>
        <v>*</v>
      </c>
      <c r="AH754" s="4" t="s">
        <v>137</v>
      </c>
      <c r="AI754" s="4" t="s">
        <v>138</v>
      </c>
      <c r="AJ754" s="4">
        <v>2045</v>
      </c>
      <c r="AK754" s="1" t="str">
        <f>IF(sum!A747="ON",sum!B747,"*")</f>
        <v>*</v>
      </c>
      <c r="AL754" s="1"/>
      <c r="AM754" s="1" t="str">
        <f>IF(sum!A747="ON",sum!I747,"*")</f>
        <v>*</v>
      </c>
      <c r="AP754" s="1" t="s">
        <v>137</v>
      </c>
      <c r="AQ754" s="1" t="s">
        <v>138</v>
      </c>
      <c r="AR754" s="1">
        <v>2045</v>
      </c>
      <c r="AS754" s="1" t="str">
        <f>IF(sum!A747="QU",sum!B747,"*")</f>
        <v>*</v>
      </c>
      <c r="AT754" s="1"/>
      <c r="AU754" s="1" t="str">
        <f>IF(sum!A747="QU",sum!I747,"*")</f>
        <v>*</v>
      </c>
      <c r="AX754" s="4" t="s">
        <v>137</v>
      </c>
      <c r="AY754" s="4" t="s">
        <v>138</v>
      </c>
      <c r="AZ754" s="4">
        <v>2045</v>
      </c>
      <c r="BA754" s="1" t="str">
        <f>IF(sum!A747="SA",sum!B747,"*")</f>
        <v>TU_OILCRD_SA_ON_01</v>
      </c>
      <c r="BB754" s="1"/>
      <c r="BC754" s="1">
        <f>IF(sum!A747="SA",sum!I747,"*")</f>
        <v>0</v>
      </c>
    </row>
    <row r="755" spans="2:55">
      <c r="B755" s="1" t="s">
        <v>137</v>
      </c>
      <c r="C755" s="1" t="s">
        <v>138</v>
      </c>
      <c r="D755" s="1">
        <v>2045</v>
      </c>
      <c r="J755" s="1" t="s">
        <v>137</v>
      </c>
      <c r="K755" s="1" t="s">
        <v>138</v>
      </c>
      <c r="L755" s="1">
        <v>2045</v>
      </c>
      <c r="M755" s="1" t="str">
        <f>IF(sum!A748="AT",sum!B748,"*")</f>
        <v>*</v>
      </c>
      <c r="N755" s="1"/>
      <c r="O755" s="1" t="str">
        <f>IF(sum!A748="AT",sum!I748,"*")</f>
        <v>*</v>
      </c>
      <c r="R755" s="1" t="s">
        <v>137</v>
      </c>
      <c r="S755" s="1" t="s">
        <v>138</v>
      </c>
      <c r="T755" s="1">
        <v>2045</v>
      </c>
      <c r="U755" s="1" t="str">
        <f>IF(sum!A748="BC",sum!B748,"*")</f>
        <v>*</v>
      </c>
      <c r="V755" s="1"/>
      <c r="W755" s="1" t="str">
        <f>IF(sum!A748="BC",sum!I748,"*")</f>
        <v>*</v>
      </c>
      <c r="Z755" s="1" t="s">
        <v>137</v>
      </c>
      <c r="AA755" s="1" t="s">
        <v>138</v>
      </c>
      <c r="AB755" s="1">
        <v>2045</v>
      </c>
      <c r="AC755" s="1" t="str">
        <f>IF(sum!A748="MA",sum!B748,"*")</f>
        <v>*</v>
      </c>
      <c r="AD755" s="1"/>
      <c r="AE755" s="1" t="str">
        <f>IF(sum!A748="MA",sum!I748,"*")</f>
        <v>*</v>
      </c>
      <c r="AH755" s="1" t="s">
        <v>137</v>
      </c>
      <c r="AI755" s="1" t="s">
        <v>138</v>
      </c>
      <c r="AJ755" s="1">
        <v>2045</v>
      </c>
      <c r="AK755" s="1" t="str">
        <f>IF(sum!A748="ON",sum!B748,"*")</f>
        <v>*</v>
      </c>
      <c r="AL755" s="1"/>
      <c r="AM755" s="1" t="str">
        <f>IF(sum!A748="ON",sum!I748,"*")</f>
        <v>*</v>
      </c>
      <c r="AP755" s="4" t="s">
        <v>137</v>
      </c>
      <c r="AQ755" s="4" t="s">
        <v>138</v>
      </c>
      <c r="AR755" s="4">
        <v>2045</v>
      </c>
      <c r="AS755" s="1" t="str">
        <f>IF(sum!A748="QU",sum!B748,"*")</f>
        <v>*</v>
      </c>
      <c r="AT755" s="1"/>
      <c r="AU755" s="1" t="str">
        <f>IF(sum!A748="QU",sum!I748,"*")</f>
        <v>*</v>
      </c>
      <c r="AX755" s="1" t="s">
        <v>137</v>
      </c>
      <c r="AY755" s="1" t="s">
        <v>138</v>
      </c>
      <c r="AZ755" s="1">
        <v>2045</v>
      </c>
      <c r="BA755" s="1" t="str">
        <f>IF(sum!A748="SA",sum!B748,"*")</f>
        <v>TU_OILCRD_SA_QU_01</v>
      </c>
      <c r="BB755" s="1"/>
      <c r="BC755" s="1">
        <f>IF(sum!A748="SA",sum!I748,"*")</f>
        <v>0</v>
      </c>
    </row>
    <row r="756" spans="2:55">
      <c r="B756" s="4" t="s">
        <v>137</v>
      </c>
      <c r="C756" s="4" t="s">
        <v>138</v>
      </c>
      <c r="D756" s="4">
        <v>2045</v>
      </c>
      <c r="J756" s="4" t="s">
        <v>137</v>
      </c>
      <c r="K756" s="4" t="s">
        <v>138</v>
      </c>
      <c r="L756" s="4">
        <v>2045</v>
      </c>
      <c r="M756" s="1" t="str">
        <f>IF(sum!A749="AT",sum!B749,"*")</f>
        <v>*</v>
      </c>
      <c r="N756" s="1"/>
      <c r="O756" s="1" t="str">
        <f>IF(sum!A749="AT",sum!I749,"*")</f>
        <v>*</v>
      </c>
      <c r="R756" s="4" t="s">
        <v>137</v>
      </c>
      <c r="S756" s="4" t="s">
        <v>138</v>
      </c>
      <c r="T756" s="4">
        <v>2045</v>
      </c>
      <c r="U756" s="1" t="str">
        <f>IF(sum!A749="BC",sum!B749,"*")</f>
        <v>*</v>
      </c>
      <c r="V756" s="1"/>
      <c r="W756" s="1" t="str">
        <f>IF(sum!A749="BC",sum!I749,"*")</f>
        <v>*</v>
      </c>
      <c r="Z756" s="4" t="s">
        <v>137</v>
      </c>
      <c r="AA756" s="4" t="s">
        <v>138</v>
      </c>
      <c r="AB756" s="4">
        <v>2045</v>
      </c>
      <c r="AC756" s="1" t="str">
        <f>IF(sum!A749="MA",sum!B749,"*")</f>
        <v>*</v>
      </c>
      <c r="AD756" s="1"/>
      <c r="AE756" s="1" t="str">
        <f>IF(sum!A749="MA",sum!I749,"*")</f>
        <v>*</v>
      </c>
      <c r="AH756" s="4" t="s">
        <v>137</v>
      </c>
      <c r="AI756" s="4" t="s">
        <v>138</v>
      </c>
      <c r="AJ756" s="4">
        <v>2045</v>
      </c>
      <c r="AK756" s="1" t="str">
        <f>IF(sum!A749="ON",sum!B749,"*")</f>
        <v>*</v>
      </c>
      <c r="AL756" s="1"/>
      <c r="AM756" s="1" t="str">
        <f>IF(sum!A749="ON",sum!I749,"*")</f>
        <v>*</v>
      </c>
      <c r="AP756" s="1" t="s">
        <v>137</v>
      </c>
      <c r="AQ756" s="1" t="s">
        <v>138</v>
      </c>
      <c r="AR756" s="1">
        <v>2045</v>
      </c>
      <c r="AS756" s="1" t="str">
        <f>IF(sum!A749="QU",sum!B749,"*")</f>
        <v>*</v>
      </c>
      <c r="AT756" s="1"/>
      <c r="AU756" s="1" t="str">
        <f>IF(sum!A749="QU",sum!I749,"*")</f>
        <v>*</v>
      </c>
      <c r="AX756" s="4" t="s">
        <v>137</v>
      </c>
      <c r="AY756" s="4" t="s">
        <v>138</v>
      </c>
      <c r="AZ756" s="4">
        <v>2045</v>
      </c>
      <c r="BA756" s="1" t="str">
        <f>IF(sum!A749="SA",sum!B749,"*")</f>
        <v>TWS-AuxiliaryMot_ELE1</v>
      </c>
      <c r="BB756" s="1"/>
      <c r="BC756" s="1">
        <f>IF(sum!A749="SA",sum!I749,"*")</f>
        <v>2.93532128405063E-2</v>
      </c>
    </row>
    <row r="757" spans="2:55">
      <c r="B757" s="1" t="s">
        <v>137</v>
      </c>
      <c r="C757" s="1" t="s">
        <v>138</v>
      </c>
      <c r="D757" s="1">
        <v>2045</v>
      </c>
      <c r="J757" s="1" t="s">
        <v>137</v>
      </c>
      <c r="K757" s="1" t="s">
        <v>138</v>
      </c>
      <c r="L757" s="1">
        <v>2045</v>
      </c>
      <c r="M757" s="1" t="str">
        <f>IF(sum!A750="AT",sum!B750,"*")</f>
        <v>*</v>
      </c>
      <c r="N757" s="1"/>
      <c r="O757" s="1" t="str">
        <f>IF(sum!A750="AT",sum!I750,"*")</f>
        <v>*</v>
      </c>
      <c r="R757" s="1" t="s">
        <v>137</v>
      </c>
      <c r="S757" s="1" t="s">
        <v>138</v>
      </c>
      <c r="T757" s="1">
        <v>2045</v>
      </c>
      <c r="U757" s="1" t="str">
        <f>IF(sum!A750="BC",sum!B750,"*")</f>
        <v>*</v>
      </c>
      <c r="V757" s="1"/>
      <c r="W757" s="1" t="str">
        <f>IF(sum!A750="BC",sum!I750,"*")</f>
        <v>*</v>
      </c>
      <c r="Z757" s="1" t="s">
        <v>137</v>
      </c>
      <c r="AA757" s="1" t="s">
        <v>138</v>
      </c>
      <c r="AB757" s="1">
        <v>2045</v>
      </c>
      <c r="AC757" s="1" t="str">
        <f>IF(sum!A750="MA",sum!B750,"*")</f>
        <v>*</v>
      </c>
      <c r="AD757" s="1"/>
      <c r="AE757" s="1" t="str">
        <f>IF(sum!A750="MA",sum!I750,"*")</f>
        <v>*</v>
      </c>
      <c r="AH757" s="1" t="s">
        <v>137</v>
      </c>
      <c r="AI757" s="1" t="s">
        <v>138</v>
      </c>
      <c r="AJ757" s="1">
        <v>2045</v>
      </c>
      <c r="AK757" s="1" t="str">
        <f>IF(sum!A750="ON",sum!B750,"*")</f>
        <v>*</v>
      </c>
      <c r="AL757" s="1"/>
      <c r="AM757" s="1" t="str">
        <f>IF(sum!A750="ON",sum!I750,"*")</f>
        <v>*</v>
      </c>
      <c r="AP757" s="4" t="s">
        <v>137</v>
      </c>
      <c r="AQ757" s="4" t="s">
        <v>138</v>
      </c>
      <c r="AR757" s="4">
        <v>2045</v>
      </c>
      <c r="AS757" s="1" t="str">
        <f>IF(sum!A750="QU",sum!B750,"*")</f>
        <v>*</v>
      </c>
      <c r="AT757" s="1"/>
      <c r="AU757" s="1" t="str">
        <f>IF(sum!A750="QU",sum!I750,"*")</f>
        <v>*</v>
      </c>
      <c r="AX757" s="1" t="s">
        <v>137</v>
      </c>
      <c r="AY757" s="1" t="s">
        <v>138</v>
      </c>
      <c r="AZ757" s="1">
        <v>2045</v>
      </c>
      <c r="BA757" s="1" t="str">
        <f>IF(sum!A750="SA",sum!B750,"*")</f>
        <v>TWS-Light_ELE1</v>
      </c>
      <c r="BB757" s="1"/>
      <c r="BC757" s="1">
        <f>IF(sum!A750="SA",sum!I750,"*")</f>
        <v>7.3383032101265705E-2</v>
      </c>
    </row>
    <row r="758" spans="2:55">
      <c r="B758" s="4" t="s">
        <v>137</v>
      </c>
      <c r="C758" s="4" t="s">
        <v>138</v>
      </c>
      <c r="D758" s="4">
        <v>2045</v>
      </c>
      <c r="J758" s="4" t="s">
        <v>137</v>
      </c>
      <c r="K758" s="4" t="s">
        <v>138</v>
      </c>
      <c r="L758" s="4">
        <v>2045</v>
      </c>
      <c r="M758" s="1" t="str">
        <f>IF(sum!A751="AT",sum!B751,"*")</f>
        <v>*</v>
      </c>
      <c r="N758" s="1"/>
      <c r="O758" s="1" t="str">
        <f>IF(sum!A751="AT",sum!I751,"*")</f>
        <v>*</v>
      </c>
      <c r="R758" s="4" t="s">
        <v>137</v>
      </c>
      <c r="S758" s="4" t="s">
        <v>138</v>
      </c>
      <c r="T758" s="4">
        <v>2045</v>
      </c>
      <c r="U758" s="1" t="str">
        <f>IF(sum!A751="BC",sum!B751,"*")</f>
        <v>*</v>
      </c>
      <c r="V758" s="1"/>
      <c r="W758" s="1" t="str">
        <f>IF(sum!A751="BC",sum!I751,"*")</f>
        <v>*</v>
      </c>
      <c r="Z758" s="4" t="s">
        <v>137</v>
      </c>
      <c r="AA758" s="4" t="s">
        <v>138</v>
      </c>
      <c r="AB758" s="4">
        <v>2045</v>
      </c>
      <c r="AC758" s="1" t="str">
        <f>IF(sum!A751="MA",sum!B751,"*")</f>
        <v>*</v>
      </c>
      <c r="AD758" s="1"/>
      <c r="AE758" s="1" t="str">
        <f>IF(sum!A751="MA",sum!I751,"*")</f>
        <v>*</v>
      </c>
      <c r="AH758" s="4" t="s">
        <v>137</v>
      </c>
      <c r="AI758" s="4" t="s">
        <v>138</v>
      </c>
      <c r="AJ758" s="4">
        <v>2045</v>
      </c>
      <c r="AK758" s="1" t="str">
        <f>IF(sum!A751="ON",sum!B751,"*")</f>
        <v>*</v>
      </c>
      <c r="AL758" s="1"/>
      <c r="AM758" s="1" t="str">
        <f>IF(sum!A751="ON",sum!I751,"*")</f>
        <v>*</v>
      </c>
      <c r="AP758" s="1" t="s">
        <v>137</v>
      </c>
      <c r="AQ758" s="1" t="s">
        <v>138</v>
      </c>
      <c r="AR758" s="1">
        <v>2045</v>
      </c>
      <c r="AS758" s="1" t="str">
        <f>IF(sum!A751="QU",sum!B751,"*")</f>
        <v>*</v>
      </c>
      <c r="AT758" s="1"/>
      <c r="AU758" s="1" t="str">
        <f>IF(sum!A751="QU",sum!I751,"*")</f>
        <v>*</v>
      </c>
      <c r="AX758" s="4" t="s">
        <v>137</v>
      </c>
      <c r="AY758" s="4" t="s">
        <v>138</v>
      </c>
      <c r="AZ758" s="4">
        <v>2045</v>
      </c>
      <c r="BA758" s="1" t="str">
        <f>IF(sum!A751="SA",sum!B751,"*")</f>
        <v>TWS-SpHeat_ELE1</v>
      </c>
      <c r="BB758" s="1"/>
      <c r="BC758" s="1">
        <f>IF(sum!A751="SA",sum!I751,"*")</f>
        <v>0.16205171563446699</v>
      </c>
    </row>
    <row r="759" spans="2:55">
      <c r="B759" s="1" t="s">
        <v>137</v>
      </c>
      <c r="C759" s="1" t="s">
        <v>138</v>
      </c>
      <c r="D759" s="1">
        <v>2045</v>
      </c>
      <c r="J759" s="1" t="s">
        <v>137</v>
      </c>
      <c r="K759" s="1" t="s">
        <v>138</v>
      </c>
      <c r="L759" s="1">
        <v>2045</v>
      </c>
      <c r="M759" s="1" t="str">
        <f>IF(sum!A752="AT",sum!B752,"*")</f>
        <v>*</v>
      </c>
      <c r="N759" s="1"/>
      <c r="O759" s="1" t="str">
        <f>IF(sum!A752="AT",sum!I752,"*")</f>
        <v>*</v>
      </c>
      <c r="R759" s="1" t="s">
        <v>137</v>
      </c>
      <c r="S759" s="1" t="s">
        <v>138</v>
      </c>
      <c r="T759" s="1">
        <v>2045</v>
      </c>
      <c r="U759" s="1" t="str">
        <f>IF(sum!A752="BC",sum!B752,"*")</f>
        <v>*</v>
      </c>
      <c r="V759" s="1"/>
      <c r="W759" s="1" t="str">
        <f>IF(sum!A752="BC",sum!I752,"*")</f>
        <v>*</v>
      </c>
      <c r="Z759" s="1" t="s">
        <v>137</v>
      </c>
      <c r="AA759" s="1" t="s">
        <v>138</v>
      </c>
      <c r="AB759" s="1">
        <v>2045</v>
      </c>
      <c r="AC759" s="1" t="str">
        <f>IF(sum!A752="MA",sum!B752,"*")</f>
        <v>*</v>
      </c>
      <c r="AD759" s="1"/>
      <c r="AE759" s="1" t="str">
        <f>IF(sum!A752="MA",sum!I752,"*")</f>
        <v>*</v>
      </c>
      <c r="AH759" s="1" t="s">
        <v>137</v>
      </c>
      <c r="AI759" s="1" t="s">
        <v>138</v>
      </c>
      <c r="AJ759" s="1">
        <v>2045</v>
      </c>
      <c r="AK759" s="1" t="str">
        <f>IF(sum!A752="ON",sum!B752,"*")</f>
        <v>*</v>
      </c>
      <c r="AL759" s="1"/>
      <c r="AM759" s="1" t="str">
        <f>IF(sum!A752="ON",sum!I752,"*")</f>
        <v>*</v>
      </c>
      <c r="AP759" s="4" t="s">
        <v>137</v>
      </c>
      <c r="AQ759" s="4" t="s">
        <v>138</v>
      </c>
      <c r="AR759" s="4">
        <v>2045</v>
      </c>
      <c r="AS759" s="1" t="str">
        <f>IF(sum!A752="QU",sum!B752,"*")</f>
        <v>*</v>
      </c>
      <c r="AT759" s="1"/>
      <c r="AU759" s="1" t="str">
        <f>IF(sum!A752="QU",sum!I752,"*")</f>
        <v>*</v>
      </c>
      <c r="AX759" s="1" t="s">
        <v>137</v>
      </c>
      <c r="AY759" s="1" t="s">
        <v>138</v>
      </c>
      <c r="AZ759" s="1">
        <v>2045</v>
      </c>
      <c r="BA759" s="1" t="str">
        <f>IF(sum!A752="SA",sum!B752,"*")</f>
        <v>TWS-WaterHeat_ELE1</v>
      </c>
      <c r="BB759" s="1"/>
      <c r="BC759" s="1">
        <f>IF(sum!A752="SA",sum!I752,"*")</f>
        <v>1.0568590150073999E-2</v>
      </c>
    </row>
    <row r="760" spans="2:55">
      <c r="B760" s="4" t="s">
        <v>137</v>
      </c>
      <c r="C760" s="4" t="s">
        <v>138</v>
      </c>
      <c r="D760" s="4">
        <v>2045</v>
      </c>
      <c r="J760" s="4" t="s">
        <v>137</v>
      </c>
      <c r="K760" s="4" t="s">
        <v>138</v>
      </c>
      <c r="L760" s="4">
        <v>2045</v>
      </c>
      <c r="M760" s="1" t="str">
        <f>IF(sum!A753="AT",sum!B753,"*")</f>
        <v>*</v>
      </c>
      <c r="N760" s="1"/>
      <c r="O760" s="1" t="str">
        <f>IF(sum!A753="AT",sum!I753,"*")</f>
        <v>*</v>
      </c>
      <c r="R760" s="4" t="s">
        <v>137</v>
      </c>
      <c r="S760" s="4" t="s">
        <v>138</v>
      </c>
      <c r="T760" s="4">
        <v>2045</v>
      </c>
      <c r="U760" s="1" t="str">
        <f>IF(sum!A753="BC",sum!B753,"*")</f>
        <v>*</v>
      </c>
      <c r="V760" s="1"/>
      <c r="W760" s="1" t="str">
        <f>IF(sum!A753="BC",sum!I753,"*")</f>
        <v>*</v>
      </c>
      <c r="Z760" s="4" t="s">
        <v>137</v>
      </c>
      <c r="AA760" s="4" t="s">
        <v>138</v>
      </c>
      <c r="AB760" s="4">
        <v>2045</v>
      </c>
      <c r="AC760" s="1" t="str">
        <f>IF(sum!A753="MA",sum!B753,"*")</f>
        <v>*</v>
      </c>
      <c r="AD760" s="1"/>
      <c r="AE760" s="1" t="str">
        <f>IF(sum!A753="MA",sum!I753,"*")</f>
        <v>*</v>
      </c>
      <c r="AH760" s="4" t="s">
        <v>137</v>
      </c>
      <c r="AI760" s="4" t="s">
        <v>138</v>
      </c>
      <c r="AJ760" s="4">
        <v>2045</v>
      </c>
      <c r="AK760" s="1" t="str">
        <f>IF(sum!A753="ON",sum!B753,"*")</f>
        <v>*</v>
      </c>
      <c r="AL760" s="1"/>
      <c r="AM760" s="1" t="str">
        <f>IF(sum!A753="ON",sum!I753,"*")</f>
        <v>*</v>
      </c>
      <c r="AP760" s="1" t="s">
        <v>137</v>
      </c>
      <c r="AQ760" s="1" t="s">
        <v>138</v>
      </c>
      <c r="AR760" s="1">
        <v>2045</v>
      </c>
      <c r="AS760" s="1" t="str">
        <f>IF(sum!A753="QU",sum!B753,"*")</f>
        <v>*</v>
      </c>
      <c r="AT760" s="1"/>
      <c r="AU760" s="1" t="str">
        <f>IF(sum!A753="QU",sum!I753,"*")</f>
        <v>*</v>
      </c>
      <c r="AX760" s="4" t="s">
        <v>137</v>
      </c>
      <c r="AY760" s="4" t="s">
        <v>138</v>
      </c>
      <c r="AZ760" s="4">
        <v>2045</v>
      </c>
      <c r="BA760" s="1" t="str">
        <f>IF(sum!A753="SA",sum!B753,"*")</f>
        <v>WST-AuxiliaryEquip_ELE1</v>
      </c>
      <c r="BB760" s="1"/>
      <c r="BC760" s="1">
        <f>IF(sum!A753="SA",sum!I753,"*")</f>
        <v>4.2274360600295997E-2</v>
      </c>
    </row>
    <row r="761" spans="2:55">
      <c r="B761" s="1" t="s">
        <v>137</v>
      </c>
      <c r="C761" s="1" t="s">
        <v>138</v>
      </c>
      <c r="D761" s="1">
        <v>2045</v>
      </c>
      <c r="J761" s="1" t="s">
        <v>137</v>
      </c>
      <c r="K761" s="1" t="s">
        <v>138</v>
      </c>
      <c r="L761" s="1">
        <v>2045</v>
      </c>
      <c r="M761" s="1" t="str">
        <f>IF(sum!A754="AT",sum!B754,"*")</f>
        <v>*</v>
      </c>
      <c r="N761" s="1"/>
      <c r="O761" s="1" t="str">
        <f>IF(sum!A754="AT",sum!I754,"*")</f>
        <v>*</v>
      </c>
      <c r="R761" s="1" t="s">
        <v>137</v>
      </c>
      <c r="S761" s="1" t="s">
        <v>138</v>
      </c>
      <c r="T761" s="1">
        <v>2045</v>
      </c>
      <c r="U761" s="1" t="str">
        <f>IF(sum!A754="BC",sum!B754,"*")</f>
        <v>*</v>
      </c>
      <c r="V761" s="1"/>
      <c r="W761" s="1" t="str">
        <f>IF(sum!A754="BC",sum!I754,"*")</f>
        <v>*</v>
      </c>
      <c r="Z761" s="1" t="s">
        <v>137</v>
      </c>
      <c r="AA761" s="1" t="s">
        <v>138</v>
      </c>
      <c r="AB761" s="1">
        <v>2045</v>
      </c>
      <c r="AC761" s="1" t="str">
        <f>IF(sum!A754="MA",sum!B754,"*")</f>
        <v>*</v>
      </c>
      <c r="AD761" s="1"/>
      <c r="AE761" s="1" t="str">
        <f>IF(sum!A754="MA",sum!I754,"*")</f>
        <v>*</v>
      </c>
      <c r="AH761" s="1" t="s">
        <v>137</v>
      </c>
      <c r="AI761" s="1" t="s">
        <v>138</v>
      </c>
      <c r="AJ761" s="1">
        <v>2045</v>
      </c>
      <c r="AK761" s="1" t="str">
        <f>IF(sum!A754="ON",sum!B754,"*")</f>
        <v>*</v>
      </c>
      <c r="AL761" s="1"/>
      <c r="AM761" s="1" t="str">
        <f>IF(sum!A754="ON",sum!I754,"*")</f>
        <v>*</v>
      </c>
      <c r="AP761" s="4" t="s">
        <v>137</v>
      </c>
      <c r="AQ761" s="4" t="s">
        <v>138</v>
      </c>
      <c r="AR761" s="4">
        <v>2045</v>
      </c>
      <c r="AS761" s="1" t="str">
        <f>IF(sum!A754="QU",sum!B754,"*")</f>
        <v>*</v>
      </c>
      <c r="AT761" s="1"/>
      <c r="AU761" s="1" t="str">
        <f>IF(sum!A754="QU",sum!I754,"*")</f>
        <v>*</v>
      </c>
      <c r="AX761" s="1" t="s">
        <v>137</v>
      </c>
      <c r="AY761" s="1" t="s">
        <v>138</v>
      </c>
      <c r="AZ761" s="1">
        <v>2045</v>
      </c>
      <c r="BA761" s="1" t="str">
        <f>IF(sum!A754="SA",sum!B754,"*")</f>
        <v>WST-AuxiliaryMot_ELE1</v>
      </c>
      <c r="BB761" s="1"/>
      <c r="BC761" s="1">
        <f>IF(sum!A754="SA",sum!I754,"*")</f>
        <v>0.53183673638296702</v>
      </c>
    </row>
    <row r="762" spans="2:55">
      <c r="B762" s="4" t="s">
        <v>137</v>
      </c>
      <c r="C762" s="4" t="s">
        <v>138</v>
      </c>
      <c r="D762" s="4">
        <v>2045</v>
      </c>
      <c r="J762" s="4" t="s">
        <v>137</v>
      </c>
      <c r="K762" s="4" t="s">
        <v>138</v>
      </c>
      <c r="L762" s="4">
        <v>2045</v>
      </c>
      <c r="M762" s="1" t="str">
        <f>IF(sum!A755="AT",sum!B755,"*")</f>
        <v>*</v>
      </c>
      <c r="N762" s="1"/>
      <c r="O762" s="1" t="str">
        <f>IF(sum!A755="AT",sum!I755,"*")</f>
        <v>*</v>
      </c>
      <c r="R762" s="4" t="s">
        <v>137</v>
      </c>
      <c r="S762" s="4" t="s">
        <v>138</v>
      </c>
      <c r="T762" s="4">
        <v>2045</v>
      </c>
      <c r="U762" s="1" t="str">
        <f>IF(sum!A755="BC",sum!B755,"*")</f>
        <v>*</v>
      </c>
      <c r="V762" s="1"/>
      <c r="W762" s="1" t="str">
        <f>IF(sum!A755="BC",sum!I755,"*")</f>
        <v>*</v>
      </c>
      <c r="Z762" s="4" t="s">
        <v>137</v>
      </c>
      <c r="AA762" s="4" t="s">
        <v>138</v>
      </c>
      <c r="AB762" s="4">
        <v>2045</v>
      </c>
      <c r="AC762" s="1" t="str">
        <f>IF(sum!A755="MA",sum!B755,"*")</f>
        <v>*</v>
      </c>
      <c r="AD762" s="1"/>
      <c r="AE762" s="1" t="str">
        <f>IF(sum!A755="MA",sum!I755,"*")</f>
        <v>*</v>
      </c>
      <c r="AH762" s="4" t="s">
        <v>137</v>
      </c>
      <c r="AI762" s="4" t="s">
        <v>138</v>
      </c>
      <c r="AJ762" s="4">
        <v>2045</v>
      </c>
      <c r="AK762" s="1" t="str">
        <f>IF(sum!A755="ON",sum!B755,"*")</f>
        <v>*</v>
      </c>
      <c r="AL762" s="1"/>
      <c r="AM762" s="1" t="str">
        <f>IF(sum!A755="ON",sum!I755,"*")</f>
        <v>*</v>
      </c>
      <c r="AP762" s="1" t="s">
        <v>137</v>
      </c>
      <c r="AQ762" s="1" t="s">
        <v>138</v>
      </c>
      <c r="AR762" s="1">
        <v>2045</v>
      </c>
      <c r="AS762" s="1" t="str">
        <f>IF(sum!A755="QU",sum!B755,"*")</f>
        <v>*</v>
      </c>
      <c r="AT762" s="1"/>
      <c r="AU762" s="1" t="str">
        <f>IF(sum!A755="QU",sum!I755,"*")</f>
        <v>*</v>
      </c>
      <c r="AX762" s="4" t="s">
        <v>137</v>
      </c>
      <c r="AY762" s="4" t="s">
        <v>138</v>
      </c>
      <c r="AZ762" s="4">
        <v>2045</v>
      </c>
      <c r="BA762" s="1" t="str">
        <f>IF(sum!A755="SA",sum!B755,"*")</f>
        <v>WST-Light_ELE1</v>
      </c>
      <c r="BB762" s="1"/>
      <c r="BC762" s="1">
        <f>IF(sum!A755="SA",sum!I755,"*")</f>
        <v>7.3383032101265705E-2</v>
      </c>
    </row>
    <row r="763" spans="2:55">
      <c r="B763" s="1" t="s">
        <v>137</v>
      </c>
      <c r="C763" s="1" t="s">
        <v>138</v>
      </c>
      <c r="D763" s="1">
        <v>2045</v>
      </c>
      <c r="J763" s="1" t="s">
        <v>137</v>
      </c>
      <c r="K763" s="1" t="s">
        <v>138</v>
      </c>
      <c r="L763" s="1">
        <v>2045</v>
      </c>
      <c r="M763" s="1" t="str">
        <f>IF(sum!A756="AT",sum!B756,"*")</f>
        <v>*</v>
      </c>
      <c r="N763" s="1"/>
      <c r="O763" s="1" t="str">
        <f>IF(sum!A756="AT",sum!I756,"*")</f>
        <v>*</v>
      </c>
      <c r="R763" s="1" t="s">
        <v>137</v>
      </c>
      <c r="S763" s="1" t="s">
        <v>138</v>
      </c>
      <c r="T763" s="1">
        <v>2045</v>
      </c>
      <c r="U763" s="1" t="str">
        <f>IF(sum!A756="BC",sum!B756,"*")</f>
        <v>*</v>
      </c>
      <c r="V763" s="1"/>
      <c r="W763" s="1" t="str">
        <f>IF(sum!A756="BC",sum!I756,"*")</f>
        <v>*</v>
      </c>
      <c r="Z763" s="1" t="s">
        <v>137</v>
      </c>
      <c r="AA763" s="1" t="s">
        <v>138</v>
      </c>
      <c r="AB763" s="1">
        <v>2045</v>
      </c>
      <c r="AC763" s="1" t="str">
        <f>IF(sum!A756="MA",sum!B756,"*")</f>
        <v>*</v>
      </c>
      <c r="AD763" s="1"/>
      <c r="AE763" s="1" t="str">
        <f>IF(sum!A756="MA",sum!I756,"*")</f>
        <v>*</v>
      </c>
      <c r="AH763" s="1" t="s">
        <v>137</v>
      </c>
      <c r="AI763" s="1" t="s">
        <v>138</v>
      </c>
      <c r="AJ763" s="1">
        <v>2045</v>
      </c>
      <c r="AK763" s="1" t="str">
        <f>IF(sum!A756="ON",sum!B756,"*")</f>
        <v>*</v>
      </c>
      <c r="AL763" s="1"/>
      <c r="AM763" s="1" t="str">
        <f>IF(sum!A756="ON",sum!I756,"*")</f>
        <v>*</v>
      </c>
      <c r="AP763" s="4" t="s">
        <v>137</v>
      </c>
      <c r="AQ763" s="4" t="s">
        <v>138</v>
      </c>
      <c r="AR763" s="4">
        <v>2045</v>
      </c>
      <c r="AS763" s="1" t="str">
        <f>IF(sum!A756="QU",sum!B756,"*")</f>
        <v>*</v>
      </c>
      <c r="AT763" s="1"/>
      <c r="AU763" s="1" t="str">
        <f>IF(sum!A756="QU",sum!I756,"*")</f>
        <v>*</v>
      </c>
      <c r="AX763" s="1" t="s">
        <v>137</v>
      </c>
      <c r="AY763" s="1" t="s">
        <v>138</v>
      </c>
      <c r="AZ763" s="1">
        <v>2045</v>
      </c>
      <c r="BA763" s="1" t="str">
        <f>IF(sum!A756="SA",sum!B756,"*")</f>
        <v>WST-SpHeat_ELE1</v>
      </c>
      <c r="BB763" s="1"/>
      <c r="BC763" s="1">
        <f>IF(sum!A756="SA",sum!I756,"*")</f>
        <v>0.15500598886775199</v>
      </c>
    </row>
    <row r="764" spans="2:55">
      <c r="B764" s="4" t="s">
        <v>137</v>
      </c>
      <c r="C764" s="4" t="s">
        <v>138</v>
      </c>
      <c r="D764" s="4">
        <v>2045</v>
      </c>
      <c r="J764" s="4" t="s">
        <v>137</v>
      </c>
      <c r="K764" s="4" t="s">
        <v>138</v>
      </c>
      <c r="L764" s="4">
        <v>2045</v>
      </c>
      <c r="M764" s="1" t="str">
        <f>IF(sum!A757="AT",sum!B757,"*")</f>
        <v>*</v>
      </c>
      <c r="N764" s="1"/>
      <c r="O764" s="1" t="str">
        <f>IF(sum!A757="AT",sum!I757,"*")</f>
        <v>*</v>
      </c>
      <c r="R764" s="4" t="s">
        <v>137</v>
      </c>
      <c r="S764" s="4" t="s">
        <v>138</v>
      </c>
      <c r="T764" s="4">
        <v>2045</v>
      </c>
      <c r="U764" s="1" t="str">
        <f>IF(sum!A757="BC",sum!B757,"*")</f>
        <v>*</v>
      </c>
      <c r="V764" s="1"/>
      <c r="W764" s="1" t="str">
        <f>IF(sum!A757="BC",sum!I757,"*")</f>
        <v>*</v>
      </c>
      <c r="Z764" s="4" t="s">
        <v>137</v>
      </c>
      <c r="AA764" s="4" t="s">
        <v>138</v>
      </c>
      <c r="AB764" s="4">
        <v>2045</v>
      </c>
      <c r="AC764" s="1" t="str">
        <f>IF(sum!A757="MA",sum!B757,"*")</f>
        <v>*</v>
      </c>
      <c r="AD764" s="1"/>
      <c r="AE764" s="1" t="str">
        <f>IF(sum!A757="MA",sum!I757,"*")</f>
        <v>*</v>
      </c>
      <c r="AH764" s="4" t="s">
        <v>137</v>
      </c>
      <c r="AI764" s="4" t="s">
        <v>138</v>
      </c>
      <c r="AJ764" s="4">
        <v>2045</v>
      </c>
      <c r="AK764" s="1" t="str">
        <f>IF(sum!A757="ON",sum!B757,"*")</f>
        <v>*</v>
      </c>
      <c r="AL764" s="1"/>
      <c r="AM764" s="1" t="str">
        <f>IF(sum!A757="ON",sum!I757,"*")</f>
        <v>*</v>
      </c>
      <c r="AP764" s="1" t="s">
        <v>137</v>
      </c>
      <c r="AQ764" s="1" t="s">
        <v>138</v>
      </c>
      <c r="AR764" s="1">
        <v>2045</v>
      </c>
      <c r="AS764" s="1" t="str">
        <f>IF(sum!A757="QU",sum!B757,"*")</f>
        <v>*</v>
      </c>
      <c r="AT764" s="1"/>
      <c r="AU764" s="1" t="str">
        <f>IF(sum!A757="QU",sum!I757,"*")</f>
        <v>*</v>
      </c>
      <c r="AX764" s="4" t="s">
        <v>137</v>
      </c>
      <c r="AY764" s="4" t="s">
        <v>138</v>
      </c>
      <c r="AZ764" s="4">
        <v>2045</v>
      </c>
      <c r="BA764" s="1" t="str">
        <f>IF(sum!A757="SA",sum!B757,"*")</f>
        <v>WST-WaterHeat_ELE1</v>
      </c>
      <c r="BB764" s="1"/>
      <c r="BC764" s="1">
        <f>IF(sum!A757="SA",sum!I757,"*")</f>
        <v>2.1137180300147999E-2</v>
      </c>
    </row>
    <row r="765" spans="2:55">
      <c r="B765" s="1" t="s">
        <v>137</v>
      </c>
      <c r="C765" s="1" t="s">
        <v>138</v>
      </c>
      <c r="D765" s="1">
        <v>2045</v>
      </c>
      <c r="J765" s="1" t="s">
        <v>137</v>
      </c>
      <c r="K765" s="1" t="s">
        <v>138</v>
      </c>
      <c r="L765" s="1">
        <v>2045</v>
      </c>
      <c r="M765" s="1" t="str">
        <f>IF(sum!A758="AT",sum!B758,"*")</f>
        <v>*</v>
      </c>
      <c r="N765" s="1"/>
      <c r="O765" s="1" t="str">
        <f>IF(sum!A758="AT",sum!I758,"*")</f>
        <v>*</v>
      </c>
      <c r="R765" s="1" t="s">
        <v>137</v>
      </c>
      <c r="S765" s="1" t="s">
        <v>138</v>
      </c>
      <c r="T765" s="1">
        <v>2045</v>
      </c>
      <c r="U765" s="1" t="str">
        <f>IF(sum!A758="BC",sum!B758,"*")</f>
        <v>*</v>
      </c>
      <c r="V765" s="1"/>
      <c r="W765" s="1" t="str">
        <f>IF(sum!A758="BC",sum!I758,"*")</f>
        <v>*</v>
      </c>
      <c r="Z765" s="1" t="s">
        <v>137</v>
      </c>
      <c r="AA765" s="1" t="s">
        <v>138</v>
      </c>
      <c r="AB765" s="1">
        <v>2045</v>
      </c>
      <c r="AC765" s="1" t="str">
        <f>IF(sum!A758="MA",sum!B758,"*")</f>
        <v>*</v>
      </c>
      <c r="AD765" s="1"/>
      <c r="AE765" s="1" t="str">
        <f>IF(sum!A758="MA",sum!I758,"*")</f>
        <v>*</v>
      </c>
      <c r="AH765" s="1" t="s">
        <v>137</v>
      </c>
      <c r="AI765" s="1" t="s">
        <v>138</v>
      </c>
      <c r="AJ765" s="1">
        <v>2045</v>
      </c>
      <c r="AK765" s="1" t="str">
        <f>IF(sum!A758="ON",sum!B758,"*")</f>
        <v>*</v>
      </c>
      <c r="AL765" s="1"/>
      <c r="AM765" s="1" t="str">
        <f>IF(sum!A758="ON",sum!I758,"*")</f>
        <v>*</v>
      </c>
      <c r="AP765" s="4" t="s">
        <v>137</v>
      </c>
      <c r="AQ765" s="4" t="s">
        <v>138</v>
      </c>
      <c r="AR765" s="4">
        <v>2045</v>
      </c>
      <c r="AS765" s="1" t="str">
        <f>IF(sum!A758="QU",sum!B758,"*")</f>
        <v>*</v>
      </c>
      <c r="AT765" s="1"/>
      <c r="AU765" s="1" t="str">
        <f>IF(sum!A758="QU",sum!I758,"*")</f>
        <v>*</v>
      </c>
      <c r="AX765" s="1" t="s">
        <v>137</v>
      </c>
      <c r="AY765" s="1" t="s">
        <v>138</v>
      </c>
      <c r="AZ765" s="1">
        <v>2045</v>
      </c>
      <c r="BA765" s="1" t="str">
        <f>IF(sum!A758="SA",sum!B758,"*")</f>
        <v>*</v>
      </c>
      <c r="BB765" s="1"/>
      <c r="BC765" s="1" t="str">
        <f>IF(sum!A758="SA",sum!I758,"*")</f>
        <v>*</v>
      </c>
    </row>
    <row r="766" spans="2:55">
      <c r="B766" s="4" t="s">
        <v>137</v>
      </c>
      <c r="C766" s="4" t="s">
        <v>138</v>
      </c>
      <c r="D766" s="4">
        <v>2045</v>
      </c>
      <c r="J766" s="4" t="s">
        <v>137</v>
      </c>
      <c r="K766" s="4" t="s">
        <v>138</v>
      </c>
      <c r="L766" s="4">
        <v>2045</v>
      </c>
      <c r="M766" s="1" t="str">
        <f>IF(sum!A759="AT",sum!B759,"*")</f>
        <v>*</v>
      </c>
      <c r="N766" s="1"/>
      <c r="O766" s="1" t="str">
        <f>IF(sum!A759="AT",sum!I759,"*")</f>
        <v>*</v>
      </c>
      <c r="R766" s="4" t="s">
        <v>137</v>
      </c>
      <c r="S766" s="4" t="s">
        <v>138</v>
      </c>
      <c r="T766" s="4">
        <v>2045</v>
      </c>
      <c r="U766" s="1" t="str">
        <f>IF(sum!A759="BC",sum!B759,"*")</f>
        <v>*</v>
      </c>
      <c r="V766" s="1"/>
      <c r="W766" s="1" t="str">
        <f>IF(sum!A759="BC",sum!I759,"*")</f>
        <v>*</v>
      </c>
      <c r="Z766" s="4" t="s">
        <v>137</v>
      </c>
      <c r="AA766" s="4" t="s">
        <v>138</v>
      </c>
      <c r="AB766" s="4">
        <v>2045</v>
      </c>
      <c r="AC766" s="1" t="str">
        <f>IF(sum!A759="MA",sum!B759,"*")</f>
        <v>*</v>
      </c>
      <c r="AD766" s="1"/>
      <c r="AE766" s="1" t="str">
        <f>IF(sum!A759="MA",sum!I759,"*")</f>
        <v>*</v>
      </c>
      <c r="AH766" s="4" t="s">
        <v>137</v>
      </c>
      <c r="AI766" s="4" t="s">
        <v>138</v>
      </c>
      <c r="AJ766" s="4">
        <v>2045</v>
      </c>
      <c r="AK766" s="1" t="str">
        <f>IF(sum!A759="ON",sum!B759,"*")</f>
        <v>*</v>
      </c>
      <c r="AL766" s="1"/>
      <c r="AM766" s="1" t="str">
        <f>IF(sum!A759="ON",sum!I759,"*")</f>
        <v>*</v>
      </c>
      <c r="AP766" s="1" t="s">
        <v>137</v>
      </c>
      <c r="AQ766" s="1" t="s">
        <v>138</v>
      </c>
      <c r="AR766" s="1">
        <v>2045</v>
      </c>
      <c r="AS766" s="1" t="str">
        <f>IF(sum!A759="QU",sum!B759,"*")</f>
        <v>*</v>
      </c>
      <c r="AT766" s="1"/>
      <c r="AU766" s="1" t="str">
        <f>IF(sum!A759="QU",sum!I759,"*")</f>
        <v>*</v>
      </c>
      <c r="AX766" s="4" t="s">
        <v>137</v>
      </c>
      <c r="AY766" s="4" t="s">
        <v>138</v>
      </c>
      <c r="AZ766" s="4">
        <v>2045</v>
      </c>
      <c r="BA766" s="1" t="str">
        <f>IF(sum!A759="SA",sum!B759,"*")</f>
        <v>*</v>
      </c>
      <c r="BB766" s="1"/>
      <c r="BC766" s="1" t="str">
        <f>IF(sum!A759="SA",sum!I759,"*")</f>
        <v>*</v>
      </c>
    </row>
    <row r="767" spans="2:55">
      <c r="B767" s="1" t="s">
        <v>137</v>
      </c>
      <c r="C767" s="1" t="s">
        <v>138</v>
      </c>
      <c r="D767" s="1">
        <v>2045</v>
      </c>
      <c r="J767" s="1" t="s">
        <v>137</v>
      </c>
      <c r="K767" s="1" t="s">
        <v>138</v>
      </c>
      <c r="L767" s="1">
        <v>2045</v>
      </c>
      <c r="M767" s="1" t="str">
        <f>IF(sum!A760="AT",sum!B760,"*")</f>
        <v>*</v>
      </c>
      <c r="N767" s="1"/>
      <c r="O767" s="1" t="str">
        <f>IF(sum!A760="AT",sum!I760,"*")</f>
        <v>*</v>
      </c>
      <c r="R767" s="1" t="s">
        <v>137</v>
      </c>
      <c r="S767" s="1" t="s">
        <v>138</v>
      </c>
      <c r="T767" s="1">
        <v>2045</v>
      </c>
      <c r="U767" s="1" t="str">
        <f>IF(sum!A760="BC",sum!B760,"*")</f>
        <v>*</v>
      </c>
      <c r="V767" s="1"/>
      <c r="W767" s="1" t="str">
        <f>IF(sum!A760="BC",sum!I760,"*")</f>
        <v>*</v>
      </c>
      <c r="Z767" s="1" t="s">
        <v>137</v>
      </c>
      <c r="AA767" s="1" t="s">
        <v>138</v>
      </c>
      <c r="AB767" s="1">
        <v>2045</v>
      </c>
      <c r="AC767" s="1" t="str">
        <f>IF(sum!A760="MA",sum!B760,"*")</f>
        <v>*</v>
      </c>
      <c r="AD767" s="1"/>
      <c r="AE767" s="1" t="str">
        <f>IF(sum!A760="MA",sum!I760,"*")</f>
        <v>*</v>
      </c>
      <c r="AH767" s="1" t="s">
        <v>137</v>
      </c>
      <c r="AI767" s="1" t="s">
        <v>138</v>
      </c>
      <c r="AJ767" s="1">
        <v>2045</v>
      </c>
      <c r="AK767" s="1" t="str">
        <f>IF(sum!A760="ON",sum!B760,"*")</f>
        <v>*</v>
      </c>
      <c r="AL767" s="1"/>
      <c r="AM767" s="1" t="str">
        <f>IF(sum!A760="ON",sum!I760,"*")</f>
        <v>*</v>
      </c>
      <c r="AP767" s="4" t="s">
        <v>137</v>
      </c>
      <c r="AQ767" s="4" t="s">
        <v>138</v>
      </c>
      <c r="AR767" s="4">
        <v>2045</v>
      </c>
      <c r="AS767" s="1" t="str">
        <f>IF(sum!A760="QU",sum!B760,"*")</f>
        <v>*</v>
      </c>
      <c r="AT767" s="1"/>
      <c r="AU767" s="1" t="str">
        <f>IF(sum!A760="QU",sum!I760,"*")</f>
        <v>*</v>
      </c>
      <c r="AX767" s="1" t="s">
        <v>137</v>
      </c>
      <c r="AY767" s="1" t="s">
        <v>138</v>
      </c>
      <c r="AZ767" s="1">
        <v>2045</v>
      </c>
      <c r="BA767" s="1" t="str">
        <f>IF(sum!A760="SA",sum!B760,"*")</f>
        <v>*</v>
      </c>
      <c r="BB767" s="1"/>
      <c r="BC767" s="1" t="str">
        <f>IF(sum!A760="SA",sum!I760,"*")</f>
        <v>*</v>
      </c>
    </row>
    <row r="768" spans="2:55">
      <c r="B768" s="4" t="s">
        <v>137</v>
      </c>
      <c r="C768" s="4" t="s">
        <v>138</v>
      </c>
      <c r="D768" s="4">
        <v>2045</v>
      </c>
      <c r="J768" s="4" t="s">
        <v>137</v>
      </c>
      <c r="K768" s="4" t="s">
        <v>138</v>
      </c>
      <c r="L768" s="4">
        <v>2045</v>
      </c>
      <c r="M768" s="1" t="str">
        <f>IF(sum!A761="AT",sum!B761,"*")</f>
        <v>*</v>
      </c>
      <c r="N768" s="1"/>
      <c r="O768" s="1" t="str">
        <f>IF(sum!A761="AT",sum!I761,"*")</f>
        <v>*</v>
      </c>
      <c r="R768" s="4" t="s">
        <v>137</v>
      </c>
      <c r="S768" s="4" t="s">
        <v>138</v>
      </c>
      <c r="T768" s="4">
        <v>2045</v>
      </c>
      <c r="U768" s="1" t="str">
        <f>IF(sum!A761="BC",sum!B761,"*")</f>
        <v>*</v>
      </c>
      <c r="V768" s="1"/>
      <c r="W768" s="1" t="str">
        <f>IF(sum!A761="BC",sum!I761,"*")</f>
        <v>*</v>
      </c>
      <c r="Z768" s="4" t="s">
        <v>137</v>
      </c>
      <c r="AA768" s="4" t="s">
        <v>138</v>
      </c>
      <c r="AB768" s="4">
        <v>2045</v>
      </c>
      <c r="AC768" s="1" t="str">
        <f>IF(sum!A761="MA",sum!B761,"*")</f>
        <v>*</v>
      </c>
      <c r="AD768" s="1"/>
      <c r="AE768" s="1" t="str">
        <f>IF(sum!A761="MA",sum!I761,"*")</f>
        <v>*</v>
      </c>
      <c r="AH768" s="4" t="s">
        <v>137</v>
      </c>
      <c r="AI768" s="4" t="s">
        <v>138</v>
      </c>
      <c r="AJ768" s="4">
        <v>2045</v>
      </c>
      <c r="AK768" s="1" t="str">
        <f>IF(sum!A761="ON",sum!B761,"*")</f>
        <v>*</v>
      </c>
      <c r="AL768" s="1"/>
      <c r="AM768" s="1" t="str">
        <f>IF(sum!A761="ON",sum!I761,"*")</f>
        <v>*</v>
      </c>
      <c r="AP768" s="1" t="s">
        <v>137</v>
      </c>
      <c r="AQ768" s="1" t="s">
        <v>138</v>
      </c>
      <c r="AR768" s="1">
        <v>2045</v>
      </c>
      <c r="AS768" s="1" t="str">
        <f>IF(sum!A761="QU",sum!B761,"*")</f>
        <v>*</v>
      </c>
      <c r="AT768" s="1"/>
      <c r="AU768" s="1" t="str">
        <f>IF(sum!A761="QU",sum!I761,"*")</f>
        <v>*</v>
      </c>
      <c r="AX768" s="4" t="s">
        <v>137</v>
      </c>
      <c r="AY768" s="4" t="s">
        <v>138</v>
      </c>
      <c r="AZ768" s="4">
        <v>2045</v>
      </c>
      <c r="BA768" s="1" t="str">
        <f>IF(sum!A761="SA",sum!B761,"*")</f>
        <v>*</v>
      </c>
      <c r="BB768" s="1"/>
      <c r="BC768" s="1" t="str">
        <f>IF(sum!A761="SA",sum!I761,"*")</f>
        <v>*</v>
      </c>
    </row>
    <row r="769" spans="2:55">
      <c r="B769" s="1" t="s">
        <v>137</v>
      </c>
      <c r="C769" s="1" t="s">
        <v>138</v>
      </c>
      <c r="D769" s="1">
        <v>2045</v>
      </c>
      <c r="J769" s="1" t="s">
        <v>137</v>
      </c>
      <c r="K769" s="1" t="s">
        <v>138</v>
      </c>
      <c r="L769" s="1">
        <v>2045</v>
      </c>
      <c r="M769" s="1" t="str">
        <f>IF(sum!A762="AT",sum!B762,"*")</f>
        <v>*</v>
      </c>
      <c r="N769" s="1"/>
      <c r="O769" s="1" t="str">
        <f>IF(sum!A762="AT",sum!I762,"*")</f>
        <v>*</v>
      </c>
      <c r="R769" s="1" t="s">
        <v>137</v>
      </c>
      <c r="S769" s="1" t="s">
        <v>138</v>
      </c>
      <c r="T769" s="1">
        <v>2045</v>
      </c>
      <c r="U769" s="1" t="str">
        <f>IF(sum!A762="BC",sum!B762,"*")</f>
        <v>*</v>
      </c>
      <c r="V769" s="1"/>
      <c r="W769" s="1" t="str">
        <f>IF(sum!A762="BC",sum!I762,"*")</f>
        <v>*</v>
      </c>
      <c r="Z769" s="1" t="s">
        <v>137</v>
      </c>
      <c r="AA769" s="1" t="s">
        <v>138</v>
      </c>
      <c r="AB769" s="1">
        <v>2045</v>
      </c>
      <c r="AC769" s="1" t="str">
        <f>IF(sum!A762="MA",sum!B762,"*")</f>
        <v>*</v>
      </c>
      <c r="AD769" s="1"/>
      <c r="AE769" s="1" t="str">
        <f>IF(sum!A762="MA",sum!I762,"*")</f>
        <v>*</v>
      </c>
      <c r="AH769" s="1" t="s">
        <v>137</v>
      </c>
      <c r="AI769" s="1" t="s">
        <v>138</v>
      </c>
      <c r="AJ769" s="1">
        <v>2045</v>
      </c>
      <c r="AK769" s="1" t="str">
        <f>IF(sum!A762="ON",sum!B762,"*")</f>
        <v>*</v>
      </c>
      <c r="AL769" s="1"/>
      <c r="AM769" s="1" t="str">
        <f>IF(sum!A762="ON",sum!I762,"*")</f>
        <v>*</v>
      </c>
      <c r="AP769" s="4" t="s">
        <v>137</v>
      </c>
      <c r="AQ769" s="4" t="s">
        <v>138</v>
      </c>
      <c r="AR769" s="4">
        <v>2045</v>
      </c>
      <c r="AS769" s="1" t="str">
        <f>IF(sum!A762="QU",sum!B762,"*")</f>
        <v>*</v>
      </c>
      <c r="AT769" s="1"/>
      <c r="AU769" s="1" t="str">
        <f>IF(sum!A762="QU",sum!I762,"*")</f>
        <v>*</v>
      </c>
      <c r="AX769" s="1" t="s">
        <v>137</v>
      </c>
      <c r="AY769" s="1" t="s">
        <v>138</v>
      </c>
      <c r="AZ769" s="1">
        <v>2045</v>
      </c>
      <c r="BA769" s="1" t="str">
        <f>IF(sum!A762="SA",sum!B762,"*")</f>
        <v>*</v>
      </c>
      <c r="BB769" s="1"/>
      <c r="BC769" s="1" t="str">
        <f>IF(sum!A762="SA",sum!I762,"*")</f>
        <v>*</v>
      </c>
    </row>
    <row r="770" spans="2:55">
      <c r="B770" s="4" t="s">
        <v>137</v>
      </c>
      <c r="C770" s="4" t="s">
        <v>138</v>
      </c>
      <c r="D770" s="4">
        <v>2045</v>
      </c>
      <c r="J770" s="4" t="s">
        <v>137</v>
      </c>
      <c r="K770" s="4" t="s">
        <v>138</v>
      </c>
      <c r="L770" s="4">
        <v>2045</v>
      </c>
      <c r="M770" s="1" t="str">
        <f>IF(sum!A763="AT",sum!B763,"*")</f>
        <v>*</v>
      </c>
      <c r="N770" s="1"/>
      <c r="O770" s="1" t="str">
        <f>IF(sum!A763="AT",sum!I763,"*")</f>
        <v>*</v>
      </c>
      <c r="R770" s="4" t="s">
        <v>137</v>
      </c>
      <c r="S770" s="4" t="s">
        <v>138</v>
      </c>
      <c r="T770" s="4">
        <v>2045</v>
      </c>
      <c r="U770" s="1" t="str">
        <f>IF(sum!A763="BC",sum!B763,"*")</f>
        <v>*</v>
      </c>
      <c r="V770" s="1"/>
      <c r="W770" s="1" t="str">
        <f>IF(sum!A763="BC",sum!I763,"*")</f>
        <v>*</v>
      </c>
      <c r="Z770" s="4" t="s">
        <v>137</v>
      </c>
      <c r="AA770" s="4" t="s">
        <v>138</v>
      </c>
      <c r="AB770" s="4">
        <v>2045</v>
      </c>
      <c r="AC770" s="1" t="str">
        <f>IF(sum!A763="MA",sum!B763,"*")</f>
        <v>*</v>
      </c>
      <c r="AD770" s="1"/>
      <c r="AE770" s="1" t="str">
        <f>IF(sum!A763="MA",sum!I763,"*")</f>
        <v>*</v>
      </c>
      <c r="AH770" s="4" t="s">
        <v>137</v>
      </c>
      <c r="AI770" s="4" t="s">
        <v>138</v>
      </c>
      <c r="AJ770" s="4">
        <v>2045</v>
      </c>
      <c r="AK770" s="1" t="str">
        <f>IF(sum!A763="ON",sum!B763,"*")</f>
        <v>*</v>
      </c>
      <c r="AL770" s="1"/>
      <c r="AM770" s="1" t="str">
        <f>IF(sum!A763="ON",sum!I763,"*")</f>
        <v>*</v>
      </c>
      <c r="AP770" s="1" t="s">
        <v>137</v>
      </c>
      <c r="AQ770" s="1" t="s">
        <v>138</v>
      </c>
      <c r="AR770" s="1">
        <v>2045</v>
      </c>
      <c r="AS770" s="1" t="str">
        <f>IF(sum!A763="QU",sum!B763,"*")</f>
        <v>*</v>
      </c>
      <c r="AT770" s="1"/>
      <c r="AU770" s="1" t="str">
        <f>IF(sum!A763="QU",sum!I763,"*")</f>
        <v>*</v>
      </c>
      <c r="AX770" s="4" t="s">
        <v>137</v>
      </c>
      <c r="AY770" s="4" t="s">
        <v>138</v>
      </c>
      <c r="AZ770" s="4">
        <v>2045</v>
      </c>
      <c r="BA770" s="1" t="str">
        <f>IF(sum!A763="SA",sum!B763,"*")</f>
        <v>*</v>
      </c>
      <c r="BB770" s="1"/>
      <c r="BC770" s="1" t="str">
        <f>IF(sum!A763="SA",sum!I763,"*")</f>
        <v>*</v>
      </c>
    </row>
    <row r="771" spans="2:55">
      <c r="B771" s="1" t="s">
        <v>137</v>
      </c>
      <c r="C771" s="1" t="s">
        <v>138</v>
      </c>
      <c r="D771" s="1">
        <v>2045</v>
      </c>
      <c r="J771" s="1" t="s">
        <v>137</v>
      </c>
      <c r="K771" s="1" t="s">
        <v>138</v>
      </c>
      <c r="L771" s="1">
        <v>2045</v>
      </c>
      <c r="M771" s="1" t="str">
        <f>IF(sum!A764="AT",sum!B764,"*")</f>
        <v>*</v>
      </c>
      <c r="N771" s="1"/>
      <c r="O771" s="1" t="str">
        <f>IF(sum!A764="AT",sum!I764,"*")</f>
        <v>*</v>
      </c>
      <c r="R771" s="1" t="s">
        <v>137</v>
      </c>
      <c r="S771" s="1" t="s">
        <v>138</v>
      </c>
      <c r="T771" s="1">
        <v>2045</v>
      </c>
      <c r="U771" s="1" t="str">
        <f>IF(sum!A764="BC",sum!B764,"*")</f>
        <v>*</v>
      </c>
      <c r="V771" s="1"/>
      <c r="W771" s="1" t="str">
        <f>IF(sum!A764="BC",sum!I764,"*")</f>
        <v>*</v>
      </c>
      <c r="Z771" s="1" t="s">
        <v>137</v>
      </c>
      <c r="AA771" s="1" t="s">
        <v>138</v>
      </c>
      <c r="AB771" s="1">
        <v>2045</v>
      </c>
      <c r="AC771" s="1" t="str">
        <f>IF(sum!A764="MA",sum!B764,"*")</f>
        <v>*</v>
      </c>
      <c r="AD771" s="1"/>
      <c r="AE771" s="1" t="str">
        <f>IF(sum!A764="MA",sum!I764,"*")</f>
        <v>*</v>
      </c>
      <c r="AH771" s="1" t="s">
        <v>137</v>
      </c>
      <c r="AI771" s="1" t="s">
        <v>138</v>
      </c>
      <c r="AJ771" s="1">
        <v>2045</v>
      </c>
      <c r="AK771" s="1" t="str">
        <f>IF(sum!A764="ON",sum!B764,"*")</f>
        <v>*</v>
      </c>
      <c r="AL771" s="1"/>
      <c r="AM771" s="1" t="str">
        <f>IF(sum!A764="ON",sum!I764,"*")</f>
        <v>*</v>
      </c>
      <c r="AP771" s="4" t="s">
        <v>137</v>
      </c>
      <c r="AQ771" s="4" t="s">
        <v>138</v>
      </c>
      <c r="AR771" s="4">
        <v>2045</v>
      </c>
      <c r="AS771" s="1" t="str">
        <f>IF(sum!A764="QU",sum!B764,"*")</f>
        <v>*</v>
      </c>
      <c r="AT771" s="1"/>
      <c r="AU771" s="1" t="str">
        <f>IF(sum!A764="QU",sum!I764,"*")</f>
        <v>*</v>
      </c>
      <c r="AX771" s="1" t="s">
        <v>137</v>
      </c>
      <c r="AY771" s="1" t="s">
        <v>138</v>
      </c>
      <c r="AZ771" s="1">
        <v>2045</v>
      </c>
      <c r="BA771" s="1" t="str">
        <f>IF(sum!A764="SA",sum!B764,"*")</f>
        <v>*</v>
      </c>
      <c r="BB771" s="1"/>
      <c r="BC771" s="1" t="str">
        <f>IF(sum!A764="SA",sum!I764,"*")</f>
        <v>*</v>
      </c>
    </row>
    <row r="772" spans="2:55">
      <c r="B772" s="4" t="s">
        <v>137</v>
      </c>
      <c r="C772" s="4" t="s">
        <v>138</v>
      </c>
      <c r="D772" s="4">
        <v>2045</v>
      </c>
      <c r="J772" s="4" t="s">
        <v>137</v>
      </c>
      <c r="K772" s="4" t="s">
        <v>138</v>
      </c>
      <c r="L772" s="4">
        <v>2045</v>
      </c>
      <c r="M772" s="1" t="str">
        <f>IF(sum!A765="AT",sum!B765,"*")</f>
        <v>*</v>
      </c>
      <c r="N772" s="1"/>
      <c r="O772" s="1" t="str">
        <f>IF(sum!A765="AT",sum!I765,"*")</f>
        <v>*</v>
      </c>
      <c r="R772" s="4" t="s">
        <v>137</v>
      </c>
      <c r="S772" s="4" t="s">
        <v>138</v>
      </c>
      <c r="T772" s="4">
        <v>2045</v>
      </c>
      <c r="U772" s="1" t="str">
        <f>IF(sum!A765="BC",sum!B765,"*")</f>
        <v>*</v>
      </c>
      <c r="V772" s="1"/>
      <c r="W772" s="1" t="str">
        <f>IF(sum!A765="BC",sum!I765,"*")</f>
        <v>*</v>
      </c>
      <c r="Z772" s="4" t="s">
        <v>137</v>
      </c>
      <c r="AA772" s="4" t="s">
        <v>138</v>
      </c>
      <c r="AB772" s="4">
        <v>2045</v>
      </c>
      <c r="AC772" s="1" t="str">
        <f>IF(sum!A765="MA",sum!B765,"*")</f>
        <v>*</v>
      </c>
      <c r="AD772" s="1"/>
      <c r="AE772" s="1" t="str">
        <f>IF(sum!A765="MA",sum!I765,"*")</f>
        <v>*</v>
      </c>
      <c r="AH772" s="4" t="s">
        <v>137</v>
      </c>
      <c r="AI772" s="4" t="s">
        <v>138</v>
      </c>
      <c r="AJ772" s="4">
        <v>2045</v>
      </c>
      <c r="AK772" s="1" t="str">
        <f>IF(sum!A765="ON",sum!B765,"*")</f>
        <v>*</v>
      </c>
      <c r="AL772" s="1"/>
      <c r="AM772" s="1" t="str">
        <f>IF(sum!A765="ON",sum!I765,"*")</f>
        <v>*</v>
      </c>
      <c r="AP772" s="1" t="s">
        <v>137</v>
      </c>
      <c r="AQ772" s="1" t="s">
        <v>138</v>
      </c>
      <c r="AR772" s="1">
        <v>2045</v>
      </c>
      <c r="AS772" s="1" t="str">
        <f>IF(sum!A765="QU",sum!B765,"*")</f>
        <v>*</v>
      </c>
      <c r="AT772" s="1"/>
      <c r="AU772" s="1" t="str">
        <f>IF(sum!A765="QU",sum!I765,"*")</f>
        <v>*</v>
      </c>
      <c r="AX772" s="4" t="s">
        <v>137</v>
      </c>
      <c r="AY772" s="4" t="s">
        <v>138</v>
      </c>
      <c r="AZ772" s="4">
        <v>2045</v>
      </c>
      <c r="BA772" s="1" t="str">
        <f>IF(sum!A765="SA",sum!B765,"*")</f>
        <v>*</v>
      </c>
      <c r="BB772" s="1"/>
      <c r="BC772" s="1" t="str">
        <f>IF(sum!A765="SA",sum!I765,"*")</f>
        <v>*</v>
      </c>
    </row>
    <row r="773" spans="2:55">
      <c r="B773" s="1" t="s">
        <v>137</v>
      </c>
      <c r="C773" s="1" t="s">
        <v>138</v>
      </c>
      <c r="D773" s="1">
        <v>2045</v>
      </c>
      <c r="J773" s="1" t="s">
        <v>137</v>
      </c>
      <c r="K773" s="1" t="s">
        <v>138</v>
      </c>
      <c r="L773" s="1">
        <v>2045</v>
      </c>
      <c r="M773" s="1" t="str">
        <f>IF(sum!A766="AT",sum!B766,"*")</f>
        <v>*</v>
      </c>
      <c r="N773" s="1"/>
      <c r="O773" s="1" t="str">
        <f>IF(sum!A766="AT",sum!I766,"*")</f>
        <v>*</v>
      </c>
      <c r="R773" s="1" t="s">
        <v>137</v>
      </c>
      <c r="S773" s="1" t="s">
        <v>138</v>
      </c>
      <c r="T773" s="1">
        <v>2045</v>
      </c>
      <c r="U773" s="1" t="str">
        <f>IF(sum!A766="BC",sum!B766,"*")</f>
        <v>*</v>
      </c>
      <c r="V773" s="1"/>
      <c r="W773" s="1" t="str">
        <f>IF(sum!A766="BC",sum!I766,"*")</f>
        <v>*</v>
      </c>
      <c r="Z773" s="1" t="s">
        <v>137</v>
      </c>
      <c r="AA773" s="1" t="s">
        <v>138</v>
      </c>
      <c r="AB773" s="1">
        <v>2045</v>
      </c>
      <c r="AC773" s="1" t="str">
        <f>IF(sum!A766="MA",sum!B766,"*")</f>
        <v>*</v>
      </c>
      <c r="AD773" s="1"/>
      <c r="AE773" s="1" t="str">
        <f>IF(sum!A766="MA",sum!I766,"*")</f>
        <v>*</v>
      </c>
      <c r="AH773" s="1" t="s">
        <v>137</v>
      </c>
      <c r="AI773" s="1" t="s">
        <v>138</v>
      </c>
      <c r="AJ773" s="1">
        <v>2045</v>
      </c>
      <c r="AK773" s="1" t="str">
        <f>IF(sum!A766="ON",sum!B766,"*")</f>
        <v>*</v>
      </c>
      <c r="AL773" s="1"/>
      <c r="AM773" s="1" t="str">
        <f>IF(sum!A766="ON",sum!I766,"*")</f>
        <v>*</v>
      </c>
      <c r="AP773" s="4" t="s">
        <v>137</v>
      </c>
      <c r="AQ773" s="4" t="s">
        <v>138</v>
      </c>
      <c r="AR773" s="4">
        <v>2045</v>
      </c>
      <c r="AS773" s="1" t="str">
        <f>IF(sum!A766="QU",sum!B766,"*")</f>
        <v>*</v>
      </c>
      <c r="AT773" s="1"/>
      <c r="AU773" s="1" t="str">
        <f>IF(sum!A766="QU",sum!I766,"*")</f>
        <v>*</v>
      </c>
      <c r="AX773" s="1" t="s">
        <v>137</v>
      </c>
      <c r="AY773" s="1" t="s">
        <v>138</v>
      </c>
      <c r="AZ773" s="1">
        <v>2045</v>
      </c>
      <c r="BA773" s="1" t="str">
        <f>IF(sum!A766="SA",sum!B766,"*")</f>
        <v>*</v>
      </c>
      <c r="BB773" s="1"/>
      <c r="BC773" s="1" t="str">
        <f>IF(sum!A766="SA",sum!I766,"*")</f>
        <v>*</v>
      </c>
    </row>
    <row r="774" spans="2:55">
      <c r="B774" s="4" t="s">
        <v>137</v>
      </c>
      <c r="C774" s="4" t="s">
        <v>138</v>
      </c>
      <c r="D774" s="4">
        <v>2045</v>
      </c>
      <c r="J774" s="4" t="s">
        <v>137</v>
      </c>
      <c r="K774" s="4" t="s">
        <v>138</v>
      </c>
      <c r="L774" s="4">
        <v>2045</v>
      </c>
      <c r="M774" s="1" t="str">
        <f>IF(sum!A767="AT",sum!B767,"*")</f>
        <v>*</v>
      </c>
      <c r="N774" s="1"/>
      <c r="O774" s="1" t="str">
        <f>IF(sum!A767="AT",sum!I767,"*")</f>
        <v>*</v>
      </c>
      <c r="R774" s="4" t="s">
        <v>137</v>
      </c>
      <c r="S774" s="4" t="s">
        <v>138</v>
      </c>
      <c r="T774" s="4">
        <v>2045</v>
      </c>
      <c r="U774" s="1" t="str">
        <f>IF(sum!A767="BC",sum!B767,"*")</f>
        <v>*</v>
      </c>
      <c r="V774" s="1"/>
      <c r="W774" s="1" t="str">
        <f>IF(sum!A767="BC",sum!I767,"*")</f>
        <v>*</v>
      </c>
      <c r="Z774" s="4" t="s">
        <v>137</v>
      </c>
      <c r="AA774" s="4" t="s">
        <v>138</v>
      </c>
      <c r="AB774" s="4">
        <v>2045</v>
      </c>
      <c r="AC774" s="1" t="str">
        <f>IF(sum!A767="MA",sum!B767,"*")</f>
        <v>*</v>
      </c>
      <c r="AD774" s="1"/>
      <c r="AE774" s="1" t="str">
        <f>IF(sum!A767="MA",sum!I767,"*")</f>
        <v>*</v>
      </c>
      <c r="AH774" s="4" t="s">
        <v>137</v>
      </c>
      <c r="AI774" s="4" t="s">
        <v>138</v>
      </c>
      <c r="AJ774" s="4">
        <v>2045</v>
      </c>
      <c r="AK774" s="1" t="str">
        <f>IF(sum!A767="ON",sum!B767,"*")</f>
        <v>*</v>
      </c>
      <c r="AL774" s="1"/>
      <c r="AM774" s="1" t="str">
        <f>IF(sum!A767="ON",sum!I767,"*")</f>
        <v>*</v>
      </c>
      <c r="AP774" s="1" t="s">
        <v>137</v>
      </c>
      <c r="AQ774" s="1" t="s">
        <v>138</v>
      </c>
      <c r="AR774" s="1">
        <v>2045</v>
      </c>
      <c r="AS774" s="1" t="str">
        <f>IF(sum!A767="QU",sum!B767,"*")</f>
        <v>*</v>
      </c>
      <c r="AT774" s="1"/>
      <c r="AU774" s="1" t="str">
        <f>IF(sum!A767="QU",sum!I767,"*")</f>
        <v>*</v>
      </c>
      <c r="AX774" s="4" t="s">
        <v>137</v>
      </c>
      <c r="AY774" s="4" t="s">
        <v>138</v>
      </c>
      <c r="AZ774" s="4">
        <v>2045</v>
      </c>
      <c r="BA774" s="1" t="str">
        <f>IF(sum!A767="SA",sum!B767,"*")</f>
        <v>*</v>
      </c>
      <c r="BB774" s="1"/>
      <c r="BC774" s="1" t="str">
        <f>IF(sum!A767="SA",sum!I767,"*")</f>
        <v>*</v>
      </c>
    </row>
    <row r="775" spans="2:55">
      <c r="B775" s="1" t="s">
        <v>137</v>
      </c>
      <c r="C775" s="1" t="s">
        <v>138</v>
      </c>
      <c r="D775" s="1">
        <v>2045</v>
      </c>
      <c r="J775" s="1" t="s">
        <v>137</v>
      </c>
      <c r="K775" s="1" t="s">
        <v>138</v>
      </c>
      <c r="L775" s="1">
        <v>2045</v>
      </c>
      <c r="M775" s="1" t="str">
        <f>IF(sum!A768="AT",sum!B768,"*")</f>
        <v>*</v>
      </c>
      <c r="N775" s="1"/>
      <c r="O775" s="1" t="str">
        <f>IF(sum!A768="AT",sum!I768,"*")</f>
        <v>*</v>
      </c>
      <c r="R775" s="1" t="s">
        <v>137</v>
      </c>
      <c r="S775" s="1" t="s">
        <v>138</v>
      </c>
      <c r="T775" s="1">
        <v>2045</v>
      </c>
      <c r="U775" s="1" t="str">
        <f>IF(sum!A768="BC",sum!B768,"*")</f>
        <v>*</v>
      </c>
      <c r="V775" s="1"/>
      <c r="W775" s="1" t="str">
        <f>IF(sum!A768="BC",sum!I768,"*")</f>
        <v>*</v>
      </c>
      <c r="Z775" s="1" t="s">
        <v>137</v>
      </c>
      <c r="AA775" s="1" t="s">
        <v>138</v>
      </c>
      <c r="AB775" s="1">
        <v>2045</v>
      </c>
      <c r="AC775" s="1" t="str">
        <f>IF(sum!A768="MA",sum!B768,"*")</f>
        <v>*</v>
      </c>
      <c r="AD775" s="1"/>
      <c r="AE775" s="1" t="str">
        <f>IF(sum!A768="MA",sum!I768,"*")</f>
        <v>*</v>
      </c>
      <c r="AH775" s="1" t="s">
        <v>137</v>
      </c>
      <c r="AI775" s="1" t="s">
        <v>138</v>
      </c>
      <c r="AJ775" s="1">
        <v>2045</v>
      </c>
      <c r="AK775" s="1" t="str">
        <f>IF(sum!A768="ON",sum!B768,"*")</f>
        <v>*</v>
      </c>
      <c r="AL775" s="1"/>
      <c r="AM775" s="1" t="str">
        <f>IF(sum!A768="ON",sum!I768,"*")</f>
        <v>*</v>
      </c>
      <c r="AP775" s="4" t="s">
        <v>137</v>
      </c>
      <c r="AQ775" s="4" t="s">
        <v>138</v>
      </c>
      <c r="AR775" s="4">
        <v>2045</v>
      </c>
      <c r="AS775" s="1" t="str">
        <f>IF(sum!A768="QU",sum!B768,"*")</f>
        <v>*</v>
      </c>
      <c r="AT775" s="1"/>
      <c r="AU775" s="1" t="str">
        <f>IF(sum!A768="QU",sum!I768,"*")</f>
        <v>*</v>
      </c>
      <c r="AX775" s="1" t="s">
        <v>137</v>
      </c>
      <c r="AY775" s="1" t="s">
        <v>138</v>
      </c>
      <c r="AZ775" s="1">
        <v>2045</v>
      </c>
      <c r="BA775" s="1" t="str">
        <f>IF(sum!A768="SA",sum!B768,"*")</f>
        <v>*</v>
      </c>
      <c r="BB775" s="1"/>
      <c r="BC775" s="1" t="str">
        <f>IF(sum!A768="SA",sum!I768,"*")</f>
        <v>*</v>
      </c>
    </row>
    <row r="776" spans="2:55">
      <c r="B776" s="4" t="s">
        <v>137</v>
      </c>
      <c r="C776" s="4" t="s">
        <v>138</v>
      </c>
      <c r="D776" s="4">
        <v>2045</v>
      </c>
      <c r="J776" s="4" t="s">
        <v>137</v>
      </c>
      <c r="K776" s="4" t="s">
        <v>138</v>
      </c>
      <c r="L776" s="4">
        <v>2045</v>
      </c>
      <c r="M776" s="1" t="str">
        <f>IF(sum!A769="AT",sum!B769,"*")</f>
        <v>*</v>
      </c>
      <c r="N776" s="1"/>
      <c r="O776" s="1" t="str">
        <f>IF(sum!A769="AT",sum!I769,"*")</f>
        <v>*</v>
      </c>
      <c r="R776" s="4" t="s">
        <v>137</v>
      </c>
      <c r="S776" s="4" t="s">
        <v>138</v>
      </c>
      <c r="T776" s="4">
        <v>2045</v>
      </c>
      <c r="U776" s="1" t="str">
        <f>IF(sum!A769="BC",sum!B769,"*")</f>
        <v>*</v>
      </c>
      <c r="V776" s="1"/>
      <c r="W776" s="1" t="str">
        <f>IF(sum!A769="BC",sum!I769,"*")</f>
        <v>*</v>
      </c>
      <c r="Z776" s="4" t="s">
        <v>137</v>
      </c>
      <c r="AA776" s="4" t="s">
        <v>138</v>
      </c>
      <c r="AB776" s="4">
        <v>2045</v>
      </c>
      <c r="AC776" s="1" t="str">
        <f>IF(sum!A769="MA",sum!B769,"*")</f>
        <v>*</v>
      </c>
      <c r="AD776" s="1"/>
      <c r="AE776" s="1" t="str">
        <f>IF(sum!A769="MA",sum!I769,"*")</f>
        <v>*</v>
      </c>
      <c r="AH776" s="4" t="s">
        <v>137</v>
      </c>
      <c r="AI776" s="4" t="s">
        <v>138</v>
      </c>
      <c r="AJ776" s="4">
        <v>2045</v>
      </c>
      <c r="AK776" s="1" t="str">
        <f>IF(sum!A769="ON",sum!B769,"*")</f>
        <v>*</v>
      </c>
      <c r="AL776" s="1"/>
      <c r="AM776" s="1" t="str">
        <f>IF(sum!A769="ON",sum!I769,"*")</f>
        <v>*</v>
      </c>
      <c r="AP776" s="1" t="s">
        <v>137</v>
      </c>
      <c r="AQ776" s="1" t="s">
        <v>138</v>
      </c>
      <c r="AR776" s="1">
        <v>2045</v>
      </c>
      <c r="AS776" s="1" t="str">
        <f>IF(sum!A769="QU",sum!B769,"*")</f>
        <v>*</v>
      </c>
      <c r="AT776" s="1"/>
      <c r="AU776" s="1" t="str">
        <f>IF(sum!A769="QU",sum!I769,"*")</f>
        <v>*</v>
      </c>
      <c r="AX776" s="4" t="s">
        <v>137</v>
      </c>
      <c r="AY776" s="4" t="s">
        <v>138</v>
      </c>
      <c r="AZ776" s="4">
        <v>2045</v>
      </c>
      <c r="BA776" s="1" t="str">
        <f>IF(sum!A769="SA",sum!B769,"*")</f>
        <v>*</v>
      </c>
      <c r="BB776" s="1"/>
      <c r="BC776" s="1" t="str">
        <f>IF(sum!A769="SA",sum!I769,"*")</f>
        <v>*</v>
      </c>
    </row>
    <row r="777" spans="2:55">
      <c r="B777" s="1" t="s">
        <v>137</v>
      </c>
      <c r="C777" s="1" t="s">
        <v>138</v>
      </c>
      <c r="D777" s="1">
        <v>2045</v>
      </c>
      <c r="J777" s="1" t="s">
        <v>137</v>
      </c>
      <c r="K777" s="1" t="s">
        <v>138</v>
      </c>
      <c r="L777" s="1">
        <v>2045</v>
      </c>
      <c r="M777" s="1" t="str">
        <f>IF(sum!A770="AT",sum!B770,"*")</f>
        <v>*</v>
      </c>
      <c r="N777" s="1"/>
      <c r="O777" s="1" t="str">
        <f>IF(sum!A770="AT",sum!I770,"*")</f>
        <v>*</v>
      </c>
      <c r="R777" s="1" t="s">
        <v>137</v>
      </c>
      <c r="S777" s="1" t="s">
        <v>138</v>
      </c>
      <c r="T777" s="1">
        <v>2045</v>
      </c>
      <c r="U777" s="1" t="str">
        <f>IF(sum!A770="BC",sum!B770,"*")</f>
        <v>*</v>
      </c>
      <c r="V777" s="1"/>
      <c r="W777" s="1" t="str">
        <f>IF(sum!A770="BC",sum!I770,"*")</f>
        <v>*</v>
      </c>
      <c r="Z777" s="1" t="s">
        <v>137</v>
      </c>
      <c r="AA777" s="1" t="s">
        <v>138</v>
      </c>
      <c r="AB777" s="1">
        <v>2045</v>
      </c>
      <c r="AC777" s="1" t="str">
        <f>IF(sum!A770="MA",sum!B770,"*")</f>
        <v>*</v>
      </c>
      <c r="AD777" s="1"/>
      <c r="AE777" s="1" t="str">
        <f>IF(sum!A770="MA",sum!I770,"*")</f>
        <v>*</v>
      </c>
      <c r="AH777" s="1" t="s">
        <v>137</v>
      </c>
      <c r="AI777" s="1" t="s">
        <v>138</v>
      </c>
      <c r="AJ777" s="1">
        <v>2045</v>
      </c>
      <c r="AK777" s="1" t="str">
        <f>IF(sum!A770="ON",sum!B770,"*")</f>
        <v>*</v>
      </c>
      <c r="AL777" s="1"/>
      <c r="AM777" s="1" t="str">
        <f>IF(sum!A770="ON",sum!I770,"*")</f>
        <v>*</v>
      </c>
      <c r="AP777" s="4" t="s">
        <v>137</v>
      </c>
      <c r="AQ777" s="4" t="s">
        <v>138</v>
      </c>
      <c r="AR777" s="4">
        <v>2045</v>
      </c>
      <c r="AS777" s="1" t="str">
        <f>IF(sum!A770="QU",sum!B770,"*")</f>
        <v>*</v>
      </c>
      <c r="AT777" s="1"/>
      <c r="AU777" s="1" t="str">
        <f>IF(sum!A770="QU",sum!I770,"*")</f>
        <v>*</v>
      </c>
      <c r="AX777" s="1" t="s">
        <v>137</v>
      </c>
      <c r="AY777" s="1" t="s">
        <v>138</v>
      </c>
      <c r="AZ777" s="1">
        <v>2045</v>
      </c>
      <c r="BA777" s="1" t="str">
        <f>IF(sum!A770="SA",sum!B770,"*")</f>
        <v>*</v>
      </c>
      <c r="BB777" s="1"/>
      <c r="BC777" s="1" t="str">
        <f>IF(sum!A770="SA",sum!I770,"*")</f>
        <v>*</v>
      </c>
    </row>
    <row r="778" spans="2:55">
      <c r="B778" s="4" t="s">
        <v>137</v>
      </c>
      <c r="C778" s="4" t="s">
        <v>138</v>
      </c>
      <c r="D778" s="4">
        <v>2045</v>
      </c>
      <c r="J778" s="4" t="s">
        <v>137</v>
      </c>
      <c r="K778" s="4" t="s">
        <v>138</v>
      </c>
      <c r="L778" s="4">
        <v>2045</v>
      </c>
      <c r="M778" s="1" t="str">
        <f>IF(sum!A771="AT",sum!B771,"*")</f>
        <v>*</v>
      </c>
      <c r="N778" s="1"/>
      <c r="O778" s="1" t="str">
        <f>IF(sum!A771="AT",sum!I771,"*")</f>
        <v>*</v>
      </c>
      <c r="R778" s="4" t="s">
        <v>137</v>
      </c>
      <c r="S778" s="4" t="s">
        <v>138</v>
      </c>
      <c r="T778" s="4">
        <v>2045</v>
      </c>
      <c r="U778" s="1" t="str">
        <f>IF(sum!A771="BC",sum!B771,"*")</f>
        <v>*</v>
      </c>
      <c r="V778" s="1"/>
      <c r="W778" s="1" t="str">
        <f>IF(sum!A771="BC",sum!I771,"*")</f>
        <v>*</v>
      </c>
      <c r="Z778" s="4" t="s">
        <v>137</v>
      </c>
      <c r="AA778" s="4" t="s">
        <v>138</v>
      </c>
      <c r="AB778" s="4">
        <v>2045</v>
      </c>
      <c r="AC778" s="1" t="str">
        <f>IF(sum!A771="MA",sum!B771,"*")</f>
        <v>*</v>
      </c>
      <c r="AD778" s="1"/>
      <c r="AE778" s="1" t="str">
        <f>IF(sum!A771="MA",sum!I771,"*")</f>
        <v>*</v>
      </c>
      <c r="AH778" s="4" t="s">
        <v>137</v>
      </c>
      <c r="AI778" s="4" t="s">
        <v>138</v>
      </c>
      <c r="AJ778" s="4">
        <v>2045</v>
      </c>
      <c r="AK778" s="1" t="str">
        <f>IF(sum!A771="ON",sum!B771,"*")</f>
        <v>*</v>
      </c>
      <c r="AL778" s="1"/>
      <c r="AM778" s="1" t="str">
        <f>IF(sum!A771="ON",sum!I771,"*")</f>
        <v>*</v>
      </c>
      <c r="AP778" s="1" t="s">
        <v>137</v>
      </c>
      <c r="AQ778" s="1" t="s">
        <v>138</v>
      </c>
      <c r="AR778" s="1">
        <v>2045</v>
      </c>
      <c r="AS778" s="1" t="str">
        <f>IF(sum!A771="QU",sum!B771,"*")</f>
        <v>*</v>
      </c>
      <c r="AT778" s="1"/>
      <c r="AU778" s="1" t="str">
        <f>IF(sum!A771="QU",sum!I771,"*")</f>
        <v>*</v>
      </c>
      <c r="AX778" s="4" t="s">
        <v>137</v>
      </c>
      <c r="AY778" s="4" t="s">
        <v>138</v>
      </c>
      <c r="AZ778" s="4">
        <v>2045</v>
      </c>
      <c r="BA778" s="1" t="str">
        <f>IF(sum!A771="SA",sum!B771,"*")</f>
        <v>*</v>
      </c>
      <c r="BB778" s="1"/>
      <c r="BC778" s="1" t="str">
        <f>IF(sum!A771="SA",sum!I771,"*")</f>
        <v>*</v>
      </c>
    </row>
    <row r="779" spans="2:55">
      <c r="B779" s="1" t="s">
        <v>137</v>
      </c>
      <c r="C779" s="1" t="s">
        <v>138</v>
      </c>
      <c r="D779" s="1">
        <v>2045</v>
      </c>
      <c r="J779" s="1" t="s">
        <v>137</v>
      </c>
      <c r="K779" s="1" t="s">
        <v>138</v>
      </c>
      <c r="L779" s="1">
        <v>2045</v>
      </c>
      <c r="M779" s="1" t="str">
        <f>IF(sum!A772="AT",sum!B772,"*")</f>
        <v>*</v>
      </c>
      <c r="N779" s="1"/>
      <c r="O779" s="1" t="str">
        <f>IF(sum!A772="AT",sum!I772,"*")</f>
        <v>*</v>
      </c>
      <c r="R779" s="1" t="s">
        <v>137</v>
      </c>
      <c r="S779" s="1" t="s">
        <v>138</v>
      </c>
      <c r="T779" s="1">
        <v>2045</v>
      </c>
      <c r="U779" s="1" t="str">
        <f>IF(sum!A772="BC",sum!B772,"*")</f>
        <v>*</v>
      </c>
      <c r="V779" s="1"/>
      <c r="W779" s="1" t="str">
        <f>IF(sum!A772="BC",sum!I772,"*")</f>
        <v>*</v>
      </c>
      <c r="Z779" s="1" t="s">
        <v>137</v>
      </c>
      <c r="AA779" s="1" t="s">
        <v>138</v>
      </c>
      <c r="AB779" s="1">
        <v>2045</v>
      </c>
      <c r="AC779" s="1" t="str">
        <f>IF(sum!A772="MA",sum!B772,"*")</f>
        <v>*</v>
      </c>
      <c r="AD779" s="1"/>
      <c r="AE779" s="1" t="str">
        <f>IF(sum!A772="MA",sum!I772,"*")</f>
        <v>*</v>
      </c>
      <c r="AH779" s="1" t="s">
        <v>137</v>
      </c>
      <c r="AI779" s="1" t="s">
        <v>138</v>
      </c>
      <c r="AJ779" s="1">
        <v>2045</v>
      </c>
      <c r="AK779" s="1" t="str">
        <f>IF(sum!A772="ON",sum!B772,"*")</f>
        <v>*</v>
      </c>
      <c r="AL779" s="1"/>
      <c r="AM779" s="1" t="str">
        <f>IF(sum!A772="ON",sum!I772,"*")</f>
        <v>*</v>
      </c>
      <c r="AP779" s="4" t="s">
        <v>137</v>
      </c>
      <c r="AQ779" s="4" t="s">
        <v>138</v>
      </c>
      <c r="AR779" s="4">
        <v>2045</v>
      </c>
      <c r="AS779" s="1" t="str">
        <f>IF(sum!A772="QU",sum!B772,"*")</f>
        <v>*</v>
      </c>
      <c r="AT779" s="1"/>
      <c r="AU779" s="1" t="str">
        <f>IF(sum!A772="QU",sum!I772,"*")</f>
        <v>*</v>
      </c>
      <c r="AX779" s="1" t="s">
        <v>137</v>
      </c>
      <c r="AY779" s="1" t="s">
        <v>138</v>
      </c>
      <c r="AZ779" s="1">
        <v>2045</v>
      </c>
      <c r="BA779" s="1" t="str">
        <f>IF(sum!A772="SA",sum!B772,"*")</f>
        <v>*</v>
      </c>
      <c r="BB779" s="1"/>
      <c r="BC779" s="1" t="str">
        <f>IF(sum!A772="SA",sum!I772,"*")</f>
        <v>*</v>
      </c>
    </row>
    <row r="780" spans="2:55">
      <c r="B780" s="4" t="s">
        <v>137</v>
      </c>
      <c r="C780" s="4" t="s">
        <v>138</v>
      </c>
      <c r="D780" s="4">
        <v>2045</v>
      </c>
      <c r="J780" s="4" t="s">
        <v>137</v>
      </c>
      <c r="K780" s="4" t="s">
        <v>138</v>
      </c>
      <c r="L780" s="4">
        <v>2045</v>
      </c>
      <c r="M780" s="1" t="str">
        <f>IF(sum!A773="AT",sum!B773,"*")</f>
        <v>*</v>
      </c>
      <c r="N780" s="1"/>
      <c r="O780" s="1" t="str">
        <f>IF(sum!A773="AT",sum!I773,"*")</f>
        <v>*</v>
      </c>
      <c r="R780" s="4" t="s">
        <v>137</v>
      </c>
      <c r="S780" s="4" t="s">
        <v>138</v>
      </c>
      <c r="T780" s="4">
        <v>2045</v>
      </c>
      <c r="U780" s="1" t="str">
        <f>IF(sum!A773="BC",sum!B773,"*")</f>
        <v>*</v>
      </c>
      <c r="V780" s="1"/>
      <c r="W780" s="1" t="str">
        <f>IF(sum!A773="BC",sum!I773,"*")</f>
        <v>*</v>
      </c>
      <c r="Z780" s="4" t="s">
        <v>137</v>
      </c>
      <c r="AA780" s="4" t="s">
        <v>138</v>
      </c>
      <c r="AB780" s="4">
        <v>2045</v>
      </c>
      <c r="AC780" s="1" t="str">
        <f>IF(sum!A773="MA",sum!B773,"*")</f>
        <v>*</v>
      </c>
      <c r="AD780" s="1"/>
      <c r="AE780" s="1" t="str">
        <f>IF(sum!A773="MA",sum!I773,"*")</f>
        <v>*</v>
      </c>
      <c r="AH780" s="4" t="s">
        <v>137</v>
      </c>
      <c r="AI780" s="4" t="s">
        <v>138</v>
      </c>
      <c r="AJ780" s="4">
        <v>2045</v>
      </c>
      <c r="AK780" s="1" t="str">
        <f>IF(sum!A773="ON",sum!B773,"*")</f>
        <v>*</v>
      </c>
      <c r="AL780" s="1"/>
      <c r="AM780" s="1" t="str">
        <f>IF(sum!A773="ON",sum!I773,"*")</f>
        <v>*</v>
      </c>
      <c r="AP780" s="1" t="s">
        <v>137</v>
      </c>
      <c r="AQ780" s="1" t="s">
        <v>138</v>
      </c>
      <c r="AR780" s="1">
        <v>2045</v>
      </c>
      <c r="AS780" s="1" t="str">
        <f>IF(sum!A773="QU",sum!B773,"*")</f>
        <v>*</v>
      </c>
      <c r="AT780" s="1"/>
      <c r="AU780" s="1" t="str">
        <f>IF(sum!A773="QU",sum!I773,"*")</f>
        <v>*</v>
      </c>
      <c r="AX780" s="4" t="s">
        <v>137</v>
      </c>
      <c r="AY780" s="4" t="s">
        <v>138</v>
      </c>
      <c r="AZ780" s="4">
        <v>2045</v>
      </c>
      <c r="BA780" s="1" t="str">
        <f>IF(sum!A773="SA",sum!B773,"*")</f>
        <v>*</v>
      </c>
      <c r="BB780" s="1"/>
      <c r="BC780" s="1" t="str">
        <f>IF(sum!A773="SA",sum!I773,"*")</f>
        <v>*</v>
      </c>
    </row>
    <row r="781" spans="2:55">
      <c r="B781" s="1" t="s">
        <v>137</v>
      </c>
      <c r="C781" s="1" t="s">
        <v>138</v>
      </c>
      <c r="D781" s="1">
        <v>2045</v>
      </c>
      <c r="J781" s="1" t="s">
        <v>137</v>
      </c>
      <c r="K781" s="1" t="s">
        <v>138</v>
      </c>
      <c r="L781" s="1">
        <v>2045</v>
      </c>
      <c r="M781" s="1" t="str">
        <f>IF(sum!A774="AT",sum!B774,"*")</f>
        <v>*</v>
      </c>
      <c r="N781" s="1"/>
      <c r="O781" s="1" t="str">
        <f>IF(sum!A774="AT",sum!I774,"*")</f>
        <v>*</v>
      </c>
      <c r="R781" s="1" t="s">
        <v>137</v>
      </c>
      <c r="S781" s="1" t="s">
        <v>138</v>
      </c>
      <c r="T781" s="1">
        <v>2045</v>
      </c>
      <c r="U781" s="1" t="str">
        <f>IF(sum!A774="BC",sum!B774,"*")</f>
        <v>*</v>
      </c>
      <c r="V781" s="1"/>
      <c r="W781" s="1" t="str">
        <f>IF(sum!A774="BC",sum!I774,"*")</f>
        <v>*</v>
      </c>
      <c r="Z781" s="1" t="s">
        <v>137</v>
      </c>
      <c r="AA781" s="1" t="s">
        <v>138</v>
      </c>
      <c r="AB781" s="1">
        <v>2045</v>
      </c>
      <c r="AC781" s="1" t="str">
        <f>IF(sum!A774="MA",sum!B774,"*")</f>
        <v>*</v>
      </c>
      <c r="AD781" s="1"/>
      <c r="AE781" s="1" t="str">
        <f>IF(sum!A774="MA",sum!I774,"*")</f>
        <v>*</v>
      </c>
      <c r="AH781" s="1" t="s">
        <v>137</v>
      </c>
      <c r="AI781" s="1" t="s">
        <v>138</v>
      </c>
      <c r="AJ781" s="1">
        <v>2045</v>
      </c>
      <c r="AK781" s="1" t="str">
        <f>IF(sum!A774="ON",sum!B774,"*")</f>
        <v>*</v>
      </c>
      <c r="AL781" s="1"/>
      <c r="AM781" s="1" t="str">
        <f>IF(sum!A774="ON",sum!I774,"*")</f>
        <v>*</v>
      </c>
      <c r="AP781" s="4" t="s">
        <v>137</v>
      </c>
      <c r="AQ781" s="4" t="s">
        <v>138</v>
      </c>
      <c r="AR781" s="4">
        <v>2045</v>
      </c>
      <c r="AS781" s="1" t="str">
        <f>IF(sum!A774="QU",sum!B774,"*")</f>
        <v>*</v>
      </c>
      <c r="AT781" s="1"/>
      <c r="AU781" s="1" t="str">
        <f>IF(sum!A774="QU",sum!I774,"*")</f>
        <v>*</v>
      </c>
      <c r="AX781" s="1" t="s">
        <v>137</v>
      </c>
      <c r="AY781" s="1" t="s">
        <v>138</v>
      </c>
      <c r="AZ781" s="1">
        <v>2045</v>
      </c>
      <c r="BA781" s="1" t="str">
        <f>IF(sum!A774="SA",sum!B774,"*")</f>
        <v>*</v>
      </c>
      <c r="BB781" s="1"/>
      <c r="BC781" s="1" t="str">
        <f>IF(sum!A774="SA",sum!I774,"*")</f>
        <v>*</v>
      </c>
    </row>
    <row r="782" spans="2:55">
      <c r="B782" s="4" t="s">
        <v>137</v>
      </c>
      <c r="C782" s="4" t="s">
        <v>138</v>
      </c>
      <c r="D782" s="4">
        <v>2045</v>
      </c>
      <c r="J782" s="4" t="s">
        <v>137</v>
      </c>
      <c r="K782" s="4" t="s">
        <v>138</v>
      </c>
      <c r="L782" s="4">
        <v>2045</v>
      </c>
      <c r="M782" s="1" t="str">
        <f>IF(sum!A775="AT",sum!B775,"*")</f>
        <v>*</v>
      </c>
      <c r="N782" s="1"/>
      <c r="O782" s="1" t="str">
        <f>IF(sum!A775="AT",sum!I775,"*")</f>
        <v>*</v>
      </c>
      <c r="R782" s="4" t="s">
        <v>137</v>
      </c>
      <c r="S782" s="4" t="s">
        <v>138</v>
      </c>
      <c r="T782" s="4">
        <v>2045</v>
      </c>
      <c r="U782" s="1" t="str">
        <f>IF(sum!A775="BC",sum!B775,"*")</f>
        <v>*</v>
      </c>
      <c r="V782" s="1"/>
      <c r="W782" s="1" t="str">
        <f>IF(sum!A775="BC",sum!I775,"*")</f>
        <v>*</v>
      </c>
      <c r="Z782" s="4" t="s">
        <v>137</v>
      </c>
      <c r="AA782" s="4" t="s">
        <v>138</v>
      </c>
      <c r="AB782" s="4">
        <v>2045</v>
      </c>
      <c r="AC782" s="1" t="str">
        <f>IF(sum!A775="MA",sum!B775,"*")</f>
        <v>*</v>
      </c>
      <c r="AD782" s="1"/>
      <c r="AE782" s="1" t="str">
        <f>IF(sum!A775="MA",sum!I775,"*")</f>
        <v>*</v>
      </c>
      <c r="AH782" s="4" t="s">
        <v>137</v>
      </c>
      <c r="AI782" s="4" t="s">
        <v>138</v>
      </c>
      <c r="AJ782" s="4">
        <v>2045</v>
      </c>
      <c r="AK782" s="1" t="str">
        <f>IF(sum!A775="ON",sum!B775,"*")</f>
        <v>*</v>
      </c>
      <c r="AL782" s="1"/>
      <c r="AM782" s="1" t="str">
        <f>IF(sum!A775="ON",sum!I775,"*")</f>
        <v>*</v>
      </c>
      <c r="AP782" s="1" t="s">
        <v>137</v>
      </c>
      <c r="AQ782" s="1" t="s">
        <v>138</v>
      </c>
      <c r="AR782" s="1">
        <v>2045</v>
      </c>
      <c r="AS782" s="1" t="str">
        <f>IF(sum!A775="QU",sum!B775,"*")</f>
        <v>*</v>
      </c>
      <c r="AT782" s="1"/>
      <c r="AU782" s="1" t="str">
        <f>IF(sum!A775="QU",sum!I775,"*")</f>
        <v>*</v>
      </c>
      <c r="AX782" s="4" t="s">
        <v>137</v>
      </c>
      <c r="AY782" s="4" t="s">
        <v>138</v>
      </c>
      <c r="AZ782" s="4">
        <v>2045</v>
      </c>
      <c r="BA782" s="1" t="str">
        <f>IF(sum!A775="SA",sum!B775,"*")</f>
        <v>*</v>
      </c>
      <c r="BB782" s="1"/>
      <c r="BC782" s="1" t="str">
        <f>IF(sum!A775="SA",sum!I775,"*")</f>
        <v>*</v>
      </c>
    </row>
    <row r="783" spans="2:55">
      <c r="B783" s="1" t="s">
        <v>137</v>
      </c>
      <c r="C783" s="1" t="s">
        <v>138</v>
      </c>
      <c r="D783" s="1">
        <v>2045</v>
      </c>
      <c r="J783" s="1" t="s">
        <v>137</v>
      </c>
      <c r="K783" s="1" t="s">
        <v>138</v>
      </c>
      <c r="L783" s="1">
        <v>2045</v>
      </c>
      <c r="M783" s="1" t="str">
        <f>IF(sum!A776="AT",sum!B776,"*")</f>
        <v>*</v>
      </c>
      <c r="N783" s="1"/>
      <c r="O783" s="1" t="str">
        <f>IF(sum!A776="AT",sum!I776,"*")</f>
        <v>*</v>
      </c>
      <c r="R783" s="1" t="s">
        <v>137</v>
      </c>
      <c r="S783" s="1" t="s">
        <v>138</v>
      </c>
      <c r="T783" s="1">
        <v>2045</v>
      </c>
      <c r="U783" s="1" t="str">
        <f>IF(sum!A776="BC",sum!B776,"*")</f>
        <v>*</v>
      </c>
      <c r="V783" s="1"/>
      <c r="W783" s="1" t="str">
        <f>IF(sum!A776="BC",sum!I776,"*")</f>
        <v>*</v>
      </c>
      <c r="Z783" s="1" t="s">
        <v>137</v>
      </c>
      <c r="AA783" s="1" t="s">
        <v>138</v>
      </c>
      <c r="AB783" s="1">
        <v>2045</v>
      </c>
      <c r="AC783" s="1" t="str">
        <f>IF(sum!A776="MA",sum!B776,"*")</f>
        <v>*</v>
      </c>
      <c r="AD783" s="1"/>
      <c r="AE783" s="1" t="str">
        <f>IF(sum!A776="MA",sum!I776,"*")</f>
        <v>*</v>
      </c>
      <c r="AH783" s="1" t="s">
        <v>137</v>
      </c>
      <c r="AI783" s="1" t="s">
        <v>138</v>
      </c>
      <c r="AJ783" s="1">
        <v>2045</v>
      </c>
      <c r="AK783" s="1" t="str">
        <f>IF(sum!A776="ON",sum!B776,"*")</f>
        <v>*</v>
      </c>
      <c r="AL783" s="1"/>
      <c r="AM783" s="1" t="str">
        <f>IF(sum!A776="ON",sum!I776,"*")</f>
        <v>*</v>
      </c>
      <c r="AP783" s="4" t="s">
        <v>137</v>
      </c>
      <c r="AQ783" s="4" t="s">
        <v>138</v>
      </c>
      <c r="AR783" s="4">
        <v>2045</v>
      </c>
      <c r="AS783" s="1" t="str">
        <f>IF(sum!A776="QU",sum!B776,"*")</f>
        <v>*</v>
      </c>
      <c r="AT783" s="1"/>
      <c r="AU783" s="1" t="str">
        <f>IF(sum!A776="QU",sum!I776,"*")</f>
        <v>*</v>
      </c>
      <c r="AX783" s="1" t="s">
        <v>137</v>
      </c>
      <c r="AY783" s="1" t="s">
        <v>138</v>
      </c>
      <c r="AZ783" s="1">
        <v>2045</v>
      </c>
      <c r="BA783" s="1" t="str">
        <f>IF(sum!A776="SA",sum!B776,"*")</f>
        <v>*</v>
      </c>
      <c r="BB783" s="1"/>
      <c r="BC783" s="1" t="str">
        <f>IF(sum!A776="SA",sum!I776,"*")</f>
        <v>*</v>
      </c>
    </row>
    <row r="784" spans="2:55">
      <c r="B784" s="4" t="s">
        <v>137</v>
      </c>
      <c r="C784" s="4" t="s">
        <v>138</v>
      </c>
      <c r="D784" s="4">
        <v>2045</v>
      </c>
      <c r="J784" s="4" t="s">
        <v>137</v>
      </c>
      <c r="K784" s="4" t="s">
        <v>138</v>
      </c>
      <c r="L784" s="4">
        <v>2045</v>
      </c>
      <c r="M784" s="1" t="str">
        <f>IF(sum!A777="AT",sum!B777,"*")</f>
        <v>*</v>
      </c>
      <c r="N784" s="1"/>
      <c r="O784" s="1" t="str">
        <f>IF(sum!A777="AT",sum!I777,"*")</f>
        <v>*</v>
      </c>
      <c r="R784" s="4" t="s">
        <v>137</v>
      </c>
      <c r="S784" s="4" t="s">
        <v>138</v>
      </c>
      <c r="T784" s="4">
        <v>2045</v>
      </c>
      <c r="U784" s="1" t="str">
        <f>IF(sum!A777="BC",sum!B777,"*")</f>
        <v>*</v>
      </c>
      <c r="V784" s="1"/>
      <c r="W784" s="1" t="str">
        <f>IF(sum!A777="BC",sum!I777,"*")</f>
        <v>*</v>
      </c>
      <c r="Z784" s="4" t="s">
        <v>137</v>
      </c>
      <c r="AA784" s="4" t="s">
        <v>138</v>
      </c>
      <c r="AB784" s="4">
        <v>2045</v>
      </c>
      <c r="AC784" s="1" t="str">
        <f>IF(sum!A777="MA",sum!B777,"*")</f>
        <v>*</v>
      </c>
      <c r="AD784" s="1"/>
      <c r="AE784" s="1" t="str">
        <f>IF(sum!A777="MA",sum!I777,"*")</f>
        <v>*</v>
      </c>
      <c r="AH784" s="4" t="s">
        <v>137</v>
      </c>
      <c r="AI784" s="4" t="s">
        <v>138</v>
      </c>
      <c r="AJ784" s="4">
        <v>2045</v>
      </c>
      <c r="AK784" s="1" t="str">
        <f>IF(sum!A777="ON",sum!B777,"*")</f>
        <v>*</v>
      </c>
      <c r="AL784" s="1"/>
      <c r="AM784" s="1" t="str">
        <f>IF(sum!A777="ON",sum!I777,"*")</f>
        <v>*</v>
      </c>
      <c r="AP784" s="1" t="s">
        <v>137</v>
      </c>
      <c r="AQ784" s="1" t="s">
        <v>138</v>
      </c>
      <c r="AR784" s="1">
        <v>2045</v>
      </c>
      <c r="AS784" s="1" t="str">
        <f>IF(sum!A777="QU",sum!B777,"*")</f>
        <v>*</v>
      </c>
      <c r="AT784" s="1"/>
      <c r="AU784" s="1" t="str">
        <f>IF(sum!A777="QU",sum!I777,"*")</f>
        <v>*</v>
      </c>
      <c r="AX784" s="4" t="s">
        <v>137</v>
      </c>
      <c r="AY784" s="4" t="s">
        <v>138</v>
      </c>
      <c r="AZ784" s="4">
        <v>2045</v>
      </c>
      <c r="BA784" s="1" t="str">
        <f>IF(sum!A777="SA",sum!B777,"*")</f>
        <v>*</v>
      </c>
      <c r="BB784" s="1"/>
      <c r="BC784" s="1" t="str">
        <f>IF(sum!A777="SA",sum!I777,"*")</f>
        <v>*</v>
      </c>
    </row>
    <row r="785" spans="2:55">
      <c r="B785" s="1" t="s">
        <v>137</v>
      </c>
      <c r="C785" s="1" t="s">
        <v>138</v>
      </c>
      <c r="D785" s="1">
        <v>2045</v>
      </c>
      <c r="J785" s="1" t="s">
        <v>137</v>
      </c>
      <c r="K785" s="1" t="s">
        <v>138</v>
      </c>
      <c r="L785" s="1">
        <v>2045</v>
      </c>
      <c r="M785" s="1" t="str">
        <f>IF(sum!A778="AT",sum!B778,"*")</f>
        <v>*</v>
      </c>
      <c r="N785" s="1"/>
      <c r="O785" s="1" t="str">
        <f>IF(sum!A778="AT",sum!I778,"*")</f>
        <v>*</v>
      </c>
      <c r="R785" s="1" t="s">
        <v>137</v>
      </c>
      <c r="S785" s="1" t="s">
        <v>138</v>
      </c>
      <c r="T785" s="1">
        <v>2045</v>
      </c>
      <c r="U785" s="1" t="str">
        <f>IF(sum!A778="BC",sum!B778,"*")</f>
        <v>*</v>
      </c>
      <c r="V785" s="1"/>
      <c r="W785" s="1" t="str">
        <f>IF(sum!A778="BC",sum!I778,"*")</f>
        <v>*</v>
      </c>
      <c r="Z785" s="1" t="s">
        <v>137</v>
      </c>
      <c r="AA785" s="1" t="s">
        <v>138</v>
      </c>
      <c r="AB785" s="1">
        <v>2045</v>
      </c>
      <c r="AC785" s="1" t="str">
        <f>IF(sum!A778="MA",sum!B778,"*")</f>
        <v>*</v>
      </c>
      <c r="AD785" s="1"/>
      <c r="AE785" s="1" t="str">
        <f>IF(sum!A778="MA",sum!I778,"*")</f>
        <v>*</v>
      </c>
      <c r="AH785" s="1" t="s">
        <v>137</v>
      </c>
      <c r="AI785" s="1" t="s">
        <v>138</v>
      </c>
      <c r="AJ785" s="1">
        <v>2045</v>
      </c>
      <c r="AK785" s="1" t="str">
        <f>IF(sum!A778="ON",sum!B778,"*")</f>
        <v>*</v>
      </c>
      <c r="AL785" s="1"/>
      <c r="AM785" s="1" t="str">
        <f>IF(sum!A778="ON",sum!I778,"*")</f>
        <v>*</v>
      </c>
      <c r="AP785" s="4" t="s">
        <v>137</v>
      </c>
      <c r="AQ785" s="4" t="s">
        <v>138</v>
      </c>
      <c r="AR785" s="4">
        <v>2045</v>
      </c>
      <c r="AS785" s="1" t="str">
        <f>IF(sum!A778="QU",sum!B778,"*")</f>
        <v>*</v>
      </c>
      <c r="AT785" s="1"/>
      <c r="AU785" s="1" t="str">
        <f>IF(sum!A778="QU",sum!I778,"*")</f>
        <v>*</v>
      </c>
      <c r="AX785" s="1" t="s">
        <v>137</v>
      </c>
      <c r="AY785" s="1" t="s">
        <v>138</v>
      </c>
      <c r="AZ785" s="1">
        <v>2045</v>
      </c>
      <c r="BA785" s="1" t="str">
        <f>IF(sum!A778="SA",sum!B778,"*")</f>
        <v>*</v>
      </c>
      <c r="BB785" s="1"/>
      <c r="BC785" s="1" t="str">
        <f>IF(sum!A778="SA",sum!I778,"*")</f>
        <v>*</v>
      </c>
    </row>
    <row r="786" spans="2:55">
      <c r="B786" s="4" t="s">
        <v>137</v>
      </c>
      <c r="C786" s="4" t="s">
        <v>138</v>
      </c>
      <c r="D786" s="4">
        <v>2045</v>
      </c>
      <c r="J786" s="4" t="s">
        <v>137</v>
      </c>
      <c r="K786" s="4" t="s">
        <v>138</v>
      </c>
      <c r="L786" s="4">
        <v>2045</v>
      </c>
      <c r="M786" s="1" t="str">
        <f>IF(sum!A779="AT",sum!B779,"*")</f>
        <v>*</v>
      </c>
      <c r="N786" s="1"/>
      <c r="O786" s="1" t="str">
        <f>IF(sum!A779="AT",sum!I779,"*")</f>
        <v>*</v>
      </c>
      <c r="R786" s="4" t="s">
        <v>137</v>
      </c>
      <c r="S786" s="4" t="s">
        <v>138</v>
      </c>
      <c r="T786" s="4">
        <v>2045</v>
      </c>
      <c r="U786" s="1" t="str">
        <f>IF(sum!A779="BC",sum!B779,"*")</f>
        <v>*</v>
      </c>
      <c r="V786" s="1"/>
      <c r="W786" s="1" t="str">
        <f>IF(sum!A779="BC",sum!I779,"*")</f>
        <v>*</v>
      </c>
      <c r="Z786" s="4" t="s">
        <v>137</v>
      </c>
      <c r="AA786" s="4" t="s">
        <v>138</v>
      </c>
      <c r="AB786" s="4">
        <v>2045</v>
      </c>
      <c r="AC786" s="1" t="str">
        <f>IF(sum!A779="MA",sum!B779,"*")</f>
        <v>*</v>
      </c>
      <c r="AD786" s="1"/>
      <c r="AE786" s="1" t="str">
        <f>IF(sum!A779="MA",sum!I779,"*")</f>
        <v>*</v>
      </c>
      <c r="AH786" s="4" t="s">
        <v>137</v>
      </c>
      <c r="AI786" s="4" t="s">
        <v>138</v>
      </c>
      <c r="AJ786" s="4">
        <v>2045</v>
      </c>
      <c r="AK786" s="1" t="str">
        <f>IF(sum!A779="ON",sum!B779,"*")</f>
        <v>*</v>
      </c>
      <c r="AL786" s="1"/>
      <c r="AM786" s="1" t="str">
        <f>IF(sum!A779="ON",sum!I779,"*")</f>
        <v>*</v>
      </c>
      <c r="AP786" s="1" t="s">
        <v>137</v>
      </c>
      <c r="AQ786" s="1" t="s">
        <v>138</v>
      </c>
      <c r="AR786" s="1">
        <v>2045</v>
      </c>
      <c r="AS786" s="1" t="str">
        <f>IF(sum!A779="QU",sum!B779,"*")</f>
        <v>*</v>
      </c>
      <c r="AT786" s="1"/>
      <c r="AU786" s="1" t="str">
        <f>IF(sum!A779="QU",sum!I779,"*")</f>
        <v>*</v>
      </c>
      <c r="AX786" s="4" t="s">
        <v>137</v>
      </c>
      <c r="AY786" s="4" t="s">
        <v>138</v>
      </c>
      <c r="AZ786" s="4">
        <v>2045</v>
      </c>
      <c r="BA786" s="1" t="str">
        <f>IF(sum!A779="SA",sum!B779,"*")</f>
        <v>*</v>
      </c>
      <c r="BB786" s="1"/>
      <c r="BC786" s="1" t="str">
        <f>IF(sum!A779="SA",sum!I779,"*")</f>
        <v>*</v>
      </c>
    </row>
    <row r="787" spans="2:55">
      <c r="B787" s="1" t="s">
        <v>137</v>
      </c>
      <c r="C787" s="1" t="s">
        <v>138</v>
      </c>
      <c r="D787" s="1">
        <v>2045</v>
      </c>
      <c r="J787" s="1" t="s">
        <v>137</v>
      </c>
      <c r="K787" s="1" t="s">
        <v>138</v>
      </c>
      <c r="L787" s="1">
        <v>2045</v>
      </c>
      <c r="M787" s="1" t="str">
        <f>IF(sum!A780="AT",sum!B780,"*")</f>
        <v>*</v>
      </c>
      <c r="N787" s="1"/>
      <c r="O787" s="1" t="str">
        <f>IF(sum!A780="AT",sum!I780,"*")</f>
        <v>*</v>
      </c>
      <c r="R787" s="1" t="s">
        <v>137</v>
      </c>
      <c r="S787" s="1" t="s">
        <v>138</v>
      </c>
      <c r="T787" s="1">
        <v>2045</v>
      </c>
      <c r="U787" s="1" t="str">
        <f>IF(sum!A780="BC",sum!B780,"*")</f>
        <v>*</v>
      </c>
      <c r="V787" s="1"/>
      <c r="W787" s="1" t="str">
        <f>IF(sum!A780="BC",sum!I780,"*")</f>
        <v>*</v>
      </c>
      <c r="Z787" s="1" t="s">
        <v>137</v>
      </c>
      <c r="AA787" s="1" t="s">
        <v>138</v>
      </c>
      <c r="AB787" s="1">
        <v>2045</v>
      </c>
      <c r="AC787" s="1" t="str">
        <f>IF(sum!A780="MA",sum!B780,"*")</f>
        <v>*</v>
      </c>
      <c r="AD787" s="1"/>
      <c r="AE787" s="1" t="str">
        <f>IF(sum!A780="MA",sum!I780,"*")</f>
        <v>*</v>
      </c>
      <c r="AH787" s="1" t="s">
        <v>137</v>
      </c>
      <c r="AI787" s="1" t="s">
        <v>138</v>
      </c>
      <c r="AJ787" s="1">
        <v>2045</v>
      </c>
      <c r="AK787" s="1" t="str">
        <f>IF(sum!A780="ON",sum!B780,"*")</f>
        <v>*</v>
      </c>
      <c r="AL787" s="1"/>
      <c r="AM787" s="1" t="str">
        <f>IF(sum!A780="ON",sum!I780,"*")</f>
        <v>*</v>
      </c>
      <c r="AP787" s="4" t="s">
        <v>137</v>
      </c>
      <c r="AQ787" s="4" t="s">
        <v>138</v>
      </c>
      <c r="AR787" s="4">
        <v>2045</v>
      </c>
      <c r="AS787" s="1" t="str">
        <f>IF(sum!A780="QU",sum!B780,"*")</f>
        <v>*</v>
      </c>
      <c r="AT787" s="1"/>
      <c r="AU787" s="1" t="str">
        <f>IF(sum!A780="QU",sum!I780,"*")</f>
        <v>*</v>
      </c>
      <c r="AX787" s="1" t="s">
        <v>137</v>
      </c>
      <c r="AY787" s="1" t="s">
        <v>138</v>
      </c>
      <c r="AZ787" s="1">
        <v>2045</v>
      </c>
      <c r="BA787" s="1" t="str">
        <f>IF(sum!A780="SA",sum!B780,"*")</f>
        <v>*</v>
      </c>
      <c r="BB787" s="1"/>
      <c r="BC787" s="1" t="str">
        <f>IF(sum!A780="SA",sum!I780,"*")</f>
        <v>*</v>
      </c>
    </row>
    <row r="788" spans="2:55">
      <c r="B788" s="4" t="s">
        <v>137</v>
      </c>
      <c r="C788" s="4" t="s">
        <v>138</v>
      </c>
      <c r="D788" s="4">
        <v>2045</v>
      </c>
      <c r="J788" s="4" t="s">
        <v>137</v>
      </c>
      <c r="K788" s="4" t="s">
        <v>138</v>
      </c>
      <c r="L788" s="4">
        <v>2045</v>
      </c>
      <c r="M788" s="1" t="str">
        <f>IF(sum!A781="AT",sum!B781,"*")</f>
        <v>*</v>
      </c>
      <c r="N788" s="1"/>
      <c r="O788" s="1" t="str">
        <f>IF(sum!A781="AT",sum!I781,"*")</f>
        <v>*</v>
      </c>
      <c r="R788" s="4" t="s">
        <v>137</v>
      </c>
      <c r="S788" s="4" t="s">
        <v>138</v>
      </c>
      <c r="T788" s="4">
        <v>2045</v>
      </c>
      <c r="U788" s="1" t="str">
        <f>IF(sum!A781="BC",sum!B781,"*")</f>
        <v>*</v>
      </c>
      <c r="V788" s="1"/>
      <c r="W788" s="1" t="str">
        <f>IF(sum!A781="BC",sum!I781,"*")</f>
        <v>*</v>
      </c>
      <c r="Z788" s="4" t="s">
        <v>137</v>
      </c>
      <c r="AA788" s="4" t="s">
        <v>138</v>
      </c>
      <c r="AB788" s="4">
        <v>2045</v>
      </c>
      <c r="AC788" s="1" t="str">
        <f>IF(sum!A781="MA",sum!B781,"*")</f>
        <v>*</v>
      </c>
      <c r="AD788" s="1"/>
      <c r="AE788" s="1" t="str">
        <f>IF(sum!A781="MA",sum!I781,"*")</f>
        <v>*</v>
      </c>
      <c r="AH788" s="4" t="s">
        <v>137</v>
      </c>
      <c r="AI788" s="4" t="s">
        <v>138</v>
      </c>
      <c r="AJ788" s="4">
        <v>2045</v>
      </c>
      <c r="AK788" s="1" t="str">
        <f>IF(sum!A781="ON",sum!B781,"*")</f>
        <v>*</v>
      </c>
      <c r="AL788" s="1"/>
      <c r="AM788" s="1" t="str">
        <f>IF(sum!A781="ON",sum!I781,"*")</f>
        <v>*</v>
      </c>
      <c r="AP788" s="1" t="s">
        <v>137</v>
      </c>
      <c r="AQ788" s="1" t="s">
        <v>138</v>
      </c>
      <c r="AR788" s="1">
        <v>2045</v>
      </c>
      <c r="AS788" s="1" t="str">
        <f>IF(sum!A781="QU",sum!B781,"*")</f>
        <v>*</v>
      </c>
      <c r="AT788" s="1"/>
      <c r="AU788" s="1" t="str">
        <f>IF(sum!A781="QU",sum!I781,"*")</f>
        <v>*</v>
      </c>
      <c r="AX788" s="4" t="s">
        <v>137</v>
      </c>
      <c r="AY788" s="4" t="s">
        <v>138</v>
      </c>
      <c r="AZ788" s="4">
        <v>2045</v>
      </c>
      <c r="BA788" s="1" t="str">
        <f>IF(sum!A781="SA",sum!B781,"*")</f>
        <v>*</v>
      </c>
      <c r="BB788" s="1"/>
      <c r="BC788" s="1" t="str">
        <f>IF(sum!A781="SA",sum!I781,"*")</f>
        <v>*</v>
      </c>
    </row>
    <row r="789" spans="2:55">
      <c r="B789" s="1" t="s">
        <v>137</v>
      </c>
      <c r="C789" s="1" t="s">
        <v>138</v>
      </c>
      <c r="D789" s="1">
        <v>2045</v>
      </c>
      <c r="J789" s="1" t="s">
        <v>137</v>
      </c>
      <c r="K789" s="1" t="s">
        <v>138</v>
      </c>
      <c r="L789" s="1">
        <v>2045</v>
      </c>
      <c r="M789" s="1" t="str">
        <f>IF(sum!A782="AT",sum!B782,"*")</f>
        <v>*</v>
      </c>
      <c r="N789" s="1"/>
      <c r="O789" s="1" t="str">
        <f>IF(sum!A782="AT",sum!I782,"*")</f>
        <v>*</v>
      </c>
      <c r="R789" s="1" t="s">
        <v>137</v>
      </c>
      <c r="S789" s="1" t="s">
        <v>138</v>
      </c>
      <c r="T789" s="1">
        <v>2045</v>
      </c>
      <c r="U789" s="1" t="str">
        <f>IF(sum!A782="BC",sum!B782,"*")</f>
        <v>*</v>
      </c>
      <c r="V789" s="1"/>
      <c r="W789" s="1" t="str">
        <f>IF(sum!A782="BC",sum!I782,"*")</f>
        <v>*</v>
      </c>
      <c r="Z789" s="1" t="s">
        <v>137</v>
      </c>
      <c r="AA789" s="1" t="s">
        <v>138</v>
      </c>
      <c r="AB789" s="1">
        <v>2045</v>
      </c>
      <c r="AC789" s="1" t="str">
        <f>IF(sum!A782="MA",sum!B782,"*")</f>
        <v>*</v>
      </c>
      <c r="AD789" s="1"/>
      <c r="AE789" s="1" t="str">
        <f>IF(sum!A782="MA",sum!I782,"*")</f>
        <v>*</v>
      </c>
      <c r="AH789" s="1" t="s">
        <v>137</v>
      </c>
      <c r="AI789" s="1" t="s">
        <v>138</v>
      </c>
      <c r="AJ789" s="1">
        <v>2045</v>
      </c>
      <c r="AK789" s="1" t="str">
        <f>IF(sum!A782="ON",sum!B782,"*")</f>
        <v>*</v>
      </c>
      <c r="AL789" s="1"/>
      <c r="AM789" s="1" t="str">
        <f>IF(sum!A782="ON",sum!I782,"*")</f>
        <v>*</v>
      </c>
      <c r="AP789" s="4" t="s">
        <v>137</v>
      </c>
      <c r="AQ789" s="4" t="s">
        <v>138</v>
      </c>
      <c r="AR789" s="4">
        <v>2045</v>
      </c>
      <c r="AS789" s="1" t="str">
        <f>IF(sum!A782="QU",sum!B782,"*")</f>
        <v>*</v>
      </c>
      <c r="AT789" s="1"/>
      <c r="AU789" s="1" t="str">
        <f>IF(sum!A782="QU",sum!I782,"*")</f>
        <v>*</v>
      </c>
      <c r="AX789" s="1" t="s">
        <v>137</v>
      </c>
      <c r="AY789" s="1" t="s">
        <v>138</v>
      </c>
      <c r="AZ789" s="1">
        <v>2045</v>
      </c>
      <c r="BA789" s="1" t="str">
        <f>IF(sum!A782="SA",sum!B782,"*")</f>
        <v>*</v>
      </c>
      <c r="BB789" s="1"/>
      <c r="BC789" s="1" t="str">
        <f>IF(sum!A782="SA",sum!I782,"*")</f>
        <v>*</v>
      </c>
    </row>
    <row r="790" spans="2:55">
      <c r="B790" s="4" t="s">
        <v>137</v>
      </c>
      <c r="C790" s="4" t="s">
        <v>138</v>
      </c>
      <c r="D790" s="4">
        <v>2045</v>
      </c>
      <c r="J790" s="4" t="s">
        <v>137</v>
      </c>
      <c r="K790" s="4" t="s">
        <v>138</v>
      </c>
      <c r="L790" s="4">
        <v>2045</v>
      </c>
      <c r="M790" s="1" t="str">
        <f>IF(sum!A783="AT",sum!B783,"*")</f>
        <v>*</v>
      </c>
      <c r="N790" s="1"/>
      <c r="O790" s="1" t="str">
        <f>IF(sum!A783="AT",sum!I783,"*")</f>
        <v>*</v>
      </c>
      <c r="R790" s="4" t="s">
        <v>137</v>
      </c>
      <c r="S790" s="4" t="s">
        <v>138</v>
      </c>
      <c r="T790" s="4">
        <v>2045</v>
      </c>
      <c r="U790" s="1" t="str">
        <f>IF(sum!A783="BC",sum!B783,"*")</f>
        <v>*</v>
      </c>
      <c r="V790" s="1"/>
      <c r="W790" s="1" t="str">
        <f>IF(sum!A783="BC",sum!I783,"*")</f>
        <v>*</v>
      </c>
      <c r="Z790" s="4" t="s">
        <v>137</v>
      </c>
      <c r="AA790" s="4" t="s">
        <v>138</v>
      </c>
      <c r="AB790" s="4">
        <v>2045</v>
      </c>
      <c r="AC790" s="1" t="str">
        <f>IF(sum!A783="MA",sum!B783,"*")</f>
        <v>*</v>
      </c>
      <c r="AD790" s="1"/>
      <c r="AE790" s="1" t="str">
        <f>IF(sum!A783="MA",sum!I783,"*")</f>
        <v>*</v>
      </c>
      <c r="AH790" s="4" t="s">
        <v>137</v>
      </c>
      <c r="AI790" s="4" t="s">
        <v>138</v>
      </c>
      <c r="AJ790" s="4">
        <v>2045</v>
      </c>
      <c r="AK790" s="1" t="str">
        <f>IF(sum!A783="ON",sum!B783,"*")</f>
        <v>*</v>
      </c>
      <c r="AL790" s="1"/>
      <c r="AM790" s="1" t="str">
        <f>IF(sum!A783="ON",sum!I783,"*")</f>
        <v>*</v>
      </c>
      <c r="AP790" s="1" t="s">
        <v>137</v>
      </c>
      <c r="AQ790" s="1" t="s">
        <v>138</v>
      </c>
      <c r="AR790" s="1">
        <v>2045</v>
      </c>
      <c r="AS790" s="1" t="str">
        <f>IF(sum!A783="QU",sum!B783,"*")</f>
        <v>*</v>
      </c>
      <c r="AT790" s="1"/>
      <c r="AU790" s="1" t="str">
        <f>IF(sum!A783="QU",sum!I783,"*")</f>
        <v>*</v>
      </c>
      <c r="AX790" s="4" t="s">
        <v>137</v>
      </c>
      <c r="AY790" s="4" t="s">
        <v>138</v>
      </c>
      <c r="AZ790" s="4">
        <v>2045</v>
      </c>
      <c r="BA790" s="1" t="str">
        <f>IF(sum!A783="SA",sum!B783,"*")</f>
        <v>*</v>
      </c>
      <c r="BB790" s="1"/>
      <c r="BC790" s="1" t="str">
        <f>IF(sum!A783="SA",sum!I783,"*")</f>
        <v>*</v>
      </c>
    </row>
    <row r="791" spans="2:55">
      <c r="B791" s="1" t="s">
        <v>137</v>
      </c>
      <c r="C791" s="1" t="s">
        <v>138</v>
      </c>
      <c r="D791" s="1">
        <v>2045</v>
      </c>
      <c r="J791" s="1" t="s">
        <v>137</v>
      </c>
      <c r="K791" s="1" t="s">
        <v>138</v>
      </c>
      <c r="L791" s="1">
        <v>2045</v>
      </c>
      <c r="M791" s="1" t="str">
        <f>IF(sum!A784="AT",sum!B784,"*")</f>
        <v>*</v>
      </c>
      <c r="N791" s="1"/>
      <c r="O791" s="1" t="str">
        <f>IF(sum!A784="AT",sum!I784,"*")</f>
        <v>*</v>
      </c>
      <c r="R791" s="1" t="s">
        <v>137</v>
      </c>
      <c r="S791" s="1" t="s">
        <v>138</v>
      </c>
      <c r="T791" s="1">
        <v>2045</v>
      </c>
      <c r="U791" s="1" t="str">
        <f>IF(sum!A784="BC",sum!B784,"*")</f>
        <v>*</v>
      </c>
      <c r="V791" s="1"/>
      <c r="W791" s="1" t="str">
        <f>IF(sum!A784="BC",sum!I784,"*")</f>
        <v>*</v>
      </c>
      <c r="Z791" s="1" t="s">
        <v>137</v>
      </c>
      <c r="AA791" s="1" t="s">
        <v>138</v>
      </c>
      <c r="AB791" s="1">
        <v>2045</v>
      </c>
      <c r="AC791" s="1" t="str">
        <f>IF(sum!A784="MA",sum!B784,"*")</f>
        <v>*</v>
      </c>
      <c r="AD791" s="1"/>
      <c r="AE791" s="1" t="str">
        <f>IF(sum!A784="MA",sum!I784,"*")</f>
        <v>*</v>
      </c>
      <c r="AH791" s="1" t="s">
        <v>137</v>
      </c>
      <c r="AI791" s="1" t="s">
        <v>138</v>
      </c>
      <c r="AJ791" s="1">
        <v>2045</v>
      </c>
      <c r="AK791" s="1" t="str">
        <f>IF(sum!A784="ON",sum!B784,"*")</f>
        <v>*</v>
      </c>
      <c r="AL791" s="1"/>
      <c r="AM791" s="1" t="str">
        <f>IF(sum!A784="ON",sum!I784,"*")</f>
        <v>*</v>
      </c>
      <c r="AP791" s="4" t="s">
        <v>137</v>
      </c>
      <c r="AQ791" s="4" t="s">
        <v>138</v>
      </c>
      <c r="AR791" s="4">
        <v>2045</v>
      </c>
      <c r="AS791" s="1" t="str">
        <f>IF(sum!A784="QU",sum!B784,"*")</f>
        <v>*</v>
      </c>
      <c r="AT791" s="1"/>
      <c r="AU791" s="1" t="str">
        <f>IF(sum!A784="QU",sum!I784,"*")</f>
        <v>*</v>
      </c>
      <c r="AX791" s="1" t="s">
        <v>137</v>
      </c>
      <c r="AY791" s="1" t="s">
        <v>138</v>
      </c>
      <c r="AZ791" s="1">
        <v>2045</v>
      </c>
      <c r="BA791" s="1" t="str">
        <f>IF(sum!A784="SA",sum!B784,"*")</f>
        <v>*</v>
      </c>
      <c r="BB791" s="1"/>
      <c r="BC791" s="1" t="str">
        <f>IF(sum!A784="SA",sum!I784,"*")</f>
        <v>*</v>
      </c>
    </row>
    <row r="792" spans="2:55">
      <c r="B792" s="4" t="s">
        <v>137</v>
      </c>
      <c r="C792" s="4" t="s">
        <v>138</v>
      </c>
      <c r="D792" s="4">
        <v>2045</v>
      </c>
      <c r="J792" s="4" t="s">
        <v>137</v>
      </c>
      <c r="K792" s="4" t="s">
        <v>138</v>
      </c>
      <c r="L792" s="4">
        <v>2045</v>
      </c>
      <c r="M792" s="1" t="str">
        <f>IF(sum!A785="AT",sum!B785,"*")</f>
        <v>*</v>
      </c>
      <c r="N792" s="1"/>
      <c r="O792" s="1" t="str">
        <f>IF(sum!A785="AT",sum!I785,"*")</f>
        <v>*</v>
      </c>
      <c r="R792" s="4" t="s">
        <v>137</v>
      </c>
      <c r="S792" s="4" t="s">
        <v>138</v>
      </c>
      <c r="T792" s="4">
        <v>2045</v>
      </c>
      <c r="U792" s="1" t="str">
        <f>IF(sum!A785="BC",sum!B785,"*")</f>
        <v>*</v>
      </c>
      <c r="V792" s="1"/>
      <c r="W792" s="1" t="str">
        <f>IF(sum!A785="BC",sum!I785,"*")</f>
        <v>*</v>
      </c>
      <c r="Z792" s="4" t="s">
        <v>137</v>
      </c>
      <c r="AA792" s="4" t="s">
        <v>138</v>
      </c>
      <c r="AB792" s="4">
        <v>2045</v>
      </c>
      <c r="AC792" s="1" t="str">
        <f>IF(sum!A785="MA",sum!B785,"*")</f>
        <v>*</v>
      </c>
      <c r="AD792" s="1"/>
      <c r="AE792" s="1" t="str">
        <f>IF(sum!A785="MA",sum!I785,"*")</f>
        <v>*</v>
      </c>
      <c r="AH792" s="4" t="s">
        <v>137</v>
      </c>
      <c r="AI792" s="4" t="s">
        <v>138</v>
      </c>
      <c r="AJ792" s="4">
        <v>2045</v>
      </c>
      <c r="AK792" s="1" t="str">
        <f>IF(sum!A785="ON",sum!B785,"*")</f>
        <v>*</v>
      </c>
      <c r="AL792" s="1"/>
      <c r="AM792" s="1" t="str">
        <f>IF(sum!A785="ON",sum!I785,"*")</f>
        <v>*</v>
      </c>
      <c r="AP792" s="1" t="s">
        <v>137</v>
      </c>
      <c r="AQ792" s="1" t="s">
        <v>138</v>
      </c>
      <c r="AR792" s="1">
        <v>2045</v>
      </c>
      <c r="AS792" s="1" t="str">
        <f>IF(sum!A785="QU",sum!B785,"*")</f>
        <v>*</v>
      </c>
      <c r="AT792" s="1"/>
      <c r="AU792" s="1" t="str">
        <f>IF(sum!A785="QU",sum!I785,"*")</f>
        <v>*</v>
      </c>
      <c r="AX792" s="4" t="s">
        <v>137</v>
      </c>
      <c r="AY792" s="4" t="s">
        <v>138</v>
      </c>
      <c r="AZ792" s="4">
        <v>2045</v>
      </c>
      <c r="BA792" s="1" t="str">
        <f>IF(sum!A785="SA",sum!B785,"*")</f>
        <v>*</v>
      </c>
      <c r="BB792" s="1"/>
      <c r="BC792" s="1" t="str">
        <f>IF(sum!A785="SA",sum!I785,"*")</f>
        <v>*</v>
      </c>
    </row>
    <row r="793" spans="2:55">
      <c r="B793" s="1" t="s">
        <v>137</v>
      </c>
      <c r="C793" s="1" t="s">
        <v>138</v>
      </c>
      <c r="D793" s="1">
        <v>2045</v>
      </c>
      <c r="J793" s="1" t="s">
        <v>137</v>
      </c>
      <c r="K793" s="1" t="s">
        <v>138</v>
      </c>
      <c r="L793" s="1">
        <v>2045</v>
      </c>
      <c r="M793" s="1" t="str">
        <f>IF(sum!A786="AT",sum!B786,"*")</f>
        <v>*</v>
      </c>
      <c r="N793" s="1"/>
      <c r="O793" s="1" t="str">
        <f>IF(sum!A786="AT",sum!I786,"*")</f>
        <v>*</v>
      </c>
      <c r="R793" s="1" t="s">
        <v>137</v>
      </c>
      <c r="S793" s="1" t="s">
        <v>138</v>
      </c>
      <c r="T793" s="1">
        <v>2045</v>
      </c>
      <c r="U793" s="1" t="str">
        <f>IF(sum!A786="BC",sum!B786,"*")</f>
        <v>*</v>
      </c>
      <c r="V793" s="1"/>
      <c r="W793" s="1" t="str">
        <f>IF(sum!A786="BC",sum!I786,"*")</f>
        <v>*</v>
      </c>
      <c r="Z793" s="1" t="s">
        <v>137</v>
      </c>
      <c r="AA793" s="1" t="s">
        <v>138</v>
      </c>
      <c r="AB793" s="1">
        <v>2045</v>
      </c>
      <c r="AC793" s="1" t="str">
        <f>IF(sum!A786="MA",sum!B786,"*")</f>
        <v>*</v>
      </c>
      <c r="AD793" s="1"/>
      <c r="AE793" s="1" t="str">
        <f>IF(sum!A786="MA",sum!I786,"*")</f>
        <v>*</v>
      </c>
      <c r="AH793" s="1" t="s">
        <v>137</v>
      </c>
      <c r="AI793" s="1" t="s">
        <v>138</v>
      </c>
      <c r="AJ793" s="1">
        <v>2045</v>
      </c>
      <c r="AK793" s="1" t="str">
        <f>IF(sum!A786="ON",sum!B786,"*")</f>
        <v>*</v>
      </c>
      <c r="AL793" s="1"/>
      <c r="AM793" s="1" t="str">
        <f>IF(sum!A786="ON",sum!I786,"*")</f>
        <v>*</v>
      </c>
      <c r="AP793" s="4" t="s">
        <v>137</v>
      </c>
      <c r="AQ793" s="4" t="s">
        <v>138</v>
      </c>
      <c r="AR793" s="4">
        <v>2045</v>
      </c>
      <c r="AS793" s="1" t="str">
        <f>IF(sum!A786="QU",sum!B786,"*")</f>
        <v>*</v>
      </c>
      <c r="AT793" s="1"/>
      <c r="AU793" s="1" t="str">
        <f>IF(sum!A786="QU",sum!I786,"*")</f>
        <v>*</v>
      </c>
      <c r="AX793" s="1" t="s">
        <v>137</v>
      </c>
      <c r="AY793" s="1" t="s">
        <v>138</v>
      </c>
      <c r="AZ793" s="1">
        <v>2045</v>
      </c>
      <c r="BA793" s="1" t="str">
        <f>IF(sum!A786="SA",sum!B786,"*")</f>
        <v>*</v>
      </c>
      <c r="BB793" s="1"/>
      <c r="BC793" s="1" t="str">
        <f>IF(sum!A786="SA",sum!I786,"*")</f>
        <v>*</v>
      </c>
    </row>
    <row r="794" spans="2:55">
      <c r="B794" s="4" t="s">
        <v>137</v>
      </c>
      <c r="C794" s="4" t="s">
        <v>138</v>
      </c>
      <c r="D794" s="4">
        <v>2045</v>
      </c>
      <c r="J794" s="4" t="s">
        <v>137</v>
      </c>
      <c r="K794" s="4" t="s">
        <v>138</v>
      </c>
      <c r="L794" s="4">
        <v>2045</v>
      </c>
      <c r="M794" s="1" t="str">
        <f>IF(sum!A787="AT",sum!B787,"*")</f>
        <v>*</v>
      </c>
      <c r="N794" s="1"/>
      <c r="O794" s="1" t="str">
        <f>IF(sum!A787="AT",sum!I787,"*")</f>
        <v>*</v>
      </c>
      <c r="R794" s="4" t="s">
        <v>137</v>
      </c>
      <c r="S794" s="4" t="s">
        <v>138</v>
      </c>
      <c r="T794" s="4">
        <v>2045</v>
      </c>
      <c r="U794" s="1" t="str">
        <f>IF(sum!A787="BC",sum!B787,"*")</f>
        <v>*</v>
      </c>
      <c r="V794" s="1"/>
      <c r="W794" s="1" t="str">
        <f>IF(sum!A787="BC",sum!I787,"*")</f>
        <v>*</v>
      </c>
      <c r="Z794" s="4" t="s">
        <v>137</v>
      </c>
      <c r="AA794" s="4" t="s">
        <v>138</v>
      </c>
      <c r="AB794" s="4">
        <v>2045</v>
      </c>
      <c r="AC794" s="1" t="str">
        <f>IF(sum!A787="MA",sum!B787,"*")</f>
        <v>*</v>
      </c>
      <c r="AD794" s="1"/>
      <c r="AE794" s="1" t="str">
        <f>IF(sum!A787="MA",sum!I787,"*")</f>
        <v>*</v>
      </c>
      <c r="AH794" s="4" t="s">
        <v>137</v>
      </c>
      <c r="AI794" s="4" t="s">
        <v>138</v>
      </c>
      <c r="AJ794" s="4">
        <v>2045</v>
      </c>
      <c r="AK794" s="1" t="str">
        <f>IF(sum!A787="ON",sum!B787,"*")</f>
        <v>*</v>
      </c>
      <c r="AL794" s="1"/>
      <c r="AM794" s="1" t="str">
        <f>IF(sum!A787="ON",sum!I787,"*")</f>
        <v>*</v>
      </c>
      <c r="AP794" s="1" t="s">
        <v>137</v>
      </c>
      <c r="AQ794" s="1" t="s">
        <v>138</v>
      </c>
      <c r="AR794" s="1">
        <v>2045</v>
      </c>
      <c r="AS794" s="1" t="str">
        <f>IF(sum!A787="QU",sum!B787,"*")</f>
        <v>*</v>
      </c>
      <c r="AT794" s="1"/>
      <c r="AU794" s="1" t="str">
        <f>IF(sum!A787="QU",sum!I787,"*")</f>
        <v>*</v>
      </c>
      <c r="AX794" s="4" t="s">
        <v>137</v>
      </c>
      <c r="AY794" s="4" t="s">
        <v>138</v>
      </c>
      <c r="AZ794" s="4">
        <v>2045</v>
      </c>
      <c r="BA794" s="1" t="str">
        <f>IF(sum!A787="SA",sum!B787,"*")</f>
        <v>*</v>
      </c>
      <c r="BB794" s="1"/>
      <c r="BC794" s="1" t="str">
        <f>IF(sum!A787="SA",sum!I787,"*")</f>
        <v>*</v>
      </c>
    </row>
    <row r="795" spans="2:55">
      <c r="B795" s="1" t="s">
        <v>137</v>
      </c>
      <c r="C795" s="1" t="s">
        <v>138</v>
      </c>
      <c r="D795" s="1">
        <v>2045</v>
      </c>
      <c r="J795" s="1" t="s">
        <v>137</v>
      </c>
      <c r="K795" s="1" t="s">
        <v>138</v>
      </c>
      <c r="L795" s="1">
        <v>2045</v>
      </c>
      <c r="M795" s="1" t="str">
        <f>IF(sum!A788="AT",sum!B788,"*")</f>
        <v>*</v>
      </c>
      <c r="N795" s="1"/>
      <c r="O795" s="1" t="str">
        <f>IF(sum!A788="AT",sum!I788,"*")</f>
        <v>*</v>
      </c>
      <c r="R795" s="1" t="s">
        <v>137</v>
      </c>
      <c r="S795" s="1" t="s">
        <v>138</v>
      </c>
      <c r="T795" s="1">
        <v>2045</v>
      </c>
      <c r="U795" s="1" t="str">
        <f>IF(sum!A788="BC",sum!B788,"*")</f>
        <v>*</v>
      </c>
      <c r="V795" s="1"/>
      <c r="W795" s="1" t="str">
        <f>IF(sum!A788="BC",sum!I788,"*")</f>
        <v>*</v>
      </c>
      <c r="Z795" s="1" t="s">
        <v>137</v>
      </c>
      <c r="AA795" s="1" t="s">
        <v>138</v>
      </c>
      <c r="AB795" s="1">
        <v>2045</v>
      </c>
      <c r="AC795" s="1" t="str">
        <f>IF(sum!A788="MA",sum!B788,"*")</f>
        <v>*</v>
      </c>
      <c r="AD795" s="1"/>
      <c r="AE795" s="1" t="str">
        <f>IF(sum!A788="MA",sum!I788,"*")</f>
        <v>*</v>
      </c>
      <c r="AH795" s="1" t="s">
        <v>137</v>
      </c>
      <c r="AI795" s="1" t="s">
        <v>138</v>
      </c>
      <c r="AJ795" s="1">
        <v>2045</v>
      </c>
      <c r="AK795" s="1" t="str">
        <f>IF(sum!A788="ON",sum!B788,"*")</f>
        <v>*</v>
      </c>
      <c r="AL795" s="1"/>
      <c r="AM795" s="1" t="str">
        <f>IF(sum!A788="ON",sum!I788,"*")</f>
        <v>*</v>
      </c>
      <c r="AP795" s="4" t="s">
        <v>137</v>
      </c>
      <c r="AQ795" s="4" t="s">
        <v>138</v>
      </c>
      <c r="AR795" s="4">
        <v>2045</v>
      </c>
      <c r="AS795" s="1" t="str">
        <f>IF(sum!A788="QU",sum!B788,"*")</f>
        <v>*</v>
      </c>
      <c r="AT795" s="1"/>
      <c r="AU795" s="1" t="str">
        <f>IF(sum!A788="QU",sum!I788,"*")</f>
        <v>*</v>
      </c>
      <c r="AX795" s="1" t="s">
        <v>137</v>
      </c>
      <c r="AY795" s="1" t="s">
        <v>138</v>
      </c>
      <c r="AZ795" s="1">
        <v>2045</v>
      </c>
      <c r="BA795" s="1" t="str">
        <f>IF(sum!A788="SA",sum!B788,"*")</f>
        <v>*</v>
      </c>
      <c r="BB795" s="1"/>
      <c r="BC795" s="1" t="str">
        <f>IF(sum!A788="SA",sum!I788,"*")</f>
        <v>*</v>
      </c>
    </row>
    <row r="796" spans="2:55">
      <c r="B796" s="4" t="s">
        <v>137</v>
      </c>
      <c r="C796" s="4" t="s">
        <v>138</v>
      </c>
      <c r="D796" s="4">
        <v>2045</v>
      </c>
      <c r="J796" s="4" t="s">
        <v>137</v>
      </c>
      <c r="K796" s="4" t="s">
        <v>138</v>
      </c>
      <c r="L796" s="4">
        <v>2045</v>
      </c>
      <c r="M796" s="1" t="str">
        <f>IF(sum!A789="AT",sum!B789,"*")</f>
        <v>*</v>
      </c>
      <c r="N796" s="1"/>
      <c r="O796" s="1" t="str">
        <f>IF(sum!A789="AT",sum!I789,"*")</f>
        <v>*</v>
      </c>
      <c r="R796" s="4" t="s">
        <v>137</v>
      </c>
      <c r="S796" s="4" t="s">
        <v>138</v>
      </c>
      <c r="T796" s="4">
        <v>2045</v>
      </c>
      <c r="U796" s="1" t="str">
        <f>IF(sum!A789="BC",sum!B789,"*")</f>
        <v>*</v>
      </c>
      <c r="V796" s="1"/>
      <c r="W796" s="1" t="str">
        <f>IF(sum!A789="BC",sum!I789,"*")</f>
        <v>*</v>
      </c>
      <c r="Z796" s="4" t="s">
        <v>137</v>
      </c>
      <c r="AA796" s="4" t="s">
        <v>138</v>
      </c>
      <c r="AB796" s="4">
        <v>2045</v>
      </c>
      <c r="AC796" s="1" t="str">
        <f>IF(sum!A789="MA",sum!B789,"*")</f>
        <v>*</v>
      </c>
      <c r="AD796" s="1"/>
      <c r="AE796" s="1" t="str">
        <f>IF(sum!A789="MA",sum!I789,"*")</f>
        <v>*</v>
      </c>
      <c r="AH796" s="4" t="s">
        <v>137</v>
      </c>
      <c r="AI796" s="4" t="s">
        <v>138</v>
      </c>
      <c r="AJ796" s="4">
        <v>2045</v>
      </c>
      <c r="AK796" s="1" t="str">
        <f>IF(sum!A789="ON",sum!B789,"*")</f>
        <v>*</v>
      </c>
      <c r="AL796" s="1"/>
      <c r="AM796" s="1" t="str">
        <f>IF(sum!A789="ON",sum!I789,"*")</f>
        <v>*</v>
      </c>
      <c r="AP796" s="1" t="s">
        <v>137</v>
      </c>
      <c r="AQ796" s="1" t="s">
        <v>138</v>
      </c>
      <c r="AR796" s="1">
        <v>2045</v>
      </c>
      <c r="AS796" s="1" t="str">
        <f>IF(sum!A789="QU",sum!B789,"*")</f>
        <v>*</v>
      </c>
      <c r="AT796" s="1"/>
      <c r="AU796" s="1" t="str">
        <f>IF(sum!A789="QU",sum!I789,"*")</f>
        <v>*</v>
      </c>
      <c r="AX796" s="4" t="s">
        <v>137</v>
      </c>
      <c r="AY796" s="4" t="s">
        <v>138</v>
      </c>
      <c r="AZ796" s="4">
        <v>2045</v>
      </c>
      <c r="BA796" s="1" t="str">
        <f>IF(sum!A789="SA",sum!B789,"*")</f>
        <v>*</v>
      </c>
      <c r="BB796" s="1"/>
      <c r="BC796" s="1" t="str">
        <f>IF(sum!A789="SA",sum!I789,"*")</f>
        <v>*</v>
      </c>
    </row>
    <row r="797" spans="2:55">
      <c r="B797" s="1" t="s">
        <v>137</v>
      </c>
      <c r="C797" s="1" t="s">
        <v>138</v>
      </c>
      <c r="D797" s="1">
        <v>2045</v>
      </c>
      <c r="J797" s="1" t="s">
        <v>137</v>
      </c>
      <c r="K797" s="1" t="s">
        <v>138</v>
      </c>
      <c r="L797" s="1">
        <v>2045</v>
      </c>
      <c r="M797" s="1" t="str">
        <f>IF(sum!A790="AT",sum!B790,"*")</f>
        <v>*</v>
      </c>
      <c r="N797" s="1"/>
      <c r="O797" s="1" t="str">
        <f>IF(sum!A790="AT",sum!I790,"*")</f>
        <v>*</v>
      </c>
      <c r="R797" s="1" t="s">
        <v>137</v>
      </c>
      <c r="S797" s="1" t="s">
        <v>138</v>
      </c>
      <c r="T797" s="1">
        <v>2045</v>
      </c>
      <c r="U797" s="1" t="str">
        <f>IF(sum!A790="BC",sum!B790,"*")</f>
        <v>*</v>
      </c>
      <c r="V797" s="1"/>
      <c r="W797" s="1" t="str">
        <f>IF(sum!A790="BC",sum!I790,"*")</f>
        <v>*</v>
      </c>
      <c r="Z797" s="1" t="s">
        <v>137</v>
      </c>
      <c r="AA797" s="1" t="s">
        <v>138</v>
      </c>
      <c r="AB797" s="1">
        <v>2045</v>
      </c>
      <c r="AC797" s="1" t="str">
        <f>IF(sum!A790="MA",sum!B790,"*")</f>
        <v>*</v>
      </c>
      <c r="AD797" s="1"/>
      <c r="AE797" s="1" t="str">
        <f>IF(sum!A790="MA",sum!I790,"*")</f>
        <v>*</v>
      </c>
      <c r="AH797" s="1" t="s">
        <v>137</v>
      </c>
      <c r="AI797" s="1" t="s">
        <v>138</v>
      </c>
      <c r="AJ797" s="1">
        <v>2045</v>
      </c>
      <c r="AK797" s="1" t="str">
        <f>IF(sum!A790="ON",sum!B790,"*")</f>
        <v>*</v>
      </c>
      <c r="AL797" s="1"/>
      <c r="AM797" s="1" t="str">
        <f>IF(sum!A790="ON",sum!I790,"*")</f>
        <v>*</v>
      </c>
      <c r="AP797" s="4" t="s">
        <v>137</v>
      </c>
      <c r="AQ797" s="4" t="s">
        <v>138</v>
      </c>
      <c r="AR797" s="4">
        <v>2045</v>
      </c>
      <c r="AS797" s="1" t="str">
        <f>IF(sum!A790="QU",sum!B790,"*")</f>
        <v>*</v>
      </c>
      <c r="AT797" s="1"/>
      <c r="AU797" s="1" t="str">
        <f>IF(sum!A790="QU",sum!I790,"*")</f>
        <v>*</v>
      </c>
      <c r="AX797" s="1" t="s">
        <v>137</v>
      </c>
      <c r="AY797" s="1" t="s">
        <v>138</v>
      </c>
      <c r="AZ797" s="1">
        <v>2045</v>
      </c>
      <c r="BA797" s="1" t="str">
        <f>IF(sum!A790="SA",sum!B790,"*")</f>
        <v>*</v>
      </c>
      <c r="BB797" s="1"/>
      <c r="BC797" s="1" t="str">
        <f>IF(sum!A790="SA",sum!I790,"*")</f>
        <v>*</v>
      </c>
    </row>
    <row r="798" spans="2:55">
      <c r="B798" s="4" t="s">
        <v>137</v>
      </c>
      <c r="C798" s="4" t="s">
        <v>138</v>
      </c>
      <c r="D798" s="4">
        <v>2045</v>
      </c>
      <c r="J798" s="4" t="s">
        <v>137</v>
      </c>
      <c r="K798" s="4" t="s">
        <v>138</v>
      </c>
      <c r="L798" s="4">
        <v>2045</v>
      </c>
      <c r="M798" s="1" t="str">
        <f>IF(sum!A791="AT",sum!B791,"*")</f>
        <v>*</v>
      </c>
      <c r="N798" s="1"/>
      <c r="O798" s="1" t="str">
        <f>IF(sum!A791="AT",sum!I791,"*")</f>
        <v>*</v>
      </c>
      <c r="R798" s="4" t="s">
        <v>137</v>
      </c>
      <c r="S798" s="4" t="s">
        <v>138</v>
      </c>
      <c r="T798" s="4">
        <v>2045</v>
      </c>
      <c r="U798" s="1" t="str">
        <f>IF(sum!A791="BC",sum!B791,"*")</f>
        <v>*</v>
      </c>
      <c r="V798" s="1"/>
      <c r="W798" s="1" t="str">
        <f>IF(sum!A791="BC",sum!I791,"*")</f>
        <v>*</v>
      </c>
      <c r="Z798" s="4" t="s">
        <v>137</v>
      </c>
      <c r="AA798" s="4" t="s">
        <v>138</v>
      </c>
      <c r="AB798" s="4">
        <v>2045</v>
      </c>
      <c r="AC798" s="1" t="str">
        <f>IF(sum!A791="MA",sum!B791,"*")</f>
        <v>*</v>
      </c>
      <c r="AD798" s="1"/>
      <c r="AE798" s="1" t="str">
        <f>IF(sum!A791="MA",sum!I791,"*")</f>
        <v>*</v>
      </c>
      <c r="AH798" s="4" t="s">
        <v>137</v>
      </c>
      <c r="AI798" s="4" t="s">
        <v>138</v>
      </c>
      <c r="AJ798" s="4">
        <v>2045</v>
      </c>
      <c r="AK798" s="1" t="str">
        <f>IF(sum!A791="ON",sum!B791,"*")</f>
        <v>*</v>
      </c>
      <c r="AL798" s="1"/>
      <c r="AM798" s="1" t="str">
        <f>IF(sum!A791="ON",sum!I791,"*")</f>
        <v>*</v>
      </c>
      <c r="AP798" s="1" t="s">
        <v>137</v>
      </c>
      <c r="AQ798" s="1" t="s">
        <v>138</v>
      </c>
      <c r="AR798" s="1">
        <v>2045</v>
      </c>
      <c r="AS798" s="1" t="str">
        <f>IF(sum!A791="QU",sum!B791,"*")</f>
        <v>*</v>
      </c>
      <c r="AT798" s="1"/>
      <c r="AU798" s="1" t="str">
        <f>IF(sum!A791="QU",sum!I791,"*")</f>
        <v>*</v>
      </c>
      <c r="AX798" s="4" t="s">
        <v>137</v>
      </c>
      <c r="AY798" s="4" t="s">
        <v>138</v>
      </c>
      <c r="AZ798" s="4">
        <v>2045</v>
      </c>
      <c r="BA798" s="1" t="str">
        <f>IF(sum!A791="SA",sum!B791,"*")</f>
        <v>*</v>
      </c>
      <c r="BB798" s="1"/>
      <c r="BC798" s="1" t="str">
        <f>IF(sum!A791="SA",sum!I791,"*")</f>
        <v>*</v>
      </c>
    </row>
    <row r="799" spans="2:55">
      <c r="B799" s="1" t="s">
        <v>137</v>
      </c>
      <c r="C799" s="1" t="s">
        <v>138</v>
      </c>
      <c r="D799" s="1">
        <v>2045</v>
      </c>
      <c r="J799" s="1" t="s">
        <v>137</v>
      </c>
      <c r="K799" s="1" t="s">
        <v>138</v>
      </c>
      <c r="L799" s="1">
        <v>2045</v>
      </c>
      <c r="M799" s="1" t="str">
        <f>IF(sum!A792="AT",sum!B792,"*")</f>
        <v>*</v>
      </c>
      <c r="N799" s="1"/>
      <c r="O799" s="1" t="str">
        <f>IF(sum!A792="AT",sum!I792,"*")</f>
        <v>*</v>
      </c>
      <c r="R799" s="1" t="s">
        <v>137</v>
      </c>
      <c r="S799" s="1" t="s">
        <v>138</v>
      </c>
      <c r="T799" s="1">
        <v>2045</v>
      </c>
      <c r="U799" s="1" t="str">
        <f>IF(sum!A792="BC",sum!B792,"*")</f>
        <v>*</v>
      </c>
      <c r="V799" s="1"/>
      <c r="W799" s="1" t="str">
        <f>IF(sum!A792="BC",sum!I792,"*")</f>
        <v>*</v>
      </c>
      <c r="Z799" s="1" t="s">
        <v>137</v>
      </c>
      <c r="AA799" s="1" t="s">
        <v>138</v>
      </c>
      <c r="AB799" s="1">
        <v>2045</v>
      </c>
      <c r="AC799" s="1" t="str">
        <f>IF(sum!A792="MA",sum!B792,"*")</f>
        <v>*</v>
      </c>
      <c r="AD799" s="1"/>
      <c r="AE799" s="1" t="str">
        <f>IF(sum!A792="MA",sum!I792,"*")</f>
        <v>*</v>
      </c>
      <c r="AH799" s="1" t="s">
        <v>137</v>
      </c>
      <c r="AI799" s="1" t="s">
        <v>138</v>
      </c>
      <c r="AJ799" s="1">
        <v>2045</v>
      </c>
      <c r="AK799" s="1" t="str">
        <f>IF(sum!A792="ON",sum!B792,"*")</f>
        <v>*</v>
      </c>
      <c r="AL799" s="1"/>
      <c r="AM799" s="1" t="str">
        <f>IF(sum!A792="ON",sum!I792,"*")</f>
        <v>*</v>
      </c>
      <c r="AP799" s="4" t="s">
        <v>137</v>
      </c>
      <c r="AQ799" s="4" t="s">
        <v>138</v>
      </c>
      <c r="AR799" s="4">
        <v>2045</v>
      </c>
      <c r="AS799" s="1" t="str">
        <f>IF(sum!A792="QU",sum!B792,"*")</f>
        <v>*</v>
      </c>
      <c r="AT799" s="1"/>
      <c r="AU799" s="1" t="str">
        <f>IF(sum!A792="QU",sum!I792,"*")</f>
        <v>*</v>
      </c>
      <c r="AX799" s="1" t="s">
        <v>137</v>
      </c>
      <c r="AY799" s="1" t="s">
        <v>138</v>
      </c>
      <c r="AZ799" s="1">
        <v>2045</v>
      </c>
      <c r="BA799" s="1" t="str">
        <f>IF(sum!A792="SA",sum!B792,"*")</f>
        <v>*</v>
      </c>
      <c r="BB799" s="1"/>
      <c r="BC799" s="1" t="str">
        <f>IF(sum!A792="SA",sum!I792,"*")</f>
        <v>*</v>
      </c>
    </row>
    <row r="800" spans="2:55">
      <c r="B800" s="4" t="s">
        <v>137</v>
      </c>
      <c r="C800" s="4" t="s">
        <v>138</v>
      </c>
      <c r="D800" s="4">
        <v>2045</v>
      </c>
      <c r="J800" s="4" t="s">
        <v>137</v>
      </c>
      <c r="K800" s="4" t="s">
        <v>138</v>
      </c>
      <c r="L800" s="4">
        <v>2045</v>
      </c>
      <c r="M800" s="1" t="str">
        <f>IF(sum!A793="AT",sum!B793,"*")</f>
        <v>*</v>
      </c>
      <c r="N800" s="1"/>
      <c r="O800" s="1" t="str">
        <f>IF(sum!A793="AT",sum!I793,"*")</f>
        <v>*</v>
      </c>
      <c r="R800" s="4" t="s">
        <v>137</v>
      </c>
      <c r="S800" s="4" t="s">
        <v>138</v>
      </c>
      <c r="T800" s="4">
        <v>2045</v>
      </c>
      <c r="U800" s="1" t="str">
        <f>IF(sum!A793="BC",sum!B793,"*")</f>
        <v>*</v>
      </c>
      <c r="V800" s="1"/>
      <c r="W800" s="1" t="str">
        <f>IF(sum!A793="BC",sum!I793,"*")</f>
        <v>*</v>
      </c>
      <c r="Z800" s="4" t="s">
        <v>137</v>
      </c>
      <c r="AA800" s="4" t="s">
        <v>138</v>
      </c>
      <c r="AB800" s="4">
        <v>2045</v>
      </c>
      <c r="AC800" s="1" t="str">
        <f>IF(sum!A793="MA",sum!B793,"*")</f>
        <v>*</v>
      </c>
      <c r="AD800" s="1"/>
      <c r="AE800" s="1" t="str">
        <f>IF(sum!A793="MA",sum!I793,"*")</f>
        <v>*</v>
      </c>
      <c r="AH800" s="4" t="s">
        <v>137</v>
      </c>
      <c r="AI800" s="4" t="s">
        <v>138</v>
      </c>
      <c r="AJ800" s="4">
        <v>2045</v>
      </c>
      <c r="AK800" s="1" t="str">
        <f>IF(sum!A793="ON",sum!B793,"*")</f>
        <v>*</v>
      </c>
      <c r="AL800" s="1"/>
      <c r="AM800" s="1" t="str">
        <f>IF(sum!A793="ON",sum!I793,"*")</f>
        <v>*</v>
      </c>
      <c r="AP800" s="1" t="s">
        <v>137</v>
      </c>
      <c r="AQ800" s="1" t="s">
        <v>138</v>
      </c>
      <c r="AR800" s="1">
        <v>2045</v>
      </c>
      <c r="AS800" s="1" t="str">
        <f>IF(sum!A793="QU",sum!B793,"*")</f>
        <v>*</v>
      </c>
      <c r="AT800" s="1"/>
      <c r="AU800" s="1" t="str">
        <f>IF(sum!A793="QU",sum!I793,"*")</f>
        <v>*</v>
      </c>
      <c r="AX800" s="4" t="s">
        <v>137</v>
      </c>
      <c r="AY800" s="4" t="s">
        <v>138</v>
      </c>
      <c r="AZ800" s="4">
        <v>2045</v>
      </c>
      <c r="BA800" s="1" t="str">
        <f>IF(sum!A793="SA",sum!B793,"*")</f>
        <v>*</v>
      </c>
      <c r="BB800" s="1"/>
      <c r="BC800" s="1" t="str">
        <f>IF(sum!A793="SA",sum!I793,"*")</f>
        <v>*</v>
      </c>
    </row>
    <row r="801" spans="2:55">
      <c r="B801" s="1" t="s">
        <v>137</v>
      </c>
      <c r="C801" s="1" t="s">
        <v>138</v>
      </c>
      <c r="D801" s="1">
        <v>2045</v>
      </c>
      <c r="J801" s="1" t="s">
        <v>137</v>
      </c>
      <c r="K801" s="1" t="s">
        <v>138</v>
      </c>
      <c r="L801" s="1">
        <v>2045</v>
      </c>
      <c r="M801" s="1" t="str">
        <f>IF(sum!A794="AT",sum!B794,"*")</f>
        <v>*</v>
      </c>
      <c r="N801" s="1"/>
      <c r="O801" s="1" t="str">
        <f>IF(sum!A794="AT",sum!I794,"*")</f>
        <v>*</v>
      </c>
      <c r="R801" s="1" t="s">
        <v>137</v>
      </c>
      <c r="S801" s="1" t="s">
        <v>138</v>
      </c>
      <c r="T801" s="1">
        <v>2045</v>
      </c>
      <c r="U801" s="1" t="str">
        <f>IF(sum!A794="BC",sum!B794,"*")</f>
        <v>*</v>
      </c>
      <c r="V801" s="1"/>
      <c r="W801" s="1" t="str">
        <f>IF(sum!A794="BC",sum!I794,"*")</f>
        <v>*</v>
      </c>
      <c r="Z801" s="1" t="s">
        <v>137</v>
      </c>
      <c r="AA801" s="1" t="s">
        <v>138</v>
      </c>
      <c r="AB801" s="1">
        <v>2045</v>
      </c>
      <c r="AC801" s="1" t="str">
        <f>IF(sum!A794="MA",sum!B794,"*")</f>
        <v>*</v>
      </c>
      <c r="AD801" s="1"/>
      <c r="AE801" s="1" t="str">
        <f>IF(sum!A794="MA",sum!I794,"*")</f>
        <v>*</v>
      </c>
      <c r="AH801" s="1" t="s">
        <v>137</v>
      </c>
      <c r="AI801" s="1" t="s">
        <v>138</v>
      </c>
      <c r="AJ801" s="1">
        <v>2045</v>
      </c>
      <c r="AK801" s="1" t="str">
        <f>IF(sum!A794="ON",sum!B794,"*")</f>
        <v>*</v>
      </c>
      <c r="AL801" s="1"/>
      <c r="AM801" s="1" t="str">
        <f>IF(sum!A794="ON",sum!I794,"*")</f>
        <v>*</v>
      </c>
      <c r="AP801" s="4" t="s">
        <v>137</v>
      </c>
      <c r="AQ801" s="4" t="s">
        <v>138</v>
      </c>
      <c r="AR801" s="4">
        <v>2045</v>
      </c>
      <c r="AS801" s="1" t="str">
        <f>IF(sum!A794="QU",sum!B794,"*")</f>
        <v>*</v>
      </c>
      <c r="AT801" s="1"/>
      <c r="AU801" s="1" t="str">
        <f>IF(sum!A794="QU",sum!I794,"*")</f>
        <v>*</v>
      </c>
      <c r="AX801" s="1" t="s">
        <v>137</v>
      </c>
      <c r="AY801" s="1" t="s">
        <v>138</v>
      </c>
      <c r="AZ801" s="1">
        <v>2045</v>
      </c>
      <c r="BA801" s="1" t="str">
        <f>IF(sum!A794="SA",sum!B794,"*")</f>
        <v>*</v>
      </c>
      <c r="BB801" s="1"/>
      <c r="BC801" s="1" t="str">
        <f>IF(sum!A794="SA",sum!I794,"*")</f>
        <v>*</v>
      </c>
    </row>
    <row r="802" spans="2:55">
      <c r="B802" s="4" t="s">
        <v>137</v>
      </c>
      <c r="C802" s="4" t="s">
        <v>138</v>
      </c>
      <c r="D802" s="4">
        <v>2045</v>
      </c>
      <c r="J802" s="4" t="s">
        <v>137</v>
      </c>
      <c r="K802" s="4" t="s">
        <v>138</v>
      </c>
      <c r="L802" s="4">
        <v>2045</v>
      </c>
      <c r="M802" s="1" t="str">
        <f>IF(sum!A795="AT",sum!B795,"*")</f>
        <v>*</v>
      </c>
      <c r="N802" s="1"/>
      <c r="O802" s="1" t="str">
        <f>IF(sum!A795="AT",sum!I795,"*")</f>
        <v>*</v>
      </c>
      <c r="R802" s="4" t="s">
        <v>137</v>
      </c>
      <c r="S802" s="4" t="s">
        <v>138</v>
      </c>
      <c r="T802" s="4">
        <v>2045</v>
      </c>
      <c r="U802" s="1" t="str">
        <f>IF(sum!A795="BC",sum!B795,"*")</f>
        <v>*</v>
      </c>
      <c r="V802" s="1"/>
      <c r="W802" s="1" t="str">
        <f>IF(sum!A795="BC",sum!I795,"*")</f>
        <v>*</v>
      </c>
      <c r="Z802" s="4" t="s">
        <v>137</v>
      </c>
      <c r="AA802" s="4" t="s">
        <v>138</v>
      </c>
      <c r="AB802" s="4">
        <v>2045</v>
      </c>
      <c r="AC802" s="1" t="str">
        <f>IF(sum!A795="MA",sum!B795,"*")</f>
        <v>*</v>
      </c>
      <c r="AD802" s="1"/>
      <c r="AE802" s="1" t="str">
        <f>IF(sum!A795="MA",sum!I795,"*")</f>
        <v>*</v>
      </c>
      <c r="AH802" s="4" t="s">
        <v>137</v>
      </c>
      <c r="AI802" s="4" t="s">
        <v>138</v>
      </c>
      <c r="AJ802" s="4">
        <v>2045</v>
      </c>
      <c r="AK802" s="1" t="str">
        <f>IF(sum!A795="ON",sum!B795,"*")</f>
        <v>*</v>
      </c>
      <c r="AL802" s="1"/>
      <c r="AM802" s="1" t="str">
        <f>IF(sum!A795="ON",sum!I795,"*")</f>
        <v>*</v>
      </c>
      <c r="AP802" s="1" t="s">
        <v>137</v>
      </c>
      <c r="AQ802" s="1" t="s">
        <v>138</v>
      </c>
      <c r="AR802" s="1">
        <v>2045</v>
      </c>
      <c r="AS802" s="1" t="str">
        <f>IF(sum!A795="QU",sum!B795,"*")</f>
        <v>*</v>
      </c>
      <c r="AT802" s="1"/>
      <c r="AU802" s="1" t="str">
        <f>IF(sum!A795="QU",sum!I795,"*")</f>
        <v>*</v>
      </c>
      <c r="AX802" s="4" t="s">
        <v>137</v>
      </c>
      <c r="AY802" s="4" t="s">
        <v>138</v>
      </c>
      <c r="AZ802" s="4">
        <v>2045</v>
      </c>
      <c r="BA802" s="1" t="str">
        <f>IF(sum!A795="SA",sum!B795,"*")</f>
        <v>*</v>
      </c>
      <c r="BB802" s="1"/>
      <c r="BC802" s="1" t="str">
        <f>IF(sum!A795="SA",sum!I795,"*")</f>
        <v>*</v>
      </c>
    </row>
    <row r="803" spans="2:55">
      <c r="B803" s="1" t="s">
        <v>137</v>
      </c>
      <c r="C803" s="1" t="s">
        <v>138</v>
      </c>
      <c r="D803" s="1">
        <v>2045</v>
      </c>
      <c r="J803" s="1" t="s">
        <v>137</v>
      </c>
      <c r="K803" s="1" t="s">
        <v>138</v>
      </c>
      <c r="L803" s="1">
        <v>2045</v>
      </c>
      <c r="M803" s="1" t="str">
        <f>IF(sum!A796="AT",sum!B796,"*")</f>
        <v>*</v>
      </c>
      <c r="N803" s="1"/>
      <c r="O803" s="1" t="str">
        <f>IF(sum!A796="AT",sum!I796,"*")</f>
        <v>*</v>
      </c>
      <c r="R803" s="1" t="s">
        <v>137</v>
      </c>
      <c r="S803" s="1" t="s">
        <v>138</v>
      </c>
      <c r="T803" s="1">
        <v>2045</v>
      </c>
      <c r="U803" s="1" t="str">
        <f>IF(sum!A796="BC",sum!B796,"*")</f>
        <v>*</v>
      </c>
      <c r="V803" s="1"/>
      <c r="W803" s="1" t="str">
        <f>IF(sum!A796="BC",sum!I796,"*")</f>
        <v>*</v>
      </c>
      <c r="Z803" s="1" t="s">
        <v>137</v>
      </c>
      <c r="AA803" s="1" t="s">
        <v>138</v>
      </c>
      <c r="AB803" s="1">
        <v>2045</v>
      </c>
      <c r="AC803" s="1" t="str">
        <f>IF(sum!A796="MA",sum!B796,"*")</f>
        <v>*</v>
      </c>
      <c r="AD803" s="1"/>
      <c r="AE803" s="1" t="str">
        <f>IF(sum!A796="MA",sum!I796,"*")</f>
        <v>*</v>
      </c>
      <c r="AH803" s="1" t="s">
        <v>137</v>
      </c>
      <c r="AI803" s="1" t="s">
        <v>138</v>
      </c>
      <c r="AJ803" s="1">
        <v>2045</v>
      </c>
      <c r="AK803" s="1" t="str">
        <f>IF(sum!A796="ON",sum!B796,"*")</f>
        <v>*</v>
      </c>
      <c r="AL803" s="1"/>
      <c r="AM803" s="1" t="str">
        <f>IF(sum!A796="ON",sum!I796,"*")</f>
        <v>*</v>
      </c>
      <c r="AP803" s="4" t="s">
        <v>137</v>
      </c>
      <c r="AQ803" s="4" t="s">
        <v>138</v>
      </c>
      <c r="AR803" s="4">
        <v>2045</v>
      </c>
      <c r="AS803" s="1" t="str">
        <f>IF(sum!A796="QU",sum!B796,"*")</f>
        <v>*</v>
      </c>
      <c r="AT803" s="1"/>
      <c r="AU803" s="1" t="str">
        <f>IF(sum!A796="QU",sum!I796,"*")</f>
        <v>*</v>
      </c>
      <c r="AX803" s="1" t="s">
        <v>137</v>
      </c>
      <c r="AY803" s="1" t="s">
        <v>138</v>
      </c>
      <c r="AZ803" s="1">
        <v>2045</v>
      </c>
      <c r="BA803" s="1" t="str">
        <f>IF(sum!A796="SA",sum!B796,"*")</f>
        <v>*</v>
      </c>
      <c r="BB803" s="1"/>
      <c r="BC803" s="1" t="str">
        <f>IF(sum!A796="SA",sum!I796,"*")</f>
        <v>*</v>
      </c>
    </row>
    <row r="804" spans="2:55">
      <c r="B804" s="4" t="s">
        <v>137</v>
      </c>
      <c r="C804" s="4" t="s">
        <v>138</v>
      </c>
      <c r="D804" s="4">
        <v>2045</v>
      </c>
      <c r="J804" s="4" t="s">
        <v>137</v>
      </c>
      <c r="K804" s="4" t="s">
        <v>138</v>
      </c>
      <c r="L804" s="4">
        <v>2045</v>
      </c>
      <c r="M804" s="1" t="str">
        <f>IF(sum!A797="AT",sum!B797,"*")</f>
        <v>*</v>
      </c>
      <c r="N804" s="1"/>
      <c r="O804" s="1" t="str">
        <f>IF(sum!A797="AT",sum!I797,"*")</f>
        <v>*</v>
      </c>
      <c r="R804" s="4" t="s">
        <v>137</v>
      </c>
      <c r="S804" s="4" t="s">
        <v>138</v>
      </c>
      <c r="T804" s="4">
        <v>2045</v>
      </c>
      <c r="U804" s="1" t="str">
        <f>IF(sum!A797="BC",sum!B797,"*")</f>
        <v>*</v>
      </c>
      <c r="V804" s="1"/>
      <c r="W804" s="1" t="str">
        <f>IF(sum!A797="BC",sum!I797,"*")</f>
        <v>*</v>
      </c>
      <c r="Z804" s="4" t="s">
        <v>137</v>
      </c>
      <c r="AA804" s="4" t="s">
        <v>138</v>
      </c>
      <c r="AB804" s="4">
        <v>2045</v>
      </c>
      <c r="AC804" s="1" t="str">
        <f>IF(sum!A797="MA",sum!B797,"*")</f>
        <v>*</v>
      </c>
      <c r="AD804" s="1"/>
      <c r="AE804" s="1" t="str">
        <f>IF(sum!A797="MA",sum!I797,"*")</f>
        <v>*</v>
      </c>
      <c r="AH804" s="4" t="s">
        <v>137</v>
      </c>
      <c r="AI804" s="4" t="s">
        <v>138</v>
      </c>
      <c r="AJ804" s="4">
        <v>2045</v>
      </c>
      <c r="AK804" s="1" t="str">
        <f>IF(sum!A797="ON",sum!B797,"*")</f>
        <v>*</v>
      </c>
      <c r="AL804" s="1"/>
      <c r="AM804" s="1" t="str">
        <f>IF(sum!A797="ON",sum!I797,"*")</f>
        <v>*</v>
      </c>
      <c r="AP804" s="1" t="s">
        <v>137</v>
      </c>
      <c r="AQ804" s="1" t="s">
        <v>138</v>
      </c>
      <c r="AR804" s="1">
        <v>2045</v>
      </c>
      <c r="AS804" s="1" t="str">
        <f>IF(sum!A797="QU",sum!B797,"*")</f>
        <v>*</v>
      </c>
      <c r="AT804" s="1"/>
      <c r="AU804" s="1" t="str">
        <f>IF(sum!A797="QU",sum!I797,"*")</f>
        <v>*</v>
      </c>
      <c r="AX804" s="4" t="s">
        <v>137</v>
      </c>
      <c r="AY804" s="4" t="s">
        <v>138</v>
      </c>
      <c r="AZ804" s="4">
        <v>2045</v>
      </c>
      <c r="BA804" s="1" t="str">
        <f>IF(sum!A797="SA",sum!B797,"*")</f>
        <v>*</v>
      </c>
      <c r="BB804" s="1"/>
      <c r="BC804" s="1" t="str">
        <f>IF(sum!A797="SA",sum!I797,"*")</f>
        <v>*</v>
      </c>
    </row>
    <row r="805" spans="2:55">
      <c r="B805" s="1" t="s">
        <v>137</v>
      </c>
      <c r="C805" s="1" t="s">
        <v>138</v>
      </c>
      <c r="D805" s="1">
        <v>2045</v>
      </c>
      <c r="J805" s="1" t="s">
        <v>137</v>
      </c>
      <c r="K805" s="1" t="s">
        <v>138</v>
      </c>
      <c r="L805" s="1">
        <v>2045</v>
      </c>
      <c r="M805" s="1" t="str">
        <f>IF(sum!A798="AT",sum!B798,"*")</f>
        <v>*</v>
      </c>
      <c r="N805" s="1"/>
      <c r="O805" s="1" t="str">
        <f>IF(sum!A798="AT",sum!I798,"*")</f>
        <v>*</v>
      </c>
      <c r="R805" s="1" t="s">
        <v>137</v>
      </c>
      <c r="S805" s="1" t="s">
        <v>138</v>
      </c>
      <c r="T805" s="1">
        <v>2045</v>
      </c>
      <c r="U805" s="1" t="str">
        <f>IF(sum!A798="BC",sum!B798,"*")</f>
        <v>*</v>
      </c>
      <c r="V805" s="1"/>
      <c r="W805" s="1" t="str">
        <f>IF(sum!A798="BC",sum!I798,"*")</f>
        <v>*</v>
      </c>
      <c r="Z805" s="1" t="s">
        <v>137</v>
      </c>
      <c r="AA805" s="1" t="s">
        <v>138</v>
      </c>
      <c r="AB805" s="1">
        <v>2045</v>
      </c>
      <c r="AC805" s="1" t="str">
        <f>IF(sum!A798="MA",sum!B798,"*")</f>
        <v>*</v>
      </c>
      <c r="AD805" s="1"/>
      <c r="AE805" s="1" t="str">
        <f>IF(sum!A798="MA",sum!I798,"*")</f>
        <v>*</v>
      </c>
      <c r="AH805" s="1" t="s">
        <v>137</v>
      </c>
      <c r="AI805" s="1" t="s">
        <v>138</v>
      </c>
      <c r="AJ805" s="1">
        <v>2045</v>
      </c>
      <c r="AK805" s="1" t="str">
        <f>IF(sum!A798="ON",sum!B798,"*")</f>
        <v>*</v>
      </c>
      <c r="AL805" s="1"/>
      <c r="AM805" s="1" t="str">
        <f>IF(sum!A798="ON",sum!I798,"*")</f>
        <v>*</v>
      </c>
      <c r="AP805" s="4" t="s">
        <v>137</v>
      </c>
      <c r="AQ805" s="4" t="s">
        <v>138</v>
      </c>
      <c r="AR805" s="4">
        <v>2045</v>
      </c>
      <c r="AS805" s="1" t="str">
        <f>IF(sum!A798="QU",sum!B798,"*")</f>
        <v>*</v>
      </c>
      <c r="AT805" s="1"/>
      <c r="AU805" s="1" t="str">
        <f>IF(sum!A798="QU",sum!I798,"*")</f>
        <v>*</v>
      </c>
      <c r="AX805" s="1" t="s">
        <v>137</v>
      </c>
      <c r="AY805" s="1" t="s">
        <v>138</v>
      </c>
      <c r="AZ805" s="1">
        <v>2045</v>
      </c>
      <c r="BA805" s="1" t="str">
        <f>IF(sum!A798="SA",sum!B798,"*")</f>
        <v>*</v>
      </c>
      <c r="BB805" s="1"/>
      <c r="BC805" s="1" t="str">
        <f>IF(sum!A798="SA",sum!I798,"*")</f>
        <v>*</v>
      </c>
    </row>
    <row r="806" spans="2:55">
      <c r="B806" s="4" t="s">
        <v>137</v>
      </c>
      <c r="C806" s="4" t="s">
        <v>138</v>
      </c>
      <c r="D806" s="4">
        <v>2045</v>
      </c>
      <c r="J806" s="4" t="s">
        <v>137</v>
      </c>
      <c r="K806" s="4" t="s">
        <v>138</v>
      </c>
      <c r="L806" s="4">
        <v>2045</v>
      </c>
      <c r="M806" s="1" t="str">
        <f>IF(sum!A799="AT",sum!B799,"*")</f>
        <v>*</v>
      </c>
      <c r="N806" s="1"/>
      <c r="O806" s="1" t="str">
        <f>IF(sum!A799="AT",sum!I799,"*")</f>
        <v>*</v>
      </c>
      <c r="R806" s="4" t="s">
        <v>137</v>
      </c>
      <c r="S806" s="4" t="s">
        <v>138</v>
      </c>
      <c r="T806" s="4">
        <v>2045</v>
      </c>
      <c r="U806" s="1" t="str">
        <f>IF(sum!A799="BC",sum!B799,"*")</f>
        <v>*</v>
      </c>
      <c r="V806" s="1"/>
      <c r="W806" s="1" t="str">
        <f>IF(sum!A799="BC",sum!I799,"*")</f>
        <v>*</v>
      </c>
      <c r="Z806" s="4" t="s">
        <v>137</v>
      </c>
      <c r="AA806" s="4" t="s">
        <v>138</v>
      </c>
      <c r="AB806" s="4">
        <v>2045</v>
      </c>
      <c r="AC806" s="1" t="str">
        <f>IF(sum!A799="MA",sum!B799,"*")</f>
        <v>*</v>
      </c>
      <c r="AD806" s="1"/>
      <c r="AE806" s="1" t="str">
        <f>IF(sum!A799="MA",sum!I799,"*")</f>
        <v>*</v>
      </c>
      <c r="AH806" s="4" t="s">
        <v>137</v>
      </c>
      <c r="AI806" s="4" t="s">
        <v>138</v>
      </c>
      <c r="AJ806" s="4">
        <v>2045</v>
      </c>
      <c r="AK806" s="1" t="str">
        <f>IF(sum!A799="ON",sum!B799,"*")</f>
        <v>*</v>
      </c>
      <c r="AL806" s="1"/>
      <c r="AM806" s="1" t="str">
        <f>IF(sum!A799="ON",sum!I799,"*")</f>
        <v>*</v>
      </c>
      <c r="AP806" s="1" t="s">
        <v>137</v>
      </c>
      <c r="AQ806" s="1" t="s">
        <v>138</v>
      </c>
      <c r="AR806" s="1">
        <v>2045</v>
      </c>
      <c r="AS806" s="1" t="str">
        <f>IF(sum!A799="QU",sum!B799,"*")</f>
        <v>*</v>
      </c>
      <c r="AT806" s="1"/>
      <c r="AU806" s="1" t="str">
        <f>IF(sum!A799="QU",sum!I799,"*")</f>
        <v>*</v>
      </c>
      <c r="AX806" s="4" t="s">
        <v>137</v>
      </c>
      <c r="AY806" s="4" t="s">
        <v>138</v>
      </c>
      <c r="AZ806" s="4">
        <v>2045</v>
      </c>
      <c r="BA806" s="1" t="str">
        <f>IF(sum!A799="SA",sum!B799,"*")</f>
        <v>*</v>
      </c>
      <c r="BB806" s="1"/>
      <c r="BC806" s="1" t="str">
        <f>IF(sum!A799="SA",sum!I799,"*")</f>
        <v>*</v>
      </c>
    </row>
    <row r="807" spans="2:55">
      <c r="B807" s="1" t="s">
        <v>137</v>
      </c>
      <c r="C807" s="1" t="s">
        <v>138</v>
      </c>
      <c r="D807" s="1">
        <v>2045</v>
      </c>
      <c r="J807" s="1" t="s">
        <v>137</v>
      </c>
      <c r="K807" s="1" t="s">
        <v>138</v>
      </c>
      <c r="L807" s="1">
        <v>2045</v>
      </c>
      <c r="M807" s="1" t="str">
        <f>IF(sum!A800="AT",sum!B800,"*")</f>
        <v>*</v>
      </c>
      <c r="N807" s="1"/>
      <c r="O807" s="1" t="str">
        <f>IF(sum!A800="AT",sum!I800,"*")</f>
        <v>*</v>
      </c>
      <c r="R807" s="1" t="s">
        <v>137</v>
      </c>
      <c r="S807" s="1" t="s">
        <v>138</v>
      </c>
      <c r="T807" s="1">
        <v>2045</v>
      </c>
      <c r="U807" s="1" t="str">
        <f>IF(sum!A800="BC",sum!B800,"*")</f>
        <v>*</v>
      </c>
      <c r="V807" s="1"/>
      <c r="W807" s="1" t="str">
        <f>IF(sum!A800="BC",sum!I800,"*")</f>
        <v>*</v>
      </c>
      <c r="Z807" s="1" t="s">
        <v>137</v>
      </c>
      <c r="AA807" s="1" t="s">
        <v>138</v>
      </c>
      <c r="AB807" s="1">
        <v>2045</v>
      </c>
      <c r="AC807" s="1" t="str">
        <f>IF(sum!A800="MA",sum!B800,"*")</f>
        <v>*</v>
      </c>
      <c r="AD807" s="1"/>
      <c r="AE807" s="1" t="str">
        <f>IF(sum!A800="MA",sum!I800,"*")</f>
        <v>*</v>
      </c>
      <c r="AH807" s="1" t="s">
        <v>137</v>
      </c>
      <c r="AI807" s="1" t="s">
        <v>138</v>
      </c>
      <c r="AJ807" s="1">
        <v>2045</v>
      </c>
      <c r="AK807" s="1" t="str">
        <f>IF(sum!A800="ON",sum!B800,"*")</f>
        <v>*</v>
      </c>
      <c r="AL807" s="1"/>
      <c r="AM807" s="1" t="str">
        <f>IF(sum!A800="ON",sum!I800,"*")</f>
        <v>*</v>
      </c>
      <c r="AP807" s="4" t="s">
        <v>137</v>
      </c>
      <c r="AQ807" s="4" t="s">
        <v>138</v>
      </c>
      <c r="AR807" s="4">
        <v>2045</v>
      </c>
      <c r="AS807" s="1" t="str">
        <f>IF(sum!A800="QU",sum!B800,"*")</f>
        <v>*</v>
      </c>
      <c r="AT807" s="1"/>
      <c r="AU807" s="1" t="str">
        <f>IF(sum!A800="QU",sum!I800,"*")</f>
        <v>*</v>
      </c>
      <c r="AX807" s="1" t="s">
        <v>137</v>
      </c>
      <c r="AY807" s="1" t="s">
        <v>138</v>
      </c>
      <c r="AZ807" s="1">
        <v>2045</v>
      </c>
      <c r="BA807" s="1" t="str">
        <f>IF(sum!A800="SA",sum!B800,"*")</f>
        <v>*</v>
      </c>
      <c r="BB807" s="1"/>
      <c r="BC807" s="1" t="str">
        <f>IF(sum!A800="SA",sum!I800,"*")</f>
        <v>*</v>
      </c>
    </row>
    <row r="808" spans="2:55">
      <c r="B808" s="4" t="s">
        <v>137</v>
      </c>
      <c r="C808" s="4" t="s">
        <v>138</v>
      </c>
      <c r="D808" s="4">
        <v>2045</v>
      </c>
      <c r="J808" s="4" t="s">
        <v>137</v>
      </c>
      <c r="K808" s="4" t="s">
        <v>138</v>
      </c>
      <c r="L808" s="4">
        <v>2045</v>
      </c>
      <c r="M808" s="1" t="str">
        <f>IF(sum!A801="AT",sum!B801,"*")</f>
        <v>*</v>
      </c>
      <c r="N808" s="1"/>
      <c r="O808" s="1" t="str">
        <f>IF(sum!A801="AT",sum!I801,"*")</f>
        <v>*</v>
      </c>
      <c r="R808" s="4" t="s">
        <v>137</v>
      </c>
      <c r="S808" s="4" t="s">
        <v>138</v>
      </c>
      <c r="T808" s="4">
        <v>2045</v>
      </c>
      <c r="U808" s="1" t="str">
        <f>IF(sum!A801="BC",sum!B801,"*")</f>
        <v>*</v>
      </c>
      <c r="V808" s="1"/>
      <c r="W808" s="1" t="str">
        <f>IF(sum!A801="BC",sum!I801,"*")</f>
        <v>*</v>
      </c>
      <c r="Z808" s="4" t="s">
        <v>137</v>
      </c>
      <c r="AA808" s="4" t="s">
        <v>138</v>
      </c>
      <c r="AB808" s="4">
        <v>2045</v>
      </c>
      <c r="AC808" s="1" t="str">
        <f>IF(sum!A801="MA",sum!B801,"*")</f>
        <v>*</v>
      </c>
      <c r="AD808" s="1"/>
      <c r="AE808" s="1" t="str">
        <f>IF(sum!A801="MA",sum!I801,"*")</f>
        <v>*</v>
      </c>
      <c r="AH808" s="4" t="s">
        <v>137</v>
      </c>
      <c r="AI808" s="4" t="s">
        <v>138</v>
      </c>
      <c r="AJ808" s="4">
        <v>2045</v>
      </c>
      <c r="AK808" s="1" t="str">
        <f>IF(sum!A801="ON",sum!B801,"*")</f>
        <v>*</v>
      </c>
      <c r="AL808" s="1"/>
      <c r="AM808" s="1" t="str">
        <f>IF(sum!A801="ON",sum!I801,"*")</f>
        <v>*</v>
      </c>
      <c r="AP808" s="1" t="s">
        <v>137</v>
      </c>
      <c r="AQ808" s="1" t="s">
        <v>138</v>
      </c>
      <c r="AR808" s="1">
        <v>2045</v>
      </c>
      <c r="AS808" s="1" t="str">
        <f>IF(sum!A801="QU",sum!B801,"*")</f>
        <v>*</v>
      </c>
      <c r="AT808" s="1"/>
      <c r="AU808" s="1" t="str">
        <f>IF(sum!A801="QU",sum!I801,"*")</f>
        <v>*</v>
      </c>
      <c r="AX808" s="4" t="s">
        <v>137</v>
      </c>
      <c r="AY808" s="4" t="s">
        <v>138</v>
      </c>
      <c r="AZ808" s="4">
        <v>2045</v>
      </c>
      <c r="BA808" s="1" t="str">
        <f>IF(sum!A801="SA",sum!B801,"*")</f>
        <v>*</v>
      </c>
      <c r="BB808" s="1"/>
      <c r="BC808" s="1" t="str">
        <f>IF(sum!A801="SA",sum!I801,"*")</f>
        <v>*</v>
      </c>
    </row>
    <row r="809" spans="2:55">
      <c r="B809" s="1" t="s">
        <v>137</v>
      </c>
      <c r="C809" s="1" t="s">
        <v>138</v>
      </c>
      <c r="D809" s="1">
        <v>2045</v>
      </c>
      <c r="J809" s="1" t="s">
        <v>137</v>
      </c>
      <c r="K809" s="1" t="s">
        <v>138</v>
      </c>
      <c r="L809" s="1">
        <v>2045</v>
      </c>
      <c r="M809" s="1" t="str">
        <f>IF(sum!A802="AT",sum!B802,"*")</f>
        <v>*</v>
      </c>
      <c r="N809" s="1"/>
      <c r="O809" s="1" t="str">
        <f>IF(sum!A802="AT",sum!I802,"*")</f>
        <v>*</v>
      </c>
      <c r="R809" s="1" t="s">
        <v>137</v>
      </c>
      <c r="S809" s="1" t="s">
        <v>138</v>
      </c>
      <c r="T809" s="1">
        <v>2045</v>
      </c>
      <c r="U809" s="1" t="str">
        <f>IF(sum!A802="BC",sum!B802,"*")</f>
        <v>*</v>
      </c>
      <c r="V809" s="1"/>
      <c r="W809" s="1" t="str">
        <f>IF(sum!A802="BC",sum!I802,"*")</f>
        <v>*</v>
      </c>
      <c r="Z809" s="1" t="s">
        <v>137</v>
      </c>
      <c r="AA809" s="1" t="s">
        <v>138</v>
      </c>
      <c r="AB809" s="1">
        <v>2045</v>
      </c>
      <c r="AC809" s="1" t="str">
        <f>IF(sum!A802="MA",sum!B802,"*")</f>
        <v>*</v>
      </c>
      <c r="AD809" s="1"/>
      <c r="AE809" s="1" t="str">
        <f>IF(sum!A802="MA",sum!I802,"*")</f>
        <v>*</v>
      </c>
      <c r="AH809" s="1" t="s">
        <v>137</v>
      </c>
      <c r="AI809" s="1" t="s">
        <v>138</v>
      </c>
      <c r="AJ809" s="1">
        <v>2045</v>
      </c>
      <c r="AK809" s="1" t="str">
        <f>IF(sum!A802="ON",sum!B802,"*")</f>
        <v>*</v>
      </c>
      <c r="AL809" s="1"/>
      <c r="AM809" s="1" t="str">
        <f>IF(sum!A802="ON",sum!I802,"*")</f>
        <v>*</v>
      </c>
      <c r="AP809" s="4" t="s">
        <v>137</v>
      </c>
      <c r="AQ809" s="4" t="s">
        <v>138</v>
      </c>
      <c r="AR809" s="4">
        <v>2045</v>
      </c>
      <c r="AS809" s="1" t="str">
        <f>IF(sum!A802="QU",sum!B802,"*")</f>
        <v>*</v>
      </c>
      <c r="AT809" s="1"/>
      <c r="AU809" s="1" t="str">
        <f>IF(sum!A802="QU",sum!I802,"*")</f>
        <v>*</v>
      </c>
      <c r="AX809" s="1" t="s">
        <v>137</v>
      </c>
      <c r="AY809" s="1" t="s">
        <v>138</v>
      </c>
      <c r="AZ809" s="1">
        <v>2045</v>
      </c>
      <c r="BA809" s="1" t="str">
        <f>IF(sum!A802="SA",sum!B802,"*")</f>
        <v>*</v>
      </c>
      <c r="BB809" s="1"/>
      <c r="BC809" s="1" t="str">
        <f>IF(sum!A802="SA",sum!I802,"*")</f>
        <v>*</v>
      </c>
    </row>
    <row r="810" spans="2:55">
      <c r="B810" s="4" t="s">
        <v>137</v>
      </c>
      <c r="C810" s="4" t="s">
        <v>138</v>
      </c>
      <c r="D810" s="4">
        <v>2045</v>
      </c>
      <c r="J810" s="4" t="s">
        <v>137</v>
      </c>
      <c r="K810" s="4" t="s">
        <v>138</v>
      </c>
      <c r="L810" s="4">
        <v>2045</v>
      </c>
      <c r="M810" s="1" t="str">
        <f>IF(sum!A803="AT",sum!B803,"*")</f>
        <v>*</v>
      </c>
      <c r="N810" s="1"/>
      <c r="O810" s="1" t="str">
        <f>IF(sum!A803="AT",sum!I803,"*")</f>
        <v>*</v>
      </c>
      <c r="R810" s="4" t="s">
        <v>137</v>
      </c>
      <c r="S810" s="4" t="s">
        <v>138</v>
      </c>
      <c r="T810" s="4">
        <v>2045</v>
      </c>
      <c r="U810" s="1" t="str">
        <f>IF(sum!A803="BC",sum!B803,"*")</f>
        <v>*</v>
      </c>
      <c r="V810" s="1"/>
      <c r="W810" s="1" t="str">
        <f>IF(sum!A803="BC",sum!I803,"*")</f>
        <v>*</v>
      </c>
      <c r="Z810" s="4" t="s">
        <v>137</v>
      </c>
      <c r="AA810" s="4" t="s">
        <v>138</v>
      </c>
      <c r="AB810" s="4">
        <v>2045</v>
      </c>
      <c r="AC810" s="1" t="str">
        <f>IF(sum!A803="MA",sum!B803,"*")</f>
        <v>*</v>
      </c>
      <c r="AD810" s="1"/>
      <c r="AE810" s="1" t="str">
        <f>IF(sum!A803="MA",sum!I803,"*")</f>
        <v>*</v>
      </c>
      <c r="AH810" s="4" t="s">
        <v>137</v>
      </c>
      <c r="AI810" s="4" t="s">
        <v>138</v>
      </c>
      <c r="AJ810" s="4">
        <v>2045</v>
      </c>
      <c r="AK810" s="1" t="str">
        <f>IF(sum!A803="ON",sum!B803,"*")</f>
        <v>*</v>
      </c>
      <c r="AL810" s="1"/>
      <c r="AM810" s="1" t="str">
        <f>IF(sum!A803="ON",sum!I803,"*")</f>
        <v>*</v>
      </c>
      <c r="AP810" s="1" t="s">
        <v>137</v>
      </c>
      <c r="AQ810" s="1" t="s">
        <v>138</v>
      </c>
      <c r="AR810" s="1">
        <v>2045</v>
      </c>
      <c r="AS810" s="1" t="str">
        <f>IF(sum!A803="QU",sum!B803,"*")</f>
        <v>*</v>
      </c>
      <c r="AT810" s="1"/>
      <c r="AU810" s="1" t="str">
        <f>IF(sum!A803="QU",sum!I803,"*")</f>
        <v>*</v>
      </c>
      <c r="AX810" s="4" t="s">
        <v>137</v>
      </c>
      <c r="AY810" s="4" t="s">
        <v>138</v>
      </c>
      <c r="AZ810" s="4">
        <v>2045</v>
      </c>
      <c r="BA810" s="1" t="str">
        <f>IF(sum!A803="SA",sum!B803,"*")</f>
        <v>*</v>
      </c>
      <c r="BB810" s="1"/>
      <c r="BC810" s="1" t="str">
        <f>IF(sum!A803="SA",sum!I803,"*")</f>
        <v>*</v>
      </c>
    </row>
    <row r="811" spans="2:55">
      <c r="B811" s="1" t="s">
        <v>137</v>
      </c>
      <c r="C811" s="1" t="s">
        <v>138</v>
      </c>
      <c r="D811" s="1">
        <v>2045</v>
      </c>
      <c r="J811" s="1" t="s">
        <v>137</v>
      </c>
      <c r="K811" s="1" t="s">
        <v>138</v>
      </c>
      <c r="L811" s="1">
        <v>2045</v>
      </c>
      <c r="M811" s="1" t="str">
        <f>IF(sum!A804="AT",sum!B804,"*")</f>
        <v>*</v>
      </c>
      <c r="N811" s="1"/>
      <c r="O811" s="1" t="str">
        <f>IF(sum!A804="AT",sum!I804,"*")</f>
        <v>*</v>
      </c>
      <c r="R811" s="1" t="s">
        <v>137</v>
      </c>
      <c r="S811" s="1" t="s">
        <v>138</v>
      </c>
      <c r="T811" s="1">
        <v>2045</v>
      </c>
      <c r="U811" s="1" t="str">
        <f>IF(sum!A804="BC",sum!B804,"*")</f>
        <v>*</v>
      </c>
      <c r="V811" s="1"/>
      <c r="W811" s="1" t="str">
        <f>IF(sum!A804="BC",sum!I804,"*")</f>
        <v>*</v>
      </c>
      <c r="Z811" s="1" t="s">
        <v>137</v>
      </c>
      <c r="AA811" s="1" t="s">
        <v>138</v>
      </c>
      <c r="AB811" s="1">
        <v>2045</v>
      </c>
      <c r="AC811" s="1" t="str">
        <f>IF(sum!A804="MA",sum!B804,"*")</f>
        <v>*</v>
      </c>
      <c r="AD811" s="1"/>
      <c r="AE811" s="1" t="str">
        <f>IF(sum!A804="MA",sum!I804,"*")</f>
        <v>*</v>
      </c>
      <c r="AH811" s="1" t="s">
        <v>137</v>
      </c>
      <c r="AI811" s="1" t="s">
        <v>138</v>
      </c>
      <c r="AJ811" s="1">
        <v>2045</v>
      </c>
      <c r="AK811" s="1" t="str">
        <f>IF(sum!A804="ON",sum!B804,"*")</f>
        <v>*</v>
      </c>
      <c r="AL811" s="1"/>
      <c r="AM811" s="1" t="str">
        <f>IF(sum!A804="ON",sum!I804,"*")</f>
        <v>*</v>
      </c>
      <c r="AP811" s="4" t="s">
        <v>137</v>
      </c>
      <c r="AQ811" s="4" t="s">
        <v>138</v>
      </c>
      <c r="AR811" s="4">
        <v>2045</v>
      </c>
      <c r="AS811" s="1" t="str">
        <f>IF(sum!A804="QU",sum!B804,"*")</f>
        <v>*</v>
      </c>
      <c r="AT811" s="1"/>
      <c r="AU811" s="1" t="str">
        <f>IF(sum!A804="QU",sum!I804,"*")</f>
        <v>*</v>
      </c>
      <c r="AX811" s="1" t="s">
        <v>137</v>
      </c>
      <c r="AY811" s="1" t="s">
        <v>138</v>
      </c>
      <c r="AZ811" s="1">
        <v>2045</v>
      </c>
      <c r="BA811" s="1" t="str">
        <f>IF(sum!A804="SA",sum!B804,"*")</f>
        <v>*</v>
      </c>
      <c r="BB811" s="1"/>
      <c r="BC811" s="1" t="str">
        <f>IF(sum!A804="SA",sum!I804,"*")</f>
        <v>*</v>
      </c>
    </row>
    <row r="812" spans="2:55">
      <c r="B812" s="4" t="s">
        <v>137</v>
      </c>
      <c r="C812" s="4" t="s">
        <v>138</v>
      </c>
      <c r="D812" s="4">
        <v>2045</v>
      </c>
      <c r="J812" s="4" t="s">
        <v>137</v>
      </c>
      <c r="K812" s="4" t="s">
        <v>138</v>
      </c>
      <c r="L812" s="4">
        <v>2045</v>
      </c>
      <c r="M812" s="1" t="str">
        <f>IF(sum!A805="AT",sum!B805,"*")</f>
        <v>*</v>
      </c>
      <c r="N812" s="1"/>
      <c r="O812" s="1" t="str">
        <f>IF(sum!A805="AT",sum!I805,"*")</f>
        <v>*</v>
      </c>
      <c r="R812" s="4" t="s">
        <v>137</v>
      </c>
      <c r="S812" s="4" t="s">
        <v>138</v>
      </c>
      <c r="T812" s="4">
        <v>2045</v>
      </c>
      <c r="U812" s="1" t="str">
        <f>IF(sum!A805="BC",sum!B805,"*")</f>
        <v>*</v>
      </c>
      <c r="V812" s="1"/>
      <c r="W812" s="1" t="str">
        <f>IF(sum!A805="BC",sum!I805,"*")</f>
        <v>*</v>
      </c>
      <c r="Z812" s="4" t="s">
        <v>137</v>
      </c>
      <c r="AA812" s="4" t="s">
        <v>138</v>
      </c>
      <c r="AB812" s="4">
        <v>2045</v>
      </c>
      <c r="AC812" s="1" t="str">
        <f>IF(sum!A805="MA",sum!B805,"*")</f>
        <v>*</v>
      </c>
      <c r="AD812" s="1"/>
      <c r="AE812" s="1" t="str">
        <f>IF(sum!A805="MA",sum!I805,"*")</f>
        <v>*</v>
      </c>
      <c r="AH812" s="4" t="s">
        <v>137</v>
      </c>
      <c r="AI812" s="4" t="s">
        <v>138</v>
      </c>
      <c r="AJ812" s="4">
        <v>2045</v>
      </c>
      <c r="AK812" s="1" t="str">
        <f>IF(sum!A805="ON",sum!B805,"*")</f>
        <v>*</v>
      </c>
      <c r="AL812" s="1"/>
      <c r="AM812" s="1" t="str">
        <f>IF(sum!A805="ON",sum!I805,"*")</f>
        <v>*</v>
      </c>
      <c r="AP812" s="1" t="s">
        <v>137</v>
      </c>
      <c r="AQ812" s="1" t="s">
        <v>138</v>
      </c>
      <c r="AR812" s="1">
        <v>2045</v>
      </c>
      <c r="AS812" s="1" t="str">
        <f>IF(sum!A805="QU",sum!B805,"*")</f>
        <v>*</v>
      </c>
      <c r="AT812" s="1"/>
      <c r="AU812" s="1" t="str">
        <f>IF(sum!A805="QU",sum!I805,"*")</f>
        <v>*</v>
      </c>
      <c r="AX812" s="4" t="s">
        <v>137</v>
      </c>
      <c r="AY812" s="4" t="s">
        <v>138</v>
      </c>
      <c r="AZ812" s="4">
        <v>2045</v>
      </c>
      <c r="BA812" s="1" t="str">
        <f>IF(sum!A805="SA",sum!B805,"*")</f>
        <v>*</v>
      </c>
      <c r="BB812" s="1"/>
      <c r="BC812" s="1" t="str">
        <f>IF(sum!A805="SA",sum!I805,"*")</f>
        <v>*</v>
      </c>
    </row>
    <row r="813" spans="2:55">
      <c r="B813" s="1" t="s">
        <v>137</v>
      </c>
      <c r="C813" s="1" t="s">
        <v>138</v>
      </c>
      <c r="D813" s="1">
        <v>2045</v>
      </c>
      <c r="J813" s="1" t="s">
        <v>137</v>
      </c>
      <c r="K813" s="1" t="s">
        <v>138</v>
      </c>
      <c r="L813" s="1">
        <v>2045</v>
      </c>
      <c r="M813" s="1" t="str">
        <f>IF(sum!A806="AT",sum!B806,"*")</f>
        <v>*</v>
      </c>
      <c r="N813" s="1"/>
      <c r="O813" s="1" t="str">
        <f>IF(sum!A806="AT",sum!I806,"*")</f>
        <v>*</v>
      </c>
      <c r="R813" s="1" t="s">
        <v>137</v>
      </c>
      <c r="S813" s="1" t="s">
        <v>138</v>
      </c>
      <c r="T813" s="1">
        <v>2045</v>
      </c>
      <c r="U813" s="1" t="str">
        <f>IF(sum!A806="BC",sum!B806,"*")</f>
        <v>*</v>
      </c>
      <c r="V813" s="1"/>
      <c r="W813" s="1" t="str">
        <f>IF(sum!A806="BC",sum!I806,"*")</f>
        <v>*</v>
      </c>
      <c r="Z813" s="1" t="s">
        <v>137</v>
      </c>
      <c r="AA813" s="1" t="s">
        <v>138</v>
      </c>
      <c r="AB813" s="1">
        <v>2045</v>
      </c>
      <c r="AC813" s="1" t="str">
        <f>IF(sum!A806="MA",sum!B806,"*")</f>
        <v>*</v>
      </c>
      <c r="AD813" s="1"/>
      <c r="AE813" s="1" t="str">
        <f>IF(sum!A806="MA",sum!I806,"*")</f>
        <v>*</v>
      </c>
      <c r="AH813" s="1" t="s">
        <v>137</v>
      </c>
      <c r="AI813" s="1" t="s">
        <v>138</v>
      </c>
      <c r="AJ813" s="1">
        <v>2045</v>
      </c>
      <c r="AK813" s="1" t="str">
        <f>IF(sum!A806="ON",sum!B806,"*")</f>
        <v>*</v>
      </c>
      <c r="AL813" s="1"/>
      <c r="AM813" s="1" t="str">
        <f>IF(sum!A806="ON",sum!I806,"*")</f>
        <v>*</v>
      </c>
      <c r="AP813" s="4" t="s">
        <v>137</v>
      </c>
      <c r="AQ813" s="4" t="s">
        <v>138</v>
      </c>
      <c r="AR813" s="4">
        <v>2045</v>
      </c>
      <c r="AS813" s="1" t="str">
        <f>IF(sum!A806="QU",sum!B806,"*")</f>
        <v>*</v>
      </c>
      <c r="AT813" s="1"/>
      <c r="AU813" s="1" t="str">
        <f>IF(sum!A806="QU",sum!I806,"*")</f>
        <v>*</v>
      </c>
      <c r="AX813" s="1" t="s">
        <v>137</v>
      </c>
      <c r="AY813" s="1" t="s">
        <v>138</v>
      </c>
      <c r="AZ813" s="1">
        <v>2045</v>
      </c>
      <c r="BA813" s="1" t="str">
        <f>IF(sum!A806="SA",sum!B806,"*")</f>
        <v>*</v>
      </c>
      <c r="BB813" s="1"/>
      <c r="BC813" s="1" t="str">
        <f>IF(sum!A806="SA",sum!I806,"*")</f>
        <v>*</v>
      </c>
    </row>
    <row r="814" spans="2:55">
      <c r="B814" s="4" t="s">
        <v>137</v>
      </c>
      <c r="C814" s="4" t="s">
        <v>138</v>
      </c>
      <c r="D814" s="4">
        <v>2045</v>
      </c>
      <c r="J814" s="4" t="s">
        <v>137</v>
      </c>
      <c r="K814" s="4" t="s">
        <v>138</v>
      </c>
      <c r="L814" s="4">
        <v>2045</v>
      </c>
      <c r="M814" s="1" t="str">
        <f>IF(sum!A807="AT",sum!B807,"*")</f>
        <v>*</v>
      </c>
      <c r="N814" s="1"/>
      <c r="O814" s="1" t="str">
        <f>IF(sum!A807="AT",sum!I807,"*")</f>
        <v>*</v>
      </c>
      <c r="R814" s="4" t="s">
        <v>137</v>
      </c>
      <c r="S814" s="4" t="s">
        <v>138</v>
      </c>
      <c r="T814" s="4">
        <v>2045</v>
      </c>
      <c r="U814" s="1" t="str">
        <f>IF(sum!A807="BC",sum!B807,"*")</f>
        <v>*</v>
      </c>
      <c r="V814" s="1"/>
      <c r="W814" s="1" t="str">
        <f>IF(sum!A807="BC",sum!I807,"*")</f>
        <v>*</v>
      </c>
      <c r="Z814" s="4" t="s">
        <v>137</v>
      </c>
      <c r="AA814" s="4" t="s">
        <v>138</v>
      </c>
      <c r="AB814" s="4">
        <v>2045</v>
      </c>
      <c r="AC814" s="1" t="str">
        <f>IF(sum!A807="MA",sum!B807,"*")</f>
        <v>*</v>
      </c>
      <c r="AD814" s="1"/>
      <c r="AE814" s="1" t="str">
        <f>IF(sum!A807="MA",sum!I807,"*")</f>
        <v>*</v>
      </c>
      <c r="AH814" s="4" t="s">
        <v>137</v>
      </c>
      <c r="AI814" s="4" t="s">
        <v>138</v>
      </c>
      <c r="AJ814" s="4">
        <v>2045</v>
      </c>
      <c r="AK814" s="1" t="str">
        <f>IF(sum!A807="ON",sum!B807,"*")</f>
        <v>*</v>
      </c>
      <c r="AL814" s="1"/>
      <c r="AM814" s="1" t="str">
        <f>IF(sum!A807="ON",sum!I807,"*")</f>
        <v>*</v>
      </c>
      <c r="AP814" s="1" t="s">
        <v>137</v>
      </c>
      <c r="AQ814" s="1" t="s">
        <v>138</v>
      </c>
      <c r="AR814" s="1">
        <v>2045</v>
      </c>
      <c r="AS814" s="1" t="str">
        <f>IF(sum!A807="QU",sum!B807,"*")</f>
        <v>*</v>
      </c>
      <c r="AT814" s="1"/>
      <c r="AU814" s="1" t="str">
        <f>IF(sum!A807="QU",sum!I807,"*")</f>
        <v>*</v>
      </c>
      <c r="AX814" s="4" t="s">
        <v>137</v>
      </c>
      <c r="AY814" s="4" t="s">
        <v>138</v>
      </c>
      <c r="AZ814" s="4">
        <v>2045</v>
      </c>
      <c r="BA814" s="1" t="str">
        <f>IF(sum!A807="SA",sum!B807,"*")</f>
        <v>*</v>
      </c>
      <c r="BB814" s="1"/>
      <c r="BC814" s="1" t="str">
        <f>IF(sum!A807="SA",sum!I807,"*")</f>
        <v>*</v>
      </c>
    </row>
    <row r="815" spans="2:55">
      <c r="B815" s="1" t="s">
        <v>137</v>
      </c>
      <c r="C815" s="1" t="s">
        <v>138</v>
      </c>
      <c r="D815" s="1">
        <v>2045</v>
      </c>
      <c r="J815" s="1" t="s">
        <v>137</v>
      </c>
      <c r="K815" s="1" t="s">
        <v>138</v>
      </c>
      <c r="L815" s="1">
        <v>2045</v>
      </c>
      <c r="M815" s="1" t="str">
        <f>IF(sum!A808="AT",sum!B808,"*")</f>
        <v>*</v>
      </c>
      <c r="N815" s="1"/>
      <c r="O815" s="1" t="str">
        <f>IF(sum!A808="AT",sum!I808,"*")</f>
        <v>*</v>
      </c>
      <c r="R815" s="1" t="s">
        <v>137</v>
      </c>
      <c r="S815" s="1" t="s">
        <v>138</v>
      </c>
      <c r="T815" s="1">
        <v>2045</v>
      </c>
      <c r="U815" s="1" t="str">
        <f>IF(sum!A808="BC",sum!B808,"*")</f>
        <v>*</v>
      </c>
      <c r="V815" s="1"/>
      <c r="W815" s="1" t="str">
        <f>IF(sum!A808="BC",sum!I808,"*")</f>
        <v>*</v>
      </c>
      <c r="Z815" s="1" t="s">
        <v>137</v>
      </c>
      <c r="AA815" s="1" t="s">
        <v>138</v>
      </c>
      <c r="AB815" s="1">
        <v>2045</v>
      </c>
      <c r="AC815" s="1" t="str">
        <f>IF(sum!A808="MA",sum!B808,"*")</f>
        <v>*</v>
      </c>
      <c r="AD815" s="1"/>
      <c r="AE815" s="1" t="str">
        <f>IF(sum!A808="MA",sum!I808,"*")</f>
        <v>*</v>
      </c>
      <c r="AH815" s="1" t="s">
        <v>137</v>
      </c>
      <c r="AI815" s="1" t="s">
        <v>138</v>
      </c>
      <c r="AJ815" s="1">
        <v>2045</v>
      </c>
      <c r="AK815" s="1" t="str">
        <f>IF(sum!A808="ON",sum!B808,"*")</f>
        <v>*</v>
      </c>
      <c r="AL815" s="1"/>
      <c r="AM815" s="1" t="str">
        <f>IF(sum!A808="ON",sum!I808,"*")</f>
        <v>*</v>
      </c>
      <c r="AP815" s="4" t="s">
        <v>137</v>
      </c>
      <c r="AQ815" s="4" t="s">
        <v>138</v>
      </c>
      <c r="AR815" s="4">
        <v>2045</v>
      </c>
      <c r="AS815" s="1" t="str">
        <f>IF(sum!A808="QU",sum!B808,"*")</f>
        <v>*</v>
      </c>
      <c r="AT815" s="1"/>
      <c r="AU815" s="1" t="str">
        <f>IF(sum!A808="QU",sum!I808,"*")</f>
        <v>*</v>
      </c>
      <c r="AX815" s="1" t="s">
        <v>137</v>
      </c>
      <c r="AY815" s="1" t="s">
        <v>138</v>
      </c>
      <c r="AZ815" s="1">
        <v>2045</v>
      </c>
      <c r="BA815" s="1" t="str">
        <f>IF(sum!A808="SA",sum!B808,"*")</f>
        <v>*</v>
      </c>
      <c r="BB815" s="1"/>
      <c r="BC815" s="1" t="str">
        <f>IF(sum!A808="SA",sum!I808,"*")</f>
        <v>*</v>
      </c>
    </row>
    <row r="816" spans="2:55">
      <c r="B816" s="4" t="s">
        <v>137</v>
      </c>
      <c r="C816" s="4" t="s">
        <v>138</v>
      </c>
      <c r="D816" s="4">
        <v>2045</v>
      </c>
      <c r="J816" s="4" t="s">
        <v>137</v>
      </c>
      <c r="K816" s="4" t="s">
        <v>138</v>
      </c>
      <c r="L816" s="4">
        <v>2045</v>
      </c>
      <c r="M816" s="1" t="str">
        <f>IF(sum!A809="AT",sum!B809,"*")</f>
        <v>*</v>
      </c>
      <c r="N816" s="1"/>
      <c r="O816" s="1" t="str">
        <f>IF(sum!A809="AT",sum!I809,"*")</f>
        <v>*</v>
      </c>
      <c r="R816" s="4" t="s">
        <v>137</v>
      </c>
      <c r="S816" s="4" t="s">
        <v>138</v>
      </c>
      <c r="T816" s="4">
        <v>2045</v>
      </c>
      <c r="U816" s="1" t="str">
        <f>IF(sum!A809="BC",sum!B809,"*")</f>
        <v>*</v>
      </c>
      <c r="V816" s="1"/>
      <c r="W816" s="1" t="str">
        <f>IF(sum!A809="BC",sum!I809,"*")</f>
        <v>*</v>
      </c>
      <c r="Z816" s="4" t="s">
        <v>137</v>
      </c>
      <c r="AA816" s="4" t="s">
        <v>138</v>
      </c>
      <c r="AB816" s="4">
        <v>2045</v>
      </c>
      <c r="AC816" s="1" t="str">
        <f>IF(sum!A809="MA",sum!B809,"*")</f>
        <v>*</v>
      </c>
      <c r="AD816" s="1"/>
      <c r="AE816" s="1" t="str">
        <f>IF(sum!A809="MA",sum!I809,"*")</f>
        <v>*</v>
      </c>
      <c r="AH816" s="4" t="s">
        <v>137</v>
      </c>
      <c r="AI816" s="4" t="s">
        <v>138</v>
      </c>
      <c r="AJ816" s="4">
        <v>2045</v>
      </c>
      <c r="AK816" s="1" t="str">
        <f>IF(sum!A809="ON",sum!B809,"*")</f>
        <v>*</v>
      </c>
      <c r="AL816" s="1"/>
      <c r="AM816" s="1" t="str">
        <f>IF(sum!A809="ON",sum!I809,"*")</f>
        <v>*</v>
      </c>
      <c r="AP816" s="1" t="s">
        <v>137</v>
      </c>
      <c r="AQ816" s="1" t="s">
        <v>138</v>
      </c>
      <c r="AR816" s="1">
        <v>2045</v>
      </c>
      <c r="AS816" s="1" t="str">
        <f>IF(sum!A809="QU",sum!B809,"*")</f>
        <v>*</v>
      </c>
      <c r="AT816" s="1"/>
      <c r="AU816" s="1" t="str">
        <f>IF(sum!A809="QU",sum!I809,"*")</f>
        <v>*</v>
      </c>
      <c r="AX816" s="4" t="s">
        <v>137</v>
      </c>
      <c r="AY816" s="4" t="s">
        <v>138</v>
      </c>
      <c r="AZ816" s="4">
        <v>2045</v>
      </c>
      <c r="BA816" s="1" t="str">
        <f>IF(sum!A809="SA",sum!B809,"*")</f>
        <v>*</v>
      </c>
      <c r="BB816" s="1"/>
      <c r="BC816" s="1" t="str">
        <f>IF(sum!A809="SA",sum!I809,"*")</f>
        <v>*</v>
      </c>
    </row>
    <row r="817" spans="2:55">
      <c r="B817" s="1" t="s">
        <v>137</v>
      </c>
      <c r="C817" s="1" t="s">
        <v>138</v>
      </c>
      <c r="D817" s="1">
        <v>2045</v>
      </c>
      <c r="J817" s="1" t="s">
        <v>137</v>
      </c>
      <c r="K817" s="1" t="s">
        <v>138</v>
      </c>
      <c r="L817" s="1">
        <v>2045</v>
      </c>
      <c r="M817" s="1" t="str">
        <f>IF(sum!A810="AT",sum!B810,"*")</f>
        <v>*</v>
      </c>
      <c r="N817" s="1"/>
      <c r="O817" s="1" t="str">
        <f>IF(sum!A810="AT",sum!I810,"*")</f>
        <v>*</v>
      </c>
      <c r="R817" s="1" t="s">
        <v>137</v>
      </c>
      <c r="S817" s="1" t="s">
        <v>138</v>
      </c>
      <c r="T817" s="1">
        <v>2045</v>
      </c>
      <c r="U817" s="1" t="str">
        <f>IF(sum!A810="BC",sum!B810,"*")</f>
        <v>*</v>
      </c>
      <c r="V817" s="1"/>
      <c r="W817" s="1" t="str">
        <f>IF(sum!A810="BC",sum!I810,"*")</f>
        <v>*</v>
      </c>
      <c r="Z817" s="1" t="s">
        <v>137</v>
      </c>
      <c r="AA817" s="1" t="s">
        <v>138</v>
      </c>
      <c r="AB817" s="1">
        <v>2045</v>
      </c>
      <c r="AC817" s="1" t="str">
        <f>IF(sum!A810="MA",sum!B810,"*")</f>
        <v>*</v>
      </c>
      <c r="AD817" s="1"/>
      <c r="AE817" s="1" t="str">
        <f>IF(sum!A810="MA",sum!I810,"*")</f>
        <v>*</v>
      </c>
      <c r="AH817" s="1" t="s">
        <v>137</v>
      </c>
      <c r="AI817" s="1" t="s">
        <v>138</v>
      </c>
      <c r="AJ817" s="1">
        <v>2045</v>
      </c>
      <c r="AK817" s="1" t="str">
        <f>IF(sum!A810="ON",sum!B810,"*")</f>
        <v>*</v>
      </c>
      <c r="AL817" s="1"/>
      <c r="AM817" s="1" t="str">
        <f>IF(sum!A810="ON",sum!I810,"*")</f>
        <v>*</v>
      </c>
      <c r="AP817" s="4" t="s">
        <v>137</v>
      </c>
      <c r="AQ817" s="4" t="s">
        <v>138</v>
      </c>
      <c r="AR817" s="4">
        <v>2045</v>
      </c>
      <c r="AS817" s="1" t="str">
        <f>IF(sum!A810="QU",sum!B810,"*")</f>
        <v>*</v>
      </c>
      <c r="AT817" s="1"/>
      <c r="AU817" s="1" t="str">
        <f>IF(sum!A810="QU",sum!I810,"*")</f>
        <v>*</v>
      </c>
      <c r="AX817" s="1" t="s">
        <v>137</v>
      </c>
      <c r="AY817" s="1" t="s">
        <v>138</v>
      </c>
      <c r="AZ817" s="1">
        <v>2045</v>
      </c>
      <c r="BA817" s="1" t="str">
        <f>IF(sum!A810="SA",sum!B810,"*")</f>
        <v>*</v>
      </c>
      <c r="BB817" s="1"/>
      <c r="BC817" s="1" t="str">
        <f>IF(sum!A810="SA",sum!I810,"*")</f>
        <v>*</v>
      </c>
    </row>
    <row r="818" spans="2:55">
      <c r="B818" s="4" t="s">
        <v>137</v>
      </c>
      <c r="C818" s="4" t="s">
        <v>138</v>
      </c>
      <c r="D818" s="4">
        <v>2045</v>
      </c>
      <c r="J818" s="4" t="s">
        <v>137</v>
      </c>
      <c r="K818" s="4" t="s">
        <v>138</v>
      </c>
      <c r="L818" s="4">
        <v>2045</v>
      </c>
      <c r="M818" s="1" t="str">
        <f>IF(sum!A811="AT",sum!B811,"*")</f>
        <v>*</v>
      </c>
      <c r="N818" s="1"/>
      <c r="O818" s="1" t="str">
        <f>IF(sum!A811="AT",sum!I811,"*")</f>
        <v>*</v>
      </c>
      <c r="R818" s="4" t="s">
        <v>137</v>
      </c>
      <c r="S818" s="4" t="s">
        <v>138</v>
      </c>
      <c r="T818" s="4">
        <v>2045</v>
      </c>
      <c r="U818" s="1" t="str">
        <f>IF(sum!A811="BC",sum!B811,"*")</f>
        <v>*</v>
      </c>
      <c r="V818" s="1"/>
      <c r="W818" s="1" t="str">
        <f>IF(sum!A811="BC",sum!I811,"*")</f>
        <v>*</v>
      </c>
      <c r="Z818" s="4" t="s">
        <v>137</v>
      </c>
      <c r="AA818" s="4" t="s">
        <v>138</v>
      </c>
      <c r="AB818" s="4">
        <v>2045</v>
      </c>
      <c r="AC818" s="1" t="str">
        <f>IF(sum!A811="MA",sum!B811,"*")</f>
        <v>*</v>
      </c>
      <c r="AD818" s="1"/>
      <c r="AE818" s="1" t="str">
        <f>IF(sum!A811="MA",sum!I811,"*")</f>
        <v>*</v>
      </c>
      <c r="AH818" s="4" t="s">
        <v>137</v>
      </c>
      <c r="AI818" s="4" t="s">
        <v>138</v>
      </c>
      <c r="AJ818" s="4">
        <v>2045</v>
      </c>
      <c r="AK818" s="1" t="str">
        <f>IF(sum!A811="ON",sum!B811,"*")</f>
        <v>*</v>
      </c>
      <c r="AL818" s="1"/>
      <c r="AM818" s="1" t="str">
        <f>IF(sum!A811="ON",sum!I811,"*")</f>
        <v>*</v>
      </c>
      <c r="AP818" s="1" t="s">
        <v>137</v>
      </c>
      <c r="AQ818" s="1" t="s">
        <v>138</v>
      </c>
      <c r="AR818" s="1">
        <v>2045</v>
      </c>
      <c r="AS818" s="1" t="str">
        <f>IF(sum!A811="QU",sum!B811,"*")</f>
        <v>*</v>
      </c>
      <c r="AT818" s="1"/>
      <c r="AU818" s="1" t="str">
        <f>IF(sum!A811="QU",sum!I811,"*")</f>
        <v>*</v>
      </c>
      <c r="AX818" s="4" t="s">
        <v>137</v>
      </c>
      <c r="AY818" s="4" t="s">
        <v>138</v>
      </c>
      <c r="AZ818" s="4">
        <v>2045</v>
      </c>
      <c r="BA818" s="1" t="str">
        <f>IF(sum!A811="SA",sum!B811,"*")</f>
        <v>*</v>
      </c>
      <c r="BB818" s="1"/>
      <c r="BC818" s="1" t="str">
        <f>IF(sum!A811="SA",sum!I811,"*")</f>
        <v>*</v>
      </c>
    </row>
    <row r="819" spans="2:55">
      <c r="B819" s="1" t="s">
        <v>137</v>
      </c>
      <c r="C819" s="1" t="s">
        <v>138</v>
      </c>
      <c r="D819" s="1">
        <v>2045</v>
      </c>
      <c r="J819" s="1" t="s">
        <v>137</v>
      </c>
      <c r="K819" s="1" t="s">
        <v>138</v>
      </c>
      <c r="L819" s="1">
        <v>2045</v>
      </c>
      <c r="M819" s="1" t="str">
        <f>IF(sum!A812="AT",sum!B812,"*")</f>
        <v>*</v>
      </c>
      <c r="N819" s="1"/>
      <c r="O819" s="1" t="str">
        <f>IF(sum!A812="AT",sum!I812,"*")</f>
        <v>*</v>
      </c>
      <c r="R819" s="1" t="s">
        <v>137</v>
      </c>
      <c r="S819" s="1" t="s">
        <v>138</v>
      </c>
      <c r="T819" s="1">
        <v>2045</v>
      </c>
      <c r="U819" s="1" t="str">
        <f>IF(sum!A812="BC",sum!B812,"*")</f>
        <v>*</v>
      </c>
      <c r="V819" s="1"/>
      <c r="W819" s="1" t="str">
        <f>IF(sum!A812="BC",sum!I812,"*")</f>
        <v>*</v>
      </c>
      <c r="Z819" s="1" t="s">
        <v>137</v>
      </c>
      <c r="AA819" s="1" t="s">
        <v>138</v>
      </c>
      <c r="AB819" s="1">
        <v>2045</v>
      </c>
      <c r="AC819" s="1" t="str">
        <f>IF(sum!A812="MA",sum!B812,"*")</f>
        <v>*</v>
      </c>
      <c r="AD819" s="1"/>
      <c r="AE819" s="1" t="str">
        <f>IF(sum!A812="MA",sum!I812,"*")</f>
        <v>*</v>
      </c>
      <c r="AH819" s="1" t="s">
        <v>137</v>
      </c>
      <c r="AI819" s="1" t="s">
        <v>138</v>
      </c>
      <c r="AJ819" s="1">
        <v>2045</v>
      </c>
      <c r="AK819" s="1" t="str">
        <f>IF(sum!A812="ON",sum!B812,"*")</f>
        <v>*</v>
      </c>
      <c r="AL819" s="1"/>
      <c r="AM819" s="1" t="str">
        <f>IF(sum!A812="ON",sum!I812,"*")</f>
        <v>*</v>
      </c>
      <c r="AP819" s="4" t="s">
        <v>137</v>
      </c>
      <c r="AQ819" s="4" t="s">
        <v>138</v>
      </c>
      <c r="AR819" s="4">
        <v>2045</v>
      </c>
      <c r="AS819" s="1" t="str">
        <f>IF(sum!A812="QU",sum!B812,"*")</f>
        <v>*</v>
      </c>
      <c r="AT819" s="1"/>
      <c r="AU819" s="1" t="str">
        <f>IF(sum!A812="QU",sum!I812,"*")</f>
        <v>*</v>
      </c>
      <c r="AX819" s="1" t="s">
        <v>137</v>
      </c>
      <c r="AY819" s="1" t="s">
        <v>138</v>
      </c>
      <c r="AZ819" s="1">
        <v>2045</v>
      </c>
      <c r="BA819" s="1" t="str">
        <f>IF(sum!A812="SA",sum!B812,"*")</f>
        <v>*</v>
      </c>
      <c r="BB819" s="1"/>
      <c r="BC819" s="1" t="str">
        <f>IF(sum!A812="SA",sum!I812,"*")</f>
        <v>*</v>
      </c>
    </row>
    <row r="820" spans="2:55">
      <c r="B820" s="4" t="s">
        <v>137</v>
      </c>
      <c r="C820" s="4" t="s">
        <v>138</v>
      </c>
      <c r="D820" s="4">
        <v>2045</v>
      </c>
      <c r="J820" s="4" t="s">
        <v>137</v>
      </c>
      <c r="K820" s="4" t="s">
        <v>138</v>
      </c>
      <c r="L820" s="4">
        <v>2045</v>
      </c>
      <c r="M820" s="1" t="str">
        <f>IF(sum!A813="AT",sum!B813,"*")</f>
        <v>*</v>
      </c>
      <c r="N820" s="1"/>
      <c r="O820" s="1" t="str">
        <f>IF(sum!A813="AT",sum!I813,"*")</f>
        <v>*</v>
      </c>
      <c r="R820" s="4" t="s">
        <v>137</v>
      </c>
      <c r="S820" s="4" t="s">
        <v>138</v>
      </c>
      <c r="T820" s="4">
        <v>2045</v>
      </c>
      <c r="U820" s="1" t="str">
        <f>IF(sum!A813="BC",sum!B813,"*")</f>
        <v>*</v>
      </c>
      <c r="V820" s="1"/>
      <c r="W820" s="1" t="str">
        <f>IF(sum!A813="BC",sum!I813,"*")</f>
        <v>*</v>
      </c>
      <c r="Z820" s="4" t="s">
        <v>137</v>
      </c>
      <c r="AA820" s="4" t="s">
        <v>138</v>
      </c>
      <c r="AB820" s="4">
        <v>2045</v>
      </c>
      <c r="AC820" s="1" t="str">
        <f>IF(sum!A813="MA",sum!B813,"*")</f>
        <v>*</v>
      </c>
      <c r="AD820" s="1"/>
      <c r="AE820" s="1" t="str">
        <f>IF(sum!A813="MA",sum!I813,"*")</f>
        <v>*</v>
      </c>
      <c r="AH820" s="4" t="s">
        <v>137</v>
      </c>
      <c r="AI820" s="4" t="s">
        <v>138</v>
      </c>
      <c r="AJ820" s="4">
        <v>2045</v>
      </c>
      <c r="AK820" s="1" t="str">
        <f>IF(sum!A813="ON",sum!B813,"*")</f>
        <v>*</v>
      </c>
      <c r="AL820" s="1"/>
      <c r="AM820" s="1" t="str">
        <f>IF(sum!A813="ON",sum!I813,"*")</f>
        <v>*</v>
      </c>
      <c r="AP820" s="1" t="s">
        <v>137</v>
      </c>
      <c r="AQ820" s="1" t="s">
        <v>138</v>
      </c>
      <c r="AR820" s="1">
        <v>2045</v>
      </c>
      <c r="AS820" s="1" t="str">
        <f>IF(sum!A813="QU",sum!B813,"*")</f>
        <v>*</v>
      </c>
      <c r="AT820" s="1"/>
      <c r="AU820" s="1" t="str">
        <f>IF(sum!A813="QU",sum!I813,"*")</f>
        <v>*</v>
      </c>
      <c r="AX820" s="4" t="s">
        <v>137</v>
      </c>
      <c r="AY820" s="4" t="s">
        <v>138</v>
      </c>
      <c r="AZ820" s="4">
        <v>2045</v>
      </c>
      <c r="BA820" s="1" t="str">
        <f>IF(sum!A813="SA",sum!B813,"*")</f>
        <v>*</v>
      </c>
      <c r="BB820" s="1"/>
      <c r="BC820" s="1" t="str">
        <f>IF(sum!A813="SA",sum!I813,"*")</f>
        <v>*</v>
      </c>
    </row>
    <row r="821" spans="2:55">
      <c r="B821" s="1" t="s">
        <v>137</v>
      </c>
      <c r="C821" s="1" t="s">
        <v>138</v>
      </c>
      <c r="D821" s="1">
        <v>2045</v>
      </c>
      <c r="J821" s="1" t="s">
        <v>137</v>
      </c>
      <c r="K821" s="1" t="s">
        <v>138</v>
      </c>
      <c r="L821" s="1">
        <v>2045</v>
      </c>
      <c r="M821" s="1" t="str">
        <f>IF(sum!A814="AT",sum!B814,"*")</f>
        <v>*</v>
      </c>
      <c r="N821" s="1"/>
      <c r="O821" s="1" t="str">
        <f>IF(sum!A814="AT",sum!I814,"*")</f>
        <v>*</v>
      </c>
      <c r="R821" s="1" t="s">
        <v>137</v>
      </c>
      <c r="S821" s="1" t="s">
        <v>138</v>
      </c>
      <c r="T821" s="1">
        <v>2045</v>
      </c>
      <c r="U821" s="1" t="str">
        <f>IF(sum!A814="BC",sum!B814,"*")</f>
        <v>*</v>
      </c>
      <c r="V821" s="1"/>
      <c r="W821" s="1" t="str">
        <f>IF(sum!A814="BC",sum!I814,"*")</f>
        <v>*</v>
      </c>
      <c r="Z821" s="1" t="s">
        <v>137</v>
      </c>
      <c r="AA821" s="1" t="s">
        <v>138</v>
      </c>
      <c r="AB821" s="1">
        <v>2045</v>
      </c>
      <c r="AC821" s="1" t="str">
        <f>IF(sum!A814="MA",sum!B814,"*")</f>
        <v>*</v>
      </c>
      <c r="AD821" s="1"/>
      <c r="AE821" s="1" t="str">
        <f>IF(sum!A814="MA",sum!I814,"*")</f>
        <v>*</v>
      </c>
      <c r="AH821" s="1" t="s">
        <v>137</v>
      </c>
      <c r="AI821" s="1" t="s">
        <v>138</v>
      </c>
      <c r="AJ821" s="1">
        <v>2045</v>
      </c>
      <c r="AK821" s="1" t="str">
        <f>IF(sum!A814="ON",sum!B814,"*")</f>
        <v>*</v>
      </c>
      <c r="AL821" s="1"/>
      <c r="AM821" s="1" t="str">
        <f>IF(sum!A814="ON",sum!I814,"*")</f>
        <v>*</v>
      </c>
      <c r="AP821" s="4" t="s">
        <v>137</v>
      </c>
      <c r="AQ821" s="4" t="s">
        <v>138</v>
      </c>
      <c r="AR821" s="4">
        <v>2045</v>
      </c>
      <c r="AS821" s="1" t="str">
        <f>IF(sum!A814="QU",sum!B814,"*")</f>
        <v>*</v>
      </c>
      <c r="AT821" s="1"/>
      <c r="AU821" s="1" t="str">
        <f>IF(sum!A814="QU",sum!I814,"*")</f>
        <v>*</v>
      </c>
      <c r="AX821" s="1" t="s">
        <v>137</v>
      </c>
      <c r="AY821" s="1" t="s">
        <v>138</v>
      </c>
      <c r="AZ821" s="1">
        <v>2045</v>
      </c>
      <c r="BA821" s="1" t="str">
        <f>IF(sum!A814="SA",sum!B814,"*")</f>
        <v>*</v>
      </c>
      <c r="BB821" s="1"/>
      <c r="BC821" s="1" t="str">
        <f>IF(sum!A814="SA",sum!I814,"*")</f>
        <v>*</v>
      </c>
    </row>
    <row r="822" spans="2:55">
      <c r="B822" s="4" t="s">
        <v>137</v>
      </c>
      <c r="C822" s="4" t="s">
        <v>138</v>
      </c>
      <c r="D822" s="4">
        <v>2045</v>
      </c>
      <c r="J822" s="4" t="s">
        <v>137</v>
      </c>
      <c r="K822" s="4" t="s">
        <v>138</v>
      </c>
      <c r="L822" s="4">
        <v>2045</v>
      </c>
      <c r="M822" s="1" t="str">
        <f>IF(sum!A815="AT",sum!B815,"*")</f>
        <v>*</v>
      </c>
      <c r="N822" s="1"/>
      <c r="O822" s="1" t="str">
        <f>IF(sum!A815="AT",sum!I815,"*")</f>
        <v>*</v>
      </c>
      <c r="R822" s="4" t="s">
        <v>137</v>
      </c>
      <c r="S822" s="4" t="s">
        <v>138</v>
      </c>
      <c r="T822" s="4">
        <v>2045</v>
      </c>
      <c r="U822" s="1" t="str">
        <f>IF(sum!A815="BC",sum!B815,"*")</f>
        <v>*</v>
      </c>
      <c r="V822" s="1"/>
      <c r="W822" s="1" t="str">
        <f>IF(sum!A815="BC",sum!I815,"*")</f>
        <v>*</v>
      </c>
      <c r="Z822" s="4" t="s">
        <v>137</v>
      </c>
      <c r="AA822" s="4" t="s">
        <v>138</v>
      </c>
      <c r="AB822" s="4">
        <v>2045</v>
      </c>
      <c r="AC822" s="1" t="str">
        <f>IF(sum!A815="MA",sum!B815,"*")</f>
        <v>*</v>
      </c>
      <c r="AD822" s="1"/>
      <c r="AE822" s="1" t="str">
        <f>IF(sum!A815="MA",sum!I815,"*")</f>
        <v>*</v>
      </c>
      <c r="AH822" s="4" t="s">
        <v>137</v>
      </c>
      <c r="AI822" s="4" t="s">
        <v>138</v>
      </c>
      <c r="AJ822" s="4">
        <v>2045</v>
      </c>
      <c r="AK822" s="1" t="str">
        <f>IF(sum!A815="ON",sum!B815,"*")</f>
        <v>*</v>
      </c>
      <c r="AL822" s="1"/>
      <c r="AM822" s="1" t="str">
        <f>IF(sum!A815="ON",sum!I815,"*")</f>
        <v>*</v>
      </c>
      <c r="AP822" s="1" t="s">
        <v>137</v>
      </c>
      <c r="AQ822" s="1" t="s">
        <v>138</v>
      </c>
      <c r="AR822" s="1">
        <v>2045</v>
      </c>
      <c r="AS822" s="1" t="str">
        <f>IF(sum!A815="QU",sum!B815,"*")</f>
        <v>*</v>
      </c>
      <c r="AT822" s="1"/>
      <c r="AU822" s="1" t="str">
        <f>IF(sum!A815="QU",sum!I815,"*")</f>
        <v>*</v>
      </c>
      <c r="AX822" s="4" t="s">
        <v>137</v>
      </c>
      <c r="AY822" s="4" t="s">
        <v>138</v>
      </c>
      <c r="AZ822" s="4">
        <v>2045</v>
      </c>
      <c r="BA822" s="1" t="str">
        <f>IF(sum!A815="SA",sum!B815,"*")</f>
        <v>*</v>
      </c>
      <c r="BB822" s="1"/>
      <c r="BC822" s="1" t="str">
        <f>IF(sum!A815="SA",sum!I815,"*")</f>
        <v>*</v>
      </c>
    </row>
    <row r="823" spans="2:55">
      <c r="B823" s="1" t="s">
        <v>137</v>
      </c>
      <c r="C823" s="1" t="s">
        <v>138</v>
      </c>
      <c r="D823" s="1">
        <v>2045</v>
      </c>
      <c r="J823" s="1" t="s">
        <v>137</v>
      </c>
      <c r="K823" s="1" t="s">
        <v>138</v>
      </c>
      <c r="L823" s="1">
        <v>2045</v>
      </c>
      <c r="M823" s="1" t="str">
        <f>IF(sum!A816="AT",sum!B816,"*")</f>
        <v>*</v>
      </c>
      <c r="N823" s="1"/>
      <c r="O823" s="1" t="str">
        <f>IF(sum!A816="AT",sum!I816,"*")</f>
        <v>*</v>
      </c>
      <c r="R823" s="1" t="s">
        <v>137</v>
      </c>
      <c r="S823" s="1" t="s">
        <v>138</v>
      </c>
      <c r="T823" s="1">
        <v>2045</v>
      </c>
      <c r="U823" s="1" t="str">
        <f>IF(sum!A816="BC",sum!B816,"*")</f>
        <v>*</v>
      </c>
      <c r="V823" s="1"/>
      <c r="W823" s="1" t="str">
        <f>IF(sum!A816="BC",sum!I816,"*")</f>
        <v>*</v>
      </c>
      <c r="Z823" s="1" t="s">
        <v>137</v>
      </c>
      <c r="AA823" s="1" t="s">
        <v>138</v>
      </c>
      <c r="AB823" s="1">
        <v>2045</v>
      </c>
      <c r="AC823" s="1" t="str">
        <f>IF(sum!A816="MA",sum!B816,"*")</f>
        <v>*</v>
      </c>
      <c r="AD823" s="1"/>
      <c r="AE823" s="1" t="str">
        <f>IF(sum!A816="MA",sum!I816,"*")</f>
        <v>*</v>
      </c>
      <c r="AH823" s="1" t="s">
        <v>137</v>
      </c>
      <c r="AI823" s="1" t="s">
        <v>138</v>
      </c>
      <c r="AJ823" s="1">
        <v>2045</v>
      </c>
      <c r="AK823" s="1" t="str">
        <f>IF(sum!A816="ON",sum!B816,"*")</f>
        <v>*</v>
      </c>
      <c r="AL823" s="1"/>
      <c r="AM823" s="1" t="str">
        <f>IF(sum!A816="ON",sum!I816,"*")</f>
        <v>*</v>
      </c>
      <c r="AP823" s="4" t="s">
        <v>137</v>
      </c>
      <c r="AQ823" s="4" t="s">
        <v>138</v>
      </c>
      <c r="AR823" s="4">
        <v>2045</v>
      </c>
      <c r="AS823" s="1" t="str">
        <f>IF(sum!A816="QU",sum!B816,"*")</f>
        <v>*</v>
      </c>
      <c r="AT823" s="1"/>
      <c r="AU823" s="1" t="str">
        <f>IF(sum!A816="QU",sum!I816,"*")</f>
        <v>*</v>
      </c>
      <c r="AX823" s="1" t="s">
        <v>137</v>
      </c>
      <c r="AY823" s="1" t="s">
        <v>138</v>
      </c>
      <c r="AZ823" s="1">
        <v>2045</v>
      </c>
      <c r="BA823" s="1" t="str">
        <f>IF(sum!A816="SA",sum!B816,"*")</f>
        <v>*</v>
      </c>
      <c r="BB823" s="1"/>
      <c r="BC823" s="1" t="str">
        <f>IF(sum!A816="SA",sum!I816,"*")</f>
        <v>*</v>
      </c>
    </row>
    <row r="824" spans="2:55">
      <c r="B824" s="4" t="s">
        <v>137</v>
      </c>
      <c r="C824" s="4" t="s">
        <v>138</v>
      </c>
      <c r="D824" s="4">
        <v>2045</v>
      </c>
      <c r="J824" s="4" t="s">
        <v>137</v>
      </c>
      <c r="K824" s="4" t="s">
        <v>138</v>
      </c>
      <c r="L824" s="4">
        <v>2045</v>
      </c>
      <c r="M824" s="1" t="str">
        <f>IF(sum!A817="AT",sum!B817,"*")</f>
        <v>*</v>
      </c>
      <c r="N824" s="1"/>
      <c r="O824" s="1" t="str">
        <f>IF(sum!A817="AT",sum!I817,"*")</f>
        <v>*</v>
      </c>
      <c r="R824" s="4" t="s">
        <v>137</v>
      </c>
      <c r="S824" s="4" t="s">
        <v>138</v>
      </c>
      <c r="T824" s="4">
        <v>2045</v>
      </c>
      <c r="U824" s="1" t="str">
        <f>IF(sum!A817="BC",sum!B817,"*")</f>
        <v>*</v>
      </c>
      <c r="V824" s="1"/>
      <c r="W824" s="1" t="str">
        <f>IF(sum!A817="BC",sum!I817,"*")</f>
        <v>*</v>
      </c>
      <c r="Z824" s="4" t="s">
        <v>137</v>
      </c>
      <c r="AA824" s="4" t="s">
        <v>138</v>
      </c>
      <c r="AB824" s="4">
        <v>2045</v>
      </c>
      <c r="AC824" s="1" t="str">
        <f>IF(sum!A817="MA",sum!B817,"*")</f>
        <v>*</v>
      </c>
      <c r="AD824" s="1"/>
      <c r="AE824" s="1" t="str">
        <f>IF(sum!A817="MA",sum!I817,"*")</f>
        <v>*</v>
      </c>
      <c r="AH824" s="4" t="s">
        <v>137</v>
      </c>
      <c r="AI824" s="4" t="s">
        <v>138</v>
      </c>
      <c r="AJ824" s="4">
        <v>2045</v>
      </c>
      <c r="AK824" s="1" t="str">
        <f>IF(sum!A817="ON",sum!B817,"*")</f>
        <v>*</v>
      </c>
      <c r="AL824" s="1"/>
      <c r="AM824" s="1" t="str">
        <f>IF(sum!A817="ON",sum!I817,"*")</f>
        <v>*</v>
      </c>
      <c r="AP824" s="1" t="s">
        <v>137</v>
      </c>
      <c r="AQ824" s="1" t="s">
        <v>138</v>
      </c>
      <c r="AR824" s="1">
        <v>2045</v>
      </c>
      <c r="AS824" s="1" t="str">
        <f>IF(sum!A817="QU",sum!B817,"*")</f>
        <v>*</v>
      </c>
      <c r="AT824" s="1"/>
      <c r="AU824" s="1" t="str">
        <f>IF(sum!A817="QU",sum!I817,"*")</f>
        <v>*</v>
      </c>
      <c r="AX824" s="4" t="s">
        <v>137</v>
      </c>
      <c r="AY824" s="4" t="s">
        <v>138</v>
      </c>
      <c r="AZ824" s="4">
        <v>2045</v>
      </c>
      <c r="BA824" s="1" t="str">
        <f>IF(sum!A817="SA",sum!B817,"*")</f>
        <v>*</v>
      </c>
      <c r="BB824" s="1"/>
      <c r="BC824" s="1" t="str">
        <f>IF(sum!A817="SA",sum!I817,"*")</f>
        <v>*</v>
      </c>
    </row>
    <row r="825" spans="2:55">
      <c r="B825" s="1" t="s">
        <v>137</v>
      </c>
      <c r="C825" s="1" t="s">
        <v>138</v>
      </c>
      <c r="D825" s="1">
        <v>2045</v>
      </c>
      <c r="J825" s="1" t="s">
        <v>137</v>
      </c>
      <c r="K825" s="1" t="s">
        <v>138</v>
      </c>
      <c r="L825" s="1">
        <v>2045</v>
      </c>
      <c r="M825" s="1" t="str">
        <f>IF(sum!A818="AT",sum!B818,"*")</f>
        <v>*</v>
      </c>
      <c r="N825" s="1"/>
      <c r="O825" s="1" t="str">
        <f>IF(sum!A818="AT",sum!I818,"*")</f>
        <v>*</v>
      </c>
      <c r="R825" s="1" t="s">
        <v>137</v>
      </c>
      <c r="S825" s="1" t="s">
        <v>138</v>
      </c>
      <c r="T825" s="1">
        <v>2045</v>
      </c>
      <c r="U825" s="1" t="str">
        <f>IF(sum!A818="BC",sum!B818,"*")</f>
        <v>*</v>
      </c>
      <c r="V825" s="1"/>
      <c r="W825" s="1" t="str">
        <f>IF(sum!A818="BC",sum!I818,"*")</f>
        <v>*</v>
      </c>
      <c r="Z825" s="1" t="s">
        <v>137</v>
      </c>
      <c r="AA825" s="1" t="s">
        <v>138</v>
      </c>
      <c r="AB825" s="1">
        <v>2045</v>
      </c>
      <c r="AC825" s="1" t="str">
        <f>IF(sum!A818="MA",sum!B818,"*")</f>
        <v>*</v>
      </c>
      <c r="AD825" s="1"/>
      <c r="AE825" s="1" t="str">
        <f>IF(sum!A818="MA",sum!I818,"*")</f>
        <v>*</v>
      </c>
      <c r="AH825" s="1" t="s">
        <v>137</v>
      </c>
      <c r="AI825" s="1" t="s">
        <v>138</v>
      </c>
      <c r="AJ825" s="1">
        <v>2045</v>
      </c>
      <c r="AK825" s="1" t="str">
        <f>IF(sum!A818="ON",sum!B818,"*")</f>
        <v>*</v>
      </c>
      <c r="AL825" s="1"/>
      <c r="AM825" s="1" t="str">
        <f>IF(sum!A818="ON",sum!I818,"*")</f>
        <v>*</v>
      </c>
      <c r="AP825" s="4" t="s">
        <v>137</v>
      </c>
      <c r="AQ825" s="4" t="s">
        <v>138</v>
      </c>
      <c r="AR825" s="4">
        <v>2045</v>
      </c>
      <c r="AS825" s="1" t="str">
        <f>IF(sum!A818="QU",sum!B818,"*")</f>
        <v>*</v>
      </c>
      <c r="AT825" s="1"/>
      <c r="AU825" s="1" t="str">
        <f>IF(sum!A818="QU",sum!I818,"*")</f>
        <v>*</v>
      </c>
      <c r="AX825" s="1" t="s">
        <v>137</v>
      </c>
      <c r="AY825" s="1" t="s">
        <v>138</v>
      </c>
      <c r="AZ825" s="1">
        <v>2045</v>
      </c>
      <c r="BA825" s="1" t="str">
        <f>IF(sum!A818="SA",sum!B818,"*")</f>
        <v>*</v>
      </c>
      <c r="BB825" s="1"/>
      <c r="BC825" s="1" t="str">
        <f>IF(sum!A818="SA",sum!I818,"*")</f>
        <v>*</v>
      </c>
    </row>
    <row r="826" spans="2:55">
      <c r="B826" s="4" t="s">
        <v>137</v>
      </c>
      <c r="C826" s="4" t="s">
        <v>138</v>
      </c>
      <c r="D826" s="4">
        <v>2045</v>
      </c>
      <c r="J826" s="4" t="s">
        <v>137</v>
      </c>
      <c r="K826" s="4" t="s">
        <v>138</v>
      </c>
      <c r="L826" s="4">
        <v>2045</v>
      </c>
      <c r="M826" s="1" t="str">
        <f>IF(sum!A819="AT",sum!B819,"*")</f>
        <v>*</v>
      </c>
      <c r="N826" s="1"/>
      <c r="O826" s="1" t="str">
        <f>IF(sum!A819="AT",sum!I819,"*")</f>
        <v>*</v>
      </c>
      <c r="R826" s="4" t="s">
        <v>137</v>
      </c>
      <c r="S826" s="4" t="s">
        <v>138</v>
      </c>
      <c r="T826" s="4">
        <v>2045</v>
      </c>
      <c r="U826" s="1" t="str">
        <f>IF(sum!A819="BC",sum!B819,"*")</f>
        <v>*</v>
      </c>
      <c r="V826" s="1"/>
      <c r="W826" s="1" t="str">
        <f>IF(sum!A819="BC",sum!I819,"*")</f>
        <v>*</v>
      </c>
      <c r="Z826" s="4" t="s">
        <v>137</v>
      </c>
      <c r="AA826" s="4" t="s">
        <v>138</v>
      </c>
      <c r="AB826" s="4">
        <v>2045</v>
      </c>
      <c r="AC826" s="1" t="str">
        <f>IF(sum!A819="MA",sum!B819,"*")</f>
        <v>*</v>
      </c>
      <c r="AD826" s="1"/>
      <c r="AE826" s="1" t="str">
        <f>IF(sum!A819="MA",sum!I819,"*")</f>
        <v>*</v>
      </c>
      <c r="AH826" s="4" t="s">
        <v>137</v>
      </c>
      <c r="AI826" s="4" t="s">
        <v>138</v>
      </c>
      <c r="AJ826" s="4">
        <v>2045</v>
      </c>
      <c r="AK826" s="1" t="str">
        <f>IF(sum!A819="ON",sum!B819,"*")</f>
        <v>*</v>
      </c>
      <c r="AL826" s="1"/>
      <c r="AM826" s="1" t="str">
        <f>IF(sum!A819="ON",sum!I819,"*")</f>
        <v>*</v>
      </c>
      <c r="AP826" s="1" t="s">
        <v>137</v>
      </c>
      <c r="AQ826" s="1" t="s">
        <v>138</v>
      </c>
      <c r="AR826" s="1">
        <v>2045</v>
      </c>
      <c r="AS826" s="1" t="str">
        <f>IF(sum!A819="QU",sum!B819,"*")</f>
        <v>*</v>
      </c>
      <c r="AT826" s="1"/>
      <c r="AU826" s="1" t="str">
        <f>IF(sum!A819="QU",sum!I819,"*")</f>
        <v>*</v>
      </c>
      <c r="AX826" s="4" t="s">
        <v>137</v>
      </c>
      <c r="AY826" s="4" t="s">
        <v>138</v>
      </c>
      <c r="AZ826" s="4">
        <v>2045</v>
      </c>
      <c r="BA826" s="1" t="str">
        <f>IF(sum!A819="SA",sum!B819,"*")</f>
        <v>*</v>
      </c>
      <c r="BB826" s="1"/>
      <c r="BC826" s="1" t="str">
        <f>IF(sum!A819="SA",sum!I819,"*")</f>
        <v>*</v>
      </c>
    </row>
    <row r="827" spans="2:55">
      <c r="B827" s="1" t="s">
        <v>137</v>
      </c>
      <c r="C827" s="1" t="s">
        <v>138</v>
      </c>
      <c r="D827" s="1">
        <v>2045</v>
      </c>
      <c r="J827" s="1" t="s">
        <v>137</v>
      </c>
      <c r="K827" s="1" t="s">
        <v>138</v>
      </c>
      <c r="L827" s="1">
        <v>2045</v>
      </c>
      <c r="M827" s="1" t="str">
        <f>IF(sum!A820="AT",sum!B820,"*")</f>
        <v>*</v>
      </c>
      <c r="N827" s="1"/>
      <c r="O827" s="1" t="str">
        <f>IF(sum!A820="AT",sum!I820,"*")</f>
        <v>*</v>
      </c>
      <c r="R827" s="1" t="s">
        <v>137</v>
      </c>
      <c r="S827" s="1" t="s">
        <v>138</v>
      </c>
      <c r="T827" s="1">
        <v>2045</v>
      </c>
      <c r="U827" s="1" t="str">
        <f>IF(sum!A820="BC",sum!B820,"*")</f>
        <v>*</v>
      </c>
      <c r="V827" s="1"/>
      <c r="W827" s="1" t="str">
        <f>IF(sum!A820="BC",sum!I820,"*")</f>
        <v>*</v>
      </c>
      <c r="Z827" s="1" t="s">
        <v>137</v>
      </c>
      <c r="AA827" s="1" t="s">
        <v>138</v>
      </c>
      <c r="AB827" s="1">
        <v>2045</v>
      </c>
      <c r="AC827" s="1" t="str">
        <f>IF(sum!A820="MA",sum!B820,"*")</f>
        <v>*</v>
      </c>
      <c r="AD827" s="1"/>
      <c r="AE827" s="1" t="str">
        <f>IF(sum!A820="MA",sum!I820,"*")</f>
        <v>*</v>
      </c>
      <c r="AH827" s="1" t="s">
        <v>137</v>
      </c>
      <c r="AI827" s="1" t="s">
        <v>138</v>
      </c>
      <c r="AJ827" s="1">
        <v>2045</v>
      </c>
      <c r="AK827" s="1" t="str">
        <f>IF(sum!A820="ON",sum!B820,"*")</f>
        <v>*</v>
      </c>
      <c r="AL827" s="1"/>
      <c r="AM827" s="1" t="str">
        <f>IF(sum!A820="ON",sum!I820,"*")</f>
        <v>*</v>
      </c>
      <c r="AP827" s="4" t="s">
        <v>137</v>
      </c>
      <c r="AQ827" s="4" t="s">
        <v>138</v>
      </c>
      <c r="AR827" s="4">
        <v>2045</v>
      </c>
      <c r="AS827" s="1" t="str">
        <f>IF(sum!A820="QU",sum!B820,"*")</f>
        <v>*</v>
      </c>
      <c r="AT827" s="1"/>
      <c r="AU827" s="1" t="str">
        <f>IF(sum!A820="QU",sum!I820,"*")</f>
        <v>*</v>
      </c>
      <c r="AX827" s="1" t="s">
        <v>137</v>
      </c>
      <c r="AY827" s="1" t="s">
        <v>138</v>
      </c>
      <c r="AZ827" s="1">
        <v>2045</v>
      </c>
      <c r="BA827" s="1" t="str">
        <f>IF(sum!A820="SA",sum!B820,"*")</f>
        <v>*</v>
      </c>
      <c r="BB827" s="1"/>
      <c r="BC827" s="1" t="str">
        <f>IF(sum!A820="SA",sum!I820,"*")</f>
        <v>*</v>
      </c>
    </row>
    <row r="828" spans="2:55">
      <c r="B828" s="4" t="s">
        <v>137</v>
      </c>
      <c r="C828" s="4" t="s">
        <v>138</v>
      </c>
      <c r="D828" s="4">
        <v>2045</v>
      </c>
      <c r="J828" s="4" t="s">
        <v>137</v>
      </c>
      <c r="K828" s="4" t="s">
        <v>138</v>
      </c>
      <c r="L828" s="4">
        <v>2045</v>
      </c>
      <c r="M828" s="1" t="str">
        <f>IF(sum!A821="AT",sum!B821,"*")</f>
        <v>*</v>
      </c>
      <c r="N828" s="1"/>
      <c r="O828" s="1" t="str">
        <f>IF(sum!A821="AT",sum!I821,"*")</f>
        <v>*</v>
      </c>
      <c r="R828" s="4" t="s">
        <v>137</v>
      </c>
      <c r="S828" s="4" t="s">
        <v>138</v>
      </c>
      <c r="T828" s="4">
        <v>2045</v>
      </c>
      <c r="U828" s="1" t="str">
        <f>IF(sum!A821="BC",sum!B821,"*")</f>
        <v>*</v>
      </c>
      <c r="V828" s="1"/>
      <c r="W828" s="1" t="str">
        <f>IF(sum!A821="BC",sum!I821,"*")</f>
        <v>*</v>
      </c>
      <c r="Z828" s="4" t="s">
        <v>137</v>
      </c>
      <c r="AA828" s="4" t="s">
        <v>138</v>
      </c>
      <c r="AB828" s="4">
        <v>2045</v>
      </c>
      <c r="AC828" s="1" t="str">
        <f>IF(sum!A821="MA",sum!B821,"*")</f>
        <v>*</v>
      </c>
      <c r="AD828" s="1"/>
      <c r="AE828" s="1" t="str">
        <f>IF(sum!A821="MA",sum!I821,"*")</f>
        <v>*</v>
      </c>
      <c r="AH828" s="4" t="s">
        <v>137</v>
      </c>
      <c r="AI828" s="4" t="s">
        <v>138</v>
      </c>
      <c r="AJ828" s="4">
        <v>2045</v>
      </c>
      <c r="AK828" s="1" t="str">
        <f>IF(sum!A821="ON",sum!B821,"*")</f>
        <v>*</v>
      </c>
      <c r="AL828" s="1"/>
      <c r="AM828" s="1" t="str">
        <f>IF(sum!A821="ON",sum!I821,"*")</f>
        <v>*</v>
      </c>
      <c r="AP828" s="1" t="s">
        <v>137</v>
      </c>
      <c r="AQ828" s="1" t="s">
        <v>138</v>
      </c>
      <c r="AR828" s="1">
        <v>2045</v>
      </c>
      <c r="AS828" s="1" t="str">
        <f>IF(sum!A821="QU",sum!B821,"*")</f>
        <v>*</v>
      </c>
      <c r="AT828" s="1"/>
      <c r="AU828" s="1" t="str">
        <f>IF(sum!A821="QU",sum!I821,"*")</f>
        <v>*</v>
      </c>
      <c r="AX828" s="4" t="s">
        <v>137</v>
      </c>
      <c r="AY828" s="4" t="s">
        <v>138</v>
      </c>
      <c r="AZ828" s="4">
        <v>2045</v>
      </c>
      <c r="BA828" s="1" t="str">
        <f>IF(sum!A821="SA",sum!B821,"*")</f>
        <v>*</v>
      </c>
      <c r="BB828" s="1"/>
      <c r="BC828" s="1" t="str">
        <f>IF(sum!A821="SA",sum!I821,"*")</f>
        <v>*</v>
      </c>
    </row>
    <row r="829" spans="2:55">
      <c r="B829" s="1" t="s">
        <v>137</v>
      </c>
      <c r="C829" s="1" t="s">
        <v>138</v>
      </c>
      <c r="D829" s="1">
        <v>2045</v>
      </c>
      <c r="J829" s="1" t="s">
        <v>137</v>
      </c>
      <c r="K829" s="1" t="s">
        <v>138</v>
      </c>
      <c r="L829" s="1">
        <v>2045</v>
      </c>
      <c r="M829" s="1" t="str">
        <f>IF(sum!A822="AT",sum!B822,"*")</f>
        <v>*</v>
      </c>
      <c r="N829" s="1"/>
      <c r="O829" s="1" t="str">
        <f>IF(sum!A822="AT",sum!I822,"*")</f>
        <v>*</v>
      </c>
      <c r="R829" s="1" t="s">
        <v>137</v>
      </c>
      <c r="S829" s="1" t="s">
        <v>138</v>
      </c>
      <c r="T829" s="1">
        <v>2045</v>
      </c>
      <c r="U829" s="1" t="str">
        <f>IF(sum!A822="BC",sum!B822,"*")</f>
        <v>*</v>
      </c>
      <c r="V829" s="1"/>
      <c r="W829" s="1" t="str">
        <f>IF(sum!A822="BC",sum!I822,"*")</f>
        <v>*</v>
      </c>
      <c r="Z829" s="1" t="s">
        <v>137</v>
      </c>
      <c r="AA829" s="1" t="s">
        <v>138</v>
      </c>
      <c r="AB829" s="1">
        <v>2045</v>
      </c>
      <c r="AC829" s="1" t="str">
        <f>IF(sum!A822="MA",sum!B822,"*")</f>
        <v>*</v>
      </c>
      <c r="AD829" s="1"/>
      <c r="AE829" s="1" t="str">
        <f>IF(sum!A822="MA",sum!I822,"*")</f>
        <v>*</v>
      </c>
      <c r="AH829" s="1" t="s">
        <v>137</v>
      </c>
      <c r="AI829" s="1" t="s">
        <v>138</v>
      </c>
      <c r="AJ829" s="1">
        <v>2045</v>
      </c>
      <c r="AK829" s="1" t="str">
        <f>IF(sum!A822="ON",sum!B822,"*")</f>
        <v>*</v>
      </c>
      <c r="AL829" s="1"/>
      <c r="AM829" s="1" t="str">
        <f>IF(sum!A822="ON",sum!I822,"*")</f>
        <v>*</v>
      </c>
      <c r="AP829" s="4" t="s">
        <v>137</v>
      </c>
      <c r="AQ829" s="4" t="s">
        <v>138</v>
      </c>
      <c r="AR829" s="4">
        <v>2045</v>
      </c>
      <c r="AS829" s="1" t="str">
        <f>IF(sum!A822="QU",sum!B822,"*")</f>
        <v>*</v>
      </c>
      <c r="AT829" s="1"/>
      <c r="AU829" s="1" t="str">
        <f>IF(sum!A822="QU",sum!I822,"*")</f>
        <v>*</v>
      </c>
      <c r="AX829" s="1" t="s">
        <v>137</v>
      </c>
      <c r="AY829" s="1" t="s">
        <v>138</v>
      </c>
      <c r="AZ829" s="1">
        <v>2045</v>
      </c>
      <c r="BA829" s="1" t="str">
        <f>IF(sum!A822="SA",sum!B822,"*")</f>
        <v>*</v>
      </c>
      <c r="BB829" s="1"/>
      <c r="BC829" s="1" t="str">
        <f>IF(sum!A822="SA",sum!I822,"*")</f>
        <v>*</v>
      </c>
    </row>
    <row r="830" spans="2:55">
      <c r="B830" s="4" t="s">
        <v>137</v>
      </c>
      <c r="C830" s="4" t="s">
        <v>138</v>
      </c>
      <c r="D830" s="4">
        <v>2045</v>
      </c>
      <c r="J830" s="4" t="s">
        <v>137</v>
      </c>
      <c r="K830" s="4" t="s">
        <v>138</v>
      </c>
      <c r="L830" s="4">
        <v>2045</v>
      </c>
      <c r="M830" s="1" t="str">
        <f>IF(sum!A823="AT",sum!B823,"*")</f>
        <v>*</v>
      </c>
      <c r="N830" s="1"/>
      <c r="O830" s="1" t="str">
        <f>IF(sum!A823="AT",sum!I823,"*")</f>
        <v>*</v>
      </c>
      <c r="R830" s="4" t="s">
        <v>137</v>
      </c>
      <c r="S830" s="4" t="s">
        <v>138</v>
      </c>
      <c r="T830" s="4">
        <v>2045</v>
      </c>
      <c r="U830" s="1" t="str">
        <f>IF(sum!A823="BC",sum!B823,"*")</f>
        <v>*</v>
      </c>
      <c r="V830" s="1"/>
      <c r="W830" s="1" t="str">
        <f>IF(sum!A823="BC",sum!I823,"*")</f>
        <v>*</v>
      </c>
      <c r="Z830" s="4" t="s">
        <v>137</v>
      </c>
      <c r="AA830" s="4" t="s">
        <v>138</v>
      </c>
      <c r="AB830" s="4">
        <v>2045</v>
      </c>
      <c r="AC830" s="1" t="str">
        <f>IF(sum!A823="MA",sum!B823,"*")</f>
        <v>*</v>
      </c>
      <c r="AD830" s="1"/>
      <c r="AE830" s="1" t="str">
        <f>IF(sum!A823="MA",sum!I823,"*")</f>
        <v>*</v>
      </c>
      <c r="AH830" s="4" t="s">
        <v>137</v>
      </c>
      <c r="AI830" s="4" t="s">
        <v>138</v>
      </c>
      <c r="AJ830" s="4">
        <v>2045</v>
      </c>
      <c r="AK830" s="1" t="str">
        <f>IF(sum!A823="ON",sum!B823,"*")</f>
        <v>*</v>
      </c>
      <c r="AL830" s="1"/>
      <c r="AM830" s="1" t="str">
        <f>IF(sum!A823="ON",sum!I823,"*")</f>
        <v>*</v>
      </c>
      <c r="AP830" s="1" t="s">
        <v>137</v>
      </c>
      <c r="AQ830" s="1" t="s">
        <v>138</v>
      </c>
      <c r="AR830" s="1">
        <v>2045</v>
      </c>
      <c r="AS830" s="1" t="str">
        <f>IF(sum!A823="QU",sum!B823,"*")</f>
        <v>*</v>
      </c>
      <c r="AT830" s="1"/>
      <c r="AU830" s="1" t="str">
        <f>IF(sum!A823="QU",sum!I823,"*")</f>
        <v>*</v>
      </c>
      <c r="AX830" s="4" t="s">
        <v>137</v>
      </c>
      <c r="AY830" s="4" t="s">
        <v>138</v>
      </c>
      <c r="AZ830" s="4">
        <v>2045</v>
      </c>
      <c r="BA830" s="1" t="str">
        <f>IF(sum!A823="SA",sum!B823,"*")</f>
        <v>*</v>
      </c>
      <c r="BB830" s="1"/>
      <c r="BC830" s="1" t="str">
        <f>IF(sum!A823="SA",sum!I823,"*")</f>
        <v>*</v>
      </c>
    </row>
    <row r="831" spans="2:55">
      <c r="B831" s="1" t="s">
        <v>137</v>
      </c>
      <c r="C831" s="1" t="s">
        <v>138</v>
      </c>
      <c r="D831" s="1">
        <v>2045</v>
      </c>
      <c r="J831" s="1" t="s">
        <v>137</v>
      </c>
      <c r="K831" s="1" t="s">
        <v>138</v>
      </c>
      <c r="L831" s="1">
        <v>2045</v>
      </c>
      <c r="M831" s="1" t="str">
        <f>IF(sum!A824="AT",sum!B824,"*")</f>
        <v>*</v>
      </c>
      <c r="N831" s="1"/>
      <c r="O831" s="1" t="str">
        <f>IF(sum!A824="AT",sum!I824,"*")</f>
        <v>*</v>
      </c>
      <c r="R831" s="1" t="s">
        <v>137</v>
      </c>
      <c r="S831" s="1" t="s">
        <v>138</v>
      </c>
      <c r="T831" s="1">
        <v>2045</v>
      </c>
      <c r="U831" s="1" t="str">
        <f>IF(sum!A824="BC",sum!B824,"*")</f>
        <v>*</v>
      </c>
      <c r="V831" s="1"/>
      <c r="W831" s="1" t="str">
        <f>IF(sum!A824="BC",sum!I824,"*")</f>
        <v>*</v>
      </c>
      <c r="Z831" s="1" t="s">
        <v>137</v>
      </c>
      <c r="AA831" s="1" t="s">
        <v>138</v>
      </c>
      <c r="AB831" s="1">
        <v>2045</v>
      </c>
      <c r="AC831" s="1" t="str">
        <f>IF(sum!A824="MA",sum!B824,"*")</f>
        <v>*</v>
      </c>
      <c r="AD831" s="1"/>
      <c r="AE831" s="1" t="str">
        <f>IF(sum!A824="MA",sum!I824,"*")</f>
        <v>*</v>
      </c>
      <c r="AH831" s="1" t="s">
        <v>137</v>
      </c>
      <c r="AI831" s="1" t="s">
        <v>138</v>
      </c>
      <c r="AJ831" s="1">
        <v>2045</v>
      </c>
      <c r="AK831" s="1" t="str">
        <f>IF(sum!A824="ON",sum!B824,"*")</f>
        <v>*</v>
      </c>
      <c r="AL831" s="1"/>
      <c r="AM831" s="1" t="str">
        <f>IF(sum!A824="ON",sum!I824,"*")</f>
        <v>*</v>
      </c>
      <c r="AP831" s="4" t="s">
        <v>137</v>
      </c>
      <c r="AQ831" s="4" t="s">
        <v>138</v>
      </c>
      <c r="AR831" s="4">
        <v>2045</v>
      </c>
      <c r="AS831" s="1" t="str">
        <f>IF(sum!A824="QU",sum!B824,"*")</f>
        <v>*</v>
      </c>
      <c r="AT831" s="1"/>
      <c r="AU831" s="1" t="str">
        <f>IF(sum!A824="QU",sum!I824,"*")</f>
        <v>*</v>
      </c>
      <c r="AX831" s="1" t="s">
        <v>137</v>
      </c>
      <c r="AY831" s="1" t="s">
        <v>138</v>
      </c>
      <c r="AZ831" s="1">
        <v>2045</v>
      </c>
      <c r="BA831" s="1" t="str">
        <f>IF(sum!A824="SA",sum!B824,"*")</f>
        <v>*</v>
      </c>
      <c r="BB831" s="1"/>
      <c r="BC831" s="1" t="str">
        <f>IF(sum!A824="SA",sum!I824,"*")</f>
        <v>*</v>
      </c>
    </row>
    <row r="832" spans="2:55">
      <c r="B832" s="4" t="s">
        <v>137</v>
      </c>
      <c r="C832" s="4" t="s">
        <v>138</v>
      </c>
      <c r="D832" s="4">
        <v>2045</v>
      </c>
      <c r="J832" s="4" t="s">
        <v>137</v>
      </c>
      <c r="K832" s="4" t="s">
        <v>138</v>
      </c>
      <c r="L832" s="4">
        <v>2045</v>
      </c>
      <c r="M832" s="1" t="str">
        <f>IF(sum!A825="AT",sum!B825,"*")</f>
        <v>*</v>
      </c>
      <c r="N832" s="1"/>
      <c r="O832" s="1" t="str">
        <f>IF(sum!A825="AT",sum!I825,"*")</f>
        <v>*</v>
      </c>
      <c r="R832" s="4" t="s">
        <v>137</v>
      </c>
      <c r="S832" s="4" t="s">
        <v>138</v>
      </c>
      <c r="T832" s="4">
        <v>2045</v>
      </c>
      <c r="U832" s="1" t="str">
        <f>IF(sum!A825="BC",sum!B825,"*")</f>
        <v>*</v>
      </c>
      <c r="V832" s="1"/>
      <c r="W832" s="1" t="str">
        <f>IF(sum!A825="BC",sum!I825,"*")</f>
        <v>*</v>
      </c>
      <c r="Z832" s="4" t="s">
        <v>137</v>
      </c>
      <c r="AA832" s="4" t="s">
        <v>138</v>
      </c>
      <c r="AB832" s="4">
        <v>2045</v>
      </c>
      <c r="AC832" s="1" t="str">
        <f>IF(sum!A825="MA",sum!B825,"*")</f>
        <v>*</v>
      </c>
      <c r="AD832" s="1"/>
      <c r="AE832" s="1" t="str">
        <f>IF(sum!A825="MA",sum!I825,"*")</f>
        <v>*</v>
      </c>
      <c r="AH832" s="4" t="s">
        <v>137</v>
      </c>
      <c r="AI832" s="4" t="s">
        <v>138</v>
      </c>
      <c r="AJ832" s="4">
        <v>2045</v>
      </c>
      <c r="AK832" s="1" t="str">
        <f>IF(sum!A825="ON",sum!B825,"*")</f>
        <v>*</v>
      </c>
      <c r="AL832" s="1"/>
      <c r="AM832" s="1" t="str">
        <f>IF(sum!A825="ON",sum!I825,"*")</f>
        <v>*</v>
      </c>
      <c r="AP832" s="1" t="s">
        <v>137</v>
      </c>
      <c r="AQ832" s="1" t="s">
        <v>138</v>
      </c>
      <c r="AR832" s="1">
        <v>2045</v>
      </c>
      <c r="AS832" s="1" t="str">
        <f>IF(sum!A825="QU",sum!B825,"*")</f>
        <v>*</v>
      </c>
      <c r="AT832" s="1"/>
      <c r="AU832" s="1" t="str">
        <f>IF(sum!A825="QU",sum!I825,"*")</f>
        <v>*</v>
      </c>
      <c r="AX832" s="4" t="s">
        <v>137</v>
      </c>
      <c r="AY832" s="4" t="s">
        <v>138</v>
      </c>
      <c r="AZ832" s="4">
        <v>2045</v>
      </c>
      <c r="BA832" s="1" t="str">
        <f>IF(sum!A825="SA",sum!B825,"*")</f>
        <v>*</v>
      </c>
      <c r="BB832" s="1"/>
      <c r="BC832" s="1" t="str">
        <f>IF(sum!A825="SA",sum!I825,"*")</f>
        <v>*</v>
      </c>
    </row>
    <row r="833" spans="2:55">
      <c r="B833" s="1" t="s">
        <v>137</v>
      </c>
      <c r="C833" s="1" t="s">
        <v>138</v>
      </c>
      <c r="D833" s="1">
        <v>2045</v>
      </c>
      <c r="J833" s="1" t="s">
        <v>137</v>
      </c>
      <c r="K833" s="1" t="s">
        <v>138</v>
      </c>
      <c r="L833" s="1">
        <v>2045</v>
      </c>
      <c r="M833" s="1" t="str">
        <f>IF(sum!A826="AT",sum!B826,"*")</f>
        <v>*</v>
      </c>
      <c r="N833" s="1"/>
      <c r="O833" s="1" t="str">
        <f>IF(sum!A826="AT",sum!I826,"*")</f>
        <v>*</v>
      </c>
      <c r="R833" s="1" t="s">
        <v>137</v>
      </c>
      <c r="S833" s="1" t="s">
        <v>138</v>
      </c>
      <c r="T833" s="1">
        <v>2045</v>
      </c>
      <c r="U833" s="1" t="str">
        <f>IF(sum!A826="BC",sum!B826,"*")</f>
        <v>*</v>
      </c>
      <c r="V833" s="1"/>
      <c r="W833" s="1" t="str">
        <f>IF(sum!A826="BC",sum!I826,"*")</f>
        <v>*</v>
      </c>
      <c r="Z833" s="1" t="s">
        <v>137</v>
      </c>
      <c r="AA833" s="1" t="s">
        <v>138</v>
      </c>
      <c r="AB833" s="1">
        <v>2045</v>
      </c>
      <c r="AC833" s="1" t="str">
        <f>IF(sum!A826="MA",sum!B826,"*")</f>
        <v>*</v>
      </c>
      <c r="AD833" s="1"/>
      <c r="AE833" s="1" t="str">
        <f>IF(sum!A826="MA",sum!I826,"*")</f>
        <v>*</v>
      </c>
      <c r="AH833" s="1" t="s">
        <v>137</v>
      </c>
      <c r="AI833" s="1" t="s">
        <v>138</v>
      </c>
      <c r="AJ833" s="1">
        <v>2045</v>
      </c>
      <c r="AK833" s="1" t="str">
        <f>IF(sum!A826="ON",sum!B826,"*")</f>
        <v>*</v>
      </c>
      <c r="AL833" s="1"/>
      <c r="AM833" s="1" t="str">
        <f>IF(sum!A826="ON",sum!I826,"*")</f>
        <v>*</v>
      </c>
      <c r="AP833" s="4" t="s">
        <v>137</v>
      </c>
      <c r="AQ833" s="4" t="s">
        <v>138</v>
      </c>
      <c r="AR833" s="4">
        <v>2045</v>
      </c>
      <c r="AS833" s="1" t="str">
        <f>IF(sum!A826="QU",sum!B826,"*")</f>
        <v>*</v>
      </c>
      <c r="AT833" s="1"/>
      <c r="AU833" s="1" t="str">
        <f>IF(sum!A826="QU",sum!I826,"*")</f>
        <v>*</v>
      </c>
      <c r="AX833" s="1" t="s">
        <v>137</v>
      </c>
      <c r="AY833" s="1" t="s">
        <v>138</v>
      </c>
      <c r="AZ833" s="1">
        <v>2045</v>
      </c>
      <c r="BA833" s="1" t="str">
        <f>IF(sum!A826="SA",sum!B826,"*")</f>
        <v>*</v>
      </c>
      <c r="BB833" s="1"/>
      <c r="BC833" s="1" t="str">
        <f>IF(sum!A826="SA",sum!I826,"*")</f>
        <v>*</v>
      </c>
    </row>
    <row r="834" spans="2:55">
      <c r="B834" s="4" t="s">
        <v>137</v>
      </c>
      <c r="C834" s="4" t="s">
        <v>138</v>
      </c>
      <c r="D834" s="4">
        <v>2045</v>
      </c>
      <c r="J834" s="4" t="s">
        <v>137</v>
      </c>
      <c r="K834" s="4" t="s">
        <v>138</v>
      </c>
      <c r="L834" s="4">
        <v>2045</v>
      </c>
      <c r="M834" s="1" t="str">
        <f>IF(sum!A827="AT",sum!B827,"*")</f>
        <v>*</v>
      </c>
      <c r="N834" s="1"/>
      <c r="O834" s="1" t="str">
        <f>IF(sum!A827="AT",sum!I827,"*")</f>
        <v>*</v>
      </c>
      <c r="R834" s="4" t="s">
        <v>137</v>
      </c>
      <c r="S834" s="4" t="s">
        <v>138</v>
      </c>
      <c r="T834" s="4">
        <v>2045</v>
      </c>
      <c r="U834" s="1" t="str">
        <f>IF(sum!A827="BC",sum!B827,"*")</f>
        <v>*</v>
      </c>
      <c r="V834" s="1"/>
      <c r="W834" s="1" t="str">
        <f>IF(sum!A827="BC",sum!I827,"*")</f>
        <v>*</v>
      </c>
      <c r="Z834" s="4" t="s">
        <v>137</v>
      </c>
      <c r="AA834" s="4" t="s">
        <v>138</v>
      </c>
      <c r="AB834" s="4">
        <v>2045</v>
      </c>
      <c r="AC834" s="1" t="str">
        <f>IF(sum!A827="MA",sum!B827,"*")</f>
        <v>*</v>
      </c>
      <c r="AD834" s="1"/>
      <c r="AE834" s="1" t="str">
        <f>IF(sum!A827="MA",sum!I827,"*")</f>
        <v>*</v>
      </c>
      <c r="AH834" s="4" t="s">
        <v>137</v>
      </c>
      <c r="AI834" s="4" t="s">
        <v>138</v>
      </c>
      <c r="AJ834" s="4">
        <v>2045</v>
      </c>
      <c r="AK834" s="1" t="str">
        <f>IF(sum!A827="ON",sum!B827,"*")</f>
        <v>*</v>
      </c>
      <c r="AL834" s="1"/>
      <c r="AM834" s="1" t="str">
        <f>IF(sum!A827="ON",sum!I827,"*")</f>
        <v>*</v>
      </c>
      <c r="AP834" s="1" t="s">
        <v>137</v>
      </c>
      <c r="AQ834" s="1" t="s">
        <v>138</v>
      </c>
      <c r="AR834" s="1">
        <v>2045</v>
      </c>
      <c r="AS834" s="1" t="str">
        <f>IF(sum!A827="QU",sum!B827,"*")</f>
        <v>*</v>
      </c>
      <c r="AT834" s="1"/>
      <c r="AU834" s="1" t="str">
        <f>IF(sum!A827="QU",sum!I827,"*")</f>
        <v>*</v>
      </c>
      <c r="AX834" s="4" t="s">
        <v>137</v>
      </c>
      <c r="AY834" s="4" t="s">
        <v>138</v>
      </c>
      <c r="AZ834" s="4">
        <v>2045</v>
      </c>
      <c r="BA834" s="1" t="str">
        <f>IF(sum!A827="SA",sum!B827,"*")</f>
        <v>*</v>
      </c>
      <c r="BB834" s="1"/>
      <c r="BC834" s="1" t="str">
        <f>IF(sum!A827="SA",sum!I827,"*")</f>
        <v>*</v>
      </c>
    </row>
    <row r="835" spans="2:55">
      <c r="B835" s="1" t="s">
        <v>137</v>
      </c>
      <c r="C835" s="1" t="s">
        <v>138</v>
      </c>
      <c r="D835" s="1">
        <v>2045</v>
      </c>
      <c r="J835" s="1" t="s">
        <v>137</v>
      </c>
      <c r="K835" s="1" t="s">
        <v>138</v>
      </c>
      <c r="L835" s="1">
        <v>2045</v>
      </c>
      <c r="M835" s="1" t="str">
        <f>IF(sum!A828="AT",sum!B828,"*")</f>
        <v>*</v>
      </c>
      <c r="N835" s="1"/>
      <c r="O835" s="1" t="str">
        <f>IF(sum!A828="AT",sum!I828,"*")</f>
        <v>*</v>
      </c>
      <c r="R835" s="1" t="s">
        <v>137</v>
      </c>
      <c r="S835" s="1" t="s">
        <v>138</v>
      </c>
      <c r="T835" s="1">
        <v>2045</v>
      </c>
      <c r="U835" s="1" t="str">
        <f>IF(sum!A828="BC",sum!B828,"*")</f>
        <v>*</v>
      </c>
      <c r="V835" s="1"/>
      <c r="W835" s="1" t="str">
        <f>IF(sum!A828="BC",sum!I828,"*")</f>
        <v>*</v>
      </c>
      <c r="Z835" s="1" t="s">
        <v>137</v>
      </c>
      <c r="AA835" s="1" t="s">
        <v>138</v>
      </c>
      <c r="AB835" s="1">
        <v>2045</v>
      </c>
      <c r="AC835" s="1" t="str">
        <f>IF(sum!A828="MA",sum!B828,"*")</f>
        <v>*</v>
      </c>
      <c r="AD835" s="1"/>
      <c r="AE835" s="1" t="str">
        <f>IF(sum!A828="MA",sum!I828,"*")</f>
        <v>*</v>
      </c>
      <c r="AH835" s="1" t="s">
        <v>137</v>
      </c>
      <c r="AI835" s="1" t="s">
        <v>138</v>
      </c>
      <c r="AJ835" s="1">
        <v>2045</v>
      </c>
      <c r="AK835" s="1" t="str">
        <f>IF(sum!A828="ON",sum!B828,"*")</f>
        <v>*</v>
      </c>
      <c r="AL835" s="1"/>
      <c r="AM835" s="1" t="str">
        <f>IF(sum!A828="ON",sum!I828,"*")</f>
        <v>*</v>
      </c>
      <c r="AP835" s="4" t="s">
        <v>137</v>
      </c>
      <c r="AQ835" s="4" t="s">
        <v>138</v>
      </c>
      <c r="AR835" s="4">
        <v>2045</v>
      </c>
      <c r="AS835" s="1" t="str">
        <f>IF(sum!A828="QU",sum!B828,"*")</f>
        <v>*</v>
      </c>
      <c r="AT835" s="1"/>
      <c r="AU835" s="1" t="str">
        <f>IF(sum!A828="QU",sum!I828,"*")</f>
        <v>*</v>
      </c>
      <c r="AX835" s="1" t="s">
        <v>137</v>
      </c>
      <c r="AY835" s="1" t="s">
        <v>138</v>
      </c>
      <c r="AZ835" s="1">
        <v>2045</v>
      </c>
      <c r="BA835" s="1" t="str">
        <f>IF(sum!A828="SA",sum!B828,"*")</f>
        <v>*</v>
      </c>
      <c r="BB835" s="1"/>
      <c r="BC835" s="1" t="str">
        <f>IF(sum!A828="SA",sum!I828,"*")</f>
        <v>*</v>
      </c>
    </row>
    <row r="836" spans="2:55">
      <c r="B836" s="4" t="s">
        <v>137</v>
      </c>
      <c r="C836" s="4" t="s">
        <v>138</v>
      </c>
      <c r="D836" s="4">
        <v>2045</v>
      </c>
      <c r="J836" s="4" t="s">
        <v>137</v>
      </c>
      <c r="K836" s="4" t="s">
        <v>138</v>
      </c>
      <c r="L836" s="4">
        <v>2045</v>
      </c>
      <c r="M836" s="1" t="str">
        <f>IF(sum!A829="AT",sum!B829,"*")</f>
        <v>*</v>
      </c>
      <c r="N836" s="1"/>
      <c r="O836" s="1" t="str">
        <f>IF(sum!A829="AT",sum!I829,"*")</f>
        <v>*</v>
      </c>
      <c r="R836" s="4" t="s">
        <v>137</v>
      </c>
      <c r="S836" s="4" t="s">
        <v>138</v>
      </c>
      <c r="T836" s="4">
        <v>2045</v>
      </c>
      <c r="U836" s="1" t="str">
        <f>IF(sum!A829="BC",sum!B829,"*")</f>
        <v>*</v>
      </c>
      <c r="V836" s="1"/>
      <c r="W836" s="1" t="str">
        <f>IF(sum!A829="BC",sum!I829,"*")</f>
        <v>*</v>
      </c>
      <c r="Z836" s="4" t="s">
        <v>137</v>
      </c>
      <c r="AA836" s="4" t="s">
        <v>138</v>
      </c>
      <c r="AB836" s="4">
        <v>2045</v>
      </c>
      <c r="AC836" s="1" t="str">
        <f>IF(sum!A829="MA",sum!B829,"*")</f>
        <v>*</v>
      </c>
      <c r="AD836" s="1"/>
      <c r="AE836" s="1" t="str">
        <f>IF(sum!A829="MA",sum!I829,"*")</f>
        <v>*</v>
      </c>
      <c r="AH836" s="4" t="s">
        <v>137</v>
      </c>
      <c r="AI836" s="4" t="s">
        <v>138</v>
      </c>
      <c r="AJ836" s="4">
        <v>2045</v>
      </c>
      <c r="AK836" s="1" t="str">
        <f>IF(sum!A829="ON",sum!B829,"*")</f>
        <v>*</v>
      </c>
      <c r="AL836" s="1"/>
      <c r="AM836" s="1" t="str">
        <f>IF(sum!A829="ON",sum!I829,"*")</f>
        <v>*</v>
      </c>
      <c r="AP836" s="1" t="s">
        <v>137</v>
      </c>
      <c r="AQ836" s="1" t="s">
        <v>138</v>
      </c>
      <c r="AR836" s="1">
        <v>2045</v>
      </c>
      <c r="AS836" s="1" t="str">
        <f>IF(sum!A829="QU",sum!B829,"*")</f>
        <v>*</v>
      </c>
      <c r="AT836" s="1"/>
      <c r="AU836" s="1" t="str">
        <f>IF(sum!A829="QU",sum!I829,"*")</f>
        <v>*</v>
      </c>
      <c r="AX836" s="4" t="s">
        <v>137</v>
      </c>
      <c r="AY836" s="4" t="s">
        <v>138</v>
      </c>
      <c r="AZ836" s="4">
        <v>2045</v>
      </c>
      <c r="BA836" s="1" t="str">
        <f>IF(sum!A829="SA",sum!B829,"*")</f>
        <v>*</v>
      </c>
      <c r="BB836" s="1"/>
      <c r="BC836" s="1" t="str">
        <f>IF(sum!A829="SA",sum!I829,"*")</f>
        <v>*</v>
      </c>
    </row>
    <row r="837" spans="2:55">
      <c r="B837" s="1" t="s">
        <v>137</v>
      </c>
      <c r="C837" s="1" t="s">
        <v>138</v>
      </c>
      <c r="D837" s="1">
        <v>2045</v>
      </c>
      <c r="J837" s="1" t="s">
        <v>137</v>
      </c>
      <c r="K837" s="1" t="s">
        <v>138</v>
      </c>
      <c r="L837" s="1">
        <v>2045</v>
      </c>
      <c r="M837" s="1" t="str">
        <f>IF(sum!A830="AT",sum!B830,"*")</f>
        <v>*</v>
      </c>
      <c r="N837" s="1"/>
      <c r="O837" s="1" t="str">
        <f>IF(sum!A830="AT",sum!I830,"*")</f>
        <v>*</v>
      </c>
      <c r="R837" s="1" t="s">
        <v>137</v>
      </c>
      <c r="S837" s="1" t="s">
        <v>138</v>
      </c>
      <c r="T837" s="1">
        <v>2045</v>
      </c>
      <c r="U837" s="1" t="str">
        <f>IF(sum!A830="BC",sum!B830,"*")</f>
        <v>*</v>
      </c>
      <c r="V837" s="1"/>
      <c r="W837" s="1" t="str">
        <f>IF(sum!A830="BC",sum!I830,"*")</f>
        <v>*</v>
      </c>
      <c r="Z837" s="1" t="s">
        <v>137</v>
      </c>
      <c r="AA837" s="1" t="s">
        <v>138</v>
      </c>
      <c r="AB837" s="1">
        <v>2045</v>
      </c>
      <c r="AC837" s="1" t="str">
        <f>IF(sum!A830="MA",sum!B830,"*")</f>
        <v>*</v>
      </c>
      <c r="AD837" s="1"/>
      <c r="AE837" s="1" t="str">
        <f>IF(sum!A830="MA",sum!I830,"*")</f>
        <v>*</v>
      </c>
      <c r="AH837" s="1" t="s">
        <v>137</v>
      </c>
      <c r="AI837" s="1" t="s">
        <v>138</v>
      </c>
      <c r="AJ837" s="1">
        <v>2045</v>
      </c>
      <c r="AK837" s="1" t="str">
        <f>IF(sum!A830="ON",sum!B830,"*")</f>
        <v>*</v>
      </c>
      <c r="AL837" s="1"/>
      <c r="AM837" s="1" t="str">
        <f>IF(sum!A830="ON",sum!I830,"*")</f>
        <v>*</v>
      </c>
      <c r="AP837" s="4" t="s">
        <v>137</v>
      </c>
      <c r="AQ837" s="4" t="s">
        <v>138</v>
      </c>
      <c r="AR837" s="4">
        <v>2045</v>
      </c>
      <c r="AS837" s="1" t="str">
        <f>IF(sum!A830="QU",sum!B830,"*")</f>
        <v>*</v>
      </c>
      <c r="AT837" s="1"/>
      <c r="AU837" s="1" t="str">
        <f>IF(sum!A830="QU",sum!I830,"*")</f>
        <v>*</v>
      </c>
      <c r="AX837" s="1" t="s">
        <v>137</v>
      </c>
      <c r="AY837" s="1" t="s">
        <v>138</v>
      </c>
      <c r="AZ837" s="1">
        <v>2045</v>
      </c>
      <c r="BA837" s="1" t="str">
        <f>IF(sum!A830="SA",sum!B830,"*")</f>
        <v>*</v>
      </c>
      <c r="BB837" s="1"/>
      <c r="BC837" s="1" t="str">
        <f>IF(sum!A830="SA",sum!I830,"*")</f>
        <v>*</v>
      </c>
    </row>
    <row r="838" spans="2:55">
      <c r="B838" s="4" t="s">
        <v>137</v>
      </c>
      <c r="C838" s="4" t="s">
        <v>138</v>
      </c>
      <c r="D838" s="4">
        <v>2045</v>
      </c>
      <c r="J838" s="4" t="s">
        <v>137</v>
      </c>
      <c r="K838" s="4" t="s">
        <v>138</v>
      </c>
      <c r="L838" s="4">
        <v>2045</v>
      </c>
      <c r="M838" s="1" t="str">
        <f>IF(sum!A831="AT",sum!B831,"*")</f>
        <v>*</v>
      </c>
      <c r="N838" s="1"/>
      <c r="O838" s="1" t="str">
        <f>IF(sum!A831="AT",sum!I831,"*")</f>
        <v>*</v>
      </c>
      <c r="R838" s="4" t="s">
        <v>137</v>
      </c>
      <c r="S838" s="4" t="s">
        <v>138</v>
      </c>
      <c r="T838" s="4">
        <v>2045</v>
      </c>
      <c r="U838" s="1" t="str">
        <f>IF(sum!A831="BC",sum!B831,"*")</f>
        <v>*</v>
      </c>
      <c r="V838" s="1"/>
      <c r="W838" s="1" t="str">
        <f>IF(sum!A831="BC",sum!I831,"*")</f>
        <v>*</v>
      </c>
      <c r="Z838" s="4" t="s">
        <v>137</v>
      </c>
      <c r="AA838" s="4" t="s">
        <v>138</v>
      </c>
      <c r="AB838" s="4">
        <v>2045</v>
      </c>
      <c r="AC838" s="1" t="str">
        <f>IF(sum!A831="MA",sum!B831,"*")</f>
        <v>*</v>
      </c>
      <c r="AD838" s="1"/>
      <c r="AE838" s="1" t="str">
        <f>IF(sum!A831="MA",sum!I831,"*")</f>
        <v>*</v>
      </c>
      <c r="AH838" s="4" t="s">
        <v>137</v>
      </c>
      <c r="AI838" s="4" t="s">
        <v>138</v>
      </c>
      <c r="AJ838" s="4">
        <v>2045</v>
      </c>
      <c r="AK838" s="1" t="str">
        <f>IF(sum!A831="ON",sum!B831,"*")</f>
        <v>*</v>
      </c>
      <c r="AL838" s="1"/>
      <c r="AM838" s="1" t="str">
        <f>IF(sum!A831="ON",sum!I831,"*")</f>
        <v>*</v>
      </c>
      <c r="AP838" s="1" t="s">
        <v>137</v>
      </c>
      <c r="AQ838" s="1" t="s">
        <v>138</v>
      </c>
      <c r="AR838" s="1">
        <v>2045</v>
      </c>
      <c r="AS838" s="1" t="str">
        <f>IF(sum!A831="QU",sum!B831,"*")</f>
        <v>*</v>
      </c>
      <c r="AT838" s="1"/>
      <c r="AU838" s="1" t="str">
        <f>IF(sum!A831="QU",sum!I831,"*")</f>
        <v>*</v>
      </c>
      <c r="AX838" s="4" t="s">
        <v>137</v>
      </c>
      <c r="AY838" s="4" t="s">
        <v>138</v>
      </c>
      <c r="AZ838" s="4">
        <v>2045</v>
      </c>
      <c r="BA838" s="1" t="str">
        <f>IF(sum!A831="SA",sum!B831,"*")</f>
        <v>*</v>
      </c>
      <c r="BB838" s="1"/>
      <c r="BC838" s="1" t="str">
        <f>IF(sum!A831="SA",sum!I831,"*")</f>
        <v>*</v>
      </c>
    </row>
    <row r="839" spans="2:55">
      <c r="B839" s="1" t="s">
        <v>137</v>
      </c>
      <c r="C839" s="1" t="s">
        <v>138</v>
      </c>
      <c r="D839" s="1">
        <v>2045</v>
      </c>
      <c r="J839" s="1" t="s">
        <v>137</v>
      </c>
      <c r="K839" s="1" t="s">
        <v>138</v>
      </c>
      <c r="L839" s="1">
        <v>2045</v>
      </c>
      <c r="M839" s="1" t="str">
        <f>IF(sum!A832="AT",sum!B832,"*")</f>
        <v>*</v>
      </c>
      <c r="N839" s="1"/>
      <c r="O839" s="1" t="str">
        <f>IF(sum!A832="AT",sum!I832,"*")</f>
        <v>*</v>
      </c>
      <c r="R839" s="1" t="s">
        <v>137</v>
      </c>
      <c r="S839" s="1" t="s">
        <v>138</v>
      </c>
      <c r="T839" s="1">
        <v>2045</v>
      </c>
      <c r="U839" s="1" t="str">
        <f>IF(sum!A832="BC",sum!B832,"*")</f>
        <v>*</v>
      </c>
      <c r="V839" s="1"/>
      <c r="W839" s="1" t="str">
        <f>IF(sum!A832="BC",sum!I832,"*")</f>
        <v>*</v>
      </c>
      <c r="Z839" s="1" t="s">
        <v>137</v>
      </c>
      <c r="AA839" s="1" t="s">
        <v>138</v>
      </c>
      <c r="AB839" s="1">
        <v>2045</v>
      </c>
      <c r="AC839" s="1" t="str">
        <f>IF(sum!A832="MA",sum!B832,"*")</f>
        <v>*</v>
      </c>
      <c r="AD839" s="1"/>
      <c r="AE839" s="1" t="str">
        <f>IF(sum!A832="MA",sum!I832,"*")</f>
        <v>*</v>
      </c>
      <c r="AH839" s="1" t="s">
        <v>137</v>
      </c>
      <c r="AI839" s="1" t="s">
        <v>138</v>
      </c>
      <c r="AJ839" s="1">
        <v>2045</v>
      </c>
      <c r="AK839" s="1" t="str">
        <f>IF(sum!A832="ON",sum!B832,"*")</f>
        <v>*</v>
      </c>
      <c r="AL839" s="1"/>
      <c r="AM839" s="1" t="str">
        <f>IF(sum!A832="ON",sum!I832,"*")</f>
        <v>*</v>
      </c>
      <c r="AP839" s="4" t="s">
        <v>137</v>
      </c>
      <c r="AQ839" s="4" t="s">
        <v>138</v>
      </c>
      <c r="AR839" s="4">
        <v>2045</v>
      </c>
      <c r="AS839" s="1" t="str">
        <f>IF(sum!A832="QU",sum!B832,"*")</f>
        <v>*</v>
      </c>
      <c r="AT839" s="1"/>
      <c r="AU839" s="1" t="str">
        <f>IF(sum!A832="QU",sum!I832,"*")</f>
        <v>*</v>
      </c>
      <c r="AX839" s="1" t="s">
        <v>137</v>
      </c>
      <c r="AY839" s="1" t="s">
        <v>138</v>
      </c>
      <c r="AZ839" s="1">
        <v>2045</v>
      </c>
      <c r="BA839" s="1" t="str">
        <f>IF(sum!A832="SA",sum!B832,"*")</f>
        <v>*</v>
      </c>
      <c r="BB839" s="1"/>
      <c r="BC839" s="1" t="str">
        <f>IF(sum!A832="SA",sum!I832,"*")</f>
        <v>*</v>
      </c>
    </row>
    <row r="840" spans="2:55">
      <c r="B840" s="4" t="s">
        <v>137</v>
      </c>
      <c r="C840" s="4" t="s">
        <v>138</v>
      </c>
      <c r="D840" s="4">
        <v>2045</v>
      </c>
      <c r="J840" s="4" t="s">
        <v>137</v>
      </c>
      <c r="K840" s="4" t="s">
        <v>138</v>
      </c>
      <c r="L840" s="4">
        <v>2045</v>
      </c>
      <c r="M840" s="1" t="str">
        <f>IF(sum!A833="AT",sum!B833,"*")</f>
        <v>*</v>
      </c>
      <c r="N840" s="1"/>
      <c r="O840" s="1" t="str">
        <f>IF(sum!A833="AT",sum!I833,"*")</f>
        <v>*</v>
      </c>
      <c r="R840" s="4" t="s">
        <v>137</v>
      </c>
      <c r="S840" s="4" t="s">
        <v>138</v>
      </c>
      <c r="T840" s="4">
        <v>2045</v>
      </c>
      <c r="U840" s="1" t="str">
        <f>IF(sum!A833="BC",sum!B833,"*")</f>
        <v>*</v>
      </c>
      <c r="V840" s="1"/>
      <c r="W840" s="1" t="str">
        <f>IF(sum!A833="BC",sum!I833,"*")</f>
        <v>*</v>
      </c>
      <c r="Z840" s="4" t="s">
        <v>137</v>
      </c>
      <c r="AA840" s="4" t="s">
        <v>138</v>
      </c>
      <c r="AB840" s="4">
        <v>2045</v>
      </c>
      <c r="AC840" s="1" t="str">
        <f>IF(sum!A833="MA",sum!B833,"*")</f>
        <v>*</v>
      </c>
      <c r="AD840" s="1"/>
      <c r="AE840" s="1" t="str">
        <f>IF(sum!A833="MA",sum!I833,"*")</f>
        <v>*</v>
      </c>
      <c r="AH840" s="4" t="s">
        <v>137</v>
      </c>
      <c r="AI840" s="4" t="s">
        <v>138</v>
      </c>
      <c r="AJ840" s="4">
        <v>2045</v>
      </c>
      <c r="AK840" s="1" t="str">
        <f>IF(sum!A833="ON",sum!B833,"*")</f>
        <v>*</v>
      </c>
      <c r="AL840" s="1"/>
      <c r="AM840" s="1" t="str">
        <f>IF(sum!A833="ON",sum!I833,"*")</f>
        <v>*</v>
      </c>
      <c r="AP840" s="1" t="s">
        <v>137</v>
      </c>
      <c r="AQ840" s="1" t="s">
        <v>138</v>
      </c>
      <c r="AR840" s="1">
        <v>2045</v>
      </c>
      <c r="AS840" s="1" t="str">
        <f>IF(sum!A833="QU",sum!B833,"*")</f>
        <v>*</v>
      </c>
      <c r="AT840" s="1"/>
      <c r="AU840" s="1" t="str">
        <f>IF(sum!A833="QU",sum!I833,"*")</f>
        <v>*</v>
      </c>
      <c r="AX840" s="4" t="s">
        <v>137</v>
      </c>
      <c r="AY840" s="4" t="s">
        <v>138</v>
      </c>
      <c r="AZ840" s="4">
        <v>2045</v>
      </c>
      <c r="BA840" s="1" t="str">
        <f>IF(sum!A833="SA",sum!B833,"*")</f>
        <v>*</v>
      </c>
      <c r="BB840" s="1"/>
      <c r="BC840" s="1" t="str">
        <f>IF(sum!A833="SA",sum!I833,"*")</f>
        <v>*</v>
      </c>
    </row>
    <row r="841" spans="2:55">
      <c r="B841" s="1" t="s">
        <v>137</v>
      </c>
      <c r="C841" s="1" t="s">
        <v>138</v>
      </c>
      <c r="D841" s="1">
        <v>2045</v>
      </c>
      <c r="J841" s="1" t="s">
        <v>137</v>
      </c>
      <c r="K841" s="1" t="s">
        <v>138</v>
      </c>
      <c r="L841" s="1">
        <v>2045</v>
      </c>
      <c r="M841" s="1" t="str">
        <f>IF(sum!A834="AT",sum!B834,"*")</f>
        <v>*</v>
      </c>
      <c r="N841" s="1"/>
      <c r="O841" s="1" t="str">
        <f>IF(sum!A834="AT",sum!I834,"*")</f>
        <v>*</v>
      </c>
      <c r="R841" s="1" t="s">
        <v>137</v>
      </c>
      <c r="S841" s="1" t="s">
        <v>138</v>
      </c>
      <c r="T841" s="1">
        <v>2045</v>
      </c>
      <c r="U841" s="1" t="str">
        <f>IF(sum!A834="BC",sum!B834,"*")</f>
        <v>*</v>
      </c>
      <c r="V841" s="1"/>
      <c r="W841" s="1" t="str">
        <f>IF(sum!A834="BC",sum!I834,"*")</f>
        <v>*</v>
      </c>
      <c r="Z841" s="1" t="s">
        <v>137</v>
      </c>
      <c r="AA841" s="1" t="s">
        <v>138</v>
      </c>
      <c r="AB841" s="1">
        <v>2045</v>
      </c>
      <c r="AC841" s="1" t="str">
        <f>IF(sum!A834="MA",sum!B834,"*")</f>
        <v>*</v>
      </c>
      <c r="AD841" s="1"/>
      <c r="AE841" s="1" t="str">
        <f>IF(sum!A834="MA",sum!I834,"*")</f>
        <v>*</v>
      </c>
      <c r="AH841" s="1" t="s">
        <v>137</v>
      </c>
      <c r="AI841" s="1" t="s">
        <v>138</v>
      </c>
      <c r="AJ841" s="1">
        <v>2045</v>
      </c>
      <c r="AK841" s="1" t="str">
        <f>IF(sum!A834="ON",sum!B834,"*")</f>
        <v>*</v>
      </c>
      <c r="AL841" s="1"/>
      <c r="AM841" s="1" t="str">
        <f>IF(sum!A834="ON",sum!I834,"*")</f>
        <v>*</v>
      </c>
      <c r="AP841" s="4" t="s">
        <v>137</v>
      </c>
      <c r="AQ841" s="4" t="s">
        <v>138</v>
      </c>
      <c r="AR841" s="4">
        <v>2045</v>
      </c>
      <c r="AS841" s="1" t="str">
        <f>IF(sum!A834="QU",sum!B834,"*")</f>
        <v>*</v>
      </c>
      <c r="AT841" s="1"/>
      <c r="AU841" s="1" t="str">
        <f>IF(sum!A834="QU",sum!I834,"*")</f>
        <v>*</v>
      </c>
      <c r="AX841" s="1" t="s">
        <v>137</v>
      </c>
      <c r="AY841" s="1" t="s">
        <v>138</v>
      </c>
      <c r="AZ841" s="1">
        <v>2045</v>
      </c>
      <c r="BA841" s="1" t="str">
        <f>IF(sum!A834="SA",sum!B834,"*")</f>
        <v>*</v>
      </c>
      <c r="BB841" s="1"/>
      <c r="BC841" s="1" t="str">
        <f>IF(sum!A834="SA",sum!I834,"*")</f>
        <v>*</v>
      </c>
    </row>
    <row r="842" spans="2:55">
      <c r="B842" s="4" t="s">
        <v>137</v>
      </c>
      <c r="C842" s="4" t="s">
        <v>138</v>
      </c>
      <c r="D842" s="4">
        <v>2045</v>
      </c>
      <c r="J842" s="4" t="s">
        <v>137</v>
      </c>
      <c r="K842" s="4" t="s">
        <v>138</v>
      </c>
      <c r="L842" s="4">
        <v>2045</v>
      </c>
      <c r="M842" s="1" t="str">
        <f>IF(sum!A835="AT",sum!B835,"*")</f>
        <v>*</v>
      </c>
      <c r="N842" s="1"/>
      <c r="O842" s="1" t="str">
        <f>IF(sum!A835="AT",sum!I835,"*")</f>
        <v>*</v>
      </c>
      <c r="R842" s="4" t="s">
        <v>137</v>
      </c>
      <c r="S842" s="4" t="s">
        <v>138</v>
      </c>
      <c r="T842" s="4">
        <v>2045</v>
      </c>
      <c r="U842" s="1" t="str">
        <f>IF(sum!A835="BC",sum!B835,"*")</f>
        <v>*</v>
      </c>
      <c r="V842" s="1"/>
      <c r="W842" s="1" t="str">
        <f>IF(sum!A835="BC",sum!I835,"*")</f>
        <v>*</v>
      </c>
      <c r="Z842" s="4" t="s">
        <v>137</v>
      </c>
      <c r="AA842" s="4" t="s">
        <v>138</v>
      </c>
      <c r="AB842" s="4">
        <v>2045</v>
      </c>
      <c r="AC842" s="1" t="str">
        <f>IF(sum!A835="MA",sum!B835,"*")</f>
        <v>*</v>
      </c>
      <c r="AD842" s="1"/>
      <c r="AE842" s="1" t="str">
        <f>IF(sum!A835="MA",sum!I835,"*")</f>
        <v>*</v>
      </c>
      <c r="AH842" s="4" t="s">
        <v>137</v>
      </c>
      <c r="AI842" s="4" t="s">
        <v>138</v>
      </c>
      <c r="AJ842" s="4">
        <v>2045</v>
      </c>
      <c r="AK842" s="1" t="str">
        <f>IF(sum!A835="ON",sum!B835,"*")</f>
        <v>*</v>
      </c>
      <c r="AL842" s="1"/>
      <c r="AM842" s="1" t="str">
        <f>IF(sum!A835="ON",sum!I835,"*")</f>
        <v>*</v>
      </c>
      <c r="AP842" s="1" t="s">
        <v>137</v>
      </c>
      <c r="AQ842" s="1" t="s">
        <v>138</v>
      </c>
      <c r="AR842" s="1">
        <v>2045</v>
      </c>
      <c r="AS842" s="1" t="str">
        <f>IF(sum!A835="QU",sum!B835,"*")</f>
        <v>*</v>
      </c>
      <c r="AT842" s="1"/>
      <c r="AU842" s="1" t="str">
        <f>IF(sum!A835="QU",sum!I835,"*")</f>
        <v>*</v>
      </c>
      <c r="AX842" s="4" t="s">
        <v>137</v>
      </c>
      <c r="AY842" s="4" t="s">
        <v>138</v>
      </c>
      <c r="AZ842" s="4">
        <v>2045</v>
      </c>
      <c r="BA842" s="1" t="str">
        <f>IF(sum!A835="SA",sum!B835,"*")</f>
        <v>*</v>
      </c>
      <c r="BB842" s="1"/>
      <c r="BC842" s="1" t="str">
        <f>IF(sum!A835="SA",sum!I835,"*")</f>
        <v>*</v>
      </c>
    </row>
    <row r="843" spans="2:55">
      <c r="B843" s="1" t="s">
        <v>137</v>
      </c>
      <c r="C843" s="1" t="s">
        <v>138</v>
      </c>
      <c r="D843" s="1">
        <v>2045</v>
      </c>
      <c r="J843" s="1" t="s">
        <v>137</v>
      </c>
      <c r="K843" s="1" t="s">
        <v>138</v>
      </c>
      <c r="L843" s="1">
        <v>2045</v>
      </c>
      <c r="M843" s="1" t="str">
        <f>IF(sum!A836="AT",sum!B836,"*")</f>
        <v>*</v>
      </c>
      <c r="N843" s="1"/>
      <c r="O843" s="1" t="str">
        <f>IF(sum!A836="AT",sum!I836,"*")</f>
        <v>*</v>
      </c>
      <c r="R843" s="1" t="s">
        <v>137</v>
      </c>
      <c r="S843" s="1" t="s">
        <v>138</v>
      </c>
      <c r="T843" s="1">
        <v>2045</v>
      </c>
      <c r="U843" s="1" t="str">
        <f>IF(sum!A836="BC",sum!B836,"*")</f>
        <v>*</v>
      </c>
      <c r="V843" s="1"/>
      <c r="W843" s="1" t="str">
        <f>IF(sum!A836="BC",sum!I836,"*")</f>
        <v>*</v>
      </c>
      <c r="Z843" s="1" t="s">
        <v>137</v>
      </c>
      <c r="AA843" s="1" t="s">
        <v>138</v>
      </c>
      <c r="AB843" s="1">
        <v>2045</v>
      </c>
      <c r="AC843" s="1" t="str">
        <f>IF(sum!A836="MA",sum!B836,"*")</f>
        <v>*</v>
      </c>
      <c r="AD843" s="1"/>
      <c r="AE843" s="1" t="str">
        <f>IF(sum!A836="MA",sum!I836,"*")</f>
        <v>*</v>
      </c>
      <c r="AH843" s="1" t="s">
        <v>137</v>
      </c>
      <c r="AI843" s="1" t="s">
        <v>138</v>
      </c>
      <c r="AJ843" s="1">
        <v>2045</v>
      </c>
      <c r="AK843" s="1" t="str">
        <f>IF(sum!A836="ON",sum!B836,"*")</f>
        <v>*</v>
      </c>
      <c r="AL843" s="1"/>
      <c r="AM843" s="1" t="str">
        <f>IF(sum!A836="ON",sum!I836,"*")</f>
        <v>*</v>
      </c>
      <c r="AP843" s="4" t="s">
        <v>137</v>
      </c>
      <c r="AQ843" s="4" t="s">
        <v>138</v>
      </c>
      <c r="AR843" s="4">
        <v>2045</v>
      </c>
      <c r="AS843" s="1" t="str">
        <f>IF(sum!A836="QU",sum!B836,"*")</f>
        <v>*</v>
      </c>
      <c r="AT843" s="1"/>
      <c r="AU843" s="1" t="str">
        <f>IF(sum!A836="QU",sum!I836,"*")</f>
        <v>*</v>
      </c>
      <c r="AX843" s="1" t="s">
        <v>137</v>
      </c>
      <c r="AY843" s="1" t="s">
        <v>138</v>
      </c>
      <c r="AZ843" s="1">
        <v>2045</v>
      </c>
      <c r="BA843" s="1" t="str">
        <f>IF(sum!A836="SA",sum!B836,"*")</f>
        <v>*</v>
      </c>
      <c r="BB843" s="1"/>
      <c r="BC843" s="1" t="str">
        <f>IF(sum!A836="SA",sum!I836,"*")</f>
        <v>*</v>
      </c>
    </row>
    <row r="844" spans="2:55">
      <c r="B844" s="4" t="s">
        <v>137</v>
      </c>
      <c r="C844" s="4" t="s">
        <v>138</v>
      </c>
      <c r="D844" s="4">
        <v>2045</v>
      </c>
      <c r="J844" s="4" t="s">
        <v>137</v>
      </c>
      <c r="K844" s="4" t="s">
        <v>138</v>
      </c>
      <c r="L844" s="4">
        <v>2045</v>
      </c>
      <c r="M844" s="1" t="str">
        <f>IF(sum!A837="AT",sum!B837,"*")</f>
        <v>*</v>
      </c>
      <c r="N844" s="1"/>
      <c r="O844" s="1" t="str">
        <f>IF(sum!A837="AT",sum!I837,"*")</f>
        <v>*</v>
      </c>
      <c r="R844" s="4" t="s">
        <v>137</v>
      </c>
      <c r="S844" s="4" t="s">
        <v>138</v>
      </c>
      <c r="T844" s="4">
        <v>2045</v>
      </c>
      <c r="U844" s="1" t="str">
        <f>IF(sum!A837="BC",sum!B837,"*")</f>
        <v>*</v>
      </c>
      <c r="V844" s="1"/>
      <c r="W844" s="1" t="str">
        <f>IF(sum!A837="BC",sum!I837,"*")</f>
        <v>*</v>
      </c>
      <c r="Z844" s="4" t="s">
        <v>137</v>
      </c>
      <c r="AA844" s="4" t="s">
        <v>138</v>
      </c>
      <c r="AB844" s="4">
        <v>2045</v>
      </c>
      <c r="AC844" s="1" t="str">
        <f>IF(sum!A837="MA",sum!B837,"*")</f>
        <v>*</v>
      </c>
      <c r="AD844" s="1"/>
      <c r="AE844" s="1" t="str">
        <f>IF(sum!A837="MA",sum!I837,"*")</f>
        <v>*</v>
      </c>
      <c r="AH844" s="4" t="s">
        <v>137</v>
      </c>
      <c r="AI844" s="4" t="s">
        <v>138</v>
      </c>
      <c r="AJ844" s="4">
        <v>2045</v>
      </c>
      <c r="AK844" s="1" t="str">
        <f>IF(sum!A837="ON",sum!B837,"*")</f>
        <v>*</v>
      </c>
      <c r="AL844" s="1"/>
      <c r="AM844" s="1" t="str">
        <f>IF(sum!A837="ON",sum!I837,"*")</f>
        <v>*</v>
      </c>
      <c r="AP844" s="1" t="s">
        <v>137</v>
      </c>
      <c r="AQ844" s="1" t="s">
        <v>138</v>
      </c>
      <c r="AR844" s="1">
        <v>2045</v>
      </c>
      <c r="AS844" s="1" t="str">
        <f>IF(sum!A837="QU",sum!B837,"*")</f>
        <v>*</v>
      </c>
      <c r="AT844" s="1"/>
      <c r="AU844" s="1" t="str">
        <f>IF(sum!A837="QU",sum!I837,"*")</f>
        <v>*</v>
      </c>
      <c r="AX844" s="4" t="s">
        <v>137</v>
      </c>
      <c r="AY844" s="4" t="s">
        <v>138</v>
      </c>
      <c r="AZ844" s="4">
        <v>2045</v>
      </c>
      <c r="BA844" s="1" t="str">
        <f>IF(sum!A837="SA",sum!B837,"*")</f>
        <v>*</v>
      </c>
      <c r="BB844" s="1"/>
      <c r="BC844" s="1" t="str">
        <f>IF(sum!A837="SA",sum!I837,"*")</f>
        <v>*</v>
      </c>
    </row>
    <row r="845" spans="2:55">
      <c r="B845" s="1" t="s">
        <v>137</v>
      </c>
      <c r="C845" s="1" t="s">
        <v>138</v>
      </c>
      <c r="D845" s="1">
        <v>2045</v>
      </c>
      <c r="J845" s="1" t="s">
        <v>137</v>
      </c>
      <c r="K845" s="1" t="s">
        <v>138</v>
      </c>
      <c r="L845" s="1">
        <v>2045</v>
      </c>
      <c r="M845" s="1" t="str">
        <f>IF(sum!A838="AT",sum!B838,"*")</f>
        <v>*</v>
      </c>
      <c r="N845" s="1"/>
      <c r="O845" s="1" t="str">
        <f>IF(sum!A838="AT",sum!I838,"*")</f>
        <v>*</v>
      </c>
      <c r="R845" s="1" t="s">
        <v>137</v>
      </c>
      <c r="S845" s="1" t="s">
        <v>138</v>
      </c>
      <c r="T845" s="1">
        <v>2045</v>
      </c>
      <c r="U845" s="1" t="str">
        <f>IF(sum!A838="BC",sum!B838,"*")</f>
        <v>*</v>
      </c>
      <c r="V845" s="1"/>
      <c r="W845" s="1" t="str">
        <f>IF(sum!A838="BC",sum!I838,"*")</f>
        <v>*</v>
      </c>
      <c r="Z845" s="1" t="s">
        <v>137</v>
      </c>
      <c r="AA845" s="1" t="s">
        <v>138</v>
      </c>
      <c r="AB845" s="1">
        <v>2045</v>
      </c>
      <c r="AC845" s="1" t="str">
        <f>IF(sum!A838="MA",sum!B838,"*")</f>
        <v>*</v>
      </c>
      <c r="AD845" s="1"/>
      <c r="AE845" s="1" t="str">
        <f>IF(sum!A838="MA",sum!I838,"*")</f>
        <v>*</v>
      </c>
      <c r="AH845" s="1" t="s">
        <v>137</v>
      </c>
      <c r="AI845" s="1" t="s">
        <v>138</v>
      </c>
      <c r="AJ845" s="1">
        <v>2045</v>
      </c>
      <c r="AK845" s="1" t="str">
        <f>IF(sum!A838="ON",sum!B838,"*")</f>
        <v>*</v>
      </c>
      <c r="AL845" s="1"/>
      <c r="AM845" s="1" t="str">
        <f>IF(sum!A838="ON",sum!I838,"*")</f>
        <v>*</v>
      </c>
      <c r="AP845" s="4" t="s">
        <v>137</v>
      </c>
      <c r="AQ845" s="4" t="s">
        <v>138</v>
      </c>
      <c r="AR845" s="4">
        <v>2045</v>
      </c>
      <c r="AS845" s="1" t="str">
        <f>IF(sum!A838="QU",sum!B838,"*")</f>
        <v>*</v>
      </c>
      <c r="AT845" s="1"/>
      <c r="AU845" s="1" t="str">
        <f>IF(sum!A838="QU",sum!I838,"*")</f>
        <v>*</v>
      </c>
      <c r="AX845" s="1" t="s">
        <v>137</v>
      </c>
      <c r="AY845" s="1" t="s">
        <v>138</v>
      </c>
      <c r="AZ845" s="1">
        <v>2045</v>
      </c>
      <c r="BA845" s="1" t="str">
        <f>IF(sum!A838="SA",sum!B838,"*")</f>
        <v>*</v>
      </c>
      <c r="BB845" s="1"/>
      <c r="BC845" s="1" t="str">
        <f>IF(sum!A838="SA",sum!I838,"*")</f>
        <v>*</v>
      </c>
    </row>
    <row r="846" spans="2:55">
      <c r="B846" s="4" t="s">
        <v>137</v>
      </c>
      <c r="C846" s="4" t="s">
        <v>138</v>
      </c>
      <c r="D846" s="4">
        <v>2045</v>
      </c>
      <c r="J846" s="4" t="s">
        <v>137</v>
      </c>
      <c r="K846" s="4" t="s">
        <v>138</v>
      </c>
      <c r="L846" s="4">
        <v>2045</v>
      </c>
      <c r="M846" s="1" t="str">
        <f>IF(sum!A839="AT",sum!B839,"*")</f>
        <v>*</v>
      </c>
      <c r="N846" s="1"/>
      <c r="O846" s="1" t="str">
        <f>IF(sum!A839="AT",sum!I839,"*")</f>
        <v>*</v>
      </c>
      <c r="R846" s="4" t="s">
        <v>137</v>
      </c>
      <c r="S846" s="4" t="s">
        <v>138</v>
      </c>
      <c r="T846" s="4">
        <v>2045</v>
      </c>
      <c r="U846" s="1" t="str">
        <f>IF(sum!A839="BC",sum!B839,"*")</f>
        <v>*</v>
      </c>
      <c r="V846" s="1"/>
      <c r="W846" s="1" t="str">
        <f>IF(sum!A839="BC",sum!I839,"*")</f>
        <v>*</v>
      </c>
      <c r="Z846" s="4" t="s">
        <v>137</v>
      </c>
      <c r="AA846" s="4" t="s">
        <v>138</v>
      </c>
      <c r="AB846" s="4">
        <v>2045</v>
      </c>
      <c r="AC846" s="1" t="str">
        <f>IF(sum!A839="MA",sum!B839,"*")</f>
        <v>*</v>
      </c>
      <c r="AD846" s="1"/>
      <c r="AE846" s="1" t="str">
        <f>IF(sum!A839="MA",sum!I839,"*")</f>
        <v>*</v>
      </c>
      <c r="AH846" s="4" t="s">
        <v>137</v>
      </c>
      <c r="AI846" s="4" t="s">
        <v>138</v>
      </c>
      <c r="AJ846" s="4">
        <v>2045</v>
      </c>
      <c r="AK846" s="1" t="str">
        <f>IF(sum!A839="ON",sum!B839,"*")</f>
        <v>*</v>
      </c>
      <c r="AL846" s="1"/>
      <c r="AM846" s="1" t="str">
        <f>IF(sum!A839="ON",sum!I839,"*")</f>
        <v>*</v>
      </c>
      <c r="AP846" s="1" t="s">
        <v>137</v>
      </c>
      <c r="AQ846" s="1" t="s">
        <v>138</v>
      </c>
      <c r="AR846" s="1">
        <v>2045</v>
      </c>
      <c r="AS846" s="1" t="str">
        <f>IF(sum!A839="QU",sum!B839,"*")</f>
        <v>*</v>
      </c>
      <c r="AT846" s="1"/>
      <c r="AU846" s="1" t="str">
        <f>IF(sum!A839="QU",sum!I839,"*")</f>
        <v>*</v>
      </c>
      <c r="AX846" s="4" t="s">
        <v>137</v>
      </c>
      <c r="AY846" s="4" t="s">
        <v>138</v>
      </c>
      <c r="AZ846" s="4">
        <v>2045</v>
      </c>
      <c r="BA846" s="1" t="str">
        <f>IF(sum!A839="SA",sum!B839,"*")</f>
        <v>*</v>
      </c>
      <c r="BB846" s="1"/>
      <c r="BC846" s="1" t="str">
        <f>IF(sum!A839="SA",sum!I839,"*")</f>
        <v>*</v>
      </c>
    </row>
    <row r="847" spans="2:55">
      <c r="B847" s="1" t="s">
        <v>137</v>
      </c>
      <c r="C847" s="1" t="s">
        <v>138</v>
      </c>
      <c r="D847" s="1">
        <v>2045</v>
      </c>
      <c r="J847" s="1" t="s">
        <v>137</v>
      </c>
      <c r="K847" s="1" t="s">
        <v>138</v>
      </c>
      <c r="L847" s="1">
        <v>2045</v>
      </c>
      <c r="M847" s="1" t="str">
        <f>IF(sum!A840="AT",sum!B840,"*")</f>
        <v>*</v>
      </c>
      <c r="N847" s="1"/>
      <c r="O847" s="1" t="str">
        <f>IF(sum!A840="AT",sum!I840,"*")</f>
        <v>*</v>
      </c>
      <c r="R847" s="1" t="s">
        <v>137</v>
      </c>
      <c r="S847" s="1" t="s">
        <v>138</v>
      </c>
      <c r="T847" s="1">
        <v>2045</v>
      </c>
      <c r="U847" s="1" t="str">
        <f>IF(sum!A840="BC",sum!B840,"*")</f>
        <v>*</v>
      </c>
      <c r="V847" s="1"/>
      <c r="W847" s="1" t="str">
        <f>IF(sum!A840="BC",sum!I840,"*")</f>
        <v>*</v>
      </c>
      <c r="Z847" s="1" t="s">
        <v>137</v>
      </c>
      <c r="AA847" s="1" t="s">
        <v>138</v>
      </c>
      <c r="AB847" s="1">
        <v>2045</v>
      </c>
      <c r="AC847" s="1" t="str">
        <f>IF(sum!A840="MA",sum!B840,"*")</f>
        <v>*</v>
      </c>
      <c r="AD847" s="1"/>
      <c r="AE847" s="1" t="str">
        <f>IF(sum!A840="MA",sum!I840,"*")</f>
        <v>*</v>
      </c>
      <c r="AH847" s="1" t="s">
        <v>137</v>
      </c>
      <c r="AI847" s="1" t="s">
        <v>138</v>
      </c>
      <c r="AJ847" s="1">
        <v>2045</v>
      </c>
      <c r="AK847" s="1" t="str">
        <f>IF(sum!A840="ON",sum!B840,"*")</f>
        <v>*</v>
      </c>
      <c r="AL847" s="1"/>
      <c r="AM847" s="1" t="str">
        <f>IF(sum!A840="ON",sum!I840,"*")</f>
        <v>*</v>
      </c>
      <c r="AP847" s="4" t="s">
        <v>137</v>
      </c>
      <c r="AQ847" s="4" t="s">
        <v>138</v>
      </c>
      <c r="AR847" s="4">
        <v>2045</v>
      </c>
      <c r="AS847" s="1" t="str">
        <f>IF(sum!A840="QU",sum!B840,"*")</f>
        <v>*</v>
      </c>
      <c r="AT847" s="1"/>
      <c r="AU847" s="1" t="str">
        <f>IF(sum!A840="QU",sum!I840,"*")</f>
        <v>*</v>
      </c>
      <c r="AX847" s="1" t="s">
        <v>137</v>
      </c>
      <c r="AY847" s="1" t="s">
        <v>138</v>
      </c>
      <c r="AZ847" s="1">
        <v>2045</v>
      </c>
      <c r="BA847" s="1" t="str">
        <f>IF(sum!A840="SA",sum!B840,"*")</f>
        <v>*</v>
      </c>
      <c r="BB847" s="1"/>
      <c r="BC847" s="1" t="str">
        <f>IF(sum!A840="SA",sum!I840,"*")</f>
        <v>*</v>
      </c>
    </row>
    <row r="848" spans="2:55">
      <c r="B848" s="4" t="s">
        <v>137</v>
      </c>
      <c r="C848" s="4" t="s">
        <v>138</v>
      </c>
      <c r="D848" s="4">
        <v>2045</v>
      </c>
      <c r="J848" s="4" t="s">
        <v>137</v>
      </c>
      <c r="K848" s="4" t="s">
        <v>138</v>
      </c>
      <c r="L848" s="4">
        <v>2045</v>
      </c>
      <c r="M848" s="1" t="str">
        <f>IF(sum!A841="AT",sum!B841,"*")</f>
        <v>*</v>
      </c>
      <c r="N848" s="1"/>
      <c r="O848" s="1" t="str">
        <f>IF(sum!A841="AT",sum!I841,"*")</f>
        <v>*</v>
      </c>
      <c r="R848" s="4" t="s">
        <v>137</v>
      </c>
      <c r="S848" s="4" t="s">
        <v>138</v>
      </c>
      <c r="T848" s="4">
        <v>2045</v>
      </c>
      <c r="U848" s="1" t="str">
        <f>IF(sum!A841="BC",sum!B841,"*")</f>
        <v>*</v>
      </c>
      <c r="V848" s="1"/>
      <c r="W848" s="1" t="str">
        <f>IF(sum!A841="BC",sum!I841,"*")</f>
        <v>*</v>
      </c>
      <c r="Z848" s="4" t="s">
        <v>137</v>
      </c>
      <c r="AA848" s="4" t="s">
        <v>138</v>
      </c>
      <c r="AB848" s="4">
        <v>2045</v>
      </c>
      <c r="AC848" s="1" t="str">
        <f>IF(sum!A841="MA",sum!B841,"*")</f>
        <v>*</v>
      </c>
      <c r="AD848" s="1"/>
      <c r="AE848" s="1" t="str">
        <f>IF(sum!A841="MA",sum!I841,"*")</f>
        <v>*</v>
      </c>
      <c r="AH848" s="4" t="s">
        <v>137</v>
      </c>
      <c r="AI848" s="4" t="s">
        <v>138</v>
      </c>
      <c r="AJ848" s="4">
        <v>2045</v>
      </c>
      <c r="AK848" s="1" t="str">
        <f>IF(sum!A841="ON",sum!B841,"*")</f>
        <v>*</v>
      </c>
      <c r="AL848" s="1"/>
      <c r="AM848" s="1" t="str">
        <f>IF(sum!A841="ON",sum!I841,"*")</f>
        <v>*</v>
      </c>
      <c r="AP848" s="1" t="s">
        <v>137</v>
      </c>
      <c r="AQ848" s="1" t="s">
        <v>138</v>
      </c>
      <c r="AR848" s="1">
        <v>2045</v>
      </c>
      <c r="AS848" s="1" t="str">
        <f>IF(sum!A841="QU",sum!B841,"*")</f>
        <v>*</v>
      </c>
      <c r="AT848" s="1"/>
      <c r="AU848" s="1" t="str">
        <f>IF(sum!A841="QU",sum!I841,"*")</f>
        <v>*</v>
      </c>
      <c r="AX848" s="4" t="s">
        <v>137</v>
      </c>
      <c r="AY848" s="4" t="s">
        <v>138</v>
      </c>
      <c r="AZ848" s="4">
        <v>2045</v>
      </c>
      <c r="BA848" s="1" t="str">
        <f>IF(sum!A841="SA",sum!B841,"*")</f>
        <v>*</v>
      </c>
      <c r="BB848" s="1"/>
      <c r="BC848" s="1" t="str">
        <f>IF(sum!A841="SA",sum!I841,"*")</f>
        <v>*</v>
      </c>
    </row>
    <row r="849" spans="2:55">
      <c r="B849" s="1" t="s">
        <v>137</v>
      </c>
      <c r="C849" s="1" t="s">
        <v>138</v>
      </c>
      <c r="D849" s="1">
        <v>2045</v>
      </c>
      <c r="J849" s="1" t="s">
        <v>137</v>
      </c>
      <c r="K849" s="1" t="s">
        <v>138</v>
      </c>
      <c r="L849" s="1">
        <v>2045</v>
      </c>
      <c r="M849" s="1" t="str">
        <f>IF(sum!A842="AT",sum!B842,"*")</f>
        <v>*</v>
      </c>
      <c r="N849" s="1"/>
      <c r="O849" s="1" t="str">
        <f>IF(sum!A842="AT",sum!I842,"*")</f>
        <v>*</v>
      </c>
      <c r="R849" s="1" t="s">
        <v>137</v>
      </c>
      <c r="S849" s="1" t="s">
        <v>138</v>
      </c>
      <c r="T849" s="1">
        <v>2045</v>
      </c>
      <c r="U849" s="1" t="str">
        <f>IF(sum!A842="BC",sum!B842,"*")</f>
        <v>*</v>
      </c>
      <c r="V849" s="1"/>
      <c r="W849" s="1" t="str">
        <f>IF(sum!A842="BC",sum!I842,"*")</f>
        <v>*</v>
      </c>
      <c r="Z849" s="1" t="s">
        <v>137</v>
      </c>
      <c r="AA849" s="1" t="s">
        <v>138</v>
      </c>
      <c r="AB849" s="1">
        <v>2045</v>
      </c>
      <c r="AC849" s="1" t="str">
        <f>IF(sum!A842="MA",sum!B842,"*")</f>
        <v>*</v>
      </c>
      <c r="AD849" s="1"/>
      <c r="AE849" s="1" t="str">
        <f>IF(sum!A842="MA",sum!I842,"*")</f>
        <v>*</v>
      </c>
      <c r="AH849" s="1" t="s">
        <v>137</v>
      </c>
      <c r="AI849" s="1" t="s">
        <v>138</v>
      </c>
      <c r="AJ849" s="1">
        <v>2045</v>
      </c>
      <c r="AK849" s="1" t="str">
        <f>IF(sum!A842="ON",sum!B842,"*")</f>
        <v>*</v>
      </c>
      <c r="AL849" s="1"/>
      <c r="AM849" s="1" t="str">
        <f>IF(sum!A842="ON",sum!I842,"*")</f>
        <v>*</v>
      </c>
      <c r="AP849" s="4" t="s">
        <v>137</v>
      </c>
      <c r="AQ849" s="4" t="s">
        <v>138</v>
      </c>
      <c r="AR849" s="4">
        <v>2045</v>
      </c>
      <c r="AS849" s="1" t="str">
        <f>IF(sum!A842="QU",sum!B842,"*")</f>
        <v>*</v>
      </c>
      <c r="AT849" s="1"/>
      <c r="AU849" s="1" t="str">
        <f>IF(sum!A842="QU",sum!I842,"*")</f>
        <v>*</v>
      </c>
      <c r="AX849" s="1" t="s">
        <v>137</v>
      </c>
      <c r="AY849" s="1" t="s">
        <v>138</v>
      </c>
      <c r="AZ849" s="1">
        <v>2045</v>
      </c>
      <c r="BA849" s="1" t="str">
        <f>IF(sum!A842="SA",sum!B842,"*")</f>
        <v>*</v>
      </c>
      <c r="BB849" s="1"/>
      <c r="BC849" s="1" t="str">
        <f>IF(sum!A842="SA",sum!I842,"*")</f>
        <v>*</v>
      </c>
    </row>
    <row r="850" spans="2:55">
      <c r="B850" s="4" t="s">
        <v>137</v>
      </c>
      <c r="C850" s="4" t="s">
        <v>138</v>
      </c>
      <c r="D850" s="4">
        <v>2045</v>
      </c>
      <c r="J850" s="4" t="s">
        <v>137</v>
      </c>
      <c r="K850" s="4" t="s">
        <v>138</v>
      </c>
      <c r="L850" s="4">
        <v>2045</v>
      </c>
      <c r="M850" s="1" t="str">
        <f>IF(sum!A843="AT",sum!B843,"*")</f>
        <v>*</v>
      </c>
      <c r="N850" s="1"/>
      <c r="O850" s="1" t="str">
        <f>IF(sum!A843="AT",sum!I843,"*")</f>
        <v>*</v>
      </c>
      <c r="R850" s="4" t="s">
        <v>137</v>
      </c>
      <c r="S850" s="4" t="s">
        <v>138</v>
      </c>
      <c r="T850" s="4">
        <v>2045</v>
      </c>
      <c r="U850" s="1" t="str">
        <f>IF(sum!A843="BC",sum!B843,"*")</f>
        <v>*</v>
      </c>
      <c r="V850" s="1"/>
      <c r="W850" s="1" t="str">
        <f>IF(sum!A843="BC",sum!I843,"*")</f>
        <v>*</v>
      </c>
      <c r="Z850" s="4" t="s">
        <v>137</v>
      </c>
      <c r="AA850" s="4" t="s">
        <v>138</v>
      </c>
      <c r="AB850" s="4">
        <v>2045</v>
      </c>
      <c r="AC850" s="1" t="str">
        <f>IF(sum!A843="MA",sum!B843,"*")</f>
        <v>*</v>
      </c>
      <c r="AD850" s="1"/>
      <c r="AE850" s="1" t="str">
        <f>IF(sum!A843="MA",sum!I843,"*")</f>
        <v>*</v>
      </c>
      <c r="AH850" s="4" t="s">
        <v>137</v>
      </c>
      <c r="AI850" s="4" t="s">
        <v>138</v>
      </c>
      <c r="AJ850" s="4">
        <v>2045</v>
      </c>
      <c r="AK850" s="1" t="str">
        <f>IF(sum!A843="ON",sum!B843,"*")</f>
        <v>*</v>
      </c>
      <c r="AL850" s="1"/>
      <c r="AM850" s="1" t="str">
        <f>IF(sum!A843="ON",sum!I843,"*")</f>
        <v>*</v>
      </c>
      <c r="AP850" s="1" t="s">
        <v>137</v>
      </c>
      <c r="AQ850" s="1" t="s">
        <v>138</v>
      </c>
      <c r="AR850" s="1">
        <v>2045</v>
      </c>
      <c r="AS850" s="1" t="str">
        <f>IF(sum!A843="QU",sum!B843,"*")</f>
        <v>*</v>
      </c>
      <c r="AT850" s="1"/>
      <c r="AU850" s="1" t="str">
        <f>IF(sum!A843="QU",sum!I843,"*")</f>
        <v>*</v>
      </c>
      <c r="AX850" s="4" t="s">
        <v>137</v>
      </c>
      <c r="AY850" s="4" t="s">
        <v>138</v>
      </c>
      <c r="AZ850" s="4">
        <v>2045</v>
      </c>
      <c r="BA850" s="1" t="str">
        <f>IF(sum!A843="SA",sum!B843,"*")</f>
        <v>*</v>
      </c>
      <c r="BB850" s="1"/>
      <c r="BC850" s="1" t="str">
        <f>IF(sum!A843="SA",sum!I843,"*")</f>
        <v>*</v>
      </c>
    </row>
    <row r="851" spans="2:55">
      <c r="B851" s="1" t="s">
        <v>137</v>
      </c>
      <c r="C851" s="1" t="s">
        <v>138</v>
      </c>
      <c r="D851" s="1">
        <v>2045</v>
      </c>
      <c r="J851" s="1" t="s">
        <v>137</v>
      </c>
      <c r="K851" s="1" t="s">
        <v>138</v>
      </c>
      <c r="L851" s="1">
        <v>2045</v>
      </c>
      <c r="M851" s="1" t="str">
        <f>IF(sum!A844="AT",sum!B844,"*")</f>
        <v>*</v>
      </c>
      <c r="N851" s="1"/>
      <c r="O851" s="1" t="str">
        <f>IF(sum!A844="AT",sum!I844,"*")</f>
        <v>*</v>
      </c>
      <c r="R851" s="1" t="s">
        <v>137</v>
      </c>
      <c r="S851" s="1" t="s">
        <v>138</v>
      </c>
      <c r="T851" s="1">
        <v>2045</v>
      </c>
      <c r="U851" s="1" t="str">
        <f>IF(sum!A844="BC",sum!B844,"*")</f>
        <v>*</v>
      </c>
      <c r="V851" s="1"/>
      <c r="W851" s="1" t="str">
        <f>IF(sum!A844="BC",sum!I844,"*")</f>
        <v>*</v>
      </c>
      <c r="Z851" s="1" t="s">
        <v>137</v>
      </c>
      <c r="AA851" s="1" t="s">
        <v>138</v>
      </c>
      <c r="AB851" s="1">
        <v>2045</v>
      </c>
      <c r="AC851" s="1" t="str">
        <f>IF(sum!A844="MA",sum!B844,"*")</f>
        <v>*</v>
      </c>
      <c r="AD851" s="1"/>
      <c r="AE851" s="1" t="str">
        <f>IF(sum!A844="MA",sum!I844,"*")</f>
        <v>*</v>
      </c>
      <c r="AH851" s="1" t="s">
        <v>137</v>
      </c>
      <c r="AI851" s="1" t="s">
        <v>138</v>
      </c>
      <c r="AJ851" s="1">
        <v>2045</v>
      </c>
      <c r="AK851" s="1" t="str">
        <f>IF(sum!A844="ON",sum!B844,"*")</f>
        <v>*</v>
      </c>
      <c r="AL851" s="1"/>
      <c r="AM851" s="1" t="str">
        <f>IF(sum!A844="ON",sum!I844,"*")</f>
        <v>*</v>
      </c>
      <c r="AP851" s="4" t="s">
        <v>137</v>
      </c>
      <c r="AQ851" s="4" t="s">
        <v>138</v>
      </c>
      <c r="AR851" s="4">
        <v>2045</v>
      </c>
      <c r="AS851" s="1" t="str">
        <f>IF(sum!A844="QU",sum!B844,"*")</f>
        <v>*</v>
      </c>
      <c r="AT851" s="1"/>
      <c r="AU851" s="1" t="str">
        <f>IF(sum!A844="QU",sum!I844,"*")</f>
        <v>*</v>
      </c>
      <c r="AX851" s="1" t="s">
        <v>137</v>
      </c>
      <c r="AY851" s="1" t="s">
        <v>138</v>
      </c>
      <c r="AZ851" s="1">
        <v>2045</v>
      </c>
      <c r="BA851" s="1" t="str">
        <f>IF(sum!A844="SA",sum!B844,"*")</f>
        <v>*</v>
      </c>
      <c r="BB851" s="1"/>
      <c r="BC851" s="1" t="str">
        <f>IF(sum!A844="SA",sum!I844,"*")</f>
        <v>*</v>
      </c>
    </row>
    <row r="852" spans="2:55">
      <c r="B852" s="4" t="s">
        <v>137</v>
      </c>
      <c r="C852" s="4" t="s">
        <v>138</v>
      </c>
      <c r="D852" s="4">
        <v>2045</v>
      </c>
      <c r="J852" s="4" t="s">
        <v>137</v>
      </c>
      <c r="K852" s="4" t="s">
        <v>138</v>
      </c>
      <c r="L852" s="4">
        <v>2045</v>
      </c>
      <c r="M852" s="1" t="str">
        <f>IF(sum!A845="AT",sum!B845,"*")</f>
        <v>*</v>
      </c>
      <c r="N852" s="1"/>
      <c r="O852" s="1" t="str">
        <f>IF(sum!A845="AT",sum!I845,"*")</f>
        <v>*</v>
      </c>
      <c r="R852" s="4" t="s">
        <v>137</v>
      </c>
      <c r="S852" s="4" t="s">
        <v>138</v>
      </c>
      <c r="T852" s="4">
        <v>2045</v>
      </c>
      <c r="U852" s="1" t="str">
        <f>IF(sum!A845="BC",sum!B845,"*")</f>
        <v>*</v>
      </c>
      <c r="V852" s="1"/>
      <c r="W852" s="1" t="str">
        <f>IF(sum!A845="BC",sum!I845,"*")</f>
        <v>*</v>
      </c>
      <c r="Z852" s="4" t="s">
        <v>137</v>
      </c>
      <c r="AA852" s="4" t="s">
        <v>138</v>
      </c>
      <c r="AB852" s="4">
        <v>2045</v>
      </c>
      <c r="AC852" s="1" t="str">
        <f>IF(sum!A845="MA",sum!B845,"*")</f>
        <v>*</v>
      </c>
      <c r="AD852" s="1"/>
      <c r="AE852" s="1" t="str">
        <f>IF(sum!A845="MA",sum!I845,"*")</f>
        <v>*</v>
      </c>
      <c r="AH852" s="4" t="s">
        <v>137</v>
      </c>
      <c r="AI852" s="4" t="s">
        <v>138</v>
      </c>
      <c r="AJ852" s="4">
        <v>2045</v>
      </c>
      <c r="AK852" s="1" t="str">
        <f>IF(sum!A845="ON",sum!B845,"*")</f>
        <v>*</v>
      </c>
      <c r="AL852" s="1"/>
      <c r="AM852" s="1" t="str">
        <f>IF(sum!A845="ON",sum!I845,"*")</f>
        <v>*</v>
      </c>
      <c r="AP852" s="1" t="s">
        <v>137</v>
      </c>
      <c r="AQ852" s="1" t="s">
        <v>138</v>
      </c>
      <c r="AR852" s="1">
        <v>2045</v>
      </c>
      <c r="AS852" s="1" t="str">
        <f>IF(sum!A845="QU",sum!B845,"*")</f>
        <v>*</v>
      </c>
      <c r="AT852" s="1"/>
      <c r="AU852" s="1" t="str">
        <f>IF(sum!A845="QU",sum!I845,"*")</f>
        <v>*</v>
      </c>
      <c r="AX852" s="4" t="s">
        <v>137</v>
      </c>
      <c r="AY852" s="4" t="s">
        <v>138</v>
      </c>
      <c r="AZ852" s="4">
        <v>2045</v>
      </c>
      <c r="BA852" s="1" t="str">
        <f>IF(sum!A845="SA",sum!B845,"*")</f>
        <v>*</v>
      </c>
      <c r="BB852" s="1"/>
      <c r="BC852" s="1" t="str">
        <f>IF(sum!A845="SA",sum!I845,"*")</f>
        <v>*</v>
      </c>
    </row>
    <row r="853" spans="2:55">
      <c r="B853" s="1" t="s">
        <v>137</v>
      </c>
      <c r="C853" s="1" t="s">
        <v>138</v>
      </c>
      <c r="D853" s="1">
        <v>2045</v>
      </c>
      <c r="J853" s="1" t="s">
        <v>137</v>
      </c>
      <c r="K853" s="1" t="s">
        <v>138</v>
      </c>
      <c r="L853" s="1">
        <v>2045</v>
      </c>
      <c r="M853" s="1" t="str">
        <f>IF(sum!A846="AT",sum!B846,"*")</f>
        <v>*</v>
      </c>
      <c r="N853" s="1"/>
      <c r="O853" s="1" t="str">
        <f>IF(sum!A846="AT",sum!I846,"*")</f>
        <v>*</v>
      </c>
      <c r="R853" s="1" t="s">
        <v>137</v>
      </c>
      <c r="S853" s="1" t="s">
        <v>138</v>
      </c>
      <c r="T853" s="1">
        <v>2045</v>
      </c>
      <c r="U853" s="1" t="str">
        <f>IF(sum!A846="BC",sum!B846,"*")</f>
        <v>*</v>
      </c>
      <c r="V853" s="1"/>
      <c r="W853" s="1" t="str">
        <f>IF(sum!A846="BC",sum!I846,"*")</f>
        <v>*</v>
      </c>
      <c r="Z853" s="1" t="s">
        <v>137</v>
      </c>
      <c r="AA853" s="1" t="s">
        <v>138</v>
      </c>
      <c r="AB853" s="1">
        <v>2045</v>
      </c>
      <c r="AC853" s="1" t="str">
        <f>IF(sum!A846="MA",sum!B846,"*")</f>
        <v>*</v>
      </c>
      <c r="AD853" s="1"/>
      <c r="AE853" s="1" t="str">
        <f>IF(sum!A846="MA",sum!I846,"*")</f>
        <v>*</v>
      </c>
      <c r="AH853" s="1" t="s">
        <v>137</v>
      </c>
      <c r="AI853" s="1" t="s">
        <v>138</v>
      </c>
      <c r="AJ853" s="1">
        <v>2045</v>
      </c>
      <c r="AK853" s="1" t="str">
        <f>IF(sum!A846="ON",sum!B846,"*")</f>
        <v>*</v>
      </c>
      <c r="AL853" s="1"/>
      <c r="AM853" s="1" t="str">
        <f>IF(sum!A846="ON",sum!I846,"*")</f>
        <v>*</v>
      </c>
      <c r="AP853" s="4" t="s">
        <v>137</v>
      </c>
      <c r="AQ853" s="4" t="s">
        <v>138</v>
      </c>
      <c r="AR853" s="4">
        <v>2045</v>
      </c>
      <c r="AS853" s="1" t="str">
        <f>IF(sum!A846="QU",sum!B846,"*")</f>
        <v>*</v>
      </c>
      <c r="AT853" s="1"/>
      <c r="AU853" s="1" t="str">
        <f>IF(sum!A846="QU",sum!I846,"*")</f>
        <v>*</v>
      </c>
      <c r="AX853" s="1" t="s">
        <v>137</v>
      </c>
      <c r="AY853" s="1" t="s">
        <v>138</v>
      </c>
      <c r="AZ853" s="1">
        <v>2045</v>
      </c>
      <c r="BA853" s="1" t="str">
        <f>IF(sum!A846="SA",sum!B846,"*")</f>
        <v>*</v>
      </c>
      <c r="BB853" s="1"/>
      <c r="BC853" s="1" t="str">
        <f>IF(sum!A846="SA",sum!I846,"*")</f>
        <v>*</v>
      </c>
    </row>
    <row r="854" spans="2:55">
      <c r="B854" s="4" t="s">
        <v>137</v>
      </c>
      <c r="C854" s="4" t="s">
        <v>138</v>
      </c>
      <c r="D854" s="4">
        <v>2045</v>
      </c>
      <c r="J854" s="4" t="s">
        <v>137</v>
      </c>
      <c r="K854" s="4" t="s">
        <v>138</v>
      </c>
      <c r="L854" s="4">
        <v>2045</v>
      </c>
      <c r="M854" s="1" t="str">
        <f>IF(sum!A847="AT",sum!B847,"*")</f>
        <v>*</v>
      </c>
      <c r="N854" s="1"/>
      <c r="O854" s="1" t="str">
        <f>IF(sum!A847="AT",sum!I847,"*")</f>
        <v>*</v>
      </c>
      <c r="R854" s="4" t="s">
        <v>137</v>
      </c>
      <c r="S854" s="4" t="s">
        <v>138</v>
      </c>
      <c r="T854" s="4">
        <v>2045</v>
      </c>
      <c r="U854" s="1" t="str">
        <f>IF(sum!A847="BC",sum!B847,"*")</f>
        <v>*</v>
      </c>
      <c r="V854" s="1"/>
      <c r="W854" s="1" t="str">
        <f>IF(sum!A847="BC",sum!I847,"*")</f>
        <v>*</v>
      </c>
      <c r="Z854" s="4" t="s">
        <v>137</v>
      </c>
      <c r="AA854" s="4" t="s">
        <v>138</v>
      </c>
      <c r="AB854" s="4">
        <v>2045</v>
      </c>
      <c r="AC854" s="1" t="str">
        <f>IF(sum!A847="MA",sum!B847,"*")</f>
        <v>*</v>
      </c>
      <c r="AD854" s="1"/>
      <c r="AE854" s="1" t="str">
        <f>IF(sum!A847="MA",sum!I847,"*")</f>
        <v>*</v>
      </c>
      <c r="AH854" s="4" t="s">
        <v>137</v>
      </c>
      <c r="AI854" s="4" t="s">
        <v>138</v>
      </c>
      <c r="AJ854" s="4">
        <v>2045</v>
      </c>
      <c r="AK854" s="1" t="str">
        <f>IF(sum!A847="ON",sum!B847,"*")</f>
        <v>*</v>
      </c>
      <c r="AL854" s="1"/>
      <c r="AM854" s="1" t="str">
        <f>IF(sum!A847="ON",sum!I847,"*")</f>
        <v>*</v>
      </c>
      <c r="AP854" s="1" t="s">
        <v>137</v>
      </c>
      <c r="AQ854" s="1" t="s">
        <v>138</v>
      </c>
      <c r="AR854" s="1">
        <v>2045</v>
      </c>
      <c r="AS854" s="1" t="str">
        <f>IF(sum!A847="QU",sum!B847,"*")</f>
        <v>*</v>
      </c>
      <c r="AT854" s="1"/>
      <c r="AU854" s="1" t="str">
        <f>IF(sum!A847="QU",sum!I847,"*")</f>
        <v>*</v>
      </c>
      <c r="AX854" s="4" t="s">
        <v>137</v>
      </c>
      <c r="AY854" s="4" t="s">
        <v>138</v>
      </c>
      <c r="AZ854" s="4">
        <v>2045</v>
      </c>
      <c r="BA854" s="1" t="str">
        <f>IF(sum!A847="SA",sum!B847,"*")</f>
        <v>*</v>
      </c>
      <c r="BB854" s="1"/>
      <c r="BC854" s="1" t="str">
        <f>IF(sum!A847="SA",sum!I847,"*")</f>
        <v>*</v>
      </c>
    </row>
    <row r="855" spans="2:55">
      <c r="B855" s="1" t="s">
        <v>137</v>
      </c>
      <c r="C855" s="1" t="s">
        <v>138</v>
      </c>
      <c r="D855" s="1">
        <v>2045</v>
      </c>
      <c r="J855" s="1" t="s">
        <v>137</v>
      </c>
      <c r="K855" s="1" t="s">
        <v>138</v>
      </c>
      <c r="L855" s="1">
        <v>2045</v>
      </c>
      <c r="M855" s="1" t="str">
        <f>IF(sum!A848="AT",sum!B848,"*")</f>
        <v>*</v>
      </c>
      <c r="N855" s="1"/>
      <c r="O855" s="1" t="str">
        <f>IF(sum!A848="AT",sum!I848,"*")</f>
        <v>*</v>
      </c>
      <c r="R855" s="1" t="s">
        <v>137</v>
      </c>
      <c r="S855" s="1" t="s">
        <v>138</v>
      </c>
      <c r="T855" s="1">
        <v>2045</v>
      </c>
      <c r="U855" s="1" t="str">
        <f>IF(sum!A848="BC",sum!B848,"*")</f>
        <v>*</v>
      </c>
      <c r="V855" s="1"/>
      <c r="W855" s="1" t="str">
        <f>IF(sum!A848="BC",sum!I848,"*")</f>
        <v>*</v>
      </c>
      <c r="Z855" s="1" t="s">
        <v>137</v>
      </c>
      <c r="AA855" s="1" t="s">
        <v>138</v>
      </c>
      <c r="AB855" s="1">
        <v>2045</v>
      </c>
      <c r="AC855" s="1" t="str">
        <f>IF(sum!A848="MA",sum!B848,"*")</f>
        <v>*</v>
      </c>
      <c r="AD855" s="1"/>
      <c r="AE855" s="1" t="str">
        <f>IF(sum!A848="MA",sum!I848,"*")</f>
        <v>*</v>
      </c>
      <c r="AH855" s="1" t="s">
        <v>137</v>
      </c>
      <c r="AI855" s="1" t="s">
        <v>138</v>
      </c>
      <c r="AJ855" s="1">
        <v>2045</v>
      </c>
      <c r="AK855" s="1" t="str">
        <f>IF(sum!A848="ON",sum!B848,"*")</f>
        <v>*</v>
      </c>
      <c r="AL855" s="1"/>
      <c r="AM855" s="1" t="str">
        <f>IF(sum!A848="ON",sum!I848,"*")</f>
        <v>*</v>
      </c>
      <c r="AP855" s="4" t="s">
        <v>137</v>
      </c>
      <c r="AQ855" s="4" t="s">
        <v>138</v>
      </c>
      <c r="AR855" s="4">
        <v>2045</v>
      </c>
      <c r="AS855" s="1" t="str">
        <f>IF(sum!A848="QU",sum!B848,"*")</f>
        <v>*</v>
      </c>
      <c r="AT855" s="1"/>
      <c r="AU855" s="1" t="str">
        <f>IF(sum!A848="QU",sum!I848,"*")</f>
        <v>*</v>
      </c>
      <c r="AX855" s="1" t="s">
        <v>137</v>
      </c>
      <c r="AY855" s="1" t="s">
        <v>138</v>
      </c>
      <c r="AZ855" s="1">
        <v>2045</v>
      </c>
      <c r="BA855" s="1" t="str">
        <f>IF(sum!A848="SA",sum!B848,"*")</f>
        <v>*</v>
      </c>
      <c r="BB855" s="1"/>
      <c r="BC855" s="1" t="str">
        <f>IF(sum!A848="SA",sum!I848,"*")</f>
        <v>*</v>
      </c>
    </row>
    <row r="856" spans="2:55">
      <c r="B856" s="4" t="s">
        <v>137</v>
      </c>
      <c r="C856" s="4" t="s">
        <v>138</v>
      </c>
      <c r="D856" s="4">
        <v>2045</v>
      </c>
      <c r="J856" s="4" t="s">
        <v>137</v>
      </c>
      <c r="K856" s="4" t="s">
        <v>138</v>
      </c>
      <c r="L856" s="4">
        <v>2045</v>
      </c>
      <c r="M856" s="1" t="str">
        <f>IF(sum!A849="AT",sum!B849,"*")</f>
        <v>*</v>
      </c>
      <c r="N856" s="1"/>
      <c r="O856" s="1" t="str">
        <f>IF(sum!A849="AT",sum!I849,"*")</f>
        <v>*</v>
      </c>
      <c r="R856" s="4" t="s">
        <v>137</v>
      </c>
      <c r="S856" s="4" t="s">
        <v>138</v>
      </c>
      <c r="T856" s="4">
        <v>2045</v>
      </c>
      <c r="U856" s="1" t="str">
        <f>IF(sum!A849="BC",sum!B849,"*")</f>
        <v>*</v>
      </c>
      <c r="V856" s="1"/>
      <c r="W856" s="1" t="str">
        <f>IF(sum!A849="BC",sum!I849,"*")</f>
        <v>*</v>
      </c>
      <c r="Z856" s="4" t="s">
        <v>137</v>
      </c>
      <c r="AA856" s="4" t="s">
        <v>138</v>
      </c>
      <c r="AB856" s="4">
        <v>2045</v>
      </c>
      <c r="AC856" s="1" t="str">
        <f>IF(sum!A849="MA",sum!B849,"*")</f>
        <v>*</v>
      </c>
      <c r="AD856" s="1"/>
      <c r="AE856" s="1" t="str">
        <f>IF(sum!A849="MA",sum!I849,"*")</f>
        <v>*</v>
      </c>
      <c r="AH856" s="4" t="s">
        <v>137</v>
      </c>
      <c r="AI856" s="4" t="s">
        <v>138</v>
      </c>
      <c r="AJ856" s="4">
        <v>2045</v>
      </c>
      <c r="AK856" s="1" t="str">
        <f>IF(sum!A849="ON",sum!B849,"*")</f>
        <v>*</v>
      </c>
      <c r="AL856" s="1"/>
      <c r="AM856" s="1" t="str">
        <f>IF(sum!A849="ON",sum!I849,"*")</f>
        <v>*</v>
      </c>
      <c r="AP856" s="1" t="s">
        <v>137</v>
      </c>
      <c r="AQ856" s="1" t="s">
        <v>138</v>
      </c>
      <c r="AR856" s="1">
        <v>2045</v>
      </c>
      <c r="AS856" s="1" t="str">
        <f>IF(sum!A849="QU",sum!B849,"*")</f>
        <v>*</v>
      </c>
      <c r="AT856" s="1"/>
      <c r="AU856" s="1" t="str">
        <f>IF(sum!A849="QU",sum!I849,"*")</f>
        <v>*</v>
      </c>
      <c r="AX856" s="4" t="s">
        <v>137</v>
      </c>
      <c r="AY856" s="4" t="s">
        <v>138</v>
      </c>
      <c r="AZ856" s="4">
        <v>2045</v>
      </c>
      <c r="BA856" s="1" t="str">
        <f>IF(sum!A849="SA",sum!B849,"*")</f>
        <v>*</v>
      </c>
      <c r="BB856" s="1"/>
      <c r="BC856" s="1" t="str">
        <f>IF(sum!A849="SA",sum!I849,"*")</f>
        <v>*</v>
      </c>
    </row>
    <row r="857" spans="2:55">
      <c r="B857" s="1" t="s">
        <v>137</v>
      </c>
      <c r="C857" s="1" t="s">
        <v>138</v>
      </c>
      <c r="D857" s="1">
        <v>2045</v>
      </c>
      <c r="J857" s="1" t="s">
        <v>137</v>
      </c>
      <c r="K857" s="1" t="s">
        <v>138</v>
      </c>
      <c r="L857" s="1">
        <v>2045</v>
      </c>
      <c r="M857" s="1" t="str">
        <f>IF(sum!A850="AT",sum!B850,"*")</f>
        <v>*</v>
      </c>
      <c r="N857" s="1"/>
      <c r="O857" s="1" t="str">
        <f>IF(sum!A850="AT",sum!I850,"*")</f>
        <v>*</v>
      </c>
      <c r="R857" s="1" t="s">
        <v>137</v>
      </c>
      <c r="S857" s="1" t="s">
        <v>138</v>
      </c>
      <c r="T857" s="1">
        <v>2045</v>
      </c>
      <c r="U857" s="1" t="str">
        <f>IF(sum!A850="BC",sum!B850,"*")</f>
        <v>*</v>
      </c>
      <c r="V857" s="1"/>
      <c r="W857" s="1" t="str">
        <f>IF(sum!A850="BC",sum!I850,"*")</f>
        <v>*</v>
      </c>
      <c r="Z857" s="1" t="s">
        <v>137</v>
      </c>
      <c r="AA857" s="1" t="s">
        <v>138</v>
      </c>
      <c r="AB857" s="1">
        <v>2045</v>
      </c>
      <c r="AC857" s="1" t="str">
        <f>IF(sum!A850="MA",sum!B850,"*")</f>
        <v>*</v>
      </c>
      <c r="AD857" s="1"/>
      <c r="AE857" s="1" t="str">
        <f>IF(sum!A850="MA",sum!I850,"*")</f>
        <v>*</v>
      </c>
      <c r="AH857" s="1" t="s">
        <v>137</v>
      </c>
      <c r="AI857" s="1" t="s">
        <v>138</v>
      </c>
      <c r="AJ857" s="1">
        <v>2045</v>
      </c>
      <c r="AK857" s="1" t="str">
        <f>IF(sum!A850="ON",sum!B850,"*")</f>
        <v>*</v>
      </c>
      <c r="AL857" s="1"/>
      <c r="AM857" s="1" t="str">
        <f>IF(sum!A850="ON",sum!I850,"*")</f>
        <v>*</v>
      </c>
      <c r="AP857" s="4" t="s">
        <v>137</v>
      </c>
      <c r="AQ857" s="4" t="s">
        <v>138</v>
      </c>
      <c r="AR857" s="4">
        <v>2045</v>
      </c>
      <c r="AS857" s="1" t="str">
        <f>IF(sum!A850="QU",sum!B850,"*")</f>
        <v>*</v>
      </c>
      <c r="AT857" s="1"/>
      <c r="AU857" s="1" t="str">
        <f>IF(sum!A850="QU",sum!I850,"*")</f>
        <v>*</v>
      </c>
      <c r="AX857" s="1" t="s">
        <v>137</v>
      </c>
      <c r="AY857" s="1" t="s">
        <v>138</v>
      </c>
      <c r="AZ857" s="1">
        <v>2045</v>
      </c>
      <c r="BA857" s="1" t="str">
        <f>IF(sum!A850="SA",sum!B850,"*")</f>
        <v>*</v>
      </c>
      <c r="BB857" s="1"/>
      <c r="BC857" s="1" t="str">
        <f>IF(sum!A850="SA",sum!I850,"*")</f>
        <v>*</v>
      </c>
    </row>
    <row r="858" spans="2:55">
      <c r="B858" s="4" t="s">
        <v>137</v>
      </c>
      <c r="C858" s="4" t="s">
        <v>138</v>
      </c>
      <c r="D858" s="4">
        <v>2045</v>
      </c>
      <c r="J858" s="4" t="s">
        <v>137</v>
      </c>
      <c r="K858" s="4" t="s">
        <v>138</v>
      </c>
      <c r="L858" s="4">
        <v>2045</v>
      </c>
      <c r="M858" s="1" t="str">
        <f>IF(sum!A851="AT",sum!B851,"*")</f>
        <v>*</v>
      </c>
      <c r="N858" s="1"/>
      <c r="O858" s="1" t="str">
        <f>IF(sum!A851="AT",sum!I851,"*")</f>
        <v>*</v>
      </c>
      <c r="R858" s="4" t="s">
        <v>137</v>
      </c>
      <c r="S858" s="4" t="s">
        <v>138</v>
      </c>
      <c r="T858" s="4">
        <v>2045</v>
      </c>
      <c r="U858" s="1" t="str">
        <f>IF(sum!A851="BC",sum!B851,"*")</f>
        <v>*</v>
      </c>
      <c r="V858" s="1"/>
      <c r="W858" s="1" t="str">
        <f>IF(sum!A851="BC",sum!I851,"*")</f>
        <v>*</v>
      </c>
      <c r="Z858" s="4" t="s">
        <v>137</v>
      </c>
      <c r="AA858" s="4" t="s">
        <v>138</v>
      </c>
      <c r="AB858" s="4">
        <v>2045</v>
      </c>
      <c r="AC858" s="1" t="str">
        <f>IF(sum!A851="MA",sum!B851,"*")</f>
        <v>*</v>
      </c>
      <c r="AD858" s="1"/>
      <c r="AE858" s="1" t="str">
        <f>IF(sum!A851="MA",sum!I851,"*")</f>
        <v>*</v>
      </c>
      <c r="AH858" s="4" t="s">
        <v>137</v>
      </c>
      <c r="AI858" s="4" t="s">
        <v>138</v>
      </c>
      <c r="AJ858" s="4">
        <v>2045</v>
      </c>
      <c r="AK858" s="1" t="str">
        <f>IF(sum!A851="ON",sum!B851,"*")</f>
        <v>*</v>
      </c>
      <c r="AL858" s="1"/>
      <c r="AM858" s="1" t="str">
        <f>IF(sum!A851="ON",sum!I851,"*")</f>
        <v>*</v>
      </c>
      <c r="AP858" s="1" t="s">
        <v>137</v>
      </c>
      <c r="AQ858" s="1" t="s">
        <v>138</v>
      </c>
      <c r="AR858" s="1">
        <v>2045</v>
      </c>
      <c r="AS858" s="1" t="str">
        <f>IF(sum!A851="QU",sum!B851,"*")</f>
        <v>*</v>
      </c>
      <c r="AT858" s="1"/>
      <c r="AU858" s="1" t="str">
        <f>IF(sum!A851="QU",sum!I851,"*")</f>
        <v>*</v>
      </c>
      <c r="AX858" s="4" t="s">
        <v>137</v>
      </c>
      <c r="AY858" s="4" t="s">
        <v>138</v>
      </c>
      <c r="AZ858" s="4">
        <v>2045</v>
      </c>
      <c r="BA858" s="1" t="str">
        <f>IF(sum!A851="SA",sum!B851,"*")</f>
        <v>*</v>
      </c>
      <c r="BB858" s="1"/>
      <c r="BC858" s="1" t="str">
        <f>IF(sum!A851="SA",sum!I851,"*")</f>
        <v>*</v>
      </c>
    </row>
    <row r="859" spans="2:55">
      <c r="B859" s="1" t="s">
        <v>137</v>
      </c>
      <c r="C859" s="1" t="s">
        <v>138</v>
      </c>
      <c r="D859" s="1">
        <v>2045</v>
      </c>
      <c r="J859" s="1" t="s">
        <v>137</v>
      </c>
      <c r="K859" s="1" t="s">
        <v>138</v>
      </c>
      <c r="L859" s="1">
        <v>2045</v>
      </c>
      <c r="M859" s="1" t="str">
        <f>IF(sum!A852="AT",sum!B852,"*")</f>
        <v>*</v>
      </c>
      <c r="N859" s="1"/>
      <c r="O859" s="1" t="str">
        <f>IF(sum!A852="AT",sum!I852,"*")</f>
        <v>*</v>
      </c>
      <c r="R859" s="1" t="s">
        <v>137</v>
      </c>
      <c r="S859" s="1" t="s">
        <v>138</v>
      </c>
      <c r="T859" s="1">
        <v>2045</v>
      </c>
      <c r="U859" s="1" t="str">
        <f>IF(sum!A852="BC",sum!B852,"*")</f>
        <v>*</v>
      </c>
      <c r="V859" s="1"/>
      <c r="W859" s="1" t="str">
        <f>IF(sum!A852="BC",sum!I852,"*")</f>
        <v>*</v>
      </c>
      <c r="Z859" s="1" t="s">
        <v>137</v>
      </c>
      <c r="AA859" s="1" t="s">
        <v>138</v>
      </c>
      <c r="AB859" s="1">
        <v>2045</v>
      </c>
      <c r="AC859" s="1" t="str">
        <f>IF(sum!A852="MA",sum!B852,"*")</f>
        <v>*</v>
      </c>
      <c r="AD859" s="1"/>
      <c r="AE859" s="1" t="str">
        <f>IF(sum!A852="MA",sum!I852,"*")</f>
        <v>*</v>
      </c>
      <c r="AH859" s="1" t="s">
        <v>137</v>
      </c>
      <c r="AI859" s="1" t="s">
        <v>138</v>
      </c>
      <c r="AJ859" s="1">
        <v>2045</v>
      </c>
      <c r="AK859" s="1" t="str">
        <f>IF(sum!A852="ON",sum!B852,"*")</f>
        <v>*</v>
      </c>
      <c r="AL859" s="1"/>
      <c r="AM859" s="1" t="str">
        <f>IF(sum!A852="ON",sum!I852,"*")</f>
        <v>*</v>
      </c>
      <c r="AP859" s="4" t="s">
        <v>137</v>
      </c>
      <c r="AQ859" s="4" t="s">
        <v>138</v>
      </c>
      <c r="AR859" s="4">
        <v>2045</v>
      </c>
      <c r="AS859" s="1" t="str">
        <f>IF(sum!A852="QU",sum!B852,"*")</f>
        <v>*</v>
      </c>
      <c r="AT859" s="1"/>
      <c r="AU859" s="1" t="str">
        <f>IF(sum!A852="QU",sum!I852,"*")</f>
        <v>*</v>
      </c>
      <c r="AX859" s="1" t="s">
        <v>137</v>
      </c>
      <c r="AY859" s="1" t="s">
        <v>138</v>
      </c>
      <c r="AZ859" s="1">
        <v>2045</v>
      </c>
      <c r="BA859" s="1" t="str">
        <f>IF(sum!A852="SA",sum!B852,"*")</f>
        <v>*</v>
      </c>
      <c r="BB859" s="1"/>
      <c r="BC859" s="1" t="str">
        <f>IF(sum!A852="SA",sum!I852,"*")</f>
        <v>*</v>
      </c>
    </row>
    <row r="860" spans="2:55">
      <c r="B860" s="4" t="s">
        <v>137</v>
      </c>
      <c r="C860" s="4" t="s">
        <v>138</v>
      </c>
      <c r="D860" s="4">
        <v>2045</v>
      </c>
      <c r="J860" s="4" t="s">
        <v>137</v>
      </c>
      <c r="K860" s="4" t="s">
        <v>138</v>
      </c>
      <c r="L860" s="4">
        <v>2045</v>
      </c>
      <c r="M860" s="1" t="str">
        <f>IF(sum!A853="AT",sum!B853,"*")</f>
        <v>*</v>
      </c>
      <c r="N860" s="1"/>
      <c r="O860" s="1" t="str">
        <f>IF(sum!A853="AT",sum!I853,"*")</f>
        <v>*</v>
      </c>
      <c r="R860" s="4" t="s">
        <v>137</v>
      </c>
      <c r="S860" s="4" t="s">
        <v>138</v>
      </c>
      <c r="T860" s="4">
        <v>2045</v>
      </c>
      <c r="U860" s="1" t="str">
        <f>IF(sum!A853="BC",sum!B853,"*")</f>
        <v>*</v>
      </c>
      <c r="V860" s="1"/>
      <c r="W860" s="1" t="str">
        <f>IF(sum!A853="BC",sum!I853,"*")</f>
        <v>*</v>
      </c>
      <c r="Z860" s="4" t="s">
        <v>137</v>
      </c>
      <c r="AA860" s="4" t="s">
        <v>138</v>
      </c>
      <c r="AB860" s="4">
        <v>2045</v>
      </c>
      <c r="AC860" s="1" t="str">
        <f>IF(sum!A853="MA",sum!B853,"*")</f>
        <v>*</v>
      </c>
      <c r="AD860" s="1"/>
      <c r="AE860" s="1" t="str">
        <f>IF(sum!A853="MA",sum!I853,"*")</f>
        <v>*</v>
      </c>
      <c r="AH860" s="4" t="s">
        <v>137</v>
      </c>
      <c r="AI860" s="4" t="s">
        <v>138</v>
      </c>
      <c r="AJ860" s="4">
        <v>2045</v>
      </c>
      <c r="AK860" s="1" t="str">
        <f>IF(sum!A853="ON",sum!B853,"*")</f>
        <v>*</v>
      </c>
      <c r="AL860" s="1"/>
      <c r="AM860" s="1" t="str">
        <f>IF(sum!A853="ON",sum!I853,"*")</f>
        <v>*</v>
      </c>
      <c r="AP860" s="1" t="s">
        <v>137</v>
      </c>
      <c r="AQ860" s="1" t="s">
        <v>138</v>
      </c>
      <c r="AR860" s="1">
        <v>2045</v>
      </c>
      <c r="AS860" s="1" t="str">
        <f>IF(sum!A853="QU",sum!B853,"*")</f>
        <v>*</v>
      </c>
      <c r="AT860" s="1"/>
      <c r="AU860" s="1" t="str">
        <f>IF(sum!A853="QU",sum!I853,"*")</f>
        <v>*</v>
      </c>
      <c r="AX860" s="4" t="s">
        <v>137</v>
      </c>
      <c r="AY860" s="4" t="s">
        <v>138</v>
      </c>
      <c r="AZ860" s="4">
        <v>2045</v>
      </c>
      <c r="BA860" s="1" t="str">
        <f>IF(sum!A853="SA",sum!B853,"*")</f>
        <v>*</v>
      </c>
      <c r="BB860" s="1"/>
      <c r="BC860" s="1" t="str">
        <f>IF(sum!A853="SA",sum!I853,"*")</f>
        <v>*</v>
      </c>
    </row>
    <row r="861" spans="2:55">
      <c r="B861" s="1" t="s">
        <v>137</v>
      </c>
      <c r="C861" s="1" t="s">
        <v>138</v>
      </c>
      <c r="D861" s="1">
        <v>2045</v>
      </c>
      <c r="J861" s="1" t="s">
        <v>137</v>
      </c>
      <c r="K861" s="1" t="s">
        <v>138</v>
      </c>
      <c r="L861" s="1">
        <v>2045</v>
      </c>
      <c r="M861" s="1" t="str">
        <f>IF(sum!A854="AT",sum!B854,"*")</f>
        <v>*</v>
      </c>
      <c r="N861" s="1"/>
      <c r="O861" s="1" t="str">
        <f>IF(sum!A854="AT",sum!I854,"*")</f>
        <v>*</v>
      </c>
      <c r="R861" s="1" t="s">
        <v>137</v>
      </c>
      <c r="S861" s="1" t="s">
        <v>138</v>
      </c>
      <c r="T861" s="1">
        <v>2045</v>
      </c>
      <c r="U861" s="1" t="str">
        <f>IF(sum!A854="BC",sum!B854,"*")</f>
        <v>*</v>
      </c>
      <c r="V861" s="1"/>
      <c r="W861" s="1" t="str">
        <f>IF(sum!A854="BC",sum!I854,"*")</f>
        <v>*</v>
      </c>
      <c r="Z861" s="1" t="s">
        <v>137</v>
      </c>
      <c r="AA861" s="1" t="s">
        <v>138</v>
      </c>
      <c r="AB861" s="1">
        <v>2045</v>
      </c>
      <c r="AC861" s="1" t="str">
        <f>IF(sum!A854="MA",sum!B854,"*")</f>
        <v>*</v>
      </c>
      <c r="AD861" s="1"/>
      <c r="AE861" s="1" t="str">
        <f>IF(sum!A854="MA",sum!I854,"*")</f>
        <v>*</v>
      </c>
      <c r="AH861" s="1" t="s">
        <v>137</v>
      </c>
      <c r="AI861" s="1" t="s">
        <v>138</v>
      </c>
      <c r="AJ861" s="1">
        <v>2045</v>
      </c>
      <c r="AK861" s="1" t="str">
        <f>IF(sum!A854="ON",sum!B854,"*")</f>
        <v>*</v>
      </c>
      <c r="AL861" s="1"/>
      <c r="AM861" s="1" t="str">
        <f>IF(sum!A854="ON",sum!I854,"*")</f>
        <v>*</v>
      </c>
      <c r="AP861" s="4" t="s">
        <v>137</v>
      </c>
      <c r="AQ861" s="4" t="s">
        <v>138</v>
      </c>
      <c r="AR861" s="4">
        <v>2045</v>
      </c>
      <c r="AS861" s="1" t="str">
        <f>IF(sum!A854="QU",sum!B854,"*")</f>
        <v>*</v>
      </c>
      <c r="AT861" s="1"/>
      <c r="AU861" s="1" t="str">
        <f>IF(sum!A854="QU",sum!I854,"*")</f>
        <v>*</v>
      </c>
      <c r="AX861" s="1" t="s">
        <v>137</v>
      </c>
      <c r="AY861" s="1" t="s">
        <v>138</v>
      </c>
      <c r="AZ861" s="1">
        <v>2045</v>
      </c>
      <c r="BA861" s="1" t="str">
        <f>IF(sum!A854="SA",sum!B854,"*")</f>
        <v>*</v>
      </c>
      <c r="BB861" s="1"/>
      <c r="BC861" s="1" t="str">
        <f>IF(sum!A854="SA",sum!I854,"*")</f>
        <v>*</v>
      </c>
    </row>
    <row r="862" spans="2:55">
      <c r="B862" s="4" t="s">
        <v>137</v>
      </c>
      <c r="C862" s="4" t="s">
        <v>138</v>
      </c>
      <c r="D862" s="4">
        <v>2045</v>
      </c>
      <c r="J862" s="4" t="s">
        <v>137</v>
      </c>
      <c r="K862" s="4" t="s">
        <v>138</v>
      </c>
      <c r="L862" s="4">
        <v>2045</v>
      </c>
      <c r="M862" s="1" t="str">
        <f>IF(sum!A855="AT",sum!B855,"*")</f>
        <v>*</v>
      </c>
      <c r="N862" s="1"/>
      <c r="O862" s="1" t="str">
        <f>IF(sum!A855="AT",sum!I855,"*")</f>
        <v>*</v>
      </c>
      <c r="R862" s="4" t="s">
        <v>137</v>
      </c>
      <c r="S862" s="4" t="s">
        <v>138</v>
      </c>
      <c r="T862" s="4">
        <v>2045</v>
      </c>
      <c r="U862" s="1" t="str">
        <f>IF(sum!A855="BC",sum!B855,"*")</f>
        <v>*</v>
      </c>
      <c r="V862" s="1"/>
      <c r="W862" s="1" t="str">
        <f>IF(sum!A855="BC",sum!I855,"*")</f>
        <v>*</v>
      </c>
      <c r="Z862" s="4" t="s">
        <v>137</v>
      </c>
      <c r="AA862" s="4" t="s">
        <v>138</v>
      </c>
      <c r="AB862" s="4">
        <v>2045</v>
      </c>
      <c r="AC862" s="1" t="str">
        <f>IF(sum!A855="MA",sum!B855,"*")</f>
        <v>*</v>
      </c>
      <c r="AD862" s="1"/>
      <c r="AE862" s="1" t="str">
        <f>IF(sum!A855="MA",sum!I855,"*")</f>
        <v>*</v>
      </c>
      <c r="AH862" s="4" t="s">
        <v>137</v>
      </c>
      <c r="AI862" s="4" t="s">
        <v>138</v>
      </c>
      <c r="AJ862" s="4">
        <v>2045</v>
      </c>
      <c r="AK862" s="1" t="str">
        <f>IF(sum!A855="ON",sum!B855,"*")</f>
        <v>*</v>
      </c>
      <c r="AL862" s="1"/>
      <c r="AM862" s="1" t="str">
        <f>IF(sum!A855="ON",sum!I855,"*")</f>
        <v>*</v>
      </c>
      <c r="AP862" s="1" t="s">
        <v>137</v>
      </c>
      <c r="AQ862" s="1" t="s">
        <v>138</v>
      </c>
      <c r="AR862" s="1">
        <v>2045</v>
      </c>
      <c r="AS862" s="1" t="str">
        <f>IF(sum!A855="QU",sum!B855,"*")</f>
        <v>*</v>
      </c>
      <c r="AT862" s="1"/>
      <c r="AU862" s="1" t="str">
        <f>IF(sum!A855="QU",sum!I855,"*")</f>
        <v>*</v>
      </c>
      <c r="AX862" s="4" t="s">
        <v>137</v>
      </c>
      <c r="AY862" s="4" t="s">
        <v>138</v>
      </c>
      <c r="AZ862" s="4">
        <v>2045</v>
      </c>
      <c r="BA862" s="1" t="str">
        <f>IF(sum!A855="SA",sum!B855,"*")</f>
        <v>*</v>
      </c>
      <c r="BB862" s="1"/>
      <c r="BC862" s="1" t="str">
        <f>IF(sum!A855="SA",sum!I855,"*")</f>
        <v>*</v>
      </c>
    </row>
    <row r="863" spans="2:55">
      <c r="B863" s="1" t="s">
        <v>137</v>
      </c>
      <c r="C863" s="1" t="s">
        <v>138</v>
      </c>
      <c r="D863" s="1">
        <v>2045</v>
      </c>
      <c r="J863" s="1" t="s">
        <v>137</v>
      </c>
      <c r="K863" s="1" t="s">
        <v>138</v>
      </c>
      <c r="L863" s="1">
        <v>2045</v>
      </c>
      <c r="M863" s="1" t="str">
        <f>IF(sum!A856="AT",sum!B856,"*")</f>
        <v>*</v>
      </c>
      <c r="N863" s="1"/>
      <c r="O863" s="1" t="str">
        <f>IF(sum!A856="AT",sum!I856,"*")</f>
        <v>*</v>
      </c>
      <c r="R863" s="1" t="s">
        <v>137</v>
      </c>
      <c r="S863" s="1" t="s">
        <v>138</v>
      </c>
      <c r="T863" s="1">
        <v>2045</v>
      </c>
      <c r="U863" s="1" t="str">
        <f>IF(sum!A856="BC",sum!B856,"*")</f>
        <v>*</v>
      </c>
      <c r="V863" s="1"/>
      <c r="W863" s="1" t="str">
        <f>IF(sum!A856="BC",sum!I856,"*")</f>
        <v>*</v>
      </c>
      <c r="Z863" s="1" t="s">
        <v>137</v>
      </c>
      <c r="AA863" s="1" t="s">
        <v>138</v>
      </c>
      <c r="AB863" s="1">
        <v>2045</v>
      </c>
      <c r="AC863" s="1" t="str">
        <f>IF(sum!A856="MA",sum!B856,"*")</f>
        <v>*</v>
      </c>
      <c r="AD863" s="1"/>
      <c r="AE863" s="1" t="str">
        <f>IF(sum!A856="MA",sum!I856,"*")</f>
        <v>*</v>
      </c>
      <c r="AH863" s="1" t="s">
        <v>137</v>
      </c>
      <c r="AI863" s="1" t="s">
        <v>138</v>
      </c>
      <c r="AJ863" s="1">
        <v>2045</v>
      </c>
      <c r="AK863" s="1" t="str">
        <f>IF(sum!A856="ON",sum!B856,"*")</f>
        <v>*</v>
      </c>
      <c r="AL863" s="1"/>
      <c r="AM863" s="1" t="str">
        <f>IF(sum!A856="ON",sum!I856,"*")</f>
        <v>*</v>
      </c>
      <c r="AP863" s="4" t="s">
        <v>137</v>
      </c>
      <c r="AQ863" s="4" t="s">
        <v>138</v>
      </c>
      <c r="AR863" s="4">
        <v>2045</v>
      </c>
      <c r="AS863" s="1" t="str">
        <f>IF(sum!A856="QU",sum!B856,"*")</f>
        <v>*</v>
      </c>
      <c r="AT863" s="1"/>
      <c r="AU863" s="1" t="str">
        <f>IF(sum!A856="QU",sum!I856,"*")</f>
        <v>*</v>
      </c>
      <c r="AX863" s="1" t="s">
        <v>137</v>
      </c>
      <c r="AY863" s="1" t="s">
        <v>138</v>
      </c>
      <c r="AZ863" s="1">
        <v>2045</v>
      </c>
      <c r="BA863" s="1" t="str">
        <f>IF(sum!A856="SA",sum!B856,"*")</f>
        <v>*</v>
      </c>
      <c r="BB863" s="1"/>
      <c r="BC863" s="1" t="str">
        <f>IF(sum!A856="SA",sum!I856,"*")</f>
        <v>*</v>
      </c>
    </row>
    <row r="864" spans="2:55">
      <c r="B864" s="4" t="s">
        <v>137</v>
      </c>
      <c r="C864" s="4" t="s">
        <v>138</v>
      </c>
      <c r="D864" s="4">
        <v>2045</v>
      </c>
      <c r="J864" s="4" t="s">
        <v>137</v>
      </c>
      <c r="K864" s="4" t="s">
        <v>138</v>
      </c>
      <c r="L864" s="4">
        <v>2045</v>
      </c>
      <c r="M864" s="1" t="str">
        <f>IF(sum!A857="AT",sum!B857,"*")</f>
        <v>*</v>
      </c>
      <c r="N864" s="1"/>
      <c r="O864" s="1" t="str">
        <f>IF(sum!A857="AT",sum!I857,"*")</f>
        <v>*</v>
      </c>
      <c r="R864" s="4" t="s">
        <v>137</v>
      </c>
      <c r="S864" s="4" t="s">
        <v>138</v>
      </c>
      <c r="T864" s="4">
        <v>2045</v>
      </c>
      <c r="U864" s="1" t="str">
        <f>IF(sum!A857="BC",sum!B857,"*")</f>
        <v>*</v>
      </c>
      <c r="V864" s="1"/>
      <c r="W864" s="1" t="str">
        <f>IF(sum!A857="BC",sum!I857,"*")</f>
        <v>*</v>
      </c>
      <c r="Z864" s="4" t="s">
        <v>137</v>
      </c>
      <c r="AA864" s="4" t="s">
        <v>138</v>
      </c>
      <c r="AB864" s="4">
        <v>2045</v>
      </c>
      <c r="AC864" s="1" t="str">
        <f>IF(sum!A857="MA",sum!B857,"*")</f>
        <v>*</v>
      </c>
      <c r="AD864" s="1"/>
      <c r="AE864" s="1" t="str">
        <f>IF(sum!A857="MA",sum!I857,"*")</f>
        <v>*</v>
      </c>
      <c r="AH864" s="4" t="s">
        <v>137</v>
      </c>
      <c r="AI864" s="4" t="s">
        <v>138</v>
      </c>
      <c r="AJ864" s="4">
        <v>2045</v>
      </c>
      <c r="AK864" s="1" t="str">
        <f>IF(sum!A857="ON",sum!B857,"*")</f>
        <v>*</v>
      </c>
      <c r="AL864" s="1"/>
      <c r="AM864" s="1" t="str">
        <f>IF(sum!A857="ON",sum!I857,"*")</f>
        <v>*</v>
      </c>
      <c r="AP864" s="1" t="s">
        <v>137</v>
      </c>
      <c r="AQ864" s="1" t="s">
        <v>138</v>
      </c>
      <c r="AR864" s="1">
        <v>2045</v>
      </c>
      <c r="AS864" s="1" t="str">
        <f>IF(sum!A857="QU",sum!B857,"*")</f>
        <v>*</v>
      </c>
      <c r="AT864" s="1"/>
      <c r="AU864" s="1" t="str">
        <f>IF(sum!A857="QU",sum!I857,"*")</f>
        <v>*</v>
      </c>
      <c r="AX864" s="4" t="s">
        <v>137</v>
      </c>
      <c r="AY864" s="4" t="s">
        <v>138</v>
      </c>
      <c r="AZ864" s="4">
        <v>2045</v>
      </c>
      <c r="BA864" s="1" t="str">
        <f>IF(sum!A857="SA",sum!B857,"*")</f>
        <v>*</v>
      </c>
      <c r="BB864" s="1"/>
      <c r="BC864" s="1" t="str">
        <f>IF(sum!A857="SA",sum!I857,"*")</f>
        <v>*</v>
      </c>
    </row>
    <row r="865" spans="2:55">
      <c r="B865" s="1" t="s">
        <v>137</v>
      </c>
      <c r="C865" s="1" t="s">
        <v>138</v>
      </c>
      <c r="D865" s="1">
        <v>2045</v>
      </c>
      <c r="J865" s="1" t="s">
        <v>137</v>
      </c>
      <c r="K865" s="1" t="s">
        <v>138</v>
      </c>
      <c r="L865" s="1">
        <v>2045</v>
      </c>
      <c r="M865" s="1" t="str">
        <f>IF(sum!A858="AT",sum!B858,"*")</f>
        <v>*</v>
      </c>
      <c r="N865" s="1"/>
      <c r="O865" s="1" t="str">
        <f>IF(sum!A858="AT",sum!I858,"*")</f>
        <v>*</v>
      </c>
      <c r="R865" s="1" t="s">
        <v>137</v>
      </c>
      <c r="S865" s="1" t="s">
        <v>138</v>
      </c>
      <c r="T865" s="1">
        <v>2045</v>
      </c>
      <c r="U865" s="1" t="str">
        <f>IF(sum!A858="BC",sum!B858,"*")</f>
        <v>*</v>
      </c>
      <c r="V865" s="1"/>
      <c r="W865" s="1" t="str">
        <f>IF(sum!A858="BC",sum!I858,"*")</f>
        <v>*</v>
      </c>
      <c r="Z865" s="1" t="s">
        <v>137</v>
      </c>
      <c r="AA865" s="1" t="s">
        <v>138</v>
      </c>
      <c r="AB865" s="1">
        <v>2045</v>
      </c>
      <c r="AC865" s="1" t="str">
        <f>IF(sum!A858="MA",sum!B858,"*")</f>
        <v>*</v>
      </c>
      <c r="AD865" s="1"/>
      <c r="AE865" s="1" t="str">
        <f>IF(sum!A858="MA",sum!I858,"*")</f>
        <v>*</v>
      </c>
      <c r="AH865" s="1" t="s">
        <v>137</v>
      </c>
      <c r="AI865" s="1" t="s">
        <v>138</v>
      </c>
      <c r="AJ865" s="1">
        <v>2045</v>
      </c>
      <c r="AK865" s="1" t="str">
        <f>IF(sum!A858="ON",sum!B858,"*")</f>
        <v>*</v>
      </c>
      <c r="AL865" s="1"/>
      <c r="AM865" s="1" t="str">
        <f>IF(sum!A858="ON",sum!I858,"*")</f>
        <v>*</v>
      </c>
      <c r="AP865" s="4" t="s">
        <v>137</v>
      </c>
      <c r="AQ865" s="4" t="s">
        <v>138</v>
      </c>
      <c r="AR865" s="4">
        <v>2045</v>
      </c>
      <c r="AS865" s="1" t="str">
        <f>IF(sum!A858="QU",sum!B858,"*")</f>
        <v>*</v>
      </c>
      <c r="AT865" s="1"/>
      <c r="AU865" s="1" t="str">
        <f>IF(sum!A858="QU",sum!I858,"*")</f>
        <v>*</v>
      </c>
      <c r="AX865" s="1" t="s">
        <v>137</v>
      </c>
      <c r="AY865" s="1" t="s">
        <v>138</v>
      </c>
      <c r="AZ865" s="1">
        <v>2045</v>
      </c>
      <c r="BA865" s="1" t="str">
        <f>IF(sum!A858="SA",sum!B858,"*")</f>
        <v>*</v>
      </c>
      <c r="BB865" s="1"/>
      <c r="BC865" s="1" t="str">
        <f>IF(sum!A858="SA",sum!I858,"*")</f>
        <v>*</v>
      </c>
    </row>
    <row r="866" spans="2:55">
      <c r="B866" s="4" t="s">
        <v>137</v>
      </c>
      <c r="C866" s="4" t="s">
        <v>138</v>
      </c>
      <c r="D866" s="4">
        <v>2045</v>
      </c>
      <c r="J866" s="4" t="s">
        <v>137</v>
      </c>
      <c r="K866" s="4" t="s">
        <v>138</v>
      </c>
      <c r="L866" s="4">
        <v>2045</v>
      </c>
      <c r="M866" s="1" t="str">
        <f>IF(sum!A859="AT",sum!B859,"*")</f>
        <v>*</v>
      </c>
      <c r="N866" s="1"/>
      <c r="O866" s="1" t="str">
        <f>IF(sum!A859="AT",sum!I859,"*")</f>
        <v>*</v>
      </c>
      <c r="R866" s="4" t="s">
        <v>137</v>
      </c>
      <c r="S866" s="4" t="s">
        <v>138</v>
      </c>
      <c r="T866" s="4">
        <v>2045</v>
      </c>
      <c r="U866" s="1" t="str">
        <f>IF(sum!A859="BC",sum!B859,"*")</f>
        <v>*</v>
      </c>
      <c r="V866" s="1"/>
      <c r="W866" s="1" t="str">
        <f>IF(sum!A859="BC",sum!I859,"*")</f>
        <v>*</v>
      </c>
      <c r="Z866" s="4" t="s">
        <v>137</v>
      </c>
      <c r="AA866" s="4" t="s">
        <v>138</v>
      </c>
      <c r="AB866" s="4">
        <v>2045</v>
      </c>
      <c r="AC866" s="1" t="str">
        <f>IF(sum!A859="MA",sum!B859,"*")</f>
        <v>*</v>
      </c>
      <c r="AD866" s="1"/>
      <c r="AE866" s="1" t="str">
        <f>IF(sum!A859="MA",sum!I859,"*")</f>
        <v>*</v>
      </c>
      <c r="AH866" s="4" t="s">
        <v>137</v>
      </c>
      <c r="AI866" s="4" t="s">
        <v>138</v>
      </c>
      <c r="AJ866" s="4">
        <v>2045</v>
      </c>
      <c r="AK866" s="1" t="str">
        <f>IF(sum!A859="ON",sum!B859,"*")</f>
        <v>*</v>
      </c>
      <c r="AL866" s="1"/>
      <c r="AM866" s="1" t="str">
        <f>IF(sum!A859="ON",sum!I859,"*")</f>
        <v>*</v>
      </c>
      <c r="AP866" s="1" t="s">
        <v>137</v>
      </c>
      <c r="AQ866" s="1" t="s">
        <v>138</v>
      </c>
      <c r="AR866" s="1">
        <v>2045</v>
      </c>
      <c r="AS866" s="1" t="str">
        <f>IF(sum!A859="QU",sum!B859,"*")</f>
        <v>*</v>
      </c>
      <c r="AT866" s="1"/>
      <c r="AU866" s="1" t="str">
        <f>IF(sum!A859="QU",sum!I859,"*")</f>
        <v>*</v>
      </c>
      <c r="AX866" s="4" t="s">
        <v>137</v>
      </c>
      <c r="AY866" s="4" t="s">
        <v>138</v>
      </c>
      <c r="AZ866" s="4">
        <v>2045</v>
      </c>
      <c r="BA866" s="1" t="str">
        <f>IF(sum!A859="SA",sum!B859,"*")</f>
        <v>*</v>
      </c>
      <c r="BB866" s="1"/>
      <c r="BC866" s="1" t="str">
        <f>IF(sum!A859="SA",sum!I859,"*")</f>
        <v>*</v>
      </c>
    </row>
    <row r="867" spans="2:55">
      <c r="B867" s="1" t="s">
        <v>137</v>
      </c>
      <c r="C867" s="1" t="s">
        <v>138</v>
      </c>
      <c r="D867" s="1">
        <v>2045</v>
      </c>
      <c r="J867" s="1" t="s">
        <v>137</v>
      </c>
      <c r="K867" s="1" t="s">
        <v>138</v>
      </c>
      <c r="L867" s="1">
        <v>2045</v>
      </c>
      <c r="M867" s="1" t="str">
        <f>IF(sum!A860="AT",sum!B860,"*")</f>
        <v>*</v>
      </c>
      <c r="N867" s="1"/>
      <c r="O867" s="1" t="str">
        <f>IF(sum!A860="AT",sum!I860,"*")</f>
        <v>*</v>
      </c>
      <c r="R867" s="1" t="s">
        <v>137</v>
      </c>
      <c r="S867" s="1" t="s">
        <v>138</v>
      </c>
      <c r="T867" s="1">
        <v>2045</v>
      </c>
      <c r="U867" s="1" t="str">
        <f>IF(sum!A860="BC",sum!B860,"*")</f>
        <v>*</v>
      </c>
      <c r="V867" s="1"/>
      <c r="W867" s="1" t="str">
        <f>IF(sum!A860="BC",sum!I860,"*")</f>
        <v>*</v>
      </c>
      <c r="Z867" s="1" t="s">
        <v>137</v>
      </c>
      <c r="AA867" s="1" t="s">
        <v>138</v>
      </c>
      <c r="AB867" s="1">
        <v>2045</v>
      </c>
      <c r="AC867" s="1" t="str">
        <f>IF(sum!A860="MA",sum!B860,"*")</f>
        <v>*</v>
      </c>
      <c r="AD867" s="1"/>
      <c r="AE867" s="1" t="str">
        <f>IF(sum!A860="MA",sum!I860,"*")</f>
        <v>*</v>
      </c>
      <c r="AH867" s="1" t="s">
        <v>137</v>
      </c>
      <c r="AI867" s="1" t="s">
        <v>138</v>
      </c>
      <c r="AJ867" s="1">
        <v>2045</v>
      </c>
      <c r="AK867" s="1" t="str">
        <f>IF(sum!A860="ON",sum!B860,"*")</f>
        <v>*</v>
      </c>
      <c r="AL867" s="1"/>
      <c r="AM867" s="1" t="str">
        <f>IF(sum!A860="ON",sum!I860,"*")</f>
        <v>*</v>
      </c>
      <c r="AP867" s="4" t="s">
        <v>137</v>
      </c>
      <c r="AQ867" s="4" t="s">
        <v>138</v>
      </c>
      <c r="AR867" s="4">
        <v>2045</v>
      </c>
      <c r="AS867" s="1" t="str">
        <f>IF(sum!A860="QU",sum!B860,"*")</f>
        <v>*</v>
      </c>
      <c r="AT867" s="1"/>
      <c r="AU867" s="1" t="str">
        <f>IF(sum!A860="QU",sum!I860,"*")</f>
        <v>*</v>
      </c>
      <c r="AX867" s="1" t="s">
        <v>137</v>
      </c>
      <c r="AY867" s="1" t="s">
        <v>138</v>
      </c>
      <c r="AZ867" s="1">
        <v>2045</v>
      </c>
      <c r="BA867" s="1" t="str">
        <f>IF(sum!A860="SA",sum!B860,"*")</f>
        <v>*</v>
      </c>
      <c r="BB867" s="1"/>
      <c r="BC867" s="1" t="str">
        <f>IF(sum!A860="SA",sum!I860,"*")</f>
        <v>*</v>
      </c>
    </row>
    <row r="868" spans="2:55">
      <c r="B868" s="4" t="s">
        <v>137</v>
      </c>
      <c r="C868" s="4" t="s">
        <v>138</v>
      </c>
      <c r="D868" s="4">
        <v>2045</v>
      </c>
      <c r="J868" s="4" t="s">
        <v>137</v>
      </c>
      <c r="K868" s="4" t="s">
        <v>138</v>
      </c>
      <c r="L868" s="4">
        <v>2045</v>
      </c>
      <c r="M868" s="1" t="str">
        <f>IF(sum!A861="AT",sum!B861,"*")</f>
        <v>*</v>
      </c>
      <c r="N868" s="1"/>
      <c r="O868" s="1" t="str">
        <f>IF(sum!A861="AT",sum!I861,"*")</f>
        <v>*</v>
      </c>
      <c r="R868" s="4" t="s">
        <v>137</v>
      </c>
      <c r="S868" s="4" t="s">
        <v>138</v>
      </c>
      <c r="T868" s="4">
        <v>2045</v>
      </c>
      <c r="U868" s="1" t="str">
        <f>IF(sum!A861="BC",sum!B861,"*")</f>
        <v>*</v>
      </c>
      <c r="V868" s="1"/>
      <c r="W868" s="1" t="str">
        <f>IF(sum!A861="BC",sum!I861,"*")</f>
        <v>*</v>
      </c>
      <c r="Z868" s="4" t="s">
        <v>137</v>
      </c>
      <c r="AA868" s="4" t="s">
        <v>138</v>
      </c>
      <c r="AB868" s="4">
        <v>2045</v>
      </c>
      <c r="AC868" s="1" t="str">
        <f>IF(sum!A861="MA",sum!B861,"*")</f>
        <v>*</v>
      </c>
      <c r="AD868" s="1"/>
      <c r="AE868" s="1" t="str">
        <f>IF(sum!A861="MA",sum!I861,"*")</f>
        <v>*</v>
      </c>
      <c r="AH868" s="4" t="s">
        <v>137</v>
      </c>
      <c r="AI868" s="4" t="s">
        <v>138</v>
      </c>
      <c r="AJ868" s="4">
        <v>2045</v>
      </c>
      <c r="AK868" s="1" t="str">
        <f>IF(sum!A861="ON",sum!B861,"*")</f>
        <v>*</v>
      </c>
      <c r="AL868" s="1"/>
      <c r="AM868" s="1" t="str">
        <f>IF(sum!A861="ON",sum!I861,"*")</f>
        <v>*</v>
      </c>
      <c r="AP868" s="1" t="s">
        <v>137</v>
      </c>
      <c r="AQ868" s="1" t="s">
        <v>138</v>
      </c>
      <c r="AR868" s="1">
        <v>2045</v>
      </c>
      <c r="AS868" s="1" t="str">
        <f>IF(sum!A861="QU",sum!B861,"*")</f>
        <v>*</v>
      </c>
      <c r="AT868" s="1"/>
      <c r="AU868" s="1" t="str">
        <f>IF(sum!A861="QU",sum!I861,"*")</f>
        <v>*</v>
      </c>
      <c r="AX868" s="4" t="s">
        <v>137</v>
      </c>
      <c r="AY868" s="4" t="s">
        <v>138</v>
      </c>
      <c r="AZ868" s="4">
        <v>2045</v>
      </c>
      <c r="BA868" s="1" t="str">
        <f>IF(sum!A861="SA",sum!B861,"*")</f>
        <v>*</v>
      </c>
      <c r="BB868" s="1"/>
      <c r="BC868" s="1" t="str">
        <f>IF(sum!A861="SA",sum!I861,"*")</f>
        <v>*</v>
      </c>
    </row>
    <row r="869" spans="2:55">
      <c r="B869" s="1" t="s">
        <v>137</v>
      </c>
      <c r="C869" s="1" t="s">
        <v>138</v>
      </c>
      <c r="D869" s="1">
        <v>2045</v>
      </c>
      <c r="J869" s="1" t="s">
        <v>137</v>
      </c>
      <c r="K869" s="1" t="s">
        <v>138</v>
      </c>
      <c r="L869" s="1">
        <v>2045</v>
      </c>
      <c r="M869" s="1" t="str">
        <f>IF(sum!A862="AT",sum!B862,"*")</f>
        <v>*</v>
      </c>
      <c r="N869" s="1"/>
      <c r="O869" s="1" t="str">
        <f>IF(sum!A862="AT",sum!I862,"*")</f>
        <v>*</v>
      </c>
      <c r="R869" s="1" t="s">
        <v>137</v>
      </c>
      <c r="S869" s="1" t="s">
        <v>138</v>
      </c>
      <c r="T869" s="1">
        <v>2045</v>
      </c>
      <c r="U869" s="1" t="str">
        <f>IF(sum!A862="BC",sum!B862,"*")</f>
        <v>*</v>
      </c>
      <c r="V869" s="1"/>
      <c r="W869" s="1" t="str">
        <f>IF(sum!A862="BC",sum!I862,"*")</f>
        <v>*</v>
      </c>
      <c r="Z869" s="1" t="s">
        <v>137</v>
      </c>
      <c r="AA869" s="1" t="s">
        <v>138</v>
      </c>
      <c r="AB869" s="1">
        <v>2045</v>
      </c>
      <c r="AC869" s="1" t="str">
        <f>IF(sum!A862="MA",sum!B862,"*")</f>
        <v>*</v>
      </c>
      <c r="AD869" s="1"/>
      <c r="AE869" s="1" t="str">
        <f>IF(sum!A862="MA",sum!I862,"*")</f>
        <v>*</v>
      </c>
      <c r="AH869" s="1" t="s">
        <v>137</v>
      </c>
      <c r="AI869" s="1" t="s">
        <v>138</v>
      </c>
      <c r="AJ869" s="1">
        <v>2045</v>
      </c>
      <c r="AK869" s="1" t="str">
        <f>IF(sum!A862="ON",sum!B862,"*")</f>
        <v>*</v>
      </c>
      <c r="AL869" s="1"/>
      <c r="AM869" s="1" t="str">
        <f>IF(sum!A862="ON",sum!I862,"*")</f>
        <v>*</v>
      </c>
      <c r="AP869" s="4" t="s">
        <v>137</v>
      </c>
      <c r="AQ869" s="4" t="s">
        <v>138</v>
      </c>
      <c r="AR869" s="4">
        <v>2045</v>
      </c>
      <c r="AS869" s="1" t="str">
        <f>IF(sum!A862="QU",sum!B862,"*")</f>
        <v>*</v>
      </c>
      <c r="AT869" s="1"/>
      <c r="AU869" s="1" t="str">
        <f>IF(sum!A862="QU",sum!I862,"*")</f>
        <v>*</v>
      </c>
      <c r="AX869" s="1" t="s">
        <v>137</v>
      </c>
      <c r="AY869" s="1" t="s">
        <v>138</v>
      </c>
      <c r="AZ869" s="1">
        <v>2045</v>
      </c>
      <c r="BA869" s="1" t="str">
        <f>IF(sum!A862="SA",sum!B862,"*")</f>
        <v>*</v>
      </c>
      <c r="BB869" s="1"/>
      <c r="BC869" s="1" t="str">
        <f>IF(sum!A862="SA",sum!I862,"*")</f>
        <v>*</v>
      </c>
    </row>
    <row r="870" spans="2:55">
      <c r="B870" s="4" t="s">
        <v>137</v>
      </c>
      <c r="C870" s="4" t="s">
        <v>138</v>
      </c>
      <c r="D870" s="4">
        <v>2045</v>
      </c>
      <c r="J870" s="4" t="s">
        <v>137</v>
      </c>
      <c r="K870" s="4" t="s">
        <v>138</v>
      </c>
      <c r="L870" s="4">
        <v>2045</v>
      </c>
      <c r="M870" s="1" t="str">
        <f>IF(sum!A863="AT",sum!B863,"*")</f>
        <v>*</v>
      </c>
      <c r="N870" s="1"/>
      <c r="O870" s="1" t="str">
        <f>IF(sum!A863="AT",sum!I863,"*")</f>
        <v>*</v>
      </c>
      <c r="R870" s="4" t="s">
        <v>137</v>
      </c>
      <c r="S870" s="4" t="s">
        <v>138</v>
      </c>
      <c r="T870" s="4">
        <v>2045</v>
      </c>
      <c r="U870" s="1" t="str">
        <f>IF(sum!A863="BC",sum!B863,"*")</f>
        <v>*</v>
      </c>
      <c r="V870" s="1"/>
      <c r="W870" s="1" t="str">
        <f>IF(sum!A863="BC",sum!I863,"*")</f>
        <v>*</v>
      </c>
      <c r="Z870" s="4" t="s">
        <v>137</v>
      </c>
      <c r="AA870" s="4" t="s">
        <v>138</v>
      </c>
      <c r="AB870" s="4">
        <v>2045</v>
      </c>
      <c r="AC870" s="1" t="str">
        <f>IF(sum!A863="MA",sum!B863,"*")</f>
        <v>*</v>
      </c>
      <c r="AD870" s="1"/>
      <c r="AE870" s="1" t="str">
        <f>IF(sum!A863="MA",sum!I863,"*")</f>
        <v>*</v>
      </c>
      <c r="AH870" s="4" t="s">
        <v>137</v>
      </c>
      <c r="AI870" s="4" t="s">
        <v>138</v>
      </c>
      <c r="AJ870" s="4">
        <v>2045</v>
      </c>
      <c r="AK870" s="1" t="str">
        <f>IF(sum!A863="ON",sum!B863,"*")</f>
        <v>*</v>
      </c>
      <c r="AL870" s="1"/>
      <c r="AM870" s="1" t="str">
        <f>IF(sum!A863="ON",sum!I863,"*")</f>
        <v>*</v>
      </c>
      <c r="AP870" s="1" t="s">
        <v>137</v>
      </c>
      <c r="AQ870" s="1" t="s">
        <v>138</v>
      </c>
      <c r="AR870" s="1">
        <v>2045</v>
      </c>
      <c r="AS870" s="1" t="str">
        <f>IF(sum!A863="QU",sum!B863,"*")</f>
        <v>*</v>
      </c>
      <c r="AT870" s="1"/>
      <c r="AU870" s="1" t="str">
        <f>IF(sum!A863="QU",sum!I863,"*")</f>
        <v>*</v>
      </c>
      <c r="AX870" s="4" t="s">
        <v>137</v>
      </c>
      <c r="AY870" s="4" t="s">
        <v>138</v>
      </c>
      <c r="AZ870" s="4">
        <v>2045</v>
      </c>
      <c r="BA870" s="1" t="str">
        <f>IF(sum!A863="SA",sum!B863,"*")</f>
        <v>*</v>
      </c>
      <c r="BB870" s="1"/>
      <c r="BC870" s="1" t="str">
        <f>IF(sum!A863="SA",sum!I863,"*")</f>
        <v>*</v>
      </c>
    </row>
    <row r="871" spans="2:55">
      <c r="B871" s="1" t="s">
        <v>137</v>
      </c>
      <c r="C871" s="1" t="s">
        <v>138</v>
      </c>
      <c r="D871" s="1">
        <v>2045</v>
      </c>
      <c r="J871" s="1" t="s">
        <v>137</v>
      </c>
      <c r="K871" s="1" t="s">
        <v>138</v>
      </c>
      <c r="L871" s="1">
        <v>2045</v>
      </c>
      <c r="M871" s="1" t="str">
        <f>IF(sum!A864="AT",sum!B864,"*")</f>
        <v>*</v>
      </c>
      <c r="N871" s="1"/>
      <c r="O871" s="1" t="str">
        <f>IF(sum!A864="AT",sum!I864,"*")</f>
        <v>*</v>
      </c>
      <c r="R871" s="1" t="s">
        <v>137</v>
      </c>
      <c r="S871" s="1" t="s">
        <v>138</v>
      </c>
      <c r="T871" s="1">
        <v>2045</v>
      </c>
      <c r="U871" s="1" t="str">
        <f>IF(sum!A864="BC",sum!B864,"*")</f>
        <v>*</v>
      </c>
      <c r="V871" s="1"/>
      <c r="W871" s="1" t="str">
        <f>IF(sum!A864="BC",sum!I864,"*")</f>
        <v>*</v>
      </c>
      <c r="Z871" s="1" t="s">
        <v>137</v>
      </c>
      <c r="AA871" s="1" t="s">
        <v>138</v>
      </c>
      <c r="AB871" s="1">
        <v>2045</v>
      </c>
      <c r="AC871" s="1" t="str">
        <f>IF(sum!A864="MA",sum!B864,"*")</f>
        <v>*</v>
      </c>
      <c r="AD871" s="1"/>
      <c r="AE871" s="1" t="str">
        <f>IF(sum!A864="MA",sum!I864,"*")</f>
        <v>*</v>
      </c>
      <c r="AH871" s="1" t="s">
        <v>137</v>
      </c>
      <c r="AI871" s="1" t="s">
        <v>138</v>
      </c>
      <c r="AJ871" s="1">
        <v>2045</v>
      </c>
      <c r="AK871" s="1" t="str">
        <f>IF(sum!A864="ON",sum!B864,"*")</f>
        <v>*</v>
      </c>
      <c r="AL871" s="1"/>
      <c r="AM871" s="1" t="str">
        <f>IF(sum!A864="ON",sum!I864,"*")</f>
        <v>*</v>
      </c>
      <c r="AP871" s="4" t="s">
        <v>137</v>
      </c>
      <c r="AQ871" s="4" t="s">
        <v>138</v>
      </c>
      <c r="AR871" s="4">
        <v>2045</v>
      </c>
      <c r="AS871" s="1" t="str">
        <f>IF(sum!A864="QU",sum!B864,"*")</f>
        <v>*</v>
      </c>
      <c r="AT871" s="1"/>
      <c r="AU871" s="1" t="str">
        <f>IF(sum!A864="QU",sum!I864,"*")</f>
        <v>*</v>
      </c>
      <c r="AX871" s="1" t="s">
        <v>137</v>
      </c>
      <c r="AY871" s="1" t="s">
        <v>138</v>
      </c>
      <c r="AZ871" s="1">
        <v>2045</v>
      </c>
      <c r="BA871" s="1" t="str">
        <f>IF(sum!A864="SA",sum!B864,"*")</f>
        <v>*</v>
      </c>
      <c r="BB871" s="1"/>
      <c r="BC871" s="1" t="str">
        <f>IF(sum!A864="SA",sum!I864,"*")</f>
        <v>*</v>
      </c>
    </row>
  </sheetData>
  <phoneticPr fontId="7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E99F-9CA5-445C-9A37-CDC40017C4BB}">
  <dimension ref="A1:BC871"/>
  <sheetViews>
    <sheetView workbookViewId="0">
      <selection activeCell="B7" sqref="B7:G9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179687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130</v>
      </c>
    </row>
    <row r="6" spans="1:55">
      <c r="E6" s="1"/>
      <c r="F6" s="1"/>
      <c r="G6" s="1"/>
      <c r="H6" s="1"/>
      <c r="I6" s="1"/>
      <c r="M6" s="1"/>
      <c r="N6" s="1"/>
      <c r="O6" s="1"/>
    </row>
    <row r="7" spans="1:55">
      <c r="B7" s="1" t="s">
        <v>131</v>
      </c>
      <c r="C7" s="1"/>
      <c r="D7" s="1"/>
      <c r="E7" s="1"/>
      <c r="F7" s="1"/>
      <c r="G7" s="1"/>
      <c r="H7" s="1"/>
      <c r="I7" s="1"/>
      <c r="J7" s="1" t="s">
        <v>131</v>
      </c>
      <c r="K7" s="1"/>
      <c r="L7" s="1"/>
      <c r="M7" s="1"/>
      <c r="N7" s="1"/>
      <c r="O7" s="1"/>
      <c r="R7" s="1" t="s">
        <v>131</v>
      </c>
      <c r="S7" s="1"/>
      <c r="T7" s="1"/>
      <c r="U7" s="1"/>
      <c r="V7" s="1"/>
      <c r="W7" s="1"/>
      <c r="Z7" s="1" t="s">
        <v>131</v>
      </c>
      <c r="AA7" s="1"/>
      <c r="AB7" s="1"/>
      <c r="AC7" s="1"/>
      <c r="AD7" s="1"/>
      <c r="AE7" s="1"/>
      <c r="AH7" s="1" t="s">
        <v>131</v>
      </c>
      <c r="AI7" s="1"/>
      <c r="AJ7" s="1"/>
      <c r="AK7" s="1"/>
      <c r="AL7" s="1"/>
      <c r="AM7" s="1"/>
      <c r="AP7" s="1" t="s">
        <v>131</v>
      </c>
      <c r="AQ7" s="1"/>
      <c r="AR7" s="1"/>
      <c r="AS7" s="1"/>
      <c r="AT7" s="1"/>
      <c r="AU7" s="1"/>
      <c r="AX7" s="1" t="s">
        <v>131</v>
      </c>
      <c r="AY7" s="1"/>
      <c r="AZ7" s="1"/>
      <c r="BA7" s="1"/>
      <c r="BB7" s="1"/>
      <c r="BC7" s="1"/>
    </row>
    <row r="8" spans="1:55">
      <c r="B8" s="1" t="s">
        <v>132</v>
      </c>
      <c r="C8" s="1" t="s">
        <v>133</v>
      </c>
      <c r="D8" s="1" t="s">
        <v>134</v>
      </c>
      <c r="E8" s="1" t="s">
        <v>135</v>
      </c>
      <c r="F8" s="1" t="s">
        <v>136</v>
      </c>
      <c r="G8" s="2" t="s">
        <v>2</v>
      </c>
      <c r="H8" s="2"/>
      <c r="I8" s="1"/>
      <c r="J8" s="1" t="s">
        <v>132</v>
      </c>
      <c r="K8" s="1" t="s">
        <v>133</v>
      </c>
      <c r="L8" s="1" t="s">
        <v>134</v>
      </c>
      <c r="M8" s="1" t="s">
        <v>135</v>
      </c>
      <c r="N8" s="1" t="s">
        <v>136</v>
      </c>
      <c r="O8" s="2" t="s">
        <v>100</v>
      </c>
      <c r="R8" s="1" t="s">
        <v>132</v>
      </c>
      <c r="S8" s="1" t="s">
        <v>133</v>
      </c>
      <c r="T8" s="1" t="s">
        <v>134</v>
      </c>
      <c r="U8" s="1" t="s">
        <v>135</v>
      </c>
      <c r="V8" s="1" t="s">
        <v>136</v>
      </c>
      <c r="W8" s="2" t="s">
        <v>114</v>
      </c>
      <c r="Z8" s="1" t="s">
        <v>132</v>
      </c>
      <c r="AA8" s="1" t="s">
        <v>133</v>
      </c>
      <c r="AB8" s="1" t="s">
        <v>134</v>
      </c>
      <c r="AC8" s="1" t="s">
        <v>135</v>
      </c>
      <c r="AD8" s="1" t="s">
        <v>136</v>
      </c>
      <c r="AE8" s="2" t="s">
        <v>115</v>
      </c>
      <c r="AH8" s="1" t="s">
        <v>132</v>
      </c>
      <c r="AI8" s="1" t="s">
        <v>133</v>
      </c>
      <c r="AJ8" s="1" t="s">
        <v>134</v>
      </c>
      <c r="AK8" s="1" t="s">
        <v>135</v>
      </c>
      <c r="AL8" s="1" t="s">
        <v>136</v>
      </c>
      <c r="AM8" s="2" t="s">
        <v>118</v>
      </c>
      <c r="AP8" s="1" t="s">
        <v>132</v>
      </c>
      <c r="AQ8" s="1" t="s">
        <v>133</v>
      </c>
      <c r="AR8" s="1" t="s">
        <v>134</v>
      </c>
      <c r="AS8" s="1" t="s">
        <v>135</v>
      </c>
      <c r="AT8" s="1" t="s">
        <v>136</v>
      </c>
      <c r="AU8" s="2" t="s">
        <v>125</v>
      </c>
      <c r="AX8" s="1" t="s">
        <v>132</v>
      </c>
      <c r="AY8" s="1" t="s">
        <v>133</v>
      </c>
      <c r="AZ8" s="1" t="s">
        <v>134</v>
      </c>
      <c r="BA8" s="1" t="s">
        <v>135</v>
      </c>
      <c r="BB8" s="1" t="s">
        <v>136</v>
      </c>
      <c r="BC8" s="2" t="s">
        <v>129</v>
      </c>
    </row>
    <row r="9" spans="1:55">
      <c r="B9" s="1" t="s">
        <v>137</v>
      </c>
      <c r="C9" s="1" t="s">
        <v>138</v>
      </c>
      <c r="D9" s="1">
        <v>2050</v>
      </c>
      <c r="E9" s="1" t="str">
        <f>IF(sum!A2="AL",sum!B2,"*")</f>
        <v>AFM-AuxiliaryEquip_ELE1</v>
      </c>
      <c r="F9" s="1"/>
      <c r="G9" s="1">
        <f>IF(sum!A2="AL",sum!J2,"*")</f>
        <v>0.26111384845952201</v>
      </c>
      <c r="H9" s="1"/>
      <c r="I9" s="1"/>
      <c r="J9" s="1" t="s">
        <v>137</v>
      </c>
      <c r="K9" s="1" t="s">
        <v>138</v>
      </c>
      <c r="L9" s="1">
        <v>2050</v>
      </c>
      <c r="M9" s="1" t="str">
        <f>IF(sum!A2="AT",sum!B2,"*")</f>
        <v>*</v>
      </c>
      <c r="N9" s="1"/>
      <c r="O9" s="1" t="str">
        <f>IF(sum!A2="AT",sum!J2,"*")</f>
        <v>*</v>
      </c>
      <c r="R9" s="1" t="s">
        <v>137</v>
      </c>
      <c r="S9" s="1" t="s">
        <v>138</v>
      </c>
      <c r="T9" s="1">
        <v>2050</v>
      </c>
      <c r="U9" s="1" t="str">
        <f>IF(sum!A2="BC",sum!B2,"*")</f>
        <v>*</v>
      </c>
      <c r="V9" s="1"/>
      <c r="W9" s="1" t="str">
        <f>IF(sum!A2="BC",sum!J2,"*")</f>
        <v>*</v>
      </c>
      <c r="Z9" s="1" t="s">
        <v>137</v>
      </c>
      <c r="AA9" s="1" t="s">
        <v>138</v>
      </c>
      <c r="AB9" s="1">
        <v>2050</v>
      </c>
      <c r="AC9" s="1" t="str">
        <f>IF(sum!A2="MA",sum!B2,"*")</f>
        <v>*</v>
      </c>
      <c r="AD9" s="1"/>
      <c r="AE9" s="1" t="str">
        <f>IF(sum!A2="MA",sum!J2,"*")</f>
        <v>*</v>
      </c>
      <c r="AH9" s="1" t="s">
        <v>137</v>
      </c>
      <c r="AI9" s="1" t="s">
        <v>138</v>
      </c>
      <c r="AJ9" s="1">
        <v>2050</v>
      </c>
      <c r="AK9" s="1" t="str">
        <f>IF(sum!A2="ON",sum!B2,"*")</f>
        <v>*</v>
      </c>
      <c r="AL9" s="1"/>
      <c r="AM9" s="1" t="str">
        <f>IF(sum!A2="ON",sum!J2,"*")</f>
        <v>*</v>
      </c>
      <c r="AP9" s="1" t="s">
        <v>137</v>
      </c>
      <c r="AQ9" s="1" t="s">
        <v>138</v>
      </c>
      <c r="AR9" s="1">
        <v>2050</v>
      </c>
      <c r="AS9" s="1" t="str">
        <f>IF(sum!A2="QU",sum!B2,"*")</f>
        <v>*</v>
      </c>
      <c r="AT9" s="1"/>
      <c r="AU9" s="1" t="str">
        <f>IF(sum!A2="QU",sum!J2,"*")</f>
        <v>*</v>
      </c>
      <c r="AX9" s="1" t="s">
        <v>137</v>
      </c>
      <c r="AY9" s="1" t="s">
        <v>138</v>
      </c>
      <c r="AZ9" s="1">
        <v>2050</v>
      </c>
      <c r="BA9" s="1" t="str">
        <f>IF(sum!A2="SA",sum!B2,"*")</f>
        <v>*</v>
      </c>
      <c r="BB9" s="1"/>
      <c r="BC9" s="1" t="str">
        <f>IF(sum!A2="SA",sum!J2,"*")</f>
        <v>*</v>
      </c>
    </row>
    <row r="10" spans="1:55">
      <c r="B10" s="1" t="s">
        <v>137</v>
      </c>
      <c r="C10" s="1" t="s">
        <v>138</v>
      </c>
      <c r="D10" s="1">
        <v>2050</v>
      </c>
      <c r="E10" s="1" t="str">
        <f>IF(sum!A3="AL",sum!B3,"*")</f>
        <v>AFM-AuxiliaryMot_ELE1</v>
      </c>
      <c r="F10" s="1"/>
      <c r="G10" s="1">
        <f>IF(sum!A3="AL",sum!J3,"*")</f>
        <v>8.5145820149843995E-2</v>
      </c>
      <c r="H10" s="1"/>
      <c r="I10" s="1"/>
      <c r="J10" s="1" t="s">
        <v>137</v>
      </c>
      <c r="K10" s="1" t="s">
        <v>138</v>
      </c>
      <c r="L10" s="1">
        <v>2050</v>
      </c>
      <c r="M10" s="1" t="str">
        <f>IF(sum!A3="AT",sum!B3,"*")</f>
        <v>*</v>
      </c>
      <c r="N10" s="1"/>
      <c r="O10" s="1" t="str">
        <f>IF(sum!A3="AT",sum!J3,"*")</f>
        <v>*</v>
      </c>
      <c r="R10" s="1" t="s">
        <v>137</v>
      </c>
      <c r="S10" s="1" t="s">
        <v>138</v>
      </c>
      <c r="T10" s="1">
        <v>2050</v>
      </c>
      <c r="U10" s="1" t="str">
        <f>IF(sum!A3="BC",sum!B3,"*")</f>
        <v>*</v>
      </c>
      <c r="V10" s="1"/>
      <c r="W10" s="1" t="str">
        <f>IF(sum!A3="BC",sum!J3,"*")</f>
        <v>*</v>
      </c>
      <c r="Z10" s="1" t="s">
        <v>137</v>
      </c>
      <c r="AA10" s="1" t="s">
        <v>138</v>
      </c>
      <c r="AB10" s="1">
        <v>2050</v>
      </c>
      <c r="AC10" s="1" t="str">
        <f>IF(sum!A3="MA",sum!B3,"*")</f>
        <v>*</v>
      </c>
      <c r="AD10" s="1"/>
      <c r="AE10" s="1" t="str">
        <f>IF(sum!A3="MA",sum!J3,"*")</f>
        <v>*</v>
      </c>
      <c r="AH10" s="1" t="s">
        <v>137</v>
      </c>
      <c r="AI10" s="1" t="s">
        <v>138</v>
      </c>
      <c r="AJ10" s="1">
        <v>2050</v>
      </c>
      <c r="AK10" s="1" t="str">
        <f>IF(sum!A3="ON",sum!B3,"*")</f>
        <v>*</v>
      </c>
      <c r="AL10" s="1"/>
      <c r="AM10" s="1" t="str">
        <f>IF(sum!A3="ON",sum!J3,"*")</f>
        <v>*</v>
      </c>
      <c r="AP10" s="1" t="s">
        <v>137</v>
      </c>
      <c r="AQ10" s="1" t="s">
        <v>138</v>
      </c>
      <c r="AR10" s="1">
        <v>2050</v>
      </c>
      <c r="AS10" s="1" t="str">
        <f>IF(sum!A3="QU",sum!B3,"*")</f>
        <v>*</v>
      </c>
      <c r="AT10" s="1"/>
      <c r="AU10" s="1" t="str">
        <f>IF(sum!A3="QU",sum!J3,"*")</f>
        <v>*</v>
      </c>
      <c r="AX10" s="1" t="s">
        <v>137</v>
      </c>
      <c r="AY10" s="1" t="s">
        <v>138</v>
      </c>
      <c r="AZ10" s="1">
        <v>2050</v>
      </c>
      <c r="BA10" s="1" t="str">
        <f>IF(sum!A3="SA",sum!B3,"*")</f>
        <v>*</v>
      </c>
      <c r="BB10" s="1"/>
      <c r="BC10" s="1" t="str">
        <f>IF(sum!A3="SA",sum!J3,"*")</f>
        <v>*</v>
      </c>
    </row>
    <row r="11" spans="1:55">
      <c r="B11" s="1" t="s">
        <v>137</v>
      </c>
      <c r="C11" s="1" t="s">
        <v>138</v>
      </c>
      <c r="D11" s="1">
        <v>2050</v>
      </c>
      <c r="E11" s="1" t="str">
        <f>IF(sum!A4="AL",sum!B4,"*")</f>
        <v>AFM-Light_ELE1</v>
      </c>
      <c r="F11" s="1"/>
      <c r="G11" s="1">
        <f>IF(sum!A4="AL",sum!J4,"*")</f>
        <v>0.34058328059937598</v>
      </c>
      <c r="H11" s="1"/>
      <c r="J11" s="1" t="s">
        <v>137</v>
      </c>
      <c r="K11" s="1" t="s">
        <v>138</v>
      </c>
      <c r="L11" s="1">
        <v>2050</v>
      </c>
      <c r="M11" s="1" t="str">
        <f>IF(sum!A4="AT",sum!B4,"*")</f>
        <v>*</v>
      </c>
      <c r="N11" s="1"/>
      <c r="O11" s="1" t="str">
        <f>IF(sum!A4="AT",sum!J4,"*")</f>
        <v>*</v>
      </c>
      <c r="R11" s="1" t="s">
        <v>137</v>
      </c>
      <c r="S11" s="1" t="s">
        <v>138</v>
      </c>
      <c r="T11" s="1">
        <v>2050</v>
      </c>
      <c r="U11" s="1" t="str">
        <f>IF(sum!A4="BC",sum!B4,"*")</f>
        <v>*</v>
      </c>
      <c r="V11" s="1"/>
      <c r="W11" s="1" t="str">
        <f>IF(sum!A4="BC",sum!J4,"*")</f>
        <v>*</v>
      </c>
      <c r="Z11" s="1" t="s">
        <v>137</v>
      </c>
      <c r="AA11" s="1" t="s">
        <v>138</v>
      </c>
      <c r="AB11" s="1">
        <v>2050</v>
      </c>
      <c r="AC11" s="1" t="str">
        <f>IF(sum!A4="MA",sum!B4,"*")</f>
        <v>*</v>
      </c>
      <c r="AD11" s="1"/>
      <c r="AE11" s="1" t="str">
        <f>IF(sum!A4="MA",sum!J4,"*")</f>
        <v>*</v>
      </c>
      <c r="AH11" s="1" t="s">
        <v>137</v>
      </c>
      <c r="AI11" s="1" t="s">
        <v>138</v>
      </c>
      <c r="AJ11" s="1">
        <v>2050</v>
      </c>
      <c r="AK11" s="1" t="str">
        <f>IF(sum!A4="ON",sum!B4,"*")</f>
        <v>*</v>
      </c>
      <c r="AL11" s="1"/>
      <c r="AM11" s="1" t="str">
        <f>IF(sum!A4="ON",sum!J4,"*")</f>
        <v>*</v>
      </c>
      <c r="AP11" s="1" t="s">
        <v>137</v>
      </c>
      <c r="AQ11" s="1" t="s">
        <v>138</v>
      </c>
      <c r="AR11" s="1">
        <v>2050</v>
      </c>
      <c r="AS11" s="1" t="str">
        <f>IF(sum!A4="QU",sum!B4,"*")</f>
        <v>*</v>
      </c>
      <c r="AT11" s="1"/>
      <c r="AU11" s="1" t="str">
        <f>IF(sum!A4="QU",sum!J4,"*")</f>
        <v>*</v>
      </c>
      <c r="AX11" s="1" t="s">
        <v>137</v>
      </c>
      <c r="AY11" s="1" t="s">
        <v>138</v>
      </c>
      <c r="AZ11" s="1">
        <v>2050</v>
      </c>
      <c r="BA11" s="1" t="str">
        <f>IF(sum!A4="SA",sum!B4,"*")</f>
        <v>*</v>
      </c>
      <c r="BB11" s="1"/>
      <c r="BC11" s="1" t="str">
        <f>IF(sum!A4="SA",sum!J4,"*")</f>
        <v>*</v>
      </c>
    </row>
    <row r="12" spans="1:55">
      <c r="B12" s="1" t="s">
        <v>137</v>
      </c>
      <c r="C12" s="1" t="s">
        <v>138</v>
      </c>
      <c r="D12" s="1">
        <v>2050</v>
      </c>
      <c r="E12" s="1" t="str">
        <f>IF(sum!A5="AL",sum!B5,"*")</f>
        <v>AFM-SpCool_ELE1</v>
      </c>
      <c r="F12" s="1"/>
      <c r="G12" s="1">
        <f>IF(sum!A5="AL",sum!J5,"*")</f>
        <v>3.5118036900638701E-2</v>
      </c>
      <c r="H12" s="1"/>
      <c r="J12" s="1" t="s">
        <v>137</v>
      </c>
      <c r="K12" s="1" t="s">
        <v>138</v>
      </c>
      <c r="L12" s="1">
        <v>2050</v>
      </c>
      <c r="M12" s="1" t="str">
        <f>IF(sum!A5="AT",sum!B5,"*")</f>
        <v>*</v>
      </c>
      <c r="N12" s="1"/>
      <c r="O12" s="1" t="str">
        <f>IF(sum!A5="AT",sum!J5,"*")</f>
        <v>*</v>
      </c>
      <c r="R12" s="1" t="s">
        <v>137</v>
      </c>
      <c r="S12" s="1" t="s">
        <v>138</v>
      </c>
      <c r="T12" s="1">
        <v>2050</v>
      </c>
      <c r="U12" s="1" t="str">
        <f>IF(sum!A5="BC",sum!B5,"*")</f>
        <v>*</v>
      </c>
      <c r="V12" s="1"/>
      <c r="W12" s="1" t="str">
        <f>IF(sum!A5="BC",sum!J5,"*")</f>
        <v>*</v>
      </c>
      <c r="Z12" s="1" t="s">
        <v>137</v>
      </c>
      <c r="AA12" s="1" t="s">
        <v>138</v>
      </c>
      <c r="AB12" s="1">
        <v>2050</v>
      </c>
      <c r="AC12" s="1" t="str">
        <f>IF(sum!A5="MA",sum!B5,"*")</f>
        <v>*</v>
      </c>
      <c r="AD12" s="1"/>
      <c r="AE12" s="1" t="str">
        <f>IF(sum!A5="MA",sum!J5,"*")</f>
        <v>*</v>
      </c>
      <c r="AH12" s="1" t="s">
        <v>137</v>
      </c>
      <c r="AI12" s="1" t="s">
        <v>138</v>
      </c>
      <c r="AJ12" s="1">
        <v>2050</v>
      </c>
      <c r="AK12" s="1" t="str">
        <f>IF(sum!A5="ON",sum!B5,"*")</f>
        <v>*</v>
      </c>
      <c r="AL12" s="1"/>
      <c r="AM12" s="1" t="str">
        <f>IF(sum!A5="ON",sum!J5,"*")</f>
        <v>*</v>
      </c>
      <c r="AP12" s="1" t="s">
        <v>137</v>
      </c>
      <c r="AQ12" s="1" t="s">
        <v>138</v>
      </c>
      <c r="AR12" s="1">
        <v>2050</v>
      </c>
      <c r="AS12" s="1" t="str">
        <f>IF(sum!A5="QU",sum!B5,"*")</f>
        <v>*</v>
      </c>
      <c r="AT12" s="1"/>
      <c r="AU12" s="1" t="str">
        <f>IF(sum!A5="QU",sum!J5,"*")</f>
        <v>*</v>
      </c>
      <c r="AX12" s="1" t="s">
        <v>137</v>
      </c>
      <c r="AY12" s="1" t="s">
        <v>138</v>
      </c>
      <c r="AZ12" s="1">
        <v>2050</v>
      </c>
      <c r="BA12" s="1" t="str">
        <f>IF(sum!A5="SA",sum!B5,"*")</f>
        <v>*</v>
      </c>
      <c r="BB12" s="1"/>
      <c r="BC12" s="1" t="str">
        <f>IF(sum!A5="SA",sum!J5,"*")</f>
        <v>*</v>
      </c>
    </row>
    <row r="13" spans="1:55">
      <c r="B13" s="1" t="s">
        <v>137</v>
      </c>
      <c r="C13" s="1" t="s">
        <v>138</v>
      </c>
      <c r="D13" s="1">
        <v>2050</v>
      </c>
      <c r="E13" s="1" t="str">
        <f>IF(sum!A6="AL",sum!B6,"*")</f>
        <v>AFM-SpHeat_ELE1</v>
      </c>
      <c r="F13" s="1"/>
      <c r="G13" s="1">
        <f>IF(sum!A6="AL",sum!J6,"*")</f>
        <v>0.93849615098494799</v>
      </c>
      <c r="H13" s="1"/>
      <c r="J13" s="1" t="s">
        <v>137</v>
      </c>
      <c r="K13" s="1" t="s">
        <v>138</v>
      </c>
      <c r="L13" s="1">
        <v>2050</v>
      </c>
      <c r="M13" s="1" t="str">
        <f>IF(sum!A6="AT",sum!B6,"*")</f>
        <v>*</v>
      </c>
      <c r="N13" s="1"/>
      <c r="O13" s="1" t="str">
        <f>IF(sum!A6="AT",sum!J6,"*")</f>
        <v>*</v>
      </c>
      <c r="R13" s="1" t="s">
        <v>137</v>
      </c>
      <c r="S13" s="1" t="s">
        <v>138</v>
      </c>
      <c r="T13" s="1">
        <v>2050</v>
      </c>
      <c r="U13" s="1" t="str">
        <f>IF(sum!A6="BC",sum!B6,"*")</f>
        <v>*</v>
      </c>
      <c r="V13" s="1"/>
      <c r="W13" s="1" t="str">
        <f>IF(sum!A6="BC",sum!J6,"*")</f>
        <v>*</v>
      </c>
      <c r="Z13" s="1" t="s">
        <v>137</v>
      </c>
      <c r="AA13" s="1" t="s">
        <v>138</v>
      </c>
      <c r="AB13" s="1">
        <v>2050</v>
      </c>
      <c r="AC13" s="1" t="str">
        <f>IF(sum!A6="MA",sum!B6,"*")</f>
        <v>*</v>
      </c>
      <c r="AD13" s="1"/>
      <c r="AE13" s="1" t="str">
        <f>IF(sum!A6="MA",sum!J6,"*")</f>
        <v>*</v>
      </c>
      <c r="AH13" s="1" t="s">
        <v>137</v>
      </c>
      <c r="AI13" s="1" t="s">
        <v>138</v>
      </c>
      <c r="AJ13" s="1">
        <v>2050</v>
      </c>
      <c r="AK13" s="1" t="str">
        <f>IF(sum!A6="ON",sum!B6,"*")</f>
        <v>*</v>
      </c>
      <c r="AL13" s="1"/>
      <c r="AM13" s="1" t="str">
        <f>IF(sum!A6="ON",sum!J6,"*")</f>
        <v>*</v>
      </c>
      <c r="AP13" s="1" t="s">
        <v>137</v>
      </c>
      <c r="AQ13" s="1" t="s">
        <v>138</v>
      </c>
      <c r="AR13" s="1">
        <v>2050</v>
      </c>
      <c r="AS13" s="1" t="str">
        <f>IF(sum!A6="QU",sum!B6,"*")</f>
        <v>*</v>
      </c>
      <c r="AT13" s="1"/>
      <c r="AU13" s="1" t="str">
        <f>IF(sum!A6="QU",sum!J6,"*")</f>
        <v>*</v>
      </c>
      <c r="AX13" s="1" t="s">
        <v>137</v>
      </c>
      <c r="AY13" s="1" t="s">
        <v>138</v>
      </c>
      <c r="AZ13" s="1">
        <v>2050</v>
      </c>
      <c r="BA13" s="1" t="str">
        <f>IF(sum!A6="SA",sum!B6,"*")</f>
        <v>*</v>
      </c>
      <c r="BB13" s="1"/>
      <c r="BC13" s="1" t="str">
        <f>IF(sum!A6="SA",sum!J6,"*")</f>
        <v>*</v>
      </c>
    </row>
    <row r="14" spans="1:55">
      <c r="B14" s="1" t="s">
        <v>137</v>
      </c>
      <c r="C14" s="1" t="s">
        <v>138</v>
      </c>
      <c r="D14" s="1">
        <v>2050</v>
      </c>
      <c r="E14" s="1" t="str">
        <f>IF(sum!A7="AL",sum!B7,"*")</f>
        <v>AFM-WaterHeat_ELE1</v>
      </c>
      <c r="F14" s="1"/>
      <c r="G14" s="1">
        <f>IF(sum!A7="AL",sum!J7,"*")</f>
        <v>0.12488053621977099</v>
      </c>
      <c r="H14" s="1"/>
      <c r="J14" s="1" t="s">
        <v>137</v>
      </c>
      <c r="K14" s="1" t="s">
        <v>138</v>
      </c>
      <c r="L14" s="1">
        <v>2050</v>
      </c>
      <c r="M14" s="1" t="str">
        <f>IF(sum!A7="AT",sum!B7,"*")</f>
        <v>*</v>
      </c>
      <c r="N14" s="1"/>
      <c r="O14" s="1" t="str">
        <f>IF(sum!A7="AT",sum!J7,"*")</f>
        <v>*</v>
      </c>
      <c r="R14" s="1" t="s">
        <v>137</v>
      </c>
      <c r="S14" s="1" t="s">
        <v>138</v>
      </c>
      <c r="T14" s="1">
        <v>2050</v>
      </c>
      <c r="U14" s="1" t="str">
        <f>IF(sum!A7="BC",sum!B7,"*")</f>
        <v>*</v>
      </c>
      <c r="V14" s="1"/>
      <c r="W14" s="1" t="str">
        <f>IF(sum!A7="BC",sum!J7,"*")</f>
        <v>*</v>
      </c>
      <c r="Z14" s="1" t="s">
        <v>137</v>
      </c>
      <c r="AA14" s="1" t="s">
        <v>138</v>
      </c>
      <c r="AB14" s="1">
        <v>2050</v>
      </c>
      <c r="AC14" s="1" t="str">
        <f>IF(sum!A7="MA",sum!B7,"*")</f>
        <v>*</v>
      </c>
      <c r="AD14" s="1"/>
      <c r="AE14" s="1" t="str">
        <f>IF(sum!A7="MA",sum!J7,"*")</f>
        <v>*</v>
      </c>
      <c r="AH14" s="1" t="s">
        <v>137</v>
      </c>
      <c r="AI14" s="1" t="s">
        <v>138</v>
      </c>
      <c r="AJ14" s="1">
        <v>2050</v>
      </c>
      <c r="AK14" s="1" t="str">
        <f>IF(sum!A7="ON",sum!B7,"*")</f>
        <v>*</v>
      </c>
      <c r="AL14" s="1"/>
      <c r="AM14" s="1" t="str">
        <f>IF(sum!A7="ON",sum!J7,"*")</f>
        <v>*</v>
      </c>
      <c r="AP14" s="1" t="s">
        <v>137</v>
      </c>
      <c r="AQ14" s="1" t="s">
        <v>138</v>
      </c>
      <c r="AR14" s="1">
        <v>2050</v>
      </c>
      <c r="AS14" s="1" t="str">
        <f>IF(sum!A7="QU",sum!B7,"*")</f>
        <v>*</v>
      </c>
      <c r="AT14" s="1"/>
      <c r="AU14" s="1" t="str">
        <f>IF(sum!A7="QU",sum!J7,"*")</f>
        <v>*</v>
      </c>
      <c r="AX14" s="1" t="s">
        <v>137</v>
      </c>
      <c r="AY14" s="1" t="s">
        <v>138</v>
      </c>
      <c r="AZ14" s="1">
        <v>2050</v>
      </c>
      <c r="BA14" s="1" t="str">
        <f>IF(sum!A7="SA",sum!B7,"*")</f>
        <v>*</v>
      </c>
      <c r="BB14" s="1"/>
      <c r="BC14" s="1" t="str">
        <f>IF(sum!A7="SA",sum!J7,"*")</f>
        <v>*</v>
      </c>
    </row>
    <row r="15" spans="1:55">
      <c r="B15" s="1" t="s">
        <v>137</v>
      </c>
      <c r="C15" s="1" t="s">
        <v>138</v>
      </c>
      <c r="D15" s="1">
        <v>2050</v>
      </c>
      <c r="E15" s="1" t="str">
        <f>IF(sum!A8="AL",sum!B8,"*")</f>
        <v>ART-AuxiliaryEquip_ELE1</v>
      </c>
      <c r="F15" s="1"/>
      <c r="G15" s="1">
        <f>IF(sum!A8="AL",sum!J8,"*")</f>
        <v>6.8116656119875205E-2</v>
      </c>
      <c r="H15" s="1"/>
      <c r="J15" s="1" t="s">
        <v>137</v>
      </c>
      <c r="K15" s="1" t="s">
        <v>138</v>
      </c>
      <c r="L15" s="1">
        <v>2050</v>
      </c>
      <c r="M15" s="1" t="str">
        <f>IF(sum!A8="AT",sum!B8,"*")</f>
        <v>*</v>
      </c>
      <c r="N15" s="1"/>
      <c r="O15" s="1" t="str">
        <f>IF(sum!A8="AT",sum!J8,"*")</f>
        <v>*</v>
      </c>
      <c r="R15" s="1" t="s">
        <v>137</v>
      </c>
      <c r="S15" s="1" t="s">
        <v>138</v>
      </c>
      <c r="T15" s="1">
        <v>2050</v>
      </c>
      <c r="U15" s="1" t="str">
        <f>IF(sum!A8="BC",sum!B8,"*")</f>
        <v>*</v>
      </c>
      <c r="V15" s="1"/>
      <c r="W15" s="1" t="str">
        <f>IF(sum!A8="BC",sum!J8,"*")</f>
        <v>*</v>
      </c>
      <c r="Z15" s="1" t="s">
        <v>137</v>
      </c>
      <c r="AA15" s="1" t="s">
        <v>138</v>
      </c>
      <c r="AB15" s="1">
        <v>2050</v>
      </c>
      <c r="AC15" s="1" t="str">
        <f>IF(sum!A8="MA",sum!B8,"*")</f>
        <v>*</v>
      </c>
      <c r="AD15" s="1"/>
      <c r="AE15" s="1" t="str">
        <f>IF(sum!A8="MA",sum!J8,"*")</f>
        <v>*</v>
      </c>
      <c r="AH15" s="1" t="s">
        <v>137</v>
      </c>
      <c r="AI15" s="1" t="s">
        <v>138</v>
      </c>
      <c r="AJ15" s="1">
        <v>2050</v>
      </c>
      <c r="AK15" s="1" t="str">
        <f>IF(sum!A8="ON",sum!B8,"*")</f>
        <v>*</v>
      </c>
      <c r="AL15" s="1"/>
      <c r="AM15" s="1" t="str">
        <f>IF(sum!A8="ON",sum!J8,"*")</f>
        <v>*</v>
      </c>
      <c r="AP15" s="1" t="s">
        <v>137</v>
      </c>
      <c r="AQ15" s="1" t="s">
        <v>138</v>
      </c>
      <c r="AR15" s="1">
        <v>2050</v>
      </c>
      <c r="AS15" s="1" t="str">
        <f>IF(sum!A8="QU",sum!B8,"*")</f>
        <v>*</v>
      </c>
      <c r="AT15" s="1"/>
      <c r="AU15" s="1" t="str">
        <f>IF(sum!A8="QU",sum!J8,"*")</f>
        <v>*</v>
      </c>
      <c r="AX15" s="1" t="s">
        <v>137</v>
      </c>
      <c r="AY15" s="1" t="s">
        <v>138</v>
      </c>
      <c r="AZ15" s="1">
        <v>2050</v>
      </c>
      <c r="BA15" s="1" t="str">
        <f>IF(sum!A8="SA",sum!B8,"*")</f>
        <v>*</v>
      </c>
      <c r="BB15" s="1"/>
      <c r="BC15" s="1" t="str">
        <f>IF(sum!A8="SA",sum!J8,"*")</f>
        <v>*</v>
      </c>
    </row>
    <row r="16" spans="1:55">
      <c r="B16" s="1" t="s">
        <v>137</v>
      </c>
      <c r="C16" s="1" t="s">
        <v>138</v>
      </c>
      <c r="D16" s="1">
        <v>2050</v>
      </c>
      <c r="E16" s="1" t="str">
        <f>IF(sum!A9="AL",sum!B9,"*")</f>
        <v>ART-AuxiliaryMot_ELE1</v>
      </c>
      <c r="F16" s="1"/>
      <c r="G16" s="1">
        <f>IF(sum!A9="AL",sum!J9,"*")</f>
        <v>3.4058328059937602E-2</v>
      </c>
      <c r="H16" s="1"/>
      <c r="J16" s="1" t="s">
        <v>137</v>
      </c>
      <c r="K16" s="1" t="s">
        <v>138</v>
      </c>
      <c r="L16" s="1">
        <v>2050</v>
      </c>
      <c r="M16" s="1" t="str">
        <f>IF(sum!A9="AT",sum!B9,"*")</f>
        <v>*</v>
      </c>
      <c r="N16" s="1"/>
      <c r="O16" s="1" t="str">
        <f>IF(sum!A9="AT",sum!J9,"*")</f>
        <v>*</v>
      </c>
      <c r="R16" s="1" t="s">
        <v>137</v>
      </c>
      <c r="S16" s="1" t="s">
        <v>138</v>
      </c>
      <c r="T16" s="1">
        <v>2050</v>
      </c>
      <c r="U16" s="1" t="str">
        <f>IF(sum!A9="BC",sum!B9,"*")</f>
        <v>*</v>
      </c>
      <c r="V16" s="1"/>
      <c r="W16" s="1" t="str">
        <f>IF(sum!A9="BC",sum!J9,"*")</f>
        <v>*</v>
      </c>
      <c r="Z16" s="1" t="s">
        <v>137</v>
      </c>
      <c r="AA16" s="1" t="s">
        <v>138</v>
      </c>
      <c r="AB16" s="1">
        <v>2050</v>
      </c>
      <c r="AC16" s="1" t="str">
        <f>IF(sum!A9="MA",sum!B9,"*")</f>
        <v>*</v>
      </c>
      <c r="AD16" s="1"/>
      <c r="AE16" s="1" t="str">
        <f>IF(sum!A9="MA",sum!J9,"*")</f>
        <v>*</v>
      </c>
      <c r="AH16" s="1" t="s">
        <v>137</v>
      </c>
      <c r="AI16" s="1" t="s">
        <v>138</v>
      </c>
      <c r="AJ16" s="1">
        <v>2050</v>
      </c>
      <c r="AK16" s="1" t="str">
        <f>IF(sum!A9="ON",sum!B9,"*")</f>
        <v>*</v>
      </c>
      <c r="AL16" s="1"/>
      <c r="AM16" s="1" t="str">
        <f>IF(sum!A9="ON",sum!J9,"*")</f>
        <v>*</v>
      </c>
      <c r="AP16" s="1" t="s">
        <v>137</v>
      </c>
      <c r="AQ16" s="1" t="s">
        <v>138</v>
      </c>
      <c r="AR16" s="1">
        <v>2050</v>
      </c>
      <c r="AS16" s="1" t="str">
        <f>IF(sum!A9="QU",sum!B9,"*")</f>
        <v>*</v>
      </c>
      <c r="AT16" s="1"/>
      <c r="AU16" s="1" t="str">
        <f>IF(sum!A9="QU",sum!J9,"*")</f>
        <v>*</v>
      </c>
      <c r="AX16" s="1" t="s">
        <v>137</v>
      </c>
      <c r="AY16" s="1" t="s">
        <v>138</v>
      </c>
      <c r="AZ16" s="1">
        <v>2050</v>
      </c>
      <c r="BA16" s="1" t="str">
        <f>IF(sum!A9="SA",sum!B9,"*")</f>
        <v>*</v>
      </c>
      <c r="BB16" s="1"/>
      <c r="BC16" s="1" t="str">
        <f>IF(sum!A9="SA",sum!J9,"*")</f>
        <v>*</v>
      </c>
    </row>
    <row r="17" spans="2:55">
      <c r="B17" s="1" t="s">
        <v>137</v>
      </c>
      <c r="C17" s="1" t="s">
        <v>138</v>
      </c>
      <c r="D17" s="1">
        <v>2050</v>
      </c>
      <c r="E17" s="1" t="str">
        <f>IF(sum!A10="AL",sum!B10,"*")</f>
        <v>ART-Light_ELE1</v>
      </c>
      <c r="F17" s="1"/>
      <c r="G17" s="1">
        <f>IF(sum!A10="AL",sum!J10,"*")</f>
        <v>8.5145820149843995E-2</v>
      </c>
      <c r="H17" s="1"/>
      <c r="J17" s="1" t="s">
        <v>137</v>
      </c>
      <c r="K17" s="1" t="s">
        <v>138</v>
      </c>
      <c r="L17" s="1">
        <v>2050</v>
      </c>
      <c r="M17" s="1" t="str">
        <f>IF(sum!A10="AT",sum!B10,"*")</f>
        <v>*</v>
      </c>
      <c r="N17" s="1"/>
      <c r="O17" s="1" t="str">
        <f>IF(sum!A10="AT",sum!J10,"*")</f>
        <v>*</v>
      </c>
      <c r="R17" s="1" t="s">
        <v>137</v>
      </c>
      <c r="S17" s="1" t="s">
        <v>138</v>
      </c>
      <c r="T17" s="1">
        <v>2050</v>
      </c>
      <c r="U17" s="1" t="str">
        <f>IF(sum!A10="BC",sum!B10,"*")</f>
        <v>*</v>
      </c>
      <c r="V17" s="1"/>
      <c r="W17" s="1" t="str">
        <f>IF(sum!A10="BC",sum!J10,"*")</f>
        <v>*</v>
      </c>
      <c r="Z17" s="1" t="s">
        <v>137</v>
      </c>
      <c r="AA17" s="1" t="s">
        <v>138</v>
      </c>
      <c r="AB17" s="1">
        <v>2050</v>
      </c>
      <c r="AC17" s="1" t="str">
        <f>IF(sum!A10="MA",sum!B10,"*")</f>
        <v>*</v>
      </c>
      <c r="AD17" s="1"/>
      <c r="AE17" s="1" t="str">
        <f>IF(sum!A10="MA",sum!J10,"*")</f>
        <v>*</v>
      </c>
      <c r="AH17" s="1" t="s">
        <v>137</v>
      </c>
      <c r="AI17" s="1" t="s">
        <v>138</v>
      </c>
      <c r="AJ17" s="1">
        <v>2050</v>
      </c>
      <c r="AK17" s="1" t="str">
        <f>IF(sum!A10="ON",sum!B10,"*")</f>
        <v>*</v>
      </c>
      <c r="AL17" s="1"/>
      <c r="AM17" s="1" t="str">
        <f>IF(sum!A10="ON",sum!J10,"*")</f>
        <v>*</v>
      </c>
      <c r="AP17" s="1" t="s">
        <v>137</v>
      </c>
      <c r="AQ17" s="1" t="s">
        <v>138</v>
      </c>
      <c r="AR17" s="1">
        <v>2050</v>
      </c>
      <c r="AS17" s="1" t="str">
        <f>IF(sum!A10="QU",sum!B10,"*")</f>
        <v>*</v>
      </c>
      <c r="AT17" s="1"/>
      <c r="AU17" s="1" t="str">
        <f>IF(sum!A10="QU",sum!J10,"*")</f>
        <v>*</v>
      </c>
      <c r="AX17" s="1" t="s">
        <v>137</v>
      </c>
      <c r="AY17" s="1" t="s">
        <v>138</v>
      </c>
      <c r="AZ17" s="1">
        <v>2050</v>
      </c>
      <c r="BA17" s="1" t="str">
        <f>IF(sum!A10="SA",sum!B10,"*")</f>
        <v>*</v>
      </c>
      <c r="BB17" s="1"/>
      <c r="BC17" s="1" t="str">
        <f>IF(sum!A10="SA",sum!J10,"*")</f>
        <v>*</v>
      </c>
    </row>
    <row r="18" spans="2:55">
      <c r="B18" s="1" t="s">
        <v>137</v>
      </c>
      <c r="C18" s="1" t="s">
        <v>138</v>
      </c>
      <c r="D18" s="1">
        <v>2050</v>
      </c>
      <c r="E18" s="1" t="str">
        <f>IF(sum!A11="AL",sum!B11,"*")</f>
        <v>ART-SpHeat_ELE1</v>
      </c>
      <c r="F18" s="1"/>
      <c r="G18" s="1">
        <f>IF(sum!A11="AL",sum!J11,"*")</f>
        <v>0.24976107243954199</v>
      </c>
      <c r="H18" s="1"/>
      <c r="J18" s="1" t="s">
        <v>137</v>
      </c>
      <c r="K18" s="1" t="s">
        <v>138</v>
      </c>
      <c r="L18" s="1">
        <v>2050</v>
      </c>
      <c r="M18" s="1" t="str">
        <f>IF(sum!A11="AT",sum!B11,"*")</f>
        <v>*</v>
      </c>
      <c r="N18" s="1"/>
      <c r="O18" s="1" t="str">
        <f>IF(sum!A11="AT",sum!J11,"*")</f>
        <v>*</v>
      </c>
      <c r="R18" s="1" t="s">
        <v>137</v>
      </c>
      <c r="S18" s="1" t="s">
        <v>138</v>
      </c>
      <c r="T18" s="1">
        <v>2050</v>
      </c>
      <c r="U18" s="1" t="str">
        <f>IF(sum!A11="BC",sum!B11,"*")</f>
        <v>*</v>
      </c>
      <c r="V18" s="1"/>
      <c r="W18" s="1" t="str">
        <f>IF(sum!A11="BC",sum!J11,"*")</f>
        <v>*</v>
      </c>
      <c r="Z18" s="1" t="s">
        <v>137</v>
      </c>
      <c r="AA18" s="1" t="s">
        <v>138</v>
      </c>
      <c r="AB18" s="1">
        <v>2050</v>
      </c>
      <c r="AC18" s="1" t="str">
        <f>IF(sum!A11="MA",sum!B11,"*")</f>
        <v>*</v>
      </c>
      <c r="AD18" s="1"/>
      <c r="AE18" s="1" t="str">
        <f>IF(sum!A11="MA",sum!J11,"*")</f>
        <v>*</v>
      </c>
      <c r="AH18" s="1" t="s">
        <v>137</v>
      </c>
      <c r="AI18" s="1" t="s">
        <v>138</v>
      </c>
      <c r="AJ18" s="1">
        <v>2050</v>
      </c>
      <c r="AK18" s="1" t="str">
        <f>IF(sum!A11="ON",sum!B11,"*")</f>
        <v>*</v>
      </c>
      <c r="AL18" s="1"/>
      <c r="AM18" s="1" t="str">
        <f>IF(sum!A11="ON",sum!J11,"*")</f>
        <v>*</v>
      </c>
      <c r="AP18" s="1" t="s">
        <v>137</v>
      </c>
      <c r="AQ18" s="1" t="s">
        <v>138</v>
      </c>
      <c r="AR18" s="1">
        <v>2050</v>
      </c>
      <c r="AS18" s="1" t="str">
        <f>IF(sum!A11="QU",sum!B11,"*")</f>
        <v>*</v>
      </c>
      <c r="AT18" s="1"/>
      <c r="AU18" s="1" t="str">
        <f>IF(sum!A11="QU",sum!J11,"*")</f>
        <v>*</v>
      </c>
      <c r="AX18" s="1" t="s">
        <v>137</v>
      </c>
      <c r="AY18" s="1" t="s">
        <v>138</v>
      </c>
      <c r="AZ18" s="1">
        <v>2050</v>
      </c>
      <c r="BA18" s="1" t="str">
        <f>IF(sum!A11="SA",sum!B11,"*")</f>
        <v>*</v>
      </c>
      <c r="BB18" s="1"/>
      <c r="BC18" s="1" t="str">
        <f>IF(sum!A11="SA",sum!J11,"*")</f>
        <v>*</v>
      </c>
    </row>
    <row r="19" spans="2:55">
      <c r="B19" s="1" t="s">
        <v>137</v>
      </c>
      <c r="C19" s="1" t="s">
        <v>138</v>
      </c>
      <c r="D19" s="1">
        <v>2050</v>
      </c>
      <c r="E19" s="1" t="str">
        <f>IF(sum!A12="AL",sum!B12,"*")</f>
        <v>ART-WaterHeat_ELE1</v>
      </c>
      <c r="F19" s="1"/>
      <c r="G19" s="1">
        <f>IF(sum!A12="AL",sum!J12,"*")</f>
        <v>2.2705552039958402E-2</v>
      </c>
      <c r="H19" s="1"/>
      <c r="J19" s="1" t="s">
        <v>137</v>
      </c>
      <c r="K19" s="1" t="s">
        <v>138</v>
      </c>
      <c r="L19" s="1">
        <v>2050</v>
      </c>
      <c r="M19" s="1" t="str">
        <f>IF(sum!A12="AT",sum!B12,"*")</f>
        <v>*</v>
      </c>
      <c r="N19" s="1"/>
      <c r="O19" s="1" t="str">
        <f>IF(sum!A12="AT",sum!J12,"*")</f>
        <v>*</v>
      </c>
      <c r="R19" s="1" t="s">
        <v>137</v>
      </c>
      <c r="S19" s="1" t="s">
        <v>138</v>
      </c>
      <c r="T19" s="1">
        <v>2050</v>
      </c>
      <c r="U19" s="1" t="str">
        <f>IF(sum!A12="BC",sum!B12,"*")</f>
        <v>*</v>
      </c>
      <c r="V19" s="1"/>
      <c r="W19" s="1" t="str">
        <f>IF(sum!A12="BC",sum!J12,"*")</f>
        <v>*</v>
      </c>
      <c r="Z19" s="1" t="s">
        <v>137</v>
      </c>
      <c r="AA19" s="1" t="s">
        <v>138</v>
      </c>
      <c r="AB19" s="1">
        <v>2050</v>
      </c>
      <c r="AC19" s="1" t="str">
        <f>IF(sum!A12="MA",sum!B12,"*")</f>
        <v>*</v>
      </c>
      <c r="AD19" s="1"/>
      <c r="AE19" s="1" t="str">
        <f>IF(sum!A12="MA",sum!J12,"*")</f>
        <v>*</v>
      </c>
      <c r="AH19" s="1" t="s">
        <v>137</v>
      </c>
      <c r="AI19" s="1" t="s">
        <v>138</v>
      </c>
      <c r="AJ19" s="1">
        <v>2050</v>
      </c>
      <c r="AK19" s="1" t="str">
        <f>IF(sum!A12="ON",sum!B12,"*")</f>
        <v>*</v>
      </c>
      <c r="AL19" s="1"/>
      <c r="AM19" s="1" t="str">
        <f>IF(sum!A12="ON",sum!J12,"*")</f>
        <v>*</v>
      </c>
      <c r="AP19" s="1" t="s">
        <v>137</v>
      </c>
      <c r="AQ19" s="1" t="s">
        <v>138</v>
      </c>
      <c r="AR19" s="1">
        <v>2050</v>
      </c>
      <c r="AS19" s="1" t="str">
        <f>IF(sum!A12="QU",sum!B12,"*")</f>
        <v>*</v>
      </c>
      <c r="AT19" s="1"/>
      <c r="AU19" s="1" t="str">
        <f>IF(sum!A12="QU",sum!J12,"*")</f>
        <v>*</v>
      </c>
      <c r="AX19" s="1" t="s">
        <v>137</v>
      </c>
      <c r="AY19" s="1" t="s">
        <v>138</v>
      </c>
      <c r="AZ19" s="1">
        <v>2050</v>
      </c>
      <c r="BA19" s="1" t="str">
        <f>IF(sum!A12="SA",sum!B12,"*")</f>
        <v>*</v>
      </c>
      <c r="BB19" s="1"/>
      <c r="BC19" s="1" t="str">
        <f>IF(sum!A12="SA",sum!J12,"*")</f>
        <v>*</v>
      </c>
    </row>
    <row r="20" spans="2:55">
      <c r="B20" s="1" t="s">
        <v>137</v>
      </c>
      <c r="C20" s="1" t="s">
        <v>138</v>
      </c>
      <c r="D20" s="1">
        <v>2050</v>
      </c>
      <c r="E20" s="1" t="str">
        <f>IF(sum!A13="AL",sum!B13,"*")</f>
        <v>ECHP_biomass_thermal01</v>
      </c>
      <c r="F20" s="1"/>
      <c r="G20" s="1">
        <f>IF(sum!A13="AL",sum!J13,"*")</f>
        <v>0</v>
      </c>
      <c r="H20" s="1"/>
      <c r="J20" s="1" t="s">
        <v>137</v>
      </c>
      <c r="K20" s="1" t="s">
        <v>138</v>
      </c>
      <c r="L20" s="1">
        <v>2050</v>
      </c>
      <c r="M20" s="1" t="str">
        <f>IF(sum!A13="AT",sum!B13,"*")</f>
        <v>*</v>
      </c>
      <c r="N20" s="1"/>
      <c r="O20" s="1" t="str">
        <f>IF(sum!A13="AT",sum!J13,"*")</f>
        <v>*</v>
      </c>
      <c r="R20" s="1" t="s">
        <v>137</v>
      </c>
      <c r="S20" s="1" t="s">
        <v>138</v>
      </c>
      <c r="T20" s="1">
        <v>2050</v>
      </c>
      <c r="U20" s="1" t="str">
        <f>IF(sum!A13="BC",sum!B13,"*")</f>
        <v>*</v>
      </c>
      <c r="V20" s="1"/>
      <c r="W20" s="1" t="str">
        <f>IF(sum!A13="BC",sum!J13,"*")</f>
        <v>*</v>
      </c>
      <c r="Z20" s="1" t="s">
        <v>137</v>
      </c>
      <c r="AA20" s="1" t="s">
        <v>138</v>
      </c>
      <c r="AB20" s="1">
        <v>2050</v>
      </c>
      <c r="AC20" s="1" t="str">
        <f>IF(sum!A13="MA",sum!B13,"*")</f>
        <v>*</v>
      </c>
      <c r="AD20" s="1"/>
      <c r="AE20" s="1" t="str">
        <f>IF(sum!A13="MA",sum!J13,"*")</f>
        <v>*</v>
      </c>
      <c r="AH20" s="1" t="s">
        <v>137</v>
      </c>
      <c r="AI20" s="1" t="s">
        <v>138</v>
      </c>
      <c r="AJ20" s="1">
        <v>2050</v>
      </c>
      <c r="AK20" s="1" t="str">
        <f>IF(sum!A13="ON",sum!B13,"*")</f>
        <v>*</v>
      </c>
      <c r="AL20" s="1"/>
      <c r="AM20" s="1" t="str">
        <f>IF(sum!A13="ON",sum!J13,"*")</f>
        <v>*</v>
      </c>
      <c r="AP20" s="1" t="s">
        <v>137</v>
      </c>
      <c r="AQ20" s="1" t="s">
        <v>138</v>
      </c>
      <c r="AR20" s="1">
        <v>2050</v>
      </c>
      <c r="AS20" s="1" t="str">
        <f>IF(sum!A13="QU",sum!B13,"*")</f>
        <v>*</v>
      </c>
      <c r="AT20" s="1"/>
      <c r="AU20" s="1" t="str">
        <f>IF(sum!A13="QU",sum!J13,"*")</f>
        <v>*</v>
      </c>
      <c r="AX20" s="1" t="s">
        <v>137</v>
      </c>
      <c r="AY20" s="1" t="s">
        <v>138</v>
      </c>
      <c r="AZ20" s="1">
        <v>2050</v>
      </c>
      <c r="BA20" s="1" t="str">
        <f>IF(sum!A13="SA",sum!B13,"*")</f>
        <v>*</v>
      </c>
      <c r="BB20" s="1"/>
      <c r="BC20" s="1" t="str">
        <f>IF(sum!A13="SA",sum!J13,"*")</f>
        <v>*</v>
      </c>
    </row>
    <row r="21" spans="2:55">
      <c r="B21" s="1" t="s">
        <v>137</v>
      </c>
      <c r="C21" s="1" t="s">
        <v>138</v>
      </c>
      <c r="D21" s="1">
        <v>2050</v>
      </c>
      <c r="E21" s="1" t="str">
        <f>IF(sum!A14="AL",sum!B14,"*")</f>
        <v>EDU-AuxiliaryEquip_ELE1</v>
      </c>
      <c r="F21" s="1"/>
      <c r="G21" s="1">
        <f>IF(sum!A14="AL",sum!J14,"*")</f>
        <v>0.42005271273923001</v>
      </c>
      <c r="H21" s="1"/>
      <c r="J21" s="1" t="s">
        <v>137</v>
      </c>
      <c r="K21" s="1" t="s">
        <v>138</v>
      </c>
      <c r="L21" s="1">
        <v>2050</v>
      </c>
      <c r="M21" s="1" t="str">
        <f>IF(sum!A14="AT",sum!B14,"*")</f>
        <v>*</v>
      </c>
      <c r="N21" s="1"/>
      <c r="O21" s="1" t="str">
        <f>IF(sum!A14="AT",sum!J14,"*")</f>
        <v>*</v>
      </c>
      <c r="R21" s="1" t="s">
        <v>137</v>
      </c>
      <c r="S21" s="1" t="s">
        <v>138</v>
      </c>
      <c r="T21" s="1">
        <v>2050</v>
      </c>
      <c r="U21" s="1" t="str">
        <f>IF(sum!A14="BC",sum!B14,"*")</f>
        <v>*</v>
      </c>
      <c r="V21" s="1"/>
      <c r="W21" s="1" t="str">
        <f>IF(sum!A14="BC",sum!J14,"*")</f>
        <v>*</v>
      </c>
      <c r="Z21" s="1" t="s">
        <v>137</v>
      </c>
      <c r="AA21" s="1" t="s">
        <v>138</v>
      </c>
      <c r="AB21" s="1">
        <v>2050</v>
      </c>
      <c r="AC21" s="1" t="str">
        <f>IF(sum!A14="MA",sum!B14,"*")</f>
        <v>*</v>
      </c>
      <c r="AD21" s="1"/>
      <c r="AE21" s="1" t="str">
        <f>IF(sum!A14="MA",sum!J14,"*")</f>
        <v>*</v>
      </c>
      <c r="AH21" s="1" t="s">
        <v>137</v>
      </c>
      <c r="AI21" s="1" t="s">
        <v>138</v>
      </c>
      <c r="AJ21" s="1">
        <v>2050</v>
      </c>
      <c r="AK21" s="1" t="str">
        <f>IF(sum!A14="ON",sum!B14,"*")</f>
        <v>*</v>
      </c>
      <c r="AL21" s="1"/>
      <c r="AM21" s="1" t="str">
        <f>IF(sum!A14="ON",sum!J14,"*")</f>
        <v>*</v>
      </c>
      <c r="AP21" s="1" t="s">
        <v>137</v>
      </c>
      <c r="AQ21" s="1" t="s">
        <v>138</v>
      </c>
      <c r="AR21" s="1">
        <v>2050</v>
      </c>
      <c r="AS21" s="1" t="str">
        <f>IF(sum!A14="QU",sum!B14,"*")</f>
        <v>*</v>
      </c>
      <c r="AT21" s="1"/>
      <c r="AU21" s="1" t="str">
        <f>IF(sum!A14="QU",sum!J14,"*")</f>
        <v>*</v>
      </c>
      <c r="AX21" s="1" t="s">
        <v>137</v>
      </c>
      <c r="AY21" s="1" t="s">
        <v>138</v>
      </c>
      <c r="AZ21" s="1">
        <v>2050</v>
      </c>
      <c r="BA21" s="1" t="str">
        <f>IF(sum!A14="SA",sum!B14,"*")</f>
        <v>*</v>
      </c>
      <c r="BB21" s="1"/>
      <c r="BC21" s="1" t="str">
        <f>IF(sum!A14="SA",sum!J14,"*")</f>
        <v>*</v>
      </c>
    </row>
    <row r="22" spans="2:55">
      <c r="B22" s="1" t="s">
        <v>137</v>
      </c>
      <c r="C22" s="1" t="s">
        <v>138</v>
      </c>
      <c r="D22" s="1">
        <v>2050</v>
      </c>
      <c r="E22" s="1" t="str">
        <f>IF(sum!A15="AL",sum!B15,"*")</f>
        <v>EDU-AuxiliaryMot_ELE1</v>
      </c>
      <c r="F22" s="1"/>
      <c r="G22" s="1">
        <f>IF(sum!A15="AL",sum!J15,"*")</f>
        <v>0.15326247626971901</v>
      </c>
      <c r="H22" s="1"/>
      <c r="J22" s="1" t="s">
        <v>137</v>
      </c>
      <c r="K22" s="1" t="s">
        <v>138</v>
      </c>
      <c r="L22" s="1">
        <v>2050</v>
      </c>
      <c r="M22" s="1" t="str">
        <f>IF(sum!A15="AT",sum!B15,"*")</f>
        <v>*</v>
      </c>
      <c r="N22" s="1"/>
      <c r="O22" s="1" t="str">
        <f>IF(sum!A15="AT",sum!J15,"*")</f>
        <v>*</v>
      </c>
      <c r="R22" s="1" t="s">
        <v>137</v>
      </c>
      <c r="S22" s="1" t="s">
        <v>138</v>
      </c>
      <c r="T22" s="1">
        <v>2050</v>
      </c>
      <c r="U22" s="1" t="str">
        <f>IF(sum!A15="BC",sum!B15,"*")</f>
        <v>*</v>
      </c>
      <c r="V22" s="1"/>
      <c r="W22" s="1" t="str">
        <f>IF(sum!A15="BC",sum!J15,"*")</f>
        <v>*</v>
      </c>
      <c r="Z22" s="1" t="s">
        <v>137</v>
      </c>
      <c r="AA22" s="1" t="s">
        <v>138</v>
      </c>
      <c r="AB22" s="1">
        <v>2050</v>
      </c>
      <c r="AC22" s="1" t="str">
        <f>IF(sum!A15="MA",sum!B15,"*")</f>
        <v>*</v>
      </c>
      <c r="AD22" s="1"/>
      <c r="AE22" s="1" t="str">
        <f>IF(sum!A15="MA",sum!J15,"*")</f>
        <v>*</v>
      </c>
      <c r="AH22" s="1" t="s">
        <v>137</v>
      </c>
      <c r="AI22" s="1" t="s">
        <v>138</v>
      </c>
      <c r="AJ22" s="1">
        <v>2050</v>
      </c>
      <c r="AK22" s="1" t="str">
        <f>IF(sum!A15="ON",sum!B15,"*")</f>
        <v>*</v>
      </c>
      <c r="AL22" s="1"/>
      <c r="AM22" s="1" t="str">
        <f>IF(sum!A15="ON",sum!J15,"*")</f>
        <v>*</v>
      </c>
      <c r="AP22" s="1" t="s">
        <v>137</v>
      </c>
      <c r="AQ22" s="1" t="s">
        <v>138</v>
      </c>
      <c r="AR22" s="1">
        <v>2050</v>
      </c>
      <c r="AS22" s="1" t="str">
        <f>IF(sum!A15="QU",sum!B15,"*")</f>
        <v>*</v>
      </c>
      <c r="AT22" s="1"/>
      <c r="AU22" s="1" t="str">
        <f>IF(sum!A15="QU",sum!J15,"*")</f>
        <v>*</v>
      </c>
      <c r="AX22" s="1" t="s">
        <v>137</v>
      </c>
      <c r="AY22" s="1" t="s">
        <v>138</v>
      </c>
      <c r="AZ22" s="1">
        <v>2050</v>
      </c>
      <c r="BA22" s="1" t="str">
        <f>IF(sum!A15="SA",sum!B15,"*")</f>
        <v>*</v>
      </c>
      <c r="BB22" s="1"/>
      <c r="BC22" s="1" t="str">
        <f>IF(sum!A15="SA",sum!J15,"*")</f>
        <v>*</v>
      </c>
    </row>
    <row r="23" spans="2:55">
      <c r="B23" s="1" t="s">
        <v>137</v>
      </c>
      <c r="C23" s="1" t="s">
        <v>138</v>
      </c>
      <c r="D23" s="1">
        <v>2050</v>
      </c>
      <c r="E23" s="1" t="str">
        <f>IF(sum!A16="AL",sum!B16,"*")</f>
        <v>EDU-Light_ELE1</v>
      </c>
      <c r="F23" s="1"/>
      <c r="G23" s="1">
        <f>IF(sum!A16="AL",sum!J16,"*")</f>
        <v>0.442758264779189</v>
      </c>
      <c r="H23" s="1"/>
      <c r="J23" s="1" t="s">
        <v>137</v>
      </c>
      <c r="K23" s="1" t="s">
        <v>138</v>
      </c>
      <c r="L23" s="1">
        <v>2050</v>
      </c>
      <c r="M23" s="1" t="str">
        <f>IF(sum!A16="AT",sum!B16,"*")</f>
        <v>*</v>
      </c>
      <c r="N23" s="1"/>
      <c r="O23" s="1" t="str">
        <f>IF(sum!A16="AT",sum!J16,"*")</f>
        <v>*</v>
      </c>
      <c r="R23" s="1" t="s">
        <v>137</v>
      </c>
      <c r="S23" s="1" t="s">
        <v>138</v>
      </c>
      <c r="T23" s="1">
        <v>2050</v>
      </c>
      <c r="U23" s="1" t="str">
        <f>IF(sum!A16="BC",sum!B16,"*")</f>
        <v>*</v>
      </c>
      <c r="V23" s="1"/>
      <c r="W23" s="1" t="str">
        <f>IF(sum!A16="BC",sum!J16,"*")</f>
        <v>*</v>
      </c>
      <c r="Z23" s="1" t="s">
        <v>137</v>
      </c>
      <c r="AA23" s="1" t="s">
        <v>138</v>
      </c>
      <c r="AB23" s="1">
        <v>2050</v>
      </c>
      <c r="AC23" s="1" t="str">
        <f>IF(sum!A16="MA",sum!B16,"*")</f>
        <v>*</v>
      </c>
      <c r="AD23" s="1"/>
      <c r="AE23" s="1" t="str">
        <f>IF(sum!A16="MA",sum!J16,"*")</f>
        <v>*</v>
      </c>
      <c r="AH23" s="1" t="s">
        <v>137</v>
      </c>
      <c r="AI23" s="1" t="s">
        <v>138</v>
      </c>
      <c r="AJ23" s="1">
        <v>2050</v>
      </c>
      <c r="AK23" s="1" t="str">
        <f>IF(sum!A16="ON",sum!B16,"*")</f>
        <v>*</v>
      </c>
      <c r="AL23" s="1"/>
      <c r="AM23" s="1" t="str">
        <f>IF(sum!A16="ON",sum!J16,"*")</f>
        <v>*</v>
      </c>
      <c r="AP23" s="1" t="s">
        <v>137</v>
      </c>
      <c r="AQ23" s="1" t="s">
        <v>138</v>
      </c>
      <c r="AR23" s="1">
        <v>2050</v>
      </c>
      <c r="AS23" s="1" t="str">
        <f>IF(sum!A16="QU",sum!B16,"*")</f>
        <v>*</v>
      </c>
      <c r="AT23" s="1"/>
      <c r="AU23" s="1" t="str">
        <f>IF(sum!A16="QU",sum!J16,"*")</f>
        <v>*</v>
      </c>
      <c r="AX23" s="1" t="s">
        <v>137</v>
      </c>
      <c r="AY23" s="1" t="s">
        <v>138</v>
      </c>
      <c r="AZ23" s="1">
        <v>2050</v>
      </c>
      <c r="BA23" s="1" t="str">
        <f>IF(sum!A16="SA",sum!B16,"*")</f>
        <v>*</v>
      </c>
      <c r="BB23" s="1"/>
      <c r="BC23" s="1" t="str">
        <f>IF(sum!A16="SA",sum!J16,"*")</f>
        <v>*</v>
      </c>
    </row>
    <row r="24" spans="2:55">
      <c r="B24" s="1" t="s">
        <v>137</v>
      </c>
      <c r="C24" s="1" t="s">
        <v>138</v>
      </c>
      <c r="D24" s="1">
        <v>2050</v>
      </c>
      <c r="E24" s="1" t="str">
        <f>IF(sum!A17="AL",sum!B17,"*")</f>
        <v>EDU-SpCool_ELE1</v>
      </c>
      <c r="F24" s="1"/>
      <c r="G24" s="1">
        <f>IF(sum!A17="AL",sum!J17,"*")</f>
        <v>3.5118036900638701E-2</v>
      </c>
      <c r="H24" s="1"/>
      <c r="J24" s="1" t="s">
        <v>137</v>
      </c>
      <c r="K24" s="1" t="s">
        <v>138</v>
      </c>
      <c r="L24" s="1">
        <v>2050</v>
      </c>
      <c r="M24" s="1" t="str">
        <f>IF(sum!A17="AT",sum!B17,"*")</f>
        <v>*</v>
      </c>
      <c r="N24" s="1"/>
      <c r="O24" s="1" t="str">
        <f>IF(sum!A17="AT",sum!J17,"*")</f>
        <v>*</v>
      </c>
      <c r="R24" s="1" t="s">
        <v>137</v>
      </c>
      <c r="S24" s="1" t="s">
        <v>138</v>
      </c>
      <c r="T24" s="1">
        <v>2050</v>
      </c>
      <c r="U24" s="1" t="str">
        <f>IF(sum!A17="BC",sum!B17,"*")</f>
        <v>*</v>
      </c>
      <c r="V24" s="1"/>
      <c r="W24" s="1" t="str">
        <f>IF(sum!A17="BC",sum!J17,"*")</f>
        <v>*</v>
      </c>
      <c r="Z24" s="1" t="s">
        <v>137</v>
      </c>
      <c r="AA24" s="1" t="s">
        <v>138</v>
      </c>
      <c r="AB24" s="1">
        <v>2050</v>
      </c>
      <c r="AC24" s="1" t="str">
        <f>IF(sum!A17="MA",sum!B17,"*")</f>
        <v>*</v>
      </c>
      <c r="AD24" s="1"/>
      <c r="AE24" s="1" t="str">
        <f>IF(sum!A17="MA",sum!J17,"*")</f>
        <v>*</v>
      </c>
      <c r="AH24" s="1" t="s">
        <v>137</v>
      </c>
      <c r="AI24" s="1" t="s">
        <v>138</v>
      </c>
      <c r="AJ24" s="1">
        <v>2050</v>
      </c>
      <c r="AK24" s="1" t="str">
        <f>IF(sum!A17="ON",sum!B17,"*")</f>
        <v>*</v>
      </c>
      <c r="AL24" s="1"/>
      <c r="AM24" s="1" t="str">
        <f>IF(sum!A17="ON",sum!J17,"*")</f>
        <v>*</v>
      </c>
      <c r="AP24" s="1" t="s">
        <v>137</v>
      </c>
      <c r="AQ24" s="1" t="s">
        <v>138</v>
      </c>
      <c r="AR24" s="1">
        <v>2050</v>
      </c>
      <c r="AS24" s="1" t="str">
        <f>IF(sum!A17="QU",sum!B17,"*")</f>
        <v>*</v>
      </c>
      <c r="AT24" s="1"/>
      <c r="AU24" s="1" t="str">
        <f>IF(sum!A17="QU",sum!J17,"*")</f>
        <v>*</v>
      </c>
      <c r="AX24" s="1" t="s">
        <v>137</v>
      </c>
      <c r="AY24" s="1" t="s">
        <v>138</v>
      </c>
      <c r="AZ24" s="1">
        <v>2050</v>
      </c>
      <c r="BA24" s="1" t="str">
        <f>IF(sum!A17="SA",sum!B17,"*")</f>
        <v>*</v>
      </c>
      <c r="BB24" s="1"/>
      <c r="BC24" s="1" t="str">
        <f>IF(sum!A17="SA",sum!J17,"*")</f>
        <v>*</v>
      </c>
    </row>
    <row r="25" spans="2:55">
      <c r="B25" s="1" t="s">
        <v>137</v>
      </c>
      <c r="C25" s="1" t="s">
        <v>138</v>
      </c>
      <c r="D25" s="1">
        <v>2050</v>
      </c>
      <c r="E25" s="1" t="str">
        <f>IF(sum!A18="AL",sum!B18,"*")</f>
        <v>EDU-SpHeat_ELE1</v>
      </c>
      <c r="F25" s="1"/>
      <c r="G25" s="1">
        <f>IF(sum!A18="AL",sum!J18,"*")</f>
        <v>1.52884050402387</v>
      </c>
      <c r="H25" s="1"/>
      <c r="J25" s="1" t="s">
        <v>137</v>
      </c>
      <c r="K25" s="1" t="s">
        <v>138</v>
      </c>
      <c r="L25" s="1">
        <v>2050</v>
      </c>
      <c r="M25" s="1" t="str">
        <f>IF(sum!A18="AT",sum!B18,"*")</f>
        <v>*</v>
      </c>
      <c r="N25" s="1"/>
      <c r="O25" s="1" t="str">
        <f>IF(sum!A18="AT",sum!J18,"*")</f>
        <v>*</v>
      </c>
      <c r="R25" s="1" t="s">
        <v>137</v>
      </c>
      <c r="S25" s="1" t="s">
        <v>138</v>
      </c>
      <c r="T25" s="1">
        <v>2050</v>
      </c>
      <c r="U25" s="1" t="str">
        <f>IF(sum!A18="BC",sum!B18,"*")</f>
        <v>*</v>
      </c>
      <c r="V25" s="1"/>
      <c r="W25" s="1" t="str">
        <f>IF(sum!A18="BC",sum!J18,"*")</f>
        <v>*</v>
      </c>
      <c r="Z25" s="1" t="s">
        <v>137</v>
      </c>
      <c r="AA25" s="1" t="s">
        <v>138</v>
      </c>
      <c r="AB25" s="1">
        <v>2050</v>
      </c>
      <c r="AC25" s="1" t="str">
        <f>IF(sum!A18="MA",sum!B18,"*")</f>
        <v>*</v>
      </c>
      <c r="AD25" s="1"/>
      <c r="AE25" s="1" t="str">
        <f>IF(sum!A18="MA",sum!J18,"*")</f>
        <v>*</v>
      </c>
      <c r="AH25" s="1" t="s">
        <v>137</v>
      </c>
      <c r="AI25" s="1" t="s">
        <v>138</v>
      </c>
      <c r="AJ25" s="1">
        <v>2050</v>
      </c>
      <c r="AK25" s="1" t="str">
        <f>IF(sum!A18="ON",sum!B18,"*")</f>
        <v>*</v>
      </c>
      <c r="AL25" s="1"/>
      <c r="AM25" s="1" t="str">
        <f>IF(sum!A18="ON",sum!J18,"*")</f>
        <v>*</v>
      </c>
      <c r="AP25" s="1" t="s">
        <v>137</v>
      </c>
      <c r="AQ25" s="1" t="s">
        <v>138</v>
      </c>
      <c r="AR25" s="1">
        <v>2050</v>
      </c>
      <c r="AS25" s="1" t="str">
        <f>IF(sum!A18="QU",sum!B18,"*")</f>
        <v>*</v>
      </c>
      <c r="AT25" s="1"/>
      <c r="AU25" s="1" t="str">
        <f>IF(sum!A18="QU",sum!J18,"*")</f>
        <v>*</v>
      </c>
      <c r="AX25" s="1" t="s">
        <v>137</v>
      </c>
      <c r="AY25" s="1" t="s">
        <v>138</v>
      </c>
      <c r="AZ25" s="1">
        <v>2050</v>
      </c>
      <c r="BA25" s="1" t="str">
        <f>IF(sum!A18="SA",sum!B18,"*")</f>
        <v>*</v>
      </c>
      <c r="BB25" s="1"/>
      <c r="BC25" s="1" t="str">
        <f>IF(sum!A18="SA",sum!J18,"*")</f>
        <v>*</v>
      </c>
    </row>
    <row r="26" spans="2:55">
      <c r="B26" s="1" t="s">
        <v>137</v>
      </c>
      <c r="C26" s="1" t="s">
        <v>138</v>
      </c>
      <c r="D26" s="1">
        <v>2050</v>
      </c>
      <c r="E26" s="1" t="str">
        <f>IF(sum!A19="AL",sum!B19,"*")</f>
        <v>EDU-WaterHeat_ELE1</v>
      </c>
      <c r="F26" s="1"/>
      <c r="G26" s="1">
        <f>IF(sum!A19="AL",sum!J19,"*")</f>
        <v>0.15893886427970899</v>
      </c>
      <c r="H26" s="1"/>
      <c r="J26" s="1" t="s">
        <v>137</v>
      </c>
      <c r="K26" s="1" t="s">
        <v>138</v>
      </c>
      <c r="L26" s="1">
        <v>2050</v>
      </c>
      <c r="M26" s="1" t="str">
        <f>IF(sum!A19="AT",sum!B19,"*")</f>
        <v>*</v>
      </c>
      <c r="N26" s="1"/>
      <c r="O26" s="1" t="str">
        <f>IF(sum!A19="AT",sum!J19,"*")</f>
        <v>*</v>
      </c>
      <c r="R26" s="1" t="s">
        <v>137</v>
      </c>
      <c r="S26" s="1" t="s">
        <v>138</v>
      </c>
      <c r="T26" s="1">
        <v>2050</v>
      </c>
      <c r="U26" s="1" t="str">
        <f>IF(sum!A19="BC",sum!B19,"*")</f>
        <v>*</v>
      </c>
      <c r="V26" s="1"/>
      <c r="W26" s="1" t="str">
        <f>IF(sum!A19="BC",sum!J19,"*")</f>
        <v>*</v>
      </c>
      <c r="Z26" s="1" t="s">
        <v>137</v>
      </c>
      <c r="AA26" s="1" t="s">
        <v>138</v>
      </c>
      <c r="AB26" s="1">
        <v>2050</v>
      </c>
      <c r="AC26" s="1" t="str">
        <f>IF(sum!A19="MA",sum!B19,"*")</f>
        <v>*</v>
      </c>
      <c r="AD26" s="1"/>
      <c r="AE26" s="1" t="str">
        <f>IF(sum!A19="MA",sum!J19,"*")</f>
        <v>*</v>
      </c>
      <c r="AH26" s="1" t="s">
        <v>137</v>
      </c>
      <c r="AI26" s="1" t="s">
        <v>138</v>
      </c>
      <c r="AJ26" s="1">
        <v>2050</v>
      </c>
      <c r="AK26" s="1" t="str">
        <f>IF(sum!A19="ON",sum!B19,"*")</f>
        <v>*</v>
      </c>
      <c r="AL26" s="1"/>
      <c r="AM26" s="1" t="str">
        <f>IF(sum!A19="ON",sum!J19,"*")</f>
        <v>*</v>
      </c>
      <c r="AP26" s="1" t="s">
        <v>137</v>
      </c>
      <c r="AQ26" s="1" t="s">
        <v>138</v>
      </c>
      <c r="AR26" s="1">
        <v>2050</v>
      </c>
      <c r="AS26" s="1" t="str">
        <f>IF(sum!A19="QU",sum!B19,"*")</f>
        <v>*</v>
      </c>
      <c r="AT26" s="1"/>
      <c r="AU26" s="1" t="str">
        <f>IF(sum!A19="QU",sum!J19,"*")</f>
        <v>*</v>
      </c>
      <c r="AX26" s="1" t="s">
        <v>137</v>
      </c>
      <c r="AY26" s="1" t="s">
        <v>138</v>
      </c>
      <c r="AZ26" s="1">
        <v>2050</v>
      </c>
      <c r="BA26" s="1" t="str">
        <f>IF(sum!A19="SA",sum!B19,"*")</f>
        <v>*</v>
      </c>
      <c r="BB26" s="1"/>
      <c r="BC26" s="1" t="str">
        <f>IF(sum!A19="SA",sum!J19,"*")</f>
        <v>*</v>
      </c>
    </row>
    <row r="27" spans="2:55">
      <c r="B27" s="1" t="s">
        <v>137</v>
      </c>
      <c r="C27" s="1" t="s">
        <v>138</v>
      </c>
      <c r="D27" s="1">
        <v>2050</v>
      </c>
      <c r="E27" s="1" t="str">
        <f>IF(sum!A20="AL",sum!B20,"*")</f>
        <v>ESTHYDPS101_10h</v>
      </c>
      <c r="F27" s="1"/>
      <c r="G27" s="1">
        <f>IF(sum!A20="AL",sum!J20,"*")</f>
        <v>0</v>
      </c>
      <c r="H27" s="1"/>
      <c r="J27" s="1" t="s">
        <v>137</v>
      </c>
      <c r="K27" s="1" t="s">
        <v>138</v>
      </c>
      <c r="L27" s="1">
        <v>2050</v>
      </c>
      <c r="M27" s="1" t="str">
        <f>IF(sum!A20="AT",sum!B20,"*")</f>
        <v>*</v>
      </c>
      <c r="N27" s="1"/>
      <c r="O27" s="1" t="str">
        <f>IF(sum!A20="AT",sum!J20,"*")</f>
        <v>*</v>
      </c>
      <c r="R27" s="1" t="s">
        <v>137</v>
      </c>
      <c r="S27" s="1" t="s">
        <v>138</v>
      </c>
      <c r="T27" s="1">
        <v>2050</v>
      </c>
      <c r="U27" s="1" t="str">
        <f>IF(sum!A20="BC",sum!B20,"*")</f>
        <v>*</v>
      </c>
      <c r="V27" s="1"/>
      <c r="W27" s="1" t="str">
        <f>IF(sum!A20="BC",sum!J20,"*")</f>
        <v>*</v>
      </c>
      <c r="Z27" s="1" t="s">
        <v>137</v>
      </c>
      <c r="AA27" s="1" t="s">
        <v>138</v>
      </c>
      <c r="AB27" s="1">
        <v>2050</v>
      </c>
      <c r="AC27" s="1" t="str">
        <f>IF(sum!A20="MA",sum!B20,"*")</f>
        <v>*</v>
      </c>
      <c r="AD27" s="1"/>
      <c r="AE27" s="1" t="str">
        <f>IF(sum!A20="MA",sum!J20,"*")</f>
        <v>*</v>
      </c>
      <c r="AH27" s="1" t="s">
        <v>137</v>
      </c>
      <c r="AI27" s="1" t="s">
        <v>138</v>
      </c>
      <c r="AJ27" s="1">
        <v>2050</v>
      </c>
      <c r="AK27" s="1" t="str">
        <f>IF(sum!A20="ON",sum!B20,"*")</f>
        <v>*</v>
      </c>
      <c r="AL27" s="1"/>
      <c r="AM27" s="1" t="str">
        <f>IF(sum!A20="ON",sum!J20,"*")</f>
        <v>*</v>
      </c>
      <c r="AP27" s="1" t="s">
        <v>137</v>
      </c>
      <c r="AQ27" s="1" t="s">
        <v>138</v>
      </c>
      <c r="AR27" s="1">
        <v>2050</v>
      </c>
      <c r="AS27" s="1" t="str">
        <f>IF(sum!A20="QU",sum!B20,"*")</f>
        <v>*</v>
      </c>
      <c r="AT27" s="1"/>
      <c r="AU27" s="1" t="str">
        <f>IF(sum!A20="QU",sum!J20,"*")</f>
        <v>*</v>
      </c>
      <c r="AX27" s="1" t="s">
        <v>137</v>
      </c>
      <c r="AY27" s="1" t="s">
        <v>138</v>
      </c>
      <c r="AZ27" s="1">
        <v>2050</v>
      </c>
      <c r="BA27" s="1" t="str">
        <f>IF(sum!A20="SA",sum!B20,"*")</f>
        <v>*</v>
      </c>
      <c r="BB27" s="1"/>
      <c r="BC27" s="1" t="str">
        <f>IF(sum!A20="SA",sum!J20,"*")</f>
        <v>*</v>
      </c>
    </row>
    <row r="28" spans="2:55">
      <c r="B28" s="1" t="s">
        <v>137</v>
      </c>
      <c r="C28" s="1" t="s">
        <v>138</v>
      </c>
      <c r="D28" s="1">
        <v>2050</v>
      </c>
      <c r="E28" s="1" t="str">
        <f>IF(sum!A21="AL",sum!B21,"*")</f>
        <v>ESTHYDPS101_24h</v>
      </c>
      <c r="F28" s="1"/>
      <c r="G28" s="1">
        <f>IF(sum!A21="AL",sum!J21,"*")</f>
        <v>0</v>
      </c>
      <c r="H28" s="1"/>
      <c r="J28" s="1" t="s">
        <v>137</v>
      </c>
      <c r="K28" s="1" t="s">
        <v>138</v>
      </c>
      <c r="L28" s="1">
        <v>2050</v>
      </c>
      <c r="M28" s="1" t="str">
        <f>IF(sum!A21="AT",sum!B21,"*")</f>
        <v>*</v>
      </c>
      <c r="N28" s="1"/>
      <c r="O28" s="1" t="str">
        <f>IF(sum!A21="AT",sum!J21,"*")</f>
        <v>*</v>
      </c>
      <c r="R28" s="1" t="s">
        <v>137</v>
      </c>
      <c r="S28" s="1" t="s">
        <v>138</v>
      </c>
      <c r="T28" s="1">
        <v>2050</v>
      </c>
      <c r="U28" s="1" t="str">
        <f>IF(sum!A21="BC",sum!B21,"*")</f>
        <v>*</v>
      </c>
      <c r="V28" s="1"/>
      <c r="W28" s="1" t="str">
        <f>IF(sum!A21="BC",sum!J21,"*")</f>
        <v>*</v>
      </c>
      <c r="Z28" s="1" t="s">
        <v>137</v>
      </c>
      <c r="AA28" s="1" t="s">
        <v>138</v>
      </c>
      <c r="AB28" s="1">
        <v>2050</v>
      </c>
      <c r="AC28" s="1" t="str">
        <f>IF(sum!A21="MA",sum!B21,"*")</f>
        <v>*</v>
      </c>
      <c r="AD28" s="1"/>
      <c r="AE28" s="1" t="str">
        <f>IF(sum!A21="MA",sum!J21,"*")</f>
        <v>*</v>
      </c>
      <c r="AH28" s="1" t="s">
        <v>137</v>
      </c>
      <c r="AI28" s="1" t="s">
        <v>138</v>
      </c>
      <c r="AJ28" s="1">
        <v>2050</v>
      </c>
      <c r="AK28" s="1" t="str">
        <f>IF(sum!A21="ON",sum!B21,"*")</f>
        <v>*</v>
      </c>
      <c r="AL28" s="1"/>
      <c r="AM28" s="1" t="str">
        <f>IF(sum!A21="ON",sum!J21,"*")</f>
        <v>*</v>
      </c>
      <c r="AP28" s="1" t="s">
        <v>137</v>
      </c>
      <c r="AQ28" s="1" t="s">
        <v>138</v>
      </c>
      <c r="AR28" s="1">
        <v>2050</v>
      </c>
      <c r="AS28" s="1" t="str">
        <f>IF(sum!A21="QU",sum!B21,"*")</f>
        <v>*</v>
      </c>
      <c r="AT28" s="1"/>
      <c r="AU28" s="1" t="str">
        <f>IF(sum!A21="QU",sum!J21,"*")</f>
        <v>*</v>
      </c>
      <c r="AX28" s="1" t="s">
        <v>137</v>
      </c>
      <c r="AY28" s="1" t="s">
        <v>138</v>
      </c>
      <c r="AZ28" s="1">
        <v>2050</v>
      </c>
      <c r="BA28" s="1" t="str">
        <f>IF(sum!A21="SA",sum!B21,"*")</f>
        <v>*</v>
      </c>
      <c r="BB28" s="1"/>
      <c r="BC28" s="1" t="str">
        <f>IF(sum!A21="SA",sum!J21,"*")</f>
        <v>*</v>
      </c>
    </row>
    <row r="29" spans="2:55">
      <c r="B29" s="1" t="s">
        <v>137</v>
      </c>
      <c r="C29" s="1" t="s">
        <v>138</v>
      </c>
      <c r="D29" s="1">
        <v>2050</v>
      </c>
      <c r="E29" s="1" t="str">
        <f>IF(sum!A22="AL",sum!B22,"*")</f>
        <v>ESTHYDPS201</v>
      </c>
      <c r="F29" s="1"/>
      <c r="G29" s="1">
        <f>IF(sum!A22="AL",sum!J22,"*")</f>
        <v>0</v>
      </c>
      <c r="H29" s="1"/>
      <c r="J29" s="1" t="s">
        <v>137</v>
      </c>
      <c r="K29" s="1" t="s">
        <v>138</v>
      </c>
      <c r="L29" s="1">
        <v>2050</v>
      </c>
      <c r="M29" s="1" t="str">
        <f>IF(sum!A22="AT",sum!B22,"*")</f>
        <v>*</v>
      </c>
      <c r="N29" s="1"/>
      <c r="O29" s="1" t="str">
        <f>IF(sum!A22="AT",sum!J22,"*")</f>
        <v>*</v>
      </c>
      <c r="R29" s="1" t="s">
        <v>137</v>
      </c>
      <c r="S29" s="1" t="s">
        <v>138</v>
      </c>
      <c r="T29" s="1">
        <v>2050</v>
      </c>
      <c r="U29" s="1" t="str">
        <f>IF(sum!A22="BC",sum!B22,"*")</f>
        <v>*</v>
      </c>
      <c r="V29" s="1"/>
      <c r="W29" s="1" t="str">
        <f>IF(sum!A22="BC",sum!J22,"*")</f>
        <v>*</v>
      </c>
      <c r="Z29" s="1" t="s">
        <v>137</v>
      </c>
      <c r="AA29" s="1" t="s">
        <v>138</v>
      </c>
      <c r="AB29" s="1">
        <v>2050</v>
      </c>
      <c r="AC29" s="1" t="str">
        <f>IF(sum!A22="MA",sum!B22,"*")</f>
        <v>*</v>
      </c>
      <c r="AD29" s="1"/>
      <c r="AE29" s="1" t="str">
        <f>IF(sum!A22="MA",sum!J22,"*")</f>
        <v>*</v>
      </c>
      <c r="AH29" s="1" t="s">
        <v>137</v>
      </c>
      <c r="AI29" s="1" t="s">
        <v>138</v>
      </c>
      <c r="AJ29" s="1">
        <v>2050</v>
      </c>
      <c r="AK29" s="1" t="str">
        <f>IF(sum!A22="ON",sum!B22,"*")</f>
        <v>*</v>
      </c>
      <c r="AL29" s="1"/>
      <c r="AM29" s="1" t="str">
        <f>IF(sum!A22="ON",sum!J22,"*")</f>
        <v>*</v>
      </c>
      <c r="AP29" s="1" t="s">
        <v>137</v>
      </c>
      <c r="AQ29" s="1" t="s">
        <v>138</v>
      </c>
      <c r="AR29" s="1">
        <v>2050</v>
      </c>
      <c r="AS29" s="1" t="str">
        <f>IF(sum!A22="QU",sum!B22,"*")</f>
        <v>*</v>
      </c>
      <c r="AT29" s="1"/>
      <c r="AU29" s="1" t="str">
        <f>IF(sum!A22="QU",sum!J22,"*")</f>
        <v>*</v>
      </c>
      <c r="AX29" s="1" t="s">
        <v>137</v>
      </c>
      <c r="AY29" s="1" t="s">
        <v>138</v>
      </c>
      <c r="AZ29" s="1">
        <v>2050</v>
      </c>
      <c r="BA29" s="1" t="str">
        <f>IF(sum!A22="SA",sum!B22,"*")</f>
        <v>*</v>
      </c>
      <c r="BB29" s="1"/>
      <c r="BC29" s="1" t="str">
        <f>IF(sum!A22="SA",sum!J22,"*")</f>
        <v>*</v>
      </c>
    </row>
    <row r="30" spans="2:55">
      <c r="B30" s="1" t="s">
        <v>137</v>
      </c>
      <c r="C30" s="1" t="s">
        <v>138</v>
      </c>
      <c r="D30" s="1">
        <v>2050</v>
      </c>
      <c r="E30" s="1" t="str">
        <f>IF(sum!A23="AL",sum!B23,"*")</f>
        <v>EUGEOF01</v>
      </c>
      <c r="F30" s="1"/>
      <c r="G30" s="1">
        <f>IF(sum!A23="AL",sum!J23,"*")</f>
        <v>0</v>
      </c>
      <c r="H30" s="1"/>
      <c r="J30" s="1" t="s">
        <v>137</v>
      </c>
      <c r="K30" s="1" t="s">
        <v>138</v>
      </c>
      <c r="L30" s="1">
        <v>2050</v>
      </c>
      <c r="M30" s="1" t="str">
        <f>IF(sum!A23="AT",sum!B23,"*")</f>
        <v>*</v>
      </c>
      <c r="N30" s="1"/>
      <c r="O30" s="1" t="str">
        <f>IF(sum!A23="AT",sum!J23,"*")</f>
        <v>*</v>
      </c>
      <c r="R30" s="1" t="s">
        <v>137</v>
      </c>
      <c r="S30" s="1" t="s">
        <v>138</v>
      </c>
      <c r="T30" s="1">
        <v>2050</v>
      </c>
      <c r="U30" s="1" t="str">
        <f>IF(sum!A23="BC",sum!B23,"*")</f>
        <v>*</v>
      </c>
      <c r="V30" s="1"/>
      <c r="W30" s="1" t="str">
        <f>IF(sum!A23="BC",sum!J23,"*")</f>
        <v>*</v>
      </c>
      <c r="Z30" s="1" t="s">
        <v>137</v>
      </c>
      <c r="AA30" s="1" t="s">
        <v>138</v>
      </c>
      <c r="AB30" s="1">
        <v>2050</v>
      </c>
      <c r="AC30" s="1" t="str">
        <f>IF(sum!A23="MA",sum!B23,"*")</f>
        <v>*</v>
      </c>
      <c r="AD30" s="1"/>
      <c r="AE30" s="1" t="str">
        <f>IF(sum!A23="MA",sum!J23,"*")</f>
        <v>*</v>
      </c>
      <c r="AH30" s="1" t="s">
        <v>137</v>
      </c>
      <c r="AI30" s="1" t="s">
        <v>138</v>
      </c>
      <c r="AJ30" s="1">
        <v>2050</v>
      </c>
      <c r="AK30" s="1" t="str">
        <f>IF(sum!A23="ON",sum!B23,"*")</f>
        <v>*</v>
      </c>
      <c r="AL30" s="1"/>
      <c r="AM30" s="1" t="str">
        <f>IF(sum!A23="ON",sum!J23,"*")</f>
        <v>*</v>
      </c>
      <c r="AP30" s="1" t="s">
        <v>137</v>
      </c>
      <c r="AQ30" s="1" t="s">
        <v>138</v>
      </c>
      <c r="AR30" s="1">
        <v>2050</v>
      </c>
      <c r="AS30" s="1" t="str">
        <f>IF(sum!A23="QU",sum!B23,"*")</f>
        <v>*</v>
      </c>
      <c r="AT30" s="1"/>
      <c r="AU30" s="1" t="str">
        <f>IF(sum!A23="QU",sum!J23,"*")</f>
        <v>*</v>
      </c>
      <c r="AX30" s="1" t="s">
        <v>137</v>
      </c>
      <c r="AY30" s="1" t="s">
        <v>138</v>
      </c>
      <c r="AZ30" s="1">
        <v>2050</v>
      </c>
      <c r="BA30" s="1" t="str">
        <f>IF(sum!A23="SA",sum!B23,"*")</f>
        <v>*</v>
      </c>
      <c r="BB30" s="1"/>
      <c r="BC30" s="1" t="str">
        <f>IF(sum!A23="SA",sum!J23,"*")</f>
        <v>*</v>
      </c>
    </row>
    <row r="31" spans="2:55">
      <c r="B31" s="1" t="s">
        <v>137</v>
      </c>
      <c r="C31" s="1" t="s">
        <v>138</v>
      </c>
      <c r="D31" s="1">
        <v>2050</v>
      </c>
      <c r="E31" s="1" t="str">
        <f>IF(sum!A24="AL",sum!B24,"*")</f>
        <v>EUPVSOLL101</v>
      </c>
      <c r="F31" s="1"/>
      <c r="G31" s="1">
        <f>IF(sum!A24="AL",sum!J24,"*")</f>
        <v>22.3556232872936</v>
      </c>
      <c r="H31" s="1"/>
      <c r="J31" s="1" t="s">
        <v>137</v>
      </c>
      <c r="K31" s="1" t="s">
        <v>138</v>
      </c>
      <c r="L31" s="1">
        <v>2050</v>
      </c>
      <c r="M31" s="1" t="str">
        <f>IF(sum!A24="AT",sum!B24,"*")</f>
        <v>*</v>
      </c>
      <c r="N31" s="1"/>
      <c r="O31" s="1" t="str">
        <f>IF(sum!A24="AT",sum!J24,"*")</f>
        <v>*</v>
      </c>
      <c r="R31" s="1" t="s">
        <v>137</v>
      </c>
      <c r="S31" s="1" t="s">
        <v>138</v>
      </c>
      <c r="T31" s="1">
        <v>2050</v>
      </c>
      <c r="U31" s="1" t="str">
        <f>IF(sum!A24="BC",sum!B24,"*")</f>
        <v>*</v>
      </c>
      <c r="V31" s="1"/>
      <c r="W31" s="1" t="str">
        <f>IF(sum!A24="BC",sum!J24,"*")</f>
        <v>*</v>
      </c>
      <c r="Z31" s="1" t="s">
        <v>137</v>
      </c>
      <c r="AA31" s="1" t="s">
        <v>138</v>
      </c>
      <c r="AB31" s="1">
        <v>2050</v>
      </c>
      <c r="AC31" s="1" t="str">
        <f>IF(sum!A24="MA",sum!B24,"*")</f>
        <v>*</v>
      </c>
      <c r="AD31" s="1"/>
      <c r="AE31" s="1" t="str">
        <f>IF(sum!A24="MA",sum!J24,"*")</f>
        <v>*</v>
      </c>
      <c r="AH31" s="1" t="s">
        <v>137</v>
      </c>
      <c r="AI31" s="1" t="s">
        <v>138</v>
      </c>
      <c r="AJ31" s="1">
        <v>2050</v>
      </c>
      <c r="AK31" s="1" t="str">
        <f>IF(sum!A24="ON",sum!B24,"*")</f>
        <v>*</v>
      </c>
      <c r="AL31" s="1"/>
      <c r="AM31" s="1" t="str">
        <f>IF(sum!A24="ON",sum!J24,"*")</f>
        <v>*</v>
      </c>
      <c r="AP31" s="1" t="s">
        <v>137</v>
      </c>
      <c r="AQ31" s="1" t="s">
        <v>138</v>
      </c>
      <c r="AR31" s="1">
        <v>2050</v>
      </c>
      <c r="AS31" s="1" t="str">
        <f>IF(sum!A24="QU",sum!B24,"*")</f>
        <v>*</v>
      </c>
      <c r="AT31" s="1"/>
      <c r="AU31" s="1" t="str">
        <f>IF(sum!A24="QU",sum!J24,"*")</f>
        <v>*</v>
      </c>
      <c r="AX31" s="1" t="s">
        <v>137</v>
      </c>
      <c r="AY31" s="1" t="s">
        <v>138</v>
      </c>
      <c r="AZ31" s="1">
        <v>2050</v>
      </c>
      <c r="BA31" s="1" t="str">
        <f>IF(sum!A24="SA",sum!B24,"*")</f>
        <v>*</v>
      </c>
      <c r="BB31" s="1"/>
      <c r="BC31" s="1" t="str">
        <f>IF(sum!A24="SA",sum!J24,"*")</f>
        <v>*</v>
      </c>
    </row>
    <row r="32" spans="2:55">
      <c r="B32" s="1" t="s">
        <v>137</v>
      </c>
      <c r="C32" s="1" t="s">
        <v>138</v>
      </c>
      <c r="D32" s="1">
        <v>2050</v>
      </c>
      <c r="E32" s="1" t="str">
        <f>IF(sum!A25="AL",sum!B25,"*")</f>
        <v>EUWINONH01</v>
      </c>
      <c r="F32" s="1"/>
      <c r="G32" s="1">
        <f>IF(sum!A25="AL",sum!J25,"*")</f>
        <v>0</v>
      </c>
      <c r="H32" s="1"/>
      <c r="J32" s="1" t="s">
        <v>137</v>
      </c>
      <c r="K32" s="1" t="s">
        <v>138</v>
      </c>
      <c r="L32" s="1">
        <v>2050</v>
      </c>
      <c r="M32" s="1" t="str">
        <f>IF(sum!A25="AT",sum!B25,"*")</f>
        <v>*</v>
      </c>
      <c r="N32" s="1"/>
      <c r="O32" s="1" t="str">
        <f>IF(sum!A25="AT",sum!J25,"*")</f>
        <v>*</v>
      </c>
      <c r="R32" s="1" t="s">
        <v>137</v>
      </c>
      <c r="S32" s="1" t="s">
        <v>138</v>
      </c>
      <c r="T32" s="1">
        <v>2050</v>
      </c>
      <c r="U32" s="1" t="str">
        <f>IF(sum!A25="BC",sum!B25,"*")</f>
        <v>*</v>
      </c>
      <c r="V32" s="1"/>
      <c r="W32" s="1" t="str">
        <f>IF(sum!A25="BC",sum!J25,"*")</f>
        <v>*</v>
      </c>
      <c r="Z32" s="1" t="s">
        <v>137</v>
      </c>
      <c r="AA32" s="1" t="s">
        <v>138</v>
      </c>
      <c r="AB32" s="1">
        <v>2050</v>
      </c>
      <c r="AC32" s="1" t="str">
        <f>IF(sum!A25="MA",sum!B25,"*")</f>
        <v>*</v>
      </c>
      <c r="AD32" s="1"/>
      <c r="AE32" s="1" t="str">
        <f>IF(sum!A25="MA",sum!J25,"*")</f>
        <v>*</v>
      </c>
      <c r="AH32" s="1" t="s">
        <v>137</v>
      </c>
      <c r="AI32" s="1" t="s">
        <v>138</v>
      </c>
      <c r="AJ32" s="1">
        <v>2050</v>
      </c>
      <c r="AK32" s="1" t="str">
        <f>IF(sum!A25="ON",sum!B25,"*")</f>
        <v>*</v>
      </c>
      <c r="AL32" s="1"/>
      <c r="AM32" s="1" t="str">
        <f>IF(sum!A25="ON",sum!J25,"*")</f>
        <v>*</v>
      </c>
      <c r="AP32" s="1" t="s">
        <v>137</v>
      </c>
      <c r="AQ32" s="1" t="s">
        <v>138</v>
      </c>
      <c r="AR32" s="1">
        <v>2050</v>
      </c>
      <c r="AS32" s="1" t="str">
        <f>IF(sum!A25="QU",sum!B25,"*")</f>
        <v>*</v>
      </c>
      <c r="AT32" s="1"/>
      <c r="AU32" s="1" t="str">
        <f>IF(sum!A25="QU",sum!J25,"*")</f>
        <v>*</v>
      </c>
      <c r="AX32" s="1" t="s">
        <v>137</v>
      </c>
      <c r="AY32" s="1" t="s">
        <v>138</v>
      </c>
      <c r="AZ32" s="1">
        <v>2050</v>
      </c>
      <c r="BA32" s="1" t="str">
        <f>IF(sum!A25="SA",sum!B25,"*")</f>
        <v>*</v>
      </c>
      <c r="BB32" s="1"/>
      <c r="BC32" s="1" t="str">
        <f>IF(sum!A25="SA",sum!J25,"*")</f>
        <v>*</v>
      </c>
    </row>
    <row r="33" spans="2:55">
      <c r="B33" s="1" t="s">
        <v>137</v>
      </c>
      <c r="C33" s="1" t="s">
        <v>138</v>
      </c>
      <c r="D33" s="1">
        <v>2050</v>
      </c>
      <c r="E33" s="1" t="str">
        <f>IF(sum!A26="AL",sum!B26,"*")</f>
        <v>HSS-AuxiliaryEquip_ELE1</v>
      </c>
      <c r="F33" s="1"/>
      <c r="G33" s="1">
        <f>IF(sum!A26="AL",sum!J26,"*")</f>
        <v>0.93092763363829401</v>
      </c>
      <c r="H33" s="1"/>
      <c r="J33" s="1" t="s">
        <v>137</v>
      </c>
      <c r="K33" s="1" t="s">
        <v>138</v>
      </c>
      <c r="L33" s="1">
        <v>2050</v>
      </c>
      <c r="M33" s="1" t="str">
        <f>IF(sum!A26="AT",sum!B26,"*")</f>
        <v>*</v>
      </c>
      <c r="N33" s="1"/>
      <c r="O33" s="1" t="str">
        <f>IF(sum!A26="AT",sum!J26,"*")</f>
        <v>*</v>
      </c>
      <c r="R33" s="1" t="s">
        <v>137</v>
      </c>
      <c r="S33" s="1" t="s">
        <v>138</v>
      </c>
      <c r="T33" s="1">
        <v>2050</v>
      </c>
      <c r="U33" s="1" t="str">
        <f>IF(sum!A26="BC",sum!B26,"*")</f>
        <v>*</v>
      </c>
      <c r="V33" s="1"/>
      <c r="W33" s="1" t="str">
        <f>IF(sum!A26="BC",sum!J26,"*")</f>
        <v>*</v>
      </c>
      <c r="Z33" s="1" t="s">
        <v>137</v>
      </c>
      <c r="AA33" s="1" t="s">
        <v>138</v>
      </c>
      <c r="AB33" s="1">
        <v>2050</v>
      </c>
      <c r="AC33" s="1" t="str">
        <f>IF(sum!A26="MA",sum!B26,"*")</f>
        <v>*</v>
      </c>
      <c r="AD33" s="1"/>
      <c r="AE33" s="1" t="str">
        <f>IF(sum!A26="MA",sum!J26,"*")</f>
        <v>*</v>
      </c>
      <c r="AH33" s="1" t="s">
        <v>137</v>
      </c>
      <c r="AI33" s="1" t="s">
        <v>138</v>
      </c>
      <c r="AJ33" s="1">
        <v>2050</v>
      </c>
      <c r="AK33" s="1" t="str">
        <f>IF(sum!A26="ON",sum!B26,"*")</f>
        <v>*</v>
      </c>
      <c r="AL33" s="1"/>
      <c r="AM33" s="1" t="str">
        <f>IF(sum!A26="ON",sum!J26,"*")</f>
        <v>*</v>
      </c>
      <c r="AP33" s="1" t="s">
        <v>137</v>
      </c>
      <c r="AQ33" s="1" t="s">
        <v>138</v>
      </c>
      <c r="AR33" s="1">
        <v>2050</v>
      </c>
      <c r="AS33" s="1" t="str">
        <f>IF(sum!A26="QU",sum!B26,"*")</f>
        <v>*</v>
      </c>
      <c r="AT33" s="1"/>
      <c r="AU33" s="1" t="str">
        <f>IF(sum!A26="QU",sum!J26,"*")</f>
        <v>*</v>
      </c>
      <c r="AX33" s="1" t="s">
        <v>137</v>
      </c>
      <c r="AY33" s="1" t="s">
        <v>138</v>
      </c>
      <c r="AZ33" s="1">
        <v>2050</v>
      </c>
      <c r="BA33" s="1" t="str">
        <f>IF(sum!A26="SA",sum!B26,"*")</f>
        <v>*</v>
      </c>
      <c r="BB33" s="1"/>
      <c r="BC33" s="1" t="str">
        <f>IF(sum!A26="SA",sum!J26,"*")</f>
        <v>*</v>
      </c>
    </row>
    <row r="34" spans="2:55">
      <c r="B34" s="1" t="s">
        <v>137</v>
      </c>
      <c r="C34" s="1" t="s">
        <v>138</v>
      </c>
      <c r="D34" s="1">
        <v>2050</v>
      </c>
      <c r="E34" s="1" t="str">
        <f>IF(sum!A27="AL",sum!B27,"*")</f>
        <v>HSS-AuxiliaryMot_ELE1</v>
      </c>
      <c r="F34" s="1"/>
      <c r="G34" s="1">
        <f>IF(sum!A27="AL",sum!J27,"*")</f>
        <v>0.15326247626971901</v>
      </c>
      <c r="H34" s="1"/>
      <c r="J34" s="1" t="s">
        <v>137</v>
      </c>
      <c r="K34" s="1" t="s">
        <v>138</v>
      </c>
      <c r="L34" s="1">
        <v>2050</v>
      </c>
      <c r="M34" s="1" t="str">
        <f>IF(sum!A27="AT",sum!B27,"*")</f>
        <v>*</v>
      </c>
      <c r="N34" s="1"/>
      <c r="O34" s="1" t="str">
        <f>IF(sum!A27="AT",sum!J27,"*")</f>
        <v>*</v>
      </c>
      <c r="R34" s="1" t="s">
        <v>137</v>
      </c>
      <c r="S34" s="1" t="s">
        <v>138</v>
      </c>
      <c r="T34" s="1">
        <v>2050</v>
      </c>
      <c r="U34" s="1" t="str">
        <f>IF(sum!A27="BC",sum!B27,"*")</f>
        <v>*</v>
      </c>
      <c r="V34" s="1"/>
      <c r="W34" s="1" t="str">
        <f>IF(sum!A27="BC",sum!J27,"*")</f>
        <v>*</v>
      </c>
      <c r="Z34" s="1" t="s">
        <v>137</v>
      </c>
      <c r="AA34" s="1" t="s">
        <v>138</v>
      </c>
      <c r="AB34" s="1">
        <v>2050</v>
      </c>
      <c r="AC34" s="1" t="str">
        <f>IF(sum!A27="MA",sum!B27,"*")</f>
        <v>*</v>
      </c>
      <c r="AD34" s="1"/>
      <c r="AE34" s="1" t="str">
        <f>IF(sum!A27="MA",sum!J27,"*")</f>
        <v>*</v>
      </c>
      <c r="AH34" s="1" t="s">
        <v>137</v>
      </c>
      <c r="AI34" s="1" t="s">
        <v>138</v>
      </c>
      <c r="AJ34" s="1">
        <v>2050</v>
      </c>
      <c r="AK34" s="1" t="str">
        <f>IF(sum!A27="ON",sum!B27,"*")</f>
        <v>*</v>
      </c>
      <c r="AL34" s="1"/>
      <c r="AM34" s="1" t="str">
        <f>IF(sum!A27="ON",sum!J27,"*")</f>
        <v>*</v>
      </c>
      <c r="AP34" s="1" t="s">
        <v>137</v>
      </c>
      <c r="AQ34" s="1" t="s">
        <v>138</v>
      </c>
      <c r="AR34" s="1">
        <v>2050</v>
      </c>
      <c r="AS34" s="1" t="str">
        <f>IF(sum!A27="QU",sum!B27,"*")</f>
        <v>*</v>
      </c>
      <c r="AT34" s="1"/>
      <c r="AU34" s="1" t="str">
        <f>IF(sum!A27="QU",sum!J27,"*")</f>
        <v>*</v>
      </c>
      <c r="AX34" s="1" t="s">
        <v>137</v>
      </c>
      <c r="AY34" s="1" t="s">
        <v>138</v>
      </c>
      <c r="AZ34" s="1">
        <v>2050</v>
      </c>
      <c r="BA34" s="1" t="str">
        <f>IF(sum!A27="SA",sum!B27,"*")</f>
        <v>*</v>
      </c>
      <c r="BB34" s="1"/>
      <c r="BC34" s="1" t="str">
        <f>IF(sum!A27="SA",sum!J27,"*")</f>
        <v>*</v>
      </c>
    </row>
    <row r="35" spans="2:55">
      <c r="B35" s="1" t="s">
        <v>137</v>
      </c>
      <c r="C35" s="1" t="s">
        <v>138</v>
      </c>
      <c r="D35" s="1">
        <v>2050</v>
      </c>
      <c r="E35" s="1" t="str">
        <f>IF(sum!A28="AL",sum!B28,"*")</f>
        <v>HSS-Light_ELE1</v>
      </c>
      <c r="F35" s="1"/>
      <c r="G35" s="1">
        <f>IF(sum!A28="AL",sum!J28,"*")</f>
        <v>0.49384575686909499</v>
      </c>
      <c r="H35" s="1"/>
      <c r="J35" s="1" t="s">
        <v>137</v>
      </c>
      <c r="K35" s="1" t="s">
        <v>138</v>
      </c>
      <c r="L35" s="1">
        <v>2050</v>
      </c>
      <c r="M35" s="1" t="str">
        <f>IF(sum!A28="AT",sum!B28,"*")</f>
        <v>*</v>
      </c>
      <c r="N35" s="1"/>
      <c r="O35" s="1" t="str">
        <f>IF(sum!A28="AT",sum!J28,"*")</f>
        <v>*</v>
      </c>
      <c r="R35" s="1" t="s">
        <v>137</v>
      </c>
      <c r="S35" s="1" t="s">
        <v>138</v>
      </c>
      <c r="T35" s="1">
        <v>2050</v>
      </c>
      <c r="U35" s="1" t="str">
        <f>IF(sum!A28="BC",sum!B28,"*")</f>
        <v>*</v>
      </c>
      <c r="V35" s="1"/>
      <c r="W35" s="1" t="str">
        <f>IF(sum!A28="BC",sum!J28,"*")</f>
        <v>*</v>
      </c>
      <c r="Z35" s="1" t="s">
        <v>137</v>
      </c>
      <c r="AA35" s="1" t="s">
        <v>138</v>
      </c>
      <c r="AB35" s="1">
        <v>2050</v>
      </c>
      <c r="AC35" s="1" t="str">
        <f>IF(sum!A28="MA",sum!B28,"*")</f>
        <v>*</v>
      </c>
      <c r="AD35" s="1"/>
      <c r="AE35" s="1" t="str">
        <f>IF(sum!A28="MA",sum!J28,"*")</f>
        <v>*</v>
      </c>
      <c r="AH35" s="1" t="s">
        <v>137</v>
      </c>
      <c r="AI35" s="1" t="s">
        <v>138</v>
      </c>
      <c r="AJ35" s="1">
        <v>2050</v>
      </c>
      <c r="AK35" s="1" t="str">
        <f>IF(sum!A28="ON",sum!B28,"*")</f>
        <v>*</v>
      </c>
      <c r="AL35" s="1"/>
      <c r="AM35" s="1" t="str">
        <f>IF(sum!A28="ON",sum!J28,"*")</f>
        <v>*</v>
      </c>
      <c r="AP35" s="1" t="s">
        <v>137</v>
      </c>
      <c r="AQ35" s="1" t="s">
        <v>138</v>
      </c>
      <c r="AR35" s="1">
        <v>2050</v>
      </c>
      <c r="AS35" s="1" t="str">
        <f>IF(sum!A28="QU",sum!B28,"*")</f>
        <v>*</v>
      </c>
      <c r="AT35" s="1"/>
      <c r="AU35" s="1" t="str">
        <f>IF(sum!A28="QU",sum!J28,"*")</f>
        <v>*</v>
      </c>
      <c r="AX35" s="1" t="s">
        <v>137</v>
      </c>
      <c r="AY35" s="1" t="s">
        <v>138</v>
      </c>
      <c r="AZ35" s="1">
        <v>2050</v>
      </c>
      <c r="BA35" s="1" t="str">
        <f>IF(sum!A28="SA",sum!B28,"*")</f>
        <v>*</v>
      </c>
      <c r="BB35" s="1"/>
      <c r="BC35" s="1" t="str">
        <f>IF(sum!A28="SA",sum!J28,"*")</f>
        <v>*</v>
      </c>
    </row>
    <row r="36" spans="2:55">
      <c r="B36" s="1" t="s">
        <v>137</v>
      </c>
      <c r="C36" s="1" t="s">
        <v>138</v>
      </c>
      <c r="D36" s="1">
        <v>2050</v>
      </c>
      <c r="E36" s="1" t="str">
        <f>IF(sum!A29="AL",sum!B29,"*")</f>
        <v>HSS-SpCool_ELE1</v>
      </c>
      <c r="F36" s="1"/>
      <c r="G36" s="1">
        <f>IF(sum!A29="AL",sum!J29,"*")</f>
        <v>3.4058328059937602E-2</v>
      </c>
      <c r="H36" s="1"/>
      <c r="J36" s="1" t="s">
        <v>137</v>
      </c>
      <c r="K36" s="1" t="s">
        <v>138</v>
      </c>
      <c r="L36" s="1">
        <v>2050</v>
      </c>
      <c r="M36" s="1" t="str">
        <f>IF(sum!A29="AT",sum!B29,"*")</f>
        <v>*</v>
      </c>
      <c r="N36" s="1"/>
      <c r="O36" s="1" t="str">
        <f>IF(sum!A29="AT",sum!J29,"*")</f>
        <v>*</v>
      </c>
      <c r="R36" s="1" t="s">
        <v>137</v>
      </c>
      <c r="S36" s="1" t="s">
        <v>138</v>
      </c>
      <c r="T36" s="1">
        <v>2050</v>
      </c>
      <c r="U36" s="1" t="str">
        <f>IF(sum!A29="BC",sum!B29,"*")</f>
        <v>*</v>
      </c>
      <c r="V36" s="1"/>
      <c r="W36" s="1" t="str">
        <f>IF(sum!A29="BC",sum!J29,"*")</f>
        <v>*</v>
      </c>
      <c r="Z36" s="1" t="s">
        <v>137</v>
      </c>
      <c r="AA36" s="1" t="s">
        <v>138</v>
      </c>
      <c r="AB36" s="1">
        <v>2050</v>
      </c>
      <c r="AC36" s="1" t="str">
        <f>IF(sum!A29="MA",sum!B29,"*")</f>
        <v>*</v>
      </c>
      <c r="AD36" s="1"/>
      <c r="AE36" s="1" t="str">
        <f>IF(sum!A29="MA",sum!J29,"*")</f>
        <v>*</v>
      </c>
      <c r="AH36" s="1" t="s">
        <v>137</v>
      </c>
      <c r="AI36" s="1" t="s">
        <v>138</v>
      </c>
      <c r="AJ36" s="1">
        <v>2050</v>
      </c>
      <c r="AK36" s="1" t="str">
        <f>IF(sum!A29="ON",sum!B29,"*")</f>
        <v>*</v>
      </c>
      <c r="AL36" s="1"/>
      <c r="AM36" s="1" t="str">
        <f>IF(sum!A29="ON",sum!J29,"*")</f>
        <v>*</v>
      </c>
      <c r="AP36" s="1" t="s">
        <v>137</v>
      </c>
      <c r="AQ36" s="1" t="s">
        <v>138</v>
      </c>
      <c r="AR36" s="1">
        <v>2050</v>
      </c>
      <c r="AS36" s="1" t="str">
        <f>IF(sum!A29="QU",sum!B29,"*")</f>
        <v>*</v>
      </c>
      <c r="AT36" s="1"/>
      <c r="AU36" s="1" t="str">
        <f>IF(sum!A29="QU",sum!J29,"*")</f>
        <v>*</v>
      </c>
      <c r="AX36" s="1" t="s">
        <v>137</v>
      </c>
      <c r="AY36" s="1" t="s">
        <v>138</v>
      </c>
      <c r="AZ36" s="1">
        <v>2050</v>
      </c>
      <c r="BA36" s="1" t="str">
        <f>IF(sum!A29="SA",sum!B29,"*")</f>
        <v>*</v>
      </c>
      <c r="BB36" s="1"/>
      <c r="BC36" s="1" t="str">
        <f>IF(sum!A29="SA",sum!J29,"*")</f>
        <v>*</v>
      </c>
    </row>
    <row r="37" spans="2:55">
      <c r="B37" s="1" t="s">
        <v>137</v>
      </c>
      <c r="C37" s="1" t="s">
        <v>138</v>
      </c>
      <c r="D37" s="1">
        <v>2050</v>
      </c>
      <c r="E37" s="1" t="str">
        <f>IF(sum!A30="AL",sum!B30,"*")</f>
        <v>HSS-SpHeat_ELE1</v>
      </c>
      <c r="F37" s="1"/>
      <c r="G37" s="1">
        <f>IF(sum!A30="AL",sum!J30,"*")</f>
        <v>1.1958257407711399</v>
      </c>
      <c r="H37" s="1"/>
      <c r="J37" s="1" t="s">
        <v>137</v>
      </c>
      <c r="K37" s="1" t="s">
        <v>138</v>
      </c>
      <c r="L37" s="1">
        <v>2050</v>
      </c>
      <c r="M37" s="1" t="str">
        <f>IF(sum!A30="AT",sum!B30,"*")</f>
        <v>*</v>
      </c>
      <c r="N37" s="1"/>
      <c r="O37" s="1" t="str">
        <f>IF(sum!A30="AT",sum!J30,"*")</f>
        <v>*</v>
      </c>
      <c r="R37" s="1" t="s">
        <v>137</v>
      </c>
      <c r="S37" s="1" t="s">
        <v>138</v>
      </c>
      <c r="T37" s="1">
        <v>2050</v>
      </c>
      <c r="U37" s="1" t="str">
        <f>IF(sum!A30="BC",sum!B30,"*")</f>
        <v>*</v>
      </c>
      <c r="V37" s="1"/>
      <c r="W37" s="1" t="str">
        <f>IF(sum!A30="BC",sum!J30,"*")</f>
        <v>*</v>
      </c>
      <c r="Z37" s="1" t="s">
        <v>137</v>
      </c>
      <c r="AA37" s="1" t="s">
        <v>138</v>
      </c>
      <c r="AB37" s="1">
        <v>2050</v>
      </c>
      <c r="AC37" s="1" t="str">
        <f>IF(sum!A30="MA",sum!B30,"*")</f>
        <v>*</v>
      </c>
      <c r="AD37" s="1"/>
      <c r="AE37" s="1" t="str">
        <f>IF(sum!A30="MA",sum!J30,"*")</f>
        <v>*</v>
      </c>
      <c r="AH37" s="1" t="s">
        <v>137</v>
      </c>
      <c r="AI37" s="1" t="s">
        <v>138</v>
      </c>
      <c r="AJ37" s="1">
        <v>2050</v>
      </c>
      <c r="AK37" s="1" t="str">
        <f>IF(sum!A30="ON",sum!B30,"*")</f>
        <v>*</v>
      </c>
      <c r="AL37" s="1"/>
      <c r="AM37" s="1" t="str">
        <f>IF(sum!A30="ON",sum!J30,"*")</f>
        <v>*</v>
      </c>
      <c r="AP37" s="1" t="s">
        <v>137</v>
      </c>
      <c r="AQ37" s="1" t="s">
        <v>138</v>
      </c>
      <c r="AR37" s="1">
        <v>2050</v>
      </c>
      <c r="AS37" s="1" t="str">
        <f>IF(sum!A30="QU",sum!B30,"*")</f>
        <v>*</v>
      </c>
      <c r="AT37" s="1"/>
      <c r="AU37" s="1" t="str">
        <f>IF(sum!A30="QU",sum!J30,"*")</f>
        <v>*</v>
      </c>
      <c r="AX37" s="1" t="s">
        <v>137</v>
      </c>
      <c r="AY37" s="1" t="s">
        <v>138</v>
      </c>
      <c r="AZ37" s="1">
        <v>2050</v>
      </c>
      <c r="BA37" s="1" t="str">
        <f>IF(sum!A30="SA",sum!B30,"*")</f>
        <v>*</v>
      </c>
      <c r="BB37" s="1"/>
      <c r="BC37" s="1" t="str">
        <f>IF(sum!A30="SA",sum!J30,"*")</f>
        <v>*</v>
      </c>
    </row>
    <row r="38" spans="2:55">
      <c r="B38" s="1" t="s">
        <v>137</v>
      </c>
      <c r="C38" s="1" t="s">
        <v>138</v>
      </c>
      <c r="D38" s="1">
        <v>2050</v>
      </c>
      <c r="E38" s="1" t="str">
        <f>IF(sum!A31="AL",sum!B31,"*")</f>
        <v>HSS-WaterHeat_ELE1</v>
      </c>
      <c r="F38" s="1"/>
      <c r="G38" s="1">
        <f>IF(sum!A31="AL",sum!J31,"*")</f>
        <v>0.578991577018939</v>
      </c>
      <c r="H38" s="1"/>
      <c r="J38" s="1" t="s">
        <v>137</v>
      </c>
      <c r="K38" s="1" t="s">
        <v>138</v>
      </c>
      <c r="L38" s="1">
        <v>2050</v>
      </c>
      <c r="M38" s="1" t="str">
        <f>IF(sum!A31="AT",sum!B31,"*")</f>
        <v>*</v>
      </c>
      <c r="N38" s="1"/>
      <c r="O38" s="1" t="str">
        <f>IF(sum!A31="AT",sum!J31,"*")</f>
        <v>*</v>
      </c>
      <c r="R38" s="1" t="s">
        <v>137</v>
      </c>
      <c r="S38" s="1" t="s">
        <v>138</v>
      </c>
      <c r="T38" s="1">
        <v>2050</v>
      </c>
      <c r="U38" s="1" t="str">
        <f>IF(sum!A31="BC",sum!B31,"*")</f>
        <v>*</v>
      </c>
      <c r="V38" s="1"/>
      <c r="W38" s="1" t="str">
        <f>IF(sum!A31="BC",sum!J31,"*")</f>
        <v>*</v>
      </c>
      <c r="Z38" s="1" t="s">
        <v>137</v>
      </c>
      <c r="AA38" s="1" t="s">
        <v>138</v>
      </c>
      <c r="AB38" s="1">
        <v>2050</v>
      </c>
      <c r="AC38" s="1" t="str">
        <f>IF(sum!A31="MA",sum!B31,"*")</f>
        <v>*</v>
      </c>
      <c r="AD38" s="1"/>
      <c r="AE38" s="1" t="str">
        <f>IF(sum!A31="MA",sum!J31,"*")</f>
        <v>*</v>
      </c>
      <c r="AH38" s="1" t="s">
        <v>137</v>
      </c>
      <c r="AI38" s="1" t="s">
        <v>138</v>
      </c>
      <c r="AJ38" s="1">
        <v>2050</v>
      </c>
      <c r="AK38" s="1" t="str">
        <f>IF(sum!A31="ON",sum!B31,"*")</f>
        <v>*</v>
      </c>
      <c r="AL38" s="1"/>
      <c r="AM38" s="1" t="str">
        <f>IF(sum!A31="ON",sum!J31,"*")</f>
        <v>*</v>
      </c>
      <c r="AP38" s="1" t="s">
        <v>137</v>
      </c>
      <c r="AQ38" s="1" t="s">
        <v>138</v>
      </c>
      <c r="AR38" s="1">
        <v>2050</v>
      </c>
      <c r="AS38" s="1" t="str">
        <f>IF(sum!A31="QU",sum!B31,"*")</f>
        <v>*</v>
      </c>
      <c r="AT38" s="1"/>
      <c r="AU38" s="1" t="str">
        <f>IF(sum!A31="QU",sum!J31,"*")</f>
        <v>*</v>
      </c>
      <c r="AX38" s="1" t="s">
        <v>137</v>
      </c>
      <c r="AY38" s="1" t="s">
        <v>138</v>
      </c>
      <c r="AZ38" s="1">
        <v>2050</v>
      </c>
      <c r="BA38" s="1" t="str">
        <f>IF(sum!A31="SA",sum!B31,"*")</f>
        <v>*</v>
      </c>
      <c r="BB38" s="1"/>
      <c r="BC38" s="1" t="str">
        <f>IF(sum!A31="SA",sum!J31,"*")</f>
        <v>*</v>
      </c>
    </row>
    <row r="39" spans="2:55">
      <c r="B39" s="1" t="s">
        <v>137</v>
      </c>
      <c r="C39" s="1" t="s">
        <v>138</v>
      </c>
      <c r="D39" s="1">
        <v>2050</v>
      </c>
      <c r="E39" s="1" t="str">
        <f>IF(sum!A32="AL",sum!B32,"*")</f>
        <v>ICS-AuxiliaryEquip_ELE1</v>
      </c>
      <c r="F39" s="1"/>
      <c r="G39" s="1">
        <f>IF(sum!A32="AL",sum!J32,"*")</f>
        <v>7.9469432139854398E-2</v>
      </c>
      <c r="H39" s="1"/>
      <c r="J39" s="1" t="s">
        <v>137</v>
      </c>
      <c r="K39" s="1" t="s">
        <v>138</v>
      </c>
      <c r="L39" s="1">
        <v>2050</v>
      </c>
      <c r="M39" s="1" t="str">
        <f>IF(sum!A32="AT",sum!B32,"*")</f>
        <v>*</v>
      </c>
      <c r="N39" s="1"/>
      <c r="O39" s="1" t="str">
        <f>IF(sum!A32="AT",sum!J32,"*")</f>
        <v>*</v>
      </c>
      <c r="R39" s="1" t="s">
        <v>137</v>
      </c>
      <c r="S39" s="1" t="s">
        <v>138</v>
      </c>
      <c r="T39" s="1">
        <v>2050</v>
      </c>
      <c r="U39" s="1" t="str">
        <f>IF(sum!A32="BC",sum!B32,"*")</f>
        <v>*</v>
      </c>
      <c r="V39" s="1"/>
      <c r="W39" s="1" t="str">
        <f>IF(sum!A32="BC",sum!J32,"*")</f>
        <v>*</v>
      </c>
      <c r="Z39" s="1" t="s">
        <v>137</v>
      </c>
      <c r="AA39" s="1" t="s">
        <v>138</v>
      </c>
      <c r="AB39" s="1">
        <v>2050</v>
      </c>
      <c r="AC39" s="1" t="str">
        <f>IF(sum!A32="MA",sum!B32,"*")</f>
        <v>*</v>
      </c>
      <c r="AD39" s="1"/>
      <c r="AE39" s="1" t="str">
        <f>IF(sum!A32="MA",sum!J32,"*")</f>
        <v>*</v>
      </c>
      <c r="AH39" s="1" t="s">
        <v>137</v>
      </c>
      <c r="AI39" s="1" t="s">
        <v>138</v>
      </c>
      <c r="AJ39" s="1">
        <v>2050</v>
      </c>
      <c r="AK39" s="1" t="str">
        <f>IF(sum!A32="ON",sum!B32,"*")</f>
        <v>*</v>
      </c>
      <c r="AL39" s="1"/>
      <c r="AM39" s="1" t="str">
        <f>IF(sum!A32="ON",sum!J32,"*")</f>
        <v>*</v>
      </c>
      <c r="AP39" s="1" t="s">
        <v>137</v>
      </c>
      <c r="AQ39" s="1" t="s">
        <v>138</v>
      </c>
      <c r="AR39" s="1">
        <v>2050</v>
      </c>
      <c r="AS39" s="1" t="str">
        <f>IF(sum!A32="QU",sum!B32,"*")</f>
        <v>*</v>
      </c>
      <c r="AT39" s="1"/>
      <c r="AU39" s="1" t="str">
        <f>IF(sum!A32="QU",sum!J32,"*")</f>
        <v>*</v>
      </c>
      <c r="AX39" s="1" t="s">
        <v>137</v>
      </c>
      <c r="AY39" s="1" t="s">
        <v>138</v>
      </c>
      <c r="AZ39" s="1">
        <v>2050</v>
      </c>
      <c r="BA39" s="1" t="str">
        <f>IF(sum!A32="SA",sum!B32,"*")</f>
        <v>*</v>
      </c>
      <c r="BB39" s="1"/>
      <c r="BC39" s="1" t="str">
        <f>IF(sum!A32="SA",sum!J32,"*")</f>
        <v>*</v>
      </c>
    </row>
    <row r="40" spans="2:55">
      <c r="B40" s="1" t="s">
        <v>137</v>
      </c>
      <c r="C40" s="1" t="s">
        <v>138</v>
      </c>
      <c r="D40" s="1">
        <v>2050</v>
      </c>
      <c r="E40" s="1" t="str">
        <f>IF(sum!A33="AL",sum!B33,"*")</f>
        <v>ICS-AuxiliaryMot_ELE1</v>
      </c>
      <c r="F40" s="1"/>
      <c r="G40" s="1">
        <f>IF(sum!A33="AL",sum!J33,"*")</f>
        <v>1.7029164029968801E-2</v>
      </c>
      <c r="H40" s="1"/>
      <c r="J40" s="1" t="s">
        <v>137</v>
      </c>
      <c r="K40" s="1" t="s">
        <v>138</v>
      </c>
      <c r="L40" s="1">
        <v>2050</v>
      </c>
      <c r="M40" s="1" t="str">
        <f>IF(sum!A33="AT",sum!B33,"*")</f>
        <v>*</v>
      </c>
      <c r="N40" s="1"/>
      <c r="O40" s="1" t="str">
        <f>IF(sum!A33="AT",sum!J33,"*")</f>
        <v>*</v>
      </c>
      <c r="R40" s="1" t="s">
        <v>137</v>
      </c>
      <c r="S40" s="1" t="s">
        <v>138</v>
      </c>
      <c r="T40" s="1">
        <v>2050</v>
      </c>
      <c r="U40" s="1" t="str">
        <f>IF(sum!A33="BC",sum!B33,"*")</f>
        <v>*</v>
      </c>
      <c r="V40" s="1"/>
      <c r="W40" s="1" t="str">
        <f>IF(sum!A33="BC",sum!J33,"*")</f>
        <v>*</v>
      </c>
      <c r="Z40" s="1" t="s">
        <v>137</v>
      </c>
      <c r="AA40" s="1" t="s">
        <v>138</v>
      </c>
      <c r="AB40" s="1">
        <v>2050</v>
      </c>
      <c r="AC40" s="1" t="str">
        <f>IF(sum!A33="MA",sum!B33,"*")</f>
        <v>*</v>
      </c>
      <c r="AD40" s="1"/>
      <c r="AE40" s="1" t="str">
        <f>IF(sum!A33="MA",sum!J33,"*")</f>
        <v>*</v>
      </c>
      <c r="AH40" s="1" t="s">
        <v>137</v>
      </c>
      <c r="AI40" s="1" t="s">
        <v>138</v>
      </c>
      <c r="AJ40" s="1">
        <v>2050</v>
      </c>
      <c r="AK40" s="1" t="str">
        <f>IF(sum!A33="ON",sum!B33,"*")</f>
        <v>*</v>
      </c>
      <c r="AL40" s="1"/>
      <c r="AM40" s="1" t="str">
        <f>IF(sum!A33="ON",sum!J33,"*")</f>
        <v>*</v>
      </c>
      <c r="AP40" s="1" t="s">
        <v>137</v>
      </c>
      <c r="AQ40" s="1" t="s">
        <v>138</v>
      </c>
      <c r="AR40" s="1">
        <v>2050</v>
      </c>
      <c r="AS40" s="1" t="str">
        <f>IF(sum!A33="QU",sum!B33,"*")</f>
        <v>*</v>
      </c>
      <c r="AT40" s="1"/>
      <c r="AU40" s="1" t="str">
        <f>IF(sum!A33="QU",sum!J33,"*")</f>
        <v>*</v>
      </c>
      <c r="AX40" s="1" t="s">
        <v>137</v>
      </c>
      <c r="AY40" s="1" t="s">
        <v>138</v>
      </c>
      <c r="AZ40" s="1">
        <v>2050</v>
      </c>
      <c r="BA40" s="1" t="str">
        <f>IF(sum!A33="SA",sum!B33,"*")</f>
        <v>*</v>
      </c>
      <c r="BB40" s="1"/>
      <c r="BC40" s="1" t="str">
        <f>IF(sum!A33="SA",sum!J33,"*")</f>
        <v>*</v>
      </c>
    </row>
    <row r="41" spans="2:55">
      <c r="B41" s="1" t="s">
        <v>137</v>
      </c>
      <c r="C41" s="1" t="s">
        <v>138</v>
      </c>
      <c r="D41" s="1">
        <v>2050</v>
      </c>
      <c r="E41" s="1" t="str">
        <f>IF(sum!A34="AL",sum!B34,"*")</f>
        <v>ICS-Light_ELE1</v>
      </c>
      <c r="F41" s="1"/>
      <c r="G41" s="1">
        <f>IF(sum!A34="AL",sum!J34,"*")</f>
        <v>8.5145820149843995E-2</v>
      </c>
      <c r="H41" s="1"/>
      <c r="J41" s="1" t="s">
        <v>137</v>
      </c>
      <c r="K41" s="1" t="s">
        <v>138</v>
      </c>
      <c r="L41" s="1">
        <v>2050</v>
      </c>
      <c r="M41" s="1" t="str">
        <f>IF(sum!A34="AT",sum!B34,"*")</f>
        <v>*</v>
      </c>
      <c r="N41" s="1"/>
      <c r="O41" s="1" t="str">
        <f>IF(sum!A34="AT",sum!J34,"*")</f>
        <v>*</v>
      </c>
      <c r="R41" s="1" t="s">
        <v>137</v>
      </c>
      <c r="S41" s="1" t="s">
        <v>138</v>
      </c>
      <c r="T41" s="1">
        <v>2050</v>
      </c>
      <c r="U41" s="1" t="str">
        <f>IF(sum!A34="BC",sum!B34,"*")</f>
        <v>*</v>
      </c>
      <c r="V41" s="1"/>
      <c r="W41" s="1" t="str">
        <f>IF(sum!A34="BC",sum!J34,"*")</f>
        <v>*</v>
      </c>
      <c r="Z41" s="1" t="s">
        <v>137</v>
      </c>
      <c r="AA41" s="1" t="s">
        <v>138</v>
      </c>
      <c r="AB41" s="1">
        <v>2050</v>
      </c>
      <c r="AC41" s="1" t="str">
        <f>IF(sum!A34="MA",sum!B34,"*")</f>
        <v>*</v>
      </c>
      <c r="AD41" s="1"/>
      <c r="AE41" s="1" t="str">
        <f>IF(sum!A34="MA",sum!J34,"*")</f>
        <v>*</v>
      </c>
      <c r="AH41" s="1" t="s">
        <v>137</v>
      </c>
      <c r="AI41" s="1" t="s">
        <v>138</v>
      </c>
      <c r="AJ41" s="1">
        <v>2050</v>
      </c>
      <c r="AK41" s="1" t="str">
        <f>IF(sum!A34="ON",sum!B34,"*")</f>
        <v>*</v>
      </c>
      <c r="AL41" s="1"/>
      <c r="AM41" s="1" t="str">
        <f>IF(sum!A34="ON",sum!J34,"*")</f>
        <v>*</v>
      </c>
      <c r="AP41" s="1" t="s">
        <v>137</v>
      </c>
      <c r="AQ41" s="1" t="s">
        <v>138</v>
      </c>
      <c r="AR41" s="1">
        <v>2050</v>
      </c>
      <c r="AS41" s="1" t="str">
        <f>IF(sum!A34="QU",sum!B34,"*")</f>
        <v>*</v>
      </c>
      <c r="AT41" s="1"/>
      <c r="AU41" s="1" t="str">
        <f>IF(sum!A34="QU",sum!J34,"*")</f>
        <v>*</v>
      </c>
      <c r="AX41" s="1" t="s">
        <v>137</v>
      </c>
      <c r="AY41" s="1" t="s">
        <v>138</v>
      </c>
      <c r="AZ41" s="1">
        <v>2050</v>
      </c>
      <c r="BA41" s="1" t="str">
        <f>IF(sum!A34="SA",sum!B34,"*")</f>
        <v>*</v>
      </c>
      <c r="BB41" s="1"/>
      <c r="BC41" s="1" t="str">
        <f>IF(sum!A34="SA",sum!J34,"*")</f>
        <v>*</v>
      </c>
    </row>
    <row r="42" spans="2:55">
      <c r="B42" s="1" t="s">
        <v>137</v>
      </c>
      <c r="C42" s="1" t="s">
        <v>138</v>
      </c>
      <c r="D42" s="1">
        <v>2050</v>
      </c>
      <c r="E42" s="1" t="str">
        <f>IF(sum!A35="AL",sum!B35,"*")</f>
        <v>ICS-SpCool_ELE1</v>
      </c>
      <c r="F42" s="1"/>
      <c r="G42" s="1">
        <f>IF(sum!A35="AL",sum!J35,"*")</f>
        <v>1.80888728706699E-2</v>
      </c>
      <c r="H42" s="1"/>
      <c r="J42" s="1" t="s">
        <v>137</v>
      </c>
      <c r="K42" s="1" t="s">
        <v>138</v>
      </c>
      <c r="L42" s="1">
        <v>2050</v>
      </c>
      <c r="M42" s="1" t="str">
        <f>IF(sum!A35="AT",sum!B35,"*")</f>
        <v>*</v>
      </c>
      <c r="N42" s="1"/>
      <c r="O42" s="1" t="str">
        <f>IF(sum!A35="AT",sum!J35,"*")</f>
        <v>*</v>
      </c>
      <c r="R42" s="1" t="s">
        <v>137</v>
      </c>
      <c r="S42" s="1" t="s">
        <v>138</v>
      </c>
      <c r="T42" s="1">
        <v>2050</v>
      </c>
      <c r="U42" s="1" t="str">
        <f>IF(sum!A35="BC",sum!B35,"*")</f>
        <v>*</v>
      </c>
      <c r="V42" s="1"/>
      <c r="W42" s="1" t="str">
        <f>IF(sum!A35="BC",sum!J35,"*")</f>
        <v>*</v>
      </c>
      <c r="Z42" s="1" t="s">
        <v>137</v>
      </c>
      <c r="AA42" s="1" t="s">
        <v>138</v>
      </c>
      <c r="AB42" s="1">
        <v>2050</v>
      </c>
      <c r="AC42" s="1" t="str">
        <f>IF(sum!A35="MA",sum!B35,"*")</f>
        <v>*</v>
      </c>
      <c r="AD42" s="1"/>
      <c r="AE42" s="1" t="str">
        <f>IF(sum!A35="MA",sum!J35,"*")</f>
        <v>*</v>
      </c>
      <c r="AH42" s="1" t="s">
        <v>137</v>
      </c>
      <c r="AI42" s="1" t="s">
        <v>138</v>
      </c>
      <c r="AJ42" s="1">
        <v>2050</v>
      </c>
      <c r="AK42" s="1" t="str">
        <f>IF(sum!A35="ON",sum!B35,"*")</f>
        <v>*</v>
      </c>
      <c r="AL42" s="1"/>
      <c r="AM42" s="1" t="str">
        <f>IF(sum!A35="ON",sum!J35,"*")</f>
        <v>*</v>
      </c>
      <c r="AP42" s="1" t="s">
        <v>137</v>
      </c>
      <c r="AQ42" s="1" t="s">
        <v>138</v>
      </c>
      <c r="AR42" s="1">
        <v>2050</v>
      </c>
      <c r="AS42" s="1" t="str">
        <f>IF(sum!A35="QU",sum!B35,"*")</f>
        <v>*</v>
      </c>
      <c r="AT42" s="1"/>
      <c r="AU42" s="1" t="str">
        <f>IF(sum!A35="QU",sum!J35,"*")</f>
        <v>*</v>
      </c>
      <c r="AX42" s="1" t="s">
        <v>137</v>
      </c>
      <c r="AY42" s="1" t="s">
        <v>138</v>
      </c>
      <c r="AZ42" s="1">
        <v>2050</v>
      </c>
      <c r="BA42" s="1" t="str">
        <f>IF(sum!A35="SA",sum!B35,"*")</f>
        <v>*</v>
      </c>
      <c r="BB42" s="1"/>
      <c r="BC42" s="1" t="str">
        <f>IF(sum!A35="SA",sum!J35,"*")</f>
        <v>*</v>
      </c>
    </row>
    <row r="43" spans="2:55">
      <c r="B43" s="1" t="s">
        <v>137</v>
      </c>
      <c r="C43" s="1" t="s">
        <v>138</v>
      </c>
      <c r="D43" s="1">
        <v>2050</v>
      </c>
      <c r="E43" s="1" t="str">
        <f>IF(sum!A36="AL",sum!B36,"*")</f>
        <v>ICS-SpHeat_ELE1</v>
      </c>
      <c r="F43" s="1"/>
      <c r="G43" s="1">
        <f>IF(sum!A36="AL",sum!J36,"*")</f>
        <v>0.23435069639383699</v>
      </c>
      <c r="H43" s="1"/>
      <c r="J43" s="1" t="s">
        <v>137</v>
      </c>
      <c r="K43" s="1" t="s">
        <v>138</v>
      </c>
      <c r="L43" s="1">
        <v>2050</v>
      </c>
      <c r="M43" s="1" t="str">
        <f>IF(sum!A36="AT",sum!B36,"*")</f>
        <v>*</v>
      </c>
      <c r="N43" s="1"/>
      <c r="O43" s="1" t="str">
        <f>IF(sum!A36="AT",sum!J36,"*")</f>
        <v>*</v>
      </c>
      <c r="R43" s="1" t="s">
        <v>137</v>
      </c>
      <c r="S43" s="1" t="s">
        <v>138</v>
      </c>
      <c r="T43" s="1">
        <v>2050</v>
      </c>
      <c r="U43" s="1" t="str">
        <f>IF(sum!A36="BC",sum!B36,"*")</f>
        <v>*</v>
      </c>
      <c r="V43" s="1"/>
      <c r="W43" s="1" t="str">
        <f>IF(sum!A36="BC",sum!J36,"*")</f>
        <v>*</v>
      </c>
      <c r="Z43" s="1" t="s">
        <v>137</v>
      </c>
      <c r="AA43" s="1" t="s">
        <v>138</v>
      </c>
      <c r="AB43" s="1">
        <v>2050</v>
      </c>
      <c r="AC43" s="1" t="str">
        <f>IF(sum!A36="MA",sum!B36,"*")</f>
        <v>*</v>
      </c>
      <c r="AD43" s="1"/>
      <c r="AE43" s="1" t="str">
        <f>IF(sum!A36="MA",sum!J36,"*")</f>
        <v>*</v>
      </c>
      <c r="AH43" s="1" t="s">
        <v>137</v>
      </c>
      <c r="AI43" s="1" t="s">
        <v>138</v>
      </c>
      <c r="AJ43" s="1">
        <v>2050</v>
      </c>
      <c r="AK43" s="1" t="str">
        <f>IF(sum!A36="ON",sum!B36,"*")</f>
        <v>*</v>
      </c>
      <c r="AL43" s="1"/>
      <c r="AM43" s="1" t="str">
        <f>IF(sum!A36="ON",sum!J36,"*")</f>
        <v>*</v>
      </c>
      <c r="AP43" s="1" t="s">
        <v>137</v>
      </c>
      <c r="AQ43" s="1" t="s">
        <v>138</v>
      </c>
      <c r="AR43" s="1">
        <v>2050</v>
      </c>
      <c r="AS43" s="1" t="str">
        <f>IF(sum!A36="QU",sum!B36,"*")</f>
        <v>*</v>
      </c>
      <c r="AT43" s="1"/>
      <c r="AU43" s="1" t="str">
        <f>IF(sum!A36="QU",sum!J36,"*")</f>
        <v>*</v>
      </c>
      <c r="AX43" s="1" t="s">
        <v>137</v>
      </c>
      <c r="AY43" s="1" t="s">
        <v>138</v>
      </c>
      <c r="AZ43" s="1">
        <v>2050</v>
      </c>
      <c r="BA43" s="1" t="str">
        <f>IF(sum!A36="SA",sum!B36,"*")</f>
        <v>*</v>
      </c>
      <c r="BB43" s="1"/>
      <c r="BC43" s="1" t="str">
        <f>IF(sum!A36="SA",sum!J36,"*")</f>
        <v>*</v>
      </c>
    </row>
    <row r="44" spans="2:55">
      <c r="B44" s="1" t="s">
        <v>137</v>
      </c>
      <c r="C44" s="1" t="s">
        <v>138</v>
      </c>
      <c r="D44" s="1">
        <v>2050</v>
      </c>
      <c r="E44" s="1" t="str">
        <f>IF(sum!A37="AL",sum!B37,"*")</f>
        <v>ICS-WaterHeat_ELE1</v>
      </c>
      <c r="F44" s="1"/>
      <c r="G44" s="1">
        <f>IF(sum!A37="AL",sum!J37,"*")</f>
        <v>2.2705552039958402E-2</v>
      </c>
      <c r="H44" s="1"/>
      <c r="J44" s="1" t="s">
        <v>137</v>
      </c>
      <c r="K44" s="1" t="s">
        <v>138</v>
      </c>
      <c r="L44" s="1">
        <v>2050</v>
      </c>
      <c r="M44" s="1" t="str">
        <f>IF(sum!A37="AT",sum!B37,"*")</f>
        <v>*</v>
      </c>
      <c r="N44" s="1"/>
      <c r="O44" s="1" t="str">
        <f>IF(sum!A37="AT",sum!J37,"*")</f>
        <v>*</v>
      </c>
      <c r="R44" s="1" t="s">
        <v>137</v>
      </c>
      <c r="S44" s="1" t="s">
        <v>138</v>
      </c>
      <c r="T44" s="1">
        <v>2050</v>
      </c>
      <c r="U44" s="1" t="str">
        <f>IF(sum!A37="BC",sum!B37,"*")</f>
        <v>*</v>
      </c>
      <c r="V44" s="1"/>
      <c r="W44" s="1" t="str">
        <f>IF(sum!A37="BC",sum!J37,"*")</f>
        <v>*</v>
      </c>
      <c r="Z44" s="1" t="s">
        <v>137</v>
      </c>
      <c r="AA44" s="1" t="s">
        <v>138</v>
      </c>
      <c r="AB44" s="1">
        <v>2050</v>
      </c>
      <c r="AC44" s="1" t="str">
        <f>IF(sum!A37="MA",sum!B37,"*")</f>
        <v>*</v>
      </c>
      <c r="AD44" s="1"/>
      <c r="AE44" s="1" t="str">
        <f>IF(sum!A37="MA",sum!J37,"*")</f>
        <v>*</v>
      </c>
      <c r="AH44" s="1" t="s">
        <v>137</v>
      </c>
      <c r="AI44" s="1" t="s">
        <v>138</v>
      </c>
      <c r="AJ44" s="1">
        <v>2050</v>
      </c>
      <c r="AK44" s="1" t="str">
        <f>IF(sum!A37="ON",sum!B37,"*")</f>
        <v>*</v>
      </c>
      <c r="AL44" s="1"/>
      <c r="AM44" s="1" t="str">
        <f>IF(sum!A37="ON",sum!J37,"*")</f>
        <v>*</v>
      </c>
      <c r="AP44" s="1" t="s">
        <v>137</v>
      </c>
      <c r="AQ44" s="1" t="s">
        <v>138</v>
      </c>
      <c r="AR44" s="1">
        <v>2050</v>
      </c>
      <c r="AS44" s="1" t="str">
        <f>IF(sum!A37="QU",sum!B37,"*")</f>
        <v>*</v>
      </c>
      <c r="AT44" s="1"/>
      <c r="AU44" s="1" t="str">
        <f>IF(sum!A37="QU",sum!J37,"*")</f>
        <v>*</v>
      </c>
      <c r="AX44" s="1" t="s">
        <v>137</v>
      </c>
      <c r="AY44" s="1" t="s">
        <v>138</v>
      </c>
      <c r="AZ44" s="1">
        <v>2050</v>
      </c>
      <c r="BA44" s="1" t="str">
        <f>IF(sum!A37="SA",sum!B37,"*")</f>
        <v>*</v>
      </c>
      <c r="BB44" s="1"/>
      <c r="BC44" s="1" t="str">
        <f>IF(sum!A37="SA",sum!J37,"*")</f>
        <v>*</v>
      </c>
    </row>
    <row r="45" spans="2:55">
      <c r="B45" s="1" t="s">
        <v>137</v>
      </c>
      <c r="C45" s="1" t="s">
        <v>138</v>
      </c>
      <c r="D45" s="1">
        <v>2050</v>
      </c>
      <c r="E45" s="1" t="str">
        <f>IF(sum!A38="AL",sum!B38,"*")</f>
        <v>OS-AuxiliaryEquip_ELE1</v>
      </c>
      <c r="F45" s="1"/>
      <c r="G45" s="1">
        <f>IF(sum!A38="AL",sum!J38,"*")</f>
        <v>0.976338737718211</v>
      </c>
      <c r="H45" s="1"/>
      <c r="J45" s="1" t="s">
        <v>137</v>
      </c>
      <c r="K45" s="1" t="s">
        <v>138</v>
      </c>
      <c r="L45" s="1">
        <v>2050</v>
      </c>
      <c r="M45" s="1" t="str">
        <f>IF(sum!A38="AT",sum!B38,"*")</f>
        <v>*</v>
      </c>
      <c r="N45" s="1"/>
      <c r="O45" s="1" t="str">
        <f>IF(sum!A38="AT",sum!J38,"*")</f>
        <v>*</v>
      </c>
      <c r="R45" s="1" t="s">
        <v>137</v>
      </c>
      <c r="S45" s="1" t="s">
        <v>138</v>
      </c>
      <c r="T45" s="1">
        <v>2050</v>
      </c>
      <c r="U45" s="1" t="str">
        <f>IF(sum!A38="BC",sum!B38,"*")</f>
        <v>*</v>
      </c>
      <c r="V45" s="1"/>
      <c r="W45" s="1" t="str">
        <f>IF(sum!A38="BC",sum!J38,"*")</f>
        <v>*</v>
      </c>
      <c r="Z45" s="1" t="s">
        <v>137</v>
      </c>
      <c r="AA45" s="1" t="s">
        <v>138</v>
      </c>
      <c r="AB45" s="1">
        <v>2050</v>
      </c>
      <c r="AC45" s="1" t="str">
        <f>IF(sum!A38="MA",sum!B38,"*")</f>
        <v>*</v>
      </c>
      <c r="AD45" s="1"/>
      <c r="AE45" s="1" t="str">
        <f>IF(sum!A38="MA",sum!J38,"*")</f>
        <v>*</v>
      </c>
      <c r="AH45" s="1" t="s">
        <v>137</v>
      </c>
      <c r="AI45" s="1" t="s">
        <v>138</v>
      </c>
      <c r="AJ45" s="1">
        <v>2050</v>
      </c>
      <c r="AK45" s="1" t="str">
        <f>IF(sum!A38="ON",sum!B38,"*")</f>
        <v>*</v>
      </c>
      <c r="AL45" s="1"/>
      <c r="AM45" s="1" t="str">
        <f>IF(sum!A38="ON",sum!J38,"*")</f>
        <v>*</v>
      </c>
      <c r="AP45" s="1" t="s">
        <v>137</v>
      </c>
      <c r="AQ45" s="1" t="s">
        <v>138</v>
      </c>
      <c r="AR45" s="1">
        <v>2050</v>
      </c>
      <c r="AS45" s="1" t="str">
        <f>IF(sum!A38="QU",sum!B38,"*")</f>
        <v>*</v>
      </c>
      <c r="AT45" s="1"/>
      <c r="AU45" s="1" t="str">
        <f>IF(sum!A38="QU",sum!J38,"*")</f>
        <v>*</v>
      </c>
      <c r="AX45" s="1" t="s">
        <v>137</v>
      </c>
      <c r="AY45" s="1" t="s">
        <v>138</v>
      </c>
      <c r="AZ45" s="1">
        <v>2050</v>
      </c>
      <c r="BA45" s="1" t="str">
        <f>IF(sum!A38="SA",sum!B38,"*")</f>
        <v>*</v>
      </c>
      <c r="BB45" s="1"/>
      <c r="BC45" s="1" t="str">
        <f>IF(sum!A38="SA",sum!J38,"*")</f>
        <v>*</v>
      </c>
    </row>
    <row r="46" spans="2:55">
      <c r="B46" s="1" t="s">
        <v>137</v>
      </c>
      <c r="C46" s="1" t="s">
        <v>138</v>
      </c>
      <c r="D46" s="1">
        <v>2050</v>
      </c>
      <c r="E46" s="1" t="str">
        <f>IF(sum!A39="AL",sum!B39,"*")</f>
        <v>OS-AuxiliaryMot_ELE1</v>
      </c>
      <c r="F46" s="1"/>
      <c r="G46" s="1">
        <f>IF(sum!A39="AL",sum!J39,"*")</f>
        <v>0.35761244462934499</v>
      </c>
      <c r="H46" s="1"/>
      <c r="J46" s="1" t="s">
        <v>137</v>
      </c>
      <c r="K46" s="1" t="s">
        <v>138</v>
      </c>
      <c r="L46" s="1">
        <v>2050</v>
      </c>
      <c r="M46" s="1" t="str">
        <f>IF(sum!A39="AT",sum!B39,"*")</f>
        <v>*</v>
      </c>
      <c r="N46" s="1"/>
      <c r="O46" s="1" t="str">
        <f>IF(sum!A39="AT",sum!J39,"*")</f>
        <v>*</v>
      </c>
      <c r="R46" s="1" t="s">
        <v>137</v>
      </c>
      <c r="S46" s="1" t="s">
        <v>138</v>
      </c>
      <c r="T46" s="1">
        <v>2050</v>
      </c>
      <c r="U46" s="1" t="str">
        <f>IF(sum!A39="BC",sum!B39,"*")</f>
        <v>*</v>
      </c>
      <c r="V46" s="1"/>
      <c r="W46" s="1" t="str">
        <f>IF(sum!A39="BC",sum!J39,"*")</f>
        <v>*</v>
      </c>
      <c r="Z46" s="1" t="s">
        <v>137</v>
      </c>
      <c r="AA46" s="1" t="s">
        <v>138</v>
      </c>
      <c r="AB46" s="1">
        <v>2050</v>
      </c>
      <c r="AC46" s="1" t="str">
        <f>IF(sum!A39="MA",sum!B39,"*")</f>
        <v>*</v>
      </c>
      <c r="AD46" s="1"/>
      <c r="AE46" s="1" t="str">
        <f>IF(sum!A39="MA",sum!J39,"*")</f>
        <v>*</v>
      </c>
      <c r="AH46" s="1" t="s">
        <v>137</v>
      </c>
      <c r="AI46" s="1" t="s">
        <v>138</v>
      </c>
      <c r="AJ46" s="1">
        <v>2050</v>
      </c>
      <c r="AK46" s="1" t="str">
        <f>IF(sum!A39="ON",sum!B39,"*")</f>
        <v>*</v>
      </c>
      <c r="AL46" s="1"/>
      <c r="AM46" s="1" t="str">
        <f>IF(sum!A39="ON",sum!J39,"*")</f>
        <v>*</v>
      </c>
      <c r="AP46" s="1" t="s">
        <v>137</v>
      </c>
      <c r="AQ46" s="1" t="s">
        <v>138</v>
      </c>
      <c r="AR46" s="1">
        <v>2050</v>
      </c>
      <c r="AS46" s="1" t="str">
        <f>IF(sum!A39="QU",sum!B39,"*")</f>
        <v>*</v>
      </c>
      <c r="AT46" s="1"/>
      <c r="AU46" s="1" t="str">
        <f>IF(sum!A39="QU",sum!J39,"*")</f>
        <v>*</v>
      </c>
      <c r="AX46" s="1" t="s">
        <v>137</v>
      </c>
      <c r="AY46" s="1" t="s">
        <v>138</v>
      </c>
      <c r="AZ46" s="1">
        <v>2050</v>
      </c>
      <c r="BA46" s="1" t="str">
        <f>IF(sum!A39="SA",sum!B39,"*")</f>
        <v>*</v>
      </c>
      <c r="BB46" s="1"/>
      <c r="BC46" s="1" t="str">
        <f>IF(sum!A39="SA",sum!J39,"*")</f>
        <v>*</v>
      </c>
    </row>
    <row r="47" spans="2:55">
      <c r="B47" s="1" t="s">
        <v>137</v>
      </c>
      <c r="C47" s="1" t="s">
        <v>138</v>
      </c>
      <c r="D47" s="1">
        <v>2050</v>
      </c>
      <c r="E47" s="1" t="str">
        <f>IF(sum!A40="AL",sum!B40,"*")</f>
        <v>OS-Light_ELE1</v>
      </c>
      <c r="F47" s="1"/>
      <c r="G47" s="1">
        <f>IF(sum!A40="AL",sum!J40,"*")</f>
        <v>1.2942164662776301</v>
      </c>
      <c r="H47" s="1"/>
      <c r="J47" s="1" t="s">
        <v>137</v>
      </c>
      <c r="K47" s="1" t="s">
        <v>138</v>
      </c>
      <c r="L47" s="1">
        <v>2050</v>
      </c>
      <c r="M47" s="1" t="str">
        <f>IF(sum!A40="AT",sum!B40,"*")</f>
        <v>*</v>
      </c>
      <c r="N47" s="1"/>
      <c r="O47" s="1" t="str">
        <f>IF(sum!A40="AT",sum!J40,"*")</f>
        <v>*</v>
      </c>
      <c r="R47" s="1" t="s">
        <v>137</v>
      </c>
      <c r="S47" s="1" t="s">
        <v>138</v>
      </c>
      <c r="T47" s="1">
        <v>2050</v>
      </c>
      <c r="U47" s="1" t="str">
        <f>IF(sum!A40="BC",sum!B40,"*")</f>
        <v>*</v>
      </c>
      <c r="V47" s="1"/>
      <c r="W47" s="1" t="str">
        <f>IF(sum!A40="BC",sum!J40,"*")</f>
        <v>*</v>
      </c>
      <c r="Z47" s="1" t="s">
        <v>137</v>
      </c>
      <c r="AA47" s="1" t="s">
        <v>138</v>
      </c>
      <c r="AB47" s="1">
        <v>2050</v>
      </c>
      <c r="AC47" s="1" t="str">
        <f>IF(sum!A40="MA",sum!B40,"*")</f>
        <v>*</v>
      </c>
      <c r="AD47" s="1"/>
      <c r="AE47" s="1" t="str">
        <f>IF(sum!A40="MA",sum!J40,"*")</f>
        <v>*</v>
      </c>
      <c r="AH47" s="1" t="s">
        <v>137</v>
      </c>
      <c r="AI47" s="1" t="s">
        <v>138</v>
      </c>
      <c r="AJ47" s="1">
        <v>2050</v>
      </c>
      <c r="AK47" s="1" t="str">
        <f>IF(sum!A40="ON",sum!B40,"*")</f>
        <v>*</v>
      </c>
      <c r="AL47" s="1"/>
      <c r="AM47" s="1" t="str">
        <f>IF(sum!A40="ON",sum!J40,"*")</f>
        <v>*</v>
      </c>
      <c r="AP47" s="1" t="s">
        <v>137</v>
      </c>
      <c r="AQ47" s="1" t="s">
        <v>138</v>
      </c>
      <c r="AR47" s="1">
        <v>2050</v>
      </c>
      <c r="AS47" s="1" t="str">
        <f>IF(sum!A40="QU",sum!B40,"*")</f>
        <v>*</v>
      </c>
      <c r="AT47" s="1"/>
      <c r="AU47" s="1" t="str">
        <f>IF(sum!A40="QU",sum!J40,"*")</f>
        <v>*</v>
      </c>
      <c r="AX47" s="1" t="s">
        <v>137</v>
      </c>
      <c r="AY47" s="1" t="s">
        <v>138</v>
      </c>
      <c r="AZ47" s="1">
        <v>2050</v>
      </c>
      <c r="BA47" s="1" t="str">
        <f>IF(sum!A40="SA",sum!B40,"*")</f>
        <v>*</v>
      </c>
      <c r="BB47" s="1"/>
      <c r="BC47" s="1" t="str">
        <f>IF(sum!A40="SA",sum!J40,"*")</f>
        <v>*</v>
      </c>
    </row>
    <row r="48" spans="2:55">
      <c r="B48" s="1" t="s">
        <v>137</v>
      </c>
      <c r="C48" s="1" t="s">
        <v>138</v>
      </c>
      <c r="D48" s="1">
        <v>2050</v>
      </c>
      <c r="E48" s="1" t="str">
        <f>IF(sum!A41="AL",sum!B41,"*")</f>
        <v>OS-SpCool_ELE1</v>
      </c>
      <c r="F48" s="1"/>
      <c r="G48" s="1">
        <f>IF(sum!A41="AL",sum!J41,"*")</f>
        <v>0.10217498417981299</v>
      </c>
      <c r="H48" s="1"/>
      <c r="J48" s="1" t="s">
        <v>137</v>
      </c>
      <c r="K48" s="1" t="s">
        <v>138</v>
      </c>
      <c r="L48" s="1">
        <v>2050</v>
      </c>
      <c r="M48" s="1" t="str">
        <f>IF(sum!A41="AT",sum!B41,"*")</f>
        <v>*</v>
      </c>
      <c r="N48" s="1"/>
      <c r="O48" s="1" t="str">
        <f>IF(sum!A41="AT",sum!J41,"*")</f>
        <v>*</v>
      </c>
      <c r="R48" s="1" t="s">
        <v>137</v>
      </c>
      <c r="S48" s="1" t="s">
        <v>138</v>
      </c>
      <c r="T48" s="1">
        <v>2050</v>
      </c>
      <c r="U48" s="1" t="str">
        <f>IF(sum!A41="BC",sum!B41,"*")</f>
        <v>*</v>
      </c>
      <c r="V48" s="1"/>
      <c r="W48" s="1" t="str">
        <f>IF(sum!A41="BC",sum!J41,"*")</f>
        <v>*</v>
      </c>
      <c r="Z48" s="1" t="s">
        <v>137</v>
      </c>
      <c r="AA48" s="1" t="s">
        <v>138</v>
      </c>
      <c r="AB48" s="1">
        <v>2050</v>
      </c>
      <c r="AC48" s="1" t="str">
        <f>IF(sum!A41="MA",sum!B41,"*")</f>
        <v>*</v>
      </c>
      <c r="AD48" s="1"/>
      <c r="AE48" s="1" t="str">
        <f>IF(sum!A41="MA",sum!J41,"*")</f>
        <v>*</v>
      </c>
      <c r="AH48" s="1" t="s">
        <v>137</v>
      </c>
      <c r="AI48" s="1" t="s">
        <v>138</v>
      </c>
      <c r="AJ48" s="1">
        <v>2050</v>
      </c>
      <c r="AK48" s="1" t="str">
        <f>IF(sum!A41="ON",sum!B41,"*")</f>
        <v>*</v>
      </c>
      <c r="AL48" s="1"/>
      <c r="AM48" s="1" t="str">
        <f>IF(sum!A41="ON",sum!J41,"*")</f>
        <v>*</v>
      </c>
      <c r="AP48" s="1" t="s">
        <v>137</v>
      </c>
      <c r="AQ48" s="1" t="s">
        <v>138</v>
      </c>
      <c r="AR48" s="1">
        <v>2050</v>
      </c>
      <c r="AS48" s="1" t="str">
        <f>IF(sum!A41="QU",sum!B41,"*")</f>
        <v>*</v>
      </c>
      <c r="AT48" s="1"/>
      <c r="AU48" s="1" t="str">
        <f>IF(sum!A41="QU",sum!J41,"*")</f>
        <v>*</v>
      </c>
      <c r="AX48" s="1" t="s">
        <v>137</v>
      </c>
      <c r="AY48" s="1" t="s">
        <v>138</v>
      </c>
      <c r="AZ48" s="1">
        <v>2050</v>
      </c>
      <c r="BA48" s="1" t="str">
        <f>IF(sum!A41="SA",sum!B41,"*")</f>
        <v>*</v>
      </c>
      <c r="BB48" s="1"/>
      <c r="BC48" s="1" t="str">
        <f>IF(sum!A41="SA",sum!J41,"*")</f>
        <v>*</v>
      </c>
    </row>
    <row r="49" spans="2:55">
      <c r="B49" s="1" t="s">
        <v>137</v>
      </c>
      <c r="C49" s="1" t="s">
        <v>138</v>
      </c>
      <c r="D49" s="1">
        <v>2050</v>
      </c>
      <c r="E49" s="1" t="str">
        <f>IF(sum!A42="AL",sum!B42,"*")</f>
        <v>OS-SpHeat_ELE1</v>
      </c>
      <c r="F49" s="1"/>
      <c r="G49" s="1">
        <f>IF(sum!A42="AL",sum!J42,"*")</f>
        <v>3.69035867905371</v>
      </c>
      <c r="H49" s="1"/>
      <c r="J49" s="1" t="s">
        <v>137</v>
      </c>
      <c r="K49" s="1" t="s">
        <v>138</v>
      </c>
      <c r="L49" s="1">
        <v>2050</v>
      </c>
      <c r="M49" s="1" t="str">
        <f>IF(sum!A42="AT",sum!B42,"*")</f>
        <v>*</v>
      </c>
      <c r="N49" s="1"/>
      <c r="O49" s="1" t="str">
        <f>IF(sum!A42="AT",sum!J42,"*")</f>
        <v>*</v>
      </c>
      <c r="R49" s="1" t="s">
        <v>137</v>
      </c>
      <c r="S49" s="1" t="s">
        <v>138</v>
      </c>
      <c r="T49" s="1">
        <v>2050</v>
      </c>
      <c r="U49" s="1" t="str">
        <f>IF(sum!A42="BC",sum!B42,"*")</f>
        <v>*</v>
      </c>
      <c r="V49" s="1"/>
      <c r="W49" s="1" t="str">
        <f>IF(sum!A42="BC",sum!J42,"*")</f>
        <v>*</v>
      </c>
      <c r="Z49" s="1" t="s">
        <v>137</v>
      </c>
      <c r="AA49" s="1" t="s">
        <v>138</v>
      </c>
      <c r="AB49" s="1">
        <v>2050</v>
      </c>
      <c r="AC49" s="1" t="str">
        <f>IF(sum!A42="MA",sum!B42,"*")</f>
        <v>*</v>
      </c>
      <c r="AD49" s="1"/>
      <c r="AE49" s="1" t="str">
        <f>IF(sum!A42="MA",sum!J42,"*")</f>
        <v>*</v>
      </c>
      <c r="AH49" s="1" t="s">
        <v>137</v>
      </c>
      <c r="AI49" s="1" t="s">
        <v>138</v>
      </c>
      <c r="AJ49" s="1">
        <v>2050</v>
      </c>
      <c r="AK49" s="1" t="str">
        <f>IF(sum!A42="ON",sum!B42,"*")</f>
        <v>*</v>
      </c>
      <c r="AL49" s="1"/>
      <c r="AM49" s="1" t="str">
        <f>IF(sum!A42="ON",sum!J42,"*")</f>
        <v>*</v>
      </c>
      <c r="AP49" s="1" t="s">
        <v>137</v>
      </c>
      <c r="AQ49" s="1" t="s">
        <v>138</v>
      </c>
      <c r="AR49" s="1">
        <v>2050</v>
      </c>
      <c r="AS49" s="1" t="str">
        <f>IF(sum!A42="QU",sum!B42,"*")</f>
        <v>*</v>
      </c>
      <c r="AT49" s="1"/>
      <c r="AU49" s="1" t="str">
        <f>IF(sum!A42="QU",sum!J42,"*")</f>
        <v>*</v>
      </c>
      <c r="AX49" s="1" t="s">
        <v>137</v>
      </c>
      <c r="AY49" s="1" t="s">
        <v>138</v>
      </c>
      <c r="AZ49" s="1">
        <v>2050</v>
      </c>
      <c r="BA49" s="1" t="str">
        <f>IF(sum!A42="SA",sum!B42,"*")</f>
        <v>*</v>
      </c>
      <c r="BB49" s="1"/>
      <c r="BC49" s="1" t="str">
        <f>IF(sum!A42="SA",sum!J42,"*")</f>
        <v>*</v>
      </c>
    </row>
    <row r="50" spans="2:55">
      <c r="B50" s="1" t="s">
        <v>137</v>
      </c>
      <c r="C50" s="1" t="s">
        <v>138</v>
      </c>
      <c r="D50" s="1">
        <v>2050</v>
      </c>
      <c r="E50" s="1" t="str">
        <f>IF(sum!A43="AL",sum!B43,"*")</f>
        <v>OS-WaterHeat_ELE1</v>
      </c>
      <c r="F50" s="1"/>
      <c r="G50" s="1">
        <f>IF(sum!A43="AL",sum!J43,"*")</f>
        <v>0.20434996835962599</v>
      </c>
      <c r="H50" s="1"/>
      <c r="J50" s="1" t="s">
        <v>137</v>
      </c>
      <c r="K50" s="1" t="s">
        <v>138</v>
      </c>
      <c r="L50" s="1">
        <v>2050</v>
      </c>
      <c r="M50" s="1" t="str">
        <f>IF(sum!A43="AT",sum!B43,"*")</f>
        <v>*</v>
      </c>
      <c r="N50" s="1"/>
      <c r="O50" s="1" t="str">
        <f>IF(sum!A43="AT",sum!J43,"*")</f>
        <v>*</v>
      </c>
      <c r="R50" s="1" t="s">
        <v>137</v>
      </c>
      <c r="S50" s="1" t="s">
        <v>138</v>
      </c>
      <c r="T50" s="1">
        <v>2050</v>
      </c>
      <c r="U50" s="1" t="str">
        <f>IF(sum!A43="BC",sum!B43,"*")</f>
        <v>*</v>
      </c>
      <c r="V50" s="1"/>
      <c r="W50" s="1" t="str">
        <f>IF(sum!A43="BC",sum!J43,"*")</f>
        <v>*</v>
      </c>
      <c r="Z50" s="1" t="s">
        <v>137</v>
      </c>
      <c r="AA50" s="1" t="s">
        <v>138</v>
      </c>
      <c r="AB50" s="1">
        <v>2050</v>
      </c>
      <c r="AC50" s="1" t="str">
        <f>IF(sum!A43="MA",sum!B43,"*")</f>
        <v>*</v>
      </c>
      <c r="AD50" s="1"/>
      <c r="AE50" s="1" t="str">
        <f>IF(sum!A43="MA",sum!J43,"*")</f>
        <v>*</v>
      </c>
      <c r="AH50" s="1" t="s">
        <v>137</v>
      </c>
      <c r="AI50" s="1" t="s">
        <v>138</v>
      </c>
      <c r="AJ50" s="1">
        <v>2050</v>
      </c>
      <c r="AK50" s="1" t="str">
        <f>IF(sum!A43="ON",sum!B43,"*")</f>
        <v>*</v>
      </c>
      <c r="AL50" s="1"/>
      <c r="AM50" s="1" t="str">
        <f>IF(sum!A43="ON",sum!J43,"*")</f>
        <v>*</v>
      </c>
      <c r="AP50" s="1" t="s">
        <v>137</v>
      </c>
      <c r="AQ50" s="1" t="s">
        <v>138</v>
      </c>
      <c r="AR50" s="1">
        <v>2050</v>
      </c>
      <c r="AS50" s="1" t="str">
        <f>IF(sum!A43="QU",sum!B43,"*")</f>
        <v>*</v>
      </c>
      <c r="AT50" s="1"/>
      <c r="AU50" s="1" t="str">
        <f>IF(sum!A43="QU",sum!J43,"*")</f>
        <v>*</v>
      </c>
      <c r="AX50" s="1" t="s">
        <v>137</v>
      </c>
      <c r="AY50" s="1" t="s">
        <v>138</v>
      </c>
      <c r="AZ50" s="1">
        <v>2050</v>
      </c>
      <c r="BA50" s="1" t="str">
        <f>IF(sum!A43="SA",sum!B43,"*")</f>
        <v>*</v>
      </c>
      <c r="BB50" s="1"/>
      <c r="BC50" s="1" t="str">
        <f>IF(sum!A43="SA",sum!J43,"*")</f>
        <v>*</v>
      </c>
    </row>
    <row r="51" spans="2:55">
      <c r="B51" s="1" t="s">
        <v>137</v>
      </c>
      <c r="C51" s="1" t="s">
        <v>138</v>
      </c>
      <c r="D51" s="1">
        <v>2050</v>
      </c>
      <c r="E51" s="1" t="str">
        <f>IF(sum!A44="AL",sum!B44,"*")</f>
        <v>OTH-AuxiliaryEquip_ELE1</v>
      </c>
      <c r="F51" s="1"/>
      <c r="G51" s="1">
        <f>IF(sum!A44="AL",sum!J44,"*")</f>
        <v>5.6763880099895997E-2</v>
      </c>
      <c r="H51" s="1"/>
      <c r="J51" s="1" t="s">
        <v>137</v>
      </c>
      <c r="K51" s="1" t="s">
        <v>138</v>
      </c>
      <c r="L51" s="1">
        <v>2050</v>
      </c>
      <c r="M51" s="1" t="str">
        <f>IF(sum!A44="AT",sum!B44,"*")</f>
        <v>*</v>
      </c>
      <c r="N51" s="1"/>
      <c r="O51" s="1" t="str">
        <f>IF(sum!A44="AT",sum!J44,"*")</f>
        <v>*</v>
      </c>
      <c r="R51" s="1" t="s">
        <v>137</v>
      </c>
      <c r="S51" s="1" t="s">
        <v>138</v>
      </c>
      <c r="T51" s="1">
        <v>2050</v>
      </c>
      <c r="U51" s="1" t="str">
        <f>IF(sum!A44="BC",sum!B44,"*")</f>
        <v>*</v>
      </c>
      <c r="V51" s="1"/>
      <c r="W51" s="1" t="str">
        <f>IF(sum!A44="BC",sum!J44,"*")</f>
        <v>*</v>
      </c>
      <c r="Z51" s="1" t="s">
        <v>137</v>
      </c>
      <c r="AA51" s="1" t="s">
        <v>138</v>
      </c>
      <c r="AB51" s="1">
        <v>2050</v>
      </c>
      <c r="AC51" s="1" t="str">
        <f>IF(sum!A44="MA",sum!B44,"*")</f>
        <v>*</v>
      </c>
      <c r="AD51" s="1"/>
      <c r="AE51" s="1" t="str">
        <f>IF(sum!A44="MA",sum!J44,"*")</f>
        <v>*</v>
      </c>
      <c r="AH51" s="1" t="s">
        <v>137</v>
      </c>
      <c r="AI51" s="1" t="s">
        <v>138</v>
      </c>
      <c r="AJ51" s="1">
        <v>2050</v>
      </c>
      <c r="AK51" s="1" t="str">
        <f>IF(sum!A44="ON",sum!B44,"*")</f>
        <v>*</v>
      </c>
      <c r="AL51" s="1"/>
      <c r="AM51" s="1" t="str">
        <f>IF(sum!A44="ON",sum!J44,"*")</f>
        <v>*</v>
      </c>
      <c r="AP51" s="1" t="s">
        <v>137</v>
      </c>
      <c r="AQ51" s="1" t="s">
        <v>138</v>
      </c>
      <c r="AR51" s="1">
        <v>2050</v>
      </c>
      <c r="AS51" s="1" t="str">
        <f>IF(sum!A44="QU",sum!B44,"*")</f>
        <v>*</v>
      </c>
      <c r="AT51" s="1"/>
      <c r="AU51" s="1" t="str">
        <f>IF(sum!A44="QU",sum!J44,"*")</f>
        <v>*</v>
      </c>
      <c r="AX51" s="1" t="s">
        <v>137</v>
      </c>
      <c r="AY51" s="1" t="s">
        <v>138</v>
      </c>
      <c r="AZ51" s="1">
        <v>2050</v>
      </c>
      <c r="BA51" s="1" t="str">
        <f>IF(sum!A44="SA",sum!B44,"*")</f>
        <v>*</v>
      </c>
      <c r="BB51" s="1"/>
      <c r="BC51" s="1" t="str">
        <f>IF(sum!A44="SA",sum!J44,"*")</f>
        <v>*</v>
      </c>
    </row>
    <row r="52" spans="2:55">
      <c r="B52" s="1" t="s">
        <v>137</v>
      </c>
      <c r="C52" s="1" t="s">
        <v>138</v>
      </c>
      <c r="D52" s="1">
        <v>2050</v>
      </c>
      <c r="E52" s="1" t="str">
        <f>IF(sum!A45="AL",sum!B45,"*")</f>
        <v>OTH-AuxiliaryMot_ELE1</v>
      </c>
      <c r="F52" s="1"/>
      <c r="G52" s="1">
        <f>IF(sum!A45="AL",sum!J45,"*")</f>
        <v>1.7029164029968801E-2</v>
      </c>
      <c r="H52" s="1"/>
      <c r="J52" s="1" t="s">
        <v>137</v>
      </c>
      <c r="K52" s="1" t="s">
        <v>138</v>
      </c>
      <c r="L52" s="1">
        <v>2050</v>
      </c>
      <c r="M52" s="1" t="str">
        <f>IF(sum!A45="AT",sum!B45,"*")</f>
        <v>*</v>
      </c>
      <c r="N52" s="1"/>
      <c r="O52" s="1" t="str">
        <f>IF(sum!A45="AT",sum!J45,"*")</f>
        <v>*</v>
      </c>
      <c r="R52" s="1" t="s">
        <v>137</v>
      </c>
      <c r="S52" s="1" t="s">
        <v>138</v>
      </c>
      <c r="T52" s="1">
        <v>2050</v>
      </c>
      <c r="U52" s="1" t="str">
        <f>IF(sum!A45="BC",sum!B45,"*")</f>
        <v>*</v>
      </c>
      <c r="V52" s="1"/>
      <c r="W52" s="1" t="str">
        <f>IF(sum!A45="BC",sum!J45,"*")</f>
        <v>*</v>
      </c>
      <c r="Z52" s="1" t="s">
        <v>137</v>
      </c>
      <c r="AA52" s="1" t="s">
        <v>138</v>
      </c>
      <c r="AB52" s="1">
        <v>2050</v>
      </c>
      <c r="AC52" s="1" t="str">
        <f>IF(sum!A45="MA",sum!B45,"*")</f>
        <v>*</v>
      </c>
      <c r="AD52" s="1"/>
      <c r="AE52" s="1" t="str">
        <f>IF(sum!A45="MA",sum!J45,"*")</f>
        <v>*</v>
      </c>
      <c r="AH52" s="1" t="s">
        <v>137</v>
      </c>
      <c r="AI52" s="1" t="s">
        <v>138</v>
      </c>
      <c r="AJ52" s="1">
        <v>2050</v>
      </c>
      <c r="AK52" s="1" t="str">
        <f>IF(sum!A45="ON",sum!B45,"*")</f>
        <v>*</v>
      </c>
      <c r="AL52" s="1"/>
      <c r="AM52" s="1" t="str">
        <f>IF(sum!A45="ON",sum!J45,"*")</f>
        <v>*</v>
      </c>
      <c r="AP52" s="1" t="s">
        <v>137</v>
      </c>
      <c r="AQ52" s="1" t="s">
        <v>138</v>
      </c>
      <c r="AR52" s="1">
        <v>2050</v>
      </c>
      <c r="AS52" s="1" t="str">
        <f>IF(sum!A45="QU",sum!B45,"*")</f>
        <v>*</v>
      </c>
      <c r="AT52" s="1"/>
      <c r="AU52" s="1" t="str">
        <f>IF(sum!A45="QU",sum!J45,"*")</f>
        <v>*</v>
      </c>
      <c r="AX52" s="1" t="s">
        <v>137</v>
      </c>
      <c r="AY52" s="1" t="s">
        <v>138</v>
      </c>
      <c r="AZ52" s="1">
        <v>2050</v>
      </c>
      <c r="BA52" s="1" t="str">
        <f>IF(sum!A45="SA",sum!B45,"*")</f>
        <v>*</v>
      </c>
      <c r="BB52" s="1"/>
      <c r="BC52" s="1" t="str">
        <f>IF(sum!A45="SA",sum!J45,"*")</f>
        <v>*</v>
      </c>
    </row>
    <row r="53" spans="2:55">
      <c r="B53" s="1" t="s">
        <v>137</v>
      </c>
      <c r="C53" s="1" t="s">
        <v>138</v>
      </c>
      <c r="D53" s="1">
        <v>2050</v>
      </c>
      <c r="E53" s="1" t="str">
        <f>IF(sum!A46="AL",sum!B46,"*")</f>
        <v>OTH-Light_ELE1</v>
      </c>
      <c r="F53" s="1"/>
      <c r="G53" s="1">
        <f>IF(sum!A46="AL",sum!J46,"*")</f>
        <v>6.8116656119875205E-2</v>
      </c>
      <c r="H53" s="1"/>
      <c r="J53" s="1" t="s">
        <v>137</v>
      </c>
      <c r="K53" s="1" t="s">
        <v>138</v>
      </c>
      <c r="L53" s="1">
        <v>2050</v>
      </c>
      <c r="M53" s="1" t="str">
        <f>IF(sum!A46="AT",sum!B46,"*")</f>
        <v>*</v>
      </c>
      <c r="N53" s="1"/>
      <c r="O53" s="1" t="str">
        <f>IF(sum!A46="AT",sum!J46,"*")</f>
        <v>*</v>
      </c>
      <c r="R53" s="1" t="s">
        <v>137</v>
      </c>
      <c r="S53" s="1" t="s">
        <v>138</v>
      </c>
      <c r="T53" s="1">
        <v>2050</v>
      </c>
      <c r="U53" s="1" t="str">
        <f>IF(sum!A46="BC",sum!B46,"*")</f>
        <v>*</v>
      </c>
      <c r="V53" s="1"/>
      <c r="W53" s="1" t="str">
        <f>IF(sum!A46="BC",sum!J46,"*")</f>
        <v>*</v>
      </c>
      <c r="Z53" s="1" t="s">
        <v>137</v>
      </c>
      <c r="AA53" s="1" t="s">
        <v>138</v>
      </c>
      <c r="AB53" s="1">
        <v>2050</v>
      </c>
      <c r="AC53" s="1" t="str">
        <f>IF(sum!A46="MA",sum!B46,"*")</f>
        <v>*</v>
      </c>
      <c r="AD53" s="1"/>
      <c r="AE53" s="1" t="str">
        <f>IF(sum!A46="MA",sum!J46,"*")</f>
        <v>*</v>
      </c>
      <c r="AH53" s="1" t="s">
        <v>137</v>
      </c>
      <c r="AI53" s="1" t="s">
        <v>138</v>
      </c>
      <c r="AJ53" s="1">
        <v>2050</v>
      </c>
      <c r="AK53" s="1" t="str">
        <f>IF(sum!A46="ON",sum!B46,"*")</f>
        <v>*</v>
      </c>
      <c r="AL53" s="1"/>
      <c r="AM53" s="1" t="str">
        <f>IF(sum!A46="ON",sum!J46,"*")</f>
        <v>*</v>
      </c>
      <c r="AP53" s="1" t="s">
        <v>137</v>
      </c>
      <c r="AQ53" s="1" t="s">
        <v>138</v>
      </c>
      <c r="AR53" s="1">
        <v>2050</v>
      </c>
      <c r="AS53" s="1" t="str">
        <f>IF(sum!A46="QU",sum!B46,"*")</f>
        <v>*</v>
      </c>
      <c r="AT53" s="1"/>
      <c r="AU53" s="1" t="str">
        <f>IF(sum!A46="QU",sum!J46,"*")</f>
        <v>*</v>
      </c>
      <c r="AX53" s="1" t="s">
        <v>137</v>
      </c>
      <c r="AY53" s="1" t="s">
        <v>138</v>
      </c>
      <c r="AZ53" s="1">
        <v>2050</v>
      </c>
      <c r="BA53" s="1" t="str">
        <f>IF(sum!A46="SA",sum!B46,"*")</f>
        <v>*</v>
      </c>
      <c r="BB53" s="1"/>
      <c r="BC53" s="1" t="str">
        <f>IF(sum!A46="SA",sum!J46,"*")</f>
        <v>*</v>
      </c>
    </row>
    <row r="54" spans="2:55">
      <c r="B54" s="1" t="s">
        <v>137</v>
      </c>
      <c r="C54" s="1" t="s">
        <v>138</v>
      </c>
      <c r="D54" s="1">
        <v>2050</v>
      </c>
      <c r="E54" s="1" t="str">
        <f>IF(sum!A47="AL",sum!B47,"*")</f>
        <v>OTH-SpHeat_ELE1</v>
      </c>
      <c r="F54" s="1"/>
      <c r="G54" s="1">
        <f>IF(sum!A47="AL",sum!J47,"*")</f>
        <v>0.17856663020680799</v>
      </c>
      <c r="H54" s="1"/>
      <c r="J54" s="1" t="s">
        <v>137</v>
      </c>
      <c r="K54" s="1" t="s">
        <v>138</v>
      </c>
      <c r="L54" s="1">
        <v>2050</v>
      </c>
      <c r="M54" s="1" t="str">
        <f>IF(sum!A47="AT",sum!B47,"*")</f>
        <v>*</v>
      </c>
      <c r="N54" s="1"/>
      <c r="O54" s="1" t="str">
        <f>IF(sum!A47="AT",sum!J47,"*")</f>
        <v>*</v>
      </c>
      <c r="R54" s="1" t="s">
        <v>137</v>
      </c>
      <c r="S54" s="1" t="s">
        <v>138</v>
      </c>
      <c r="T54" s="1">
        <v>2050</v>
      </c>
      <c r="U54" s="1" t="str">
        <f>IF(sum!A47="BC",sum!B47,"*")</f>
        <v>*</v>
      </c>
      <c r="V54" s="1"/>
      <c r="W54" s="1" t="str">
        <f>IF(sum!A47="BC",sum!J47,"*")</f>
        <v>*</v>
      </c>
      <c r="Z54" s="1" t="s">
        <v>137</v>
      </c>
      <c r="AA54" s="1" t="s">
        <v>138</v>
      </c>
      <c r="AB54" s="1">
        <v>2050</v>
      </c>
      <c r="AC54" s="1" t="str">
        <f>IF(sum!A47="MA",sum!B47,"*")</f>
        <v>*</v>
      </c>
      <c r="AD54" s="1"/>
      <c r="AE54" s="1" t="str">
        <f>IF(sum!A47="MA",sum!J47,"*")</f>
        <v>*</v>
      </c>
      <c r="AH54" s="1" t="s">
        <v>137</v>
      </c>
      <c r="AI54" s="1" t="s">
        <v>138</v>
      </c>
      <c r="AJ54" s="1">
        <v>2050</v>
      </c>
      <c r="AK54" s="1" t="str">
        <f>IF(sum!A47="ON",sum!B47,"*")</f>
        <v>*</v>
      </c>
      <c r="AL54" s="1"/>
      <c r="AM54" s="1" t="str">
        <f>IF(sum!A47="ON",sum!J47,"*")</f>
        <v>*</v>
      </c>
      <c r="AP54" s="1" t="s">
        <v>137</v>
      </c>
      <c r="AQ54" s="1" t="s">
        <v>138</v>
      </c>
      <c r="AR54" s="1">
        <v>2050</v>
      </c>
      <c r="AS54" s="1" t="str">
        <f>IF(sum!A47="QU",sum!B47,"*")</f>
        <v>*</v>
      </c>
      <c r="AT54" s="1"/>
      <c r="AU54" s="1" t="str">
        <f>IF(sum!A47="QU",sum!J47,"*")</f>
        <v>*</v>
      </c>
      <c r="AX54" s="1" t="s">
        <v>137</v>
      </c>
      <c r="AY54" s="1" t="s">
        <v>138</v>
      </c>
      <c r="AZ54" s="1">
        <v>2050</v>
      </c>
      <c r="BA54" s="1" t="str">
        <f>IF(sum!A47="SA",sum!B47,"*")</f>
        <v>*</v>
      </c>
      <c r="BB54" s="1"/>
      <c r="BC54" s="1" t="str">
        <f>IF(sum!A47="SA",sum!J47,"*")</f>
        <v>*</v>
      </c>
    </row>
    <row r="55" spans="2:55">
      <c r="B55" s="1" t="s">
        <v>137</v>
      </c>
      <c r="C55" s="1" t="s">
        <v>138</v>
      </c>
      <c r="D55" s="1">
        <v>2050</v>
      </c>
      <c r="E55" s="1" t="str">
        <f>IF(sum!A48="AL",sum!B48,"*")</f>
        <v>OTH-WaterHeat_ELE1</v>
      </c>
      <c r="F55" s="1"/>
      <c r="G55" s="1">
        <f>IF(sum!A48="AL",sum!J48,"*")</f>
        <v>1.1352776019979201E-2</v>
      </c>
      <c r="H55" s="1"/>
      <c r="J55" s="1" t="s">
        <v>137</v>
      </c>
      <c r="K55" s="1" t="s">
        <v>138</v>
      </c>
      <c r="L55" s="1">
        <v>2050</v>
      </c>
      <c r="M55" s="1" t="str">
        <f>IF(sum!A48="AT",sum!B48,"*")</f>
        <v>*</v>
      </c>
      <c r="N55" s="1"/>
      <c r="O55" s="1" t="str">
        <f>IF(sum!A48="AT",sum!J48,"*")</f>
        <v>*</v>
      </c>
      <c r="R55" s="1" t="s">
        <v>137</v>
      </c>
      <c r="S55" s="1" t="s">
        <v>138</v>
      </c>
      <c r="T55" s="1">
        <v>2050</v>
      </c>
      <c r="U55" s="1" t="str">
        <f>IF(sum!A48="BC",sum!B48,"*")</f>
        <v>*</v>
      </c>
      <c r="V55" s="1"/>
      <c r="W55" s="1" t="str">
        <f>IF(sum!A48="BC",sum!J48,"*")</f>
        <v>*</v>
      </c>
      <c r="Z55" s="1" t="s">
        <v>137</v>
      </c>
      <c r="AA55" s="1" t="s">
        <v>138</v>
      </c>
      <c r="AB55" s="1">
        <v>2050</v>
      </c>
      <c r="AC55" s="1" t="str">
        <f>IF(sum!A48="MA",sum!B48,"*")</f>
        <v>*</v>
      </c>
      <c r="AD55" s="1"/>
      <c r="AE55" s="1" t="str">
        <f>IF(sum!A48="MA",sum!J48,"*")</f>
        <v>*</v>
      </c>
      <c r="AH55" s="1" t="s">
        <v>137</v>
      </c>
      <c r="AI55" s="1" t="s">
        <v>138</v>
      </c>
      <c r="AJ55" s="1">
        <v>2050</v>
      </c>
      <c r="AK55" s="1" t="str">
        <f>IF(sum!A48="ON",sum!B48,"*")</f>
        <v>*</v>
      </c>
      <c r="AL55" s="1"/>
      <c r="AM55" s="1" t="str">
        <f>IF(sum!A48="ON",sum!J48,"*")</f>
        <v>*</v>
      </c>
      <c r="AP55" s="1" t="s">
        <v>137</v>
      </c>
      <c r="AQ55" s="1" t="s">
        <v>138</v>
      </c>
      <c r="AR55" s="1">
        <v>2050</v>
      </c>
      <c r="AS55" s="1" t="str">
        <f>IF(sum!A48="QU",sum!B48,"*")</f>
        <v>*</v>
      </c>
      <c r="AT55" s="1"/>
      <c r="AU55" s="1" t="str">
        <f>IF(sum!A48="QU",sum!J48,"*")</f>
        <v>*</v>
      </c>
      <c r="AX55" s="1" t="s">
        <v>137</v>
      </c>
      <c r="AY55" s="1" t="s">
        <v>138</v>
      </c>
      <c r="AZ55" s="1">
        <v>2050</v>
      </c>
      <c r="BA55" s="1" t="str">
        <f>IF(sum!A48="SA",sum!B48,"*")</f>
        <v>*</v>
      </c>
      <c r="BB55" s="1"/>
      <c r="BC55" s="1" t="str">
        <f>IF(sum!A48="SA",sum!J48,"*")</f>
        <v>*</v>
      </c>
    </row>
    <row r="56" spans="2:55">
      <c r="B56" s="1" t="s">
        <v>137</v>
      </c>
      <c r="C56" s="1" t="s">
        <v>138</v>
      </c>
      <c r="D56" s="1">
        <v>2050</v>
      </c>
      <c r="E56" s="1" t="str">
        <f>IF(sum!A49="AL",sum!B49,"*")</f>
        <v>P_ESTHYDPS201</v>
      </c>
      <c r="F56" s="1"/>
      <c r="G56" s="1">
        <f>IF(sum!A49="AL",sum!J49,"*")</f>
        <v>0</v>
      </c>
      <c r="H56" s="1"/>
      <c r="J56" s="1" t="s">
        <v>137</v>
      </c>
      <c r="K56" s="1" t="s">
        <v>138</v>
      </c>
      <c r="L56" s="1">
        <v>2050</v>
      </c>
      <c r="M56" s="1" t="str">
        <f>IF(sum!A49="AT",sum!B49,"*")</f>
        <v>*</v>
      </c>
      <c r="N56" s="1"/>
      <c r="O56" s="1" t="str">
        <f>IF(sum!A49="AT",sum!J49,"*")</f>
        <v>*</v>
      </c>
      <c r="R56" s="1" t="s">
        <v>137</v>
      </c>
      <c r="S56" s="1" t="s">
        <v>138</v>
      </c>
      <c r="T56" s="1">
        <v>2050</v>
      </c>
      <c r="U56" s="1" t="str">
        <f>IF(sum!A49="BC",sum!B49,"*")</f>
        <v>*</v>
      </c>
      <c r="V56" s="1"/>
      <c r="W56" s="1" t="str">
        <f>IF(sum!A49="BC",sum!J49,"*")</f>
        <v>*</v>
      </c>
      <c r="Z56" s="1" t="s">
        <v>137</v>
      </c>
      <c r="AA56" s="1" t="s">
        <v>138</v>
      </c>
      <c r="AB56" s="1">
        <v>2050</v>
      </c>
      <c r="AC56" s="1" t="str">
        <f>IF(sum!A49="MA",sum!B49,"*")</f>
        <v>*</v>
      </c>
      <c r="AD56" s="1"/>
      <c r="AE56" s="1" t="str">
        <f>IF(sum!A49="MA",sum!J49,"*")</f>
        <v>*</v>
      </c>
      <c r="AH56" s="1" t="s">
        <v>137</v>
      </c>
      <c r="AI56" s="1" t="s">
        <v>138</v>
      </c>
      <c r="AJ56" s="1">
        <v>2050</v>
      </c>
      <c r="AK56" s="1" t="str">
        <f>IF(sum!A49="ON",sum!B49,"*")</f>
        <v>*</v>
      </c>
      <c r="AL56" s="1"/>
      <c r="AM56" s="1" t="str">
        <f>IF(sum!A49="ON",sum!J49,"*")</f>
        <v>*</v>
      </c>
      <c r="AP56" s="1" t="s">
        <v>137</v>
      </c>
      <c r="AQ56" s="1" t="s">
        <v>138</v>
      </c>
      <c r="AR56" s="1">
        <v>2050</v>
      </c>
      <c r="AS56" s="1" t="str">
        <f>IF(sum!A49="QU",sum!B49,"*")</f>
        <v>*</v>
      </c>
      <c r="AT56" s="1"/>
      <c r="AU56" s="1" t="str">
        <f>IF(sum!A49="QU",sum!J49,"*")</f>
        <v>*</v>
      </c>
      <c r="AX56" s="1" t="s">
        <v>137</v>
      </c>
      <c r="AY56" s="1" t="s">
        <v>138</v>
      </c>
      <c r="AZ56" s="1">
        <v>2050</v>
      </c>
      <c r="BA56" s="1" t="str">
        <f>IF(sum!A49="SA",sum!B49,"*")</f>
        <v>*</v>
      </c>
      <c r="BB56" s="1"/>
      <c r="BC56" s="1" t="str">
        <f>IF(sum!A49="SA",sum!J49,"*")</f>
        <v>*</v>
      </c>
    </row>
    <row r="57" spans="2:55">
      <c r="B57" s="1" t="s">
        <v>137</v>
      </c>
      <c r="C57" s="1" t="s">
        <v>138</v>
      </c>
      <c r="D57" s="1">
        <v>2050</v>
      </c>
      <c r="E57" s="1" t="str">
        <f>IF(sum!A50="AL",sum!B50,"*")</f>
        <v>R_ES-APP-CD_ELC1</v>
      </c>
      <c r="F57" s="1"/>
      <c r="G57" s="1">
        <f>IF(sum!A50="AL",sum!J50,"*")</f>
        <v>2.0739471594066998</v>
      </c>
      <c r="H57" s="1"/>
      <c r="J57" s="1" t="s">
        <v>137</v>
      </c>
      <c r="K57" s="1" t="s">
        <v>138</v>
      </c>
      <c r="L57" s="1">
        <v>2050</v>
      </c>
      <c r="M57" s="1" t="str">
        <f>IF(sum!A50="AT",sum!B50,"*")</f>
        <v>*</v>
      </c>
      <c r="N57" s="1"/>
      <c r="O57" s="1" t="str">
        <f>IF(sum!A50="AT",sum!J50,"*")</f>
        <v>*</v>
      </c>
      <c r="R57" s="1" t="s">
        <v>137</v>
      </c>
      <c r="S57" s="1" t="s">
        <v>138</v>
      </c>
      <c r="T57" s="1">
        <v>2050</v>
      </c>
      <c r="U57" s="1" t="str">
        <f>IF(sum!A50="BC",sum!B50,"*")</f>
        <v>*</v>
      </c>
      <c r="V57" s="1"/>
      <c r="W57" s="1" t="str">
        <f>IF(sum!A50="BC",sum!J50,"*")</f>
        <v>*</v>
      </c>
      <c r="Z57" s="1" t="s">
        <v>137</v>
      </c>
      <c r="AA57" s="1" t="s">
        <v>138</v>
      </c>
      <c r="AB57" s="1">
        <v>2050</v>
      </c>
      <c r="AC57" s="1" t="str">
        <f>IF(sum!A50="MA",sum!B50,"*")</f>
        <v>*</v>
      </c>
      <c r="AD57" s="1"/>
      <c r="AE57" s="1" t="str">
        <f>IF(sum!A50="MA",sum!J50,"*")</f>
        <v>*</v>
      </c>
      <c r="AH57" s="1" t="s">
        <v>137</v>
      </c>
      <c r="AI57" s="1" t="s">
        <v>138</v>
      </c>
      <c r="AJ57" s="1">
        <v>2050</v>
      </c>
      <c r="AK57" s="1" t="str">
        <f>IF(sum!A50="ON",sum!B50,"*")</f>
        <v>*</v>
      </c>
      <c r="AL57" s="1"/>
      <c r="AM57" s="1" t="str">
        <f>IF(sum!A50="ON",sum!J50,"*")</f>
        <v>*</v>
      </c>
      <c r="AP57" s="1" t="s">
        <v>137</v>
      </c>
      <c r="AQ57" s="1" t="s">
        <v>138</v>
      </c>
      <c r="AR57" s="1">
        <v>2050</v>
      </c>
      <c r="AS57" s="1" t="str">
        <f>IF(sum!A50="QU",sum!B50,"*")</f>
        <v>*</v>
      </c>
      <c r="AT57" s="1"/>
      <c r="AU57" s="1" t="str">
        <f>IF(sum!A50="QU",sum!J50,"*")</f>
        <v>*</v>
      </c>
      <c r="AX57" s="1" t="s">
        <v>137</v>
      </c>
      <c r="AY57" s="1" t="s">
        <v>138</v>
      </c>
      <c r="AZ57" s="1">
        <v>2050</v>
      </c>
      <c r="BA57" s="1" t="str">
        <f>IF(sum!A50="SA",sum!B50,"*")</f>
        <v>*</v>
      </c>
      <c r="BB57" s="1"/>
      <c r="BC57" s="1" t="str">
        <f>IF(sum!A50="SA",sum!J50,"*")</f>
        <v>*</v>
      </c>
    </row>
    <row r="58" spans="2:55">
      <c r="B58" s="1" t="s">
        <v>137</v>
      </c>
      <c r="C58" s="1" t="s">
        <v>138</v>
      </c>
      <c r="D58" s="1">
        <v>2050</v>
      </c>
      <c r="E58" s="1" t="str">
        <f>IF(sum!A51="AL",sum!B51,"*")</f>
        <v>R_ES-APP-CW_ELC1</v>
      </c>
      <c r="F58" s="1"/>
      <c r="G58" s="1">
        <f>IF(sum!A51="AL",sum!J51,"*")</f>
        <v>0.23262103001172499</v>
      </c>
      <c r="H58" s="1"/>
      <c r="J58" s="1" t="s">
        <v>137</v>
      </c>
      <c r="K58" s="1" t="s">
        <v>138</v>
      </c>
      <c r="L58" s="1">
        <v>2050</v>
      </c>
      <c r="M58" s="1" t="str">
        <f>IF(sum!A51="AT",sum!B51,"*")</f>
        <v>*</v>
      </c>
      <c r="N58" s="1"/>
      <c r="O58" s="1" t="str">
        <f>IF(sum!A51="AT",sum!J51,"*")</f>
        <v>*</v>
      </c>
      <c r="R58" s="1" t="s">
        <v>137</v>
      </c>
      <c r="S58" s="1" t="s">
        <v>138</v>
      </c>
      <c r="T58" s="1">
        <v>2050</v>
      </c>
      <c r="U58" s="1" t="str">
        <f>IF(sum!A51="BC",sum!B51,"*")</f>
        <v>*</v>
      </c>
      <c r="V58" s="1"/>
      <c r="W58" s="1" t="str">
        <f>IF(sum!A51="BC",sum!J51,"*")</f>
        <v>*</v>
      </c>
      <c r="Z58" s="1" t="s">
        <v>137</v>
      </c>
      <c r="AA58" s="1" t="s">
        <v>138</v>
      </c>
      <c r="AB58" s="1">
        <v>2050</v>
      </c>
      <c r="AC58" s="1" t="str">
        <f>IF(sum!A51="MA",sum!B51,"*")</f>
        <v>*</v>
      </c>
      <c r="AD58" s="1"/>
      <c r="AE58" s="1" t="str">
        <f>IF(sum!A51="MA",sum!J51,"*")</f>
        <v>*</v>
      </c>
      <c r="AH58" s="1" t="s">
        <v>137</v>
      </c>
      <c r="AI58" s="1" t="s">
        <v>138</v>
      </c>
      <c r="AJ58" s="1">
        <v>2050</v>
      </c>
      <c r="AK58" s="1" t="str">
        <f>IF(sum!A51="ON",sum!B51,"*")</f>
        <v>*</v>
      </c>
      <c r="AL58" s="1"/>
      <c r="AM58" s="1" t="str">
        <f>IF(sum!A51="ON",sum!J51,"*")</f>
        <v>*</v>
      </c>
      <c r="AP58" s="1" t="s">
        <v>137</v>
      </c>
      <c r="AQ58" s="1" t="s">
        <v>138</v>
      </c>
      <c r="AR58" s="1">
        <v>2050</v>
      </c>
      <c r="AS58" s="1" t="str">
        <f>IF(sum!A51="QU",sum!B51,"*")</f>
        <v>*</v>
      </c>
      <c r="AT58" s="1"/>
      <c r="AU58" s="1" t="str">
        <f>IF(sum!A51="QU",sum!J51,"*")</f>
        <v>*</v>
      </c>
      <c r="AX58" s="1" t="s">
        <v>137</v>
      </c>
      <c r="AY58" s="1" t="s">
        <v>138</v>
      </c>
      <c r="AZ58" s="1">
        <v>2050</v>
      </c>
      <c r="BA58" s="1" t="str">
        <f>IF(sum!A51="SA",sum!B51,"*")</f>
        <v>*</v>
      </c>
      <c r="BB58" s="1"/>
      <c r="BC58" s="1" t="str">
        <f>IF(sum!A51="SA",sum!J51,"*")</f>
        <v>*</v>
      </c>
    </row>
    <row r="59" spans="2:55">
      <c r="B59" s="1" t="s">
        <v>137</v>
      </c>
      <c r="C59" s="1" t="s">
        <v>138</v>
      </c>
      <c r="D59" s="1">
        <v>2050</v>
      </c>
      <c r="E59" s="1" t="str">
        <f>IF(sum!A52="AL",sum!B52,"*")</f>
        <v>R_ES-APP-DW_ELC1</v>
      </c>
      <c r="F59" s="1"/>
      <c r="G59" s="1">
        <f>IF(sum!A52="AL",sum!J52,"*")</f>
        <v>0.91165366681496596</v>
      </c>
      <c r="H59" s="1"/>
      <c r="J59" s="1" t="s">
        <v>137</v>
      </c>
      <c r="K59" s="1" t="s">
        <v>138</v>
      </c>
      <c r="L59" s="1">
        <v>2050</v>
      </c>
      <c r="M59" s="1" t="str">
        <f>IF(sum!A52="AT",sum!B52,"*")</f>
        <v>*</v>
      </c>
      <c r="N59" s="1"/>
      <c r="O59" s="1" t="str">
        <f>IF(sum!A52="AT",sum!J52,"*")</f>
        <v>*</v>
      </c>
      <c r="R59" s="1" t="s">
        <v>137</v>
      </c>
      <c r="S59" s="1" t="s">
        <v>138</v>
      </c>
      <c r="T59" s="1">
        <v>2050</v>
      </c>
      <c r="U59" s="1" t="str">
        <f>IF(sum!A52="BC",sum!B52,"*")</f>
        <v>*</v>
      </c>
      <c r="V59" s="1"/>
      <c r="W59" s="1" t="str">
        <f>IF(sum!A52="BC",sum!J52,"*")</f>
        <v>*</v>
      </c>
      <c r="Z59" s="1" t="s">
        <v>137</v>
      </c>
      <c r="AA59" s="1" t="s">
        <v>138</v>
      </c>
      <c r="AB59" s="1">
        <v>2050</v>
      </c>
      <c r="AC59" s="1" t="str">
        <f>IF(sum!A52="MA",sum!B52,"*")</f>
        <v>*</v>
      </c>
      <c r="AD59" s="1"/>
      <c r="AE59" s="1" t="str">
        <f>IF(sum!A52="MA",sum!J52,"*")</f>
        <v>*</v>
      </c>
      <c r="AH59" s="1" t="s">
        <v>137</v>
      </c>
      <c r="AI59" s="1" t="s">
        <v>138</v>
      </c>
      <c r="AJ59" s="1">
        <v>2050</v>
      </c>
      <c r="AK59" s="1" t="str">
        <f>IF(sum!A52="ON",sum!B52,"*")</f>
        <v>*</v>
      </c>
      <c r="AL59" s="1"/>
      <c r="AM59" s="1" t="str">
        <f>IF(sum!A52="ON",sum!J52,"*")</f>
        <v>*</v>
      </c>
      <c r="AP59" s="1" t="s">
        <v>137</v>
      </c>
      <c r="AQ59" s="1" t="s">
        <v>138</v>
      </c>
      <c r="AR59" s="1">
        <v>2050</v>
      </c>
      <c r="AS59" s="1" t="str">
        <f>IF(sum!A52="QU",sum!B52,"*")</f>
        <v>*</v>
      </c>
      <c r="AT59" s="1"/>
      <c r="AU59" s="1" t="str">
        <f>IF(sum!A52="QU",sum!J52,"*")</f>
        <v>*</v>
      </c>
      <c r="AX59" s="1" t="s">
        <v>137</v>
      </c>
      <c r="AY59" s="1" t="s">
        <v>138</v>
      </c>
      <c r="AZ59" s="1">
        <v>2050</v>
      </c>
      <c r="BA59" s="1" t="str">
        <f>IF(sum!A52="SA",sum!B52,"*")</f>
        <v>*</v>
      </c>
      <c r="BB59" s="1"/>
      <c r="BC59" s="1" t="str">
        <f>IF(sum!A52="SA",sum!J52,"*")</f>
        <v>*</v>
      </c>
    </row>
    <row r="60" spans="2:55">
      <c r="B60" s="1" t="s">
        <v>137</v>
      </c>
      <c r="C60" s="1" t="s">
        <v>138</v>
      </c>
      <c r="D60" s="1">
        <v>2050</v>
      </c>
      <c r="E60" s="1" t="str">
        <f>IF(sum!A53="AL",sum!B53,"*")</f>
        <v>R_ES-APP-FR_ELC1</v>
      </c>
      <c r="F60" s="1"/>
      <c r="G60" s="1">
        <f>IF(sum!A53="AL",sum!J53,"*")</f>
        <v>0.14843185925817901</v>
      </c>
      <c r="H60" s="1"/>
      <c r="J60" s="1" t="s">
        <v>137</v>
      </c>
      <c r="K60" s="1" t="s">
        <v>138</v>
      </c>
      <c r="L60" s="1">
        <v>2050</v>
      </c>
      <c r="M60" s="1" t="str">
        <f>IF(sum!A53="AT",sum!B53,"*")</f>
        <v>*</v>
      </c>
      <c r="N60" s="1"/>
      <c r="O60" s="1" t="str">
        <f>IF(sum!A53="AT",sum!J53,"*")</f>
        <v>*</v>
      </c>
      <c r="R60" s="1" t="s">
        <v>137</v>
      </c>
      <c r="S60" s="1" t="s">
        <v>138</v>
      </c>
      <c r="T60" s="1">
        <v>2050</v>
      </c>
      <c r="U60" s="1" t="str">
        <f>IF(sum!A53="BC",sum!B53,"*")</f>
        <v>*</v>
      </c>
      <c r="V60" s="1"/>
      <c r="W60" s="1" t="str">
        <f>IF(sum!A53="BC",sum!J53,"*")</f>
        <v>*</v>
      </c>
      <c r="Z60" s="1" t="s">
        <v>137</v>
      </c>
      <c r="AA60" s="1" t="s">
        <v>138</v>
      </c>
      <c r="AB60" s="1">
        <v>2050</v>
      </c>
      <c r="AC60" s="1" t="str">
        <f>IF(sum!A53="MA",sum!B53,"*")</f>
        <v>*</v>
      </c>
      <c r="AD60" s="1"/>
      <c r="AE60" s="1" t="str">
        <f>IF(sum!A53="MA",sum!J53,"*")</f>
        <v>*</v>
      </c>
      <c r="AH60" s="1" t="s">
        <v>137</v>
      </c>
      <c r="AI60" s="1" t="s">
        <v>138</v>
      </c>
      <c r="AJ60" s="1">
        <v>2050</v>
      </c>
      <c r="AK60" s="1" t="str">
        <f>IF(sum!A53="ON",sum!B53,"*")</f>
        <v>*</v>
      </c>
      <c r="AL60" s="1"/>
      <c r="AM60" s="1" t="str">
        <f>IF(sum!A53="ON",sum!J53,"*")</f>
        <v>*</v>
      </c>
      <c r="AP60" s="1" t="s">
        <v>137</v>
      </c>
      <c r="AQ60" s="1" t="s">
        <v>138</v>
      </c>
      <c r="AR60" s="1">
        <v>2050</v>
      </c>
      <c r="AS60" s="1" t="str">
        <f>IF(sum!A53="QU",sum!B53,"*")</f>
        <v>*</v>
      </c>
      <c r="AT60" s="1"/>
      <c r="AU60" s="1" t="str">
        <f>IF(sum!A53="QU",sum!J53,"*")</f>
        <v>*</v>
      </c>
      <c r="AX60" s="1" t="s">
        <v>137</v>
      </c>
      <c r="AY60" s="1" t="s">
        <v>138</v>
      </c>
      <c r="AZ60" s="1">
        <v>2050</v>
      </c>
      <c r="BA60" s="1" t="str">
        <f>IF(sum!A53="SA",sum!B53,"*")</f>
        <v>*</v>
      </c>
      <c r="BB60" s="1"/>
      <c r="BC60" s="1" t="str">
        <f>IF(sum!A53="SA",sum!J53,"*")</f>
        <v>*</v>
      </c>
    </row>
    <row r="61" spans="2:55">
      <c r="B61" s="1" t="s">
        <v>137</v>
      </c>
      <c r="C61" s="1" t="s">
        <v>138</v>
      </c>
      <c r="D61" s="1">
        <v>2050</v>
      </c>
      <c r="E61" s="1" t="str">
        <f>IF(sum!A54="AL",sum!B54,"*")</f>
        <v>R_ES-APP-OTH_ELC1</v>
      </c>
      <c r="F61" s="1"/>
      <c r="G61" s="1">
        <f>IF(sum!A54="AL",sum!J54,"*")</f>
        <v>2.0041649086905098</v>
      </c>
      <c r="H61" s="1"/>
      <c r="J61" s="1" t="s">
        <v>137</v>
      </c>
      <c r="K61" s="1" t="s">
        <v>138</v>
      </c>
      <c r="L61" s="1">
        <v>2050</v>
      </c>
      <c r="M61" s="1" t="str">
        <f>IF(sum!A54="AT",sum!B54,"*")</f>
        <v>*</v>
      </c>
      <c r="N61" s="1"/>
      <c r="O61" s="1" t="str">
        <f>IF(sum!A54="AT",sum!J54,"*")</f>
        <v>*</v>
      </c>
      <c r="R61" s="1" t="s">
        <v>137</v>
      </c>
      <c r="S61" s="1" t="s">
        <v>138</v>
      </c>
      <c r="T61" s="1">
        <v>2050</v>
      </c>
      <c r="U61" s="1" t="str">
        <f>IF(sum!A54="BC",sum!B54,"*")</f>
        <v>*</v>
      </c>
      <c r="V61" s="1"/>
      <c r="W61" s="1" t="str">
        <f>IF(sum!A54="BC",sum!J54,"*")</f>
        <v>*</v>
      </c>
      <c r="Z61" s="1" t="s">
        <v>137</v>
      </c>
      <c r="AA61" s="1" t="s">
        <v>138</v>
      </c>
      <c r="AB61" s="1">
        <v>2050</v>
      </c>
      <c r="AC61" s="1" t="str">
        <f>IF(sum!A54="MA",sum!B54,"*")</f>
        <v>*</v>
      </c>
      <c r="AD61" s="1"/>
      <c r="AE61" s="1" t="str">
        <f>IF(sum!A54="MA",sum!J54,"*")</f>
        <v>*</v>
      </c>
      <c r="AH61" s="1" t="s">
        <v>137</v>
      </c>
      <c r="AI61" s="1" t="s">
        <v>138</v>
      </c>
      <c r="AJ61" s="1">
        <v>2050</v>
      </c>
      <c r="AK61" s="1" t="str">
        <f>IF(sum!A54="ON",sum!B54,"*")</f>
        <v>*</v>
      </c>
      <c r="AL61" s="1"/>
      <c r="AM61" s="1" t="str">
        <f>IF(sum!A54="ON",sum!J54,"*")</f>
        <v>*</v>
      </c>
      <c r="AP61" s="1" t="s">
        <v>137</v>
      </c>
      <c r="AQ61" s="1" t="s">
        <v>138</v>
      </c>
      <c r="AR61" s="1">
        <v>2050</v>
      </c>
      <c r="AS61" s="1" t="str">
        <f>IF(sum!A54="QU",sum!B54,"*")</f>
        <v>*</v>
      </c>
      <c r="AT61" s="1"/>
      <c r="AU61" s="1" t="str">
        <f>IF(sum!A54="QU",sum!J54,"*")</f>
        <v>*</v>
      </c>
      <c r="AX61" s="1" t="s">
        <v>137</v>
      </c>
      <c r="AY61" s="1" t="s">
        <v>138</v>
      </c>
      <c r="AZ61" s="1">
        <v>2050</v>
      </c>
      <c r="BA61" s="1" t="str">
        <f>IF(sum!A54="SA",sum!B54,"*")</f>
        <v>*</v>
      </c>
      <c r="BB61" s="1"/>
      <c r="BC61" s="1" t="str">
        <f>IF(sum!A54="SA",sum!J54,"*")</f>
        <v>*</v>
      </c>
    </row>
    <row r="62" spans="2:55">
      <c r="B62" s="1" t="s">
        <v>137</v>
      </c>
      <c r="C62" s="1" t="s">
        <v>138</v>
      </c>
      <c r="D62" s="1">
        <v>2050</v>
      </c>
      <c r="E62" s="1" t="str">
        <f>IF(sum!A55="AL",sum!B55,"*")</f>
        <v>R_ES-APP-RA_ELC1</v>
      </c>
      <c r="F62" s="1"/>
      <c r="G62" s="1">
        <f>IF(sum!A55="AL",sum!J55,"*")</f>
        <v>1.3173200687684199</v>
      </c>
      <c r="H62" s="1"/>
      <c r="J62" s="1" t="s">
        <v>137</v>
      </c>
      <c r="K62" s="1" t="s">
        <v>138</v>
      </c>
      <c r="L62" s="1">
        <v>2050</v>
      </c>
      <c r="M62" s="1" t="str">
        <f>IF(sum!A55="AT",sum!B55,"*")</f>
        <v>*</v>
      </c>
      <c r="N62" s="1"/>
      <c r="O62" s="1" t="str">
        <f>IF(sum!A55="AT",sum!J55,"*")</f>
        <v>*</v>
      </c>
      <c r="R62" s="1" t="s">
        <v>137</v>
      </c>
      <c r="S62" s="1" t="s">
        <v>138</v>
      </c>
      <c r="T62" s="1">
        <v>2050</v>
      </c>
      <c r="U62" s="1" t="str">
        <f>IF(sum!A55="BC",sum!B55,"*")</f>
        <v>*</v>
      </c>
      <c r="V62" s="1"/>
      <c r="W62" s="1" t="str">
        <f>IF(sum!A55="BC",sum!J55,"*")</f>
        <v>*</v>
      </c>
      <c r="Z62" s="1" t="s">
        <v>137</v>
      </c>
      <c r="AA62" s="1" t="s">
        <v>138</v>
      </c>
      <c r="AB62" s="1">
        <v>2050</v>
      </c>
      <c r="AC62" s="1" t="str">
        <f>IF(sum!A55="MA",sum!B55,"*")</f>
        <v>*</v>
      </c>
      <c r="AD62" s="1"/>
      <c r="AE62" s="1" t="str">
        <f>IF(sum!A55="MA",sum!J55,"*")</f>
        <v>*</v>
      </c>
      <c r="AH62" s="1" t="s">
        <v>137</v>
      </c>
      <c r="AI62" s="1" t="s">
        <v>138</v>
      </c>
      <c r="AJ62" s="1">
        <v>2050</v>
      </c>
      <c r="AK62" s="1" t="str">
        <f>IF(sum!A55="ON",sum!B55,"*")</f>
        <v>*</v>
      </c>
      <c r="AL62" s="1"/>
      <c r="AM62" s="1" t="str">
        <f>IF(sum!A55="ON",sum!J55,"*")</f>
        <v>*</v>
      </c>
      <c r="AP62" s="1" t="s">
        <v>137</v>
      </c>
      <c r="AQ62" s="1" t="s">
        <v>138</v>
      </c>
      <c r="AR62" s="1">
        <v>2050</v>
      </c>
      <c r="AS62" s="1" t="str">
        <f>IF(sum!A55="QU",sum!B55,"*")</f>
        <v>*</v>
      </c>
      <c r="AT62" s="1"/>
      <c r="AU62" s="1" t="str">
        <f>IF(sum!A55="QU",sum!J55,"*")</f>
        <v>*</v>
      </c>
      <c r="AX62" s="1" t="s">
        <v>137</v>
      </c>
      <c r="AY62" s="1" t="s">
        <v>138</v>
      </c>
      <c r="AZ62" s="1">
        <v>2050</v>
      </c>
      <c r="BA62" s="1" t="str">
        <f>IF(sum!A55="SA",sum!B55,"*")</f>
        <v>*</v>
      </c>
      <c r="BB62" s="1"/>
      <c r="BC62" s="1" t="str">
        <f>IF(sum!A55="SA",sum!J55,"*")</f>
        <v>*</v>
      </c>
    </row>
    <row r="63" spans="2:55">
      <c r="B63" s="1" t="s">
        <v>137</v>
      </c>
      <c r="C63" s="1" t="s">
        <v>138</v>
      </c>
      <c r="D63" s="1">
        <v>2050</v>
      </c>
      <c r="E63" s="1" t="str">
        <f>IF(sum!A56="AL",sum!B56,"*")</f>
        <v>R_ES-APP-RE_ELC1</v>
      </c>
      <c r="F63" s="1"/>
      <c r="G63" s="1">
        <f>IF(sum!A56="AL",sum!J56,"*")</f>
        <v>0.41881525291713201</v>
      </c>
      <c r="H63" s="1"/>
      <c r="J63" s="1" t="s">
        <v>137</v>
      </c>
      <c r="K63" s="1" t="s">
        <v>138</v>
      </c>
      <c r="L63" s="1">
        <v>2050</v>
      </c>
      <c r="M63" s="1" t="str">
        <f>IF(sum!A56="AT",sum!B56,"*")</f>
        <v>*</v>
      </c>
      <c r="N63" s="1"/>
      <c r="O63" s="1" t="str">
        <f>IF(sum!A56="AT",sum!J56,"*")</f>
        <v>*</v>
      </c>
      <c r="R63" s="1" t="s">
        <v>137</v>
      </c>
      <c r="S63" s="1" t="s">
        <v>138</v>
      </c>
      <c r="T63" s="1">
        <v>2050</v>
      </c>
      <c r="U63" s="1" t="str">
        <f>IF(sum!A56="BC",sum!B56,"*")</f>
        <v>*</v>
      </c>
      <c r="V63" s="1"/>
      <c r="W63" s="1" t="str">
        <f>IF(sum!A56="BC",sum!J56,"*")</f>
        <v>*</v>
      </c>
      <c r="Z63" s="1" t="s">
        <v>137</v>
      </c>
      <c r="AA63" s="1" t="s">
        <v>138</v>
      </c>
      <c r="AB63" s="1">
        <v>2050</v>
      </c>
      <c r="AC63" s="1" t="str">
        <f>IF(sum!A56="MA",sum!B56,"*")</f>
        <v>*</v>
      </c>
      <c r="AD63" s="1"/>
      <c r="AE63" s="1" t="str">
        <f>IF(sum!A56="MA",sum!J56,"*")</f>
        <v>*</v>
      </c>
      <c r="AH63" s="1" t="s">
        <v>137</v>
      </c>
      <c r="AI63" s="1" t="s">
        <v>138</v>
      </c>
      <c r="AJ63" s="1">
        <v>2050</v>
      </c>
      <c r="AK63" s="1" t="str">
        <f>IF(sum!A56="ON",sum!B56,"*")</f>
        <v>*</v>
      </c>
      <c r="AL63" s="1"/>
      <c r="AM63" s="1" t="str">
        <f>IF(sum!A56="ON",sum!J56,"*")</f>
        <v>*</v>
      </c>
      <c r="AP63" s="1" t="s">
        <v>137</v>
      </c>
      <c r="AQ63" s="1" t="s">
        <v>138</v>
      </c>
      <c r="AR63" s="1">
        <v>2050</v>
      </c>
      <c r="AS63" s="1" t="str">
        <f>IF(sum!A56="QU",sum!B56,"*")</f>
        <v>*</v>
      </c>
      <c r="AT63" s="1"/>
      <c r="AU63" s="1" t="str">
        <f>IF(sum!A56="QU",sum!J56,"*")</f>
        <v>*</v>
      </c>
      <c r="AX63" s="1" t="s">
        <v>137</v>
      </c>
      <c r="AY63" s="1" t="s">
        <v>138</v>
      </c>
      <c r="AZ63" s="1">
        <v>2050</v>
      </c>
      <c r="BA63" s="1" t="str">
        <f>IF(sum!A56="SA",sum!B56,"*")</f>
        <v>*</v>
      </c>
      <c r="BB63" s="1"/>
      <c r="BC63" s="1" t="str">
        <f>IF(sum!A56="SA",sum!J56,"*")</f>
        <v>*</v>
      </c>
    </row>
    <row r="64" spans="2:55">
      <c r="B64" s="1" t="s">
        <v>137</v>
      </c>
      <c r="C64" s="1" t="s">
        <v>138</v>
      </c>
      <c r="D64" s="1">
        <v>2050</v>
      </c>
      <c r="E64" s="1" t="str">
        <f>IF(sum!A57="AL",sum!B57,"*")</f>
        <v>R_ES-LI_ELC1</v>
      </c>
      <c r="F64" s="1"/>
      <c r="G64" s="1">
        <f>IF(sum!A57="AL",sum!J57,"*")</f>
        <v>4.0059835000085204</v>
      </c>
      <c r="H64" s="1"/>
      <c r="J64" s="1" t="s">
        <v>137</v>
      </c>
      <c r="K64" s="1" t="s">
        <v>138</v>
      </c>
      <c r="L64" s="1">
        <v>2050</v>
      </c>
      <c r="M64" s="1" t="str">
        <f>IF(sum!A57="AT",sum!B57,"*")</f>
        <v>*</v>
      </c>
      <c r="N64" s="1"/>
      <c r="O64" s="1" t="str">
        <f>IF(sum!A57="AT",sum!J57,"*")</f>
        <v>*</v>
      </c>
      <c r="R64" s="1" t="s">
        <v>137</v>
      </c>
      <c r="S64" s="1" t="s">
        <v>138</v>
      </c>
      <c r="T64" s="1">
        <v>2050</v>
      </c>
      <c r="U64" s="1" t="str">
        <f>IF(sum!A57="BC",sum!B57,"*")</f>
        <v>*</v>
      </c>
      <c r="V64" s="1"/>
      <c r="W64" s="1" t="str">
        <f>IF(sum!A57="BC",sum!J57,"*")</f>
        <v>*</v>
      </c>
      <c r="Z64" s="1" t="s">
        <v>137</v>
      </c>
      <c r="AA64" s="1" t="s">
        <v>138</v>
      </c>
      <c r="AB64" s="1">
        <v>2050</v>
      </c>
      <c r="AC64" s="1" t="str">
        <f>IF(sum!A57="MA",sum!B57,"*")</f>
        <v>*</v>
      </c>
      <c r="AD64" s="1"/>
      <c r="AE64" s="1" t="str">
        <f>IF(sum!A57="MA",sum!J57,"*")</f>
        <v>*</v>
      </c>
      <c r="AH64" s="1" t="s">
        <v>137</v>
      </c>
      <c r="AI64" s="1" t="s">
        <v>138</v>
      </c>
      <c r="AJ64" s="1">
        <v>2050</v>
      </c>
      <c r="AK64" s="1" t="str">
        <f>IF(sum!A57="ON",sum!B57,"*")</f>
        <v>*</v>
      </c>
      <c r="AL64" s="1"/>
      <c r="AM64" s="1" t="str">
        <f>IF(sum!A57="ON",sum!J57,"*")</f>
        <v>*</v>
      </c>
      <c r="AP64" s="1" t="s">
        <v>137</v>
      </c>
      <c r="AQ64" s="1" t="s">
        <v>138</v>
      </c>
      <c r="AR64" s="1">
        <v>2050</v>
      </c>
      <c r="AS64" s="1" t="str">
        <f>IF(sum!A57="QU",sum!B57,"*")</f>
        <v>*</v>
      </c>
      <c r="AT64" s="1"/>
      <c r="AU64" s="1" t="str">
        <f>IF(sum!A57="QU",sum!J57,"*")</f>
        <v>*</v>
      </c>
      <c r="AX64" s="1" t="s">
        <v>137</v>
      </c>
      <c r="AY64" s="1" t="s">
        <v>138</v>
      </c>
      <c r="AZ64" s="1">
        <v>2050</v>
      </c>
      <c r="BA64" s="1" t="str">
        <f>IF(sum!A57="SA",sum!B57,"*")</f>
        <v>*</v>
      </c>
      <c r="BB64" s="1"/>
      <c r="BC64" s="1" t="str">
        <f>IF(sum!A57="SA",sum!J57,"*")</f>
        <v>*</v>
      </c>
    </row>
    <row r="65" spans="2:55">
      <c r="B65" s="1" t="s">
        <v>137</v>
      </c>
      <c r="C65" s="1" t="s">
        <v>138</v>
      </c>
      <c r="D65" s="1">
        <v>2050</v>
      </c>
      <c r="E65" s="1" t="str">
        <f>IF(sum!A58="AL",sum!B58,"*")</f>
        <v>R_ES-SC-AP_ELC1_ROOM_CENTRAL</v>
      </c>
      <c r="F65" s="1"/>
      <c r="G65" s="1">
        <f>IF(sum!A58="AL",sum!J58,"*")</f>
        <v>3.0510308098299199E-2</v>
      </c>
      <c r="H65" s="1"/>
      <c r="J65" s="1" t="s">
        <v>137</v>
      </c>
      <c r="K65" s="1" t="s">
        <v>138</v>
      </c>
      <c r="L65" s="1">
        <v>2050</v>
      </c>
      <c r="M65" s="1" t="str">
        <f>IF(sum!A58="AT",sum!B58,"*")</f>
        <v>*</v>
      </c>
      <c r="N65" s="1"/>
      <c r="O65" s="1" t="str">
        <f>IF(sum!A58="AT",sum!J58,"*")</f>
        <v>*</v>
      </c>
      <c r="R65" s="1" t="s">
        <v>137</v>
      </c>
      <c r="S65" s="1" t="s">
        <v>138</v>
      </c>
      <c r="T65" s="1">
        <v>2050</v>
      </c>
      <c r="U65" s="1" t="str">
        <f>IF(sum!A58="BC",sum!B58,"*")</f>
        <v>*</v>
      </c>
      <c r="V65" s="1"/>
      <c r="W65" s="1" t="str">
        <f>IF(sum!A58="BC",sum!J58,"*")</f>
        <v>*</v>
      </c>
      <c r="Z65" s="1" t="s">
        <v>137</v>
      </c>
      <c r="AA65" s="1" t="s">
        <v>138</v>
      </c>
      <c r="AB65" s="1">
        <v>2050</v>
      </c>
      <c r="AC65" s="1" t="str">
        <f>IF(sum!A58="MA",sum!B58,"*")</f>
        <v>*</v>
      </c>
      <c r="AD65" s="1"/>
      <c r="AE65" s="1" t="str">
        <f>IF(sum!A58="MA",sum!J58,"*")</f>
        <v>*</v>
      </c>
      <c r="AH65" s="1" t="s">
        <v>137</v>
      </c>
      <c r="AI65" s="1" t="s">
        <v>138</v>
      </c>
      <c r="AJ65" s="1">
        <v>2050</v>
      </c>
      <c r="AK65" s="1" t="str">
        <f>IF(sum!A58="ON",sum!B58,"*")</f>
        <v>*</v>
      </c>
      <c r="AL65" s="1"/>
      <c r="AM65" s="1" t="str">
        <f>IF(sum!A58="ON",sum!J58,"*")</f>
        <v>*</v>
      </c>
      <c r="AP65" s="1" t="s">
        <v>137</v>
      </c>
      <c r="AQ65" s="1" t="s">
        <v>138</v>
      </c>
      <c r="AR65" s="1">
        <v>2050</v>
      </c>
      <c r="AS65" s="1" t="str">
        <f>IF(sum!A58="QU",sum!B58,"*")</f>
        <v>*</v>
      </c>
      <c r="AT65" s="1"/>
      <c r="AU65" s="1" t="str">
        <f>IF(sum!A58="QU",sum!J58,"*")</f>
        <v>*</v>
      </c>
      <c r="AX65" s="1" t="s">
        <v>137</v>
      </c>
      <c r="AY65" s="1" t="s">
        <v>138</v>
      </c>
      <c r="AZ65" s="1">
        <v>2050</v>
      </c>
      <c r="BA65" s="1" t="str">
        <f>IF(sum!A58="SA",sum!B58,"*")</f>
        <v>*</v>
      </c>
      <c r="BB65" s="1"/>
      <c r="BC65" s="1" t="str">
        <f>IF(sum!A58="SA",sum!J58,"*")</f>
        <v>*</v>
      </c>
    </row>
    <row r="66" spans="2:55">
      <c r="B66" s="1" t="s">
        <v>137</v>
      </c>
      <c r="C66" s="1" t="s">
        <v>138</v>
      </c>
      <c r="D66" s="1">
        <v>2050</v>
      </c>
      <c r="E66" s="1" t="str">
        <f>IF(sum!A59="AL",sum!B59,"*")</f>
        <v>R_ES-SC-MOB_ELC1_ROOM_CENTRAL</v>
      </c>
      <c r="F66" s="1"/>
      <c r="G66" s="1">
        <f>IF(sum!A59="AL",sum!J59,"*")</f>
        <v>5.2180489434292404E-3</v>
      </c>
      <c r="H66" s="1"/>
      <c r="J66" s="1" t="s">
        <v>137</v>
      </c>
      <c r="K66" s="1" t="s">
        <v>138</v>
      </c>
      <c r="L66" s="1">
        <v>2050</v>
      </c>
      <c r="M66" s="1" t="str">
        <f>IF(sum!A59="AT",sum!B59,"*")</f>
        <v>*</v>
      </c>
      <c r="N66" s="1"/>
      <c r="O66" s="1" t="str">
        <f>IF(sum!A59="AT",sum!J59,"*")</f>
        <v>*</v>
      </c>
      <c r="R66" s="1" t="s">
        <v>137</v>
      </c>
      <c r="S66" s="1" t="s">
        <v>138</v>
      </c>
      <c r="T66" s="1">
        <v>2050</v>
      </c>
      <c r="U66" s="1" t="str">
        <f>IF(sum!A59="BC",sum!B59,"*")</f>
        <v>*</v>
      </c>
      <c r="V66" s="1"/>
      <c r="W66" s="1" t="str">
        <f>IF(sum!A59="BC",sum!J59,"*")</f>
        <v>*</v>
      </c>
      <c r="Z66" s="1" t="s">
        <v>137</v>
      </c>
      <c r="AA66" s="1" t="s">
        <v>138</v>
      </c>
      <c r="AB66" s="1">
        <v>2050</v>
      </c>
      <c r="AC66" s="1" t="str">
        <f>IF(sum!A59="MA",sum!B59,"*")</f>
        <v>*</v>
      </c>
      <c r="AD66" s="1"/>
      <c r="AE66" s="1" t="str">
        <f>IF(sum!A59="MA",sum!J59,"*")</f>
        <v>*</v>
      </c>
      <c r="AH66" s="1" t="s">
        <v>137</v>
      </c>
      <c r="AI66" s="1" t="s">
        <v>138</v>
      </c>
      <c r="AJ66" s="1">
        <v>2050</v>
      </c>
      <c r="AK66" s="1" t="str">
        <f>IF(sum!A59="ON",sum!B59,"*")</f>
        <v>*</v>
      </c>
      <c r="AL66" s="1"/>
      <c r="AM66" s="1" t="str">
        <f>IF(sum!A59="ON",sum!J59,"*")</f>
        <v>*</v>
      </c>
      <c r="AP66" s="1" t="s">
        <v>137</v>
      </c>
      <c r="AQ66" s="1" t="s">
        <v>138</v>
      </c>
      <c r="AR66" s="1">
        <v>2050</v>
      </c>
      <c r="AS66" s="1" t="str">
        <f>IF(sum!A59="QU",sum!B59,"*")</f>
        <v>*</v>
      </c>
      <c r="AT66" s="1"/>
      <c r="AU66" s="1" t="str">
        <f>IF(sum!A59="QU",sum!J59,"*")</f>
        <v>*</v>
      </c>
      <c r="AX66" s="1" t="s">
        <v>137</v>
      </c>
      <c r="AY66" s="1" t="s">
        <v>138</v>
      </c>
      <c r="AZ66" s="1">
        <v>2050</v>
      </c>
      <c r="BA66" s="1" t="str">
        <f>IF(sum!A59="SA",sum!B59,"*")</f>
        <v>*</v>
      </c>
      <c r="BB66" s="1"/>
      <c r="BC66" s="1" t="str">
        <f>IF(sum!A59="SA",sum!J59,"*")</f>
        <v>*</v>
      </c>
    </row>
    <row r="67" spans="2:55">
      <c r="B67" s="1" t="s">
        <v>137</v>
      </c>
      <c r="C67" s="1" t="s">
        <v>138</v>
      </c>
      <c r="D67" s="1">
        <v>2050</v>
      </c>
      <c r="E67" s="1" t="str">
        <f>IF(sum!A60="AL",sum!B60,"*")</f>
        <v>R_ES-SC-SA_ELC1_ROOM_CENTRAL</v>
      </c>
      <c r="F67" s="1"/>
      <c r="G67" s="1">
        <f>IF(sum!A60="AL",sum!J60,"*")</f>
        <v>1.96426282006451E-2</v>
      </c>
      <c r="H67" s="1"/>
      <c r="J67" s="1" t="s">
        <v>137</v>
      </c>
      <c r="K67" s="1" t="s">
        <v>138</v>
      </c>
      <c r="L67" s="1">
        <v>2050</v>
      </c>
      <c r="M67" s="1" t="str">
        <f>IF(sum!A60="AT",sum!B60,"*")</f>
        <v>*</v>
      </c>
      <c r="N67" s="1"/>
      <c r="O67" s="1" t="str">
        <f>IF(sum!A60="AT",sum!J60,"*")</f>
        <v>*</v>
      </c>
      <c r="R67" s="1" t="s">
        <v>137</v>
      </c>
      <c r="S67" s="1" t="s">
        <v>138</v>
      </c>
      <c r="T67" s="1">
        <v>2050</v>
      </c>
      <c r="U67" s="1" t="str">
        <f>IF(sum!A60="BC",sum!B60,"*")</f>
        <v>*</v>
      </c>
      <c r="V67" s="1"/>
      <c r="W67" s="1" t="str">
        <f>IF(sum!A60="BC",sum!J60,"*")</f>
        <v>*</v>
      </c>
      <c r="Z67" s="1" t="s">
        <v>137</v>
      </c>
      <c r="AA67" s="1" t="s">
        <v>138</v>
      </c>
      <c r="AB67" s="1">
        <v>2050</v>
      </c>
      <c r="AC67" s="1" t="str">
        <f>IF(sum!A60="MA",sum!B60,"*")</f>
        <v>*</v>
      </c>
      <c r="AD67" s="1"/>
      <c r="AE67" s="1" t="str">
        <f>IF(sum!A60="MA",sum!J60,"*")</f>
        <v>*</v>
      </c>
      <c r="AH67" s="1" t="s">
        <v>137</v>
      </c>
      <c r="AI67" s="1" t="s">
        <v>138</v>
      </c>
      <c r="AJ67" s="1">
        <v>2050</v>
      </c>
      <c r="AK67" s="1" t="str">
        <f>IF(sum!A60="ON",sum!B60,"*")</f>
        <v>*</v>
      </c>
      <c r="AL67" s="1"/>
      <c r="AM67" s="1" t="str">
        <f>IF(sum!A60="ON",sum!J60,"*")</f>
        <v>*</v>
      </c>
      <c r="AP67" s="1" t="s">
        <v>137</v>
      </c>
      <c r="AQ67" s="1" t="s">
        <v>138</v>
      </c>
      <c r="AR67" s="1">
        <v>2050</v>
      </c>
      <c r="AS67" s="1" t="str">
        <f>IF(sum!A60="QU",sum!B60,"*")</f>
        <v>*</v>
      </c>
      <c r="AT67" s="1"/>
      <c r="AU67" s="1" t="str">
        <f>IF(sum!A60="QU",sum!J60,"*")</f>
        <v>*</v>
      </c>
      <c r="AX67" s="1" t="s">
        <v>137</v>
      </c>
      <c r="AY67" s="1" t="s">
        <v>138</v>
      </c>
      <c r="AZ67" s="1">
        <v>2050</v>
      </c>
      <c r="BA67" s="1" t="str">
        <f>IF(sum!A60="SA",sum!B60,"*")</f>
        <v>*</v>
      </c>
      <c r="BB67" s="1"/>
      <c r="BC67" s="1" t="str">
        <f>IF(sum!A60="SA",sum!J60,"*")</f>
        <v>*</v>
      </c>
    </row>
    <row r="68" spans="2:55">
      <c r="B68" s="1" t="s">
        <v>137</v>
      </c>
      <c r="C68" s="1" t="s">
        <v>138</v>
      </c>
      <c r="D68" s="1">
        <v>2050</v>
      </c>
      <c r="E68" s="1" t="str">
        <f>IF(sum!A61="AL",sum!B61,"*")</f>
        <v>R_ES-SC-SD_ELC1_ROOM_CENTRAL</v>
      </c>
      <c r="F68" s="1"/>
      <c r="G68" s="1">
        <f>IF(sum!A61="AL",sum!J61,"*")</f>
        <v>8.0957103682764403E-2</v>
      </c>
      <c r="H68" s="1"/>
      <c r="J68" s="1" t="s">
        <v>137</v>
      </c>
      <c r="K68" s="1" t="s">
        <v>138</v>
      </c>
      <c r="L68" s="1">
        <v>2050</v>
      </c>
      <c r="M68" s="1" t="str">
        <f>IF(sum!A61="AT",sum!B61,"*")</f>
        <v>*</v>
      </c>
      <c r="N68" s="1"/>
      <c r="O68" s="1" t="str">
        <f>IF(sum!A61="AT",sum!J61,"*")</f>
        <v>*</v>
      </c>
      <c r="R68" s="1" t="s">
        <v>137</v>
      </c>
      <c r="S68" s="1" t="s">
        <v>138</v>
      </c>
      <c r="T68" s="1">
        <v>2050</v>
      </c>
      <c r="U68" s="1" t="str">
        <f>IF(sum!A61="BC",sum!B61,"*")</f>
        <v>*</v>
      </c>
      <c r="V68" s="1"/>
      <c r="W68" s="1" t="str">
        <f>IF(sum!A61="BC",sum!J61,"*")</f>
        <v>*</v>
      </c>
      <c r="Z68" s="1" t="s">
        <v>137</v>
      </c>
      <c r="AA68" s="1" t="s">
        <v>138</v>
      </c>
      <c r="AB68" s="1">
        <v>2050</v>
      </c>
      <c r="AC68" s="1" t="str">
        <f>IF(sum!A61="MA",sum!B61,"*")</f>
        <v>*</v>
      </c>
      <c r="AD68" s="1"/>
      <c r="AE68" s="1" t="str">
        <f>IF(sum!A61="MA",sum!J61,"*")</f>
        <v>*</v>
      </c>
      <c r="AH68" s="1" t="s">
        <v>137</v>
      </c>
      <c r="AI68" s="1" t="s">
        <v>138</v>
      </c>
      <c r="AJ68" s="1">
        <v>2050</v>
      </c>
      <c r="AK68" s="1" t="str">
        <f>IF(sum!A61="ON",sum!B61,"*")</f>
        <v>*</v>
      </c>
      <c r="AL68" s="1"/>
      <c r="AM68" s="1" t="str">
        <f>IF(sum!A61="ON",sum!J61,"*")</f>
        <v>*</v>
      </c>
      <c r="AP68" s="1" t="s">
        <v>137</v>
      </c>
      <c r="AQ68" s="1" t="s">
        <v>138</v>
      </c>
      <c r="AR68" s="1">
        <v>2050</v>
      </c>
      <c r="AS68" s="1" t="str">
        <f>IF(sum!A61="QU",sum!B61,"*")</f>
        <v>*</v>
      </c>
      <c r="AT68" s="1"/>
      <c r="AU68" s="1" t="str">
        <f>IF(sum!A61="QU",sum!J61,"*")</f>
        <v>*</v>
      </c>
      <c r="AX68" s="1" t="s">
        <v>137</v>
      </c>
      <c r="AY68" s="1" t="s">
        <v>138</v>
      </c>
      <c r="AZ68" s="1">
        <v>2050</v>
      </c>
      <c r="BA68" s="1" t="str">
        <f>IF(sum!A61="SA",sum!B61,"*")</f>
        <v>*</v>
      </c>
      <c r="BB68" s="1"/>
      <c r="BC68" s="1" t="str">
        <f>IF(sum!A61="SA",sum!J61,"*")</f>
        <v>*</v>
      </c>
    </row>
    <row r="69" spans="2:55">
      <c r="B69" s="1" t="s">
        <v>137</v>
      </c>
      <c r="C69" s="1" t="s">
        <v>138</v>
      </c>
      <c r="D69" s="1">
        <v>2050</v>
      </c>
      <c r="E69" s="1" t="str">
        <f>IF(sum!A62="AL",sum!B62,"*")</f>
        <v>R_ES-SH-AP_ELC1</v>
      </c>
      <c r="F69" s="1"/>
      <c r="G69" s="1">
        <f>IF(sum!A62="AL",sum!J62,"*")</f>
        <v>0</v>
      </c>
      <c r="H69" s="1"/>
      <c r="J69" s="1" t="s">
        <v>137</v>
      </c>
      <c r="K69" s="1" t="s">
        <v>138</v>
      </c>
      <c r="L69" s="1">
        <v>2050</v>
      </c>
      <c r="M69" s="1" t="str">
        <f>IF(sum!A62="AT",sum!B62,"*")</f>
        <v>*</v>
      </c>
      <c r="N69" s="1"/>
      <c r="O69" s="1" t="str">
        <f>IF(sum!A62="AT",sum!J62,"*")</f>
        <v>*</v>
      </c>
      <c r="R69" s="1" t="s">
        <v>137</v>
      </c>
      <c r="S69" s="1" t="s">
        <v>138</v>
      </c>
      <c r="T69" s="1">
        <v>2050</v>
      </c>
      <c r="U69" s="1" t="str">
        <f>IF(sum!A62="BC",sum!B62,"*")</f>
        <v>*</v>
      </c>
      <c r="V69" s="1"/>
      <c r="W69" s="1" t="str">
        <f>IF(sum!A62="BC",sum!J62,"*")</f>
        <v>*</v>
      </c>
      <c r="Z69" s="1" t="s">
        <v>137</v>
      </c>
      <c r="AA69" s="1" t="s">
        <v>138</v>
      </c>
      <c r="AB69" s="1">
        <v>2050</v>
      </c>
      <c r="AC69" s="1" t="str">
        <f>IF(sum!A62="MA",sum!B62,"*")</f>
        <v>*</v>
      </c>
      <c r="AD69" s="1"/>
      <c r="AE69" s="1" t="str">
        <f>IF(sum!A62="MA",sum!J62,"*")</f>
        <v>*</v>
      </c>
      <c r="AH69" s="1" t="s">
        <v>137</v>
      </c>
      <c r="AI69" s="1" t="s">
        <v>138</v>
      </c>
      <c r="AJ69" s="1">
        <v>2050</v>
      </c>
      <c r="AK69" s="1" t="str">
        <f>IF(sum!A62="ON",sum!B62,"*")</f>
        <v>*</v>
      </c>
      <c r="AL69" s="1"/>
      <c r="AM69" s="1" t="str">
        <f>IF(sum!A62="ON",sum!J62,"*")</f>
        <v>*</v>
      </c>
      <c r="AP69" s="1" t="s">
        <v>137</v>
      </c>
      <c r="AQ69" s="1" t="s">
        <v>138</v>
      </c>
      <c r="AR69" s="1">
        <v>2050</v>
      </c>
      <c r="AS69" s="1" t="str">
        <f>IF(sum!A62="QU",sum!B62,"*")</f>
        <v>*</v>
      </c>
      <c r="AT69" s="1"/>
      <c r="AU69" s="1" t="str">
        <f>IF(sum!A62="QU",sum!J62,"*")</f>
        <v>*</v>
      </c>
      <c r="AX69" s="1" t="s">
        <v>137</v>
      </c>
      <c r="AY69" s="1" t="s">
        <v>138</v>
      </c>
      <c r="AZ69" s="1">
        <v>2050</v>
      </c>
      <c r="BA69" s="1" t="str">
        <f>IF(sum!A62="SA",sum!B62,"*")</f>
        <v>*</v>
      </c>
      <c r="BB69" s="1"/>
      <c r="BC69" s="1" t="str">
        <f>IF(sum!A62="SA",sum!J62,"*")</f>
        <v>*</v>
      </c>
    </row>
    <row r="70" spans="2:55">
      <c r="B70" s="1" t="s">
        <v>137</v>
      </c>
      <c r="C70" s="1" t="s">
        <v>138</v>
      </c>
      <c r="D70" s="1">
        <v>2050</v>
      </c>
      <c r="E70" s="1" t="str">
        <f>IF(sum!A63="AL",sum!B63,"*")</f>
        <v>R_ES-SH-AP_GAS_HE1</v>
      </c>
      <c r="F70" s="1"/>
      <c r="G70" s="1">
        <f>IF(sum!A63="AL",sum!J63,"*")</f>
        <v>0</v>
      </c>
      <c r="H70" s="1"/>
      <c r="J70" s="1" t="s">
        <v>137</v>
      </c>
      <c r="K70" s="1" t="s">
        <v>138</v>
      </c>
      <c r="L70" s="1">
        <v>2050</v>
      </c>
      <c r="M70" s="1" t="str">
        <f>IF(sum!A63="AT",sum!B63,"*")</f>
        <v>*</v>
      </c>
      <c r="N70" s="1"/>
      <c r="O70" s="1" t="str">
        <f>IF(sum!A63="AT",sum!J63,"*")</f>
        <v>*</v>
      </c>
      <c r="R70" s="1" t="s">
        <v>137</v>
      </c>
      <c r="S70" s="1" t="s">
        <v>138</v>
      </c>
      <c r="T70" s="1">
        <v>2050</v>
      </c>
      <c r="U70" s="1" t="str">
        <f>IF(sum!A63="BC",sum!B63,"*")</f>
        <v>*</v>
      </c>
      <c r="V70" s="1"/>
      <c r="W70" s="1" t="str">
        <f>IF(sum!A63="BC",sum!J63,"*")</f>
        <v>*</v>
      </c>
      <c r="Z70" s="1" t="s">
        <v>137</v>
      </c>
      <c r="AA70" s="1" t="s">
        <v>138</v>
      </c>
      <c r="AB70" s="1">
        <v>2050</v>
      </c>
      <c r="AC70" s="1" t="str">
        <f>IF(sum!A63="MA",sum!B63,"*")</f>
        <v>*</v>
      </c>
      <c r="AD70" s="1"/>
      <c r="AE70" s="1" t="str">
        <f>IF(sum!A63="MA",sum!J63,"*")</f>
        <v>*</v>
      </c>
      <c r="AH70" s="1" t="s">
        <v>137</v>
      </c>
      <c r="AI70" s="1" t="s">
        <v>138</v>
      </c>
      <c r="AJ70" s="1">
        <v>2050</v>
      </c>
      <c r="AK70" s="1" t="str">
        <f>IF(sum!A63="ON",sum!B63,"*")</f>
        <v>*</v>
      </c>
      <c r="AL70" s="1"/>
      <c r="AM70" s="1" t="str">
        <f>IF(sum!A63="ON",sum!J63,"*")</f>
        <v>*</v>
      </c>
      <c r="AP70" s="1" t="s">
        <v>137</v>
      </c>
      <c r="AQ70" s="1" t="s">
        <v>138</v>
      </c>
      <c r="AR70" s="1">
        <v>2050</v>
      </c>
      <c r="AS70" s="1" t="str">
        <f>IF(sum!A63="QU",sum!B63,"*")</f>
        <v>*</v>
      </c>
      <c r="AT70" s="1"/>
      <c r="AU70" s="1" t="str">
        <f>IF(sum!A63="QU",sum!J63,"*")</f>
        <v>*</v>
      </c>
      <c r="AX70" s="1" t="s">
        <v>137</v>
      </c>
      <c r="AY70" s="1" t="s">
        <v>138</v>
      </c>
      <c r="AZ70" s="1">
        <v>2050</v>
      </c>
      <c r="BA70" s="1" t="str">
        <f>IF(sum!A63="SA",sum!B63,"*")</f>
        <v>*</v>
      </c>
      <c r="BB70" s="1"/>
      <c r="BC70" s="1" t="str">
        <f>IF(sum!A63="SA",sum!J63,"*")</f>
        <v>*</v>
      </c>
    </row>
    <row r="71" spans="2:55">
      <c r="B71" s="1" t="s">
        <v>137</v>
      </c>
      <c r="C71" s="1" t="s">
        <v>138</v>
      </c>
      <c r="D71" s="1">
        <v>2050</v>
      </c>
      <c r="E71" s="1" t="str">
        <f>IF(sum!A64="AL",sum!B64,"*")</f>
        <v>R_ES-SH-AP_HET1</v>
      </c>
      <c r="F71" s="1"/>
      <c r="G71" s="1">
        <f>IF(sum!A64="AL",sum!J64,"*")</f>
        <v>0</v>
      </c>
      <c r="H71" s="1"/>
      <c r="J71" s="1" t="s">
        <v>137</v>
      </c>
      <c r="K71" s="1" t="s">
        <v>138</v>
      </c>
      <c r="L71" s="1">
        <v>2050</v>
      </c>
      <c r="M71" s="1" t="str">
        <f>IF(sum!A64="AT",sum!B64,"*")</f>
        <v>*</v>
      </c>
      <c r="N71" s="1"/>
      <c r="O71" s="1" t="str">
        <f>IF(sum!A64="AT",sum!J64,"*")</f>
        <v>*</v>
      </c>
      <c r="R71" s="1" t="s">
        <v>137</v>
      </c>
      <c r="S71" s="1" t="s">
        <v>138</v>
      </c>
      <c r="T71" s="1">
        <v>2050</v>
      </c>
      <c r="U71" s="1" t="str">
        <f>IF(sum!A64="BC",sum!B64,"*")</f>
        <v>*</v>
      </c>
      <c r="V71" s="1"/>
      <c r="W71" s="1" t="str">
        <f>IF(sum!A64="BC",sum!J64,"*")</f>
        <v>*</v>
      </c>
      <c r="Z71" s="1" t="s">
        <v>137</v>
      </c>
      <c r="AA71" s="1" t="s">
        <v>138</v>
      </c>
      <c r="AB71" s="1">
        <v>2050</v>
      </c>
      <c r="AC71" s="1" t="str">
        <f>IF(sum!A64="MA",sum!B64,"*")</f>
        <v>*</v>
      </c>
      <c r="AD71" s="1"/>
      <c r="AE71" s="1" t="str">
        <f>IF(sum!A64="MA",sum!J64,"*")</f>
        <v>*</v>
      </c>
      <c r="AH71" s="1" t="s">
        <v>137</v>
      </c>
      <c r="AI71" s="1" t="s">
        <v>138</v>
      </c>
      <c r="AJ71" s="1">
        <v>2050</v>
      </c>
      <c r="AK71" s="1" t="str">
        <f>IF(sum!A64="ON",sum!B64,"*")</f>
        <v>*</v>
      </c>
      <c r="AL71" s="1"/>
      <c r="AM71" s="1" t="str">
        <f>IF(sum!A64="ON",sum!J64,"*")</f>
        <v>*</v>
      </c>
      <c r="AP71" s="1" t="s">
        <v>137</v>
      </c>
      <c r="AQ71" s="1" t="s">
        <v>138</v>
      </c>
      <c r="AR71" s="1">
        <v>2050</v>
      </c>
      <c r="AS71" s="1" t="str">
        <f>IF(sum!A64="QU",sum!B64,"*")</f>
        <v>*</v>
      </c>
      <c r="AT71" s="1"/>
      <c r="AU71" s="1" t="str">
        <f>IF(sum!A64="QU",sum!J64,"*")</f>
        <v>*</v>
      </c>
      <c r="AX71" s="1" t="s">
        <v>137</v>
      </c>
      <c r="AY71" s="1" t="s">
        <v>138</v>
      </c>
      <c r="AZ71" s="1">
        <v>2050</v>
      </c>
      <c r="BA71" s="1" t="str">
        <f>IF(sum!A64="SA",sum!B64,"*")</f>
        <v>*</v>
      </c>
      <c r="BB71" s="1"/>
      <c r="BC71" s="1" t="str">
        <f>IF(sum!A64="SA",sum!J64,"*")</f>
        <v>*</v>
      </c>
    </row>
    <row r="72" spans="2:55">
      <c r="B72" s="1" t="s">
        <v>137</v>
      </c>
      <c r="C72" s="1" t="s">
        <v>138</v>
      </c>
      <c r="D72" s="1">
        <v>2050</v>
      </c>
      <c r="E72" s="1" t="str">
        <f>IF(sum!A65="AL",sum!B65,"*")</f>
        <v>R_ES-SH-MOB_ELC1</v>
      </c>
      <c r="F72" s="1"/>
      <c r="G72" s="1">
        <f>IF(sum!A65="AL",sum!J65,"*")</f>
        <v>0</v>
      </c>
      <c r="H72" s="1"/>
      <c r="J72" s="1" t="s">
        <v>137</v>
      </c>
      <c r="K72" s="1" t="s">
        <v>138</v>
      </c>
      <c r="L72" s="1">
        <v>2050</v>
      </c>
      <c r="M72" s="1" t="str">
        <f>IF(sum!A65="AT",sum!B65,"*")</f>
        <v>*</v>
      </c>
      <c r="N72" s="1"/>
      <c r="O72" s="1" t="str">
        <f>IF(sum!A65="AT",sum!J65,"*")</f>
        <v>*</v>
      </c>
      <c r="R72" s="1" t="s">
        <v>137</v>
      </c>
      <c r="S72" s="1" t="s">
        <v>138</v>
      </c>
      <c r="T72" s="1">
        <v>2050</v>
      </c>
      <c r="U72" s="1" t="str">
        <f>IF(sum!A65="BC",sum!B65,"*")</f>
        <v>*</v>
      </c>
      <c r="V72" s="1"/>
      <c r="W72" s="1" t="str">
        <f>IF(sum!A65="BC",sum!J65,"*")</f>
        <v>*</v>
      </c>
      <c r="Z72" s="1" t="s">
        <v>137</v>
      </c>
      <c r="AA72" s="1" t="s">
        <v>138</v>
      </c>
      <c r="AB72" s="1">
        <v>2050</v>
      </c>
      <c r="AC72" s="1" t="str">
        <f>IF(sum!A65="MA",sum!B65,"*")</f>
        <v>*</v>
      </c>
      <c r="AD72" s="1"/>
      <c r="AE72" s="1" t="str">
        <f>IF(sum!A65="MA",sum!J65,"*")</f>
        <v>*</v>
      </c>
      <c r="AH72" s="1" t="s">
        <v>137</v>
      </c>
      <c r="AI72" s="1" t="s">
        <v>138</v>
      </c>
      <c r="AJ72" s="1">
        <v>2050</v>
      </c>
      <c r="AK72" s="1" t="str">
        <f>IF(sum!A65="ON",sum!B65,"*")</f>
        <v>*</v>
      </c>
      <c r="AL72" s="1"/>
      <c r="AM72" s="1" t="str">
        <f>IF(sum!A65="ON",sum!J65,"*")</f>
        <v>*</v>
      </c>
      <c r="AP72" s="1" t="s">
        <v>137</v>
      </c>
      <c r="AQ72" s="1" t="s">
        <v>138</v>
      </c>
      <c r="AR72" s="1">
        <v>2050</v>
      </c>
      <c r="AS72" s="1" t="str">
        <f>IF(sum!A65="QU",sum!B65,"*")</f>
        <v>*</v>
      </c>
      <c r="AT72" s="1"/>
      <c r="AU72" s="1" t="str">
        <f>IF(sum!A65="QU",sum!J65,"*")</f>
        <v>*</v>
      </c>
      <c r="AX72" s="1" t="s">
        <v>137</v>
      </c>
      <c r="AY72" s="1" t="s">
        <v>138</v>
      </c>
      <c r="AZ72" s="1">
        <v>2050</v>
      </c>
      <c r="BA72" s="1" t="str">
        <f>IF(sum!A65="SA",sum!B65,"*")</f>
        <v>*</v>
      </c>
      <c r="BB72" s="1"/>
      <c r="BC72" s="1" t="str">
        <f>IF(sum!A65="SA",sum!J65,"*")</f>
        <v>*</v>
      </c>
    </row>
    <row r="73" spans="2:55">
      <c r="B73" s="1" t="s">
        <v>137</v>
      </c>
      <c r="C73" s="1" t="s">
        <v>138</v>
      </c>
      <c r="D73" s="1">
        <v>2050</v>
      </c>
      <c r="E73" s="1" t="str">
        <f>IF(sum!A66="AL",sum!B66,"*")</f>
        <v>R_ES-SH-MOB_GAS_HE1</v>
      </c>
      <c r="F73" s="1"/>
      <c r="G73" s="1">
        <f>IF(sum!A66="AL",sum!J66,"*")</f>
        <v>0</v>
      </c>
      <c r="H73" s="1"/>
      <c r="J73" s="1" t="s">
        <v>137</v>
      </c>
      <c r="K73" s="1" t="s">
        <v>138</v>
      </c>
      <c r="L73" s="1">
        <v>2050</v>
      </c>
      <c r="M73" s="1" t="str">
        <f>IF(sum!A66="AT",sum!B66,"*")</f>
        <v>*</v>
      </c>
      <c r="N73" s="1"/>
      <c r="O73" s="1" t="str">
        <f>IF(sum!A66="AT",sum!J66,"*")</f>
        <v>*</v>
      </c>
      <c r="R73" s="1" t="s">
        <v>137</v>
      </c>
      <c r="S73" s="1" t="s">
        <v>138</v>
      </c>
      <c r="T73" s="1">
        <v>2050</v>
      </c>
      <c r="U73" s="1" t="str">
        <f>IF(sum!A66="BC",sum!B66,"*")</f>
        <v>*</v>
      </c>
      <c r="V73" s="1"/>
      <c r="W73" s="1" t="str">
        <f>IF(sum!A66="BC",sum!J66,"*")</f>
        <v>*</v>
      </c>
      <c r="Z73" s="1" t="s">
        <v>137</v>
      </c>
      <c r="AA73" s="1" t="s">
        <v>138</v>
      </c>
      <c r="AB73" s="1">
        <v>2050</v>
      </c>
      <c r="AC73" s="1" t="str">
        <f>IF(sum!A66="MA",sum!B66,"*")</f>
        <v>*</v>
      </c>
      <c r="AD73" s="1"/>
      <c r="AE73" s="1" t="str">
        <f>IF(sum!A66="MA",sum!J66,"*")</f>
        <v>*</v>
      </c>
      <c r="AH73" s="1" t="s">
        <v>137</v>
      </c>
      <c r="AI73" s="1" t="s">
        <v>138</v>
      </c>
      <c r="AJ73" s="1">
        <v>2050</v>
      </c>
      <c r="AK73" s="1" t="str">
        <f>IF(sum!A66="ON",sum!B66,"*")</f>
        <v>*</v>
      </c>
      <c r="AL73" s="1"/>
      <c r="AM73" s="1" t="str">
        <f>IF(sum!A66="ON",sum!J66,"*")</f>
        <v>*</v>
      </c>
      <c r="AP73" s="1" t="s">
        <v>137</v>
      </c>
      <c r="AQ73" s="1" t="s">
        <v>138</v>
      </c>
      <c r="AR73" s="1">
        <v>2050</v>
      </c>
      <c r="AS73" s="1" t="str">
        <f>IF(sum!A66="QU",sum!B66,"*")</f>
        <v>*</v>
      </c>
      <c r="AT73" s="1"/>
      <c r="AU73" s="1" t="str">
        <f>IF(sum!A66="QU",sum!J66,"*")</f>
        <v>*</v>
      </c>
      <c r="AX73" s="1" t="s">
        <v>137</v>
      </c>
      <c r="AY73" s="1" t="s">
        <v>138</v>
      </c>
      <c r="AZ73" s="1">
        <v>2050</v>
      </c>
      <c r="BA73" s="1" t="str">
        <f>IF(sum!A66="SA",sum!B66,"*")</f>
        <v>*</v>
      </c>
      <c r="BB73" s="1"/>
      <c r="BC73" s="1" t="str">
        <f>IF(sum!A66="SA",sum!J66,"*")</f>
        <v>*</v>
      </c>
    </row>
    <row r="74" spans="2:55">
      <c r="B74" s="1" t="s">
        <v>137</v>
      </c>
      <c r="C74" s="1" t="s">
        <v>138</v>
      </c>
      <c r="D74" s="1">
        <v>2050</v>
      </c>
      <c r="E74" s="1" t="str">
        <f>IF(sum!A67="AL",sum!B67,"*")</f>
        <v>R_ES-SH-MOB_HET1</v>
      </c>
      <c r="F74" s="1"/>
      <c r="G74" s="1">
        <f>IF(sum!A67="AL",sum!J67,"*")</f>
        <v>0</v>
      </c>
      <c r="H74" s="1"/>
      <c r="J74" s="1" t="s">
        <v>137</v>
      </c>
      <c r="K74" s="1" t="s">
        <v>138</v>
      </c>
      <c r="L74" s="1">
        <v>2050</v>
      </c>
      <c r="M74" s="1" t="str">
        <f>IF(sum!A67="AT",sum!B67,"*")</f>
        <v>*</v>
      </c>
      <c r="N74" s="1"/>
      <c r="O74" s="1" t="str">
        <f>IF(sum!A67="AT",sum!J67,"*")</f>
        <v>*</v>
      </c>
      <c r="R74" s="1" t="s">
        <v>137</v>
      </c>
      <c r="S74" s="1" t="s">
        <v>138</v>
      </c>
      <c r="T74" s="1">
        <v>2050</v>
      </c>
      <c r="U74" s="1" t="str">
        <f>IF(sum!A67="BC",sum!B67,"*")</f>
        <v>*</v>
      </c>
      <c r="V74" s="1"/>
      <c r="W74" s="1" t="str">
        <f>IF(sum!A67="BC",sum!J67,"*")</f>
        <v>*</v>
      </c>
      <c r="Z74" s="1" t="s">
        <v>137</v>
      </c>
      <c r="AA74" s="1" t="s">
        <v>138</v>
      </c>
      <c r="AB74" s="1">
        <v>2050</v>
      </c>
      <c r="AC74" s="1" t="str">
        <f>IF(sum!A67="MA",sum!B67,"*")</f>
        <v>*</v>
      </c>
      <c r="AD74" s="1"/>
      <c r="AE74" s="1" t="str">
        <f>IF(sum!A67="MA",sum!J67,"*")</f>
        <v>*</v>
      </c>
      <c r="AH74" s="1" t="s">
        <v>137</v>
      </c>
      <c r="AI74" s="1" t="s">
        <v>138</v>
      </c>
      <c r="AJ74" s="1">
        <v>2050</v>
      </c>
      <c r="AK74" s="1" t="str">
        <f>IF(sum!A67="ON",sum!B67,"*")</f>
        <v>*</v>
      </c>
      <c r="AL74" s="1"/>
      <c r="AM74" s="1" t="str">
        <f>IF(sum!A67="ON",sum!J67,"*")</f>
        <v>*</v>
      </c>
      <c r="AP74" s="1" t="s">
        <v>137</v>
      </c>
      <c r="AQ74" s="1" t="s">
        <v>138</v>
      </c>
      <c r="AR74" s="1">
        <v>2050</v>
      </c>
      <c r="AS74" s="1" t="str">
        <f>IF(sum!A67="QU",sum!B67,"*")</f>
        <v>*</v>
      </c>
      <c r="AT74" s="1"/>
      <c r="AU74" s="1" t="str">
        <f>IF(sum!A67="QU",sum!J67,"*")</f>
        <v>*</v>
      </c>
      <c r="AX74" s="1" t="s">
        <v>137</v>
      </c>
      <c r="AY74" s="1" t="s">
        <v>138</v>
      </c>
      <c r="AZ74" s="1">
        <v>2050</v>
      </c>
      <c r="BA74" s="1" t="str">
        <f>IF(sum!A67="SA",sum!B67,"*")</f>
        <v>*</v>
      </c>
      <c r="BB74" s="1"/>
      <c r="BC74" s="1" t="str">
        <f>IF(sum!A67="SA",sum!J67,"*")</f>
        <v>*</v>
      </c>
    </row>
    <row r="75" spans="2:55">
      <c r="B75" s="1" t="s">
        <v>137</v>
      </c>
      <c r="C75" s="1" t="s">
        <v>138</v>
      </c>
      <c r="D75" s="1">
        <v>2050</v>
      </c>
      <c r="E75" s="1" t="str">
        <f>IF(sum!A68="AL",sum!B68,"*")</f>
        <v>R_ES-SH-SA_ELC1</v>
      </c>
      <c r="F75" s="1"/>
      <c r="G75" s="1">
        <f>IF(sum!A68="AL",sum!J68,"*")</f>
        <v>0</v>
      </c>
      <c r="H75" s="1"/>
      <c r="J75" s="1" t="s">
        <v>137</v>
      </c>
      <c r="K75" s="1" t="s">
        <v>138</v>
      </c>
      <c r="L75" s="1">
        <v>2050</v>
      </c>
      <c r="M75" s="1" t="str">
        <f>IF(sum!A68="AT",sum!B68,"*")</f>
        <v>*</v>
      </c>
      <c r="N75" s="1"/>
      <c r="O75" s="1" t="str">
        <f>IF(sum!A68="AT",sum!J68,"*")</f>
        <v>*</v>
      </c>
      <c r="R75" s="1" t="s">
        <v>137</v>
      </c>
      <c r="S75" s="1" t="s">
        <v>138</v>
      </c>
      <c r="T75" s="1">
        <v>2050</v>
      </c>
      <c r="U75" s="1" t="str">
        <f>IF(sum!A68="BC",sum!B68,"*")</f>
        <v>*</v>
      </c>
      <c r="V75" s="1"/>
      <c r="W75" s="1" t="str">
        <f>IF(sum!A68="BC",sum!J68,"*")</f>
        <v>*</v>
      </c>
      <c r="Z75" s="1" t="s">
        <v>137</v>
      </c>
      <c r="AA75" s="1" t="s">
        <v>138</v>
      </c>
      <c r="AB75" s="1">
        <v>2050</v>
      </c>
      <c r="AC75" s="1" t="str">
        <f>IF(sum!A68="MA",sum!B68,"*")</f>
        <v>*</v>
      </c>
      <c r="AD75" s="1"/>
      <c r="AE75" s="1" t="str">
        <f>IF(sum!A68="MA",sum!J68,"*")</f>
        <v>*</v>
      </c>
      <c r="AH75" s="1" t="s">
        <v>137</v>
      </c>
      <c r="AI75" s="1" t="s">
        <v>138</v>
      </c>
      <c r="AJ75" s="1">
        <v>2050</v>
      </c>
      <c r="AK75" s="1" t="str">
        <f>IF(sum!A68="ON",sum!B68,"*")</f>
        <v>*</v>
      </c>
      <c r="AL75" s="1"/>
      <c r="AM75" s="1" t="str">
        <f>IF(sum!A68="ON",sum!J68,"*")</f>
        <v>*</v>
      </c>
      <c r="AP75" s="1" t="s">
        <v>137</v>
      </c>
      <c r="AQ75" s="1" t="s">
        <v>138</v>
      </c>
      <c r="AR75" s="1">
        <v>2050</v>
      </c>
      <c r="AS75" s="1" t="str">
        <f>IF(sum!A68="QU",sum!B68,"*")</f>
        <v>*</v>
      </c>
      <c r="AT75" s="1"/>
      <c r="AU75" s="1" t="str">
        <f>IF(sum!A68="QU",sum!J68,"*")</f>
        <v>*</v>
      </c>
      <c r="AX75" s="1" t="s">
        <v>137</v>
      </c>
      <c r="AY75" s="1" t="s">
        <v>138</v>
      </c>
      <c r="AZ75" s="1">
        <v>2050</v>
      </c>
      <c r="BA75" s="1" t="str">
        <f>IF(sum!A68="SA",sum!B68,"*")</f>
        <v>*</v>
      </c>
      <c r="BB75" s="1"/>
      <c r="BC75" s="1" t="str">
        <f>IF(sum!A68="SA",sum!J68,"*")</f>
        <v>*</v>
      </c>
    </row>
    <row r="76" spans="2:55">
      <c r="B76" s="1" t="s">
        <v>137</v>
      </c>
      <c r="C76" s="1" t="s">
        <v>138</v>
      </c>
      <c r="D76" s="1">
        <v>2050</v>
      </c>
      <c r="E76" s="1" t="str">
        <f>IF(sum!A69="AL",sum!B69,"*")</f>
        <v>R_ES-SH-SA_HET1</v>
      </c>
      <c r="F76" s="1"/>
      <c r="G76" s="1">
        <f>IF(sum!A69="AL",sum!J69,"*")</f>
        <v>0</v>
      </c>
      <c r="H76" s="1"/>
      <c r="J76" s="1" t="s">
        <v>137</v>
      </c>
      <c r="K76" s="1" t="s">
        <v>138</v>
      </c>
      <c r="L76" s="1">
        <v>2050</v>
      </c>
      <c r="M76" s="1" t="str">
        <f>IF(sum!A69="AT",sum!B69,"*")</f>
        <v>*</v>
      </c>
      <c r="N76" s="1"/>
      <c r="O76" s="1" t="str">
        <f>IF(sum!A69="AT",sum!J69,"*")</f>
        <v>*</v>
      </c>
      <c r="R76" s="1" t="s">
        <v>137</v>
      </c>
      <c r="S76" s="1" t="s">
        <v>138</v>
      </c>
      <c r="T76" s="1">
        <v>2050</v>
      </c>
      <c r="U76" s="1" t="str">
        <f>IF(sum!A69="BC",sum!B69,"*")</f>
        <v>*</v>
      </c>
      <c r="V76" s="1"/>
      <c r="W76" s="1" t="str">
        <f>IF(sum!A69="BC",sum!J69,"*")</f>
        <v>*</v>
      </c>
      <c r="Z76" s="1" t="s">
        <v>137</v>
      </c>
      <c r="AA76" s="1" t="s">
        <v>138</v>
      </c>
      <c r="AB76" s="1">
        <v>2050</v>
      </c>
      <c r="AC76" s="1" t="str">
        <f>IF(sum!A69="MA",sum!B69,"*")</f>
        <v>*</v>
      </c>
      <c r="AD76" s="1"/>
      <c r="AE76" s="1" t="str">
        <f>IF(sum!A69="MA",sum!J69,"*")</f>
        <v>*</v>
      </c>
      <c r="AH76" s="1" t="s">
        <v>137</v>
      </c>
      <c r="AI76" s="1" t="s">
        <v>138</v>
      </c>
      <c r="AJ76" s="1">
        <v>2050</v>
      </c>
      <c r="AK76" s="1" t="str">
        <f>IF(sum!A69="ON",sum!B69,"*")</f>
        <v>*</v>
      </c>
      <c r="AL76" s="1"/>
      <c r="AM76" s="1" t="str">
        <f>IF(sum!A69="ON",sum!J69,"*")</f>
        <v>*</v>
      </c>
      <c r="AP76" s="1" t="s">
        <v>137</v>
      </c>
      <c r="AQ76" s="1" t="s">
        <v>138</v>
      </c>
      <c r="AR76" s="1">
        <v>2050</v>
      </c>
      <c r="AS76" s="1" t="str">
        <f>IF(sum!A69="QU",sum!B69,"*")</f>
        <v>*</v>
      </c>
      <c r="AT76" s="1"/>
      <c r="AU76" s="1" t="str">
        <f>IF(sum!A69="QU",sum!J69,"*")</f>
        <v>*</v>
      </c>
      <c r="AX76" s="1" t="s">
        <v>137</v>
      </c>
      <c r="AY76" s="1" t="s">
        <v>138</v>
      </c>
      <c r="AZ76" s="1">
        <v>2050</v>
      </c>
      <c r="BA76" s="1" t="str">
        <f>IF(sum!A69="SA",sum!B69,"*")</f>
        <v>*</v>
      </c>
      <c r="BB76" s="1"/>
      <c r="BC76" s="1" t="str">
        <f>IF(sum!A69="SA",sum!J69,"*")</f>
        <v>*</v>
      </c>
    </row>
    <row r="77" spans="2:55">
      <c r="B77" s="1" t="s">
        <v>137</v>
      </c>
      <c r="C77" s="1" t="s">
        <v>138</v>
      </c>
      <c r="D77" s="1">
        <v>2050</v>
      </c>
      <c r="E77" s="1" t="str">
        <f>IF(sum!A70="AL",sum!B70,"*")</f>
        <v>R_ES-SH-SD_ELC1</v>
      </c>
      <c r="F77" s="1"/>
      <c r="G77" s="1">
        <f>IF(sum!A70="AL",sum!J70,"*")</f>
        <v>0</v>
      </c>
      <c r="H77" s="1"/>
      <c r="J77" s="1" t="s">
        <v>137</v>
      </c>
      <c r="K77" s="1" t="s">
        <v>138</v>
      </c>
      <c r="L77" s="1">
        <v>2050</v>
      </c>
      <c r="M77" s="1" t="str">
        <f>IF(sum!A70="AT",sum!B70,"*")</f>
        <v>*</v>
      </c>
      <c r="N77" s="1"/>
      <c r="O77" s="1" t="str">
        <f>IF(sum!A70="AT",sum!J70,"*")</f>
        <v>*</v>
      </c>
      <c r="R77" s="1" t="s">
        <v>137</v>
      </c>
      <c r="S77" s="1" t="s">
        <v>138</v>
      </c>
      <c r="T77" s="1">
        <v>2050</v>
      </c>
      <c r="U77" s="1" t="str">
        <f>IF(sum!A70="BC",sum!B70,"*")</f>
        <v>*</v>
      </c>
      <c r="V77" s="1"/>
      <c r="W77" s="1" t="str">
        <f>IF(sum!A70="BC",sum!J70,"*")</f>
        <v>*</v>
      </c>
      <c r="Z77" s="1" t="s">
        <v>137</v>
      </c>
      <c r="AA77" s="1" t="s">
        <v>138</v>
      </c>
      <c r="AB77" s="1">
        <v>2050</v>
      </c>
      <c r="AC77" s="1" t="str">
        <f>IF(sum!A70="MA",sum!B70,"*")</f>
        <v>*</v>
      </c>
      <c r="AD77" s="1"/>
      <c r="AE77" s="1" t="str">
        <f>IF(sum!A70="MA",sum!J70,"*")</f>
        <v>*</v>
      </c>
      <c r="AH77" s="1" t="s">
        <v>137</v>
      </c>
      <c r="AI77" s="1" t="s">
        <v>138</v>
      </c>
      <c r="AJ77" s="1">
        <v>2050</v>
      </c>
      <c r="AK77" s="1" t="str">
        <f>IF(sum!A70="ON",sum!B70,"*")</f>
        <v>*</v>
      </c>
      <c r="AL77" s="1"/>
      <c r="AM77" s="1" t="str">
        <f>IF(sum!A70="ON",sum!J70,"*")</f>
        <v>*</v>
      </c>
      <c r="AP77" s="1" t="s">
        <v>137</v>
      </c>
      <c r="AQ77" s="1" t="s">
        <v>138</v>
      </c>
      <c r="AR77" s="1">
        <v>2050</v>
      </c>
      <c r="AS77" s="1" t="str">
        <f>IF(sum!A70="QU",sum!B70,"*")</f>
        <v>*</v>
      </c>
      <c r="AT77" s="1"/>
      <c r="AU77" s="1" t="str">
        <f>IF(sum!A70="QU",sum!J70,"*")</f>
        <v>*</v>
      </c>
      <c r="AX77" s="1" t="s">
        <v>137</v>
      </c>
      <c r="AY77" s="1" t="s">
        <v>138</v>
      </c>
      <c r="AZ77" s="1">
        <v>2050</v>
      </c>
      <c r="BA77" s="1" t="str">
        <f>IF(sum!A70="SA",sum!B70,"*")</f>
        <v>*</v>
      </c>
      <c r="BB77" s="1"/>
      <c r="BC77" s="1" t="str">
        <f>IF(sum!A70="SA",sum!J70,"*")</f>
        <v>*</v>
      </c>
    </row>
    <row r="78" spans="2:55">
      <c r="B78" s="1" t="s">
        <v>137</v>
      </c>
      <c r="C78" s="1" t="s">
        <v>138</v>
      </c>
      <c r="D78" s="1">
        <v>2050</v>
      </c>
      <c r="E78" s="1" t="str">
        <f>IF(sum!A71="AL",sum!B71,"*")</f>
        <v>R_ES-SH-SD_GAS_HE1</v>
      </c>
      <c r="F78" s="1"/>
      <c r="G78" s="1">
        <f>IF(sum!A71="AL",sum!J71,"*")</f>
        <v>0</v>
      </c>
      <c r="H78" s="1"/>
      <c r="J78" s="1" t="s">
        <v>137</v>
      </c>
      <c r="K78" s="1" t="s">
        <v>138</v>
      </c>
      <c r="L78" s="1">
        <v>2050</v>
      </c>
      <c r="M78" s="1" t="str">
        <f>IF(sum!A71="AT",sum!B71,"*")</f>
        <v>*</v>
      </c>
      <c r="N78" s="1"/>
      <c r="O78" s="1" t="str">
        <f>IF(sum!A71="AT",sum!J71,"*")</f>
        <v>*</v>
      </c>
      <c r="R78" s="1" t="s">
        <v>137</v>
      </c>
      <c r="S78" s="1" t="s">
        <v>138</v>
      </c>
      <c r="T78" s="1">
        <v>2050</v>
      </c>
      <c r="U78" s="1" t="str">
        <f>IF(sum!A71="BC",sum!B71,"*")</f>
        <v>*</v>
      </c>
      <c r="V78" s="1"/>
      <c r="W78" s="1" t="str">
        <f>IF(sum!A71="BC",sum!J71,"*")</f>
        <v>*</v>
      </c>
      <c r="Z78" s="1" t="s">
        <v>137</v>
      </c>
      <c r="AA78" s="1" t="s">
        <v>138</v>
      </c>
      <c r="AB78" s="1">
        <v>2050</v>
      </c>
      <c r="AC78" s="1" t="str">
        <f>IF(sum!A71="MA",sum!B71,"*")</f>
        <v>*</v>
      </c>
      <c r="AD78" s="1"/>
      <c r="AE78" s="1" t="str">
        <f>IF(sum!A71="MA",sum!J71,"*")</f>
        <v>*</v>
      </c>
      <c r="AH78" s="1" t="s">
        <v>137</v>
      </c>
      <c r="AI78" s="1" t="s">
        <v>138</v>
      </c>
      <c r="AJ78" s="1">
        <v>2050</v>
      </c>
      <c r="AK78" s="1" t="str">
        <f>IF(sum!A71="ON",sum!B71,"*")</f>
        <v>*</v>
      </c>
      <c r="AL78" s="1"/>
      <c r="AM78" s="1" t="str">
        <f>IF(sum!A71="ON",sum!J71,"*")</f>
        <v>*</v>
      </c>
      <c r="AP78" s="1" t="s">
        <v>137</v>
      </c>
      <c r="AQ78" s="1" t="s">
        <v>138</v>
      </c>
      <c r="AR78" s="1">
        <v>2050</v>
      </c>
      <c r="AS78" s="1" t="str">
        <f>IF(sum!A71="QU",sum!B71,"*")</f>
        <v>*</v>
      </c>
      <c r="AT78" s="1"/>
      <c r="AU78" s="1" t="str">
        <f>IF(sum!A71="QU",sum!J71,"*")</f>
        <v>*</v>
      </c>
      <c r="AX78" s="1" t="s">
        <v>137</v>
      </c>
      <c r="AY78" s="1" t="s">
        <v>138</v>
      </c>
      <c r="AZ78" s="1">
        <v>2050</v>
      </c>
      <c r="BA78" s="1" t="str">
        <f>IF(sum!A71="SA",sum!B71,"*")</f>
        <v>*</v>
      </c>
      <c r="BB78" s="1"/>
      <c r="BC78" s="1" t="str">
        <f>IF(sum!A71="SA",sum!J71,"*")</f>
        <v>*</v>
      </c>
    </row>
    <row r="79" spans="2:55">
      <c r="B79" s="1" t="s">
        <v>137</v>
      </c>
      <c r="C79" s="1" t="s">
        <v>138</v>
      </c>
      <c r="D79" s="1">
        <v>2050</v>
      </c>
      <c r="E79" s="1" t="str">
        <f>IF(sum!A72="AL",sum!B72,"*")</f>
        <v>R_ES-SH-SD_HET1</v>
      </c>
      <c r="F79" s="1"/>
      <c r="G79" s="1">
        <f>IF(sum!A72="AL",sum!J72,"*")</f>
        <v>0</v>
      </c>
      <c r="H79" s="1"/>
      <c r="J79" s="1" t="s">
        <v>137</v>
      </c>
      <c r="K79" s="1" t="s">
        <v>138</v>
      </c>
      <c r="L79" s="1">
        <v>2050</v>
      </c>
      <c r="M79" s="1" t="str">
        <f>IF(sum!A72="AT",sum!B72,"*")</f>
        <v>*</v>
      </c>
      <c r="N79" s="1"/>
      <c r="O79" s="1" t="str">
        <f>IF(sum!A72="AT",sum!J72,"*")</f>
        <v>*</v>
      </c>
      <c r="R79" s="1" t="s">
        <v>137</v>
      </c>
      <c r="S79" s="1" t="s">
        <v>138</v>
      </c>
      <c r="T79" s="1">
        <v>2050</v>
      </c>
      <c r="U79" s="1" t="str">
        <f>IF(sum!A72="BC",sum!B72,"*")</f>
        <v>*</v>
      </c>
      <c r="V79" s="1"/>
      <c r="W79" s="1" t="str">
        <f>IF(sum!A72="BC",sum!J72,"*")</f>
        <v>*</v>
      </c>
      <c r="Z79" s="1" t="s">
        <v>137</v>
      </c>
      <c r="AA79" s="1" t="s">
        <v>138</v>
      </c>
      <c r="AB79" s="1">
        <v>2050</v>
      </c>
      <c r="AC79" s="1" t="str">
        <f>IF(sum!A72="MA",sum!B72,"*")</f>
        <v>*</v>
      </c>
      <c r="AD79" s="1"/>
      <c r="AE79" s="1" t="str">
        <f>IF(sum!A72="MA",sum!J72,"*")</f>
        <v>*</v>
      </c>
      <c r="AH79" s="1" t="s">
        <v>137</v>
      </c>
      <c r="AI79" s="1" t="s">
        <v>138</v>
      </c>
      <c r="AJ79" s="1">
        <v>2050</v>
      </c>
      <c r="AK79" s="1" t="str">
        <f>IF(sum!A72="ON",sum!B72,"*")</f>
        <v>*</v>
      </c>
      <c r="AL79" s="1"/>
      <c r="AM79" s="1" t="str">
        <f>IF(sum!A72="ON",sum!J72,"*")</f>
        <v>*</v>
      </c>
      <c r="AP79" s="1" t="s">
        <v>137</v>
      </c>
      <c r="AQ79" s="1" t="s">
        <v>138</v>
      </c>
      <c r="AR79" s="1">
        <v>2050</v>
      </c>
      <c r="AS79" s="1" t="str">
        <f>IF(sum!A72="QU",sum!B72,"*")</f>
        <v>*</v>
      </c>
      <c r="AT79" s="1"/>
      <c r="AU79" s="1" t="str">
        <f>IF(sum!A72="QU",sum!J72,"*")</f>
        <v>*</v>
      </c>
      <c r="AX79" s="1" t="s">
        <v>137</v>
      </c>
      <c r="AY79" s="1" t="s">
        <v>138</v>
      </c>
      <c r="AZ79" s="1">
        <v>2050</v>
      </c>
      <c r="BA79" s="1" t="str">
        <f>IF(sum!A72="SA",sum!B72,"*")</f>
        <v>*</v>
      </c>
      <c r="BB79" s="1"/>
      <c r="BC79" s="1" t="str">
        <f>IF(sum!A72="SA",sum!J72,"*")</f>
        <v>*</v>
      </c>
    </row>
    <row r="80" spans="2:55">
      <c r="B80" s="1" t="s">
        <v>137</v>
      </c>
      <c r="C80" s="1" t="s">
        <v>138</v>
      </c>
      <c r="D80" s="1">
        <v>2050</v>
      </c>
      <c r="E80" s="1" t="str">
        <f>IF(sum!A73="AL",sum!B73,"*")</f>
        <v>R_ES-WH-AP_GAS1</v>
      </c>
      <c r="F80" s="1"/>
      <c r="G80" s="1">
        <f>IF(sum!A73="AL",sum!J73,"*")</f>
        <v>0</v>
      </c>
      <c r="H80" s="1"/>
      <c r="J80" s="1" t="s">
        <v>137</v>
      </c>
      <c r="K80" s="1" t="s">
        <v>138</v>
      </c>
      <c r="L80" s="1">
        <v>2050</v>
      </c>
      <c r="M80" s="1" t="str">
        <f>IF(sum!A73="AT",sum!B73,"*")</f>
        <v>*</v>
      </c>
      <c r="N80" s="1"/>
      <c r="O80" s="1" t="str">
        <f>IF(sum!A73="AT",sum!J73,"*")</f>
        <v>*</v>
      </c>
      <c r="R80" s="1" t="s">
        <v>137</v>
      </c>
      <c r="S80" s="1" t="s">
        <v>138</v>
      </c>
      <c r="T80" s="1">
        <v>2050</v>
      </c>
      <c r="U80" s="1" t="str">
        <f>IF(sum!A73="BC",sum!B73,"*")</f>
        <v>*</v>
      </c>
      <c r="V80" s="1"/>
      <c r="W80" s="1" t="str">
        <f>IF(sum!A73="BC",sum!J73,"*")</f>
        <v>*</v>
      </c>
      <c r="Z80" s="1" t="s">
        <v>137</v>
      </c>
      <c r="AA80" s="1" t="s">
        <v>138</v>
      </c>
      <c r="AB80" s="1">
        <v>2050</v>
      </c>
      <c r="AC80" s="1" t="str">
        <f>IF(sum!A73="MA",sum!B73,"*")</f>
        <v>*</v>
      </c>
      <c r="AD80" s="1"/>
      <c r="AE80" s="1" t="str">
        <f>IF(sum!A73="MA",sum!J73,"*")</f>
        <v>*</v>
      </c>
      <c r="AH80" s="1" t="s">
        <v>137</v>
      </c>
      <c r="AI80" s="1" t="s">
        <v>138</v>
      </c>
      <c r="AJ80" s="1">
        <v>2050</v>
      </c>
      <c r="AK80" s="1" t="str">
        <f>IF(sum!A73="ON",sum!B73,"*")</f>
        <v>*</v>
      </c>
      <c r="AL80" s="1"/>
      <c r="AM80" s="1" t="str">
        <f>IF(sum!A73="ON",sum!J73,"*")</f>
        <v>*</v>
      </c>
      <c r="AP80" s="1" t="s">
        <v>137</v>
      </c>
      <c r="AQ80" s="1" t="s">
        <v>138</v>
      </c>
      <c r="AR80" s="1">
        <v>2050</v>
      </c>
      <c r="AS80" s="1" t="str">
        <f>IF(sum!A73="QU",sum!B73,"*")</f>
        <v>*</v>
      </c>
      <c r="AT80" s="1"/>
      <c r="AU80" s="1" t="str">
        <f>IF(sum!A73="QU",sum!J73,"*")</f>
        <v>*</v>
      </c>
      <c r="AX80" s="1" t="s">
        <v>137</v>
      </c>
      <c r="AY80" s="1" t="s">
        <v>138</v>
      </c>
      <c r="AZ80" s="1">
        <v>2050</v>
      </c>
      <c r="BA80" s="1" t="str">
        <f>IF(sum!A73="SA",sum!B73,"*")</f>
        <v>*</v>
      </c>
      <c r="BB80" s="1"/>
      <c r="BC80" s="1" t="str">
        <f>IF(sum!A73="SA",sum!J73,"*")</f>
        <v>*</v>
      </c>
    </row>
    <row r="81" spans="2:55">
      <c r="B81" s="1" t="s">
        <v>137</v>
      </c>
      <c r="C81" s="1" t="s">
        <v>138</v>
      </c>
      <c r="D81" s="1">
        <v>2050</v>
      </c>
      <c r="E81" s="1" t="str">
        <f>IF(sum!A74="AL",sum!B74,"*")</f>
        <v>R_ES-WH-AP_STEAM1</v>
      </c>
      <c r="F81" s="1"/>
      <c r="G81" s="1">
        <f>IF(sum!A74="AL",sum!J74,"*")</f>
        <v>0</v>
      </c>
      <c r="H81" s="1"/>
      <c r="J81" s="1" t="s">
        <v>137</v>
      </c>
      <c r="K81" s="1" t="s">
        <v>138</v>
      </c>
      <c r="L81" s="1">
        <v>2050</v>
      </c>
      <c r="M81" s="1" t="str">
        <f>IF(sum!A74="AT",sum!B74,"*")</f>
        <v>*</v>
      </c>
      <c r="N81" s="1"/>
      <c r="O81" s="1" t="str">
        <f>IF(sum!A74="AT",sum!J74,"*")</f>
        <v>*</v>
      </c>
      <c r="R81" s="1" t="s">
        <v>137</v>
      </c>
      <c r="S81" s="1" t="s">
        <v>138</v>
      </c>
      <c r="T81" s="1">
        <v>2050</v>
      </c>
      <c r="U81" s="1" t="str">
        <f>IF(sum!A74="BC",sum!B74,"*")</f>
        <v>*</v>
      </c>
      <c r="V81" s="1"/>
      <c r="W81" s="1" t="str">
        <f>IF(sum!A74="BC",sum!J74,"*")</f>
        <v>*</v>
      </c>
      <c r="Z81" s="1" t="s">
        <v>137</v>
      </c>
      <c r="AA81" s="1" t="s">
        <v>138</v>
      </c>
      <c r="AB81" s="1">
        <v>2050</v>
      </c>
      <c r="AC81" s="1" t="str">
        <f>IF(sum!A74="MA",sum!B74,"*")</f>
        <v>*</v>
      </c>
      <c r="AD81" s="1"/>
      <c r="AE81" s="1" t="str">
        <f>IF(sum!A74="MA",sum!J74,"*")</f>
        <v>*</v>
      </c>
      <c r="AH81" s="1" t="s">
        <v>137</v>
      </c>
      <c r="AI81" s="1" t="s">
        <v>138</v>
      </c>
      <c r="AJ81" s="1">
        <v>2050</v>
      </c>
      <c r="AK81" s="1" t="str">
        <f>IF(sum!A74="ON",sum!B74,"*")</f>
        <v>*</v>
      </c>
      <c r="AL81" s="1"/>
      <c r="AM81" s="1" t="str">
        <f>IF(sum!A74="ON",sum!J74,"*")</f>
        <v>*</v>
      </c>
      <c r="AP81" s="1" t="s">
        <v>137</v>
      </c>
      <c r="AQ81" s="1" t="s">
        <v>138</v>
      </c>
      <c r="AR81" s="1">
        <v>2050</v>
      </c>
      <c r="AS81" s="1" t="str">
        <f>IF(sum!A74="QU",sum!B74,"*")</f>
        <v>*</v>
      </c>
      <c r="AT81" s="1"/>
      <c r="AU81" s="1" t="str">
        <f>IF(sum!A74="QU",sum!J74,"*")</f>
        <v>*</v>
      </c>
      <c r="AX81" s="1" t="s">
        <v>137</v>
      </c>
      <c r="AY81" s="1" t="s">
        <v>138</v>
      </c>
      <c r="AZ81" s="1">
        <v>2050</v>
      </c>
      <c r="BA81" s="1" t="str">
        <f>IF(sum!A74="SA",sum!B74,"*")</f>
        <v>*</v>
      </c>
      <c r="BB81" s="1"/>
      <c r="BC81" s="1" t="str">
        <f>IF(sum!A74="SA",sum!J74,"*")</f>
        <v>*</v>
      </c>
    </row>
    <row r="82" spans="2:55">
      <c r="B82" s="1" t="s">
        <v>137</v>
      </c>
      <c r="C82" s="1" t="s">
        <v>138</v>
      </c>
      <c r="D82" s="1">
        <v>2050</v>
      </c>
      <c r="E82" s="1" t="str">
        <f>IF(sum!A75="AL",sum!B75,"*")</f>
        <v>R_ES-WH-MOB_GAS1</v>
      </c>
      <c r="F82" s="1"/>
      <c r="G82" s="1">
        <f>IF(sum!A75="AL",sum!J75,"*")</f>
        <v>0</v>
      </c>
      <c r="H82" s="1"/>
      <c r="J82" s="1" t="s">
        <v>137</v>
      </c>
      <c r="K82" s="1" t="s">
        <v>138</v>
      </c>
      <c r="L82" s="1">
        <v>2050</v>
      </c>
      <c r="M82" s="1" t="str">
        <f>IF(sum!A75="AT",sum!B75,"*")</f>
        <v>*</v>
      </c>
      <c r="N82" s="1"/>
      <c r="O82" s="1" t="str">
        <f>IF(sum!A75="AT",sum!J75,"*")</f>
        <v>*</v>
      </c>
      <c r="R82" s="1" t="s">
        <v>137</v>
      </c>
      <c r="S82" s="1" t="s">
        <v>138</v>
      </c>
      <c r="T82" s="1">
        <v>2050</v>
      </c>
      <c r="U82" s="1" t="str">
        <f>IF(sum!A75="BC",sum!B75,"*")</f>
        <v>*</v>
      </c>
      <c r="V82" s="1"/>
      <c r="W82" s="1" t="str">
        <f>IF(sum!A75="BC",sum!J75,"*")</f>
        <v>*</v>
      </c>
      <c r="Z82" s="1" t="s">
        <v>137</v>
      </c>
      <c r="AA82" s="1" t="s">
        <v>138</v>
      </c>
      <c r="AB82" s="1">
        <v>2050</v>
      </c>
      <c r="AC82" s="1" t="str">
        <f>IF(sum!A75="MA",sum!B75,"*")</f>
        <v>*</v>
      </c>
      <c r="AD82" s="1"/>
      <c r="AE82" s="1" t="str">
        <f>IF(sum!A75="MA",sum!J75,"*")</f>
        <v>*</v>
      </c>
      <c r="AH82" s="1" t="s">
        <v>137</v>
      </c>
      <c r="AI82" s="1" t="s">
        <v>138</v>
      </c>
      <c r="AJ82" s="1">
        <v>2050</v>
      </c>
      <c r="AK82" s="1" t="str">
        <f>IF(sum!A75="ON",sum!B75,"*")</f>
        <v>*</v>
      </c>
      <c r="AL82" s="1"/>
      <c r="AM82" s="1" t="str">
        <f>IF(sum!A75="ON",sum!J75,"*")</f>
        <v>*</v>
      </c>
      <c r="AP82" s="1" t="s">
        <v>137</v>
      </c>
      <c r="AQ82" s="1" t="s">
        <v>138</v>
      </c>
      <c r="AR82" s="1">
        <v>2050</v>
      </c>
      <c r="AS82" s="1" t="str">
        <f>IF(sum!A75="QU",sum!B75,"*")</f>
        <v>*</v>
      </c>
      <c r="AT82" s="1"/>
      <c r="AU82" s="1" t="str">
        <f>IF(sum!A75="QU",sum!J75,"*")</f>
        <v>*</v>
      </c>
      <c r="AX82" s="1" t="s">
        <v>137</v>
      </c>
      <c r="AY82" s="1" t="s">
        <v>138</v>
      </c>
      <c r="AZ82" s="1">
        <v>2050</v>
      </c>
      <c r="BA82" s="1" t="str">
        <f>IF(sum!A75="SA",sum!B75,"*")</f>
        <v>*</v>
      </c>
      <c r="BB82" s="1"/>
      <c r="BC82" s="1" t="str">
        <f>IF(sum!A75="SA",sum!J75,"*")</f>
        <v>*</v>
      </c>
    </row>
    <row r="83" spans="2:55">
      <c r="B83" s="1" t="s">
        <v>137</v>
      </c>
      <c r="C83" s="1" t="s">
        <v>138</v>
      </c>
      <c r="D83" s="1">
        <v>2050</v>
      </c>
      <c r="E83" s="1" t="str">
        <f>IF(sum!A76="AL",sum!B76,"*")</f>
        <v>R_ES-WH-MOB_STEAM1</v>
      </c>
      <c r="F83" s="1"/>
      <c r="G83" s="1">
        <f>IF(sum!A76="AL",sum!J76,"*")</f>
        <v>0</v>
      </c>
      <c r="H83" s="1"/>
      <c r="J83" s="1" t="s">
        <v>137</v>
      </c>
      <c r="K83" s="1" t="s">
        <v>138</v>
      </c>
      <c r="L83" s="1">
        <v>2050</v>
      </c>
      <c r="M83" s="1" t="str">
        <f>IF(sum!A76="AT",sum!B76,"*")</f>
        <v>*</v>
      </c>
      <c r="N83" s="1"/>
      <c r="O83" s="1" t="str">
        <f>IF(sum!A76="AT",sum!J76,"*")</f>
        <v>*</v>
      </c>
      <c r="R83" s="1" t="s">
        <v>137</v>
      </c>
      <c r="S83" s="1" t="s">
        <v>138</v>
      </c>
      <c r="T83" s="1">
        <v>2050</v>
      </c>
      <c r="U83" s="1" t="str">
        <f>IF(sum!A76="BC",sum!B76,"*")</f>
        <v>*</v>
      </c>
      <c r="V83" s="1"/>
      <c r="W83" s="1" t="str">
        <f>IF(sum!A76="BC",sum!J76,"*")</f>
        <v>*</v>
      </c>
      <c r="Z83" s="1" t="s">
        <v>137</v>
      </c>
      <c r="AA83" s="1" t="s">
        <v>138</v>
      </c>
      <c r="AB83" s="1">
        <v>2050</v>
      </c>
      <c r="AC83" s="1" t="str">
        <f>IF(sum!A76="MA",sum!B76,"*")</f>
        <v>*</v>
      </c>
      <c r="AD83" s="1"/>
      <c r="AE83" s="1" t="str">
        <f>IF(sum!A76="MA",sum!J76,"*")</f>
        <v>*</v>
      </c>
      <c r="AH83" s="1" t="s">
        <v>137</v>
      </c>
      <c r="AI83" s="1" t="s">
        <v>138</v>
      </c>
      <c r="AJ83" s="1">
        <v>2050</v>
      </c>
      <c r="AK83" s="1" t="str">
        <f>IF(sum!A76="ON",sum!B76,"*")</f>
        <v>*</v>
      </c>
      <c r="AL83" s="1"/>
      <c r="AM83" s="1" t="str">
        <f>IF(sum!A76="ON",sum!J76,"*")</f>
        <v>*</v>
      </c>
      <c r="AP83" s="1" t="s">
        <v>137</v>
      </c>
      <c r="AQ83" s="1" t="s">
        <v>138</v>
      </c>
      <c r="AR83" s="1">
        <v>2050</v>
      </c>
      <c r="AS83" s="1" t="str">
        <f>IF(sum!A76="QU",sum!B76,"*")</f>
        <v>*</v>
      </c>
      <c r="AT83" s="1"/>
      <c r="AU83" s="1" t="str">
        <f>IF(sum!A76="QU",sum!J76,"*")</f>
        <v>*</v>
      </c>
      <c r="AX83" s="1" t="s">
        <v>137</v>
      </c>
      <c r="AY83" s="1" t="s">
        <v>138</v>
      </c>
      <c r="AZ83" s="1">
        <v>2050</v>
      </c>
      <c r="BA83" s="1" t="str">
        <f>IF(sum!A76="SA",sum!B76,"*")</f>
        <v>*</v>
      </c>
      <c r="BB83" s="1"/>
      <c r="BC83" s="1" t="str">
        <f>IF(sum!A76="SA",sum!J76,"*")</f>
        <v>*</v>
      </c>
    </row>
    <row r="84" spans="2:55">
      <c r="B84" s="1" t="s">
        <v>137</v>
      </c>
      <c r="C84" s="1" t="s">
        <v>138</v>
      </c>
      <c r="D84" s="1">
        <v>2050</v>
      </c>
      <c r="E84" s="1" t="str">
        <f>IF(sum!A77="AL",sum!B77,"*")</f>
        <v>R_ES-WH-SA_GAS1</v>
      </c>
      <c r="F84" s="1"/>
      <c r="G84" s="1">
        <f>IF(sum!A77="AL",sum!J77,"*")</f>
        <v>0</v>
      </c>
      <c r="H84" s="1"/>
      <c r="J84" s="1" t="s">
        <v>137</v>
      </c>
      <c r="K84" s="1" t="s">
        <v>138</v>
      </c>
      <c r="L84" s="1">
        <v>2050</v>
      </c>
      <c r="M84" s="1" t="str">
        <f>IF(sum!A77="AT",sum!B77,"*")</f>
        <v>*</v>
      </c>
      <c r="N84" s="1"/>
      <c r="O84" s="1" t="str">
        <f>IF(sum!A77="AT",sum!J77,"*")</f>
        <v>*</v>
      </c>
      <c r="R84" s="1" t="s">
        <v>137</v>
      </c>
      <c r="S84" s="1" t="s">
        <v>138</v>
      </c>
      <c r="T84" s="1">
        <v>2050</v>
      </c>
      <c r="U84" s="1" t="str">
        <f>IF(sum!A77="BC",sum!B77,"*")</f>
        <v>*</v>
      </c>
      <c r="V84" s="1"/>
      <c r="W84" s="1" t="str">
        <f>IF(sum!A77="BC",sum!J77,"*")</f>
        <v>*</v>
      </c>
      <c r="Z84" s="1" t="s">
        <v>137</v>
      </c>
      <c r="AA84" s="1" t="s">
        <v>138</v>
      </c>
      <c r="AB84" s="1">
        <v>2050</v>
      </c>
      <c r="AC84" s="1" t="str">
        <f>IF(sum!A77="MA",sum!B77,"*")</f>
        <v>*</v>
      </c>
      <c r="AD84" s="1"/>
      <c r="AE84" s="1" t="str">
        <f>IF(sum!A77="MA",sum!J77,"*")</f>
        <v>*</v>
      </c>
      <c r="AH84" s="1" t="s">
        <v>137</v>
      </c>
      <c r="AI84" s="1" t="s">
        <v>138</v>
      </c>
      <c r="AJ84" s="1">
        <v>2050</v>
      </c>
      <c r="AK84" s="1" t="str">
        <f>IF(sum!A77="ON",sum!B77,"*")</f>
        <v>*</v>
      </c>
      <c r="AL84" s="1"/>
      <c r="AM84" s="1" t="str">
        <f>IF(sum!A77="ON",sum!J77,"*")</f>
        <v>*</v>
      </c>
      <c r="AP84" s="1" t="s">
        <v>137</v>
      </c>
      <c r="AQ84" s="1" t="s">
        <v>138</v>
      </c>
      <c r="AR84" s="1">
        <v>2050</v>
      </c>
      <c r="AS84" s="1" t="str">
        <f>IF(sum!A77="QU",sum!B77,"*")</f>
        <v>*</v>
      </c>
      <c r="AT84" s="1"/>
      <c r="AU84" s="1" t="str">
        <f>IF(sum!A77="QU",sum!J77,"*")</f>
        <v>*</v>
      </c>
      <c r="AX84" s="1" t="s">
        <v>137</v>
      </c>
      <c r="AY84" s="1" t="s">
        <v>138</v>
      </c>
      <c r="AZ84" s="1">
        <v>2050</v>
      </c>
      <c r="BA84" s="1" t="str">
        <f>IF(sum!A77="SA",sum!B77,"*")</f>
        <v>*</v>
      </c>
      <c r="BB84" s="1"/>
      <c r="BC84" s="1" t="str">
        <f>IF(sum!A77="SA",sum!J77,"*")</f>
        <v>*</v>
      </c>
    </row>
    <row r="85" spans="2:55">
      <c r="B85" s="1" t="s">
        <v>137</v>
      </c>
      <c r="C85" s="1" t="s">
        <v>138</v>
      </c>
      <c r="D85" s="1">
        <v>2050</v>
      </c>
      <c r="E85" s="1" t="str">
        <f>IF(sum!A78="AL",sum!B78,"*")</f>
        <v>R_ES-WH-SA_STEAM1</v>
      </c>
      <c r="F85" s="1"/>
      <c r="G85" s="1">
        <f>IF(sum!A78="AL",sum!J78,"*")</f>
        <v>0</v>
      </c>
      <c r="H85" s="1"/>
      <c r="J85" s="1" t="s">
        <v>137</v>
      </c>
      <c r="K85" s="1" t="s">
        <v>138</v>
      </c>
      <c r="L85" s="1">
        <v>2050</v>
      </c>
      <c r="M85" s="1" t="str">
        <f>IF(sum!A78="AT",sum!B78,"*")</f>
        <v>*</v>
      </c>
      <c r="N85" s="1"/>
      <c r="O85" s="1" t="str">
        <f>IF(sum!A78="AT",sum!J78,"*")</f>
        <v>*</v>
      </c>
      <c r="R85" s="1" t="s">
        <v>137</v>
      </c>
      <c r="S85" s="1" t="s">
        <v>138</v>
      </c>
      <c r="T85" s="1">
        <v>2050</v>
      </c>
      <c r="U85" s="1" t="str">
        <f>IF(sum!A78="BC",sum!B78,"*")</f>
        <v>*</v>
      </c>
      <c r="V85" s="1"/>
      <c r="W85" s="1" t="str">
        <f>IF(sum!A78="BC",sum!J78,"*")</f>
        <v>*</v>
      </c>
      <c r="Z85" s="1" t="s">
        <v>137</v>
      </c>
      <c r="AA85" s="1" t="s">
        <v>138</v>
      </c>
      <c r="AB85" s="1">
        <v>2050</v>
      </c>
      <c r="AC85" s="1" t="str">
        <f>IF(sum!A78="MA",sum!B78,"*")</f>
        <v>*</v>
      </c>
      <c r="AD85" s="1"/>
      <c r="AE85" s="1" t="str">
        <f>IF(sum!A78="MA",sum!J78,"*")</f>
        <v>*</v>
      </c>
      <c r="AH85" s="1" t="s">
        <v>137</v>
      </c>
      <c r="AI85" s="1" t="s">
        <v>138</v>
      </c>
      <c r="AJ85" s="1">
        <v>2050</v>
      </c>
      <c r="AK85" s="1" t="str">
        <f>IF(sum!A78="ON",sum!B78,"*")</f>
        <v>*</v>
      </c>
      <c r="AL85" s="1"/>
      <c r="AM85" s="1" t="str">
        <f>IF(sum!A78="ON",sum!J78,"*")</f>
        <v>*</v>
      </c>
      <c r="AP85" s="1" t="s">
        <v>137</v>
      </c>
      <c r="AQ85" s="1" t="s">
        <v>138</v>
      </c>
      <c r="AR85" s="1">
        <v>2050</v>
      </c>
      <c r="AS85" s="1" t="str">
        <f>IF(sum!A78="QU",sum!B78,"*")</f>
        <v>*</v>
      </c>
      <c r="AT85" s="1"/>
      <c r="AU85" s="1" t="str">
        <f>IF(sum!A78="QU",sum!J78,"*")</f>
        <v>*</v>
      </c>
      <c r="AX85" s="1" t="s">
        <v>137</v>
      </c>
      <c r="AY85" s="1" t="s">
        <v>138</v>
      </c>
      <c r="AZ85" s="1">
        <v>2050</v>
      </c>
      <c r="BA85" s="1" t="str">
        <f>IF(sum!A78="SA",sum!B78,"*")</f>
        <v>*</v>
      </c>
      <c r="BB85" s="1"/>
      <c r="BC85" s="1" t="str">
        <f>IF(sum!A78="SA",sum!J78,"*")</f>
        <v>*</v>
      </c>
    </row>
    <row r="86" spans="2:55">
      <c r="B86" s="1" t="s">
        <v>137</v>
      </c>
      <c r="C86" s="1" t="s">
        <v>138</v>
      </c>
      <c r="D86" s="1">
        <v>2050</v>
      </c>
      <c r="E86" s="1" t="str">
        <f>IF(sum!A79="AL",sum!B79,"*")</f>
        <v>R_ES-WH-SD_GAS1</v>
      </c>
      <c r="F86" s="1"/>
      <c r="G86" s="1">
        <f>IF(sum!A79="AL",sum!J79,"*")</f>
        <v>0</v>
      </c>
      <c r="H86" s="1"/>
      <c r="J86" s="1" t="s">
        <v>137</v>
      </c>
      <c r="K86" s="1" t="s">
        <v>138</v>
      </c>
      <c r="L86" s="1">
        <v>2050</v>
      </c>
      <c r="M86" s="1" t="str">
        <f>IF(sum!A79="AT",sum!B79,"*")</f>
        <v>*</v>
      </c>
      <c r="N86" s="1"/>
      <c r="O86" s="1" t="str">
        <f>IF(sum!A79="AT",sum!J79,"*")</f>
        <v>*</v>
      </c>
      <c r="R86" s="1" t="s">
        <v>137</v>
      </c>
      <c r="S86" s="1" t="s">
        <v>138</v>
      </c>
      <c r="T86" s="1">
        <v>2050</v>
      </c>
      <c r="U86" s="1" t="str">
        <f>IF(sum!A79="BC",sum!B79,"*")</f>
        <v>*</v>
      </c>
      <c r="V86" s="1"/>
      <c r="W86" s="1" t="str">
        <f>IF(sum!A79="BC",sum!J79,"*")</f>
        <v>*</v>
      </c>
      <c r="Z86" s="1" t="s">
        <v>137</v>
      </c>
      <c r="AA86" s="1" t="s">
        <v>138</v>
      </c>
      <c r="AB86" s="1">
        <v>2050</v>
      </c>
      <c r="AC86" s="1" t="str">
        <f>IF(sum!A79="MA",sum!B79,"*")</f>
        <v>*</v>
      </c>
      <c r="AD86" s="1"/>
      <c r="AE86" s="1" t="str">
        <f>IF(sum!A79="MA",sum!J79,"*")</f>
        <v>*</v>
      </c>
      <c r="AH86" s="1" t="s">
        <v>137</v>
      </c>
      <c r="AI86" s="1" t="s">
        <v>138</v>
      </c>
      <c r="AJ86" s="1">
        <v>2050</v>
      </c>
      <c r="AK86" s="1" t="str">
        <f>IF(sum!A79="ON",sum!B79,"*")</f>
        <v>*</v>
      </c>
      <c r="AL86" s="1"/>
      <c r="AM86" s="1" t="str">
        <f>IF(sum!A79="ON",sum!J79,"*")</f>
        <v>*</v>
      </c>
      <c r="AP86" s="1" t="s">
        <v>137</v>
      </c>
      <c r="AQ86" s="1" t="s">
        <v>138</v>
      </c>
      <c r="AR86" s="1">
        <v>2050</v>
      </c>
      <c r="AS86" s="1" t="str">
        <f>IF(sum!A79="QU",sum!B79,"*")</f>
        <v>*</v>
      </c>
      <c r="AT86" s="1"/>
      <c r="AU86" s="1" t="str">
        <f>IF(sum!A79="QU",sum!J79,"*")</f>
        <v>*</v>
      </c>
      <c r="AX86" s="1" t="s">
        <v>137</v>
      </c>
      <c r="AY86" s="1" t="s">
        <v>138</v>
      </c>
      <c r="AZ86" s="1">
        <v>2050</v>
      </c>
      <c r="BA86" s="1" t="str">
        <f>IF(sum!A79="SA",sum!B79,"*")</f>
        <v>*</v>
      </c>
      <c r="BB86" s="1"/>
      <c r="BC86" s="1" t="str">
        <f>IF(sum!A79="SA",sum!J79,"*")</f>
        <v>*</v>
      </c>
    </row>
    <row r="87" spans="2:55">
      <c r="B87" s="1" t="s">
        <v>137</v>
      </c>
      <c r="C87" s="1" t="s">
        <v>138</v>
      </c>
      <c r="D87" s="1">
        <v>2050</v>
      </c>
      <c r="E87" s="1" t="str">
        <f>IF(sum!A80="AL",sum!B80,"*")</f>
        <v>R_ES-WH-SD_STEAM1</v>
      </c>
      <c r="F87" s="1"/>
      <c r="G87" s="1">
        <f>IF(sum!A80="AL",sum!J80,"*")</f>
        <v>0</v>
      </c>
      <c r="H87" s="1"/>
      <c r="J87" s="1" t="s">
        <v>137</v>
      </c>
      <c r="K87" s="1" t="s">
        <v>138</v>
      </c>
      <c r="L87" s="1">
        <v>2050</v>
      </c>
      <c r="M87" s="1" t="str">
        <f>IF(sum!A80="AT",sum!B80,"*")</f>
        <v>*</v>
      </c>
      <c r="N87" s="1"/>
      <c r="O87" s="1" t="str">
        <f>IF(sum!A80="AT",sum!J80,"*")</f>
        <v>*</v>
      </c>
      <c r="R87" s="1" t="s">
        <v>137</v>
      </c>
      <c r="S87" s="1" t="s">
        <v>138</v>
      </c>
      <c r="T87" s="1">
        <v>2050</v>
      </c>
      <c r="U87" s="1" t="str">
        <f>IF(sum!A80="BC",sum!B80,"*")</f>
        <v>*</v>
      </c>
      <c r="V87" s="1"/>
      <c r="W87" s="1" t="str">
        <f>IF(sum!A80="BC",sum!J80,"*")</f>
        <v>*</v>
      </c>
      <c r="Z87" s="1" t="s">
        <v>137</v>
      </c>
      <c r="AA87" s="1" t="s">
        <v>138</v>
      </c>
      <c r="AB87" s="1">
        <v>2050</v>
      </c>
      <c r="AC87" s="1" t="str">
        <f>IF(sum!A80="MA",sum!B80,"*")</f>
        <v>*</v>
      </c>
      <c r="AD87" s="1"/>
      <c r="AE87" s="1" t="str">
        <f>IF(sum!A80="MA",sum!J80,"*")</f>
        <v>*</v>
      </c>
      <c r="AH87" s="1" t="s">
        <v>137</v>
      </c>
      <c r="AI87" s="1" t="s">
        <v>138</v>
      </c>
      <c r="AJ87" s="1">
        <v>2050</v>
      </c>
      <c r="AK87" s="1" t="str">
        <f>IF(sum!A80="ON",sum!B80,"*")</f>
        <v>*</v>
      </c>
      <c r="AL87" s="1"/>
      <c r="AM87" s="1" t="str">
        <f>IF(sum!A80="ON",sum!J80,"*")</f>
        <v>*</v>
      </c>
      <c r="AP87" s="1" t="s">
        <v>137</v>
      </c>
      <c r="AQ87" s="1" t="s">
        <v>138</v>
      </c>
      <c r="AR87" s="1">
        <v>2050</v>
      </c>
      <c r="AS87" s="1" t="str">
        <f>IF(sum!A80="QU",sum!B80,"*")</f>
        <v>*</v>
      </c>
      <c r="AT87" s="1"/>
      <c r="AU87" s="1" t="str">
        <f>IF(sum!A80="QU",sum!J80,"*")</f>
        <v>*</v>
      </c>
      <c r="AX87" s="1" t="s">
        <v>137</v>
      </c>
      <c r="AY87" s="1" t="s">
        <v>138</v>
      </c>
      <c r="AZ87" s="1">
        <v>2050</v>
      </c>
      <c r="BA87" s="1" t="str">
        <f>IF(sum!A80="SA",sum!B80,"*")</f>
        <v>*</v>
      </c>
      <c r="BB87" s="1"/>
      <c r="BC87" s="1" t="str">
        <f>IF(sum!A80="SA",sum!J80,"*")</f>
        <v>*</v>
      </c>
    </row>
    <row r="88" spans="2:55">
      <c r="B88" s="1" t="s">
        <v>137</v>
      </c>
      <c r="C88" s="1" t="s">
        <v>138</v>
      </c>
      <c r="D88" s="1">
        <v>2050</v>
      </c>
      <c r="E88" s="1" t="str">
        <f>IF(sum!A81="AL",sum!B81,"*")</f>
        <v>RTS-AuxiliaryEquip_ELE1</v>
      </c>
      <c r="F88" s="1"/>
      <c r="G88" s="1">
        <f>IF(sum!A81="AL",sum!J81,"*")</f>
        <v>0.465463816819147</v>
      </c>
      <c r="H88" s="1"/>
      <c r="J88" s="1" t="s">
        <v>137</v>
      </c>
      <c r="K88" s="1" t="s">
        <v>138</v>
      </c>
      <c r="L88" s="1">
        <v>2050</v>
      </c>
      <c r="M88" s="1" t="str">
        <f>IF(sum!A81="AT",sum!B81,"*")</f>
        <v>*</v>
      </c>
      <c r="N88" s="1"/>
      <c r="O88" s="1" t="str">
        <f>IF(sum!A81="AT",sum!J81,"*")</f>
        <v>*</v>
      </c>
      <c r="R88" s="1" t="s">
        <v>137</v>
      </c>
      <c r="S88" s="1" t="s">
        <v>138</v>
      </c>
      <c r="T88" s="1">
        <v>2050</v>
      </c>
      <c r="U88" s="1" t="str">
        <f>IF(sum!A81="BC",sum!B81,"*")</f>
        <v>*</v>
      </c>
      <c r="V88" s="1"/>
      <c r="W88" s="1" t="str">
        <f>IF(sum!A81="BC",sum!J81,"*")</f>
        <v>*</v>
      </c>
      <c r="Z88" s="1" t="s">
        <v>137</v>
      </c>
      <c r="AA88" s="1" t="s">
        <v>138</v>
      </c>
      <c r="AB88" s="1">
        <v>2050</v>
      </c>
      <c r="AC88" s="1" t="str">
        <f>IF(sum!A81="MA",sum!B81,"*")</f>
        <v>*</v>
      </c>
      <c r="AD88" s="1"/>
      <c r="AE88" s="1" t="str">
        <f>IF(sum!A81="MA",sum!J81,"*")</f>
        <v>*</v>
      </c>
      <c r="AH88" s="1" t="s">
        <v>137</v>
      </c>
      <c r="AI88" s="1" t="s">
        <v>138</v>
      </c>
      <c r="AJ88" s="1">
        <v>2050</v>
      </c>
      <c r="AK88" s="1" t="str">
        <f>IF(sum!A81="ON",sum!B81,"*")</f>
        <v>*</v>
      </c>
      <c r="AL88" s="1"/>
      <c r="AM88" s="1" t="str">
        <f>IF(sum!A81="ON",sum!J81,"*")</f>
        <v>*</v>
      </c>
      <c r="AP88" s="1" t="s">
        <v>137</v>
      </c>
      <c r="AQ88" s="1" t="s">
        <v>138</v>
      </c>
      <c r="AR88" s="1">
        <v>2050</v>
      </c>
      <c r="AS88" s="1" t="str">
        <f>IF(sum!A81="QU",sum!B81,"*")</f>
        <v>*</v>
      </c>
      <c r="AT88" s="1"/>
      <c r="AU88" s="1" t="str">
        <f>IF(sum!A81="QU",sum!J81,"*")</f>
        <v>*</v>
      </c>
      <c r="AX88" s="1" t="s">
        <v>137</v>
      </c>
      <c r="AY88" s="1" t="s">
        <v>138</v>
      </c>
      <c r="AZ88" s="1">
        <v>2050</v>
      </c>
      <c r="BA88" s="1" t="str">
        <f>IF(sum!A81="SA",sum!B81,"*")</f>
        <v>*</v>
      </c>
      <c r="BB88" s="1"/>
      <c r="BC88" s="1" t="str">
        <f>IF(sum!A81="SA",sum!J81,"*")</f>
        <v>*</v>
      </c>
    </row>
    <row r="89" spans="2:55">
      <c r="B89" s="1" t="s">
        <v>137</v>
      </c>
      <c r="C89" s="1" t="s">
        <v>138</v>
      </c>
      <c r="D89" s="1">
        <v>2050</v>
      </c>
      <c r="E89" s="1" t="str">
        <f>IF(sum!A82="AL",sum!B82,"*")</f>
        <v>RTS-AuxiliaryMot_ELE1</v>
      </c>
      <c r="F89" s="1"/>
      <c r="G89" s="1">
        <f>IF(sum!A82="AL",sum!J82,"*")</f>
        <v>0.17029164029968799</v>
      </c>
      <c r="H89" s="1"/>
      <c r="J89" s="1" t="s">
        <v>137</v>
      </c>
      <c r="K89" s="1" t="s">
        <v>138</v>
      </c>
      <c r="L89" s="1">
        <v>2050</v>
      </c>
      <c r="M89" s="1" t="str">
        <f>IF(sum!A82="AT",sum!B82,"*")</f>
        <v>*</v>
      </c>
      <c r="N89" s="1"/>
      <c r="O89" s="1" t="str">
        <f>IF(sum!A82="AT",sum!J82,"*")</f>
        <v>*</v>
      </c>
      <c r="R89" s="1" t="s">
        <v>137</v>
      </c>
      <c r="S89" s="1" t="s">
        <v>138</v>
      </c>
      <c r="T89" s="1">
        <v>2050</v>
      </c>
      <c r="U89" s="1" t="str">
        <f>IF(sum!A82="BC",sum!B82,"*")</f>
        <v>*</v>
      </c>
      <c r="V89" s="1"/>
      <c r="W89" s="1" t="str">
        <f>IF(sum!A82="BC",sum!J82,"*")</f>
        <v>*</v>
      </c>
      <c r="Z89" s="1" t="s">
        <v>137</v>
      </c>
      <c r="AA89" s="1" t="s">
        <v>138</v>
      </c>
      <c r="AB89" s="1">
        <v>2050</v>
      </c>
      <c r="AC89" s="1" t="str">
        <f>IF(sum!A82="MA",sum!B82,"*")</f>
        <v>*</v>
      </c>
      <c r="AD89" s="1"/>
      <c r="AE89" s="1" t="str">
        <f>IF(sum!A82="MA",sum!J82,"*")</f>
        <v>*</v>
      </c>
      <c r="AH89" s="1" t="s">
        <v>137</v>
      </c>
      <c r="AI89" s="1" t="s">
        <v>138</v>
      </c>
      <c r="AJ89" s="1">
        <v>2050</v>
      </c>
      <c r="AK89" s="1" t="str">
        <f>IF(sum!A82="ON",sum!B82,"*")</f>
        <v>*</v>
      </c>
      <c r="AL89" s="1"/>
      <c r="AM89" s="1" t="str">
        <f>IF(sum!A82="ON",sum!J82,"*")</f>
        <v>*</v>
      </c>
      <c r="AP89" s="1" t="s">
        <v>137</v>
      </c>
      <c r="AQ89" s="1" t="s">
        <v>138</v>
      </c>
      <c r="AR89" s="1">
        <v>2050</v>
      </c>
      <c r="AS89" s="1" t="str">
        <f>IF(sum!A82="QU",sum!B82,"*")</f>
        <v>*</v>
      </c>
      <c r="AT89" s="1"/>
      <c r="AU89" s="1" t="str">
        <f>IF(sum!A82="QU",sum!J82,"*")</f>
        <v>*</v>
      </c>
      <c r="AX89" s="1" t="s">
        <v>137</v>
      </c>
      <c r="AY89" s="1" t="s">
        <v>138</v>
      </c>
      <c r="AZ89" s="1">
        <v>2050</v>
      </c>
      <c r="BA89" s="1" t="str">
        <f>IF(sum!A82="SA",sum!B82,"*")</f>
        <v>*</v>
      </c>
      <c r="BB89" s="1"/>
      <c r="BC89" s="1" t="str">
        <f>IF(sum!A82="SA",sum!J82,"*")</f>
        <v>*</v>
      </c>
    </row>
    <row r="90" spans="2:55">
      <c r="B90" s="1" t="s">
        <v>137</v>
      </c>
      <c r="C90" s="1" t="s">
        <v>138</v>
      </c>
      <c r="D90" s="1">
        <v>2050</v>
      </c>
      <c r="E90" s="1" t="str">
        <f>IF(sum!A83="AL",sum!B83,"*")</f>
        <v>RTS-Light_ELE1</v>
      </c>
      <c r="F90" s="1"/>
      <c r="G90" s="1">
        <f>IF(sum!A83="AL",sum!J83,"*")</f>
        <v>0.76631238134859603</v>
      </c>
      <c r="H90" s="1"/>
      <c r="J90" s="1" t="s">
        <v>137</v>
      </c>
      <c r="K90" s="1" t="s">
        <v>138</v>
      </c>
      <c r="L90" s="1">
        <v>2050</v>
      </c>
      <c r="M90" s="1" t="str">
        <f>IF(sum!A83="AT",sum!B83,"*")</f>
        <v>*</v>
      </c>
      <c r="N90" s="1"/>
      <c r="O90" s="1" t="str">
        <f>IF(sum!A83="AT",sum!J83,"*")</f>
        <v>*</v>
      </c>
      <c r="R90" s="1" t="s">
        <v>137</v>
      </c>
      <c r="S90" s="1" t="s">
        <v>138</v>
      </c>
      <c r="T90" s="1">
        <v>2050</v>
      </c>
      <c r="U90" s="1" t="str">
        <f>IF(sum!A83="BC",sum!B83,"*")</f>
        <v>*</v>
      </c>
      <c r="V90" s="1"/>
      <c r="W90" s="1" t="str">
        <f>IF(sum!A83="BC",sum!J83,"*")</f>
        <v>*</v>
      </c>
      <c r="Z90" s="1" t="s">
        <v>137</v>
      </c>
      <c r="AA90" s="1" t="s">
        <v>138</v>
      </c>
      <c r="AB90" s="1">
        <v>2050</v>
      </c>
      <c r="AC90" s="1" t="str">
        <f>IF(sum!A83="MA",sum!B83,"*")</f>
        <v>*</v>
      </c>
      <c r="AD90" s="1"/>
      <c r="AE90" s="1" t="str">
        <f>IF(sum!A83="MA",sum!J83,"*")</f>
        <v>*</v>
      </c>
      <c r="AH90" s="1" t="s">
        <v>137</v>
      </c>
      <c r="AI90" s="1" t="s">
        <v>138</v>
      </c>
      <c r="AJ90" s="1">
        <v>2050</v>
      </c>
      <c r="AK90" s="1" t="str">
        <f>IF(sum!A83="ON",sum!B83,"*")</f>
        <v>*</v>
      </c>
      <c r="AL90" s="1"/>
      <c r="AM90" s="1" t="str">
        <f>IF(sum!A83="ON",sum!J83,"*")</f>
        <v>*</v>
      </c>
      <c r="AP90" s="1" t="s">
        <v>137</v>
      </c>
      <c r="AQ90" s="1" t="s">
        <v>138</v>
      </c>
      <c r="AR90" s="1">
        <v>2050</v>
      </c>
      <c r="AS90" s="1" t="str">
        <f>IF(sum!A83="QU",sum!B83,"*")</f>
        <v>*</v>
      </c>
      <c r="AT90" s="1"/>
      <c r="AU90" s="1" t="str">
        <f>IF(sum!A83="QU",sum!J83,"*")</f>
        <v>*</v>
      </c>
      <c r="AX90" s="1" t="s">
        <v>137</v>
      </c>
      <c r="AY90" s="1" t="s">
        <v>138</v>
      </c>
      <c r="AZ90" s="1">
        <v>2050</v>
      </c>
      <c r="BA90" s="1" t="str">
        <f>IF(sum!A83="SA",sum!B83,"*")</f>
        <v>*</v>
      </c>
      <c r="BB90" s="1"/>
      <c r="BC90" s="1" t="str">
        <f>IF(sum!A83="SA",sum!J83,"*")</f>
        <v>*</v>
      </c>
    </row>
    <row r="91" spans="2:55">
      <c r="B91" s="1" t="s">
        <v>137</v>
      </c>
      <c r="C91" s="1" t="s">
        <v>138</v>
      </c>
      <c r="D91" s="1">
        <v>2050</v>
      </c>
      <c r="E91" s="1" t="str">
        <f>IF(sum!A84="AL",sum!B84,"*")</f>
        <v>RTS-SpCool_ELE1</v>
      </c>
      <c r="F91" s="1"/>
      <c r="G91" s="1">
        <f>IF(sum!A84="AL",sum!J84,"*")</f>
        <v>5.2147200930607401E-2</v>
      </c>
      <c r="H91" s="1"/>
      <c r="J91" s="1" t="s">
        <v>137</v>
      </c>
      <c r="K91" s="1" t="s">
        <v>138</v>
      </c>
      <c r="L91" s="1">
        <v>2050</v>
      </c>
      <c r="M91" s="1" t="str">
        <f>IF(sum!A84="AT",sum!B84,"*")</f>
        <v>*</v>
      </c>
      <c r="N91" s="1"/>
      <c r="O91" s="1" t="str">
        <f>IF(sum!A84="AT",sum!J84,"*")</f>
        <v>*</v>
      </c>
      <c r="R91" s="1" t="s">
        <v>137</v>
      </c>
      <c r="S91" s="1" t="s">
        <v>138</v>
      </c>
      <c r="T91" s="1">
        <v>2050</v>
      </c>
      <c r="U91" s="1" t="str">
        <f>IF(sum!A84="BC",sum!B84,"*")</f>
        <v>*</v>
      </c>
      <c r="V91" s="1"/>
      <c r="W91" s="1" t="str">
        <f>IF(sum!A84="BC",sum!J84,"*")</f>
        <v>*</v>
      </c>
      <c r="Z91" s="1" t="s">
        <v>137</v>
      </c>
      <c r="AA91" s="1" t="s">
        <v>138</v>
      </c>
      <c r="AB91" s="1">
        <v>2050</v>
      </c>
      <c r="AC91" s="1" t="str">
        <f>IF(sum!A84="MA",sum!B84,"*")</f>
        <v>*</v>
      </c>
      <c r="AD91" s="1"/>
      <c r="AE91" s="1" t="str">
        <f>IF(sum!A84="MA",sum!J84,"*")</f>
        <v>*</v>
      </c>
      <c r="AH91" s="1" t="s">
        <v>137</v>
      </c>
      <c r="AI91" s="1" t="s">
        <v>138</v>
      </c>
      <c r="AJ91" s="1">
        <v>2050</v>
      </c>
      <c r="AK91" s="1" t="str">
        <f>IF(sum!A84="ON",sum!B84,"*")</f>
        <v>*</v>
      </c>
      <c r="AL91" s="1"/>
      <c r="AM91" s="1" t="str">
        <f>IF(sum!A84="ON",sum!J84,"*")</f>
        <v>*</v>
      </c>
      <c r="AP91" s="1" t="s">
        <v>137</v>
      </c>
      <c r="AQ91" s="1" t="s">
        <v>138</v>
      </c>
      <c r="AR91" s="1">
        <v>2050</v>
      </c>
      <c r="AS91" s="1" t="str">
        <f>IF(sum!A84="QU",sum!B84,"*")</f>
        <v>*</v>
      </c>
      <c r="AT91" s="1"/>
      <c r="AU91" s="1" t="str">
        <f>IF(sum!A84="QU",sum!J84,"*")</f>
        <v>*</v>
      </c>
      <c r="AX91" s="1" t="s">
        <v>137</v>
      </c>
      <c r="AY91" s="1" t="s">
        <v>138</v>
      </c>
      <c r="AZ91" s="1">
        <v>2050</v>
      </c>
      <c r="BA91" s="1" t="str">
        <f>IF(sum!A84="SA",sum!B84,"*")</f>
        <v>*</v>
      </c>
      <c r="BB91" s="1"/>
      <c r="BC91" s="1" t="str">
        <f>IF(sum!A84="SA",sum!J84,"*")</f>
        <v>*</v>
      </c>
    </row>
    <row r="92" spans="2:55">
      <c r="B92" s="1" t="s">
        <v>137</v>
      </c>
      <c r="C92" s="1" t="s">
        <v>138</v>
      </c>
      <c r="D92" s="1">
        <v>2050</v>
      </c>
      <c r="E92" s="1" t="str">
        <f>IF(sum!A85="AL",sum!B85,"*")</f>
        <v>RTS-SpHeat_ELE1</v>
      </c>
      <c r="F92" s="1"/>
      <c r="G92" s="1">
        <f>IF(sum!A85="AL",sum!J85,"*")</f>
        <v>1.77103305911676</v>
      </c>
      <c r="H92" s="1"/>
      <c r="J92" s="1" t="s">
        <v>137</v>
      </c>
      <c r="K92" s="1" t="s">
        <v>138</v>
      </c>
      <c r="L92" s="1">
        <v>2050</v>
      </c>
      <c r="M92" s="1" t="str">
        <f>IF(sum!A85="AT",sum!B85,"*")</f>
        <v>*</v>
      </c>
      <c r="N92" s="1"/>
      <c r="O92" s="1" t="str">
        <f>IF(sum!A85="AT",sum!J85,"*")</f>
        <v>*</v>
      </c>
      <c r="R92" s="1" t="s">
        <v>137</v>
      </c>
      <c r="S92" s="1" t="s">
        <v>138</v>
      </c>
      <c r="T92" s="1">
        <v>2050</v>
      </c>
      <c r="U92" s="1" t="str">
        <f>IF(sum!A85="BC",sum!B85,"*")</f>
        <v>*</v>
      </c>
      <c r="V92" s="1"/>
      <c r="W92" s="1" t="str">
        <f>IF(sum!A85="BC",sum!J85,"*")</f>
        <v>*</v>
      </c>
      <c r="Z92" s="1" t="s">
        <v>137</v>
      </c>
      <c r="AA92" s="1" t="s">
        <v>138</v>
      </c>
      <c r="AB92" s="1">
        <v>2050</v>
      </c>
      <c r="AC92" s="1" t="str">
        <f>IF(sum!A85="MA",sum!B85,"*")</f>
        <v>*</v>
      </c>
      <c r="AD92" s="1"/>
      <c r="AE92" s="1" t="str">
        <f>IF(sum!A85="MA",sum!J85,"*")</f>
        <v>*</v>
      </c>
      <c r="AH92" s="1" t="s">
        <v>137</v>
      </c>
      <c r="AI92" s="1" t="s">
        <v>138</v>
      </c>
      <c r="AJ92" s="1">
        <v>2050</v>
      </c>
      <c r="AK92" s="1" t="str">
        <f>IF(sum!A85="ON",sum!B85,"*")</f>
        <v>*</v>
      </c>
      <c r="AL92" s="1"/>
      <c r="AM92" s="1" t="str">
        <f>IF(sum!A85="ON",sum!J85,"*")</f>
        <v>*</v>
      </c>
      <c r="AP92" s="1" t="s">
        <v>137</v>
      </c>
      <c r="AQ92" s="1" t="s">
        <v>138</v>
      </c>
      <c r="AR92" s="1">
        <v>2050</v>
      </c>
      <c r="AS92" s="1" t="str">
        <f>IF(sum!A85="QU",sum!B85,"*")</f>
        <v>*</v>
      </c>
      <c r="AT92" s="1"/>
      <c r="AU92" s="1" t="str">
        <f>IF(sum!A85="QU",sum!J85,"*")</f>
        <v>*</v>
      </c>
      <c r="AX92" s="1" t="s">
        <v>137</v>
      </c>
      <c r="AY92" s="1" t="s">
        <v>138</v>
      </c>
      <c r="AZ92" s="1">
        <v>2050</v>
      </c>
      <c r="BA92" s="1" t="str">
        <f>IF(sum!A85="SA",sum!B85,"*")</f>
        <v>*</v>
      </c>
      <c r="BB92" s="1"/>
      <c r="BC92" s="1" t="str">
        <f>IF(sum!A85="SA",sum!J85,"*")</f>
        <v>*</v>
      </c>
    </row>
    <row r="93" spans="2:55">
      <c r="B93" s="1" t="s">
        <v>137</v>
      </c>
      <c r="C93" s="1" t="s">
        <v>138</v>
      </c>
      <c r="D93" s="1">
        <v>2050</v>
      </c>
      <c r="E93" s="1" t="str">
        <f>IF(sum!A86="AL",sum!B86,"*")</f>
        <v>RTS-WaterHeat_ELE1</v>
      </c>
      <c r="F93" s="1"/>
      <c r="G93" s="1">
        <f>IF(sum!A86="AL",sum!J86,"*")</f>
        <v>0.19299719233964599</v>
      </c>
      <c r="H93" s="1"/>
      <c r="J93" s="1" t="s">
        <v>137</v>
      </c>
      <c r="K93" s="1" t="s">
        <v>138</v>
      </c>
      <c r="L93" s="1">
        <v>2050</v>
      </c>
      <c r="M93" s="1" t="str">
        <f>IF(sum!A86="AT",sum!B86,"*")</f>
        <v>*</v>
      </c>
      <c r="N93" s="1"/>
      <c r="O93" s="1" t="str">
        <f>IF(sum!A86="AT",sum!J86,"*")</f>
        <v>*</v>
      </c>
      <c r="R93" s="1" t="s">
        <v>137</v>
      </c>
      <c r="S93" s="1" t="s">
        <v>138</v>
      </c>
      <c r="T93" s="1">
        <v>2050</v>
      </c>
      <c r="U93" s="1" t="str">
        <f>IF(sum!A86="BC",sum!B86,"*")</f>
        <v>*</v>
      </c>
      <c r="V93" s="1"/>
      <c r="W93" s="1" t="str">
        <f>IF(sum!A86="BC",sum!J86,"*")</f>
        <v>*</v>
      </c>
      <c r="Z93" s="1" t="s">
        <v>137</v>
      </c>
      <c r="AA93" s="1" t="s">
        <v>138</v>
      </c>
      <c r="AB93" s="1">
        <v>2050</v>
      </c>
      <c r="AC93" s="1" t="str">
        <f>IF(sum!A86="MA",sum!B86,"*")</f>
        <v>*</v>
      </c>
      <c r="AD93" s="1"/>
      <c r="AE93" s="1" t="str">
        <f>IF(sum!A86="MA",sum!J86,"*")</f>
        <v>*</v>
      </c>
      <c r="AH93" s="1" t="s">
        <v>137</v>
      </c>
      <c r="AI93" s="1" t="s">
        <v>138</v>
      </c>
      <c r="AJ93" s="1">
        <v>2050</v>
      </c>
      <c r="AK93" s="1" t="str">
        <f>IF(sum!A86="ON",sum!B86,"*")</f>
        <v>*</v>
      </c>
      <c r="AL93" s="1"/>
      <c r="AM93" s="1" t="str">
        <f>IF(sum!A86="ON",sum!J86,"*")</f>
        <v>*</v>
      </c>
      <c r="AP93" s="1" t="s">
        <v>137</v>
      </c>
      <c r="AQ93" s="1" t="s">
        <v>138</v>
      </c>
      <c r="AR93" s="1">
        <v>2050</v>
      </c>
      <c r="AS93" s="1" t="str">
        <f>IF(sum!A86="QU",sum!B86,"*")</f>
        <v>*</v>
      </c>
      <c r="AT93" s="1"/>
      <c r="AU93" s="1" t="str">
        <f>IF(sum!A86="QU",sum!J86,"*")</f>
        <v>*</v>
      </c>
      <c r="AX93" s="1" t="s">
        <v>137</v>
      </c>
      <c r="AY93" s="1" t="s">
        <v>138</v>
      </c>
      <c r="AZ93" s="1">
        <v>2050</v>
      </c>
      <c r="BA93" s="1" t="str">
        <f>IF(sum!A86="SA",sum!B86,"*")</f>
        <v>*</v>
      </c>
      <c r="BB93" s="1"/>
      <c r="BC93" s="1" t="str">
        <f>IF(sum!A86="SA",sum!J86,"*")</f>
        <v>*</v>
      </c>
    </row>
    <row r="94" spans="2:55">
      <c r="B94" s="1" t="s">
        <v>137</v>
      </c>
      <c r="C94" s="1" t="s">
        <v>138</v>
      </c>
      <c r="D94" s="1">
        <v>2050</v>
      </c>
      <c r="E94" s="1" t="str">
        <f>IF(sum!A87="AL",sum!B87,"*")</f>
        <v>S_CCUS_ATM</v>
      </c>
      <c r="F94" s="1"/>
      <c r="G94" s="1">
        <f>IF(sum!A87="AL",sum!J87,"*")</f>
        <v>0.85413986656783003</v>
      </c>
      <c r="H94" s="1"/>
      <c r="J94" s="1" t="s">
        <v>137</v>
      </c>
      <c r="K94" s="1" t="s">
        <v>138</v>
      </c>
      <c r="L94" s="1">
        <v>2050</v>
      </c>
      <c r="M94" s="1" t="str">
        <f>IF(sum!A87="AT",sum!B87,"*")</f>
        <v>*</v>
      </c>
      <c r="N94" s="1"/>
      <c r="O94" s="1" t="str">
        <f>IF(sum!A87="AT",sum!J87,"*")</f>
        <v>*</v>
      </c>
      <c r="R94" s="1" t="s">
        <v>137</v>
      </c>
      <c r="S94" s="1" t="s">
        <v>138</v>
      </c>
      <c r="T94" s="1">
        <v>2050</v>
      </c>
      <c r="U94" s="1" t="str">
        <f>IF(sum!A87="BC",sum!B87,"*")</f>
        <v>*</v>
      </c>
      <c r="V94" s="1"/>
      <c r="W94" s="1" t="str">
        <f>IF(sum!A87="BC",sum!J87,"*")</f>
        <v>*</v>
      </c>
      <c r="Z94" s="1" t="s">
        <v>137</v>
      </c>
      <c r="AA94" s="1" t="s">
        <v>138</v>
      </c>
      <c r="AB94" s="1">
        <v>2050</v>
      </c>
      <c r="AC94" s="1" t="str">
        <f>IF(sum!A87="MA",sum!B87,"*")</f>
        <v>*</v>
      </c>
      <c r="AD94" s="1"/>
      <c r="AE94" s="1" t="str">
        <f>IF(sum!A87="MA",sum!J87,"*")</f>
        <v>*</v>
      </c>
      <c r="AH94" s="1" t="s">
        <v>137</v>
      </c>
      <c r="AI94" s="1" t="s">
        <v>138</v>
      </c>
      <c r="AJ94" s="1">
        <v>2050</v>
      </c>
      <c r="AK94" s="1" t="str">
        <f>IF(sum!A87="ON",sum!B87,"*")</f>
        <v>*</v>
      </c>
      <c r="AL94" s="1"/>
      <c r="AM94" s="1" t="str">
        <f>IF(sum!A87="ON",sum!J87,"*")</f>
        <v>*</v>
      </c>
      <c r="AP94" s="1" t="s">
        <v>137</v>
      </c>
      <c r="AQ94" s="1" t="s">
        <v>138</v>
      </c>
      <c r="AR94" s="1">
        <v>2050</v>
      </c>
      <c r="AS94" s="1" t="str">
        <f>IF(sum!A87="QU",sum!B87,"*")</f>
        <v>*</v>
      </c>
      <c r="AT94" s="1"/>
      <c r="AU94" s="1" t="str">
        <f>IF(sum!A87="QU",sum!J87,"*")</f>
        <v>*</v>
      </c>
      <c r="AX94" s="1" t="s">
        <v>137</v>
      </c>
      <c r="AY94" s="1" t="s">
        <v>138</v>
      </c>
      <c r="AZ94" s="1">
        <v>2050</v>
      </c>
      <c r="BA94" s="1" t="str">
        <f>IF(sum!A87="SA",sum!B87,"*")</f>
        <v>*</v>
      </c>
      <c r="BB94" s="1"/>
      <c r="BC94" s="1" t="str">
        <f>IF(sum!A87="SA",sum!J87,"*")</f>
        <v>*</v>
      </c>
    </row>
    <row r="95" spans="2:55">
      <c r="B95" s="1" t="s">
        <v>137</v>
      </c>
      <c r="C95" s="1" t="s">
        <v>138</v>
      </c>
      <c r="D95" s="1">
        <v>2050</v>
      </c>
      <c r="E95" s="1" t="str">
        <f>IF(sum!A88="AL",sum!B88,"*")</f>
        <v>S_CCUS_EMIS_H2U</v>
      </c>
      <c r="F95" s="1"/>
      <c r="G95" s="1">
        <f>IF(sum!A88="AL",sum!J88,"*")</f>
        <v>1.4993449914357999</v>
      </c>
      <c r="H95" s="1"/>
      <c r="J95" s="1" t="s">
        <v>137</v>
      </c>
      <c r="K95" s="1" t="s">
        <v>138</v>
      </c>
      <c r="L95" s="1">
        <v>2050</v>
      </c>
      <c r="M95" s="1" t="str">
        <f>IF(sum!A88="AT",sum!B88,"*")</f>
        <v>*</v>
      </c>
      <c r="N95" s="1"/>
      <c r="O95" s="1" t="str">
        <f>IF(sum!A88="AT",sum!J88,"*")</f>
        <v>*</v>
      </c>
      <c r="R95" s="1" t="s">
        <v>137</v>
      </c>
      <c r="S95" s="1" t="s">
        <v>138</v>
      </c>
      <c r="T95" s="1">
        <v>2050</v>
      </c>
      <c r="U95" s="1" t="str">
        <f>IF(sum!A88="BC",sum!B88,"*")</f>
        <v>*</v>
      </c>
      <c r="V95" s="1"/>
      <c r="W95" s="1" t="str">
        <f>IF(sum!A88="BC",sum!J88,"*")</f>
        <v>*</v>
      </c>
      <c r="Z95" s="1" t="s">
        <v>137</v>
      </c>
      <c r="AA95" s="1" t="s">
        <v>138</v>
      </c>
      <c r="AB95" s="1">
        <v>2050</v>
      </c>
      <c r="AC95" s="1" t="str">
        <f>IF(sum!A88="MA",sum!B88,"*")</f>
        <v>*</v>
      </c>
      <c r="AD95" s="1"/>
      <c r="AE95" s="1" t="str">
        <f>IF(sum!A88="MA",sum!J88,"*")</f>
        <v>*</v>
      </c>
      <c r="AH95" s="1" t="s">
        <v>137</v>
      </c>
      <c r="AI95" s="1" t="s">
        <v>138</v>
      </c>
      <c r="AJ95" s="1">
        <v>2050</v>
      </c>
      <c r="AK95" s="1" t="str">
        <f>IF(sum!A88="ON",sum!B88,"*")</f>
        <v>*</v>
      </c>
      <c r="AL95" s="1"/>
      <c r="AM95" s="1" t="str">
        <f>IF(sum!A88="ON",sum!J88,"*")</f>
        <v>*</v>
      </c>
      <c r="AP95" s="1" t="s">
        <v>137</v>
      </c>
      <c r="AQ95" s="1" t="s">
        <v>138</v>
      </c>
      <c r="AR95" s="1">
        <v>2050</v>
      </c>
      <c r="AS95" s="1" t="str">
        <f>IF(sum!A88="QU",sum!B88,"*")</f>
        <v>*</v>
      </c>
      <c r="AT95" s="1"/>
      <c r="AU95" s="1" t="str">
        <f>IF(sum!A88="QU",sum!J88,"*")</f>
        <v>*</v>
      </c>
      <c r="AX95" s="1" t="s">
        <v>137</v>
      </c>
      <c r="AY95" s="1" t="s">
        <v>138</v>
      </c>
      <c r="AZ95" s="1">
        <v>2050</v>
      </c>
      <c r="BA95" s="1" t="str">
        <f>IF(sum!A88="SA",sum!B88,"*")</f>
        <v>*</v>
      </c>
      <c r="BB95" s="1"/>
      <c r="BC95" s="1" t="str">
        <f>IF(sum!A88="SA",sum!J88,"*")</f>
        <v>*</v>
      </c>
    </row>
    <row r="96" spans="2:55">
      <c r="B96" s="1" t="s">
        <v>137</v>
      </c>
      <c r="C96" s="1" t="s">
        <v>138</v>
      </c>
      <c r="D96" s="1">
        <v>2050</v>
      </c>
      <c r="E96" s="1" t="str">
        <f>IF(sum!A89="AL",sum!B89,"*")</f>
        <v>S_CCUS_EMISMeOH_H2</v>
      </c>
      <c r="F96" s="1"/>
      <c r="G96" s="1">
        <f>IF(sum!A89="AL",sum!J89,"*")</f>
        <v>0</v>
      </c>
      <c r="H96" s="1"/>
      <c r="J96" s="1" t="s">
        <v>137</v>
      </c>
      <c r="K96" s="1" t="s">
        <v>138</v>
      </c>
      <c r="L96" s="1">
        <v>2050</v>
      </c>
      <c r="M96" s="1" t="str">
        <f>IF(sum!A89="AT",sum!B89,"*")</f>
        <v>*</v>
      </c>
      <c r="N96" s="1"/>
      <c r="O96" s="1" t="str">
        <f>IF(sum!A89="AT",sum!J89,"*")</f>
        <v>*</v>
      </c>
      <c r="R96" s="1" t="s">
        <v>137</v>
      </c>
      <c r="S96" s="1" t="s">
        <v>138</v>
      </c>
      <c r="T96" s="1">
        <v>2050</v>
      </c>
      <c r="U96" s="1" t="str">
        <f>IF(sum!A89="BC",sum!B89,"*")</f>
        <v>*</v>
      </c>
      <c r="V96" s="1"/>
      <c r="W96" s="1" t="str">
        <f>IF(sum!A89="BC",sum!J89,"*")</f>
        <v>*</v>
      </c>
      <c r="Z96" s="1" t="s">
        <v>137</v>
      </c>
      <c r="AA96" s="1" t="s">
        <v>138</v>
      </c>
      <c r="AB96" s="1">
        <v>2050</v>
      </c>
      <c r="AC96" s="1" t="str">
        <f>IF(sum!A89="MA",sum!B89,"*")</f>
        <v>*</v>
      </c>
      <c r="AD96" s="1"/>
      <c r="AE96" s="1" t="str">
        <f>IF(sum!A89="MA",sum!J89,"*")</f>
        <v>*</v>
      </c>
      <c r="AH96" s="1" t="s">
        <v>137</v>
      </c>
      <c r="AI96" s="1" t="s">
        <v>138</v>
      </c>
      <c r="AJ96" s="1">
        <v>2050</v>
      </c>
      <c r="AK96" s="1" t="str">
        <f>IF(sum!A89="ON",sum!B89,"*")</f>
        <v>*</v>
      </c>
      <c r="AL96" s="1"/>
      <c r="AM96" s="1" t="str">
        <f>IF(sum!A89="ON",sum!J89,"*")</f>
        <v>*</v>
      </c>
      <c r="AP96" s="1" t="s">
        <v>137</v>
      </c>
      <c r="AQ96" s="1" t="s">
        <v>138</v>
      </c>
      <c r="AR96" s="1">
        <v>2050</v>
      </c>
      <c r="AS96" s="1" t="str">
        <f>IF(sum!A89="QU",sum!B89,"*")</f>
        <v>*</v>
      </c>
      <c r="AT96" s="1"/>
      <c r="AU96" s="1" t="str">
        <f>IF(sum!A89="QU",sum!J89,"*")</f>
        <v>*</v>
      </c>
      <c r="AX96" s="1" t="s">
        <v>137</v>
      </c>
      <c r="AY96" s="1" t="s">
        <v>138</v>
      </c>
      <c r="AZ96" s="1">
        <v>2050</v>
      </c>
      <c r="BA96" s="1" t="str">
        <f>IF(sum!A89="SA",sum!B89,"*")</f>
        <v>*</v>
      </c>
      <c r="BB96" s="1"/>
      <c r="BC96" s="1" t="str">
        <f>IF(sum!A89="SA",sum!J89,"*")</f>
        <v>*</v>
      </c>
    </row>
    <row r="97" spans="2:55">
      <c r="B97" s="1" t="s">
        <v>137</v>
      </c>
      <c r="C97" s="1" t="s">
        <v>138</v>
      </c>
      <c r="D97" s="1">
        <v>2050</v>
      </c>
      <c r="E97" s="1" t="str">
        <f>IF(sum!A90="AL",sum!B90,"*")</f>
        <v>SGASH2RC01</v>
      </c>
      <c r="F97" s="1"/>
      <c r="G97" s="1">
        <f>IF(sum!A90="AL",sum!J90,"*")</f>
        <v>1.92223716850744</v>
      </c>
      <c r="H97" s="1"/>
      <c r="J97" s="1" t="s">
        <v>137</v>
      </c>
      <c r="K97" s="1" t="s">
        <v>138</v>
      </c>
      <c r="L97" s="1">
        <v>2050</v>
      </c>
      <c r="M97" s="1" t="str">
        <f>IF(sum!A90="AT",sum!B90,"*")</f>
        <v>*</v>
      </c>
      <c r="N97" s="1"/>
      <c r="O97" s="1" t="str">
        <f>IF(sum!A90="AT",sum!J90,"*")</f>
        <v>*</v>
      </c>
      <c r="R97" s="1" t="s">
        <v>137</v>
      </c>
      <c r="S97" s="1" t="s">
        <v>138</v>
      </c>
      <c r="T97" s="1">
        <v>2050</v>
      </c>
      <c r="U97" s="1" t="str">
        <f>IF(sum!A90="BC",sum!B90,"*")</f>
        <v>*</v>
      </c>
      <c r="V97" s="1"/>
      <c r="W97" s="1" t="str">
        <f>IF(sum!A90="BC",sum!J90,"*")</f>
        <v>*</v>
      </c>
      <c r="Z97" s="1" t="s">
        <v>137</v>
      </c>
      <c r="AA97" s="1" t="s">
        <v>138</v>
      </c>
      <c r="AB97" s="1">
        <v>2050</v>
      </c>
      <c r="AC97" s="1" t="str">
        <f>IF(sum!A90="MA",sum!B90,"*")</f>
        <v>*</v>
      </c>
      <c r="AD97" s="1"/>
      <c r="AE97" s="1" t="str">
        <f>IF(sum!A90="MA",sum!J90,"*")</f>
        <v>*</v>
      </c>
      <c r="AH97" s="1" t="s">
        <v>137</v>
      </c>
      <c r="AI97" s="1" t="s">
        <v>138</v>
      </c>
      <c r="AJ97" s="1">
        <v>2050</v>
      </c>
      <c r="AK97" s="1" t="str">
        <f>IF(sum!A90="ON",sum!B90,"*")</f>
        <v>*</v>
      </c>
      <c r="AL97" s="1"/>
      <c r="AM97" s="1" t="str">
        <f>IF(sum!A90="ON",sum!J90,"*")</f>
        <v>*</v>
      </c>
      <c r="AP97" s="1" t="s">
        <v>137</v>
      </c>
      <c r="AQ97" s="1" t="s">
        <v>138</v>
      </c>
      <c r="AR97" s="1">
        <v>2050</v>
      </c>
      <c r="AS97" s="1" t="str">
        <f>IF(sum!A90="QU",sum!B90,"*")</f>
        <v>*</v>
      </c>
      <c r="AT97" s="1"/>
      <c r="AU97" s="1" t="str">
        <f>IF(sum!A90="QU",sum!J90,"*")</f>
        <v>*</v>
      </c>
      <c r="AX97" s="1" t="s">
        <v>137</v>
      </c>
      <c r="AY97" s="1" t="s">
        <v>138</v>
      </c>
      <c r="AZ97" s="1">
        <v>2050</v>
      </c>
      <c r="BA97" s="1" t="str">
        <f>IF(sum!A90="SA",sum!B90,"*")</f>
        <v>*</v>
      </c>
      <c r="BB97" s="1"/>
      <c r="BC97" s="1" t="str">
        <f>IF(sum!A90="SA",sum!J90,"*")</f>
        <v>*</v>
      </c>
    </row>
    <row r="98" spans="2:55">
      <c r="B98" s="1" t="s">
        <v>137</v>
      </c>
      <c r="C98" s="1" t="s">
        <v>138</v>
      </c>
      <c r="D98" s="1">
        <v>2050</v>
      </c>
      <c r="E98" s="1" t="str">
        <f>IF(sum!A91="AL",sum!B91,"*")</f>
        <v>SINKCCU</v>
      </c>
      <c r="F98" s="1"/>
      <c r="G98" s="1">
        <f>IF(sum!A91="AL",sum!J91,"*")</f>
        <v>971.42873300466499</v>
      </c>
      <c r="H98" s="1"/>
      <c r="J98" s="1" t="s">
        <v>137</v>
      </c>
      <c r="K98" s="1" t="s">
        <v>138</v>
      </c>
      <c r="L98" s="1">
        <v>2050</v>
      </c>
      <c r="M98" s="1" t="str">
        <f>IF(sum!A91="AT",sum!B91,"*")</f>
        <v>*</v>
      </c>
      <c r="N98" s="1"/>
      <c r="O98" s="1" t="str">
        <f>IF(sum!A91="AT",sum!J91,"*")</f>
        <v>*</v>
      </c>
      <c r="R98" s="1" t="s">
        <v>137</v>
      </c>
      <c r="S98" s="1" t="s">
        <v>138</v>
      </c>
      <c r="T98" s="1">
        <v>2050</v>
      </c>
      <c r="U98" s="1" t="str">
        <f>IF(sum!A91="BC",sum!B91,"*")</f>
        <v>*</v>
      </c>
      <c r="V98" s="1"/>
      <c r="W98" s="1" t="str">
        <f>IF(sum!A91="BC",sum!J91,"*")</f>
        <v>*</v>
      </c>
      <c r="Z98" s="1" t="s">
        <v>137</v>
      </c>
      <c r="AA98" s="1" t="s">
        <v>138</v>
      </c>
      <c r="AB98" s="1">
        <v>2050</v>
      </c>
      <c r="AC98" s="1" t="str">
        <f>IF(sum!A91="MA",sum!B91,"*")</f>
        <v>*</v>
      </c>
      <c r="AD98" s="1"/>
      <c r="AE98" s="1" t="str">
        <f>IF(sum!A91="MA",sum!J91,"*")</f>
        <v>*</v>
      </c>
      <c r="AH98" s="1" t="s">
        <v>137</v>
      </c>
      <c r="AI98" s="1" t="s">
        <v>138</v>
      </c>
      <c r="AJ98" s="1">
        <v>2050</v>
      </c>
      <c r="AK98" s="1" t="str">
        <f>IF(sum!A91="ON",sum!B91,"*")</f>
        <v>*</v>
      </c>
      <c r="AL98" s="1"/>
      <c r="AM98" s="1" t="str">
        <f>IF(sum!A91="ON",sum!J91,"*")</f>
        <v>*</v>
      </c>
      <c r="AP98" s="1" t="s">
        <v>137</v>
      </c>
      <c r="AQ98" s="1" t="s">
        <v>138</v>
      </c>
      <c r="AR98" s="1">
        <v>2050</v>
      </c>
      <c r="AS98" s="1" t="str">
        <f>IF(sum!A91="QU",sum!B91,"*")</f>
        <v>*</v>
      </c>
      <c r="AT98" s="1"/>
      <c r="AU98" s="1" t="str">
        <f>IF(sum!A91="QU",sum!J91,"*")</f>
        <v>*</v>
      </c>
      <c r="AX98" s="1" t="s">
        <v>137</v>
      </c>
      <c r="AY98" s="1" t="s">
        <v>138</v>
      </c>
      <c r="AZ98" s="1">
        <v>2050</v>
      </c>
      <c r="BA98" s="1" t="str">
        <f>IF(sum!A91="SA",sum!B91,"*")</f>
        <v>*</v>
      </c>
      <c r="BB98" s="1"/>
      <c r="BC98" s="1" t="str">
        <f>IF(sum!A91="SA",sum!J91,"*")</f>
        <v>*</v>
      </c>
    </row>
    <row r="99" spans="2:55">
      <c r="B99" s="1" t="s">
        <v>137</v>
      </c>
      <c r="C99" s="1" t="s">
        <v>138</v>
      </c>
      <c r="D99" s="1">
        <v>2050</v>
      </c>
      <c r="E99" s="1" t="str">
        <f>IF(sum!A92="AL",sum!B92,"*")</f>
        <v>SNK_DAC</v>
      </c>
      <c r="F99" s="1"/>
      <c r="G99" s="1">
        <f>IF(sum!A92="AL",sum!J92,"*")</f>
        <v>1079.3652588940699</v>
      </c>
      <c r="H99" s="1"/>
      <c r="J99" s="1" t="s">
        <v>137</v>
      </c>
      <c r="K99" s="1" t="s">
        <v>138</v>
      </c>
      <c r="L99" s="1">
        <v>2050</v>
      </c>
      <c r="M99" s="1" t="str">
        <f>IF(sum!A92="AT",sum!B92,"*")</f>
        <v>*</v>
      </c>
      <c r="N99" s="1"/>
      <c r="O99" s="1" t="str">
        <f>IF(sum!A92="AT",sum!J92,"*")</f>
        <v>*</v>
      </c>
      <c r="R99" s="1" t="s">
        <v>137</v>
      </c>
      <c r="S99" s="1" t="s">
        <v>138</v>
      </c>
      <c r="T99" s="1">
        <v>2050</v>
      </c>
      <c r="U99" s="1" t="str">
        <f>IF(sum!A92="BC",sum!B92,"*")</f>
        <v>*</v>
      </c>
      <c r="V99" s="1"/>
      <c r="W99" s="1" t="str">
        <f>IF(sum!A92="BC",sum!J92,"*")</f>
        <v>*</v>
      </c>
      <c r="Z99" s="1" t="s">
        <v>137</v>
      </c>
      <c r="AA99" s="1" t="s">
        <v>138</v>
      </c>
      <c r="AB99" s="1">
        <v>2050</v>
      </c>
      <c r="AC99" s="1" t="str">
        <f>IF(sum!A92="MA",sum!B92,"*")</f>
        <v>*</v>
      </c>
      <c r="AD99" s="1"/>
      <c r="AE99" s="1" t="str">
        <f>IF(sum!A92="MA",sum!J92,"*")</f>
        <v>*</v>
      </c>
      <c r="AH99" s="1" t="s">
        <v>137</v>
      </c>
      <c r="AI99" s="1" t="s">
        <v>138</v>
      </c>
      <c r="AJ99" s="1">
        <v>2050</v>
      </c>
      <c r="AK99" s="1" t="str">
        <f>IF(sum!A92="ON",sum!B92,"*")</f>
        <v>*</v>
      </c>
      <c r="AL99" s="1"/>
      <c r="AM99" s="1" t="str">
        <f>IF(sum!A92="ON",sum!J92,"*")</f>
        <v>*</v>
      </c>
      <c r="AP99" s="1" t="s">
        <v>137</v>
      </c>
      <c r="AQ99" s="1" t="s">
        <v>138</v>
      </c>
      <c r="AR99" s="1">
        <v>2050</v>
      </c>
      <c r="AS99" s="1" t="str">
        <f>IF(sum!A92="QU",sum!B92,"*")</f>
        <v>*</v>
      </c>
      <c r="AT99" s="1"/>
      <c r="AU99" s="1" t="str">
        <f>IF(sum!A92="QU",sum!J92,"*")</f>
        <v>*</v>
      </c>
      <c r="AX99" s="1" t="s">
        <v>137</v>
      </c>
      <c r="AY99" s="1" t="s">
        <v>138</v>
      </c>
      <c r="AZ99" s="1">
        <v>2050</v>
      </c>
      <c r="BA99" s="1" t="str">
        <f>IF(sum!A92="SA",sum!B92,"*")</f>
        <v>*</v>
      </c>
      <c r="BB99" s="1"/>
      <c r="BC99" s="1" t="str">
        <f>IF(sum!A92="SA",sum!J92,"*")</f>
        <v>*</v>
      </c>
    </row>
    <row r="100" spans="2:55">
      <c r="B100" s="1" t="s">
        <v>137</v>
      </c>
      <c r="C100" s="1" t="s">
        <v>138</v>
      </c>
      <c r="D100" s="1">
        <v>2050</v>
      </c>
      <c r="E100" s="1" t="str">
        <f>IF(sum!A93="AL",sum!B93,"*")</f>
        <v>TB_ELC_AL_BC_01</v>
      </c>
      <c r="F100" s="1"/>
      <c r="G100" s="1">
        <f>IF(sum!A93="AL",sum!J93,"*")</f>
        <v>0</v>
      </c>
      <c r="H100" s="1"/>
      <c r="J100" s="1" t="s">
        <v>137</v>
      </c>
      <c r="K100" s="1" t="s">
        <v>138</v>
      </c>
      <c r="L100" s="1">
        <v>2050</v>
      </c>
      <c r="M100" s="1" t="str">
        <f>IF(sum!A93="AT",sum!B93,"*")</f>
        <v>*</v>
      </c>
      <c r="N100" s="1"/>
      <c r="O100" s="1" t="str">
        <f>IF(sum!A93="AT",sum!J93,"*")</f>
        <v>*</v>
      </c>
      <c r="R100" s="1" t="s">
        <v>137</v>
      </c>
      <c r="S100" s="1" t="s">
        <v>138</v>
      </c>
      <c r="T100" s="1">
        <v>2050</v>
      </c>
      <c r="U100" s="1" t="str">
        <f>IF(sum!A93="BC",sum!B93,"*")</f>
        <v>*</v>
      </c>
      <c r="V100" s="1"/>
      <c r="W100" s="1" t="str">
        <f>IF(sum!A93="BC",sum!J93,"*")</f>
        <v>*</v>
      </c>
      <c r="Z100" s="1" t="s">
        <v>137</v>
      </c>
      <c r="AA100" s="1" t="s">
        <v>138</v>
      </c>
      <c r="AB100" s="1">
        <v>2050</v>
      </c>
      <c r="AC100" s="1" t="str">
        <f>IF(sum!A93="MA",sum!B93,"*")</f>
        <v>*</v>
      </c>
      <c r="AD100" s="1"/>
      <c r="AE100" s="1" t="str">
        <f>IF(sum!A93="MA",sum!J93,"*")</f>
        <v>*</v>
      </c>
      <c r="AH100" s="1" t="s">
        <v>137</v>
      </c>
      <c r="AI100" s="1" t="s">
        <v>138</v>
      </c>
      <c r="AJ100" s="1">
        <v>2050</v>
      </c>
      <c r="AK100" s="1" t="str">
        <f>IF(sum!A93="ON",sum!B93,"*")</f>
        <v>*</v>
      </c>
      <c r="AL100" s="1"/>
      <c r="AM100" s="1" t="str">
        <f>IF(sum!A93="ON",sum!J93,"*")</f>
        <v>*</v>
      </c>
      <c r="AP100" s="1" t="s">
        <v>137</v>
      </c>
      <c r="AQ100" s="1" t="s">
        <v>138</v>
      </c>
      <c r="AR100" s="1">
        <v>2050</v>
      </c>
      <c r="AS100" s="1" t="str">
        <f>IF(sum!A93="QU",sum!B93,"*")</f>
        <v>*</v>
      </c>
      <c r="AT100" s="1"/>
      <c r="AU100" s="1" t="str">
        <f>IF(sum!A93="QU",sum!J93,"*")</f>
        <v>*</v>
      </c>
      <c r="AX100" s="1" t="s">
        <v>137</v>
      </c>
      <c r="AY100" s="1" t="s">
        <v>138</v>
      </c>
      <c r="AZ100" s="1">
        <v>2050</v>
      </c>
      <c r="BA100" s="1" t="str">
        <f>IF(sum!A93="SA",sum!B93,"*")</f>
        <v>*</v>
      </c>
      <c r="BB100" s="1"/>
      <c r="BC100" s="1" t="str">
        <f>IF(sum!A93="SA",sum!J93,"*")</f>
        <v>*</v>
      </c>
    </row>
    <row r="101" spans="2:55">
      <c r="B101" s="1" t="s">
        <v>137</v>
      </c>
      <c r="C101" s="1" t="s">
        <v>138</v>
      </c>
      <c r="D101" s="1">
        <v>2050</v>
      </c>
      <c r="E101" s="1" t="str">
        <f>IF(sum!A94="AL",sum!B94,"*")</f>
        <v>TB_ELC_SA_AL_01</v>
      </c>
      <c r="F101" s="1"/>
      <c r="G101" s="1">
        <f>IF(sum!A94="AL",sum!J94,"*")</f>
        <v>0</v>
      </c>
      <c r="H101" s="1"/>
      <c r="J101" s="1" t="s">
        <v>137</v>
      </c>
      <c r="K101" s="1" t="s">
        <v>138</v>
      </c>
      <c r="L101" s="1">
        <v>2050</v>
      </c>
      <c r="M101" s="1" t="str">
        <f>IF(sum!A94="AT",sum!B94,"*")</f>
        <v>*</v>
      </c>
      <c r="N101" s="1"/>
      <c r="O101" s="1" t="str">
        <f>IF(sum!A94="AT",sum!J94,"*")</f>
        <v>*</v>
      </c>
      <c r="R101" s="1" t="s">
        <v>137</v>
      </c>
      <c r="S101" s="1" t="s">
        <v>138</v>
      </c>
      <c r="T101" s="1">
        <v>2050</v>
      </c>
      <c r="U101" s="1" t="str">
        <f>IF(sum!A94="BC",sum!B94,"*")</f>
        <v>*</v>
      </c>
      <c r="V101" s="1"/>
      <c r="W101" s="1" t="str">
        <f>IF(sum!A94="BC",sum!J94,"*")</f>
        <v>*</v>
      </c>
      <c r="Z101" s="1" t="s">
        <v>137</v>
      </c>
      <c r="AA101" s="1" t="s">
        <v>138</v>
      </c>
      <c r="AB101" s="1">
        <v>2050</v>
      </c>
      <c r="AC101" s="1" t="str">
        <f>IF(sum!A94="MA",sum!B94,"*")</f>
        <v>*</v>
      </c>
      <c r="AD101" s="1"/>
      <c r="AE101" s="1" t="str">
        <f>IF(sum!A94="MA",sum!J94,"*")</f>
        <v>*</v>
      </c>
      <c r="AH101" s="1" t="s">
        <v>137</v>
      </c>
      <c r="AI101" s="1" t="s">
        <v>138</v>
      </c>
      <c r="AJ101" s="1">
        <v>2050</v>
      </c>
      <c r="AK101" s="1" t="str">
        <f>IF(sum!A94="ON",sum!B94,"*")</f>
        <v>*</v>
      </c>
      <c r="AL101" s="1"/>
      <c r="AM101" s="1" t="str">
        <f>IF(sum!A94="ON",sum!J94,"*")</f>
        <v>*</v>
      </c>
      <c r="AP101" s="1" t="s">
        <v>137</v>
      </c>
      <c r="AQ101" s="1" t="s">
        <v>138</v>
      </c>
      <c r="AR101" s="1">
        <v>2050</v>
      </c>
      <c r="AS101" s="1" t="str">
        <f>IF(sum!A94="QU",sum!B94,"*")</f>
        <v>*</v>
      </c>
      <c r="AT101" s="1"/>
      <c r="AU101" s="1" t="str">
        <f>IF(sum!A94="QU",sum!J94,"*")</f>
        <v>*</v>
      </c>
      <c r="AX101" s="1" t="s">
        <v>137</v>
      </c>
      <c r="AY101" s="1" t="s">
        <v>138</v>
      </c>
      <c r="AZ101" s="1">
        <v>2050</v>
      </c>
      <c r="BA101" s="1" t="str">
        <f>IF(sum!A94="SA",sum!B94,"*")</f>
        <v>*</v>
      </c>
      <c r="BB101" s="1"/>
      <c r="BC101" s="1" t="str">
        <f>IF(sum!A94="SA",sum!J94,"*")</f>
        <v>*</v>
      </c>
    </row>
    <row r="102" spans="2:55">
      <c r="B102" s="1" t="s">
        <v>137</v>
      </c>
      <c r="C102" s="1" t="s">
        <v>138</v>
      </c>
      <c r="D102" s="1">
        <v>2050</v>
      </c>
      <c r="E102" s="1" t="str">
        <f>IF(sum!A95="AL",sum!B95,"*")</f>
        <v>TRA_Bus_IC_GSL1</v>
      </c>
      <c r="F102" s="1"/>
      <c r="G102" s="1">
        <f>IF(sum!A95="AL",sum!J95,"*")</f>
        <v>2.5</v>
      </c>
      <c r="H102" s="1"/>
      <c r="J102" s="1" t="s">
        <v>137</v>
      </c>
      <c r="K102" s="1" t="s">
        <v>138</v>
      </c>
      <c r="L102" s="1">
        <v>2050</v>
      </c>
      <c r="M102" s="1" t="str">
        <f>IF(sum!A95="AT",sum!B95,"*")</f>
        <v>*</v>
      </c>
      <c r="N102" s="1"/>
      <c r="O102" s="1" t="str">
        <f>IF(sum!A95="AT",sum!J95,"*")</f>
        <v>*</v>
      </c>
      <c r="R102" s="1" t="s">
        <v>137</v>
      </c>
      <c r="S102" s="1" t="s">
        <v>138</v>
      </c>
      <c r="T102" s="1">
        <v>2050</v>
      </c>
      <c r="U102" s="1" t="str">
        <f>IF(sum!A95="BC",sum!B95,"*")</f>
        <v>*</v>
      </c>
      <c r="V102" s="1"/>
      <c r="W102" s="1" t="str">
        <f>IF(sum!A95="BC",sum!J95,"*")</f>
        <v>*</v>
      </c>
      <c r="Z102" s="1" t="s">
        <v>137</v>
      </c>
      <c r="AA102" s="1" t="s">
        <v>138</v>
      </c>
      <c r="AB102" s="1">
        <v>2050</v>
      </c>
      <c r="AC102" s="1" t="str">
        <f>IF(sum!A95="MA",sum!B95,"*")</f>
        <v>*</v>
      </c>
      <c r="AD102" s="1"/>
      <c r="AE102" s="1" t="str">
        <f>IF(sum!A95="MA",sum!J95,"*")</f>
        <v>*</v>
      </c>
      <c r="AH102" s="1" t="s">
        <v>137</v>
      </c>
      <c r="AI102" s="1" t="s">
        <v>138</v>
      </c>
      <c r="AJ102" s="1">
        <v>2050</v>
      </c>
      <c r="AK102" s="1" t="str">
        <f>IF(sum!A95="ON",sum!B95,"*")</f>
        <v>*</v>
      </c>
      <c r="AL102" s="1"/>
      <c r="AM102" s="1" t="str">
        <f>IF(sum!A95="ON",sum!J95,"*")</f>
        <v>*</v>
      </c>
      <c r="AP102" s="1" t="s">
        <v>137</v>
      </c>
      <c r="AQ102" s="1" t="s">
        <v>138</v>
      </c>
      <c r="AR102" s="1">
        <v>2050</v>
      </c>
      <c r="AS102" s="1" t="str">
        <f>IF(sum!A95="QU",sum!B95,"*")</f>
        <v>*</v>
      </c>
      <c r="AT102" s="1"/>
      <c r="AU102" s="1" t="str">
        <f>IF(sum!A95="QU",sum!J95,"*")</f>
        <v>*</v>
      </c>
      <c r="AX102" s="1" t="s">
        <v>137</v>
      </c>
      <c r="AY102" s="1" t="s">
        <v>138</v>
      </c>
      <c r="AZ102" s="1">
        <v>2050</v>
      </c>
      <c r="BA102" s="1" t="str">
        <f>IF(sum!A95="SA",sum!B95,"*")</f>
        <v>*</v>
      </c>
      <c r="BB102" s="1"/>
      <c r="BC102" s="1" t="str">
        <f>IF(sum!A95="SA",sum!J95,"*")</f>
        <v>*</v>
      </c>
    </row>
    <row r="103" spans="2:55">
      <c r="B103" s="1" t="s">
        <v>137</v>
      </c>
      <c r="C103" s="1" t="s">
        <v>138</v>
      </c>
      <c r="D103" s="1">
        <v>2050</v>
      </c>
      <c r="E103" s="1" t="str">
        <f>IF(sum!A96="AL",sum!B96,"*")</f>
        <v>TRA_Car_BEV01</v>
      </c>
      <c r="F103" s="1"/>
      <c r="G103" s="1">
        <f>IF(sum!A96="AL",sum!J96,"*")</f>
        <v>326.17908548162399</v>
      </c>
      <c r="H103" s="1"/>
      <c r="J103" s="1" t="s">
        <v>137</v>
      </c>
      <c r="K103" s="1" t="s">
        <v>138</v>
      </c>
      <c r="L103" s="1">
        <v>2050</v>
      </c>
      <c r="M103" s="1" t="str">
        <f>IF(sum!A96="AT",sum!B96,"*")</f>
        <v>*</v>
      </c>
      <c r="N103" s="1"/>
      <c r="O103" s="1" t="str">
        <f>IF(sum!A96="AT",sum!J96,"*")</f>
        <v>*</v>
      </c>
      <c r="R103" s="1" t="s">
        <v>137</v>
      </c>
      <c r="S103" s="1" t="s">
        <v>138</v>
      </c>
      <c r="T103" s="1">
        <v>2050</v>
      </c>
      <c r="U103" s="1" t="str">
        <f>IF(sum!A96="BC",sum!B96,"*")</f>
        <v>*</v>
      </c>
      <c r="V103" s="1"/>
      <c r="W103" s="1" t="str">
        <f>IF(sum!A96="BC",sum!J96,"*")</f>
        <v>*</v>
      </c>
      <c r="Z103" s="1" t="s">
        <v>137</v>
      </c>
      <c r="AA103" s="1" t="s">
        <v>138</v>
      </c>
      <c r="AB103" s="1">
        <v>2050</v>
      </c>
      <c r="AC103" s="1" t="str">
        <f>IF(sum!A96="MA",sum!B96,"*")</f>
        <v>*</v>
      </c>
      <c r="AD103" s="1"/>
      <c r="AE103" s="1" t="str">
        <f>IF(sum!A96="MA",sum!J96,"*")</f>
        <v>*</v>
      </c>
      <c r="AH103" s="1" t="s">
        <v>137</v>
      </c>
      <c r="AI103" s="1" t="s">
        <v>138</v>
      </c>
      <c r="AJ103" s="1">
        <v>2050</v>
      </c>
      <c r="AK103" s="1" t="str">
        <f>IF(sum!A96="ON",sum!B96,"*")</f>
        <v>*</v>
      </c>
      <c r="AL103" s="1"/>
      <c r="AM103" s="1" t="str">
        <f>IF(sum!A96="ON",sum!J96,"*")</f>
        <v>*</v>
      </c>
      <c r="AP103" s="1" t="s">
        <v>137</v>
      </c>
      <c r="AQ103" s="1" t="s">
        <v>138</v>
      </c>
      <c r="AR103" s="1">
        <v>2050</v>
      </c>
      <c r="AS103" s="1" t="str">
        <f>IF(sum!A96="QU",sum!B96,"*")</f>
        <v>*</v>
      </c>
      <c r="AT103" s="1"/>
      <c r="AU103" s="1" t="str">
        <f>IF(sum!A96="QU",sum!J96,"*")</f>
        <v>*</v>
      </c>
      <c r="AX103" s="1" t="s">
        <v>137</v>
      </c>
      <c r="AY103" s="1" t="s">
        <v>138</v>
      </c>
      <c r="AZ103" s="1">
        <v>2050</v>
      </c>
      <c r="BA103" s="1" t="str">
        <f>IF(sum!A96="SA",sum!B96,"*")</f>
        <v>*</v>
      </c>
      <c r="BB103" s="1"/>
      <c r="BC103" s="1" t="str">
        <f>IF(sum!A96="SA",sum!J96,"*")</f>
        <v>*</v>
      </c>
    </row>
    <row r="104" spans="2:55">
      <c r="B104" s="1" t="s">
        <v>137</v>
      </c>
      <c r="C104" s="1" t="s">
        <v>138</v>
      </c>
      <c r="D104" s="1">
        <v>2050</v>
      </c>
      <c r="E104" s="1" t="str">
        <f>IF(sum!A97="AL",sum!B97,"*")</f>
        <v>TRA_Car_GSL1</v>
      </c>
      <c r="F104" s="1"/>
      <c r="G104" s="1">
        <f>IF(sum!A97="AL",sum!J97,"*")</f>
        <v>147.992459933205</v>
      </c>
      <c r="H104" s="1"/>
      <c r="J104" s="1" t="s">
        <v>137</v>
      </c>
      <c r="K104" s="1" t="s">
        <v>138</v>
      </c>
      <c r="L104" s="1">
        <v>2050</v>
      </c>
      <c r="M104" s="1" t="str">
        <f>IF(sum!A97="AT",sum!B97,"*")</f>
        <v>*</v>
      </c>
      <c r="N104" s="1"/>
      <c r="O104" s="1" t="str">
        <f>IF(sum!A97="AT",sum!J97,"*")</f>
        <v>*</v>
      </c>
      <c r="R104" s="1" t="s">
        <v>137</v>
      </c>
      <c r="S104" s="1" t="s">
        <v>138</v>
      </c>
      <c r="T104" s="1">
        <v>2050</v>
      </c>
      <c r="U104" s="1" t="str">
        <f>IF(sum!A97="BC",sum!B97,"*")</f>
        <v>*</v>
      </c>
      <c r="V104" s="1"/>
      <c r="W104" s="1" t="str">
        <f>IF(sum!A97="BC",sum!J97,"*")</f>
        <v>*</v>
      </c>
      <c r="Z104" s="1" t="s">
        <v>137</v>
      </c>
      <c r="AA104" s="1" t="s">
        <v>138</v>
      </c>
      <c r="AB104" s="1">
        <v>2050</v>
      </c>
      <c r="AC104" s="1" t="str">
        <f>IF(sum!A97="MA",sum!B97,"*")</f>
        <v>*</v>
      </c>
      <c r="AD104" s="1"/>
      <c r="AE104" s="1" t="str">
        <f>IF(sum!A97="MA",sum!J97,"*")</f>
        <v>*</v>
      </c>
      <c r="AH104" s="1" t="s">
        <v>137</v>
      </c>
      <c r="AI104" s="1" t="s">
        <v>138</v>
      </c>
      <c r="AJ104" s="1">
        <v>2050</v>
      </c>
      <c r="AK104" s="1" t="str">
        <f>IF(sum!A97="ON",sum!B97,"*")</f>
        <v>*</v>
      </c>
      <c r="AL104" s="1"/>
      <c r="AM104" s="1" t="str">
        <f>IF(sum!A97="ON",sum!J97,"*")</f>
        <v>*</v>
      </c>
      <c r="AP104" s="1" t="s">
        <v>137</v>
      </c>
      <c r="AQ104" s="1" t="s">
        <v>138</v>
      </c>
      <c r="AR104" s="1">
        <v>2050</v>
      </c>
      <c r="AS104" s="1" t="str">
        <f>IF(sum!A97="QU",sum!B97,"*")</f>
        <v>*</v>
      </c>
      <c r="AT104" s="1"/>
      <c r="AU104" s="1" t="str">
        <f>IF(sum!A97="QU",sum!J97,"*")</f>
        <v>*</v>
      </c>
      <c r="AX104" s="1" t="s">
        <v>137</v>
      </c>
      <c r="AY104" s="1" t="s">
        <v>138</v>
      </c>
      <c r="AZ104" s="1">
        <v>2050</v>
      </c>
      <c r="BA104" s="1" t="str">
        <f>IF(sum!A97="SA",sum!B97,"*")</f>
        <v>*</v>
      </c>
      <c r="BB104" s="1"/>
      <c r="BC104" s="1" t="str">
        <f>IF(sum!A97="SA",sum!J97,"*")</f>
        <v>*</v>
      </c>
    </row>
    <row r="105" spans="2:55">
      <c r="B105" s="4" t="s">
        <v>137</v>
      </c>
      <c r="C105" s="4" t="s">
        <v>138</v>
      </c>
      <c r="D105" s="4">
        <v>2050</v>
      </c>
      <c r="E105" s="1" t="str">
        <f>IF(sum!A98="AL",sum!B98,"*")</f>
        <v>TRA_Mot_ELC1</v>
      </c>
      <c r="F105" s="1"/>
      <c r="G105" s="1">
        <f>IF(sum!A98="AL",sum!J98,"*")</f>
        <v>55.94789932346</v>
      </c>
      <c r="H105" s="1"/>
      <c r="J105" s="4" t="s">
        <v>137</v>
      </c>
      <c r="K105" s="4" t="s">
        <v>138</v>
      </c>
      <c r="L105" s="4">
        <v>2050</v>
      </c>
      <c r="M105" s="1" t="str">
        <f>IF(sum!A98="AT",sum!B98,"*")</f>
        <v>*</v>
      </c>
      <c r="N105" s="1"/>
      <c r="O105" s="1" t="str">
        <f>IF(sum!A98="AT",sum!J98,"*")</f>
        <v>*</v>
      </c>
      <c r="R105" s="4" t="s">
        <v>137</v>
      </c>
      <c r="S105" s="4" t="s">
        <v>138</v>
      </c>
      <c r="T105" s="4">
        <v>2050</v>
      </c>
      <c r="U105" s="1" t="str">
        <f>IF(sum!A98="BC",sum!B98,"*")</f>
        <v>*</v>
      </c>
      <c r="V105" s="1"/>
      <c r="W105" s="1" t="str">
        <f>IF(sum!A98="BC",sum!J98,"*")</f>
        <v>*</v>
      </c>
      <c r="Z105" s="4" t="s">
        <v>137</v>
      </c>
      <c r="AA105" s="4" t="s">
        <v>138</v>
      </c>
      <c r="AB105" s="4">
        <v>2050</v>
      </c>
      <c r="AC105" s="1" t="str">
        <f>IF(sum!A98="MA",sum!B98,"*")</f>
        <v>*</v>
      </c>
      <c r="AD105" s="1"/>
      <c r="AE105" s="1" t="str">
        <f>IF(sum!A98="MA",sum!J98,"*")</f>
        <v>*</v>
      </c>
      <c r="AH105" s="4" t="s">
        <v>137</v>
      </c>
      <c r="AI105" s="4" t="s">
        <v>138</v>
      </c>
      <c r="AJ105" s="4">
        <v>2050</v>
      </c>
      <c r="AK105" s="1" t="str">
        <f>IF(sum!A98="ON",sum!B98,"*")</f>
        <v>*</v>
      </c>
      <c r="AL105" s="1"/>
      <c r="AM105" s="1" t="str">
        <f>IF(sum!A98="ON",sum!J98,"*")</f>
        <v>*</v>
      </c>
      <c r="AP105" s="1" t="s">
        <v>137</v>
      </c>
      <c r="AQ105" s="1" t="s">
        <v>138</v>
      </c>
      <c r="AR105" s="1">
        <v>2050</v>
      </c>
      <c r="AS105" s="1" t="str">
        <f>IF(sum!A98="QU",sum!B98,"*")</f>
        <v>*</v>
      </c>
      <c r="AT105" s="1"/>
      <c r="AU105" s="1" t="str">
        <f>IF(sum!A98="QU",sum!J98,"*")</f>
        <v>*</v>
      </c>
      <c r="AX105" s="4" t="s">
        <v>137</v>
      </c>
      <c r="AY105" s="4" t="s">
        <v>138</v>
      </c>
      <c r="AZ105" s="4">
        <v>2050</v>
      </c>
      <c r="BA105" s="1" t="str">
        <f>IF(sum!A98="SA",sum!B98,"*")</f>
        <v>*</v>
      </c>
      <c r="BB105" s="1"/>
      <c r="BC105" s="1" t="str">
        <f>IF(sum!A98="SA",sum!J98,"*")</f>
        <v>*</v>
      </c>
    </row>
    <row r="106" spans="2:55">
      <c r="B106" s="1" t="s">
        <v>137</v>
      </c>
      <c r="C106" s="1" t="s">
        <v>138</v>
      </c>
      <c r="D106" s="1">
        <v>2050</v>
      </c>
      <c r="E106" s="1" t="str">
        <f>IF(sum!A99="AL",sum!B99,"*")</f>
        <v>TRA_Rai_Frt-ELC01</v>
      </c>
      <c r="F106" s="1"/>
      <c r="G106" s="1">
        <f>IF(sum!A99="AL",sum!J99,"*")</f>
        <v>2.9150999999999998</v>
      </c>
      <c r="H106" s="1"/>
      <c r="J106" s="1" t="s">
        <v>137</v>
      </c>
      <c r="K106" s="1" t="s">
        <v>138</v>
      </c>
      <c r="L106" s="1">
        <v>2050</v>
      </c>
      <c r="M106" s="1" t="str">
        <f>IF(sum!A99="AT",sum!B99,"*")</f>
        <v>*</v>
      </c>
      <c r="N106" s="1"/>
      <c r="O106" s="1" t="str">
        <f>IF(sum!A99="AT",sum!J99,"*")</f>
        <v>*</v>
      </c>
      <c r="R106" s="1" t="s">
        <v>137</v>
      </c>
      <c r="S106" s="1" t="s">
        <v>138</v>
      </c>
      <c r="T106" s="1">
        <v>2050</v>
      </c>
      <c r="U106" s="1" t="str">
        <f>IF(sum!A99="BC",sum!B99,"*")</f>
        <v>*</v>
      </c>
      <c r="V106" s="1"/>
      <c r="W106" s="1" t="str">
        <f>IF(sum!A99="BC",sum!J99,"*")</f>
        <v>*</v>
      </c>
      <c r="Z106" s="1" t="s">
        <v>137</v>
      </c>
      <c r="AA106" s="1" t="s">
        <v>138</v>
      </c>
      <c r="AB106" s="1">
        <v>2050</v>
      </c>
      <c r="AC106" s="1" t="str">
        <f>IF(sum!A99="MA",sum!B99,"*")</f>
        <v>*</v>
      </c>
      <c r="AD106" s="1"/>
      <c r="AE106" s="1" t="str">
        <f>IF(sum!A99="MA",sum!J99,"*")</f>
        <v>*</v>
      </c>
      <c r="AH106" s="1" t="s">
        <v>137</v>
      </c>
      <c r="AI106" s="1" t="s">
        <v>138</v>
      </c>
      <c r="AJ106" s="1">
        <v>2050</v>
      </c>
      <c r="AK106" s="1" t="str">
        <f>IF(sum!A99="ON",sum!B99,"*")</f>
        <v>*</v>
      </c>
      <c r="AL106" s="1"/>
      <c r="AM106" s="1" t="str">
        <f>IF(sum!A99="ON",sum!J99,"*")</f>
        <v>*</v>
      </c>
      <c r="AP106" s="1" t="s">
        <v>137</v>
      </c>
      <c r="AQ106" s="1" t="s">
        <v>138</v>
      </c>
      <c r="AR106" s="1">
        <v>2050</v>
      </c>
      <c r="AS106" s="1" t="str">
        <f>IF(sum!A99="QU",sum!B99,"*")</f>
        <v>*</v>
      </c>
      <c r="AT106" s="1"/>
      <c r="AU106" s="1" t="str">
        <f>IF(sum!A99="QU",sum!J99,"*")</f>
        <v>*</v>
      </c>
      <c r="AX106" s="1" t="s">
        <v>137</v>
      </c>
      <c r="AY106" s="1" t="s">
        <v>138</v>
      </c>
      <c r="AZ106" s="1">
        <v>2050</v>
      </c>
      <c r="BA106" s="1" t="str">
        <f>IF(sum!A99="SA",sum!B99,"*")</f>
        <v>*</v>
      </c>
      <c r="BB106" s="1"/>
      <c r="BC106" s="1" t="str">
        <f>IF(sum!A99="SA",sum!J99,"*")</f>
        <v>*</v>
      </c>
    </row>
    <row r="107" spans="2:55">
      <c r="B107" s="1" t="s">
        <v>137</v>
      </c>
      <c r="C107" s="1" t="s">
        <v>138</v>
      </c>
      <c r="D107" s="1">
        <v>2050</v>
      </c>
      <c r="E107" s="1" t="str">
        <f>IF(sum!A100="AL",sum!B100,"*")</f>
        <v>TRA_Rai_Pas-ELC01</v>
      </c>
      <c r="F107" s="1"/>
      <c r="G107" s="1">
        <f>IF(sum!A100="AL",sum!J100,"*")</f>
        <v>0</v>
      </c>
      <c r="H107" s="1"/>
      <c r="J107" s="1" t="s">
        <v>137</v>
      </c>
      <c r="K107" s="1" t="s">
        <v>138</v>
      </c>
      <c r="L107" s="1">
        <v>2050</v>
      </c>
      <c r="M107" s="1" t="str">
        <f>IF(sum!A100="AT",sum!B100,"*")</f>
        <v>*</v>
      </c>
      <c r="N107" s="1"/>
      <c r="O107" s="1" t="str">
        <f>IF(sum!A100="AT",sum!J100,"*")</f>
        <v>*</v>
      </c>
      <c r="R107" s="1" t="s">
        <v>137</v>
      </c>
      <c r="S107" s="1" t="s">
        <v>138</v>
      </c>
      <c r="T107" s="1">
        <v>2050</v>
      </c>
      <c r="U107" s="1" t="str">
        <f>IF(sum!A100="BC",sum!B100,"*")</f>
        <v>*</v>
      </c>
      <c r="V107" s="1"/>
      <c r="W107" s="1" t="str">
        <f>IF(sum!A100="BC",sum!J100,"*")</f>
        <v>*</v>
      </c>
      <c r="Z107" s="1" t="s">
        <v>137</v>
      </c>
      <c r="AA107" s="1" t="s">
        <v>138</v>
      </c>
      <c r="AB107" s="1">
        <v>2050</v>
      </c>
      <c r="AC107" s="1" t="str">
        <f>IF(sum!A100="MA",sum!B100,"*")</f>
        <v>*</v>
      </c>
      <c r="AD107" s="1"/>
      <c r="AE107" s="1" t="str">
        <f>IF(sum!A100="MA",sum!J100,"*")</f>
        <v>*</v>
      </c>
      <c r="AH107" s="1" t="s">
        <v>137</v>
      </c>
      <c r="AI107" s="1" t="s">
        <v>138</v>
      </c>
      <c r="AJ107" s="1">
        <v>2050</v>
      </c>
      <c r="AK107" s="1" t="str">
        <f>IF(sum!A100="ON",sum!B100,"*")</f>
        <v>*</v>
      </c>
      <c r="AL107" s="1"/>
      <c r="AM107" s="1" t="str">
        <f>IF(sum!A100="ON",sum!J100,"*")</f>
        <v>*</v>
      </c>
      <c r="AP107" s="1" t="s">
        <v>137</v>
      </c>
      <c r="AQ107" s="1" t="s">
        <v>138</v>
      </c>
      <c r="AR107" s="1">
        <v>2050</v>
      </c>
      <c r="AS107" s="1" t="str">
        <f>IF(sum!A100="QU",sum!B100,"*")</f>
        <v>*</v>
      </c>
      <c r="AT107" s="1"/>
      <c r="AU107" s="1" t="str">
        <f>IF(sum!A100="QU",sum!J100,"*")</f>
        <v>*</v>
      </c>
      <c r="AX107" s="1" t="s">
        <v>137</v>
      </c>
      <c r="AY107" s="1" t="s">
        <v>138</v>
      </c>
      <c r="AZ107" s="1">
        <v>2050</v>
      </c>
      <c r="BA107" s="1" t="str">
        <f>IF(sum!A100="SA",sum!B100,"*")</f>
        <v>*</v>
      </c>
      <c r="BB107" s="1"/>
      <c r="BC107" s="1" t="str">
        <f>IF(sum!A100="SA",sum!J100,"*")</f>
        <v>*</v>
      </c>
    </row>
    <row r="108" spans="2:55">
      <c r="B108" s="4" t="s">
        <v>137</v>
      </c>
      <c r="C108" s="4" t="s">
        <v>138</v>
      </c>
      <c r="D108" s="4">
        <v>2050</v>
      </c>
      <c r="E108" s="1" t="str">
        <f>IF(sum!A101="AL",sum!B101,"*")</f>
        <v>TRA_Tru_BEV01</v>
      </c>
      <c r="F108" s="1"/>
      <c r="G108" s="1">
        <f>IF(sum!A101="AL",sum!J101,"*")</f>
        <v>498.13730879501497</v>
      </c>
      <c r="H108" s="1"/>
      <c r="J108" s="4" t="s">
        <v>137</v>
      </c>
      <c r="K108" s="4" t="s">
        <v>138</v>
      </c>
      <c r="L108" s="4">
        <v>2050</v>
      </c>
      <c r="M108" s="1" t="str">
        <f>IF(sum!A101="AT",sum!B101,"*")</f>
        <v>*</v>
      </c>
      <c r="N108" s="1"/>
      <c r="O108" s="1" t="str">
        <f>IF(sum!A101="AT",sum!J101,"*")</f>
        <v>*</v>
      </c>
      <c r="R108" s="4" t="s">
        <v>137</v>
      </c>
      <c r="S108" s="4" t="s">
        <v>138</v>
      </c>
      <c r="T108" s="4">
        <v>2050</v>
      </c>
      <c r="U108" s="1" t="str">
        <f>IF(sum!A101="BC",sum!B101,"*")</f>
        <v>*</v>
      </c>
      <c r="V108" s="1"/>
      <c r="W108" s="1" t="str">
        <f>IF(sum!A101="BC",sum!J101,"*")</f>
        <v>*</v>
      </c>
      <c r="Z108" s="4" t="s">
        <v>137</v>
      </c>
      <c r="AA108" s="4" t="s">
        <v>138</v>
      </c>
      <c r="AB108" s="4">
        <v>2050</v>
      </c>
      <c r="AC108" s="1" t="str">
        <f>IF(sum!A101="MA",sum!B101,"*")</f>
        <v>*</v>
      </c>
      <c r="AD108" s="1"/>
      <c r="AE108" s="1" t="str">
        <f>IF(sum!A101="MA",sum!J101,"*")</f>
        <v>*</v>
      </c>
      <c r="AH108" s="4" t="s">
        <v>137</v>
      </c>
      <c r="AI108" s="4" t="s">
        <v>138</v>
      </c>
      <c r="AJ108" s="4">
        <v>2050</v>
      </c>
      <c r="AK108" s="1" t="str">
        <f>IF(sum!A101="ON",sum!B101,"*")</f>
        <v>*</v>
      </c>
      <c r="AL108" s="1"/>
      <c r="AM108" s="1" t="str">
        <f>IF(sum!A101="ON",sum!J101,"*")</f>
        <v>*</v>
      </c>
      <c r="AP108" s="1" t="s">
        <v>137</v>
      </c>
      <c r="AQ108" s="1" t="s">
        <v>138</v>
      </c>
      <c r="AR108" s="1">
        <v>2050</v>
      </c>
      <c r="AS108" s="1" t="str">
        <f>IF(sum!A101="QU",sum!B101,"*")</f>
        <v>*</v>
      </c>
      <c r="AT108" s="1"/>
      <c r="AU108" s="1" t="str">
        <f>IF(sum!A101="QU",sum!J101,"*")</f>
        <v>*</v>
      </c>
      <c r="AX108" s="4" t="s">
        <v>137</v>
      </c>
      <c r="AY108" s="4" t="s">
        <v>138</v>
      </c>
      <c r="AZ108" s="4">
        <v>2050</v>
      </c>
      <c r="BA108" s="1" t="str">
        <f>IF(sum!A101="SA",sum!B101,"*")</f>
        <v>*</v>
      </c>
      <c r="BB108" s="1"/>
      <c r="BC108" s="1" t="str">
        <f>IF(sum!A101="SA",sum!J101,"*")</f>
        <v>*</v>
      </c>
    </row>
    <row r="109" spans="2:55">
      <c r="B109" s="1" t="s">
        <v>137</v>
      </c>
      <c r="C109" s="1" t="s">
        <v>138</v>
      </c>
      <c r="D109" s="1">
        <v>2050</v>
      </c>
      <c r="E109" s="1" t="str">
        <f>IF(sum!A102="AL",sum!B102,"*")</f>
        <v>TRA_Tru_HT_DST1</v>
      </c>
      <c r="F109" s="1"/>
      <c r="G109" s="1">
        <f>IF(sum!A102="AL",sum!J102,"*")</f>
        <v>0</v>
      </c>
      <c r="H109" s="1"/>
      <c r="J109" s="1" t="s">
        <v>137</v>
      </c>
      <c r="K109" s="1" t="s">
        <v>138</v>
      </c>
      <c r="L109" s="1">
        <v>2050</v>
      </c>
      <c r="M109" s="1" t="str">
        <f>IF(sum!A102="AT",sum!B102,"*")</f>
        <v>*</v>
      </c>
      <c r="N109" s="1"/>
      <c r="O109" s="1" t="str">
        <f>IF(sum!A102="AT",sum!J102,"*")</f>
        <v>*</v>
      </c>
      <c r="R109" s="1" t="s">
        <v>137</v>
      </c>
      <c r="S109" s="1" t="s">
        <v>138</v>
      </c>
      <c r="T109" s="1">
        <v>2050</v>
      </c>
      <c r="U109" s="1" t="str">
        <f>IF(sum!A102="BC",sum!B102,"*")</f>
        <v>*</v>
      </c>
      <c r="V109" s="1"/>
      <c r="W109" s="1" t="str">
        <f>IF(sum!A102="BC",sum!J102,"*")</f>
        <v>*</v>
      </c>
      <c r="Z109" s="1" t="s">
        <v>137</v>
      </c>
      <c r="AA109" s="1" t="s">
        <v>138</v>
      </c>
      <c r="AB109" s="1">
        <v>2050</v>
      </c>
      <c r="AC109" s="1" t="str">
        <f>IF(sum!A102="MA",sum!B102,"*")</f>
        <v>*</v>
      </c>
      <c r="AD109" s="1"/>
      <c r="AE109" s="1" t="str">
        <f>IF(sum!A102="MA",sum!J102,"*")</f>
        <v>*</v>
      </c>
      <c r="AH109" s="1" t="s">
        <v>137</v>
      </c>
      <c r="AI109" s="1" t="s">
        <v>138</v>
      </c>
      <c r="AJ109" s="1">
        <v>2050</v>
      </c>
      <c r="AK109" s="1" t="str">
        <f>IF(sum!A102="ON",sum!B102,"*")</f>
        <v>*</v>
      </c>
      <c r="AL109" s="1"/>
      <c r="AM109" s="1" t="str">
        <f>IF(sum!A102="ON",sum!J102,"*")</f>
        <v>*</v>
      </c>
      <c r="AP109" s="1" t="s">
        <v>137</v>
      </c>
      <c r="AQ109" s="1" t="s">
        <v>138</v>
      </c>
      <c r="AR109" s="1">
        <v>2050</v>
      </c>
      <c r="AS109" s="1" t="str">
        <f>IF(sum!A102="QU",sum!B102,"*")</f>
        <v>*</v>
      </c>
      <c r="AT109" s="1"/>
      <c r="AU109" s="1" t="str">
        <f>IF(sum!A102="QU",sum!J102,"*")</f>
        <v>*</v>
      </c>
      <c r="AX109" s="1" t="s">
        <v>137</v>
      </c>
      <c r="AY109" s="1" t="s">
        <v>138</v>
      </c>
      <c r="AZ109" s="1">
        <v>2050</v>
      </c>
      <c r="BA109" s="1" t="str">
        <f>IF(sum!A102="SA",sum!B102,"*")</f>
        <v>*</v>
      </c>
      <c r="BB109" s="1"/>
      <c r="BC109" s="1" t="str">
        <f>IF(sum!A102="SA",sum!J102,"*")</f>
        <v>*</v>
      </c>
    </row>
    <row r="110" spans="2:55">
      <c r="B110" s="1" t="s">
        <v>137</v>
      </c>
      <c r="C110" s="1" t="s">
        <v>138</v>
      </c>
      <c r="D110" s="1">
        <v>2050</v>
      </c>
      <c r="E110" s="1" t="str">
        <f>IF(sum!A103="AL",sum!B103,"*")</f>
        <v>TU_GASNAT_AL_ON_01</v>
      </c>
      <c r="F110" s="1"/>
      <c r="G110" s="1">
        <f>IF(sum!A103="AL",sum!J103,"*")</f>
        <v>262.38632403850301</v>
      </c>
      <c r="H110" s="1"/>
      <c r="J110" s="1" t="s">
        <v>137</v>
      </c>
      <c r="K110" s="1" t="s">
        <v>138</v>
      </c>
      <c r="L110" s="1">
        <v>2050</v>
      </c>
      <c r="M110" s="1" t="str">
        <f>IF(sum!A103="AT",sum!B103,"*")</f>
        <v>*</v>
      </c>
      <c r="N110" s="1"/>
      <c r="O110" s="1" t="str">
        <f>IF(sum!A103="AT",sum!J103,"*")</f>
        <v>*</v>
      </c>
      <c r="R110" s="1" t="s">
        <v>137</v>
      </c>
      <c r="S110" s="1" t="s">
        <v>138</v>
      </c>
      <c r="T110" s="1">
        <v>2050</v>
      </c>
      <c r="U110" s="1" t="str">
        <f>IF(sum!A103="BC",sum!B103,"*")</f>
        <v>*</v>
      </c>
      <c r="V110" s="1"/>
      <c r="W110" s="1" t="str">
        <f>IF(sum!A103="BC",sum!J103,"*")</f>
        <v>*</v>
      </c>
      <c r="Z110" s="1" t="s">
        <v>137</v>
      </c>
      <c r="AA110" s="1" t="s">
        <v>138</v>
      </c>
      <c r="AB110" s="1">
        <v>2050</v>
      </c>
      <c r="AC110" s="1" t="str">
        <f>IF(sum!A103="MA",sum!B103,"*")</f>
        <v>*</v>
      </c>
      <c r="AD110" s="1"/>
      <c r="AE110" s="1" t="str">
        <f>IF(sum!A103="MA",sum!J103,"*")</f>
        <v>*</v>
      </c>
      <c r="AH110" s="1" t="s">
        <v>137</v>
      </c>
      <c r="AI110" s="1" t="s">
        <v>138</v>
      </c>
      <c r="AJ110" s="1">
        <v>2050</v>
      </c>
      <c r="AK110" s="1" t="str">
        <f>IF(sum!A103="ON",sum!B103,"*")</f>
        <v>*</v>
      </c>
      <c r="AL110" s="1"/>
      <c r="AM110" s="1" t="str">
        <f>IF(sum!A103="ON",sum!J103,"*")</f>
        <v>*</v>
      </c>
      <c r="AP110" s="1" t="s">
        <v>137</v>
      </c>
      <c r="AQ110" s="1" t="s">
        <v>138</v>
      </c>
      <c r="AR110" s="1">
        <v>2050</v>
      </c>
      <c r="AS110" s="1" t="str">
        <f>IF(sum!A103="QU",sum!B103,"*")</f>
        <v>*</v>
      </c>
      <c r="AT110" s="1"/>
      <c r="AU110" s="1" t="str">
        <f>IF(sum!A103="QU",sum!J103,"*")</f>
        <v>*</v>
      </c>
      <c r="AX110" s="1" t="s">
        <v>137</v>
      </c>
      <c r="AY110" s="1" t="s">
        <v>138</v>
      </c>
      <c r="AZ110" s="1">
        <v>2050</v>
      </c>
      <c r="BA110" s="1" t="str">
        <f>IF(sum!A103="SA",sum!B103,"*")</f>
        <v>*</v>
      </c>
      <c r="BB110" s="1"/>
      <c r="BC110" s="1" t="str">
        <f>IF(sum!A103="SA",sum!J103,"*")</f>
        <v>*</v>
      </c>
    </row>
    <row r="111" spans="2:55">
      <c r="B111" s="4" t="s">
        <v>137</v>
      </c>
      <c r="C111" s="4" t="s">
        <v>138</v>
      </c>
      <c r="D111" s="4">
        <v>2050</v>
      </c>
      <c r="E111" s="1" t="str">
        <f>IF(sum!A104="AL",sum!B104,"*")</f>
        <v>TU_GASNAT_AL_SA_01</v>
      </c>
      <c r="F111" s="1"/>
      <c r="G111" s="1">
        <f>IF(sum!A104="AL",sum!J104,"*")</f>
        <v>135.23599979519901</v>
      </c>
      <c r="H111" s="1"/>
      <c r="J111" s="4" t="s">
        <v>137</v>
      </c>
      <c r="K111" s="4" t="s">
        <v>138</v>
      </c>
      <c r="L111" s="4">
        <v>2050</v>
      </c>
      <c r="M111" s="1" t="str">
        <f>IF(sum!A104="AT",sum!B104,"*")</f>
        <v>*</v>
      </c>
      <c r="N111" s="1"/>
      <c r="O111" s="1" t="str">
        <f>IF(sum!A104="AT",sum!J104,"*")</f>
        <v>*</v>
      </c>
      <c r="R111" s="4" t="s">
        <v>137</v>
      </c>
      <c r="S111" s="4" t="s">
        <v>138</v>
      </c>
      <c r="T111" s="4">
        <v>2050</v>
      </c>
      <c r="U111" s="1" t="str">
        <f>IF(sum!A104="BC",sum!B104,"*")</f>
        <v>*</v>
      </c>
      <c r="V111" s="1"/>
      <c r="W111" s="1" t="str">
        <f>IF(sum!A104="BC",sum!J104,"*")</f>
        <v>*</v>
      </c>
      <c r="Z111" s="4" t="s">
        <v>137</v>
      </c>
      <c r="AA111" s="4" t="s">
        <v>138</v>
      </c>
      <c r="AB111" s="4">
        <v>2050</v>
      </c>
      <c r="AC111" s="1" t="str">
        <f>IF(sum!A104="MA",sum!B104,"*")</f>
        <v>*</v>
      </c>
      <c r="AD111" s="1"/>
      <c r="AE111" s="1" t="str">
        <f>IF(sum!A104="MA",sum!J104,"*")</f>
        <v>*</v>
      </c>
      <c r="AH111" s="4" t="s">
        <v>137</v>
      </c>
      <c r="AI111" s="4" t="s">
        <v>138</v>
      </c>
      <c r="AJ111" s="4">
        <v>2050</v>
      </c>
      <c r="AK111" s="1" t="str">
        <f>IF(sum!A104="ON",sum!B104,"*")</f>
        <v>*</v>
      </c>
      <c r="AL111" s="1"/>
      <c r="AM111" s="1" t="str">
        <f>IF(sum!A104="ON",sum!J104,"*")</f>
        <v>*</v>
      </c>
      <c r="AP111" s="1" t="s">
        <v>137</v>
      </c>
      <c r="AQ111" s="1" t="s">
        <v>138</v>
      </c>
      <c r="AR111" s="1">
        <v>2050</v>
      </c>
      <c r="AS111" s="1" t="str">
        <f>IF(sum!A104="QU",sum!B104,"*")</f>
        <v>*</v>
      </c>
      <c r="AT111" s="1"/>
      <c r="AU111" s="1" t="str">
        <f>IF(sum!A104="QU",sum!J104,"*")</f>
        <v>*</v>
      </c>
      <c r="AX111" s="4" t="s">
        <v>137</v>
      </c>
      <c r="AY111" s="4" t="s">
        <v>138</v>
      </c>
      <c r="AZ111" s="4">
        <v>2050</v>
      </c>
      <c r="BA111" s="1" t="str">
        <f>IF(sum!A104="SA",sum!B104,"*")</f>
        <v>*</v>
      </c>
      <c r="BB111" s="1"/>
      <c r="BC111" s="1" t="str">
        <f>IF(sum!A104="SA",sum!J104,"*")</f>
        <v>*</v>
      </c>
    </row>
    <row r="112" spans="2:55">
      <c r="B112" s="1" t="s">
        <v>137</v>
      </c>
      <c r="C112" s="1" t="s">
        <v>138</v>
      </c>
      <c r="D112" s="1">
        <v>2050</v>
      </c>
      <c r="E112" s="1" t="str">
        <f>IF(sum!A105="AL",sum!B105,"*")</f>
        <v>TU_OILCRD_AL_ON_01</v>
      </c>
      <c r="F112" s="1"/>
      <c r="G112" s="1">
        <f>IF(sum!A105="AL",sum!J105,"*")</f>
        <v>15.2601077522295</v>
      </c>
      <c r="H112" s="1"/>
      <c r="J112" s="1" t="s">
        <v>137</v>
      </c>
      <c r="K112" s="1" t="s">
        <v>138</v>
      </c>
      <c r="L112" s="1">
        <v>2050</v>
      </c>
      <c r="M112" s="1" t="str">
        <f>IF(sum!A105="AT",sum!B105,"*")</f>
        <v>*</v>
      </c>
      <c r="N112" s="1"/>
      <c r="O112" s="1" t="str">
        <f>IF(sum!A105="AT",sum!J105,"*")</f>
        <v>*</v>
      </c>
      <c r="R112" s="1" t="s">
        <v>137</v>
      </c>
      <c r="S112" s="1" t="s">
        <v>138</v>
      </c>
      <c r="T112" s="1">
        <v>2050</v>
      </c>
      <c r="U112" s="1" t="str">
        <f>IF(sum!A105="BC",sum!B105,"*")</f>
        <v>*</v>
      </c>
      <c r="V112" s="1"/>
      <c r="W112" s="1" t="str">
        <f>IF(sum!A105="BC",sum!J105,"*")</f>
        <v>*</v>
      </c>
      <c r="Z112" s="1" t="s">
        <v>137</v>
      </c>
      <c r="AA112" s="1" t="s">
        <v>138</v>
      </c>
      <c r="AB112" s="1">
        <v>2050</v>
      </c>
      <c r="AC112" s="1" t="str">
        <f>IF(sum!A105="MA",sum!B105,"*")</f>
        <v>*</v>
      </c>
      <c r="AD112" s="1"/>
      <c r="AE112" s="1" t="str">
        <f>IF(sum!A105="MA",sum!J105,"*")</f>
        <v>*</v>
      </c>
      <c r="AH112" s="1" t="s">
        <v>137</v>
      </c>
      <c r="AI112" s="1" t="s">
        <v>138</v>
      </c>
      <c r="AJ112" s="1">
        <v>2050</v>
      </c>
      <c r="AK112" s="1" t="str">
        <f>IF(sum!A105="ON",sum!B105,"*")</f>
        <v>*</v>
      </c>
      <c r="AL112" s="1"/>
      <c r="AM112" s="1" t="str">
        <f>IF(sum!A105="ON",sum!J105,"*")</f>
        <v>*</v>
      </c>
      <c r="AP112" s="1" t="s">
        <v>137</v>
      </c>
      <c r="AQ112" s="1" t="s">
        <v>138</v>
      </c>
      <c r="AR112" s="1">
        <v>2050</v>
      </c>
      <c r="AS112" s="1" t="str">
        <f>IF(sum!A105="QU",sum!B105,"*")</f>
        <v>*</v>
      </c>
      <c r="AT112" s="1"/>
      <c r="AU112" s="1" t="str">
        <f>IF(sum!A105="QU",sum!J105,"*")</f>
        <v>*</v>
      </c>
      <c r="AX112" s="1" t="s">
        <v>137</v>
      </c>
      <c r="AY112" s="1" t="s">
        <v>138</v>
      </c>
      <c r="AZ112" s="1">
        <v>2050</v>
      </c>
      <c r="BA112" s="1" t="str">
        <f>IF(sum!A105="SA",sum!B105,"*")</f>
        <v>*</v>
      </c>
      <c r="BB112" s="1"/>
      <c r="BC112" s="1" t="str">
        <f>IF(sum!A105="SA",sum!J105,"*")</f>
        <v>*</v>
      </c>
    </row>
    <row r="113" spans="2:55">
      <c r="B113" s="1" t="s">
        <v>137</v>
      </c>
      <c r="C113" s="1" t="s">
        <v>138</v>
      </c>
      <c r="D113" s="1">
        <v>2050</v>
      </c>
      <c r="E113" s="1" t="str">
        <f>IF(sum!A106="AL",sum!B106,"*")</f>
        <v>TWS-AuxiliaryMot_ELE1</v>
      </c>
      <c r="F113" s="1"/>
      <c r="G113" s="1">
        <f>IF(sum!A106="AL",sum!J106,"*")</f>
        <v>5.10874920899064E-2</v>
      </c>
      <c r="H113" s="1"/>
      <c r="J113" s="1" t="s">
        <v>137</v>
      </c>
      <c r="K113" s="1" t="s">
        <v>138</v>
      </c>
      <c r="L113" s="1">
        <v>2050</v>
      </c>
      <c r="M113" s="1" t="str">
        <f>IF(sum!A106="AT",sum!B106,"*")</f>
        <v>*</v>
      </c>
      <c r="N113" s="1"/>
      <c r="O113" s="1" t="str">
        <f>IF(sum!A106="AT",sum!J106,"*")</f>
        <v>*</v>
      </c>
      <c r="R113" s="1" t="s">
        <v>137</v>
      </c>
      <c r="S113" s="1" t="s">
        <v>138</v>
      </c>
      <c r="T113" s="1">
        <v>2050</v>
      </c>
      <c r="U113" s="1" t="str">
        <f>IF(sum!A106="BC",sum!B106,"*")</f>
        <v>*</v>
      </c>
      <c r="V113" s="1"/>
      <c r="W113" s="1" t="str">
        <f>IF(sum!A106="BC",sum!J106,"*")</f>
        <v>*</v>
      </c>
      <c r="Z113" s="1" t="s">
        <v>137</v>
      </c>
      <c r="AA113" s="1" t="s">
        <v>138</v>
      </c>
      <c r="AB113" s="1">
        <v>2050</v>
      </c>
      <c r="AC113" s="1" t="str">
        <f>IF(sum!A106="MA",sum!B106,"*")</f>
        <v>*</v>
      </c>
      <c r="AD113" s="1"/>
      <c r="AE113" s="1" t="str">
        <f>IF(sum!A106="MA",sum!J106,"*")</f>
        <v>*</v>
      </c>
      <c r="AH113" s="1" t="s">
        <v>137</v>
      </c>
      <c r="AI113" s="1" t="s">
        <v>138</v>
      </c>
      <c r="AJ113" s="1">
        <v>2050</v>
      </c>
      <c r="AK113" s="1" t="str">
        <f>IF(sum!A106="ON",sum!B106,"*")</f>
        <v>*</v>
      </c>
      <c r="AL113" s="1"/>
      <c r="AM113" s="1" t="str">
        <f>IF(sum!A106="ON",sum!J106,"*")</f>
        <v>*</v>
      </c>
      <c r="AP113" s="1" t="s">
        <v>137</v>
      </c>
      <c r="AQ113" s="1" t="s">
        <v>138</v>
      </c>
      <c r="AR113" s="1">
        <v>2050</v>
      </c>
      <c r="AS113" s="1" t="str">
        <f>IF(sum!A106="QU",sum!B106,"*")</f>
        <v>*</v>
      </c>
      <c r="AT113" s="1"/>
      <c r="AU113" s="1" t="str">
        <f>IF(sum!A106="QU",sum!J106,"*")</f>
        <v>*</v>
      </c>
      <c r="AX113" s="1" t="s">
        <v>137</v>
      </c>
      <c r="AY113" s="1" t="s">
        <v>138</v>
      </c>
      <c r="AZ113" s="1">
        <v>2050</v>
      </c>
      <c r="BA113" s="1" t="str">
        <f>IF(sum!A106="SA",sum!B106,"*")</f>
        <v>*</v>
      </c>
      <c r="BB113" s="1"/>
      <c r="BC113" s="1" t="str">
        <f>IF(sum!A106="SA",sum!J106,"*")</f>
        <v>*</v>
      </c>
    </row>
    <row r="114" spans="2:55">
      <c r="B114" s="4" t="s">
        <v>137</v>
      </c>
      <c r="C114" s="4" t="s">
        <v>138</v>
      </c>
      <c r="D114" s="4">
        <v>2050</v>
      </c>
      <c r="E114" s="1" t="str">
        <f>IF(sum!A107="AL",sum!B107,"*")</f>
        <v>TWS-Light_ELE1</v>
      </c>
      <c r="F114" s="1"/>
      <c r="G114" s="1">
        <f>IF(sum!A107="AL",sum!J107,"*")</f>
        <v>0.17029164029968799</v>
      </c>
      <c r="H114" s="1"/>
      <c r="J114" s="4" t="s">
        <v>137</v>
      </c>
      <c r="K114" s="4" t="s">
        <v>138</v>
      </c>
      <c r="L114" s="4">
        <v>2050</v>
      </c>
      <c r="M114" s="1" t="str">
        <f>IF(sum!A107="AT",sum!B107,"*")</f>
        <v>*</v>
      </c>
      <c r="N114" s="1"/>
      <c r="O114" s="1" t="str">
        <f>IF(sum!A107="AT",sum!J107,"*")</f>
        <v>*</v>
      </c>
      <c r="R114" s="4" t="s">
        <v>137</v>
      </c>
      <c r="S114" s="4" t="s">
        <v>138</v>
      </c>
      <c r="T114" s="4">
        <v>2050</v>
      </c>
      <c r="U114" s="1" t="str">
        <f>IF(sum!A107="BC",sum!B107,"*")</f>
        <v>*</v>
      </c>
      <c r="V114" s="1"/>
      <c r="W114" s="1" t="str">
        <f>IF(sum!A107="BC",sum!J107,"*")</f>
        <v>*</v>
      </c>
      <c r="Z114" s="4" t="s">
        <v>137</v>
      </c>
      <c r="AA114" s="4" t="s">
        <v>138</v>
      </c>
      <c r="AB114" s="4">
        <v>2050</v>
      </c>
      <c r="AC114" s="1" t="str">
        <f>IF(sum!A107="MA",sum!B107,"*")</f>
        <v>*</v>
      </c>
      <c r="AD114" s="1"/>
      <c r="AE114" s="1" t="str">
        <f>IF(sum!A107="MA",sum!J107,"*")</f>
        <v>*</v>
      </c>
      <c r="AH114" s="4" t="s">
        <v>137</v>
      </c>
      <c r="AI114" s="4" t="s">
        <v>138</v>
      </c>
      <c r="AJ114" s="4">
        <v>2050</v>
      </c>
      <c r="AK114" s="1" t="str">
        <f>IF(sum!A107="ON",sum!B107,"*")</f>
        <v>*</v>
      </c>
      <c r="AL114" s="1"/>
      <c r="AM114" s="1" t="str">
        <f>IF(sum!A107="ON",sum!J107,"*")</f>
        <v>*</v>
      </c>
      <c r="AP114" s="1" t="s">
        <v>137</v>
      </c>
      <c r="AQ114" s="1" t="s">
        <v>138</v>
      </c>
      <c r="AR114" s="1">
        <v>2050</v>
      </c>
      <c r="AS114" s="1" t="str">
        <f>IF(sum!A107="QU",sum!B107,"*")</f>
        <v>*</v>
      </c>
      <c r="AT114" s="1"/>
      <c r="AU114" s="1" t="str">
        <f>IF(sum!A107="QU",sum!J107,"*")</f>
        <v>*</v>
      </c>
      <c r="AX114" s="4" t="s">
        <v>137</v>
      </c>
      <c r="AY114" s="4" t="s">
        <v>138</v>
      </c>
      <c r="AZ114" s="4">
        <v>2050</v>
      </c>
      <c r="BA114" s="1" t="str">
        <f>IF(sum!A107="SA",sum!B107,"*")</f>
        <v>*</v>
      </c>
      <c r="BB114" s="1"/>
      <c r="BC114" s="1" t="str">
        <f>IF(sum!A107="SA",sum!J107,"*")</f>
        <v>*</v>
      </c>
    </row>
    <row r="115" spans="2:55">
      <c r="B115" s="1" t="s">
        <v>137</v>
      </c>
      <c r="C115" s="1" t="s">
        <v>138</v>
      </c>
      <c r="D115" s="1">
        <v>2050</v>
      </c>
      <c r="E115" s="1" t="str">
        <f>IF(sum!A108="AL",sum!B108,"*")</f>
        <v>TWS-SpCool_ELE1</v>
      </c>
      <c r="F115" s="1"/>
      <c r="G115" s="1">
        <f>IF(sum!A108="AL",sum!J108,"*")</f>
        <v>1.80888728706699E-2</v>
      </c>
      <c r="H115" s="1"/>
      <c r="J115" s="1" t="s">
        <v>137</v>
      </c>
      <c r="K115" s="1" t="s">
        <v>138</v>
      </c>
      <c r="L115" s="1">
        <v>2050</v>
      </c>
      <c r="M115" s="1" t="str">
        <f>IF(sum!A108="AT",sum!B108,"*")</f>
        <v>*</v>
      </c>
      <c r="N115" s="1"/>
      <c r="O115" s="1" t="str">
        <f>IF(sum!A108="AT",sum!J108,"*")</f>
        <v>*</v>
      </c>
      <c r="R115" s="1" t="s">
        <v>137</v>
      </c>
      <c r="S115" s="1" t="s">
        <v>138</v>
      </c>
      <c r="T115" s="1">
        <v>2050</v>
      </c>
      <c r="U115" s="1" t="str">
        <f>IF(sum!A108="BC",sum!B108,"*")</f>
        <v>*</v>
      </c>
      <c r="V115" s="1"/>
      <c r="W115" s="1" t="str">
        <f>IF(sum!A108="BC",sum!J108,"*")</f>
        <v>*</v>
      </c>
      <c r="Z115" s="1" t="s">
        <v>137</v>
      </c>
      <c r="AA115" s="1" t="s">
        <v>138</v>
      </c>
      <c r="AB115" s="1">
        <v>2050</v>
      </c>
      <c r="AC115" s="1" t="str">
        <f>IF(sum!A108="MA",sum!B108,"*")</f>
        <v>*</v>
      </c>
      <c r="AD115" s="1"/>
      <c r="AE115" s="1" t="str">
        <f>IF(sum!A108="MA",sum!J108,"*")</f>
        <v>*</v>
      </c>
      <c r="AH115" s="1" t="s">
        <v>137</v>
      </c>
      <c r="AI115" s="1" t="s">
        <v>138</v>
      </c>
      <c r="AJ115" s="1">
        <v>2050</v>
      </c>
      <c r="AK115" s="1" t="str">
        <f>IF(sum!A108="ON",sum!B108,"*")</f>
        <v>*</v>
      </c>
      <c r="AL115" s="1"/>
      <c r="AM115" s="1" t="str">
        <f>IF(sum!A108="ON",sum!J108,"*")</f>
        <v>*</v>
      </c>
      <c r="AP115" s="1" t="s">
        <v>137</v>
      </c>
      <c r="AQ115" s="1" t="s">
        <v>138</v>
      </c>
      <c r="AR115" s="1">
        <v>2050</v>
      </c>
      <c r="AS115" s="1" t="str">
        <f>IF(sum!A108="QU",sum!B108,"*")</f>
        <v>*</v>
      </c>
      <c r="AT115" s="1"/>
      <c r="AU115" s="1" t="str">
        <f>IF(sum!A108="QU",sum!J108,"*")</f>
        <v>*</v>
      </c>
      <c r="AX115" s="1" t="s">
        <v>137</v>
      </c>
      <c r="AY115" s="1" t="s">
        <v>138</v>
      </c>
      <c r="AZ115" s="1">
        <v>2050</v>
      </c>
      <c r="BA115" s="1" t="str">
        <f>IF(sum!A108="SA",sum!B108,"*")</f>
        <v>*</v>
      </c>
      <c r="BB115" s="1"/>
      <c r="BC115" s="1" t="str">
        <f>IF(sum!A108="SA",sum!J108,"*")</f>
        <v>*</v>
      </c>
    </row>
    <row r="116" spans="2:55">
      <c r="B116" s="1" t="s">
        <v>137</v>
      </c>
      <c r="C116" s="1" t="s">
        <v>138</v>
      </c>
      <c r="D116" s="1">
        <v>2050</v>
      </c>
      <c r="E116" s="1" t="str">
        <f>IF(sum!A109="AL",sum!B109,"*")</f>
        <v>TWS-SpHeat_ELE1</v>
      </c>
      <c r="F116" s="1"/>
      <c r="G116" s="1">
        <f>IF(sum!A109="AL",sum!J109,"*")</f>
        <v>0.53736473161234899</v>
      </c>
      <c r="H116" s="1"/>
      <c r="J116" s="1" t="s">
        <v>137</v>
      </c>
      <c r="K116" s="1" t="s">
        <v>138</v>
      </c>
      <c r="L116" s="1">
        <v>2050</v>
      </c>
      <c r="M116" s="1" t="str">
        <f>IF(sum!A109="AT",sum!B109,"*")</f>
        <v>*</v>
      </c>
      <c r="N116" s="1"/>
      <c r="O116" s="1" t="str">
        <f>IF(sum!A109="AT",sum!J109,"*")</f>
        <v>*</v>
      </c>
      <c r="R116" s="1" t="s">
        <v>137</v>
      </c>
      <c r="S116" s="1" t="s">
        <v>138</v>
      </c>
      <c r="T116" s="1">
        <v>2050</v>
      </c>
      <c r="U116" s="1" t="str">
        <f>IF(sum!A109="BC",sum!B109,"*")</f>
        <v>*</v>
      </c>
      <c r="V116" s="1"/>
      <c r="W116" s="1" t="str">
        <f>IF(sum!A109="BC",sum!J109,"*")</f>
        <v>*</v>
      </c>
      <c r="Z116" s="1" t="s">
        <v>137</v>
      </c>
      <c r="AA116" s="1" t="s">
        <v>138</v>
      </c>
      <c r="AB116" s="1">
        <v>2050</v>
      </c>
      <c r="AC116" s="1" t="str">
        <f>IF(sum!A109="MA",sum!B109,"*")</f>
        <v>*</v>
      </c>
      <c r="AD116" s="1"/>
      <c r="AE116" s="1" t="str">
        <f>IF(sum!A109="MA",sum!J109,"*")</f>
        <v>*</v>
      </c>
      <c r="AH116" s="1" t="s">
        <v>137</v>
      </c>
      <c r="AI116" s="1" t="s">
        <v>138</v>
      </c>
      <c r="AJ116" s="1">
        <v>2050</v>
      </c>
      <c r="AK116" s="1" t="str">
        <f>IF(sum!A109="ON",sum!B109,"*")</f>
        <v>*</v>
      </c>
      <c r="AL116" s="1"/>
      <c r="AM116" s="1" t="str">
        <f>IF(sum!A109="ON",sum!J109,"*")</f>
        <v>*</v>
      </c>
      <c r="AP116" s="1" t="s">
        <v>137</v>
      </c>
      <c r="AQ116" s="1" t="s">
        <v>138</v>
      </c>
      <c r="AR116" s="1">
        <v>2050</v>
      </c>
      <c r="AS116" s="1" t="str">
        <f>IF(sum!A109="QU",sum!B109,"*")</f>
        <v>*</v>
      </c>
      <c r="AT116" s="1"/>
      <c r="AU116" s="1" t="str">
        <f>IF(sum!A109="QU",sum!J109,"*")</f>
        <v>*</v>
      </c>
      <c r="AX116" s="1" t="s">
        <v>137</v>
      </c>
      <c r="AY116" s="1" t="s">
        <v>138</v>
      </c>
      <c r="AZ116" s="1">
        <v>2050</v>
      </c>
      <c r="BA116" s="1" t="str">
        <f>IF(sum!A109="SA",sum!B109,"*")</f>
        <v>*</v>
      </c>
      <c r="BB116" s="1"/>
      <c r="BC116" s="1" t="str">
        <f>IF(sum!A109="SA",sum!J109,"*")</f>
        <v>*</v>
      </c>
    </row>
    <row r="117" spans="2:55">
      <c r="B117" s="4" t="s">
        <v>137</v>
      </c>
      <c r="C117" s="4" t="s">
        <v>138</v>
      </c>
      <c r="D117" s="4">
        <v>2050</v>
      </c>
      <c r="E117" s="1" t="str">
        <f>IF(sum!A110="AL",sum!B110,"*")</f>
        <v>TWS-WaterHeat_ELE1</v>
      </c>
      <c r="F117" s="1"/>
      <c r="G117" s="1">
        <f>IF(sum!A110="AL",sum!J110,"*")</f>
        <v>2.2705552039958402E-2</v>
      </c>
      <c r="H117" s="1"/>
      <c r="J117" s="4" t="s">
        <v>137</v>
      </c>
      <c r="K117" s="4" t="s">
        <v>138</v>
      </c>
      <c r="L117" s="4">
        <v>2050</v>
      </c>
      <c r="M117" s="1" t="str">
        <f>IF(sum!A110="AT",sum!B110,"*")</f>
        <v>*</v>
      </c>
      <c r="N117" s="1"/>
      <c r="O117" s="1" t="str">
        <f>IF(sum!A110="AT",sum!J110,"*")</f>
        <v>*</v>
      </c>
      <c r="R117" s="4" t="s">
        <v>137</v>
      </c>
      <c r="S117" s="4" t="s">
        <v>138</v>
      </c>
      <c r="T117" s="4">
        <v>2050</v>
      </c>
      <c r="U117" s="1" t="str">
        <f>IF(sum!A110="BC",sum!B110,"*")</f>
        <v>*</v>
      </c>
      <c r="V117" s="1"/>
      <c r="W117" s="1" t="str">
        <f>IF(sum!A110="BC",sum!J110,"*")</f>
        <v>*</v>
      </c>
      <c r="Z117" s="4" t="s">
        <v>137</v>
      </c>
      <c r="AA117" s="4" t="s">
        <v>138</v>
      </c>
      <c r="AB117" s="4">
        <v>2050</v>
      </c>
      <c r="AC117" s="1" t="str">
        <f>IF(sum!A110="MA",sum!B110,"*")</f>
        <v>*</v>
      </c>
      <c r="AD117" s="1"/>
      <c r="AE117" s="1" t="str">
        <f>IF(sum!A110="MA",sum!J110,"*")</f>
        <v>*</v>
      </c>
      <c r="AH117" s="4" t="s">
        <v>137</v>
      </c>
      <c r="AI117" s="4" t="s">
        <v>138</v>
      </c>
      <c r="AJ117" s="4">
        <v>2050</v>
      </c>
      <c r="AK117" s="1" t="str">
        <f>IF(sum!A110="ON",sum!B110,"*")</f>
        <v>*</v>
      </c>
      <c r="AL117" s="1"/>
      <c r="AM117" s="1" t="str">
        <f>IF(sum!A110="ON",sum!J110,"*")</f>
        <v>*</v>
      </c>
      <c r="AP117" s="1" t="s">
        <v>137</v>
      </c>
      <c r="AQ117" s="1" t="s">
        <v>138</v>
      </c>
      <c r="AR117" s="1">
        <v>2050</v>
      </c>
      <c r="AS117" s="1" t="str">
        <f>IF(sum!A110="QU",sum!B110,"*")</f>
        <v>*</v>
      </c>
      <c r="AT117" s="1"/>
      <c r="AU117" s="1" t="str">
        <f>IF(sum!A110="QU",sum!J110,"*")</f>
        <v>*</v>
      </c>
      <c r="AX117" s="4" t="s">
        <v>137</v>
      </c>
      <c r="AY117" s="4" t="s">
        <v>138</v>
      </c>
      <c r="AZ117" s="4">
        <v>2050</v>
      </c>
      <c r="BA117" s="1" t="str">
        <f>IF(sum!A110="SA",sum!B110,"*")</f>
        <v>*</v>
      </c>
      <c r="BB117" s="1"/>
      <c r="BC117" s="1" t="str">
        <f>IF(sum!A110="SA",sum!J110,"*")</f>
        <v>*</v>
      </c>
    </row>
    <row r="118" spans="2:55">
      <c r="B118" s="1" t="s">
        <v>137</v>
      </c>
      <c r="C118" s="1" t="s">
        <v>138</v>
      </c>
      <c r="D118" s="1">
        <v>2050</v>
      </c>
      <c r="E118" s="1" t="str">
        <f>IF(sum!A111="AL",sum!B111,"*")</f>
        <v>WST-AuxiliaryEquip_ELE1</v>
      </c>
      <c r="F118" s="1"/>
      <c r="G118" s="1">
        <f>IF(sum!A111="AL",sum!J111,"*")</f>
        <v>0.19299719233964599</v>
      </c>
      <c r="H118" s="1"/>
      <c r="J118" s="1" t="s">
        <v>137</v>
      </c>
      <c r="K118" s="1" t="s">
        <v>138</v>
      </c>
      <c r="L118" s="1">
        <v>2050</v>
      </c>
      <c r="M118" s="1" t="str">
        <f>IF(sum!A111="AT",sum!B111,"*")</f>
        <v>*</v>
      </c>
      <c r="N118" s="1"/>
      <c r="O118" s="1" t="str">
        <f>IF(sum!A111="AT",sum!J111,"*")</f>
        <v>*</v>
      </c>
      <c r="R118" s="1" t="s">
        <v>137</v>
      </c>
      <c r="S118" s="1" t="s">
        <v>138</v>
      </c>
      <c r="T118" s="1">
        <v>2050</v>
      </c>
      <c r="U118" s="1" t="str">
        <f>IF(sum!A111="BC",sum!B111,"*")</f>
        <v>*</v>
      </c>
      <c r="V118" s="1"/>
      <c r="W118" s="1" t="str">
        <f>IF(sum!A111="BC",sum!J111,"*")</f>
        <v>*</v>
      </c>
      <c r="Z118" s="1" t="s">
        <v>137</v>
      </c>
      <c r="AA118" s="1" t="s">
        <v>138</v>
      </c>
      <c r="AB118" s="1">
        <v>2050</v>
      </c>
      <c r="AC118" s="1" t="str">
        <f>IF(sum!A111="MA",sum!B111,"*")</f>
        <v>*</v>
      </c>
      <c r="AD118" s="1"/>
      <c r="AE118" s="1" t="str">
        <f>IF(sum!A111="MA",sum!J111,"*")</f>
        <v>*</v>
      </c>
      <c r="AH118" s="1" t="s">
        <v>137</v>
      </c>
      <c r="AI118" s="1" t="s">
        <v>138</v>
      </c>
      <c r="AJ118" s="1">
        <v>2050</v>
      </c>
      <c r="AK118" s="1" t="str">
        <f>IF(sum!A111="ON",sum!B111,"*")</f>
        <v>*</v>
      </c>
      <c r="AL118" s="1"/>
      <c r="AM118" s="1" t="str">
        <f>IF(sum!A111="ON",sum!J111,"*")</f>
        <v>*</v>
      </c>
      <c r="AP118" s="1" t="s">
        <v>137</v>
      </c>
      <c r="AQ118" s="1" t="s">
        <v>138</v>
      </c>
      <c r="AR118" s="1">
        <v>2050</v>
      </c>
      <c r="AS118" s="1" t="str">
        <f>IF(sum!A111="QU",sum!B111,"*")</f>
        <v>*</v>
      </c>
      <c r="AT118" s="1"/>
      <c r="AU118" s="1" t="str">
        <f>IF(sum!A111="QU",sum!J111,"*")</f>
        <v>*</v>
      </c>
      <c r="AX118" s="1" t="s">
        <v>137</v>
      </c>
      <c r="AY118" s="1" t="s">
        <v>138</v>
      </c>
      <c r="AZ118" s="1">
        <v>2050</v>
      </c>
      <c r="BA118" s="1" t="str">
        <f>IF(sum!A111="SA",sum!B111,"*")</f>
        <v>*</v>
      </c>
      <c r="BB118" s="1"/>
      <c r="BC118" s="1" t="str">
        <f>IF(sum!A111="SA",sum!J111,"*")</f>
        <v>*</v>
      </c>
    </row>
    <row r="119" spans="2:55" s="3" customFormat="1">
      <c r="B119" s="1" t="s">
        <v>137</v>
      </c>
      <c r="C119" s="1" t="s">
        <v>138</v>
      </c>
      <c r="D119" s="1">
        <v>2050</v>
      </c>
      <c r="E119" s="1" t="str">
        <f>IF(sum!A112="AL",sum!B112,"*")</f>
        <v>WST-AuxiliaryMot_ELE1</v>
      </c>
      <c r="F119" s="1"/>
      <c r="G119" s="1">
        <f>IF(sum!A112="AL",sum!J112,"*")</f>
        <v>0.78737809487210897</v>
      </c>
      <c r="H119" s="4"/>
      <c r="J119" s="1" t="s">
        <v>137</v>
      </c>
      <c r="K119" s="1" t="s">
        <v>138</v>
      </c>
      <c r="L119" s="1">
        <v>2050</v>
      </c>
      <c r="M119" s="1" t="str">
        <f>IF(sum!A112="AT",sum!B112,"*")</f>
        <v>*</v>
      </c>
      <c r="N119" s="1"/>
      <c r="O119" s="1" t="str">
        <f>IF(sum!A112="AT",sum!J112,"*")</f>
        <v>*</v>
      </c>
      <c r="R119" s="1" t="s">
        <v>137</v>
      </c>
      <c r="S119" s="1" t="s">
        <v>138</v>
      </c>
      <c r="T119" s="1">
        <v>2050</v>
      </c>
      <c r="U119" s="1" t="str">
        <f>IF(sum!A112="BC",sum!B112,"*")</f>
        <v>*</v>
      </c>
      <c r="V119" s="1"/>
      <c r="W119" s="1" t="str">
        <f>IF(sum!A112="BC",sum!J112,"*")</f>
        <v>*</v>
      </c>
      <c r="Z119" s="1" t="s">
        <v>137</v>
      </c>
      <c r="AA119" s="1" t="s">
        <v>138</v>
      </c>
      <c r="AB119" s="1">
        <v>2050</v>
      </c>
      <c r="AC119" s="1" t="str">
        <f>IF(sum!A112="MA",sum!B112,"*")</f>
        <v>*</v>
      </c>
      <c r="AD119" s="1"/>
      <c r="AE119" s="1" t="str">
        <f>IF(sum!A112="MA",sum!J112,"*")</f>
        <v>*</v>
      </c>
      <c r="AH119" s="1" t="s">
        <v>137</v>
      </c>
      <c r="AI119" s="1" t="s">
        <v>138</v>
      </c>
      <c r="AJ119" s="1">
        <v>2050</v>
      </c>
      <c r="AK119" s="1" t="str">
        <f>IF(sum!A112="ON",sum!B112,"*")</f>
        <v>*</v>
      </c>
      <c r="AL119" s="1"/>
      <c r="AM119" s="1" t="str">
        <f>IF(sum!A112="ON",sum!J112,"*")</f>
        <v>*</v>
      </c>
      <c r="AP119" s="4" t="s">
        <v>137</v>
      </c>
      <c r="AQ119" s="4" t="s">
        <v>138</v>
      </c>
      <c r="AR119" s="4">
        <v>2050</v>
      </c>
      <c r="AS119" s="1" t="str">
        <f>IF(sum!A112="QU",sum!B112,"*")</f>
        <v>*</v>
      </c>
      <c r="AT119" s="1"/>
      <c r="AU119" s="1" t="str">
        <f>IF(sum!A112="QU",sum!J112,"*")</f>
        <v>*</v>
      </c>
      <c r="AX119" s="1" t="s">
        <v>137</v>
      </c>
      <c r="AY119" s="1" t="s">
        <v>138</v>
      </c>
      <c r="AZ119" s="1">
        <v>2050</v>
      </c>
      <c r="BA119" s="1" t="str">
        <f>IF(sum!A112="SA",sum!B112,"*")</f>
        <v>*</v>
      </c>
      <c r="BB119" s="1"/>
      <c r="BC119" s="1" t="str">
        <f>IF(sum!A112="SA",sum!J112,"*")</f>
        <v>*</v>
      </c>
    </row>
    <row r="120" spans="2:55">
      <c r="B120" s="4" t="s">
        <v>137</v>
      </c>
      <c r="C120" s="4" t="s">
        <v>138</v>
      </c>
      <c r="D120" s="4">
        <v>2050</v>
      </c>
      <c r="E120" s="1" t="str">
        <f>IF(sum!A113="AL",sum!B113,"*")</f>
        <v>WST-Light_ELE1</v>
      </c>
      <c r="F120" s="1"/>
      <c r="G120" s="1">
        <f>IF(sum!A113="AL",sum!J113,"*")</f>
        <v>0.221379132389594</v>
      </c>
      <c r="H120" s="1"/>
      <c r="J120" s="4" t="s">
        <v>137</v>
      </c>
      <c r="K120" s="4" t="s">
        <v>138</v>
      </c>
      <c r="L120" s="4">
        <v>2050</v>
      </c>
      <c r="M120" s="1" t="str">
        <f>IF(sum!A113="AT",sum!B113,"*")</f>
        <v>*</v>
      </c>
      <c r="N120" s="1"/>
      <c r="O120" s="1" t="str">
        <f>IF(sum!A113="AT",sum!J113,"*")</f>
        <v>*</v>
      </c>
      <c r="R120" s="4" t="s">
        <v>137</v>
      </c>
      <c r="S120" s="4" t="s">
        <v>138</v>
      </c>
      <c r="T120" s="4">
        <v>2050</v>
      </c>
      <c r="U120" s="1" t="str">
        <f>IF(sum!A113="BC",sum!B113,"*")</f>
        <v>*</v>
      </c>
      <c r="V120" s="1"/>
      <c r="W120" s="1" t="str">
        <f>IF(sum!A113="BC",sum!J113,"*")</f>
        <v>*</v>
      </c>
      <c r="Z120" s="4" t="s">
        <v>137</v>
      </c>
      <c r="AA120" s="4" t="s">
        <v>138</v>
      </c>
      <c r="AB120" s="4">
        <v>2050</v>
      </c>
      <c r="AC120" s="1" t="str">
        <f>IF(sum!A113="MA",sum!B113,"*")</f>
        <v>*</v>
      </c>
      <c r="AD120" s="1"/>
      <c r="AE120" s="1" t="str">
        <f>IF(sum!A113="MA",sum!J113,"*")</f>
        <v>*</v>
      </c>
      <c r="AH120" s="4" t="s">
        <v>137</v>
      </c>
      <c r="AI120" s="4" t="s">
        <v>138</v>
      </c>
      <c r="AJ120" s="4">
        <v>2050</v>
      </c>
      <c r="AK120" s="1" t="str">
        <f>IF(sum!A113="ON",sum!B113,"*")</f>
        <v>*</v>
      </c>
      <c r="AL120" s="1"/>
      <c r="AM120" s="1" t="str">
        <f>IF(sum!A113="ON",sum!J113,"*")</f>
        <v>*</v>
      </c>
      <c r="AP120" s="1" t="s">
        <v>137</v>
      </c>
      <c r="AQ120" s="1" t="s">
        <v>138</v>
      </c>
      <c r="AR120" s="1">
        <v>2050</v>
      </c>
      <c r="AS120" s="1" t="str">
        <f>IF(sum!A113="QU",sum!B113,"*")</f>
        <v>*</v>
      </c>
      <c r="AT120" s="1"/>
      <c r="AU120" s="1" t="str">
        <f>IF(sum!A113="QU",sum!J113,"*")</f>
        <v>*</v>
      </c>
      <c r="AX120" s="4" t="s">
        <v>137</v>
      </c>
      <c r="AY120" s="4" t="s">
        <v>138</v>
      </c>
      <c r="AZ120" s="4">
        <v>2050</v>
      </c>
      <c r="BA120" s="1" t="str">
        <f>IF(sum!A113="SA",sum!B113,"*")</f>
        <v>*</v>
      </c>
      <c r="BB120" s="1"/>
      <c r="BC120" s="1" t="str">
        <f>IF(sum!A113="SA",sum!J113,"*")</f>
        <v>*</v>
      </c>
    </row>
    <row r="121" spans="2:55">
      <c r="B121" s="1" t="s">
        <v>137</v>
      </c>
      <c r="C121" s="1" t="s">
        <v>138</v>
      </c>
      <c r="D121" s="1">
        <v>2050</v>
      </c>
      <c r="E121" s="1" t="str">
        <f>IF(sum!A114="AL",sum!B114,"*")</f>
        <v>WST-SpCool_ELE1</v>
      </c>
      <c r="F121" s="1"/>
      <c r="G121" s="1">
        <f>IF(sum!A114="AL",sum!J114,"*")</f>
        <v>1.7029164029968801E-2</v>
      </c>
      <c r="H121" s="1"/>
      <c r="J121" s="1" t="s">
        <v>137</v>
      </c>
      <c r="K121" s="1" t="s">
        <v>138</v>
      </c>
      <c r="L121" s="1">
        <v>2050</v>
      </c>
      <c r="M121" s="1" t="str">
        <f>IF(sum!A114="AT",sum!B114,"*")</f>
        <v>*</v>
      </c>
      <c r="N121" s="1"/>
      <c r="O121" s="1" t="str">
        <f>IF(sum!A114="AT",sum!J114,"*")</f>
        <v>*</v>
      </c>
      <c r="R121" s="1" t="s">
        <v>137</v>
      </c>
      <c r="S121" s="1" t="s">
        <v>138</v>
      </c>
      <c r="T121" s="1">
        <v>2050</v>
      </c>
      <c r="U121" s="1" t="str">
        <f>IF(sum!A114="BC",sum!B114,"*")</f>
        <v>*</v>
      </c>
      <c r="V121" s="1"/>
      <c r="W121" s="1" t="str">
        <f>IF(sum!A114="BC",sum!J114,"*")</f>
        <v>*</v>
      </c>
      <c r="Z121" s="1" t="s">
        <v>137</v>
      </c>
      <c r="AA121" s="1" t="s">
        <v>138</v>
      </c>
      <c r="AB121" s="1">
        <v>2050</v>
      </c>
      <c r="AC121" s="1" t="str">
        <f>IF(sum!A114="MA",sum!B114,"*")</f>
        <v>*</v>
      </c>
      <c r="AD121" s="1"/>
      <c r="AE121" s="1" t="str">
        <f>IF(sum!A114="MA",sum!J114,"*")</f>
        <v>*</v>
      </c>
      <c r="AH121" s="1" t="s">
        <v>137</v>
      </c>
      <c r="AI121" s="1" t="s">
        <v>138</v>
      </c>
      <c r="AJ121" s="1">
        <v>2050</v>
      </c>
      <c r="AK121" s="1" t="str">
        <f>IF(sum!A114="ON",sum!B114,"*")</f>
        <v>*</v>
      </c>
      <c r="AL121" s="1"/>
      <c r="AM121" s="1" t="str">
        <f>IF(sum!A114="ON",sum!J114,"*")</f>
        <v>*</v>
      </c>
      <c r="AP121" s="1" t="s">
        <v>137</v>
      </c>
      <c r="AQ121" s="1" t="s">
        <v>138</v>
      </c>
      <c r="AR121" s="1">
        <v>2050</v>
      </c>
      <c r="AS121" s="1" t="str">
        <f>IF(sum!A114="QU",sum!B114,"*")</f>
        <v>*</v>
      </c>
      <c r="AT121" s="1"/>
      <c r="AU121" s="1" t="str">
        <f>IF(sum!A114="QU",sum!J114,"*")</f>
        <v>*</v>
      </c>
      <c r="AX121" s="1" t="s">
        <v>137</v>
      </c>
      <c r="AY121" s="1" t="s">
        <v>138</v>
      </c>
      <c r="AZ121" s="1">
        <v>2050</v>
      </c>
      <c r="BA121" s="1" t="str">
        <f>IF(sum!A114="SA",sum!B114,"*")</f>
        <v>*</v>
      </c>
      <c r="BB121" s="1"/>
      <c r="BC121" s="1" t="str">
        <f>IF(sum!A114="SA",sum!J114,"*")</f>
        <v>*</v>
      </c>
    </row>
    <row r="122" spans="2:55">
      <c r="B122" s="1" t="s">
        <v>137</v>
      </c>
      <c r="C122" s="1" t="s">
        <v>138</v>
      </c>
      <c r="D122" s="1">
        <v>2050</v>
      </c>
      <c r="E122" s="1" t="str">
        <f>IF(sum!A115="AL",sum!B115,"*")</f>
        <v>WST-SpHeat_ELE1</v>
      </c>
      <c r="F122" s="1"/>
      <c r="G122" s="1">
        <f>IF(sum!A115="AL",sum!J115,"*")</f>
        <v>0.59791287038557095</v>
      </c>
      <c r="H122" s="1"/>
      <c r="J122" s="1" t="s">
        <v>137</v>
      </c>
      <c r="K122" s="1" t="s">
        <v>138</v>
      </c>
      <c r="L122" s="1">
        <v>2050</v>
      </c>
      <c r="M122" s="1" t="str">
        <f>IF(sum!A115="AT",sum!B115,"*")</f>
        <v>*</v>
      </c>
      <c r="N122" s="1"/>
      <c r="O122" s="1" t="str">
        <f>IF(sum!A115="AT",sum!J115,"*")</f>
        <v>*</v>
      </c>
      <c r="R122" s="1" t="s">
        <v>137</v>
      </c>
      <c r="S122" s="1" t="s">
        <v>138</v>
      </c>
      <c r="T122" s="1">
        <v>2050</v>
      </c>
      <c r="U122" s="1" t="str">
        <f>IF(sum!A115="BC",sum!B115,"*")</f>
        <v>*</v>
      </c>
      <c r="V122" s="1"/>
      <c r="W122" s="1" t="str">
        <f>IF(sum!A115="BC",sum!J115,"*")</f>
        <v>*</v>
      </c>
      <c r="Z122" s="1" t="s">
        <v>137</v>
      </c>
      <c r="AA122" s="1" t="s">
        <v>138</v>
      </c>
      <c r="AB122" s="1">
        <v>2050</v>
      </c>
      <c r="AC122" s="1" t="str">
        <f>IF(sum!A115="MA",sum!B115,"*")</f>
        <v>*</v>
      </c>
      <c r="AD122" s="1"/>
      <c r="AE122" s="1" t="str">
        <f>IF(sum!A115="MA",sum!J115,"*")</f>
        <v>*</v>
      </c>
      <c r="AH122" s="1" t="s">
        <v>137</v>
      </c>
      <c r="AI122" s="1" t="s">
        <v>138</v>
      </c>
      <c r="AJ122" s="1">
        <v>2050</v>
      </c>
      <c r="AK122" s="1" t="str">
        <f>IF(sum!A115="ON",sum!B115,"*")</f>
        <v>*</v>
      </c>
      <c r="AL122" s="1"/>
      <c r="AM122" s="1" t="str">
        <f>IF(sum!A115="ON",sum!J115,"*")</f>
        <v>*</v>
      </c>
      <c r="AP122" s="1" t="s">
        <v>137</v>
      </c>
      <c r="AQ122" s="1" t="s">
        <v>138</v>
      </c>
      <c r="AR122" s="1">
        <v>2050</v>
      </c>
      <c r="AS122" s="1" t="str">
        <f>IF(sum!A115="QU",sum!B115,"*")</f>
        <v>*</v>
      </c>
      <c r="AT122" s="1"/>
      <c r="AU122" s="1" t="str">
        <f>IF(sum!A115="QU",sum!J115,"*")</f>
        <v>*</v>
      </c>
      <c r="AX122" s="1" t="s">
        <v>137</v>
      </c>
      <c r="AY122" s="1" t="s">
        <v>138</v>
      </c>
      <c r="AZ122" s="1">
        <v>2050</v>
      </c>
      <c r="BA122" s="1" t="str">
        <f>IF(sum!A115="SA",sum!B115,"*")</f>
        <v>*</v>
      </c>
      <c r="BB122" s="1"/>
      <c r="BC122" s="1" t="str">
        <f>IF(sum!A115="SA",sum!J115,"*")</f>
        <v>*</v>
      </c>
    </row>
    <row r="123" spans="2:55">
      <c r="B123" s="4" t="s">
        <v>137</v>
      </c>
      <c r="C123" s="4" t="s">
        <v>138</v>
      </c>
      <c r="D123" s="4">
        <v>2050</v>
      </c>
      <c r="E123" s="1" t="str">
        <f>IF(sum!A116="AL",sum!B116,"*")</f>
        <v>WST-WaterHeat_ELE1</v>
      </c>
      <c r="F123" s="1"/>
      <c r="G123" s="1">
        <f>IF(sum!A116="AL",sum!J116,"*")</f>
        <v>6.8116656119875205E-2</v>
      </c>
      <c r="H123" s="1"/>
      <c r="J123" s="4" t="s">
        <v>137</v>
      </c>
      <c r="K123" s="4" t="s">
        <v>138</v>
      </c>
      <c r="L123" s="4">
        <v>2050</v>
      </c>
      <c r="M123" s="1" t="str">
        <f>IF(sum!A116="AT",sum!B116,"*")</f>
        <v>*</v>
      </c>
      <c r="N123" s="1"/>
      <c r="O123" s="1" t="str">
        <f>IF(sum!A116="AT",sum!J116,"*")</f>
        <v>*</v>
      </c>
      <c r="R123" s="4" t="s">
        <v>137</v>
      </c>
      <c r="S123" s="4" t="s">
        <v>138</v>
      </c>
      <c r="T123" s="4">
        <v>2050</v>
      </c>
      <c r="U123" s="1" t="str">
        <f>IF(sum!A116="BC",sum!B116,"*")</f>
        <v>*</v>
      </c>
      <c r="V123" s="1"/>
      <c r="W123" s="1" t="str">
        <f>IF(sum!A116="BC",sum!J116,"*")</f>
        <v>*</v>
      </c>
      <c r="Z123" s="4" t="s">
        <v>137</v>
      </c>
      <c r="AA123" s="4" t="s">
        <v>138</v>
      </c>
      <c r="AB123" s="4">
        <v>2050</v>
      </c>
      <c r="AC123" s="1" t="str">
        <f>IF(sum!A116="MA",sum!B116,"*")</f>
        <v>*</v>
      </c>
      <c r="AD123" s="1"/>
      <c r="AE123" s="1" t="str">
        <f>IF(sum!A116="MA",sum!J116,"*")</f>
        <v>*</v>
      </c>
      <c r="AH123" s="4" t="s">
        <v>137</v>
      </c>
      <c r="AI123" s="4" t="s">
        <v>138</v>
      </c>
      <c r="AJ123" s="4">
        <v>2050</v>
      </c>
      <c r="AK123" s="1" t="str">
        <f>IF(sum!A116="ON",sum!B116,"*")</f>
        <v>*</v>
      </c>
      <c r="AL123" s="1"/>
      <c r="AM123" s="1" t="str">
        <f>IF(sum!A116="ON",sum!J116,"*")</f>
        <v>*</v>
      </c>
      <c r="AP123" s="1" t="s">
        <v>137</v>
      </c>
      <c r="AQ123" s="1" t="s">
        <v>138</v>
      </c>
      <c r="AR123" s="1">
        <v>2050</v>
      </c>
      <c r="AS123" s="1" t="str">
        <f>IF(sum!A116="QU",sum!B116,"*")</f>
        <v>*</v>
      </c>
      <c r="AT123" s="1"/>
      <c r="AU123" s="1" t="str">
        <f>IF(sum!A116="QU",sum!J116,"*")</f>
        <v>*</v>
      </c>
      <c r="AX123" s="4" t="s">
        <v>137</v>
      </c>
      <c r="AY123" s="4" t="s">
        <v>138</v>
      </c>
      <c r="AZ123" s="4">
        <v>2050</v>
      </c>
      <c r="BA123" s="1" t="str">
        <f>IF(sum!A116="SA",sum!B116,"*")</f>
        <v>*</v>
      </c>
      <c r="BB123" s="1"/>
      <c r="BC123" s="1" t="str">
        <f>IF(sum!A116="SA",sum!J116,"*")</f>
        <v>*</v>
      </c>
    </row>
    <row r="124" spans="2:55">
      <c r="B124" s="1" t="s">
        <v>137</v>
      </c>
      <c r="C124" s="1" t="s">
        <v>138</v>
      </c>
      <c r="D124" s="1">
        <v>2050</v>
      </c>
      <c r="E124" s="1" t="str">
        <f>IF(sum!A117="AL",sum!B117,"*")</f>
        <v>*</v>
      </c>
      <c r="F124" s="1"/>
      <c r="G124" s="1" t="str">
        <f>IF(sum!A117="AL",sum!J117,"*")</f>
        <v>*</v>
      </c>
      <c r="H124" s="1"/>
      <c r="J124" s="1" t="s">
        <v>137</v>
      </c>
      <c r="K124" s="1" t="s">
        <v>138</v>
      </c>
      <c r="L124" s="1">
        <v>2050</v>
      </c>
      <c r="M124" s="1" t="str">
        <f>IF(sum!A117="AT",sum!B117,"*")</f>
        <v>AFM-AuxiliaryEquip_ELE1</v>
      </c>
      <c r="N124" s="1"/>
      <c r="O124" s="1">
        <f>IF(sum!A117="AT",sum!J117,"*")</f>
        <v>7.9469432139854398E-2</v>
      </c>
      <c r="R124" s="1" t="s">
        <v>137</v>
      </c>
      <c r="S124" s="1" t="s">
        <v>138</v>
      </c>
      <c r="T124" s="1">
        <v>2050</v>
      </c>
      <c r="U124" s="1" t="str">
        <f>IF(sum!A117="BC",sum!B117,"*")</f>
        <v>*</v>
      </c>
      <c r="V124" s="1"/>
      <c r="W124" s="1" t="str">
        <f>IF(sum!A117="BC",sum!J117,"*")</f>
        <v>*</v>
      </c>
      <c r="Z124" s="1" t="s">
        <v>137</v>
      </c>
      <c r="AA124" s="1" t="s">
        <v>138</v>
      </c>
      <c r="AB124" s="1">
        <v>2050</v>
      </c>
      <c r="AC124" s="1" t="str">
        <f>IF(sum!A117="MA",sum!B117,"*")</f>
        <v>*</v>
      </c>
      <c r="AD124" s="1"/>
      <c r="AE124" s="1" t="str">
        <f>IF(sum!A117="MA",sum!J117,"*")</f>
        <v>*</v>
      </c>
      <c r="AH124" s="1" t="s">
        <v>137</v>
      </c>
      <c r="AI124" s="1" t="s">
        <v>138</v>
      </c>
      <c r="AJ124" s="1">
        <v>2050</v>
      </c>
      <c r="AK124" s="1" t="str">
        <f>IF(sum!A117="ON",sum!B117,"*")</f>
        <v>*</v>
      </c>
      <c r="AL124" s="1"/>
      <c r="AM124" s="1" t="str">
        <f>IF(sum!A117="ON",sum!J117,"*")</f>
        <v>*</v>
      </c>
      <c r="AP124" s="1" t="s">
        <v>137</v>
      </c>
      <c r="AQ124" s="1" t="s">
        <v>138</v>
      </c>
      <c r="AR124" s="1">
        <v>2050</v>
      </c>
      <c r="AS124" s="1" t="str">
        <f>IF(sum!A117="QU",sum!B117,"*")</f>
        <v>*</v>
      </c>
      <c r="AT124" s="1"/>
      <c r="AU124" s="1" t="str">
        <f>IF(sum!A117="QU",sum!J117,"*")</f>
        <v>*</v>
      </c>
      <c r="AX124" s="1" t="s">
        <v>137</v>
      </c>
      <c r="AY124" s="1" t="s">
        <v>138</v>
      </c>
      <c r="AZ124" s="1">
        <v>2050</v>
      </c>
      <c r="BA124" s="1" t="str">
        <f>IF(sum!A117="SA",sum!B117,"*")</f>
        <v>*</v>
      </c>
      <c r="BB124" s="1"/>
      <c r="BC124" s="1" t="str">
        <f>IF(sum!A117="SA",sum!J117,"*")</f>
        <v>*</v>
      </c>
    </row>
    <row r="125" spans="2:55">
      <c r="B125" s="1" t="s">
        <v>137</v>
      </c>
      <c r="C125" s="1" t="s">
        <v>138</v>
      </c>
      <c r="D125" s="1">
        <v>2050</v>
      </c>
      <c r="E125" s="1" t="str">
        <f>IF(sum!A118="AL",sum!B118,"*")</f>
        <v>*</v>
      </c>
      <c r="F125" s="1"/>
      <c r="G125" s="1" t="str">
        <f>IF(sum!A118="AL",sum!J118,"*")</f>
        <v>*</v>
      </c>
      <c r="H125" s="1"/>
      <c r="J125" s="1" t="s">
        <v>137</v>
      </c>
      <c r="K125" s="1" t="s">
        <v>138</v>
      </c>
      <c r="L125" s="1">
        <v>2050</v>
      </c>
      <c r="M125" s="1" t="str">
        <f>IF(sum!A118="AT",sum!B118,"*")</f>
        <v>AFM-AuxiliaryMot_ELE1</v>
      </c>
      <c r="N125" s="1"/>
      <c r="O125" s="1">
        <f>IF(sum!A118="AT",sum!J118,"*")</f>
        <v>3.4058328059937602E-2</v>
      </c>
      <c r="R125" s="1" t="s">
        <v>137</v>
      </c>
      <c r="S125" s="1" t="s">
        <v>138</v>
      </c>
      <c r="T125" s="1">
        <v>2050</v>
      </c>
      <c r="U125" s="1" t="str">
        <f>IF(sum!A118="BC",sum!B118,"*")</f>
        <v>*</v>
      </c>
      <c r="V125" s="1"/>
      <c r="W125" s="1" t="str">
        <f>IF(sum!A118="BC",sum!J118,"*")</f>
        <v>*</v>
      </c>
      <c r="Z125" s="1" t="s">
        <v>137</v>
      </c>
      <c r="AA125" s="1" t="s">
        <v>138</v>
      </c>
      <c r="AB125" s="1">
        <v>2050</v>
      </c>
      <c r="AC125" s="1" t="str">
        <f>IF(sum!A118="MA",sum!B118,"*")</f>
        <v>*</v>
      </c>
      <c r="AD125" s="1"/>
      <c r="AE125" s="1" t="str">
        <f>IF(sum!A118="MA",sum!J118,"*")</f>
        <v>*</v>
      </c>
      <c r="AH125" s="1" t="s">
        <v>137</v>
      </c>
      <c r="AI125" s="1" t="s">
        <v>138</v>
      </c>
      <c r="AJ125" s="1">
        <v>2050</v>
      </c>
      <c r="AK125" s="1" t="str">
        <f>IF(sum!A118="ON",sum!B118,"*")</f>
        <v>*</v>
      </c>
      <c r="AL125" s="1"/>
      <c r="AM125" s="1" t="str">
        <f>IF(sum!A118="ON",sum!J118,"*")</f>
        <v>*</v>
      </c>
      <c r="AP125" s="1" t="s">
        <v>137</v>
      </c>
      <c r="AQ125" s="1" t="s">
        <v>138</v>
      </c>
      <c r="AR125" s="1">
        <v>2050</v>
      </c>
      <c r="AS125" s="1" t="str">
        <f>IF(sum!A118="QU",sum!B118,"*")</f>
        <v>*</v>
      </c>
      <c r="AT125" s="1"/>
      <c r="AU125" s="1" t="str">
        <f>IF(sum!A118="QU",sum!J118,"*")</f>
        <v>*</v>
      </c>
      <c r="AX125" s="1" t="s">
        <v>137</v>
      </c>
      <c r="AY125" s="1" t="s">
        <v>138</v>
      </c>
      <c r="AZ125" s="1">
        <v>2050</v>
      </c>
      <c r="BA125" s="1" t="str">
        <f>IF(sum!A118="SA",sum!B118,"*")</f>
        <v>*</v>
      </c>
      <c r="BB125" s="1"/>
      <c r="BC125" s="1" t="str">
        <f>IF(sum!A118="SA",sum!J118,"*")</f>
        <v>*</v>
      </c>
    </row>
    <row r="126" spans="2:55">
      <c r="B126" s="4" t="s">
        <v>137</v>
      </c>
      <c r="C126" s="4" t="s">
        <v>138</v>
      </c>
      <c r="D126" s="4">
        <v>2050</v>
      </c>
      <c r="E126" s="1" t="str">
        <f>IF(sum!A119="AL",sum!B119,"*")</f>
        <v>*</v>
      </c>
      <c r="F126" s="1"/>
      <c r="G126" s="1" t="str">
        <f>IF(sum!A119="AL",sum!J119,"*")</f>
        <v>*</v>
      </c>
      <c r="H126" s="1"/>
      <c r="J126" s="4" t="s">
        <v>137</v>
      </c>
      <c r="K126" s="4" t="s">
        <v>138</v>
      </c>
      <c r="L126" s="4">
        <v>2050</v>
      </c>
      <c r="M126" s="1" t="str">
        <f>IF(sum!A119="AT",sum!B119,"*")</f>
        <v>AFM-Light_ELE1</v>
      </c>
      <c r="N126" s="1"/>
      <c r="O126" s="1">
        <f>IF(sum!A119="AT",sum!J119,"*")</f>
        <v>0.11920414820978199</v>
      </c>
      <c r="R126" s="4" t="s">
        <v>137</v>
      </c>
      <c r="S126" s="4" t="s">
        <v>138</v>
      </c>
      <c r="T126" s="4">
        <v>2050</v>
      </c>
      <c r="U126" s="1" t="str">
        <f>IF(sum!A119="BC",sum!B119,"*")</f>
        <v>*</v>
      </c>
      <c r="V126" s="1"/>
      <c r="W126" s="1" t="str">
        <f>IF(sum!A119="BC",sum!J119,"*")</f>
        <v>*</v>
      </c>
      <c r="Z126" s="4" t="s">
        <v>137</v>
      </c>
      <c r="AA126" s="4" t="s">
        <v>138</v>
      </c>
      <c r="AB126" s="4">
        <v>2050</v>
      </c>
      <c r="AC126" s="1" t="str">
        <f>IF(sum!A119="MA",sum!B119,"*")</f>
        <v>*</v>
      </c>
      <c r="AD126" s="1"/>
      <c r="AE126" s="1" t="str">
        <f>IF(sum!A119="MA",sum!J119,"*")</f>
        <v>*</v>
      </c>
      <c r="AH126" s="4" t="s">
        <v>137</v>
      </c>
      <c r="AI126" s="4" t="s">
        <v>138</v>
      </c>
      <c r="AJ126" s="4">
        <v>2050</v>
      </c>
      <c r="AK126" s="1" t="str">
        <f>IF(sum!A119="ON",sum!B119,"*")</f>
        <v>*</v>
      </c>
      <c r="AL126" s="1"/>
      <c r="AM126" s="1" t="str">
        <f>IF(sum!A119="ON",sum!J119,"*")</f>
        <v>*</v>
      </c>
      <c r="AP126" s="1" t="s">
        <v>137</v>
      </c>
      <c r="AQ126" s="1" t="s">
        <v>138</v>
      </c>
      <c r="AR126" s="1">
        <v>2050</v>
      </c>
      <c r="AS126" s="1" t="str">
        <f>IF(sum!A119="QU",sum!B119,"*")</f>
        <v>*</v>
      </c>
      <c r="AT126" s="1"/>
      <c r="AU126" s="1" t="str">
        <f>IF(sum!A119="QU",sum!J119,"*")</f>
        <v>*</v>
      </c>
      <c r="AX126" s="4" t="s">
        <v>137</v>
      </c>
      <c r="AY126" s="4" t="s">
        <v>138</v>
      </c>
      <c r="AZ126" s="4">
        <v>2050</v>
      </c>
      <c r="BA126" s="1" t="str">
        <f>IF(sum!A119="SA",sum!B119,"*")</f>
        <v>*</v>
      </c>
      <c r="BB126" s="1"/>
      <c r="BC126" s="1" t="str">
        <f>IF(sum!A119="SA",sum!J119,"*")</f>
        <v>*</v>
      </c>
    </row>
    <row r="127" spans="2:55">
      <c r="B127" s="1" t="s">
        <v>137</v>
      </c>
      <c r="C127" s="1" t="s">
        <v>138</v>
      </c>
      <c r="D127" s="1">
        <v>2050</v>
      </c>
      <c r="E127" s="1" t="str">
        <f>IF(sum!A120="AL",sum!B120,"*")</f>
        <v>*</v>
      </c>
      <c r="F127" s="1"/>
      <c r="G127" s="1" t="str">
        <f>IF(sum!A120="AL",sum!J120,"*")</f>
        <v>*</v>
      </c>
      <c r="H127" s="1"/>
      <c r="J127" s="1" t="s">
        <v>137</v>
      </c>
      <c r="K127" s="1" t="s">
        <v>138</v>
      </c>
      <c r="L127" s="1">
        <v>2050</v>
      </c>
      <c r="M127" s="1" t="str">
        <f>IF(sum!A120="AT",sum!B120,"*")</f>
        <v>AFM-SpCool_ELE1</v>
      </c>
      <c r="N127" s="1"/>
      <c r="O127" s="1">
        <f>IF(sum!A120="AT",sum!J120,"*")</f>
        <v>8.5145820149843995E-2</v>
      </c>
      <c r="R127" s="1" t="s">
        <v>137</v>
      </c>
      <c r="S127" s="1" t="s">
        <v>138</v>
      </c>
      <c r="T127" s="1">
        <v>2050</v>
      </c>
      <c r="U127" s="1" t="str">
        <f>IF(sum!A120="BC",sum!B120,"*")</f>
        <v>*</v>
      </c>
      <c r="V127" s="1"/>
      <c r="W127" s="1" t="str">
        <f>IF(sum!A120="BC",sum!J120,"*")</f>
        <v>*</v>
      </c>
      <c r="Z127" s="1" t="s">
        <v>137</v>
      </c>
      <c r="AA127" s="1" t="s">
        <v>138</v>
      </c>
      <c r="AB127" s="1">
        <v>2050</v>
      </c>
      <c r="AC127" s="1" t="str">
        <f>IF(sum!A120="MA",sum!B120,"*")</f>
        <v>*</v>
      </c>
      <c r="AD127" s="1"/>
      <c r="AE127" s="1" t="str">
        <f>IF(sum!A120="MA",sum!J120,"*")</f>
        <v>*</v>
      </c>
      <c r="AH127" s="1" t="s">
        <v>137</v>
      </c>
      <c r="AI127" s="1" t="s">
        <v>138</v>
      </c>
      <c r="AJ127" s="1">
        <v>2050</v>
      </c>
      <c r="AK127" s="1" t="str">
        <f>IF(sum!A120="ON",sum!B120,"*")</f>
        <v>*</v>
      </c>
      <c r="AL127" s="1"/>
      <c r="AM127" s="1" t="str">
        <f>IF(sum!A120="ON",sum!J120,"*")</f>
        <v>*</v>
      </c>
      <c r="AP127" s="1" t="s">
        <v>137</v>
      </c>
      <c r="AQ127" s="1" t="s">
        <v>138</v>
      </c>
      <c r="AR127" s="1">
        <v>2050</v>
      </c>
      <c r="AS127" s="1" t="str">
        <f>IF(sum!A120="QU",sum!B120,"*")</f>
        <v>*</v>
      </c>
      <c r="AT127" s="1"/>
      <c r="AU127" s="1" t="str">
        <f>IF(sum!A120="QU",sum!J120,"*")</f>
        <v>*</v>
      </c>
      <c r="AX127" s="1" t="s">
        <v>137</v>
      </c>
      <c r="AY127" s="1" t="s">
        <v>138</v>
      </c>
      <c r="AZ127" s="1">
        <v>2050</v>
      </c>
      <c r="BA127" s="1" t="str">
        <f>IF(sum!A120="SA",sum!B120,"*")</f>
        <v>*</v>
      </c>
      <c r="BB127" s="1"/>
      <c r="BC127" s="1" t="str">
        <f>IF(sum!A120="SA",sum!J120,"*")</f>
        <v>*</v>
      </c>
    </row>
    <row r="128" spans="2:55">
      <c r="B128" s="1" t="s">
        <v>137</v>
      </c>
      <c r="C128" s="1" t="s">
        <v>138</v>
      </c>
      <c r="D128" s="1">
        <v>2050</v>
      </c>
      <c r="E128" s="1" t="str">
        <f>IF(sum!A121="AL",sum!B121,"*")</f>
        <v>*</v>
      </c>
      <c r="F128" s="1"/>
      <c r="G128" s="1" t="str">
        <f>IF(sum!A121="AL",sum!J121,"*")</f>
        <v>*</v>
      </c>
      <c r="H128" s="1"/>
      <c r="J128" s="1" t="s">
        <v>137</v>
      </c>
      <c r="K128" s="1" t="s">
        <v>138</v>
      </c>
      <c r="L128" s="1">
        <v>2050</v>
      </c>
      <c r="M128" s="1" t="str">
        <f>IF(sum!A121="AT",sum!B121,"*")</f>
        <v>AFM-SpHeat_ELE1</v>
      </c>
      <c r="N128" s="1"/>
      <c r="O128" s="1">
        <f>IF(sum!A121="AT",sum!J121,"*")</f>
        <v>5.14112496867591E-2</v>
      </c>
      <c r="R128" s="1" t="s">
        <v>137</v>
      </c>
      <c r="S128" s="1" t="s">
        <v>138</v>
      </c>
      <c r="T128" s="1">
        <v>2050</v>
      </c>
      <c r="U128" s="1" t="str">
        <f>IF(sum!A121="BC",sum!B121,"*")</f>
        <v>*</v>
      </c>
      <c r="V128" s="1"/>
      <c r="W128" s="1" t="str">
        <f>IF(sum!A121="BC",sum!J121,"*")</f>
        <v>*</v>
      </c>
      <c r="Z128" s="1" t="s">
        <v>137</v>
      </c>
      <c r="AA128" s="1" t="s">
        <v>138</v>
      </c>
      <c r="AB128" s="1">
        <v>2050</v>
      </c>
      <c r="AC128" s="1" t="str">
        <f>IF(sum!A121="MA",sum!B121,"*")</f>
        <v>*</v>
      </c>
      <c r="AD128" s="1"/>
      <c r="AE128" s="1" t="str">
        <f>IF(sum!A121="MA",sum!J121,"*")</f>
        <v>*</v>
      </c>
      <c r="AH128" s="1" t="s">
        <v>137</v>
      </c>
      <c r="AI128" s="1" t="s">
        <v>138</v>
      </c>
      <c r="AJ128" s="1">
        <v>2050</v>
      </c>
      <c r="AK128" s="1" t="str">
        <f>IF(sum!A121="ON",sum!B121,"*")</f>
        <v>*</v>
      </c>
      <c r="AL128" s="1"/>
      <c r="AM128" s="1" t="str">
        <f>IF(sum!A121="ON",sum!J121,"*")</f>
        <v>*</v>
      </c>
      <c r="AP128" s="1" t="s">
        <v>137</v>
      </c>
      <c r="AQ128" s="1" t="s">
        <v>138</v>
      </c>
      <c r="AR128" s="1">
        <v>2050</v>
      </c>
      <c r="AS128" s="1" t="str">
        <f>IF(sum!A121="QU",sum!B121,"*")</f>
        <v>*</v>
      </c>
      <c r="AT128" s="1"/>
      <c r="AU128" s="1" t="str">
        <f>IF(sum!A121="QU",sum!J121,"*")</f>
        <v>*</v>
      </c>
      <c r="AX128" s="1" t="s">
        <v>137</v>
      </c>
      <c r="AY128" s="1" t="s">
        <v>138</v>
      </c>
      <c r="AZ128" s="1">
        <v>2050</v>
      </c>
      <c r="BA128" s="1" t="str">
        <f>IF(sum!A121="SA",sum!B121,"*")</f>
        <v>*</v>
      </c>
      <c r="BB128" s="1"/>
      <c r="BC128" s="1" t="str">
        <f>IF(sum!A121="SA",sum!J121,"*")</f>
        <v>*</v>
      </c>
    </row>
    <row r="129" spans="2:55">
      <c r="B129" s="4" t="s">
        <v>137</v>
      </c>
      <c r="C129" s="4" t="s">
        <v>138</v>
      </c>
      <c r="D129" s="4">
        <v>2050</v>
      </c>
      <c r="E129" s="1" t="str">
        <f>IF(sum!A122="AL",sum!B122,"*")</f>
        <v>*</v>
      </c>
      <c r="F129" s="1"/>
      <c r="G129" s="1" t="str">
        <f>IF(sum!A122="AL",sum!J122,"*")</f>
        <v>*</v>
      </c>
      <c r="H129" s="1"/>
      <c r="J129" s="4" t="s">
        <v>137</v>
      </c>
      <c r="K129" s="4" t="s">
        <v>138</v>
      </c>
      <c r="L129" s="4">
        <v>2050</v>
      </c>
      <c r="M129" s="1" t="str">
        <f>IF(sum!A122="AT",sum!B122,"*")</f>
        <v>AFM-WaterHeat_ELE1</v>
      </c>
      <c r="N129" s="1"/>
      <c r="O129" s="1">
        <f>IF(sum!A122="AT",sum!J122,"*")</f>
        <v>1.1352776019979201E-2</v>
      </c>
      <c r="R129" s="4" t="s">
        <v>137</v>
      </c>
      <c r="S129" s="4" t="s">
        <v>138</v>
      </c>
      <c r="T129" s="4">
        <v>2050</v>
      </c>
      <c r="U129" s="1" t="str">
        <f>IF(sum!A122="BC",sum!B122,"*")</f>
        <v>*</v>
      </c>
      <c r="V129" s="1"/>
      <c r="W129" s="1" t="str">
        <f>IF(sum!A122="BC",sum!J122,"*")</f>
        <v>*</v>
      </c>
      <c r="Z129" s="4" t="s">
        <v>137</v>
      </c>
      <c r="AA129" s="4" t="s">
        <v>138</v>
      </c>
      <c r="AB129" s="4">
        <v>2050</v>
      </c>
      <c r="AC129" s="1" t="str">
        <f>IF(sum!A122="MA",sum!B122,"*")</f>
        <v>*</v>
      </c>
      <c r="AD129" s="1"/>
      <c r="AE129" s="1" t="str">
        <f>IF(sum!A122="MA",sum!J122,"*")</f>
        <v>*</v>
      </c>
      <c r="AH129" s="4" t="s">
        <v>137</v>
      </c>
      <c r="AI129" s="4" t="s">
        <v>138</v>
      </c>
      <c r="AJ129" s="4">
        <v>2050</v>
      </c>
      <c r="AK129" s="1" t="str">
        <f>IF(sum!A122="ON",sum!B122,"*")</f>
        <v>*</v>
      </c>
      <c r="AL129" s="1"/>
      <c r="AM129" s="1" t="str">
        <f>IF(sum!A122="ON",sum!J122,"*")</f>
        <v>*</v>
      </c>
      <c r="AP129" s="4" t="s">
        <v>137</v>
      </c>
      <c r="AQ129" s="4" t="s">
        <v>138</v>
      </c>
      <c r="AR129" s="4">
        <v>2050</v>
      </c>
      <c r="AS129" s="1" t="str">
        <f>IF(sum!A122="QU",sum!B122,"*")</f>
        <v>*</v>
      </c>
      <c r="AT129" s="1"/>
      <c r="AU129" s="1" t="str">
        <f>IF(sum!A122="QU",sum!J122,"*")</f>
        <v>*</v>
      </c>
      <c r="AX129" s="4" t="s">
        <v>137</v>
      </c>
      <c r="AY129" s="4" t="s">
        <v>138</v>
      </c>
      <c r="AZ129" s="4">
        <v>2050</v>
      </c>
      <c r="BA129" s="1" t="str">
        <f>IF(sum!A122="SA",sum!B122,"*")</f>
        <v>*</v>
      </c>
      <c r="BB129" s="1"/>
      <c r="BC129" s="1" t="str">
        <f>IF(sum!A122="SA",sum!J122,"*")</f>
        <v>*</v>
      </c>
    </row>
    <row r="130" spans="2:55">
      <c r="B130" s="1" t="s">
        <v>137</v>
      </c>
      <c r="C130" s="1" t="s">
        <v>138</v>
      </c>
      <c r="D130" s="1">
        <v>2050</v>
      </c>
      <c r="E130" s="1" t="str">
        <f>IF(sum!A123="AL",sum!B123,"*")</f>
        <v>*</v>
      </c>
      <c r="F130" s="1"/>
      <c r="G130" s="1" t="str">
        <f>IF(sum!A123="AL",sum!J123,"*")</f>
        <v>*</v>
      </c>
      <c r="H130" s="1"/>
      <c r="J130" s="1" t="s">
        <v>137</v>
      </c>
      <c r="K130" s="1" t="s">
        <v>138</v>
      </c>
      <c r="L130" s="1">
        <v>2050</v>
      </c>
      <c r="M130" s="1" t="str">
        <f>IF(sum!A123="AT",sum!B123,"*")</f>
        <v>ART-AuxiliaryEquip_ELE1</v>
      </c>
      <c r="N130" s="1"/>
      <c r="O130" s="1">
        <f>IF(sum!A123="AT",sum!J123,"*")</f>
        <v>2.2705552039958402E-2</v>
      </c>
      <c r="R130" s="1" t="s">
        <v>137</v>
      </c>
      <c r="S130" s="1" t="s">
        <v>138</v>
      </c>
      <c r="T130" s="1">
        <v>2050</v>
      </c>
      <c r="U130" s="1" t="str">
        <f>IF(sum!A123="BC",sum!B123,"*")</f>
        <v>*</v>
      </c>
      <c r="V130" s="1"/>
      <c r="W130" s="1" t="str">
        <f>IF(sum!A123="BC",sum!J123,"*")</f>
        <v>*</v>
      </c>
      <c r="Z130" s="1" t="s">
        <v>137</v>
      </c>
      <c r="AA130" s="1" t="s">
        <v>138</v>
      </c>
      <c r="AB130" s="1">
        <v>2050</v>
      </c>
      <c r="AC130" s="1" t="str">
        <f>IF(sum!A123="MA",sum!B123,"*")</f>
        <v>*</v>
      </c>
      <c r="AD130" s="1"/>
      <c r="AE130" s="1" t="str">
        <f>IF(sum!A123="MA",sum!J123,"*")</f>
        <v>*</v>
      </c>
      <c r="AH130" s="1" t="s">
        <v>137</v>
      </c>
      <c r="AI130" s="1" t="s">
        <v>138</v>
      </c>
      <c r="AJ130" s="1">
        <v>2050</v>
      </c>
      <c r="AK130" s="1" t="str">
        <f>IF(sum!A123="ON",sum!B123,"*")</f>
        <v>*</v>
      </c>
      <c r="AL130" s="1"/>
      <c r="AM130" s="1" t="str">
        <f>IF(sum!A123="ON",sum!J123,"*")</f>
        <v>*</v>
      </c>
      <c r="AP130" s="1" t="s">
        <v>137</v>
      </c>
      <c r="AQ130" s="1" t="s">
        <v>138</v>
      </c>
      <c r="AR130" s="1">
        <v>2050</v>
      </c>
      <c r="AS130" s="1" t="str">
        <f>IF(sum!A123="QU",sum!B123,"*")</f>
        <v>*</v>
      </c>
      <c r="AT130" s="1"/>
      <c r="AU130" s="1" t="str">
        <f>IF(sum!A123="QU",sum!J123,"*")</f>
        <v>*</v>
      </c>
      <c r="AX130" s="1" t="s">
        <v>137</v>
      </c>
      <c r="AY130" s="1" t="s">
        <v>138</v>
      </c>
      <c r="AZ130" s="1">
        <v>2050</v>
      </c>
      <c r="BA130" s="1" t="str">
        <f>IF(sum!A123="SA",sum!B123,"*")</f>
        <v>*</v>
      </c>
      <c r="BB130" s="1"/>
      <c r="BC130" s="1" t="str">
        <f>IF(sum!A123="SA",sum!J123,"*")</f>
        <v>*</v>
      </c>
    </row>
    <row r="131" spans="2:55">
      <c r="B131" s="1" t="s">
        <v>137</v>
      </c>
      <c r="C131" s="1" t="s">
        <v>138</v>
      </c>
      <c r="D131" s="1">
        <v>2050</v>
      </c>
      <c r="E131" s="1" t="str">
        <f>IF(sum!A124="AL",sum!B124,"*")</f>
        <v>*</v>
      </c>
      <c r="F131" s="1"/>
      <c r="G131" s="1" t="str">
        <f>IF(sum!A124="AL",sum!J124,"*")</f>
        <v>*</v>
      </c>
      <c r="H131" s="1"/>
      <c r="J131" s="1" t="s">
        <v>137</v>
      </c>
      <c r="K131" s="1" t="s">
        <v>138</v>
      </c>
      <c r="L131" s="1">
        <v>2050</v>
      </c>
      <c r="M131" s="1" t="str">
        <f>IF(sum!A124="AT",sum!B124,"*")</f>
        <v>ART-Light_ELE1</v>
      </c>
      <c r="N131" s="1"/>
      <c r="O131" s="1">
        <f>IF(sum!A124="AT",sum!J124,"*")</f>
        <v>3.4058328059937602E-2</v>
      </c>
      <c r="R131" s="1" t="s">
        <v>137</v>
      </c>
      <c r="S131" s="1" t="s">
        <v>138</v>
      </c>
      <c r="T131" s="1">
        <v>2050</v>
      </c>
      <c r="U131" s="1" t="str">
        <f>IF(sum!A124="BC",sum!B124,"*")</f>
        <v>*</v>
      </c>
      <c r="V131" s="1"/>
      <c r="W131" s="1" t="str">
        <f>IF(sum!A124="BC",sum!J124,"*")</f>
        <v>*</v>
      </c>
      <c r="Z131" s="1" t="s">
        <v>137</v>
      </c>
      <c r="AA131" s="1" t="s">
        <v>138</v>
      </c>
      <c r="AB131" s="1">
        <v>2050</v>
      </c>
      <c r="AC131" s="1" t="str">
        <f>IF(sum!A124="MA",sum!B124,"*")</f>
        <v>*</v>
      </c>
      <c r="AD131" s="1"/>
      <c r="AE131" s="1" t="str">
        <f>IF(sum!A124="MA",sum!J124,"*")</f>
        <v>*</v>
      </c>
      <c r="AH131" s="1" t="s">
        <v>137</v>
      </c>
      <c r="AI131" s="1" t="s">
        <v>138</v>
      </c>
      <c r="AJ131" s="1">
        <v>2050</v>
      </c>
      <c r="AK131" s="1" t="str">
        <f>IF(sum!A124="ON",sum!B124,"*")</f>
        <v>*</v>
      </c>
      <c r="AL131" s="1"/>
      <c r="AM131" s="1" t="str">
        <f>IF(sum!A124="ON",sum!J124,"*")</f>
        <v>*</v>
      </c>
      <c r="AP131" s="4" t="s">
        <v>137</v>
      </c>
      <c r="AQ131" s="4" t="s">
        <v>138</v>
      </c>
      <c r="AR131" s="4">
        <v>2050</v>
      </c>
      <c r="AS131" s="1" t="str">
        <f>IF(sum!A124="QU",sum!B124,"*")</f>
        <v>*</v>
      </c>
      <c r="AT131" s="1"/>
      <c r="AU131" s="1" t="str">
        <f>IF(sum!A124="QU",sum!J124,"*")</f>
        <v>*</v>
      </c>
      <c r="AX131" s="1" t="s">
        <v>137</v>
      </c>
      <c r="AY131" s="1" t="s">
        <v>138</v>
      </c>
      <c r="AZ131" s="1">
        <v>2050</v>
      </c>
      <c r="BA131" s="1" t="str">
        <f>IF(sum!A124="SA",sum!B124,"*")</f>
        <v>*</v>
      </c>
      <c r="BB131" s="1"/>
      <c r="BC131" s="1" t="str">
        <f>IF(sum!A124="SA",sum!J124,"*")</f>
        <v>*</v>
      </c>
    </row>
    <row r="132" spans="2:55">
      <c r="B132" s="4" t="s">
        <v>137</v>
      </c>
      <c r="C132" s="4" t="s">
        <v>138</v>
      </c>
      <c r="D132" s="4">
        <v>2050</v>
      </c>
      <c r="E132" s="1" t="str">
        <f>IF(sum!A125="AL",sum!B125,"*")</f>
        <v>*</v>
      </c>
      <c r="F132" s="1"/>
      <c r="G132" s="1" t="str">
        <f>IF(sum!A125="AL",sum!J125,"*")</f>
        <v>*</v>
      </c>
      <c r="H132" s="1"/>
      <c r="J132" s="4" t="s">
        <v>137</v>
      </c>
      <c r="K132" s="4" t="s">
        <v>138</v>
      </c>
      <c r="L132" s="4">
        <v>2050</v>
      </c>
      <c r="M132" s="1" t="str">
        <f>IF(sum!A125="AT",sum!B125,"*")</f>
        <v>ART-SpCool_ELE1</v>
      </c>
      <c r="N132" s="1"/>
      <c r="O132" s="1">
        <f>IF(sum!A125="AT",sum!J125,"*")</f>
        <v>1.7029164029968801E-2</v>
      </c>
      <c r="R132" s="4" t="s">
        <v>137</v>
      </c>
      <c r="S132" s="4" t="s">
        <v>138</v>
      </c>
      <c r="T132" s="4">
        <v>2050</v>
      </c>
      <c r="U132" s="1" t="str">
        <f>IF(sum!A125="BC",sum!B125,"*")</f>
        <v>*</v>
      </c>
      <c r="V132" s="1"/>
      <c r="W132" s="1" t="str">
        <f>IF(sum!A125="BC",sum!J125,"*")</f>
        <v>*</v>
      </c>
      <c r="Z132" s="4" t="s">
        <v>137</v>
      </c>
      <c r="AA132" s="4" t="s">
        <v>138</v>
      </c>
      <c r="AB132" s="4">
        <v>2050</v>
      </c>
      <c r="AC132" s="1" t="str">
        <f>IF(sum!A125="MA",sum!B125,"*")</f>
        <v>*</v>
      </c>
      <c r="AD132" s="1"/>
      <c r="AE132" s="1" t="str">
        <f>IF(sum!A125="MA",sum!J125,"*")</f>
        <v>*</v>
      </c>
      <c r="AH132" s="4" t="s">
        <v>137</v>
      </c>
      <c r="AI132" s="4" t="s">
        <v>138</v>
      </c>
      <c r="AJ132" s="4">
        <v>2050</v>
      </c>
      <c r="AK132" s="1" t="str">
        <f>IF(sum!A125="ON",sum!B125,"*")</f>
        <v>*</v>
      </c>
      <c r="AL132" s="1"/>
      <c r="AM132" s="1" t="str">
        <f>IF(sum!A125="ON",sum!J125,"*")</f>
        <v>*</v>
      </c>
      <c r="AP132" s="1" t="s">
        <v>137</v>
      </c>
      <c r="AQ132" s="1" t="s">
        <v>138</v>
      </c>
      <c r="AR132" s="1">
        <v>2050</v>
      </c>
      <c r="AS132" s="1" t="str">
        <f>IF(sum!A125="QU",sum!B125,"*")</f>
        <v>*</v>
      </c>
      <c r="AT132" s="1"/>
      <c r="AU132" s="1" t="str">
        <f>IF(sum!A125="QU",sum!J125,"*")</f>
        <v>*</v>
      </c>
      <c r="AX132" s="4" t="s">
        <v>137</v>
      </c>
      <c r="AY132" s="4" t="s">
        <v>138</v>
      </c>
      <c r="AZ132" s="4">
        <v>2050</v>
      </c>
      <c r="BA132" s="1" t="str">
        <f>IF(sum!A125="SA",sum!B125,"*")</f>
        <v>*</v>
      </c>
      <c r="BB132" s="1"/>
      <c r="BC132" s="1" t="str">
        <f>IF(sum!A125="SA",sum!J125,"*")</f>
        <v>*</v>
      </c>
    </row>
    <row r="133" spans="2:55">
      <c r="B133" s="1" t="s">
        <v>137</v>
      </c>
      <c r="C133" s="1" t="s">
        <v>138</v>
      </c>
      <c r="D133" s="1">
        <v>2050</v>
      </c>
      <c r="E133" s="1" t="str">
        <f>IF(sum!A126="AL",sum!B126,"*")</f>
        <v>*</v>
      </c>
      <c r="F133" s="1"/>
      <c r="G133" s="1" t="str">
        <f>IF(sum!A126="AL",sum!J126,"*")</f>
        <v>*</v>
      </c>
      <c r="H133" s="1"/>
      <c r="J133" s="1" t="s">
        <v>137</v>
      </c>
      <c r="K133" s="1" t="s">
        <v>138</v>
      </c>
      <c r="L133" s="1">
        <v>2050</v>
      </c>
      <c r="M133" s="1" t="str">
        <f>IF(sum!A126="AT",sum!B126,"*")</f>
        <v>ART-SpHeat_ELE1</v>
      </c>
      <c r="N133" s="1"/>
      <c r="O133" s="1">
        <f>IF(sum!A126="AT",sum!J126,"*")</f>
        <v>4.2333317967057797E-2</v>
      </c>
      <c r="R133" s="1" t="s">
        <v>137</v>
      </c>
      <c r="S133" s="1" t="s">
        <v>138</v>
      </c>
      <c r="T133" s="1">
        <v>2050</v>
      </c>
      <c r="U133" s="1" t="str">
        <f>IF(sum!A126="BC",sum!B126,"*")</f>
        <v>*</v>
      </c>
      <c r="V133" s="1"/>
      <c r="W133" s="1" t="str">
        <f>IF(sum!A126="BC",sum!J126,"*")</f>
        <v>*</v>
      </c>
      <c r="Z133" s="1" t="s">
        <v>137</v>
      </c>
      <c r="AA133" s="1" t="s">
        <v>138</v>
      </c>
      <c r="AB133" s="1">
        <v>2050</v>
      </c>
      <c r="AC133" s="1" t="str">
        <f>IF(sum!A126="MA",sum!B126,"*")</f>
        <v>*</v>
      </c>
      <c r="AD133" s="1"/>
      <c r="AE133" s="1" t="str">
        <f>IF(sum!A126="MA",sum!J126,"*")</f>
        <v>*</v>
      </c>
      <c r="AH133" s="1" t="s">
        <v>137</v>
      </c>
      <c r="AI133" s="1" t="s">
        <v>138</v>
      </c>
      <c r="AJ133" s="1">
        <v>2050</v>
      </c>
      <c r="AK133" s="1" t="str">
        <f>IF(sum!A126="ON",sum!B126,"*")</f>
        <v>*</v>
      </c>
      <c r="AL133" s="1"/>
      <c r="AM133" s="1" t="str">
        <f>IF(sum!A126="ON",sum!J126,"*")</f>
        <v>*</v>
      </c>
      <c r="AP133" s="4" t="s">
        <v>137</v>
      </c>
      <c r="AQ133" s="4" t="s">
        <v>138</v>
      </c>
      <c r="AR133" s="4">
        <v>2050</v>
      </c>
      <c r="AS133" s="1" t="str">
        <f>IF(sum!A126="QU",sum!B126,"*")</f>
        <v>*</v>
      </c>
      <c r="AT133" s="1"/>
      <c r="AU133" s="1" t="str">
        <f>IF(sum!A126="QU",sum!J126,"*")</f>
        <v>*</v>
      </c>
      <c r="AX133" s="1" t="s">
        <v>137</v>
      </c>
      <c r="AY133" s="1" t="s">
        <v>138</v>
      </c>
      <c r="AZ133" s="1">
        <v>2050</v>
      </c>
      <c r="BA133" s="1" t="str">
        <f>IF(sum!A126="SA",sum!B126,"*")</f>
        <v>*</v>
      </c>
      <c r="BB133" s="1"/>
      <c r="BC133" s="1" t="str">
        <f>IF(sum!A126="SA",sum!J126,"*")</f>
        <v>*</v>
      </c>
    </row>
    <row r="134" spans="2:55">
      <c r="B134" s="1" t="s">
        <v>137</v>
      </c>
      <c r="C134" s="1" t="s">
        <v>138</v>
      </c>
      <c r="D134" s="1">
        <v>2050</v>
      </c>
      <c r="E134" s="1" t="str">
        <f>IF(sum!A127="AL",sum!B127,"*")</f>
        <v>*</v>
      </c>
      <c r="F134" s="1"/>
      <c r="G134" s="1" t="str">
        <f>IF(sum!A127="AL",sum!J127,"*")</f>
        <v>*</v>
      </c>
      <c r="H134" s="1"/>
      <c r="J134" s="1" t="s">
        <v>137</v>
      </c>
      <c r="K134" s="1" t="s">
        <v>138</v>
      </c>
      <c r="L134" s="1">
        <v>2050</v>
      </c>
      <c r="M134" s="1" t="str">
        <f>IF(sum!A127="AT",sum!B127,"*")</f>
        <v>ECHP_biomass_thermal01</v>
      </c>
      <c r="N134" s="1"/>
      <c r="O134" s="1">
        <f>IF(sum!A127="AT",sum!J127,"*")</f>
        <v>1.7861139204314</v>
      </c>
      <c r="R134" s="1" t="s">
        <v>137</v>
      </c>
      <c r="S134" s="1" t="s">
        <v>138</v>
      </c>
      <c r="T134" s="1">
        <v>2050</v>
      </c>
      <c r="U134" s="1" t="str">
        <f>IF(sum!A127="BC",sum!B127,"*")</f>
        <v>*</v>
      </c>
      <c r="V134" s="1"/>
      <c r="W134" s="1" t="str">
        <f>IF(sum!A127="BC",sum!J127,"*")</f>
        <v>*</v>
      </c>
      <c r="Z134" s="1" t="s">
        <v>137</v>
      </c>
      <c r="AA134" s="1" t="s">
        <v>138</v>
      </c>
      <c r="AB134" s="1">
        <v>2050</v>
      </c>
      <c r="AC134" s="1" t="str">
        <f>IF(sum!A127="MA",sum!B127,"*")</f>
        <v>*</v>
      </c>
      <c r="AD134" s="1"/>
      <c r="AE134" s="1" t="str">
        <f>IF(sum!A127="MA",sum!J127,"*")</f>
        <v>*</v>
      </c>
      <c r="AH134" s="1" t="s">
        <v>137</v>
      </c>
      <c r="AI134" s="1" t="s">
        <v>138</v>
      </c>
      <c r="AJ134" s="1">
        <v>2050</v>
      </c>
      <c r="AK134" s="1" t="str">
        <f>IF(sum!A127="ON",sum!B127,"*")</f>
        <v>*</v>
      </c>
      <c r="AL134" s="1"/>
      <c r="AM134" s="1" t="str">
        <f>IF(sum!A127="ON",sum!J127,"*")</f>
        <v>*</v>
      </c>
      <c r="AP134" s="1" t="s">
        <v>137</v>
      </c>
      <c r="AQ134" s="1" t="s">
        <v>138</v>
      </c>
      <c r="AR134" s="1">
        <v>2050</v>
      </c>
      <c r="AS134" s="1" t="str">
        <f>IF(sum!A127="QU",sum!B127,"*")</f>
        <v>*</v>
      </c>
      <c r="AT134" s="1"/>
      <c r="AU134" s="1" t="str">
        <f>IF(sum!A127="QU",sum!J127,"*")</f>
        <v>*</v>
      </c>
      <c r="AX134" s="1" t="s">
        <v>137</v>
      </c>
      <c r="AY134" s="1" t="s">
        <v>138</v>
      </c>
      <c r="AZ134" s="1">
        <v>2050</v>
      </c>
      <c r="BA134" s="1" t="str">
        <f>IF(sum!A127="SA",sum!B127,"*")</f>
        <v>*</v>
      </c>
      <c r="BB134" s="1"/>
      <c r="BC134" s="1" t="str">
        <f>IF(sum!A127="SA",sum!J127,"*")</f>
        <v>*</v>
      </c>
    </row>
    <row r="135" spans="2:55">
      <c r="B135" s="4" t="s">
        <v>137</v>
      </c>
      <c r="C135" s="4" t="s">
        <v>138</v>
      </c>
      <c r="D135" s="4">
        <v>2050</v>
      </c>
      <c r="E135" s="1" t="str">
        <f>IF(sum!A128="AL",sum!B128,"*")</f>
        <v>*</v>
      </c>
      <c r="F135" s="1"/>
      <c r="G135" s="1" t="str">
        <f>IF(sum!A128="AL",sum!J128,"*")</f>
        <v>*</v>
      </c>
      <c r="H135" s="1"/>
      <c r="J135" s="4" t="s">
        <v>137</v>
      </c>
      <c r="K135" s="4" t="s">
        <v>138</v>
      </c>
      <c r="L135" s="4">
        <v>2050</v>
      </c>
      <c r="M135" s="1" t="str">
        <f>IF(sum!A128="AT",sum!B128,"*")</f>
        <v>EDU-AuxiliaryEquip_ELE1</v>
      </c>
      <c r="N135" s="1"/>
      <c r="O135" s="1">
        <f>IF(sum!A128="AT",sum!J128,"*")</f>
        <v>0.14758608825972999</v>
      </c>
      <c r="R135" s="4" t="s">
        <v>137</v>
      </c>
      <c r="S135" s="4" t="s">
        <v>138</v>
      </c>
      <c r="T135" s="4">
        <v>2050</v>
      </c>
      <c r="U135" s="1" t="str">
        <f>IF(sum!A128="BC",sum!B128,"*")</f>
        <v>*</v>
      </c>
      <c r="V135" s="1"/>
      <c r="W135" s="1" t="str">
        <f>IF(sum!A128="BC",sum!J128,"*")</f>
        <v>*</v>
      </c>
      <c r="Z135" s="4" t="s">
        <v>137</v>
      </c>
      <c r="AA135" s="4" t="s">
        <v>138</v>
      </c>
      <c r="AB135" s="4">
        <v>2050</v>
      </c>
      <c r="AC135" s="1" t="str">
        <f>IF(sum!A128="MA",sum!B128,"*")</f>
        <v>*</v>
      </c>
      <c r="AD135" s="1"/>
      <c r="AE135" s="1" t="str">
        <f>IF(sum!A128="MA",sum!J128,"*")</f>
        <v>*</v>
      </c>
      <c r="AH135" s="4" t="s">
        <v>137</v>
      </c>
      <c r="AI135" s="4" t="s">
        <v>138</v>
      </c>
      <c r="AJ135" s="4">
        <v>2050</v>
      </c>
      <c r="AK135" s="1" t="str">
        <f>IF(sum!A128="ON",sum!B128,"*")</f>
        <v>*</v>
      </c>
      <c r="AL135" s="1"/>
      <c r="AM135" s="1" t="str">
        <f>IF(sum!A128="ON",sum!J128,"*")</f>
        <v>*</v>
      </c>
      <c r="AP135" s="4" t="s">
        <v>137</v>
      </c>
      <c r="AQ135" s="4" t="s">
        <v>138</v>
      </c>
      <c r="AR135" s="4">
        <v>2050</v>
      </c>
      <c r="AS135" s="1" t="str">
        <f>IF(sum!A128="QU",sum!B128,"*")</f>
        <v>*</v>
      </c>
      <c r="AT135" s="1"/>
      <c r="AU135" s="1" t="str">
        <f>IF(sum!A128="QU",sum!J128,"*")</f>
        <v>*</v>
      </c>
      <c r="AX135" s="4" t="s">
        <v>137</v>
      </c>
      <c r="AY135" s="4" t="s">
        <v>138</v>
      </c>
      <c r="AZ135" s="4">
        <v>2050</v>
      </c>
      <c r="BA135" s="1" t="str">
        <f>IF(sum!A128="SA",sum!B128,"*")</f>
        <v>*</v>
      </c>
      <c r="BB135" s="1"/>
      <c r="BC135" s="1" t="str">
        <f>IF(sum!A128="SA",sum!J128,"*")</f>
        <v>*</v>
      </c>
    </row>
    <row r="136" spans="2:55">
      <c r="B136" s="1" t="s">
        <v>137</v>
      </c>
      <c r="C136" s="1" t="s">
        <v>138</v>
      </c>
      <c r="D136" s="1">
        <v>2050</v>
      </c>
      <c r="E136" s="1" t="str">
        <f>IF(sum!A129="AL",sum!B129,"*")</f>
        <v>*</v>
      </c>
      <c r="F136" s="1"/>
      <c r="G136" s="1" t="str">
        <f>IF(sum!A129="AL",sum!J129,"*")</f>
        <v>*</v>
      </c>
      <c r="H136" s="1"/>
      <c r="J136" s="1" t="s">
        <v>137</v>
      </c>
      <c r="K136" s="1" t="s">
        <v>138</v>
      </c>
      <c r="L136" s="1">
        <v>2050</v>
      </c>
      <c r="M136" s="1" t="str">
        <f>IF(sum!A129="AT",sum!B129,"*")</f>
        <v>EDU-AuxiliaryMot_ELE1</v>
      </c>
      <c r="N136" s="1"/>
      <c r="O136" s="1">
        <f>IF(sum!A129="AT",sum!J129,"*")</f>
        <v>5.10874920899064E-2</v>
      </c>
      <c r="R136" s="1" t="s">
        <v>137</v>
      </c>
      <c r="S136" s="1" t="s">
        <v>138</v>
      </c>
      <c r="T136" s="1">
        <v>2050</v>
      </c>
      <c r="U136" s="1" t="str">
        <f>IF(sum!A129="BC",sum!B129,"*")</f>
        <v>*</v>
      </c>
      <c r="V136" s="1"/>
      <c r="W136" s="1" t="str">
        <f>IF(sum!A129="BC",sum!J129,"*")</f>
        <v>*</v>
      </c>
      <c r="Z136" s="1" t="s">
        <v>137</v>
      </c>
      <c r="AA136" s="1" t="s">
        <v>138</v>
      </c>
      <c r="AB136" s="1">
        <v>2050</v>
      </c>
      <c r="AC136" s="1" t="str">
        <f>IF(sum!A129="MA",sum!B129,"*")</f>
        <v>*</v>
      </c>
      <c r="AD136" s="1"/>
      <c r="AE136" s="1" t="str">
        <f>IF(sum!A129="MA",sum!J129,"*")</f>
        <v>*</v>
      </c>
      <c r="AH136" s="1" t="s">
        <v>137</v>
      </c>
      <c r="AI136" s="1" t="s">
        <v>138</v>
      </c>
      <c r="AJ136" s="1">
        <v>2050</v>
      </c>
      <c r="AK136" s="1" t="str">
        <f>IF(sum!A129="ON",sum!B129,"*")</f>
        <v>*</v>
      </c>
      <c r="AL136" s="1"/>
      <c r="AM136" s="1" t="str">
        <f>IF(sum!A129="ON",sum!J129,"*")</f>
        <v>*</v>
      </c>
      <c r="AP136" s="1" t="s">
        <v>137</v>
      </c>
      <c r="AQ136" s="1" t="s">
        <v>138</v>
      </c>
      <c r="AR136" s="1">
        <v>2050</v>
      </c>
      <c r="AS136" s="1" t="str">
        <f>IF(sum!A129="QU",sum!B129,"*")</f>
        <v>*</v>
      </c>
      <c r="AT136" s="1"/>
      <c r="AU136" s="1" t="str">
        <f>IF(sum!A129="QU",sum!J129,"*")</f>
        <v>*</v>
      </c>
      <c r="AX136" s="1" t="s">
        <v>137</v>
      </c>
      <c r="AY136" s="1" t="s">
        <v>138</v>
      </c>
      <c r="AZ136" s="1">
        <v>2050</v>
      </c>
      <c r="BA136" s="1" t="str">
        <f>IF(sum!A129="SA",sum!B129,"*")</f>
        <v>*</v>
      </c>
      <c r="BB136" s="1"/>
      <c r="BC136" s="1" t="str">
        <f>IF(sum!A129="SA",sum!J129,"*")</f>
        <v>*</v>
      </c>
    </row>
    <row r="137" spans="2:55">
      <c r="B137" s="1" t="s">
        <v>137</v>
      </c>
      <c r="C137" s="1" t="s">
        <v>138</v>
      </c>
      <c r="D137" s="1">
        <v>2050</v>
      </c>
      <c r="E137" s="1" t="str">
        <f>IF(sum!A130="AL",sum!B130,"*")</f>
        <v>*</v>
      </c>
      <c r="F137" s="1"/>
      <c r="G137" s="1" t="str">
        <f>IF(sum!A130="AL",sum!J130,"*")</f>
        <v>*</v>
      </c>
      <c r="J137" s="1" t="s">
        <v>137</v>
      </c>
      <c r="K137" s="1" t="s">
        <v>138</v>
      </c>
      <c r="L137" s="1">
        <v>2050</v>
      </c>
      <c r="M137" s="1" t="str">
        <f>IF(sum!A130="AT",sum!B130,"*")</f>
        <v>EDU-Light_ELE1</v>
      </c>
      <c r="N137" s="1"/>
      <c r="O137" s="1">
        <f>IF(sum!A130="AT",sum!J130,"*")</f>
        <v>0.23840829641956299</v>
      </c>
      <c r="R137" s="1" t="s">
        <v>137</v>
      </c>
      <c r="S137" s="1" t="s">
        <v>138</v>
      </c>
      <c r="T137" s="1">
        <v>2050</v>
      </c>
      <c r="U137" s="1" t="str">
        <f>IF(sum!A130="BC",sum!B130,"*")</f>
        <v>*</v>
      </c>
      <c r="V137" s="1"/>
      <c r="W137" s="1" t="str">
        <f>IF(sum!A130="BC",sum!J130,"*")</f>
        <v>*</v>
      </c>
      <c r="Z137" s="1" t="s">
        <v>137</v>
      </c>
      <c r="AA137" s="1" t="s">
        <v>138</v>
      </c>
      <c r="AB137" s="1">
        <v>2050</v>
      </c>
      <c r="AC137" s="1" t="str">
        <f>IF(sum!A130="MA",sum!B130,"*")</f>
        <v>*</v>
      </c>
      <c r="AD137" s="1"/>
      <c r="AE137" s="1" t="str">
        <f>IF(sum!A130="MA",sum!J130,"*")</f>
        <v>*</v>
      </c>
      <c r="AH137" s="1" t="s">
        <v>137</v>
      </c>
      <c r="AI137" s="1" t="s">
        <v>138</v>
      </c>
      <c r="AJ137" s="1">
        <v>2050</v>
      </c>
      <c r="AK137" s="1" t="str">
        <f>IF(sum!A130="ON",sum!B130,"*")</f>
        <v>*</v>
      </c>
      <c r="AL137" s="1"/>
      <c r="AM137" s="1" t="str">
        <f>IF(sum!A130="ON",sum!J130,"*")</f>
        <v>*</v>
      </c>
      <c r="AP137" s="4" t="s">
        <v>137</v>
      </c>
      <c r="AQ137" s="4" t="s">
        <v>138</v>
      </c>
      <c r="AR137" s="4">
        <v>2050</v>
      </c>
      <c r="AS137" s="1" t="str">
        <f>IF(sum!A130="QU",sum!B130,"*")</f>
        <v>*</v>
      </c>
      <c r="AT137" s="1"/>
      <c r="AU137" s="1" t="str">
        <f>IF(sum!A130="QU",sum!J130,"*")</f>
        <v>*</v>
      </c>
      <c r="AX137" s="1" t="s">
        <v>137</v>
      </c>
      <c r="AY137" s="1" t="s">
        <v>138</v>
      </c>
      <c r="AZ137" s="1">
        <v>2050</v>
      </c>
      <c r="BA137" s="1" t="str">
        <f>IF(sum!A130="SA",sum!B130,"*")</f>
        <v>*</v>
      </c>
      <c r="BB137" s="1"/>
      <c r="BC137" s="1" t="str">
        <f>IF(sum!A130="SA",sum!J130,"*")</f>
        <v>*</v>
      </c>
    </row>
    <row r="138" spans="2:55">
      <c r="B138" s="4" t="s">
        <v>137</v>
      </c>
      <c r="C138" s="4" t="s">
        <v>138</v>
      </c>
      <c r="D138" s="4">
        <v>2050</v>
      </c>
      <c r="E138" s="1" t="str">
        <f>IF(sum!A131="AL",sum!B131,"*")</f>
        <v>*</v>
      </c>
      <c r="F138" s="1"/>
      <c r="G138" s="1" t="str">
        <f>IF(sum!A131="AL",sum!J131,"*")</f>
        <v>*</v>
      </c>
      <c r="J138" s="4" t="s">
        <v>137</v>
      </c>
      <c r="K138" s="4" t="s">
        <v>138</v>
      </c>
      <c r="L138" s="4">
        <v>2050</v>
      </c>
      <c r="M138" s="1" t="str">
        <f>IF(sum!A131="AT",sum!B131,"*")</f>
        <v>EDU-SpCool_ELE1</v>
      </c>
      <c r="N138" s="1"/>
      <c r="O138" s="1">
        <f>IF(sum!A131="AT",sum!J131,"*")</f>
        <v>0.13623331223974999</v>
      </c>
      <c r="R138" s="4" t="s">
        <v>137</v>
      </c>
      <c r="S138" s="4" t="s">
        <v>138</v>
      </c>
      <c r="T138" s="4">
        <v>2050</v>
      </c>
      <c r="U138" s="1" t="str">
        <f>IF(sum!A131="BC",sum!B131,"*")</f>
        <v>*</v>
      </c>
      <c r="V138" s="1"/>
      <c r="W138" s="1" t="str">
        <f>IF(sum!A131="BC",sum!J131,"*")</f>
        <v>*</v>
      </c>
      <c r="Z138" s="4" t="s">
        <v>137</v>
      </c>
      <c r="AA138" s="4" t="s">
        <v>138</v>
      </c>
      <c r="AB138" s="4">
        <v>2050</v>
      </c>
      <c r="AC138" s="1" t="str">
        <f>IF(sum!A131="MA",sum!B131,"*")</f>
        <v>*</v>
      </c>
      <c r="AD138" s="1"/>
      <c r="AE138" s="1" t="str">
        <f>IF(sum!A131="MA",sum!J131,"*")</f>
        <v>*</v>
      </c>
      <c r="AH138" s="4" t="s">
        <v>137</v>
      </c>
      <c r="AI138" s="4" t="s">
        <v>138</v>
      </c>
      <c r="AJ138" s="4">
        <v>2050</v>
      </c>
      <c r="AK138" s="1" t="str">
        <f>IF(sum!A131="ON",sum!B131,"*")</f>
        <v>*</v>
      </c>
      <c r="AL138" s="1"/>
      <c r="AM138" s="1" t="str">
        <f>IF(sum!A131="ON",sum!J131,"*")</f>
        <v>*</v>
      </c>
      <c r="AP138" s="1" t="s">
        <v>137</v>
      </c>
      <c r="AQ138" s="1" t="s">
        <v>138</v>
      </c>
      <c r="AR138" s="1">
        <v>2050</v>
      </c>
      <c r="AS138" s="1" t="str">
        <f>IF(sum!A131="QU",sum!B131,"*")</f>
        <v>*</v>
      </c>
      <c r="AT138" s="1"/>
      <c r="AU138" s="1" t="str">
        <f>IF(sum!A131="QU",sum!J131,"*")</f>
        <v>*</v>
      </c>
      <c r="AX138" s="4" t="s">
        <v>137</v>
      </c>
      <c r="AY138" s="4" t="s">
        <v>138</v>
      </c>
      <c r="AZ138" s="4">
        <v>2050</v>
      </c>
      <c r="BA138" s="1" t="str">
        <f>IF(sum!A131="SA",sum!B131,"*")</f>
        <v>*</v>
      </c>
      <c r="BB138" s="1"/>
      <c r="BC138" s="1" t="str">
        <f>IF(sum!A131="SA",sum!J131,"*")</f>
        <v>*</v>
      </c>
    </row>
    <row r="139" spans="2:55">
      <c r="B139" s="1" t="s">
        <v>137</v>
      </c>
      <c r="C139" s="1" t="s">
        <v>138</v>
      </c>
      <c r="D139" s="1">
        <v>2050</v>
      </c>
      <c r="E139" s="1" t="str">
        <f>IF(sum!A132="AL",sum!B132,"*")</f>
        <v>*</v>
      </c>
      <c r="F139" s="1"/>
      <c r="G139" s="1" t="str">
        <f>IF(sum!A132="AL",sum!J132,"*")</f>
        <v>*</v>
      </c>
      <c r="J139" s="1" t="s">
        <v>137</v>
      </c>
      <c r="K139" s="1" t="s">
        <v>138</v>
      </c>
      <c r="L139" s="1">
        <v>2050</v>
      </c>
      <c r="M139" s="1" t="str">
        <f>IF(sum!A132="AT",sum!B132,"*")</f>
        <v>EDU-SpHeat_ELE1</v>
      </c>
      <c r="N139" s="1"/>
      <c r="O139" s="1">
        <f>IF(sum!A132="AT",sum!J132,"*")</f>
        <v>0.25185223475928997</v>
      </c>
      <c r="R139" s="1" t="s">
        <v>137</v>
      </c>
      <c r="S139" s="1" t="s">
        <v>138</v>
      </c>
      <c r="T139" s="1">
        <v>2050</v>
      </c>
      <c r="U139" s="1" t="str">
        <f>IF(sum!A132="BC",sum!B132,"*")</f>
        <v>*</v>
      </c>
      <c r="V139" s="1"/>
      <c r="W139" s="1" t="str">
        <f>IF(sum!A132="BC",sum!J132,"*")</f>
        <v>*</v>
      </c>
      <c r="Z139" s="1" t="s">
        <v>137</v>
      </c>
      <c r="AA139" s="1" t="s">
        <v>138</v>
      </c>
      <c r="AB139" s="1">
        <v>2050</v>
      </c>
      <c r="AC139" s="1" t="str">
        <f>IF(sum!A132="MA",sum!B132,"*")</f>
        <v>*</v>
      </c>
      <c r="AD139" s="1"/>
      <c r="AE139" s="1" t="str">
        <f>IF(sum!A132="MA",sum!J132,"*")</f>
        <v>*</v>
      </c>
      <c r="AH139" s="1" t="s">
        <v>137</v>
      </c>
      <c r="AI139" s="1" t="s">
        <v>138</v>
      </c>
      <c r="AJ139" s="1">
        <v>2050</v>
      </c>
      <c r="AK139" s="1" t="str">
        <f>IF(sum!A132="ON",sum!B132,"*")</f>
        <v>*</v>
      </c>
      <c r="AL139" s="1"/>
      <c r="AM139" s="1" t="str">
        <f>IF(sum!A132="ON",sum!J132,"*")</f>
        <v>*</v>
      </c>
      <c r="AP139" s="4" t="s">
        <v>137</v>
      </c>
      <c r="AQ139" s="4" t="s">
        <v>138</v>
      </c>
      <c r="AR139" s="4">
        <v>2050</v>
      </c>
      <c r="AS139" s="1" t="str">
        <f>IF(sum!A132="QU",sum!B132,"*")</f>
        <v>*</v>
      </c>
      <c r="AT139" s="1"/>
      <c r="AU139" s="1" t="str">
        <f>IF(sum!A132="QU",sum!J132,"*")</f>
        <v>*</v>
      </c>
      <c r="AX139" s="1" t="s">
        <v>137</v>
      </c>
      <c r="AY139" s="1" t="s">
        <v>138</v>
      </c>
      <c r="AZ139" s="1">
        <v>2050</v>
      </c>
      <c r="BA139" s="1" t="str">
        <f>IF(sum!A132="SA",sum!B132,"*")</f>
        <v>*</v>
      </c>
      <c r="BB139" s="1"/>
      <c r="BC139" s="1" t="str">
        <f>IF(sum!A132="SA",sum!J132,"*")</f>
        <v>*</v>
      </c>
    </row>
    <row r="140" spans="2:55">
      <c r="B140" s="1" t="s">
        <v>137</v>
      </c>
      <c r="C140" s="1" t="s">
        <v>138</v>
      </c>
      <c r="D140" s="1">
        <v>2050</v>
      </c>
      <c r="E140" s="1" t="str">
        <f>IF(sum!A133="AL",sum!B133,"*")</f>
        <v>*</v>
      </c>
      <c r="F140" s="1"/>
      <c r="G140" s="1" t="str">
        <f>IF(sum!A133="AL",sum!J133,"*")</f>
        <v>*</v>
      </c>
      <c r="J140" s="1" t="s">
        <v>137</v>
      </c>
      <c r="K140" s="1" t="s">
        <v>138</v>
      </c>
      <c r="L140" s="1">
        <v>2050</v>
      </c>
      <c r="M140" s="1" t="str">
        <f>IF(sum!A133="AT",sum!B133,"*")</f>
        <v>EDU-WaterHeat_ELE1</v>
      </c>
      <c r="N140" s="1"/>
      <c r="O140" s="1">
        <f>IF(sum!A133="AT",sum!J133,"*")</f>
        <v>3.4058328059937602E-2</v>
      </c>
      <c r="R140" s="1" t="s">
        <v>137</v>
      </c>
      <c r="S140" s="1" t="s">
        <v>138</v>
      </c>
      <c r="T140" s="1">
        <v>2050</v>
      </c>
      <c r="U140" s="1" t="str">
        <f>IF(sum!A133="BC",sum!B133,"*")</f>
        <v>*</v>
      </c>
      <c r="V140" s="1"/>
      <c r="W140" s="1" t="str">
        <f>IF(sum!A133="BC",sum!J133,"*")</f>
        <v>*</v>
      </c>
      <c r="Z140" s="1" t="s">
        <v>137</v>
      </c>
      <c r="AA140" s="1" t="s">
        <v>138</v>
      </c>
      <c r="AB140" s="1">
        <v>2050</v>
      </c>
      <c r="AC140" s="1" t="str">
        <f>IF(sum!A133="MA",sum!B133,"*")</f>
        <v>*</v>
      </c>
      <c r="AD140" s="1"/>
      <c r="AE140" s="1" t="str">
        <f>IF(sum!A133="MA",sum!J133,"*")</f>
        <v>*</v>
      </c>
      <c r="AH140" s="1" t="s">
        <v>137</v>
      </c>
      <c r="AI140" s="1" t="s">
        <v>138</v>
      </c>
      <c r="AJ140" s="1">
        <v>2050</v>
      </c>
      <c r="AK140" s="1" t="str">
        <f>IF(sum!A133="ON",sum!B133,"*")</f>
        <v>*</v>
      </c>
      <c r="AL140" s="1"/>
      <c r="AM140" s="1" t="str">
        <f>IF(sum!A133="ON",sum!J133,"*")</f>
        <v>*</v>
      </c>
      <c r="AP140" s="1" t="s">
        <v>137</v>
      </c>
      <c r="AQ140" s="1" t="s">
        <v>138</v>
      </c>
      <c r="AR140" s="1">
        <v>2050</v>
      </c>
      <c r="AS140" s="1" t="str">
        <f>IF(sum!A133="QU",sum!B133,"*")</f>
        <v>*</v>
      </c>
      <c r="AT140" s="1"/>
      <c r="AU140" s="1" t="str">
        <f>IF(sum!A133="QU",sum!J133,"*")</f>
        <v>*</v>
      </c>
      <c r="AX140" s="1" t="s">
        <v>137</v>
      </c>
      <c r="AY140" s="1" t="s">
        <v>138</v>
      </c>
      <c r="AZ140" s="1">
        <v>2050</v>
      </c>
      <c r="BA140" s="1" t="str">
        <f>IF(sum!A133="SA",sum!B133,"*")</f>
        <v>*</v>
      </c>
      <c r="BB140" s="1"/>
      <c r="BC140" s="1" t="str">
        <f>IF(sum!A133="SA",sum!J133,"*")</f>
        <v>*</v>
      </c>
    </row>
    <row r="141" spans="2:55">
      <c r="B141" s="4" t="s">
        <v>137</v>
      </c>
      <c r="C141" s="4" t="s">
        <v>138</v>
      </c>
      <c r="D141" s="4">
        <v>2050</v>
      </c>
      <c r="J141" s="4" t="s">
        <v>137</v>
      </c>
      <c r="K141" s="4" t="s">
        <v>138</v>
      </c>
      <c r="L141" s="4">
        <v>2050</v>
      </c>
      <c r="M141" s="1" t="str">
        <f>IF(sum!A134="AT",sum!B134,"*")</f>
        <v>ESTHYDPS101_24h</v>
      </c>
      <c r="N141" s="1"/>
      <c r="O141" s="1">
        <f>IF(sum!A134="AT",sum!J134,"*")</f>
        <v>3.5441430767728401</v>
      </c>
      <c r="R141" s="4" t="s">
        <v>137</v>
      </c>
      <c r="S141" s="4" t="s">
        <v>138</v>
      </c>
      <c r="T141" s="4">
        <v>2050</v>
      </c>
      <c r="U141" s="1" t="str">
        <f>IF(sum!A134="BC",sum!B134,"*")</f>
        <v>*</v>
      </c>
      <c r="V141" s="1"/>
      <c r="W141" s="1" t="str">
        <f>IF(sum!A134="BC",sum!J134,"*")</f>
        <v>*</v>
      </c>
      <c r="Z141" s="4" t="s">
        <v>137</v>
      </c>
      <c r="AA141" s="4" t="s">
        <v>138</v>
      </c>
      <c r="AB141" s="4">
        <v>2050</v>
      </c>
      <c r="AC141" s="1" t="str">
        <f>IF(sum!A134="MA",sum!B134,"*")</f>
        <v>*</v>
      </c>
      <c r="AD141" s="1"/>
      <c r="AE141" s="1" t="str">
        <f>IF(sum!A134="MA",sum!J134,"*")</f>
        <v>*</v>
      </c>
      <c r="AH141" s="4" t="s">
        <v>137</v>
      </c>
      <c r="AI141" s="4" t="s">
        <v>138</v>
      </c>
      <c r="AJ141" s="4">
        <v>2050</v>
      </c>
      <c r="AK141" s="1" t="str">
        <f>IF(sum!A134="ON",sum!B134,"*")</f>
        <v>*</v>
      </c>
      <c r="AL141" s="1"/>
      <c r="AM141" s="1" t="str">
        <f>IF(sum!A134="ON",sum!J134,"*")</f>
        <v>*</v>
      </c>
      <c r="AP141" s="4" t="s">
        <v>137</v>
      </c>
      <c r="AQ141" s="4" t="s">
        <v>138</v>
      </c>
      <c r="AR141" s="4">
        <v>2050</v>
      </c>
      <c r="AS141" s="1" t="str">
        <f>IF(sum!A134="QU",sum!B134,"*")</f>
        <v>*</v>
      </c>
      <c r="AT141" s="1"/>
      <c r="AU141" s="1" t="str">
        <f>IF(sum!A134="QU",sum!J134,"*")</f>
        <v>*</v>
      </c>
      <c r="AX141" s="4" t="s">
        <v>137</v>
      </c>
      <c r="AY141" s="4" t="s">
        <v>138</v>
      </c>
      <c r="AZ141" s="4">
        <v>2050</v>
      </c>
      <c r="BA141" s="1" t="str">
        <f>IF(sum!A134="SA",sum!B134,"*")</f>
        <v>*</v>
      </c>
      <c r="BB141" s="1"/>
      <c r="BC141" s="1" t="str">
        <f>IF(sum!A134="SA",sum!J134,"*")</f>
        <v>*</v>
      </c>
    </row>
    <row r="142" spans="2:55">
      <c r="B142" s="1" t="s">
        <v>137</v>
      </c>
      <c r="C142" s="1" t="s">
        <v>138</v>
      </c>
      <c r="D142" s="1">
        <v>2050</v>
      </c>
      <c r="J142" s="1" t="s">
        <v>137</v>
      </c>
      <c r="K142" s="1" t="s">
        <v>138</v>
      </c>
      <c r="L142" s="1">
        <v>2050</v>
      </c>
      <c r="M142" s="1" t="str">
        <f>IF(sum!A135="AT",sum!B135,"*")</f>
        <v>EUGEOF01</v>
      </c>
      <c r="N142" s="1"/>
      <c r="O142" s="1">
        <f>IF(sum!A135="AT",sum!J135,"*")</f>
        <v>1.5912956908342399</v>
      </c>
      <c r="R142" s="1" t="s">
        <v>137</v>
      </c>
      <c r="S142" s="1" t="s">
        <v>138</v>
      </c>
      <c r="T142" s="1">
        <v>2050</v>
      </c>
      <c r="U142" s="1" t="str">
        <f>IF(sum!A135="BC",sum!B135,"*")</f>
        <v>*</v>
      </c>
      <c r="V142" s="1"/>
      <c r="W142" s="1" t="str">
        <f>IF(sum!A135="BC",sum!J135,"*")</f>
        <v>*</v>
      </c>
      <c r="Z142" s="1" t="s">
        <v>137</v>
      </c>
      <c r="AA142" s="1" t="s">
        <v>138</v>
      </c>
      <c r="AB142" s="1">
        <v>2050</v>
      </c>
      <c r="AC142" s="1" t="str">
        <f>IF(sum!A135="MA",sum!B135,"*")</f>
        <v>*</v>
      </c>
      <c r="AD142" s="1"/>
      <c r="AE142" s="1" t="str">
        <f>IF(sum!A135="MA",sum!J135,"*")</f>
        <v>*</v>
      </c>
      <c r="AH142" s="1" t="s">
        <v>137</v>
      </c>
      <c r="AI142" s="1" t="s">
        <v>138</v>
      </c>
      <c r="AJ142" s="1">
        <v>2050</v>
      </c>
      <c r="AK142" s="1" t="str">
        <f>IF(sum!A135="ON",sum!B135,"*")</f>
        <v>*</v>
      </c>
      <c r="AL142" s="1"/>
      <c r="AM142" s="1" t="str">
        <f>IF(sum!A135="ON",sum!J135,"*")</f>
        <v>*</v>
      </c>
      <c r="AP142" s="1" t="s">
        <v>137</v>
      </c>
      <c r="AQ142" s="1" t="s">
        <v>138</v>
      </c>
      <c r="AR142" s="1">
        <v>2050</v>
      </c>
      <c r="AS142" s="1" t="str">
        <f>IF(sum!A135="QU",sum!B135,"*")</f>
        <v>*</v>
      </c>
      <c r="AT142" s="1"/>
      <c r="AU142" s="1" t="str">
        <f>IF(sum!A135="QU",sum!J135,"*")</f>
        <v>*</v>
      </c>
      <c r="AX142" s="1" t="s">
        <v>137</v>
      </c>
      <c r="AY142" s="1" t="s">
        <v>138</v>
      </c>
      <c r="AZ142" s="1">
        <v>2050</v>
      </c>
      <c r="BA142" s="1" t="str">
        <f>IF(sum!A135="SA",sum!B135,"*")</f>
        <v>*</v>
      </c>
      <c r="BB142" s="1"/>
      <c r="BC142" s="1" t="str">
        <f>IF(sum!A135="SA",sum!J135,"*")</f>
        <v>*</v>
      </c>
    </row>
    <row r="143" spans="2:55">
      <c r="B143" s="1" t="s">
        <v>137</v>
      </c>
      <c r="C143" s="1" t="s">
        <v>138</v>
      </c>
      <c r="D143" s="1">
        <v>2050</v>
      </c>
      <c r="J143" s="1" t="s">
        <v>137</v>
      </c>
      <c r="K143" s="1" t="s">
        <v>138</v>
      </c>
      <c r="L143" s="1">
        <v>2050</v>
      </c>
      <c r="M143" s="1" t="str">
        <f>IF(sum!A136="AT",sum!B136,"*")</f>
        <v>EUPVSOLS101</v>
      </c>
      <c r="N143" s="1"/>
      <c r="O143" s="1">
        <f>IF(sum!A136="AT",sum!J136,"*")</f>
        <v>60.949021446197399</v>
      </c>
      <c r="R143" s="1" t="s">
        <v>137</v>
      </c>
      <c r="S143" s="1" t="s">
        <v>138</v>
      </c>
      <c r="T143" s="1">
        <v>2050</v>
      </c>
      <c r="U143" s="1" t="str">
        <f>IF(sum!A136="BC",sum!B136,"*")</f>
        <v>*</v>
      </c>
      <c r="V143" s="1"/>
      <c r="W143" s="1" t="str">
        <f>IF(sum!A136="BC",sum!J136,"*")</f>
        <v>*</v>
      </c>
      <c r="Z143" s="1" t="s">
        <v>137</v>
      </c>
      <c r="AA143" s="1" t="s">
        <v>138</v>
      </c>
      <c r="AB143" s="1">
        <v>2050</v>
      </c>
      <c r="AC143" s="1" t="str">
        <f>IF(sum!A136="MA",sum!B136,"*")</f>
        <v>*</v>
      </c>
      <c r="AD143" s="1"/>
      <c r="AE143" s="1" t="str">
        <f>IF(sum!A136="MA",sum!J136,"*")</f>
        <v>*</v>
      </c>
      <c r="AH143" s="1" t="s">
        <v>137</v>
      </c>
      <c r="AI143" s="1" t="s">
        <v>138</v>
      </c>
      <c r="AJ143" s="1">
        <v>2050</v>
      </c>
      <c r="AK143" s="1" t="str">
        <f>IF(sum!A136="ON",sum!B136,"*")</f>
        <v>*</v>
      </c>
      <c r="AL143" s="1"/>
      <c r="AM143" s="1" t="str">
        <f>IF(sum!A136="ON",sum!J136,"*")</f>
        <v>*</v>
      </c>
      <c r="AP143" s="4" t="s">
        <v>137</v>
      </c>
      <c r="AQ143" s="4" t="s">
        <v>138</v>
      </c>
      <c r="AR143" s="4">
        <v>2050</v>
      </c>
      <c r="AS143" s="1" t="str">
        <f>IF(sum!A136="QU",sum!B136,"*")</f>
        <v>*</v>
      </c>
      <c r="AT143" s="1"/>
      <c r="AU143" s="1" t="str">
        <f>IF(sum!A136="QU",sum!J136,"*")</f>
        <v>*</v>
      </c>
      <c r="AX143" s="1" t="s">
        <v>137</v>
      </c>
      <c r="AY143" s="1" t="s">
        <v>138</v>
      </c>
      <c r="AZ143" s="1">
        <v>2050</v>
      </c>
      <c r="BA143" s="1" t="str">
        <f>IF(sum!A136="SA",sum!B136,"*")</f>
        <v>*</v>
      </c>
      <c r="BB143" s="1"/>
      <c r="BC143" s="1" t="str">
        <f>IF(sum!A136="SA",sum!J136,"*")</f>
        <v>*</v>
      </c>
    </row>
    <row r="144" spans="2:55">
      <c r="B144" s="4" t="s">
        <v>137</v>
      </c>
      <c r="C144" s="4" t="s">
        <v>138</v>
      </c>
      <c r="D144" s="4">
        <v>2050</v>
      </c>
      <c r="J144" s="4" t="s">
        <v>137</v>
      </c>
      <c r="K144" s="4" t="s">
        <v>138</v>
      </c>
      <c r="L144" s="4">
        <v>2050</v>
      </c>
      <c r="M144" s="1" t="str">
        <f>IF(sum!A137="AT",sum!B137,"*")</f>
        <v>HSS-AuxiliaryEquip_ELE1</v>
      </c>
      <c r="N144" s="1"/>
      <c r="O144" s="1">
        <f>IF(sum!A137="AT",sum!J137,"*")</f>
        <v>0.31787772855941798</v>
      </c>
      <c r="R144" s="4" t="s">
        <v>137</v>
      </c>
      <c r="S144" s="4" t="s">
        <v>138</v>
      </c>
      <c r="T144" s="4">
        <v>2050</v>
      </c>
      <c r="U144" s="1" t="str">
        <f>IF(sum!A137="BC",sum!B137,"*")</f>
        <v>*</v>
      </c>
      <c r="V144" s="1"/>
      <c r="W144" s="1" t="str">
        <f>IF(sum!A137="BC",sum!J137,"*")</f>
        <v>*</v>
      </c>
      <c r="Z144" s="4" t="s">
        <v>137</v>
      </c>
      <c r="AA144" s="4" t="s">
        <v>138</v>
      </c>
      <c r="AB144" s="4">
        <v>2050</v>
      </c>
      <c r="AC144" s="1" t="str">
        <f>IF(sum!A137="MA",sum!B137,"*")</f>
        <v>*</v>
      </c>
      <c r="AD144" s="1"/>
      <c r="AE144" s="1" t="str">
        <f>IF(sum!A137="MA",sum!J137,"*")</f>
        <v>*</v>
      </c>
      <c r="AH144" s="4" t="s">
        <v>137</v>
      </c>
      <c r="AI144" s="4" t="s">
        <v>138</v>
      </c>
      <c r="AJ144" s="4">
        <v>2050</v>
      </c>
      <c r="AK144" s="1" t="str">
        <f>IF(sum!A137="ON",sum!B137,"*")</f>
        <v>*</v>
      </c>
      <c r="AL144" s="1"/>
      <c r="AM144" s="1" t="str">
        <f>IF(sum!A137="ON",sum!J137,"*")</f>
        <v>*</v>
      </c>
      <c r="AP144" s="1" t="s">
        <v>137</v>
      </c>
      <c r="AQ144" s="1" t="s">
        <v>138</v>
      </c>
      <c r="AR144" s="1">
        <v>2050</v>
      </c>
      <c r="AS144" s="1" t="str">
        <f>IF(sum!A137="QU",sum!B137,"*")</f>
        <v>*</v>
      </c>
      <c r="AT144" s="1"/>
      <c r="AU144" s="1" t="str">
        <f>IF(sum!A137="QU",sum!J137,"*")</f>
        <v>*</v>
      </c>
      <c r="AX144" s="4" t="s">
        <v>137</v>
      </c>
      <c r="AY144" s="4" t="s">
        <v>138</v>
      </c>
      <c r="AZ144" s="4">
        <v>2050</v>
      </c>
      <c r="BA144" s="1" t="str">
        <f>IF(sum!A137="SA",sum!B137,"*")</f>
        <v>*</v>
      </c>
      <c r="BB144" s="1"/>
      <c r="BC144" s="1" t="str">
        <f>IF(sum!A137="SA",sum!J137,"*")</f>
        <v>*</v>
      </c>
    </row>
    <row r="145" spans="2:55">
      <c r="B145" s="1" t="s">
        <v>137</v>
      </c>
      <c r="C145" s="1" t="s">
        <v>138</v>
      </c>
      <c r="D145" s="1">
        <v>2050</v>
      </c>
      <c r="J145" s="1" t="s">
        <v>137</v>
      </c>
      <c r="K145" s="1" t="s">
        <v>138</v>
      </c>
      <c r="L145" s="1">
        <v>2050</v>
      </c>
      <c r="M145" s="1" t="str">
        <f>IF(sum!A138="AT",sum!B138,"*")</f>
        <v>HSS-AuxiliaryMot_ELE1</v>
      </c>
      <c r="N145" s="1"/>
      <c r="O145" s="1">
        <f>IF(sum!A138="AT",sum!J138,"*")</f>
        <v>8.5145820149843995E-2</v>
      </c>
      <c r="R145" s="1" t="s">
        <v>137</v>
      </c>
      <c r="S145" s="1" t="s">
        <v>138</v>
      </c>
      <c r="T145" s="1">
        <v>2050</v>
      </c>
      <c r="U145" s="1" t="str">
        <f>IF(sum!A138="BC",sum!B138,"*")</f>
        <v>*</v>
      </c>
      <c r="V145" s="1"/>
      <c r="W145" s="1" t="str">
        <f>IF(sum!A138="BC",sum!J138,"*")</f>
        <v>*</v>
      </c>
      <c r="Z145" s="1" t="s">
        <v>137</v>
      </c>
      <c r="AA145" s="1" t="s">
        <v>138</v>
      </c>
      <c r="AB145" s="1">
        <v>2050</v>
      </c>
      <c r="AC145" s="1" t="str">
        <f>IF(sum!A138="MA",sum!B138,"*")</f>
        <v>*</v>
      </c>
      <c r="AD145" s="1"/>
      <c r="AE145" s="1" t="str">
        <f>IF(sum!A138="MA",sum!J138,"*")</f>
        <v>*</v>
      </c>
      <c r="AH145" s="1" t="s">
        <v>137</v>
      </c>
      <c r="AI145" s="1" t="s">
        <v>138</v>
      </c>
      <c r="AJ145" s="1">
        <v>2050</v>
      </c>
      <c r="AK145" s="1" t="str">
        <f>IF(sum!A138="ON",sum!B138,"*")</f>
        <v>*</v>
      </c>
      <c r="AL145" s="1"/>
      <c r="AM145" s="1" t="str">
        <f>IF(sum!A138="ON",sum!J138,"*")</f>
        <v>*</v>
      </c>
      <c r="AP145" s="4" t="s">
        <v>137</v>
      </c>
      <c r="AQ145" s="4" t="s">
        <v>138</v>
      </c>
      <c r="AR145" s="4">
        <v>2050</v>
      </c>
      <c r="AS145" s="1" t="str">
        <f>IF(sum!A138="QU",sum!B138,"*")</f>
        <v>*</v>
      </c>
      <c r="AT145" s="1"/>
      <c r="AU145" s="1" t="str">
        <f>IF(sum!A138="QU",sum!J138,"*")</f>
        <v>*</v>
      </c>
      <c r="AX145" s="1" t="s">
        <v>137</v>
      </c>
      <c r="AY145" s="1" t="s">
        <v>138</v>
      </c>
      <c r="AZ145" s="1">
        <v>2050</v>
      </c>
      <c r="BA145" s="1" t="str">
        <f>IF(sum!A138="SA",sum!B138,"*")</f>
        <v>*</v>
      </c>
      <c r="BB145" s="1"/>
      <c r="BC145" s="1" t="str">
        <f>IF(sum!A138="SA",sum!J138,"*")</f>
        <v>*</v>
      </c>
    </row>
    <row r="146" spans="2:55">
      <c r="B146" s="1" t="s">
        <v>137</v>
      </c>
      <c r="C146" s="1" t="s">
        <v>138</v>
      </c>
      <c r="D146" s="1">
        <v>2050</v>
      </c>
      <c r="J146" s="1" t="s">
        <v>137</v>
      </c>
      <c r="K146" s="1" t="s">
        <v>138</v>
      </c>
      <c r="L146" s="1">
        <v>2050</v>
      </c>
      <c r="M146" s="1" t="str">
        <f>IF(sum!A139="AT",sum!B139,"*")</f>
        <v>HSS-Light_ELE1</v>
      </c>
      <c r="N146" s="1"/>
      <c r="O146" s="1">
        <f>IF(sum!A139="AT",sum!J139,"*")</f>
        <v>0.28949578850947</v>
      </c>
      <c r="R146" s="1" t="s">
        <v>137</v>
      </c>
      <c r="S146" s="1" t="s">
        <v>138</v>
      </c>
      <c r="T146" s="1">
        <v>2050</v>
      </c>
      <c r="U146" s="1" t="str">
        <f>IF(sum!A139="BC",sum!B139,"*")</f>
        <v>*</v>
      </c>
      <c r="V146" s="1"/>
      <c r="W146" s="1" t="str">
        <f>IF(sum!A139="BC",sum!J139,"*")</f>
        <v>*</v>
      </c>
      <c r="Z146" s="1" t="s">
        <v>137</v>
      </c>
      <c r="AA146" s="1" t="s">
        <v>138</v>
      </c>
      <c r="AB146" s="1">
        <v>2050</v>
      </c>
      <c r="AC146" s="1" t="str">
        <f>IF(sum!A139="MA",sum!B139,"*")</f>
        <v>*</v>
      </c>
      <c r="AD146" s="1"/>
      <c r="AE146" s="1" t="str">
        <f>IF(sum!A139="MA",sum!J139,"*")</f>
        <v>*</v>
      </c>
      <c r="AH146" s="1" t="s">
        <v>137</v>
      </c>
      <c r="AI146" s="1" t="s">
        <v>138</v>
      </c>
      <c r="AJ146" s="1">
        <v>2050</v>
      </c>
      <c r="AK146" s="1" t="str">
        <f>IF(sum!A139="ON",sum!B139,"*")</f>
        <v>*</v>
      </c>
      <c r="AL146" s="1"/>
      <c r="AM146" s="1" t="str">
        <f>IF(sum!A139="ON",sum!J139,"*")</f>
        <v>*</v>
      </c>
      <c r="AP146" s="1" t="s">
        <v>137</v>
      </c>
      <c r="AQ146" s="1" t="s">
        <v>138</v>
      </c>
      <c r="AR146" s="1">
        <v>2050</v>
      </c>
      <c r="AS146" s="1" t="str">
        <f>IF(sum!A139="QU",sum!B139,"*")</f>
        <v>*</v>
      </c>
      <c r="AT146" s="1"/>
      <c r="AU146" s="1" t="str">
        <f>IF(sum!A139="QU",sum!J139,"*")</f>
        <v>*</v>
      </c>
      <c r="AX146" s="1" t="s">
        <v>137</v>
      </c>
      <c r="AY146" s="1" t="s">
        <v>138</v>
      </c>
      <c r="AZ146" s="1">
        <v>2050</v>
      </c>
      <c r="BA146" s="1" t="str">
        <f>IF(sum!A139="SA",sum!B139,"*")</f>
        <v>*</v>
      </c>
      <c r="BB146" s="1"/>
      <c r="BC146" s="1" t="str">
        <f>IF(sum!A139="SA",sum!J139,"*")</f>
        <v>*</v>
      </c>
    </row>
    <row r="147" spans="2:55">
      <c r="B147" s="4" t="s">
        <v>137</v>
      </c>
      <c r="C147" s="4" t="s">
        <v>138</v>
      </c>
      <c r="D147" s="4">
        <v>2050</v>
      </c>
      <c r="J147" s="4" t="s">
        <v>137</v>
      </c>
      <c r="K147" s="4" t="s">
        <v>138</v>
      </c>
      <c r="L147" s="4">
        <v>2050</v>
      </c>
      <c r="M147" s="1" t="str">
        <f>IF(sum!A140="AT",sum!B140,"*")</f>
        <v>HSS-SpCool_ELE1</v>
      </c>
      <c r="N147" s="1"/>
      <c r="O147" s="1">
        <f>IF(sum!A140="AT",sum!J140,"*")</f>
        <v>0.13623331223974999</v>
      </c>
      <c r="R147" s="4" t="s">
        <v>137</v>
      </c>
      <c r="S147" s="4" t="s">
        <v>138</v>
      </c>
      <c r="T147" s="4">
        <v>2050</v>
      </c>
      <c r="U147" s="1" t="str">
        <f>IF(sum!A140="BC",sum!B140,"*")</f>
        <v>*</v>
      </c>
      <c r="V147" s="1"/>
      <c r="W147" s="1" t="str">
        <f>IF(sum!A140="BC",sum!J140,"*")</f>
        <v>*</v>
      </c>
      <c r="Z147" s="4" t="s">
        <v>137</v>
      </c>
      <c r="AA147" s="4" t="s">
        <v>138</v>
      </c>
      <c r="AB147" s="4">
        <v>2050</v>
      </c>
      <c r="AC147" s="1" t="str">
        <f>IF(sum!A140="MA",sum!B140,"*")</f>
        <v>*</v>
      </c>
      <c r="AD147" s="1"/>
      <c r="AE147" s="1" t="str">
        <f>IF(sum!A140="MA",sum!J140,"*")</f>
        <v>*</v>
      </c>
      <c r="AH147" s="4" t="s">
        <v>137</v>
      </c>
      <c r="AI147" s="4" t="s">
        <v>138</v>
      </c>
      <c r="AJ147" s="4">
        <v>2050</v>
      </c>
      <c r="AK147" s="1" t="str">
        <f>IF(sum!A140="ON",sum!B140,"*")</f>
        <v>*</v>
      </c>
      <c r="AL147" s="1"/>
      <c r="AM147" s="1" t="str">
        <f>IF(sum!A140="ON",sum!J140,"*")</f>
        <v>*</v>
      </c>
      <c r="AP147" s="4" t="s">
        <v>137</v>
      </c>
      <c r="AQ147" s="4" t="s">
        <v>138</v>
      </c>
      <c r="AR147" s="4">
        <v>2050</v>
      </c>
      <c r="AS147" s="1" t="str">
        <f>IF(sum!A140="QU",sum!B140,"*")</f>
        <v>*</v>
      </c>
      <c r="AT147" s="1"/>
      <c r="AU147" s="1" t="str">
        <f>IF(sum!A140="QU",sum!J140,"*")</f>
        <v>*</v>
      </c>
      <c r="AX147" s="4" t="s">
        <v>137</v>
      </c>
      <c r="AY147" s="4" t="s">
        <v>138</v>
      </c>
      <c r="AZ147" s="4">
        <v>2050</v>
      </c>
      <c r="BA147" s="1" t="str">
        <f>IF(sum!A140="SA",sum!B140,"*")</f>
        <v>*</v>
      </c>
      <c r="BB147" s="1"/>
      <c r="BC147" s="1" t="str">
        <f>IF(sum!A140="SA",sum!J140,"*")</f>
        <v>*</v>
      </c>
    </row>
    <row r="148" spans="2:55">
      <c r="B148" s="1" t="s">
        <v>137</v>
      </c>
      <c r="C148" s="1" t="s">
        <v>138</v>
      </c>
      <c r="D148" s="1">
        <v>2050</v>
      </c>
      <c r="J148" s="1" t="s">
        <v>137</v>
      </c>
      <c r="K148" s="1" t="s">
        <v>138</v>
      </c>
      <c r="L148" s="1">
        <v>2050</v>
      </c>
      <c r="M148" s="1" t="str">
        <f>IF(sum!A141="AT",sum!B141,"*")</f>
        <v>HSS-SpHeat_ELE1</v>
      </c>
      <c r="N148" s="1"/>
      <c r="O148" s="1">
        <f>IF(sum!A141="AT",sum!J141,"*")</f>
        <v>0.113551652324654</v>
      </c>
      <c r="R148" s="1" t="s">
        <v>137</v>
      </c>
      <c r="S148" s="1" t="s">
        <v>138</v>
      </c>
      <c r="T148" s="1">
        <v>2050</v>
      </c>
      <c r="U148" s="1" t="str">
        <f>IF(sum!A141="BC",sum!B141,"*")</f>
        <v>*</v>
      </c>
      <c r="V148" s="1"/>
      <c r="W148" s="1" t="str">
        <f>IF(sum!A141="BC",sum!J141,"*")</f>
        <v>*</v>
      </c>
      <c r="Z148" s="1" t="s">
        <v>137</v>
      </c>
      <c r="AA148" s="1" t="s">
        <v>138</v>
      </c>
      <c r="AB148" s="1">
        <v>2050</v>
      </c>
      <c r="AC148" s="1" t="str">
        <f>IF(sum!A141="MA",sum!B141,"*")</f>
        <v>*</v>
      </c>
      <c r="AD148" s="1"/>
      <c r="AE148" s="1" t="str">
        <f>IF(sum!A141="MA",sum!J141,"*")</f>
        <v>*</v>
      </c>
      <c r="AH148" s="1" t="s">
        <v>137</v>
      </c>
      <c r="AI148" s="1" t="s">
        <v>138</v>
      </c>
      <c r="AJ148" s="1">
        <v>2050</v>
      </c>
      <c r="AK148" s="1" t="str">
        <f>IF(sum!A141="ON",sum!B141,"*")</f>
        <v>*</v>
      </c>
      <c r="AL148" s="1"/>
      <c r="AM148" s="1" t="str">
        <f>IF(sum!A141="ON",sum!J141,"*")</f>
        <v>*</v>
      </c>
      <c r="AP148" s="1" t="s">
        <v>137</v>
      </c>
      <c r="AQ148" s="1" t="s">
        <v>138</v>
      </c>
      <c r="AR148" s="1">
        <v>2050</v>
      </c>
      <c r="AS148" s="1" t="str">
        <f>IF(sum!A141="QU",sum!B141,"*")</f>
        <v>*</v>
      </c>
      <c r="AT148" s="1"/>
      <c r="AU148" s="1" t="str">
        <f>IF(sum!A141="QU",sum!J141,"*")</f>
        <v>*</v>
      </c>
      <c r="AX148" s="1" t="s">
        <v>137</v>
      </c>
      <c r="AY148" s="1" t="s">
        <v>138</v>
      </c>
      <c r="AZ148" s="1">
        <v>2050</v>
      </c>
      <c r="BA148" s="1" t="str">
        <f>IF(sum!A141="SA",sum!B141,"*")</f>
        <v>*</v>
      </c>
      <c r="BB148" s="1"/>
      <c r="BC148" s="1" t="str">
        <f>IF(sum!A141="SA",sum!J141,"*")</f>
        <v>*</v>
      </c>
    </row>
    <row r="149" spans="2:55">
      <c r="B149" s="1" t="s">
        <v>137</v>
      </c>
      <c r="C149" s="1" t="s">
        <v>138</v>
      </c>
      <c r="D149" s="1">
        <v>2050</v>
      </c>
      <c r="J149" s="1" t="s">
        <v>137</v>
      </c>
      <c r="K149" s="1" t="s">
        <v>138</v>
      </c>
      <c r="L149" s="1">
        <v>2050</v>
      </c>
      <c r="M149" s="1" t="str">
        <f>IF(sum!A142="AT",sum!B142,"*")</f>
        <v>HSS-WaterHeat_ELE1</v>
      </c>
      <c r="N149" s="1"/>
      <c r="O149" s="1">
        <f>IF(sum!A142="AT",sum!J142,"*")</f>
        <v>9.0822208159833606E-2</v>
      </c>
      <c r="R149" s="1" t="s">
        <v>137</v>
      </c>
      <c r="S149" s="1" t="s">
        <v>138</v>
      </c>
      <c r="T149" s="1">
        <v>2050</v>
      </c>
      <c r="U149" s="1" t="str">
        <f>IF(sum!A142="BC",sum!B142,"*")</f>
        <v>*</v>
      </c>
      <c r="V149" s="1"/>
      <c r="W149" s="1" t="str">
        <f>IF(sum!A142="BC",sum!J142,"*")</f>
        <v>*</v>
      </c>
      <c r="Z149" s="1" t="s">
        <v>137</v>
      </c>
      <c r="AA149" s="1" t="s">
        <v>138</v>
      </c>
      <c r="AB149" s="1">
        <v>2050</v>
      </c>
      <c r="AC149" s="1" t="str">
        <f>IF(sum!A142="MA",sum!B142,"*")</f>
        <v>*</v>
      </c>
      <c r="AD149" s="1"/>
      <c r="AE149" s="1" t="str">
        <f>IF(sum!A142="MA",sum!J142,"*")</f>
        <v>*</v>
      </c>
      <c r="AH149" s="1" t="s">
        <v>137</v>
      </c>
      <c r="AI149" s="1" t="s">
        <v>138</v>
      </c>
      <c r="AJ149" s="1">
        <v>2050</v>
      </c>
      <c r="AK149" s="1" t="str">
        <f>IF(sum!A142="ON",sum!B142,"*")</f>
        <v>*</v>
      </c>
      <c r="AL149" s="1"/>
      <c r="AM149" s="1" t="str">
        <f>IF(sum!A142="ON",sum!J142,"*")</f>
        <v>*</v>
      </c>
      <c r="AP149" s="4" t="s">
        <v>137</v>
      </c>
      <c r="AQ149" s="4" t="s">
        <v>138</v>
      </c>
      <c r="AR149" s="4">
        <v>2050</v>
      </c>
      <c r="AS149" s="1" t="str">
        <f>IF(sum!A142="QU",sum!B142,"*")</f>
        <v>*</v>
      </c>
      <c r="AT149" s="1"/>
      <c r="AU149" s="1" t="str">
        <f>IF(sum!A142="QU",sum!J142,"*")</f>
        <v>*</v>
      </c>
      <c r="AX149" s="1" t="s">
        <v>137</v>
      </c>
      <c r="AY149" s="1" t="s">
        <v>138</v>
      </c>
      <c r="AZ149" s="1">
        <v>2050</v>
      </c>
      <c r="BA149" s="1" t="str">
        <f>IF(sum!A142="SA",sum!B142,"*")</f>
        <v>*</v>
      </c>
      <c r="BB149" s="1"/>
      <c r="BC149" s="1" t="str">
        <f>IF(sum!A142="SA",sum!J142,"*")</f>
        <v>*</v>
      </c>
    </row>
    <row r="150" spans="2:55">
      <c r="B150" s="4" t="s">
        <v>137</v>
      </c>
      <c r="C150" s="4" t="s">
        <v>138</v>
      </c>
      <c r="D150" s="4">
        <v>2050</v>
      </c>
      <c r="J150" s="4" t="s">
        <v>137</v>
      </c>
      <c r="K150" s="4" t="s">
        <v>138</v>
      </c>
      <c r="L150" s="4">
        <v>2050</v>
      </c>
      <c r="M150" s="1" t="str">
        <f>IF(sum!A143="AT",sum!B143,"*")</f>
        <v>ICS-AuxiliaryEquip_ELE1</v>
      </c>
      <c r="N150" s="1"/>
      <c r="O150" s="1">
        <f>IF(sum!A143="AT",sum!J143,"*")</f>
        <v>2.2705552039958402E-2</v>
      </c>
      <c r="R150" s="4" t="s">
        <v>137</v>
      </c>
      <c r="S150" s="4" t="s">
        <v>138</v>
      </c>
      <c r="T150" s="4">
        <v>2050</v>
      </c>
      <c r="U150" s="1" t="str">
        <f>IF(sum!A143="BC",sum!B143,"*")</f>
        <v>*</v>
      </c>
      <c r="V150" s="1"/>
      <c r="W150" s="1" t="str">
        <f>IF(sum!A143="BC",sum!J143,"*")</f>
        <v>*</v>
      </c>
      <c r="Z150" s="4" t="s">
        <v>137</v>
      </c>
      <c r="AA150" s="4" t="s">
        <v>138</v>
      </c>
      <c r="AB150" s="4">
        <v>2050</v>
      </c>
      <c r="AC150" s="1" t="str">
        <f>IF(sum!A143="MA",sum!B143,"*")</f>
        <v>*</v>
      </c>
      <c r="AD150" s="1"/>
      <c r="AE150" s="1" t="str">
        <f>IF(sum!A143="MA",sum!J143,"*")</f>
        <v>*</v>
      </c>
      <c r="AH150" s="4" t="s">
        <v>137</v>
      </c>
      <c r="AI150" s="4" t="s">
        <v>138</v>
      </c>
      <c r="AJ150" s="4">
        <v>2050</v>
      </c>
      <c r="AK150" s="1" t="str">
        <f>IF(sum!A143="ON",sum!B143,"*")</f>
        <v>*</v>
      </c>
      <c r="AL150" s="1"/>
      <c r="AM150" s="1" t="str">
        <f>IF(sum!A143="ON",sum!J143,"*")</f>
        <v>*</v>
      </c>
      <c r="AP150" s="1" t="s">
        <v>137</v>
      </c>
      <c r="AQ150" s="1" t="s">
        <v>138</v>
      </c>
      <c r="AR150" s="1">
        <v>2050</v>
      </c>
      <c r="AS150" s="1" t="str">
        <f>IF(sum!A143="QU",sum!B143,"*")</f>
        <v>*</v>
      </c>
      <c r="AT150" s="1"/>
      <c r="AU150" s="1" t="str">
        <f>IF(sum!A143="QU",sum!J143,"*")</f>
        <v>*</v>
      </c>
      <c r="AX150" s="4" t="s">
        <v>137</v>
      </c>
      <c r="AY150" s="4" t="s">
        <v>138</v>
      </c>
      <c r="AZ150" s="4">
        <v>2050</v>
      </c>
      <c r="BA150" s="1" t="str">
        <f>IF(sum!A143="SA",sum!B143,"*")</f>
        <v>*</v>
      </c>
      <c r="BB150" s="1"/>
      <c r="BC150" s="1" t="str">
        <f>IF(sum!A143="SA",sum!J143,"*")</f>
        <v>*</v>
      </c>
    </row>
    <row r="151" spans="2:55">
      <c r="B151" s="1" t="s">
        <v>137</v>
      </c>
      <c r="C151" s="1" t="s">
        <v>138</v>
      </c>
      <c r="D151" s="1">
        <v>2050</v>
      </c>
      <c r="J151" s="1" t="s">
        <v>137</v>
      </c>
      <c r="K151" s="1" t="s">
        <v>138</v>
      </c>
      <c r="L151" s="1">
        <v>2050</v>
      </c>
      <c r="M151" s="1" t="str">
        <f>IF(sum!A144="AT",sum!B144,"*")</f>
        <v>ICS-Light_ELE1</v>
      </c>
      <c r="N151" s="1"/>
      <c r="O151" s="1">
        <f>IF(sum!A144="AT",sum!J144,"*")</f>
        <v>3.4058328059937602E-2</v>
      </c>
      <c r="R151" s="1" t="s">
        <v>137</v>
      </c>
      <c r="S151" s="1" t="s">
        <v>138</v>
      </c>
      <c r="T151" s="1">
        <v>2050</v>
      </c>
      <c r="U151" s="1" t="str">
        <f>IF(sum!A144="BC",sum!B144,"*")</f>
        <v>*</v>
      </c>
      <c r="V151" s="1"/>
      <c r="W151" s="1" t="str">
        <f>IF(sum!A144="BC",sum!J144,"*")</f>
        <v>*</v>
      </c>
      <c r="Z151" s="1" t="s">
        <v>137</v>
      </c>
      <c r="AA151" s="1" t="s">
        <v>138</v>
      </c>
      <c r="AB151" s="1">
        <v>2050</v>
      </c>
      <c r="AC151" s="1" t="str">
        <f>IF(sum!A144="MA",sum!B144,"*")</f>
        <v>*</v>
      </c>
      <c r="AD151" s="1"/>
      <c r="AE151" s="1" t="str">
        <f>IF(sum!A144="MA",sum!J144,"*")</f>
        <v>*</v>
      </c>
      <c r="AH151" s="1" t="s">
        <v>137</v>
      </c>
      <c r="AI151" s="1" t="s">
        <v>138</v>
      </c>
      <c r="AJ151" s="1">
        <v>2050</v>
      </c>
      <c r="AK151" s="1" t="str">
        <f>IF(sum!A144="ON",sum!B144,"*")</f>
        <v>*</v>
      </c>
      <c r="AL151" s="1"/>
      <c r="AM151" s="1" t="str">
        <f>IF(sum!A144="ON",sum!J144,"*")</f>
        <v>*</v>
      </c>
      <c r="AP151" s="4" t="s">
        <v>137</v>
      </c>
      <c r="AQ151" s="4" t="s">
        <v>138</v>
      </c>
      <c r="AR151" s="4">
        <v>2050</v>
      </c>
      <c r="AS151" s="1" t="str">
        <f>IF(sum!A144="QU",sum!B144,"*")</f>
        <v>*</v>
      </c>
      <c r="AT151" s="1"/>
      <c r="AU151" s="1" t="str">
        <f>IF(sum!A144="QU",sum!J144,"*")</f>
        <v>*</v>
      </c>
      <c r="AX151" s="1" t="s">
        <v>137</v>
      </c>
      <c r="AY151" s="1" t="s">
        <v>138</v>
      </c>
      <c r="AZ151" s="1">
        <v>2050</v>
      </c>
      <c r="BA151" s="1" t="str">
        <f>IF(sum!A144="SA",sum!B144,"*")</f>
        <v>*</v>
      </c>
      <c r="BB151" s="1"/>
      <c r="BC151" s="1" t="str">
        <f>IF(sum!A144="SA",sum!J144,"*")</f>
        <v>*</v>
      </c>
    </row>
    <row r="152" spans="2:55">
      <c r="B152" s="1" t="s">
        <v>137</v>
      </c>
      <c r="C152" s="1" t="s">
        <v>138</v>
      </c>
      <c r="D152" s="1">
        <v>2050</v>
      </c>
      <c r="J152" s="1" t="s">
        <v>137</v>
      </c>
      <c r="K152" s="1" t="s">
        <v>138</v>
      </c>
      <c r="L152" s="1">
        <v>2050</v>
      </c>
      <c r="M152" s="1" t="str">
        <f>IF(sum!A145="AT",sum!B145,"*")</f>
        <v>ICS-SpCool_ELE1</v>
      </c>
      <c r="N152" s="1"/>
      <c r="O152" s="1">
        <f>IF(sum!A145="AT",sum!J145,"*")</f>
        <v>1.7029164029968801E-2</v>
      </c>
      <c r="R152" s="1" t="s">
        <v>137</v>
      </c>
      <c r="S152" s="1" t="s">
        <v>138</v>
      </c>
      <c r="T152" s="1">
        <v>2050</v>
      </c>
      <c r="U152" s="1" t="str">
        <f>IF(sum!A145="BC",sum!B145,"*")</f>
        <v>*</v>
      </c>
      <c r="V152" s="1"/>
      <c r="W152" s="1" t="str">
        <f>IF(sum!A145="BC",sum!J145,"*")</f>
        <v>*</v>
      </c>
      <c r="Z152" s="1" t="s">
        <v>137</v>
      </c>
      <c r="AA152" s="1" t="s">
        <v>138</v>
      </c>
      <c r="AB152" s="1">
        <v>2050</v>
      </c>
      <c r="AC152" s="1" t="str">
        <f>IF(sum!A145="MA",sum!B145,"*")</f>
        <v>*</v>
      </c>
      <c r="AD152" s="1"/>
      <c r="AE152" s="1" t="str">
        <f>IF(sum!A145="MA",sum!J145,"*")</f>
        <v>*</v>
      </c>
      <c r="AH152" s="1" t="s">
        <v>137</v>
      </c>
      <c r="AI152" s="1" t="s">
        <v>138</v>
      </c>
      <c r="AJ152" s="1">
        <v>2050</v>
      </c>
      <c r="AK152" s="1" t="str">
        <f>IF(sum!A145="ON",sum!B145,"*")</f>
        <v>*</v>
      </c>
      <c r="AL152" s="1"/>
      <c r="AM152" s="1" t="str">
        <f>IF(sum!A145="ON",sum!J145,"*")</f>
        <v>*</v>
      </c>
      <c r="AP152" s="1" t="s">
        <v>137</v>
      </c>
      <c r="AQ152" s="1" t="s">
        <v>138</v>
      </c>
      <c r="AR152" s="1">
        <v>2050</v>
      </c>
      <c r="AS152" s="1" t="str">
        <f>IF(sum!A145="QU",sum!B145,"*")</f>
        <v>*</v>
      </c>
      <c r="AT152" s="1"/>
      <c r="AU152" s="1" t="str">
        <f>IF(sum!A145="QU",sum!J145,"*")</f>
        <v>*</v>
      </c>
      <c r="AX152" s="1" t="s">
        <v>137</v>
      </c>
      <c r="AY152" s="1" t="s">
        <v>138</v>
      </c>
      <c r="AZ152" s="1">
        <v>2050</v>
      </c>
      <c r="BA152" s="1" t="str">
        <f>IF(sum!A145="SA",sum!B145,"*")</f>
        <v>*</v>
      </c>
      <c r="BB152" s="1"/>
      <c r="BC152" s="1" t="str">
        <f>IF(sum!A145="SA",sum!J145,"*")</f>
        <v>*</v>
      </c>
    </row>
    <row r="153" spans="2:55">
      <c r="B153" s="4" t="s">
        <v>137</v>
      </c>
      <c r="C153" s="4" t="s">
        <v>138</v>
      </c>
      <c r="D153" s="4">
        <v>2050</v>
      </c>
      <c r="J153" s="4" t="s">
        <v>137</v>
      </c>
      <c r="K153" s="4" t="s">
        <v>138</v>
      </c>
      <c r="L153" s="4">
        <v>2050</v>
      </c>
      <c r="M153" s="1" t="str">
        <f>IF(sum!A146="AT",sum!B146,"*")</f>
        <v>ICS-SpHeat_ELE1</v>
      </c>
      <c r="N153" s="1"/>
      <c r="O153" s="1">
        <f>IF(sum!A146="AT",sum!J146,"*")</f>
        <v>4.2333317967057797E-2</v>
      </c>
      <c r="R153" s="4" t="s">
        <v>137</v>
      </c>
      <c r="S153" s="4" t="s">
        <v>138</v>
      </c>
      <c r="T153" s="4">
        <v>2050</v>
      </c>
      <c r="U153" s="1" t="str">
        <f>IF(sum!A146="BC",sum!B146,"*")</f>
        <v>*</v>
      </c>
      <c r="V153" s="1"/>
      <c r="W153" s="1" t="str">
        <f>IF(sum!A146="BC",sum!J146,"*")</f>
        <v>*</v>
      </c>
      <c r="Z153" s="4" t="s">
        <v>137</v>
      </c>
      <c r="AA153" s="4" t="s">
        <v>138</v>
      </c>
      <c r="AB153" s="4">
        <v>2050</v>
      </c>
      <c r="AC153" s="1" t="str">
        <f>IF(sum!A146="MA",sum!B146,"*")</f>
        <v>*</v>
      </c>
      <c r="AD153" s="1"/>
      <c r="AE153" s="1" t="str">
        <f>IF(sum!A146="MA",sum!J146,"*")</f>
        <v>*</v>
      </c>
      <c r="AH153" s="4" t="s">
        <v>137</v>
      </c>
      <c r="AI153" s="4" t="s">
        <v>138</v>
      </c>
      <c r="AJ153" s="4">
        <v>2050</v>
      </c>
      <c r="AK153" s="1" t="str">
        <f>IF(sum!A146="ON",sum!B146,"*")</f>
        <v>*</v>
      </c>
      <c r="AL153" s="1"/>
      <c r="AM153" s="1" t="str">
        <f>IF(sum!A146="ON",sum!J146,"*")</f>
        <v>*</v>
      </c>
      <c r="AP153" s="4" t="s">
        <v>137</v>
      </c>
      <c r="AQ153" s="4" t="s">
        <v>138</v>
      </c>
      <c r="AR153" s="4">
        <v>2050</v>
      </c>
      <c r="AS153" s="1" t="str">
        <f>IF(sum!A146="QU",sum!B146,"*")</f>
        <v>*</v>
      </c>
      <c r="AT153" s="1"/>
      <c r="AU153" s="1" t="str">
        <f>IF(sum!A146="QU",sum!J146,"*")</f>
        <v>*</v>
      </c>
      <c r="AX153" s="4" t="s">
        <v>137</v>
      </c>
      <c r="AY153" s="4" t="s">
        <v>138</v>
      </c>
      <c r="AZ153" s="4">
        <v>2050</v>
      </c>
      <c r="BA153" s="1" t="str">
        <f>IF(sum!A146="SA",sum!B146,"*")</f>
        <v>*</v>
      </c>
      <c r="BB153" s="1"/>
      <c r="BC153" s="1" t="str">
        <f>IF(sum!A146="SA",sum!J146,"*")</f>
        <v>*</v>
      </c>
    </row>
    <row r="154" spans="2:55">
      <c r="B154" s="1" t="s">
        <v>137</v>
      </c>
      <c r="C154" s="1" t="s">
        <v>138</v>
      </c>
      <c r="D154" s="1">
        <v>2050</v>
      </c>
      <c r="J154" s="1" t="s">
        <v>137</v>
      </c>
      <c r="K154" s="1" t="s">
        <v>138</v>
      </c>
      <c r="L154" s="1">
        <v>2050</v>
      </c>
      <c r="M154" s="1" t="str">
        <f>IF(sum!A147="AT",sum!B147,"*")</f>
        <v>OS-AuxiliaryEquip_ELE1</v>
      </c>
      <c r="N154" s="1"/>
      <c r="O154" s="1">
        <f>IF(sum!A147="AT",sum!J147,"*")</f>
        <v>0.29517217651945898</v>
      </c>
      <c r="R154" s="1" t="s">
        <v>137</v>
      </c>
      <c r="S154" s="1" t="s">
        <v>138</v>
      </c>
      <c r="T154" s="1">
        <v>2050</v>
      </c>
      <c r="U154" s="1" t="str">
        <f>IF(sum!A147="BC",sum!B147,"*")</f>
        <v>*</v>
      </c>
      <c r="V154" s="1"/>
      <c r="W154" s="1" t="str">
        <f>IF(sum!A147="BC",sum!J147,"*")</f>
        <v>*</v>
      </c>
      <c r="Z154" s="1" t="s">
        <v>137</v>
      </c>
      <c r="AA154" s="1" t="s">
        <v>138</v>
      </c>
      <c r="AB154" s="1">
        <v>2050</v>
      </c>
      <c r="AC154" s="1" t="str">
        <f>IF(sum!A147="MA",sum!B147,"*")</f>
        <v>*</v>
      </c>
      <c r="AD154" s="1"/>
      <c r="AE154" s="1" t="str">
        <f>IF(sum!A147="MA",sum!J147,"*")</f>
        <v>*</v>
      </c>
      <c r="AH154" s="1" t="s">
        <v>137</v>
      </c>
      <c r="AI154" s="1" t="s">
        <v>138</v>
      </c>
      <c r="AJ154" s="1">
        <v>2050</v>
      </c>
      <c r="AK154" s="1" t="str">
        <f>IF(sum!A147="ON",sum!B147,"*")</f>
        <v>*</v>
      </c>
      <c r="AL154" s="1"/>
      <c r="AM154" s="1" t="str">
        <f>IF(sum!A147="ON",sum!J147,"*")</f>
        <v>*</v>
      </c>
      <c r="AP154" s="1" t="s">
        <v>137</v>
      </c>
      <c r="AQ154" s="1" t="s">
        <v>138</v>
      </c>
      <c r="AR154" s="1">
        <v>2050</v>
      </c>
      <c r="AS154" s="1" t="str">
        <f>IF(sum!A147="QU",sum!B147,"*")</f>
        <v>*</v>
      </c>
      <c r="AT154" s="1"/>
      <c r="AU154" s="1" t="str">
        <f>IF(sum!A147="QU",sum!J147,"*")</f>
        <v>*</v>
      </c>
      <c r="AX154" s="1" t="s">
        <v>137</v>
      </c>
      <c r="AY154" s="1" t="s">
        <v>138</v>
      </c>
      <c r="AZ154" s="1">
        <v>2050</v>
      </c>
      <c r="BA154" s="1" t="str">
        <f>IF(sum!A147="SA",sum!B147,"*")</f>
        <v>*</v>
      </c>
      <c r="BB154" s="1"/>
      <c r="BC154" s="1" t="str">
        <f>IF(sum!A147="SA",sum!J147,"*")</f>
        <v>*</v>
      </c>
    </row>
    <row r="155" spans="2:55">
      <c r="B155" s="1" t="s">
        <v>137</v>
      </c>
      <c r="C155" s="1" t="s">
        <v>138</v>
      </c>
      <c r="D155" s="1">
        <v>2050</v>
      </c>
      <c r="J155" s="1" t="s">
        <v>137</v>
      </c>
      <c r="K155" s="1" t="s">
        <v>138</v>
      </c>
      <c r="L155" s="1">
        <v>2050</v>
      </c>
      <c r="M155" s="1" t="str">
        <f>IF(sum!A148="AT",sum!B148,"*")</f>
        <v>OS-AuxiliaryMot_ELE1</v>
      </c>
      <c r="N155" s="1"/>
      <c r="O155" s="1">
        <f>IF(sum!A148="AT",sum!J148,"*")</f>
        <v>0.10217498417981299</v>
      </c>
      <c r="R155" s="1" t="s">
        <v>137</v>
      </c>
      <c r="S155" s="1" t="s">
        <v>138</v>
      </c>
      <c r="T155" s="1">
        <v>2050</v>
      </c>
      <c r="U155" s="1" t="str">
        <f>IF(sum!A148="BC",sum!B148,"*")</f>
        <v>*</v>
      </c>
      <c r="V155" s="1"/>
      <c r="W155" s="1" t="str">
        <f>IF(sum!A148="BC",sum!J148,"*")</f>
        <v>*</v>
      </c>
      <c r="Z155" s="1" t="s">
        <v>137</v>
      </c>
      <c r="AA155" s="1" t="s">
        <v>138</v>
      </c>
      <c r="AB155" s="1">
        <v>2050</v>
      </c>
      <c r="AC155" s="1" t="str">
        <f>IF(sum!A148="MA",sum!B148,"*")</f>
        <v>*</v>
      </c>
      <c r="AD155" s="1"/>
      <c r="AE155" s="1" t="str">
        <f>IF(sum!A148="MA",sum!J148,"*")</f>
        <v>*</v>
      </c>
      <c r="AH155" s="1" t="s">
        <v>137</v>
      </c>
      <c r="AI155" s="1" t="s">
        <v>138</v>
      </c>
      <c r="AJ155" s="1">
        <v>2050</v>
      </c>
      <c r="AK155" s="1" t="str">
        <f>IF(sum!A148="ON",sum!B148,"*")</f>
        <v>*</v>
      </c>
      <c r="AL155" s="1"/>
      <c r="AM155" s="1" t="str">
        <f>IF(sum!A148="ON",sum!J148,"*")</f>
        <v>*</v>
      </c>
      <c r="AP155" s="4" t="s">
        <v>137</v>
      </c>
      <c r="AQ155" s="4" t="s">
        <v>138</v>
      </c>
      <c r="AR155" s="4">
        <v>2050</v>
      </c>
      <c r="AS155" s="1" t="str">
        <f>IF(sum!A148="QU",sum!B148,"*")</f>
        <v>*</v>
      </c>
      <c r="AT155" s="1"/>
      <c r="AU155" s="1" t="str">
        <f>IF(sum!A148="QU",sum!J148,"*")</f>
        <v>*</v>
      </c>
      <c r="AX155" s="1" t="s">
        <v>137</v>
      </c>
      <c r="AY155" s="1" t="s">
        <v>138</v>
      </c>
      <c r="AZ155" s="1">
        <v>2050</v>
      </c>
      <c r="BA155" s="1" t="str">
        <f>IF(sum!A148="SA",sum!B148,"*")</f>
        <v>*</v>
      </c>
      <c r="BB155" s="1"/>
      <c r="BC155" s="1" t="str">
        <f>IF(sum!A148="SA",sum!J148,"*")</f>
        <v>*</v>
      </c>
    </row>
    <row r="156" spans="2:55">
      <c r="B156" s="4" t="s">
        <v>137</v>
      </c>
      <c r="C156" s="4" t="s">
        <v>138</v>
      </c>
      <c r="D156" s="4">
        <v>2050</v>
      </c>
      <c r="J156" s="4" t="s">
        <v>137</v>
      </c>
      <c r="K156" s="4" t="s">
        <v>138</v>
      </c>
      <c r="L156" s="4">
        <v>2050</v>
      </c>
      <c r="M156" s="1" t="str">
        <f>IF(sum!A149="AT",sum!B149,"*")</f>
        <v>OS-Light_ELE1</v>
      </c>
      <c r="N156" s="1"/>
      <c r="O156" s="1">
        <f>IF(sum!A149="AT",sum!J149,"*")</f>
        <v>0.56196241298896998</v>
      </c>
      <c r="R156" s="4" t="s">
        <v>137</v>
      </c>
      <c r="S156" s="4" t="s">
        <v>138</v>
      </c>
      <c r="T156" s="4">
        <v>2050</v>
      </c>
      <c r="U156" s="1" t="str">
        <f>IF(sum!A149="BC",sum!B149,"*")</f>
        <v>*</v>
      </c>
      <c r="V156" s="1"/>
      <c r="W156" s="1" t="str">
        <f>IF(sum!A149="BC",sum!J149,"*")</f>
        <v>*</v>
      </c>
      <c r="Z156" s="4" t="s">
        <v>137</v>
      </c>
      <c r="AA156" s="4" t="s">
        <v>138</v>
      </c>
      <c r="AB156" s="4">
        <v>2050</v>
      </c>
      <c r="AC156" s="1" t="str">
        <f>IF(sum!A149="MA",sum!B149,"*")</f>
        <v>*</v>
      </c>
      <c r="AD156" s="1"/>
      <c r="AE156" s="1" t="str">
        <f>IF(sum!A149="MA",sum!J149,"*")</f>
        <v>*</v>
      </c>
      <c r="AH156" s="4" t="s">
        <v>137</v>
      </c>
      <c r="AI156" s="4" t="s">
        <v>138</v>
      </c>
      <c r="AJ156" s="4">
        <v>2050</v>
      </c>
      <c r="AK156" s="1" t="str">
        <f>IF(sum!A149="ON",sum!B149,"*")</f>
        <v>*</v>
      </c>
      <c r="AL156" s="1"/>
      <c r="AM156" s="1" t="str">
        <f>IF(sum!A149="ON",sum!J149,"*")</f>
        <v>*</v>
      </c>
      <c r="AP156" s="1" t="s">
        <v>137</v>
      </c>
      <c r="AQ156" s="1" t="s">
        <v>138</v>
      </c>
      <c r="AR156" s="1">
        <v>2050</v>
      </c>
      <c r="AS156" s="1" t="str">
        <f>IF(sum!A149="QU",sum!B149,"*")</f>
        <v>*</v>
      </c>
      <c r="AT156" s="1"/>
      <c r="AU156" s="1" t="str">
        <f>IF(sum!A149="QU",sum!J149,"*")</f>
        <v>*</v>
      </c>
      <c r="AX156" s="4" t="s">
        <v>137</v>
      </c>
      <c r="AY156" s="4" t="s">
        <v>138</v>
      </c>
      <c r="AZ156" s="4">
        <v>2050</v>
      </c>
      <c r="BA156" s="1" t="str">
        <f>IF(sum!A149="SA",sum!B149,"*")</f>
        <v>*</v>
      </c>
      <c r="BB156" s="1"/>
      <c r="BC156" s="1" t="str">
        <f>IF(sum!A149="SA",sum!J149,"*")</f>
        <v>*</v>
      </c>
    </row>
    <row r="157" spans="2:55">
      <c r="B157" s="1" t="s">
        <v>137</v>
      </c>
      <c r="C157" s="1" t="s">
        <v>138</v>
      </c>
      <c r="D157" s="1">
        <v>2050</v>
      </c>
      <c r="J157" s="1" t="s">
        <v>137</v>
      </c>
      <c r="K157" s="1" t="s">
        <v>138</v>
      </c>
      <c r="L157" s="1">
        <v>2050</v>
      </c>
      <c r="M157" s="1" t="str">
        <f>IF(sum!A150="AT",sum!B150,"*")</f>
        <v>OS-SpCool_ELE1</v>
      </c>
      <c r="N157" s="1"/>
      <c r="O157" s="1">
        <f>IF(sum!A150="AT",sum!J150,"*")</f>
        <v>0.23840829641956299</v>
      </c>
      <c r="R157" s="1" t="s">
        <v>137</v>
      </c>
      <c r="S157" s="1" t="s">
        <v>138</v>
      </c>
      <c r="T157" s="1">
        <v>2050</v>
      </c>
      <c r="U157" s="1" t="str">
        <f>IF(sum!A150="BC",sum!B150,"*")</f>
        <v>*</v>
      </c>
      <c r="V157" s="1"/>
      <c r="W157" s="1" t="str">
        <f>IF(sum!A150="BC",sum!J150,"*")</f>
        <v>*</v>
      </c>
      <c r="Z157" s="1" t="s">
        <v>137</v>
      </c>
      <c r="AA157" s="1" t="s">
        <v>138</v>
      </c>
      <c r="AB157" s="1">
        <v>2050</v>
      </c>
      <c r="AC157" s="1" t="str">
        <f>IF(sum!A150="MA",sum!B150,"*")</f>
        <v>*</v>
      </c>
      <c r="AD157" s="1"/>
      <c r="AE157" s="1" t="str">
        <f>IF(sum!A150="MA",sum!J150,"*")</f>
        <v>*</v>
      </c>
      <c r="AH157" s="1" t="s">
        <v>137</v>
      </c>
      <c r="AI157" s="1" t="s">
        <v>138</v>
      </c>
      <c r="AJ157" s="1">
        <v>2050</v>
      </c>
      <c r="AK157" s="1" t="str">
        <f>IF(sum!A150="ON",sum!B150,"*")</f>
        <v>*</v>
      </c>
      <c r="AL157" s="1"/>
      <c r="AM157" s="1" t="str">
        <f>IF(sum!A150="ON",sum!J150,"*")</f>
        <v>*</v>
      </c>
      <c r="AP157" s="4" t="s">
        <v>137</v>
      </c>
      <c r="AQ157" s="4" t="s">
        <v>138</v>
      </c>
      <c r="AR157" s="4">
        <v>2050</v>
      </c>
      <c r="AS157" s="1" t="str">
        <f>IF(sum!A150="QU",sum!B150,"*")</f>
        <v>*</v>
      </c>
      <c r="AT157" s="1"/>
      <c r="AU157" s="1" t="str">
        <f>IF(sum!A150="QU",sum!J150,"*")</f>
        <v>*</v>
      </c>
      <c r="AX157" s="1" t="s">
        <v>137</v>
      </c>
      <c r="AY157" s="1" t="s">
        <v>138</v>
      </c>
      <c r="AZ157" s="1">
        <v>2050</v>
      </c>
      <c r="BA157" s="1" t="str">
        <f>IF(sum!A150="SA",sum!B150,"*")</f>
        <v>*</v>
      </c>
      <c r="BB157" s="1"/>
      <c r="BC157" s="1" t="str">
        <f>IF(sum!A150="SA",sum!J150,"*")</f>
        <v>*</v>
      </c>
    </row>
    <row r="158" spans="2:55">
      <c r="B158" s="1" t="s">
        <v>137</v>
      </c>
      <c r="C158" s="1" t="s">
        <v>138</v>
      </c>
      <c r="D158" s="1">
        <v>2050</v>
      </c>
      <c r="J158" s="1" t="s">
        <v>137</v>
      </c>
      <c r="K158" s="1" t="s">
        <v>138</v>
      </c>
      <c r="L158" s="1">
        <v>2050</v>
      </c>
      <c r="M158" s="1" t="str">
        <f>IF(sum!A151="AT",sum!B151,"*")</f>
        <v>OS-SpHeat_ELE1</v>
      </c>
      <c r="N158" s="1"/>
      <c r="O158" s="1">
        <f>IF(sum!A151="AT",sum!J151,"*")</f>
        <v>0.37275802044495898</v>
      </c>
      <c r="R158" s="1" t="s">
        <v>137</v>
      </c>
      <c r="S158" s="1" t="s">
        <v>138</v>
      </c>
      <c r="T158" s="1">
        <v>2050</v>
      </c>
      <c r="U158" s="1" t="str">
        <f>IF(sum!A151="BC",sum!B151,"*")</f>
        <v>*</v>
      </c>
      <c r="V158" s="1"/>
      <c r="W158" s="1" t="str">
        <f>IF(sum!A151="BC",sum!J151,"*")</f>
        <v>*</v>
      </c>
      <c r="Z158" s="1" t="s">
        <v>137</v>
      </c>
      <c r="AA158" s="1" t="s">
        <v>138</v>
      </c>
      <c r="AB158" s="1">
        <v>2050</v>
      </c>
      <c r="AC158" s="1" t="str">
        <f>IF(sum!A151="MA",sum!B151,"*")</f>
        <v>*</v>
      </c>
      <c r="AD158" s="1"/>
      <c r="AE158" s="1" t="str">
        <f>IF(sum!A151="MA",sum!J151,"*")</f>
        <v>*</v>
      </c>
      <c r="AH158" s="1" t="s">
        <v>137</v>
      </c>
      <c r="AI158" s="1" t="s">
        <v>138</v>
      </c>
      <c r="AJ158" s="1">
        <v>2050</v>
      </c>
      <c r="AK158" s="1" t="str">
        <f>IF(sum!A151="ON",sum!B151,"*")</f>
        <v>*</v>
      </c>
      <c r="AL158" s="1"/>
      <c r="AM158" s="1" t="str">
        <f>IF(sum!A151="ON",sum!J151,"*")</f>
        <v>*</v>
      </c>
      <c r="AP158" s="1" t="s">
        <v>137</v>
      </c>
      <c r="AQ158" s="1" t="s">
        <v>138</v>
      </c>
      <c r="AR158" s="1">
        <v>2050</v>
      </c>
      <c r="AS158" s="1" t="str">
        <f>IF(sum!A151="QU",sum!B151,"*")</f>
        <v>*</v>
      </c>
      <c r="AT158" s="1"/>
      <c r="AU158" s="1" t="str">
        <f>IF(sum!A151="QU",sum!J151,"*")</f>
        <v>*</v>
      </c>
      <c r="AX158" s="1" t="s">
        <v>137</v>
      </c>
      <c r="AY158" s="1" t="s">
        <v>138</v>
      </c>
      <c r="AZ158" s="1">
        <v>2050</v>
      </c>
      <c r="BA158" s="1" t="str">
        <f>IF(sum!A151="SA",sum!B151,"*")</f>
        <v>*</v>
      </c>
      <c r="BB158" s="1"/>
      <c r="BC158" s="1" t="str">
        <f>IF(sum!A151="SA",sum!J151,"*")</f>
        <v>*</v>
      </c>
    </row>
    <row r="159" spans="2:55">
      <c r="B159" s="4" t="s">
        <v>137</v>
      </c>
      <c r="C159" s="4" t="s">
        <v>138</v>
      </c>
      <c r="D159" s="4">
        <v>2050</v>
      </c>
      <c r="J159" s="4" t="s">
        <v>137</v>
      </c>
      <c r="K159" s="4" t="s">
        <v>138</v>
      </c>
      <c r="L159" s="4">
        <v>2050</v>
      </c>
      <c r="M159" s="1" t="str">
        <f>IF(sum!A152="AT",sum!B152,"*")</f>
        <v>OS-WaterHeat_ELE1</v>
      </c>
      <c r="N159" s="1"/>
      <c r="O159" s="1">
        <f>IF(sum!A152="AT",sum!J152,"*")</f>
        <v>2.2705552039958402E-2</v>
      </c>
      <c r="R159" s="4" t="s">
        <v>137</v>
      </c>
      <c r="S159" s="4" t="s">
        <v>138</v>
      </c>
      <c r="T159" s="4">
        <v>2050</v>
      </c>
      <c r="U159" s="1" t="str">
        <f>IF(sum!A152="BC",sum!B152,"*")</f>
        <v>*</v>
      </c>
      <c r="V159" s="1"/>
      <c r="W159" s="1" t="str">
        <f>IF(sum!A152="BC",sum!J152,"*")</f>
        <v>*</v>
      </c>
      <c r="Z159" s="4" t="s">
        <v>137</v>
      </c>
      <c r="AA159" s="4" t="s">
        <v>138</v>
      </c>
      <c r="AB159" s="4">
        <v>2050</v>
      </c>
      <c r="AC159" s="1" t="str">
        <f>IF(sum!A152="MA",sum!B152,"*")</f>
        <v>*</v>
      </c>
      <c r="AD159" s="1"/>
      <c r="AE159" s="1" t="str">
        <f>IF(sum!A152="MA",sum!J152,"*")</f>
        <v>*</v>
      </c>
      <c r="AH159" s="4" t="s">
        <v>137</v>
      </c>
      <c r="AI159" s="4" t="s">
        <v>138</v>
      </c>
      <c r="AJ159" s="4">
        <v>2050</v>
      </c>
      <c r="AK159" s="1" t="str">
        <f>IF(sum!A152="ON",sum!B152,"*")</f>
        <v>*</v>
      </c>
      <c r="AL159" s="1"/>
      <c r="AM159" s="1" t="str">
        <f>IF(sum!A152="ON",sum!J152,"*")</f>
        <v>*</v>
      </c>
      <c r="AP159" s="4" t="s">
        <v>137</v>
      </c>
      <c r="AQ159" s="4" t="s">
        <v>138</v>
      </c>
      <c r="AR159" s="4">
        <v>2050</v>
      </c>
      <c r="AS159" s="1" t="str">
        <f>IF(sum!A152="QU",sum!B152,"*")</f>
        <v>*</v>
      </c>
      <c r="AT159" s="1"/>
      <c r="AU159" s="1" t="str">
        <f>IF(sum!A152="QU",sum!J152,"*")</f>
        <v>*</v>
      </c>
      <c r="AX159" s="4" t="s">
        <v>137</v>
      </c>
      <c r="AY159" s="4" t="s">
        <v>138</v>
      </c>
      <c r="AZ159" s="4">
        <v>2050</v>
      </c>
      <c r="BA159" s="1" t="str">
        <f>IF(sum!A152="SA",sum!B152,"*")</f>
        <v>*</v>
      </c>
      <c r="BB159" s="1"/>
      <c r="BC159" s="1" t="str">
        <f>IF(sum!A152="SA",sum!J152,"*")</f>
        <v>*</v>
      </c>
    </row>
    <row r="160" spans="2:55">
      <c r="B160" s="1" t="s">
        <v>137</v>
      </c>
      <c r="C160" s="1" t="s">
        <v>138</v>
      </c>
      <c r="D160" s="1">
        <v>2050</v>
      </c>
      <c r="J160" s="1" t="s">
        <v>137</v>
      </c>
      <c r="K160" s="1" t="s">
        <v>138</v>
      </c>
      <c r="L160" s="1">
        <v>2050</v>
      </c>
      <c r="M160" s="1" t="str">
        <f>IF(sum!A153="AT",sum!B153,"*")</f>
        <v>OTH-AuxiliaryEquip_ELE1</v>
      </c>
      <c r="N160" s="1"/>
      <c r="O160" s="1">
        <f>IF(sum!A153="AT",sum!J153,"*")</f>
        <v>2.2705552039958402E-2</v>
      </c>
      <c r="R160" s="1" t="s">
        <v>137</v>
      </c>
      <c r="S160" s="1" t="s">
        <v>138</v>
      </c>
      <c r="T160" s="1">
        <v>2050</v>
      </c>
      <c r="U160" s="1" t="str">
        <f>IF(sum!A153="BC",sum!B153,"*")</f>
        <v>*</v>
      </c>
      <c r="V160" s="1"/>
      <c r="W160" s="1" t="str">
        <f>IF(sum!A153="BC",sum!J153,"*")</f>
        <v>*</v>
      </c>
      <c r="Z160" s="1" t="s">
        <v>137</v>
      </c>
      <c r="AA160" s="1" t="s">
        <v>138</v>
      </c>
      <c r="AB160" s="1">
        <v>2050</v>
      </c>
      <c r="AC160" s="1" t="str">
        <f>IF(sum!A153="MA",sum!B153,"*")</f>
        <v>*</v>
      </c>
      <c r="AD160" s="1"/>
      <c r="AE160" s="1" t="str">
        <f>IF(sum!A153="MA",sum!J153,"*")</f>
        <v>*</v>
      </c>
      <c r="AH160" s="1" t="s">
        <v>137</v>
      </c>
      <c r="AI160" s="1" t="s">
        <v>138</v>
      </c>
      <c r="AJ160" s="1">
        <v>2050</v>
      </c>
      <c r="AK160" s="1" t="str">
        <f>IF(sum!A153="ON",sum!B153,"*")</f>
        <v>*</v>
      </c>
      <c r="AL160" s="1"/>
      <c r="AM160" s="1" t="str">
        <f>IF(sum!A153="ON",sum!J153,"*")</f>
        <v>*</v>
      </c>
      <c r="AP160" s="1" t="s">
        <v>137</v>
      </c>
      <c r="AQ160" s="1" t="s">
        <v>138</v>
      </c>
      <c r="AR160" s="1">
        <v>2050</v>
      </c>
      <c r="AS160" s="1" t="str">
        <f>IF(sum!A153="QU",sum!B153,"*")</f>
        <v>*</v>
      </c>
      <c r="AT160" s="1"/>
      <c r="AU160" s="1" t="str">
        <f>IF(sum!A153="QU",sum!J153,"*")</f>
        <v>*</v>
      </c>
      <c r="AX160" s="1" t="s">
        <v>137</v>
      </c>
      <c r="AY160" s="1" t="s">
        <v>138</v>
      </c>
      <c r="AZ160" s="1">
        <v>2050</v>
      </c>
      <c r="BA160" s="1" t="str">
        <f>IF(sum!A153="SA",sum!B153,"*")</f>
        <v>*</v>
      </c>
      <c r="BB160" s="1"/>
      <c r="BC160" s="1" t="str">
        <f>IF(sum!A153="SA",sum!J153,"*")</f>
        <v>*</v>
      </c>
    </row>
    <row r="161" spans="2:55">
      <c r="B161" s="1" t="s">
        <v>137</v>
      </c>
      <c r="C161" s="1" t="s">
        <v>138</v>
      </c>
      <c r="D161" s="1">
        <v>2050</v>
      </c>
      <c r="J161" s="1" t="s">
        <v>137</v>
      </c>
      <c r="K161" s="1" t="s">
        <v>138</v>
      </c>
      <c r="L161" s="1">
        <v>2050</v>
      </c>
      <c r="M161" s="1" t="str">
        <f>IF(sum!A154="AT",sum!B154,"*")</f>
        <v>OTH-Light_ELE1</v>
      </c>
      <c r="N161" s="1"/>
      <c r="O161" s="1">
        <f>IF(sum!A154="AT",sum!J154,"*")</f>
        <v>3.4058328059937602E-2</v>
      </c>
      <c r="R161" s="1" t="s">
        <v>137</v>
      </c>
      <c r="S161" s="1" t="s">
        <v>138</v>
      </c>
      <c r="T161" s="1">
        <v>2050</v>
      </c>
      <c r="U161" s="1" t="str">
        <f>IF(sum!A154="BC",sum!B154,"*")</f>
        <v>*</v>
      </c>
      <c r="V161" s="1"/>
      <c r="W161" s="1" t="str">
        <f>IF(sum!A154="BC",sum!J154,"*")</f>
        <v>*</v>
      </c>
      <c r="Z161" s="1" t="s">
        <v>137</v>
      </c>
      <c r="AA161" s="1" t="s">
        <v>138</v>
      </c>
      <c r="AB161" s="1">
        <v>2050</v>
      </c>
      <c r="AC161" s="1" t="str">
        <f>IF(sum!A154="MA",sum!B154,"*")</f>
        <v>*</v>
      </c>
      <c r="AD161" s="1"/>
      <c r="AE161" s="1" t="str">
        <f>IF(sum!A154="MA",sum!J154,"*")</f>
        <v>*</v>
      </c>
      <c r="AH161" s="1" t="s">
        <v>137</v>
      </c>
      <c r="AI161" s="1" t="s">
        <v>138</v>
      </c>
      <c r="AJ161" s="1">
        <v>2050</v>
      </c>
      <c r="AK161" s="1" t="str">
        <f>IF(sum!A154="ON",sum!B154,"*")</f>
        <v>*</v>
      </c>
      <c r="AL161" s="1"/>
      <c r="AM161" s="1" t="str">
        <f>IF(sum!A154="ON",sum!J154,"*")</f>
        <v>*</v>
      </c>
      <c r="AP161" s="4" t="s">
        <v>137</v>
      </c>
      <c r="AQ161" s="4" t="s">
        <v>138</v>
      </c>
      <c r="AR161" s="4">
        <v>2050</v>
      </c>
      <c r="AS161" s="1" t="str">
        <f>IF(sum!A154="QU",sum!B154,"*")</f>
        <v>*</v>
      </c>
      <c r="AT161" s="1"/>
      <c r="AU161" s="1" t="str">
        <f>IF(sum!A154="QU",sum!J154,"*")</f>
        <v>*</v>
      </c>
      <c r="AX161" s="1" t="s">
        <v>137</v>
      </c>
      <c r="AY161" s="1" t="s">
        <v>138</v>
      </c>
      <c r="AZ161" s="1">
        <v>2050</v>
      </c>
      <c r="BA161" s="1" t="str">
        <f>IF(sum!A154="SA",sum!B154,"*")</f>
        <v>*</v>
      </c>
      <c r="BB161" s="1"/>
      <c r="BC161" s="1" t="str">
        <f>IF(sum!A154="SA",sum!J154,"*")</f>
        <v>*</v>
      </c>
    </row>
    <row r="162" spans="2:55">
      <c r="B162" s="4" t="s">
        <v>137</v>
      </c>
      <c r="C162" s="4" t="s">
        <v>138</v>
      </c>
      <c r="D162" s="4">
        <v>2050</v>
      </c>
      <c r="J162" s="4" t="s">
        <v>137</v>
      </c>
      <c r="K162" s="4" t="s">
        <v>138</v>
      </c>
      <c r="L162" s="4">
        <v>2050</v>
      </c>
      <c r="M162" s="1" t="str">
        <f>IF(sum!A155="AT",sum!B155,"*")</f>
        <v>OTH-SpCool_ELE1</v>
      </c>
      <c r="N162" s="1"/>
      <c r="O162" s="1">
        <f>IF(sum!A155="AT",sum!J155,"*")</f>
        <v>1.7029164029968801E-2</v>
      </c>
      <c r="R162" s="4" t="s">
        <v>137</v>
      </c>
      <c r="S162" s="4" t="s">
        <v>138</v>
      </c>
      <c r="T162" s="4">
        <v>2050</v>
      </c>
      <c r="U162" s="1" t="str">
        <f>IF(sum!A155="BC",sum!B155,"*")</f>
        <v>*</v>
      </c>
      <c r="V162" s="1"/>
      <c r="W162" s="1" t="str">
        <f>IF(sum!A155="BC",sum!J155,"*")</f>
        <v>*</v>
      </c>
      <c r="Z162" s="4" t="s">
        <v>137</v>
      </c>
      <c r="AA162" s="4" t="s">
        <v>138</v>
      </c>
      <c r="AB162" s="4">
        <v>2050</v>
      </c>
      <c r="AC162" s="1" t="str">
        <f>IF(sum!A155="MA",sum!B155,"*")</f>
        <v>*</v>
      </c>
      <c r="AD162" s="1"/>
      <c r="AE162" s="1" t="str">
        <f>IF(sum!A155="MA",sum!J155,"*")</f>
        <v>*</v>
      </c>
      <c r="AH162" s="4" t="s">
        <v>137</v>
      </c>
      <c r="AI162" s="4" t="s">
        <v>138</v>
      </c>
      <c r="AJ162" s="4">
        <v>2050</v>
      </c>
      <c r="AK162" s="1" t="str">
        <f>IF(sum!A155="ON",sum!B155,"*")</f>
        <v>*</v>
      </c>
      <c r="AL162" s="1"/>
      <c r="AM162" s="1" t="str">
        <f>IF(sum!A155="ON",sum!J155,"*")</f>
        <v>*</v>
      </c>
      <c r="AP162" s="1" t="s">
        <v>137</v>
      </c>
      <c r="AQ162" s="1" t="s">
        <v>138</v>
      </c>
      <c r="AR162" s="1">
        <v>2050</v>
      </c>
      <c r="AS162" s="1" t="str">
        <f>IF(sum!A155="QU",sum!B155,"*")</f>
        <v>*</v>
      </c>
      <c r="AT162" s="1"/>
      <c r="AU162" s="1" t="str">
        <f>IF(sum!A155="QU",sum!J155,"*")</f>
        <v>*</v>
      </c>
      <c r="AX162" s="4" t="s">
        <v>137</v>
      </c>
      <c r="AY162" s="4" t="s">
        <v>138</v>
      </c>
      <c r="AZ162" s="4">
        <v>2050</v>
      </c>
      <c r="BA162" s="1" t="str">
        <f>IF(sum!A155="SA",sum!B155,"*")</f>
        <v>*</v>
      </c>
      <c r="BB162" s="1"/>
      <c r="BC162" s="1" t="str">
        <f>IF(sum!A155="SA",sum!J155,"*")</f>
        <v>*</v>
      </c>
    </row>
    <row r="163" spans="2:55">
      <c r="B163" s="1" t="s">
        <v>137</v>
      </c>
      <c r="C163" s="1" t="s">
        <v>138</v>
      </c>
      <c r="D163" s="1">
        <v>2050</v>
      </c>
      <c r="J163" s="1" t="s">
        <v>137</v>
      </c>
      <c r="K163" s="1" t="s">
        <v>138</v>
      </c>
      <c r="L163" s="1">
        <v>2050</v>
      </c>
      <c r="M163" s="1" t="str">
        <f>IF(sum!A156="AT",sum!B156,"*")</f>
        <v>OTH-SpHeat_ELE1</v>
      </c>
      <c r="N163" s="1"/>
      <c r="O163" s="1">
        <f>IF(sum!A156="AT",sum!J156,"*")</f>
        <v>3.0274069386611199E-2</v>
      </c>
      <c r="R163" s="1" t="s">
        <v>137</v>
      </c>
      <c r="S163" s="1" t="s">
        <v>138</v>
      </c>
      <c r="T163" s="1">
        <v>2050</v>
      </c>
      <c r="U163" s="1" t="str">
        <f>IF(sum!A156="BC",sum!B156,"*")</f>
        <v>*</v>
      </c>
      <c r="V163" s="1"/>
      <c r="W163" s="1" t="str">
        <f>IF(sum!A156="BC",sum!J156,"*")</f>
        <v>*</v>
      </c>
      <c r="Z163" s="1" t="s">
        <v>137</v>
      </c>
      <c r="AA163" s="1" t="s">
        <v>138</v>
      </c>
      <c r="AB163" s="1">
        <v>2050</v>
      </c>
      <c r="AC163" s="1" t="str">
        <f>IF(sum!A156="MA",sum!B156,"*")</f>
        <v>*</v>
      </c>
      <c r="AD163" s="1"/>
      <c r="AE163" s="1" t="str">
        <f>IF(sum!A156="MA",sum!J156,"*")</f>
        <v>*</v>
      </c>
      <c r="AH163" s="1" t="s">
        <v>137</v>
      </c>
      <c r="AI163" s="1" t="s">
        <v>138</v>
      </c>
      <c r="AJ163" s="1">
        <v>2050</v>
      </c>
      <c r="AK163" s="1" t="str">
        <f>IF(sum!A156="ON",sum!B156,"*")</f>
        <v>*</v>
      </c>
      <c r="AL163" s="1"/>
      <c r="AM163" s="1" t="str">
        <f>IF(sum!A156="ON",sum!J156,"*")</f>
        <v>*</v>
      </c>
      <c r="AP163" s="4" t="s">
        <v>137</v>
      </c>
      <c r="AQ163" s="4" t="s">
        <v>138</v>
      </c>
      <c r="AR163" s="4">
        <v>2050</v>
      </c>
      <c r="AS163" s="1" t="str">
        <f>IF(sum!A156="QU",sum!B156,"*")</f>
        <v>*</v>
      </c>
      <c r="AT163" s="1"/>
      <c r="AU163" s="1" t="str">
        <f>IF(sum!A156="QU",sum!J156,"*")</f>
        <v>*</v>
      </c>
      <c r="AX163" s="1" t="s">
        <v>137</v>
      </c>
      <c r="AY163" s="1" t="s">
        <v>138</v>
      </c>
      <c r="AZ163" s="1">
        <v>2050</v>
      </c>
      <c r="BA163" s="1" t="str">
        <f>IF(sum!A156="SA",sum!B156,"*")</f>
        <v>*</v>
      </c>
      <c r="BB163" s="1"/>
      <c r="BC163" s="1" t="str">
        <f>IF(sum!A156="SA",sum!J156,"*")</f>
        <v>*</v>
      </c>
    </row>
    <row r="164" spans="2:55">
      <c r="B164" s="1" t="s">
        <v>137</v>
      </c>
      <c r="C164" s="1" t="s">
        <v>138</v>
      </c>
      <c r="D164" s="1">
        <v>2050</v>
      </c>
      <c r="J164" s="1" t="s">
        <v>137</v>
      </c>
      <c r="K164" s="1" t="s">
        <v>138</v>
      </c>
      <c r="L164" s="1">
        <v>2050</v>
      </c>
      <c r="M164" s="1" t="str">
        <f>IF(sum!A157="AT",sum!B157,"*")</f>
        <v>R_ES-APP-CD_ELC1</v>
      </c>
      <c r="N164" s="1"/>
      <c r="O164" s="1">
        <f>IF(sum!A157="AT",sum!J157,"*")</f>
        <v>1.38031307398453</v>
      </c>
      <c r="R164" s="1" t="s">
        <v>137</v>
      </c>
      <c r="S164" s="1" t="s">
        <v>138</v>
      </c>
      <c r="T164" s="1">
        <v>2050</v>
      </c>
      <c r="U164" s="1" t="str">
        <f>IF(sum!A157="BC",sum!B157,"*")</f>
        <v>*</v>
      </c>
      <c r="V164" s="1"/>
      <c r="W164" s="1" t="str">
        <f>IF(sum!A157="BC",sum!J157,"*")</f>
        <v>*</v>
      </c>
      <c r="Z164" s="1" t="s">
        <v>137</v>
      </c>
      <c r="AA164" s="1" t="s">
        <v>138</v>
      </c>
      <c r="AB164" s="1">
        <v>2050</v>
      </c>
      <c r="AC164" s="1" t="str">
        <f>IF(sum!A157="MA",sum!B157,"*")</f>
        <v>*</v>
      </c>
      <c r="AD164" s="1"/>
      <c r="AE164" s="1" t="str">
        <f>IF(sum!A157="MA",sum!J157,"*")</f>
        <v>*</v>
      </c>
      <c r="AH164" s="1" t="s">
        <v>137</v>
      </c>
      <c r="AI164" s="1" t="s">
        <v>138</v>
      </c>
      <c r="AJ164" s="1">
        <v>2050</v>
      </c>
      <c r="AK164" s="1" t="str">
        <f>IF(sum!A157="ON",sum!B157,"*")</f>
        <v>*</v>
      </c>
      <c r="AL164" s="1"/>
      <c r="AM164" s="1" t="str">
        <f>IF(sum!A157="ON",sum!J157,"*")</f>
        <v>*</v>
      </c>
      <c r="AP164" s="1" t="s">
        <v>137</v>
      </c>
      <c r="AQ164" s="1" t="s">
        <v>138</v>
      </c>
      <c r="AR164" s="1">
        <v>2050</v>
      </c>
      <c r="AS164" s="1" t="str">
        <f>IF(sum!A157="QU",sum!B157,"*")</f>
        <v>*</v>
      </c>
      <c r="AT164" s="1"/>
      <c r="AU164" s="1" t="str">
        <f>IF(sum!A157="QU",sum!J157,"*")</f>
        <v>*</v>
      </c>
      <c r="AX164" s="1" t="s">
        <v>137</v>
      </c>
      <c r="AY164" s="1" t="s">
        <v>138</v>
      </c>
      <c r="AZ164" s="1">
        <v>2050</v>
      </c>
      <c r="BA164" s="1" t="str">
        <f>IF(sum!A157="SA",sum!B157,"*")</f>
        <v>*</v>
      </c>
      <c r="BB164" s="1"/>
      <c r="BC164" s="1" t="str">
        <f>IF(sum!A157="SA",sum!J157,"*")</f>
        <v>*</v>
      </c>
    </row>
    <row r="165" spans="2:55">
      <c r="B165" s="4" t="s">
        <v>137</v>
      </c>
      <c r="C165" s="4" t="s">
        <v>138</v>
      </c>
      <c r="D165" s="4">
        <v>2050</v>
      </c>
      <c r="J165" s="4" t="s">
        <v>137</v>
      </c>
      <c r="K165" s="4" t="s">
        <v>138</v>
      </c>
      <c r="L165" s="4">
        <v>2050</v>
      </c>
      <c r="M165" s="1" t="str">
        <f>IF(sum!A158="AT",sum!B158,"*")</f>
        <v>R_ES-APP-CW_ELC1</v>
      </c>
      <c r="N165" s="1"/>
      <c r="O165" s="1">
        <f>IF(sum!A158="AT",sum!J158,"*")</f>
        <v>0.174454107991108</v>
      </c>
      <c r="R165" s="4" t="s">
        <v>137</v>
      </c>
      <c r="S165" s="4" t="s">
        <v>138</v>
      </c>
      <c r="T165" s="4">
        <v>2050</v>
      </c>
      <c r="U165" s="1" t="str">
        <f>IF(sum!A158="BC",sum!B158,"*")</f>
        <v>*</v>
      </c>
      <c r="V165" s="1"/>
      <c r="W165" s="1" t="str">
        <f>IF(sum!A158="BC",sum!J158,"*")</f>
        <v>*</v>
      </c>
      <c r="Z165" s="4" t="s">
        <v>137</v>
      </c>
      <c r="AA165" s="4" t="s">
        <v>138</v>
      </c>
      <c r="AB165" s="4">
        <v>2050</v>
      </c>
      <c r="AC165" s="1" t="str">
        <f>IF(sum!A158="MA",sum!B158,"*")</f>
        <v>*</v>
      </c>
      <c r="AD165" s="1"/>
      <c r="AE165" s="1" t="str">
        <f>IF(sum!A158="MA",sum!J158,"*")</f>
        <v>*</v>
      </c>
      <c r="AH165" s="4" t="s">
        <v>137</v>
      </c>
      <c r="AI165" s="4" t="s">
        <v>138</v>
      </c>
      <c r="AJ165" s="4">
        <v>2050</v>
      </c>
      <c r="AK165" s="1" t="str">
        <f>IF(sum!A158="ON",sum!B158,"*")</f>
        <v>*</v>
      </c>
      <c r="AL165" s="1"/>
      <c r="AM165" s="1" t="str">
        <f>IF(sum!A158="ON",sum!J158,"*")</f>
        <v>*</v>
      </c>
      <c r="AP165" s="4" t="s">
        <v>137</v>
      </c>
      <c r="AQ165" s="4" t="s">
        <v>138</v>
      </c>
      <c r="AR165" s="4">
        <v>2050</v>
      </c>
      <c r="AS165" s="1" t="str">
        <f>IF(sum!A158="QU",sum!B158,"*")</f>
        <v>*</v>
      </c>
      <c r="AT165" s="1"/>
      <c r="AU165" s="1" t="str">
        <f>IF(sum!A158="QU",sum!J158,"*")</f>
        <v>*</v>
      </c>
      <c r="AX165" s="4" t="s">
        <v>137</v>
      </c>
      <c r="AY165" s="4" t="s">
        <v>138</v>
      </c>
      <c r="AZ165" s="4">
        <v>2050</v>
      </c>
      <c r="BA165" s="1" t="str">
        <f>IF(sum!A158="SA",sum!B158,"*")</f>
        <v>*</v>
      </c>
      <c r="BB165" s="1"/>
      <c r="BC165" s="1" t="str">
        <f>IF(sum!A158="SA",sum!J158,"*")</f>
        <v>*</v>
      </c>
    </row>
    <row r="166" spans="2:55">
      <c r="B166" s="1" t="s">
        <v>137</v>
      </c>
      <c r="C166" s="1" t="s">
        <v>138</v>
      </c>
      <c r="D166" s="1">
        <v>2050</v>
      </c>
      <c r="J166" s="1" t="s">
        <v>137</v>
      </c>
      <c r="K166" s="1" t="s">
        <v>138</v>
      </c>
      <c r="L166" s="1">
        <v>2050</v>
      </c>
      <c r="M166" s="1" t="str">
        <f>IF(sum!A159="AT",sum!B159,"*")</f>
        <v>R_ES-APP-DW_ELC1</v>
      </c>
      <c r="N166" s="1"/>
      <c r="O166" s="1">
        <f>IF(sum!A159="AT",sum!J159,"*")</f>
        <v>0.47137078684973899</v>
      </c>
      <c r="R166" s="1" t="s">
        <v>137</v>
      </c>
      <c r="S166" s="1" t="s">
        <v>138</v>
      </c>
      <c r="T166" s="1">
        <v>2050</v>
      </c>
      <c r="U166" s="1" t="str">
        <f>IF(sum!A159="BC",sum!B159,"*")</f>
        <v>*</v>
      </c>
      <c r="V166" s="1"/>
      <c r="W166" s="1" t="str">
        <f>IF(sum!A159="BC",sum!J159,"*")</f>
        <v>*</v>
      </c>
      <c r="Z166" s="1" t="s">
        <v>137</v>
      </c>
      <c r="AA166" s="1" t="s">
        <v>138</v>
      </c>
      <c r="AB166" s="1">
        <v>2050</v>
      </c>
      <c r="AC166" s="1" t="str">
        <f>IF(sum!A159="MA",sum!B159,"*")</f>
        <v>*</v>
      </c>
      <c r="AD166" s="1"/>
      <c r="AE166" s="1" t="str">
        <f>IF(sum!A159="MA",sum!J159,"*")</f>
        <v>*</v>
      </c>
      <c r="AH166" s="1" t="s">
        <v>137</v>
      </c>
      <c r="AI166" s="1" t="s">
        <v>138</v>
      </c>
      <c r="AJ166" s="1">
        <v>2050</v>
      </c>
      <c r="AK166" s="1" t="str">
        <f>IF(sum!A159="ON",sum!B159,"*")</f>
        <v>*</v>
      </c>
      <c r="AL166" s="1"/>
      <c r="AM166" s="1" t="str">
        <f>IF(sum!A159="ON",sum!J159,"*")</f>
        <v>*</v>
      </c>
      <c r="AP166" s="1" t="s">
        <v>137</v>
      </c>
      <c r="AQ166" s="1" t="s">
        <v>138</v>
      </c>
      <c r="AR166" s="1">
        <v>2050</v>
      </c>
      <c r="AS166" s="1" t="str">
        <f>IF(sum!A159="QU",sum!B159,"*")</f>
        <v>*</v>
      </c>
      <c r="AT166" s="1"/>
      <c r="AU166" s="1" t="str">
        <f>IF(sum!A159="QU",sum!J159,"*")</f>
        <v>*</v>
      </c>
      <c r="AX166" s="1" t="s">
        <v>137</v>
      </c>
      <c r="AY166" s="1" t="s">
        <v>138</v>
      </c>
      <c r="AZ166" s="1">
        <v>2050</v>
      </c>
      <c r="BA166" s="1" t="str">
        <f>IF(sum!A159="SA",sum!B159,"*")</f>
        <v>*</v>
      </c>
      <c r="BB166" s="1"/>
      <c r="BC166" s="1" t="str">
        <f>IF(sum!A159="SA",sum!J159,"*")</f>
        <v>*</v>
      </c>
    </row>
    <row r="167" spans="2:55">
      <c r="B167" s="1" t="s">
        <v>137</v>
      </c>
      <c r="C167" s="1" t="s">
        <v>138</v>
      </c>
      <c r="D167" s="1">
        <v>2050</v>
      </c>
      <c r="J167" s="1" t="s">
        <v>137</v>
      </c>
      <c r="K167" s="1" t="s">
        <v>138</v>
      </c>
      <c r="L167" s="1">
        <v>2050</v>
      </c>
      <c r="M167" s="1" t="str">
        <f>IF(sum!A160="AT",sum!B160,"*")</f>
        <v>R_ES-APP-FR_ELC1</v>
      </c>
      <c r="N167" s="1"/>
      <c r="O167" s="1">
        <f>IF(sum!A160="AT",sum!J160,"*")</f>
        <v>0.121481146824214</v>
      </c>
      <c r="R167" s="1" t="s">
        <v>137</v>
      </c>
      <c r="S167" s="1" t="s">
        <v>138</v>
      </c>
      <c r="T167" s="1">
        <v>2050</v>
      </c>
      <c r="U167" s="1" t="str">
        <f>IF(sum!A160="BC",sum!B160,"*")</f>
        <v>*</v>
      </c>
      <c r="V167" s="1"/>
      <c r="W167" s="1" t="str">
        <f>IF(sum!A160="BC",sum!J160,"*")</f>
        <v>*</v>
      </c>
      <c r="Z167" s="1" t="s">
        <v>137</v>
      </c>
      <c r="AA167" s="1" t="s">
        <v>138</v>
      </c>
      <c r="AB167" s="1">
        <v>2050</v>
      </c>
      <c r="AC167" s="1" t="str">
        <f>IF(sum!A160="MA",sum!B160,"*")</f>
        <v>*</v>
      </c>
      <c r="AD167" s="1"/>
      <c r="AE167" s="1" t="str">
        <f>IF(sum!A160="MA",sum!J160,"*")</f>
        <v>*</v>
      </c>
      <c r="AH167" s="1" t="s">
        <v>137</v>
      </c>
      <c r="AI167" s="1" t="s">
        <v>138</v>
      </c>
      <c r="AJ167" s="1">
        <v>2050</v>
      </c>
      <c r="AK167" s="1" t="str">
        <f>IF(sum!A160="ON",sum!B160,"*")</f>
        <v>*</v>
      </c>
      <c r="AL167" s="1"/>
      <c r="AM167" s="1" t="str">
        <f>IF(sum!A160="ON",sum!J160,"*")</f>
        <v>*</v>
      </c>
      <c r="AP167" s="4" t="s">
        <v>137</v>
      </c>
      <c r="AQ167" s="4" t="s">
        <v>138</v>
      </c>
      <c r="AR167" s="4">
        <v>2050</v>
      </c>
      <c r="AS167" s="1" t="str">
        <f>IF(sum!A160="QU",sum!B160,"*")</f>
        <v>*</v>
      </c>
      <c r="AT167" s="1"/>
      <c r="AU167" s="1" t="str">
        <f>IF(sum!A160="QU",sum!J160,"*")</f>
        <v>*</v>
      </c>
      <c r="AX167" s="1" t="s">
        <v>137</v>
      </c>
      <c r="AY167" s="1" t="s">
        <v>138</v>
      </c>
      <c r="AZ167" s="1">
        <v>2050</v>
      </c>
      <c r="BA167" s="1" t="str">
        <f>IF(sum!A160="SA",sum!B160,"*")</f>
        <v>*</v>
      </c>
      <c r="BB167" s="1"/>
      <c r="BC167" s="1" t="str">
        <f>IF(sum!A160="SA",sum!J160,"*")</f>
        <v>*</v>
      </c>
    </row>
    <row r="168" spans="2:55">
      <c r="B168" s="4" t="s">
        <v>137</v>
      </c>
      <c r="C168" s="4" t="s">
        <v>138</v>
      </c>
      <c r="D168" s="4">
        <v>2050</v>
      </c>
      <c r="J168" s="4" t="s">
        <v>137</v>
      </c>
      <c r="K168" s="4" t="s">
        <v>138</v>
      </c>
      <c r="L168" s="4">
        <v>2050</v>
      </c>
      <c r="M168" s="1" t="str">
        <f>IF(sum!A161="AT",sum!B161,"*")</f>
        <v>R_ES-APP-OTH_ELC1</v>
      </c>
      <c r="N168" s="1"/>
      <c r="O168" s="1">
        <f>IF(sum!A161="AT",sum!J161,"*")</f>
        <v>1.49145336259632</v>
      </c>
      <c r="R168" s="4" t="s">
        <v>137</v>
      </c>
      <c r="S168" s="4" t="s">
        <v>138</v>
      </c>
      <c r="T168" s="4">
        <v>2050</v>
      </c>
      <c r="U168" s="1" t="str">
        <f>IF(sum!A161="BC",sum!B161,"*")</f>
        <v>*</v>
      </c>
      <c r="V168" s="1"/>
      <c r="W168" s="1" t="str">
        <f>IF(sum!A161="BC",sum!J161,"*")</f>
        <v>*</v>
      </c>
      <c r="Z168" s="4" t="s">
        <v>137</v>
      </c>
      <c r="AA168" s="4" t="s">
        <v>138</v>
      </c>
      <c r="AB168" s="4">
        <v>2050</v>
      </c>
      <c r="AC168" s="1" t="str">
        <f>IF(sum!A161="MA",sum!B161,"*")</f>
        <v>*</v>
      </c>
      <c r="AD168" s="1"/>
      <c r="AE168" s="1" t="str">
        <f>IF(sum!A161="MA",sum!J161,"*")</f>
        <v>*</v>
      </c>
      <c r="AH168" s="4" t="s">
        <v>137</v>
      </c>
      <c r="AI168" s="4" t="s">
        <v>138</v>
      </c>
      <c r="AJ168" s="4">
        <v>2050</v>
      </c>
      <c r="AK168" s="1" t="str">
        <f>IF(sum!A161="ON",sum!B161,"*")</f>
        <v>*</v>
      </c>
      <c r="AL168" s="1"/>
      <c r="AM168" s="1" t="str">
        <f>IF(sum!A161="ON",sum!J161,"*")</f>
        <v>*</v>
      </c>
      <c r="AP168" s="1" t="s">
        <v>137</v>
      </c>
      <c r="AQ168" s="1" t="s">
        <v>138</v>
      </c>
      <c r="AR168" s="1">
        <v>2050</v>
      </c>
      <c r="AS168" s="1" t="str">
        <f>IF(sum!A161="QU",sum!B161,"*")</f>
        <v>*</v>
      </c>
      <c r="AT168" s="1"/>
      <c r="AU168" s="1" t="str">
        <f>IF(sum!A161="QU",sum!J161,"*")</f>
        <v>*</v>
      </c>
      <c r="AX168" s="4" t="s">
        <v>137</v>
      </c>
      <c r="AY168" s="4" t="s">
        <v>138</v>
      </c>
      <c r="AZ168" s="4">
        <v>2050</v>
      </c>
      <c r="BA168" s="1" t="str">
        <f>IF(sum!A161="SA",sum!B161,"*")</f>
        <v>*</v>
      </c>
      <c r="BB168" s="1"/>
      <c r="BC168" s="1" t="str">
        <f>IF(sum!A161="SA",sum!J161,"*")</f>
        <v>*</v>
      </c>
    </row>
    <row r="169" spans="2:55">
      <c r="B169" s="1" t="s">
        <v>137</v>
      </c>
      <c r="C169" s="1" t="s">
        <v>138</v>
      </c>
      <c r="D169" s="1">
        <v>2050</v>
      </c>
      <c r="J169" s="1" t="s">
        <v>137</v>
      </c>
      <c r="K169" s="1" t="s">
        <v>138</v>
      </c>
      <c r="L169" s="1">
        <v>2050</v>
      </c>
      <c r="M169" s="1" t="str">
        <f>IF(sum!A162="AT",sum!B162,"*")</f>
        <v>R_ES-APP-RA_ELC1</v>
      </c>
      <c r="N169" s="1"/>
      <c r="O169" s="1">
        <f>IF(sum!A162="AT",sum!J162,"*")</f>
        <v>0.99099891202413104</v>
      </c>
      <c r="R169" s="1" t="s">
        <v>137</v>
      </c>
      <c r="S169" s="1" t="s">
        <v>138</v>
      </c>
      <c r="T169" s="1">
        <v>2050</v>
      </c>
      <c r="U169" s="1" t="str">
        <f>IF(sum!A162="BC",sum!B162,"*")</f>
        <v>*</v>
      </c>
      <c r="V169" s="1"/>
      <c r="W169" s="1" t="str">
        <f>IF(sum!A162="BC",sum!J162,"*")</f>
        <v>*</v>
      </c>
      <c r="Z169" s="1" t="s">
        <v>137</v>
      </c>
      <c r="AA169" s="1" t="s">
        <v>138</v>
      </c>
      <c r="AB169" s="1">
        <v>2050</v>
      </c>
      <c r="AC169" s="1" t="str">
        <f>IF(sum!A162="MA",sum!B162,"*")</f>
        <v>*</v>
      </c>
      <c r="AD169" s="1"/>
      <c r="AE169" s="1" t="str">
        <f>IF(sum!A162="MA",sum!J162,"*")</f>
        <v>*</v>
      </c>
      <c r="AH169" s="1" t="s">
        <v>137</v>
      </c>
      <c r="AI169" s="1" t="s">
        <v>138</v>
      </c>
      <c r="AJ169" s="1">
        <v>2050</v>
      </c>
      <c r="AK169" s="1" t="str">
        <f>IF(sum!A162="ON",sum!B162,"*")</f>
        <v>*</v>
      </c>
      <c r="AL169" s="1"/>
      <c r="AM169" s="1" t="str">
        <f>IF(sum!A162="ON",sum!J162,"*")</f>
        <v>*</v>
      </c>
      <c r="AP169" s="4" t="s">
        <v>137</v>
      </c>
      <c r="AQ169" s="4" t="s">
        <v>138</v>
      </c>
      <c r="AR169" s="4">
        <v>2050</v>
      </c>
      <c r="AS169" s="1" t="str">
        <f>IF(sum!A162="QU",sum!B162,"*")</f>
        <v>*</v>
      </c>
      <c r="AT169" s="1"/>
      <c r="AU169" s="1" t="str">
        <f>IF(sum!A162="QU",sum!J162,"*")</f>
        <v>*</v>
      </c>
      <c r="AX169" s="1" t="s">
        <v>137</v>
      </c>
      <c r="AY169" s="1" t="s">
        <v>138</v>
      </c>
      <c r="AZ169" s="1">
        <v>2050</v>
      </c>
      <c r="BA169" s="1" t="str">
        <f>IF(sum!A162="SA",sum!B162,"*")</f>
        <v>*</v>
      </c>
      <c r="BB169" s="1"/>
      <c r="BC169" s="1" t="str">
        <f>IF(sum!A162="SA",sum!J162,"*")</f>
        <v>*</v>
      </c>
    </row>
    <row r="170" spans="2:55">
      <c r="B170" s="1" t="s">
        <v>137</v>
      </c>
      <c r="C170" s="1" t="s">
        <v>138</v>
      </c>
      <c r="D170" s="1">
        <v>2050</v>
      </c>
      <c r="J170" s="1" t="s">
        <v>137</v>
      </c>
      <c r="K170" s="1" t="s">
        <v>138</v>
      </c>
      <c r="L170" s="1">
        <v>2050</v>
      </c>
      <c r="M170" s="1" t="str">
        <f>IF(sum!A163="AT",sum!B163,"*")</f>
        <v>R_ES-APP-RE_ELC1</v>
      </c>
      <c r="N170" s="1"/>
      <c r="O170" s="1">
        <f>IF(sum!A163="AT",sum!J163,"*")</f>
        <v>0.29059726550659298</v>
      </c>
      <c r="R170" s="1" t="s">
        <v>137</v>
      </c>
      <c r="S170" s="1" t="s">
        <v>138</v>
      </c>
      <c r="T170" s="1">
        <v>2050</v>
      </c>
      <c r="U170" s="1" t="str">
        <f>IF(sum!A163="BC",sum!B163,"*")</f>
        <v>*</v>
      </c>
      <c r="V170" s="1"/>
      <c r="W170" s="1" t="str">
        <f>IF(sum!A163="BC",sum!J163,"*")</f>
        <v>*</v>
      </c>
      <c r="Z170" s="1" t="s">
        <v>137</v>
      </c>
      <c r="AA170" s="1" t="s">
        <v>138</v>
      </c>
      <c r="AB170" s="1">
        <v>2050</v>
      </c>
      <c r="AC170" s="1" t="str">
        <f>IF(sum!A163="MA",sum!B163,"*")</f>
        <v>*</v>
      </c>
      <c r="AD170" s="1"/>
      <c r="AE170" s="1" t="str">
        <f>IF(sum!A163="MA",sum!J163,"*")</f>
        <v>*</v>
      </c>
      <c r="AH170" s="1" t="s">
        <v>137</v>
      </c>
      <c r="AI170" s="1" t="s">
        <v>138</v>
      </c>
      <c r="AJ170" s="1">
        <v>2050</v>
      </c>
      <c r="AK170" s="1" t="str">
        <f>IF(sum!A163="ON",sum!B163,"*")</f>
        <v>*</v>
      </c>
      <c r="AL170" s="1"/>
      <c r="AM170" s="1" t="str">
        <f>IF(sum!A163="ON",sum!J163,"*")</f>
        <v>*</v>
      </c>
      <c r="AP170" s="1" t="s">
        <v>137</v>
      </c>
      <c r="AQ170" s="1" t="s">
        <v>138</v>
      </c>
      <c r="AR170" s="1">
        <v>2050</v>
      </c>
      <c r="AS170" s="1" t="str">
        <f>IF(sum!A163="QU",sum!B163,"*")</f>
        <v>*</v>
      </c>
      <c r="AT170" s="1"/>
      <c r="AU170" s="1" t="str">
        <f>IF(sum!A163="QU",sum!J163,"*")</f>
        <v>*</v>
      </c>
      <c r="AX170" s="1" t="s">
        <v>137</v>
      </c>
      <c r="AY170" s="1" t="s">
        <v>138</v>
      </c>
      <c r="AZ170" s="1">
        <v>2050</v>
      </c>
      <c r="BA170" s="1" t="str">
        <f>IF(sum!A163="SA",sum!B163,"*")</f>
        <v>*</v>
      </c>
      <c r="BB170" s="1"/>
      <c r="BC170" s="1" t="str">
        <f>IF(sum!A163="SA",sum!J163,"*")</f>
        <v>*</v>
      </c>
    </row>
    <row r="171" spans="2:55">
      <c r="B171" s="4" t="s">
        <v>137</v>
      </c>
      <c r="C171" s="4" t="s">
        <v>138</v>
      </c>
      <c r="D171" s="4">
        <v>2050</v>
      </c>
      <c r="J171" s="4" t="s">
        <v>137</v>
      </c>
      <c r="K171" s="4" t="s">
        <v>138</v>
      </c>
      <c r="L171" s="4">
        <v>2050</v>
      </c>
      <c r="M171" s="1" t="str">
        <f>IF(sum!A164="AT",sum!B164,"*")</f>
        <v>R_ES-LI_ELC1</v>
      </c>
      <c r="N171" s="1"/>
      <c r="O171" s="1">
        <f>IF(sum!A164="AT",sum!J164,"*")</f>
        <v>2.0298188508464698</v>
      </c>
      <c r="R171" s="4" t="s">
        <v>137</v>
      </c>
      <c r="S171" s="4" t="s">
        <v>138</v>
      </c>
      <c r="T171" s="4">
        <v>2050</v>
      </c>
      <c r="U171" s="1" t="str">
        <f>IF(sum!A164="BC",sum!B164,"*")</f>
        <v>*</v>
      </c>
      <c r="V171" s="1"/>
      <c r="W171" s="1" t="str">
        <f>IF(sum!A164="BC",sum!J164,"*")</f>
        <v>*</v>
      </c>
      <c r="Z171" s="4" t="s">
        <v>137</v>
      </c>
      <c r="AA171" s="4" t="s">
        <v>138</v>
      </c>
      <c r="AB171" s="4">
        <v>2050</v>
      </c>
      <c r="AC171" s="1" t="str">
        <f>IF(sum!A164="MA",sum!B164,"*")</f>
        <v>*</v>
      </c>
      <c r="AD171" s="1"/>
      <c r="AE171" s="1" t="str">
        <f>IF(sum!A164="MA",sum!J164,"*")</f>
        <v>*</v>
      </c>
      <c r="AH171" s="4" t="s">
        <v>137</v>
      </c>
      <c r="AI171" s="4" t="s">
        <v>138</v>
      </c>
      <c r="AJ171" s="4">
        <v>2050</v>
      </c>
      <c r="AK171" s="1" t="str">
        <f>IF(sum!A164="ON",sum!B164,"*")</f>
        <v>*</v>
      </c>
      <c r="AL171" s="1"/>
      <c r="AM171" s="1" t="str">
        <f>IF(sum!A164="ON",sum!J164,"*")</f>
        <v>*</v>
      </c>
      <c r="AP171" s="4" t="s">
        <v>137</v>
      </c>
      <c r="AQ171" s="4" t="s">
        <v>138</v>
      </c>
      <c r="AR171" s="4">
        <v>2050</v>
      </c>
      <c r="AS171" s="1" t="str">
        <f>IF(sum!A164="QU",sum!B164,"*")</f>
        <v>*</v>
      </c>
      <c r="AT171" s="1"/>
      <c r="AU171" s="1" t="str">
        <f>IF(sum!A164="QU",sum!J164,"*")</f>
        <v>*</v>
      </c>
      <c r="AX171" s="4" t="s">
        <v>137</v>
      </c>
      <c r="AY171" s="4" t="s">
        <v>138</v>
      </c>
      <c r="AZ171" s="4">
        <v>2050</v>
      </c>
      <c r="BA171" s="1" t="str">
        <f>IF(sum!A164="SA",sum!B164,"*")</f>
        <v>*</v>
      </c>
      <c r="BB171" s="1"/>
      <c r="BC171" s="1" t="str">
        <f>IF(sum!A164="SA",sum!J164,"*")</f>
        <v>*</v>
      </c>
    </row>
    <row r="172" spans="2:55">
      <c r="B172" s="1" t="s">
        <v>137</v>
      </c>
      <c r="C172" s="1" t="s">
        <v>138</v>
      </c>
      <c r="D172" s="1">
        <v>2050</v>
      </c>
      <c r="J172" s="1" t="s">
        <v>137</v>
      </c>
      <c r="K172" s="1" t="s">
        <v>138</v>
      </c>
      <c r="L172" s="1">
        <v>2050</v>
      </c>
      <c r="M172" s="1" t="str">
        <f>IF(sum!A165="AT",sum!B165,"*")</f>
        <v>R_ES-SC-AP_ELC1_ROOM_CENTRAL</v>
      </c>
      <c r="N172" s="1"/>
      <c r="O172" s="1">
        <f>IF(sum!A165="AT",sum!J165,"*")</f>
        <v>4.2600904092131603E-2</v>
      </c>
      <c r="R172" s="1" t="s">
        <v>137</v>
      </c>
      <c r="S172" s="1" t="s">
        <v>138</v>
      </c>
      <c r="T172" s="1">
        <v>2050</v>
      </c>
      <c r="U172" s="1" t="str">
        <f>IF(sum!A165="BC",sum!B165,"*")</f>
        <v>*</v>
      </c>
      <c r="V172" s="1"/>
      <c r="W172" s="1" t="str">
        <f>IF(sum!A165="BC",sum!J165,"*")</f>
        <v>*</v>
      </c>
      <c r="Z172" s="1" t="s">
        <v>137</v>
      </c>
      <c r="AA172" s="1" t="s">
        <v>138</v>
      </c>
      <c r="AB172" s="1">
        <v>2050</v>
      </c>
      <c r="AC172" s="1" t="str">
        <f>IF(sum!A165="MA",sum!B165,"*")</f>
        <v>*</v>
      </c>
      <c r="AD172" s="1"/>
      <c r="AE172" s="1" t="str">
        <f>IF(sum!A165="MA",sum!J165,"*")</f>
        <v>*</v>
      </c>
      <c r="AH172" s="1" t="s">
        <v>137</v>
      </c>
      <c r="AI172" s="1" t="s">
        <v>138</v>
      </c>
      <c r="AJ172" s="1">
        <v>2050</v>
      </c>
      <c r="AK172" s="1" t="str">
        <f>IF(sum!A165="ON",sum!B165,"*")</f>
        <v>*</v>
      </c>
      <c r="AL172" s="1"/>
      <c r="AM172" s="1" t="str">
        <f>IF(sum!A165="ON",sum!J165,"*")</f>
        <v>*</v>
      </c>
      <c r="AP172" s="1" t="s">
        <v>137</v>
      </c>
      <c r="AQ172" s="1" t="s">
        <v>138</v>
      </c>
      <c r="AR172" s="1">
        <v>2050</v>
      </c>
      <c r="AS172" s="1" t="str">
        <f>IF(sum!A165="QU",sum!B165,"*")</f>
        <v>*</v>
      </c>
      <c r="AT172" s="1"/>
      <c r="AU172" s="1" t="str">
        <f>IF(sum!A165="QU",sum!J165,"*")</f>
        <v>*</v>
      </c>
      <c r="AX172" s="1" t="s">
        <v>137</v>
      </c>
      <c r="AY172" s="1" t="s">
        <v>138</v>
      </c>
      <c r="AZ172" s="1">
        <v>2050</v>
      </c>
      <c r="BA172" s="1" t="str">
        <f>IF(sum!A165="SA",sum!B165,"*")</f>
        <v>*</v>
      </c>
      <c r="BB172" s="1"/>
      <c r="BC172" s="1" t="str">
        <f>IF(sum!A165="SA",sum!J165,"*")</f>
        <v>*</v>
      </c>
    </row>
    <row r="173" spans="2:55">
      <c r="B173" s="1" t="s">
        <v>137</v>
      </c>
      <c r="C173" s="1" t="s">
        <v>138</v>
      </c>
      <c r="D173" s="1">
        <v>2050</v>
      </c>
      <c r="J173" s="1" t="s">
        <v>137</v>
      </c>
      <c r="K173" s="1" t="s">
        <v>138</v>
      </c>
      <c r="L173" s="1">
        <v>2050</v>
      </c>
      <c r="M173" s="1" t="str">
        <f>IF(sum!A166="AT",sum!B166,"*")</f>
        <v>R_ES-SC-MOB_ELC1_ROOM_CENTRAL</v>
      </c>
      <c r="N173" s="1"/>
      <c r="O173" s="1">
        <f>IF(sum!A166="AT",sum!J166,"*")</f>
        <v>7.8751257293877205E-3</v>
      </c>
      <c r="R173" s="1" t="s">
        <v>137</v>
      </c>
      <c r="S173" s="1" t="s">
        <v>138</v>
      </c>
      <c r="T173" s="1">
        <v>2050</v>
      </c>
      <c r="U173" s="1" t="str">
        <f>IF(sum!A166="BC",sum!B166,"*")</f>
        <v>*</v>
      </c>
      <c r="V173" s="1"/>
      <c r="W173" s="1" t="str">
        <f>IF(sum!A166="BC",sum!J166,"*")</f>
        <v>*</v>
      </c>
      <c r="Z173" s="1" t="s">
        <v>137</v>
      </c>
      <c r="AA173" s="1" t="s">
        <v>138</v>
      </c>
      <c r="AB173" s="1">
        <v>2050</v>
      </c>
      <c r="AC173" s="1" t="str">
        <f>IF(sum!A166="MA",sum!B166,"*")</f>
        <v>*</v>
      </c>
      <c r="AD173" s="1"/>
      <c r="AE173" s="1" t="str">
        <f>IF(sum!A166="MA",sum!J166,"*")</f>
        <v>*</v>
      </c>
      <c r="AH173" s="1" t="s">
        <v>137</v>
      </c>
      <c r="AI173" s="1" t="s">
        <v>138</v>
      </c>
      <c r="AJ173" s="1">
        <v>2050</v>
      </c>
      <c r="AK173" s="1" t="str">
        <f>IF(sum!A166="ON",sum!B166,"*")</f>
        <v>*</v>
      </c>
      <c r="AL173" s="1"/>
      <c r="AM173" s="1" t="str">
        <f>IF(sum!A166="ON",sum!J166,"*")</f>
        <v>*</v>
      </c>
      <c r="AP173" s="4" t="s">
        <v>137</v>
      </c>
      <c r="AQ173" s="4" t="s">
        <v>138</v>
      </c>
      <c r="AR173" s="4">
        <v>2050</v>
      </c>
      <c r="AS173" s="1" t="str">
        <f>IF(sum!A166="QU",sum!B166,"*")</f>
        <v>*</v>
      </c>
      <c r="AT173" s="1"/>
      <c r="AU173" s="1" t="str">
        <f>IF(sum!A166="QU",sum!J166,"*")</f>
        <v>*</v>
      </c>
      <c r="AX173" s="1" t="s">
        <v>137</v>
      </c>
      <c r="AY173" s="1" t="s">
        <v>138</v>
      </c>
      <c r="AZ173" s="1">
        <v>2050</v>
      </c>
      <c r="BA173" s="1" t="str">
        <f>IF(sum!A166="SA",sum!B166,"*")</f>
        <v>*</v>
      </c>
      <c r="BB173" s="1"/>
      <c r="BC173" s="1" t="str">
        <f>IF(sum!A166="SA",sum!J166,"*")</f>
        <v>*</v>
      </c>
    </row>
    <row r="174" spans="2:55">
      <c r="B174" s="4" t="s">
        <v>137</v>
      </c>
      <c r="C174" s="4" t="s">
        <v>138</v>
      </c>
      <c r="D174" s="4">
        <v>2050</v>
      </c>
      <c r="J174" s="4" t="s">
        <v>137</v>
      </c>
      <c r="K174" s="4" t="s">
        <v>138</v>
      </c>
      <c r="L174" s="4">
        <v>2050</v>
      </c>
      <c r="M174" s="1" t="str">
        <f>IF(sum!A167="AT",sum!B167,"*")</f>
        <v>R_ES-SC-SA_ELC1_ROOM_CENTRAL</v>
      </c>
      <c r="N174" s="1"/>
      <c r="O174" s="1">
        <f>IF(sum!A167="AT",sum!J167,"*")</f>
        <v>1.6765205670601201E-2</v>
      </c>
      <c r="R174" s="4" t="s">
        <v>137</v>
      </c>
      <c r="S174" s="4" t="s">
        <v>138</v>
      </c>
      <c r="T174" s="4">
        <v>2050</v>
      </c>
      <c r="U174" s="1" t="str">
        <f>IF(sum!A167="BC",sum!B167,"*")</f>
        <v>*</v>
      </c>
      <c r="V174" s="1"/>
      <c r="W174" s="1" t="str">
        <f>IF(sum!A167="BC",sum!J167,"*")</f>
        <v>*</v>
      </c>
      <c r="Z174" s="4" t="s">
        <v>137</v>
      </c>
      <c r="AA174" s="4" t="s">
        <v>138</v>
      </c>
      <c r="AB174" s="4">
        <v>2050</v>
      </c>
      <c r="AC174" s="1" t="str">
        <f>IF(sum!A167="MA",sum!B167,"*")</f>
        <v>*</v>
      </c>
      <c r="AD174" s="1"/>
      <c r="AE174" s="1" t="str">
        <f>IF(sum!A167="MA",sum!J167,"*")</f>
        <v>*</v>
      </c>
      <c r="AH174" s="4" t="s">
        <v>137</v>
      </c>
      <c r="AI174" s="4" t="s">
        <v>138</v>
      </c>
      <c r="AJ174" s="4">
        <v>2050</v>
      </c>
      <c r="AK174" s="1" t="str">
        <f>IF(sum!A167="ON",sum!B167,"*")</f>
        <v>*</v>
      </c>
      <c r="AL174" s="1"/>
      <c r="AM174" s="1" t="str">
        <f>IF(sum!A167="ON",sum!J167,"*")</f>
        <v>*</v>
      </c>
      <c r="AP174" s="1" t="s">
        <v>137</v>
      </c>
      <c r="AQ174" s="1" t="s">
        <v>138</v>
      </c>
      <c r="AR174" s="1">
        <v>2050</v>
      </c>
      <c r="AS174" s="1" t="str">
        <f>IF(sum!A167="QU",sum!B167,"*")</f>
        <v>*</v>
      </c>
      <c r="AT174" s="1"/>
      <c r="AU174" s="1" t="str">
        <f>IF(sum!A167="QU",sum!J167,"*")</f>
        <v>*</v>
      </c>
      <c r="AX174" s="4" t="s">
        <v>137</v>
      </c>
      <c r="AY174" s="4" t="s">
        <v>138</v>
      </c>
      <c r="AZ174" s="4">
        <v>2050</v>
      </c>
      <c r="BA174" s="1" t="str">
        <f>IF(sum!A167="SA",sum!B167,"*")</f>
        <v>*</v>
      </c>
      <c r="BB174" s="1"/>
      <c r="BC174" s="1" t="str">
        <f>IF(sum!A167="SA",sum!J167,"*")</f>
        <v>*</v>
      </c>
    </row>
    <row r="175" spans="2:55">
      <c r="B175" s="1" t="s">
        <v>137</v>
      </c>
      <c r="C175" s="1" t="s">
        <v>138</v>
      </c>
      <c r="D175" s="1">
        <v>2050</v>
      </c>
      <c r="J175" s="1" t="s">
        <v>137</v>
      </c>
      <c r="K175" s="1" t="s">
        <v>138</v>
      </c>
      <c r="L175" s="1">
        <v>2050</v>
      </c>
      <c r="M175" s="1" t="str">
        <f>IF(sum!A168="AT",sum!B168,"*")</f>
        <v>R_ES-SC-SD_ELC1_ROOM_CENTRAL</v>
      </c>
      <c r="N175" s="1"/>
      <c r="O175" s="1">
        <f>IF(sum!A168="AT",sum!J168,"*")</f>
        <v>0.14764848021094301</v>
      </c>
      <c r="R175" s="1" t="s">
        <v>137</v>
      </c>
      <c r="S175" s="1" t="s">
        <v>138</v>
      </c>
      <c r="T175" s="1">
        <v>2050</v>
      </c>
      <c r="U175" s="1" t="str">
        <f>IF(sum!A168="BC",sum!B168,"*")</f>
        <v>*</v>
      </c>
      <c r="V175" s="1"/>
      <c r="W175" s="1" t="str">
        <f>IF(sum!A168="BC",sum!J168,"*")</f>
        <v>*</v>
      </c>
      <c r="Z175" s="1" t="s">
        <v>137</v>
      </c>
      <c r="AA175" s="1" t="s">
        <v>138</v>
      </c>
      <c r="AB175" s="1">
        <v>2050</v>
      </c>
      <c r="AC175" s="1" t="str">
        <f>IF(sum!A168="MA",sum!B168,"*")</f>
        <v>*</v>
      </c>
      <c r="AD175" s="1"/>
      <c r="AE175" s="1" t="str">
        <f>IF(sum!A168="MA",sum!J168,"*")</f>
        <v>*</v>
      </c>
      <c r="AH175" s="1" t="s">
        <v>137</v>
      </c>
      <c r="AI175" s="1" t="s">
        <v>138</v>
      </c>
      <c r="AJ175" s="1">
        <v>2050</v>
      </c>
      <c r="AK175" s="1" t="str">
        <f>IF(sum!A168="ON",sum!B168,"*")</f>
        <v>*</v>
      </c>
      <c r="AL175" s="1"/>
      <c r="AM175" s="1" t="str">
        <f>IF(sum!A168="ON",sum!J168,"*")</f>
        <v>*</v>
      </c>
      <c r="AP175" s="4" t="s">
        <v>137</v>
      </c>
      <c r="AQ175" s="4" t="s">
        <v>138</v>
      </c>
      <c r="AR175" s="4">
        <v>2050</v>
      </c>
      <c r="AS175" s="1" t="str">
        <f>IF(sum!A168="QU",sum!B168,"*")</f>
        <v>*</v>
      </c>
      <c r="AT175" s="1"/>
      <c r="AU175" s="1" t="str">
        <f>IF(sum!A168="QU",sum!J168,"*")</f>
        <v>*</v>
      </c>
      <c r="AX175" s="1" t="s">
        <v>137</v>
      </c>
      <c r="AY175" s="1" t="s">
        <v>138</v>
      </c>
      <c r="AZ175" s="1">
        <v>2050</v>
      </c>
      <c r="BA175" s="1" t="str">
        <f>IF(sum!A168="SA",sum!B168,"*")</f>
        <v>*</v>
      </c>
      <c r="BB175" s="1"/>
      <c r="BC175" s="1" t="str">
        <f>IF(sum!A168="SA",sum!J168,"*")</f>
        <v>*</v>
      </c>
    </row>
    <row r="176" spans="2:55">
      <c r="B176" s="1" t="s">
        <v>137</v>
      </c>
      <c r="C176" s="1" t="s">
        <v>138</v>
      </c>
      <c r="D176" s="1">
        <v>2050</v>
      </c>
      <c r="J176" s="1" t="s">
        <v>137</v>
      </c>
      <c r="K176" s="1" t="s">
        <v>138</v>
      </c>
      <c r="L176" s="1">
        <v>2050</v>
      </c>
      <c r="M176" s="1" t="str">
        <f>IF(sum!A169="AT",sum!B169,"*")</f>
        <v>R_ES-SH-AP_ELC1</v>
      </c>
      <c r="N176" s="1"/>
      <c r="O176" s="1">
        <f>IF(sum!A169="AT",sum!J169,"*")</f>
        <v>0.119834999870761</v>
      </c>
      <c r="R176" s="1" t="s">
        <v>137</v>
      </c>
      <c r="S176" s="1" t="s">
        <v>138</v>
      </c>
      <c r="T176" s="1">
        <v>2050</v>
      </c>
      <c r="U176" s="1" t="str">
        <f>IF(sum!A169="BC",sum!B169,"*")</f>
        <v>*</v>
      </c>
      <c r="V176" s="1"/>
      <c r="W176" s="1" t="str">
        <f>IF(sum!A169="BC",sum!J169,"*")</f>
        <v>*</v>
      </c>
      <c r="Z176" s="1" t="s">
        <v>137</v>
      </c>
      <c r="AA176" s="1" t="s">
        <v>138</v>
      </c>
      <c r="AB176" s="1">
        <v>2050</v>
      </c>
      <c r="AC176" s="1" t="str">
        <f>IF(sum!A169="MA",sum!B169,"*")</f>
        <v>*</v>
      </c>
      <c r="AD176" s="1"/>
      <c r="AE176" s="1" t="str">
        <f>IF(sum!A169="MA",sum!J169,"*")</f>
        <v>*</v>
      </c>
      <c r="AH176" s="1" t="s">
        <v>137</v>
      </c>
      <c r="AI176" s="1" t="s">
        <v>138</v>
      </c>
      <c r="AJ176" s="1">
        <v>2050</v>
      </c>
      <c r="AK176" s="1" t="str">
        <f>IF(sum!A169="ON",sum!B169,"*")</f>
        <v>*</v>
      </c>
      <c r="AL176" s="1"/>
      <c r="AM176" s="1" t="str">
        <f>IF(sum!A169="ON",sum!J169,"*")</f>
        <v>*</v>
      </c>
      <c r="AP176" s="1" t="s">
        <v>137</v>
      </c>
      <c r="AQ176" s="1" t="s">
        <v>138</v>
      </c>
      <c r="AR176" s="1">
        <v>2050</v>
      </c>
      <c r="AS176" s="1" t="str">
        <f>IF(sum!A169="QU",sum!B169,"*")</f>
        <v>*</v>
      </c>
      <c r="AT176" s="1"/>
      <c r="AU176" s="1" t="str">
        <f>IF(sum!A169="QU",sum!J169,"*")</f>
        <v>*</v>
      </c>
      <c r="AX176" s="1" t="s">
        <v>137</v>
      </c>
      <c r="AY176" s="1" t="s">
        <v>138</v>
      </c>
      <c r="AZ176" s="1">
        <v>2050</v>
      </c>
      <c r="BA176" s="1" t="str">
        <f>IF(sum!A169="SA",sum!B169,"*")</f>
        <v>*</v>
      </c>
      <c r="BB176" s="1"/>
      <c r="BC176" s="1" t="str">
        <f>IF(sum!A169="SA",sum!J169,"*")</f>
        <v>*</v>
      </c>
    </row>
    <row r="177" spans="2:55">
      <c r="B177" s="4" t="s">
        <v>137</v>
      </c>
      <c r="C177" s="4" t="s">
        <v>138</v>
      </c>
      <c r="D177" s="4">
        <v>2050</v>
      </c>
      <c r="J177" s="4" t="s">
        <v>137</v>
      </c>
      <c r="K177" s="4" t="s">
        <v>138</v>
      </c>
      <c r="L177" s="4">
        <v>2050</v>
      </c>
      <c r="M177" s="1" t="str">
        <f>IF(sum!A170="AT",sum!B170,"*")</f>
        <v>R_ES-SH-AP_HET1</v>
      </c>
      <c r="N177" s="1"/>
      <c r="O177" s="1">
        <f>IF(sum!A170="AT",sum!J170,"*")</f>
        <v>0</v>
      </c>
      <c r="R177" s="4" t="s">
        <v>137</v>
      </c>
      <c r="S177" s="4" t="s">
        <v>138</v>
      </c>
      <c r="T177" s="4">
        <v>2050</v>
      </c>
      <c r="U177" s="1" t="str">
        <f>IF(sum!A170="BC",sum!B170,"*")</f>
        <v>*</v>
      </c>
      <c r="V177" s="1"/>
      <c r="W177" s="1" t="str">
        <f>IF(sum!A170="BC",sum!J170,"*")</f>
        <v>*</v>
      </c>
      <c r="Z177" s="4" t="s">
        <v>137</v>
      </c>
      <c r="AA177" s="4" t="s">
        <v>138</v>
      </c>
      <c r="AB177" s="4">
        <v>2050</v>
      </c>
      <c r="AC177" s="1" t="str">
        <f>IF(sum!A170="MA",sum!B170,"*")</f>
        <v>*</v>
      </c>
      <c r="AD177" s="1"/>
      <c r="AE177" s="1" t="str">
        <f>IF(sum!A170="MA",sum!J170,"*")</f>
        <v>*</v>
      </c>
      <c r="AH177" s="4" t="s">
        <v>137</v>
      </c>
      <c r="AI177" s="4" t="s">
        <v>138</v>
      </c>
      <c r="AJ177" s="4">
        <v>2050</v>
      </c>
      <c r="AK177" s="1" t="str">
        <f>IF(sum!A170="ON",sum!B170,"*")</f>
        <v>*</v>
      </c>
      <c r="AL177" s="1"/>
      <c r="AM177" s="1" t="str">
        <f>IF(sum!A170="ON",sum!J170,"*")</f>
        <v>*</v>
      </c>
      <c r="AP177" s="4" t="s">
        <v>137</v>
      </c>
      <c r="AQ177" s="4" t="s">
        <v>138</v>
      </c>
      <c r="AR177" s="4">
        <v>2050</v>
      </c>
      <c r="AS177" s="1" t="str">
        <f>IF(sum!A170="QU",sum!B170,"*")</f>
        <v>*</v>
      </c>
      <c r="AT177" s="1"/>
      <c r="AU177" s="1" t="str">
        <f>IF(sum!A170="QU",sum!J170,"*")</f>
        <v>*</v>
      </c>
      <c r="AX177" s="4" t="s">
        <v>137</v>
      </c>
      <c r="AY177" s="4" t="s">
        <v>138</v>
      </c>
      <c r="AZ177" s="4">
        <v>2050</v>
      </c>
      <c r="BA177" s="1" t="str">
        <f>IF(sum!A170="SA",sum!B170,"*")</f>
        <v>*</v>
      </c>
      <c r="BB177" s="1"/>
      <c r="BC177" s="1" t="str">
        <f>IF(sum!A170="SA",sum!J170,"*")</f>
        <v>*</v>
      </c>
    </row>
    <row r="178" spans="2:55">
      <c r="B178" s="1" t="s">
        <v>137</v>
      </c>
      <c r="C178" s="1" t="s">
        <v>138</v>
      </c>
      <c r="D178" s="1">
        <v>2050</v>
      </c>
      <c r="J178" s="1" t="s">
        <v>137</v>
      </c>
      <c r="K178" s="1" t="s">
        <v>138</v>
      </c>
      <c r="L178" s="1">
        <v>2050</v>
      </c>
      <c r="M178" s="1" t="str">
        <f>IF(sum!A171="AT",sum!B171,"*")</f>
        <v>R_ES-SH-MOB_ELC1</v>
      </c>
      <c r="N178" s="1"/>
      <c r="O178" s="1">
        <f>IF(sum!A171="AT",sum!J171,"*")</f>
        <v>0</v>
      </c>
      <c r="R178" s="1" t="s">
        <v>137</v>
      </c>
      <c r="S178" s="1" t="s">
        <v>138</v>
      </c>
      <c r="T178" s="1">
        <v>2050</v>
      </c>
      <c r="U178" s="1" t="str">
        <f>IF(sum!A171="BC",sum!B171,"*")</f>
        <v>*</v>
      </c>
      <c r="V178" s="1"/>
      <c r="W178" s="1" t="str">
        <f>IF(sum!A171="BC",sum!J171,"*")</f>
        <v>*</v>
      </c>
      <c r="Z178" s="1" t="s">
        <v>137</v>
      </c>
      <c r="AA178" s="1" t="s">
        <v>138</v>
      </c>
      <c r="AB178" s="1">
        <v>2050</v>
      </c>
      <c r="AC178" s="1" t="str">
        <f>IF(sum!A171="MA",sum!B171,"*")</f>
        <v>*</v>
      </c>
      <c r="AD178" s="1"/>
      <c r="AE178" s="1" t="str">
        <f>IF(sum!A171="MA",sum!J171,"*")</f>
        <v>*</v>
      </c>
      <c r="AH178" s="1" t="s">
        <v>137</v>
      </c>
      <c r="AI178" s="1" t="s">
        <v>138</v>
      </c>
      <c r="AJ178" s="1">
        <v>2050</v>
      </c>
      <c r="AK178" s="1" t="str">
        <f>IF(sum!A171="ON",sum!B171,"*")</f>
        <v>*</v>
      </c>
      <c r="AL178" s="1"/>
      <c r="AM178" s="1" t="str">
        <f>IF(sum!A171="ON",sum!J171,"*")</f>
        <v>*</v>
      </c>
      <c r="AP178" s="1" t="s">
        <v>137</v>
      </c>
      <c r="AQ178" s="1" t="s">
        <v>138</v>
      </c>
      <c r="AR178" s="1">
        <v>2050</v>
      </c>
      <c r="AS178" s="1" t="str">
        <f>IF(sum!A171="QU",sum!B171,"*")</f>
        <v>*</v>
      </c>
      <c r="AT178" s="1"/>
      <c r="AU178" s="1" t="str">
        <f>IF(sum!A171="QU",sum!J171,"*")</f>
        <v>*</v>
      </c>
      <c r="AX178" s="1" t="s">
        <v>137</v>
      </c>
      <c r="AY178" s="1" t="s">
        <v>138</v>
      </c>
      <c r="AZ178" s="1">
        <v>2050</v>
      </c>
      <c r="BA178" s="1" t="str">
        <f>IF(sum!A171="SA",sum!B171,"*")</f>
        <v>*</v>
      </c>
      <c r="BB178" s="1"/>
      <c r="BC178" s="1" t="str">
        <f>IF(sum!A171="SA",sum!J171,"*")</f>
        <v>*</v>
      </c>
    </row>
    <row r="179" spans="2:55">
      <c r="B179" s="1" t="s">
        <v>137</v>
      </c>
      <c r="C179" s="1" t="s">
        <v>138</v>
      </c>
      <c r="D179" s="1">
        <v>2050</v>
      </c>
      <c r="J179" s="1" t="s">
        <v>137</v>
      </c>
      <c r="K179" s="1" t="s">
        <v>138</v>
      </c>
      <c r="L179" s="1">
        <v>2050</v>
      </c>
      <c r="M179" s="1" t="str">
        <f>IF(sum!A172="AT",sum!B172,"*")</f>
        <v>R_ES-SH-MOB_HET1</v>
      </c>
      <c r="N179" s="1"/>
      <c r="O179" s="1">
        <f>IF(sum!A172="AT",sum!J172,"*")</f>
        <v>0</v>
      </c>
      <c r="R179" s="1" t="s">
        <v>137</v>
      </c>
      <c r="S179" s="1" t="s">
        <v>138</v>
      </c>
      <c r="T179" s="1">
        <v>2050</v>
      </c>
      <c r="U179" s="1" t="str">
        <f>IF(sum!A172="BC",sum!B172,"*")</f>
        <v>*</v>
      </c>
      <c r="V179" s="1"/>
      <c r="W179" s="1" t="str">
        <f>IF(sum!A172="BC",sum!J172,"*")</f>
        <v>*</v>
      </c>
      <c r="Z179" s="1" t="s">
        <v>137</v>
      </c>
      <c r="AA179" s="1" t="s">
        <v>138</v>
      </c>
      <c r="AB179" s="1">
        <v>2050</v>
      </c>
      <c r="AC179" s="1" t="str">
        <f>IF(sum!A172="MA",sum!B172,"*")</f>
        <v>*</v>
      </c>
      <c r="AD179" s="1"/>
      <c r="AE179" s="1" t="str">
        <f>IF(sum!A172="MA",sum!J172,"*")</f>
        <v>*</v>
      </c>
      <c r="AH179" s="1" t="s">
        <v>137</v>
      </c>
      <c r="AI179" s="1" t="s">
        <v>138</v>
      </c>
      <c r="AJ179" s="1">
        <v>2050</v>
      </c>
      <c r="AK179" s="1" t="str">
        <f>IF(sum!A172="ON",sum!B172,"*")</f>
        <v>*</v>
      </c>
      <c r="AL179" s="1"/>
      <c r="AM179" s="1" t="str">
        <f>IF(sum!A172="ON",sum!J172,"*")</f>
        <v>*</v>
      </c>
      <c r="AP179" s="4" t="s">
        <v>137</v>
      </c>
      <c r="AQ179" s="4" t="s">
        <v>138</v>
      </c>
      <c r="AR179" s="4">
        <v>2050</v>
      </c>
      <c r="AS179" s="1" t="str">
        <f>IF(sum!A172="QU",sum!B172,"*")</f>
        <v>*</v>
      </c>
      <c r="AT179" s="1"/>
      <c r="AU179" s="1" t="str">
        <f>IF(sum!A172="QU",sum!J172,"*")</f>
        <v>*</v>
      </c>
      <c r="AX179" s="1" t="s">
        <v>137</v>
      </c>
      <c r="AY179" s="1" t="s">
        <v>138</v>
      </c>
      <c r="AZ179" s="1">
        <v>2050</v>
      </c>
      <c r="BA179" s="1" t="str">
        <f>IF(sum!A172="SA",sum!B172,"*")</f>
        <v>*</v>
      </c>
      <c r="BB179" s="1"/>
      <c r="BC179" s="1" t="str">
        <f>IF(sum!A172="SA",sum!J172,"*")</f>
        <v>*</v>
      </c>
    </row>
    <row r="180" spans="2:55">
      <c r="B180" s="4" t="s">
        <v>137</v>
      </c>
      <c r="C180" s="4" t="s">
        <v>138</v>
      </c>
      <c r="D180" s="4">
        <v>2050</v>
      </c>
      <c r="J180" s="4" t="s">
        <v>137</v>
      </c>
      <c r="K180" s="4" t="s">
        <v>138</v>
      </c>
      <c r="L180" s="4">
        <v>2050</v>
      </c>
      <c r="M180" s="1" t="str">
        <f>IF(sum!A173="AT",sum!B173,"*")</f>
        <v>R_ES-SH-SA_ELC1</v>
      </c>
      <c r="N180" s="1"/>
      <c r="O180" s="1">
        <f>IF(sum!A173="AT",sum!J173,"*")</f>
        <v>5.7763424952177601E-2</v>
      </c>
      <c r="R180" s="4" t="s">
        <v>137</v>
      </c>
      <c r="S180" s="4" t="s">
        <v>138</v>
      </c>
      <c r="T180" s="4">
        <v>2050</v>
      </c>
      <c r="U180" s="1" t="str">
        <f>IF(sum!A173="BC",sum!B173,"*")</f>
        <v>*</v>
      </c>
      <c r="V180" s="1"/>
      <c r="W180" s="1" t="str">
        <f>IF(sum!A173="BC",sum!J173,"*")</f>
        <v>*</v>
      </c>
      <c r="Z180" s="4" t="s">
        <v>137</v>
      </c>
      <c r="AA180" s="4" t="s">
        <v>138</v>
      </c>
      <c r="AB180" s="4">
        <v>2050</v>
      </c>
      <c r="AC180" s="1" t="str">
        <f>IF(sum!A173="MA",sum!B173,"*")</f>
        <v>*</v>
      </c>
      <c r="AD180" s="1"/>
      <c r="AE180" s="1" t="str">
        <f>IF(sum!A173="MA",sum!J173,"*")</f>
        <v>*</v>
      </c>
      <c r="AH180" s="4" t="s">
        <v>137</v>
      </c>
      <c r="AI180" s="4" t="s">
        <v>138</v>
      </c>
      <c r="AJ180" s="4">
        <v>2050</v>
      </c>
      <c r="AK180" s="1" t="str">
        <f>IF(sum!A173="ON",sum!B173,"*")</f>
        <v>*</v>
      </c>
      <c r="AL180" s="1"/>
      <c r="AM180" s="1" t="str">
        <f>IF(sum!A173="ON",sum!J173,"*")</f>
        <v>*</v>
      </c>
      <c r="AP180" s="1" t="s">
        <v>137</v>
      </c>
      <c r="AQ180" s="1" t="s">
        <v>138</v>
      </c>
      <c r="AR180" s="1">
        <v>2050</v>
      </c>
      <c r="AS180" s="1" t="str">
        <f>IF(sum!A173="QU",sum!B173,"*")</f>
        <v>*</v>
      </c>
      <c r="AT180" s="1"/>
      <c r="AU180" s="1" t="str">
        <f>IF(sum!A173="QU",sum!J173,"*")</f>
        <v>*</v>
      </c>
      <c r="AX180" s="4" t="s">
        <v>137</v>
      </c>
      <c r="AY180" s="4" t="s">
        <v>138</v>
      </c>
      <c r="AZ180" s="4">
        <v>2050</v>
      </c>
      <c r="BA180" s="1" t="str">
        <f>IF(sum!A173="SA",sum!B173,"*")</f>
        <v>*</v>
      </c>
      <c r="BB180" s="1"/>
      <c r="BC180" s="1" t="str">
        <f>IF(sum!A173="SA",sum!J173,"*")</f>
        <v>*</v>
      </c>
    </row>
    <row r="181" spans="2:55">
      <c r="B181" s="1" t="s">
        <v>137</v>
      </c>
      <c r="C181" s="1" t="s">
        <v>138</v>
      </c>
      <c r="D181" s="1">
        <v>2050</v>
      </c>
      <c r="J181" s="1" t="s">
        <v>137</v>
      </c>
      <c r="K181" s="1" t="s">
        <v>138</v>
      </c>
      <c r="L181" s="1">
        <v>2050</v>
      </c>
      <c r="M181" s="1" t="str">
        <f>IF(sum!A174="AT",sum!B174,"*")</f>
        <v>R_ES-SH-SA_HET1</v>
      </c>
      <c r="N181" s="1"/>
      <c r="O181" s="1">
        <f>IF(sum!A174="AT",sum!J174,"*")</f>
        <v>0</v>
      </c>
      <c r="R181" s="1" t="s">
        <v>137</v>
      </c>
      <c r="S181" s="1" t="s">
        <v>138</v>
      </c>
      <c r="T181" s="1">
        <v>2050</v>
      </c>
      <c r="U181" s="1" t="str">
        <f>IF(sum!A174="BC",sum!B174,"*")</f>
        <v>*</v>
      </c>
      <c r="V181" s="1"/>
      <c r="W181" s="1" t="str">
        <f>IF(sum!A174="BC",sum!J174,"*")</f>
        <v>*</v>
      </c>
      <c r="Z181" s="1" t="s">
        <v>137</v>
      </c>
      <c r="AA181" s="1" t="s">
        <v>138</v>
      </c>
      <c r="AB181" s="1">
        <v>2050</v>
      </c>
      <c r="AC181" s="1" t="str">
        <f>IF(sum!A174="MA",sum!B174,"*")</f>
        <v>*</v>
      </c>
      <c r="AD181" s="1"/>
      <c r="AE181" s="1" t="str">
        <f>IF(sum!A174="MA",sum!J174,"*")</f>
        <v>*</v>
      </c>
      <c r="AH181" s="1" t="s">
        <v>137</v>
      </c>
      <c r="AI181" s="1" t="s">
        <v>138</v>
      </c>
      <c r="AJ181" s="1">
        <v>2050</v>
      </c>
      <c r="AK181" s="1" t="str">
        <f>IF(sum!A174="ON",sum!B174,"*")</f>
        <v>*</v>
      </c>
      <c r="AL181" s="1"/>
      <c r="AM181" s="1" t="str">
        <f>IF(sum!A174="ON",sum!J174,"*")</f>
        <v>*</v>
      </c>
      <c r="AP181" s="4" t="s">
        <v>137</v>
      </c>
      <c r="AQ181" s="4" t="s">
        <v>138</v>
      </c>
      <c r="AR181" s="4">
        <v>2050</v>
      </c>
      <c r="AS181" s="1" t="str">
        <f>IF(sum!A174="QU",sum!B174,"*")</f>
        <v>*</v>
      </c>
      <c r="AT181" s="1"/>
      <c r="AU181" s="1" t="str">
        <f>IF(sum!A174="QU",sum!J174,"*")</f>
        <v>*</v>
      </c>
      <c r="AX181" s="1" t="s">
        <v>137</v>
      </c>
      <c r="AY181" s="1" t="s">
        <v>138</v>
      </c>
      <c r="AZ181" s="1">
        <v>2050</v>
      </c>
      <c r="BA181" s="1" t="str">
        <f>IF(sum!A174="SA",sum!B174,"*")</f>
        <v>*</v>
      </c>
      <c r="BB181" s="1"/>
      <c r="BC181" s="1" t="str">
        <f>IF(sum!A174="SA",sum!J174,"*")</f>
        <v>*</v>
      </c>
    </row>
    <row r="182" spans="2:55">
      <c r="B182" s="1" t="s">
        <v>137</v>
      </c>
      <c r="C182" s="1" t="s">
        <v>138</v>
      </c>
      <c r="D182" s="1">
        <v>2050</v>
      </c>
      <c r="J182" s="1" t="s">
        <v>137</v>
      </c>
      <c r="K182" s="1" t="s">
        <v>138</v>
      </c>
      <c r="L182" s="1">
        <v>2050</v>
      </c>
      <c r="M182" s="1" t="str">
        <f>IF(sum!A175="AT",sum!B175,"*")</f>
        <v>R_ES-SH-SD_ELC1</v>
      </c>
      <c r="N182" s="1"/>
      <c r="O182" s="1">
        <f>IF(sum!A175="AT",sum!J175,"*")</f>
        <v>0</v>
      </c>
      <c r="R182" s="1" t="s">
        <v>137</v>
      </c>
      <c r="S182" s="1" t="s">
        <v>138</v>
      </c>
      <c r="T182" s="1">
        <v>2050</v>
      </c>
      <c r="U182" s="1" t="str">
        <f>IF(sum!A175="BC",sum!B175,"*")</f>
        <v>*</v>
      </c>
      <c r="V182" s="1"/>
      <c r="W182" s="1" t="str">
        <f>IF(sum!A175="BC",sum!J175,"*")</f>
        <v>*</v>
      </c>
      <c r="Z182" s="1" t="s">
        <v>137</v>
      </c>
      <c r="AA182" s="1" t="s">
        <v>138</v>
      </c>
      <c r="AB182" s="1">
        <v>2050</v>
      </c>
      <c r="AC182" s="1" t="str">
        <f>IF(sum!A175="MA",sum!B175,"*")</f>
        <v>*</v>
      </c>
      <c r="AD182" s="1"/>
      <c r="AE182" s="1" t="str">
        <f>IF(sum!A175="MA",sum!J175,"*")</f>
        <v>*</v>
      </c>
      <c r="AH182" s="1" t="s">
        <v>137</v>
      </c>
      <c r="AI182" s="1" t="s">
        <v>138</v>
      </c>
      <c r="AJ182" s="1">
        <v>2050</v>
      </c>
      <c r="AK182" s="1" t="str">
        <f>IF(sum!A175="ON",sum!B175,"*")</f>
        <v>*</v>
      </c>
      <c r="AL182" s="1"/>
      <c r="AM182" s="1" t="str">
        <f>IF(sum!A175="ON",sum!J175,"*")</f>
        <v>*</v>
      </c>
      <c r="AP182" s="1" t="s">
        <v>137</v>
      </c>
      <c r="AQ182" s="1" t="s">
        <v>138</v>
      </c>
      <c r="AR182" s="1">
        <v>2050</v>
      </c>
      <c r="AS182" s="1" t="str">
        <f>IF(sum!A175="QU",sum!B175,"*")</f>
        <v>*</v>
      </c>
      <c r="AT182" s="1"/>
      <c r="AU182" s="1" t="str">
        <f>IF(sum!A175="QU",sum!J175,"*")</f>
        <v>*</v>
      </c>
      <c r="AX182" s="1" t="s">
        <v>137</v>
      </c>
      <c r="AY182" s="1" t="s">
        <v>138</v>
      </c>
      <c r="AZ182" s="1">
        <v>2050</v>
      </c>
      <c r="BA182" s="1" t="str">
        <f>IF(sum!A175="SA",sum!B175,"*")</f>
        <v>*</v>
      </c>
      <c r="BB182" s="1"/>
      <c r="BC182" s="1" t="str">
        <f>IF(sum!A175="SA",sum!J175,"*")</f>
        <v>*</v>
      </c>
    </row>
    <row r="183" spans="2:55">
      <c r="B183" s="4" t="s">
        <v>137</v>
      </c>
      <c r="C183" s="4" t="s">
        <v>138</v>
      </c>
      <c r="D183" s="4">
        <v>2050</v>
      </c>
      <c r="J183" s="4" t="s">
        <v>137</v>
      </c>
      <c r="K183" s="4" t="s">
        <v>138</v>
      </c>
      <c r="L183" s="4">
        <v>2050</v>
      </c>
      <c r="M183" s="1" t="str">
        <f>IF(sum!A176="AT",sum!B176,"*")</f>
        <v>R_ES-SH-SD_HET1</v>
      </c>
      <c r="N183" s="1"/>
      <c r="O183" s="1">
        <f>IF(sum!A176="AT",sum!J176,"*")</f>
        <v>0</v>
      </c>
      <c r="R183" s="4" t="s">
        <v>137</v>
      </c>
      <c r="S183" s="4" t="s">
        <v>138</v>
      </c>
      <c r="T183" s="4">
        <v>2050</v>
      </c>
      <c r="U183" s="1" t="str">
        <f>IF(sum!A176="BC",sum!B176,"*")</f>
        <v>*</v>
      </c>
      <c r="V183" s="1"/>
      <c r="W183" s="1" t="str">
        <f>IF(sum!A176="BC",sum!J176,"*")</f>
        <v>*</v>
      </c>
      <c r="Z183" s="4" t="s">
        <v>137</v>
      </c>
      <c r="AA183" s="4" t="s">
        <v>138</v>
      </c>
      <c r="AB183" s="4">
        <v>2050</v>
      </c>
      <c r="AC183" s="1" t="str">
        <f>IF(sum!A176="MA",sum!B176,"*")</f>
        <v>*</v>
      </c>
      <c r="AD183" s="1"/>
      <c r="AE183" s="1" t="str">
        <f>IF(sum!A176="MA",sum!J176,"*")</f>
        <v>*</v>
      </c>
      <c r="AH183" s="4" t="s">
        <v>137</v>
      </c>
      <c r="AI183" s="4" t="s">
        <v>138</v>
      </c>
      <c r="AJ183" s="4">
        <v>2050</v>
      </c>
      <c r="AK183" s="1" t="str">
        <f>IF(sum!A176="ON",sum!B176,"*")</f>
        <v>*</v>
      </c>
      <c r="AL183" s="1"/>
      <c r="AM183" s="1" t="str">
        <f>IF(sum!A176="ON",sum!J176,"*")</f>
        <v>*</v>
      </c>
      <c r="AP183" s="4" t="s">
        <v>137</v>
      </c>
      <c r="AQ183" s="4" t="s">
        <v>138</v>
      </c>
      <c r="AR183" s="4">
        <v>2050</v>
      </c>
      <c r="AS183" s="1" t="str">
        <f>IF(sum!A176="QU",sum!B176,"*")</f>
        <v>*</v>
      </c>
      <c r="AT183" s="1"/>
      <c r="AU183" s="1" t="str">
        <f>IF(sum!A176="QU",sum!J176,"*")</f>
        <v>*</v>
      </c>
      <c r="AX183" s="4" t="s">
        <v>137</v>
      </c>
      <c r="AY183" s="4" t="s">
        <v>138</v>
      </c>
      <c r="AZ183" s="4">
        <v>2050</v>
      </c>
      <c r="BA183" s="1" t="str">
        <f>IF(sum!A176="SA",sum!B176,"*")</f>
        <v>*</v>
      </c>
      <c r="BB183" s="1"/>
      <c r="BC183" s="1" t="str">
        <f>IF(sum!A176="SA",sum!J176,"*")</f>
        <v>*</v>
      </c>
    </row>
    <row r="184" spans="2:55">
      <c r="B184" s="1" t="s">
        <v>137</v>
      </c>
      <c r="C184" s="1" t="s">
        <v>138</v>
      </c>
      <c r="D184" s="1">
        <v>2050</v>
      </c>
      <c r="J184" s="1" t="s">
        <v>137</v>
      </c>
      <c r="K184" s="1" t="s">
        <v>138</v>
      </c>
      <c r="L184" s="1">
        <v>2050</v>
      </c>
      <c r="M184" s="1" t="str">
        <f>IF(sum!A177="AT",sum!B177,"*")</f>
        <v>R_ES-WH-AP_STEAM1</v>
      </c>
      <c r="N184" s="1"/>
      <c r="O184" s="1">
        <f>IF(sum!A177="AT",sum!J177,"*")</f>
        <v>0.214912297303123</v>
      </c>
      <c r="R184" s="1" t="s">
        <v>137</v>
      </c>
      <c r="S184" s="1" t="s">
        <v>138</v>
      </c>
      <c r="T184" s="1">
        <v>2050</v>
      </c>
      <c r="U184" s="1" t="str">
        <f>IF(sum!A177="BC",sum!B177,"*")</f>
        <v>*</v>
      </c>
      <c r="V184" s="1"/>
      <c r="W184" s="1" t="str">
        <f>IF(sum!A177="BC",sum!J177,"*")</f>
        <v>*</v>
      </c>
      <c r="Z184" s="1" t="s">
        <v>137</v>
      </c>
      <c r="AA184" s="1" t="s">
        <v>138</v>
      </c>
      <c r="AB184" s="1">
        <v>2050</v>
      </c>
      <c r="AC184" s="1" t="str">
        <f>IF(sum!A177="MA",sum!B177,"*")</f>
        <v>*</v>
      </c>
      <c r="AD184" s="1"/>
      <c r="AE184" s="1" t="str">
        <f>IF(sum!A177="MA",sum!J177,"*")</f>
        <v>*</v>
      </c>
      <c r="AH184" s="1" t="s">
        <v>137</v>
      </c>
      <c r="AI184" s="1" t="s">
        <v>138</v>
      </c>
      <c r="AJ184" s="1">
        <v>2050</v>
      </c>
      <c r="AK184" s="1" t="str">
        <f>IF(sum!A177="ON",sum!B177,"*")</f>
        <v>*</v>
      </c>
      <c r="AL184" s="1"/>
      <c r="AM184" s="1" t="str">
        <f>IF(sum!A177="ON",sum!J177,"*")</f>
        <v>*</v>
      </c>
      <c r="AP184" s="1" t="s">
        <v>137</v>
      </c>
      <c r="AQ184" s="1" t="s">
        <v>138</v>
      </c>
      <c r="AR184" s="1">
        <v>2050</v>
      </c>
      <c r="AS184" s="1" t="str">
        <f>IF(sum!A177="QU",sum!B177,"*")</f>
        <v>*</v>
      </c>
      <c r="AT184" s="1"/>
      <c r="AU184" s="1" t="str">
        <f>IF(sum!A177="QU",sum!J177,"*")</f>
        <v>*</v>
      </c>
      <c r="AX184" s="1" t="s">
        <v>137</v>
      </c>
      <c r="AY184" s="1" t="s">
        <v>138</v>
      </c>
      <c r="AZ184" s="1">
        <v>2050</v>
      </c>
      <c r="BA184" s="1" t="str">
        <f>IF(sum!A177="SA",sum!B177,"*")</f>
        <v>*</v>
      </c>
      <c r="BB184" s="1"/>
      <c r="BC184" s="1" t="str">
        <f>IF(sum!A177="SA",sum!J177,"*")</f>
        <v>*</v>
      </c>
    </row>
    <row r="185" spans="2:55">
      <c r="B185" s="1" t="s">
        <v>137</v>
      </c>
      <c r="C185" s="1" t="s">
        <v>138</v>
      </c>
      <c r="D185" s="1">
        <v>2050</v>
      </c>
      <c r="J185" s="1" t="s">
        <v>137</v>
      </c>
      <c r="K185" s="1" t="s">
        <v>138</v>
      </c>
      <c r="L185" s="1">
        <v>2050</v>
      </c>
      <c r="M185" s="1" t="str">
        <f>IF(sum!A178="AT",sum!B178,"*")</f>
        <v>R_ES-WH-MOB_STEAM1</v>
      </c>
      <c r="N185" s="1"/>
      <c r="O185" s="1">
        <f>IF(sum!A178="AT",sum!J178,"*")</f>
        <v>3.5778657464758799E-2</v>
      </c>
      <c r="R185" s="1" t="s">
        <v>137</v>
      </c>
      <c r="S185" s="1" t="s">
        <v>138</v>
      </c>
      <c r="T185" s="1">
        <v>2050</v>
      </c>
      <c r="U185" s="1" t="str">
        <f>IF(sum!A178="BC",sum!B178,"*")</f>
        <v>*</v>
      </c>
      <c r="V185" s="1"/>
      <c r="W185" s="1" t="str">
        <f>IF(sum!A178="BC",sum!J178,"*")</f>
        <v>*</v>
      </c>
      <c r="Z185" s="1" t="s">
        <v>137</v>
      </c>
      <c r="AA185" s="1" t="s">
        <v>138</v>
      </c>
      <c r="AB185" s="1">
        <v>2050</v>
      </c>
      <c r="AC185" s="1" t="str">
        <f>IF(sum!A178="MA",sum!B178,"*")</f>
        <v>*</v>
      </c>
      <c r="AD185" s="1"/>
      <c r="AE185" s="1" t="str">
        <f>IF(sum!A178="MA",sum!J178,"*")</f>
        <v>*</v>
      </c>
      <c r="AH185" s="1" t="s">
        <v>137</v>
      </c>
      <c r="AI185" s="1" t="s">
        <v>138</v>
      </c>
      <c r="AJ185" s="1">
        <v>2050</v>
      </c>
      <c r="AK185" s="1" t="str">
        <f>IF(sum!A178="ON",sum!B178,"*")</f>
        <v>*</v>
      </c>
      <c r="AL185" s="1"/>
      <c r="AM185" s="1" t="str">
        <f>IF(sum!A178="ON",sum!J178,"*")</f>
        <v>*</v>
      </c>
      <c r="AP185" s="4" t="s">
        <v>137</v>
      </c>
      <c r="AQ185" s="4" t="s">
        <v>138</v>
      </c>
      <c r="AR185" s="4">
        <v>2050</v>
      </c>
      <c r="AS185" s="1" t="str">
        <f>IF(sum!A178="QU",sum!B178,"*")</f>
        <v>*</v>
      </c>
      <c r="AT185" s="1"/>
      <c r="AU185" s="1" t="str">
        <f>IF(sum!A178="QU",sum!J178,"*")</f>
        <v>*</v>
      </c>
      <c r="AX185" s="1" t="s">
        <v>137</v>
      </c>
      <c r="AY185" s="1" t="s">
        <v>138</v>
      </c>
      <c r="AZ185" s="1">
        <v>2050</v>
      </c>
      <c r="BA185" s="1" t="str">
        <f>IF(sum!A178="SA",sum!B178,"*")</f>
        <v>*</v>
      </c>
      <c r="BB185" s="1"/>
      <c r="BC185" s="1" t="str">
        <f>IF(sum!A178="SA",sum!J178,"*")</f>
        <v>*</v>
      </c>
    </row>
    <row r="186" spans="2:55">
      <c r="B186" s="4" t="s">
        <v>137</v>
      </c>
      <c r="C186" s="4" t="s">
        <v>138</v>
      </c>
      <c r="D186" s="4">
        <v>2050</v>
      </c>
      <c r="J186" s="4" t="s">
        <v>137</v>
      </c>
      <c r="K186" s="4" t="s">
        <v>138</v>
      </c>
      <c r="L186" s="4">
        <v>2050</v>
      </c>
      <c r="M186" s="1" t="str">
        <f>IF(sum!A179="AT",sum!B179,"*")</f>
        <v>R_ES-WH-SA_STEAM1</v>
      </c>
      <c r="N186" s="1"/>
      <c r="O186" s="1">
        <f>IF(sum!A179="AT",sum!J179,"*")</f>
        <v>7.2639586916714502E-2</v>
      </c>
      <c r="R186" s="4" t="s">
        <v>137</v>
      </c>
      <c r="S186" s="4" t="s">
        <v>138</v>
      </c>
      <c r="T186" s="4">
        <v>2050</v>
      </c>
      <c r="U186" s="1" t="str">
        <f>IF(sum!A179="BC",sum!B179,"*")</f>
        <v>*</v>
      </c>
      <c r="V186" s="1"/>
      <c r="W186" s="1" t="str">
        <f>IF(sum!A179="BC",sum!J179,"*")</f>
        <v>*</v>
      </c>
      <c r="Z186" s="4" t="s">
        <v>137</v>
      </c>
      <c r="AA186" s="4" t="s">
        <v>138</v>
      </c>
      <c r="AB186" s="4">
        <v>2050</v>
      </c>
      <c r="AC186" s="1" t="str">
        <f>IF(sum!A179="MA",sum!B179,"*")</f>
        <v>*</v>
      </c>
      <c r="AD186" s="1"/>
      <c r="AE186" s="1" t="str">
        <f>IF(sum!A179="MA",sum!J179,"*")</f>
        <v>*</v>
      </c>
      <c r="AH186" s="4" t="s">
        <v>137</v>
      </c>
      <c r="AI186" s="4" t="s">
        <v>138</v>
      </c>
      <c r="AJ186" s="4">
        <v>2050</v>
      </c>
      <c r="AK186" s="1" t="str">
        <f>IF(sum!A179="ON",sum!B179,"*")</f>
        <v>*</v>
      </c>
      <c r="AL186" s="1"/>
      <c r="AM186" s="1" t="str">
        <f>IF(sum!A179="ON",sum!J179,"*")</f>
        <v>*</v>
      </c>
      <c r="AP186" s="1" t="s">
        <v>137</v>
      </c>
      <c r="AQ186" s="1" t="s">
        <v>138</v>
      </c>
      <c r="AR186" s="1">
        <v>2050</v>
      </c>
      <c r="AS186" s="1" t="str">
        <f>IF(sum!A179="QU",sum!B179,"*")</f>
        <v>*</v>
      </c>
      <c r="AT186" s="1"/>
      <c r="AU186" s="1" t="str">
        <f>IF(sum!A179="QU",sum!J179,"*")</f>
        <v>*</v>
      </c>
      <c r="AX186" s="4" t="s">
        <v>137</v>
      </c>
      <c r="AY186" s="4" t="s">
        <v>138</v>
      </c>
      <c r="AZ186" s="4">
        <v>2050</v>
      </c>
      <c r="BA186" s="1" t="str">
        <f>IF(sum!A179="SA",sum!B179,"*")</f>
        <v>*</v>
      </c>
      <c r="BB186" s="1"/>
      <c r="BC186" s="1" t="str">
        <f>IF(sum!A179="SA",sum!J179,"*")</f>
        <v>*</v>
      </c>
    </row>
    <row r="187" spans="2:55">
      <c r="B187" s="1" t="s">
        <v>137</v>
      </c>
      <c r="C187" s="1" t="s">
        <v>138</v>
      </c>
      <c r="D187" s="1">
        <v>2050</v>
      </c>
      <c r="J187" s="1" t="s">
        <v>137</v>
      </c>
      <c r="K187" s="1" t="s">
        <v>138</v>
      </c>
      <c r="L187" s="1">
        <v>2050</v>
      </c>
      <c r="M187" s="1" t="str">
        <f>IF(sum!A180="AT",sum!B180,"*")</f>
        <v>R_ES-WH-SD_STEAM1</v>
      </c>
      <c r="N187" s="1"/>
      <c r="O187" s="1">
        <f>IF(sum!A180="AT",sum!J180,"*")</f>
        <v>0.46578262551385202</v>
      </c>
      <c r="R187" s="1" t="s">
        <v>137</v>
      </c>
      <c r="S187" s="1" t="s">
        <v>138</v>
      </c>
      <c r="T187" s="1">
        <v>2050</v>
      </c>
      <c r="U187" s="1" t="str">
        <f>IF(sum!A180="BC",sum!B180,"*")</f>
        <v>*</v>
      </c>
      <c r="V187" s="1"/>
      <c r="W187" s="1" t="str">
        <f>IF(sum!A180="BC",sum!J180,"*")</f>
        <v>*</v>
      </c>
      <c r="Z187" s="1" t="s">
        <v>137</v>
      </c>
      <c r="AA187" s="1" t="s">
        <v>138</v>
      </c>
      <c r="AB187" s="1">
        <v>2050</v>
      </c>
      <c r="AC187" s="1" t="str">
        <f>IF(sum!A180="MA",sum!B180,"*")</f>
        <v>*</v>
      </c>
      <c r="AD187" s="1"/>
      <c r="AE187" s="1" t="str">
        <f>IF(sum!A180="MA",sum!J180,"*")</f>
        <v>*</v>
      </c>
      <c r="AH187" s="1" t="s">
        <v>137</v>
      </c>
      <c r="AI187" s="1" t="s">
        <v>138</v>
      </c>
      <c r="AJ187" s="1">
        <v>2050</v>
      </c>
      <c r="AK187" s="1" t="str">
        <f>IF(sum!A180="ON",sum!B180,"*")</f>
        <v>*</v>
      </c>
      <c r="AL187" s="1"/>
      <c r="AM187" s="1" t="str">
        <f>IF(sum!A180="ON",sum!J180,"*")</f>
        <v>*</v>
      </c>
      <c r="AP187" s="4" t="s">
        <v>137</v>
      </c>
      <c r="AQ187" s="4" t="s">
        <v>138</v>
      </c>
      <c r="AR187" s="4">
        <v>2050</v>
      </c>
      <c r="AS187" s="1" t="str">
        <f>IF(sum!A180="QU",sum!B180,"*")</f>
        <v>*</v>
      </c>
      <c r="AT187" s="1"/>
      <c r="AU187" s="1" t="str">
        <f>IF(sum!A180="QU",sum!J180,"*")</f>
        <v>*</v>
      </c>
      <c r="AX187" s="1" t="s">
        <v>137</v>
      </c>
      <c r="AY187" s="1" t="s">
        <v>138</v>
      </c>
      <c r="AZ187" s="1">
        <v>2050</v>
      </c>
      <c r="BA187" s="1" t="str">
        <f>IF(sum!A180="SA",sum!B180,"*")</f>
        <v>*</v>
      </c>
      <c r="BB187" s="1"/>
      <c r="BC187" s="1" t="str">
        <f>IF(sum!A180="SA",sum!J180,"*")</f>
        <v>*</v>
      </c>
    </row>
    <row r="188" spans="2:55">
      <c r="B188" s="1" t="s">
        <v>137</v>
      </c>
      <c r="C188" s="1" t="s">
        <v>138</v>
      </c>
      <c r="D188" s="1">
        <v>2050</v>
      </c>
      <c r="J188" s="1" t="s">
        <v>137</v>
      </c>
      <c r="K188" s="1" t="s">
        <v>138</v>
      </c>
      <c r="L188" s="1">
        <v>2050</v>
      </c>
      <c r="M188" s="1" t="str">
        <f>IF(sum!A181="AT",sum!B181,"*")</f>
        <v>RTS-AuxiliaryEquip_ELE1</v>
      </c>
      <c r="N188" s="1"/>
      <c r="O188" s="1">
        <f>IF(sum!A181="AT",sum!J181,"*")</f>
        <v>0.14758608825972999</v>
      </c>
      <c r="R188" s="1" t="s">
        <v>137</v>
      </c>
      <c r="S188" s="1" t="s">
        <v>138</v>
      </c>
      <c r="T188" s="1">
        <v>2050</v>
      </c>
      <c r="U188" s="1" t="str">
        <f>IF(sum!A181="BC",sum!B181,"*")</f>
        <v>*</v>
      </c>
      <c r="V188" s="1"/>
      <c r="W188" s="1" t="str">
        <f>IF(sum!A181="BC",sum!J181,"*")</f>
        <v>*</v>
      </c>
      <c r="Z188" s="1" t="s">
        <v>137</v>
      </c>
      <c r="AA188" s="1" t="s">
        <v>138</v>
      </c>
      <c r="AB188" s="1">
        <v>2050</v>
      </c>
      <c r="AC188" s="1" t="str">
        <f>IF(sum!A181="MA",sum!B181,"*")</f>
        <v>*</v>
      </c>
      <c r="AD188" s="1"/>
      <c r="AE188" s="1" t="str">
        <f>IF(sum!A181="MA",sum!J181,"*")</f>
        <v>*</v>
      </c>
      <c r="AH188" s="1" t="s">
        <v>137</v>
      </c>
      <c r="AI188" s="1" t="s">
        <v>138</v>
      </c>
      <c r="AJ188" s="1">
        <v>2050</v>
      </c>
      <c r="AK188" s="1" t="str">
        <f>IF(sum!A181="ON",sum!B181,"*")</f>
        <v>*</v>
      </c>
      <c r="AL188" s="1"/>
      <c r="AM188" s="1" t="str">
        <f>IF(sum!A181="ON",sum!J181,"*")</f>
        <v>*</v>
      </c>
      <c r="AP188" s="1" t="s">
        <v>137</v>
      </c>
      <c r="AQ188" s="1" t="s">
        <v>138</v>
      </c>
      <c r="AR188" s="1">
        <v>2050</v>
      </c>
      <c r="AS188" s="1" t="str">
        <f>IF(sum!A181="QU",sum!B181,"*")</f>
        <v>*</v>
      </c>
      <c r="AT188" s="1"/>
      <c r="AU188" s="1" t="str">
        <f>IF(sum!A181="QU",sum!J181,"*")</f>
        <v>*</v>
      </c>
      <c r="AX188" s="1" t="s">
        <v>137</v>
      </c>
      <c r="AY188" s="1" t="s">
        <v>138</v>
      </c>
      <c r="AZ188" s="1">
        <v>2050</v>
      </c>
      <c r="BA188" s="1" t="str">
        <f>IF(sum!A181="SA",sum!B181,"*")</f>
        <v>*</v>
      </c>
      <c r="BB188" s="1"/>
      <c r="BC188" s="1" t="str">
        <f>IF(sum!A181="SA",sum!J181,"*")</f>
        <v>*</v>
      </c>
    </row>
    <row r="189" spans="2:55">
      <c r="B189" s="4" t="s">
        <v>137</v>
      </c>
      <c r="C189" s="4" t="s">
        <v>138</v>
      </c>
      <c r="D189" s="4">
        <v>2050</v>
      </c>
      <c r="J189" s="4" t="s">
        <v>137</v>
      </c>
      <c r="K189" s="4" t="s">
        <v>138</v>
      </c>
      <c r="L189" s="4">
        <v>2050</v>
      </c>
      <c r="M189" s="1" t="str">
        <f>IF(sum!A182="AT",sum!B182,"*")</f>
        <v>RTS-AuxiliaryMot_ELE1</v>
      </c>
      <c r="N189" s="1"/>
      <c r="O189" s="1">
        <f>IF(sum!A182="AT",sum!J182,"*")</f>
        <v>5.10874920899064E-2</v>
      </c>
      <c r="R189" s="4" t="s">
        <v>137</v>
      </c>
      <c r="S189" s="4" t="s">
        <v>138</v>
      </c>
      <c r="T189" s="4">
        <v>2050</v>
      </c>
      <c r="U189" s="1" t="str">
        <f>IF(sum!A182="BC",sum!B182,"*")</f>
        <v>*</v>
      </c>
      <c r="V189" s="1"/>
      <c r="W189" s="1" t="str">
        <f>IF(sum!A182="BC",sum!J182,"*")</f>
        <v>*</v>
      </c>
      <c r="Z189" s="4" t="s">
        <v>137</v>
      </c>
      <c r="AA189" s="4" t="s">
        <v>138</v>
      </c>
      <c r="AB189" s="4">
        <v>2050</v>
      </c>
      <c r="AC189" s="1" t="str">
        <f>IF(sum!A182="MA",sum!B182,"*")</f>
        <v>*</v>
      </c>
      <c r="AD189" s="1"/>
      <c r="AE189" s="1" t="str">
        <f>IF(sum!A182="MA",sum!J182,"*")</f>
        <v>*</v>
      </c>
      <c r="AH189" s="4" t="s">
        <v>137</v>
      </c>
      <c r="AI189" s="4" t="s">
        <v>138</v>
      </c>
      <c r="AJ189" s="4">
        <v>2050</v>
      </c>
      <c r="AK189" s="1" t="str">
        <f>IF(sum!A182="ON",sum!B182,"*")</f>
        <v>*</v>
      </c>
      <c r="AL189" s="1"/>
      <c r="AM189" s="1" t="str">
        <f>IF(sum!A182="ON",sum!J182,"*")</f>
        <v>*</v>
      </c>
      <c r="AP189" s="4" t="s">
        <v>137</v>
      </c>
      <c r="AQ189" s="4" t="s">
        <v>138</v>
      </c>
      <c r="AR189" s="4">
        <v>2050</v>
      </c>
      <c r="AS189" s="1" t="str">
        <f>IF(sum!A182="QU",sum!B182,"*")</f>
        <v>*</v>
      </c>
      <c r="AT189" s="1"/>
      <c r="AU189" s="1" t="str">
        <f>IF(sum!A182="QU",sum!J182,"*")</f>
        <v>*</v>
      </c>
      <c r="AX189" s="4" t="s">
        <v>137</v>
      </c>
      <c r="AY189" s="4" t="s">
        <v>138</v>
      </c>
      <c r="AZ189" s="4">
        <v>2050</v>
      </c>
      <c r="BA189" s="1" t="str">
        <f>IF(sum!A182="SA",sum!B182,"*")</f>
        <v>*</v>
      </c>
      <c r="BB189" s="1"/>
      <c r="BC189" s="1" t="str">
        <f>IF(sum!A182="SA",sum!J182,"*")</f>
        <v>*</v>
      </c>
    </row>
    <row r="190" spans="2:55">
      <c r="B190" s="1" t="s">
        <v>137</v>
      </c>
      <c r="C190" s="1" t="s">
        <v>138</v>
      </c>
      <c r="D190" s="1">
        <v>2050</v>
      </c>
      <c r="J190" s="1" t="s">
        <v>137</v>
      </c>
      <c r="K190" s="1" t="s">
        <v>138</v>
      </c>
      <c r="L190" s="1">
        <v>2050</v>
      </c>
      <c r="M190" s="1" t="str">
        <f>IF(sum!A183="AT",sum!B183,"*")</f>
        <v>RTS-Light_ELE1</v>
      </c>
      <c r="N190" s="1"/>
      <c r="O190" s="1">
        <f>IF(sum!A183="AT",sum!J183,"*")</f>
        <v>0.28949578850947</v>
      </c>
      <c r="R190" s="1" t="s">
        <v>137</v>
      </c>
      <c r="S190" s="1" t="s">
        <v>138</v>
      </c>
      <c r="T190" s="1">
        <v>2050</v>
      </c>
      <c r="U190" s="1" t="str">
        <f>IF(sum!A183="BC",sum!B183,"*")</f>
        <v>*</v>
      </c>
      <c r="V190" s="1"/>
      <c r="W190" s="1" t="str">
        <f>IF(sum!A183="BC",sum!J183,"*")</f>
        <v>*</v>
      </c>
      <c r="Z190" s="1" t="s">
        <v>137</v>
      </c>
      <c r="AA190" s="1" t="s">
        <v>138</v>
      </c>
      <c r="AB190" s="1">
        <v>2050</v>
      </c>
      <c r="AC190" s="1" t="str">
        <f>IF(sum!A183="MA",sum!B183,"*")</f>
        <v>*</v>
      </c>
      <c r="AD190" s="1"/>
      <c r="AE190" s="1" t="str">
        <f>IF(sum!A183="MA",sum!J183,"*")</f>
        <v>*</v>
      </c>
      <c r="AH190" s="1" t="s">
        <v>137</v>
      </c>
      <c r="AI190" s="1" t="s">
        <v>138</v>
      </c>
      <c r="AJ190" s="1">
        <v>2050</v>
      </c>
      <c r="AK190" s="1" t="str">
        <f>IF(sum!A183="ON",sum!B183,"*")</f>
        <v>*</v>
      </c>
      <c r="AL190" s="1"/>
      <c r="AM190" s="1" t="str">
        <f>IF(sum!A183="ON",sum!J183,"*")</f>
        <v>*</v>
      </c>
      <c r="AP190" s="1" t="s">
        <v>137</v>
      </c>
      <c r="AQ190" s="1" t="s">
        <v>138</v>
      </c>
      <c r="AR190" s="1">
        <v>2050</v>
      </c>
      <c r="AS190" s="1" t="str">
        <f>IF(sum!A183="QU",sum!B183,"*")</f>
        <v>*</v>
      </c>
      <c r="AT190" s="1"/>
      <c r="AU190" s="1" t="str">
        <f>IF(sum!A183="QU",sum!J183,"*")</f>
        <v>*</v>
      </c>
      <c r="AX190" s="1" t="s">
        <v>137</v>
      </c>
      <c r="AY190" s="1" t="s">
        <v>138</v>
      </c>
      <c r="AZ190" s="1">
        <v>2050</v>
      </c>
      <c r="BA190" s="1" t="str">
        <f>IF(sum!A183="SA",sum!B183,"*")</f>
        <v>*</v>
      </c>
      <c r="BB190" s="1"/>
      <c r="BC190" s="1" t="str">
        <f>IF(sum!A183="SA",sum!J183,"*")</f>
        <v>*</v>
      </c>
    </row>
    <row r="191" spans="2:55">
      <c r="B191" s="1" t="s">
        <v>137</v>
      </c>
      <c r="C191" s="1" t="s">
        <v>138</v>
      </c>
      <c r="D191" s="1">
        <v>2050</v>
      </c>
      <c r="J191" s="1" t="s">
        <v>137</v>
      </c>
      <c r="K191" s="1" t="s">
        <v>138</v>
      </c>
      <c r="L191" s="1">
        <v>2050</v>
      </c>
      <c r="M191" s="1" t="str">
        <f>IF(sum!A184="AT",sum!B184,"*")</f>
        <v>RTS-SpCool_ELE1</v>
      </c>
      <c r="N191" s="1"/>
      <c r="O191" s="1">
        <f>IF(sum!A184="AT",sum!J184,"*")</f>
        <v>0.15326247626971901</v>
      </c>
      <c r="R191" s="1" t="s">
        <v>137</v>
      </c>
      <c r="S191" s="1" t="s">
        <v>138</v>
      </c>
      <c r="T191" s="1">
        <v>2050</v>
      </c>
      <c r="U191" s="1" t="str">
        <f>IF(sum!A184="BC",sum!B184,"*")</f>
        <v>*</v>
      </c>
      <c r="V191" s="1"/>
      <c r="W191" s="1" t="str">
        <f>IF(sum!A184="BC",sum!J184,"*")</f>
        <v>*</v>
      </c>
      <c r="Z191" s="1" t="s">
        <v>137</v>
      </c>
      <c r="AA191" s="1" t="s">
        <v>138</v>
      </c>
      <c r="AB191" s="1">
        <v>2050</v>
      </c>
      <c r="AC191" s="1" t="str">
        <f>IF(sum!A184="MA",sum!B184,"*")</f>
        <v>*</v>
      </c>
      <c r="AD191" s="1"/>
      <c r="AE191" s="1" t="str">
        <f>IF(sum!A184="MA",sum!J184,"*")</f>
        <v>*</v>
      </c>
      <c r="AH191" s="1" t="s">
        <v>137</v>
      </c>
      <c r="AI191" s="1" t="s">
        <v>138</v>
      </c>
      <c r="AJ191" s="1">
        <v>2050</v>
      </c>
      <c r="AK191" s="1" t="str">
        <f>IF(sum!A184="ON",sum!B184,"*")</f>
        <v>*</v>
      </c>
      <c r="AL191" s="1"/>
      <c r="AM191" s="1" t="str">
        <f>IF(sum!A184="ON",sum!J184,"*")</f>
        <v>*</v>
      </c>
      <c r="AP191" s="4" t="s">
        <v>137</v>
      </c>
      <c r="AQ191" s="4" t="s">
        <v>138</v>
      </c>
      <c r="AR191" s="4">
        <v>2050</v>
      </c>
      <c r="AS191" s="1" t="str">
        <f>IF(sum!A184="QU",sum!B184,"*")</f>
        <v>*</v>
      </c>
      <c r="AT191" s="1"/>
      <c r="AU191" s="1" t="str">
        <f>IF(sum!A184="QU",sum!J184,"*")</f>
        <v>*</v>
      </c>
      <c r="AX191" s="1" t="s">
        <v>137</v>
      </c>
      <c r="AY191" s="1" t="s">
        <v>138</v>
      </c>
      <c r="AZ191" s="1">
        <v>2050</v>
      </c>
      <c r="BA191" s="1" t="str">
        <f>IF(sum!A184="SA",sum!B184,"*")</f>
        <v>*</v>
      </c>
      <c r="BB191" s="1"/>
      <c r="BC191" s="1" t="str">
        <f>IF(sum!A184="SA",sum!J184,"*")</f>
        <v>*</v>
      </c>
    </row>
    <row r="192" spans="2:55">
      <c r="B192" s="4" t="s">
        <v>137</v>
      </c>
      <c r="C192" s="4" t="s">
        <v>138</v>
      </c>
      <c r="D192" s="4">
        <v>2050</v>
      </c>
      <c r="J192" s="4" t="s">
        <v>137</v>
      </c>
      <c r="K192" s="4" t="s">
        <v>138</v>
      </c>
      <c r="L192" s="4">
        <v>2050</v>
      </c>
      <c r="M192" s="1" t="str">
        <f>IF(sum!A185="AT",sum!B185,"*")</f>
        <v>RTS-SpHeat_ELE1</v>
      </c>
      <c r="N192" s="1"/>
      <c r="O192" s="1">
        <f>IF(sum!A185="AT",sum!J185,"*")</f>
        <v>0.29674054825926999</v>
      </c>
      <c r="R192" s="4" t="s">
        <v>137</v>
      </c>
      <c r="S192" s="4" t="s">
        <v>138</v>
      </c>
      <c r="T192" s="4">
        <v>2050</v>
      </c>
      <c r="U192" s="1" t="str">
        <f>IF(sum!A185="BC",sum!B185,"*")</f>
        <v>*</v>
      </c>
      <c r="V192" s="1"/>
      <c r="W192" s="1" t="str">
        <f>IF(sum!A185="BC",sum!J185,"*")</f>
        <v>*</v>
      </c>
      <c r="Z192" s="4" t="s">
        <v>137</v>
      </c>
      <c r="AA192" s="4" t="s">
        <v>138</v>
      </c>
      <c r="AB192" s="4">
        <v>2050</v>
      </c>
      <c r="AC192" s="1" t="str">
        <f>IF(sum!A185="MA",sum!B185,"*")</f>
        <v>*</v>
      </c>
      <c r="AD192" s="1"/>
      <c r="AE192" s="1" t="str">
        <f>IF(sum!A185="MA",sum!J185,"*")</f>
        <v>*</v>
      </c>
      <c r="AH192" s="4" t="s">
        <v>137</v>
      </c>
      <c r="AI192" s="4" t="s">
        <v>138</v>
      </c>
      <c r="AJ192" s="4">
        <v>2050</v>
      </c>
      <c r="AK192" s="1" t="str">
        <f>IF(sum!A185="ON",sum!B185,"*")</f>
        <v>*</v>
      </c>
      <c r="AL192" s="1"/>
      <c r="AM192" s="1" t="str">
        <f>IF(sum!A185="ON",sum!J185,"*")</f>
        <v>*</v>
      </c>
      <c r="AP192" s="1" t="s">
        <v>137</v>
      </c>
      <c r="AQ192" s="1" t="s">
        <v>138</v>
      </c>
      <c r="AR192" s="1">
        <v>2050</v>
      </c>
      <c r="AS192" s="1" t="str">
        <f>IF(sum!A185="QU",sum!B185,"*")</f>
        <v>*</v>
      </c>
      <c r="AT192" s="1"/>
      <c r="AU192" s="1" t="str">
        <f>IF(sum!A185="QU",sum!J185,"*")</f>
        <v>*</v>
      </c>
      <c r="AX192" s="4" t="s">
        <v>137</v>
      </c>
      <c r="AY192" s="4" t="s">
        <v>138</v>
      </c>
      <c r="AZ192" s="4">
        <v>2050</v>
      </c>
      <c r="BA192" s="1" t="str">
        <f>IF(sum!A185="SA",sum!B185,"*")</f>
        <v>*</v>
      </c>
      <c r="BB192" s="1"/>
      <c r="BC192" s="1" t="str">
        <f>IF(sum!A185="SA",sum!J185,"*")</f>
        <v>*</v>
      </c>
    </row>
    <row r="193" spans="2:55">
      <c r="B193" s="1" t="s">
        <v>137</v>
      </c>
      <c r="C193" s="1" t="s">
        <v>138</v>
      </c>
      <c r="D193" s="1">
        <v>2050</v>
      </c>
      <c r="J193" s="1" t="s">
        <v>137</v>
      </c>
      <c r="K193" s="1" t="s">
        <v>138</v>
      </c>
      <c r="L193" s="1">
        <v>2050</v>
      </c>
      <c r="M193" s="1" t="str">
        <f>IF(sum!A186="AT",sum!B186,"*")</f>
        <v>RTS-WaterHeat_ELE1</v>
      </c>
      <c r="N193" s="1"/>
      <c r="O193" s="1">
        <f>IF(sum!A186="AT",sum!J186,"*")</f>
        <v>3.4058328059937602E-2</v>
      </c>
      <c r="R193" s="1" t="s">
        <v>137</v>
      </c>
      <c r="S193" s="1" t="s">
        <v>138</v>
      </c>
      <c r="T193" s="1">
        <v>2050</v>
      </c>
      <c r="U193" s="1" t="str">
        <f>IF(sum!A186="BC",sum!B186,"*")</f>
        <v>*</v>
      </c>
      <c r="V193" s="1"/>
      <c r="W193" s="1" t="str">
        <f>IF(sum!A186="BC",sum!J186,"*")</f>
        <v>*</v>
      </c>
      <c r="Z193" s="1" t="s">
        <v>137</v>
      </c>
      <c r="AA193" s="1" t="s">
        <v>138</v>
      </c>
      <c r="AB193" s="1">
        <v>2050</v>
      </c>
      <c r="AC193" s="1" t="str">
        <f>IF(sum!A186="MA",sum!B186,"*")</f>
        <v>*</v>
      </c>
      <c r="AD193" s="1"/>
      <c r="AE193" s="1" t="str">
        <f>IF(sum!A186="MA",sum!J186,"*")</f>
        <v>*</v>
      </c>
      <c r="AH193" s="1" t="s">
        <v>137</v>
      </c>
      <c r="AI193" s="1" t="s">
        <v>138</v>
      </c>
      <c r="AJ193" s="1">
        <v>2050</v>
      </c>
      <c r="AK193" s="1" t="str">
        <f>IF(sum!A186="ON",sum!B186,"*")</f>
        <v>*</v>
      </c>
      <c r="AL193" s="1"/>
      <c r="AM193" s="1" t="str">
        <f>IF(sum!A186="ON",sum!J186,"*")</f>
        <v>*</v>
      </c>
      <c r="AP193" s="4" t="s">
        <v>137</v>
      </c>
      <c r="AQ193" s="4" t="s">
        <v>138</v>
      </c>
      <c r="AR193" s="4">
        <v>2050</v>
      </c>
      <c r="AS193" s="1" t="str">
        <f>IF(sum!A186="QU",sum!B186,"*")</f>
        <v>*</v>
      </c>
      <c r="AT193" s="1"/>
      <c r="AU193" s="1" t="str">
        <f>IF(sum!A186="QU",sum!J186,"*")</f>
        <v>*</v>
      </c>
      <c r="AX193" s="1" t="s">
        <v>137</v>
      </c>
      <c r="AY193" s="1" t="s">
        <v>138</v>
      </c>
      <c r="AZ193" s="1">
        <v>2050</v>
      </c>
      <c r="BA193" s="1" t="str">
        <f>IF(sum!A186="SA",sum!B186,"*")</f>
        <v>*</v>
      </c>
      <c r="BB193" s="1"/>
      <c r="BC193" s="1" t="str">
        <f>IF(sum!A186="SA",sum!J186,"*")</f>
        <v>*</v>
      </c>
    </row>
    <row r="194" spans="2:55">
      <c r="B194" s="1" t="s">
        <v>137</v>
      </c>
      <c r="C194" s="1" t="s">
        <v>138</v>
      </c>
      <c r="D194" s="1">
        <v>2050</v>
      </c>
      <c r="J194" s="1" t="s">
        <v>137</v>
      </c>
      <c r="K194" s="1" t="s">
        <v>138</v>
      </c>
      <c r="L194" s="1">
        <v>2050</v>
      </c>
      <c r="M194" s="1" t="str">
        <f>IF(sum!A187="AT",sum!B187,"*")</f>
        <v>S_CCUS_ATM</v>
      </c>
      <c r="N194" s="1"/>
      <c r="O194" s="1">
        <f>IF(sum!A187="AT",sum!J187,"*")</f>
        <v>1.61160968600391</v>
      </c>
      <c r="R194" s="1" t="s">
        <v>137</v>
      </c>
      <c r="S194" s="1" t="s">
        <v>138</v>
      </c>
      <c r="T194" s="1">
        <v>2050</v>
      </c>
      <c r="U194" s="1" t="str">
        <f>IF(sum!A187="BC",sum!B187,"*")</f>
        <v>*</v>
      </c>
      <c r="V194" s="1"/>
      <c r="W194" s="1" t="str">
        <f>IF(sum!A187="BC",sum!J187,"*")</f>
        <v>*</v>
      </c>
      <c r="Z194" s="1" t="s">
        <v>137</v>
      </c>
      <c r="AA194" s="1" t="s">
        <v>138</v>
      </c>
      <c r="AB194" s="1">
        <v>2050</v>
      </c>
      <c r="AC194" s="1" t="str">
        <f>IF(sum!A187="MA",sum!B187,"*")</f>
        <v>*</v>
      </c>
      <c r="AD194" s="1"/>
      <c r="AE194" s="1" t="str">
        <f>IF(sum!A187="MA",sum!J187,"*")</f>
        <v>*</v>
      </c>
      <c r="AH194" s="1" t="s">
        <v>137</v>
      </c>
      <c r="AI194" s="1" t="s">
        <v>138</v>
      </c>
      <c r="AJ194" s="1">
        <v>2050</v>
      </c>
      <c r="AK194" s="1" t="str">
        <f>IF(sum!A187="ON",sum!B187,"*")</f>
        <v>*</v>
      </c>
      <c r="AL194" s="1"/>
      <c r="AM194" s="1" t="str">
        <f>IF(sum!A187="ON",sum!J187,"*")</f>
        <v>*</v>
      </c>
      <c r="AP194" s="1" t="s">
        <v>137</v>
      </c>
      <c r="AQ194" s="1" t="s">
        <v>138</v>
      </c>
      <c r="AR194" s="1">
        <v>2050</v>
      </c>
      <c r="AS194" s="1" t="str">
        <f>IF(sum!A187="QU",sum!B187,"*")</f>
        <v>*</v>
      </c>
      <c r="AT194" s="1"/>
      <c r="AU194" s="1" t="str">
        <f>IF(sum!A187="QU",sum!J187,"*")</f>
        <v>*</v>
      </c>
      <c r="AX194" s="1" t="s">
        <v>137</v>
      </c>
      <c r="AY194" s="1" t="s">
        <v>138</v>
      </c>
      <c r="AZ194" s="1">
        <v>2050</v>
      </c>
      <c r="BA194" s="1" t="str">
        <f>IF(sum!A187="SA",sum!B187,"*")</f>
        <v>*</v>
      </c>
      <c r="BB194" s="1"/>
      <c r="BC194" s="1" t="str">
        <f>IF(sum!A187="SA",sum!J187,"*")</f>
        <v>*</v>
      </c>
    </row>
    <row r="195" spans="2:55">
      <c r="B195" s="4" t="s">
        <v>137</v>
      </c>
      <c r="C195" s="4" t="s">
        <v>138</v>
      </c>
      <c r="D195" s="4">
        <v>2050</v>
      </c>
      <c r="J195" s="4" t="s">
        <v>137</v>
      </c>
      <c r="K195" s="4" t="s">
        <v>138</v>
      </c>
      <c r="L195" s="4">
        <v>2050</v>
      </c>
      <c r="M195" s="1" t="str">
        <f>IF(sum!A188="AT",sum!B188,"*")</f>
        <v>S_CCUS_EMIS_H2T</v>
      </c>
      <c r="N195" s="1"/>
      <c r="O195" s="1">
        <f>IF(sum!A188="AT",sum!J188,"*")</f>
        <v>3.9736398745900301</v>
      </c>
      <c r="R195" s="4" t="s">
        <v>137</v>
      </c>
      <c r="S195" s="4" t="s">
        <v>138</v>
      </c>
      <c r="T195" s="4">
        <v>2050</v>
      </c>
      <c r="U195" s="1" t="str">
        <f>IF(sum!A188="BC",sum!B188,"*")</f>
        <v>*</v>
      </c>
      <c r="V195" s="1"/>
      <c r="W195" s="1" t="str">
        <f>IF(sum!A188="BC",sum!J188,"*")</f>
        <v>*</v>
      </c>
      <c r="Z195" s="4" t="s">
        <v>137</v>
      </c>
      <c r="AA195" s="4" t="s">
        <v>138</v>
      </c>
      <c r="AB195" s="4">
        <v>2050</v>
      </c>
      <c r="AC195" s="1" t="str">
        <f>IF(sum!A188="MA",sum!B188,"*")</f>
        <v>*</v>
      </c>
      <c r="AD195" s="1"/>
      <c r="AE195" s="1" t="str">
        <f>IF(sum!A188="MA",sum!J188,"*")</f>
        <v>*</v>
      </c>
      <c r="AH195" s="4" t="s">
        <v>137</v>
      </c>
      <c r="AI195" s="4" t="s">
        <v>138</v>
      </c>
      <c r="AJ195" s="4">
        <v>2050</v>
      </c>
      <c r="AK195" s="1" t="str">
        <f>IF(sum!A188="ON",sum!B188,"*")</f>
        <v>*</v>
      </c>
      <c r="AL195" s="1"/>
      <c r="AM195" s="1" t="str">
        <f>IF(sum!A188="ON",sum!J188,"*")</f>
        <v>*</v>
      </c>
      <c r="AP195" s="4" t="s">
        <v>137</v>
      </c>
      <c r="AQ195" s="4" t="s">
        <v>138</v>
      </c>
      <c r="AR195" s="4">
        <v>2050</v>
      </c>
      <c r="AS195" s="1" t="str">
        <f>IF(sum!A188="QU",sum!B188,"*")</f>
        <v>*</v>
      </c>
      <c r="AT195" s="1"/>
      <c r="AU195" s="1" t="str">
        <f>IF(sum!A188="QU",sum!J188,"*")</f>
        <v>*</v>
      </c>
      <c r="AX195" s="4" t="s">
        <v>137</v>
      </c>
      <c r="AY195" s="4" t="s">
        <v>138</v>
      </c>
      <c r="AZ195" s="4">
        <v>2050</v>
      </c>
      <c r="BA195" s="1" t="str">
        <f>IF(sum!A188="SA",sum!B188,"*")</f>
        <v>*</v>
      </c>
      <c r="BB195" s="1"/>
      <c r="BC195" s="1" t="str">
        <f>IF(sum!A188="SA",sum!J188,"*")</f>
        <v>*</v>
      </c>
    </row>
    <row r="196" spans="2:55">
      <c r="B196" s="1" t="s">
        <v>137</v>
      </c>
      <c r="C196" s="1" t="s">
        <v>138</v>
      </c>
      <c r="D196" s="1">
        <v>2050</v>
      </c>
      <c r="J196" s="1" t="s">
        <v>137</v>
      </c>
      <c r="K196" s="1" t="s">
        <v>138</v>
      </c>
      <c r="L196" s="1">
        <v>2050</v>
      </c>
      <c r="M196" s="1" t="str">
        <f>IF(sum!A189="AT",sum!B189,"*")</f>
        <v>SELCH2EC01</v>
      </c>
      <c r="N196" s="1"/>
      <c r="O196" s="1">
        <f>IF(sum!A189="AT",sum!J189,"*")</f>
        <v>6.7472321358710197</v>
      </c>
      <c r="R196" s="1" t="s">
        <v>137</v>
      </c>
      <c r="S196" s="1" t="s">
        <v>138</v>
      </c>
      <c r="T196" s="1">
        <v>2050</v>
      </c>
      <c r="U196" s="1" t="str">
        <f>IF(sum!A189="BC",sum!B189,"*")</f>
        <v>*</v>
      </c>
      <c r="V196" s="1"/>
      <c r="W196" s="1" t="str">
        <f>IF(sum!A189="BC",sum!J189,"*")</f>
        <v>*</v>
      </c>
      <c r="Z196" s="1" t="s">
        <v>137</v>
      </c>
      <c r="AA196" s="1" t="s">
        <v>138</v>
      </c>
      <c r="AB196" s="1">
        <v>2050</v>
      </c>
      <c r="AC196" s="1" t="str">
        <f>IF(sum!A189="MA",sum!B189,"*")</f>
        <v>*</v>
      </c>
      <c r="AD196" s="1"/>
      <c r="AE196" s="1" t="str">
        <f>IF(sum!A189="MA",sum!J189,"*")</f>
        <v>*</v>
      </c>
      <c r="AH196" s="1" t="s">
        <v>137</v>
      </c>
      <c r="AI196" s="1" t="s">
        <v>138</v>
      </c>
      <c r="AJ196" s="1">
        <v>2050</v>
      </c>
      <c r="AK196" s="1" t="str">
        <f>IF(sum!A189="ON",sum!B189,"*")</f>
        <v>*</v>
      </c>
      <c r="AL196" s="1"/>
      <c r="AM196" s="1" t="str">
        <f>IF(sum!A189="ON",sum!J189,"*")</f>
        <v>*</v>
      </c>
      <c r="AP196" s="1" t="s">
        <v>137</v>
      </c>
      <c r="AQ196" s="1" t="s">
        <v>138</v>
      </c>
      <c r="AR196" s="1">
        <v>2050</v>
      </c>
      <c r="AS196" s="1" t="str">
        <f>IF(sum!A189="QU",sum!B189,"*")</f>
        <v>*</v>
      </c>
      <c r="AT196" s="1"/>
      <c r="AU196" s="1" t="str">
        <f>IF(sum!A189="QU",sum!J189,"*")</f>
        <v>*</v>
      </c>
      <c r="AX196" s="1" t="s">
        <v>137</v>
      </c>
      <c r="AY196" s="1" t="s">
        <v>138</v>
      </c>
      <c r="AZ196" s="1">
        <v>2050</v>
      </c>
      <c r="BA196" s="1" t="str">
        <f>IF(sum!A189="SA",sum!B189,"*")</f>
        <v>*</v>
      </c>
      <c r="BB196" s="1"/>
      <c r="BC196" s="1" t="str">
        <f>IF(sum!A189="SA",sum!J189,"*")</f>
        <v>*</v>
      </c>
    </row>
    <row r="197" spans="2:55">
      <c r="B197" s="1" t="s">
        <v>137</v>
      </c>
      <c r="C197" s="1" t="s">
        <v>138</v>
      </c>
      <c r="D197" s="1">
        <v>2050</v>
      </c>
      <c r="J197" s="1" t="s">
        <v>137</v>
      </c>
      <c r="K197" s="1" t="s">
        <v>138</v>
      </c>
      <c r="L197" s="1">
        <v>2050</v>
      </c>
      <c r="M197" s="1" t="str">
        <f>IF(sum!A190="AT",sum!B190,"*")</f>
        <v>SGASSH2RC01</v>
      </c>
      <c r="N197" s="1"/>
      <c r="O197" s="1">
        <f>IF(sum!A190="AT",sum!J190,"*")</f>
        <v>0</v>
      </c>
      <c r="R197" s="1" t="s">
        <v>137</v>
      </c>
      <c r="S197" s="1" t="s">
        <v>138</v>
      </c>
      <c r="T197" s="1">
        <v>2050</v>
      </c>
      <c r="U197" s="1" t="str">
        <f>IF(sum!A190="BC",sum!B190,"*")</f>
        <v>*</v>
      </c>
      <c r="V197" s="1"/>
      <c r="W197" s="1" t="str">
        <f>IF(sum!A190="BC",sum!J190,"*")</f>
        <v>*</v>
      </c>
      <c r="Z197" s="1" t="s">
        <v>137</v>
      </c>
      <c r="AA197" s="1" t="s">
        <v>138</v>
      </c>
      <c r="AB197" s="1">
        <v>2050</v>
      </c>
      <c r="AC197" s="1" t="str">
        <f>IF(sum!A190="MA",sum!B190,"*")</f>
        <v>*</v>
      </c>
      <c r="AD197" s="1"/>
      <c r="AE197" s="1" t="str">
        <f>IF(sum!A190="MA",sum!J190,"*")</f>
        <v>*</v>
      </c>
      <c r="AH197" s="1" t="s">
        <v>137</v>
      </c>
      <c r="AI197" s="1" t="s">
        <v>138</v>
      </c>
      <c r="AJ197" s="1">
        <v>2050</v>
      </c>
      <c r="AK197" s="1" t="str">
        <f>IF(sum!A190="ON",sum!B190,"*")</f>
        <v>*</v>
      </c>
      <c r="AL197" s="1"/>
      <c r="AM197" s="1" t="str">
        <f>IF(sum!A190="ON",sum!J190,"*")</f>
        <v>*</v>
      </c>
      <c r="AP197" s="4" t="s">
        <v>137</v>
      </c>
      <c r="AQ197" s="4" t="s">
        <v>138</v>
      </c>
      <c r="AR197" s="4">
        <v>2050</v>
      </c>
      <c r="AS197" s="1" t="str">
        <f>IF(sum!A190="QU",sum!B190,"*")</f>
        <v>*</v>
      </c>
      <c r="AT197" s="1"/>
      <c r="AU197" s="1" t="str">
        <f>IF(sum!A190="QU",sum!J190,"*")</f>
        <v>*</v>
      </c>
      <c r="AX197" s="1" t="s">
        <v>137</v>
      </c>
      <c r="AY197" s="1" t="s">
        <v>138</v>
      </c>
      <c r="AZ197" s="1">
        <v>2050</v>
      </c>
      <c r="BA197" s="1" t="str">
        <f>IF(sum!A190="SA",sum!B190,"*")</f>
        <v>*</v>
      </c>
      <c r="BB197" s="1"/>
      <c r="BC197" s="1" t="str">
        <f>IF(sum!A190="SA",sum!J190,"*")</f>
        <v>*</v>
      </c>
    </row>
    <row r="198" spans="2:55">
      <c r="B198" s="4" t="s">
        <v>137</v>
      </c>
      <c r="C198" s="4" t="s">
        <v>138</v>
      </c>
      <c r="D198" s="4">
        <v>2050</v>
      </c>
      <c r="J198" s="4" t="s">
        <v>137</v>
      </c>
      <c r="K198" s="4" t="s">
        <v>138</v>
      </c>
      <c r="L198" s="4">
        <v>2050</v>
      </c>
      <c r="M198" s="1" t="str">
        <f>IF(sum!A191="AT",sum!B191,"*")</f>
        <v>SINKCCU</v>
      </c>
      <c r="N198" s="1"/>
      <c r="O198" s="1">
        <f>IF(sum!A191="AT",sum!J191,"*")</f>
        <v>8345.8262918657601</v>
      </c>
      <c r="R198" s="4" t="s">
        <v>137</v>
      </c>
      <c r="S198" s="4" t="s">
        <v>138</v>
      </c>
      <c r="T198" s="4">
        <v>2050</v>
      </c>
      <c r="U198" s="1" t="str">
        <f>IF(sum!A191="BC",sum!B191,"*")</f>
        <v>*</v>
      </c>
      <c r="V198" s="1"/>
      <c r="W198" s="1" t="str">
        <f>IF(sum!A191="BC",sum!J191,"*")</f>
        <v>*</v>
      </c>
      <c r="Z198" s="4" t="s">
        <v>137</v>
      </c>
      <c r="AA198" s="4" t="s">
        <v>138</v>
      </c>
      <c r="AB198" s="4">
        <v>2050</v>
      </c>
      <c r="AC198" s="1" t="str">
        <f>IF(sum!A191="MA",sum!B191,"*")</f>
        <v>*</v>
      </c>
      <c r="AD198" s="1"/>
      <c r="AE198" s="1" t="str">
        <f>IF(sum!A191="MA",sum!J191,"*")</f>
        <v>*</v>
      </c>
      <c r="AH198" s="4" t="s">
        <v>137</v>
      </c>
      <c r="AI198" s="4" t="s">
        <v>138</v>
      </c>
      <c r="AJ198" s="4">
        <v>2050</v>
      </c>
      <c r="AK198" s="1" t="str">
        <f>IF(sum!A191="ON",sum!B191,"*")</f>
        <v>*</v>
      </c>
      <c r="AL198" s="1"/>
      <c r="AM198" s="1" t="str">
        <f>IF(sum!A191="ON",sum!J191,"*")</f>
        <v>*</v>
      </c>
      <c r="AP198" s="1" t="s">
        <v>137</v>
      </c>
      <c r="AQ198" s="1" t="s">
        <v>138</v>
      </c>
      <c r="AR198" s="1">
        <v>2050</v>
      </c>
      <c r="AS198" s="1" t="str">
        <f>IF(sum!A191="QU",sum!B191,"*")</f>
        <v>*</v>
      </c>
      <c r="AT198" s="1"/>
      <c r="AU198" s="1" t="str">
        <f>IF(sum!A191="QU",sum!J191,"*")</f>
        <v>*</v>
      </c>
      <c r="AX198" s="4" t="s">
        <v>137</v>
      </c>
      <c r="AY198" s="4" t="s">
        <v>138</v>
      </c>
      <c r="AZ198" s="4">
        <v>2050</v>
      </c>
      <c r="BA198" s="1" t="str">
        <f>IF(sum!A191="SA",sum!B191,"*")</f>
        <v>*</v>
      </c>
      <c r="BB198" s="1"/>
      <c r="BC198" s="1" t="str">
        <f>IF(sum!A191="SA",sum!J191,"*")</f>
        <v>*</v>
      </c>
    </row>
    <row r="199" spans="2:55">
      <c r="B199" s="1" t="s">
        <v>137</v>
      </c>
      <c r="C199" s="1" t="s">
        <v>138</v>
      </c>
      <c r="D199" s="1">
        <v>2050</v>
      </c>
      <c r="J199" s="1" t="s">
        <v>137</v>
      </c>
      <c r="K199" s="1" t="s">
        <v>138</v>
      </c>
      <c r="L199" s="1">
        <v>2050</v>
      </c>
      <c r="M199" s="1" t="str">
        <f>IF(sum!A192="AT",sum!B192,"*")</f>
        <v>SNK_DAC</v>
      </c>
      <c r="N199" s="1"/>
      <c r="O199" s="1">
        <f>IF(sum!A192="AT",sum!J192,"*")</f>
        <v>9273.1403242952802</v>
      </c>
      <c r="R199" s="1" t="s">
        <v>137</v>
      </c>
      <c r="S199" s="1" t="s">
        <v>138</v>
      </c>
      <c r="T199" s="1">
        <v>2050</v>
      </c>
      <c r="U199" s="1" t="str">
        <f>IF(sum!A192="BC",sum!B192,"*")</f>
        <v>*</v>
      </c>
      <c r="V199" s="1"/>
      <c r="W199" s="1" t="str">
        <f>IF(sum!A192="BC",sum!J192,"*")</f>
        <v>*</v>
      </c>
      <c r="Z199" s="1" t="s">
        <v>137</v>
      </c>
      <c r="AA199" s="1" t="s">
        <v>138</v>
      </c>
      <c r="AB199" s="1">
        <v>2050</v>
      </c>
      <c r="AC199" s="1" t="str">
        <f>IF(sum!A192="MA",sum!B192,"*")</f>
        <v>*</v>
      </c>
      <c r="AD199" s="1"/>
      <c r="AE199" s="1" t="str">
        <f>IF(sum!A192="MA",sum!J192,"*")</f>
        <v>*</v>
      </c>
      <c r="AH199" s="1" t="s">
        <v>137</v>
      </c>
      <c r="AI199" s="1" t="s">
        <v>138</v>
      </c>
      <c r="AJ199" s="1">
        <v>2050</v>
      </c>
      <c r="AK199" s="1" t="str">
        <f>IF(sum!A192="ON",sum!B192,"*")</f>
        <v>*</v>
      </c>
      <c r="AL199" s="1"/>
      <c r="AM199" s="1" t="str">
        <f>IF(sum!A192="ON",sum!J192,"*")</f>
        <v>*</v>
      </c>
      <c r="AP199" s="4" t="s">
        <v>137</v>
      </c>
      <c r="AQ199" s="4" t="s">
        <v>138</v>
      </c>
      <c r="AR199" s="4">
        <v>2050</v>
      </c>
      <c r="AS199" s="1" t="str">
        <f>IF(sum!A192="QU",sum!B192,"*")</f>
        <v>*</v>
      </c>
      <c r="AT199" s="1"/>
      <c r="AU199" s="1" t="str">
        <f>IF(sum!A192="QU",sum!J192,"*")</f>
        <v>*</v>
      </c>
      <c r="AX199" s="1" t="s">
        <v>137</v>
      </c>
      <c r="AY199" s="1" t="s">
        <v>138</v>
      </c>
      <c r="AZ199" s="1">
        <v>2050</v>
      </c>
      <c r="BA199" s="1" t="str">
        <f>IF(sum!A192="SA",sum!B192,"*")</f>
        <v>*</v>
      </c>
      <c r="BB199" s="1"/>
      <c r="BC199" s="1" t="str">
        <f>IF(sum!A192="SA",sum!J192,"*")</f>
        <v>*</v>
      </c>
    </row>
    <row r="200" spans="2:55">
      <c r="B200" s="1" t="s">
        <v>137</v>
      </c>
      <c r="C200" s="1" t="s">
        <v>138</v>
      </c>
      <c r="D200" s="1">
        <v>2050</v>
      </c>
      <c r="J200" s="1" t="s">
        <v>137</v>
      </c>
      <c r="K200" s="1" t="s">
        <v>138</v>
      </c>
      <c r="L200" s="1">
        <v>2050</v>
      </c>
      <c r="M200" s="1" t="str">
        <f>IF(sum!A193="AT",sum!B193,"*")</f>
        <v>STH2SGT</v>
      </c>
      <c r="N200" s="1"/>
      <c r="O200" s="1">
        <f>IF(sum!A193="AT",sum!J193,"*")</f>
        <v>11.6974089011131</v>
      </c>
      <c r="R200" s="1" t="s">
        <v>137</v>
      </c>
      <c r="S200" s="1" t="s">
        <v>138</v>
      </c>
      <c r="T200" s="1">
        <v>2050</v>
      </c>
      <c r="U200" s="1" t="str">
        <f>IF(sum!A193="BC",sum!B193,"*")</f>
        <v>*</v>
      </c>
      <c r="V200" s="1"/>
      <c r="W200" s="1" t="str">
        <f>IF(sum!A193="BC",sum!J193,"*")</f>
        <v>*</v>
      </c>
      <c r="Z200" s="1" t="s">
        <v>137</v>
      </c>
      <c r="AA200" s="1" t="s">
        <v>138</v>
      </c>
      <c r="AB200" s="1">
        <v>2050</v>
      </c>
      <c r="AC200" s="1" t="str">
        <f>IF(sum!A193="MA",sum!B193,"*")</f>
        <v>*</v>
      </c>
      <c r="AD200" s="1"/>
      <c r="AE200" s="1" t="str">
        <f>IF(sum!A193="MA",sum!J193,"*")</f>
        <v>*</v>
      </c>
      <c r="AH200" s="1" t="s">
        <v>137</v>
      </c>
      <c r="AI200" s="1" t="s">
        <v>138</v>
      </c>
      <c r="AJ200" s="1">
        <v>2050</v>
      </c>
      <c r="AK200" s="1" t="str">
        <f>IF(sum!A193="ON",sum!B193,"*")</f>
        <v>*</v>
      </c>
      <c r="AL200" s="1"/>
      <c r="AM200" s="1" t="str">
        <f>IF(sum!A193="ON",sum!J193,"*")</f>
        <v>*</v>
      </c>
      <c r="AP200" s="1" t="s">
        <v>137</v>
      </c>
      <c r="AQ200" s="1" t="s">
        <v>138</v>
      </c>
      <c r="AR200" s="1">
        <v>2050</v>
      </c>
      <c r="AS200" s="1" t="str">
        <f>IF(sum!A193="QU",sum!B193,"*")</f>
        <v>*</v>
      </c>
      <c r="AT200" s="1"/>
      <c r="AU200" s="1" t="str">
        <f>IF(sum!A193="QU",sum!J193,"*")</f>
        <v>*</v>
      </c>
      <c r="AX200" s="1" t="s">
        <v>137</v>
      </c>
      <c r="AY200" s="1" t="s">
        <v>138</v>
      </c>
      <c r="AZ200" s="1">
        <v>2050</v>
      </c>
      <c r="BA200" s="1" t="str">
        <f>IF(sum!A193="SA",sum!B193,"*")</f>
        <v>*</v>
      </c>
      <c r="BB200" s="1"/>
      <c r="BC200" s="1" t="str">
        <f>IF(sum!A193="SA",sum!J193,"*")</f>
        <v>*</v>
      </c>
    </row>
    <row r="201" spans="2:55">
      <c r="B201" s="4" t="s">
        <v>137</v>
      </c>
      <c r="C201" s="4" t="s">
        <v>138</v>
      </c>
      <c r="D201" s="4">
        <v>2050</v>
      </c>
      <c r="J201" s="4" t="s">
        <v>137</v>
      </c>
      <c r="K201" s="4" t="s">
        <v>138</v>
      </c>
      <c r="L201" s="4">
        <v>2050</v>
      </c>
      <c r="M201" s="1" t="str">
        <f>IF(sum!A194="AT",sum!B194,"*")</f>
        <v>TB_ELC_AT_QU_01</v>
      </c>
      <c r="N201" s="1"/>
      <c r="O201" s="1">
        <f>IF(sum!A194="AT",sum!J194,"*")</f>
        <v>0</v>
      </c>
      <c r="R201" s="4" t="s">
        <v>137</v>
      </c>
      <c r="S201" s="4" t="s">
        <v>138</v>
      </c>
      <c r="T201" s="4">
        <v>2050</v>
      </c>
      <c r="U201" s="1" t="str">
        <f>IF(sum!A194="BC",sum!B194,"*")</f>
        <v>*</v>
      </c>
      <c r="V201" s="1"/>
      <c r="W201" s="1" t="str">
        <f>IF(sum!A194="BC",sum!J194,"*")</f>
        <v>*</v>
      </c>
      <c r="Z201" s="4" t="s">
        <v>137</v>
      </c>
      <c r="AA201" s="4" t="s">
        <v>138</v>
      </c>
      <c r="AB201" s="4">
        <v>2050</v>
      </c>
      <c r="AC201" s="1" t="str">
        <f>IF(sum!A194="MA",sum!B194,"*")</f>
        <v>*</v>
      </c>
      <c r="AD201" s="1"/>
      <c r="AE201" s="1" t="str">
        <f>IF(sum!A194="MA",sum!J194,"*")</f>
        <v>*</v>
      </c>
      <c r="AH201" s="4" t="s">
        <v>137</v>
      </c>
      <c r="AI201" s="4" t="s">
        <v>138</v>
      </c>
      <c r="AJ201" s="4">
        <v>2050</v>
      </c>
      <c r="AK201" s="1" t="str">
        <f>IF(sum!A194="ON",sum!B194,"*")</f>
        <v>*</v>
      </c>
      <c r="AL201" s="1"/>
      <c r="AM201" s="1" t="str">
        <f>IF(sum!A194="ON",sum!J194,"*")</f>
        <v>*</v>
      </c>
      <c r="AP201" s="4" t="s">
        <v>137</v>
      </c>
      <c r="AQ201" s="4" t="s">
        <v>138</v>
      </c>
      <c r="AR201" s="4">
        <v>2050</v>
      </c>
      <c r="AS201" s="1" t="str">
        <f>IF(sum!A194="QU",sum!B194,"*")</f>
        <v>*</v>
      </c>
      <c r="AT201" s="1"/>
      <c r="AU201" s="1" t="str">
        <f>IF(sum!A194="QU",sum!J194,"*")</f>
        <v>*</v>
      </c>
      <c r="AX201" s="4" t="s">
        <v>137</v>
      </c>
      <c r="AY201" s="4" t="s">
        <v>138</v>
      </c>
      <c r="AZ201" s="4">
        <v>2050</v>
      </c>
      <c r="BA201" s="1" t="str">
        <f>IF(sum!A194="SA",sum!B194,"*")</f>
        <v>*</v>
      </c>
      <c r="BB201" s="1"/>
      <c r="BC201" s="1" t="str">
        <f>IF(sum!A194="SA",sum!J194,"*")</f>
        <v>*</v>
      </c>
    </row>
    <row r="202" spans="2:55">
      <c r="B202" s="1" t="s">
        <v>137</v>
      </c>
      <c r="C202" s="1" t="s">
        <v>138</v>
      </c>
      <c r="D202" s="1">
        <v>2050</v>
      </c>
      <c r="J202" s="1" t="s">
        <v>137</v>
      </c>
      <c r="K202" s="1" t="s">
        <v>138</v>
      </c>
      <c r="L202" s="1">
        <v>2050</v>
      </c>
      <c r="M202" s="1" t="str">
        <f>IF(sum!A195="AT",sum!B195,"*")</f>
        <v>TRA_Bus_IC_GSL1</v>
      </c>
      <c r="N202" s="1"/>
      <c r="O202" s="1">
        <f>IF(sum!A195="AT",sum!J195,"*")</f>
        <v>2.5</v>
      </c>
      <c r="R202" s="1" t="s">
        <v>137</v>
      </c>
      <c r="S202" s="1" t="s">
        <v>138</v>
      </c>
      <c r="T202" s="1">
        <v>2050</v>
      </c>
      <c r="U202" s="1" t="str">
        <f>IF(sum!A195="BC",sum!B195,"*")</f>
        <v>*</v>
      </c>
      <c r="V202" s="1"/>
      <c r="W202" s="1" t="str">
        <f>IF(sum!A195="BC",sum!J195,"*")</f>
        <v>*</v>
      </c>
      <c r="Z202" s="1" t="s">
        <v>137</v>
      </c>
      <c r="AA202" s="1" t="s">
        <v>138</v>
      </c>
      <c r="AB202" s="1">
        <v>2050</v>
      </c>
      <c r="AC202" s="1" t="str">
        <f>IF(sum!A195="MA",sum!B195,"*")</f>
        <v>*</v>
      </c>
      <c r="AD202" s="1"/>
      <c r="AE202" s="1" t="str">
        <f>IF(sum!A195="MA",sum!J195,"*")</f>
        <v>*</v>
      </c>
      <c r="AH202" s="1" t="s">
        <v>137</v>
      </c>
      <c r="AI202" s="1" t="s">
        <v>138</v>
      </c>
      <c r="AJ202" s="1">
        <v>2050</v>
      </c>
      <c r="AK202" s="1" t="str">
        <f>IF(sum!A195="ON",sum!B195,"*")</f>
        <v>*</v>
      </c>
      <c r="AL202" s="1"/>
      <c r="AM202" s="1" t="str">
        <f>IF(sum!A195="ON",sum!J195,"*")</f>
        <v>*</v>
      </c>
      <c r="AP202" s="1" t="s">
        <v>137</v>
      </c>
      <c r="AQ202" s="1" t="s">
        <v>138</v>
      </c>
      <c r="AR202" s="1">
        <v>2050</v>
      </c>
      <c r="AS202" s="1" t="str">
        <f>IF(sum!A195="QU",sum!B195,"*")</f>
        <v>*</v>
      </c>
      <c r="AT202" s="1"/>
      <c r="AU202" s="1" t="str">
        <f>IF(sum!A195="QU",sum!J195,"*")</f>
        <v>*</v>
      </c>
      <c r="AX202" s="1" t="s">
        <v>137</v>
      </c>
      <c r="AY202" s="1" t="s">
        <v>138</v>
      </c>
      <c r="AZ202" s="1">
        <v>2050</v>
      </c>
      <c r="BA202" s="1" t="str">
        <f>IF(sum!A195="SA",sum!B195,"*")</f>
        <v>*</v>
      </c>
      <c r="BB202" s="1"/>
      <c r="BC202" s="1" t="str">
        <f>IF(sum!A195="SA",sum!J195,"*")</f>
        <v>*</v>
      </c>
    </row>
    <row r="203" spans="2:55">
      <c r="B203" s="1" t="s">
        <v>137</v>
      </c>
      <c r="C203" s="1" t="s">
        <v>138</v>
      </c>
      <c r="D203" s="1">
        <v>2050</v>
      </c>
      <c r="J203" s="1" t="s">
        <v>137</v>
      </c>
      <c r="K203" s="1" t="s">
        <v>138</v>
      </c>
      <c r="L203" s="1">
        <v>2050</v>
      </c>
      <c r="M203" s="1" t="str">
        <f>IF(sum!A196="AT",sum!B196,"*")</f>
        <v>TRA_Car_GSL1</v>
      </c>
      <c r="N203" s="1"/>
      <c r="O203" s="1">
        <f>IF(sum!A196="AT",sum!J196,"*")</f>
        <v>0</v>
      </c>
      <c r="R203" s="1" t="s">
        <v>137</v>
      </c>
      <c r="S203" s="1" t="s">
        <v>138</v>
      </c>
      <c r="T203" s="1">
        <v>2050</v>
      </c>
      <c r="U203" s="1" t="str">
        <f>IF(sum!A196="BC",sum!B196,"*")</f>
        <v>*</v>
      </c>
      <c r="V203" s="1"/>
      <c r="W203" s="1" t="str">
        <f>IF(sum!A196="BC",sum!J196,"*")</f>
        <v>*</v>
      </c>
      <c r="Z203" s="1" t="s">
        <v>137</v>
      </c>
      <c r="AA203" s="1" t="s">
        <v>138</v>
      </c>
      <c r="AB203" s="1">
        <v>2050</v>
      </c>
      <c r="AC203" s="1" t="str">
        <f>IF(sum!A196="MA",sum!B196,"*")</f>
        <v>*</v>
      </c>
      <c r="AD203" s="1"/>
      <c r="AE203" s="1" t="str">
        <f>IF(sum!A196="MA",sum!J196,"*")</f>
        <v>*</v>
      </c>
      <c r="AH203" s="1" t="s">
        <v>137</v>
      </c>
      <c r="AI203" s="1" t="s">
        <v>138</v>
      </c>
      <c r="AJ203" s="1">
        <v>2050</v>
      </c>
      <c r="AK203" s="1" t="str">
        <f>IF(sum!A196="ON",sum!B196,"*")</f>
        <v>*</v>
      </c>
      <c r="AL203" s="1"/>
      <c r="AM203" s="1" t="str">
        <f>IF(sum!A196="ON",sum!J196,"*")</f>
        <v>*</v>
      </c>
      <c r="AP203" s="4" t="s">
        <v>137</v>
      </c>
      <c r="AQ203" s="4" t="s">
        <v>138</v>
      </c>
      <c r="AR203" s="4">
        <v>2050</v>
      </c>
      <c r="AS203" s="1" t="str">
        <f>IF(sum!A196="QU",sum!B196,"*")</f>
        <v>*</v>
      </c>
      <c r="AT203" s="1"/>
      <c r="AU203" s="1" t="str">
        <f>IF(sum!A196="QU",sum!J196,"*")</f>
        <v>*</v>
      </c>
      <c r="AX203" s="1" t="s">
        <v>137</v>
      </c>
      <c r="AY203" s="1" t="s">
        <v>138</v>
      </c>
      <c r="AZ203" s="1">
        <v>2050</v>
      </c>
      <c r="BA203" s="1" t="str">
        <f>IF(sum!A196="SA",sum!B196,"*")</f>
        <v>*</v>
      </c>
      <c r="BB203" s="1"/>
      <c r="BC203" s="1" t="str">
        <f>IF(sum!A196="SA",sum!J196,"*")</f>
        <v>*</v>
      </c>
    </row>
    <row r="204" spans="2:55">
      <c r="B204" s="4" t="s">
        <v>137</v>
      </c>
      <c r="C204" s="4" t="s">
        <v>138</v>
      </c>
      <c r="D204" s="4">
        <v>2050</v>
      </c>
      <c r="J204" s="4" t="s">
        <v>137</v>
      </c>
      <c r="K204" s="4" t="s">
        <v>138</v>
      </c>
      <c r="L204" s="4">
        <v>2050</v>
      </c>
      <c r="M204" s="1" t="str">
        <f>IF(sum!A197="AT",sum!B197,"*")</f>
        <v>TRA_Car_PHEV01</v>
      </c>
      <c r="N204" s="1"/>
      <c r="O204" s="1">
        <f>IF(sum!A197="AT",sum!J197,"*")</f>
        <v>336.95214685851101</v>
      </c>
      <c r="R204" s="4" t="s">
        <v>137</v>
      </c>
      <c r="S204" s="4" t="s">
        <v>138</v>
      </c>
      <c r="T204" s="4">
        <v>2050</v>
      </c>
      <c r="U204" s="1" t="str">
        <f>IF(sum!A197="BC",sum!B197,"*")</f>
        <v>*</v>
      </c>
      <c r="V204" s="1"/>
      <c r="W204" s="1" t="str">
        <f>IF(sum!A197="BC",sum!J197,"*")</f>
        <v>*</v>
      </c>
      <c r="Z204" s="4" t="s">
        <v>137</v>
      </c>
      <c r="AA204" s="4" t="s">
        <v>138</v>
      </c>
      <c r="AB204" s="4">
        <v>2050</v>
      </c>
      <c r="AC204" s="1" t="str">
        <f>IF(sum!A197="MA",sum!B197,"*")</f>
        <v>*</v>
      </c>
      <c r="AD204" s="1"/>
      <c r="AE204" s="1" t="str">
        <f>IF(sum!A197="MA",sum!J197,"*")</f>
        <v>*</v>
      </c>
      <c r="AH204" s="4" t="s">
        <v>137</v>
      </c>
      <c r="AI204" s="4" t="s">
        <v>138</v>
      </c>
      <c r="AJ204" s="4">
        <v>2050</v>
      </c>
      <c r="AK204" s="1" t="str">
        <f>IF(sum!A197="ON",sum!B197,"*")</f>
        <v>*</v>
      </c>
      <c r="AL204" s="1"/>
      <c r="AM204" s="1" t="str">
        <f>IF(sum!A197="ON",sum!J197,"*")</f>
        <v>*</v>
      </c>
      <c r="AP204" s="1" t="s">
        <v>137</v>
      </c>
      <c r="AQ204" s="1" t="s">
        <v>138</v>
      </c>
      <c r="AR204" s="1">
        <v>2050</v>
      </c>
      <c r="AS204" s="1" t="str">
        <f>IF(sum!A197="QU",sum!B197,"*")</f>
        <v>*</v>
      </c>
      <c r="AT204" s="1"/>
      <c r="AU204" s="1" t="str">
        <f>IF(sum!A197="QU",sum!J197,"*")</f>
        <v>*</v>
      </c>
      <c r="AX204" s="4" t="s">
        <v>137</v>
      </c>
      <c r="AY204" s="4" t="s">
        <v>138</v>
      </c>
      <c r="AZ204" s="4">
        <v>2050</v>
      </c>
      <c r="BA204" s="1" t="str">
        <f>IF(sum!A197="SA",sum!B197,"*")</f>
        <v>*</v>
      </c>
      <c r="BB204" s="1"/>
      <c r="BC204" s="1" t="str">
        <f>IF(sum!A197="SA",sum!J197,"*")</f>
        <v>*</v>
      </c>
    </row>
    <row r="205" spans="2:55">
      <c r="B205" s="1" t="s">
        <v>137</v>
      </c>
      <c r="C205" s="1" t="s">
        <v>138</v>
      </c>
      <c r="D205" s="1">
        <v>2050</v>
      </c>
      <c r="J205" s="1" t="s">
        <v>137</v>
      </c>
      <c r="K205" s="1" t="s">
        <v>138</v>
      </c>
      <c r="L205" s="1">
        <v>2050</v>
      </c>
      <c r="M205" s="1" t="str">
        <f>IF(sum!A198="AT",sum!B198,"*")</f>
        <v>TRA_Mot_ELC1</v>
      </c>
      <c r="N205" s="1"/>
      <c r="O205" s="1">
        <f>IF(sum!A198="AT",sum!J198,"*")</f>
        <v>26.854991675260798</v>
      </c>
      <c r="R205" s="1" t="s">
        <v>137</v>
      </c>
      <c r="S205" s="1" t="s">
        <v>138</v>
      </c>
      <c r="T205" s="1">
        <v>2050</v>
      </c>
      <c r="U205" s="1" t="str">
        <f>IF(sum!A198="BC",sum!B198,"*")</f>
        <v>*</v>
      </c>
      <c r="V205" s="1"/>
      <c r="W205" s="1" t="str">
        <f>IF(sum!A198="BC",sum!J198,"*")</f>
        <v>*</v>
      </c>
      <c r="Z205" s="1" t="s">
        <v>137</v>
      </c>
      <c r="AA205" s="1" t="s">
        <v>138</v>
      </c>
      <c r="AB205" s="1">
        <v>2050</v>
      </c>
      <c r="AC205" s="1" t="str">
        <f>IF(sum!A198="MA",sum!B198,"*")</f>
        <v>*</v>
      </c>
      <c r="AD205" s="1"/>
      <c r="AE205" s="1" t="str">
        <f>IF(sum!A198="MA",sum!J198,"*")</f>
        <v>*</v>
      </c>
      <c r="AH205" s="1" t="s">
        <v>137</v>
      </c>
      <c r="AI205" s="1" t="s">
        <v>138</v>
      </c>
      <c r="AJ205" s="1">
        <v>2050</v>
      </c>
      <c r="AK205" s="1" t="str">
        <f>IF(sum!A198="ON",sum!B198,"*")</f>
        <v>*</v>
      </c>
      <c r="AL205" s="1"/>
      <c r="AM205" s="1" t="str">
        <f>IF(sum!A198="ON",sum!J198,"*")</f>
        <v>*</v>
      </c>
      <c r="AP205" s="4" t="s">
        <v>137</v>
      </c>
      <c r="AQ205" s="4" t="s">
        <v>138</v>
      </c>
      <c r="AR205" s="4">
        <v>2050</v>
      </c>
      <c r="AS205" s="1" t="str">
        <f>IF(sum!A198="QU",sum!B198,"*")</f>
        <v>*</v>
      </c>
      <c r="AT205" s="1"/>
      <c r="AU205" s="1" t="str">
        <f>IF(sum!A198="QU",sum!J198,"*")</f>
        <v>*</v>
      </c>
      <c r="AX205" s="1" t="s">
        <v>137</v>
      </c>
      <c r="AY205" s="1" t="s">
        <v>138</v>
      </c>
      <c r="AZ205" s="1">
        <v>2050</v>
      </c>
      <c r="BA205" s="1" t="str">
        <f>IF(sum!A198="SA",sum!B198,"*")</f>
        <v>*</v>
      </c>
      <c r="BB205" s="1"/>
      <c r="BC205" s="1" t="str">
        <f>IF(sum!A198="SA",sum!J198,"*")</f>
        <v>*</v>
      </c>
    </row>
    <row r="206" spans="2:55">
      <c r="B206" s="1" t="s">
        <v>137</v>
      </c>
      <c r="C206" s="1" t="s">
        <v>138</v>
      </c>
      <c r="D206" s="1">
        <v>2050</v>
      </c>
      <c r="J206" s="1" t="s">
        <v>137</v>
      </c>
      <c r="K206" s="1" t="s">
        <v>138</v>
      </c>
      <c r="L206" s="1">
        <v>2050</v>
      </c>
      <c r="M206" s="1" t="str">
        <f>IF(sum!A199="AT",sum!B199,"*")</f>
        <v>TRA_Rai_Frt-ELC01</v>
      </c>
      <c r="N206" s="1"/>
      <c r="O206" s="1">
        <f>IF(sum!A199="AT",sum!J199,"*")</f>
        <v>0.4551</v>
      </c>
      <c r="R206" s="1" t="s">
        <v>137</v>
      </c>
      <c r="S206" s="1" t="s">
        <v>138</v>
      </c>
      <c r="T206" s="1">
        <v>2050</v>
      </c>
      <c r="U206" s="1" t="str">
        <f>IF(sum!A199="BC",sum!B199,"*")</f>
        <v>*</v>
      </c>
      <c r="V206" s="1"/>
      <c r="W206" s="1" t="str">
        <f>IF(sum!A199="BC",sum!J199,"*")</f>
        <v>*</v>
      </c>
      <c r="Z206" s="1" t="s">
        <v>137</v>
      </c>
      <c r="AA206" s="1" t="s">
        <v>138</v>
      </c>
      <c r="AB206" s="1">
        <v>2050</v>
      </c>
      <c r="AC206" s="1" t="str">
        <f>IF(sum!A199="MA",sum!B199,"*")</f>
        <v>*</v>
      </c>
      <c r="AD206" s="1"/>
      <c r="AE206" s="1" t="str">
        <f>IF(sum!A199="MA",sum!J199,"*")</f>
        <v>*</v>
      </c>
      <c r="AH206" s="1" t="s">
        <v>137</v>
      </c>
      <c r="AI206" s="1" t="s">
        <v>138</v>
      </c>
      <c r="AJ206" s="1">
        <v>2050</v>
      </c>
      <c r="AK206" s="1" t="str">
        <f>IF(sum!A199="ON",sum!B199,"*")</f>
        <v>*</v>
      </c>
      <c r="AL206" s="1"/>
      <c r="AM206" s="1" t="str">
        <f>IF(sum!A199="ON",sum!J199,"*")</f>
        <v>*</v>
      </c>
      <c r="AP206" s="1" t="s">
        <v>137</v>
      </c>
      <c r="AQ206" s="1" t="s">
        <v>138</v>
      </c>
      <c r="AR206" s="1">
        <v>2050</v>
      </c>
      <c r="AS206" s="1" t="str">
        <f>IF(sum!A199="QU",sum!B199,"*")</f>
        <v>*</v>
      </c>
      <c r="AT206" s="1"/>
      <c r="AU206" s="1" t="str">
        <f>IF(sum!A199="QU",sum!J199,"*")</f>
        <v>*</v>
      </c>
      <c r="AX206" s="1" t="s">
        <v>137</v>
      </c>
      <c r="AY206" s="1" t="s">
        <v>138</v>
      </c>
      <c r="AZ206" s="1">
        <v>2050</v>
      </c>
      <c r="BA206" s="1" t="str">
        <f>IF(sum!A199="SA",sum!B199,"*")</f>
        <v>*</v>
      </c>
      <c r="BB206" s="1"/>
      <c r="BC206" s="1" t="str">
        <f>IF(sum!A199="SA",sum!J199,"*")</f>
        <v>*</v>
      </c>
    </row>
    <row r="207" spans="2:55">
      <c r="B207" s="4" t="s">
        <v>137</v>
      </c>
      <c r="C207" s="4" t="s">
        <v>138</v>
      </c>
      <c r="D207" s="4">
        <v>2050</v>
      </c>
      <c r="J207" s="4" t="s">
        <v>137</v>
      </c>
      <c r="K207" s="4" t="s">
        <v>138</v>
      </c>
      <c r="L207" s="4">
        <v>2050</v>
      </c>
      <c r="M207" s="1" t="str">
        <f>IF(sum!A200="AT",sum!B200,"*")</f>
        <v>TRA_Tru_BEV01</v>
      </c>
      <c r="N207" s="1"/>
      <c r="O207" s="1">
        <f>IF(sum!A200="AT",sum!J200,"*")</f>
        <v>213.17041380512001</v>
      </c>
      <c r="R207" s="4" t="s">
        <v>137</v>
      </c>
      <c r="S207" s="4" t="s">
        <v>138</v>
      </c>
      <c r="T207" s="4">
        <v>2050</v>
      </c>
      <c r="U207" s="1" t="str">
        <f>IF(sum!A200="BC",sum!B200,"*")</f>
        <v>*</v>
      </c>
      <c r="V207" s="1"/>
      <c r="W207" s="1" t="str">
        <f>IF(sum!A200="BC",sum!J200,"*")</f>
        <v>*</v>
      </c>
      <c r="Z207" s="4" t="s">
        <v>137</v>
      </c>
      <c r="AA207" s="4" t="s">
        <v>138</v>
      </c>
      <c r="AB207" s="4">
        <v>2050</v>
      </c>
      <c r="AC207" s="1" t="str">
        <f>IF(sum!A200="MA",sum!B200,"*")</f>
        <v>*</v>
      </c>
      <c r="AD207" s="1"/>
      <c r="AE207" s="1" t="str">
        <f>IF(sum!A200="MA",sum!J200,"*")</f>
        <v>*</v>
      </c>
      <c r="AH207" s="4" t="s">
        <v>137</v>
      </c>
      <c r="AI207" s="4" t="s">
        <v>138</v>
      </c>
      <c r="AJ207" s="4">
        <v>2050</v>
      </c>
      <c r="AK207" s="1" t="str">
        <f>IF(sum!A200="ON",sum!B200,"*")</f>
        <v>*</v>
      </c>
      <c r="AL207" s="1"/>
      <c r="AM207" s="1" t="str">
        <f>IF(sum!A200="ON",sum!J200,"*")</f>
        <v>*</v>
      </c>
      <c r="AP207" s="4" t="s">
        <v>137</v>
      </c>
      <c r="AQ207" s="4" t="s">
        <v>138</v>
      </c>
      <c r="AR207" s="4">
        <v>2050</v>
      </c>
      <c r="AS207" s="1" t="str">
        <f>IF(sum!A200="QU",sum!B200,"*")</f>
        <v>*</v>
      </c>
      <c r="AT207" s="1"/>
      <c r="AU207" s="1" t="str">
        <f>IF(sum!A200="QU",sum!J200,"*")</f>
        <v>*</v>
      </c>
      <c r="AX207" s="4" t="s">
        <v>137</v>
      </c>
      <c r="AY207" s="4" t="s">
        <v>138</v>
      </c>
      <c r="AZ207" s="4">
        <v>2050</v>
      </c>
      <c r="BA207" s="1" t="str">
        <f>IF(sum!A200="SA",sum!B200,"*")</f>
        <v>*</v>
      </c>
      <c r="BB207" s="1"/>
      <c r="BC207" s="1" t="str">
        <f>IF(sum!A200="SA",sum!J200,"*")</f>
        <v>*</v>
      </c>
    </row>
    <row r="208" spans="2:55">
      <c r="B208" s="1" t="s">
        <v>137</v>
      </c>
      <c r="C208" s="1" t="s">
        <v>138</v>
      </c>
      <c r="D208" s="1">
        <v>2050</v>
      </c>
      <c r="J208" s="1" t="s">
        <v>137</v>
      </c>
      <c r="K208" s="1" t="s">
        <v>138</v>
      </c>
      <c r="L208" s="1">
        <v>2050</v>
      </c>
      <c r="M208" s="1" t="str">
        <f>IF(sum!A201="AT",sum!B201,"*")</f>
        <v>TRA_Tru_HT_DST1</v>
      </c>
      <c r="N208" s="1"/>
      <c r="O208" s="1">
        <f>IF(sum!A201="AT",sum!J201,"*")</f>
        <v>0</v>
      </c>
      <c r="R208" s="1" t="s">
        <v>137</v>
      </c>
      <c r="S208" s="1" t="s">
        <v>138</v>
      </c>
      <c r="T208" s="1">
        <v>2050</v>
      </c>
      <c r="U208" s="1" t="str">
        <f>IF(sum!A201="BC",sum!B201,"*")</f>
        <v>*</v>
      </c>
      <c r="V208" s="1"/>
      <c r="W208" s="1" t="str">
        <f>IF(sum!A201="BC",sum!J201,"*")</f>
        <v>*</v>
      </c>
      <c r="Z208" s="1" t="s">
        <v>137</v>
      </c>
      <c r="AA208" s="1" t="s">
        <v>138</v>
      </c>
      <c r="AB208" s="1">
        <v>2050</v>
      </c>
      <c r="AC208" s="1" t="str">
        <f>IF(sum!A201="MA",sum!B201,"*")</f>
        <v>*</v>
      </c>
      <c r="AD208" s="1"/>
      <c r="AE208" s="1" t="str">
        <f>IF(sum!A201="MA",sum!J201,"*")</f>
        <v>*</v>
      </c>
      <c r="AH208" s="1" t="s">
        <v>137</v>
      </c>
      <c r="AI208" s="1" t="s">
        <v>138</v>
      </c>
      <c r="AJ208" s="1">
        <v>2050</v>
      </c>
      <c r="AK208" s="1" t="str">
        <f>IF(sum!A201="ON",sum!B201,"*")</f>
        <v>*</v>
      </c>
      <c r="AL208" s="1"/>
      <c r="AM208" s="1" t="str">
        <f>IF(sum!A201="ON",sum!J201,"*")</f>
        <v>*</v>
      </c>
      <c r="AP208" s="1" t="s">
        <v>137</v>
      </c>
      <c r="AQ208" s="1" t="s">
        <v>138</v>
      </c>
      <c r="AR208" s="1">
        <v>2050</v>
      </c>
      <c r="AS208" s="1" t="str">
        <f>IF(sum!A201="QU",sum!B201,"*")</f>
        <v>*</v>
      </c>
      <c r="AT208" s="1"/>
      <c r="AU208" s="1" t="str">
        <f>IF(sum!A201="QU",sum!J201,"*")</f>
        <v>*</v>
      </c>
      <c r="AX208" s="1" t="s">
        <v>137</v>
      </c>
      <c r="AY208" s="1" t="s">
        <v>138</v>
      </c>
      <c r="AZ208" s="1">
        <v>2050</v>
      </c>
      <c r="BA208" s="1" t="str">
        <f>IF(sum!A201="SA",sum!B201,"*")</f>
        <v>*</v>
      </c>
      <c r="BB208" s="1"/>
      <c r="BC208" s="1" t="str">
        <f>IF(sum!A201="SA",sum!J201,"*")</f>
        <v>*</v>
      </c>
    </row>
    <row r="209" spans="2:55">
      <c r="B209" s="1" t="s">
        <v>137</v>
      </c>
      <c r="C209" s="1" t="s">
        <v>138</v>
      </c>
      <c r="D209" s="1">
        <v>2050</v>
      </c>
      <c r="J209" s="1" t="s">
        <v>137</v>
      </c>
      <c r="K209" s="1" t="s">
        <v>138</v>
      </c>
      <c r="L209" s="1">
        <v>2050</v>
      </c>
      <c r="M209" s="1" t="str">
        <f>IF(sum!A202="AT",sum!B202,"*")</f>
        <v>TRA_Tru_PHEV01</v>
      </c>
      <c r="N209" s="1"/>
      <c r="O209" s="1">
        <f>IF(sum!A202="AT",sum!J202,"*")</f>
        <v>0</v>
      </c>
      <c r="R209" s="1" t="s">
        <v>137</v>
      </c>
      <c r="S209" s="1" t="s">
        <v>138</v>
      </c>
      <c r="T209" s="1">
        <v>2050</v>
      </c>
      <c r="U209" s="1" t="str">
        <f>IF(sum!A202="BC",sum!B202,"*")</f>
        <v>*</v>
      </c>
      <c r="V209" s="1"/>
      <c r="W209" s="1" t="str">
        <f>IF(sum!A202="BC",sum!J202,"*")</f>
        <v>*</v>
      </c>
      <c r="Z209" s="1" t="s">
        <v>137</v>
      </c>
      <c r="AA209" s="1" t="s">
        <v>138</v>
      </c>
      <c r="AB209" s="1">
        <v>2050</v>
      </c>
      <c r="AC209" s="1" t="str">
        <f>IF(sum!A202="MA",sum!B202,"*")</f>
        <v>*</v>
      </c>
      <c r="AD209" s="1"/>
      <c r="AE209" s="1" t="str">
        <f>IF(sum!A202="MA",sum!J202,"*")</f>
        <v>*</v>
      </c>
      <c r="AH209" s="1" t="s">
        <v>137</v>
      </c>
      <c r="AI209" s="1" t="s">
        <v>138</v>
      </c>
      <c r="AJ209" s="1">
        <v>2050</v>
      </c>
      <c r="AK209" s="1" t="str">
        <f>IF(sum!A202="ON",sum!B202,"*")</f>
        <v>*</v>
      </c>
      <c r="AL209" s="1"/>
      <c r="AM209" s="1" t="str">
        <f>IF(sum!A202="ON",sum!J202,"*")</f>
        <v>*</v>
      </c>
      <c r="AP209" s="4" t="s">
        <v>137</v>
      </c>
      <c r="AQ209" s="4" t="s">
        <v>138</v>
      </c>
      <c r="AR209" s="4">
        <v>2050</v>
      </c>
      <c r="AS209" s="1" t="str">
        <f>IF(sum!A202="QU",sum!B202,"*")</f>
        <v>*</v>
      </c>
      <c r="AT209" s="1"/>
      <c r="AU209" s="1" t="str">
        <f>IF(sum!A202="QU",sum!J202,"*")</f>
        <v>*</v>
      </c>
      <c r="AX209" s="1" t="s">
        <v>137</v>
      </c>
      <c r="AY209" s="1" t="s">
        <v>138</v>
      </c>
      <c r="AZ209" s="1">
        <v>2050</v>
      </c>
      <c r="BA209" s="1" t="str">
        <f>IF(sum!A202="SA",sum!B202,"*")</f>
        <v>*</v>
      </c>
      <c r="BB209" s="1"/>
      <c r="BC209" s="1" t="str">
        <f>IF(sum!A202="SA",sum!J202,"*")</f>
        <v>*</v>
      </c>
    </row>
    <row r="210" spans="2:55">
      <c r="B210" s="4" t="s">
        <v>137</v>
      </c>
      <c r="C210" s="4" t="s">
        <v>138</v>
      </c>
      <c r="D210" s="4">
        <v>2050</v>
      </c>
      <c r="J210" s="4" t="s">
        <v>137</v>
      </c>
      <c r="K210" s="4" t="s">
        <v>138</v>
      </c>
      <c r="L210" s="4">
        <v>2050</v>
      </c>
      <c r="M210" s="1" t="str">
        <f>IF(sum!A203="AT",sum!B203,"*")</f>
        <v>TRA_Tru_PLT_GSL1</v>
      </c>
      <c r="N210" s="1"/>
      <c r="O210" s="1">
        <f>IF(sum!A203="AT",sum!J203,"*")</f>
        <v>0</v>
      </c>
      <c r="R210" s="4" t="s">
        <v>137</v>
      </c>
      <c r="S210" s="4" t="s">
        <v>138</v>
      </c>
      <c r="T210" s="4">
        <v>2050</v>
      </c>
      <c r="U210" s="1" t="str">
        <f>IF(sum!A203="BC",sum!B203,"*")</f>
        <v>*</v>
      </c>
      <c r="V210" s="1"/>
      <c r="W210" s="1" t="str">
        <f>IF(sum!A203="BC",sum!J203,"*")</f>
        <v>*</v>
      </c>
      <c r="Z210" s="4" t="s">
        <v>137</v>
      </c>
      <c r="AA210" s="4" t="s">
        <v>138</v>
      </c>
      <c r="AB210" s="4">
        <v>2050</v>
      </c>
      <c r="AC210" s="1" t="str">
        <f>IF(sum!A203="MA",sum!B203,"*")</f>
        <v>*</v>
      </c>
      <c r="AD210" s="1"/>
      <c r="AE210" s="1" t="str">
        <f>IF(sum!A203="MA",sum!J203,"*")</f>
        <v>*</v>
      </c>
      <c r="AH210" s="4" t="s">
        <v>137</v>
      </c>
      <c r="AI210" s="4" t="s">
        <v>138</v>
      </c>
      <c r="AJ210" s="4">
        <v>2050</v>
      </c>
      <c r="AK210" s="1" t="str">
        <f>IF(sum!A203="ON",sum!B203,"*")</f>
        <v>*</v>
      </c>
      <c r="AL210" s="1"/>
      <c r="AM210" s="1" t="str">
        <f>IF(sum!A203="ON",sum!J203,"*")</f>
        <v>*</v>
      </c>
      <c r="AP210" s="1" t="s">
        <v>137</v>
      </c>
      <c r="AQ210" s="1" t="s">
        <v>138</v>
      </c>
      <c r="AR210" s="1">
        <v>2050</v>
      </c>
      <c r="AS210" s="1" t="str">
        <f>IF(sum!A203="QU",sum!B203,"*")</f>
        <v>*</v>
      </c>
      <c r="AT210" s="1"/>
      <c r="AU210" s="1" t="str">
        <f>IF(sum!A203="QU",sum!J203,"*")</f>
        <v>*</v>
      </c>
      <c r="AX210" s="4" t="s">
        <v>137</v>
      </c>
      <c r="AY210" s="4" t="s">
        <v>138</v>
      </c>
      <c r="AZ210" s="4">
        <v>2050</v>
      </c>
      <c r="BA210" s="1" t="str">
        <f>IF(sum!A203="SA",sum!B203,"*")</f>
        <v>*</v>
      </c>
      <c r="BB210" s="1"/>
      <c r="BC210" s="1" t="str">
        <f>IF(sum!A203="SA",sum!J203,"*")</f>
        <v>*</v>
      </c>
    </row>
    <row r="211" spans="2:55">
      <c r="B211" s="1" t="s">
        <v>137</v>
      </c>
      <c r="C211" s="1" t="s">
        <v>138</v>
      </c>
      <c r="D211" s="1">
        <v>2050</v>
      </c>
      <c r="J211" s="1" t="s">
        <v>137</v>
      </c>
      <c r="K211" s="1" t="s">
        <v>138</v>
      </c>
      <c r="L211" s="1">
        <v>2050</v>
      </c>
      <c r="M211" s="1" t="str">
        <f>IF(sum!A204="AT",sum!B204,"*")</f>
        <v>TU_OILCRD_AT_ON_01</v>
      </c>
      <c r="N211" s="1"/>
      <c r="O211" s="1">
        <f>IF(sum!A204="AT",sum!J204,"*")</f>
        <v>0</v>
      </c>
      <c r="R211" s="1" t="s">
        <v>137</v>
      </c>
      <c r="S211" s="1" t="s">
        <v>138</v>
      </c>
      <c r="T211" s="1">
        <v>2050</v>
      </c>
      <c r="U211" s="1" t="str">
        <f>IF(sum!A204="BC",sum!B204,"*")</f>
        <v>*</v>
      </c>
      <c r="V211" s="1"/>
      <c r="W211" s="1" t="str">
        <f>IF(sum!A204="BC",sum!J204,"*")</f>
        <v>*</v>
      </c>
      <c r="Z211" s="1" t="s">
        <v>137</v>
      </c>
      <c r="AA211" s="1" t="s">
        <v>138</v>
      </c>
      <c r="AB211" s="1">
        <v>2050</v>
      </c>
      <c r="AC211" s="1" t="str">
        <f>IF(sum!A204="MA",sum!B204,"*")</f>
        <v>*</v>
      </c>
      <c r="AD211" s="1"/>
      <c r="AE211" s="1" t="str">
        <f>IF(sum!A204="MA",sum!J204,"*")</f>
        <v>*</v>
      </c>
      <c r="AH211" s="1" t="s">
        <v>137</v>
      </c>
      <c r="AI211" s="1" t="s">
        <v>138</v>
      </c>
      <c r="AJ211" s="1">
        <v>2050</v>
      </c>
      <c r="AK211" s="1" t="str">
        <f>IF(sum!A204="ON",sum!B204,"*")</f>
        <v>*</v>
      </c>
      <c r="AL211" s="1"/>
      <c r="AM211" s="1" t="str">
        <f>IF(sum!A204="ON",sum!J204,"*")</f>
        <v>*</v>
      </c>
      <c r="AP211" s="4" t="s">
        <v>137</v>
      </c>
      <c r="AQ211" s="4" t="s">
        <v>138</v>
      </c>
      <c r="AR211" s="4">
        <v>2050</v>
      </c>
      <c r="AS211" s="1" t="str">
        <f>IF(sum!A204="QU",sum!B204,"*")</f>
        <v>*</v>
      </c>
      <c r="AT211" s="1"/>
      <c r="AU211" s="1" t="str">
        <f>IF(sum!A204="QU",sum!J204,"*")</f>
        <v>*</v>
      </c>
      <c r="AX211" s="1" t="s">
        <v>137</v>
      </c>
      <c r="AY211" s="1" t="s">
        <v>138</v>
      </c>
      <c r="AZ211" s="1">
        <v>2050</v>
      </c>
      <c r="BA211" s="1" t="str">
        <f>IF(sum!A204="SA",sum!B204,"*")</f>
        <v>*</v>
      </c>
      <c r="BB211" s="1"/>
      <c r="BC211" s="1" t="str">
        <f>IF(sum!A204="SA",sum!J204,"*")</f>
        <v>*</v>
      </c>
    </row>
    <row r="212" spans="2:55">
      <c r="B212" s="1" t="s">
        <v>137</v>
      </c>
      <c r="C212" s="1" t="s">
        <v>138</v>
      </c>
      <c r="D212" s="1">
        <v>2050</v>
      </c>
      <c r="J212" s="1" t="s">
        <v>137</v>
      </c>
      <c r="K212" s="1" t="s">
        <v>138</v>
      </c>
      <c r="L212" s="1">
        <v>2050</v>
      </c>
      <c r="M212" s="1" t="str">
        <f>IF(sum!A205="AT",sum!B205,"*")</f>
        <v>TWS-AuxiliaryEquip_ELE1</v>
      </c>
      <c r="N212" s="1"/>
      <c r="O212" s="1">
        <f>IF(sum!A205="AT",sum!J205,"*")</f>
        <v>2.2705552039958402E-2</v>
      </c>
      <c r="R212" s="1" t="s">
        <v>137</v>
      </c>
      <c r="S212" s="1" t="s">
        <v>138</v>
      </c>
      <c r="T212" s="1">
        <v>2050</v>
      </c>
      <c r="U212" s="1" t="str">
        <f>IF(sum!A205="BC",sum!B205,"*")</f>
        <v>*</v>
      </c>
      <c r="V212" s="1"/>
      <c r="W212" s="1" t="str">
        <f>IF(sum!A205="BC",sum!J205,"*")</f>
        <v>*</v>
      </c>
      <c r="Z212" s="1" t="s">
        <v>137</v>
      </c>
      <c r="AA212" s="1" t="s">
        <v>138</v>
      </c>
      <c r="AB212" s="1">
        <v>2050</v>
      </c>
      <c r="AC212" s="1" t="str">
        <f>IF(sum!A205="MA",sum!B205,"*")</f>
        <v>*</v>
      </c>
      <c r="AD212" s="1"/>
      <c r="AE212" s="1" t="str">
        <f>IF(sum!A205="MA",sum!J205,"*")</f>
        <v>*</v>
      </c>
      <c r="AH212" s="1" t="s">
        <v>137</v>
      </c>
      <c r="AI212" s="1" t="s">
        <v>138</v>
      </c>
      <c r="AJ212" s="1">
        <v>2050</v>
      </c>
      <c r="AK212" s="1" t="str">
        <f>IF(sum!A205="ON",sum!B205,"*")</f>
        <v>*</v>
      </c>
      <c r="AL212" s="1"/>
      <c r="AM212" s="1" t="str">
        <f>IF(sum!A205="ON",sum!J205,"*")</f>
        <v>*</v>
      </c>
      <c r="AP212" s="1" t="s">
        <v>137</v>
      </c>
      <c r="AQ212" s="1" t="s">
        <v>138</v>
      </c>
      <c r="AR212" s="1">
        <v>2050</v>
      </c>
      <c r="AS212" s="1" t="str">
        <f>IF(sum!A205="QU",sum!B205,"*")</f>
        <v>*</v>
      </c>
      <c r="AT212" s="1"/>
      <c r="AU212" s="1" t="str">
        <f>IF(sum!A205="QU",sum!J205,"*")</f>
        <v>*</v>
      </c>
      <c r="AX212" s="1" t="s">
        <v>137</v>
      </c>
      <c r="AY212" s="1" t="s">
        <v>138</v>
      </c>
      <c r="AZ212" s="1">
        <v>2050</v>
      </c>
      <c r="BA212" s="1" t="str">
        <f>IF(sum!A205="SA",sum!B205,"*")</f>
        <v>*</v>
      </c>
      <c r="BB212" s="1"/>
      <c r="BC212" s="1" t="str">
        <f>IF(sum!A205="SA",sum!J205,"*")</f>
        <v>*</v>
      </c>
    </row>
    <row r="213" spans="2:55">
      <c r="B213" s="4" t="s">
        <v>137</v>
      </c>
      <c r="C213" s="4" t="s">
        <v>138</v>
      </c>
      <c r="D213" s="4">
        <v>2050</v>
      </c>
      <c r="J213" s="4" t="s">
        <v>137</v>
      </c>
      <c r="K213" s="4" t="s">
        <v>138</v>
      </c>
      <c r="L213" s="4">
        <v>2050</v>
      </c>
      <c r="M213" s="1" t="str">
        <f>IF(sum!A206="AT",sum!B206,"*")</f>
        <v>TWS-AuxiliaryMot_ELE1</v>
      </c>
      <c r="N213" s="1"/>
      <c r="O213" s="1">
        <f>IF(sum!A206="AT",sum!J206,"*")</f>
        <v>1.7029164029968801E-2</v>
      </c>
      <c r="R213" s="4" t="s">
        <v>137</v>
      </c>
      <c r="S213" s="4" t="s">
        <v>138</v>
      </c>
      <c r="T213" s="4">
        <v>2050</v>
      </c>
      <c r="U213" s="1" t="str">
        <f>IF(sum!A206="BC",sum!B206,"*")</f>
        <v>*</v>
      </c>
      <c r="V213" s="1"/>
      <c r="W213" s="1" t="str">
        <f>IF(sum!A206="BC",sum!J206,"*")</f>
        <v>*</v>
      </c>
      <c r="Z213" s="4" t="s">
        <v>137</v>
      </c>
      <c r="AA213" s="4" t="s">
        <v>138</v>
      </c>
      <c r="AB213" s="4">
        <v>2050</v>
      </c>
      <c r="AC213" s="1" t="str">
        <f>IF(sum!A206="MA",sum!B206,"*")</f>
        <v>*</v>
      </c>
      <c r="AD213" s="1"/>
      <c r="AE213" s="1" t="str">
        <f>IF(sum!A206="MA",sum!J206,"*")</f>
        <v>*</v>
      </c>
      <c r="AH213" s="4" t="s">
        <v>137</v>
      </c>
      <c r="AI213" s="4" t="s">
        <v>138</v>
      </c>
      <c r="AJ213" s="4">
        <v>2050</v>
      </c>
      <c r="AK213" s="1" t="str">
        <f>IF(sum!A206="ON",sum!B206,"*")</f>
        <v>*</v>
      </c>
      <c r="AL213" s="1"/>
      <c r="AM213" s="1" t="str">
        <f>IF(sum!A206="ON",sum!J206,"*")</f>
        <v>*</v>
      </c>
      <c r="AP213" s="4" t="s">
        <v>137</v>
      </c>
      <c r="AQ213" s="4" t="s">
        <v>138</v>
      </c>
      <c r="AR213" s="4">
        <v>2050</v>
      </c>
      <c r="AS213" s="1" t="str">
        <f>IF(sum!A206="QU",sum!B206,"*")</f>
        <v>*</v>
      </c>
      <c r="AT213" s="1"/>
      <c r="AU213" s="1" t="str">
        <f>IF(sum!A206="QU",sum!J206,"*")</f>
        <v>*</v>
      </c>
      <c r="AX213" s="4" t="s">
        <v>137</v>
      </c>
      <c r="AY213" s="4" t="s">
        <v>138</v>
      </c>
      <c r="AZ213" s="4">
        <v>2050</v>
      </c>
      <c r="BA213" s="1" t="str">
        <f>IF(sum!A206="SA",sum!B206,"*")</f>
        <v>*</v>
      </c>
      <c r="BB213" s="1"/>
      <c r="BC213" s="1" t="str">
        <f>IF(sum!A206="SA",sum!J206,"*")</f>
        <v>*</v>
      </c>
    </row>
    <row r="214" spans="2:55">
      <c r="B214" s="1" t="s">
        <v>137</v>
      </c>
      <c r="C214" s="1" t="s">
        <v>138</v>
      </c>
      <c r="D214" s="1">
        <v>2050</v>
      </c>
      <c r="J214" s="1" t="s">
        <v>137</v>
      </c>
      <c r="K214" s="1" t="s">
        <v>138</v>
      </c>
      <c r="L214" s="1">
        <v>2050</v>
      </c>
      <c r="M214" s="1" t="str">
        <f>IF(sum!A207="AT",sum!B207,"*")</f>
        <v>TWS-Light_ELE1</v>
      </c>
      <c r="N214" s="1"/>
      <c r="O214" s="1">
        <f>IF(sum!A207="AT",sum!J207,"*")</f>
        <v>6.8116656119875205E-2</v>
      </c>
      <c r="R214" s="1" t="s">
        <v>137</v>
      </c>
      <c r="S214" s="1" t="s">
        <v>138</v>
      </c>
      <c r="T214" s="1">
        <v>2050</v>
      </c>
      <c r="U214" s="1" t="str">
        <f>IF(sum!A207="BC",sum!B207,"*")</f>
        <v>*</v>
      </c>
      <c r="V214" s="1"/>
      <c r="W214" s="1" t="str">
        <f>IF(sum!A207="BC",sum!J207,"*")</f>
        <v>*</v>
      </c>
      <c r="Z214" s="1" t="s">
        <v>137</v>
      </c>
      <c r="AA214" s="1" t="s">
        <v>138</v>
      </c>
      <c r="AB214" s="1">
        <v>2050</v>
      </c>
      <c r="AC214" s="1" t="str">
        <f>IF(sum!A207="MA",sum!B207,"*")</f>
        <v>*</v>
      </c>
      <c r="AD214" s="1"/>
      <c r="AE214" s="1" t="str">
        <f>IF(sum!A207="MA",sum!J207,"*")</f>
        <v>*</v>
      </c>
      <c r="AH214" s="1" t="s">
        <v>137</v>
      </c>
      <c r="AI214" s="1" t="s">
        <v>138</v>
      </c>
      <c r="AJ214" s="1">
        <v>2050</v>
      </c>
      <c r="AK214" s="1" t="str">
        <f>IF(sum!A207="ON",sum!B207,"*")</f>
        <v>*</v>
      </c>
      <c r="AL214" s="1"/>
      <c r="AM214" s="1" t="str">
        <f>IF(sum!A207="ON",sum!J207,"*")</f>
        <v>*</v>
      </c>
      <c r="AP214" s="1" t="s">
        <v>137</v>
      </c>
      <c r="AQ214" s="1" t="s">
        <v>138</v>
      </c>
      <c r="AR214" s="1">
        <v>2050</v>
      </c>
      <c r="AS214" s="1" t="str">
        <f>IF(sum!A207="QU",sum!B207,"*")</f>
        <v>*</v>
      </c>
      <c r="AT214" s="1"/>
      <c r="AU214" s="1" t="str">
        <f>IF(sum!A207="QU",sum!J207,"*")</f>
        <v>*</v>
      </c>
      <c r="AX214" s="1" t="s">
        <v>137</v>
      </c>
      <c r="AY214" s="1" t="s">
        <v>138</v>
      </c>
      <c r="AZ214" s="1">
        <v>2050</v>
      </c>
      <c r="BA214" s="1" t="str">
        <f>IF(sum!A207="SA",sum!B207,"*")</f>
        <v>*</v>
      </c>
      <c r="BB214" s="1"/>
      <c r="BC214" s="1" t="str">
        <f>IF(sum!A207="SA",sum!J207,"*")</f>
        <v>*</v>
      </c>
    </row>
    <row r="215" spans="2:55">
      <c r="B215" s="1" t="s">
        <v>137</v>
      </c>
      <c r="C215" s="1" t="s">
        <v>138</v>
      </c>
      <c r="D215" s="1">
        <v>2050</v>
      </c>
      <c r="J215" s="1" t="s">
        <v>137</v>
      </c>
      <c r="K215" s="1" t="s">
        <v>138</v>
      </c>
      <c r="L215" s="1">
        <v>2050</v>
      </c>
      <c r="M215" s="1" t="str">
        <f>IF(sum!A208="AT",sum!B208,"*")</f>
        <v>TWS-SpCool_ELE1</v>
      </c>
      <c r="N215" s="1"/>
      <c r="O215" s="1">
        <f>IF(sum!A208="AT",sum!J208,"*")</f>
        <v>3.4058328059937602E-2</v>
      </c>
      <c r="R215" s="1" t="s">
        <v>137</v>
      </c>
      <c r="S215" s="1" t="s">
        <v>138</v>
      </c>
      <c r="T215" s="1">
        <v>2050</v>
      </c>
      <c r="U215" s="1" t="str">
        <f>IF(sum!A208="BC",sum!B208,"*")</f>
        <v>*</v>
      </c>
      <c r="V215" s="1"/>
      <c r="W215" s="1" t="str">
        <f>IF(sum!A208="BC",sum!J208,"*")</f>
        <v>*</v>
      </c>
      <c r="Z215" s="1" t="s">
        <v>137</v>
      </c>
      <c r="AA215" s="1" t="s">
        <v>138</v>
      </c>
      <c r="AB215" s="1">
        <v>2050</v>
      </c>
      <c r="AC215" s="1" t="str">
        <f>IF(sum!A208="MA",sum!B208,"*")</f>
        <v>*</v>
      </c>
      <c r="AD215" s="1"/>
      <c r="AE215" s="1" t="str">
        <f>IF(sum!A208="MA",sum!J208,"*")</f>
        <v>*</v>
      </c>
      <c r="AH215" s="1" t="s">
        <v>137</v>
      </c>
      <c r="AI215" s="1" t="s">
        <v>138</v>
      </c>
      <c r="AJ215" s="1">
        <v>2050</v>
      </c>
      <c r="AK215" s="1" t="str">
        <f>IF(sum!A208="ON",sum!B208,"*")</f>
        <v>*</v>
      </c>
      <c r="AL215" s="1"/>
      <c r="AM215" s="1" t="str">
        <f>IF(sum!A208="ON",sum!J208,"*")</f>
        <v>*</v>
      </c>
      <c r="AP215" s="4" t="s">
        <v>137</v>
      </c>
      <c r="AQ215" s="4" t="s">
        <v>138</v>
      </c>
      <c r="AR215" s="4">
        <v>2050</v>
      </c>
      <c r="AS215" s="1" t="str">
        <f>IF(sum!A208="QU",sum!B208,"*")</f>
        <v>*</v>
      </c>
      <c r="AT215" s="1"/>
      <c r="AU215" s="1" t="str">
        <f>IF(sum!A208="QU",sum!J208,"*")</f>
        <v>*</v>
      </c>
      <c r="AX215" s="1" t="s">
        <v>137</v>
      </c>
      <c r="AY215" s="1" t="s">
        <v>138</v>
      </c>
      <c r="AZ215" s="1">
        <v>2050</v>
      </c>
      <c r="BA215" s="1" t="str">
        <f>IF(sum!A208="SA",sum!B208,"*")</f>
        <v>*</v>
      </c>
      <c r="BB215" s="1"/>
      <c r="BC215" s="1" t="str">
        <f>IF(sum!A208="SA",sum!J208,"*")</f>
        <v>*</v>
      </c>
    </row>
    <row r="216" spans="2:55">
      <c r="B216" s="4" t="s">
        <v>137</v>
      </c>
      <c r="C216" s="4" t="s">
        <v>138</v>
      </c>
      <c r="D216" s="4">
        <v>2050</v>
      </c>
      <c r="J216" s="4" t="s">
        <v>137</v>
      </c>
      <c r="K216" s="4" t="s">
        <v>138</v>
      </c>
      <c r="L216" s="4">
        <v>2050</v>
      </c>
      <c r="M216" s="1" t="str">
        <f>IF(sum!A209="AT",sum!B209,"*")</f>
        <v>TWS-SpHeat_ELE1</v>
      </c>
      <c r="N216" s="1"/>
      <c r="O216" s="1">
        <f>IF(sum!A209="AT",sum!J209,"*")</f>
        <v>6.8639446699812007E-2</v>
      </c>
      <c r="R216" s="4" t="s">
        <v>137</v>
      </c>
      <c r="S216" s="4" t="s">
        <v>138</v>
      </c>
      <c r="T216" s="4">
        <v>2050</v>
      </c>
      <c r="U216" s="1" t="str">
        <f>IF(sum!A209="BC",sum!B209,"*")</f>
        <v>*</v>
      </c>
      <c r="V216" s="1"/>
      <c r="W216" s="1" t="str">
        <f>IF(sum!A209="BC",sum!J209,"*")</f>
        <v>*</v>
      </c>
      <c r="Z216" s="4" t="s">
        <v>137</v>
      </c>
      <c r="AA216" s="4" t="s">
        <v>138</v>
      </c>
      <c r="AB216" s="4">
        <v>2050</v>
      </c>
      <c r="AC216" s="1" t="str">
        <f>IF(sum!A209="MA",sum!B209,"*")</f>
        <v>*</v>
      </c>
      <c r="AD216" s="1"/>
      <c r="AE216" s="1" t="str">
        <f>IF(sum!A209="MA",sum!J209,"*")</f>
        <v>*</v>
      </c>
      <c r="AH216" s="4" t="s">
        <v>137</v>
      </c>
      <c r="AI216" s="4" t="s">
        <v>138</v>
      </c>
      <c r="AJ216" s="4">
        <v>2050</v>
      </c>
      <c r="AK216" s="1" t="str">
        <f>IF(sum!A209="ON",sum!B209,"*")</f>
        <v>*</v>
      </c>
      <c r="AL216" s="1"/>
      <c r="AM216" s="1" t="str">
        <f>IF(sum!A209="ON",sum!J209,"*")</f>
        <v>*</v>
      </c>
      <c r="AP216" s="1" t="s">
        <v>137</v>
      </c>
      <c r="AQ216" s="1" t="s">
        <v>138</v>
      </c>
      <c r="AR216" s="1">
        <v>2050</v>
      </c>
      <c r="AS216" s="1" t="str">
        <f>IF(sum!A209="QU",sum!B209,"*")</f>
        <v>*</v>
      </c>
      <c r="AT216" s="1"/>
      <c r="AU216" s="1" t="str">
        <f>IF(sum!A209="QU",sum!J209,"*")</f>
        <v>*</v>
      </c>
      <c r="AX216" s="4" t="s">
        <v>137</v>
      </c>
      <c r="AY216" s="4" t="s">
        <v>138</v>
      </c>
      <c r="AZ216" s="4">
        <v>2050</v>
      </c>
      <c r="BA216" s="1" t="str">
        <f>IF(sum!A209="SA",sum!B209,"*")</f>
        <v>*</v>
      </c>
      <c r="BB216" s="1"/>
      <c r="BC216" s="1" t="str">
        <f>IF(sum!A209="SA",sum!J209,"*")</f>
        <v>*</v>
      </c>
    </row>
    <row r="217" spans="2:55">
      <c r="B217" s="1" t="s">
        <v>137</v>
      </c>
      <c r="C217" s="1" t="s">
        <v>138</v>
      </c>
      <c r="D217" s="1">
        <v>2050</v>
      </c>
      <c r="J217" s="1" t="s">
        <v>137</v>
      </c>
      <c r="K217" s="1" t="s">
        <v>138</v>
      </c>
      <c r="L217" s="1">
        <v>2050</v>
      </c>
      <c r="M217" s="1" t="str">
        <f>IF(sum!A210="AT",sum!B210,"*")</f>
        <v>TWS-WaterHeat_ELE1</v>
      </c>
      <c r="N217" s="1"/>
      <c r="O217" s="1">
        <f>IF(sum!A210="AT",sum!J210,"*")</f>
        <v>1.1352776019979201E-2</v>
      </c>
      <c r="R217" s="1" t="s">
        <v>137</v>
      </c>
      <c r="S217" s="1" t="s">
        <v>138</v>
      </c>
      <c r="T217" s="1">
        <v>2050</v>
      </c>
      <c r="U217" s="1" t="str">
        <f>IF(sum!A210="BC",sum!B210,"*")</f>
        <v>*</v>
      </c>
      <c r="V217" s="1"/>
      <c r="W217" s="1" t="str">
        <f>IF(sum!A210="BC",sum!J210,"*")</f>
        <v>*</v>
      </c>
      <c r="Z217" s="1" t="s">
        <v>137</v>
      </c>
      <c r="AA217" s="1" t="s">
        <v>138</v>
      </c>
      <c r="AB217" s="1">
        <v>2050</v>
      </c>
      <c r="AC217" s="1" t="str">
        <f>IF(sum!A210="MA",sum!B210,"*")</f>
        <v>*</v>
      </c>
      <c r="AD217" s="1"/>
      <c r="AE217" s="1" t="str">
        <f>IF(sum!A210="MA",sum!J210,"*")</f>
        <v>*</v>
      </c>
      <c r="AH217" s="1" t="s">
        <v>137</v>
      </c>
      <c r="AI217" s="1" t="s">
        <v>138</v>
      </c>
      <c r="AJ217" s="1">
        <v>2050</v>
      </c>
      <c r="AK217" s="1" t="str">
        <f>IF(sum!A210="ON",sum!B210,"*")</f>
        <v>*</v>
      </c>
      <c r="AL217" s="1"/>
      <c r="AM217" s="1" t="str">
        <f>IF(sum!A210="ON",sum!J210,"*")</f>
        <v>*</v>
      </c>
      <c r="AP217" s="4" t="s">
        <v>137</v>
      </c>
      <c r="AQ217" s="4" t="s">
        <v>138</v>
      </c>
      <c r="AR217" s="4">
        <v>2050</v>
      </c>
      <c r="AS217" s="1" t="str">
        <f>IF(sum!A210="QU",sum!B210,"*")</f>
        <v>*</v>
      </c>
      <c r="AT217" s="1"/>
      <c r="AU217" s="1" t="str">
        <f>IF(sum!A210="QU",sum!J210,"*")</f>
        <v>*</v>
      </c>
      <c r="AX217" s="1" t="s">
        <v>137</v>
      </c>
      <c r="AY217" s="1" t="s">
        <v>138</v>
      </c>
      <c r="AZ217" s="1">
        <v>2050</v>
      </c>
      <c r="BA217" s="1" t="str">
        <f>IF(sum!A210="SA",sum!B210,"*")</f>
        <v>*</v>
      </c>
      <c r="BB217" s="1"/>
      <c r="BC217" s="1" t="str">
        <f>IF(sum!A210="SA",sum!J210,"*")</f>
        <v>*</v>
      </c>
    </row>
    <row r="218" spans="2:55">
      <c r="B218" s="1" t="s">
        <v>137</v>
      </c>
      <c r="C218" s="1" t="s">
        <v>138</v>
      </c>
      <c r="D218" s="1">
        <v>2050</v>
      </c>
      <c r="J218" s="1" t="s">
        <v>137</v>
      </c>
      <c r="K218" s="1" t="s">
        <v>138</v>
      </c>
      <c r="L218" s="1">
        <v>2050</v>
      </c>
      <c r="M218" s="1" t="str">
        <f>IF(sum!A211="AT",sum!B211,"*")</f>
        <v>WST-AuxiliaryEquip_ELE1</v>
      </c>
      <c r="N218" s="1"/>
      <c r="O218" s="1">
        <f>IF(sum!A211="AT",sum!J211,"*")</f>
        <v>5.6763880099895997E-2</v>
      </c>
      <c r="R218" s="1" t="s">
        <v>137</v>
      </c>
      <c r="S218" s="1" t="s">
        <v>138</v>
      </c>
      <c r="T218" s="1">
        <v>2050</v>
      </c>
      <c r="U218" s="1" t="str">
        <f>IF(sum!A211="BC",sum!B211,"*")</f>
        <v>*</v>
      </c>
      <c r="V218" s="1"/>
      <c r="W218" s="1" t="str">
        <f>IF(sum!A211="BC",sum!J211,"*")</f>
        <v>*</v>
      </c>
      <c r="Z218" s="1" t="s">
        <v>137</v>
      </c>
      <c r="AA218" s="1" t="s">
        <v>138</v>
      </c>
      <c r="AB218" s="1">
        <v>2050</v>
      </c>
      <c r="AC218" s="1" t="str">
        <f>IF(sum!A211="MA",sum!B211,"*")</f>
        <v>*</v>
      </c>
      <c r="AD218" s="1"/>
      <c r="AE218" s="1" t="str">
        <f>IF(sum!A211="MA",sum!J211,"*")</f>
        <v>*</v>
      </c>
      <c r="AH218" s="1" t="s">
        <v>137</v>
      </c>
      <c r="AI218" s="1" t="s">
        <v>138</v>
      </c>
      <c r="AJ218" s="1">
        <v>2050</v>
      </c>
      <c r="AK218" s="1" t="str">
        <f>IF(sum!A211="ON",sum!B211,"*")</f>
        <v>*</v>
      </c>
      <c r="AL218" s="1"/>
      <c r="AM218" s="1" t="str">
        <f>IF(sum!A211="ON",sum!J211,"*")</f>
        <v>*</v>
      </c>
      <c r="AP218" s="1" t="s">
        <v>137</v>
      </c>
      <c r="AQ218" s="1" t="s">
        <v>138</v>
      </c>
      <c r="AR218" s="1">
        <v>2050</v>
      </c>
      <c r="AS218" s="1" t="str">
        <f>IF(sum!A211="QU",sum!B211,"*")</f>
        <v>*</v>
      </c>
      <c r="AT218" s="1"/>
      <c r="AU218" s="1" t="str">
        <f>IF(sum!A211="QU",sum!J211,"*")</f>
        <v>*</v>
      </c>
      <c r="AX218" s="1" t="s">
        <v>137</v>
      </c>
      <c r="AY218" s="1" t="s">
        <v>138</v>
      </c>
      <c r="AZ218" s="1">
        <v>2050</v>
      </c>
      <c r="BA218" s="1" t="str">
        <f>IF(sum!A211="SA",sum!B211,"*")</f>
        <v>*</v>
      </c>
      <c r="BB218" s="1"/>
      <c r="BC218" s="1" t="str">
        <f>IF(sum!A211="SA",sum!J211,"*")</f>
        <v>*</v>
      </c>
    </row>
    <row r="219" spans="2:55">
      <c r="B219" s="4" t="s">
        <v>137</v>
      </c>
      <c r="C219" s="4" t="s">
        <v>138</v>
      </c>
      <c r="D219" s="4">
        <v>2050</v>
      </c>
      <c r="J219" s="4" t="s">
        <v>137</v>
      </c>
      <c r="K219" s="4" t="s">
        <v>138</v>
      </c>
      <c r="L219" s="4">
        <v>2050</v>
      </c>
      <c r="M219" s="1" t="str">
        <f>IF(sum!A212="AT",sum!B212,"*")</f>
        <v>WST-AuxiliaryMot_ELE1</v>
      </c>
      <c r="N219" s="1"/>
      <c r="O219" s="1">
        <f>IF(sum!A212="AT",sum!J212,"*")</f>
        <v>1.7029164029968801E-2</v>
      </c>
      <c r="R219" s="4" t="s">
        <v>137</v>
      </c>
      <c r="S219" s="4" t="s">
        <v>138</v>
      </c>
      <c r="T219" s="4">
        <v>2050</v>
      </c>
      <c r="U219" s="1" t="str">
        <f>IF(sum!A212="BC",sum!B212,"*")</f>
        <v>*</v>
      </c>
      <c r="V219" s="1"/>
      <c r="W219" s="1" t="str">
        <f>IF(sum!A212="BC",sum!J212,"*")</f>
        <v>*</v>
      </c>
      <c r="Z219" s="4" t="s">
        <v>137</v>
      </c>
      <c r="AA219" s="4" t="s">
        <v>138</v>
      </c>
      <c r="AB219" s="4">
        <v>2050</v>
      </c>
      <c r="AC219" s="1" t="str">
        <f>IF(sum!A212="MA",sum!B212,"*")</f>
        <v>*</v>
      </c>
      <c r="AD219" s="1"/>
      <c r="AE219" s="1" t="str">
        <f>IF(sum!A212="MA",sum!J212,"*")</f>
        <v>*</v>
      </c>
      <c r="AH219" s="4" t="s">
        <v>137</v>
      </c>
      <c r="AI219" s="4" t="s">
        <v>138</v>
      </c>
      <c r="AJ219" s="4">
        <v>2050</v>
      </c>
      <c r="AK219" s="1" t="str">
        <f>IF(sum!A212="ON",sum!B212,"*")</f>
        <v>*</v>
      </c>
      <c r="AL219" s="1"/>
      <c r="AM219" s="1" t="str">
        <f>IF(sum!A212="ON",sum!J212,"*")</f>
        <v>*</v>
      </c>
      <c r="AP219" s="4" t="s">
        <v>137</v>
      </c>
      <c r="AQ219" s="4" t="s">
        <v>138</v>
      </c>
      <c r="AR219" s="4">
        <v>2050</v>
      </c>
      <c r="AS219" s="1" t="str">
        <f>IF(sum!A212="QU",sum!B212,"*")</f>
        <v>*</v>
      </c>
      <c r="AT219" s="1"/>
      <c r="AU219" s="1" t="str">
        <f>IF(sum!A212="QU",sum!J212,"*")</f>
        <v>*</v>
      </c>
      <c r="AX219" s="4" t="s">
        <v>137</v>
      </c>
      <c r="AY219" s="4" t="s">
        <v>138</v>
      </c>
      <c r="AZ219" s="4">
        <v>2050</v>
      </c>
      <c r="BA219" s="1" t="str">
        <f>IF(sum!A212="SA",sum!B212,"*")</f>
        <v>*</v>
      </c>
      <c r="BB219" s="1"/>
      <c r="BC219" s="1" t="str">
        <f>IF(sum!A212="SA",sum!J212,"*")</f>
        <v>*</v>
      </c>
    </row>
    <row r="220" spans="2:55">
      <c r="B220" s="1" t="s">
        <v>137</v>
      </c>
      <c r="C220" s="1" t="s">
        <v>138</v>
      </c>
      <c r="D220" s="1">
        <v>2050</v>
      </c>
      <c r="J220" s="1" t="s">
        <v>137</v>
      </c>
      <c r="K220" s="1" t="s">
        <v>138</v>
      </c>
      <c r="L220" s="1">
        <v>2050</v>
      </c>
      <c r="M220" s="1" t="str">
        <f>IF(sum!A213="AT",sum!B213,"*")</f>
        <v>WST-Light_ELE1</v>
      </c>
      <c r="N220" s="1"/>
      <c r="O220" s="1">
        <f>IF(sum!A213="AT",sum!J213,"*")</f>
        <v>8.5145820149843995E-2</v>
      </c>
      <c r="R220" s="1" t="s">
        <v>137</v>
      </c>
      <c r="S220" s="1" t="s">
        <v>138</v>
      </c>
      <c r="T220" s="1">
        <v>2050</v>
      </c>
      <c r="U220" s="1" t="str">
        <f>IF(sum!A213="BC",sum!B213,"*")</f>
        <v>*</v>
      </c>
      <c r="V220" s="1"/>
      <c r="W220" s="1" t="str">
        <f>IF(sum!A213="BC",sum!J213,"*")</f>
        <v>*</v>
      </c>
      <c r="Z220" s="1" t="s">
        <v>137</v>
      </c>
      <c r="AA220" s="1" t="s">
        <v>138</v>
      </c>
      <c r="AB220" s="1">
        <v>2050</v>
      </c>
      <c r="AC220" s="1" t="str">
        <f>IF(sum!A213="MA",sum!B213,"*")</f>
        <v>*</v>
      </c>
      <c r="AD220" s="1"/>
      <c r="AE220" s="1" t="str">
        <f>IF(sum!A213="MA",sum!J213,"*")</f>
        <v>*</v>
      </c>
      <c r="AH220" s="1" t="s">
        <v>137</v>
      </c>
      <c r="AI220" s="1" t="s">
        <v>138</v>
      </c>
      <c r="AJ220" s="1">
        <v>2050</v>
      </c>
      <c r="AK220" s="1" t="str">
        <f>IF(sum!A213="ON",sum!B213,"*")</f>
        <v>*</v>
      </c>
      <c r="AL220" s="1"/>
      <c r="AM220" s="1" t="str">
        <f>IF(sum!A213="ON",sum!J213,"*")</f>
        <v>*</v>
      </c>
      <c r="AP220" s="1" t="s">
        <v>137</v>
      </c>
      <c r="AQ220" s="1" t="s">
        <v>138</v>
      </c>
      <c r="AR220" s="1">
        <v>2050</v>
      </c>
      <c r="AS220" s="1" t="str">
        <f>IF(sum!A213="QU",sum!B213,"*")</f>
        <v>*</v>
      </c>
      <c r="AT220" s="1"/>
      <c r="AU220" s="1" t="str">
        <f>IF(sum!A213="QU",sum!J213,"*")</f>
        <v>*</v>
      </c>
      <c r="AX220" s="1" t="s">
        <v>137</v>
      </c>
      <c r="AY220" s="1" t="s">
        <v>138</v>
      </c>
      <c r="AZ220" s="1">
        <v>2050</v>
      </c>
      <c r="BA220" s="1" t="str">
        <f>IF(sum!A213="SA",sum!B213,"*")</f>
        <v>*</v>
      </c>
      <c r="BB220" s="1"/>
      <c r="BC220" s="1" t="str">
        <f>IF(sum!A213="SA",sum!J213,"*")</f>
        <v>*</v>
      </c>
    </row>
    <row r="221" spans="2:55">
      <c r="B221" s="1" t="s">
        <v>137</v>
      </c>
      <c r="C221" s="1" t="s">
        <v>138</v>
      </c>
      <c r="D221" s="1">
        <v>2050</v>
      </c>
      <c r="J221" s="1" t="s">
        <v>137</v>
      </c>
      <c r="K221" s="1" t="s">
        <v>138</v>
      </c>
      <c r="L221" s="1">
        <v>2050</v>
      </c>
      <c r="M221" s="1" t="str">
        <f>IF(sum!A214="AT",sum!B214,"*")</f>
        <v>WST-SpCool_ELE1</v>
      </c>
      <c r="N221" s="1"/>
      <c r="O221" s="1">
        <f>IF(sum!A214="AT",sum!J214,"*")</f>
        <v>5.10874920899064E-2</v>
      </c>
      <c r="R221" s="1" t="s">
        <v>137</v>
      </c>
      <c r="S221" s="1" t="s">
        <v>138</v>
      </c>
      <c r="T221" s="1">
        <v>2050</v>
      </c>
      <c r="U221" s="1" t="str">
        <f>IF(sum!A214="BC",sum!B214,"*")</f>
        <v>*</v>
      </c>
      <c r="V221" s="1"/>
      <c r="W221" s="1" t="str">
        <f>IF(sum!A214="BC",sum!J214,"*")</f>
        <v>*</v>
      </c>
      <c r="Z221" s="1" t="s">
        <v>137</v>
      </c>
      <c r="AA221" s="1" t="s">
        <v>138</v>
      </c>
      <c r="AB221" s="1">
        <v>2050</v>
      </c>
      <c r="AC221" s="1" t="str">
        <f>IF(sum!A214="MA",sum!B214,"*")</f>
        <v>*</v>
      </c>
      <c r="AD221" s="1"/>
      <c r="AE221" s="1" t="str">
        <f>IF(sum!A214="MA",sum!J214,"*")</f>
        <v>*</v>
      </c>
      <c r="AH221" s="1" t="s">
        <v>137</v>
      </c>
      <c r="AI221" s="1" t="s">
        <v>138</v>
      </c>
      <c r="AJ221" s="1">
        <v>2050</v>
      </c>
      <c r="AK221" s="1" t="str">
        <f>IF(sum!A214="ON",sum!B214,"*")</f>
        <v>*</v>
      </c>
      <c r="AL221" s="1"/>
      <c r="AM221" s="1" t="str">
        <f>IF(sum!A214="ON",sum!J214,"*")</f>
        <v>*</v>
      </c>
      <c r="AP221" s="4" t="s">
        <v>137</v>
      </c>
      <c r="AQ221" s="4" t="s">
        <v>138</v>
      </c>
      <c r="AR221" s="4">
        <v>2050</v>
      </c>
      <c r="AS221" s="1" t="str">
        <f>IF(sum!A214="QU",sum!B214,"*")</f>
        <v>*</v>
      </c>
      <c r="AT221" s="1"/>
      <c r="AU221" s="1" t="str">
        <f>IF(sum!A214="QU",sum!J214,"*")</f>
        <v>*</v>
      </c>
      <c r="AX221" s="1" t="s">
        <v>137</v>
      </c>
      <c r="AY221" s="1" t="s">
        <v>138</v>
      </c>
      <c r="AZ221" s="1">
        <v>2050</v>
      </c>
      <c r="BA221" s="1" t="str">
        <f>IF(sum!A214="SA",sum!B214,"*")</f>
        <v>*</v>
      </c>
      <c r="BB221" s="1"/>
      <c r="BC221" s="1" t="str">
        <f>IF(sum!A214="SA",sum!J214,"*")</f>
        <v>*</v>
      </c>
    </row>
    <row r="222" spans="2:55">
      <c r="B222" s="4" t="s">
        <v>137</v>
      </c>
      <c r="C222" s="4" t="s">
        <v>138</v>
      </c>
      <c r="D222" s="4">
        <v>2050</v>
      </c>
      <c r="J222" s="4" t="s">
        <v>137</v>
      </c>
      <c r="K222" s="4" t="s">
        <v>138</v>
      </c>
      <c r="L222" s="4">
        <v>2050</v>
      </c>
      <c r="M222" s="1" t="str">
        <f>IF(sum!A215="AT",sum!B215,"*")</f>
        <v>WST-SpHeat_ELE1</v>
      </c>
      <c r="N222" s="1"/>
      <c r="O222" s="1">
        <f>IF(sum!A215="AT",sum!J215,"*")</f>
        <v>9.1344998739770394E-2</v>
      </c>
      <c r="R222" s="4" t="s">
        <v>137</v>
      </c>
      <c r="S222" s="4" t="s">
        <v>138</v>
      </c>
      <c r="T222" s="4">
        <v>2050</v>
      </c>
      <c r="U222" s="1" t="str">
        <f>IF(sum!A215="BC",sum!B215,"*")</f>
        <v>*</v>
      </c>
      <c r="V222" s="1"/>
      <c r="W222" s="1" t="str">
        <f>IF(sum!A215="BC",sum!J215,"*")</f>
        <v>*</v>
      </c>
      <c r="Z222" s="4" t="s">
        <v>137</v>
      </c>
      <c r="AA222" s="4" t="s">
        <v>138</v>
      </c>
      <c r="AB222" s="4">
        <v>2050</v>
      </c>
      <c r="AC222" s="1" t="str">
        <f>IF(sum!A215="MA",sum!B215,"*")</f>
        <v>*</v>
      </c>
      <c r="AD222" s="1"/>
      <c r="AE222" s="1" t="str">
        <f>IF(sum!A215="MA",sum!J215,"*")</f>
        <v>*</v>
      </c>
      <c r="AH222" s="4" t="s">
        <v>137</v>
      </c>
      <c r="AI222" s="4" t="s">
        <v>138</v>
      </c>
      <c r="AJ222" s="4">
        <v>2050</v>
      </c>
      <c r="AK222" s="1" t="str">
        <f>IF(sum!A215="ON",sum!B215,"*")</f>
        <v>*</v>
      </c>
      <c r="AL222" s="1"/>
      <c r="AM222" s="1" t="str">
        <f>IF(sum!A215="ON",sum!J215,"*")</f>
        <v>*</v>
      </c>
      <c r="AP222" s="1" t="s">
        <v>137</v>
      </c>
      <c r="AQ222" s="1" t="s">
        <v>138</v>
      </c>
      <c r="AR222" s="1">
        <v>2050</v>
      </c>
      <c r="AS222" s="1" t="str">
        <f>IF(sum!A215="QU",sum!B215,"*")</f>
        <v>*</v>
      </c>
      <c r="AT222" s="1"/>
      <c r="AU222" s="1" t="str">
        <f>IF(sum!A215="QU",sum!J215,"*")</f>
        <v>*</v>
      </c>
      <c r="AX222" s="4" t="s">
        <v>137</v>
      </c>
      <c r="AY222" s="4" t="s">
        <v>138</v>
      </c>
      <c r="AZ222" s="4">
        <v>2050</v>
      </c>
      <c r="BA222" s="1" t="str">
        <f>IF(sum!A215="SA",sum!B215,"*")</f>
        <v>*</v>
      </c>
      <c r="BB222" s="1"/>
      <c r="BC222" s="1" t="str">
        <f>IF(sum!A215="SA",sum!J215,"*")</f>
        <v>*</v>
      </c>
    </row>
    <row r="223" spans="2:55">
      <c r="B223" s="1" t="s">
        <v>137</v>
      </c>
      <c r="C223" s="1" t="s">
        <v>138</v>
      </c>
      <c r="D223" s="1">
        <v>2050</v>
      </c>
      <c r="J223" s="1" t="s">
        <v>137</v>
      </c>
      <c r="K223" s="1" t="s">
        <v>138</v>
      </c>
      <c r="L223" s="1">
        <v>2050</v>
      </c>
      <c r="M223" s="1" t="str">
        <f>IF(sum!A216="AT",sum!B216,"*")</f>
        <v>WST-WaterHeat_ELE1</v>
      </c>
      <c r="N223" s="1"/>
      <c r="O223" s="1">
        <f>IF(sum!A216="AT",sum!J216,"*")</f>
        <v>1.1352776019979201E-2</v>
      </c>
      <c r="R223" s="1" t="s">
        <v>137</v>
      </c>
      <c r="S223" s="1" t="s">
        <v>138</v>
      </c>
      <c r="T223" s="1">
        <v>2050</v>
      </c>
      <c r="U223" s="1" t="str">
        <f>IF(sum!A216="BC",sum!B216,"*")</f>
        <v>*</v>
      </c>
      <c r="V223" s="1"/>
      <c r="W223" s="1" t="str">
        <f>IF(sum!A216="BC",sum!J216,"*")</f>
        <v>*</v>
      </c>
      <c r="Z223" s="1" t="s">
        <v>137</v>
      </c>
      <c r="AA223" s="1" t="s">
        <v>138</v>
      </c>
      <c r="AB223" s="1">
        <v>2050</v>
      </c>
      <c r="AC223" s="1" t="str">
        <f>IF(sum!A216="MA",sum!B216,"*")</f>
        <v>*</v>
      </c>
      <c r="AD223" s="1"/>
      <c r="AE223" s="1" t="str">
        <f>IF(sum!A216="MA",sum!J216,"*")</f>
        <v>*</v>
      </c>
      <c r="AH223" s="1" t="s">
        <v>137</v>
      </c>
      <c r="AI223" s="1" t="s">
        <v>138</v>
      </c>
      <c r="AJ223" s="1">
        <v>2050</v>
      </c>
      <c r="AK223" s="1" t="str">
        <f>IF(sum!A216="ON",sum!B216,"*")</f>
        <v>*</v>
      </c>
      <c r="AL223" s="1"/>
      <c r="AM223" s="1" t="str">
        <f>IF(sum!A216="ON",sum!J216,"*")</f>
        <v>*</v>
      </c>
      <c r="AP223" s="4" t="s">
        <v>137</v>
      </c>
      <c r="AQ223" s="4" t="s">
        <v>138</v>
      </c>
      <c r="AR223" s="4">
        <v>2050</v>
      </c>
      <c r="AS223" s="1" t="str">
        <f>IF(sum!A216="QU",sum!B216,"*")</f>
        <v>*</v>
      </c>
      <c r="AT223" s="1"/>
      <c r="AU223" s="1" t="str">
        <f>IF(sum!A216="QU",sum!J216,"*")</f>
        <v>*</v>
      </c>
      <c r="AX223" s="1" t="s">
        <v>137</v>
      </c>
      <c r="AY223" s="1" t="s">
        <v>138</v>
      </c>
      <c r="AZ223" s="1">
        <v>2050</v>
      </c>
      <c r="BA223" s="1" t="str">
        <f>IF(sum!A216="SA",sum!B216,"*")</f>
        <v>*</v>
      </c>
      <c r="BB223" s="1"/>
      <c r="BC223" s="1" t="str">
        <f>IF(sum!A216="SA",sum!J216,"*")</f>
        <v>*</v>
      </c>
    </row>
    <row r="224" spans="2:55">
      <c r="B224" s="1" t="s">
        <v>137</v>
      </c>
      <c r="C224" s="1" t="s">
        <v>138</v>
      </c>
      <c r="D224" s="1">
        <v>2050</v>
      </c>
      <c r="J224" s="1" t="s">
        <v>137</v>
      </c>
      <c r="K224" s="1" t="s">
        <v>138</v>
      </c>
      <c r="L224" s="1">
        <v>2050</v>
      </c>
      <c r="M224" s="1" t="str">
        <f>IF(sum!A217="AT",sum!B217,"*")</f>
        <v>*</v>
      </c>
      <c r="N224" s="1"/>
      <c r="O224" s="1" t="str">
        <f>IF(sum!A217="AT",sum!J217,"*")</f>
        <v>*</v>
      </c>
      <c r="R224" s="1" t="s">
        <v>137</v>
      </c>
      <c r="S224" s="1" t="s">
        <v>138</v>
      </c>
      <c r="T224" s="1">
        <v>2050</v>
      </c>
      <c r="U224" s="1" t="str">
        <f>IF(sum!A217="BC",sum!B217,"*")</f>
        <v>AFM-AuxiliaryEquip_ELE1</v>
      </c>
      <c r="V224" s="1"/>
      <c r="W224" s="1">
        <f>IF(sum!A217="BC",sum!J217,"*")</f>
        <v>0.20434996835962599</v>
      </c>
      <c r="Z224" s="1" t="s">
        <v>137</v>
      </c>
      <c r="AA224" s="1" t="s">
        <v>138</v>
      </c>
      <c r="AB224" s="1">
        <v>2050</v>
      </c>
      <c r="AC224" s="1" t="str">
        <f>IF(sum!A217="MA",sum!B217,"*")</f>
        <v>*</v>
      </c>
      <c r="AD224" s="1"/>
      <c r="AE224" s="1" t="str">
        <f>IF(sum!A217="MA",sum!J217,"*")</f>
        <v>*</v>
      </c>
      <c r="AH224" s="1" t="s">
        <v>137</v>
      </c>
      <c r="AI224" s="1" t="s">
        <v>138</v>
      </c>
      <c r="AJ224" s="1">
        <v>2050</v>
      </c>
      <c r="AK224" s="1" t="str">
        <f>IF(sum!A217="ON",sum!B217,"*")</f>
        <v>*</v>
      </c>
      <c r="AL224" s="1"/>
      <c r="AM224" s="1" t="str">
        <f>IF(sum!A217="ON",sum!J217,"*")</f>
        <v>*</v>
      </c>
      <c r="AP224" s="1" t="s">
        <v>137</v>
      </c>
      <c r="AQ224" s="1" t="s">
        <v>138</v>
      </c>
      <c r="AR224" s="1">
        <v>2050</v>
      </c>
      <c r="AS224" s="1" t="str">
        <f>IF(sum!A217="QU",sum!B217,"*")</f>
        <v>*</v>
      </c>
      <c r="AT224" s="1"/>
      <c r="AU224" s="1" t="str">
        <f>IF(sum!A217="QU",sum!J217,"*")</f>
        <v>*</v>
      </c>
      <c r="AX224" s="1" t="s">
        <v>137</v>
      </c>
      <c r="AY224" s="1" t="s">
        <v>138</v>
      </c>
      <c r="AZ224" s="1">
        <v>2050</v>
      </c>
      <c r="BA224" s="1" t="str">
        <f>IF(sum!A217="SA",sum!B217,"*")</f>
        <v>*</v>
      </c>
      <c r="BB224" s="1"/>
      <c r="BC224" s="1" t="str">
        <f>IF(sum!A217="SA",sum!J217,"*")</f>
        <v>*</v>
      </c>
    </row>
    <row r="225" spans="2:55">
      <c r="B225" s="4" t="s">
        <v>137</v>
      </c>
      <c r="C225" s="4" t="s">
        <v>138</v>
      </c>
      <c r="D225" s="4">
        <v>2050</v>
      </c>
      <c r="J225" s="4" t="s">
        <v>137</v>
      </c>
      <c r="K225" s="4" t="s">
        <v>138</v>
      </c>
      <c r="L225" s="4">
        <v>2050</v>
      </c>
      <c r="M225" s="1" t="str">
        <f>IF(sum!A218="AT",sum!B218,"*")</f>
        <v>*</v>
      </c>
      <c r="N225" s="1"/>
      <c r="O225" s="1" t="str">
        <f>IF(sum!A218="AT",sum!J218,"*")</f>
        <v>*</v>
      </c>
      <c r="R225" s="4" t="s">
        <v>137</v>
      </c>
      <c r="S225" s="4" t="s">
        <v>138</v>
      </c>
      <c r="T225" s="4">
        <v>2050</v>
      </c>
      <c r="U225" s="1" t="str">
        <f>IF(sum!A218="BC",sum!B218,"*")</f>
        <v>AFM-AuxiliaryMot_ELE1</v>
      </c>
      <c r="V225" s="1"/>
      <c r="W225" s="1">
        <f>IF(sum!A218="BC",sum!J218,"*")</f>
        <v>0.10217498417981299</v>
      </c>
      <c r="Z225" s="4" t="s">
        <v>137</v>
      </c>
      <c r="AA225" s="4" t="s">
        <v>138</v>
      </c>
      <c r="AB225" s="4">
        <v>2050</v>
      </c>
      <c r="AC225" s="1" t="str">
        <f>IF(sum!A218="MA",sum!B218,"*")</f>
        <v>*</v>
      </c>
      <c r="AD225" s="1"/>
      <c r="AE225" s="1" t="str">
        <f>IF(sum!A218="MA",sum!J218,"*")</f>
        <v>*</v>
      </c>
      <c r="AH225" s="4" t="s">
        <v>137</v>
      </c>
      <c r="AI225" s="4" t="s">
        <v>138</v>
      </c>
      <c r="AJ225" s="4">
        <v>2050</v>
      </c>
      <c r="AK225" s="1" t="str">
        <f>IF(sum!A218="ON",sum!B218,"*")</f>
        <v>*</v>
      </c>
      <c r="AL225" s="1"/>
      <c r="AM225" s="1" t="str">
        <f>IF(sum!A218="ON",sum!J218,"*")</f>
        <v>*</v>
      </c>
      <c r="AP225" s="4" t="s">
        <v>137</v>
      </c>
      <c r="AQ225" s="4" t="s">
        <v>138</v>
      </c>
      <c r="AR225" s="4">
        <v>2050</v>
      </c>
      <c r="AS225" s="1" t="str">
        <f>IF(sum!A218="QU",sum!B218,"*")</f>
        <v>*</v>
      </c>
      <c r="AT225" s="1"/>
      <c r="AU225" s="1" t="str">
        <f>IF(sum!A218="QU",sum!J218,"*")</f>
        <v>*</v>
      </c>
      <c r="AX225" s="4" t="s">
        <v>137</v>
      </c>
      <c r="AY225" s="4" t="s">
        <v>138</v>
      </c>
      <c r="AZ225" s="4">
        <v>2050</v>
      </c>
      <c r="BA225" s="1" t="str">
        <f>IF(sum!A218="SA",sum!B218,"*")</f>
        <v>*</v>
      </c>
      <c r="BB225" s="1"/>
      <c r="BC225" s="1" t="str">
        <f>IF(sum!A218="SA",sum!J218,"*")</f>
        <v>*</v>
      </c>
    </row>
    <row r="226" spans="2:55">
      <c r="B226" s="1" t="s">
        <v>137</v>
      </c>
      <c r="C226" s="1" t="s">
        <v>138</v>
      </c>
      <c r="D226" s="1">
        <v>2050</v>
      </c>
      <c r="J226" s="1" t="s">
        <v>137</v>
      </c>
      <c r="K226" s="1" t="s">
        <v>138</v>
      </c>
      <c r="L226" s="1">
        <v>2050</v>
      </c>
      <c r="M226" s="1" t="str">
        <f>IF(sum!A219="AT",sum!B219,"*")</f>
        <v>*</v>
      </c>
      <c r="N226" s="1"/>
      <c r="O226" s="1" t="str">
        <f>IF(sum!A219="AT",sum!J219,"*")</f>
        <v>*</v>
      </c>
      <c r="R226" s="1" t="s">
        <v>137</v>
      </c>
      <c r="S226" s="1" t="s">
        <v>138</v>
      </c>
      <c r="T226" s="1">
        <v>2050</v>
      </c>
      <c r="U226" s="1" t="str">
        <f>IF(sum!A219="BC",sum!B219,"*")</f>
        <v>AFM-Light_ELE1</v>
      </c>
      <c r="V226" s="1"/>
      <c r="W226" s="1">
        <f>IF(sum!A219="BC",sum!J219,"*")</f>
        <v>0.32355411656940702</v>
      </c>
      <c r="Z226" s="1" t="s">
        <v>137</v>
      </c>
      <c r="AA226" s="1" t="s">
        <v>138</v>
      </c>
      <c r="AB226" s="1">
        <v>2050</v>
      </c>
      <c r="AC226" s="1" t="str">
        <f>IF(sum!A219="MA",sum!B219,"*")</f>
        <v>*</v>
      </c>
      <c r="AD226" s="1"/>
      <c r="AE226" s="1" t="str">
        <f>IF(sum!A219="MA",sum!J219,"*")</f>
        <v>*</v>
      </c>
      <c r="AH226" s="1" t="s">
        <v>137</v>
      </c>
      <c r="AI226" s="1" t="s">
        <v>138</v>
      </c>
      <c r="AJ226" s="1">
        <v>2050</v>
      </c>
      <c r="AK226" s="1" t="str">
        <f>IF(sum!A219="ON",sum!B219,"*")</f>
        <v>*</v>
      </c>
      <c r="AL226" s="1"/>
      <c r="AM226" s="1" t="str">
        <f>IF(sum!A219="ON",sum!J219,"*")</f>
        <v>*</v>
      </c>
      <c r="AP226" s="1" t="s">
        <v>137</v>
      </c>
      <c r="AQ226" s="1" t="s">
        <v>138</v>
      </c>
      <c r="AR226" s="1">
        <v>2050</v>
      </c>
      <c r="AS226" s="1" t="str">
        <f>IF(sum!A219="QU",sum!B219,"*")</f>
        <v>*</v>
      </c>
      <c r="AT226" s="1"/>
      <c r="AU226" s="1" t="str">
        <f>IF(sum!A219="QU",sum!J219,"*")</f>
        <v>*</v>
      </c>
      <c r="AX226" s="1" t="s">
        <v>137</v>
      </c>
      <c r="AY226" s="1" t="s">
        <v>138</v>
      </c>
      <c r="AZ226" s="1">
        <v>2050</v>
      </c>
      <c r="BA226" s="1" t="str">
        <f>IF(sum!A219="SA",sum!B219,"*")</f>
        <v>*</v>
      </c>
      <c r="BB226" s="1"/>
      <c r="BC226" s="1" t="str">
        <f>IF(sum!A219="SA",sum!J219,"*")</f>
        <v>*</v>
      </c>
    </row>
    <row r="227" spans="2:55">
      <c r="B227" s="1" t="s">
        <v>137</v>
      </c>
      <c r="C227" s="1" t="s">
        <v>138</v>
      </c>
      <c r="D227" s="1">
        <v>2050</v>
      </c>
      <c r="J227" s="1" t="s">
        <v>137</v>
      </c>
      <c r="K227" s="1" t="s">
        <v>138</v>
      </c>
      <c r="L227" s="1">
        <v>2050</v>
      </c>
      <c r="M227" s="1" t="str">
        <f>IF(sum!A220="AT",sum!B220,"*")</f>
        <v>*</v>
      </c>
      <c r="N227" s="1"/>
      <c r="O227" s="1" t="str">
        <f>IF(sum!A220="AT",sum!J220,"*")</f>
        <v>*</v>
      </c>
      <c r="R227" s="1" t="s">
        <v>137</v>
      </c>
      <c r="S227" s="1" t="s">
        <v>138</v>
      </c>
      <c r="T227" s="1">
        <v>2050</v>
      </c>
      <c r="U227" s="1" t="str">
        <f>IF(sum!A220="BC",sum!B220,"*")</f>
        <v>AFM-SpCool_ELE1</v>
      </c>
      <c r="V227" s="1"/>
      <c r="W227" s="1">
        <f>IF(sum!A220="BC",sum!J220,"*")</f>
        <v>8.5145820149843995E-2</v>
      </c>
      <c r="Z227" s="1" t="s">
        <v>137</v>
      </c>
      <c r="AA227" s="1" t="s">
        <v>138</v>
      </c>
      <c r="AB227" s="1">
        <v>2050</v>
      </c>
      <c r="AC227" s="1" t="str">
        <f>IF(sum!A220="MA",sum!B220,"*")</f>
        <v>*</v>
      </c>
      <c r="AD227" s="1"/>
      <c r="AE227" s="1" t="str">
        <f>IF(sum!A220="MA",sum!J220,"*")</f>
        <v>*</v>
      </c>
      <c r="AH227" s="1" t="s">
        <v>137</v>
      </c>
      <c r="AI227" s="1" t="s">
        <v>138</v>
      </c>
      <c r="AJ227" s="1">
        <v>2050</v>
      </c>
      <c r="AK227" s="1" t="str">
        <f>IF(sum!A220="ON",sum!B220,"*")</f>
        <v>*</v>
      </c>
      <c r="AL227" s="1"/>
      <c r="AM227" s="1" t="str">
        <f>IF(sum!A220="ON",sum!J220,"*")</f>
        <v>*</v>
      </c>
      <c r="AP227" s="4" t="s">
        <v>137</v>
      </c>
      <c r="AQ227" s="4" t="s">
        <v>138</v>
      </c>
      <c r="AR227" s="4">
        <v>2050</v>
      </c>
      <c r="AS227" s="1" t="str">
        <f>IF(sum!A220="QU",sum!B220,"*")</f>
        <v>*</v>
      </c>
      <c r="AT227" s="1"/>
      <c r="AU227" s="1" t="str">
        <f>IF(sum!A220="QU",sum!J220,"*")</f>
        <v>*</v>
      </c>
      <c r="AX227" s="1" t="s">
        <v>137</v>
      </c>
      <c r="AY227" s="1" t="s">
        <v>138</v>
      </c>
      <c r="AZ227" s="1">
        <v>2050</v>
      </c>
      <c r="BA227" s="1" t="str">
        <f>IF(sum!A220="SA",sum!B220,"*")</f>
        <v>*</v>
      </c>
      <c r="BB227" s="1"/>
      <c r="BC227" s="1" t="str">
        <f>IF(sum!A220="SA",sum!J220,"*")</f>
        <v>*</v>
      </c>
    </row>
    <row r="228" spans="2:55">
      <c r="B228" s="4" t="s">
        <v>137</v>
      </c>
      <c r="C228" s="4" t="s">
        <v>138</v>
      </c>
      <c r="D228" s="4">
        <v>2050</v>
      </c>
      <c r="J228" s="4" t="s">
        <v>137</v>
      </c>
      <c r="K228" s="4" t="s">
        <v>138</v>
      </c>
      <c r="L228" s="4">
        <v>2050</v>
      </c>
      <c r="M228" s="1" t="str">
        <f>IF(sum!A221="AT",sum!B221,"*")</f>
        <v>*</v>
      </c>
      <c r="N228" s="1"/>
      <c r="O228" s="1" t="str">
        <f>IF(sum!A221="AT",sum!J221,"*")</f>
        <v>*</v>
      </c>
      <c r="R228" s="4" t="s">
        <v>137</v>
      </c>
      <c r="S228" s="4" t="s">
        <v>138</v>
      </c>
      <c r="T228" s="4">
        <v>2050</v>
      </c>
      <c r="U228" s="1" t="str">
        <f>IF(sum!A221="BC",sum!B221,"*")</f>
        <v>AFM-SpHeat_ELE1</v>
      </c>
      <c r="V228" s="1"/>
      <c r="W228" s="1">
        <f>IF(sum!A221="BC",sum!J221,"*")</f>
        <v>0.47890775515887402</v>
      </c>
      <c r="Z228" s="4" t="s">
        <v>137</v>
      </c>
      <c r="AA228" s="4" t="s">
        <v>138</v>
      </c>
      <c r="AB228" s="4">
        <v>2050</v>
      </c>
      <c r="AC228" s="1" t="str">
        <f>IF(sum!A221="MA",sum!B221,"*")</f>
        <v>*</v>
      </c>
      <c r="AD228" s="1"/>
      <c r="AE228" s="1" t="str">
        <f>IF(sum!A221="MA",sum!J221,"*")</f>
        <v>*</v>
      </c>
      <c r="AH228" s="4" t="s">
        <v>137</v>
      </c>
      <c r="AI228" s="4" t="s">
        <v>138</v>
      </c>
      <c r="AJ228" s="4">
        <v>2050</v>
      </c>
      <c r="AK228" s="1" t="str">
        <f>IF(sum!A221="ON",sum!B221,"*")</f>
        <v>*</v>
      </c>
      <c r="AL228" s="1"/>
      <c r="AM228" s="1" t="str">
        <f>IF(sum!A221="ON",sum!J221,"*")</f>
        <v>*</v>
      </c>
      <c r="AP228" s="1" t="s">
        <v>137</v>
      </c>
      <c r="AQ228" s="1" t="s">
        <v>138</v>
      </c>
      <c r="AR228" s="1">
        <v>2050</v>
      </c>
      <c r="AS228" s="1" t="str">
        <f>IF(sum!A221="QU",sum!B221,"*")</f>
        <v>*</v>
      </c>
      <c r="AT228" s="1"/>
      <c r="AU228" s="1" t="str">
        <f>IF(sum!A221="QU",sum!J221,"*")</f>
        <v>*</v>
      </c>
      <c r="AX228" s="4" t="s">
        <v>137</v>
      </c>
      <c r="AY228" s="4" t="s">
        <v>138</v>
      </c>
      <c r="AZ228" s="4">
        <v>2050</v>
      </c>
      <c r="BA228" s="1" t="str">
        <f>IF(sum!A221="SA",sum!B221,"*")</f>
        <v>*</v>
      </c>
      <c r="BB228" s="1"/>
      <c r="BC228" s="1" t="str">
        <f>IF(sum!A221="SA",sum!J221,"*")</f>
        <v>*</v>
      </c>
    </row>
    <row r="229" spans="2:55">
      <c r="B229" s="1" t="s">
        <v>137</v>
      </c>
      <c r="C229" s="1" t="s">
        <v>138</v>
      </c>
      <c r="D229" s="1">
        <v>2050</v>
      </c>
      <c r="J229" s="1" t="s">
        <v>137</v>
      </c>
      <c r="K229" s="1" t="s">
        <v>138</v>
      </c>
      <c r="L229" s="1">
        <v>2050</v>
      </c>
      <c r="M229" s="1" t="str">
        <f>IF(sum!A222="AT",sum!B222,"*")</f>
        <v>*</v>
      </c>
      <c r="N229" s="1"/>
      <c r="O229" s="1" t="str">
        <f>IF(sum!A222="AT",sum!J222,"*")</f>
        <v>*</v>
      </c>
      <c r="R229" s="1" t="s">
        <v>137</v>
      </c>
      <c r="S229" s="1" t="s">
        <v>138</v>
      </c>
      <c r="T229" s="1">
        <v>2050</v>
      </c>
      <c r="U229" s="1" t="str">
        <f>IF(sum!A222="BC",sum!B222,"*")</f>
        <v>AFM-WaterHeat_ELE1</v>
      </c>
      <c r="V229" s="1"/>
      <c r="W229" s="1">
        <f>IF(sum!A222="BC",sum!J222,"*")</f>
        <v>9.0822208159833606E-2</v>
      </c>
      <c r="Z229" s="1" t="s">
        <v>137</v>
      </c>
      <c r="AA229" s="1" t="s">
        <v>138</v>
      </c>
      <c r="AB229" s="1">
        <v>2050</v>
      </c>
      <c r="AC229" s="1" t="str">
        <f>IF(sum!A222="MA",sum!B222,"*")</f>
        <v>*</v>
      </c>
      <c r="AD229" s="1"/>
      <c r="AE229" s="1" t="str">
        <f>IF(sum!A222="MA",sum!J222,"*")</f>
        <v>*</v>
      </c>
      <c r="AH229" s="1" t="s">
        <v>137</v>
      </c>
      <c r="AI229" s="1" t="s">
        <v>138</v>
      </c>
      <c r="AJ229" s="1">
        <v>2050</v>
      </c>
      <c r="AK229" s="1" t="str">
        <f>IF(sum!A222="ON",sum!B222,"*")</f>
        <v>*</v>
      </c>
      <c r="AL229" s="1"/>
      <c r="AM229" s="1" t="str">
        <f>IF(sum!A222="ON",sum!J222,"*")</f>
        <v>*</v>
      </c>
      <c r="AP229" s="4" t="s">
        <v>137</v>
      </c>
      <c r="AQ229" s="4" t="s">
        <v>138</v>
      </c>
      <c r="AR229" s="4">
        <v>2050</v>
      </c>
      <c r="AS229" s="1" t="str">
        <f>IF(sum!A222="QU",sum!B222,"*")</f>
        <v>*</v>
      </c>
      <c r="AT229" s="1"/>
      <c r="AU229" s="1" t="str">
        <f>IF(sum!A222="QU",sum!J222,"*")</f>
        <v>*</v>
      </c>
      <c r="AX229" s="1" t="s">
        <v>137</v>
      </c>
      <c r="AY229" s="1" t="s">
        <v>138</v>
      </c>
      <c r="AZ229" s="1">
        <v>2050</v>
      </c>
      <c r="BA229" s="1" t="str">
        <f>IF(sum!A222="SA",sum!B222,"*")</f>
        <v>*</v>
      </c>
      <c r="BB229" s="1"/>
      <c r="BC229" s="1" t="str">
        <f>IF(sum!A222="SA",sum!J222,"*")</f>
        <v>*</v>
      </c>
    </row>
    <row r="230" spans="2:55">
      <c r="B230" s="1" t="s">
        <v>137</v>
      </c>
      <c r="C230" s="1" t="s">
        <v>138</v>
      </c>
      <c r="D230" s="1">
        <v>2050</v>
      </c>
      <c r="J230" s="1" t="s">
        <v>137</v>
      </c>
      <c r="K230" s="1" t="s">
        <v>138</v>
      </c>
      <c r="L230" s="1">
        <v>2050</v>
      </c>
      <c r="M230" s="1" t="str">
        <f>IF(sum!A223="AT",sum!B223,"*")</f>
        <v>*</v>
      </c>
      <c r="N230" s="1"/>
      <c r="O230" s="1" t="str">
        <f>IF(sum!A223="AT",sum!J223,"*")</f>
        <v>*</v>
      </c>
      <c r="R230" s="1" t="s">
        <v>137</v>
      </c>
      <c r="S230" s="1" t="s">
        <v>138</v>
      </c>
      <c r="T230" s="1">
        <v>2050</v>
      </c>
      <c r="U230" s="1" t="str">
        <f>IF(sum!A223="BC",sum!B223,"*")</f>
        <v>ART-AuxiliaryEquip_ELE1</v>
      </c>
      <c r="V230" s="1"/>
      <c r="W230" s="1">
        <f>IF(sum!A223="BC",sum!J223,"*")</f>
        <v>4.5411104079916803E-2</v>
      </c>
      <c r="Z230" s="1" t="s">
        <v>137</v>
      </c>
      <c r="AA230" s="1" t="s">
        <v>138</v>
      </c>
      <c r="AB230" s="1">
        <v>2050</v>
      </c>
      <c r="AC230" s="1" t="str">
        <f>IF(sum!A223="MA",sum!B223,"*")</f>
        <v>*</v>
      </c>
      <c r="AD230" s="1"/>
      <c r="AE230" s="1" t="str">
        <f>IF(sum!A223="MA",sum!J223,"*")</f>
        <v>*</v>
      </c>
      <c r="AH230" s="1" t="s">
        <v>137</v>
      </c>
      <c r="AI230" s="1" t="s">
        <v>138</v>
      </c>
      <c r="AJ230" s="1">
        <v>2050</v>
      </c>
      <c r="AK230" s="1" t="str">
        <f>IF(sum!A223="ON",sum!B223,"*")</f>
        <v>*</v>
      </c>
      <c r="AL230" s="1"/>
      <c r="AM230" s="1" t="str">
        <f>IF(sum!A223="ON",sum!J223,"*")</f>
        <v>*</v>
      </c>
      <c r="AP230" s="1" t="s">
        <v>137</v>
      </c>
      <c r="AQ230" s="1" t="s">
        <v>138</v>
      </c>
      <c r="AR230" s="1">
        <v>2050</v>
      </c>
      <c r="AS230" s="1" t="str">
        <f>IF(sum!A223="QU",sum!B223,"*")</f>
        <v>*</v>
      </c>
      <c r="AT230" s="1"/>
      <c r="AU230" s="1" t="str">
        <f>IF(sum!A223="QU",sum!J223,"*")</f>
        <v>*</v>
      </c>
      <c r="AX230" s="1" t="s">
        <v>137</v>
      </c>
      <c r="AY230" s="1" t="s">
        <v>138</v>
      </c>
      <c r="AZ230" s="1">
        <v>2050</v>
      </c>
      <c r="BA230" s="1" t="str">
        <f>IF(sum!A223="SA",sum!B223,"*")</f>
        <v>*</v>
      </c>
      <c r="BB230" s="1"/>
      <c r="BC230" s="1" t="str">
        <f>IF(sum!A223="SA",sum!J223,"*")</f>
        <v>*</v>
      </c>
    </row>
    <row r="231" spans="2:55">
      <c r="B231" s="4" t="s">
        <v>137</v>
      </c>
      <c r="C231" s="4" t="s">
        <v>138</v>
      </c>
      <c r="D231" s="4">
        <v>2050</v>
      </c>
      <c r="J231" s="4" t="s">
        <v>137</v>
      </c>
      <c r="K231" s="4" t="s">
        <v>138</v>
      </c>
      <c r="L231" s="4">
        <v>2050</v>
      </c>
      <c r="M231" s="1" t="str">
        <f>IF(sum!A224="AT",sum!B224,"*")</f>
        <v>*</v>
      </c>
      <c r="N231" s="1"/>
      <c r="O231" s="1" t="str">
        <f>IF(sum!A224="AT",sum!J224,"*")</f>
        <v>*</v>
      </c>
      <c r="R231" s="4" t="s">
        <v>137</v>
      </c>
      <c r="S231" s="4" t="s">
        <v>138</v>
      </c>
      <c r="T231" s="4">
        <v>2050</v>
      </c>
      <c r="U231" s="1" t="str">
        <f>IF(sum!A224="BC",sum!B224,"*")</f>
        <v>ART-AuxiliaryMot_ELE1</v>
      </c>
      <c r="V231" s="1"/>
      <c r="W231" s="1">
        <f>IF(sum!A224="BC",sum!J224,"*")</f>
        <v>3.4058328059937602E-2</v>
      </c>
      <c r="Z231" s="4" t="s">
        <v>137</v>
      </c>
      <c r="AA231" s="4" t="s">
        <v>138</v>
      </c>
      <c r="AB231" s="4">
        <v>2050</v>
      </c>
      <c r="AC231" s="1" t="str">
        <f>IF(sum!A224="MA",sum!B224,"*")</f>
        <v>*</v>
      </c>
      <c r="AD231" s="1"/>
      <c r="AE231" s="1" t="str">
        <f>IF(sum!A224="MA",sum!J224,"*")</f>
        <v>*</v>
      </c>
      <c r="AH231" s="4" t="s">
        <v>137</v>
      </c>
      <c r="AI231" s="4" t="s">
        <v>138</v>
      </c>
      <c r="AJ231" s="4">
        <v>2050</v>
      </c>
      <c r="AK231" s="1" t="str">
        <f>IF(sum!A224="ON",sum!B224,"*")</f>
        <v>*</v>
      </c>
      <c r="AL231" s="1"/>
      <c r="AM231" s="1" t="str">
        <f>IF(sum!A224="ON",sum!J224,"*")</f>
        <v>*</v>
      </c>
      <c r="AP231" s="4" t="s">
        <v>137</v>
      </c>
      <c r="AQ231" s="4" t="s">
        <v>138</v>
      </c>
      <c r="AR231" s="4">
        <v>2050</v>
      </c>
      <c r="AS231" s="1" t="str">
        <f>IF(sum!A224="QU",sum!B224,"*")</f>
        <v>*</v>
      </c>
      <c r="AT231" s="1"/>
      <c r="AU231" s="1" t="str">
        <f>IF(sum!A224="QU",sum!J224,"*")</f>
        <v>*</v>
      </c>
      <c r="AX231" s="4" t="s">
        <v>137</v>
      </c>
      <c r="AY231" s="4" t="s">
        <v>138</v>
      </c>
      <c r="AZ231" s="4">
        <v>2050</v>
      </c>
      <c r="BA231" s="1" t="str">
        <f>IF(sum!A224="SA",sum!B224,"*")</f>
        <v>*</v>
      </c>
      <c r="BB231" s="1"/>
      <c r="BC231" s="1" t="str">
        <f>IF(sum!A224="SA",sum!J224,"*")</f>
        <v>*</v>
      </c>
    </row>
    <row r="232" spans="2:55">
      <c r="B232" s="1" t="s">
        <v>137</v>
      </c>
      <c r="C232" s="1" t="s">
        <v>138</v>
      </c>
      <c r="D232" s="1">
        <v>2050</v>
      </c>
      <c r="J232" s="1" t="s">
        <v>137</v>
      </c>
      <c r="K232" s="1" t="s">
        <v>138</v>
      </c>
      <c r="L232" s="1">
        <v>2050</v>
      </c>
      <c r="M232" s="1" t="str">
        <f>IF(sum!A225="AT",sum!B225,"*")</f>
        <v>*</v>
      </c>
      <c r="N232" s="1"/>
      <c r="O232" s="1" t="str">
        <f>IF(sum!A225="AT",sum!J225,"*")</f>
        <v>*</v>
      </c>
      <c r="R232" s="1" t="s">
        <v>137</v>
      </c>
      <c r="S232" s="1" t="s">
        <v>138</v>
      </c>
      <c r="T232" s="1">
        <v>2050</v>
      </c>
      <c r="U232" s="1" t="str">
        <f>IF(sum!A225="BC",sum!B225,"*")</f>
        <v>ART-Light_ELE1</v>
      </c>
      <c r="V232" s="1"/>
      <c r="W232" s="1">
        <f>IF(sum!A225="BC",sum!J225,"*")</f>
        <v>0.10217498417981299</v>
      </c>
      <c r="Z232" s="1" t="s">
        <v>137</v>
      </c>
      <c r="AA232" s="1" t="s">
        <v>138</v>
      </c>
      <c r="AB232" s="1">
        <v>2050</v>
      </c>
      <c r="AC232" s="1" t="str">
        <f>IF(sum!A225="MA",sum!B225,"*")</f>
        <v>*</v>
      </c>
      <c r="AD232" s="1"/>
      <c r="AE232" s="1" t="str">
        <f>IF(sum!A225="MA",sum!J225,"*")</f>
        <v>*</v>
      </c>
      <c r="AH232" s="1" t="s">
        <v>137</v>
      </c>
      <c r="AI232" s="1" t="s">
        <v>138</v>
      </c>
      <c r="AJ232" s="1">
        <v>2050</v>
      </c>
      <c r="AK232" s="1" t="str">
        <f>IF(sum!A225="ON",sum!B225,"*")</f>
        <v>*</v>
      </c>
      <c r="AL232" s="1"/>
      <c r="AM232" s="1" t="str">
        <f>IF(sum!A225="ON",sum!J225,"*")</f>
        <v>*</v>
      </c>
      <c r="AP232" s="1" t="s">
        <v>137</v>
      </c>
      <c r="AQ232" s="1" t="s">
        <v>138</v>
      </c>
      <c r="AR232" s="1">
        <v>2050</v>
      </c>
      <c r="AS232" s="1" t="str">
        <f>IF(sum!A225="QU",sum!B225,"*")</f>
        <v>*</v>
      </c>
      <c r="AT232" s="1"/>
      <c r="AU232" s="1" t="str">
        <f>IF(sum!A225="QU",sum!J225,"*")</f>
        <v>*</v>
      </c>
      <c r="AX232" s="1" t="s">
        <v>137</v>
      </c>
      <c r="AY232" s="1" t="s">
        <v>138</v>
      </c>
      <c r="AZ232" s="1">
        <v>2050</v>
      </c>
      <c r="BA232" s="1" t="str">
        <f>IF(sum!A225="SA",sum!B225,"*")</f>
        <v>*</v>
      </c>
      <c r="BB232" s="1"/>
      <c r="BC232" s="1" t="str">
        <f>IF(sum!A225="SA",sum!J225,"*")</f>
        <v>*</v>
      </c>
    </row>
    <row r="233" spans="2:55">
      <c r="B233" s="1" t="s">
        <v>137</v>
      </c>
      <c r="C233" s="1" t="s">
        <v>138</v>
      </c>
      <c r="D233" s="1">
        <v>2050</v>
      </c>
      <c r="J233" s="1" t="s">
        <v>137</v>
      </c>
      <c r="K233" s="1" t="s">
        <v>138</v>
      </c>
      <c r="L233" s="1">
        <v>2050</v>
      </c>
      <c r="M233" s="1" t="str">
        <f>IF(sum!A226="AT",sum!B226,"*")</f>
        <v>*</v>
      </c>
      <c r="N233" s="1"/>
      <c r="O233" s="1" t="str">
        <f>IF(sum!A226="AT",sum!J226,"*")</f>
        <v>*</v>
      </c>
      <c r="R233" s="1" t="s">
        <v>137</v>
      </c>
      <c r="S233" s="1" t="s">
        <v>138</v>
      </c>
      <c r="T233" s="1">
        <v>2050</v>
      </c>
      <c r="U233" s="1" t="str">
        <f>IF(sum!A226="BC",sum!B226,"*")</f>
        <v>ART-SpCool_ELE1</v>
      </c>
      <c r="V233" s="1"/>
      <c r="W233" s="1">
        <f>IF(sum!A226="BC",sum!J226,"*")</f>
        <v>1.7029164029968801E-2</v>
      </c>
      <c r="Z233" s="1" t="s">
        <v>137</v>
      </c>
      <c r="AA233" s="1" t="s">
        <v>138</v>
      </c>
      <c r="AB233" s="1">
        <v>2050</v>
      </c>
      <c r="AC233" s="1" t="str">
        <f>IF(sum!A226="MA",sum!B226,"*")</f>
        <v>*</v>
      </c>
      <c r="AD233" s="1"/>
      <c r="AE233" s="1" t="str">
        <f>IF(sum!A226="MA",sum!J226,"*")</f>
        <v>*</v>
      </c>
      <c r="AH233" s="1" t="s">
        <v>137</v>
      </c>
      <c r="AI233" s="1" t="s">
        <v>138</v>
      </c>
      <c r="AJ233" s="1">
        <v>2050</v>
      </c>
      <c r="AK233" s="1" t="str">
        <f>IF(sum!A226="ON",sum!B226,"*")</f>
        <v>*</v>
      </c>
      <c r="AL233" s="1"/>
      <c r="AM233" s="1" t="str">
        <f>IF(sum!A226="ON",sum!J226,"*")</f>
        <v>*</v>
      </c>
      <c r="AP233" s="4" t="s">
        <v>137</v>
      </c>
      <c r="AQ233" s="4" t="s">
        <v>138</v>
      </c>
      <c r="AR233" s="4">
        <v>2050</v>
      </c>
      <c r="AS233" s="1" t="str">
        <f>IF(sum!A226="QU",sum!B226,"*")</f>
        <v>*</v>
      </c>
      <c r="AT233" s="1"/>
      <c r="AU233" s="1" t="str">
        <f>IF(sum!A226="QU",sum!J226,"*")</f>
        <v>*</v>
      </c>
      <c r="AX233" s="1" t="s">
        <v>137</v>
      </c>
      <c r="AY233" s="1" t="s">
        <v>138</v>
      </c>
      <c r="AZ233" s="1">
        <v>2050</v>
      </c>
      <c r="BA233" s="1" t="str">
        <f>IF(sum!A226="SA",sum!B226,"*")</f>
        <v>*</v>
      </c>
      <c r="BB233" s="1"/>
      <c r="BC233" s="1" t="str">
        <f>IF(sum!A226="SA",sum!J226,"*")</f>
        <v>*</v>
      </c>
    </row>
    <row r="234" spans="2:55">
      <c r="B234" s="4" t="s">
        <v>137</v>
      </c>
      <c r="C234" s="4" t="s">
        <v>138</v>
      </c>
      <c r="D234" s="4">
        <v>2050</v>
      </c>
      <c r="J234" s="4" t="s">
        <v>137</v>
      </c>
      <c r="K234" s="4" t="s">
        <v>138</v>
      </c>
      <c r="L234" s="4">
        <v>2050</v>
      </c>
      <c r="M234" s="1" t="str">
        <f>IF(sum!A227="AT",sum!B227,"*")</f>
        <v>*</v>
      </c>
      <c r="N234" s="1"/>
      <c r="O234" s="1" t="str">
        <f>IF(sum!A227="AT",sum!J227,"*")</f>
        <v>*</v>
      </c>
      <c r="R234" s="4" t="s">
        <v>137</v>
      </c>
      <c r="S234" s="4" t="s">
        <v>138</v>
      </c>
      <c r="T234" s="4">
        <v>2050</v>
      </c>
      <c r="U234" s="1" t="str">
        <f>IF(sum!A227="BC",sum!B227,"*")</f>
        <v>ART-SpHeat_ELE1</v>
      </c>
      <c r="V234" s="1"/>
      <c r="W234" s="1">
        <f>IF(sum!A227="BC",sum!J227,"*")</f>
        <v>0.12918758547303399</v>
      </c>
      <c r="Z234" s="4" t="s">
        <v>137</v>
      </c>
      <c r="AA234" s="4" t="s">
        <v>138</v>
      </c>
      <c r="AB234" s="4">
        <v>2050</v>
      </c>
      <c r="AC234" s="1" t="str">
        <f>IF(sum!A227="MA",sum!B227,"*")</f>
        <v>*</v>
      </c>
      <c r="AD234" s="1"/>
      <c r="AE234" s="1" t="str">
        <f>IF(sum!A227="MA",sum!J227,"*")</f>
        <v>*</v>
      </c>
      <c r="AH234" s="4" t="s">
        <v>137</v>
      </c>
      <c r="AI234" s="4" t="s">
        <v>138</v>
      </c>
      <c r="AJ234" s="4">
        <v>2050</v>
      </c>
      <c r="AK234" s="1" t="str">
        <f>IF(sum!A227="ON",sum!B227,"*")</f>
        <v>*</v>
      </c>
      <c r="AL234" s="1"/>
      <c r="AM234" s="1" t="str">
        <f>IF(sum!A227="ON",sum!J227,"*")</f>
        <v>*</v>
      </c>
      <c r="AP234" s="1" t="s">
        <v>137</v>
      </c>
      <c r="AQ234" s="1" t="s">
        <v>138</v>
      </c>
      <c r="AR234" s="1">
        <v>2050</v>
      </c>
      <c r="AS234" s="1" t="str">
        <f>IF(sum!A227="QU",sum!B227,"*")</f>
        <v>*</v>
      </c>
      <c r="AT234" s="1"/>
      <c r="AU234" s="1" t="str">
        <f>IF(sum!A227="QU",sum!J227,"*")</f>
        <v>*</v>
      </c>
      <c r="AX234" s="4" t="s">
        <v>137</v>
      </c>
      <c r="AY234" s="4" t="s">
        <v>138</v>
      </c>
      <c r="AZ234" s="4">
        <v>2050</v>
      </c>
      <c r="BA234" s="1" t="str">
        <f>IF(sum!A227="SA",sum!B227,"*")</f>
        <v>*</v>
      </c>
      <c r="BB234" s="1"/>
      <c r="BC234" s="1" t="str">
        <f>IF(sum!A227="SA",sum!J227,"*")</f>
        <v>*</v>
      </c>
    </row>
    <row r="235" spans="2:55">
      <c r="B235" s="1" t="s">
        <v>137</v>
      </c>
      <c r="C235" s="1" t="s">
        <v>138</v>
      </c>
      <c r="D235" s="1">
        <v>2050</v>
      </c>
      <c r="J235" s="1" t="s">
        <v>137</v>
      </c>
      <c r="K235" s="1" t="s">
        <v>138</v>
      </c>
      <c r="L235" s="1">
        <v>2050</v>
      </c>
      <c r="M235" s="1" t="str">
        <f>IF(sum!A228="AT",sum!B228,"*")</f>
        <v>*</v>
      </c>
      <c r="N235" s="1"/>
      <c r="O235" s="1" t="str">
        <f>IF(sum!A228="AT",sum!J228,"*")</f>
        <v>*</v>
      </c>
      <c r="R235" s="1" t="s">
        <v>137</v>
      </c>
      <c r="S235" s="1" t="s">
        <v>138</v>
      </c>
      <c r="T235" s="1">
        <v>2050</v>
      </c>
      <c r="U235" s="1" t="str">
        <f>IF(sum!A228="BC",sum!B228,"*")</f>
        <v>ART-WaterHeat_ELE1</v>
      </c>
      <c r="V235" s="1"/>
      <c r="W235" s="1">
        <f>IF(sum!A228="BC",sum!J228,"*")</f>
        <v>1.1352776019979201E-2</v>
      </c>
      <c r="Z235" s="1" t="s">
        <v>137</v>
      </c>
      <c r="AA235" s="1" t="s">
        <v>138</v>
      </c>
      <c r="AB235" s="1">
        <v>2050</v>
      </c>
      <c r="AC235" s="1" t="str">
        <f>IF(sum!A228="MA",sum!B228,"*")</f>
        <v>*</v>
      </c>
      <c r="AD235" s="1"/>
      <c r="AE235" s="1" t="str">
        <f>IF(sum!A228="MA",sum!J228,"*")</f>
        <v>*</v>
      </c>
      <c r="AH235" s="1" t="s">
        <v>137</v>
      </c>
      <c r="AI235" s="1" t="s">
        <v>138</v>
      </c>
      <c r="AJ235" s="1">
        <v>2050</v>
      </c>
      <c r="AK235" s="1" t="str">
        <f>IF(sum!A228="ON",sum!B228,"*")</f>
        <v>*</v>
      </c>
      <c r="AL235" s="1"/>
      <c r="AM235" s="1" t="str">
        <f>IF(sum!A228="ON",sum!J228,"*")</f>
        <v>*</v>
      </c>
      <c r="AP235" s="4" t="s">
        <v>137</v>
      </c>
      <c r="AQ235" s="4" t="s">
        <v>138</v>
      </c>
      <c r="AR235" s="4">
        <v>2050</v>
      </c>
      <c r="AS235" s="1" t="str">
        <f>IF(sum!A228="QU",sum!B228,"*")</f>
        <v>*</v>
      </c>
      <c r="AT235" s="1"/>
      <c r="AU235" s="1" t="str">
        <f>IF(sum!A228="QU",sum!J228,"*")</f>
        <v>*</v>
      </c>
      <c r="AX235" s="1" t="s">
        <v>137</v>
      </c>
      <c r="AY235" s="1" t="s">
        <v>138</v>
      </c>
      <c r="AZ235" s="1">
        <v>2050</v>
      </c>
      <c r="BA235" s="1" t="str">
        <f>IF(sum!A228="SA",sum!B228,"*")</f>
        <v>*</v>
      </c>
      <c r="BB235" s="1"/>
      <c r="BC235" s="1" t="str">
        <f>IF(sum!A228="SA",sum!J228,"*")</f>
        <v>*</v>
      </c>
    </row>
    <row r="236" spans="2:55">
      <c r="B236" s="1" t="s">
        <v>137</v>
      </c>
      <c r="C236" s="1" t="s">
        <v>138</v>
      </c>
      <c r="D236" s="1">
        <v>2050</v>
      </c>
      <c r="J236" s="1" t="s">
        <v>137</v>
      </c>
      <c r="K236" s="1" t="s">
        <v>138</v>
      </c>
      <c r="L236" s="1">
        <v>2050</v>
      </c>
      <c r="M236" s="1" t="str">
        <f>IF(sum!A229="AT",sum!B229,"*")</f>
        <v>*</v>
      </c>
      <c r="N236" s="1"/>
      <c r="O236" s="1" t="str">
        <f>IF(sum!A229="AT",sum!J229,"*")</f>
        <v>*</v>
      </c>
      <c r="R236" s="1" t="s">
        <v>137</v>
      </c>
      <c r="S236" s="1" t="s">
        <v>138</v>
      </c>
      <c r="T236" s="1">
        <v>2050</v>
      </c>
      <c r="U236" s="1" t="str">
        <f>IF(sum!A229="BC",sum!B229,"*")</f>
        <v>ECHP_biomass_thermal01</v>
      </c>
      <c r="V236" s="1"/>
      <c r="W236" s="1">
        <f>IF(sum!A229="BC",sum!J229,"*")</f>
        <v>0.102941854864431</v>
      </c>
      <c r="Z236" s="1" t="s">
        <v>137</v>
      </c>
      <c r="AA236" s="1" t="s">
        <v>138</v>
      </c>
      <c r="AB236" s="1">
        <v>2050</v>
      </c>
      <c r="AC236" s="1" t="str">
        <f>IF(sum!A229="MA",sum!B229,"*")</f>
        <v>*</v>
      </c>
      <c r="AD236" s="1"/>
      <c r="AE236" s="1" t="str">
        <f>IF(sum!A229="MA",sum!J229,"*")</f>
        <v>*</v>
      </c>
      <c r="AH236" s="1" t="s">
        <v>137</v>
      </c>
      <c r="AI236" s="1" t="s">
        <v>138</v>
      </c>
      <c r="AJ236" s="1">
        <v>2050</v>
      </c>
      <c r="AK236" s="1" t="str">
        <f>IF(sum!A229="ON",sum!B229,"*")</f>
        <v>*</v>
      </c>
      <c r="AL236" s="1"/>
      <c r="AM236" s="1" t="str">
        <f>IF(sum!A229="ON",sum!J229,"*")</f>
        <v>*</v>
      </c>
      <c r="AP236" s="1" t="s">
        <v>137</v>
      </c>
      <c r="AQ236" s="1" t="s">
        <v>138</v>
      </c>
      <c r="AR236" s="1">
        <v>2050</v>
      </c>
      <c r="AS236" s="1" t="str">
        <f>IF(sum!A229="QU",sum!B229,"*")</f>
        <v>*</v>
      </c>
      <c r="AT236" s="1"/>
      <c r="AU236" s="1" t="str">
        <f>IF(sum!A229="QU",sum!J229,"*")</f>
        <v>*</v>
      </c>
      <c r="AX236" s="1" t="s">
        <v>137</v>
      </c>
      <c r="AY236" s="1" t="s">
        <v>138</v>
      </c>
      <c r="AZ236" s="1">
        <v>2050</v>
      </c>
      <c r="BA236" s="1" t="str">
        <f>IF(sum!A229="SA",sum!B229,"*")</f>
        <v>*</v>
      </c>
      <c r="BB236" s="1"/>
      <c r="BC236" s="1" t="str">
        <f>IF(sum!A229="SA",sum!J229,"*")</f>
        <v>*</v>
      </c>
    </row>
    <row r="237" spans="2:55">
      <c r="B237" s="4" t="s">
        <v>137</v>
      </c>
      <c r="C237" s="4" t="s">
        <v>138</v>
      </c>
      <c r="D237" s="4">
        <v>2050</v>
      </c>
      <c r="J237" s="4" t="s">
        <v>137</v>
      </c>
      <c r="K237" s="4" t="s">
        <v>138</v>
      </c>
      <c r="L237" s="4">
        <v>2050</v>
      </c>
      <c r="M237" s="1" t="str">
        <f>IF(sum!A230="AT",sum!B230,"*")</f>
        <v>*</v>
      </c>
      <c r="N237" s="1"/>
      <c r="O237" s="1" t="str">
        <f>IF(sum!A230="AT",sum!J230,"*")</f>
        <v>*</v>
      </c>
      <c r="R237" s="4" t="s">
        <v>137</v>
      </c>
      <c r="S237" s="4" t="s">
        <v>138</v>
      </c>
      <c r="T237" s="4">
        <v>2050</v>
      </c>
      <c r="U237" s="1" t="str">
        <f>IF(sum!A230="BC",sum!B230,"*")</f>
        <v>EDU-AuxiliaryEquip_ELE1</v>
      </c>
      <c r="V237" s="1"/>
      <c r="W237" s="1">
        <f>IF(sum!A230="BC",sum!J230,"*")</f>
        <v>0.26111384845952201</v>
      </c>
      <c r="Z237" s="4" t="s">
        <v>137</v>
      </c>
      <c r="AA237" s="4" t="s">
        <v>138</v>
      </c>
      <c r="AB237" s="4">
        <v>2050</v>
      </c>
      <c r="AC237" s="1" t="str">
        <f>IF(sum!A230="MA",sum!B230,"*")</f>
        <v>*</v>
      </c>
      <c r="AD237" s="1"/>
      <c r="AE237" s="1" t="str">
        <f>IF(sum!A230="MA",sum!J230,"*")</f>
        <v>*</v>
      </c>
      <c r="AH237" s="4" t="s">
        <v>137</v>
      </c>
      <c r="AI237" s="4" t="s">
        <v>138</v>
      </c>
      <c r="AJ237" s="4">
        <v>2050</v>
      </c>
      <c r="AK237" s="1" t="str">
        <f>IF(sum!A230="ON",sum!B230,"*")</f>
        <v>*</v>
      </c>
      <c r="AL237" s="1"/>
      <c r="AM237" s="1" t="str">
        <f>IF(sum!A230="ON",sum!J230,"*")</f>
        <v>*</v>
      </c>
      <c r="AP237" s="4" t="s">
        <v>137</v>
      </c>
      <c r="AQ237" s="4" t="s">
        <v>138</v>
      </c>
      <c r="AR237" s="4">
        <v>2050</v>
      </c>
      <c r="AS237" s="1" t="str">
        <f>IF(sum!A230="QU",sum!B230,"*")</f>
        <v>*</v>
      </c>
      <c r="AT237" s="1"/>
      <c r="AU237" s="1" t="str">
        <f>IF(sum!A230="QU",sum!J230,"*")</f>
        <v>*</v>
      </c>
      <c r="AX237" s="4" t="s">
        <v>137</v>
      </c>
      <c r="AY237" s="4" t="s">
        <v>138</v>
      </c>
      <c r="AZ237" s="4">
        <v>2050</v>
      </c>
      <c r="BA237" s="1" t="str">
        <f>IF(sum!A230="SA",sum!B230,"*")</f>
        <v>*</v>
      </c>
      <c r="BB237" s="1"/>
      <c r="BC237" s="1" t="str">
        <f>IF(sum!A230="SA",sum!J230,"*")</f>
        <v>*</v>
      </c>
    </row>
    <row r="238" spans="2:55">
      <c r="B238" s="1" t="s">
        <v>137</v>
      </c>
      <c r="C238" s="1" t="s">
        <v>138</v>
      </c>
      <c r="D238" s="1">
        <v>2050</v>
      </c>
      <c r="J238" s="1" t="s">
        <v>137</v>
      </c>
      <c r="K238" s="1" t="s">
        <v>138</v>
      </c>
      <c r="L238" s="1">
        <v>2050</v>
      </c>
      <c r="M238" s="1" t="str">
        <f>IF(sum!A231="AT",sum!B231,"*")</f>
        <v>*</v>
      </c>
      <c r="N238" s="1"/>
      <c r="O238" s="1" t="str">
        <f>IF(sum!A231="AT",sum!J231,"*")</f>
        <v>*</v>
      </c>
      <c r="R238" s="1" t="s">
        <v>137</v>
      </c>
      <c r="S238" s="1" t="s">
        <v>138</v>
      </c>
      <c r="T238" s="1">
        <v>2050</v>
      </c>
      <c r="U238" s="1" t="str">
        <f>IF(sum!A231="BC",sum!B231,"*")</f>
        <v>EDU-AuxiliaryMot_ELE1</v>
      </c>
      <c r="V238" s="1"/>
      <c r="W238" s="1">
        <f>IF(sum!A231="BC",sum!J231,"*")</f>
        <v>0.13623331223974999</v>
      </c>
      <c r="Z238" s="1" t="s">
        <v>137</v>
      </c>
      <c r="AA238" s="1" t="s">
        <v>138</v>
      </c>
      <c r="AB238" s="1">
        <v>2050</v>
      </c>
      <c r="AC238" s="1" t="str">
        <f>IF(sum!A231="MA",sum!B231,"*")</f>
        <v>*</v>
      </c>
      <c r="AD238" s="1"/>
      <c r="AE238" s="1" t="str">
        <f>IF(sum!A231="MA",sum!J231,"*")</f>
        <v>*</v>
      </c>
      <c r="AH238" s="1" t="s">
        <v>137</v>
      </c>
      <c r="AI238" s="1" t="s">
        <v>138</v>
      </c>
      <c r="AJ238" s="1">
        <v>2050</v>
      </c>
      <c r="AK238" s="1" t="str">
        <f>IF(sum!A231="ON",sum!B231,"*")</f>
        <v>*</v>
      </c>
      <c r="AL238" s="1"/>
      <c r="AM238" s="1" t="str">
        <f>IF(sum!A231="ON",sum!J231,"*")</f>
        <v>*</v>
      </c>
      <c r="AP238" s="1" t="s">
        <v>137</v>
      </c>
      <c r="AQ238" s="1" t="s">
        <v>138</v>
      </c>
      <c r="AR238" s="1">
        <v>2050</v>
      </c>
      <c r="AS238" s="1" t="str">
        <f>IF(sum!A231="QU",sum!B231,"*")</f>
        <v>*</v>
      </c>
      <c r="AT238" s="1"/>
      <c r="AU238" s="1" t="str">
        <f>IF(sum!A231="QU",sum!J231,"*")</f>
        <v>*</v>
      </c>
      <c r="AX238" s="1" t="s">
        <v>137</v>
      </c>
      <c r="AY238" s="1" t="s">
        <v>138</v>
      </c>
      <c r="AZ238" s="1">
        <v>2050</v>
      </c>
      <c r="BA238" s="1" t="str">
        <f>IF(sum!A231="SA",sum!B231,"*")</f>
        <v>*</v>
      </c>
      <c r="BB238" s="1"/>
      <c r="BC238" s="1" t="str">
        <f>IF(sum!A231="SA",sum!J231,"*")</f>
        <v>*</v>
      </c>
    </row>
    <row r="239" spans="2:55">
      <c r="B239" s="1" t="s">
        <v>137</v>
      </c>
      <c r="C239" s="1" t="s">
        <v>138</v>
      </c>
      <c r="D239" s="1">
        <v>2050</v>
      </c>
      <c r="J239" s="1" t="s">
        <v>137</v>
      </c>
      <c r="K239" s="1" t="s">
        <v>138</v>
      </c>
      <c r="L239" s="1">
        <v>2050</v>
      </c>
      <c r="M239" s="1" t="str">
        <f>IF(sum!A232="AT",sum!B232,"*")</f>
        <v>*</v>
      </c>
      <c r="N239" s="1"/>
      <c r="O239" s="1" t="str">
        <f>IF(sum!A232="AT",sum!J232,"*")</f>
        <v>*</v>
      </c>
      <c r="R239" s="1" t="s">
        <v>137</v>
      </c>
      <c r="S239" s="1" t="s">
        <v>138</v>
      </c>
      <c r="T239" s="1">
        <v>2050</v>
      </c>
      <c r="U239" s="1" t="str">
        <f>IF(sum!A232="BC",sum!B232,"*")</f>
        <v>EDU-Light_ELE1</v>
      </c>
      <c r="V239" s="1"/>
      <c r="W239" s="1">
        <f>IF(sum!A232="BC",sum!J232,"*")</f>
        <v>0.37464160865931401</v>
      </c>
      <c r="Z239" s="1" t="s">
        <v>137</v>
      </c>
      <c r="AA239" s="1" t="s">
        <v>138</v>
      </c>
      <c r="AB239" s="1">
        <v>2050</v>
      </c>
      <c r="AC239" s="1" t="str">
        <f>IF(sum!A232="MA",sum!B232,"*")</f>
        <v>*</v>
      </c>
      <c r="AD239" s="1"/>
      <c r="AE239" s="1" t="str">
        <f>IF(sum!A232="MA",sum!J232,"*")</f>
        <v>*</v>
      </c>
      <c r="AH239" s="1" t="s">
        <v>137</v>
      </c>
      <c r="AI239" s="1" t="s">
        <v>138</v>
      </c>
      <c r="AJ239" s="1">
        <v>2050</v>
      </c>
      <c r="AK239" s="1" t="str">
        <f>IF(sum!A232="ON",sum!B232,"*")</f>
        <v>*</v>
      </c>
      <c r="AL239" s="1"/>
      <c r="AM239" s="1" t="str">
        <f>IF(sum!A232="ON",sum!J232,"*")</f>
        <v>*</v>
      </c>
      <c r="AP239" s="4" t="s">
        <v>137</v>
      </c>
      <c r="AQ239" s="4" t="s">
        <v>138</v>
      </c>
      <c r="AR239" s="4">
        <v>2050</v>
      </c>
      <c r="AS239" s="1" t="str">
        <f>IF(sum!A232="QU",sum!B232,"*")</f>
        <v>*</v>
      </c>
      <c r="AT239" s="1"/>
      <c r="AU239" s="1" t="str">
        <f>IF(sum!A232="QU",sum!J232,"*")</f>
        <v>*</v>
      </c>
      <c r="AX239" s="1" t="s">
        <v>137</v>
      </c>
      <c r="AY239" s="1" t="s">
        <v>138</v>
      </c>
      <c r="AZ239" s="1">
        <v>2050</v>
      </c>
      <c r="BA239" s="1" t="str">
        <f>IF(sum!A232="SA",sum!B232,"*")</f>
        <v>*</v>
      </c>
      <c r="BB239" s="1"/>
      <c r="BC239" s="1" t="str">
        <f>IF(sum!A232="SA",sum!J232,"*")</f>
        <v>*</v>
      </c>
    </row>
    <row r="240" spans="2:55">
      <c r="B240" s="4" t="s">
        <v>137</v>
      </c>
      <c r="C240" s="4" t="s">
        <v>138</v>
      </c>
      <c r="D240" s="4">
        <v>2050</v>
      </c>
      <c r="J240" s="4" t="s">
        <v>137</v>
      </c>
      <c r="K240" s="4" t="s">
        <v>138</v>
      </c>
      <c r="L240" s="4">
        <v>2050</v>
      </c>
      <c r="M240" s="1" t="str">
        <f>IF(sum!A233="AT",sum!B233,"*")</f>
        <v>*</v>
      </c>
      <c r="N240" s="1"/>
      <c r="O240" s="1" t="str">
        <f>IF(sum!A233="AT",sum!J233,"*")</f>
        <v>*</v>
      </c>
      <c r="R240" s="4" t="s">
        <v>137</v>
      </c>
      <c r="S240" s="4" t="s">
        <v>138</v>
      </c>
      <c r="T240" s="4">
        <v>2050</v>
      </c>
      <c r="U240" s="1" t="str">
        <f>IF(sum!A233="BC",sum!B233,"*")</f>
        <v>EDU-SpCool_ELE1</v>
      </c>
      <c r="V240" s="1"/>
      <c r="W240" s="1">
        <f>IF(sum!A233="BC",sum!J233,"*")</f>
        <v>0.10217498417981299</v>
      </c>
      <c r="Z240" s="4" t="s">
        <v>137</v>
      </c>
      <c r="AA240" s="4" t="s">
        <v>138</v>
      </c>
      <c r="AB240" s="4">
        <v>2050</v>
      </c>
      <c r="AC240" s="1" t="str">
        <f>IF(sum!A233="MA",sum!B233,"*")</f>
        <v>*</v>
      </c>
      <c r="AD240" s="1"/>
      <c r="AE240" s="1" t="str">
        <f>IF(sum!A233="MA",sum!J233,"*")</f>
        <v>*</v>
      </c>
      <c r="AH240" s="4" t="s">
        <v>137</v>
      </c>
      <c r="AI240" s="4" t="s">
        <v>138</v>
      </c>
      <c r="AJ240" s="4">
        <v>2050</v>
      </c>
      <c r="AK240" s="1" t="str">
        <f>IF(sum!A233="ON",sum!B233,"*")</f>
        <v>*</v>
      </c>
      <c r="AL240" s="1"/>
      <c r="AM240" s="1" t="str">
        <f>IF(sum!A233="ON",sum!J233,"*")</f>
        <v>*</v>
      </c>
      <c r="AP240" s="1" t="s">
        <v>137</v>
      </c>
      <c r="AQ240" s="1" t="s">
        <v>138</v>
      </c>
      <c r="AR240" s="1">
        <v>2050</v>
      </c>
      <c r="AS240" s="1" t="str">
        <f>IF(sum!A233="QU",sum!B233,"*")</f>
        <v>*</v>
      </c>
      <c r="AT240" s="1"/>
      <c r="AU240" s="1" t="str">
        <f>IF(sum!A233="QU",sum!J233,"*")</f>
        <v>*</v>
      </c>
      <c r="AX240" s="4" t="s">
        <v>137</v>
      </c>
      <c r="AY240" s="4" t="s">
        <v>138</v>
      </c>
      <c r="AZ240" s="4">
        <v>2050</v>
      </c>
      <c r="BA240" s="1" t="str">
        <f>IF(sum!A233="SA",sum!B233,"*")</f>
        <v>*</v>
      </c>
      <c r="BB240" s="1"/>
      <c r="BC240" s="1" t="str">
        <f>IF(sum!A233="SA",sum!J233,"*")</f>
        <v>*</v>
      </c>
    </row>
    <row r="241" spans="2:55">
      <c r="B241" s="1" t="s">
        <v>137</v>
      </c>
      <c r="C241" s="1" t="s">
        <v>138</v>
      </c>
      <c r="D241" s="1">
        <v>2050</v>
      </c>
      <c r="J241" s="1" t="s">
        <v>137</v>
      </c>
      <c r="K241" s="1" t="s">
        <v>138</v>
      </c>
      <c r="L241" s="1">
        <v>2050</v>
      </c>
      <c r="M241" s="1" t="str">
        <f>IF(sum!A234="AT",sum!B234,"*")</f>
        <v>*</v>
      </c>
      <c r="N241" s="1"/>
      <c r="O241" s="1" t="str">
        <f>IF(sum!A234="AT",sum!J234,"*")</f>
        <v>*</v>
      </c>
      <c r="R241" s="1" t="s">
        <v>137</v>
      </c>
      <c r="S241" s="1" t="s">
        <v>138</v>
      </c>
      <c r="T241" s="1">
        <v>2050</v>
      </c>
      <c r="U241" s="1" t="str">
        <f>IF(sum!A234="BC",sum!B234,"*")</f>
        <v>EDU-SpHeat_ELE1</v>
      </c>
      <c r="V241" s="1"/>
      <c r="W241" s="1">
        <f>IF(sum!A234="BC",sum!J234,"*")</f>
        <v>0.59843566096550804</v>
      </c>
      <c r="Z241" s="1" t="s">
        <v>137</v>
      </c>
      <c r="AA241" s="1" t="s">
        <v>138</v>
      </c>
      <c r="AB241" s="1">
        <v>2050</v>
      </c>
      <c r="AC241" s="1" t="str">
        <f>IF(sum!A234="MA",sum!B234,"*")</f>
        <v>*</v>
      </c>
      <c r="AD241" s="1"/>
      <c r="AE241" s="1" t="str">
        <f>IF(sum!A234="MA",sum!J234,"*")</f>
        <v>*</v>
      </c>
      <c r="AH241" s="1" t="s">
        <v>137</v>
      </c>
      <c r="AI241" s="1" t="s">
        <v>138</v>
      </c>
      <c r="AJ241" s="1">
        <v>2050</v>
      </c>
      <c r="AK241" s="1" t="str">
        <f>IF(sum!A234="ON",sum!B234,"*")</f>
        <v>*</v>
      </c>
      <c r="AL241" s="1"/>
      <c r="AM241" s="1" t="str">
        <f>IF(sum!A234="ON",sum!J234,"*")</f>
        <v>*</v>
      </c>
      <c r="AP241" s="4" t="s">
        <v>137</v>
      </c>
      <c r="AQ241" s="4" t="s">
        <v>138</v>
      </c>
      <c r="AR241" s="4">
        <v>2050</v>
      </c>
      <c r="AS241" s="1" t="str">
        <f>IF(sum!A234="QU",sum!B234,"*")</f>
        <v>*</v>
      </c>
      <c r="AT241" s="1"/>
      <c r="AU241" s="1" t="str">
        <f>IF(sum!A234="QU",sum!J234,"*")</f>
        <v>*</v>
      </c>
      <c r="AX241" s="1" t="s">
        <v>137</v>
      </c>
      <c r="AY241" s="1" t="s">
        <v>138</v>
      </c>
      <c r="AZ241" s="1">
        <v>2050</v>
      </c>
      <c r="BA241" s="1" t="str">
        <f>IF(sum!A234="SA",sum!B234,"*")</f>
        <v>*</v>
      </c>
      <c r="BB241" s="1"/>
      <c r="BC241" s="1" t="str">
        <f>IF(sum!A234="SA",sum!J234,"*")</f>
        <v>*</v>
      </c>
    </row>
    <row r="242" spans="2:55">
      <c r="B242" s="1" t="s">
        <v>137</v>
      </c>
      <c r="C242" s="1" t="s">
        <v>138</v>
      </c>
      <c r="D242" s="1">
        <v>2050</v>
      </c>
      <c r="J242" s="1" t="s">
        <v>137</v>
      </c>
      <c r="K242" s="1" t="s">
        <v>138</v>
      </c>
      <c r="L242" s="1">
        <v>2050</v>
      </c>
      <c r="M242" s="1" t="str">
        <f>IF(sum!A235="AT",sum!B235,"*")</f>
        <v>*</v>
      </c>
      <c r="N242" s="1"/>
      <c r="O242" s="1" t="str">
        <f>IF(sum!A235="AT",sum!J235,"*")</f>
        <v>*</v>
      </c>
      <c r="R242" s="1" t="s">
        <v>137</v>
      </c>
      <c r="S242" s="1" t="s">
        <v>138</v>
      </c>
      <c r="T242" s="1">
        <v>2050</v>
      </c>
      <c r="U242" s="1" t="str">
        <f>IF(sum!A235="BC",sum!B235,"*")</f>
        <v>EDU-WaterHeat_ELE1</v>
      </c>
      <c r="V242" s="1"/>
      <c r="W242" s="1">
        <f>IF(sum!A235="BC",sum!J235,"*")</f>
        <v>7.9469432139854398E-2</v>
      </c>
      <c r="Z242" s="1" t="s">
        <v>137</v>
      </c>
      <c r="AA242" s="1" t="s">
        <v>138</v>
      </c>
      <c r="AB242" s="1">
        <v>2050</v>
      </c>
      <c r="AC242" s="1" t="str">
        <f>IF(sum!A235="MA",sum!B235,"*")</f>
        <v>*</v>
      </c>
      <c r="AD242" s="1"/>
      <c r="AE242" s="1" t="str">
        <f>IF(sum!A235="MA",sum!J235,"*")</f>
        <v>*</v>
      </c>
      <c r="AH242" s="1" t="s">
        <v>137</v>
      </c>
      <c r="AI242" s="1" t="s">
        <v>138</v>
      </c>
      <c r="AJ242" s="1">
        <v>2050</v>
      </c>
      <c r="AK242" s="1" t="str">
        <f>IF(sum!A235="ON",sum!B235,"*")</f>
        <v>*</v>
      </c>
      <c r="AL242" s="1"/>
      <c r="AM242" s="1" t="str">
        <f>IF(sum!A235="ON",sum!J235,"*")</f>
        <v>*</v>
      </c>
      <c r="AP242" s="1" t="s">
        <v>137</v>
      </c>
      <c r="AQ242" s="1" t="s">
        <v>138</v>
      </c>
      <c r="AR242" s="1">
        <v>2050</v>
      </c>
      <c r="AS242" s="1" t="str">
        <f>IF(sum!A235="QU",sum!B235,"*")</f>
        <v>*</v>
      </c>
      <c r="AT242" s="1"/>
      <c r="AU242" s="1" t="str">
        <f>IF(sum!A235="QU",sum!J235,"*")</f>
        <v>*</v>
      </c>
      <c r="AX242" s="1" t="s">
        <v>137</v>
      </c>
      <c r="AY242" s="1" t="s">
        <v>138</v>
      </c>
      <c r="AZ242" s="1">
        <v>2050</v>
      </c>
      <c r="BA242" s="1" t="str">
        <f>IF(sum!A235="SA",sum!B235,"*")</f>
        <v>*</v>
      </c>
      <c r="BB242" s="1"/>
      <c r="BC242" s="1" t="str">
        <f>IF(sum!A235="SA",sum!J235,"*")</f>
        <v>*</v>
      </c>
    </row>
    <row r="243" spans="2:55">
      <c r="B243" s="4" t="s">
        <v>137</v>
      </c>
      <c r="C243" s="4" t="s">
        <v>138</v>
      </c>
      <c r="D243" s="4">
        <v>2050</v>
      </c>
      <c r="J243" s="4" t="s">
        <v>137</v>
      </c>
      <c r="K243" s="4" t="s">
        <v>138</v>
      </c>
      <c r="L243" s="4">
        <v>2050</v>
      </c>
      <c r="M243" s="1" t="str">
        <f>IF(sum!A236="AT",sum!B236,"*")</f>
        <v>*</v>
      </c>
      <c r="N243" s="1"/>
      <c r="O243" s="1" t="str">
        <f>IF(sum!A236="AT",sum!J236,"*")</f>
        <v>*</v>
      </c>
      <c r="R243" s="4" t="s">
        <v>137</v>
      </c>
      <c r="S243" s="4" t="s">
        <v>138</v>
      </c>
      <c r="T243" s="4">
        <v>2050</v>
      </c>
      <c r="U243" s="1" t="str">
        <f>IF(sum!A236="BC",sum!B236,"*")</f>
        <v>ESTCAESS101_24h</v>
      </c>
      <c r="V243" s="1"/>
      <c r="W243" s="1">
        <f>IF(sum!A236="BC",sum!J236,"*")</f>
        <v>0</v>
      </c>
      <c r="Z243" s="4" t="s">
        <v>137</v>
      </c>
      <c r="AA243" s="4" t="s">
        <v>138</v>
      </c>
      <c r="AB243" s="4">
        <v>2050</v>
      </c>
      <c r="AC243" s="1" t="str">
        <f>IF(sum!A236="MA",sum!B236,"*")</f>
        <v>*</v>
      </c>
      <c r="AD243" s="1"/>
      <c r="AE243" s="1" t="str">
        <f>IF(sum!A236="MA",sum!J236,"*")</f>
        <v>*</v>
      </c>
      <c r="AH243" s="4" t="s">
        <v>137</v>
      </c>
      <c r="AI243" s="4" t="s">
        <v>138</v>
      </c>
      <c r="AJ243" s="4">
        <v>2050</v>
      </c>
      <c r="AK243" s="1" t="str">
        <f>IF(sum!A236="ON",sum!B236,"*")</f>
        <v>*</v>
      </c>
      <c r="AL243" s="1"/>
      <c r="AM243" s="1" t="str">
        <f>IF(sum!A236="ON",sum!J236,"*")</f>
        <v>*</v>
      </c>
      <c r="AP243" s="4" t="s">
        <v>137</v>
      </c>
      <c r="AQ243" s="4" t="s">
        <v>138</v>
      </c>
      <c r="AR243" s="4">
        <v>2050</v>
      </c>
      <c r="AS243" s="1" t="str">
        <f>IF(sum!A236="QU",sum!B236,"*")</f>
        <v>*</v>
      </c>
      <c r="AT243" s="1"/>
      <c r="AU243" s="1" t="str">
        <f>IF(sum!A236="QU",sum!J236,"*")</f>
        <v>*</v>
      </c>
      <c r="AX243" s="4" t="s">
        <v>137</v>
      </c>
      <c r="AY243" s="4" t="s">
        <v>138</v>
      </c>
      <c r="AZ243" s="4">
        <v>2050</v>
      </c>
      <c r="BA243" s="1" t="str">
        <f>IF(sum!A236="SA",sum!B236,"*")</f>
        <v>*</v>
      </c>
      <c r="BB243" s="1"/>
      <c r="BC243" s="1" t="str">
        <f>IF(sum!A236="SA",sum!J236,"*")</f>
        <v>*</v>
      </c>
    </row>
    <row r="244" spans="2:55">
      <c r="B244" s="1" t="s">
        <v>137</v>
      </c>
      <c r="C244" s="1" t="s">
        <v>138</v>
      </c>
      <c r="D244" s="1">
        <v>2050</v>
      </c>
      <c r="J244" s="1" t="s">
        <v>137</v>
      </c>
      <c r="K244" s="1" t="s">
        <v>138</v>
      </c>
      <c r="L244" s="1">
        <v>2050</v>
      </c>
      <c r="M244" s="1" t="str">
        <f>IF(sum!A237="AT",sum!B237,"*")</f>
        <v>*</v>
      </c>
      <c r="N244" s="1"/>
      <c r="O244" s="1" t="str">
        <f>IF(sum!A237="AT",sum!J237,"*")</f>
        <v>*</v>
      </c>
      <c r="R244" s="1" t="s">
        <v>137</v>
      </c>
      <c r="S244" s="1" t="s">
        <v>138</v>
      </c>
      <c r="T244" s="1">
        <v>2050</v>
      </c>
      <c r="U244" s="1" t="str">
        <f>IF(sum!A237="BC",sum!B237,"*")</f>
        <v>ESTHYDPS101_10h</v>
      </c>
      <c r="V244" s="1"/>
      <c r="W244" s="1">
        <f>IF(sum!A237="BC",sum!J237,"*")</f>
        <v>0</v>
      </c>
      <c r="Z244" s="1" t="s">
        <v>137</v>
      </c>
      <c r="AA244" s="1" t="s">
        <v>138</v>
      </c>
      <c r="AB244" s="1">
        <v>2050</v>
      </c>
      <c r="AC244" s="1" t="str">
        <f>IF(sum!A237="MA",sum!B237,"*")</f>
        <v>*</v>
      </c>
      <c r="AD244" s="1"/>
      <c r="AE244" s="1" t="str">
        <f>IF(sum!A237="MA",sum!J237,"*")</f>
        <v>*</v>
      </c>
      <c r="AH244" s="1" t="s">
        <v>137</v>
      </c>
      <c r="AI244" s="1" t="s">
        <v>138</v>
      </c>
      <c r="AJ244" s="1">
        <v>2050</v>
      </c>
      <c r="AK244" s="1" t="str">
        <f>IF(sum!A237="ON",sum!B237,"*")</f>
        <v>*</v>
      </c>
      <c r="AL244" s="1"/>
      <c r="AM244" s="1" t="str">
        <f>IF(sum!A237="ON",sum!J237,"*")</f>
        <v>*</v>
      </c>
      <c r="AP244" s="1" t="s">
        <v>137</v>
      </c>
      <c r="AQ244" s="1" t="s">
        <v>138</v>
      </c>
      <c r="AR244" s="1">
        <v>2050</v>
      </c>
      <c r="AS244" s="1" t="str">
        <f>IF(sum!A237="QU",sum!B237,"*")</f>
        <v>*</v>
      </c>
      <c r="AT244" s="1"/>
      <c r="AU244" s="1" t="str">
        <f>IF(sum!A237="QU",sum!J237,"*")</f>
        <v>*</v>
      </c>
      <c r="AX244" s="1" t="s">
        <v>137</v>
      </c>
      <c r="AY244" s="1" t="s">
        <v>138</v>
      </c>
      <c r="AZ244" s="1">
        <v>2050</v>
      </c>
      <c r="BA244" s="1" t="str">
        <f>IF(sum!A237="SA",sum!B237,"*")</f>
        <v>*</v>
      </c>
      <c r="BB244" s="1"/>
      <c r="BC244" s="1" t="str">
        <f>IF(sum!A237="SA",sum!J237,"*")</f>
        <v>*</v>
      </c>
    </row>
    <row r="245" spans="2:55">
      <c r="B245" s="1" t="s">
        <v>137</v>
      </c>
      <c r="C245" s="1" t="s">
        <v>138</v>
      </c>
      <c r="D245" s="1">
        <v>2050</v>
      </c>
      <c r="J245" s="1" t="s">
        <v>137</v>
      </c>
      <c r="K245" s="1" t="s">
        <v>138</v>
      </c>
      <c r="L245" s="1">
        <v>2050</v>
      </c>
      <c r="M245" s="1" t="str">
        <f>IF(sum!A238="AT",sum!B238,"*")</f>
        <v>*</v>
      </c>
      <c r="N245" s="1"/>
      <c r="O245" s="1" t="str">
        <f>IF(sum!A238="AT",sum!J238,"*")</f>
        <v>*</v>
      </c>
      <c r="R245" s="1" t="s">
        <v>137</v>
      </c>
      <c r="S245" s="1" t="s">
        <v>138</v>
      </c>
      <c r="T245" s="1">
        <v>2050</v>
      </c>
      <c r="U245" s="1" t="str">
        <f>IF(sum!A238="BC",sum!B238,"*")</f>
        <v>ESTHYDPS101_24h</v>
      </c>
      <c r="V245" s="1"/>
      <c r="W245" s="1">
        <f>IF(sum!A238="BC",sum!J238,"*")</f>
        <v>0</v>
      </c>
      <c r="Z245" s="1" t="s">
        <v>137</v>
      </c>
      <c r="AA245" s="1" t="s">
        <v>138</v>
      </c>
      <c r="AB245" s="1">
        <v>2050</v>
      </c>
      <c r="AC245" s="1" t="str">
        <f>IF(sum!A238="MA",sum!B238,"*")</f>
        <v>*</v>
      </c>
      <c r="AD245" s="1"/>
      <c r="AE245" s="1" t="str">
        <f>IF(sum!A238="MA",sum!J238,"*")</f>
        <v>*</v>
      </c>
      <c r="AH245" s="1" t="s">
        <v>137</v>
      </c>
      <c r="AI245" s="1" t="s">
        <v>138</v>
      </c>
      <c r="AJ245" s="1">
        <v>2050</v>
      </c>
      <c r="AK245" s="1" t="str">
        <f>IF(sum!A238="ON",sum!B238,"*")</f>
        <v>*</v>
      </c>
      <c r="AL245" s="1"/>
      <c r="AM245" s="1" t="str">
        <f>IF(sum!A238="ON",sum!J238,"*")</f>
        <v>*</v>
      </c>
      <c r="AP245" s="4" t="s">
        <v>137</v>
      </c>
      <c r="AQ245" s="4" t="s">
        <v>138</v>
      </c>
      <c r="AR245" s="4">
        <v>2050</v>
      </c>
      <c r="AS245" s="1" t="str">
        <f>IF(sum!A238="QU",sum!B238,"*")</f>
        <v>*</v>
      </c>
      <c r="AT245" s="1"/>
      <c r="AU245" s="1" t="str">
        <f>IF(sum!A238="QU",sum!J238,"*")</f>
        <v>*</v>
      </c>
      <c r="AX245" s="1" t="s">
        <v>137</v>
      </c>
      <c r="AY245" s="1" t="s">
        <v>138</v>
      </c>
      <c r="AZ245" s="1">
        <v>2050</v>
      </c>
      <c r="BA245" s="1" t="str">
        <f>IF(sum!A238="SA",sum!B238,"*")</f>
        <v>*</v>
      </c>
      <c r="BB245" s="1"/>
      <c r="BC245" s="1" t="str">
        <f>IF(sum!A238="SA",sum!J238,"*")</f>
        <v>*</v>
      </c>
    </row>
    <row r="246" spans="2:55">
      <c r="B246" s="4" t="s">
        <v>137</v>
      </c>
      <c r="C246" s="4" t="s">
        <v>138</v>
      </c>
      <c r="D246" s="4">
        <v>2050</v>
      </c>
      <c r="J246" s="4" t="s">
        <v>137</v>
      </c>
      <c r="K246" s="4" t="s">
        <v>138</v>
      </c>
      <c r="L246" s="4">
        <v>2050</v>
      </c>
      <c r="M246" s="1" t="str">
        <f>IF(sum!A239="AT",sum!B239,"*")</f>
        <v>*</v>
      </c>
      <c r="N246" s="1"/>
      <c r="O246" s="1" t="str">
        <f>IF(sum!A239="AT",sum!J239,"*")</f>
        <v>*</v>
      </c>
      <c r="R246" s="4" t="s">
        <v>137</v>
      </c>
      <c r="S246" s="4" t="s">
        <v>138</v>
      </c>
      <c r="T246" s="4">
        <v>2050</v>
      </c>
      <c r="U246" s="1" t="str">
        <f>IF(sum!A239="BC",sum!B239,"*")</f>
        <v>EUGEOF01</v>
      </c>
      <c r="V246" s="1"/>
      <c r="W246" s="1">
        <f>IF(sum!A239="BC",sum!J239,"*")</f>
        <v>10.8452609885067</v>
      </c>
      <c r="Z246" s="4" t="s">
        <v>137</v>
      </c>
      <c r="AA246" s="4" t="s">
        <v>138</v>
      </c>
      <c r="AB246" s="4">
        <v>2050</v>
      </c>
      <c r="AC246" s="1" t="str">
        <f>IF(sum!A239="MA",sum!B239,"*")</f>
        <v>*</v>
      </c>
      <c r="AD246" s="1"/>
      <c r="AE246" s="1" t="str">
        <f>IF(sum!A239="MA",sum!J239,"*")</f>
        <v>*</v>
      </c>
      <c r="AH246" s="4" t="s">
        <v>137</v>
      </c>
      <c r="AI246" s="4" t="s">
        <v>138</v>
      </c>
      <c r="AJ246" s="4">
        <v>2050</v>
      </c>
      <c r="AK246" s="1" t="str">
        <f>IF(sum!A239="ON",sum!B239,"*")</f>
        <v>*</v>
      </c>
      <c r="AL246" s="1"/>
      <c r="AM246" s="1" t="str">
        <f>IF(sum!A239="ON",sum!J239,"*")</f>
        <v>*</v>
      </c>
      <c r="AP246" s="1" t="s">
        <v>137</v>
      </c>
      <c r="AQ246" s="1" t="s">
        <v>138</v>
      </c>
      <c r="AR246" s="1">
        <v>2050</v>
      </c>
      <c r="AS246" s="1" t="str">
        <f>IF(sum!A239="QU",sum!B239,"*")</f>
        <v>*</v>
      </c>
      <c r="AT246" s="1"/>
      <c r="AU246" s="1" t="str">
        <f>IF(sum!A239="QU",sum!J239,"*")</f>
        <v>*</v>
      </c>
      <c r="AX246" s="4" t="s">
        <v>137</v>
      </c>
      <c r="AY246" s="4" t="s">
        <v>138</v>
      </c>
      <c r="AZ246" s="4">
        <v>2050</v>
      </c>
      <c r="BA246" s="1" t="str">
        <f>IF(sum!A239="SA",sum!B239,"*")</f>
        <v>*</v>
      </c>
      <c r="BB246" s="1"/>
      <c r="BC246" s="1" t="str">
        <f>IF(sum!A239="SA",sum!J239,"*")</f>
        <v>*</v>
      </c>
    </row>
    <row r="247" spans="2:55">
      <c r="B247" s="1" t="s">
        <v>137</v>
      </c>
      <c r="C247" s="1" t="s">
        <v>138</v>
      </c>
      <c r="D247" s="1">
        <v>2050</v>
      </c>
      <c r="J247" s="1" t="s">
        <v>137</v>
      </c>
      <c r="K247" s="1" t="s">
        <v>138</v>
      </c>
      <c r="L247" s="1">
        <v>2050</v>
      </c>
      <c r="M247" s="1" t="str">
        <f>IF(sum!A240="AT",sum!B240,"*")</f>
        <v>*</v>
      </c>
      <c r="N247" s="1"/>
      <c r="O247" s="1" t="str">
        <f>IF(sum!A240="AT",sum!J240,"*")</f>
        <v>*</v>
      </c>
      <c r="R247" s="1" t="s">
        <v>137</v>
      </c>
      <c r="S247" s="1" t="s">
        <v>138</v>
      </c>
      <c r="T247" s="1">
        <v>2050</v>
      </c>
      <c r="U247" s="1" t="str">
        <f>IF(sum!A240="BC",sum!B240,"*")</f>
        <v>EUPVSOLS101</v>
      </c>
      <c r="V247" s="1"/>
      <c r="W247" s="1">
        <f>IF(sum!A240="BC",sum!J240,"*")</f>
        <v>26.7582378723292</v>
      </c>
      <c r="Z247" s="1" t="s">
        <v>137</v>
      </c>
      <c r="AA247" s="1" t="s">
        <v>138</v>
      </c>
      <c r="AB247" s="1">
        <v>2050</v>
      </c>
      <c r="AC247" s="1" t="str">
        <f>IF(sum!A240="MA",sum!B240,"*")</f>
        <v>*</v>
      </c>
      <c r="AD247" s="1"/>
      <c r="AE247" s="1" t="str">
        <f>IF(sum!A240="MA",sum!J240,"*")</f>
        <v>*</v>
      </c>
      <c r="AH247" s="1" t="s">
        <v>137</v>
      </c>
      <c r="AI247" s="1" t="s">
        <v>138</v>
      </c>
      <c r="AJ247" s="1">
        <v>2050</v>
      </c>
      <c r="AK247" s="1" t="str">
        <f>IF(sum!A240="ON",sum!B240,"*")</f>
        <v>*</v>
      </c>
      <c r="AL247" s="1"/>
      <c r="AM247" s="1" t="str">
        <f>IF(sum!A240="ON",sum!J240,"*")</f>
        <v>*</v>
      </c>
      <c r="AP247" s="4" t="s">
        <v>137</v>
      </c>
      <c r="AQ247" s="4" t="s">
        <v>138</v>
      </c>
      <c r="AR247" s="4">
        <v>2050</v>
      </c>
      <c r="AS247" s="1" t="str">
        <f>IF(sum!A240="QU",sum!B240,"*")</f>
        <v>*</v>
      </c>
      <c r="AT247" s="1"/>
      <c r="AU247" s="1" t="str">
        <f>IF(sum!A240="QU",sum!J240,"*")</f>
        <v>*</v>
      </c>
      <c r="AX247" s="1" t="s">
        <v>137</v>
      </c>
      <c r="AY247" s="1" t="s">
        <v>138</v>
      </c>
      <c r="AZ247" s="1">
        <v>2050</v>
      </c>
      <c r="BA247" s="1" t="str">
        <f>IF(sum!A240="SA",sum!B240,"*")</f>
        <v>*</v>
      </c>
      <c r="BB247" s="1"/>
      <c r="BC247" s="1" t="str">
        <f>IF(sum!A240="SA",sum!J240,"*")</f>
        <v>*</v>
      </c>
    </row>
    <row r="248" spans="2:55">
      <c r="B248" s="1" t="s">
        <v>137</v>
      </c>
      <c r="C248" s="1" t="s">
        <v>138</v>
      </c>
      <c r="D248" s="1">
        <v>2050</v>
      </c>
      <c r="J248" s="1" t="s">
        <v>137</v>
      </c>
      <c r="K248" s="1" t="s">
        <v>138</v>
      </c>
      <c r="L248" s="1">
        <v>2050</v>
      </c>
      <c r="M248" s="1" t="str">
        <f>IF(sum!A241="AT",sum!B241,"*")</f>
        <v>*</v>
      </c>
      <c r="N248" s="1"/>
      <c r="O248" s="1" t="str">
        <f>IF(sum!A241="AT",sum!J241,"*")</f>
        <v>*</v>
      </c>
      <c r="R248" s="1" t="s">
        <v>137</v>
      </c>
      <c r="S248" s="1" t="s">
        <v>138</v>
      </c>
      <c r="T248" s="1">
        <v>2050</v>
      </c>
      <c r="U248" s="1" t="str">
        <f>IF(sum!A241="BC",sum!B241,"*")</f>
        <v>HSS-AuxiliaryEquip_ELE1</v>
      </c>
      <c r="V248" s="1"/>
      <c r="W248" s="1">
        <f>IF(sum!A241="BC",sum!J241,"*")</f>
        <v>0.60169712905889705</v>
      </c>
      <c r="Z248" s="1" t="s">
        <v>137</v>
      </c>
      <c r="AA248" s="1" t="s">
        <v>138</v>
      </c>
      <c r="AB248" s="1">
        <v>2050</v>
      </c>
      <c r="AC248" s="1" t="str">
        <f>IF(sum!A241="MA",sum!B241,"*")</f>
        <v>*</v>
      </c>
      <c r="AD248" s="1"/>
      <c r="AE248" s="1" t="str">
        <f>IF(sum!A241="MA",sum!J241,"*")</f>
        <v>*</v>
      </c>
      <c r="AH248" s="1" t="s">
        <v>137</v>
      </c>
      <c r="AI248" s="1" t="s">
        <v>138</v>
      </c>
      <c r="AJ248" s="1">
        <v>2050</v>
      </c>
      <c r="AK248" s="1" t="str">
        <f>IF(sum!A241="ON",sum!B241,"*")</f>
        <v>*</v>
      </c>
      <c r="AL248" s="1"/>
      <c r="AM248" s="1" t="str">
        <f>IF(sum!A241="ON",sum!J241,"*")</f>
        <v>*</v>
      </c>
      <c r="AP248" s="1" t="s">
        <v>137</v>
      </c>
      <c r="AQ248" s="1" t="s">
        <v>138</v>
      </c>
      <c r="AR248" s="1">
        <v>2050</v>
      </c>
      <c r="AS248" s="1" t="str">
        <f>IF(sum!A241="QU",sum!B241,"*")</f>
        <v>*</v>
      </c>
      <c r="AT248" s="1"/>
      <c r="AU248" s="1" t="str">
        <f>IF(sum!A241="QU",sum!J241,"*")</f>
        <v>*</v>
      </c>
      <c r="AX248" s="1" t="s">
        <v>137</v>
      </c>
      <c r="AY248" s="1" t="s">
        <v>138</v>
      </c>
      <c r="AZ248" s="1">
        <v>2050</v>
      </c>
      <c r="BA248" s="1" t="str">
        <f>IF(sum!A241="SA",sum!B241,"*")</f>
        <v>*</v>
      </c>
      <c r="BB248" s="1"/>
      <c r="BC248" s="1" t="str">
        <f>IF(sum!A241="SA",sum!J241,"*")</f>
        <v>*</v>
      </c>
    </row>
    <row r="249" spans="2:55">
      <c r="B249" s="4" t="s">
        <v>137</v>
      </c>
      <c r="C249" s="4" t="s">
        <v>138</v>
      </c>
      <c r="D249" s="4">
        <v>2050</v>
      </c>
      <c r="J249" s="4" t="s">
        <v>137</v>
      </c>
      <c r="K249" s="4" t="s">
        <v>138</v>
      </c>
      <c r="L249" s="4">
        <v>2050</v>
      </c>
      <c r="M249" s="1" t="str">
        <f>IF(sum!A242="AT",sum!B242,"*")</f>
        <v>*</v>
      </c>
      <c r="N249" s="1"/>
      <c r="O249" s="1" t="str">
        <f>IF(sum!A242="AT",sum!J242,"*")</f>
        <v>*</v>
      </c>
      <c r="R249" s="4" t="s">
        <v>137</v>
      </c>
      <c r="S249" s="4" t="s">
        <v>138</v>
      </c>
      <c r="T249" s="4">
        <v>2050</v>
      </c>
      <c r="U249" s="1" t="str">
        <f>IF(sum!A242="BC",sum!B242,"*")</f>
        <v>HSS-AuxiliaryMot_ELE1</v>
      </c>
      <c r="V249" s="1"/>
      <c r="W249" s="1">
        <f>IF(sum!A242="BC",sum!J242,"*")</f>
        <v>0.221379132389594</v>
      </c>
      <c r="Z249" s="4" t="s">
        <v>137</v>
      </c>
      <c r="AA249" s="4" t="s">
        <v>138</v>
      </c>
      <c r="AB249" s="4">
        <v>2050</v>
      </c>
      <c r="AC249" s="1" t="str">
        <f>IF(sum!A242="MA",sum!B242,"*")</f>
        <v>*</v>
      </c>
      <c r="AD249" s="1"/>
      <c r="AE249" s="1" t="str">
        <f>IF(sum!A242="MA",sum!J242,"*")</f>
        <v>*</v>
      </c>
      <c r="AH249" s="4" t="s">
        <v>137</v>
      </c>
      <c r="AI249" s="4" t="s">
        <v>138</v>
      </c>
      <c r="AJ249" s="4">
        <v>2050</v>
      </c>
      <c r="AK249" s="1" t="str">
        <f>IF(sum!A242="ON",sum!B242,"*")</f>
        <v>*</v>
      </c>
      <c r="AL249" s="1"/>
      <c r="AM249" s="1" t="str">
        <f>IF(sum!A242="ON",sum!J242,"*")</f>
        <v>*</v>
      </c>
      <c r="AP249" s="4" t="s">
        <v>137</v>
      </c>
      <c r="AQ249" s="4" t="s">
        <v>138</v>
      </c>
      <c r="AR249" s="4">
        <v>2050</v>
      </c>
      <c r="AS249" s="1" t="str">
        <f>IF(sum!A242="QU",sum!B242,"*")</f>
        <v>*</v>
      </c>
      <c r="AT249" s="1"/>
      <c r="AU249" s="1" t="str">
        <f>IF(sum!A242="QU",sum!J242,"*")</f>
        <v>*</v>
      </c>
      <c r="AX249" s="4" t="s">
        <v>137</v>
      </c>
      <c r="AY249" s="4" t="s">
        <v>138</v>
      </c>
      <c r="AZ249" s="4">
        <v>2050</v>
      </c>
      <c r="BA249" s="1" t="str">
        <f>IF(sum!A242="SA",sum!B242,"*")</f>
        <v>*</v>
      </c>
      <c r="BB249" s="1"/>
      <c r="BC249" s="1" t="str">
        <f>IF(sum!A242="SA",sum!J242,"*")</f>
        <v>*</v>
      </c>
    </row>
    <row r="250" spans="2:55">
      <c r="B250" s="1" t="s">
        <v>137</v>
      </c>
      <c r="C250" s="1" t="s">
        <v>138</v>
      </c>
      <c r="D250" s="1">
        <v>2050</v>
      </c>
      <c r="J250" s="1" t="s">
        <v>137</v>
      </c>
      <c r="K250" s="1" t="s">
        <v>138</v>
      </c>
      <c r="L250" s="1">
        <v>2050</v>
      </c>
      <c r="M250" s="1" t="str">
        <f>IF(sum!A243="AT",sum!B243,"*")</f>
        <v>*</v>
      </c>
      <c r="N250" s="1"/>
      <c r="O250" s="1" t="str">
        <f>IF(sum!A243="AT",sum!J243,"*")</f>
        <v>*</v>
      </c>
      <c r="R250" s="1" t="s">
        <v>137</v>
      </c>
      <c r="S250" s="1" t="s">
        <v>138</v>
      </c>
      <c r="T250" s="1">
        <v>2050</v>
      </c>
      <c r="U250" s="1" t="str">
        <f>IF(sum!A243="BC",sum!B243,"*")</f>
        <v>HSS-Light_ELE1</v>
      </c>
      <c r="V250" s="1"/>
      <c r="W250" s="1">
        <f>IF(sum!A243="BC",sum!J243,"*")</f>
        <v>0.68116656119875196</v>
      </c>
      <c r="Z250" s="1" t="s">
        <v>137</v>
      </c>
      <c r="AA250" s="1" t="s">
        <v>138</v>
      </c>
      <c r="AB250" s="1">
        <v>2050</v>
      </c>
      <c r="AC250" s="1" t="str">
        <f>IF(sum!A243="MA",sum!B243,"*")</f>
        <v>*</v>
      </c>
      <c r="AD250" s="1"/>
      <c r="AE250" s="1" t="str">
        <f>IF(sum!A243="MA",sum!J243,"*")</f>
        <v>*</v>
      </c>
      <c r="AH250" s="1" t="s">
        <v>137</v>
      </c>
      <c r="AI250" s="1" t="s">
        <v>138</v>
      </c>
      <c r="AJ250" s="1">
        <v>2050</v>
      </c>
      <c r="AK250" s="1" t="str">
        <f>IF(sum!A243="ON",sum!B243,"*")</f>
        <v>*</v>
      </c>
      <c r="AL250" s="1"/>
      <c r="AM250" s="1" t="str">
        <f>IF(sum!A243="ON",sum!J243,"*")</f>
        <v>*</v>
      </c>
      <c r="AP250" s="1" t="s">
        <v>137</v>
      </c>
      <c r="AQ250" s="1" t="s">
        <v>138</v>
      </c>
      <c r="AR250" s="1">
        <v>2050</v>
      </c>
      <c r="AS250" s="1" t="str">
        <f>IF(sum!A243="QU",sum!B243,"*")</f>
        <v>*</v>
      </c>
      <c r="AT250" s="1"/>
      <c r="AU250" s="1" t="str">
        <f>IF(sum!A243="QU",sum!J243,"*")</f>
        <v>*</v>
      </c>
      <c r="AX250" s="1" t="s">
        <v>137</v>
      </c>
      <c r="AY250" s="1" t="s">
        <v>138</v>
      </c>
      <c r="AZ250" s="1">
        <v>2050</v>
      </c>
      <c r="BA250" s="1" t="str">
        <f>IF(sum!A243="SA",sum!B243,"*")</f>
        <v>*</v>
      </c>
      <c r="BB250" s="1"/>
      <c r="BC250" s="1" t="str">
        <f>IF(sum!A243="SA",sum!J243,"*")</f>
        <v>*</v>
      </c>
    </row>
    <row r="251" spans="2:55">
      <c r="B251" s="1" t="s">
        <v>137</v>
      </c>
      <c r="C251" s="1" t="s">
        <v>138</v>
      </c>
      <c r="D251" s="1">
        <v>2050</v>
      </c>
      <c r="J251" s="1" t="s">
        <v>137</v>
      </c>
      <c r="K251" s="1" t="s">
        <v>138</v>
      </c>
      <c r="L251" s="1">
        <v>2050</v>
      </c>
      <c r="M251" s="1" t="str">
        <f>IF(sum!A244="AT",sum!B244,"*")</f>
        <v>*</v>
      </c>
      <c r="N251" s="1"/>
      <c r="O251" s="1" t="str">
        <f>IF(sum!A244="AT",sum!J244,"*")</f>
        <v>*</v>
      </c>
      <c r="R251" s="1" t="s">
        <v>137</v>
      </c>
      <c r="S251" s="1" t="s">
        <v>138</v>
      </c>
      <c r="T251" s="1">
        <v>2050</v>
      </c>
      <c r="U251" s="1" t="str">
        <f>IF(sum!A244="BC",sum!B244,"*")</f>
        <v>HSS-SpCool_ELE1</v>
      </c>
      <c r="V251" s="1"/>
      <c r="W251" s="1">
        <f>IF(sum!A244="BC",sum!J244,"*")</f>
        <v>0.11920414820978199</v>
      </c>
      <c r="Z251" s="1" t="s">
        <v>137</v>
      </c>
      <c r="AA251" s="1" t="s">
        <v>138</v>
      </c>
      <c r="AB251" s="1">
        <v>2050</v>
      </c>
      <c r="AC251" s="1" t="str">
        <f>IF(sum!A244="MA",sum!B244,"*")</f>
        <v>*</v>
      </c>
      <c r="AD251" s="1"/>
      <c r="AE251" s="1" t="str">
        <f>IF(sum!A244="MA",sum!J244,"*")</f>
        <v>*</v>
      </c>
      <c r="AH251" s="1" t="s">
        <v>137</v>
      </c>
      <c r="AI251" s="1" t="s">
        <v>138</v>
      </c>
      <c r="AJ251" s="1">
        <v>2050</v>
      </c>
      <c r="AK251" s="1" t="str">
        <f>IF(sum!A244="ON",sum!B244,"*")</f>
        <v>*</v>
      </c>
      <c r="AL251" s="1"/>
      <c r="AM251" s="1" t="str">
        <f>IF(sum!A244="ON",sum!J244,"*")</f>
        <v>*</v>
      </c>
      <c r="AP251" s="4" t="s">
        <v>137</v>
      </c>
      <c r="AQ251" s="4" t="s">
        <v>138</v>
      </c>
      <c r="AR251" s="4">
        <v>2050</v>
      </c>
      <c r="AS251" s="1" t="str">
        <f>IF(sum!A244="QU",sum!B244,"*")</f>
        <v>*</v>
      </c>
      <c r="AT251" s="1"/>
      <c r="AU251" s="1" t="str">
        <f>IF(sum!A244="QU",sum!J244,"*")</f>
        <v>*</v>
      </c>
      <c r="AX251" s="1" t="s">
        <v>137</v>
      </c>
      <c r="AY251" s="1" t="s">
        <v>138</v>
      </c>
      <c r="AZ251" s="1">
        <v>2050</v>
      </c>
      <c r="BA251" s="1" t="str">
        <f>IF(sum!A244="SA",sum!B244,"*")</f>
        <v>*</v>
      </c>
      <c r="BB251" s="1"/>
      <c r="BC251" s="1" t="str">
        <f>IF(sum!A244="SA",sum!J244,"*")</f>
        <v>*</v>
      </c>
    </row>
    <row r="252" spans="2:55">
      <c r="B252" s="4" t="s">
        <v>137</v>
      </c>
      <c r="C252" s="4" t="s">
        <v>138</v>
      </c>
      <c r="D252" s="4">
        <v>2050</v>
      </c>
      <c r="J252" s="4" t="s">
        <v>137</v>
      </c>
      <c r="K252" s="4" t="s">
        <v>138</v>
      </c>
      <c r="L252" s="4">
        <v>2050</v>
      </c>
      <c r="M252" s="1" t="str">
        <f>IF(sum!A245="AT",sum!B245,"*")</f>
        <v>*</v>
      </c>
      <c r="N252" s="1"/>
      <c r="O252" s="1" t="str">
        <f>IF(sum!A245="AT",sum!J245,"*")</f>
        <v>*</v>
      </c>
      <c r="R252" s="4" t="s">
        <v>137</v>
      </c>
      <c r="S252" s="4" t="s">
        <v>138</v>
      </c>
      <c r="T252" s="4">
        <v>2050</v>
      </c>
      <c r="U252" s="1" t="str">
        <f>IF(sum!A245="BC",sum!B245,"*")</f>
        <v>HSS-SpHeat_ELE1</v>
      </c>
      <c r="V252" s="1"/>
      <c r="W252" s="1">
        <f>IF(sum!A245="BC",sum!J245,"*")</f>
        <v>0.74223749055191102</v>
      </c>
      <c r="Z252" s="4" t="s">
        <v>137</v>
      </c>
      <c r="AA252" s="4" t="s">
        <v>138</v>
      </c>
      <c r="AB252" s="4">
        <v>2050</v>
      </c>
      <c r="AC252" s="1" t="str">
        <f>IF(sum!A245="MA",sum!B245,"*")</f>
        <v>*</v>
      </c>
      <c r="AD252" s="1"/>
      <c r="AE252" s="1" t="str">
        <f>IF(sum!A245="MA",sum!J245,"*")</f>
        <v>*</v>
      </c>
      <c r="AH252" s="4" t="s">
        <v>137</v>
      </c>
      <c r="AI252" s="4" t="s">
        <v>138</v>
      </c>
      <c r="AJ252" s="4">
        <v>2050</v>
      </c>
      <c r="AK252" s="1" t="str">
        <f>IF(sum!A245="ON",sum!B245,"*")</f>
        <v>*</v>
      </c>
      <c r="AL252" s="1"/>
      <c r="AM252" s="1" t="str">
        <f>IF(sum!A245="ON",sum!J245,"*")</f>
        <v>*</v>
      </c>
      <c r="AP252" s="1" t="s">
        <v>137</v>
      </c>
      <c r="AQ252" s="1" t="s">
        <v>138</v>
      </c>
      <c r="AR252" s="1">
        <v>2050</v>
      </c>
      <c r="AS252" s="1" t="str">
        <f>IF(sum!A245="QU",sum!B245,"*")</f>
        <v>*</v>
      </c>
      <c r="AT252" s="1"/>
      <c r="AU252" s="1" t="str">
        <f>IF(sum!A245="QU",sum!J245,"*")</f>
        <v>*</v>
      </c>
      <c r="AX252" s="4" t="s">
        <v>137</v>
      </c>
      <c r="AY252" s="4" t="s">
        <v>138</v>
      </c>
      <c r="AZ252" s="4">
        <v>2050</v>
      </c>
      <c r="BA252" s="1" t="str">
        <f>IF(sum!A245="SA",sum!B245,"*")</f>
        <v>*</v>
      </c>
      <c r="BB252" s="1"/>
      <c r="BC252" s="1" t="str">
        <f>IF(sum!A245="SA",sum!J245,"*")</f>
        <v>*</v>
      </c>
    </row>
    <row r="253" spans="2:55">
      <c r="B253" s="1" t="s">
        <v>137</v>
      </c>
      <c r="C253" s="1" t="s">
        <v>138</v>
      </c>
      <c r="D253" s="1">
        <v>2050</v>
      </c>
      <c r="J253" s="1" t="s">
        <v>137</v>
      </c>
      <c r="K253" s="1" t="s">
        <v>138</v>
      </c>
      <c r="L253" s="1">
        <v>2050</v>
      </c>
      <c r="M253" s="1" t="str">
        <f>IF(sum!A246="AT",sum!B246,"*")</f>
        <v>*</v>
      </c>
      <c r="N253" s="1"/>
      <c r="O253" s="1" t="str">
        <f>IF(sum!A246="AT",sum!J246,"*")</f>
        <v>*</v>
      </c>
      <c r="R253" s="1" t="s">
        <v>137</v>
      </c>
      <c r="S253" s="1" t="s">
        <v>138</v>
      </c>
      <c r="T253" s="1">
        <v>2050</v>
      </c>
      <c r="U253" s="1" t="str">
        <f>IF(sum!A246="BC",sum!B246,"*")</f>
        <v>HSS-WaterHeat_ELE1</v>
      </c>
      <c r="V253" s="1"/>
      <c r="W253" s="1">
        <f>IF(sum!A246="BC",sum!J246,"*")</f>
        <v>0.31787772855941798</v>
      </c>
      <c r="Z253" s="1" t="s">
        <v>137</v>
      </c>
      <c r="AA253" s="1" t="s">
        <v>138</v>
      </c>
      <c r="AB253" s="1">
        <v>2050</v>
      </c>
      <c r="AC253" s="1" t="str">
        <f>IF(sum!A246="MA",sum!B246,"*")</f>
        <v>*</v>
      </c>
      <c r="AD253" s="1"/>
      <c r="AE253" s="1" t="str">
        <f>IF(sum!A246="MA",sum!J246,"*")</f>
        <v>*</v>
      </c>
      <c r="AH253" s="1" t="s">
        <v>137</v>
      </c>
      <c r="AI253" s="1" t="s">
        <v>138</v>
      </c>
      <c r="AJ253" s="1">
        <v>2050</v>
      </c>
      <c r="AK253" s="1" t="str">
        <f>IF(sum!A246="ON",sum!B246,"*")</f>
        <v>*</v>
      </c>
      <c r="AL253" s="1"/>
      <c r="AM253" s="1" t="str">
        <f>IF(sum!A246="ON",sum!J246,"*")</f>
        <v>*</v>
      </c>
      <c r="AP253" s="4" t="s">
        <v>137</v>
      </c>
      <c r="AQ253" s="4" t="s">
        <v>138</v>
      </c>
      <c r="AR253" s="4">
        <v>2050</v>
      </c>
      <c r="AS253" s="1" t="str">
        <f>IF(sum!A246="QU",sum!B246,"*")</f>
        <v>*</v>
      </c>
      <c r="AT253" s="1"/>
      <c r="AU253" s="1" t="str">
        <f>IF(sum!A246="QU",sum!J246,"*")</f>
        <v>*</v>
      </c>
      <c r="AX253" s="1" t="s">
        <v>137</v>
      </c>
      <c r="AY253" s="1" t="s">
        <v>138</v>
      </c>
      <c r="AZ253" s="1">
        <v>2050</v>
      </c>
      <c r="BA253" s="1" t="str">
        <f>IF(sum!A246="SA",sum!B246,"*")</f>
        <v>*</v>
      </c>
      <c r="BB253" s="1"/>
      <c r="BC253" s="1" t="str">
        <f>IF(sum!A246="SA",sum!J246,"*")</f>
        <v>*</v>
      </c>
    </row>
    <row r="254" spans="2:55">
      <c r="B254" s="1" t="s">
        <v>137</v>
      </c>
      <c r="C254" s="1" t="s">
        <v>138</v>
      </c>
      <c r="D254" s="1">
        <v>2050</v>
      </c>
      <c r="J254" s="1" t="s">
        <v>137</v>
      </c>
      <c r="K254" s="1" t="s">
        <v>138</v>
      </c>
      <c r="L254" s="1">
        <v>2050</v>
      </c>
      <c r="M254" s="1" t="str">
        <f>IF(sum!A247="AT",sum!B247,"*")</f>
        <v>*</v>
      </c>
      <c r="N254" s="1"/>
      <c r="O254" s="1" t="str">
        <f>IF(sum!A247="AT",sum!J247,"*")</f>
        <v>*</v>
      </c>
      <c r="R254" s="1" t="s">
        <v>137</v>
      </c>
      <c r="S254" s="1" t="s">
        <v>138</v>
      </c>
      <c r="T254" s="1">
        <v>2050</v>
      </c>
      <c r="U254" s="1" t="str">
        <f>IF(sum!A247="BC",sum!B247,"*")</f>
        <v>ICS-AuxiliaryEquip_ELE1</v>
      </c>
      <c r="V254" s="1"/>
      <c r="W254" s="1">
        <f>IF(sum!A247="BC",sum!J247,"*")</f>
        <v>2.2705552039958402E-2</v>
      </c>
      <c r="Z254" s="1" t="s">
        <v>137</v>
      </c>
      <c r="AA254" s="1" t="s">
        <v>138</v>
      </c>
      <c r="AB254" s="1">
        <v>2050</v>
      </c>
      <c r="AC254" s="1" t="str">
        <f>IF(sum!A247="MA",sum!B247,"*")</f>
        <v>*</v>
      </c>
      <c r="AD254" s="1"/>
      <c r="AE254" s="1" t="str">
        <f>IF(sum!A247="MA",sum!J247,"*")</f>
        <v>*</v>
      </c>
      <c r="AH254" s="1" t="s">
        <v>137</v>
      </c>
      <c r="AI254" s="1" t="s">
        <v>138</v>
      </c>
      <c r="AJ254" s="1">
        <v>2050</v>
      </c>
      <c r="AK254" s="1" t="str">
        <f>IF(sum!A247="ON",sum!B247,"*")</f>
        <v>*</v>
      </c>
      <c r="AL254" s="1"/>
      <c r="AM254" s="1" t="str">
        <f>IF(sum!A247="ON",sum!J247,"*")</f>
        <v>*</v>
      </c>
      <c r="AP254" s="1" t="s">
        <v>137</v>
      </c>
      <c r="AQ254" s="1" t="s">
        <v>138</v>
      </c>
      <c r="AR254" s="1">
        <v>2050</v>
      </c>
      <c r="AS254" s="1" t="str">
        <f>IF(sum!A247="QU",sum!B247,"*")</f>
        <v>*</v>
      </c>
      <c r="AT254" s="1"/>
      <c r="AU254" s="1" t="str">
        <f>IF(sum!A247="QU",sum!J247,"*")</f>
        <v>*</v>
      </c>
      <c r="AX254" s="1" t="s">
        <v>137</v>
      </c>
      <c r="AY254" s="1" t="s">
        <v>138</v>
      </c>
      <c r="AZ254" s="1">
        <v>2050</v>
      </c>
      <c r="BA254" s="1" t="str">
        <f>IF(sum!A247="SA",sum!B247,"*")</f>
        <v>*</v>
      </c>
      <c r="BB254" s="1"/>
      <c r="BC254" s="1" t="str">
        <f>IF(sum!A247="SA",sum!J247,"*")</f>
        <v>*</v>
      </c>
    </row>
    <row r="255" spans="2:55">
      <c r="B255" s="4" t="s">
        <v>137</v>
      </c>
      <c r="C255" s="4" t="s">
        <v>138</v>
      </c>
      <c r="D255" s="4">
        <v>2050</v>
      </c>
      <c r="J255" s="4" t="s">
        <v>137</v>
      </c>
      <c r="K255" s="4" t="s">
        <v>138</v>
      </c>
      <c r="L255" s="4">
        <v>2050</v>
      </c>
      <c r="M255" s="1" t="str">
        <f>IF(sum!A248="AT",sum!B248,"*")</f>
        <v>*</v>
      </c>
      <c r="N255" s="1"/>
      <c r="O255" s="1" t="str">
        <f>IF(sum!A248="AT",sum!J248,"*")</f>
        <v>*</v>
      </c>
      <c r="R255" s="4" t="s">
        <v>137</v>
      </c>
      <c r="S255" s="4" t="s">
        <v>138</v>
      </c>
      <c r="T255" s="4">
        <v>2050</v>
      </c>
      <c r="U255" s="1" t="str">
        <f>IF(sum!A248="BC",sum!B248,"*")</f>
        <v>ICS-AuxiliaryMot_ELE1</v>
      </c>
      <c r="V255" s="1"/>
      <c r="W255" s="1">
        <f>IF(sum!A248="BC",sum!J248,"*")</f>
        <v>1.7029164029968801E-2</v>
      </c>
      <c r="Z255" s="4" t="s">
        <v>137</v>
      </c>
      <c r="AA255" s="4" t="s">
        <v>138</v>
      </c>
      <c r="AB255" s="4">
        <v>2050</v>
      </c>
      <c r="AC255" s="1" t="str">
        <f>IF(sum!A248="MA",sum!B248,"*")</f>
        <v>*</v>
      </c>
      <c r="AD255" s="1"/>
      <c r="AE255" s="1" t="str">
        <f>IF(sum!A248="MA",sum!J248,"*")</f>
        <v>*</v>
      </c>
      <c r="AH255" s="4" t="s">
        <v>137</v>
      </c>
      <c r="AI255" s="4" t="s">
        <v>138</v>
      </c>
      <c r="AJ255" s="4">
        <v>2050</v>
      </c>
      <c r="AK255" s="1" t="str">
        <f>IF(sum!A248="ON",sum!B248,"*")</f>
        <v>*</v>
      </c>
      <c r="AL255" s="1"/>
      <c r="AM255" s="1" t="str">
        <f>IF(sum!A248="ON",sum!J248,"*")</f>
        <v>*</v>
      </c>
      <c r="AP255" s="4" t="s">
        <v>137</v>
      </c>
      <c r="AQ255" s="4" t="s">
        <v>138</v>
      </c>
      <c r="AR255" s="4">
        <v>2050</v>
      </c>
      <c r="AS255" s="1" t="str">
        <f>IF(sum!A248="QU",sum!B248,"*")</f>
        <v>*</v>
      </c>
      <c r="AT255" s="1"/>
      <c r="AU255" s="1" t="str">
        <f>IF(sum!A248="QU",sum!J248,"*")</f>
        <v>*</v>
      </c>
      <c r="AX255" s="4" t="s">
        <v>137</v>
      </c>
      <c r="AY255" s="4" t="s">
        <v>138</v>
      </c>
      <c r="AZ255" s="4">
        <v>2050</v>
      </c>
      <c r="BA255" s="1" t="str">
        <f>IF(sum!A248="SA",sum!B248,"*")</f>
        <v>*</v>
      </c>
      <c r="BB255" s="1"/>
      <c r="BC255" s="1" t="str">
        <f>IF(sum!A248="SA",sum!J248,"*")</f>
        <v>*</v>
      </c>
    </row>
    <row r="256" spans="2:55">
      <c r="B256" s="1" t="s">
        <v>137</v>
      </c>
      <c r="C256" s="1" t="s">
        <v>138</v>
      </c>
      <c r="D256" s="1">
        <v>2050</v>
      </c>
      <c r="J256" s="1" t="s">
        <v>137</v>
      </c>
      <c r="K256" s="1" t="s">
        <v>138</v>
      </c>
      <c r="L256" s="1">
        <v>2050</v>
      </c>
      <c r="M256" s="1" t="str">
        <f>IF(sum!A249="AT",sum!B249,"*")</f>
        <v>*</v>
      </c>
      <c r="N256" s="1"/>
      <c r="O256" s="1" t="str">
        <f>IF(sum!A249="AT",sum!J249,"*")</f>
        <v>*</v>
      </c>
      <c r="R256" s="1" t="s">
        <v>137</v>
      </c>
      <c r="S256" s="1" t="s">
        <v>138</v>
      </c>
      <c r="T256" s="1">
        <v>2050</v>
      </c>
      <c r="U256" s="1" t="str">
        <f>IF(sum!A249="BC",sum!B249,"*")</f>
        <v>ICS-Light_ELE1</v>
      </c>
      <c r="V256" s="1"/>
      <c r="W256" s="1">
        <f>IF(sum!A249="BC",sum!J249,"*")</f>
        <v>5.10874920899064E-2</v>
      </c>
      <c r="Z256" s="1" t="s">
        <v>137</v>
      </c>
      <c r="AA256" s="1" t="s">
        <v>138</v>
      </c>
      <c r="AB256" s="1">
        <v>2050</v>
      </c>
      <c r="AC256" s="1" t="str">
        <f>IF(sum!A249="MA",sum!B249,"*")</f>
        <v>*</v>
      </c>
      <c r="AD256" s="1"/>
      <c r="AE256" s="1" t="str">
        <f>IF(sum!A249="MA",sum!J249,"*")</f>
        <v>*</v>
      </c>
      <c r="AH256" s="1" t="s">
        <v>137</v>
      </c>
      <c r="AI256" s="1" t="s">
        <v>138</v>
      </c>
      <c r="AJ256" s="1">
        <v>2050</v>
      </c>
      <c r="AK256" s="1" t="str">
        <f>IF(sum!A249="ON",sum!B249,"*")</f>
        <v>*</v>
      </c>
      <c r="AL256" s="1"/>
      <c r="AM256" s="1" t="str">
        <f>IF(sum!A249="ON",sum!J249,"*")</f>
        <v>*</v>
      </c>
      <c r="AP256" s="1" t="s">
        <v>137</v>
      </c>
      <c r="AQ256" s="1" t="s">
        <v>138</v>
      </c>
      <c r="AR256" s="1">
        <v>2050</v>
      </c>
      <c r="AS256" s="1" t="str">
        <f>IF(sum!A249="QU",sum!B249,"*")</f>
        <v>*</v>
      </c>
      <c r="AT256" s="1"/>
      <c r="AU256" s="1" t="str">
        <f>IF(sum!A249="QU",sum!J249,"*")</f>
        <v>*</v>
      </c>
      <c r="AX256" s="1" t="s">
        <v>137</v>
      </c>
      <c r="AY256" s="1" t="s">
        <v>138</v>
      </c>
      <c r="AZ256" s="1">
        <v>2050</v>
      </c>
      <c r="BA256" s="1" t="str">
        <f>IF(sum!A249="SA",sum!B249,"*")</f>
        <v>*</v>
      </c>
      <c r="BB256" s="1"/>
      <c r="BC256" s="1" t="str">
        <f>IF(sum!A249="SA",sum!J249,"*")</f>
        <v>*</v>
      </c>
    </row>
    <row r="257" spans="2:55">
      <c r="B257" s="1" t="s">
        <v>137</v>
      </c>
      <c r="C257" s="1" t="s">
        <v>138</v>
      </c>
      <c r="D257" s="1">
        <v>2050</v>
      </c>
      <c r="J257" s="1" t="s">
        <v>137</v>
      </c>
      <c r="K257" s="1" t="s">
        <v>138</v>
      </c>
      <c r="L257" s="1">
        <v>2050</v>
      </c>
      <c r="M257" s="1" t="str">
        <f>IF(sum!A250="AT",sum!B250,"*")</f>
        <v>*</v>
      </c>
      <c r="N257" s="1"/>
      <c r="O257" s="1" t="str">
        <f>IF(sum!A250="AT",sum!J250,"*")</f>
        <v>*</v>
      </c>
      <c r="R257" s="1" t="s">
        <v>137</v>
      </c>
      <c r="S257" s="1" t="s">
        <v>138</v>
      </c>
      <c r="T257" s="1">
        <v>2050</v>
      </c>
      <c r="U257" s="1" t="str">
        <f>IF(sum!A250="BC",sum!B250,"*")</f>
        <v>ICS-SpCool_ELE1</v>
      </c>
      <c r="V257" s="1"/>
      <c r="W257" s="1">
        <f>IF(sum!A250="BC",sum!J250,"*")</f>
        <v>1.7029164029968801E-2</v>
      </c>
      <c r="Z257" s="1" t="s">
        <v>137</v>
      </c>
      <c r="AA257" s="1" t="s">
        <v>138</v>
      </c>
      <c r="AB257" s="1">
        <v>2050</v>
      </c>
      <c r="AC257" s="1" t="str">
        <f>IF(sum!A250="MA",sum!B250,"*")</f>
        <v>*</v>
      </c>
      <c r="AD257" s="1"/>
      <c r="AE257" s="1" t="str">
        <f>IF(sum!A250="MA",sum!J250,"*")</f>
        <v>*</v>
      </c>
      <c r="AH257" s="1" t="s">
        <v>137</v>
      </c>
      <c r="AI257" s="1" t="s">
        <v>138</v>
      </c>
      <c r="AJ257" s="1">
        <v>2050</v>
      </c>
      <c r="AK257" s="1" t="str">
        <f>IF(sum!A250="ON",sum!B250,"*")</f>
        <v>*</v>
      </c>
      <c r="AL257" s="1"/>
      <c r="AM257" s="1" t="str">
        <f>IF(sum!A250="ON",sum!J250,"*")</f>
        <v>*</v>
      </c>
      <c r="AP257" s="4" t="s">
        <v>137</v>
      </c>
      <c r="AQ257" s="4" t="s">
        <v>138</v>
      </c>
      <c r="AR257" s="4">
        <v>2050</v>
      </c>
      <c r="AS257" s="1" t="str">
        <f>IF(sum!A250="QU",sum!B250,"*")</f>
        <v>*</v>
      </c>
      <c r="AT257" s="1"/>
      <c r="AU257" s="1" t="str">
        <f>IF(sum!A250="QU",sum!J250,"*")</f>
        <v>*</v>
      </c>
      <c r="AX257" s="1" t="s">
        <v>137</v>
      </c>
      <c r="AY257" s="1" t="s">
        <v>138</v>
      </c>
      <c r="AZ257" s="1">
        <v>2050</v>
      </c>
      <c r="BA257" s="1" t="str">
        <f>IF(sum!A250="SA",sum!B250,"*")</f>
        <v>*</v>
      </c>
      <c r="BB257" s="1"/>
      <c r="BC257" s="1" t="str">
        <f>IF(sum!A250="SA",sum!J250,"*")</f>
        <v>*</v>
      </c>
    </row>
    <row r="258" spans="2:55">
      <c r="B258" s="4" t="s">
        <v>137</v>
      </c>
      <c r="C258" s="4" t="s">
        <v>138</v>
      </c>
      <c r="D258" s="4">
        <v>2050</v>
      </c>
      <c r="J258" s="4" t="s">
        <v>137</v>
      </c>
      <c r="K258" s="4" t="s">
        <v>138</v>
      </c>
      <c r="L258" s="4">
        <v>2050</v>
      </c>
      <c r="M258" s="1" t="str">
        <f>IF(sum!A251="AT",sum!B251,"*")</f>
        <v>*</v>
      </c>
      <c r="N258" s="1"/>
      <c r="O258" s="1" t="str">
        <f>IF(sum!A251="AT",sum!J251,"*")</f>
        <v>*</v>
      </c>
      <c r="R258" s="4" t="s">
        <v>137</v>
      </c>
      <c r="S258" s="4" t="s">
        <v>138</v>
      </c>
      <c r="T258" s="4">
        <v>2050</v>
      </c>
      <c r="U258" s="1" t="str">
        <f>IF(sum!A251="BC",sum!B251,"*")</f>
        <v>ICS-SpHeat_ELE1</v>
      </c>
      <c r="V258" s="1"/>
      <c r="W258" s="1">
        <f>IF(sum!A251="BC",sum!J251,"*")</f>
        <v>6.5038870007016206E-2</v>
      </c>
      <c r="Z258" s="4" t="s">
        <v>137</v>
      </c>
      <c r="AA258" s="4" t="s">
        <v>138</v>
      </c>
      <c r="AB258" s="4">
        <v>2050</v>
      </c>
      <c r="AC258" s="1" t="str">
        <f>IF(sum!A251="MA",sum!B251,"*")</f>
        <v>*</v>
      </c>
      <c r="AD258" s="1"/>
      <c r="AE258" s="1" t="str">
        <f>IF(sum!A251="MA",sum!J251,"*")</f>
        <v>*</v>
      </c>
      <c r="AH258" s="4" t="s">
        <v>137</v>
      </c>
      <c r="AI258" s="4" t="s">
        <v>138</v>
      </c>
      <c r="AJ258" s="4">
        <v>2050</v>
      </c>
      <c r="AK258" s="1" t="str">
        <f>IF(sum!A251="ON",sum!B251,"*")</f>
        <v>*</v>
      </c>
      <c r="AL258" s="1"/>
      <c r="AM258" s="1" t="str">
        <f>IF(sum!A251="ON",sum!J251,"*")</f>
        <v>*</v>
      </c>
      <c r="AP258" s="1" t="s">
        <v>137</v>
      </c>
      <c r="AQ258" s="1" t="s">
        <v>138</v>
      </c>
      <c r="AR258" s="1">
        <v>2050</v>
      </c>
      <c r="AS258" s="1" t="str">
        <f>IF(sum!A251="QU",sum!B251,"*")</f>
        <v>*</v>
      </c>
      <c r="AT258" s="1"/>
      <c r="AU258" s="1" t="str">
        <f>IF(sum!A251="QU",sum!J251,"*")</f>
        <v>*</v>
      </c>
      <c r="AX258" s="4" t="s">
        <v>137</v>
      </c>
      <c r="AY258" s="4" t="s">
        <v>138</v>
      </c>
      <c r="AZ258" s="4">
        <v>2050</v>
      </c>
      <c r="BA258" s="1" t="str">
        <f>IF(sum!A251="SA",sum!B251,"*")</f>
        <v>*</v>
      </c>
      <c r="BB258" s="1"/>
      <c r="BC258" s="1" t="str">
        <f>IF(sum!A251="SA",sum!J251,"*")</f>
        <v>*</v>
      </c>
    </row>
    <row r="259" spans="2:55">
      <c r="B259" s="1" t="s">
        <v>137</v>
      </c>
      <c r="C259" s="1" t="s">
        <v>138</v>
      </c>
      <c r="D259" s="1">
        <v>2050</v>
      </c>
      <c r="J259" s="1" t="s">
        <v>137</v>
      </c>
      <c r="K259" s="1" t="s">
        <v>138</v>
      </c>
      <c r="L259" s="1">
        <v>2050</v>
      </c>
      <c r="M259" s="1" t="str">
        <f>IF(sum!A252="AT",sum!B252,"*")</f>
        <v>*</v>
      </c>
      <c r="N259" s="1"/>
      <c r="O259" s="1" t="str">
        <f>IF(sum!A252="AT",sum!J252,"*")</f>
        <v>*</v>
      </c>
      <c r="R259" s="1" t="s">
        <v>137</v>
      </c>
      <c r="S259" s="1" t="s">
        <v>138</v>
      </c>
      <c r="T259" s="1">
        <v>2050</v>
      </c>
      <c r="U259" s="1" t="str">
        <f>IF(sum!A252="BC",sum!B252,"*")</f>
        <v>ICS-WaterHeat_ELE1</v>
      </c>
      <c r="V259" s="1"/>
      <c r="W259" s="1">
        <f>IF(sum!A252="BC",sum!J252,"*")</f>
        <v>1.1352776019979201E-2</v>
      </c>
      <c r="Z259" s="1" t="s">
        <v>137</v>
      </c>
      <c r="AA259" s="1" t="s">
        <v>138</v>
      </c>
      <c r="AB259" s="1">
        <v>2050</v>
      </c>
      <c r="AC259" s="1" t="str">
        <f>IF(sum!A252="MA",sum!B252,"*")</f>
        <v>*</v>
      </c>
      <c r="AD259" s="1"/>
      <c r="AE259" s="1" t="str">
        <f>IF(sum!A252="MA",sum!J252,"*")</f>
        <v>*</v>
      </c>
      <c r="AH259" s="1" t="s">
        <v>137</v>
      </c>
      <c r="AI259" s="1" t="s">
        <v>138</v>
      </c>
      <c r="AJ259" s="1">
        <v>2050</v>
      </c>
      <c r="AK259" s="1" t="str">
        <f>IF(sum!A252="ON",sum!B252,"*")</f>
        <v>*</v>
      </c>
      <c r="AL259" s="1"/>
      <c r="AM259" s="1" t="str">
        <f>IF(sum!A252="ON",sum!J252,"*")</f>
        <v>*</v>
      </c>
      <c r="AP259" s="4" t="s">
        <v>137</v>
      </c>
      <c r="AQ259" s="4" t="s">
        <v>138</v>
      </c>
      <c r="AR259" s="4">
        <v>2050</v>
      </c>
      <c r="AS259" s="1" t="str">
        <f>IF(sum!A252="QU",sum!B252,"*")</f>
        <v>*</v>
      </c>
      <c r="AT259" s="1"/>
      <c r="AU259" s="1" t="str">
        <f>IF(sum!A252="QU",sum!J252,"*")</f>
        <v>*</v>
      </c>
      <c r="AX259" s="1" t="s">
        <v>137</v>
      </c>
      <c r="AY259" s="1" t="s">
        <v>138</v>
      </c>
      <c r="AZ259" s="1">
        <v>2050</v>
      </c>
      <c r="BA259" s="1" t="str">
        <f>IF(sum!A252="SA",sum!B252,"*")</f>
        <v>*</v>
      </c>
      <c r="BB259" s="1"/>
      <c r="BC259" s="1" t="str">
        <f>IF(sum!A252="SA",sum!J252,"*")</f>
        <v>*</v>
      </c>
    </row>
    <row r="260" spans="2:55">
      <c r="B260" s="1" t="s">
        <v>137</v>
      </c>
      <c r="C260" s="1" t="s">
        <v>138</v>
      </c>
      <c r="D260" s="1">
        <v>2050</v>
      </c>
      <c r="J260" s="1" t="s">
        <v>137</v>
      </c>
      <c r="K260" s="1" t="s">
        <v>138</v>
      </c>
      <c r="L260" s="1">
        <v>2050</v>
      </c>
      <c r="M260" s="1" t="str">
        <f>IF(sum!A253="AT",sum!B253,"*")</f>
        <v>*</v>
      </c>
      <c r="N260" s="1"/>
      <c r="O260" s="1" t="str">
        <f>IF(sum!A253="AT",sum!J253,"*")</f>
        <v>*</v>
      </c>
      <c r="R260" s="1" t="s">
        <v>137</v>
      </c>
      <c r="S260" s="1" t="s">
        <v>138</v>
      </c>
      <c r="T260" s="1">
        <v>2050</v>
      </c>
      <c r="U260" s="1" t="str">
        <f>IF(sum!A253="BC",sum!B253,"*")</f>
        <v>OS-AuxiliaryEquip_ELE1</v>
      </c>
      <c r="V260" s="1"/>
      <c r="W260" s="1">
        <f>IF(sum!A253="BC",sum!J253,"*")</f>
        <v>0.70387211323871002</v>
      </c>
      <c r="Z260" s="1" t="s">
        <v>137</v>
      </c>
      <c r="AA260" s="1" t="s">
        <v>138</v>
      </c>
      <c r="AB260" s="1">
        <v>2050</v>
      </c>
      <c r="AC260" s="1" t="str">
        <f>IF(sum!A253="MA",sum!B253,"*")</f>
        <v>*</v>
      </c>
      <c r="AD260" s="1"/>
      <c r="AE260" s="1" t="str">
        <f>IF(sum!A253="MA",sum!J253,"*")</f>
        <v>*</v>
      </c>
      <c r="AH260" s="1" t="s">
        <v>137</v>
      </c>
      <c r="AI260" s="1" t="s">
        <v>138</v>
      </c>
      <c r="AJ260" s="1">
        <v>2050</v>
      </c>
      <c r="AK260" s="1" t="str">
        <f>IF(sum!A253="ON",sum!B253,"*")</f>
        <v>*</v>
      </c>
      <c r="AL260" s="1"/>
      <c r="AM260" s="1" t="str">
        <f>IF(sum!A253="ON",sum!J253,"*")</f>
        <v>*</v>
      </c>
      <c r="AP260" s="1" t="s">
        <v>137</v>
      </c>
      <c r="AQ260" s="1" t="s">
        <v>138</v>
      </c>
      <c r="AR260" s="1">
        <v>2050</v>
      </c>
      <c r="AS260" s="1" t="str">
        <f>IF(sum!A253="QU",sum!B253,"*")</f>
        <v>*</v>
      </c>
      <c r="AT260" s="1"/>
      <c r="AU260" s="1" t="str">
        <f>IF(sum!A253="QU",sum!J253,"*")</f>
        <v>*</v>
      </c>
      <c r="AX260" s="1" t="s">
        <v>137</v>
      </c>
      <c r="AY260" s="1" t="s">
        <v>138</v>
      </c>
      <c r="AZ260" s="1">
        <v>2050</v>
      </c>
      <c r="BA260" s="1" t="str">
        <f>IF(sum!A253="SA",sum!B253,"*")</f>
        <v>*</v>
      </c>
      <c r="BB260" s="1"/>
      <c r="BC260" s="1" t="str">
        <f>IF(sum!A253="SA",sum!J253,"*")</f>
        <v>*</v>
      </c>
    </row>
    <row r="261" spans="2:55">
      <c r="B261" s="4" t="s">
        <v>137</v>
      </c>
      <c r="C261" s="4" t="s">
        <v>138</v>
      </c>
      <c r="D261" s="4">
        <v>2050</v>
      </c>
      <c r="J261" s="4" t="s">
        <v>137</v>
      </c>
      <c r="K261" s="4" t="s">
        <v>138</v>
      </c>
      <c r="L261" s="4">
        <v>2050</v>
      </c>
      <c r="M261" s="1" t="str">
        <f>IF(sum!A254="AT",sum!B254,"*")</f>
        <v>*</v>
      </c>
      <c r="N261" s="1"/>
      <c r="O261" s="1" t="str">
        <f>IF(sum!A254="AT",sum!J254,"*")</f>
        <v>*</v>
      </c>
      <c r="R261" s="4" t="s">
        <v>137</v>
      </c>
      <c r="S261" s="4" t="s">
        <v>138</v>
      </c>
      <c r="T261" s="4">
        <v>2050</v>
      </c>
      <c r="U261" s="1" t="str">
        <f>IF(sum!A254="BC",sum!B254,"*")</f>
        <v>OS-AuxiliaryMot_ELE1</v>
      </c>
      <c r="V261" s="1"/>
      <c r="W261" s="1">
        <f>IF(sum!A254="BC",sum!J254,"*")</f>
        <v>0.30652495253943801</v>
      </c>
      <c r="Z261" s="4" t="s">
        <v>137</v>
      </c>
      <c r="AA261" s="4" t="s">
        <v>138</v>
      </c>
      <c r="AB261" s="4">
        <v>2050</v>
      </c>
      <c r="AC261" s="1" t="str">
        <f>IF(sum!A254="MA",sum!B254,"*")</f>
        <v>*</v>
      </c>
      <c r="AD261" s="1"/>
      <c r="AE261" s="1" t="str">
        <f>IF(sum!A254="MA",sum!J254,"*")</f>
        <v>*</v>
      </c>
      <c r="AH261" s="4" t="s">
        <v>137</v>
      </c>
      <c r="AI261" s="4" t="s">
        <v>138</v>
      </c>
      <c r="AJ261" s="4">
        <v>2050</v>
      </c>
      <c r="AK261" s="1" t="str">
        <f>IF(sum!A254="ON",sum!B254,"*")</f>
        <v>*</v>
      </c>
      <c r="AL261" s="1"/>
      <c r="AM261" s="1" t="str">
        <f>IF(sum!A254="ON",sum!J254,"*")</f>
        <v>*</v>
      </c>
      <c r="AP261" s="4" t="s">
        <v>137</v>
      </c>
      <c r="AQ261" s="4" t="s">
        <v>138</v>
      </c>
      <c r="AR261" s="4">
        <v>2050</v>
      </c>
      <c r="AS261" s="1" t="str">
        <f>IF(sum!A254="QU",sum!B254,"*")</f>
        <v>*</v>
      </c>
      <c r="AT261" s="1"/>
      <c r="AU261" s="1" t="str">
        <f>IF(sum!A254="QU",sum!J254,"*")</f>
        <v>*</v>
      </c>
      <c r="AX261" s="4" t="s">
        <v>137</v>
      </c>
      <c r="AY261" s="4" t="s">
        <v>138</v>
      </c>
      <c r="AZ261" s="4">
        <v>2050</v>
      </c>
      <c r="BA261" s="1" t="str">
        <f>IF(sum!A254="SA",sum!B254,"*")</f>
        <v>*</v>
      </c>
      <c r="BB261" s="1"/>
      <c r="BC261" s="1" t="str">
        <f>IF(sum!A254="SA",sum!J254,"*")</f>
        <v>*</v>
      </c>
    </row>
    <row r="262" spans="2:55">
      <c r="B262" s="1" t="s">
        <v>137</v>
      </c>
      <c r="C262" s="1" t="s">
        <v>138</v>
      </c>
      <c r="D262" s="1">
        <v>2050</v>
      </c>
      <c r="J262" s="1" t="s">
        <v>137</v>
      </c>
      <c r="K262" s="1" t="s">
        <v>138</v>
      </c>
      <c r="L262" s="1">
        <v>2050</v>
      </c>
      <c r="M262" s="1" t="str">
        <f>IF(sum!A255="AT",sum!B255,"*")</f>
        <v>*</v>
      </c>
      <c r="N262" s="1"/>
      <c r="O262" s="1" t="str">
        <f>IF(sum!A255="AT",sum!J255,"*")</f>
        <v>*</v>
      </c>
      <c r="R262" s="1" t="s">
        <v>137</v>
      </c>
      <c r="S262" s="1" t="s">
        <v>138</v>
      </c>
      <c r="T262" s="1">
        <v>2050</v>
      </c>
      <c r="U262" s="1" t="str">
        <f>IF(sum!A255="BC",sum!B255,"*")</f>
        <v>OS-Light_ELE1</v>
      </c>
      <c r="V262" s="1"/>
      <c r="W262" s="1">
        <f>IF(sum!A255="BC",sum!J255,"*")</f>
        <v>1.10689566194797</v>
      </c>
      <c r="Z262" s="1" t="s">
        <v>137</v>
      </c>
      <c r="AA262" s="1" t="s">
        <v>138</v>
      </c>
      <c r="AB262" s="1">
        <v>2050</v>
      </c>
      <c r="AC262" s="1" t="str">
        <f>IF(sum!A255="MA",sum!B255,"*")</f>
        <v>*</v>
      </c>
      <c r="AD262" s="1"/>
      <c r="AE262" s="1" t="str">
        <f>IF(sum!A255="MA",sum!J255,"*")</f>
        <v>*</v>
      </c>
      <c r="AH262" s="1" t="s">
        <v>137</v>
      </c>
      <c r="AI262" s="1" t="s">
        <v>138</v>
      </c>
      <c r="AJ262" s="1">
        <v>2050</v>
      </c>
      <c r="AK262" s="1" t="str">
        <f>IF(sum!A255="ON",sum!B255,"*")</f>
        <v>*</v>
      </c>
      <c r="AL262" s="1"/>
      <c r="AM262" s="1" t="str">
        <f>IF(sum!A255="ON",sum!J255,"*")</f>
        <v>*</v>
      </c>
      <c r="AP262" s="1" t="s">
        <v>137</v>
      </c>
      <c r="AQ262" s="1" t="s">
        <v>138</v>
      </c>
      <c r="AR262" s="1">
        <v>2050</v>
      </c>
      <c r="AS262" s="1" t="str">
        <f>IF(sum!A255="QU",sum!B255,"*")</f>
        <v>*</v>
      </c>
      <c r="AT262" s="1"/>
      <c r="AU262" s="1" t="str">
        <f>IF(sum!A255="QU",sum!J255,"*")</f>
        <v>*</v>
      </c>
      <c r="AX262" s="1" t="s">
        <v>137</v>
      </c>
      <c r="AY262" s="1" t="s">
        <v>138</v>
      </c>
      <c r="AZ262" s="1">
        <v>2050</v>
      </c>
      <c r="BA262" s="1" t="str">
        <f>IF(sum!A255="SA",sum!B255,"*")</f>
        <v>*</v>
      </c>
      <c r="BB262" s="1"/>
      <c r="BC262" s="1" t="str">
        <f>IF(sum!A255="SA",sum!J255,"*")</f>
        <v>*</v>
      </c>
    </row>
    <row r="263" spans="2:55">
      <c r="B263" s="1" t="s">
        <v>137</v>
      </c>
      <c r="C263" s="1" t="s">
        <v>138</v>
      </c>
      <c r="D263" s="1">
        <v>2050</v>
      </c>
      <c r="J263" s="1" t="s">
        <v>137</v>
      </c>
      <c r="K263" s="1" t="s">
        <v>138</v>
      </c>
      <c r="L263" s="1">
        <v>2050</v>
      </c>
      <c r="M263" s="1" t="str">
        <f>IF(sum!A256="AT",sum!B256,"*")</f>
        <v>*</v>
      </c>
      <c r="N263" s="1"/>
      <c r="O263" s="1" t="str">
        <f>IF(sum!A256="AT",sum!J256,"*")</f>
        <v>*</v>
      </c>
      <c r="R263" s="1" t="s">
        <v>137</v>
      </c>
      <c r="S263" s="1" t="s">
        <v>138</v>
      </c>
      <c r="T263" s="1">
        <v>2050</v>
      </c>
      <c r="U263" s="1" t="str">
        <f>IF(sum!A256="BC",sum!B256,"*")</f>
        <v>OS-SpCool_ELE1</v>
      </c>
      <c r="V263" s="1"/>
      <c r="W263" s="1">
        <f>IF(sum!A256="BC",sum!J256,"*")</f>
        <v>0.47681659283912597</v>
      </c>
      <c r="Z263" s="1" t="s">
        <v>137</v>
      </c>
      <c r="AA263" s="1" t="s">
        <v>138</v>
      </c>
      <c r="AB263" s="1">
        <v>2050</v>
      </c>
      <c r="AC263" s="1" t="str">
        <f>IF(sum!A256="MA",sum!B256,"*")</f>
        <v>*</v>
      </c>
      <c r="AD263" s="1"/>
      <c r="AE263" s="1" t="str">
        <f>IF(sum!A256="MA",sum!J256,"*")</f>
        <v>*</v>
      </c>
      <c r="AH263" s="1" t="s">
        <v>137</v>
      </c>
      <c r="AI263" s="1" t="s">
        <v>138</v>
      </c>
      <c r="AJ263" s="1">
        <v>2050</v>
      </c>
      <c r="AK263" s="1" t="str">
        <f>IF(sum!A256="ON",sum!B256,"*")</f>
        <v>*</v>
      </c>
      <c r="AL263" s="1"/>
      <c r="AM263" s="1" t="str">
        <f>IF(sum!A256="ON",sum!J256,"*")</f>
        <v>*</v>
      </c>
      <c r="AP263" s="4" t="s">
        <v>137</v>
      </c>
      <c r="AQ263" s="4" t="s">
        <v>138</v>
      </c>
      <c r="AR263" s="4">
        <v>2050</v>
      </c>
      <c r="AS263" s="1" t="str">
        <f>IF(sum!A256="QU",sum!B256,"*")</f>
        <v>*</v>
      </c>
      <c r="AT263" s="1"/>
      <c r="AU263" s="1" t="str">
        <f>IF(sum!A256="QU",sum!J256,"*")</f>
        <v>*</v>
      </c>
      <c r="AX263" s="1" t="s">
        <v>137</v>
      </c>
      <c r="AY263" s="1" t="s">
        <v>138</v>
      </c>
      <c r="AZ263" s="1">
        <v>2050</v>
      </c>
      <c r="BA263" s="1" t="str">
        <f>IF(sum!A256="SA",sum!B256,"*")</f>
        <v>*</v>
      </c>
      <c r="BB263" s="1"/>
      <c r="BC263" s="1" t="str">
        <f>IF(sum!A256="SA",sum!J256,"*")</f>
        <v>*</v>
      </c>
    </row>
    <row r="264" spans="2:55">
      <c r="B264" s="4" t="s">
        <v>137</v>
      </c>
      <c r="C264" s="4" t="s">
        <v>138</v>
      </c>
      <c r="D264" s="4">
        <v>2050</v>
      </c>
      <c r="J264" s="4" t="s">
        <v>137</v>
      </c>
      <c r="K264" s="4" t="s">
        <v>138</v>
      </c>
      <c r="L264" s="4">
        <v>2050</v>
      </c>
      <c r="M264" s="1" t="str">
        <f>IF(sum!A257="AT",sum!B257,"*")</f>
        <v>*</v>
      </c>
      <c r="N264" s="1"/>
      <c r="O264" s="1" t="str">
        <f>IF(sum!A257="AT",sum!J257,"*")</f>
        <v>*</v>
      </c>
      <c r="R264" s="4" t="s">
        <v>137</v>
      </c>
      <c r="S264" s="4" t="s">
        <v>138</v>
      </c>
      <c r="T264" s="4">
        <v>2050</v>
      </c>
      <c r="U264" s="1" t="str">
        <f>IF(sum!A257="BC",sum!B257,"*")</f>
        <v>OS-SpHeat_ELE1</v>
      </c>
      <c r="V264" s="1"/>
      <c r="W264" s="1">
        <f>IF(sum!A257="BC",sum!J257,"*")</f>
        <v>1.4709063181503299</v>
      </c>
      <c r="Z264" s="4" t="s">
        <v>137</v>
      </c>
      <c r="AA264" s="4" t="s">
        <v>138</v>
      </c>
      <c r="AB264" s="4">
        <v>2050</v>
      </c>
      <c r="AC264" s="1" t="str">
        <f>IF(sum!A257="MA",sum!B257,"*")</f>
        <v>*</v>
      </c>
      <c r="AD264" s="1"/>
      <c r="AE264" s="1" t="str">
        <f>IF(sum!A257="MA",sum!J257,"*")</f>
        <v>*</v>
      </c>
      <c r="AH264" s="4" t="s">
        <v>137</v>
      </c>
      <c r="AI264" s="4" t="s">
        <v>138</v>
      </c>
      <c r="AJ264" s="4">
        <v>2050</v>
      </c>
      <c r="AK264" s="1" t="str">
        <f>IF(sum!A257="ON",sum!B257,"*")</f>
        <v>*</v>
      </c>
      <c r="AL264" s="1"/>
      <c r="AM264" s="1" t="str">
        <f>IF(sum!A257="ON",sum!J257,"*")</f>
        <v>*</v>
      </c>
      <c r="AP264" s="1" t="s">
        <v>137</v>
      </c>
      <c r="AQ264" s="1" t="s">
        <v>138</v>
      </c>
      <c r="AR264" s="1">
        <v>2050</v>
      </c>
      <c r="AS264" s="1" t="str">
        <f>IF(sum!A257="QU",sum!B257,"*")</f>
        <v>*</v>
      </c>
      <c r="AT264" s="1"/>
      <c r="AU264" s="1" t="str">
        <f>IF(sum!A257="QU",sum!J257,"*")</f>
        <v>*</v>
      </c>
      <c r="AX264" s="4" t="s">
        <v>137</v>
      </c>
      <c r="AY264" s="4" t="s">
        <v>138</v>
      </c>
      <c r="AZ264" s="4">
        <v>2050</v>
      </c>
      <c r="BA264" s="1" t="str">
        <f>IF(sum!A257="SA",sum!B257,"*")</f>
        <v>*</v>
      </c>
      <c r="BB264" s="1"/>
      <c r="BC264" s="1" t="str">
        <f>IF(sum!A257="SA",sum!J257,"*")</f>
        <v>*</v>
      </c>
    </row>
    <row r="265" spans="2:55">
      <c r="B265" s="1" t="s">
        <v>137</v>
      </c>
      <c r="C265" s="1" t="s">
        <v>138</v>
      </c>
      <c r="D265" s="1">
        <v>2050</v>
      </c>
      <c r="J265" s="1" t="s">
        <v>137</v>
      </c>
      <c r="K265" s="1" t="s">
        <v>138</v>
      </c>
      <c r="L265" s="1">
        <v>2050</v>
      </c>
      <c r="M265" s="1" t="str">
        <f>IF(sum!A258="AT",sum!B258,"*")</f>
        <v>*</v>
      </c>
      <c r="N265" s="1"/>
      <c r="O265" s="1" t="str">
        <f>IF(sum!A258="AT",sum!J258,"*")</f>
        <v>*</v>
      </c>
      <c r="R265" s="1" t="s">
        <v>137</v>
      </c>
      <c r="S265" s="1" t="s">
        <v>138</v>
      </c>
      <c r="T265" s="1">
        <v>2050</v>
      </c>
      <c r="U265" s="1" t="str">
        <f>IF(sum!A258="BC",sum!B258,"*")</f>
        <v>OS-WaterHeat_ELE1</v>
      </c>
      <c r="V265" s="1"/>
      <c r="W265" s="1">
        <f>IF(sum!A258="BC",sum!J258,"*")</f>
        <v>0.10217498417981299</v>
      </c>
      <c r="Z265" s="1" t="s">
        <v>137</v>
      </c>
      <c r="AA265" s="1" t="s">
        <v>138</v>
      </c>
      <c r="AB265" s="1">
        <v>2050</v>
      </c>
      <c r="AC265" s="1" t="str">
        <f>IF(sum!A258="MA",sum!B258,"*")</f>
        <v>*</v>
      </c>
      <c r="AD265" s="1"/>
      <c r="AE265" s="1" t="str">
        <f>IF(sum!A258="MA",sum!J258,"*")</f>
        <v>*</v>
      </c>
      <c r="AH265" s="1" t="s">
        <v>137</v>
      </c>
      <c r="AI265" s="1" t="s">
        <v>138</v>
      </c>
      <c r="AJ265" s="1">
        <v>2050</v>
      </c>
      <c r="AK265" s="1" t="str">
        <f>IF(sum!A258="ON",sum!B258,"*")</f>
        <v>*</v>
      </c>
      <c r="AL265" s="1"/>
      <c r="AM265" s="1" t="str">
        <f>IF(sum!A258="ON",sum!J258,"*")</f>
        <v>*</v>
      </c>
      <c r="AP265" s="4" t="s">
        <v>137</v>
      </c>
      <c r="AQ265" s="4" t="s">
        <v>138</v>
      </c>
      <c r="AR265" s="4">
        <v>2050</v>
      </c>
      <c r="AS265" s="1" t="str">
        <f>IF(sum!A258="QU",sum!B258,"*")</f>
        <v>*</v>
      </c>
      <c r="AT265" s="1"/>
      <c r="AU265" s="1" t="str">
        <f>IF(sum!A258="QU",sum!J258,"*")</f>
        <v>*</v>
      </c>
      <c r="AX265" s="1" t="s">
        <v>137</v>
      </c>
      <c r="AY265" s="1" t="s">
        <v>138</v>
      </c>
      <c r="AZ265" s="1">
        <v>2050</v>
      </c>
      <c r="BA265" s="1" t="str">
        <f>IF(sum!A258="SA",sum!B258,"*")</f>
        <v>*</v>
      </c>
      <c r="BB265" s="1"/>
      <c r="BC265" s="1" t="str">
        <f>IF(sum!A258="SA",sum!J258,"*")</f>
        <v>*</v>
      </c>
    </row>
    <row r="266" spans="2:55">
      <c r="B266" s="1" t="s">
        <v>137</v>
      </c>
      <c r="C266" s="1" t="s">
        <v>138</v>
      </c>
      <c r="D266" s="1">
        <v>2050</v>
      </c>
      <c r="J266" s="1" t="s">
        <v>137</v>
      </c>
      <c r="K266" s="1" t="s">
        <v>138</v>
      </c>
      <c r="L266" s="1">
        <v>2050</v>
      </c>
      <c r="M266" s="1" t="str">
        <f>IF(sum!A259="AT",sum!B259,"*")</f>
        <v>*</v>
      </c>
      <c r="N266" s="1"/>
      <c r="O266" s="1" t="str">
        <f>IF(sum!A259="AT",sum!J259,"*")</f>
        <v>*</v>
      </c>
      <c r="R266" s="1" t="s">
        <v>137</v>
      </c>
      <c r="S266" s="1" t="s">
        <v>138</v>
      </c>
      <c r="T266" s="1">
        <v>2050</v>
      </c>
      <c r="U266" s="1" t="str">
        <f>IF(sum!A259="BC",sum!B259,"*")</f>
        <v>OTH-AuxiliaryEquip_ELE1</v>
      </c>
      <c r="V266" s="1"/>
      <c r="W266" s="1">
        <f>IF(sum!A259="BC",sum!J259,"*")</f>
        <v>2.2705552039958402E-2</v>
      </c>
      <c r="Z266" s="1" t="s">
        <v>137</v>
      </c>
      <c r="AA266" s="1" t="s">
        <v>138</v>
      </c>
      <c r="AB266" s="1">
        <v>2050</v>
      </c>
      <c r="AC266" s="1" t="str">
        <f>IF(sum!A259="MA",sum!B259,"*")</f>
        <v>*</v>
      </c>
      <c r="AD266" s="1"/>
      <c r="AE266" s="1" t="str">
        <f>IF(sum!A259="MA",sum!J259,"*")</f>
        <v>*</v>
      </c>
      <c r="AH266" s="1" t="s">
        <v>137</v>
      </c>
      <c r="AI266" s="1" t="s">
        <v>138</v>
      </c>
      <c r="AJ266" s="1">
        <v>2050</v>
      </c>
      <c r="AK266" s="1" t="str">
        <f>IF(sum!A259="ON",sum!B259,"*")</f>
        <v>*</v>
      </c>
      <c r="AL266" s="1"/>
      <c r="AM266" s="1" t="str">
        <f>IF(sum!A259="ON",sum!J259,"*")</f>
        <v>*</v>
      </c>
      <c r="AP266" s="1" t="s">
        <v>137</v>
      </c>
      <c r="AQ266" s="1" t="s">
        <v>138</v>
      </c>
      <c r="AR266" s="1">
        <v>2050</v>
      </c>
      <c r="AS266" s="1" t="str">
        <f>IF(sum!A259="QU",sum!B259,"*")</f>
        <v>*</v>
      </c>
      <c r="AT266" s="1"/>
      <c r="AU266" s="1" t="str">
        <f>IF(sum!A259="QU",sum!J259,"*")</f>
        <v>*</v>
      </c>
      <c r="AX266" s="1" t="s">
        <v>137</v>
      </c>
      <c r="AY266" s="1" t="s">
        <v>138</v>
      </c>
      <c r="AZ266" s="1">
        <v>2050</v>
      </c>
      <c r="BA266" s="1" t="str">
        <f>IF(sum!A259="SA",sum!B259,"*")</f>
        <v>*</v>
      </c>
      <c r="BB266" s="1"/>
      <c r="BC266" s="1" t="str">
        <f>IF(sum!A259="SA",sum!J259,"*")</f>
        <v>*</v>
      </c>
    </row>
    <row r="267" spans="2:55">
      <c r="B267" s="4" t="s">
        <v>137</v>
      </c>
      <c r="C267" s="4" t="s">
        <v>138</v>
      </c>
      <c r="D267" s="4">
        <v>2050</v>
      </c>
      <c r="J267" s="4" t="s">
        <v>137</v>
      </c>
      <c r="K267" s="4" t="s">
        <v>138</v>
      </c>
      <c r="L267" s="4">
        <v>2050</v>
      </c>
      <c r="M267" s="1" t="str">
        <f>IF(sum!A260="AT",sum!B260,"*")</f>
        <v>*</v>
      </c>
      <c r="N267" s="1"/>
      <c r="O267" s="1" t="str">
        <f>IF(sum!A260="AT",sum!J260,"*")</f>
        <v>*</v>
      </c>
      <c r="R267" s="4" t="s">
        <v>137</v>
      </c>
      <c r="S267" s="4" t="s">
        <v>138</v>
      </c>
      <c r="T267" s="4">
        <v>2050</v>
      </c>
      <c r="U267" s="1" t="str">
        <f>IF(sum!A260="BC",sum!B260,"*")</f>
        <v>OTH-AuxiliaryMot_ELE1</v>
      </c>
      <c r="V267" s="1"/>
      <c r="W267" s="1">
        <f>IF(sum!A260="BC",sum!J260,"*")</f>
        <v>1.7029164029968801E-2</v>
      </c>
      <c r="Z267" s="4" t="s">
        <v>137</v>
      </c>
      <c r="AA267" s="4" t="s">
        <v>138</v>
      </c>
      <c r="AB267" s="4">
        <v>2050</v>
      </c>
      <c r="AC267" s="1" t="str">
        <f>IF(sum!A260="MA",sum!B260,"*")</f>
        <v>*</v>
      </c>
      <c r="AD267" s="1"/>
      <c r="AE267" s="1" t="str">
        <f>IF(sum!A260="MA",sum!J260,"*")</f>
        <v>*</v>
      </c>
      <c r="AH267" s="4" t="s">
        <v>137</v>
      </c>
      <c r="AI267" s="4" t="s">
        <v>138</v>
      </c>
      <c r="AJ267" s="4">
        <v>2050</v>
      </c>
      <c r="AK267" s="1" t="str">
        <f>IF(sum!A260="ON",sum!B260,"*")</f>
        <v>*</v>
      </c>
      <c r="AL267" s="1"/>
      <c r="AM267" s="1" t="str">
        <f>IF(sum!A260="ON",sum!J260,"*")</f>
        <v>*</v>
      </c>
      <c r="AP267" s="4" t="s">
        <v>137</v>
      </c>
      <c r="AQ267" s="4" t="s">
        <v>138</v>
      </c>
      <c r="AR267" s="4">
        <v>2050</v>
      </c>
      <c r="AS267" s="1" t="str">
        <f>IF(sum!A260="QU",sum!B260,"*")</f>
        <v>*</v>
      </c>
      <c r="AT267" s="1"/>
      <c r="AU267" s="1" t="str">
        <f>IF(sum!A260="QU",sum!J260,"*")</f>
        <v>*</v>
      </c>
      <c r="AX267" s="4" t="s">
        <v>137</v>
      </c>
      <c r="AY267" s="4" t="s">
        <v>138</v>
      </c>
      <c r="AZ267" s="4">
        <v>2050</v>
      </c>
      <c r="BA267" s="1" t="str">
        <f>IF(sum!A260="SA",sum!B260,"*")</f>
        <v>*</v>
      </c>
      <c r="BB267" s="1"/>
      <c r="BC267" s="1" t="str">
        <f>IF(sum!A260="SA",sum!J260,"*")</f>
        <v>*</v>
      </c>
    </row>
    <row r="268" spans="2:55">
      <c r="B268" s="1" t="s">
        <v>137</v>
      </c>
      <c r="C268" s="1" t="s">
        <v>138</v>
      </c>
      <c r="D268" s="1">
        <v>2050</v>
      </c>
      <c r="J268" s="1" t="s">
        <v>137</v>
      </c>
      <c r="K268" s="1" t="s">
        <v>138</v>
      </c>
      <c r="L268" s="1">
        <v>2050</v>
      </c>
      <c r="M268" s="1" t="str">
        <f>IF(sum!A261="AT",sum!B261,"*")</f>
        <v>*</v>
      </c>
      <c r="N268" s="1"/>
      <c r="O268" s="1" t="str">
        <f>IF(sum!A261="AT",sum!J261,"*")</f>
        <v>*</v>
      </c>
      <c r="R268" s="1" t="s">
        <v>137</v>
      </c>
      <c r="S268" s="1" t="s">
        <v>138</v>
      </c>
      <c r="T268" s="1">
        <v>2050</v>
      </c>
      <c r="U268" s="1" t="str">
        <f>IF(sum!A261="BC",sum!B261,"*")</f>
        <v>OTH-Light_ELE1</v>
      </c>
      <c r="V268" s="1"/>
      <c r="W268" s="1">
        <f>IF(sum!A261="BC",sum!J261,"*")</f>
        <v>5.10874920899064E-2</v>
      </c>
      <c r="Z268" s="1" t="s">
        <v>137</v>
      </c>
      <c r="AA268" s="1" t="s">
        <v>138</v>
      </c>
      <c r="AB268" s="1">
        <v>2050</v>
      </c>
      <c r="AC268" s="1" t="str">
        <f>IF(sum!A261="MA",sum!B261,"*")</f>
        <v>*</v>
      </c>
      <c r="AD268" s="1"/>
      <c r="AE268" s="1" t="str">
        <f>IF(sum!A261="MA",sum!J261,"*")</f>
        <v>*</v>
      </c>
      <c r="AH268" s="1" t="s">
        <v>137</v>
      </c>
      <c r="AI268" s="1" t="s">
        <v>138</v>
      </c>
      <c r="AJ268" s="1">
        <v>2050</v>
      </c>
      <c r="AK268" s="1" t="str">
        <f>IF(sum!A261="ON",sum!B261,"*")</f>
        <v>*</v>
      </c>
      <c r="AL268" s="1"/>
      <c r="AM268" s="1" t="str">
        <f>IF(sum!A261="ON",sum!J261,"*")</f>
        <v>*</v>
      </c>
      <c r="AP268" s="1" t="s">
        <v>137</v>
      </c>
      <c r="AQ268" s="1" t="s">
        <v>138</v>
      </c>
      <c r="AR268" s="1">
        <v>2050</v>
      </c>
      <c r="AS268" s="1" t="str">
        <f>IF(sum!A261="QU",sum!B261,"*")</f>
        <v>*</v>
      </c>
      <c r="AT268" s="1"/>
      <c r="AU268" s="1" t="str">
        <f>IF(sum!A261="QU",sum!J261,"*")</f>
        <v>*</v>
      </c>
      <c r="AX268" s="1" t="s">
        <v>137</v>
      </c>
      <c r="AY268" s="1" t="s">
        <v>138</v>
      </c>
      <c r="AZ268" s="1">
        <v>2050</v>
      </c>
      <c r="BA268" s="1" t="str">
        <f>IF(sum!A261="SA",sum!B261,"*")</f>
        <v>*</v>
      </c>
      <c r="BB268" s="1"/>
      <c r="BC268" s="1" t="str">
        <f>IF(sum!A261="SA",sum!J261,"*")</f>
        <v>*</v>
      </c>
    </row>
    <row r="269" spans="2:55">
      <c r="B269" s="1" t="s">
        <v>137</v>
      </c>
      <c r="C269" s="1" t="s">
        <v>138</v>
      </c>
      <c r="D269" s="1">
        <v>2050</v>
      </c>
      <c r="J269" s="1" t="s">
        <v>137</v>
      </c>
      <c r="K269" s="1" t="s">
        <v>138</v>
      </c>
      <c r="L269" s="1">
        <v>2050</v>
      </c>
      <c r="M269" s="1" t="str">
        <f>IF(sum!A262="AT",sum!B262,"*")</f>
        <v>*</v>
      </c>
      <c r="N269" s="1"/>
      <c r="O269" s="1" t="str">
        <f>IF(sum!A262="AT",sum!J262,"*")</f>
        <v>*</v>
      </c>
      <c r="R269" s="1" t="s">
        <v>137</v>
      </c>
      <c r="S269" s="1" t="s">
        <v>138</v>
      </c>
      <c r="T269" s="1">
        <v>2050</v>
      </c>
      <c r="U269" s="1" t="str">
        <f>IF(sum!A262="BC",sum!B262,"*")</f>
        <v>OTH-SpHeat_ELE1</v>
      </c>
      <c r="V269" s="1"/>
      <c r="W269" s="1">
        <f>IF(sum!A262="BC",sum!J262,"*")</f>
        <v>6.0548138773222397E-2</v>
      </c>
      <c r="Z269" s="1" t="s">
        <v>137</v>
      </c>
      <c r="AA269" s="1" t="s">
        <v>138</v>
      </c>
      <c r="AB269" s="1">
        <v>2050</v>
      </c>
      <c r="AC269" s="1" t="str">
        <f>IF(sum!A262="MA",sum!B262,"*")</f>
        <v>*</v>
      </c>
      <c r="AD269" s="1"/>
      <c r="AE269" s="1" t="str">
        <f>IF(sum!A262="MA",sum!J262,"*")</f>
        <v>*</v>
      </c>
      <c r="AH269" s="1" t="s">
        <v>137</v>
      </c>
      <c r="AI269" s="1" t="s">
        <v>138</v>
      </c>
      <c r="AJ269" s="1">
        <v>2050</v>
      </c>
      <c r="AK269" s="1" t="str">
        <f>IF(sum!A262="ON",sum!B262,"*")</f>
        <v>*</v>
      </c>
      <c r="AL269" s="1"/>
      <c r="AM269" s="1" t="str">
        <f>IF(sum!A262="ON",sum!J262,"*")</f>
        <v>*</v>
      </c>
      <c r="AP269" s="4" t="s">
        <v>137</v>
      </c>
      <c r="AQ269" s="4" t="s">
        <v>138</v>
      </c>
      <c r="AR269" s="4">
        <v>2050</v>
      </c>
      <c r="AS269" s="1" t="str">
        <f>IF(sum!A262="QU",sum!B262,"*")</f>
        <v>*</v>
      </c>
      <c r="AT269" s="1"/>
      <c r="AU269" s="1" t="str">
        <f>IF(sum!A262="QU",sum!J262,"*")</f>
        <v>*</v>
      </c>
      <c r="AX269" s="1" t="s">
        <v>137</v>
      </c>
      <c r="AY269" s="1" t="s">
        <v>138</v>
      </c>
      <c r="AZ269" s="1">
        <v>2050</v>
      </c>
      <c r="BA269" s="1" t="str">
        <f>IF(sum!A262="SA",sum!B262,"*")</f>
        <v>*</v>
      </c>
      <c r="BB269" s="1"/>
      <c r="BC269" s="1" t="str">
        <f>IF(sum!A262="SA",sum!J262,"*")</f>
        <v>*</v>
      </c>
    </row>
    <row r="270" spans="2:55">
      <c r="B270" s="4" t="s">
        <v>137</v>
      </c>
      <c r="C270" s="4" t="s">
        <v>138</v>
      </c>
      <c r="D270" s="4">
        <v>2050</v>
      </c>
      <c r="J270" s="4" t="s">
        <v>137</v>
      </c>
      <c r="K270" s="4" t="s">
        <v>138</v>
      </c>
      <c r="L270" s="4">
        <v>2050</v>
      </c>
      <c r="M270" s="1" t="str">
        <f>IF(sum!A263="AT",sum!B263,"*")</f>
        <v>*</v>
      </c>
      <c r="N270" s="1"/>
      <c r="O270" s="1" t="str">
        <f>IF(sum!A263="AT",sum!J263,"*")</f>
        <v>*</v>
      </c>
      <c r="R270" s="4" t="s">
        <v>137</v>
      </c>
      <c r="S270" s="4" t="s">
        <v>138</v>
      </c>
      <c r="T270" s="4">
        <v>2050</v>
      </c>
      <c r="U270" s="1" t="str">
        <f>IF(sum!A263="BC",sum!B263,"*")</f>
        <v>OTH-WaterHeat_ELE1</v>
      </c>
      <c r="V270" s="1"/>
      <c r="W270" s="1">
        <f>IF(sum!A263="BC",sum!J263,"*")</f>
        <v>1.1352776019979201E-2</v>
      </c>
      <c r="Z270" s="4" t="s">
        <v>137</v>
      </c>
      <c r="AA270" s="4" t="s">
        <v>138</v>
      </c>
      <c r="AB270" s="4">
        <v>2050</v>
      </c>
      <c r="AC270" s="1" t="str">
        <f>IF(sum!A263="MA",sum!B263,"*")</f>
        <v>*</v>
      </c>
      <c r="AD270" s="1"/>
      <c r="AE270" s="1" t="str">
        <f>IF(sum!A263="MA",sum!J263,"*")</f>
        <v>*</v>
      </c>
      <c r="AH270" s="4" t="s">
        <v>137</v>
      </c>
      <c r="AI270" s="4" t="s">
        <v>138</v>
      </c>
      <c r="AJ270" s="4">
        <v>2050</v>
      </c>
      <c r="AK270" s="1" t="str">
        <f>IF(sum!A263="ON",sum!B263,"*")</f>
        <v>*</v>
      </c>
      <c r="AL270" s="1"/>
      <c r="AM270" s="1" t="str">
        <f>IF(sum!A263="ON",sum!J263,"*")</f>
        <v>*</v>
      </c>
      <c r="AP270" s="1" t="s">
        <v>137</v>
      </c>
      <c r="AQ270" s="1" t="s">
        <v>138</v>
      </c>
      <c r="AR270" s="1">
        <v>2050</v>
      </c>
      <c r="AS270" s="1" t="str">
        <f>IF(sum!A263="QU",sum!B263,"*")</f>
        <v>*</v>
      </c>
      <c r="AT270" s="1"/>
      <c r="AU270" s="1" t="str">
        <f>IF(sum!A263="QU",sum!J263,"*")</f>
        <v>*</v>
      </c>
      <c r="AX270" s="4" t="s">
        <v>137</v>
      </c>
      <c r="AY270" s="4" t="s">
        <v>138</v>
      </c>
      <c r="AZ270" s="4">
        <v>2050</v>
      </c>
      <c r="BA270" s="1" t="str">
        <f>IF(sum!A263="SA",sum!B263,"*")</f>
        <v>*</v>
      </c>
      <c r="BB270" s="1"/>
      <c r="BC270" s="1" t="str">
        <f>IF(sum!A263="SA",sum!J263,"*")</f>
        <v>*</v>
      </c>
    </row>
    <row r="271" spans="2:55">
      <c r="B271" s="1" t="s">
        <v>137</v>
      </c>
      <c r="C271" s="1" t="s">
        <v>138</v>
      </c>
      <c r="D271" s="1">
        <v>2050</v>
      </c>
      <c r="J271" s="1" t="s">
        <v>137</v>
      </c>
      <c r="K271" s="1" t="s">
        <v>138</v>
      </c>
      <c r="L271" s="1">
        <v>2050</v>
      </c>
      <c r="M271" s="1" t="str">
        <f>IF(sum!A264="AT",sum!B264,"*")</f>
        <v>*</v>
      </c>
      <c r="N271" s="1"/>
      <c r="O271" s="1" t="str">
        <f>IF(sum!A264="AT",sum!J264,"*")</f>
        <v>*</v>
      </c>
      <c r="R271" s="1" t="s">
        <v>137</v>
      </c>
      <c r="S271" s="1" t="s">
        <v>138</v>
      </c>
      <c r="T271" s="1">
        <v>2050</v>
      </c>
      <c r="U271" s="1" t="str">
        <f>IF(sum!A264="BC",sum!B264,"*")</f>
        <v>R_ES-APP-CD_ELC1</v>
      </c>
      <c r="V271" s="1"/>
      <c r="W271" s="1">
        <f>IF(sum!A264="BC",sum!J264,"*")</f>
        <v>2.4760717913684598</v>
      </c>
      <c r="Z271" s="1" t="s">
        <v>137</v>
      </c>
      <c r="AA271" s="1" t="s">
        <v>138</v>
      </c>
      <c r="AB271" s="1">
        <v>2050</v>
      </c>
      <c r="AC271" s="1" t="str">
        <f>IF(sum!A264="MA",sum!B264,"*")</f>
        <v>*</v>
      </c>
      <c r="AD271" s="1"/>
      <c r="AE271" s="1" t="str">
        <f>IF(sum!A264="MA",sum!J264,"*")</f>
        <v>*</v>
      </c>
      <c r="AH271" s="1" t="s">
        <v>137</v>
      </c>
      <c r="AI271" s="1" t="s">
        <v>138</v>
      </c>
      <c r="AJ271" s="1">
        <v>2050</v>
      </c>
      <c r="AK271" s="1" t="str">
        <f>IF(sum!A264="ON",sum!B264,"*")</f>
        <v>*</v>
      </c>
      <c r="AL271" s="1"/>
      <c r="AM271" s="1" t="str">
        <f>IF(sum!A264="ON",sum!J264,"*")</f>
        <v>*</v>
      </c>
      <c r="AP271" s="4" t="s">
        <v>137</v>
      </c>
      <c r="AQ271" s="4" t="s">
        <v>138</v>
      </c>
      <c r="AR271" s="4">
        <v>2050</v>
      </c>
      <c r="AS271" s="1" t="str">
        <f>IF(sum!A264="QU",sum!B264,"*")</f>
        <v>*</v>
      </c>
      <c r="AT271" s="1"/>
      <c r="AU271" s="1" t="str">
        <f>IF(sum!A264="QU",sum!J264,"*")</f>
        <v>*</v>
      </c>
      <c r="AX271" s="1" t="s">
        <v>137</v>
      </c>
      <c r="AY271" s="1" t="s">
        <v>138</v>
      </c>
      <c r="AZ271" s="1">
        <v>2050</v>
      </c>
      <c r="BA271" s="1" t="str">
        <f>IF(sum!A264="SA",sum!B264,"*")</f>
        <v>*</v>
      </c>
      <c r="BB271" s="1"/>
      <c r="BC271" s="1" t="str">
        <f>IF(sum!A264="SA",sum!J264,"*")</f>
        <v>*</v>
      </c>
    </row>
    <row r="272" spans="2:55">
      <c r="B272" s="1" t="s">
        <v>137</v>
      </c>
      <c r="C272" s="1" t="s">
        <v>138</v>
      </c>
      <c r="D272" s="1">
        <v>2050</v>
      </c>
      <c r="J272" s="1" t="s">
        <v>137</v>
      </c>
      <c r="K272" s="1" t="s">
        <v>138</v>
      </c>
      <c r="L272" s="1">
        <v>2050</v>
      </c>
      <c r="M272" s="1" t="str">
        <f>IF(sum!A265="AT",sum!B265,"*")</f>
        <v>*</v>
      </c>
      <c r="N272" s="1"/>
      <c r="O272" s="1" t="str">
        <f>IF(sum!A265="AT",sum!J265,"*")</f>
        <v>*</v>
      </c>
      <c r="R272" s="1" t="s">
        <v>137</v>
      </c>
      <c r="S272" s="1" t="s">
        <v>138</v>
      </c>
      <c r="T272" s="1">
        <v>2050</v>
      </c>
      <c r="U272" s="1" t="str">
        <f>IF(sum!A265="BC",sum!B265,"*")</f>
        <v>R_ES-APP-CW_ELC1</v>
      </c>
      <c r="V272" s="1"/>
      <c r="W272" s="1">
        <f>IF(sum!A265="BC",sum!J265,"*")</f>
        <v>0.30318464194619998</v>
      </c>
      <c r="Z272" s="1" t="s">
        <v>137</v>
      </c>
      <c r="AA272" s="1" t="s">
        <v>138</v>
      </c>
      <c r="AB272" s="1">
        <v>2050</v>
      </c>
      <c r="AC272" s="1" t="str">
        <f>IF(sum!A265="MA",sum!B265,"*")</f>
        <v>*</v>
      </c>
      <c r="AD272" s="1"/>
      <c r="AE272" s="1" t="str">
        <f>IF(sum!A265="MA",sum!J265,"*")</f>
        <v>*</v>
      </c>
      <c r="AH272" s="1" t="s">
        <v>137</v>
      </c>
      <c r="AI272" s="1" t="s">
        <v>138</v>
      </c>
      <c r="AJ272" s="1">
        <v>2050</v>
      </c>
      <c r="AK272" s="1" t="str">
        <f>IF(sum!A265="ON",sum!B265,"*")</f>
        <v>*</v>
      </c>
      <c r="AL272" s="1"/>
      <c r="AM272" s="1" t="str">
        <f>IF(sum!A265="ON",sum!J265,"*")</f>
        <v>*</v>
      </c>
      <c r="AP272" s="1" t="s">
        <v>137</v>
      </c>
      <c r="AQ272" s="1" t="s">
        <v>138</v>
      </c>
      <c r="AR272" s="1">
        <v>2050</v>
      </c>
      <c r="AS272" s="1" t="str">
        <f>IF(sum!A265="QU",sum!B265,"*")</f>
        <v>*</v>
      </c>
      <c r="AT272" s="1"/>
      <c r="AU272" s="1" t="str">
        <f>IF(sum!A265="QU",sum!J265,"*")</f>
        <v>*</v>
      </c>
      <c r="AX272" s="1" t="s">
        <v>137</v>
      </c>
      <c r="AY272" s="1" t="s">
        <v>138</v>
      </c>
      <c r="AZ272" s="1">
        <v>2050</v>
      </c>
      <c r="BA272" s="1" t="str">
        <f>IF(sum!A265="SA",sum!B265,"*")</f>
        <v>*</v>
      </c>
      <c r="BB272" s="1"/>
      <c r="BC272" s="1" t="str">
        <f>IF(sum!A265="SA",sum!J265,"*")</f>
        <v>*</v>
      </c>
    </row>
    <row r="273" spans="2:55">
      <c r="B273" s="4" t="s">
        <v>137</v>
      </c>
      <c r="C273" s="4" t="s">
        <v>138</v>
      </c>
      <c r="D273" s="4">
        <v>2050</v>
      </c>
      <c r="J273" s="4" t="s">
        <v>137</v>
      </c>
      <c r="K273" s="4" t="s">
        <v>138</v>
      </c>
      <c r="L273" s="4">
        <v>2050</v>
      </c>
      <c r="M273" s="1" t="str">
        <f>IF(sum!A266="AT",sum!B266,"*")</f>
        <v>*</v>
      </c>
      <c r="N273" s="1"/>
      <c r="O273" s="1" t="str">
        <f>IF(sum!A266="AT",sum!J266,"*")</f>
        <v>*</v>
      </c>
      <c r="R273" s="4" t="s">
        <v>137</v>
      </c>
      <c r="S273" s="4" t="s">
        <v>138</v>
      </c>
      <c r="T273" s="4">
        <v>2050</v>
      </c>
      <c r="U273" s="1" t="str">
        <f>IF(sum!A266="BC",sum!B266,"*")</f>
        <v>R_ES-APP-DW_ELC1</v>
      </c>
      <c r="V273" s="1"/>
      <c r="W273" s="1">
        <f>IF(sum!A266="BC",sum!J266,"*")</f>
        <v>1.17718815622916</v>
      </c>
      <c r="Z273" s="4" t="s">
        <v>137</v>
      </c>
      <c r="AA273" s="4" t="s">
        <v>138</v>
      </c>
      <c r="AB273" s="4">
        <v>2050</v>
      </c>
      <c r="AC273" s="1" t="str">
        <f>IF(sum!A266="MA",sum!B266,"*")</f>
        <v>*</v>
      </c>
      <c r="AD273" s="1"/>
      <c r="AE273" s="1" t="str">
        <f>IF(sum!A266="MA",sum!J266,"*")</f>
        <v>*</v>
      </c>
      <c r="AH273" s="4" t="s">
        <v>137</v>
      </c>
      <c r="AI273" s="4" t="s">
        <v>138</v>
      </c>
      <c r="AJ273" s="4">
        <v>2050</v>
      </c>
      <c r="AK273" s="1" t="str">
        <f>IF(sum!A266="ON",sum!B266,"*")</f>
        <v>*</v>
      </c>
      <c r="AL273" s="1"/>
      <c r="AM273" s="1" t="str">
        <f>IF(sum!A266="ON",sum!J266,"*")</f>
        <v>*</v>
      </c>
      <c r="AP273" s="4" t="s">
        <v>137</v>
      </c>
      <c r="AQ273" s="4" t="s">
        <v>138</v>
      </c>
      <c r="AR273" s="4">
        <v>2050</v>
      </c>
      <c r="AS273" s="1" t="str">
        <f>IF(sum!A266="QU",sum!B266,"*")</f>
        <v>*</v>
      </c>
      <c r="AT273" s="1"/>
      <c r="AU273" s="1" t="str">
        <f>IF(sum!A266="QU",sum!J266,"*")</f>
        <v>*</v>
      </c>
      <c r="AX273" s="4" t="s">
        <v>137</v>
      </c>
      <c r="AY273" s="4" t="s">
        <v>138</v>
      </c>
      <c r="AZ273" s="4">
        <v>2050</v>
      </c>
      <c r="BA273" s="1" t="str">
        <f>IF(sum!A266="SA",sum!B266,"*")</f>
        <v>*</v>
      </c>
      <c r="BB273" s="1"/>
      <c r="BC273" s="1" t="str">
        <f>IF(sum!A266="SA",sum!J266,"*")</f>
        <v>*</v>
      </c>
    </row>
    <row r="274" spans="2:55">
      <c r="B274" s="1" t="s">
        <v>137</v>
      </c>
      <c r="C274" s="1" t="s">
        <v>138</v>
      </c>
      <c r="D274" s="1">
        <v>2050</v>
      </c>
      <c r="J274" s="1" t="s">
        <v>137</v>
      </c>
      <c r="K274" s="1" t="s">
        <v>138</v>
      </c>
      <c r="L274" s="1">
        <v>2050</v>
      </c>
      <c r="M274" s="1" t="str">
        <f>IF(sum!A267="AT",sum!B267,"*")</f>
        <v>*</v>
      </c>
      <c r="N274" s="1"/>
      <c r="O274" s="1" t="str">
        <f>IF(sum!A267="AT",sum!J267,"*")</f>
        <v>*</v>
      </c>
      <c r="R274" s="1" t="s">
        <v>137</v>
      </c>
      <c r="S274" s="1" t="s">
        <v>138</v>
      </c>
      <c r="T274" s="1">
        <v>2050</v>
      </c>
      <c r="U274" s="1" t="str">
        <f>IF(sum!A267="BC",sum!B267,"*")</f>
        <v>R_ES-APP-FR_ELC1</v>
      </c>
      <c r="V274" s="1"/>
      <c r="W274" s="1">
        <f>IF(sum!A267="BC",sum!J267,"*")</f>
        <v>0.17355979226455601</v>
      </c>
      <c r="Z274" s="1" t="s">
        <v>137</v>
      </c>
      <c r="AA274" s="1" t="s">
        <v>138</v>
      </c>
      <c r="AB274" s="1">
        <v>2050</v>
      </c>
      <c r="AC274" s="1" t="str">
        <f>IF(sum!A267="MA",sum!B267,"*")</f>
        <v>*</v>
      </c>
      <c r="AD274" s="1"/>
      <c r="AE274" s="1" t="str">
        <f>IF(sum!A267="MA",sum!J267,"*")</f>
        <v>*</v>
      </c>
      <c r="AH274" s="1" t="s">
        <v>137</v>
      </c>
      <c r="AI274" s="1" t="s">
        <v>138</v>
      </c>
      <c r="AJ274" s="1">
        <v>2050</v>
      </c>
      <c r="AK274" s="1" t="str">
        <f>IF(sum!A267="ON",sum!B267,"*")</f>
        <v>*</v>
      </c>
      <c r="AL274" s="1"/>
      <c r="AM274" s="1" t="str">
        <f>IF(sum!A267="ON",sum!J267,"*")</f>
        <v>*</v>
      </c>
      <c r="AP274" s="1" t="s">
        <v>137</v>
      </c>
      <c r="AQ274" s="1" t="s">
        <v>138</v>
      </c>
      <c r="AR274" s="1">
        <v>2050</v>
      </c>
      <c r="AS274" s="1" t="str">
        <f>IF(sum!A267="QU",sum!B267,"*")</f>
        <v>*</v>
      </c>
      <c r="AT274" s="1"/>
      <c r="AU274" s="1" t="str">
        <f>IF(sum!A267="QU",sum!J267,"*")</f>
        <v>*</v>
      </c>
      <c r="AX274" s="1" t="s">
        <v>137</v>
      </c>
      <c r="AY274" s="1" t="s">
        <v>138</v>
      </c>
      <c r="AZ274" s="1">
        <v>2050</v>
      </c>
      <c r="BA274" s="1" t="str">
        <f>IF(sum!A267="SA",sum!B267,"*")</f>
        <v>*</v>
      </c>
      <c r="BB274" s="1"/>
      <c r="BC274" s="1" t="str">
        <f>IF(sum!A267="SA",sum!J267,"*")</f>
        <v>*</v>
      </c>
    </row>
    <row r="275" spans="2:55">
      <c r="B275" s="1" t="s">
        <v>137</v>
      </c>
      <c r="C275" s="1" t="s">
        <v>138</v>
      </c>
      <c r="D275" s="1">
        <v>2050</v>
      </c>
      <c r="J275" s="1" t="s">
        <v>137</v>
      </c>
      <c r="K275" s="1" t="s">
        <v>138</v>
      </c>
      <c r="L275" s="1">
        <v>2050</v>
      </c>
      <c r="M275" s="1" t="str">
        <f>IF(sum!A268="AT",sum!B268,"*")</f>
        <v>*</v>
      </c>
      <c r="N275" s="1"/>
      <c r="O275" s="1" t="str">
        <f>IF(sum!A268="AT",sum!J268,"*")</f>
        <v>*</v>
      </c>
      <c r="R275" s="1" t="s">
        <v>137</v>
      </c>
      <c r="S275" s="1" t="s">
        <v>138</v>
      </c>
      <c r="T275" s="1">
        <v>2050</v>
      </c>
      <c r="U275" s="1" t="str">
        <f>IF(sum!A268="BC",sum!B268,"*")</f>
        <v>R_ES-APP-OTH_ELC1</v>
      </c>
      <c r="V275" s="1"/>
      <c r="W275" s="1">
        <f>IF(sum!A268="BC",sum!J268,"*")</f>
        <v>2.9836473439566502</v>
      </c>
      <c r="Z275" s="1" t="s">
        <v>137</v>
      </c>
      <c r="AA275" s="1" t="s">
        <v>138</v>
      </c>
      <c r="AB275" s="1">
        <v>2050</v>
      </c>
      <c r="AC275" s="1" t="str">
        <f>IF(sum!A268="MA",sum!B268,"*")</f>
        <v>*</v>
      </c>
      <c r="AD275" s="1"/>
      <c r="AE275" s="1" t="str">
        <f>IF(sum!A268="MA",sum!J268,"*")</f>
        <v>*</v>
      </c>
      <c r="AH275" s="1" t="s">
        <v>137</v>
      </c>
      <c r="AI275" s="1" t="s">
        <v>138</v>
      </c>
      <c r="AJ275" s="1">
        <v>2050</v>
      </c>
      <c r="AK275" s="1" t="str">
        <f>IF(sum!A268="ON",sum!B268,"*")</f>
        <v>*</v>
      </c>
      <c r="AL275" s="1"/>
      <c r="AM275" s="1" t="str">
        <f>IF(sum!A268="ON",sum!J268,"*")</f>
        <v>*</v>
      </c>
      <c r="AP275" s="4" t="s">
        <v>137</v>
      </c>
      <c r="AQ275" s="4" t="s">
        <v>138</v>
      </c>
      <c r="AR275" s="4">
        <v>2050</v>
      </c>
      <c r="AS275" s="1" t="str">
        <f>IF(sum!A268="QU",sum!B268,"*")</f>
        <v>*</v>
      </c>
      <c r="AT275" s="1"/>
      <c r="AU275" s="1" t="str">
        <f>IF(sum!A268="QU",sum!J268,"*")</f>
        <v>*</v>
      </c>
      <c r="AX275" s="1" t="s">
        <v>137</v>
      </c>
      <c r="AY275" s="1" t="s">
        <v>138</v>
      </c>
      <c r="AZ275" s="1">
        <v>2050</v>
      </c>
      <c r="BA275" s="1" t="str">
        <f>IF(sum!A268="SA",sum!B268,"*")</f>
        <v>*</v>
      </c>
      <c r="BB275" s="1"/>
      <c r="BC275" s="1" t="str">
        <f>IF(sum!A268="SA",sum!J268,"*")</f>
        <v>*</v>
      </c>
    </row>
    <row r="276" spans="2:55">
      <c r="B276" s="4" t="s">
        <v>137</v>
      </c>
      <c r="C276" s="4" t="s">
        <v>138</v>
      </c>
      <c r="D276" s="4">
        <v>2050</v>
      </c>
      <c r="J276" s="4" t="s">
        <v>137</v>
      </c>
      <c r="K276" s="4" t="s">
        <v>138</v>
      </c>
      <c r="L276" s="4">
        <v>2050</v>
      </c>
      <c r="M276" s="1" t="str">
        <f>IF(sum!A269="AT",sum!B269,"*")</f>
        <v>*</v>
      </c>
      <c r="N276" s="1"/>
      <c r="O276" s="1" t="str">
        <f>IF(sum!A269="AT",sum!J269,"*")</f>
        <v>*</v>
      </c>
      <c r="R276" s="4" t="s">
        <v>137</v>
      </c>
      <c r="S276" s="4" t="s">
        <v>138</v>
      </c>
      <c r="T276" s="4">
        <v>2050</v>
      </c>
      <c r="U276" s="1" t="str">
        <f>IF(sum!A269="BC",sum!B269,"*")</f>
        <v>R_ES-APP-RA_ELC1</v>
      </c>
      <c r="V276" s="1"/>
      <c r="W276" s="1">
        <f>IF(sum!A269="BC",sum!J269,"*")</f>
        <v>1.9988721969019401</v>
      </c>
      <c r="Z276" s="4" t="s">
        <v>137</v>
      </c>
      <c r="AA276" s="4" t="s">
        <v>138</v>
      </c>
      <c r="AB276" s="4">
        <v>2050</v>
      </c>
      <c r="AC276" s="1" t="str">
        <f>IF(sum!A269="MA",sum!B269,"*")</f>
        <v>*</v>
      </c>
      <c r="AD276" s="1"/>
      <c r="AE276" s="1" t="str">
        <f>IF(sum!A269="MA",sum!J269,"*")</f>
        <v>*</v>
      </c>
      <c r="AH276" s="4" t="s">
        <v>137</v>
      </c>
      <c r="AI276" s="4" t="s">
        <v>138</v>
      </c>
      <c r="AJ276" s="4">
        <v>2050</v>
      </c>
      <c r="AK276" s="1" t="str">
        <f>IF(sum!A269="ON",sum!B269,"*")</f>
        <v>*</v>
      </c>
      <c r="AL276" s="1"/>
      <c r="AM276" s="1" t="str">
        <f>IF(sum!A269="ON",sum!J269,"*")</f>
        <v>*</v>
      </c>
      <c r="AP276" s="1" t="s">
        <v>137</v>
      </c>
      <c r="AQ276" s="1" t="s">
        <v>138</v>
      </c>
      <c r="AR276" s="1">
        <v>2050</v>
      </c>
      <c r="AS276" s="1" t="str">
        <f>IF(sum!A269="QU",sum!B269,"*")</f>
        <v>*</v>
      </c>
      <c r="AT276" s="1"/>
      <c r="AU276" s="1" t="str">
        <f>IF(sum!A269="QU",sum!J269,"*")</f>
        <v>*</v>
      </c>
      <c r="AX276" s="4" t="s">
        <v>137</v>
      </c>
      <c r="AY276" s="4" t="s">
        <v>138</v>
      </c>
      <c r="AZ276" s="4">
        <v>2050</v>
      </c>
      <c r="BA276" s="1" t="str">
        <f>IF(sum!A269="SA",sum!B269,"*")</f>
        <v>*</v>
      </c>
      <c r="BB276" s="1"/>
      <c r="BC276" s="1" t="str">
        <f>IF(sum!A269="SA",sum!J269,"*")</f>
        <v>*</v>
      </c>
    </row>
    <row r="277" spans="2:55">
      <c r="B277" s="1" t="s">
        <v>137</v>
      </c>
      <c r="C277" s="1" t="s">
        <v>138</v>
      </c>
      <c r="D277" s="1">
        <v>2050</v>
      </c>
      <c r="J277" s="1" t="s">
        <v>137</v>
      </c>
      <c r="K277" s="1" t="s">
        <v>138</v>
      </c>
      <c r="L277" s="1">
        <v>2050</v>
      </c>
      <c r="M277" s="1" t="str">
        <f>IF(sum!A270="AT",sum!B270,"*")</f>
        <v>*</v>
      </c>
      <c r="N277" s="1"/>
      <c r="O277" s="1" t="str">
        <f>IF(sum!A270="AT",sum!J270,"*")</f>
        <v>*</v>
      </c>
      <c r="R277" s="1" t="s">
        <v>137</v>
      </c>
      <c r="S277" s="1" t="s">
        <v>138</v>
      </c>
      <c r="T277" s="1">
        <v>2050</v>
      </c>
      <c r="U277" s="1" t="str">
        <f>IF(sum!A270="BC",sum!B270,"*")</f>
        <v>R_ES-APP-RE_ELC1</v>
      </c>
      <c r="V277" s="1"/>
      <c r="W277" s="1">
        <f>IF(sum!A270="BC",sum!J270,"*")</f>
        <v>0.63458921974990901</v>
      </c>
      <c r="Z277" s="1" t="s">
        <v>137</v>
      </c>
      <c r="AA277" s="1" t="s">
        <v>138</v>
      </c>
      <c r="AB277" s="1">
        <v>2050</v>
      </c>
      <c r="AC277" s="1" t="str">
        <f>IF(sum!A270="MA",sum!B270,"*")</f>
        <v>*</v>
      </c>
      <c r="AD277" s="1"/>
      <c r="AE277" s="1" t="str">
        <f>IF(sum!A270="MA",sum!J270,"*")</f>
        <v>*</v>
      </c>
      <c r="AH277" s="1" t="s">
        <v>137</v>
      </c>
      <c r="AI277" s="1" t="s">
        <v>138</v>
      </c>
      <c r="AJ277" s="1">
        <v>2050</v>
      </c>
      <c r="AK277" s="1" t="str">
        <f>IF(sum!A270="ON",sum!B270,"*")</f>
        <v>*</v>
      </c>
      <c r="AL277" s="1"/>
      <c r="AM277" s="1" t="str">
        <f>IF(sum!A270="ON",sum!J270,"*")</f>
        <v>*</v>
      </c>
      <c r="AP277" s="4" t="s">
        <v>137</v>
      </c>
      <c r="AQ277" s="4" t="s">
        <v>138</v>
      </c>
      <c r="AR277" s="4">
        <v>2050</v>
      </c>
      <c r="AS277" s="1" t="str">
        <f>IF(sum!A270="QU",sum!B270,"*")</f>
        <v>*</v>
      </c>
      <c r="AT277" s="1"/>
      <c r="AU277" s="1" t="str">
        <f>IF(sum!A270="QU",sum!J270,"*")</f>
        <v>*</v>
      </c>
      <c r="AX277" s="1" t="s">
        <v>137</v>
      </c>
      <c r="AY277" s="1" t="s">
        <v>138</v>
      </c>
      <c r="AZ277" s="1">
        <v>2050</v>
      </c>
      <c r="BA277" s="1" t="str">
        <f>IF(sum!A270="SA",sum!B270,"*")</f>
        <v>*</v>
      </c>
      <c r="BB277" s="1"/>
      <c r="BC277" s="1" t="str">
        <f>IF(sum!A270="SA",sum!J270,"*")</f>
        <v>*</v>
      </c>
    </row>
    <row r="278" spans="2:55">
      <c r="B278" s="1" t="s">
        <v>137</v>
      </c>
      <c r="C278" s="1" t="s">
        <v>138</v>
      </c>
      <c r="D278" s="1">
        <v>2050</v>
      </c>
      <c r="J278" s="1" t="s">
        <v>137</v>
      </c>
      <c r="K278" s="1" t="s">
        <v>138</v>
      </c>
      <c r="L278" s="1">
        <v>2050</v>
      </c>
      <c r="M278" s="1" t="str">
        <f>IF(sum!A271="AT",sum!B271,"*")</f>
        <v>*</v>
      </c>
      <c r="N278" s="1"/>
      <c r="O278" s="1" t="str">
        <f>IF(sum!A271="AT",sum!J271,"*")</f>
        <v>*</v>
      </c>
      <c r="R278" s="1" t="s">
        <v>137</v>
      </c>
      <c r="S278" s="1" t="s">
        <v>138</v>
      </c>
      <c r="T278" s="1">
        <v>2050</v>
      </c>
      <c r="U278" s="1" t="str">
        <f>IF(sum!A271="BC",sum!B271,"*")</f>
        <v>R_ES-LI_ELC1</v>
      </c>
      <c r="V278" s="1"/>
      <c r="W278" s="1">
        <f>IF(sum!A271="BC",sum!J271,"*")</f>
        <v>5.0491270290407604</v>
      </c>
      <c r="Z278" s="1" t="s">
        <v>137</v>
      </c>
      <c r="AA278" s="1" t="s">
        <v>138</v>
      </c>
      <c r="AB278" s="1">
        <v>2050</v>
      </c>
      <c r="AC278" s="1" t="str">
        <f>IF(sum!A271="MA",sum!B271,"*")</f>
        <v>*</v>
      </c>
      <c r="AD278" s="1"/>
      <c r="AE278" s="1" t="str">
        <f>IF(sum!A271="MA",sum!J271,"*")</f>
        <v>*</v>
      </c>
      <c r="AH278" s="1" t="s">
        <v>137</v>
      </c>
      <c r="AI278" s="1" t="s">
        <v>138</v>
      </c>
      <c r="AJ278" s="1">
        <v>2050</v>
      </c>
      <c r="AK278" s="1" t="str">
        <f>IF(sum!A271="ON",sum!B271,"*")</f>
        <v>*</v>
      </c>
      <c r="AL278" s="1"/>
      <c r="AM278" s="1" t="str">
        <f>IF(sum!A271="ON",sum!J271,"*")</f>
        <v>*</v>
      </c>
      <c r="AP278" s="1" t="s">
        <v>137</v>
      </c>
      <c r="AQ278" s="1" t="s">
        <v>138</v>
      </c>
      <c r="AR278" s="1">
        <v>2050</v>
      </c>
      <c r="AS278" s="1" t="str">
        <f>IF(sum!A271="QU",sum!B271,"*")</f>
        <v>*</v>
      </c>
      <c r="AT278" s="1"/>
      <c r="AU278" s="1" t="str">
        <f>IF(sum!A271="QU",sum!J271,"*")</f>
        <v>*</v>
      </c>
      <c r="AX278" s="1" t="s">
        <v>137</v>
      </c>
      <c r="AY278" s="1" t="s">
        <v>138</v>
      </c>
      <c r="AZ278" s="1">
        <v>2050</v>
      </c>
      <c r="BA278" s="1" t="str">
        <f>IF(sum!A271="SA",sum!B271,"*")</f>
        <v>*</v>
      </c>
      <c r="BB278" s="1"/>
      <c r="BC278" s="1" t="str">
        <f>IF(sum!A271="SA",sum!J271,"*")</f>
        <v>*</v>
      </c>
    </row>
    <row r="279" spans="2:55">
      <c r="B279" s="4" t="s">
        <v>137</v>
      </c>
      <c r="C279" s="4" t="s">
        <v>138</v>
      </c>
      <c r="D279" s="4">
        <v>2050</v>
      </c>
      <c r="J279" s="4" t="s">
        <v>137</v>
      </c>
      <c r="K279" s="4" t="s">
        <v>138</v>
      </c>
      <c r="L279" s="4">
        <v>2050</v>
      </c>
      <c r="M279" s="1" t="str">
        <f>IF(sum!A272="AT",sum!B272,"*")</f>
        <v>*</v>
      </c>
      <c r="N279" s="1"/>
      <c r="O279" s="1" t="str">
        <f>IF(sum!A272="AT",sum!J272,"*")</f>
        <v>*</v>
      </c>
      <c r="R279" s="4" t="s">
        <v>137</v>
      </c>
      <c r="S279" s="4" t="s">
        <v>138</v>
      </c>
      <c r="T279" s="4">
        <v>2050</v>
      </c>
      <c r="U279" s="1" t="str">
        <f>IF(sum!A272="BC",sum!B272,"*")</f>
        <v>R_ES-SC-AP_ELC1_ROOM_CENTRAL</v>
      </c>
      <c r="V279" s="1"/>
      <c r="W279" s="1">
        <f>IF(sum!A272="BC",sum!J272,"*")</f>
        <v>0.126350119582709</v>
      </c>
      <c r="Z279" s="4" t="s">
        <v>137</v>
      </c>
      <c r="AA279" s="4" t="s">
        <v>138</v>
      </c>
      <c r="AB279" s="4">
        <v>2050</v>
      </c>
      <c r="AC279" s="1" t="str">
        <f>IF(sum!A272="MA",sum!B272,"*")</f>
        <v>*</v>
      </c>
      <c r="AD279" s="1"/>
      <c r="AE279" s="1" t="str">
        <f>IF(sum!A272="MA",sum!J272,"*")</f>
        <v>*</v>
      </c>
      <c r="AH279" s="4" t="s">
        <v>137</v>
      </c>
      <c r="AI279" s="4" t="s">
        <v>138</v>
      </c>
      <c r="AJ279" s="4">
        <v>2050</v>
      </c>
      <c r="AK279" s="1" t="str">
        <f>IF(sum!A272="ON",sum!B272,"*")</f>
        <v>*</v>
      </c>
      <c r="AL279" s="1"/>
      <c r="AM279" s="1" t="str">
        <f>IF(sum!A272="ON",sum!J272,"*")</f>
        <v>*</v>
      </c>
      <c r="AP279" s="4" t="s">
        <v>137</v>
      </c>
      <c r="AQ279" s="4" t="s">
        <v>138</v>
      </c>
      <c r="AR279" s="4">
        <v>2050</v>
      </c>
      <c r="AS279" s="1" t="str">
        <f>IF(sum!A272="QU",sum!B272,"*")</f>
        <v>*</v>
      </c>
      <c r="AT279" s="1"/>
      <c r="AU279" s="1" t="str">
        <f>IF(sum!A272="QU",sum!J272,"*")</f>
        <v>*</v>
      </c>
      <c r="AX279" s="4" t="s">
        <v>137</v>
      </c>
      <c r="AY279" s="4" t="s">
        <v>138</v>
      </c>
      <c r="AZ279" s="4">
        <v>2050</v>
      </c>
      <c r="BA279" s="1" t="str">
        <f>IF(sum!A272="SA",sum!B272,"*")</f>
        <v>*</v>
      </c>
      <c r="BB279" s="1"/>
      <c r="BC279" s="1" t="str">
        <f>IF(sum!A272="SA",sum!J272,"*")</f>
        <v>*</v>
      </c>
    </row>
    <row r="280" spans="2:55">
      <c r="B280" s="1" t="s">
        <v>137</v>
      </c>
      <c r="C280" s="1" t="s">
        <v>138</v>
      </c>
      <c r="D280" s="1">
        <v>2050</v>
      </c>
      <c r="J280" s="1" t="s">
        <v>137</v>
      </c>
      <c r="K280" s="1" t="s">
        <v>138</v>
      </c>
      <c r="L280" s="1">
        <v>2050</v>
      </c>
      <c r="M280" s="1" t="str">
        <f>IF(sum!A273="AT",sum!B273,"*")</f>
        <v>*</v>
      </c>
      <c r="N280" s="1"/>
      <c r="O280" s="1" t="str">
        <f>IF(sum!A273="AT",sum!J273,"*")</f>
        <v>*</v>
      </c>
      <c r="R280" s="1" t="s">
        <v>137</v>
      </c>
      <c r="S280" s="1" t="s">
        <v>138</v>
      </c>
      <c r="T280" s="1">
        <v>2050</v>
      </c>
      <c r="U280" s="1" t="str">
        <f>IF(sum!A273="BC",sum!B273,"*")</f>
        <v>R_ES-SC-MOB_ELC1_ROOM_CENTRAL</v>
      </c>
      <c r="V280" s="1"/>
      <c r="W280" s="1">
        <f>IF(sum!A273="BC",sum!J273,"*")</f>
        <v>1.24788987658903E-2</v>
      </c>
      <c r="Z280" s="1" t="s">
        <v>137</v>
      </c>
      <c r="AA280" s="1" t="s">
        <v>138</v>
      </c>
      <c r="AB280" s="1">
        <v>2050</v>
      </c>
      <c r="AC280" s="1" t="str">
        <f>IF(sum!A273="MA",sum!B273,"*")</f>
        <v>*</v>
      </c>
      <c r="AD280" s="1"/>
      <c r="AE280" s="1" t="str">
        <f>IF(sum!A273="MA",sum!J273,"*")</f>
        <v>*</v>
      </c>
      <c r="AH280" s="1" t="s">
        <v>137</v>
      </c>
      <c r="AI280" s="1" t="s">
        <v>138</v>
      </c>
      <c r="AJ280" s="1">
        <v>2050</v>
      </c>
      <c r="AK280" s="1" t="str">
        <f>IF(sum!A273="ON",sum!B273,"*")</f>
        <v>*</v>
      </c>
      <c r="AL280" s="1"/>
      <c r="AM280" s="1" t="str">
        <f>IF(sum!A273="ON",sum!J273,"*")</f>
        <v>*</v>
      </c>
      <c r="AP280" s="1" t="s">
        <v>137</v>
      </c>
      <c r="AQ280" s="1" t="s">
        <v>138</v>
      </c>
      <c r="AR280" s="1">
        <v>2050</v>
      </c>
      <c r="AS280" s="1" t="str">
        <f>IF(sum!A273="QU",sum!B273,"*")</f>
        <v>*</v>
      </c>
      <c r="AT280" s="1"/>
      <c r="AU280" s="1" t="str">
        <f>IF(sum!A273="QU",sum!J273,"*")</f>
        <v>*</v>
      </c>
      <c r="AX280" s="1" t="s">
        <v>137</v>
      </c>
      <c r="AY280" s="1" t="s">
        <v>138</v>
      </c>
      <c r="AZ280" s="1">
        <v>2050</v>
      </c>
      <c r="BA280" s="1" t="str">
        <f>IF(sum!A273="SA",sum!B273,"*")</f>
        <v>*</v>
      </c>
      <c r="BB280" s="1"/>
      <c r="BC280" s="1" t="str">
        <f>IF(sum!A273="SA",sum!J273,"*")</f>
        <v>*</v>
      </c>
    </row>
    <row r="281" spans="2:55">
      <c r="B281" s="1" t="s">
        <v>137</v>
      </c>
      <c r="C281" s="1" t="s">
        <v>138</v>
      </c>
      <c r="D281" s="1">
        <v>2050</v>
      </c>
      <c r="J281" s="1" t="s">
        <v>137</v>
      </c>
      <c r="K281" s="1" t="s">
        <v>138</v>
      </c>
      <c r="L281" s="1">
        <v>2050</v>
      </c>
      <c r="M281" s="1" t="str">
        <f>IF(sum!A274="AT",sum!B274,"*")</f>
        <v>*</v>
      </c>
      <c r="N281" s="1"/>
      <c r="O281" s="1" t="str">
        <f>IF(sum!A274="AT",sum!J274,"*")</f>
        <v>*</v>
      </c>
      <c r="R281" s="1" t="s">
        <v>137</v>
      </c>
      <c r="S281" s="1" t="s">
        <v>138</v>
      </c>
      <c r="T281" s="1">
        <v>2050</v>
      </c>
      <c r="U281" s="1" t="str">
        <f>IF(sum!A274="BC",sum!B274,"*")</f>
        <v>R_ES-SC-SA_ELC1_ROOM_CENTRAL</v>
      </c>
      <c r="V281" s="1"/>
      <c r="W281" s="1">
        <f>IF(sum!A274="BC",sum!J274,"*")</f>
        <v>4.3176926855637801E-2</v>
      </c>
      <c r="Z281" s="1" t="s">
        <v>137</v>
      </c>
      <c r="AA281" s="1" t="s">
        <v>138</v>
      </c>
      <c r="AB281" s="1">
        <v>2050</v>
      </c>
      <c r="AC281" s="1" t="str">
        <f>IF(sum!A274="MA",sum!B274,"*")</f>
        <v>*</v>
      </c>
      <c r="AD281" s="1"/>
      <c r="AE281" s="1" t="str">
        <f>IF(sum!A274="MA",sum!J274,"*")</f>
        <v>*</v>
      </c>
      <c r="AH281" s="1" t="s">
        <v>137</v>
      </c>
      <c r="AI281" s="1" t="s">
        <v>138</v>
      </c>
      <c r="AJ281" s="1">
        <v>2050</v>
      </c>
      <c r="AK281" s="1" t="str">
        <f>IF(sum!A274="ON",sum!B274,"*")</f>
        <v>*</v>
      </c>
      <c r="AL281" s="1"/>
      <c r="AM281" s="1" t="str">
        <f>IF(sum!A274="ON",sum!J274,"*")</f>
        <v>*</v>
      </c>
      <c r="AP281" s="4" t="s">
        <v>137</v>
      </c>
      <c r="AQ281" s="4" t="s">
        <v>138</v>
      </c>
      <c r="AR281" s="4">
        <v>2050</v>
      </c>
      <c r="AS281" s="1" t="str">
        <f>IF(sum!A274="QU",sum!B274,"*")</f>
        <v>*</v>
      </c>
      <c r="AT281" s="1"/>
      <c r="AU281" s="1" t="str">
        <f>IF(sum!A274="QU",sum!J274,"*")</f>
        <v>*</v>
      </c>
      <c r="AX281" s="1" t="s">
        <v>137</v>
      </c>
      <c r="AY281" s="1" t="s">
        <v>138</v>
      </c>
      <c r="AZ281" s="1">
        <v>2050</v>
      </c>
      <c r="BA281" s="1" t="str">
        <f>IF(sum!A274="SA",sum!B274,"*")</f>
        <v>*</v>
      </c>
      <c r="BB281" s="1"/>
      <c r="BC281" s="1" t="str">
        <f>IF(sum!A274="SA",sum!J274,"*")</f>
        <v>*</v>
      </c>
    </row>
    <row r="282" spans="2:55">
      <c r="B282" s="4" t="s">
        <v>137</v>
      </c>
      <c r="C282" s="4" t="s">
        <v>138</v>
      </c>
      <c r="D282" s="4">
        <v>2050</v>
      </c>
      <c r="J282" s="4" t="s">
        <v>137</v>
      </c>
      <c r="K282" s="4" t="s">
        <v>138</v>
      </c>
      <c r="L282" s="4">
        <v>2050</v>
      </c>
      <c r="M282" s="1" t="str">
        <f>IF(sum!A275="AT",sum!B275,"*")</f>
        <v>*</v>
      </c>
      <c r="N282" s="1"/>
      <c r="O282" s="1" t="str">
        <f>IF(sum!A275="AT",sum!J275,"*")</f>
        <v>*</v>
      </c>
      <c r="R282" s="4" t="s">
        <v>137</v>
      </c>
      <c r="S282" s="4" t="s">
        <v>138</v>
      </c>
      <c r="T282" s="4">
        <v>2050</v>
      </c>
      <c r="U282" s="1" t="str">
        <f>IF(sum!A275="BC",sum!B275,"*")</f>
        <v>R_ES-SC-SD_ELC1_ROOM_CENTRAL</v>
      </c>
      <c r="V282" s="1"/>
      <c r="W282" s="1">
        <f>IF(sum!A275="BC",sum!J275,"*")</f>
        <v>0.16345747523776999</v>
      </c>
      <c r="Z282" s="4" t="s">
        <v>137</v>
      </c>
      <c r="AA282" s="4" t="s">
        <v>138</v>
      </c>
      <c r="AB282" s="4">
        <v>2050</v>
      </c>
      <c r="AC282" s="1" t="str">
        <f>IF(sum!A275="MA",sum!B275,"*")</f>
        <v>*</v>
      </c>
      <c r="AD282" s="1"/>
      <c r="AE282" s="1" t="str">
        <f>IF(sum!A275="MA",sum!J275,"*")</f>
        <v>*</v>
      </c>
      <c r="AH282" s="4" t="s">
        <v>137</v>
      </c>
      <c r="AI282" s="4" t="s">
        <v>138</v>
      </c>
      <c r="AJ282" s="4">
        <v>2050</v>
      </c>
      <c r="AK282" s="1" t="str">
        <f>IF(sum!A275="ON",sum!B275,"*")</f>
        <v>*</v>
      </c>
      <c r="AL282" s="1"/>
      <c r="AM282" s="1" t="str">
        <f>IF(sum!A275="ON",sum!J275,"*")</f>
        <v>*</v>
      </c>
      <c r="AP282" s="1" t="s">
        <v>137</v>
      </c>
      <c r="AQ282" s="1" t="s">
        <v>138</v>
      </c>
      <c r="AR282" s="1">
        <v>2050</v>
      </c>
      <c r="AS282" s="1" t="str">
        <f>IF(sum!A275="QU",sum!B275,"*")</f>
        <v>*</v>
      </c>
      <c r="AT282" s="1"/>
      <c r="AU282" s="1" t="str">
        <f>IF(sum!A275="QU",sum!J275,"*")</f>
        <v>*</v>
      </c>
      <c r="AX282" s="4" t="s">
        <v>137</v>
      </c>
      <c r="AY282" s="4" t="s">
        <v>138</v>
      </c>
      <c r="AZ282" s="4">
        <v>2050</v>
      </c>
      <c r="BA282" s="1" t="str">
        <f>IF(sum!A275="SA",sum!B275,"*")</f>
        <v>*</v>
      </c>
      <c r="BB282" s="1"/>
      <c r="BC282" s="1" t="str">
        <f>IF(sum!A275="SA",sum!J275,"*")</f>
        <v>*</v>
      </c>
    </row>
    <row r="283" spans="2:55">
      <c r="B283" s="1" t="s">
        <v>137</v>
      </c>
      <c r="C283" s="1" t="s">
        <v>138</v>
      </c>
      <c r="D283" s="1">
        <v>2050</v>
      </c>
      <c r="J283" s="1" t="s">
        <v>137</v>
      </c>
      <c r="K283" s="1" t="s">
        <v>138</v>
      </c>
      <c r="L283" s="1">
        <v>2050</v>
      </c>
      <c r="M283" s="1" t="str">
        <f>IF(sum!A276="AT",sum!B276,"*")</f>
        <v>*</v>
      </c>
      <c r="N283" s="1"/>
      <c r="O283" s="1" t="str">
        <f>IF(sum!A276="AT",sum!J276,"*")</f>
        <v>*</v>
      </c>
      <c r="R283" s="1" t="s">
        <v>137</v>
      </c>
      <c r="S283" s="1" t="s">
        <v>138</v>
      </c>
      <c r="T283" s="1">
        <v>2050</v>
      </c>
      <c r="U283" s="1" t="str">
        <f>IF(sum!A276="BC",sum!B276,"*")</f>
        <v>R_ES-SH-AP_ELC1</v>
      </c>
      <c r="V283" s="1"/>
      <c r="W283" s="1">
        <f>IF(sum!A276="BC",sum!J276,"*")</f>
        <v>0</v>
      </c>
      <c r="Z283" s="1" t="s">
        <v>137</v>
      </c>
      <c r="AA283" s="1" t="s">
        <v>138</v>
      </c>
      <c r="AB283" s="1">
        <v>2050</v>
      </c>
      <c r="AC283" s="1" t="str">
        <f>IF(sum!A276="MA",sum!B276,"*")</f>
        <v>*</v>
      </c>
      <c r="AD283" s="1"/>
      <c r="AE283" s="1" t="str">
        <f>IF(sum!A276="MA",sum!J276,"*")</f>
        <v>*</v>
      </c>
      <c r="AH283" s="1" t="s">
        <v>137</v>
      </c>
      <c r="AI283" s="1" t="s">
        <v>138</v>
      </c>
      <c r="AJ283" s="1">
        <v>2050</v>
      </c>
      <c r="AK283" s="1" t="str">
        <f>IF(sum!A276="ON",sum!B276,"*")</f>
        <v>*</v>
      </c>
      <c r="AL283" s="1"/>
      <c r="AM283" s="1" t="str">
        <f>IF(sum!A276="ON",sum!J276,"*")</f>
        <v>*</v>
      </c>
      <c r="AP283" s="4" t="s">
        <v>137</v>
      </c>
      <c r="AQ283" s="4" t="s">
        <v>138</v>
      </c>
      <c r="AR283" s="4">
        <v>2050</v>
      </c>
      <c r="AS283" s="1" t="str">
        <f>IF(sum!A276="QU",sum!B276,"*")</f>
        <v>*</v>
      </c>
      <c r="AT283" s="1"/>
      <c r="AU283" s="1" t="str">
        <f>IF(sum!A276="QU",sum!J276,"*")</f>
        <v>*</v>
      </c>
      <c r="AX283" s="1" t="s">
        <v>137</v>
      </c>
      <c r="AY283" s="1" t="s">
        <v>138</v>
      </c>
      <c r="AZ283" s="1">
        <v>2050</v>
      </c>
      <c r="BA283" s="1" t="str">
        <f>IF(sum!A276="SA",sum!B276,"*")</f>
        <v>*</v>
      </c>
      <c r="BB283" s="1"/>
      <c r="BC283" s="1" t="str">
        <f>IF(sum!A276="SA",sum!J276,"*")</f>
        <v>*</v>
      </c>
    </row>
    <row r="284" spans="2:55">
      <c r="B284" s="1" t="s">
        <v>137</v>
      </c>
      <c r="C284" s="1" t="s">
        <v>138</v>
      </c>
      <c r="D284" s="1">
        <v>2050</v>
      </c>
      <c r="J284" s="1" t="s">
        <v>137</v>
      </c>
      <c r="K284" s="1" t="s">
        <v>138</v>
      </c>
      <c r="L284" s="1">
        <v>2050</v>
      </c>
      <c r="M284" s="1" t="str">
        <f>IF(sum!A277="AT",sum!B277,"*")</f>
        <v>*</v>
      </c>
      <c r="N284" s="1"/>
      <c r="O284" s="1" t="str">
        <f>IF(sum!A277="AT",sum!J277,"*")</f>
        <v>*</v>
      </c>
      <c r="R284" s="1" t="s">
        <v>137</v>
      </c>
      <c r="S284" s="1" t="s">
        <v>138</v>
      </c>
      <c r="T284" s="1">
        <v>2050</v>
      </c>
      <c r="U284" s="1" t="str">
        <f>IF(sum!A277="BC",sum!B277,"*")</f>
        <v>R_ES-SH-AP_HET1</v>
      </c>
      <c r="V284" s="1"/>
      <c r="W284" s="1">
        <f>IF(sum!A277="BC",sum!J277,"*")</f>
        <v>0</v>
      </c>
      <c r="Z284" s="1" t="s">
        <v>137</v>
      </c>
      <c r="AA284" s="1" t="s">
        <v>138</v>
      </c>
      <c r="AB284" s="1">
        <v>2050</v>
      </c>
      <c r="AC284" s="1" t="str">
        <f>IF(sum!A277="MA",sum!B277,"*")</f>
        <v>*</v>
      </c>
      <c r="AD284" s="1"/>
      <c r="AE284" s="1" t="str">
        <f>IF(sum!A277="MA",sum!J277,"*")</f>
        <v>*</v>
      </c>
      <c r="AH284" s="1" t="s">
        <v>137</v>
      </c>
      <c r="AI284" s="1" t="s">
        <v>138</v>
      </c>
      <c r="AJ284" s="1">
        <v>2050</v>
      </c>
      <c r="AK284" s="1" t="str">
        <f>IF(sum!A277="ON",sum!B277,"*")</f>
        <v>*</v>
      </c>
      <c r="AL284" s="1"/>
      <c r="AM284" s="1" t="str">
        <f>IF(sum!A277="ON",sum!J277,"*")</f>
        <v>*</v>
      </c>
      <c r="AP284" s="1" t="s">
        <v>137</v>
      </c>
      <c r="AQ284" s="1" t="s">
        <v>138</v>
      </c>
      <c r="AR284" s="1">
        <v>2050</v>
      </c>
      <c r="AS284" s="1" t="str">
        <f>IF(sum!A277="QU",sum!B277,"*")</f>
        <v>*</v>
      </c>
      <c r="AT284" s="1"/>
      <c r="AU284" s="1" t="str">
        <f>IF(sum!A277="QU",sum!J277,"*")</f>
        <v>*</v>
      </c>
      <c r="AX284" s="1" t="s">
        <v>137</v>
      </c>
      <c r="AY284" s="1" t="s">
        <v>138</v>
      </c>
      <c r="AZ284" s="1">
        <v>2050</v>
      </c>
      <c r="BA284" s="1" t="str">
        <f>IF(sum!A277="SA",sum!B277,"*")</f>
        <v>*</v>
      </c>
      <c r="BB284" s="1"/>
      <c r="BC284" s="1" t="str">
        <f>IF(sum!A277="SA",sum!J277,"*")</f>
        <v>*</v>
      </c>
    </row>
    <row r="285" spans="2:55">
      <c r="B285" s="4" t="s">
        <v>137</v>
      </c>
      <c r="C285" s="4" t="s">
        <v>138</v>
      </c>
      <c r="D285" s="4">
        <v>2050</v>
      </c>
      <c r="J285" s="4" t="s">
        <v>137</v>
      </c>
      <c r="K285" s="4" t="s">
        <v>138</v>
      </c>
      <c r="L285" s="4">
        <v>2050</v>
      </c>
      <c r="M285" s="1" t="str">
        <f>IF(sum!A278="AT",sum!B278,"*")</f>
        <v>*</v>
      </c>
      <c r="N285" s="1"/>
      <c r="O285" s="1" t="str">
        <f>IF(sum!A278="AT",sum!J278,"*")</f>
        <v>*</v>
      </c>
      <c r="R285" s="4" t="s">
        <v>137</v>
      </c>
      <c r="S285" s="4" t="s">
        <v>138</v>
      </c>
      <c r="T285" s="4">
        <v>2050</v>
      </c>
      <c r="U285" s="1" t="str">
        <f>IF(sum!A278="BC",sum!B278,"*")</f>
        <v>R_ES-SH-MOB_ELC1</v>
      </c>
      <c r="V285" s="1"/>
      <c r="W285" s="1">
        <f>IF(sum!A278="BC",sum!J278,"*")</f>
        <v>0</v>
      </c>
      <c r="Z285" s="4" t="s">
        <v>137</v>
      </c>
      <c r="AA285" s="4" t="s">
        <v>138</v>
      </c>
      <c r="AB285" s="4">
        <v>2050</v>
      </c>
      <c r="AC285" s="1" t="str">
        <f>IF(sum!A278="MA",sum!B278,"*")</f>
        <v>*</v>
      </c>
      <c r="AD285" s="1"/>
      <c r="AE285" s="1" t="str">
        <f>IF(sum!A278="MA",sum!J278,"*")</f>
        <v>*</v>
      </c>
      <c r="AH285" s="4" t="s">
        <v>137</v>
      </c>
      <c r="AI285" s="4" t="s">
        <v>138</v>
      </c>
      <c r="AJ285" s="4">
        <v>2050</v>
      </c>
      <c r="AK285" s="1" t="str">
        <f>IF(sum!A278="ON",sum!B278,"*")</f>
        <v>*</v>
      </c>
      <c r="AL285" s="1"/>
      <c r="AM285" s="1" t="str">
        <f>IF(sum!A278="ON",sum!J278,"*")</f>
        <v>*</v>
      </c>
      <c r="AP285" s="4" t="s">
        <v>137</v>
      </c>
      <c r="AQ285" s="4" t="s">
        <v>138</v>
      </c>
      <c r="AR285" s="4">
        <v>2050</v>
      </c>
      <c r="AS285" s="1" t="str">
        <f>IF(sum!A278="QU",sum!B278,"*")</f>
        <v>*</v>
      </c>
      <c r="AT285" s="1"/>
      <c r="AU285" s="1" t="str">
        <f>IF(sum!A278="QU",sum!J278,"*")</f>
        <v>*</v>
      </c>
      <c r="AX285" s="4" t="s">
        <v>137</v>
      </c>
      <c r="AY285" s="4" t="s">
        <v>138</v>
      </c>
      <c r="AZ285" s="4">
        <v>2050</v>
      </c>
      <c r="BA285" s="1" t="str">
        <f>IF(sum!A278="SA",sum!B278,"*")</f>
        <v>*</v>
      </c>
      <c r="BB285" s="1"/>
      <c r="BC285" s="1" t="str">
        <f>IF(sum!A278="SA",sum!J278,"*")</f>
        <v>*</v>
      </c>
    </row>
    <row r="286" spans="2:55">
      <c r="B286" s="1" t="s">
        <v>137</v>
      </c>
      <c r="C286" s="1" t="s">
        <v>138</v>
      </c>
      <c r="D286" s="1">
        <v>2050</v>
      </c>
      <c r="J286" s="1" t="s">
        <v>137</v>
      </c>
      <c r="K286" s="1" t="s">
        <v>138</v>
      </c>
      <c r="L286" s="1">
        <v>2050</v>
      </c>
      <c r="M286" s="1" t="str">
        <f>IF(sum!A279="AT",sum!B279,"*")</f>
        <v>*</v>
      </c>
      <c r="N286" s="1"/>
      <c r="O286" s="1" t="str">
        <f>IF(sum!A279="AT",sum!J279,"*")</f>
        <v>*</v>
      </c>
      <c r="R286" s="1" t="s">
        <v>137</v>
      </c>
      <c r="S286" s="1" t="s">
        <v>138</v>
      </c>
      <c r="T286" s="1">
        <v>2050</v>
      </c>
      <c r="U286" s="1" t="str">
        <f>IF(sum!A279="BC",sum!B279,"*")</f>
        <v>R_ES-SH-MOB_GAS_HE1</v>
      </c>
      <c r="V286" s="1"/>
      <c r="W286" s="1">
        <f>IF(sum!A279="BC",sum!J279,"*")</f>
        <v>0</v>
      </c>
      <c r="Z286" s="1" t="s">
        <v>137</v>
      </c>
      <c r="AA286" s="1" t="s">
        <v>138</v>
      </c>
      <c r="AB286" s="1">
        <v>2050</v>
      </c>
      <c r="AC286" s="1" t="str">
        <f>IF(sum!A279="MA",sum!B279,"*")</f>
        <v>*</v>
      </c>
      <c r="AD286" s="1"/>
      <c r="AE286" s="1" t="str">
        <f>IF(sum!A279="MA",sum!J279,"*")</f>
        <v>*</v>
      </c>
      <c r="AH286" s="1" t="s">
        <v>137</v>
      </c>
      <c r="AI286" s="1" t="s">
        <v>138</v>
      </c>
      <c r="AJ286" s="1">
        <v>2050</v>
      </c>
      <c r="AK286" s="1" t="str">
        <f>IF(sum!A279="ON",sum!B279,"*")</f>
        <v>*</v>
      </c>
      <c r="AL286" s="1"/>
      <c r="AM286" s="1" t="str">
        <f>IF(sum!A279="ON",sum!J279,"*")</f>
        <v>*</v>
      </c>
      <c r="AP286" s="1" t="s">
        <v>137</v>
      </c>
      <c r="AQ286" s="1" t="s">
        <v>138</v>
      </c>
      <c r="AR286" s="1">
        <v>2050</v>
      </c>
      <c r="AS286" s="1" t="str">
        <f>IF(sum!A279="QU",sum!B279,"*")</f>
        <v>*</v>
      </c>
      <c r="AT286" s="1"/>
      <c r="AU286" s="1" t="str">
        <f>IF(sum!A279="QU",sum!J279,"*")</f>
        <v>*</v>
      </c>
      <c r="AX286" s="1" t="s">
        <v>137</v>
      </c>
      <c r="AY286" s="1" t="s">
        <v>138</v>
      </c>
      <c r="AZ286" s="1">
        <v>2050</v>
      </c>
      <c r="BA286" s="1" t="str">
        <f>IF(sum!A279="SA",sum!B279,"*")</f>
        <v>*</v>
      </c>
      <c r="BB286" s="1"/>
      <c r="BC286" s="1" t="str">
        <f>IF(sum!A279="SA",sum!J279,"*")</f>
        <v>*</v>
      </c>
    </row>
    <row r="287" spans="2:55">
      <c r="B287" s="1" t="s">
        <v>137</v>
      </c>
      <c r="C287" s="1" t="s">
        <v>138</v>
      </c>
      <c r="D287" s="1">
        <v>2050</v>
      </c>
      <c r="J287" s="1" t="s">
        <v>137</v>
      </c>
      <c r="K287" s="1" t="s">
        <v>138</v>
      </c>
      <c r="L287" s="1">
        <v>2050</v>
      </c>
      <c r="M287" s="1" t="str">
        <f>IF(sum!A280="AT",sum!B280,"*")</f>
        <v>*</v>
      </c>
      <c r="N287" s="1"/>
      <c r="O287" s="1" t="str">
        <f>IF(sum!A280="AT",sum!J280,"*")</f>
        <v>*</v>
      </c>
      <c r="R287" s="1" t="s">
        <v>137</v>
      </c>
      <c r="S287" s="1" t="s">
        <v>138</v>
      </c>
      <c r="T287" s="1">
        <v>2050</v>
      </c>
      <c r="U287" s="1" t="str">
        <f>IF(sum!A280="BC",sum!B280,"*")</f>
        <v>R_ES-SH-SA_ELC1</v>
      </c>
      <c r="V287" s="1"/>
      <c r="W287" s="1">
        <f>IF(sum!A280="BC",sum!J280,"*")</f>
        <v>2.98621230776095E-2</v>
      </c>
      <c r="Z287" s="1" t="s">
        <v>137</v>
      </c>
      <c r="AA287" s="1" t="s">
        <v>138</v>
      </c>
      <c r="AB287" s="1">
        <v>2050</v>
      </c>
      <c r="AC287" s="1" t="str">
        <f>IF(sum!A280="MA",sum!B280,"*")</f>
        <v>*</v>
      </c>
      <c r="AD287" s="1"/>
      <c r="AE287" s="1" t="str">
        <f>IF(sum!A280="MA",sum!J280,"*")</f>
        <v>*</v>
      </c>
      <c r="AH287" s="1" t="s">
        <v>137</v>
      </c>
      <c r="AI287" s="1" t="s">
        <v>138</v>
      </c>
      <c r="AJ287" s="1">
        <v>2050</v>
      </c>
      <c r="AK287" s="1" t="str">
        <f>IF(sum!A280="ON",sum!B280,"*")</f>
        <v>*</v>
      </c>
      <c r="AL287" s="1"/>
      <c r="AM287" s="1" t="str">
        <f>IF(sum!A280="ON",sum!J280,"*")</f>
        <v>*</v>
      </c>
      <c r="AP287" s="4" t="s">
        <v>137</v>
      </c>
      <c r="AQ287" s="4" t="s">
        <v>138</v>
      </c>
      <c r="AR287" s="4">
        <v>2050</v>
      </c>
      <c r="AS287" s="1" t="str">
        <f>IF(sum!A280="QU",sum!B280,"*")</f>
        <v>*</v>
      </c>
      <c r="AT287" s="1"/>
      <c r="AU287" s="1" t="str">
        <f>IF(sum!A280="QU",sum!J280,"*")</f>
        <v>*</v>
      </c>
      <c r="AX287" s="1" t="s">
        <v>137</v>
      </c>
      <c r="AY287" s="1" t="s">
        <v>138</v>
      </c>
      <c r="AZ287" s="1">
        <v>2050</v>
      </c>
      <c r="BA287" s="1" t="str">
        <f>IF(sum!A280="SA",sum!B280,"*")</f>
        <v>*</v>
      </c>
      <c r="BB287" s="1"/>
      <c r="BC287" s="1" t="str">
        <f>IF(sum!A280="SA",sum!J280,"*")</f>
        <v>*</v>
      </c>
    </row>
    <row r="288" spans="2:55">
      <c r="B288" s="4" t="s">
        <v>137</v>
      </c>
      <c r="C288" s="4" t="s">
        <v>138</v>
      </c>
      <c r="D288" s="4">
        <v>2050</v>
      </c>
      <c r="J288" s="4" t="s">
        <v>137</v>
      </c>
      <c r="K288" s="4" t="s">
        <v>138</v>
      </c>
      <c r="L288" s="4">
        <v>2050</v>
      </c>
      <c r="M288" s="1" t="str">
        <f>IF(sum!A281="AT",sum!B281,"*")</f>
        <v>*</v>
      </c>
      <c r="N288" s="1"/>
      <c r="O288" s="1" t="str">
        <f>IF(sum!A281="AT",sum!J281,"*")</f>
        <v>*</v>
      </c>
      <c r="R288" s="4" t="s">
        <v>137</v>
      </c>
      <c r="S288" s="4" t="s">
        <v>138</v>
      </c>
      <c r="T288" s="4">
        <v>2050</v>
      </c>
      <c r="U288" s="1" t="str">
        <f>IF(sum!A281="BC",sum!B281,"*")</f>
        <v>R_ES-SH-SA_HET1</v>
      </c>
      <c r="V288" s="1"/>
      <c r="W288" s="1">
        <f>IF(sum!A281="BC",sum!J281,"*")</f>
        <v>0</v>
      </c>
      <c r="Z288" s="4" t="s">
        <v>137</v>
      </c>
      <c r="AA288" s="4" t="s">
        <v>138</v>
      </c>
      <c r="AB288" s="4">
        <v>2050</v>
      </c>
      <c r="AC288" s="1" t="str">
        <f>IF(sum!A281="MA",sum!B281,"*")</f>
        <v>*</v>
      </c>
      <c r="AD288" s="1"/>
      <c r="AE288" s="1" t="str">
        <f>IF(sum!A281="MA",sum!J281,"*")</f>
        <v>*</v>
      </c>
      <c r="AH288" s="4" t="s">
        <v>137</v>
      </c>
      <c r="AI288" s="4" t="s">
        <v>138</v>
      </c>
      <c r="AJ288" s="4">
        <v>2050</v>
      </c>
      <c r="AK288" s="1" t="str">
        <f>IF(sum!A281="ON",sum!B281,"*")</f>
        <v>*</v>
      </c>
      <c r="AL288" s="1"/>
      <c r="AM288" s="1" t="str">
        <f>IF(sum!A281="ON",sum!J281,"*")</f>
        <v>*</v>
      </c>
      <c r="AP288" s="1" t="s">
        <v>137</v>
      </c>
      <c r="AQ288" s="1" t="s">
        <v>138</v>
      </c>
      <c r="AR288" s="1">
        <v>2050</v>
      </c>
      <c r="AS288" s="1" t="str">
        <f>IF(sum!A281="QU",sum!B281,"*")</f>
        <v>*</v>
      </c>
      <c r="AT288" s="1"/>
      <c r="AU288" s="1" t="str">
        <f>IF(sum!A281="QU",sum!J281,"*")</f>
        <v>*</v>
      </c>
      <c r="AX288" s="4" t="s">
        <v>137</v>
      </c>
      <c r="AY288" s="4" t="s">
        <v>138</v>
      </c>
      <c r="AZ288" s="4">
        <v>2050</v>
      </c>
      <c r="BA288" s="1" t="str">
        <f>IF(sum!A281="SA",sum!B281,"*")</f>
        <v>*</v>
      </c>
      <c r="BB288" s="1"/>
      <c r="BC288" s="1" t="str">
        <f>IF(sum!A281="SA",sum!J281,"*")</f>
        <v>*</v>
      </c>
    </row>
    <row r="289" spans="2:55">
      <c r="B289" s="1" t="s">
        <v>137</v>
      </c>
      <c r="C289" s="1" t="s">
        <v>138</v>
      </c>
      <c r="D289" s="1">
        <v>2050</v>
      </c>
      <c r="J289" s="1" t="s">
        <v>137</v>
      </c>
      <c r="K289" s="1" t="s">
        <v>138</v>
      </c>
      <c r="L289" s="1">
        <v>2050</v>
      </c>
      <c r="M289" s="1" t="str">
        <f>IF(sum!A282="AT",sum!B282,"*")</f>
        <v>*</v>
      </c>
      <c r="N289" s="1"/>
      <c r="O289" s="1" t="str">
        <f>IF(sum!A282="AT",sum!J282,"*")</f>
        <v>*</v>
      </c>
      <c r="R289" s="1" t="s">
        <v>137</v>
      </c>
      <c r="S289" s="1" t="s">
        <v>138</v>
      </c>
      <c r="T289" s="1">
        <v>2050</v>
      </c>
      <c r="U289" s="1" t="str">
        <f>IF(sum!A282="BC",sum!B282,"*")</f>
        <v>R_ES-SH-SD_ELC1</v>
      </c>
      <c r="V289" s="1"/>
      <c r="W289" s="1">
        <f>IF(sum!A282="BC",sum!J282,"*")</f>
        <v>0</v>
      </c>
      <c r="Z289" s="1" t="s">
        <v>137</v>
      </c>
      <c r="AA289" s="1" t="s">
        <v>138</v>
      </c>
      <c r="AB289" s="1">
        <v>2050</v>
      </c>
      <c r="AC289" s="1" t="str">
        <f>IF(sum!A282="MA",sum!B282,"*")</f>
        <v>*</v>
      </c>
      <c r="AD289" s="1"/>
      <c r="AE289" s="1" t="str">
        <f>IF(sum!A282="MA",sum!J282,"*")</f>
        <v>*</v>
      </c>
      <c r="AH289" s="1" t="s">
        <v>137</v>
      </c>
      <c r="AI289" s="1" t="s">
        <v>138</v>
      </c>
      <c r="AJ289" s="1">
        <v>2050</v>
      </c>
      <c r="AK289" s="1" t="str">
        <f>IF(sum!A282="ON",sum!B282,"*")</f>
        <v>*</v>
      </c>
      <c r="AL289" s="1"/>
      <c r="AM289" s="1" t="str">
        <f>IF(sum!A282="ON",sum!J282,"*")</f>
        <v>*</v>
      </c>
      <c r="AP289" s="4" t="s">
        <v>137</v>
      </c>
      <c r="AQ289" s="4" t="s">
        <v>138</v>
      </c>
      <c r="AR289" s="4">
        <v>2050</v>
      </c>
      <c r="AS289" s="1" t="str">
        <f>IF(sum!A282="QU",sum!B282,"*")</f>
        <v>*</v>
      </c>
      <c r="AT289" s="1"/>
      <c r="AU289" s="1" t="str">
        <f>IF(sum!A282="QU",sum!J282,"*")</f>
        <v>*</v>
      </c>
      <c r="AX289" s="1" t="s">
        <v>137</v>
      </c>
      <c r="AY289" s="1" t="s">
        <v>138</v>
      </c>
      <c r="AZ289" s="1">
        <v>2050</v>
      </c>
      <c r="BA289" s="1" t="str">
        <f>IF(sum!A282="SA",sum!B282,"*")</f>
        <v>*</v>
      </c>
      <c r="BB289" s="1"/>
      <c r="BC289" s="1" t="str">
        <f>IF(sum!A282="SA",sum!J282,"*")</f>
        <v>*</v>
      </c>
    </row>
    <row r="290" spans="2:55">
      <c r="B290" s="1" t="s">
        <v>137</v>
      </c>
      <c r="C290" s="1" t="s">
        <v>138</v>
      </c>
      <c r="D290" s="1">
        <v>2050</v>
      </c>
      <c r="J290" s="1" t="s">
        <v>137</v>
      </c>
      <c r="K290" s="1" t="s">
        <v>138</v>
      </c>
      <c r="L290" s="1">
        <v>2050</v>
      </c>
      <c r="M290" s="1" t="str">
        <f>IF(sum!A283="AT",sum!B283,"*")</f>
        <v>*</v>
      </c>
      <c r="N290" s="1"/>
      <c r="O290" s="1" t="str">
        <f>IF(sum!A283="AT",sum!J283,"*")</f>
        <v>*</v>
      </c>
      <c r="R290" s="1" t="s">
        <v>137</v>
      </c>
      <c r="S290" s="1" t="s">
        <v>138</v>
      </c>
      <c r="T290" s="1">
        <v>2050</v>
      </c>
      <c r="U290" s="1" t="str">
        <f>IF(sum!A283="BC",sum!B283,"*")</f>
        <v>R_ES-SH-SD_GAS_HE1</v>
      </c>
      <c r="V290" s="1"/>
      <c r="W290" s="1">
        <f>IF(sum!A283="BC",sum!J283,"*")</f>
        <v>0</v>
      </c>
      <c r="Z290" s="1" t="s">
        <v>137</v>
      </c>
      <c r="AA290" s="1" t="s">
        <v>138</v>
      </c>
      <c r="AB290" s="1">
        <v>2050</v>
      </c>
      <c r="AC290" s="1" t="str">
        <f>IF(sum!A283="MA",sum!B283,"*")</f>
        <v>*</v>
      </c>
      <c r="AD290" s="1"/>
      <c r="AE290" s="1" t="str">
        <f>IF(sum!A283="MA",sum!J283,"*")</f>
        <v>*</v>
      </c>
      <c r="AH290" s="1" t="s">
        <v>137</v>
      </c>
      <c r="AI290" s="1" t="s">
        <v>138</v>
      </c>
      <c r="AJ290" s="1">
        <v>2050</v>
      </c>
      <c r="AK290" s="1" t="str">
        <f>IF(sum!A283="ON",sum!B283,"*")</f>
        <v>*</v>
      </c>
      <c r="AL290" s="1"/>
      <c r="AM290" s="1" t="str">
        <f>IF(sum!A283="ON",sum!J283,"*")</f>
        <v>*</v>
      </c>
      <c r="AP290" s="1" t="s">
        <v>137</v>
      </c>
      <c r="AQ290" s="1" t="s">
        <v>138</v>
      </c>
      <c r="AR290" s="1">
        <v>2050</v>
      </c>
      <c r="AS290" s="1" t="str">
        <f>IF(sum!A283="QU",sum!B283,"*")</f>
        <v>*</v>
      </c>
      <c r="AT290" s="1"/>
      <c r="AU290" s="1" t="str">
        <f>IF(sum!A283="QU",sum!J283,"*")</f>
        <v>*</v>
      </c>
      <c r="AX290" s="1" t="s">
        <v>137</v>
      </c>
      <c r="AY290" s="1" t="s">
        <v>138</v>
      </c>
      <c r="AZ290" s="1">
        <v>2050</v>
      </c>
      <c r="BA290" s="1" t="str">
        <f>IF(sum!A283="SA",sum!B283,"*")</f>
        <v>*</v>
      </c>
      <c r="BB290" s="1"/>
      <c r="BC290" s="1" t="str">
        <f>IF(sum!A283="SA",sum!J283,"*")</f>
        <v>*</v>
      </c>
    </row>
    <row r="291" spans="2:55">
      <c r="B291" s="4" t="s">
        <v>137</v>
      </c>
      <c r="C291" s="4" t="s">
        <v>138</v>
      </c>
      <c r="D291" s="4">
        <v>2050</v>
      </c>
      <c r="J291" s="4" t="s">
        <v>137</v>
      </c>
      <c r="K291" s="4" t="s">
        <v>138</v>
      </c>
      <c r="L291" s="4">
        <v>2050</v>
      </c>
      <c r="M291" s="1" t="str">
        <f>IF(sum!A284="AT",sum!B284,"*")</f>
        <v>*</v>
      </c>
      <c r="N291" s="1"/>
      <c r="O291" s="1" t="str">
        <f>IF(sum!A284="AT",sum!J284,"*")</f>
        <v>*</v>
      </c>
      <c r="R291" s="4" t="s">
        <v>137</v>
      </c>
      <c r="S291" s="4" t="s">
        <v>138</v>
      </c>
      <c r="T291" s="4">
        <v>2050</v>
      </c>
      <c r="U291" s="1" t="str">
        <f>IF(sum!A284="BC",sum!B284,"*")</f>
        <v>R_ES-WH-AP_GAS1</v>
      </c>
      <c r="V291" s="1"/>
      <c r="W291" s="1">
        <f>IF(sum!A284="BC",sum!J284,"*")</f>
        <v>0</v>
      </c>
      <c r="Z291" s="4" t="s">
        <v>137</v>
      </c>
      <c r="AA291" s="4" t="s">
        <v>138</v>
      </c>
      <c r="AB291" s="4">
        <v>2050</v>
      </c>
      <c r="AC291" s="1" t="str">
        <f>IF(sum!A284="MA",sum!B284,"*")</f>
        <v>*</v>
      </c>
      <c r="AD291" s="1"/>
      <c r="AE291" s="1" t="str">
        <f>IF(sum!A284="MA",sum!J284,"*")</f>
        <v>*</v>
      </c>
      <c r="AH291" s="4" t="s">
        <v>137</v>
      </c>
      <c r="AI291" s="4" t="s">
        <v>138</v>
      </c>
      <c r="AJ291" s="4">
        <v>2050</v>
      </c>
      <c r="AK291" s="1" t="str">
        <f>IF(sum!A284="ON",sum!B284,"*")</f>
        <v>*</v>
      </c>
      <c r="AL291" s="1"/>
      <c r="AM291" s="1" t="str">
        <f>IF(sum!A284="ON",sum!J284,"*")</f>
        <v>*</v>
      </c>
      <c r="AP291" s="4" t="s">
        <v>137</v>
      </c>
      <c r="AQ291" s="4" t="s">
        <v>138</v>
      </c>
      <c r="AR291" s="4">
        <v>2050</v>
      </c>
      <c r="AS291" s="1" t="str">
        <f>IF(sum!A284="QU",sum!B284,"*")</f>
        <v>*</v>
      </c>
      <c r="AT291" s="1"/>
      <c r="AU291" s="1" t="str">
        <f>IF(sum!A284="QU",sum!J284,"*")</f>
        <v>*</v>
      </c>
      <c r="AX291" s="4" t="s">
        <v>137</v>
      </c>
      <c r="AY291" s="4" t="s">
        <v>138</v>
      </c>
      <c r="AZ291" s="4">
        <v>2050</v>
      </c>
      <c r="BA291" s="1" t="str">
        <f>IF(sum!A284="SA",sum!B284,"*")</f>
        <v>*</v>
      </c>
      <c r="BB291" s="1"/>
      <c r="BC291" s="1" t="str">
        <f>IF(sum!A284="SA",sum!J284,"*")</f>
        <v>*</v>
      </c>
    </row>
    <row r="292" spans="2:55">
      <c r="B292" s="1" t="s">
        <v>137</v>
      </c>
      <c r="C292" s="1" t="s">
        <v>138</v>
      </c>
      <c r="D292" s="1">
        <v>2050</v>
      </c>
      <c r="J292" s="1" t="s">
        <v>137</v>
      </c>
      <c r="K292" s="1" t="s">
        <v>138</v>
      </c>
      <c r="L292" s="1">
        <v>2050</v>
      </c>
      <c r="M292" s="1" t="str">
        <f>IF(sum!A285="AT",sum!B285,"*")</f>
        <v>*</v>
      </c>
      <c r="N292" s="1"/>
      <c r="O292" s="1" t="str">
        <f>IF(sum!A285="AT",sum!J285,"*")</f>
        <v>*</v>
      </c>
      <c r="R292" s="1" t="s">
        <v>137</v>
      </c>
      <c r="S292" s="1" t="s">
        <v>138</v>
      </c>
      <c r="T292" s="1">
        <v>2050</v>
      </c>
      <c r="U292" s="1" t="str">
        <f>IF(sum!A285="BC",sum!B285,"*")</f>
        <v>R_ES-WH-AP_STEAM1</v>
      </c>
      <c r="V292" s="1"/>
      <c r="W292" s="1">
        <f>IF(sum!A285="BC",sum!J285,"*")</f>
        <v>0</v>
      </c>
      <c r="Z292" s="1" t="s">
        <v>137</v>
      </c>
      <c r="AA292" s="1" t="s">
        <v>138</v>
      </c>
      <c r="AB292" s="1">
        <v>2050</v>
      </c>
      <c r="AC292" s="1" t="str">
        <f>IF(sum!A285="MA",sum!B285,"*")</f>
        <v>*</v>
      </c>
      <c r="AD292" s="1"/>
      <c r="AE292" s="1" t="str">
        <f>IF(sum!A285="MA",sum!J285,"*")</f>
        <v>*</v>
      </c>
      <c r="AH292" s="1" t="s">
        <v>137</v>
      </c>
      <c r="AI292" s="1" t="s">
        <v>138</v>
      </c>
      <c r="AJ292" s="1">
        <v>2050</v>
      </c>
      <c r="AK292" s="1" t="str">
        <f>IF(sum!A285="ON",sum!B285,"*")</f>
        <v>*</v>
      </c>
      <c r="AL292" s="1"/>
      <c r="AM292" s="1" t="str">
        <f>IF(sum!A285="ON",sum!J285,"*")</f>
        <v>*</v>
      </c>
      <c r="AP292" s="1" t="s">
        <v>137</v>
      </c>
      <c r="AQ292" s="1" t="s">
        <v>138</v>
      </c>
      <c r="AR292" s="1">
        <v>2050</v>
      </c>
      <c r="AS292" s="1" t="str">
        <f>IF(sum!A285="QU",sum!B285,"*")</f>
        <v>*</v>
      </c>
      <c r="AT292" s="1"/>
      <c r="AU292" s="1" t="str">
        <f>IF(sum!A285="QU",sum!J285,"*")</f>
        <v>*</v>
      </c>
      <c r="AX292" s="1" t="s">
        <v>137</v>
      </c>
      <c r="AY292" s="1" t="s">
        <v>138</v>
      </c>
      <c r="AZ292" s="1">
        <v>2050</v>
      </c>
      <c r="BA292" s="1" t="str">
        <f>IF(sum!A285="SA",sum!B285,"*")</f>
        <v>*</v>
      </c>
      <c r="BB292" s="1"/>
      <c r="BC292" s="1" t="str">
        <f>IF(sum!A285="SA",sum!J285,"*")</f>
        <v>*</v>
      </c>
    </row>
    <row r="293" spans="2:55">
      <c r="B293" s="1" t="s">
        <v>137</v>
      </c>
      <c r="C293" s="1" t="s">
        <v>138</v>
      </c>
      <c r="D293" s="1">
        <v>2050</v>
      </c>
      <c r="J293" s="1" t="s">
        <v>137</v>
      </c>
      <c r="K293" s="1" t="s">
        <v>138</v>
      </c>
      <c r="L293" s="1">
        <v>2050</v>
      </c>
      <c r="M293" s="1" t="str">
        <f>IF(sum!A286="AT",sum!B286,"*")</f>
        <v>*</v>
      </c>
      <c r="N293" s="1"/>
      <c r="O293" s="1" t="str">
        <f>IF(sum!A286="AT",sum!J286,"*")</f>
        <v>*</v>
      </c>
      <c r="R293" s="1" t="s">
        <v>137</v>
      </c>
      <c r="S293" s="1" t="s">
        <v>138</v>
      </c>
      <c r="T293" s="1">
        <v>2050</v>
      </c>
      <c r="U293" s="1" t="str">
        <f>IF(sum!A286="BC",sum!B286,"*")</f>
        <v>R_ES-WH-MOB_GAS1</v>
      </c>
      <c r="V293" s="1"/>
      <c r="W293" s="1">
        <f>IF(sum!A286="BC",sum!J286,"*")</f>
        <v>0</v>
      </c>
      <c r="Z293" s="1" t="s">
        <v>137</v>
      </c>
      <c r="AA293" s="1" t="s">
        <v>138</v>
      </c>
      <c r="AB293" s="1">
        <v>2050</v>
      </c>
      <c r="AC293" s="1" t="str">
        <f>IF(sum!A286="MA",sum!B286,"*")</f>
        <v>*</v>
      </c>
      <c r="AD293" s="1"/>
      <c r="AE293" s="1" t="str">
        <f>IF(sum!A286="MA",sum!J286,"*")</f>
        <v>*</v>
      </c>
      <c r="AH293" s="1" t="s">
        <v>137</v>
      </c>
      <c r="AI293" s="1" t="s">
        <v>138</v>
      </c>
      <c r="AJ293" s="1">
        <v>2050</v>
      </c>
      <c r="AK293" s="1" t="str">
        <f>IF(sum!A286="ON",sum!B286,"*")</f>
        <v>*</v>
      </c>
      <c r="AL293" s="1"/>
      <c r="AM293" s="1" t="str">
        <f>IF(sum!A286="ON",sum!J286,"*")</f>
        <v>*</v>
      </c>
      <c r="AP293" s="4" t="s">
        <v>137</v>
      </c>
      <c r="AQ293" s="4" t="s">
        <v>138</v>
      </c>
      <c r="AR293" s="4">
        <v>2050</v>
      </c>
      <c r="AS293" s="1" t="str">
        <f>IF(sum!A286="QU",sum!B286,"*")</f>
        <v>*</v>
      </c>
      <c r="AT293" s="1"/>
      <c r="AU293" s="1" t="str">
        <f>IF(sum!A286="QU",sum!J286,"*")</f>
        <v>*</v>
      </c>
      <c r="AX293" s="1" t="s">
        <v>137</v>
      </c>
      <c r="AY293" s="1" t="s">
        <v>138</v>
      </c>
      <c r="AZ293" s="1">
        <v>2050</v>
      </c>
      <c r="BA293" s="1" t="str">
        <f>IF(sum!A286="SA",sum!B286,"*")</f>
        <v>*</v>
      </c>
      <c r="BB293" s="1"/>
      <c r="BC293" s="1" t="str">
        <f>IF(sum!A286="SA",sum!J286,"*")</f>
        <v>*</v>
      </c>
    </row>
    <row r="294" spans="2:55">
      <c r="B294" s="4" t="s">
        <v>137</v>
      </c>
      <c r="C294" s="4" t="s">
        <v>138</v>
      </c>
      <c r="D294" s="4">
        <v>2050</v>
      </c>
      <c r="J294" s="4" t="s">
        <v>137</v>
      </c>
      <c r="K294" s="4" t="s">
        <v>138</v>
      </c>
      <c r="L294" s="4">
        <v>2050</v>
      </c>
      <c r="M294" s="1" t="str">
        <f>IF(sum!A287="AT",sum!B287,"*")</f>
        <v>*</v>
      </c>
      <c r="N294" s="1"/>
      <c r="O294" s="1" t="str">
        <f>IF(sum!A287="AT",sum!J287,"*")</f>
        <v>*</v>
      </c>
      <c r="R294" s="4" t="s">
        <v>137</v>
      </c>
      <c r="S294" s="4" t="s">
        <v>138</v>
      </c>
      <c r="T294" s="4">
        <v>2050</v>
      </c>
      <c r="U294" s="1" t="str">
        <f>IF(sum!A287="BC",sum!B287,"*")</f>
        <v>R_ES-WH-MOB_STEAM1</v>
      </c>
      <c r="V294" s="1"/>
      <c r="W294" s="1">
        <f>IF(sum!A287="BC",sum!J287,"*")</f>
        <v>0</v>
      </c>
      <c r="Z294" s="4" t="s">
        <v>137</v>
      </c>
      <c r="AA294" s="4" t="s">
        <v>138</v>
      </c>
      <c r="AB294" s="4">
        <v>2050</v>
      </c>
      <c r="AC294" s="1" t="str">
        <f>IF(sum!A287="MA",sum!B287,"*")</f>
        <v>*</v>
      </c>
      <c r="AD294" s="1"/>
      <c r="AE294" s="1" t="str">
        <f>IF(sum!A287="MA",sum!J287,"*")</f>
        <v>*</v>
      </c>
      <c r="AH294" s="4" t="s">
        <v>137</v>
      </c>
      <c r="AI294" s="4" t="s">
        <v>138</v>
      </c>
      <c r="AJ294" s="4">
        <v>2050</v>
      </c>
      <c r="AK294" s="1" t="str">
        <f>IF(sum!A287="ON",sum!B287,"*")</f>
        <v>*</v>
      </c>
      <c r="AL294" s="1"/>
      <c r="AM294" s="1" t="str">
        <f>IF(sum!A287="ON",sum!J287,"*")</f>
        <v>*</v>
      </c>
      <c r="AP294" s="1" t="s">
        <v>137</v>
      </c>
      <c r="AQ294" s="1" t="s">
        <v>138</v>
      </c>
      <c r="AR294" s="1">
        <v>2050</v>
      </c>
      <c r="AS294" s="1" t="str">
        <f>IF(sum!A287="QU",sum!B287,"*")</f>
        <v>*</v>
      </c>
      <c r="AT294" s="1"/>
      <c r="AU294" s="1" t="str">
        <f>IF(sum!A287="QU",sum!J287,"*")</f>
        <v>*</v>
      </c>
      <c r="AX294" s="4" t="s">
        <v>137</v>
      </c>
      <c r="AY294" s="4" t="s">
        <v>138</v>
      </c>
      <c r="AZ294" s="4">
        <v>2050</v>
      </c>
      <c r="BA294" s="1" t="str">
        <f>IF(sum!A287="SA",sum!B287,"*")</f>
        <v>*</v>
      </c>
      <c r="BB294" s="1"/>
      <c r="BC294" s="1" t="str">
        <f>IF(sum!A287="SA",sum!J287,"*")</f>
        <v>*</v>
      </c>
    </row>
    <row r="295" spans="2:55">
      <c r="B295" s="1" t="s">
        <v>137</v>
      </c>
      <c r="C295" s="1" t="s">
        <v>138</v>
      </c>
      <c r="D295" s="1">
        <v>2050</v>
      </c>
      <c r="J295" s="1" t="s">
        <v>137</v>
      </c>
      <c r="K295" s="1" t="s">
        <v>138</v>
      </c>
      <c r="L295" s="1">
        <v>2050</v>
      </c>
      <c r="M295" s="1" t="str">
        <f>IF(sum!A288="AT",sum!B288,"*")</f>
        <v>*</v>
      </c>
      <c r="N295" s="1"/>
      <c r="O295" s="1" t="str">
        <f>IF(sum!A288="AT",sum!J288,"*")</f>
        <v>*</v>
      </c>
      <c r="R295" s="1" t="s">
        <v>137</v>
      </c>
      <c r="S295" s="1" t="s">
        <v>138</v>
      </c>
      <c r="T295" s="1">
        <v>2050</v>
      </c>
      <c r="U295" s="1" t="str">
        <f>IF(sum!A288="BC",sum!B288,"*")</f>
        <v>R_ES-WH-SA_GAS1</v>
      </c>
      <c r="V295" s="1"/>
      <c r="W295" s="1">
        <f>IF(sum!A288="BC",sum!J288,"*")</f>
        <v>0</v>
      </c>
      <c r="Z295" s="1" t="s">
        <v>137</v>
      </c>
      <c r="AA295" s="1" t="s">
        <v>138</v>
      </c>
      <c r="AB295" s="1">
        <v>2050</v>
      </c>
      <c r="AC295" s="1" t="str">
        <f>IF(sum!A288="MA",sum!B288,"*")</f>
        <v>*</v>
      </c>
      <c r="AD295" s="1"/>
      <c r="AE295" s="1" t="str">
        <f>IF(sum!A288="MA",sum!J288,"*")</f>
        <v>*</v>
      </c>
      <c r="AH295" s="1" t="s">
        <v>137</v>
      </c>
      <c r="AI295" s="1" t="s">
        <v>138</v>
      </c>
      <c r="AJ295" s="1">
        <v>2050</v>
      </c>
      <c r="AK295" s="1" t="str">
        <f>IF(sum!A288="ON",sum!B288,"*")</f>
        <v>*</v>
      </c>
      <c r="AL295" s="1"/>
      <c r="AM295" s="1" t="str">
        <f>IF(sum!A288="ON",sum!J288,"*")</f>
        <v>*</v>
      </c>
      <c r="AP295" s="4" t="s">
        <v>137</v>
      </c>
      <c r="AQ295" s="4" t="s">
        <v>138</v>
      </c>
      <c r="AR295" s="4">
        <v>2050</v>
      </c>
      <c r="AS295" s="1" t="str">
        <f>IF(sum!A288="QU",sum!B288,"*")</f>
        <v>*</v>
      </c>
      <c r="AT295" s="1"/>
      <c r="AU295" s="1" t="str">
        <f>IF(sum!A288="QU",sum!J288,"*")</f>
        <v>*</v>
      </c>
      <c r="AX295" s="1" t="s">
        <v>137</v>
      </c>
      <c r="AY295" s="1" t="s">
        <v>138</v>
      </c>
      <c r="AZ295" s="1">
        <v>2050</v>
      </c>
      <c r="BA295" s="1" t="str">
        <f>IF(sum!A288="SA",sum!B288,"*")</f>
        <v>*</v>
      </c>
      <c r="BB295" s="1"/>
      <c r="BC295" s="1" t="str">
        <f>IF(sum!A288="SA",sum!J288,"*")</f>
        <v>*</v>
      </c>
    </row>
    <row r="296" spans="2:55">
      <c r="B296" s="1" t="s">
        <v>137</v>
      </c>
      <c r="C296" s="1" t="s">
        <v>138</v>
      </c>
      <c r="D296" s="1">
        <v>2050</v>
      </c>
      <c r="J296" s="1" t="s">
        <v>137</v>
      </c>
      <c r="K296" s="1" t="s">
        <v>138</v>
      </c>
      <c r="L296" s="1">
        <v>2050</v>
      </c>
      <c r="M296" s="1" t="str">
        <f>IF(sum!A289="AT",sum!B289,"*")</f>
        <v>*</v>
      </c>
      <c r="N296" s="1"/>
      <c r="O296" s="1" t="str">
        <f>IF(sum!A289="AT",sum!J289,"*")</f>
        <v>*</v>
      </c>
      <c r="R296" s="1" t="s">
        <v>137</v>
      </c>
      <c r="S296" s="1" t="s">
        <v>138</v>
      </c>
      <c r="T296" s="1">
        <v>2050</v>
      </c>
      <c r="U296" s="1" t="str">
        <f>IF(sum!A289="BC",sum!B289,"*")</f>
        <v>R_ES-WH-SA_STEAM1</v>
      </c>
      <c r="V296" s="1"/>
      <c r="W296" s="1">
        <f>IF(sum!A289="BC",sum!J289,"*")</f>
        <v>0</v>
      </c>
      <c r="Z296" s="1" t="s">
        <v>137</v>
      </c>
      <c r="AA296" s="1" t="s">
        <v>138</v>
      </c>
      <c r="AB296" s="1">
        <v>2050</v>
      </c>
      <c r="AC296" s="1" t="str">
        <f>IF(sum!A289="MA",sum!B289,"*")</f>
        <v>*</v>
      </c>
      <c r="AD296" s="1"/>
      <c r="AE296" s="1" t="str">
        <f>IF(sum!A289="MA",sum!J289,"*")</f>
        <v>*</v>
      </c>
      <c r="AH296" s="1" t="s">
        <v>137</v>
      </c>
      <c r="AI296" s="1" t="s">
        <v>138</v>
      </c>
      <c r="AJ296" s="1">
        <v>2050</v>
      </c>
      <c r="AK296" s="1" t="str">
        <f>IF(sum!A289="ON",sum!B289,"*")</f>
        <v>*</v>
      </c>
      <c r="AL296" s="1"/>
      <c r="AM296" s="1" t="str">
        <f>IF(sum!A289="ON",sum!J289,"*")</f>
        <v>*</v>
      </c>
      <c r="AP296" s="1" t="s">
        <v>137</v>
      </c>
      <c r="AQ296" s="1" t="s">
        <v>138</v>
      </c>
      <c r="AR296" s="1">
        <v>2050</v>
      </c>
      <c r="AS296" s="1" t="str">
        <f>IF(sum!A289="QU",sum!B289,"*")</f>
        <v>*</v>
      </c>
      <c r="AT296" s="1"/>
      <c r="AU296" s="1" t="str">
        <f>IF(sum!A289="QU",sum!J289,"*")</f>
        <v>*</v>
      </c>
      <c r="AX296" s="1" t="s">
        <v>137</v>
      </c>
      <c r="AY296" s="1" t="s">
        <v>138</v>
      </c>
      <c r="AZ296" s="1">
        <v>2050</v>
      </c>
      <c r="BA296" s="1" t="str">
        <f>IF(sum!A289="SA",sum!B289,"*")</f>
        <v>*</v>
      </c>
      <c r="BB296" s="1"/>
      <c r="BC296" s="1" t="str">
        <f>IF(sum!A289="SA",sum!J289,"*")</f>
        <v>*</v>
      </c>
    </row>
    <row r="297" spans="2:55">
      <c r="B297" s="4" t="s">
        <v>137</v>
      </c>
      <c r="C297" s="4" t="s">
        <v>138</v>
      </c>
      <c r="D297" s="4">
        <v>2050</v>
      </c>
      <c r="J297" s="4" t="s">
        <v>137</v>
      </c>
      <c r="K297" s="4" t="s">
        <v>138</v>
      </c>
      <c r="L297" s="4">
        <v>2050</v>
      </c>
      <c r="M297" s="1" t="str">
        <f>IF(sum!A290="AT",sum!B290,"*")</f>
        <v>*</v>
      </c>
      <c r="N297" s="1"/>
      <c r="O297" s="1" t="str">
        <f>IF(sum!A290="AT",sum!J290,"*")</f>
        <v>*</v>
      </c>
      <c r="R297" s="4" t="s">
        <v>137</v>
      </c>
      <c r="S297" s="4" t="s">
        <v>138</v>
      </c>
      <c r="T297" s="4">
        <v>2050</v>
      </c>
      <c r="U297" s="1" t="str">
        <f>IF(sum!A290="BC",sum!B290,"*")</f>
        <v>R_ES-WH-SD_GAS1</v>
      </c>
      <c r="V297" s="1"/>
      <c r="W297" s="1">
        <f>IF(sum!A290="BC",sum!J290,"*")</f>
        <v>0</v>
      </c>
      <c r="Z297" s="4" t="s">
        <v>137</v>
      </c>
      <c r="AA297" s="4" t="s">
        <v>138</v>
      </c>
      <c r="AB297" s="4">
        <v>2050</v>
      </c>
      <c r="AC297" s="1" t="str">
        <f>IF(sum!A290="MA",sum!B290,"*")</f>
        <v>*</v>
      </c>
      <c r="AD297" s="1"/>
      <c r="AE297" s="1" t="str">
        <f>IF(sum!A290="MA",sum!J290,"*")</f>
        <v>*</v>
      </c>
      <c r="AH297" s="4" t="s">
        <v>137</v>
      </c>
      <c r="AI297" s="4" t="s">
        <v>138</v>
      </c>
      <c r="AJ297" s="4">
        <v>2050</v>
      </c>
      <c r="AK297" s="1" t="str">
        <f>IF(sum!A290="ON",sum!B290,"*")</f>
        <v>*</v>
      </c>
      <c r="AL297" s="1"/>
      <c r="AM297" s="1" t="str">
        <f>IF(sum!A290="ON",sum!J290,"*")</f>
        <v>*</v>
      </c>
      <c r="AP297" s="4" t="s">
        <v>137</v>
      </c>
      <c r="AQ297" s="4" t="s">
        <v>138</v>
      </c>
      <c r="AR297" s="4">
        <v>2050</v>
      </c>
      <c r="AS297" s="1" t="str">
        <f>IF(sum!A290="QU",sum!B290,"*")</f>
        <v>*</v>
      </c>
      <c r="AT297" s="1"/>
      <c r="AU297" s="1" t="str">
        <f>IF(sum!A290="QU",sum!J290,"*")</f>
        <v>*</v>
      </c>
      <c r="AX297" s="4" t="s">
        <v>137</v>
      </c>
      <c r="AY297" s="4" t="s">
        <v>138</v>
      </c>
      <c r="AZ297" s="4">
        <v>2050</v>
      </c>
      <c r="BA297" s="1" t="str">
        <f>IF(sum!A290="SA",sum!B290,"*")</f>
        <v>*</v>
      </c>
      <c r="BB297" s="1"/>
      <c r="BC297" s="1" t="str">
        <f>IF(sum!A290="SA",sum!J290,"*")</f>
        <v>*</v>
      </c>
    </row>
    <row r="298" spans="2:55">
      <c r="B298" s="1" t="s">
        <v>137</v>
      </c>
      <c r="C298" s="1" t="s">
        <v>138</v>
      </c>
      <c r="D298" s="1">
        <v>2050</v>
      </c>
      <c r="J298" s="1" t="s">
        <v>137</v>
      </c>
      <c r="K298" s="1" t="s">
        <v>138</v>
      </c>
      <c r="L298" s="1">
        <v>2050</v>
      </c>
      <c r="M298" s="1" t="str">
        <f>IF(sum!A291="AT",sum!B291,"*")</f>
        <v>*</v>
      </c>
      <c r="N298" s="1"/>
      <c r="O298" s="1" t="str">
        <f>IF(sum!A291="AT",sum!J291,"*")</f>
        <v>*</v>
      </c>
      <c r="R298" s="1" t="s">
        <v>137</v>
      </c>
      <c r="S298" s="1" t="s">
        <v>138</v>
      </c>
      <c r="T298" s="1">
        <v>2050</v>
      </c>
      <c r="U298" s="1" t="str">
        <f>IF(sum!A291="BC",sum!B291,"*")</f>
        <v>R_ES-WH-SD_STEAM1</v>
      </c>
      <c r="V298" s="1"/>
      <c r="W298" s="1">
        <f>IF(sum!A291="BC",sum!J291,"*")</f>
        <v>0.164045060709262</v>
      </c>
      <c r="Z298" s="1" t="s">
        <v>137</v>
      </c>
      <c r="AA298" s="1" t="s">
        <v>138</v>
      </c>
      <c r="AB298" s="1">
        <v>2050</v>
      </c>
      <c r="AC298" s="1" t="str">
        <f>IF(sum!A291="MA",sum!B291,"*")</f>
        <v>*</v>
      </c>
      <c r="AD298" s="1"/>
      <c r="AE298" s="1" t="str">
        <f>IF(sum!A291="MA",sum!J291,"*")</f>
        <v>*</v>
      </c>
      <c r="AH298" s="1" t="s">
        <v>137</v>
      </c>
      <c r="AI298" s="1" t="s">
        <v>138</v>
      </c>
      <c r="AJ298" s="1">
        <v>2050</v>
      </c>
      <c r="AK298" s="1" t="str">
        <f>IF(sum!A291="ON",sum!B291,"*")</f>
        <v>*</v>
      </c>
      <c r="AL298" s="1"/>
      <c r="AM298" s="1" t="str">
        <f>IF(sum!A291="ON",sum!J291,"*")</f>
        <v>*</v>
      </c>
      <c r="AP298" s="1" t="s">
        <v>137</v>
      </c>
      <c r="AQ298" s="1" t="s">
        <v>138</v>
      </c>
      <c r="AR298" s="1">
        <v>2050</v>
      </c>
      <c r="AS298" s="1" t="str">
        <f>IF(sum!A291="QU",sum!B291,"*")</f>
        <v>*</v>
      </c>
      <c r="AT298" s="1"/>
      <c r="AU298" s="1" t="str">
        <f>IF(sum!A291="QU",sum!J291,"*")</f>
        <v>*</v>
      </c>
      <c r="AX298" s="1" t="s">
        <v>137</v>
      </c>
      <c r="AY298" s="1" t="s">
        <v>138</v>
      </c>
      <c r="AZ298" s="1">
        <v>2050</v>
      </c>
      <c r="BA298" s="1" t="str">
        <f>IF(sum!A291="SA",sum!B291,"*")</f>
        <v>*</v>
      </c>
      <c r="BB298" s="1"/>
      <c r="BC298" s="1" t="str">
        <f>IF(sum!A291="SA",sum!J291,"*")</f>
        <v>*</v>
      </c>
    </row>
    <row r="299" spans="2:55">
      <c r="B299" s="1" t="s">
        <v>137</v>
      </c>
      <c r="C299" s="1" t="s">
        <v>138</v>
      </c>
      <c r="D299" s="1">
        <v>2050</v>
      </c>
      <c r="J299" s="1" t="s">
        <v>137</v>
      </c>
      <c r="K299" s="1" t="s">
        <v>138</v>
      </c>
      <c r="L299" s="1">
        <v>2050</v>
      </c>
      <c r="M299" s="1" t="str">
        <f>IF(sum!A292="AT",sum!B292,"*")</f>
        <v>*</v>
      </c>
      <c r="N299" s="1"/>
      <c r="O299" s="1" t="str">
        <f>IF(sum!A292="AT",sum!J292,"*")</f>
        <v>*</v>
      </c>
      <c r="R299" s="1" t="s">
        <v>137</v>
      </c>
      <c r="S299" s="1" t="s">
        <v>138</v>
      </c>
      <c r="T299" s="1">
        <v>2050</v>
      </c>
      <c r="U299" s="1" t="str">
        <f>IF(sum!A292="BC",sum!B292,"*")</f>
        <v>RTS-AuxiliaryEquip_ELE1</v>
      </c>
      <c r="V299" s="1"/>
      <c r="W299" s="1">
        <f>IF(sum!A292="BC",sum!J292,"*")</f>
        <v>0.29517217651945898</v>
      </c>
      <c r="Z299" s="1" t="s">
        <v>137</v>
      </c>
      <c r="AA299" s="1" t="s">
        <v>138</v>
      </c>
      <c r="AB299" s="1">
        <v>2050</v>
      </c>
      <c r="AC299" s="1" t="str">
        <f>IF(sum!A292="MA",sum!B292,"*")</f>
        <v>*</v>
      </c>
      <c r="AD299" s="1"/>
      <c r="AE299" s="1" t="str">
        <f>IF(sum!A292="MA",sum!J292,"*")</f>
        <v>*</v>
      </c>
      <c r="AH299" s="1" t="s">
        <v>137</v>
      </c>
      <c r="AI299" s="1" t="s">
        <v>138</v>
      </c>
      <c r="AJ299" s="1">
        <v>2050</v>
      </c>
      <c r="AK299" s="1" t="str">
        <f>IF(sum!A292="ON",sum!B292,"*")</f>
        <v>*</v>
      </c>
      <c r="AL299" s="1"/>
      <c r="AM299" s="1" t="str">
        <f>IF(sum!A292="ON",sum!J292,"*")</f>
        <v>*</v>
      </c>
      <c r="AP299" s="4" t="s">
        <v>137</v>
      </c>
      <c r="AQ299" s="4" t="s">
        <v>138</v>
      </c>
      <c r="AR299" s="4">
        <v>2050</v>
      </c>
      <c r="AS299" s="1" t="str">
        <f>IF(sum!A292="QU",sum!B292,"*")</f>
        <v>*</v>
      </c>
      <c r="AT299" s="1"/>
      <c r="AU299" s="1" t="str">
        <f>IF(sum!A292="QU",sum!J292,"*")</f>
        <v>*</v>
      </c>
      <c r="AX299" s="1" t="s">
        <v>137</v>
      </c>
      <c r="AY299" s="1" t="s">
        <v>138</v>
      </c>
      <c r="AZ299" s="1">
        <v>2050</v>
      </c>
      <c r="BA299" s="1" t="str">
        <f>IF(sum!A292="SA",sum!B292,"*")</f>
        <v>*</v>
      </c>
      <c r="BB299" s="1"/>
      <c r="BC299" s="1" t="str">
        <f>IF(sum!A292="SA",sum!J292,"*")</f>
        <v>*</v>
      </c>
    </row>
    <row r="300" spans="2:55">
      <c r="B300" s="4" t="s">
        <v>137</v>
      </c>
      <c r="C300" s="4" t="s">
        <v>138</v>
      </c>
      <c r="D300" s="4">
        <v>2050</v>
      </c>
      <c r="J300" s="4" t="s">
        <v>137</v>
      </c>
      <c r="K300" s="4" t="s">
        <v>138</v>
      </c>
      <c r="L300" s="4">
        <v>2050</v>
      </c>
      <c r="M300" s="1" t="str">
        <f>IF(sum!A293="AT",sum!B293,"*")</f>
        <v>*</v>
      </c>
      <c r="N300" s="1"/>
      <c r="O300" s="1" t="str">
        <f>IF(sum!A293="AT",sum!J293,"*")</f>
        <v>*</v>
      </c>
      <c r="R300" s="4" t="s">
        <v>137</v>
      </c>
      <c r="S300" s="4" t="s">
        <v>138</v>
      </c>
      <c r="T300" s="4">
        <v>2050</v>
      </c>
      <c r="U300" s="1" t="str">
        <f>IF(sum!A293="BC",sum!B293,"*")</f>
        <v>RTS-AuxiliaryMot_ELE1</v>
      </c>
      <c r="V300" s="1"/>
      <c r="W300" s="1">
        <f>IF(sum!A293="BC",sum!J293,"*")</f>
        <v>0.15326247626971901</v>
      </c>
      <c r="Z300" s="4" t="s">
        <v>137</v>
      </c>
      <c r="AA300" s="4" t="s">
        <v>138</v>
      </c>
      <c r="AB300" s="4">
        <v>2050</v>
      </c>
      <c r="AC300" s="1" t="str">
        <f>IF(sum!A293="MA",sum!B293,"*")</f>
        <v>*</v>
      </c>
      <c r="AD300" s="1"/>
      <c r="AE300" s="1" t="str">
        <f>IF(sum!A293="MA",sum!J293,"*")</f>
        <v>*</v>
      </c>
      <c r="AH300" s="4" t="s">
        <v>137</v>
      </c>
      <c r="AI300" s="4" t="s">
        <v>138</v>
      </c>
      <c r="AJ300" s="4">
        <v>2050</v>
      </c>
      <c r="AK300" s="1" t="str">
        <f>IF(sum!A293="ON",sum!B293,"*")</f>
        <v>*</v>
      </c>
      <c r="AL300" s="1"/>
      <c r="AM300" s="1" t="str">
        <f>IF(sum!A293="ON",sum!J293,"*")</f>
        <v>*</v>
      </c>
      <c r="AP300" s="1" t="s">
        <v>137</v>
      </c>
      <c r="AQ300" s="1" t="s">
        <v>138</v>
      </c>
      <c r="AR300" s="1">
        <v>2050</v>
      </c>
      <c r="AS300" s="1" t="str">
        <f>IF(sum!A293="QU",sum!B293,"*")</f>
        <v>*</v>
      </c>
      <c r="AT300" s="1"/>
      <c r="AU300" s="1" t="str">
        <f>IF(sum!A293="QU",sum!J293,"*")</f>
        <v>*</v>
      </c>
      <c r="AX300" s="4" t="s">
        <v>137</v>
      </c>
      <c r="AY300" s="4" t="s">
        <v>138</v>
      </c>
      <c r="AZ300" s="4">
        <v>2050</v>
      </c>
      <c r="BA300" s="1" t="str">
        <f>IF(sum!A293="SA",sum!B293,"*")</f>
        <v>*</v>
      </c>
      <c r="BB300" s="1"/>
      <c r="BC300" s="1" t="str">
        <f>IF(sum!A293="SA",sum!J293,"*")</f>
        <v>*</v>
      </c>
    </row>
    <row r="301" spans="2:55">
      <c r="B301" s="1" t="s">
        <v>137</v>
      </c>
      <c r="C301" s="1" t="s">
        <v>138</v>
      </c>
      <c r="D301" s="1">
        <v>2050</v>
      </c>
      <c r="J301" s="1" t="s">
        <v>137</v>
      </c>
      <c r="K301" s="1" t="s">
        <v>138</v>
      </c>
      <c r="L301" s="1">
        <v>2050</v>
      </c>
      <c r="M301" s="1" t="str">
        <f>IF(sum!A294="AT",sum!B294,"*")</f>
        <v>*</v>
      </c>
      <c r="N301" s="1"/>
      <c r="O301" s="1" t="str">
        <f>IF(sum!A294="AT",sum!J294,"*")</f>
        <v>*</v>
      </c>
      <c r="R301" s="1" t="s">
        <v>137</v>
      </c>
      <c r="S301" s="1" t="s">
        <v>138</v>
      </c>
      <c r="T301" s="1">
        <v>2050</v>
      </c>
      <c r="U301" s="1" t="str">
        <f>IF(sum!A294="BC",sum!B294,"*")</f>
        <v>RTS-Light_ELE1</v>
      </c>
      <c r="V301" s="1"/>
      <c r="W301" s="1">
        <f>IF(sum!A294="BC",sum!J294,"*")</f>
        <v>0.63007906910884504</v>
      </c>
      <c r="Z301" s="1" t="s">
        <v>137</v>
      </c>
      <c r="AA301" s="1" t="s">
        <v>138</v>
      </c>
      <c r="AB301" s="1">
        <v>2050</v>
      </c>
      <c r="AC301" s="1" t="str">
        <f>IF(sum!A294="MA",sum!B294,"*")</f>
        <v>*</v>
      </c>
      <c r="AD301" s="1"/>
      <c r="AE301" s="1" t="str">
        <f>IF(sum!A294="MA",sum!J294,"*")</f>
        <v>*</v>
      </c>
      <c r="AH301" s="1" t="s">
        <v>137</v>
      </c>
      <c r="AI301" s="1" t="s">
        <v>138</v>
      </c>
      <c r="AJ301" s="1">
        <v>2050</v>
      </c>
      <c r="AK301" s="1" t="str">
        <f>IF(sum!A294="ON",sum!B294,"*")</f>
        <v>*</v>
      </c>
      <c r="AL301" s="1"/>
      <c r="AM301" s="1" t="str">
        <f>IF(sum!A294="ON",sum!J294,"*")</f>
        <v>*</v>
      </c>
      <c r="AP301" s="4" t="s">
        <v>137</v>
      </c>
      <c r="AQ301" s="4" t="s">
        <v>138</v>
      </c>
      <c r="AR301" s="4">
        <v>2050</v>
      </c>
      <c r="AS301" s="1" t="str">
        <f>IF(sum!A294="QU",sum!B294,"*")</f>
        <v>*</v>
      </c>
      <c r="AT301" s="1"/>
      <c r="AU301" s="1" t="str">
        <f>IF(sum!A294="QU",sum!J294,"*")</f>
        <v>*</v>
      </c>
      <c r="AX301" s="1" t="s">
        <v>137</v>
      </c>
      <c r="AY301" s="1" t="s">
        <v>138</v>
      </c>
      <c r="AZ301" s="1">
        <v>2050</v>
      </c>
      <c r="BA301" s="1" t="str">
        <f>IF(sum!A294="SA",sum!B294,"*")</f>
        <v>*</v>
      </c>
      <c r="BB301" s="1"/>
      <c r="BC301" s="1" t="str">
        <f>IF(sum!A294="SA",sum!J294,"*")</f>
        <v>*</v>
      </c>
    </row>
    <row r="302" spans="2:55">
      <c r="B302" s="1" t="s">
        <v>137</v>
      </c>
      <c r="C302" s="1" t="s">
        <v>138</v>
      </c>
      <c r="D302" s="1">
        <v>2050</v>
      </c>
      <c r="J302" s="1" t="s">
        <v>137</v>
      </c>
      <c r="K302" s="1" t="s">
        <v>138</v>
      </c>
      <c r="L302" s="1">
        <v>2050</v>
      </c>
      <c r="M302" s="1" t="str">
        <f>IF(sum!A295="AT",sum!B295,"*")</f>
        <v>*</v>
      </c>
      <c r="N302" s="1"/>
      <c r="O302" s="1" t="str">
        <f>IF(sum!A295="AT",sum!J295,"*")</f>
        <v>*</v>
      </c>
      <c r="R302" s="1" t="s">
        <v>137</v>
      </c>
      <c r="S302" s="1" t="s">
        <v>138</v>
      </c>
      <c r="T302" s="1">
        <v>2050</v>
      </c>
      <c r="U302" s="1" t="str">
        <f>IF(sum!A295="BC",sum!B295,"*")</f>
        <v>RTS-SpCool_ELE1</v>
      </c>
      <c r="V302" s="1"/>
      <c r="W302" s="1">
        <f>IF(sum!A295="BC",sum!J295,"*")</f>
        <v>0.10217498417981299</v>
      </c>
      <c r="Z302" s="1" t="s">
        <v>137</v>
      </c>
      <c r="AA302" s="1" t="s">
        <v>138</v>
      </c>
      <c r="AB302" s="1">
        <v>2050</v>
      </c>
      <c r="AC302" s="1" t="str">
        <f>IF(sum!A295="MA",sum!B295,"*")</f>
        <v>*</v>
      </c>
      <c r="AD302" s="1"/>
      <c r="AE302" s="1" t="str">
        <f>IF(sum!A295="MA",sum!J295,"*")</f>
        <v>*</v>
      </c>
      <c r="AH302" s="1" t="s">
        <v>137</v>
      </c>
      <c r="AI302" s="1" t="s">
        <v>138</v>
      </c>
      <c r="AJ302" s="1">
        <v>2050</v>
      </c>
      <c r="AK302" s="1" t="str">
        <f>IF(sum!A295="ON",sum!B295,"*")</f>
        <v>*</v>
      </c>
      <c r="AL302" s="1"/>
      <c r="AM302" s="1" t="str">
        <f>IF(sum!A295="ON",sum!J295,"*")</f>
        <v>*</v>
      </c>
      <c r="AP302" s="1" t="s">
        <v>137</v>
      </c>
      <c r="AQ302" s="1" t="s">
        <v>138</v>
      </c>
      <c r="AR302" s="1">
        <v>2050</v>
      </c>
      <c r="AS302" s="1" t="str">
        <f>IF(sum!A295="QU",sum!B295,"*")</f>
        <v>*</v>
      </c>
      <c r="AT302" s="1"/>
      <c r="AU302" s="1" t="str">
        <f>IF(sum!A295="QU",sum!J295,"*")</f>
        <v>*</v>
      </c>
      <c r="AX302" s="1" t="s">
        <v>137</v>
      </c>
      <c r="AY302" s="1" t="s">
        <v>138</v>
      </c>
      <c r="AZ302" s="1">
        <v>2050</v>
      </c>
      <c r="BA302" s="1" t="str">
        <f>IF(sum!A295="SA",sum!B295,"*")</f>
        <v>*</v>
      </c>
      <c r="BB302" s="1"/>
      <c r="BC302" s="1" t="str">
        <f>IF(sum!A295="SA",sum!J295,"*")</f>
        <v>*</v>
      </c>
    </row>
    <row r="303" spans="2:55">
      <c r="B303" s="4" t="s">
        <v>137</v>
      </c>
      <c r="C303" s="4" t="s">
        <v>138</v>
      </c>
      <c r="D303" s="4">
        <v>2050</v>
      </c>
      <c r="J303" s="4" t="s">
        <v>137</v>
      </c>
      <c r="K303" s="4" t="s">
        <v>138</v>
      </c>
      <c r="L303" s="4">
        <v>2050</v>
      </c>
      <c r="M303" s="1" t="str">
        <f>IF(sum!A296="AT",sum!B296,"*")</f>
        <v>*</v>
      </c>
      <c r="N303" s="1"/>
      <c r="O303" s="1" t="str">
        <f>IF(sum!A296="AT",sum!J296,"*")</f>
        <v>*</v>
      </c>
      <c r="R303" s="4" t="s">
        <v>137</v>
      </c>
      <c r="S303" s="4" t="s">
        <v>138</v>
      </c>
      <c r="T303" s="4">
        <v>2050</v>
      </c>
      <c r="U303" s="1" t="str">
        <f>IF(sum!A296="BC",sum!B296,"*")</f>
        <v>RTS-SpHeat_ELE1</v>
      </c>
      <c r="V303" s="1"/>
      <c r="W303" s="1">
        <f>IF(sum!A296="BC",sum!J296,"*")</f>
        <v>0.68898452777294195</v>
      </c>
      <c r="Z303" s="4" t="s">
        <v>137</v>
      </c>
      <c r="AA303" s="4" t="s">
        <v>138</v>
      </c>
      <c r="AB303" s="4">
        <v>2050</v>
      </c>
      <c r="AC303" s="1" t="str">
        <f>IF(sum!A296="MA",sum!B296,"*")</f>
        <v>*</v>
      </c>
      <c r="AD303" s="1"/>
      <c r="AE303" s="1" t="str">
        <f>IF(sum!A296="MA",sum!J296,"*")</f>
        <v>*</v>
      </c>
      <c r="AH303" s="4" t="s">
        <v>137</v>
      </c>
      <c r="AI303" s="4" t="s">
        <v>138</v>
      </c>
      <c r="AJ303" s="4">
        <v>2050</v>
      </c>
      <c r="AK303" s="1" t="str">
        <f>IF(sum!A296="ON",sum!B296,"*")</f>
        <v>*</v>
      </c>
      <c r="AL303" s="1"/>
      <c r="AM303" s="1" t="str">
        <f>IF(sum!A296="ON",sum!J296,"*")</f>
        <v>*</v>
      </c>
      <c r="AP303" s="4" t="s">
        <v>137</v>
      </c>
      <c r="AQ303" s="4" t="s">
        <v>138</v>
      </c>
      <c r="AR303" s="4">
        <v>2050</v>
      </c>
      <c r="AS303" s="1" t="str">
        <f>IF(sum!A296="QU",sum!B296,"*")</f>
        <v>*</v>
      </c>
      <c r="AT303" s="1"/>
      <c r="AU303" s="1" t="str">
        <f>IF(sum!A296="QU",sum!J296,"*")</f>
        <v>*</v>
      </c>
      <c r="AX303" s="4" t="s">
        <v>137</v>
      </c>
      <c r="AY303" s="4" t="s">
        <v>138</v>
      </c>
      <c r="AZ303" s="4">
        <v>2050</v>
      </c>
      <c r="BA303" s="1" t="str">
        <f>IF(sum!A296="SA",sum!B296,"*")</f>
        <v>*</v>
      </c>
      <c r="BB303" s="1"/>
      <c r="BC303" s="1" t="str">
        <f>IF(sum!A296="SA",sum!J296,"*")</f>
        <v>*</v>
      </c>
    </row>
    <row r="304" spans="2:55">
      <c r="B304" s="1" t="s">
        <v>137</v>
      </c>
      <c r="C304" s="1" t="s">
        <v>138</v>
      </c>
      <c r="D304" s="1">
        <v>2050</v>
      </c>
      <c r="J304" s="1" t="s">
        <v>137</v>
      </c>
      <c r="K304" s="1" t="s">
        <v>138</v>
      </c>
      <c r="L304" s="1">
        <v>2050</v>
      </c>
      <c r="M304" s="1" t="str">
        <f>IF(sum!A297="AT",sum!B297,"*")</f>
        <v>*</v>
      </c>
      <c r="N304" s="1"/>
      <c r="O304" s="1" t="str">
        <f>IF(sum!A297="AT",sum!J297,"*")</f>
        <v>*</v>
      </c>
      <c r="R304" s="1" t="s">
        <v>137</v>
      </c>
      <c r="S304" s="1" t="s">
        <v>138</v>
      </c>
      <c r="T304" s="1">
        <v>2050</v>
      </c>
      <c r="U304" s="1" t="str">
        <f>IF(sum!A297="BC",sum!B297,"*")</f>
        <v>RTS-WaterHeat_ELE1</v>
      </c>
      <c r="V304" s="1"/>
      <c r="W304" s="1">
        <f>IF(sum!A297="BC",sum!J297,"*")</f>
        <v>0.10217498417981299</v>
      </c>
      <c r="Z304" s="1" t="s">
        <v>137</v>
      </c>
      <c r="AA304" s="1" t="s">
        <v>138</v>
      </c>
      <c r="AB304" s="1">
        <v>2050</v>
      </c>
      <c r="AC304" s="1" t="str">
        <f>IF(sum!A297="MA",sum!B297,"*")</f>
        <v>*</v>
      </c>
      <c r="AD304" s="1"/>
      <c r="AE304" s="1" t="str">
        <f>IF(sum!A297="MA",sum!J297,"*")</f>
        <v>*</v>
      </c>
      <c r="AH304" s="1" t="s">
        <v>137</v>
      </c>
      <c r="AI304" s="1" t="s">
        <v>138</v>
      </c>
      <c r="AJ304" s="1">
        <v>2050</v>
      </c>
      <c r="AK304" s="1" t="str">
        <f>IF(sum!A297="ON",sum!B297,"*")</f>
        <v>*</v>
      </c>
      <c r="AL304" s="1"/>
      <c r="AM304" s="1" t="str">
        <f>IF(sum!A297="ON",sum!J297,"*")</f>
        <v>*</v>
      </c>
      <c r="AP304" s="1" t="s">
        <v>137</v>
      </c>
      <c r="AQ304" s="1" t="s">
        <v>138</v>
      </c>
      <c r="AR304" s="1">
        <v>2050</v>
      </c>
      <c r="AS304" s="1" t="str">
        <f>IF(sum!A297="QU",sum!B297,"*")</f>
        <v>*</v>
      </c>
      <c r="AT304" s="1"/>
      <c r="AU304" s="1" t="str">
        <f>IF(sum!A297="QU",sum!J297,"*")</f>
        <v>*</v>
      </c>
      <c r="AX304" s="1" t="s">
        <v>137</v>
      </c>
      <c r="AY304" s="1" t="s">
        <v>138</v>
      </c>
      <c r="AZ304" s="1">
        <v>2050</v>
      </c>
      <c r="BA304" s="1" t="str">
        <f>IF(sum!A297="SA",sum!B297,"*")</f>
        <v>*</v>
      </c>
      <c r="BB304" s="1"/>
      <c r="BC304" s="1" t="str">
        <f>IF(sum!A297="SA",sum!J297,"*")</f>
        <v>*</v>
      </c>
    </row>
    <row r="305" spans="2:55">
      <c r="B305" s="1" t="s">
        <v>137</v>
      </c>
      <c r="C305" s="1" t="s">
        <v>138</v>
      </c>
      <c r="D305" s="1">
        <v>2050</v>
      </c>
      <c r="J305" s="1" t="s">
        <v>137</v>
      </c>
      <c r="K305" s="1" t="s">
        <v>138</v>
      </c>
      <c r="L305" s="1">
        <v>2050</v>
      </c>
      <c r="M305" s="1" t="str">
        <f>IF(sum!A298="AT",sum!B298,"*")</f>
        <v>*</v>
      </c>
      <c r="N305" s="1"/>
      <c r="O305" s="1" t="str">
        <f>IF(sum!A298="AT",sum!J298,"*")</f>
        <v>*</v>
      </c>
      <c r="R305" s="1" t="s">
        <v>137</v>
      </c>
      <c r="S305" s="1" t="s">
        <v>138</v>
      </c>
      <c r="T305" s="1">
        <v>2050</v>
      </c>
      <c r="U305" s="1" t="str">
        <f>IF(sum!A298="BC",sum!B298,"*")</f>
        <v>S_CCUS_ATM</v>
      </c>
      <c r="V305" s="1"/>
      <c r="W305" s="1">
        <f>IF(sum!A298="BC",sum!J298,"*")</f>
        <v>5.5044373899123604</v>
      </c>
      <c r="Z305" s="1" t="s">
        <v>137</v>
      </c>
      <c r="AA305" s="1" t="s">
        <v>138</v>
      </c>
      <c r="AB305" s="1">
        <v>2050</v>
      </c>
      <c r="AC305" s="1" t="str">
        <f>IF(sum!A298="MA",sum!B298,"*")</f>
        <v>*</v>
      </c>
      <c r="AD305" s="1"/>
      <c r="AE305" s="1" t="str">
        <f>IF(sum!A298="MA",sum!J298,"*")</f>
        <v>*</v>
      </c>
      <c r="AH305" s="1" t="s">
        <v>137</v>
      </c>
      <c r="AI305" s="1" t="s">
        <v>138</v>
      </c>
      <c r="AJ305" s="1">
        <v>2050</v>
      </c>
      <c r="AK305" s="1" t="str">
        <f>IF(sum!A298="ON",sum!B298,"*")</f>
        <v>*</v>
      </c>
      <c r="AL305" s="1"/>
      <c r="AM305" s="1" t="str">
        <f>IF(sum!A298="ON",sum!J298,"*")</f>
        <v>*</v>
      </c>
      <c r="AP305" s="4" t="s">
        <v>137</v>
      </c>
      <c r="AQ305" s="4" t="s">
        <v>138</v>
      </c>
      <c r="AR305" s="4">
        <v>2050</v>
      </c>
      <c r="AS305" s="1" t="str">
        <f>IF(sum!A298="QU",sum!B298,"*")</f>
        <v>*</v>
      </c>
      <c r="AT305" s="1"/>
      <c r="AU305" s="1" t="str">
        <f>IF(sum!A298="QU",sum!J298,"*")</f>
        <v>*</v>
      </c>
      <c r="AX305" s="1" t="s">
        <v>137</v>
      </c>
      <c r="AY305" s="1" t="s">
        <v>138</v>
      </c>
      <c r="AZ305" s="1">
        <v>2050</v>
      </c>
      <c r="BA305" s="1" t="str">
        <f>IF(sum!A298="SA",sum!B298,"*")</f>
        <v>*</v>
      </c>
      <c r="BB305" s="1"/>
      <c r="BC305" s="1" t="str">
        <f>IF(sum!A298="SA",sum!J298,"*")</f>
        <v>*</v>
      </c>
    </row>
    <row r="306" spans="2:55">
      <c r="B306" s="4" t="s">
        <v>137</v>
      </c>
      <c r="C306" s="4" t="s">
        <v>138</v>
      </c>
      <c r="D306" s="4">
        <v>2050</v>
      </c>
      <c r="J306" s="4" t="s">
        <v>137</v>
      </c>
      <c r="K306" s="4" t="s">
        <v>138</v>
      </c>
      <c r="L306" s="4">
        <v>2050</v>
      </c>
      <c r="M306" s="1" t="str">
        <f>IF(sum!A299="AT",sum!B299,"*")</f>
        <v>*</v>
      </c>
      <c r="N306" s="1"/>
      <c r="O306" s="1" t="str">
        <f>IF(sum!A299="AT",sum!J299,"*")</f>
        <v>*</v>
      </c>
      <c r="R306" s="4" t="s">
        <v>137</v>
      </c>
      <c r="S306" s="4" t="s">
        <v>138</v>
      </c>
      <c r="T306" s="4">
        <v>2050</v>
      </c>
      <c r="U306" s="1" t="str">
        <f>IF(sum!A299="BC",sum!B299,"*")</f>
        <v>S_CCUS_EMIS_H2U</v>
      </c>
      <c r="V306" s="1"/>
      <c r="W306" s="1">
        <f>IF(sum!A299="BC",sum!J299,"*")</f>
        <v>0.90251265976947903</v>
      </c>
      <c r="Z306" s="4" t="s">
        <v>137</v>
      </c>
      <c r="AA306" s="4" t="s">
        <v>138</v>
      </c>
      <c r="AB306" s="4">
        <v>2050</v>
      </c>
      <c r="AC306" s="1" t="str">
        <f>IF(sum!A299="MA",sum!B299,"*")</f>
        <v>*</v>
      </c>
      <c r="AD306" s="1"/>
      <c r="AE306" s="1" t="str">
        <f>IF(sum!A299="MA",sum!J299,"*")</f>
        <v>*</v>
      </c>
      <c r="AH306" s="4" t="s">
        <v>137</v>
      </c>
      <c r="AI306" s="4" t="s">
        <v>138</v>
      </c>
      <c r="AJ306" s="4">
        <v>2050</v>
      </c>
      <c r="AK306" s="1" t="str">
        <f>IF(sum!A299="ON",sum!B299,"*")</f>
        <v>*</v>
      </c>
      <c r="AL306" s="1"/>
      <c r="AM306" s="1" t="str">
        <f>IF(sum!A299="ON",sum!J299,"*")</f>
        <v>*</v>
      </c>
      <c r="AP306" s="1" t="s">
        <v>137</v>
      </c>
      <c r="AQ306" s="1" t="s">
        <v>138</v>
      </c>
      <c r="AR306" s="1">
        <v>2050</v>
      </c>
      <c r="AS306" s="1" t="str">
        <f>IF(sum!A299="QU",sum!B299,"*")</f>
        <v>*</v>
      </c>
      <c r="AT306" s="1"/>
      <c r="AU306" s="1" t="str">
        <f>IF(sum!A299="QU",sum!J299,"*")</f>
        <v>*</v>
      </c>
      <c r="AX306" s="4" t="s">
        <v>137</v>
      </c>
      <c r="AY306" s="4" t="s">
        <v>138</v>
      </c>
      <c r="AZ306" s="4">
        <v>2050</v>
      </c>
      <c r="BA306" s="1" t="str">
        <f>IF(sum!A299="SA",sum!B299,"*")</f>
        <v>*</v>
      </c>
      <c r="BB306" s="1"/>
      <c r="BC306" s="1" t="str">
        <f>IF(sum!A299="SA",sum!J299,"*")</f>
        <v>*</v>
      </c>
    </row>
    <row r="307" spans="2:55">
      <c r="B307" s="1" t="s">
        <v>137</v>
      </c>
      <c r="C307" s="1" t="s">
        <v>138</v>
      </c>
      <c r="D307" s="1">
        <v>2050</v>
      </c>
      <c r="J307" s="1" t="s">
        <v>137</v>
      </c>
      <c r="K307" s="1" t="s">
        <v>138</v>
      </c>
      <c r="L307" s="1">
        <v>2050</v>
      </c>
      <c r="M307" s="1" t="str">
        <f>IF(sum!A300="AT",sum!B300,"*")</f>
        <v>*</v>
      </c>
      <c r="N307" s="1"/>
      <c r="O307" s="1" t="str">
        <f>IF(sum!A300="AT",sum!J300,"*")</f>
        <v>*</v>
      </c>
      <c r="R307" s="1" t="s">
        <v>137</v>
      </c>
      <c r="S307" s="1" t="s">
        <v>138</v>
      </c>
      <c r="T307" s="1">
        <v>2050</v>
      </c>
      <c r="U307" s="1" t="str">
        <f>IF(sum!A300="BC",sum!B300,"*")</f>
        <v>S_CCUS_EMISMeOH_H2</v>
      </c>
      <c r="V307" s="1"/>
      <c r="W307" s="1">
        <f>IF(sum!A300="BC",sum!J300,"*")</f>
        <v>0</v>
      </c>
      <c r="Z307" s="1" t="s">
        <v>137</v>
      </c>
      <c r="AA307" s="1" t="s">
        <v>138</v>
      </c>
      <c r="AB307" s="1">
        <v>2050</v>
      </c>
      <c r="AC307" s="1" t="str">
        <f>IF(sum!A300="MA",sum!B300,"*")</f>
        <v>*</v>
      </c>
      <c r="AD307" s="1"/>
      <c r="AE307" s="1" t="str">
        <f>IF(sum!A300="MA",sum!J300,"*")</f>
        <v>*</v>
      </c>
      <c r="AH307" s="1" t="s">
        <v>137</v>
      </c>
      <c r="AI307" s="1" t="s">
        <v>138</v>
      </c>
      <c r="AJ307" s="1">
        <v>2050</v>
      </c>
      <c r="AK307" s="1" t="str">
        <f>IF(sum!A300="ON",sum!B300,"*")</f>
        <v>*</v>
      </c>
      <c r="AL307" s="1"/>
      <c r="AM307" s="1" t="str">
        <f>IF(sum!A300="ON",sum!J300,"*")</f>
        <v>*</v>
      </c>
      <c r="AP307" s="4" t="s">
        <v>137</v>
      </c>
      <c r="AQ307" s="4" t="s">
        <v>138</v>
      </c>
      <c r="AR307" s="4">
        <v>2050</v>
      </c>
      <c r="AS307" s="1" t="str">
        <f>IF(sum!A300="QU",sum!B300,"*")</f>
        <v>*</v>
      </c>
      <c r="AT307" s="1"/>
      <c r="AU307" s="1" t="str">
        <f>IF(sum!A300="QU",sum!J300,"*")</f>
        <v>*</v>
      </c>
      <c r="AX307" s="1" t="s">
        <v>137</v>
      </c>
      <c r="AY307" s="1" t="s">
        <v>138</v>
      </c>
      <c r="AZ307" s="1">
        <v>2050</v>
      </c>
      <c r="BA307" s="1" t="str">
        <f>IF(sum!A300="SA",sum!B300,"*")</f>
        <v>*</v>
      </c>
      <c r="BB307" s="1"/>
      <c r="BC307" s="1" t="str">
        <f>IF(sum!A300="SA",sum!J300,"*")</f>
        <v>*</v>
      </c>
    </row>
    <row r="308" spans="2:55">
      <c r="B308" s="1" t="s">
        <v>137</v>
      </c>
      <c r="C308" s="1" t="s">
        <v>138</v>
      </c>
      <c r="D308" s="1">
        <v>2050</v>
      </c>
      <c r="J308" s="1" t="s">
        <v>137</v>
      </c>
      <c r="K308" s="1" t="s">
        <v>138</v>
      </c>
      <c r="L308" s="1">
        <v>2050</v>
      </c>
      <c r="M308" s="1" t="str">
        <f>IF(sum!A301="AT",sum!B301,"*")</f>
        <v>*</v>
      </c>
      <c r="N308" s="1"/>
      <c r="O308" s="1" t="str">
        <f>IF(sum!A301="AT",sum!J301,"*")</f>
        <v>*</v>
      </c>
      <c r="R308" s="1" t="s">
        <v>137</v>
      </c>
      <c r="S308" s="1" t="s">
        <v>138</v>
      </c>
      <c r="T308" s="1">
        <v>2050</v>
      </c>
      <c r="U308" s="1" t="str">
        <f>IF(sum!A301="BC",sum!B301,"*")</f>
        <v>SGASH2RC01</v>
      </c>
      <c r="V308" s="1"/>
      <c r="W308" s="1">
        <f>IF(sum!A301="BC",sum!J301,"*")</f>
        <v>1.21421746903231</v>
      </c>
      <c r="Z308" s="1" t="s">
        <v>137</v>
      </c>
      <c r="AA308" s="1" t="s">
        <v>138</v>
      </c>
      <c r="AB308" s="1">
        <v>2050</v>
      </c>
      <c r="AC308" s="1" t="str">
        <f>IF(sum!A301="MA",sum!B301,"*")</f>
        <v>*</v>
      </c>
      <c r="AD308" s="1"/>
      <c r="AE308" s="1" t="str">
        <f>IF(sum!A301="MA",sum!J301,"*")</f>
        <v>*</v>
      </c>
      <c r="AH308" s="1" t="s">
        <v>137</v>
      </c>
      <c r="AI308" s="1" t="s">
        <v>138</v>
      </c>
      <c r="AJ308" s="1">
        <v>2050</v>
      </c>
      <c r="AK308" s="1" t="str">
        <f>IF(sum!A301="ON",sum!B301,"*")</f>
        <v>*</v>
      </c>
      <c r="AL308" s="1"/>
      <c r="AM308" s="1" t="str">
        <f>IF(sum!A301="ON",sum!J301,"*")</f>
        <v>*</v>
      </c>
      <c r="AP308" s="1" t="s">
        <v>137</v>
      </c>
      <c r="AQ308" s="1" t="s">
        <v>138</v>
      </c>
      <c r="AR308" s="1">
        <v>2050</v>
      </c>
      <c r="AS308" s="1" t="str">
        <f>IF(sum!A301="QU",sum!B301,"*")</f>
        <v>*</v>
      </c>
      <c r="AT308" s="1"/>
      <c r="AU308" s="1" t="str">
        <f>IF(sum!A301="QU",sum!J301,"*")</f>
        <v>*</v>
      </c>
      <c r="AX308" s="1" t="s">
        <v>137</v>
      </c>
      <c r="AY308" s="1" t="s">
        <v>138</v>
      </c>
      <c r="AZ308" s="1">
        <v>2050</v>
      </c>
      <c r="BA308" s="1" t="str">
        <f>IF(sum!A301="SA",sum!B301,"*")</f>
        <v>*</v>
      </c>
      <c r="BB308" s="1"/>
      <c r="BC308" s="1" t="str">
        <f>IF(sum!A301="SA",sum!J301,"*")</f>
        <v>*</v>
      </c>
    </row>
    <row r="309" spans="2:55">
      <c r="B309" s="4" t="s">
        <v>137</v>
      </c>
      <c r="C309" s="4" t="s">
        <v>138</v>
      </c>
      <c r="D309" s="4">
        <v>2050</v>
      </c>
      <c r="J309" s="4" t="s">
        <v>137</v>
      </c>
      <c r="K309" s="4" t="s">
        <v>138</v>
      </c>
      <c r="L309" s="4">
        <v>2050</v>
      </c>
      <c r="M309" s="1" t="str">
        <f>IF(sum!A302="AT",sum!B302,"*")</f>
        <v>*</v>
      </c>
      <c r="N309" s="1"/>
      <c r="O309" s="1" t="str">
        <f>IF(sum!A302="AT",sum!J302,"*")</f>
        <v>*</v>
      </c>
      <c r="R309" s="4" t="s">
        <v>137</v>
      </c>
      <c r="S309" s="4" t="s">
        <v>138</v>
      </c>
      <c r="T309" s="4">
        <v>2050</v>
      </c>
      <c r="U309" s="1" t="str">
        <f>IF(sum!A302="BC",sum!B302,"*")</f>
        <v>SINKCCU</v>
      </c>
      <c r="V309" s="1"/>
      <c r="W309" s="1">
        <f>IF(sum!A302="BC",sum!J302,"*")</f>
        <v>486.43608008998598</v>
      </c>
      <c r="Z309" s="4" t="s">
        <v>137</v>
      </c>
      <c r="AA309" s="4" t="s">
        <v>138</v>
      </c>
      <c r="AB309" s="4">
        <v>2050</v>
      </c>
      <c r="AC309" s="1" t="str">
        <f>IF(sum!A302="MA",sum!B302,"*")</f>
        <v>*</v>
      </c>
      <c r="AD309" s="1"/>
      <c r="AE309" s="1" t="str">
        <f>IF(sum!A302="MA",sum!J302,"*")</f>
        <v>*</v>
      </c>
      <c r="AH309" s="4" t="s">
        <v>137</v>
      </c>
      <c r="AI309" s="4" t="s">
        <v>138</v>
      </c>
      <c r="AJ309" s="4">
        <v>2050</v>
      </c>
      <c r="AK309" s="1" t="str">
        <f>IF(sum!A302="ON",sum!B302,"*")</f>
        <v>*</v>
      </c>
      <c r="AL309" s="1"/>
      <c r="AM309" s="1" t="str">
        <f>IF(sum!A302="ON",sum!J302,"*")</f>
        <v>*</v>
      </c>
      <c r="AP309" s="4" t="s">
        <v>137</v>
      </c>
      <c r="AQ309" s="4" t="s">
        <v>138</v>
      </c>
      <c r="AR309" s="4">
        <v>2050</v>
      </c>
      <c r="AS309" s="1" t="str">
        <f>IF(sum!A302="QU",sum!B302,"*")</f>
        <v>*</v>
      </c>
      <c r="AT309" s="1"/>
      <c r="AU309" s="1" t="str">
        <f>IF(sum!A302="QU",sum!J302,"*")</f>
        <v>*</v>
      </c>
      <c r="AX309" s="4" t="s">
        <v>137</v>
      </c>
      <c r="AY309" s="4" t="s">
        <v>138</v>
      </c>
      <c r="AZ309" s="4">
        <v>2050</v>
      </c>
      <c r="BA309" s="1" t="str">
        <f>IF(sum!A302="SA",sum!B302,"*")</f>
        <v>*</v>
      </c>
      <c r="BB309" s="1"/>
      <c r="BC309" s="1" t="str">
        <f>IF(sum!A302="SA",sum!J302,"*")</f>
        <v>*</v>
      </c>
    </row>
    <row r="310" spans="2:55">
      <c r="B310" s="1" t="s">
        <v>137</v>
      </c>
      <c r="C310" s="1" t="s">
        <v>138</v>
      </c>
      <c r="D310" s="1">
        <v>2050</v>
      </c>
      <c r="J310" s="1" t="s">
        <v>137</v>
      </c>
      <c r="K310" s="1" t="s">
        <v>138</v>
      </c>
      <c r="L310" s="1">
        <v>2050</v>
      </c>
      <c r="M310" s="1" t="str">
        <f>IF(sum!A303="AT",sum!B303,"*")</f>
        <v>*</v>
      </c>
      <c r="N310" s="1"/>
      <c r="O310" s="1" t="str">
        <f>IF(sum!A303="AT",sum!J303,"*")</f>
        <v>*</v>
      </c>
      <c r="R310" s="1" t="s">
        <v>137</v>
      </c>
      <c r="S310" s="1" t="s">
        <v>138</v>
      </c>
      <c r="T310" s="1">
        <v>2050</v>
      </c>
      <c r="U310" s="1" t="str">
        <f>IF(sum!A303="BC",sum!B303,"*")</f>
        <v>SNK_DAC</v>
      </c>
      <c r="V310" s="1"/>
      <c r="W310" s="1">
        <f>IF(sum!A303="BC",sum!J303,"*")</f>
        <v>540.48453343331698</v>
      </c>
      <c r="Z310" s="1" t="s">
        <v>137</v>
      </c>
      <c r="AA310" s="1" t="s">
        <v>138</v>
      </c>
      <c r="AB310" s="1">
        <v>2050</v>
      </c>
      <c r="AC310" s="1" t="str">
        <f>IF(sum!A303="MA",sum!B303,"*")</f>
        <v>*</v>
      </c>
      <c r="AD310" s="1"/>
      <c r="AE310" s="1" t="str">
        <f>IF(sum!A303="MA",sum!J303,"*")</f>
        <v>*</v>
      </c>
      <c r="AH310" s="1" t="s">
        <v>137</v>
      </c>
      <c r="AI310" s="1" t="s">
        <v>138</v>
      </c>
      <c r="AJ310" s="1">
        <v>2050</v>
      </c>
      <c r="AK310" s="1" t="str">
        <f>IF(sum!A303="ON",sum!B303,"*")</f>
        <v>*</v>
      </c>
      <c r="AL310" s="1"/>
      <c r="AM310" s="1" t="str">
        <f>IF(sum!A303="ON",sum!J303,"*")</f>
        <v>*</v>
      </c>
      <c r="AP310" s="1" t="s">
        <v>137</v>
      </c>
      <c r="AQ310" s="1" t="s">
        <v>138</v>
      </c>
      <c r="AR310" s="1">
        <v>2050</v>
      </c>
      <c r="AS310" s="1" t="str">
        <f>IF(sum!A303="QU",sum!B303,"*")</f>
        <v>*</v>
      </c>
      <c r="AT310" s="1"/>
      <c r="AU310" s="1" t="str">
        <f>IF(sum!A303="QU",sum!J303,"*")</f>
        <v>*</v>
      </c>
      <c r="AX310" s="1" t="s">
        <v>137</v>
      </c>
      <c r="AY310" s="1" t="s">
        <v>138</v>
      </c>
      <c r="AZ310" s="1">
        <v>2050</v>
      </c>
      <c r="BA310" s="1" t="str">
        <f>IF(sum!A303="SA",sum!B303,"*")</f>
        <v>*</v>
      </c>
      <c r="BB310" s="1"/>
      <c r="BC310" s="1" t="str">
        <f>IF(sum!A303="SA",sum!J303,"*")</f>
        <v>*</v>
      </c>
    </row>
    <row r="311" spans="2:55">
      <c r="B311" s="1" t="s">
        <v>137</v>
      </c>
      <c r="C311" s="1" t="s">
        <v>138</v>
      </c>
      <c r="D311" s="1">
        <v>2050</v>
      </c>
      <c r="J311" s="1" t="s">
        <v>137</v>
      </c>
      <c r="K311" s="1" t="s">
        <v>138</v>
      </c>
      <c r="L311" s="1">
        <v>2050</v>
      </c>
      <c r="M311" s="1" t="str">
        <f>IF(sum!A304="AT",sum!B304,"*")</f>
        <v>*</v>
      </c>
      <c r="N311" s="1"/>
      <c r="O311" s="1" t="str">
        <f>IF(sum!A304="AT",sum!J304,"*")</f>
        <v>*</v>
      </c>
      <c r="R311" s="1" t="s">
        <v>137</v>
      </c>
      <c r="S311" s="1" t="s">
        <v>138</v>
      </c>
      <c r="T311" s="1">
        <v>2050</v>
      </c>
      <c r="U311" s="1" t="str">
        <f>IF(sum!A304="BC",sum!B304,"*")</f>
        <v>TB_ELC_AL_BC_01</v>
      </c>
      <c r="V311" s="1"/>
      <c r="W311" s="1">
        <f>IF(sum!A304="BC",sum!J304,"*")</f>
        <v>0</v>
      </c>
      <c r="Z311" s="1" t="s">
        <v>137</v>
      </c>
      <c r="AA311" s="1" t="s">
        <v>138</v>
      </c>
      <c r="AB311" s="1">
        <v>2050</v>
      </c>
      <c r="AC311" s="1" t="str">
        <f>IF(sum!A304="MA",sum!B304,"*")</f>
        <v>*</v>
      </c>
      <c r="AD311" s="1"/>
      <c r="AE311" s="1" t="str">
        <f>IF(sum!A304="MA",sum!J304,"*")</f>
        <v>*</v>
      </c>
      <c r="AH311" s="1" t="s">
        <v>137</v>
      </c>
      <c r="AI311" s="1" t="s">
        <v>138</v>
      </c>
      <c r="AJ311" s="1">
        <v>2050</v>
      </c>
      <c r="AK311" s="1" t="str">
        <f>IF(sum!A304="ON",sum!B304,"*")</f>
        <v>*</v>
      </c>
      <c r="AL311" s="1"/>
      <c r="AM311" s="1" t="str">
        <f>IF(sum!A304="ON",sum!J304,"*")</f>
        <v>*</v>
      </c>
      <c r="AP311" s="4" t="s">
        <v>137</v>
      </c>
      <c r="AQ311" s="4" t="s">
        <v>138</v>
      </c>
      <c r="AR311" s="4">
        <v>2050</v>
      </c>
      <c r="AS311" s="1" t="str">
        <f>IF(sum!A304="QU",sum!B304,"*")</f>
        <v>*</v>
      </c>
      <c r="AT311" s="1"/>
      <c r="AU311" s="1" t="str">
        <f>IF(sum!A304="QU",sum!J304,"*")</f>
        <v>*</v>
      </c>
      <c r="AX311" s="1" t="s">
        <v>137</v>
      </c>
      <c r="AY311" s="1" t="s">
        <v>138</v>
      </c>
      <c r="AZ311" s="1">
        <v>2050</v>
      </c>
      <c r="BA311" s="1" t="str">
        <f>IF(sum!A304="SA",sum!B304,"*")</f>
        <v>*</v>
      </c>
      <c r="BB311" s="1"/>
      <c r="BC311" s="1" t="str">
        <f>IF(sum!A304="SA",sum!J304,"*")</f>
        <v>*</v>
      </c>
    </row>
    <row r="312" spans="2:55">
      <c r="B312" s="4" t="s">
        <v>137</v>
      </c>
      <c r="C312" s="4" t="s">
        <v>138</v>
      </c>
      <c r="D312" s="4">
        <v>2050</v>
      </c>
      <c r="J312" s="4" t="s">
        <v>137</v>
      </c>
      <c r="K312" s="4" t="s">
        <v>138</v>
      </c>
      <c r="L312" s="4">
        <v>2050</v>
      </c>
      <c r="M312" s="1" t="str">
        <f>IF(sum!A305="AT",sum!B305,"*")</f>
        <v>*</v>
      </c>
      <c r="N312" s="1"/>
      <c r="O312" s="1" t="str">
        <f>IF(sum!A305="AT",sum!J305,"*")</f>
        <v>*</v>
      </c>
      <c r="R312" s="4" t="s">
        <v>137</v>
      </c>
      <c r="S312" s="4" t="s">
        <v>138</v>
      </c>
      <c r="T312" s="4">
        <v>2050</v>
      </c>
      <c r="U312" s="1" t="str">
        <f>IF(sum!A305="BC",sum!B305,"*")</f>
        <v>TRA_Bus_IC_GSL1</v>
      </c>
      <c r="V312" s="1"/>
      <c r="W312" s="1">
        <f>IF(sum!A305="BC",sum!J305,"*")</f>
        <v>2</v>
      </c>
      <c r="Z312" s="4" t="s">
        <v>137</v>
      </c>
      <c r="AA312" s="4" t="s">
        <v>138</v>
      </c>
      <c r="AB312" s="4">
        <v>2050</v>
      </c>
      <c r="AC312" s="1" t="str">
        <f>IF(sum!A305="MA",sum!B305,"*")</f>
        <v>*</v>
      </c>
      <c r="AD312" s="1"/>
      <c r="AE312" s="1" t="str">
        <f>IF(sum!A305="MA",sum!J305,"*")</f>
        <v>*</v>
      </c>
      <c r="AH312" s="4" t="s">
        <v>137</v>
      </c>
      <c r="AI312" s="4" t="s">
        <v>138</v>
      </c>
      <c r="AJ312" s="4">
        <v>2050</v>
      </c>
      <c r="AK312" s="1" t="str">
        <f>IF(sum!A305="ON",sum!B305,"*")</f>
        <v>*</v>
      </c>
      <c r="AL312" s="1"/>
      <c r="AM312" s="1" t="str">
        <f>IF(sum!A305="ON",sum!J305,"*")</f>
        <v>*</v>
      </c>
      <c r="AP312" s="1" t="s">
        <v>137</v>
      </c>
      <c r="AQ312" s="1" t="s">
        <v>138</v>
      </c>
      <c r="AR312" s="1">
        <v>2050</v>
      </c>
      <c r="AS312" s="1" t="str">
        <f>IF(sum!A305="QU",sum!B305,"*")</f>
        <v>*</v>
      </c>
      <c r="AT312" s="1"/>
      <c r="AU312" s="1" t="str">
        <f>IF(sum!A305="QU",sum!J305,"*")</f>
        <v>*</v>
      </c>
      <c r="AX312" s="4" t="s">
        <v>137</v>
      </c>
      <c r="AY312" s="4" t="s">
        <v>138</v>
      </c>
      <c r="AZ312" s="4">
        <v>2050</v>
      </c>
      <c r="BA312" s="1" t="str">
        <f>IF(sum!A305="SA",sum!B305,"*")</f>
        <v>*</v>
      </c>
      <c r="BB312" s="1"/>
      <c r="BC312" s="1" t="str">
        <f>IF(sum!A305="SA",sum!J305,"*")</f>
        <v>*</v>
      </c>
    </row>
    <row r="313" spans="2:55">
      <c r="B313" s="1" t="s">
        <v>137</v>
      </c>
      <c r="C313" s="1" t="s">
        <v>138</v>
      </c>
      <c r="D313" s="1">
        <v>2050</v>
      </c>
      <c r="J313" s="1" t="s">
        <v>137</v>
      </c>
      <c r="K313" s="1" t="s">
        <v>138</v>
      </c>
      <c r="L313" s="1">
        <v>2050</v>
      </c>
      <c r="M313" s="1" t="str">
        <f>IF(sum!A306="AT",sum!B306,"*")</f>
        <v>*</v>
      </c>
      <c r="N313" s="1"/>
      <c r="O313" s="1" t="str">
        <f>IF(sum!A306="AT",sum!J306,"*")</f>
        <v>*</v>
      </c>
      <c r="R313" s="1" t="s">
        <v>137</v>
      </c>
      <c r="S313" s="1" t="s">
        <v>138</v>
      </c>
      <c r="T313" s="1">
        <v>2050</v>
      </c>
      <c r="U313" s="1" t="str">
        <f>IF(sum!A306="BC",sum!B306,"*")</f>
        <v>TRA_Car_BEV01</v>
      </c>
      <c r="V313" s="1"/>
      <c r="W313" s="1">
        <f>IF(sum!A306="BC",sum!J306,"*")</f>
        <v>684.71393046976902</v>
      </c>
      <c r="Z313" s="1" t="s">
        <v>137</v>
      </c>
      <c r="AA313" s="1" t="s">
        <v>138</v>
      </c>
      <c r="AB313" s="1">
        <v>2050</v>
      </c>
      <c r="AC313" s="1" t="str">
        <f>IF(sum!A306="MA",sum!B306,"*")</f>
        <v>*</v>
      </c>
      <c r="AD313" s="1"/>
      <c r="AE313" s="1" t="str">
        <f>IF(sum!A306="MA",sum!J306,"*")</f>
        <v>*</v>
      </c>
      <c r="AH313" s="1" t="s">
        <v>137</v>
      </c>
      <c r="AI313" s="1" t="s">
        <v>138</v>
      </c>
      <c r="AJ313" s="1">
        <v>2050</v>
      </c>
      <c r="AK313" s="1" t="str">
        <f>IF(sum!A306="ON",sum!B306,"*")</f>
        <v>*</v>
      </c>
      <c r="AL313" s="1"/>
      <c r="AM313" s="1" t="str">
        <f>IF(sum!A306="ON",sum!J306,"*")</f>
        <v>*</v>
      </c>
      <c r="AP313" s="4" t="s">
        <v>137</v>
      </c>
      <c r="AQ313" s="4" t="s">
        <v>138</v>
      </c>
      <c r="AR313" s="4">
        <v>2050</v>
      </c>
      <c r="AS313" s="1" t="str">
        <f>IF(sum!A306="QU",sum!B306,"*")</f>
        <v>*</v>
      </c>
      <c r="AT313" s="1"/>
      <c r="AU313" s="1" t="str">
        <f>IF(sum!A306="QU",sum!J306,"*")</f>
        <v>*</v>
      </c>
      <c r="AX313" s="1" t="s">
        <v>137</v>
      </c>
      <c r="AY313" s="1" t="s">
        <v>138</v>
      </c>
      <c r="AZ313" s="1">
        <v>2050</v>
      </c>
      <c r="BA313" s="1" t="str">
        <f>IF(sum!A306="SA",sum!B306,"*")</f>
        <v>*</v>
      </c>
      <c r="BB313" s="1"/>
      <c r="BC313" s="1" t="str">
        <f>IF(sum!A306="SA",sum!J306,"*")</f>
        <v>*</v>
      </c>
    </row>
    <row r="314" spans="2:55">
      <c r="B314" s="1" t="s">
        <v>137</v>
      </c>
      <c r="C314" s="1" t="s">
        <v>138</v>
      </c>
      <c r="D314" s="1">
        <v>2050</v>
      </c>
      <c r="J314" s="1" t="s">
        <v>137</v>
      </c>
      <c r="K314" s="1" t="s">
        <v>138</v>
      </c>
      <c r="L314" s="1">
        <v>2050</v>
      </c>
      <c r="M314" s="1" t="str">
        <f>IF(sum!A307="AT",sum!B307,"*")</f>
        <v>*</v>
      </c>
      <c r="N314" s="1"/>
      <c r="O314" s="1" t="str">
        <f>IF(sum!A307="AT",sum!J307,"*")</f>
        <v>*</v>
      </c>
      <c r="R314" s="1" t="s">
        <v>137</v>
      </c>
      <c r="S314" s="1" t="s">
        <v>138</v>
      </c>
      <c r="T314" s="1">
        <v>2050</v>
      </c>
      <c r="U314" s="1" t="str">
        <f>IF(sum!A307="BC",sum!B307,"*")</f>
        <v>TRA_Car_GSL1</v>
      </c>
      <c r="V314" s="1"/>
      <c r="W314" s="1">
        <f>IF(sum!A307="BC",sum!J307,"*")</f>
        <v>0</v>
      </c>
      <c r="Z314" s="1" t="s">
        <v>137</v>
      </c>
      <c r="AA314" s="1" t="s">
        <v>138</v>
      </c>
      <c r="AB314" s="1">
        <v>2050</v>
      </c>
      <c r="AC314" s="1" t="str">
        <f>IF(sum!A307="MA",sum!B307,"*")</f>
        <v>*</v>
      </c>
      <c r="AD314" s="1"/>
      <c r="AE314" s="1" t="str">
        <f>IF(sum!A307="MA",sum!J307,"*")</f>
        <v>*</v>
      </c>
      <c r="AH314" s="1" t="s">
        <v>137</v>
      </c>
      <c r="AI314" s="1" t="s">
        <v>138</v>
      </c>
      <c r="AJ314" s="1">
        <v>2050</v>
      </c>
      <c r="AK314" s="1" t="str">
        <f>IF(sum!A307="ON",sum!B307,"*")</f>
        <v>*</v>
      </c>
      <c r="AL314" s="1"/>
      <c r="AM314" s="1" t="str">
        <f>IF(sum!A307="ON",sum!J307,"*")</f>
        <v>*</v>
      </c>
      <c r="AP314" s="1" t="s">
        <v>137</v>
      </c>
      <c r="AQ314" s="1" t="s">
        <v>138</v>
      </c>
      <c r="AR314" s="1">
        <v>2050</v>
      </c>
      <c r="AS314" s="1" t="str">
        <f>IF(sum!A307="QU",sum!B307,"*")</f>
        <v>*</v>
      </c>
      <c r="AT314" s="1"/>
      <c r="AU314" s="1" t="str">
        <f>IF(sum!A307="QU",sum!J307,"*")</f>
        <v>*</v>
      </c>
      <c r="AX314" s="1" t="s">
        <v>137</v>
      </c>
      <c r="AY314" s="1" t="s">
        <v>138</v>
      </c>
      <c r="AZ314" s="1">
        <v>2050</v>
      </c>
      <c r="BA314" s="1" t="str">
        <f>IF(sum!A307="SA",sum!B307,"*")</f>
        <v>*</v>
      </c>
      <c r="BB314" s="1"/>
      <c r="BC314" s="1" t="str">
        <f>IF(sum!A307="SA",sum!J307,"*")</f>
        <v>*</v>
      </c>
    </row>
    <row r="315" spans="2:55">
      <c r="B315" s="4" t="s">
        <v>137</v>
      </c>
      <c r="C315" s="4" t="s">
        <v>138</v>
      </c>
      <c r="D315" s="4">
        <v>2050</v>
      </c>
      <c r="J315" s="4" t="s">
        <v>137</v>
      </c>
      <c r="K315" s="4" t="s">
        <v>138</v>
      </c>
      <c r="L315" s="4">
        <v>2050</v>
      </c>
      <c r="M315" s="1" t="str">
        <f>IF(sum!A308="AT",sum!B308,"*")</f>
        <v>*</v>
      </c>
      <c r="N315" s="1"/>
      <c r="O315" s="1" t="str">
        <f>IF(sum!A308="AT",sum!J308,"*")</f>
        <v>*</v>
      </c>
      <c r="R315" s="4" t="s">
        <v>137</v>
      </c>
      <c r="S315" s="4" t="s">
        <v>138</v>
      </c>
      <c r="T315" s="4">
        <v>2050</v>
      </c>
      <c r="U315" s="1" t="str">
        <f>IF(sum!A308="BC",sum!B308,"*")</f>
        <v>TRA_Mot_ELC1</v>
      </c>
      <c r="V315" s="1"/>
      <c r="W315" s="1">
        <f>IF(sum!A308="BC",sum!J308,"*")</f>
        <v>34.463905983251401</v>
      </c>
      <c r="Z315" s="4" t="s">
        <v>137</v>
      </c>
      <c r="AA315" s="4" t="s">
        <v>138</v>
      </c>
      <c r="AB315" s="4">
        <v>2050</v>
      </c>
      <c r="AC315" s="1" t="str">
        <f>IF(sum!A308="MA",sum!B308,"*")</f>
        <v>*</v>
      </c>
      <c r="AD315" s="1"/>
      <c r="AE315" s="1" t="str">
        <f>IF(sum!A308="MA",sum!J308,"*")</f>
        <v>*</v>
      </c>
      <c r="AH315" s="4" t="s">
        <v>137</v>
      </c>
      <c r="AI315" s="4" t="s">
        <v>138</v>
      </c>
      <c r="AJ315" s="4">
        <v>2050</v>
      </c>
      <c r="AK315" s="1" t="str">
        <f>IF(sum!A308="ON",sum!B308,"*")</f>
        <v>*</v>
      </c>
      <c r="AL315" s="1"/>
      <c r="AM315" s="1" t="str">
        <f>IF(sum!A308="ON",sum!J308,"*")</f>
        <v>*</v>
      </c>
      <c r="AP315" s="4" t="s">
        <v>137</v>
      </c>
      <c r="AQ315" s="4" t="s">
        <v>138</v>
      </c>
      <c r="AR315" s="4">
        <v>2050</v>
      </c>
      <c r="AS315" s="1" t="str">
        <f>IF(sum!A308="QU",sum!B308,"*")</f>
        <v>*</v>
      </c>
      <c r="AT315" s="1"/>
      <c r="AU315" s="1" t="str">
        <f>IF(sum!A308="QU",sum!J308,"*")</f>
        <v>*</v>
      </c>
      <c r="AX315" s="4" t="s">
        <v>137</v>
      </c>
      <c r="AY315" s="4" t="s">
        <v>138</v>
      </c>
      <c r="AZ315" s="4">
        <v>2050</v>
      </c>
      <c r="BA315" s="1" t="str">
        <f>IF(sum!A308="SA",sum!B308,"*")</f>
        <v>*</v>
      </c>
      <c r="BB315" s="1"/>
      <c r="BC315" s="1" t="str">
        <f>IF(sum!A308="SA",sum!J308,"*")</f>
        <v>*</v>
      </c>
    </row>
    <row r="316" spans="2:55">
      <c r="B316" s="1" t="s">
        <v>137</v>
      </c>
      <c r="C316" s="1" t="s">
        <v>138</v>
      </c>
      <c r="D316" s="1">
        <v>2050</v>
      </c>
      <c r="J316" s="1" t="s">
        <v>137</v>
      </c>
      <c r="K316" s="1" t="s">
        <v>138</v>
      </c>
      <c r="L316" s="1">
        <v>2050</v>
      </c>
      <c r="M316" s="1" t="str">
        <f>IF(sum!A309="AT",sum!B309,"*")</f>
        <v>*</v>
      </c>
      <c r="N316" s="1"/>
      <c r="O316" s="1" t="str">
        <f>IF(sum!A309="AT",sum!J309,"*")</f>
        <v>*</v>
      </c>
      <c r="R316" s="1" t="s">
        <v>137</v>
      </c>
      <c r="S316" s="1" t="s">
        <v>138</v>
      </c>
      <c r="T316" s="1">
        <v>2050</v>
      </c>
      <c r="U316" s="1" t="str">
        <f>IF(sum!A309="BC",sum!B309,"*")</f>
        <v>TRA_Rai_Frt-ELC01</v>
      </c>
      <c r="V316" s="1"/>
      <c r="W316" s="1">
        <f>IF(sum!A309="BC",sum!J309,"*")</f>
        <v>0</v>
      </c>
      <c r="Z316" s="1" t="s">
        <v>137</v>
      </c>
      <c r="AA316" s="1" t="s">
        <v>138</v>
      </c>
      <c r="AB316" s="1">
        <v>2050</v>
      </c>
      <c r="AC316" s="1" t="str">
        <f>IF(sum!A309="MA",sum!B309,"*")</f>
        <v>*</v>
      </c>
      <c r="AD316" s="1"/>
      <c r="AE316" s="1" t="str">
        <f>IF(sum!A309="MA",sum!J309,"*")</f>
        <v>*</v>
      </c>
      <c r="AH316" s="1" t="s">
        <v>137</v>
      </c>
      <c r="AI316" s="1" t="s">
        <v>138</v>
      </c>
      <c r="AJ316" s="1">
        <v>2050</v>
      </c>
      <c r="AK316" s="1" t="str">
        <f>IF(sum!A309="ON",sum!B309,"*")</f>
        <v>*</v>
      </c>
      <c r="AL316" s="1"/>
      <c r="AM316" s="1" t="str">
        <f>IF(sum!A309="ON",sum!J309,"*")</f>
        <v>*</v>
      </c>
      <c r="AP316" s="1" t="s">
        <v>137</v>
      </c>
      <c r="AQ316" s="1" t="s">
        <v>138</v>
      </c>
      <c r="AR316" s="1">
        <v>2050</v>
      </c>
      <c r="AS316" s="1" t="str">
        <f>IF(sum!A309="QU",sum!B309,"*")</f>
        <v>*</v>
      </c>
      <c r="AT316" s="1"/>
      <c r="AU316" s="1" t="str">
        <f>IF(sum!A309="QU",sum!J309,"*")</f>
        <v>*</v>
      </c>
      <c r="AX316" s="1" t="s">
        <v>137</v>
      </c>
      <c r="AY316" s="1" t="s">
        <v>138</v>
      </c>
      <c r="AZ316" s="1">
        <v>2050</v>
      </c>
      <c r="BA316" s="1" t="str">
        <f>IF(sum!A309="SA",sum!B309,"*")</f>
        <v>*</v>
      </c>
      <c r="BB316" s="1"/>
      <c r="BC316" s="1" t="str">
        <f>IF(sum!A309="SA",sum!J309,"*")</f>
        <v>*</v>
      </c>
    </row>
    <row r="317" spans="2:55">
      <c r="B317" s="1" t="s">
        <v>137</v>
      </c>
      <c r="C317" s="1" t="s">
        <v>138</v>
      </c>
      <c r="D317" s="1">
        <v>2050</v>
      </c>
      <c r="J317" s="1" t="s">
        <v>137</v>
      </c>
      <c r="K317" s="1" t="s">
        <v>138</v>
      </c>
      <c r="L317" s="1">
        <v>2050</v>
      </c>
      <c r="M317" s="1" t="str">
        <f>IF(sum!A310="AT",sum!B310,"*")</f>
        <v>*</v>
      </c>
      <c r="N317" s="1"/>
      <c r="O317" s="1" t="str">
        <f>IF(sum!A310="AT",sum!J310,"*")</f>
        <v>*</v>
      </c>
      <c r="R317" s="1" t="s">
        <v>137</v>
      </c>
      <c r="S317" s="1" t="s">
        <v>138</v>
      </c>
      <c r="T317" s="1">
        <v>2050</v>
      </c>
      <c r="U317" s="1" t="str">
        <f>IF(sum!A310="BC",sum!B310,"*")</f>
        <v>TRA_Rai_Pas-ELC01</v>
      </c>
      <c r="V317" s="1"/>
      <c r="W317" s="1">
        <f>IF(sum!A310="BC",sum!J310,"*")</f>
        <v>0</v>
      </c>
      <c r="Z317" s="1" t="s">
        <v>137</v>
      </c>
      <c r="AA317" s="1" t="s">
        <v>138</v>
      </c>
      <c r="AB317" s="1">
        <v>2050</v>
      </c>
      <c r="AC317" s="1" t="str">
        <f>IF(sum!A310="MA",sum!B310,"*")</f>
        <v>*</v>
      </c>
      <c r="AD317" s="1"/>
      <c r="AE317" s="1" t="str">
        <f>IF(sum!A310="MA",sum!J310,"*")</f>
        <v>*</v>
      </c>
      <c r="AH317" s="1" t="s">
        <v>137</v>
      </c>
      <c r="AI317" s="1" t="s">
        <v>138</v>
      </c>
      <c r="AJ317" s="1">
        <v>2050</v>
      </c>
      <c r="AK317" s="1" t="str">
        <f>IF(sum!A310="ON",sum!B310,"*")</f>
        <v>*</v>
      </c>
      <c r="AL317" s="1"/>
      <c r="AM317" s="1" t="str">
        <f>IF(sum!A310="ON",sum!J310,"*")</f>
        <v>*</v>
      </c>
      <c r="AP317" s="4" t="s">
        <v>137</v>
      </c>
      <c r="AQ317" s="4" t="s">
        <v>138</v>
      </c>
      <c r="AR317" s="4">
        <v>2050</v>
      </c>
      <c r="AS317" s="1" t="str">
        <f>IF(sum!A310="QU",sum!B310,"*")</f>
        <v>*</v>
      </c>
      <c r="AT317" s="1"/>
      <c r="AU317" s="1" t="str">
        <f>IF(sum!A310="QU",sum!J310,"*")</f>
        <v>*</v>
      </c>
      <c r="AX317" s="1" t="s">
        <v>137</v>
      </c>
      <c r="AY317" s="1" t="s">
        <v>138</v>
      </c>
      <c r="AZ317" s="1">
        <v>2050</v>
      </c>
      <c r="BA317" s="1" t="str">
        <f>IF(sum!A310="SA",sum!B310,"*")</f>
        <v>*</v>
      </c>
      <c r="BB317" s="1"/>
      <c r="BC317" s="1" t="str">
        <f>IF(sum!A310="SA",sum!J310,"*")</f>
        <v>*</v>
      </c>
    </row>
    <row r="318" spans="2:55">
      <c r="B318" s="4" t="s">
        <v>137</v>
      </c>
      <c r="C318" s="4" t="s">
        <v>138</v>
      </c>
      <c r="D318" s="4">
        <v>2050</v>
      </c>
      <c r="J318" s="4" t="s">
        <v>137</v>
      </c>
      <c r="K318" s="4" t="s">
        <v>138</v>
      </c>
      <c r="L318" s="4">
        <v>2050</v>
      </c>
      <c r="M318" s="1" t="str">
        <f>IF(sum!A311="AT",sum!B311,"*")</f>
        <v>*</v>
      </c>
      <c r="N318" s="1"/>
      <c r="O318" s="1" t="str">
        <f>IF(sum!A311="AT",sum!J311,"*")</f>
        <v>*</v>
      </c>
      <c r="R318" s="4" t="s">
        <v>137</v>
      </c>
      <c r="S318" s="4" t="s">
        <v>138</v>
      </c>
      <c r="T318" s="4">
        <v>2050</v>
      </c>
      <c r="U318" s="1" t="str">
        <f>IF(sum!A311="BC",sum!B311,"*")</f>
        <v>TRA_Tru_BEV01</v>
      </c>
      <c r="V318" s="1"/>
      <c r="W318" s="1">
        <f>IF(sum!A311="BC",sum!J311,"*")</f>
        <v>406.98082558466803</v>
      </c>
      <c r="Z318" s="4" t="s">
        <v>137</v>
      </c>
      <c r="AA318" s="4" t="s">
        <v>138</v>
      </c>
      <c r="AB318" s="4">
        <v>2050</v>
      </c>
      <c r="AC318" s="1" t="str">
        <f>IF(sum!A311="MA",sum!B311,"*")</f>
        <v>*</v>
      </c>
      <c r="AD318" s="1"/>
      <c r="AE318" s="1" t="str">
        <f>IF(sum!A311="MA",sum!J311,"*")</f>
        <v>*</v>
      </c>
      <c r="AH318" s="4" t="s">
        <v>137</v>
      </c>
      <c r="AI318" s="4" t="s">
        <v>138</v>
      </c>
      <c r="AJ318" s="4">
        <v>2050</v>
      </c>
      <c r="AK318" s="1" t="str">
        <f>IF(sum!A311="ON",sum!B311,"*")</f>
        <v>*</v>
      </c>
      <c r="AL318" s="1"/>
      <c r="AM318" s="1" t="str">
        <f>IF(sum!A311="ON",sum!J311,"*")</f>
        <v>*</v>
      </c>
      <c r="AP318" s="1" t="s">
        <v>137</v>
      </c>
      <c r="AQ318" s="1" t="s">
        <v>138</v>
      </c>
      <c r="AR318" s="1">
        <v>2050</v>
      </c>
      <c r="AS318" s="1" t="str">
        <f>IF(sum!A311="QU",sum!B311,"*")</f>
        <v>*</v>
      </c>
      <c r="AT318" s="1"/>
      <c r="AU318" s="1" t="str">
        <f>IF(sum!A311="QU",sum!J311,"*")</f>
        <v>*</v>
      </c>
      <c r="AX318" s="4" t="s">
        <v>137</v>
      </c>
      <c r="AY318" s="4" t="s">
        <v>138</v>
      </c>
      <c r="AZ318" s="4">
        <v>2050</v>
      </c>
      <c r="BA318" s="1" t="str">
        <f>IF(sum!A311="SA",sum!B311,"*")</f>
        <v>*</v>
      </c>
      <c r="BB318" s="1"/>
      <c r="BC318" s="1" t="str">
        <f>IF(sum!A311="SA",sum!J311,"*")</f>
        <v>*</v>
      </c>
    </row>
    <row r="319" spans="2:55">
      <c r="B319" s="1" t="s">
        <v>137</v>
      </c>
      <c r="C319" s="1" t="s">
        <v>138</v>
      </c>
      <c r="D319" s="1">
        <v>2050</v>
      </c>
      <c r="J319" s="1" t="s">
        <v>137</v>
      </c>
      <c r="K319" s="1" t="s">
        <v>138</v>
      </c>
      <c r="L319" s="1">
        <v>2050</v>
      </c>
      <c r="M319" s="1" t="str">
        <f>IF(sum!A312="AT",sum!B312,"*")</f>
        <v>*</v>
      </c>
      <c r="N319" s="1"/>
      <c r="O319" s="1" t="str">
        <f>IF(sum!A312="AT",sum!J312,"*")</f>
        <v>*</v>
      </c>
      <c r="R319" s="1" t="s">
        <v>137</v>
      </c>
      <c r="S319" s="1" t="s">
        <v>138</v>
      </c>
      <c r="T319" s="1">
        <v>2050</v>
      </c>
      <c r="U319" s="1" t="str">
        <f>IF(sum!A312="BC",sum!B312,"*")</f>
        <v>TRA_Tru_HT_DST1</v>
      </c>
      <c r="V319" s="1"/>
      <c r="W319" s="1">
        <f>IF(sum!A312="BC",sum!J312,"*")</f>
        <v>0</v>
      </c>
      <c r="Z319" s="1" t="s">
        <v>137</v>
      </c>
      <c r="AA319" s="1" t="s">
        <v>138</v>
      </c>
      <c r="AB319" s="1">
        <v>2050</v>
      </c>
      <c r="AC319" s="1" t="str">
        <f>IF(sum!A312="MA",sum!B312,"*")</f>
        <v>*</v>
      </c>
      <c r="AD319" s="1"/>
      <c r="AE319" s="1" t="str">
        <f>IF(sum!A312="MA",sum!J312,"*")</f>
        <v>*</v>
      </c>
      <c r="AH319" s="1" t="s">
        <v>137</v>
      </c>
      <c r="AI319" s="1" t="s">
        <v>138</v>
      </c>
      <c r="AJ319" s="1">
        <v>2050</v>
      </c>
      <c r="AK319" s="1" t="str">
        <f>IF(sum!A312="ON",sum!B312,"*")</f>
        <v>*</v>
      </c>
      <c r="AL319" s="1"/>
      <c r="AM319" s="1" t="str">
        <f>IF(sum!A312="ON",sum!J312,"*")</f>
        <v>*</v>
      </c>
      <c r="AP319" s="4" t="s">
        <v>137</v>
      </c>
      <c r="AQ319" s="4" t="s">
        <v>138</v>
      </c>
      <c r="AR319" s="4">
        <v>2050</v>
      </c>
      <c r="AS319" s="1" t="str">
        <f>IF(sum!A312="QU",sum!B312,"*")</f>
        <v>*</v>
      </c>
      <c r="AT319" s="1"/>
      <c r="AU319" s="1" t="str">
        <f>IF(sum!A312="QU",sum!J312,"*")</f>
        <v>*</v>
      </c>
      <c r="AX319" s="1" t="s">
        <v>137</v>
      </c>
      <c r="AY319" s="1" t="s">
        <v>138</v>
      </c>
      <c r="AZ319" s="1">
        <v>2050</v>
      </c>
      <c r="BA319" s="1" t="str">
        <f>IF(sum!A312="SA",sum!B312,"*")</f>
        <v>*</v>
      </c>
      <c r="BB319" s="1"/>
      <c r="BC319" s="1" t="str">
        <f>IF(sum!A312="SA",sum!J312,"*")</f>
        <v>*</v>
      </c>
    </row>
    <row r="320" spans="2:55">
      <c r="B320" s="1" t="s">
        <v>137</v>
      </c>
      <c r="C320" s="1" t="s">
        <v>138</v>
      </c>
      <c r="D320" s="1">
        <v>2050</v>
      </c>
      <c r="J320" s="1" t="s">
        <v>137</v>
      </c>
      <c r="K320" s="1" t="s">
        <v>138</v>
      </c>
      <c r="L320" s="1">
        <v>2050</v>
      </c>
      <c r="M320" s="1" t="str">
        <f>IF(sum!A313="AT",sum!B313,"*")</f>
        <v>*</v>
      </c>
      <c r="N320" s="1"/>
      <c r="O320" s="1" t="str">
        <f>IF(sum!A313="AT",sum!J313,"*")</f>
        <v>*</v>
      </c>
      <c r="R320" s="1" t="s">
        <v>137</v>
      </c>
      <c r="S320" s="1" t="s">
        <v>138</v>
      </c>
      <c r="T320" s="1">
        <v>2050</v>
      </c>
      <c r="U320" s="1" t="str">
        <f>IF(sum!A313="BC",sum!B313,"*")</f>
        <v>TU_OILCRD_SA_BC_01</v>
      </c>
      <c r="V320" s="1"/>
      <c r="W320" s="1">
        <f>IF(sum!A313="BC",sum!J313,"*")</f>
        <v>47.321536249339999</v>
      </c>
      <c r="Z320" s="1" t="s">
        <v>137</v>
      </c>
      <c r="AA320" s="1" t="s">
        <v>138</v>
      </c>
      <c r="AB320" s="1">
        <v>2050</v>
      </c>
      <c r="AC320" s="1" t="str">
        <f>IF(sum!A313="MA",sum!B313,"*")</f>
        <v>*</v>
      </c>
      <c r="AD320" s="1"/>
      <c r="AE320" s="1" t="str">
        <f>IF(sum!A313="MA",sum!J313,"*")</f>
        <v>*</v>
      </c>
      <c r="AH320" s="1" t="s">
        <v>137</v>
      </c>
      <c r="AI320" s="1" t="s">
        <v>138</v>
      </c>
      <c r="AJ320" s="1">
        <v>2050</v>
      </c>
      <c r="AK320" s="1" t="str">
        <f>IF(sum!A313="ON",sum!B313,"*")</f>
        <v>*</v>
      </c>
      <c r="AL320" s="1"/>
      <c r="AM320" s="1" t="str">
        <f>IF(sum!A313="ON",sum!J313,"*")</f>
        <v>*</v>
      </c>
      <c r="AP320" s="1" t="s">
        <v>137</v>
      </c>
      <c r="AQ320" s="1" t="s">
        <v>138</v>
      </c>
      <c r="AR320" s="1">
        <v>2050</v>
      </c>
      <c r="AS320" s="1" t="str">
        <f>IF(sum!A313="QU",sum!B313,"*")</f>
        <v>*</v>
      </c>
      <c r="AT320" s="1"/>
      <c r="AU320" s="1" t="str">
        <f>IF(sum!A313="QU",sum!J313,"*")</f>
        <v>*</v>
      </c>
      <c r="AX320" s="1" t="s">
        <v>137</v>
      </c>
      <c r="AY320" s="1" t="s">
        <v>138</v>
      </c>
      <c r="AZ320" s="1">
        <v>2050</v>
      </c>
      <c r="BA320" s="1" t="str">
        <f>IF(sum!A313="SA",sum!B313,"*")</f>
        <v>*</v>
      </c>
      <c r="BB320" s="1"/>
      <c r="BC320" s="1" t="str">
        <f>IF(sum!A313="SA",sum!J313,"*")</f>
        <v>*</v>
      </c>
    </row>
    <row r="321" spans="2:55">
      <c r="B321" s="4" t="s">
        <v>137</v>
      </c>
      <c r="C321" s="4" t="s">
        <v>138</v>
      </c>
      <c r="D321" s="4">
        <v>2050</v>
      </c>
      <c r="J321" s="4" t="s">
        <v>137</v>
      </c>
      <c r="K321" s="4" t="s">
        <v>138</v>
      </c>
      <c r="L321" s="4">
        <v>2050</v>
      </c>
      <c r="M321" s="1" t="str">
        <f>IF(sum!A314="AT",sum!B314,"*")</f>
        <v>*</v>
      </c>
      <c r="N321" s="1"/>
      <c r="O321" s="1" t="str">
        <f>IF(sum!A314="AT",sum!J314,"*")</f>
        <v>*</v>
      </c>
      <c r="R321" s="4" t="s">
        <v>137</v>
      </c>
      <c r="S321" s="4" t="s">
        <v>138</v>
      </c>
      <c r="T321" s="4">
        <v>2050</v>
      </c>
      <c r="U321" s="1" t="str">
        <f>IF(sum!A314="BC",sum!B314,"*")</f>
        <v>TWS-AuxiliaryEquip_ELE1</v>
      </c>
      <c r="V321" s="1"/>
      <c r="W321" s="1">
        <f>IF(sum!A314="BC",sum!J314,"*")</f>
        <v>1.1352776019979201E-2</v>
      </c>
      <c r="Z321" s="4" t="s">
        <v>137</v>
      </c>
      <c r="AA321" s="4" t="s">
        <v>138</v>
      </c>
      <c r="AB321" s="4">
        <v>2050</v>
      </c>
      <c r="AC321" s="1" t="str">
        <f>IF(sum!A314="MA",sum!B314,"*")</f>
        <v>*</v>
      </c>
      <c r="AD321" s="1"/>
      <c r="AE321" s="1" t="str">
        <f>IF(sum!A314="MA",sum!J314,"*")</f>
        <v>*</v>
      </c>
      <c r="AH321" s="4" t="s">
        <v>137</v>
      </c>
      <c r="AI321" s="4" t="s">
        <v>138</v>
      </c>
      <c r="AJ321" s="4">
        <v>2050</v>
      </c>
      <c r="AK321" s="1" t="str">
        <f>IF(sum!A314="ON",sum!B314,"*")</f>
        <v>*</v>
      </c>
      <c r="AL321" s="1"/>
      <c r="AM321" s="1" t="str">
        <f>IF(sum!A314="ON",sum!J314,"*")</f>
        <v>*</v>
      </c>
      <c r="AP321" s="4" t="s">
        <v>137</v>
      </c>
      <c r="AQ321" s="4" t="s">
        <v>138</v>
      </c>
      <c r="AR321" s="4">
        <v>2050</v>
      </c>
      <c r="AS321" s="1" t="str">
        <f>IF(sum!A314="QU",sum!B314,"*")</f>
        <v>*</v>
      </c>
      <c r="AT321" s="1"/>
      <c r="AU321" s="1" t="str">
        <f>IF(sum!A314="QU",sum!J314,"*")</f>
        <v>*</v>
      </c>
      <c r="AX321" s="4" t="s">
        <v>137</v>
      </c>
      <c r="AY321" s="4" t="s">
        <v>138</v>
      </c>
      <c r="AZ321" s="4">
        <v>2050</v>
      </c>
      <c r="BA321" s="1" t="str">
        <f>IF(sum!A314="SA",sum!B314,"*")</f>
        <v>*</v>
      </c>
      <c r="BB321" s="1"/>
      <c r="BC321" s="1" t="str">
        <f>IF(sum!A314="SA",sum!J314,"*")</f>
        <v>*</v>
      </c>
    </row>
    <row r="322" spans="2:55">
      <c r="B322" s="1" t="s">
        <v>137</v>
      </c>
      <c r="C322" s="1" t="s">
        <v>138</v>
      </c>
      <c r="D322" s="1">
        <v>2050</v>
      </c>
      <c r="J322" s="1" t="s">
        <v>137</v>
      </c>
      <c r="K322" s="1" t="s">
        <v>138</v>
      </c>
      <c r="L322" s="1">
        <v>2050</v>
      </c>
      <c r="M322" s="1" t="str">
        <f>IF(sum!A315="AT",sum!B315,"*")</f>
        <v>*</v>
      </c>
      <c r="N322" s="1"/>
      <c r="O322" s="1" t="str">
        <f>IF(sum!A315="AT",sum!J315,"*")</f>
        <v>*</v>
      </c>
      <c r="R322" s="1" t="s">
        <v>137</v>
      </c>
      <c r="S322" s="1" t="s">
        <v>138</v>
      </c>
      <c r="T322" s="1">
        <v>2050</v>
      </c>
      <c r="U322" s="1" t="str">
        <f>IF(sum!A315="BC",sum!B315,"*")</f>
        <v>TWS-AuxiliaryMot_ELE1</v>
      </c>
      <c r="V322" s="1"/>
      <c r="W322" s="1">
        <f>IF(sum!A315="BC",sum!J315,"*")</f>
        <v>5.10874920899064E-2</v>
      </c>
      <c r="Z322" s="1" t="s">
        <v>137</v>
      </c>
      <c r="AA322" s="1" t="s">
        <v>138</v>
      </c>
      <c r="AB322" s="1">
        <v>2050</v>
      </c>
      <c r="AC322" s="1" t="str">
        <f>IF(sum!A315="MA",sum!B315,"*")</f>
        <v>*</v>
      </c>
      <c r="AD322" s="1"/>
      <c r="AE322" s="1" t="str">
        <f>IF(sum!A315="MA",sum!J315,"*")</f>
        <v>*</v>
      </c>
      <c r="AH322" s="1" t="s">
        <v>137</v>
      </c>
      <c r="AI322" s="1" t="s">
        <v>138</v>
      </c>
      <c r="AJ322" s="1">
        <v>2050</v>
      </c>
      <c r="AK322" s="1" t="str">
        <f>IF(sum!A315="ON",sum!B315,"*")</f>
        <v>*</v>
      </c>
      <c r="AL322" s="1"/>
      <c r="AM322" s="1" t="str">
        <f>IF(sum!A315="ON",sum!J315,"*")</f>
        <v>*</v>
      </c>
      <c r="AP322" s="1" t="s">
        <v>137</v>
      </c>
      <c r="AQ322" s="1" t="s">
        <v>138</v>
      </c>
      <c r="AR322" s="1">
        <v>2050</v>
      </c>
      <c r="AS322" s="1" t="str">
        <f>IF(sum!A315="QU",sum!B315,"*")</f>
        <v>*</v>
      </c>
      <c r="AT322" s="1"/>
      <c r="AU322" s="1" t="str">
        <f>IF(sum!A315="QU",sum!J315,"*")</f>
        <v>*</v>
      </c>
      <c r="AX322" s="1" t="s">
        <v>137</v>
      </c>
      <c r="AY322" s="1" t="s">
        <v>138</v>
      </c>
      <c r="AZ322" s="1">
        <v>2050</v>
      </c>
      <c r="BA322" s="1" t="str">
        <f>IF(sum!A315="SA",sum!B315,"*")</f>
        <v>*</v>
      </c>
      <c r="BB322" s="1"/>
      <c r="BC322" s="1" t="str">
        <f>IF(sum!A315="SA",sum!J315,"*")</f>
        <v>*</v>
      </c>
    </row>
    <row r="323" spans="2:55">
      <c r="B323" s="1" t="s">
        <v>137</v>
      </c>
      <c r="C323" s="1" t="s">
        <v>138</v>
      </c>
      <c r="D323" s="1">
        <v>2050</v>
      </c>
      <c r="J323" s="1" t="s">
        <v>137</v>
      </c>
      <c r="K323" s="1" t="s">
        <v>138</v>
      </c>
      <c r="L323" s="1">
        <v>2050</v>
      </c>
      <c r="M323" s="1" t="str">
        <f>IF(sum!A316="AT",sum!B316,"*")</f>
        <v>*</v>
      </c>
      <c r="N323" s="1"/>
      <c r="O323" s="1" t="str">
        <f>IF(sum!A316="AT",sum!J316,"*")</f>
        <v>*</v>
      </c>
      <c r="R323" s="1" t="s">
        <v>137</v>
      </c>
      <c r="S323" s="1" t="s">
        <v>138</v>
      </c>
      <c r="T323" s="1">
        <v>2050</v>
      </c>
      <c r="U323" s="1" t="str">
        <f>IF(sum!A316="BC",sum!B316,"*")</f>
        <v>TWS-Light_ELE1</v>
      </c>
      <c r="V323" s="1"/>
      <c r="W323" s="1">
        <f>IF(sum!A316="BC",sum!J316,"*")</f>
        <v>0.11920414820978199</v>
      </c>
      <c r="Z323" s="1" t="s">
        <v>137</v>
      </c>
      <c r="AA323" s="1" t="s">
        <v>138</v>
      </c>
      <c r="AB323" s="1">
        <v>2050</v>
      </c>
      <c r="AC323" s="1" t="str">
        <f>IF(sum!A316="MA",sum!B316,"*")</f>
        <v>*</v>
      </c>
      <c r="AD323" s="1"/>
      <c r="AE323" s="1" t="str">
        <f>IF(sum!A316="MA",sum!J316,"*")</f>
        <v>*</v>
      </c>
      <c r="AH323" s="1" t="s">
        <v>137</v>
      </c>
      <c r="AI323" s="1" t="s">
        <v>138</v>
      </c>
      <c r="AJ323" s="1">
        <v>2050</v>
      </c>
      <c r="AK323" s="1" t="str">
        <f>IF(sum!A316="ON",sum!B316,"*")</f>
        <v>*</v>
      </c>
      <c r="AL323" s="1"/>
      <c r="AM323" s="1" t="str">
        <f>IF(sum!A316="ON",sum!J316,"*")</f>
        <v>*</v>
      </c>
      <c r="AP323" s="4" t="s">
        <v>137</v>
      </c>
      <c r="AQ323" s="4" t="s">
        <v>138</v>
      </c>
      <c r="AR323" s="4">
        <v>2050</v>
      </c>
      <c r="AS323" s="1" t="str">
        <f>IF(sum!A316="QU",sum!B316,"*")</f>
        <v>*</v>
      </c>
      <c r="AT323" s="1"/>
      <c r="AU323" s="1" t="str">
        <f>IF(sum!A316="QU",sum!J316,"*")</f>
        <v>*</v>
      </c>
      <c r="AX323" s="1" t="s">
        <v>137</v>
      </c>
      <c r="AY323" s="1" t="s">
        <v>138</v>
      </c>
      <c r="AZ323" s="1">
        <v>2050</v>
      </c>
      <c r="BA323" s="1" t="str">
        <f>IF(sum!A316="SA",sum!B316,"*")</f>
        <v>*</v>
      </c>
      <c r="BB323" s="1"/>
      <c r="BC323" s="1" t="str">
        <f>IF(sum!A316="SA",sum!J316,"*")</f>
        <v>*</v>
      </c>
    </row>
    <row r="324" spans="2:55">
      <c r="B324" s="4" t="s">
        <v>137</v>
      </c>
      <c r="C324" s="4" t="s">
        <v>138</v>
      </c>
      <c r="D324" s="4">
        <v>2050</v>
      </c>
      <c r="J324" s="4" t="s">
        <v>137</v>
      </c>
      <c r="K324" s="4" t="s">
        <v>138</v>
      </c>
      <c r="L324" s="4">
        <v>2050</v>
      </c>
      <c r="M324" s="1" t="str">
        <f>IF(sum!A317="AT",sum!B317,"*")</f>
        <v>*</v>
      </c>
      <c r="N324" s="1"/>
      <c r="O324" s="1" t="str">
        <f>IF(sum!A317="AT",sum!J317,"*")</f>
        <v>*</v>
      </c>
      <c r="R324" s="4" t="s">
        <v>137</v>
      </c>
      <c r="S324" s="4" t="s">
        <v>138</v>
      </c>
      <c r="T324" s="4">
        <v>2050</v>
      </c>
      <c r="U324" s="1" t="str">
        <f>IF(sum!A317="BC",sum!B317,"*")</f>
        <v>TWS-SpCool_ELE1</v>
      </c>
      <c r="V324" s="1"/>
      <c r="W324" s="1">
        <f>IF(sum!A317="BC",sum!J317,"*")</f>
        <v>1.7029164029968801E-2</v>
      </c>
      <c r="Z324" s="4" t="s">
        <v>137</v>
      </c>
      <c r="AA324" s="4" t="s">
        <v>138</v>
      </c>
      <c r="AB324" s="4">
        <v>2050</v>
      </c>
      <c r="AC324" s="1" t="str">
        <f>IF(sum!A317="MA",sum!B317,"*")</f>
        <v>*</v>
      </c>
      <c r="AD324" s="1"/>
      <c r="AE324" s="1" t="str">
        <f>IF(sum!A317="MA",sum!J317,"*")</f>
        <v>*</v>
      </c>
      <c r="AH324" s="4" t="s">
        <v>137</v>
      </c>
      <c r="AI324" s="4" t="s">
        <v>138</v>
      </c>
      <c r="AJ324" s="4">
        <v>2050</v>
      </c>
      <c r="AK324" s="1" t="str">
        <f>IF(sum!A317="ON",sum!B317,"*")</f>
        <v>*</v>
      </c>
      <c r="AL324" s="1"/>
      <c r="AM324" s="1" t="str">
        <f>IF(sum!A317="ON",sum!J317,"*")</f>
        <v>*</v>
      </c>
      <c r="AP324" s="1" t="s">
        <v>137</v>
      </c>
      <c r="AQ324" s="1" t="s">
        <v>138</v>
      </c>
      <c r="AR324" s="1">
        <v>2050</v>
      </c>
      <c r="AS324" s="1" t="str">
        <f>IF(sum!A317="QU",sum!B317,"*")</f>
        <v>*</v>
      </c>
      <c r="AT324" s="1"/>
      <c r="AU324" s="1" t="str">
        <f>IF(sum!A317="QU",sum!J317,"*")</f>
        <v>*</v>
      </c>
      <c r="AX324" s="4" t="s">
        <v>137</v>
      </c>
      <c r="AY324" s="4" t="s">
        <v>138</v>
      </c>
      <c r="AZ324" s="4">
        <v>2050</v>
      </c>
      <c r="BA324" s="1" t="str">
        <f>IF(sum!A317="SA",sum!B317,"*")</f>
        <v>*</v>
      </c>
      <c r="BB324" s="1"/>
      <c r="BC324" s="1" t="str">
        <f>IF(sum!A317="SA",sum!J317,"*")</f>
        <v>*</v>
      </c>
    </row>
    <row r="325" spans="2:55">
      <c r="B325" s="1" t="s">
        <v>137</v>
      </c>
      <c r="C325" s="1" t="s">
        <v>138</v>
      </c>
      <c r="D325" s="1">
        <v>2050</v>
      </c>
      <c r="J325" s="1" t="s">
        <v>137</v>
      </c>
      <c r="K325" s="1" t="s">
        <v>138</v>
      </c>
      <c r="L325" s="1">
        <v>2050</v>
      </c>
      <c r="M325" s="1" t="str">
        <f>IF(sum!A318="AT",sum!B318,"*")</f>
        <v>*</v>
      </c>
      <c r="N325" s="1"/>
      <c r="O325" s="1" t="str">
        <f>IF(sum!A318="AT",sum!J318,"*")</f>
        <v>*</v>
      </c>
      <c r="R325" s="1" t="s">
        <v>137</v>
      </c>
      <c r="S325" s="1" t="s">
        <v>138</v>
      </c>
      <c r="T325" s="1">
        <v>2050</v>
      </c>
      <c r="U325" s="1" t="str">
        <f>IF(sum!A318="BC",sum!B318,"*")</f>
        <v>TWS-SpHeat_ELE1</v>
      </c>
      <c r="V325" s="1"/>
      <c r="W325" s="1">
        <f>IF(sum!A318="BC",sum!J318,"*")</f>
        <v>0.20127218224676599</v>
      </c>
      <c r="Z325" s="1" t="s">
        <v>137</v>
      </c>
      <c r="AA325" s="1" t="s">
        <v>138</v>
      </c>
      <c r="AB325" s="1">
        <v>2050</v>
      </c>
      <c r="AC325" s="1" t="str">
        <f>IF(sum!A318="MA",sum!B318,"*")</f>
        <v>*</v>
      </c>
      <c r="AD325" s="1"/>
      <c r="AE325" s="1" t="str">
        <f>IF(sum!A318="MA",sum!J318,"*")</f>
        <v>*</v>
      </c>
      <c r="AH325" s="1" t="s">
        <v>137</v>
      </c>
      <c r="AI325" s="1" t="s">
        <v>138</v>
      </c>
      <c r="AJ325" s="1">
        <v>2050</v>
      </c>
      <c r="AK325" s="1" t="str">
        <f>IF(sum!A318="ON",sum!B318,"*")</f>
        <v>*</v>
      </c>
      <c r="AL325" s="1"/>
      <c r="AM325" s="1" t="str">
        <f>IF(sum!A318="ON",sum!J318,"*")</f>
        <v>*</v>
      </c>
      <c r="AP325" s="4" t="s">
        <v>137</v>
      </c>
      <c r="AQ325" s="4" t="s">
        <v>138</v>
      </c>
      <c r="AR325" s="4">
        <v>2050</v>
      </c>
      <c r="AS325" s="1" t="str">
        <f>IF(sum!A318="QU",sum!B318,"*")</f>
        <v>*</v>
      </c>
      <c r="AT325" s="1"/>
      <c r="AU325" s="1" t="str">
        <f>IF(sum!A318="QU",sum!J318,"*")</f>
        <v>*</v>
      </c>
      <c r="AX325" s="1" t="s">
        <v>137</v>
      </c>
      <c r="AY325" s="1" t="s">
        <v>138</v>
      </c>
      <c r="AZ325" s="1">
        <v>2050</v>
      </c>
      <c r="BA325" s="1" t="str">
        <f>IF(sum!A318="SA",sum!B318,"*")</f>
        <v>*</v>
      </c>
      <c r="BB325" s="1"/>
      <c r="BC325" s="1" t="str">
        <f>IF(sum!A318="SA",sum!J318,"*")</f>
        <v>*</v>
      </c>
    </row>
    <row r="326" spans="2:55">
      <c r="B326" s="1" t="s">
        <v>137</v>
      </c>
      <c r="C326" s="1" t="s">
        <v>138</v>
      </c>
      <c r="D326" s="1">
        <v>2050</v>
      </c>
      <c r="J326" s="1" t="s">
        <v>137</v>
      </c>
      <c r="K326" s="1" t="s">
        <v>138</v>
      </c>
      <c r="L326" s="1">
        <v>2050</v>
      </c>
      <c r="M326" s="1" t="str">
        <f>IF(sum!A319="AT",sum!B319,"*")</f>
        <v>*</v>
      </c>
      <c r="N326" s="1"/>
      <c r="O326" s="1" t="str">
        <f>IF(sum!A319="AT",sum!J319,"*")</f>
        <v>*</v>
      </c>
      <c r="R326" s="1" t="s">
        <v>137</v>
      </c>
      <c r="S326" s="1" t="s">
        <v>138</v>
      </c>
      <c r="T326" s="1">
        <v>2050</v>
      </c>
      <c r="U326" s="1" t="str">
        <f>IF(sum!A319="BC",sum!B319,"*")</f>
        <v>TWS-WaterHeat_ELE1</v>
      </c>
      <c r="V326" s="1"/>
      <c r="W326" s="1">
        <f>IF(sum!A319="BC",sum!J319,"*")</f>
        <v>1.1352776019979201E-2</v>
      </c>
      <c r="Z326" s="1" t="s">
        <v>137</v>
      </c>
      <c r="AA326" s="1" t="s">
        <v>138</v>
      </c>
      <c r="AB326" s="1">
        <v>2050</v>
      </c>
      <c r="AC326" s="1" t="str">
        <f>IF(sum!A319="MA",sum!B319,"*")</f>
        <v>*</v>
      </c>
      <c r="AD326" s="1"/>
      <c r="AE326" s="1" t="str">
        <f>IF(sum!A319="MA",sum!J319,"*")</f>
        <v>*</v>
      </c>
      <c r="AH326" s="1" t="s">
        <v>137</v>
      </c>
      <c r="AI326" s="1" t="s">
        <v>138</v>
      </c>
      <c r="AJ326" s="1">
        <v>2050</v>
      </c>
      <c r="AK326" s="1" t="str">
        <f>IF(sum!A319="ON",sum!B319,"*")</f>
        <v>*</v>
      </c>
      <c r="AL326" s="1"/>
      <c r="AM326" s="1" t="str">
        <f>IF(sum!A319="ON",sum!J319,"*")</f>
        <v>*</v>
      </c>
      <c r="AP326" s="1" t="s">
        <v>137</v>
      </c>
      <c r="AQ326" s="1" t="s">
        <v>138</v>
      </c>
      <c r="AR326" s="1">
        <v>2050</v>
      </c>
      <c r="AS326" s="1" t="str">
        <f>IF(sum!A319="QU",sum!B319,"*")</f>
        <v>*</v>
      </c>
      <c r="AT326" s="1"/>
      <c r="AU326" s="1" t="str">
        <f>IF(sum!A319="QU",sum!J319,"*")</f>
        <v>*</v>
      </c>
      <c r="AX326" s="1" t="s">
        <v>137</v>
      </c>
      <c r="AY326" s="1" t="s">
        <v>138</v>
      </c>
      <c r="AZ326" s="1">
        <v>2050</v>
      </c>
      <c r="BA326" s="1" t="str">
        <f>IF(sum!A319="SA",sum!B319,"*")</f>
        <v>*</v>
      </c>
      <c r="BB326" s="1"/>
      <c r="BC326" s="1" t="str">
        <f>IF(sum!A319="SA",sum!J319,"*")</f>
        <v>*</v>
      </c>
    </row>
    <row r="327" spans="2:55">
      <c r="B327" s="4" t="s">
        <v>137</v>
      </c>
      <c r="C327" s="4" t="s">
        <v>138</v>
      </c>
      <c r="D327" s="4">
        <v>2050</v>
      </c>
      <c r="J327" s="4" t="s">
        <v>137</v>
      </c>
      <c r="K327" s="4" t="s">
        <v>138</v>
      </c>
      <c r="L327" s="4">
        <v>2050</v>
      </c>
      <c r="M327" s="1" t="str">
        <f>IF(sum!A320="AT",sum!B320,"*")</f>
        <v>*</v>
      </c>
      <c r="N327" s="1"/>
      <c r="O327" s="1" t="str">
        <f>IF(sum!A320="AT",sum!J320,"*")</f>
        <v>*</v>
      </c>
      <c r="R327" s="4" t="s">
        <v>137</v>
      </c>
      <c r="S327" s="4" t="s">
        <v>138</v>
      </c>
      <c r="T327" s="4">
        <v>2050</v>
      </c>
      <c r="U327" s="1" t="str">
        <f>IF(sum!A320="BC",sum!B320,"*")</f>
        <v>WST-AuxiliaryEquip_ELE1</v>
      </c>
      <c r="V327" s="1"/>
      <c r="W327" s="1">
        <f>IF(sum!A320="BC",sum!J320,"*")</f>
        <v>9.0822208159833495E-2</v>
      </c>
      <c r="Z327" s="4" t="s">
        <v>137</v>
      </c>
      <c r="AA327" s="4" t="s">
        <v>138</v>
      </c>
      <c r="AB327" s="4">
        <v>2050</v>
      </c>
      <c r="AC327" s="1" t="str">
        <f>IF(sum!A320="MA",sum!B320,"*")</f>
        <v>*</v>
      </c>
      <c r="AD327" s="1"/>
      <c r="AE327" s="1" t="str">
        <f>IF(sum!A320="MA",sum!J320,"*")</f>
        <v>*</v>
      </c>
      <c r="AH327" s="4" t="s">
        <v>137</v>
      </c>
      <c r="AI327" s="4" t="s">
        <v>138</v>
      </c>
      <c r="AJ327" s="4">
        <v>2050</v>
      </c>
      <c r="AK327" s="1" t="str">
        <f>IF(sum!A320="ON",sum!B320,"*")</f>
        <v>*</v>
      </c>
      <c r="AL327" s="1"/>
      <c r="AM327" s="1" t="str">
        <f>IF(sum!A320="ON",sum!J320,"*")</f>
        <v>*</v>
      </c>
      <c r="AP327" s="4" t="s">
        <v>137</v>
      </c>
      <c r="AQ327" s="4" t="s">
        <v>138</v>
      </c>
      <c r="AR327" s="4">
        <v>2050</v>
      </c>
      <c r="AS327" s="1" t="str">
        <f>IF(sum!A320="QU",sum!B320,"*")</f>
        <v>*</v>
      </c>
      <c r="AT327" s="1"/>
      <c r="AU327" s="1" t="str">
        <f>IF(sum!A320="QU",sum!J320,"*")</f>
        <v>*</v>
      </c>
      <c r="AX327" s="4" t="s">
        <v>137</v>
      </c>
      <c r="AY327" s="4" t="s">
        <v>138</v>
      </c>
      <c r="AZ327" s="4">
        <v>2050</v>
      </c>
      <c r="BA327" s="1" t="str">
        <f>IF(sum!A320="SA",sum!B320,"*")</f>
        <v>*</v>
      </c>
      <c r="BB327" s="1"/>
      <c r="BC327" s="1" t="str">
        <f>IF(sum!A320="SA",sum!J320,"*")</f>
        <v>*</v>
      </c>
    </row>
    <row r="328" spans="2:55">
      <c r="B328" s="1" t="s">
        <v>137</v>
      </c>
      <c r="C328" s="1" t="s">
        <v>138</v>
      </c>
      <c r="D328" s="1">
        <v>2050</v>
      </c>
      <c r="J328" s="1" t="s">
        <v>137</v>
      </c>
      <c r="K328" s="1" t="s">
        <v>138</v>
      </c>
      <c r="L328" s="1">
        <v>2050</v>
      </c>
      <c r="M328" s="1" t="str">
        <f>IF(sum!A321="AT",sum!B321,"*")</f>
        <v>*</v>
      </c>
      <c r="N328" s="1"/>
      <c r="O328" s="1" t="str">
        <f>IF(sum!A321="AT",sum!J321,"*")</f>
        <v>*</v>
      </c>
      <c r="R328" s="1" t="s">
        <v>137</v>
      </c>
      <c r="S328" s="1" t="s">
        <v>138</v>
      </c>
      <c r="T328" s="1">
        <v>2050</v>
      </c>
      <c r="U328" s="1" t="str">
        <f>IF(sum!A321="BC",sum!B321,"*")</f>
        <v>WST-AuxiliaryMot_ELE1</v>
      </c>
      <c r="V328" s="1"/>
      <c r="W328" s="1">
        <f>IF(sum!A321="BC",sum!J321,"*")</f>
        <v>0.95766973517179599</v>
      </c>
      <c r="Z328" s="1" t="s">
        <v>137</v>
      </c>
      <c r="AA328" s="1" t="s">
        <v>138</v>
      </c>
      <c r="AB328" s="1">
        <v>2050</v>
      </c>
      <c r="AC328" s="1" t="str">
        <f>IF(sum!A321="MA",sum!B321,"*")</f>
        <v>*</v>
      </c>
      <c r="AD328" s="1"/>
      <c r="AE328" s="1" t="str">
        <f>IF(sum!A321="MA",sum!J321,"*")</f>
        <v>*</v>
      </c>
      <c r="AH328" s="1" t="s">
        <v>137</v>
      </c>
      <c r="AI328" s="1" t="s">
        <v>138</v>
      </c>
      <c r="AJ328" s="1">
        <v>2050</v>
      </c>
      <c r="AK328" s="1" t="str">
        <f>IF(sum!A321="ON",sum!B321,"*")</f>
        <v>*</v>
      </c>
      <c r="AL328" s="1"/>
      <c r="AM328" s="1" t="str">
        <f>IF(sum!A321="ON",sum!J321,"*")</f>
        <v>*</v>
      </c>
      <c r="AP328" s="1" t="s">
        <v>137</v>
      </c>
      <c r="AQ328" s="1" t="s">
        <v>138</v>
      </c>
      <c r="AR328" s="1">
        <v>2050</v>
      </c>
      <c r="AS328" s="1" t="str">
        <f>IF(sum!A321="QU",sum!B321,"*")</f>
        <v>*</v>
      </c>
      <c r="AT328" s="1"/>
      <c r="AU328" s="1" t="str">
        <f>IF(sum!A321="QU",sum!J321,"*")</f>
        <v>*</v>
      </c>
      <c r="AX328" s="1" t="s">
        <v>137</v>
      </c>
      <c r="AY328" s="1" t="s">
        <v>138</v>
      </c>
      <c r="AZ328" s="1">
        <v>2050</v>
      </c>
      <c r="BA328" s="1" t="str">
        <f>IF(sum!A321="SA",sum!B321,"*")</f>
        <v>*</v>
      </c>
      <c r="BB328" s="1"/>
      <c r="BC328" s="1" t="str">
        <f>IF(sum!A321="SA",sum!J321,"*")</f>
        <v>*</v>
      </c>
    </row>
    <row r="329" spans="2:55">
      <c r="B329" s="1" t="s">
        <v>137</v>
      </c>
      <c r="C329" s="1" t="s">
        <v>138</v>
      </c>
      <c r="D329" s="1">
        <v>2050</v>
      </c>
      <c r="J329" s="1" t="s">
        <v>137</v>
      </c>
      <c r="K329" s="1" t="s">
        <v>138</v>
      </c>
      <c r="L329" s="1">
        <v>2050</v>
      </c>
      <c r="M329" s="1" t="str">
        <f>IF(sum!A322="AT",sum!B322,"*")</f>
        <v>*</v>
      </c>
      <c r="N329" s="1"/>
      <c r="O329" s="1" t="str">
        <f>IF(sum!A322="AT",sum!J322,"*")</f>
        <v>*</v>
      </c>
      <c r="R329" s="1" t="s">
        <v>137</v>
      </c>
      <c r="S329" s="1" t="s">
        <v>138</v>
      </c>
      <c r="T329" s="1">
        <v>2050</v>
      </c>
      <c r="U329" s="1" t="str">
        <f>IF(sum!A322="BC",sum!B322,"*")</f>
        <v>WST-Light_ELE1</v>
      </c>
      <c r="V329" s="1"/>
      <c r="W329" s="1">
        <f>IF(sum!A322="BC",sum!J322,"*")</f>
        <v>0.17029164029968799</v>
      </c>
      <c r="Z329" s="1" t="s">
        <v>137</v>
      </c>
      <c r="AA329" s="1" t="s">
        <v>138</v>
      </c>
      <c r="AB329" s="1">
        <v>2050</v>
      </c>
      <c r="AC329" s="1" t="str">
        <f>IF(sum!A322="MA",sum!B322,"*")</f>
        <v>*</v>
      </c>
      <c r="AD329" s="1"/>
      <c r="AE329" s="1" t="str">
        <f>IF(sum!A322="MA",sum!J322,"*")</f>
        <v>*</v>
      </c>
      <c r="AH329" s="1" t="s">
        <v>137</v>
      </c>
      <c r="AI329" s="1" t="s">
        <v>138</v>
      </c>
      <c r="AJ329" s="1">
        <v>2050</v>
      </c>
      <c r="AK329" s="1" t="str">
        <f>IF(sum!A322="ON",sum!B322,"*")</f>
        <v>*</v>
      </c>
      <c r="AL329" s="1"/>
      <c r="AM329" s="1" t="str">
        <f>IF(sum!A322="ON",sum!J322,"*")</f>
        <v>*</v>
      </c>
      <c r="AP329" s="4" t="s">
        <v>137</v>
      </c>
      <c r="AQ329" s="4" t="s">
        <v>138</v>
      </c>
      <c r="AR329" s="4">
        <v>2050</v>
      </c>
      <c r="AS329" s="1" t="str">
        <f>IF(sum!A322="QU",sum!B322,"*")</f>
        <v>*</v>
      </c>
      <c r="AT329" s="1"/>
      <c r="AU329" s="1" t="str">
        <f>IF(sum!A322="QU",sum!J322,"*")</f>
        <v>*</v>
      </c>
      <c r="AX329" s="1" t="s">
        <v>137</v>
      </c>
      <c r="AY329" s="1" t="s">
        <v>138</v>
      </c>
      <c r="AZ329" s="1">
        <v>2050</v>
      </c>
      <c r="BA329" s="1" t="str">
        <f>IF(sum!A322="SA",sum!B322,"*")</f>
        <v>*</v>
      </c>
      <c r="BB329" s="1"/>
      <c r="BC329" s="1" t="str">
        <f>IF(sum!A322="SA",sum!J322,"*")</f>
        <v>*</v>
      </c>
    </row>
    <row r="330" spans="2:55">
      <c r="B330" s="4" t="s">
        <v>137</v>
      </c>
      <c r="C330" s="4" t="s">
        <v>138</v>
      </c>
      <c r="D330" s="4">
        <v>2050</v>
      </c>
      <c r="J330" s="4" t="s">
        <v>137</v>
      </c>
      <c r="K330" s="4" t="s">
        <v>138</v>
      </c>
      <c r="L330" s="4">
        <v>2050</v>
      </c>
      <c r="M330" s="1" t="str">
        <f>IF(sum!A323="AT",sum!B323,"*")</f>
        <v>*</v>
      </c>
      <c r="N330" s="1"/>
      <c r="O330" s="1" t="str">
        <f>IF(sum!A323="AT",sum!J323,"*")</f>
        <v>*</v>
      </c>
      <c r="R330" s="4" t="s">
        <v>137</v>
      </c>
      <c r="S330" s="4" t="s">
        <v>138</v>
      </c>
      <c r="T330" s="4">
        <v>2050</v>
      </c>
      <c r="U330" s="1" t="str">
        <f>IF(sum!A323="BC",sum!B323,"*")</f>
        <v>WST-SpCool_ELE1</v>
      </c>
      <c r="V330" s="1"/>
      <c r="W330" s="1">
        <f>IF(sum!A323="BC",sum!J323,"*")</f>
        <v>3.4058328059937602E-2</v>
      </c>
      <c r="Z330" s="4" t="s">
        <v>137</v>
      </c>
      <c r="AA330" s="4" t="s">
        <v>138</v>
      </c>
      <c r="AB330" s="4">
        <v>2050</v>
      </c>
      <c r="AC330" s="1" t="str">
        <f>IF(sum!A323="MA",sum!B323,"*")</f>
        <v>*</v>
      </c>
      <c r="AD330" s="1"/>
      <c r="AE330" s="1" t="str">
        <f>IF(sum!A323="MA",sum!J323,"*")</f>
        <v>*</v>
      </c>
      <c r="AH330" s="4" t="s">
        <v>137</v>
      </c>
      <c r="AI330" s="4" t="s">
        <v>138</v>
      </c>
      <c r="AJ330" s="4">
        <v>2050</v>
      </c>
      <c r="AK330" s="1" t="str">
        <f>IF(sum!A323="ON",sum!B323,"*")</f>
        <v>*</v>
      </c>
      <c r="AL330" s="1"/>
      <c r="AM330" s="1" t="str">
        <f>IF(sum!A323="ON",sum!J323,"*")</f>
        <v>*</v>
      </c>
      <c r="AP330" s="1" t="s">
        <v>137</v>
      </c>
      <c r="AQ330" s="1" t="s">
        <v>138</v>
      </c>
      <c r="AR330" s="1">
        <v>2050</v>
      </c>
      <c r="AS330" s="1" t="str">
        <f>IF(sum!A323="QU",sum!B323,"*")</f>
        <v>*</v>
      </c>
      <c r="AT330" s="1"/>
      <c r="AU330" s="1" t="str">
        <f>IF(sum!A323="QU",sum!J323,"*")</f>
        <v>*</v>
      </c>
      <c r="AX330" s="4" t="s">
        <v>137</v>
      </c>
      <c r="AY330" s="4" t="s">
        <v>138</v>
      </c>
      <c r="AZ330" s="4">
        <v>2050</v>
      </c>
      <c r="BA330" s="1" t="str">
        <f>IF(sum!A323="SA",sum!B323,"*")</f>
        <v>*</v>
      </c>
      <c r="BB330" s="1"/>
      <c r="BC330" s="1" t="str">
        <f>IF(sum!A323="SA",sum!J323,"*")</f>
        <v>*</v>
      </c>
    </row>
    <row r="331" spans="2:55">
      <c r="B331" s="1" t="s">
        <v>137</v>
      </c>
      <c r="C331" s="1" t="s">
        <v>138</v>
      </c>
      <c r="D331" s="1">
        <v>2050</v>
      </c>
      <c r="J331" s="1" t="s">
        <v>137</v>
      </c>
      <c r="K331" s="1" t="s">
        <v>138</v>
      </c>
      <c r="L331" s="1">
        <v>2050</v>
      </c>
      <c r="M331" s="1" t="str">
        <f>IF(sum!A324="AT",sum!B324,"*")</f>
        <v>*</v>
      </c>
      <c r="N331" s="1"/>
      <c r="O331" s="1" t="str">
        <f>IF(sum!A324="AT",sum!J324,"*")</f>
        <v>*</v>
      </c>
      <c r="R331" s="1" t="s">
        <v>137</v>
      </c>
      <c r="S331" s="1" t="s">
        <v>138</v>
      </c>
      <c r="T331" s="1">
        <v>2050</v>
      </c>
      <c r="U331" s="1" t="str">
        <f>IF(sum!A324="BC",sum!B324,"*")</f>
        <v>WST-SpHeat_ELE1</v>
      </c>
      <c r="V331" s="1"/>
      <c r="W331" s="1">
        <f>IF(sum!A324="BC",sum!J324,"*")</f>
        <v>0.21948700305293101</v>
      </c>
      <c r="Z331" s="1" t="s">
        <v>137</v>
      </c>
      <c r="AA331" s="1" t="s">
        <v>138</v>
      </c>
      <c r="AB331" s="1">
        <v>2050</v>
      </c>
      <c r="AC331" s="1" t="str">
        <f>IF(sum!A324="MA",sum!B324,"*")</f>
        <v>*</v>
      </c>
      <c r="AD331" s="1"/>
      <c r="AE331" s="1" t="str">
        <f>IF(sum!A324="MA",sum!J324,"*")</f>
        <v>*</v>
      </c>
      <c r="AH331" s="1" t="s">
        <v>137</v>
      </c>
      <c r="AI331" s="1" t="s">
        <v>138</v>
      </c>
      <c r="AJ331" s="1">
        <v>2050</v>
      </c>
      <c r="AK331" s="1" t="str">
        <f>IF(sum!A324="ON",sum!B324,"*")</f>
        <v>*</v>
      </c>
      <c r="AL331" s="1"/>
      <c r="AM331" s="1" t="str">
        <f>IF(sum!A324="ON",sum!J324,"*")</f>
        <v>*</v>
      </c>
      <c r="AP331" s="4" t="s">
        <v>137</v>
      </c>
      <c r="AQ331" s="4" t="s">
        <v>138</v>
      </c>
      <c r="AR331" s="4">
        <v>2050</v>
      </c>
      <c r="AS331" s="1" t="str">
        <f>IF(sum!A324="QU",sum!B324,"*")</f>
        <v>*</v>
      </c>
      <c r="AT331" s="1"/>
      <c r="AU331" s="1" t="str">
        <f>IF(sum!A324="QU",sum!J324,"*")</f>
        <v>*</v>
      </c>
      <c r="AX331" s="1" t="s">
        <v>137</v>
      </c>
      <c r="AY331" s="1" t="s">
        <v>138</v>
      </c>
      <c r="AZ331" s="1">
        <v>2050</v>
      </c>
      <c r="BA331" s="1" t="str">
        <f>IF(sum!A324="SA",sum!B324,"*")</f>
        <v>*</v>
      </c>
      <c r="BB331" s="1"/>
      <c r="BC331" s="1" t="str">
        <f>IF(sum!A324="SA",sum!J324,"*")</f>
        <v>*</v>
      </c>
    </row>
    <row r="332" spans="2:55">
      <c r="B332" s="1" t="s">
        <v>137</v>
      </c>
      <c r="C332" s="1" t="s">
        <v>138</v>
      </c>
      <c r="D332" s="1">
        <v>2050</v>
      </c>
      <c r="J332" s="1" t="s">
        <v>137</v>
      </c>
      <c r="K332" s="1" t="s">
        <v>138</v>
      </c>
      <c r="L332" s="1">
        <v>2050</v>
      </c>
      <c r="M332" s="1" t="str">
        <f>IF(sum!A325="AT",sum!B325,"*")</f>
        <v>*</v>
      </c>
      <c r="N332" s="1"/>
      <c r="O332" s="1" t="str">
        <f>IF(sum!A325="AT",sum!J325,"*")</f>
        <v>*</v>
      </c>
      <c r="R332" s="1" t="s">
        <v>137</v>
      </c>
      <c r="S332" s="1" t="s">
        <v>138</v>
      </c>
      <c r="T332" s="1">
        <v>2050</v>
      </c>
      <c r="U332" s="1" t="str">
        <f>IF(sum!A325="BC",sum!B325,"*")</f>
        <v>WST-WaterHeat_ELE1</v>
      </c>
      <c r="V332" s="1"/>
      <c r="W332" s="1">
        <f>IF(sum!A325="BC",sum!J325,"*")</f>
        <v>3.4058328059937602E-2</v>
      </c>
      <c r="Z332" s="1" t="s">
        <v>137</v>
      </c>
      <c r="AA332" s="1" t="s">
        <v>138</v>
      </c>
      <c r="AB332" s="1">
        <v>2050</v>
      </c>
      <c r="AC332" s="1" t="str">
        <f>IF(sum!A325="MA",sum!B325,"*")</f>
        <v>*</v>
      </c>
      <c r="AD332" s="1"/>
      <c r="AE332" s="1" t="str">
        <f>IF(sum!A325="MA",sum!J325,"*")</f>
        <v>*</v>
      </c>
      <c r="AH332" s="1" t="s">
        <v>137</v>
      </c>
      <c r="AI332" s="1" t="s">
        <v>138</v>
      </c>
      <c r="AJ332" s="1">
        <v>2050</v>
      </c>
      <c r="AK332" s="1" t="str">
        <f>IF(sum!A325="ON",sum!B325,"*")</f>
        <v>*</v>
      </c>
      <c r="AL332" s="1"/>
      <c r="AM332" s="1" t="str">
        <f>IF(sum!A325="ON",sum!J325,"*")</f>
        <v>*</v>
      </c>
      <c r="AP332" s="1" t="s">
        <v>137</v>
      </c>
      <c r="AQ332" s="1" t="s">
        <v>138</v>
      </c>
      <c r="AR332" s="1">
        <v>2050</v>
      </c>
      <c r="AS332" s="1" t="str">
        <f>IF(sum!A325="QU",sum!B325,"*")</f>
        <v>*</v>
      </c>
      <c r="AT332" s="1"/>
      <c r="AU332" s="1" t="str">
        <f>IF(sum!A325="QU",sum!J325,"*")</f>
        <v>*</v>
      </c>
      <c r="AX332" s="1" t="s">
        <v>137</v>
      </c>
      <c r="AY332" s="1" t="s">
        <v>138</v>
      </c>
      <c r="AZ332" s="1">
        <v>2050</v>
      </c>
      <c r="BA332" s="1" t="str">
        <f>IF(sum!A325="SA",sum!B325,"*")</f>
        <v>*</v>
      </c>
      <c r="BB332" s="1"/>
      <c r="BC332" s="1" t="str">
        <f>IF(sum!A325="SA",sum!J325,"*")</f>
        <v>*</v>
      </c>
    </row>
    <row r="333" spans="2:55">
      <c r="B333" s="4" t="s">
        <v>137</v>
      </c>
      <c r="C333" s="4" t="s">
        <v>138</v>
      </c>
      <c r="D333" s="4">
        <v>2050</v>
      </c>
      <c r="J333" s="4" t="s">
        <v>137</v>
      </c>
      <c r="K333" s="4" t="s">
        <v>138</v>
      </c>
      <c r="L333" s="4">
        <v>2050</v>
      </c>
      <c r="M333" s="1" t="str">
        <f>IF(sum!A326="AT",sum!B326,"*")</f>
        <v>*</v>
      </c>
      <c r="N333" s="1"/>
      <c r="O333" s="1" t="str">
        <f>IF(sum!A326="AT",sum!J326,"*")</f>
        <v>*</v>
      </c>
      <c r="R333" s="4" t="s">
        <v>137</v>
      </c>
      <c r="S333" s="4" t="s">
        <v>138</v>
      </c>
      <c r="T333" s="4">
        <v>2050</v>
      </c>
      <c r="U333" s="1" t="str">
        <f>IF(sum!A326="BC",sum!B326,"*")</f>
        <v>*</v>
      </c>
      <c r="V333" s="1"/>
      <c r="W333" s="1" t="str">
        <f>IF(sum!A326="BC",sum!J326,"*")</f>
        <v>*</v>
      </c>
      <c r="Z333" s="4" t="s">
        <v>137</v>
      </c>
      <c r="AA333" s="4" t="s">
        <v>138</v>
      </c>
      <c r="AB333" s="4">
        <v>2050</v>
      </c>
      <c r="AC333" s="1" t="str">
        <f>IF(sum!A326="MA",sum!B326,"*")</f>
        <v>AFM-AuxiliaryEquip_ELE1</v>
      </c>
      <c r="AD333" s="1"/>
      <c r="AE333" s="1">
        <f>IF(sum!A326="MA",sum!J326,"*")</f>
        <v>2.2705552039958402E-2</v>
      </c>
      <c r="AH333" s="4" t="s">
        <v>137</v>
      </c>
      <c r="AI333" s="4" t="s">
        <v>138</v>
      </c>
      <c r="AJ333" s="4">
        <v>2050</v>
      </c>
      <c r="AK333" s="1" t="str">
        <f>IF(sum!A326="ON",sum!B326,"*")</f>
        <v>*</v>
      </c>
      <c r="AL333" s="1"/>
      <c r="AM333" s="1" t="str">
        <f>IF(sum!A326="ON",sum!J326,"*")</f>
        <v>*</v>
      </c>
      <c r="AP333" s="4" t="s">
        <v>137</v>
      </c>
      <c r="AQ333" s="4" t="s">
        <v>138</v>
      </c>
      <c r="AR333" s="4">
        <v>2050</v>
      </c>
      <c r="AS333" s="1" t="str">
        <f>IF(sum!A326="QU",sum!B326,"*")</f>
        <v>*</v>
      </c>
      <c r="AT333" s="1"/>
      <c r="AU333" s="1" t="str">
        <f>IF(sum!A326="QU",sum!J326,"*")</f>
        <v>*</v>
      </c>
      <c r="AX333" s="4" t="s">
        <v>137</v>
      </c>
      <c r="AY333" s="4" t="s">
        <v>138</v>
      </c>
      <c r="AZ333" s="4">
        <v>2050</v>
      </c>
      <c r="BA333" s="1" t="str">
        <f>IF(sum!A326="SA",sum!B326,"*")</f>
        <v>*</v>
      </c>
      <c r="BB333" s="1"/>
      <c r="BC333" s="1" t="str">
        <f>IF(sum!A326="SA",sum!J326,"*")</f>
        <v>*</v>
      </c>
    </row>
    <row r="334" spans="2:55">
      <c r="B334" s="1" t="s">
        <v>137</v>
      </c>
      <c r="C334" s="1" t="s">
        <v>138</v>
      </c>
      <c r="D334" s="1">
        <v>2050</v>
      </c>
      <c r="J334" s="1" t="s">
        <v>137</v>
      </c>
      <c r="K334" s="1" t="s">
        <v>138</v>
      </c>
      <c r="L334" s="1">
        <v>2050</v>
      </c>
      <c r="M334" s="1" t="str">
        <f>IF(sum!A327="AT",sum!B327,"*")</f>
        <v>*</v>
      </c>
      <c r="N334" s="1"/>
      <c r="O334" s="1" t="str">
        <f>IF(sum!A327="AT",sum!J327,"*")</f>
        <v>*</v>
      </c>
      <c r="R334" s="1" t="s">
        <v>137</v>
      </c>
      <c r="S334" s="1" t="s">
        <v>138</v>
      </c>
      <c r="T334" s="1">
        <v>2050</v>
      </c>
      <c r="U334" s="1" t="str">
        <f>IF(sum!A327="BC",sum!B327,"*")</f>
        <v>*</v>
      </c>
      <c r="V334" s="1"/>
      <c r="W334" s="1" t="str">
        <f>IF(sum!A327="BC",sum!J327,"*")</f>
        <v>*</v>
      </c>
      <c r="Z334" s="1" t="s">
        <v>137</v>
      </c>
      <c r="AA334" s="1" t="s">
        <v>138</v>
      </c>
      <c r="AB334" s="1">
        <v>2050</v>
      </c>
      <c r="AC334" s="1" t="str">
        <f>IF(sum!A327="MA",sum!B327,"*")</f>
        <v>AFM-AuxiliaryMot_ELE1</v>
      </c>
      <c r="AD334" s="1"/>
      <c r="AE334" s="1">
        <f>IF(sum!A327="MA",sum!J327,"*")</f>
        <v>1.7029164029968801E-2</v>
      </c>
      <c r="AH334" s="1" t="s">
        <v>137</v>
      </c>
      <c r="AI334" s="1" t="s">
        <v>138</v>
      </c>
      <c r="AJ334" s="1">
        <v>2050</v>
      </c>
      <c r="AK334" s="1" t="str">
        <f>IF(sum!A327="ON",sum!B327,"*")</f>
        <v>*</v>
      </c>
      <c r="AL334" s="1"/>
      <c r="AM334" s="1" t="str">
        <f>IF(sum!A327="ON",sum!J327,"*")</f>
        <v>*</v>
      </c>
      <c r="AP334" s="1" t="s">
        <v>137</v>
      </c>
      <c r="AQ334" s="1" t="s">
        <v>138</v>
      </c>
      <c r="AR334" s="1">
        <v>2050</v>
      </c>
      <c r="AS334" s="1" t="str">
        <f>IF(sum!A327="QU",sum!B327,"*")</f>
        <v>*</v>
      </c>
      <c r="AT334" s="1"/>
      <c r="AU334" s="1" t="str">
        <f>IF(sum!A327="QU",sum!J327,"*")</f>
        <v>*</v>
      </c>
      <c r="AX334" s="1" t="s">
        <v>137</v>
      </c>
      <c r="AY334" s="1" t="s">
        <v>138</v>
      </c>
      <c r="AZ334" s="1">
        <v>2050</v>
      </c>
      <c r="BA334" s="1" t="str">
        <f>IF(sum!A327="SA",sum!B327,"*")</f>
        <v>*</v>
      </c>
      <c r="BB334" s="1"/>
      <c r="BC334" s="1" t="str">
        <f>IF(sum!A327="SA",sum!J327,"*")</f>
        <v>*</v>
      </c>
    </row>
    <row r="335" spans="2:55">
      <c r="B335" s="1" t="s">
        <v>137</v>
      </c>
      <c r="C335" s="1" t="s">
        <v>138</v>
      </c>
      <c r="D335" s="1">
        <v>2050</v>
      </c>
      <c r="J335" s="1" t="s">
        <v>137</v>
      </c>
      <c r="K335" s="1" t="s">
        <v>138</v>
      </c>
      <c r="L335" s="1">
        <v>2050</v>
      </c>
      <c r="M335" s="1" t="str">
        <f>IF(sum!A328="AT",sum!B328,"*")</f>
        <v>*</v>
      </c>
      <c r="N335" s="1"/>
      <c r="O335" s="1" t="str">
        <f>IF(sum!A328="AT",sum!J328,"*")</f>
        <v>*</v>
      </c>
      <c r="R335" s="1" t="s">
        <v>137</v>
      </c>
      <c r="S335" s="1" t="s">
        <v>138</v>
      </c>
      <c r="T335" s="1">
        <v>2050</v>
      </c>
      <c r="U335" s="1" t="str">
        <f>IF(sum!A328="BC",sum!B328,"*")</f>
        <v>*</v>
      </c>
      <c r="V335" s="1"/>
      <c r="W335" s="1" t="str">
        <f>IF(sum!A328="BC",sum!J328,"*")</f>
        <v>*</v>
      </c>
      <c r="Z335" s="1" t="s">
        <v>137</v>
      </c>
      <c r="AA335" s="1" t="s">
        <v>138</v>
      </c>
      <c r="AB335" s="1">
        <v>2050</v>
      </c>
      <c r="AC335" s="1" t="str">
        <f>IF(sum!A328="MA",sum!B328,"*")</f>
        <v>AFM-Light_ELE1</v>
      </c>
      <c r="AD335" s="1"/>
      <c r="AE335" s="1">
        <f>IF(sum!A328="MA",sum!J328,"*")</f>
        <v>5.10874920899064E-2</v>
      </c>
      <c r="AH335" s="1" t="s">
        <v>137</v>
      </c>
      <c r="AI335" s="1" t="s">
        <v>138</v>
      </c>
      <c r="AJ335" s="1">
        <v>2050</v>
      </c>
      <c r="AK335" s="1" t="str">
        <f>IF(sum!A328="ON",sum!B328,"*")</f>
        <v>*</v>
      </c>
      <c r="AL335" s="1"/>
      <c r="AM335" s="1" t="str">
        <f>IF(sum!A328="ON",sum!J328,"*")</f>
        <v>*</v>
      </c>
      <c r="AP335" s="4" t="s">
        <v>137</v>
      </c>
      <c r="AQ335" s="4" t="s">
        <v>138</v>
      </c>
      <c r="AR335" s="4">
        <v>2050</v>
      </c>
      <c r="AS335" s="1" t="str">
        <f>IF(sum!A328="QU",sum!B328,"*")</f>
        <v>*</v>
      </c>
      <c r="AT335" s="1"/>
      <c r="AU335" s="1" t="str">
        <f>IF(sum!A328="QU",sum!J328,"*")</f>
        <v>*</v>
      </c>
      <c r="AX335" s="1" t="s">
        <v>137</v>
      </c>
      <c r="AY335" s="1" t="s">
        <v>138</v>
      </c>
      <c r="AZ335" s="1">
        <v>2050</v>
      </c>
      <c r="BA335" s="1" t="str">
        <f>IF(sum!A328="SA",sum!B328,"*")</f>
        <v>*</v>
      </c>
      <c r="BB335" s="1"/>
      <c r="BC335" s="1" t="str">
        <f>IF(sum!A328="SA",sum!J328,"*")</f>
        <v>*</v>
      </c>
    </row>
    <row r="336" spans="2:55">
      <c r="B336" s="4" t="s">
        <v>137</v>
      </c>
      <c r="C336" s="4" t="s">
        <v>138</v>
      </c>
      <c r="D336" s="4">
        <v>2050</v>
      </c>
      <c r="J336" s="4" t="s">
        <v>137</v>
      </c>
      <c r="K336" s="4" t="s">
        <v>138</v>
      </c>
      <c r="L336" s="4">
        <v>2050</v>
      </c>
      <c r="M336" s="1" t="str">
        <f>IF(sum!A329="AT",sum!B329,"*")</f>
        <v>*</v>
      </c>
      <c r="N336" s="1"/>
      <c r="O336" s="1" t="str">
        <f>IF(sum!A329="AT",sum!J329,"*")</f>
        <v>*</v>
      </c>
      <c r="R336" s="4" t="s">
        <v>137</v>
      </c>
      <c r="S336" s="4" t="s">
        <v>138</v>
      </c>
      <c r="T336" s="4">
        <v>2050</v>
      </c>
      <c r="U336" s="1" t="str">
        <f>IF(sum!A329="BC",sum!B329,"*")</f>
        <v>*</v>
      </c>
      <c r="V336" s="1"/>
      <c r="W336" s="1" t="str">
        <f>IF(sum!A329="BC",sum!J329,"*")</f>
        <v>*</v>
      </c>
      <c r="Z336" s="4" t="s">
        <v>137</v>
      </c>
      <c r="AA336" s="4" t="s">
        <v>138</v>
      </c>
      <c r="AB336" s="4">
        <v>2050</v>
      </c>
      <c r="AC336" s="1" t="str">
        <f>IF(sum!A329="MA",sum!B329,"*")</f>
        <v>AFM-SpCool_ELE1</v>
      </c>
      <c r="AD336" s="1"/>
      <c r="AE336" s="1">
        <f>IF(sum!A329="MA",sum!J329,"*")</f>
        <v>1.7029164029968801E-2</v>
      </c>
      <c r="AH336" s="4" t="s">
        <v>137</v>
      </c>
      <c r="AI336" s="4" t="s">
        <v>138</v>
      </c>
      <c r="AJ336" s="4">
        <v>2050</v>
      </c>
      <c r="AK336" s="1" t="str">
        <f>IF(sum!A329="ON",sum!B329,"*")</f>
        <v>*</v>
      </c>
      <c r="AL336" s="1"/>
      <c r="AM336" s="1" t="str">
        <f>IF(sum!A329="ON",sum!J329,"*")</f>
        <v>*</v>
      </c>
      <c r="AP336" s="1" t="s">
        <v>137</v>
      </c>
      <c r="AQ336" s="1" t="s">
        <v>138</v>
      </c>
      <c r="AR336" s="1">
        <v>2050</v>
      </c>
      <c r="AS336" s="1" t="str">
        <f>IF(sum!A329="QU",sum!B329,"*")</f>
        <v>*</v>
      </c>
      <c r="AT336" s="1"/>
      <c r="AU336" s="1" t="str">
        <f>IF(sum!A329="QU",sum!J329,"*")</f>
        <v>*</v>
      </c>
      <c r="AX336" s="4" t="s">
        <v>137</v>
      </c>
      <c r="AY336" s="4" t="s">
        <v>138</v>
      </c>
      <c r="AZ336" s="4">
        <v>2050</v>
      </c>
      <c r="BA336" s="1" t="str">
        <f>IF(sum!A329="SA",sum!B329,"*")</f>
        <v>*</v>
      </c>
      <c r="BB336" s="1"/>
      <c r="BC336" s="1" t="str">
        <f>IF(sum!A329="SA",sum!J329,"*")</f>
        <v>*</v>
      </c>
    </row>
    <row r="337" spans="2:55">
      <c r="B337" s="1" t="s">
        <v>137</v>
      </c>
      <c r="C337" s="1" t="s">
        <v>138</v>
      </c>
      <c r="D337" s="1">
        <v>2050</v>
      </c>
      <c r="J337" s="1" t="s">
        <v>137</v>
      </c>
      <c r="K337" s="1" t="s">
        <v>138</v>
      </c>
      <c r="L337" s="1">
        <v>2050</v>
      </c>
      <c r="M337" s="1" t="str">
        <f>IF(sum!A330="AT",sum!B330,"*")</f>
        <v>*</v>
      </c>
      <c r="N337" s="1"/>
      <c r="O337" s="1" t="str">
        <f>IF(sum!A330="AT",sum!J330,"*")</f>
        <v>*</v>
      </c>
      <c r="R337" s="1" t="s">
        <v>137</v>
      </c>
      <c r="S337" s="1" t="s">
        <v>138</v>
      </c>
      <c r="T337" s="1">
        <v>2050</v>
      </c>
      <c r="U337" s="1" t="str">
        <f>IF(sum!A330="BC",sum!B330,"*")</f>
        <v>*</v>
      </c>
      <c r="V337" s="1"/>
      <c r="W337" s="1" t="str">
        <f>IF(sum!A330="BC",sum!J330,"*")</f>
        <v>*</v>
      </c>
      <c r="Z337" s="1" t="s">
        <v>137</v>
      </c>
      <c r="AA337" s="1" t="s">
        <v>138</v>
      </c>
      <c r="AB337" s="1">
        <v>2050</v>
      </c>
      <c r="AC337" s="1" t="str">
        <f>IF(sum!A330="MA",sum!B330,"*")</f>
        <v>AFM-SpHeat_ELE1</v>
      </c>
      <c r="AD337" s="1"/>
      <c r="AE337" s="1">
        <f>IF(sum!A330="MA",sum!J330,"*")</f>
        <v>0.16395238609344001</v>
      </c>
      <c r="AH337" s="1" t="s">
        <v>137</v>
      </c>
      <c r="AI337" s="1" t="s">
        <v>138</v>
      </c>
      <c r="AJ337" s="1">
        <v>2050</v>
      </c>
      <c r="AK337" s="1" t="str">
        <f>IF(sum!A330="ON",sum!B330,"*")</f>
        <v>*</v>
      </c>
      <c r="AL337" s="1"/>
      <c r="AM337" s="1" t="str">
        <f>IF(sum!A330="ON",sum!J330,"*")</f>
        <v>*</v>
      </c>
      <c r="AP337" s="4" t="s">
        <v>137</v>
      </c>
      <c r="AQ337" s="4" t="s">
        <v>138</v>
      </c>
      <c r="AR337" s="4">
        <v>2050</v>
      </c>
      <c r="AS337" s="1" t="str">
        <f>IF(sum!A330="QU",sum!B330,"*")</f>
        <v>*</v>
      </c>
      <c r="AT337" s="1"/>
      <c r="AU337" s="1" t="str">
        <f>IF(sum!A330="QU",sum!J330,"*")</f>
        <v>*</v>
      </c>
      <c r="AX337" s="1" t="s">
        <v>137</v>
      </c>
      <c r="AY337" s="1" t="s">
        <v>138</v>
      </c>
      <c r="AZ337" s="1">
        <v>2050</v>
      </c>
      <c r="BA337" s="1" t="str">
        <f>IF(sum!A330="SA",sum!B330,"*")</f>
        <v>*</v>
      </c>
      <c r="BB337" s="1"/>
      <c r="BC337" s="1" t="str">
        <f>IF(sum!A330="SA",sum!J330,"*")</f>
        <v>*</v>
      </c>
    </row>
    <row r="338" spans="2:55">
      <c r="B338" s="1" t="s">
        <v>137</v>
      </c>
      <c r="C338" s="1" t="s">
        <v>138</v>
      </c>
      <c r="D338" s="1">
        <v>2050</v>
      </c>
      <c r="J338" s="1" t="s">
        <v>137</v>
      </c>
      <c r="K338" s="1" t="s">
        <v>138</v>
      </c>
      <c r="L338" s="1">
        <v>2050</v>
      </c>
      <c r="M338" s="1" t="str">
        <f>IF(sum!A331="AT",sum!B331,"*")</f>
        <v>*</v>
      </c>
      <c r="N338" s="1"/>
      <c r="O338" s="1" t="str">
        <f>IF(sum!A331="AT",sum!J331,"*")</f>
        <v>*</v>
      </c>
      <c r="R338" s="1" t="s">
        <v>137</v>
      </c>
      <c r="S338" s="1" t="s">
        <v>138</v>
      </c>
      <c r="T338" s="1">
        <v>2050</v>
      </c>
      <c r="U338" s="1" t="str">
        <f>IF(sum!A331="BC",sum!B331,"*")</f>
        <v>*</v>
      </c>
      <c r="V338" s="1"/>
      <c r="W338" s="1" t="str">
        <f>IF(sum!A331="BC",sum!J331,"*")</f>
        <v>*</v>
      </c>
      <c r="Z338" s="1" t="s">
        <v>137</v>
      </c>
      <c r="AA338" s="1" t="s">
        <v>138</v>
      </c>
      <c r="AB338" s="1">
        <v>2050</v>
      </c>
      <c r="AC338" s="1" t="str">
        <f>IF(sum!A331="MA",sum!B331,"*")</f>
        <v>AFM-WaterHeat_ELE1</v>
      </c>
      <c r="AD338" s="1"/>
      <c r="AE338" s="1">
        <f>IF(sum!A331="MA",sum!J331,"*")</f>
        <v>1.1352776019979201E-2</v>
      </c>
      <c r="AH338" s="1" t="s">
        <v>137</v>
      </c>
      <c r="AI338" s="1" t="s">
        <v>138</v>
      </c>
      <c r="AJ338" s="1">
        <v>2050</v>
      </c>
      <c r="AK338" s="1" t="str">
        <f>IF(sum!A331="ON",sum!B331,"*")</f>
        <v>*</v>
      </c>
      <c r="AL338" s="1"/>
      <c r="AM338" s="1" t="str">
        <f>IF(sum!A331="ON",sum!J331,"*")</f>
        <v>*</v>
      </c>
      <c r="AP338" s="1" t="s">
        <v>137</v>
      </c>
      <c r="AQ338" s="1" t="s">
        <v>138</v>
      </c>
      <c r="AR338" s="1">
        <v>2050</v>
      </c>
      <c r="AS338" s="1" t="str">
        <f>IF(sum!A331="QU",sum!B331,"*")</f>
        <v>*</v>
      </c>
      <c r="AT338" s="1"/>
      <c r="AU338" s="1" t="str">
        <f>IF(sum!A331="QU",sum!J331,"*")</f>
        <v>*</v>
      </c>
      <c r="AX338" s="1" t="s">
        <v>137</v>
      </c>
      <c r="AY338" s="1" t="s">
        <v>138</v>
      </c>
      <c r="AZ338" s="1">
        <v>2050</v>
      </c>
      <c r="BA338" s="1" t="str">
        <f>IF(sum!A331="SA",sum!B331,"*")</f>
        <v>*</v>
      </c>
      <c r="BB338" s="1"/>
      <c r="BC338" s="1" t="str">
        <f>IF(sum!A331="SA",sum!J331,"*")</f>
        <v>*</v>
      </c>
    </row>
    <row r="339" spans="2:55">
      <c r="B339" s="4" t="s">
        <v>137</v>
      </c>
      <c r="C339" s="4" t="s">
        <v>138</v>
      </c>
      <c r="D339" s="4">
        <v>2050</v>
      </c>
      <c r="J339" s="4" t="s">
        <v>137</v>
      </c>
      <c r="K339" s="4" t="s">
        <v>138</v>
      </c>
      <c r="L339" s="4">
        <v>2050</v>
      </c>
      <c r="M339" s="1" t="str">
        <f>IF(sum!A332="AT",sum!B332,"*")</f>
        <v>*</v>
      </c>
      <c r="N339" s="1"/>
      <c r="O339" s="1" t="str">
        <f>IF(sum!A332="AT",sum!J332,"*")</f>
        <v>*</v>
      </c>
      <c r="R339" s="4" t="s">
        <v>137</v>
      </c>
      <c r="S339" s="4" t="s">
        <v>138</v>
      </c>
      <c r="T339" s="4">
        <v>2050</v>
      </c>
      <c r="U339" s="1" t="str">
        <f>IF(sum!A332="BC",sum!B332,"*")</f>
        <v>*</v>
      </c>
      <c r="V339" s="1"/>
      <c r="W339" s="1" t="str">
        <f>IF(sum!A332="BC",sum!J332,"*")</f>
        <v>*</v>
      </c>
      <c r="Z339" s="4" t="s">
        <v>137</v>
      </c>
      <c r="AA339" s="4" t="s">
        <v>138</v>
      </c>
      <c r="AB339" s="4">
        <v>2050</v>
      </c>
      <c r="AC339" s="1" t="str">
        <f>IF(sum!A332="MA",sum!B332,"*")</f>
        <v>ART-AuxiliaryEquip_ELE1</v>
      </c>
      <c r="AD339" s="1"/>
      <c r="AE339" s="1">
        <f>IF(sum!A332="MA",sum!J332,"*")</f>
        <v>1.1352776019979201E-2</v>
      </c>
      <c r="AH339" s="4" t="s">
        <v>137</v>
      </c>
      <c r="AI339" s="4" t="s">
        <v>138</v>
      </c>
      <c r="AJ339" s="4">
        <v>2050</v>
      </c>
      <c r="AK339" s="1" t="str">
        <f>IF(sum!A332="ON",sum!B332,"*")</f>
        <v>*</v>
      </c>
      <c r="AL339" s="1"/>
      <c r="AM339" s="1" t="str">
        <f>IF(sum!A332="ON",sum!J332,"*")</f>
        <v>*</v>
      </c>
      <c r="AP339" s="4" t="s">
        <v>137</v>
      </c>
      <c r="AQ339" s="4" t="s">
        <v>138</v>
      </c>
      <c r="AR339" s="4">
        <v>2050</v>
      </c>
      <c r="AS339" s="1" t="str">
        <f>IF(sum!A332="QU",sum!B332,"*")</f>
        <v>*</v>
      </c>
      <c r="AT339" s="1"/>
      <c r="AU339" s="1" t="str">
        <f>IF(sum!A332="QU",sum!J332,"*")</f>
        <v>*</v>
      </c>
      <c r="AX339" s="4" t="s">
        <v>137</v>
      </c>
      <c r="AY339" s="4" t="s">
        <v>138</v>
      </c>
      <c r="AZ339" s="4">
        <v>2050</v>
      </c>
      <c r="BA339" s="1" t="str">
        <f>IF(sum!A332="SA",sum!B332,"*")</f>
        <v>*</v>
      </c>
      <c r="BB339" s="1"/>
      <c r="BC339" s="1" t="str">
        <f>IF(sum!A332="SA",sum!J332,"*")</f>
        <v>*</v>
      </c>
    </row>
    <row r="340" spans="2:55">
      <c r="B340" s="1" t="s">
        <v>137</v>
      </c>
      <c r="C340" s="1" t="s">
        <v>138</v>
      </c>
      <c r="D340" s="1">
        <v>2050</v>
      </c>
      <c r="J340" s="1" t="s">
        <v>137</v>
      </c>
      <c r="K340" s="1" t="s">
        <v>138</v>
      </c>
      <c r="L340" s="1">
        <v>2050</v>
      </c>
      <c r="M340" s="1" t="str">
        <f>IF(sum!A333="AT",sum!B333,"*")</f>
        <v>*</v>
      </c>
      <c r="N340" s="1"/>
      <c r="O340" s="1" t="str">
        <f>IF(sum!A333="AT",sum!J333,"*")</f>
        <v>*</v>
      </c>
      <c r="R340" s="1" t="s">
        <v>137</v>
      </c>
      <c r="S340" s="1" t="s">
        <v>138</v>
      </c>
      <c r="T340" s="1">
        <v>2050</v>
      </c>
      <c r="U340" s="1" t="str">
        <f>IF(sum!A333="BC",sum!B333,"*")</f>
        <v>*</v>
      </c>
      <c r="V340" s="1"/>
      <c r="W340" s="1" t="str">
        <f>IF(sum!A333="BC",sum!J333,"*")</f>
        <v>*</v>
      </c>
      <c r="Z340" s="1" t="s">
        <v>137</v>
      </c>
      <c r="AA340" s="1" t="s">
        <v>138</v>
      </c>
      <c r="AB340" s="1">
        <v>2050</v>
      </c>
      <c r="AC340" s="1" t="str">
        <f>IF(sum!A333="MA",sum!B333,"*")</f>
        <v>ART-Light_ELE1</v>
      </c>
      <c r="AD340" s="1"/>
      <c r="AE340" s="1">
        <f>IF(sum!A333="MA",sum!J333,"*")</f>
        <v>1.7029164029968801E-2</v>
      </c>
      <c r="AH340" s="1" t="s">
        <v>137</v>
      </c>
      <c r="AI340" s="1" t="s">
        <v>138</v>
      </c>
      <c r="AJ340" s="1">
        <v>2050</v>
      </c>
      <c r="AK340" s="1" t="str">
        <f>IF(sum!A333="ON",sum!B333,"*")</f>
        <v>*</v>
      </c>
      <c r="AL340" s="1"/>
      <c r="AM340" s="1" t="str">
        <f>IF(sum!A333="ON",sum!J333,"*")</f>
        <v>*</v>
      </c>
      <c r="AP340" s="1" t="s">
        <v>137</v>
      </c>
      <c r="AQ340" s="1" t="s">
        <v>138</v>
      </c>
      <c r="AR340" s="1">
        <v>2050</v>
      </c>
      <c r="AS340" s="1" t="str">
        <f>IF(sum!A333="QU",sum!B333,"*")</f>
        <v>*</v>
      </c>
      <c r="AT340" s="1"/>
      <c r="AU340" s="1" t="str">
        <f>IF(sum!A333="QU",sum!J333,"*")</f>
        <v>*</v>
      </c>
      <c r="AX340" s="1" t="s">
        <v>137</v>
      </c>
      <c r="AY340" s="1" t="s">
        <v>138</v>
      </c>
      <c r="AZ340" s="1">
        <v>2050</v>
      </c>
      <c r="BA340" s="1" t="str">
        <f>IF(sum!A333="SA",sum!B333,"*")</f>
        <v>*</v>
      </c>
      <c r="BB340" s="1"/>
      <c r="BC340" s="1" t="str">
        <f>IF(sum!A333="SA",sum!J333,"*")</f>
        <v>*</v>
      </c>
    </row>
    <row r="341" spans="2:55">
      <c r="B341" s="1" t="s">
        <v>137</v>
      </c>
      <c r="C341" s="1" t="s">
        <v>138</v>
      </c>
      <c r="D341" s="1">
        <v>2050</v>
      </c>
      <c r="J341" s="1" t="s">
        <v>137</v>
      </c>
      <c r="K341" s="1" t="s">
        <v>138</v>
      </c>
      <c r="L341" s="1">
        <v>2050</v>
      </c>
      <c r="M341" s="1" t="str">
        <f>IF(sum!A334="AT",sum!B334,"*")</f>
        <v>*</v>
      </c>
      <c r="N341" s="1"/>
      <c r="O341" s="1" t="str">
        <f>IF(sum!A334="AT",sum!J334,"*")</f>
        <v>*</v>
      </c>
      <c r="R341" s="1" t="s">
        <v>137</v>
      </c>
      <c r="S341" s="1" t="s">
        <v>138</v>
      </c>
      <c r="T341" s="1">
        <v>2050</v>
      </c>
      <c r="U341" s="1" t="str">
        <f>IF(sum!A334="BC",sum!B334,"*")</f>
        <v>*</v>
      </c>
      <c r="V341" s="1"/>
      <c r="W341" s="1" t="str">
        <f>IF(sum!A334="BC",sum!J334,"*")</f>
        <v>*</v>
      </c>
      <c r="Z341" s="1" t="s">
        <v>137</v>
      </c>
      <c r="AA341" s="1" t="s">
        <v>138</v>
      </c>
      <c r="AB341" s="1">
        <v>2050</v>
      </c>
      <c r="AC341" s="1" t="str">
        <f>IF(sum!A334="MA",sum!B334,"*")</f>
        <v>ART-SpHeat_ELE1</v>
      </c>
      <c r="AD341" s="1"/>
      <c r="AE341" s="1">
        <f>IF(sum!A334="MA",sum!J334,"*")</f>
        <v>4.5411104079916803E-2</v>
      </c>
      <c r="AH341" s="1" t="s">
        <v>137</v>
      </c>
      <c r="AI341" s="1" t="s">
        <v>138</v>
      </c>
      <c r="AJ341" s="1">
        <v>2050</v>
      </c>
      <c r="AK341" s="1" t="str">
        <f>IF(sum!A334="ON",sum!B334,"*")</f>
        <v>*</v>
      </c>
      <c r="AL341" s="1"/>
      <c r="AM341" s="1" t="str">
        <f>IF(sum!A334="ON",sum!J334,"*")</f>
        <v>*</v>
      </c>
      <c r="AP341" s="4" t="s">
        <v>137</v>
      </c>
      <c r="AQ341" s="4" t="s">
        <v>138</v>
      </c>
      <c r="AR341" s="4">
        <v>2050</v>
      </c>
      <c r="AS341" s="1" t="str">
        <f>IF(sum!A334="QU",sum!B334,"*")</f>
        <v>*</v>
      </c>
      <c r="AT341" s="1"/>
      <c r="AU341" s="1" t="str">
        <f>IF(sum!A334="QU",sum!J334,"*")</f>
        <v>*</v>
      </c>
      <c r="AX341" s="1" t="s">
        <v>137</v>
      </c>
      <c r="AY341" s="1" t="s">
        <v>138</v>
      </c>
      <c r="AZ341" s="1">
        <v>2050</v>
      </c>
      <c r="BA341" s="1" t="str">
        <f>IF(sum!A334="SA",sum!B334,"*")</f>
        <v>*</v>
      </c>
      <c r="BB341" s="1"/>
      <c r="BC341" s="1" t="str">
        <f>IF(sum!A334="SA",sum!J334,"*")</f>
        <v>*</v>
      </c>
    </row>
    <row r="342" spans="2:55">
      <c r="B342" s="4" t="s">
        <v>137</v>
      </c>
      <c r="C342" s="4" t="s">
        <v>138</v>
      </c>
      <c r="D342" s="4">
        <v>2050</v>
      </c>
      <c r="J342" s="4" t="s">
        <v>137</v>
      </c>
      <c r="K342" s="4" t="s">
        <v>138</v>
      </c>
      <c r="L342" s="4">
        <v>2050</v>
      </c>
      <c r="M342" s="1" t="str">
        <f>IF(sum!A335="AT",sum!B335,"*")</f>
        <v>*</v>
      </c>
      <c r="N342" s="1"/>
      <c r="O342" s="1" t="str">
        <f>IF(sum!A335="AT",sum!J335,"*")</f>
        <v>*</v>
      </c>
      <c r="R342" s="4" t="s">
        <v>137</v>
      </c>
      <c r="S342" s="4" t="s">
        <v>138</v>
      </c>
      <c r="T342" s="4">
        <v>2050</v>
      </c>
      <c r="U342" s="1" t="str">
        <f>IF(sum!A335="BC",sum!B335,"*")</f>
        <v>*</v>
      </c>
      <c r="V342" s="1"/>
      <c r="W342" s="1" t="str">
        <f>IF(sum!A335="BC",sum!J335,"*")</f>
        <v>*</v>
      </c>
      <c r="Z342" s="4" t="s">
        <v>137</v>
      </c>
      <c r="AA342" s="4" t="s">
        <v>138</v>
      </c>
      <c r="AB342" s="4">
        <v>2050</v>
      </c>
      <c r="AC342" s="1" t="str">
        <f>IF(sum!A335="MA",sum!B335,"*")</f>
        <v>ECHP_biomass_thermal01</v>
      </c>
      <c r="AD342" s="1"/>
      <c r="AE342" s="1">
        <f>IF(sum!A335="MA",sum!J335,"*")</f>
        <v>0</v>
      </c>
      <c r="AH342" s="4" t="s">
        <v>137</v>
      </c>
      <c r="AI342" s="4" t="s">
        <v>138</v>
      </c>
      <c r="AJ342" s="4">
        <v>2050</v>
      </c>
      <c r="AK342" s="1" t="str">
        <f>IF(sum!A335="ON",sum!B335,"*")</f>
        <v>*</v>
      </c>
      <c r="AL342" s="1"/>
      <c r="AM342" s="1" t="str">
        <f>IF(sum!A335="ON",sum!J335,"*")</f>
        <v>*</v>
      </c>
      <c r="AP342" s="1" t="s">
        <v>137</v>
      </c>
      <c r="AQ342" s="1" t="s">
        <v>138</v>
      </c>
      <c r="AR342" s="1">
        <v>2050</v>
      </c>
      <c r="AS342" s="1" t="str">
        <f>IF(sum!A335="QU",sum!B335,"*")</f>
        <v>*</v>
      </c>
      <c r="AT342" s="1"/>
      <c r="AU342" s="1" t="str">
        <f>IF(sum!A335="QU",sum!J335,"*")</f>
        <v>*</v>
      </c>
      <c r="AX342" s="4" t="s">
        <v>137</v>
      </c>
      <c r="AY342" s="4" t="s">
        <v>138</v>
      </c>
      <c r="AZ342" s="4">
        <v>2050</v>
      </c>
      <c r="BA342" s="1" t="str">
        <f>IF(sum!A335="SA",sum!B335,"*")</f>
        <v>*</v>
      </c>
      <c r="BB342" s="1"/>
      <c r="BC342" s="1" t="str">
        <f>IF(sum!A335="SA",sum!J335,"*")</f>
        <v>*</v>
      </c>
    </row>
    <row r="343" spans="2:55">
      <c r="B343" s="1" t="s">
        <v>137</v>
      </c>
      <c r="C343" s="1" t="s">
        <v>138</v>
      </c>
      <c r="D343" s="1">
        <v>2050</v>
      </c>
      <c r="J343" s="1" t="s">
        <v>137</v>
      </c>
      <c r="K343" s="1" t="s">
        <v>138</v>
      </c>
      <c r="L343" s="1">
        <v>2050</v>
      </c>
      <c r="M343" s="1" t="str">
        <f>IF(sum!A336="AT",sum!B336,"*")</f>
        <v>*</v>
      </c>
      <c r="N343" s="1"/>
      <c r="O343" s="1" t="str">
        <f>IF(sum!A336="AT",sum!J336,"*")</f>
        <v>*</v>
      </c>
      <c r="R343" s="1" t="s">
        <v>137</v>
      </c>
      <c r="S343" s="1" t="s">
        <v>138</v>
      </c>
      <c r="T343" s="1">
        <v>2050</v>
      </c>
      <c r="U343" s="1" t="str">
        <f>IF(sum!A336="BC",sum!B336,"*")</f>
        <v>*</v>
      </c>
      <c r="V343" s="1"/>
      <c r="W343" s="1" t="str">
        <f>IF(sum!A336="BC",sum!J336,"*")</f>
        <v>*</v>
      </c>
      <c r="Z343" s="1" t="s">
        <v>137</v>
      </c>
      <c r="AA343" s="1" t="s">
        <v>138</v>
      </c>
      <c r="AB343" s="1">
        <v>2050</v>
      </c>
      <c r="AC343" s="1" t="str">
        <f>IF(sum!A336="MA",sum!B336,"*")</f>
        <v>EDU-AuxiliaryEquip_ELE1</v>
      </c>
      <c r="AD343" s="1"/>
      <c r="AE343" s="1">
        <f>IF(sum!A336="MA",sum!J336,"*")</f>
        <v>7.9469432139854398E-2</v>
      </c>
      <c r="AH343" s="1" t="s">
        <v>137</v>
      </c>
      <c r="AI343" s="1" t="s">
        <v>138</v>
      </c>
      <c r="AJ343" s="1">
        <v>2050</v>
      </c>
      <c r="AK343" s="1" t="str">
        <f>IF(sum!A336="ON",sum!B336,"*")</f>
        <v>*</v>
      </c>
      <c r="AL343" s="1"/>
      <c r="AM343" s="1" t="str">
        <f>IF(sum!A336="ON",sum!J336,"*")</f>
        <v>*</v>
      </c>
      <c r="AP343" s="4" t="s">
        <v>137</v>
      </c>
      <c r="AQ343" s="4" t="s">
        <v>138</v>
      </c>
      <c r="AR343" s="4">
        <v>2050</v>
      </c>
      <c r="AS343" s="1" t="str">
        <f>IF(sum!A336="QU",sum!B336,"*")</f>
        <v>*</v>
      </c>
      <c r="AT343" s="1"/>
      <c r="AU343" s="1" t="str">
        <f>IF(sum!A336="QU",sum!J336,"*")</f>
        <v>*</v>
      </c>
      <c r="AX343" s="1" t="s">
        <v>137</v>
      </c>
      <c r="AY343" s="1" t="s">
        <v>138</v>
      </c>
      <c r="AZ343" s="1">
        <v>2050</v>
      </c>
      <c r="BA343" s="1" t="str">
        <f>IF(sum!A336="SA",sum!B336,"*")</f>
        <v>*</v>
      </c>
      <c r="BB343" s="1"/>
      <c r="BC343" s="1" t="str">
        <f>IF(sum!A336="SA",sum!J336,"*")</f>
        <v>*</v>
      </c>
    </row>
    <row r="344" spans="2:55">
      <c r="B344" s="1" t="s">
        <v>137</v>
      </c>
      <c r="C344" s="1" t="s">
        <v>138</v>
      </c>
      <c r="D344" s="1">
        <v>2050</v>
      </c>
      <c r="J344" s="1" t="s">
        <v>137</v>
      </c>
      <c r="K344" s="1" t="s">
        <v>138</v>
      </c>
      <c r="L344" s="1">
        <v>2050</v>
      </c>
      <c r="M344" s="1" t="str">
        <f>IF(sum!A337="AT",sum!B337,"*")</f>
        <v>*</v>
      </c>
      <c r="N344" s="1"/>
      <c r="O344" s="1" t="str">
        <f>IF(sum!A337="AT",sum!J337,"*")</f>
        <v>*</v>
      </c>
      <c r="R344" s="1" t="s">
        <v>137</v>
      </c>
      <c r="S344" s="1" t="s">
        <v>138</v>
      </c>
      <c r="T344" s="1">
        <v>2050</v>
      </c>
      <c r="U344" s="1" t="str">
        <f>IF(sum!A337="BC",sum!B337,"*")</f>
        <v>*</v>
      </c>
      <c r="V344" s="1"/>
      <c r="W344" s="1" t="str">
        <f>IF(sum!A337="BC",sum!J337,"*")</f>
        <v>*</v>
      </c>
      <c r="Z344" s="1" t="s">
        <v>137</v>
      </c>
      <c r="AA344" s="1" t="s">
        <v>138</v>
      </c>
      <c r="AB344" s="1">
        <v>2050</v>
      </c>
      <c r="AC344" s="1" t="str">
        <f>IF(sum!A337="MA",sum!B337,"*")</f>
        <v>EDU-AuxiliaryMot_ELE1</v>
      </c>
      <c r="AD344" s="1"/>
      <c r="AE344" s="1">
        <f>IF(sum!A337="MA",sum!J337,"*")</f>
        <v>3.4058328059937602E-2</v>
      </c>
      <c r="AH344" s="1" t="s">
        <v>137</v>
      </c>
      <c r="AI344" s="1" t="s">
        <v>138</v>
      </c>
      <c r="AJ344" s="1">
        <v>2050</v>
      </c>
      <c r="AK344" s="1" t="str">
        <f>IF(sum!A337="ON",sum!B337,"*")</f>
        <v>*</v>
      </c>
      <c r="AL344" s="1"/>
      <c r="AM344" s="1" t="str">
        <f>IF(sum!A337="ON",sum!J337,"*")</f>
        <v>*</v>
      </c>
      <c r="AP344" s="1" t="s">
        <v>137</v>
      </c>
      <c r="AQ344" s="1" t="s">
        <v>138</v>
      </c>
      <c r="AR344" s="1">
        <v>2050</v>
      </c>
      <c r="AS344" s="1" t="str">
        <f>IF(sum!A337="QU",sum!B337,"*")</f>
        <v>*</v>
      </c>
      <c r="AT344" s="1"/>
      <c r="AU344" s="1" t="str">
        <f>IF(sum!A337="QU",sum!J337,"*")</f>
        <v>*</v>
      </c>
      <c r="AX344" s="1" t="s">
        <v>137</v>
      </c>
      <c r="AY344" s="1" t="s">
        <v>138</v>
      </c>
      <c r="AZ344" s="1">
        <v>2050</v>
      </c>
      <c r="BA344" s="1" t="str">
        <f>IF(sum!A337="SA",sum!B337,"*")</f>
        <v>*</v>
      </c>
      <c r="BB344" s="1"/>
      <c r="BC344" s="1" t="str">
        <f>IF(sum!A337="SA",sum!J337,"*")</f>
        <v>*</v>
      </c>
    </row>
    <row r="345" spans="2:55">
      <c r="B345" s="4" t="s">
        <v>137</v>
      </c>
      <c r="C345" s="4" t="s">
        <v>138</v>
      </c>
      <c r="D345" s="4">
        <v>2050</v>
      </c>
      <c r="J345" s="4" t="s">
        <v>137</v>
      </c>
      <c r="K345" s="4" t="s">
        <v>138</v>
      </c>
      <c r="L345" s="4">
        <v>2050</v>
      </c>
      <c r="M345" s="1" t="str">
        <f>IF(sum!A338="AT",sum!B338,"*")</f>
        <v>*</v>
      </c>
      <c r="N345" s="1"/>
      <c r="O345" s="1" t="str">
        <f>IF(sum!A338="AT",sum!J338,"*")</f>
        <v>*</v>
      </c>
      <c r="R345" s="4" t="s">
        <v>137</v>
      </c>
      <c r="S345" s="4" t="s">
        <v>138</v>
      </c>
      <c r="T345" s="4">
        <v>2050</v>
      </c>
      <c r="U345" s="1" t="str">
        <f>IF(sum!A338="BC",sum!B338,"*")</f>
        <v>*</v>
      </c>
      <c r="V345" s="1"/>
      <c r="W345" s="1" t="str">
        <f>IF(sum!A338="BC",sum!J338,"*")</f>
        <v>*</v>
      </c>
      <c r="Z345" s="4" t="s">
        <v>137</v>
      </c>
      <c r="AA345" s="4" t="s">
        <v>138</v>
      </c>
      <c r="AB345" s="4">
        <v>2050</v>
      </c>
      <c r="AC345" s="1" t="str">
        <f>IF(sum!A338="MA",sum!B338,"*")</f>
        <v>EDU-Light_ELE1</v>
      </c>
      <c r="AD345" s="1"/>
      <c r="AE345" s="1">
        <f>IF(sum!A338="MA",sum!J338,"*")</f>
        <v>0.10217498417981299</v>
      </c>
      <c r="AH345" s="4" t="s">
        <v>137</v>
      </c>
      <c r="AI345" s="4" t="s">
        <v>138</v>
      </c>
      <c r="AJ345" s="4">
        <v>2050</v>
      </c>
      <c r="AK345" s="1" t="str">
        <f>IF(sum!A338="ON",sum!B338,"*")</f>
        <v>*</v>
      </c>
      <c r="AL345" s="1"/>
      <c r="AM345" s="1" t="str">
        <f>IF(sum!A338="ON",sum!J338,"*")</f>
        <v>*</v>
      </c>
      <c r="AP345" s="4" t="s">
        <v>137</v>
      </c>
      <c r="AQ345" s="4" t="s">
        <v>138</v>
      </c>
      <c r="AR345" s="4">
        <v>2050</v>
      </c>
      <c r="AS345" s="1" t="str">
        <f>IF(sum!A338="QU",sum!B338,"*")</f>
        <v>*</v>
      </c>
      <c r="AT345" s="1"/>
      <c r="AU345" s="1" t="str">
        <f>IF(sum!A338="QU",sum!J338,"*")</f>
        <v>*</v>
      </c>
      <c r="AX345" s="4" t="s">
        <v>137</v>
      </c>
      <c r="AY345" s="4" t="s">
        <v>138</v>
      </c>
      <c r="AZ345" s="4">
        <v>2050</v>
      </c>
      <c r="BA345" s="1" t="str">
        <f>IF(sum!A338="SA",sum!B338,"*")</f>
        <v>*</v>
      </c>
      <c r="BB345" s="1"/>
      <c r="BC345" s="1" t="str">
        <f>IF(sum!A338="SA",sum!J338,"*")</f>
        <v>*</v>
      </c>
    </row>
    <row r="346" spans="2:55">
      <c r="B346" s="1" t="s">
        <v>137</v>
      </c>
      <c r="C346" s="1" t="s">
        <v>138</v>
      </c>
      <c r="D346" s="1">
        <v>2050</v>
      </c>
      <c r="J346" s="1" t="s">
        <v>137</v>
      </c>
      <c r="K346" s="1" t="s">
        <v>138</v>
      </c>
      <c r="L346" s="1">
        <v>2050</v>
      </c>
      <c r="M346" s="1" t="str">
        <f>IF(sum!A339="AT",sum!B339,"*")</f>
        <v>*</v>
      </c>
      <c r="N346" s="1"/>
      <c r="O346" s="1" t="str">
        <f>IF(sum!A339="AT",sum!J339,"*")</f>
        <v>*</v>
      </c>
      <c r="R346" s="1" t="s">
        <v>137</v>
      </c>
      <c r="S346" s="1" t="s">
        <v>138</v>
      </c>
      <c r="T346" s="1">
        <v>2050</v>
      </c>
      <c r="U346" s="1" t="str">
        <f>IF(sum!A339="BC",sum!B339,"*")</f>
        <v>*</v>
      </c>
      <c r="V346" s="1"/>
      <c r="W346" s="1" t="str">
        <f>IF(sum!A339="BC",sum!J339,"*")</f>
        <v>*</v>
      </c>
      <c r="Z346" s="1" t="s">
        <v>137</v>
      </c>
      <c r="AA346" s="1" t="s">
        <v>138</v>
      </c>
      <c r="AB346" s="1">
        <v>2050</v>
      </c>
      <c r="AC346" s="1" t="str">
        <f>IF(sum!A339="MA",sum!B339,"*")</f>
        <v>EDU-SpCool_ELE1</v>
      </c>
      <c r="AD346" s="1"/>
      <c r="AE346" s="1">
        <f>IF(sum!A339="MA",sum!J339,"*")</f>
        <v>3.5118036900638701E-2</v>
      </c>
      <c r="AH346" s="1" t="s">
        <v>137</v>
      </c>
      <c r="AI346" s="1" t="s">
        <v>138</v>
      </c>
      <c r="AJ346" s="1">
        <v>2050</v>
      </c>
      <c r="AK346" s="1" t="str">
        <f>IF(sum!A339="ON",sum!B339,"*")</f>
        <v>*</v>
      </c>
      <c r="AL346" s="1"/>
      <c r="AM346" s="1" t="str">
        <f>IF(sum!A339="ON",sum!J339,"*")</f>
        <v>*</v>
      </c>
      <c r="AP346" s="1" t="s">
        <v>137</v>
      </c>
      <c r="AQ346" s="1" t="s">
        <v>138</v>
      </c>
      <c r="AR346" s="1">
        <v>2050</v>
      </c>
      <c r="AS346" s="1" t="str">
        <f>IF(sum!A339="QU",sum!B339,"*")</f>
        <v>*</v>
      </c>
      <c r="AT346" s="1"/>
      <c r="AU346" s="1" t="str">
        <f>IF(sum!A339="QU",sum!J339,"*")</f>
        <v>*</v>
      </c>
      <c r="AX346" s="1" t="s">
        <v>137</v>
      </c>
      <c r="AY346" s="1" t="s">
        <v>138</v>
      </c>
      <c r="AZ346" s="1">
        <v>2050</v>
      </c>
      <c r="BA346" s="1" t="str">
        <f>IF(sum!A339="SA",sum!B339,"*")</f>
        <v>*</v>
      </c>
      <c r="BB346" s="1"/>
      <c r="BC346" s="1" t="str">
        <f>IF(sum!A339="SA",sum!J339,"*")</f>
        <v>*</v>
      </c>
    </row>
    <row r="347" spans="2:55">
      <c r="B347" s="1" t="s">
        <v>137</v>
      </c>
      <c r="C347" s="1" t="s">
        <v>138</v>
      </c>
      <c r="D347" s="1">
        <v>2050</v>
      </c>
      <c r="J347" s="1" t="s">
        <v>137</v>
      </c>
      <c r="K347" s="1" t="s">
        <v>138</v>
      </c>
      <c r="L347" s="1">
        <v>2050</v>
      </c>
      <c r="M347" s="1" t="str">
        <f>IF(sum!A340="AT",sum!B340,"*")</f>
        <v>*</v>
      </c>
      <c r="N347" s="1"/>
      <c r="O347" s="1" t="str">
        <f>IF(sum!A340="AT",sum!J340,"*")</f>
        <v>*</v>
      </c>
      <c r="R347" s="1" t="s">
        <v>137</v>
      </c>
      <c r="S347" s="1" t="s">
        <v>138</v>
      </c>
      <c r="T347" s="1">
        <v>2050</v>
      </c>
      <c r="U347" s="1" t="str">
        <f>IF(sum!A340="BC",sum!B340,"*")</f>
        <v>*</v>
      </c>
      <c r="V347" s="1"/>
      <c r="W347" s="1" t="str">
        <f>IF(sum!A340="BC",sum!J340,"*")</f>
        <v>*</v>
      </c>
      <c r="Z347" s="1" t="s">
        <v>137</v>
      </c>
      <c r="AA347" s="1" t="s">
        <v>138</v>
      </c>
      <c r="AB347" s="1">
        <v>2050</v>
      </c>
      <c r="AC347" s="1" t="str">
        <f>IF(sum!A340="MA",sum!B340,"*")</f>
        <v>EDU-SpHeat_ELE1</v>
      </c>
      <c r="AD347" s="1"/>
      <c r="AE347" s="1">
        <f>IF(sum!A340="MA",sum!J340,"*")</f>
        <v>0.387039965839166</v>
      </c>
      <c r="AH347" s="1" t="s">
        <v>137</v>
      </c>
      <c r="AI347" s="1" t="s">
        <v>138</v>
      </c>
      <c r="AJ347" s="1">
        <v>2050</v>
      </c>
      <c r="AK347" s="1" t="str">
        <f>IF(sum!A340="ON",sum!B340,"*")</f>
        <v>*</v>
      </c>
      <c r="AL347" s="1"/>
      <c r="AM347" s="1" t="str">
        <f>IF(sum!A340="ON",sum!J340,"*")</f>
        <v>*</v>
      </c>
      <c r="AP347" s="4" t="s">
        <v>137</v>
      </c>
      <c r="AQ347" s="4" t="s">
        <v>138</v>
      </c>
      <c r="AR347" s="4">
        <v>2050</v>
      </c>
      <c r="AS347" s="1" t="str">
        <f>IF(sum!A340="QU",sum!B340,"*")</f>
        <v>*</v>
      </c>
      <c r="AT347" s="1"/>
      <c r="AU347" s="1" t="str">
        <f>IF(sum!A340="QU",sum!J340,"*")</f>
        <v>*</v>
      </c>
      <c r="AX347" s="1" t="s">
        <v>137</v>
      </c>
      <c r="AY347" s="1" t="s">
        <v>138</v>
      </c>
      <c r="AZ347" s="1">
        <v>2050</v>
      </c>
      <c r="BA347" s="1" t="str">
        <f>IF(sum!A340="SA",sum!B340,"*")</f>
        <v>*</v>
      </c>
      <c r="BB347" s="1"/>
      <c r="BC347" s="1" t="str">
        <f>IF(sum!A340="SA",sum!J340,"*")</f>
        <v>*</v>
      </c>
    </row>
    <row r="348" spans="2:55">
      <c r="B348" s="4" t="s">
        <v>137</v>
      </c>
      <c r="C348" s="4" t="s">
        <v>138</v>
      </c>
      <c r="D348" s="4">
        <v>2050</v>
      </c>
      <c r="J348" s="4" t="s">
        <v>137</v>
      </c>
      <c r="K348" s="4" t="s">
        <v>138</v>
      </c>
      <c r="L348" s="4">
        <v>2050</v>
      </c>
      <c r="M348" s="1" t="str">
        <f>IF(sum!A341="AT",sum!B341,"*")</f>
        <v>*</v>
      </c>
      <c r="N348" s="1"/>
      <c r="O348" s="1" t="str">
        <f>IF(sum!A341="AT",sum!J341,"*")</f>
        <v>*</v>
      </c>
      <c r="R348" s="4" t="s">
        <v>137</v>
      </c>
      <c r="S348" s="4" t="s">
        <v>138</v>
      </c>
      <c r="T348" s="4">
        <v>2050</v>
      </c>
      <c r="U348" s="1" t="str">
        <f>IF(sum!A341="BC",sum!B341,"*")</f>
        <v>*</v>
      </c>
      <c r="V348" s="1"/>
      <c r="W348" s="1" t="str">
        <f>IF(sum!A341="BC",sum!J341,"*")</f>
        <v>*</v>
      </c>
      <c r="Z348" s="4" t="s">
        <v>137</v>
      </c>
      <c r="AA348" s="4" t="s">
        <v>138</v>
      </c>
      <c r="AB348" s="4">
        <v>2050</v>
      </c>
      <c r="AC348" s="1" t="str">
        <f>IF(sum!A341="MA",sum!B341,"*")</f>
        <v>EDU-WaterHeat_ELE1</v>
      </c>
      <c r="AD348" s="1"/>
      <c r="AE348" s="1">
        <f>IF(sum!A341="MA",sum!J341,"*")</f>
        <v>2.2705552039958402E-2</v>
      </c>
      <c r="AH348" s="4" t="s">
        <v>137</v>
      </c>
      <c r="AI348" s="4" t="s">
        <v>138</v>
      </c>
      <c r="AJ348" s="4">
        <v>2050</v>
      </c>
      <c r="AK348" s="1" t="str">
        <f>IF(sum!A341="ON",sum!B341,"*")</f>
        <v>*</v>
      </c>
      <c r="AL348" s="1"/>
      <c r="AM348" s="1" t="str">
        <f>IF(sum!A341="ON",sum!J341,"*")</f>
        <v>*</v>
      </c>
      <c r="AP348" s="1" t="s">
        <v>137</v>
      </c>
      <c r="AQ348" s="1" t="s">
        <v>138</v>
      </c>
      <c r="AR348" s="1">
        <v>2050</v>
      </c>
      <c r="AS348" s="1" t="str">
        <f>IF(sum!A341="QU",sum!B341,"*")</f>
        <v>*</v>
      </c>
      <c r="AT348" s="1"/>
      <c r="AU348" s="1" t="str">
        <f>IF(sum!A341="QU",sum!J341,"*")</f>
        <v>*</v>
      </c>
      <c r="AX348" s="4" t="s">
        <v>137</v>
      </c>
      <c r="AY348" s="4" t="s">
        <v>138</v>
      </c>
      <c r="AZ348" s="4">
        <v>2050</v>
      </c>
      <c r="BA348" s="1" t="str">
        <f>IF(sum!A341="SA",sum!B341,"*")</f>
        <v>*</v>
      </c>
      <c r="BB348" s="1"/>
      <c r="BC348" s="1" t="str">
        <f>IF(sum!A341="SA",sum!J341,"*")</f>
        <v>*</v>
      </c>
    </row>
    <row r="349" spans="2:55">
      <c r="B349" s="1" t="s">
        <v>137</v>
      </c>
      <c r="C349" s="1" t="s">
        <v>138</v>
      </c>
      <c r="D349" s="1">
        <v>2050</v>
      </c>
      <c r="J349" s="1" t="s">
        <v>137</v>
      </c>
      <c r="K349" s="1" t="s">
        <v>138</v>
      </c>
      <c r="L349" s="1">
        <v>2050</v>
      </c>
      <c r="M349" s="1" t="str">
        <f>IF(sum!A342="AT",sum!B342,"*")</f>
        <v>*</v>
      </c>
      <c r="N349" s="1"/>
      <c r="O349" s="1" t="str">
        <f>IF(sum!A342="AT",sum!J342,"*")</f>
        <v>*</v>
      </c>
      <c r="R349" s="1" t="s">
        <v>137</v>
      </c>
      <c r="S349" s="1" t="s">
        <v>138</v>
      </c>
      <c r="T349" s="1">
        <v>2050</v>
      </c>
      <c r="U349" s="1" t="str">
        <f>IF(sum!A342="BC",sum!B342,"*")</f>
        <v>*</v>
      </c>
      <c r="V349" s="1"/>
      <c r="W349" s="1" t="str">
        <f>IF(sum!A342="BC",sum!J342,"*")</f>
        <v>*</v>
      </c>
      <c r="Z349" s="1" t="s">
        <v>137</v>
      </c>
      <c r="AA349" s="1" t="s">
        <v>138</v>
      </c>
      <c r="AB349" s="1">
        <v>2050</v>
      </c>
      <c r="AC349" s="1" t="str">
        <f>IF(sum!A342="MA",sum!B342,"*")</f>
        <v>ESTCAESS101_24h</v>
      </c>
      <c r="AD349" s="1"/>
      <c r="AE349" s="1">
        <f>IF(sum!A342="MA",sum!J342,"*")</f>
        <v>0</v>
      </c>
      <c r="AH349" s="1" t="s">
        <v>137</v>
      </c>
      <c r="AI349" s="1" t="s">
        <v>138</v>
      </c>
      <c r="AJ349" s="1">
        <v>2050</v>
      </c>
      <c r="AK349" s="1" t="str">
        <f>IF(sum!A342="ON",sum!B342,"*")</f>
        <v>*</v>
      </c>
      <c r="AL349" s="1"/>
      <c r="AM349" s="1" t="str">
        <f>IF(sum!A342="ON",sum!J342,"*")</f>
        <v>*</v>
      </c>
      <c r="AP349" s="4" t="s">
        <v>137</v>
      </c>
      <c r="AQ349" s="4" t="s">
        <v>138</v>
      </c>
      <c r="AR349" s="4">
        <v>2050</v>
      </c>
      <c r="AS349" s="1" t="str">
        <f>IF(sum!A342="QU",sum!B342,"*")</f>
        <v>*</v>
      </c>
      <c r="AT349" s="1"/>
      <c r="AU349" s="1" t="str">
        <f>IF(sum!A342="QU",sum!J342,"*")</f>
        <v>*</v>
      </c>
      <c r="AX349" s="1" t="s">
        <v>137</v>
      </c>
      <c r="AY349" s="1" t="s">
        <v>138</v>
      </c>
      <c r="AZ349" s="1">
        <v>2050</v>
      </c>
      <c r="BA349" s="1" t="str">
        <f>IF(sum!A342="SA",sum!B342,"*")</f>
        <v>*</v>
      </c>
      <c r="BB349" s="1"/>
      <c r="BC349" s="1" t="str">
        <f>IF(sum!A342="SA",sum!J342,"*")</f>
        <v>*</v>
      </c>
    </row>
    <row r="350" spans="2:55">
      <c r="B350" s="1" t="s">
        <v>137</v>
      </c>
      <c r="C350" s="1" t="s">
        <v>138</v>
      </c>
      <c r="D350" s="1">
        <v>2050</v>
      </c>
      <c r="J350" s="1" t="s">
        <v>137</v>
      </c>
      <c r="K350" s="1" t="s">
        <v>138</v>
      </c>
      <c r="L350" s="1">
        <v>2050</v>
      </c>
      <c r="M350" s="1" t="str">
        <f>IF(sum!A343="AT",sum!B343,"*")</f>
        <v>*</v>
      </c>
      <c r="N350" s="1"/>
      <c r="O350" s="1" t="str">
        <f>IF(sum!A343="AT",sum!J343,"*")</f>
        <v>*</v>
      </c>
      <c r="R350" s="1" t="s">
        <v>137</v>
      </c>
      <c r="S350" s="1" t="s">
        <v>138</v>
      </c>
      <c r="T350" s="1">
        <v>2050</v>
      </c>
      <c r="U350" s="1" t="str">
        <f>IF(sum!A343="BC",sum!B343,"*")</f>
        <v>*</v>
      </c>
      <c r="V350" s="1"/>
      <c r="W350" s="1" t="str">
        <f>IF(sum!A343="BC",sum!J343,"*")</f>
        <v>*</v>
      </c>
      <c r="Z350" s="1" t="s">
        <v>137</v>
      </c>
      <c r="AA350" s="1" t="s">
        <v>138</v>
      </c>
      <c r="AB350" s="1">
        <v>2050</v>
      </c>
      <c r="AC350" s="1" t="str">
        <f>IF(sum!A343="MA",sum!B343,"*")</f>
        <v>ESTHYDPS101_24h</v>
      </c>
      <c r="AD350" s="1"/>
      <c r="AE350" s="1">
        <f>IF(sum!A343="MA",sum!J343,"*")</f>
        <v>0</v>
      </c>
      <c r="AH350" s="1" t="s">
        <v>137</v>
      </c>
      <c r="AI350" s="1" t="s">
        <v>138</v>
      </c>
      <c r="AJ350" s="1">
        <v>2050</v>
      </c>
      <c r="AK350" s="1" t="str">
        <f>IF(sum!A343="ON",sum!B343,"*")</f>
        <v>*</v>
      </c>
      <c r="AL350" s="1"/>
      <c r="AM350" s="1" t="str">
        <f>IF(sum!A343="ON",sum!J343,"*")</f>
        <v>*</v>
      </c>
      <c r="AP350" s="1" t="s">
        <v>137</v>
      </c>
      <c r="AQ350" s="1" t="s">
        <v>138</v>
      </c>
      <c r="AR350" s="1">
        <v>2050</v>
      </c>
      <c r="AS350" s="1" t="str">
        <f>IF(sum!A343="QU",sum!B343,"*")</f>
        <v>*</v>
      </c>
      <c r="AT350" s="1"/>
      <c r="AU350" s="1" t="str">
        <f>IF(sum!A343="QU",sum!J343,"*")</f>
        <v>*</v>
      </c>
      <c r="AX350" s="1" t="s">
        <v>137</v>
      </c>
      <c r="AY350" s="1" t="s">
        <v>138</v>
      </c>
      <c r="AZ350" s="1">
        <v>2050</v>
      </c>
      <c r="BA350" s="1" t="str">
        <f>IF(sum!A343="SA",sum!B343,"*")</f>
        <v>*</v>
      </c>
      <c r="BB350" s="1"/>
      <c r="BC350" s="1" t="str">
        <f>IF(sum!A343="SA",sum!J343,"*")</f>
        <v>*</v>
      </c>
    </row>
    <row r="351" spans="2:55">
      <c r="B351" s="4" t="s">
        <v>137</v>
      </c>
      <c r="C351" s="4" t="s">
        <v>138</v>
      </c>
      <c r="D351" s="4">
        <v>2050</v>
      </c>
      <c r="J351" s="4" t="s">
        <v>137</v>
      </c>
      <c r="K351" s="4" t="s">
        <v>138</v>
      </c>
      <c r="L351" s="4">
        <v>2050</v>
      </c>
      <c r="M351" s="1" t="str">
        <f>IF(sum!A344="AT",sum!B344,"*")</f>
        <v>*</v>
      </c>
      <c r="N351" s="1"/>
      <c r="O351" s="1" t="str">
        <f>IF(sum!A344="AT",sum!J344,"*")</f>
        <v>*</v>
      </c>
      <c r="R351" s="4" t="s">
        <v>137</v>
      </c>
      <c r="S351" s="4" t="s">
        <v>138</v>
      </c>
      <c r="T351" s="4">
        <v>2050</v>
      </c>
      <c r="U351" s="1" t="str">
        <f>IF(sum!A344="BC",sum!B344,"*")</f>
        <v>*</v>
      </c>
      <c r="V351" s="1"/>
      <c r="W351" s="1" t="str">
        <f>IF(sum!A344="BC",sum!J344,"*")</f>
        <v>*</v>
      </c>
      <c r="Z351" s="4" t="s">
        <v>137</v>
      </c>
      <c r="AA351" s="4" t="s">
        <v>138</v>
      </c>
      <c r="AB351" s="4">
        <v>2050</v>
      </c>
      <c r="AC351" s="1" t="str">
        <f>IF(sum!A344="MA",sum!B344,"*")</f>
        <v>EUPVSOLL101</v>
      </c>
      <c r="AD351" s="1"/>
      <c r="AE351" s="1">
        <f>IF(sum!A344="MA",sum!J344,"*")</f>
        <v>0</v>
      </c>
      <c r="AH351" s="4" t="s">
        <v>137</v>
      </c>
      <c r="AI351" s="4" t="s">
        <v>138</v>
      </c>
      <c r="AJ351" s="4">
        <v>2050</v>
      </c>
      <c r="AK351" s="1" t="str">
        <f>IF(sum!A344="ON",sum!B344,"*")</f>
        <v>*</v>
      </c>
      <c r="AL351" s="1"/>
      <c r="AM351" s="1" t="str">
        <f>IF(sum!A344="ON",sum!J344,"*")</f>
        <v>*</v>
      </c>
      <c r="AP351" s="4" t="s">
        <v>137</v>
      </c>
      <c r="AQ351" s="4" t="s">
        <v>138</v>
      </c>
      <c r="AR351" s="4">
        <v>2050</v>
      </c>
      <c r="AS351" s="1" t="str">
        <f>IF(sum!A344="QU",sum!B344,"*")</f>
        <v>*</v>
      </c>
      <c r="AT351" s="1"/>
      <c r="AU351" s="1" t="str">
        <f>IF(sum!A344="QU",sum!J344,"*")</f>
        <v>*</v>
      </c>
      <c r="AX351" s="4" t="s">
        <v>137</v>
      </c>
      <c r="AY351" s="4" t="s">
        <v>138</v>
      </c>
      <c r="AZ351" s="4">
        <v>2050</v>
      </c>
      <c r="BA351" s="1" t="str">
        <f>IF(sum!A344="SA",sum!B344,"*")</f>
        <v>*</v>
      </c>
      <c r="BB351" s="1"/>
      <c r="BC351" s="1" t="str">
        <f>IF(sum!A344="SA",sum!J344,"*")</f>
        <v>*</v>
      </c>
    </row>
    <row r="352" spans="2:55">
      <c r="B352" s="1" t="s">
        <v>137</v>
      </c>
      <c r="C352" s="1" t="s">
        <v>138</v>
      </c>
      <c r="D352" s="1">
        <v>2050</v>
      </c>
      <c r="J352" s="1" t="s">
        <v>137</v>
      </c>
      <c r="K352" s="1" t="s">
        <v>138</v>
      </c>
      <c r="L352" s="1">
        <v>2050</v>
      </c>
      <c r="M352" s="1" t="str">
        <f>IF(sum!A345="AT",sum!B345,"*")</f>
        <v>*</v>
      </c>
      <c r="N352" s="1"/>
      <c r="O352" s="1" t="str">
        <f>IF(sum!A345="AT",sum!J345,"*")</f>
        <v>*</v>
      </c>
      <c r="R352" s="1" t="s">
        <v>137</v>
      </c>
      <c r="S352" s="1" t="s">
        <v>138</v>
      </c>
      <c r="T352" s="1">
        <v>2050</v>
      </c>
      <c r="U352" s="1" t="str">
        <f>IF(sum!A345="BC",sum!B345,"*")</f>
        <v>*</v>
      </c>
      <c r="V352" s="1"/>
      <c r="W352" s="1" t="str">
        <f>IF(sum!A345="BC",sum!J345,"*")</f>
        <v>*</v>
      </c>
      <c r="Z352" s="1" t="s">
        <v>137</v>
      </c>
      <c r="AA352" s="1" t="s">
        <v>138</v>
      </c>
      <c r="AB352" s="1">
        <v>2050</v>
      </c>
      <c r="AC352" s="1" t="str">
        <f>IF(sum!A345="MA",sum!B345,"*")</f>
        <v>EUPVSOLL201</v>
      </c>
      <c r="AD352" s="1"/>
      <c r="AE352" s="1">
        <f>IF(sum!A345="MA",sum!J345,"*")</f>
        <v>3.0833294847927499</v>
      </c>
      <c r="AH352" s="1" t="s">
        <v>137</v>
      </c>
      <c r="AI352" s="1" t="s">
        <v>138</v>
      </c>
      <c r="AJ352" s="1">
        <v>2050</v>
      </c>
      <c r="AK352" s="1" t="str">
        <f>IF(sum!A345="ON",sum!B345,"*")</f>
        <v>*</v>
      </c>
      <c r="AL352" s="1"/>
      <c r="AM352" s="1" t="str">
        <f>IF(sum!A345="ON",sum!J345,"*")</f>
        <v>*</v>
      </c>
      <c r="AP352" s="1" t="s">
        <v>137</v>
      </c>
      <c r="AQ352" s="1" t="s">
        <v>138</v>
      </c>
      <c r="AR352" s="1">
        <v>2050</v>
      </c>
      <c r="AS352" s="1" t="str">
        <f>IF(sum!A345="QU",sum!B345,"*")</f>
        <v>*</v>
      </c>
      <c r="AT352" s="1"/>
      <c r="AU352" s="1" t="str">
        <f>IF(sum!A345="QU",sum!J345,"*")</f>
        <v>*</v>
      </c>
      <c r="AX352" s="1" t="s">
        <v>137</v>
      </c>
      <c r="AY352" s="1" t="s">
        <v>138</v>
      </c>
      <c r="AZ352" s="1">
        <v>2050</v>
      </c>
      <c r="BA352" s="1" t="str">
        <f>IF(sum!A345="SA",sum!B345,"*")</f>
        <v>*</v>
      </c>
      <c r="BB352" s="1"/>
      <c r="BC352" s="1" t="str">
        <f>IF(sum!A345="SA",sum!J345,"*")</f>
        <v>*</v>
      </c>
    </row>
    <row r="353" spans="2:55">
      <c r="B353" s="1" t="s">
        <v>137</v>
      </c>
      <c r="C353" s="1" t="s">
        <v>138</v>
      </c>
      <c r="D353" s="1">
        <v>2050</v>
      </c>
      <c r="J353" s="1" t="s">
        <v>137</v>
      </c>
      <c r="K353" s="1" t="s">
        <v>138</v>
      </c>
      <c r="L353" s="1">
        <v>2050</v>
      </c>
      <c r="M353" s="1" t="str">
        <f>IF(sum!A346="AT",sum!B346,"*")</f>
        <v>*</v>
      </c>
      <c r="N353" s="1"/>
      <c r="O353" s="1" t="str">
        <f>IF(sum!A346="AT",sum!J346,"*")</f>
        <v>*</v>
      </c>
      <c r="R353" s="1" t="s">
        <v>137</v>
      </c>
      <c r="S353" s="1" t="s">
        <v>138</v>
      </c>
      <c r="T353" s="1">
        <v>2050</v>
      </c>
      <c r="U353" s="1" t="str">
        <f>IF(sum!A346="BC",sum!B346,"*")</f>
        <v>*</v>
      </c>
      <c r="V353" s="1"/>
      <c r="W353" s="1" t="str">
        <f>IF(sum!A346="BC",sum!J346,"*")</f>
        <v>*</v>
      </c>
      <c r="Z353" s="1" t="s">
        <v>137</v>
      </c>
      <c r="AA353" s="1" t="s">
        <v>138</v>
      </c>
      <c r="AB353" s="1">
        <v>2050</v>
      </c>
      <c r="AC353" s="1" t="str">
        <f>IF(sum!A346="MA",sum!B346,"*")</f>
        <v>HSS-AuxiliaryEquip_ELE1</v>
      </c>
      <c r="AD353" s="1"/>
      <c r="AE353" s="1">
        <f>IF(sum!A346="MA",sum!J346,"*")</f>
        <v>0.14758608825972999</v>
      </c>
      <c r="AH353" s="1" t="s">
        <v>137</v>
      </c>
      <c r="AI353" s="1" t="s">
        <v>138</v>
      </c>
      <c r="AJ353" s="1">
        <v>2050</v>
      </c>
      <c r="AK353" s="1" t="str">
        <f>IF(sum!A346="ON",sum!B346,"*")</f>
        <v>*</v>
      </c>
      <c r="AL353" s="1"/>
      <c r="AM353" s="1" t="str">
        <f>IF(sum!A346="ON",sum!J346,"*")</f>
        <v>*</v>
      </c>
      <c r="AP353" s="4" t="s">
        <v>137</v>
      </c>
      <c r="AQ353" s="4" t="s">
        <v>138</v>
      </c>
      <c r="AR353" s="4">
        <v>2050</v>
      </c>
      <c r="AS353" s="1" t="str">
        <f>IF(sum!A346="QU",sum!B346,"*")</f>
        <v>*</v>
      </c>
      <c r="AT353" s="1"/>
      <c r="AU353" s="1" t="str">
        <f>IF(sum!A346="QU",sum!J346,"*")</f>
        <v>*</v>
      </c>
      <c r="AX353" s="1" t="s">
        <v>137</v>
      </c>
      <c r="AY353" s="1" t="s">
        <v>138</v>
      </c>
      <c r="AZ353" s="1">
        <v>2050</v>
      </c>
      <c r="BA353" s="1" t="str">
        <f>IF(sum!A346="SA",sum!B346,"*")</f>
        <v>*</v>
      </c>
      <c r="BB353" s="1"/>
      <c r="BC353" s="1" t="str">
        <f>IF(sum!A346="SA",sum!J346,"*")</f>
        <v>*</v>
      </c>
    </row>
    <row r="354" spans="2:55">
      <c r="B354" s="4" t="s">
        <v>137</v>
      </c>
      <c r="C354" s="4" t="s">
        <v>138</v>
      </c>
      <c r="D354" s="4">
        <v>2050</v>
      </c>
      <c r="J354" s="4" t="s">
        <v>137</v>
      </c>
      <c r="K354" s="4" t="s">
        <v>138</v>
      </c>
      <c r="L354" s="4">
        <v>2050</v>
      </c>
      <c r="M354" s="1" t="str">
        <f>IF(sum!A347="AT",sum!B347,"*")</f>
        <v>*</v>
      </c>
      <c r="N354" s="1"/>
      <c r="O354" s="1" t="str">
        <f>IF(sum!A347="AT",sum!J347,"*")</f>
        <v>*</v>
      </c>
      <c r="R354" s="4" t="s">
        <v>137</v>
      </c>
      <c r="S354" s="4" t="s">
        <v>138</v>
      </c>
      <c r="T354" s="4">
        <v>2050</v>
      </c>
      <c r="U354" s="1" t="str">
        <f>IF(sum!A347="BC",sum!B347,"*")</f>
        <v>*</v>
      </c>
      <c r="V354" s="1"/>
      <c r="W354" s="1" t="str">
        <f>IF(sum!A347="BC",sum!J347,"*")</f>
        <v>*</v>
      </c>
      <c r="Z354" s="4" t="s">
        <v>137</v>
      </c>
      <c r="AA354" s="4" t="s">
        <v>138</v>
      </c>
      <c r="AB354" s="4">
        <v>2050</v>
      </c>
      <c r="AC354" s="1" t="str">
        <f>IF(sum!A347="MA",sum!B347,"*")</f>
        <v>HSS-AuxiliaryMot_ELE1</v>
      </c>
      <c r="AD354" s="1"/>
      <c r="AE354" s="1">
        <f>IF(sum!A347="MA",sum!J347,"*")</f>
        <v>5.10874920899064E-2</v>
      </c>
      <c r="AH354" s="4" t="s">
        <v>137</v>
      </c>
      <c r="AI354" s="4" t="s">
        <v>138</v>
      </c>
      <c r="AJ354" s="4">
        <v>2050</v>
      </c>
      <c r="AK354" s="1" t="str">
        <f>IF(sum!A347="ON",sum!B347,"*")</f>
        <v>*</v>
      </c>
      <c r="AL354" s="1"/>
      <c r="AM354" s="1" t="str">
        <f>IF(sum!A347="ON",sum!J347,"*")</f>
        <v>*</v>
      </c>
      <c r="AP354" s="1" t="s">
        <v>137</v>
      </c>
      <c r="AQ354" s="1" t="s">
        <v>138</v>
      </c>
      <c r="AR354" s="1">
        <v>2050</v>
      </c>
      <c r="AS354" s="1" t="str">
        <f>IF(sum!A347="QU",sum!B347,"*")</f>
        <v>*</v>
      </c>
      <c r="AT354" s="1"/>
      <c r="AU354" s="1" t="str">
        <f>IF(sum!A347="QU",sum!J347,"*")</f>
        <v>*</v>
      </c>
      <c r="AX354" s="4" t="s">
        <v>137</v>
      </c>
      <c r="AY354" s="4" t="s">
        <v>138</v>
      </c>
      <c r="AZ354" s="4">
        <v>2050</v>
      </c>
      <c r="BA354" s="1" t="str">
        <f>IF(sum!A347="SA",sum!B347,"*")</f>
        <v>*</v>
      </c>
      <c r="BB354" s="1"/>
      <c r="BC354" s="1" t="str">
        <f>IF(sum!A347="SA",sum!J347,"*")</f>
        <v>*</v>
      </c>
    </row>
    <row r="355" spans="2:55">
      <c r="B355" s="1" t="s">
        <v>137</v>
      </c>
      <c r="C355" s="1" t="s">
        <v>138</v>
      </c>
      <c r="D355" s="1">
        <v>2050</v>
      </c>
      <c r="J355" s="1" t="s">
        <v>137</v>
      </c>
      <c r="K355" s="1" t="s">
        <v>138</v>
      </c>
      <c r="L355" s="1">
        <v>2050</v>
      </c>
      <c r="M355" s="1" t="str">
        <f>IF(sum!A348="AT",sum!B348,"*")</f>
        <v>*</v>
      </c>
      <c r="N355" s="1"/>
      <c r="O355" s="1" t="str">
        <f>IF(sum!A348="AT",sum!J348,"*")</f>
        <v>*</v>
      </c>
      <c r="R355" s="1" t="s">
        <v>137</v>
      </c>
      <c r="S355" s="1" t="s">
        <v>138</v>
      </c>
      <c r="T355" s="1">
        <v>2050</v>
      </c>
      <c r="U355" s="1" t="str">
        <f>IF(sum!A348="BC",sum!B348,"*")</f>
        <v>*</v>
      </c>
      <c r="V355" s="1"/>
      <c r="W355" s="1" t="str">
        <f>IF(sum!A348="BC",sum!J348,"*")</f>
        <v>*</v>
      </c>
      <c r="Z355" s="1" t="s">
        <v>137</v>
      </c>
      <c r="AA355" s="1" t="s">
        <v>138</v>
      </c>
      <c r="AB355" s="1">
        <v>2050</v>
      </c>
      <c r="AC355" s="1" t="str">
        <f>IF(sum!A348="MA",sum!B348,"*")</f>
        <v>HSS-Light_ELE1</v>
      </c>
      <c r="AD355" s="1"/>
      <c r="AE355" s="1">
        <f>IF(sum!A348="MA",sum!J348,"*")</f>
        <v>0.11920414820978199</v>
      </c>
      <c r="AH355" s="1" t="s">
        <v>137</v>
      </c>
      <c r="AI355" s="1" t="s">
        <v>138</v>
      </c>
      <c r="AJ355" s="1">
        <v>2050</v>
      </c>
      <c r="AK355" s="1" t="str">
        <f>IF(sum!A348="ON",sum!B348,"*")</f>
        <v>*</v>
      </c>
      <c r="AL355" s="1"/>
      <c r="AM355" s="1" t="str">
        <f>IF(sum!A348="ON",sum!J348,"*")</f>
        <v>*</v>
      </c>
      <c r="AP355" s="4" t="s">
        <v>137</v>
      </c>
      <c r="AQ355" s="4" t="s">
        <v>138</v>
      </c>
      <c r="AR355" s="4">
        <v>2050</v>
      </c>
      <c r="AS355" s="1" t="str">
        <f>IF(sum!A348="QU",sum!B348,"*")</f>
        <v>*</v>
      </c>
      <c r="AT355" s="1"/>
      <c r="AU355" s="1" t="str">
        <f>IF(sum!A348="QU",sum!J348,"*")</f>
        <v>*</v>
      </c>
      <c r="AX355" s="1" t="s">
        <v>137</v>
      </c>
      <c r="AY355" s="1" t="s">
        <v>138</v>
      </c>
      <c r="AZ355" s="1">
        <v>2050</v>
      </c>
      <c r="BA355" s="1" t="str">
        <f>IF(sum!A348="SA",sum!B348,"*")</f>
        <v>*</v>
      </c>
      <c r="BB355" s="1"/>
      <c r="BC355" s="1" t="str">
        <f>IF(sum!A348="SA",sum!J348,"*")</f>
        <v>*</v>
      </c>
    </row>
    <row r="356" spans="2:55">
      <c r="B356" s="1" t="s">
        <v>137</v>
      </c>
      <c r="C356" s="1" t="s">
        <v>138</v>
      </c>
      <c r="D356" s="1">
        <v>2050</v>
      </c>
      <c r="J356" s="1" t="s">
        <v>137</v>
      </c>
      <c r="K356" s="1" t="s">
        <v>138</v>
      </c>
      <c r="L356" s="1">
        <v>2050</v>
      </c>
      <c r="M356" s="1" t="str">
        <f>IF(sum!A349="AT",sum!B349,"*")</f>
        <v>*</v>
      </c>
      <c r="N356" s="1"/>
      <c r="O356" s="1" t="str">
        <f>IF(sum!A349="AT",sum!J349,"*")</f>
        <v>*</v>
      </c>
      <c r="R356" s="1" t="s">
        <v>137</v>
      </c>
      <c r="S356" s="1" t="s">
        <v>138</v>
      </c>
      <c r="T356" s="1">
        <v>2050</v>
      </c>
      <c r="U356" s="1" t="str">
        <f>IF(sum!A349="BC",sum!B349,"*")</f>
        <v>*</v>
      </c>
      <c r="V356" s="1"/>
      <c r="W356" s="1" t="str">
        <f>IF(sum!A349="BC",sum!J349,"*")</f>
        <v>*</v>
      </c>
      <c r="Z356" s="1" t="s">
        <v>137</v>
      </c>
      <c r="AA356" s="1" t="s">
        <v>138</v>
      </c>
      <c r="AB356" s="1">
        <v>2050</v>
      </c>
      <c r="AC356" s="1" t="str">
        <f>IF(sum!A349="MA",sum!B349,"*")</f>
        <v>HSS-SpCool_ELE1</v>
      </c>
      <c r="AD356" s="1"/>
      <c r="AE356" s="1">
        <f>IF(sum!A349="MA",sum!J349,"*")</f>
        <v>1.7029164029968801E-2</v>
      </c>
      <c r="AH356" s="1" t="s">
        <v>137</v>
      </c>
      <c r="AI356" s="1" t="s">
        <v>138</v>
      </c>
      <c r="AJ356" s="1">
        <v>2050</v>
      </c>
      <c r="AK356" s="1" t="str">
        <f>IF(sum!A349="ON",sum!B349,"*")</f>
        <v>*</v>
      </c>
      <c r="AL356" s="1"/>
      <c r="AM356" s="1" t="str">
        <f>IF(sum!A349="ON",sum!J349,"*")</f>
        <v>*</v>
      </c>
      <c r="AP356" s="1" t="s">
        <v>137</v>
      </c>
      <c r="AQ356" s="1" t="s">
        <v>138</v>
      </c>
      <c r="AR356" s="1">
        <v>2050</v>
      </c>
      <c r="AS356" s="1" t="str">
        <f>IF(sum!A349="QU",sum!B349,"*")</f>
        <v>*</v>
      </c>
      <c r="AT356" s="1"/>
      <c r="AU356" s="1" t="str">
        <f>IF(sum!A349="QU",sum!J349,"*")</f>
        <v>*</v>
      </c>
      <c r="AX356" s="1" t="s">
        <v>137</v>
      </c>
      <c r="AY356" s="1" t="s">
        <v>138</v>
      </c>
      <c r="AZ356" s="1">
        <v>2050</v>
      </c>
      <c r="BA356" s="1" t="str">
        <f>IF(sum!A349="SA",sum!B349,"*")</f>
        <v>*</v>
      </c>
      <c r="BB356" s="1"/>
      <c r="BC356" s="1" t="str">
        <f>IF(sum!A349="SA",sum!J349,"*")</f>
        <v>*</v>
      </c>
    </row>
    <row r="357" spans="2:55">
      <c r="B357" s="4" t="s">
        <v>137</v>
      </c>
      <c r="C357" s="4" t="s">
        <v>138</v>
      </c>
      <c r="D357" s="4">
        <v>2050</v>
      </c>
      <c r="J357" s="4" t="s">
        <v>137</v>
      </c>
      <c r="K357" s="4" t="s">
        <v>138</v>
      </c>
      <c r="L357" s="4">
        <v>2050</v>
      </c>
      <c r="M357" s="1" t="str">
        <f>IF(sum!A350="AT",sum!B350,"*")</f>
        <v>*</v>
      </c>
      <c r="N357" s="1"/>
      <c r="O357" s="1" t="str">
        <f>IF(sum!A350="AT",sum!J350,"*")</f>
        <v>*</v>
      </c>
      <c r="R357" s="4" t="s">
        <v>137</v>
      </c>
      <c r="S357" s="4" t="s">
        <v>138</v>
      </c>
      <c r="T357" s="4">
        <v>2050</v>
      </c>
      <c r="U357" s="1" t="str">
        <f>IF(sum!A350="BC",sum!B350,"*")</f>
        <v>*</v>
      </c>
      <c r="V357" s="1"/>
      <c r="W357" s="1" t="str">
        <f>IF(sum!A350="BC",sum!J350,"*")</f>
        <v>*</v>
      </c>
      <c r="Z357" s="4" t="s">
        <v>137</v>
      </c>
      <c r="AA357" s="4" t="s">
        <v>138</v>
      </c>
      <c r="AB357" s="4">
        <v>2050</v>
      </c>
      <c r="AC357" s="1" t="str">
        <f>IF(sum!A350="MA",sum!B350,"*")</f>
        <v>HSS-SpHeat_ELE1</v>
      </c>
      <c r="AD357" s="1"/>
      <c r="AE357" s="1">
        <f>IF(sum!A350="MA",sum!J350,"*")</f>
        <v>0.32649182706594398</v>
      </c>
      <c r="AH357" s="4" t="s">
        <v>137</v>
      </c>
      <c r="AI357" s="4" t="s">
        <v>138</v>
      </c>
      <c r="AJ357" s="4">
        <v>2050</v>
      </c>
      <c r="AK357" s="1" t="str">
        <f>IF(sum!A350="ON",sum!B350,"*")</f>
        <v>*</v>
      </c>
      <c r="AL357" s="1"/>
      <c r="AM357" s="1" t="str">
        <f>IF(sum!A350="ON",sum!J350,"*")</f>
        <v>*</v>
      </c>
      <c r="AP357" s="4" t="s">
        <v>137</v>
      </c>
      <c r="AQ357" s="4" t="s">
        <v>138</v>
      </c>
      <c r="AR357" s="4">
        <v>2050</v>
      </c>
      <c r="AS357" s="1" t="str">
        <f>IF(sum!A350="QU",sum!B350,"*")</f>
        <v>*</v>
      </c>
      <c r="AT357" s="1"/>
      <c r="AU357" s="1" t="str">
        <f>IF(sum!A350="QU",sum!J350,"*")</f>
        <v>*</v>
      </c>
      <c r="AX357" s="4" t="s">
        <v>137</v>
      </c>
      <c r="AY357" s="4" t="s">
        <v>138</v>
      </c>
      <c r="AZ357" s="4">
        <v>2050</v>
      </c>
      <c r="BA357" s="1" t="str">
        <f>IF(sum!A350="SA",sum!B350,"*")</f>
        <v>*</v>
      </c>
      <c r="BB357" s="1"/>
      <c r="BC357" s="1" t="str">
        <f>IF(sum!A350="SA",sum!J350,"*")</f>
        <v>*</v>
      </c>
    </row>
    <row r="358" spans="2:55">
      <c r="B358" s="1" t="s">
        <v>137</v>
      </c>
      <c r="C358" s="1" t="s">
        <v>138</v>
      </c>
      <c r="D358" s="1">
        <v>2050</v>
      </c>
      <c r="J358" s="1" t="s">
        <v>137</v>
      </c>
      <c r="K358" s="1" t="s">
        <v>138</v>
      </c>
      <c r="L358" s="1">
        <v>2050</v>
      </c>
      <c r="M358" s="1" t="str">
        <f>IF(sum!A351="AT",sum!B351,"*")</f>
        <v>*</v>
      </c>
      <c r="N358" s="1"/>
      <c r="O358" s="1" t="str">
        <f>IF(sum!A351="AT",sum!J351,"*")</f>
        <v>*</v>
      </c>
      <c r="R358" s="1" t="s">
        <v>137</v>
      </c>
      <c r="S358" s="1" t="s">
        <v>138</v>
      </c>
      <c r="T358" s="1">
        <v>2050</v>
      </c>
      <c r="U358" s="1" t="str">
        <f>IF(sum!A351="BC",sum!B351,"*")</f>
        <v>*</v>
      </c>
      <c r="V358" s="1"/>
      <c r="W358" s="1" t="str">
        <f>IF(sum!A351="BC",sum!J351,"*")</f>
        <v>*</v>
      </c>
      <c r="Z358" s="1" t="s">
        <v>137</v>
      </c>
      <c r="AA358" s="1" t="s">
        <v>138</v>
      </c>
      <c r="AB358" s="1">
        <v>2050</v>
      </c>
      <c r="AC358" s="1" t="str">
        <f>IF(sum!A351="MA",sum!B351,"*")</f>
        <v>HSS-WaterHeat_ELE1</v>
      </c>
      <c r="AD358" s="1"/>
      <c r="AE358" s="1">
        <f>IF(sum!A351="MA",sum!J351,"*")</f>
        <v>6.8116656119875205E-2</v>
      </c>
      <c r="AH358" s="1" t="s">
        <v>137</v>
      </c>
      <c r="AI358" s="1" t="s">
        <v>138</v>
      </c>
      <c r="AJ358" s="1">
        <v>2050</v>
      </c>
      <c r="AK358" s="1" t="str">
        <f>IF(sum!A351="ON",sum!B351,"*")</f>
        <v>*</v>
      </c>
      <c r="AL358" s="1"/>
      <c r="AM358" s="1" t="str">
        <f>IF(sum!A351="ON",sum!J351,"*")</f>
        <v>*</v>
      </c>
      <c r="AP358" s="1" t="s">
        <v>137</v>
      </c>
      <c r="AQ358" s="1" t="s">
        <v>138</v>
      </c>
      <c r="AR358" s="1">
        <v>2050</v>
      </c>
      <c r="AS358" s="1" t="str">
        <f>IF(sum!A351="QU",sum!B351,"*")</f>
        <v>*</v>
      </c>
      <c r="AT358" s="1"/>
      <c r="AU358" s="1" t="str">
        <f>IF(sum!A351="QU",sum!J351,"*")</f>
        <v>*</v>
      </c>
      <c r="AX358" s="1" t="s">
        <v>137</v>
      </c>
      <c r="AY358" s="1" t="s">
        <v>138</v>
      </c>
      <c r="AZ358" s="1">
        <v>2050</v>
      </c>
      <c r="BA358" s="1" t="str">
        <f>IF(sum!A351="SA",sum!B351,"*")</f>
        <v>*</v>
      </c>
      <c r="BB358" s="1"/>
      <c r="BC358" s="1" t="str">
        <f>IF(sum!A351="SA",sum!J351,"*")</f>
        <v>*</v>
      </c>
    </row>
    <row r="359" spans="2:55">
      <c r="B359" s="1" t="s">
        <v>137</v>
      </c>
      <c r="C359" s="1" t="s">
        <v>138</v>
      </c>
      <c r="D359" s="1">
        <v>2050</v>
      </c>
      <c r="J359" s="1" t="s">
        <v>137</v>
      </c>
      <c r="K359" s="1" t="s">
        <v>138</v>
      </c>
      <c r="L359" s="1">
        <v>2050</v>
      </c>
      <c r="M359" s="1" t="str">
        <f>IF(sum!A352="AT",sum!B352,"*")</f>
        <v>*</v>
      </c>
      <c r="N359" s="1"/>
      <c r="O359" s="1" t="str">
        <f>IF(sum!A352="AT",sum!J352,"*")</f>
        <v>*</v>
      </c>
      <c r="R359" s="1" t="s">
        <v>137</v>
      </c>
      <c r="S359" s="1" t="s">
        <v>138</v>
      </c>
      <c r="T359" s="1">
        <v>2050</v>
      </c>
      <c r="U359" s="1" t="str">
        <f>IF(sum!A352="BC",sum!B352,"*")</f>
        <v>*</v>
      </c>
      <c r="V359" s="1"/>
      <c r="W359" s="1" t="str">
        <f>IF(sum!A352="BC",sum!J352,"*")</f>
        <v>*</v>
      </c>
      <c r="Z359" s="1" t="s">
        <v>137</v>
      </c>
      <c r="AA359" s="1" t="s">
        <v>138</v>
      </c>
      <c r="AB359" s="1">
        <v>2050</v>
      </c>
      <c r="AC359" s="1" t="str">
        <f>IF(sum!A352="MA",sum!B352,"*")</f>
        <v>ICS-AuxiliaryEquip_ELE1</v>
      </c>
      <c r="AD359" s="1"/>
      <c r="AE359" s="1">
        <f>IF(sum!A352="MA",sum!J352,"*")</f>
        <v>1.1352776019979201E-2</v>
      </c>
      <c r="AH359" s="1" t="s">
        <v>137</v>
      </c>
      <c r="AI359" s="1" t="s">
        <v>138</v>
      </c>
      <c r="AJ359" s="1">
        <v>2050</v>
      </c>
      <c r="AK359" s="1" t="str">
        <f>IF(sum!A352="ON",sum!B352,"*")</f>
        <v>*</v>
      </c>
      <c r="AL359" s="1"/>
      <c r="AM359" s="1" t="str">
        <f>IF(sum!A352="ON",sum!J352,"*")</f>
        <v>*</v>
      </c>
      <c r="AP359" s="4" t="s">
        <v>137</v>
      </c>
      <c r="AQ359" s="4" t="s">
        <v>138</v>
      </c>
      <c r="AR359" s="4">
        <v>2050</v>
      </c>
      <c r="AS359" s="1" t="str">
        <f>IF(sum!A352="QU",sum!B352,"*")</f>
        <v>*</v>
      </c>
      <c r="AT359" s="1"/>
      <c r="AU359" s="1" t="str">
        <f>IF(sum!A352="QU",sum!J352,"*")</f>
        <v>*</v>
      </c>
      <c r="AX359" s="1" t="s">
        <v>137</v>
      </c>
      <c r="AY359" s="1" t="s">
        <v>138</v>
      </c>
      <c r="AZ359" s="1">
        <v>2050</v>
      </c>
      <c r="BA359" s="1" t="str">
        <f>IF(sum!A352="SA",sum!B352,"*")</f>
        <v>*</v>
      </c>
      <c r="BB359" s="1"/>
      <c r="BC359" s="1" t="str">
        <f>IF(sum!A352="SA",sum!J352,"*")</f>
        <v>*</v>
      </c>
    </row>
    <row r="360" spans="2:55">
      <c r="B360" s="4" t="s">
        <v>137</v>
      </c>
      <c r="C360" s="4" t="s">
        <v>138</v>
      </c>
      <c r="D360" s="4">
        <v>2050</v>
      </c>
      <c r="J360" s="4" t="s">
        <v>137</v>
      </c>
      <c r="K360" s="4" t="s">
        <v>138</v>
      </c>
      <c r="L360" s="4">
        <v>2050</v>
      </c>
      <c r="M360" s="1" t="str">
        <f>IF(sum!A353="AT",sum!B353,"*")</f>
        <v>*</v>
      </c>
      <c r="N360" s="1"/>
      <c r="O360" s="1" t="str">
        <f>IF(sum!A353="AT",sum!J353,"*")</f>
        <v>*</v>
      </c>
      <c r="R360" s="4" t="s">
        <v>137</v>
      </c>
      <c r="S360" s="4" t="s">
        <v>138</v>
      </c>
      <c r="T360" s="4">
        <v>2050</v>
      </c>
      <c r="U360" s="1" t="str">
        <f>IF(sum!A353="BC",sum!B353,"*")</f>
        <v>*</v>
      </c>
      <c r="V360" s="1"/>
      <c r="W360" s="1" t="str">
        <f>IF(sum!A353="BC",sum!J353,"*")</f>
        <v>*</v>
      </c>
      <c r="Z360" s="4" t="s">
        <v>137</v>
      </c>
      <c r="AA360" s="4" t="s">
        <v>138</v>
      </c>
      <c r="AB360" s="4">
        <v>2050</v>
      </c>
      <c r="AC360" s="1" t="str">
        <f>IF(sum!A353="MA",sum!B353,"*")</f>
        <v>ICS-Light_ELE1</v>
      </c>
      <c r="AD360" s="1"/>
      <c r="AE360" s="1">
        <f>IF(sum!A353="MA",sum!J353,"*")</f>
        <v>1.7029164029968801E-2</v>
      </c>
      <c r="AH360" s="4" t="s">
        <v>137</v>
      </c>
      <c r="AI360" s="4" t="s">
        <v>138</v>
      </c>
      <c r="AJ360" s="4">
        <v>2050</v>
      </c>
      <c r="AK360" s="1" t="str">
        <f>IF(sum!A353="ON",sum!B353,"*")</f>
        <v>*</v>
      </c>
      <c r="AL360" s="1"/>
      <c r="AM360" s="1" t="str">
        <f>IF(sum!A353="ON",sum!J353,"*")</f>
        <v>*</v>
      </c>
      <c r="AP360" s="1" t="s">
        <v>137</v>
      </c>
      <c r="AQ360" s="1" t="s">
        <v>138</v>
      </c>
      <c r="AR360" s="1">
        <v>2050</v>
      </c>
      <c r="AS360" s="1" t="str">
        <f>IF(sum!A353="QU",sum!B353,"*")</f>
        <v>*</v>
      </c>
      <c r="AT360" s="1"/>
      <c r="AU360" s="1" t="str">
        <f>IF(sum!A353="QU",sum!J353,"*")</f>
        <v>*</v>
      </c>
      <c r="AX360" s="4" t="s">
        <v>137</v>
      </c>
      <c r="AY360" s="4" t="s">
        <v>138</v>
      </c>
      <c r="AZ360" s="4">
        <v>2050</v>
      </c>
      <c r="BA360" s="1" t="str">
        <f>IF(sum!A353="SA",sum!B353,"*")</f>
        <v>*</v>
      </c>
      <c r="BB360" s="1"/>
      <c r="BC360" s="1" t="str">
        <f>IF(sum!A353="SA",sum!J353,"*")</f>
        <v>*</v>
      </c>
    </row>
    <row r="361" spans="2:55">
      <c r="B361" s="1" t="s">
        <v>137</v>
      </c>
      <c r="C361" s="1" t="s">
        <v>138</v>
      </c>
      <c r="D361" s="1">
        <v>2050</v>
      </c>
      <c r="J361" s="1" t="s">
        <v>137</v>
      </c>
      <c r="K361" s="1" t="s">
        <v>138</v>
      </c>
      <c r="L361" s="1">
        <v>2050</v>
      </c>
      <c r="M361" s="1" t="str">
        <f>IF(sum!A354="AT",sum!B354,"*")</f>
        <v>*</v>
      </c>
      <c r="N361" s="1"/>
      <c r="O361" s="1" t="str">
        <f>IF(sum!A354="AT",sum!J354,"*")</f>
        <v>*</v>
      </c>
      <c r="R361" s="1" t="s">
        <v>137</v>
      </c>
      <c r="S361" s="1" t="s">
        <v>138</v>
      </c>
      <c r="T361" s="1">
        <v>2050</v>
      </c>
      <c r="U361" s="1" t="str">
        <f>IF(sum!A354="BC",sum!B354,"*")</f>
        <v>*</v>
      </c>
      <c r="V361" s="1"/>
      <c r="W361" s="1" t="str">
        <f>IF(sum!A354="BC",sum!J354,"*")</f>
        <v>*</v>
      </c>
      <c r="Z361" s="1" t="s">
        <v>137</v>
      </c>
      <c r="AA361" s="1" t="s">
        <v>138</v>
      </c>
      <c r="AB361" s="1">
        <v>2050</v>
      </c>
      <c r="AC361" s="1" t="str">
        <f>IF(sum!A354="MA",sum!B354,"*")</f>
        <v>ICS-SpHeat_ELE1</v>
      </c>
      <c r="AD361" s="1"/>
      <c r="AE361" s="1">
        <f>IF(sum!A354="MA",sum!J354,"*")</f>
        <v>4.5933894659853598E-2</v>
      </c>
      <c r="AH361" s="1" t="s">
        <v>137</v>
      </c>
      <c r="AI361" s="1" t="s">
        <v>138</v>
      </c>
      <c r="AJ361" s="1">
        <v>2050</v>
      </c>
      <c r="AK361" s="1" t="str">
        <f>IF(sum!A354="ON",sum!B354,"*")</f>
        <v>*</v>
      </c>
      <c r="AL361" s="1"/>
      <c r="AM361" s="1" t="str">
        <f>IF(sum!A354="ON",sum!J354,"*")</f>
        <v>*</v>
      </c>
      <c r="AP361" s="4" t="s">
        <v>137</v>
      </c>
      <c r="AQ361" s="4" t="s">
        <v>138</v>
      </c>
      <c r="AR361" s="4">
        <v>2050</v>
      </c>
      <c r="AS361" s="1" t="str">
        <f>IF(sum!A354="QU",sum!B354,"*")</f>
        <v>*</v>
      </c>
      <c r="AT361" s="1"/>
      <c r="AU361" s="1" t="str">
        <f>IF(sum!A354="QU",sum!J354,"*")</f>
        <v>*</v>
      </c>
      <c r="AX361" s="1" t="s">
        <v>137</v>
      </c>
      <c r="AY361" s="1" t="s">
        <v>138</v>
      </c>
      <c r="AZ361" s="1">
        <v>2050</v>
      </c>
      <c r="BA361" s="1" t="str">
        <f>IF(sum!A354="SA",sum!B354,"*")</f>
        <v>*</v>
      </c>
      <c r="BB361" s="1"/>
      <c r="BC361" s="1" t="str">
        <f>IF(sum!A354="SA",sum!J354,"*")</f>
        <v>*</v>
      </c>
    </row>
    <row r="362" spans="2:55">
      <c r="B362" s="1" t="s">
        <v>137</v>
      </c>
      <c r="C362" s="1" t="s">
        <v>138</v>
      </c>
      <c r="D362" s="1">
        <v>2050</v>
      </c>
      <c r="J362" s="1" t="s">
        <v>137</v>
      </c>
      <c r="K362" s="1" t="s">
        <v>138</v>
      </c>
      <c r="L362" s="1">
        <v>2050</v>
      </c>
      <c r="M362" s="1" t="str">
        <f>IF(sum!A355="AT",sum!B355,"*")</f>
        <v>*</v>
      </c>
      <c r="N362" s="1"/>
      <c r="O362" s="1" t="str">
        <f>IF(sum!A355="AT",sum!J355,"*")</f>
        <v>*</v>
      </c>
      <c r="R362" s="1" t="s">
        <v>137</v>
      </c>
      <c r="S362" s="1" t="s">
        <v>138</v>
      </c>
      <c r="T362" s="1">
        <v>2050</v>
      </c>
      <c r="U362" s="1" t="str">
        <f>IF(sum!A355="BC",sum!B355,"*")</f>
        <v>*</v>
      </c>
      <c r="V362" s="1"/>
      <c r="W362" s="1" t="str">
        <f>IF(sum!A355="BC",sum!J355,"*")</f>
        <v>*</v>
      </c>
      <c r="Z362" s="1" t="s">
        <v>137</v>
      </c>
      <c r="AA362" s="1" t="s">
        <v>138</v>
      </c>
      <c r="AB362" s="1">
        <v>2050</v>
      </c>
      <c r="AC362" s="1" t="str">
        <f>IF(sum!A355="MA",sum!B355,"*")</f>
        <v>OS-AuxiliaryEquip_ELE1</v>
      </c>
      <c r="AD362" s="1"/>
      <c r="AE362" s="1">
        <f>IF(sum!A355="MA",sum!J355,"*")</f>
        <v>0.19299719233964599</v>
      </c>
      <c r="AH362" s="1" t="s">
        <v>137</v>
      </c>
      <c r="AI362" s="1" t="s">
        <v>138</v>
      </c>
      <c r="AJ362" s="1">
        <v>2050</v>
      </c>
      <c r="AK362" s="1" t="str">
        <f>IF(sum!A355="ON",sum!B355,"*")</f>
        <v>*</v>
      </c>
      <c r="AL362" s="1"/>
      <c r="AM362" s="1" t="str">
        <f>IF(sum!A355="ON",sum!J355,"*")</f>
        <v>*</v>
      </c>
      <c r="AP362" s="1" t="s">
        <v>137</v>
      </c>
      <c r="AQ362" s="1" t="s">
        <v>138</v>
      </c>
      <c r="AR362" s="1">
        <v>2050</v>
      </c>
      <c r="AS362" s="1" t="str">
        <f>IF(sum!A355="QU",sum!B355,"*")</f>
        <v>*</v>
      </c>
      <c r="AT362" s="1"/>
      <c r="AU362" s="1" t="str">
        <f>IF(sum!A355="QU",sum!J355,"*")</f>
        <v>*</v>
      </c>
      <c r="AX362" s="1" t="s">
        <v>137</v>
      </c>
      <c r="AY362" s="1" t="s">
        <v>138</v>
      </c>
      <c r="AZ362" s="1">
        <v>2050</v>
      </c>
      <c r="BA362" s="1" t="str">
        <f>IF(sum!A355="SA",sum!B355,"*")</f>
        <v>*</v>
      </c>
      <c r="BB362" s="1"/>
      <c r="BC362" s="1" t="str">
        <f>IF(sum!A355="SA",sum!J355,"*")</f>
        <v>*</v>
      </c>
    </row>
    <row r="363" spans="2:55">
      <c r="B363" s="4" t="s">
        <v>137</v>
      </c>
      <c r="C363" s="4" t="s">
        <v>138</v>
      </c>
      <c r="D363" s="4">
        <v>2050</v>
      </c>
      <c r="J363" s="4" t="s">
        <v>137</v>
      </c>
      <c r="K363" s="4" t="s">
        <v>138</v>
      </c>
      <c r="L363" s="4">
        <v>2050</v>
      </c>
      <c r="M363" s="1" t="str">
        <f>IF(sum!A356="AT",sum!B356,"*")</f>
        <v>*</v>
      </c>
      <c r="N363" s="1"/>
      <c r="O363" s="1" t="str">
        <f>IF(sum!A356="AT",sum!J356,"*")</f>
        <v>*</v>
      </c>
      <c r="R363" s="4" t="s">
        <v>137</v>
      </c>
      <c r="S363" s="4" t="s">
        <v>138</v>
      </c>
      <c r="T363" s="4">
        <v>2050</v>
      </c>
      <c r="U363" s="1" t="str">
        <f>IF(sum!A356="BC",sum!B356,"*")</f>
        <v>*</v>
      </c>
      <c r="V363" s="1"/>
      <c r="W363" s="1" t="str">
        <f>IF(sum!A356="BC",sum!J356,"*")</f>
        <v>*</v>
      </c>
      <c r="Z363" s="4" t="s">
        <v>137</v>
      </c>
      <c r="AA363" s="4" t="s">
        <v>138</v>
      </c>
      <c r="AB363" s="4">
        <v>2050</v>
      </c>
      <c r="AC363" s="1" t="str">
        <f>IF(sum!A356="MA",sum!B356,"*")</f>
        <v>OS-AuxiliaryMot_ELE1</v>
      </c>
      <c r="AD363" s="1"/>
      <c r="AE363" s="1">
        <f>IF(sum!A356="MA",sum!J356,"*")</f>
        <v>8.5145820149843995E-2</v>
      </c>
      <c r="AH363" s="4" t="s">
        <v>137</v>
      </c>
      <c r="AI363" s="4" t="s">
        <v>138</v>
      </c>
      <c r="AJ363" s="4">
        <v>2050</v>
      </c>
      <c r="AK363" s="1" t="str">
        <f>IF(sum!A356="ON",sum!B356,"*")</f>
        <v>*</v>
      </c>
      <c r="AL363" s="1"/>
      <c r="AM363" s="1" t="str">
        <f>IF(sum!A356="ON",sum!J356,"*")</f>
        <v>*</v>
      </c>
      <c r="AP363" s="4" t="s">
        <v>137</v>
      </c>
      <c r="AQ363" s="4" t="s">
        <v>138</v>
      </c>
      <c r="AR363" s="4">
        <v>2050</v>
      </c>
      <c r="AS363" s="1" t="str">
        <f>IF(sum!A356="QU",sum!B356,"*")</f>
        <v>*</v>
      </c>
      <c r="AT363" s="1"/>
      <c r="AU363" s="1" t="str">
        <f>IF(sum!A356="QU",sum!J356,"*")</f>
        <v>*</v>
      </c>
      <c r="AX363" s="4" t="s">
        <v>137</v>
      </c>
      <c r="AY363" s="4" t="s">
        <v>138</v>
      </c>
      <c r="AZ363" s="4">
        <v>2050</v>
      </c>
      <c r="BA363" s="1" t="str">
        <f>IF(sum!A356="SA",sum!B356,"*")</f>
        <v>*</v>
      </c>
      <c r="BB363" s="1"/>
      <c r="BC363" s="1" t="str">
        <f>IF(sum!A356="SA",sum!J356,"*")</f>
        <v>*</v>
      </c>
    </row>
    <row r="364" spans="2:55">
      <c r="B364" s="1" t="s">
        <v>137</v>
      </c>
      <c r="C364" s="1" t="s">
        <v>138</v>
      </c>
      <c r="D364" s="1">
        <v>2050</v>
      </c>
      <c r="J364" s="1" t="s">
        <v>137</v>
      </c>
      <c r="K364" s="1" t="s">
        <v>138</v>
      </c>
      <c r="L364" s="1">
        <v>2050</v>
      </c>
      <c r="M364" s="1" t="str">
        <f>IF(sum!A357="AT",sum!B357,"*")</f>
        <v>*</v>
      </c>
      <c r="N364" s="1"/>
      <c r="O364" s="1" t="str">
        <f>IF(sum!A357="AT",sum!J357,"*")</f>
        <v>*</v>
      </c>
      <c r="R364" s="1" t="s">
        <v>137</v>
      </c>
      <c r="S364" s="1" t="s">
        <v>138</v>
      </c>
      <c r="T364" s="1">
        <v>2050</v>
      </c>
      <c r="U364" s="1" t="str">
        <f>IF(sum!A357="BC",sum!B357,"*")</f>
        <v>*</v>
      </c>
      <c r="V364" s="1"/>
      <c r="W364" s="1" t="str">
        <f>IF(sum!A357="BC",sum!J357,"*")</f>
        <v>*</v>
      </c>
      <c r="Z364" s="1" t="s">
        <v>137</v>
      </c>
      <c r="AA364" s="1" t="s">
        <v>138</v>
      </c>
      <c r="AB364" s="1">
        <v>2050</v>
      </c>
      <c r="AC364" s="1" t="str">
        <f>IF(sum!A357="MA",sum!B357,"*")</f>
        <v>OS-Light_ELE1</v>
      </c>
      <c r="AD364" s="1"/>
      <c r="AE364" s="1">
        <f>IF(sum!A357="MA",sum!J357,"*")</f>
        <v>0.30652495253943801</v>
      </c>
      <c r="AH364" s="1" t="s">
        <v>137</v>
      </c>
      <c r="AI364" s="1" t="s">
        <v>138</v>
      </c>
      <c r="AJ364" s="1">
        <v>2050</v>
      </c>
      <c r="AK364" s="1" t="str">
        <f>IF(sum!A357="ON",sum!B357,"*")</f>
        <v>*</v>
      </c>
      <c r="AL364" s="1"/>
      <c r="AM364" s="1" t="str">
        <f>IF(sum!A357="ON",sum!J357,"*")</f>
        <v>*</v>
      </c>
      <c r="AP364" s="1" t="s">
        <v>137</v>
      </c>
      <c r="AQ364" s="1" t="s">
        <v>138</v>
      </c>
      <c r="AR364" s="1">
        <v>2050</v>
      </c>
      <c r="AS364" s="1" t="str">
        <f>IF(sum!A357="QU",sum!B357,"*")</f>
        <v>*</v>
      </c>
      <c r="AT364" s="1"/>
      <c r="AU364" s="1" t="str">
        <f>IF(sum!A357="QU",sum!J357,"*")</f>
        <v>*</v>
      </c>
      <c r="AX364" s="1" t="s">
        <v>137</v>
      </c>
      <c r="AY364" s="1" t="s">
        <v>138</v>
      </c>
      <c r="AZ364" s="1">
        <v>2050</v>
      </c>
      <c r="BA364" s="1" t="str">
        <f>IF(sum!A357="SA",sum!B357,"*")</f>
        <v>*</v>
      </c>
      <c r="BB364" s="1"/>
      <c r="BC364" s="1" t="str">
        <f>IF(sum!A357="SA",sum!J357,"*")</f>
        <v>*</v>
      </c>
    </row>
    <row r="365" spans="2:55">
      <c r="B365" s="1" t="s">
        <v>137</v>
      </c>
      <c r="C365" s="1" t="s">
        <v>138</v>
      </c>
      <c r="D365" s="1">
        <v>2050</v>
      </c>
      <c r="J365" s="1" t="s">
        <v>137</v>
      </c>
      <c r="K365" s="1" t="s">
        <v>138</v>
      </c>
      <c r="L365" s="1">
        <v>2050</v>
      </c>
      <c r="M365" s="1" t="str">
        <f>IF(sum!A358="AT",sum!B358,"*")</f>
        <v>*</v>
      </c>
      <c r="N365" s="1"/>
      <c r="O365" s="1" t="str">
        <f>IF(sum!A358="AT",sum!J358,"*")</f>
        <v>*</v>
      </c>
      <c r="R365" s="1" t="s">
        <v>137</v>
      </c>
      <c r="S365" s="1" t="s">
        <v>138</v>
      </c>
      <c r="T365" s="1">
        <v>2050</v>
      </c>
      <c r="U365" s="1" t="str">
        <f>IF(sum!A358="BC",sum!B358,"*")</f>
        <v>*</v>
      </c>
      <c r="V365" s="1"/>
      <c r="W365" s="1" t="str">
        <f>IF(sum!A358="BC",sum!J358,"*")</f>
        <v>*</v>
      </c>
      <c r="Z365" s="1" t="s">
        <v>137</v>
      </c>
      <c r="AA365" s="1" t="s">
        <v>138</v>
      </c>
      <c r="AB365" s="1">
        <v>2050</v>
      </c>
      <c r="AC365" s="1" t="str">
        <f>IF(sum!A358="MA",sum!B358,"*")</f>
        <v>OS-SpCool_ELE1</v>
      </c>
      <c r="AD365" s="1"/>
      <c r="AE365" s="1">
        <f>IF(sum!A358="MA",sum!J358,"*")</f>
        <v>6.9176364960576303E-2</v>
      </c>
      <c r="AH365" s="1" t="s">
        <v>137</v>
      </c>
      <c r="AI365" s="1" t="s">
        <v>138</v>
      </c>
      <c r="AJ365" s="1">
        <v>2050</v>
      </c>
      <c r="AK365" s="1" t="str">
        <f>IF(sum!A358="ON",sum!B358,"*")</f>
        <v>*</v>
      </c>
      <c r="AL365" s="1"/>
      <c r="AM365" s="1" t="str">
        <f>IF(sum!A358="ON",sum!J358,"*")</f>
        <v>*</v>
      </c>
      <c r="AP365" s="4" t="s">
        <v>137</v>
      </c>
      <c r="AQ365" s="4" t="s">
        <v>138</v>
      </c>
      <c r="AR365" s="4">
        <v>2050</v>
      </c>
      <c r="AS365" s="1" t="str">
        <f>IF(sum!A358="QU",sum!B358,"*")</f>
        <v>*</v>
      </c>
      <c r="AT365" s="1"/>
      <c r="AU365" s="1" t="str">
        <f>IF(sum!A358="QU",sum!J358,"*")</f>
        <v>*</v>
      </c>
      <c r="AX365" s="1" t="s">
        <v>137</v>
      </c>
      <c r="AY365" s="1" t="s">
        <v>138</v>
      </c>
      <c r="AZ365" s="1">
        <v>2050</v>
      </c>
      <c r="BA365" s="1" t="str">
        <f>IF(sum!A358="SA",sum!B358,"*")</f>
        <v>*</v>
      </c>
      <c r="BB365" s="1"/>
      <c r="BC365" s="1" t="str">
        <f>IF(sum!A358="SA",sum!J358,"*")</f>
        <v>*</v>
      </c>
    </row>
    <row r="366" spans="2:55">
      <c r="B366" s="4" t="s">
        <v>137</v>
      </c>
      <c r="C366" s="4" t="s">
        <v>138</v>
      </c>
      <c r="D366" s="4">
        <v>2050</v>
      </c>
      <c r="J366" s="4" t="s">
        <v>137</v>
      </c>
      <c r="K366" s="4" t="s">
        <v>138</v>
      </c>
      <c r="L366" s="4">
        <v>2050</v>
      </c>
      <c r="M366" s="1" t="str">
        <f>IF(sum!A359="AT",sum!B359,"*")</f>
        <v>*</v>
      </c>
      <c r="N366" s="1"/>
      <c r="O366" s="1" t="str">
        <f>IF(sum!A359="AT",sum!J359,"*")</f>
        <v>*</v>
      </c>
      <c r="R366" s="4" t="s">
        <v>137</v>
      </c>
      <c r="S366" s="4" t="s">
        <v>138</v>
      </c>
      <c r="T366" s="4">
        <v>2050</v>
      </c>
      <c r="U366" s="1" t="str">
        <f>IF(sum!A359="BC",sum!B359,"*")</f>
        <v>*</v>
      </c>
      <c r="V366" s="1"/>
      <c r="W366" s="1" t="str">
        <f>IF(sum!A359="BC",sum!J359,"*")</f>
        <v>*</v>
      </c>
      <c r="Z366" s="4" t="s">
        <v>137</v>
      </c>
      <c r="AA366" s="4" t="s">
        <v>138</v>
      </c>
      <c r="AB366" s="4">
        <v>2050</v>
      </c>
      <c r="AC366" s="1" t="str">
        <f>IF(sum!A359="MA",sum!B359,"*")</f>
        <v>OS-SpHeat_ELE1</v>
      </c>
      <c r="AD366" s="1"/>
      <c r="AE366" s="1">
        <f>IF(sum!A359="MA",sum!J359,"*")</f>
        <v>0.81296809957146998</v>
      </c>
      <c r="AH366" s="4" t="s">
        <v>137</v>
      </c>
      <c r="AI366" s="4" t="s">
        <v>138</v>
      </c>
      <c r="AJ366" s="4">
        <v>2050</v>
      </c>
      <c r="AK366" s="1" t="str">
        <f>IF(sum!A359="ON",sum!B359,"*")</f>
        <v>*</v>
      </c>
      <c r="AL366" s="1"/>
      <c r="AM366" s="1" t="str">
        <f>IF(sum!A359="ON",sum!J359,"*")</f>
        <v>*</v>
      </c>
      <c r="AP366" s="1" t="s">
        <v>137</v>
      </c>
      <c r="AQ366" s="1" t="s">
        <v>138</v>
      </c>
      <c r="AR366" s="1">
        <v>2050</v>
      </c>
      <c r="AS366" s="1" t="str">
        <f>IF(sum!A359="QU",sum!B359,"*")</f>
        <v>*</v>
      </c>
      <c r="AT366" s="1"/>
      <c r="AU366" s="1" t="str">
        <f>IF(sum!A359="QU",sum!J359,"*")</f>
        <v>*</v>
      </c>
      <c r="AX366" s="4" t="s">
        <v>137</v>
      </c>
      <c r="AY366" s="4" t="s">
        <v>138</v>
      </c>
      <c r="AZ366" s="4">
        <v>2050</v>
      </c>
      <c r="BA366" s="1" t="str">
        <f>IF(sum!A359="SA",sum!B359,"*")</f>
        <v>*</v>
      </c>
      <c r="BB366" s="1"/>
      <c r="BC366" s="1" t="str">
        <f>IF(sum!A359="SA",sum!J359,"*")</f>
        <v>*</v>
      </c>
    </row>
    <row r="367" spans="2:55">
      <c r="B367" s="1" t="s">
        <v>137</v>
      </c>
      <c r="C367" s="1" t="s">
        <v>138</v>
      </c>
      <c r="D367" s="1">
        <v>2050</v>
      </c>
      <c r="J367" s="1" t="s">
        <v>137</v>
      </c>
      <c r="K367" s="1" t="s">
        <v>138</v>
      </c>
      <c r="L367" s="1">
        <v>2050</v>
      </c>
      <c r="M367" s="1" t="str">
        <f>IF(sum!A360="AT",sum!B360,"*")</f>
        <v>*</v>
      </c>
      <c r="N367" s="1"/>
      <c r="O367" s="1" t="str">
        <f>IF(sum!A360="AT",sum!J360,"*")</f>
        <v>*</v>
      </c>
      <c r="R367" s="1" t="s">
        <v>137</v>
      </c>
      <c r="S367" s="1" t="s">
        <v>138</v>
      </c>
      <c r="T367" s="1">
        <v>2050</v>
      </c>
      <c r="U367" s="1" t="str">
        <f>IF(sum!A360="BC",sum!B360,"*")</f>
        <v>*</v>
      </c>
      <c r="V367" s="1"/>
      <c r="W367" s="1" t="str">
        <f>IF(sum!A360="BC",sum!J360,"*")</f>
        <v>*</v>
      </c>
      <c r="Z367" s="1" t="s">
        <v>137</v>
      </c>
      <c r="AA367" s="1" t="s">
        <v>138</v>
      </c>
      <c r="AB367" s="1">
        <v>2050</v>
      </c>
      <c r="AC367" s="1" t="str">
        <f>IF(sum!A360="MA",sum!B360,"*")</f>
        <v>OS-WaterHeat_ELE1</v>
      </c>
      <c r="AD367" s="1"/>
      <c r="AE367" s="1">
        <f>IF(sum!A360="MA",sum!J360,"*")</f>
        <v>2.2705552039958402E-2</v>
      </c>
      <c r="AH367" s="1" t="s">
        <v>137</v>
      </c>
      <c r="AI367" s="1" t="s">
        <v>138</v>
      </c>
      <c r="AJ367" s="1">
        <v>2050</v>
      </c>
      <c r="AK367" s="1" t="str">
        <f>IF(sum!A360="ON",sum!B360,"*")</f>
        <v>*</v>
      </c>
      <c r="AL367" s="1"/>
      <c r="AM367" s="1" t="str">
        <f>IF(sum!A360="ON",sum!J360,"*")</f>
        <v>*</v>
      </c>
      <c r="AP367" s="4" t="s">
        <v>137</v>
      </c>
      <c r="AQ367" s="4" t="s">
        <v>138</v>
      </c>
      <c r="AR367" s="4">
        <v>2050</v>
      </c>
      <c r="AS367" s="1" t="str">
        <f>IF(sum!A360="QU",sum!B360,"*")</f>
        <v>*</v>
      </c>
      <c r="AT367" s="1"/>
      <c r="AU367" s="1" t="str">
        <f>IF(sum!A360="QU",sum!J360,"*")</f>
        <v>*</v>
      </c>
      <c r="AX367" s="1" t="s">
        <v>137</v>
      </c>
      <c r="AY367" s="1" t="s">
        <v>138</v>
      </c>
      <c r="AZ367" s="1">
        <v>2050</v>
      </c>
      <c r="BA367" s="1" t="str">
        <f>IF(sum!A360="SA",sum!B360,"*")</f>
        <v>*</v>
      </c>
      <c r="BB367" s="1"/>
      <c r="BC367" s="1" t="str">
        <f>IF(sum!A360="SA",sum!J360,"*")</f>
        <v>*</v>
      </c>
    </row>
    <row r="368" spans="2:55">
      <c r="B368" s="1" t="s">
        <v>137</v>
      </c>
      <c r="C368" s="1" t="s">
        <v>138</v>
      </c>
      <c r="D368" s="1">
        <v>2050</v>
      </c>
      <c r="J368" s="1" t="s">
        <v>137</v>
      </c>
      <c r="K368" s="1" t="s">
        <v>138</v>
      </c>
      <c r="L368" s="1">
        <v>2050</v>
      </c>
      <c r="M368" s="1" t="str">
        <f>IF(sum!A361="AT",sum!B361,"*")</f>
        <v>*</v>
      </c>
      <c r="N368" s="1"/>
      <c r="O368" s="1" t="str">
        <f>IF(sum!A361="AT",sum!J361,"*")</f>
        <v>*</v>
      </c>
      <c r="R368" s="1" t="s">
        <v>137</v>
      </c>
      <c r="S368" s="1" t="s">
        <v>138</v>
      </c>
      <c r="T368" s="1">
        <v>2050</v>
      </c>
      <c r="U368" s="1" t="str">
        <f>IF(sum!A361="BC",sum!B361,"*")</f>
        <v>*</v>
      </c>
      <c r="V368" s="1"/>
      <c r="W368" s="1" t="str">
        <f>IF(sum!A361="BC",sum!J361,"*")</f>
        <v>*</v>
      </c>
      <c r="Z368" s="1" t="s">
        <v>137</v>
      </c>
      <c r="AA368" s="1" t="s">
        <v>138</v>
      </c>
      <c r="AB368" s="1">
        <v>2050</v>
      </c>
      <c r="AC368" s="1" t="str">
        <f>IF(sum!A361="MA",sum!B361,"*")</f>
        <v>OTH-AuxiliaryEquip_ELE1</v>
      </c>
      <c r="AD368" s="1"/>
      <c r="AE368" s="1">
        <f>IF(sum!A361="MA",sum!J361,"*")</f>
        <v>1.1352776019979201E-2</v>
      </c>
      <c r="AH368" s="1" t="s">
        <v>137</v>
      </c>
      <c r="AI368" s="1" t="s">
        <v>138</v>
      </c>
      <c r="AJ368" s="1">
        <v>2050</v>
      </c>
      <c r="AK368" s="1" t="str">
        <f>IF(sum!A361="ON",sum!B361,"*")</f>
        <v>*</v>
      </c>
      <c r="AL368" s="1"/>
      <c r="AM368" s="1" t="str">
        <f>IF(sum!A361="ON",sum!J361,"*")</f>
        <v>*</v>
      </c>
      <c r="AP368" s="1" t="s">
        <v>137</v>
      </c>
      <c r="AQ368" s="1" t="s">
        <v>138</v>
      </c>
      <c r="AR368" s="1">
        <v>2050</v>
      </c>
      <c r="AS368" s="1" t="str">
        <f>IF(sum!A361="QU",sum!B361,"*")</f>
        <v>*</v>
      </c>
      <c r="AT368" s="1"/>
      <c r="AU368" s="1" t="str">
        <f>IF(sum!A361="QU",sum!J361,"*")</f>
        <v>*</v>
      </c>
      <c r="AX368" s="1" t="s">
        <v>137</v>
      </c>
      <c r="AY368" s="1" t="s">
        <v>138</v>
      </c>
      <c r="AZ368" s="1">
        <v>2050</v>
      </c>
      <c r="BA368" s="1" t="str">
        <f>IF(sum!A361="SA",sum!B361,"*")</f>
        <v>*</v>
      </c>
      <c r="BB368" s="1"/>
      <c r="BC368" s="1" t="str">
        <f>IF(sum!A361="SA",sum!J361,"*")</f>
        <v>*</v>
      </c>
    </row>
    <row r="369" spans="2:55">
      <c r="B369" s="4" t="s">
        <v>137</v>
      </c>
      <c r="C369" s="4" t="s">
        <v>138</v>
      </c>
      <c r="D369" s="4">
        <v>2050</v>
      </c>
      <c r="J369" s="4" t="s">
        <v>137</v>
      </c>
      <c r="K369" s="4" t="s">
        <v>138</v>
      </c>
      <c r="L369" s="4">
        <v>2050</v>
      </c>
      <c r="M369" s="1" t="str">
        <f>IF(sum!A362="AT",sum!B362,"*")</f>
        <v>*</v>
      </c>
      <c r="N369" s="1"/>
      <c r="O369" s="1" t="str">
        <f>IF(sum!A362="AT",sum!J362,"*")</f>
        <v>*</v>
      </c>
      <c r="R369" s="4" t="s">
        <v>137</v>
      </c>
      <c r="S369" s="4" t="s">
        <v>138</v>
      </c>
      <c r="T369" s="4">
        <v>2050</v>
      </c>
      <c r="U369" s="1" t="str">
        <f>IF(sum!A362="BC",sum!B362,"*")</f>
        <v>*</v>
      </c>
      <c r="V369" s="1"/>
      <c r="W369" s="1" t="str">
        <f>IF(sum!A362="BC",sum!J362,"*")</f>
        <v>*</v>
      </c>
      <c r="Z369" s="4" t="s">
        <v>137</v>
      </c>
      <c r="AA369" s="4" t="s">
        <v>138</v>
      </c>
      <c r="AB369" s="4">
        <v>2050</v>
      </c>
      <c r="AC369" s="1" t="str">
        <f>IF(sum!A362="MA",sum!B362,"*")</f>
        <v>OTH-Light_ELE1</v>
      </c>
      <c r="AD369" s="1"/>
      <c r="AE369" s="1">
        <f>IF(sum!A362="MA",sum!J362,"*")</f>
        <v>1.7029164029968801E-2</v>
      </c>
      <c r="AH369" s="4" t="s">
        <v>137</v>
      </c>
      <c r="AI369" s="4" t="s">
        <v>138</v>
      </c>
      <c r="AJ369" s="4">
        <v>2050</v>
      </c>
      <c r="AK369" s="1" t="str">
        <f>IF(sum!A362="ON",sum!B362,"*")</f>
        <v>*</v>
      </c>
      <c r="AL369" s="1"/>
      <c r="AM369" s="1" t="str">
        <f>IF(sum!A362="ON",sum!J362,"*")</f>
        <v>*</v>
      </c>
      <c r="AP369" s="4" t="s">
        <v>137</v>
      </c>
      <c r="AQ369" s="4" t="s">
        <v>138</v>
      </c>
      <c r="AR369" s="4">
        <v>2050</v>
      </c>
      <c r="AS369" s="1" t="str">
        <f>IF(sum!A362="QU",sum!B362,"*")</f>
        <v>*</v>
      </c>
      <c r="AT369" s="1"/>
      <c r="AU369" s="1" t="str">
        <f>IF(sum!A362="QU",sum!J362,"*")</f>
        <v>*</v>
      </c>
      <c r="AX369" s="4" t="s">
        <v>137</v>
      </c>
      <c r="AY369" s="4" t="s">
        <v>138</v>
      </c>
      <c r="AZ369" s="4">
        <v>2050</v>
      </c>
      <c r="BA369" s="1" t="str">
        <f>IF(sum!A362="SA",sum!B362,"*")</f>
        <v>*</v>
      </c>
      <c r="BB369" s="1"/>
      <c r="BC369" s="1" t="str">
        <f>IF(sum!A362="SA",sum!J362,"*")</f>
        <v>*</v>
      </c>
    </row>
    <row r="370" spans="2:55">
      <c r="B370" s="1" t="s">
        <v>137</v>
      </c>
      <c r="C370" s="1" t="s">
        <v>138</v>
      </c>
      <c r="D370" s="1">
        <v>2050</v>
      </c>
      <c r="J370" s="1" t="s">
        <v>137</v>
      </c>
      <c r="K370" s="1" t="s">
        <v>138</v>
      </c>
      <c r="L370" s="1">
        <v>2050</v>
      </c>
      <c r="M370" s="1" t="str">
        <f>IF(sum!A363="AT",sum!B363,"*")</f>
        <v>*</v>
      </c>
      <c r="N370" s="1"/>
      <c r="O370" s="1" t="str">
        <f>IF(sum!A363="AT",sum!J363,"*")</f>
        <v>*</v>
      </c>
      <c r="R370" s="1" t="s">
        <v>137</v>
      </c>
      <c r="S370" s="1" t="s">
        <v>138</v>
      </c>
      <c r="T370" s="1">
        <v>2050</v>
      </c>
      <c r="U370" s="1" t="str">
        <f>IF(sum!A363="BC",sum!B363,"*")</f>
        <v>*</v>
      </c>
      <c r="V370" s="1"/>
      <c r="W370" s="1" t="str">
        <f>IF(sum!A363="BC",sum!J363,"*")</f>
        <v>*</v>
      </c>
      <c r="Z370" s="1" t="s">
        <v>137</v>
      </c>
      <c r="AA370" s="1" t="s">
        <v>138</v>
      </c>
      <c r="AB370" s="1">
        <v>2050</v>
      </c>
      <c r="AC370" s="1" t="str">
        <f>IF(sum!A363="MA",sum!B363,"*")</f>
        <v>OTH-SpHeat_ELE1</v>
      </c>
      <c r="AD370" s="1"/>
      <c r="AE370" s="1">
        <f>IF(sum!A363="MA",sum!J363,"*")</f>
        <v>4.5411104079916803E-2</v>
      </c>
      <c r="AH370" s="1" t="s">
        <v>137</v>
      </c>
      <c r="AI370" s="1" t="s">
        <v>138</v>
      </c>
      <c r="AJ370" s="1">
        <v>2050</v>
      </c>
      <c r="AK370" s="1" t="str">
        <f>IF(sum!A363="ON",sum!B363,"*")</f>
        <v>*</v>
      </c>
      <c r="AL370" s="1"/>
      <c r="AM370" s="1" t="str">
        <f>IF(sum!A363="ON",sum!J363,"*")</f>
        <v>*</v>
      </c>
      <c r="AP370" s="1" t="s">
        <v>137</v>
      </c>
      <c r="AQ370" s="1" t="s">
        <v>138</v>
      </c>
      <c r="AR370" s="1">
        <v>2050</v>
      </c>
      <c r="AS370" s="1" t="str">
        <f>IF(sum!A363="QU",sum!B363,"*")</f>
        <v>*</v>
      </c>
      <c r="AT370" s="1"/>
      <c r="AU370" s="1" t="str">
        <f>IF(sum!A363="QU",sum!J363,"*")</f>
        <v>*</v>
      </c>
      <c r="AX370" s="1" t="s">
        <v>137</v>
      </c>
      <c r="AY370" s="1" t="s">
        <v>138</v>
      </c>
      <c r="AZ370" s="1">
        <v>2050</v>
      </c>
      <c r="BA370" s="1" t="str">
        <f>IF(sum!A363="SA",sum!B363,"*")</f>
        <v>*</v>
      </c>
      <c r="BB370" s="1"/>
      <c r="BC370" s="1" t="str">
        <f>IF(sum!A363="SA",sum!J363,"*")</f>
        <v>*</v>
      </c>
    </row>
    <row r="371" spans="2:55">
      <c r="B371" s="1" t="s">
        <v>137</v>
      </c>
      <c r="C371" s="1" t="s">
        <v>138</v>
      </c>
      <c r="D371" s="1">
        <v>2050</v>
      </c>
      <c r="J371" s="1" t="s">
        <v>137</v>
      </c>
      <c r="K371" s="1" t="s">
        <v>138</v>
      </c>
      <c r="L371" s="1">
        <v>2050</v>
      </c>
      <c r="M371" s="1" t="str">
        <f>IF(sum!A364="AT",sum!B364,"*")</f>
        <v>*</v>
      </c>
      <c r="N371" s="1"/>
      <c r="O371" s="1" t="str">
        <f>IF(sum!A364="AT",sum!J364,"*")</f>
        <v>*</v>
      </c>
      <c r="R371" s="1" t="s">
        <v>137</v>
      </c>
      <c r="S371" s="1" t="s">
        <v>138</v>
      </c>
      <c r="T371" s="1">
        <v>2050</v>
      </c>
      <c r="U371" s="1" t="str">
        <f>IF(sum!A364="BC",sum!B364,"*")</f>
        <v>*</v>
      </c>
      <c r="V371" s="1"/>
      <c r="W371" s="1" t="str">
        <f>IF(sum!A364="BC",sum!J364,"*")</f>
        <v>*</v>
      </c>
      <c r="Z371" s="1" t="s">
        <v>137</v>
      </c>
      <c r="AA371" s="1" t="s">
        <v>138</v>
      </c>
      <c r="AB371" s="1">
        <v>2050</v>
      </c>
      <c r="AC371" s="1" t="str">
        <f>IF(sum!A364="MA",sum!B364,"*")</f>
        <v>R_ES-APP-CD_ELC1</v>
      </c>
      <c r="AD371" s="1"/>
      <c r="AE371" s="1">
        <f>IF(sum!A364="MA",sum!J364,"*")</f>
        <v>0.91471276982582095</v>
      </c>
      <c r="AH371" s="1" t="s">
        <v>137</v>
      </c>
      <c r="AI371" s="1" t="s">
        <v>138</v>
      </c>
      <c r="AJ371" s="1">
        <v>2050</v>
      </c>
      <c r="AK371" s="1" t="str">
        <f>IF(sum!A364="ON",sum!B364,"*")</f>
        <v>*</v>
      </c>
      <c r="AL371" s="1"/>
      <c r="AM371" s="1" t="str">
        <f>IF(sum!A364="ON",sum!J364,"*")</f>
        <v>*</v>
      </c>
      <c r="AP371" s="4" t="s">
        <v>137</v>
      </c>
      <c r="AQ371" s="4" t="s">
        <v>138</v>
      </c>
      <c r="AR371" s="4">
        <v>2050</v>
      </c>
      <c r="AS371" s="1" t="str">
        <f>IF(sum!A364="QU",sum!B364,"*")</f>
        <v>*</v>
      </c>
      <c r="AT371" s="1"/>
      <c r="AU371" s="1" t="str">
        <f>IF(sum!A364="QU",sum!J364,"*")</f>
        <v>*</v>
      </c>
      <c r="AX371" s="1" t="s">
        <v>137</v>
      </c>
      <c r="AY371" s="1" t="s">
        <v>138</v>
      </c>
      <c r="AZ371" s="1">
        <v>2050</v>
      </c>
      <c r="BA371" s="1" t="str">
        <f>IF(sum!A364="SA",sum!B364,"*")</f>
        <v>*</v>
      </c>
      <c r="BB371" s="1"/>
      <c r="BC371" s="1" t="str">
        <f>IF(sum!A364="SA",sum!J364,"*")</f>
        <v>*</v>
      </c>
    </row>
    <row r="372" spans="2:55">
      <c r="B372" s="4" t="s">
        <v>137</v>
      </c>
      <c r="C372" s="4" t="s">
        <v>138</v>
      </c>
      <c r="D372" s="4">
        <v>2050</v>
      </c>
      <c r="J372" s="4" t="s">
        <v>137</v>
      </c>
      <c r="K372" s="4" t="s">
        <v>138</v>
      </c>
      <c r="L372" s="4">
        <v>2050</v>
      </c>
      <c r="M372" s="1" t="str">
        <f>IF(sum!A365="AT",sum!B365,"*")</f>
        <v>*</v>
      </c>
      <c r="N372" s="1"/>
      <c r="O372" s="1" t="str">
        <f>IF(sum!A365="AT",sum!J365,"*")</f>
        <v>*</v>
      </c>
      <c r="R372" s="4" t="s">
        <v>137</v>
      </c>
      <c r="S372" s="4" t="s">
        <v>138</v>
      </c>
      <c r="T372" s="4">
        <v>2050</v>
      </c>
      <c r="U372" s="1" t="str">
        <f>IF(sum!A365="BC",sum!B365,"*")</f>
        <v>*</v>
      </c>
      <c r="V372" s="1"/>
      <c r="W372" s="1" t="str">
        <f>IF(sum!A365="BC",sum!J365,"*")</f>
        <v>*</v>
      </c>
      <c r="Z372" s="4" t="s">
        <v>137</v>
      </c>
      <c r="AA372" s="4" t="s">
        <v>138</v>
      </c>
      <c r="AB372" s="4">
        <v>2050</v>
      </c>
      <c r="AC372" s="1" t="str">
        <f>IF(sum!A365="MA",sum!B365,"*")</f>
        <v>R_ES-APP-CW_ELC1</v>
      </c>
      <c r="AD372" s="1"/>
      <c r="AE372" s="1">
        <f>IF(sum!A365="MA",sum!J365,"*")</f>
        <v>0.105869533544655</v>
      </c>
      <c r="AH372" s="4" t="s">
        <v>137</v>
      </c>
      <c r="AI372" s="4" t="s">
        <v>138</v>
      </c>
      <c r="AJ372" s="4">
        <v>2050</v>
      </c>
      <c r="AK372" s="1" t="str">
        <f>IF(sum!A365="ON",sum!B365,"*")</f>
        <v>*</v>
      </c>
      <c r="AL372" s="1"/>
      <c r="AM372" s="1" t="str">
        <f>IF(sum!A365="ON",sum!J365,"*")</f>
        <v>*</v>
      </c>
      <c r="AP372" s="1" t="s">
        <v>137</v>
      </c>
      <c r="AQ372" s="1" t="s">
        <v>138</v>
      </c>
      <c r="AR372" s="1">
        <v>2050</v>
      </c>
      <c r="AS372" s="1" t="str">
        <f>IF(sum!A365="QU",sum!B365,"*")</f>
        <v>*</v>
      </c>
      <c r="AT372" s="1"/>
      <c r="AU372" s="1" t="str">
        <f>IF(sum!A365="QU",sum!J365,"*")</f>
        <v>*</v>
      </c>
      <c r="AX372" s="4" t="s">
        <v>137</v>
      </c>
      <c r="AY372" s="4" t="s">
        <v>138</v>
      </c>
      <c r="AZ372" s="4">
        <v>2050</v>
      </c>
      <c r="BA372" s="1" t="str">
        <f>IF(sum!A365="SA",sum!B365,"*")</f>
        <v>*</v>
      </c>
      <c r="BB372" s="1"/>
      <c r="BC372" s="1" t="str">
        <f>IF(sum!A365="SA",sum!J365,"*")</f>
        <v>*</v>
      </c>
    </row>
    <row r="373" spans="2:55">
      <c r="B373" s="1" t="s">
        <v>137</v>
      </c>
      <c r="C373" s="1" t="s">
        <v>138</v>
      </c>
      <c r="D373" s="1">
        <v>2050</v>
      </c>
      <c r="J373" s="1" t="s">
        <v>137</v>
      </c>
      <c r="K373" s="1" t="s">
        <v>138</v>
      </c>
      <c r="L373" s="1">
        <v>2050</v>
      </c>
      <c r="M373" s="1" t="str">
        <f>IF(sum!A366="AT",sum!B366,"*")</f>
        <v>*</v>
      </c>
      <c r="N373" s="1"/>
      <c r="O373" s="1" t="str">
        <f>IF(sum!A366="AT",sum!J366,"*")</f>
        <v>*</v>
      </c>
      <c r="R373" s="1" t="s">
        <v>137</v>
      </c>
      <c r="S373" s="1" t="s">
        <v>138</v>
      </c>
      <c r="T373" s="1">
        <v>2050</v>
      </c>
      <c r="U373" s="1" t="str">
        <f>IF(sum!A366="BC",sum!B366,"*")</f>
        <v>*</v>
      </c>
      <c r="V373" s="1"/>
      <c r="W373" s="1" t="str">
        <f>IF(sum!A366="BC",sum!J366,"*")</f>
        <v>*</v>
      </c>
      <c r="Z373" s="1" t="s">
        <v>137</v>
      </c>
      <c r="AA373" s="1" t="s">
        <v>138</v>
      </c>
      <c r="AB373" s="1">
        <v>2050</v>
      </c>
      <c r="AC373" s="1" t="str">
        <f>IF(sum!A366="MA",sum!B366,"*")</f>
        <v>R_ES-APP-DW_ELC1</v>
      </c>
      <c r="AD373" s="1"/>
      <c r="AE373" s="1">
        <f>IF(sum!A366="MA",sum!J366,"*")</f>
        <v>0.35826250151511302</v>
      </c>
      <c r="AH373" s="1" t="s">
        <v>137</v>
      </c>
      <c r="AI373" s="1" t="s">
        <v>138</v>
      </c>
      <c r="AJ373" s="1">
        <v>2050</v>
      </c>
      <c r="AK373" s="1" t="str">
        <f>IF(sum!A366="ON",sum!B366,"*")</f>
        <v>*</v>
      </c>
      <c r="AL373" s="1"/>
      <c r="AM373" s="1" t="str">
        <f>IF(sum!A366="ON",sum!J366,"*")</f>
        <v>*</v>
      </c>
      <c r="AP373" s="4" t="s">
        <v>137</v>
      </c>
      <c r="AQ373" s="4" t="s">
        <v>138</v>
      </c>
      <c r="AR373" s="4">
        <v>2050</v>
      </c>
      <c r="AS373" s="1" t="str">
        <f>IF(sum!A366="QU",sum!B366,"*")</f>
        <v>*</v>
      </c>
      <c r="AT373" s="1"/>
      <c r="AU373" s="1" t="str">
        <f>IF(sum!A366="QU",sum!J366,"*")</f>
        <v>*</v>
      </c>
      <c r="AX373" s="1" t="s">
        <v>137</v>
      </c>
      <c r="AY373" s="1" t="s">
        <v>138</v>
      </c>
      <c r="AZ373" s="1">
        <v>2050</v>
      </c>
      <c r="BA373" s="1" t="str">
        <f>IF(sum!A366="SA",sum!B366,"*")</f>
        <v>*</v>
      </c>
      <c r="BB373" s="1"/>
      <c r="BC373" s="1" t="str">
        <f>IF(sum!A366="SA",sum!J366,"*")</f>
        <v>*</v>
      </c>
    </row>
    <row r="374" spans="2:55">
      <c r="B374" s="1" t="s">
        <v>137</v>
      </c>
      <c r="C374" s="1" t="s">
        <v>138</v>
      </c>
      <c r="D374" s="1">
        <v>2050</v>
      </c>
      <c r="J374" s="1" t="s">
        <v>137</v>
      </c>
      <c r="K374" s="1" t="s">
        <v>138</v>
      </c>
      <c r="L374" s="1">
        <v>2050</v>
      </c>
      <c r="M374" s="1" t="str">
        <f>IF(sum!A367="AT",sum!B367,"*")</f>
        <v>*</v>
      </c>
      <c r="N374" s="1"/>
      <c r="O374" s="1" t="str">
        <f>IF(sum!A367="AT",sum!J367,"*")</f>
        <v>*</v>
      </c>
      <c r="R374" s="1" t="s">
        <v>137</v>
      </c>
      <c r="S374" s="1" t="s">
        <v>138</v>
      </c>
      <c r="T374" s="1">
        <v>2050</v>
      </c>
      <c r="U374" s="1" t="str">
        <f>IF(sum!A367="BC",sum!B367,"*")</f>
        <v>*</v>
      </c>
      <c r="V374" s="1"/>
      <c r="W374" s="1" t="str">
        <f>IF(sum!A367="BC",sum!J367,"*")</f>
        <v>*</v>
      </c>
      <c r="Z374" s="1" t="s">
        <v>137</v>
      </c>
      <c r="AA374" s="1" t="s">
        <v>138</v>
      </c>
      <c r="AB374" s="1">
        <v>2050</v>
      </c>
      <c r="AC374" s="1" t="str">
        <f>IF(sum!A367="MA",sum!B367,"*")</f>
        <v>R_ES-APP-FR_ELC1</v>
      </c>
      <c r="AD374" s="1"/>
      <c r="AE374" s="1">
        <f>IF(sum!A367="MA",sum!J367,"*")</f>
        <v>8.1766569740988698E-2</v>
      </c>
      <c r="AH374" s="1" t="s">
        <v>137</v>
      </c>
      <c r="AI374" s="1" t="s">
        <v>138</v>
      </c>
      <c r="AJ374" s="1">
        <v>2050</v>
      </c>
      <c r="AK374" s="1" t="str">
        <f>IF(sum!A367="ON",sum!B367,"*")</f>
        <v>*</v>
      </c>
      <c r="AL374" s="1"/>
      <c r="AM374" s="1" t="str">
        <f>IF(sum!A367="ON",sum!J367,"*")</f>
        <v>*</v>
      </c>
      <c r="AP374" s="1" t="s">
        <v>137</v>
      </c>
      <c r="AQ374" s="1" t="s">
        <v>138</v>
      </c>
      <c r="AR374" s="1">
        <v>2050</v>
      </c>
      <c r="AS374" s="1" t="str">
        <f>IF(sum!A367="QU",sum!B367,"*")</f>
        <v>*</v>
      </c>
      <c r="AT374" s="1"/>
      <c r="AU374" s="1" t="str">
        <f>IF(sum!A367="QU",sum!J367,"*")</f>
        <v>*</v>
      </c>
      <c r="AX374" s="1" t="s">
        <v>137</v>
      </c>
      <c r="AY374" s="1" t="s">
        <v>138</v>
      </c>
      <c r="AZ374" s="1">
        <v>2050</v>
      </c>
      <c r="BA374" s="1" t="str">
        <f>IF(sum!A367="SA",sum!B367,"*")</f>
        <v>*</v>
      </c>
      <c r="BB374" s="1"/>
      <c r="BC374" s="1" t="str">
        <f>IF(sum!A367="SA",sum!J367,"*")</f>
        <v>*</v>
      </c>
    </row>
    <row r="375" spans="2:55">
      <c r="B375" s="4" t="s">
        <v>137</v>
      </c>
      <c r="C375" s="4" t="s">
        <v>138</v>
      </c>
      <c r="D375" s="4">
        <v>2050</v>
      </c>
      <c r="J375" s="4" t="s">
        <v>137</v>
      </c>
      <c r="K375" s="4" t="s">
        <v>138</v>
      </c>
      <c r="L375" s="4">
        <v>2050</v>
      </c>
      <c r="M375" s="1" t="str">
        <f>IF(sum!A368="AT",sum!B368,"*")</f>
        <v>*</v>
      </c>
      <c r="N375" s="1"/>
      <c r="O375" s="1" t="str">
        <f>IF(sum!A368="AT",sum!J368,"*")</f>
        <v>*</v>
      </c>
      <c r="R375" s="4" t="s">
        <v>137</v>
      </c>
      <c r="S375" s="4" t="s">
        <v>138</v>
      </c>
      <c r="T375" s="4">
        <v>2050</v>
      </c>
      <c r="U375" s="1" t="str">
        <f>IF(sum!A368="BC",sum!B368,"*")</f>
        <v>*</v>
      </c>
      <c r="V375" s="1"/>
      <c r="W375" s="1" t="str">
        <f>IF(sum!A368="BC",sum!J368,"*")</f>
        <v>*</v>
      </c>
      <c r="Z375" s="4" t="s">
        <v>137</v>
      </c>
      <c r="AA375" s="4" t="s">
        <v>138</v>
      </c>
      <c r="AB375" s="4">
        <v>2050</v>
      </c>
      <c r="AC375" s="1" t="str">
        <f>IF(sum!A368="MA",sum!B368,"*")</f>
        <v>R_ES-APP-OTH_ELC1</v>
      </c>
      <c r="AD375" s="1"/>
      <c r="AE375" s="1">
        <f>IF(sum!A368="MA",sum!J368,"*")</f>
        <v>1.07764598195104</v>
      </c>
      <c r="AH375" s="4" t="s">
        <v>137</v>
      </c>
      <c r="AI375" s="4" t="s">
        <v>138</v>
      </c>
      <c r="AJ375" s="4">
        <v>2050</v>
      </c>
      <c r="AK375" s="1" t="str">
        <f>IF(sum!A368="ON",sum!B368,"*")</f>
        <v>*</v>
      </c>
      <c r="AL375" s="1"/>
      <c r="AM375" s="1" t="str">
        <f>IF(sum!A368="ON",sum!J368,"*")</f>
        <v>*</v>
      </c>
      <c r="AP375" s="4" t="s">
        <v>137</v>
      </c>
      <c r="AQ375" s="4" t="s">
        <v>138</v>
      </c>
      <c r="AR375" s="4">
        <v>2050</v>
      </c>
      <c r="AS375" s="1" t="str">
        <f>IF(sum!A368="QU",sum!B368,"*")</f>
        <v>*</v>
      </c>
      <c r="AT375" s="1"/>
      <c r="AU375" s="1" t="str">
        <f>IF(sum!A368="QU",sum!J368,"*")</f>
        <v>*</v>
      </c>
      <c r="AX375" s="4" t="s">
        <v>137</v>
      </c>
      <c r="AY375" s="4" t="s">
        <v>138</v>
      </c>
      <c r="AZ375" s="4">
        <v>2050</v>
      </c>
      <c r="BA375" s="1" t="str">
        <f>IF(sum!A368="SA",sum!B368,"*")</f>
        <v>*</v>
      </c>
      <c r="BB375" s="1"/>
      <c r="BC375" s="1" t="str">
        <f>IF(sum!A368="SA",sum!J368,"*")</f>
        <v>*</v>
      </c>
    </row>
    <row r="376" spans="2:55">
      <c r="B376" s="1" t="s">
        <v>137</v>
      </c>
      <c r="C376" s="1" t="s">
        <v>138</v>
      </c>
      <c r="D376" s="1">
        <v>2050</v>
      </c>
      <c r="J376" s="1" t="s">
        <v>137</v>
      </c>
      <c r="K376" s="1" t="s">
        <v>138</v>
      </c>
      <c r="L376" s="1">
        <v>2050</v>
      </c>
      <c r="M376" s="1" t="str">
        <f>IF(sum!A369="AT",sum!B369,"*")</f>
        <v>*</v>
      </c>
      <c r="N376" s="1"/>
      <c r="O376" s="1" t="str">
        <f>IF(sum!A369="AT",sum!J369,"*")</f>
        <v>*</v>
      </c>
      <c r="R376" s="1" t="s">
        <v>137</v>
      </c>
      <c r="S376" s="1" t="s">
        <v>138</v>
      </c>
      <c r="T376" s="1">
        <v>2050</v>
      </c>
      <c r="U376" s="1" t="str">
        <f>IF(sum!A369="BC",sum!B369,"*")</f>
        <v>*</v>
      </c>
      <c r="V376" s="1"/>
      <c r="W376" s="1" t="str">
        <f>IF(sum!A369="BC",sum!J369,"*")</f>
        <v>*</v>
      </c>
      <c r="Z376" s="1" t="s">
        <v>137</v>
      </c>
      <c r="AA376" s="1" t="s">
        <v>138</v>
      </c>
      <c r="AB376" s="1">
        <v>2050</v>
      </c>
      <c r="AC376" s="1" t="str">
        <f>IF(sum!A369="MA",sum!B369,"*")</f>
        <v>R_ES-APP-RA_ELC1</v>
      </c>
      <c r="AD376" s="1"/>
      <c r="AE376" s="1">
        <f>IF(sum!A369="MA",sum!J369,"*")</f>
        <v>0.69450414005293803</v>
      </c>
      <c r="AH376" s="1" t="s">
        <v>137</v>
      </c>
      <c r="AI376" s="1" t="s">
        <v>138</v>
      </c>
      <c r="AJ376" s="1">
        <v>2050</v>
      </c>
      <c r="AK376" s="1" t="str">
        <f>IF(sum!A369="ON",sum!B369,"*")</f>
        <v>*</v>
      </c>
      <c r="AL376" s="1"/>
      <c r="AM376" s="1" t="str">
        <f>IF(sum!A369="ON",sum!J369,"*")</f>
        <v>*</v>
      </c>
      <c r="AP376" s="1" t="s">
        <v>137</v>
      </c>
      <c r="AQ376" s="1" t="s">
        <v>138</v>
      </c>
      <c r="AR376" s="1">
        <v>2050</v>
      </c>
      <c r="AS376" s="1" t="str">
        <f>IF(sum!A369="QU",sum!B369,"*")</f>
        <v>*</v>
      </c>
      <c r="AT376" s="1"/>
      <c r="AU376" s="1" t="str">
        <f>IF(sum!A369="QU",sum!J369,"*")</f>
        <v>*</v>
      </c>
      <c r="AX376" s="1" t="s">
        <v>137</v>
      </c>
      <c r="AY376" s="1" t="s">
        <v>138</v>
      </c>
      <c r="AZ376" s="1">
        <v>2050</v>
      </c>
      <c r="BA376" s="1" t="str">
        <f>IF(sum!A369="SA",sum!B369,"*")</f>
        <v>*</v>
      </c>
      <c r="BB376" s="1"/>
      <c r="BC376" s="1" t="str">
        <f>IF(sum!A369="SA",sum!J369,"*")</f>
        <v>*</v>
      </c>
    </row>
    <row r="377" spans="2:55">
      <c r="B377" s="1" t="s">
        <v>137</v>
      </c>
      <c r="C377" s="1" t="s">
        <v>138</v>
      </c>
      <c r="D377" s="1">
        <v>2050</v>
      </c>
      <c r="J377" s="1" t="s">
        <v>137</v>
      </c>
      <c r="K377" s="1" t="s">
        <v>138</v>
      </c>
      <c r="L377" s="1">
        <v>2050</v>
      </c>
      <c r="M377" s="1" t="str">
        <f>IF(sum!A370="AT",sum!B370,"*")</f>
        <v>*</v>
      </c>
      <c r="N377" s="1"/>
      <c r="O377" s="1" t="str">
        <f>IF(sum!A370="AT",sum!J370,"*")</f>
        <v>*</v>
      </c>
      <c r="R377" s="1" t="s">
        <v>137</v>
      </c>
      <c r="S377" s="1" t="s">
        <v>138</v>
      </c>
      <c r="T377" s="1">
        <v>2050</v>
      </c>
      <c r="U377" s="1" t="str">
        <f>IF(sum!A370="BC",sum!B370,"*")</f>
        <v>*</v>
      </c>
      <c r="V377" s="1"/>
      <c r="W377" s="1" t="str">
        <f>IF(sum!A370="BC",sum!J370,"*")</f>
        <v>*</v>
      </c>
      <c r="Z377" s="1" t="s">
        <v>137</v>
      </c>
      <c r="AA377" s="1" t="s">
        <v>138</v>
      </c>
      <c r="AB377" s="1">
        <v>2050</v>
      </c>
      <c r="AC377" s="1" t="str">
        <f>IF(sum!A370="MA",sum!B370,"*")</f>
        <v>R_ES-APP-RE_ELC1</v>
      </c>
      <c r="AD377" s="1"/>
      <c r="AE377" s="1">
        <f>IF(sum!A370="MA",sum!J370,"*")</f>
        <v>0.228325294011306</v>
      </c>
      <c r="AH377" s="1" t="s">
        <v>137</v>
      </c>
      <c r="AI377" s="1" t="s">
        <v>138</v>
      </c>
      <c r="AJ377" s="1">
        <v>2050</v>
      </c>
      <c r="AK377" s="1" t="str">
        <f>IF(sum!A370="ON",sum!B370,"*")</f>
        <v>*</v>
      </c>
      <c r="AL377" s="1"/>
      <c r="AM377" s="1" t="str">
        <f>IF(sum!A370="ON",sum!J370,"*")</f>
        <v>*</v>
      </c>
      <c r="AP377" s="4" t="s">
        <v>137</v>
      </c>
      <c r="AQ377" s="4" t="s">
        <v>138</v>
      </c>
      <c r="AR377" s="4">
        <v>2050</v>
      </c>
      <c r="AS377" s="1" t="str">
        <f>IF(sum!A370="QU",sum!B370,"*")</f>
        <v>*</v>
      </c>
      <c r="AT377" s="1"/>
      <c r="AU377" s="1" t="str">
        <f>IF(sum!A370="QU",sum!J370,"*")</f>
        <v>*</v>
      </c>
      <c r="AX377" s="1" t="s">
        <v>137</v>
      </c>
      <c r="AY377" s="1" t="s">
        <v>138</v>
      </c>
      <c r="AZ377" s="1">
        <v>2050</v>
      </c>
      <c r="BA377" s="1" t="str">
        <f>IF(sum!A370="SA",sum!B370,"*")</f>
        <v>*</v>
      </c>
      <c r="BB377" s="1"/>
      <c r="BC377" s="1" t="str">
        <f>IF(sum!A370="SA",sum!J370,"*")</f>
        <v>*</v>
      </c>
    </row>
    <row r="378" spans="2:55">
      <c r="B378" s="4" t="s">
        <v>137</v>
      </c>
      <c r="C378" s="4" t="s">
        <v>138</v>
      </c>
      <c r="D378" s="4">
        <v>2050</v>
      </c>
      <c r="J378" s="4" t="s">
        <v>137</v>
      </c>
      <c r="K378" s="4" t="s">
        <v>138</v>
      </c>
      <c r="L378" s="4">
        <v>2050</v>
      </c>
      <c r="M378" s="1" t="str">
        <f>IF(sum!A371="AT",sum!B371,"*")</f>
        <v>*</v>
      </c>
      <c r="N378" s="1"/>
      <c r="O378" s="1" t="str">
        <f>IF(sum!A371="AT",sum!J371,"*")</f>
        <v>*</v>
      </c>
      <c r="R378" s="4" t="s">
        <v>137</v>
      </c>
      <c r="S378" s="4" t="s">
        <v>138</v>
      </c>
      <c r="T378" s="4">
        <v>2050</v>
      </c>
      <c r="U378" s="1" t="str">
        <f>IF(sum!A371="BC",sum!B371,"*")</f>
        <v>*</v>
      </c>
      <c r="V378" s="1"/>
      <c r="W378" s="1" t="str">
        <f>IF(sum!A371="BC",sum!J371,"*")</f>
        <v>*</v>
      </c>
      <c r="Z378" s="4" t="s">
        <v>137</v>
      </c>
      <c r="AA378" s="4" t="s">
        <v>138</v>
      </c>
      <c r="AB378" s="4">
        <v>2050</v>
      </c>
      <c r="AC378" s="1" t="str">
        <f>IF(sum!A371="MA",sum!B371,"*")</f>
        <v>R_ES-LI_ELC1</v>
      </c>
      <c r="AD378" s="1"/>
      <c r="AE378" s="1">
        <f>IF(sum!A371="MA",sum!J371,"*")</f>
        <v>1.48854329644205</v>
      </c>
      <c r="AH378" s="4" t="s">
        <v>137</v>
      </c>
      <c r="AI378" s="4" t="s">
        <v>138</v>
      </c>
      <c r="AJ378" s="4">
        <v>2050</v>
      </c>
      <c r="AK378" s="1" t="str">
        <f>IF(sum!A371="ON",sum!B371,"*")</f>
        <v>*</v>
      </c>
      <c r="AL378" s="1"/>
      <c r="AM378" s="1" t="str">
        <f>IF(sum!A371="ON",sum!J371,"*")</f>
        <v>*</v>
      </c>
      <c r="AP378" s="1" t="s">
        <v>137</v>
      </c>
      <c r="AQ378" s="1" t="s">
        <v>138</v>
      </c>
      <c r="AR378" s="1">
        <v>2050</v>
      </c>
      <c r="AS378" s="1" t="str">
        <f>IF(sum!A371="QU",sum!B371,"*")</f>
        <v>*</v>
      </c>
      <c r="AT378" s="1"/>
      <c r="AU378" s="1" t="str">
        <f>IF(sum!A371="QU",sum!J371,"*")</f>
        <v>*</v>
      </c>
      <c r="AX378" s="4" t="s">
        <v>137</v>
      </c>
      <c r="AY378" s="4" t="s">
        <v>138</v>
      </c>
      <c r="AZ378" s="4">
        <v>2050</v>
      </c>
      <c r="BA378" s="1" t="str">
        <f>IF(sum!A371="SA",sum!B371,"*")</f>
        <v>*</v>
      </c>
      <c r="BB378" s="1"/>
      <c r="BC378" s="1" t="str">
        <f>IF(sum!A371="SA",sum!J371,"*")</f>
        <v>*</v>
      </c>
    </row>
    <row r="379" spans="2:55">
      <c r="B379" s="1" t="s">
        <v>137</v>
      </c>
      <c r="C379" s="1" t="s">
        <v>138</v>
      </c>
      <c r="D379" s="1">
        <v>2050</v>
      </c>
      <c r="J379" s="1" t="s">
        <v>137</v>
      </c>
      <c r="K379" s="1" t="s">
        <v>138</v>
      </c>
      <c r="L379" s="1">
        <v>2050</v>
      </c>
      <c r="M379" s="1" t="str">
        <f>IF(sum!A372="AT",sum!B372,"*")</f>
        <v>*</v>
      </c>
      <c r="N379" s="1"/>
      <c r="O379" s="1" t="str">
        <f>IF(sum!A372="AT",sum!J372,"*")</f>
        <v>*</v>
      </c>
      <c r="R379" s="1" t="s">
        <v>137</v>
      </c>
      <c r="S379" s="1" t="s">
        <v>138</v>
      </c>
      <c r="T379" s="1">
        <v>2050</v>
      </c>
      <c r="U379" s="1" t="str">
        <f>IF(sum!A372="BC",sum!B372,"*")</f>
        <v>*</v>
      </c>
      <c r="V379" s="1"/>
      <c r="W379" s="1" t="str">
        <f>IF(sum!A372="BC",sum!J372,"*")</f>
        <v>*</v>
      </c>
      <c r="Z379" s="1" t="s">
        <v>137</v>
      </c>
      <c r="AA379" s="1" t="s">
        <v>138</v>
      </c>
      <c r="AB379" s="1">
        <v>2050</v>
      </c>
      <c r="AC379" s="1" t="str">
        <f>IF(sum!A372="MA",sum!B372,"*")</f>
        <v>R_ES-SC-AP_ELC1_ROOM_CENTRAL</v>
      </c>
      <c r="AD379" s="1"/>
      <c r="AE379" s="1">
        <f>IF(sum!A372="MA",sum!J372,"*")</f>
        <v>0.278005248382516</v>
      </c>
      <c r="AH379" s="1" t="s">
        <v>137</v>
      </c>
      <c r="AI379" s="1" t="s">
        <v>138</v>
      </c>
      <c r="AJ379" s="1">
        <v>2050</v>
      </c>
      <c r="AK379" s="1" t="str">
        <f>IF(sum!A372="ON",sum!B372,"*")</f>
        <v>*</v>
      </c>
      <c r="AL379" s="1"/>
      <c r="AM379" s="1" t="str">
        <f>IF(sum!A372="ON",sum!J372,"*")</f>
        <v>*</v>
      </c>
      <c r="AP379" s="4" t="s">
        <v>137</v>
      </c>
      <c r="AQ379" s="4" t="s">
        <v>138</v>
      </c>
      <c r="AR379" s="4">
        <v>2050</v>
      </c>
      <c r="AS379" s="1" t="str">
        <f>IF(sum!A372="QU",sum!B372,"*")</f>
        <v>*</v>
      </c>
      <c r="AT379" s="1"/>
      <c r="AU379" s="1" t="str">
        <f>IF(sum!A372="QU",sum!J372,"*")</f>
        <v>*</v>
      </c>
      <c r="AX379" s="1" t="s">
        <v>137</v>
      </c>
      <c r="AY379" s="1" t="s">
        <v>138</v>
      </c>
      <c r="AZ379" s="1">
        <v>2050</v>
      </c>
      <c r="BA379" s="1" t="str">
        <f>IF(sum!A372="SA",sum!B372,"*")</f>
        <v>*</v>
      </c>
      <c r="BB379" s="1"/>
      <c r="BC379" s="1" t="str">
        <f>IF(sum!A372="SA",sum!J372,"*")</f>
        <v>*</v>
      </c>
    </row>
    <row r="380" spans="2:55">
      <c r="B380" s="1" t="s">
        <v>137</v>
      </c>
      <c r="C380" s="1" t="s">
        <v>138</v>
      </c>
      <c r="D380" s="1">
        <v>2050</v>
      </c>
      <c r="J380" s="1" t="s">
        <v>137</v>
      </c>
      <c r="K380" s="1" t="s">
        <v>138</v>
      </c>
      <c r="L380" s="1">
        <v>2050</v>
      </c>
      <c r="M380" s="1" t="str">
        <f>IF(sum!A373="AT",sum!B373,"*")</f>
        <v>*</v>
      </c>
      <c r="N380" s="1"/>
      <c r="O380" s="1" t="str">
        <f>IF(sum!A373="AT",sum!J373,"*")</f>
        <v>*</v>
      </c>
      <c r="R380" s="1" t="s">
        <v>137</v>
      </c>
      <c r="S380" s="1" t="s">
        <v>138</v>
      </c>
      <c r="T380" s="1">
        <v>2050</v>
      </c>
      <c r="U380" s="1" t="str">
        <f>IF(sum!A373="BC",sum!B373,"*")</f>
        <v>*</v>
      </c>
      <c r="V380" s="1"/>
      <c r="W380" s="1" t="str">
        <f>IF(sum!A373="BC",sum!J373,"*")</f>
        <v>*</v>
      </c>
      <c r="Z380" s="1" t="s">
        <v>137</v>
      </c>
      <c r="AA380" s="1" t="s">
        <v>138</v>
      </c>
      <c r="AB380" s="1">
        <v>2050</v>
      </c>
      <c r="AC380" s="1" t="str">
        <f>IF(sum!A373="MA",sum!B373,"*")</f>
        <v>R_ES-SC-MOB_ELC1_ROOM_CENTRAL</v>
      </c>
      <c r="AD380" s="1"/>
      <c r="AE380" s="1">
        <f>IF(sum!A373="MA",sum!J373,"*")</f>
        <v>2.3911039975608402E-2</v>
      </c>
      <c r="AH380" s="1" t="s">
        <v>137</v>
      </c>
      <c r="AI380" s="1" t="s">
        <v>138</v>
      </c>
      <c r="AJ380" s="1">
        <v>2050</v>
      </c>
      <c r="AK380" s="1" t="str">
        <f>IF(sum!A373="ON",sum!B373,"*")</f>
        <v>*</v>
      </c>
      <c r="AL380" s="1"/>
      <c r="AM380" s="1" t="str">
        <f>IF(sum!A373="ON",sum!J373,"*")</f>
        <v>*</v>
      </c>
      <c r="AP380" s="1" t="s">
        <v>137</v>
      </c>
      <c r="AQ380" s="1" t="s">
        <v>138</v>
      </c>
      <c r="AR380" s="1">
        <v>2050</v>
      </c>
      <c r="AS380" s="1" t="str">
        <f>IF(sum!A373="QU",sum!B373,"*")</f>
        <v>*</v>
      </c>
      <c r="AT380" s="1"/>
      <c r="AU380" s="1" t="str">
        <f>IF(sum!A373="QU",sum!J373,"*")</f>
        <v>*</v>
      </c>
      <c r="AX380" s="1" t="s">
        <v>137</v>
      </c>
      <c r="AY380" s="1" t="s">
        <v>138</v>
      </c>
      <c r="AZ380" s="1">
        <v>2050</v>
      </c>
      <c r="BA380" s="1" t="str">
        <f>IF(sum!A373="SA",sum!B373,"*")</f>
        <v>*</v>
      </c>
      <c r="BB380" s="1"/>
      <c r="BC380" s="1" t="str">
        <f>IF(sum!A373="SA",sum!J373,"*")</f>
        <v>*</v>
      </c>
    </row>
    <row r="381" spans="2:55">
      <c r="B381" s="4" t="s">
        <v>137</v>
      </c>
      <c r="C381" s="4" t="s">
        <v>138</v>
      </c>
      <c r="D381" s="4">
        <v>2050</v>
      </c>
      <c r="J381" s="4" t="s">
        <v>137</v>
      </c>
      <c r="K381" s="4" t="s">
        <v>138</v>
      </c>
      <c r="L381" s="4">
        <v>2050</v>
      </c>
      <c r="M381" s="1" t="str">
        <f>IF(sum!A374="AT",sum!B374,"*")</f>
        <v>*</v>
      </c>
      <c r="N381" s="1"/>
      <c r="O381" s="1" t="str">
        <f>IF(sum!A374="AT",sum!J374,"*")</f>
        <v>*</v>
      </c>
      <c r="R381" s="4" t="s">
        <v>137</v>
      </c>
      <c r="S381" s="4" t="s">
        <v>138</v>
      </c>
      <c r="T381" s="4">
        <v>2050</v>
      </c>
      <c r="U381" s="1" t="str">
        <f>IF(sum!A374="BC",sum!B374,"*")</f>
        <v>*</v>
      </c>
      <c r="V381" s="1"/>
      <c r="W381" s="1" t="str">
        <f>IF(sum!A374="BC",sum!J374,"*")</f>
        <v>*</v>
      </c>
      <c r="Z381" s="4" t="s">
        <v>137</v>
      </c>
      <c r="AA381" s="4" t="s">
        <v>138</v>
      </c>
      <c r="AB381" s="4">
        <v>2050</v>
      </c>
      <c r="AC381" s="1" t="str">
        <f>IF(sum!A374="MA",sum!B374,"*")</f>
        <v>R_ES-SC-SA_ELC1_ROOM_CENTRAL</v>
      </c>
      <c r="AD381" s="1"/>
      <c r="AE381" s="1">
        <f>IF(sum!A374="MA",sum!J374,"*")</f>
        <v>8.3327331167510094E-2</v>
      </c>
      <c r="AH381" s="4" t="s">
        <v>137</v>
      </c>
      <c r="AI381" s="4" t="s">
        <v>138</v>
      </c>
      <c r="AJ381" s="4">
        <v>2050</v>
      </c>
      <c r="AK381" s="1" t="str">
        <f>IF(sum!A374="ON",sum!B374,"*")</f>
        <v>*</v>
      </c>
      <c r="AL381" s="1"/>
      <c r="AM381" s="1" t="str">
        <f>IF(sum!A374="ON",sum!J374,"*")</f>
        <v>*</v>
      </c>
      <c r="AP381" s="4" t="s">
        <v>137</v>
      </c>
      <c r="AQ381" s="4" t="s">
        <v>138</v>
      </c>
      <c r="AR381" s="4">
        <v>2050</v>
      </c>
      <c r="AS381" s="1" t="str">
        <f>IF(sum!A374="QU",sum!B374,"*")</f>
        <v>*</v>
      </c>
      <c r="AT381" s="1"/>
      <c r="AU381" s="1" t="str">
        <f>IF(sum!A374="QU",sum!J374,"*")</f>
        <v>*</v>
      </c>
      <c r="AX381" s="4" t="s">
        <v>137</v>
      </c>
      <c r="AY381" s="4" t="s">
        <v>138</v>
      </c>
      <c r="AZ381" s="4">
        <v>2050</v>
      </c>
      <c r="BA381" s="1" t="str">
        <f>IF(sum!A374="SA",sum!B374,"*")</f>
        <v>*</v>
      </c>
      <c r="BB381" s="1"/>
      <c r="BC381" s="1" t="str">
        <f>IF(sum!A374="SA",sum!J374,"*")</f>
        <v>*</v>
      </c>
    </row>
    <row r="382" spans="2:55">
      <c r="B382" s="1" t="s">
        <v>137</v>
      </c>
      <c r="C382" s="1" t="s">
        <v>138</v>
      </c>
      <c r="D382" s="1">
        <v>2050</v>
      </c>
      <c r="J382" s="1" t="s">
        <v>137</v>
      </c>
      <c r="K382" s="1" t="s">
        <v>138</v>
      </c>
      <c r="L382" s="1">
        <v>2050</v>
      </c>
      <c r="M382" s="1" t="str">
        <f>IF(sum!A375="AT",sum!B375,"*")</f>
        <v>*</v>
      </c>
      <c r="N382" s="1"/>
      <c r="O382" s="1" t="str">
        <f>IF(sum!A375="AT",sum!J375,"*")</f>
        <v>*</v>
      </c>
      <c r="R382" s="1" t="s">
        <v>137</v>
      </c>
      <c r="S382" s="1" t="s">
        <v>138</v>
      </c>
      <c r="T382" s="1">
        <v>2050</v>
      </c>
      <c r="U382" s="1" t="str">
        <f>IF(sum!A375="BC",sum!B375,"*")</f>
        <v>*</v>
      </c>
      <c r="V382" s="1"/>
      <c r="W382" s="1" t="str">
        <f>IF(sum!A375="BC",sum!J375,"*")</f>
        <v>*</v>
      </c>
      <c r="Z382" s="1" t="s">
        <v>137</v>
      </c>
      <c r="AA382" s="1" t="s">
        <v>138</v>
      </c>
      <c r="AB382" s="1">
        <v>2050</v>
      </c>
      <c r="AC382" s="1" t="str">
        <f>IF(sum!A375="MA",sum!B375,"*")</f>
        <v>R_ES-SC-SD_ELC1_ROOM_CENTRAL</v>
      </c>
      <c r="AD382" s="1"/>
      <c r="AE382" s="1">
        <f>IF(sum!A375="MA",sum!J375,"*")</f>
        <v>0.72427363736253603</v>
      </c>
      <c r="AH382" s="1" t="s">
        <v>137</v>
      </c>
      <c r="AI382" s="1" t="s">
        <v>138</v>
      </c>
      <c r="AJ382" s="1">
        <v>2050</v>
      </c>
      <c r="AK382" s="1" t="str">
        <f>IF(sum!A375="ON",sum!B375,"*")</f>
        <v>*</v>
      </c>
      <c r="AL382" s="1"/>
      <c r="AM382" s="1" t="str">
        <f>IF(sum!A375="ON",sum!J375,"*")</f>
        <v>*</v>
      </c>
      <c r="AP382" s="1" t="s">
        <v>137</v>
      </c>
      <c r="AQ382" s="1" t="s">
        <v>138</v>
      </c>
      <c r="AR382" s="1">
        <v>2050</v>
      </c>
      <c r="AS382" s="1" t="str">
        <f>IF(sum!A375="QU",sum!B375,"*")</f>
        <v>*</v>
      </c>
      <c r="AT382" s="1"/>
      <c r="AU382" s="1" t="str">
        <f>IF(sum!A375="QU",sum!J375,"*")</f>
        <v>*</v>
      </c>
      <c r="AX382" s="1" t="s">
        <v>137</v>
      </c>
      <c r="AY382" s="1" t="s">
        <v>138</v>
      </c>
      <c r="AZ382" s="1">
        <v>2050</v>
      </c>
      <c r="BA382" s="1" t="str">
        <f>IF(sum!A375="SA",sum!B375,"*")</f>
        <v>*</v>
      </c>
      <c r="BB382" s="1"/>
      <c r="BC382" s="1" t="str">
        <f>IF(sum!A375="SA",sum!J375,"*")</f>
        <v>*</v>
      </c>
    </row>
    <row r="383" spans="2:55">
      <c r="B383" s="1" t="s">
        <v>137</v>
      </c>
      <c r="C383" s="1" t="s">
        <v>138</v>
      </c>
      <c r="D383" s="1">
        <v>2050</v>
      </c>
      <c r="J383" s="1" t="s">
        <v>137</v>
      </c>
      <c r="K383" s="1" t="s">
        <v>138</v>
      </c>
      <c r="L383" s="1">
        <v>2050</v>
      </c>
      <c r="M383" s="1" t="str">
        <f>IF(sum!A376="AT",sum!B376,"*")</f>
        <v>*</v>
      </c>
      <c r="N383" s="1"/>
      <c r="O383" s="1" t="str">
        <f>IF(sum!A376="AT",sum!J376,"*")</f>
        <v>*</v>
      </c>
      <c r="R383" s="1" t="s">
        <v>137</v>
      </c>
      <c r="S383" s="1" t="s">
        <v>138</v>
      </c>
      <c r="T383" s="1">
        <v>2050</v>
      </c>
      <c r="U383" s="1" t="str">
        <f>IF(sum!A376="BC",sum!B376,"*")</f>
        <v>*</v>
      </c>
      <c r="V383" s="1"/>
      <c r="W383" s="1" t="str">
        <f>IF(sum!A376="BC",sum!J376,"*")</f>
        <v>*</v>
      </c>
      <c r="Z383" s="1" t="s">
        <v>137</v>
      </c>
      <c r="AA383" s="1" t="s">
        <v>138</v>
      </c>
      <c r="AB383" s="1">
        <v>2050</v>
      </c>
      <c r="AC383" s="1" t="str">
        <f>IF(sum!A376="MA",sum!B376,"*")</f>
        <v>R_ES-SH-AP_ELC1</v>
      </c>
      <c r="AD383" s="1"/>
      <c r="AE383" s="1">
        <f>IF(sum!A376="MA",sum!J376,"*")</f>
        <v>0</v>
      </c>
      <c r="AH383" s="1" t="s">
        <v>137</v>
      </c>
      <c r="AI383" s="1" t="s">
        <v>138</v>
      </c>
      <c r="AJ383" s="1">
        <v>2050</v>
      </c>
      <c r="AK383" s="1" t="str">
        <f>IF(sum!A376="ON",sum!B376,"*")</f>
        <v>*</v>
      </c>
      <c r="AL383" s="1"/>
      <c r="AM383" s="1" t="str">
        <f>IF(sum!A376="ON",sum!J376,"*")</f>
        <v>*</v>
      </c>
      <c r="AP383" s="4" t="s">
        <v>137</v>
      </c>
      <c r="AQ383" s="4" t="s">
        <v>138</v>
      </c>
      <c r="AR383" s="4">
        <v>2050</v>
      </c>
      <c r="AS383" s="1" t="str">
        <f>IF(sum!A376="QU",sum!B376,"*")</f>
        <v>*</v>
      </c>
      <c r="AT383" s="1"/>
      <c r="AU383" s="1" t="str">
        <f>IF(sum!A376="QU",sum!J376,"*")</f>
        <v>*</v>
      </c>
      <c r="AX383" s="1" t="s">
        <v>137</v>
      </c>
      <c r="AY383" s="1" t="s">
        <v>138</v>
      </c>
      <c r="AZ383" s="1">
        <v>2050</v>
      </c>
      <c r="BA383" s="1" t="str">
        <f>IF(sum!A376="SA",sum!B376,"*")</f>
        <v>*</v>
      </c>
      <c r="BB383" s="1"/>
      <c r="BC383" s="1" t="str">
        <f>IF(sum!A376="SA",sum!J376,"*")</f>
        <v>*</v>
      </c>
    </row>
    <row r="384" spans="2:55">
      <c r="B384" s="4" t="s">
        <v>137</v>
      </c>
      <c r="C384" s="4" t="s">
        <v>138</v>
      </c>
      <c r="D384" s="4">
        <v>2050</v>
      </c>
      <c r="J384" s="4" t="s">
        <v>137</v>
      </c>
      <c r="K384" s="4" t="s">
        <v>138</v>
      </c>
      <c r="L384" s="4">
        <v>2050</v>
      </c>
      <c r="M384" s="1" t="str">
        <f>IF(sum!A377="AT",sum!B377,"*")</f>
        <v>*</v>
      </c>
      <c r="N384" s="1"/>
      <c r="O384" s="1" t="str">
        <f>IF(sum!A377="AT",sum!J377,"*")</f>
        <v>*</v>
      </c>
      <c r="R384" s="4" t="s">
        <v>137</v>
      </c>
      <c r="S384" s="4" t="s">
        <v>138</v>
      </c>
      <c r="T384" s="4">
        <v>2050</v>
      </c>
      <c r="U384" s="1" t="str">
        <f>IF(sum!A377="BC",sum!B377,"*")</f>
        <v>*</v>
      </c>
      <c r="V384" s="1"/>
      <c r="W384" s="1" t="str">
        <f>IF(sum!A377="BC",sum!J377,"*")</f>
        <v>*</v>
      </c>
      <c r="Z384" s="4" t="s">
        <v>137</v>
      </c>
      <c r="AA384" s="4" t="s">
        <v>138</v>
      </c>
      <c r="AB384" s="4">
        <v>2050</v>
      </c>
      <c r="AC384" s="1" t="str">
        <f>IF(sum!A377="MA",sum!B377,"*")</f>
        <v>R_ES-SH-AP_HET1</v>
      </c>
      <c r="AD384" s="1"/>
      <c r="AE384" s="1">
        <f>IF(sum!A377="MA",sum!J377,"*")</f>
        <v>1.24881413557542E-2</v>
      </c>
      <c r="AH384" s="4" t="s">
        <v>137</v>
      </c>
      <c r="AI384" s="4" t="s">
        <v>138</v>
      </c>
      <c r="AJ384" s="4">
        <v>2050</v>
      </c>
      <c r="AK384" s="1" t="str">
        <f>IF(sum!A377="ON",sum!B377,"*")</f>
        <v>*</v>
      </c>
      <c r="AL384" s="1"/>
      <c r="AM384" s="1" t="str">
        <f>IF(sum!A377="ON",sum!J377,"*")</f>
        <v>*</v>
      </c>
      <c r="AP384" s="1" t="s">
        <v>137</v>
      </c>
      <c r="AQ384" s="1" t="s">
        <v>138</v>
      </c>
      <c r="AR384" s="1">
        <v>2050</v>
      </c>
      <c r="AS384" s="1" t="str">
        <f>IF(sum!A377="QU",sum!B377,"*")</f>
        <v>*</v>
      </c>
      <c r="AT384" s="1"/>
      <c r="AU384" s="1" t="str">
        <f>IF(sum!A377="QU",sum!J377,"*")</f>
        <v>*</v>
      </c>
      <c r="AX384" s="4" t="s">
        <v>137</v>
      </c>
      <c r="AY384" s="4" t="s">
        <v>138</v>
      </c>
      <c r="AZ384" s="4">
        <v>2050</v>
      </c>
      <c r="BA384" s="1" t="str">
        <f>IF(sum!A377="SA",sum!B377,"*")</f>
        <v>*</v>
      </c>
      <c r="BB384" s="1"/>
      <c r="BC384" s="1" t="str">
        <f>IF(sum!A377="SA",sum!J377,"*")</f>
        <v>*</v>
      </c>
    </row>
    <row r="385" spans="2:55">
      <c r="B385" s="1" t="s">
        <v>137</v>
      </c>
      <c r="C385" s="1" t="s">
        <v>138</v>
      </c>
      <c r="D385" s="1">
        <v>2050</v>
      </c>
      <c r="J385" s="1" t="s">
        <v>137</v>
      </c>
      <c r="K385" s="1" t="s">
        <v>138</v>
      </c>
      <c r="L385" s="1">
        <v>2050</v>
      </c>
      <c r="M385" s="1" t="str">
        <f>IF(sum!A378="AT",sum!B378,"*")</f>
        <v>*</v>
      </c>
      <c r="N385" s="1"/>
      <c r="O385" s="1" t="str">
        <f>IF(sum!A378="AT",sum!J378,"*")</f>
        <v>*</v>
      </c>
      <c r="R385" s="1" t="s">
        <v>137</v>
      </c>
      <c r="S385" s="1" t="s">
        <v>138</v>
      </c>
      <c r="T385" s="1">
        <v>2050</v>
      </c>
      <c r="U385" s="1" t="str">
        <f>IF(sum!A378="BC",sum!B378,"*")</f>
        <v>*</v>
      </c>
      <c r="V385" s="1"/>
      <c r="W385" s="1" t="str">
        <f>IF(sum!A378="BC",sum!J378,"*")</f>
        <v>*</v>
      </c>
      <c r="Z385" s="1" t="s">
        <v>137</v>
      </c>
      <c r="AA385" s="1" t="s">
        <v>138</v>
      </c>
      <c r="AB385" s="1">
        <v>2050</v>
      </c>
      <c r="AC385" s="1" t="str">
        <f>IF(sum!A378="MA",sum!B378,"*")</f>
        <v>R_ES-SH-MOB_ELC1</v>
      </c>
      <c r="AD385" s="1"/>
      <c r="AE385" s="1">
        <f>IF(sum!A378="MA",sum!J378,"*")</f>
        <v>0</v>
      </c>
      <c r="AH385" s="1" t="s">
        <v>137</v>
      </c>
      <c r="AI385" s="1" t="s">
        <v>138</v>
      </c>
      <c r="AJ385" s="1">
        <v>2050</v>
      </c>
      <c r="AK385" s="1" t="str">
        <f>IF(sum!A378="ON",sum!B378,"*")</f>
        <v>*</v>
      </c>
      <c r="AL385" s="1"/>
      <c r="AM385" s="1" t="str">
        <f>IF(sum!A378="ON",sum!J378,"*")</f>
        <v>*</v>
      </c>
      <c r="AP385" s="4" t="s">
        <v>137</v>
      </c>
      <c r="AQ385" s="4" t="s">
        <v>138</v>
      </c>
      <c r="AR385" s="4">
        <v>2050</v>
      </c>
      <c r="AS385" s="1" t="str">
        <f>IF(sum!A378="QU",sum!B378,"*")</f>
        <v>*</v>
      </c>
      <c r="AT385" s="1"/>
      <c r="AU385" s="1" t="str">
        <f>IF(sum!A378="QU",sum!J378,"*")</f>
        <v>*</v>
      </c>
      <c r="AX385" s="1" t="s">
        <v>137</v>
      </c>
      <c r="AY385" s="1" t="s">
        <v>138</v>
      </c>
      <c r="AZ385" s="1">
        <v>2050</v>
      </c>
      <c r="BA385" s="1" t="str">
        <f>IF(sum!A378="SA",sum!B378,"*")</f>
        <v>*</v>
      </c>
      <c r="BB385" s="1"/>
      <c r="BC385" s="1" t="str">
        <f>IF(sum!A378="SA",sum!J378,"*")</f>
        <v>*</v>
      </c>
    </row>
    <row r="386" spans="2:55">
      <c r="B386" s="1" t="s">
        <v>137</v>
      </c>
      <c r="C386" s="1" t="s">
        <v>138</v>
      </c>
      <c r="D386" s="1">
        <v>2050</v>
      </c>
      <c r="J386" s="1" t="s">
        <v>137</v>
      </c>
      <c r="K386" s="1" t="s">
        <v>138</v>
      </c>
      <c r="L386" s="1">
        <v>2050</v>
      </c>
      <c r="M386" s="1" t="str">
        <f>IF(sum!A379="AT",sum!B379,"*")</f>
        <v>*</v>
      </c>
      <c r="N386" s="1"/>
      <c r="O386" s="1" t="str">
        <f>IF(sum!A379="AT",sum!J379,"*")</f>
        <v>*</v>
      </c>
      <c r="R386" s="1" t="s">
        <v>137</v>
      </c>
      <c r="S386" s="1" t="s">
        <v>138</v>
      </c>
      <c r="T386" s="1">
        <v>2050</v>
      </c>
      <c r="U386" s="1" t="str">
        <f>IF(sum!A379="BC",sum!B379,"*")</f>
        <v>*</v>
      </c>
      <c r="V386" s="1"/>
      <c r="W386" s="1" t="str">
        <f>IF(sum!A379="BC",sum!J379,"*")</f>
        <v>*</v>
      </c>
      <c r="Z386" s="1" t="s">
        <v>137</v>
      </c>
      <c r="AA386" s="1" t="s">
        <v>138</v>
      </c>
      <c r="AB386" s="1">
        <v>2050</v>
      </c>
      <c r="AC386" s="1" t="str">
        <f>IF(sum!A379="MA",sum!B379,"*")</f>
        <v>R_ES-SH-MOB_GAS_HE1</v>
      </c>
      <c r="AD386" s="1"/>
      <c r="AE386" s="1">
        <f>IF(sum!A379="MA",sum!J379,"*")</f>
        <v>0</v>
      </c>
      <c r="AH386" s="1" t="s">
        <v>137</v>
      </c>
      <c r="AI386" s="1" t="s">
        <v>138</v>
      </c>
      <c r="AJ386" s="1">
        <v>2050</v>
      </c>
      <c r="AK386" s="1" t="str">
        <f>IF(sum!A379="ON",sum!B379,"*")</f>
        <v>*</v>
      </c>
      <c r="AL386" s="1"/>
      <c r="AM386" s="1" t="str">
        <f>IF(sum!A379="ON",sum!J379,"*")</f>
        <v>*</v>
      </c>
      <c r="AP386" s="1" t="s">
        <v>137</v>
      </c>
      <c r="AQ386" s="1" t="s">
        <v>138</v>
      </c>
      <c r="AR386" s="1">
        <v>2050</v>
      </c>
      <c r="AS386" s="1" t="str">
        <f>IF(sum!A379="QU",sum!B379,"*")</f>
        <v>*</v>
      </c>
      <c r="AT386" s="1"/>
      <c r="AU386" s="1" t="str">
        <f>IF(sum!A379="QU",sum!J379,"*")</f>
        <v>*</v>
      </c>
      <c r="AX386" s="1" t="s">
        <v>137</v>
      </c>
      <c r="AY386" s="1" t="s">
        <v>138</v>
      </c>
      <c r="AZ386" s="1">
        <v>2050</v>
      </c>
      <c r="BA386" s="1" t="str">
        <f>IF(sum!A379="SA",sum!B379,"*")</f>
        <v>*</v>
      </c>
      <c r="BB386" s="1"/>
      <c r="BC386" s="1" t="str">
        <f>IF(sum!A379="SA",sum!J379,"*")</f>
        <v>*</v>
      </c>
    </row>
    <row r="387" spans="2:55">
      <c r="B387" s="4" t="s">
        <v>137</v>
      </c>
      <c r="C387" s="4" t="s">
        <v>138</v>
      </c>
      <c r="D387" s="4">
        <v>2050</v>
      </c>
      <c r="J387" s="4" t="s">
        <v>137</v>
      </c>
      <c r="K387" s="4" t="s">
        <v>138</v>
      </c>
      <c r="L387" s="4">
        <v>2050</v>
      </c>
      <c r="M387" s="1" t="str">
        <f>IF(sum!A380="AT",sum!B380,"*")</f>
        <v>*</v>
      </c>
      <c r="N387" s="1"/>
      <c r="O387" s="1" t="str">
        <f>IF(sum!A380="AT",sum!J380,"*")</f>
        <v>*</v>
      </c>
      <c r="R387" s="4" t="s">
        <v>137</v>
      </c>
      <c r="S387" s="4" t="s">
        <v>138</v>
      </c>
      <c r="T387" s="4">
        <v>2050</v>
      </c>
      <c r="U387" s="1" t="str">
        <f>IF(sum!A380="BC",sum!B380,"*")</f>
        <v>*</v>
      </c>
      <c r="V387" s="1"/>
      <c r="W387" s="1" t="str">
        <f>IF(sum!A380="BC",sum!J380,"*")</f>
        <v>*</v>
      </c>
      <c r="Z387" s="4" t="s">
        <v>137</v>
      </c>
      <c r="AA387" s="4" t="s">
        <v>138</v>
      </c>
      <c r="AB387" s="4">
        <v>2050</v>
      </c>
      <c r="AC387" s="1" t="str">
        <f>IF(sum!A380="MA",sum!B380,"*")</f>
        <v>R_ES-SH-MOB_HET1</v>
      </c>
      <c r="AD387" s="1"/>
      <c r="AE387" s="1">
        <f>IF(sum!A380="MA",sum!J380,"*")</f>
        <v>1.31809289310558E-2</v>
      </c>
      <c r="AH387" s="4" t="s">
        <v>137</v>
      </c>
      <c r="AI387" s="4" t="s">
        <v>138</v>
      </c>
      <c r="AJ387" s="4">
        <v>2050</v>
      </c>
      <c r="AK387" s="1" t="str">
        <f>IF(sum!A380="ON",sum!B380,"*")</f>
        <v>*</v>
      </c>
      <c r="AL387" s="1"/>
      <c r="AM387" s="1" t="str">
        <f>IF(sum!A380="ON",sum!J380,"*")</f>
        <v>*</v>
      </c>
      <c r="AP387" s="4" t="s">
        <v>137</v>
      </c>
      <c r="AQ387" s="4" t="s">
        <v>138</v>
      </c>
      <c r="AR387" s="4">
        <v>2050</v>
      </c>
      <c r="AS387" s="1" t="str">
        <f>IF(sum!A380="QU",sum!B380,"*")</f>
        <v>*</v>
      </c>
      <c r="AT387" s="1"/>
      <c r="AU387" s="1" t="str">
        <f>IF(sum!A380="QU",sum!J380,"*")</f>
        <v>*</v>
      </c>
      <c r="AX387" s="4" t="s">
        <v>137</v>
      </c>
      <c r="AY387" s="4" t="s">
        <v>138</v>
      </c>
      <c r="AZ387" s="4">
        <v>2050</v>
      </c>
      <c r="BA387" s="1" t="str">
        <f>IF(sum!A380="SA",sum!B380,"*")</f>
        <v>*</v>
      </c>
      <c r="BB387" s="1"/>
      <c r="BC387" s="1" t="str">
        <f>IF(sum!A380="SA",sum!J380,"*")</f>
        <v>*</v>
      </c>
    </row>
    <row r="388" spans="2:55">
      <c r="B388" s="1" t="s">
        <v>137</v>
      </c>
      <c r="C388" s="1" t="s">
        <v>138</v>
      </c>
      <c r="D388" s="1">
        <v>2050</v>
      </c>
      <c r="J388" s="1" t="s">
        <v>137</v>
      </c>
      <c r="K388" s="1" t="s">
        <v>138</v>
      </c>
      <c r="L388" s="1">
        <v>2050</v>
      </c>
      <c r="M388" s="1" t="str">
        <f>IF(sum!A381="AT",sum!B381,"*")</f>
        <v>*</v>
      </c>
      <c r="N388" s="1"/>
      <c r="O388" s="1" t="str">
        <f>IF(sum!A381="AT",sum!J381,"*")</f>
        <v>*</v>
      </c>
      <c r="R388" s="1" t="s">
        <v>137</v>
      </c>
      <c r="S388" s="1" t="s">
        <v>138</v>
      </c>
      <c r="T388" s="1">
        <v>2050</v>
      </c>
      <c r="U388" s="1" t="str">
        <f>IF(sum!A381="BC",sum!B381,"*")</f>
        <v>*</v>
      </c>
      <c r="V388" s="1"/>
      <c r="W388" s="1" t="str">
        <f>IF(sum!A381="BC",sum!J381,"*")</f>
        <v>*</v>
      </c>
      <c r="Z388" s="1" t="s">
        <v>137</v>
      </c>
      <c r="AA388" s="1" t="s">
        <v>138</v>
      </c>
      <c r="AB388" s="1">
        <v>2050</v>
      </c>
      <c r="AC388" s="1" t="str">
        <f>IF(sum!A381="MA",sum!B381,"*")</f>
        <v>R_ES-SH-SA_ELC1</v>
      </c>
      <c r="AD388" s="1"/>
      <c r="AE388" s="1">
        <f>IF(sum!A381="MA",sum!J381,"*")</f>
        <v>0</v>
      </c>
      <c r="AH388" s="1" t="s">
        <v>137</v>
      </c>
      <c r="AI388" s="1" t="s">
        <v>138</v>
      </c>
      <c r="AJ388" s="1">
        <v>2050</v>
      </c>
      <c r="AK388" s="1" t="str">
        <f>IF(sum!A381="ON",sum!B381,"*")</f>
        <v>*</v>
      </c>
      <c r="AL388" s="1"/>
      <c r="AM388" s="1" t="str">
        <f>IF(sum!A381="ON",sum!J381,"*")</f>
        <v>*</v>
      </c>
      <c r="AP388" s="1" t="s">
        <v>137</v>
      </c>
      <c r="AQ388" s="1" t="s">
        <v>138</v>
      </c>
      <c r="AR388" s="1">
        <v>2050</v>
      </c>
      <c r="AS388" s="1" t="str">
        <f>IF(sum!A381="QU",sum!B381,"*")</f>
        <v>*</v>
      </c>
      <c r="AT388" s="1"/>
      <c r="AU388" s="1" t="str">
        <f>IF(sum!A381="QU",sum!J381,"*")</f>
        <v>*</v>
      </c>
      <c r="AX388" s="1" t="s">
        <v>137</v>
      </c>
      <c r="AY388" s="1" t="s">
        <v>138</v>
      </c>
      <c r="AZ388" s="1">
        <v>2050</v>
      </c>
      <c r="BA388" s="1" t="str">
        <f>IF(sum!A381="SA",sum!B381,"*")</f>
        <v>*</v>
      </c>
      <c r="BB388" s="1"/>
      <c r="BC388" s="1" t="str">
        <f>IF(sum!A381="SA",sum!J381,"*")</f>
        <v>*</v>
      </c>
    </row>
    <row r="389" spans="2:55">
      <c r="B389" s="1" t="s">
        <v>137</v>
      </c>
      <c r="C389" s="1" t="s">
        <v>138</v>
      </c>
      <c r="D389" s="1">
        <v>2050</v>
      </c>
      <c r="J389" s="1" t="s">
        <v>137</v>
      </c>
      <c r="K389" s="1" t="s">
        <v>138</v>
      </c>
      <c r="L389" s="1">
        <v>2050</v>
      </c>
      <c r="M389" s="1" t="str">
        <f>IF(sum!A382="AT",sum!B382,"*")</f>
        <v>*</v>
      </c>
      <c r="N389" s="1"/>
      <c r="O389" s="1" t="str">
        <f>IF(sum!A382="AT",sum!J382,"*")</f>
        <v>*</v>
      </c>
      <c r="R389" s="1" t="s">
        <v>137</v>
      </c>
      <c r="S389" s="1" t="s">
        <v>138</v>
      </c>
      <c r="T389" s="1">
        <v>2050</v>
      </c>
      <c r="U389" s="1" t="str">
        <f>IF(sum!A382="BC",sum!B382,"*")</f>
        <v>*</v>
      </c>
      <c r="V389" s="1"/>
      <c r="W389" s="1" t="str">
        <f>IF(sum!A382="BC",sum!J382,"*")</f>
        <v>*</v>
      </c>
      <c r="Z389" s="1" t="s">
        <v>137</v>
      </c>
      <c r="AA389" s="1" t="s">
        <v>138</v>
      </c>
      <c r="AB389" s="1">
        <v>2050</v>
      </c>
      <c r="AC389" s="1" t="str">
        <f>IF(sum!A382="MA",sum!B382,"*")</f>
        <v>R_ES-SH-SA_HET1</v>
      </c>
      <c r="AD389" s="1"/>
      <c r="AE389" s="1">
        <f>IF(sum!A382="MA",sum!J382,"*")</f>
        <v>1.0664046992109001E-2</v>
      </c>
      <c r="AH389" s="1" t="s">
        <v>137</v>
      </c>
      <c r="AI389" s="1" t="s">
        <v>138</v>
      </c>
      <c r="AJ389" s="1">
        <v>2050</v>
      </c>
      <c r="AK389" s="1" t="str">
        <f>IF(sum!A382="ON",sum!B382,"*")</f>
        <v>*</v>
      </c>
      <c r="AL389" s="1"/>
      <c r="AM389" s="1" t="str">
        <f>IF(sum!A382="ON",sum!J382,"*")</f>
        <v>*</v>
      </c>
      <c r="AP389" s="4" t="s">
        <v>137</v>
      </c>
      <c r="AQ389" s="4" t="s">
        <v>138</v>
      </c>
      <c r="AR389" s="4">
        <v>2050</v>
      </c>
      <c r="AS389" s="1" t="str">
        <f>IF(sum!A382="QU",sum!B382,"*")</f>
        <v>*</v>
      </c>
      <c r="AT389" s="1"/>
      <c r="AU389" s="1" t="str">
        <f>IF(sum!A382="QU",sum!J382,"*")</f>
        <v>*</v>
      </c>
      <c r="AX389" s="1" t="s">
        <v>137</v>
      </c>
      <c r="AY389" s="1" t="s">
        <v>138</v>
      </c>
      <c r="AZ389" s="1">
        <v>2050</v>
      </c>
      <c r="BA389" s="1" t="str">
        <f>IF(sum!A382="SA",sum!B382,"*")</f>
        <v>*</v>
      </c>
      <c r="BB389" s="1"/>
      <c r="BC389" s="1" t="str">
        <f>IF(sum!A382="SA",sum!J382,"*")</f>
        <v>*</v>
      </c>
    </row>
    <row r="390" spans="2:55">
      <c r="B390" s="4" t="s">
        <v>137</v>
      </c>
      <c r="C390" s="4" t="s">
        <v>138</v>
      </c>
      <c r="D390" s="4">
        <v>2050</v>
      </c>
      <c r="J390" s="4" t="s">
        <v>137</v>
      </c>
      <c r="K390" s="4" t="s">
        <v>138</v>
      </c>
      <c r="L390" s="4">
        <v>2050</v>
      </c>
      <c r="M390" s="1" t="str">
        <f>IF(sum!A383="AT",sum!B383,"*")</f>
        <v>*</v>
      </c>
      <c r="N390" s="1"/>
      <c r="O390" s="1" t="str">
        <f>IF(sum!A383="AT",sum!J383,"*")</f>
        <v>*</v>
      </c>
      <c r="R390" s="4" t="s">
        <v>137</v>
      </c>
      <c r="S390" s="4" t="s">
        <v>138</v>
      </c>
      <c r="T390" s="4">
        <v>2050</v>
      </c>
      <c r="U390" s="1" t="str">
        <f>IF(sum!A383="BC",sum!B383,"*")</f>
        <v>*</v>
      </c>
      <c r="V390" s="1"/>
      <c r="W390" s="1" t="str">
        <f>IF(sum!A383="BC",sum!J383,"*")</f>
        <v>*</v>
      </c>
      <c r="Z390" s="4" t="s">
        <v>137</v>
      </c>
      <c r="AA390" s="4" t="s">
        <v>138</v>
      </c>
      <c r="AB390" s="4">
        <v>2050</v>
      </c>
      <c r="AC390" s="1" t="str">
        <f>IF(sum!A383="MA",sum!B383,"*")</f>
        <v>R_ES-SH-SD_ELC1</v>
      </c>
      <c r="AD390" s="1"/>
      <c r="AE390" s="1">
        <f>IF(sum!A383="MA",sum!J383,"*")</f>
        <v>0</v>
      </c>
      <c r="AH390" s="4" t="s">
        <v>137</v>
      </c>
      <c r="AI390" s="4" t="s">
        <v>138</v>
      </c>
      <c r="AJ390" s="4">
        <v>2050</v>
      </c>
      <c r="AK390" s="1" t="str">
        <f>IF(sum!A383="ON",sum!B383,"*")</f>
        <v>*</v>
      </c>
      <c r="AL390" s="1"/>
      <c r="AM390" s="1" t="str">
        <f>IF(sum!A383="ON",sum!J383,"*")</f>
        <v>*</v>
      </c>
      <c r="AP390" s="1" t="s">
        <v>137</v>
      </c>
      <c r="AQ390" s="1" t="s">
        <v>138</v>
      </c>
      <c r="AR390" s="1">
        <v>2050</v>
      </c>
      <c r="AS390" s="1" t="str">
        <f>IF(sum!A383="QU",sum!B383,"*")</f>
        <v>*</v>
      </c>
      <c r="AT390" s="1"/>
      <c r="AU390" s="1" t="str">
        <f>IF(sum!A383="QU",sum!J383,"*")</f>
        <v>*</v>
      </c>
      <c r="AX390" s="4" t="s">
        <v>137</v>
      </c>
      <c r="AY390" s="4" t="s">
        <v>138</v>
      </c>
      <c r="AZ390" s="4">
        <v>2050</v>
      </c>
      <c r="BA390" s="1" t="str">
        <f>IF(sum!A383="SA",sum!B383,"*")</f>
        <v>*</v>
      </c>
      <c r="BB390" s="1"/>
      <c r="BC390" s="1" t="str">
        <f>IF(sum!A383="SA",sum!J383,"*")</f>
        <v>*</v>
      </c>
    </row>
    <row r="391" spans="2:55">
      <c r="B391" s="1" t="s">
        <v>137</v>
      </c>
      <c r="C391" s="1" t="s">
        <v>138</v>
      </c>
      <c r="D391" s="1">
        <v>2050</v>
      </c>
      <c r="J391" s="1" t="s">
        <v>137</v>
      </c>
      <c r="K391" s="1" t="s">
        <v>138</v>
      </c>
      <c r="L391" s="1">
        <v>2050</v>
      </c>
      <c r="M391" s="1" t="str">
        <f>IF(sum!A384="AT",sum!B384,"*")</f>
        <v>*</v>
      </c>
      <c r="N391" s="1"/>
      <c r="O391" s="1" t="str">
        <f>IF(sum!A384="AT",sum!J384,"*")</f>
        <v>*</v>
      </c>
      <c r="R391" s="1" t="s">
        <v>137</v>
      </c>
      <c r="S391" s="1" t="s">
        <v>138</v>
      </c>
      <c r="T391" s="1">
        <v>2050</v>
      </c>
      <c r="U391" s="1" t="str">
        <f>IF(sum!A384="BC",sum!B384,"*")</f>
        <v>*</v>
      </c>
      <c r="V391" s="1"/>
      <c r="W391" s="1" t="str">
        <f>IF(sum!A384="BC",sum!J384,"*")</f>
        <v>*</v>
      </c>
      <c r="Z391" s="1" t="s">
        <v>137</v>
      </c>
      <c r="AA391" s="1" t="s">
        <v>138</v>
      </c>
      <c r="AB391" s="1">
        <v>2050</v>
      </c>
      <c r="AC391" s="1" t="str">
        <f>IF(sum!A384="MA",sum!B384,"*")</f>
        <v>R_ES-SH-SD_GAS_HE1</v>
      </c>
      <c r="AD391" s="1"/>
      <c r="AE391" s="1">
        <f>IF(sum!A384="MA",sum!J384,"*")</f>
        <v>0</v>
      </c>
      <c r="AH391" s="1" t="s">
        <v>137</v>
      </c>
      <c r="AI391" s="1" t="s">
        <v>138</v>
      </c>
      <c r="AJ391" s="1">
        <v>2050</v>
      </c>
      <c r="AK391" s="1" t="str">
        <f>IF(sum!A384="ON",sum!B384,"*")</f>
        <v>*</v>
      </c>
      <c r="AL391" s="1"/>
      <c r="AM391" s="1" t="str">
        <f>IF(sum!A384="ON",sum!J384,"*")</f>
        <v>*</v>
      </c>
      <c r="AP391" s="4" t="s">
        <v>137</v>
      </c>
      <c r="AQ391" s="4" t="s">
        <v>138</v>
      </c>
      <c r="AR391" s="4">
        <v>2050</v>
      </c>
      <c r="AS391" s="1" t="str">
        <f>IF(sum!A384="QU",sum!B384,"*")</f>
        <v>*</v>
      </c>
      <c r="AT391" s="1"/>
      <c r="AU391" s="1" t="str">
        <f>IF(sum!A384="QU",sum!J384,"*")</f>
        <v>*</v>
      </c>
      <c r="AX391" s="1" t="s">
        <v>137</v>
      </c>
      <c r="AY391" s="1" t="s">
        <v>138</v>
      </c>
      <c r="AZ391" s="1">
        <v>2050</v>
      </c>
      <c r="BA391" s="1" t="str">
        <f>IF(sum!A384="SA",sum!B384,"*")</f>
        <v>*</v>
      </c>
      <c r="BB391" s="1"/>
      <c r="BC391" s="1" t="str">
        <f>IF(sum!A384="SA",sum!J384,"*")</f>
        <v>*</v>
      </c>
    </row>
    <row r="392" spans="2:55">
      <c r="B392" s="1" t="s">
        <v>137</v>
      </c>
      <c r="C392" s="1" t="s">
        <v>138</v>
      </c>
      <c r="D392" s="1">
        <v>2050</v>
      </c>
      <c r="J392" s="1" t="s">
        <v>137</v>
      </c>
      <c r="K392" s="1" t="s">
        <v>138</v>
      </c>
      <c r="L392" s="1">
        <v>2050</v>
      </c>
      <c r="M392" s="1" t="str">
        <f>IF(sum!A385="AT",sum!B385,"*")</f>
        <v>*</v>
      </c>
      <c r="N392" s="1"/>
      <c r="O392" s="1" t="str">
        <f>IF(sum!A385="AT",sum!J385,"*")</f>
        <v>*</v>
      </c>
      <c r="R392" s="1" t="s">
        <v>137</v>
      </c>
      <c r="S392" s="1" t="s">
        <v>138</v>
      </c>
      <c r="T392" s="1">
        <v>2050</v>
      </c>
      <c r="U392" s="1" t="str">
        <f>IF(sum!A385="BC",sum!B385,"*")</f>
        <v>*</v>
      </c>
      <c r="V392" s="1"/>
      <c r="W392" s="1" t="str">
        <f>IF(sum!A385="BC",sum!J385,"*")</f>
        <v>*</v>
      </c>
      <c r="Z392" s="1" t="s">
        <v>137</v>
      </c>
      <c r="AA392" s="1" t="s">
        <v>138</v>
      </c>
      <c r="AB392" s="1">
        <v>2050</v>
      </c>
      <c r="AC392" s="1" t="str">
        <f>IF(sum!A385="MA",sum!B385,"*")</f>
        <v>R_ES-SH-SD_HET1</v>
      </c>
      <c r="AD392" s="1"/>
      <c r="AE392" s="1">
        <f>IF(sum!A385="MA",sum!J385,"*")</f>
        <v>0</v>
      </c>
      <c r="AH392" s="1" t="s">
        <v>137</v>
      </c>
      <c r="AI392" s="1" t="s">
        <v>138</v>
      </c>
      <c r="AJ392" s="1">
        <v>2050</v>
      </c>
      <c r="AK392" s="1" t="str">
        <f>IF(sum!A385="ON",sum!B385,"*")</f>
        <v>*</v>
      </c>
      <c r="AL392" s="1"/>
      <c r="AM392" s="1" t="str">
        <f>IF(sum!A385="ON",sum!J385,"*")</f>
        <v>*</v>
      </c>
      <c r="AP392" s="1" t="s">
        <v>137</v>
      </c>
      <c r="AQ392" s="1" t="s">
        <v>138</v>
      </c>
      <c r="AR392" s="1">
        <v>2050</v>
      </c>
      <c r="AS392" s="1" t="str">
        <f>IF(sum!A385="QU",sum!B385,"*")</f>
        <v>*</v>
      </c>
      <c r="AT392" s="1"/>
      <c r="AU392" s="1" t="str">
        <f>IF(sum!A385="QU",sum!J385,"*")</f>
        <v>*</v>
      </c>
      <c r="AX392" s="1" t="s">
        <v>137</v>
      </c>
      <c r="AY392" s="1" t="s">
        <v>138</v>
      </c>
      <c r="AZ392" s="1">
        <v>2050</v>
      </c>
      <c r="BA392" s="1" t="str">
        <f>IF(sum!A385="SA",sum!B385,"*")</f>
        <v>*</v>
      </c>
      <c r="BB392" s="1"/>
      <c r="BC392" s="1" t="str">
        <f>IF(sum!A385="SA",sum!J385,"*")</f>
        <v>*</v>
      </c>
    </row>
    <row r="393" spans="2:55">
      <c r="B393" s="4" t="s">
        <v>137</v>
      </c>
      <c r="C393" s="4" t="s">
        <v>138</v>
      </c>
      <c r="D393" s="4">
        <v>2050</v>
      </c>
      <c r="J393" s="4" t="s">
        <v>137</v>
      </c>
      <c r="K393" s="4" t="s">
        <v>138</v>
      </c>
      <c r="L393" s="4">
        <v>2050</v>
      </c>
      <c r="M393" s="1" t="str">
        <f>IF(sum!A386="AT",sum!B386,"*")</f>
        <v>*</v>
      </c>
      <c r="N393" s="1"/>
      <c r="O393" s="1" t="str">
        <f>IF(sum!A386="AT",sum!J386,"*")</f>
        <v>*</v>
      </c>
      <c r="R393" s="4" t="s">
        <v>137</v>
      </c>
      <c r="S393" s="4" t="s">
        <v>138</v>
      </c>
      <c r="T393" s="4">
        <v>2050</v>
      </c>
      <c r="U393" s="1" t="str">
        <f>IF(sum!A386="BC",sum!B386,"*")</f>
        <v>*</v>
      </c>
      <c r="V393" s="1"/>
      <c r="W393" s="1" t="str">
        <f>IF(sum!A386="BC",sum!J386,"*")</f>
        <v>*</v>
      </c>
      <c r="Z393" s="4" t="s">
        <v>137</v>
      </c>
      <c r="AA393" s="4" t="s">
        <v>138</v>
      </c>
      <c r="AB393" s="4">
        <v>2050</v>
      </c>
      <c r="AC393" s="1" t="str">
        <f>IF(sum!A386="MA",sum!B386,"*")</f>
        <v>R_ES-WH-AP_GAS1</v>
      </c>
      <c r="AD393" s="1"/>
      <c r="AE393" s="1">
        <f>IF(sum!A386="MA",sum!J386,"*")</f>
        <v>0</v>
      </c>
      <c r="AH393" s="4" t="s">
        <v>137</v>
      </c>
      <c r="AI393" s="4" t="s">
        <v>138</v>
      </c>
      <c r="AJ393" s="4">
        <v>2050</v>
      </c>
      <c r="AK393" s="1" t="str">
        <f>IF(sum!A386="ON",sum!B386,"*")</f>
        <v>*</v>
      </c>
      <c r="AL393" s="1"/>
      <c r="AM393" s="1" t="str">
        <f>IF(sum!A386="ON",sum!J386,"*")</f>
        <v>*</v>
      </c>
      <c r="AP393" s="4" t="s">
        <v>137</v>
      </c>
      <c r="AQ393" s="4" t="s">
        <v>138</v>
      </c>
      <c r="AR393" s="4">
        <v>2050</v>
      </c>
      <c r="AS393" s="1" t="str">
        <f>IF(sum!A386="QU",sum!B386,"*")</f>
        <v>*</v>
      </c>
      <c r="AT393" s="1"/>
      <c r="AU393" s="1" t="str">
        <f>IF(sum!A386="QU",sum!J386,"*")</f>
        <v>*</v>
      </c>
      <c r="AX393" s="4" t="s">
        <v>137</v>
      </c>
      <c r="AY393" s="4" t="s">
        <v>138</v>
      </c>
      <c r="AZ393" s="4">
        <v>2050</v>
      </c>
      <c r="BA393" s="1" t="str">
        <f>IF(sum!A386="SA",sum!B386,"*")</f>
        <v>*</v>
      </c>
      <c r="BB393" s="1"/>
      <c r="BC393" s="1" t="str">
        <f>IF(sum!A386="SA",sum!J386,"*")</f>
        <v>*</v>
      </c>
    </row>
    <row r="394" spans="2:55">
      <c r="B394" s="1" t="s">
        <v>137</v>
      </c>
      <c r="C394" s="1" t="s">
        <v>138</v>
      </c>
      <c r="D394" s="1">
        <v>2050</v>
      </c>
      <c r="J394" s="1" t="s">
        <v>137</v>
      </c>
      <c r="K394" s="1" t="s">
        <v>138</v>
      </c>
      <c r="L394" s="1">
        <v>2050</v>
      </c>
      <c r="M394" s="1" t="str">
        <f>IF(sum!A387="AT",sum!B387,"*")</f>
        <v>*</v>
      </c>
      <c r="N394" s="1"/>
      <c r="O394" s="1" t="str">
        <f>IF(sum!A387="AT",sum!J387,"*")</f>
        <v>*</v>
      </c>
      <c r="R394" s="1" t="s">
        <v>137</v>
      </c>
      <c r="S394" s="1" t="s">
        <v>138</v>
      </c>
      <c r="T394" s="1">
        <v>2050</v>
      </c>
      <c r="U394" s="1" t="str">
        <f>IF(sum!A387="BC",sum!B387,"*")</f>
        <v>*</v>
      </c>
      <c r="V394" s="1"/>
      <c r="W394" s="1" t="str">
        <f>IF(sum!A387="BC",sum!J387,"*")</f>
        <v>*</v>
      </c>
      <c r="Z394" s="1" t="s">
        <v>137</v>
      </c>
      <c r="AA394" s="1" t="s">
        <v>138</v>
      </c>
      <c r="AB394" s="1">
        <v>2050</v>
      </c>
      <c r="AC394" s="1" t="str">
        <f>IF(sum!A387="MA",sum!B387,"*")</f>
        <v>R_ES-WH-AP_WOD1</v>
      </c>
      <c r="AD394" s="1"/>
      <c r="AE394" s="1">
        <f>IF(sum!A387="MA",sum!J387,"*")</f>
        <v>0</v>
      </c>
      <c r="AH394" s="1" t="s">
        <v>137</v>
      </c>
      <c r="AI394" s="1" t="s">
        <v>138</v>
      </c>
      <c r="AJ394" s="1">
        <v>2050</v>
      </c>
      <c r="AK394" s="1" t="str">
        <f>IF(sum!A387="ON",sum!B387,"*")</f>
        <v>*</v>
      </c>
      <c r="AL394" s="1"/>
      <c r="AM394" s="1" t="str">
        <f>IF(sum!A387="ON",sum!J387,"*")</f>
        <v>*</v>
      </c>
      <c r="AP394" s="1" t="s">
        <v>137</v>
      </c>
      <c r="AQ394" s="1" t="s">
        <v>138</v>
      </c>
      <c r="AR394" s="1">
        <v>2050</v>
      </c>
      <c r="AS394" s="1" t="str">
        <f>IF(sum!A387="QU",sum!B387,"*")</f>
        <v>*</v>
      </c>
      <c r="AT394" s="1"/>
      <c r="AU394" s="1" t="str">
        <f>IF(sum!A387="QU",sum!J387,"*")</f>
        <v>*</v>
      </c>
      <c r="AX394" s="1" t="s">
        <v>137</v>
      </c>
      <c r="AY394" s="1" t="s">
        <v>138</v>
      </c>
      <c r="AZ394" s="1">
        <v>2050</v>
      </c>
      <c r="BA394" s="1" t="str">
        <f>IF(sum!A387="SA",sum!B387,"*")</f>
        <v>*</v>
      </c>
      <c r="BB394" s="1"/>
      <c r="BC394" s="1" t="str">
        <f>IF(sum!A387="SA",sum!J387,"*")</f>
        <v>*</v>
      </c>
    </row>
    <row r="395" spans="2:55">
      <c r="B395" s="1" t="s">
        <v>137</v>
      </c>
      <c r="C395" s="1" t="s">
        <v>138</v>
      </c>
      <c r="D395" s="1">
        <v>2050</v>
      </c>
      <c r="J395" s="1" t="s">
        <v>137</v>
      </c>
      <c r="K395" s="1" t="s">
        <v>138</v>
      </c>
      <c r="L395" s="1">
        <v>2050</v>
      </c>
      <c r="M395" s="1" t="str">
        <f>IF(sum!A388="AT",sum!B388,"*")</f>
        <v>*</v>
      </c>
      <c r="N395" s="1"/>
      <c r="O395" s="1" t="str">
        <f>IF(sum!A388="AT",sum!J388,"*")</f>
        <v>*</v>
      </c>
      <c r="R395" s="1" t="s">
        <v>137</v>
      </c>
      <c r="S395" s="1" t="s">
        <v>138</v>
      </c>
      <c r="T395" s="1">
        <v>2050</v>
      </c>
      <c r="U395" s="1" t="str">
        <f>IF(sum!A388="BC",sum!B388,"*")</f>
        <v>*</v>
      </c>
      <c r="V395" s="1"/>
      <c r="W395" s="1" t="str">
        <f>IF(sum!A388="BC",sum!J388,"*")</f>
        <v>*</v>
      </c>
      <c r="Z395" s="1" t="s">
        <v>137</v>
      </c>
      <c r="AA395" s="1" t="s">
        <v>138</v>
      </c>
      <c r="AB395" s="1">
        <v>2050</v>
      </c>
      <c r="AC395" s="1" t="str">
        <f>IF(sum!A388="MA",sum!B388,"*")</f>
        <v>R_ES-WH-MOB_GAS1</v>
      </c>
      <c r="AD395" s="1"/>
      <c r="AE395" s="1">
        <f>IF(sum!A388="MA",sum!J388,"*")</f>
        <v>0</v>
      </c>
      <c r="AH395" s="1" t="s">
        <v>137</v>
      </c>
      <c r="AI395" s="1" t="s">
        <v>138</v>
      </c>
      <c r="AJ395" s="1">
        <v>2050</v>
      </c>
      <c r="AK395" s="1" t="str">
        <f>IF(sum!A388="ON",sum!B388,"*")</f>
        <v>*</v>
      </c>
      <c r="AL395" s="1"/>
      <c r="AM395" s="1" t="str">
        <f>IF(sum!A388="ON",sum!J388,"*")</f>
        <v>*</v>
      </c>
      <c r="AP395" s="4" t="s">
        <v>137</v>
      </c>
      <c r="AQ395" s="4" t="s">
        <v>138</v>
      </c>
      <c r="AR395" s="4">
        <v>2050</v>
      </c>
      <c r="AS395" s="1" t="str">
        <f>IF(sum!A388="QU",sum!B388,"*")</f>
        <v>*</v>
      </c>
      <c r="AT395" s="1"/>
      <c r="AU395" s="1" t="str">
        <f>IF(sum!A388="QU",sum!J388,"*")</f>
        <v>*</v>
      </c>
      <c r="AX395" s="1" t="s">
        <v>137</v>
      </c>
      <c r="AY395" s="1" t="s">
        <v>138</v>
      </c>
      <c r="AZ395" s="1">
        <v>2050</v>
      </c>
      <c r="BA395" s="1" t="str">
        <f>IF(sum!A388="SA",sum!B388,"*")</f>
        <v>*</v>
      </c>
      <c r="BB395" s="1"/>
      <c r="BC395" s="1" t="str">
        <f>IF(sum!A388="SA",sum!J388,"*")</f>
        <v>*</v>
      </c>
    </row>
    <row r="396" spans="2:55">
      <c r="B396" s="4" t="s">
        <v>137</v>
      </c>
      <c r="C396" s="4" t="s">
        <v>138</v>
      </c>
      <c r="D396" s="4">
        <v>2050</v>
      </c>
      <c r="J396" s="4" t="s">
        <v>137</v>
      </c>
      <c r="K396" s="4" t="s">
        <v>138</v>
      </c>
      <c r="L396" s="4">
        <v>2050</v>
      </c>
      <c r="M396" s="1" t="str">
        <f>IF(sum!A389="AT",sum!B389,"*")</f>
        <v>*</v>
      </c>
      <c r="N396" s="1"/>
      <c r="O396" s="1" t="str">
        <f>IF(sum!A389="AT",sum!J389,"*")</f>
        <v>*</v>
      </c>
      <c r="R396" s="4" t="s">
        <v>137</v>
      </c>
      <c r="S396" s="4" t="s">
        <v>138</v>
      </c>
      <c r="T396" s="4">
        <v>2050</v>
      </c>
      <c r="U396" s="1" t="str">
        <f>IF(sum!A389="BC",sum!B389,"*")</f>
        <v>*</v>
      </c>
      <c r="V396" s="1"/>
      <c r="W396" s="1" t="str">
        <f>IF(sum!A389="BC",sum!J389,"*")</f>
        <v>*</v>
      </c>
      <c r="Z396" s="4" t="s">
        <v>137</v>
      </c>
      <c r="AA396" s="4" t="s">
        <v>138</v>
      </c>
      <c r="AB396" s="4">
        <v>2050</v>
      </c>
      <c r="AC396" s="1" t="str">
        <f>IF(sum!A389="MA",sum!B389,"*")</f>
        <v>R_ES-WH-MOB_WOD1</v>
      </c>
      <c r="AD396" s="1"/>
      <c r="AE396" s="1">
        <f>IF(sum!A389="MA",sum!J389,"*")</f>
        <v>0</v>
      </c>
      <c r="AH396" s="4" t="s">
        <v>137</v>
      </c>
      <c r="AI396" s="4" t="s">
        <v>138</v>
      </c>
      <c r="AJ396" s="4">
        <v>2050</v>
      </c>
      <c r="AK396" s="1" t="str">
        <f>IF(sum!A389="ON",sum!B389,"*")</f>
        <v>*</v>
      </c>
      <c r="AL396" s="1"/>
      <c r="AM396" s="1" t="str">
        <f>IF(sum!A389="ON",sum!J389,"*")</f>
        <v>*</v>
      </c>
      <c r="AP396" s="1" t="s">
        <v>137</v>
      </c>
      <c r="AQ396" s="1" t="s">
        <v>138</v>
      </c>
      <c r="AR396" s="1">
        <v>2050</v>
      </c>
      <c r="AS396" s="1" t="str">
        <f>IF(sum!A389="QU",sum!B389,"*")</f>
        <v>*</v>
      </c>
      <c r="AT396" s="1"/>
      <c r="AU396" s="1" t="str">
        <f>IF(sum!A389="QU",sum!J389,"*")</f>
        <v>*</v>
      </c>
      <c r="AX396" s="4" t="s">
        <v>137</v>
      </c>
      <c r="AY396" s="4" t="s">
        <v>138</v>
      </c>
      <c r="AZ396" s="4">
        <v>2050</v>
      </c>
      <c r="BA396" s="1" t="str">
        <f>IF(sum!A389="SA",sum!B389,"*")</f>
        <v>*</v>
      </c>
      <c r="BB396" s="1"/>
      <c r="BC396" s="1" t="str">
        <f>IF(sum!A389="SA",sum!J389,"*")</f>
        <v>*</v>
      </c>
    </row>
    <row r="397" spans="2:55">
      <c r="B397" s="1" t="s">
        <v>137</v>
      </c>
      <c r="C397" s="1" t="s">
        <v>138</v>
      </c>
      <c r="D397" s="1">
        <v>2050</v>
      </c>
      <c r="J397" s="1" t="s">
        <v>137</v>
      </c>
      <c r="K397" s="1" t="s">
        <v>138</v>
      </c>
      <c r="L397" s="1">
        <v>2050</v>
      </c>
      <c r="M397" s="1" t="str">
        <f>IF(sum!A390="AT",sum!B390,"*")</f>
        <v>*</v>
      </c>
      <c r="N397" s="1"/>
      <c r="O397" s="1" t="str">
        <f>IF(sum!A390="AT",sum!J390,"*")</f>
        <v>*</v>
      </c>
      <c r="R397" s="1" t="s">
        <v>137</v>
      </c>
      <c r="S397" s="1" t="s">
        <v>138</v>
      </c>
      <c r="T397" s="1">
        <v>2050</v>
      </c>
      <c r="U397" s="1" t="str">
        <f>IF(sum!A390="BC",sum!B390,"*")</f>
        <v>*</v>
      </c>
      <c r="V397" s="1"/>
      <c r="W397" s="1" t="str">
        <f>IF(sum!A390="BC",sum!J390,"*")</f>
        <v>*</v>
      </c>
      <c r="Z397" s="1" t="s">
        <v>137</v>
      </c>
      <c r="AA397" s="1" t="s">
        <v>138</v>
      </c>
      <c r="AB397" s="1">
        <v>2050</v>
      </c>
      <c r="AC397" s="1" t="str">
        <f>IF(sum!A390="MA",sum!B390,"*")</f>
        <v>R_ES-WH-SA_GAS1</v>
      </c>
      <c r="AD397" s="1"/>
      <c r="AE397" s="1">
        <f>IF(sum!A390="MA",sum!J390,"*")</f>
        <v>0</v>
      </c>
      <c r="AH397" s="1" t="s">
        <v>137</v>
      </c>
      <c r="AI397" s="1" t="s">
        <v>138</v>
      </c>
      <c r="AJ397" s="1">
        <v>2050</v>
      </c>
      <c r="AK397" s="1" t="str">
        <f>IF(sum!A390="ON",sum!B390,"*")</f>
        <v>*</v>
      </c>
      <c r="AL397" s="1"/>
      <c r="AM397" s="1" t="str">
        <f>IF(sum!A390="ON",sum!J390,"*")</f>
        <v>*</v>
      </c>
      <c r="AP397" s="4" t="s">
        <v>137</v>
      </c>
      <c r="AQ397" s="4" t="s">
        <v>138</v>
      </c>
      <c r="AR397" s="4">
        <v>2050</v>
      </c>
      <c r="AS397" s="1" t="str">
        <f>IF(sum!A390="QU",sum!B390,"*")</f>
        <v>*</v>
      </c>
      <c r="AT397" s="1"/>
      <c r="AU397" s="1" t="str">
        <f>IF(sum!A390="QU",sum!J390,"*")</f>
        <v>*</v>
      </c>
      <c r="AX397" s="1" t="s">
        <v>137</v>
      </c>
      <c r="AY397" s="1" t="s">
        <v>138</v>
      </c>
      <c r="AZ397" s="1">
        <v>2050</v>
      </c>
      <c r="BA397" s="1" t="str">
        <f>IF(sum!A390="SA",sum!B390,"*")</f>
        <v>*</v>
      </c>
      <c r="BB397" s="1"/>
      <c r="BC397" s="1" t="str">
        <f>IF(sum!A390="SA",sum!J390,"*")</f>
        <v>*</v>
      </c>
    </row>
    <row r="398" spans="2:55">
      <c r="B398" s="1" t="s">
        <v>137</v>
      </c>
      <c r="C398" s="1" t="s">
        <v>138</v>
      </c>
      <c r="D398" s="1">
        <v>2050</v>
      </c>
      <c r="J398" s="1" t="s">
        <v>137</v>
      </c>
      <c r="K398" s="1" t="s">
        <v>138</v>
      </c>
      <c r="L398" s="1">
        <v>2050</v>
      </c>
      <c r="M398" s="1" t="str">
        <f>IF(sum!A391="AT",sum!B391,"*")</f>
        <v>*</v>
      </c>
      <c r="N398" s="1"/>
      <c r="O398" s="1" t="str">
        <f>IF(sum!A391="AT",sum!J391,"*")</f>
        <v>*</v>
      </c>
      <c r="R398" s="1" t="s">
        <v>137</v>
      </c>
      <c r="S398" s="1" t="s">
        <v>138</v>
      </c>
      <c r="T398" s="1">
        <v>2050</v>
      </c>
      <c r="U398" s="1" t="str">
        <f>IF(sum!A391="BC",sum!B391,"*")</f>
        <v>*</v>
      </c>
      <c r="V398" s="1"/>
      <c r="W398" s="1" t="str">
        <f>IF(sum!A391="BC",sum!J391,"*")</f>
        <v>*</v>
      </c>
      <c r="Z398" s="1" t="s">
        <v>137</v>
      </c>
      <c r="AA398" s="1" t="s">
        <v>138</v>
      </c>
      <c r="AB398" s="1">
        <v>2050</v>
      </c>
      <c r="AC398" s="1" t="str">
        <f>IF(sum!A391="MA",sum!B391,"*")</f>
        <v>R_ES-WH-SA_STEAM1</v>
      </c>
      <c r="AD398" s="1"/>
      <c r="AE398" s="1">
        <f>IF(sum!A391="MA",sum!J391,"*")</f>
        <v>0</v>
      </c>
      <c r="AH398" s="1" t="s">
        <v>137</v>
      </c>
      <c r="AI398" s="1" t="s">
        <v>138</v>
      </c>
      <c r="AJ398" s="1">
        <v>2050</v>
      </c>
      <c r="AK398" s="1" t="str">
        <f>IF(sum!A391="ON",sum!B391,"*")</f>
        <v>*</v>
      </c>
      <c r="AL398" s="1"/>
      <c r="AM398" s="1" t="str">
        <f>IF(sum!A391="ON",sum!J391,"*")</f>
        <v>*</v>
      </c>
      <c r="AP398" s="1" t="s">
        <v>137</v>
      </c>
      <c r="AQ398" s="1" t="s">
        <v>138</v>
      </c>
      <c r="AR398" s="1">
        <v>2050</v>
      </c>
      <c r="AS398" s="1" t="str">
        <f>IF(sum!A391="QU",sum!B391,"*")</f>
        <v>*</v>
      </c>
      <c r="AT398" s="1"/>
      <c r="AU398" s="1" t="str">
        <f>IF(sum!A391="QU",sum!J391,"*")</f>
        <v>*</v>
      </c>
      <c r="AX398" s="1" t="s">
        <v>137</v>
      </c>
      <c r="AY398" s="1" t="s">
        <v>138</v>
      </c>
      <c r="AZ398" s="1">
        <v>2050</v>
      </c>
      <c r="BA398" s="1" t="str">
        <f>IF(sum!A391="SA",sum!B391,"*")</f>
        <v>*</v>
      </c>
      <c r="BB398" s="1"/>
      <c r="BC398" s="1" t="str">
        <f>IF(sum!A391="SA",sum!J391,"*")</f>
        <v>*</v>
      </c>
    </row>
    <row r="399" spans="2:55">
      <c r="B399" s="4" t="s">
        <v>137</v>
      </c>
      <c r="C399" s="4" t="s">
        <v>138</v>
      </c>
      <c r="D399" s="4">
        <v>2050</v>
      </c>
      <c r="J399" s="4" t="s">
        <v>137</v>
      </c>
      <c r="K399" s="4" t="s">
        <v>138</v>
      </c>
      <c r="L399" s="4">
        <v>2050</v>
      </c>
      <c r="M399" s="1" t="str">
        <f>IF(sum!A392="AT",sum!B392,"*")</f>
        <v>*</v>
      </c>
      <c r="N399" s="1"/>
      <c r="O399" s="1" t="str">
        <f>IF(sum!A392="AT",sum!J392,"*")</f>
        <v>*</v>
      </c>
      <c r="R399" s="4" t="s">
        <v>137</v>
      </c>
      <c r="S399" s="4" t="s">
        <v>138</v>
      </c>
      <c r="T399" s="4">
        <v>2050</v>
      </c>
      <c r="U399" s="1" t="str">
        <f>IF(sum!A392="BC",sum!B392,"*")</f>
        <v>*</v>
      </c>
      <c r="V399" s="1"/>
      <c r="W399" s="1" t="str">
        <f>IF(sum!A392="BC",sum!J392,"*")</f>
        <v>*</v>
      </c>
      <c r="Z399" s="4" t="s">
        <v>137</v>
      </c>
      <c r="AA399" s="4" t="s">
        <v>138</v>
      </c>
      <c r="AB399" s="4">
        <v>2050</v>
      </c>
      <c r="AC399" s="1" t="str">
        <f>IF(sum!A392="MA",sum!B392,"*")</f>
        <v>R_ES-WH-SD_GAS1</v>
      </c>
      <c r="AD399" s="1"/>
      <c r="AE399" s="1">
        <f>IF(sum!A392="MA",sum!J392,"*")</f>
        <v>0</v>
      </c>
      <c r="AH399" s="4" t="s">
        <v>137</v>
      </c>
      <c r="AI399" s="4" t="s">
        <v>138</v>
      </c>
      <c r="AJ399" s="4">
        <v>2050</v>
      </c>
      <c r="AK399" s="1" t="str">
        <f>IF(sum!A392="ON",sum!B392,"*")</f>
        <v>*</v>
      </c>
      <c r="AL399" s="1"/>
      <c r="AM399" s="1" t="str">
        <f>IF(sum!A392="ON",sum!J392,"*")</f>
        <v>*</v>
      </c>
      <c r="AP399" s="4" t="s">
        <v>137</v>
      </c>
      <c r="AQ399" s="4" t="s">
        <v>138</v>
      </c>
      <c r="AR399" s="4">
        <v>2050</v>
      </c>
      <c r="AS399" s="1" t="str">
        <f>IF(sum!A392="QU",sum!B392,"*")</f>
        <v>*</v>
      </c>
      <c r="AT399" s="1"/>
      <c r="AU399" s="1" t="str">
        <f>IF(sum!A392="QU",sum!J392,"*")</f>
        <v>*</v>
      </c>
      <c r="AX399" s="4" t="s">
        <v>137</v>
      </c>
      <c r="AY399" s="4" t="s">
        <v>138</v>
      </c>
      <c r="AZ399" s="4">
        <v>2050</v>
      </c>
      <c r="BA399" s="1" t="str">
        <f>IF(sum!A392="SA",sum!B392,"*")</f>
        <v>*</v>
      </c>
      <c r="BB399" s="1"/>
      <c r="BC399" s="1" t="str">
        <f>IF(sum!A392="SA",sum!J392,"*")</f>
        <v>*</v>
      </c>
    </row>
    <row r="400" spans="2:55">
      <c r="B400" s="1" t="s">
        <v>137</v>
      </c>
      <c r="C400" s="1" t="s">
        <v>138</v>
      </c>
      <c r="D400" s="1">
        <v>2050</v>
      </c>
      <c r="J400" s="1" t="s">
        <v>137</v>
      </c>
      <c r="K400" s="1" t="s">
        <v>138</v>
      </c>
      <c r="L400" s="1">
        <v>2050</v>
      </c>
      <c r="M400" s="1" t="str">
        <f>IF(sum!A393="AT",sum!B393,"*")</f>
        <v>*</v>
      </c>
      <c r="N400" s="1"/>
      <c r="O400" s="1" t="str">
        <f>IF(sum!A393="AT",sum!J393,"*")</f>
        <v>*</v>
      </c>
      <c r="R400" s="1" t="s">
        <v>137</v>
      </c>
      <c r="S400" s="1" t="s">
        <v>138</v>
      </c>
      <c r="T400" s="1">
        <v>2050</v>
      </c>
      <c r="U400" s="1" t="str">
        <f>IF(sum!A393="BC",sum!B393,"*")</f>
        <v>*</v>
      </c>
      <c r="V400" s="1"/>
      <c r="W400" s="1" t="str">
        <f>IF(sum!A393="BC",sum!J393,"*")</f>
        <v>*</v>
      </c>
      <c r="Z400" s="1" t="s">
        <v>137</v>
      </c>
      <c r="AA400" s="1" t="s">
        <v>138</v>
      </c>
      <c r="AB400" s="1">
        <v>2050</v>
      </c>
      <c r="AC400" s="1" t="str">
        <f>IF(sum!A393="MA",sum!B393,"*")</f>
        <v>R_ES-WH-SD_STEAM1</v>
      </c>
      <c r="AD400" s="1"/>
      <c r="AE400" s="1">
        <f>IF(sum!A393="MA",sum!J393,"*")</f>
        <v>0</v>
      </c>
      <c r="AH400" s="1" t="s">
        <v>137</v>
      </c>
      <c r="AI400" s="1" t="s">
        <v>138</v>
      </c>
      <c r="AJ400" s="1">
        <v>2050</v>
      </c>
      <c r="AK400" s="1" t="str">
        <f>IF(sum!A393="ON",sum!B393,"*")</f>
        <v>*</v>
      </c>
      <c r="AL400" s="1"/>
      <c r="AM400" s="1" t="str">
        <f>IF(sum!A393="ON",sum!J393,"*")</f>
        <v>*</v>
      </c>
      <c r="AP400" s="1" t="s">
        <v>137</v>
      </c>
      <c r="AQ400" s="1" t="s">
        <v>138</v>
      </c>
      <c r="AR400" s="1">
        <v>2050</v>
      </c>
      <c r="AS400" s="1" t="str">
        <f>IF(sum!A393="QU",sum!B393,"*")</f>
        <v>*</v>
      </c>
      <c r="AT400" s="1"/>
      <c r="AU400" s="1" t="str">
        <f>IF(sum!A393="QU",sum!J393,"*")</f>
        <v>*</v>
      </c>
      <c r="AX400" s="1" t="s">
        <v>137</v>
      </c>
      <c r="AY400" s="1" t="s">
        <v>138</v>
      </c>
      <c r="AZ400" s="1">
        <v>2050</v>
      </c>
      <c r="BA400" s="1" t="str">
        <f>IF(sum!A393="SA",sum!B393,"*")</f>
        <v>*</v>
      </c>
      <c r="BB400" s="1"/>
      <c r="BC400" s="1" t="str">
        <f>IF(sum!A393="SA",sum!J393,"*")</f>
        <v>*</v>
      </c>
    </row>
    <row r="401" spans="2:55">
      <c r="B401" s="1" t="s">
        <v>137</v>
      </c>
      <c r="C401" s="1" t="s">
        <v>138</v>
      </c>
      <c r="D401" s="1">
        <v>2050</v>
      </c>
      <c r="J401" s="1" t="s">
        <v>137</v>
      </c>
      <c r="K401" s="1" t="s">
        <v>138</v>
      </c>
      <c r="L401" s="1">
        <v>2050</v>
      </c>
      <c r="M401" s="1" t="str">
        <f>IF(sum!A394="AT",sum!B394,"*")</f>
        <v>*</v>
      </c>
      <c r="N401" s="1"/>
      <c r="O401" s="1" t="str">
        <f>IF(sum!A394="AT",sum!J394,"*")</f>
        <v>*</v>
      </c>
      <c r="R401" s="1" t="s">
        <v>137</v>
      </c>
      <c r="S401" s="1" t="s">
        <v>138</v>
      </c>
      <c r="T401" s="1">
        <v>2050</v>
      </c>
      <c r="U401" s="1" t="str">
        <f>IF(sum!A394="BC",sum!B394,"*")</f>
        <v>*</v>
      </c>
      <c r="V401" s="1"/>
      <c r="W401" s="1" t="str">
        <f>IF(sum!A394="BC",sum!J394,"*")</f>
        <v>*</v>
      </c>
      <c r="Z401" s="1" t="s">
        <v>137</v>
      </c>
      <c r="AA401" s="1" t="s">
        <v>138</v>
      </c>
      <c r="AB401" s="1">
        <v>2050</v>
      </c>
      <c r="AC401" s="1" t="str">
        <f>IF(sum!A394="MA",sum!B394,"*")</f>
        <v>RTS-AuxiliaryEquip_ELE1</v>
      </c>
      <c r="AD401" s="1"/>
      <c r="AE401" s="1">
        <f>IF(sum!A394="MA",sum!J394,"*")</f>
        <v>5.6763880099895997E-2</v>
      </c>
      <c r="AH401" s="1" t="s">
        <v>137</v>
      </c>
      <c r="AI401" s="1" t="s">
        <v>138</v>
      </c>
      <c r="AJ401" s="1">
        <v>2050</v>
      </c>
      <c r="AK401" s="1" t="str">
        <f>IF(sum!A394="ON",sum!B394,"*")</f>
        <v>*</v>
      </c>
      <c r="AL401" s="1"/>
      <c r="AM401" s="1" t="str">
        <f>IF(sum!A394="ON",sum!J394,"*")</f>
        <v>*</v>
      </c>
      <c r="AP401" s="4" t="s">
        <v>137</v>
      </c>
      <c r="AQ401" s="4" t="s">
        <v>138</v>
      </c>
      <c r="AR401" s="4">
        <v>2050</v>
      </c>
      <c r="AS401" s="1" t="str">
        <f>IF(sum!A394="QU",sum!B394,"*")</f>
        <v>*</v>
      </c>
      <c r="AT401" s="1"/>
      <c r="AU401" s="1" t="str">
        <f>IF(sum!A394="QU",sum!J394,"*")</f>
        <v>*</v>
      </c>
      <c r="AX401" s="1" t="s">
        <v>137</v>
      </c>
      <c r="AY401" s="1" t="s">
        <v>138</v>
      </c>
      <c r="AZ401" s="1">
        <v>2050</v>
      </c>
      <c r="BA401" s="1" t="str">
        <f>IF(sum!A394="SA",sum!B394,"*")</f>
        <v>*</v>
      </c>
      <c r="BB401" s="1"/>
      <c r="BC401" s="1" t="str">
        <f>IF(sum!A394="SA",sum!J394,"*")</f>
        <v>*</v>
      </c>
    </row>
    <row r="402" spans="2:55">
      <c r="B402" s="4" t="s">
        <v>137</v>
      </c>
      <c r="C402" s="4" t="s">
        <v>138</v>
      </c>
      <c r="D402" s="4">
        <v>2050</v>
      </c>
      <c r="J402" s="4" t="s">
        <v>137</v>
      </c>
      <c r="K402" s="4" t="s">
        <v>138</v>
      </c>
      <c r="L402" s="4">
        <v>2050</v>
      </c>
      <c r="M402" s="1" t="str">
        <f>IF(sum!A395="AT",sum!B395,"*")</f>
        <v>*</v>
      </c>
      <c r="N402" s="1"/>
      <c r="O402" s="1" t="str">
        <f>IF(sum!A395="AT",sum!J395,"*")</f>
        <v>*</v>
      </c>
      <c r="R402" s="4" t="s">
        <v>137</v>
      </c>
      <c r="S402" s="4" t="s">
        <v>138</v>
      </c>
      <c r="T402" s="4">
        <v>2050</v>
      </c>
      <c r="U402" s="1" t="str">
        <f>IF(sum!A395="BC",sum!B395,"*")</f>
        <v>*</v>
      </c>
      <c r="V402" s="1"/>
      <c r="W402" s="1" t="str">
        <f>IF(sum!A395="BC",sum!J395,"*")</f>
        <v>*</v>
      </c>
      <c r="Z402" s="4" t="s">
        <v>137</v>
      </c>
      <c r="AA402" s="4" t="s">
        <v>138</v>
      </c>
      <c r="AB402" s="4">
        <v>2050</v>
      </c>
      <c r="AC402" s="1" t="str">
        <f>IF(sum!A395="MA",sum!B395,"*")</f>
        <v>RTS-AuxiliaryMot_ELE1</v>
      </c>
      <c r="AD402" s="1"/>
      <c r="AE402" s="1">
        <f>IF(sum!A395="MA",sum!J395,"*")</f>
        <v>3.4058328059937602E-2</v>
      </c>
      <c r="AH402" s="4" t="s">
        <v>137</v>
      </c>
      <c r="AI402" s="4" t="s">
        <v>138</v>
      </c>
      <c r="AJ402" s="4">
        <v>2050</v>
      </c>
      <c r="AK402" s="1" t="str">
        <f>IF(sum!A395="ON",sum!B395,"*")</f>
        <v>*</v>
      </c>
      <c r="AL402" s="1"/>
      <c r="AM402" s="1" t="str">
        <f>IF(sum!A395="ON",sum!J395,"*")</f>
        <v>*</v>
      </c>
      <c r="AP402" s="1" t="s">
        <v>137</v>
      </c>
      <c r="AQ402" s="1" t="s">
        <v>138</v>
      </c>
      <c r="AR402" s="1">
        <v>2050</v>
      </c>
      <c r="AS402" s="1" t="str">
        <f>IF(sum!A395="QU",sum!B395,"*")</f>
        <v>*</v>
      </c>
      <c r="AT402" s="1"/>
      <c r="AU402" s="1" t="str">
        <f>IF(sum!A395="QU",sum!J395,"*")</f>
        <v>*</v>
      </c>
      <c r="AX402" s="4" t="s">
        <v>137</v>
      </c>
      <c r="AY402" s="4" t="s">
        <v>138</v>
      </c>
      <c r="AZ402" s="4">
        <v>2050</v>
      </c>
      <c r="BA402" s="1" t="str">
        <f>IF(sum!A395="SA",sum!B395,"*")</f>
        <v>*</v>
      </c>
      <c r="BB402" s="1"/>
      <c r="BC402" s="1" t="str">
        <f>IF(sum!A395="SA",sum!J395,"*")</f>
        <v>*</v>
      </c>
    </row>
    <row r="403" spans="2:55">
      <c r="B403" s="1" t="s">
        <v>137</v>
      </c>
      <c r="C403" s="1" t="s">
        <v>138</v>
      </c>
      <c r="D403" s="1">
        <v>2050</v>
      </c>
      <c r="J403" s="1" t="s">
        <v>137</v>
      </c>
      <c r="K403" s="1" t="s">
        <v>138</v>
      </c>
      <c r="L403" s="1">
        <v>2050</v>
      </c>
      <c r="M403" s="1" t="str">
        <f>IF(sum!A396="AT",sum!B396,"*")</f>
        <v>*</v>
      </c>
      <c r="N403" s="1"/>
      <c r="O403" s="1" t="str">
        <f>IF(sum!A396="AT",sum!J396,"*")</f>
        <v>*</v>
      </c>
      <c r="R403" s="1" t="s">
        <v>137</v>
      </c>
      <c r="S403" s="1" t="s">
        <v>138</v>
      </c>
      <c r="T403" s="1">
        <v>2050</v>
      </c>
      <c r="U403" s="1" t="str">
        <f>IF(sum!A396="BC",sum!B396,"*")</f>
        <v>*</v>
      </c>
      <c r="V403" s="1"/>
      <c r="W403" s="1" t="str">
        <f>IF(sum!A396="BC",sum!J396,"*")</f>
        <v>*</v>
      </c>
      <c r="Z403" s="1" t="s">
        <v>137</v>
      </c>
      <c r="AA403" s="1" t="s">
        <v>138</v>
      </c>
      <c r="AB403" s="1">
        <v>2050</v>
      </c>
      <c r="AC403" s="1" t="str">
        <f>IF(sum!A396="MA",sum!B396,"*")</f>
        <v>RTS-Light_ELE1</v>
      </c>
      <c r="AD403" s="1"/>
      <c r="AE403" s="1">
        <f>IF(sum!A396="MA",sum!J396,"*")</f>
        <v>0.15326247626971901</v>
      </c>
      <c r="AH403" s="1" t="s">
        <v>137</v>
      </c>
      <c r="AI403" s="1" t="s">
        <v>138</v>
      </c>
      <c r="AJ403" s="1">
        <v>2050</v>
      </c>
      <c r="AK403" s="1" t="str">
        <f>IF(sum!A396="ON",sum!B396,"*")</f>
        <v>*</v>
      </c>
      <c r="AL403" s="1"/>
      <c r="AM403" s="1" t="str">
        <f>IF(sum!A396="ON",sum!J396,"*")</f>
        <v>*</v>
      </c>
      <c r="AP403" s="4" t="s">
        <v>137</v>
      </c>
      <c r="AQ403" s="4" t="s">
        <v>138</v>
      </c>
      <c r="AR403" s="4">
        <v>2050</v>
      </c>
      <c r="AS403" s="1" t="str">
        <f>IF(sum!A396="QU",sum!B396,"*")</f>
        <v>*</v>
      </c>
      <c r="AT403" s="1"/>
      <c r="AU403" s="1" t="str">
        <f>IF(sum!A396="QU",sum!J396,"*")</f>
        <v>*</v>
      </c>
      <c r="AX403" s="1" t="s">
        <v>137</v>
      </c>
      <c r="AY403" s="1" t="s">
        <v>138</v>
      </c>
      <c r="AZ403" s="1">
        <v>2050</v>
      </c>
      <c r="BA403" s="1" t="str">
        <f>IF(sum!A396="SA",sum!B396,"*")</f>
        <v>*</v>
      </c>
      <c r="BB403" s="1"/>
      <c r="BC403" s="1" t="str">
        <f>IF(sum!A396="SA",sum!J396,"*")</f>
        <v>*</v>
      </c>
    </row>
    <row r="404" spans="2:55">
      <c r="B404" s="1" t="s">
        <v>137</v>
      </c>
      <c r="C404" s="1" t="s">
        <v>138</v>
      </c>
      <c r="D404" s="1">
        <v>2050</v>
      </c>
      <c r="J404" s="1" t="s">
        <v>137</v>
      </c>
      <c r="K404" s="1" t="s">
        <v>138</v>
      </c>
      <c r="L404" s="1">
        <v>2050</v>
      </c>
      <c r="M404" s="1" t="str">
        <f>IF(sum!A397="AT",sum!B397,"*")</f>
        <v>*</v>
      </c>
      <c r="N404" s="1"/>
      <c r="O404" s="1" t="str">
        <f>IF(sum!A397="AT",sum!J397,"*")</f>
        <v>*</v>
      </c>
      <c r="R404" s="1" t="s">
        <v>137</v>
      </c>
      <c r="S404" s="1" t="s">
        <v>138</v>
      </c>
      <c r="T404" s="1">
        <v>2050</v>
      </c>
      <c r="U404" s="1" t="str">
        <f>IF(sum!A397="BC",sum!B397,"*")</f>
        <v>*</v>
      </c>
      <c r="V404" s="1"/>
      <c r="W404" s="1" t="str">
        <f>IF(sum!A397="BC",sum!J397,"*")</f>
        <v>*</v>
      </c>
      <c r="Z404" s="1" t="s">
        <v>137</v>
      </c>
      <c r="AA404" s="1" t="s">
        <v>138</v>
      </c>
      <c r="AB404" s="1">
        <v>2050</v>
      </c>
      <c r="AC404" s="1" t="str">
        <f>IF(sum!A397="MA",sum!B397,"*")</f>
        <v>RTS-SpCool_ELE1</v>
      </c>
      <c r="AD404" s="1"/>
      <c r="AE404" s="1">
        <f>IF(sum!A397="MA",sum!J397,"*")</f>
        <v>3.4058328059937602E-2</v>
      </c>
      <c r="AH404" s="1" t="s">
        <v>137</v>
      </c>
      <c r="AI404" s="1" t="s">
        <v>138</v>
      </c>
      <c r="AJ404" s="1">
        <v>2050</v>
      </c>
      <c r="AK404" s="1" t="str">
        <f>IF(sum!A397="ON",sum!B397,"*")</f>
        <v>*</v>
      </c>
      <c r="AL404" s="1"/>
      <c r="AM404" s="1" t="str">
        <f>IF(sum!A397="ON",sum!J397,"*")</f>
        <v>*</v>
      </c>
      <c r="AP404" s="1" t="s">
        <v>137</v>
      </c>
      <c r="AQ404" s="1" t="s">
        <v>138</v>
      </c>
      <c r="AR404" s="1">
        <v>2050</v>
      </c>
      <c r="AS404" s="1" t="str">
        <f>IF(sum!A397="QU",sum!B397,"*")</f>
        <v>*</v>
      </c>
      <c r="AT404" s="1"/>
      <c r="AU404" s="1" t="str">
        <f>IF(sum!A397="QU",sum!J397,"*")</f>
        <v>*</v>
      </c>
      <c r="AX404" s="1" t="s">
        <v>137</v>
      </c>
      <c r="AY404" s="1" t="s">
        <v>138</v>
      </c>
      <c r="AZ404" s="1">
        <v>2050</v>
      </c>
      <c r="BA404" s="1" t="str">
        <f>IF(sum!A397="SA",sum!B397,"*")</f>
        <v>*</v>
      </c>
      <c r="BB404" s="1"/>
      <c r="BC404" s="1" t="str">
        <f>IF(sum!A397="SA",sum!J397,"*")</f>
        <v>*</v>
      </c>
    </row>
    <row r="405" spans="2:55">
      <c r="B405" s="4" t="s">
        <v>137</v>
      </c>
      <c r="C405" s="4" t="s">
        <v>138</v>
      </c>
      <c r="D405" s="4">
        <v>2050</v>
      </c>
      <c r="J405" s="4" t="s">
        <v>137</v>
      </c>
      <c r="K405" s="4" t="s">
        <v>138</v>
      </c>
      <c r="L405" s="4">
        <v>2050</v>
      </c>
      <c r="M405" s="1" t="str">
        <f>IF(sum!A398="AT",sum!B398,"*")</f>
        <v>*</v>
      </c>
      <c r="N405" s="1"/>
      <c r="O405" s="1" t="str">
        <f>IF(sum!A398="AT",sum!J398,"*")</f>
        <v>*</v>
      </c>
      <c r="R405" s="4" t="s">
        <v>137</v>
      </c>
      <c r="S405" s="4" t="s">
        <v>138</v>
      </c>
      <c r="T405" s="4">
        <v>2050</v>
      </c>
      <c r="U405" s="1" t="str">
        <f>IF(sum!A398="BC",sum!B398,"*")</f>
        <v>*</v>
      </c>
      <c r="V405" s="1"/>
      <c r="W405" s="1" t="str">
        <f>IF(sum!A398="BC",sum!J398,"*")</f>
        <v>*</v>
      </c>
      <c r="Z405" s="4" t="s">
        <v>137</v>
      </c>
      <c r="AA405" s="4" t="s">
        <v>138</v>
      </c>
      <c r="AB405" s="4">
        <v>2050</v>
      </c>
      <c r="AC405" s="1" t="str">
        <f>IF(sum!A398="MA",sum!B398,"*")</f>
        <v>RTS-SpHeat_ELE1</v>
      </c>
      <c r="AD405" s="1"/>
      <c r="AE405" s="1">
        <f>IF(sum!A398="MA",sum!J398,"*")</f>
        <v>0.39460848318581898</v>
      </c>
      <c r="AH405" s="4" t="s">
        <v>137</v>
      </c>
      <c r="AI405" s="4" t="s">
        <v>138</v>
      </c>
      <c r="AJ405" s="4">
        <v>2050</v>
      </c>
      <c r="AK405" s="1" t="str">
        <f>IF(sum!A398="ON",sum!B398,"*")</f>
        <v>*</v>
      </c>
      <c r="AL405" s="1"/>
      <c r="AM405" s="1" t="str">
        <f>IF(sum!A398="ON",sum!J398,"*")</f>
        <v>*</v>
      </c>
      <c r="AP405" s="4" t="s">
        <v>137</v>
      </c>
      <c r="AQ405" s="4" t="s">
        <v>138</v>
      </c>
      <c r="AR405" s="4">
        <v>2050</v>
      </c>
      <c r="AS405" s="1" t="str">
        <f>IF(sum!A398="QU",sum!B398,"*")</f>
        <v>*</v>
      </c>
      <c r="AT405" s="1"/>
      <c r="AU405" s="1" t="str">
        <f>IF(sum!A398="QU",sum!J398,"*")</f>
        <v>*</v>
      </c>
      <c r="AX405" s="4" t="s">
        <v>137</v>
      </c>
      <c r="AY405" s="4" t="s">
        <v>138</v>
      </c>
      <c r="AZ405" s="4">
        <v>2050</v>
      </c>
      <c r="BA405" s="1" t="str">
        <f>IF(sum!A398="SA",sum!B398,"*")</f>
        <v>*</v>
      </c>
      <c r="BB405" s="1"/>
      <c r="BC405" s="1" t="str">
        <f>IF(sum!A398="SA",sum!J398,"*")</f>
        <v>*</v>
      </c>
    </row>
    <row r="406" spans="2:55">
      <c r="B406" s="1" t="s">
        <v>137</v>
      </c>
      <c r="C406" s="1" t="s">
        <v>138</v>
      </c>
      <c r="D406" s="1">
        <v>2050</v>
      </c>
      <c r="J406" s="1" t="s">
        <v>137</v>
      </c>
      <c r="K406" s="1" t="s">
        <v>138</v>
      </c>
      <c r="L406" s="1">
        <v>2050</v>
      </c>
      <c r="M406" s="1" t="str">
        <f>IF(sum!A399="AT",sum!B399,"*")</f>
        <v>*</v>
      </c>
      <c r="N406" s="1"/>
      <c r="O406" s="1" t="str">
        <f>IF(sum!A399="AT",sum!J399,"*")</f>
        <v>*</v>
      </c>
      <c r="R406" s="1" t="s">
        <v>137</v>
      </c>
      <c r="S406" s="1" t="s">
        <v>138</v>
      </c>
      <c r="T406" s="1">
        <v>2050</v>
      </c>
      <c r="U406" s="1" t="str">
        <f>IF(sum!A399="BC",sum!B399,"*")</f>
        <v>*</v>
      </c>
      <c r="V406" s="1"/>
      <c r="W406" s="1" t="str">
        <f>IF(sum!A399="BC",sum!J399,"*")</f>
        <v>*</v>
      </c>
      <c r="Z406" s="1" t="s">
        <v>137</v>
      </c>
      <c r="AA406" s="1" t="s">
        <v>138</v>
      </c>
      <c r="AB406" s="1">
        <v>2050</v>
      </c>
      <c r="AC406" s="1" t="str">
        <f>IF(sum!A399="MA",sum!B399,"*")</f>
        <v>RTS-WaterHeat_ELE1</v>
      </c>
      <c r="AD406" s="1"/>
      <c r="AE406" s="1">
        <f>IF(sum!A399="MA",sum!J399,"*")</f>
        <v>2.2705552039958402E-2</v>
      </c>
      <c r="AH406" s="1" t="s">
        <v>137</v>
      </c>
      <c r="AI406" s="1" t="s">
        <v>138</v>
      </c>
      <c r="AJ406" s="1">
        <v>2050</v>
      </c>
      <c r="AK406" s="1" t="str">
        <f>IF(sum!A399="ON",sum!B399,"*")</f>
        <v>*</v>
      </c>
      <c r="AL406" s="1"/>
      <c r="AM406" s="1" t="str">
        <f>IF(sum!A399="ON",sum!J399,"*")</f>
        <v>*</v>
      </c>
      <c r="AP406" s="1" t="s">
        <v>137</v>
      </c>
      <c r="AQ406" s="1" t="s">
        <v>138</v>
      </c>
      <c r="AR406" s="1">
        <v>2050</v>
      </c>
      <c r="AS406" s="1" t="str">
        <f>IF(sum!A399="QU",sum!B399,"*")</f>
        <v>*</v>
      </c>
      <c r="AT406" s="1"/>
      <c r="AU406" s="1" t="str">
        <f>IF(sum!A399="QU",sum!J399,"*")</f>
        <v>*</v>
      </c>
      <c r="AX406" s="1" t="s">
        <v>137</v>
      </c>
      <c r="AY406" s="1" t="s">
        <v>138</v>
      </c>
      <c r="AZ406" s="1">
        <v>2050</v>
      </c>
      <c r="BA406" s="1" t="str">
        <f>IF(sum!A399="SA",sum!B399,"*")</f>
        <v>*</v>
      </c>
      <c r="BB406" s="1"/>
      <c r="BC406" s="1" t="str">
        <f>IF(sum!A399="SA",sum!J399,"*")</f>
        <v>*</v>
      </c>
    </row>
    <row r="407" spans="2:55">
      <c r="B407" s="1" t="s">
        <v>137</v>
      </c>
      <c r="C407" s="1" t="s">
        <v>138</v>
      </c>
      <c r="D407" s="1">
        <v>2050</v>
      </c>
      <c r="J407" s="1" t="s">
        <v>137</v>
      </c>
      <c r="K407" s="1" t="s">
        <v>138</v>
      </c>
      <c r="L407" s="1">
        <v>2050</v>
      </c>
      <c r="M407" s="1" t="str">
        <f>IF(sum!A400="AT",sum!B400,"*")</f>
        <v>*</v>
      </c>
      <c r="N407" s="1"/>
      <c r="O407" s="1" t="str">
        <f>IF(sum!A400="AT",sum!J400,"*")</f>
        <v>*</v>
      </c>
      <c r="R407" s="1" t="s">
        <v>137</v>
      </c>
      <c r="S407" s="1" t="s">
        <v>138</v>
      </c>
      <c r="T407" s="1">
        <v>2050</v>
      </c>
      <c r="U407" s="1" t="str">
        <f>IF(sum!A400="BC",sum!B400,"*")</f>
        <v>*</v>
      </c>
      <c r="V407" s="1"/>
      <c r="W407" s="1" t="str">
        <f>IF(sum!A400="BC",sum!J400,"*")</f>
        <v>*</v>
      </c>
      <c r="Z407" s="1" t="s">
        <v>137</v>
      </c>
      <c r="AA407" s="1" t="s">
        <v>138</v>
      </c>
      <c r="AB407" s="1">
        <v>2050</v>
      </c>
      <c r="AC407" s="1" t="str">
        <f>IF(sum!A400="MA",sum!B400,"*")</f>
        <v>S_CCUS_EMIS_H2U</v>
      </c>
      <c r="AD407" s="1"/>
      <c r="AE407" s="1">
        <f>IF(sum!A400="MA",sum!J400,"*")</f>
        <v>0.660960187197277</v>
      </c>
      <c r="AH407" s="1" t="s">
        <v>137</v>
      </c>
      <c r="AI407" s="1" t="s">
        <v>138</v>
      </c>
      <c r="AJ407" s="1">
        <v>2050</v>
      </c>
      <c r="AK407" s="1" t="str">
        <f>IF(sum!A400="ON",sum!B400,"*")</f>
        <v>*</v>
      </c>
      <c r="AL407" s="1"/>
      <c r="AM407" s="1" t="str">
        <f>IF(sum!A400="ON",sum!J400,"*")</f>
        <v>*</v>
      </c>
      <c r="AP407" s="4" t="s">
        <v>137</v>
      </c>
      <c r="AQ407" s="4" t="s">
        <v>138</v>
      </c>
      <c r="AR407" s="4">
        <v>2050</v>
      </c>
      <c r="AS407" s="1" t="str">
        <f>IF(sum!A400="QU",sum!B400,"*")</f>
        <v>*</v>
      </c>
      <c r="AT407" s="1"/>
      <c r="AU407" s="1" t="str">
        <f>IF(sum!A400="QU",sum!J400,"*")</f>
        <v>*</v>
      </c>
      <c r="AX407" s="1" t="s">
        <v>137</v>
      </c>
      <c r="AY407" s="1" t="s">
        <v>138</v>
      </c>
      <c r="AZ407" s="1">
        <v>2050</v>
      </c>
      <c r="BA407" s="1" t="str">
        <f>IF(sum!A400="SA",sum!B400,"*")</f>
        <v>*</v>
      </c>
      <c r="BB407" s="1"/>
      <c r="BC407" s="1" t="str">
        <f>IF(sum!A400="SA",sum!J400,"*")</f>
        <v>*</v>
      </c>
    </row>
    <row r="408" spans="2:55">
      <c r="B408" s="4" t="s">
        <v>137</v>
      </c>
      <c r="C408" s="4" t="s">
        <v>138</v>
      </c>
      <c r="D408" s="4">
        <v>2050</v>
      </c>
      <c r="J408" s="4" t="s">
        <v>137</v>
      </c>
      <c r="K408" s="4" t="s">
        <v>138</v>
      </c>
      <c r="L408" s="4">
        <v>2050</v>
      </c>
      <c r="M408" s="1" t="str">
        <f>IF(sum!A401="AT",sum!B401,"*")</f>
        <v>*</v>
      </c>
      <c r="N408" s="1"/>
      <c r="O408" s="1" t="str">
        <f>IF(sum!A401="AT",sum!J401,"*")</f>
        <v>*</v>
      </c>
      <c r="R408" s="4" t="s">
        <v>137</v>
      </c>
      <c r="S408" s="4" t="s">
        <v>138</v>
      </c>
      <c r="T408" s="4">
        <v>2050</v>
      </c>
      <c r="U408" s="1" t="str">
        <f>IF(sum!A401="BC",sum!B401,"*")</f>
        <v>*</v>
      </c>
      <c r="V408" s="1"/>
      <c r="W408" s="1" t="str">
        <f>IF(sum!A401="BC",sum!J401,"*")</f>
        <v>*</v>
      </c>
      <c r="Z408" s="4" t="s">
        <v>137</v>
      </c>
      <c r="AA408" s="4" t="s">
        <v>138</v>
      </c>
      <c r="AB408" s="4">
        <v>2050</v>
      </c>
      <c r="AC408" s="1" t="str">
        <f>IF(sum!A401="MA",sum!B401,"*")</f>
        <v>S_CCUS_EMISMeOH_H2</v>
      </c>
      <c r="AD408" s="1"/>
      <c r="AE408" s="1">
        <f>IF(sum!A401="MA",sum!J401,"*")</f>
        <v>0</v>
      </c>
      <c r="AH408" s="4" t="s">
        <v>137</v>
      </c>
      <c r="AI408" s="4" t="s">
        <v>138</v>
      </c>
      <c r="AJ408" s="4">
        <v>2050</v>
      </c>
      <c r="AK408" s="1" t="str">
        <f>IF(sum!A401="ON",sum!B401,"*")</f>
        <v>*</v>
      </c>
      <c r="AL408" s="1"/>
      <c r="AM408" s="1" t="str">
        <f>IF(sum!A401="ON",sum!J401,"*")</f>
        <v>*</v>
      </c>
      <c r="AP408" s="1" t="s">
        <v>137</v>
      </c>
      <c r="AQ408" s="1" t="s">
        <v>138</v>
      </c>
      <c r="AR408" s="1">
        <v>2050</v>
      </c>
      <c r="AS408" s="1" t="str">
        <f>IF(sum!A401="QU",sum!B401,"*")</f>
        <v>*</v>
      </c>
      <c r="AT408" s="1"/>
      <c r="AU408" s="1" t="str">
        <f>IF(sum!A401="QU",sum!J401,"*")</f>
        <v>*</v>
      </c>
      <c r="AX408" s="4" t="s">
        <v>137</v>
      </c>
      <c r="AY408" s="4" t="s">
        <v>138</v>
      </c>
      <c r="AZ408" s="4">
        <v>2050</v>
      </c>
      <c r="BA408" s="1" t="str">
        <f>IF(sum!A401="SA",sum!B401,"*")</f>
        <v>*</v>
      </c>
      <c r="BB408" s="1"/>
      <c r="BC408" s="1" t="str">
        <f>IF(sum!A401="SA",sum!J401,"*")</f>
        <v>*</v>
      </c>
    </row>
    <row r="409" spans="2:55">
      <c r="B409" s="1" t="s">
        <v>137</v>
      </c>
      <c r="C409" s="1" t="s">
        <v>138</v>
      </c>
      <c r="D409" s="1">
        <v>2050</v>
      </c>
      <c r="J409" s="1" t="s">
        <v>137</v>
      </c>
      <c r="K409" s="1" t="s">
        <v>138</v>
      </c>
      <c r="L409" s="1">
        <v>2050</v>
      </c>
      <c r="M409" s="1" t="str">
        <f>IF(sum!A402="AT",sum!B402,"*")</f>
        <v>*</v>
      </c>
      <c r="N409" s="1"/>
      <c r="O409" s="1" t="str">
        <f>IF(sum!A402="AT",sum!J402,"*")</f>
        <v>*</v>
      </c>
      <c r="R409" s="1" t="s">
        <v>137</v>
      </c>
      <c r="S409" s="1" t="s">
        <v>138</v>
      </c>
      <c r="T409" s="1">
        <v>2050</v>
      </c>
      <c r="U409" s="1" t="str">
        <f>IF(sum!A402="BC",sum!B402,"*")</f>
        <v>*</v>
      </c>
      <c r="V409" s="1"/>
      <c r="W409" s="1" t="str">
        <f>IF(sum!A402="BC",sum!J402,"*")</f>
        <v>*</v>
      </c>
      <c r="Z409" s="1" t="s">
        <v>137</v>
      </c>
      <c r="AA409" s="1" t="s">
        <v>138</v>
      </c>
      <c r="AB409" s="1">
        <v>2050</v>
      </c>
      <c r="AC409" s="1" t="str">
        <f>IF(sum!A402="MA",sum!B402,"*")</f>
        <v>SGASH2RC01</v>
      </c>
      <c r="AD409" s="1"/>
      <c r="AE409" s="1">
        <f>IF(sum!A402="MA",sum!J402,"*")</f>
        <v>0.84738485538112396</v>
      </c>
      <c r="AH409" s="1" t="s">
        <v>137</v>
      </c>
      <c r="AI409" s="1" t="s">
        <v>138</v>
      </c>
      <c r="AJ409" s="1">
        <v>2050</v>
      </c>
      <c r="AK409" s="1" t="str">
        <f>IF(sum!A402="ON",sum!B402,"*")</f>
        <v>*</v>
      </c>
      <c r="AL409" s="1"/>
      <c r="AM409" s="1" t="str">
        <f>IF(sum!A402="ON",sum!J402,"*")</f>
        <v>*</v>
      </c>
      <c r="AP409" s="4" t="s">
        <v>137</v>
      </c>
      <c r="AQ409" s="4" t="s">
        <v>138</v>
      </c>
      <c r="AR409" s="4">
        <v>2050</v>
      </c>
      <c r="AS409" s="1" t="str">
        <f>IF(sum!A402="QU",sum!B402,"*")</f>
        <v>*</v>
      </c>
      <c r="AT409" s="1"/>
      <c r="AU409" s="1" t="str">
        <f>IF(sum!A402="QU",sum!J402,"*")</f>
        <v>*</v>
      </c>
      <c r="AX409" s="1" t="s">
        <v>137</v>
      </c>
      <c r="AY409" s="1" t="s">
        <v>138</v>
      </c>
      <c r="AZ409" s="1">
        <v>2050</v>
      </c>
      <c r="BA409" s="1" t="str">
        <f>IF(sum!A402="SA",sum!B402,"*")</f>
        <v>*</v>
      </c>
      <c r="BB409" s="1"/>
      <c r="BC409" s="1" t="str">
        <f>IF(sum!A402="SA",sum!J402,"*")</f>
        <v>*</v>
      </c>
    </row>
    <row r="410" spans="2:55">
      <c r="B410" s="1" t="s">
        <v>137</v>
      </c>
      <c r="C410" s="1" t="s">
        <v>138</v>
      </c>
      <c r="D410" s="1">
        <v>2050</v>
      </c>
      <c r="J410" s="1" t="s">
        <v>137</v>
      </c>
      <c r="K410" s="1" t="s">
        <v>138</v>
      </c>
      <c r="L410" s="1">
        <v>2050</v>
      </c>
      <c r="M410" s="1" t="str">
        <f>IF(sum!A403="AT",sum!B403,"*")</f>
        <v>*</v>
      </c>
      <c r="N410" s="1"/>
      <c r="O410" s="1" t="str">
        <f>IF(sum!A403="AT",sum!J403,"*")</f>
        <v>*</v>
      </c>
      <c r="R410" s="1" t="s">
        <v>137</v>
      </c>
      <c r="S410" s="1" t="s">
        <v>138</v>
      </c>
      <c r="T410" s="1">
        <v>2050</v>
      </c>
      <c r="U410" s="1" t="str">
        <f>IF(sum!A403="BC",sum!B403,"*")</f>
        <v>*</v>
      </c>
      <c r="V410" s="1"/>
      <c r="W410" s="1" t="str">
        <f>IF(sum!A403="BC",sum!J403,"*")</f>
        <v>*</v>
      </c>
      <c r="Z410" s="1" t="s">
        <v>137</v>
      </c>
      <c r="AA410" s="1" t="s">
        <v>138</v>
      </c>
      <c r="AB410" s="1">
        <v>2050</v>
      </c>
      <c r="AC410" s="1" t="str">
        <f>IF(sum!A403="MA",sum!B403,"*")</f>
        <v>SINKCCU</v>
      </c>
      <c r="AD410" s="1"/>
      <c r="AE410" s="1">
        <f>IF(sum!A403="MA",sum!J403,"*")</f>
        <v>0</v>
      </c>
      <c r="AH410" s="1" t="s">
        <v>137</v>
      </c>
      <c r="AI410" s="1" t="s">
        <v>138</v>
      </c>
      <c r="AJ410" s="1">
        <v>2050</v>
      </c>
      <c r="AK410" s="1" t="str">
        <f>IF(sum!A403="ON",sum!B403,"*")</f>
        <v>*</v>
      </c>
      <c r="AL410" s="1"/>
      <c r="AM410" s="1" t="str">
        <f>IF(sum!A403="ON",sum!J403,"*")</f>
        <v>*</v>
      </c>
      <c r="AP410" s="1" t="s">
        <v>137</v>
      </c>
      <c r="AQ410" s="1" t="s">
        <v>138</v>
      </c>
      <c r="AR410" s="1">
        <v>2050</v>
      </c>
      <c r="AS410" s="1" t="str">
        <f>IF(sum!A403="QU",sum!B403,"*")</f>
        <v>*</v>
      </c>
      <c r="AT410" s="1"/>
      <c r="AU410" s="1" t="str">
        <f>IF(sum!A403="QU",sum!J403,"*")</f>
        <v>*</v>
      </c>
      <c r="AX410" s="1" t="s">
        <v>137</v>
      </c>
      <c r="AY410" s="1" t="s">
        <v>138</v>
      </c>
      <c r="AZ410" s="1">
        <v>2050</v>
      </c>
      <c r="BA410" s="1" t="str">
        <f>IF(sum!A403="SA",sum!B403,"*")</f>
        <v>*</v>
      </c>
      <c r="BB410" s="1"/>
      <c r="BC410" s="1" t="str">
        <f>IF(sum!A403="SA",sum!J403,"*")</f>
        <v>*</v>
      </c>
    </row>
    <row r="411" spans="2:55">
      <c r="B411" s="4" t="s">
        <v>137</v>
      </c>
      <c r="C411" s="4" t="s">
        <v>138</v>
      </c>
      <c r="D411" s="4">
        <v>2050</v>
      </c>
      <c r="J411" s="4" t="s">
        <v>137</v>
      </c>
      <c r="K411" s="4" t="s">
        <v>138</v>
      </c>
      <c r="L411" s="4">
        <v>2050</v>
      </c>
      <c r="M411" s="1" t="str">
        <f>IF(sum!A404="AT",sum!B404,"*")</f>
        <v>*</v>
      </c>
      <c r="N411" s="1"/>
      <c r="O411" s="1" t="str">
        <f>IF(sum!A404="AT",sum!J404,"*")</f>
        <v>*</v>
      </c>
      <c r="R411" s="4" t="s">
        <v>137</v>
      </c>
      <c r="S411" s="4" t="s">
        <v>138</v>
      </c>
      <c r="T411" s="4">
        <v>2050</v>
      </c>
      <c r="U411" s="1" t="str">
        <f>IF(sum!A404="BC",sum!B404,"*")</f>
        <v>*</v>
      </c>
      <c r="V411" s="1"/>
      <c r="W411" s="1" t="str">
        <f>IF(sum!A404="BC",sum!J404,"*")</f>
        <v>*</v>
      </c>
      <c r="Z411" s="4" t="s">
        <v>137</v>
      </c>
      <c r="AA411" s="4" t="s">
        <v>138</v>
      </c>
      <c r="AB411" s="4">
        <v>2050</v>
      </c>
      <c r="AC411" s="1" t="str">
        <f>IF(sum!A404="MA",sum!B404,"*")</f>
        <v>SNK_DAC</v>
      </c>
      <c r="AD411" s="1"/>
      <c r="AE411" s="1">
        <f>IF(sum!A404="MA",sum!J404,"*")</f>
        <v>0</v>
      </c>
      <c r="AH411" s="4" t="s">
        <v>137</v>
      </c>
      <c r="AI411" s="4" t="s">
        <v>138</v>
      </c>
      <c r="AJ411" s="4">
        <v>2050</v>
      </c>
      <c r="AK411" s="1" t="str">
        <f>IF(sum!A404="ON",sum!B404,"*")</f>
        <v>*</v>
      </c>
      <c r="AL411" s="1"/>
      <c r="AM411" s="1" t="str">
        <f>IF(sum!A404="ON",sum!J404,"*")</f>
        <v>*</v>
      </c>
      <c r="AP411" s="4" t="s">
        <v>137</v>
      </c>
      <c r="AQ411" s="4" t="s">
        <v>138</v>
      </c>
      <c r="AR411" s="4">
        <v>2050</v>
      </c>
      <c r="AS411" s="1" t="str">
        <f>IF(sum!A404="QU",sum!B404,"*")</f>
        <v>*</v>
      </c>
      <c r="AT411" s="1"/>
      <c r="AU411" s="1" t="str">
        <f>IF(sum!A404="QU",sum!J404,"*")</f>
        <v>*</v>
      </c>
      <c r="AX411" s="4" t="s">
        <v>137</v>
      </c>
      <c r="AY411" s="4" t="s">
        <v>138</v>
      </c>
      <c r="AZ411" s="4">
        <v>2050</v>
      </c>
      <c r="BA411" s="1" t="str">
        <f>IF(sum!A404="SA",sum!B404,"*")</f>
        <v>*</v>
      </c>
      <c r="BB411" s="1"/>
      <c r="BC411" s="1" t="str">
        <f>IF(sum!A404="SA",sum!J404,"*")</f>
        <v>*</v>
      </c>
    </row>
    <row r="412" spans="2:55">
      <c r="B412" s="1" t="s">
        <v>137</v>
      </c>
      <c r="C412" s="1" t="s">
        <v>138</v>
      </c>
      <c r="D412" s="1">
        <v>2050</v>
      </c>
      <c r="J412" s="1" t="s">
        <v>137</v>
      </c>
      <c r="K412" s="1" t="s">
        <v>138</v>
      </c>
      <c r="L412" s="1">
        <v>2050</v>
      </c>
      <c r="M412" s="1" t="str">
        <f>IF(sum!A405="AT",sum!B405,"*")</f>
        <v>*</v>
      </c>
      <c r="N412" s="1"/>
      <c r="O412" s="1" t="str">
        <f>IF(sum!A405="AT",sum!J405,"*")</f>
        <v>*</v>
      </c>
      <c r="R412" s="1" t="s">
        <v>137</v>
      </c>
      <c r="S412" s="1" t="s">
        <v>138</v>
      </c>
      <c r="T412" s="1">
        <v>2050</v>
      </c>
      <c r="U412" s="1" t="str">
        <f>IF(sum!A405="BC",sum!B405,"*")</f>
        <v>*</v>
      </c>
      <c r="V412" s="1"/>
      <c r="W412" s="1" t="str">
        <f>IF(sum!A405="BC",sum!J405,"*")</f>
        <v>*</v>
      </c>
      <c r="Z412" s="1" t="s">
        <v>137</v>
      </c>
      <c r="AA412" s="1" t="s">
        <v>138</v>
      </c>
      <c r="AB412" s="1">
        <v>2050</v>
      </c>
      <c r="AC412" s="1" t="str">
        <f>IF(sum!A405="MA",sum!B405,"*")</f>
        <v>TB_ELC_ON_MA_01</v>
      </c>
      <c r="AD412" s="1"/>
      <c r="AE412" s="1">
        <f>IF(sum!A405="MA",sum!J405,"*")</f>
        <v>30.629233274254702</v>
      </c>
      <c r="AH412" s="1" t="s">
        <v>137</v>
      </c>
      <c r="AI412" s="1" t="s">
        <v>138</v>
      </c>
      <c r="AJ412" s="1">
        <v>2050</v>
      </c>
      <c r="AK412" s="1" t="str">
        <f>IF(sum!A405="ON",sum!B405,"*")</f>
        <v>*</v>
      </c>
      <c r="AL412" s="1"/>
      <c r="AM412" s="1" t="str">
        <f>IF(sum!A405="ON",sum!J405,"*")</f>
        <v>*</v>
      </c>
      <c r="AP412" s="1" t="s">
        <v>137</v>
      </c>
      <c r="AQ412" s="1" t="s">
        <v>138</v>
      </c>
      <c r="AR412" s="1">
        <v>2050</v>
      </c>
      <c r="AS412" s="1" t="str">
        <f>IF(sum!A405="QU",sum!B405,"*")</f>
        <v>*</v>
      </c>
      <c r="AT412" s="1"/>
      <c r="AU412" s="1" t="str">
        <f>IF(sum!A405="QU",sum!J405,"*")</f>
        <v>*</v>
      </c>
      <c r="AX412" s="1" t="s">
        <v>137</v>
      </c>
      <c r="AY412" s="1" t="s">
        <v>138</v>
      </c>
      <c r="AZ412" s="1">
        <v>2050</v>
      </c>
      <c r="BA412" s="1" t="str">
        <f>IF(sum!A405="SA",sum!B405,"*")</f>
        <v>*</v>
      </c>
      <c r="BB412" s="1"/>
      <c r="BC412" s="1" t="str">
        <f>IF(sum!A405="SA",sum!J405,"*")</f>
        <v>*</v>
      </c>
    </row>
    <row r="413" spans="2:55">
      <c r="B413" s="1" t="s">
        <v>137</v>
      </c>
      <c r="C413" s="1" t="s">
        <v>138</v>
      </c>
      <c r="D413" s="1">
        <v>2050</v>
      </c>
      <c r="J413" s="1" t="s">
        <v>137</v>
      </c>
      <c r="K413" s="1" t="s">
        <v>138</v>
      </c>
      <c r="L413" s="1">
        <v>2050</v>
      </c>
      <c r="M413" s="1" t="str">
        <f>IF(sum!A406="AT",sum!B406,"*")</f>
        <v>*</v>
      </c>
      <c r="N413" s="1"/>
      <c r="O413" s="1" t="str">
        <f>IF(sum!A406="AT",sum!J406,"*")</f>
        <v>*</v>
      </c>
      <c r="R413" s="1" t="s">
        <v>137</v>
      </c>
      <c r="S413" s="1" t="s">
        <v>138</v>
      </c>
      <c r="T413" s="1">
        <v>2050</v>
      </c>
      <c r="U413" s="1" t="str">
        <f>IF(sum!A406="BC",sum!B406,"*")</f>
        <v>*</v>
      </c>
      <c r="V413" s="1"/>
      <c r="W413" s="1" t="str">
        <f>IF(sum!A406="BC",sum!J406,"*")</f>
        <v>*</v>
      </c>
      <c r="Z413" s="1" t="s">
        <v>137</v>
      </c>
      <c r="AA413" s="1" t="s">
        <v>138</v>
      </c>
      <c r="AB413" s="1">
        <v>2050</v>
      </c>
      <c r="AC413" s="1" t="str">
        <f>IF(sum!A406="MA",sum!B406,"*")</f>
        <v>TRA_Bus_IC_GSL1</v>
      </c>
      <c r="AD413" s="1"/>
      <c r="AE413" s="1">
        <f>IF(sum!A406="MA",sum!J406,"*")</f>
        <v>0.750000000000001</v>
      </c>
      <c r="AH413" s="1" t="s">
        <v>137</v>
      </c>
      <c r="AI413" s="1" t="s">
        <v>138</v>
      </c>
      <c r="AJ413" s="1">
        <v>2050</v>
      </c>
      <c r="AK413" s="1" t="str">
        <f>IF(sum!A406="ON",sum!B406,"*")</f>
        <v>*</v>
      </c>
      <c r="AL413" s="1"/>
      <c r="AM413" s="1" t="str">
        <f>IF(sum!A406="ON",sum!J406,"*")</f>
        <v>*</v>
      </c>
      <c r="AP413" s="4" t="s">
        <v>137</v>
      </c>
      <c r="AQ413" s="4" t="s">
        <v>138</v>
      </c>
      <c r="AR413" s="4">
        <v>2050</v>
      </c>
      <c r="AS413" s="1" t="str">
        <f>IF(sum!A406="QU",sum!B406,"*")</f>
        <v>*</v>
      </c>
      <c r="AT413" s="1"/>
      <c r="AU413" s="1" t="str">
        <f>IF(sum!A406="QU",sum!J406,"*")</f>
        <v>*</v>
      </c>
      <c r="AX413" s="1" t="s">
        <v>137</v>
      </c>
      <c r="AY413" s="1" t="s">
        <v>138</v>
      </c>
      <c r="AZ413" s="1">
        <v>2050</v>
      </c>
      <c r="BA413" s="1" t="str">
        <f>IF(sum!A406="SA",sum!B406,"*")</f>
        <v>*</v>
      </c>
      <c r="BB413" s="1"/>
      <c r="BC413" s="1" t="str">
        <f>IF(sum!A406="SA",sum!J406,"*")</f>
        <v>*</v>
      </c>
    </row>
    <row r="414" spans="2:55">
      <c r="B414" s="4" t="s">
        <v>137</v>
      </c>
      <c r="C414" s="4" t="s">
        <v>138</v>
      </c>
      <c r="D414" s="4">
        <v>2050</v>
      </c>
      <c r="J414" s="4" t="s">
        <v>137</v>
      </c>
      <c r="K414" s="4" t="s">
        <v>138</v>
      </c>
      <c r="L414" s="4">
        <v>2050</v>
      </c>
      <c r="M414" s="1" t="str">
        <f>IF(sum!A407="AT",sum!B407,"*")</f>
        <v>*</v>
      </c>
      <c r="N414" s="1"/>
      <c r="O414" s="1" t="str">
        <f>IF(sum!A407="AT",sum!J407,"*")</f>
        <v>*</v>
      </c>
      <c r="R414" s="4" t="s">
        <v>137</v>
      </c>
      <c r="S414" s="4" t="s">
        <v>138</v>
      </c>
      <c r="T414" s="4">
        <v>2050</v>
      </c>
      <c r="U414" s="1" t="str">
        <f>IF(sum!A407="BC",sum!B407,"*")</f>
        <v>*</v>
      </c>
      <c r="V414" s="1"/>
      <c r="W414" s="1" t="str">
        <f>IF(sum!A407="BC",sum!J407,"*")</f>
        <v>*</v>
      </c>
      <c r="Z414" s="4" t="s">
        <v>137</v>
      </c>
      <c r="AA414" s="4" t="s">
        <v>138</v>
      </c>
      <c r="AB414" s="4">
        <v>2050</v>
      </c>
      <c r="AC414" s="1" t="str">
        <f>IF(sum!A407="MA",sum!B407,"*")</f>
        <v>TRA_Car_GSL1</v>
      </c>
      <c r="AD414" s="1"/>
      <c r="AE414" s="1">
        <f>IF(sum!A407="MA",sum!J407,"*")</f>
        <v>120.99301556201701</v>
      </c>
      <c r="AH414" s="4" t="s">
        <v>137</v>
      </c>
      <c r="AI414" s="4" t="s">
        <v>138</v>
      </c>
      <c r="AJ414" s="4">
        <v>2050</v>
      </c>
      <c r="AK414" s="1" t="str">
        <f>IF(sum!A407="ON",sum!B407,"*")</f>
        <v>*</v>
      </c>
      <c r="AL414" s="1"/>
      <c r="AM414" s="1" t="str">
        <f>IF(sum!A407="ON",sum!J407,"*")</f>
        <v>*</v>
      </c>
      <c r="AP414" s="1" t="s">
        <v>137</v>
      </c>
      <c r="AQ414" s="1" t="s">
        <v>138</v>
      </c>
      <c r="AR414" s="1">
        <v>2050</v>
      </c>
      <c r="AS414" s="1" t="str">
        <f>IF(sum!A407="QU",sum!B407,"*")</f>
        <v>*</v>
      </c>
      <c r="AT414" s="1"/>
      <c r="AU414" s="1" t="str">
        <f>IF(sum!A407="QU",sum!J407,"*")</f>
        <v>*</v>
      </c>
      <c r="AX414" s="4" t="s">
        <v>137</v>
      </c>
      <c r="AY414" s="4" t="s">
        <v>138</v>
      </c>
      <c r="AZ414" s="4">
        <v>2050</v>
      </c>
      <c r="BA414" s="1" t="str">
        <f>IF(sum!A407="SA",sum!B407,"*")</f>
        <v>*</v>
      </c>
      <c r="BB414" s="1"/>
      <c r="BC414" s="1" t="str">
        <f>IF(sum!A407="SA",sum!J407,"*")</f>
        <v>*</v>
      </c>
    </row>
    <row r="415" spans="2:55">
      <c r="B415" s="1" t="s">
        <v>137</v>
      </c>
      <c r="C415" s="1" t="s">
        <v>138</v>
      </c>
      <c r="D415" s="1">
        <v>2050</v>
      </c>
      <c r="J415" s="1" t="s">
        <v>137</v>
      </c>
      <c r="K415" s="1" t="s">
        <v>138</v>
      </c>
      <c r="L415" s="1">
        <v>2050</v>
      </c>
      <c r="M415" s="1" t="str">
        <f>IF(sum!A408="AT",sum!B408,"*")</f>
        <v>*</v>
      </c>
      <c r="N415" s="1"/>
      <c r="O415" s="1" t="str">
        <f>IF(sum!A408="AT",sum!J408,"*")</f>
        <v>*</v>
      </c>
      <c r="R415" s="1" t="s">
        <v>137</v>
      </c>
      <c r="S415" s="1" t="s">
        <v>138</v>
      </c>
      <c r="T415" s="1">
        <v>2050</v>
      </c>
      <c r="U415" s="1" t="str">
        <f>IF(sum!A408="BC",sum!B408,"*")</f>
        <v>*</v>
      </c>
      <c r="V415" s="1"/>
      <c r="W415" s="1" t="str">
        <f>IF(sum!A408="BC",sum!J408,"*")</f>
        <v>*</v>
      </c>
      <c r="Z415" s="1" t="s">
        <v>137</v>
      </c>
      <c r="AA415" s="1" t="s">
        <v>138</v>
      </c>
      <c r="AB415" s="1">
        <v>2050</v>
      </c>
      <c r="AC415" s="1" t="str">
        <f>IF(sum!A408="MA",sum!B408,"*")</f>
        <v>TRA_Mot_ELC1</v>
      </c>
      <c r="AD415" s="1"/>
      <c r="AE415" s="1">
        <f>IF(sum!A408="MA",sum!J408,"*")</f>
        <v>10.741996670104299</v>
      </c>
      <c r="AH415" s="1" t="s">
        <v>137</v>
      </c>
      <c r="AI415" s="1" t="s">
        <v>138</v>
      </c>
      <c r="AJ415" s="1">
        <v>2050</v>
      </c>
      <c r="AK415" s="1" t="str">
        <f>IF(sum!A408="ON",sum!B408,"*")</f>
        <v>*</v>
      </c>
      <c r="AL415" s="1"/>
      <c r="AM415" s="1" t="str">
        <f>IF(sum!A408="ON",sum!J408,"*")</f>
        <v>*</v>
      </c>
      <c r="AP415" s="4" t="s">
        <v>137</v>
      </c>
      <c r="AQ415" s="4" t="s">
        <v>138</v>
      </c>
      <c r="AR415" s="4">
        <v>2050</v>
      </c>
      <c r="AS415" s="1" t="str">
        <f>IF(sum!A408="QU",sum!B408,"*")</f>
        <v>*</v>
      </c>
      <c r="AT415" s="1"/>
      <c r="AU415" s="1" t="str">
        <f>IF(sum!A408="QU",sum!J408,"*")</f>
        <v>*</v>
      </c>
      <c r="AX415" s="1" t="s">
        <v>137</v>
      </c>
      <c r="AY415" s="1" t="s">
        <v>138</v>
      </c>
      <c r="AZ415" s="1">
        <v>2050</v>
      </c>
      <c r="BA415" s="1" t="str">
        <f>IF(sum!A408="SA",sum!B408,"*")</f>
        <v>*</v>
      </c>
      <c r="BB415" s="1"/>
      <c r="BC415" s="1" t="str">
        <f>IF(sum!A408="SA",sum!J408,"*")</f>
        <v>*</v>
      </c>
    </row>
    <row r="416" spans="2:55">
      <c r="B416" s="1" t="s">
        <v>137</v>
      </c>
      <c r="C416" s="1" t="s">
        <v>138</v>
      </c>
      <c r="D416" s="1">
        <v>2050</v>
      </c>
      <c r="J416" s="1" t="s">
        <v>137</v>
      </c>
      <c r="K416" s="1" t="s">
        <v>138</v>
      </c>
      <c r="L416" s="1">
        <v>2050</v>
      </c>
      <c r="M416" s="1" t="str">
        <f>IF(sum!A409="AT",sum!B409,"*")</f>
        <v>*</v>
      </c>
      <c r="N416" s="1"/>
      <c r="O416" s="1" t="str">
        <f>IF(sum!A409="AT",sum!J409,"*")</f>
        <v>*</v>
      </c>
      <c r="R416" s="1" t="s">
        <v>137</v>
      </c>
      <c r="S416" s="1" t="s">
        <v>138</v>
      </c>
      <c r="T416" s="1">
        <v>2050</v>
      </c>
      <c r="U416" s="1" t="str">
        <f>IF(sum!A409="BC",sum!B409,"*")</f>
        <v>*</v>
      </c>
      <c r="V416" s="1"/>
      <c r="W416" s="1" t="str">
        <f>IF(sum!A409="BC",sum!J409,"*")</f>
        <v>*</v>
      </c>
      <c r="Z416" s="1" t="s">
        <v>137</v>
      </c>
      <c r="AA416" s="1" t="s">
        <v>138</v>
      </c>
      <c r="AB416" s="1">
        <v>2050</v>
      </c>
      <c r="AC416" s="1" t="str">
        <f>IF(sum!A409="MA",sum!B409,"*")</f>
        <v>TRA_Rai_Pas-ELC01</v>
      </c>
      <c r="AD416" s="1"/>
      <c r="AE416" s="1">
        <f>IF(sum!A409="MA",sum!J409,"*")</f>
        <v>0</v>
      </c>
      <c r="AH416" s="1" t="s">
        <v>137</v>
      </c>
      <c r="AI416" s="1" t="s">
        <v>138</v>
      </c>
      <c r="AJ416" s="1">
        <v>2050</v>
      </c>
      <c r="AK416" s="1" t="str">
        <f>IF(sum!A409="ON",sum!B409,"*")</f>
        <v>*</v>
      </c>
      <c r="AL416" s="1"/>
      <c r="AM416" s="1" t="str">
        <f>IF(sum!A409="ON",sum!J409,"*")</f>
        <v>*</v>
      </c>
      <c r="AP416" s="1" t="s">
        <v>137</v>
      </c>
      <c r="AQ416" s="1" t="s">
        <v>138</v>
      </c>
      <c r="AR416" s="1">
        <v>2050</v>
      </c>
      <c r="AS416" s="1" t="str">
        <f>IF(sum!A409="QU",sum!B409,"*")</f>
        <v>*</v>
      </c>
      <c r="AT416" s="1"/>
      <c r="AU416" s="1" t="str">
        <f>IF(sum!A409="QU",sum!J409,"*")</f>
        <v>*</v>
      </c>
      <c r="AX416" s="1" t="s">
        <v>137</v>
      </c>
      <c r="AY416" s="1" t="s">
        <v>138</v>
      </c>
      <c r="AZ416" s="1">
        <v>2050</v>
      </c>
      <c r="BA416" s="1" t="str">
        <f>IF(sum!A409="SA",sum!B409,"*")</f>
        <v>*</v>
      </c>
      <c r="BB416" s="1"/>
      <c r="BC416" s="1" t="str">
        <f>IF(sum!A409="SA",sum!J409,"*")</f>
        <v>*</v>
      </c>
    </row>
    <row r="417" spans="2:55">
      <c r="B417" s="4" t="s">
        <v>137</v>
      </c>
      <c r="C417" s="4" t="s">
        <v>138</v>
      </c>
      <c r="D417" s="4">
        <v>2050</v>
      </c>
      <c r="J417" s="4" t="s">
        <v>137</v>
      </c>
      <c r="K417" s="4" t="s">
        <v>138</v>
      </c>
      <c r="L417" s="4">
        <v>2050</v>
      </c>
      <c r="M417" s="1" t="str">
        <f>IF(sum!A410="AT",sum!B410,"*")</f>
        <v>*</v>
      </c>
      <c r="N417" s="1"/>
      <c r="O417" s="1" t="str">
        <f>IF(sum!A410="AT",sum!J410,"*")</f>
        <v>*</v>
      </c>
      <c r="R417" s="4" t="s">
        <v>137</v>
      </c>
      <c r="S417" s="4" t="s">
        <v>138</v>
      </c>
      <c r="T417" s="4">
        <v>2050</v>
      </c>
      <c r="U417" s="1" t="str">
        <f>IF(sum!A410="BC",sum!B410,"*")</f>
        <v>*</v>
      </c>
      <c r="V417" s="1"/>
      <c r="W417" s="1" t="str">
        <f>IF(sum!A410="BC",sum!J410,"*")</f>
        <v>*</v>
      </c>
      <c r="Z417" s="4" t="s">
        <v>137</v>
      </c>
      <c r="AA417" s="4" t="s">
        <v>138</v>
      </c>
      <c r="AB417" s="4">
        <v>2050</v>
      </c>
      <c r="AC417" s="1" t="str">
        <f>IF(sum!A410="MA",sum!B410,"*")</f>
        <v>TRA_Tru_HT_DST1</v>
      </c>
      <c r="AD417" s="1"/>
      <c r="AE417" s="1">
        <f>IF(sum!A410="MA",sum!J410,"*")</f>
        <v>49.289407866522502</v>
      </c>
      <c r="AH417" s="4" t="s">
        <v>137</v>
      </c>
      <c r="AI417" s="4" t="s">
        <v>138</v>
      </c>
      <c r="AJ417" s="4">
        <v>2050</v>
      </c>
      <c r="AK417" s="1" t="str">
        <f>IF(sum!A410="ON",sum!B410,"*")</f>
        <v>*</v>
      </c>
      <c r="AL417" s="1"/>
      <c r="AM417" s="1" t="str">
        <f>IF(sum!A410="ON",sum!J410,"*")</f>
        <v>*</v>
      </c>
      <c r="AP417" s="4" t="s">
        <v>137</v>
      </c>
      <c r="AQ417" s="4" t="s">
        <v>138</v>
      </c>
      <c r="AR417" s="4">
        <v>2050</v>
      </c>
      <c r="AS417" s="1" t="str">
        <f>IF(sum!A410="QU",sum!B410,"*")</f>
        <v>*</v>
      </c>
      <c r="AT417" s="1"/>
      <c r="AU417" s="1" t="str">
        <f>IF(sum!A410="QU",sum!J410,"*")</f>
        <v>*</v>
      </c>
      <c r="AX417" s="4" t="s">
        <v>137</v>
      </c>
      <c r="AY417" s="4" t="s">
        <v>138</v>
      </c>
      <c r="AZ417" s="4">
        <v>2050</v>
      </c>
      <c r="BA417" s="1" t="str">
        <f>IF(sum!A410="SA",sum!B410,"*")</f>
        <v>*</v>
      </c>
      <c r="BB417" s="1"/>
      <c r="BC417" s="1" t="str">
        <f>IF(sum!A410="SA",sum!J410,"*")</f>
        <v>*</v>
      </c>
    </row>
    <row r="418" spans="2:55">
      <c r="B418" s="1" t="s">
        <v>137</v>
      </c>
      <c r="C418" s="1" t="s">
        <v>138</v>
      </c>
      <c r="D418" s="1">
        <v>2050</v>
      </c>
      <c r="J418" s="1" t="s">
        <v>137</v>
      </c>
      <c r="K418" s="1" t="s">
        <v>138</v>
      </c>
      <c r="L418" s="1">
        <v>2050</v>
      </c>
      <c r="M418" s="1" t="str">
        <f>IF(sum!A411="AT",sum!B411,"*")</f>
        <v>*</v>
      </c>
      <c r="N418" s="1"/>
      <c r="O418" s="1" t="str">
        <f>IF(sum!A411="AT",sum!J411,"*")</f>
        <v>*</v>
      </c>
      <c r="R418" s="1" t="s">
        <v>137</v>
      </c>
      <c r="S418" s="1" t="s">
        <v>138</v>
      </c>
      <c r="T418" s="1">
        <v>2050</v>
      </c>
      <c r="U418" s="1" t="str">
        <f>IF(sum!A411="BC",sum!B411,"*")</f>
        <v>*</v>
      </c>
      <c r="V418" s="1"/>
      <c r="W418" s="1" t="str">
        <f>IF(sum!A411="BC",sum!J411,"*")</f>
        <v>*</v>
      </c>
      <c r="Z418" s="1" t="s">
        <v>137</v>
      </c>
      <c r="AA418" s="1" t="s">
        <v>138</v>
      </c>
      <c r="AB418" s="1">
        <v>2050</v>
      </c>
      <c r="AC418" s="1" t="str">
        <f>IF(sum!A411="MA",sum!B411,"*")</f>
        <v>TWS-AuxiliaryMot_ELE1</v>
      </c>
      <c r="AD418" s="1"/>
      <c r="AE418" s="1">
        <f>IF(sum!A411="MA",sum!J411,"*")</f>
        <v>1.7029164029968801E-2</v>
      </c>
      <c r="AH418" s="1" t="s">
        <v>137</v>
      </c>
      <c r="AI418" s="1" t="s">
        <v>138</v>
      </c>
      <c r="AJ418" s="1">
        <v>2050</v>
      </c>
      <c r="AK418" s="1" t="str">
        <f>IF(sum!A411="ON",sum!B411,"*")</f>
        <v>*</v>
      </c>
      <c r="AL418" s="1"/>
      <c r="AM418" s="1" t="str">
        <f>IF(sum!A411="ON",sum!J411,"*")</f>
        <v>*</v>
      </c>
      <c r="AP418" s="1" t="s">
        <v>137</v>
      </c>
      <c r="AQ418" s="1" t="s">
        <v>138</v>
      </c>
      <c r="AR418" s="1">
        <v>2050</v>
      </c>
      <c r="AS418" s="1" t="str">
        <f>IF(sum!A411="QU",sum!B411,"*")</f>
        <v>*</v>
      </c>
      <c r="AT418" s="1"/>
      <c r="AU418" s="1" t="str">
        <f>IF(sum!A411="QU",sum!J411,"*")</f>
        <v>*</v>
      </c>
      <c r="AX418" s="1" t="s">
        <v>137</v>
      </c>
      <c r="AY418" s="1" t="s">
        <v>138</v>
      </c>
      <c r="AZ418" s="1">
        <v>2050</v>
      </c>
      <c r="BA418" s="1" t="str">
        <f>IF(sum!A411="SA",sum!B411,"*")</f>
        <v>*</v>
      </c>
      <c r="BB418" s="1"/>
      <c r="BC418" s="1" t="str">
        <f>IF(sum!A411="SA",sum!J411,"*")</f>
        <v>*</v>
      </c>
    </row>
    <row r="419" spans="2:55">
      <c r="B419" s="1" t="s">
        <v>137</v>
      </c>
      <c r="C419" s="1" t="s">
        <v>138</v>
      </c>
      <c r="D419" s="1">
        <v>2050</v>
      </c>
      <c r="J419" s="1" t="s">
        <v>137</v>
      </c>
      <c r="K419" s="1" t="s">
        <v>138</v>
      </c>
      <c r="L419" s="1">
        <v>2050</v>
      </c>
      <c r="M419" s="1" t="str">
        <f>IF(sum!A412="AT",sum!B412,"*")</f>
        <v>*</v>
      </c>
      <c r="N419" s="1"/>
      <c r="O419" s="1" t="str">
        <f>IF(sum!A412="AT",sum!J412,"*")</f>
        <v>*</v>
      </c>
      <c r="R419" s="1" t="s">
        <v>137</v>
      </c>
      <c r="S419" s="1" t="s">
        <v>138</v>
      </c>
      <c r="T419" s="1">
        <v>2050</v>
      </c>
      <c r="U419" s="1" t="str">
        <f>IF(sum!A412="BC",sum!B412,"*")</f>
        <v>*</v>
      </c>
      <c r="V419" s="1"/>
      <c r="W419" s="1" t="str">
        <f>IF(sum!A412="BC",sum!J412,"*")</f>
        <v>*</v>
      </c>
      <c r="Z419" s="1" t="s">
        <v>137</v>
      </c>
      <c r="AA419" s="1" t="s">
        <v>138</v>
      </c>
      <c r="AB419" s="1">
        <v>2050</v>
      </c>
      <c r="AC419" s="1" t="str">
        <f>IF(sum!A412="MA",sum!B412,"*")</f>
        <v>TWS-Light_ELE1</v>
      </c>
      <c r="AD419" s="1"/>
      <c r="AE419" s="1">
        <f>IF(sum!A412="MA",sum!J412,"*")</f>
        <v>3.4058328059937602E-2</v>
      </c>
      <c r="AH419" s="1" t="s">
        <v>137</v>
      </c>
      <c r="AI419" s="1" t="s">
        <v>138</v>
      </c>
      <c r="AJ419" s="1">
        <v>2050</v>
      </c>
      <c r="AK419" s="1" t="str">
        <f>IF(sum!A412="ON",sum!B412,"*")</f>
        <v>*</v>
      </c>
      <c r="AL419" s="1"/>
      <c r="AM419" s="1" t="str">
        <f>IF(sum!A412="ON",sum!J412,"*")</f>
        <v>*</v>
      </c>
      <c r="AP419" s="4" t="s">
        <v>137</v>
      </c>
      <c r="AQ419" s="4" t="s">
        <v>138</v>
      </c>
      <c r="AR419" s="4">
        <v>2050</v>
      </c>
      <c r="AS419" s="1" t="str">
        <f>IF(sum!A412="QU",sum!B412,"*")</f>
        <v>*</v>
      </c>
      <c r="AT419" s="1"/>
      <c r="AU419" s="1" t="str">
        <f>IF(sum!A412="QU",sum!J412,"*")</f>
        <v>*</v>
      </c>
      <c r="AX419" s="1" t="s">
        <v>137</v>
      </c>
      <c r="AY419" s="1" t="s">
        <v>138</v>
      </c>
      <c r="AZ419" s="1">
        <v>2050</v>
      </c>
      <c r="BA419" s="1" t="str">
        <f>IF(sum!A412="SA",sum!B412,"*")</f>
        <v>*</v>
      </c>
      <c r="BB419" s="1"/>
      <c r="BC419" s="1" t="str">
        <f>IF(sum!A412="SA",sum!J412,"*")</f>
        <v>*</v>
      </c>
    </row>
    <row r="420" spans="2:55">
      <c r="B420" s="4" t="s">
        <v>137</v>
      </c>
      <c r="C420" s="4" t="s">
        <v>138</v>
      </c>
      <c r="D420" s="4">
        <v>2050</v>
      </c>
      <c r="J420" s="4" t="s">
        <v>137</v>
      </c>
      <c r="K420" s="4" t="s">
        <v>138</v>
      </c>
      <c r="L420" s="4">
        <v>2050</v>
      </c>
      <c r="M420" s="1" t="str">
        <f>IF(sum!A413="AT",sum!B413,"*")</f>
        <v>*</v>
      </c>
      <c r="N420" s="1"/>
      <c r="O420" s="1" t="str">
        <f>IF(sum!A413="AT",sum!J413,"*")</f>
        <v>*</v>
      </c>
      <c r="R420" s="4" t="s">
        <v>137</v>
      </c>
      <c r="S420" s="4" t="s">
        <v>138</v>
      </c>
      <c r="T420" s="4">
        <v>2050</v>
      </c>
      <c r="U420" s="1" t="str">
        <f>IF(sum!A413="BC",sum!B413,"*")</f>
        <v>*</v>
      </c>
      <c r="V420" s="1"/>
      <c r="W420" s="1" t="str">
        <f>IF(sum!A413="BC",sum!J413,"*")</f>
        <v>*</v>
      </c>
      <c r="Z420" s="4" t="s">
        <v>137</v>
      </c>
      <c r="AA420" s="4" t="s">
        <v>138</v>
      </c>
      <c r="AB420" s="4">
        <v>2050</v>
      </c>
      <c r="AC420" s="1" t="str">
        <f>IF(sum!A413="MA",sum!B413,"*")</f>
        <v>TWS-SpHeat_ELE1</v>
      </c>
      <c r="AD420" s="1"/>
      <c r="AE420" s="1">
        <f>IF(sum!A413="MA",sum!J413,"*")</f>
        <v>0.14432462016634001</v>
      </c>
      <c r="AH420" s="4" t="s">
        <v>137</v>
      </c>
      <c r="AI420" s="4" t="s">
        <v>138</v>
      </c>
      <c r="AJ420" s="4">
        <v>2050</v>
      </c>
      <c r="AK420" s="1" t="str">
        <f>IF(sum!A413="ON",sum!B413,"*")</f>
        <v>*</v>
      </c>
      <c r="AL420" s="1"/>
      <c r="AM420" s="1" t="str">
        <f>IF(sum!A413="ON",sum!J413,"*")</f>
        <v>*</v>
      </c>
      <c r="AP420" s="1" t="s">
        <v>137</v>
      </c>
      <c r="AQ420" s="1" t="s">
        <v>138</v>
      </c>
      <c r="AR420" s="1">
        <v>2050</v>
      </c>
      <c r="AS420" s="1" t="str">
        <f>IF(sum!A413="QU",sum!B413,"*")</f>
        <v>*</v>
      </c>
      <c r="AT420" s="1"/>
      <c r="AU420" s="1" t="str">
        <f>IF(sum!A413="QU",sum!J413,"*")</f>
        <v>*</v>
      </c>
      <c r="AX420" s="4" t="s">
        <v>137</v>
      </c>
      <c r="AY420" s="4" t="s">
        <v>138</v>
      </c>
      <c r="AZ420" s="4">
        <v>2050</v>
      </c>
      <c r="BA420" s="1" t="str">
        <f>IF(sum!A413="SA",sum!B413,"*")</f>
        <v>*</v>
      </c>
      <c r="BB420" s="1"/>
      <c r="BC420" s="1" t="str">
        <f>IF(sum!A413="SA",sum!J413,"*")</f>
        <v>*</v>
      </c>
    </row>
    <row r="421" spans="2:55">
      <c r="B421" s="1" t="s">
        <v>137</v>
      </c>
      <c r="C421" s="1" t="s">
        <v>138</v>
      </c>
      <c r="D421" s="1">
        <v>2050</v>
      </c>
      <c r="J421" s="1" t="s">
        <v>137</v>
      </c>
      <c r="K421" s="1" t="s">
        <v>138</v>
      </c>
      <c r="L421" s="1">
        <v>2050</v>
      </c>
      <c r="M421" s="1" t="str">
        <f>IF(sum!A414="AT",sum!B414,"*")</f>
        <v>*</v>
      </c>
      <c r="N421" s="1"/>
      <c r="O421" s="1" t="str">
        <f>IF(sum!A414="AT",sum!J414,"*")</f>
        <v>*</v>
      </c>
      <c r="R421" s="1" t="s">
        <v>137</v>
      </c>
      <c r="S421" s="1" t="s">
        <v>138</v>
      </c>
      <c r="T421" s="1">
        <v>2050</v>
      </c>
      <c r="U421" s="1" t="str">
        <f>IF(sum!A414="BC",sum!B414,"*")</f>
        <v>*</v>
      </c>
      <c r="V421" s="1"/>
      <c r="W421" s="1" t="str">
        <f>IF(sum!A414="BC",sum!J414,"*")</f>
        <v>*</v>
      </c>
      <c r="Z421" s="1" t="s">
        <v>137</v>
      </c>
      <c r="AA421" s="1" t="s">
        <v>138</v>
      </c>
      <c r="AB421" s="1">
        <v>2050</v>
      </c>
      <c r="AC421" s="1" t="str">
        <f>IF(sum!A414="MA",sum!B414,"*")</f>
        <v>WST-AuxiliaryEquip_ELE1</v>
      </c>
      <c r="AD421" s="1"/>
      <c r="AE421" s="1">
        <f>IF(sum!A414="MA",sum!J414,"*")</f>
        <v>2.2705552039958402E-2</v>
      </c>
      <c r="AH421" s="1" t="s">
        <v>137</v>
      </c>
      <c r="AI421" s="1" t="s">
        <v>138</v>
      </c>
      <c r="AJ421" s="1">
        <v>2050</v>
      </c>
      <c r="AK421" s="1" t="str">
        <f>IF(sum!A414="ON",sum!B414,"*")</f>
        <v>*</v>
      </c>
      <c r="AL421" s="1"/>
      <c r="AM421" s="1" t="str">
        <f>IF(sum!A414="ON",sum!J414,"*")</f>
        <v>*</v>
      </c>
      <c r="AP421" s="4" t="s">
        <v>137</v>
      </c>
      <c r="AQ421" s="4" t="s">
        <v>138</v>
      </c>
      <c r="AR421" s="4">
        <v>2050</v>
      </c>
      <c r="AS421" s="1" t="str">
        <f>IF(sum!A414="QU",sum!B414,"*")</f>
        <v>*</v>
      </c>
      <c r="AT421" s="1"/>
      <c r="AU421" s="1" t="str">
        <f>IF(sum!A414="QU",sum!J414,"*")</f>
        <v>*</v>
      </c>
      <c r="AX421" s="1" t="s">
        <v>137</v>
      </c>
      <c r="AY421" s="1" t="s">
        <v>138</v>
      </c>
      <c r="AZ421" s="1">
        <v>2050</v>
      </c>
      <c r="BA421" s="1" t="str">
        <f>IF(sum!A414="SA",sum!B414,"*")</f>
        <v>*</v>
      </c>
      <c r="BB421" s="1"/>
      <c r="BC421" s="1" t="str">
        <f>IF(sum!A414="SA",sum!J414,"*")</f>
        <v>*</v>
      </c>
    </row>
    <row r="422" spans="2:55">
      <c r="B422" s="1" t="s">
        <v>137</v>
      </c>
      <c r="C422" s="1" t="s">
        <v>138</v>
      </c>
      <c r="D422" s="1">
        <v>2050</v>
      </c>
      <c r="J422" s="1" t="s">
        <v>137</v>
      </c>
      <c r="K422" s="1" t="s">
        <v>138</v>
      </c>
      <c r="L422" s="1">
        <v>2050</v>
      </c>
      <c r="M422" s="1" t="str">
        <f>IF(sum!A415="AT",sum!B415,"*")</f>
        <v>*</v>
      </c>
      <c r="N422" s="1"/>
      <c r="O422" s="1" t="str">
        <f>IF(sum!A415="AT",sum!J415,"*")</f>
        <v>*</v>
      </c>
      <c r="R422" s="1" t="s">
        <v>137</v>
      </c>
      <c r="S422" s="1" t="s">
        <v>138</v>
      </c>
      <c r="T422" s="1">
        <v>2050</v>
      </c>
      <c r="U422" s="1" t="str">
        <f>IF(sum!A415="BC",sum!B415,"*")</f>
        <v>*</v>
      </c>
      <c r="V422" s="1"/>
      <c r="W422" s="1" t="str">
        <f>IF(sum!A415="BC",sum!J415,"*")</f>
        <v>*</v>
      </c>
      <c r="Z422" s="1" t="s">
        <v>137</v>
      </c>
      <c r="AA422" s="1" t="s">
        <v>138</v>
      </c>
      <c r="AB422" s="1">
        <v>2050</v>
      </c>
      <c r="AC422" s="1" t="str">
        <f>IF(sum!A415="MA",sum!B415,"*")</f>
        <v>WST-AuxiliaryMot_ELE1</v>
      </c>
      <c r="AD422" s="1"/>
      <c r="AE422" s="1">
        <f>IF(sum!A415="MA",sum!J415,"*")</f>
        <v>0.44679481427273199</v>
      </c>
      <c r="AH422" s="1" t="s">
        <v>137</v>
      </c>
      <c r="AI422" s="1" t="s">
        <v>138</v>
      </c>
      <c r="AJ422" s="1">
        <v>2050</v>
      </c>
      <c r="AK422" s="1" t="str">
        <f>IF(sum!A415="ON",sum!B415,"*")</f>
        <v>*</v>
      </c>
      <c r="AL422" s="1"/>
      <c r="AM422" s="1" t="str">
        <f>IF(sum!A415="ON",sum!J415,"*")</f>
        <v>*</v>
      </c>
      <c r="AP422" s="1" t="s">
        <v>137</v>
      </c>
      <c r="AQ422" s="1" t="s">
        <v>138</v>
      </c>
      <c r="AR422" s="1">
        <v>2050</v>
      </c>
      <c r="AS422" s="1" t="str">
        <f>IF(sum!A415="QU",sum!B415,"*")</f>
        <v>*</v>
      </c>
      <c r="AT422" s="1"/>
      <c r="AU422" s="1" t="str">
        <f>IF(sum!A415="QU",sum!J415,"*")</f>
        <v>*</v>
      </c>
      <c r="AX422" s="1" t="s">
        <v>137</v>
      </c>
      <c r="AY422" s="1" t="s">
        <v>138</v>
      </c>
      <c r="AZ422" s="1">
        <v>2050</v>
      </c>
      <c r="BA422" s="1" t="str">
        <f>IF(sum!A415="SA",sum!B415,"*")</f>
        <v>*</v>
      </c>
      <c r="BB422" s="1"/>
      <c r="BC422" s="1" t="str">
        <f>IF(sum!A415="SA",sum!J415,"*")</f>
        <v>*</v>
      </c>
    </row>
    <row r="423" spans="2:55">
      <c r="B423" s="4" t="s">
        <v>137</v>
      </c>
      <c r="C423" s="4" t="s">
        <v>138</v>
      </c>
      <c r="D423" s="4">
        <v>2050</v>
      </c>
      <c r="J423" s="4" t="s">
        <v>137</v>
      </c>
      <c r="K423" s="4" t="s">
        <v>138</v>
      </c>
      <c r="L423" s="4">
        <v>2050</v>
      </c>
      <c r="M423" s="1" t="str">
        <f>IF(sum!A416="AT",sum!B416,"*")</f>
        <v>*</v>
      </c>
      <c r="N423" s="1"/>
      <c r="O423" s="1" t="str">
        <f>IF(sum!A416="AT",sum!J416,"*")</f>
        <v>*</v>
      </c>
      <c r="R423" s="4" t="s">
        <v>137</v>
      </c>
      <c r="S423" s="4" t="s">
        <v>138</v>
      </c>
      <c r="T423" s="4">
        <v>2050</v>
      </c>
      <c r="U423" s="1" t="str">
        <f>IF(sum!A416="BC",sum!B416,"*")</f>
        <v>*</v>
      </c>
      <c r="V423" s="1"/>
      <c r="W423" s="1" t="str">
        <f>IF(sum!A416="BC",sum!J416,"*")</f>
        <v>*</v>
      </c>
      <c r="Z423" s="4" t="s">
        <v>137</v>
      </c>
      <c r="AA423" s="4" t="s">
        <v>138</v>
      </c>
      <c r="AB423" s="4">
        <v>2050</v>
      </c>
      <c r="AC423" s="1" t="str">
        <f>IF(sum!A416="MA",sum!B416,"*")</f>
        <v>WST-Light_ELE1</v>
      </c>
      <c r="AD423" s="1"/>
      <c r="AE423" s="1">
        <f>IF(sum!A416="MA",sum!J416,"*")</f>
        <v>3.4058328059937602E-2</v>
      </c>
      <c r="AH423" s="4" t="s">
        <v>137</v>
      </c>
      <c r="AI423" s="4" t="s">
        <v>138</v>
      </c>
      <c r="AJ423" s="4">
        <v>2050</v>
      </c>
      <c r="AK423" s="1" t="str">
        <f>IF(sum!A416="ON",sum!B416,"*")</f>
        <v>*</v>
      </c>
      <c r="AL423" s="1"/>
      <c r="AM423" s="1" t="str">
        <f>IF(sum!A416="ON",sum!J416,"*")</f>
        <v>*</v>
      </c>
      <c r="AP423" s="4" t="s">
        <v>137</v>
      </c>
      <c r="AQ423" s="4" t="s">
        <v>138</v>
      </c>
      <c r="AR423" s="4">
        <v>2050</v>
      </c>
      <c r="AS423" s="1" t="str">
        <f>IF(sum!A416="QU",sum!B416,"*")</f>
        <v>*</v>
      </c>
      <c r="AT423" s="1"/>
      <c r="AU423" s="1" t="str">
        <f>IF(sum!A416="QU",sum!J416,"*")</f>
        <v>*</v>
      </c>
      <c r="AX423" s="4" t="s">
        <v>137</v>
      </c>
      <c r="AY423" s="4" t="s">
        <v>138</v>
      </c>
      <c r="AZ423" s="4">
        <v>2050</v>
      </c>
      <c r="BA423" s="1" t="str">
        <f>IF(sum!A416="SA",sum!B416,"*")</f>
        <v>*</v>
      </c>
      <c r="BB423" s="1"/>
      <c r="BC423" s="1" t="str">
        <f>IF(sum!A416="SA",sum!J416,"*")</f>
        <v>*</v>
      </c>
    </row>
    <row r="424" spans="2:55">
      <c r="B424" s="1" t="s">
        <v>137</v>
      </c>
      <c r="C424" s="1" t="s">
        <v>138</v>
      </c>
      <c r="D424" s="1">
        <v>2050</v>
      </c>
      <c r="J424" s="1" t="s">
        <v>137</v>
      </c>
      <c r="K424" s="1" t="s">
        <v>138</v>
      </c>
      <c r="L424" s="1">
        <v>2050</v>
      </c>
      <c r="M424" s="1" t="str">
        <f>IF(sum!A417="AT",sum!B417,"*")</f>
        <v>*</v>
      </c>
      <c r="N424" s="1"/>
      <c r="O424" s="1" t="str">
        <f>IF(sum!A417="AT",sum!J417,"*")</f>
        <v>*</v>
      </c>
      <c r="R424" s="1" t="s">
        <v>137</v>
      </c>
      <c r="S424" s="1" t="s">
        <v>138</v>
      </c>
      <c r="T424" s="1">
        <v>2050</v>
      </c>
      <c r="U424" s="1" t="str">
        <f>IF(sum!A417="BC",sum!B417,"*")</f>
        <v>*</v>
      </c>
      <c r="V424" s="1"/>
      <c r="W424" s="1" t="str">
        <f>IF(sum!A417="BC",sum!J417,"*")</f>
        <v>*</v>
      </c>
      <c r="Z424" s="1" t="s">
        <v>137</v>
      </c>
      <c r="AA424" s="1" t="s">
        <v>138</v>
      </c>
      <c r="AB424" s="1">
        <v>2050</v>
      </c>
      <c r="AC424" s="1" t="str">
        <f>IF(sum!A417="MA",sum!B417,"*")</f>
        <v>WST-SpCool_ELE1</v>
      </c>
      <c r="AD424" s="1"/>
      <c r="AE424" s="1">
        <f>IF(sum!A417="MA",sum!J417,"*")</f>
        <v>1.7029164029968801E-2</v>
      </c>
      <c r="AH424" s="1" t="s">
        <v>137</v>
      </c>
      <c r="AI424" s="1" t="s">
        <v>138</v>
      </c>
      <c r="AJ424" s="1">
        <v>2050</v>
      </c>
      <c r="AK424" s="1" t="str">
        <f>IF(sum!A417="ON",sum!B417,"*")</f>
        <v>*</v>
      </c>
      <c r="AL424" s="1"/>
      <c r="AM424" s="1" t="str">
        <f>IF(sum!A417="ON",sum!J417,"*")</f>
        <v>*</v>
      </c>
      <c r="AP424" s="1" t="s">
        <v>137</v>
      </c>
      <c r="AQ424" s="1" t="s">
        <v>138</v>
      </c>
      <c r="AR424" s="1">
        <v>2050</v>
      </c>
      <c r="AS424" s="1" t="str">
        <f>IF(sum!A417="QU",sum!B417,"*")</f>
        <v>*</v>
      </c>
      <c r="AT424" s="1"/>
      <c r="AU424" s="1" t="str">
        <f>IF(sum!A417="QU",sum!J417,"*")</f>
        <v>*</v>
      </c>
      <c r="AX424" s="1" t="s">
        <v>137</v>
      </c>
      <c r="AY424" s="1" t="s">
        <v>138</v>
      </c>
      <c r="AZ424" s="1">
        <v>2050</v>
      </c>
      <c r="BA424" s="1" t="str">
        <f>IF(sum!A417="SA",sum!B417,"*")</f>
        <v>*</v>
      </c>
      <c r="BB424" s="1"/>
      <c r="BC424" s="1" t="str">
        <f>IF(sum!A417="SA",sum!J417,"*")</f>
        <v>*</v>
      </c>
    </row>
    <row r="425" spans="2:55">
      <c r="B425" s="1" t="s">
        <v>137</v>
      </c>
      <c r="C425" s="1" t="s">
        <v>138</v>
      </c>
      <c r="D425" s="1">
        <v>2050</v>
      </c>
      <c r="J425" s="1" t="s">
        <v>137</v>
      </c>
      <c r="K425" s="1" t="s">
        <v>138</v>
      </c>
      <c r="L425" s="1">
        <v>2050</v>
      </c>
      <c r="M425" s="1" t="str">
        <f>IF(sum!A418="AT",sum!B418,"*")</f>
        <v>*</v>
      </c>
      <c r="N425" s="1"/>
      <c r="O425" s="1" t="str">
        <f>IF(sum!A418="AT",sum!J418,"*")</f>
        <v>*</v>
      </c>
      <c r="R425" s="1" t="s">
        <v>137</v>
      </c>
      <c r="S425" s="1" t="s">
        <v>138</v>
      </c>
      <c r="T425" s="1">
        <v>2050</v>
      </c>
      <c r="U425" s="1" t="str">
        <f>IF(sum!A418="BC",sum!B418,"*")</f>
        <v>*</v>
      </c>
      <c r="V425" s="1"/>
      <c r="W425" s="1" t="str">
        <f>IF(sum!A418="BC",sum!J418,"*")</f>
        <v>*</v>
      </c>
      <c r="Z425" s="1" t="s">
        <v>137</v>
      </c>
      <c r="AA425" s="1" t="s">
        <v>138</v>
      </c>
      <c r="AB425" s="1">
        <v>2050</v>
      </c>
      <c r="AC425" s="1" t="str">
        <f>IF(sum!A418="MA",sum!B418,"*")</f>
        <v>WST-SpHeat_ELE1</v>
      </c>
      <c r="AD425" s="1"/>
      <c r="AE425" s="1">
        <f>IF(sum!A418="MA",sum!J418,"*")</f>
        <v>0.15189313751299299</v>
      </c>
      <c r="AH425" s="1" t="s">
        <v>137</v>
      </c>
      <c r="AI425" s="1" t="s">
        <v>138</v>
      </c>
      <c r="AJ425" s="1">
        <v>2050</v>
      </c>
      <c r="AK425" s="1" t="str">
        <f>IF(sum!A418="ON",sum!B418,"*")</f>
        <v>*</v>
      </c>
      <c r="AL425" s="1"/>
      <c r="AM425" s="1" t="str">
        <f>IF(sum!A418="ON",sum!J418,"*")</f>
        <v>*</v>
      </c>
      <c r="AP425" s="4" t="s">
        <v>137</v>
      </c>
      <c r="AQ425" s="4" t="s">
        <v>138</v>
      </c>
      <c r="AR425" s="4">
        <v>2050</v>
      </c>
      <c r="AS425" s="1" t="str">
        <f>IF(sum!A418="QU",sum!B418,"*")</f>
        <v>*</v>
      </c>
      <c r="AT425" s="1"/>
      <c r="AU425" s="1" t="str">
        <f>IF(sum!A418="QU",sum!J418,"*")</f>
        <v>*</v>
      </c>
      <c r="AX425" s="1" t="s">
        <v>137</v>
      </c>
      <c r="AY425" s="1" t="s">
        <v>138</v>
      </c>
      <c r="AZ425" s="1">
        <v>2050</v>
      </c>
      <c r="BA425" s="1" t="str">
        <f>IF(sum!A418="SA",sum!B418,"*")</f>
        <v>*</v>
      </c>
      <c r="BB425" s="1"/>
      <c r="BC425" s="1" t="str">
        <f>IF(sum!A418="SA",sum!J418,"*")</f>
        <v>*</v>
      </c>
    </row>
    <row r="426" spans="2:55">
      <c r="B426" s="4" t="s">
        <v>137</v>
      </c>
      <c r="C426" s="4" t="s">
        <v>138</v>
      </c>
      <c r="D426" s="4">
        <v>2050</v>
      </c>
      <c r="J426" s="4" t="s">
        <v>137</v>
      </c>
      <c r="K426" s="4" t="s">
        <v>138</v>
      </c>
      <c r="L426" s="4">
        <v>2050</v>
      </c>
      <c r="M426" s="1" t="str">
        <f>IF(sum!A419="AT",sum!B419,"*")</f>
        <v>*</v>
      </c>
      <c r="N426" s="1"/>
      <c r="O426" s="1" t="str">
        <f>IF(sum!A419="AT",sum!J419,"*")</f>
        <v>*</v>
      </c>
      <c r="R426" s="4" t="s">
        <v>137</v>
      </c>
      <c r="S426" s="4" t="s">
        <v>138</v>
      </c>
      <c r="T426" s="4">
        <v>2050</v>
      </c>
      <c r="U426" s="1" t="str">
        <f>IF(sum!A419="BC",sum!B419,"*")</f>
        <v>*</v>
      </c>
      <c r="V426" s="1"/>
      <c r="W426" s="1" t="str">
        <f>IF(sum!A419="BC",sum!J419,"*")</f>
        <v>*</v>
      </c>
      <c r="Z426" s="4" t="s">
        <v>137</v>
      </c>
      <c r="AA426" s="4" t="s">
        <v>138</v>
      </c>
      <c r="AB426" s="4">
        <v>2050</v>
      </c>
      <c r="AC426" s="1" t="str">
        <f>IF(sum!A419="MA",sum!B419,"*")</f>
        <v>WST-WaterHeat_ELE1</v>
      </c>
      <c r="AD426" s="1"/>
      <c r="AE426" s="1">
        <f>IF(sum!A419="MA",sum!J419,"*")</f>
        <v>1.1352776019979201E-2</v>
      </c>
      <c r="AH426" s="4" t="s">
        <v>137</v>
      </c>
      <c r="AI426" s="4" t="s">
        <v>138</v>
      </c>
      <c r="AJ426" s="4">
        <v>2050</v>
      </c>
      <c r="AK426" s="1" t="str">
        <f>IF(sum!A419="ON",sum!B419,"*")</f>
        <v>*</v>
      </c>
      <c r="AL426" s="1"/>
      <c r="AM426" s="1" t="str">
        <f>IF(sum!A419="ON",sum!J419,"*")</f>
        <v>*</v>
      </c>
      <c r="AP426" s="1" t="s">
        <v>137</v>
      </c>
      <c r="AQ426" s="1" t="s">
        <v>138</v>
      </c>
      <c r="AR426" s="1">
        <v>2050</v>
      </c>
      <c r="AS426" s="1" t="str">
        <f>IF(sum!A419="QU",sum!B419,"*")</f>
        <v>*</v>
      </c>
      <c r="AT426" s="1"/>
      <c r="AU426" s="1" t="str">
        <f>IF(sum!A419="QU",sum!J419,"*")</f>
        <v>*</v>
      </c>
      <c r="AX426" s="4" t="s">
        <v>137</v>
      </c>
      <c r="AY426" s="4" t="s">
        <v>138</v>
      </c>
      <c r="AZ426" s="4">
        <v>2050</v>
      </c>
      <c r="BA426" s="1" t="str">
        <f>IF(sum!A419="SA",sum!B419,"*")</f>
        <v>*</v>
      </c>
      <c r="BB426" s="1"/>
      <c r="BC426" s="1" t="str">
        <f>IF(sum!A419="SA",sum!J419,"*")</f>
        <v>*</v>
      </c>
    </row>
    <row r="427" spans="2:55">
      <c r="B427" s="1" t="s">
        <v>137</v>
      </c>
      <c r="C427" s="1" t="s">
        <v>138</v>
      </c>
      <c r="D427" s="1">
        <v>2050</v>
      </c>
      <c r="J427" s="1" t="s">
        <v>137</v>
      </c>
      <c r="K427" s="1" t="s">
        <v>138</v>
      </c>
      <c r="L427" s="1">
        <v>2050</v>
      </c>
      <c r="M427" s="1" t="str">
        <f>IF(sum!A420="AT",sum!B420,"*")</f>
        <v>*</v>
      </c>
      <c r="N427" s="1"/>
      <c r="O427" s="1" t="str">
        <f>IF(sum!A420="AT",sum!J420,"*")</f>
        <v>*</v>
      </c>
      <c r="R427" s="1" t="s">
        <v>137</v>
      </c>
      <c r="S427" s="1" t="s">
        <v>138</v>
      </c>
      <c r="T427" s="1">
        <v>2050</v>
      </c>
      <c r="U427" s="1" t="str">
        <f>IF(sum!A420="BC",sum!B420,"*")</f>
        <v>*</v>
      </c>
      <c r="V427" s="1"/>
      <c r="W427" s="1" t="str">
        <f>IF(sum!A420="BC",sum!J420,"*")</f>
        <v>*</v>
      </c>
      <c r="Z427" s="1" t="s">
        <v>137</v>
      </c>
      <c r="AA427" s="1" t="s">
        <v>138</v>
      </c>
      <c r="AB427" s="1">
        <v>2050</v>
      </c>
      <c r="AC427" s="1" t="str">
        <f>IF(sum!A420="MA",sum!B420,"*")</f>
        <v>*</v>
      </c>
      <c r="AD427" s="1"/>
      <c r="AE427" s="1" t="str">
        <f>IF(sum!A420="MA",sum!J420,"*")</f>
        <v>*</v>
      </c>
      <c r="AH427" s="1" t="s">
        <v>137</v>
      </c>
      <c r="AI427" s="1" t="s">
        <v>138</v>
      </c>
      <c r="AJ427" s="1">
        <v>2050</v>
      </c>
      <c r="AK427" s="1" t="str">
        <f>IF(sum!A420="ON",sum!B420,"*")</f>
        <v>AFM-AuxiliaryEquip_ELE1</v>
      </c>
      <c r="AL427" s="1"/>
      <c r="AM427" s="1">
        <f>IF(sum!A420="ON",sum!J420,"*")</f>
        <v>0.43140548875920998</v>
      </c>
      <c r="AP427" s="4" t="s">
        <v>137</v>
      </c>
      <c r="AQ427" s="4" t="s">
        <v>138</v>
      </c>
      <c r="AR427" s="4">
        <v>2050</v>
      </c>
      <c r="AS427" s="1" t="str">
        <f>IF(sum!A420="QU",sum!B420,"*")</f>
        <v>*</v>
      </c>
      <c r="AT427" s="1"/>
      <c r="AU427" s="1" t="str">
        <f>IF(sum!A420="QU",sum!J420,"*")</f>
        <v>*</v>
      </c>
      <c r="AX427" s="1" t="s">
        <v>137</v>
      </c>
      <c r="AY427" s="1" t="s">
        <v>138</v>
      </c>
      <c r="AZ427" s="1">
        <v>2050</v>
      </c>
      <c r="BA427" s="1" t="str">
        <f>IF(sum!A420="SA",sum!B420,"*")</f>
        <v>*</v>
      </c>
      <c r="BB427" s="1"/>
      <c r="BC427" s="1" t="str">
        <f>IF(sum!A420="SA",sum!J420,"*")</f>
        <v>*</v>
      </c>
    </row>
    <row r="428" spans="2:55">
      <c r="B428" s="1" t="s">
        <v>137</v>
      </c>
      <c r="C428" s="1" t="s">
        <v>138</v>
      </c>
      <c r="D428" s="1">
        <v>2050</v>
      </c>
      <c r="J428" s="1" t="s">
        <v>137</v>
      </c>
      <c r="K428" s="1" t="s">
        <v>138</v>
      </c>
      <c r="L428" s="1">
        <v>2050</v>
      </c>
      <c r="M428" s="1" t="str">
        <f>IF(sum!A421="AT",sum!B421,"*")</f>
        <v>*</v>
      </c>
      <c r="N428" s="1"/>
      <c r="O428" s="1" t="str">
        <f>IF(sum!A421="AT",sum!J421,"*")</f>
        <v>*</v>
      </c>
      <c r="R428" s="1" t="s">
        <v>137</v>
      </c>
      <c r="S428" s="1" t="s">
        <v>138</v>
      </c>
      <c r="T428" s="1">
        <v>2050</v>
      </c>
      <c r="U428" s="1" t="str">
        <f>IF(sum!A421="BC",sum!B421,"*")</f>
        <v>*</v>
      </c>
      <c r="V428" s="1"/>
      <c r="W428" s="1" t="str">
        <f>IF(sum!A421="BC",sum!J421,"*")</f>
        <v>*</v>
      </c>
      <c r="Z428" s="1" t="s">
        <v>137</v>
      </c>
      <c r="AA428" s="1" t="s">
        <v>138</v>
      </c>
      <c r="AB428" s="1">
        <v>2050</v>
      </c>
      <c r="AC428" s="1" t="str">
        <f>IF(sum!A421="MA",sum!B421,"*")</f>
        <v>*</v>
      </c>
      <c r="AD428" s="1"/>
      <c r="AE428" s="1" t="str">
        <f>IF(sum!A421="MA",sum!J421,"*")</f>
        <v>*</v>
      </c>
      <c r="AH428" s="1" t="s">
        <v>137</v>
      </c>
      <c r="AI428" s="1" t="s">
        <v>138</v>
      </c>
      <c r="AJ428" s="1">
        <v>2050</v>
      </c>
      <c r="AK428" s="1" t="str">
        <f>IF(sum!A421="ON",sum!B421,"*")</f>
        <v>AFM-AuxiliaryMot_ELE1</v>
      </c>
      <c r="AL428" s="1"/>
      <c r="AM428" s="1">
        <f>IF(sum!A421="ON",sum!J421,"*")</f>
        <v>0.15326247626971901</v>
      </c>
      <c r="AP428" s="1" t="s">
        <v>137</v>
      </c>
      <c r="AQ428" s="1" t="s">
        <v>138</v>
      </c>
      <c r="AR428" s="1">
        <v>2050</v>
      </c>
      <c r="AS428" s="1" t="str">
        <f>IF(sum!A421="QU",sum!B421,"*")</f>
        <v>*</v>
      </c>
      <c r="AT428" s="1"/>
      <c r="AU428" s="1" t="str">
        <f>IF(sum!A421="QU",sum!J421,"*")</f>
        <v>*</v>
      </c>
      <c r="AX428" s="1" t="s">
        <v>137</v>
      </c>
      <c r="AY428" s="1" t="s">
        <v>138</v>
      </c>
      <c r="AZ428" s="1">
        <v>2050</v>
      </c>
      <c r="BA428" s="1" t="str">
        <f>IF(sum!A421="SA",sum!B421,"*")</f>
        <v>*</v>
      </c>
      <c r="BB428" s="1"/>
      <c r="BC428" s="1" t="str">
        <f>IF(sum!A421="SA",sum!J421,"*")</f>
        <v>*</v>
      </c>
    </row>
    <row r="429" spans="2:55">
      <c r="B429" s="4" t="s">
        <v>137</v>
      </c>
      <c r="C429" s="4" t="s">
        <v>138</v>
      </c>
      <c r="D429" s="4">
        <v>2050</v>
      </c>
      <c r="J429" s="4" t="s">
        <v>137</v>
      </c>
      <c r="K429" s="4" t="s">
        <v>138</v>
      </c>
      <c r="L429" s="4">
        <v>2050</v>
      </c>
      <c r="M429" s="1" t="str">
        <f>IF(sum!A422="AT",sum!B422,"*")</f>
        <v>*</v>
      </c>
      <c r="N429" s="1"/>
      <c r="O429" s="1" t="str">
        <f>IF(sum!A422="AT",sum!J422,"*")</f>
        <v>*</v>
      </c>
      <c r="R429" s="4" t="s">
        <v>137</v>
      </c>
      <c r="S429" s="4" t="s">
        <v>138</v>
      </c>
      <c r="T429" s="4">
        <v>2050</v>
      </c>
      <c r="U429" s="1" t="str">
        <f>IF(sum!A422="BC",sum!B422,"*")</f>
        <v>*</v>
      </c>
      <c r="V429" s="1"/>
      <c r="W429" s="1" t="str">
        <f>IF(sum!A422="BC",sum!J422,"*")</f>
        <v>*</v>
      </c>
      <c r="Z429" s="4" t="s">
        <v>137</v>
      </c>
      <c r="AA429" s="4" t="s">
        <v>138</v>
      </c>
      <c r="AB429" s="4">
        <v>2050</v>
      </c>
      <c r="AC429" s="1" t="str">
        <f>IF(sum!A422="MA",sum!B422,"*")</f>
        <v>*</v>
      </c>
      <c r="AD429" s="1"/>
      <c r="AE429" s="1" t="str">
        <f>IF(sum!A422="MA",sum!J422,"*")</f>
        <v>*</v>
      </c>
      <c r="AH429" s="4" t="s">
        <v>137</v>
      </c>
      <c r="AI429" s="4" t="s">
        <v>138</v>
      </c>
      <c r="AJ429" s="4">
        <v>2050</v>
      </c>
      <c r="AK429" s="1" t="str">
        <f>IF(sum!A422="ON",sum!B422,"*")</f>
        <v>AFM-Light_ELE1</v>
      </c>
      <c r="AL429" s="1"/>
      <c r="AM429" s="1">
        <f>IF(sum!A422="ON",sum!J422,"*")</f>
        <v>0.57899157701894</v>
      </c>
      <c r="AP429" s="4" t="s">
        <v>137</v>
      </c>
      <c r="AQ429" s="4" t="s">
        <v>138</v>
      </c>
      <c r="AR429" s="4">
        <v>2050</v>
      </c>
      <c r="AS429" s="1" t="str">
        <f>IF(sum!A422="QU",sum!B422,"*")</f>
        <v>*</v>
      </c>
      <c r="AT429" s="1"/>
      <c r="AU429" s="1" t="str">
        <f>IF(sum!A422="QU",sum!J422,"*")</f>
        <v>*</v>
      </c>
      <c r="AX429" s="4" t="s">
        <v>137</v>
      </c>
      <c r="AY429" s="4" t="s">
        <v>138</v>
      </c>
      <c r="AZ429" s="4">
        <v>2050</v>
      </c>
      <c r="BA429" s="1" t="str">
        <f>IF(sum!A422="SA",sum!B422,"*")</f>
        <v>*</v>
      </c>
      <c r="BB429" s="1"/>
      <c r="BC429" s="1" t="str">
        <f>IF(sum!A422="SA",sum!J422,"*")</f>
        <v>*</v>
      </c>
    </row>
    <row r="430" spans="2:55">
      <c r="B430" s="1" t="s">
        <v>137</v>
      </c>
      <c r="C430" s="1" t="s">
        <v>138</v>
      </c>
      <c r="D430" s="1">
        <v>2050</v>
      </c>
      <c r="J430" s="1" t="s">
        <v>137</v>
      </c>
      <c r="K430" s="1" t="s">
        <v>138</v>
      </c>
      <c r="L430" s="1">
        <v>2050</v>
      </c>
      <c r="M430" s="1" t="str">
        <f>IF(sum!A423="AT",sum!B423,"*")</f>
        <v>*</v>
      </c>
      <c r="N430" s="1"/>
      <c r="O430" s="1" t="str">
        <f>IF(sum!A423="AT",sum!J423,"*")</f>
        <v>*</v>
      </c>
      <c r="R430" s="1" t="s">
        <v>137</v>
      </c>
      <c r="S430" s="1" t="s">
        <v>138</v>
      </c>
      <c r="T430" s="1">
        <v>2050</v>
      </c>
      <c r="U430" s="1" t="str">
        <f>IF(sum!A423="BC",sum!B423,"*")</f>
        <v>*</v>
      </c>
      <c r="V430" s="1"/>
      <c r="W430" s="1" t="str">
        <f>IF(sum!A423="BC",sum!J423,"*")</f>
        <v>*</v>
      </c>
      <c r="Z430" s="1" t="s">
        <v>137</v>
      </c>
      <c r="AA430" s="1" t="s">
        <v>138</v>
      </c>
      <c r="AB430" s="1">
        <v>2050</v>
      </c>
      <c r="AC430" s="1" t="str">
        <f>IF(sum!A423="MA",sum!B423,"*")</f>
        <v>*</v>
      </c>
      <c r="AD430" s="1"/>
      <c r="AE430" s="1" t="str">
        <f>IF(sum!A423="MA",sum!J423,"*")</f>
        <v>*</v>
      </c>
      <c r="AH430" s="1" t="s">
        <v>137</v>
      </c>
      <c r="AI430" s="1" t="s">
        <v>138</v>
      </c>
      <c r="AJ430" s="1">
        <v>2050</v>
      </c>
      <c r="AK430" s="1" t="str">
        <f>IF(sum!A423="ON",sum!B423,"*")</f>
        <v>AFM-SpCool_ELE1</v>
      </c>
      <c r="AL430" s="1"/>
      <c r="AM430" s="1">
        <f>IF(sum!A423="ON",sum!J423,"*")</f>
        <v>0.34058328059937598</v>
      </c>
      <c r="AP430" s="1" t="s">
        <v>137</v>
      </c>
      <c r="AQ430" s="1" t="s">
        <v>138</v>
      </c>
      <c r="AR430" s="1">
        <v>2050</v>
      </c>
      <c r="AS430" s="1" t="str">
        <f>IF(sum!A423="QU",sum!B423,"*")</f>
        <v>*</v>
      </c>
      <c r="AT430" s="1"/>
      <c r="AU430" s="1" t="str">
        <f>IF(sum!A423="QU",sum!J423,"*")</f>
        <v>*</v>
      </c>
      <c r="AX430" s="1" t="s">
        <v>137</v>
      </c>
      <c r="AY430" s="1" t="s">
        <v>138</v>
      </c>
      <c r="AZ430" s="1">
        <v>2050</v>
      </c>
      <c r="BA430" s="1" t="str">
        <f>IF(sum!A423="SA",sum!B423,"*")</f>
        <v>*</v>
      </c>
      <c r="BB430" s="1"/>
      <c r="BC430" s="1" t="str">
        <f>IF(sum!A423="SA",sum!J423,"*")</f>
        <v>*</v>
      </c>
    </row>
    <row r="431" spans="2:55">
      <c r="B431" s="1" t="s">
        <v>137</v>
      </c>
      <c r="C431" s="1" t="s">
        <v>138</v>
      </c>
      <c r="D431" s="1">
        <v>2050</v>
      </c>
      <c r="J431" s="1" t="s">
        <v>137</v>
      </c>
      <c r="K431" s="1" t="s">
        <v>138</v>
      </c>
      <c r="L431" s="1">
        <v>2050</v>
      </c>
      <c r="M431" s="1" t="str">
        <f>IF(sum!A424="AT",sum!B424,"*")</f>
        <v>*</v>
      </c>
      <c r="N431" s="1"/>
      <c r="O431" s="1" t="str">
        <f>IF(sum!A424="AT",sum!J424,"*")</f>
        <v>*</v>
      </c>
      <c r="R431" s="1" t="s">
        <v>137</v>
      </c>
      <c r="S431" s="1" t="s">
        <v>138</v>
      </c>
      <c r="T431" s="1">
        <v>2050</v>
      </c>
      <c r="U431" s="1" t="str">
        <f>IF(sum!A424="BC",sum!B424,"*")</f>
        <v>*</v>
      </c>
      <c r="V431" s="1"/>
      <c r="W431" s="1" t="str">
        <f>IF(sum!A424="BC",sum!J424,"*")</f>
        <v>*</v>
      </c>
      <c r="Z431" s="1" t="s">
        <v>137</v>
      </c>
      <c r="AA431" s="1" t="s">
        <v>138</v>
      </c>
      <c r="AB431" s="1">
        <v>2050</v>
      </c>
      <c r="AC431" s="1" t="str">
        <f>IF(sum!A424="MA",sum!B424,"*")</f>
        <v>*</v>
      </c>
      <c r="AD431" s="1"/>
      <c r="AE431" s="1" t="str">
        <f>IF(sum!A424="MA",sum!J424,"*")</f>
        <v>*</v>
      </c>
      <c r="AH431" s="1" t="s">
        <v>137</v>
      </c>
      <c r="AI431" s="1" t="s">
        <v>138</v>
      </c>
      <c r="AJ431" s="1">
        <v>2050</v>
      </c>
      <c r="AK431" s="1" t="str">
        <f>IF(sum!A424="ON",sum!B424,"*")</f>
        <v>AFM-SpHeat_ELE1</v>
      </c>
      <c r="AL431" s="1"/>
      <c r="AM431" s="1">
        <f>IF(sum!A424="ON",sum!J424,"*")</f>
        <v>1.37824239689828</v>
      </c>
      <c r="AP431" s="4" t="s">
        <v>137</v>
      </c>
      <c r="AQ431" s="4" t="s">
        <v>138</v>
      </c>
      <c r="AR431" s="4">
        <v>2050</v>
      </c>
      <c r="AS431" s="1" t="str">
        <f>IF(sum!A424="QU",sum!B424,"*")</f>
        <v>*</v>
      </c>
      <c r="AT431" s="1"/>
      <c r="AU431" s="1" t="str">
        <f>IF(sum!A424="QU",sum!J424,"*")</f>
        <v>*</v>
      </c>
      <c r="AX431" s="1" t="s">
        <v>137</v>
      </c>
      <c r="AY431" s="1" t="s">
        <v>138</v>
      </c>
      <c r="AZ431" s="1">
        <v>2050</v>
      </c>
      <c r="BA431" s="1" t="str">
        <f>IF(sum!A424="SA",sum!B424,"*")</f>
        <v>*</v>
      </c>
      <c r="BB431" s="1"/>
      <c r="BC431" s="1" t="str">
        <f>IF(sum!A424="SA",sum!J424,"*")</f>
        <v>*</v>
      </c>
    </row>
    <row r="432" spans="2:55">
      <c r="B432" s="4" t="s">
        <v>137</v>
      </c>
      <c r="C432" s="4" t="s">
        <v>138</v>
      </c>
      <c r="D432" s="4">
        <v>2050</v>
      </c>
      <c r="J432" s="4" t="s">
        <v>137</v>
      </c>
      <c r="K432" s="4" t="s">
        <v>138</v>
      </c>
      <c r="L432" s="4">
        <v>2050</v>
      </c>
      <c r="M432" s="1" t="str">
        <f>IF(sum!A425="AT",sum!B425,"*")</f>
        <v>*</v>
      </c>
      <c r="N432" s="1"/>
      <c r="O432" s="1" t="str">
        <f>IF(sum!A425="AT",sum!J425,"*")</f>
        <v>*</v>
      </c>
      <c r="R432" s="4" t="s">
        <v>137</v>
      </c>
      <c r="S432" s="4" t="s">
        <v>138</v>
      </c>
      <c r="T432" s="4">
        <v>2050</v>
      </c>
      <c r="U432" s="1" t="str">
        <f>IF(sum!A425="BC",sum!B425,"*")</f>
        <v>*</v>
      </c>
      <c r="V432" s="1"/>
      <c r="W432" s="1" t="str">
        <f>IF(sum!A425="BC",sum!J425,"*")</f>
        <v>*</v>
      </c>
      <c r="Z432" s="4" t="s">
        <v>137</v>
      </c>
      <c r="AA432" s="4" t="s">
        <v>138</v>
      </c>
      <c r="AB432" s="4">
        <v>2050</v>
      </c>
      <c r="AC432" s="1" t="str">
        <f>IF(sum!A425="MA",sum!B425,"*")</f>
        <v>*</v>
      </c>
      <c r="AD432" s="1"/>
      <c r="AE432" s="1" t="str">
        <f>IF(sum!A425="MA",sum!J425,"*")</f>
        <v>*</v>
      </c>
      <c r="AH432" s="4" t="s">
        <v>137</v>
      </c>
      <c r="AI432" s="4" t="s">
        <v>138</v>
      </c>
      <c r="AJ432" s="4">
        <v>2050</v>
      </c>
      <c r="AK432" s="1" t="str">
        <f>IF(sum!A425="ON",sum!B425,"*")</f>
        <v>AFM-WaterHeat_ELE1</v>
      </c>
      <c r="AL432" s="1"/>
      <c r="AM432" s="1">
        <f>IF(sum!A425="ON",sum!J425,"*")</f>
        <v>0.22705552039958399</v>
      </c>
      <c r="AP432" s="1" t="s">
        <v>137</v>
      </c>
      <c r="AQ432" s="1" t="s">
        <v>138</v>
      </c>
      <c r="AR432" s="1">
        <v>2050</v>
      </c>
      <c r="AS432" s="1" t="str">
        <f>IF(sum!A425="QU",sum!B425,"*")</f>
        <v>*</v>
      </c>
      <c r="AT432" s="1"/>
      <c r="AU432" s="1" t="str">
        <f>IF(sum!A425="QU",sum!J425,"*")</f>
        <v>*</v>
      </c>
      <c r="AX432" s="4" t="s">
        <v>137</v>
      </c>
      <c r="AY432" s="4" t="s">
        <v>138</v>
      </c>
      <c r="AZ432" s="4">
        <v>2050</v>
      </c>
      <c r="BA432" s="1" t="str">
        <f>IF(sum!A425="SA",sum!B425,"*")</f>
        <v>*</v>
      </c>
      <c r="BB432" s="1"/>
      <c r="BC432" s="1" t="str">
        <f>IF(sum!A425="SA",sum!J425,"*")</f>
        <v>*</v>
      </c>
    </row>
    <row r="433" spans="2:55">
      <c r="B433" s="1" t="s">
        <v>137</v>
      </c>
      <c r="C433" s="1" t="s">
        <v>138</v>
      </c>
      <c r="D433" s="1">
        <v>2050</v>
      </c>
      <c r="J433" s="1" t="s">
        <v>137</v>
      </c>
      <c r="K433" s="1" t="s">
        <v>138</v>
      </c>
      <c r="L433" s="1">
        <v>2050</v>
      </c>
      <c r="M433" s="1" t="str">
        <f>IF(sum!A426="AT",sum!B426,"*")</f>
        <v>*</v>
      </c>
      <c r="N433" s="1"/>
      <c r="O433" s="1" t="str">
        <f>IF(sum!A426="AT",sum!J426,"*")</f>
        <v>*</v>
      </c>
      <c r="R433" s="1" t="s">
        <v>137</v>
      </c>
      <c r="S433" s="1" t="s">
        <v>138</v>
      </c>
      <c r="T433" s="1">
        <v>2050</v>
      </c>
      <c r="U433" s="1" t="str">
        <f>IF(sum!A426="BC",sum!B426,"*")</f>
        <v>*</v>
      </c>
      <c r="V433" s="1"/>
      <c r="W433" s="1" t="str">
        <f>IF(sum!A426="BC",sum!J426,"*")</f>
        <v>*</v>
      </c>
      <c r="Z433" s="1" t="s">
        <v>137</v>
      </c>
      <c r="AA433" s="1" t="s">
        <v>138</v>
      </c>
      <c r="AB433" s="1">
        <v>2050</v>
      </c>
      <c r="AC433" s="1" t="str">
        <f>IF(sum!A426="MA",sum!B426,"*")</f>
        <v>*</v>
      </c>
      <c r="AD433" s="1"/>
      <c r="AE433" s="1" t="str">
        <f>IF(sum!A426="MA",sum!J426,"*")</f>
        <v>*</v>
      </c>
      <c r="AH433" s="1" t="s">
        <v>137</v>
      </c>
      <c r="AI433" s="1" t="s">
        <v>138</v>
      </c>
      <c r="AJ433" s="1">
        <v>2050</v>
      </c>
      <c r="AK433" s="1" t="str">
        <f>IF(sum!A426="ON",sum!B426,"*")</f>
        <v>ART-AuxiliaryEquip_ELE1</v>
      </c>
      <c r="AL433" s="1"/>
      <c r="AM433" s="1">
        <f>IF(sum!A426="ON",sum!J426,"*")</f>
        <v>0.11352776019979199</v>
      </c>
      <c r="AP433" s="4" t="s">
        <v>137</v>
      </c>
      <c r="AQ433" s="4" t="s">
        <v>138</v>
      </c>
      <c r="AR433" s="4">
        <v>2050</v>
      </c>
      <c r="AS433" s="1" t="str">
        <f>IF(sum!A426="QU",sum!B426,"*")</f>
        <v>*</v>
      </c>
      <c r="AT433" s="1"/>
      <c r="AU433" s="1" t="str">
        <f>IF(sum!A426="QU",sum!J426,"*")</f>
        <v>*</v>
      </c>
      <c r="AX433" s="1" t="s">
        <v>137</v>
      </c>
      <c r="AY433" s="1" t="s">
        <v>138</v>
      </c>
      <c r="AZ433" s="1">
        <v>2050</v>
      </c>
      <c r="BA433" s="1" t="str">
        <f>IF(sum!A426="SA",sum!B426,"*")</f>
        <v>*</v>
      </c>
      <c r="BB433" s="1"/>
      <c r="BC433" s="1" t="str">
        <f>IF(sum!A426="SA",sum!J426,"*")</f>
        <v>*</v>
      </c>
    </row>
    <row r="434" spans="2:55">
      <c r="B434" s="1" t="s">
        <v>137</v>
      </c>
      <c r="C434" s="1" t="s">
        <v>138</v>
      </c>
      <c r="D434" s="1">
        <v>2050</v>
      </c>
      <c r="J434" s="1" t="s">
        <v>137</v>
      </c>
      <c r="K434" s="1" t="s">
        <v>138</v>
      </c>
      <c r="L434" s="1">
        <v>2050</v>
      </c>
      <c r="M434" s="1" t="str">
        <f>IF(sum!A427="AT",sum!B427,"*")</f>
        <v>*</v>
      </c>
      <c r="N434" s="1"/>
      <c r="O434" s="1" t="str">
        <f>IF(sum!A427="AT",sum!J427,"*")</f>
        <v>*</v>
      </c>
      <c r="R434" s="1" t="s">
        <v>137</v>
      </c>
      <c r="S434" s="1" t="s">
        <v>138</v>
      </c>
      <c r="T434" s="1">
        <v>2050</v>
      </c>
      <c r="U434" s="1" t="str">
        <f>IF(sum!A427="BC",sum!B427,"*")</f>
        <v>*</v>
      </c>
      <c r="V434" s="1"/>
      <c r="W434" s="1" t="str">
        <f>IF(sum!A427="BC",sum!J427,"*")</f>
        <v>*</v>
      </c>
      <c r="Z434" s="1" t="s">
        <v>137</v>
      </c>
      <c r="AA434" s="1" t="s">
        <v>138</v>
      </c>
      <c r="AB434" s="1">
        <v>2050</v>
      </c>
      <c r="AC434" s="1" t="str">
        <f>IF(sum!A427="MA",sum!B427,"*")</f>
        <v>*</v>
      </c>
      <c r="AD434" s="1"/>
      <c r="AE434" s="1" t="str">
        <f>IF(sum!A427="MA",sum!J427,"*")</f>
        <v>*</v>
      </c>
      <c r="AH434" s="1" t="s">
        <v>137</v>
      </c>
      <c r="AI434" s="1" t="s">
        <v>138</v>
      </c>
      <c r="AJ434" s="1">
        <v>2050</v>
      </c>
      <c r="AK434" s="1" t="str">
        <f>IF(sum!A427="ON",sum!B427,"*")</f>
        <v>ART-AuxiliaryMot_ELE1</v>
      </c>
      <c r="AL434" s="1"/>
      <c r="AM434" s="1">
        <f>IF(sum!A427="ON",sum!J427,"*")</f>
        <v>5.10874920899064E-2</v>
      </c>
      <c r="AP434" s="1" t="s">
        <v>137</v>
      </c>
      <c r="AQ434" s="1" t="s">
        <v>138</v>
      </c>
      <c r="AR434" s="1">
        <v>2050</v>
      </c>
      <c r="AS434" s="1" t="str">
        <f>IF(sum!A427="QU",sum!B427,"*")</f>
        <v>*</v>
      </c>
      <c r="AT434" s="1"/>
      <c r="AU434" s="1" t="str">
        <f>IF(sum!A427="QU",sum!J427,"*")</f>
        <v>*</v>
      </c>
      <c r="AX434" s="1" t="s">
        <v>137</v>
      </c>
      <c r="AY434" s="1" t="s">
        <v>138</v>
      </c>
      <c r="AZ434" s="1">
        <v>2050</v>
      </c>
      <c r="BA434" s="1" t="str">
        <f>IF(sum!A427="SA",sum!B427,"*")</f>
        <v>*</v>
      </c>
      <c r="BB434" s="1"/>
      <c r="BC434" s="1" t="str">
        <f>IF(sum!A427="SA",sum!J427,"*")</f>
        <v>*</v>
      </c>
    </row>
    <row r="435" spans="2:55">
      <c r="B435" s="4" t="s">
        <v>137</v>
      </c>
      <c r="C435" s="4" t="s">
        <v>138</v>
      </c>
      <c r="D435" s="4">
        <v>2050</v>
      </c>
      <c r="J435" s="4" t="s">
        <v>137</v>
      </c>
      <c r="K435" s="4" t="s">
        <v>138</v>
      </c>
      <c r="L435" s="4">
        <v>2050</v>
      </c>
      <c r="M435" s="1" t="str">
        <f>IF(sum!A428="AT",sum!B428,"*")</f>
        <v>*</v>
      </c>
      <c r="N435" s="1"/>
      <c r="O435" s="1" t="str">
        <f>IF(sum!A428="AT",sum!J428,"*")</f>
        <v>*</v>
      </c>
      <c r="R435" s="4" t="s">
        <v>137</v>
      </c>
      <c r="S435" s="4" t="s">
        <v>138</v>
      </c>
      <c r="T435" s="4">
        <v>2050</v>
      </c>
      <c r="U435" s="1" t="str">
        <f>IF(sum!A428="BC",sum!B428,"*")</f>
        <v>*</v>
      </c>
      <c r="V435" s="1"/>
      <c r="W435" s="1" t="str">
        <f>IF(sum!A428="BC",sum!J428,"*")</f>
        <v>*</v>
      </c>
      <c r="Z435" s="4" t="s">
        <v>137</v>
      </c>
      <c r="AA435" s="4" t="s">
        <v>138</v>
      </c>
      <c r="AB435" s="4">
        <v>2050</v>
      </c>
      <c r="AC435" s="1" t="str">
        <f>IF(sum!A428="MA",sum!B428,"*")</f>
        <v>*</v>
      </c>
      <c r="AD435" s="1"/>
      <c r="AE435" s="1" t="str">
        <f>IF(sum!A428="MA",sum!J428,"*")</f>
        <v>*</v>
      </c>
      <c r="AH435" s="4" t="s">
        <v>137</v>
      </c>
      <c r="AI435" s="4" t="s">
        <v>138</v>
      </c>
      <c r="AJ435" s="4">
        <v>2050</v>
      </c>
      <c r="AK435" s="1" t="str">
        <f>IF(sum!A428="ON",sum!B428,"*")</f>
        <v>ART-Light_ELE1</v>
      </c>
      <c r="AL435" s="1"/>
      <c r="AM435" s="1">
        <f>IF(sum!A428="ON",sum!J428,"*")</f>
        <v>0.20434996835962599</v>
      </c>
      <c r="AP435" s="4" t="s">
        <v>137</v>
      </c>
      <c r="AQ435" s="4" t="s">
        <v>138</v>
      </c>
      <c r="AR435" s="4">
        <v>2050</v>
      </c>
      <c r="AS435" s="1" t="str">
        <f>IF(sum!A428="QU",sum!B428,"*")</f>
        <v>*</v>
      </c>
      <c r="AT435" s="1"/>
      <c r="AU435" s="1" t="str">
        <f>IF(sum!A428="QU",sum!J428,"*")</f>
        <v>*</v>
      </c>
      <c r="AX435" s="4" t="s">
        <v>137</v>
      </c>
      <c r="AY435" s="4" t="s">
        <v>138</v>
      </c>
      <c r="AZ435" s="4">
        <v>2050</v>
      </c>
      <c r="BA435" s="1" t="str">
        <f>IF(sum!A428="SA",sum!B428,"*")</f>
        <v>*</v>
      </c>
      <c r="BB435" s="1"/>
      <c r="BC435" s="1" t="str">
        <f>IF(sum!A428="SA",sum!J428,"*")</f>
        <v>*</v>
      </c>
    </row>
    <row r="436" spans="2:55">
      <c r="B436" s="1" t="s">
        <v>137</v>
      </c>
      <c r="C436" s="1" t="s">
        <v>138</v>
      </c>
      <c r="D436" s="1">
        <v>2050</v>
      </c>
      <c r="J436" s="1" t="s">
        <v>137</v>
      </c>
      <c r="K436" s="1" t="s">
        <v>138</v>
      </c>
      <c r="L436" s="1">
        <v>2050</v>
      </c>
      <c r="M436" s="1" t="str">
        <f>IF(sum!A429="AT",sum!B429,"*")</f>
        <v>*</v>
      </c>
      <c r="N436" s="1"/>
      <c r="O436" s="1" t="str">
        <f>IF(sum!A429="AT",sum!J429,"*")</f>
        <v>*</v>
      </c>
      <c r="R436" s="1" t="s">
        <v>137</v>
      </c>
      <c r="S436" s="1" t="s">
        <v>138</v>
      </c>
      <c r="T436" s="1">
        <v>2050</v>
      </c>
      <c r="U436" s="1" t="str">
        <f>IF(sum!A429="BC",sum!B429,"*")</f>
        <v>*</v>
      </c>
      <c r="V436" s="1"/>
      <c r="W436" s="1" t="str">
        <f>IF(sum!A429="BC",sum!J429,"*")</f>
        <v>*</v>
      </c>
      <c r="Z436" s="1" t="s">
        <v>137</v>
      </c>
      <c r="AA436" s="1" t="s">
        <v>138</v>
      </c>
      <c r="AB436" s="1">
        <v>2050</v>
      </c>
      <c r="AC436" s="1" t="str">
        <f>IF(sum!A429="MA",sum!B429,"*")</f>
        <v>*</v>
      </c>
      <c r="AD436" s="1"/>
      <c r="AE436" s="1" t="str">
        <f>IF(sum!A429="MA",sum!J429,"*")</f>
        <v>*</v>
      </c>
      <c r="AH436" s="1" t="s">
        <v>137</v>
      </c>
      <c r="AI436" s="1" t="s">
        <v>138</v>
      </c>
      <c r="AJ436" s="1">
        <v>2050</v>
      </c>
      <c r="AK436" s="1" t="str">
        <f>IF(sum!A429="ON",sum!B429,"*")</f>
        <v>ART-SpCool_ELE1</v>
      </c>
      <c r="AL436" s="1"/>
      <c r="AM436" s="1">
        <f>IF(sum!A429="ON",sum!J429,"*")</f>
        <v>0.12026385705048299</v>
      </c>
      <c r="AP436" s="1" t="s">
        <v>137</v>
      </c>
      <c r="AQ436" s="1" t="s">
        <v>138</v>
      </c>
      <c r="AR436" s="1">
        <v>2050</v>
      </c>
      <c r="AS436" s="1" t="str">
        <f>IF(sum!A429="QU",sum!B429,"*")</f>
        <v>*</v>
      </c>
      <c r="AT436" s="1"/>
      <c r="AU436" s="1" t="str">
        <f>IF(sum!A429="QU",sum!J429,"*")</f>
        <v>*</v>
      </c>
      <c r="AX436" s="1" t="s">
        <v>137</v>
      </c>
      <c r="AY436" s="1" t="s">
        <v>138</v>
      </c>
      <c r="AZ436" s="1">
        <v>2050</v>
      </c>
      <c r="BA436" s="1" t="str">
        <f>IF(sum!A429="SA",sum!B429,"*")</f>
        <v>*</v>
      </c>
      <c r="BB436" s="1"/>
      <c r="BC436" s="1" t="str">
        <f>IF(sum!A429="SA",sum!J429,"*")</f>
        <v>*</v>
      </c>
    </row>
    <row r="437" spans="2:55">
      <c r="B437" s="1" t="s">
        <v>137</v>
      </c>
      <c r="C437" s="1" t="s">
        <v>138</v>
      </c>
      <c r="D437" s="1">
        <v>2050</v>
      </c>
      <c r="J437" s="1" t="s">
        <v>137</v>
      </c>
      <c r="K437" s="1" t="s">
        <v>138</v>
      </c>
      <c r="L437" s="1">
        <v>2050</v>
      </c>
      <c r="M437" s="1" t="str">
        <f>IF(sum!A430="AT",sum!B430,"*")</f>
        <v>*</v>
      </c>
      <c r="N437" s="1"/>
      <c r="O437" s="1" t="str">
        <f>IF(sum!A430="AT",sum!J430,"*")</f>
        <v>*</v>
      </c>
      <c r="R437" s="1" t="s">
        <v>137</v>
      </c>
      <c r="S437" s="1" t="s">
        <v>138</v>
      </c>
      <c r="T437" s="1">
        <v>2050</v>
      </c>
      <c r="U437" s="1" t="str">
        <f>IF(sum!A430="BC",sum!B430,"*")</f>
        <v>*</v>
      </c>
      <c r="V437" s="1"/>
      <c r="W437" s="1" t="str">
        <f>IF(sum!A430="BC",sum!J430,"*")</f>
        <v>*</v>
      </c>
      <c r="Z437" s="1" t="s">
        <v>137</v>
      </c>
      <c r="AA437" s="1" t="s">
        <v>138</v>
      </c>
      <c r="AB437" s="1">
        <v>2050</v>
      </c>
      <c r="AC437" s="1" t="str">
        <f>IF(sum!A430="MA",sum!B430,"*")</f>
        <v>*</v>
      </c>
      <c r="AD437" s="1"/>
      <c r="AE437" s="1" t="str">
        <f>IF(sum!A430="MA",sum!J430,"*")</f>
        <v>*</v>
      </c>
      <c r="AH437" s="1" t="s">
        <v>137</v>
      </c>
      <c r="AI437" s="1" t="s">
        <v>138</v>
      </c>
      <c r="AJ437" s="1">
        <v>2050</v>
      </c>
      <c r="AK437" s="1" t="str">
        <f>IF(sum!A430="ON",sum!B430,"*")</f>
        <v>ART-SpHeat_ELE1</v>
      </c>
      <c r="AL437" s="1"/>
      <c r="AM437" s="1">
        <f>IF(sum!A430="ON",sum!J430,"*")</f>
        <v>0.48438511018577901</v>
      </c>
      <c r="AP437" s="4" t="s">
        <v>137</v>
      </c>
      <c r="AQ437" s="4" t="s">
        <v>138</v>
      </c>
      <c r="AR437" s="4">
        <v>2050</v>
      </c>
      <c r="AS437" s="1" t="str">
        <f>IF(sum!A430="QU",sum!B430,"*")</f>
        <v>*</v>
      </c>
      <c r="AT437" s="1"/>
      <c r="AU437" s="1" t="str">
        <f>IF(sum!A430="QU",sum!J430,"*")</f>
        <v>*</v>
      </c>
      <c r="AX437" s="1" t="s">
        <v>137</v>
      </c>
      <c r="AY437" s="1" t="s">
        <v>138</v>
      </c>
      <c r="AZ437" s="1">
        <v>2050</v>
      </c>
      <c r="BA437" s="1" t="str">
        <f>IF(sum!A430="SA",sum!B430,"*")</f>
        <v>*</v>
      </c>
      <c r="BB437" s="1"/>
      <c r="BC437" s="1" t="str">
        <f>IF(sum!A430="SA",sum!J430,"*")</f>
        <v>*</v>
      </c>
    </row>
    <row r="438" spans="2:55">
      <c r="B438" s="4" t="s">
        <v>137</v>
      </c>
      <c r="C438" s="4" t="s">
        <v>138</v>
      </c>
      <c r="D438" s="4">
        <v>2050</v>
      </c>
      <c r="J438" s="4" t="s">
        <v>137</v>
      </c>
      <c r="K438" s="4" t="s">
        <v>138</v>
      </c>
      <c r="L438" s="4">
        <v>2050</v>
      </c>
      <c r="M438" s="1" t="str">
        <f>IF(sum!A431="AT",sum!B431,"*")</f>
        <v>*</v>
      </c>
      <c r="N438" s="1"/>
      <c r="O438" s="1" t="str">
        <f>IF(sum!A431="AT",sum!J431,"*")</f>
        <v>*</v>
      </c>
      <c r="R438" s="4" t="s">
        <v>137</v>
      </c>
      <c r="S438" s="4" t="s">
        <v>138</v>
      </c>
      <c r="T438" s="4">
        <v>2050</v>
      </c>
      <c r="U438" s="1" t="str">
        <f>IF(sum!A431="BC",sum!B431,"*")</f>
        <v>*</v>
      </c>
      <c r="V438" s="1"/>
      <c r="W438" s="1" t="str">
        <f>IF(sum!A431="BC",sum!J431,"*")</f>
        <v>*</v>
      </c>
      <c r="Z438" s="4" t="s">
        <v>137</v>
      </c>
      <c r="AA438" s="4" t="s">
        <v>138</v>
      </c>
      <c r="AB438" s="4">
        <v>2050</v>
      </c>
      <c r="AC438" s="1" t="str">
        <f>IF(sum!A431="MA",sum!B431,"*")</f>
        <v>*</v>
      </c>
      <c r="AD438" s="1"/>
      <c r="AE438" s="1" t="str">
        <f>IF(sum!A431="MA",sum!J431,"*")</f>
        <v>*</v>
      </c>
      <c r="AH438" s="4" t="s">
        <v>137</v>
      </c>
      <c r="AI438" s="4" t="s">
        <v>138</v>
      </c>
      <c r="AJ438" s="4">
        <v>2050</v>
      </c>
      <c r="AK438" s="1" t="str">
        <f>IF(sum!A431="ON",sum!B431,"*")</f>
        <v>ART-WaterHeat_ELE1</v>
      </c>
      <c r="AL438" s="1"/>
      <c r="AM438" s="1">
        <f>IF(sum!A431="ON",sum!J431,"*")</f>
        <v>5.6763880099895997E-2</v>
      </c>
      <c r="AP438" s="1" t="s">
        <v>137</v>
      </c>
      <c r="AQ438" s="1" t="s">
        <v>138</v>
      </c>
      <c r="AR438" s="1">
        <v>2050</v>
      </c>
      <c r="AS438" s="1" t="str">
        <f>IF(sum!A431="QU",sum!B431,"*")</f>
        <v>*</v>
      </c>
      <c r="AT438" s="1"/>
      <c r="AU438" s="1" t="str">
        <f>IF(sum!A431="QU",sum!J431,"*")</f>
        <v>*</v>
      </c>
      <c r="AX438" s="4" t="s">
        <v>137</v>
      </c>
      <c r="AY438" s="4" t="s">
        <v>138</v>
      </c>
      <c r="AZ438" s="4">
        <v>2050</v>
      </c>
      <c r="BA438" s="1" t="str">
        <f>IF(sum!A431="SA",sum!B431,"*")</f>
        <v>*</v>
      </c>
      <c r="BB438" s="1"/>
      <c r="BC438" s="1" t="str">
        <f>IF(sum!A431="SA",sum!J431,"*")</f>
        <v>*</v>
      </c>
    </row>
    <row r="439" spans="2:55">
      <c r="B439" s="1" t="s">
        <v>137</v>
      </c>
      <c r="C439" s="1" t="s">
        <v>138</v>
      </c>
      <c r="D439" s="1">
        <v>2050</v>
      </c>
      <c r="J439" s="1" t="s">
        <v>137</v>
      </c>
      <c r="K439" s="1" t="s">
        <v>138</v>
      </c>
      <c r="L439" s="1">
        <v>2050</v>
      </c>
      <c r="M439" s="1" t="str">
        <f>IF(sum!A432="AT",sum!B432,"*")</f>
        <v>*</v>
      </c>
      <c r="N439" s="1"/>
      <c r="O439" s="1" t="str">
        <f>IF(sum!A432="AT",sum!J432,"*")</f>
        <v>*</v>
      </c>
      <c r="R439" s="1" t="s">
        <v>137</v>
      </c>
      <c r="S439" s="1" t="s">
        <v>138</v>
      </c>
      <c r="T439" s="1">
        <v>2050</v>
      </c>
      <c r="U439" s="1" t="str">
        <f>IF(sum!A432="BC",sum!B432,"*")</f>
        <v>*</v>
      </c>
      <c r="V439" s="1"/>
      <c r="W439" s="1" t="str">
        <f>IF(sum!A432="BC",sum!J432,"*")</f>
        <v>*</v>
      </c>
      <c r="Z439" s="1" t="s">
        <v>137</v>
      </c>
      <c r="AA439" s="1" t="s">
        <v>138</v>
      </c>
      <c r="AB439" s="1">
        <v>2050</v>
      </c>
      <c r="AC439" s="1" t="str">
        <f>IF(sum!A432="MA",sum!B432,"*")</f>
        <v>*</v>
      </c>
      <c r="AD439" s="1"/>
      <c r="AE439" s="1" t="str">
        <f>IF(sum!A432="MA",sum!J432,"*")</f>
        <v>*</v>
      </c>
      <c r="AH439" s="1" t="s">
        <v>137</v>
      </c>
      <c r="AI439" s="1" t="s">
        <v>138</v>
      </c>
      <c r="AJ439" s="1">
        <v>2050</v>
      </c>
      <c r="AK439" s="1" t="str">
        <f>IF(sum!A432="ON",sum!B432,"*")</f>
        <v>ECHP_biomass_thermal01</v>
      </c>
      <c r="AL439" s="1"/>
      <c r="AM439" s="1">
        <f>IF(sum!A432="ON",sum!J432,"*")</f>
        <v>0</v>
      </c>
      <c r="AP439" s="4" t="s">
        <v>137</v>
      </c>
      <c r="AQ439" s="4" t="s">
        <v>138</v>
      </c>
      <c r="AR439" s="4">
        <v>2050</v>
      </c>
      <c r="AS439" s="1" t="str">
        <f>IF(sum!A432="QU",sum!B432,"*")</f>
        <v>*</v>
      </c>
      <c r="AT439" s="1"/>
      <c r="AU439" s="1" t="str">
        <f>IF(sum!A432="QU",sum!J432,"*")</f>
        <v>*</v>
      </c>
      <c r="AX439" s="1" t="s">
        <v>137</v>
      </c>
      <c r="AY439" s="1" t="s">
        <v>138</v>
      </c>
      <c r="AZ439" s="1">
        <v>2050</v>
      </c>
      <c r="BA439" s="1" t="str">
        <f>IF(sum!A432="SA",sum!B432,"*")</f>
        <v>*</v>
      </c>
      <c r="BB439" s="1"/>
      <c r="BC439" s="1" t="str">
        <f>IF(sum!A432="SA",sum!J432,"*")</f>
        <v>*</v>
      </c>
    </row>
    <row r="440" spans="2:55">
      <c r="B440" s="1" t="s">
        <v>137</v>
      </c>
      <c r="C440" s="1" t="s">
        <v>138</v>
      </c>
      <c r="D440" s="1">
        <v>2050</v>
      </c>
      <c r="J440" s="1" t="s">
        <v>137</v>
      </c>
      <c r="K440" s="1" t="s">
        <v>138</v>
      </c>
      <c r="L440" s="1">
        <v>2050</v>
      </c>
      <c r="M440" s="1" t="str">
        <f>IF(sum!A433="AT",sum!B433,"*")</f>
        <v>*</v>
      </c>
      <c r="N440" s="1"/>
      <c r="O440" s="1" t="str">
        <f>IF(sum!A433="AT",sum!J433,"*")</f>
        <v>*</v>
      </c>
      <c r="R440" s="1" t="s">
        <v>137</v>
      </c>
      <c r="S440" s="1" t="s">
        <v>138</v>
      </c>
      <c r="T440" s="1">
        <v>2050</v>
      </c>
      <c r="U440" s="1" t="str">
        <f>IF(sum!A433="BC",sum!B433,"*")</f>
        <v>*</v>
      </c>
      <c r="V440" s="1"/>
      <c r="W440" s="1" t="str">
        <f>IF(sum!A433="BC",sum!J433,"*")</f>
        <v>*</v>
      </c>
      <c r="Z440" s="1" t="s">
        <v>137</v>
      </c>
      <c r="AA440" s="1" t="s">
        <v>138</v>
      </c>
      <c r="AB440" s="1">
        <v>2050</v>
      </c>
      <c r="AC440" s="1" t="str">
        <f>IF(sum!A433="MA",sum!B433,"*")</f>
        <v>*</v>
      </c>
      <c r="AD440" s="1"/>
      <c r="AE440" s="1" t="str">
        <f>IF(sum!A433="MA",sum!J433,"*")</f>
        <v>*</v>
      </c>
      <c r="AH440" s="1" t="s">
        <v>137</v>
      </c>
      <c r="AI440" s="1" t="s">
        <v>138</v>
      </c>
      <c r="AJ440" s="1">
        <v>2050</v>
      </c>
      <c r="AK440" s="1" t="str">
        <f>IF(sum!A433="ON",sum!B433,"*")</f>
        <v>EDU-AuxiliaryEquip_ELE1</v>
      </c>
      <c r="AL440" s="1"/>
      <c r="AM440" s="1">
        <f>IF(sum!A433="ON",sum!J433,"*")</f>
        <v>0.91957485761831503</v>
      </c>
      <c r="AP440" s="1" t="s">
        <v>137</v>
      </c>
      <c r="AQ440" s="1" t="s">
        <v>138</v>
      </c>
      <c r="AR440" s="1">
        <v>2050</v>
      </c>
      <c r="AS440" s="1" t="str">
        <f>IF(sum!A433="QU",sum!B433,"*")</f>
        <v>*</v>
      </c>
      <c r="AT440" s="1"/>
      <c r="AU440" s="1" t="str">
        <f>IF(sum!A433="QU",sum!J433,"*")</f>
        <v>*</v>
      </c>
      <c r="AX440" s="1" t="s">
        <v>137</v>
      </c>
      <c r="AY440" s="1" t="s">
        <v>138</v>
      </c>
      <c r="AZ440" s="1">
        <v>2050</v>
      </c>
      <c r="BA440" s="1" t="str">
        <f>IF(sum!A433="SA",sum!B433,"*")</f>
        <v>*</v>
      </c>
      <c r="BB440" s="1"/>
      <c r="BC440" s="1" t="str">
        <f>IF(sum!A433="SA",sum!J433,"*")</f>
        <v>*</v>
      </c>
    </row>
    <row r="441" spans="2:55">
      <c r="B441" s="4" t="s">
        <v>137</v>
      </c>
      <c r="C441" s="4" t="s">
        <v>138</v>
      </c>
      <c r="D441" s="4">
        <v>2050</v>
      </c>
      <c r="J441" s="4" t="s">
        <v>137</v>
      </c>
      <c r="K441" s="4" t="s">
        <v>138</v>
      </c>
      <c r="L441" s="4">
        <v>2050</v>
      </c>
      <c r="M441" s="1" t="str">
        <f>IF(sum!A434="AT",sum!B434,"*")</f>
        <v>*</v>
      </c>
      <c r="N441" s="1"/>
      <c r="O441" s="1" t="str">
        <f>IF(sum!A434="AT",sum!J434,"*")</f>
        <v>*</v>
      </c>
      <c r="R441" s="4" t="s">
        <v>137</v>
      </c>
      <c r="S441" s="4" t="s">
        <v>138</v>
      </c>
      <c r="T441" s="4">
        <v>2050</v>
      </c>
      <c r="U441" s="1" t="str">
        <f>IF(sum!A434="BC",sum!B434,"*")</f>
        <v>*</v>
      </c>
      <c r="V441" s="1"/>
      <c r="W441" s="1" t="str">
        <f>IF(sum!A434="BC",sum!J434,"*")</f>
        <v>*</v>
      </c>
      <c r="Z441" s="4" t="s">
        <v>137</v>
      </c>
      <c r="AA441" s="4" t="s">
        <v>138</v>
      </c>
      <c r="AB441" s="4">
        <v>2050</v>
      </c>
      <c r="AC441" s="1" t="str">
        <f>IF(sum!A434="MA",sum!B434,"*")</f>
        <v>*</v>
      </c>
      <c r="AD441" s="1"/>
      <c r="AE441" s="1" t="str">
        <f>IF(sum!A434="MA",sum!J434,"*")</f>
        <v>*</v>
      </c>
      <c r="AH441" s="4" t="s">
        <v>137</v>
      </c>
      <c r="AI441" s="4" t="s">
        <v>138</v>
      </c>
      <c r="AJ441" s="4">
        <v>2050</v>
      </c>
      <c r="AK441" s="1" t="str">
        <f>IF(sum!A434="ON",sum!B434,"*")</f>
        <v>EDU-AuxiliaryMot_ELE1</v>
      </c>
      <c r="AL441" s="1"/>
      <c r="AM441" s="1">
        <f>IF(sum!A434="ON",sum!J434,"*")</f>
        <v>0.30652495253943801</v>
      </c>
      <c r="AP441" s="4" t="s">
        <v>137</v>
      </c>
      <c r="AQ441" s="4" t="s">
        <v>138</v>
      </c>
      <c r="AR441" s="4">
        <v>2050</v>
      </c>
      <c r="AS441" s="1" t="str">
        <f>IF(sum!A434="QU",sum!B434,"*")</f>
        <v>*</v>
      </c>
      <c r="AT441" s="1"/>
      <c r="AU441" s="1" t="str">
        <f>IF(sum!A434="QU",sum!J434,"*")</f>
        <v>*</v>
      </c>
      <c r="AX441" s="4" t="s">
        <v>137</v>
      </c>
      <c r="AY441" s="4" t="s">
        <v>138</v>
      </c>
      <c r="AZ441" s="4">
        <v>2050</v>
      </c>
      <c r="BA441" s="1" t="str">
        <f>IF(sum!A434="SA",sum!B434,"*")</f>
        <v>*</v>
      </c>
      <c r="BB441" s="1"/>
      <c r="BC441" s="1" t="str">
        <f>IF(sum!A434="SA",sum!J434,"*")</f>
        <v>*</v>
      </c>
    </row>
    <row r="442" spans="2:55">
      <c r="B442" s="1" t="s">
        <v>137</v>
      </c>
      <c r="C442" s="1" t="s">
        <v>138</v>
      </c>
      <c r="D442" s="1">
        <v>2050</v>
      </c>
      <c r="J442" s="1" t="s">
        <v>137</v>
      </c>
      <c r="K442" s="1" t="s">
        <v>138</v>
      </c>
      <c r="L442" s="1">
        <v>2050</v>
      </c>
      <c r="M442" s="1" t="str">
        <f>IF(sum!A435="AT",sum!B435,"*")</f>
        <v>*</v>
      </c>
      <c r="N442" s="1"/>
      <c r="O442" s="1" t="str">
        <f>IF(sum!A435="AT",sum!J435,"*")</f>
        <v>*</v>
      </c>
      <c r="R442" s="1" t="s">
        <v>137</v>
      </c>
      <c r="S442" s="1" t="s">
        <v>138</v>
      </c>
      <c r="T442" s="1">
        <v>2050</v>
      </c>
      <c r="U442" s="1" t="str">
        <f>IF(sum!A435="BC",sum!B435,"*")</f>
        <v>*</v>
      </c>
      <c r="V442" s="1"/>
      <c r="W442" s="1" t="str">
        <f>IF(sum!A435="BC",sum!J435,"*")</f>
        <v>*</v>
      </c>
      <c r="Z442" s="1" t="s">
        <v>137</v>
      </c>
      <c r="AA442" s="1" t="s">
        <v>138</v>
      </c>
      <c r="AB442" s="1">
        <v>2050</v>
      </c>
      <c r="AC442" s="1" t="str">
        <f>IF(sum!A435="MA",sum!B435,"*")</f>
        <v>*</v>
      </c>
      <c r="AD442" s="1"/>
      <c r="AE442" s="1" t="str">
        <f>IF(sum!A435="MA",sum!J435,"*")</f>
        <v>*</v>
      </c>
      <c r="AH442" s="1" t="s">
        <v>137</v>
      </c>
      <c r="AI442" s="1" t="s">
        <v>138</v>
      </c>
      <c r="AJ442" s="1">
        <v>2050</v>
      </c>
      <c r="AK442" s="1" t="str">
        <f>IF(sum!A435="ON",sum!B435,"*")</f>
        <v>EDU-Light_ELE1</v>
      </c>
      <c r="AL442" s="1"/>
      <c r="AM442" s="1">
        <f>IF(sum!A435="ON",sum!J435,"*")</f>
        <v>1.19204148209782</v>
      </c>
      <c r="AP442" s="1" t="s">
        <v>137</v>
      </c>
      <c r="AQ442" s="1" t="s">
        <v>138</v>
      </c>
      <c r="AR442" s="1">
        <v>2050</v>
      </c>
      <c r="AS442" s="1" t="str">
        <f>IF(sum!A435="QU",sum!B435,"*")</f>
        <v>*</v>
      </c>
      <c r="AT442" s="1"/>
      <c r="AU442" s="1" t="str">
        <f>IF(sum!A435="QU",sum!J435,"*")</f>
        <v>*</v>
      </c>
      <c r="AX442" s="1" t="s">
        <v>137</v>
      </c>
      <c r="AY442" s="1" t="s">
        <v>138</v>
      </c>
      <c r="AZ442" s="1">
        <v>2050</v>
      </c>
      <c r="BA442" s="1" t="str">
        <f>IF(sum!A435="SA",sum!B435,"*")</f>
        <v>*</v>
      </c>
      <c r="BB442" s="1"/>
      <c r="BC442" s="1" t="str">
        <f>IF(sum!A435="SA",sum!J435,"*")</f>
        <v>*</v>
      </c>
    </row>
    <row r="443" spans="2:55">
      <c r="B443" s="1" t="s">
        <v>137</v>
      </c>
      <c r="C443" s="1" t="s">
        <v>138</v>
      </c>
      <c r="D443" s="1">
        <v>2050</v>
      </c>
      <c r="J443" s="1" t="s">
        <v>137</v>
      </c>
      <c r="K443" s="1" t="s">
        <v>138</v>
      </c>
      <c r="L443" s="1">
        <v>2050</v>
      </c>
      <c r="M443" s="1" t="str">
        <f>IF(sum!A436="AT",sum!B436,"*")</f>
        <v>*</v>
      </c>
      <c r="N443" s="1"/>
      <c r="O443" s="1" t="str">
        <f>IF(sum!A436="AT",sum!J436,"*")</f>
        <v>*</v>
      </c>
      <c r="R443" s="1" t="s">
        <v>137</v>
      </c>
      <c r="S443" s="1" t="s">
        <v>138</v>
      </c>
      <c r="T443" s="1">
        <v>2050</v>
      </c>
      <c r="U443" s="1" t="str">
        <f>IF(sum!A436="BC",sum!B436,"*")</f>
        <v>*</v>
      </c>
      <c r="V443" s="1"/>
      <c r="W443" s="1" t="str">
        <f>IF(sum!A436="BC",sum!J436,"*")</f>
        <v>*</v>
      </c>
      <c r="Z443" s="1" t="s">
        <v>137</v>
      </c>
      <c r="AA443" s="1" t="s">
        <v>138</v>
      </c>
      <c r="AB443" s="1">
        <v>2050</v>
      </c>
      <c r="AC443" s="1" t="str">
        <f>IF(sum!A436="MA",sum!B436,"*")</f>
        <v>*</v>
      </c>
      <c r="AD443" s="1"/>
      <c r="AE443" s="1" t="str">
        <f>IF(sum!A436="MA",sum!J436,"*")</f>
        <v>*</v>
      </c>
      <c r="AH443" s="1" t="s">
        <v>137</v>
      </c>
      <c r="AI443" s="1" t="s">
        <v>138</v>
      </c>
      <c r="AJ443" s="1">
        <v>2050</v>
      </c>
      <c r="AK443" s="1" t="str">
        <f>IF(sum!A436="ON",sum!B436,"*")</f>
        <v>EDU-SpCool_ELE1</v>
      </c>
      <c r="AL443" s="1"/>
      <c r="AM443" s="1">
        <f>IF(sum!A436="ON",sum!J436,"*")</f>
        <v>0.64710823313881405</v>
      </c>
      <c r="AP443" s="4" t="s">
        <v>137</v>
      </c>
      <c r="AQ443" s="4" t="s">
        <v>138</v>
      </c>
      <c r="AR443" s="4">
        <v>2050</v>
      </c>
      <c r="AS443" s="1" t="str">
        <f>IF(sum!A436="QU",sum!B436,"*")</f>
        <v>*</v>
      </c>
      <c r="AT443" s="1"/>
      <c r="AU443" s="1" t="str">
        <f>IF(sum!A436="QU",sum!J436,"*")</f>
        <v>*</v>
      </c>
      <c r="AX443" s="1" t="s">
        <v>137</v>
      </c>
      <c r="AY443" s="1" t="s">
        <v>138</v>
      </c>
      <c r="AZ443" s="1">
        <v>2050</v>
      </c>
      <c r="BA443" s="1" t="str">
        <f>IF(sum!A436="SA",sum!B436,"*")</f>
        <v>*</v>
      </c>
      <c r="BB443" s="1"/>
      <c r="BC443" s="1" t="str">
        <f>IF(sum!A436="SA",sum!J436,"*")</f>
        <v>*</v>
      </c>
    </row>
    <row r="444" spans="2:55">
      <c r="B444" s="4" t="s">
        <v>137</v>
      </c>
      <c r="C444" s="4" t="s">
        <v>138</v>
      </c>
      <c r="D444" s="4">
        <v>2050</v>
      </c>
      <c r="J444" s="4" t="s">
        <v>137</v>
      </c>
      <c r="K444" s="4" t="s">
        <v>138</v>
      </c>
      <c r="L444" s="4">
        <v>2050</v>
      </c>
      <c r="M444" s="1" t="str">
        <f>IF(sum!A437="AT",sum!B437,"*")</f>
        <v>*</v>
      </c>
      <c r="N444" s="1"/>
      <c r="O444" s="1" t="str">
        <f>IF(sum!A437="AT",sum!J437,"*")</f>
        <v>*</v>
      </c>
      <c r="R444" s="4" t="s">
        <v>137</v>
      </c>
      <c r="S444" s="4" t="s">
        <v>138</v>
      </c>
      <c r="T444" s="4">
        <v>2050</v>
      </c>
      <c r="U444" s="1" t="str">
        <f>IF(sum!A437="BC",sum!B437,"*")</f>
        <v>*</v>
      </c>
      <c r="V444" s="1"/>
      <c r="W444" s="1" t="str">
        <f>IF(sum!A437="BC",sum!J437,"*")</f>
        <v>*</v>
      </c>
      <c r="Z444" s="4" t="s">
        <v>137</v>
      </c>
      <c r="AA444" s="4" t="s">
        <v>138</v>
      </c>
      <c r="AB444" s="4">
        <v>2050</v>
      </c>
      <c r="AC444" s="1" t="str">
        <f>IF(sum!A437="MA",sum!B437,"*")</f>
        <v>*</v>
      </c>
      <c r="AD444" s="1"/>
      <c r="AE444" s="1" t="str">
        <f>IF(sum!A437="MA",sum!J437,"*")</f>
        <v>*</v>
      </c>
      <c r="AH444" s="4" t="s">
        <v>137</v>
      </c>
      <c r="AI444" s="4" t="s">
        <v>138</v>
      </c>
      <c r="AJ444" s="4">
        <v>2050</v>
      </c>
      <c r="AK444" s="1" t="str">
        <f>IF(sum!A437="ON",sum!B437,"*")</f>
        <v>EDU-SpHeat_ELE1</v>
      </c>
      <c r="AL444" s="1"/>
      <c r="AM444" s="1">
        <f>IF(sum!A437="ON",sum!J437,"*")</f>
        <v>2.73072534776861</v>
      </c>
      <c r="AP444" s="1" t="s">
        <v>137</v>
      </c>
      <c r="AQ444" s="1" t="s">
        <v>138</v>
      </c>
      <c r="AR444" s="1">
        <v>2050</v>
      </c>
      <c r="AS444" s="1" t="str">
        <f>IF(sum!A437="QU",sum!B437,"*")</f>
        <v>*</v>
      </c>
      <c r="AT444" s="1"/>
      <c r="AU444" s="1" t="str">
        <f>IF(sum!A437="QU",sum!J437,"*")</f>
        <v>*</v>
      </c>
      <c r="AX444" s="4" t="s">
        <v>137</v>
      </c>
      <c r="AY444" s="4" t="s">
        <v>138</v>
      </c>
      <c r="AZ444" s="4">
        <v>2050</v>
      </c>
      <c r="BA444" s="1" t="str">
        <f>IF(sum!A437="SA",sum!B437,"*")</f>
        <v>*</v>
      </c>
      <c r="BB444" s="1"/>
      <c r="BC444" s="1" t="str">
        <f>IF(sum!A437="SA",sum!J437,"*")</f>
        <v>*</v>
      </c>
    </row>
    <row r="445" spans="2:55">
      <c r="B445" s="1" t="s">
        <v>137</v>
      </c>
      <c r="C445" s="1" t="s">
        <v>138</v>
      </c>
      <c r="D445" s="1">
        <v>2050</v>
      </c>
      <c r="J445" s="1" t="s">
        <v>137</v>
      </c>
      <c r="K445" s="1" t="s">
        <v>138</v>
      </c>
      <c r="L445" s="1">
        <v>2050</v>
      </c>
      <c r="M445" s="1" t="str">
        <f>IF(sum!A438="AT",sum!B438,"*")</f>
        <v>*</v>
      </c>
      <c r="N445" s="1"/>
      <c r="O445" s="1" t="str">
        <f>IF(sum!A438="AT",sum!J438,"*")</f>
        <v>*</v>
      </c>
      <c r="R445" s="1" t="s">
        <v>137</v>
      </c>
      <c r="S445" s="1" t="s">
        <v>138</v>
      </c>
      <c r="T445" s="1">
        <v>2050</v>
      </c>
      <c r="U445" s="1" t="str">
        <f>IF(sum!A438="BC",sum!B438,"*")</f>
        <v>*</v>
      </c>
      <c r="V445" s="1"/>
      <c r="W445" s="1" t="str">
        <f>IF(sum!A438="BC",sum!J438,"*")</f>
        <v>*</v>
      </c>
      <c r="Z445" s="1" t="s">
        <v>137</v>
      </c>
      <c r="AA445" s="1" t="s">
        <v>138</v>
      </c>
      <c r="AB445" s="1">
        <v>2050</v>
      </c>
      <c r="AC445" s="1" t="str">
        <f>IF(sum!A438="MA",sum!B438,"*")</f>
        <v>*</v>
      </c>
      <c r="AD445" s="1"/>
      <c r="AE445" s="1" t="str">
        <f>IF(sum!A438="MA",sum!J438,"*")</f>
        <v>*</v>
      </c>
      <c r="AH445" s="1" t="s">
        <v>137</v>
      </c>
      <c r="AI445" s="1" t="s">
        <v>138</v>
      </c>
      <c r="AJ445" s="1">
        <v>2050</v>
      </c>
      <c r="AK445" s="1" t="str">
        <f>IF(sum!A438="ON",sum!B438,"*")</f>
        <v>EDU-WaterHeat_ELE1</v>
      </c>
      <c r="AL445" s="1"/>
      <c r="AM445" s="1">
        <f>IF(sum!A438="ON",sum!J438,"*")</f>
        <v>0.442758264779189</v>
      </c>
      <c r="AP445" s="4" t="s">
        <v>137</v>
      </c>
      <c r="AQ445" s="4" t="s">
        <v>138</v>
      </c>
      <c r="AR445" s="4">
        <v>2050</v>
      </c>
      <c r="AS445" s="1" t="str">
        <f>IF(sum!A438="QU",sum!B438,"*")</f>
        <v>*</v>
      </c>
      <c r="AT445" s="1"/>
      <c r="AU445" s="1" t="str">
        <f>IF(sum!A438="QU",sum!J438,"*")</f>
        <v>*</v>
      </c>
      <c r="AX445" s="1" t="s">
        <v>137</v>
      </c>
      <c r="AY445" s="1" t="s">
        <v>138</v>
      </c>
      <c r="AZ445" s="1">
        <v>2050</v>
      </c>
      <c r="BA445" s="1" t="str">
        <f>IF(sum!A438="SA",sum!B438,"*")</f>
        <v>*</v>
      </c>
      <c r="BB445" s="1"/>
      <c r="BC445" s="1" t="str">
        <f>IF(sum!A438="SA",sum!J438,"*")</f>
        <v>*</v>
      </c>
    </row>
    <row r="446" spans="2:55">
      <c r="B446" s="1" t="s">
        <v>137</v>
      </c>
      <c r="C446" s="1" t="s">
        <v>138</v>
      </c>
      <c r="D446" s="1">
        <v>2050</v>
      </c>
      <c r="J446" s="1" t="s">
        <v>137</v>
      </c>
      <c r="K446" s="1" t="s">
        <v>138</v>
      </c>
      <c r="L446" s="1">
        <v>2050</v>
      </c>
      <c r="M446" s="1" t="str">
        <f>IF(sum!A439="AT",sum!B439,"*")</f>
        <v>*</v>
      </c>
      <c r="N446" s="1"/>
      <c r="O446" s="1" t="str">
        <f>IF(sum!A439="AT",sum!J439,"*")</f>
        <v>*</v>
      </c>
      <c r="R446" s="1" t="s">
        <v>137</v>
      </c>
      <c r="S446" s="1" t="s">
        <v>138</v>
      </c>
      <c r="T446" s="1">
        <v>2050</v>
      </c>
      <c r="U446" s="1" t="str">
        <f>IF(sum!A439="BC",sum!B439,"*")</f>
        <v>*</v>
      </c>
      <c r="V446" s="1"/>
      <c r="W446" s="1" t="str">
        <f>IF(sum!A439="BC",sum!J439,"*")</f>
        <v>*</v>
      </c>
      <c r="Z446" s="1" t="s">
        <v>137</v>
      </c>
      <c r="AA446" s="1" t="s">
        <v>138</v>
      </c>
      <c r="AB446" s="1">
        <v>2050</v>
      </c>
      <c r="AC446" s="1" t="str">
        <f>IF(sum!A439="MA",sum!B439,"*")</f>
        <v>*</v>
      </c>
      <c r="AD446" s="1"/>
      <c r="AE446" s="1" t="str">
        <f>IF(sum!A439="MA",sum!J439,"*")</f>
        <v>*</v>
      </c>
      <c r="AH446" s="1" t="s">
        <v>137</v>
      </c>
      <c r="AI446" s="1" t="s">
        <v>138</v>
      </c>
      <c r="AJ446" s="1">
        <v>2050</v>
      </c>
      <c r="AK446" s="1" t="str">
        <f>IF(sum!A439="ON",sum!B439,"*")</f>
        <v>ESTCAESS101_24h</v>
      </c>
      <c r="AL446" s="1"/>
      <c r="AM446" s="1">
        <f>IF(sum!A439="ON",sum!J439,"*")</f>
        <v>0</v>
      </c>
      <c r="AP446" s="1" t="s">
        <v>137</v>
      </c>
      <c r="AQ446" s="1" t="s">
        <v>138</v>
      </c>
      <c r="AR446" s="1">
        <v>2050</v>
      </c>
      <c r="AS446" s="1" t="str">
        <f>IF(sum!A439="QU",sum!B439,"*")</f>
        <v>*</v>
      </c>
      <c r="AT446" s="1"/>
      <c r="AU446" s="1" t="str">
        <f>IF(sum!A439="QU",sum!J439,"*")</f>
        <v>*</v>
      </c>
      <c r="AX446" s="1" t="s">
        <v>137</v>
      </c>
      <c r="AY446" s="1" t="s">
        <v>138</v>
      </c>
      <c r="AZ446" s="1">
        <v>2050</v>
      </c>
      <c r="BA446" s="1" t="str">
        <f>IF(sum!A439="SA",sum!B439,"*")</f>
        <v>*</v>
      </c>
      <c r="BB446" s="1"/>
      <c r="BC446" s="1" t="str">
        <f>IF(sum!A439="SA",sum!J439,"*")</f>
        <v>*</v>
      </c>
    </row>
    <row r="447" spans="2:55">
      <c r="B447" s="4" t="s">
        <v>137</v>
      </c>
      <c r="C447" s="4" t="s">
        <v>138</v>
      </c>
      <c r="D447" s="4">
        <v>2050</v>
      </c>
      <c r="J447" s="4" t="s">
        <v>137</v>
      </c>
      <c r="K447" s="4" t="s">
        <v>138</v>
      </c>
      <c r="L447" s="4">
        <v>2050</v>
      </c>
      <c r="M447" s="1" t="str">
        <f>IF(sum!A440="AT",sum!B440,"*")</f>
        <v>*</v>
      </c>
      <c r="N447" s="1"/>
      <c r="O447" s="1" t="str">
        <f>IF(sum!A440="AT",sum!J440,"*")</f>
        <v>*</v>
      </c>
      <c r="R447" s="4" t="s">
        <v>137</v>
      </c>
      <c r="S447" s="4" t="s">
        <v>138</v>
      </c>
      <c r="T447" s="4">
        <v>2050</v>
      </c>
      <c r="U447" s="1" t="str">
        <f>IF(sum!A440="BC",sum!B440,"*")</f>
        <v>*</v>
      </c>
      <c r="V447" s="1"/>
      <c r="W447" s="1" t="str">
        <f>IF(sum!A440="BC",sum!J440,"*")</f>
        <v>*</v>
      </c>
      <c r="Z447" s="4" t="s">
        <v>137</v>
      </c>
      <c r="AA447" s="4" t="s">
        <v>138</v>
      </c>
      <c r="AB447" s="4">
        <v>2050</v>
      </c>
      <c r="AC447" s="1" t="str">
        <f>IF(sum!A440="MA",sum!B440,"*")</f>
        <v>*</v>
      </c>
      <c r="AD447" s="1"/>
      <c r="AE447" s="1" t="str">
        <f>IF(sum!A440="MA",sum!J440,"*")</f>
        <v>*</v>
      </c>
      <c r="AH447" s="4" t="s">
        <v>137</v>
      </c>
      <c r="AI447" s="4" t="s">
        <v>138</v>
      </c>
      <c r="AJ447" s="4">
        <v>2050</v>
      </c>
      <c r="AK447" s="1" t="str">
        <f>IF(sum!A440="ON",sum!B440,"*")</f>
        <v>ESTCAESS201</v>
      </c>
      <c r="AL447" s="1"/>
      <c r="AM447" s="1">
        <f>IF(sum!A440="ON",sum!J440,"*")</f>
        <v>0</v>
      </c>
      <c r="AP447" s="4" t="s">
        <v>137</v>
      </c>
      <c r="AQ447" s="4" t="s">
        <v>138</v>
      </c>
      <c r="AR447" s="4">
        <v>2050</v>
      </c>
      <c r="AS447" s="1" t="str">
        <f>IF(sum!A440="QU",sum!B440,"*")</f>
        <v>*</v>
      </c>
      <c r="AT447" s="1"/>
      <c r="AU447" s="1" t="str">
        <f>IF(sum!A440="QU",sum!J440,"*")</f>
        <v>*</v>
      </c>
      <c r="AX447" s="4" t="s">
        <v>137</v>
      </c>
      <c r="AY447" s="4" t="s">
        <v>138</v>
      </c>
      <c r="AZ447" s="4">
        <v>2050</v>
      </c>
      <c r="BA447" s="1" t="str">
        <f>IF(sum!A440="SA",sum!B440,"*")</f>
        <v>*</v>
      </c>
      <c r="BB447" s="1"/>
      <c r="BC447" s="1" t="str">
        <f>IF(sum!A440="SA",sum!J440,"*")</f>
        <v>*</v>
      </c>
    </row>
    <row r="448" spans="2:55">
      <c r="B448" s="1" t="s">
        <v>137</v>
      </c>
      <c r="C448" s="1" t="s">
        <v>138</v>
      </c>
      <c r="D448" s="1">
        <v>2050</v>
      </c>
      <c r="J448" s="1" t="s">
        <v>137</v>
      </c>
      <c r="K448" s="1" t="s">
        <v>138</v>
      </c>
      <c r="L448" s="1">
        <v>2050</v>
      </c>
      <c r="M448" s="1" t="str">
        <f>IF(sum!A441="AT",sum!B441,"*")</f>
        <v>*</v>
      </c>
      <c r="N448" s="1"/>
      <c r="O448" s="1" t="str">
        <f>IF(sum!A441="AT",sum!J441,"*")</f>
        <v>*</v>
      </c>
      <c r="R448" s="1" t="s">
        <v>137</v>
      </c>
      <c r="S448" s="1" t="s">
        <v>138</v>
      </c>
      <c r="T448" s="1">
        <v>2050</v>
      </c>
      <c r="U448" s="1" t="str">
        <f>IF(sum!A441="BC",sum!B441,"*")</f>
        <v>*</v>
      </c>
      <c r="V448" s="1"/>
      <c r="W448" s="1" t="str">
        <f>IF(sum!A441="BC",sum!J441,"*")</f>
        <v>*</v>
      </c>
      <c r="Z448" s="1" t="s">
        <v>137</v>
      </c>
      <c r="AA448" s="1" t="s">
        <v>138</v>
      </c>
      <c r="AB448" s="1">
        <v>2050</v>
      </c>
      <c r="AC448" s="1" t="str">
        <f>IF(sum!A441="MA",sum!B441,"*")</f>
        <v>*</v>
      </c>
      <c r="AD448" s="1"/>
      <c r="AE448" s="1" t="str">
        <f>IF(sum!A441="MA",sum!J441,"*")</f>
        <v>*</v>
      </c>
      <c r="AH448" s="1" t="s">
        <v>137</v>
      </c>
      <c r="AI448" s="1" t="s">
        <v>138</v>
      </c>
      <c r="AJ448" s="1">
        <v>2050</v>
      </c>
      <c r="AK448" s="1" t="str">
        <f>IF(sum!A441="ON",sum!B441,"*")</f>
        <v>ESTHYDPS101_4h</v>
      </c>
      <c r="AL448" s="1"/>
      <c r="AM448" s="1">
        <f>IF(sum!A441="ON",sum!J441,"*")</f>
        <v>5.8190355877267903</v>
      </c>
      <c r="AP448" s="1" t="s">
        <v>137</v>
      </c>
      <c r="AQ448" s="1" t="s">
        <v>138</v>
      </c>
      <c r="AR448" s="1">
        <v>2050</v>
      </c>
      <c r="AS448" s="1" t="str">
        <f>IF(sum!A441="QU",sum!B441,"*")</f>
        <v>*</v>
      </c>
      <c r="AT448" s="1"/>
      <c r="AU448" s="1" t="str">
        <f>IF(sum!A441="QU",sum!J441,"*")</f>
        <v>*</v>
      </c>
      <c r="AX448" s="1" t="s">
        <v>137</v>
      </c>
      <c r="AY448" s="1" t="s">
        <v>138</v>
      </c>
      <c r="AZ448" s="1">
        <v>2050</v>
      </c>
      <c r="BA448" s="1" t="str">
        <f>IF(sum!A441="SA",sum!B441,"*")</f>
        <v>*</v>
      </c>
      <c r="BB448" s="1"/>
      <c r="BC448" s="1" t="str">
        <f>IF(sum!A441="SA",sum!J441,"*")</f>
        <v>*</v>
      </c>
    </row>
    <row r="449" spans="2:55">
      <c r="B449" s="1" t="s">
        <v>137</v>
      </c>
      <c r="C449" s="1" t="s">
        <v>138</v>
      </c>
      <c r="D449" s="1">
        <v>2050</v>
      </c>
      <c r="J449" s="1" t="s">
        <v>137</v>
      </c>
      <c r="K449" s="1" t="s">
        <v>138</v>
      </c>
      <c r="L449" s="1">
        <v>2050</v>
      </c>
      <c r="M449" s="1" t="str">
        <f>IF(sum!A442="AT",sum!B442,"*")</f>
        <v>*</v>
      </c>
      <c r="N449" s="1"/>
      <c r="O449" s="1" t="str">
        <f>IF(sum!A442="AT",sum!J442,"*")</f>
        <v>*</v>
      </c>
      <c r="R449" s="1" t="s">
        <v>137</v>
      </c>
      <c r="S449" s="1" t="s">
        <v>138</v>
      </c>
      <c r="T449" s="1">
        <v>2050</v>
      </c>
      <c r="U449" s="1" t="str">
        <f>IF(sum!A442="BC",sum!B442,"*")</f>
        <v>*</v>
      </c>
      <c r="V449" s="1"/>
      <c r="W449" s="1" t="str">
        <f>IF(sum!A442="BC",sum!J442,"*")</f>
        <v>*</v>
      </c>
      <c r="Z449" s="1" t="s">
        <v>137</v>
      </c>
      <c r="AA449" s="1" t="s">
        <v>138</v>
      </c>
      <c r="AB449" s="1">
        <v>2050</v>
      </c>
      <c r="AC449" s="1" t="str">
        <f>IF(sum!A442="MA",sum!B442,"*")</f>
        <v>*</v>
      </c>
      <c r="AD449" s="1"/>
      <c r="AE449" s="1" t="str">
        <f>IF(sum!A442="MA",sum!J442,"*")</f>
        <v>*</v>
      </c>
      <c r="AH449" s="1" t="s">
        <v>137</v>
      </c>
      <c r="AI449" s="1" t="s">
        <v>138</v>
      </c>
      <c r="AJ449" s="1">
        <v>2050</v>
      </c>
      <c r="AK449" s="1" t="str">
        <f>IF(sum!A442="ON",sum!B442,"*")</f>
        <v>ESTHYDPS101_10h</v>
      </c>
      <c r="AL449" s="1"/>
      <c r="AM449" s="1">
        <f>IF(sum!A442="ON",sum!J442,"*")</f>
        <v>0.496184750049951</v>
      </c>
      <c r="AP449" s="4" t="s">
        <v>137</v>
      </c>
      <c r="AQ449" s="4" t="s">
        <v>138</v>
      </c>
      <c r="AR449" s="4">
        <v>2050</v>
      </c>
      <c r="AS449" s="1" t="str">
        <f>IF(sum!A442="QU",sum!B442,"*")</f>
        <v>*</v>
      </c>
      <c r="AT449" s="1"/>
      <c r="AU449" s="1" t="str">
        <f>IF(sum!A442="QU",sum!J442,"*")</f>
        <v>*</v>
      </c>
      <c r="AX449" s="1" t="s">
        <v>137</v>
      </c>
      <c r="AY449" s="1" t="s">
        <v>138</v>
      </c>
      <c r="AZ449" s="1">
        <v>2050</v>
      </c>
      <c r="BA449" s="1" t="str">
        <f>IF(sum!A442="SA",sum!B442,"*")</f>
        <v>*</v>
      </c>
      <c r="BB449" s="1"/>
      <c r="BC449" s="1" t="str">
        <f>IF(sum!A442="SA",sum!J442,"*")</f>
        <v>*</v>
      </c>
    </row>
    <row r="450" spans="2:55">
      <c r="B450" s="4" t="s">
        <v>137</v>
      </c>
      <c r="C450" s="4" t="s">
        <v>138</v>
      </c>
      <c r="D450" s="4">
        <v>2050</v>
      </c>
      <c r="J450" s="4" t="s">
        <v>137</v>
      </c>
      <c r="K450" s="4" t="s">
        <v>138</v>
      </c>
      <c r="L450" s="4">
        <v>2050</v>
      </c>
      <c r="M450" s="1" t="str">
        <f>IF(sum!A443="AT",sum!B443,"*")</f>
        <v>*</v>
      </c>
      <c r="N450" s="1"/>
      <c r="O450" s="1" t="str">
        <f>IF(sum!A443="AT",sum!J443,"*")</f>
        <v>*</v>
      </c>
      <c r="R450" s="4" t="s">
        <v>137</v>
      </c>
      <c r="S450" s="4" t="s">
        <v>138</v>
      </c>
      <c r="T450" s="4">
        <v>2050</v>
      </c>
      <c r="U450" s="1" t="str">
        <f>IF(sum!A443="BC",sum!B443,"*")</f>
        <v>*</v>
      </c>
      <c r="V450" s="1"/>
      <c r="W450" s="1" t="str">
        <f>IF(sum!A443="BC",sum!J443,"*")</f>
        <v>*</v>
      </c>
      <c r="Z450" s="4" t="s">
        <v>137</v>
      </c>
      <c r="AA450" s="4" t="s">
        <v>138</v>
      </c>
      <c r="AB450" s="4">
        <v>2050</v>
      </c>
      <c r="AC450" s="1" t="str">
        <f>IF(sum!A443="MA",sum!B443,"*")</f>
        <v>*</v>
      </c>
      <c r="AD450" s="1"/>
      <c r="AE450" s="1" t="str">
        <f>IF(sum!A443="MA",sum!J443,"*")</f>
        <v>*</v>
      </c>
      <c r="AH450" s="4" t="s">
        <v>137</v>
      </c>
      <c r="AI450" s="4" t="s">
        <v>138</v>
      </c>
      <c r="AJ450" s="4">
        <v>2050</v>
      </c>
      <c r="AK450" s="1" t="str">
        <f>IF(sum!A443="ON",sum!B443,"*")</f>
        <v>ESTHYDPS101_24h</v>
      </c>
      <c r="AL450" s="1"/>
      <c r="AM450" s="1">
        <f>IF(sum!A443="ON",sum!J443,"*")</f>
        <v>24.906547334583799</v>
      </c>
      <c r="AP450" s="1" t="s">
        <v>137</v>
      </c>
      <c r="AQ450" s="1" t="s">
        <v>138</v>
      </c>
      <c r="AR450" s="1">
        <v>2050</v>
      </c>
      <c r="AS450" s="1" t="str">
        <f>IF(sum!A443="QU",sum!B443,"*")</f>
        <v>*</v>
      </c>
      <c r="AT450" s="1"/>
      <c r="AU450" s="1" t="str">
        <f>IF(sum!A443="QU",sum!J443,"*")</f>
        <v>*</v>
      </c>
      <c r="AX450" s="4" t="s">
        <v>137</v>
      </c>
      <c r="AY450" s="4" t="s">
        <v>138</v>
      </c>
      <c r="AZ450" s="4">
        <v>2050</v>
      </c>
      <c r="BA450" s="1" t="str">
        <f>IF(sum!A443="SA",sum!B443,"*")</f>
        <v>*</v>
      </c>
      <c r="BB450" s="1"/>
      <c r="BC450" s="1" t="str">
        <f>IF(sum!A443="SA",sum!J443,"*")</f>
        <v>*</v>
      </c>
    </row>
    <row r="451" spans="2:55">
      <c r="B451" s="1" t="s">
        <v>137</v>
      </c>
      <c r="C451" s="1" t="s">
        <v>138</v>
      </c>
      <c r="D451" s="1">
        <v>2050</v>
      </c>
      <c r="J451" s="1" t="s">
        <v>137</v>
      </c>
      <c r="K451" s="1" t="s">
        <v>138</v>
      </c>
      <c r="L451" s="1">
        <v>2050</v>
      </c>
      <c r="M451" s="1" t="str">
        <f>IF(sum!A444="AT",sum!B444,"*")</f>
        <v>*</v>
      </c>
      <c r="N451" s="1"/>
      <c r="O451" s="1" t="str">
        <f>IF(sum!A444="AT",sum!J444,"*")</f>
        <v>*</v>
      </c>
      <c r="R451" s="1" t="s">
        <v>137</v>
      </c>
      <c r="S451" s="1" t="s">
        <v>138</v>
      </c>
      <c r="T451" s="1">
        <v>2050</v>
      </c>
      <c r="U451" s="1" t="str">
        <f>IF(sum!A444="BC",sum!B444,"*")</f>
        <v>*</v>
      </c>
      <c r="V451" s="1"/>
      <c r="W451" s="1" t="str">
        <f>IF(sum!A444="BC",sum!J444,"*")</f>
        <v>*</v>
      </c>
      <c r="Z451" s="1" t="s">
        <v>137</v>
      </c>
      <c r="AA451" s="1" t="s">
        <v>138</v>
      </c>
      <c r="AB451" s="1">
        <v>2050</v>
      </c>
      <c r="AC451" s="1" t="str">
        <f>IF(sum!A444="MA",sum!B444,"*")</f>
        <v>*</v>
      </c>
      <c r="AD451" s="1"/>
      <c r="AE451" s="1" t="str">
        <f>IF(sum!A444="MA",sum!J444,"*")</f>
        <v>*</v>
      </c>
      <c r="AH451" s="1" t="s">
        <v>137</v>
      </c>
      <c r="AI451" s="1" t="s">
        <v>138</v>
      </c>
      <c r="AJ451" s="1">
        <v>2050</v>
      </c>
      <c r="AK451" s="1" t="str">
        <f>IF(sum!A444="ON",sum!B444,"*")</f>
        <v>EUGEOF01</v>
      </c>
      <c r="AL451" s="1"/>
      <c r="AM451" s="1">
        <f>IF(sum!A444="ON",sum!J444,"*")</f>
        <v>0.29866835764109101</v>
      </c>
      <c r="AP451" s="4" t="s">
        <v>137</v>
      </c>
      <c r="AQ451" s="4" t="s">
        <v>138</v>
      </c>
      <c r="AR451" s="4">
        <v>2050</v>
      </c>
      <c r="AS451" s="1" t="str">
        <f>IF(sum!A444="QU",sum!B444,"*")</f>
        <v>*</v>
      </c>
      <c r="AT451" s="1"/>
      <c r="AU451" s="1" t="str">
        <f>IF(sum!A444="QU",sum!J444,"*")</f>
        <v>*</v>
      </c>
      <c r="AX451" s="1" t="s">
        <v>137</v>
      </c>
      <c r="AY451" s="1" t="s">
        <v>138</v>
      </c>
      <c r="AZ451" s="1">
        <v>2050</v>
      </c>
      <c r="BA451" s="1" t="str">
        <f>IF(sum!A444="SA",sum!B444,"*")</f>
        <v>*</v>
      </c>
      <c r="BB451" s="1"/>
      <c r="BC451" s="1" t="str">
        <f>IF(sum!A444="SA",sum!J444,"*")</f>
        <v>*</v>
      </c>
    </row>
    <row r="452" spans="2:55">
      <c r="B452" s="1" t="s">
        <v>137</v>
      </c>
      <c r="C452" s="1" t="s">
        <v>138</v>
      </c>
      <c r="D452" s="1">
        <v>2050</v>
      </c>
      <c r="J452" s="1" t="s">
        <v>137</v>
      </c>
      <c r="K452" s="1" t="s">
        <v>138</v>
      </c>
      <c r="L452" s="1">
        <v>2050</v>
      </c>
      <c r="M452" s="1" t="str">
        <f>IF(sum!A445="AT",sum!B445,"*")</f>
        <v>*</v>
      </c>
      <c r="N452" s="1"/>
      <c r="O452" s="1" t="str">
        <f>IF(sum!A445="AT",sum!J445,"*")</f>
        <v>*</v>
      </c>
      <c r="R452" s="1" t="s">
        <v>137</v>
      </c>
      <c r="S452" s="1" t="s">
        <v>138</v>
      </c>
      <c r="T452" s="1">
        <v>2050</v>
      </c>
      <c r="U452" s="1" t="str">
        <f>IF(sum!A445="BC",sum!B445,"*")</f>
        <v>*</v>
      </c>
      <c r="V452" s="1"/>
      <c r="W452" s="1" t="str">
        <f>IF(sum!A445="BC",sum!J445,"*")</f>
        <v>*</v>
      </c>
      <c r="Z452" s="1" t="s">
        <v>137</v>
      </c>
      <c r="AA452" s="1" t="s">
        <v>138</v>
      </c>
      <c r="AB452" s="1">
        <v>2050</v>
      </c>
      <c r="AC452" s="1" t="str">
        <f>IF(sum!A445="MA",sum!B445,"*")</f>
        <v>*</v>
      </c>
      <c r="AD452" s="1"/>
      <c r="AE452" s="1" t="str">
        <f>IF(sum!A445="MA",sum!J445,"*")</f>
        <v>*</v>
      </c>
      <c r="AH452" s="1" t="s">
        <v>137</v>
      </c>
      <c r="AI452" s="1" t="s">
        <v>138</v>
      </c>
      <c r="AJ452" s="1">
        <v>2050</v>
      </c>
      <c r="AK452" s="1" t="str">
        <f>IF(sum!A445="ON",sum!B445,"*")</f>
        <v>EUPVSOLL101</v>
      </c>
      <c r="AL452" s="1"/>
      <c r="AM452" s="1">
        <f>IF(sum!A445="ON",sum!J445,"*")</f>
        <v>346.60196859405801</v>
      </c>
      <c r="AP452" s="1" t="s">
        <v>137</v>
      </c>
      <c r="AQ452" s="1" t="s">
        <v>138</v>
      </c>
      <c r="AR452" s="1">
        <v>2050</v>
      </c>
      <c r="AS452" s="1" t="str">
        <f>IF(sum!A445="QU",sum!B445,"*")</f>
        <v>*</v>
      </c>
      <c r="AT452" s="1"/>
      <c r="AU452" s="1" t="str">
        <f>IF(sum!A445="QU",sum!J445,"*")</f>
        <v>*</v>
      </c>
      <c r="AX452" s="1" t="s">
        <v>137</v>
      </c>
      <c r="AY452" s="1" t="s">
        <v>138</v>
      </c>
      <c r="AZ452" s="1">
        <v>2050</v>
      </c>
      <c r="BA452" s="1" t="str">
        <f>IF(sum!A445="SA",sum!B445,"*")</f>
        <v>*</v>
      </c>
      <c r="BB452" s="1"/>
      <c r="BC452" s="1" t="str">
        <f>IF(sum!A445="SA",sum!J445,"*")</f>
        <v>*</v>
      </c>
    </row>
    <row r="453" spans="2:55">
      <c r="B453" s="4" t="s">
        <v>137</v>
      </c>
      <c r="C453" s="4" t="s">
        <v>138</v>
      </c>
      <c r="D453" s="4">
        <v>2050</v>
      </c>
      <c r="J453" s="4" t="s">
        <v>137</v>
      </c>
      <c r="K453" s="4" t="s">
        <v>138</v>
      </c>
      <c r="L453" s="4">
        <v>2050</v>
      </c>
      <c r="M453" s="1" t="str">
        <f>IF(sum!A446="AT",sum!B446,"*")</f>
        <v>*</v>
      </c>
      <c r="N453" s="1"/>
      <c r="O453" s="1" t="str">
        <f>IF(sum!A446="AT",sum!J446,"*")</f>
        <v>*</v>
      </c>
      <c r="R453" s="4" t="s">
        <v>137</v>
      </c>
      <c r="S453" s="4" t="s">
        <v>138</v>
      </c>
      <c r="T453" s="4">
        <v>2050</v>
      </c>
      <c r="U453" s="1" t="str">
        <f>IF(sum!A446="BC",sum!B446,"*")</f>
        <v>*</v>
      </c>
      <c r="V453" s="1"/>
      <c r="W453" s="1" t="str">
        <f>IF(sum!A446="BC",sum!J446,"*")</f>
        <v>*</v>
      </c>
      <c r="Z453" s="4" t="s">
        <v>137</v>
      </c>
      <c r="AA453" s="4" t="s">
        <v>138</v>
      </c>
      <c r="AB453" s="4">
        <v>2050</v>
      </c>
      <c r="AC453" s="1" t="str">
        <f>IF(sum!A446="MA",sum!B446,"*")</f>
        <v>*</v>
      </c>
      <c r="AD453" s="1"/>
      <c r="AE453" s="1" t="str">
        <f>IF(sum!A446="MA",sum!J446,"*")</f>
        <v>*</v>
      </c>
      <c r="AH453" s="4" t="s">
        <v>137</v>
      </c>
      <c r="AI453" s="4" t="s">
        <v>138</v>
      </c>
      <c r="AJ453" s="4">
        <v>2050</v>
      </c>
      <c r="AK453" s="1" t="str">
        <f>IF(sum!A446="ON",sum!B446,"*")</f>
        <v>EUWINONH01</v>
      </c>
      <c r="AL453" s="1"/>
      <c r="AM453" s="1">
        <f>IF(sum!A446="ON",sum!J446,"*")</f>
        <v>0</v>
      </c>
      <c r="AP453" s="4" t="s">
        <v>137</v>
      </c>
      <c r="AQ453" s="4" t="s">
        <v>138</v>
      </c>
      <c r="AR453" s="4">
        <v>2050</v>
      </c>
      <c r="AS453" s="1" t="str">
        <f>IF(sum!A446="QU",sum!B446,"*")</f>
        <v>*</v>
      </c>
      <c r="AT453" s="1"/>
      <c r="AU453" s="1" t="str">
        <f>IF(sum!A446="QU",sum!J446,"*")</f>
        <v>*</v>
      </c>
      <c r="AX453" s="4" t="s">
        <v>137</v>
      </c>
      <c r="AY453" s="4" t="s">
        <v>138</v>
      </c>
      <c r="AZ453" s="4">
        <v>2050</v>
      </c>
      <c r="BA453" s="1" t="str">
        <f>IF(sum!A446="SA",sum!B446,"*")</f>
        <v>*</v>
      </c>
      <c r="BB453" s="1"/>
      <c r="BC453" s="1" t="str">
        <f>IF(sum!A446="SA",sum!J446,"*")</f>
        <v>*</v>
      </c>
    </row>
    <row r="454" spans="2:55">
      <c r="B454" s="1" t="s">
        <v>137</v>
      </c>
      <c r="C454" s="1" t="s">
        <v>138</v>
      </c>
      <c r="D454" s="1">
        <v>2050</v>
      </c>
      <c r="J454" s="1" t="s">
        <v>137</v>
      </c>
      <c r="K454" s="1" t="s">
        <v>138</v>
      </c>
      <c r="L454" s="1">
        <v>2050</v>
      </c>
      <c r="M454" s="1" t="str">
        <f>IF(sum!A447="AT",sum!B447,"*")</f>
        <v>*</v>
      </c>
      <c r="N454" s="1"/>
      <c r="O454" s="1" t="str">
        <f>IF(sum!A447="AT",sum!J447,"*")</f>
        <v>*</v>
      </c>
      <c r="R454" s="1" t="s">
        <v>137</v>
      </c>
      <c r="S454" s="1" t="s">
        <v>138</v>
      </c>
      <c r="T454" s="1">
        <v>2050</v>
      </c>
      <c r="U454" s="1" t="str">
        <f>IF(sum!A447="BC",sum!B447,"*")</f>
        <v>*</v>
      </c>
      <c r="V454" s="1"/>
      <c r="W454" s="1" t="str">
        <f>IF(sum!A447="BC",sum!J447,"*")</f>
        <v>*</v>
      </c>
      <c r="Z454" s="1" t="s">
        <v>137</v>
      </c>
      <c r="AA454" s="1" t="s">
        <v>138</v>
      </c>
      <c r="AB454" s="1">
        <v>2050</v>
      </c>
      <c r="AC454" s="1" t="str">
        <f>IF(sum!A447="MA",sum!B447,"*")</f>
        <v>*</v>
      </c>
      <c r="AD454" s="1"/>
      <c r="AE454" s="1" t="str">
        <f>IF(sum!A447="MA",sum!J447,"*")</f>
        <v>*</v>
      </c>
      <c r="AH454" s="1" t="s">
        <v>137</v>
      </c>
      <c r="AI454" s="1" t="s">
        <v>138</v>
      </c>
      <c r="AJ454" s="1">
        <v>2050</v>
      </c>
      <c r="AK454" s="1" t="str">
        <f>IF(sum!A447="ON",sum!B447,"*")</f>
        <v>EUWINONL01</v>
      </c>
      <c r="AL454" s="1"/>
      <c r="AM454" s="1">
        <f>IF(sum!A447="ON",sum!J447,"*")</f>
        <v>0</v>
      </c>
      <c r="AP454" s="1" t="s">
        <v>137</v>
      </c>
      <c r="AQ454" s="1" t="s">
        <v>138</v>
      </c>
      <c r="AR454" s="1">
        <v>2050</v>
      </c>
      <c r="AS454" s="1" t="str">
        <f>IF(sum!A447="QU",sum!B447,"*")</f>
        <v>*</v>
      </c>
      <c r="AT454" s="1"/>
      <c r="AU454" s="1" t="str">
        <f>IF(sum!A447="QU",sum!J447,"*")</f>
        <v>*</v>
      </c>
      <c r="AX454" s="1" t="s">
        <v>137</v>
      </c>
      <c r="AY454" s="1" t="s">
        <v>138</v>
      </c>
      <c r="AZ454" s="1">
        <v>2050</v>
      </c>
      <c r="BA454" s="1" t="str">
        <f>IF(sum!A447="SA",sum!B447,"*")</f>
        <v>*</v>
      </c>
      <c r="BB454" s="1"/>
      <c r="BC454" s="1" t="str">
        <f>IF(sum!A447="SA",sum!J447,"*")</f>
        <v>*</v>
      </c>
    </row>
    <row r="455" spans="2:55">
      <c r="B455" s="1" t="s">
        <v>137</v>
      </c>
      <c r="C455" s="1" t="s">
        <v>138</v>
      </c>
      <c r="D455" s="1">
        <v>2050</v>
      </c>
      <c r="J455" s="1" t="s">
        <v>137</v>
      </c>
      <c r="K455" s="1" t="s">
        <v>138</v>
      </c>
      <c r="L455" s="1">
        <v>2050</v>
      </c>
      <c r="M455" s="1" t="str">
        <f>IF(sum!A448="AT",sum!B448,"*")</f>
        <v>*</v>
      </c>
      <c r="N455" s="1"/>
      <c r="O455" s="1" t="str">
        <f>IF(sum!A448="AT",sum!J448,"*")</f>
        <v>*</v>
      </c>
      <c r="R455" s="1" t="s">
        <v>137</v>
      </c>
      <c r="S455" s="1" t="s">
        <v>138</v>
      </c>
      <c r="T455" s="1">
        <v>2050</v>
      </c>
      <c r="U455" s="1" t="str">
        <f>IF(sum!A448="BC",sum!B448,"*")</f>
        <v>*</v>
      </c>
      <c r="V455" s="1"/>
      <c r="W455" s="1" t="str">
        <f>IF(sum!A448="BC",sum!J448,"*")</f>
        <v>*</v>
      </c>
      <c r="Z455" s="1" t="s">
        <v>137</v>
      </c>
      <c r="AA455" s="1" t="s">
        <v>138</v>
      </c>
      <c r="AB455" s="1">
        <v>2050</v>
      </c>
      <c r="AC455" s="1" t="str">
        <f>IF(sum!A448="MA",sum!B448,"*")</f>
        <v>*</v>
      </c>
      <c r="AD455" s="1"/>
      <c r="AE455" s="1" t="str">
        <f>IF(sum!A448="MA",sum!J448,"*")</f>
        <v>*</v>
      </c>
      <c r="AH455" s="1" t="s">
        <v>137</v>
      </c>
      <c r="AI455" s="1" t="s">
        <v>138</v>
      </c>
      <c r="AJ455" s="1">
        <v>2050</v>
      </c>
      <c r="AK455" s="1" t="str">
        <f>IF(sum!A448="ON",sum!B448,"*")</f>
        <v>EUWINONM01</v>
      </c>
      <c r="AL455" s="1"/>
      <c r="AM455" s="1">
        <f>IF(sum!A448="ON",sum!J448,"*")</f>
        <v>0</v>
      </c>
      <c r="AP455" s="4" t="s">
        <v>137</v>
      </c>
      <c r="AQ455" s="4" t="s">
        <v>138</v>
      </c>
      <c r="AR455" s="4">
        <v>2050</v>
      </c>
      <c r="AS455" s="1" t="str">
        <f>IF(sum!A448="QU",sum!B448,"*")</f>
        <v>*</v>
      </c>
      <c r="AT455" s="1"/>
      <c r="AU455" s="1" t="str">
        <f>IF(sum!A448="QU",sum!J448,"*")</f>
        <v>*</v>
      </c>
      <c r="AX455" s="1" t="s">
        <v>137</v>
      </c>
      <c r="AY455" s="1" t="s">
        <v>138</v>
      </c>
      <c r="AZ455" s="1">
        <v>2050</v>
      </c>
      <c r="BA455" s="1" t="str">
        <f>IF(sum!A448="SA",sum!B448,"*")</f>
        <v>*</v>
      </c>
      <c r="BB455" s="1"/>
      <c r="BC455" s="1" t="str">
        <f>IF(sum!A448="SA",sum!J448,"*")</f>
        <v>*</v>
      </c>
    </row>
    <row r="456" spans="2:55">
      <c r="B456" s="4" t="s">
        <v>137</v>
      </c>
      <c r="C456" s="4" t="s">
        <v>138</v>
      </c>
      <c r="D456" s="4">
        <v>2050</v>
      </c>
      <c r="J456" s="4" t="s">
        <v>137</v>
      </c>
      <c r="K456" s="4" t="s">
        <v>138</v>
      </c>
      <c r="L456" s="4">
        <v>2050</v>
      </c>
      <c r="M456" s="1" t="str">
        <f>IF(sum!A449="AT",sum!B449,"*")</f>
        <v>*</v>
      </c>
      <c r="N456" s="1"/>
      <c r="O456" s="1" t="str">
        <f>IF(sum!A449="AT",sum!J449,"*")</f>
        <v>*</v>
      </c>
      <c r="R456" s="4" t="s">
        <v>137</v>
      </c>
      <c r="S456" s="4" t="s">
        <v>138</v>
      </c>
      <c r="T456" s="4">
        <v>2050</v>
      </c>
      <c r="U456" s="1" t="str">
        <f>IF(sum!A449="BC",sum!B449,"*")</f>
        <v>*</v>
      </c>
      <c r="V456" s="1"/>
      <c r="W456" s="1" t="str">
        <f>IF(sum!A449="BC",sum!J449,"*")</f>
        <v>*</v>
      </c>
      <c r="Z456" s="4" t="s">
        <v>137</v>
      </c>
      <c r="AA456" s="4" t="s">
        <v>138</v>
      </c>
      <c r="AB456" s="4">
        <v>2050</v>
      </c>
      <c r="AC456" s="1" t="str">
        <f>IF(sum!A449="MA",sum!B449,"*")</f>
        <v>*</v>
      </c>
      <c r="AD456" s="1"/>
      <c r="AE456" s="1" t="str">
        <f>IF(sum!A449="MA",sum!J449,"*")</f>
        <v>*</v>
      </c>
      <c r="AH456" s="4" t="s">
        <v>137</v>
      </c>
      <c r="AI456" s="4" t="s">
        <v>138</v>
      </c>
      <c r="AJ456" s="4">
        <v>2050</v>
      </c>
      <c r="AK456" s="1" t="str">
        <f>IF(sum!A449="ON",sum!B449,"*")</f>
        <v>HSS-AuxiliaryEquip_ELE1</v>
      </c>
      <c r="AL456" s="1"/>
      <c r="AM456" s="1">
        <f>IF(sum!A449="ON",sum!J449,"*")</f>
        <v>1.89591359533653</v>
      </c>
      <c r="AP456" s="1" t="s">
        <v>137</v>
      </c>
      <c r="AQ456" s="1" t="s">
        <v>138</v>
      </c>
      <c r="AR456" s="1">
        <v>2050</v>
      </c>
      <c r="AS456" s="1" t="str">
        <f>IF(sum!A449="QU",sum!B449,"*")</f>
        <v>*</v>
      </c>
      <c r="AT456" s="1"/>
      <c r="AU456" s="1" t="str">
        <f>IF(sum!A449="QU",sum!J449,"*")</f>
        <v>*</v>
      </c>
      <c r="AX456" s="4" t="s">
        <v>137</v>
      </c>
      <c r="AY456" s="4" t="s">
        <v>138</v>
      </c>
      <c r="AZ456" s="4">
        <v>2050</v>
      </c>
      <c r="BA456" s="1" t="str">
        <f>IF(sum!A449="SA",sum!B449,"*")</f>
        <v>*</v>
      </c>
      <c r="BB456" s="1"/>
      <c r="BC456" s="1" t="str">
        <f>IF(sum!A449="SA",sum!J449,"*")</f>
        <v>*</v>
      </c>
    </row>
    <row r="457" spans="2:55">
      <c r="B457" s="1" t="s">
        <v>137</v>
      </c>
      <c r="C457" s="1" t="s">
        <v>138</v>
      </c>
      <c r="D457" s="1">
        <v>2050</v>
      </c>
      <c r="J457" s="1" t="s">
        <v>137</v>
      </c>
      <c r="K457" s="1" t="s">
        <v>138</v>
      </c>
      <c r="L457" s="1">
        <v>2050</v>
      </c>
      <c r="M457" s="1" t="str">
        <f>IF(sum!A450="AT",sum!B450,"*")</f>
        <v>*</v>
      </c>
      <c r="N457" s="1"/>
      <c r="O457" s="1" t="str">
        <f>IF(sum!A450="AT",sum!J450,"*")</f>
        <v>*</v>
      </c>
      <c r="R457" s="1" t="s">
        <v>137</v>
      </c>
      <c r="S457" s="1" t="s">
        <v>138</v>
      </c>
      <c r="T457" s="1">
        <v>2050</v>
      </c>
      <c r="U457" s="1" t="str">
        <f>IF(sum!A450="BC",sum!B450,"*")</f>
        <v>*</v>
      </c>
      <c r="V457" s="1"/>
      <c r="W457" s="1" t="str">
        <f>IF(sum!A450="BC",sum!J450,"*")</f>
        <v>*</v>
      </c>
      <c r="Z457" s="1" t="s">
        <v>137</v>
      </c>
      <c r="AA457" s="1" t="s">
        <v>138</v>
      </c>
      <c r="AB457" s="1">
        <v>2050</v>
      </c>
      <c r="AC457" s="1" t="str">
        <f>IF(sum!A450="MA",sum!B450,"*")</f>
        <v>*</v>
      </c>
      <c r="AD457" s="1"/>
      <c r="AE457" s="1" t="str">
        <f>IF(sum!A450="MA",sum!J450,"*")</f>
        <v>*</v>
      </c>
      <c r="AH457" s="1" t="s">
        <v>137</v>
      </c>
      <c r="AI457" s="1" t="s">
        <v>138</v>
      </c>
      <c r="AJ457" s="1">
        <v>2050</v>
      </c>
      <c r="AK457" s="1" t="str">
        <f>IF(sum!A450="ON",sum!B450,"*")</f>
        <v>HSS-AuxiliaryMot_ELE1</v>
      </c>
      <c r="AL457" s="1"/>
      <c r="AM457" s="1">
        <f>IF(sum!A450="ON",sum!J450,"*")</f>
        <v>0.42572910074921999</v>
      </c>
      <c r="AP457" s="4" t="s">
        <v>137</v>
      </c>
      <c r="AQ457" s="4" t="s">
        <v>138</v>
      </c>
      <c r="AR457" s="4">
        <v>2050</v>
      </c>
      <c r="AS457" s="1" t="str">
        <f>IF(sum!A450="QU",sum!B450,"*")</f>
        <v>*</v>
      </c>
      <c r="AT457" s="1"/>
      <c r="AU457" s="1" t="str">
        <f>IF(sum!A450="QU",sum!J450,"*")</f>
        <v>*</v>
      </c>
      <c r="AX457" s="1" t="s">
        <v>137</v>
      </c>
      <c r="AY457" s="1" t="s">
        <v>138</v>
      </c>
      <c r="AZ457" s="1">
        <v>2050</v>
      </c>
      <c r="BA457" s="1" t="str">
        <f>IF(sum!A450="SA",sum!B450,"*")</f>
        <v>*</v>
      </c>
      <c r="BB457" s="1"/>
      <c r="BC457" s="1" t="str">
        <f>IF(sum!A450="SA",sum!J450,"*")</f>
        <v>*</v>
      </c>
    </row>
    <row r="458" spans="2:55">
      <c r="B458" s="1" t="s">
        <v>137</v>
      </c>
      <c r="C458" s="1" t="s">
        <v>138</v>
      </c>
      <c r="D458" s="1">
        <v>2050</v>
      </c>
      <c r="J458" s="1" t="s">
        <v>137</v>
      </c>
      <c r="K458" s="1" t="s">
        <v>138</v>
      </c>
      <c r="L458" s="1">
        <v>2050</v>
      </c>
      <c r="M458" s="1" t="str">
        <f>IF(sum!A451="AT",sum!B451,"*")</f>
        <v>*</v>
      </c>
      <c r="N458" s="1"/>
      <c r="O458" s="1" t="str">
        <f>IF(sum!A451="AT",sum!J451,"*")</f>
        <v>*</v>
      </c>
      <c r="R458" s="1" t="s">
        <v>137</v>
      </c>
      <c r="S458" s="1" t="s">
        <v>138</v>
      </c>
      <c r="T458" s="1">
        <v>2050</v>
      </c>
      <c r="U458" s="1" t="str">
        <f>IF(sum!A451="BC",sum!B451,"*")</f>
        <v>*</v>
      </c>
      <c r="V458" s="1"/>
      <c r="W458" s="1" t="str">
        <f>IF(sum!A451="BC",sum!J451,"*")</f>
        <v>*</v>
      </c>
      <c r="Z458" s="1" t="s">
        <v>137</v>
      </c>
      <c r="AA458" s="1" t="s">
        <v>138</v>
      </c>
      <c r="AB458" s="1">
        <v>2050</v>
      </c>
      <c r="AC458" s="1" t="str">
        <f>IF(sum!A451="MA",sum!B451,"*")</f>
        <v>*</v>
      </c>
      <c r="AD458" s="1"/>
      <c r="AE458" s="1" t="str">
        <f>IF(sum!A451="MA",sum!J451,"*")</f>
        <v>*</v>
      </c>
      <c r="AH458" s="1" t="s">
        <v>137</v>
      </c>
      <c r="AI458" s="1" t="s">
        <v>138</v>
      </c>
      <c r="AJ458" s="1">
        <v>2050</v>
      </c>
      <c r="AK458" s="1" t="str">
        <f>IF(sum!A451="ON",sum!B451,"*")</f>
        <v>HSS-Light_ELE1</v>
      </c>
      <c r="AL458" s="1"/>
      <c r="AM458" s="1">
        <f>IF(sum!A451="ON",sum!J451,"*")</f>
        <v>1.6688580749369399</v>
      </c>
      <c r="AP458" s="1" t="s">
        <v>137</v>
      </c>
      <c r="AQ458" s="1" t="s">
        <v>138</v>
      </c>
      <c r="AR458" s="1">
        <v>2050</v>
      </c>
      <c r="AS458" s="1" t="str">
        <f>IF(sum!A451="QU",sum!B451,"*")</f>
        <v>*</v>
      </c>
      <c r="AT458" s="1"/>
      <c r="AU458" s="1" t="str">
        <f>IF(sum!A451="QU",sum!J451,"*")</f>
        <v>*</v>
      </c>
      <c r="AX458" s="1" t="s">
        <v>137</v>
      </c>
      <c r="AY458" s="1" t="s">
        <v>138</v>
      </c>
      <c r="AZ458" s="1">
        <v>2050</v>
      </c>
      <c r="BA458" s="1" t="str">
        <f>IF(sum!A451="SA",sum!B451,"*")</f>
        <v>*</v>
      </c>
      <c r="BB458" s="1"/>
      <c r="BC458" s="1" t="str">
        <f>IF(sum!A451="SA",sum!J451,"*")</f>
        <v>*</v>
      </c>
    </row>
    <row r="459" spans="2:55">
      <c r="B459" s="4" t="s">
        <v>137</v>
      </c>
      <c r="C459" s="4" t="s">
        <v>138</v>
      </c>
      <c r="D459" s="4">
        <v>2050</v>
      </c>
      <c r="J459" s="4" t="s">
        <v>137</v>
      </c>
      <c r="K459" s="4" t="s">
        <v>138</v>
      </c>
      <c r="L459" s="4">
        <v>2050</v>
      </c>
      <c r="M459" s="1" t="str">
        <f>IF(sum!A452="AT",sum!B452,"*")</f>
        <v>*</v>
      </c>
      <c r="N459" s="1"/>
      <c r="O459" s="1" t="str">
        <f>IF(sum!A452="AT",sum!J452,"*")</f>
        <v>*</v>
      </c>
      <c r="R459" s="4" t="s">
        <v>137</v>
      </c>
      <c r="S459" s="4" t="s">
        <v>138</v>
      </c>
      <c r="T459" s="4">
        <v>2050</v>
      </c>
      <c r="U459" s="1" t="str">
        <f>IF(sum!A452="BC",sum!B452,"*")</f>
        <v>*</v>
      </c>
      <c r="V459" s="1"/>
      <c r="W459" s="1" t="str">
        <f>IF(sum!A452="BC",sum!J452,"*")</f>
        <v>*</v>
      </c>
      <c r="Z459" s="4" t="s">
        <v>137</v>
      </c>
      <c r="AA459" s="4" t="s">
        <v>138</v>
      </c>
      <c r="AB459" s="4">
        <v>2050</v>
      </c>
      <c r="AC459" s="1" t="str">
        <f>IF(sum!A452="MA",sum!B452,"*")</f>
        <v>*</v>
      </c>
      <c r="AD459" s="1"/>
      <c r="AE459" s="1" t="str">
        <f>IF(sum!A452="MA",sum!J452,"*")</f>
        <v>*</v>
      </c>
      <c r="AH459" s="4" t="s">
        <v>137</v>
      </c>
      <c r="AI459" s="4" t="s">
        <v>138</v>
      </c>
      <c r="AJ459" s="4">
        <v>2050</v>
      </c>
      <c r="AK459" s="1" t="str">
        <f>IF(sum!A452="ON",sum!B452,"*")</f>
        <v>HSS-SpCool_ELE1</v>
      </c>
      <c r="AL459" s="1"/>
      <c r="AM459" s="1">
        <f>IF(sum!A452="ON",sum!J452,"*")</f>
        <v>0.61304990507887702</v>
      </c>
      <c r="AP459" s="4" t="s">
        <v>137</v>
      </c>
      <c r="AQ459" s="4" t="s">
        <v>138</v>
      </c>
      <c r="AR459" s="4">
        <v>2050</v>
      </c>
      <c r="AS459" s="1" t="str">
        <f>IF(sum!A452="QU",sum!B452,"*")</f>
        <v>*</v>
      </c>
      <c r="AT459" s="1"/>
      <c r="AU459" s="1" t="str">
        <f>IF(sum!A452="QU",sum!J452,"*")</f>
        <v>*</v>
      </c>
      <c r="AX459" s="4" t="s">
        <v>137</v>
      </c>
      <c r="AY459" s="4" t="s">
        <v>138</v>
      </c>
      <c r="AZ459" s="4">
        <v>2050</v>
      </c>
      <c r="BA459" s="1" t="str">
        <f>IF(sum!A452="SA",sum!B452,"*")</f>
        <v>*</v>
      </c>
      <c r="BB459" s="1"/>
      <c r="BC459" s="1" t="str">
        <f>IF(sum!A452="SA",sum!J452,"*")</f>
        <v>*</v>
      </c>
    </row>
    <row r="460" spans="2:55">
      <c r="B460" s="1" t="s">
        <v>137</v>
      </c>
      <c r="C460" s="1" t="s">
        <v>138</v>
      </c>
      <c r="D460" s="1">
        <v>2050</v>
      </c>
      <c r="J460" s="1" t="s">
        <v>137</v>
      </c>
      <c r="K460" s="1" t="s">
        <v>138</v>
      </c>
      <c r="L460" s="1">
        <v>2050</v>
      </c>
      <c r="M460" s="1" t="str">
        <f>IF(sum!A453="AT",sum!B453,"*")</f>
        <v>*</v>
      </c>
      <c r="N460" s="1"/>
      <c r="O460" s="1" t="str">
        <f>IF(sum!A453="AT",sum!J453,"*")</f>
        <v>*</v>
      </c>
      <c r="R460" s="1" t="s">
        <v>137</v>
      </c>
      <c r="S460" s="1" t="s">
        <v>138</v>
      </c>
      <c r="T460" s="1">
        <v>2050</v>
      </c>
      <c r="U460" s="1" t="str">
        <f>IF(sum!A453="BC",sum!B453,"*")</f>
        <v>*</v>
      </c>
      <c r="V460" s="1"/>
      <c r="W460" s="1" t="str">
        <f>IF(sum!A453="BC",sum!J453,"*")</f>
        <v>*</v>
      </c>
      <c r="Z460" s="1" t="s">
        <v>137</v>
      </c>
      <c r="AA460" s="1" t="s">
        <v>138</v>
      </c>
      <c r="AB460" s="1">
        <v>2050</v>
      </c>
      <c r="AC460" s="1" t="str">
        <f>IF(sum!A453="MA",sum!B453,"*")</f>
        <v>*</v>
      </c>
      <c r="AD460" s="1"/>
      <c r="AE460" s="1" t="str">
        <f>IF(sum!A453="MA",sum!J453,"*")</f>
        <v>*</v>
      </c>
      <c r="AH460" s="1" t="s">
        <v>137</v>
      </c>
      <c r="AI460" s="1" t="s">
        <v>138</v>
      </c>
      <c r="AJ460" s="1">
        <v>2050</v>
      </c>
      <c r="AK460" s="1" t="str">
        <f>IF(sum!A453="ON",sum!B453,"*")</f>
        <v>HSS-SpHeat_ELE1</v>
      </c>
      <c r="AL460" s="1"/>
      <c r="AM460" s="1">
        <f>IF(sum!A453="ON",sum!J453,"*")</f>
        <v>3.0269431054479501</v>
      </c>
      <c r="AP460" s="1" t="s">
        <v>137</v>
      </c>
      <c r="AQ460" s="1" t="s">
        <v>138</v>
      </c>
      <c r="AR460" s="1">
        <v>2050</v>
      </c>
      <c r="AS460" s="1" t="str">
        <f>IF(sum!A453="QU",sum!B453,"*")</f>
        <v>*</v>
      </c>
      <c r="AT460" s="1"/>
      <c r="AU460" s="1" t="str">
        <f>IF(sum!A453="QU",sum!J453,"*")</f>
        <v>*</v>
      </c>
      <c r="AX460" s="1" t="s">
        <v>137</v>
      </c>
      <c r="AY460" s="1" t="s">
        <v>138</v>
      </c>
      <c r="AZ460" s="1">
        <v>2050</v>
      </c>
      <c r="BA460" s="1" t="str">
        <f>IF(sum!A453="SA",sum!B453,"*")</f>
        <v>*</v>
      </c>
      <c r="BB460" s="1"/>
      <c r="BC460" s="1" t="str">
        <f>IF(sum!A453="SA",sum!J453,"*")</f>
        <v>*</v>
      </c>
    </row>
    <row r="461" spans="2:55">
      <c r="B461" s="1" t="s">
        <v>137</v>
      </c>
      <c r="C461" s="1" t="s">
        <v>138</v>
      </c>
      <c r="D461" s="1">
        <v>2050</v>
      </c>
      <c r="J461" s="1" t="s">
        <v>137</v>
      </c>
      <c r="K461" s="1" t="s">
        <v>138</v>
      </c>
      <c r="L461" s="1">
        <v>2050</v>
      </c>
      <c r="M461" s="1" t="str">
        <f>IF(sum!A454="AT",sum!B454,"*")</f>
        <v>*</v>
      </c>
      <c r="N461" s="1"/>
      <c r="O461" s="1" t="str">
        <f>IF(sum!A454="AT",sum!J454,"*")</f>
        <v>*</v>
      </c>
      <c r="R461" s="1" t="s">
        <v>137</v>
      </c>
      <c r="S461" s="1" t="s">
        <v>138</v>
      </c>
      <c r="T461" s="1">
        <v>2050</v>
      </c>
      <c r="U461" s="1" t="str">
        <f>IF(sum!A454="BC",sum!B454,"*")</f>
        <v>*</v>
      </c>
      <c r="V461" s="1"/>
      <c r="W461" s="1" t="str">
        <f>IF(sum!A454="BC",sum!J454,"*")</f>
        <v>*</v>
      </c>
      <c r="Z461" s="1" t="s">
        <v>137</v>
      </c>
      <c r="AA461" s="1" t="s">
        <v>138</v>
      </c>
      <c r="AB461" s="1">
        <v>2050</v>
      </c>
      <c r="AC461" s="1" t="str">
        <f>IF(sum!A454="MA",sum!B454,"*")</f>
        <v>*</v>
      </c>
      <c r="AD461" s="1"/>
      <c r="AE461" s="1" t="str">
        <f>IF(sum!A454="MA",sum!J454,"*")</f>
        <v>*</v>
      </c>
      <c r="AH461" s="1" t="s">
        <v>137</v>
      </c>
      <c r="AI461" s="1" t="s">
        <v>138</v>
      </c>
      <c r="AJ461" s="1">
        <v>2050</v>
      </c>
      <c r="AK461" s="1" t="str">
        <f>IF(sum!A454="ON",sum!B454,"*")</f>
        <v>HSS-WaterHeat_ELE1</v>
      </c>
      <c r="AL461" s="1"/>
      <c r="AM461" s="1">
        <f>IF(sum!A454="ON",sum!J454,"*")</f>
        <v>1.06716094587804</v>
      </c>
      <c r="AP461" s="4" t="s">
        <v>137</v>
      </c>
      <c r="AQ461" s="4" t="s">
        <v>138</v>
      </c>
      <c r="AR461" s="4">
        <v>2050</v>
      </c>
      <c r="AS461" s="1" t="str">
        <f>IF(sum!A454="QU",sum!B454,"*")</f>
        <v>*</v>
      </c>
      <c r="AT461" s="1"/>
      <c r="AU461" s="1" t="str">
        <f>IF(sum!A454="QU",sum!J454,"*")</f>
        <v>*</v>
      </c>
      <c r="AX461" s="1" t="s">
        <v>137</v>
      </c>
      <c r="AY461" s="1" t="s">
        <v>138</v>
      </c>
      <c r="AZ461" s="1">
        <v>2050</v>
      </c>
      <c r="BA461" s="1" t="str">
        <f>IF(sum!A454="SA",sum!B454,"*")</f>
        <v>*</v>
      </c>
      <c r="BB461" s="1"/>
      <c r="BC461" s="1" t="str">
        <f>IF(sum!A454="SA",sum!J454,"*")</f>
        <v>*</v>
      </c>
    </row>
    <row r="462" spans="2:55">
      <c r="B462" s="4" t="s">
        <v>137</v>
      </c>
      <c r="C462" s="4" t="s">
        <v>138</v>
      </c>
      <c r="D462" s="4">
        <v>2050</v>
      </c>
      <c r="J462" s="4" t="s">
        <v>137</v>
      </c>
      <c r="K462" s="4" t="s">
        <v>138</v>
      </c>
      <c r="L462" s="4">
        <v>2050</v>
      </c>
      <c r="M462" s="1" t="str">
        <f>IF(sum!A455="AT",sum!B455,"*")</f>
        <v>*</v>
      </c>
      <c r="N462" s="1"/>
      <c r="O462" s="1" t="str">
        <f>IF(sum!A455="AT",sum!J455,"*")</f>
        <v>*</v>
      </c>
      <c r="R462" s="4" t="s">
        <v>137</v>
      </c>
      <c r="S462" s="4" t="s">
        <v>138</v>
      </c>
      <c r="T462" s="4">
        <v>2050</v>
      </c>
      <c r="U462" s="1" t="str">
        <f>IF(sum!A455="BC",sum!B455,"*")</f>
        <v>*</v>
      </c>
      <c r="V462" s="1"/>
      <c r="W462" s="1" t="str">
        <f>IF(sum!A455="BC",sum!J455,"*")</f>
        <v>*</v>
      </c>
      <c r="Z462" s="4" t="s">
        <v>137</v>
      </c>
      <c r="AA462" s="4" t="s">
        <v>138</v>
      </c>
      <c r="AB462" s="4">
        <v>2050</v>
      </c>
      <c r="AC462" s="1" t="str">
        <f>IF(sum!A455="MA",sum!B455,"*")</f>
        <v>*</v>
      </c>
      <c r="AD462" s="1"/>
      <c r="AE462" s="1" t="str">
        <f>IF(sum!A455="MA",sum!J455,"*")</f>
        <v>*</v>
      </c>
      <c r="AH462" s="4" t="s">
        <v>137</v>
      </c>
      <c r="AI462" s="4" t="s">
        <v>138</v>
      </c>
      <c r="AJ462" s="4">
        <v>2050</v>
      </c>
      <c r="AK462" s="1" t="str">
        <f>IF(sum!A455="ON",sum!B455,"*")</f>
        <v>ICS-AuxiliaryEquip_ELE1</v>
      </c>
      <c r="AL462" s="1"/>
      <c r="AM462" s="1">
        <f>IF(sum!A455="ON",sum!J455,"*")</f>
        <v>9.0822208159833703E-2</v>
      </c>
      <c r="AP462" s="1" t="s">
        <v>137</v>
      </c>
      <c r="AQ462" s="1" t="s">
        <v>138</v>
      </c>
      <c r="AR462" s="1">
        <v>2050</v>
      </c>
      <c r="AS462" s="1" t="str">
        <f>IF(sum!A455="QU",sum!B455,"*")</f>
        <v>*</v>
      </c>
      <c r="AT462" s="1"/>
      <c r="AU462" s="1" t="str">
        <f>IF(sum!A455="QU",sum!J455,"*")</f>
        <v>*</v>
      </c>
      <c r="AX462" s="4" t="s">
        <v>137</v>
      </c>
      <c r="AY462" s="4" t="s">
        <v>138</v>
      </c>
      <c r="AZ462" s="4">
        <v>2050</v>
      </c>
      <c r="BA462" s="1" t="str">
        <f>IF(sum!A455="SA",sum!B455,"*")</f>
        <v>*</v>
      </c>
      <c r="BB462" s="1"/>
      <c r="BC462" s="1" t="str">
        <f>IF(sum!A455="SA",sum!J455,"*")</f>
        <v>*</v>
      </c>
    </row>
    <row r="463" spans="2:55">
      <c r="B463" s="1" t="s">
        <v>137</v>
      </c>
      <c r="C463" s="1" t="s">
        <v>138</v>
      </c>
      <c r="D463" s="1">
        <v>2050</v>
      </c>
      <c r="J463" s="1" t="s">
        <v>137</v>
      </c>
      <c r="K463" s="1" t="s">
        <v>138</v>
      </c>
      <c r="L463" s="1">
        <v>2050</v>
      </c>
      <c r="M463" s="1" t="str">
        <f>IF(sum!A456="AT",sum!B456,"*")</f>
        <v>*</v>
      </c>
      <c r="N463" s="1"/>
      <c r="O463" s="1" t="str">
        <f>IF(sum!A456="AT",sum!J456,"*")</f>
        <v>*</v>
      </c>
      <c r="R463" s="1" t="s">
        <v>137</v>
      </c>
      <c r="S463" s="1" t="s">
        <v>138</v>
      </c>
      <c r="T463" s="1">
        <v>2050</v>
      </c>
      <c r="U463" s="1" t="str">
        <f>IF(sum!A456="BC",sum!B456,"*")</f>
        <v>*</v>
      </c>
      <c r="V463" s="1"/>
      <c r="W463" s="1" t="str">
        <f>IF(sum!A456="BC",sum!J456,"*")</f>
        <v>*</v>
      </c>
      <c r="Z463" s="1" t="s">
        <v>137</v>
      </c>
      <c r="AA463" s="1" t="s">
        <v>138</v>
      </c>
      <c r="AB463" s="1">
        <v>2050</v>
      </c>
      <c r="AC463" s="1" t="str">
        <f>IF(sum!A456="MA",sum!B456,"*")</f>
        <v>*</v>
      </c>
      <c r="AD463" s="1"/>
      <c r="AE463" s="1" t="str">
        <f>IF(sum!A456="MA",sum!J456,"*")</f>
        <v>*</v>
      </c>
      <c r="AH463" s="1" t="s">
        <v>137</v>
      </c>
      <c r="AI463" s="1" t="s">
        <v>138</v>
      </c>
      <c r="AJ463" s="1">
        <v>2050</v>
      </c>
      <c r="AK463" s="1" t="str">
        <f>IF(sum!A456="ON",sum!B456,"*")</f>
        <v>ICS-AuxiliaryMot_ELE1</v>
      </c>
      <c r="AL463" s="1"/>
      <c r="AM463" s="1">
        <f>IF(sum!A456="ON",sum!J456,"*")</f>
        <v>3.4058328059937602E-2</v>
      </c>
      <c r="AP463" s="4" t="s">
        <v>137</v>
      </c>
      <c r="AQ463" s="4" t="s">
        <v>138</v>
      </c>
      <c r="AR463" s="4">
        <v>2050</v>
      </c>
      <c r="AS463" s="1" t="str">
        <f>IF(sum!A456="QU",sum!B456,"*")</f>
        <v>*</v>
      </c>
      <c r="AT463" s="1"/>
      <c r="AU463" s="1" t="str">
        <f>IF(sum!A456="QU",sum!J456,"*")</f>
        <v>*</v>
      </c>
      <c r="AX463" s="1" t="s">
        <v>137</v>
      </c>
      <c r="AY463" s="1" t="s">
        <v>138</v>
      </c>
      <c r="AZ463" s="1">
        <v>2050</v>
      </c>
      <c r="BA463" s="1" t="str">
        <f>IF(sum!A456="SA",sum!B456,"*")</f>
        <v>*</v>
      </c>
      <c r="BB463" s="1"/>
      <c r="BC463" s="1" t="str">
        <f>IF(sum!A456="SA",sum!J456,"*")</f>
        <v>*</v>
      </c>
    </row>
    <row r="464" spans="2:55">
      <c r="B464" s="1" t="s">
        <v>137</v>
      </c>
      <c r="C464" s="1" t="s">
        <v>138</v>
      </c>
      <c r="D464" s="1">
        <v>2050</v>
      </c>
      <c r="J464" s="1" t="s">
        <v>137</v>
      </c>
      <c r="K464" s="1" t="s">
        <v>138</v>
      </c>
      <c r="L464" s="1">
        <v>2050</v>
      </c>
      <c r="M464" s="1" t="str">
        <f>IF(sum!A457="AT",sum!B457,"*")</f>
        <v>*</v>
      </c>
      <c r="N464" s="1"/>
      <c r="O464" s="1" t="str">
        <f>IF(sum!A457="AT",sum!J457,"*")</f>
        <v>*</v>
      </c>
      <c r="R464" s="1" t="s">
        <v>137</v>
      </c>
      <c r="S464" s="1" t="s">
        <v>138</v>
      </c>
      <c r="T464" s="1">
        <v>2050</v>
      </c>
      <c r="U464" s="1" t="str">
        <f>IF(sum!A457="BC",sum!B457,"*")</f>
        <v>*</v>
      </c>
      <c r="V464" s="1"/>
      <c r="W464" s="1" t="str">
        <f>IF(sum!A457="BC",sum!J457,"*")</f>
        <v>*</v>
      </c>
      <c r="Z464" s="1" t="s">
        <v>137</v>
      </c>
      <c r="AA464" s="1" t="s">
        <v>138</v>
      </c>
      <c r="AB464" s="1">
        <v>2050</v>
      </c>
      <c r="AC464" s="1" t="str">
        <f>IF(sum!A457="MA",sum!B457,"*")</f>
        <v>*</v>
      </c>
      <c r="AD464" s="1"/>
      <c r="AE464" s="1" t="str">
        <f>IF(sum!A457="MA",sum!J457,"*")</f>
        <v>*</v>
      </c>
      <c r="AH464" s="1" t="s">
        <v>137</v>
      </c>
      <c r="AI464" s="1" t="s">
        <v>138</v>
      </c>
      <c r="AJ464" s="1">
        <v>2050</v>
      </c>
      <c r="AK464" s="1" t="str">
        <f>IF(sum!A457="ON",sum!B457,"*")</f>
        <v>ICS-Light_ELE1</v>
      </c>
      <c r="AL464" s="1"/>
      <c r="AM464" s="1">
        <f>IF(sum!A457="ON",sum!J457,"*")</f>
        <v>0.20434996835962599</v>
      </c>
      <c r="AP464" s="1" t="s">
        <v>137</v>
      </c>
      <c r="AQ464" s="1" t="s">
        <v>138</v>
      </c>
      <c r="AR464" s="1">
        <v>2050</v>
      </c>
      <c r="AS464" s="1" t="str">
        <f>IF(sum!A457="QU",sum!B457,"*")</f>
        <v>*</v>
      </c>
      <c r="AT464" s="1"/>
      <c r="AU464" s="1" t="str">
        <f>IF(sum!A457="QU",sum!J457,"*")</f>
        <v>*</v>
      </c>
      <c r="AX464" s="1" t="s">
        <v>137</v>
      </c>
      <c r="AY464" s="1" t="s">
        <v>138</v>
      </c>
      <c r="AZ464" s="1">
        <v>2050</v>
      </c>
      <c r="BA464" s="1" t="str">
        <f>IF(sum!A457="SA",sum!B457,"*")</f>
        <v>*</v>
      </c>
      <c r="BB464" s="1"/>
      <c r="BC464" s="1" t="str">
        <f>IF(sum!A457="SA",sum!J457,"*")</f>
        <v>*</v>
      </c>
    </row>
    <row r="465" spans="2:55">
      <c r="B465" s="4" t="s">
        <v>137</v>
      </c>
      <c r="C465" s="4" t="s">
        <v>138</v>
      </c>
      <c r="D465" s="4">
        <v>2050</v>
      </c>
      <c r="J465" s="4" t="s">
        <v>137</v>
      </c>
      <c r="K465" s="4" t="s">
        <v>138</v>
      </c>
      <c r="L465" s="4">
        <v>2050</v>
      </c>
      <c r="M465" s="1" t="str">
        <f>IF(sum!A458="AT",sum!B458,"*")</f>
        <v>*</v>
      </c>
      <c r="N465" s="1"/>
      <c r="O465" s="1" t="str">
        <f>IF(sum!A458="AT",sum!J458,"*")</f>
        <v>*</v>
      </c>
      <c r="R465" s="4" t="s">
        <v>137</v>
      </c>
      <c r="S465" s="4" t="s">
        <v>138</v>
      </c>
      <c r="T465" s="4">
        <v>2050</v>
      </c>
      <c r="U465" s="1" t="str">
        <f>IF(sum!A458="BC",sum!B458,"*")</f>
        <v>*</v>
      </c>
      <c r="V465" s="1"/>
      <c r="W465" s="1" t="str">
        <f>IF(sum!A458="BC",sum!J458,"*")</f>
        <v>*</v>
      </c>
      <c r="Z465" s="4" t="s">
        <v>137</v>
      </c>
      <c r="AA465" s="4" t="s">
        <v>138</v>
      </c>
      <c r="AB465" s="4">
        <v>2050</v>
      </c>
      <c r="AC465" s="1" t="str">
        <f>IF(sum!A458="MA",sum!B458,"*")</f>
        <v>*</v>
      </c>
      <c r="AD465" s="1"/>
      <c r="AE465" s="1" t="str">
        <f>IF(sum!A458="MA",sum!J458,"*")</f>
        <v>*</v>
      </c>
      <c r="AH465" s="4" t="s">
        <v>137</v>
      </c>
      <c r="AI465" s="4" t="s">
        <v>138</v>
      </c>
      <c r="AJ465" s="4">
        <v>2050</v>
      </c>
      <c r="AK465" s="1" t="str">
        <f>IF(sum!A458="ON",sum!B458,"*")</f>
        <v>ICS-SpCool_ELE1</v>
      </c>
      <c r="AL465" s="1"/>
      <c r="AM465" s="1">
        <f>IF(sum!A458="ON",sum!J458,"*")</f>
        <v>0.10217498417981299</v>
      </c>
      <c r="AP465" s="4" t="s">
        <v>137</v>
      </c>
      <c r="AQ465" s="4" t="s">
        <v>138</v>
      </c>
      <c r="AR465" s="4">
        <v>2050</v>
      </c>
      <c r="AS465" s="1" t="str">
        <f>IF(sum!A458="QU",sum!B458,"*")</f>
        <v>*</v>
      </c>
      <c r="AT465" s="1"/>
      <c r="AU465" s="1" t="str">
        <f>IF(sum!A458="QU",sum!J458,"*")</f>
        <v>*</v>
      </c>
      <c r="AX465" s="4" t="s">
        <v>137</v>
      </c>
      <c r="AY465" s="4" t="s">
        <v>138</v>
      </c>
      <c r="AZ465" s="4">
        <v>2050</v>
      </c>
      <c r="BA465" s="1" t="str">
        <f>IF(sum!A458="SA",sum!B458,"*")</f>
        <v>*</v>
      </c>
      <c r="BB465" s="1"/>
      <c r="BC465" s="1" t="str">
        <f>IF(sum!A458="SA",sum!J458,"*")</f>
        <v>*</v>
      </c>
    </row>
    <row r="466" spans="2:55">
      <c r="B466" s="1" t="s">
        <v>137</v>
      </c>
      <c r="C466" s="1" t="s">
        <v>138</v>
      </c>
      <c r="D466" s="1">
        <v>2050</v>
      </c>
      <c r="J466" s="1" t="s">
        <v>137</v>
      </c>
      <c r="K466" s="1" t="s">
        <v>138</v>
      </c>
      <c r="L466" s="1">
        <v>2050</v>
      </c>
      <c r="M466" s="1" t="str">
        <f>IF(sum!A459="AT",sum!B459,"*")</f>
        <v>*</v>
      </c>
      <c r="N466" s="1"/>
      <c r="O466" s="1" t="str">
        <f>IF(sum!A459="AT",sum!J459,"*")</f>
        <v>*</v>
      </c>
      <c r="R466" s="1" t="s">
        <v>137</v>
      </c>
      <c r="S466" s="1" t="s">
        <v>138</v>
      </c>
      <c r="T466" s="1">
        <v>2050</v>
      </c>
      <c r="U466" s="1" t="str">
        <f>IF(sum!A459="BC",sum!B459,"*")</f>
        <v>*</v>
      </c>
      <c r="V466" s="1"/>
      <c r="W466" s="1" t="str">
        <f>IF(sum!A459="BC",sum!J459,"*")</f>
        <v>*</v>
      </c>
      <c r="Z466" s="1" t="s">
        <v>137</v>
      </c>
      <c r="AA466" s="1" t="s">
        <v>138</v>
      </c>
      <c r="AB466" s="1">
        <v>2050</v>
      </c>
      <c r="AC466" s="1" t="str">
        <f>IF(sum!A459="MA",sum!B459,"*")</f>
        <v>*</v>
      </c>
      <c r="AD466" s="1"/>
      <c r="AE466" s="1" t="str">
        <f>IF(sum!A459="MA",sum!J459,"*")</f>
        <v>*</v>
      </c>
      <c r="AH466" s="1" t="s">
        <v>137</v>
      </c>
      <c r="AI466" s="1" t="s">
        <v>138</v>
      </c>
      <c r="AJ466" s="1">
        <v>2050</v>
      </c>
      <c r="AK466" s="1" t="str">
        <f>IF(sum!A459="ON",sum!B459,"*")</f>
        <v>ICS-SpHeat_ELE1</v>
      </c>
      <c r="AL466" s="1"/>
      <c r="AM466" s="1">
        <f>IF(sum!A459="ON",sum!J459,"*")</f>
        <v>0.44654252345251499</v>
      </c>
      <c r="AP466" s="1" t="s">
        <v>137</v>
      </c>
      <c r="AQ466" s="1" t="s">
        <v>138</v>
      </c>
      <c r="AR466" s="1">
        <v>2050</v>
      </c>
      <c r="AS466" s="1" t="str">
        <f>IF(sum!A459="QU",sum!B459,"*")</f>
        <v>*</v>
      </c>
      <c r="AT466" s="1"/>
      <c r="AU466" s="1" t="str">
        <f>IF(sum!A459="QU",sum!J459,"*")</f>
        <v>*</v>
      </c>
      <c r="AX466" s="1" t="s">
        <v>137</v>
      </c>
      <c r="AY466" s="1" t="s">
        <v>138</v>
      </c>
      <c r="AZ466" s="1">
        <v>2050</v>
      </c>
      <c r="BA466" s="1" t="str">
        <f>IF(sum!A459="SA",sum!B459,"*")</f>
        <v>*</v>
      </c>
      <c r="BB466" s="1"/>
      <c r="BC466" s="1" t="str">
        <f>IF(sum!A459="SA",sum!J459,"*")</f>
        <v>*</v>
      </c>
    </row>
    <row r="467" spans="2:55">
      <c r="B467" s="1" t="s">
        <v>137</v>
      </c>
      <c r="C467" s="1" t="s">
        <v>138</v>
      </c>
      <c r="D467" s="1">
        <v>2050</v>
      </c>
      <c r="J467" s="1" t="s">
        <v>137</v>
      </c>
      <c r="K467" s="1" t="s">
        <v>138</v>
      </c>
      <c r="L467" s="1">
        <v>2050</v>
      </c>
      <c r="M467" s="1" t="str">
        <f>IF(sum!A460="AT",sum!B460,"*")</f>
        <v>*</v>
      </c>
      <c r="N467" s="1"/>
      <c r="O467" s="1" t="str">
        <f>IF(sum!A460="AT",sum!J460,"*")</f>
        <v>*</v>
      </c>
      <c r="R467" s="1" t="s">
        <v>137</v>
      </c>
      <c r="S467" s="1" t="s">
        <v>138</v>
      </c>
      <c r="T467" s="1">
        <v>2050</v>
      </c>
      <c r="U467" s="1" t="str">
        <f>IF(sum!A460="BC",sum!B460,"*")</f>
        <v>*</v>
      </c>
      <c r="V467" s="1"/>
      <c r="W467" s="1" t="str">
        <f>IF(sum!A460="BC",sum!J460,"*")</f>
        <v>*</v>
      </c>
      <c r="Z467" s="1" t="s">
        <v>137</v>
      </c>
      <c r="AA467" s="1" t="s">
        <v>138</v>
      </c>
      <c r="AB467" s="1">
        <v>2050</v>
      </c>
      <c r="AC467" s="1" t="str">
        <f>IF(sum!A460="MA",sum!B460,"*")</f>
        <v>*</v>
      </c>
      <c r="AD467" s="1"/>
      <c r="AE467" s="1" t="str">
        <f>IF(sum!A460="MA",sum!J460,"*")</f>
        <v>*</v>
      </c>
      <c r="AH467" s="1" t="s">
        <v>137</v>
      </c>
      <c r="AI467" s="1" t="s">
        <v>138</v>
      </c>
      <c r="AJ467" s="1">
        <v>2050</v>
      </c>
      <c r="AK467" s="1" t="str">
        <f>IF(sum!A460="ON",sum!B460,"*")</f>
        <v>ICS-WaterHeat_ELE1</v>
      </c>
      <c r="AL467" s="1"/>
      <c r="AM467" s="1">
        <f>IF(sum!A460="ON",sum!J460,"*")</f>
        <v>6.8116656119875205E-2</v>
      </c>
      <c r="AP467" s="4" t="s">
        <v>137</v>
      </c>
      <c r="AQ467" s="4" t="s">
        <v>138</v>
      </c>
      <c r="AR467" s="4">
        <v>2050</v>
      </c>
      <c r="AS467" s="1" t="str">
        <f>IF(sum!A460="QU",sum!B460,"*")</f>
        <v>*</v>
      </c>
      <c r="AT467" s="1"/>
      <c r="AU467" s="1" t="str">
        <f>IF(sum!A460="QU",sum!J460,"*")</f>
        <v>*</v>
      </c>
      <c r="AX467" s="1" t="s">
        <v>137</v>
      </c>
      <c r="AY467" s="1" t="s">
        <v>138</v>
      </c>
      <c r="AZ467" s="1">
        <v>2050</v>
      </c>
      <c r="BA467" s="1" t="str">
        <f>IF(sum!A460="SA",sum!B460,"*")</f>
        <v>*</v>
      </c>
      <c r="BB467" s="1"/>
      <c r="BC467" s="1" t="str">
        <f>IF(sum!A460="SA",sum!J460,"*")</f>
        <v>*</v>
      </c>
    </row>
    <row r="468" spans="2:55">
      <c r="B468" s="4" t="s">
        <v>137</v>
      </c>
      <c r="C468" s="4" t="s">
        <v>138</v>
      </c>
      <c r="D468" s="4">
        <v>2050</v>
      </c>
      <c r="J468" s="4" t="s">
        <v>137</v>
      </c>
      <c r="K468" s="4" t="s">
        <v>138</v>
      </c>
      <c r="L468" s="4">
        <v>2050</v>
      </c>
      <c r="M468" s="1" t="str">
        <f>IF(sum!A461="AT",sum!B461,"*")</f>
        <v>*</v>
      </c>
      <c r="N468" s="1"/>
      <c r="O468" s="1" t="str">
        <f>IF(sum!A461="AT",sum!J461,"*")</f>
        <v>*</v>
      </c>
      <c r="R468" s="4" t="s">
        <v>137</v>
      </c>
      <c r="S468" s="4" t="s">
        <v>138</v>
      </c>
      <c r="T468" s="4">
        <v>2050</v>
      </c>
      <c r="U468" s="1" t="str">
        <f>IF(sum!A461="BC",sum!B461,"*")</f>
        <v>*</v>
      </c>
      <c r="V468" s="1"/>
      <c r="W468" s="1" t="str">
        <f>IF(sum!A461="BC",sum!J461,"*")</f>
        <v>*</v>
      </c>
      <c r="Z468" s="4" t="s">
        <v>137</v>
      </c>
      <c r="AA468" s="4" t="s">
        <v>138</v>
      </c>
      <c r="AB468" s="4">
        <v>2050</v>
      </c>
      <c r="AC468" s="1" t="str">
        <f>IF(sum!A461="MA",sum!B461,"*")</f>
        <v>*</v>
      </c>
      <c r="AD468" s="1"/>
      <c r="AE468" s="1" t="str">
        <f>IF(sum!A461="MA",sum!J461,"*")</f>
        <v>*</v>
      </c>
      <c r="AH468" s="4" t="s">
        <v>137</v>
      </c>
      <c r="AI468" s="4" t="s">
        <v>138</v>
      </c>
      <c r="AJ468" s="4">
        <v>2050</v>
      </c>
      <c r="AK468" s="1" t="str">
        <f>IF(sum!A461="ON",sum!B461,"*")</f>
        <v>OS-AuxiliaryEquip_ELE1</v>
      </c>
      <c r="AL468" s="1"/>
      <c r="AM468" s="1">
        <f>IF(sum!A461="ON",sum!J461,"*")</f>
        <v>2.8154884529548401</v>
      </c>
      <c r="AP468" s="1" t="s">
        <v>137</v>
      </c>
      <c r="AQ468" s="1" t="s">
        <v>138</v>
      </c>
      <c r="AR468" s="1">
        <v>2050</v>
      </c>
      <c r="AS468" s="1" t="str">
        <f>IF(sum!A461="QU",sum!B461,"*")</f>
        <v>*</v>
      </c>
      <c r="AT468" s="1"/>
      <c r="AU468" s="1" t="str">
        <f>IF(sum!A461="QU",sum!J461,"*")</f>
        <v>*</v>
      </c>
      <c r="AX468" s="4" t="s">
        <v>137</v>
      </c>
      <c r="AY468" s="4" t="s">
        <v>138</v>
      </c>
      <c r="AZ468" s="4">
        <v>2050</v>
      </c>
      <c r="BA468" s="1" t="str">
        <f>IF(sum!A461="SA",sum!B461,"*")</f>
        <v>*</v>
      </c>
      <c r="BB468" s="1"/>
      <c r="BC468" s="1" t="str">
        <f>IF(sum!A461="SA",sum!J461,"*")</f>
        <v>*</v>
      </c>
    </row>
    <row r="469" spans="2:55">
      <c r="B469" s="1" t="s">
        <v>137</v>
      </c>
      <c r="C469" s="1" t="s">
        <v>138</v>
      </c>
      <c r="D469" s="1">
        <v>2050</v>
      </c>
      <c r="J469" s="1" t="s">
        <v>137</v>
      </c>
      <c r="K469" s="1" t="s">
        <v>138</v>
      </c>
      <c r="L469" s="1">
        <v>2050</v>
      </c>
      <c r="M469" s="1" t="str">
        <f>IF(sum!A462="AT",sum!B462,"*")</f>
        <v>*</v>
      </c>
      <c r="N469" s="1"/>
      <c r="O469" s="1" t="str">
        <f>IF(sum!A462="AT",sum!J462,"*")</f>
        <v>*</v>
      </c>
      <c r="R469" s="1" t="s">
        <v>137</v>
      </c>
      <c r="S469" s="1" t="s">
        <v>138</v>
      </c>
      <c r="T469" s="1">
        <v>2050</v>
      </c>
      <c r="U469" s="1" t="str">
        <f>IF(sum!A462="BC",sum!B462,"*")</f>
        <v>*</v>
      </c>
      <c r="V469" s="1"/>
      <c r="W469" s="1" t="str">
        <f>IF(sum!A462="BC",sum!J462,"*")</f>
        <v>*</v>
      </c>
      <c r="Z469" s="1" t="s">
        <v>137</v>
      </c>
      <c r="AA469" s="1" t="s">
        <v>138</v>
      </c>
      <c r="AB469" s="1">
        <v>2050</v>
      </c>
      <c r="AC469" s="1" t="str">
        <f>IF(sum!A462="MA",sum!B462,"*")</f>
        <v>*</v>
      </c>
      <c r="AD469" s="1"/>
      <c r="AE469" s="1" t="str">
        <f>IF(sum!A462="MA",sum!J462,"*")</f>
        <v>*</v>
      </c>
      <c r="AH469" s="1" t="s">
        <v>137</v>
      </c>
      <c r="AI469" s="1" t="s">
        <v>138</v>
      </c>
      <c r="AJ469" s="1">
        <v>2050</v>
      </c>
      <c r="AK469" s="1" t="str">
        <f>IF(sum!A462="ON",sum!B462,"*")</f>
        <v>OS-AuxiliaryMot_ELE1</v>
      </c>
      <c r="AL469" s="1"/>
      <c r="AM469" s="1">
        <f>IF(sum!A462="ON",sum!J462,"*")</f>
        <v>0.85145820149844098</v>
      </c>
      <c r="AP469" s="4" t="s">
        <v>137</v>
      </c>
      <c r="AQ469" s="4" t="s">
        <v>138</v>
      </c>
      <c r="AR469" s="4">
        <v>2050</v>
      </c>
      <c r="AS469" s="1" t="str">
        <f>IF(sum!A462="QU",sum!B462,"*")</f>
        <v>*</v>
      </c>
      <c r="AT469" s="1"/>
      <c r="AU469" s="1" t="str">
        <f>IF(sum!A462="QU",sum!J462,"*")</f>
        <v>*</v>
      </c>
      <c r="AX469" s="1" t="s">
        <v>137</v>
      </c>
      <c r="AY469" s="1" t="s">
        <v>138</v>
      </c>
      <c r="AZ469" s="1">
        <v>2050</v>
      </c>
      <c r="BA469" s="1" t="str">
        <f>IF(sum!A462="SA",sum!B462,"*")</f>
        <v>*</v>
      </c>
      <c r="BB469" s="1"/>
      <c r="BC469" s="1" t="str">
        <f>IF(sum!A462="SA",sum!J462,"*")</f>
        <v>*</v>
      </c>
    </row>
    <row r="470" spans="2:55">
      <c r="B470" s="1" t="s">
        <v>137</v>
      </c>
      <c r="C470" s="1" t="s">
        <v>138</v>
      </c>
      <c r="D470" s="1">
        <v>2050</v>
      </c>
      <c r="J470" s="1" t="s">
        <v>137</v>
      </c>
      <c r="K470" s="1" t="s">
        <v>138</v>
      </c>
      <c r="L470" s="1">
        <v>2050</v>
      </c>
      <c r="M470" s="1" t="str">
        <f>IF(sum!A463="AT",sum!B463,"*")</f>
        <v>*</v>
      </c>
      <c r="N470" s="1"/>
      <c r="O470" s="1" t="str">
        <f>IF(sum!A463="AT",sum!J463,"*")</f>
        <v>*</v>
      </c>
      <c r="R470" s="1" t="s">
        <v>137</v>
      </c>
      <c r="S470" s="1" t="s">
        <v>138</v>
      </c>
      <c r="T470" s="1">
        <v>2050</v>
      </c>
      <c r="U470" s="1" t="str">
        <f>IF(sum!A463="BC",sum!B463,"*")</f>
        <v>*</v>
      </c>
      <c r="V470" s="1"/>
      <c r="W470" s="1" t="str">
        <f>IF(sum!A463="BC",sum!J463,"*")</f>
        <v>*</v>
      </c>
      <c r="Z470" s="1" t="s">
        <v>137</v>
      </c>
      <c r="AA470" s="1" t="s">
        <v>138</v>
      </c>
      <c r="AB470" s="1">
        <v>2050</v>
      </c>
      <c r="AC470" s="1" t="str">
        <f>IF(sum!A463="MA",sum!B463,"*")</f>
        <v>*</v>
      </c>
      <c r="AD470" s="1"/>
      <c r="AE470" s="1" t="str">
        <f>IF(sum!A463="MA",sum!J463,"*")</f>
        <v>*</v>
      </c>
      <c r="AH470" s="1" t="s">
        <v>137</v>
      </c>
      <c r="AI470" s="1" t="s">
        <v>138</v>
      </c>
      <c r="AJ470" s="1">
        <v>2050</v>
      </c>
      <c r="AK470" s="1" t="str">
        <f>IF(sum!A463="ON",sum!B463,"*")</f>
        <v>OS-Light_ELE1</v>
      </c>
      <c r="AL470" s="1"/>
      <c r="AM470" s="1">
        <f>IF(sum!A463="ON",sum!J463,"*")</f>
        <v>4.4105534837619196</v>
      </c>
      <c r="AP470" s="1" t="s">
        <v>137</v>
      </c>
      <c r="AQ470" s="1" t="s">
        <v>138</v>
      </c>
      <c r="AR470" s="1">
        <v>2050</v>
      </c>
      <c r="AS470" s="1" t="str">
        <f>IF(sum!A463="QU",sum!B463,"*")</f>
        <v>*</v>
      </c>
      <c r="AT470" s="1"/>
      <c r="AU470" s="1" t="str">
        <f>IF(sum!A463="QU",sum!J463,"*")</f>
        <v>*</v>
      </c>
      <c r="AX470" s="1" t="s">
        <v>137</v>
      </c>
      <c r="AY470" s="1" t="s">
        <v>138</v>
      </c>
      <c r="AZ470" s="1">
        <v>2050</v>
      </c>
      <c r="BA470" s="1" t="str">
        <f>IF(sum!A463="SA",sum!B463,"*")</f>
        <v>*</v>
      </c>
      <c r="BB470" s="1"/>
      <c r="BC470" s="1" t="str">
        <f>IF(sum!A463="SA",sum!J463,"*")</f>
        <v>*</v>
      </c>
    </row>
    <row r="471" spans="2:55">
      <c r="B471" s="4" t="s">
        <v>137</v>
      </c>
      <c r="C471" s="4" t="s">
        <v>138</v>
      </c>
      <c r="D471" s="4">
        <v>2050</v>
      </c>
      <c r="J471" s="4" t="s">
        <v>137</v>
      </c>
      <c r="K471" s="4" t="s">
        <v>138</v>
      </c>
      <c r="L471" s="4">
        <v>2050</v>
      </c>
      <c r="M471" s="1" t="str">
        <f>IF(sum!A464="AT",sum!B464,"*")</f>
        <v>*</v>
      </c>
      <c r="N471" s="1"/>
      <c r="O471" s="1" t="str">
        <f>IF(sum!A464="AT",sum!J464,"*")</f>
        <v>*</v>
      </c>
      <c r="R471" s="4" t="s">
        <v>137</v>
      </c>
      <c r="S471" s="4" t="s">
        <v>138</v>
      </c>
      <c r="T471" s="4">
        <v>2050</v>
      </c>
      <c r="U471" s="1" t="str">
        <f>IF(sum!A464="BC",sum!B464,"*")</f>
        <v>*</v>
      </c>
      <c r="V471" s="1"/>
      <c r="W471" s="1" t="str">
        <f>IF(sum!A464="BC",sum!J464,"*")</f>
        <v>*</v>
      </c>
      <c r="Z471" s="4" t="s">
        <v>137</v>
      </c>
      <c r="AA471" s="4" t="s">
        <v>138</v>
      </c>
      <c r="AB471" s="4">
        <v>2050</v>
      </c>
      <c r="AC471" s="1" t="str">
        <f>IF(sum!A464="MA",sum!B464,"*")</f>
        <v>*</v>
      </c>
      <c r="AD471" s="1"/>
      <c r="AE471" s="1" t="str">
        <f>IF(sum!A464="MA",sum!J464,"*")</f>
        <v>*</v>
      </c>
      <c r="AH471" s="4" t="s">
        <v>137</v>
      </c>
      <c r="AI471" s="4" t="s">
        <v>138</v>
      </c>
      <c r="AJ471" s="4">
        <v>2050</v>
      </c>
      <c r="AK471" s="1" t="str">
        <f>IF(sum!A464="ON",sum!B464,"*")</f>
        <v>OS-SpCool_ELE1</v>
      </c>
      <c r="AL471" s="1"/>
      <c r="AM471" s="1">
        <f>IF(sum!A464="ON",sum!J464,"*")</f>
        <v>1.70291640299688</v>
      </c>
      <c r="AP471" s="4" t="s">
        <v>137</v>
      </c>
      <c r="AQ471" s="4" t="s">
        <v>138</v>
      </c>
      <c r="AR471" s="4">
        <v>2050</v>
      </c>
      <c r="AS471" s="1" t="str">
        <f>IF(sum!A464="QU",sum!B464,"*")</f>
        <v>*</v>
      </c>
      <c r="AT471" s="1"/>
      <c r="AU471" s="1" t="str">
        <f>IF(sum!A464="QU",sum!J464,"*")</f>
        <v>*</v>
      </c>
      <c r="AX471" s="4" t="s">
        <v>137</v>
      </c>
      <c r="AY471" s="4" t="s">
        <v>138</v>
      </c>
      <c r="AZ471" s="4">
        <v>2050</v>
      </c>
      <c r="BA471" s="1" t="str">
        <f>IF(sum!A464="SA",sum!B464,"*")</f>
        <v>*</v>
      </c>
      <c r="BB471" s="1"/>
      <c r="BC471" s="1" t="str">
        <f>IF(sum!A464="SA",sum!J464,"*")</f>
        <v>*</v>
      </c>
    </row>
    <row r="472" spans="2:55">
      <c r="B472" s="1" t="s">
        <v>137</v>
      </c>
      <c r="C472" s="1" t="s">
        <v>138</v>
      </c>
      <c r="D472" s="1">
        <v>2050</v>
      </c>
      <c r="J472" s="1" t="s">
        <v>137</v>
      </c>
      <c r="K472" s="1" t="s">
        <v>138</v>
      </c>
      <c r="L472" s="1">
        <v>2050</v>
      </c>
      <c r="M472" s="1" t="str">
        <f>IF(sum!A465="AT",sum!B465,"*")</f>
        <v>*</v>
      </c>
      <c r="N472" s="1"/>
      <c r="O472" s="1" t="str">
        <f>IF(sum!A465="AT",sum!J465,"*")</f>
        <v>*</v>
      </c>
      <c r="R472" s="1" t="s">
        <v>137</v>
      </c>
      <c r="S472" s="1" t="s">
        <v>138</v>
      </c>
      <c r="T472" s="1">
        <v>2050</v>
      </c>
      <c r="U472" s="1" t="str">
        <f>IF(sum!A465="BC",sum!B465,"*")</f>
        <v>*</v>
      </c>
      <c r="V472" s="1"/>
      <c r="W472" s="1" t="str">
        <f>IF(sum!A465="BC",sum!J465,"*")</f>
        <v>*</v>
      </c>
      <c r="Z472" s="1" t="s">
        <v>137</v>
      </c>
      <c r="AA472" s="1" t="s">
        <v>138</v>
      </c>
      <c r="AB472" s="1">
        <v>2050</v>
      </c>
      <c r="AC472" s="1" t="str">
        <f>IF(sum!A465="MA",sum!B465,"*")</f>
        <v>*</v>
      </c>
      <c r="AD472" s="1"/>
      <c r="AE472" s="1" t="str">
        <f>IF(sum!A465="MA",sum!J465,"*")</f>
        <v>*</v>
      </c>
      <c r="AH472" s="1" t="s">
        <v>137</v>
      </c>
      <c r="AI472" s="1" t="s">
        <v>138</v>
      </c>
      <c r="AJ472" s="1">
        <v>2050</v>
      </c>
      <c r="AK472" s="1" t="str">
        <f>IF(sum!A465="ON",sum!B465,"*")</f>
        <v>OS-SpHeat_ELE1</v>
      </c>
      <c r="AL472" s="1"/>
      <c r="AM472" s="1">
        <f>IF(sum!A465="ON",sum!J465,"*")</f>
        <v>8.3128459995244697</v>
      </c>
      <c r="AP472" s="1" t="s">
        <v>137</v>
      </c>
      <c r="AQ472" s="1" t="s">
        <v>138</v>
      </c>
      <c r="AR472" s="1">
        <v>2050</v>
      </c>
      <c r="AS472" s="1" t="str">
        <f>IF(sum!A465="QU",sum!B465,"*")</f>
        <v>*</v>
      </c>
      <c r="AT472" s="1"/>
      <c r="AU472" s="1" t="str">
        <f>IF(sum!A465="QU",sum!J465,"*")</f>
        <v>*</v>
      </c>
      <c r="AX472" s="1" t="s">
        <v>137</v>
      </c>
      <c r="AY472" s="1" t="s">
        <v>138</v>
      </c>
      <c r="AZ472" s="1">
        <v>2050</v>
      </c>
      <c r="BA472" s="1" t="str">
        <f>IF(sum!A465="SA",sum!B465,"*")</f>
        <v>*</v>
      </c>
      <c r="BB472" s="1"/>
      <c r="BC472" s="1" t="str">
        <f>IF(sum!A465="SA",sum!J465,"*")</f>
        <v>*</v>
      </c>
    </row>
    <row r="473" spans="2:55">
      <c r="B473" s="1" t="s">
        <v>137</v>
      </c>
      <c r="C473" s="1" t="s">
        <v>138</v>
      </c>
      <c r="D473" s="1">
        <v>2050</v>
      </c>
      <c r="J473" s="1" t="s">
        <v>137</v>
      </c>
      <c r="K473" s="1" t="s">
        <v>138</v>
      </c>
      <c r="L473" s="1">
        <v>2050</v>
      </c>
      <c r="M473" s="1" t="str">
        <f>IF(sum!A466="AT",sum!B466,"*")</f>
        <v>*</v>
      </c>
      <c r="N473" s="1"/>
      <c r="O473" s="1" t="str">
        <f>IF(sum!A466="AT",sum!J466,"*")</f>
        <v>*</v>
      </c>
      <c r="R473" s="1" t="s">
        <v>137</v>
      </c>
      <c r="S473" s="1" t="s">
        <v>138</v>
      </c>
      <c r="T473" s="1">
        <v>2050</v>
      </c>
      <c r="U473" s="1" t="str">
        <f>IF(sum!A466="BC",sum!B466,"*")</f>
        <v>*</v>
      </c>
      <c r="V473" s="1"/>
      <c r="W473" s="1" t="str">
        <f>IF(sum!A466="BC",sum!J466,"*")</f>
        <v>*</v>
      </c>
      <c r="Z473" s="1" t="s">
        <v>137</v>
      </c>
      <c r="AA473" s="1" t="s">
        <v>138</v>
      </c>
      <c r="AB473" s="1">
        <v>2050</v>
      </c>
      <c r="AC473" s="1" t="str">
        <f>IF(sum!A466="MA",sum!B466,"*")</f>
        <v>*</v>
      </c>
      <c r="AD473" s="1"/>
      <c r="AE473" s="1" t="str">
        <f>IF(sum!A466="MA",sum!J466,"*")</f>
        <v>*</v>
      </c>
      <c r="AH473" s="1" t="s">
        <v>137</v>
      </c>
      <c r="AI473" s="1" t="s">
        <v>138</v>
      </c>
      <c r="AJ473" s="1">
        <v>2050</v>
      </c>
      <c r="AK473" s="1" t="str">
        <f>IF(sum!A466="ON",sum!B466,"*")</f>
        <v>OS-WaterHeat_ELE1</v>
      </c>
      <c r="AL473" s="1"/>
      <c r="AM473" s="1">
        <f>IF(sum!A466="ON",sum!J466,"*")</f>
        <v>0.55628602497898105</v>
      </c>
      <c r="AP473" s="4" t="s">
        <v>137</v>
      </c>
      <c r="AQ473" s="4" t="s">
        <v>138</v>
      </c>
      <c r="AR473" s="4">
        <v>2050</v>
      </c>
      <c r="AS473" s="1" t="str">
        <f>IF(sum!A466="QU",sum!B466,"*")</f>
        <v>*</v>
      </c>
      <c r="AT473" s="1"/>
      <c r="AU473" s="1" t="str">
        <f>IF(sum!A466="QU",sum!J466,"*")</f>
        <v>*</v>
      </c>
      <c r="AX473" s="1" t="s">
        <v>137</v>
      </c>
      <c r="AY473" s="1" t="s">
        <v>138</v>
      </c>
      <c r="AZ473" s="1">
        <v>2050</v>
      </c>
      <c r="BA473" s="1" t="str">
        <f>IF(sum!A466="SA",sum!B466,"*")</f>
        <v>*</v>
      </c>
      <c r="BB473" s="1"/>
      <c r="BC473" s="1" t="str">
        <f>IF(sum!A466="SA",sum!J466,"*")</f>
        <v>*</v>
      </c>
    </row>
    <row r="474" spans="2:55">
      <c r="B474" s="4" t="s">
        <v>137</v>
      </c>
      <c r="C474" s="4" t="s">
        <v>138</v>
      </c>
      <c r="D474" s="4">
        <v>2050</v>
      </c>
      <c r="J474" s="4" t="s">
        <v>137</v>
      </c>
      <c r="K474" s="4" t="s">
        <v>138</v>
      </c>
      <c r="L474" s="4">
        <v>2050</v>
      </c>
      <c r="M474" s="1" t="str">
        <f>IF(sum!A467="AT",sum!B467,"*")</f>
        <v>*</v>
      </c>
      <c r="N474" s="1"/>
      <c r="O474" s="1" t="str">
        <f>IF(sum!A467="AT",sum!J467,"*")</f>
        <v>*</v>
      </c>
      <c r="R474" s="4" t="s">
        <v>137</v>
      </c>
      <c r="S474" s="4" t="s">
        <v>138</v>
      </c>
      <c r="T474" s="4">
        <v>2050</v>
      </c>
      <c r="U474" s="1" t="str">
        <f>IF(sum!A467="BC",sum!B467,"*")</f>
        <v>*</v>
      </c>
      <c r="V474" s="1"/>
      <c r="W474" s="1" t="str">
        <f>IF(sum!A467="BC",sum!J467,"*")</f>
        <v>*</v>
      </c>
      <c r="Z474" s="4" t="s">
        <v>137</v>
      </c>
      <c r="AA474" s="4" t="s">
        <v>138</v>
      </c>
      <c r="AB474" s="4">
        <v>2050</v>
      </c>
      <c r="AC474" s="1" t="str">
        <f>IF(sum!A467="MA",sum!B467,"*")</f>
        <v>*</v>
      </c>
      <c r="AD474" s="1"/>
      <c r="AE474" s="1" t="str">
        <f>IF(sum!A467="MA",sum!J467,"*")</f>
        <v>*</v>
      </c>
      <c r="AH474" s="4" t="s">
        <v>137</v>
      </c>
      <c r="AI474" s="4" t="s">
        <v>138</v>
      </c>
      <c r="AJ474" s="4">
        <v>2050</v>
      </c>
      <c r="AK474" s="1" t="str">
        <f>IF(sum!A467="ON",sum!B467,"*")</f>
        <v>OTH-AuxiliaryEquip_ELE1</v>
      </c>
      <c r="AL474" s="1"/>
      <c r="AM474" s="1">
        <f>IF(sum!A467="ON",sum!J467,"*")</f>
        <v>7.9469432139854398E-2</v>
      </c>
      <c r="AP474" s="1" t="s">
        <v>137</v>
      </c>
      <c r="AQ474" s="1" t="s">
        <v>138</v>
      </c>
      <c r="AR474" s="1">
        <v>2050</v>
      </c>
      <c r="AS474" s="1" t="str">
        <f>IF(sum!A467="QU",sum!B467,"*")</f>
        <v>*</v>
      </c>
      <c r="AT474" s="1"/>
      <c r="AU474" s="1" t="str">
        <f>IF(sum!A467="QU",sum!J467,"*")</f>
        <v>*</v>
      </c>
      <c r="AX474" s="4" t="s">
        <v>137</v>
      </c>
      <c r="AY474" s="4" t="s">
        <v>138</v>
      </c>
      <c r="AZ474" s="4">
        <v>2050</v>
      </c>
      <c r="BA474" s="1" t="str">
        <f>IF(sum!A467="SA",sum!B467,"*")</f>
        <v>*</v>
      </c>
      <c r="BB474" s="1"/>
      <c r="BC474" s="1" t="str">
        <f>IF(sum!A467="SA",sum!J467,"*")</f>
        <v>*</v>
      </c>
    </row>
    <row r="475" spans="2:55">
      <c r="B475" s="1" t="s">
        <v>137</v>
      </c>
      <c r="C475" s="1" t="s">
        <v>138</v>
      </c>
      <c r="D475" s="1">
        <v>2050</v>
      </c>
      <c r="J475" s="1" t="s">
        <v>137</v>
      </c>
      <c r="K475" s="1" t="s">
        <v>138</v>
      </c>
      <c r="L475" s="1">
        <v>2050</v>
      </c>
      <c r="M475" s="1" t="str">
        <f>IF(sum!A468="AT",sum!B468,"*")</f>
        <v>*</v>
      </c>
      <c r="N475" s="1"/>
      <c r="O475" s="1" t="str">
        <f>IF(sum!A468="AT",sum!J468,"*")</f>
        <v>*</v>
      </c>
      <c r="R475" s="1" t="s">
        <v>137</v>
      </c>
      <c r="S475" s="1" t="s">
        <v>138</v>
      </c>
      <c r="T475" s="1">
        <v>2050</v>
      </c>
      <c r="U475" s="1" t="str">
        <f>IF(sum!A468="BC",sum!B468,"*")</f>
        <v>*</v>
      </c>
      <c r="V475" s="1"/>
      <c r="W475" s="1" t="str">
        <f>IF(sum!A468="BC",sum!J468,"*")</f>
        <v>*</v>
      </c>
      <c r="Z475" s="1" t="s">
        <v>137</v>
      </c>
      <c r="AA475" s="1" t="s">
        <v>138</v>
      </c>
      <c r="AB475" s="1">
        <v>2050</v>
      </c>
      <c r="AC475" s="1" t="str">
        <f>IF(sum!A468="MA",sum!B468,"*")</f>
        <v>*</v>
      </c>
      <c r="AD475" s="1"/>
      <c r="AE475" s="1" t="str">
        <f>IF(sum!A468="MA",sum!J468,"*")</f>
        <v>*</v>
      </c>
      <c r="AH475" s="1" t="s">
        <v>137</v>
      </c>
      <c r="AI475" s="1" t="s">
        <v>138</v>
      </c>
      <c r="AJ475" s="1">
        <v>2050</v>
      </c>
      <c r="AK475" s="1" t="str">
        <f>IF(sum!A468="ON",sum!B468,"*")</f>
        <v>OTH-AuxiliaryMot_ELE1</v>
      </c>
      <c r="AL475" s="1"/>
      <c r="AM475" s="1">
        <f>IF(sum!A468="ON",sum!J468,"*")</f>
        <v>3.4058328059937602E-2</v>
      </c>
      <c r="AP475" s="4" t="s">
        <v>137</v>
      </c>
      <c r="AQ475" s="4" t="s">
        <v>138</v>
      </c>
      <c r="AR475" s="4">
        <v>2050</v>
      </c>
      <c r="AS475" s="1" t="str">
        <f>IF(sum!A468="QU",sum!B468,"*")</f>
        <v>*</v>
      </c>
      <c r="AT475" s="1"/>
      <c r="AU475" s="1" t="str">
        <f>IF(sum!A468="QU",sum!J468,"*")</f>
        <v>*</v>
      </c>
      <c r="AX475" s="1" t="s">
        <v>137</v>
      </c>
      <c r="AY475" s="1" t="s">
        <v>138</v>
      </c>
      <c r="AZ475" s="1">
        <v>2050</v>
      </c>
      <c r="BA475" s="1" t="str">
        <f>IF(sum!A468="SA",sum!B468,"*")</f>
        <v>*</v>
      </c>
      <c r="BB475" s="1"/>
      <c r="BC475" s="1" t="str">
        <f>IF(sum!A468="SA",sum!J468,"*")</f>
        <v>*</v>
      </c>
    </row>
    <row r="476" spans="2:55">
      <c r="B476" s="1" t="s">
        <v>137</v>
      </c>
      <c r="C476" s="1" t="s">
        <v>138</v>
      </c>
      <c r="D476" s="1">
        <v>2050</v>
      </c>
      <c r="J476" s="1" t="s">
        <v>137</v>
      </c>
      <c r="K476" s="1" t="s">
        <v>138</v>
      </c>
      <c r="L476" s="1">
        <v>2050</v>
      </c>
      <c r="M476" s="1" t="str">
        <f>IF(sum!A469="AT",sum!B469,"*")</f>
        <v>*</v>
      </c>
      <c r="N476" s="1"/>
      <c r="O476" s="1" t="str">
        <f>IF(sum!A469="AT",sum!J469,"*")</f>
        <v>*</v>
      </c>
      <c r="R476" s="1" t="s">
        <v>137</v>
      </c>
      <c r="S476" s="1" t="s">
        <v>138</v>
      </c>
      <c r="T476" s="1">
        <v>2050</v>
      </c>
      <c r="U476" s="1" t="str">
        <f>IF(sum!A469="BC",sum!B469,"*")</f>
        <v>*</v>
      </c>
      <c r="V476" s="1"/>
      <c r="W476" s="1" t="str">
        <f>IF(sum!A469="BC",sum!J469,"*")</f>
        <v>*</v>
      </c>
      <c r="Z476" s="1" t="s">
        <v>137</v>
      </c>
      <c r="AA476" s="1" t="s">
        <v>138</v>
      </c>
      <c r="AB476" s="1">
        <v>2050</v>
      </c>
      <c r="AC476" s="1" t="str">
        <f>IF(sum!A469="MA",sum!B469,"*")</f>
        <v>*</v>
      </c>
      <c r="AD476" s="1"/>
      <c r="AE476" s="1" t="str">
        <f>IF(sum!A469="MA",sum!J469,"*")</f>
        <v>*</v>
      </c>
      <c r="AH476" s="1" t="s">
        <v>137</v>
      </c>
      <c r="AI476" s="1" t="s">
        <v>138</v>
      </c>
      <c r="AJ476" s="1">
        <v>2050</v>
      </c>
      <c r="AK476" s="1" t="str">
        <f>IF(sum!A469="ON",sum!B469,"*")</f>
        <v>OTH-Light_ELE1</v>
      </c>
      <c r="AL476" s="1"/>
      <c r="AM476" s="1">
        <f>IF(sum!A469="ON",sum!J469,"*")</f>
        <v>0.15326247626971901</v>
      </c>
      <c r="AP476" s="1" t="s">
        <v>137</v>
      </c>
      <c r="AQ476" s="1" t="s">
        <v>138</v>
      </c>
      <c r="AR476" s="1">
        <v>2050</v>
      </c>
      <c r="AS476" s="1" t="str">
        <f>IF(sum!A469="QU",sum!B469,"*")</f>
        <v>*</v>
      </c>
      <c r="AT476" s="1"/>
      <c r="AU476" s="1" t="str">
        <f>IF(sum!A469="QU",sum!J469,"*")</f>
        <v>*</v>
      </c>
      <c r="AX476" s="1" t="s">
        <v>137</v>
      </c>
      <c r="AY476" s="1" t="s">
        <v>138</v>
      </c>
      <c r="AZ476" s="1">
        <v>2050</v>
      </c>
      <c r="BA476" s="1" t="str">
        <f>IF(sum!A469="SA",sum!B469,"*")</f>
        <v>*</v>
      </c>
      <c r="BB476" s="1"/>
      <c r="BC476" s="1" t="str">
        <f>IF(sum!A469="SA",sum!J469,"*")</f>
        <v>*</v>
      </c>
    </row>
    <row r="477" spans="2:55">
      <c r="B477" s="4" t="s">
        <v>137</v>
      </c>
      <c r="C477" s="4" t="s">
        <v>138</v>
      </c>
      <c r="D477" s="4">
        <v>2050</v>
      </c>
      <c r="J477" s="4" t="s">
        <v>137</v>
      </c>
      <c r="K477" s="4" t="s">
        <v>138</v>
      </c>
      <c r="L477" s="4">
        <v>2050</v>
      </c>
      <c r="M477" s="1" t="str">
        <f>IF(sum!A470="AT",sum!B470,"*")</f>
        <v>*</v>
      </c>
      <c r="N477" s="1"/>
      <c r="O477" s="1" t="str">
        <f>IF(sum!A470="AT",sum!J470,"*")</f>
        <v>*</v>
      </c>
      <c r="R477" s="4" t="s">
        <v>137</v>
      </c>
      <c r="S477" s="4" t="s">
        <v>138</v>
      </c>
      <c r="T477" s="4">
        <v>2050</v>
      </c>
      <c r="U477" s="1" t="str">
        <f>IF(sum!A470="BC",sum!B470,"*")</f>
        <v>*</v>
      </c>
      <c r="V477" s="1"/>
      <c r="W477" s="1" t="str">
        <f>IF(sum!A470="BC",sum!J470,"*")</f>
        <v>*</v>
      </c>
      <c r="Z477" s="4" t="s">
        <v>137</v>
      </c>
      <c r="AA477" s="4" t="s">
        <v>138</v>
      </c>
      <c r="AB477" s="4">
        <v>2050</v>
      </c>
      <c r="AC477" s="1" t="str">
        <f>IF(sum!A470="MA",sum!B470,"*")</f>
        <v>*</v>
      </c>
      <c r="AD477" s="1"/>
      <c r="AE477" s="1" t="str">
        <f>IF(sum!A470="MA",sum!J470,"*")</f>
        <v>*</v>
      </c>
      <c r="AH477" s="4" t="s">
        <v>137</v>
      </c>
      <c r="AI477" s="4" t="s">
        <v>138</v>
      </c>
      <c r="AJ477" s="4">
        <v>2050</v>
      </c>
      <c r="AK477" s="1" t="str">
        <f>IF(sum!A470="ON",sum!B470,"*")</f>
        <v>OTH-SpCool_ELE1</v>
      </c>
      <c r="AL477" s="1"/>
      <c r="AM477" s="1">
        <f>IF(sum!A470="ON",sum!J470,"*")</f>
        <v>8.5145820149843995E-2</v>
      </c>
      <c r="AP477" s="4" t="s">
        <v>137</v>
      </c>
      <c r="AQ477" s="4" t="s">
        <v>138</v>
      </c>
      <c r="AR477" s="4">
        <v>2050</v>
      </c>
      <c r="AS477" s="1" t="str">
        <f>IF(sum!A470="QU",sum!B470,"*")</f>
        <v>*</v>
      </c>
      <c r="AT477" s="1"/>
      <c r="AU477" s="1" t="str">
        <f>IF(sum!A470="QU",sum!J470,"*")</f>
        <v>*</v>
      </c>
      <c r="AX477" s="4" t="s">
        <v>137</v>
      </c>
      <c r="AY477" s="4" t="s">
        <v>138</v>
      </c>
      <c r="AZ477" s="4">
        <v>2050</v>
      </c>
      <c r="BA477" s="1" t="str">
        <f>IF(sum!A470="SA",sum!B470,"*")</f>
        <v>*</v>
      </c>
      <c r="BB477" s="1"/>
      <c r="BC477" s="1" t="str">
        <f>IF(sum!A470="SA",sum!J470,"*")</f>
        <v>*</v>
      </c>
    </row>
    <row r="478" spans="2:55">
      <c r="B478" s="1" t="s">
        <v>137</v>
      </c>
      <c r="C478" s="1" t="s">
        <v>138</v>
      </c>
      <c r="D478" s="1">
        <v>2050</v>
      </c>
      <c r="J478" s="1" t="s">
        <v>137</v>
      </c>
      <c r="K478" s="1" t="s">
        <v>138</v>
      </c>
      <c r="L478" s="1">
        <v>2050</v>
      </c>
      <c r="M478" s="1" t="str">
        <f>IF(sum!A471="AT",sum!B471,"*")</f>
        <v>*</v>
      </c>
      <c r="N478" s="1"/>
      <c r="O478" s="1" t="str">
        <f>IF(sum!A471="AT",sum!J471,"*")</f>
        <v>*</v>
      </c>
      <c r="R478" s="1" t="s">
        <v>137</v>
      </c>
      <c r="S478" s="1" t="s">
        <v>138</v>
      </c>
      <c r="T478" s="1">
        <v>2050</v>
      </c>
      <c r="U478" s="1" t="str">
        <f>IF(sum!A471="BC",sum!B471,"*")</f>
        <v>*</v>
      </c>
      <c r="V478" s="1"/>
      <c r="W478" s="1" t="str">
        <f>IF(sum!A471="BC",sum!J471,"*")</f>
        <v>*</v>
      </c>
      <c r="Z478" s="1" t="s">
        <v>137</v>
      </c>
      <c r="AA478" s="1" t="s">
        <v>138</v>
      </c>
      <c r="AB478" s="1">
        <v>2050</v>
      </c>
      <c r="AC478" s="1" t="str">
        <f>IF(sum!A471="MA",sum!B471,"*")</f>
        <v>*</v>
      </c>
      <c r="AD478" s="1"/>
      <c r="AE478" s="1" t="str">
        <f>IF(sum!A471="MA",sum!J471,"*")</f>
        <v>*</v>
      </c>
      <c r="AH478" s="1" t="s">
        <v>137</v>
      </c>
      <c r="AI478" s="1" t="s">
        <v>138</v>
      </c>
      <c r="AJ478" s="1">
        <v>2050</v>
      </c>
      <c r="AK478" s="1" t="str">
        <f>IF(sum!A471="ON",sum!B471,"*")</f>
        <v>OTH-SpHeat_ELE1</v>
      </c>
      <c r="AL478" s="1"/>
      <c r="AM478" s="1">
        <f>IF(sum!A471="ON",sum!J471,"*")</f>
        <v>0.355720315292681</v>
      </c>
      <c r="AP478" s="1" t="s">
        <v>137</v>
      </c>
      <c r="AQ478" s="1" t="s">
        <v>138</v>
      </c>
      <c r="AR478" s="1">
        <v>2050</v>
      </c>
      <c r="AS478" s="1" t="str">
        <f>IF(sum!A471="QU",sum!B471,"*")</f>
        <v>*</v>
      </c>
      <c r="AT478" s="1"/>
      <c r="AU478" s="1" t="str">
        <f>IF(sum!A471="QU",sum!J471,"*")</f>
        <v>*</v>
      </c>
      <c r="AX478" s="1" t="s">
        <v>137</v>
      </c>
      <c r="AY478" s="1" t="s">
        <v>138</v>
      </c>
      <c r="AZ478" s="1">
        <v>2050</v>
      </c>
      <c r="BA478" s="1" t="str">
        <f>IF(sum!A471="SA",sum!B471,"*")</f>
        <v>*</v>
      </c>
      <c r="BB478" s="1"/>
      <c r="BC478" s="1" t="str">
        <f>IF(sum!A471="SA",sum!J471,"*")</f>
        <v>*</v>
      </c>
    </row>
    <row r="479" spans="2:55">
      <c r="B479" s="1" t="s">
        <v>137</v>
      </c>
      <c r="C479" s="1" t="s">
        <v>138</v>
      </c>
      <c r="D479" s="1">
        <v>2050</v>
      </c>
      <c r="J479" s="1" t="s">
        <v>137</v>
      </c>
      <c r="K479" s="1" t="s">
        <v>138</v>
      </c>
      <c r="L479" s="1">
        <v>2050</v>
      </c>
      <c r="M479" s="1" t="str">
        <f>IF(sum!A472="AT",sum!B472,"*")</f>
        <v>*</v>
      </c>
      <c r="N479" s="1"/>
      <c r="O479" s="1" t="str">
        <f>IF(sum!A472="AT",sum!J472,"*")</f>
        <v>*</v>
      </c>
      <c r="R479" s="1" t="s">
        <v>137</v>
      </c>
      <c r="S479" s="1" t="s">
        <v>138</v>
      </c>
      <c r="T479" s="1">
        <v>2050</v>
      </c>
      <c r="U479" s="1" t="str">
        <f>IF(sum!A472="BC",sum!B472,"*")</f>
        <v>*</v>
      </c>
      <c r="V479" s="1"/>
      <c r="W479" s="1" t="str">
        <f>IF(sum!A472="BC",sum!J472,"*")</f>
        <v>*</v>
      </c>
      <c r="Z479" s="1" t="s">
        <v>137</v>
      </c>
      <c r="AA479" s="1" t="s">
        <v>138</v>
      </c>
      <c r="AB479" s="1">
        <v>2050</v>
      </c>
      <c r="AC479" s="1" t="str">
        <f>IF(sum!A472="MA",sum!B472,"*")</f>
        <v>*</v>
      </c>
      <c r="AD479" s="1"/>
      <c r="AE479" s="1" t="str">
        <f>IF(sum!A472="MA",sum!J472,"*")</f>
        <v>*</v>
      </c>
      <c r="AH479" s="1" t="s">
        <v>137</v>
      </c>
      <c r="AI479" s="1" t="s">
        <v>138</v>
      </c>
      <c r="AJ479" s="1">
        <v>2050</v>
      </c>
      <c r="AK479" s="1" t="str">
        <f>IF(sum!A472="ON",sum!B472,"*")</f>
        <v>OTH-WaterHeat_ELE1</v>
      </c>
      <c r="AL479" s="1"/>
      <c r="AM479" s="1">
        <f>IF(sum!A472="ON",sum!J472,"*")</f>
        <v>4.5411104079916803E-2</v>
      </c>
      <c r="AP479" s="4" t="s">
        <v>137</v>
      </c>
      <c r="AQ479" s="4" t="s">
        <v>138</v>
      </c>
      <c r="AR479" s="4">
        <v>2050</v>
      </c>
      <c r="AS479" s="1" t="str">
        <f>IF(sum!A472="QU",sum!B472,"*")</f>
        <v>*</v>
      </c>
      <c r="AT479" s="1"/>
      <c r="AU479" s="1" t="str">
        <f>IF(sum!A472="QU",sum!J472,"*")</f>
        <v>*</v>
      </c>
      <c r="AX479" s="1" t="s">
        <v>137</v>
      </c>
      <c r="AY479" s="1" t="s">
        <v>138</v>
      </c>
      <c r="AZ479" s="1">
        <v>2050</v>
      </c>
      <c r="BA479" s="1" t="str">
        <f>IF(sum!A472="SA",sum!B472,"*")</f>
        <v>*</v>
      </c>
      <c r="BB479" s="1"/>
      <c r="BC479" s="1" t="str">
        <f>IF(sum!A472="SA",sum!J472,"*")</f>
        <v>*</v>
      </c>
    </row>
    <row r="480" spans="2:55">
      <c r="B480" s="4" t="s">
        <v>137</v>
      </c>
      <c r="C480" s="4" t="s">
        <v>138</v>
      </c>
      <c r="D480" s="4">
        <v>2050</v>
      </c>
      <c r="J480" s="4" t="s">
        <v>137</v>
      </c>
      <c r="K480" s="4" t="s">
        <v>138</v>
      </c>
      <c r="L480" s="4">
        <v>2050</v>
      </c>
      <c r="M480" s="1" t="str">
        <f>IF(sum!A473="AT",sum!B473,"*")</f>
        <v>*</v>
      </c>
      <c r="N480" s="1"/>
      <c r="O480" s="1" t="str">
        <f>IF(sum!A473="AT",sum!J473,"*")</f>
        <v>*</v>
      </c>
      <c r="R480" s="4" t="s">
        <v>137</v>
      </c>
      <c r="S480" s="4" t="s">
        <v>138</v>
      </c>
      <c r="T480" s="4">
        <v>2050</v>
      </c>
      <c r="U480" s="1" t="str">
        <f>IF(sum!A473="BC",sum!B473,"*")</f>
        <v>*</v>
      </c>
      <c r="V480" s="1"/>
      <c r="W480" s="1" t="str">
        <f>IF(sum!A473="BC",sum!J473,"*")</f>
        <v>*</v>
      </c>
      <c r="Z480" s="4" t="s">
        <v>137</v>
      </c>
      <c r="AA480" s="4" t="s">
        <v>138</v>
      </c>
      <c r="AB480" s="4">
        <v>2050</v>
      </c>
      <c r="AC480" s="1" t="str">
        <f>IF(sum!A473="MA",sum!B473,"*")</f>
        <v>*</v>
      </c>
      <c r="AD480" s="1"/>
      <c r="AE480" s="1" t="str">
        <f>IF(sum!A473="MA",sum!J473,"*")</f>
        <v>*</v>
      </c>
      <c r="AH480" s="4" t="s">
        <v>137</v>
      </c>
      <c r="AI480" s="4" t="s">
        <v>138</v>
      </c>
      <c r="AJ480" s="4">
        <v>2050</v>
      </c>
      <c r="AK480" s="1" t="str">
        <f>IF(sum!A473="ON",sum!B473,"*")</f>
        <v>R_ES-APP-CD_ELC1</v>
      </c>
      <c r="AL480" s="1"/>
      <c r="AM480" s="1">
        <f>IF(sum!A473="ON",sum!J473,"*")</f>
        <v>5.48926206170374</v>
      </c>
      <c r="AP480" s="1" t="s">
        <v>137</v>
      </c>
      <c r="AQ480" s="1" t="s">
        <v>138</v>
      </c>
      <c r="AR480" s="1">
        <v>2050</v>
      </c>
      <c r="AS480" s="1" t="str">
        <f>IF(sum!A473="QU",sum!B473,"*")</f>
        <v>*</v>
      </c>
      <c r="AT480" s="1"/>
      <c r="AU480" s="1" t="str">
        <f>IF(sum!A473="QU",sum!J473,"*")</f>
        <v>*</v>
      </c>
      <c r="AX480" s="4" t="s">
        <v>137</v>
      </c>
      <c r="AY480" s="4" t="s">
        <v>138</v>
      </c>
      <c r="AZ480" s="4">
        <v>2050</v>
      </c>
      <c r="BA480" s="1" t="str">
        <f>IF(sum!A473="SA",sum!B473,"*")</f>
        <v>*</v>
      </c>
      <c r="BB480" s="1"/>
      <c r="BC480" s="1" t="str">
        <f>IF(sum!A473="SA",sum!J473,"*")</f>
        <v>*</v>
      </c>
    </row>
    <row r="481" spans="2:55">
      <c r="B481" s="1" t="s">
        <v>137</v>
      </c>
      <c r="C481" s="1" t="s">
        <v>138</v>
      </c>
      <c r="D481" s="1">
        <v>2050</v>
      </c>
      <c r="J481" s="1" t="s">
        <v>137</v>
      </c>
      <c r="K481" s="1" t="s">
        <v>138</v>
      </c>
      <c r="L481" s="1">
        <v>2050</v>
      </c>
      <c r="M481" s="1" t="str">
        <f>IF(sum!A474="AT",sum!B474,"*")</f>
        <v>*</v>
      </c>
      <c r="N481" s="1"/>
      <c r="O481" s="1" t="str">
        <f>IF(sum!A474="AT",sum!J474,"*")</f>
        <v>*</v>
      </c>
      <c r="R481" s="1" t="s">
        <v>137</v>
      </c>
      <c r="S481" s="1" t="s">
        <v>138</v>
      </c>
      <c r="T481" s="1">
        <v>2050</v>
      </c>
      <c r="U481" s="1" t="str">
        <f>IF(sum!A474="BC",sum!B474,"*")</f>
        <v>*</v>
      </c>
      <c r="V481" s="1"/>
      <c r="W481" s="1" t="str">
        <f>IF(sum!A474="BC",sum!J474,"*")</f>
        <v>*</v>
      </c>
      <c r="Z481" s="1" t="s">
        <v>137</v>
      </c>
      <c r="AA481" s="1" t="s">
        <v>138</v>
      </c>
      <c r="AB481" s="1">
        <v>2050</v>
      </c>
      <c r="AC481" s="1" t="str">
        <f>IF(sum!A474="MA",sum!B474,"*")</f>
        <v>*</v>
      </c>
      <c r="AD481" s="1"/>
      <c r="AE481" s="1" t="str">
        <f>IF(sum!A474="MA",sum!J474,"*")</f>
        <v>*</v>
      </c>
      <c r="AH481" s="1" t="s">
        <v>137</v>
      </c>
      <c r="AI481" s="1" t="s">
        <v>138</v>
      </c>
      <c r="AJ481" s="1">
        <v>2050</v>
      </c>
      <c r="AK481" s="1" t="str">
        <f>IF(sum!A474="ON",sum!B474,"*")</f>
        <v>R_ES-APP-CW_ELC1</v>
      </c>
      <c r="AL481" s="1"/>
      <c r="AM481" s="1">
        <f>IF(sum!A474="ON",sum!J474,"*")</f>
        <v>0.66215314737952902</v>
      </c>
      <c r="AP481" s="4" t="s">
        <v>137</v>
      </c>
      <c r="AQ481" s="4" t="s">
        <v>138</v>
      </c>
      <c r="AR481" s="4">
        <v>2050</v>
      </c>
      <c r="AS481" s="1" t="str">
        <f>IF(sum!A474="QU",sum!B474,"*")</f>
        <v>*</v>
      </c>
      <c r="AT481" s="1"/>
      <c r="AU481" s="1" t="str">
        <f>IF(sum!A474="QU",sum!J474,"*")</f>
        <v>*</v>
      </c>
      <c r="AX481" s="1" t="s">
        <v>137</v>
      </c>
      <c r="AY481" s="1" t="s">
        <v>138</v>
      </c>
      <c r="AZ481" s="1">
        <v>2050</v>
      </c>
      <c r="BA481" s="1" t="str">
        <f>IF(sum!A474="SA",sum!B474,"*")</f>
        <v>*</v>
      </c>
      <c r="BB481" s="1"/>
      <c r="BC481" s="1" t="str">
        <f>IF(sum!A474="SA",sum!J474,"*")</f>
        <v>*</v>
      </c>
    </row>
    <row r="482" spans="2:55">
      <c r="B482" s="1" t="s">
        <v>137</v>
      </c>
      <c r="C482" s="1" t="s">
        <v>138</v>
      </c>
      <c r="D482" s="1">
        <v>2050</v>
      </c>
      <c r="J482" s="1" t="s">
        <v>137</v>
      </c>
      <c r="K482" s="1" t="s">
        <v>138</v>
      </c>
      <c r="L482" s="1">
        <v>2050</v>
      </c>
      <c r="M482" s="1" t="str">
        <f>IF(sum!A475="AT",sum!B475,"*")</f>
        <v>*</v>
      </c>
      <c r="N482" s="1"/>
      <c r="O482" s="1" t="str">
        <f>IF(sum!A475="AT",sum!J475,"*")</f>
        <v>*</v>
      </c>
      <c r="R482" s="1" t="s">
        <v>137</v>
      </c>
      <c r="S482" s="1" t="s">
        <v>138</v>
      </c>
      <c r="T482" s="1">
        <v>2050</v>
      </c>
      <c r="U482" s="1" t="str">
        <f>IF(sum!A475="BC",sum!B475,"*")</f>
        <v>*</v>
      </c>
      <c r="V482" s="1"/>
      <c r="W482" s="1" t="str">
        <f>IF(sum!A475="BC",sum!J475,"*")</f>
        <v>*</v>
      </c>
      <c r="Z482" s="1" t="s">
        <v>137</v>
      </c>
      <c r="AA482" s="1" t="s">
        <v>138</v>
      </c>
      <c r="AB482" s="1">
        <v>2050</v>
      </c>
      <c r="AC482" s="1" t="str">
        <f>IF(sum!A475="MA",sum!B475,"*")</f>
        <v>*</v>
      </c>
      <c r="AD482" s="1"/>
      <c r="AE482" s="1" t="str">
        <f>IF(sum!A475="MA",sum!J475,"*")</f>
        <v>*</v>
      </c>
      <c r="AH482" s="1" t="s">
        <v>137</v>
      </c>
      <c r="AI482" s="1" t="s">
        <v>138</v>
      </c>
      <c r="AJ482" s="1">
        <v>2050</v>
      </c>
      <c r="AK482" s="1" t="str">
        <f>IF(sum!A475="ON",sum!B475,"*")</f>
        <v>R_ES-APP-DW_ELC1</v>
      </c>
      <c r="AL482" s="1"/>
      <c r="AM482" s="1">
        <f>IF(sum!A475="ON",sum!J475,"*")</f>
        <v>2.2530041412955999</v>
      </c>
      <c r="AP482" s="1" t="s">
        <v>137</v>
      </c>
      <c r="AQ482" s="1" t="s">
        <v>138</v>
      </c>
      <c r="AR482" s="1">
        <v>2050</v>
      </c>
      <c r="AS482" s="1" t="str">
        <f>IF(sum!A475="QU",sum!B475,"*")</f>
        <v>*</v>
      </c>
      <c r="AT482" s="1"/>
      <c r="AU482" s="1" t="str">
        <f>IF(sum!A475="QU",sum!J475,"*")</f>
        <v>*</v>
      </c>
      <c r="AX482" s="1" t="s">
        <v>137</v>
      </c>
      <c r="AY482" s="1" t="s">
        <v>138</v>
      </c>
      <c r="AZ482" s="1">
        <v>2050</v>
      </c>
      <c r="BA482" s="1" t="str">
        <f>IF(sum!A475="SA",sum!B475,"*")</f>
        <v>*</v>
      </c>
      <c r="BB482" s="1"/>
      <c r="BC482" s="1" t="str">
        <f>IF(sum!A475="SA",sum!J475,"*")</f>
        <v>*</v>
      </c>
    </row>
    <row r="483" spans="2:55">
      <c r="B483" s="4" t="s">
        <v>137</v>
      </c>
      <c r="C483" s="4" t="s">
        <v>138</v>
      </c>
      <c r="D483" s="4">
        <v>2050</v>
      </c>
      <c r="J483" s="4" t="s">
        <v>137</v>
      </c>
      <c r="K483" s="4" t="s">
        <v>138</v>
      </c>
      <c r="L483" s="4">
        <v>2050</v>
      </c>
      <c r="M483" s="1" t="str">
        <f>IF(sum!A476="AT",sum!B476,"*")</f>
        <v>*</v>
      </c>
      <c r="N483" s="1"/>
      <c r="O483" s="1" t="str">
        <f>IF(sum!A476="AT",sum!J476,"*")</f>
        <v>*</v>
      </c>
      <c r="R483" s="4" t="s">
        <v>137</v>
      </c>
      <c r="S483" s="4" t="s">
        <v>138</v>
      </c>
      <c r="T483" s="4">
        <v>2050</v>
      </c>
      <c r="U483" s="1" t="str">
        <f>IF(sum!A476="BC",sum!B476,"*")</f>
        <v>*</v>
      </c>
      <c r="V483" s="1"/>
      <c r="W483" s="1" t="str">
        <f>IF(sum!A476="BC",sum!J476,"*")</f>
        <v>*</v>
      </c>
      <c r="Z483" s="4" t="s">
        <v>137</v>
      </c>
      <c r="AA483" s="4" t="s">
        <v>138</v>
      </c>
      <c r="AB483" s="4">
        <v>2050</v>
      </c>
      <c r="AC483" s="1" t="str">
        <f>IF(sum!A476="MA",sum!B476,"*")</f>
        <v>*</v>
      </c>
      <c r="AD483" s="1"/>
      <c r="AE483" s="1" t="str">
        <f>IF(sum!A476="MA",sum!J476,"*")</f>
        <v>*</v>
      </c>
      <c r="AH483" s="4" t="s">
        <v>137</v>
      </c>
      <c r="AI483" s="4" t="s">
        <v>138</v>
      </c>
      <c r="AJ483" s="4">
        <v>2050</v>
      </c>
      <c r="AK483" s="1" t="str">
        <f>IF(sum!A476="ON",sum!B476,"*")</f>
        <v>R_ES-APP-FR_ELC1</v>
      </c>
      <c r="AL483" s="1"/>
      <c r="AM483" s="1">
        <f>IF(sum!A476="ON",sum!J476,"*")</f>
        <v>0.38461932466077903</v>
      </c>
      <c r="AP483" s="4" t="s">
        <v>137</v>
      </c>
      <c r="AQ483" s="4" t="s">
        <v>138</v>
      </c>
      <c r="AR483" s="4">
        <v>2050</v>
      </c>
      <c r="AS483" s="1" t="str">
        <f>IF(sum!A476="QU",sum!B476,"*")</f>
        <v>*</v>
      </c>
      <c r="AT483" s="1"/>
      <c r="AU483" s="1" t="str">
        <f>IF(sum!A476="QU",sum!J476,"*")</f>
        <v>*</v>
      </c>
      <c r="AX483" s="4" t="s">
        <v>137</v>
      </c>
      <c r="AY483" s="4" t="s">
        <v>138</v>
      </c>
      <c r="AZ483" s="4">
        <v>2050</v>
      </c>
      <c r="BA483" s="1" t="str">
        <f>IF(sum!A476="SA",sum!B476,"*")</f>
        <v>*</v>
      </c>
      <c r="BB483" s="1"/>
      <c r="BC483" s="1" t="str">
        <f>IF(sum!A476="SA",sum!J476,"*")</f>
        <v>*</v>
      </c>
    </row>
    <row r="484" spans="2:55">
      <c r="B484" s="1" t="s">
        <v>137</v>
      </c>
      <c r="C484" s="1" t="s">
        <v>138</v>
      </c>
      <c r="D484" s="1">
        <v>2050</v>
      </c>
      <c r="J484" s="1" t="s">
        <v>137</v>
      </c>
      <c r="K484" s="1" t="s">
        <v>138</v>
      </c>
      <c r="L484" s="1">
        <v>2050</v>
      </c>
      <c r="M484" s="1" t="str">
        <f>IF(sum!A477="AT",sum!B477,"*")</f>
        <v>*</v>
      </c>
      <c r="N484" s="1"/>
      <c r="O484" s="1" t="str">
        <f>IF(sum!A477="AT",sum!J477,"*")</f>
        <v>*</v>
      </c>
      <c r="R484" s="1" t="s">
        <v>137</v>
      </c>
      <c r="S484" s="1" t="s">
        <v>138</v>
      </c>
      <c r="T484" s="1">
        <v>2050</v>
      </c>
      <c r="U484" s="1" t="str">
        <f>IF(sum!A477="BC",sum!B477,"*")</f>
        <v>*</v>
      </c>
      <c r="V484" s="1"/>
      <c r="W484" s="1" t="str">
        <f>IF(sum!A477="BC",sum!J477,"*")</f>
        <v>*</v>
      </c>
      <c r="Z484" s="1" t="s">
        <v>137</v>
      </c>
      <c r="AA484" s="1" t="s">
        <v>138</v>
      </c>
      <c r="AB484" s="1">
        <v>2050</v>
      </c>
      <c r="AC484" s="1" t="str">
        <f>IF(sum!A477="MA",sum!B477,"*")</f>
        <v>*</v>
      </c>
      <c r="AD484" s="1"/>
      <c r="AE484" s="1" t="str">
        <f>IF(sum!A477="MA",sum!J477,"*")</f>
        <v>*</v>
      </c>
      <c r="AH484" s="1" t="s">
        <v>137</v>
      </c>
      <c r="AI484" s="1" t="s">
        <v>138</v>
      </c>
      <c r="AJ484" s="1">
        <v>2050</v>
      </c>
      <c r="AK484" s="1" t="str">
        <f>IF(sum!A477="ON",sum!B477,"*")</f>
        <v>R_ES-APP-OTH_ELC1</v>
      </c>
      <c r="AL484" s="1"/>
      <c r="AM484" s="1">
        <f>IF(sum!A477="ON",sum!J477,"*")</f>
        <v>6.3214933288889403</v>
      </c>
      <c r="AP484" s="1" t="s">
        <v>137</v>
      </c>
      <c r="AQ484" s="1" t="s">
        <v>138</v>
      </c>
      <c r="AR484" s="1">
        <v>2050</v>
      </c>
      <c r="AS484" s="1" t="str">
        <f>IF(sum!A477="QU",sum!B477,"*")</f>
        <v>*</v>
      </c>
      <c r="AT484" s="1"/>
      <c r="AU484" s="1" t="str">
        <f>IF(sum!A477="QU",sum!J477,"*")</f>
        <v>*</v>
      </c>
      <c r="AX484" s="1" t="s">
        <v>137</v>
      </c>
      <c r="AY484" s="1" t="s">
        <v>138</v>
      </c>
      <c r="AZ484" s="1">
        <v>2050</v>
      </c>
      <c r="BA484" s="1" t="str">
        <f>IF(sum!A477="SA",sum!B477,"*")</f>
        <v>*</v>
      </c>
      <c r="BB484" s="1"/>
      <c r="BC484" s="1" t="str">
        <f>IF(sum!A477="SA",sum!J477,"*")</f>
        <v>*</v>
      </c>
    </row>
    <row r="485" spans="2:55">
      <c r="B485" s="1" t="s">
        <v>137</v>
      </c>
      <c r="C485" s="1" t="s">
        <v>138</v>
      </c>
      <c r="D485" s="1">
        <v>2050</v>
      </c>
      <c r="J485" s="1" t="s">
        <v>137</v>
      </c>
      <c r="K485" s="1" t="s">
        <v>138</v>
      </c>
      <c r="L485" s="1">
        <v>2050</v>
      </c>
      <c r="M485" s="1" t="str">
        <f>IF(sum!A478="AT",sum!B478,"*")</f>
        <v>*</v>
      </c>
      <c r="N485" s="1"/>
      <c r="O485" s="1" t="str">
        <f>IF(sum!A478="AT",sum!J478,"*")</f>
        <v>*</v>
      </c>
      <c r="R485" s="1" t="s">
        <v>137</v>
      </c>
      <c r="S485" s="1" t="s">
        <v>138</v>
      </c>
      <c r="T485" s="1">
        <v>2050</v>
      </c>
      <c r="U485" s="1" t="str">
        <f>IF(sum!A478="BC",sum!B478,"*")</f>
        <v>*</v>
      </c>
      <c r="V485" s="1"/>
      <c r="W485" s="1" t="str">
        <f>IF(sum!A478="BC",sum!J478,"*")</f>
        <v>*</v>
      </c>
      <c r="Z485" s="1" t="s">
        <v>137</v>
      </c>
      <c r="AA485" s="1" t="s">
        <v>138</v>
      </c>
      <c r="AB485" s="1">
        <v>2050</v>
      </c>
      <c r="AC485" s="1" t="str">
        <f>IF(sum!A478="MA",sum!B478,"*")</f>
        <v>*</v>
      </c>
      <c r="AD485" s="1"/>
      <c r="AE485" s="1" t="str">
        <f>IF(sum!A478="MA",sum!J478,"*")</f>
        <v>*</v>
      </c>
      <c r="AH485" s="1" t="s">
        <v>137</v>
      </c>
      <c r="AI485" s="1" t="s">
        <v>138</v>
      </c>
      <c r="AJ485" s="1">
        <v>2050</v>
      </c>
      <c r="AK485" s="1" t="str">
        <f>IF(sum!A478="ON",sum!B478,"*")</f>
        <v>R_ES-APP-RA_ELC1</v>
      </c>
      <c r="AL485" s="1"/>
      <c r="AM485" s="1">
        <f>IF(sum!A478="ON",sum!J478,"*")</f>
        <v>4.3613571242182703</v>
      </c>
      <c r="AP485" s="4" t="s">
        <v>137</v>
      </c>
      <c r="AQ485" s="4" t="s">
        <v>138</v>
      </c>
      <c r="AR485" s="4">
        <v>2050</v>
      </c>
      <c r="AS485" s="1" t="str">
        <f>IF(sum!A478="QU",sum!B478,"*")</f>
        <v>*</v>
      </c>
      <c r="AT485" s="1"/>
      <c r="AU485" s="1" t="str">
        <f>IF(sum!A478="QU",sum!J478,"*")</f>
        <v>*</v>
      </c>
      <c r="AX485" s="1" t="s">
        <v>137</v>
      </c>
      <c r="AY485" s="1" t="s">
        <v>138</v>
      </c>
      <c r="AZ485" s="1">
        <v>2050</v>
      </c>
      <c r="BA485" s="1" t="str">
        <f>IF(sum!A478="SA",sum!B478,"*")</f>
        <v>*</v>
      </c>
      <c r="BB485" s="1"/>
      <c r="BC485" s="1" t="str">
        <f>IF(sum!A478="SA",sum!J478,"*")</f>
        <v>*</v>
      </c>
    </row>
    <row r="486" spans="2:55">
      <c r="B486" s="4" t="s">
        <v>137</v>
      </c>
      <c r="C486" s="4" t="s">
        <v>138</v>
      </c>
      <c r="D486" s="4">
        <v>2050</v>
      </c>
      <c r="J486" s="4" t="s">
        <v>137</v>
      </c>
      <c r="K486" s="4" t="s">
        <v>138</v>
      </c>
      <c r="L486" s="4">
        <v>2050</v>
      </c>
      <c r="M486" s="1" t="str">
        <f>IF(sum!A479="AT",sum!B479,"*")</f>
        <v>*</v>
      </c>
      <c r="N486" s="1"/>
      <c r="O486" s="1" t="str">
        <f>IF(sum!A479="AT",sum!J479,"*")</f>
        <v>*</v>
      </c>
      <c r="R486" s="4" t="s">
        <v>137</v>
      </c>
      <c r="S486" s="4" t="s">
        <v>138</v>
      </c>
      <c r="T486" s="4">
        <v>2050</v>
      </c>
      <c r="U486" s="1" t="str">
        <f>IF(sum!A479="BC",sum!B479,"*")</f>
        <v>*</v>
      </c>
      <c r="V486" s="1"/>
      <c r="W486" s="1" t="str">
        <f>IF(sum!A479="BC",sum!J479,"*")</f>
        <v>*</v>
      </c>
      <c r="Z486" s="4" t="s">
        <v>137</v>
      </c>
      <c r="AA486" s="4" t="s">
        <v>138</v>
      </c>
      <c r="AB486" s="4">
        <v>2050</v>
      </c>
      <c r="AC486" s="1" t="str">
        <f>IF(sum!A479="MA",sum!B479,"*")</f>
        <v>*</v>
      </c>
      <c r="AD486" s="1"/>
      <c r="AE486" s="1" t="str">
        <f>IF(sum!A479="MA",sum!J479,"*")</f>
        <v>*</v>
      </c>
      <c r="AH486" s="4" t="s">
        <v>137</v>
      </c>
      <c r="AI486" s="4" t="s">
        <v>138</v>
      </c>
      <c r="AJ486" s="4">
        <v>2050</v>
      </c>
      <c r="AK486" s="1" t="str">
        <f>IF(sum!A479="ON",sum!B479,"*")</f>
        <v>R_ES-APP-RE_ELC1</v>
      </c>
      <c r="AL486" s="1"/>
      <c r="AM486" s="1">
        <f>IF(sum!A479="ON",sum!J479,"*")</f>
        <v>1.4001390410396899</v>
      </c>
      <c r="AP486" s="1" t="s">
        <v>137</v>
      </c>
      <c r="AQ486" s="1" t="s">
        <v>138</v>
      </c>
      <c r="AR486" s="1">
        <v>2050</v>
      </c>
      <c r="AS486" s="1" t="str">
        <f>IF(sum!A479="QU",sum!B479,"*")</f>
        <v>*</v>
      </c>
      <c r="AT486" s="1"/>
      <c r="AU486" s="1" t="str">
        <f>IF(sum!A479="QU",sum!J479,"*")</f>
        <v>*</v>
      </c>
      <c r="AX486" s="4" t="s">
        <v>137</v>
      </c>
      <c r="AY486" s="4" t="s">
        <v>138</v>
      </c>
      <c r="AZ486" s="4">
        <v>2050</v>
      </c>
      <c r="BA486" s="1" t="str">
        <f>IF(sum!A479="SA",sum!B479,"*")</f>
        <v>*</v>
      </c>
      <c r="BB486" s="1"/>
      <c r="BC486" s="1" t="str">
        <f>IF(sum!A479="SA",sum!J479,"*")</f>
        <v>*</v>
      </c>
    </row>
    <row r="487" spans="2:55">
      <c r="B487" s="1" t="s">
        <v>137</v>
      </c>
      <c r="C487" s="1" t="s">
        <v>138</v>
      </c>
      <c r="D487" s="1">
        <v>2050</v>
      </c>
      <c r="J487" s="1" t="s">
        <v>137</v>
      </c>
      <c r="K487" s="1" t="s">
        <v>138</v>
      </c>
      <c r="L487" s="1">
        <v>2050</v>
      </c>
      <c r="M487" s="1" t="str">
        <f>IF(sum!A480="AT",sum!B480,"*")</f>
        <v>*</v>
      </c>
      <c r="N487" s="1"/>
      <c r="O487" s="1" t="str">
        <f>IF(sum!A480="AT",sum!J480,"*")</f>
        <v>*</v>
      </c>
      <c r="R487" s="1" t="s">
        <v>137</v>
      </c>
      <c r="S487" s="1" t="s">
        <v>138</v>
      </c>
      <c r="T487" s="1">
        <v>2050</v>
      </c>
      <c r="U487" s="1" t="str">
        <f>IF(sum!A480="BC",sum!B480,"*")</f>
        <v>*</v>
      </c>
      <c r="V487" s="1"/>
      <c r="W487" s="1" t="str">
        <f>IF(sum!A480="BC",sum!J480,"*")</f>
        <v>*</v>
      </c>
      <c r="Z487" s="1" t="s">
        <v>137</v>
      </c>
      <c r="AA487" s="1" t="s">
        <v>138</v>
      </c>
      <c r="AB487" s="1">
        <v>2050</v>
      </c>
      <c r="AC487" s="1" t="str">
        <f>IF(sum!A480="MA",sum!B480,"*")</f>
        <v>*</v>
      </c>
      <c r="AD487" s="1"/>
      <c r="AE487" s="1" t="str">
        <f>IF(sum!A480="MA",sum!J480,"*")</f>
        <v>*</v>
      </c>
      <c r="AH487" s="1" t="s">
        <v>137</v>
      </c>
      <c r="AI487" s="1" t="s">
        <v>138</v>
      </c>
      <c r="AJ487" s="1">
        <v>2050</v>
      </c>
      <c r="AK487" s="1" t="str">
        <f>IF(sum!A480="ON",sum!B480,"*")</f>
        <v>R_ES-LI_ELC1</v>
      </c>
      <c r="AL487" s="1"/>
      <c r="AM487" s="1">
        <f>IF(sum!A480="ON",sum!J480,"*")</f>
        <v>11.743224667657801</v>
      </c>
      <c r="AP487" s="4" t="s">
        <v>137</v>
      </c>
      <c r="AQ487" s="4" t="s">
        <v>138</v>
      </c>
      <c r="AR487" s="4">
        <v>2050</v>
      </c>
      <c r="AS487" s="1" t="str">
        <f>IF(sum!A480="QU",sum!B480,"*")</f>
        <v>*</v>
      </c>
      <c r="AT487" s="1"/>
      <c r="AU487" s="1" t="str">
        <f>IF(sum!A480="QU",sum!J480,"*")</f>
        <v>*</v>
      </c>
      <c r="AX487" s="1" t="s">
        <v>137</v>
      </c>
      <c r="AY487" s="1" t="s">
        <v>138</v>
      </c>
      <c r="AZ487" s="1">
        <v>2050</v>
      </c>
      <c r="BA487" s="1" t="str">
        <f>IF(sum!A480="SA",sum!B480,"*")</f>
        <v>*</v>
      </c>
      <c r="BB487" s="1"/>
      <c r="BC487" s="1" t="str">
        <f>IF(sum!A480="SA",sum!J480,"*")</f>
        <v>*</v>
      </c>
    </row>
    <row r="488" spans="2:55">
      <c r="B488" s="1" t="s">
        <v>137</v>
      </c>
      <c r="C488" s="1" t="s">
        <v>138</v>
      </c>
      <c r="D488" s="1">
        <v>2050</v>
      </c>
      <c r="J488" s="1" t="s">
        <v>137</v>
      </c>
      <c r="K488" s="1" t="s">
        <v>138</v>
      </c>
      <c r="L488" s="1">
        <v>2050</v>
      </c>
      <c r="M488" s="1" t="str">
        <f>IF(sum!A481="AT",sum!B481,"*")</f>
        <v>*</v>
      </c>
      <c r="N488" s="1"/>
      <c r="O488" s="1" t="str">
        <f>IF(sum!A481="AT",sum!J481,"*")</f>
        <v>*</v>
      </c>
      <c r="R488" s="1" t="s">
        <v>137</v>
      </c>
      <c r="S488" s="1" t="s">
        <v>138</v>
      </c>
      <c r="T488" s="1">
        <v>2050</v>
      </c>
      <c r="U488" s="1" t="str">
        <f>IF(sum!A481="BC",sum!B481,"*")</f>
        <v>*</v>
      </c>
      <c r="V488" s="1"/>
      <c r="W488" s="1" t="str">
        <f>IF(sum!A481="BC",sum!J481,"*")</f>
        <v>*</v>
      </c>
      <c r="Z488" s="1" t="s">
        <v>137</v>
      </c>
      <c r="AA488" s="1" t="s">
        <v>138</v>
      </c>
      <c r="AB488" s="1">
        <v>2050</v>
      </c>
      <c r="AC488" s="1" t="str">
        <f>IF(sum!A481="MA",sum!B481,"*")</f>
        <v>*</v>
      </c>
      <c r="AD488" s="1"/>
      <c r="AE488" s="1" t="str">
        <f>IF(sum!A481="MA",sum!J481,"*")</f>
        <v>*</v>
      </c>
      <c r="AH488" s="1" t="s">
        <v>137</v>
      </c>
      <c r="AI488" s="1" t="s">
        <v>138</v>
      </c>
      <c r="AJ488" s="1">
        <v>2050</v>
      </c>
      <c r="AK488" s="1" t="str">
        <f>IF(sum!A481="ON",sum!B481,"*")</f>
        <v>R_ES-SC-AP_ELC1_ROOM_CENTRAL</v>
      </c>
      <c r="AL488" s="1"/>
      <c r="AM488" s="1">
        <f>IF(sum!A481="ON",sum!J481,"*")</f>
        <v>3.3109515668711502</v>
      </c>
      <c r="AP488" s="1" t="s">
        <v>137</v>
      </c>
      <c r="AQ488" s="1" t="s">
        <v>138</v>
      </c>
      <c r="AR488" s="1">
        <v>2050</v>
      </c>
      <c r="AS488" s="1" t="str">
        <f>IF(sum!A481="QU",sum!B481,"*")</f>
        <v>*</v>
      </c>
      <c r="AT488" s="1"/>
      <c r="AU488" s="1" t="str">
        <f>IF(sum!A481="QU",sum!J481,"*")</f>
        <v>*</v>
      </c>
      <c r="AX488" s="1" t="s">
        <v>137</v>
      </c>
      <c r="AY488" s="1" t="s">
        <v>138</v>
      </c>
      <c r="AZ488" s="1">
        <v>2050</v>
      </c>
      <c r="BA488" s="1" t="str">
        <f>IF(sum!A481="SA",sum!B481,"*")</f>
        <v>*</v>
      </c>
      <c r="BB488" s="1"/>
      <c r="BC488" s="1" t="str">
        <f>IF(sum!A481="SA",sum!J481,"*")</f>
        <v>*</v>
      </c>
    </row>
    <row r="489" spans="2:55">
      <c r="B489" s="4" t="s">
        <v>137</v>
      </c>
      <c r="C489" s="4" t="s">
        <v>138</v>
      </c>
      <c r="D489" s="4">
        <v>2050</v>
      </c>
      <c r="J489" s="4" t="s">
        <v>137</v>
      </c>
      <c r="K489" s="4" t="s">
        <v>138</v>
      </c>
      <c r="L489" s="4">
        <v>2050</v>
      </c>
      <c r="M489" s="1" t="str">
        <f>IF(sum!A482="AT",sum!B482,"*")</f>
        <v>*</v>
      </c>
      <c r="N489" s="1"/>
      <c r="O489" s="1" t="str">
        <f>IF(sum!A482="AT",sum!J482,"*")</f>
        <v>*</v>
      </c>
      <c r="R489" s="4" t="s">
        <v>137</v>
      </c>
      <c r="S489" s="4" t="s">
        <v>138</v>
      </c>
      <c r="T489" s="4">
        <v>2050</v>
      </c>
      <c r="U489" s="1" t="str">
        <f>IF(sum!A482="BC",sum!B482,"*")</f>
        <v>*</v>
      </c>
      <c r="V489" s="1"/>
      <c r="W489" s="1" t="str">
        <f>IF(sum!A482="BC",sum!J482,"*")</f>
        <v>*</v>
      </c>
      <c r="Z489" s="4" t="s">
        <v>137</v>
      </c>
      <c r="AA489" s="4" t="s">
        <v>138</v>
      </c>
      <c r="AB489" s="4">
        <v>2050</v>
      </c>
      <c r="AC489" s="1" t="str">
        <f>IF(sum!A482="MA",sum!B482,"*")</f>
        <v>*</v>
      </c>
      <c r="AD489" s="1"/>
      <c r="AE489" s="1" t="str">
        <f>IF(sum!A482="MA",sum!J482,"*")</f>
        <v>*</v>
      </c>
      <c r="AH489" s="4" t="s">
        <v>137</v>
      </c>
      <c r="AI489" s="4" t="s">
        <v>138</v>
      </c>
      <c r="AJ489" s="4">
        <v>2050</v>
      </c>
      <c r="AK489" s="1" t="str">
        <f>IF(sum!A482="ON",sum!B482,"*")</f>
        <v>R_ES-SC-MOB_ELC1_ROOM_CENTRAL</v>
      </c>
      <c r="AL489" s="1"/>
      <c r="AM489" s="1">
        <f>IF(sum!A482="ON",sum!J482,"*")</f>
        <v>5.1615122708000102E-2</v>
      </c>
      <c r="AP489" s="4" t="s">
        <v>137</v>
      </c>
      <c r="AQ489" s="4" t="s">
        <v>138</v>
      </c>
      <c r="AR489" s="4">
        <v>2050</v>
      </c>
      <c r="AS489" s="1" t="str">
        <f>IF(sum!A482="QU",sum!B482,"*")</f>
        <v>*</v>
      </c>
      <c r="AT489" s="1"/>
      <c r="AU489" s="1" t="str">
        <f>IF(sum!A482="QU",sum!J482,"*")</f>
        <v>*</v>
      </c>
      <c r="AX489" s="4" t="s">
        <v>137</v>
      </c>
      <c r="AY489" s="4" t="s">
        <v>138</v>
      </c>
      <c r="AZ489" s="4">
        <v>2050</v>
      </c>
      <c r="BA489" s="1" t="str">
        <f>IF(sum!A482="SA",sum!B482,"*")</f>
        <v>*</v>
      </c>
      <c r="BB489" s="1"/>
      <c r="BC489" s="1" t="str">
        <f>IF(sum!A482="SA",sum!J482,"*")</f>
        <v>*</v>
      </c>
    </row>
    <row r="490" spans="2:55">
      <c r="B490" s="1" t="s">
        <v>137</v>
      </c>
      <c r="C490" s="1" t="s">
        <v>138</v>
      </c>
      <c r="D490" s="1">
        <v>2050</v>
      </c>
      <c r="J490" s="1" t="s">
        <v>137</v>
      </c>
      <c r="K490" s="1" t="s">
        <v>138</v>
      </c>
      <c r="L490" s="1">
        <v>2050</v>
      </c>
      <c r="M490" s="1" t="str">
        <f>IF(sum!A483="AT",sum!B483,"*")</f>
        <v>*</v>
      </c>
      <c r="N490" s="1"/>
      <c r="O490" s="1" t="str">
        <f>IF(sum!A483="AT",sum!J483,"*")</f>
        <v>*</v>
      </c>
      <c r="R490" s="1" t="s">
        <v>137</v>
      </c>
      <c r="S490" s="1" t="s">
        <v>138</v>
      </c>
      <c r="T490" s="1">
        <v>2050</v>
      </c>
      <c r="U490" s="1" t="str">
        <f>IF(sum!A483="BC",sum!B483,"*")</f>
        <v>*</v>
      </c>
      <c r="V490" s="1"/>
      <c r="W490" s="1" t="str">
        <f>IF(sum!A483="BC",sum!J483,"*")</f>
        <v>*</v>
      </c>
      <c r="Z490" s="1" t="s">
        <v>137</v>
      </c>
      <c r="AA490" s="1" t="s">
        <v>138</v>
      </c>
      <c r="AB490" s="1">
        <v>2050</v>
      </c>
      <c r="AC490" s="1" t="str">
        <f>IF(sum!A483="MA",sum!B483,"*")</f>
        <v>*</v>
      </c>
      <c r="AD490" s="1"/>
      <c r="AE490" s="1" t="str">
        <f>IF(sum!A483="MA",sum!J483,"*")</f>
        <v>*</v>
      </c>
      <c r="AH490" s="1" t="s">
        <v>137</v>
      </c>
      <c r="AI490" s="1" t="s">
        <v>138</v>
      </c>
      <c r="AJ490" s="1">
        <v>2050</v>
      </c>
      <c r="AK490" s="1" t="str">
        <f>IF(sum!A483="ON",sum!B483,"*")</f>
        <v>R_ES-SC-SA_ELC1_ROOM_CENTRAL</v>
      </c>
      <c r="AL490" s="1"/>
      <c r="AM490" s="1">
        <f>IF(sum!A483="ON",sum!J483,"*")</f>
        <v>1.7668742649997</v>
      </c>
      <c r="AP490" s="1" t="s">
        <v>137</v>
      </c>
      <c r="AQ490" s="1" t="s">
        <v>138</v>
      </c>
      <c r="AR490" s="1">
        <v>2050</v>
      </c>
      <c r="AS490" s="1" t="str">
        <f>IF(sum!A483="QU",sum!B483,"*")</f>
        <v>*</v>
      </c>
      <c r="AT490" s="1"/>
      <c r="AU490" s="1" t="str">
        <f>IF(sum!A483="QU",sum!J483,"*")</f>
        <v>*</v>
      </c>
      <c r="AX490" s="1" t="s">
        <v>137</v>
      </c>
      <c r="AY490" s="1" t="s">
        <v>138</v>
      </c>
      <c r="AZ490" s="1">
        <v>2050</v>
      </c>
      <c r="BA490" s="1" t="str">
        <f>IF(sum!A483="SA",sum!B483,"*")</f>
        <v>*</v>
      </c>
      <c r="BB490" s="1"/>
      <c r="BC490" s="1" t="str">
        <f>IF(sum!A483="SA",sum!J483,"*")</f>
        <v>*</v>
      </c>
    </row>
    <row r="491" spans="2:55">
      <c r="B491" s="1" t="s">
        <v>137</v>
      </c>
      <c r="C491" s="1" t="s">
        <v>138</v>
      </c>
      <c r="D491" s="1">
        <v>2050</v>
      </c>
      <c r="J491" s="1" t="s">
        <v>137</v>
      </c>
      <c r="K491" s="1" t="s">
        <v>138</v>
      </c>
      <c r="L491" s="1">
        <v>2050</v>
      </c>
      <c r="M491" s="1" t="str">
        <f>IF(sum!A484="AT",sum!B484,"*")</f>
        <v>*</v>
      </c>
      <c r="N491" s="1"/>
      <c r="O491" s="1" t="str">
        <f>IF(sum!A484="AT",sum!J484,"*")</f>
        <v>*</v>
      </c>
      <c r="R491" s="1" t="s">
        <v>137</v>
      </c>
      <c r="S491" s="1" t="s">
        <v>138</v>
      </c>
      <c r="T491" s="1">
        <v>2050</v>
      </c>
      <c r="U491" s="1" t="str">
        <f>IF(sum!A484="BC",sum!B484,"*")</f>
        <v>*</v>
      </c>
      <c r="V491" s="1"/>
      <c r="W491" s="1" t="str">
        <f>IF(sum!A484="BC",sum!J484,"*")</f>
        <v>*</v>
      </c>
      <c r="Z491" s="1" t="s">
        <v>137</v>
      </c>
      <c r="AA491" s="1" t="s">
        <v>138</v>
      </c>
      <c r="AB491" s="1">
        <v>2050</v>
      </c>
      <c r="AC491" s="1" t="str">
        <f>IF(sum!A484="MA",sum!B484,"*")</f>
        <v>*</v>
      </c>
      <c r="AD491" s="1"/>
      <c r="AE491" s="1" t="str">
        <f>IF(sum!A484="MA",sum!J484,"*")</f>
        <v>*</v>
      </c>
      <c r="AH491" s="1" t="s">
        <v>137</v>
      </c>
      <c r="AI491" s="1" t="s">
        <v>138</v>
      </c>
      <c r="AJ491" s="1">
        <v>2050</v>
      </c>
      <c r="AK491" s="1" t="str">
        <f>IF(sum!A484="ON",sum!B484,"*")</f>
        <v>R_ES-SC-SD_ELC1_ROOM_CENTRAL</v>
      </c>
      <c r="AL491" s="1"/>
      <c r="AM491" s="1">
        <f>IF(sum!A484="ON",sum!J484,"*")</f>
        <v>6.1243632229349796</v>
      </c>
      <c r="AP491" s="4" t="s">
        <v>137</v>
      </c>
      <c r="AQ491" s="4" t="s">
        <v>138</v>
      </c>
      <c r="AR491" s="4">
        <v>2050</v>
      </c>
      <c r="AS491" s="1" t="str">
        <f>IF(sum!A484="QU",sum!B484,"*")</f>
        <v>*</v>
      </c>
      <c r="AT491" s="1"/>
      <c r="AU491" s="1" t="str">
        <f>IF(sum!A484="QU",sum!J484,"*")</f>
        <v>*</v>
      </c>
      <c r="AX491" s="1" t="s">
        <v>137</v>
      </c>
      <c r="AY491" s="1" t="s">
        <v>138</v>
      </c>
      <c r="AZ491" s="1">
        <v>2050</v>
      </c>
      <c r="BA491" s="1" t="str">
        <f>IF(sum!A484="SA",sum!B484,"*")</f>
        <v>*</v>
      </c>
      <c r="BB491" s="1"/>
      <c r="BC491" s="1" t="str">
        <f>IF(sum!A484="SA",sum!J484,"*")</f>
        <v>*</v>
      </c>
    </row>
    <row r="492" spans="2:55">
      <c r="B492" s="4" t="s">
        <v>137</v>
      </c>
      <c r="C492" s="4" t="s">
        <v>138</v>
      </c>
      <c r="D492" s="4">
        <v>2050</v>
      </c>
      <c r="J492" s="4" t="s">
        <v>137</v>
      </c>
      <c r="K492" s="4" t="s">
        <v>138</v>
      </c>
      <c r="L492" s="4">
        <v>2050</v>
      </c>
      <c r="M492" s="1" t="str">
        <f>IF(sum!A485="AT",sum!B485,"*")</f>
        <v>*</v>
      </c>
      <c r="N492" s="1"/>
      <c r="O492" s="1" t="str">
        <f>IF(sum!A485="AT",sum!J485,"*")</f>
        <v>*</v>
      </c>
      <c r="R492" s="4" t="s">
        <v>137</v>
      </c>
      <c r="S492" s="4" t="s">
        <v>138</v>
      </c>
      <c r="T492" s="4">
        <v>2050</v>
      </c>
      <c r="U492" s="1" t="str">
        <f>IF(sum!A485="BC",sum!B485,"*")</f>
        <v>*</v>
      </c>
      <c r="V492" s="1"/>
      <c r="W492" s="1" t="str">
        <f>IF(sum!A485="BC",sum!J485,"*")</f>
        <v>*</v>
      </c>
      <c r="Z492" s="4" t="s">
        <v>137</v>
      </c>
      <c r="AA492" s="4" t="s">
        <v>138</v>
      </c>
      <c r="AB492" s="4">
        <v>2050</v>
      </c>
      <c r="AC492" s="1" t="str">
        <f>IF(sum!A485="MA",sum!B485,"*")</f>
        <v>*</v>
      </c>
      <c r="AD492" s="1"/>
      <c r="AE492" s="1" t="str">
        <f>IF(sum!A485="MA",sum!J485,"*")</f>
        <v>*</v>
      </c>
      <c r="AH492" s="4" t="s">
        <v>137</v>
      </c>
      <c r="AI492" s="4" t="s">
        <v>138</v>
      </c>
      <c r="AJ492" s="4">
        <v>2050</v>
      </c>
      <c r="AK492" s="1" t="str">
        <f>IF(sum!A485="ON",sum!B485,"*")</f>
        <v>R_ES-SH-AP_ELC1</v>
      </c>
      <c r="AL492" s="1"/>
      <c r="AM492" s="1">
        <f>IF(sum!A485="ON",sum!J485,"*")</f>
        <v>0</v>
      </c>
      <c r="AP492" s="1" t="s">
        <v>137</v>
      </c>
      <c r="AQ492" s="1" t="s">
        <v>138</v>
      </c>
      <c r="AR492" s="1">
        <v>2050</v>
      </c>
      <c r="AS492" s="1" t="str">
        <f>IF(sum!A485="QU",sum!B485,"*")</f>
        <v>*</v>
      </c>
      <c r="AT492" s="1"/>
      <c r="AU492" s="1" t="str">
        <f>IF(sum!A485="QU",sum!J485,"*")</f>
        <v>*</v>
      </c>
      <c r="AX492" s="4" t="s">
        <v>137</v>
      </c>
      <c r="AY492" s="4" t="s">
        <v>138</v>
      </c>
      <c r="AZ492" s="4">
        <v>2050</v>
      </c>
      <c r="BA492" s="1" t="str">
        <f>IF(sum!A485="SA",sum!B485,"*")</f>
        <v>*</v>
      </c>
      <c r="BB492" s="1"/>
      <c r="BC492" s="1" t="str">
        <f>IF(sum!A485="SA",sum!J485,"*")</f>
        <v>*</v>
      </c>
    </row>
    <row r="493" spans="2:55">
      <c r="B493" s="1" t="s">
        <v>137</v>
      </c>
      <c r="C493" s="1" t="s">
        <v>138</v>
      </c>
      <c r="D493" s="1">
        <v>2050</v>
      </c>
      <c r="J493" s="1" t="s">
        <v>137</v>
      </c>
      <c r="K493" s="1" t="s">
        <v>138</v>
      </c>
      <c r="L493" s="1">
        <v>2050</v>
      </c>
      <c r="M493" s="1" t="str">
        <f>IF(sum!A486="AT",sum!B486,"*")</f>
        <v>*</v>
      </c>
      <c r="N493" s="1"/>
      <c r="O493" s="1" t="str">
        <f>IF(sum!A486="AT",sum!J486,"*")</f>
        <v>*</v>
      </c>
      <c r="R493" s="1" t="s">
        <v>137</v>
      </c>
      <c r="S493" s="1" t="s">
        <v>138</v>
      </c>
      <c r="T493" s="1">
        <v>2050</v>
      </c>
      <c r="U493" s="1" t="str">
        <f>IF(sum!A486="BC",sum!B486,"*")</f>
        <v>*</v>
      </c>
      <c r="V493" s="1"/>
      <c r="W493" s="1" t="str">
        <f>IF(sum!A486="BC",sum!J486,"*")</f>
        <v>*</v>
      </c>
      <c r="Z493" s="1" t="s">
        <v>137</v>
      </c>
      <c r="AA493" s="1" t="s">
        <v>138</v>
      </c>
      <c r="AB493" s="1">
        <v>2050</v>
      </c>
      <c r="AC493" s="1" t="str">
        <f>IF(sum!A486="MA",sum!B486,"*")</f>
        <v>*</v>
      </c>
      <c r="AD493" s="1"/>
      <c r="AE493" s="1" t="str">
        <f>IF(sum!A486="MA",sum!J486,"*")</f>
        <v>*</v>
      </c>
      <c r="AH493" s="1" t="s">
        <v>137</v>
      </c>
      <c r="AI493" s="1" t="s">
        <v>138</v>
      </c>
      <c r="AJ493" s="1">
        <v>2050</v>
      </c>
      <c r="AK493" s="1" t="str">
        <f>IF(sum!A486="ON",sum!B486,"*")</f>
        <v>R_ES-SH-AP_HET1</v>
      </c>
      <c r="AL493" s="1"/>
      <c r="AM493" s="1">
        <f>IF(sum!A486="ON",sum!J486,"*")</f>
        <v>0</v>
      </c>
      <c r="AP493" s="4" t="s">
        <v>137</v>
      </c>
      <c r="AQ493" s="4" t="s">
        <v>138</v>
      </c>
      <c r="AR493" s="4">
        <v>2050</v>
      </c>
      <c r="AS493" s="1" t="str">
        <f>IF(sum!A486="QU",sum!B486,"*")</f>
        <v>*</v>
      </c>
      <c r="AT493" s="1"/>
      <c r="AU493" s="1" t="str">
        <f>IF(sum!A486="QU",sum!J486,"*")</f>
        <v>*</v>
      </c>
      <c r="AX493" s="1" t="s">
        <v>137</v>
      </c>
      <c r="AY493" s="1" t="s">
        <v>138</v>
      </c>
      <c r="AZ493" s="1">
        <v>2050</v>
      </c>
      <c r="BA493" s="1" t="str">
        <f>IF(sum!A486="SA",sum!B486,"*")</f>
        <v>*</v>
      </c>
      <c r="BB493" s="1"/>
      <c r="BC493" s="1" t="str">
        <f>IF(sum!A486="SA",sum!J486,"*")</f>
        <v>*</v>
      </c>
    </row>
    <row r="494" spans="2:55">
      <c r="B494" s="1" t="s">
        <v>137</v>
      </c>
      <c r="C494" s="1" t="s">
        <v>138</v>
      </c>
      <c r="D494" s="1">
        <v>2050</v>
      </c>
      <c r="J494" s="1" t="s">
        <v>137</v>
      </c>
      <c r="K494" s="1" t="s">
        <v>138</v>
      </c>
      <c r="L494" s="1">
        <v>2050</v>
      </c>
      <c r="M494" s="1" t="str">
        <f>IF(sum!A487="AT",sum!B487,"*")</f>
        <v>*</v>
      </c>
      <c r="N494" s="1"/>
      <c r="O494" s="1" t="str">
        <f>IF(sum!A487="AT",sum!J487,"*")</f>
        <v>*</v>
      </c>
      <c r="R494" s="1" t="s">
        <v>137</v>
      </c>
      <c r="S494" s="1" t="s">
        <v>138</v>
      </c>
      <c r="T494" s="1">
        <v>2050</v>
      </c>
      <c r="U494" s="1" t="str">
        <f>IF(sum!A487="BC",sum!B487,"*")</f>
        <v>*</v>
      </c>
      <c r="V494" s="1"/>
      <c r="W494" s="1" t="str">
        <f>IF(sum!A487="BC",sum!J487,"*")</f>
        <v>*</v>
      </c>
      <c r="Z494" s="1" t="s">
        <v>137</v>
      </c>
      <c r="AA494" s="1" t="s">
        <v>138</v>
      </c>
      <c r="AB494" s="1">
        <v>2050</v>
      </c>
      <c r="AC494" s="1" t="str">
        <f>IF(sum!A487="MA",sum!B487,"*")</f>
        <v>*</v>
      </c>
      <c r="AD494" s="1"/>
      <c r="AE494" s="1" t="str">
        <f>IF(sum!A487="MA",sum!J487,"*")</f>
        <v>*</v>
      </c>
      <c r="AH494" s="1" t="s">
        <v>137</v>
      </c>
      <c r="AI494" s="1" t="s">
        <v>138</v>
      </c>
      <c r="AJ494" s="1">
        <v>2050</v>
      </c>
      <c r="AK494" s="1" t="str">
        <f>IF(sum!A487="ON",sum!B487,"*")</f>
        <v>R_ES-SH-MOB_ELC1</v>
      </c>
      <c r="AL494" s="1"/>
      <c r="AM494" s="1">
        <f>IF(sum!A487="ON",sum!J487,"*")</f>
        <v>3.7144228602198999E-3</v>
      </c>
      <c r="AP494" s="1" t="s">
        <v>137</v>
      </c>
      <c r="AQ494" s="1" t="s">
        <v>138</v>
      </c>
      <c r="AR494" s="1">
        <v>2050</v>
      </c>
      <c r="AS494" s="1" t="str">
        <f>IF(sum!A487="QU",sum!B487,"*")</f>
        <v>*</v>
      </c>
      <c r="AT494" s="1"/>
      <c r="AU494" s="1" t="str">
        <f>IF(sum!A487="QU",sum!J487,"*")</f>
        <v>*</v>
      </c>
      <c r="AX494" s="1" t="s">
        <v>137</v>
      </c>
      <c r="AY494" s="1" t="s">
        <v>138</v>
      </c>
      <c r="AZ494" s="1">
        <v>2050</v>
      </c>
      <c r="BA494" s="1" t="str">
        <f>IF(sum!A487="SA",sum!B487,"*")</f>
        <v>*</v>
      </c>
      <c r="BB494" s="1"/>
      <c r="BC494" s="1" t="str">
        <f>IF(sum!A487="SA",sum!J487,"*")</f>
        <v>*</v>
      </c>
    </row>
    <row r="495" spans="2:55">
      <c r="B495" s="4" t="s">
        <v>137</v>
      </c>
      <c r="C495" s="4" t="s">
        <v>138</v>
      </c>
      <c r="D495" s="4">
        <v>2050</v>
      </c>
      <c r="J495" s="4" t="s">
        <v>137</v>
      </c>
      <c r="K495" s="4" t="s">
        <v>138</v>
      </c>
      <c r="L495" s="4">
        <v>2050</v>
      </c>
      <c r="M495" s="1" t="str">
        <f>IF(sum!A488="AT",sum!B488,"*")</f>
        <v>*</v>
      </c>
      <c r="N495" s="1"/>
      <c r="O495" s="1" t="str">
        <f>IF(sum!A488="AT",sum!J488,"*")</f>
        <v>*</v>
      </c>
      <c r="R495" s="4" t="s">
        <v>137</v>
      </c>
      <c r="S495" s="4" t="s">
        <v>138</v>
      </c>
      <c r="T495" s="4">
        <v>2050</v>
      </c>
      <c r="U495" s="1" t="str">
        <f>IF(sum!A488="BC",sum!B488,"*")</f>
        <v>*</v>
      </c>
      <c r="V495" s="1"/>
      <c r="W495" s="1" t="str">
        <f>IF(sum!A488="BC",sum!J488,"*")</f>
        <v>*</v>
      </c>
      <c r="Z495" s="4" t="s">
        <v>137</v>
      </c>
      <c r="AA495" s="4" t="s">
        <v>138</v>
      </c>
      <c r="AB495" s="4">
        <v>2050</v>
      </c>
      <c r="AC495" s="1" t="str">
        <f>IF(sum!A488="MA",sum!B488,"*")</f>
        <v>*</v>
      </c>
      <c r="AD495" s="1"/>
      <c r="AE495" s="1" t="str">
        <f>IF(sum!A488="MA",sum!J488,"*")</f>
        <v>*</v>
      </c>
      <c r="AH495" s="4" t="s">
        <v>137</v>
      </c>
      <c r="AI495" s="4" t="s">
        <v>138</v>
      </c>
      <c r="AJ495" s="4">
        <v>2050</v>
      </c>
      <c r="AK495" s="1" t="str">
        <f>IF(sum!A488="ON",sum!B488,"*")</f>
        <v>R_ES-SH-MOB_HET1</v>
      </c>
      <c r="AL495" s="1"/>
      <c r="AM495" s="1">
        <f>IF(sum!A488="ON",sum!J488,"*")</f>
        <v>0</v>
      </c>
      <c r="AP495" s="4" t="s">
        <v>137</v>
      </c>
      <c r="AQ495" s="4" t="s">
        <v>138</v>
      </c>
      <c r="AR495" s="4">
        <v>2050</v>
      </c>
      <c r="AS495" s="1" t="str">
        <f>IF(sum!A488="QU",sum!B488,"*")</f>
        <v>*</v>
      </c>
      <c r="AT495" s="1"/>
      <c r="AU495" s="1" t="str">
        <f>IF(sum!A488="QU",sum!J488,"*")</f>
        <v>*</v>
      </c>
      <c r="AX495" s="4" t="s">
        <v>137</v>
      </c>
      <c r="AY495" s="4" t="s">
        <v>138</v>
      </c>
      <c r="AZ495" s="4">
        <v>2050</v>
      </c>
      <c r="BA495" s="1" t="str">
        <f>IF(sum!A488="SA",sum!B488,"*")</f>
        <v>*</v>
      </c>
      <c r="BB495" s="1"/>
      <c r="BC495" s="1" t="str">
        <f>IF(sum!A488="SA",sum!J488,"*")</f>
        <v>*</v>
      </c>
    </row>
    <row r="496" spans="2:55">
      <c r="B496" s="1" t="s">
        <v>137</v>
      </c>
      <c r="C496" s="1" t="s">
        <v>138</v>
      </c>
      <c r="D496" s="1">
        <v>2050</v>
      </c>
      <c r="J496" s="1" t="s">
        <v>137</v>
      </c>
      <c r="K496" s="1" t="s">
        <v>138</v>
      </c>
      <c r="L496" s="1">
        <v>2050</v>
      </c>
      <c r="M496" s="1" t="str">
        <f>IF(sum!A489="AT",sum!B489,"*")</f>
        <v>*</v>
      </c>
      <c r="N496" s="1"/>
      <c r="O496" s="1" t="str">
        <f>IF(sum!A489="AT",sum!J489,"*")</f>
        <v>*</v>
      </c>
      <c r="R496" s="1" t="s">
        <v>137</v>
      </c>
      <c r="S496" s="1" t="s">
        <v>138</v>
      </c>
      <c r="T496" s="1">
        <v>2050</v>
      </c>
      <c r="U496" s="1" t="str">
        <f>IF(sum!A489="BC",sum!B489,"*")</f>
        <v>*</v>
      </c>
      <c r="V496" s="1"/>
      <c r="W496" s="1" t="str">
        <f>IF(sum!A489="BC",sum!J489,"*")</f>
        <v>*</v>
      </c>
      <c r="Z496" s="1" t="s">
        <v>137</v>
      </c>
      <c r="AA496" s="1" t="s">
        <v>138</v>
      </c>
      <c r="AB496" s="1">
        <v>2050</v>
      </c>
      <c r="AC496" s="1" t="str">
        <f>IF(sum!A489="MA",sum!B489,"*")</f>
        <v>*</v>
      </c>
      <c r="AD496" s="1"/>
      <c r="AE496" s="1" t="str">
        <f>IF(sum!A489="MA",sum!J489,"*")</f>
        <v>*</v>
      </c>
      <c r="AH496" s="1" t="s">
        <v>137</v>
      </c>
      <c r="AI496" s="1" t="s">
        <v>138</v>
      </c>
      <c r="AJ496" s="1">
        <v>2050</v>
      </c>
      <c r="AK496" s="1" t="str">
        <f>IF(sum!A489="ON",sum!B489,"*")</f>
        <v>R_ES-SH-SA_ELC1</v>
      </c>
      <c r="AL496" s="1"/>
      <c r="AM496" s="1">
        <f>IF(sum!A489="ON",sum!J489,"*")</f>
        <v>0.222049061050446</v>
      </c>
      <c r="AP496" s="1" t="s">
        <v>137</v>
      </c>
      <c r="AQ496" s="1" t="s">
        <v>138</v>
      </c>
      <c r="AR496" s="1">
        <v>2050</v>
      </c>
      <c r="AS496" s="1" t="str">
        <f>IF(sum!A489="QU",sum!B489,"*")</f>
        <v>*</v>
      </c>
      <c r="AT496" s="1"/>
      <c r="AU496" s="1" t="str">
        <f>IF(sum!A489="QU",sum!J489,"*")</f>
        <v>*</v>
      </c>
      <c r="AX496" s="1" t="s">
        <v>137</v>
      </c>
      <c r="AY496" s="1" t="s">
        <v>138</v>
      </c>
      <c r="AZ496" s="1">
        <v>2050</v>
      </c>
      <c r="BA496" s="1" t="str">
        <f>IF(sum!A489="SA",sum!B489,"*")</f>
        <v>*</v>
      </c>
      <c r="BB496" s="1"/>
      <c r="BC496" s="1" t="str">
        <f>IF(sum!A489="SA",sum!J489,"*")</f>
        <v>*</v>
      </c>
    </row>
    <row r="497" spans="2:55">
      <c r="B497" s="1" t="s">
        <v>137</v>
      </c>
      <c r="C497" s="1" t="s">
        <v>138</v>
      </c>
      <c r="D497" s="1">
        <v>2050</v>
      </c>
      <c r="J497" s="1" t="s">
        <v>137</v>
      </c>
      <c r="K497" s="1" t="s">
        <v>138</v>
      </c>
      <c r="L497" s="1">
        <v>2050</v>
      </c>
      <c r="M497" s="1" t="str">
        <f>IF(sum!A490="AT",sum!B490,"*")</f>
        <v>*</v>
      </c>
      <c r="N497" s="1"/>
      <c r="O497" s="1" t="str">
        <f>IF(sum!A490="AT",sum!J490,"*")</f>
        <v>*</v>
      </c>
      <c r="R497" s="1" t="s">
        <v>137</v>
      </c>
      <c r="S497" s="1" t="s">
        <v>138</v>
      </c>
      <c r="T497" s="1">
        <v>2050</v>
      </c>
      <c r="U497" s="1" t="str">
        <f>IF(sum!A490="BC",sum!B490,"*")</f>
        <v>*</v>
      </c>
      <c r="V497" s="1"/>
      <c r="W497" s="1" t="str">
        <f>IF(sum!A490="BC",sum!J490,"*")</f>
        <v>*</v>
      </c>
      <c r="Z497" s="1" t="s">
        <v>137</v>
      </c>
      <c r="AA497" s="1" t="s">
        <v>138</v>
      </c>
      <c r="AB497" s="1">
        <v>2050</v>
      </c>
      <c r="AC497" s="1" t="str">
        <f>IF(sum!A490="MA",sum!B490,"*")</f>
        <v>*</v>
      </c>
      <c r="AD497" s="1"/>
      <c r="AE497" s="1" t="str">
        <f>IF(sum!A490="MA",sum!J490,"*")</f>
        <v>*</v>
      </c>
      <c r="AH497" s="1" t="s">
        <v>137</v>
      </c>
      <c r="AI497" s="1" t="s">
        <v>138</v>
      </c>
      <c r="AJ497" s="1">
        <v>2050</v>
      </c>
      <c r="AK497" s="1" t="str">
        <f>IF(sum!A490="ON",sum!B490,"*")</f>
        <v>R_ES-SH-SA_HET1</v>
      </c>
      <c r="AL497" s="1"/>
      <c r="AM497" s="1">
        <f>IF(sum!A490="ON",sum!J490,"*")</f>
        <v>0</v>
      </c>
      <c r="AP497" s="4" t="s">
        <v>137</v>
      </c>
      <c r="AQ497" s="4" t="s">
        <v>138</v>
      </c>
      <c r="AR497" s="4">
        <v>2050</v>
      </c>
      <c r="AS497" s="1" t="str">
        <f>IF(sum!A490="QU",sum!B490,"*")</f>
        <v>*</v>
      </c>
      <c r="AT497" s="1"/>
      <c r="AU497" s="1" t="str">
        <f>IF(sum!A490="QU",sum!J490,"*")</f>
        <v>*</v>
      </c>
      <c r="AX497" s="1" t="s">
        <v>137</v>
      </c>
      <c r="AY497" s="1" t="s">
        <v>138</v>
      </c>
      <c r="AZ497" s="1">
        <v>2050</v>
      </c>
      <c r="BA497" s="1" t="str">
        <f>IF(sum!A490="SA",sum!B490,"*")</f>
        <v>*</v>
      </c>
      <c r="BB497" s="1"/>
      <c r="BC497" s="1" t="str">
        <f>IF(sum!A490="SA",sum!J490,"*")</f>
        <v>*</v>
      </c>
    </row>
    <row r="498" spans="2:55">
      <c r="B498" s="4" t="s">
        <v>137</v>
      </c>
      <c r="C498" s="4" t="s">
        <v>138</v>
      </c>
      <c r="D498" s="4">
        <v>2050</v>
      </c>
      <c r="J498" s="4" t="s">
        <v>137</v>
      </c>
      <c r="K498" s="4" t="s">
        <v>138</v>
      </c>
      <c r="L498" s="4">
        <v>2050</v>
      </c>
      <c r="M498" s="1" t="str">
        <f>IF(sum!A491="AT",sum!B491,"*")</f>
        <v>*</v>
      </c>
      <c r="N498" s="1"/>
      <c r="O498" s="1" t="str">
        <f>IF(sum!A491="AT",sum!J491,"*")</f>
        <v>*</v>
      </c>
      <c r="R498" s="4" t="s">
        <v>137</v>
      </c>
      <c r="S498" s="4" t="s">
        <v>138</v>
      </c>
      <c r="T498" s="4">
        <v>2050</v>
      </c>
      <c r="U498" s="1" t="str">
        <f>IF(sum!A491="BC",sum!B491,"*")</f>
        <v>*</v>
      </c>
      <c r="V498" s="1"/>
      <c r="W498" s="1" t="str">
        <f>IF(sum!A491="BC",sum!J491,"*")</f>
        <v>*</v>
      </c>
      <c r="Z498" s="4" t="s">
        <v>137</v>
      </c>
      <c r="AA498" s="4" t="s">
        <v>138</v>
      </c>
      <c r="AB498" s="4">
        <v>2050</v>
      </c>
      <c r="AC498" s="1" t="str">
        <f>IF(sum!A491="MA",sum!B491,"*")</f>
        <v>*</v>
      </c>
      <c r="AD498" s="1"/>
      <c r="AE498" s="1" t="str">
        <f>IF(sum!A491="MA",sum!J491,"*")</f>
        <v>*</v>
      </c>
      <c r="AH498" s="4" t="s">
        <v>137</v>
      </c>
      <c r="AI498" s="4" t="s">
        <v>138</v>
      </c>
      <c r="AJ498" s="4">
        <v>2050</v>
      </c>
      <c r="AK498" s="1" t="str">
        <f>IF(sum!A491="ON",sum!B491,"*")</f>
        <v>R_ES-SH-SD_COAPRO1</v>
      </c>
      <c r="AL498" s="1"/>
      <c r="AM498" s="1">
        <f>IF(sum!A491="ON",sum!J491,"*")</f>
        <v>0</v>
      </c>
      <c r="AP498" s="1" t="s">
        <v>137</v>
      </c>
      <c r="AQ498" s="1" t="s">
        <v>138</v>
      </c>
      <c r="AR498" s="1">
        <v>2050</v>
      </c>
      <c r="AS498" s="1" t="str">
        <f>IF(sum!A491="QU",sum!B491,"*")</f>
        <v>*</v>
      </c>
      <c r="AT498" s="1"/>
      <c r="AU498" s="1" t="str">
        <f>IF(sum!A491="QU",sum!J491,"*")</f>
        <v>*</v>
      </c>
      <c r="AX498" s="4" t="s">
        <v>137</v>
      </c>
      <c r="AY498" s="4" t="s">
        <v>138</v>
      </c>
      <c r="AZ498" s="4">
        <v>2050</v>
      </c>
      <c r="BA498" s="1" t="str">
        <f>IF(sum!A491="SA",sum!B491,"*")</f>
        <v>*</v>
      </c>
      <c r="BB498" s="1"/>
      <c r="BC498" s="1" t="str">
        <f>IF(sum!A491="SA",sum!J491,"*")</f>
        <v>*</v>
      </c>
    </row>
    <row r="499" spans="2:55">
      <c r="B499" s="1" t="s">
        <v>137</v>
      </c>
      <c r="C499" s="1" t="s">
        <v>138</v>
      </c>
      <c r="D499" s="1">
        <v>2050</v>
      </c>
      <c r="J499" s="1" t="s">
        <v>137</v>
      </c>
      <c r="K499" s="1" t="s">
        <v>138</v>
      </c>
      <c r="L499" s="1">
        <v>2050</v>
      </c>
      <c r="M499" s="1" t="str">
        <f>IF(sum!A492="AT",sum!B492,"*")</f>
        <v>*</v>
      </c>
      <c r="N499" s="1"/>
      <c r="O499" s="1" t="str">
        <f>IF(sum!A492="AT",sum!J492,"*")</f>
        <v>*</v>
      </c>
      <c r="R499" s="1" t="s">
        <v>137</v>
      </c>
      <c r="S499" s="1" t="s">
        <v>138</v>
      </c>
      <c r="T499" s="1">
        <v>2050</v>
      </c>
      <c r="U499" s="1" t="str">
        <f>IF(sum!A492="BC",sum!B492,"*")</f>
        <v>*</v>
      </c>
      <c r="V499" s="1"/>
      <c r="W499" s="1" t="str">
        <f>IF(sum!A492="BC",sum!J492,"*")</f>
        <v>*</v>
      </c>
      <c r="Z499" s="1" t="s">
        <v>137</v>
      </c>
      <c r="AA499" s="1" t="s">
        <v>138</v>
      </c>
      <c r="AB499" s="1">
        <v>2050</v>
      </c>
      <c r="AC499" s="1" t="str">
        <f>IF(sum!A492="MA",sum!B492,"*")</f>
        <v>*</v>
      </c>
      <c r="AD499" s="1"/>
      <c r="AE499" s="1" t="str">
        <f>IF(sum!A492="MA",sum!J492,"*")</f>
        <v>*</v>
      </c>
      <c r="AH499" s="1" t="s">
        <v>137</v>
      </c>
      <c r="AI499" s="1" t="s">
        <v>138</v>
      </c>
      <c r="AJ499" s="1">
        <v>2050</v>
      </c>
      <c r="AK499" s="1" t="str">
        <f>IF(sum!A492="ON",sum!B492,"*")</f>
        <v>R_ES-SH-SD_ELC1</v>
      </c>
      <c r="AL499" s="1"/>
      <c r="AM499" s="1">
        <f>IF(sum!A492="ON",sum!J492,"*")</f>
        <v>1.4902411303547001</v>
      </c>
      <c r="AP499" s="4" t="s">
        <v>137</v>
      </c>
      <c r="AQ499" s="4" t="s">
        <v>138</v>
      </c>
      <c r="AR499" s="4">
        <v>2050</v>
      </c>
      <c r="AS499" s="1" t="str">
        <f>IF(sum!A492="QU",sum!B492,"*")</f>
        <v>*</v>
      </c>
      <c r="AT499" s="1"/>
      <c r="AU499" s="1" t="str">
        <f>IF(sum!A492="QU",sum!J492,"*")</f>
        <v>*</v>
      </c>
      <c r="AX499" s="1" t="s">
        <v>137</v>
      </c>
      <c r="AY499" s="1" t="s">
        <v>138</v>
      </c>
      <c r="AZ499" s="1">
        <v>2050</v>
      </c>
      <c r="BA499" s="1" t="str">
        <f>IF(sum!A492="SA",sum!B492,"*")</f>
        <v>*</v>
      </c>
      <c r="BB499" s="1"/>
      <c r="BC499" s="1" t="str">
        <f>IF(sum!A492="SA",sum!J492,"*")</f>
        <v>*</v>
      </c>
    </row>
    <row r="500" spans="2:55">
      <c r="B500" s="1" t="s">
        <v>137</v>
      </c>
      <c r="C500" s="1" t="s">
        <v>138</v>
      </c>
      <c r="D500" s="1">
        <v>2050</v>
      </c>
      <c r="J500" s="1" t="s">
        <v>137</v>
      </c>
      <c r="K500" s="1" t="s">
        <v>138</v>
      </c>
      <c r="L500" s="1">
        <v>2050</v>
      </c>
      <c r="M500" s="1" t="str">
        <f>IF(sum!A493="AT",sum!B493,"*")</f>
        <v>*</v>
      </c>
      <c r="N500" s="1"/>
      <c r="O500" s="1" t="str">
        <f>IF(sum!A493="AT",sum!J493,"*")</f>
        <v>*</v>
      </c>
      <c r="R500" s="1" t="s">
        <v>137</v>
      </c>
      <c r="S500" s="1" t="s">
        <v>138</v>
      </c>
      <c r="T500" s="1">
        <v>2050</v>
      </c>
      <c r="U500" s="1" t="str">
        <f>IF(sum!A493="BC",sum!B493,"*")</f>
        <v>*</v>
      </c>
      <c r="V500" s="1"/>
      <c r="W500" s="1" t="str">
        <f>IF(sum!A493="BC",sum!J493,"*")</f>
        <v>*</v>
      </c>
      <c r="Z500" s="1" t="s">
        <v>137</v>
      </c>
      <c r="AA500" s="1" t="s">
        <v>138</v>
      </c>
      <c r="AB500" s="1">
        <v>2050</v>
      </c>
      <c r="AC500" s="1" t="str">
        <f>IF(sum!A493="MA",sum!B493,"*")</f>
        <v>*</v>
      </c>
      <c r="AD500" s="1"/>
      <c r="AE500" s="1" t="str">
        <f>IF(sum!A493="MA",sum!J493,"*")</f>
        <v>*</v>
      </c>
      <c r="AH500" s="1" t="s">
        <v>137</v>
      </c>
      <c r="AI500" s="1" t="s">
        <v>138</v>
      </c>
      <c r="AJ500" s="1">
        <v>2050</v>
      </c>
      <c r="AK500" s="1" t="str">
        <f>IF(sum!A493="ON",sum!B493,"*")</f>
        <v>R_ES-SH-SD_GAS_HE1</v>
      </c>
      <c r="AL500" s="1"/>
      <c r="AM500" s="1">
        <f>IF(sum!A493="ON",sum!J493,"*")</f>
        <v>0</v>
      </c>
      <c r="AP500" s="1" t="s">
        <v>137</v>
      </c>
      <c r="AQ500" s="1" t="s">
        <v>138</v>
      </c>
      <c r="AR500" s="1">
        <v>2050</v>
      </c>
      <c r="AS500" s="1" t="str">
        <f>IF(sum!A493="QU",sum!B493,"*")</f>
        <v>*</v>
      </c>
      <c r="AT500" s="1"/>
      <c r="AU500" s="1" t="str">
        <f>IF(sum!A493="QU",sum!J493,"*")</f>
        <v>*</v>
      </c>
      <c r="AX500" s="1" t="s">
        <v>137</v>
      </c>
      <c r="AY500" s="1" t="s">
        <v>138</v>
      </c>
      <c r="AZ500" s="1">
        <v>2050</v>
      </c>
      <c r="BA500" s="1" t="str">
        <f>IF(sum!A493="SA",sum!B493,"*")</f>
        <v>*</v>
      </c>
      <c r="BB500" s="1"/>
      <c r="BC500" s="1" t="str">
        <f>IF(sum!A493="SA",sum!J493,"*")</f>
        <v>*</v>
      </c>
    </row>
    <row r="501" spans="2:55">
      <c r="B501" s="4" t="s">
        <v>137</v>
      </c>
      <c r="C501" s="4" t="s">
        <v>138</v>
      </c>
      <c r="D501" s="4">
        <v>2050</v>
      </c>
      <c r="J501" s="4" t="s">
        <v>137</v>
      </c>
      <c r="K501" s="4" t="s">
        <v>138</v>
      </c>
      <c r="L501" s="4">
        <v>2050</v>
      </c>
      <c r="M501" s="1" t="str">
        <f>IF(sum!A494="AT",sum!B494,"*")</f>
        <v>*</v>
      </c>
      <c r="N501" s="1"/>
      <c r="O501" s="1" t="str">
        <f>IF(sum!A494="AT",sum!J494,"*")</f>
        <v>*</v>
      </c>
      <c r="R501" s="4" t="s">
        <v>137</v>
      </c>
      <c r="S501" s="4" t="s">
        <v>138</v>
      </c>
      <c r="T501" s="4">
        <v>2050</v>
      </c>
      <c r="U501" s="1" t="str">
        <f>IF(sum!A494="BC",sum!B494,"*")</f>
        <v>*</v>
      </c>
      <c r="V501" s="1"/>
      <c r="W501" s="1" t="str">
        <f>IF(sum!A494="BC",sum!J494,"*")</f>
        <v>*</v>
      </c>
      <c r="Z501" s="4" t="s">
        <v>137</v>
      </c>
      <c r="AA501" s="4" t="s">
        <v>138</v>
      </c>
      <c r="AB501" s="4">
        <v>2050</v>
      </c>
      <c r="AC501" s="1" t="str">
        <f>IF(sum!A494="MA",sum!B494,"*")</f>
        <v>*</v>
      </c>
      <c r="AD501" s="1"/>
      <c r="AE501" s="1" t="str">
        <f>IF(sum!A494="MA",sum!J494,"*")</f>
        <v>*</v>
      </c>
      <c r="AH501" s="4" t="s">
        <v>137</v>
      </c>
      <c r="AI501" s="4" t="s">
        <v>138</v>
      </c>
      <c r="AJ501" s="4">
        <v>2050</v>
      </c>
      <c r="AK501" s="1" t="str">
        <f>IF(sum!A494="ON",sum!B494,"*")</f>
        <v>R_ES-SH-SD_HET1</v>
      </c>
      <c r="AL501" s="1"/>
      <c r="AM501" s="1">
        <f>IF(sum!A494="ON",sum!J494,"*")</f>
        <v>0</v>
      </c>
      <c r="AP501" s="4" t="s">
        <v>137</v>
      </c>
      <c r="AQ501" s="4" t="s">
        <v>138</v>
      </c>
      <c r="AR501" s="4">
        <v>2050</v>
      </c>
      <c r="AS501" s="1" t="str">
        <f>IF(sum!A494="QU",sum!B494,"*")</f>
        <v>*</v>
      </c>
      <c r="AT501" s="1"/>
      <c r="AU501" s="1" t="str">
        <f>IF(sum!A494="QU",sum!J494,"*")</f>
        <v>*</v>
      </c>
      <c r="AX501" s="4" t="s">
        <v>137</v>
      </c>
      <c r="AY501" s="4" t="s">
        <v>138</v>
      </c>
      <c r="AZ501" s="4">
        <v>2050</v>
      </c>
      <c r="BA501" s="1" t="str">
        <f>IF(sum!A494="SA",sum!B494,"*")</f>
        <v>*</v>
      </c>
      <c r="BB501" s="1"/>
      <c r="BC501" s="1" t="str">
        <f>IF(sum!A494="SA",sum!J494,"*")</f>
        <v>*</v>
      </c>
    </row>
    <row r="502" spans="2:55">
      <c r="B502" s="1" t="s">
        <v>137</v>
      </c>
      <c r="C502" s="1" t="s">
        <v>138</v>
      </c>
      <c r="D502" s="1">
        <v>2050</v>
      </c>
      <c r="J502" s="1" t="s">
        <v>137</v>
      </c>
      <c r="K502" s="1" t="s">
        <v>138</v>
      </c>
      <c r="L502" s="1">
        <v>2050</v>
      </c>
      <c r="M502" s="1" t="str">
        <f>IF(sum!A495="AT",sum!B495,"*")</f>
        <v>*</v>
      </c>
      <c r="N502" s="1"/>
      <c r="O502" s="1" t="str">
        <f>IF(sum!A495="AT",sum!J495,"*")</f>
        <v>*</v>
      </c>
      <c r="R502" s="1" t="s">
        <v>137</v>
      </c>
      <c r="S502" s="1" t="s">
        <v>138</v>
      </c>
      <c r="T502" s="1">
        <v>2050</v>
      </c>
      <c r="U502" s="1" t="str">
        <f>IF(sum!A495="BC",sum!B495,"*")</f>
        <v>*</v>
      </c>
      <c r="V502" s="1"/>
      <c r="W502" s="1" t="str">
        <f>IF(sum!A495="BC",sum!J495,"*")</f>
        <v>*</v>
      </c>
      <c r="Z502" s="1" t="s">
        <v>137</v>
      </c>
      <c r="AA502" s="1" t="s">
        <v>138</v>
      </c>
      <c r="AB502" s="1">
        <v>2050</v>
      </c>
      <c r="AC502" s="1" t="str">
        <f>IF(sum!A495="MA",sum!B495,"*")</f>
        <v>*</v>
      </c>
      <c r="AD502" s="1"/>
      <c r="AE502" s="1" t="str">
        <f>IF(sum!A495="MA",sum!J495,"*")</f>
        <v>*</v>
      </c>
      <c r="AH502" s="1" t="s">
        <v>137</v>
      </c>
      <c r="AI502" s="1" t="s">
        <v>138</v>
      </c>
      <c r="AJ502" s="1">
        <v>2050</v>
      </c>
      <c r="AK502" s="1" t="str">
        <f>IF(sum!A495="ON",sum!B495,"*")</f>
        <v>R_ES-WH-AP_GAS1</v>
      </c>
      <c r="AL502" s="1"/>
      <c r="AM502" s="1">
        <f>IF(sum!A495="ON",sum!J495,"*")</f>
        <v>0</v>
      </c>
      <c r="AP502" s="1" t="s">
        <v>137</v>
      </c>
      <c r="AQ502" s="1" t="s">
        <v>138</v>
      </c>
      <c r="AR502" s="1">
        <v>2050</v>
      </c>
      <c r="AS502" s="1" t="str">
        <f>IF(sum!A495="QU",sum!B495,"*")</f>
        <v>*</v>
      </c>
      <c r="AT502" s="1"/>
      <c r="AU502" s="1" t="str">
        <f>IF(sum!A495="QU",sum!J495,"*")</f>
        <v>*</v>
      </c>
      <c r="AX502" s="1" t="s">
        <v>137</v>
      </c>
      <c r="AY502" s="1" t="s">
        <v>138</v>
      </c>
      <c r="AZ502" s="1">
        <v>2050</v>
      </c>
      <c r="BA502" s="1" t="str">
        <f>IF(sum!A495="SA",sum!B495,"*")</f>
        <v>*</v>
      </c>
      <c r="BB502" s="1"/>
      <c r="BC502" s="1" t="str">
        <f>IF(sum!A495="SA",sum!J495,"*")</f>
        <v>*</v>
      </c>
    </row>
    <row r="503" spans="2:55">
      <c r="B503" s="1" t="s">
        <v>137</v>
      </c>
      <c r="C503" s="1" t="s">
        <v>138</v>
      </c>
      <c r="D503" s="1">
        <v>2050</v>
      </c>
      <c r="J503" s="1" t="s">
        <v>137</v>
      </c>
      <c r="K503" s="1" t="s">
        <v>138</v>
      </c>
      <c r="L503" s="1">
        <v>2050</v>
      </c>
      <c r="M503" s="1" t="str">
        <f>IF(sum!A496="AT",sum!B496,"*")</f>
        <v>*</v>
      </c>
      <c r="N503" s="1"/>
      <c r="O503" s="1" t="str">
        <f>IF(sum!A496="AT",sum!J496,"*")</f>
        <v>*</v>
      </c>
      <c r="R503" s="1" t="s">
        <v>137</v>
      </c>
      <c r="S503" s="1" t="s">
        <v>138</v>
      </c>
      <c r="T503" s="1">
        <v>2050</v>
      </c>
      <c r="U503" s="1" t="str">
        <f>IF(sum!A496="BC",sum!B496,"*")</f>
        <v>*</v>
      </c>
      <c r="V503" s="1"/>
      <c r="W503" s="1" t="str">
        <f>IF(sum!A496="BC",sum!J496,"*")</f>
        <v>*</v>
      </c>
      <c r="Z503" s="1" t="s">
        <v>137</v>
      </c>
      <c r="AA503" s="1" t="s">
        <v>138</v>
      </c>
      <c r="AB503" s="1">
        <v>2050</v>
      </c>
      <c r="AC503" s="1" t="str">
        <f>IF(sum!A496="MA",sum!B496,"*")</f>
        <v>*</v>
      </c>
      <c r="AD503" s="1"/>
      <c r="AE503" s="1" t="str">
        <f>IF(sum!A496="MA",sum!J496,"*")</f>
        <v>*</v>
      </c>
      <c r="AH503" s="1" t="s">
        <v>137</v>
      </c>
      <c r="AI503" s="1" t="s">
        <v>138</v>
      </c>
      <c r="AJ503" s="1">
        <v>2050</v>
      </c>
      <c r="AK503" s="1" t="str">
        <f>IF(sum!A496="ON",sum!B496,"*")</f>
        <v>R_ES-WH-AP_STEAM1</v>
      </c>
      <c r="AL503" s="1"/>
      <c r="AM503" s="1">
        <f>IF(sum!A496="ON",sum!J496,"*")</f>
        <v>1.14315383980035</v>
      </c>
      <c r="AP503" s="4" t="s">
        <v>137</v>
      </c>
      <c r="AQ503" s="4" t="s">
        <v>138</v>
      </c>
      <c r="AR503" s="4">
        <v>2050</v>
      </c>
      <c r="AS503" s="1" t="str">
        <f>IF(sum!A496="QU",sum!B496,"*")</f>
        <v>*</v>
      </c>
      <c r="AT503" s="1"/>
      <c r="AU503" s="1" t="str">
        <f>IF(sum!A496="QU",sum!J496,"*")</f>
        <v>*</v>
      </c>
      <c r="AX503" s="1" t="s">
        <v>137</v>
      </c>
      <c r="AY503" s="1" t="s">
        <v>138</v>
      </c>
      <c r="AZ503" s="1">
        <v>2050</v>
      </c>
      <c r="BA503" s="1" t="str">
        <f>IF(sum!A496="SA",sum!B496,"*")</f>
        <v>*</v>
      </c>
      <c r="BB503" s="1"/>
      <c r="BC503" s="1" t="str">
        <f>IF(sum!A496="SA",sum!J496,"*")</f>
        <v>*</v>
      </c>
    </row>
    <row r="504" spans="2:55">
      <c r="B504" s="4" t="s">
        <v>137</v>
      </c>
      <c r="C504" s="4" t="s">
        <v>138</v>
      </c>
      <c r="D504" s="4">
        <v>2050</v>
      </c>
      <c r="J504" s="4" t="s">
        <v>137</v>
      </c>
      <c r="K504" s="4" t="s">
        <v>138</v>
      </c>
      <c r="L504" s="4">
        <v>2050</v>
      </c>
      <c r="M504" s="1" t="str">
        <f>IF(sum!A497="AT",sum!B497,"*")</f>
        <v>*</v>
      </c>
      <c r="N504" s="1"/>
      <c r="O504" s="1" t="str">
        <f>IF(sum!A497="AT",sum!J497,"*")</f>
        <v>*</v>
      </c>
      <c r="R504" s="4" t="s">
        <v>137</v>
      </c>
      <c r="S504" s="4" t="s">
        <v>138</v>
      </c>
      <c r="T504" s="4">
        <v>2050</v>
      </c>
      <c r="U504" s="1" t="str">
        <f>IF(sum!A497="BC",sum!B497,"*")</f>
        <v>*</v>
      </c>
      <c r="V504" s="1"/>
      <c r="W504" s="1" t="str">
        <f>IF(sum!A497="BC",sum!J497,"*")</f>
        <v>*</v>
      </c>
      <c r="Z504" s="4" t="s">
        <v>137</v>
      </c>
      <c r="AA504" s="4" t="s">
        <v>138</v>
      </c>
      <c r="AB504" s="4">
        <v>2050</v>
      </c>
      <c r="AC504" s="1" t="str">
        <f>IF(sum!A497="MA",sum!B497,"*")</f>
        <v>*</v>
      </c>
      <c r="AD504" s="1"/>
      <c r="AE504" s="1" t="str">
        <f>IF(sum!A497="MA",sum!J497,"*")</f>
        <v>*</v>
      </c>
      <c r="AH504" s="4" t="s">
        <v>137</v>
      </c>
      <c r="AI504" s="4" t="s">
        <v>138</v>
      </c>
      <c r="AJ504" s="4">
        <v>2050</v>
      </c>
      <c r="AK504" s="1" t="str">
        <f>IF(sum!A497="ON",sum!B497,"*")</f>
        <v>R_ES-WH-MOB_GAS1</v>
      </c>
      <c r="AL504" s="1"/>
      <c r="AM504" s="1">
        <f>IF(sum!A497="ON",sum!J497,"*")</f>
        <v>0</v>
      </c>
      <c r="AP504" s="1" t="s">
        <v>137</v>
      </c>
      <c r="AQ504" s="1" t="s">
        <v>138</v>
      </c>
      <c r="AR504" s="1">
        <v>2050</v>
      </c>
      <c r="AS504" s="1" t="str">
        <f>IF(sum!A497="QU",sum!B497,"*")</f>
        <v>*</v>
      </c>
      <c r="AT504" s="1"/>
      <c r="AU504" s="1" t="str">
        <f>IF(sum!A497="QU",sum!J497,"*")</f>
        <v>*</v>
      </c>
      <c r="AX504" s="4" t="s">
        <v>137</v>
      </c>
      <c r="AY504" s="4" t="s">
        <v>138</v>
      </c>
      <c r="AZ504" s="4">
        <v>2050</v>
      </c>
      <c r="BA504" s="1" t="str">
        <f>IF(sum!A497="SA",sum!B497,"*")</f>
        <v>*</v>
      </c>
      <c r="BB504" s="1"/>
      <c r="BC504" s="1" t="str">
        <f>IF(sum!A497="SA",sum!J497,"*")</f>
        <v>*</v>
      </c>
    </row>
    <row r="505" spans="2:55">
      <c r="B505" s="1" t="s">
        <v>137</v>
      </c>
      <c r="C505" s="1" t="s">
        <v>138</v>
      </c>
      <c r="D505" s="1">
        <v>2050</v>
      </c>
      <c r="J505" s="1" t="s">
        <v>137</v>
      </c>
      <c r="K505" s="1" t="s">
        <v>138</v>
      </c>
      <c r="L505" s="1">
        <v>2050</v>
      </c>
      <c r="M505" s="1" t="str">
        <f>IF(sum!A498="AT",sum!B498,"*")</f>
        <v>*</v>
      </c>
      <c r="N505" s="1"/>
      <c r="O505" s="1" t="str">
        <f>IF(sum!A498="AT",sum!J498,"*")</f>
        <v>*</v>
      </c>
      <c r="R505" s="1" t="s">
        <v>137</v>
      </c>
      <c r="S505" s="1" t="s">
        <v>138</v>
      </c>
      <c r="T505" s="1">
        <v>2050</v>
      </c>
      <c r="U505" s="1" t="str">
        <f>IF(sum!A498="BC",sum!B498,"*")</f>
        <v>*</v>
      </c>
      <c r="V505" s="1"/>
      <c r="W505" s="1" t="str">
        <f>IF(sum!A498="BC",sum!J498,"*")</f>
        <v>*</v>
      </c>
      <c r="Z505" s="1" t="s">
        <v>137</v>
      </c>
      <c r="AA505" s="1" t="s">
        <v>138</v>
      </c>
      <c r="AB505" s="1">
        <v>2050</v>
      </c>
      <c r="AC505" s="1" t="str">
        <f>IF(sum!A498="MA",sum!B498,"*")</f>
        <v>*</v>
      </c>
      <c r="AD505" s="1"/>
      <c r="AE505" s="1" t="str">
        <f>IF(sum!A498="MA",sum!J498,"*")</f>
        <v>*</v>
      </c>
      <c r="AH505" s="1" t="s">
        <v>137</v>
      </c>
      <c r="AI505" s="1" t="s">
        <v>138</v>
      </c>
      <c r="AJ505" s="1">
        <v>2050</v>
      </c>
      <c r="AK505" s="1" t="str">
        <f>IF(sum!A498="ON",sum!B498,"*")</f>
        <v>R_ES-WH-MOB_STEAM1</v>
      </c>
      <c r="AL505" s="1"/>
      <c r="AM505" s="1">
        <f>IF(sum!A498="ON",sum!J498,"*")</f>
        <v>1.1066284312379399E-2</v>
      </c>
      <c r="AP505" s="4" t="s">
        <v>137</v>
      </c>
      <c r="AQ505" s="4" t="s">
        <v>138</v>
      </c>
      <c r="AR505" s="4">
        <v>2050</v>
      </c>
      <c r="AS505" s="1" t="str">
        <f>IF(sum!A498="QU",sum!B498,"*")</f>
        <v>*</v>
      </c>
      <c r="AT505" s="1"/>
      <c r="AU505" s="1" t="str">
        <f>IF(sum!A498="QU",sum!J498,"*")</f>
        <v>*</v>
      </c>
      <c r="AX505" s="1" t="s">
        <v>137</v>
      </c>
      <c r="AY505" s="1" t="s">
        <v>138</v>
      </c>
      <c r="AZ505" s="1">
        <v>2050</v>
      </c>
      <c r="BA505" s="1" t="str">
        <f>IF(sum!A498="SA",sum!B498,"*")</f>
        <v>*</v>
      </c>
      <c r="BB505" s="1"/>
      <c r="BC505" s="1" t="str">
        <f>IF(sum!A498="SA",sum!J498,"*")</f>
        <v>*</v>
      </c>
    </row>
    <row r="506" spans="2:55">
      <c r="B506" s="1" t="s">
        <v>137</v>
      </c>
      <c r="C506" s="1" t="s">
        <v>138</v>
      </c>
      <c r="D506" s="1">
        <v>2050</v>
      </c>
      <c r="J506" s="1" t="s">
        <v>137</v>
      </c>
      <c r="K506" s="1" t="s">
        <v>138</v>
      </c>
      <c r="L506" s="1">
        <v>2050</v>
      </c>
      <c r="M506" s="1" t="str">
        <f>IF(sum!A499="AT",sum!B499,"*")</f>
        <v>*</v>
      </c>
      <c r="N506" s="1"/>
      <c r="O506" s="1" t="str">
        <f>IF(sum!A499="AT",sum!J499,"*")</f>
        <v>*</v>
      </c>
      <c r="R506" s="1" t="s">
        <v>137</v>
      </c>
      <c r="S506" s="1" t="s">
        <v>138</v>
      </c>
      <c r="T506" s="1">
        <v>2050</v>
      </c>
      <c r="U506" s="1" t="str">
        <f>IF(sum!A499="BC",sum!B499,"*")</f>
        <v>*</v>
      </c>
      <c r="V506" s="1"/>
      <c r="W506" s="1" t="str">
        <f>IF(sum!A499="BC",sum!J499,"*")</f>
        <v>*</v>
      </c>
      <c r="Z506" s="1" t="s">
        <v>137</v>
      </c>
      <c r="AA506" s="1" t="s">
        <v>138</v>
      </c>
      <c r="AB506" s="1">
        <v>2050</v>
      </c>
      <c r="AC506" s="1" t="str">
        <f>IF(sum!A499="MA",sum!B499,"*")</f>
        <v>*</v>
      </c>
      <c r="AD506" s="1"/>
      <c r="AE506" s="1" t="str">
        <f>IF(sum!A499="MA",sum!J499,"*")</f>
        <v>*</v>
      </c>
      <c r="AH506" s="1" t="s">
        <v>137</v>
      </c>
      <c r="AI506" s="1" t="s">
        <v>138</v>
      </c>
      <c r="AJ506" s="1">
        <v>2050</v>
      </c>
      <c r="AK506" s="1" t="str">
        <f>IF(sum!A499="ON",sum!B499,"*")</f>
        <v>R_ES-WH-SA_GAS1</v>
      </c>
      <c r="AL506" s="1"/>
      <c r="AM506" s="1">
        <f>IF(sum!A499="ON",sum!J499,"*")</f>
        <v>0</v>
      </c>
      <c r="AP506" s="1" t="s">
        <v>137</v>
      </c>
      <c r="AQ506" s="1" t="s">
        <v>138</v>
      </c>
      <c r="AR506" s="1">
        <v>2050</v>
      </c>
      <c r="AS506" s="1" t="str">
        <f>IF(sum!A499="QU",sum!B499,"*")</f>
        <v>*</v>
      </c>
      <c r="AT506" s="1"/>
      <c r="AU506" s="1" t="str">
        <f>IF(sum!A499="QU",sum!J499,"*")</f>
        <v>*</v>
      </c>
      <c r="AX506" s="1" t="s">
        <v>137</v>
      </c>
      <c r="AY506" s="1" t="s">
        <v>138</v>
      </c>
      <c r="AZ506" s="1">
        <v>2050</v>
      </c>
      <c r="BA506" s="1" t="str">
        <f>IF(sum!A499="SA",sum!B499,"*")</f>
        <v>*</v>
      </c>
      <c r="BB506" s="1"/>
      <c r="BC506" s="1" t="str">
        <f>IF(sum!A499="SA",sum!J499,"*")</f>
        <v>*</v>
      </c>
    </row>
    <row r="507" spans="2:55">
      <c r="B507" s="4" t="s">
        <v>137</v>
      </c>
      <c r="C507" s="4" t="s">
        <v>138</v>
      </c>
      <c r="D507" s="4">
        <v>2050</v>
      </c>
      <c r="J507" s="4" t="s">
        <v>137</v>
      </c>
      <c r="K507" s="4" t="s">
        <v>138</v>
      </c>
      <c r="L507" s="4">
        <v>2050</v>
      </c>
      <c r="M507" s="1" t="str">
        <f>IF(sum!A500="AT",sum!B500,"*")</f>
        <v>*</v>
      </c>
      <c r="N507" s="1"/>
      <c r="O507" s="1" t="str">
        <f>IF(sum!A500="AT",sum!J500,"*")</f>
        <v>*</v>
      </c>
      <c r="R507" s="4" t="s">
        <v>137</v>
      </c>
      <c r="S507" s="4" t="s">
        <v>138</v>
      </c>
      <c r="T507" s="4">
        <v>2050</v>
      </c>
      <c r="U507" s="1" t="str">
        <f>IF(sum!A500="BC",sum!B500,"*")</f>
        <v>*</v>
      </c>
      <c r="V507" s="1"/>
      <c r="W507" s="1" t="str">
        <f>IF(sum!A500="BC",sum!J500,"*")</f>
        <v>*</v>
      </c>
      <c r="Z507" s="4" t="s">
        <v>137</v>
      </c>
      <c r="AA507" s="4" t="s">
        <v>138</v>
      </c>
      <c r="AB507" s="4">
        <v>2050</v>
      </c>
      <c r="AC507" s="1" t="str">
        <f>IF(sum!A500="MA",sum!B500,"*")</f>
        <v>*</v>
      </c>
      <c r="AD507" s="1"/>
      <c r="AE507" s="1" t="str">
        <f>IF(sum!A500="MA",sum!J500,"*")</f>
        <v>*</v>
      </c>
      <c r="AH507" s="4" t="s">
        <v>137</v>
      </c>
      <c r="AI507" s="4" t="s">
        <v>138</v>
      </c>
      <c r="AJ507" s="4">
        <v>2050</v>
      </c>
      <c r="AK507" s="1" t="str">
        <f>IF(sum!A500="ON",sum!B500,"*")</f>
        <v>R_ES-WH-SA_STEAM1</v>
      </c>
      <c r="AL507" s="1"/>
      <c r="AM507" s="1">
        <f>IF(sum!A500="ON",sum!J500,"*")</f>
        <v>0.53865968098251404</v>
      </c>
      <c r="AP507" s="4" t="s">
        <v>137</v>
      </c>
      <c r="AQ507" s="4" t="s">
        <v>138</v>
      </c>
      <c r="AR507" s="4">
        <v>2050</v>
      </c>
      <c r="AS507" s="1" t="str">
        <f>IF(sum!A500="QU",sum!B500,"*")</f>
        <v>*</v>
      </c>
      <c r="AT507" s="1"/>
      <c r="AU507" s="1" t="str">
        <f>IF(sum!A500="QU",sum!J500,"*")</f>
        <v>*</v>
      </c>
      <c r="AX507" s="4" t="s">
        <v>137</v>
      </c>
      <c r="AY507" s="4" t="s">
        <v>138</v>
      </c>
      <c r="AZ507" s="4">
        <v>2050</v>
      </c>
      <c r="BA507" s="1" t="str">
        <f>IF(sum!A500="SA",sum!B500,"*")</f>
        <v>*</v>
      </c>
      <c r="BB507" s="1"/>
      <c r="BC507" s="1" t="str">
        <f>IF(sum!A500="SA",sum!J500,"*")</f>
        <v>*</v>
      </c>
    </row>
    <row r="508" spans="2:55">
      <c r="B508" s="1" t="s">
        <v>137</v>
      </c>
      <c r="C508" s="1" t="s">
        <v>138</v>
      </c>
      <c r="D508" s="1">
        <v>2050</v>
      </c>
      <c r="J508" s="1" t="s">
        <v>137</v>
      </c>
      <c r="K508" s="1" t="s">
        <v>138</v>
      </c>
      <c r="L508" s="1">
        <v>2050</v>
      </c>
      <c r="M508" s="1" t="str">
        <f>IF(sum!A501="AT",sum!B501,"*")</f>
        <v>*</v>
      </c>
      <c r="N508" s="1"/>
      <c r="O508" s="1" t="str">
        <f>IF(sum!A501="AT",sum!J501,"*")</f>
        <v>*</v>
      </c>
      <c r="R508" s="1" t="s">
        <v>137</v>
      </c>
      <c r="S508" s="1" t="s">
        <v>138</v>
      </c>
      <c r="T508" s="1">
        <v>2050</v>
      </c>
      <c r="U508" s="1" t="str">
        <f>IF(sum!A501="BC",sum!B501,"*")</f>
        <v>*</v>
      </c>
      <c r="V508" s="1"/>
      <c r="W508" s="1" t="str">
        <f>IF(sum!A501="BC",sum!J501,"*")</f>
        <v>*</v>
      </c>
      <c r="Z508" s="1" t="s">
        <v>137</v>
      </c>
      <c r="AA508" s="1" t="s">
        <v>138</v>
      </c>
      <c r="AB508" s="1">
        <v>2050</v>
      </c>
      <c r="AC508" s="1" t="str">
        <f>IF(sum!A501="MA",sum!B501,"*")</f>
        <v>*</v>
      </c>
      <c r="AD508" s="1"/>
      <c r="AE508" s="1" t="str">
        <f>IF(sum!A501="MA",sum!J501,"*")</f>
        <v>*</v>
      </c>
      <c r="AH508" s="1" t="s">
        <v>137</v>
      </c>
      <c r="AI508" s="1" t="s">
        <v>138</v>
      </c>
      <c r="AJ508" s="1">
        <v>2050</v>
      </c>
      <c r="AK508" s="1" t="str">
        <f>IF(sum!A501="ON",sum!B501,"*")</f>
        <v>R_ES-WH-SD_COAPRO1</v>
      </c>
      <c r="AL508" s="1"/>
      <c r="AM508" s="1">
        <f>IF(sum!A501="ON",sum!J501,"*")</f>
        <v>0</v>
      </c>
      <c r="AP508" s="1" t="s">
        <v>137</v>
      </c>
      <c r="AQ508" s="1" t="s">
        <v>138</v>
      </c>
      <c r="AR508" s="1">
        <v>2050</v>
      </c>
      <c r="AS508" s="1" t="str">
        <f>IF(sum!A501="QU",sum!B501,"*")</f>
        <v>*</v>
      </c>
      <c r="AT508" s="1"/>
      <c r="AU508" s="1" t="str">
        <f>IF(sum!A501="QU",sum!J501,"*")</f>
        <v>*</v>
      </c>
      <c r="AX508" s="1" t="s">
        <v>137</v>
      </c>
      <c r="AY508" s="1" t="s">
        <v>138</v>
      </c>
      <c r="AZ508" s="1">
        <v>2050</v>
      </c>
      <c r="BA508" s="1" t="str">
        <f>IF(sum!A501="SA",sum!B501,"*")</f>
        <v>*</v>
      </c>
      <c r="BB508" s="1"/>
      <c r="BC508" s="1" t="str">
        <f>IF(sum!A501="SA",sum!J501,"*")</f>
        <v>*</v>
      </c>
    </row>
    <row r="509" spans="2:55">
      <c r="B509" s="1" t="s">
        <v>137</v>
      </c>
      <c r="C509" s="1" t="s">
        <v>138</v>
      </c>
      <c r="D509" s="1">
        <v>2050</v>
      </c>
      <c r="J509" s="1" t="s">
        <v>137</v>
      </c>
      <c r="K509" s="1" t="s">
        <v>138</v>
      </c>
      <c r="L509" s="1">
        <v>2050</v>
      </c>
      <c r="M509" s="1" t="str">
        <f>IF(sum!A502="AT",sum!B502,"*")</f>
        <v>*</v>
      </c>
      <c r="N509" s="1"/>
      <c r="O509" s="1" t="str">
        <f>IF(sum!A502="AT",sum!J502,"*")</f>
        <v>*</v>
      </c>
      <c r="R509" s="1" t="s">
        <v>137</v>
      </c>
      <c r="S509" s="1" t="s">
        <v>138</v>
      </c>
      <c r="T509" s="1">
        <v>2050</v>
      </c>
      <c r="U509" s="1" t="str">
        <f>IF(sum!A502="BC",sum!B502,"*")</f>
        <v>*</v>
      </c>
      <c r="V509" s="1"/>
      <c r="W509" s="1" t="str">
        <f>IF(sum!A502="BC",sum!J502,"*")</f>
        <v>*</v>
      </c>
      <c r="Z509" s="1" t="s">
        <v>137</v>
      </c>
      <c r="AA509" s="1" t="s">
        <v>138</v>
      </c>
      <c r="AB509" s="1">
        <v>2050</v>
      </c>
      <c r="AC509" s="1" t="str">
        <f>IF(sum!A502="MA",sum!B502,"*")</f>
        <v>*</v>
      </c>
      <c r="AD509" s="1"/>
      <c r="AE509" s="1" t="str">
        <f>IF(sum!A502="MA",sum!J502,"*")</f>
        <v>*</v>
      </c>
      <c r="AH509" s="1" t="s">
        <v>137</v>
      </c>
      <c r="AI509" s="1" t="s">
        <v>138</v>
      </c>
      <c r="AJ509" s="1">
        <v>2050</v>
      </c>
      <c r="AK509" s="1" t="str">
        <f>IF(sum!A502="ON",sum!B502,"*")</f>
        <v>R_ES-WH-SD_STEAM1</v>
      </c>
      <c r="AL509" s="1"/>
      <c r="AM509" s="1">
        <f>IF(sum!A502="ON",sum!J502,"*")</f>
        <v>3.9987995972004899</v>
      </c>
      <c r="AP509" s="4" t="s">
        <v>137</v>
      </c>
      <c r="AQ509" s="4" t="s">
        <v>138</v>
      </c>
      <c r="AR509" s="4">
        <v>2050</v>
      </c>
      <c r="AS509" s="1" t="str">
        <f>IF(sum!A502="QU",sum!B502,"*")</f>
        <v>*</v>
      </c>
      <c r="AT509" s="1"/>
      <c r="AU509" s="1" t="str">
        <f>IF(sum!A502="QU",sum!J502,"*")</f>
        <v>*</v>
      </c>
      <c r="AX509" s="1" t="s">
        <v>137</v>
      </c>
      <c r="AY509" s="1" t="s">
        <v>138</v>
      </c>
      <c r="AZ509" s="1">
        <v>2050</v>
      </c>
      <c r="BA509" s="1" t="str">
        <f>IF(sum!A502="SA",sum!B502,"*")</f>
        <v>*</v>
      </c>
      <c r="BB509" s="1"/>
      <c r="BC509" s="1" t="str">
        <f>IF(sum!A502="SA",sum!J502,"*")</f>
        <v>*</v>
      </c>
    </row>
    <row r="510" spans="2:55">
      <c r="B510" s="4" t="s">
        <v>137</v>
      </c>
      <c r="C510" s="4" t="s">
        <v>138</v>
      </c>
      <c r="D510" s="4">
        <v>2050</v>
      </c>
      <c r="J510" s="4" t="s">
        <v>137</v>
      </c>
      <c r="K510" s="4" t="s">
        <v>138</v>
      </c>
      <c r="L510" s="4">
        <v>2050</v>
      </c>
      <c r="M510" s="1" t="str">
        <f>IF(sum!A503="AT",sum!B503,"*")</f>
        <v>*</v>
      </c>
      <c r="N510" s="1"/>
      <c r="O510" s="1" t="str">
        <f>IF(sum!A503="AT",sum!J503,"*")</f>
        <v>*</v>
      </c>
      <c r="R510" s="4" t="s">
        <v>137</v>
      </c>
      <c r="S510" s="4" t="s">
        <v>138</v>
      </c>
      <c r="T510" s="4">
        <v>2050</v>
      </c>
      <c r="U510" s="1" t="str">
        <f>IF(sum!A503="BC",sum!B503,"*")</f>
        <v>*</v>
      </c>
      <c r="V510" s="1"/>
      <c r="W510" s="1" t="str">
        <f>IF(sum!A503="BC",sum!J503,"*")</f>
        <v>*</v>
      </c>
      <c r="Z510" s="4" t="s">
        <v>137</v>
      </c>
      <c r="AA510" s="4" t="s">
        <v>138</v>
      </c>
      <c r="AB510" s="4">
        <v>2050</v>
      </c>
      <c r="AC510" s="1" t="str">
        <f>IF(sum!A503="MA",sum!B503,"*")</f>
        <v>*</v>
      </c>
      <c r="AD510" s="1"/>
      <c r="AE510" s="1" t="str">
        <f>IF(sum!A503="MA",sum!J503,"*")</f>
        <v>*</v>
      </c>
      <c r="AH510" s="4" t="s">
        <v>137</v>
      </c>
      <c r="AI510" s="4" t="s">
        <v>138</v>
      </c>
      <c r="AJ510" s="4">
        <v>2050</v>
      </c>
      <c r="AK510" s="1" t="str">
        <f>IF(sum!A503="ON",sum!B503,"*")</f>
        <v>RTS-AuxiliaryEquip_ELE1</v>
      </c>
      <c r="AL510" s="1"/>
      <c r="AM510" s="1">
        <f>IF(sum!A503="ON",sum!J503,"*")</f>
        <v>0.71522488925868899</v>
      </c>
      <c r="AP510" s="1" t="s">
        <v>137</v>
      </c>
      <c r="AQ510" s="1" t="s">
        <v>138</v>
      </c>
      <c r="AR510" s="1">
        <v>2050</v>
      </c>
      <c r="AS510" s="1" t="str">
        <f>IF(sum!A503="QU",sum!B503,"*")</f>
        <v>*</v>
      </c>
      <c r="AT510" s="1"/>
      <c r="AU510" s="1" t="str">
        <f>IF(sum!A503="QU",sum!J503,"*")</f>
        <v>*</v>
      </c>
      <c r="AX510" s="4" t="s">
        <v>137</v>
      </c>
      <c r="AY510" s="4" t="s">
        <v>138</v>
      </c>
      <c r="AZ510" s="4">
        <v>2050</v>
      </c>
      <c r="BA510" s="1" t="str">
        <f>IF(sum!A503="SA",sum!B503,"*")</f>
        <v>*</v>
      </c>
      <c r="BB510" s="1"/>
      <c r="BC510" s="1" t="str">
        <f>IF(sum!A503="SA",sum!J503,"*")</f>
        <v>*</v>
      </c>
    </row>
    <row r="511" spans="2:55">
      <c r="B511" s="1" t="s">
        <v>137</v>
      </c>
      <c r="C511" s="1" t="s">
        <v>138</v>
      </c>
      <c r="D511" s="1">
        <v>2050</v>
      </c>
      <c r="J511" s="1" t="s">
        <v>137</v>
      </c>
      <c r="K511" s="1" t="s">
        <v>138</v>
      </c>
      <c r="L511" s="1">
        <v>2050</v>
      </c>
      <c r="M511" s="1" t="str">
        <f>IF(sum!A504="AT",sum!B504,"*")</f>
        <v>*</v>
      </c>
      <c r="N511" s="1"/>
      <c r="O511" s="1" t="str">
        <f>IF(sum!A504="AT",sum!J504,"*")</f>
        <v>*</v>
      </c>
      <c r="R511" s="1" t="s">
        <v>137</v>
      </c>
      <c r="S511" s="1" t="s">
        <v>138</v>
      </c>
      <c r="T511" s="1">
        <v>2050</v>
      </c>
      <c r="U511" s="1" t="str">
        <f>IF(sum!A504="BC",sum!B504,"*")</f>
        <v>*</v>
      </c>
      <c r="V511" s="1"/>
      <c r="W511" s="1" t="str">
        <f>IF(sum!A504="BC",sum!J504,"*")</f>
        <v>*</v>
      </c>
      <c r="Z511" s="1" t="s">
        <v>137</v>
      </c>
      <c r="AA511" s="1" t="s">
        <v>138</v>
      </c>
      <c r="AB511" s="1">
        <v>2050</v>
      </c>
      <c r="AC511" s="1" t="str">
        <f>IF(sum!A504="MA",sum!B504,"*")</f>
        <v>*</v>
      </c>
      <c r="AD511" s="1"/>
      <c r="AE511" s="1" t="str">
        <f>IF(sum!A504="MA",sum!J504,"*")</f>
        <v>*</v>
      </c>
      <c r="AH511" s="1" t="s">
        <v>137</v>
      </c>
      <c r="AI511" s="1" t="s">
        <v>138</v>
      </c>
      <c r="AJ511" s="1">
        <v>2050</v>
      </c>
      <c r="AK511" s="1" t="str">
        <f>IF(sum!A504="ON",sum!B504,"*")</f>
        <v>RTS-AuxiliaryMot_ELE1</v>
      </c>
      <c r="AL511" s="1"/>
      <c r="AM511" s="1">
        <f>IF(sum!A504="ON",sum!J504,"*")</f>
        <v>0.35761244462934499</v>
      </c>
      <c r="AP511" s="4" t="s">
        <v>137</v>
      </c>
      <c r="AQ511" s="4" t="s">
        <v>138</v>
      </c>
      <c r="AR511" s="4">
        <v>2050</v>
      </c>
      <c r="AS511" s="1" t="str">
        <f>IF(sum!A504="QU",sum!B504,"*")</f>
        <v>*</v>
      </c>
      <c r="AT511" s="1"/>
      <c r="AU511" s="1" t="str">
        <f>IF(sum!A504="QU",sum!J504,"*")</f>
        <v>*</v>
      </c>
      <c r="AX511" s="1" t="s">
        <v>137</v>
      </c>
      <c r="AY511" s="1" t="s">
        <v>138</v>
      </c>
      <c r="AZ511" s="1">
        <v>2050</v>
      </c>
      <c r="BA511" s="1" t="str">
        <f>IF(sum!A504="SA",sum!B504,"*")</f>
        <v>*</v>
      </c>
      <c r="BB511" s="1"/>
      <c r="BC511" s="1" t="str">
        <f>IF(sum!A504="SA",sum!J504,"*")</f>
        <v>*</v>
      </c>
    </row>
    <row r="512" spans="2:55">
      <c r="B512" s="1" t="s">
        <v>137</v>
      </c>
      <c r="C512" s="1" t="s">
        <v>138</v>
      </c>
      <c r="D512" s="1">
        <v>2050</v>
      </c>
      <c r="J512" s="1" t="s">
        <v>137</v>
      </c>
      <c r="K512" s="1" t="s">
        <v>138</v>
      </c>
      <c r="L512" s="1">
        <v>2050</v>
      </c>
      <c r="M512" s="1" t="str">
        <f>IF(sum!A505="AT",sum!B505,"*")</f>
        <v>*</v>
      </c>
      <c r="N512" s="1"/>
      <c r="O512" s="1" t="str">
        <f>IF(sum!A505="AT",sum!J505,"*")</f>
        <v>*</v>
      </c>
      <c r="R512" s="1" t="s">
        <v>137</v>
      </c>
      <c r="S512" s="1" t="s">
        <v>138</v>
      </c>
      <c r="T512" s="1">
        <v>2050</v>
      </c>
      <c r="U512" s="1" t="str">
        <f>IF(sum!A505="BC",sum!B505,"*")</f>
        <v>*</v>
      </c>
      <c r="V512" s="1"/>
      <c r="W512" s="1" t="str">
        <f>IF(sum!A505="BC",sum!J505,"*")</f>
        <v>*</v>
      </c>
      <c r="Z512" s="1" t="s">
        <v>137</v>
      </c>
      <c r="AA512" s="1" t="s">
        <v>138</v>
      </c>
      <c r="AB512" s="1">
        <v>2050</v>
      </c>
      <c r="AC512" s="1" t="str">
        <f>IF(sum!A505="MA",sum!B505,"*")</f>
        <v>*</v>
      </c>
      <c r="AD512" s="1"/>
      <c r="AE512" s="1" t="str">
        <f>IF(sum!A505="MA",sum!J505,"*")</f>
        <v>*</v>
      </c>
      <c r="AH512" s="1" t="s">
        <v>137</v>
      </c>
      <c r="AI512" s="1" t="s">
        <v>138</v>
      </c>
      <c r="AJ512" s="1">
        <v>2050</v>
      </c>
      <c r="AK512" s="1" t="str">
        <f>IF(sum!A505="ON",sum!B505,"*")</f>
        <v>RTS-Light_ELE1</v>
      </c>
      <c r="AL512" s="1"/>
      <c r="AM512" s="1">
        <f>IF(sum!A505="ON",sum!J505,"*")</f>
        <v>1.8561788792666001</v>
      </c>
      <c r="AP512" s="1" t="s">
        <v>137</v>
      </c>
      <c r="AQ512" s="1" t="s">
        <v>138</v>
      </c>
      <c r="AR512" s="1">
        <v>2050</v>
      </c>
      <c r="AS512" s="1" t="str">
        <f>IF(sum!A505="QU",sum!B505,"*")</f>
        <v>*</v>
      </c>
      <c r="AT512" s="1"/>
      <c r="AU512" s="1" t="str">
        <f>IF(sum!A505="QU",sum!J505,"*")</f>
        <v>*</v>
      </c>
      <c r="AX512" s="1" t="s">
        <v>137</v>
      </c>
      <c r="AY512" s="1" t="s">
        <v>138</v>
      </c>
      <c r="AZ512" s="1">
        <v>2050</v>
      </c>
      <c r="BA512" s="1" t="str">
        <f>IF(sum!A505="SA",sum!B505,"*")</f>
        <v>*</v>
      </c>
      <c r="BB512" s="1"/>
      <c r="BC512" s="1" t="str">
        <f>IF(sum!A505="SA",sum!J505,"*")</f>
        <v>*</v>
      </c>
    </row>
    <row r="513" spans="2:55">
      <c r="B513" s="4" t="s">
        <v>137</v>
      </c>
      <c r="C513" s="4" t="s">
        <v>138</v>
      </c>
      <c r="D513" s="4">
        <v>2050</v>
      </c>
      <c r="J513" s="4" t="s">
        <v>137</v>
      </c>
      <c r="K513" s="4" t="s">
        <v>138</v>
      </c>
      <c r="L513" s="4">
        <v>2050</v>
      </c>
      <c r="M513" s="1" t="str">
        <f>IF(sum!A506="AT",sum!B506,"*")</f>
        <v>*</v>
      </c>
      <c r="N513" s="1"/>
      <c r="O513" s="1" t="str">
        <f>IF(sum!A506="AT",sum!J506,"*")</f>
        <v>*</v>
      </c>
      <c r="R513" s="4" t="s">
        <v>137</v>
      </c>
      <c r="S513" s="4" t="s">
        <v>138</v>
      </c>
      <c r="T513" s="4">
        <v>2050</v>
      </c>
      <c r="U513" s="1" t="str">
        <f>IF(sum!A506="BC",sum!B506,"*")</f>
        <v>*</v>
      </c>
      <c r="V513" s="1"/>
      <c r="W513" s="1" t="str">
        <f>IF(sum!A506="BC",sum!J506,"*")</f>
        <v>*</v>
      </c>
      <c r="Z513" s="4" t="s">
        <v>137</v>
      </c>
      <c r="AA513" s="4" t="s">
        <v>138</v>
      </c>
      <c r="AB513" s="4">
        <v>2050</v>
      </c>
      <c r="AC513" s="1" t="str">
        <f>IF(sum!A506="MA",sum!B506,"*")</f>
        <v>*</v>
      </c>
      <c r="AD513" s="1"/>
      <c r="AE513" s="1" t="str">
        <f>IF(sum!A506="MA",sum!J506,"*")</f>
        <v>*</v>
      </c>
      <c r="AH513" s="4" t="s">
        <v>137</v>
      </c>
      <c r="AI513" s="4" t="s">
        <v>138</v>
      </c>
      <c r="AJ513" s="4">
        <v>2050</v>
      </c>
      <c r="AK513" s="1" t="str">
        <f>IF(sum!A506="ON",sum!B506,"*")</f>
        <v>RTS-SpCool_ELE1</v>
      </c>
      <c r="AL513" s="1"/>
      <c r="AM513" s="1">
        <f>IF(sum!A506="ON",sum!J506,"*")</f>
        <v>0.85145820149843998</v>
      </c>
      <c r="AP513" s="4" t="s">
        <v>137</v>
      </c>
      <c r="AQ513" s="4" t="s">
        <v>138</v>
      </c>
      <c r="AR513" s="4">
        <v>2050</v>
      </c>
      <c r="AS513" s="1" t="str">
        <f>IF(sum!A506="QU",sum!B506,"*")</f>
        <v>*</v>
      </c>
      <c r="AT513" s="1"/>
      <c r="AU513" s="1" t="str">
        <f>IF(sum!A506="QU",sum!J506,"*")</f>
        <v>*</v>
      </c>
      <c r="AX513" s="4" t="s">
        <v>137</v>
      </c>
      <c r="AY513" s="4" t="s">
        <v>138</v>
      </c>
      <c r="AZ513" s="4">
        <v>2050</v>
      </c>
      <c r="BA513" s="1" t="str">
        <f>IF(sum!A506="SA",sum!B506,"*")</f>
        <v>*</v>
      </c>
      <c r="BB513" s="1"/>
      <c r="BC513" s="1" t="str">
        <f>IF(sum!A506="SA",sum!J506,"*")</f>
        <v>*</v>
      </c>
    </row>
    <row r="514" spans="2:55">
      <c r="B514" s="1" t="s">
        <v>137</v>
      </c>
      <c r="C514" s="1" t="s">
        <v>138</v>
      </c>
      <c r="D514" s="1">
        <v>2050</v>
      </c>
      <c r="J514" s="1" t="s">
        <v>137</v>
      </c>
      <c r="K514" s="1" t="s">
        <v>138</v>
      </c>
      <c r="L514" s="1">
        <v>2050</v>
      </c>
      <c r="M514" s="1" t="str">
        <f>IF(sum!A507="AT",sum!B507,"*")</f>
        <v>*</v>
      </c>
      <c r="N514" s="1"/>
      <c r="O514" s="1" t="str">
        <f>IF(sum!A507="AT",sum!J507,"*")</f>
        <v>*</v>
      </c>
      <c r="R514" s="1" t="s">
        <v>137</v>
      </c>
      <c r="S514" s="1" t="s">
        <v>138</v>
      </c>
      <c r="T514" s="1">
        <v>2050</v>
      </c>
      <c r="U514" s="1" t="str">
        <f>IF(sum!A507="BC",sum!B507,"*")</f>
        <v>*</v>
      </c>
      <c r="V514" s="1"/>
      <c r="W514" s="1" t="str">
        <f>IF(sum!A507="BC",sum!J507,"*")</f>
        <v>*</v>
      </c>
      <c r="Z514" s="1" t="s">
        <v>137</v>
      </c>
      <c r="AA514" s="1" t="s">
        <v>138</v>
      </c>
      <c r="AB514" s="1">
        <v>2050</v>
      </c>
      <c r="AC514" s="1" t="str">
        <f>IF(sum!A507="MA",sum!B507,"*")</f>
        <v>*</v>
      </c>
      <c r="AD514" s="1"/>
      <c r="AE514" s="1" t="str">
        <f>IF(sum!A507="MA",sum!J507,"*")</f>
        <v>*</v>
      </c>
      <c r="AH514" s="1" t="s">
        <v>137</v>
      </c>
      <c r="AI514" s="1" t="s">
        <v>138</v>
      </c>
      <c r="AJ514" s="1">
        <v>2050</v>
      </c>
      <c r="AK514" s="1" t="str">
        <f>IF(sum!A507="ON",sum!B507,"*")</f>
        <v>RTS-SpHeat_ELE1</v>
      </c>
      <c r="AL514" s="1"/>
      <c r="AM514" s="1">
        <f>IF(sum!A507="ON",sum!J507,"*")</f>
        <v>3.4149696950802202</v>
      </c>
      <c r="AP514" s="1" t="s">
        <v>137</v>
      </c>
      <c r="AQ514" s="1" t="s">
        <v>138</v>
      </c>
      <c r="AR514" s="1">
        <v>2050</v>
      </c>
      <c r="AS514" s="1" t="str">
        <f>IF(sum!A507="QU",sum!B507,"*")</f>
        <v>*</v>
      </c>
      <c r="AT514" s="1"/>
      <c r="AU514" s="1" t="str">
        <f>IF(sum!A507="QU",sum!J507,"*")</f>
        <v>*</v>
      </c>
      <c r="AX514" s="1" t="s">
        <v>137</v>
      </c>
      <c r="AY514" s="1" t="s">
        <v>138</v>
      </c>
      <c r="AZ514" s="1">
        <v>2050</v>
      </c>
      <c r="BA514" s="1" t="str">
        <f>IF(sum!A507="SA",sum!B507,"*")</f>
        <v>*</v>
      </c>
      <c r="BB514" s="1"/>
      <c r="BC514" s="1" t="str">
        <f>IF(sum!A507="SA",sum!J507,"*")</f>
        <v>*</v>
      </c>
    </row>
    <row r="515" spans="2:55">
      <c r="B515" s="1" t="s">
        <v>137</v>
      </c>
      <c r="C515" s="1" t="s">
        <v>138</v>
      </c>
      <c r="D515" s="1">
        <v>2050</v>
      </c>
      <c r="J515" s="1" t="s">
        <v>137</v>
      </c>
      <c r="K515" s="1" t="s">
        <v>138</v>
      </c>
      <c r="L515" s="1">
        <v>2050</v>
      </c>
      <c r="M515" s="1" t="str">
        <f>IF(sum!A508="AT",sum!B508,"*")</f>
        <v>*</v>
      </c>
      <c r="N515" s="1"/>
      <c r="O515" s="1" t="str">
        <f>IF(sum!A508="AT",sum!J508,"*")</f>
        <v>*</v>
      </c>
      <c r="R515" s="1" t="s">
        <v>137</v>
      </c>
      <c r="S515" s="1" t="s">
        <v>138</v>
      </c>
      <c r="T515" s="1">
        <v>2050</v>
      </c>
      <c r="U515" s="1" t="str">
        <f>IF(sum!A508="BC",sum!B508,"*")</f>
        <v>*</v>
      </c>
      <c r="V515" s="1"/>
      <c r="W515" s="1" t="str">
        <f>IF(sum!A508="BC",sum!J508,"*")</f>
        <v>*</v>
      </c>
      <c r="Z515" s="1" t="s">
        <v>137</v>
      </c>
      <c r="AA515" s="1" t="s">
        <v>138</v>
      </c>
      <c r="AB515" s="1">
        <v>2050</v>
      </c>
      <c r="AC515" s="1" t="str">
        <f>IF(sum!A508="MA",sum!B508,"*")</f>
        <v>*</v>
      </c>
      <c r="AD515" s="1"/>
      <c r="AE515" s="1" t="str">
        <f>IF(sum!A508="MA",sum!J508,"*")</f>
        <v>*</v>
      </c>
      <c r="AH515" s="1" t="s">
        <v>137</v>
      </c>
      <c r="AI515" s="1" t="s">
        <v>138</v>
      </c>
      <c r="AJ515" s="1">
        <v>2050</v>
      </c>
      <c r="AK515" s="1" t="str">
        <f>IF(sum!A508="ON",sum!B508,"*")</f>
        <v>RTS-WaterHeat_ELE1</v>
      </c>
      <c r="AL515" s="1"/>
      <c r="AM515" s="1">
        <f>IF(sum!A508="ON",sum!J508,"*")</f>
        <v>0.43140548875920998</v>
      </c>
      <c r="AP515" s="4" t="s">
        <v>137</v>
      </c>
      <c r="AQ515" s="4" t="s">
        <v>138</v>
      </c>
      <c r="AR515" s="4">
        <v>2050</v>
      </c>
      <c r="AS515" s="1" t="str">
        <f>IF(sum!A508="QU",sum!B508,"*")</f>
        <v>*</v>
      </c>
      <c r="AT515" s="1"/>
      <c r="AU515" s="1" t="str">
        <f>IF(sum!A508="QU",sum!J508,"*")</f>
        <v>*</v>
      </c>
      <c r="AX515" s="1" t="s">
        <v>137</v>
      </c>
      <c r="AY515" s="1" t="s">
        <v>138</v>
      </c>
      <c r="AZ515" s="1">
        <v>2050</v>
      </c>
      <c r="BA515" s="1" t="str">
        <f>IF(sum!A508="SA",sum!B508,"*")</f>
        <v>*</v>
      </c>
      <c r="BB515" s="1"/>
      <c r="BC515" s="1" t="str">
        <f>IF(sum!A508="SA",sum!J508,"*")</f>
        <v>*</v>
      </c>
    </row>
    <row r="516" spans="2:55">
      <c r="B516" s="4" t="s">
        <v>137</v>
      </c>
      <c r="C516" s="4" t="s">
        <v>138</v>
      </c>
      <c r="D516" s="4">
        <v>2050</v>
      </c>
      <c r="J516" s="4" t="s">
        <v>137</v>
      </c>
      <c r="K516" s="4" t="s">
        <v>138</v>
      </c>
      <c r="L516" s="4">
        <v>2050</v>
      </c>
      <c r="M516" s="1" t="str">
        <f>IF(sum!A509="AT",sum!B509,"*")</f>
        <v>*</v>
      </c>
      <c r="N516" s="1"/>
      <c r="O516" s="1" t="str">
        <f>IF(sum!A509="AT",sum!J509,"*")</f>
        <v>*</v>
      </c>
      <c r="R516" s="4" t="s">
        <v>137</v>
      </c>
      <c r="S516" s="4" t="s">
        <v>138</v>
      </c>
      <c r="T516" s="4">
        <v>2050</v>
      </c>
      <c r="U516" s="1" t="str">
        <f>IF(sum!A509="BC",sum!B509,"*")</f>
        <v>*</v>
      </c>
      <c r="V516" s="1"/>
      <c r="W516" s="1" t="str">
        <f>IF(sum!A509="BC",sum!J509,"*")</f>
        <v>*</v>
      </c>
      <c r="Z516" s="4" t="s">
        <v>137</v>
      </c>
      <c r="AA516" s="4" t="s">
        <v>138</v>
      </c>
      <c r="AB516" s="4">
        <v>2050</v>
      </c>
      <c r="AC516" s="1" t="str">
        <f>IF(sum!A509="MA",sum!B509,"*")</f>
        <v>*</v>
      </c>
      <c r="AD516" s="1"/>
      <c r="AE516" s="1" t="str">
        <f>IF(sum!A509="MA",sum!J509,"*")</f>
        <v>*</v>
      </c>
      <c r="AH516" s="4" t="s">
        <v>137</v>
      </c>
      <c r="AI516" s="4" t="s">
        <v>138</v>
      </c>
      <c r="AJ516" s="4">
        <v>2050</v>
      </c>
      <c r="AK516" s="1" t="str">
        <f>IF(sum!A509="ON",sum!B509,"*")</f>
        <v>S_CCUS_ATM</v>
      </c>
      <c r="AL516" s="1"/>
      <c r="AM516" s="1">
        <f>IF(sum!A509="ON",sum!J509,"*")</f>
        <v>21.584904008063599</v>
      </c>
      <c r="AP516" s="1" t="s">
        <v>137</v>
      </c>
      <c r="AQ516" s="1" t="s">
        <v>138</v>
      </c>
      <c r="AR516" s="1">
        <v>2050</v>
      </c>
      <c r="AS516" s="1" t="str">
        <f>IF(sum!A509="QU",sum!B509,"*")</f>
        <v>*</v>
      </c>
      <c r="AT516" s="1"/>
      <c r="AU516" s="1" t="str">
        <f>IF(sum!A509="QU",sum!J509,"*")</f>
        <v>*</v>
      </c>
      <c r="AX516" s="4" t="s">
        <v>137</v>
      </c>
      <c r="AY516" s="4" t="s">
        <v>138</v>
      </c>
      <c r="AZ516" s="4">
        <v>2050</v>
      </c>
      <c r="BA516" s="1" t="str">
        <f>IF(sum!A509="SA",sum!B509,"*")</f>
        <v>*</v>
      </c>
      <c r="BB516" s="1"/>
      <c r="BC516" s="1" t="str">
        <f>IF(sum!A509="SA",sum!J509,"*")</f>
        <v>*</v>
      </c>
    </row>
    <row r="517" spans="2:55">
      <c r="B517" s="1" t="s">
        <v>137</v>
      </c>
      <c r="C517" s="1" t="s">
        <v>138</v>
      </c>
      <c r="D517" s="1">
        <v>2050</v>
      </c>
      <c r="J517" s="1" t="s">
        <v>137</v>
      </c>
      <c r="K517" s="1" t="s">
        <v>138</v>
      </c>
      <c r="L517" s="1">
        <v>2050</v>
      </c>
      <c r="M517" s="1" t="str">
        <f>IF(sum!A510="AT",sum!B510,"*")</f>
        <v>*</v>
      </c>
      <c r="N517" s="1"/>
      <c r="O517" s="1" t="str">
        <f>IF(sum!A510="AT",sum!J510,"*")</f>
        <v>*</v>
      </c>
      <c r="R517" s="1" t="s">
        <v>137</v>
      </c>
      <c r="S517" s="1" t="s">
        <v>138</v>
      </c>
      <c r="T517" s="1">
        <v>2050</v>
      </c>
      <c r="U517" s="1" t="str">
        <f>IF(sum!A510="BC",sum!B510,"*")</f>
        <v>*</v>
      </c>
      <c r="V517" s="1"/>
      <c r="W517" s="1" t="str">
        <f>IF(sum!A510="BC",sum!J510,"*")</f>
        <v>*</v>
      </c>
      <c r="Z517" s="1" t="s">
        <v>137</v>
      </c>
      <c r="AA517" s="1" t="s">
        <v>138</v>
      </c>
      <c r="AB517" s="1">
        <v>2050</v>
      </c>
      <c r="AC517" s="1" t="str">
        <f>IF(sum!A510="MA",sum!B510,"*")</f>
        <v>*</v>
      </c>
      <c r="AD517" s="1"/>
      <c r="AE517" s="1" t="str">
        <f>IF(sum!A510="MA",sum!J510,"*")</f>
        <v>*</v>
      </c>
      <c r="AH517" s="1" t="s">
        <v>137</v>
      </c>
      <c r="AI517" s="1" t="s">
        <v>138</v>
      </c>
      <c r="AJ517" s="1">
        <v>2050</v>
      </c>
      <c r="AK517" s="1" t="str">
        <f>IF(sum!A510="ON",sum!B510,"*")</f>
        <v>S_CCUS_EMIS_H2T</v>
      </c>
      <c r="AL517" s="1"/>
      <c r="AM517" s="1">
        <f>IF(sum!A510="ON",sum!J510,"*")</f>
        <v>0.42173811382075899</v>
      </c>
      <c r="AP517" s="4" t="s">
        <v>137</v>
      </c>
      <c r="AQ517" s="4" t="s">
        <v>138</v>
      </c>
      <c r="AR517" s="4">
        <v>2050</v>
      </c>
      <c r="AS517" s="1" t="str">
        <f>IF(sum!A510="QU",sum!B510,"*")</f>
        <v>*</v>
      </c>
      <c r="AT517" s="1"/>
      <c r="AU517" s="1" t="str">
        <f>IF(sum!A510="QU",sum!J510,"*")</f>
        <v>*</v>
      </c>
      <c r="AX517" s="1" t="s">
        <v>137</v>
      </c>
      <c r="AY517" s="1" t="s">
        <v>138</v>
      </c>
      <c r="AZ517" s="1">
        <v>2050</v>
      </c>
      <c r="BA517" s="1" t="str">
        <f>IF(sum!A510="SA",sum!B510,"*")</f>
        <v>*</v>
      </c>
      <c r="BB517" s="1"/>
      <c r="BC517" s="1" t="str">
        <f>IF(sum!A510="SA",sum!J510,"*")</f>
        <v>*</v>
      </c>
    </row>
    <row r="518" spans="2:55">
      <c r="B518" s="1" t="s">
        <v>137</v>
      </c>
      <c r="C518" s="1" t="s">
        <v>138</v>
      </c>
      <c r="D518" s="1">
        <v>2050</v>
      </c>
      <c r="J518" s="1" t="s">
        <v>137</v>
      </c>
      <c r="K518" s="1" t="s">
        <v>138</v>
      </c>
      <c r="L518" s="1">
        <v>2050</v>
      </c>
      <c r="M518" s="1" t="str">
        <f>IF(sum!A511="AT",sum!B511,"*")</f>
        <v>*</v>
      </c>
      <c r="N518" s="1"/>
      <c r="O518" s="1" t="str">
        <f>IF(sum!A511="AT",sum!J511,"*")</f>
        <v>*</v>
      </c>
      <c r="R518" s="1" t="s">
        <v>137</v>
      </c>
      <c r="S518" s="1" t="s">
        <v>138</v>
      </c>
      <c r="T518" s="1">
        <v>2050</v>
      </c>
      <c r="U518" s="1" t="str">
        <f>IF(sum!A511="BC",sum!B511,"*")</f>
        <v>*</v>
      </c>
      <c r="V518" s="1"/>
      <c r="W518" s="1" t="str">
        <f>IF(sum!A511="BC",sum!J511,"*")</f>
        <v>*</v>
      </c>
      <c r="Z518" s="1" t="s">
        <v>137</v>
      </c>
      <c r="AA518" s="1" t="s">
        <v>138</v>
      </c>
      <c r="AB518" s="1">
        <v>2050</v>
      </c>
      <c r="AC518" s="1" t="str">
        <f>IF(sum!A511="MA",sum!B511,"*")</f>
        <v>*</v>
      </c>
      <c r="AD518" s="1"/>
      <c r="AE518" s="1" t="str">
        <f>IF(sum!A511="MA",sum!J511,"*")</f>
        <v>*</v>
      </c>
      <c r="AH518" s="1" t="s">
        <v>137</v>
      </c>
      <c r="AI518" s="1" t="s">
        <v>138</v>
      </c>
      <c r="AJ518" s="1">
        <v>2050</v>
      </c>
      <c r="AK518" s="1" t="str">
        <f>IF(sum!A511="ON",sum!B511,"*")</f>
        <v>S_CCUS_EMIS_H2U</v>
      </c>
      <c r="AL518" s="1"/>
      <c r="AM518" s="1">
        <f>IF(sum!A511="ON",sum!J511,"*")</f>
        <v>0</v>
      </c>
      <c r="AP518" s="1" t="s">
        <v>137</v>
      </c>
      <c r="AQ518" s="1" t="s">
        <v>138</v>
      </c>
      <c r="AR518" s="1">
        <v>2050</v>
      </c>
      <c r="AS518" s="1" t="str">
        <f>IF(sum!A511="QU",sum!B511,"*")</f>
        <v>*</v>
      </c>
      <c r="AT518" s="1"/>
      <c r="AU518" s="1" t="str">
        <f>IF(sum!A511="QU",sum!J511,"*")</f>
        <v>*</v>
      </c>
      <c r="AX518" s="1" t="s">
        <v>137</v>
      </c>
      <c r="AY518" s="1" t="s">
        <v>138</v>
      </c>
      <c r="AZ518" s="1">
        <v>2050</v>
      </c>
      <c r="BA518" s="1" t="str">
        <f>IF(sum!A511="SA",sum!B511,"*")</f>
        <v>*</v>
      </c>
      <c r="BB518" s="1"/>
      <c r="BC518" s="1" t="str">
        <f>IF(sum!A511="SA",sum!J511,"*")</f>
        <v>*</v>
      </c>
    </row>
    <row r="519" spans="2:55">
      <c r="B519" s="4" t="s">
        <v>137</v>
      </c>
      <c r="C519" s="4" t="s">
        <v>138</v>
      </c>
      <c r="D519" s="4">
        <v>2050</v>
      </c>
      <c r="J519" s="4" t="s">
        <v>137</v>
      </c>
      <c r="K519" s="4" t="s">
        <v>138</v>
      </c>
      <c r="L519" s="4">
        <v>2050</v>
      </c>
      <c r="M519" s="1" t="str">
        <f>IF(sum!A512="AT",sum!B512,"*")</f>
        <v>*</v>
      </c>
      <c r="N519" s="1"/>
      <c r="O519" s="1" t="str">
        <f>IF(sum!A512="AT",sum!J512,"*")</f>
        <v>*</v>
      </c>
      <c r="R519" s="4" t="s">
        <v>137</v>
      </c>
      <c r="S519" s="4" t="s">
        <v>138</v>
      </c>
      <c r="T519" s="4">
        <v>2050</v>
      </c>
      <c r="U519" s="1" t="str">
        <f>IF(sum!A512="BC",sum!B512,"*")</f>
        <v>*</v>
      </c>
      <c r="V519" s="1"/>
      <c r="W519" s="1" t="str">
        <f>IF(sum!A512="BC",sum!J512,"*")</f>
        <v>*</v>
      </c>
      <c r="Z519" s="4" t="s">
        <v>137</v>
      </c>
      <c r="AA519" s="4" t="s">
        <v>138</v>
      </c>
      <c r="AB519" s="4">
        <v>2050</v>
      </c>
      <c r="AC519" s="1" t="str">
        <f>IF(sum!A512="MA",sum!B512,"*")</f>
        <v>*</v>
      </c>
      <c r="AD519" s="1"/>
      <c r="AE519" s="1" t="str">
        <f>IF(sum!A512="MA",sum!J512,"*")</f>
        <v>*</v>
      </c>
      <c r="AH519" s="4" t="s">
        <v>137</v>
      </c>
      <c r="AI519" s="4" t="s">
        <v>138</v>
      </c>
      <c r="AJ519" s="4">
        <v>2050</v>
      </c>
      <c r="AK519" s="1" t="str">
        <f>IF(sum!A512="ON",sum!B512,"*")</f>
        <v>S_CCUS_EMISMeOH_H2</v>
      </c>
      <c r="AL519" s="1"/>
      <c r="AM519" s="1">
        <f>IF(sum!A512="ON",sum!J512,"*")</f>
        <v>0</v>
      </c>
      <c r="AP519" s="4" t="s">
        <v>137</v>
      </c>
      <c r="AQ519" s="4" t="s">
        <v>138</v>
      </c>
      <c r="AR519" s="4">
        <v>2050</v>
      </c>
      <c r="AS519" s="1" t="str">
        <f>IF(sum!A512="QU",sum!B512,"*")</f>
        <v>*</v>
      </c>
      <c r="AT519" s="1"/>
      <c r="AU519" s="1" t="str">
        <f>IF(sum!A512="QU",sum!J512,"*")</f>
        <v>*</v>
      </c>
      <c r="AX519" s="4" t="s">
        <v>137</v>
      </c>
      <c r="AY519" s="4" t="s">
        <v>138</v>
      </c>
      <c r="AZ519" s="4">
        <v>2050</v>
      </c>
      <c r="BA519" s="1" t="str">
        <f>IF(sum!A512="SA",sum!B512,"*")</f>
        <v>*</v>
      </c>
      <c r="BB519" s="1"/>
      <c r="BC519" s="1" t="str">
        <f>IF(sum!A512="SA",sum!J512,"*")</f>
        <v>*</v>
      </c>
    </row>
    <row r="520" spans="2:55">
      <c r="B520" s="1" t="s">
        <v>137</v>
      </c>
      <c r="C520" s="1" t="s">
        <v>138</v>
      </c>
      <c r="D520" s="1">
        <v>2050</v>
      </c>
      <c r="J520" s="1" t="s">
        <v>137</v>
      </c>
      <c r="K520" s="1" t="s">
        <v>138</v>
      </c>
      <c r="L520" s="1">
        <v>2050</v>
      </c>
      <c r="M520" s="1" t="str">
        <f>IF(sum!A513="AT",sum!B513,"*")</f>
        <v>*</v>
      </c>
      <c r="N520" s="1"/>
      <c r="O520" s="1" t="str">
        <f>IF(sum!A513="AT",sum!J513,"*")</f>
        <v>*</v>
      </c>
      <c r="R520" s="1" t="s">
        <v>137</v>
      </c>
      <c r="S520" s="1" t="s">
        <v>138</v>
      </c>
      <c r="T520" s="1">
        <v>2050</v>
      </c>
      <c r="U520" s="1" t="str">
        <f>IF(sum!A513="BC",sum!B513,"*")</f>
        <v>*</v>
      </c>
      <c r="V520" s="1"/>
      <c r="W520" s="1" t="str">
        <f>IF(sum!A513="BC",sum!J513,"*")</f>
        <v>*</v>
      </c>
      <c r="Z520" s="1" t="s">
        <v>137</v>
      </c>
      <c r="AA520" s="1" t="s">
        <v>138</v>
      </c>
      <c r="AB520" s="1">
        <v>2050</v>
      </c>
      <c r="AC520" s="1" t="str">
        <f>IF(sum!A513="MA",sum!B513,"*")</f>
        <v>*</v>
      </c>
      <c r="AD520" s="1"/>
      <c r="AE520" s="1" t="str">
        <f>IF(sum!A513="MA",sum!J513,"*")</f>
        <v>*</v>
      </c>
      <c r="AH520" s="1" t="s">
        <v>137</v>
      </c>
      <c r="AI520" s="1" t="s">
        <v>138</v>
      </c>
      <c r="AJ520" s="1">
        <v>2050</v>
      </c>
      <c r="AK520" s="1" t="str">
        <f>IF(sum!A513="ON",sum!B513,"*")</f>
        <v>SGASH2RC01</v>
      </c>
      <c r="AL520" s="1"/>
      <c r="AM520" s="1">
        <f>IF(sum!A513="ON",sum!J513,"*")</f>
        <v>0.41361142990243699</v>
      </c>
      <c r="AP520" s="1" t="s">
        <v>137</v>
      </c>
      <c r="AQ520" s="1" t="s">
        <v>138</v>
      </c>
      <c r="AR520" s="1">
        <v>2050</v>
      </c>
      <c r="AS520" s="1" t="str">
        <f>IF(sum!A513="QU",sum!B513,"*")</f>
        <v>*</v>
      </c>
      <c r="AT520" s="1"/>
      <c r="AU520" s="1" t="str">
        <f>IF(sum!A513="QU",sum!J513,"*")</f>
        <v>*</v>
      </c>
      <c r="AX520" s="1" t="s">
        <v>137</v>
      </c>
      <c r="AY520" s="1" t="s">
        <v>138</v>
      </c>
      <c r="AZ520" s="1">
        <v>2050</v>
      </c>
      <c r="BA520" s="1" t="str">
        <f>IF(sum!A513="SA",sum!B513,"*")</f>
        <v>*</v>
      </c>
      <c r="BB520" s="1"/>
      <c r="BC520" s="1" t="str">
        <f>IF(sum!A513="SA",sum!J513,"*")</f>
        <v>*</v>
      </c>
    </row>
    <row r="521" spans="2:55">
      <c r="B521" s="1" t="s">
        <v>137</v>
      </c>
      <c r="C521" s="1" t="s">
        <v>138</v>
      </c>
      <c r="D521" s="1">
        <v>2050</v>
      </c>
      <c r="J521" s="1" t="s">
        <v>137</v>
      </c>
      <c r="K521" s="1" t="s">
        <v>138</v>
      </c>
      <c r="L521" s="1">
        <v>2050</v>
      </c>
      <c r="M521" s="1" t="str">
        <f>IF(sum!A514="AT",sum!B514,"*")</f>
        <v>*</v>
      </c>
      <c r="N521" s="1"/>
      <c r="O521" s="1" t="str">
        <f>IF(sum!A514="AT",sum!J514,"*")</f>
        <v>*</v>
      </c>
      <c r="R521" s="1" t="s">
        <v>137</v>
      </c>
      <c r="S521" s="1" t="s">
        <v>138</v>
      </c>
      <c r="T521" s="1">
        <v>2050</v>
      </c>
      <c r="U521" s="1" t="str">
        <f>IF(sum!A514="BC",sum!B514,"*")</f>
        <v>*</v>
      </c>
      <c r="V521" s="1"/>
      <c r="W521" s="1" t="str">
        <f>IF(sum!A514="BC",sum!J514,"*")</f>
        <v>*</v>
      </c>
      <c r="Z521" s="1" t="s">
        <v>137</v>
      </c>
      <c r="AA521" s="1" t="s">
        <v>138</v>
      </c>
      <c r="AB521" s="1">
        <v>2050</v>
      </c>
      <c r="AC521" s="1" t="str">
        <f>IF(sum!A514="MA",sum!B514,"*")</f>
        <v>*</v>
      </c>
      <c r="AD521" s="1"/>
      <c r="AE521" s="1" t="str">
        <f>IF(sum!A514="MA",sum!J514,"*")</f>
        <v>*</v>
      </c>
      <c r="AH521" s="1" t="s">
        <v>137</v>
      </c>
      <c r="AI521" s="1" t="s">
        <v>138</v>
      </c>
      <c r="AJ521" s="1">
        <v>2050</v>
      </c>
      <c r="AK521" s="1" t="str">
        <f>IF(sum!A514="ON",sum!B514,"*")</f>
        <v>SGASSH2RC01</v>
      </c>
      <c r="AL521" s="1"/>
      <c r="AM521" s="1">
        <f>IF(sum!A514="ON",sum!J514,"*")</f>
        <v>1.01253544059439</v>
      </c>
      <c r="AP521" s="4" t="s">
        <v>137</v>
      </c>
      <c r="AQ521" s="4" t="s">
        <v>138</v>
      </c>
      <c r="AR521" s="4">
        <v>2050</v>
      </c>
      <c r="AS521" s="1" t="str">
        <f>IF(sum!A514="QU",sum!B514,"*")</f>
        <v>*</v>
      </c>
      <c r="AT521" s="1"/>
      <c r="AU521" s="1" t="str">
        <f>IF(sum!A514="QU",sum!J514,"*")</f>
        <v>*</v>
      </c>
      <c r="AX521" s="1" t="s">
        <v>137</v>
      </c>
      <c r="AY521" s="1" t="s">
        <v>138</v>
      </c>
      <c r="AZ521" s="1">
        <v>2050</v>
      </c>
      <c r="BA521" s="1" t="str">
        <f>IF(sum!A514="SA",sum!B514,"*")</f>
        <v>*</v>
      </c>
      <c r="BB521" s="1"/>
      <c r="BC521" s="1" t="str">
        <f>IF(sum!A514="SA",sum!J514,"*")</f>
        <v>*</v>
      </c>
    </row>
    <row r="522" spans="2:55">
      <c r="B522" s="4" t="s">
        <v>137</v>
      </c>
      <c r="C522" s="4" t="s">
        <v>138</v>
      </c>
      <c r="D522" s="4">
        <v>2050</v>
      </c>
      <c r="J522" s="4" t="s">
        <v>137</v>
      </c>
      <c r="K522" s="4" t="s">
        <v>138</v>
      </c>
      <c r="L522" s="4">
        <v>2050</v>
      </c>
      <c r="M522" s="1" t="str">
        <f>IF(sum!A515="AT",sum!B515,"*")</f>
        <v>*</v>
      </c>
      <c r="N522" s="1"/>
      <c r="O522" s="1" t="str">
        <f>IF(sum!A515="AT",sum!J515,"*")</f>
        <v>*</v>
      </c>
      <c r="R522" s="4" t="s">
        <v>137</v>
      </c>
      <c r="S522" s="4" t="s">
        <v>138</v>
      </c>
      <c r="T522" s="4">
        <v>2050</v>
      </c>
      <c r="U522" s="1" t="str">
        <f>IF(sum!A515="BC",sum!B515,"*")</f>
        <v>*</v>
      </c>
      <c r="V522" s="1"/>
      <c r="W522" s="1" t="str">
        <f>IF(sum!A515="BC",sum!J515,"*")</f>
        <v>*</v>
      </c>
      <c r="Z522" s="4" t="s">
        <v>137</v>
      </c>
      <c r="AA522" s="4" t="s">
        <v>138</v>
      </c>
      <c r="AB522" s="4">
        <v>2050</v>
      </c>
      <c r="AC522" s="1" t="str">
        <f>IF(sum!A515="MA",sum!B515,"*")</f>
        <v>*</v>
      </c>
      <c r="AD522" s="1"/>
      <c r="AE522" s="1" t="str">
        <f>IF(sum!A515="MA",sum!J515,"*")</f>
        <v>*</v>
      </c>
      <c r="AH522" s="4" t="s">
        <v>137</v>
      </c>
      <c r="AI522" s="4" t="s">
        <v>138</v>
      </c>
      <c r="AJ522" s="4">
        <v>2050</v>
      </c>
      <c r="AK522" s="1" t="str">
        <f>IF(sum!A515="ON",sum!B515,"*")</f>
        <v>SINKCCU</v>
      </c>
      <c r="AL522" s="1"/>
      <c r="AM522" s="1">
        <f>IF(sum!A515="ON",sum!J515,"*")</f>
        <v>523.29292181530604</v>
      </c>
      <c r="AP522" s="1" t="s">
        <v>137</v>
      </c>
      <c r="AQ522" s="1" t="s">
        <v>138</v>
      </c>
      <c r="AR522" s="1">
        <v>2050</v>
      </c>
      <c r="AS522" s="1" t="str">
        <f>IF(sum!A515="QU",sum!B515,"*")</f>
        <v>*</v>
      </c>
      <c r="AT522" s="1"/>
      <c r="AU522" s="1" t="str">
        <f>IF(sum!A515="QU",sum!J515,"*")</f>
        <v>*</v>
      </c>
      <c r="AX522" s="4" t="s">
        <v>137</v>
      </c>
      <c r="AY522" s="4" t="s">
        <v>138</v>
      </c>
      <c r="AZ522" s="4">
        <v>2050</v>
      </c>
      <c r="BA522" s="1" t="str">
        <f>IF(sum!A515="SA",sum!B515,"*")</f>
        <v>*</v>
      </c>
      <c r="BB522" s="1"/>
      <c r="BC522" s="1" t="str">
        <f>IF(sum!A515="SA",sum!J515,"*")</f>
        <v>*</v>
      </c>
    </row>
    <row r="523" spans="2:55">
      <c r="B523" s="1" t="s">
        <v>137</v>
      </c>
      <c r="C523" s="1" t="s">
        <v>138</v>
      </c>
      <c r="D523" s="1">
        <v>2050</v>
      </c>
      <c r="J523" s="1" t="s">
        <v>137</v>
      </c>
      <c r="K523" s="1" t="s">
        <v>138</v>
      </c>
      <c r="L523" s="1">
        <v>2050</v>
      </c>
      <c r="M523" s="1" t="str">
        <f>IF(sum!A516="AT",sum!B516,"*")</f>
        <v>*</v>
      </c>
      <c r="N523" s="1"/>
      <c r="O523" s="1" t="str">
        <f>IF(sum!A516="AT",sum!J516,"*")</f>
        <v>*</v>
      </c>
      <c r="R523" s="1" t="s">
        <v>137</v>
      </c>
      <c r="S523" s="1" t="s">
        <v>138</v>
      </c>
      <c r="T523" s="1">
        <v>2050</v>
      </c>
      <c r="U523" s="1" t="str">
        <f>IF(sum!A516="BC",sum!B516,"*")</f>
        <v>*</v>
      </c>
      <c r="V523" s="1"/>
      <c r="W523" s="1" t="str">
        <f>IF(sum!A516="BC",sum!J516,"*")</f>
        <v>*</v>
      </c>
      <c r="Z523" s="1" t="s">
        <v>137</v>
      </c>
      <c r="AA523" s="1" t="s">
        <v>138</v>
      </c>
      <c r="AB523" s="1">
        <v>2050</v>
      </c>
      <c r="AC523" s="1" t="str">
        <f>IF(sum!A516="MA",sum!B516,"*")</f>
        <v>*</v>
      </c>
      <c r="AD523" s="1"/>
      <c r="AE523" s="1" t="str">
        <f>IF(sum!A516="MA",sum!J516,"*")</f>
        <v>*</v>
      </c>
      <c r="AH523" s="1" t="s">
        <v>137</v>
      </c>
      <c r="AI523" s="1" t="s">
        <v>138</v>
      </c>
      <c r="AJ523" s="1">
        <v>2050</v>
      </c>
      <c r="AK523" s="1" t="str">
        <f>IF(sum!A516="ON",sum!B516,"*")</f>
        <v>SNK_DAC</v>
      </c>
      <c r="AL523" s="1"/>
      <c r="AM523" s="1">
        <f>IF(sum!A516="ON",sum!J516,"*")</f>
        <v>581.43657979478201</v>
      </c>
      <c r="AP523" s="4" t="s">
        <v>137</v>
      </c>
      <c r="AQ523" s="4" t="s">
        <v>138</v>
      </c>
      <c r="AR523" s="4">
        <v>2050</v>
      </c>
      <c r="AS523" s="1" t="str">
        <f>IF(sum!A516="QU",sum!B516,"*")</f>
        <v>*</v>
      </c>
      <c r="AT523" s="1"/>
      <c r="AU523" s="1" t="str">
        <f>IF(sum!A516="QU",sum!J516,"*")</f>
        <v>*</v>
      </c>
      <c r="AX523" s="1" t="s">
        <v>137</v>
      </c>
      <c r="AY523" s="1" t="s">
        <v>138</v>
      </c>
      <c r="AZ523" s="1">
        <v>2050</v>
      </c>
      <c r="BA523" s="1" t="str">
        <f>IF(sum!A516="SA",sum!B516,"*")</f>
        <v>*</v>
      </c>
      <c r="BB523" s="1"/>
      <c r="BC523" s="1" t="str">
        <f>IF(sum!A516="SA",sum!J516,"*")</f>
        <v>*</v>
      </c>
    </row>
    <row r="524" spans="2:55">
      <c r="B524" s="1" t="s">
        <v>137</v>
      </c>
      <c r="C524" s="1" t="s">
        <v>138</v>
      </c>
      <c r="D524" s="1">
        <v>2050</v>
      </c>
      <c r="J524" s="1" t="s">
        <v>137</v>
      </c>
      <c r="K524" s="1" t="s">
        <v>138</v>
      </c>
      <c r="L524" s="1">
        <v>2050</v>
      </c>
      <c r="M524" s="1" t="str">
        <f>IF(sum!A517="AT",sum!B517,"*")</f>
        <v>*</v>
      </c>
      <c r="N524" s="1"/>
      <c r="O524" s="1" t="str">
        <f>IF(sum!A517="AT",sum!J517,"*")</f>
        <v>*</v>
      </c>
      <c r="R524" s="1" t="s">
        <v>137</v>
      </c>
      <c r="S524" s="1" t="s">
        <v>138</v>
      </c>
      <c r="T524" s="1">
        <v>2050</v>
      </c>
      <c r="U524" s="1" t="str">
        <f>IF(sum!A517="BC",sum!B517,"*")</f>
        <v>*</v>
      </c>
      <c r="V524" s="1"/>
      <c r="W524" s="1" t="str">
        <f>IF(sum!A517="BC",sum!J517,"*")</f>
        <v>*</v>
      </c>
      <c r="Z524" s="1" t="s">
        <v>137</v>
      </c>
      <c r="AA524" s="1" t="s">
        <v>138</v>
      </c>
      <c r="AB524" s="1">
        <v>2050</v>
      </c>
      <c r="AC524" s="1" t="str">
        <f>IF(sum!A517="MA",sum!B517,"*")</f>
        <v>*</v>
      </c>
      <c r="AD524" s="1"/>
      <c r="AE524" s="1" t="str">
        <f>IF(sum!A517="MA",sum!J517,"*")</f>
        <v>*</v>
      </c>
      <c r="AH524" s="1" t="s">
        <v>137</v>
      </c>
      <c r="AI524" s="1" t="s">
        <v>138</v>
      </c>
      <c r="AJ524" s="1">
        <v>2050</v>
      </c>
      <c r="AK524" s="1" t="str">
        <f>IF(sum!A517="ON",sum!B517,"*")</f>
        <v>STH2SUG</v>
      </c>
      <c r="AL524" s="1"/>
      <c r="AM524" s="1">
        <f>IF(sum!A517="ON",sum!J517,"*")</f>
        <v>0</v>
      </c>
      <c r="AP524" s="1" t="s">
        <v>137</v>
      </c>
      <c r="AQ524" s="1" t="s">
        <v>138</v>
      </c>
      <c r="AR524" s="1">
        <v>2050</v>
      </c>
      <c r="AS524" s="1" t="str">
        <f>IF(sum!A517="QU",sum!B517,"*")</f>
        <v>*</v>
      </c>
      <c r="AT524" s="1"/>
      <c r="AU524" s="1" t="str">
        <f>IF(sum!A517="QU",sum!J517,"*")</f>
        <v>*</v>
      </c>
      <c r="AX524" s="1" t="s">
        <v>137</v>
      </c>
      <c r="AY524" s="1" t="s">
        <v>138</v>
      </c>
      <c r="AZ524" s="1">
        <v>2050</v>
      </c>
      <c r="BA524" s="1" t="str">
        <f>IF(sum!A517="SA",sum!B517,"*")</f>
        <v>*</v>
      </c>
      <c r="BB524" s="1"/>
      <c r="BC524" s="1" t="str">
        <f>IF(sum!A517="SA",sum!J517,"*")</f>
        <v>*</v>
      </c>
    </row>
    <row r="525" spans="2:55">
      <c r="B525" s="4" t="s">
        <v>137</v>
      </c>
      <c r="C525" s="4" t="s">
        <v>138</v>
      </c>
      <c r="D525" s="4">
        <v>2050</v>
      </c>
      <c r="J525" s="4" t="s">
        <v>137</v>
      </c>
      <c r="K525" s="4" t="s">
        <v>138</v>
      </c>
      <c r="L525" s="4">
        <v>2050</v>
      </c>
      <c r="M525" s="1" t="str">
        <f>IF(sum!A518="AT",sum!B518,"*")</f>
        <v>*</v>
      </c>
      <c r="N525" s="1"/>
      <c r="O525" s="1" t="str">
        <f>IF(sum!A518="AT",sum!J518,"*")</f>
        <v>*</v>
      </c>
      <c r="R525" s="4" t="s">
        <v>137</v>
      </c>
      <c r="S525" s="4" t="s">
        <v>138</v>
      </c>
      <c r="T525" s="4">
        <v>2050</v>
      </c>
      <c r="U525" s="1" t="str">
        <f>IF(sum!A518="BC",sum!B518,"*")</f>
        <v>*</v>
      </c>
      <c r="V525" s="1"/>
      <c r="W525" s="1" t="str">
        <f>IF(sum!A518="BC",sum!J518,"*")</f>
        <v>*</v>
      </c>
      <c r="Z525" s="4" t="s">
        <v>137</v>
      </c>
      <c r="AA525" s="4" t="s">
        <v>138</v>
      </c>
      <c r="AB525" s="4">
        <v>2050</v>
      </c>
      <c r="AC525" s="1" t="str">
        <f>IF(sum!A518="MA",sum!B518,"*")</f>
        <v>*</v>
      </c>
      <c r="AD525" s="1"/>
      <c r="AE525" s="1" t="str">
        <f>IF(sum!A518="MA",sum!J518,"*")</f>
        <v>*</v>
      </c>
      <c r="AH525" s="4" t="s">
        <v>137</v>
      </c>
      <c r="AI525" s="4" t="s">
        <v>138</v>
      </c>
      <c r="AJ525" s="4">
        <v>2050</v>
      </c>
      <c r="AK525" s="1" t="str">
        <f>IF(sum!A518="ON",sum!B518,"*")</f>
        <v>TB_ELC_ON_MA_01</v>
      </c>
      <c r="AL525" s="1"/>
      <c r="AM525" s="1">
        <f>IF(sum!A518="ON",sum!J518,"*")</f>
        <v>30.629233274254702</v>
      </c>
      <c r="AP525" s="4" t="s">
        <v>137</v>
      </c>
      <c r="AQ525" s="4" t="s">
        <v>138</v>
      </c>
      <c r="AR525" s="4">
        <v>2050</v>
      </c>
      <c r="AS525" s="1" t="str">
        <f>IF(sum!A518="QU",sum!B518,"*")</f>
        <v>*</v>
      </c>
      <c r="AT525" s="1"/>
      <c r="AU525" s="1" t="str">
        <f>IF(sum!A518="QU",sum!J518,"*")</f>
        <v>*</v>
      </c>
      <c r="AX525" s="4" t="s">
        <v>137</v>
      </c>
      <c r="AY525" s="4" t="s">
        <v>138</v>
      </c>
      <c r="AZ525" s="4">
        <v>2050</v>
      </c>
      <c r="BA525" s="1" t="str">
        <f>IF(sum!A518="SA",sum!B518,"*")</f>
        <v>*</v>
      </c>
      <c r="BB525" s="1"/>
      <c r="BC525" s="1" t="str">
        <f>IF(sum!A518="SA",sum!J518,"*")</f>
        <v>*</v>
      </c>
    </row>
    <row r="526" spans="2:55">
      <c r="B526" s="1" t="s">
        <v>137</v>
      </c>
      <c r="C526" s="1" t="s">
        <v>138</v>
      </c>
      <c r="D526" s="1">
        <v>2050</v>
      </c>
      <c r="J526" s="1" t="s">
        <v>137</v>
      </c>
      <c r="K526" s="1" t="s">
        <v>138</v>
      </c>
      <c r="L526" s="1">
        <v>2050</v>
      </c>
      <c r="M526" s="1" t="str">
        <f>IF(sum!A519="AT",sum!B519,"*")</f>
        <v>*</v>
      </c>
      <c r="N526" s="1"/>
      <c r="O526" s="1" t="str">
        <f>IF(sum!A519="AT",sum!J519,"*")</f>
        <v>*</v>
      </c>
      <c r="R526" s="1" t="s">
        <v>137</v>
      </c>
      <c r="S526" s="1" t="s">
        <v>138</v>
      </c>
      <c r="T526" s="1">
        <v>2050</v>
      </c>
      <c r="U526" s="1" t="str">
        <f>IF(sum!A519="BC",sum!B519,"*")</f>
        <v>*</v>
      </c>
      <c r="V526" s="1"/>
      <c r="W526" s="1" t="str">
        <f>IF(sum!A519="BC",sum!J519,"*")</f>
        <v>*</v>
      </c>
      <c r="Z526" s="1" t="s">
        <v>137</v>
      </c>
      <c r="AA526" s="1" t="s">
        <v>138</v>
      </c>
      <c r="AB526" s="1">
        <v>2050</v>
      </c>
      <c r="AC526" s="1" t="str">
        <f>IF(sum!A519="MA",sum!B519,"*")</f>
        <v>*</v>
      </c>
      <c r="AD526" s="1"/>
      <c r="AE526" s="1" t="str">
        <f>IF(sum!A519="MA",sum!J519,"*")</f>
        <v>*</v>
      </c>
      <c r="AH526" s="1" t="s">
        <v>137</v>
      </c>
      <c r="AI526" s="1" t="s">
        <v>138</v>
      </c>
      <c r="AJ526" s="1">
        <v>2050</v>
      </c>
      <c r="AK526" s="1" t="str">
        <f>IF(sum!A519="ON",sum!B519,"*")</f>
        <v>TB_ELC_QU_ON_01</v>
      </c>
      <c r="AL526" s="1"/>
      <c r="AM526" s="1">
        <f>IF(sum!A519="ON",sum!J519,"*")</f>
        <v>0</v>
      </c>
      <c r="AP526" s="1" t="s">
        <v>137</v>
      </c>
      <c r="AQ526" s="1" t="s">
        <v>138</v>
      </c>
      <c r="AR526" s="1">
        <v>2050</v>
      </c>
      <c r="AS526" s="1" t="str">
        <f>IF(sum!A519="QU",sum!B519,"*")</f>
        <v>*</v>
      </c>
      <c r="AT526" s="1"/>
      <c r="AU526" s="1" t="str">
        <f>IF(sum!A519="QU",sum!J519,"*")</f>
        <v>*</v>
      </c>
      <c r="AX526" s="1" t="s">
        <v>137</v>
      </c>
      <c r="AY526" s="1" t="s">
        <v>138</v>
      </c>
      <c r="AZ526" s="1">
        <v>2050</v>
      </c>
      <c r="BA526" s="1" t="str">
        <f>IF(sum!A519="SA",sum!B519,"*")</f>
        <v>*</v>
      </c>
      <c r="BB526" s="1"/>
      <c r="BC526" s="1" t="str">
        <f>IF(sum!A519="SA",sum!J519,"*")</f>
        <v>*</v>
      </c>
    </row>
    <row r="527" spans="2:55">
      <c r="B527" s="1" t="s">
        <v>137</v>
      </c>
      <c r="C527" s="1" t="s">
        <v>138</v>
      </c>
      <c r="D527" s="1">
        <v>2050</v>
      </c>
      <c r="J527" s="1" t="s">
        <v>137</v>
      </c>
      <c r="K527" s="1" t="s">
        <v>138</v>
      </c>
      <c r="L527" s="1">
        <v>2050</v>
      </c>
      <c r="M527" s="1" t="str">
        <f>IF(sum!A520="AT",sum!B520,"*")</f>
        <v>*</v>
      </c>
      <c r="N527" s="1"/>
      <c r="O527" s="1" t="str">
        <f>IF(sum!A520="AT",sum!J520,"*")</f>
        <v>*</v>
      </c>
      <c r="R527" s="1" t="s">
        <v>137</v>
      </c>
      <c r="S527" s="1" t="s">
        <v>138</v>
      </c>
      <c r="T527" s="1">
        <v>2050</v>
      </c>
      <c r="U527" s="1" t="str">
        <f>IF(sum!A520="BC",sum!B520,"*")</f>
        <v>*</v>
      </c>
      <c r="V527" s="1"/>
      <c r="W527" s="1" t="str">
        <f>IF(sum!A520="BC",sum!J520,"*")</f>
        <v>*</v>
      </c>
      <c r="Z527" s="1" t="s">
        <v>137</v>
      </c>
      <c r="AA527" s="1" t="s">
        <v>138</v>
      </c>
      <c r="AB527" s="1">
        <v>2050</v>
      </c>
      <c r="AC527" s="1" t="str">
        <f>IF(sum!A520="MA",sum!B520,"*")</f>
        <v>*</v>
      </c>
      <c r="AD527" s="1"/>
      <c r="AE527" s="1" t="str">
        <f>IF(sum!A520="MA",sum!J520,"*")</f>
        <v>*</v>
      </c>
      <c r="AH527" s="1" t="s">
        <v>137</v>
      </c>
      <c r="AI527" s="1" t="s">
        <v>138</v>
      </c>
      <c r="AJ527" s="1">
        <v>2050</v>
      </c>
      <c r="AK527" s="1" t="str">
        <f>IF(sum!A520="ON",sum!B520,"*")</f>
        <v>TRA_Bus_IC_GSL1</v>
      </c>
      <c r="AL527" s="1"/>
      <c r="AM527" s="1">
        <f>IF(sum!A520="ON",sum!J520,"*")</f>
        <v>5.25</v>
      </c>
      <c r="AP527" s="4" t="s">
        <v>137</v>
      </c>
      <c r="AQ527" s="4" t="s">
        <v>138</v>
      </c>
      <c r="AR527" s="4">
        <v>2050</v>
      </c>
      <c r="AS527" s="1" t="str">
        <f>IF(sum!A520="QU",sum!B520,"*")</f>
        <v>*</v>
      </c>
      <c r="AT527" s="1"/>
      <c r="AU527" s="1" t="str">
        <f>IF(sum!A520="QU",sum!J520,"*")</f>
        <v>*</v>
      </c>
      <c r="AX527" s="1" t="s">
        <v>137</v>
      </c>
      <c r="AY527" s="1" t="s">
        <v>138</v>
      </c>
      <c r="AZ527" s="1">
        <v>2050</v>
      </c>
      <c r="BA527" s="1" t="str">
        <f>IF(sum!A520="SA",sum!B520,"*")</f>
        <v>*</v>
      </c>
      <c r="BB527" s="1"/>
      <c r="BC527" s="1" t="str">
        <f>IF(sum!A520="SA",sum!J520,"*")</f>
        <v>*</v>
      </c>
    </row>
    <row r="528" spans="2:55">
      <c r="B528" s="4" t="s">
        <v>137</v>
      </c>
      <c r="C528" s="4" t="s">
        <v>138</v>
      </c>
      <c r="D528" s="4">
        <v>2050</v>
      </c>
      <c r="J528" s="4" t="s">
        <v>137</v>
      </c>
      <c r="K528" s="4" t="s">
        <v>138</v>
      </c>
      <c r="L528" s="4">
        <v>2050</v>
      </c>
      <c r="M528" s="1" t="str">
        <f>IF(sum!A521="AT",sum!B521,"*")</f>
        <v>*</v>
      </c>
      <c r="N528" s="1"/>
      <c r="O528" s="1" t="str">
        <f>IF(sum!A521="AT",sum!J521,"*")</f>
        <v>*</v>
      </c>
      <c r="R528" s="4" t="s">
        <v>137</v>
      </c>
      <c r="S528" s="4" t="s">
        <v>138</v>
      </c>
      <c r="T528" s="4">
        <v>2050</v>
      </c>
      <c r="U528" s="1" t="str">
        <f>IF(sum!A521="BC",sum!B521,"*")</f>
        <v>*</v>
      </c>
      <c r="V528" s="1"/>
      <c r="W528" s="1" t="str">
        <f>IF(sum!A521="BC",sum!J521,"*")</f>
        <v>*</v>
      </c>
      <c r="Z528" s="4" t="s">
        <v>137</v>
      </c>
      <c r="AA528" s="4" t="s">
        <v>138</v>
      </c>
      <c r="AB528" s="4">
        <v>2050</v>
      </c>
      <c r="AC528" s="1" t="str">
        <f>IF(sum!A521="MA",sum!B521,"*")</f>
        <v>*</v>
      </c>
      <c r="AD528" s="1"/>
      <c r="AE528" s="1" t="str">
        <f>IF(sum!A521="MA",sum!J521,"*")</f>
        <v>*</v>
      </c>
      <c r="AH528" s="4" t="s">
        <v>137</v>
      </c>
      <c r="AI528" s="4" t="s">
        <v>138</v>
      </c>
      <c r="AJ528" s="4">
        <v>2050</v>
      </c>
      <c r="AK528" s="1" t="str">
        <f>IF(sum!A521="ON",sum!B521,"*")</f>
        <v>TRA_Car_GSL1</v>
      </c>
      <c r="AL528" s="1"/>
      <c r="AM528" s="1">
        <f>IF(sum!A521="ON",sum!J521,"*")</f>
        <v>0</v>
      </c>
      <c r="AP528" s="1" t="s">
        <v>137</v>
      </c>
      <c r="AQ528" s="1" t="s">
        <v>138</v>
      </c>
      <c r="AR528" s="1">
        <v>2050</v>
      </c>
      <c r="AS528" s="1" t="str">
        <f>IF(sum!A521="QU",sum!B521,"*")</f>
        <v>*</v>
      </c>
      <c r="AT528" s="1"/>
      <c r="AU528" s="1" t="str">
        <f>IF(sum!A521="QU",sum!J521,"*")</f>
        <v>*</v>
      </c>
      <c r="AX528" s="4" t="s">
        <v>137</v>
      </c>
      <c r="AY528" s="4" t="s">
        <v>138</v>
      </c>
      <c r="AZ528" s="4">
        <v>2050</v>
      </c>
      <c r="BA528" s="1" t="str">
        <f>IF(sum!A521="SA",sum!B521,"*")</f>
        <v>*</v>
      </c>
      <c r="BB528" s="1"/>
      <c r="BC528" s="1" t="str">
        <f>IF(sum!A521="SA",sum!J521,"*")</f>
        <v>*</v>
      </c>
    </row>
    <row r="529" spans="2:55">
      <c r="B529" s="1" t="s">
        <v>137</v>
      </c>
      <c r="C529" s="1" t="s">
        <v>138</v>
      </c>
      <c r="D529" s="1">
        <v>2050</v>
      </c>
      <c r="J529" s="1" t="s">
        <v>137</v>
      </c>
      <c r="K529" s="1" t="s">
        <v>138</v>
      </c>
      <c r="L529" s="1">
        <v>2050</v>
      </c>
      <c r="M529" s="1" t="str">
        <f>IF(sum!A522="AT",sum!B522,"*")</f>
        <v>*</v>
      </c>
      <c r="N529" s="1"/>
      <c r="O529" s="1" t="str">
        <f>IF(sum!A522="AT",sum!J522,"*")</f>
        <v>*</v>
      </c>
      <c r="R529" s="1" t="s">
        <v>137</v>
      </c>
      <c r="S529" s="1" t="s">
        <v>138</v>
      </c>
      <c r="T529" s="1">
        <v>2050</v>
      </c>
      <c r="U529" s="1" t="str">
        <f>IF(sum!A522="BC",sum!B522,"*")</f>
        <v>*</v>
      </c>
      <c r="V529" s="1"/>
      <c r="W529" s="1" t="str">
        <f>IF(sum!A522="BC",sum!J522,"*")</f>
        <v>*</v>
      </c>
      <c r="Z529" s="1" t="s">
        <v>137</v>
      </c>
      <c r="AA529" s="1" t="s">
        <v>138</v>
      </c>
      <c r="AB529" s="1">
        <v>2050</v>
      </c>
      <c r="AC529" s="1" t="str">
        <f>IF(sum!A522="MA",sum!B522,"*")</f>
        <v>*</v>
      </c>
      <c r="AD529" s="1"/>
      <c r="AE529" s="1" t="str">
        <f>IF(sum!A522="MA",sum!J522,"*")</f>
        <v>*</v>
      </c>
      <c r="AH529" s="1" t="s">
        <v>137</v>
      </c>
      <c r="AI529" s="1" t="s">
        <v>138</v>
      </c>
      <c r="AJ529" s="1">
        <v>2050</v>
      </c>
      <c r="AK529" s="1" t="str">
        <f>IF(sum!A522="ON",sum!B522,"*")</f>
        <v>TRA_Car_PHEV01</v>
      </c>
      <c r="AL529" s="1"/>
      <c r="AM529" s="1">
        <f>IF(sum!A522="ON",sum!J522,"*")</f>
        <v>1735.6375630197499</v>
      </c>
      <c r="AP529" s="4" t="s">
        <v>137</v>
      </c>
      <c r="AQ529" s="4" t="s">
        <v>138</v>
      </c>
      <c r="AR529" s="4">
        <v>2050</v>
      </c>
      <c r="AS529" s="1" t="str">
        <f>IF(sum!A522="QU",sum!B522,"*")</f>
        <v>*</v>
      </c>
      <c r="AT529" s="1"/>
      <c r="AU529" s="1" t="str">
        <f>IF(sum!A522="QU",sum!J522,"*")</f>
        <v>*</v>
      </c>
      <c r="AX529" s="1" t="s">
        <v>137</v>
      </c>
      <c r="AY529" s="1" t="s">
        <v>138</v>
      </c>
      <c r="AZ529" s="1">
        <v>2050</v>
      </c>
      <c r="BA529" s="1" t="str">
        <f>IF(sum!A522="SA",sum!B522,"*")</f>
        <v>*</v>
      </c>
      <c r="BB529" s="1"/>
      <c r="BC529" s="1" t="str">
        <f>IF(sum!A522="SA",sum!J522,"*")</f>
        <v>*</v>
      </c>
    </row>
    <row r="530" spans="2:55">
      <c r="B530" s="1" t="s">
        <v>137</v>
      </c>
      <c r="C530" s="1" t="s">
        <v>138</v>
      </c>
      <c r="D530" s="1">
        <v>2050</v>
      </c>
      <c r="J530" s="1" t="s">
        <v>137</v>
      </c>
      <c r="K530" s="1" t="s">
        <v>138</v>
      </c>
      <c r="L530" s="1">
        <v>2050</v>
      </c>
      <c r="M530" s="1" t="str">
        <f>IF(sum!A523="AT",sum!B523,"*")</f>
        <v>*</v>
      </c>
      <c r="N530" s="1"/>
      <c r="O530" s="1" t="str">
        <f>IF(sum!A523="AT",sum!J523,"*")</f>
        <v>*</v>
      </c>
      <c r="R530" s="1" t="s">
        <v>137</v>
      </c>
      <c r="S530" s="1" t="s">
        <v>138</v>
      </c>
      <c r="T530" s="1">
        <v>2050</v>
      </c>
      <c r="U530" s="1" t="str">
        <f>IF(sum!A523="BC",sum!B523,"*")</f>
        <v>*</v>
      </c>
      <c r="V530" s="1"/>
      <c r="W530" s="1" t="str">
        <f>IF(sum!A523="BC",sum!J523,"*")</f>
        <v>*</v>
      </c>
      <c r="Z530" s="1" t="s">
        <v>137</v>
      </c>
      <c r="AA530" s="1" t="s">
        <v>138</v>
      </c>
      <c r="AB530" s="1">
        <v>2050</v>
      </c>
      <c r="AC530" s="1" t="str">
        <f>IF(sum!A523="MA",sum!B523,"*")</f>
        <v>*</v>
      </c>
      <c r="AD530" s="1"/>
      <c r="AE530" s="1" t="str">
        <f>IF(sum!A523="MA",sum!J523,"*")</f>
        <v>*</v>
      </c>
      <c r="AH530" s="1" t="s">
        <v>137</v>
      </c>
      <c r="AI530" s="1" t="s">
        <v>138</v>
      </c>
      <c r="AJ530" s="1">
        <v>2050</v>
      </c>
      <c r="AK530" s="1" t="str">
        <f>IF(sum!A523="ON",sum!B523,"*")</f>
        <v>TRA_Mot_ELC1</v>
      </c>
      <c r="AL530" s="1"/>
      <c r="AM530" s="1">
        <f>IF(sum!A523="ON",sum!J523,"*")</f>
        <v>98.468302809289796</v>
      </c>
      <c r="AP530" s="1" t="s">
        <v>137</v>
      </c>
      <c r="AQ530" s="1" t="s">
        <v>138</v>
      </c>
      <c r="AR530" s="1">
        <v>2050</v>
      </c>
      <c r="AS530" s="1" t="str">
        <f>IF(sum!A523="QU",sum!B523,"*")</f>
        <v>*</v>
      </c>
      <c r="AT530" s="1"/>
      <c r="AU530" s="1" t="str">
        <f>IF(sum!A523="QU",sum!J523,"*")</f>
        <v>*</v>
      </c>
      <c r="AX530" s="1" t="s">
        <v>137</v>
      </c>
      <c r="AY530" s="1" t="s">
        <v>138</v>
      </c>
      <c r="AZ530" s="1">
        <v>2050</v>
      </c>
      <c r="BA530" s="1" t="str">
        <f>IF(sum!A523="SA",sum!B523,"*")</f>
        <v>*</v>
      </c>
      <c r="BB530" s="1"/>
      <c r="BC530" s="1" t="str">
        <f>IF(sum!A523="SA",sum!J523,"*")</f>
        <v>*</v>
      </c>
    </row>
    <row r="531" spans="2:55">
      <c r="B531" s="4" t="s">
        <v>137</v>
      </c>
      <c r="C531" s="4" t="s">
        <v>138</v>
      </c>
      <c r="D531" s="4">
        <v>2050</v>
      </c>
      <c r="J531" s="4" t="s">
        <v>137</v>
      </c>
      <c r="K531" s="4" t="s">
        <v>138</v>
      </c>
      <c r="L531" s="4">
        <v>2050</v>
      </c>
      <c r="M531" s="1" t="str">
        <f>IF(sum!A524="AT",sum!B524,"*")</f>
        <v>*</v>
      </c>
      <c r="N531" s="1"/>
      <c r="O531" s="1" t="str">
        <f>IF(sum!A524="AT",sum!J524,"*")</f>
        <v>*</v>
      </c>
      <c r="R531" s="4" t="s">
        <v>137</v>
      </c>
      <c r="S531" s="4" t="s">
        <v>138</v>
      </c>
      <c r="T531" s="4">
        <v>2050</v>
      </c>
      <c r="U531" s="1" t="str">
        <f>IF(sum!A524="BC",sum!B524,"*")</f>
        <v>*</v>
      </c>
      <c r="V531" s="1"/>
      <c r="W531" s="1" t="str">
        <f>IF(sum!A524="BC",sum!J524,"*")</f>
        <v>*</v>
      </c>
      <c r="Z531" s="4" t="s">
        <v>137</v>
      </c>
      <c r="AA531" s="4" t="s">
        <v>138</v>
      </c>
      <c r="AB531" s="4">
        <v>2050</v>
      </c>
      <c r="AC531" s="1" t="str">
        <f>IF(sum!A524="MA",sum!B524,"*")</f>
        <v>*</v>
      </c>
      <c r="AD531" s="1"/>
      <c r="AE531" s="1" t="str">
        <f>IF(sum!A524="MA",sum!J524,"*")</f>
        <v>*</v>
      </c>
      <c r="AH531" s="4" t="s">
        <v>137</v>
      </c>
      <c r="AI531" s="4" t="s">
        <v>138</v>
      </c>
      <c r="AJ531" s="4">
        <v>2050</v>
      </c>
      <c r="AK531" s="1" t="str">
        <f>IF(sum!A524="ON",sum!B524,"*")</f>
        <v>TRA_Rai_Frt-ELC01</v>
      </c>
      <c r="AL531" s="1"/>
      <c r="AM531" s="1">
        <f>IF(sum!A524="ON",sum!J524,"*")</f>
        <v>0</v>
      </c>
      <c r="AP531" s="4" t="s">
        <v>137</v>
      </c>
      <c r="AQ531" s="4" t="s">
        <v>138</v>
      </c>
      <c r="AR531" s="4">
        <v>2050</v>
      </c>
      <c r="AS531" s="1" t="str">
        <f>IF(sum!A524="QU",sum!B524,"*")</f>
        <v>*</v>
      </c>
      <c r="AT531" s="1"/>
      <c r="AU531" s="1" t="str">
        <f>IF(sum!A524="QU",sum!J524,"*")</f>
        <v>*</v>
      </c>
      <c r="AX531" s="4" t="s">
        <v>137</v>
      </c>
      <c r="AY531" s="4" t="s">
        <v>138</v>
      </c>
      <c r="AZ531" s="4">
        <v>2050</v>
      </c>
      <c r="BA531" s="1" t="str">
        <f>IF(sum!A524="SA",sum!B524,"*")</f>
        <v>*</v>
      </c>
      <c r="BB531" s="1"/>
      <c r="BC531" s="1" t="str">
        <f>IF(sum!A524="SA",sum!J524,"*")</f>
        <v>*</v>
      </c>
    </row>
    <row r="532" spans="2:55">
      <c r="B532" s="1" t="s">
        <v>137</v>
      </c>
      <c r="C532" s="1" t="s">
        <v>138</v>
      </c>
      <c r="D532" s="1">
        <v>2050</v>
      </c>
      <c r="J532" s="1" t="s">
        <v>137</v>
      </c>
      <c r="K532" s="1" t="s">
        <v>138</v>
      </c>
      <c r="L532" s="1">
        <v>2050</v>
      </c>
      <c r="M532" s="1" t="str">
        <f>IF(sum!A525="AT",sum!B525,"*")</f>
        <v>*</v>
      </c>
      <c r="N532" s="1"/>
      <c r="O532" s="1" t="str">
        <f>IF(sum!A525="AT",sum!J525,"*")</f>
        <v>*</v>
      </c>
      <c r="R532" s="1" t="s">
        <v>137</v>
      </c>
      <c r="S532" s="1" t="s">
        <v>138</v>
      </c>
      <c r="T532" s="1">
        <v>2050</v>
      </c>
      <c r="U532" s="1" t="str">
        <f>IF(sum!A525="BC",sum!B525,"*")</f>
        <v>*</v>
      </c>
      <c r="V532" s="1"/>
      <c r="W532" s="1" t="str">
        <f>IF(sum!A525="BC",sum!J525,"*")</f>
        <v>*</v>
      </c>
      <c r="Z532" s="1" t="s">
        <v>137</v>
      </c>
      <c r="AA532" s="1" t="s">
        <v>138</v>
      </c>
      <c r="AB532" s="1">
        <v>2050</v>
      </c>
      <c r="AC532" s="1" t="str">
        <f>IF(sum!A525="MA",sum!B525,"*")</f>
        <v>*</v>
      </c>
      <c r="AD532" s="1"/>
      <c r="AE532" s="1" t="str">
        <f>IF(sum!A525="MA",sum!J525,"*")</f>
        <v>*</v>
      </c>
      <c r="AH532" s="1" t="s">
        <v>137</v>
      </c>
      <c r="AI532" s="1" t="s">
        <v>138</v>
      </c>
      <c r="AJ532" s="1">
        <v>2050</v>
      </c>
      <c r="AK532" s="1" t="str">
        <f>IF(sum!A525="ON",sum!B525,"*")</f>
        <v>TRA_Rai_Pas-ELC01</v>
      </c>
      <c r="AL532" s="1"/>
      <c r="AM532" s="1">
        <f>IF(sum!A525="ON",sum!J525,"*")</f>
        <v>0</v>
      </c>
      <c r="AP532" s="1" t="s">
        <v>137</v>
      </c>
      <c r="AQ532" s="1" t="s">
        <v>138</v>
      </c>
      <c r="AR532" s="1">
        <v>2050</v>
      </c>
      <c r="AS532" s="1" t="str">
        <f>IF(sum!A525="QU",sum!B525,"*")</f>
        <v>*</v>
      </c>
      <c r="AT532" s="1"/>
      <c r="AU532" s="1" t="str">
        <f>IF(sum!A525="QU",sum!J525,"*")</f>
        <v>*</v>
      </c>
      <c r="AX532" s="1" t="s">
        <v>137</v>
      </c>
      <c r="AY532" s="1" t="s">
        <v>138</v>
      </c>
      <c r="AZ532" s="1">
        <v>2050</v>
      </c>
      <c r="BA532" s="1" t="str">
        <f>IF(sum!A525="SA",sum!B525,"*")</f>
        <v>*</v>
      </c>
      <c r="BB532" s="1"/>
      <c r="BC532" s="1" t="str">
        <f>IF(sum!A525="SA",sum!J525,"*")</f>
        <v>*</v>
      </c>
    </row>
    <row r="533" spans="2:55">
      <c r="B533" s="1" t="s">
        <v>137</v>
      </c>
      <c r="C533" s="1" t="s">
        <v>138</v>
      </c>
      <c r="D533" s="1">
        <v>2050</v>
      </c>
      <c r="J533" s="1" t="s">
        <v>137</v>
      </c>
      <c r="K533" s="1" t="s">
        <v>138</v>
      </c>
      <c r="L533" s="1">
        <v>2050</v>
      </c>
      <c r="M533" s="1" t="str">
        <f>IF(sum!A526="AT",sum!B526,"*")</f>
        <v>*</v>
      </c>
      <c r="N533" s="1"/>
      <c r="O533" s="1" t="str">
        <f>IF(sum!A526="AT",sum!J526,"*")</f>
        <v>*</v>
      </c>
      <c r="R533" s="1" t="s">
        <v>137</v>
      </c>
      <c r="S533" s="1" t="s">
        <v>138</v>
      </c>
      <c r="T533" s="1">
        <v>2050</v>
      </c>
      <c r="U533" s="1" t="str">
        <f>IF(sum!A526="BC",sum!B526,"*")</f>
        <v>*</v>
      </c>
      <c r="V533" s="1"/>
      <c r="W533" s="1" t="str">
        <f>IF(sum!A526="BC",sum!J526,"*")</f>
        <v>*</v>
      </c>
      <c r="Z533" s="1" t="s">
        <v>137</v>
      </c>
      <c r="AA533" s="1" t="s">
        <v>138</v>
      </c>
      <c r="AB533" s="1">
        <v>2050</v>
      </c>
      <c r="AC533" s="1" t="str">
        <f>IF(sum!A526="MA",sum!B526,"*")</f>
        <v>*</v>
      </c>
      <c r="AD533" s="1"/>
      <c r="AE533" s="1" t="str">
        <f>IF(sum!A526="MA",sum!J526,"*")</f>
        <v>*</v>
      </c>
      <c r="AH533" s="1" t="s">
        <v>137</v>
      </c>
      <c r="AI533" s="1" t="s">
        <v>138</v>
      </c>
      <c r="AJ533" s="1">
        <v>2050</v>
      </c>
      <c r="AK533" s="1" t="str">
        <f>IF(sum!A526="ON",sum!B526,"*")</f>
        <v>TRA_Tru_BEV01</v>
      </c>
      <c r="AL533" s="1"/>
      <c r="AM533" s="1">
        <f>IF(sum!A526="ON",sum!J526,"*")</f>
        <v>1093.7295118059999</v>
      </c>
      <c r="AP533" s="4" t="s">
        <v>137</v>
      </c>
      <c r="AQ533" s="4" t="s">
        <v>138</v>
      </c>
      <c r="AR533" s="4">
        <v>2050</v>
      </c>
      <c r="AS533" s="1" t="str">
        <f>IF(sum!A526="QU",sum!B526,"*")</f>
        <v>*</v>
      </c>
      <c r="AT533" s="1"/>
      <c r="AU533" s="1" t="str">
        <f>IF(sum!A526="QU",sum!J526,"*")</f>
        <v>*</v>
      </c>
      <c r="AX533" s="1" t="s">
        <v>137</v>
      </c>
      <c r="AY533" s="1" t="s">
        <v>138</v>
      </c>
      <c r="AZ533" s="1">
        <v>2050</v>
      </c>
      <c r="BA533" s="1" t="str">
        <f>IF(sum!A526="SA",sum!B526,"*")</f>
        <v>*</v>
      </c>
      <c r="BB533" s="1"/>
      <c r="BC533" s="1" t="str">
        <f>IF(sum!A526="SA",sum!J526,"*")</f>
        <v>*</v>
      </c>
    </row>
    <row r="534" spans="2:55">
      <c r="B534" s="4" t="s">
        <v>137</v>
      </c>
      <c r="C534" s="4" t="s">
        <v>138</v>
      </c>
      <c r="D534" s="4">
        <v>2050</v>
      </c>
      <c r="J534" s="4" t="s">
        <v>137</v>
      </c>
      <c r="K534" s="4" t="s">
        <v>138</v>
      </c>
      <c r="L534" s="4">
        <v>2050</v>
      </c>
      <c r="M534" s="1" t="str">
        <f>IF(sum!A527="AT",sum!B527,"*")</f>
        <v>*</v>
      </c>
      <c r="N534" s="1"/>
      <c r="O534" s="1" t="str">
        <f>IF(sum!A527="AT",sum!J527,"*")</f>
        <v>*</v>
      </c>
      <c r="R534" s="4" t="s">
        <v>137</v>
      </c>
      <c r="S534" s="4" t="s">
        <v>138</v>
      </c>
      <c r="T534" s="4">
        <v>2050</v>
      </c>
      <c r="U534" s="1" t="str">
        <f>IF(sum!A527="BC",sum!B527,"*")</f>
        <v>*</v>
      </c>
      <c r="V534" s="1"/>
      <c r="W534" s="1" t="str">
        <f>IF(sum!A527="BC",sum!J527,"*")</f>
        <v>*</v>
      </c>
      <c r="Z534" s="4" t="s">
        <v>137</v>
      </c>
      <c r="AA534" s="4" t="s">
        <v>138</v>
      </c>
      <c r="AB534" s="4">
        <v>2050</v>
      </c>
      <c r="AC534" s="1" t="str">
        <f>IF(sum!A527="MA",sum!B527,"*")</f>
        <v>*</v>
      </c>
      <c r="AD534" s="1"/>
      <c r="AE534" s="1" t="str">
        <f>IF(sum!A527="MA",sum!J527,"*")</f>
        <v>*</v>
      </c>
      <c r="AH534" s="4" t="s">
        <v>137</v>
      </c>
      <c r="AI534" s="4" t="s">
        <v>138</v>
      </c>
      <c r="AJ534" s="4">
        <v>2050</v>
      </c>
      <c r="AK534" s="1" t="str">
        <f>IF(sum!A527="ON",sum!B527,"*")</f>
        <v>TRA_Tru_HT_DST1</v>
      </c>
      <c r="AL534" s="1"/>
      <c r="AM534" s="1">
        <f>IF(sum!A527="ON",sum!J527,"*")</f>
        <v>0</v>
      </c>
      <c r="AP534" s="1" t="s">
        <v>137</v>
      </c>
      <c r="AQ534" s="1" t="s">
        <v>138</v>
      </c>
      <c r="AR534" s="1">
        <v>2050</v>
      </c>
      <c r="AS534" s="1" t="str">
        <f>IF(sum!A527="QU",sum!B527,"*")</f>
        <v>*</v>
      </c>
      <c r="AT534" s="1"/>
      <c r="AU534" s="1" t="str">
        <f>IF(sum!A527="QU",sum!J527,"*")</f>
        <v>*</v>
      </c>
      <c r="AX534" s="4" t="s">
        <v>137</v>
      </c>
      <c r="AY534" s="4" t="s">
        <v>138</v>
      </c>
      <c r="AZ534" s="4">
        <v>2050</v>
      </c>
      <c r="BA534" s="1" t="str">
        <f>IF(sum!A527="SA",sum!B527,"*")</f>
        <v>*</v>
      </c>
      <c r="BB534" s="1"/>
      <c r="BC534" s="1" t="str">
        <f>IF(sum!A527="SA",sum!J527,"*")</f>
        <v>*</v>
      </c>
    </row>
    <row r="535" spans="2:55">
      <c r="B535" s="1" t="s">
        <v>137</v>
      </c>
      <c r="C535" s="1" t="s">
        <v>138</v>
      </c>
      <c r="D535" s="1">
        <v>2050</v>
      </c>
      <c r="J535" s="1" t="s">
        <v>137</v>
      </c>
      <c r="K535" s="1" t="s">
        <v>138</v>
      </c>
      <c r="L535" s="1">
        <v>2050</v>
      </c>
      <c r="M535" s="1" t="str">
        <f>IF(sum!A528="AT",sum!B528,"*")</f>
        <v>*</v>
      </c>
      <c r="N535" s="1"/>
      <c r="O535" s="1" t="str">
        <f>IF(sum!A528="AT",sum!J528,"*")</f>
        <v>*</v>
      </c>
      <c r="R535" s="1" t="s">
        <v>137</v>
      </c>
      <c r="S535" s="1" t="s">
        <v>138</v>
      </c>
      <c r="T535" s="1">
        <v>2050</v>
      </c>
      <c r="U535" s="1" t="str">
        <f>IF(sum!A528="BC",sum!B528,"*")</f>
        <v>*</v>
      </c>
      <c r="V535" s="1"/>
      <c r="W535" s="1" t="str">
        <f>IF(sum!A528="BC",sum!J528,"*")</f>
        <v>*</v>
      </c>
      <c r="Z535" s="1" t="s">
        <v>137</v>
      </c>
      <c r="AA535" s="1" t="s">
        <v>138</v>
      </c>
      <c r="AB535" s="1">
        <v>2050</v>
      </c>
      <c r="AC535" s="1" t="str">
        <f>IF(sum!A528="MA",sum!B528,"*")</f>
        <v>*</v>
      </c>
      <c r="AD535" s="1"/>
      <c r="AE535" s="1" t="str">
        <f>IF(sum!A528="MA",sum!J528,"*")</f>
        <v>*</v>
      </c>
      <c r="AH535" s="1" t="s">
        <v>137</v>
      </c>
      <c r="AI535" s="1" t="s">
        <v>138</v>
      </c>
      <c r="AJ535" s="1">
        <v>2050</v>
      </c>
      <c r="AK535" s="1" t="str">
        <f>IF(sum!A528="ON",sum!B528,"*")</f>
        <v>TU_GASNAT_AL_ON_01</v>
      </c>
      <c r="AL535" s="1"/>
      <c r="AM535" s="1">
        <f>IF(sum!A528="ON",sum!J528,"*")</f>
        <v>262.38632403850397</v>
      </c>
      <c r="AP535" s="4" t="s">
        <v>137</v>
      </c>
      <c r="AQ535" s="4" t="s">
        <v>138</v>
      </c>
      <c r="AR535" s="4">
        <v>2050</v>
      </c>
      <c r="AS535" s="1" t="str">
        <f>IF(sum!A528="QU",sum!B528,"*")</f>
        <v>*</v>
      </c>
      <c r="AT535" s="1"/>
      <c r="AU535" s="1" t="str">
        <f>IF(sum!A528="QU",sum!J528,"*")</f>
        <v>*</v>
      </c>
      <c r="AX535" s="1" t="s">
        <v>137</v>
      </c>
      <c r="AY535" s="1" t="s">
        <v>138</v>
      </c>
      <c r="AZ535" s="1">
        <v>2050</v>
      </c>
      <c r="BA535" s="1" t="str">
        <f>IF(sum!A528="SA",sum!B528,"*")</f>
        <v>*</v>
      </c>
      <c r="BB535" s="1"/>
      <c r="BC535" s="1" t="str">
        <f>IF(sum!A528="SA",sum!J528,"*")</f>
        <v>*</v>
      </c>
    </row>
    <row r="536" spans="2:55">
      <c r="B536" s="1" t="s">
        <v>137</v>
      </c>
      <c r="C536" s="1" t="s">
        <v>138</v>
      </c>
      <c r="D536" s="1">
        <v>2050</v>
      </c>
      <c r="J536" s="1" t="s">
        <v>137</v>
      </c>
      <c r="K536" s="1" t="s">
        <v>138</v>
      </c>
      <c r="L536" s="1">
        <v>2050</v>
      </c>
      <c r="M536" s="1" t="str">
        <f>IF(sum!A529="AT",sum!B529,"*")</f>
        <v>*</v>
      </c>
      <c r="N536" s="1"/>
      <c r="O536" s="1" t="str">
        <f>IF(sum!A529="AT",sum!J529,"*")</f>
        <v>*</v>
      </c>
      <c r="R536" s="1" t="s">
        <v>137</v>
      </c>
      <c r="S536" s="1" t="s">
        <v>138</v>
      </c>
      <c r="T536" s="1">
        <v>2050</v>
      </c>
      <c r="U536" s="1" t="str">
        <f>IF(sum!A529="BC",sum!B529,"*")</f>
        <v>*</v>
      </c>
      <c r="V536" s="1"/>
      <c r="W536" s="1" t="str">
        <f>IF(sum!A529="BC",sum!J529,"*")</f>
        <v>*</v>
      </c>
      <c r="Z536" s="1" t="s">
        <v>137</v>
      </c>
      <c r="AA536" s="1" t="s">
        <v>138</v>
      </c>
      <c r="AB536" s="1">
        <v>2050</v>
      </c>
      <c r="AC536" s="1" t="str">
        <f>IF(sum!A529="MA",sum!B529,"*")</f>
        <v>*</v>
      </c>
      <c r="AD536" s="1"/>
      <c r="AE536" s="1" t="str">
        <f>IF(sum!A529="MA",sum!J529,"*")</f>
        <v>*</v>
      </c>
      <c r="AH536" s="1" t="s">
        <v>137</v>
      </c>
      <c r="AI536" s="1" t="s">
        <v>138</v>
      </c>
      <c r="AJ536" s="1">
        <v>2050</v>
      </c>
      <c r="AK536" s="1" t="str">
        <f>IF(sum!A529="ON",sum!B529,"*")</f>
        <v>TU_OILCRD_AL_ON_01</v>
      </c>
      <c r="AL536" s="1"/>
      <c r="AM536" s="1">
        <f>IF(sum!A529="ON",sum!J529,"*")</f>
        <v>15.2601077522295</v>
      </c>
      <c r="AP536" s="1" t="s">
        <v>137</v>
      </c>
      <c r="AQ536" s="1" t="s">
        <v>138</v>
      </c>
      <c r="AR536" s="1">
        <v>2050</v>
      </c>
      <c r="AS536" s="1" t="str">
        <f>IF(sum!A529="QU",sum!B529,"*")</f>
        <v>*</v>
      </c>
      <c r="AT536" s="1"/>
      <c r="AU536" s="1" t="str">
        <f>IF(sum!A529="QU",sum!J529,"*")</f>
        <v>*</v>
      </c>
      <c r="AX536" s="1" t="s">
        <v>137</v>
      </c>
      <c r="AY536" s="1" t="s">
        <v>138</v>
      </c>
      <c r="AZ536" s="1">
        <v>2050</v>
      </c>
      <c r="BA536" s="1" t="str">
        <f>IF(sum!A529="SA",sum!B529,"*")</f>
        <v>*</v>
      </c>
      <c r="BB536" s="1"/>
      <c r="BC536" s="1" t="str">
        <f>IF(sum!A529="SA",sum!J529,"*")</f>
        <v>*</v>
      </c>
    </row>
    <row r="537" spans="2:55">
      <c r="B537" s="4" t="s">
        <v>137</v>
      </c>
      <c r="C537" s="4" t="s">
        <v>138</v>
      </c>
      <c r="D537" s="4">
        <v>2050</v>
      </c>
      <c r="J537" s="4" t="s">
        <v>137</v>
      </c>
      <c r="K537" s="4" t="s">
        <v>138</v>
      </c>
      <c r="L537" s="4">
        <v>2050</v>
      </c>
      <c r="M537" s="1" t="str">
        <f>IF(sum!A530="AT",sum!B530,"*")</f>
        <v>*</v>
      </c>
      <c r="N537" s="1"/>
      <c r="O537" s="1" t="str">
        <f>IF(sum!A530="AT",sum!J530,"*")</f>
        <v>*</v>
      </c>
      <c r="R537" s="4" t="s">
        <v>137</v>
      </c>
      <c r="S537" s="4" t="s">
        <v>138</v>
      </c>
      <c r="T537" s="4">
        <v>2050</v>
      </c>
      <c r="U537" s="1" t="str">
        <f>IF(sum!A530="BC",sum!B530,"*")</f>
        <v>*</v>
      </c>
      <c r="V537" s="1"/>
      <c r="W537" s="1" t="str">
        <f>IF(sum!A530="BC",sum!J530,"*")</f>
        <v>*</v>
      </c>
      <c r="Z537" s="4" t="s">
        <v>137</v>
      </c>
      <c r="AA537" s="4" t="s">
        <v>138</v>
      </c>
      <c r="AB537" s="4">
        <v>2050</v>
      </c>
      <c r="AC537" s="1" t="str">
        <f>IF(sum!A530="MA",sum!B530,"*")</f>
        <v>*</v>
      </c>
      <c r="AD537" s="1"/>
      <c r="AE537" s="1" t="str">
        <f>IF(sum!A530="MA",sum!J530,"*")</f>
        <v>*</v>
      </c>
      <c r="AH537" s="4" t="s">
        <v>137</v>
      </c>
      <c r="AI537" s="4" t="s">
        <v>138</v>
      </c>
      <c r="AJ537" s="4">
        <v>2050</v>
      </c>
      <c r="AK537" s="1" t="str">
        <f>IF(sum!A530="ON",sum!B530,"*")</f>
        <v>TU_OILCRD_AT_ON_01</v>
      </c>
      <c r="AL537" s="1"/>
      <c r="AM537" s="1">
        <f>IF(sum!A530="ON",sum!J530,"*")</f>
        <v>0</v>
      </c>
      <c r="AP537" s="4" t="s">
        <v>137</v>
      </c>
      <c r="AQ537" s="4" t="s">
        <v>138</v>
      </c>
      <c r="AR537" s="4">
        <v>2050</v>
      </c>
      <c r="AS537" s="1" t="str">
        <f>IF(sum!A530="QU",sum!B530,"*")</f>
        <v>*</v>
      </c>
      <c r="AT537" s="1"/>
      <c r="AU537" s="1" t="str">
        <f>IF(sum!A530="QU",sum!J530,"*")</f>
        <v>*</v>
      </c>
      <c r="AX537" s="4" t="s">
        <v>137</v>
      </c>
      <c r="AY537" s="4" t="s">
        <v>138</v>
      </c>
      <c r="AZ537" s="4">
        <v>2050</v>
      </c>
      <c r="BA537" s="1" t="str">
        <f>IF(sum!A530="SA",sum!B530,"*")</f>
        <v>*</v>
      </c>
      <c r="BB537" s="1"/>
      <c r="BC537" s="1" t="str">
        <f>IF(sum!A530="SA",sum!J530,"*")</f>
        <v>*</v>
      </c>
    </row>
    <row r="538" spans="2:55">
      <c r="B538" s="1" t="s">
        <v>137</v>
      </c>
      <c r="C538" s="1" t="s">
        <v>138</v>
      </c>
      <c r="D538" s="1">
        <v>2050</v>
      </c>
      <c r="J538" s="1" t="s">
        <v>137</v>
      </c>
      <c r="K538" s="1" t="s">
        <v>138</v>
      </c>
      <c r="L538" s="1">
        <v>2050</v>
      </c>
      <c r="M538" s="1" t="str">
        <f>IF(sum!A531="AT",sum!B531,"*")</f>
        <v>*</v>
      </c>
      <c r="N538" s="1"/>
      <c r="O538" s="1" t="str">
        <f>IF(sum!A531="AT",sum!J531,"*")</f>
        <v>*</v>
      </c>
      <c r="R538" s="1" t="s">
        <v>137</v>
      </c>
      <c r="S538" s="1" t="s">
        <v>138</v>
      </c>
      <c r="T538" s="1">
        <v>2050</v>
      </c>
      <c r="U538" s="1" t="str">
        <f>IF(sum!A531="BC",sum!B531,"*")</f>
        <v>*</v>
      </c>
      <c r="V538" s="1"/>
      <c r="W538" s="1" t="str">
        <f>IF(sum!A531="BC",sum!J531,"*")</f>
        <v>*</v>
      </c>
      <c r="Z538" s="1" t="s">
        <v>137</v>
      </c>
      <c r="AA538" s="1" t="s">
        <v>138</v>
      </c>
      <c r="AB538" s="1">
        <v>2050</v>
      </c>
      <c r="AC538" s="1" t="str">
        <f>IF(sum!A531="MA",sum!B531,"*")</f>
        <v>*</v>
      </c>
      <c r="AD538" s="1"/>
      <c r="AE538" s="1" t="str">
        <f>IF(sum!A531="MA",sum!J531,"*")</f>
        <v>*</v>
      </c>
      <c r="AH538" s="1" t="s">
        <v>137</v>
      </c>
      <c r="AI538" s="1" t="s">
        <v>138</v>
      </c>
      <c r="AJ538" s="1">
        <v>2050</v>
      </c>
      <c r="AK538" s="1" t="str">
        <f>IF(sum!A531="ON",sum!B531,"*")</f>
        <v>TU_OILCRD_SA_ON_01</v>
      </c>
      <c r="AL538" s="1"/>
      <c r="AM538" s="1">
        <f>IF(sum!A531="ON",sum!J531,"*")</f>
        <v>38.867822895628798</v>
      </c>
      <c r="AP538" s="1" t="s">
        <v>137</v>
      </c>
      <c r="AQ538" s="1" t="s">
        <v>138</v>
      </c>
      <c r="AR538" s="1">
        <v>2050</v>
      </c>
      <c r="AS538" s="1" t="str">
        <f>IF(sum!A531="QU",sum!B531,"*")</f>
        <v>*</v>
      </c>
      <c r="AT538" s="1"/>
      <c r="AU538" s="1" t="str">
        <f>IF(sum!A531="QU",sum!J531,"*")</f>
        <v>*</v>
      </c>
      <c r="AX538" s="1" t="s">
        <v>137</v>
      </c>
      <c r="AY538" s="1" t="s">
        <v>138</v>
      </c>
      <c r="AZ538" s="1">
        <v>2050</v>
      </c>
      <c r="BA538" s="1" t="str">
        <f>IF(sum!A531="SA",sum!B531,"*")</f>
        <v>*</v>
      </c>
      <c r="BB538" s="1"/>
      <c r="BC538" s="1" t="str">
        <f>IF(sum!A531="SA",sum!J531,"*")</f>
        <v>*</v>
      </c>
    </row>
    <row r="539" spans="2:55">
      <c r="B539" s="1" t="s">
        <v>137</v>
      </c>
      <c r="C539" s="1" t="s">
        <v>138</v>
      </c>
      <c r="D539" s="1">
        <v>2050</v>
      </c>
      <c r="J539" s="1" t="s">
        <v>137</v>
      </c>
      <c r="K539" s="1" t="s">
        <v>138</v>
      </c>
      <c r="L539" s="1">
        <v>2050</v>
      </c>
      <c r="M539" s="1" t="str">
        <f>IF(sum!A532="AT",sum!B532,"*")</f>
        <v>*</v>
      </c>
      <c r="N539" s="1"/>
      <c r="O539" s="1" t="str">
        <f>IF(sum!A532="AT",sum!J532,"*")</f>
        <v>*</v>
      </c>
      <c r="R539" s="1" t="s">
        <v>137</v>
      </c>
      <c r="S539" s="1" t="s">
        <v>138</v>
      </c>
      <c r="T539" s="1">
        <v>2050</v>
      </c>
      <c r="U539" s="1" t="str">
        <f>IF(sum!A532="BC",sum!B532,"*")</f>
        <v>*</v>
      </c>
      <c r="V539" s="1"/>
      <c r="W539" s="1" t="str">
        <f>IF(sum!A532="BC",sum!J532,"*")</f>
        <v>*</v>
      </c>
      <c r="Z539" s="1" t="s">
        <v>137</v>
      </c>
      <c r="AA539" s="1" t="s">
        <v>138</v>
      </c>
      <c r="AB539" s="1">
        <v>2050</v>
      </c>
      <c r="AC539" s="1" t="str">
        <f>IF(sum!A532="MA",sum!B532,"*")</f>
        <v>*</v>
      </c>
      <c r="AD539" s="1"/>
      <c r="AE539" s="1" t="str">
        <f>IF(sum!A532="MA",sum!J532,"*")</f>
        <v>*</v>
      </c>
      <c r="AH539" s="1" t="s">
        <v>137</v>
      </c>
      <c r="AI539" s="1" t="s">
        <v>138</v>
      </c>
      <c r="AJ539" s="1">
        <v>2050</v>
      </c>
      <c r="AK539" s="1" t="str">
        <f>IF(sum!A532="ON",sum!B532,"*")</f>
        <v>TWS-AuxiliaryEquip_ELE1</v>
      </c>
      <c r="AL539" s="1"/>
      <c r="AM539" s="1">
        <f>IF(sum!A532="ON",sum!J532,"*")</f>
        <v>0.14758608825972999</v>
      </c>
      <c r="AP539" s="4" t="s">
        <v>137</v>
      </c>
      <c r="AQ539" s="4" t="s">
        <v>138</v>
      </c>
      <c r="AR539" s="4">
        <v>2050</v>
      </c>
      <c r="AS539" s="1" t="str">
        <f>IF(sum!A532="QU",sum!B532,"*")</f>
        <v>*</v>
      </c>
      <c r="AT539" s="1"/>
      <c r="AU539" s="1" t="str">
        <f>IF(sum!A532="QU",sum!J532,"*")</f>
        <v>*</v>
      </c>
      <c r="AX539" s="1" t="s">
        <v>137</v>
      </c>
      <c r="AY539" s="1" t="s">
        <v>138</v>
      </c>
      <c r="AZ539" s="1">
        <v>2050</v>
      </c>
      <c r="BA539" s="1" t="str">
        <f>IF(sum!A532="SA",sum!B532,"*")</f>
        <v>*</v>
      </c>
      <c r="BB539" s="1"/>
      <c r="BC539" s="1" t="str">
        <f>IF(sum!A532="SA",sum!J532,"*")</f>
        <v>*</v>
      </c>
    </row>
    <row r="540" spans="2:55">
      <c r="B540" s="4" t="s">
        <v>137</v>
      </c>
      <c r="C540" s="4" t="s">
        <v>138</v>
      </c>
      <c r="D540" s="4">
        <v>2050</v>
      </c>
      <c r="J540" s="4" t="s">
        <v>137</v>
      </c>
      <c r="K540" s="4" t="s">
        <v>138</v>
      </c>
      <c r="L540" s="4">
        <v>2050</v>
      </c>
      <c r="M540" s="1" t="str">
        <f>IF(sum!A533="AT",sum!B533,"*")</f>
        <v>*</v>
      </c>
      <c r="N540" s="1"/>
      <c r="O540" s="1" t="str">
        <f>IF(sum!A533="AT",sum!J533,"*")</f>
        <v>*</v>
      </c>
      <c r="R540" s="4" t="s">
        <v>137</v>
      </c>
      <c r="S540" s="4" t="s">
        <v>138</v>
      </c>
      <c r="T540" s="4">
        <v>2050</v>
      </c>
      <c r="U540" s="1" t="str">
        <f>IF(sum!A533="BC",sum!B533,"*")</f>
        <v>*</v>
      </c>
      <c r="V540" s="1"/>
      <c r="W540" s="1" t="str">
        <f>IF(sum!A533="BC",sum!J533,"*")</f>
        <v>*</v>
      </c>
      <c r="Z540" s="4" t="s">
        <v>137</v>
      </c>
      <c r="AA540" s="4" t="s">
        <v>138</v>
      </c>
      <c r="AB540" s="4">
        <v>2050</v>
      </c>
      <c r="AC540" s="1" t="str">
        <f>IF(sum!A533="MA",sum!B533,"*")</f>
        <v>*</v>
      </c>
      <c r="AD540" s="1"/>
      <c r="AE540" s="1" t="str">
        <f>IF(sum!A533="MA",sum!J533,"*")</f>
        <v>*</v>
      </c>
      <c r="AH540" s="4" t="s">
        <v>137</v>
      </c>
      <c r="AI540" s="4" t="s">
        <v>138</v>
      </c>
      <c r="AJ540" s="4">
        <v>2050</v>
      </c>
      <c r="AK540" s="1" t="str">
        <f>IF(sum!A533="ON",sum!B533,"*")</f>
        <v>TWS-AuxiliaryMot_ELE1</v>
      </c>
      <c r="AL540" s="1"/>
      <c r="AM540" s="1">
        <f>IF(sum!A533="ON",sum!J533,"*")</f>
        <v>0.11920414820978199</v>
      </c>
      <c r="AP540" s="1" t="s">
        <v>137</v>
      </c>
      <c r="AQ540" s="1" t="s">
        <v>138</v>
      </c>
      <c r="AR540" s="1">
        <v>2050</v>
      </c>
      <c r="AS540" s="1" t="str">
        <f>IF(sum!A533="QU",sum!B533,"*")</f>
        <v>*</v>
      </c>
      <c r="AT540" s="1"/>
      <c r="AU540" s="1" t="str">
        <f>IF(sum!A533="QU",sum!J533,"*")</f>
        <v>*</v>
      </c>
      <c r="AX540" s="4" t="s">
        <v>137</v>
      </c>
      <c r="AY540" s="4" t="s">
        <v>138</v>
      </c>
      <c r="AZ540" s="4">
        <v>2050</v>
      </c>
      <c r="BA540" s="1" t="str">
        <f>IF(sum!A533="SA",sum!B533,"*")</f>
        <v>*</v>
      </c>
      <c r="BB540" s="1"/>
      <c r="BC540" s="1" t="str">
        <f>IF(sum!A533="SA",sum!J533,"*")</f>
        <v>*</v>
      </c>
    </row>
    <row r="541" spans="2:55">
      <c r="B541" s="1" t="s">
        <v>137</v>
      </c>
      <c r="C541" s="1" t="s">
        <v>138</v>
      </c>
      <c r="D541" s="1">
        <v>2050</v>
      </c>
      <c r="J541" s="1" t="s">
        <v>137</v>
      </c>
      <c r="K541" s="1" t="s">
        <v>138</v>
      </c>
      <c r="L541" s="1">
        <v>2050</v>
      </c>
      <c r="M541" s="1" t="str">
        <f>IF(sum!A534="AT",sum!B534,"*")</f>
        <v>*</v>
      </c>
      <c r="N541" s="1"/>
      <c r="O541" s="1" t="str">
        <f>IF(sum!A534="AT",sum!J534,"*")</f>
        <v>*</v>
      </c>
      <c r="R541" s="1" t="s">
        <v>137</v>
      </c>
      <c r="S541" s="1" t="s">
        <v>138</v>
      </c>
      <c r="T541" s="1">
        <v>2050</v>
      </c>
      <c r="U541" s="1" t="str">
        <f>IF(sum!A534="BC",sum!B534,"*")</f>
        <v>*</v>
      </c>
      <c r="V541" s="1"/>
      <c r="W541" s="1" t="str">
        <f>IF(sum!A534="BC",sum!J534,"*")</f>
        <v>*</v>
      </c>
      <c r="Z541" s="1" t="s">
        <v>137</v>
      </c>
      <c r="AA541" s="1" t="s">
        <v>138</v>
      </c>
      <c r="AB541" s="1">
        <v>2050</v>
      </c>
      <c r="AC541" s="1" t="str">
        <f>IF(sum!A534="MA",sum!B534,"*")</f>
        <v>*</v>
      </c>
      <c r="AD541" s="1"/>
      <c r="AE541" s="1" t="str">
        <f>IF(sum!A534="MA",sum!J534,"*")</f>
        <v>*</v>
      </c>
      <c r="AH541" s="1" t="s">
        <v>137</v>
      </c>
      <c r="AI541" s="1" t="s">
        <v>138</v>
      </c>
      <c r="AJ541" s="1">
        <v>2050</v>
      </c>
      <c r="AK541" s="1" t="str">
        <f>IF(sum!A534="ON",sum!B534,"*")</f>
        <v>TWS-Light_ELE1</v>
      </c>
      <c r="AL541" s="1"/>
      <c r="AM541" s="1">
        <f>IF(sum!A534="ON",sum!J534,"*")</f>
        <v>0.30652495253943801</v>
      </c>
      <c r="AP541" s="4" t="s">
        <v>137</v>
      </c>
      <c r="AQ541" s="4" t="s">
        <v>138</v>
      </c>
      <c r="AR541" s="4">
        <v>2050</v>
      </c>
      <c r="AS541" s="1" t="str">
        <f>IF(sum!A534="QU",sum!B534,"*")</f>
        <v>*</v>
      </c>
      <c r="AT541" s="1"/>
      <c r="AU541" s="1" t="str">
        <f>IF(sum!A534="QU",sum!J534,"*")</f>
        <v>*</v>
      </c>
      <c r="AX541" s="1" t="s">
        <v>137</v>
      </c>
      <c r="AY541" s="1" t="s">
        <v>138</v>
      </c>
      <c r="AZ541" s="1">
        <v>2050</v>
      </c>
      <c r="BA541" s="1" t="str">
        <f>IF(sum!A534="SA",sum!B534,"*")</f>
        <v>*</v>
      </c>
      <c r="BB541" s="1"/>
      <c r="BC541" s="1" t="str">
        <f>IF(sum!A534="SA",sum!J534,"*")</f>
        <v>*</v>
      </c>
    </row>
    <row r="542" spans="2:55">
      <c r="B542" s="1" t="s">
        <v>137</v>
      </c>
      <c r="C542" s="1" t="s">
        <v>138</v>
      </c>
      <c r="D542" s="1">
        <v>2050</v>
      </c>
      <c r="J542" s="1" t="s">
        <v>137</v>
      </c>
      <c r="K542" s="1" t="s">
        <v>138</v>
      </c>
      <c r="L542" s="1">
        <v>2050</v>
      </c>
      <c r="M542" s="1" t="str">
        <f>IF(sum!A535="AT",sum!B535,"*")</f>
        <v>*</v>
      </c>
      <c r="N542" s="1"/>
      <c r="O542" s="1" t="str">
        <f>IF(sum!A535="AT",sum!J535,"*")</f>
        <v>*</v>
      </c>
      <c r="R542" s="1" t="s">
        <v>137</v>
      </c>
      <c r="S542" s="1" t="s">
        <v>138</v>
      </c>
      <c r="T542" s="1">
        <v>2050</v>
      </c>
      <c r="U542" s="1" t="str">
        <f>IF(sum!A535="BC",sum!B535,"*")</f>
        <v>*</v>
      </c>
      <c r="V542" s="1"/>
      <c r="W542" s="1" t="str">
        <f>IF(sum!A535="BC",sum!J535,"*")</f>
        <v>*</v>
      </c>
      <c r="Z542" s="1" t="s">
        <v>137</v>
      </c>
      <c r="AA542" s="1" t="s">
        <v>138</v>
      </c>
      <c r="AB542" s="1">
        <v>2050</v>
      </c>
      <c r="AC542" s="1" t="str">
        <f>IF(sum!A535="MA",sum!B535,"*")</f>
        <v>*</v>
      </c>
      <c r="AD542" s="1"/>
      <c r="AE542" s="1" t="str">
        <f>IF(sum!A535="MA",sum!J535,"*")</f>
        <v>*</v>
      </c>
      <c r="AH542" s="1" t="s">
        <v>137</v>
      </c>
      <c r="AI542" s="1" t="s">
        <v>138</v>
      </c>
      <c r="AJ542" s="1">
        <v>2050</v>
      </c>
      <c r="AK542" s="1" t="str">
        <f>IF(sum!A535="ON",sum!B535,"*")</f>
        <v>TWS-SpCool_ELE1</v>
      </c>
      <c r="AL542" s="1"/>
      <c r="AM542" s="1">
        <f>IF(sum!A535="ON",sum!J535,"*")</f>
        <v>0.15326247626971901</v>
      </c>
      <c r="AP542" s="1" t="s">
        <v>137</v>
      </c>
      <c r="AQ542" s="1" t="s">
        <v>138</v>
      </c>
      <c r="AR542" s="1">
        <v>2050</v>
      </c>
      <c r="AS542" s="1" t="str">
        <f>IF(sum!A535="QU",sum!B535,"*")</f>
        <v>*</v>
      </c>
      <c r="AT542" s="1"/>
      <c r="AU542" s="1" t="str">
        <f>IF(sum!A535="QU",sum!J535,"*")</f>
        <v>*</v>
      </c>
      <c r="AX542" s="1" t="s">
        <v>137</v>
      </c>
      <c r="AY542" s="1" t="s">
        <v>138</v>
      </c>
      <c r="AZ542" s="1">
        <v>2050</v>
      </c>
      <c r="BA542" s="1" t="str">
        <f>IF(sum!A535="SA",sum!B535,"*")</f>
        <v>*</v>
      </c>
      <c r="BB542" s="1"/>
      <c r="BC542" s="1" t="str">
        <f>IF(sum!A535="SA",sum!J535,"*")</f>
        <v>*</v>
      </c>
    </row>
    <row r="543" spans="2:55">
      <c r="B543" s="4" t="s">
        <v>137</v>
      </c>
      <c r="C543" s="4" t="s">
        <v>138</v>
      </c>
      <c r="D543" s="4">
        <v>2050</v>
      </c>
      <c r="J543" s="4" t="s">
        <v>137</v>
      </c>
      <c r="K543" s="4" t="s">
        <v>138</v>
      </c>
      <c r="L543" s="4">
        <v>2050</v>
      </c>
      <c r="M543" s="1" t="str">
        <f>IF(sum!A536="AT",sum!B536,"*")</f>
        <v>*</v>
      </c>
      <c r="N543" s="1"/>
      <c r="O543" s="1" t="str">
        <f>IF(sum!A536="AT",sum!J536,"*")</f>
        <v>*</v>
      </c>
      <c r="R543" s="4" t="s">
        <v>137</v>
      </c>
      <c r="S543" s="4" t="s">
        <v>138</v>
      </c>
      <c r="T543" s="4">
        <v>2050</v>
      </c>
      <c r="U543" s="1" t="str">
        <f>IF(sum!A536="BC",sum!B536,"*")</f>
        <v>*</v>
      </c>
      <c r="V543" s="1"/>
      <c r="W543" s="1" t="str">
        <f>IF(sum!A536="BC",sum!J536,"*")</f>
        <v>*</v>
      </c>
      <c r="Z543" s="4" t="s">
        <v>137</v>
      </c>
      <c r="AA543" s="4" t="s">
        <v>138</v>
      </c>
      <c r="AB543" s="4">
        <v>2050</v>
      </c>
      <c r="AC543" s="1" t="str">
        <f>IF(sum!A536="MA",sum!B536,"*")</f>
        <v>*</v>
      </c>
      <c r="AD543" s="1"/>
      <c r="AE543" s="1" t="str">
        <f>IF(sum!A536="MA",sum!J536,"*")</f>
        <v>*</v>
      </c>
      <c r="AH543" s="4" t="s">
        <v>137</v>
      </c>
      <c r="AI543" s="4" t="s">
        <v>138</v>
      </c>
      <c r="AJ543" s="4">
        <v>2050</v>
      </c>
      <c r="AK543" s="1" t="str">
        <f>IF(sum!A536="ON",sum!B536,"*")</f>
        <v>TWS-SpHeat_ELE1</v>
      </c>
      <c r="AL543" s="1"/>
      <c r="AM543" s="1">
        <f>IF(sum!A536="ON",sum!J536,"*")</f>
        <v>0.97711097752568599</v>
      </c>
      <c r="AP543" s="4" t="s">
        <v>137</v>
      </c>
      <c r="AQ543" s="4" t="s">
        <v>138</v>
      </c>
      <c r="AR543" s="4">
        <v>2050</v>
      </c>
      <c r="AS543" s="1" t="str">
        <f>IF(sum!A536="QU",sum!B536,"*")</f>
        <v>*</v>
      </c>
      <c r="AT543" s="1"/>
      <c r="AU543" s="1" t="str">
        <f>IF(sum!A536="QU",sum!J536,"*")</f>
        <v>*</v>
      </c>
      <c r="AX543" s="4" t="s">
        <v>137</v>
      </c>
      <c r="AY543" s="4" t="s">
        <v>138</v>
      </c>
      <c r="AZ543" s="4">
        <v>2050</v>
      </c>
      <c r="BA543" s="1" t="str">
        <f>IF(sum!A536="SA",sum!B536,"*")</f>
        <v>*</v>
      </c>
      <c r="BB543" s="1"/>
      <c r="BC543" s="1" t="str">
        <f>IF(sum!A536="SA",sum!J536,"*")</f>
        <v>*</v>
      </c>
    </row>
    <row r="544" spans="2:55">
      <c r="B544" s="1" t="s">
        <v>137</v>
      </c>
      <c r="C544" s="1" t="s">
        <v>138</v>
      </c>
      <c r="D544" s="1">
        <v>2050</v>
      </c>
      <c r="J544" s="1" t="s">
        <v>137</v>
      </c>
      <c r="K544" s="1" t="s">
        <v>138</v>
      </c>
      <c r="L544" s="1">
        <v>2050</v>
      </c>
      <c r="M544" s="1" t="str">
        <f>IF(sum!A537="AT",sum!B537,"*")</f>
        <v>*</v>
      </c>
      <c r="N544" s="1"/>
      <c r="O544" s="1" t="str">
        <f>IF(sum!A537="AT",sum!J537,"*")</f>
        <v>*</v>
      </c>
      <c r="R544" s="1" t="s">
        <v>137</v>
      </c>
      <c r="S544" s="1" t="s">
        <v>138</v>
      </c>
      <c r="T544" s="1">
        <v>2050</v>
      </c>
      <c r="U544" s="1" t="str">
        <f>IF(sum!A537="BC",sum!B537,"*")</f>
        <v>*</v>
      </c>
      <c r="V544" s="1"/>
      <c r="W544" s="1" t="str">
        <f>IF(sum!A537="BC",sum!J537,"*")</f>
        <v>*</v>
      </c>
      <c r="Z544" s="1" t="s">
        <v>137</v>
      </c>
      <c r="AA544" s="1" t="s">
        <v>138</v>
      </c>
      <c r="AB544" s="1">
        <v>2050</v>
      </c>
      <c r="AC544" s="1" t="str">
        <f>IF(sum!A537="MA",sum!B537,"*")</f>
        <v>*</v>
      </c>
      <c r="AD544" s="1"/>
      <c r="AE544" s="1" t="str">
        <f>IF(sum!A537="MA",sum!J537,"*")</f>
        <v>*</v>
      </c>
      <c r="AH544" s="1" t="s">
        <v>137</v>
      </c>
      <c r="AI544" s="1" t="s">
        <v>138</v>
      </c>
      <c r="AJ544" s="1">
        <v>2050</v>
      </c>
      <c r="AK544" s="1" t="str">
        <f>IF(sum!A537="ON",sum!B537,"*")</f>
        <v>TWS-WaterHeat_ELE1</v>
      </c>
      <c r="AL544" s="1"/>
      <c r="AM544" s="1">
        <f>IF(sum!A537="ON",sum!J537,"*")</f>
        <v>5.6763880099895997E-2</v>
      </c>
      <c r="AP544" s="1" t="s">
        <v>137</v>
      </c>
      <c r="AQ544" s="1" t="s">
        <v>138</v>
      </c>
      <c r="AR544" s="1">
        <v>2050</v>
      </c>
      <c r="AS544" s="1" t="str">
        <f>IF(sum!A537="QU",sum!B537,"*")</f>
        <v>*</v>
      </c>
      <c r="AT544" s="1"/>
      <c r="AU544" s="1" t="str">
        <f>IF(sum!A537="QU",sum!J537,"*")</f>
        <v>*</v>
      </c>
      <c r="AX544" s="1" t="s">
        <v>137</v>
      </c>
      <c r="AY544" s="1" t="s">
        <v>138</v>
      </c>
      <c r="AZ544" s="1">
        <v>2050</v>
      </c>
      <c r="BA544" s="1" t="str">
        <f>IF(sum!A537="SA",sum!B537,"*")</f>
        <v>*</v>
      </c>
      <c r="BB544" s="1"/>
      <c r="BC544" s="1" t="str">
        <f>IF(sum!A537="SA",sum!J537,"*")</f>
        <v>*</v>
      </c>
    </row>
    <row r="545" spans="2:55">
      <c r="B545" s="1" t="s">
        <v>137</v>
      </c>
      <c r="C545" s="1" t="s">
        <v>138</v>
      </c>
      <c r="D545" s="1">
        <v>2050</v>
      </c>
      <c r="J545" s="1" t="s">
        <v>137</v>
      </c>
      <c r="K545" s="1" t="s">
        <v>138</v>
      </c>
      <c r="L545" s="1">
        <v>2050</v>
      </c>
      <c r="M545" s="1" t="str">
        <f>IF(sum!A538="AT",sum!B538,"*")</f>
        <v>*</v>
      </c>
      <c r="N545" s="1"/>
      <c r="O545" s="1" t="str">
        <f>IF(sum!A538="AT",sum!J538,"*")</f>
        <v>*</v>
      </c>
      <c r="R545" s="1" t="s">
        <v>137</v>
      </c>
      <c r="S545" s="1" t="s">
        <v>138</v>
      </c>
      <c r="T545" s="1">
        <v>2050</v>
      </c>
      <c r="U545" s="1" t="str">
        <f>IF(sum!A538="BC",sum!B538,"*")</f>
        <v>*</v>
      </c>
      <c r="V545" s="1"/>
      <c r="W545" s="1" t="str">
        <f>IF(sum!A538="BC",sum!J538,"*")</f>
        <v>*</v>
      </c>
      <c r="Z545" s="1" t="s">
        <v>137</v>
      </c>
      <c r="AA545" s="1" t="s">
        <v>138</v>
      </c>
      <c r="AB545" s="1">
        <v>2050</v>
      </c>
      <c r="AC545" s="1" t="str">
        <f>IF(sum!A538="MA",sum!B538,"*")</f>
        <v>*</v>
      </c>
      <c r="AD545" s="1"/>
      <c r="AE545" s="1" t="str">
        <f>IF(sum!A538="MA",sum!J538,"*")</f>
        <v>*</v>
      </c>
      <c r="AH545" s="1" t="s">
        <v>137</v>
      </c>
      <c r="AI545" s="1" t="s">
        <v>138</v>
      </c>
      <c r="AJ545" s="1">
        <v>2050</v>
      </c>
      <c r="AK545" s="1" t="str">
        <f>IF(sum!A538="ON",sum!B538,"*")</f>
        <v>WST-AuxiliaryEquip_ELE1</v>
      </c>
      <c r="AL545" s="1"/>
      <c r="AM545" s="1">
        <f>IF(sum!A538="ON",sum!J538,"*")</f>
        <v>0.27246662447950099</v>
      </c>
      <c r="AP545" s="4" t="s">
        <v>137</v>
      </c>
      <c r="AQ545" s="4" t="s">
        <v>138</v>
      </c>
      <c r="AR545" s="4">
        <v>2050</v>
      </c>
      <c r="AS545" s="1" t="str">
        <f>IF(sum!A538="QU",sum!B538,"*")</f>
        <v>*</v>
      </c>
      <c r="AT545" s="1"/>
      <c r="AU545" s="1" t="str">
        <f>IF(sum!A538="QU",sum!J538,"*")</f>
        <v>*</v>
      </c>
      <c r="AX545" s="1" t="s">
        <v>137</v>
      </c>
      <c r="AY545" s="1" t="s">
        <v>138</v>
      </c>
      <c r="AZ545" s="1">
        <v>2050</v>
      </c>
      <c r="BA545" s="1" t="str">
        <f>IF(sum!A538="SA",sum!B538,"*")</f>
        <v>*</v>
      </c>
      <c r="BB545" s="1"/>
      <c r="BC545" s="1" t="str">
        <f>IF(sum!A538="SA",sum!J538,"*")</f>
        <v>*</v>
      </c>
    </row>
    <row r="546" spans="2:55">
      <c r="B546" s="4" t="s">
        <v>137</v>
      </c>
      <c r="C546" s="4" t="s">
        <v>138</v>
      </c>
      <c r="D546" s="4">
        <v>2050</v>
      </c>
      <c r="J546" s="4" t="s">
        <v>137</v>
      </c>
      <c r="K546" s="4" t="s">
        <v>138</v>
      </c>
      <c r="L546" s="4">
        <v>2050</v>
      </c>
      <c r="M546" s="1" t="str">
        <f>IF(sum!A539="AT",sum!B539,"*")</f>
        <v>*</v>
      </c>
      <c r="N546" s="1"/>
      <c r="O546" s="1" t="str">
        <f>IF(sum!A539="AT",sum!J539,"*")</f>
        <v>*</v>
      </c>
      <c r="R546" s="4" t="s">
        <v>137</v>
      </c>
      <c r="S546" s="4" t="s">
        <v>138</v>
      </c>
      <c r="T546" s="4">
        <v>2050</v>
      </c>
      <c r="U546" s="1" t="str">
        <f>IF(sum!A539="BC",sum!B539,"*")</f>
        <v>*</v>
      </c>
      <c r="V546" s="1"/>
      <c r="W546" s="1" t="str">
        <f>IF(sum!A539="BC",sum!J539,"*")</f>
        <v>*</v>
      </c>
      <c r="Z546" s="4" t="s">
        <v>137</v>
      </c>
      <c r="AA546" s="4" t="s">
        <v>138</v>
      </c>
      <c r="AB546" s="4">
        <v>2050</v>
      </c>
      <c r="AC546" s="1" t="str">
        <f>IF(sum!A539="MA",sum!B539,"*")</f>
        <v>*</v>
      </c>
      <c r="AD546" s="1"/>
      <c r="AE546" s="1" t="str">
        <f>IF(sum!A539="MA",sum!J539,"*")</f>
        <v>*</v>
      </c>
      <c r="AH546" s="4" t="s">
        <v>137</v>
      </c>
      <c r="AI546" s="4" t="s">
        <v>138</v>
      </c>
      <c r="AJ546" s="4">
        <v>2050</v>
      </c>
      <c r="AK546" s="1" t="str">
        <f>IF(sum!A539="ON",sum!B539,"*")</f>
        <v>WST-AuxiliaryMot_ELE1</v>
      </c>
      <c r="AL546" s="1"/>
      <c r="AM546" s="1">
        <f>IF(sum!A539="ON",sum!J539,"*")</f>
        <v>0.27650317397304403</v>
      </c>
      <c r="AP546" s="1" t="s">
        <v>137</v>
      </c>
      <c r="AQ546" s="1" t="s">
        <v>138</v>
      </c>
      <c r="AR546" s="1">
        <v>2050</v>
      </c>
      <c r="AS546" s="1" t="str">
        <f>IF(sum!A539="QU",sum!B539,"*")</f>
        <v>*</v>
      </c>
      <c r="AT546" s="1"/>
      <c r="AU546" s="1" t="str">
        <f>IF(sum!A539="QU",sum!J539,"*")</f>
        <v>*</v>
      </c>
      <c r="AX546" s="4" t="s">
        <v>137</v>
      </c>
      <c r="AY546" s="4" t="s">
        <v>138</v>
      </c>
      <c r="AZ546" s="4">
        <v>2050</v>
      </c>
      <c r="BA546" s="1" t="str">
        <f>IF(sum!A539="SA",sum!B539,"*")</f>
        <v>*</v>
      </c>
      <c r="BB546" s="1"/>
      <c r="BC546" s="1" t="str">
        <f>IF(sum!A539="SA",sum!J539,"*")</f>
        <v>*</v>
      </c>
    </row>
    <row r="547" spans="2:55">
      <c r="B547" s="1" t="s">
        <v>137</v>
      </c>
      <c r="C547" s="1" t="s">
        <v>138</v>
      </c>
      <c r="D547" s="1">
        <v>2050</v>
      </c>
      <c r="J547" s="1" t="s">
        <v>137</v>
      </c>
      <c r="K547" s="1" t="s">
        <v>138</v>
      </c>
      <c r="L547" s="1">
        <v>2050</v>
      </c>
      <c r="M547" s="1" t="str">
        <f>IF(sum!A540="AT",sum!B540,"*")</f>
        <v>*</v>
      </c>
      <c r="N547" s="1"/>
      <c r="O547" s="1" t="str">
        <f>IF(sum!A540="AT",sum!J540,"*")</f>
        <v>*</v>
      </c>
      <c r="R547" s="1" t="s">
        <v>137</v>
      </c>
      <c r="S547" s="1" t="s">
        <v>138</v>
      </c>
      <c r="T547" s="1">
        <v>2050</v>
      </c>
      <c r="U547" s="1" t="str">
        <f>IF(sum!A540="BC",sum!B540,"*")</f>
        <v>*</v>
      </c>
      <c r="V547" s="1"/>
      <c r="W547" s="1" t="str">
        <f>IF(sum!A540="BC",sum!J540,"*")</f>
        <v>*</v>
      </c>
      <c r="Z547" s="1" t="s">
        <v>137</v>
      </c>
      <c r="AA547" s="1" t="s">
        <v>138</v>
      </c>
      <c r="AB547" s="1">
        <v>2050</v>
      </c>
      <c r="AC547" s="1" t="str">
        <f>IF(sum!A540="MA",sum!B540,"*")</f>
        <v>*</v>
      </c>
      <c r="AD547" s="1"/>
      <c r="AE547" s="1" t="str">
        <f>IF(sum!A540="MA",sum!J540,"*")</f>
        <v>*</v>
      </c>
      <c r="AH547" s="1" t="s">
        <v>137</v>
      </c>
      <c r="AI547" s="1" t="s">
        <v>138</v>
      </c>
      <c r="AJ547" s="1">
        <v>2050</v>
      </c>
      <c r="AK547" s="1" t="str">
        <f>IF(sum!A540="ON",sum!B540,"*")</f>
        <v>WST-Light_ELE1</v>
      </c>
      <c r="AL547" s="1"/>
      <c r="AM547" s="1">
        <f>IF(sum!A540="ON",sum!J540,"*")</f>
        <v>0.49384575686909499</v>
      </c>
      <c r="AP547" s="4" t="s">
        <v>137</v>
      </c>
      <c r="AQ547" s="4" t="s">
        <v>138</v>
      </c>
      <c r="AR547" s="4">
        <v>2050</v>
      </c>
      <c r="AS547" s="1" t="str">
        <f>IF(sum!A540="QU",sum!B540,"*")</f>
        <v>*</v>
      </c>
      <c r="AT547" s="1"/>
      <c r="AU547" s="1" t="str">
        <f>IF(sum!A540="QU",sum!J540,"*")</f>
        <v>*</v>
      </c>
      <c r="AX547" s="1" t="s">
        <v>137</v>
      </c>
      <c r="AY547" s="1" t="s">
        <v>138</v>
      </c>
      <c r="AZ547" s="1">
        <v>2050</v>
      </c>
      <c r="BA547" s="1" t="str">
        <f>IF(sum!A540="SA",sum!B540,"*")</f>
        <v>*</v>
      </c>
      <c r="BB547" s="1"/>
      <c r="BC547" s="1" t="str">
        <f>IF(sum!A540="SA",sum!J540,"*")</f>
        <v>*</v>
      </c>
    </row>
    <row r="548" spans="2:55">
      <c r="B548" s="1" t="s">
        <v>137</v>
      </c>
      <c r="C548" s="1" t="s">
        <v>138</v>
      </c>
      <c r="D548" s="1">
        <v>2050</v>
      </c>
      <c r="J548" s="1" t="s">
        <v>137</v>
      </c>
      <c r="K548" s="1" t="s">
        <v>138</v>
      </c>
      <c r="L548" s="1">
        <v>2050</v>
      </c>
      <c r="M548" s="1" t="str">
        <f>IF(sum!A541="AT",sum!B541,"*")</f>
        <v>*</v>
      </c>
      <c r="N548" s="1"/>
      <c r="O548" s="1" t="str">
        <f>IF(sum!A541="AT",sum!J541,"*")</f>
        <v>*</v>
      </c>
      <c r="R548" s="1" t="s">
        <v>137</v>
      </c>
      <c r="S548" s="1" t="s">
        <v>138</v>
      </c>
      <c r="T548" s="1">
        <v>2050</v>
      </c>
      <c r="U548" s="1" t="str">
        <f>IF(sum!A541="BC",sum!B541,"*")</f>
        <v>*</v>
      </c>
      <c r="V548" s="1"/>
      <c r="W548" s="1" t="str">
        <f>IF(sum!A541="BC",sum!J541,"*")</f>
        <v>*</v>
      </c>
      <c r="Z548" s="1" t="s">
        <v>137</v>
      </c>
      <c r="AA548" s="1" t="s">
        <v>138</v>
      </c>
      <c r="AB548" s="1">
        <v>2050</v>
      </c>
      <c r="AC548" s="1" t="str">
        <f>IF(sum!A541="MA",sum!B541,"*")</f>
        <v>*</v>
      </c>
      <c r="AD548" s="1"/>
      <c r="AE548" s="1" t="str">
        <f>IF(sum!A541="MA",sum!J541,"*")</f>
        <v>*</v>
      </c>
      <c r="AH548" s="1" t="s">
        <v>137</v>
      </c>
      <c r="AI548" s="1" t="s">
        <v>138</v>
      </c>
      <c r="AJ548" s="1">
        <v>2050</v>
      </c>
      <c r="AK548" s="1" t="str">
        <f>IF(sum!A541="ON",sum!B541,"*")</f>
        <v>WST-SpCool_ELE1</v>
      </c>
      <c r="AL548" s="1"/>
      <c r="AM548" s="1">
        <f>IF(sum!A541="ON",sum!J541,"*")</f>
        <v>0.30652495253943801</v>
      </c>
      <c r="AP548" s="1" t="s">
        <v>137</v>
      </c>
      <c r="AQ548" s="1" t="s">
        <v>138</v>
      </c>
      <c r="AR548" s="1">
        <v>2050</v>
      </c>
      <c r="AS548" s="1" t="str">
        <f>IF(sum!A541="QU",sum!B541,"*")</f>
        <v>*</v>
      </c>
      <c r="AT548" s="1"/>
      <c r="AU548" s="1" t="str">
        <f>IF(sum!A541="QU",sum!J541,"*")</f>
        <v>*</v>
      </c>
      <c r="AX548" s="1" t="s">
        <v>137</v>
      </c>
      <c r="AY548" s="1" t="s">
        <v>138</v>
      </c>
      <c r="AZ548" s="1">
        <v>2050</v>
      </c>
      <c r="BA548" s="1" t="str">
        <f>IF(sum!A541="SA",sum!B541,"*")</f>
        <v>*</v>
      </c>
      <c r="BB548" s="1"/>
      <c r="BC548" s="1" t="str">
        <f>IF(sum!A541="SA",sum!J541,"*")</f>
        <v>*</v>
      </c>
    </row>
    <row r="549" spans="2:55">
      <c r="B549" s="4" t="s">
        <v>137</v>
      </c>
      <c r="C549" s="4" t="s">
        <v>138</v>
      </c>
      <c r="D549" s="4">
        <v>2050</v>
      </c>
      <c r="J549" s="4" t="s">
        <v>137</v>
      </c>
      <c r="K549" s="4" t="s">
        <v>138</v>
      </c>
      <c r="L549" s="4">
        <v>2050</v>
      </c>
      <c r="M549" s="1" t="str">
        <f>IF(sum!A542="AT",sum!B542,"*")</f>
        <v>*</v>
      </c>
      <c r="N549" s="1"/>
      <c r="O549" s="1" t="str">
        <f>IF(sum!A542="AT",sum!J542,"*")</f>
        <v>*</v>
      </c>
      <c r="R549" s="4" t="s">
        <v>137</v>
      </c>
      <c r="S549" s="4" t="s">
        <v>138</v>
      </c>
      <c r="T549" s="4">
        <v>2050</v>
      </c>
      <c r="U549" s="1" t="str">
        <f>IF(sum!A542="BC",sum!B542,"*")</f>
        <v>*</v>
      </c>
      <c r="V549" s="1"/>
      <c r="W549" s="1" t="str">
        <f>IF(sum!A542="BC",sum!J542,"*")</f>
        <v>*</v>
      </c>
      <c r="Z549" s="4" t="s">
        <v>137</v>
      </c>
      <c r="AA549" s="4" t="s">
        <v>138</v>
      </c>
      <c r="AB549" s="4">
        <v>2050</v>
      </c>
      <c r="AC549" s="1" t="str">
        <f>IF(sum!A542="MA",sum!B542,"*")</f>
        <v>*</v>
      </c>
      <c r="AD549" s="1"/>
      <c r="AE549" s="1" t="str">
        <f>IF(sum!A542="MA",sum!J542,"*")</f>
        <v>*</v>
      </c>
      <c r="AH549" s="4" t="s">
        <v>137</v>
      </c>
      <c r="AI549" s="4" t="s">
        <v>138</v>
      </c>
      <c r="AJ549" s="4">
        <v>2050</v>
      </c>
      <c r="AK549" s="1" t="str">
        <f>IF(sum!A542="ON",sum!B542,"*")</f>
        <v>WST-SpHeat_ELE1</v>
      </c>
      <c r="AL549" s="1"/>
      <c r="AM549" s="1">
        <f>IF(sum!A542="ON",sum!J542,"*")</f>
        <v>1.2485320208453099</v>
      </c>
      <c r="AP549" s="4" t="s">
        <v>137</v>
      </c>
      <c r="AQ549" s="4" t="s">
        <v>138</v>
      </c>
      <c r="AR549" s="4">
        <v>2050</v>
      </c>
      <c r="AS549" s="1" t="str">
        <f>IF(sum!A542="QU",sum!B542,"*")</f>
        <v>*</v>
      </c>
      <c r="AT549" s="1"/>
      <c r="AU549" s="1" t="str">
        <f>IF(sum!A542="QU",sum!J542,"*")</f>
        <v>*</v>
      </c>
      <c r="AX549" s="4" t="s">
        <v>137</v>
      </c>
      <c r="AY549" s="4" t="s">
        <v>138</v>
      </c>
      <c r="AZ549" s="4">
        <v>2050</v>
      </c>
      <c r="BA549" s="1" t="str">
        <f>IF(sum!A542="SA",sum!B542,"*")</f>
        <v>*</v>
      </c>
      <c r="BB549" s="1"/>
      <c r="BC549" s="1" t="str">
        <f>IF(sum!A542="SA",sum!J542,"*")</f>
        <v>*</v>
      </c>
    </row>
    <row r="550" spans="2:55">
      <c r="B550" s="1" t="s">
        <v>137</v>
      </c>
      <c r="C550" s="1" t="s">
        <v>138</v>
      </c>
      <c r="D550" s="1">
        <v>2050</v>
      </c>
      <c r="J550" s="1" t="s">
        <v>137</v>
      </c>
      <c r="K550" s="1" t="s">
        <v>138</v>
      </c>
      <c r="L550" s="1">
        <v>2050</v>
      </c>
      <c r="M550" s="1" t="str">
        <f>IF(sum!A543="AT",sum!B543,"*")</f>
        <v>*</v>
      </c>
      <c r="N550" s="1"/>
      <c r="O550" s="1" t="str">
        <f>IF(sum!A543="AT",sum!J543,"*")</f>
        <v>*</v>
      </c>
      <c r="R550" s="1" t="s">
        <v>137</v>
      </c>
      <c r="S550" s="1" t="s">
        <v>138</v>
      </c>
      <c r="T550" s="1">
        <v>2050</v>
      </c>
      <c r="U550" s="1" t="str">
        <f>IF(sum!A543="BC",sum!B543,"*")</f>
        <v>*</v>
      </c>
      <c r="V550" s="1"/>
      <c r="W550" s="1" t="str">
        <f>IF(sum!A543="BC",sum!J543,"*")</f>
        <v>*</v>
      </c>
      <c r="Z550" s="1" t="s">
        <v>137</v>
      </c>
      <c r="AA550" s="1" t="s">
        <v>138</v>
      </c>
      <c r="AB550" s="1">
        <v>2050</v>
      </c>
      <c r="AC550" s="1" t="str">
        <f>IF(sum!A543="MA",sum!B543,"*")</f>
        <v>*</v>
      </c>
      <c r="AD550" s="1"/>
      <c r="AE550" s="1" t="str">
        <f>IF(sum!A543="MA",sum!J543,"*")</f>
        <v>*</v>
      </c>
      <c r="AH550" s="1" t="s">
        <v>137</v>
      </c>
      <c r="AI550" s="1" t="s">
        <v>138</v>
      </c>
      <c r="AJ550" s="1">
        <v>2050</v>
      </c>
      <c r="AK550" s="1" t="str">
        <f>IF(sum!A543="ON",sum!B543,"*")</f>
        <v>WST-WaterHeat_ELE1</v>
      </c>
      <c r="AL550" s="1"/>
      <c r="AM550" s="1">
        <f>IF(sum!A543="ON",sum!J543,"*")</f>
        <v>0.15893886427970899</v>
      </c>
      <c r="AP550" s="1" t="s">
        <v>137</v>
      </c>
      <c r="AQ550" s="1" t="s">
        <v>138</v>
      </c>
      <c r="AR550" s="1">
        <v>2050</v>
      </c>
      <c r="AS550" s="1" t="str">
        <f>IF(sum!A543="QU",sum!B543,"*")</f>
        <v>*</v>
      </c>
      <c r="AT550" s="1"/>
      <c r="AU550" s="1" t="str">
        <f>IF(sum!A543="QU",sum!J543,"*")</f>
        <v>*</v>
      </c>
      <c r="AX550" s="1" t="s">
        <v>137</v>
      </c>
      <c r="AY550" s="1" t="s">
        <v>138</v>
      </c>
      <c r="AZ550" s="1">
        <v>2050</v>
      </c>
      <c r="BA550" s="1" t="str">
        <f>IF(sum!A543="SA",sum!B543,"*")</f>
        <v>*</v>
      </c>
      <c r="BB550" s="1"/>
      <c r="BC550" s="1" t="str">
        <f>IF(sum!A543="SA",sum!J543,"*")</f>
        <v>*</v>
      </c>
    </row>
    <row r="551" spans="2:55">
      <c r="B551" s="1" t="s">
        <v>137</v>
      </c>
      <c r="C551" s="1" t="s">
        <v>138</v>
      </c>
      <c r="D551" s="1">
        <v>2050</v>
      </c>
      <c r="J551" s="1" t="s">
        <v>137</v>
      </c>
      <c r="K551" s="1" t="s">
        <v>138</v>
      </c>
      <c r="L551" s="1">
        <v>2050</v>
      </c>
      <c r="M551" s="1" t="str">
        <f>IF(sum!A544="AT",sum!B544,"*")</f>
        <v>*</v>
      </c>
      <c r="N551" s="1"/>
      <c r="O551" s="1" t="str">
        <f>IF(sum!A544="AT",sum!J544,"*")</f>
        <v>*</v>
      </c>
      <c r="R551" s="1" t="s">
        <v>137</v>
      </c>
      <c r="S551" s="1" t="s">
        <v>138</v>
      </c>
      <c r="T551" s="1">
        <v>2050</v>
      </c>
      <c r="U551" s="1" t="str">
        <f>IF(sum!A544="BC",sum!B544,"*")</f>
        <v>*</v>
      </c>
      <c r="V551" s="1"/>
      <c r="W551" s="1" t="str">
        <f>IF(sum!A544="BC",sum!J544,"*")</f>
        <v>*</v>
      </c>
      <c r="Z551" s="1" t="s">
        <v>137</v>
      </c>
      <c r="AA551" s="1" t="s">
        <v>138</v>
      </c>
      <c r="AB551" s="1">
        <v>2050</v>
      </c>
      <c r="AC551" s="1" t="str">
        <f>IF(sum!A544="MA",sum!B544,"*")</f>
        <v>*</v>
      </c>
      <c r="AD551" s="1"/>
      <c r="AE551" s="1" t="str">
        <f>IF(sum!A544="MA",sum!J544,"*")</f>
        <v>*</v>
      </c>
      <c r="AH551" s="1" t="s">
        <v>137</v>
      </c>
      <c r="AI551" s="1" t="s">
        <v>138</v>
      </c>
      <c r="AJ551" s="1">
        <v>2050</v>
      </c>
      <c r="AK551" s="1" t="str">
        <f>IF(sum!A544="ON",sum!B544,"*")</f>
        <v>*</v>
      </c>
      <c r="AL551" s="1"/>
      <c r="AM551" s="1" t="str">
        <f>IF(sum!A544="ON",sum!J544,"*")</f>
        <v>*</v>
      </c>
      <c r="AP551" s="4" t="s">
        <v>137</v>
      </c>
      <c r="AQ551" s="4" t="s">
        <v>138</v>
      </c>
      <c r="AR551" s="4">
        <v>2050</v>
      </c>
      <c r="AS551" s="1" t="str">
        <f>IF(sum!A544="QU",sum!B544,"*")</f>
        <v>AFM-AuxiliaryEquip_ELE1</v>
      </c>
      <c r="AT551" s="1"/>
      <c r="AU551" s="1">
        <f>IF(sum!A544="QU",sum!J544,"*")</f>
        <v>0.34058328059937598</v>
      </c>
      <c r="AX551" s="1" t="s">
        <v>137</v>
      </c>
      <c r="AY551" s="1" t="s">
        <v>138</v>
      </c>
      <c r="AZ551" s="1">
        <v>2050</v>
      </c>
      <c r="BA551" s="1" t="str">
        <f>IF(sum!A544="SA",sum!B544,"*")</f>
        <v>*</v>
      </c>
      <c r="BB551" s="1"/>
      <c r="BC551" s="1" t="str">
        <f>IF(sum!A544="SA",sum!J544,"*")</f>
        <v>*</v>
      </c>
    </row>
    <row r="552" spans="2:55">
      <c r="B552" s="4" t="s">
        <v>137</v>
      </c>
      <c r="C552" s="4" t="s">
        <v>138</v>
      </c>
      <c r="D552" s="4">
        <v>2050</v>
      </c>
      <c r="J552" s="4" t="s">
        <v>137</v>
      </c>
      <c r="K552" s="4" t="s">
        <v>138</v>
      </c>
      <c r="L552" s="4">
        <v>2050</v>
      </c>
      <c r="M552" s="1" t="str">
        <f>IF(sum!A545="AT",sum!B545,"*")</f>
        <v>*</v>
      </c>
      <c r="N552" s="1"/>
      <c r="O552" s="1" t="str">
        <f>IF(sum!A545="AT",sum!J545,"*")</f>
        <v>*</v>
      </c>
      <c r="R552" s="4" t="s">
        <v>137</v>
      </c>
      <c r="S552" s="4" t="s">
        <v>138</v>
      </c>
      <c r="T552" s="4">
        <v>2050</v>
      </c>
      <c r="U552" s="1" t="str">
        <f>IF(sum!A545="BC",sum!B545,"*")</f>
        <v>*</v>
      </c>
      <c r="V552" s="1"/>
      <c r="W552" s="1" t="str">
        <f>IF(sum!A545="BC",sum!J545,"*")</f>
        <v>*</v>
      </c>
      <c r="Z552" s="4" t="s">
        <v>137</v>
      </c>
      <c r="AA552" s="4" t="s">
        <v>138</v>
      </c>
      <c r="AB552" s="4">
        <v>2050</v>
      </c>
      <c r="AC552" s="1" t="str">
        <f>IF(sum!A545="MA",sum!B545,"*")</f>
        <v>*</v>
      </c>
      <c r="AD552" s="1"/>
      <c r="AE552" s="1" t="str">
        <f>IF(sum!A545="MA",sum!J545,"*")</f>
        <v>*</v>
      </c>
      <c r="AH552" s="4" t="s">
        <v>137</v>
      </c>
      <c r="AI552" s="4" t="s">
        <v>138</v>
      </c>
      <c r="AJ552" s="4">
        <v>2050</v>
      </c>
      <c r="AK552" s="1" t="str">
        <f>IF(sum!A545="ON",sum!B545,"*")</f>
        <v>*</v>
      </c>
      <c r="AL552" s="1"/>
      <c r="AM552" s="1" t="str">
        <f>IF(sum!A545="ON",sum!J545,"*")</f>
        <v>*</v>
      </c>
      <c r="AP552" s="1" t="s">
        <v>137</v>
      </c>
      <c r="AQ552" s="1" t="s">
        <v>138</v>
      </c>
      <c r="AR552" s="1">
        <v>2050</v>
      </c>
      <c r="AS552" s="1" t="str">
        <f>IF(sum!A545="QU",sum!B545,"*")</f>
        <v>AFM-AuxiliaryMot_ELE1</v>
      </c>
      <c r="AT552" s="1"/>
      <c r="AU552" s="1">
        <f>IF(sum!A545="QU",sum!J545,"*")</f>
        <v>0.10217498417981299</v>
      </c>
      <c r="AX552" s="4" t="s">
        <v>137</v>
      </c>
      <c r="AY552" s="4" t="s">
        <v>138</v>
      </c>
      <c r="AZ552" s="4">
        <v>2050</v>
      </c>
      <c r="BA552" s="1" t="str">
        <f>IF(sum!A545="SA",sum!B545,"*")</f>
        <v>*</v>
      </c>
      <c r="BB552" s="1"/>
      <c r="BC552" s="1" t="str">
        <f>IF(sum!A545="SA",sum!J545,"*")</f>
        <v>*</v>
      </c>
    </row>
    <row r="553" spans="2:55">
      <c r="B553" s="1" t="s">
        <v>137</v>
      </c>
      <c r="C553" s="1" t="s">
        <v>138</v>
      </c>
      <c r="D553" s="1">
        <v>2050</v>
      </c>
      <c r="J553" s="1" t="s">
        <v>137</v>
      </c>
      <c r="K553" s="1" t="s">
        <v>138</v>
      </c>
      <c r="L553" s="1">
        <v>2050</v>
      </c>
      <c r="M553" s="1" t="str">
        <f>IF(sum!A546="AT",sum!B546,"*")</f>
        <v>*</v>
      </c>
      <c r="N553" s="1"/>
      <c r="O553" s="1" t="str">
        <f>IF(sum!A546="AT",sum!J546,"*")</f>
        <v>*</v>
      </c>
      <c r="R553" s="1" t="s">
        <v>137</v>
      </c>
      <c r="S553" s="1" t="s">
        <v>138</v>
      </c>
      <c r="T553" s="1">
        <v>2050</v>
      </c>
      <c r="U553" s="1" t="str">
        <f>IF(sum!A546="BC",sum!B546,"*")</f>
        <v>*</v>
      </c>
      <c r="V553" s="1"/>
      <c r="W553" s="1" t="str">
        <f>IF(sum!A546="BC",sum!J546,"*")</f>
        <v>*</v>
      </c>
      <c r="Z553" s="1" t="s">
        <v>137</v>
      </c>
      <c r="AA553" s="1" t="s">
        <v>138</v>
      </c>
      <c r="AB553" s="1">
        <v>2050</v>
      </c>
      <c r="AC553" s="1" t="str">
        <f>IF(sum!A546="MA",sum!B546,"*")</f>
        <v>*</v>
      </c>
      <c r="AD553" s="1"/>
      <c r="AE553" s="1" t="str">
        <f>IF(sum!A546="MA",sum!J546,"*")</f>
        <v>*</v>
      </c>
      <c r="AH553" s="1" t="s">
        <v>137</v>
      </c>
      <c r="AI553" s="1" t="s">
        <v>138</v>
      </c>
      <c r="AJ553" s="1">
        <v>2050</v>
      </c>
      <c r="AK553" s="1" t="str">
        <f>IF(sum!A546="ON",sum!B546,"*")</f>
        <v>*</v>
      </c>
      <c r="AL553" s="1"/>
      <c r="AM553" s="1" t="str">
        <f>IF(sum!A546="ON",sum!J546,"*")</f>
        <v>*</v>
      </c>
      <c r="AP553" s="4" t="s">
        <v>137</v>
      </c>
      <c r="AQ553" s="4" t="s">
        <v>138</v>
      </c>
      <c r="AR553" s="4">
        <v>2050</v>
      </c>
      <c r="AS553" s="1" t="str">
        <f>IF(sum!A546="QU",sum!B546,"*")</f>
        <v>AFM-Light_ELE1</v>
      </c>
      <c r="AT553" s="1"/>
      <c r="AU553" s="1">
        <f>IF(sum!A546="QU",sum!J546,"*")</f>
        <v>0.442758264779189</v>
      </c>
      <c r="AX553" s="1" t="s">
        <v>137</v>
      </c>
      <c r="AY553" s="1" t="s">
        <v>138</v>
      </c>
      <c r="AZ553" s="1">
        <v>2050</v>
      </c>
      <c r="BA553" s="1" t="str">
        <f>IF(sum!A546="SA",sum!B546,"*")</f>
        <v>*</v>
      </c>
      <c r="BB553" s="1"/>
      <c r="BC553" s="1" t="str">
        <f>IF(sum!A546="SA",sum!J546,"*")</f>
        <v>*</v>
      </c>
    </row>
    <row r="554" spans="2:55">
      <c r="B554" s="1" t="s">
        <v>137</v>
      </c>
      <c r="C554" s="1" t="s">
        <v>138</v>
      </c>
      <c r="D554" s="1">
        <v>2050</v>
      </c>
      <c r="J554" s="1" t="s">
        <v>137</v>
      </c>
      <c r="K554" s="1" t="s">
        <v>138</v>
      </c>
      <c r="L554" s="1">
        <v>2050</v>
      </c>
      <c r="M554" s="1" t="str">
        <f>IF(sum!A547="AT",sum!B547,"*")</f>
        <v>*</v>
      </c>
      <c r="N554" s="1"/>
      <c r="O554" s="1" t="str">
        <f>IF(sum!A547="AT",sum!J547,"*")</f>
        <v>*</v>
      </c>
      <c r="R554" s="1" t="s">
        <v>137</v>
      </c>
      <c r="S554" s="1" t="s">
        <v>138</v>
      </c>
      <c r="T554" s="1">
        <v>2050</v>
      </c>
      <c r="U554" s="1" t="str">
        <f>IF(sum!A547="BC",sum!B547,"*")</f>
        <v>*</v>
      </c>
      <c r="V554" s="1"/>
      <c r="W554" s="1" t="str">
        <f>IF(sum!A547="BC",sum!J547,"*")</f>
        <v>*</v>
      </c>
      <c r="Z554" s="1" t="s">
        <v>137</v>
      </c>
      <c r="AA554" s="1" t="s">
        <v>138</v>
      </c>
      <c r="AB554" s="1">
        <v>2050</v>
      </c>
      <c r="AC554" s="1" t="str">
        <f>IF(sum!A547="MA",sum!B547,"*")</f>
        <v>*</v>
      </c>
      <c r="AD554" s="1"/>
      <c r="AE554" s="1" t="str">
        <f>IF(sum!A547="MA",sum!J547,"*")</f>
        <v>*</v>
      </c>
      <c r="AH554" s="1" t="s">
        <v>137</v>
      </c>
      <c r="AI554" s="1" t="s">
        <v>138</v>
      </c>
      <c r="AJ554" s="1">
        <v>2050</v>
      </c>
      <c r="AK554" s="1" t="str">
        <f>IF(sum!A547="ON",sum!B547,"*")</f>
        <v>*</v>
      </c>
      <c r="AL554" s="1"/>
      <c r="AM554" s="1" t="str">
        <f>IF(sum!A547="ON",sum!J547,"*")</f>
        <v>*</v>
      </c>
      <c r="AP554" s="1" t="s">
        <v>137</v>
      </c>
      <c r="AQ554" s="1" t="s">
        <v>138</v>
      </c>
      <c r="AR554" s="1">
        <v>2050</v>
      </c>
      <c r="AS554" s="1" t="str">
        <f>IF(sum!A547="QU",sum!B547,"*")</f>
        <v>AFM-SpCool_ELE1</v>
      </c>
      <c r="AT554" s="1"/>
      <c r="AU554" s="1">
        <f>IF(sum!A547="QU",sum!J547,"*")</f>
        <v>0.12026385705048299</v>
      </c>
      <c r="AX554" s="1" t="s">
        <v>137</v>
      </c>
      <c r="AY554" s="1" t="s">
        <v>138</v>
      </c>
      <c r="AZ554" s="1">
        <v>2050</v>
      </c>
      <c r="BA554" s="1" t="str">
        <f>IF(sum!A547="SA",sum!B547,"*")</f>
        <v>*</v>
      </c>
      <c r="BB554" s="1"/>
      <c r="BC554" s="1" t="str">
        <f>IF(sum!A547="SA",sum!J547,"*")</f>
        <v>*</v>
      </c>
    </row>
    <row r="555" spans="2:55">
      <c r="B555" s="4" t="s">
        <v>137</v>
      </c>
      <c r="C555" s="4" t="s">
        <v>138</v>
      </c>
      <c r="D555" s="4">
        <v>2050</v>
      </c>
      <c r="J555" s="4" t="s">
        <v>137</v>
      </c>
      <c r="K555" s="4" t="s">
        <v>138</v>
      </c>
      <c r="L555" s="4">
        <v>2050</v>
      </c>
      <c r="M555" s="1" t="str">
        <f>IF(sum!A548="AT",sum!B548,"*")</f>
        <v>*</v>
      </c>
      <c r="N555" s="1"/>
      <c r="O555" s="1" t="str">
        <f>IF(sum!A548="AT",sum!J548,"*")</f>
        <v>*</v>
      </c>
      <c r="R555" s="4" t="s">
        <v>137</v>
      </c>
      <c r="S555" s="4" t="s">
        <v>138</v>
      </c>
      <c r="T555" s="4">
        <v>2050</v>
      </c>
      <c r="U555" s="1" t="str">
        <f>IF(sum!A548="BC",sum!B548,"*")</f>
        <v>*</v>
      </c>
      <c r="V555" s="1"/>
      <c r="W555" s="1" t="str">
        <f>IF(sum!A548="BC",sum!J548,"*")</f>
        <v>*</v>
      </c>
      <c r="Z555" s="4" t="s">
        <v>137</v>
      </c>
      <c r="AA555" s="4" t="s">
        <v>138</v>
      </c>
      <c r="AB555" s="4">
        <v>2050</v>
      </c>
      <c r="AC555" s="1" t="str">
        <f>IF(sum!A548="MA",sum!B548,"*")</f>
        <v>*</v>
      </c>
      <c r="AD555" s="1"/>
      <c r="AE555" s="1" t="str">
        <f>IF(sum!A548="MA",sum!J548,"*")</f>
        <v>*</v>
      </c>
      <c r="AH555" s="4" t="s">
        <v>137</v>
      </c>
      <c r="AI555" s="4" t="s">
        <v>138</v>
      </c>
      <c r="AJ555" s="4">
        <v>2050</v>
      </c>
      <c r="AK555" s="1" t="str">
        <f>IF(sum!A548="ON",sum!B548,"*")</f>
        <v>*</v>
      </c>
      <c r="AL555" s="1"/>
      <c r="AM555" s="1" t="str">
        <f>IF(sum!A548="ON",sum!J548,"*")</f>
        <v>*</v>
      </c>
      <c r="AP555" s="4" t="s">
        <v>137</v>
      </c>
      <c r="AQ555" s="4" t="s">
        <v>138</v>
      </c>
      <c r="AR555" s="4">
        <v>2050</v>
      </c>
      <c r="AS555" s="1" t="str">
        <f>IF(sum!A548="QU",sum!B548,"*")</f>
        <v>AFM-SpHeat_ELE1</v>
      </c>
      <c r="AT555" s="1"/>
      <c r="AU555" s="1">
        <f>IF(sum!A548="QU",sum!J548,"*")</f>
        <v>0.509181824545485</v>
      </c>
      <c r="AX555" s="4" t="s">
        <v>137</v>
      </c>
      <c r="AY555" s="4" t="s">
        <v>138</v>
      </c>
      <c r="AZ555" s="4">
        <v>2050</v>
      </c>
      <c r="BA555" s="1" t="str">
        <f>IF(sum!A548="SA",sum!B548,"*")</f>
        <v>*</v>
      </c>
      <c r="BB555" s="1"/>
      <c r="BC555" s="1" t="str">
        <f>IF(sum!A548="SA",sum!J548,"*")</f>
        <v>*</v>
      </c>
    </row>
    <row r="556" spans="2:55">
      <c r="B556" s="1" t="s">
        <v>137</v>
      </c>
      <c r="C556" s="1" t="s">
        <v>138</v>
      </c>
      <c r="D556" s="1">
        <v>2050</v>
      </c>
      <c r="J556" s="1" t="s">
        <v>137</v>
      </c>
      <c r="K556" s="1" t="s">
        <v>138</v>
      </c>
      <c r="L556" s="1">
        <v>2050</v>
      </c>
      <c r="M556" s="1" t="str">
        <f>IF(sum!A549="AT",sum!B549,"*")</f>
        <v>*</v>
      </c>
      <c r="N556" s="1"/>
      <c r="O556" s="1" t="str">
        <f>IF(sum!A549="AT",sum!J549,"*")</f>
        <v>*</v>
      </c>
      <c r="R556" s="1" t="s">
        <v>137</v>
      </c>
      <c r="S556" s="1" t="s">
        <v>138</v>
      </c>
      <c r="T556" s="1">
        <v>2050</v>
      </c>
      <c r="U556" s="1" t="str">
        <f>IF(sum!A549="BC",sum!B549,"*")</f>
        <v>*</v>
      </c>
      <c r="V556" s="1"/>
      <c r="W556" s="1" t="str">
        <f>IF(sum!A549="BC",sum!J549,"*")</f>
        <v>*</v>
      </c>
      <c r="Z556" s="1" t="s">
        <v>137</v>
      </c>
      <c r="AA556" s="1" t="s">
        <v>138</v>
      </c>
      <c r="AB556" s="1">
        <v>2050</v>
      </c>
      <c r="AC556" s="1" t="str">
        <f>IF(sum!A549="MA",sum!B549,"*")</f>
        <v>*</v>
      </c>
      <c r="AD556" s="1"/>
      <c r="AE556" s="1" t="str">
        <f>IF(sum!A549="MA",sum!J549,"*")</f>
        <v>*</v>
      </c>
      <c r="AH556" s="1" t="s">
        <v>137</v>
      </c>
      <c r="AI556" s="1" t="s">
        <v>138</v>
      </c>
      <c r="AJ556" s="1">
        <v>2050</v>
      </c>
      <c r="AK556" s="1" t="str">
        <f>IF(sum!A549="ON",sum!B549,"*")</f>
        <v>*</v>
      </c>
      <c r="AL556" s="1"/>
      <c r="AM556" s="1" t="str">
        <f>IF(sum!A549="ON",sum!J549,"*")</f>
        <v>*</v>
      </c>
      <c r="AP556" s="1" t="s">
        <v>137</v>
      </c>
      <c r="AQ556" s="1" t="s">
        <v>138</v>
      </c>
      <c r="AR556" s="1">
        <v>2050</v>
      </c>
      <c r="AS556" s="1" t="str">
        <f>IF(sum!A549="QU",sum!B549,"*")</f>
        <v>AFM-WaterHeat_ELE1</v>
      </c>
      <c r="AT556" s="1"/>
      <c r="AU556" s="1">
        <f>IF(sum!A549="QU",sum!J549,"*")</f>
        <v>0.10217498417981299</v>
      </c>
      <c r="AX556" s="1" t="s">
        <v>137</v>
      </c>
      <c r="AY556" s="1" t="s">
        <v>138</v>
      </c>
      <c r="AZ556" s="1">
        <v>2050</v>
      </c>
      <c r="BA556" s="1" t="str">
        <f>IF(sum!A549="SA",sum!B549,"*")</f>
        <v>*</v>
      </c>
      <c r="BB556" s="1"/>
      <c r="BC556" s="1" t="str">
        <f>IF(sum!A549="SA",sum!J549,"*")</f>
        <v>*</v>
      </c>
    </row>
    <row r="557" spans="2:55">
      <c r="B557" s="1" t="s">
        <v>137</v>
      </c>
      <c r="C557" s="1" t="s">
        <v>138</v>
      </c>
      <c r="D557" s="1">
        <v>2050</v>
      </c>
      <c r="J557" s="1" t="s">
        <v>137</v>
      </c>
      <c r="K557" s="1" t="s">
        <v>138</v>
      </c>
      <c r="L557" s="1">
        <v>2050</v>
      </c>
      <c r="M557" s="1" t="str">
        <f>IF(sum!A550="AT",sum!B550,"*")</f>
        <v>*</v>
      </c>
      <c r="N557" s="1"/>
      <c r="O557" s="1" t="str">
        <f>IF(sum!A550="AT",sum!J550,"*")</f>
        <v>*</v>
      </c>
      <c r="R557" s="1" t="s">
        <v>137</v>
      </c>
      <c r="S557" s="1" t="s">
        <v>138</v>
      </c>
      <c r="T557" s="1">
        <v>2050</v>
      </c>
      <c r="U557" s="1" t="str">
        <f>IF(sum!A550="BC",sum!B550,"*")</f>
        <v>*</v>
      </c>
      <c r="V557" s="1"/>
      <c r="W557" s="1" t="str">
        <f>IF(sum!A550="BC",sum!J550,"*")</f>
        <v>*</v>
      </c>
      <c r="Z557" s="1" t="s">
        <v>137</v>
      </c>
      <c r="AA557" s="1" t="s">
        <v>138</v>
      </c>
      <c r="AB557" s="1">
        <v>2050</v>
      </c>
      <c r="AC557" s="1" t="str">
        <f>IF(sum!A550="MA",sum!B550,"*")</f>
        <v>*</v>
      </c>
      <c r="AD557" s="1"/>
      <c r="AE557" s="1" t="str">
        <f>IF(sum!A550="MA",sum!J550,"*")</f>
        <v>*</v>
      </c>
      <c r="AH557" s="1" t="s">
        <v>137</v>
      </c>
      <c r="AI557" s="1" t="s">
        <v>138</v>
      </c>
      <c r="AJ557" s="1">
        <v>2050</v>
      </c>
      <c r="AK557" s="1" t="str">
        <f>IF(sum!A550="ON",sum!B550,"*")</f>
        <v>*</v>
      </c>
      <c r="AL557" s="1"/>
      <c r="AM557" s="1" t="str">
        <f>IF(sum!A550="ON",sum!J550,"*")</f>
        <v>*</v>
      </c>
      <c r="AP557" s="4" t="s">
        <v>137</v>
      </c>
      <c r="AQ557" s="4" t="s">
        <v>138</v>
      </c>
      <c r="AR557" s="4">
        <v>2050</v>
      </c>
      <c r="AS557" s="1" t="str">
        <f>IF(sum!A550="QU",sum!B550,"*")</f>
        <v>ART-AuxiliaryEquip_ELE1</v>
      </c>
      <c r="AT557" s="1"/>
      <c r="AU557" s="1">
        <f>IF(sum!A550="QU",sum!J550,"*")</f>
        <v>0.12488053621977099</v>
      </c>
      <c r="AX557" s="1" t="s">
        <v>137</v>
      </c>
      <c r="AY557" s="1" t="s">
        <v>138</v>
      </c>
      <c r="AZ557" s="1">
        <v>2050</v>
      </c>
      <c r="BA557" s="1" t="str">
        <f>IF(sum!A550="SA",sum!B550,"*")</f>
        <v>*</v>
      </c>
      <c r="BB557" s="1"/>
      <c r="BC557" s="1" t="str">
        <f>IF(sum!A550="SA",sum!J550,"*")</f>
        <v>*</v>
      </c>
    </row>
    <row r="558" spans="2:55">
      <c r="B558" s="4" t="s">
        <v>137</v>
      </c>
      <c r="C558" s="4" t="s">
        <v>138</v>
      </c>
      <c r="D558" s="4">
        <v>2050</v>
      </c>
      <c r="J558" s="4" t="s">
        <v>137</v>
      </c>
      <c r="K558" s="4" t="s">
        <v>138</v>
      </c>
      <c r="L558" s="4">
        <v>2050</v>
      </c>
      <c r="M558" s="1" t="str">
        <f>IF(sum!A551="AT",sum!B551,"*")</f>
        <v>*</v>
      </c>
      <c r="N558" s="1"/>
      <c r="O558" s="1" t="str">
        <f>IF(sum!A551="AT",sum!J551,"*")</f>
        <v>*</v>
      </c>
      <c r="R558" s="4" t="s">
        <v>137</v>
      </c>
      <c r="S558" s="4" t="s">
        <v>138</v>
      </c>
      <c r="T558" s="4">
        <v>2050</v>
      </c>
      <c r="U558" s="1" t="str">
        <f>IF(sum!A551="BC",sum!B551,"*")</f>
        <v>*</v>
      </c>
      <c r="V558" s="1"/>
      <c r="W558" s="1" t="str">
        <f>IF(sum!A551="BC",sum!J551,"*")</f>
        <v>*</v>
      </c>
      <c r="Z558" s="4" t="s">
        <v>137</v>
      </c>
      <c r="AA558" s="4" t="s">
        <v>138</v>
      </c>
      <c r="AB558" s="4">
        <v>2050</v>
      </c>
      <c r="AC558" s="1" t="str">
        <f>IF(sum!A551="MA",sum!B551,"*")</f>
        <v>*</v>
      </c>
      <c r="AD558" s="1"/>
      <c r="AE558" s="1" t="str">
        <f>IF(sum!A551="MA",sum!J551,"*")</f>
        <v>*</v>
      </c>
      <c r="AH558" s="4" t="s">
        <v>137</v>
      </c>
      <c r="AI558" s="4" t="s">
        <v>138</v>
      </c>
      <c r="AJ558" s="4">
        <v>2050</v>
      </c>
      <c r="AK558" s="1" t="str">
        <f>IF(sum!A551="ON",sum!B551,"*")</f>
        <v>*</v>
      </c>
      <c r="AL558" s="1"/>
      <c r="AM558" s="1" t="str">
        <f>IF(sum!A551="ON",sum!J551,"*")</f>
        <v>*</v>
      </c>
      <c r="AP558" s="1" t="s">
        <v>137</v>
      </c>
      <c r="AQ558" s="1" t="s">
        <v>138</v>
      </c>
      <c r="AR558" s="1">
        <v>2050</v>
      </c>
      <c r="AS558" s="1" t="str">
        <f>IF(sum!A551="QU",sum!B551,"*")</f>
        <v>ART-AuxiliaryMot_ELE1</v>
      </c>
      <c r="AT558" s="1"/>
      <c r="AU558" s="1">
        <f>IF(sum!A551="QU",sum!J551,"*")</f>
        <v>3.4058328059937602E-2</v>
      </c>
      <c r="AX558" s="4" t="s">
        <v>137</v>
      </c>
      <c r="AY558" s="4" t="s">
        <v>138</v>
      </c>
      <c r="AZ558" s="4">
        <v>2050</v>
      </c>
      <c r="BA558" s="1" t="str">
        <f>IF(sum!A551="SA",sum!B551,"*")</f>
        <v>*</v>
      </c>
      <c r="BB558" s="1"/>
      <c r="BC558" s="1" t="str">
        <f>IF(sum!A551="SA",sum!J551,"*")</f>
        <v>*</v>
      </c>
    </row>
    <row r="559" spans="2:55">
      <c r="B559" s="1" t="s">
        <v>137</v>
      </c>
      <c r="C559" s="1" t="s">
        <v>138</v>
      </c>
      <c r="D559" s="1">
        <v>2050</v>
      </c>
      <c r="J559" s="1" t="s">
        <v>137</v>
      </c>
      <c r="K559" s="1" t="s">
        <v>138</v>
      </c>
      <c r="L559" s="1">
        <v>2050</v>
      </c>
      <c r="M559" s="1" t="str">
        <f>IF(sum!A552="AT",sum!B552,"*")</f>
        <v>*</v>
      </c>
      <c r="N559" s="1"/>
      <c r="O559" s="1" t="str">
        <f>IF(sum!A552="AT",sum!J552,"*")</f>
        <v>*</v>
      </c>
      <c r="R559" s="1" t="s">
        <v>137</v>
      </c>
      <c r="S559" s="1" t="s">
        <v>138</v>
      </c>
      <c r="T559" s="1">
        <v>2050</v>
      </c>
      <c r="U559" s="1" t="str">
        <f>IF(sum!A552="BC",sum!B552,"*")</f>
        <v>*</v>
      </c>
      <c r="V559" s="1"/>
      <c r="W559" s="1" t="str">
        <f>IF(sum!A552="BC",sum!J552,"*")</f>
        <v>*</v>
      </c>
      <c r="Z559" s="1" t="s">
        <v>137</v>
      </c>
      <c r="AA559" s="1" t="s">
        <v>138</v>
      </c>
      <c r="AB559" s="1">
        <v>2050</v>
      </c>
      <c r="AC559" s="1" t="str">
        <f>IF(sum!A552="MA",sum!B552,"*")</f>
        <v>*</v>
      </c>
      <c r="AD559" s="1"/>
      <c r="AE559" s="1" t="str">
        <f>IF(sum!A552="MA",sum!J552,"*")</f>
        <v>*</v>
      </c>
      <c r="AH559" s="1" t="s">
        <v>137</v>
      </c>
      <c r="AI559" s="1" t="s">
        <v>138</v>
      </c>
      <c r="AJ559" s="1">
        <v>2050</v>
      </c>
      <c r="AK559" s="1" t="str">
        <f>IF(sum!A552="ON",sum!B552,"*")</f>
        <v>*</v>
      </c>
      <c r="AL559" s="1"/>
      <c r="AM559" s="1" t="str">
        <f>IF(sum!A552="ON",sum!J552,"*")</f>
        <v>*</v>
      </c>
      <c r="AP559" s="4" t="s">
        <v>137</v>
      </c>
      <c r="AQ559" s="4" t="s">
        <v>138</v>
      </c>
      <c r="AR559" s="4">
        <v>2050</v>
      </c>
      <c r="AS559" s="1" t="str">
        <f>IF(sum!A552="QU",sum!B552,"*")</f>
        <v>ART-Light_ELE1</v>
      </c>
      <c r="AT559" s="1"/>
      <c r="AU559" s="1">
        <f>IF(sum!A552="QU",sum!J552,"*")</f>
        <v>0.187320804329657</v>
      </c>
      <c r="AX559" s="1" t="s">
        <v>137</v>
      </c>
      <c r="AY559" s="1" t="s">
        <v>138</v>
      </c>
      <c r="AZ559" s="1">
        <v>2050</v>
      </c>
      <c r="BA559" s="1" t="str">
        <f>IF(sum!A552="SA",sum!B552,"*")</f>
        <v>*</v>
      </c>
      <c r="BB559" s="1"/>
      <c r="BC559" s="1" t="str">
        <f>IF(sum!A552="SA",sum!J552,"*")</f>
        <v>*</v>
      </c>
    </row>
    <row r="560" spans="2:55">
      <c r="B560" s="1" t="s">
        <v>137</v>
      </c>
      <c r="C560" s="1" t="s">
        <v>138</v>
      </c>
      <c r="D560" s="1">
        <v>2050</v>
      </c>
      <c r="J560" s="1" t="s">
        <v>137</v>
      </c>
      <c r="K560" s="1" t="s">
        <v>138</v>
      </c>
      <c r="L560" s="1">
        <v>2050</v>
      </c>
      <c r="M560" s="1" t="str">
        <f>IF(sum!A553="AT",sum!B553,"*")</f>
        <v>*</v>
      </c>
      <c r="N560" s="1"/>
      <c r="O560" s="1" t="str">
        <f>IF(sum!A553="AT",sum!J553,"*")</f>
        <v>*</v>
      </c>
      <c r="R560" s="1" t="s">
        <v>137</v>
      </c>
      <c r="S560" s="1" t="s">
        <v>138</v>
      </c>
      <c r="T560" s="1">
        <v>2050</v>
      </c>
      <c r="U560" s="1" t="str">
        <f>IF(sum!A553="BC",sum!B553,"*")</f>
        <v>*</v>
      </c>
      <c r="V560" s="1"/>
      <c r="W560" s="1" t="str">
        <f>IF(sum!A553="BC",sum!J553,"*")</f>
        <v>*</v>
      </c>
      <c r="Z560" s="1" t="s">
        <v>137</v>
      </c>
      <c r="AA560" s="1" t="s">
        <v>138</v>
      </c>
      <c r="AB560" s="1">
        <v>2050</v>
      </c>
      <c r="AC560" s="1" t="str">
        <f>IF(sum!A553="MA",sum!B553,"*")</f>
        <v>*</v>
      </c>
      <c r="AD560" s="1"/>
      <c r="AE560" s="1" t="str">
        <f>IF(sum!A553="MA",sum!J553,"*")</f>
        <v>*</v>
      </c>
      <c r="AH560" s="1" t="s">
        <v>137</v>
      </c>
      <c r="AI560" s="1" t="s">
        <v>138</v>
      </c>
      <c r="AJ560" s="1">
        <v>2050</v>
      </c>
      <c r="AK560" s="1" t="str">
        <f>IF(sum!A553="ON",sum!B553,"*")</f>
        <v>*</v>
      </c>
      <c r="AL560" s="1"/>
      <c r="AM560" s="1" t="str">
        <f>IF(sum!A553="ON",sum!J553,"*")</f>
        <v>*</v>
      </c>
      <c r="AP560" s="1" t="s">
        <v>137</v>
      </c>
      <c r="AQ560" s="1" t="s">
        <v>138</v>
      </c>
      <c r="AR560" s="1">
        <v>2050</v>
      </c>
      <c r="AS560" s="1" t="str">
        <f>IF(sum!A553="QU",sum!B553,"*")</f>
        <v>ART-SpCool_ELE1</v>
      </c>
      <c r="AT560" s="1"/>
      <c r="AU560" s="1">
        <f>IF(sum!A553="QU",sum!J553,"*")</f>
        <v>5.10874920899064E-2</v>
      </c>
      <c r="AX560" s="1" t="s">
        <v>137</v>
      </c>
      <c r="AY560" s="1" t="s">
        <v>138</v>
      </c>
      <c r="AZ560" s="1">
        <v>2050</v>
      </c>
      <c r="BA560" s="1" t="str">
        <f>IF(sum!A553="SA",sum!B553,"*")</f>
        <v>*</v>
      </c>
      <c r="BB560" s="1"/>
      <c r="BC560" s="1" t="str">
        <f>IF(sum!A553="SA",sum!J553,"*")</f>
        <v>*</v>
      </c>
    </row>
    <row r="561" spans="2:55">
      <c r="B561" s="4" t="s">
        <v>137</v>
      </c>
      <c r="C561" s="4" t="s">
        <v>138</v>
      </c>
      <c r="D561" s="4">
        <v>2050</v>
      </c>
      <c r="J561" s="4" t="s">
        <v>137</v>
      </c>
      <c r="K561" s="4" t="s">
        <v>138</v>
      </c>
      <c r="L561" s="4">
        <v>2050</v>
      </c>
      <c r="M561" s="1" t="str">
        <f>IF(sum!A554="AT",sum!B554,"*")</f>
        <v>*</v>
      </c>
      <c r="N561" s="1"/>
      <c r="O561" s="1" t="str">
        <f>IF(sum!A554="AT",sum!J554,"*")</f>
        <v>*</v>
      </c>
      <c r="R561" s="4" t="s">
        <v>137</v>
      </c>
      <c r="S561" s="4" t="s">
        <v>138</v>
      </c>
      <c r="T561" s="4">
        <v>2050</v>
      </c>
      <c r="U561" s="1" t="str">
        <f>IF(sum!A554="BC",sum!B554,"*")</f>
        <v>*</v>
      </c>
      <c r="V561" s="1"/>
      <c r="W561" s="1" t="str">
        <f>IF(sum!A554="BC",sum!J554,"*")</f>
        <v>*</v>
      </c>
      <c r="Z561" s="4" t="s">
        <v>137</v>
      </c>
      <c r="AA561" s="4" t="s">
        <v>138</v>
      </c>
      <c r="AB561" s="4">
        <v>2050</v>
      </c>
      <c r="AC561" s="1" t="str">
        <f>IF(sum!A554="MA",sum!B554,"*")</f>
        <v>*</v>
      </c>
      <c r="AD561" s="1"/>
      <c r="AE561" s="1" t="str">
        <f>IF(sum!A554="MA",sum!J554,"*")</f>
        <v>*</v>
      </c>
      <c r="AH561" s="4" t="s">
        <v>137</v>
      </c>
      <c r="AI561" s="4" t="s">
        <v>138</v>
      </c>
      <c r="AJ561" s="4">
        <v>2050</v>
      </c>
      <c r="AK561" s="1" t="str">
        <f>IF(sum!A554="ON",sum!B554,"*")</f>
        <v>*</v>
      </c>
      <c r="AL561" s="1"/>
      <c r="AM561" s="1" t="str">
        <f>IF(sum!A554="ON",sum!J554,"*")</f>
        <v>*</v>
      </c>
      <c r="AP561" s="4" t="s">
        <v>137</v>
      </c>
      <c r="AQ561" s="4" t="s">
        <v>138</v>
      </c>
      <c r="AR561" s="4">
        <v>2050</v>
      </c>
      <c r="AS561" s="1" t="str">
        <f>IF(sum!A554="QU",sum!B554,"*")</f>
        <v>ART-SpHeat_ELE1</v>
      </c>
      <c r="AT561" s="1"/>
      <c r="AU561" s="1">
        <f>IF(sum!A554="QU",sum!J554,"*")</f>
        <v>0.18268999747954101</v>
      </c>
      <c r="AX561" s="4" t="s">
        <v>137</v>
      </c>
      <c r="AY561" s="4" t="s">
        <v>138</v>
      </c>
      <c r="AZ561" s="4">
        <v>2050</v>
      </c>
      <c r="BA561" s="1" t="str">
        <f>IF(sum!A554="SA",sum!B554,"*")</f>
        <v>*</v>
      </c>
      <c r="BB561" s="1"/>
      <c r="BC561" s="1" t="str">
        <f>IF(sum!A554="SA",sum!J554,"*")</f>
        <v>*</v>
      </c>
    </row>
    <row r="562" spans="2:55">
      <c r="B562" s="1" t="s">
        <v>137</v>
      </c>
      <c r="C562" s="1" t="s">
        <v>138</v>
      </c>
      <c r="D562" s="1">
        <v>2050</v>
      </c>
      <c r="J562" s="1" t="s">
        <v>137</v>
      </c>
      <c r="K562" s="1" t="s">
        <v>138</v>
      </c>
      <c r="L562" s="1">
        <v>2050</v>
      </c>
      <c r="M562" s="1" t="str">
        <f>IF(sum!A555="AT",sum!B555,"*")</f>
        <v>*</v>
      </c>
      <c r="N562" s="1"/>
      <c r="O562" s="1" t="str">
        <f>IF(sum!A555="AT",sum!J555,"*")</f>
        <v>*</v>
      </c>
      <c r="R562" s="1" t="s">
        <v>137</v>
      </c>
      <c r="S562" s="1" t="s">
        <v>138</v>
      </c>
      <c r="T562" s="1">
        <v>2050</v>
      </c>
      <c r="U562" s="1" t="str">
        <f>IF(sum!A555="BC",sum!B555,"*")</f>
        <v>*</v>
      </c>
      <c r="V562" s="1"/>
      <c r="W562" s="1" t="str">
        <f>IF(sum!A555="BC",sum!J555,"*")</f>
        <v>*</v>
      </c>
      <c r="Z562" s="1" t="s">
        <v>137</v>
      </c>
      <c r="AA562" s="1" t="s">
        <v>138</v>
      </c>
      <c r="AB562" s="1">
        <v>2050</v>
      </c>
      <c r="AC562" s="1" t="str">
        <f>IF(sum!A555="MA",sum!B555,"*")</f>
        <v>*</v>
      </c>
      <c r="AD562" s="1"/>
      <c r="AE562" s="1" t="str">
        <f>IF(sum!A555="MA",sum!J555,"*")</f>
        <v>*</v>
      </c>
      <c r="AH562" s="1" t="s">
        <v>137</v>
      </c>
      <c r="AI562" s="1" t="s">
        <v>138</v>
      </c>
      <c r="AJ562" s="1">
        <v>2050</v>
      </c>
      <c r="AK562" s="1" t="str">
        <f>IF(sum!A555="ON",sum!B555,"*")</f>
        <v>*</v>
      </c>
      <c r="AL562" s="1"/>
      <c r="AM562" s="1" t="str">
        <f>IF(sum!A555="ON",sum!J555,"*")</f>
        <v>*</v>
      </c>
      <c r="AP562" s="1" t="s">
        <v>137</v>
      </c>
      <c r="AQ562" s="1" t="s">
        <v>138</v>
      </c>
      <c r="AR562" s="1">
        <v>2050</v>
      </c>
      <c r="AS562" s="1" t="str">
        <f>IF(sum!A555="QU",sum!B555,"*")</f>
        <v>ART-WaterHeat_ELE1</v>
      </c>
      <c r="AT562" s="1"/>
      <c r="AU562" s="1">
        <f>IF(sum!A555="QU",sum!J555,"*")</f>
        <v>2.2705552039958402E-2</v>
      </c>
      <c r="AX562" s="1" t="s">
        <v>137</v>
      </c>
      <c r="AY562" s="1" t="s">
        <v>138</v>
      </c>
      <c r="AZ562" s="1">
        <v>2050</v>
      </c>
      <c r="BA562" s="1" t="str">
        <f>IF(sum!A555="SA",sum!B555,"*")</f>
        <v>*</v>
      </c>
      <c r="BB562" s="1"/>
      <c r="BC562" s="1" t="str">
        <f>IF(sum!A555="SA",sum!J555,"*")</f>
        <v>*</v>
      </c>
    </row>
    <row r="563" spans="2:55">
      <c r="B563" s="1" t="s">
        <v>137</v>
      </c>
      <c r="C563" s="1" t="s">
        <v>138</v>
      </c>
      <c r="D563" s="1">
        <v>2050</v>
      </c>
      <c r="J563" s="1" t="s">
        <v>137</v>
      </c>
      <c r="K563" s="1" t="s">
        <v>138</v>
      </c>
      <c r="L563" s="1">
        <v>2050</v>
      </c>
      <c r="M563" s="1" t="str">
        <f>IF(sum!A556="AT",sum!B556,"*")</f>
        <v>*</v>
      </c>
      <c r="N563" s="1"/>
      <c r="O563" s="1" t="str">
        <f>IF(sum!A556="AT",sum!J556,"*")</f>
        <v>*</v>
      </c>
      <c r="R563" s="1" t="s">
        <v>137</v>
      </c>
      <c r="S563" s="1" t="s">
        <v>138</v>
      </c>
      <c r="T563" s="1">
        <v>2050</v>
      </c>
      <c r="U563" s="1" t="str">
        <f>IF(sum!A556="BC",sum!B556,"*")</f>
        <v>*</v>
      </c>
      <c r="V563" s="1"/>
      <c r="W563" s="1" t="str">
        <f>IF(sum!A556="BC",sum!J556,"*")</f>
        <v>*</v>
      </c>
      <c r="Z563" s="1" t="s">
        <v>137</v>
      </c>
      <c r="AA563" s="1" t="s">
        <v>138</v>
      </c>
      <c r="AB563" s="1">
        <v>2050</v>
      </c>
      <c r="AC563" s="1" t="str">
        <f>IF(sum!A556="MA",sum!B556,"*")</f>
        <v>*</v>
      </c>
      <c r="AD563" s="1"/>
      <c r="AE563" s="1" t="str">
        <f>IF(sum!A556="MA",sum!J556,"*")</f>
        <v>*</v>
      </c>
      <c r="AH563" s="1" t="s">
        <v>137</v>
      </c>
      <c r="AI563" s="1" t="s">
        <v>138</v>
      </c>
      <c r="AJ563" s="1">
        <v>2050</v>
      </c>
      <c r="AK563" s="1" t="str">
        <f>IF(sum!A556="ON",sum!B556,"*")</f>
        <v>*</v>
      </c>
      <c r="AL563" s="1"/>
      <c r="AM563" s="1" t="str">
        <f>IF(sum!A556="ON",sum!J556,"*")</f>
        <v>*</v>
      </c>
      <c r="AP563" s="4" t="s">
        <v>137</v>
      </c>
      <c r="AQ563" s="4" t="s">
        <v>138</v>
      </c>
      <c r="AR563" s="4">
        <v>2050</v>
      </c>
      <c r="AS563" s="1" t="str">
        <f>IF(sum!A556="QU",sum!B556,"*")</f>
        <v>ECHP_biomass_thermal01</v>
      </c>
      <c r="AT563" s="1"/>
      <c r="AU563" s="1">
        <f>IF(sum!A556="QU",sum!J556,"*")</f>
        <v>0</v>
      </c>
      <c r="AX563" s="1" t="s">
        <v>137</v>
      </c>
      <c r="AY563" s="1" t="s">
        <v>138</v>
      </c>
      <c r="AZ563" s="1">
        <v>2050</v>
      </c>
      <c r="BA563" s="1" t="str">
        <f>IF(sum!A556="SA",sum!B556,"*")</f>
        <v>*</v>
      </c>
      <c r="BB563" s="1"/>
      <c r="BC563" s="1" t="str">
        <f>IF(sum!A556="SA",sum!J556,"*")</f>
        <v>*</v>
      </c>
    </row>
    <row r="564" spans="2:55">
      <c r="B564" s="4" t="s">
        <v>137</v>
      </c>
      <c r="C564" s="4" t="s">
        <v>138</v>
      </c>
      <c r="D564" s="4">
        <v>2050</v>
      </c>
      <c r="J564" s="4" t="s">
        <v>137</v>
      </c>
      <c r="K564" s="4" t="s">
        <v>138</v>
      </c>
      <c r="L564" s="4">
        <v>2050</v>
      </c>
      <c r="M564" s="1" t="str">
        <f>IF(sum!A557="AT",sum!B557,"*")</f>
        <v>*</v>
      </c>
      <c r="N564" s="1"/>
      <c r="O564" s="1" t="str">
        <f>IF(sum!A557="AT",sum!J557,"*")</f>
        <v>*</v>
      </c>
      <c r="R564" s="4" t="s">
        <v>137</v>
      </c>
      <c r="S564" s="4" t="s">
        <v>138</v>
      </c>
      <c r="T564" s="4">
        <v>2050</v>
      </c>
      <c r="U564" s="1" t="str">
        <f>IF(sum!A557="BC",sum!B557,"*")</f>
        <v>*</v>
      </c>
      <c r="V564" s="1"/>
      <c r="W564" s="1" t="str">
        <f>IF(sum!A557="BC",sum!J557,"*")</f>
        <v>*</v>
      </c>
      <c r="Z564" s="4" t="s">
        <v>137</v>
      </c>
      <c r="AA564" s="4" t="s">
        <v>138</v>
      </c>
      <c r="AB564" s="4">
        <v>2050</v>
      </c>
      <c r="AC564" s="1" t="str">
        <f>IF(sum!A557="MA",sum!B557,"*")</f>
        <v>*</v>
      </c>
      <c r="AD564" s="1"/>
      <c r="AE564" s="1" t="str">
        <f>IF(sum!A557="MA",sum!J557,"*")</f>
        <v>*</v>
      </c>
      <c r="AH564" s="4" t="s">
        <v>137</v>
      </c>
      <c r="AI564" s="4" t="s">
        <v>138</v>
      </c>
      <c r="AJ564" s="4">
        <v>2050</v>
      </c>
      <c r="AK564" s="1" t="str">
        <f>IF(sum!A557="ON",sum!B557,"*")</f>
        <v>*</v>
      </c>
      <c r="AL564" s="1"/>
      <c r="AM564" s="1" t="str">
        <f>IF(sum!A557="ON",sum!J557,"*")</f>
        <v>*</v>
      </c>
      <c r="AP564" s="1" t="s">
        <v>137</v>
      </c>
      <c r="AQ564" s="1" t="s">
        <v>138</v>
      </c>
      <c r="AR564" s="1">
        <v>2050</v>
      </c>
      <c r="AS564" s="1" t="str">
        <f>IF(sum!A557="QU",sum!B557,"*")</f>
        <v>EDU-AuxiliaryEquip_ELE1</v>
      </c>
      <c r="AT564" s="1"/>
      <c r="AU564" s="1">
        <f>IF(sum!A557="QU",sum!J557,"*")</f>
        <v>0.62440268109885599</v>
      </c>
      <c r="AX564" s="4" t="s">
        <v>137</v>
      </c>
      <c r="AY564" s="4" t="s">
        <v>138</v>
      </c>
      <c r="AZ564" s="4">
        <v>2050</v>
      </c>
      <c r="BA564" s="1" t="str">
        <f>IF(sum!A557="SA",sum!B557,"*")</f>
        <v>*</v>
      </c>
      <c r="BB564" s="1"/>
      <c r="BC564" s="1" t="str">
        <f>IF(sum!A557="SA",sum!J557,"*")</f>
        <v>*</v>
      </c>
    </row>
    <row r="565" spans="2:55">
      <c r="B565" s="1" t="s">
        <v>137</v>
      </c>
      <c r="C565" s="1" t="s">
        <v>138</v>
      </c>
      <c r="D565" s="1">
        <v>2050</v>
      </c>
      <c r="J565" s="1" t="s">
        <v>137</v>
      </c>
      <c r="K565" s="1" t="s">
        <v>138</v>
      </c>
      <c r="L565" s="1">
        <v>2050</v>
      </c>
      <c r="M565" s="1" t="str">
        <f>IF(sum!A558="AT",sum!B558,"*")</f>
        <v>*</v>
      </c>
      <c r="N565" s="1"/>
      <c r="O565" s="1" t="str">
        <f>IF(sum!A558="AT",sum!J558,"*")</f>
        <v>*</v>
      </c>
      <c r="R565" s="1" t="s">
        <v>137</v>
      </c>
      <c r="S565" s="1" t="s">
        <v>138</v>
      </c>
      <c r="T565" s="1">
        <v>2050</v>
      </c>
      <c r="U565" s="1" t="str">
        <f>IF(sum!A558="BC",sum!B558,"*")</f>
        <v>*</v>
      </c>
      <c r="V565" s="1"/>
      <c r="W565" s="1" t="str">
        <f>IF(sum!A558="BC",sum!J558,"*")</f>
        <v>*</v>
      </c>
      <c r="Z565" s="1" t="s">
        <v>137</v>
      </c>
      <c r="AA565" s="1" t="s">
        <v>138</v>
      </c>
      <c r="AB565" s="1">
        <v>2050</v>
      </c>
      <c r="AC565" s="1" t="str">
        <f>IF(sum!A558="MA",sum!B558,"*")</f>
        <v>*</v>
      </c>
      <c r="AD565" s="1"/>
      <c r="AE565" s="1" t="str">
        <f>IF(sum!A558="MA",sum!J558,"*")</f>
        <v>*</v>
      </c>
      <c r="AH565" s="1" t="s">
        <v>137</v>
      </c>
      <c r="AI565" s="1" t="s">
        <v>138</v>
      </c>
      <c r="AJ565" s="1">
        <v>2050</v>
      </c>
      <c r="AK565" s="1" t="str">
        <f>IF(sum!A558="ON",sum!B558,"*")</f>
        <v>*</v>
      </c>
      <c r="AL565" s="1"/>
      <c r="AM565" s="1" t="str">
        <f>IF(sum!A558="ON",sum!J558,"*")</f>
        <v>*</v>
      </c>
      <c r="AP565" s="4" t="s">
        <v>137</v>
      </c>
      <c r="AQ565" s="4" t="s">
        <v>138</v>
      </c>
      <c r="AR565" s="4">
        <v>2050</v>
      </c>
      <c r="AS565" s="1" t="str">
        <f>IF(sum!A558="QU",sum!B558,"*")</f>
        <v>EDU-AuxiliaryMot_ELE1</v>
      </c>
      <c r="AT565" s="1"/>
      <c r="AU565" s="1">
        <f>IF(sum!A558="QU",sum!J558,"*")</f>
        <v>0.187320804329657</v>
      </c>
      <c r="AX565" s="1" t="s">
        <v>137</v>
      </c>
      <c r="AY565" s="1" t="s">
        <v>138</v>
      </c>
      <c r="AZ565" s="1">
        <v>2050</v>
      </c>
      <c r="BA565" s="1" t="str">
        <f>IF(sum!A558="SA",sum!B558,"*")</f>
        <v>*</v>
      </c>
      <c r="BB565" s="1"/>
      <c r="BC565" s="1" t="str">
        <f>IF(sum!A558="SA",sum!J558,"*")</f>
        <v>*</v>
      </c>
    </row>
    <row r="566" spans="2:55">
      <c r="B566" s="1" t="s">
        <v>137</v>
      </c>
      <c r="C566" s="1" t="s">
        <v>138</v>
      </c>
      <c r="D566" s="1">
        <v>2050</v>
      </c>
      <c r="J566" s="1" t="s">
        <v>137</v>
      </c>
      <c r="K566" s="1" t="s">
        <v>138</v>
      </c>
      <c r="L566" s="1">
        <v>2050</v>
      </c>
      <c r="M566" s="1" t="str">
        <f>IF(sum!A559="AT",sum!B559,"*")</f>
        <v>*</v>
      </c>
      <c r="N566" s="1"/>
      <c r="O566" s="1" t="str">
        <f>IF(sum!A559="AT",sum!J559,"*")</f>
        <v>*</v>
      </c>
      <c r="R566" s="1" t="s">
        <v>137</v>
      </c>
      <c r="S566" s="1" t="s">
        <v>138</v>
      </c>
      <c r="T566" s="1">
        <v>2050</v>
      </c>
      <c r="U566" s="1" t="str">
        <f>IF(sum!A559="BC",sum!B559,"*")</f>
        <v>*</v>
      </c>
      <c r="V566" s="1"/>
      <c r="W566" s="1" t="str">
        <f>IF(sum!A559="BC",sum!J559,"*")</f>
        <v>*</v>
      </c>
      <c r="Z566" s="1" t="s">
        <v>137</v>
      </c>
      <c r="AA566" s="1" t="s">
        <v>138</v>
      </c>
      <c r="AB566" s="1">
        <v>2050</v>
      </c>
      <c r="AC566" s="1" t="str">
        <f>IF(sum!A559="MA",sum!B559,"*")</f>
        <v>*</v>
      </c>
      <c r="AD566" s="1"/>
      <c r="AE566" s="1" t="str">
        <f>IF(sum!A559="MA",sum!J559,"*")</f>
        <v>*</v>
      </c>
      <c r="AH566" s="1" t="s">
        <v>137</v>
      </c>
      <c r="AI566" s="1" t="s">
        <v>138</v>
      </c>
      <c r="AJ566" s="1">
        <v>2050</v>
      </c>
      <c r="AK566" s="1" t="str">
        <f>IF(sum!A559="ON",sum!B559,"*")</f>
        <v>*</v>
      </c>
      <c r="AL566" s="1"/>
      <c r="AM566" s="1" t="str">
        <f>IF(sum!A559="ON",sum!J559,"*")</f>
        <v>*</v>
      </c>
      <c r="AP566" s="1" t="s">
        <v>137</v>
      </c>
      <c r="AQ566" s="1" t="s">
        <v>138</v>
      </c>
      <c r="AR566" s="1">
        <v>2050</v>
      </c>
      <c r="AS566" s="1" t="str">
        <f>IF(sum!A559="QU",sum!B559,"*")</f>
        <v>EDU-Light_ELE1</v>
      </c>
      <c r="AT566" s="1"/>
      <c r="AU566" s="1">
        <f>IF(sum!A559="QU",sum!J559,"*")</f>
        <v>0.76631238134859603</v>
      </c>
      <c r="AX566" s="1" t="s">
        <v>137</v>
      </c>
      <c r="AY566" s="1" t="s">
        <v>138</v>
      </c>
      <c r="AZ566" s="1">
        <v>2050</v>
      </c>
      <c r="BA566" s="1" t="str">
        <f>IF(sum!A559="SA",sum!B559,"*")</f>
        <v>*</v>
      </c>
      <c r="BB566" s="1"/>
      <c r="BC566" s="1" t="str">
        <f>IF(sum!A559="SA",sum!J559,"*")</f>
        <v>*</v>
      </c>
    </row>
    <row r="567" spans="2:55">
      <c r="B567" s="4" t="s">
        <v>137</v>
      </c>
      <c r="C567" s="4" t="s">
        <v>138</v>
      </c>
      <c r="D567" s="4">
        <v>2050</v>
      </c>
      <c r="J567" s="4" t="s">
        <v>137</v>
      </c>
      <c r="K567" s="4" t="s">
        <v>138</v>
      </c>
      <c r="L567" s="4">
        <v>2050</v>
      </c>
      <c r="M567" s="1" t="str">
        <f>IF(sum!A560="AT",sum!B560,"*")</f>
        <v>*</v>
      </c>
      <c r="N567" s="1"/>
      <c r="O567" s="1" t="str">
        <f>IF(sum!A560="AT",sum!J560,"*")</f>
        <v>*</v>
      </c>
      <c r="R567" s="4" t="s">
        <v>137</v>
      </c>
      <c r="S567" s="4" t="s">
        <v>138</v>
      </c>
      <c r="T567" s="4">
        <v>2050</v>
      </c>
      <c r="U567" s="1" t="str">
        <f>IF(sum!A560="BC",sum!B560,"*")</f>
        <v>*</v>
      </c>
      <c r="V567" s="1"/>
      <c r="W567" s="1" t="str">
        <f>IF(sum!A560="BC",sum!J560,"*")</f>
        <v>*</v>
      </c>
      <c r="Z567" s="4" t="s">
        <v>137</v>
      </c>
      <c r="AA567" s="4" t="s">
        <v>138</v>
      </c>
      <c r="AB567" s="4">
        <v>2050</v>
      </c>
      <c r="AC567" s="1" t="str">
        <f>IF(sum!A560="MA",sum!B560,"*")</f>
        <v>*</v>
      </c>
      <c r="AD567" s="1"/>
      <c r="AE567" s="1" t="str">
        <f>IF(sum!A560="MA",sum!J560,"*")</f>
        <v>*</v>
      </c>
      <c r="AH567" s="4" t="s">
        <v>137</v>
      </c>
      <c r="AI567" s="4" t="s">
        <v>138</v>
      </c>
      <c r="AJ567" s="4">
        <v>2050</v>
      </c>
      <c r="AK567" s="1" t="str">
        <f>IF(sum!A560="ON",sum!B560,"*")</f>
        <v>*</v>
      </c>
      <c r="AL567" s="1"/>
      <c r="AM567" s="1" t="str">
        <f>IF(sum!A560="ON",sum!J560,"*")</f>
        <v>*</v>
      </c>
      <c r="AP567" s="4" t="s">
        <v>137</v>
      </c>
      <c r="AQ567" s="4" t="s">
        <v>138</v>
      </c>
      <c r="AR567" s="4">
        <v>2050</v>
      </c>
      <c r="AS567" s="1" t="str">
        <f>IF(sum!A560="QU",sum!B560,"*")</f>
        <v>EDU-SpCool_ELE1</v>
      </c>
      <c r="AT567" s="1"/>
      <c r="AU567" s="1">
        <f>IF(sum!A560="QU",sum!J560,"*")</f>
        <v>0.27246662447950099</v>
      </c>
      <c r="AX567" s="4" t="s">
        <v>137</v>
      </c>
      <c r="AY567" s="4" t="s">
        <v>138</v>
      </c>
      <c r="AZ567" s="4">
        <v>2050</v>
      </c>
      <c r="BA567" s="1" t="str">
        <f>IF(sum!A560="SA",sum!B560,"*")</f>
        <v>*</v>
      </c>
      <c r="BB567" s="1"/>
      <c r="BC567" s="1" t="str">
        <f>IF(sum!A560="SA",sum!J560,"*")</f>
        <v>*</v>
      </c>
    </row>
    <row r="568" spans="2:55">
      <c r="B568" s="1" t="s">
        <v>137</v>
      </c>
      <c r="C568" s="1" t="s">
        <v>138</v>
      </c>
      <c r="D568" s="1">
        <v>2050</v>
      </c>
      <c r="J568" s="1" t="s">
        <v>137</v>
      </c>
      <c r="K568" s="1" t="s">
        <v>138</v>
      </c>
      <c r="L568" s="1">
        <v>2050</v>
      </c>
      <c r="M568" s="1" t="str">
        <f>IF(sum!A561="AT",sum!B561,"*")</f>
        <v>*</v>
      </c>
      <c r="N568" s="1"/>
      <c r="O568" s="1" t="str">
        <f>IF(sum!A561="AT",sum!J561,"*")</f>
        <v>*</v>
      </c>
      <c r="R568" s="1" t="s">
        <v>137</v>
      </c>
      <c r="S568" s="1" t="s">
        <v>138</v>
      </c>
      <c r="T568" s="1">
        <v>2050</v>
      </c>
      <c r="U568" s="1" t="str">
        <f>IF(sum!A561="BC",sum!B561,"*")</f>
        <v>*</v>
      </c>
      <c r="V568" s="1"/>
      <c r="W568" s="1" t="str">
        <f>IF(sum!A561="BC",sum!J561,"*")</f>
        <v>*</v>
      </c>
      <c r="Z568" s="1" t="s">
        <v>137</v>
      </c>
      <c r="AA568" s="1" t="s">
        <v>138</v>
      </c>
      <c r="AB568" s="1">
        <v>2050</v>
      </c>
      <c r="AC568" s="1" t="str">
        <f>IF(sum!A561="MA",sum!B561,"*")</f>
        <v>*</v>
      </c>
      <c r="AD568" s="1"/>
      <c r="AE568" s="1" t="str">
        <f>IF(sum!A561="MA",sum!J561,"*")</f>
        <v>*</v>
      </c>
      <c r="AH568" s="1" t="s">
        <v>137</v>
      </c>
      <c r="AI568" s="1" t="s">
        <v>138</v>
      </c>
      <c r="AJ568" s="1">
        <v>2050</v>
      </c>
      <c r="AK568" s="1" t="str">
        <f>IF(sum!A561="ON",sum!B561,"*")</f>
        <v>*</v>
      </c>
      <c r="AL568" s="1"/>
      <c r="AM568" s="1" t="str">
        <f>IF(sum!A561="ON",sum!J561,"*")</f>
        <v>*</v>
      </c>
      <c r="AP568" s="1" t="s">
        <v>137</v>
      </c>
      <c r="AQ568" s="1" t="s">
        <v>138</v>
      </c>
      <c r="AR568" s="1">
        <v>2050</v>
      </c>
      <c r="AS568" s="1" t="str">
        <f>IF(sum!A561="QU",sum!B561,"*")</f>
        <v>EDU-SpHeat_ELE1</v>
      </c>
      <c r="AT568" s="1"/>
      <c r="AU568" s="1">
        <f>IF(sum!A561="QU",sum!J561,"*")</f>
        <v>0.87852976015842399</v>
      </c>
      <c r="AX568" s="1" t="s">
        <v>137</v>
      </c>
      <c r="AY568" s="1" t="s">
        <v>138</v>
      </c>
      <c r="AZ568" s="1">
        <v>2050</v>
      </c>
      <c r="BA568" s="1" t="str">
        <f>IF(sum!A561="SA",sum!B561,"*")</f>
        <v>*</v>
      </c>
      <c r="BB568" s="1"/>
      <c r="BC568" s="1" t="str">
        <f>IF(sum!A561="SA",sum!J561,"*")</f>
        <v>*</v>
      </c>
    </row>
    <row r="569" spans="2:55">
      <c r="B569" s="1" t="s">
        <v>137</v>
      </c>
      <c r="C569" s="1" t="s">
        <v>138</v>
      </c>
      <c r="D569" s="1">
        <v>2050</v>
      </c>
      <c r="J569" s="1" t="s">
        <v>137</v>
      </c>
      <c r="K569" s="1" t="s">
        <v>138</v>
      </c>
      <c r="L569" s="1">
        <v>2050</v>
      </c>
      <c r="M569" s="1" t="str">
        <f>IF(sum!A562="AT",sum!B562,"*")</f>
        <v>*</v>
      </c>
      <c r="N569" s="1"/>
      <c r="O569" s="1" t="str">
        <f>IF(sum!A562="AT",sum!J562,"*")</f>
        <v>*</v>
      </c>
      <c r="R569" s="1" t="s">
        <v>137</v>
      </c>
      <c r="S569" s="1" t="s">
        <v>138</v>
      </c>
      <c r="T569" s="1">
        <v>2050</v>
      </c>
      <c r="U569" s="1" t="str">
        <f>IF(sum!A562="BC",sum!B562,"*")</f>
        <v>*</v>
      </c>
      <c r="V569" s="1"/>
      <c r="W569" s="1" t="str">
        <f>IF(sum!A562="BC",sum!J562,"*")</f>
        <v>*</v>
      </c>
      <c r="Z569" s="1" t="s">
        <v>137</v>
      </c>
      <c r="AA569" s="1" t="s">
        <v>138</v>
      </c>
      <c r="AB569" s="1">
        <v>2050</v>
      </c>
      <c r="AC569" s="1" t="str">
        <f>IF(sum!A562="MA",sum!B562,"*")</f>
        <v>*</v>
      </c>
      <c r="AD569" s="1"/>
      <c r="AE569" s="1" t="str">
        <f>IF(sum!A562="MA",sum!J562,"*")</f>
        <v>*</v>
      </c>
      <c r="AH569" s="1" t="s">
        <v>137</v>
      </c>
      <c r="AI569" s="1" t="s">
        <v>138</v>
      </c>
      <c r="AJ569" s="1">
        <v>2050</v>
      </c>
      <c r="AK569" s="1" t="str">
        <f>IF(sum!A562="ON",sum!B562,"*")</f>
        <v>*</v>
      </c>
      <c r="AL569" s="1"/>
      <c r="AM569" s="1" t="str">
        <f>IF(sum!A562="ON",sum!J562,"*")</f>
        <v>*</v>
      </c>
      <c r="AP569" s="4" t="s">
        <v>137</v>
      </c>
      <c r="AQ569" s="4" t="s">
        <v>138</v>
      </c>
      <c r="AR569" s="4">
        <v>2050</v>
      </c>
      <c r="AS569" s="1" t="str">
        <f>IF(sum!A562="QU",sum!B562,"*")</f>
        <v>EDU-WaterHeat_ELE1</v>
      </c>
      <c r="AT569" s="1"/>
      <c r="AU569" s="1">
        <f>IF(sum!A562="QU",sum!J562,"*")</f>
        <v>0.19299719233964599</v>
      </c>
      <c r="AX569" s="1" t="s">
        <v>137</v>
      </c>
      <c r="AY569" s="1" t="s">
        <v>138</v>
      </c>
      <c r="AZ569" s="1">
        <v>2050</v>
      </c>
      <c r="BA569" s="1" t="str">
        <f>IF(sum!A562="SA",sum!B562,"*")</f>
        <v>*</v>
      </c>
      <c r="BB569" s="1"/>
      <c r="BC569" s="1" t="str">
        <f>IF(sum!A562="SA",sum!J562,"*")</f>
        <v>*</v>
      </c>
    </row>
    <row r="570" spans="2:55">
      <c r="B570" s="4" t="s">
        <v>137</v>
      </c>
      <c r="C570" s="4" t="s">
        <v>138</v>
      </c>
      <c r="D570" s="4">
        <v>2050</v>
      </c>
      <c r="J570" s="4" t="s">
        <v>137</v>
      </c>
      <c r="K570" s="4" t="s">
        <v>138</v>
      </c>
      <c r="L570" s="4">
        <v>2050</v>
      </c>
      <c r="M570" s="1" t="str">
        <f>IF(sum!A563="AT",sum!B563,"*")</f>
        <v>*</v>
      </c>
      <c r="N570" s="1"/>
      <c r="O570" s="1" t="str">
        <f>IF(sum!A563="AT",sum!J563,"*")</f>
        <v>*</v>
      </c>
      <c r="R570" s="4" t="s">
        <v>137</v>
      </c>
      <c r="S570" s="4" t="s">
        <v>138</v>
      </c>
      <c r="T570" s="4">
        <v>2050</v>
      </c>
      <c r="U570" s="1" t="str">
        <f>IF(sum!A563="BC",sum!B563,"*")</f>
        <v>*</v>
      </c>
      <c r="V570" s="1"/>
      <c r="W570" s="1" t="str">
        <f>IF(sum!A563="BC",sum!J563,"*")</f>
        <v>*</v>
      </c>
      <c r="Z570" s="4" t="s">
        <v>137</v>
      </c>
      <c r="AA570" s="4" t="s">
        <v>138</v>
      </c>
      <c r="AB570" s="4">
        <v>2050</v>
      </c>
      <c r="AC570" s="1" t="str">
        <f>IF(sum!A563="MA",sum!B563,"*")</f>
        <v>*</v>
      </c>
      <c r="AD570" s="1"/>
      <c r="AE570" s="1" t="str">
        <f>IF(sum!A563="MA",sum!J563,"*")</f>
        <v>*</v>
      </c>
      <c r="AH570" s="4" t="s">
        <v>137</v>
      </c>
      <c r="AI570" s="4" t="s">
        <v>138</v>
      </c>
      <c r="AJ570" s="4">
        <v>2050</v>
      </c>
      <c r="AK570" s="1" t="str">
        <f>IF(sum!A563="ON",sum!B563,"*")</f>
        <v>*</v>
      </c>
      <c r="AL570" s="1"/>
      <c r="AM570" s="1" t="str">
        <f>IF(sum!A563="ON",sum!J563,"*")</f>
        <v>*</v>
      </c>
      <c r="AP570" s="1" t="s">
        <v>137</v>
      </c>
      <c r="AQ570" s="1" t="s">
        <v>138</v>
      </c>
      <c r="AR570" s="1">
        <v>2050</v>
      </c>
      <c r="AS570" s="1" t="str">
        <f>IF(sum!A563="QU",sum!B563,"*")</f>
        <v>ESTCAESS201</v>
      </c>
      <c r="AT570" s="1"/>
      <c r="AU570" s="1">
        <f>IF(sum!A563="QU",sum!J563,"*")</f>
        <v>0</v>
      </c>
      <c r="AX570" s="4" t="s">
        <v>137</v>
      </c>
      <c r="AY570" s="4" t="s">
        <v>138</v>
      </c>
      <c r="AZ570" s="4">
        <v>2050</v>
      </c>
      <c r="BA570" s="1" t="str">
        <f>IF(sum!A563="SA",sum!B563,"*")</f>
        <v>*</v>
      </c>
      <c r="BB570" s="1"/>
      <c r="BC570" s="1" t="str">
        <f>IF(sum!A563="SA",sum!J563,"*")</f>
        <v>*</v>
      </c>
    </row>
    <row r="571" spans="2:55">
      <c r="B571" s="1" t="s">
        <v>137</v>
      </c>
      <c r="C571" s="1" t="s">
        <v>138</v>
      </c>
      <c r="D571" s="1">
        <v>2050</v>
      </c>
      <c r="J571" s="1" t="s">
        <v>137</v>
      </c>
      <c r="K571" s="1" t="s">
        <v>138</v>
      </c>
      <c r="L571" s="1">
        <v>2050</v>
      </c>
      <c r="M571" s="1" t="str">
        <f>IF(sum!A564="AT",sum!B564,"*")</f>
        <v>*</v>
      </c>
      <c r="N571" s="1"/>
      <c r="O571" s="1" t="str">
        <f>IF(sum!A564="AT",sum!J564,"*")</f>
        <v>*</v>
      </c>
      <c r="R571" s="1" t="s">
        <v>137</v>
      </c>
      <c r="S571" s="1" t="s">
        <v>138</v>
      </c>
      <c r="T571" s="1">
        <v>2050</v>
      </c>
      <c r="U571" s="1" t="str">
        <f>IF(sum!A564="BC",sum!B564,"*")</f>
        <v>*</v>
      </c>
      <c r="V571" s="1"/>
      <c r="W571" s="1" t="str">
        <f>IF(sum!A564="BC",sum!J564,"*")</f>
        <v>*</v>
      </c>
      <c r="Z571" s="1" t="s">
        <v>137</v>
      </c>
      <c r="AA571" s="1" t="s">
        <v>138</v>
      </c>
      <c r="AB571" s="1">
        <v>2050</v>
      </c>
      <c r="AC571" s="1" t="str">
        <f>IF(sum!A564="MA",sum!B564,"*")</f>
        <v>*</v>
      </c>
      <c r="AD571" s="1"/>
      <c r="AE571" s="1" t="str">
        <f>IF(sum!A564="MA",sum!J564,"*")</f>
        <v>*</v>
      </c>
      <c r="AH571" s="1" t="s">
        <v>137</v>
      </c>
      <c r="AI571" s="1" t="s">
        <v>138</v>
      </c>
      <c r="AJ571" s="1">
        <v>2050</v>
      </c>
      <c r="AK571" s="1" t="str">
        <f>IF(sum!A564="ON",sum!B564,"*")</f>
        <v>*</v>
      </c>
      <c r="AL571" s="1"/>
      <c r="AM571" s="1" t="str">
        <f>IF(sum!A564="ON",sum!J564,"*")</f>
        <v>*</v>
      </c>
      <c r="AP571" s="4" t="s">
        <v>137</v>
      </c>
      <c r="AQ571" s="4" t="s">
        <v>138</v>
      </c>
      <c r="AR571" s="4">
        <v>2050</v>
      </c>
      <c r="AS571" s="1" t="str">
        <f>IF(sum!A564="QU",sum!B564,"*")</f>
        <v>ESTHYDPS101_4h</v>
      </c>
      <c r="AT571" s="1"/>
      <c r="AU571" s="1">
        <f>IF(sum!A564="QU",sum!J564,"*")</f>
        <v>2.1191425159911299</v>
      </c>
      <c r="AX571" s="1" t="s">
        <v>137</v>
      </c>
      <c r="AY571" s="1" t="s">
        <v>138</v>
      </c>
      <c r="AZ571" s="1">
        <v>2050</v>
      </c>
      <c r="BA571" s="1" t="str">
        <f>IF(sum!A564="SA",sum!B564,"*")</f>
        <v>*</v>
      </c>
      <c r="BB571" s="1"/>
      <c r="BC571" s="1" t="str">
        <f>IF(sum!A564="SA",sum!J564,"*")</f>
        <v>*</v>
      </c>
    </row>
    <row r="572" spans="2:55">
      <c r="B572" s="1" t="s">
        <v>137</v>
      </c>
      <c r="C572" s="1" t="s">
        <v>138</v>
      </c>
      <c r="D572" s="1">
        <v>2050</v>
      </c>
      <c r="J572" s="1" t="s">
        <v>137</v>
      </c>
      <c r="K572" s="1" t="s">
        <v>138</v>
      </c>
      <c r="L572" s="1">
        <v>2050</v>
      </c>
      <c r="M572" s="1" t="str">
        <f>IF(sum!A565="AT",sum!B565,"*")</f>
        <v>*</v>
      </c>
      <c r="N572" s="1"/>
      <c r="O572" s="1" t="str">
        <f>IF(sum!A565="AT",sum!J565,"*")</f>
        <v>*</v>
      </c>
      <c r="R572" s="1" t="s">
        <v>137</v>
      </c>
      <c r="S572" s="1" t="s">
        <v>138</v>
      </c>
      <c r="T572" s="1">
        <v>2050</v>
      </c>
      <c r="U572" s="1" t="str">
        <f>IF(sum!A565="BC",sum!B565,"*")</f>
        <v>*</v>
      </c>
      <c r="V572" s="1"/>
      <c r="W572" s="1" t="str">
        <f>IF(sum!A565="BC",sum!J565,"*")</f>
        <v>*</v>
      </c>
      <c r="Z572" s="1" t="s">
        <v>137</v>
      </c>
      <c r="AA572" s="1" t="s">
        <v>138</v>
      </c>
      <c r="AB572" s="1">
        <v>2050</v>
      </c>
      <c r="AC572" s="1" t="str">
        <f>IF(sum!A565="MA",sum!B565,"*")</f>
        <v>*</v>
      </c>
      <c r="AD572" s="1"/>
      <c r="AE572" s="1" t="str">
        <f>IF(sum!A565="MA",sum!J565,"*")</f>
        <v>*</v>
      </c>
      <c r="AH572" s="1" t="s">
        <v>137</v>
      </c>
      <c r="AI572" s="1" t="s">
        <v>138</v>
      </c>
      <c r="AJ572" s="1">
        <v>2050</v>
      </c>
      <c r="AK572" s="1" t="str">
        <f>IF(sum!A565="ON",sum!B565,"*")</f>
        <v>*</v>
      </c>
      <c r="AL572" s="1"/>
      <c r="AM572" s="1" t="str">
        <f>IF(sum!A565="ON",sum!J565,"*")</f>
        <v>*</v>
      </c>
      <c r="AP572" s="1" t="s">
        <v>137</v>
      </c>
      <c r="AQ572" s="1" t="s">
        <v>138</v>
      </c>
      <c r="AR572" s="1">
        <v>2050</v>
      </c>
      <c r="AS572" s="1" t="str">
        <f>IF(sum!A565="QU",sum!B565,"*")</f>
        <v>ESTHYDPS101_10h</v>
      </c>
      <c r="AT572" s="1"/>
      <c r="AU572" s="1">
        <f>IF(sum!A565="QU",sum!J565,"*")</f>
        <v>0</v>
      </c>
      <c r="AX572" s="1" t="s">
        <v>137</v>
      </c>
      <c r="AY572" s="1" t="s">
        <v>138</v>
      </c>
      <c r="AZ572" s="1">
        <v>2050</v>
      </c>
      <c r="BA572" s="1" t="str">
        <f>IF(sum!A565="SA",sum!B565,"*")</f>
        <v>*</v>
      </c>
      <c r="BB572" s="1"/>
      <c r="BC572" s="1" t="str">
        <f>IF(sum!A565="SA",sum!J565,"*")</f>
        <v>*</v>
      </c>
    </row>
    <row r="573" spans="2:55">
      <c r="B573" s="4" t="s">
        <v>137</v>
      </c>
      <c r="C573" s="4" t="s">
        <v>138</v>
      </c>
      <c r="D573" s="4">
        <v>2050</v>
      </c>
      <c r="J573" s="4" t="s">
        <v>137</v>
      </c>
      <c r="K573" s="4" t="s">
        <v>138</v>
      </c>
      <c r="L573" s="4">
        <v>2050</v>
      </c>
      <c r="M573" s="1" t="str">
        <f>IF(sum!A566="AT",sum!B566,"*")</f>
        <v>*</v>
      </c>
      <c r="N573" s="1"/>
      <c r="O573" s="1" t="str">
        <f>IF(sum!A566="AT",sum!J566,"*")</f>
        <v>*</v>
      </c>
      <c r="R573" s="4" t="s">
        <v>137</v>
      </c>
      <c r="S573" s="4" t="s">
        <v>138</v>
      </c>
      <c r="T573" s="4">
        <v>2050</v>
      </c>
      <c r="U573" s="1" t="str">
        <f>IF(sum!A566="BC",sum!B566,"*")</f>
        <v>*</v>
      </c>
      <c r="V573" s="1"/>
      <c r="W573" s="1" t="str">
        <f>IF(sum!A566="BC",sum!J566,"*")</f>
        <v>*</v>
      </c>
      <c r="Z573" s="4" t="s">
        <v>137</v>
      </c>
      <c r="AA573" s="4" t="s">
        <v>138</v>
      </c>
      <c r="AB573" s="4">
        <v>2050</v>
      </c>
      <c r="AC573" s="1" t="str">
        <f>IF(sum!A566="MA",sum!B566,"*")</f>
        <v>*</v>
      </c>
      <c r="AD573" s="1"/>
      <c r="AE573" s="1" t="str">
        <f>IF(sum!A566="MA",sum!J566,"*")</f>
        <v>*</v>
      </c>
      <c r="AH573" s="4" t="s">
        <v>137</v>
      </c>
      <c r="AI573" s="4" t="s">
        <v>138</v>
      </c>
      <c r="AJ573" s="4">
        <v>2050</v>
      </c>
      <c r="AK573" s="1" t="str">
        <f>IF(sum!A566="ON",sum!B566,"*")</f>
        <v>*</v>
      </c>
      <c r="AL573" s="1"/>
      <c r="AM573" s="1" t="str">
        <f>IF(sum!A566="ON",sum!J566,"*")</f>
        <v>*</v>
      </c>
      <c r="AP573" s="4" t="s">
        <v>137</v>
      </c>
      <c r="AQ573" s="4" t="s">
        <v>138</v>
      </c>
      <c r="AR573" s="4">
        <v>2050</v>
      </c>
      <c r="AS573" s="1" t="str">
        <f>IF(sum!A566="QU",sum!B566,"*")</f>
        <v>ESTHYDPS101_24h</v>
      </c>
      <c r="AT573" s="1"/>
      <c r="AU573" s="1">
        <f>IF(sum!A566="QU",sum!J566,"*")</f>
        <v>4.6853144179428998</v>
      </c>
      <c r="AX573" s="4" t="s">
        <v>137</v>
      </c>
      <c r="AY573" s="4" t="s">
        <v>138</v>
      </c>
      <c r="AZ573" s="4">
        <v>2050</v>
      </c>
      <c r="BA573" s="1" t="str">
        <f>IF(sum!A566="SA",sum!B566,"*")</f>
        <v>*</v>
      </c>
      <c r="BB573" s="1"/>
      <c r="BC573" s="1" t="str">
        <f>IF(sum!A566="SA",sum!J566,"*")</f>
        <v>*</v>
      </c>
    </row>
    <row r="574" spans="2:55">
      <c r="B574" s="1" t="s">
        <v>137</v>
      </c>
      <c r="C574" s="1" t="s">
        <v>138</v>
      </c>
      <c r="D574" s="1">
        <v>2050</v>
      </c>
      <c r="J574" s="1" t="s">
        <v>137</v>
      </c>
      <c r="K574" s="1" t="s">
        <v>138</v>
      </c>
      <c r="L574" s="1">
        <v>2050</v>
      </c>
      <c r="M574" s="1" t="str">
        <f>IF(sum!A567="AT",sum!B567,"*")</f>
        <v>*</v>
      </c>
      <c r="N574" s="1"/>
      <c r="O574" s="1" t="str">
        <f>IF(sum!A567="AT",sum!J567,"*")</f>
        <v>*</v>
      </c>
      <c r="R574" s="1" t="s">
        <v>137</v>
      </c>
      <c r="S574" s="1" t="s">
        <v>138</v>
      </c>
      <c r="T574" s="1">
        <v>2050</v>
      </c>
      <c r="U574" s="1" t="str">
        <f>IF(sum!A567="BC",sum!B567,"*")</f>
        <v>*</v>
      </c>
      <c r="V574" s="1"/>
      <c r="W574" s="1" t="str">
        <f>IF(sum!A567="BC",sum!J567,"*")</f>
        <v>*</v>
      </c>
      <c r="Z574" s="1" t="s">
        <v>137</v>
      </c>
      <c r="AA574" s="1" t="s">
        <v>138</v>
      </c>
      <c r="AB574" s="1">
        <v>2050</v>
      </c>
      <c r="AC574" s="1" t="str">
        <f>IF(sum!A567="MA",sum!B567,"*")</f>
        <v>*</v>
      </c>
      <c r="AD574" s="1"/>
      <c r="AE574" s="1" t="str">
        <f>IF(sum!A567="MA",sum!J567,"*")</f>
        <v>*</v>
      </c>
      <c r="AH574" s="1" t="s">
        <v>137</v>
      </c>
      <c r="AI574" s="1" t="s">
        <v>138</v>
      </c>
      <c r="AJ574" s="1">
        <v>2050</v>
      </c>
      <c r="AK574" s="1" t="str">
        <f>IF(sum!A567="ON",sum!B567,"*")</f>
        <v>*</v>
      </c>
      <c r="AL574" s="1"/>
      <c r="AM574" s="1" t="str">
        <f>IF(sum!A567="ON",sum!J567,"*")</f>
        <v>*</v>
      </c>
      <c r="AP574" s="1" t="s">
        <v>137</v>
      </c>
      <c r="AQ574" s="1" t="s">
        <v>138</v>
      </c>
      <c r="AR574" s="1">
        <v>2050</v>
      </c>
      <c r="AS574" s="1" t="str">
        <f>IF(sum!A567="QU",sum!B567,"*")</f>
        <v>EUGEOF01</v>
      </c>
      <c r="AT574" s="1"/>
      <c r="AU574" s="1">
        <f>IF(sum!A567="QU",sum!J567,"*")</f>
        <v>0.29866835764109101</v>
      </c>
      <c r="AX574" s="1" t="s">
        <v>137</v>
      </c>
      <c r="AY574" s="1" t="s">
        <v>138</v>
      </c>
      <c r="AZ574" s="1">
        <v>2050</v>
      </c>
      <c r="BA574" s="1" t="str">
        <f>IF(sum!A567="SA",sum!B567,"*")</f>
        <v>*</v>
      </c>
      <c r="BB574" s="1"/>
      <c r="BC574" s="1" t="str">
        <f>IF(sum!A567="SA",sum!J567,"*")</f>
        <v>*</v>
      </c>
    </row>
    <row r="575" spans="2:55">
      <c r="B575" s="1" t="s">
        <v>137</v>
      </c>
      <c r="C575" s="1" t="s">
        <v>138</v>
      </c>
      <c r="D575" s="1">
        <v>2050</v>
      </c>
      <c r="J575" s="1" t="s">
        <v>137</v>
      </c>
      <c r="K575" s="1" t="s">
        <v>138</v>
      </c>
      <c r="L575" s="1">
        <v>2050</v>
      </c>
      <c r="M575" s="1" t="str">
        <f>IF(sum!A568="AT",sum!B568,"*")</f>
        <v>*</v>
      </c>
      <c r="N575" s="1"/>
      <c r="O575" s="1" t="str">
        <f>IF(sum!A568="AT",sum!J568,"*")</f>
        <v>*</v>
      </c>
      <c r="R575" s="1" t="s">
        <v>137</v>
      </c>
      <c r="S575" s="1" t="s">
        <v>138</v>
      </c>
      <c r="T575" s="1">
        <v>2050</v>
      </c>
      <c r="U575" s="1" t="str">
        <f>IF(sum!A568="BC",sum!B568,"*")</f>
        <v>*</v>
      </c>
      <c r="V575" s="1"/>
      <c r="W575" s="1" t="str">
        <f>IF(sum!A568="BC",sum!J568,"*")</f>
        <v>*</v>
      </c>
      <c r="Z575" s="1" t="s">
        <v>137</v>
      </c>
      <c r="AA575" s="1" t="s">
        <v>138</v>
      </c>
      <c r="AB575" s="1">
        <v>2050</v>
      </c>
      <c r="AC575" s="1" t="str">
        <f>IF(sum!A568="MA",sum!B568,"*")</f>
        <v>*</v>
      </c>
      <c r="AD575" s="1"/>
      <c r="AE575" s="1" t="str">
        <f>IF(sum!A568="MA",sum!J568,"*")</f>
        <v>*</v>
      </c>
      <c r="AH575" s="1" t="s">
        <v>137</v>
      </c>
      <c r="AI575" s="1" t="s">
        <v>138</v>
      </c>
      <c r="AJ575" s="1">
        <v>2050</v>
      </c>
      <c r="AK575" s="1" t="str">
        <f>IF(sum!A568="ON",sum!B568,"*")</f>
        <v>*</v>
      </c>
      <c r="AL575" s="1"/>
      <c r="AM575" s="1" t="str">
        <f>IF(sum!A568="ON",sum!J568,"*")</f>
        <v>*</v>
      </c>
      <c r="AP575" s="4" t="s">
        <v>137</v>
      </c>
      <c r="AQ575" s="4" t="s">
        <v>138</v>
      </c>
      <c r="AR575" s="4">
        <v>2050</v>
      </c>
      <c r="AS575" s="1" t="str">
        <f>IF(sum!A568="QU",sum!B568,"*")</f>
        <v>EUPVSOLL101</v>
      </c>
      <c r="AT575" s="1"/>
      <c r="AU575" s="1">
        <f>IF(sum!A568="QU",sum!J568,"*")</f>
        <v>105.937480081914</v>
      </c>
      <c r="AX575" s="1" t="s">
        <v>137</v>
      </c>
      <c r="AY575" s="1" t="s">
        <v>138</v>
      </c>
      <c r="AZ575" s="1">
        <v>2050</v>
      </c>
      <c r="BA575" s="1" t="str">
        <f>IF(sum!A568="SA",sum!B568,"*")</f>
        <v>*</v>
      </c>
      <c r="BB575" s="1"/>
      <c r="BC575" s="1" t="str">
        <f>IF(sum!A568="SA",sum!J568,"*")</f>
        <v>*</v>
      </c>
    </row>
    <row r="576" spans="2:55">
      <c r="B576" s="4" t="s">
        <v>137</v>
      </c>
      <c r="C576" s="4" t="s">
        <v>138</v>
      </c>
      <c r="D576" s="4">
        <v>2050</v>
      </c>
      <c r="J576" s="4" t="s">
        <v>137</v>
      </c>
      <c r="K576" s="4" t="s">
        <v>138</v>
      </c>
      <c r="L576" s="4">
        <v>2050</v>
      </c>
      <c r="M576" s="1" t="str">
        <f>IF(sum!A569="AT",sum!B569,"*")</f>
        <v>*</v>
      </c>
      <c r="N576" s="1"/>
      <c r="O576" s="1" t="str">
        <f>IF(sum!A569="AT",sum!J569,"*")</f>
        <v>*</v>
      </c>
      <c r="R576" s="4" t="s">
        <v>137</v>
      </c>
      <c r="S576" s="4" t="s">
        <v>138</v>
      </c>
      <c r="T576" s="4">
        <v>2050</v>
      </c>
      <c r="U576" s="1" t="str">
        <f>IF(sum!A569="BC",sum!B569,"*")</f>
        <v>*</v>
      </c>
      <c r="V576" s="1"/>
      <c r="W576" s="1" t="str">
        <f>IF(sum!A569="BC",sum!J569,"*")</f>
        <v>*</v>
      </c>
      <c r="Z576" s="4" t="s">
        <v>137</v>
      </c>
      <c r="AA576" s="4" t="s">
        <v>138</v>
      </c>
      <c r="AB576" s="4">
        <v>2050</v>
      </c>
      <c r="AC576" s="1" t="str">
        <f>IF(sum!A569="MA",sum!B569,"*")</f>
        <v>*</v>
      </c>
      <c r="AD576" s="1"/>
      <c r="AE576" s="1" t="str">
        <f>IF(sum!A569="MA",sum!J569,"*")</f>
        <v>*</v>
      </c>
      <c r="AH576" s="4" t="s">
        <v>137</v>
      </c>
      <c r="AI576" s="4" t="s">
        <v>138</v>
      </c>
      <c r="AJ576" s="4">
        <v>2050</v>
      </c>
      <c r="AK576" s="1" t="str">
        <f>IF(sum!A569="ON",sum!B569,"*")</f>
        <v>*</v>
      </c>
      <c r="AL576" s="1"/>
      <c r="AM576" s="1" t="str">
        <f>IF(sum!A569="ON",sum!J569,"*")</f>
        <v>*</v>
      </c>
      <c r="AP576" s="1" t="s">
        <v>137</v>
      </c>
      <c r="AQ576" s="1" t="s">
        <v>138</v>
      </c>
      <c r="AR576" s="1">
        <v>2050</v>
      </c>
      <c r="AS576" s="1" t="str">
        <f>IF(sum!A569="QU",sum!B569,"*")</f>
        <v>EUWINONH01</v>
      </c>
      <c r="AT576" s="1"/>
      <c r="AU576" s="1">
        <f>IF(sum!A569="QU",sum!J569,"*")</f>
        <v>0</v>
      </c>
      <c r="AX576" s="4" t="s">
        <v>137</v>
      </c>
      <c r="AY576" s="4" t="s">
        <v>138</v>
      </c>
      <c r="AZ576" s="4">
        <v>2050</v>
      </c>
      <c r="BA576" s="1" t="str">
        <f>IF(sum!A569="SA",sum!B569,"*")</f>
        <v>*</v>
      </c>
      <c r="BB576" s="1"/>
      <c r="BC576" s="1" t="str">
        <f>IF(sum!A569="SA",sum!J569,"*")</f>
        <v>*</v>
      </c>
    </row>
    <row r="577" spans="2:55">
      <c r="B577" s="1" t="s">
        <v>137</v>
      </c>
      <c r="C577" s="1" t="s">
        <v>138</v>
      </c>
      <c r="D577" s="1">
        <v>2050</v>
      </c>
      <c r="J577" s="1" t="s">
        <v>137</v>
      </c>
      <c r="K577" s="1" t="s">
        <v>138</v>
      </c>
      <c r="L577" s="1">
        <v>2050</v>
      </c>
      <c r="M577" s="1" t="str">
        <f>IF(sum!A570="AT",sum!B570,"*")</f>
        <v>*</v>
      </c>
      <c r="N577" s="1"/>
      <c r="O577" s="1" t="str">
        <f>IF(sum!A570="AT",sum!J570,"*")</f>
        <v>*</v>
      </c>
      <c r="R577" s="1" t="s">
        <v>137</v>
      </c>
      <c r="S577" s="1" t="s">
        <v>138</v>
      </c>
      <c r="T577" s="1">
        <v>2050</v>
      </c>
      <c r="U577" s="1" t="str">
        <f>IF(sum!A570="BC",sum!B570,"*")</f>
        <v>*</v>
      </c>
      <c r="V577" s="1"/>
      <c r="W577" s="1" t="str">
        <f>IF(sum!A570="BC",sum!J570,"*")</f>
        <v>*</v>
      </c>
      <c r="Z577" s="1" t="s">
        <v>137</v>
      </c>
      <c r="AA577" s="1" t="s">
        <v>138</v>
      </c>
      <c r="AB577" s="1">
        <v>2050</v>
      </c>
      <c r="AC577" s="1" t="str">
        <f>IF(sum!A570="MA",sum!B570,"*")</f>
        <v>*</v>
      </c>
      <c r="AD577" s="1"/>
      <c r="AE577" s="1" t="str">
        <f>IF(sum!A570="MA",sum!J570,"*")</f>
        <v>*</v>
      </c>
      <c r="AH577" s="1" t="s">
        <v>137</v>
      </c>
      <c r="AI577" s="1" t="s">
        <v>138</v>
      </c>
      <c r="AJ577" s="1">
        <v>2050</v>
      </c>
      <c r="AK577" s="1" t="str">
        <f>IF(sum!A570="ON",sum!B570,"*")</f>
        <v>*</v>
      </c>
      <c r="AL577" s="1"/>
      <c r="AM577" s="1" t="str">
        <f>IF(sum!A570="ON",sum!J570,"*")</f>
        <v>*</v>
      </c>
      <c r="AP577" s="4" t="s">
        <v>137</v>
      </c>
      <c r="AQ577" s="4" t="s">
        <v>138</v>
      </c>
      <c r="AR577" s="4">
        <v>2050</v>
      </c>
      <c r="AS577" s="1" t="str">
        <f>IF(sum!A570="QU",sum!B570,"*")</f>
        <v>HSS-AuxiliaryEquip_ELE1</v>
      </c>
      <c r="AT577" s="1"/>
      <c r="AU577" s="1">
        <f>IF(sum!A570="QU",sum!J570,"*")</f>
        <v>1.28286369025765</v>
      </c>
      <c r="AX577" s="1" t="s">
        <v>137</v>
      </c>
      <c r="AY577" s="1" t="s">
        <v>138</v>
      </c>
      <c r="AZ577" s="1">
        <v>2050</v>
      </c>
      <c r="BA577" s="1" t="str">
        <f>IF(sum!A570="SA",sum!B570,"*")</f>
        <v>*</v>
      </c>
      <c r="BB577" s="1"/>
      <c r="BC577" s="1" t="str">
        <f>IF(sum!A570="SA",sum!J570,"*")</f>
        <v>*</v>
      </c>
    </row>
    <row r="578" spans="2:55">
      <c r="B578" s="1" t="s">
        <v>137</v>
      </c>
      <c r="C578" s="1" t="s">
        <v>138</v>
      </c>
      <c r="D578" s="1">
        <v>2050</v>
      </c>
      <c r="J578" s="1" t="s">
        <v>137</v>
      </c>
      <c r="K578" s="1" t="s">
        <v>138</v>
      </c>
      <c r="L578" s="1">
        <v>2050</v>
      </c>
      <c r="M578" s="1" t="str">
        <f>IF(sum!A571="AT",sum!B571,"*")</f>
        <v>*</v>
      </c>
      <c r="N578" s="1"/>
      <c r="O578" s="1" t="str">
        <f>IF(sum!A571="AT",sum!J571,"*")</f>
        <v>*</v>
      </c>
      <c r="R578" s="1" t="s">
        <v>137</v>
      </c>
      <c r="S578" s="1" t="s">
        <v>138</v>
      </c>
      <c r="T578" s="1">
        <v>2050</v>
      </c>
      <c r="U578" s="1" t="str">
        <f>IF(sum!A571="BC",sum!B571,"*")</f>
        <v>*</v>
      </c>
      <c r="V578" s="1"/>
      <c r="W578" s="1" t="str">
        <f>IF(sum!A571="BC",sum!J571,"*")</f>
        <v>*</v>
      </c>
      <c r="Z578" s="1" t="s">
        <v>137</v>
      </c>
      <c r="AA578" s="1" t="s">
        <v>138</v>
      </c>
      <c r="AB578" s="1">
        <v>2050</v>
      </c>
      <c r="AC578" s="1" t="str">
        <f>IF(sum!A571="MA",sum!B571,"*")</f>
        <v>*</v>
      </c>
      <c r="AD578" s="1"/>
      <c r="AE578" s="1" t="str">
        <f>IF(sum!A571="MA",sum!J571,"*")</f>
        <v>*</v>
      </c>
      <c r="AH578" s="1" t="s">
        <v>137</v>
      </c>
      <c r="AI578" s="1" t="s">
        <v>138</v>
      </c>
      <c r="AJ578" s="1">
        <v>2050</v>
      </c>
      <c r="AK578" s="1" t="str">
        <f>IF(sum!A571="ON",sum!B571,"*")</f>
        <v>*</v>
      </c>
      <c r="AL578" s="1"/>
      <c r="AM578" s="1" t="str">
        <f>IF(sum!A571="ON",sum!J571,"*")</f>
        <v>*</v>
      </c>
      <c r="AP578" s="1" t="s">
        <v>137</v>
      </c>
      <c r="AQ578" s="1" t="s">
        <v>138</v>
      </c>
      <c r="AR578" s="1">
        <v>2050</v>
      </c>
      <c r="AS578" s="1" t="str">
        <f>IF(sum!A571="QU",sum!B571,"*")</f>
        <v>HSS-AuxiliaryMot_ELE1</v>
      </c>
      <c r="AT578" s="1"/>
      <c r="AU578" s="1">
        <f>IF(sum!A571="QU",sum!J571,"*")</f>
        <v>0.32355411656940702</v>
      </c>
      <c r="AX578" s="1" t="s">
        <v>137</v>
      </c>
      <c r="AY578" s="1" t="s">
        <v>138</v>
      </c>
      <c r="AZ578" s="1">
        <v>2050</v>
      </c>
      <c r="BA578" s="1" t="str">
        <f>IF(sum!A571="SA",sum!B571,"*")</f>
        <v>*</v>
      </c>
      <c r="BB578" s="1"/>
      <c r="BC578" s="1" t="str">
        <f>IF(sum!A571="SA",sum!J571,"*")</f>
        <v>*</v>
      </c>
    </row>
    <row r="579" spans="2:55">
      <c r="B579" s="4" t="s">
        <v>137</v>
      </c>
      <c r="C579" s="4" t="s">
        <v>138</v>
      </c>
      <c r="D579" s="4">
        <v>2050</v>
      </c>
      <c r="J579" s="4" t="s">
        <v>137</v>
      </c>
      <c r="K579" s="4" t="s">
        <v>138</v>
      </c>
      <c r="L579" s="4">
        <v>2050</v>
      </c>
      <c r="M579" s="1" t="str">
        <f>IF(sum!A572="AT",sum!B572,"*")</f>
        <v>*</v>
      </c>
      <c r="N579" s="1"/>
      <c r="O579" s="1" t="str">
        <f>IF(sum!A572="AT",sum!J572,"*")</f>
        <v>*</v>
      </c>
      <c r="R579" s="4" t="s">
        <v>137</v>
      </c>
      <c r="S579" s="4" t="s">
        <v>138</v>
      </c>
      <c r="T579" s="4">
        <v>2050</v>
      </c>
      <c r="U579" s="1" t="str">
        <f>IF(sum!A572="BC",sum!B572,"*")</f>
        <v>*</v>
      </c>
      <c r="V579" s="1"/>
      <c r="W579" s="1" t="str">
        <f>IF(sum!A572="BC",sum!J572,"*")</f>
        <v>*</v>
      </c>
      <c r="Z579" s="4" t="s">
        <v>137</v>
      </c>
      <c r="AA579" s="4" t="s">
        <v>138</v>
      </c>
      <c r="AB579" s="4">
        <v>2050</v>
      </c>
      <c r="AC579" s="1" t="str">
        <f>IF(sum!A572="MA",sum!B572,"*")</f>
        <v>*</v>
      </c>
      <c r="AD579" s="1"/>
      <c r="AE579" s="1" t="str">
        <f>IF(sum!A572="MA",sum!J572,"*")</f>
        <v>*</v>
      </c>
      <c r="AH579" s="4" t="s">
        <v>137</v>
      </c>
      <c r="AI579" s="4" t="s">
        <v>138</v>
      </c>
      <c r="AJ579" s="4">
        <v>2050</v>
      </c>
      <c r="AK579" s="1" t="str">
        <f>IF(sum!A572="ON",sum!B572,"*")</f>
        <v>*</v>
      </c>
      <c r="AL579" s="1"/>
      <c r="AM579" s="1" t="str">
        <f>IF(sum!A572="ON",sum!J572,"*")</f>
        <v>*</v>
      </c>
      <c r="AP579" s="4" t="s">
        <v>137</v>
      </c>
      <c r="AQ579" s="4" t="s">
        <v>138</v>
      </c>
      <c r="AR579" s="4">
        <v>2050</v>
      </c>
      <c r="AS579" s="1" t="str">
        <f>IF(sum!A572="QU",sum!B572,"*")</f>
        <v>HSS-Light_ELE1</v>
      </c>
      <c r="AT579" s="1"/>
      <c r="AU579" s="1">
        <f>IF(sum!A572="QU",sum!J572,"*")</f>
        <v>1.0898664979179999</v>
      </c>
      <c r="AX579" s="4" t="s">
        <v>137</v>
      </c>
      <c r="AY579" s="4" t="s">
        <v>138</v>
      </c>
      <c r="AZ579" s="4">
        <v>2050</v>
      </c>
      <c r="BA579" s="1" t="str">
        <f>IF(sum!A572="SA",sum!B572,"*")</f>
        <v>*</v>
      </c>
      <c r="BB579" s="1"/>
      <c r="BC579" s="1" t="str">
        <f>IF(sum!A572="SA",sum!J572,"*")</f>
        <v>*</v>
      </c>
    </row>
    <row r="580" spans="2:55">
      <c r="B580" s="1" t="s">
        <v>137</v>
      </c>
      <c r="C580" s="1" t="s">
        <v>138</v>
      </c>
      <c r="D580" s="1">
        <v>2050</v>
      </c>
      <c r="J580" s="1" t="s">
        <v>137</v>
      </c>
      <c r="K580" s="1" t="s">
        <v>138</v>
      </c>
      <c r="L580" s="1">
        <v>2050</v>
      </c>
      <c r="M580" s="1" t="str">
        <f>IF(sum!A573="AT",sum!B573,"*")</f>
        <v>*</v>
      </c>
      <c r="N580" s="1"/>
      <c r="O580" s="1" t="str">
        <f>IF(sum!A573="AT",sum!J573,"*")</f>
        <v>*</v>
      </c>
      <c r="R580" s="1" t="s">
        <v>137</v>
      </c>
      <c r="S580" s="1" t="s">
        <v>138</v>
      </c>
      <c r="T580" s="1">
        <v>2050</v>
      </c>
      <c r="U580" s="1" t="str">
        <f>IF(sum!A573="BC",sum!B573,"*")</f>
        <v>*</v>
      </c>
      <c r="V580" s="1"/>
      <c r="W580" s="1" t="str">
        <f>IF(sum!A573="BC",sum!J573,"*")</f>
        <v>*</v>
      </c>
      <c r="Z580" s="1" t="s">
        <v>137</v>
      </c>
      <c r="AA580" s="1" t="s">
        <v>138</v>
      </c>
      <c r="AB580" s="1">
        <v>2050</v>
      </c>
      <c r="AC580" s="1" t="str">
        <f>IF(sum!A573="MA",sum!B573,"*")</f>
        <v>*</v>
      </c>
      <c r="AD580" s="1"/>
      <c r="AE580" s="1" t="str">
        <f>IF(sum!A573="MA",sum!J573,"*")</f>
        <v>*</v>
      </c>
      <c r="AH580" s="1" t="s">
        <v>137</v>
      </c>
      <c r="AI580" s="1" t="s">
        <v>138</v>
      </c>
      <c r="AJ580" s="1">
        <v>2050</v>
      </c>
      <c r="AK580" s="1" t="str">
        <f>IF(sum!A573="ON",sum!B573,"*")</f>
        <v>*</v>
      </c>
      <c r="AL580" s="1"/>
      <c r="AM580" s="1" t="str">
        <f>IF(sum!A573="ON",sum!J573,"*")</f>
        <v>*</v>
      </c>
      <c r="AP580" s="1" t="s">
        <v>137</v>
      </c>
      <c r="AQ580" s="1" t="s">
        <v>138</v>
      </c>
      <c r="AR580" s="1">
        <v>2050</v>
      </c>
      <c r="AS580" s="1" t="str">
        <f>IF(sum!A573="QU",sum!B573,"*")</f>
        <v>HSS-SpCool_ELE1</v>
      </c>
      <c r="AT580" s="1"/>
      <c r="AU580" s="1">
        <f>IF(sum!A573="QU",sum!J573,"*")</f>
        <v>0.30652495253943801</v>
      </c>
      <c r="AX580" s="1" t="s">
        <v>137</v>
      </c>
      <c r="AY580" s="1" t="s">
        <v>138</v>
      </c>
      <c r="AZ580" s="1">
        <v>2050</v>
      </c>
      <c r="BA580" s="1" t="str">
        <f>IF(sum!A573="SA",sum!B573,"*")</f>
        <v>*</v>
      </c>
      <c r="BB580" s="1"/>
      <c r="BC580" s="1" t="str">
        <f>IF(sum!A573="SA",sum!J573,"*")</f>
        <v>*</v>
      </c>
    </row>
    <row r="581" spans="2:55">
      <c r="B581" s="1" t="s">
        <v>137</v>
      </c>
      <c r="C581" s="1" t="s">
        <v>138</v>
      </c>
      <c r="D581" s="1">
        <v>2050</v>
      </c>
      <c r="J581" s="1" t="s">
        <v>137</v>
      </c>
      <c r="K581" s="1" t="s">
        <v>138</v>
      </c>
      <c r="L581" s="1">
        <v>2050</v>
      </c>
      <c r="M581" s="1" t="str">
        <f>IF(sum!A574="AT",sum!B574,"*")</f>
        <v>*</v>
      </c>
      <c r="N581" s="1"/>
      <c r="O581" s="1" t="str">
        <f>IF(sum!A574="AT",sum!J574,"*")</f>
        <v>*</v>
      </c>
      <c r="R581" s="1" t="s">
        <v>137</v>
      </c>
      <c r="S581" s="1" t="s">
        <v>138</v>
      </c>
      <c r="T581" s="1">
        <v>2050</v>
      </c>
      <c r="U581" s="1" t="str">
        <f>IF(sum!A574="BC",sum!B574,"*")</f>
        <v>*</v>
      </c>
      <c r="V581" s="1"/>
      <c r="W581" s="1" t="str">
        <f>IF(sum!A574="BC",sum!J574,"*")</f>
        <v>*</v>
      </c>
      <c r="Z581" s="1" t="s">
        <v>137</v>
      </c>
      <c r="AA581" s="1" t="s">
        <v>138</v>
      </c>
      <c r="AB581" s="1">
        <v>2050</v>
      </c>
      <c r="AC581" s="1" t="str">
        <f>IF(sum!A574="MA",sum!B574,"*")</f>
        <v>*</v>
      </c>
      <c r="AD581" s="1"/>
      <c r="AE581" s="1" t="str">
        <f>IF(sum!A574="MA",sum!J574,"*")</f>
        <v>*</v>
      </c>
      <c r="AH581" s="1" t="s">
        <v>137</v>
      </c>
      <c r="AI581" s="1" t="s">
        <v>138</v>
      </c>
      <c r="AJ581" s="1">
        <v>2050</v>
      </c>
      <c r="AK581" s="1" t="str">
        <f>IF(sum!A574="ON",sum!B574,"*")</f>
        <v>*</v>
      </c>
      <c r="AL581" s="1"/>
      <c r="AM581" s="1" t="str">
        <f>IF(sum!A574="ON",sum!J574,"*")</f>
        <v>*</v>
      </c>
      <c r="AP581" s="4" t="s">
        <v>137</v>
      </c>
      <c r="AQ581" s="4" t="s">
        <v>138</v>
      </c>
      <c r="AR581" s="4">
        <v>2050</v>
      </c>
      <c r="AS581" s="1" t="str">
        <f>IF(sum!A574="QU",sum!B574,"*")</f>
        <v>HSS-SpHeat_ELE1</v>
      </c>
      <c r="AT581" s="1"/>
      <c r="AU581" s="1">
        <f>IF(sum!A574="QU",sum!J574,"*")</f>
        <v>1.25800120865094</v>
      </c>
      <c r="AX581" s="1" t="s">
        <v>137</v>
      </c>
      <c r="AY581" s="1" t="s">
        <v>138</v>
      </c>
      <c r="AZ581" s="1">
        <v>2050</v>
      </c>
      <c r="BA581" s="1" t="str">
        <f>IF(sum!A574="SA",sum!B574,"*")</f>
        <v>*</v>
      </c>
      <c r="BB581" s="1"/>
      <c r="BC581" s="1" t="str">
        <f>IF(sum!A574="SA",sum!J574,"*")</f>
        <v>*</v>
      </c>
    </row>
    <row r="582" spans="2:55">
      <c r="B582" s="4" t="s">
        <v>137</v>
      </c>
      <c r="C582" s="4" t="s">
        <v>138</v>
      </c>
      <c r="D582" s="4">
        <v>2050</v>
      </c>
      <c r="J582" s="4" t="s">
        <v>137</v>
      </c>
      <c r="K582" s="4" t="s">
        <v>138</v>
      </c>
      <c r="L582" s="4">
        <v>2050</v>
      </c>
      <c r="M582" s="1" t="str">
        <f>IF(sum!A575="AT",sum!B575,"*")</f>
        <v>*</v>
      </c>
      <c r="N582" s="1"/>
      <c r="O582" s="1" t="str">
        <f>IF(sum!A575="AT",sum!J575,"*")</f>
        <v>*</v>
      </c>
      <c r="R582" s="4" t="s">
        <v>137</v>
      </c>
      <c r="S582" s="4" t="s">
        <v>138</v>
      </c>
      <c r="T582" s="4">
        <v>2050</v>
      </c>
      <c r="U582" s="1" t="str">
        <f>IF(sum!A575="BC",sum!B575,"*")</f>
        <v>*</v>
      </c>
      <c r="V582" s="1"/>
      <c r="W582" s="1" t="str">
        <f>IF(sum!A575="BC",sum!J575,"*")</f>
        <v>*</v>
      </c>
      <c r="Z582" s="4" t="s">
        <v>137</v>
      </c>
      <c r="AA582" s="4" t="s">
        <v>138</v>
      </c>
      <c r="AB582" s="4">
        <v>2050</v>
      </c>
      <c r="AC582" s="1" t="str">
        <f>IF(sum!A575="MA",sum!B575,"*")</f>
        <v>*</v>
      </c>
      <c r="AD582" s="1"/>
      <c r="AE582" s="1" t="str">
        <f>IF(sum!A575="MA",sum!J575,"*")</f>
        <v>*</v>
      </c>
      <c r="AH582" s="4" t="s">
        <v>137</v>
      </c>
      <c r="AI582" s="4" t="s">
        <v>138</v>
      </c>
      <c r="AJ582" s="4">
        <v>2050</v>
      </c>
      <c r="AK582" s="1" t="str">
        <f>IF(sum!A575="ON",sum!B575,"*")</f>
        <v>*</v>
      </c>
      <c r="AL582" s="1"/>
      <c r="AM582" s="1" t="str">
        <f>IF(sum!A575="ON",sum!J575,"*")</f>
        <v>*</v>
      </c>
      <c r="AP582" s="1" t="s">
        <v>137</v>
      </c>
      <c r="AQ582" s="1" t="s">
        <v>138</v>
      </c>
      <c r="AR582" s="1">
        <v>2050</v>
      </c>
      <c r="AS582" s="1" t="str">
        <f>IF(sum!A575="QU",sum!B575,"*")</f>
        <v>HSS-WaterHeat_ELE1</v>
      </c>
      <c r="AT582" s="1"/>
      <c r="AU582" s="1">
        <f>IF(sum!A575="QU",sum!J575,"*")</f>
        <v>0.66981378517877299</v>
      </c>
      <c r="AX582" s="4" t="s">
        <v>137</v>
      </c>
      <c r="AY582" s="4" t="s">
        <v>138</v>
      </c>
      <c r="AZ582" s="4">
        <v>2050</v>
      </c>
      <c r="BA582" s="1" t="str">
        <f>IF(sum!A575="SA",sum!B575,"*")</f>
        <v>*</v>
      </c>
      <c r="BB582" s="1"/>
      <c r="BC582" s="1" t="str">
        <f>IF(sum!A575="SA",sum!J575,"*")</f>
        <v>*</v>
      </c>
    </row>
    <row r="583" spans="2:55">
      <c r="B583" s="1" t="s">
        <v>137</v>
      </c>
      <c r="C583" s="1" t="s">
        <v>138</v>
      </c>
      <c r="D583" s="1">
        <v>2050</v>
      </c>
      <c r="J583" s="1" t="s">
        <v>137</v>
      </c>
      <c r="K583" s="1" t="s">
        <v>138</v>
      </c>
      <c r="L583" s="1">
        <v>2050</v>
      </c>
      <c r="M583" s="1" t="str">
        <f>IF(sum!A576="AT",sum!B576,"*")</f>
        <v>*</v>
      </c>
      <c r="N583" s="1"/>
      <c r="O583" s="1" t="str">
        <f>IF(sum!A576="AT",sum!J576,"*")</f>
        <v>*</v>
      </c>
      <c r="R583" s="1" t="s">
        <v>137</v>
      </c>
      <c r="S583" s="1" t="s">
        <v>138</v>
      </c>
      <c r="T583" s="1">
        <v>2050</v>
      </c>
      <c r="U583" s="1" t="str">
        <f>IF(sum!A576="BC",sum!B576,"*")</f>
        <v>*</v>
      </c>
      <c r="V583" s="1"/>
      <c r="W583" s="1" t="str">
        <f>IF(sum!A576="BC",sum!J576,"*")</f>
        <v>*</v>
      </c>
      <c r="Z583" s="1" t="s">
        <v>137</v>
      </c>
      <c r="AA583" s="1" t="s">
        <v>138</v>
      </c>
      <c r="AB583" s="1">
        <v>2050</v>
      </c>
      <c r="AC583" s="1" t="str">
        <f>IF(sum!A576="MA",sum!B576,"*")</f>
        <v>*</v>
      </c>
      <c r="AD583" s="1"/>
      <c r="AE583" s="1" t="str">
        <f>IF(sum!A576="MA",sum!J576,"*")</f>
        <v>*</v>
      </c>
      <c r="AH583" s="1" t="s">
        <v>137</v>
      </c>
      <c r="AI583" s="1" t="s">
        <v>138</v>
      </c>
      <c r="AJ583" s="1">
        <v>2050</v>
      </c>
      <c r="AK583" s="1" t="str">
        <f>IF(sum!A576="ON",sum!B576,"*")</f>
        <v>*</v>
      </c>
      <c r="AL583" s="1"/>
      <c r="AM583" s="1" t="str">
        <f>IF(sum!A576="ON",sum!J576,"*")</f>
        <v>*</v>
      </c>
      <c r="AP583" s="4" t="s">
        <v>137</v>
      </c>
      <c r="AQ583" s="4" t="s">
        <v>138</v>
      </c>
      <c r="AR583" s="4">
        <v>2050</v>
      </c>
      <c r="AS583" s="1" t="str">
        <f>IF(sum!A576="QU",sum!B576,"*")</f>
        <v>ICS-AuxiliaryEquip_ELE1</v>
      </c>
      <c r="AT583" s="1"/>
      <c r="AU583" s="1">
        <f>IF(sum!A576="QU",sum!J576,"*")</f>
        <v>0.12488053621977099</v>
      </c>
      <c r="AX583" s="1" t="s">
        <v>137</v>
      </c>
      <c r="AY583" s="1" t="s">
        <v>138</v>
      </c>
      <c r="AZ583" s="1">
        <v>2050</v>
      </c>
      <c r="BA583" s="1" t="str">
        <f>IF(sum!A576="SA",sum!B576,"*")</f>
        <v>*</v>
      </c>
      <c r="BB583" s="1"/>
      <c r="BC583" s="1" t="str">
        <f>IF(sum!A576="SA",sum!J576,"*")</f>
        <v>*</v>
      </c>
    </row>
    <row r="584" spans="2:55">
      <c r="B584" s="1" t="s">
        <v>137</v>
      </c>
      <c r="C584" s="1" t="s">
        <v>138</v>
      </c>
      <c r="D584" s="1">
        <v>2050</v>
      </c>
      <c r="J584" s="1" t="s">
        <v>137</v>
      </c>
      <c r="K584" s="1" t="s">
        <v>138</v>
      </c>
      <c r="L584" s="1">
        <v>2050</v>
      </c>
      <c r="M584" s="1" t="str">
        <f>IF(sum!A577="AT",sum!B577,"*")</f>
        <v>*</v>
      </c>
      <c r="N584" s="1"/>
      <c r="O584" s="1" t="str">
        <f>IF(sum!A577="AT",sum!J577,"*")</f>
        <v>*</v>
      </c>
      <c r="R584" s="1" t="s">
        <v>137</v>
      </c>
      <c r="S584" s="1" t="s">
        <v>138</v>
      </c>
      <c r="T584" s="1">
        <v>2050</v>
      </c>
      <c r="U584" s="1" t="str">
        <f>IF(sum!A577="BC",sum!B577,"*")</f>
        <v>*</v>
      </c>
      <c r="V584" s="1"/>
      <c r="W584" s="1" t="str">
        <f>IF(sum!A577="BC",sum!J577,"*")</f>
        <v>*</v>
      </c>
      <c r="Z584" s="1" t="s">
        <v>137</v>
      </c>
      <c r="AA584" s="1" t="s">
        <v>138</v>
      </c>
      <c r="AB584" s="1">
        <v>2050</v>
      </c>
      <c r="AC584" s="1" t="str">
        <f>IF(sum!A577="MA",sum!B577,"*")</f>
        <v>*</v>
      </c>
      <c r="AD584" s="1"/>
      <c r="AE584" s="1" t="str">
        <f>IF(sum!A577="MA",sum!J577,"*")</f>
        <v>*</v>
      </c>
      <c r="AH584" s="1" t="s">
        <v>137</v>
      </c>
      <c r="AI584" s="1" t="s">
        <v>138</v>
      </c>
      <c r="AJ584" s="1">
        <v>2050</v>
      </c>
      <c r="AK584" s="1" t="str">
        <f>IF(sum!A577="ON",sum!B577,"*")</f>
        <v>*</v>
      </c>
      <c r="AL584" s="1"/>
      <c r="AM584" s="1" t="str">
        <f>IF(sum!A577="ON",sum!J577,"*")</f>
        <v>*</v>
      </c>
      <c r="AP584" s="1" t="s">
        <v>137</v>
      </c>
      <c r="AQ584" s="1" t="s">
        <v>138</v>
      </c>
      <c r="AR584" s="1">
        <v>2050</v>
      </c>
      <c r="AS584" s="1" t="str">
        <f>IF(sum!A577="QU",sum!B577,"*")</f>
        <v>ICS-AuxiliaryMot_ELE1</v>
      </c>
      <c r="AT584" s="1"/>
      <c r="AU584" s="1">
        <f>IF(sum!A577="QU",sum!J577,"*")</f>
        <v>3.4058328059937602E-2</v>
      </c>
      <c r="AX584" s="1" t="s">
        <v>137</v>
      </c>
      <c r="AY584" s="1" t="s">
        <v>138</v>
      </c>
      <c r="AZ584" s="1">
        <v>2050</v>
      </c>
      <c r="BA584" s="1" t="str">
        <f>IF(sum!A577="SA",sum!B577,"*")</f>
        <v>*</v>
      </c>
      <c r="BB584" s="1"/>
      <c r="BC584" s="1" t="str">
        <f>IF(sum!A577="SA",sum!J577,"*")</f>
        <v>*</v>
      </c>
    </row>
    <row r="585" spans="2:55">
      <c r="B585" s="4" t="s">
        <v>137</v>
      </c>
      <c r="C585" s="4" t="s">
        <v>138</v>
      </c>
      <c r="D585" s="4">
        <v>2050</v>
      </c>
      <c r="J585" s="4" t="s">
        <v>137</v>
      </c>
      <c r="K585" s="4" t="s">
        <v>138</v>
      </c>
      <c r="L585" s="4">
        <v>2050</v>
      </c>
      <c r="M585" s="1" t="str">
        <f>IF(sum!A578="AT",sum!B578,"*")</f>
        <v>*</v>
      </c>
      <c r="N585" s="1"/>
      <c r="O585" s="1" t="str">
        <f>IF(sum!A578="AT",sum!J578,"*")</f>
        <v>*</v>
      </c>
      <c r="R585" s="4" t="s">
        <v>137</v>
      </c>
      <c r="S585" s="4" t="s">
        <v>138</v>
      </c>
      <c r="T585" s="4">
        <v>2050</v>
      </c>
      <c r="U585" s="1" t="str">
        <f>IF(sum!A578="BC",sum!B578,"*")</f>
        <v>*</v>
      </c>
      <c r="V585" s="1"/>
      <c r="W585" s="1" t="str">
        <f>IF(sum!A578="BC",sum!J578,"*")</f>
        <v>*</v>
      </c>
      <c r="Z585" s="4" t="s">
        <v>137</v>
      </c>
      <c r="AA585" s="4" t="s">
        <v>138</v>
      </c>
      <c r="AB585" s="4">
        <v>2050</v>
      </c>
      <c r="AC585" s="1" t="str">
        <f>IF(sum!A578="MA",sum!B578,"*")</f>
        <v>*</v>
      </c>
      <c r="AD585" s="1"/>
      <c r="AE585" s="1" t="str">
        <f>IF(sum!A578="MA",sum!J578,"*")</f>
        <v>*</v>
      </c>
      <c r="AH585" s="4" t="s">
        <v>137</v>
      </c>
      <c r="AI585" s="4" t="s">
        <v>138</v>
      </c>
      <c r="AJ585" s="4">
        <v>2050</v>
      </c>
      <c r="AK585" s="1" t="str">
        <f>IF(sum!A578="ON",sum!B578,"*")</f>
        <v>*</v>
      </c>
      <c r="AL585" s="1"/>
      <c r="AM585" s="1" t="str">
        <f>IF(sum!A578="ON",sum!J578,"*")</f>
        <v>*</v>
      </c>
      <c r="AP585" s="4" t="s">
        <v>137</v>
      </c>
      <c r="AQ585" s="4" t="s">
        <v>138</v>
      </c>
      <c r="AR585" s="4">
        <v>2050</v>
      </c>
      <c r="AS585" s="1" t="str">
        <f>IF(sum!A578="QU",sum!B578,"*")</f>
        <v>ICS-Light_ELE1</v>
      </c>
      <c r="AT585" s="1"/>
      <c r="AU585" s="1">
        <f>IF(sum!A578="QU",sum!J578,"*")</f>
        <v>0.15326247626971901</v>
      </c>
      <c r="AX585" s="4" t="s">
        <v>137</v>
      </c>
      <c r="AY585" s="4" t="s">
        <v>138</v>
      </c>
      <c r="AZ585" s="4">
        <v>2050</v>
      </c>
      <c r="BA585" s="1" t="str">
        <f>IF(sum!A578="SA",sum!B578,"*")</f>
        <v>*</v>
      </c>
      <c r="BB585" s="1"/>
      <c r="BC585" s="1" t="str">
        <f>IF(sum!A578="SA",sum!J578,"*")</f>
        <v>*</v>
      </c>
    </row>
    <row r="586" spans="2:55">
      <c r="B586" s="1" t="s">
        <v>137</v>
      </c>
      <c r="C586" s="1" t="s">
        <v>138</v>
      </c>
      <c r="D586" s="1">
        <v>2050</v>
      </c>
      <c r="J586" s="1" t="s">
        <v>137</v>
      </c>
      <c r="K586" s="1" t="s">
        <v>138</v>
      </c>
      <c r="L586" s="1">
        <v>2050</v>
      </c>
      <c r="M586" s="1" t="str">
        <f>IF(sum!A579="AT",sum!B579,"*")</f>
        <v>*</v>
      </c>
      <c r="N586" s="1"/>
      <c r="O586" s="1" t="str">
        <f>IF(sum!A579="AT",sum!J579,"*")</f>
        <v>*</v>
      </c>
      <c r="R586" s="1" t="s">
        <v>137</v>
      </c>
      <c r="S586" s="1" t="s">
        <v>138</v>
      </c>
      <c r="T586" s="1">
        <v>2050</v>
      </c>
      <c r="U586" s="1" t="str">
        <f>IF(sum!A579="BC",sum!B579,"*")</f>
        <v>*</v>
      </c>
      <c r="V586" s="1"/>
      <c r="W586" s="1" t="str">
        <f>IF(sum!A579="BC",sum!J579,"*")</f>
        <v>*</v>
      </c>
      <c r="Z586" s="1" t="s">
        <v>137</v>
      </c>
      <c r="AA586" s="1" t="s">
        <v>138</v>
      </c>
      <c r="AB586" s="1">
        <v>2050</v>
      </c>
      <c r="AC586" s="1" t="str">
        <f>IF(sum!A579="MA",sum!B579,"*")</f>
        <v>*</v>
      </c>
      <c r="AD586" s="1"/>
      <c r="AE586" s="1" t="str">
        <f>IF(sum!A579="MA",sum!J579,"*")</f>
        <v>*</v>
      </c>
      <c r="AH586" s="1" t="s">
        <v>137</v>
      </c>
      <c r="AI586" s="1" t="s">
        <v>138</v>
      </c>
      <c r="AJ586" s="1">
        <v>2050</v>
      </c>
      <c r="AK586" s="1" t="str">
        <f>IF(sum!A579="ON",sum!B579,"*")</f>
        <v>*</v>
      </c>
      <c r="AL586" s="1"/>
      <c r="AM586" s="1" t="str">
        <f>IF(sum!A579="ON",sum!J579,"*")</f>
        <v>*</v>
      </c>
      <c r="AP586" s="1" t="s">
        <v>137</v>
      </c>
      <c r="AQ586" s="1" t="s">
        <v>138</v>
      </c>
      <c r="AR586" s="1">
        <v>2050</v>
      </c>
      <c r="AS586" s="1" t="str">
        <f>IF(sum!A579="QU",sum!B579,"*")</f>
        <v>ICS-SpCool_ELE1</v>
      </c>
      <c r="AT586" s="1"/>
      <c r="AU586" s="1">
        <f>IF(sum!A579="QU",sum!J579,"*")</f>
        <v>5.10874920899064E-2</v>
      </c>
      <c r="AX586" s="1" t="s">
        <v>137</v>
      </c>
      <c r="AY586" s="1" t="s">
        <v>138</v>
      </c>
      <c r="AZ586" s="1">
        <v>2050</v>
      </c>
      <c r="BA586" s="1" t="str">
        <f>IF(sum!A579="SA",sum!B579,"*")</f>
        <v>*</v>
      </c>
      <c r="BB586" s="1"/>
      <c r="BC586" s="1" t="str">
        <f>IF(sum!A579="SA",sum!J579,"*")</f>
        <v>*</v>
      </c>
    </row>
    <row r="587" spans="2:55">
      <c r="B587" s="1" t="s">
        <v>137</v>
      </c>
      <c r="C587" s="1" t="s">
        <v>138</v>
      </c>
      <c r="D587" s="1">
        <v>2050</v>
      </c>
      <c r="J587" s="1" t="s">
        <v>137</v>
      </c>
      <c r="K587" s="1" t="s">
        <v>138</v>
      </c>
      <c r="L587" s="1">
        <v>2050</v>
      </c>
      <c r="M587" s="1" t="str">
        <f>IF(sum!A580="AT",sum!B580,"*")</f>
        <v>*</v>
      </c>
      <c r="N587" s="1"/>
      <c r="O587" s="1" t="str">
        <f>IF(sum!A580="AT",sum!J580,"*")</f>
        <v>*</v>
      </c>
      <c r="R587" s="1" t="s">
        <v>137</v>
      </c>
      <c r="S587" s="1" t="s">
        <v>138</v>
      </c>
      <c r="T587" s="1">
        <v>2050</v>
      </c>
      <c r="U587" s="1" t="str">
        <f>IF(sum!A580="BC",sum!B580,"*")</f>
        <v>*</v>
      </c>
      <c r="V587" s="1"/>
      <c r="W587" s="1" t="str">
        <f>IF(sum!A580="BC",sum!J580,"*")</f>
        <v>*</v>
      </c>
      <c r="Z587" s="1" t="s">
        <v>137</v>
      </c>
      <c r="AA587" s="1" t="s">
        <v>138</v>
      </c>
      <c r="AB587" s="1">
        <v>2050</v>
      </c>
      <c r="AC587" s="1" t="str">
        <f>IF(sum!A580="MA",sum!B580,"*")</f>
        <v>*</v>
      </c>
      <c r="AD587" s="1"/>
      <c r="AE587" s="1" t="str">
        <f>IF(sum!A580="MA",sum!J580,"*")</f>
        <v>*</v>
      </c>
      <c r="AH587" s="1" t="s">
        <v>137</v>
      </c>
      <c r="AI587" s="1" t="s">
        <v>138</v>
      </c>
      <c r="AJ587" s="1">
        <v>2050</v>
      </c>
      <c r="AK587" s="1" t="str">
        <f>IF(sum!A580="ON",sum!B580,"*")</f>
        <v>*</v>
      </c>
      <c r="AL587" s="1"/>
      <c r="AM587" s="1" t="str">
        <f>IF(sum!A580="ON",sum!J580,"*")</f>
        <v>*</v>
      </c>
      <c r="AP587" s="4" t="s">
        <v>137</v>
      </c>
      <c r="AQ587" s="4" t="s">
        <v>138</v>
      </c>
      <c r="AR587" s="4">
        <v>2050</v>
      </c>
      <c r="AS587" s="1" t="str">
        <f>IF(sum!A580="QU",sum!B580,"*")</f>
        <v>ICS-SpHeat_ELE1</v>
      </c>
      <c r="AT587" s="1"/>
      <c r="AU587" s="1">
        <f>IF(sum!A580="QU",sum!J580,"*")</f>
        <v>0.17152090344009199</v>
      </c>
      <c r="AX587" s="1" t="s">
        <v>137</v>
      </c>
      <c r="AY587" s="1" t="s">
        <v>138</v>
      </c>
      <c r="AZ587" s="1">
        <v>2050</v>
      </c>
      <c r="BA587" s="1" t="str">
        <f>IF(sum!A580="SA",sum!B580,"*")</f>
        <v>*</v>
      </c>
      <c r="BB587" s="1"/>
      <c r="BC587" s="1" t="str">
        <f>IF(sum!A580="SA",sum!J580,"*")</f>
        <v>*</v>
      </c>
    </row>
    <row r="588" spans="2:55">
      <c r="B588" s="4" t="s">
        <v>137</v>
      </c>
      <c r="C588" s="4" t="s">
        <v>138</v>
      </c>
      <c r="D588" s="4">
        <v>2050</v>
      </c>
      <c r="J588" s="4" t="s">
        <v>137</v>
      </c>
      <c r="K588" s="4" t="s">
        <v>138</v>
      </c>
      <c r="L588" s="4">
        <v>2050</v>
      </c>
      <c r="M588" s="1" t="str">
        <f>IF(sum!A581="AT",sum!B581,"*")</f>
        <v>*</v>
      </c>
      <c r="N588" s="1"/>
      <c r="O588" s="1" t="str">
        <f>IF(sum!A581="AT",sum!J581,"*")</f>
        <v>*</v>
      </c>
      <c r="R588" s="4" t="s">
        <v>137</v>
      </c>
      <c r="S588" s="4" t="s">
        <v>138</v>
      </c>
      <c r="T588" s="4">
        <v>2050</v>
      </c>
      <c r="U588" s="1" t="str">
        <f>IF(sum!A581="BC",sum!B581,"*")</f>
        <v>*</v>
      </c>
      <c r="V588" s="1"/>
      <c r="W588" s="1" t="str">
        <f>IF(sum!A581="BC",sum!J581,"*")</f>
        <v>*</v>
      </c>
      <c r="Z588" s="4" t="s">
        <v>137</v>
      </c>
      <c r="AA588" s="4" t="s">
        <v>138</v>
      </c>
      <c r="AB588" s="4">
        <v>2050</v>
      </c>
      <c r="AC588" s="1" t="str">
        <f>IF(sum!A581="MA",sum!B581,"*")</f>
        <v>*</v>
      </c>
      <c r="AD588" s="1"/>
      <c r="AE588" s="1" t="str">
        <f>IF(sum!A581="MA",sum!J581,"*")</f>
        <v>*</v>
      </c>
      <c r="AH588" s="4" t="s">
        <v>137</v>
      </c>
      <c r="AI588" s="4" t="s">
        <v>138</v>
      </c>
      <c r="AJ588" s="4">
        <v>2050</v>
      </c>
      <c r="AK588" s="1" t="str">
        <f>IF(sum!A581="ON",sum!B581,"*")</f>
        <v>*</v>
      </c>
      <c r="AL588" s="1"/>
      <c r="AM588" s="1" t="str">
        <f>IF(sum!A581="ON",sum!J581,"*")</f>
        <v>*</v>
      </c>
      <c r="AP588" s="1" t="s">
        <v>137</v>
      </c>
      <c r="AQ588" s="1" t="s">
        <v>138</v>
      </c>
      <c r="AR588" s="1">
        <v>2050</v>
      </c>
      <c r="AS588" s="1" t="str">
        <f>IF(sum!A581="QU",sum!B581,"*")</f>
        <v>ICS-WaterHeat_ELE1</v>
      </c>
      <c r="AT588" s="1"/>
      <c r="AU588" s="1">
        <f>IF(sum!A581="QU",sum!J581,"*")</f>
        <v>2.2705552039958402E-2</v>
      </c>
      <c r="AX588" s="4" t="s">
        <v>137</v>
      </c>
      <c r="AY588" s="4" t="s">
        <v>138</v>
      </c>
      <c r="AZ588" s="4">
        <v>2050</v>
      </c>
      <c r="BA588" s="1" t="str">
        <f>IF(sum!A581="SA",sum!B581,"*")</f>
        <v>*</v>
      </c>
      <c r="BB588" s="1"/>
      <c r="BC588" s="1" t="str">
        <f>IF(sum!A581="SA",sum!J581,"*")</f>
        <v>*</v>
      </c>
    </row>
    <row r="589" spans="2:55">
      <c r="B589" s="1" t="s">
        <v>137</v>
      </c>
      <c r="C589" s="1" t="s">
        <v>138</v>
      </c>
      <c r="D589" s="1">
        <v>2050</v>
      </c>
      <c r="J589" s="1" t="s">
        <v>137</v>
      </c>
      <c r="K589" s="1" t="s">
        <v>138</v>
      </c>
      <c r="L589" s="1">
        <v>2050</v>
      </c>
      <c r="M589" s="1" t="str">
        <f>IF(sum!A582="AT",sum!B582,"*")</f>
        <v>*</v>
      </c>
      <c r="N589" s="1"/>
      <c r="O589" s="1" t="str">
        <f>IF(sum!A582="AT",sum!J582,"*")</f>
        <v>*</v>
      </c>
      <c r="R589" s="1" t="s">
        <v>137</v>
      </c>
      <c r="S589" s="1" t="s">
        <v>138</v>
      </c>
      <c r="T589" s="1">
        <v>2050</v>
      </c>
      <c r="U589" s="1" t="str">
        <f>IF(sum!A582="BC",sum!B582,"*")</f>
        <v>*</v>
      </c>
      <c r="V589" s="1"/>
      <c r="W589" s="1" t="str">
        <f>IF(sum!A582="BC",sum!J582,"*")</f>
        <v>*</v>
      </c>
      <c r="Z589" s="1" t="s">
        <v>137</v>
      </c>
      <c r="AA589" s="1" t="s">
        <v>138</v>
      </c>
      <c r="AB589" s="1">
        <v>2050</v>
      </c>
      <c r="AC589" s="1" t="str">
        <f>IF(sum!A582="MA",sum!B582,"*")</f>
        <v>*</v>
      </c>
      <c r="AD589" s="1"/>
      <c r="AE589" s="1" t="str">
        <f>IF(sum!A582="MA",sum!J582,"*")</f>
        <v>*</v>
      </c>
      <c r="AH589" s="1" t="s">
        <v>137</v>
      </c>
      <c r="AI589" s="1" t="s">
        <v>138</v>
      </c>
      <c r="AJ589" s="1">
        <v>2050</v>
      </c>
      <c r="AK589" s="1" t="str">
        <f>IF(sum!A582="ON",sum!B582,"*")</f>
        <v>*</v>
      </c>
      <c r="AL589" s="1"/>
      <c r="AM589" s="1" t="str">
        <f>IF(sum!A582="ON",sum!J582,"*")</f>
        <v>*</v>
      </c>
      <c r="AP589" s="4" t="s">
        <v>137</v>
      </c>
      <c r="AQ589" s="4" t="s">
        <v>138</v>
      </c>
      <c r="AR589" s="4">
        <v>2050</v>
      </c>
      <c r="AS589" s="1" t="str">
        <f>IF(sum!A582="QU",sum!B582,"*")</f>
        <v>OS-AuxiliaryEquip_ELE1</v>
      </c>
      <c r="AT589" s="1"/>
      <c r="AU589" s="1">
        <f>IF(sum!A582="QU",sum!J582,"*")</f>
        <v>1.6688580749369399</v>
      </c>
      <c r="AX589" s="1" t="s">
        <v>137</v>
      </c>
      <c r="AY589" s="1" t="s">
        <v>138</v>
      </c>
      <c r="AZ589" s="1">
        <v>2050</v>
      </c>
      <c r="BA589" s="1" t="str">
        <f>IF(sum!A582="SA",sum!B582,"*")</f>
        <v>*</v>
      </c>
      <c r="BB589" s="1"/>
      <c r="BC589" s="1" t="str">
        <f>IF(sum!A582="SA",sum!J582,"*")</f>
        <v>*</v>
      </c>
    </row>
    <row r="590" spans="2:55">
      <c r="B590" s="1" t="s">
        <v>137</v>
      </c>
      <c r="C590" s="1" t="s">
        <v>138</v>
      </c>
      <c r="D590" s="1">
        <v>2050</v>
      </c>
      <c r="J590" s="1" t="s">
        <v>137</v>
      </c>
      <c r="K590" s="1" t="s">
        <v>138</v>
      </c>
      <c r="L590" s="1">
        <v>2050</v>
      </c>
      <c r="M590" s="1" t="str">
        <f>IF(sum!A583="AT",sum!B583,"*")</f>
        <v>*</v>
      </c>
      <c r="N590" s="1"/>
      <c r="O590" s="1" t="str">
        <f>IF(sum!A583="AT",sum!J583,"*")</f>
        <v>*</v>
      </c>
      <c r="R590" s="1" t="s">
        <v>137</v>
      </c>
      <c r="S590" s="1" t="s">
        <v>138</v>
      </c>
      <c r="T590" s="1">
        <v>2050</v>
      </c>
      <c r="U590" s="1" t="str">
        <f>IF(sum!A583="BC",sum!B583,"*")</f>
        <v>*</v>
      </c>
      <c r="V590" s="1"/>
      <c r="W590" s="1" t="str">
        <f>IF(sum!A583="BC",sum!J583,"*")</f>
        <v>*</v>
      </c>
      <c r="Z590" s="1" t="s">
        <v>137</v>
      </c>
      <c r="AA590" s="1" t="s">
        <v>138</v>
      </c>
      <c r="AB590" s="1">
        <v>2050</v>
      </c>
      <c r="AC590" s="1" t="str">
        <f>IF(sum!A583="MA",sum!B583,"*")</f>
        <v>*</v>
      </c>
      <c r="AD590" s="1"/>
      <c r="AE590" s="1" t="str">
        <f>IF(sum!A583="MA",sum!J583,"*")</f>
        <v>*</v>
      </c>
      <c r="AH590" s="1" t="s">
        <v>137</v>
      </c>
      <c r="AI590" s="1" t="s">
        <v>138</v>
      </c>
      <c r="AJ590" s="1">
        <v>2050</v>
      </c>
      <c r="AK590" s="1" t="str">
        <f>IF(sum!A583="ON",sum!B583,"*")</f>
        <v>*</v>
      </c>
      <c r="AL590" s="1"/>
      <c r="AM590" s="1" t="str">
        <f>IF(sum!A583="ON",sum!J583,"*")</f>
        <v>*</v>
      </c>
      <c r="AP590" s="1" t="s">
        <v>137</v>
      </c>
      <c r="AQ590" s="1" t="s">
        <v>138</v>
      </c>
      <c r="AR590" s="1">
        <v>2050</v>
      </c>
      <c r="AS590" s="1" t="str">
        <f>IF(sum!A583="QU",sum!B583,"*")</f>
        <v>OS-AuxiliaryMot_ELE1</v>
      </c>
      <c r="AT590" s="1"/>
      <c r="AU590" s="1">
        <f>IF(sum!A583="QU",sum!J583,"*")</f>
        <v>0.52790408492903296</v>
      </c>
      <c r="AX590" s="1" t="s">
        <v>137</v>
      </c>
      <c r="AY590" s="1" t="s">
        <v>138</v>
      </c>
      <c r="AZ590" s="1">
        <v>2050</v>
      </c>
      <c r="BA590" s="1" t="str">
        <f>IF(sum!A583="SA",sum!B583,"*")</f>
        <v>*</v>
      </c>
      <c r="BB590" s="1"/>
      <c r="BC590" s="1" t="str">
        <f>IF(sum!A583="SA",sum!J583,"*")</f>
        <v>*</v>
      </c>
    </row>
    <row r="591" spans="2:55">
      <c r="B591" s="4" t="s">
        <v>137</v>
      </c>
      <c r="C591" s="4" t="s">
        <v>138</v>
      </c>
      <c r="D591" s="4">
        <v>2050</v>
      </c>
      <c r="J591" s="4" t="s">
        <v>137</v>
      </c>
      <c r="K591" s="4" t="s">
        <v>138</v>
      </c>
      <c r="L591" s="4">
        <v>2050</v>
      </c>
      <c r="M591" s="1" t="str">
        <f>IF(sum!A584="AT",sum!B584,"*")</f>
        <v>*</v>
      </c>
      <c r="N591" s="1"/>
      <c r="O591" s="1" t="str">
        <f>IF(sum!A584="AT",sum!J584,"*")</f>
        <v>*</v>
      </c>
      <c r="R591" s="4" t="s">
        <v>137</v>
      </c>
      <c r="S591" s="4" t="s">
        <v>138</v>
      </c>
      <c r="T591" s="4">
        <v>2050</v>
      </c>
      <c r="U591" s="1" t="str">
        <f>IF(sum!A584="BC",sum!B584,"*")</f>
        <v>*</v>
      </c>
      <c r="V591" s="1"/>
      <c r="W591" s="1" t="str">
        <f>IF(sum!A584="BC",sum!J584,"*")</f>
        <v>*</v>
      </c>
      <c r="Z591" s="4" t="s">
        <v>137</v>
      </c>
      <c r="AA591" s="4" t="s">
        <v>138</v>
      </c>
      <c r="AB591" s="4">
        <v>2050</v>
      </c>
      <c r="AC591" s="1" t="str">
        <f>IF(sum!A584="MA",sum!B584,"*")</f>
        <v>*</v>
      </c>
      <c r="AD591" s="1"/>
      <c r="AE591" s="1" t="str">
        <f>IF(sum!A584="MA",sum!J584,"*")</f>
        <v>*</v>
      </c>
      <c r="AH591" s="4" t="s">
        <v>137</v>
      </c>
      <c r="AI591" s="4" t="s">
        <v>138</v>
      </c>
      <c r="AJ591" s="4">
        <v>2050</v>
      </c>
      <c r="AK591" s="1" t="str">
        <f>IF(sum!A584="ON",sum!B584,"*")</f>
        <v>*</v>
      </c>
      <c r="AL591" s="1"/>
      <c r="AM591" s="1" t="str">
        <f>IF(sum!A584="ON",sum!J584,"*")</f>
        <v>*</v>
      </c>
      <c r="AP591" s="4" t="s">
        <v>137</v>
      </c>
      <c r="AQ591" s="4" t="s">
        <v>138</v>
      </c>
      <c r="AR591" s="4">
        <v>2050</v>
      </c>
      <c r="AS591" s="1" t="str">
        <f>IF(sum!A584="QU",sum!B584,"*")</f>
        <v>OS-Light_ELE1</v>
      </c>
      <c r="AT591" s="1"/>
      <c r="AU591" s="1">
        <f>IF(sum!A584="QU",sum!J584,"*")</f>
        <v>2.5203162764353801</v>
      </c>
      <c r="AX591" s="4" t="s">
        <v>137</v>
      </c>
      <c r="AY591" s="4" t="s">
        <v>138</v>
      </c>
      <c r="AZ591" s="4">
        <v>2050</v>
      </c>
      <c r="BA591" s="1" t="str">
        <f>IF(sum!A584="SA",sum!B584,"*")</f>
        <v>*</v>
      </c>
      <c r="BB591" s="1"/>
      <c r="BC591" s="1" t="str">
        <f>IF(sum!A584="SA",sum!J584,"*")</f>
        <v>*</v>
      </c>
    </row>
    <row r="592" spans="2:55">
      <c r="B592" s="1" t="s">
        <v>137</v>
      </c>
      <c r="C592" s="1" t="s">
        <v>138</v>
      </c>
      <c r="D592" s="1">
        <v>2050</v>
      </c>
      <c r="J592" s="1" t="s">
        <v>137</v>
      </c>
      <c r="K592" s="1" t="s">
        <v>138</v>
      </c>
      <c r="L592" s="1">
        <v>2050</v>
      </c>
      <c r="M592" s="1" t="str">
        <f>IF(sum!A585="AT",sum!B585,"*")</f>
        <v>*</v>
      </c>
      <c r="N592" s="1"/>
      <c r="O592" s="1" t="str">
        <f>IF(sum!A585="AT",sum!J585,"*")</f>
        <v>*</v>
      </c>
      <c r="R592" s="1" t="s">
        <v>137</v>
      </c>
      <c r="S592" s="1" t="s">
        <v>138</v>
      </c>
      <c r="T592" s="1">
        <v>2050</v>
      </c>
      <c r="U592" s="1" t="str">
        <f>IF(sum!A585="BC",sum!B585,"*")</f>
        <v>*</v>
      </c>
      <c r="V592" s="1"/>
      <c r="W592" s="1" t="str">
        <f>IF(sum!A585="BC",sum!J585,"*")</f>
        <v>*</v>
      </c>
      <c r="Z592" s="1" t="s">
        <v>137</v>
      </c>
      <c r="AA592" s="1" t="s">
        <v>138</v>
      </c>
      <c r="AB592" s="1">
        <v>2050</v>
      </c>
      <c r="AC592" s="1" t="str">
        <f>IF(sum!A585="MA",sum!B585,"*")</f>
        <v>*</v>
      </c>
      <c r="AD592" s="1"/>
      <c r="AE592" s="1" t="str">
        <f>IF(sum!A585="MA",sum!J585,"*")</f>
        <v>*</v>
      </c>
      <c r="AH592" s="1" t="s">
        <v>137</v>
      </c>
      <c r="AI592" s="1" t="s">
        <v>138</v>
      </c>
      <c r="AJ592" s="1">
        <v>2050</v>
      </c>
      <c r="AK592" s="1" t="str">
        <f>IF(sum!A585="ON",sum!B585,"*")</f>
        <v>*</v>
      </c>
      <c r="AL592" s="1"/>
      <c r="AM592" s="1" t="str">
        <f>IF(sum!A585="ON",sum!J585,"*")</f>
        <v>*</v>
      </c>
      <c r="AP592" s="1" t="s">
        <v>137</v>
      </c>
      <c r="AQ592" s="1" t="s">
        <v>138</v>
      </c>
      <c r="AR592" s="1">
        <v>2050</v>
      </c>
      <c r="AS592" s="1" t="str">
        <f>IF(sum!A585="QU",sum!B585,"*")</f>
        <v>OS-SpCool_ELE1</v>
      </c>
      <c r="AT592" s="1"/>
      <c r="AU592" s="1">
        <f>IF(sum!A585="QU",sum!J585,"*")</f>
        <v>0.74928321731862801</v>
      </c>
      <c r="AX592" s="1" t="s">
        <v>137</v>
      </c>
      <c r="AY592" s="1" t="s">
        <v>138</v>
      </c>
      <c r="AZ592" s="1">
        <v>2050</v>
      </c>
      <c r="BA592" s="1" t="str">
        <f>IF(sum!A585="SA",sum!B585,"*")</f>
        <v>*</v>
      </c>
      <c r="BB592" s="1"/>
      <c r="BC592" s="1" t="str">
        <f>IF(sum!A585="SA",sum!J585,"*")</f>
        <v>*</v>
      </c>
    </row>
    <row r="593" spans="2:55">
      <c r="B593" s="1" t="s">
        <v>137</v>
      </c>
      <c r="C593" s="1" t="s">
        <v>138</v>
      </c>
      <c r="D593" s="1">
        <v>2050</v>
      </c>
      <c r="J593" s="1" t="s">
        <v>137</v>
      </c>
      <c r="K593" s="1" t="s">
        <v>138</v>
      </c>
      <c r="L593" s="1">
        <v>2050</v>
      </c>
      <c r="M593" s="1" t="str">
        <f>IF(sum!A586="AT",sum!B586,"*")</f>
        <v>*</v>
      </c>
      <c r="N593" s="1"/>
      <c r="O593" s="1" t="str">
        <f>IF(sum!A586="AT",sum!J586,"*")</f>
        <v>*</v>
      </c>
      <c r="R593" s="1" t="s">
        <v>137</v>
      </c>
      <c r="S593" s="1" t="s">
        <v>138</v>
      </c>
      <c r="T593" s="1">
        <v>2050</v>
      </c>
      <c r="U593" s="1" t="str">
        <f>IF(sum!A586="BC",sum!B586,"*")</f>
        <v>*</v>
      </c>
      <c r="V593" s="1"/>
      <c r="W593" s="1" t="str">
        <f>IF(sum!A586="BC",sum!J586,"*")</f>
        <v>*</v>
      </c>
      <c r="Z593" s="1" t="s">
        <v>137</v>
      </c>
      <c r="AA593" s="1" t="s">
        <v>138</v>
      </c>
      <c r="AB593" s="1">
        <v>2050</v>
      </c>
      <c r="AC593" s="1" t="str">
        <f>IF(sum!A586="MA",sum!B586,"*")</f>
        <v>*</v>
      </c>
      <c r="AD593" s="1"/>
      <c r="AE593" s="1" t="str">
        <f>IF(sum!A586="MA",sum!J586,"*")</f>
        <v>*</v>
      </c>
      <c r="AH593" s="1" t="s">
        <v>137</v>
      </c>
      <c r="AI593" s="1" t="s">
        <v>138</v>
      </c>
      <c r="AJ593" s="1">
        <v>2050</v>
      </c>
      <c r="AK593" s="1" t="str">
        <f>IF(sum!A586="ON",sum!B586,"*")</f>
        <v>*</v>
      </c>
      <c r="AL593" s="1"/>
      <c r="AM593" s="1" t="str">
        <f>IF(sum!A586="ON",sum!J586,"*")</f>
        <v>*</v>
      </c>
      <c r="AP593" s="4" t="s">
        <v>137</v>
      </c>
      <c r="AQ593" s="4" t="s">
        <v>138</v>
      </c>
      <c r="AR593" s="4">
        <v>2050</v>
      </c>
      <c r="AS593" s="1" t="str">
        <f>IF(sum!A586="QU",sum!B586,"*")</f>
        <v>OS-SpHeat_ELE1</v>
      </c>
      <c r="AT593" s="1"/>
      <c r="AU593" s="1">
        <f>IF(sum!A586="QU",sum!J586,"*")</f>
        <v>2.1403220373629299</v>
      </c>
      <c r="AX593" s="1" t="s">
        <v>137</v>
      </c>
      <c r="AY593" s="1" t="s">
        <v>138</v>
      </c>
      <c r="AZ593" s="1">
        <v>2050</v>
      </c>
      <c r="BA593" s="1" t="str">
        <f>IF(sum!A586="SA",sum!B586,"*")</f>
        <v>*</v>
      </c>
      <c r="BB593" s="1"/>
      <c r="BC593" s="1" t="str">
        <f>IF(sum!A586="SA",sum!J586,"*")</f>
        <v>*</v>
      </c>
    </row>
    <row r="594" spans="2:55">
      <c r="B594" s="4" t="s">
        <v>137</v>
      </c>
      <c r="C594" s="4" t="s">
        <v>138</v>
      </c>
      <c r="D594" s="4">
        <v>2050</v>
      </c>
      <c r="J594" s="4" t="s">
        <v>137</v>
      </c>
      <c r="K594" s="4" t="s">
        <v>138</v>
      </c>
      <c r="L594" s="4">
        <v>2050</v>
      </c>
      <c r="M594" s="1" t="str">
        <f>IF(sum!A587="AT",sum!B587,"*")</f>
        <v>*</v>
      </c>
      <c r="N594" s="1"/>
      <c r="O594" s="1" t="str">
        <f>IF(sum!A587="AT",sum!J587,"*")</f>
        <v>*</v>
      </c>
      <c r="R594" s="4" t="s">
        <v>137</v>
      </c>
      <c r="S594" s="4" t="s">
        <v>138</v>
      </c>
      <c r="T594" s="4">
        <v>2050</v>
      </c>
      <c r="U594" s="1" t="str">
        <f>IF(sum!A587="BC",sum!B587,"*")</f>
        <v>*</v>
      </c>
      <c r="V594" s="1"/>
      <c r="W594" s="1" t="str">
        <f>IF(sum!A587="BC",sum!J587,"*")</f>
        <v>*</v>
      </c>
      <c r="Z594" s="4" t="s">
        <v>137</v>
      </c>
      <c r="AA594" s="4" t="s">
        <v>138</v>
      </c>
      <c r="AB594" s="4">
        <v>2050</v>
      </c>
      <c r="AC594" s="1" t="str">
        <f>IF(sum!A587="MA",sum!B587,"*")</f>
        <v>*</v>
      </c>
      <c r="AD594" s="1"/>
      <c r="AE594" s="1" t="str">
        <f>IF(sum!A587="MA",sum!J587,"*")</f>
        <v>*</v>
      </c>
      <c r="AH594" s="4" t="s">
        <v>137</v>
      </c>
      <c r="AI594" s="4" t="s">
        <v>138</v>
      </c>
      <c r="AJ594" s="4">
        <v>2050</v>
      </c>
      <c r="AK594" s="1" t="str">
        <f>IF(sum!A587="ON",sum!B587,"*")</f>
        <v>*</v>
      </c>
      <c r="AL594" s="1"/>
      <c r="AM594" s="1" t="str">
        <f>IF(sum!A587="ON",sum!J587,"*")</f>
        <v>*</v>
      </c>
      <c r="AP594" s="1" t="s">
        <v>137</v>
      </c>
      <c r="AQ594" s="1" t="s">
        <v>138</v>
      </c>
      <c r="AR594" s="1">
        <v>2050</v>
      </c>
      <c r="AS594" s="1" t="str">
        <f>IF(sum!A587="QU",sum!B587,"*")</f>
        <v>OS-WaterHeat_ELE1</v>
      </c>
      <c r="AT594" s="1"/>
      <c r="AU594" s="1">
        <f>IF(sum!A587="QU",sum!J587,"*")</f>
        <v>0.20434996835962599</v>
      </c>
      <c r="AX594" s="4" t="s">
        <v>137</v>
      </c>
      <c r="AY594" s="4" t="s">
        <v>138</v>
      </c>
      <c r="AZ594" s="4">
        <v>2050</v>
      </c>
      <c r="BA594" s="1" t="str">
        <f>IF(sum!A587="SA",sum!B587,"*")</f>
        <v>*</v>
      </c>
      <c r="BB594" s="1"/>
      <c r="BC594" s="1" t="str">
        <f>IF(sum!A587="SA",sum!J587,"*")</f>
        <v>*</v>
      </c>
    </row>
    <row r="595" spans="2:55">
      <c r="B595" s="1" t="s">
        <v>137</v>
      </c>
      <c r="C595" s="1" t="s">
        <v>138</v>
      </c>
      <c r="D595" s="1">
        <v>2050</v>
      </c>
      <c r="J595" s="1" t="s">
        <v>137</v>
      </c>
      <c r="K595" s="1" t="s">
        <v>138</v>
      </c>
      <c r="L595" s="1">
        <v>2050</v>
      </c>
      <c r="M595" s="1" t="str">
        <f>IF(sum!A588="AT",sum!B588,"*")</f>
        <v>*</v>
      </c>
      <c r="N595" s="1"/>
      <c r="O595" s="1" t="str">
        <f>IF(sum!A588="AT",sum!J588,"*")</f>
        <v>*</v>
      </c>
      <c r="R595" s="1" t="s">
        <v>137</v>
      </c>
      <c r="S595" s="1" t="s">
        <v>138</v>
      </c>
      <c r="T595" s="1">
        <v>2050</v>
      </c>
      <c r="U595" s="1" t="str">
        <f>IF(sum!A588="BC",sum!B588,"*")</f>
        <v>*</v>
      </c>
      <c r="V595" s="1"/>
      <c r="W595" s="1" t="str">
        <f>IF(sum!A588="BC",sum!J588,"*")</f>
        <v>*</v>
      </c>
      <c r="Z595" s="1" t="s">
        <v>137</v>
      </c>
      <c r="AA595" s="1" t="s">
        <v>138</v>
      </c>
      <c r="AB595" s="1">
        <v>2050</v>
      </c>
      <c r="AC595" s="1" t="str">
        <f>IF(sum!A588="MA",sum!B588,"*")</f>
        <v>*</v>
      </c>
      <c r="AD595" s="1"/>
      <c r="AE595" s="1" t="str">
        <f>IF(sum!A588="MA",sum!J588,"*")</f>
        <v>*</v>
      </c>
      <c r="AH595" s="1" t="s">
        <v>137</v>
      </c>
      <c r="AI595" s="1" t="s">
        <v>138</v>
      </c>
      <c r="AJ595" s="1">
        <v>2050</v>
      </c>
      <c r="AK595" s="1" t="str">
        <f>IF(sum!A588="ON",sum!B588,"*")</f>
        <v>*</v>
      </c>
      <c r="AL595" s="1"/>
      <c r="AM595" s="1" t="str">
        <f>IF(sum!A588="ON",sum!J588,"*")</f>
        <v>*</v>
      </c>
      <c r="AP595" s="4" t="s">
        <v>137</v>
      </c>
      <c r="AQ595" s="4" t="s">
        <v>138</v>
      </c>
      <c r="AR595" s="4">
        <v>2050</v>
      </c>
      <c r="AS595" s="1" t="str">
        <f>IF(sum!A588="QU",sum!B588,"*")</f>
        <v>OTH-AuxiliaryEquip_ELE1</v>
      </c>
      <c r="AT595" s="1"/>
      <c r="AU595" s="1">
        <f>IF(sum!A588="QU",sum!J588,"*")</f>
        <v>5.6763880099895997E-2</v>
      </c>
      <c r="AX595" s="1" t="s">
        <v>137</v>
      </c>
      <c r="AY595" s="1" t="s">
        <v>138</v>
      </c>
      <c r="AZ595" s="1">
        <v>2050</v>
      </c>
      <c r="BA595" s="1" t="str">
        <f>IF(sum!A588="SA",sum!B588,"*")</f>
        <v>*</v>
      </c>
      <c r="BB595" s="1"/>
      <c r="BC595" s="1" t="str">
        <f>IF(sum!A588="SA",sum!J588,"*")</f>
        <v>*</v>
      </c>
    </row>
    <row r="596" spans="2:55">
      <c r="B596" s="1" t="s">
        <v>137</v>
      </c>
      <c r="C596" s="1" t="s">
        <v>138</v>
      </c>
      <c r="D596" s="1">
        <v>2050</v>
      </c>
      <c r="J596" s="1" t="s">
        <v>137</v>
      </c>
      <c r="K596" s="1" t="s">
        <v>138</v>
      </c>
      <c r="L596" s="1">
        <v>2050</v>
      </c>
      <c r="M596" s="1" t="str">
        <f>IF(sum!A589="AT",sum!B589,"*")</f>
        <v>*</v>
      </c>
      <c r="N596" s="1"/>
      <c r="O596" s="1" t="str">
        <f>IF(sum!A589="AT",sum!J589,"*")</f>
        <v>*</v>
      </c>
      <c r="R596" s="1" t="s">
        <v>137</v>
      </c>
      <c r="S596" s="1" t="s">
        <v>138</v>
      </c>
      <c r="T596" s="1">
        <v>2050</v>
      </c>
      <c r="U596" s="1" t="str">
        <f>IF(sum!A589="BC",sum!B589,"*")</f>
        <v>*</v>
      </c>
      <c r="V596" s="1"/>
      <c r="W596" s="1" t="str">
        <f>IF(sum!A589="BC",sum!J589,"*")</f>
        <v>*</v>
      </c>
      <c r="Z596" s="1" t="s">
        <v>137</v>
      </c>
      <c r="AA596" s="1" t="s">
        <v>138</v>
      </c>
      <c r="AB596" s="1">
        <v>2050</v>
      </c>
      <c r="AC596" s="1" t="str">
        <f>IF(sum!A589="MA",sum!B589,"*")</f>
        <v>*</v>
      </c>
      <c r="AD596" s="1"/>
      <c r="AE596" s="1" t="str">
        <f>IF(sum!A589="MA",sum!J589,"*")</f>
        <v>*</v>
      </c>
      <c r="AH596" s="1" t="s">
        <v>137</v>
      </c>
      <c r="AI596" s="1" t="s">
        <v>138</v>
      </c>
      <c r="AJ596" s="1">
        <v>2050</v>
      </c>
      <c r="AK596" s="1" t="str">
        <f>IF(sum!A589="ON",sum!B589,"*")</f>
        <v>*</v>
      </c>
      <c r="AL596" s="1"/>
      <c r="AM596" s="1" t="str">
        <f>IF(sum!A589="ON",sum!J589,"*")</f>
        <v>*</v>
      </c>
      <c r="AP596" s="1" t="s">
        <v>137</v>
      </c>
      <c r="AQ596" s="1" t="s">
        <v>138</v>
      </c>
      <c r="AR596" s="1">
        <v>2050</v>
      </c>
      <c r="AS596" s="1" t="str">
        <f>IF(sum!A589="QU",sum!B589,"*")</f>
        <v>OTH-AuxiliaryMot_ELE1</v>
      </c>
      <c r="AT596" s="1"/>
      <c r="AU596" s="1">
        <f>IF(sum!A589="QU",sum!J589,"*")</f>
        <v>1.7029164029968801E-2</v>
      </c>
      <c r="AX596" s="1" t="s">
        <v>137</v>
      </c>
      <c r="AY596" s="1" t="s">
        <v>138</v>
      </c>
      <c r="AZ596" s="1">
        <v>2050</v>
      </c>
      <c r="BA596" s="1" t="str">
        <f>IF(sum!A589="SA",sum!B589,"*")</f>
        <v>*</v>
      </c>
      <c r="BB596" s="1"/>
      <c r="BC596" s="1" t="str">
        <f>IF(sum!A589="SA",sum!J589,"*")</f>
        <v>*</v>
      </c>
    </row>
    <row r="597" spans="2:55">
      <c r="B597" s="4" t="s">
        <v>137</v>
      </c>
      <c r="C597" s="4" t="s">
        <v>138</v>
      </c>
      <c r="D597" s="4">
        <v>2050</v>
      </c>
      <c r="J597" s="4" t="s">
        <v>137</v>
      </c>
      <c r="K597" s="4" t="s">
        <v>138</v>
      </c>
      <c r="L597" s="4">
        <v>2050</v>
      </c>
      <c r="M597" s="1" t="str">
        <f>IF(sum!A590="AT",sum!B590,"*")</f>
        <v>*</v>
      </c>
      <c r="N597" s="1"/>
      <c r="O597" s="1" t="str">
        <f>IF(sum!A590="AT",sum!J590,"*")</f>
        <v>*</v>
      </c>
      <c r="R597" s="4" t="s">
        <v>137</v>
      </c>
      <c r="S597" s="4" t="s">
        <v>138</v>
      </c>
      <c r="T597" s="4">
        <v>2050</v>
      </c>
      <c r="U597" s="1" t="str">
        <f>IF(sum!A590="BC",sum!B590,"*")</f>
        <v>*</v>
      </c>
      <c r="V597" s="1"/>
      <c r="W597" s="1" t="str">
        <f>IF(sum!A590="BC",sum!J590,"*")</f>
        <v>*</v>
      </c>
      <c r="Z597" s="4" t="s">
        <v>137</v>
      </c>
      <c r="AA597" s="4" t="s">
        <v>138</v>
      </c>
      <c r="AB597" s="4">
        <v>2050</v>
      </c>
      <c r="AC597" s="1" t="str">
        <f>IF(sum!A590="MA",sum!B590,"*")</f>
        <v>*</v>
      </c>
      <c r="AD597" s="1"/>
      <c r="AE597" s="1" t="str">
        <f>IF(sum!A590="MA",sum!J590,"*")</f>
        <v>*</v>
      </c>
      <c r="AH597" s="4" t="s">
        <v>137</v>
      </c>
      <c r="AI597" s="4" t="s">
        <v>138</v>
      </c>
      <c r="AJ597" s="4">
        <v>2050</v>
      </c>
      <c r="AK597" s="1" t="str">
        <f>IF(sum!A590="ON",sum!B590,"*")</f>
        <v>*</v>
      </c>
      <c r="AL597" s="1"/>
      <c r="AM597" s="1" t="str">
        <f>IF(sum!A590="ON",sum!J590,"*")</f>
        <v>*</v>
      </c>
      <c r="AP597" s="4" t="s">
        <v>137</v>
      </c>
      <c r="AQ597" s="4" t="s">
        <v>138</v>
      </c>
      <c r="AR597" s="4">
        <v>2050</v>
      </c>
      <c r="AS597" s="1" t="str">
        <f>IF(sum!A590="QU",sum!B590,"*")</f>
        <v>OTH-Light_ELE1</v>
      </c>
      <c r="AT597" s="1"/>
      <c r="AU597" s="1">
        <f>IF(sum!A590="QU",sum!J590,"*")</f>
        <v>8.5145820149843995E-2</v>
      </c>
      <c r="AX597" s="4" t="s">
        <v>137</v>
      </c>
      <c r="AY597" s="4" t="s">
        <v>138</v>
      </c>
      <c r="AZ597" s="4">
        <v>2050</v>
      </c>
      <c r="BA597" s="1" t="str">
        <f>IF(sum!A590="SA",sum!B590,"*")</f>
        <v>*</v>
      </c>
      <c r="BB597" s="1"/>
      <c r="BC597" s="1" t="str">
        <f>IF(sum!A590="SA",sum!J590,"*")</f>
        <v>*</v>
      </c>
    </row>
    <row r="598" spans="2:55">
      <c r="B598" s="1" t="s">
        <v>137</v>
      </c>
      <c r="C598" s="1" t="s">
        <v>138</v>
      </c>
      <c r="D598" s="1">
        <v>2050</v>
      </c>
      <c r="J598" s="1" t="s">
        <v>137</v>
      </c>
      <c r="K598" s="1" t="s">
        <v>138</v>
      </c>
      <c r="L598" s="1">
        <v>2050</v>
      </c>
      <c r="M598" s="1" t="str">
        <f>IF(sum!A591="AT",sum!B591,"*")</f>
        <v>*</v>
      </c>
      <c r="N598" s="1"/>
      <c r="O598" s="1" t="str">
        <f>IF(sum!A591="AT",sum!J591,"*")</f>
        <v>*</v>
      </c>
      <c r="R598" s="1" t="s">
        <v>137</v>
      </c>
      <c r="S598" s="1" t="s">
        <v>138</v>
      </c>
      <c r="T598" s="1">
        <v>2050</v>
      </c>
      <c r="U598" s="1" t="str">
        <f>IF(sum!A591="BC",sum!B591,"*")</f>
        <v>*</v>
      </c>
      <c r="V598" s="1"/>
      <c r="W598" s="1" t="str">
        <f>IF(sum!A591="BC",sum!J591,"*")</f>
        <v>*</v>
      </c>
      <c r="Z598" s="1" t="s">
        <v>137</v>
      </c>
      <c r="AA598" s="1" t="s">
        <v>138</v>
      </c>
      <c r="AB598" s="1">
        <v>2050</v>
      </c>
      <c r="AC598" s="1" t="str">
        <f>IF(sum!A591="MA",sum!B591,"*")</f>
        <v>*</v>
      </c>
      <c r="AD598" s="1"/>
      <c r="AE598" s="1" t="str">
        <f>IF(sum!A591="MA",sum!J591,"*")</f>
        <v>*</v>
      </c>
      <c r="AH598" s="1" t="s">
        <v>137</v>
      </c>
      <c r="AI598" s="1" t="s">
        <v>138</v>
      </c>
      <c r="AJ598" s="1">
        <v>2050</v>
      </c>
      <c r="AK598" s="1" t="str">
        <f>IF(sum!A591="ON",sum!B591,"*")</f>
        <v>*</v>
      </c>
      <c r="AL598" s="1"/>
      <c r="AM598" s="1" t="str">
        <f>IF(sum!A591="ON",sum!J591,"*")</f>
        <v>*</v>
      </c>
      <c r="AP598" s="1" t="s">
        <v>137</v>
      </c>
      <c r="AQ598" s="1" t="s">
        <v>138</v>
      </c>
      <c r="AR598" s="1">
        <v>2050</v>
      </c>
      <c r="AS598" s="1" t="str">
        <f>IF(sum!A591="QU",sum!B591,"*")</f>
        <v>OTH-SpCool_ELE1</v>
      </c>
      <c r="AT598" s="1"/>
      <c r="AU598" s="1">
        <f>IF(sum!A591="QU",sum!J591,"*")</f>
        <v>1.7029164029968801E-2</v>
      </c>
      <c r="AX598" s="1" t="s">
        <v>137</v>
      </c>
      <c r="AY598" s="1" t="s">
        <v>138</v>
      </c>
      <c r="AZ598" s="1">
        <v>2050</v>
      </c>
      <c r="BA598" s="1" t="str">
        <f>IF(sum!A591="SA",sum!B591,"*")</f>
        <v>*</v>
      </c>
      <c r="BB598" s="1"/>
      <c r="BC598" s="1" t="str">
        <f>IF(sum!A591="SA",sum!J591,"*")</f>
        <v>*</v>
      </c>
    </row>
    <row r="599" spans="2:55">
      <c r="B599" s="1" t="s">
        <v>137</v>
      </c>
      <c r="C599" s="1" t="s">
        <v>138</v>
      </c>
      <c r="D599" s="1">
        <v>2050</v>
      </c>
      <c r="J599" s="1" t="s">
        <v>137</v>
      </c>
      <c r="K599" s="1" t="s">
        <v>138</v>
      </c>
      <c r="L599" s="1">
        <v>2050</v>
      </c>
      <c r="M599" s="1" t="str">
        <f>IF(sum!A592="AT",sum!B592,"*")</f>
        <v>*</v>
      </c>
      <c r="N599" s="1"/>
      <c r="O599" s="1" t="str">
        <f>IF(sum!A592="AT",sum!J592,"*")</f>
        <v>*</v>
      </c>
      <c r="R599" s="1" t="s">
        <v>137</v>
      </c>
      <c r="S599" s="1" t="s">
        <v>138</v>
      </c>
      <c r="T599" s="1">
        <v>2050</v>
      </c>
      <c r="U599" s="1" t="str">
        <f>IF(sum!A592="BC",sum!B592,"*")</f>
        <v>*</v>
      </c>
      <c r="V599" s="1"/>
      <c r="W599" s="1" t="str">
        <f>IF(sum!A592="BC",sum!J592,"*")</f>
        <v>*</v>
      </c>
      <c r="Z599" s="1" t="s">
        <v>137</v>
      </c>
      <c r="AA599" s="1" t="s">
        <v>138</v>
      </c>
      <c r="AB599" s="1">
        <v>2050</v>
      </c>
      <c r="AC599" s="1" t="str">
        <f>IF(sum!A592="MA",sum!B592,"*")</f>
        <v>*</v>
      </c>
      <c r="AD599" s="1"/>
      <c r="AE599" s="1" t="str">
        <f>IF(sum!A592="MA",sum!J592,"*")</f>
        <v>*</v>
      </c>
      <c r="AH599" s="1" t="s">
        <v>137</v>
      </c>
      <c r="AI599" s="1" t="s">
        <v>138</v>
      </c>
      <c r="AJ599" s="1">
        <v>2050</v>
      </c>
      <c r="AK599" s="1" t="str">
        <f>IF(sum!A592="ON",sum!B592,"*")</f>
        <v>*</v>
      </c>
      <c r="AL599" s="1"/>
      <c r="AM599" s="1" t="str">
        <f>IF(sum!A592="ON",sum!J592,"*")</f>
        <v>*</v>
      </c>
      <c r="AP599" s="4" t="s">
        <v>137</v>
      </c>
      <c r="AQ599" s="4" t="s">
        <v>138</v>
      </c>
      <c r="AR599" s="4">
        <v>2050</v>
      </c>
      <c r="AS599" s="1" t="str">
        <f>IF(sum!A592="QU",sum!B592,"*")</f>
        <v>OTH-SpHeat_ELE1</v>
      </c>
      <c r="AT599" s="1"/>
      <c r="AU599" s="1">
        <f>IF(sum!A592="QU",sum!J592,"*")</f>
        <v>8.3253690813180806E-2</v>
      </c>
      <c r="AX599" s="1" t="s">
        <v>137</v>
      </c>
      <c r="AY599" s="1" t="s">
        <v>138</v>
      </c>
      <c r="AZ599" s="1">
        <v>2050</v>
      </c>
      <c r="BA599" s="1" t="str">
        <f>IF(sum!A592="SA",sum!B592,"*")</f>
        <v>*</v>
      </c>
      <c r="BB599" s="1"/>
      <c r="BC599" s="1" t="str">
        <f>IF(sum!A592="SA",sum!J592,"*")</f>
        <v>*</v>
      </c>
    </row>
    <row r="600" spans="2:55">
      <c r="B600" s="4" t="s">
        <v>137</v>
      </c>
      <c r="C600" s="4" t="s">
        <v>138</v>
      </c>
      <c r="D600" s="4">
        <v>2050</v>
      </c>
      <c r="J600" s="4" t="s">
        <v>137</v>
      </c>
      <c r="K600" s="4" t="s">
        <v>138</v>
      </c>
      <c r="L600" s="4">
        <v>2050</v>
      </c>
      <c r="M600" s="1" t="str">
        <f>IF(sum!A593="AT",sum!B593,"*")</f>
        <v>*</v>
      </c>
      <c r="N600" s="1"/>
      <c r="O600" s="1" t="str">
        <f>IF(sum!A593="AT",sum!J593,"*")</f>
        <v>*</v>
      </c>
      <c r="R600" s="4" t="s">
        <v>137</v>
      </c>
      <c r="S600" s="4" t="s">
        <v>138</v>
      </c>
      <c r="T600" s="4">
        <v>2050</v>
      </c>
      <c r="U600" s="1" t="str">
        <f>IF(sum!A593="BC",sum!B593,"*")</f>
        <v>*</v>
      </c>
      <c r="V600" s="1"/>
      <c r="W600" s="1" t="str">
        <f>IF(sum!A593="BC",sum!J593,"*")</f>
        <v>*</v>
      </c>
      <c r="Z600" s="4" t="s">
        <v>137</v>
      </c>
      <c r="AA600" s="4" t="s">
        <v>138</v>
      </c>
      <c r="AB600" s="4">
        <v>2050</v>
      </c>
      <c r="AC600" s="1" t="str">
        <f>IF(sum!A593="MA",sum!B593,"*")</f>
        <v>*</v>
      </c>
      <c r="AD600" s="1"/>
      <c r="AE600" s="1" t="str">
        <f>IF(sum!A593="MA",sum!J593,"*")</f>
        <v>*</v>
      </c>
      <c r="AH600" s="4" t="s">
        <v>137</v>
      </c>
      <c r="AI600" s="4" t="s">
        <v>138</v>
      </c>
      <c r="AJ600" s="4">
        <v>2050</v>
      </c>
      <c r="AK600" s="1" t="str">
        <f>IF(sum!A593="ON",sum!B593,"*")</f>
        <v>*</v>
      </c>
      <c r="AL600" s="1"/>
      <c r="AM600" s="1" t="str">
        <f>IF(sum!A593="ON",sum!J593,"*")</f>
        <v>*</v>
      </c>
      <c r="AP600" s="1" t="s">
        <v>137</v>
      </c>
      <c r="AQ600" s="1" t="s">
        <v>138</v>
      </c>
      <c r="AR600" s="1">
        <v>2050</v>
      </c>
      <c r="AS600" s="1" t="str">
        <f>IF(sum!A593="QU",sum!B593,"*")</f>
        <v>OTH-WaterHeat_ELE1</v>
      </c>
      <c r="AT600" s="1"/>
      <c r="AU600" s="1">
        <f>IF(sum!A593="QU",sum!J593,"*")</f>
        <v>1.1352776019979201E-2</v>
      </c>
      <c r="AX600" s="4" t="s">
        <v>137</v>
      </c>
      <c r="AY600" s="4" t="s">
        <v>138</v>
      </c>
      <c r="AZ600" s="4">
        <v>2050</v>
      </c>
      <c r="BA600" s="1" t="str">
        <f>IF(sum!A593="SA",sum!B593,"*")</f>
        <v>*</v>
      </c>
      <c r="BB600" s="1"/>
      <c r="BC600" s="1" t="str">
        <f>IF(sum!A593="SA",sum!J593,"*")</f>
        <v>*</v>
      </c>
    </row>
    <row r="601" spans="2:55">
      <c r="B601" s="1" t="s">
        <v>137</v>
      </c>
      <c r="C601" s="1" t="s">
        <v>138</v>
      </c>
      <c r="D601" s="1">
        <v>2050</v>
      </c>
      <c r="J601" s="1" t="s">
        <v>137</v>
      </c>
      <c r="K601" s="1" t="s">
        <v>138</v>
      </c>
      <c r="L601" s="1">
        <v>2050</v>
      </c>
      <c r="M601" s="1" t="str">
        <f>IF(sum!A594="AT",sum!B594,"*")</f>
        <v>*</v>
      </c>
      <c r="N601" s="1"/>
      <c r="O601" s="1" t="str">
        <f>IF(sum!A594="AT",sum!J594,"*")</f>
        <v>*</v>
      </c>
      <c r="R601" s="1" t="s">
        <v>137</v>
      </c>
      <c r="S601" s="1" t="s">
        <v>138</v>
      </c>
      <c r="T601" s="1">
        <v>2050</v>
      </c>
      <c r="U601" s="1" t="str">
        <f>IF(sum!A594="BC",sum!B594,"*")</f>
        <v>*</v>
      </c>
      <c r="V601" s="1"/>
      <c r="W601" s="1" t="str">
        <f>IF(sum!A594="BC",sum!J594,"*")</f>
        <v>*</v>
      </c>
      <c r="Z601" s="1" t="s">
        <v>137</v>
      </c>
      <c r="AA601" s="1" t="s">
        <v>138</v>
      </c>
      <c r="AB601" s="1">
        <v>2050</v>
      </c>
      <c r="AC601" s="1" t="str">
        <f>IF(sum!A594="MA",sum!B594,"*")</f>
        <v>*</v>
      </c>
      <c r="AD601" s="1"/>
      <c r="AE601" s="1" t="str">
        <f>IF(sum!A594="MA",sum!J594,"*")</f>
        <v>*</v>
      </c>
      <c r="AH601" s="1" t="s">
        <v>137</v>
      </c>
      <c r="AI601" s="1" t="s">
        <v>138</v>
      </c>
      <c r="AJ601" s="1">
        <v>2050</v>
      </c>
      <c r="AK601" s="1" t="str">
        <f>IF(sum!A594="ON",sum!B594,"*")</f>
        <v>*</v>
      </c>
      <c r="AL601" s="1"/>
      <c r="AM601" s="1" t="str">
        <f>IF(sum!A594="ON",sum!J594,"*")</f>
        <v>*</v>
      </c>
      <c r="AP601" s="4" t="s">
        <v>137</v>
      </c>
      <c r="AQ601" s="4" t="s">
        <v>138</v>
      </c>
      <c r="AR601" s="4">
        <v>2050</v>
      </c>
      <c r="AS601" s="1" t="str">
        <f>IF(sum!A594="QU",sum!B594,"*")</f>
        <v>R_ES-APP-CD_ELC1</v>
      </c>
      <c r="AT601" s="1"/>
      <c r="AU601" s="1">
        <f>IF(sum!A594="QU",sum!J594,"*")</f>
        <v>6.0070234068397301</v>
      </c>
      <c r="AX601" s="1" t="s">
        <v>137</v>
      </c>
      <c r="AY601" s="1" t="s">
        <v>138</v>
      </c>
      <c r="AZ601" s="1">
        <v>2050</v>
      </c>
      <c r="BA601" s="1" t="str">
        <f>IF(sum!A594="SA",sum!B594,"*")</f>
        <v>*</v>
      </c>
      <c r="BB601" s="1"/>
      <c r="BC601" s="1" t="str">
        <f>IF(sum!A594="SA",sum!J594,"*")</f>
        <v>*</v>
      </c>
    </row>
    <row r="602" spans="2:55">
      <c r="B602" s="1" t="s">
        <v>137</v>
      </c>
      <c r="C602" s="1" t="s">
        <v>138</v>
      </c>
      <c r="D602" s="1">
        <v>2050</v>
      </c>
      <c r="J602" s="1" t="s">
        <v>137</v>
      </c>
      <c r="K602" s="1" t="s">
        <v>138</v>
      </c>
      <c r="L602" s="1">
        <v>2050</v>
      </c>
      <c r="M602" s="1" t="str">
        <f>IF(sum!A595="AT",sum!B595,"*")</f>
        <v>*</v>
      </c>
      <c r="N602" s="1"/>
      <c r="O602" s="1" t="str">
        <f>IF(sum!A595="AT",sum!J595,"*")</f>
        <v>*</v>
      </c>
      <c r="R602" s="1" t="s">
        <v>137</v>
      </c>
      <c r="S602" s="1" t="s">
        <v>138</v>
      </c>
      <c r="T602" s="1">
        <v>2050</v>
      </c>
      <c r="U602" s="1" t="str">
        <f>IF(sum!A595="BC",sum!B595,"*")</f>
        <v>*</v>
      </c>
      <c r="V602" s="1"/>
      <c r="W602" s="1" t="str">
        <f>IF(sum!A595="BC",sum!J595,"*")</f>
        <v>*</v>
      </c>
      <c r="Z602" s="1" t="s">
        <v>137</v>
      </c>
      <c r="AA602" s="1" t="s">
        <v>138</v>
      </c>
      <c r="AB602" s="1">
        <v>2050</v>
      </c>
      <c r="AC602" s="1" t="str">
        <f>IF(sum!A595="MA",sum!B595,"*")</f>
        <v>*</v>
      </c>
      <c r="AD602" s="1"/>
      <c r="AE602" s="1" t="str">
        <f>IF(sum!A595="MA",sum!J595,"*")</f>
        <v>*</v>
      </c>
      <c r="AH602" s="1" t="s">
        <v>137</v>
      </c>
      <c r="AI602" s="1" t="s">
        <v>138</v>
      </c>
      <c r="AJ602" s="1">
        <v>2050</v>
      </c>
      <c r="AK602" s="1" t="str">
        <f>IF(sum!A595="ON",sum!B595,"*")</f>
        <v>*</v>
      </c>
      <c r="AL602" s="1"/>
      <c r="AM602" s="1" t="str">
        <f>IF(sum!A595="ON",sum!J595,"*")</f>
        <v>*</v>
      </c>
      <c r="AP602" s="1" t="s">
        <v>137</v>
      </c>
      <c r="AQ602" s="1" t="s">
        <v>138</v>
      </c>
      <c r="AR602" s="1">
        <v>2050</v>
      </c>
      <c r="AS602" s="1" t="str">
        <f>IF(sum!A595="QU",sum!B595,"*")</f>
        <v>R_ES-APP-CW_ELC1</v>
      </c>
      <c r="AT602" s="1"/>
      <c r="AU602" s="1">
        <f>IF(sum!A595="QU",sum!J595,"*")</f>
        <v>0.77664453645406895</v>
      </c>
      <c r="AX602" s="1" t="s">
        <v>137</v>
      </c>
      <c r="AY602" s="1" t="s">
        <v>138</v>
      </c>
      <c r="AZ602" s="1">
        <v>2050</v>
      </c>
      <c r="BA602" s="1" t="str">
        <f>IF(sum!A595="SA",sum!B595,"*")</f>
        <v>*</v>
      </c>
      <c r="BB602" s="1"/>
      <c r="BC602" s="1" t="str">
        <f>IF(sum!A595="SA",sum!J595,"*")</f>
        <v>*</v>
      </c>
    </row>
    <row r="603" spans="2:55">
      <c r="B603" s="4" t="s">
        <v>137</v>
      </c>
      <c r="C603" s="4" t="s">
        <v>138</v>
      </c>
      <c r="D603" s="4">
        <v>2050</v>
      </c>
      <c r="J603" s="4" t="s">
        <v>137</v>
      </c>
      <c r="K603" s="4" t="s">
        <v>138</v>
      </c>
      <c r="L603" s="4">
        <v>2050</v>
      </c>
      <c r="M603" s="1" t="str">
        <f>IF(sum!A596="AT",sum!B596,"*")</f>
        <v>*</v>
      </c>
      <c r="N603" s="1"/>
      <c r="O603" s="1" t="str">
        <f>IF(sum!A596="AT",sum!J596,"*")</f>
        <v>*</v>
      </c>
      <c r="R603" s="4" t="s">
        <v>137</v>
      </c>
      <c r="S603" s="4" t="s">
        <v>138</v>
      </c>
      <c r="T603" s="4">
        <v>2050</v>
      </c>
      <c r="U603" s="1" t="str">
        <f>IF(sum!A596="BC",sum!B596,"*")</f>
        <v>*</v>
      </c>
      <c r="V603" s="1"/>
      <c r="W603" s="1" t="str">
        <f>IF(sum!A596="BC",sum!J596,"*")</f>
        <v>*</v>
      </c>
      <c r="Z603" s="4" t="s">
        <v>137</v>
      </c>
      <c r="AA603" s="4" t="s">
        <v>138</v>
      </c>
      <c r="AB603" s="4">
        <v>2050</v>
      </c>
      <c r="AC603" s="1" t="str">
        <f>IF(sum!A596="MA",sum!B596,"*")</f>
        <v>*</v>
      </c>
      <c r="AD603" s="1"/>
      <c r="AE603" s="1" t="str">
        <f>IF(sum!A596="MA",sum!J596,"*")</f>
        <v>*</v>
      </c>
      <c r="AH603" s="4" t="s">
        <v>137</v>
      </c>
      <c r="AI603" s="4" t="s">
        <v>138</v>
      </c>
      <c r="AJ603" s="4">
        <v>2050</v>
      </c>
      <c r="AK603" s="1" t="str">
        <f>IF(sum!A596="ON",sum!B596,"*")</f>
        <v>*</v>
      </c>
      <c r="AL603" s="1"/>
      <c r="AM603" s="1" t="str">
        <f>IF(sum!A596="ON",sum!J596,"*")</f>
        <v>*</v>
      </c>
      <c r="AP603" s="4" t="s">
        <v>137</v>
      </c>
      <c r="AQ603" s="4" t="s">
        <v>138</v>
      </c>
      <c r="AR603" s="4">
        <v>2050</v>
      </c>
      <c r="AS603" s="1" t="str">
        <f>IF(sum!A596="QU",sum!B596,"*")</f>
        <v>R_ES-APP-DW_ELC1</v>
      </c>
      <c r="AT603" s="1"/>
      <c r="AU603" s="1">
        <f>IF(sum!A596="QU",sum!J596,"*")</f>
        <v>2.2960237774888599</v>
      </c>
      <c r="AX603" s="4" t="s">
        <v>137</v>
      </c>
      <c r="AY603" s="4" t="s">
        <v>138</v>
      </c>
      <c r="AZ603" s="4">
        <v>2050</v>
      </c>
      <c r="BA603" s="1" t="str">
        <f>IF(sum!A596="SA",sum!B596,"*")</f>
        <v>*</v>
      </c>
      <c r="BB603" s="1"/>
      <c r="BC603" s="1" t="str">
        <f>IF(sum!A596="SA",sum!J596,"*")</f>
        <v>*</v>
      </c>
    </row>
    <row r="604" spans="2:55">
      <c r="B604" s="1" t="s">
        <v>137</v>
      </c>
      <c r="C604" s="1" t="s">
        <v>138</v>
      </c>
      <c r="D604" s="1">
        <v>2050</v>
      </c>
      <c r="J604" s="1" t="s">
        <v>137</v>
      </c>
      <c r="K604" s="1" t="s">
        <v>138</v>
      </c>
      <c r="L604" s="1">
        <v>2050</v>
      </c>
      <c r="M604" s="1" t="str">
        <f>IF(sum!A597="AT",sum!B597,"*")</f>
        <v>*</v>
      </c>
      <c r="N604" s="1"/>
      <c r="O604" s="1" t="str">
        <f>IF(sum!A597="AT",sum!J597,"*")</f>
        <v>*</v>
      </c>
      <c r="R604" s="1" t="s">
        <v>137</v>
      </c>
      <c r="S604" s="1" t="s">
        <v>138</v>
      </c>
      <c r="T604" s="1">
        <v>2050</v>
      </c>
      <c r="U604" s="1" t="str">
        <f>IF(sum!A597="BC",sum!B597,"*")</f>
        <v>*</v>
      </c>
      <c r="V604" s="1"/>
      <c r="W604" s="1" t="str">
        <f>IF(sum!A597="BC",sum!J597,"*")</f>
        <v>*</v>
      </c>
      <c r="Z604" s="1" t="s">
        <v>137</v>
      </c>
      <c r="AA604" s="1" t="s">
        <v>138</v>
      </c>
      <c r="AB604" s="1">
        <v>2050</v>
      </c>
      <c r="AC604" s="1" t="str">
        <f>IF(sum!A597="MA",sum!B597,"*")</f>
        <v>*</v>
      </c>
      <c r="AD604" s="1"/>
      <c r="AE604" s="1" t="str">
        <f>IF(sum!A597="MA",sum!J597,"*")</f>
        <v>*</v>
      </c>
      <c r="AH604" s="1" t="s">
        <v>137</v>
      </c>
      <c r="AI604" s="1" t="s">
        <v>138</v>
      </c>
      <c r="AJ604" s="1">
        <v>2050</v>
      </c>
      <c r="AK604" s="1" t="str">
        <f>IF(sum!A597="ON",sum!B597,"*")</f>
        <v>*</v>
      </c>
      <c r="AL604" s="1"/>
      <c r="AM604" s="1" t="str">
        <f>IF(sum!A597="ON",sum!J597,"*")</f>
        <v>*</v>
      </c>
      <c r="AP604" s="1" t="s">
        <v>137</v>
      </c>
      <c r="AQ604" s="1" t="s">
        <v>138</v>
      </c>
      <c r="AR604" s="1">
        <v>2050</v>
      </c>
      <c r="AS604" s="1" t="str">
        <f>IF(sum!A597="QU",sum!B597,"*")</f>
        <v>R_ES-APP-FR_ELC1</v>
      </c>
      <c r="AT604" s="1"/>
      <c r="AU604" s="1">
        <f>IF(sum!A597="QU",sum!J597,"*")</f>
        <v>0.38030058756882301</v>
      </c>
      <c r="AX604" s="1" t="s">
        <v>137</v>
      </c>
      <c r="AY604" s="1" t="s">
        <v>138</v>
      </c>
      <c r="AZ604" s="1">
        <v>2050</v>
      </c>
      <c r="BA604" s="1" t="str">
        <f>IF(sum!A597="SA",sum!B597,"*")</f>
        <v>*</v>
      </c>
      <c r="BB604" s="1"/>
      <c r="BC604" s="1" t="str">
        <f>IF(sum!A597="SA",sum!J597,"*")</f>
        <v>*</v>
      </c>
    </row>
    <row r="605" spans="2:55">
      <c r="B605" s="1" t="s">
        <v>137</v>
      </c>
      <c r="C605" s="1" t="s">
        <v>138</v>
      </c>
      <c r="D605" s="1">
        <v>2050</v>
      </c>
      <c r="J605" s="1" t="s">
        <v>137</v>
      </c>
      <c r="K605" s="1" t="s">
        <v>138</v>
      </c>
      <c r="L605" s="1">
        <v>2050</v>
      </c>
      <c r="M605" s="1" t="str">
        <f>IF(sum!A598="AT",sum!B598,"*")</f>
        <v>*</v>
      </c>
      <c r="N605" s="1"/>
      <c r="O605" s="1" t="str">
        <f>IF(sum!A598="AT",sum!J598,"*")</f>
        <v>*</v>
      </c>
      <c r="R605" s="1" t="s">
        <v>137</v>
      </c>
      <c r="S605" s="1" t="s">
        <v>138</v>
      </c>
      <c r="T605" s="1">
        <v>2050</v>
      </c>
      <c r="U605" s="1" t="str">
        <f>IF(sum!A598="BC",sum!B598,"*")</f>
        <v>*</v>
      </c>
      <c r="V605" s="1"/>
      <c r="W605" s="1" t="str">
        <f>IF(sum!A598="BC",sum!J598,"*")</f>
        <v>*</v>
      </c>
      <c r="Z605" s="1" t="s">
        <v>137</v>
      </c>
      <c r="AA605" s="1" t="s">
        <v>138</v>
      </c>
      <c r="AB605" s="1">
        <v>2050</v>
      </c>
      <c r="AC605" s="1" t="str">
        <f>IF(sum!A598="MA",sum!B598,"*")</f>
        <v>*</v>
      </c>
      <c r="AD605" s="1"/>
      <c r="AE605" s="1" t="str">
        <f>IF(sum!A598="MA",sum!J598,"*")</f>
        <v>*</v>
      </c>
      <c r="AH605" s="1" t="s">
        <v>137</v>
      </c>
      <c r="AI605" s="1" t="s">
        <v>138</v>
      </c>
      <c r="AJ605" s="1">
        <v>2050</v>
      </c>
      <c r="AK605" s="1" t="str">
        <f>IF(sum!A598="ON",sum!B598,"*")</f>
        <v>*</v>
      </c>
      <c r="AL605" s="1"/>
      <c r="AM605" s="1" t="str">
        <f>IF(sum!A598="ON",sum!J598,"*")</f>
        <v>*</v>
      </c>
      <c r="AP605" s="4" t="s">
        <v>137</v>
      </c>
      <c r="AQ605" s="4" t="s">
        <v>138</v>
      </c>
      <c r="AR605" s="4">
        <v>2050</v>
      </c>
      <c r="AS605" s="1" t="str">
        <f>IF(sum!A598="QU",sum!B598,"*")</f>
        <v>R_ES-APP-OTH_ELC1</v>
      </c>
      <c r="AT605" s="1"/>
      <c r="AU605" s="1">
        <f>IF(sum!A598="QU",sum!J598,"*")</f>
        <v>6.1226389178416003</v>
      </c>
      <c r="AX605" s="1" t="s">
        <v>137</v>
      </c>
      <c r="AY605" s="1" t="s">
        <v>138</v>
      </c>
      <c r="AZ605" s="1">
        <v>2050</v>
      </c>
      <c r="BA605" s="1" t="str">
        <f>IF(sum!A598="SA",sum!B598,"*")</f>
        <v>*</v>
      </c>
      <c r="BB605" s="1"/>
      <c r="BC605" s="1" t="str">
        <f>IF(sum!A598="SA",sum!J598,"*")</f>
        <v>*</v>
      </c>
    </row>
    <row r="606" spans="2:55">
      <c r="B606" s="4" t="s">
        <v>137</v>
      </c>
      <c r="C606" s="4" t="s">
        <v>138</v>
      </c>
      <c r="D606" s="4">
        <v>2050</v>
      </c>
      <c r="J606" s="4" t="s">
        <v>137</v>
      </c>
      <c r="K606" s="4" t="s">
        <v>138</v>
      </c>
      <c r="L606" s="4">
        <v>2050</v>
      </c>
      <c r="M606" s="1" t="str">
        <f>IF(sum!A599="AT",sum!B599,"*")</f>
        <v>*</v>
      </c>
      <c r="N606" s="1"/>
      <c r="O606" s="1" t="str">
        <f>IF(sum!A599="AT",sum!J599,"*")</f>
        <v>*</v>
      </c>
      <c r="R606" s="4" t="s">
        <v>137</v>
      </c>
      <c r="S606" s="4" t="s">
        <v>138</v>
      </c>
      <c r="T606" s="4">
        <v>2050</v>
      </c>
      <c r="U606" s="1" t="str">
        <f>IF(sum!A599="BC",sum!B599,"*")</f>
        <v>*</v>
      </c>
      <c r="V606" s="1"/>
      <c r="W606" s="1" t="str">
        <f>IF(sum!A599="BC",sum!J599,"*")</f>
        <v>*</v>
      </c>
      <c r="Z606" s="4" t="s">
        <v>137</v>
      </c>
      <c r="AA606" s="4" t="s">
        <v>138</v>
      </c>
      <c r="AB606" s="4">
        <v>2050</v>
      </c>
      <c r="AC606" s="1" t="str">
        <f>IF(sum!A599="MA",sum!B599,"*")</f>
        <v>*</v>
      </c>
      <c r="AD606" s="1"/>
      <c r="AE606" s="1" t="str">
        <f>IF(sum!A599="MA",sum!J599,"*")</f>
        <v>*</v>
      </c>
      <c r="AH606" s="4" t="s">
        <v>137</v>
      </c>
      <c r="AI606" s="4" t="s">
        <v>138</v>
      </c>
      <c r="AJ606" s="4">
        <v>2050</v>
      </c>
      <c r="AK606" s="1" t="str">
        <f>IF(sum!A599="ON",sum!B599,"*")</f>
        <v>*</v>
      </c>
      <c r="AL606" s="1"/>
      <c r="AM606" s="1" t="str">
        <f>IF(sum!A599="ON",sum!J599,"*")</f>
        <v>*</v>
      </c>
      <c r="AP606" s="1" t="s">
        <v>137</v>
      </c>
      <c r="AQ606" s="1" t="s">
        <v>138</v>
      </c>
      <c r="AR606" s="1">
        <v>2050</v>
      </c>
      <c r="AS606" s="1" t="str">
        <f>IF(sum!A599="QU",sum!B599,"*")</f>
        <v>R_ES-APP-RA_ELC1</v>
      </c>
      <c r="AT606" s="1"/>
      <c r="AU606" s="1">
        <f>IF(sum!A599="QU",sum!J599,"*")</f>
        <v>4.4435249221847801</v>
      </c>
      <c r="AX606" s="4" t="s">
        <v>137</v>
      </c>
      <c r="AY606" s="4" t="s">
        <v>138</v>
      </c>
      <c r="AZ606" s="4">
        <v>2050</v>
      </c>
      <c r="BA606" s="1" t="str">
        <f>IF(sum!A599="SA",sum!B599,"*")</f>
        <v>*</v>
      </c>
      <c r="BB606" s="1"/>
      <c r="BC606" s="1" t="str">
        <f>IF(sum!A599="SA",sum!J599,"*")</f>
        <v>*</v>
      </c>
    </row>
    <row r="607" spans="2:55">
      <c r="B607" s="1" t="s">
        <v>137</v>
      </c>
      <c r="C607" s="1" t="s">
        <v>138</v>
      </c>
      <c r="D607" s="1">
        <v>2050</v>
      </c>
      <c r="J607" s="1" t="s">
        <v>137</v>
      </c>
      <c r="K607" s="1" t="s">
        <v>138</v>
      </c>
      <c r="L607" s="1">
        <v>2050</v>
      </c>
      <c r="M607" s="1" t="str">
        <f>IF(sum!A600="AT",sum!B600,"*")</f>
        <v>*</v>
      </c>
      <c r="N607" s="1"/>
      <c r="O607" s="1" t="str">
        <f>IF(sum!A600="AT",sum!J600,"*")</f>
        <v>*</v>
      </c>
      <c r="R607" s="1" t="s">
        <v>137</v>
      </c>
      <c r="S607" s="1" t="s">
        <v>138</v>
      </c>
      <c r="T607" s="1">
        <v>2050</v>
      </c>
      <c r="U607" s="1" t="str">
        <f>IF(sum!A600="BC",sum!B600,"*")</f>
        <v>*</v>
      </c>
      <c r="V607" s="1"/>
      <c r="W607" s="1" t="str">
        <f>IF(sum!A600="BC",sum!J600,"*")</f>
        <v>*</v>
      </c>
      <c r="Z607" s="1" t="s">
        <v>137</v>
      </c>
      <c r="AA607" s="1" t="s">
        <v>138</v>
      </c>
      <c r="AB607" s="1">
        <v>2050</v>
      </c>
      <c r="AC607" s="1" t="str">
        <f>IF(sum!A600="MA",sum!B600,"*")</f>
        <v>*</v>
      </c>
      <c r="AD607" s="1"/>
      <c r="AE607" s="1" t="str">
        <f>IF(sum!A600="MA",sum!J600,"*")</f>
        <v>*</v>
      </c>
      <c r="AH607" s="1" t="s">
        <v>137</v>
      </c>
      <c r="AI607" s="1" t="s">
        <v>138</v>
      </c>
      <c r="AJ607" s="1">
        <v>2050</v>
      </c>
      <c r="AK607" s="1" t="str">
        <f>IF(sum!A600="ON",sum!B600,"*")</f>
        <v>*</v>
      </c>
      <c r="AL607" s="1"/>
      <c r="AM607" s="1" t="str">
        <f>IF(sum!A600="ON",sum!J600,"*")</f>
        <v>*</v>
      </c>
      <c r="AP607" s="4" t="s">
        <v>137</v>
      </c>
      <c r="AQ607" s="4" t="s">
        <v>138</v>
      </c>
      <c r="AR607" s="4">
        <v>2050</v>
      </c>
      <c r="AS607" s="1" t="str">
        <f>IF(sum!A600="QU",sum!B600,"*")</f>
        <v>R_ES-APP-RE_ELC1</v>
      </c>
      <c r="AT607" s="1"/>
      <c r="AU607" s="1">
        <f>IF(sum!A600="QU",sum!J600,"*")</f>
        <v>1.38100524968065</v>
      </c>
      <c r="AX607" s="1" t="s">
        <v>137</v>
      </c>
      <c r="AY607" s="1" t="s">
        <v>138</v>
      </c>
      <c r="AZ607" s="1">
        <v>2050</v>
      </c>
      <c r="BA607" s="1" t="str">
        <f>IF(sum!A600="SA",sum!B600,"*")</f>
        <v>*</v>
      </c>
      <c r="BB607" s="1"/>
      <c r="BC607" s="1" t="str">
        <f>IF(sum!A600="SA",sum!J600,"*")</f>
        <v>*</v>
      </c>
    </row>
    <row r="608" spans="2:55">
      <c r="B608" s="1" t="s">
        <v>137</v>
      </c>
      <c r="C608" s="1" t="s">
        <v>138</v>
      </c>
      <c r="D608" s="1">
        <v>2050</v>
      </c>
      <c r="J608" s="1" t="s">
        <v>137</v>
      </c>
      <c r="K608" s="1" t="s">
        <v>138</v>
      </c>
      <c r="L608" s="1">
        <v>2050</v>
      </c>
      <c r="M608" s="1" t="str">
        <f>IF(sum!A601="AT",sum!B601,"*")</f>
        <v>*</v>
      </c>
      <c r="N608" s="1"/>
      <c r="O608" s="1" t="str">
        <f>IF(sum!A601="AT",sum!J601,"*")</f>
        <v>*</v>
      </c>
      <c r="R608" s="1" t="s">
        <v>137</v>
      </c>
      <c r="S608" s="1" t="s">
        <v>138</v>
      </c>
      <c r="T608" s="1">
        <v>2050</v>
      </c>
      <c r="U608" s="1" t="str">
        <f>IF(sum!A601="BC",sum!B601,"*")</f>
        <v>*</v>
      </c>
      <c r="V608" s="1"/>
      <c r="W608" s="1" t="str">
        <f>IF(sum!A601="BC",sum!J601,"*")</f>
        <v>*</v>
      </c>
      <c r="Z608" s="1" t="s">
        <v>137</v>
      </c>
      <c r="AA608" s="1" t="s">
        <v>138</v>
      </c>
      <c r="AB608" s="1">
        <v>2050</v>
      </c>
      <c r="AC608" s="1" t="str">
        <f>IF(sum!A601="MA",sum!B601,"*")</f>
        <v>*</v>
      </c>
      <c r="AD608" s="1"/>
      <c r="AE608" s="1" t="str">
        <f>IF(sum!A601="MA",sum!J601,"*")</f>
        <v>*</v>
      </c>
      <c r="AH608" s="1" t="s">
        <v>137</v>
      </c>
      <c r="AI608" s="1" t="s">
        <v>138</v>
      </c>
      <c r="AJ608" s="1">
        <v>2050</v>
      </c>
      <c r="AK608" s="1" t="str">
        <f>IF(sum!A601="ON",sum!B601,"*")</f>
        <v>*</v>
      </c>
      <c r="AL608" s="1"/>
      <c r="AM608" s="1" t="str">
        <f>IF(sum!A601="ON",sum!J601,"*")</f>
        <v>*</v>
      </c>
      <c r="AP608" s="1" t="s">
        <v>137</v>
      </c>
      <c r="AQ608" s="1" t="s">
        <v>138</v>
      </c>
      <c r="AR608" s="1">
        <v>2050</v>
      </c>
      <c r="AS608" s="1" t="str">
        <f>IF(sum!A601="QU",sum!B601,"*")</f>
        <v>R_ES-LI_ELC1</v>
      </c>
      <c r="AT608" s="1"/>
      <c r="AU608" s="1">
        <f>IF(sum!A601="QU",sum!J601,"*")</f>
        <v>10.2192400574736</v>
      </c>
      <c r="AX608" s="1" t="s">
        <v>137</v>
      </c>
      <c r="AY608" s="1" t="s">
        <v>138</v>
      </c>
      <c r="AZ608" s="1">
        <v>2050</v>
      </c>
      <c r="BA608" s="1" t="str">
        <f>IF(sum!A601="SA",sum!B601,"*")</f>
        <v>*</v>
      </c>
      <c r="BB608" s="1"/>
      <c r="BC608" s="1" t="str">
        <f>IF(sum!A601="SA",sum!J601,"*")</f>
        <v>*</v>
      </c>
    </row>
    <row r="609" spans="2:55">
      <c r="B609" s="4" t="s">
        <v>137</v>
      </c>
      <c r="C609" s="4" t="s">
        <v>138</v>
      </c>
      <c r="D609" s="4">
        <v>2050</v>
      </c>
      <c r="J609" s="4" t="s">
        <v>137</v>
      </c>
      <c r="K609" s="4" t="s">
        <v>138</v>
      </c>
      <c r="L609" s="4">
        <v>2050</v>
      </c>
      <c r="M609" s="1" t="str">
        <f>IF(sum!A602="AT",sum!B602,"*")</f>
        <v>*</v>
      </c>
      <c r="N609" s="1"/>
      <c r="O609" s="1" t="str">
        <f>IF(sum!A602="AT",sum!J602,"*")</f>
        <v>*</v>
      </c>
      <c r="R609" s="4" t="s">
        <v>137</v>
      </c>
      <c r="S609" s="4" t="s">
        <v>138</v>
      </c>
      <c r="T609" s="4">
        <v>2050</v>
      </c>
      <c r="U609" s="1" t="str">
        <f>IF(sum!A602="BC",sum!B602,"*")</f>
        <v>*</v>
      </c>
      <c r="V609" s="1"/>
      <c r="W609" s="1" t="str">
        <f>IF(sum!A602="BC",sum!J602,"*")</f>
        <v>*</v>
      </c>
      <c r="Z609" s="4" t="s">
        <v>137</v>
      </c>
      <c r="AA609" s="4" t="s">
        <v>138</v>
      </c>
      <c r="AB609" s="4">
        <v>2050</v>
      </c>
      <c r="AC609" s="1" t="str">
        <f>IF(sum!A602="MA",sum!B602,"*")</f>
        <v>*</v>
      </c>
      <c r="AD609" s="1"/>
      <c r="AE609" s="1" t="str">
        <f>IF(sum!A602="MA",sum!J602,"*")</f>
        <v>*</v>
      </c>
      <c r="AH609" s="4" t="s">
        <v>137</v>
      </c>
      <c r="AI609" s="4" t="s">
        <v>138</v>
      </c>
      <c r="AJ609" s="4">
        <v>2050</v>
      </c>
      <c r="AK609" s="1" t="str">
        <f>IF(sum!A602="ON",sum!B602,"*")</f>
        <v>*</v>
      </c>
      <c r="AL609" s="1"/>
      <c r="AM609" s="1" t="str">
        <f>IF(sum!A602="ON",sum!J602,"*")</f>
        <v>*</v>
      </c>
      <c r="AP609" s="4" t="s">
        <v>137</v>
      </c>
      <c r="AQ609" s="4" t="s">
        <v>138</v>
      </c>
      <c r="AR609" s="4">
        <v>2050</v>
      </c>
      <c r="AS609" s="1" t="str">
        <f>IF(sum!A602="QU",sum!B602,"*")</f>
        <v>R_ES-SC-AP_ELC1_ROOM_CENTRAL</v>
      </c>
      <c r="AT609" s="1"/>
      <c r="AU609" s="1">
        <f>IF(sum!A602="QU",sum!J602,"*")</f>
        <v>1.2564986600883901</v>
      </c>
      <c r="AX609" s="4" t="s">
        <v>137</v>
      </c>
      <c r="AY609" s="4" t="s">
        <v>138</v>
      </c>
      <c r="AZ609" s="4">
        <v>2050</v>
      </c>
      <c r="BA609" s="1" t="str">
        <f>IF(sum!A602="SA",sum!B602,"*")</f>
        <v>*</v>
      </c>
      <c r="BB609" s="1"/>
      <c r="BC609" s="1" t="str">
        <f>IF(sum!A602="SA",sum!J602,"*")</f>
        <v>*</v>
      </c>
    </row>
    <row r="610" spans="2:55">
      <c r="B610" s="1" t="s">
        <v>137</v>
      </c>
      <c r="C610" s="1" t="s">
        <v>138</v>
      </c>
      <c r="D610" s="1">
        <v>2050</v>
      </c>
      <c r="J610" s="1" t="s">
        <v>137</v>
      </c>
      <c r="K610" s="1" t="s">
        <v>138</v>
      </c>
      <c r="L610" s="1">
        <v>2050</v>
      </c>
      <c r="M610" s="1" t="str">
        <f>IF(sum!A603="AT",sum!B603,"*")</f>
        <v>*</v>
      </c>
      <c r="N610" s="1"/>
      <c r="O610" s="1" t="str">
        <f>IF(sum!A603="AT",sum!J603,"*")</f>
        <v>*</v>
      </c>
      <c r="R610" s="1" t="s">
        <v>137</v>
      </c>
      <c r="S610" s="1" t="s">
        <v>138</v>
      </c>
      <c r="T610" s="1">
        <v>2050</v>
      </c>
      <c r="U610" s="1" t="str">
        <f>IF(sum!A603="BC",sum!B603,"*")</f>
        <v>*</v>
      </c>
      <c r="V610" s="1"/>
      <c r="W610" s="1" t="str">
        <f>IF(sum!A603="BC",sum!J603,"*")</f>
        <v>*</v>
      </c>
      <c r="Z610" s="1" t="s">
        <v>137</v>
      </c>
      <c r="AA610" s="1" t="s">
        <v>138</v>
      </c>
      <c r="AB610" s="1">
        <v>2050</v>
      </c>
      <c r="AC610" s="1" t="str">
        <f>IF(sum!A603="MA",sum!B603,"*")</f>
        <v>*</v>
      </c>
      <c r="AD610" s="1"/>
      <c r="AE610" s="1" t="str">
        <f>IF(sum!A603="MA",sum!J603,"*")</f>
        <v>*</v>
      </c>
      <c r="AH610" s="1" t="s">
        <v>137</v>
      </c>
      <c r="AI610" s="1" t="s">
        <v>138</v>
      </c>
      <c r="AJ610" s="1">
        <v>2050</v>
      </c>
      <c r="AK610" s="1" t="str">
        <f>IF(sum!A603="ON",sum!B603,"*")</f>
        <v>*</v>
      </c>
      <c r="AL610" s="1"/>
      <c r="AM610" s="1" t="str">
        <f>IF(sum!A603="ON",sum!J603,"*")</f>
        <v>*</v>
      </c>
      <c r="AP610" s="1" t="s">
        <v>137</v>
      </c>
      <c r="AQ610" s="1" t="s">
        <v>138</v>
      </c>
      <c r="AR610" s="1">
        <v>2050</v>
      </c>
      <c r="AS610" s="1" t="str">
        <f>IF(sum!A603="QU",sum!B603,"*")</f>
        <v>R_ES-SC-MOB_ELC1_ROOM_CENTRAL</v>
      </c>
      <c r="AT610" s="1"/>
      <c r="AU610" s="1">
        <f>IF(sum!A603="QU",sum!J603,"*")</f>
        <v>3.0724602164497301E-2</v>
      </c>
      <c r="AX610" s="1" t="s">
        <v>137</v>
      </c>
      <c r="AY610" s="1" t="s">
        <v>138</v>
      </c>
      <c r="AZ610" s="1">
        <v>2050</v>
      </c>
      <c r="BA610" s="1" t="str">
        <f>IF(sum!A603="SA",sum!B603,"*")</f>
        <v>*</v>
      </c>
      <c r="BB610" s="1"/>
      <c r="BC610" s="1" t="str">
        <f>IF(sum!A603="SA",sum!J603,"*")</f>
        <v>*</v>
      </c>
    </row>
    <row r="611" spans="2:55">
      <c r="B611" s="1" t="s">
        <v>137</v>
      </c>
      <c r="C611" s="1" t="s">
        <v>138</v>
      </c>
      <c r="D611" s="1">
        <v>2050</v>
      </c>
      <c r="J611" s="1" t="s">
        <v>137</v>
      </c>
      <c r="K611" s="1" t="s">
        <v>138</v>
      </c>
      <c r="L611" s="1">
        <v>2050</v>
      </c>
      <c r="M611" s="1" t="str">
        <f>IF(sum!A604="AT",sum!B604,"*")</f>
        <v>*</v>
      </c>
      <c r="N611" s="1"/>
      <c r="O611" s="1" t="str">
        <f>IF(sum!A604="AT",sum!J604,"*")</f>
        <v>*</v>
      </c>
      <c r="R611" s="1" t="s">
        <v>137</v>
      </c>
      <c r="S611" s="1" t="s">
        <v>138</v>
      </c>
      <c r="T611" s="1">
        <v>2050</v>
      </c>
      <c r="U611" s="1" t="str">
        <f>IF(sum!A604="BC",sum!B604,"*")</f>
        <v>*</v>
      </c>
      <c r="V611" s="1"/>
      <c r="W611" s="1" t="str">
        <f>IF(sum!A604="BC",sum!J604,"*")</f>
        <v>*</v>
      </c>
      <c r="Z611" s="1" t="s">
        <v>137</v>
      </c>
      <c r="AA611" s="1" t="s">
        <v>138</v>
      </c>
      <c r="AB611" s="1">
        <v>2050</v>
      </c>
      <c r="AC611" s="1" t="str">
        <f>IF(sum!A604="MA",sum!B604,"*")</f>
        <v>*</v>
      </c>
      <c r="AD611" s="1"/>
      <c r="AE611" s="1" t="str">
        <f>IF(sum!A604="MA",sum!J604,"*")</f>
        <v>*</v>
      </c>
      <c r="AH611" s="1" t="s">
        <v>137</v>
      </c>
      <c r="AI611" s="1" t="s">
        <v>138</v>
      </c>
      <c r="AJ611" s="1">
        <v>2050</v>
      </c>
      <c r="AK611" s="1" t="str">
        <f>IF(sum!A604="ON",sum!B604,"*")</f>
        <v>*</v>
      </c>
      <c r="AL611" s="1"/>
      <c r="AM611" s="1" t="str">
        <f>IF(sum!A604="ON",sum!J604,"*")</f>
        <v>*</v>
      </c>
      <c r="AP611" s="4" t="s">
        <v>137</v>
      </c>
      <c r="AQ611" s="4" t="s">
        <v>138</v>
      </c>
      <c r="AR611" s="4">
        <v>2050</v>
      </c>
      <c r="AS611" s="1" t="str">
        <f>IF(sum!A604="QU",sum!B604,"*")</f>
        <v>R_ES-SC-SA_ELC1_ROOM_CENTRAL</v>
      </c>
      <c r="AT611" s="1"/>
      <c r="AU611" s="1">
        <f>IF(sum!A604="QU",sum!J604,"*")</f>
        <v>0.224752699763586</v>
      </c>
      <c r="AX611" s="1" t="s">
        <v>137</v>
      </c>
      <c r="AY611" s="1" t="s">
        <v>138</v>
      </c>
      <c r="AZ611" s="1">
        <v>2050</v>
      </c>
      <c r="BA611" s="1" t="str">
        <f>IF(sum!A604="SA",sum!B604,"*")</f>
        <v>*</v>
      </c>
      <c r="BB611" s="1"/>
      <c r="BC611" s="1" t="str">
        <f>IF(sum!A604="SA",sum!J604,"*")</f>
        <v>*</v>
      </c>
    </row>
    <row r="612" spans="2:55">
      <c r="B612" s="4" t="s">
        <v>137</v>
      </c>
      <c r="C612" s="4" t="s">
        <v>138</v>
      </c>
      <c r="D612" s="4">
        <v>2050</v>
      </c>
      <c r="J612" s="4" t="s">
        <v>137</v>
      </c>
      <c r="K612" s="4" t="s">
        <v>138</v>
      </c>
      <c r="L612" s="4">
        <v>2050</v>
      </c>
      <c r="M612" s="1" t="str">
        <f>IF(sum!A605="AT",sum!B605,"*")</f>
        <v>*</v>
      </c>
      <c r="N612" s="1"/>
      <c r="O612" s="1" t="str">
        <f>IF(sum!A605="AT",sum!J605,"*")</f>
        <v>*</v>
      </c>
      <c r="R612" s="4" t="s">
        <v>137</v>
      </c>
      <c r="S612" s="4" t="s">
        <v>138</v>
      </c>
      <c r="T612" s="4">
        <v>2050</v>
      </c>
      <c r="U612" s="1" t="str">
        <f>IF(sum!A605="BC",sum!B605,"*")</f>
        <v>*</v>
      </c>
      <c r="V612" s="1"/>
      <c r="W612" s="1" t="str">
        <f>IF(sum!A605="BC",sum!J605,"*")</f>
        <v>*</v>
      </c>
      <c r="Z612" s="4" t="s">
        <v>137</v>
      </c>
      <c r="AA612" s="4" t="s">
        <v>138</v>
      </c>
      <c r="AB612" s="4">
        <v>2050</v>
      </c>
      <c r="AC612" s="1" t="str">
        <f>IF(sum!A605="MA",sum!B605,"*")</f>
        <v>*</v>
      </c>
      <c r="AD612" s="1"/>
      <c r="AE612" s="1" t="str">
        <f>IF(sum!A605="MA",sum!J605,"*")</f>
        <v>*</v>
      </c>
      <c r="AH612" s="4" t="s">
        <v>137</v>
      </c>
      <c r="AI612" s="4" t="s">
        <v>138</v>
      </c>
      <c r="AJ612" s="4">
        <v>2050</v>
      </c>
      <c r="AK612" s="1" t="str">
        <f>IF(sum!A605="ON",sum!B605,"*")</f>
        <v>*</v>
      </c>
      <c r="AL612" s="1"/>
      <c r="AM612" s="1" t="str">
        <f>IF(sum!A605="ON",sum!J605,"*")</f>
        <v>*</v>
      </c>
      <c r="AP612" s="1" t="s">
        <v>137</v>
      </c>
      <c r="AQ612" s="1" t="s">
        <v>138</v>
      </c>
      <c r="AR612" s="1">
        <v>2050</v>
      </c>
      <c r="AS612" s="1" t="str">
        <f>IF(sum!A605="QU",sum!B605,"*")</f>
        <v>R_ES-SC-SD_ELC1_ROOM_CENTRAL</v>
      </c>
      <c r="AT612" s="1"/>
      <c r="AU612" s="1">
        <f>IF(sum!A605="QU",sum!J605,"*")</f>
        <v>1.1716579099864901</v>
      </c>
      <c r="AX612" s="4" t="s">
        <v>137</v>
      </c>
      <c r="AY612" s="4" t="s">
        <v>138</v>
      </c>
      <c r="AZ612" s="4">
        <v>2050</v>
      </c>
      <c r="BA612" s="1" t="str">
        <f>IF(sum!A605="SA",sum!B605,"*")</f>
        <v>*</v>
      </c>
      <c r="BB612" s="1"/>
      <c r="BC612" s="1" t="str">
        <f>IF(sum!A605="SA",sum!J605,"*")</f>
        <v>*</v>
      </c>
    </row>
    <row r="613" spans="2:55">
      <c r="B613" s="1" t="s">
        <v>137</v>
      </c>
      <c r="C613" s="1" t="s">
        <v>138</v>
      </c>
      <c r="D613" s="1">
        <v>2050</v>
      </c>
      <c r="J613" s="1" t="s">
        <v>137</v>
      </c>
      <c r="K613" s="1" t="s">
        <v>138</v>
      </c>
      <c r="L613" s="1">
        <v>2050</v>
      </c>
      <c r="M613" s="1" t="str">
        <f>IF(sum!A606="AT",sum!B606,"*")</f>
        <v>*</v>
      </c>
      <c r="N613" s="1"/>
      <c r="O613" s="1" t="str">
        <f>IF(sum!A606="AT",sum!J606,"*")</f>
        <v>*</v>
      </c>
      <c r="R613" s="1" t="s">
        <v>137</v>
      </c>
      <c r="S613" s="1" t="s">
        <v>138</v>
      </c>
      <c r="T613" s="1">
        <v>2050</v>
      </c>
      <c r="U613" s="1" t="str">
        <f>IF(sum!A606="BC",sum!B606,"*")</f>
        <v>*</v>
      </c>
      <c r="V613" s="1"/>
      <c r="W613" s="1" t="str">
        <f>IF(sum!A606="BC",sum!J606,"*")</f>
        <v>*</v>
      </c>
      <c r="Z613" s="1" t="s">
        <v>137</v>
      </c>
      <c r="AA613" s="1" t="s">
        <v>138</v>
      </c>
      <c r="AB613" s="1">
        <v>2050</v>
      </c>
      <c r="AC613" s="1" t="str">
        <f>IF(sum!A606="MA",sum!B606,"*")</f>
        <v>*</v>
      </c>
      <c r="AD613" s="1"/>
      <c r="AE613" s="1" t="str">
        <f>IF(sum!A606="MA",sum!J606,"*")</f>
        <v>*</v>
      </c>
      <c r="AH613" s="1" t="s">
        <v>137</v>
      </c>
      <c r="AI613" s="1" t="s">
        <v>138</v>
      </c>
      <c r="AJ613" s="1">
        <v>2050</v>
      </c>
      <c r="AK613" s="1" t="str">
        <f>IF(sum!A606="ON",sum!B606,"*")</f>
        <v>*</v>
      </c>
      <c r="AL613" s="1"/>
      <c r="AM613" s="1" t="str">
        <f>IF(sum!A606="ON",sum!J606,"*")</f>
        <v>*</v>
      </c>
      <c r="AP613" s="4" t="s">
        <v>137</v>
      </c>
      <c r="AQ613" s="4" t="s">
        <v>138</v>
      </c>
      <c r="AR613" s="4">
        <v>2050</v>
      </c>
      <c r="AS613" s="1" t="str">
        <f>IF(sum!A606="QU",sum!B606,"*")</f>
        <v>R_ES-SH-AP_ELC1</v>
      </c>
      <c r="AT613" s="1"/>
      <c r="AU613" s="1">
        <f>IF(sum!A606="QU",sum!J606,"*")</f>
        <v>0</v>
      </c>
      <c r="AX613" s="1" t="s">
        <v>137</v>
      </c>
      <c r="AY613" s="1" t="s">
        <v>138</v>
      </c>
      <c r="AZ613" s="1">
        <v>2050</v>
      </c>
      <c r="BA613" s="1" t="str">
        <f>IF(sum!A606="SA",sum!B606,"*")</f>
        <v>*</v>
      </c>
      <c r="BB613" s="1"/>
      <c r="BC613" s="1" t="str">
        <f>IF(sum!A606="SA",sum!J606,"*")</f>
        <v>*</v>
      </c>
    </row>
    <row r="614" spans="2:55">
      <c r="B614" s="1" t="s">
        <v>137</v>
      </c>
      <c r="C614" s="1" t="s">
        <v>138</v>
      </c>
      <c r="D614" s="1">
        <v>2050</v>
      </c>
      <c r="J614" s="1" t="s">
        <v>137</v>
      </c>
      <c r="K614" s="1" t="s">
        <v>138</v>
      </c>
      <c r="L614" s="1">
        <v>2050</v>
      </c>
      <c r="M614" s="1" t="str">
        <f>IF(sum!A607="AT",sum!B607,"*")</f>
        <v>*</v>
      </c>
      <c r="N614" s="1"/>
      <c r="O614" s="1" t="str">
        <f>IF(sum!A607="AT",sum!J607,"*")</f>
        <v>*</v>
      </c>
      <c r="R614" s="1" t="s">
        <v>137</v>
      </c>
      <c r="S614" s="1" t="s">
        <v>138</v>
      </c>
      <c r="T614" s="1">
        <v>2050</v>
      </c>
      <c r="U614" s="1" t="str">
        <f>IF(sum!A607="BC",sum!B607,"*")</f>
        <v>*</v>
      </c>
      <c r="V614" s="1"/>
      <c r="W614" s="1" t="str">
        <f>IF(sum!A607="BC",sum!J607,"*")</f>
        <v>*</v>
      </c>
      <c r="Z614" s="1" t="s">
        <v>137</v>
      </c>
      <c r="AA614" s="1" t="s">
        <v>138</v>
      </c>
      <c r="AB614" s="1">
        <v>2050</v>
      </c>
      <c r="AC614" s="1" t="str">
        <f>IF(sum!A607="MA",sum!B607,"*")</f>
        <v>*</v>
      </c>
      <c r="AD614" s="1"/>
      <c r="AE614" s="1" t="str">
        <f>IF(sum!A607="MA",sum!J607,"*")</f>
        <v>*</v>
      </c>
      <c r="AH614" s="1" t="s">
        <v>137</v>
      </c>
      <c r="AI614" s="1" t="s">
        <v>138</v>
      </c>
      <c r="AJ614" s="1">
        <v>2050</v>
      </c>
      <c r="AK614" s="1" t="str">
        <f>IF(sum!A607="ON",sum!B607,"*")</f>
        <v>*</v>
      </c>
      <c r="AL614" s="1"/>
      <c r="AM614" s="1" t="str">
        <f>IF(sum!A607="ON",sum!J607,"*")</f>
        <v>*</v>
      </c>
      <c r="AP614" s="1" t="s">
        <v>137</v>
      </c>
      <c r="AQ614" s="1" t="s">
        <v>138</v>
      </c>
      <c r="AR614" s="1">
        <v>2050</v>
      </c>
      <c r="AS614" s="1" t="str">
        <f>IF(sum!A607="QU",sum!B607,"*")</f>
        <v>R_ES-SH-AP_GAS_HE1</v>
      </c>
      <c r="AT614" s="1"/>
      <c r="AU614" s="1">
        <f>IF(sum!A607="QU",sum!J607,"*")</f>
        <v>0</v>
      </c>
      <c r="AX614" s="1" t="s">
        <v>137</v>
      </c>
      <c r="AY614" s="1" t="s">
        <v>138</v>
      </c>
      <c r="AZ614" s="1">
        <v>2050</v>
      </c>
      <c r="BA614" s="1" t="str">
        <f>IF(sum!A607="SA",sum!B607,"*")</f>
        <v>*</v>
      </c>
      <c r="BB614" s="1"/>
      <c r="BC614" s="1" t="str">
        <f>IF(sum!A607="SA",sum!J607,"*")</f>
        <v>*</v>
      </c>
    </row>
    <row r="615" spans="2:55">
      <c r="B615" s="4" t="s">
        <v>137</v>
      </c>
      <c r="C615" s="4" t="s">
        <v>138</v>
      </c>
      <c r="D615" s="4">
        <v>2050</v>
      </c>
      <c r="J615" s="4" t="s">
        <v>137</v>
      </c>
      <c r="K615" s="4" t="s">
        <v>138</v>
      </c>
      <c r="L615" s="4">
        <v>2050</v>
      </c>
      <c r="M615" s="1" t="str">
        <f>IF(sum!A608="AT",sum!B608,"*")</f>
        <v>*</v>
      </c>
      <c r="N615" s="1"/>
      <c r="O615" s="1" t="str">
        <f>IF(sum!A608="AT",sum!J608,"*")</f>
        <v>*</v>
      </c>
      <c r="R615" s="4" t="s">
        <v>137</v>
      </c>
      <c r="S615" s="4" t="s">
        <v>138</v>
      </c>
      <c r="T615" s="4">
        <v>2050</v>
      </c>
      <c r="U615" s="1" t="str">
        <f>IF(sum!A608="BC",sum!B608,"*")</f>
        <v>*</v>
      </c>
      <c r="V615" s="1"/>
      <c r="W615" s="1" t="str">
        <f>IF(sum!A608="BC",sum!J608,"*")</f>
        <v>*</v>
      </c>
      <c r="Z615" s="4" t="s">
        <v>137</v>
      </c>
      <c r="AA615" s="4" t="s">
        <v>138</v>
      </c>
      <c r="AB615" s="4">
        <v>2050</v>
      </c>
      <c r="AC615" s="1" t="str">
        <f>IF(sum!A608="MA",sum!B608,"*")</f>
        <v>*</v>
      </c>
      <c r="AD615" s="1"/>
      <c r="AE615" s="1" t="str">
        <f>IF(sum!A608="MA",sum!J608,"*")</f>
        <v>*</v>
      </c>
      <c r="AH615" s="4" t="s">
        <v>137</v>
      </c>
      <c r="AI615" s="4" t="s">
        <v>138</v>
      </c>
      <c r="AJ615" s="4">
        <v>2050</v>
      </c>
      <c r="AK615" s="1" t="str">
        <f>IF(sum!A608="ON",sum!B608,"*")</f>
        <v>*</v>
      </c>
      <c r="AL615" s="1"/>
      <c r="AM615" s="1" t="str">
        <f>IF(sum!A608="ON",sum!J608,"*")</f>
        <v>*</v>
      </c>
      <c r="AP615" s="4" t="s">
        <v>137</v>
      </c>
      <c r="AQ615" s="4" t="s">
        <v>138</v>
      </c>
      <c r="AR615" s="4">
        <v>2050</v>
      </c>
      <c r="AS615" s="1" t="str">
        <f>IF(sum!A608="QU",sum!B608,"*")</f>
        <v>R_ES-SH-MOB_ELC1</v>
      </c>
      <c r="AT615" s="1"/>
      <c r="AU615" s="1">
        <f>IF(sum!A608="QU",sum!J608,"*")</f>
        <v>0</v>
      </c>
      <c r="AX615" s="4" t="s">
        <v>137</v>
      </c>
      <c r="AY615" s="4" t="s">
        <v>138</v>
      </c>
      <c r="AZ615" s="4">
        <v>2050</v>
      </c>
      <c r="BA615" s="1" t="str">
        <f>IF(sum!A608="SA",sum!B608,"*")</f>
        <v>*</v>
      </c>
      <c r="BB615" s="1"/>
      <c r="BC615" s="1" t="str">
        <f>IF(sum!A608="SA",sum!J608,"*")</f>
        <v>*</v>
      </c>
    </row>
    <row r="616" spans="2:55">
      <c r="B616" s="1" t="s">
        <v>137</v>
      </c>
      <c r="C616" s="1" t="s">
        <v>138</v>
      </c>
      <c r="D616" s="1">
        <v>2050</v>
      </c>
      <c r="J616" s="1" t="s">
        <v>137</v>
      </c>
      <c r="K616" s="1" t="s">
        <v>138</v>
      </c>
      <c r="L616" s="1">
        <v>2050</v>
      </c>
      <c r="M616" s="1" t="str">
        <f>IF(sum!A609="AT",sum!B609,"*")</f>
        <v>*</v>
      </c>
      <c r="N616" s="1"/>
      <c r="O616" s="1" t="str">
        <f>IF(sum!A609="AT",sum!J609,"*")</f>
        <v>*</v>
      </c>
      <c r="R616" s="1" t="s">
        <v>137</v>
      </c>
      <c r="S616" s="1" t="s">
        <v>138</v>
      </c>
      <c r="T616" s="1">
        <v>2050</v>
      </c>
      <c r="U616" s="1" t="str">
        <f>IF(sum!A609="BC",sum!B609,"*")</f>
        <v>*</v>
      </c>
      <c r="V616" s="1"/>
      <c r="W616" s="1" t="str">
        <f>IF(sum!A609="BC",sum!J609,"*")</f>
        <v>*</v>
      </c>
      <c r="Z616" s="1" t="s">
        <v>137</v>
      </c>
      <c r="AA616" s="1" t="s">
        <v>138</v>
      </c>
      <c r="AB616" s="1">
        <v>2050</v>
      </c>
      <c r="AC616" s="1" t="str">
        <f>IF(sum!A609="MA",sum!B609,"*")</f>
        <v>*</v>
      </c>
      <c r="AD616" s="1"/>
      <c r="AE616" s="1" t="str">
        <f>IF(sum!A609="MA",sum!J609,"*")</f>
        <v>*</v>
      </c>
      <c r="AH616" s="1" t="s">
        <v>137</v>
      </c>
      <c r="AI616" s="1" t="s">
        <v>138</v>
      </c>
      <c r="AJ616" s="1">
        <v>2050</v>
      </c>
      <c r="AK616" s="1" t="str">
        <f>IF(sum!A609="ON",sum!B609,"*")</f>
        <v>*</v>
      </c>
      <c r="AL616" s="1"/>
      <c r="AM616" s="1" t="str">
        <f>IF(sum!A609="ON",sum!J609,"*")</f>
        <v>*</v>
      </c>
      <c r="AP616" s="1" t="s">
        <v>137</v>
      </c>
      <c r="AQ616" s="1" t="s">
        <v>138</v>
      </c>
      <c r="AR616" s="1">
        <v>2050</v>
      </c>
      <c r="AS616" s="1" t="str">
        <f>IF(sum!A609="QU",sum!B609,"*")</f>
        <v>R_ES-SH-MOB_GAS_HE1</v>
      </c>
      <c r="AT616" s="1"/>
      <c r="AU616" s="1">
        <f>IF(sum!A609="QU",sum!J609,"*")</f>
        <v>0</v>
      </c>
      <c r="AX616" s="1" t="s">
        <v>137</v>
      </c>
      <c r="AY616" s="1" t="s">
        <v>138</v>
      </c>
      <c r="AZ616" s="1">
        <v>2050</v>
      </c>
      <c r="BA616" s="1" t="str">
        <f>IF(sum!A609="SA",sum!B609,"*")</f>
        <v>*</v>
      </c>
      <c r="BB616" s="1"/>
      <c r="BC616" s="1" t="str">
        <f>IF(sum!A609="SA",sum!J609,"*")</f>
        <v>*</v>
      </c>
    </row>
    <row r="617" spans="2:55">
      <c r="B617" s="1" t="s">
        <v>137</v>
      </c>
      <c r="C617" s="1" t="s">
        <v>138</v>
      </c>
      <c r="D617" s="1">
        <v>2050</v>
      </c>
      <c r="J617" s="1" t="s">
        <v>137</v>
      </c>
      <c r="K617" s="1" t="s">
        <v>138</v>
      </c>
      <c r="L617" s="1">
        <v>2050</v>
      </c>
      <c r="M617" s="1" t="str">
        <f>IF(sum!A610="AT",sum!B610,"*")</f>
        <v>*</v>
      </c>
      <c r="N617" s="1"/>
      <c r="O617" s="1" t="str">
        <f>IF(sum!A610="AT",sum!J610,"*")</f>
        <v>*</v>
      </c>
      <c r="R617" s="1" t="s">
        <v>137</v>
      </c>
      <c r="S617" s="1" t="s">
        <v>138</v>
      </c>
      <c r="T617" s="1">
        <v>2050</v>
      </c>
      <c r="U617" s="1" t="str">
        <f>IF(sum!A610="BC",sum!B610,"*")</f>
        <v>*</v>
      </c>
      <c r="V617" s="1"/>
      <c r="W617" s="1" t="str">
        <f>IF(sum!A610="BC",sum!J610,"*")</f>
        <v>*</v>
      </c>
      <c r="Z617" s="1" t="s">
        <v>137</v>
      </c>
      <c r="AA617" s="1" t="s">
        <v>138</v>
      </c>
      <c r="AB617" s="1">
        <v>2050</v>
      </c>
      <c r="AC617" s="1" t="str">
        <f>IF(sum!A610="MA",sum!B610,"*")</f>
        <v>*</v>
      </c>
      <c r="AD617" s="1"/>
      <c r="AE617" s="1" t="str">
        <f>IF(sum!A610="MA",sum!J610,"*")</f>
        <v>*</v>
      </c>
      <c r="AH617" s="1" t="s">
        <v>137</v>
      </c>
      <c r="AI617" s="1" t="s">
        <v>138</v>
      </c>
      <c r="AJ617" s="1">
        <v>2050</v>
      </c>
      <c r="AK617" s="1" t="str">
        <f>IF(sum!A610="ON",sum!B610,"*")</f>
        <v>*</v>
      </c>
      <c r="AL617" s="1"/>
      <c r="AM617" s="1" t="str">
        <f>IF(sum!A610="ON",sum!J610,"*")</f>
        <v>*</v>
      </c>
      <c r="AP617" s="4" t="s">
        <v>137</v>
      </c>
      <c r="AQ617" s="4" t="s">
        <v>138</v>
      </c>
      <c r="AR617" s="4">
        <v>2050</v>
      </c>
      <c r="AS617" s="1" t="str">
        <f>IF(sum!A610="QU",sum!B610,"*")</f>
        <v>R_ES-SH-SA_ELC1</v>
      </c>
      <c r="AT617" s="1"/>
      <c r="AU617" s="1">
        <f>IF(sum!A610="QU",sum!J610,"*")</f>
        <v>0</v>
      </c>
      <c r="AX617" s="1" t="s">
        <v>137</v>
      </c>
      <c r="AY617" s="1" t="s">
        <v>138</v>
      </c>
      <c r="AZ617" s="1">
        <v>2050</v>
      </c>
      <c r="BA617" s="1" t="str">
        <f>IF(sum!A610="SA",sum!B610,"*")</f>
        <v>*</v>
      </c>
      <c r="BB617" s="1"/>
      <c r="BC617" s="1" t="str">
        <f>IF(sum!A610="SA",sum!J610,"*")</f>
        <v>*</v>
      </c>
    </row>
    <row r="618" spans="2:55">
      <c r="B618" s="4" t="s">
        <v>137</v>
      </c>
      <c r="C618" s="4" t="s">
        <v>138</v>
      </c>
      <c r="D618" s="4">
        <v>2050</v>
      </c>
      <c r="J618" s="4" t="s">
        <v>137</v>
      </c>
      <c r="K618" s="4" t="s">
        <v>138</v>
      </c>
      <c r="L618" s="4">
        <v>2050</v>
      </c>
      <c r="M618" s="1" t="str">
        <f>IF(sum!A611="AT",sum!B611,"*")</f>
        <v>*</v>
      </c>
      <c r="N618" s="1"/>
      <c r="O618" s="1" t="str">
        <f>IF(sum!A611="AT",sum!J611,"*")</f>
        <v>*</v>
      </c>
      <c r="R618" s="4" t="s">
        <v>137</v>
      </c>
      <c r="S618" s="4" t="s">
        <v>138</v>
      </c>
      <c r="T618" s="4">
        <v>2050</v>
      </c>
      <c r="U618" s="1" t="str">
        <f>IF(sum!A611="BC",sum!B611,"*")</f>
        <v>*</v>
      </c>
      <c r="V618" s="1"/>
      <c r="W618" s="1" t="str">
        <f>IF(sum!A611="BC",sum!J611,"*")</f>
        <v>*</v>
      </c>
      <c r="Z618" s="4" t="s">
        <v>137</v>
      </c>
      <c r="AA618" s="4" t="s">
        <v>138</v>
      </c>
      <c r="AB618" s="4">
        <v>2050</v>
      </c>
      <c r="AC618" s="1" t="str">
        <f>IF(sum!A611="MA",sum!B611,"*")</f>
        <v>*</v>
      </c>
      <c r="AD618" s="1"/>
      <c r="AE618" s="1" t="str">
        <f>IF(sum!A611="MA",sum!J611,"*")</f>
        <v>*</v>
      </c>
      <c r="AH618" s="4" t="s">
        <v>137</v>
      </c>
      <c r="AI618" s="4" t="s">
        <v>138</v>
      </c>
      <c r="AJ618" s="4">
        <v>2050</v>
      </c>
      <c r="AK618" s="1" t="str">
        <f>IF(sum!A611="ON",sum!B611,"*")</f>
        <v>*</v>
      </c>
      <c r="AL618" s="1"/>
      <c r="AM618" s="1" t="str">
        <f>IF(sum!A611="ON",sum!J611,"*")</f>
        <v>*</v>
      </c>
      <c r="AP618" s="1" t="s">
        <v>137</v>
      </c>
      <c r="AQ618" s="1" t="s">
        <v>138</v>
      </c>
      <c r="AR618" s="1">
        <v>2050</v>
      </c>
      <c r="AS618" s="1" t="str">
        <f>IF(sum!A611="QU",sum!B611,"*")</f>
        <v>R_ES-SH-SA_GAS_HE1</v>
      </c>
      <c r="AT618" s="1"/>
      <c r="AU618" s="1">
        <f>IF(sum!A611="QU",sum!J611,"*")</f>
        <v>0</v>
      </c>
      <c r="AX618" s="4" t="s">
        <v>137</v>
      </c>
      <c r="AY618" s="4" t="s">
        <v>138</v>
      </c>
      <c r="AZ618" s="4">
        <v>2050</v>
      </c>
      <c r="BA618" s="1" t="str">
        <f>IF(sum!A611="SA",sum!B611,"*")</f>
        <v>*</v>
      </c>
      <c r="BB618" s="1"/>
      <c r="BC618" s="1" t="str">
        <f>IF(sum!A611="SA",sum!J611,"*")</f>
        <v>*</v>
      </c>
    </row>
    <row r="619" spans="2:55">
      <c r="B619" s="1" t="s">
        <v>137</v>
      </c>
      <c r="C619" s="1" t="s">
        <v>138</v>
      </c>
      <c r="D619" s="1">
        <v>2050</v>
      </c>
      <c r="J619" s="1" t="s">
        <v>137</v>
      </c>
      <c r="K619" s="1" t="s">
        <v>138</v>
      </c>
      <c r="L619" s="1">
        <v>2050</v>
      </c>
      <c r="M619" s="1" t="str">
        <f>IF(sum!A612="AT",sum!B612,"*")</f>
        <v>*</v>
      </c>
      <c r="N619" s="1"/>
      <c r="O619" s="1" t="str">
        <f>IF(sum!A612="AT",sum!J612,"*")</f>
        <v>*</v>
      </c>
      <c r="R619" s="1" t="s">
        <v>137</v>
      </c>
      <c r="S619" s="1" t="s">
        <v>138</v>
      </c>
      <c r="T619" s="1">
        <v>2050</v>
      </c>
      <c r="U619" s="1" t="str">
        <f>IF(sum!A612="BC",sum!B612,"*")</f>
        <v>*</v>
      </c>
      <c r="V619" s="1"/>
      <c r="W619" s="1" t="str">
        <f>IF(sum!A612="BC",sum!J612,"*")</f>
        <v>*</v>
      </c>
      <c r="Z619" s="1" t="s">
        <v>137</v>
      </c>
      <c r="AA619" s="1" t="s">
        <v>138</v>
      </c>
      <c r="AB619" s="1">
        <v>2050</v>
      </c>
      <c r="AC619" s="1" t="str">
        <f>IF(sum!A612="MA",sum!B612,"*")</f>
        <v>*</v>
      </c>
      <c r="AD619" s="1"/>
      <c r="AE619" s="1" t="str">
        <f>IF(sum!A612="MA",sum!J612,"*")</f>
        <v>*</v>
      </c>
      <c r="AH619" s="1" t="s">
        <v>137</v>
      </c>
      <c r="AI619" s="1" t="s">
        <v>138</v>
      </c>
      <c r="AJ619" s="1">
        <v>2050</v>
      </c>
      <c r="AK619" s="1" t="str">
        <f>IF(sum!A612="ON",sum!B612,"*")</f>
        <v>*</v>
      </c>
      <c r="AL619" s="1"/>
      <c r="AM619" s="1" t="str">
        <f>IF(sum!A612="ON",sum!J612,"*")</f>
        <v>*</v>
      </c>
      <c r="AP619" s="4" t="s">
        <v>137</v>
      </c>
      <c r="AQ619" s="4" t="s">
        <v>138</v>
      </c>
      <c r="AR619" s="4">
        <v>2050</v>
      </c>
      <c r="AS619" s="1" t="str">
        <f>IF(sum!A612="QU",sum!B612,"*")</f>
        <v>R_ES-SH-SA_HET1</v>
      </c>
      <c r="AT619" s="1"/>
      <c r="AU619" s="1">
        <f>IF(sum!A612="QU",sum!J612,"*")</f>
        <v>0</v>
      </c>
      <c r="AX619" s="1" t="s">
        <v>137</v>
      </c>
      <c r="AY619" s="1" t="s">
        <v>138</v>
      </c>
      <c r="AZ619" s="1">
        <v>2050</v>
      </c>
      <c r="BA619" s="1" t="str">
        <f>IF(sum!A612="SA",sum!B612,"*")</f>
        <v>*</v>
      </c>
      <c r="BB619" s="1"/>
      <c r="BC619" s="1" t="str">
        <f>IF(sum!A612="SA",sum!J612,"*")</f>
        <v>*</v>
      </c>
    </row>
    <row r="620" spans="2:55">
      <c r="B620" s="1" t="s">
        <v>137</v>
      </c>
      <c r="C620" s="1" t="s">
        <v>138</v>
      </c>
      <c r="D620" s="1">
        <v>2050</v>
      </c>
      <c r="J620" s="1" t="s">
        <v>137</v>
      </c>
      <c r="K620" s="1" t="s">
        <v>138</v>
      </c>
      <c r="L620" s="1">
        <v>2050</v>
      </c>
      <c r="M620" s="1" t="str">
        <f>IF(sum!A613="AT",sum!B613,"*")</f>
        <v>*</v>
      </c>
      <c r="N620" s="1"/>
      <c r="O620" s="1" t="str">
        <f>IF(sum!A613="AT",sum!J613,"*")</f>
        <v>*</v>
      </c>
      <c r="R620" s="1" t="s">
        <v>137</v>
      </c>
      <c r="S620" s="1" t="s">
        <v>138</v>
      </c>
      <c r="T620" s="1">
        <v>2050</v>
      </c>
      <c r="U620" s="1" t="str">
        <f>IF(sum!A613="BC",sum!B613,"*")</f>
        <v>*</v>
      </c>
      <c r="V620" s="1"/>
      <c r="W620" s="1" t="str">
        <f>IF(sum!A613="BC",sum!J613,"*")</f>
        <v>*</v>
      </c>
      <c r="Z620" s="1" t="s">
        <v>137</v>
      </c>
      <c r="AA620" s="1" t="s">
        <v>138</v>
      </c>
      <c r="AB620" s="1">
        <v>2050</v>
      </c>
      <c r="AC620" s="1" t="str">
        <f>IF(sum!A613="MA",sum!B613,"*")</f>
        <v>*</v>
      </c>
      <c r="AD620" s="1"/>
      <c r="AE620" s="1" t="str">
        <f>IF(sum!A613="MA",sum!J613,"*")</f>
        <v>*</v>
      </c>
      <c r="AH620" s="1" t="s">
        <v>137</v>
      </c>
      <c r="AI620" s="1" t="s">
        <v>138</v>
      </c>
      <c r="AJ620" s="1">
        <v>2050</v>
      </c>
      <c r="AK620" s="1" t="str">
        <f>IF(sum!A613="ON",sum!B613,"*")</f>
        <v>*</v>
      </c>
      <c r="AL620" s="1"/>
      <c r="AM620" s="1" t="str">
        <f>IF(sum!A613="ON",sum!J613,"*")</f>
        <v>*</v>
      </c>
      <c r="AP620" s="1" t="s">
        <v>137</v>
      </c>
      <c r="AQ620" s="1" t="s">
        <v>138</v>
      </c>
      <c r="AR620" s="1">
        <v>2050</v>
      </c>
      <c r="AS620" s="1" t="str">
        <f>IF(sum!A613="QU",sum!B613,"*")</f>
        <v>R_ES-SH-SD_ELC1</v>
      </c>
      <c r="AT620" s="1"/>
      <c r="AU620" s="1">
        <f>IF(sum!A613="QU",sum!J613,"*")</f>
        <v>0</v>
      </c>
      <c r="AX620" s="1" t="s">
        <v>137</v>
      </c>
      <c r="AY620" s="1" t="s">
        <v>138</v>
      </c>
      <c r="AZ620" s="1">
        <v>2050</v>
      </c>
      <c r="BA620" s="1" t="str">
        <f>IF(sum!A613="SA",sum!B613,"*")</f>
        <v>*</v>
      </c>
      <c r="BB620" s="1"/>
      <c r="BC620" s="1" t="str">
        <f>IF(sum!A613="SA",sum!J613,"*")</f>
        <v>*</v>
      </c>
    </row>
    <row r="621" spans="2:55">
      <c r="B621" s="4" t="s">
        <v>137</v>
      </c>
      <c r="C621" s="4" t="s">
        <v>138</v>
      </c>
      <c r="D621" s="4">
        <v>2050</v>
      </c>
      <c r="J621" s="4" t="s">
        <v>137</v>
      </c>
      <c r="K621" s="4" t="s">
        <v>138</v>
      </c>
      <c r="L621" s="4">
        <v>2050</v>
      </c>
      <c r="M621" s="1" t="str">
        <f>IF(sum!A614="AT",sum!B614,"*")</f>
        <v>*</v>
      </c>
      <c r="N621" s="1"/>
      <c r="O621" s="1" t="str">
        <f>IF(sum!A614="AT",sum!J614,"*")</f>
        <v>*</v>
      </c>
      <c r="R621" s="4" t="s">
        <v>137</v>
      </c>
      <c r="S621" s="4" t="s">
        <v>138</v>
      </c>
      <c r="T621" s="4">
        <v>2050</v>
      </c>
      <c r="U621" s="1" t="str">
        <f>IF(sum!A614="BC",sum!B614,"*")</f>
        <v>*</v>
      </c>
      <c r="V621" s="1"/>
      <c r="W621" s="1" t="str">
        <f>IF(sum!A614="BC",sum!J614,"*")</f>
        <v>*</v>
      </c>
      <c r="Z621" s="4" t="s">
        <v>137</v>
      </c>
      <c r="AA621" s="4" t="s">
        <v>138</v>
      </c>
      <c r="AB621" s="4">
        <v>2050</v>
      </c>
      <c r="AC621" s="1" t="str">
        <f>IF(sum!A614="MA",sum!B614,"*")</f>
        <v>*</v>
      </c>
      <c r="AD621" s="1"/>
      <c r="AE621" s="1" t="str">
        <f>IF(sum!A614="MA",sum!J614,"*")</f>
        <v>*</v>
      </c>
      <c r="AH621" s="4" t="s">
        <v>137</v>
      </c>
      <c r="AI621" s="4" t="s">
        <v>138</v>
      </c>
      <c r="AJ621" s="4">
        <v>2050</v>
      </c>
      <c r="AK621" s="1" t="str">
        <f>IF(sum!A614="ON",sum!B614,"*")</f>
        <v>*</v>
      </c>
      <c r="AL621" s="1"/>
      <c r="AM621" s="1" t="str">
        <f>IF(sum!A614="ON",sum!J614,"*")</f>
        <v>*</v>
      </c>
      <c r="AP621" s="4" t="s">
        <v>137</v>
      </c>
      <c r="AQ621" s="4" t="s">
        <v>138</v>
      </c>
      <c r="AR621" s="4">
        <v>2050</v>
      </c>
      <c r="AS621" s="1" t="str">
        <f>IF(sum!A614="QU",sum!B614,"*")</f>
        <v>R_ES-SH-SD_GAS_HE1</v>
      </c>
      <c r="AT621" s="1"/>
      <c r="AU621" s="1">
        <f>IF(sum!A614="QU",sum!J614,"*")</f>
        <v>0</v>
      </c>
      <c r="AX621" s="4" t="s">
        <v>137</v>
      </c>
      <c r="AY621" s="4" t="s">
        <v>138</v>
      </c>
      <c r="AZ621" s="4">
        <v>2050</v>
      </c>
      <c r="BA621" s="1" t="str">
        <f>IF(sum!A614="SA",sum!B614,"*")</f>
        <v>*</v>
      </c>
      <c r="BB621" s="1"/>
      <c r="BC621" s="1" t="str">
        <f>IF(sum!A614="SA",sum!J614,"*")</f>
        <v>*</v>
      </c>
    </row>
    <row r="622" spans="2:55">
      <c r="B622" s="1" t="s">
        <v>137</v>
      </c>
      <c r="C622" s="1" t="s">
        <v>138</v>
      </c>
      <c r="D622" s="1">
        <v>2050</v>
      </c>
      <c r="J622" s="1" t="s">
        <v>137</v>
      </c>
      <c r="K622" s="1" t="s">
        <v>138</v>
      </c>
      <c r="L622" s="1">
        <v>2050</v>
      </c>
      <c r="M622" s="1" t="str">
        <f>IF(sum!A615="AT",sum!B615,"*")</f>
        <v>*</v>
      </c>
      <c r="N622" s="1"/>
      <c r="O622" s="1" t="str">
        <f>IF(sum!A615="AT",sum!J615,"*")</f>
        <v>*</v>
      </c>
      <c r="R622" s="1" t="s">
        <v>137</v>
      </c>
      <c r="S622" s="1" t="s">
        <v>138</v>
      </c>
      <c r="T622" s="1">
        <v>2050</v>
      </c>
      <c r="U622" s="1" t="str">
        <f>IF(sum!A615="BC",sum!B615,"*")</f>
        <v>*</v>
      </c>
      <c r="V622" s="1"/>
      <c r="W622" s="1" t="str">
        <f>IF(sum!A615="BC",sum!J615,"*")</f>
        <v>*</v>
      </c>
      <c r="Z622" s="1" t="s">
        <v>137</v>
      </c>
      <c r="AA622" s="1" t="s">
        <v>138</v>
      </c>
      <c r="AB622" s="1">
        <v>2050</v>
      </c>
      <c r="AC622" s="1" t="str">
        <f>IF(sum!A615="MA",sum!B615,"*")</f>
        <v>*</v>
      </c>
      <c r="AD622" s="1"/>
      <c r="AE622" s="1" t="str">
        <f>IF(sum!A615="MA",sum!J615,"*")</f>
        <v>*</v>
      </c>
      <c r="AH622" s="1" t="s">
        <v>137</v>
      </c>
      <c r="AI622" s="1" t="s">
        <v>138</v>
      </c>
      <c r="AJ622" s="1">
        <v>2050</v>
      </c>
      <c r="AK622" s="1" t="str">
        <f>IF(sum!A615="ON",sum!B615,"*")</f>
        <v>*</v>
      </c>
      <c r="AL622" s="1"/>
      <c r="AM622" s="1" t="str">
        <f>IF(sum!A615="ON",sum!J615,"*")</f>
        <v>*</v>
      </c>
      <c r="AP622" s="1" t="s">
        <v>137</v>
      </c>
      <c r="AQ622" s="1" t="s">
        <v>138</v>
      </c>
      <c r="AR622" s="1">
        <v>2050</v>
      </c>
      <c r="AS622" s="1" t="str">
        <f>IF(sum!A615="QU",sum!B615,"*")</f>
        <v>R_ES-WH-AP_GAS1</v>
      </c>
      <c r="AT622" s="1"/>
      <c r="AU622" s="1">
        <f>IF(sum!A615="QU",sum!J615,"*")</f>
        <v>0</v>
      </c>
      <c r="AX622" s="1" t="s">
        <v>137</v>
      </c>
      <c r="AY622" s="1" t="s">
        <v>138</v>
      </c>
      <c r="AZ622" s="1">
        <v>2050</v>
      </c>
      <c r="BA622" s="1" t="str">
        <f>IF(sum!A615="SA",sum!B615,"*")</f>
        <v>*</v>
      </c>
      <c r="BB622" s="1"/>
      <c r="BC622" s="1" t="str">
        <f>IF(sum!A615="SA",sum!J615,"*")</f>
        <v>*</v>
      </c>
    </row>
    <row r="623" spans="2:55">
      <c r="B623" s="1" t="s">
        <v>137</v>
      </c>
      <c r="C623" s="1" t="s">
        <v>138</v>
      </c>
      <c r="D623" s="1">
        <v>2050</v>
      </c>
      <c r="J623" s="1" t="s">
        <v>137</v>
      </c>
      <c r="K623" s="1" t="s">
        <v>138</v>
      </c>
      <c r="L623" s="1">
        <v>2050</v>
      </c>
      <c r="M623" s="1" t="str">
        <f>IF(sum!A616="AT",sum!B616,"*")</f>
        <v>*</v>
      </c>
      <c r="N623" s="1"/>
      <c r="O623" s="1" t="str">
        <f>IF(sum!A616="AT",sum!J616,"*")</f>
        <v>*</v>
      </c>
      <c r="R623" s="1" t="s">
        <v>137</v>
      </c>
      <c r="S623" s="1" t="s">
        <v>138</v>
      </c>
      <c r="T623" s="1">
        <v>2050</v>
      </c>
      <c r="U623" s="1" t="str">
        <f>IF(sum!A616="BC",sum!B616,"*")</f>
        <v>*</v>
      </c>
      <c r="V623" s="1"/>
      <c r="W623" s="1" t="str">
        <f>IF(sum!A616="BC",sum!J616,"*")</f>
        <v>*</v>
      </c>
      <c r="Z623" s="1" t="s">
        <v>137</v>
      </c>
      <c r="AA623" s="1" t="s">
        <v>138</v>
      </c>
      <c r="AB623" s="1">
        <v>2050</v>
      </c>
      <c r="AC623" s="1" t="str">
        <f>IF(sum!A616="MA",sum!B616,"*")</f>
        <v>*</v>
      </c>
      <c r="AD623" s="1"/>
      <c r="AE623" s="1" t="str">
        <f>IF(sum!A616="MA",sum!J616,"*")</f>
        <v>*</v>
      </c>
      <c r="AH623" s="1" t="s">
        <v>137</v>
      </c>
      <c r="AI623" s="1" t="s">
        <v>138</v>
      </c>
      <c r="AJ623" s="1">
        <v>2050</v>
      </c>
      <c r="AK623" s="1" t="str">
        <f>IF(sum!A616="ON",sum!B616,"*")</f>
        <v>*</v>
      </c>
      <c r="AL623" s="1"/>
      <c r="AM623" s="1" t="str">
        <f>IF(sum!A616="ON",sum!J616,"*")</f>
        <v>*</v>
      </c>
      <c r="AP623" s="4" t="s">
        <v>137</v>
      </c>
      <c r="AQ623" s="4" t="s">
        <v>138</v>
      </c>
      <c r="AR623" s="4">
        <v>2050</v>
      </c>
      <c r="AS623" s="1" t="str">
        <f>IF(sum!A616="QU",sum!B616,"*")</f>
        <v>R_ES-WH-AP_STEAM1</v>
      </c>
      <c r="AT623" s="1"/>
      <c r="AU623" s="1">
        <f>IF(sum!A616="QU",sum!J616,"*")</f>
        <v>0</v>
      </c>
      <c r="AX623" s="1" t="s">
        <v>137</v>
      </c>
      <c r="AY623" s="1" t="s">
        <v>138</v>
      </c>
      <c r="AZ623" s="1">
        <v>2050</v>
      </c>
      <c r="BA623" s="1" t="str">
        <f>IF(sum!A616="SA",sum!B616,"*")</f>
        <v>*</v>
      </c>
      <c r="BB623" s="1"/>
      <c r="BC623" s="1" t="str">
        <f>IF(sum!A616="SA",sum!J616,"*")</f>
        <v>*</v>
      </c>
    </row>
    <row r="624" spans="2:55">
      <c r="B624" s="4" t="s">
        <v>137</v>
      </c>
      <c r="C624" s="4" t="s">
        <v>138</v>
      </c>
      <c r="D624" s="4">
        <v>2050</v>
      </c>
      <c r="J624" s="4" t="s">
        <v>137</v>
      </c>
      <c r="K624" s="4" t="s">
        <v>138</v>
      </c>
      <c r="L624" s="4">
        <v>2050</v>
      </c>
      <c r="M624" s="1" t="str">
        <f>IF(sum!A617="AT",sum!B617,"*")</f>
        <v>*</v>
      </c>
      <c r="N624" s="1"/>
      <c r="O624" s="1" t="str">
        <f>IF(sum!A617="AT",sum!J617,"*")</f>
        <v>*</v>
      </c>
      <c r="R624" s="4" t="s">
        <v>137</v>
      </c>
      <c r="S624" s="4" t="s">
        <v>138</v>
      </c>
      <c r="T624" s="4">
        <v>2050</v>
      </c>
      <c r="U624" s="1" t="str">
        <f>IF(sum!A617="BC",sum!B617,"*")</f>
        <v>*</v>
      </c>
      <c r="V624" s="1"/>
      <c r="W624" s="1" t="str">
        <f>IF(sum!A617="BC",sum!J617,"*")</f>
        <v>*</v>
      </c>
      <c r="Z624" s="4" t="s">
        <v>137</v>
      </c>
      <c r="AA624" s="4" t="s">
        <v>138</v>
      </c>
      <c r="AB624" s="4">
        <v>2050</v>
      </c>
      <c r="AC624" s="1" t="str">
        <f>IF(sum!A617="MA",sum!B617,"*")</f>
        <v>*</v>
      </c>
      <c r="AD624" s="1"/>
      <c r="AE624" s="1" t="str">
        <f>IF(sum!A617="MA",sum!J617,"*")</f>
        <v>*</v>
      </c>
      <c r="AH624" s="4" t="s">
        <v>137</v>
      </c>
      <c r="AI624" s="4" t="s">
        <v>138</v>
      </c>
      <c r="AJ624" s="4">
        <v>2050</v>
      </c>
      <c r="AK624" s="1" t="str">
        <f>IF(sum!A617="ON",sum!B617,"*")</f>
        <v>*</v>
      </c>
      <c r="AL624" s="1"/>
      <c r="AM624" s="1" t="str">
        <f>IF(sum!A617="ON",sum!J617,"*")</f>
        <v>*</v>
      </c>
      <c r="AP624" s="1" t="s">
        <v>137</v>
      </c>
      <c r="AQ624" s="1" t="s">
        <v>138</v>
      </c>
      <c r="AR624" s="1">
        <v>2050</v>
      </c>
      <c r="AS624" s="1" t="str">
        <f>IF(sum!A617="QU",sum!B617,"*")</f>
        <v>R_ES-WH-MOB_GAS1</v>
      </c>
      <c r="AT624" s="1"/>
      <c r="AU624" s="1">
        <f>IF(sum!A617="QU",sum!J617,"*")</f>
        <v>0</v>
      </c>
      <c r="AX624" s="4" t="s">
        <v>137</v>
      </c>
      <c r="AY624" s="4" t="s">
        <v>138</v>
      </c>
      <c r="AZ624" s="4">
        <v>2050</v>
      </c>
      <c r="BA624" s="1" t="str">
        <f>IF(sum!A617="SA",sum!B617,"*")</f>
        <v>*</v>
      </c>
      <c r="BB624" s="1"/>
      <c r="BC624" s="1" t="str">
        <f>IF(sum!A617="SA",sum!J617,"*")</f>
        <v>*</v>
      </c>
    </row>
    <row r="625" spans="2:55">
      <c r="B625" s="1" t="s">
        <v>137</v>
      </c>
      <c r="C625" s="1" t="s">
        <v>138</v>
      </c>
      <c r="D625" s="1">
        <v>2050</v>
      </c>
      <c r="J625" s="1" t="s">
        <v>137</v>
      </c>
      <c r="K625" s="1" t="s">
        <v>138</v>
      </c>
      <c r="L625" s="1">
        <v>2050</v>
      </c>
      <c r="M625" s="1" t="str">
        <f>IF(sum!A618="AT",sum!B618,"*")</f>
        <v>*</v>
      </c>
      <c r="N625" s="1"/>
      <c r="O625" s="1" t="str">
        <f>IF(sum!A618="AT",sum!J618,"*")</f>
        <v>*</v>
      </c>
      <c r="R625" s="1" t="s">
        <v>137</v>
      </c>
      <c r="S625" s="1" t="s">
        <v>138</v>
      </c>
      <c r="T625" s="1">
        <v>2050</v>
      </c>
      <c r="U625" s="1" t="str">
        <f>IF(sum!A618="BC",sum!B618,"*")</f>
        <v>*</v>
      </c>
      <c r="V625" s="1"/>
      <c r="W625" s="1" t="str">
        <f>IF(sum!A618="BC",sum!J618,"*")</f>
        <v>*</v>
      </c>
      <c r="Z625" s="1" t="s">
        <v>137</v>
      </c>
      <c r="AA625" s="1" t="s">
        <v>138</v>
      </c>
      <c r="AB625" s="1">
        <v>2050</v>
      </c>
      <c r="AC625" s="1" t="str">
        <f>IF(sum!A618="MA",sum!B618,"*")</f>
        <v>*</v>
      </c>
      <c r="AD625" s="1"/>
      <c r="AE625" s="1" t="str">
        <f>IF(sum!A618="MA",sum!J618,"*")</f>
        <v>*</v>
      </c>
      <c r="AH625" s="1" t="s">
        <v>137</v>
      </c>
      <c r="AI625" s="1" t="s">
        <v>138</v>
      </c>
      <c r="AJ625" s="1">
        <v>2050</v>
      </c>
      <c r="AK625" s="1" t="str">
        <f>IF(sum!A618="ON",sum!B618,"*")</f>
        <v>*</v>
      </c>
      <c r="AL625" s="1"/>
      <c r="AM625" s="1" t="str">
        <f>IF(sum!A618="ON",sum!J618,"*")</f>
        <v>*</v>
      </c>
      <c r="AP625" s="4" t="s">
        <v>137</v>
      </c>
      <c r="AQ625" s="4" t="s">
        <v>138</v>
      </c>
      <c r="AR625" s="4">
        <v>2050</v>
      </c>
      <c r="AS625" s="1" t="str">
        <f>IF(sum!A618="QU",sum!B618,"*")</f>
        <v>R_ES-WH-MOB_STEAM1</v>
      </c>
      <c r="AT625" s="1"/>
      <c r="AU625" s="1">
        <f>IF(sum!A618="QU",sum!J618,"*")</f>
        <v>0</v>
      </c>
      <c r="AX625" s="1" t="s">
        <v>137</v>
      </c>
      <c r="AY625" s="1" t="s">
        <v>138</v>
      </c>
      <c r="AZ625" s="1">
        <v>2050</v>
      </c>
      <c r="BA625" s="1" t="str">
        <f>IF(sum!A618="SA",sum!B618,"*")</f>
        <v>*</v>
      </c>
      <c r="BB625" s="1"/>
      <c r="BC625" s="1" t="str">
        <f>IF(sum!A618="SA",sum!J618,"*")</f>
        <v>*</v>
      </c>
    </row>
    <row r="626" spans="2:55">
      <c r="B626" s="1" t="s">
        <v>137</v>
      </c>
      <c r="C626" s="1" t="s">
        <v>138</v>
      </c>
      <c r="D626" s="1">
        <v>2050</v>
      </c>
      <c r="J626" s="1" t="s">
        <v>137</v>
      </c>
      <c r="K626" s="1" t="s">
        <v>138</v>
      </c>
      <c r="L626" s="1">
        <v>2050</v>
      </c>
      <c r="M626" s="1" t="str">
        <f>IF(sum!A619="AT",sum!B619,"*")</f>
        <v>*</v>
      </c>
      <c r="N626" s="1"/>
      <c r="O626" s="1" t="str">
        <f>IF(sum!A619="AT",sum!J619,"*")</f>
        <v>*</v>
      </c>
      <c r="R626" s="1" t="s">
        <v>137</v>
      </c>
      <c r="S626" s="1" t="s">
        <v>138</v>
      </c>
      <c r="T626" s="1">
        <v>2050</v>
      </c>
      <c r="U626" s="1" t="str">
        <f>IF(sum!A619="BC",sum!B619,"*")</f>
        <v>*</v>
      </c>
      <c r="V626" s="1"/>
      <c r="W626" s="1" t="str">
        <f>IF(sum!A619="BC",sum!J619,"*")</f>
        <v>*</v>
      </c>
      <c r="Z626" s="1" t="s">
        <v>137</v>
      </c>
      <c r="AA626" s="1" t="s">
        <v>138</v>
      </c>
      <c r="AB626" s="1">
        <v>2050</v>
      </c>
      <c r="AC626" s="1" t="str">
        <f>IF(sum!A619="MA",sum!B619,"*")</f>
        <v>*</v>
      </c>
      <c r="AD626" s="1"/>
      <c r="AE626" s="1" t="str">
        <f>IF(sum!A619="MA",sum!J619,"*")</f>
        <v>*</v>
      </c>
      <c r="AH626" s="1" t="s">
        <v>137</v>
      </c>
      <c r="AI626" s="1" t="s">
        <v>138</v>
      </c>
      <c r="AJ626" s="1">
        <v>2050</v>
      </c>
      <c r="AK626" s="1" t="str">
        <f>IF(sum!A619="ON",sum!B619,"*")</f>
        <v>*</v>
      </c>
      <c r="AL626" s="1"/>
      <c r="AM626" s="1" t="str">
        <f>IF(sum!A619="ON",sum!J619,"*")</f>
        <v>*</v>
      </c>
      <c r="AP626" s="1" t="s">
        <v>137</v>
      </c>
      <c r="AQ626" s="1" t="s">
        <v>138</v>
      </c>
      <c r="AR626" s="1">
        <v>2050</v>
      </c>
      <c r="AS626" s="1" t="str">
        <f>IF(sum!A619="QU",sum!B619,"*")</f>
        <v>R_ES-WH-SA_GAS1</v>
      </c>
      <c r="AT626" s="1"/>
      <c r="AU626" s="1">
        <f>IF(sum!A619="QU",sum!J619,"*")</f>
        <v>0</v>
      </c>
      <c r="AX626" s="1" t="s">
        <v>137</v>
      </c>
      <c r="AY626" s="1" t="s">
        <v>138</v>
      </c>
      <c r="AZ626" s="1">
        <v>2050</v>
      </c>
      <c r="BA626" s="1" t="str">
        <f>IF(sum!A619="SA",sum!B619,"*")</f>
        <v>*</v>
      </c>
      <c r="BB626" s="1"/>
      <c r="BC626" s="1" t="str">
        <f>IF(sum!A619="SA",sum!J619,"*")</f>
        <v>*</v>
      </c>
    </row>
    <row r="627" spans="2:55">
      <c r="B627" s="4" t="s">
        <v>137</v>
      </c>
      <c r="C627" s="4" t="s">
        <v>138</v>
      </c>
      <c r="D627" s="4">
        <v>2050</v>
      </c>
      <c r="J627" s="4" t="s">
        <v>137</v>
      </c>
      <c r="K627" s="4" t="s">
        <v>138</v>
      </c>
      <c r="L627" s="4">
        <v>2050</v>
      </c>
      <c r="M627" s="1" t="str">
        <f>IF(sum!A620="AT",sum!B620,"*")</f>
        <v>*</v>
      </c>
      <c r="N627" s="1"/>
      <c r="O627" s="1" t="str">
        <f>IF(sum!A620="AT",sum!J620,"*")</f>
        <v>*</v>
      </c>
      <c r="R627" s="4" t="s">
        <v>137</v>
      </c>
      <c r="S627" s="4" t="s">
        <v>138</v>
      </c>
      <c r="T627" s="4">
        <v>2050</v>
      </c>
      <c r="U627" s="1" t="str">
        <f>IF(sum!A620="BC",sum!B620,"*")</f>
        <v>*</v>
      </c>
      <c r="V627" s="1"/>
      <c r="W627" s="1" t="str">
        <f>IF(sum!A620="BC",sum!J620,"*")</f>
        <v>*</v>
      </c>
      <c r="Z627" s="4" t="s">
        <v>137</v>
      </c>
      <c r="AA627" s="4" t="s">
        <v>138</v>
      </c>
      <c r="AB627" s="4">
        <v>2050</v>
      </c>
      <c r="AC627" s="1" t="str">
        <f>IF(sum!A620="MA",sum!B620,"*")</f>
        <v>*</v>
      </c>
      <c r="AD627" s="1"/>
      <c r="AE627" s="1" t="str">
        <f>IF(sum!A620="MA",sum!J620,"*")</f>
        <v>*</v>
      </c>
      <c r="AH627" s="4" t="s">
        <v>137</v>
      </c>
      <c r="AI627" s="4" t="s">
        <v>138</v>
      </c>
      <c r="AJ627" s="4">
        <v>2050</v>
      </c>
      <c r="AK627" s="1" t="str">
        <f>IF(sum!A620="ON",sum!B620,"*")</f>
        <v>*</v>
      </c>
      <c r="AL627" s="1"/>
      <c r="AM627" s="1" t="str">
        <f>IF(sum!A620="ON",sum!J620,"*")</f>
        <v>*</v>
      </c>
      <c r="AP627" s="4" t="s">
        <v>137</v>
      </c>
      <c r="AQ627" s="4" t="s">
        <v>138</v>
      </c>
      <c r="AR627" s="4">
        <v>2050</v>
      </c>
      <c r="AS627" s="1" t="str">
        <f>IF(sum!A620="QU",sum!B620,"*")</f>
        <v>R_ES-WH-SA_STEAM1</v>
      </c>
      <c r="AT627" s="1"/>
      <c r="AU627" s="1">
        <f>IF(sum!A620="QU",sum!J620,"*")</f>
        <v>0</v>
      </c>
      <c r="AX627" s="4" t="s">
        <v>137</v>
      </c>
      <c r="AY627" s="4" t="s">
        <v>138</v>
      </c>
      <c r="AZ627" s="4">
        <v>2050</v>
      </c>
      <c r="BA627" s="1" t="str">
        <f>IF(sum!A620="SA",sum!B620,"*")</f>
        <v>*</v>
      </c>
      <c r="BB627" s="1"/>
      <c r="BC627" s="1" t="str">
        <f>IF(sum!A620="SA",sum!J620,"*")</f>
        <v>*</v>
      </c>
    </row>
    <row r="628" spans="2:55">
      <c r="B628" s="1" t="s">
        <v>137</v>
      </c>
      <c r="C628" s="1" t="s">
        <v>138</v>
      </c>
      <c r="D628" s="1">
        <v>2050</v>
      </c>
      <c r="J628" s="1" t="s">
        <v>137</v>
      </c>
      <c r="K628" s="1" t="s">
        <v>138</v>
      </c>
      <c r="L628" s="1">
        <v>2050</v>
      </c>
      <c r="M628" s="1" t="str">
        <f>IF(sum!A621="AT",sum!B621,"*")</f>
        <v>*</v>
      </c>
      <c r="N628" s="1"/>
      <c r="O628" s="1" t="str">
        <f>IF(sum!A621="AT",sum!J621,"*")</f>
        <v>*</v>
      </c>
      <c r="R628" s="1" t="s">
        <v>137</v>
      </c>
      <c r="S628" s="1" t="s">
        <v>138</v>
      </c>
      <c r="T628" s="1">
        <v>2050</v>
      </c>
      <c r="U628" s="1" t="str">
        <f>IF(sum!A621="BC",sum!B621,"*")</f>
        <v>*</v>
      </c>
      <c r="V628" s="1"/>
      <c r="W628" s="1" t="str">
        <f>IF(sum!A621="BC",sum!J621,"*")</f>
        <v>*</v>
      </c>
      <c r="Z628" s="1" t="s">
        <v>137</v>
      </c>
      <c r="AA628" s="1" t="s">
        <v>138</v>
      </c>
      <c r="AB628" s="1">
        <v>2050</v>
      </c>
      <c r="AC628" s="1" t="str">
        <f>IF(sum!A621="MA",sum!B621,"*")</f>
        <v>*</v>
      </c>
      <c r="AD628" s="1"/>
      <c r="AE628" s="1" t="str">
        <f>IF(sum!A621="MA",sum!J621,"*")</f>
        <v>*</v>
      </c>
      <c r="AH628" s="1" t="s">
        <v>137</v>
      </c>
      <c r="AI628" s="1" t="s">
        <v>138</v>
      </c>
      <c r="AJ628" s="1">
        <v>2050</v>
      </c>
      <c r="AK628" s="1" t="str">
        <f>IF(sum!A621="ON",sum!B621,"*")</f>
        <v>*</v>
      </c>
      <c r="AL628" s="1"/>
      <c r="AM628" s="1" t="str">
        <f>IF(sum!A621="ON",sum!J621,"*")</f>
        <v>*</v>
      </c>
      <c r="AP628" s="1" t="s">
        <v>137</v>
      </c>
      <c r="AQ628" s="1" t="s">
        <v>138</v>
      </c>
      <c r="AR628" s="1">
        <v>2050</v>
      </c>
      <c r="AS628" s="1" t="str">
        <f>IF(sum!A621="QU",sum!B621,"*")</f>
        <v>R_ES-WH-SD_GAS1</v>
      </c>
      <c r="AT628" s="1"/>
      <c r="AU628" s="1">
        <f>IF(sum!A621="QU",sum!J621,"*")</f>
        <v>0</v>
      </c>
      <c r="AX628" s="1" t="s">
        <v>137</v>
      </c>
      <c r="AY628" s="1" t="s">
        <v>138</v>
      </c>
      <c r="AZ628" s="1">
        <v>2050</v>
      </c>
      <c r="BA628" s="1" t="str">
        <f>IF(sum!A621="SA",sum!B621,"*")</f>
        <v>*</v>
      </c>
      <c r="BB628" s="1"/>
      <c r="BC628" s="1" t="str">
        <f>IF(sum!A621="SA",sum!J621,"*")</f>
        <v>*</v>
      </c>
    </row>
    <row r="629" spans="2:55">
      <c r="B629" s="1" t="s">
        <v>137</v>
      </c>
      <c r="C629" s="1" t="s">
        <v>138</v>
      </c>
      <c r="D629" s="1">
        <v>2050</v>
      </c>
      <c r="J629" s="1" t="s">
        <v>137</v>
      </c>
      <c r="K629" s="1" t="s">
        <v>138</v>
      </c>
      <c r="L629" s="1">
        <v>2050</v>
      </c>
      <c r="M629" s="1" t="str">
        <f>IF(sum!A622="AT",sum!B622,"*")</f>
        <v>*</v>
      </c>
      <c r="N629" s="1"/>
      <c r="O629" s="1" t="str">
        <f>IF(sum!A622="AT",sum!J622,"*")</f>
        <v>*</v>
      </c>
      <c r="R629" s="1" t="s">
        <v>137</v>
      </c>
      <c r="S629" s="1" t="s">
        <v>138</v>
      </c>
      <c r="T629" s="1">
        <v>2050</v>
      </c>
      <c r="U629" s="1" t="str">
        <f>IF(sum!A622="BC",sum!B622,"*")</f>
        <v>*</v>
      </c>
      <c r="V629" s="1"/>
      <c r="W629" s="1" t="str">
        <f>IF(sum!A622="BC",sum!J622,"*")</f>
        <v>*</v>
      </c>
      <c r="Z629" s="1" t="s">
        <v>137</v>
      </c>
      <c r="AA629" s="1" t="s">
        <v>138</v>
      </c>
      <c r="AB629" s="1">
        <v>2050</v>
      </c>
      <c r="AC629" s="1" t="str">
        <f>IF(sum!A622="MA",sum!B622,"*")</f>
        <v>*</v>
      </c>
      <c r="AD629" s="1"/>
      <c r="AE629" s="1" t="str">
        <f>IF(sum!A622="MA",sum!J622,"*")</f>
        <v>*</v>
      </c>
      <c r="AH629" s="1" t="s">
        <v>137</v>
      </c>
      <c r="AI629" s="1" t="s">
        <v>138</v>
      </c>
      <c r="AJ629" s="1">
        <v>2050</v>
      </c>
      <c r="AK629" s="1" t="str">
        <f>IF(sum!A622="ON",sum!B622,"*")</f>
        <v>*</v>
      </c>
      <c r="AL629" s="1"/>
      <c r="AM629" s="1" t="str">
        <f>IF(sum!A622="ON",sum!J622,"*")</f>
        <v>*</v>
      </c>
      <c r="AP629" s="4" t="s">
        <v>137</v>
      </c>
      <c r="AQ629" s="4" t="s">
        <v>138</v>
      </c>
      <c r="AR629" s="4">
        <v>2050</v>
      </c>
      <c r="AS629" s="1" t="str">
        <f>IF(sum!A622="QU",sum!B622,"*")</f>
        <v>R_ES-WH-SD_STEAM1</v>
      </c>
      <c r="AT629" s="1"/>
      <c r="AU629" s="1">
        <f>IF(sum!A622="QU",sum!J622,"*")</f>
        <v>0</v>
      </c>
      <c r="AX629" s="1" t="s">
        <v>137</v>
      </c>
      <c r="AY629" s="1" t="s">
        <v>138</v>
      </c>
      <c r="AZ629" s="1">
        <v>2050</v>
      </c>
      <c r="BA629" s="1" t="str">
        <f>IF(sum!A622="SA",sum!B622,"*")</f>
        <v>*</v>
      </c>
      <c r="BB629" s="1"/>
      <c r="BC629" s="1" t="str">
        <f>IF(sum!A622="SA",sum!J622,"*")</f>
        <v>*</v>
      </c>
    </row>
    <row r="630" spans="2:55">
      <c r="B630" s="4" t="s">
        <v>137</v>
      </c>
      <c r="C630" s="4" t="s">
        <v>138</v>
      </c>
      <c r="D630" s="4">
        <v>2050</v>
      </c>
      <c r="J630" s="4" t="s">
        <v>137</v>
      </c>
      <c r="K630" s="4" t="s">
        <v>138</v>
      </c>
      <c r="L630" s="4">
        <v>2050</v>
      </c>
      <c r="M630" s="1" t="str">
        <f>IF(sum!A623="AT",sum!B623,"*")</f>
        <v>*</v>
      </c>
      <c r="N630" s="1"/>
      <c r="O630" s="1" t="str">
        <f>IF(sum!A623="AT",sum!J623,"*")</f>
        <v>*</v>
      </c>
      <c r="R630" s="4" t="s">
        <v>137</v>
      </c>
      <c r="S630" s="4" t="s">
        <v>138</v>
      </c>
      <c r="T630" s="4">
        <v>2050</v>
      </c>
      <c r="U630" s="1" t="str">
        <f>IF(sum!A623="BC",sum!B623,"*")</f>
        <v>*</v>
      </c>
      <c r="V630" s="1"/>
      <c r="W630" s="1" t="str">
        <f>IF(sum!A623="BC",sum!J623,"*")</f>
        <v>*</v>
      </c>
      <c r="Z630" s="4" t="s">
        <v>137</v>
      </c>
      <c r="AA630" s="4" t="s">
        <v>138</v>
      </c>
      <c r="AB630" s="4">
        <v>2050</v>
      </c>
      <c r="AC630" s="1" t="str">
        <f>IF(sum!A623="MA",sum!B623,"*")</f>
        <v>*</v>
      </c>
      <c r="AD630" s="1"/>
      <c r="AE630" s="1" t="str">
        <f>IF(sum!A623="MA",sum!J623,"*")</f>
        <v>*</v>
      </c>
      <c r="AH630" s="4" t="s">
        <v>137</v>
      </c>
      <c r="AI630" s="4" t="s">
        <v>138</v>
      </c>
      <c r="AJ630" s="4">
        <v>2050</v>
      </c>
      <c r="AK630" s="1" t="str">
        <f>IF(sum!A623="ON",sum!B623,"*")</f>
        <v>*</v>
      </c>
      <c r="AL630" s="1"/>
      <c r="AM630" s="1" t="str">
        <f>IF(sum!A623="ON",sum!J623,"*")</f>
        <v>*</v>
      </c>
      <c r="AP630" s="1" t="s">
        <v>137</v>
      </c>
      <c r="AQ630" s="1" t="s">
        <v>138</v>
      </c>
      <c r="AR630" s="1">
        <v>2050</v>
      </c>
      <c r="AS630" s="1" t="str">
        <f>IF(sum!A623="QU",sum!B623,"*")</f>
        <v>RTS-AuxiliaryEquip_ELE1</v>
      </c>
      <c r="AT630" s="1"/>
      <c r="AU630" s="1">
        <f>IF(sum!A623="QU",sum!J623,"*")</f>
        <v>0.59034435303891797</v>
      </c>
      <c r="AX630" s="4" t="s">
        <v>137</v>
      </c>
      <c r="AY630" s="4" t="s">
        <v>138</v>
      </c>
      <c r="AZ630" s="4">
        <v>2050</v>
      </c>
      <c r="BA630" s="1" t="str">
        <f>IF(sum!A623="SA",sum!B623,"*")</f>
        <v>*</v>
      </c>
      <c r="BB630" s="1"/>
      <c r="BC630" s="1" t="str">
        <f>IF(sum!A623="SA",sum!J623,"*")</f>
        <v>*</v>
      </c>
    </row>
    <row r="631" spans="2:55">
      <c r="B631" s="1" t="s">
        <v>137</v>
      </c>
      <c r="C631" s="1" t="s">
        <v>138</v>
      </c>
      <c r="D631" s="1">
        <v>2050</v>
      </c>
      <c r="J631" s="1" t="s">
        <v>137</v>
      </c>
      <c r="K631" s="1" t="s">
        <v>138</v>
      </c>
      <c r="L631" s="1">
        <v>2050</v>
      </c>
      <c r="M631" s="1" t="str">
        <f>IF(sum!A624="AT",sum!B624,"*")</f>
        <v>*</v>
      </c>
      <c r="N631" s="1"/>
      <c r="O631" s="1" t="str">
        <f>IF(sum!A624="AT",sum!J624,"*")</f>
        <v>*</v>
      </c>
      <c r="R631" s="1" t="s">
        <v>137</v>
      </c>
      <c r="S631" s="1" t="s">
        <v>138</v>
      </c>
      <c r="T631" s="1">
        <v>2050</v>
      </c>
      <c r="U631" s="1" t="str">
        <f>IF(sum!A624="BC",sum!B624,"*")</f>
        <v>*</v>
      </c>
      <c r="V631" s="1"/>
      <c r="W631" s="1" t="str">
        <f>IF(sum!A624="BC",sum!J624,"*")</f>
        <v>*</v>
      </c>
      <c r="Z631" s="1" t="s">
        <v>137</v>
      </c>
      <c r="AA631" s="1" t="s">
        <v>138</v>
      </c>
      <c r="AB631" s="1">
        <v>2050</v>
      </c>
      <c r="AC631" s="1" t="str">
        <f>IF(sum!A624="MA",sum!B624,"*")</f>
        <v>*</v>
      </c>
      <c r="AD631" s="1"/>
      <c r="AE631" s="1" t="str">
        <f>IF(sum!A624="MA",sum!J624,"*")</f>
        <v>*</v>
      </c>
      <c r="AH631" s="1" t="s">
        <v>137</v>
      </c>
      <c r="AI631" s="1" t="s">
        <v>138</v>
      </c>
      <c r="AJ631" s="1">
        <v>2050</v>
      </c>
      <c r="AK631" s="1" t="str">
        <f>IF(sum!A624="ON",sum!B624,"*")</f>
        <v>*</v>
      </c>
      <c r="AL631" s="1"/>
      <c r="AM631" s="1" t="str">
        <f>IF(sum!A624="ON",sum!J624,"*")</f>
        <v>*</v>
      </c>
      <c r="AP631" s="4" t="s">
        <v>137</v>
      </c>
      <c r="AQ631" s="4" t="s">
        <v>138</v>
      </c>
      <c r="AR631" s="4">
        <v>2050</v>
      </c>
      <c r="AS631" s="1" t="str">
        <f>IF(sum!A624="QU",sum!B624,"*")</f>
        <v>RTS-AuxiliaryMot_ELE1</v>
      </c>
      <c r="AT631" s="1"/>
      <c r="AU631" s="1">
        <f>IF(sum!A624="QU",sum!J624,"*")</f>
        <v>0.187320804329657</v>
      </c>
      <c r="AX631" s="1" t="s">
        <v>137</v>
      </c>
      <c r="AY631" s="1" t="s">
        <v>138</v>
      </c>
      <c r="AZ631" s="1">
        <v>2050</v>
      </c>
      <c r="BA631" s="1" t="str">
        <f>IF(sum!A624="SA",sum!B624,"*")</f>
        <v>*</v>
      </c>
      <c r="BB631" s="1"/>
      <c r="BC631" s="1" t="str">
        <f>IF(sum!A624="SA",sum!J624,"*")</f>
        <v>*</v>
      </c>
    </row>
    <row r="632" spans="2:55">
      <c r="B632" s="1" t="s">
        <v>137</v>
      </c>
      <c r="C632" s="1" t="s">
        <v>138</v>
      </c>
      <c r="D632" s="1">
        <v>2050</v>
      </c>
      <c r="J632" s="1" t="s">
        <v>137</v>
      </c>
      <c r="K632" s="1" t="s">
        <v>138</v>
      </c>
      <c r="L632" s="1">
        <v>2050</v>
      </c>
      <c r="M632" s="1" t="str">
        <f>IF(sum!A625="AT",sum!B625,"*")</f>
        <v>*</v>
      </c>
      <c r="N632" s="1"/>
      <c r="O632" s="1" t="str">
        <f>IF(sum!A625="AT",sum!J625,"*")</f>
        <v>*</v>
      </c>
      <c r="R632" s="1" t="s">
        <v>137</v>
      </c>
      <c r="S632" s="1" t="s">
        <v>138</v>
      </c>
      <c r="T632" s="1">
        <v>2050</v>
      </c>
      <c r="U632" s="1" t="str">
        <f>IF(sum!A625="BC",sum!B625,"*")</f>
        <v>*</v>
      </c>
      <c r="V632" s="1"/>
      <c r="W632" s="1" t="str">
        <f>IF(sum!A625="BC",sum!J625,"*")</f>
        <v>*</v>
      </c>
      <c r="Z632" s="1" t="s">
        <v>137</v>
      </c>
      <c r="AA632" s="1" t="s">
        <v>138</v>
      </c>
      <c r="AB632" s="1">
        <v>2050</v>
      </c>
      <c r="AC632" s="1" t="str">
        <f>IF(sum!A625="MA",sum!B625,"*")</f>
        <v>*</v>
      </c>
      <c r="AD632" s="1"/>
      <c r="AE632" s="1" t="str">
        <f>IF(sum!A625="MA",sum!J625,"*")</f>
        <v>*</v>
      </c>
      <c r="AH632" s="1" t="s">
        <v>137</v>
      </c>
      <c r="AI632" s="1" t="s">
        <v>138</v>
      </c>
      <c r="AJ632" s="1">
        <v>2050</v>
      </c>
      <c r="AK632" s="1" t="str">
        <f>IF(sum!A625="ON",sum!B625,"*")</f>
        <v>*</v>
      </c>
      <c r="AL632" s="1"/>
      <c r="AM632" s="1" t="str">
        <f>IF(sum!A625="ON",sum!J625,"*")</f>
        <v>*</v>
      </c>
      <c r="AP632" s="1" t="s">
        <v>137</v>
      </c>
      <c r="AQ632" s="1" t="s">
        <v>138</v>
      </c>
      <c r="AR632" s="1">
        <v>2050</v>
      </c>
      <c r="AS632" s="1" t="str">
        <f>IF(sum!A625="QU",sum!B625,"*")</f>
        <v>RTS-Light_ELE1</v>
      </c>
      <c r="AT632" s="1"/>
      <c r="AU632" s="1">
        <f>IF(sum!A625="QU",sum!J625,"*")</f>
        <v>1.0728373338880299</v>
      </c>
      <c r="AX632" s="1" t="s">
        <v>137</v>
      </c>
      <c r="AY632" s="1" t="s">
        <v>138</v>
      </c>
      <c r="AZ632" s="1">
        <v>2050</v>
      </c>
      <c r="BA632" s="1" t="str">
        <f>IF(sum!A625="SA",sum!B625,"*")</f>
        <v>*</v>
      </c>
      <c r="BB632" s="1"/>
      <c r="BC632" s="1" t="str">
        <f>IF(sum!A625="SA",sum!J625,"*")</f>
        <v>*</v>
      </c>
    </row>
    <row r="633" spans="2:55">
      <c r="B633" s="4" t="s">
        <v>137</v>
      </c>
      <c r="C633" s="4" t="s">
        <v>138</v>
      </c>
      <c r="D633" s="4">
        <v>2050</v>
      </c>
      <c r="J633" s="4" t="s">
        <v>137</v>
      </c>
      <c r="K633" s="4" t="s">
        <v>138</v>
      </c>
      <c r="L633" s="4">
        <v>2050</v>
      </c>
      <c r="M633" s="1" t="str">
        <f>IF(sum!A626="AT",sum!B626,"*")</f>
        <v>*</v>
      </c>
      <c r="N633" s="1"/>
      <c r="O633" s="1" t="str">
        <f>IF(sum!A626="AT",sum!J626,"*")</f>
        <v>*</v>
      </c>
      <c r="R633" s="4" t="s">
        <v>137</v>
      </c>
      <c r="S633" s="4" t="s">
        <v>138</v>
      </c>
      <c r="T633" s="4">
        <v>2050</v>
      </c>
      <c r="U633" s="1" t="str">
        <f>IF(sum!A626="BC",sum!B626,"*")</f>
        <v>*</v>
      </c>
      <c r="V633" s="1"/>
      <c r="W633" s="1" t="str">
        <f>IF(sum!A626="BC",sum!J626,"*")</f>
        <v>*</v>
      </c>
      <c r="Z633" s="4" t="s">
        <v>137</v>
      </c>
      <c r="AA633" s="4" t="s">
        <v>138</v>
      </c>
      <c r="AB633" s="4">
        <v>2050</v>
      </c>
      <c r="AC633" s="1" t="str">
        <f>IF(sum!A626="MA",sum!B626,"*")</f>
        <v>*</v>
      </c>
      <c r="AD633" s="1"/>
      <c r="AE633" s="1" t="str">
        <f>IF(sum!A626="MA",sum!J626,"*")</f>
        <v>*</v>
      </c>
      <c r="AH633" s="4" t="s">
        <v>137</v>
      </c>
      <c r="AI633" s="4" t="s">
        <v>138</v>
      </c>
      <c r="AJ633" s="4">
        <v>2050</v>
      </c>
      <c r="AK633" s="1" t="str">
        <f>IF(sum!A626="ON",sum!B626,"*")</f>
        <v>*</v>
      </c>
      <c r="AL633" s="1"/>
      <c r="AM633" s="1" t="str">
        <f>IF(sum!A626="ON",sum!J626,"*")</f>
        <v>*</v>
      </c>
      <c r="AP633" s="4" t="s">
        <v>137</v>
      </c>
      <c r="AQ633" s="4" t="s">
        <v>138</v>
      </c>
      <c r="AR633" s="4">
        <v>2050</v>
      </c>
      <c r="AS633" s="1" t="str">
        <f>IF(sum!A626="QU",sum!B626,"*")</f>
        <v>RTS-SpCool_ELE1</v>
      </c>
      <c r="AT633" s="1"/>
      <c r="AU633" s="1">
        <f>IF(sum!A626="QU",sum!J626,"*")</f>
        <v>0.27246662447950099</v>
      </c>
      <c r="AX633" s="4" t="s">
        <v>137</v>
      </c>
      <c r="AY633" s="4" t="s">
        <v>138</v>
      </c>
      <c r="AZ633" s="4">
        <v>2050</v>
      </c>
      <c r="BA633" s="1" t="str">
        <f>IF(sum!A626="SA",sum!B626,"*")</f>
        <v>*</v>
      </c>
      <c r="BB633" s="1"/>
      <c r="BC633" s="1" t="str">
        <f>IF(sum!A626="SA",sum!J626,"*")</f>
        <v>*</v>
      </c>
    </row>
    <row r="634" spans="2:55">
      <c r="B634" s="1" t="s">
        <v>137</v>
      </c>
      <c r="C634" s="1" t="s">
        <v>138</v>
      </c>
      <c r="D634" s="1">
        <v>2050</v>
      </c>
      <c r="J634" s="1" t="s">
        <v>137</v>
      </c>
      <c r="K634" s="1" t="s">
        <v>138</v>
      </c>
      <c r="L634" s="1">
        <v>2050</v>
      </c>
      <c r="M634" s="1" t="str">
        <f>IF(sum!A627="AT",sum!B627,"*")</f>
        <v>*</v>
      </c>
      <c r="N634" s="1"/>
      <c r="O634" s="1" t="str">
        <f>IF(sum!A627="AT",sum!J627,"*")</f>
        <v>*</v>
      </c>
      <c r="R634" s="1" t="s">
        <v>137</v>
      </c>
      <c r="S634" s="1" t="s">
        <v>138</v>
      </c>
      <c r="T634" s="1">
        <v>2050</v>
      </c>
      <c r="U634" s="1" t="str">
        <f>IF(sum!A627="BC",sum!B627,"*")</f>
        <v>*</v>
      </c>
      <c r="V634" s="1"/>
      <c r="W634" s="1" t="str">
        <f>IF(sum!A627="BC",sum!J627,"*")</f>
        <v>*</v>
      </c>
      <c r="Z634" s="1" t="s">
        <v>137</v>
      </c>
      <c r="AA634" s="1" t="s">
        <v>138</v>
      </c>
      <c r="AB634" s="1">
        <v>2050</v>
      </c>
      <c r="AC634" s="1" t="str">
        <f>IF(sum!A627="MA",sum!B627,"*")</f>
        <v>*</v>
      </c>
      <c r="AD634" s="1"/>
      <c r="AE634" s="1" t="str">
        <f>IF(sum!A627="MA",sum!J627,"*")</f>
        <v>*</v>
      </c>
      <c r="AH634" s="1" t="s">
        <v>137</v>
      </c>
      <c r="AI634" s="1" t="s">
        <v>138</v>
      </c>
      <c r="AJ634" s="1">
        <v>2050</v>
      </c>
      <c r="AK634" s="1" t="str">
        <f>IF(sum!A627="ON",sum!B627,"*")</f>
        <v>*</v>
      </c>
      <c r="AL634" s="1"/>
      <c r="AM634" s="1" t="str">
        <f>IF(sum!A627="ON",sum!J627,"*")</f>
        <v>*</v>
      </c>
      <c r="AP634" s="1" t="s">
        <v>137</v>
      </c>
      <c r="AQ634" s="1" t="s">
        <v>138</v>
      </c>
      <c r="AR634" s="1">
        <v>2050</v>
      </c>
      <c r="AS634" s="1" t="str">
        <f>IF(sum!A627="QU",sum!B627,"*")</f>
        <v>RTS-SpHeat_ELE1</v>
      </c>
      <c r="AT634" s="1"/>
      <c r="AU634" s="1">
        <f>IF(sum!A627="QU",sum!J627,"*")</f>
        <v>0.91945013300454703</v>
      </c>
      <c r="AX634" s="1" t="s">
        <v>137</v>
      </c>
      <c r="AY634" s="1" t="s">
        <v>138</v>
      </c>
      <c r="AZ634" s="1">
        <v>2050</v>
      </c>
      <c r="BA634" s="1" t="str">
        <f>IF(sum!A627="SA",sum!B627,"*")</f>
        <v>*</v>
      </c>
      <c r="BB634" s="1"/>
      <c r="BC634" s="1" t="str">
        <f>IF(sum!A627="SA",sum!J627,"*")</f>
        <v>*</v>
      </c>
    </row>
    <row r="635" spans="2:55">
      <c r="B635" s="1" t="s">
        <v>137</v>
      </c>
      <c r="C635" s="1" t="s">
        <v>138</v>
      </c>
      <c r="D635" s="1">
        <v>2050</v>
      </c>
      <c r="J635" s="1" t="s">
        <v>137</v>
      </c>
      <c r="K635" s="1" t="s">
        <v>138</v>
      </c>
      <c r="L635" s="1">
        <v>2050</v>
      </c>
      <c r="M635" s="1" t="str">
        <f>IF(sum!A628="AT",sum!B628,"*")</f>
        <v>*</v>
      </c>
      <c r="N635" s="1"/>
      <c r="O635" s="1" t="str">
        <f>IF(sum!A628="AT",sum!J628,"*")</f>
        <v>*</v>
      </c>
      <c r="R635" s="1" t="s">
        <v>137</v>
      </c>
      <c r="S635" s="1" t="s">
        <v>138</v>
      </c>
      <c r="T635" s="1">
        <v>2050</v>
      </c>
      <c r="U635" s="1" t="str">
        <f>IF(sum!A628="BC",sum!B628,"*")</f>
        <v>*</v>
      </c>
      <c r="V635" s="1"/>
      <c r="W635" s="1" t="str">
        <f>IF(sum!A628="BC",sum!J628,"*")</f>
        <v>*</v>
      </c>
      <c r="Z635" s="1" t="s">
        <v>137</v>
      </c>
      <c r="AA635" s="1" t="s">
        <v>138</v>
      </c>
      <c r="AB635" s="1">
        <v>2050</v>
      </c>
      <c r="AC635" s="1" t="str">
        <f>IF(sum!A628="MA",sum!B628,"*")</f>
        <v>*</v>
      </c>
      <c r="AD635" s="1"/>
      <c r="AE635" s="1" t="str">
        <f>IF(sum!A628="MA",sum!J628,"*")</f>
        <v>*</v>
      </c>
      <c r="AH635" s="1" t="s">
        <v>137</v>
      </c>
      <c r="AI635" s="1" t="s">
        <v>138</v>
      </c>
      <c r="AJ635" s="1">
        <v>2050</v>
      </c>
      <c r="AK635" s="1" t="str">
        <f>IF(sum!A628="ON",sum!B628,"*")</f>
        <v>*</v>
      </c>
      <c r="AL635" s="1"/>
      <c r="AM635" s="1" t="str">
        <f>IF(sum!A628="ON",sum!J628,"*")</f>
        <v>*</v>
      </c>
      <c r="AP635" s="4" t="s">
        <v>137</v>
      </c>
      <c r="AQ635" s="4" t="s">
        <v>138</v>
      </c>
      <c r="AR635" s="4">
        <v>2050</v>
      </c>
      <c r="AS635" s="1" t="str">
        <f>IF(sum!A628="QU",sum!B628,"*")</f>
        <v>RTS-WaterHeat_ELE1</v>
      </c>
      <c r="AT635" s="1"/>
      <c r="AU635" s="1">
        <f>IF(sum!A628="QU",sum!J628,"*")</f>
        <v>0.18164441631966699</v>
      </c>
      <c r="AX635" s="1" t="s">
        <v>137</v>
      </c>
      <c r="AY635" s="1" t="s">
        <v>138</v>
      </c>
      <c r="AZ635" s="1">
        <v>2050</v>
      </c>
      <c r="BA635" s="1" t="str">
        <f>IF(sum!A628="SA",sum!B628,"*")</f>
        <v>*</v>
      </c>
      <c r="BB635" s="1"/>
      <c r="BC635" s="1" t="str">
        <f>IF(sum!A628="SA",sum!J628,"*")</f>
        <v>*</v>
      </c>
    </row>
    <row r="636" spans="2:55">
      <c r="B636" s="4" t="s">
        <v>137</v>
      </c>
      <c r="C636" s="4" t="s">
        <v>138</v>
      </c>
      <c r="D636" s="4">
        <v>2050</v>
      </c>
      <c r="J636" s="4" t="s">
        <v>137</v>
      </c>
      <c r="K636" s="4" t="s">
        <v>138</v>
      </c>
      <c r="L636" s="4">
        <v>2050</v>
      </c>
      <c r="M636" s="1" t="str">
        <f>IF(sum!A629="AT",sum!B629,"*")</f>
        <v>*</v>
      </c>
      <c r="N636" s="1"/>
      <c r="O636" s="1" t="str">
        <f>IF(sum!A629="AT",sum!J629,"*")</f>
        <v>*</v>
      </c>
      <c r="R636" s="4" t="s">
        <v>137</v>
      </c>
      <c r="S636" s="4" t="s">
        <v>138</v>
      </c>
      <c r="T636" s="4">
        <v>2050</v>
      </c>
      <c r="U636" s="1" t="str">
        <f>IF(sum!A629="BC",sum!B629,"*")</f>
        <v>*</v>
      </c>
      <c r="V636" s="1"/>
      <c r="W636" s="1" t="str">
        <f>IF(sum!A629="BC",sum!J629,"*")</f>
        <v>*</v>
      </c>
      <c r="Z636" s="4" t="s">
        <v>137</v>
      </c>
      <c r="AA636" s="4" t="s">
        <v>138</v>
      </c>
      <c r="AB636" s="4">
        <v>2050</v>
      </c>
      <c r="AC636" s="1" t="str">
        <f>IF(sum!A629="MA",sum!B629,"*")</f>
        <v>*</v>
      </c>
      <c r="AD636" s="1"/>
      <c r="AE636" s="1" t="str">
        <f>IF(sum!A629="MA",sum!J629,"*")</f>
        <v>*</v>
      </c>
      <c r="AH636" s="4" t="s">
        <v>137</v>
      </c>
      <c r="AI636" s="4" t="s">
        <v>138</v>
      </c>
      <c r="AJ636" s="4">
        <v>2050</v>
      </c>
      <c r="AK636" s="1" t="str">
        <f>IF(sum!A629="ON",sum!B629,"*")</f>
        <v>*</v>
      </c>
      <c r="AL636" s="1"/>
      <c r="AM636" s="1" t="str">
        <f>IF(sum!A629="ON",sum!J629,"*")</f>
        <v>*</v>
      </c>
      <c r="AP636" s="1" t="s">
        <v>137</v>
      </c>
      <c r="AQ636" s="1" t="s">
        <v>138</v>
      </c>
      <c r="AR636" s="1">
        <v>2050</v>
      </c>
      <c r="AS636" s="1" t="str">
        <f>IF(sum!A629="QU",sum!B629,"*")</f>
        <v>S_CCUS_ATM</v>
      </c>
      <c r="AT636" s="1"/>
      <c r="AU636" s="1">
        <f>IF(sum!A629="QU",sum!J629,"*")</f>
        <v>6.9541654086850402</v>
      </c>
      <c r="AX636" s="4" t="s">
        <v>137</v>
      </c>
      <c r="AY636" s="4" t="s">
        <v>138</v>
      </c>
      <c r="AZ636" s="4">
        <v>2050</v>
      </c>
      <c r="BA636" s="1" t="str">
        <f>IF(sum!A629="SA",sum!B629,"*")</f>
        <v>*</v>
      </c>
      <c r="BB636" s="1"/>
      <c r="BC636" s="1" t="str">
        <f>IF(sum!A629="SA",sum!J629,"*")</f>
        <v>*</v>
      </c>
    </row>
    <row r="637" spans="2:55">
      <c r="B637" s="1" t="s">
        <v>137</v>
      </c>
      <c r="C637" s="1" t="s">
        <v>138</v>
      </c>
      <c r="D637" s="1">
        <v>2050</v>
      </c>
      <c r="J637" s="1" t="s">
        <v>137</v>
      </c>
      <c r="K637" s="1" t="s">
        <v>138</v>
      </c>
      <c r="L637" s="1">
        <v>2050</v>
      </c>
      <c r="M637" s="1" t="str">
        <f>IF(sum!A630="AT",sum!B630,"*")</f>
        <v>*</v>
      </c>
      <c r="N637" s="1"/>
      <c r="O637" s="1" t="str">
        <f>IF(sum!A630="AT",sum!J630,"*")</f>
        <v>*</v>
      </c>
      <c r="R637" s="1" t="s">
        <v>137</v>
      </c>
      <c r="S637" s="1" t="s">
        <v>138</v>
      </c>
      <c r="T637" s="1">
        <v>2050</v>
      </c>
      <c r="U637" s="1" t="str">
        <f>IF(sum!A630="BC",sum!B630,"*")</f>
        <v>*</v>
      </c>
      <c r="V637" s="1"/>
      <c r="W637" s="1" t="str">
        <f>IF(sum!A630="BC",sum!J630,"*")</f>
        <v>*</v>
      </c>
      <c r="Z637" s="1" t="s">
        <v>137</v>
      </c>
      <c r="AA637" s="1" t="s">
        <v>138</v>
      </c>
      <c r="AB637" s="1">
        <v>2050</v>
      </c>
      <c r="AC637" s="1" t="str">
        <f>IF(sum!A630="MA",sum!B630,"*")</f>
        <v>*</v>
      </c>
      <c r="AD637" s="1"/>
      <c r="AE637" s="1" t="str">
        <f>IF(sum!A630="MA",sum!J630,"*")</f>
        <v>*</v>
      </c>
      <c r="AH637" s="1" t="s">
        <v>137</v>
      </c>
      <c r="AI637" s="1" t="s">
        <v>138</v>
      </c>
      <c r="AJ637" s="1">
        <v>2050</v>
      </c>
      <c r="AK637" s="1" t="str">
        <f>IF(sum!A630="ON",sum!B630,"*")</f>
        <v>*</v>
      </c>
      <c r="AL637" s="1"/>
      <c r="AM637" s="1" t="str">
        <f>IF(sum!A630="ON",sum!J630,"*")</f>
        <v>*</v>
      </c>
      <c r="AP637" s="4" t="s">
        <v>137</v>
      </c>
      <c r="AQ637" s="4" t="s">
        <v>138</v>
      </c>
      <c r="AR637" s="4">
        <v>2050</v>
      </c>
      <c r="AS637" s="1" t="str">
        <f>IF(sum!A630="QU",sum!B630,"*")</f>
        <v>S_CCUS_EMIS_H2U</v>
      </c>
      <c r="AT637" s="1"/>
      <c r="AU637" s="1">
        <f>IF(sum!A630="QU",sum!J630,"*")</f>
        <v>0.13811435133150299</v>
      </c>
      <c r="AX637" s="1" t="s">
        <v>137</v>
      </c>
      <c r="AY637" s="1" t="s">
        <v>138</v>
      </c>
      <c r="AZ637" s="1">
        <v>2050</v>
      </c>
      <c r="BA637" s="1" t="str">
        <f>IF(sum!A630="SA",sum!B630,"*")</f>
        <v>*</v>
      </c>
      <c r="BB637" s="1"/>
      <c r="BC637" s="1" t="str">
        <f>IF(sum!A630="SA",sum!J630,"*")</f>
        <v>*</v>
      </c>
    </row>
    <row r="638" spans="2:55">
      <c r="B638" s="1" t="s">
        <v>137</v>
      </c>
      <c r="C638" s="1" t="s">
        <v>138</v>
      </c>
      <c r="D638" s="1">
        <v>2050</v>
      </c>
      <c r="J638" s="1" t="s">
        <v>137</v>
      </c>
      <c r="K638" s="1" t="s">
        <v>138</v>
      </c>
      <c r="L638" s="1">
        <v>2050</v>
      </c>
      <c r="M638" s="1" t="str">
        <f>IF(sum!A631="AT",sum!B631,"*")</f>
        <v>*</v>
      </c>
      <c r="N638" s="1"/>
      <c r="O638" s="1" t="str">
        <f>IF(sum!A631="AT",sum!J631,"*")</f>
        <v>*</v>
      </c>
      <c r="R638" s="1" t="s">
        <v>137</v>
      </c>
      <c r="S638" s="1" t="s">
        <v>138</v>
      </c>
      <c r="T638" s="1">
        <v>2050</v>
      </c>
      <c r="U638" s="1" t="str">
        <f>IF(sum!A631="BC",sum!B631,"*")</f>
        <v>*</v>
      </c>
      <c r="V638" s="1"/>
      <c r="W638" s="1" t="str">
        <f>IF(sum!A631="BC",sum!J631,"*")</f>
        <v>*</v>
      </c>
      <c r="Z638" s="1" t="s">
        <v>137</v>
      </c>
      <c r="AA638" s="1" t="s">
        <v>138</v>
      </c>
      <c r="AB638" s="1">
        <v>2050</v>
      </c>
      <c r="AC638" s="1" t="str">
        <f>IF(sum!A631="MA",sum!B631,"*")</f>
        <v>*</v>
      </c>
      <c r="AD638" s="1"/>
      <c r="AE638" s="1" t="str">
        <f>IF(sum!A631="MA",sum!J631,"*")</f>
        <v>*</v>
      </c>
      <c r="AH638" s="1" t="s">
        <v>137</v>
      </c>
      <c r="AI638" s="1" t="s">
        <v>138</v>
      </c>
      <c r="AJ638" s="1">
        <v>2050</v>
      </c>
      <c r="AK638" s="1" t="str">
        <f>IF(sum!A631="ON",sum!B631,"*")</f>
        <v>*</v>
      </c>
      <c r="AL638" s="1"/>
      <c r="AM638" s="1" t="str">
        <f>IF(sum!A631="ON",sum!J631,"*")</f>
        <v>*</v>
      </c>
      <c r="AP638" s="1" t="s">
        <v>137</v>
      </c>
      <c r="AQ638" s="1" t="s">
        <v>138</v>
      </c>
      <c r="AR638" s="1">
        <v>2050</v>
      </c>
      <c r="AS638" s="1" t="str">
        <f>IF(sum!A631="QU",sum!B631,"*")</f>
        <v>S_CCUS_EMISMeOH_H2</v>
      </c>
      <c r="AT638" s="1"/>
      <c r="AU638" s="1">
        <f>IF(sum!A631="QU",sum!J631,"*")</f>
        <v>0</v>
      </c>
      <c r="AX638" s="1" t="s">
        <v>137</v>
      </c>
      <c r="AY638" s="1" t="s">
        <v>138</v>
      </c>
      <c r="AZ638" s="1">
        <v>2050</v>
      </c>
      <c r="BA638" s="1" t="str">
        <f>IF(sum!A631="SA",sum!B631,"*")</f>
        <v>*</v>
      </c>
      <c r="BB638" s="1"/>
      <c r="BC638" s="1" t="str">
        <f>IF(sum!A631="SA",sum!J631,"*")</f>
        <v>*</v>
      </c>
    </row>
    <row r="639" spans="2:55">
      <c r="B639" s="4" t="s">
        <v>137</v>
      </c>
      <c r="C639" s="4" t="s">
        <v>138</v>
      </c>
      <c r="D639" s="4">
        <v>2050</v>
      </c>
      <c r="J639" s="4" t="s">
        <v>137</v>
      </c>
      <c r="K639" s="4" t="s">
        <v>138</v>
      </c>
      <c r="L639" s="4">
        <v>2050</v>
      </c>
      <c r="M639" s="1" t="str">
        <f>IF(sum!A632="AT",sum!B632,"*")</f>
        <v>*</v>
      </c>
      <c r="N639" s="1"/>
      <c r="O639" s="1" t="str">
        <f>IF(sum!A632="AT",sum!J632,"*")</f>
        <v>*</v>
      </c>
      <c r="R639" s="4" t="s">
        <v>137</v>
      </c>
      <c r="S639" s="4" t="s">
        <v>138</v>
      </c>
      <c r="T639" s="4">
        <v>2050</v>
      </c>
      <c r="U639" s="1" t="str">
        <f>IF(sum!A632="BC",sum!B632,"*")</f>
        <v>*</v>
      </c>
      <c r="V639" s="1"/>
      <c r="W639" s="1" t="str">
        <f>IF(sum!A632="BC",sum!J632,"*")</f>
        <v>*</v>
      </c>
      <c r="Z639" s="4" t="s">
        <v>137</v>
      </c>
      <c r="AA639" s="4" t="s">
        <v>138</v>
      </c>
      <c r="AB639" s="4">
        <v>2050</v>
      </c>
      <c r="AC639" s="1" t="str">
        <f>IF(sum!A632="MA",sum!B632,"*")</f>
        <v>*</v>
      </c>
      <c r="AD639" s="1"/>
      <c r="AE639" s="1" t="str">
        <f>IF(sum!A632="MA",sum!J632,"*")</f>
        <v>*</v>
      </c>
      <c r="AH639" s="4" t="s">
        <v>137</v>
      </c>
      <c r="AI639" s="4" t="s">
        <v>138</v>
      </c>
      <c r="AJ639" s="4">
        <v>2050</v>
      </c>
      <c r="AK639" s="1" t="str">
        <f>IF(sum!A632="ON",sum!B632,"*")</f>
        <v>*</v>
      </c>
      <c r="AL639" s="1"/>
      <c r="AM639" s="1" t="str">
        <f>IF(sum!A632="ON",sum!J632,"*")</f>
        <v>*</v>
      </c>
      <c r="AP639" s="4" t="s">
        <v>137</v>
      </c>
      <c r="AQ639" s="4" t="s">
        <v>138</v>
      </c>
      <c r="AR639" s="4">
        <v>2050</v>
      </c>
      <c r="AS639" s="1" t="str">
        <f>IF(sum!A632="QU",sum!B632,"*")</f>
        <v>SGASH2RC01</v>
      </c>
      <c r="AT639" s="1"/>
      <c r="AU639" s="1">
        <f>IF(sum!A632="QU",sum!J632,"*")</f>
        <v>0.17706968119423599</v>
      </c>
      <c r="AX639" s="4" t="s">
        <v>137</v>
      </c>
      <c r="AY639" s="4" t="s">
        <v>138</v>
      </c>
      <c r="AZ639" s="4">
        <v>2050</v>
      </c>
      <c r="BA639" s="1" t="str">
        <f>IF(sum!A632="SA",sum!B632,"*")</f>
        <v>*</v>
      </c>
      <c r="BB639" s="1"/>
      <c r="BC639" s="1" t="str">
        <f>IF(sum!A632="SA",sum!J632,"*")</f>
        <v>*</v>
      </c>
    </row>
    <row r="640" spans="2:55">
      <c r="B640" s="1" t="s">
        <v>137</v>
      </c>
      <c r="C640" s="1" t="s">
        <v>138</v>
      </c>
      <c r="D640" s="1">
        <v>2050</v>
      </c>
      <c r="J640" s="1" t="s">
        <v>137</v>
      </c>
      <c r="K640" s="1" t="s">
        <v>138</v>
      </c>
      <c r="L640" s="1">
        <v>2050</v>
      </c>
      <c r="M640" s="1" t="str">
        <f>IF(sum!A633="AT",sum!B633,"*")</f>
        <v>*</v>
      </c>
      <c r="N640" s="1"/>
      <c r="O640" s="1" t="str">
        <f>IF(sum!A633="AT",sum!J633,"*")</f>
        <v>*</v>
      </c>
      <c r="R640" s="1" t="s">
        <v>137</v>
      </c>
      <c r="S640" s="1" t="s">
        <v>138</v>
      </c>
      <c r="T640" s="1">
        <v>2050</v>
      </c>
      <c r="U640" s="1" t="str">
        <f>IF(sum!A633="BC",sum!B633,"*")</f>
        <v>*</v>
      </c>
      <c r="V640" s="1"/>
      <c r="W640" s="1" t="str">
        <f>IF(sum!A633="BC",sum!J633,"*")</f>
        <v>*</v>
      </c>
      <c r="Z640" s="1" t="s">
        <v>137</v>
      </c>
      <c r="AA640" s="1" t="s">
        <v>138</v>
      </c>
      <c r="AB640" s="1">
        <v>2050</v>
      </c>
      <c r="AC640" s="1" t="str">
        <f>IF(sum!A633="MA",sum!B633,"*")</f>
        <v>*</v>
      </c>
      <c r="AD640" s="1"/>
      <c r="AE640" s="1" t="str">
        <f>IF(sum!A633="MA",sum!J633,"*")</f>
        <v>*</v>
      </c>
      <c r="AH640" s="1" t="s">
        <v>137</v>
      </c>
      <c r="AI640" s="1" t="s">
        <v>138</v>
      </c>
      <c r="AJ640" s="1">
        <v>2050</v>
      </c>
      <c r="AK640" s="1" t="str">
        <f>IF(sum!A633="ON",sum!B633,"*")</f>
        <v>*</v>
      </c>
      <c r="AL640" s="1"/>
      <c r="AM640" s="1" t="str">
        <f>IF(sum!A633="ON",sum!J633,"*")</f>
        <v>*</v>
      </c>
      <c r="AP640" s="1" t="s">
        <v>137</v>
      </c>
      <c r="AQ640" s="1" t="s">
        <v>138</v>
      </c>
      <c r="AR640" s="1">
        <v>2050</v>
      </c>
      <c r="AS640" s="1" t="str">
        <f>IF(sum!A633="QU",sum!B633,"*")</f>
        <v>SINKCCU</v>
      </c>
      <c r="AT640" s="1"/>
      <c r="AU640" s="1">
        <f>IF(sum!A633="QU",sum!J633,"*")</f>
        <v>290.08124062711499</v>
      </c>
      <c r="AX640" s="1" t="s">
        <v>137</v>
      </c>
      <c r="AY640" s="1" t="s">
        <v>138</v>
      </c>
      <c r="AZ640" s="1">
        <v>2050</v>
      </c>
      <c r="BA640" s="1" t="str">
        <f>IF(sum!A633="SA",sum!B633,"*")</f>
        <v>*</v>
      </c>
      <c r="BB640" s="1"/>
      <c r="BC640" s="1" t="str">
        <f>IF(sum!A633="SA",sum!J633,"*")</f>
        <v>*</v>
      </c>
    </row>
    <row r="641" spans="2:55">
      <c r="B641" s="1" t="s">
        <v>137</v>
      </c>
      <c r="C641" s="1" t="s">
        <v>138</v>
      </c>
      <c r="D641" s="1">
        <v>2050</v>
      </c>
      <c r="J641" s="1" t="s">
        <v>137</v>
      </c>
      <c r="K641" s="1" t="s">
        <v>138</v>
      </c>
      <c r="L641" s="1">
        <v>2050</v>
      </c>
      <c r="M641" s="1" t="str">
        <f>IF(sum!A634="AT",sum!B634,"*")</f>
        <v>*</v>
      </c>
      <c r="N641" s="1"/>
      <c r="O641" s="1" t="str">
        <f>IF(sum!A634="AT",sum!J634,"*")</f>
        <v>*</v>
      </c>
      <c r="R641" s="1" t="s">
        <v>137</v>
      </c>
      <c r="S641" s="1" t="s">
        <v>138</v>
      </c>
      <c r="T641" s="1">
        <v>2050</v>
      </c>
      <c r="U641" s="1" t="str">
        <f>IF(sum!A634="BC",sum!B634,"*")</f>
        <v>*</v>
      </c>
      <c r="V641" s="1"/>
      <c r="W641" s="1" t="str">
        <f>IF(sum!A634="BC",sum!J634,"*")</f>
        <v>*</v>
      </c>
      <c r="Z641" s="1" t="s">
        <v>137</v>
      </c>
      <c r="AA641" s="1" t="s">
        <v>138</v>
      </c>
      <c r="AB641" s="1">
        <v>2050</v>
      </c>
      <c r="AC641" s="1" t="str">
        <f>IF(sum!A634="MA",sum!B634,"*")</f>
        <v>*</v>
      </c>
      <c r="AD641" s="1"/>
      <c r="AE641" s="1" t="str">
        <f>IF(sum!A634="MA",sum!J634,"*")</f>
        <v>*</v>
      </c>
      <c r="AH641" s="1" t="s">
        <v>137</v>
      </c>
      <c r="AI641" s="1" t="s">
        <v>138</v>
      </c>
      <c r="AJ641" s="1">
        <v>2050</v>
      </c>
      <c r="AK641" s="1" t="str">
        <f>IF(sum!A634="ON",sum!B634,"*")</f>
        <v>*</v>
      </c>
      <c r="AL641" s="1"/>
      <c r="AM641" s="1" t="str">
        <f>IF(sum!A634="ON",sum!J634,"*")</f>
        <v>*</v>
      </c>
      <c r="AP641" s="4" t="s">
        <v>137</v>
      </c>
      <c r="AQ641" s="4" t="s">
        <v>138</v>
      </c>
      <c r="AR641" s="4">
        <v>2050</v>
      </c>
      <c r="AS641" s="1" t="str">
        <f>IF(sum!A634="QU",sum!B634,"*")</f>
        <v>SNK_DAC</v>
      </c>
      <c r="AT641" s="1"/>
      <c r="AU641" s="1">
        <f>IF(sum!A634="QU",sum!J634,"*")</f>
        <v>322.31248958568398</v>
      </c>
      <c r="AX641" s="1" t="s">
        <v>137</v>
      </c>
      <c r="AY641" s="1" t="s">
        <v>138</v>
      </c>
      <c r="AZ641" s="1">
        <v>2050</v>
      </c>
      <c r="BA641" s="1" t="str">
        <f>IF(sum!A634="SA",sum!B634,"*")</f>
        <v>*</v>
      </c>
      <c r="BB641" s="1"/>
      <c r="BC641" s="1" t="str">
        <f>IF(sum!A634="SA",sum!J634,"*")</f>
        <v>*</v>
      </c>
    </row>
    <row r="642" spans="2:55">
      <c r="B642" s="4" t="s">
        <v>137</v>
      </c>
      <c r="C642" s="4" t="s">
        <v>138</v>
      </c>
      <c r="D642" s="4">
        <v>2050</v>
      </c>
      <c r="J642" s="4" t="s">
        <v>137</v>
      </c>
      <c r="K642" s="4" t="s">
        <v>138</v>
      </c>
      <c r="L642" s="4">
        <v>2050</v>
      </c>
      <c r="M642" s="1" t="str">
        <f>IF(sum!A635="AT",sum!B635,"*")</f>
        <v>*</v>
      </c>
      <c r="N642" s="1"/>
      <c r="O642" s="1" t="str">
        <f>IF(sum!A635="AT",sum!J635,"*")</f>
        <v>*</v>
      </c>
      <c r="R642" s="4" t="s">
        <v>137</v>
      </c>
      <c r="S642" s="4" t="s">
        <v>138</v>
      </c>
      <c r="T642" s="4">
        <v>2050</v>
      </c>
      <c r="U642" s="1" t="str">
        <f>IF(sum!A635="BC",sum!B635,"*")</f>
        <v>*</v>
      </c>
      <c r="V642" s="1"/>
      <c r="W642" s="1" t="str">
        <f>IF(sum!A635="BC",sum!J635,"*")</f>
        <v>*</v>
      </c>
      <c r="Z642" s="4" t="s">
        <v>137</v>
      </c>
      <c r="AA642" s="4" t="s">
        <v>138</v>
      </c>
      <c r="AB642" s="4">
        <v>2050</v>
      </c>
      <c r="AC642" s="1" t="str">
        <f>IF(sum!A635="MA",sum!B635,"*")</f>
        <v>*</v>
      </c>
      <c r="AD642" s="1"/>
      <c r="AE642" s="1" t="str">
        <f>IF(sum!A635="MA",sum!J635,"*")</f>
        <v>*</v>
      </c>
      <c r="AH642" s="4" t="s">
        <v>137</v>
      </c>
      <c r="AI642" s="4" t="s">
        <v>138</v>
      </c>
      <c r="AJ642" s="4">
        <v>2050</v>
      </c>
      <c r="AK642" s="1" t="str">
        <f>IF(sum!A635="ON",sum!B635,"*")</f>
        <v>*</v>
      </c>
      <c r="AL642" s="1"/>
      <c r="AM642" s="1" t="str">
        <f>IF(sum!A635="ON",sum!J635,"*")</f>
        <v>*</v>
      </c>
      <c r="AP642" s="1" t="s">
        <v>137</v>
      </c>
      <c r="AQ642" s="1" t="s">
        <v>138</v>
      </c>
      <c r="AR642" s="1">
        <v>2050</v>
      </c>
      <c r="AS642" s="1" t="str">
        <f>IF(sum!A635="QU",sum!B635,"*")</f>
        <v>TB_ELC_AT_QU_01</v>
      </c>
      <c r="AT642" s="1"/>
      <c r="AU642" s="1">
        <f>IF(sum!A635="QU",sum!J635,"*")</f>
        <v>0</v>
      </c>
      <c r="AX642" s="4" t="s">
        <v>137</v>
      </c>
      <c r="AY642" s="4" t="s">
        <v>138</v>
      </c>
      <c r="AZ642" s="4">
        <v>2050</v>
      </c>
      <c r="BA642" s="1" t="str">
        <f>IF(sum!A635="SA",sum!B635,"*")</f>
        <v>*</v>
      </c>
      <c r="BB642" s="1"/>
      <c r="BC642" s="1" t="str">
        <f>IF(sum!A635="SA",sum!J635,"*")</f>
        <v>*</v>
      </c>
    </row>
    <row r="643" spans="2:55">
      <c r="B643" s="1" t="s">
        <v>137</v>
      </c>
      <c r="C643" s="1" t="s">
        <v>138</v>
      </c>
      <c r="D643" s="1">
        <v>2050</v>
      </c>
      <c r="J643" s="1" t="s">
        <v>137</v>
      </c>
      <c r="K643" s="1" t="s">
        <v>138</v>
      </c>
      <c r="L643" s="1">
        <v>2050</v>
      </c>
      <c r="M643" s="1" t="str">
        <f>IF(sum!A636="AT",sum!B636,"*")</f>
        <v>*</v>
      </c>
      <c r="N643" s="1"/>
      <c r="O643" s="1" t="str">
        <f>IF(sum!A636="AT",sum!J636,"*")</f>
        <v>*</v>
      </c>
      <c r="R643" s="1" t="s">
        <v>137</v>
      </c>
      <c r="S643" s="1" t="s">
        <v>138</v>
      </c>
      <c r="T643" s="1">
        <v>2050</v>
      </c>
      <c r="U643" s="1" t="str">
        <f>IF(sum!A636="BC",sum!B636,"*")</f>
        <v>*</v>
      </c>
      <c r="V643" s="1"/>
      <c r="W643" s="1" t="str">
        <f>IF(sum!A636="BC",sum!J636,"*")</f>
        <v>*</v>
      </c>
      <c r="Z643" s="1" t="s">
        <v>137</v>
      </c>
      <c r="AA643" s="1" t="s">
        <v>138</v>
      </c>
      <c r="AB643" s="1">
        <v>2050</v>
      </c>
      <c r="AC643" s="1" t="str">
        <f>IF(sum!A636="MA",sum!B636,"*")</f>
        <v>*</v>
      </c>
      <c r="AD643" s="1"/>
      <c r="AE643" s="1" t="str">
        <f>IF(sum!A636="MA",sum!J636,"*")</f>
        <v>*</v>
      </c>
      <c r="AH643" s="1" t="s">
        <v>137</v>
      </c>
      <c r="AI643" s="1" t="s">
        <v>138</v>
      </c>
      <c r="AJ643" s="1">
        <v>2050</v>
      </c>
      <c r="AK643" s="1" t="str">
        <f>IF(sum!A636="ON",sum!B636,"*")</f>
        <v>*</v>
      </c>
      <c r="AL643" s="1"/>
      <c r="AM643" s="1" t="str">
        <f>IF(sum!A636="ON",sum!J636,"*")</f>
        <v>*</v>
      </c>
      <c r="AP643" s="4" t="s">
        <v>137</v>
      </c>
      <c r="AQ643" s="4" t="s">
        <v>138</v>
      </c>
      <c r="AR643" s="4">
        <v>2050</v>
      </c>
      <c r="AS643" s="1" t="str">
        <f>IF(sum!A636="QU",sum!B636,"*")</f>
        <v>TB_ELC_QU_ON_01</v>
      </c>
      <c r="AT643" s="1"/>
      <c r="AU643" s="1">
        <f>IF(sum!A636="QU",sum!J636,"*")</f>
        <v>0</v>
      </c>
      <c r="AX643" s="1" t="s">
        <v>137</v>
      </c>
      <c r="AY643" s="1" t="s">
        <v>138</v>
      </c>
      <c r="AZ643" s="1">
        <v>2050</v>
      </c>
      <c r="BA643" s="1" t="str">
        <f>IF(sum!A636="SA",sum!B636,"*")</f>
        <v>*</v>
      </c>
      <c r="BB643" s="1"/>
      <c r="BC643" s="1" t="str">
        <f>IF(sum!A636="SA",sum!J636,"*")</f>
        <v>*</v>
      </c>
    </row>
    <row r="644" spans="2:55">
      <c r="B644" s="1" t="s">
        <v>137</v>
      </c>
      <c r="C644" s="1" t="s">
        <v>138</v>
      </c>
      <c r="D644" s="1">
        <v>2050</v>
      </c>
      <c r="J644" s="1" t="s">
        <v>137</v>
      </c>
      <c r="K644" s="1" t="s">
        <v>138</v>
      </c>
      <c r="L644" s="1">
        <v>2050</v>
      </c>
      <c r="M644" s="1" t="str">
        <f>IF(sum!A637="AT",sum!B637,"*")</f>
        <v>*</v>
      </c>
      <c r="N644" s="1"/>
      <c r="O644" s="1" t="str">
        <f>IF(sum!A637="AT",sum!J637,"*")</f>
        <v>*</v>
      </c>
      <c r="R644" s="1" t="s">
        <v>137</v>
      </c>
      <c r="S644" s="1" t="s">
        <v>138</v>
      </c>
      <c r="T644" s="1">
        <v>2050</v>
      </c>
      <c r="U644" s="1" t="str">
        <f>IF(sum!A637="BC",sum!B637,"*")</f>
        <v>*</v>
      </c>
      <c r="V644" s="1"/>
      <c r="W644" s="1" t="str">
        <f>IF(sum!A637="BC",sum!J637,"*")</f>
        <v>*</v>
      </c>
      <c r="Z644" s="1" t="s">
        <v>137</v>
      </c>
      <c r="AA644" s="1" t="s">
        <v>138</v>
      </c>
      <c r="AB644" s="1">
        <v>2050</v>
      </c>
      <c r="AC644" s="1" t="str">
        <f>IF(sum!A637="MA",sum!B637,"*")</f>
        <v>*</v>
      </c>
      <c r="AD644" s="1"/>
      <c r="AE644" s="1" t="str">
        <f>IF(sum!A637="MA",sum!J637,"*")</f>
        <v>*</v>
      </c>
      <c r="AH644" s="1" t="s">
        <v>137</v>
      </c>
      <c r="AI644" s="1" t="s">
        <v>138</v>
      </c>
      <c r="AJ644" s="1">
        <v>2050</v>
      </c>
      <c r="AK644" s="1" t="str">
        <f>IF(sum!A637="ON",sum!B637,"*")</f>
        <v>*</v>
      </c>
      <c r="AL644" s="1"/>
      <c r="AM644" s="1" t="str">
        <f>IF(sum!A637="ON",sum!J637,"*")</f>
        <v>*</v>
      </c>
      <c r="AP644" s="1" t="s">
        <v>137</v>
      </c>
      <c r="AQ644" s="1" t="s">
        <v>138</v>
      </c>
      <c r="AR644" s="1">
        <v>2050</v>
      </c>
      <c r="AS644" s="1" t="str">
        <f>IF(sum!A637="QU",sum!B637,"*")</f>
        <v>TRA_Bus_IC_GSL1</v>
      </c>
      <c r="AT644" s="1"/>
      <c r="AU644" s="1">
        <f>IF(sum!A637="QU",sum!J637,"*")</f>
        <v>8.5</v>
      </c>
      <c r="AX644" s="1" t="s">
        <v>137</v>
      </c>
      <c r="AY644" s="1" t="s">
        <v>138</v>
      </c>
      <c r="AZ644" s="1">
        <v>2050</v>
      </c>
      <c r="BA644" s="1" t="str">
        <f>IF(sum!A637="SA",sum!B637,"*")</f>
        <v>*</v>
      </c>
      <c r="BB644" s="1"/>
      <c r="BC644" s="1" t="str">
        <f>IF(sum!A637="SA",sum!J637,"*")</f>
        <v>*</v>
      </c>
    </row>
    <row r="645" spans="2:55">
      <c r="B645" s="4" t="s">
        <v>137</v>
      </c>
      <c r="C645" s="4" t="s">
        <v>138</v>
      </c>
      <c r="D645" s="4">
        <v>2050</v>
      </c>
      <c r="J645" s="4" t="s">
        <v>137</v>
      </c>
      <c r="K645" s="4" t="s">
        <v>138</v>
      </c>
      <c r="L645" s="4">
        <v>2050</v>
      </c>
      <c r="M645" s="1" t="str">
        <f>IF(sum!A638="AT",sum!B638,"*")</f>
        <v>*</v>
      </c>
      <c r="N645" s="1"/>
      <c r="O645" s="1" t="str">
        <f>IF(sum!A638="AT",sum!J638,"*")</f>
        <v>*</v>
      </c>
      <c r="R645" s="4" t="s">
        <v>137</v>
      </c>
      <c r="S645" s="4" t="s">
        <v>138</v>
      </c>
      <c r="T645" s="4">
        <v>2050</v>
      </c>
      <c r="U645" s="1" t="str">
        <f>IF(sum!A638="BC",sum!B638,"*")</f>
        <v>*</v>
      </c>
      <c r="V645" s="1"/>
      <c r="W645" s="1" t="str">
        <f>IF(sum!A638="BC",sum!J638,"*")</f>
        <v>*</v>
      </c>
      <c r="Z645" s="4" t="s">
        <v>137</v>
      </c>
      <c r="AA645" s="4" t="s">
        <v>138</v>
      </c>
      <c r="AB645" s="4">
        <v>2050</v>
      </c>
      <c r="AC645" s="1" t="str">
        <f>IF(sum!A638="MA",sum!B638,"*")</f>
        <v>*</v>
      </c>
      <c r="AD645" s="1"/>
      <c r="AE645" s="1" t="str">
        <f>IF(sum!A638="MA",sum!J638,"*")</f>
        <v>*</v>
      </c>
      <c r="AH645" s="4" t="s">
        <v>137</v>
      </c>
      <c r="AI645" s="4" t="s">
        <v>138</v>
      </c>
      <c r="AJ645" s="4">
        <v>2050</v>
      </c>
      <c r="AK645" s="1" t="str">
        <f>IF(sum!A638="ON",sum!B638,"*")</f>
        <v>*</v>
      </c>
      <c r="AL645" s="1"/>
      <c r="AM645" s="1" t="str">
        <f>IF(sum!A638="ON",sum!J638,"*")</f>
        <v>*</v>
      </c>
      <c r="AP645" s="4" t="s">
        <v>137</v>
      </c>
      <c r="AQ645" s="4" t="s">
        <v>138</v>
      </c>
      <c r="AR645" s="4">
        <v>2050</v>
      </c>
      <c r="AS645" s="1" t="str">
        <f>IF(sum!A638="QU",sum!B638,"*")</f>
        <v>TRA_Bus_SB_DST1</v>
      </c>
      <c r="AT645" s="1"/>
      <c r="AU645" s="1">
        <f>IF(sum!A638="QU",sum!J638,"*")</f>
        <v>0</v>
      </c>
      <c r="AX645" s="4" t="s">
        <v>137</v>
      </c>
      <c r="AY645" s="4" t="s">
        <v>138</v>
      </c>
      <c r="AZ645" s="4">
        <v>2050</v>
      </c>
      <c r="BA645" s="1" t="str">
        <f>IF(sum!A638="SA",sum!B638,"*")</f>
        <v>*</v>
      </c>
      <c r="BB645" s="1"/>
      <c r="BC645" s="1" t="str">
        <f>IF(sum!A638="SA",sum!J638,"*")</f>
        <v>*</v>
      </c>
    </row>
    <row r="646" spans="2:55">
      <c r="B646" s="1" t="s">
        <v>137</v>
      </c>
      <c r="C646" s="1" t="s">
        <v>138</v>
      </c>
      <c r="D646" s="1">
        <v>2050</v>
      </c>
      <c r="J646" s="1" t="s">
        <v>137</v>
      </c>
      <c r="K646" s="1" t="s">
        <v>138</v>
      </c>
      <c r="L646" s="1">
        <v>2050</v>
      </c>
      <c r="M646" s="1" t="str">
        <f>IF(sum!A639="AT",sum!B639,"*")</f>
        <v>*</v>
      </c>
      <c r="N646" s="1"/>
      <c r="O646" s="1" t="str">
        <f>IF(sum!A639="AT",sum!J639,"*")</f>
        <v>*</v>
      </c>
      <c r="R646" s="1" t="s">
        <v>137</v>
      </c>
      <c r="S646" s="1" t="s">
        <v>138</v>
      </c>
      <c r="T646" s="1">
        <v>2050</v>
      </c>
      <c r="U646" s="1" t="str">
        <f>IF(sum!A639="BC",sum!B639,"*")</f>
        <v>*</v>
      </c>
      <c r="V646" s="1"/>
      <c r="W646" s="1" t="str">
        <f>IF(sum!A639="BC",sum!J639,"*")</f>
        <v>*</v>
      </c>
      <c r="Z646" s="1" t="s">
        <v>137</v>
      </c>
      <c r="AA646" s="1" t="s">
        <v>138</v>
      </c>
      <c r="AB646" s="1">
        <v>2050</v>
      </c>
      <c r="AC646" s="1" t="str">
        <f>IF(sum!A639="MA",sum!B639,"*")</f>
        <v>*</v>
      </c>
      <c r="AD646" s="1"/>
      <c r="AE646" s="1" t="str">
        <f>IF(sum!A639="MA",sum!J639,"*")</f>
        <v>*</v>
      </c>
      <c r="AH646" s="1" t="s">
        <v>137</v>
      </c>
      <c r="AI646" s="1" t="s">
        <v>138</v>
      </c>
      <c r="AJ646" s="1">
        <v>2050</v>
      </c>
      <c r="AK646" s="1" t="str">
        <f>IF(sum!A639="ON",sum!B639,"*")</f>
        <v>*</v>
      </c>
      <c r="AL646" s="1"/>
      <c r="AM646" s="1" t="str">
        <f>IF(sum!A639="ON",sum!J639,"*")</f>
        <v>*</v>
      </c>
      <c r="AP646" s="1" t="s">
        <v>137</v>
      </c>
      <c r="AQ646" s="1" t="s">
        <v>138</v>
      </c>
      <c r="AR646" s="1">
        <v>2050</v>
      </c>
      <c r="AS646" s="1" t="str">
        <f>IF(sum!A639="QU",sum!B639,"*")</f>
        <v>TRA_Car_BEV01</v>
      </c>
      <c r="AT646" s="1"/>
      <c r="AU646" s="1">
        <f>IF(sum!A639="QU",sum!J639,"*")</f>
        <v>1379.1559892202399</v>
      </c>
      <c r="AX646" s="1" t="s">
        <v>137</v>
      </c>
      <c r="AY646" s="1" t="s">
        <v>138</v>
      </c>
      <c r="AZ646" s="1">
        <v>2050</v>
      </c>
      <c r="BA646" s="1" t="str">
        <f>IF(sum!A639="SA",sum!B639,"*")</f>
        <v>*</v>
      </c>
      <c r="BB646" s="1"/>
      <c r="BC646" s="1" t="str">
        <f>IF(sum!A639="SA",sum!J639,"*")</f>
        <v>*</v>
      </c>
    </row>
    <row r="647" spans="2:55">
      <c r="B647" s="1" t="s">
        <v>137</v>
      </c>
      <c r="C647" s="1" t="s">
        <v>138</v>
      </c>
      <c r="D647" s="1">
        <v>2050</v>
      </c>
      <c r="J647" s="1" t="s">
        <v>137</v>
      </c>
      <c r="K647" s="1" t="s">
        <v>138</v>
      </c>
      <c r="L647" s="1">
        <v>2050</v>
      </c>
      <c r="M647" s="1" t="str">
        <f>IF(sum!A640="AT",sum!B640,"*")</f>
        <v>*</v>
      </c>
      <c r="N647" s="1"/>
      <c r="O647" s="1" t="str">
        <f>IF(sum!A640="AT",sum!J640,"*")</f>
        <v>*</v>
      </c>
      <c r="R647" s="1" t="s">
        <v>137</v>
      </c>
      <c r="S647" s="1" t="s">
        <v>138</v>
      </c>
      <c r="T647" s="1">
        <v>2050</v>
      </c>
      <c r="U647" s="1" t="str">
        <f>IF(sum!A640="BC",sum!B640,"*")</f>
        <v>*</v>
      </c>
      <c r="V647" s="1"/>
      <c r="W647" s="1" t="str">
        <f>IF(sum!A640="BC",sum!J640,"*")</f>
        <v>*</v>
      </c>
      <c r="Z647" s="1" t="s">
        <v>137</v>
      </c>
      <c r="AA647" s="1" t="s">
        <v>138</v>
      </c>
      <c r="AB647" s="1">
        <v>2050</v>
      </c>
      <c r="AC647" s="1" t="str">
        <f>IF(sum!A640="MA",sum!B640,"*")</f>
        <v>*</v>
      </c>
      <c r="AD647" s="1"/>
      <c r="AE647" s="1" t="str">
        <f>IF(sum!A640="MA",sum!J640,"*")</f>
        <v>*</v>
      </c>
      <c r="AH647" s="1" t="s">
        <v>137</v>
      </c>
      <c r="AI647" s="1" t="s">
        <v>138</v>
      </c>
      <c r="AJ647" s="1">
        <v>2050</v>
      </c>
      <c r="AK647" s="1" t="str">
        <f>IF(sum!A640="ON",sum!B640,"*")</f>
        <v>*</v>
      </c>
      <c r="AL647" s="1"/>
      <c r="AM647" s="1" t="str">
        <f>IF(sum!A640="ON",sum!J640,"*")</f>
        <v>*</v>
      </c>
      <c r="AP647" s="4" t="s">
        <v>137</v>
      </c>
      <c r="AQ647" s="4" t="s">
        <v>138</v>
      </c>
      <c r="AR647" s="4">
        <v>2050</v>
      </c>
      <c r="AS647" s="1" t="str">
        <f>IF(sum!A640="QU",sum!B640,"*")</f>
        <v>TRA_Car_GSL1</v>
      </c>
      <c r="AT647" s="1"/>
      <c r="AU647" s="1">
        <f>IF(sum!A640="QU",sum!J640,"*")</f>
        <v>0</v>
      </c>
      <c r="AX647" s="1" t="s">
        <v>137</v>
      </c>
      <c r="AY647" s="1" t="s">
        <v>138</v>
      </c>
      <c r="AZ647" s="1">
        <v>2050</v>
      </c>
      <c r="BA647" s="1" t="str">
        <f>IF(sum!A640="SA",sum!B640,"*")</f>
        <v>*</v>
      </c>
      <c r="BB647" s="1"/>
      <c r="BC647" s="1" t="str">
        <f>IF(sum!A640="SA",sum!J640,"*")</f>
        <v>*</v>
      </c>
    </row>
    <row r="648" spans="2:55">
      <c r="B648" s="4" t="s">
        <v>137</v>
      </c>
      <c r="C648" s="4" t="s">
        <v>138</v>
      </c>
      <c r="D648" s="4">
        <v>2050</v>
      </c>
      <c r="J648" s="4" t="s">
        <v>137</v>
      </c>
      <c r="K648" s="4" t="s">
        <v>138</v>
      </c>
      <c r="L648" s="4">
        <v>2050</v>
      </c>
      <c r="M648" s="1" t="str">
        <f>IF(sum!A641="AT",sum!B641,"*")</f>
        <v>*</v>
      </c>
      <c r="N648" s="1"/>
      <c r="O648" s="1" t="str">
        <f>IF(sum!A641="AT",sum!J641,"*")</f>
        <v>*</v>
      </c>
      <c r="R648" s="4" t="s">
        <v>137</v>
      </c>
      <c r="S648" s="4" t="s">
        <v>138</v>
      </c>
      <c r="T648" s="4">
        <v>2050</v>
      </c>
      <c r="U648" s="1" t="str">
        <f>IF(sum!A641="BC",sum!B641,"*")</f>
        <v>*</v>
      </c>
      <c r="V648" s="1"/>
      <c r="W648" s="1" t="str">
        <f>IF(sum!A641="BC",sum!J641,"*")</f>
        <v>*</v>
      </c>
      <c r="Z648" s="4" t="s">
        <v>137</v>
      </c>
      <c r="AA648" s="4" t="s">
        <v>138</v>
      </c>
      <c r="AB648" s="4">
        <v>2050</v>
      </c>
      <c r="AC648" s="1" t="str">
        <f>IF(sum!A641="MA",sum!B641,"*")</f>
        <v>*</v>
      </c>
      <c r="AD648" s="1"/>
      <c r="AE648" s="1" t="str">
        <f>IF(sum!A641="MA",sum!J641,"*")</f>
        <v>*</v>
      </c>
      <c r="AH648" s="4" t="s">
        <v>137</v>
      </c>
      <c r="AI648" s="4" t="s">
        <v>138</v>
      </c>
      <c r="AJ648" s="4">
        <v>2050</v>
      </c>
      <c r="AK648" s="1" t="str">
        <f>IF(sum!A641="ON",sum!B641,"*")</f>
        <v>*</v>
      </c>
      <c r="AL648" s="1"/>
      <c r="AM648" s="1" t="str">
        <f>IF(sum!A641="ON",sum!J641,"*")</f>
        <v>*</v>
      </c>
      <c r="AP648" s="1" t="s">
        <v>137</v>
      </c>
      <c r="AQ648" s="1" t="s">
        <v>138</v>
      </c>
      <c r="AR648" s="1">
        <v>2050</v>
      </c>
      <c r="AS648" s="1" t="str">
        <f>IF(sum!A641="QU",sum!B641,"*")</f>
        <v>TRA_Car_PHEV01</v>
      </c>
      <c r="AT648" s="1"/>
      <c r="AU648" s="1">
        <f>IF(sum!A641="QU",sum!J641,"*")</f>
        <v>0</v>
      </c>
      <c r="AX648" s="4" t="s">
        <v>137</v>
      </c>
      <c r="AY648" s="4" t="s">
        <v>138</v>
      </c>
      <c r="AZ648" s="4">
        <v>2050</v>
      </c>
      <c r="BA648" s="1" t="str">
        <f>IF(sum!A641="SA",sum!B641,"*")</f>
        <v>*</v>
      </c>
      <c r="BB648" s="1"/>
      <c r="BC648" s="1" t="str">
        <f>IF(sum!A641="SA",sum!J641,"*")</f>
        <v>*</v>
      </c>
    </row>
    <row r="649" spans="2:55">
      <c r="B649" s="1" t="s">
        <v>137</v>
      </c>
      <c r="C649" s="1" t="s">
        <v>138</v>
      </c>
      <c r="D649" s="1">
        <v>2050</v>
      </c>
      <c r="J649" s="1" t="s">
        <v>137</v>
      </c>
      <c r="K649" s="1" t="s">
        <v>138</v>
      </c>
      <c r="L649" s="1">
        <v>2050</v>
      </c>
      <c r="M649" s="1" t="str">
        <f>IF(sum!A642="AT",sum!B642,"*")</f>
        <v>*</v>
      </c>
      <c r="N649" s="1"/>
      <c r="O649" s="1" t="str">
        <f>IF(sum!A642="AT",sum!J642,"*")</f>
        <v>*</v>
      </c>
      <c r="R649" s="1" t="s">
        <v>137</v>
      </c>
      <c r="S649" s="1" t="s">
        <v>138</v>
      </c>
      <c r="T649" s="1">
        <v>2050</v>
      </c>
      <c r="U649" s="1" t="str">
        <f>IF(sum!A642="BC",sum!B642,"*")</f>
        <v>*</v>
      </c>
      <c r="V649" s="1"/>
      <c r="W649" s="1" t="str">
        <f>IF(sum!A642="BC",sum!J642,"*")</f>
        <v>*</v>
      </c>
      <c r="Z649" s="1" t="s">
        <v>137</v>
      </c>
      <c r="AA649" s="1" t="s">
        <v>138</v>
      </c>
      <c r="AB649" s="1">
        <v>2050</v>
      </c>
      <c r="AC649" s="1" t="str">
        <f>IF(sum!A642="MA",sum!B642,"*")</f>
        <v>*</v>
      </c>
      <c r="AD649" s="1"/>
      <c r="AE649" s="1" t="str">
        <f>IF(sum!A642="MA",sum!J642,"*")</f>
        <v>*</v>
      </c>
      <c r="AH649" s="1" t="s">
        <v>137</v>
      </c>
      <c r="AI649" s="1" t="s">
        <v>138</v>
      </c>
      <c r="AJ649" s="1">
        <v>2050</v>
      </c>
      <c r="AK649" s="1" t="str">
        <f>IF(sum!A642="ON",sum!B642,"*")</f>
        <v>*</v>
      </c>
      <c r="AL649" s="1"/>
      <c r="AM649" s="1" t="str">
        <f>IF(sum!A642="ON",sum!J642,"*")</f>
        <v>*</v>
      </c>
      <c r="AP649" s="4" t="s">
        <v>137</v>
      </c>
      <c r="AQ649" s="4" t="s">
        <v>138</v>
      </c>
      <c r="AR649" s="4">
        <v>2050</v>
      </c>
      <c r="AS649" s="1" t="str">
        <f>IF(sum!A642="QU",sum!B642,"*")</f>
        <v>TRA_Mot_ELC1</v>
      </c>
      <c r="AT649" s="1"/>
      <c r="AU649" s="1">
        <f>IF(sum!A642="QU",sum!J642,"*")</f>
        <v>101.601385171403</v>
      </c>
      <c r="AX649" s="1" t="s">
        <v>137</v>
      </c>
      <c r="AY649" s="1" t="s">
        <v>138</v>
      </c>
      <c r="AZ649" s="1">
        <v>2050</v>
      </c>
      <c r="BA649" s="1" t="str">
        <f>IF(sum!A642="SA",sum!B642,"*")</f>
        <v>*</v>
      </c>
      <c r="BB649" s="1"/>
      <c r="BC649" s="1" t="str">
        <f>IF(sum!A642="SA",sum!J642,"*")</f>
        <v>*</v>
      </c>
    </row>
    <row r="650" spans="2:55">
      <c r="B650" s="1" t="s">
        <v>137</v>
      </c>
      <c r="C650" s="1" t="s">
        <v>138</v>
      </c>
      <c r="D650" s="1">
        <v>2050</v>
      </c>
      <c r="J650" s="1" t="s">
        <v>137</v>
      </c>
      <c r="K650" s="1" t="s">
        <v>138</v>
      </c>
      <c r="L650" s="1">
        <v>2050</v>
      </c>
      <c r="M650" s="1" t="str">
        <f>IF(sum!A643="AT",sum!B643,"*")</f>
        <v>*</v>
      </c>
      <c r="N650" s="1"/>
      <c r="O650" s="1" t="str">
        <f>IF(sum!A643="AT",sum!J643,"*")</f>
        <v>*</v>
      </c>
      <c r="R650" s="1" t="s">
        <v>137</v>
      </c>
      <c r="S650" s="1" t="s">
        <v>138</v>
      </c>
      <c r="T650" s="1">
        <v>2050</v>
      </c>
      <c r="U650" s="1" t="str">
        <f>IF(sum!A643="BC",sum!B643,"*")</f>
        <v>*</v>
      </c>
      <c r="V650" s="1"/>
      <c r="W650" s="1" t="str">
        <f>IF(sum!A643="BC",sum!J643,"*")</f>
        <v>*</v>
      </c>
      <c r="Z650" s="1" t="s">
        <v>137</v>
      </c>
      <c r="AA650" s="1" t="s">
        <v>138</v>
      </c>
      <c r="AB650" s="1">
        <v>2050</v>
      </c>
      <c r="AC650" s="1" t="str">
        <f>IF(sum!A643="MA",sum!B643,"*")</f>
        <v>*</v>
      </c>
      <c r="AD650" s="1"/>
      <c r="AE650" s="1" t="str">
        <f>IF(sum!A643="MA",sum!J643,"*")</f>
        <v>*</v>
      </c>
      <c r="AH650" s="1" t="s">
        <v>137</v>
      </c>
      <c r="AI650" s="1" t="s">
        <v>138</v>
      </c>
      <c r="AJ650" s="1">
        <v>2050</v>
      </c>
      <c r="AK650" s="1" t="str">
        <f>IF(sum!A643="ON",sum!B643,"*")</f>
        <v>*</v>
      </c>
      <c r="AL650" s="1"/>
      <c r="AM650" s="1" t="str">
        <f>IF(sum!A643="ON",sum!J643,"*")</f>
        <v>*</v>
      </c>
      <c r="AP650" s="1" t="s">
        <v>137</v>
      </c>
      <c r="AQ650" s="1" t="s">
        <v>138</v>
      </c>
      <c r="AR650" s="1">
        <v>2050</v>
      </c>
      <c r="AS650" s="1" t="str">
        <f>IF(sum!A643="QU",sum!B643,"*")</f>
        <v>TRA_Rai_Frt-ELC01</v>
      </c>
      <c r="AT650" s="1"/>
      <c r="AU650" s="1">
        <f>IF(sum!A643="QU",sum!J643,"*")</f>
        <v>0</v>
      </c>
      <c r="AX650" s="1" t="s">
        <v>137</v>
      </c>
      <c r="AY650" s="1" t="s">
        <v>138</v>
      </c>
      <c r="AZ650" s="1">
        <v>2050</v>
      </c>
      <c r="BA650" s="1" t="str">
        <f>IF(sum!A643="SA",sum!B643,"*")</f>
        <v>*</v>
      </c>
      <c r="BB650" s="1"/>
      <c r="BC650" s="1" t="str">
        <f>IF(sum!A643="SA",sum!J643,"*")</f>
        <v>*</v>
      </c>
    </row>
    <row r="651" spans="2:55">
      <c r="B651" s="4" t="s">
        <v>137</v>
      </c>
      <c r="C651" s="4" t="s">
        <v>138</v>
      </c>
      <c r="D651" s="4">
        <v>2050</v>
      </c>
      <c r="J651" s="4" t="s">
        <v>137</v>
      </c>
      <c r="K651" s="4" t="s">
        <v>138</v>
      </c>
      <c r="L651" s="4">
        <v>2050</v>
      </c>
      <c r="M651" s="1" t="str">
        <f>IF(sum!A644="AT",sum!B644,"*")</f>
        <v>*</v>
      </c>
      <c r="N651" s="1"/>
      <c r="O651" s="1" t="str">
        <f>IF(sum!A644="AT",sum!J644,"*")</f>
        <v>*</v>
      </c>
      <c r="R651" s="4" t="s">
        <v>137</v>
      </c>
      <c r="S651" s="4" t="s">
        <v>138</v>
      </c>
      <c r="T651" s="4">
        <v>2050</v>
      </c>
      <c r="U651" s="1" t="str">
        <f>IF(sum!A644="BC",sum!B644,"*")</f>
        <v>*</v>
      </c>
      <c r="V651" s="1"/>
      <c r="W651" s="1" t="str">
        <f>IF(sum!A644="BC",sum!J644,"*")</f>
        <v>*</v>
      </c>
      <c r="Z651" s="4" t="s">
        <v>137</v>
      </c>
      <c r="AA651" s="4" t="s">
        <v>138</v>
      </c>
      <c r="AB651" s="4">
        <v>2050</v>
      </c>
      <c r="AC651" s="1" t="str">
        <f>IF(sum!A644="MA",sum!B644,"*")</f>
        <v>*</v>
      </c>
      <c r="AD651" s="1"/>
      <c r="AE651" s="1" t="str">
        <f>IF(sum!A644="MA",sum!J644,"*")</f>
        <v>*</v>
      </c>
      <c r="AH651" s="4" t="s">
        <v>137</v>
      </c>
      <c r="AI651" s="4" t="s">
        <v>138</v>
      </c>
      <c r="AJ651" s="4">
        <v>2050</v>
      </c>
      <c r="AK651" s="1" t="str">
        <f>IF(sum!A644="ON",sum!B644,"*")</f>
        <v>*</v>
      </c>
      <c r="AL651" s="1"/>
      <c r="AM651" s="1" t="str">
        <f>IF(sum!A644="ON",sum!J644,"*")</f>
        <v>*</v>
      </c>
      <c r="AP651" s="4" t="s">
        <v>137</v>
      </c>
      <c r="AQ651" s="4" t="s">
        <v>138</v>
      </c>
      <c r="AR651" s="4">
        <v>2050</v>
      </c>
      <c r="AS651" s="1" t="str">
        <f>IF(sum!A644="QU",sum!B644,"*")</f>
        <v>TRA_Rai_Pas-ELC01</v>
      </c>
      <c r="AT651" s="1"/>
      <c r="AU651" s="1">
        <f>IF(sum!A644="QU",sum!J644,"*")</f>
        <v>0</v>
      </c>
      <c r="AX651" s="4" t="s">
        <v>137</v>
      </c>
      <c r="AY651" s="4" t="s">
        <v>138</v>
      </c>
      <c r="AZ651" s="4">
        <v>2050</v>
      </c>
      <c r="BA651" s="1" t="str">
        <f>IF(sum!A644="SA",sum!B644,"*")</f>
        <v>*</v>
      </c>
      <c r="BB651" s="1"/>
      <c r="BC651" s="1" t="str">
        <f>IF(sum!A644="SA",sum!J644,"*")</f>
        <v>*</v>
      </c>
    </row>
    <row r="652" spans="2:55">
      <c r="B652" s="1" t="s">
        <v>137</v>
      </c>
      <c r="C652" s="1" t="s">
        <v>138</v>
      </c>
      <c r="D652" s="1">
        <v>2050</v>
      </c>
      <c r="J652" s="1" t="s">
        <v>137</v>
      </c>
      <c r="K652" s="1" t="s">
        <v>138</v>
      </c>
      <c r="L652" s="1">
        <v>2050</v>
      </c>
      <c r="M652" s="1" t="str">
        <f>IF(sum!A645="AT",sum!B645,"*")</f>
        <v>*</v>
      </c>
      <c r="N652" s="1"/>
      <c r="O652" s="1" t="str">
        <f>IF(sum!A645="AT",sum!J645,"*")</f>
        <v>*</v>
      </c>
      <c r="R652" s="1" t="s">
        <v>137</v>
      </c>
      <c r="S652" s="1" t="s">
        <v>138</v>
      </c>
      <c r="T652" s="1">
        <v>2050</v>
      </c>
      <c r="U652" s="1" t="str">
        <f>IF(sum!A645="BC",sum!B645,"*")</f>
        <v>*</v>
      </c>
      <c r="V652" s="1"/>
      <c r="W652" s="1" t="str">
        <f>IF(sum!A645="BC",sum!J645,"*")</f>
        <v>*</v>
      </c>
      <c r="Z652" s="1" t="s">
        <v>137</v>
      </c>
      <c r="AA652" s="1" t="s">
        <v>138</v>
      </c>
      <c r="AB652" s="1">
        <v>2050</v>
      </c>
      <c r="AC652" s="1" t="str">
        <f>IF(sum!A645="MA",sum!B645,"*")</f>
        <v>*</v>
      </c>
      <c r="AD652" s="1"/>
      <c r="AE652" s="1" t="str">
        <f>IF(sum!A645="MA",sum!J645,"*")</f>
        <v>*</v>
      </c>
      <c r="AH652" s="1" t="s">
        <v>137</v>
      </c>
      <c r="AI652" s="1" t="s">
        <v>138</v>
      </c>
      <c r="AJ652" s="1">
        <v>2050</v>
      </c>
      <c r="AK652" s="1" t="str">
        <f>IF(sum!A645="ON",sum!B645,"*")</f>
        <v>*</v>
      </c>
      <c r="AL652" s="1"/>
      <c r="AM652" s="1" t="str">
        <f>IF(sum!A645="ON",sum!J645,"*")</f>
        <v>*</v>
      </c>
      <c r="AP652" s="1" t="s">
        <v>137</v>
      </c>
      <c r="AQ652" s="1" t="s">
        <v>138</v>
      </c>
      <c r="AR652" s="1">
        <v>2050</v>
      </c>
      <c r="AS652" s="1" t="str">
        <f>IF(sum!A645="QU",sum!B645,"*")</f>
        <v>TRA_Tru_BEV01</v>
      </c>
      <c r="AT652" s="1"/>
      <c r="AU652" s="1">
        <f>IF(sum!A645="QU",sum!J645,"*")</f>
        <v>534.92592462058099</v>
      </c>
      <c r="AX652" s="1" t="s">
        <v>137</v>
      </c>
      <c r="AY652" s="1" t="s">
        <v>138</v>
      </c>
      <c r="AZ652" s="1">
        <v>2050</v>
      </c>
      <c r="BA652" s="1" t="str">
        <f>IF(sum!A645="SA",sum!B645,"*")</f>
        <v>*</v>
      </c>
      <c r="BB652" s="1"/>
      <c r="BC652" s="1" t="str">
        <f>IF(sum!A645="SA",sum!J645,"*")</f>
        <v>*</v>
      </c>
    </row>
    <row r="653" spans="2:55">
      <c r="B653" s="1" t="s">
        <v>137</v>
      </c>
      <c r="C653" s="1" t="s">
        <v>138</v>
      </c>
      <c r="D653" s="1">
        <v>2050</v>
      </c>
      <c r="J653" s="1" t="s">
        <v>137</v>
      </c>
      <c r="K653" s="1" t="s">
        <v>138</v>
      </c>
      <c r="L653" s="1">
        <v>2050</v>
      </c>
      <c r="M653" s="1" t="str">
        <f>IF(sum!A646="AT",sum!B646,"*")</f>
        <v>*</v>
      </c>
      <c r="N653" s="1"/>
      <c r="O653" s="1" t="str">
        <f>IF(sum!A646="AT",sum!J646,"*")</f>
        <v>*</v>
      </c>
      <c r="R653" s="1" t="s">
        <v>137</v>
      </c>
      <c r="S653" s="1" t="s">
        <v>138</v>
      </c>
      <c r="T653" s="1">
        <v>2050</v>
      </c>
      <c r="U653" s="1" t="str">
        <f>IF(sum!A646="BC",sum!B646,"*")</f>
        <v>*</v>
      </c>
      <c r="V653" s="1"/>
      <c r="W653" s="1" t="str">
        <f>IF(sum!A646="BC",sum!J646,"*")</f>
        <v>*</v>
      </c>
      <c r="Z653" s="1" t="s">
        <v>137</v>
      </c>
      <c r="AA653" s="1" t="s">
        <v>138</v>
      </c>
      <c r="AB653" s="1">
        <v>2050</v>
      </c>
      <c r="AC653" s="1" t="str">
        <f>IF(sum!A646="MA",sum!B646,"*")</f>
        <v>*</v>
      </c>
      <c r="AD653" s="1"/>
      <c r="AE653" s="1" t="str">
        <f>IF(sum!A646="MA",sum!J646,"*")</f>
        <v>*</v>
      </c>
      <c r="AH653" s="1" t="s">
        <v>137</v>
      </c>
      <c r="AI653" s="1" t="s">
        <v>138</v>
      </c>
      <c r="AJ653" s="1">
        <v>2050</v>
      </c>
      <c r="AK653" s="1" t="str">
        <f>IF(sum!A646="ON",sum!B646,"*")</f>
        <v>*</v>
      </c>
      <c r="AL653" s="1"/>
      <c r="AM653" s="1" t="str">
        <f>IF(sum!A646="ON",sum!J646,"*")</f>
        <v>*</v>
      </c>
      <c r="AP653" s="4" t="s">
        <v>137</v>
      </c>
      <c r="AQ653" s="4" t="s">
        <v>138</v>
      </c>
      <c r="AR653" s="4">
        <v>2050</v>
      </c>
      <c r="AS653" s="1" t="str">
        <f>IF(sum!A646="QU",sum!B646,"*")</f>
        <v>TRA_Tru_HT_DST1</v>
      </c>
      <c r="AT653" s="1"/>
      <c r="AU653" s="1">
        <f>IF(sum!A646="QU",sum!J646,"*")</f>
        <v>0</v>
      </c>
      <c r="AX653" s="1" t="s">
        <v>137</v>
      </c>
      <c r="AY653" s="1" t="s">
        <v>138</v>
      </c>
      <c r="AZ653" s="1">
        <v>2050</v>
      </c>
      <c r="BA653" s="1" t="str">
        <f>IF(sum!A646="SA",sum!B646,"*")</f>
        <v>*</v>
      </c>
      <c r="BB653" s="1"/>
      <c r="BC653" s="1" t="str">
        <f>IF(sum!A646="SA",sum!J646,"*")</f>
        <v>*</v>
      </c>
    </row>
    <row r="654" spans="2:55">
      <c r="B654" s="4" t="s">
        <v>137</v>
      </c>
      <c r="C654" s="4" t="s">
        <v>138</v>
      </c>
      <c r="D654" s="4">
        <v>2050</v>
      </c>
      <c r="J654" s="4" t="s">
        <v>137</v>
      </c>
      <c r="K654" s="4" t="s">
        <v>138</v>
      </c>
      <c r="L654" s="4">
        <v>2050</v>
      </c>
      <c r="M654" s="1" t="str">
        <f>IF(sum!A647="AT",sum!B647,"*")</f>
        <v>*</v>
      </c>
      <c r="N654" s="1"/>
      <c r="O654" s="1" t="str">
        <f>IF(sum!A647="AT",sum!J647,"*")</f>
        <v>*</v>
      </c>
      <c r="R654" s="4" t="s">
        <v>137</v>
      </c>
      <c r="S654" s="4" t="s">
        <v>138</v>
      </c>
      <c r="T654" s="4">
        <v>2050</v>
      </c>
      <c r="U654" s="1" t="str">
        <f>IF(sum!A647="BC",sum!B647,"*")</f>
        <v>*</v>
      </c>
      <c r="V654" s="1"/>
      <c r="W654" s="1" t="str">
        <f>IF(sum!A647="BC",sum!J647,"*")</f>
        <v>*</v>
      </c>
      <c r="Z654" s="4" t="s">
        <v>137</v>
      </c>
      <c r="AA654" s="4" t="s">
        <v>138</v>
      </c>
      <c r="AB654" s="4">
        <v>2050</v>
      </c>
      <c r="AC654" s="1" t="str">
        <f>IF(sum!A647="MA",sum!B647,"*")</f>
        <v>*</v>
      </c>
      <c r="AD654" s="1"/>
      <c r="AE654" s="1" t="str">
        <f>IF(sum!A647="MA",sum!J647,"*")</f>
        <v>*</v>
      </c>
      <c r="AH654" s="4" t="s">
        <v>137</v>
      </c>
      <c r="AI654" s="4" t="s">
        <v>138</v>
      </c>
      <c r="AJ654" s="4">
        <v>2050</v>
      </c>
      <c r="AK654" s="1" t="str">
        <f>IF(sum!A647="ON",sum!B647,"*")</f>
        <v>*</v>
      </c>
      <c r="AL654" s="1"/>
      <c r="AM654" s="1" t="str">
        <f>IF(sum!A647="ON",sum!J647,"*")</f>
        <v>*</v>
      </c>
      <c r="AP654" s="1" t="s">
        <v>137</v>
      </c>
      <c r="AQ654" s="1" t="s">
        <v>138</v>
      </c>
      <c r="AR654" s="1">
        <v>2050</v>
      </c>
      <c r="AS654" s="1" t="str">
        <f>IF(sum!A647="QU",sum!B647,"*")</f>
        <v>TRA_Tru_PHEV01</v>
      </c>
      <c r="AT654" s="1"/>
      <c r="AU654" s="1">
        <f>IF(sum!A647="QU",sum!J647,"*")</f>
        <v>0</v>
      </c>
      <c r="AX654" s="4" t="s">
        <v>137</v>
      </c>
      <c r="AY654" s="4" t="s">
        <v>138</v>
      </c>
      <c r="AZ654" s="4">
        <v>2050</v>
      </c>
      <c r="BA654" s="1" t="str">
        <f>IF(sum!A647="SA",sum!B647,"*")</f>
        <v>*</v>
      </c>
      <c r="BB654" s="1"/>
      <c r="BC654" s="1" t="str">
        <f>IF(sum!A647="SA",sum!J647,"*")</f>
        <v>*</v>
      </c>
    </row>
    <row r="655" spans="2:55">
      <c r="B655" s="1" t="s">
        <v>137</v>
      </c>
      <c r="C655" s="1" t="s">
        <v>138</v>
      </c>
      <c r="D655" s="1">
        <v>2050</v>
      </c>
      <c r="J655" s="1" t="s">
        <v>137</v>
      </c>
      <c r="K655" s="1" t="s">
        <v>138</v>
      </c>
      <c r="L655" s="1">
        <v>2050</v>
      </c>
      <c r="M655" s="1" t="str">
        <f>IF(sum!A648="AT",sum!B648,"*")</f>
        <v>*</v>
      </c>
      <c r="N655" s="1"/>
      <c r="O655" s="1" t="str">
        <f>IF(sum!A648="AT",sum!J648,"*")</f>
        <v>*</v>
      </c>
      <c r="R655" s="1" t="s">
        <v>137</v>
      </c>
      <c r="S655" s="1" t="s">
        <v>138</v>
      </c>
      <c r="T655" s="1">
        <v>2050</v>
      </c>
      <c r="U655" s="1" t="str">
        <f>IF(sum!A648="BC",sum!B648,"*")</f>
        <v>*</v>
      </c>
      <c r="V655" s="1"/>
      <c r="W655" s="1" t="str">
        <f>IF(sum!A648="BC",sum!J648,"*")</f>
        <v>*</v>
      </c>
      <c r="Z655" s="1" t="s">
        <v>137</v>
      </c>
      <c r="AA655" s="1" t="s">
        <v>138</v>
      </c>
      <c r="AB655" s="1">
        <v>2050</v>
      </c>
      <c r="AC655" s="1" t="str">
        <f>IF(sum!A648="MA",sum!B648,"*")</f>
        <v>*</v>
      </c>
      <c r="AD655" s="1"/>
      <c r="AE655" s="1" t="str">
        <f>IF(sum!A648="MA",sum!J648,"*")</f>
        <v>*</v>
      </c>
      <c r="AH655" s="1" t="s">
        <v>137</v>
      </c>
      <c r="AI655" s="1" t="s">
        <v>138</v>
      </c>
      <c r="AJ655" s="1">
        <v>2050</v>
      </c>
      <c r="AK655" s="1" t="str">
        <f>IF(sum!A648="ON",sum!B648,"*")</f>
        <v>*</v>
      </c>
      <c r="AL655" s="1"/>
      <c r="AM655" s="1" t="str">
        <f>IF(sum!A648="ON",sum!J648,"*")</f>
        <v>*</v>
      </c>
      <c r="AP655" s="4" t="s">
        <v>137</v>
      </c>
      <c r="AQ655" s="4" t="s">
        <v>138</v>
      </c>
      <c r="AR655" s="4">
        <v>2050</v>
      </c>
      <c r="AS655" s="1" t="str">
        <f>IF(sum!A648="QU",sum!B648,"*")</f>
        <v>TU_OILCRD_SA_QU_01</v>
      </c>
      <c r="AT655" s="1"/>
      <c r="AU655" s="1">
        <f>IF(sum!A648="QU",sum!J648,"*")</f>
        <v>16.042766713975599</v>
      </c>
      <c r="AX655" s="1" t="s">
        <v>137</v>
      </c>
      <c r="AY655" s="1" t="s">
        <v>138</v>
      </c>
      <c r="AZ655" s="1">
        <v>2050</v>
      </c>
      <c r="BA655" s="1" t="str">
        <f>IF(sum!A648="SA",sum!B648,"*")</f>
        <v>*</v>
      </c>
      <c r="BB655" s="1"/>
      <c r="BC655" s="1" t="str">
        <f>IF(sum!A648="SA",sum!J648,"*")</f>
        <v>*</v>
      </c>
    </row>
    <row r="656" spans="2:55">
      <c r="B656" s="1" t="s">
        <v>137</v>
      </c>
      <c r="C656" s="1" t="s">
        <v>138</v>
      </c>
      <c r="D656" s="1">
        <v>2050</v>
      </c>
      <c r="J656" s="1" t="s">
        <v>137</v>
      </c>
      <c r="K656" s="1" t="s">
        <v>138</v>
      </c>
      <c r="L656" s="1">
        <v>2050</v>
      </c>
      <c r="M656" s="1" t="str">
        <f>IF(sum!A649="AT",sum!B649,"*")</f>
        <v>*</v>
      </c>
      <c r="N656" s="1"/>
      <c r="O656" s="1" t="str">
        <f>IF(sum!A649="AT",sum!J649,"*")</f>
        <v>*</v>
      </c>
      <c r="R656" s="1" t="s">
        <v>137</v>
      </c>
      <c r="S656" s="1" t="s">
        <v>138</v>
      </c>
      <c r="T656" s="1">
        <v>2050</v>
      </c>
      <c r="U656" s="1" t="str">
        <f>IF(sum!A649="BC",sum!B649,"*")</f>
        <v>*</v>
      </c>
      <c r="V656" s="1"/>
      <c r="W656" s="1" t="str">
        <f>IF(sum!A649="BC",sum!J649,"*")</f>
        <v>*</v>
      </c>
      <c r="Z656" s="1" t="s">
        <v>137</v>
      </c>
      <c r="AA656" s="1" t="s">
        <v>138</v>
      </c>
      <c r="AB656" s="1">
        <v>2050</v>
      </c>
      <c r="AC656" s="1" t="str">
        <f>IF(sum!A649="MA",sum!B649,"*")</f>
        <v>*</v>
      </c>
      <c r="AD656" s="1"/>
      <c r="AE656" s="1" t="str">
        <f>IF(sum!A649="MA",sum!J649,"*")</f>
        <v>*</v>
      </c>
      <c r="AH656" s="1" t="s">
        <v>137</v>
      </c>
      <c r="AI656" s="1" t="s">
        <v>138</v>
      </c>
      <c r="AJ656" s="1">
        <v>2050</v>
      </c>
      <c r="AK656" s="1" t="str">
        <f>IF(sum!A649="ON",sum!B649,"*")</f>
        <v>*</v>
      </c>
      <c r="AL656" s="1"/>
      <c r="AM656" s="1" t="str">
        <f>IF(sum!A649="ON",sum!J649,"*")</f>
        <v>*</v>
      </c>
      <c r="AP656" s="1" t="s">
        <v>137</v>
      </c>
      <c r="AQ656" s="1" t="s">
        <v>138</v>
      </c>
      <c r="AR656" s="1">
        <v>2050</v>
      </c>
      <c r="AS656" s="1" t="str">
        <f>IF(sum!A649="QU",sum!B649,"*")</f>
        <v>TWS-AuxiliaryEquip_ELE1</v>
      </c>
      <c r="AT656" s="1"/>
      <c r="AU656" s="1">
        <f>IF(sum!A649="QU",sum!J649,"*")</f>
        <v>0.13623331223974999</v>
      </c>
      <c r="AX656" s="1" t="s">
        <v>137</v>
      </c>
      <c r="AY656" s="1" t="s">
        <v>138</v>
      </c>
      <c r="AZ656" s="1">
        <v>2050</v>
      </c>
      <c r="BA656" s="1" t="str">
        <f>IF(sum!A649="SA",sum!B649,"*")</f>
        <v>*</v>
      </c>
      <c r="BB656" s="1"/>
      <c r="BC656" s="1" t="str">
        <f>IF(sum!A649="SA",sum!J649,"*")</f>
        <v>*</v>
      </c>
    </row>
    <row r="657" spans="2:55">
      <c r="B657" s="4" t="s">
        <v>137</v>
      </c>
      <c r="C657" s="4" t="s">
        <v>138</v>
      </c>
      <c r="D657" s="4">
        <v>2050</v>
      </c>
      <c r="J657" s="4" t="s">
        <v>137</v>
      </c>
      <c r="K657" s="4" t="s">
        <v>138</v>
      </c>
      <c r="L657" s="4">
        <v>2050</v>
      </c>
      <c r="M657" s="1" t="str">
        <f>IF(sum!A650="AT",sum!B650,"*")</f>
        <v>*</v>
      </c>
      <c r="N657" s="1"/>
      <c r="O657" s="1" t="str">
        <f>IF(sum!A650="AT",sum!J650,"*")</f>
        <v>*</v>
      </c>
      <c r="R657" s="4" t="s">
        <v>137</v>
      </c>
      <c r="S657" s="4" t="s">
        <v>138</v>
      </c>
      <c r="T657" s="4">
        <v>2050</v>
      </c>
      <c r="U657" s="1" t="str">
        <f>IF(sum!A650="BC",sum!B650,"*")</f>
        <v>*</v>
      </c>
      <c r="V657" s="1"/>
      <c r="W657" s="1" t="str">
        <f>IF(sum!A650="BC",sum!J650,"*")</f>
        <v>*</v>
      </c>
      <c r="Z657" s="4" t="s">
        <v>137</v>
      </c>
      <c r="AA657" s="4" t="s">
        <v>138</v>
      </c>
      <c r="AB657" s="4">
        <v>2050</v>
      </c>
      <c r="AC657" s="1" t="str">
        <f>IF(sum!A650="MA",sum!B650,"*")</f>
        <v>*</v>
      </c>
      <c r="AD657" s="1"/>
      <c r="AE657" s="1" t="str">
        <f>IF(sum!A650="MA",sum!J650,"*")</f>
        <v>*</v>
      </c>
      <c r="AH657" s="4" t="s">
        <v>137</v>
      </c>
      <c r="AI657" s="4" t="s">
        <v>138</v>
      </c>
      <c r="AJ657" s="4">
        <v>2050</v>
      </c>
      <c r="AK657" s="1" t="str">
        <f>IF(sum!A650="ON",sum!B650,"*")</f>
        <v>*</v>
      </c>
      <c r="AL657" s="1"/>
      <c r="AM657" s="1" t="str">
        <f>IF(sum!A650="ON",sum!J650,"*")</f>
        <v>*</v>
      </c>
      <c r="AP657" s="4" t="s">
        <v>137</v>
      </c>
      <c r="AQ657" s="4" t="s">
        <v>138</v>
      </c>
      <c r="AR657" s="4">
        <v>2050</v>
      </c>
      <c r="AS657" s="1" t="str">
        <f>IF(sum!A650="QU",sum!B650,"*")</f>
        <v>TWS-AuxiliaryMot_ELE1</v>
      </c>
      <c r="AT657" s="1"/>
      <c r="AU657" s="1">
        <f>IF(sum!A650="QU",sum!J650,"*")</f>
        <v>5.10874920899064E-2</v>
      </c>
      <c r="AX657" s="4" t="s">
        <v>137</v>
      </c>
      <c r="AY657" s="4" t="s">
        <v>138</v>
      </c>
      <c r="AZ657" s="4">
        <v>2050</v>
      </c>
      <c r="BA657" s="1" t="str">
        <f>IF(sum!A650="SA",sum!B650,"*")</f>
        <v>*</v>
      </c>
      <c r="BB657" s="1"/>
      <c r="BC657" s="1" t="str">
        <f>IF(sum!A650="SA",sum!J650,"*")</f>
        <v>*</v>
      </c>
    </row>
    <row r="658" spans="2:55">
      <c r="B658" s="1" t="s">
        <v>137</v>
      </c>
      <c r="C658" s="1" t="s">
        <v>138</v>
      </c>
      <c r="D658" s="1">
        <v>2050</v>
      </c>
      <c r="J658" s="1" t="s">
        <v>137</v>
      </c>
      <c r="K658" s="1" t="s">
        <v>138</v>
      </c>
      <c r="L658" s="1">
        <v>2050</v>
      </c>
      <c r="M658" s="1" t="str">
        <f>IF(sum!A651="AT",sum!B651,"*")</f>
        <v>*</v>
      </c>
      <c r="N658" s="1"/>
      <c r="O658" s="1" t="str">
        <f>IF(sum!A651="AT",sum!J651,"*")</f>
        <v>*</v>
      </c>
      <c r="R658" s="1" t="s">
        <v>137</v>
      </c>
      <c r="S658" s="1" t="s">
        <v>138</v>
      </c>
      <c r="T658" s="1">
        <v>2050</v>
      </c>
      <c r="U658" s="1" t="str">
        <f>IF(sum!A651="BC",sum!B651,"*")</f>
        <v>*</v>
      </c>
      <c r="V658" s="1"/>
      <c r="W658" s="1" t="str">
        <f>IF(sum!A651="BC",sum!J651,"*")</f>
        <v>*</v>
      </c>
      <c r="Z658" s="1" t="s">
        <v>137</v>
      </c>
      <c r="AA658" s="1" t="s">
        <v>138</v>
      </c>
      <c r="AB658" s="1">
        <v>2050</v>
      </c>
      <c r="AC658" s="1" t="str">
        <f>IF(sum!A651="MA",sum!B651,"*")</f>
        <v>*</v>
      </c>
      <c r="AD658" s="1"/>
      <c r="AE658" s="1" t="str">
        <f>IF(sum!A651="MA",sum!J651,"*")</f>
        <v>*</v>
      </c>
      <c r="AH658" s="1" t="s">
        <v>137</v>
      </c>
      <c r="AI658" s="1" t="s">
        <v>138</v>
      </c>
      <c r="AJ658" s="1">
        <v>2050</v>
      </c>
      <c r="AK658" s="1" t="str">
        <f>IF(sum!A651="ON",sum!B651,"*")</f>
        <v>*</v>
      </c>
      <c r="AL658" s="1"/>
      <c r="AM658" s="1" t="str">
        <f>IF(sum!A651="ON",sum!J651,"*")</f>
        <v>*</v>
      </c>
      <c r="AP658" s="1" t="s">
        <v>137</v>
      </c>
      <c r="AQ658" s="1" t="s">
        <v>138</v>
      </c>
      <c r="AR658" s="1">
        <v>2050</v>
      </c>
      <c r="AS658" s="1" t="str">
        <f>IF(sum!A651="QU",sum!B651,"*")</f>
        <v>TWS-Light_ELE1</v>
      </c>
      <c r="AT658" s="1"/>
      <c r="AU658" s="1">
        <f>IF(sum!A651="QU",sum!J651,"*")</f>
        <v>0.20434996835962599</v>
      </c>
      <c r="AX658" s="1" t="s">
        <v>137</v>
      </c>
      <c r="AY658" s="1" t="s">
        <v>138</v>
      </c>
      <c r="AZ658" s="1">
        <v>2050</v>
      </c>
      <c r="BA658" s="1" t="str">
        <f>IF(sum!A651="SA",sum!B651,"*")</f>
        <v>*</v>
      </c>
      <c r="BB658" s="1"/>
      <c r="BC658" s="1" t="str">
        <f>IF(sum!A651="SA",sum!J651,"*")</f>
        <v>*</v>
      </c>
    </row>
    <row r="659" spans="2:55">
      <c r="B659" s="1" t="s">
        <v>137</v>
      </c>
      <c r="C659" s="1" t="s">
        <v>138</v>
      </c>
      <c r="D659" s="1">
        <v>2050</v>
      </c>
      <c r="J659" s="1" t="s">
        <v>137</v>
      </c>
      <c r="K659" s="1" t="s">
        <v>138</v>
      </c>
      <c r="L659" s="1">
        <v>2050</v>
      </c>
      <c r="M659" s="1" t="str">
        <f>IF(sum!A652="AT",sum!B652,"*")</f>
        <v>*</v>
      </c>
      <c r="N659" s="1"/>
      <c r="O659" s="1" t="str">
        <f>IF(sum!A652="AT",sum!J652,"*")</f>
        <v>*</v>
      </c>
      <c r="R659" s="1" t="s">
        <v>137</v>
      </c>
      <c r="S659" s="1" t="s">
        <v>138</v>
      </c>
      <c r="T659" s="1">
        <v>2050</v>
      </c>
      <c r="U659" s="1" t="str">
        <f>IF(sum!A652="BC",sum!B652,"*")</f>
        <v>*</v>
      </c>
      <c r="V659" s="1"/>
      <c r="W659" s="1" t="str">
        <f>IF(sum!A652="BC",sum!J652,"*")</f>
        <v>*</v>
      </c>
      <c r="Z659" s="1" t="s">
        <v>137</v>
      </c>
      <c r="AA659" s="1" t="s">
        <v>138</v>
      </c>
      <c r="AB659" s="1">
        <v>2050</v>
      </c>
      <c r="AC659" s="1" t="str">
        <f>IF(sum!A652="MA",sum!B652,"*")</f>
        <v>*</v>
      </c>
      <c r="AD659" s="1"/>
      <c r="AE659" s="1" t="str">
        <f>IF(sum!A652="MA",sum!J652,"*")</f>
        <v>*</v>
      </c>
      <c r="AH659" s="1" t="s">
        <v>137</v>
      </c>
      <c r="AI659" s="1" t="s">
        <v>138</v>
      </c>
      <c r="AJ659" s="1">
        <v>2050</v>
      </c>
      <c r="AK659" s="1" t="str">
        <f>IF(sum!A652="ON",sum!B652,"*")</f>
        <v>*</v>
      </c>
      <c r="AL659" s="1"/>
      <c r="AM659" s="1" t="str">
        <f>IF(sum!A652="ON",sum!J652,"*")</f>
        <v>*</v>
      </c>
      <c r="AP659" s="4" t="s">
        <v>137</v>
      </c>
      <c r="AQ659" s="4" t="s">
        <v>138</v>
      </c>
      <c r="AR659" s="4">
        <v>2050</v>
      </c>
      <c r="AS659" s="1" t="str">
        <f>IF(sum!A652="QU",sum!B652,"*")</f>
        <v>TWS-SpCool_ELE1</v>
      </c>
      <c r="AT659" s="1"/>
      <c r="AU659" s="1">
        <f>IF(sum!A652="QU",sum!J652,"*")</f>
        <v>5.10874920899064E-2</v>
      </c>
      <c r="AX659" s="1" t="s">
        <v>137</v>
      </c>
      <c r="AY659" s="1" t="s">
        <v>138</v>
      </c>
      <c r="AZ659" s="1">
        <v>2050</v>
      </c>
      <c r="BA659" s="1" t="str">
        <f>IF(sum!A652="SA",sum!B652,"*")</f>
        <v>*</v>
      </c>
      <c r="BB659" s="1"/>
      <c r="BC659" s="1" t="str">
        <f>IF(sum!A652="SA",sum!J652,"*")</f>
        <v>*</v>
      </c>
    </row>
    <row r="660" spans="2:55">
      <c r="B660" s="4" t="s">
        <v>137</v>
      </c>
      <c r="C660" s="4" t="s">
        <v>138</v>
      </c>
      <c r="D660" s="4">
        <v>2050</v>
      </c>
      <c r="J660" s="4" t="s">
        <v>137</v>
      </c>
      <c r="K660" s="4" t="s">
        <v>138</v>
      </c>
      <c r="L660" s="4">
        <v>2050</v>
      </c>
      <c r="M660" s="1" t="str">
        <f>IF(sum!A653="AT",sum!B653,"*")</f>
        <v>*</v>
      </c>
      <c r="N660" s="1"/>
      <c r="O660" s="1" t="str">
        <f>IF(sum!A653="AT",sum!J653,"*")</f>
        <v>*</v>
      </c>
      <c r="R660" s="4" t="s">
        <v>137</v>
      </c>
      <c r="S660" s="4" t="s">
        <v>138</v>
      </c>
      <c r="T660" s="4">
        <v>2050</v>
      </c>
      <c r="U660" s="1" t="str">
        <f>IF(sum!A653="BC",sum!B653,"*")</f>
        <v>*</v>
      </c>
      <c r="V660" s="1"/>
      <c r="W660" s="1" t="str">
        <f>IF(sum!A653="BC",sum!J653,"*")</f>
        <v>*</v>
      </c>
      <c r="Z660" s="4" t="s">
        <v>137</v>
      </c>
      <c r="AA660" s="4" t="s">
        <v>138</v>
      </c>
      <c r="AB660" s="4">
        <v>2050</v>
      </c>
      <c r="AC660" s="1" t="str">
        <f>IF(sum!A653="MA",sum!B653,"*")</f>
        <v>*</v>
      </c>
      <c r="AD660" s="1"/>
      <c r="AE660" s="1" t="str">
        <f>IF(sum!A653="MA",sum!J653,"*")</f>
        <v>*</v>
      </c>
      <c r="AH660" s="4" t="s">
        <v>137</v>
      </c>
      <c r="AI660" s="4" t="s">
        <v>138</v>
      </c>
      <c r="AJ660" s="4">
        <v>2050</v>
      </c>
      <c r="AK660" s="1" t="str">
        <f>IF(sum!A653="ON",sum!B653,"*")</f>
        <v>*</v>
      </c>
      <c r="AL660" s="1"/>
      <c r="AM660" s="1" t="str">
        <f>IF(sum!A653="ON",sum!J653,"*")</f>
        <v>*</v>
      </c>
      <c r="AP660" s="1" t="s">
        <v>137</v>
      </c>
      <c r="AQ660" s="1" t="s">
        <v>138</v>
      </c>
      <c r="AR660" s="1">
        <v>2050</v>
      </c>
      <c r="AS660" s="1" t="str">
        <f>IF(sum!A653="QU",sum!B653,"*")</f>
        <v>TWS-SpHeat_ELE1</v>
      </c>
      <c r="AT660" s="1"/>
      <c r="AU660" s="1">
        <f>IF(sum!A653="QU",sum!J653,"*")</f>
        <v>0.197827032172846</v>
      </c>
      <c r="AX660" s="4" t="s">
        <v>137</v>
      </c>
      <c r="AY660" s="4" t="s">
        <v>138</v>
      </c>
      <c r="AZ660" s="4">
        <v>2050</v>
      </c>
      <c r="BA660" s="1" t="str">
        <f>IF(sum!A653="SA",sum!B653,"*")</f>
        <v>*</v>
      </c>
      <c r="BB660" s="1"/>
      <c r="BC660" s="1" t="str">
        <f>IF(sum!A653="SA",sum!J653,"*")</f>
        <v>*</v>
      </c>
    </row>
    <row r="661" spans="2:55">
      <c r="B661" s="1" t="s">
        <v>137</v>
      </c>
      <c r="C661" s="1" t="s">
        <v>138</v>
      </c>
      <c r="D661" s="1">
        <v>2050</v>
      </c>
      <c r="J661" s="1" t="s">
        <v>137</v>
      </c>
      <c r="K661" s="1" t="s">
        <v>138</v>
      </c>
      <c r="L661" s="1">
        <v>2050</v>
      </c>
      <c r="M661" s="1" t="str">
        <f>IF(sum!A654="AT",sum!B654,"*")</f>
        <v>*</v>
      </c>
      <c r="N661" s="1"/>
      <c r="O661" s="1" t="str">
        <f>IF(sum!A654="AT",sum!J654,"*")</f>
        <v>*</v>
      </c>
      <c r="R661" s="1" t="s">
        <v>137</v>
      </c>
      <c r="S661" s="1" t="s">
        <v>138</v>
      </c>
      <c r="T661" s="1">
        <v>2050</v>
      </c>
      <c r="U661" s="1" t="str">
        <f>IF(sum!A654="BC",sum!B654,"*")</f>
        <v>*</v>
      </c>
      <c r="V661" s="1"/>
      <c r="W661" s="1" t="str">
        <f>IF(sum!A654="BC",sum!J654,"*")</f>
        <v>*</v>
      </c>
      <c r="Z661" s="1" t="s">
        <v>137</v>
      </c>
      <c r="AA661" s="1" t="s">
        <v>138</v>
      </c>
      <c r="AB661" s="1">
        <v>2050</v>
      </c>
      <c r="AC661" s="1" t="str">
        <f>IF(sum!A654="MA",sum!B654,"*")</f>
        <v>*</v>
      </c>
      <c r="AD661" s="1"/>
      <c r="AE661" s="1" t="str">
        <f>IF(sum!A654="MA",sum!J654,"*")</f>
        <v>*</v>
      </c>
      <c r="AH661" s="1" t="s">
        <v>137</v>
      </c>
      <c r="AI661" s="1" t="s">
        <v>138</v>
      </c>
      <c r="AJ661" s="1">
        <v>2050</v>
      </c>
      <c r="AK661" s="1" t="str">
        <f>IF(sum!A654="ON",sum!B654,"*")</f>
        <v>*</v>
      </c>
      <c r="AL661" s="1"/>
      <c r="AM661" s="1" t="str">
        <f>IF(sum!A654="ON",sum!J654,"*")</f>
        <v>*</v>
      </c>
      <c r="AP661" s="4" t="s">
        <v>137</v>
      </c>
      <c r="AQ661" s="4" t="s">
        <v>138</v>
      </c>
      <c r="AR661" s="4">
        <v>2050</v>
      </c>
      <c r="AS661" s="1" t="str">
        <f>IF(sum!A654="QU",sum!B654,"*")</f>
        <v>TWS-WaterHeat_ELE1</v>
      </c>
      <c r="AT661" s="1"/>
      <c r="AU661" s="1">
        <f>IF(sum!A654="QU",sum!J654,"*")</f>
        <v>3.4058328059937602E-2</v>
      </c>
      <c r="AX661" s="1" t="s">
        <v>137</v>
      </c>
      <c r="AY661" s="1" t="s">
        <v>138</v>
      </c>
      <c r="AZ661" s="1">
        <v>2050</v>
      </c>
      <c r="BA661" s="1" t="str">
        <f>IF(sum!A654="SA",sum!B654,"*")</f>
        <v>*</v>
      </c>
      <c r="BB661" s="1"/>
      <c r="BC661" s="1" t="str">
        <f>IF(sum!A654="SA",sum!J654,"*")</f>
        <v>*</v>
      </c>
    </row>
    <row r="662" spans="2:55">
      <c r="B662" s="1" t="s">
        <v>137</v>
      </c>
      <c r="C662" s="1" t="s">
        <v>138</v>
      </c>
      <c r="D662" s="1">
        <v>2050</v>
      </c>
      <c r="J662" s="1" t="s">
        <v>137</v>
      </c>
      <c r="K662" s="1" t="s">
        <v>138</v>
      </c>
      <c r="L662" s="1">
        <v>2050</v>
      </c>
      <c r="M662" s="1" t="str">
        <f>IF(sum!A655="AT",sum!B655,"*")</f>
        <v>*</v>
      </c>
      <c r="N662" s="1"/>
      <c r="O662" s="1" t="str">
        <f>IF(sum!A655="AT",sum!J655,"*")</f>
        <v>*</v>
      </c>
      <c r="R662" s="1" t="s">
        <v>137</v>
      </c>
      <c r="S662" s="1" t="s">
        <v>138</v>
      </c>
      <c r="T662" s="1">
        <v>2050</v>
      </c>
      <c r="U662" s="1" t="str">
        <f>IF(sum!A655="BC",sum!B655,"*")</f>
        <v>*</v>
      </c>
      <c r="V662" s="1"/>
      <c r="W662" s="1" t="str">
        <f>IF(sum!A655="BC",sum!J655,"*")</f>
        <v>*</v>
      </c>
      <c r="Z662" s="1" t="s">
        <v>137</v>
      </c>
      <c r="AA662" s="1" t="s">
        <v>138</v>
      </c>
      <c r="AB662" s="1">
        <v>2050</v>
      </c>
      <c r="AC662" s="1" t="str">
        <f>IF(sum!A655="MA",sum!B655,"*")</f>
        <v>*</v>
      </c>
      <c r="AD662" s="1"/>
      <c r="AE662" s="1" t="str">
        <f>IF(sum!A655="MA",sum!J655,"*")</f>
        <v>*</v>
      </c>
      <c r="AH662" s="1" t="s">
        <v>137</v>
      </c>
      <c r="AI662" s="1" t="s">
        <v>138</v>
      </c>
      <c r="AJ662" s="1">
        <v>2050</v>
      </c>
      <c r="AK662" s="1" t="str">
        <f>IF(sum!A655="ON",sum!B655,"*")</f>
        <v>*</v>
      </c>
      <c r="AL662" s="1"/>
      <c r="AM662" s="1" t="str">
        <f>IF(sum!A655="ON",sum!J655,"*")</f>
        <v>*</v>
      </c>
      <c r="AP662" s="1" t="s">
        <v>137</v>
      </c>
      <c r="AQ662" s="1" t="s">
        <v>138</v>
      </c>
      <c r="AR662" s="1">
        <v>2050</v>
      </c>
      <c r="AS662" s="1" t="str">
        <f>IF(sum!A655="QU",sum!B655,"*")</f>
        <v>WST-AuxiliaryEquip_ELE1</v>
      </c>
      <c r="AT662" s="1"/>
      <c r="AU662" s="1">
        <f>IF(sum!A655="QU",sum!J655,"*")</f>
        <v>0.23840829641956299</v>
      </c>
      <c r="AX662" s="1" t="s">
        <v>137</v>
      </c>
      <c r="AY662" s="1" t="s">
        <v>138</v>
      </c>
      <c r="AZ662" s="1">
        <v>2050</v>
      </c>
      <c r="BA662" s="1" t="str">
        <f>IF(sum!A655="SA",sum!B655,"*")</f>
        <v>*</v>
      </c>
      <c r="BB662" s="1"/>
      <c r="BC662" s="1" t="str">
        <f>IF(sum!A655="SA",sum!J655,"*")</f>
        <v>*</v>
      </c>
    </row>
    <row r="663" spans="2:55">
      <c r="B663" s="4" t="s">
        <v>137</v>
      </c>
      <c r="C663" s="4" t="s">
        <v>138</v>
      </c>
      <c r="D663" s="4">
        <v>2050</v>
      </c>
      <c r="J663" s="4" t="s">
        <v>137</v>
      </c>
      <c r="K663" s="4" t="s">
        <v>138</v>
      </c>
      <c r="L663" s="4">
        <v>2050</v>
      </c>
      <c r="M663" s="1" t="str">
        <f>IF(sum!A656="AT",sum!B656,"*")</f>
        <v>*</v>
      </c>
      <c r="N663" s="1"/>
      <c r="O663" s="1" t="str">
        <f>IF(sum!A656="AT",sum!J656,"*")</f>
        <v>*</v>
      </c>
      <c r="R663" s="4" t="s">
        <v>137</v>
      </c>
      <c r="S663" s="4" t="s">
        <v>138</v>
      </c>
      <c r="T663" s="4">
        <v>2050</v>
      </c>
      <c r="U663" s="1" t="str">
        <f>IF(sum!A656="BC",sum!B656,"*")</f>
        <v>*</v>
      </c>
      <c r="V663" s="1"/>
      <c r="W663" s="1" t="str">
        <f>IF(sum!A656="BC",sum!J656,"*")</f>
        <v>*</v>
      </c>
      <c r="Z663" s="4" t="s">
        <v>137</v>
      </c>
      <c r="AA663" s="4" t="s">
        <v>138</v>
      </c>
      <c r="AB663" s="4">
        <v>2050</v>
      </c>
      <c r="AC663" s="1" t="str">
        <f>IF(sum!A656="MA",sum!B656,"*")</f>
        <v>*</v>
      </c>
      <c r="AD663" s="1"/>
      <c r="AE663" s="1" t="str">
        <f>IF(sum!A656="MA",sum!J656,"*")</f>
        <v>*</v>
      </c>
      <c r="AH663" s="4" t="s">
        <v>137</v>
      </c>
      <c r="AI663" s="4" t="s">
        <v>138</v>
      </c>
      <c r="AJ663" s="4">
        <v>2050</v>
      </c>
      <c r="AK663" s="1" t="str">
        <f>IF(sum!A656="ON",sum!B656,"*")</f>
        <v>*</v>
      </c>
      <c r="AL663" s="1"/>
      <c r="AM663" s="1" t="str">
        <f>IF(sum!A656="ON",sum!J656,"*")</f>
        <v>*</v>
      </c>
      <c r="AP663" s="4" t="s">
        <v>137</v>
      </c>
      <c r="AQ663" s="4" t="s">
        <v>138</v>
      </c>
      <c r="AR663" s="4">
        <v>2050</v>
      </c>
      <c r="AS663" s="1" t="str">
        <f>IF(sum!A656="QU",sum!B656,"*")</f>
        <v>WST-AuxiliaryMot_ELE1</v>
      </c>
      <c r="AT663" s="1"/>
      <c r="AU663" s="1">
        <f>IF(sum!A656="QU",sum!J656,"*")</f>
        <v>0.10621153367335499</v>
      </c>
      <c r="AX663" s="4" t="s">
        <v>137</v>
      </c>
      <c r="AY663" s="4" t="s">
        <v>138</v>
      </c>
      <c r="AZ663" s="4">
        <v>2050</v>
      </c>
      <c r="BA663" s="1" t="str">
        <f>IF(sum!A656="SA",sum!B656,"*")</f>
        <v>*</v>
      </c>
      <c r="BB663" s="1"/>
      <c r="BC663" s="1" t="str">
        <f>IF(sum!A656="SA",sum!J656,"*")</f>
        <v>*</v>
      </c>
    </row>
    <row r="664" spans="2:55">
      <c r="B664" s="1" t="s">
        <v>137</v>
      </c>
      <c r="C664" s="1" t="s">
        <v>138</v>
      </c>
      <c r="D664" s="1">
        <v>2050</v>
      </c>
      <c r="J664" s="1" t="s">
        <v>137</v>
      </c>
      <c r="K664" s="1" t="s">
        <v>138</v>
      </c>
      <c r="L664" s="1">
        <v>2050</v>
      </c>
      <c r="M664" s="1" t="str">
        <f>IF(sum!A657="AT",sum!B657,"*")</f>
        <v>*</v>
      </c>
      <c r="N664" s="1"/>
      <c r="O664" s="1" t="str">
        <f>IF(sum!A657="AT",sum!J657,"*")</f>
        <v>*</v>
      </c>
      <c r="R664" s="1" t="s">
        <v>137</v>
      </c>
      <c r="S664" s="1" t="s">
        <v>138</v>
      </c>
      <c r="T664" s="1">
        <v>2050</v>
      </c>
      <c r="U664" s="1" t="str">
        <f>IF(sum!A657="BC",sum!B657,"*")</f>
        <v>*</v>
      </c>
      <c r="V664" s="1"/>
      <c r="W664" s="1" t="str">
        <f>IF(sum!A657="BC",sum!J657,"*")</f>
        <v>*</v>
      </c>
      <c r="Z664" s="1" t="s">
        <v>137</v>
      </c>
      <c r="AA664" s="1" t="s">
        <v>138</v>
      </c>
      <c r="AB664" s="1">
        <v>2050</v>
      </c>
      <c r="AC664" s="1" t="str">
        <f>IF(sum!A657="MA",sum!B657,"*")</f>
        <v>*</v>
      </c>
      <c r="AD664" s="1"/>
      <c r="AE664" s="1" t="str">
        <f>IF(sum!A657="MA",sum!J657,"*")</f>
        <v>*</v>
      </c>
      <c r="AH664" s="1" t="s">
        <v>137</v>
      </c>
      <c r="AI664" s="1" t="s">
        <v>138</v>
      </c>
      <c r="AJ664" s="1">
        <v>2050</v>
      </c>
      <c r="AK664" s="1" t="str">
        <f>IF(sum!A657="ON",sum!B657,"*")</f>
        <v>*</v>
      </c>
      <c r="AL664" s="1"/>
      <c r="AM664" s="1" t="str">
        <f>IF(sum!A657="ON",sum!J657,"*")</f>
        <v>*</v>
      </c>
      <c r="AP664" s="1" t="s">
        <v>137</v>
      </c>
      <c r="AQ664" s="1" t="s">
        <v>138</v>
      </c>
      <c r="AR664" s="1">
        <v>2050</v>
      </c>
      <c r="AS664" s="1" t="str">
        <f>IF(sum!A657="QU",sum!B657,"*")</f>
        <v>WST-Light_ELE1</v>
      </c>
      <c r="AT664" s="1"/>
      <c r="AU664" s="1">
        <f>IF(sum!A657="QU",sum!J657,"*")</f>
        <v>0.30652495253943801</v>
      </c>
      <c r="AX664" s="1" t="s">
        <v>137</v>
      </c>
      <c r="AY664" s="1" t="s">
        <v>138</v>
      </c>
      <c r="AZ664" s="1">
        <v>2050</v>
      </c>
      <c r="BA664" s="1" t="str">
        <f>IF(sum!A657="SA",sum!B657,"*")</f>
        <v>*</v>
      </c>
      <c r="BB664" s="1"/>
      <c r="BC664" s="1" t="str">
        <f>IF(sum!A657="SA",sum!J657,"*")</f>
        <v>*</v>
      </c>
    </row>
    <row r="665" spans="2:55">
      <c r="B665" s="1" t="s">
        <v>137</v>
      </c>
      <c r="C665" s="1" t="s">
        <v>138</v>
      </c>
      <c r="D665" s="1">
        <v>2050</v>
      </c>
      <c r="J665" s="1" t="s">
        <v>137</v>
      </c>
      <c r="K665" s="1" t="s">
        <v>138</v>
      </c>
      <c r="L665" s="1">
        <v>2050</v>
      </c>
      <c r="M665" s="1" t="str">
        <f>IF(sum!A658="AT",sum!B658,"*")</f>
        <v>*</v>
      </c>
      <c r="N665" s="1"/>
      <c r="O665" s="1" t="str">
        <f>IF(sum!A658="AT",sum!J658,"*")</f>
        <v>*</v>
      </c>
      <c r="R665" s="1" t="s">
        <v>137</v>
      </c>
      <c r="S665" s="1" t="s">
        <v>138</v>
      </c>
      <c r="T665" s="1">
        <v>2050</v>
      </c>
      <c r="U665" s="1" t="str">
        <f>IF(sum!A658="BC",sum!B658,"*")</f>
        <v>*</v>
      </c>
      <c r="V665" s="1"/>
      <c r="W665" s="1" t="str">
        <f>IF(sum!A658="BC",sum!J658,"*")</f>
        <v>*</v>
      </c>
      <c r="Z665" s="1" t="s">
        <v>137</v>
      </c>
      <c r="AA665" s="1" t="s">
        <v>138</v>
      </c>
      <c r="AB665" s="1">
        <v>2050</v>
      </c>
      <c r="AC665" s="1" t="str">
        <f>IF(sum!A658="MA",sum!B658,"*")</f>
        <v>*</v>
      </c>
      <c r="AD665" s="1"/>
      <c r="AE665" s="1" t="str">
        <f>IF(sum!A658="MA",sum!J658,"*")</f>
        <v>*</v>
      </c>
      <c r="AH665" s="1" t="s">
        <v>137</v>
      </c>
      <c r="AI665" s="1" t="s">
        <v>138</v>
      </c>
      <c r="AJ665" s="1">
        <v>2050</v>
      </c>
      <c r="AK665" s="1" t="str">
        <f>IF(sum!A658="ON",sum!B658,"*")</f>
        <v>*</v>
      </c>
      <c r="AL665" s="1"/>
      <c r="AM665" s="1" t="str">
        <f>IF(sum!A658="ON",sum!J658,"*")</f>
        <v>*</v>
      </c>
      <c r="AP665" s="4" t="s">
        <v>137</v>
      </c>
      <c r="AQ665" s="4" t="s">
        <v>138</v>
      </c>
      <c r="AR665" s="4">
        <v>2050</v>
      </c>
      <c r="AS665" s="1" t="str">
        <f>IF(sum!A658="QU",sum!B658,"*")</f>
        <v>WST-SpCool_ELE1</v>
      </c>
      <c r="AT665" s="1"/>
      <c r="AU665" s="1">
        <f>IF(sum!A658="QU",sum!J658,"*")</f>
        <v>0.103234693020514</v>
      </c>
      <c r="AX665" s="1" t="s">
        <v>137</v>
      </c>
      <c r="AY665" s="1" t="s">
        <v>138</v>
      </c>
      <c r="AZ665" s="1">
        <v>2050</v>
      </c>
      <c r="BA665" s="1" t="str">
        <f>IF(sum!A658="SA",sum!B658,"*")</f>
        <v>*</v>
      </c>
      <c r="BB665" s="1"/>
      <c r="BC665" s="1" t="str">
        <f>IF(sum!A658="SA",sum!J658,"*")</f>
        <v>*</v>
      </c>
    </row>
    <row r="666" spans="2:55">
      <c r="B666" s="4" t="s">
        <v>137</v>
      </c>
      <c r="C666" s="4" t="s">
        <v>138</v>
      </c>
      <c r="D666" s="4">
        <v>2050</v>
      </c>
      <c r="J666" s="4" t="s">
        <v>137</v>
      </c>
      <c r="K666" s="4" t="s">
        <v>138</v>
      </c>
      <c r="L666" s="4">
        <v>2050</v>
      </c>
      <c r="M666" s="1" t="str">
        <f>IF(sum!A659="AT",sum!B659,"*")</f>
        <v>*</v>
      </c>
      <c r="N666" s="1"/>
      <c r="O666" s="1" t="str">
        <f>IF(sum!A659="AT",sum!J659,"*")</f>
        <v>*</v>
      </c>
      <c r="R666" s="4" t="s">
        <v>137</v>
      </c>
      <c r="S666" s="4" t="s">
        <v>138</v>
      </c>
      <c r="T666" s="4">
        <v>2050</v>
      </c>
      <c r="U666" s="1" t="str">
        <f>IF(sum!A659="BC",sum!B659,"*")</f>
        <v>*</v>
      </c>
      <c r="V666" s="1"/>
      <c r="W666" s="1" t="str">
        <f>IF(sum!A659="BC",sum!J659,"*")</f>
        <v>*</v>
      </c>
      <c r="Z666" s="4" t="s">
        <v>137</v>
      </c>
      <c r="AA666" s="4" t="s">
        <v>138</v>
      </c>
      <c r="AB666" s="4">
        <v>2050</v>
      </c>
      <c r="AC666" s="1" t="str">
        <f>IF(sum!A659="MA",sum!B659,"*")</f>
        <v>*</v>
      </c>
      <c r="AD666" s="1"/>
      <c r="AE666" s="1" t="str">
        <f>IF(sum!A659="MA",sum!J659,"*")</f>
        <v>*</v>
      </c>
      <c r="AH666" s="4" t="s">
        <v>137</v>
      </c>
      <c r="AI666" s="4" t="s">
        <v>138</v>
      </c>
      <c r="AJ666" s="4">
        <v>2050</v>
      </c>
      <c r="AK666" s="1" t="str">
        <f>IF(sum!A659="ON",sum!B659,"*")</f>
        <v>*</v>
      </c>
      <c r="AL666" s="1"/>
      <c r="AM666" s="1" t="str">
        <f>IF(sum!A659="ON",sum!J659,"*")</f>
        <v>*</v>
      </c>
      <c r="AP666" s="1" t="s">
        <v>137</v>
      </c>
      <c r="AQ666" s="1" t="s">
        <v>138</v>
      </c>
      <c r="AR666" s="1">
        <v>2050</v>
      </c>
      <c r="AS666" s="1" t="str">
        <f>IF(sum!A659="QU",sum!B659,"*")</f>
        <v>WST-SpHeat_ELE1</v>
      </c>
      <c r="AT666" s="1"/>
      <c r="AU666" s="1">
        <f>IF(sum!A659="QU",sum!J659,"*")</f>
        <v>0.31160424160017602</v>
      </c>
      <c r="AX666" s="4" t="s">
        <v>137</v>
      </c>
      <c r="AY666" s="4" t="s">
        <v>138</v>
      </c>
      <c r="AZ666" s="4">
        <v>2050</v>
      </c>
      <c r="BA666" s="1" t="str">
        <f>IF(sum!A659="SA",sum!B659,"*")</f>
        <v>*</v>
      </c>
      <c r="BB666" s="1"/>
      <c r="BC666" s="1" t="str">
        <f>IF(sum!A659="SA",sum!J659,"*")</f>
        <v>*</v>
      </c>
    </row>
    <row r="667" spans="2:55">
      <c r="B667" s="1" t="s">
        <v>137</v>
      </c>
      <c r="C667" s="1" t="s">
        <v>138</v>
      </c>
      <c r="D667" s="1">
        <v>2050</v>
      </c>
      <c r="J667" s="1" t="s">
        <v>137</v>
      </c>
      <c r="K667" s="1" t="s">
        <v>138</v>
      </c>
      <c r="L667" s="1">
        <v>2050</v>
      </c>
      <c r="M667" s="1" t="str">
        <f>IF(sum!A660="AT",sum!B660,"*")</f>
        <v>*</v>
      </c>
      <c r="N667" s="1"/>
      <c r="O667" s="1" t="str">
        <f>IF(sum!A660="AT",sum!J660,"*")</f>
        <v>*</v>
      </c>
      <c r="R667" s="1" t="s">
        <v>137</v>
      </c>
      <c r="S667" s="1" t="s">
        <v>138</v>
      </c>
      <c r="T667" s="1">
        <v>2050</v>
      </c>
      <c r="U667" s="1" t="str">
        <f>IF(sum!A660="BC",sum!B660,"*")</f>
        <v>*</v>
      </c>
      <c r="V667" s="1"/>
      <c r="W667" s="1" t="str">
        <f>IF(sum!A660="BC",sum!J660,"*")</f>
        <v>*</v>
      </c>
      <c r="Z667" s="1" t="s">
        <v>137</v>
      </c>
      <c r="AA667" s="1" t="s">
        <v>138</v>
      </c>
      <c r="AB667" s="1">
        <v>2050</v>
      </c>
      <c r="AC667" s="1" t="str">
        <f>IF(sum!A660="MA",sum!B660,"*")</f>
        <v>*</v>
      </c>
      <c r="AD667" s="1"/>
      <c r="AE667" s="1" t="str">
        <f>IF(sum!A660="MA",sum!J660,"*")</f>
        <v>*</v>
      </c>
      <c r="AH667" s="1" t="s">
        <v>137</v>
      </c>
      <c r="AI667" s="1" t="s">
        <v>138</v>
      </c>
      <c r="AJ667" s="1">
        <v>2050</v>
      </c>
      <c r="AK667" s="1" t="str">
        <f>IF(sum!A660="ON",sum!B660,"*")</f>
        <v>*</v>
      </c>
      <c r="AL667" s="1"/>
      <c r="AM667" s="1" t="str">
        <f>IF(sum!A660="ON",sum!J660,"*")</f>
        <v>*</v>
      </c>
      <c r="AP667" s="4" t="s">
        <v>137</v>
      </c>
      <c r="AQ667" s="4" t="s">
        <v>138</v>
      </c>
      <c r="AR667" s="4">
        <v>2050</v>
      </c>
      <c r="AS667" s="1" t="str">
        <f>IF(sum!A660="QU",sum!B660,"*")</f>
        <v>WST-WaterHeat_ELE1</v>
      </c>
      <c r="AT667" s="1"/>
      <c r="AU667" s="1">
        <f>IF(sum!A660="QU",sum!J660,"*")</f>
        <v>6.8116656119875205E-2</v>
      </c>
      <c r="AX667" s="1" t="s">
        <v>137</v>
      </c>
      <c r="AY667" s="1" t="s">
        <v>138</v>
      </c>
      <c r="AZ667" s="1">
        <v>2050</v>
      </c>
      <c r="BA667" s="1" t="str">
        <f>IF(sum!A660="SA",sum!B660,"*")</f>
        <v>*</v>
      </c>
      <c r="BB667" s="1"/>
      <c r="BC667" s="1" t="str">
        <f>IF(sum!A660="SA",sum!J660,"*")</f>
        <v>*</v>
      </c>
    </row>
    <row r="668" spans="2:55">
      <c r="B668" s="1" t="s">
        <v>137</v>
      </c>
      <c r="C668" s="1" t="s">
        <v>138</v>
      </c>
      <c r="D668" s="1">
        <v>2050</v>
      </c>
      <c r="J668" s="1" t="s">
        <v>137</v>
      </c>
      <c r="K668" s="1" t="s">
        <v>138</v>
      </c>
      <c r="L668" s="1">
        <v>2050</v>
      </c>
      <c r="M668" s="1" t="str">
        <f>IF(sum!A661="AT",sum!B661,"*")</f>
        <v>*</v>
      </c>
      <c r="N668" s="1"/>
      <c r="O668" s="1" t="str">
        <f>IF(sum!A661="AT",sum!J661,"*")</f>
        <v>*</v>
      </c>
      <c r="R668" s="1" t="s">
        <v>137</v>
      </c>
      <c r="S668" s="1" t="s">
        <v>138</v>
      </c>
      <c r="T668" s="1">
        <v>2050</v>
      </c>
      <c r="U668" s="1" t="str">
        <f>IF(sum!A661="BC",sum!B661,"*")</f>
        <v>*</v>
      </c>
      <c r="V668" s="1"/>
      <c r="W668" s="1" t="str">
        <f>IF(sum!A661="BC",sum!J661,"*")</f>
        <v>*</v>
      </c>
      <c r="Z668" s="1" t="s">
        <v>137</v>
      </c>
      <c r="AA668" s="1" t="s">
        <v>138</v>
      </c>
      <c r="AB668" s="1">
        <v>2050</v>
      </c>
      <c r="AC668" s="1" t="str">
        <f>IF(sum!A661="MA",sum!B661,"*")</f>
        <v>*</v>
      </c>
      <c r="AD668" s="1"/>
      <c r="AE668" s="1" t="str">
        <f>IF(sum!A661="MA",sum!J661,"*")</f>
        <v>*</v>
      </c>
      <c r="AH668" s="1" t="s">
        <v>137</v>
      </c>
      <c r="AI668" s="1" t="s">
        <v>138</v>
      </c>
      <c r="AJ668" s="1">
        <v>2050</v>
      </c>
      <c r="AK668" s="1" t="str">
        <f>IF(sum!A661="ON",sum!B661,"*")</f>
        <v>*</v>
      </c>
      <c r="AL668" s="1"/>
      <c r="AM668" s="1" t="str">
        <f>IF(sum!A661="ON",sum!J661,"*")</f>
        <v>*</v>
      </c>
      <c r="AP668" s="1" t="s">
        <v>137</v>
      </c>
      <c r="AQ668" s="1" t="s">
        <v>138</v>
      </c>
      <c r="AR668" s="1">
        <v>2050</v>
      </c>
      <c r="AS668" s="1" t="str">
        <f>IF(sum!A661="QU",sum!B661,"*")</f>
        <v>*</v>
      </c>
      <c r="AT668" s="1"/>
      <c r="AU668" s="1" t="str">
        <f>IF(sum!A661="QU",sum!J661,"*")</f>
        <v>*</v>
      </c>
      <c r="AX668" s="1" t="s">
        <v>137</v>
      </c>
      <c r="AY668" s="1" t="s">
        <v>138</v>
      </c>
      <c r="AZ668" s="1">
        <v>2050</v>
      </c>
      <c r="BA668" s="1" t="str">
        <f>IF(sum!A661="SA",sum!B661,"*")</f>
        <v>AFM-AuxiliaryEquip_ELE1</v>
      </c>
      <c r="BB668" s="1"/>
      <c r="BC668" s="1">
        <f>IF(sum!A661="SA",sum!J661,"*")</f>
        <v>3.4058328059937602E-2</v>
      </c>
    </row>
    <row r="669" spans="2:55">
      <c r="B669" s="4" t="s">
        <v>137</v>
      </c>
      <c r="C669" s="4" t="s">
        <v>138</v>
      </c>
      <c r="D669" s="4">
        <v>2050</v>
      </c>
      <c r="J669" s="4" t="s">
        <v>137</v>
      </c>
      <c r="K669" s="4" t="s">
        <v>138</v>
      </c>
      <c r="L669" s="4">
        <v>2050</v>
      </c>
      <c r="M669" s="1" t="str">
        <f>IF(sum!A662="AT",sum!B662,"*")</f>
        <v>*</v>
      </c>
      <c r="N669" s="1"/>
      <c r="O669" s="1" t="str">
        <f>IF(sum!A662="AT",sum!J662,"*")</f>
        <v>*</v>
      </c>
      <c r="R669" s="4" t="s">
        <v>137</v>
      </c>
      <c r="S669" s="4" t="s">
        <v>138</v>
      </c>
      <c r="T669" s="4">
        <v>2050</v>
      </c>
      <c r="U669" s="1" t="str">
        <f>IF(sum!A662="BC",sum!B662,"*")</f>
        <v>*</v>
      </c>
      <c r="V669" s="1"/>
      <c r="W669" s="1" t="str">
        <f>IF(sum!A662="BC",sum!J662,"*")</f>
        <v>*</v>
      </c>
      <c r="Z669" s="4" t="s">
        <v>137</v>
      </c>
      <c r="AA669" s="4" t="s">
        <v>138</v>
      </c>
      <c r="AB669" s="4">
        <v>2050</v>
      </c>
      <c r="AC669" s="1" t="str">
        <f>IF(sum!A662="MA",sum!B662,"*")</f>
        <v>*</v>
      </c>
      <c r="AD669" s="1"/>
      <c r="AE669" s="1" t="str">
        <f>IF(sum!A662="MA",sum!J662,"*")</f>
        <v>*</v>
      </c>
      <c r="AH669" s="4" t="s">
        <v>137</v>
      </c>
      <c r="AI669" s="4" t="s">
        <v>138</v>
      </c>
      <c r="AJ669" s="4">
        <v>2050</v>
      </c>
      <c r="AK669" s="1" t="str">
        <f>IF(sum!A662="ON",sum!B662,"*")</f>
        <v>*</v>
      </c>
      <c r="AL669" s="1"/>
      <c r="AM669" s="1" t="str">
        <f>IF(sum!A662="ON",sum!J662,"*")</f>
        <v>*</v>
      </c>
      <c r="AP669" s="4" t="s">
        <v>137</v>
      </c>
      <c r="AQ669" s="4" t="s">
        <v>138</v>
      </c>
      <c r="AR669" s="4">
        <v>2050</v>
      </c>
      <c r="AS669" s="1" t="str">
        <f>IF(sum!A662="QU",sum!B662,"*")</f>
        <v>*</v>
      </c>
      <c r="AT669" s="1"/>
      <c r="AU669" s="1" t="str">
        <f>IF(sum!A662="QU",sum!J662,"*")</f>
        <v>*</v>
      </c>
      <c r="AX669" s="4" t="s">
        <v>137</v>
      </c>
      <c r="AY669" s="4" t="s">
        <v>138</v>
      </c>
      <c r="AZ669" s="4">
        <v>2050</v>
      </c>
      <c r="BA669" s="1" t="str">
        <f>IF(sum!A662="SA",sum!B662,"*")</f>
        <v>AFM-AuxiliaryMot_ELE1</v>
      </c>
      <c r="BB669" s="1"/>
      <c r="BC669" s="1">
        <f>IF(sum!A662="SA",sum!J662,"*")</f>
        <v>1.7029164029968801E-2</v>
      </c>
    </row>
    <row r="670" spans="2:55">
      <c r="B670" s="1" t="s">
        <v>137</v>
      </c>
      <c r="C670" s="1" t="s">
        <v>138</v>
      </c>
      <c r="D670" s="1">
        <v>2050</v>
      </c>
      <c r="J670" s="1" t="s">
        <v>137</v>
      </c>
      <c r="K670" s="1" t="s">
        <v>138</v>
      </c>
      <c r="L670" s="1">
        <v>2050</v>
      </c>
      <c r="M670" s="1" t="str">
        <f>IF(sum!A663="AT",sum!B663,"*")</f>
        <v>*</v>
      </c>
      <c r="N670" s="1"/>
      <c r="O670" s="1" t="str">
        <f>IF(sum!A663="AT",sum!J663,"*")</f>
        <v>*</v>
      </c>
      <c r="R670" s="1" t="s">
        <v>137</v>
      </c>
      <c r="S670" s="1" t="s">
        <v>138</v>
      </c>
      <c r="T670" s="1">
        <v>2050</v>
      </c>
      <c r="U670" s="1" t="str">
        <f>IF(sum!A663="BC",sum!B663,"*")</f>
        <v>*</v>
      </c>
      <c r="V670" s="1"/>
      <c r="W670" s="1" t="str">
        <f>IF(sum!A663="BC",sum!J663,"*")</f>
        <v>*</v>
      </c>
      <c r="Z670" s="1" t="s">
        <v>137</v>
      </c>
      <c r="AA670" s="1" t="s">
        <v>138</v>
      </c>
      <c r="AB670" s="1">
        <v>2050</v>
      </c>
      <c r="AC670" s="1" t="str">
        <f>IF(sum!A663="MA",sum!B663,"*")</f>
        <v>*</v>
      </c>
      <c r="AD670" s="1"/>
      <c r="AE670" s="1" t="str">
        <f>IF(sum!A663="MA",sum!J663,"*")</f>
        <v>*</v>
      </c>
      <c r="AH670" s="1" t="s">
        <v>137</v>
      </c>
      <c r="AI670" s="1" t="s">
        <v>138</v>
      </c>
      <c r="AJ670" s="1">
        <v>2050</v>
      </c>
      <c r="AK670" s="1" t="str">
        <f>IF(sum!A663="ON",sum!B663,"*")</f>
        <v>*</v>
      </c>
      <c r="AL670" s="1"/>
      <c r="AM670" s="1" t="str">
        <f>IF(sum!A663="ON",sum!J663,"*")</f>
        <v>*</v>
      </c>
      <c r="AP670" s="1" t="s">
        <v>137</v>
      </c>
      <c r="AQ670" s="1" t="s">
        <v>138</v>
      </c>
      <c r="AR670" s="1">
        <v>2050</v>
      </c>
      <c r="AS670" s="1" t="str">
        <f>IF(sum!A663="QU",sum!B663,"*")</f>
        <v>*</v>
      </c>
      <c r="AT670" s="1"/>
      <c r="AU670" s="1" t="str">
        <f>IF(sum!A663="QU",sum!J663,"*")</f>
        <v>*</v>
      </c>
      <c r="AX670" s="1" t="s">
        <v>137</v>
      </c>
      <c r="AY670" s="1" t="s">
        <v>138</v>
      </c>
      <c r="AZ670" s="1">
        <v>2050</v>
      </c>
      <c r="BA670" s="1" t="str">
        <f>IF(sum!A663="SA",sum!B663,"*")</f>
        <v>AFM-Light_ELE1</v>
      </c>
      <c r="BB670" s="1"/>
      <c r="BC670" s="1">
        <f>IF(sum!A663="SA",sum!J663,"*")</f>
        <v>6.8116656119875205E-2</v>
      </c>
    </row>
    <row r="671" spans="2:55">
      <c r="B671" s="1" t="s">
        <v>137</v>
      </c>
      <c r="C671" s="1" t="s">
        <v>138</v>
      </c>
      <c r="D671" s="1">
        <v>2050</v>
      </c>
      <c r="J671" s="1" t="s">
        <v>137</v>
      </c>
      <c r="K671" s="1" t="s">
        <v>138</v>
      </c>
      <c r="L671" s="1">
        <v>2050</v>
      </c>
      <c r="M671" s="1" t="str">
        <f>IF(sum!A664="AT",sum!B664,"*")</f>
        <v>*</v>
      </c>
      <c r="N671" s="1"/>
      <c r="O671" s="1" t="str">
        <f>IF(sum!A664="AT",sum!J664,"*")</f>
        <v>*</v>
      </c>
      <c r="R671" s="1" t="s">
        <v>137</v>
      </c>
      <c r="S671" s="1" t="s">
        <v>138</v>
      </c>
      <c r="T671" s="1">
        <v>2050</v>
      </c>
      <c r="U671" s="1" t="str">
        <f>IF(sum!A664="BC",sum!B664,"*")</f>
        <v>*</v>
      </c>
      <c r="V671" s="1"/>
      <c r="W671" s="1" t="str">
        <f>IF(sum!A664="BC",sum!J664,"*")</f>
        <v>*</v>
      </c>
      <c r="Z671" s="1" t="s">
        <v>137</v>
      </c>
      <c r="AA671" s="1" t="s">
        <v>138</v>
      </c>
      <c r="AB671" s="1">
        <v>2050</v>
      </c>
      <c r="AC671" s="1" t="str">
        <f>IF(sum!A664="MA",sum!B664,"*")</f>
        <v>*</v>
      </c>
      <c r="AD671" s="1"/>
      <c r="AE671" s="1" t="str">
        <f>IF(sum!A664="MA",sum!J664,"*")</f>
        <v>*</v>
      </c>
      <c r="AH671" s="1" t="s">
        <v>137</v>
      </c>
      <c r="AI671" s="1" t="s">
        <v>138</v>
      </c>
      <c r="AJ671" s="1">
        <v>2050</v>
      </c>
      <c r="AK671" s="1" t="str">
        <f>IF(sum!A664="ON",sum!B664,"*")</f>
        <v>*</v>
      </c>
      <c r="AL671" s="1"/>
      <c r="AM671" s="1" t="str">
        <f>IF(sum!A664="ON",sum!J664,"*")</f>
        <v>*</v>
      </c>
      <c r="AP671" s="4" t="s">
        <v>137</v>
      </c>
      <c r="AQ671" s="4" t="s">
        <v>138</v>
      </c>
      <c r="AR671" s="4">
        <v>2050</v>
      </c>
      <c r="AS671" s="1" t="str">
        <f>IF(sum!A664="QU",sum!B664,"*")</f>
        <v>*</v>
      </c>
      <c r="AT671" s="1"/>
      <c r="AU671" s="1" t="str">
        <f>IF(sum!A664="QU",sum!J664,"*")</f>
        <v>*</v>
      </c>
      <c r="AX671" s="1" t="s">
        <v>137</v>
      </c>
      <c r="AY671" s="1" t="s">
        <v>138</v>
      </c>
      <c r="AZ671" s="1">
        <v>2050</v>
      </c>
      <c r="BA671" s="1" t="str">
        <f>IF(sum!A664="SA",sum!B664,"*")</f>
        <v>AFM-SpHeat_ELE1</v>
      </c>
      <c r="BB671" s="1"/>
      <c r="BC671" s="1">
        <f>IF(sum!A664="SA",sum!J664,"*")</f>
        <v>0.15137034693305601</v>
      </c>
    </row>
    <row r="672" spans="2:55">
      <c r="B672" s="4" t="s">
        <v>137</v>
      </c>
      <c r="C672" s="4" t="s">
        <v>138</v>
      </c>
      <c r="D672" s="4">
        <v>2050</v>
      </c>
      <c r="J672" s="4" t="s">
        <v>137</v>
      </c>
      <c r="K672" s="4" t="s">
        <v>138</v>
      </c>
      <c r="L672" s="4">
        <v>2050</v>
      </c>
      <c r="M672" s="1" t="str">
        <f>IF(sum!A665="AT",sum!B665,"*")</f>
        <v>*</v>
      </c>
      <c r="N672" s="1"/>
      <c r="O672" s="1" t="str">
        <f>IF(sum!A665="AT",sum!J665,"*")</f>
        <v>*</v>
      </c>
      <c r="R672" s="4" t="s">
        <v>137</v>
      </c>
      <c r="S672" s="4" t="s">
        <v>138</v>
      </c>
      <c r="T672" s="4">
        <v>2050</v>
      </c>
      <c r="U672" s="1" t="str">
        <f>IF(sum!A665="BC",sum!B665,"*")</f>
        <v>*</v>
      </c>
      <c r="V672" s="1"/>
      <c r="W672" s="1" t="str">
        <f>IF(sum!A665="BC",sum!J665,"*")</f>
        <v>*</v>
      </c>
      <c r="Z672" s="4" t="s">
        <v>137</v>
      </c>
      <c r="AA672" s="4" t="s">
        <v>138</v>
      </c>
      <c r="AB672" s="4">
        <v>2050</v>
      </c>
      <c r="AC672" s="1" t="str">
        <f>IF(sum!A665="MA",sum!B665,"*")</f>
        <v>*</v>
      </c>
      <c r="AD672" s="1"/>
      <c r="AE672" s="1" t="str">
        <f>IF(sum!A665="MA",sum!J665,"*")</f>
        <v>*</v>
      </c>
      <c r="AH672" s="4" t="s">
        <v>137</v>
      </c>
      <c r="AI672" s="4" t="s">
        <v>138</v>
      </c>
      <c r="AJ672" s="4">
        <v>2050</v>
      </c>
      <c r="AK672" s="1" t="str">
        <f>IF(sum!A665="ON",sum!B665,"*")</f>
        <v>*</v>
      </c>
      <c r="AL672" s="1"/>
      <c r="AM672" s="1" t="str">
        <f>IF(sum!A665="ON",sum!J665,"*")</f>
        <v>*</v>
      </c>
      <c r="AP672" s="1" t="s">
        <v>137</v>
      </c>
      <c r="AQ672" s="1" t="s">
        <v>138</v>
      </c>
      <c r="AR672" s="1">
        <v>2050</v>
      </c>
      <c r="AS672" s="1" t="str">
        <f>IF(sum!A665="QU",sum!B665,"*")</f>
        <v>*</v>
      </c>
      <c r="AT672" s="1"/>
      <c r="AU672" s="1" t="str">
        <f>IF(sum!A665="QU",sum!J665,"*")</f>
        <v>*</v>
      </c>
      <c r="AX672" s="4" t="s">
        <v>137</v>
      </c>
      <c r="AY672" s="4" t="s">
        <v>138</v>
      </c>
      <c r="AZ672" s="4">
        <v>2050</v>
      </c>
      <c r="BA672" s="1" t="str">
        <f>IF(sum!A665="SA",sum!B665,"*")</f>
        <v>AFM-WaterHeat_ELE1</v>
      </c>
      <c r="BB672" s="1"/>
      <c r="BC672" s="1">
        <f>IF(sum!A665="SA",sum!J665,"*")</f>
        <v>2.2705552039958402E-2</v>
      </c>
    </row>
    <row r="673" spans="2:55">
      <c r="B673" s="1" t="s">
        <v>137</v>
      </c>
      <c r="C673" s="1" t="s">
        <v>138</v>
      </c>
      <c r="D673" s="1">
        <v>2050</v>
      </c>
      <c r="J673" s="1" t="s">
        <v>137</v>
      </c>
      <c r="K673" s="1" t="s">
        <v>138</v>
      </c>
      <c r="L673" s="1">
        <v>2050</v>
      </c>
      <c r="M673" s="1" t="str">
        <f>IF(sum!A666="AT",sum!B666,"*")</f>
        <v>*</v>
      </c>
      <c r="N673" s="1"/>
      <c r="O673" s="1" t="str">
        <f>IF(sum!A666="AT",sum!J666,"*")</f>
        <v>*</v>
      </c>
      <c r="R673" s="1" t="s">
        <v>137</v>
      </c>
      <c r="S673" s="1" t="s">
        <v>138</v>
      </c>
      <c r="T673" s="1">
        <v>2050</v>
      </c>
      <c r="U673" s="1" t="str">
        <f>IF(sum!A666="BC",sum!B666,"*")</f>
        <v>*</v>
      </c>
      <c r="V673" s="1"/>
      <c r="W673" s="1" t="str">
        <f>IF(sum!A666="BC",sum!J666,"*")</f>
        <v>*</v>
      </c>
      <c r="Z673" s="1" t="s">
        <v>137</v>
      </c>
      <c r="AA673" s="1" t="s">
        <v>138</v>
      </c>
      <c r="AB673" s="1">
        <v>2050</v>
      </c>
      <c r="AC673" s="1" t="str">
        <f>IF(sum!A666="MA",sum!B666,"*")</f>
        <v>*</v>
      </c>
      <c r="AD673" s="1"/>
      <c r="AE673" s="1" t="str">
        <f>IF(sum!A666="MA",sum!J666,"*")</f>
        <v>*</v>
      </c>
      <c r="AH673" s="1" t="s">
        <v>137</v>
      </c>
      <c r="AI673" s="1" t="s">
        <v>138</v>
      </c>
      <c r="AJ673" s="1">
        <v>2050</v>
      </c>
      <c r="AK673" s="1" t="str">
        <f>IF(sum!A666="ON",sum!B666,"*")</f>
        <v>*</v>
      </c>
      <c r="AL673" s="1"/>
      <c r="AM673" s="1" t="str">
        <f>IF(sum!A666="ON",sum!J666,"*")</f>
        <v>*</v>
      </c>
      <c r="AP673" s="4" t="s">
        <v>137</v>
      </c>
      <c r="AQ673" s="4" t="s">
        <v>138</v>
      </c>
      <c r="AR673" s="4">
        <v>2050</v>
      </c>
      <c r="AS673" s="1" t="str">
        <f>IF(sum!A666="QU",sum!B666,"*")</f>
        <v>*</v>
      </c>
      <c r="AT673" s="1"/>
      <c r="AU673" s="1" t="str">
        <f>IF(sum!A666="QU",sum!J666,"*")</f>
        <v>*</v>
      </c>
      <c r="AX673" s="1" t="s">
        <v>137</v>
      </c>
      <c r="AY673" s="1" t="s">
        <v>138</v>
      </c>
      <c r="AZ673" s="1">
        <v>2050</v>
      </c>
      <c r="BA673" s="1" t="str">
        <f>IF(sum!A666="SA",sum!B666,"*")</f>
        <v>ART-AuxiliaryEquip_ELE1</v>
      </c>
      <c r="BB673" s="1"/>
      <c r="BC673" s="1">
        <f>IF(sum!A666="SA",sum!J666,"*")</f>
        <v>1.1352776019979201E-2</v>
      </c>
    </row>
    <row r="674" spans="2:55">
      <c r="B674" s="1" t="s">
        <v>137</v>
      </c>
      <c r="C674" s="1" t="s">
        <v>138</v>
      </c>
      <c r="D674" s="1">
        <v>2050</v>
      </c>
      <c r="J674" s="1" t="s">
        <v>137</v>
      </c>
      <c r="K674" s="1" t="s">
        <v>138</v>
      </c>
      <c r="L674" s="1">
        <v>2050</v>
      </c>
      <c r="M674" s="1" t="str">
        <f>IF(sum!A667="AT",sum!B667,"*")</f>
        <v>*</v>
      </c>
      <c r="N674" s="1"/>
      <c r="O674" s="1" t="str">
        <f>IF(sum!A667="AT",sum!J667,"*")</f>
        <v>*</v>
      </c>
      <c r="R674" s="1" t="s">
        <v>137</v>
      </c>
      <c r="S674" s="1" t="s">
        <v>138</v>
      </c>
      <c r="T674" s="1">
        <v>2050</v>
      </c>
      <c r="U674" s="1" t="str">
        <f>IF(sum!A667="BC",sum!B667,"*")</f>
        <v>*</v>
      </c>
      <c r="V674" s="1"/>
      <c r="W674" s="1" t="str">
        <f>IF(sum!A667="BC",sum!J667,"*")</f>
        <v>*</v>
      </c>
      <c r="Z674" s="1" t="s">
        <v>137</v>
      </c>
      <c r="AA674" s="1" t="s">
        <v>138</v>
      </c>
      <c r="AB674" s="1">
        <v>2050</v>
      </c>
      <c r="AC674" s="1" t="str">
        <f>IF(sum!A667="MA",sum!B667,"*")</f>
        <v>*</v>
      </c>
      <c r="AD674" s="1"/>
      <c r="AE674" s="1" t="str">
        <f>IF(sum!A667="MA",sum!J667,"*")</f>
        <v>*</v>
      </c>
      <c r="AH674" s="1" t="s">
        <v>137</v>
      </c>
      <c r="AI674" s="1" t="s">
        <v>138</v>
      </c>
      <c r="AJ674" s="1">
        <v>2050</v>
      </c>
      <c r="AK674" s="1" t="str">
        <f>IF(sum!A667="ON",sum!B667,"*")</f>
        <v>*</v>
      </c>
      <c r="AL674" s="1"/>
      <c r="AM674" s="1" t="str">
        <f>IF(sum!A667="ON",sum!J667,"*")</f>
        <v>*</v>
      </c>
      <c r="AP674" s="1" t="s">
        <v>137</v>
      </c>
      <c r="AQ674" s="1" t="s">
        <v>138</v>
      </c>
      <c r="AR674" s="1">
        <v>2050</v>
      </c>
      <c r="AS674" s="1" t="str">
        <f>IF(sum!A667="QU",sum!B667,"*")</f>
        <v>*</v>
      </c>
      <c r="AT674" s="1"/>
      <c r="AU674" s="1" t="str">
        <f>IF(sum!A667="QU",sum!J667,"*")</f>
        <v>*</v>
      </c>
      <c r="AX674" s="1" t="s">
        <v>137</v>
      </c>
      <c r="AY674" s="1" t="s">
        <v>138</v>
      </c>
      <c r="AZ674" s="1">
        <v>2050</v>
      </c>
      <c r="BA674" s="1" t="str">
        <f>IF(sum!A667="SA",sum!B667,"*")</f>
        <v>ART-Light_ELE1</v>
      </c>
      <c r="BB674" s="1"/>
      <c r="BC674" s="1">
        <f>IF(sum!A667="SA",sum!J667,"*")</f>
        <v>1.7029164029968801E-2</v>
      </c>
    </row>
    <row r="675" spans="2:55">
      <c r="B675" s="4" t="s">
        <v>137</v>
      </c>
      <c r="C675" s="4" t="s">
        <v>138</v>
      </c>
      <c r="D675" s="4">
        <v>2050</v>
      </c>
      <c r="J675" s="4" t="s">
        <v>137</v>
      </c>
      <c r="K675" s="4" t="s">
        <v>138</v>
      </c>
      <c r="L675" s="4">
        <v>2050</v>
      </c>
      <c r="M675" s="1" t="str">
        <f>IF(sum!A668="AT",sum!B668,"*")</f>
        <v>*</v>
      </c>
      <c r="N675" s="1"/>
      <c r="O675" s="1" t="str">
        <f>IF(sum!A668="AT",sum!J668,"*")</f>
        <v>*</v>
      </c>
      <c r="R675" s="4" t="s">
        <v>137</v>
      </c>
      <c r="S675" s="4" t="s">
        <v>138</v>
      </c>
      <c r="T675" s="4">
        <v>2050</v>
      </c>
      <c r="U675" s="1" t="str">
        <f>IF(sum!A668="BC",sum!B668,"*")</f>
        <v>*</v>
      </c>
      <c r="V675" s="1"/>
      <c r="W675" s="1" t="str">
        <f>IF(sum!A668="BC",sum!J668,"*")</f>
        <v>*</v>
      </c>
      <c r="Z675" s="4" t="s">
        <v>137</v>
      </c>
      <c r="AA675" s="4" t="s">
        <v>138</v>
      </c>
      <c r="AB675" s="4">
        <v>2050</v>
      </c>
      <c r="AC675" s="1" t="str">
        <f>IF(sum!A668="MA",sum!B668,"*")</f>
        <v>*</v>
      </c>
      <c r="AD675" s="1"/>
      <c r="AE675" s="1" t="str">
        <f>IF(sum!A668="MA",sum!J668,"*")</f>
        <v>*</v>
      </c>
      <c r="AH675" s="4" t="s">
        <v>137</v>
      </c>
      <c r="AI675" s="4" t="s">
        <v>138</v>
      </c>
      <c r="AJ675" s="4">
        <v>2050</v>
      </c>
      <c r="AK675" s="1" t="str">
        <f>IF(sum!A668="ON",sum!B668,"*")</f>
        <v>*</v>
      </c>
      <c r="AL675" s="1"/>
      <c r="AM675" s="1" t="str">
        <f>IF(sum!A668="ON",sum!J668,"*")</f>
        <v>*</v>
      </c>
      <c r="AP675" s="4" t="s">
        <v>137</v>
      </c>
      <c r="AQ675" s="4" t="s">
        <v>138</v>
      </c>
      <c r="AR675" s="4">
        <v>2050</v>
      </c>
      <c r="AS675" s="1" t="str">
        <f>IF(sum!A668="QU",sum!B668,"*")</f>
        <v>*</v>
      </c>
      <c r="AT675" s="1"/>
      <c r="AU675" s="1" t="str">
        <f>IF(sum!A668="QU",sum!J668,"*")</f>
        <v>*</v>
      </c>
      <c r="AX675" s="4" t="s">
        <v>137</v>
      </c>
      <c r="AY675" s="4" t="s">
        <v>138</v>
      </c>
      <c r="AZ675" s="4">
        <v>2050</v>
      </c>
      <c r="BA675" s="1" t="str">
        <f>IF(sum!A668="SA",sum!B668,"*")</f>
        <v>ART-SpHeat_ELE1</v>
      </c>
      <c r="BB675" s="1"/>
      <c r="BC675" s="1">
        <f>IF(sum!A668="SA",sum!J668,"*")</f>
        <v>4.9320087367011899E-2</v>
      </c>
    </row>
    <row r="676" spans="2:55">
      <c r="B676" s="1" t="s">
        <v>137</v>
      </c>
      <c r="C676" s="1" t="s">
        <v>138</v>
      </c>
      <c r="D676" s="1">
        <v>2050</v>
      </c>
      <c r="J676" s="1" t="s">
        <v>137</v>
      </c>
      <c r="K676" s="1" t="s">
        <v>138</v>
      </c>
      <c r="L676" s="1">
        <v>2050</v>
      </c>
      <c r="M676" s="1" t="str">
        <f>IF(sum!A669="AT",sum!B669,"*")</f>
        <v>*</v>
      </c>
      <c r="N676" s="1"/>
      <c r="O676" s="1" t="str">
        <f>IF(sum!A669="AT",sum!J669,"*")</f>
        <v>*</v>
      </c>
      <c r="R676" s="1" t="s">
        <v>137</v>
      </c>
      <c r="S676" s="1" t="s">
        <v>138</v>
      </c>
      <c r="T676" s="1">
        <v>2050</v>
      </c>
      <c r="U676" s="1" t="str">
        <f>IF(sum!A669="BC",sum!B669,"*")</f>
        <v>*</v>
      </c>
      <c r="V676" s="1"/>
      <c r="W676" s="1" t="str">
        <f>IF(sum!A669="BC",sum!J669,"*")</f>
        <v>*</v>
      </c>
      <c r="Z676" s="1" t="s">
        <v>137</v>
      </c>
      <c r="AA676" s="1" t="s">
        <v>138</v>
      </c>
      <c r="AB676" s="1">
        <v>2050</v>
      </c>
      <c r="AC676" s="1" t="str">
        <f>IF(sum!A669="MA",sum!B669,"*")</f>
        <v>*</v>
      </c>
      <c r="AD676" s="1"/>
      <c r="AE676" s="1" t="str">
        <f>IF(sum!A669="MA",sum!J669,"*")</f>
        <v>*</v>
      </c>
      <c r="AH676" s="1" t="s">
        <v>137</v>
      </c>
      <c r="AI676" s="1" t="s">
        <v>138</v>
      </c>
      <c r="AJ676" s="1">
        <v>2050</v>
      </c>
      <c r="AK676" s="1" t="str">
        <f>IF(sum!A669="ON",sum!B669,"*")</f>
        <v>*</v>
      </c>
      <c r="AL676" s="1"/>
      <c r="AM676" s="1" t="str">
        <f>IF(sum!A669="ON",sum!J669,"*")</f>
        <v>*</v>
      </c>
      <c r="AP676" s="1" t="s">
        <v>137</v>
      </c>
      <c r="AQ676" s="1" t="s">
        <v>138</v>
      </c>
      <c r="AR676" s="1">
        <v>2050</v>
      </c>
      <c r="AS676" s="1" t="str">
        <f>IF(sum!A669="QU",sum!B669,"*")</f>
        <v>*</v>
      </c>
      <c r="AT676" s="1"/>
      <c r="AU676" s="1" t="str">
        <f>IF(sum!A669="QU",sum!J669,"*")</f>
        <v>*</v>
      </c>
      <c r="AX676" s="1" t="s">
        <v>137</v>
      </c>
      <c r="AY676" s="1" t="s">
        <v>138</v>
      </c>
      <c r="AZ676" s="1">
        <v>2050</v>
      </c>
      <c r="BA676" s="1" t="str">
        <f>IF(sum!A669="SA",sum!B669,"*")</f>
        <v>ECHP_biomass_thermal01</v>
      </c>
      <c r="BB676" s="1"/>
      <c r="BC676" s="1">
        <f>IF(sum!A669="SA",sum!J669,"*")</f>
        <v>0</v>
      </c>
    </row>
    <row r="677" spans="2:55">
      <c r="B677" s="1" t="s">
        <v>137</v>
      </c>
      <c r="C677" s="1" t="s">
        <v>138</v>
      </c>
      <c r="D677" s="1">
        <v>2050</v>
      </c>
      <c r="J677" s="1" t="s">
        <v>137</v>
      </c>
      <c r="K677" s="1" t="s">
        <v>138</v>
      </c>
      <c r="L677" s="1">
        <v>2050</v>
      </c>
      <c r="M677" s="1" t="str">
        <f>IF(sum!A670="AT",sum!B670,"*")</f>
        <v>*</v>
      </c>
      <c r="N677" s="1"/>
      <c r="O677" s="1" t="str">
        <f>IF(sum!A670="AT",sum!J670,"*")</f>
        <v>*</v>
      </c>
      <c r="R677" s="1" t="s">
        <v>137</v>
      </c>
      <c r="S677" s="1" t="s">
        <v>138</v>
      </c>
      <c r="T677" s="1">
        <v>2050</v>
      </c>
      <c r="U677" s="1" t="str">
        <f>IF(sum!A670="BC",sum!B670,"*")</f>
        <v>*</v>
      </c>
      <c r="V677" s="1"/>
      <c r="W677" s="1" t="str">
        <f>IF(sum!A670="BC",sum!J670,"*")</f>
        <v>*</v>
      </c>
      <c r="Z677" s="1" t="s">
        <v>137</v>
      </c>
      <c r="AA677" s="1" t="s">
        <v>138</v>
      </c>
      <c r="AB677" s="1">
        <v>2050</v>
      </c>
      <c r="AC677" s="1" t="str">
        <f>IF(sum!A670="MA",sum!B670,"*")</f>
        <v>*</v>
      </c>
      <c r="AD677" s="1"/>
      <c r="AE677" s="1" t="str">
        <f>IF(sum!A670="MA",sum!J670,"*")</f>
        <v>*</v>
      </c>
      <c r="AH677" s="1" t="s">
        <v>137</v>
      </c>
      <c r="AI677" s="1" t="s">
        <v>138</v>
      </c>
      <c r="AJ677" s="1">
        <v>2050</v>
      </c>
      <c r="AK677" s="1" t="str">
        <f>IF(sum!A670="ON",sum!B670,"*")</f>
        <v>*</v>
      </c>
      <c r="AL677" s="1"/>
      <c r="AM677" s="1" t="str">
        <f>IF(sum!A670="ON",sum!J670,"*")</f>
        <v>*</v>
      </c>
      <c r="AP677" s="4" t="s">
        <v>137</v>
      </c>
      <c r="AQ677" s="4" t="s">
        <v>138</v>
      </c>
      <c r="AR677" s="4">
        <v>2050</v>
      </c>
      <c r="AS677" s="1" t="str">
        <f>IF(sum!A670="QU",sum!B670,"*")</f>
        <v>*</v>
      </c>
      <c r="AT677" s="1"/>
      <c r="AU677" s="1" t="str">
        <f>IF(sum!A670="QU",sum!J670,"*")</f>
        <v>*</v>
      </c>
      <c r="AX677" s="1" t="s">
        <v>137</v>
      </c>
      <c r="AY677" s="1" t="s">
        <v>138</v>
      </c>
      <c r="AZ677" s="1">
        <v>2050</v>
      </c>
      <c r="BA677" s="1" t="str">
        <f>IF(sum!A670="SA",sum!B670,"*")</f>
        <v>EDU-AuxiliaryEquip_ELE1</v>
      </c>
      <c r="BB677" s="1"/>
      <c r="BC677" s="1">
        <f>IF(sum!A670="SA",sum!J670,"*")</f>
        <v>0.11352776019979199</v>
      </c>
    </row>
    <row r="678" spans="2:55">
      <c r="B678" s="4" t="s">
        <v>137</v>
      </c>
      <c r="C678" s="4" t="s">
        <v>138</v>
      </c>
      <c r="D678" s="4">
        <v>2050</v>
      </c>
      <c r="J678" s="4" t="s">
        <v>137</v>
      </c>
      <c r="K678" s="4" t="s">
        <v>138</v>
      </c>
      <c r="L678" s="4">
        <v>2050</v>
      </c>
      <c r="M678" s="1" t="str">
        <f>IF(sum!A671="AT",sum!B671,"*")</f>
        <v>*</v>
      </c>
      <c r="N678" s="1"/>
      <c r="O678" s="1" t="str">
        <f>IF(sum!A671="AT",sum!J671,"*")</f>
        <v>*</v>
      </c>
      <c r="R678" s="4" t="s">
        <v>137</v>
      </c>
      <c r="S678" s="4" t="s">
        <v>138</v>
      </c>
      <c r="T678" s="4">
        <v>2050</v>
      </c>
      <c r="U678" s="1" t="str">
        <f>IF(sum!A671="BC",sum!B671,"*")</f>
        <v>*</v>
      </c>
      <c r="V678" s="1"/>
      <c r="W678" s="1" t="str">
        <f>IF(sum!A671="BC",sum!J671,"*")</f>
        <v>*</v>
      </c>
      <c r="Z678" s="4" t="s">
        <v>137</v>
      </c>
      <c r="AA678" s="4" t="s">
        <v>138</v>
      </c>
      <c r="AB678" s="4">
        <v>2050</v>
      </c>
      <c r="AC678" s="1" t="str">
        <f>IF(sum!A671="MA",sum!B671,"*")</f>
        <v>*</v>
      </c>
      <c r="AD678" s="1"/>
      <c r="AE678" s="1" t="str">
        <f>IF(sum!A671="MA",sum!J671,"*")</f>
        <v>*</v>
      </c>
      <c r="AH678" s="4" t="s">
        <v>137</v>
      </c>
      <c r="AI678" s="4" t="s">
        <v>138</v>
      </c>
      <c r="AJ678" s="4">
        <v>2050</v>
      </c>
      <c r="AK678" s="1" t="str">
        <f>IF(sum!A671="ON",sum!B671,"*")</f>
        <v>*</v>
      </c>
      <c r="AL678" s="1"/>
      <c r="AM678" s="1" t="str">
        <f>IF(sum!A671="ON",sum!J671,"*")</f>
        <v>*</v>
      </c>
      <c r="AP678" s="1" t="s">
        <v>137</v>
      </c>
      <c r="AQ678" s="1" t="s">
        <v>138</v>
      </c>
      <c r="AR678" s="1">
        <v>2050</v>
      </c>
      <c r="AS678" s="1" t="str">
        <f>IF(sum!A671="QU",sum!B671,"*")</f>
        <v>*</v>
      </c>
      <c r="AT678" s="1"/>
      <c r="AU678" s="1" t="str">
        <f>IF(sum!A671="QU",sum!J671,"*")</f>
        <v>*</v>
      </c>
      <c r="AX678" s="4" t="s">
        <v>137</v>
      </c>
      <c r="AY678" s="4" t="s">
        <v>138</v>
      </c>
      <c r="AZ678" s="4">
        <v>2050</v>
      </c>
      <c r="BA678" s="1" t="str">
        <f>IF(sum!A671="SA",sum!B671,"*")</f>
        <v>EDU-AuxiliaryMot_ELE1</v>
      </c>
      <c r="BB678" s="1"/>
      <c r="BC678" s="1">
        <f>IF(sum!A671="SA",sum!J671,"*")</f>
        <v>5.10874920899064E-2</v>
      </c>
    </row>
    <row r="679" spans="2:55">
      <c r="B679" s="1" t="s">
        <v>137</v>
      </c>
      <c r="C679" s="1" t="s">
        <v>138</v>
      </c>
      <c r="D679" s="1">
        <v>2050</v>
      </c>
      <c r="J679" s="1" t="s">
        <v>137</v>
      </c>
      <c r="K679" s="1" t="s">
        <v>138</v>
      </c>
      <c r="L679" s="1">
        <v>2050</v>
      </c>
      <c r="M679" s="1" t="str">
        <f>IF(sum!A672="AT",sum!B672,"*")</f>
        <v>*</v>
      </c>
      <c r="N679" s="1"/>
      <c r="O679" s="1" t="str">
        <f>IF(sum!A672="AT",sum!J672,"*")</f>
        <v>*</v>
      </c>
      <c r="R679" s="1" t="s">
        <v>137</v>
      </c>
      <c r="S679" s="1" t="s">
        <v>138</v>
      </c>
      <c r="T679" s="1">
        <v>2050</v>
      </c>
      <c r="U679" s="1" t="str">
        <f>IF(sum!A672="BC",sum!B672,"*")</f>
        <v>*</v>
      </c>
      <c r="V679" s="1"/>
      <c r="W679" s="1" t="str">
        <f>IF(sum!A672="BC",sum!J672,"*")</f>
        <v>*</v>
      </c>
      <c r="Z679" s="1" t="s">
        <v>137</v>
      </c>
      <c r="AA679" s="1" t="s">
        <v>138</v>
      </c>
      <c r="AB679" s="1">
        <v>2050</v>
      </c>
      <c r="AC679" s="1" t="str">
        <f>IF(sum!A672="MA",sum!B672,"*")</f>
        <v>*</v>
      </c>
      <c r="AD679" s="1"/>
      <c r="AE679" s="1" t="str">
        <f>IF(sum!A672="MA",sum!J672,"*")</f>
        <v>*</v>
      </c>
      <c r="AH679" s="1" t="s">
        <v>137</v>
      </c>
      <c r="AI679" s="1" t="s">
        <v>138</v>
      </c>
      <c r="AJ679" s="1">
        <v>2050</v>
      </c>
      <c r="AK679" s="1" t="str">
        <f>IF(sum!A672="ON",sum!B672,"*")</f>
        <v>*</v>
      </c>
      <c r="AL679" s="1"/>
      <c r="AM679" s="1" t="str">
        <f>IF(sum!A672="ON",sum!J672,"*")</f>
        <v>*</v>
      </c>
      <c r="AP679" s="4" t="s">
        <v>137</v>
      </c>
      <c r="AQ679" s="4" t="s">
        <v>138</v>
      </c>
      <c r="AR679" s="4">
        <v>2050</v>
      </c>
      <c r="AS679" s="1" t="str">
        <f>IF(sum!A672="QU",sum!B672,"*")</f>
        <v>*</v>
      </c>
      <c r="AT679" s="1"/>
      <c r="AU679" s="1" t="str">
        <f>IF(sum!A672="QU",sum!J672,"*")</f>
        <v>*</v>
      </c>
      <c r="AX679" s="1" t="s">
        <v>137</v>
      </c>
      <c r="AY679" s="1" t="s">
        <v>138</v>
      </c>
      <c r="AZ679" s="1">
        <v>2050</v>
      </c>
      <c r="BA679" s="1" t="str">
        <f>IF(sum!A672="SA",sum!B672,"*")</f>
        <v>EDU-Light_ELE1</v>
      </c>
      <c r="BB679" s="1"/>
      <c r="BC679" s="1">
        <f>IF(sum!A672="SA",sum!J672,"*")</f>
        <v>0.17029164029968799</v>
      </c>
    </row>
    <row r="680" spans="2:55">
      <c r="B680" s="4" t="s">
        <v>137</v>
      </c>
      <c r="C680" s="4" t="s">
        <v>138</v>
      </c>
      <c r="D680" s="4">
        <v>2050</v>
      </c>
      <c r="J680" s="4" t="s">
        <v>137</v>
      </c>
      <c r="K680" s="4" t="s">
        <v>138</v>
      </c>
      <c r="L680" s="4">
        <v>2050</v>
      </c>
      <c r="M680" s="1" t="str">
        <f>IF(sum!A673="AT",sum!B673,"*")</f>
        <v>*</v>
      </c>
      <c r="N680" s="1"/>
      <c r="O680" s="1" t="str">
        <f>IF(sum!A673="AT",sum!J673,"*")</f>
        <v>*</v>
      </c>
      <c r="R680" s="4" t="s">
        <v>137</v>
      </c>
      <c r="S680" s="4" t="s">
        <v>138</v>
      </c>
      <c r="T680" s="4">
        <v>2050</v>
      </c>
      <c r="U680" s="1" t="str">
        <f>IF(sum!A673="BC",sum!B673,"*")</f>
        <v>*</v>
      </c>
      <c r="V680" s="1"/>
      <c r="W680" s="1" t="str">
        <f>IF(sum!A673="BC",sum!J673,"*")</f>
        <v>*</v>
      </c>
      <c r="Z680" s="4" t="s">
        <v>137</v>
      </c>
      <c r="AA680" s="4" t="s">
        <v>138</v>
      </c>
      <c r="AB680" s="4">
        <v>2050</v>
      </c>
      <c r="AC680" s="1" t="str">
        <f>IF(sum!A673="MA",sum!B673,"*")</f>
        <v>*</v>
      </c>
      <c r="AD680" s="1"/>
      <c r="AE680" s="1" t="str">
        <f>IF(sum!A673="MA",sum!J673,"*")</f>
        <v>*</v>
      </c>
      <c r="AH680" s="4" t="s">
        <v>137</v>
      </c>
      <c r="AI680" s="4" t="s">
        <v>138</v>
      </c>
      <c r="AJ680" s="4">
        <v>2050</v>
      </c>
      <c r="AK680" s="1" t="str">
        <f>IF(sum!A673="ON",sum!B673,"*")</f>
        <v>*</v>
      </c>
      <c r="AL680" s="1"/>
      <c r="AM680" s="1" t="str">
        <f>IF(sum!A673="ON",sum!J673,"*")</f>
        <v>*</v>
      </c>
      <c r="AP680" s="1" t="s">
        <v>137</v>
      </c>
      <c r="AQ680" s="1" t="s">
        <v>138</v>
      </c>
      <c r="AR680" s="1">
        <v>2050</v>
      </c>
      <c r="AS680" s="1" t="str">
        <f>IF(sum!A673="QU",sum!B673,"*")</f>
        <v>*</v>
      </c>
      <c r="AT680" s="1"/>
      <c r="AU680" s="1" t="str">
        <f>IF(sum!A673="QU",sum!J673,"*")</f>
        <v>*</v>
      </c>
      <c r="AX680" s="4" t="s">
        <v>137</v>
      </c>
      <c r="AY680" s="4" t="s">
        <v>138</v>
      </c>
      <c r="AZ680" s="4">
        <v>2050</v>
      </c>
      <c r="BA680" s="1" t="str">
        <f>IF(sum!A673="SA",sum!B673,"*")</f>
        <v>EDU-SpCool_ELE1</v>
      </c>
      <c r="BB680" s="1"/>
      <c r="BC680" s="1">
        <f>IF(sum!A673="SA",sum!J673,"*")</f>
        <v>1.7029164029968801E-2</v>
      </c>
    </row>
    <row r="681" spans="2:55">
      <c r="B681" s="1" t="s">
        <v>137</v>
      </c>
      <c r="C681" s="1" t="s">
        <v>138</v>
      </c>
      <c r="D681" s="1">
        <v>2050</v>
      </c>
      <c r="J681" s="1" t="s">
        <v>137</v>
      </c>
      <c r="K681" s="1" t="s">
        <v>138</v>
      </c>
      <c r="L681" s="1">
        <v>2050</v>
      </c>
      <c r="M681" s="1" t="str">
        <f>IF(sum!A674="AT",sum!B674,"*")</f>
        <v>*</v>
      </c>
      <c r="N681" s="1"/>
      <c r="O681" s="1" t="str">
        <f>IF(sum!A674="AT",sum!J674,"*")</f>
        <v>*</v>
      </c>
      <c r="R681" s="1" t="s">
        <v>137</v>
      </c>
      <c r="S681" s="1" t="s">
        <v>138</v>
      </c>
      <c r="T681" s="1">
        <v>2050</v>
      </c>
      <c r="U681" s="1" t="str">
        <f>IF(sum!A674="BC",sum!B674,"*")</f>
        <v>*</v>
      </c>
      <c r="V681" s="1"/>
      <c r="W681" s="1" t="str">
        <f>IF(sum!A674="BC",sum!J674,"*")</f>
        <v>*</v>
      </c>
      <c r="Z681" s="1" t="s">
        <v>137</v>
      </c>
      <c r="AA681" s="1" t="s">
        <v>138</v>
      </c>
      <c r="AB681" s="1">
        <v>2050</v>
      </c>
      <c r="AC681" s="1" t="str">
        <f>IF(sum!A674="MA",sum!B674,"*")</f>
        <v>*</v>
      </c>
      <c r="AD681" s="1"/>
      <c r="AE681" s="1" t="str">
        <f>IF(sum!A674="MA",sum!J674,"*")</f>
        <v>*</v>
      </c>
      <c r="AH681" s="1" t="s">
        <v>137</v>
      </c>
      <c r="AI681" s="1" t="s">
        <v>138</v>
      </c>
      <c r="AJ681" s="1">
        <v>2050</v>
      </c>
      <c r="AK681" s="1" t="str">
        <f>IF(sum!A674="ON",sum!B674,"*")</f>
        <v>*</v>
      </c>
      <c r="AL681" s="1"/>
      <c r="AM681" s="1" t="str">
        <f>IF(sum!A674="ON",sum!J674,"*")</f>
        <v>*</v>
      </c>
      <c r="AP681" s="4" t="s">
        <v>137</v>
      </c>
      <c r="AQ681" s="4" t="s">
        <v>138</v>
      </c>
      <c r="AR681" s="4">
        <v>2050</v>
      </c>
      <c r="AS681" s="1" t="str">
        <f>IF(sum!A674="QU",sum!B674,"*")</f>
        <v>*</v>
      </c>
      <c r="AT681" s="1"/>
      <c r="AU681" s="1" t="str">
        <f>IF(sum!A674="QU",sum!J674,"*")</f>
        <v>*</v>
      </c>
      <c r="AX681" s="1" t="s">
        <v>137</v>
      </c>
      <c r="AY681" s="1" t="s">
        <v>138</v>
      </c>
      <c r="AZ681" s="1">
        <v>2050</v>
      </c>
      <c r="BA681" s="1" t="str">
        <f>IF(sum!A674="SA",sum!B674,"*")</f>
        <v>EDU-SpHeat_ELE1</v>
      </c>
      <c r="BB681" s="1"/>
      <c r="BC681" s="1">
        <f>IF(sum!A674="SA",sum!J674,"*")</f>
        <v>0.39048511591308699</v>
      </c>
    </row>
    <row r="682" spans="2:55">
      <c r="B682" s="4" t="s">
        <v>137</v>
      </c>
      <c r="C682" s="4" t="s">
        <v>138</v>
      </c>
      <c r="D682" s="4">
        <v>2050</v>
      </c>
      <c r="J682" s="4" t="s">
        <v>137</v>
      </c>
      <c r="K682" s="4" t="s">
        <v>138</v>
      </c>
      <c r="L682" s="4">
        <v>2050</v>
      </c>
      <c r="M682" s="1" t="str">
        <f>IF(sum!A675="AT",sum!B675,"*")</f>
        <v>*</v>
      </c>
      <c r="N682" s="1"/>
      <c r="O682" s="1" t="str">
        <f>IF(sum!A675="AT",sum!J675,"*")</f>
        <v>*</v>
      </c>
      <c r="R682" s="4" t="s">
        <v>137</v>
      </c>
      <c r="S682" s="4" t="s">
        <v>138</v>
      </c>
      <c r="T682" s="4">
        <v>2050</v>
      </c>
      <c r="U682" s="1" t="str">
        <f>IF(sum!A675="BC",sum!B675,"*")</f>
        <v>*</v>
      </c>
      <c r="V682" s="1"/>
      <c r="W682" s="1" t="str">
        <f>IF(sum!A675="BC",sum!J675,"*")</f>
        <v>*</v>
      </c>
      <c r="Z682" s="4" t="s">
        <v>137</v>
      </c>
      <c r="AA682" s="4" t="s">
        <v>138</v>
      </c>
      <c r="AB682" s="4">
        <v>2050</v>
      </c>
      <c r="AC682" s="1" t="str">
        <f>IF(sum!A675="MA",sum!B675,"*")</f>
        <v>*</v>
      </c>
      <c r="AD682" s="1"/>
      <c r="AE682" s="1" t="str">
        <f>IF(sum!A675="MA",sum!J675,"*")</f>
        <v>*</v>
      </c>
      <c r="AH682" s="4" t="s">
        <v>137</v>
      </c>
      <c r="AI682" s="4" t="s">
        <v>138</v>
      </c>
      <c r="AJ682" s="4">
        <v>2050</v>
      </c>
      <c r="AK682" s="1" t="str">
        <f>IF(sum!A675="ON",sum!B675,"*")</f>
        <v>*</v>
      </c>
      <c r="AL682" s="1"/>
      <c r="AM682" s="1" t="str">
        <f>IF(sum!A675="ON",sum!J675,"*")</f>
        <v>*</v>
      </c>
      <c r="AP682" s="1" t="s">
        <v>137</v>
      </c>
      <c r="AQ682" s="1" t="s">
        <v>138</v>
      </c>
      <c r="AR682" s="1">
        <v>2050</v>
      </c>
      <c r="AS682" s="1" t="str">
        <f>IF(sum!A675="QU",sum!B675,"*")</f>
        <v>*</v>
      </c>
      <c r="AT682" s="1"/>
      <c r="AU682" s="1" t="str">
        <f>IF(sum!A675="QU",sum!J675,"*")</f>
        <v>*</v>
      </c>
      <c r="AX682" s="4" t="s">
        <v>137</v>
      </c>
      <c r="AY682" s="4" t="s">
        <v>138</v>
      </c>
      <c r="AZ682" s="4">
        <v>2050</v>
      </c>
      <c r="BA682" s="1" t="str">
        <f>IF(sum!A675="SA",sum!B675,"*")</f>
        <v>EDU-WaterHeat_ELE1</v>
      </c>
      <c r="BB682" s="1"/>
      <c r="BC682" s="1">
        <f>IF(sum!A675="SA",sum!J675,"*")</f>
        <v>4.5411104079916803E-2</v>
      </c>
    </row>
    <row r="683" spans="2:55">
      <c r="B683" s="1" t="s">
        <v>137</v>
      </c>
      <c r="C683" s="1" t="s">
        <v>138</v>
      </c>
      <c r="D683" s="1">
        <v>2050</v>
      </c>
      <c r="J683" s="1" t="s">
        <v>137</v>
      </c>
      <c r="K683" s="1" t="s">
        <v>138</v>
      </c>
      <c r="L683" s="1">
        <v>2050</v>
      </c>
      <c r="M683" s="1" t="str">
        <f>IF(sum!A676="AT",sum!B676,"*")</f>
        <v>*</v>
      </c>
      <c r="N683" s="1"/>
      <c r="O683" s="1" t="str">
        <f>IF(sum!A676="AT",sum!J676,"*")</f>
        <v>*</v>
      </c>
      <c r="R683" s="1" t="s">
        <v>137</v>
      </c>
      <c r="S683" s="1" t="s">
        <v>138</v>
      </c>
      <c r="T683" s="1">
        <v>2050</v>
      </c>
      <c r="U683" s="1" t="str">
        <f>IF(sum!A676="BC",sum!B676,"*")</f>
        <v>*</v>
      </c>
      <c r="V683" s="1"/>
      <c r="W683" s="1" t="str">
        <f>IF(sum!A676="BC",sum!J676,"*")</f>
        <v>*</v>
      </c>
      <c r="Z683" s="1" t="s">
        <v>137</v>
      </c>
      <c r="AA683" s="1" t="s">
        <v>138</v>
      </c>
      <c r="AB683" s="1">
        <v>2050</v>
      </c>
      <c r="AC683" s="1" t="str">
        <f>IF(sum!A676="MA",sum!B676,"*")</f>
        <v>*</v>
      </c>
      <c r="AD683" s="1"/>
      <c r="AE683" s="1" t="str">
        <f>IF(sum!A676="MA",sum!J676,"*")</f>
        <v>*</v>
      </c>
      <c r="AH683" s="1" t="s">
        <v>137</v>
      </c>
      <c r="AI683" s="1" t="s">
        <v>138</v>
      </c>
      <c r="AJ683" s="1">
        <v>2050</v>
      </c>
      <c r="AK683" s="1" t="str">
        <f>IF(sum!A676="ON",sum!B676,"*")</f>
        <v>*</v>
      </c>
      <c r="AL683" s="1"/>
      <c r="AM683" s="1" t="str">
        <f>IF(sum!A676="ON",sum!J676,"*")</f>
        <v>*</v>
      </c>
      <c r="AP683" s="4" t="s">
        <v>137</v>
      </c>
      <c r="AQ683" s="4" t="s">
        <v>138</v>
      </c>
      <c r="AR683" s="4">
        <v>2050</v>
      </c>
      <c r="AS683" s="1" t="str">
        <f>IF(sum!A676="QU",sum!B676,"*")</f>
        <v>*</v>
      </c>
      <c r="AT683" s="1"/>
      <c r="AU683" s="1" t="str">
        <f>IF(sum!A676="QU",sum!J676,"*")</f>
        <v>*</v>
      </c>
      <c r="AX683" s="1" t="s">
        <v>137</v>
      </c>
      <c r="AY683" s="1" t="s">
        <v>138</v>
      </c>
      <c r="AZ683" s="1">
        <v>2050</v>
      </c>
      <c r="BA683" s="1" t="str">
        <f>IF(sum!A676="SA",sum!B676,"*")</f>
        <v>EUGEOF01</v>
      </c>
      <c r="BB683" s="1"/>
      <c r="BC683" s="1">
        <f>IF(sum!A676="SA",sum!J676,"*")</f>
        <v>0</v>
      </c>
    </row>
    <row r="684" spans="2:55">
      <c r="B684" s="4" t="s">
        <v>137</v>
      </c>
      <c r="C684" s="4" t="s">
        <v>138</v>
      </c>
      <c r="D684" s="4">
        <v>2050</v>
      </c>
      <c r="J684" s="4" t="s">
        <v>137</v>
      </c>
      <c r="K684" s="4" t="s">
        <v>138</v>
      </c>
      <c r="L684" s="4">
        <v>2050</v>
      </c>
      <c r="M684" s="1" t="str">
        <f>IF(sum!A677="AT",sum!B677,"*")</f>
        <v>*</v>
      </c>
      <c r="N684" s="1"/>
      <c r="O684" s="1" t="str">
        <f>IF(sum!A677="AT",sum!J677,"*")</f>
        <v>*</v>
      </c>
      <c r="R684" s="4" t="s">
        <v>137</v>
      </c>
      <c r="S684" s="4" t="s">
        <v>138</v>
      </c>
      <c r="T684" s="4">
        <v>2050</v>
      </c>
      <c r="U684" s="1" t="str">
        <f>IF(sum!A677="BC",sum!B677,"*")</f>
        <v>*</v>
      </c>
      <c r="V684" s="1"/>
      <c r="W684" s="1" t="str">
        <f>IF(sum!A677="BC",sum!J677,"*")</f>
        <v>*</v>
      </c>
      <c r="Z684" s="4" t="s">
        <v>137</v>
      </c>
      <c r="AA684" s="4" t="s">
        <v>138</v>
      </c>
      <c r="AB684" s="4">
        <v>2050</v>
      </c>
      <c r="AC684" s="1" t="str">
        <f>IF(sum!A677="MA",sum!B677,"*")</f>
        <v>*</v>
      </c>
      <c r="AD684" s="1"/>
      <c r="AE684" s="1" t="str">
        <f>IF(sum!A677="MA",sum!J677,"*")</f>
        <v>*</v>
      </c>
      <c r="AH684" s="4" t="s">
        <v>137</v>
      </c>
      <c r="AI684" s="4" t="s">
        <v>138</v>
      </c>
      <c r="AJ684" s="4">
        <v>2050</v>
      </c>
      <c r="AK684" s="1" t="str">
        <f>IF(sum!A677="ON",sum!B677,"*")</f>
        <v>*</v>
      </c>
      <c r="AL684" s="1"/>
      <c r="AM684" s="1" t="str">
        <f>IF(sum!A677="ON",sum!J677,"*")</f>
        <v>*</v>
      </c>
      <c r="AP684" s="1" t="s">
        <v>137</v>
      </c>
      <c r="AQ684" s="1" t="s">
        <v>138</v>
      </c>
      <c r="AR684" s="1">
        <v>2050</v>
      </c>
      <c r="AS684" s="1" t="str">
        <f>IF(sum!A677="QU",sum!B677,"*")</f>
        <v>*</v>
      </c>
      <c r="AT684" s="1"/>
      <c r="AU684" s="1" t="str">
        <f>IF(sum!A677="QU",sum!J677,"*")</f>
        <v>*</v>
      </c>
      <c r="AX684" s="4" t="s">
        <v>137</v>
      </c>
      <c r="AY684" s="4" t="s">
        <v>138</v>
      </c>
      <c r="AZ684" s="4">
        <v>2050</v>
      </c>
      <c r="BA684" s="1" t="str">
        <f>IF(sum!A677="SA",sum!B677,"*")</f>
        <v>EUWINONL01</v>
      </c>
      <c r="BB684" s="1"/>
      <c r="BC684" s="1">
        <f>IF(sum!A677="SA",sum!J677,"*")</f>
        <v>0</v>
      </c>
    </row>
    <row r="685" spans="2:55">
      <c r="B685" s="1" t="s">
        <v>137</v>
      </c>
      <c r="C685" s="1" t="s">
        <v>138</v>
      </c>
      <c r="D685" s="1">
        <v>2050</v>
      </c>
      <c r="J685" s="1" t="s">
        <v>137</v>
      </c>
      <c r="K685" s="1" t="s">
        <v>138</v>
      </c>
      <c r="L685" s="1">
        <v>2050</v>
      </c>
      <c r="M685" s="1" t="str">
        <f>IF(sum!A678="AT",sum!B678,"*")</f>
        <v>*</v>
      </c>
      <c r="N685" s="1"/>
      <c r="O685" s="1" t="str">
        <f>IF(sum!A678="AT",sum!J678,"*")</f>
        <v>*</v>
      </c>
      <c r="R685" s="1" t="s">
        <v>137</v>
      </c>
      <c r="S685" s="1" t="s">
        <v>138</v>
      </c>
      <c r="T685" s="1">
        <v>2050</v>
      </c>
      <c r="U685" s="1" t="str">
        <f>IF(sum!A678="BC",sum!B678,"*")</f>
        <v>*</v>
      </c>
      <c r="V685" s="1"/>
      <c r="W685" s="1" t="str">
        <f>IF(sum!A678="BC",sum!J678,"*")</f>
        <v>*</v>
      </c>
      <c r="Z685" s="1" t="s">
        <v>137</v>
      </c>
      <c r="AA685" s="1" t="s">
        <v>138</v>
      </c>
      <c r="AB685" s="1">
        <v>2050</v>
      </c>
      <c r="AC685" s="1" t="str">
        <f>IF(sum!A678="MA",sum!B678,"*")</f>
        <v>*</v>
      </c>
      <c r="AD685" s="1"/>
      <c r="AE685" s="1" t="str">
        <f>IF(sum!A678="MA",sum!J678,"*")</f>
        <v>*</v>
      </c>
      <c r="AH685" s="1" t="s">
        <v>137</v>
      </c>
      <c r="AI685" s="1" t="s">
        <v>138</v>
      </c>
      <c r="AJ685" s="1">
        <v>2050</v>
      </c>
      <c r="AK685" s="1" t="str">
        <f>IF(sum!A678="ON",sum!B678,"*")</f>
        <v>*</v>
      </c>
      <c r="AL685" s="1"/>
      <c r="AM685" s="1" t="str">
        <f>IF(sum!A678="ON",sum!J678,"*")</f>
        <v>*</v>
      </c>
      <c r="AP685" s="4" t="s">
        <v>137</v>
      </c>
      <c r="AQ685" s="4" t="s">
        <v>138</v>
      </c>
      <c r="AR685" s="4">
        <v>2050</v>
      </c>
      <c r="AS685" s="1" t="str">
        <f>IF(sum!A678="QU",sum!B678,"*")</f>
        <v>*</v>
      </c>
      <c r="AT685" s="1"/>
      <c r="AU685" s="1" t="str">
        <f>IF(sum!A678="QU",sum!J678,"*")</f>
        <v>*</v>
      </c>
      <c r="AX685" s="1" t="s">
        <v>137</v>
      </c>
      <c r="AY685" s="1" t="s">
        <v>138</v>
      </c>
      <c r="AZ685" s="1">
        <v>2050</v>
      </c>
      <c r="BA685" s="1" t="str">
        <f>IF(sum!A678="SA",sum!B678,"*")</f>
        <v>HSS-AuxiliaryEquip_ELE1</v>
      </c>
      <c r="BB685" s="1"/>
      <c r="BC685" s="1">
        <f>IF(sum!A678="SA",sum!J678,"*")</f>
        <v>0.21570274437960499</v>
      </c>
    </row>
    <row r="686" spans="2:55">
      <c r="B686" s="4" t="s">
        <v>137</v>
      </c>
      <c r="C686" s="4" t="s">
        <v>138</v>
      </c>
      <c r="D686" s="4">
        <v>2050</v>
      </c>
      <c r="J686" s="4" t="s">
        <v>137</v>
      </c>
      <c r="K686" s="4" t="s">
        <v>138</v>
      </c>
      <c r="L686" s="4">
        <v>2050</v>
      </c>
      <c r="M686" s="1" t="str">
        <f>IF(sum!A679="AT",sum!B679,"*")</f>
        <v>*</v>
      </c>
      <c r="N686" s="1"/>
      <c r="O686" s="1" t="str">
        <f>IF(sum!A679="AT",sum!J679,"*")</f>
        <v>*</v>
      </c>
      <c r="R686" s="4" t="s">
        <v>137</v>
      </c>
      <c r="S686" s="4" t="s">
        <v>138</v>
      </c>
      <c r="T686" s="4">
        <v>2050</v>
      </c>
      <c r="U686" s="1" t="str">
        <f>IF(sum!A679="BC",sum!B679,"*")</f>
        <v>*</v>
      </c>
      <c r="V686" s="1"/>
      <c r="W686" s="1" t="str">
        <f>IF(sum!A679="BC",sum!J679,"*")</f>
        <v>*</v>
      </c>
      <c r="Z686" s="4" t="s">
        <v>137</v>
      </c>
      <c r="AA686" s="4" t="s">
        <v>138</v>
      </c>
      <c r="AB686" s="4">
        <v>2050</v>
      </c>
      <c r="AC686" s="1" t="str">
        <f>IF(sum!A679="MA",sum!B679,"*")</f>
        <v>*</v>
      </c>
      <c r="AD686" s="1"/>
      <c r="AE686" s="1" t="str">
        <f>IF(sum!A679="MA",sum!J679,"*")</f>
        <v>*</v>
      </c>
      <c r="AH686" s="4" t="s">
        <v>137</v>
      </c>
      <c r="AI686" s="4" t="s">
        <v>138</v>
      </c>
      <c r="AJ686" s="4">
        <v>2050</v>
      </c>
      <c r="AK686" s="1" t="str">
        <f>IF(sum!A679="ON",sum!B679,"*")</f>
        <v>*</v>
      </c>
      <c r="AL686" s="1"/>
      <c r="AM686" s="1" t="str">
        <f>IF(sum!A679="ON",sum!J679,"*")</f>
        <v>*</v>
      </c>
      <c r="AP686" s="1" t="s">
        <v>137</v>
      </c>
      <c r="AQ686" s="1" t="s">
        <v>138</v>
      </c>
      <c r="AR686" s="1">
        <v>2050</v>
      </c>
      <c r="AS686" s="1" t="str">
        <f>IF(sum!A679="QU",sum!B679,"*")</f>
        <v>*</v>
      </c>
      <c r="AT686" s="1"/>
      <c r="AU686" s="1" t="str">
        <f>IF(sum!A679="QU",sum!J679,"*")</f>
        <v>*</v>
      </c>
      <c r="AX686" s="4" t="s">
        <v>137</v>
      </c>
      <c r="AY686" s="4" t="s">
        <v>138</v>
      </c>
      <c r="AZ686" s="4">
        <v>2050</v>
      </c>
      <c r="BA686" s="1" t="str">
        <f>IF(sum!A679="SA",sum!B679,"*")</f>
        <v>HSS-AuxiliaryMot_ELE1</v>
      </c>
      <c r="BB686" s="1"/>
      <c r="BC686" s="1">
        <f>IF(sum!A679="SA",sum!J679,"*")</f>
        <v>6.8116656119875205E-2</v>
      </c>
    </row>
    <row r="687" spans="2:55">
      <c r="B687" s="1" t="s">
        <v>137</v>
      </c>
      <c r="C687" s="1" t="s">
        <v>138</v>
      </c>
      <c r="D687" s="1">
        <v>2050</v>
      </c>
      <c r="J687" s="1" t="s">
        <v>137</v>
      </c>
      <c r="K687" s="1" t="s">
        <v>138</v>
      </c>
      <c r="L687" s="1">
        <v>2050</v>
      </c>
      <c r="M687" s="1" t="str">
        <f>IF(sum!A680="AT",sum!B680,"*")</f>
        <v>*</v>
      </c>
      <c r="N687" s="1"/>
      <c r="O687" s="1" t="str">
        <f>IF(sum!A680="AT",sum!J680,"*")</f>
        <v>*</v>
      </c>
      <c r="R687" s="1" t="s">
        <v>137</v>
      </c>
      <c r="S687" s="1" t="s">
        <v>138</v>
      </c>
      <c r="T687" s="1">
        <v>2050</v>
      </c>
      <c r="U687" s="1" t="str">
        <f>IF(sum!A680="BC",sum!B680,"*")</f>
        <v>*</v>
      </c>
      <c r="V687" s="1"/>
      <c r="W687" s="1" t="str">
        <f>IF(sum!A680="BC",sum!J680,"*")</f>
        <v>*</v>
      </c>
      <c r="Z687" s="1" t="s">
        <v>137</v>
      </c>
      <c r="AA687" s="1" t="s">
        <v>138</v>
      </c>
      <c r="AB687" s="1">
        <v>2050</v>
      </c>
      <c r="AC687" s="1" t="str">
        <f>IF(sum!A680="MA",sum!B680,"*")</f>
        <v>*</v>
      </c>
      <c r="AD687" s="1"/>
      <c r="AE687" s="1" t="str">
        <f>IF(sum!A680="MA",sum!J680,"*")</f>
        <v>*</v>
      </c>
      <c r="AH687" s="1" t="s">
        <v>137</v>
      </c>
      <c r="AI687" s="1" t="s">
        <v>138</v>
      </c>
      <c r="AJ687" s="1">
        <v>2050</v>
      </c>
      <c r="AK687" s="1" t="str">
        <f>IF(sum!A680="ON",sum!B680,"*")</f>
        <v>*</v>
      </c>
      <c r="AL687" s="1"/>
      <c r="AM687" s="1" t="str">
        <f>IF(sum!A680="ON",sum!J680,"*")</f>
        <v>*</v>
      </c>
      <c r="AP687" s="4" t="s">
        <v>137</v>
      </c>
      <c r="AQ687" s="4" t="s">
        <v>138</v>
      </c>
      <c r="AR687" s="4">
        <v>2050</v>
      </c>
      <c r="AS687" s="1" t="str">
        <f>IF(sum!A680="QU",sum!B680,"*")</f>
        <v>*</v>
      </c>
      <c r="AT687" s="1"/>
      <c r="AU687" s="1" t="str">
        <f>IF(sum!A680="QU",sum!J680,"*")</f>
        <v>*</v>
      </c>
      <c r="AX687" s="1" t="s">
        <v>137</v>
      </c>
      <c r="AY687" s="1" t="s">
        <v>138</v>
      </c>
      <c r="AZ687" s="1">
        <v>2050</v>
      </c>
      <c r="BA687" s="1" t="str">
        <f>IF(sum!A680="SA",sum!B680,"*")</f>
        <v>HSS-Light_ELE1</v>
      </c>
      <c r="BB687" s="1"/>
      <c r="BC687" s="1">
        <f>IF(sum!A680="SA",sum!J680,"*")</f>
        <v>0.20434996835962599</v>
      </c>
    </row>
    <row r="688" spans="2:55">
      <c r="B688" s="4" t="s">
        <v>137</v>
      </c>
      <c r="C688" s="4" t="s">
        <v>138</v>
      </c>
      <c r="D688" s="4">
        <v>2050</v>
      </c>
      <c r="J688" s="4" t="s">
        <v>137</v>
      </c>
      <c r="K688" s="4" t="s">
        <v>138</v>
      </c>
      <c r="L688" s="4">
        <v>2050</v>
      </c>
      <c r="M688" s="1" t="str">
        <f>IF(sum!A681="AT",sum!B681,"*")</f>
        <v>*</v>
      </c>
      <c r="N688" s="1"/>
      <c r="O688" s="1" t="str">
        <f>IF(sum!A681="AT",sum!J681,"*")</f>
        <v>*</v>
      </c>
      <c r="R688" s="4" t="s">
        <v>137</v>
      </c>
      <c r="S688" s="4" t="s">
        <v>138</v>
      </c>
      <c r="T688" s="4">
        <v>2050</v>
      </c>
      <c r="U688" s="1" t="str">
        <f>IF(sum!A681="BC",sum!B681,"*")</f>
        <v>*</v>
      </c>
      <c r="V688" s="1"/>
      <c r="W688" s="1" t="str">
        <f>IF(sum!A681="BC",sum!J681,"*")</f>
        <v>*</v>
      </c>
      <c r="Z688" s="4" t="s">
        <v>137</v>
      </c>
      <c r="AA688" s="4" t="s">
        <v>138</v>
      </c>
      <c r="AB688" s="4">
        <v>2050</v>
      </c>
      <c r="AC688" s="1" t="str">
        <f>IF(sum!A681="MA",sum!B681,"*")</f>
        <v>*</v>
      </c>
      <c r="AD688" s="1"/>
      <c r="AE688" s="1" t="str">
        <f>IF(sum!A681="MA",sum!J681,"*")</f>
        <v>*</v>
      </c>
      <c r="AH688" s="4" t="s">
        <v>137</v>
      </c>
      <c r="AI688" s="4" t="s">
        <v>138</v>
      </c>
      <c r="AJ688" s="4">
        <v>2050</v>
      </c>
      <c r="AK688" s="1" t="str">
        <f>IF(sum!A681="ON",sum!B681,"*")</f>
        <v>*</v>
      </c>
      <c r="AL688" s="1"/>
      <c r="AM688" s="1" t="str">
        <f>IF(sum!A681="ON",sum!J681,"*")</f>
        <v>*</v>
      </c>
      <c r="AP688" s="1" t="s">
        <v>137</v>
      </c>
      <c r="AQ688" s="1" t="s">
        <v>138</v>
      </c>
      <c r="AR688" s="1">
        <v>2050</v>
      </c>
      <c r="AS688" s="1" t="str">
        <f>IF(sum!A681="QU",sum!B681,"*")</f>
        <v>*</v>
      </c>
      <c r="AT688" s="1"/>
      <c r="AU688" s="1" t="str">
        <f>IF(sum!A681="QU",sum!J681,"*")</f>
        <v>*</v>
      </c>
      <c r="AX688" s="4" t="s">
        <v>137</v>
      </c>
      <c r="AY688" s="4" t="s">
        <v>138</v>
      </c>
      <c r="AZ688" s="4">
        <v>2050</v>
      </c>
      <c r="BA688" s="1" t="str">
        <f>IF(sum!A681="SA",sum!B681,"*")</f>
        <v>HSS-SpCool_ELE1</v>
      </c>
      <c r="BB688" s="1"/>
      <c r="BC688" s="1">
        <f>IF(sum!A681="SA",sum!J681,"*")</f>
        <v>1.7029164029968801E-2</v>
      </c>
    </row>
    <row r="689" spans="2:55">
      <c r="B689" s="1" t="s">
        <v>137</v>
      </c>
      <c r="C689" s="1" t="s">
        <v>138</v>
      </c>
      <c r="D689" s="1">
        <v>2050</v>
      </c>
      <c r="J689" s="1" t="s">
        <v>137</v>
      </c>
      <c r="K689" s="1" t="s">
        <v>138</v>
      </c>
      <c r="L689" s="1">
        <v>2050</v>
      </c>
      <c r="M689" s="1" t="str">
        <f>IF(sum!A682="AT",sum!B682,"*")</f>
        <v>*</v>
      </c>
      <c r="N689" s="1"/>
      <c r="O689" s="1" t="str">
        <f>IF(sum!A682="AT",sum!J682,"*")</f>
        <v>*</v>
      </c>
      <c r="R689" s="1" t="s">
        <v>137</v>
      </c>
      <c r="S689" s="1" t="s">
        <v>138</v>
      </c>
      <c r="T689" s="1">
        <v>2050</v>
      </c>
      <c r="U689" s="1" t="str">
        <f>IF(sum!A682="BC",sum!B682,"*")</f>
        <v>*</v>
      </c>
      <c r="V689" s="1"/>
      <c r="W689" s="1" t="str">
        <f>IF(sum!A682="BC",sum!J682,"*")</f>
        <v>*</v>
      </c>
      <c r="Z689" s="1" t="s">
        <v>137</v>
      </c>
      <c r="AA689" s="1" t="s">
        <v>138</v>
      </c>
      <c r="AB689" s="1">
        <v>2050</v>
      </c>
      <c r="AC689" s="1" t="str">
        <f>IF(sum!A682="MA",sum!B682,"*")</f>
        <v>*</v>
      </c>
      <c r="AD689" s="1"/>
      <c r="AE689" s="1" t="str">
        <f>IF(sum!A682="MA",sum!J682,"*")</f>
        <v>*</v>
      </c>
      <c r="AH689" s="1" t="s">
        <v>137</v>
      </c>
      <c r="AI689" s="1" t="s">
        <v>138</v>
      </c>
      <c r="AJ689" s="1">
        <v>2050</v>
      </c>
      <c r="AK689" s="1" t="str">
        <f>IF(sum!A682="ON",sum!B682,"*")</f>
        <v>*</v>
      </c>
      <c r="AL689" s="1"/>
      <c r="AM689" s="1" t="str">
        <f>IF(sum!A682="ON",sum!J682,"*")</f>
        <v>*</v>
      </c>
      <c r="AP689" s="4" t="s">
        <v>137</v>
      </c>
      <c r="AQ689" s="4" t="s">
        <v>138</v>
      </c>
      <c r="AR689" s="4">
        <v>2050</v>
      </c>
      <c r="AS689" s="1" t="str">
        <f>IF(sum!A682="QU",sum!B682,"*")</f>
        <v>*</v>
      </c>
      <c r="AT689" s="1"/>
      <c r="AU689" s="1" t="str">
        <f>IF(sum!A682="QU",sum!J682,"*")</f>
        <v>*</v>
      </c>
      <c r="AX689" s="1" t="s">
        <v>137</v>
      </c>
      <c r="AY689" s="1" t="s">
        <v>138</v>
      </c>
      <c r="AZ689" s="1">
        <v>2050</v>
      </c>
      <c r="BA689" s="1" t="str">
        <f>IF(sum!A682="SA",sum!B682,"*")</f>
        <v>HSS-SpHeat_ELE1</v>
      </c>
      <c r="BB689" s="1"/>
      <c r="BC689" s="1">
        <f>IF(sum!A682="SA",sum!J682,"*")</f>
        <v>0.35544697394028202</v>
      </c>
    </row>
    <row r="690" spans="2:55">
      <c r="B690" s="4" t="s">
        <v>137</v>
      </c>
      <c r="C690" s="4" t="s">
        <v>138</v>
      </c>
      <c r="D690" s="4">
        <v>2050</v>
      </c>
      <c r="J690" s="4" t="s">
        <v>137</v>
      </c>
      <c r="K690" s="4" t="s">
        <v>138</v>
      </c>
      <c r="L690" s="4">
        <v>2050</v>
      </c>
      <c r="M690" s="1" t="str">
        <f>IF(sum!A683="AT",sum!B683,"*")</f>
        <v>*</v>
      </c>
      <c r="N690" s="1"/>
      <c r="O690" s="1" t="str">
        <f>IF(sum!A683="AT",sum!J683,"*")</f>
        <v>*</v>
      </c>
      <c r="R690" s="4" t="s">
        <v>137</v>
      </c>
      <c r="S690" s="4" t="s">
        <v>138</v>
      </c>
      <c r="T690" s="4">
        <v>2050</v>
      </c>
      <c r="U690" s="1" t="str">
        <f>IF(sum!A683="BC",sum!B683,"*")</f>
        <v>*</v>
      </c>
      <c r="V690" s="1"/>
      <c r="W690" s="1" t="str">
        <f>IF(sum!A683="BC",sum!J683,"*")</f>
        <v>*</v>
      </c>
      <c r="Z690" s="4" t="s">
        <v>137</v>
      </c>
      <c r="AA690" s="4" t="s">
        <v>138</v>
      </c>
      <c r="AB690" s="4">
        <v>2050</v>
      </c>
      <c r="AC690" s="1" t="str">
        <f>IF(sum!A683="MA",sum!B683,"*")</f>
        <v>*</v>
      </c>
      <c r="AD690" s="1"/>
      <c r="AE690" s="1" t="str">
        <f>IF(sum!A683="MA",sum!J683,"*")</f>
        <v>*</v>
      </c>
      <c r="AH690" s="4" t="s">
        <v>137</v>
      </c>
      <c r="AI690" s="4" t="s">
        <v>138</v>
      </c>
      <c r="AJ690" s="4">
        <v>2050</v>
      </c>
      <c r="AK690" s="1" t="str">
        <f>IF(sum!A683="ON",sum!B683,"*")</f>
        <v>*</v>
      </c>
      <c r="AL690" s="1"/>
      <c r="AM690" s="1" t="str">
        <f>IF(sum!A683="ON",sum!J683,"*")</f>
        <v>*</v>
      </c>
      <c r="AP690" s="1" t="s">
        <v>137</v>
      </c>
      <c r="AQ690" s="1" t="s">
        <v>138</v>
      </c>
      <c r="AR690" s="1">
        <v>2050</v>
      </c>
      <c r="AS690" s="1" t="str">
        <f>IF(sum!A683="QU",sum!B683,"*")</f>
        <v>*</v>
      </c>
      <c r="AT690" s="1"/>
      <c r="AU690" s="1" t="str">
        <f>IF(sum!A683="QU",sum!J683,"*")</f>
        <v>*</v>
      </c>
      <c r="AX690" s="4" t="s">
        <v>137</v>
      </c>
      <c r="AY690" s="4" t="s">
        <v>138</v>
      </c>
      <c r="AZ690" s="4">
        <v>2050</v>
      </c>
      <c r="BA690" s="1" t="str">
        <f>IF(sum!A683="SA",sum!B683,"*")</f>
        <v>HSS-WaterHeat_ELE1</v>
      </c>
      <c r="BB690" s="1"/>
      <c r="BC690" s="1">
        <f>IF(sum!A683="SA",sum!J683,"*")</f>
        <v>0.11352776019979199</v>
      </c>
    </row>
    <row r="691" spans="2:55">
      <c r="B691" s="1" t="s">
        <v>137</v>
      </c>
      <c r="C691" s="1" t="s">
        <v>138</v>
      </c>
      <c r="D691" s="1">
        <v>2050</v>
      </c>
      <c r="J691" s="1" t="s">
        <v>137</v>
      </c>
      <c r="K691" s="1" t="s">
        <v>138</v>
      </c>
      <c r="L691" s="1">
        <v>2050</v>
      </c>
      <c r="M691" s="1" t="str">
        <f>IF(sum!A684="AT",sum!B684,"*")</f>
        <v>*</v>
      </c>
      <c r="N691" s="1"/>
      <c r="O691" s="1" t="str">
        <f>IF(sum!A684="AT",sum!J684,"*")</f>
        <v>*</v>
      </c>
      <c r="R691" s="1" t="s">
        <v>137</v>
      </c>
      <c r="S691" s="1" t="s">
        <v>138</v>
      </c>
      <c r="T691" s="1">
        <v>2050</v>
      </c>
      <c r="U691" s="1" t="str">
        <f>IF(sum!A684="BC",sum!B684,"*")</f>
        <v>*</v>
      </c>
      <c r="V691" s="1"/>
      <c r="W691" s="1" t="str">
        <f>IF(sum!A684="BC",sum!J684,"*")</f>
        <v>*</v>
      </c>
      <c r="Z691" s="1" t="s">
        <v>137</v>
      </c>
      <c r="AA691" s="1" t="s">
        <v>138</v>
      </c>
      <c r="AB691" s="1">
        <v>2050</v>
      </c>
      <c r="AC691" s="1" t="str">
        <f>IF(sum!A684="MA",sum!B684,"*")</f>
        <v>*</v>
      </c>
      <c r="AD691" s="1"/>
      <c r="AE691" s="1" t="str">
        <f>IF(sum!A684="MA",sum!J684,"*")</f>
        <v>*</v>
      </c>
      <c r="AH691" s="1" t="s">
        <v>137</v>
      </c>
      <c r="AI691" s="1" t="s">
        <v>138</v>
      </c>
      <c r="AJ691" s="1">
        <v>2050</v>
      </c>
      <c r="AK691" s="1" t="str">
        <f>IF(sum!A684="ON",sum!B684,"*")</f>
        <v>*</v>
      </c>
      <c r="AL691" s="1"/>
      <c r="AM691" s="1" t="str">
        <f>IF(sum!A684="ON",sum!J684,"*")</f>
        <v>*</v>
      </c>
      <c r="AP691" s="4" t="s">
        <v>137</v>
      </c>
      <c r="AQ691" s="4" t="s">
        <v>138</v>
      </c>
      <c r="AR691" s="4">
        <v>2050</v>
      </c>
      <c r="AS691" s="1" t="str">
        <f>IF(sum!A684="QU",sum!B684,"*")</f>
        <v>*</v>
      </c>
      <c r="AT691" s="1"/>
      <c r="AU691" s="1" t="str">
        <f>IF(sum!A684="QU",sum!J684,"*")</f>
        <v>*</v>
      </c>
      <c r="AX691" s="1" t="s">
        <v>137</v>
      </c>
      <c r="AY691" s="1" t="s">
        <v>138</v>
      </c>
      <c r="AZ691" s="1">
        <v>2050</v>
      </c>
      <c r="BA691" s="1" t="str">
        <f>IF(sum!A684="SA",sum!B684,"*")</f>
        <v>ICS-AuxiliaryEquip_ELE1</v>
      </c>
      <c r="BB691" s="1"/>
      <c r="BC691" s="1">
        <f>IF(sum!A684="SA",sum!J684,"*")</f>
        <v>1.1352776019979201E-2</v>
      </c>
    </row>
    <row r="692" spans="2:55">
      <c r="B692" s="4" t="s">
        <v>137</v>
      </c>
      <c r="C692" s="4" t="s">
        <v>138</v>
      </c>
      <c r="D692" s="4">
        <v>2050</v>
      </c>
      <c r="J692" s="4" t="s">
        <v>137</v>
      </c>
      <c r="K692" s="4" t="s">
        <v>138</v>
      </c>
      <c r="L692" s="4">
        <v>2050</v>
      </c>
      <c r="M692" s="1" t="str">
        <f>IF(sum!A685="AT",sum!B685,"*")</f>
        <v>*</v>
      </c>
      <c r="N692" s="1"/>
      <c r="O692" s="1" t="str">
        <f>IF(sum!A685="AT",sum!J685,"*")</f>
        <v>*</v>
      </c>
      <c r="R692" s="4" t="s">
        <v>137</v>
      </c>
      <c r="S692" s="4" t="s">
        <v>138</v>
      </c>
      <c r="T692" s="4">
        <v>2050</v>
      </c>
      <c r="U692" s="1" t="str">
        <f>IF(sum!A685="BC",sum!B685,"*")</f>
        <v>*</v>
      </c>
      <c r="V692" s="1"/>
      <c r="W692" s="1" t="str">
        <f>IF(sum!A685="BC",sum!J685,"*")</f>
        <v>*</v>
      </c>
      <c r="Z692" s="4" t="s">
        <v>137</v>
      </c>
      <c r="AA692" s="4" t="s">
        <v>138</v>
      </c>
      <c r="AB692" s="4">
        <v>2050</v>
      </c>
      <c r="AC692" s="1" t="str">
        <f>IF(sum!A685="MA",sum!B685,"*")</f>
        <v>*</v>
      </c>
      <c r="AD692" s="1"/>
      <c r="AE692" s="1" t="str">
        <f>IF(sum!A685="MA",sum!J685,"*")</f>
        <v>*</v>
      </c>
      <c r="AH692" s="4" t="s">
        <v>137</v>
      </c>
      <c r="AI692" s="4" t="s">
        <v>138</v>
      </c>
      <c r="AJ692" s="4">
        <v>2050</v>
      </c>
      <c r="AK692" s="1" t="str">
        <f>IF(sum!A685="ON",sum!B685,"*")</f>
        <v>*</v>
      </c>
      <c r="AL692" s="1"/>
      <c r="AM692" s="1" t="str">
        <f>IF(sum!A685="ON",sum!J685,"*")</f>
        <v>*</v>
      </c>
      <c r="AP692" s="1" t="s">
        <v>137</v>
      </c>
      <c r="AQ692" s="1" t="s">
        <v>138</v>
      </c>
      <c r="AR692" s="1">
        <v>2050</v>
      </c>
      <c r="AS692" s="1" t="str">
        <f>IF(sum!A685="QU",sum!B685,"*")</f>
        <v>*</v>
      </c>
      <c r="AT692" s="1"/>
      <c r="AU692" s="1" t="str">
        <f>IF(sum!A685="QU",sum!J685,"*")</f>
        <v>*</v>
      </c>
      <c r="AX692" s="4" t="s">
        <v>137</v>
      </c>
      <c r="AY692" s="4" t="s">
        <v>138</v>
      </c>
      <c r="AZ692" s="4">
        <v>2050</v>
      </c>
      <c r="BA692" s="1" t="str">
        <f>IF(sum!A685="SA",sum!B685,"*")</f>
        <v>ICS-Light_ELE1</v>
      </c>
      <c r="BB692" s="1"/>
      <c r="BC692" s="1">
        <f>IF(sum!A685="SA",sum!J685,"*")</f>
        <v>1.7029164029968801E-2</v>
      </c>
    </row>
    <row r="693" spans="2:55">
      <c r="B693" s="1" t="s">
        <v>137</v>
      </c>
      <c r="C693" s="1" t="s">
        <v>138</v>
      </c>
      <c r="D693" s="1">
        <v>2050</v>
      </c>
      <c r="J693" s="1" t="s">
        <v>137</v>
      </c>
      <c r="K693" s="1" t="s">
        <v>138</v>
      </c>
      <c r="L693" s="1">
        <v>2050</v>
      </c>
      <c r="M693" s="1" t="str">
        <f>IF(sum!A686="AT",sum!B686,"*")</f>
        <v>*</v>
      </c>
      <c r="N693" s="1"/>
      <c r="O693" s="1" t="str">
        <f>IF(sum!A686="AT",sum!J686,"*")</f>
        <v>*</v>
      </c>
      <c r="R693" s="1" t="s">
        <v>137</v>
      </c>
      <c r="S693" s="1" t="s">
        <v>138</v>
      </c>
      <c r="T693" s="1">
        <v>2050</v>
      </c>
      <c r="U693" s="1" t="str">
        <f>IF(sum!A686="BC",sum!B686,"*")</f>
        <v>*</v>
      </c>
      <c r="V693" s="1"/>
      <c r="W693" s="1" t="str">
        <f>IF(sum!A686="BC",sum!J686,"*")</f>
        <v>*</v>
      </c>
      <c r="Z693" s="1" t="s">
        <v>137</v>
      </c>
      <c r="AA693" s="1" t="s">
        <v>138</v>
      </c>
      <c r="AB693" s="1">
        <v>2050</v>
      </c>
      <c r="AC693" s="1" t="str">
        <f>IF(sum!A686="MA",sum!B686,"*")</f>
        <v>*</v>
      </c>
      <c r="AD693" s="1"/>
      <c r="AE693" s="1" t="str">
        <f>IF(sum!A686="MA",sum!J686,"*")</f>
        <v>*</v>
      </c>
      <c r="AH693" s="1" t="s">
        <v>137</v>
      </c>
      <c r="AI693" s="1" t="s">
        <v>138</v>
      </c>
      <c r="AJ693" s="1">
        <v>2050</v>
      </c>
      <c r="AK693" s="1" t="str">
        <f>IF(sum!A686="ON",sum!B686,"*")</f>
        <v>*</v>
      </c>
      <c r="AL693" s="1"/>
      <c r="AM693" s="1" t="str">
        <f>IF(sum!A686="ON",sum!J686,"*")</f>
        <v>*</v>
      </c>
      <c r="AP693" s="4" t="s">
        <v>137</v>
      </c>
      <c r="AQ693" s="4" t="s">
        <v>138</v>
      </c>
      <c r="AR693" s="4">
        <v>2050</v>
      </c>
      <c r="AS693" s="1" t="str">
        <f>IF(sum!A686="QU",sum!B686,"*")</f>
        <v>*</v>
      </c>
      <c r="AT693" s="1"/>
      <c r="AU693" s="1" t="str">
        <f>IF(sum!A686="QU",sum!J686,"*")</f>
        <v>*</v>
      </c>
      <c r="AX693" s="1" t="s">
        <v>137</v>
      </c>
      <c r="AY693" s="1" t="s">
        <v>138</v>
      </c>
      <c r="AZ693" s="1">
        <v>2050</v>
      </c>
      <c r="BA693" s="1" t="str">
        <f>IF(sum!A686="SA",sum!B686,"*")</f>
        <v>ICS-SpHeat_ELE1</v>
      </c>
      <c r="BB693" s="1"/>
      <c r="BC693" s="1">
        <f>IF(sum!A686="SA",sum!J686,"*")</f>
        <v>4.22743606002959E-2</v>
      </c>
    </row>
    <row r="694" spans="2:55">
      <c r="B694" s="4" t="s">
        <v>137</v>
      </c>
      <c r="C694" s="4" t="s">
        <v>138</v>
      </c>
      <c r="D694" s="4">
        <v>2050</v>
      </c>
      <c r="J694" s="4" t="s">
        <v>137</v>
      </c>
      <c r="K694" s="4" t="s">
        <v>138</v>
      </c>
      <c r="L694" s="4">
        <v>2050</v>
      </c>
      <c r="M694" s="1" t="str">
        <f>IF(sum!A687="AT",sum!B687,"*")</f>
        <v>*</v>
      </c>
      <c r="N694" s="1"/>
      <c r="O694" s="1" t="str">
        <f>IF(sum!A687="AT",sum!J687,"*")</f>
        <v>*</v>
      </c>
      <c r="R694" s="4" t="s">
        <v>137</v>
      </c>
      <c r="S694" s="4" t="s">
        <v>138</v>
      </c>
      <c r="T694" s="4">
        <v>2050</v>
      </c>
      <c r="U694" s="1" t="str">
        <f>IF(sum!A687="BC",sum!B687,"*")</f>
        <v>*</v>
      </c>
      <c r="V694" s="1"/>
      <c r="W694" s="1" t="str">
        <f>IF(sum!A687="BC",sum!J687,"*")</f>
        <v>*</v>
      </c>
      <c r="Z694" s="4" t="s">
        <v>137</v>
      </c>
      <c r="AA694" s="4" t="s">
        <v>138</v>
      </c>
      <c r="AB694" s="4">
        <v>2050</v>
      </c>
      <c r="AC694" s="1" t="str">
        <f>IF(sum!A687="MA",sum!B687,"*")</f>
        <v>*</v>
      </c>
      <c r="AD694" s="1"/>
      <c r="AE694" s="1" t="str">
        <f>IF(sum!A687="MA",sum!J687,"*")</f>
        <v>*</v>
      </c>
      <c r="AH694" s="4" t="s">
        <v>137</v>
      </c>
      <c r="AI694" s="4" t="s">
        <v>138</v>
      </c>
      <c r="AJ694" s="4">
        <v>2050</v>
      </c>
      <c r="AK694" s="1" t="str">
        <f>IF(sum!A687="ON",sum!B687,"*")</f>
        <v>*</v>
      </c>
      <c r="AL694" s="1"/>
      <c r="AM694" s="1" t="str">
        <f>IF(sum!A687="ON",sum!J687,"*")</f>
        <v>*</v>
      </c>
      <c r="AP694" s="1" t="s">
        <v>137</v>
      </c>
      <c r="AQ694" s="1" t="s">
        <v>138</v>
      </c>
      <c r="AR694" s="1">
        <v>2050</v>
      </c>
      <c r="AS694" s="1" t="str">
        <f>IF(sum!A687="QU",sum!B687,"*")</f>
        <v>*</v>
      </c>
      <c r="AT694" s="1"/>
      <c r="AU694" s="1" t="str">
        <f>IF(sum!A687="QU",sum!J687,"*")</f>
        <v>*</v>
      </c>
      <c r="AX694" s="4" t="s">
        <v>137</v>
      </c>
      <c r="AY694" s="4" t="s">
        <v>138</v>
      </c>
      <c r="AZ694" s="4">
        <v>2050</v>
      </c>
      <c r="BA694" s="1" t="str">
        <f>IF(sum!A687="SA",sum!B687,"*")</f>
        <v>OS-AuxiliaryEquip_ELE1</v>
      </c>
      <c r="BB694" s="1"/>
      <c r="BC694" s="1">
        <f>IF(sum!A687="SA",sum!J687,"*")</f>
        <v>0.20434996835962599</v>
      </c>
    </row>
    <row r="695" spans="2:55">
      <c r="B695" s="1" t="s">
        <v>137</v>
      </c>
      <c r="C695" s="1" t="s">
        <v>138</v>
      </c>
      <c r="D695" s="1">
        <v>2050</v>
      </c>
      <c r="J695" s="1" t="s">
        <v>137</v>
      </c>
      <c r="K695" s="1" t="s">
        <v>138</v>
      </c>
      <c r="L695" s="1">
        <v>2050</v>
      </c>
      <c r="M695" s="1" t="str">
        <f>IF(sum!A688="AT",sum!B688,"*")</f>
        <v>*</v>
      </c>
      <c r="N695" s="1"/>
      <c r="O695" s="1" t="str">
        <f>IF(sum!A688="AT",sum!J688,"*")</f>
        <v>*</v>
      </c>
      <c r="R695" s="1" t="s">
        <v>137</v>
      </c>
      <c r="S695" s="1" t="s">
        <v>138</v>
      </c>
      <c r="T695" s="1">
        <v>2050</v>
      </c>
      <c r="U695" s="1" t="str">
        <f>IF(sum!A688="BC",sum!B688,"*")</f>
        <v>*</v>
      </c>
      <c r="V695" s="1"/>
      <c r="W695" s="1" t="str">
        <f>IF(sum!A688="BC",sum!J688,"*")</f>
        <v>*</v>
      </c>
      <c r="Z695" s="1" t="s">
        <v>137</v>
      </c>
      <c r="AA695" s="1" t="s">
        <v>138</v>
      </c>
      <c r="AB695" s="1">
        <v>2050</v>
      </c>
      <c r="AC695" s="1" t="str">
        <f>IF(sum!A688="MA",sum!B688,"*")</f>
        <v>*</v>
      </c>
      <c r="AD695" s="1"/>
      <c r="AE695" s="1" t="str">
        <f>IF(sum!A688="MA",sum!J688,"*")</f>
        <v>*</v>
      </c>
      <c r="AH695" s="1" t="s">
        <v>137</v>
      </c>
      <c r="AI695" s="1" t="s">
        <v>138</v>
      </c>
      <c r="AJ695" s="1">
        <v>2050</v>
      </c>
      <c r="AK695" s="1" t="str">
        <f>IF(sum!A688="ON",sum!B688,"*")</f>
        <v>*</v>
      </c>
      <c r="AL695" s="1"/>
      <c r="AM695" s="1" t="str">
        <f>IF(sum!A688="ON",sum!J688,"*")</f>
        <v>*</v>
      </c>
      <c r="AP695" s="4" t="s">
        <v>137</v>
      </c>
      <c r="AQ695" s="4" t="s">
        <v>138</v>
      </c>
      <c r="AR695" s="4">
        <v>2050</v>
      </c>
      <c r="AS695" s="1" t="str">
        <f>IF(sum!A688="QU",sum!B688,"*")</f>
        <v>*</v>
      </c>
      <c r="AT695" s="1"/>
      <c r="AU695" s="1" t="str">
        <f>IF(sum!A688="QU",sum!J688,"*")</f>
        <v>*</v>
      </c>
      <c r="AX695" s="1" t="s">
        <v>137</v>
      </c>
      <c r="AY695" s="1" t="s">
        <v>138</v>
      </c>
      <c r="AZ695" s="1">
        <v>2050</v>
      </c>
      <c r="BA695" s="1" t="str">
        <f>IF(sum!A688="SA",sum!B688,"*")</f>
        <v>OS-AuxiliaryMot_ELE1</v>
      </c>
      <c r="BB695" s="1"/>
      <c r="BC695" s="1">
        <f>IF(sum!A688="SA",sum!J688,"*")</f>
        <v>0.10217498417981299</v>
      </c>
    </row>
    <row r="696" spans="2:55">
      <c r="B696" s="4" t="s">
        <v>137</v>
      </c>
      <c r="C696" s="4" t="s">
        <v>138</v>
      </c>
      <c r="D696" s="4">
        <v>2050</v>
      </c>
      <c r="J696" s="4" t="s">
        <v>137</v>
      </c>
      <c r="K696" s="4" t="s">
        <v>138</v>
      </c>
      <c r="L696" s="4">
        <v>2050</v>
      </c>
      <c r="M696" s="1" t="str">
        <f>IF(sum!A689="AT",sum!B689,"*")</f>
        <v>*</v>
      </c>
      <c r="N696" s="1"/>
      <c r="O696" s="1" t="str">
        <f>IF(sum!A689="AT",sum!J689,"*")</f>
        <v>*</v>
      </c>
      <c r="R696" s="4" t="s">
        <v>137</v>
      </c>
      <c r="S696" s="4" t="s">
        <v>138</v>
      </c>
      <c r="T696" s="4">
        <v>2050</v>
      </c>
      <c r="U696" s="1" t="str">
        <f>IF(sum!A689="BC",sum!B689,"*")</f>
        <v>*</v>
      </c>
      <c r="V696" s="1"/>
      <c r="W696" s="1" t="str">
        <f>IF(sum!A689="BC",sum!J689,"*")</f>
        <v>*</v>
      </c>
      <c r="Z696" s="4" t="s">
        <v>137</v>
      </c>
      <c r="AA696" s="4" t="s">
        <v>138</v>
      </c>
      <c r="AB696" s="4">
        <v>2050</v>
      </c>
      <c r="AC696" s="1" t="str">
        <f>IF(sum!A689="MA",sum!B689,"*")</f>
        <v>*</v>
      </c>
      <c r="AD696" s="1"/>
      <c r="AE696" s="1" t="str">
        <f>IF(sum!A689="MA",sum!J689,"*")</f>
        <v>*</v>
      </c>
      <c r="AH696" s="4" t="s">
        <v>137</v>
      </c>
      <c r="AI696" s="4" t="s">
        <v>138</v>
      </c>
      <c r="AJ696" s="4">
        <v>2050</v>
      </c>
      <c r="AK696" s="1" t="str">
        <f>IF(sum!A689="ON",sum!B689,"*")</f>
        <v>*</v>
      </c>
      <c r="AL696" s="1"/>
      <c r="AM696" s="1" t="str">
        <f>IF(sum!A689="ON",sum!J689,"*")</f>
        <v>*</v>
      </c>
      <c r="AP696" s="1" t="s">
        <v>137</v>
      </c>
      <c r="AQ696" s="1" t="s">
        <v>138</v>
      </c>
      <c r="AR696" s="1">
        <v>2050</v>
      </c>
      <c r="AS696" s="1" t="str">
        <f>IF(sum!A689="QU",sum!B689,"*")</f>
        <v>*</v>
      </c>
      <c r="AT696" s="1"/>
      <c r="AU696" s="1" t="str">
        <f>IF(sum!A689="QU",sum!J689,"*")</f>
        <v>*</v>
      </c>
      <c r="AX696" s="4" t="s">
        <v>137</v>
      </c>
      <c r="AY696" s="4" t="s">
        <v>138</v>
      </c>
      <c r="AZ696" s="4">
        <v>2050</v>
      </c>
      <c r="BA696" s="1" t="str">
        <f>IF(sum!A689="SA",sum!B689,"*")</f>
        <v>OS-Light_ELE1</v>
      </c>
      <c r="BB696" s="1"/>
      <c r="BC696" s="1">
        <f>IF(sum!A689="SA",sum!J689,"*")</f>
        <v>0.37464160865931401</v>
      </c>
    </row>
    <row r="697" spans="2:55">
      <c r="B697" s="1" t="s">
        <v>137</v>
      </c>
      <c r="C697" s="1" t="s">
        <v>138</v>
      </c>
      <c r="D697" s="1">
        <v>2050</v>
      </c>
      <c r="J697" s="1" t="s">
        <v>137</v>
      </c>
      <c r="K697" s="1" t="s">
        <v>138</v>
      </c>
      <c r="L697" s="1">
        <v>2050</v>
      </c>
      <c r="M697" s="1" t="str">
        <f>IF(sum!A690="AT",sum!B690,"*")</f>
        <v>*</v>
      </c>
      <c r="N697" s="1"/>
      <c r="O697" s="1" t="str">
        <f>IF(sum!A690="AT",sum!J690,"*")</f>
        <v>*</v>
      </c>
      <c r="R697" s="1" t="s">
        <v>137</v>
      </c>
      <c r="S697" s="1" t="s">
        <v>138</v>
      </c>
      <c r="T697" s="1">
        <v>2050</v>
      </c>
      <c r="U697" s="1" t="str">
        <f>IF(sum!A690="BC",sum!B690,"*")</f>
        <v>*</v>
      </c>
      <c r="V697" s="1"/>
      <c r="W697" s="1" t="str">
        <f>IF(sum!A690="BC",sum!J690,"*")</f>
        <v>*</v>
      </c>
      <c r="Z697" s="1" t="s">
        <v>137</v>
      </c>
      <c r="AA697" s="1" t="s">
        <v>138</v>
      </c>
      <c r="AB697" s="1">
        <v>2050</v>
      </c>
      <c r="AC697" s="1" t="str">
        <f>IF(sum!A690="MA",sum!B690,"*")</f>
        <v>*</v>
      </c>
      <c r="AD697" s="1"/>
      <c r="AE697" s="1" t="str">
        <f>IF(sum!A690="MA",sum!J690,"*")</f>
        <v>*</v>
      </c>
      <c r="AH697" s="1" t="s">
        <v>137</v>
      </c>
      <c r="AI697" s="1" t="s">
        <v>138</v>
      </c>
      <c r="AJ697" s="1">
        <v>2050</v>
      </c>
      <c r="AK697" s="1" t="str">
        <f>IF(sum!A690="ON",sum!B690,"*")</f>
        <v>*</v>
      </c>
      <c r="AL697" s="1"/>
      <c r="AM697" s="1" t="str">
        <f>IF(sum!A690="ON",sum!J690,"*")</f>
        <v>*</v>
      </c>
      <c r="AP697" s="4" t="s">
        <v>137</v>
      </c>
      <c r="AQ697" s="4" t="s">
        <v>138</v>
      </c>
      <c r="AR697" s="4">
        <v>2050</v>
      </c>
      <c r="AS697" s="1" t="str">
        <f>IF(sum!A690="QU",sum!B690,"*")</f>
        <v>*</v>
      </c>
      <c r="AT697" s="1"/>
      <c r="AU697" s="1" t="str">
        <f>IF(sum!A690="QU",sum!J690,"*")</f>
        <v>*</v>
      </c>
      <c r="AX697" s="1" t="s">
        <v>137</v>
      </c>
      <c r="AY697" s="1" t="s">
        <v>138</v>
      </c>
      <c r="AZ697" s="1">
        <v>2050</v>
      </c>
      <c r="BA697" s="1" t="str">
        <f>IF(sum!A690="SA",sum!B690,"*")</f>
        <v>OS-SpCool_ELE1</v>
      </c>
      <c r="BB697" s="1"/>
      <c r="BC697" s="1">
        <f>IF(sum!A690="SA",sum!J690,"*")</f>
        <v>3.4058328059937602E-2</v>
      </c>
    </row>
    <row r="698" spans="2:55">
      <c r="B698" s="4" t="s">
        <v>137</v>
      </c>
      <c r="C698" s="4" t="s">
        <v>138</v>
      </c>
      <c r="D698" s="4">
        <v>2050</v>
      </c>
      <c r="J698" s="4" t="s">
        <v>137</v>
      </c>
      <c r="K698" s="4" t="s">
        <v>138</v>
      </c>
      <c r="L698" s="4">
        <v>2050</v>
      </c>
      <c r="M698" s="1" t="str">
        <f>IF(sum!A691="AT",sum!B691,"*")</f>
        <v>*</v>
      </c>
      <c r="N698" s="1"/>
      <c r="O698" s="1" t="str">
        <f>IF(sum!A691="AT",sum!J691,"*")</f>
        <v>*</v>
      </c>
      <c r="R698" s="4" t="s">
        <v>137</v>
      </c>
      <c r="S698" s="4" t="s">
        <v>138</v>
      </c>
      <c r="T698" s="4">
        <v>2050</v>
      </c>
      <c r="U698" s="1" t="str">
        <f>IF(sum!A691="BC",sum!B691,"*")</f>
        <v>*</v>
      </c>
      <c r="V698" s="1"/>
      <c r="W698" s="1" t="str">
        <f>IF(sum!A691="BC",sum!J691,"*")</f>
        <v>*</v>
      </c>
      <c r="Z698" s="4" t="s">
        <v>137</v>
      </c>
      <c r="AA698" s="4" t="s">
        <v>138</v>
      </c>
      <c r="AB698" s="4">
        <v>2050</v>
      </c>
      <c r="AC698" s="1" t="str">
        <f>IF(sum!A691="MA",sum!B691,"*")</f>
        <v>*</v>
      </c>
      <c r="AD698" s="1"/>
      <c r="AE698" s="1" t="str">
        <f>IF(sum!A691="MA",sum!J691,"*")</f>
        <v>*</v>
      </c>
      <c r="AH698" s="4" t="s">
        <v>137</v>
      </c>
      <c r="AI698" s="4" t="s">
        <v>138</v>
      </c>
      <c r="AJ698" s="4">
        <v>2050</v>
      </c>
      <c r="AK698" s="1" t="str">
        <f>IF(sum!A691="ON",sum!B691,"*")</f>
        <v>*</v>
      </c>
      <c r="AL698" s="1"/>
      <c r="AM698" s="1" t="str">
        <f>IF(sum!A691="ON",sum!J691,"*")</f>
        <v>*</v>
      </c>
      <c r="AP698" s="1" t="s">
        <v>137</v>
      </c>
      <c r="AQ698" s="1" t="s">
        <v>138</v>
      </c>
      <c r="AR698" s="1">
        <v>2050</v>
      </c>
      <c r="AS698" s="1" t="str">
        <f>IF(sum!A691="QU",sum!B691,"*")</f>
        <v>*</v>
      </c>
      <c r="AT698" s="1"/>
      <c r="AU698" s="1" t="str">
        <f>IF(sum!A691="QU",sum!J691,"*")</f>
        <v>*</v>
      </c>
      <c r="AX698" s="4" t="s">
        <v>137</v>
      </c>
      <c r="AY698" s="4" t="s">
        <v>138</v>
      </c>
      <c r="AZ698" s="4">
        <v>2050</v>
      </c>
      <c r="BA698" s="1" t="str">
        <f>IF(sum!A691="SA",sum!B691,"*")</f>
        <v>OS-SpHeat_ELE1</v>
      </c>
      <c r="BB698" s="1"/>
      <c r="BC698" s="1">
        <f>IF(sum!A691="SA",sum!J691,"*")</f>
        <v>0.74928321731862702</v>
      </c>
    </row>
    <row r="699" spans="2:55">
      <c r="B699" s="1" t="s">
        <v>137</v>
      </c>
      <c r="C699" s="1" t="s">
        <v>138</v>
      </c>
      <c r="D699" s="1">
        <v>2050</v>
      </c>
      <c r="J699" s="1" t="s">
        <v>137</v>
      </c>
      <c r="K699" s="1" t="s">
        <v>138</v>
      </c>
      <c r="L699" s="1">
        <v>2050</v>
      </c>
      <c r="M699" s="1" t="str">
        <f>IF(sum!A692="AT",sum!B692,"*")</f>
        <v>*</v>
      </c>
      <c r="N699" s="1"/>
      <c r="O699" s="1" t="str">
        <f>IF(sum!A692="AT",sum!J692,"*")</f>
        <v>*</v>
      </c>
      <c r="R699" s="1" t="s">
        <v>137</v>
      </c>
      <c r="S699" s="1" t="s">
        <v>138</v>
      </c>
      <c r="T699" s="1">
        <v>2050</v>
      </c>
      <c r="U699" s="1" t="str">
        <f>IF(sum!A692="BC",sum!B692,"*")</f>
        <v>*</v>
      </c>
      <c r="V699" s="1"/>
      <c r="W699" s="1" t="str">
        <f>IF(sum!A692="BC",sum!J692,"*")</f>
        <v>*</v>
      </c>
      <c r="Z699" s="1" t="s">
        <v>137</v>
      </c>
      <c r="AA699" s="1" t="s">
        <v>138</v>
      </c>
      <c r="AB699" s="1">
        <v>2050</v>
      </c>
      <c r="AC699" s="1" t="str">
        <f>IF(sum!A692="MA",sum!B692,"*")</f>
        <v>*</v>
      </c>
      <c r="AD699" s="1"/>
      <c r="AE699" s="1" t="str">
        <f>IF(sum!A692="MA",sum!J692,"*")</f>
        <v>*</v>
      </c>
      <c r="AH699" s="1" t="s">
        <v>137</v>
      </c>
      <c r="AI699" s="1" t="s">
        <v>138</v>
      </c>
      <c r="AJ699" s="1">
        <v>2050</v>
      </c>
      <c r="AK699" s="1" t="str">
        <f>IF(sum!A692="ON",sum!B692,"*")</f>
        <v>*</v>
      </c>
      <c r="AL699" s="1"/>
      <c r="AM699" s="1" t="str">
        <f>IF(sum!A692="ON",sum!J692,"*")</f>
        <v>*</v>
      </c>
      <c r="AP699" s="4" t="s">
        <v>137</v>
      </c>
      <c r="AQ699" s="4" t="s">
        <v>138</v>
      </c>
      <c r="AR699" s="4">
        <v>2050</v>
      </c>
      <c r="AS699" s="1" t="str">
        <f>IF(sum!A692="QU",sum!B692,"*")</f>
        <v>*</v>
      </c>
      <c r="AT699" s="1"/>
      <c r="AU699" s="1" t="str">
        <f>IF(sum!A692="QU",sum!J692,"*")</f>
        <v>*</v>
      </c>
      <c r="AX699" s="1" t="s">
        <v>137</v>
      </c>
      <c r="AY699" s="1" t="s">
        <v>138</v>
      </c>
      <c r="AZ699" s="1">
        <v>2050</v>
      </c>
      <c r="BA699" s="1" t="str">
        <f>IF(sum!A692="SA",sum!B692,"*")</f>
        <v>OS-WaterHeat_ELE1</v>
      </c>
      <c r="BB699" s="1"/>
      <c r="BC699" s="1">
        <f>IF(sum!A692="SA",sum!J692,"*")</f>
        <v>4.5411104079916803E-2</v>
      </c>
    </row>
    <row r="700" spans="2:55">
      <c r="B700" s="4" t="s">
        <v>137</v>
      </c>
      <c r="C700" s="4" t="s">
        <v>138</v>
      </c>
      <c r="D700" s="4">
        <v>2050</v>
      </c>
      <c r="J700" s="4" t="s">
        <v>137</v>
      </c>
      <c r="K700" s="4" t="s">
        <v>138</v>
      </c>
      <c r="L700" s="4">
        <v>2050</v>
      </c>
      <c r="M700" s="1" t="str">
        <f>IF(sum!A693="AT",sum!B693,"*")</f>
        <v>*</v>
      </c>
      <c r="N700" s="1"/>
      <c r="O700" s="1" t="str">
        <f>IF(sum!A693="AT",sum!J693,"*")</f>
        <v>*</v>
      </c>
      <c r="R700" s="4" t="s">
        <v>137</v>
      </c>
      <c r="S700" s="4" t="s">
        <v>138</v>
      </c>
      <c r="T700" s="4">
        <v>2050</v>
      </c>
      <c r="U700" s="1" t="str">
        <f>IF(sum!A693="BC",sum!B693,"*")</f>
        <v>*</v>
      </c>
      <c r="V700" s="1"/>
      <c r="W700" s="1" t="str">
        <f>IF(sum!A693="BC",sum!J693,"*")</f>
        <v>*</v>
      </c>
      <c r="Z700" s="4" t="s">
        <v>137</v>
      </c>
      <c r="AA700" s="4" t="s">
        <v>138</v>
      </c>
      <c r="AB700" s="4">
        <v>2050</v>
      </c>
      <c r="AC700" s="1" t="str">
        <f>IF(sum!A693="MA",sum!B693,"*")</f>
        <v>*</v>
      </c>
      <c r="AD700" s="1"/>
      <c r="AE700" s="1" t="str">
        <f>IF(sum!A693="MA",sum!J693,"*")</f>
        <v>*</v>
      </c>
      <c r="AH700" s="4" t="s">
        <v>137</v>
      </c>
      <c r="AI700" s="4" t="s">
        <v>138</v>
      </c>
      <c r="AJ700" s="4">
        <v>2050</v>
      </c>
      <c r="AK700" s="1" t="str">
        <f>IF(sum!A693="ON",sum!B693,"*")</f>
        <v>*</v>
      </c>
      <c r="AL700" s="1"/>
      <c r="AM700" s="1" t="str">
        <f>IF(sum!A693="ON",sum!J693,"*")</f>
        <v>*</v>
      </c>
      <c r="AP700" s="1" t="s">
        <v>137</v>
      </c>
      <c r="AQ700" s="1" t="s">
        <v>138</v>
      </c>
      <c r="AR700" s="1">
        <v>2050</v>
      </c>
      <c r="AS700" s="1" t="str">
        <f>IF(sum!A693="QU",sum!B693,"*")</f>
        <v>*</v>
      </c>
      <c r="AT700" s="1"/>
      <c r="AU700" s="1" t="str">
        <f>IF(sum!A693="QU",sum!J693,"*")</f>
        <v>*</v>
      </c>
      <c r="AX700" s="4" t="s">
        <v>137</v>
      </c>
      <c r="AY700" s="4" t="s">
        <v>138</v>
      </c>
      <c r="AZ700" s="4">
        <v>2050</v>
      </c>
      <c r="BA700" s="1" t="str">
        <f>IF(sum!A693="SA",sum!B693,"*")</f>
        <v>OTH-AuxiliaryEquip_ELE1</v>
      </c>
      <c r="BB700" s="1"/>
      <c r="BC700" s="1">
        <f>IF(sum!A693="SA",sum!J693,"*")</f>
        <v>1.1352776019979201E-2</v>
      </c>
    </row>
    <row r="701" spans="2:55">
      <c r="B701" s="1" t="s">
        <v>137</v>
      </c>
      <c r="C701" s="1" t="s">
        <v>138</v>
      </c>
      <c r="D701" s="1">
        <v>2050</v>
      </c>
      <c r="J701" s="1" t="s">
        <v>137</v>
      </c>
      <c r="K701" s="1" t="s">
        <v>138</v>
      </c>
      <c r="L701" s="1">
        <v>2050</v>
      </c>
      <c r="M701" s="1" t="str">
        <f>IF(sum!A694="AT",sum!B694,"*")</f>
        <v>*</v>
      </c>
      <c r="N701" s="1"/>
      <c r="O701" s="1" t="str">
        <f>IF(sum!A694="AT",sum!J694,"*")</f>
        <v>*</v>
      </c>
      <c r="R701" s="1" t="s">
        <v>137</v>
      </c>
      <c r="S701" s="1" t="s">
        <v>138</v>
      </c>
      <c r="T701" s="1">
        <v>2050</v>
      </c>
      <c r="U701" s="1" t="str">
        <f>IF(sum!A694="BC",sum!B694,"*")</f>
        <v>*</v>
      </c>
      <c r="V701" s="1"/>
      <c r="W701" s="1" t="str">
        <f>IF(sum!A694="BC",sum!J694,"*")</f>
        <v>*</v>
      </c>
      <c r="Z701" s="1" t="s">
        <v>137</v>
      </c>
      <c r="AA701" s="1" t="s">
        <v>138</v>
      </c>
      <c r="AB701" s="1">
        <v>2050</v>
      </c>
      <c r="AC701" s="1" t="str">
        <f>IF(sum!A694="MA",sum!B694,"*")</f>
        <v>*</v>
      </c>
      <c r="AD701" s="1"/>
      <c r="AE701" s="1" t="str">
        <f>IF(sum!A694="MA",sum!J694,"*")</f>
        <v>*</v>
      </c>
      <c r="AH701" s="1" t="s">
        <v>137</v>
      </c>
      <c r="AI701" s="1" t="s">
        <v>138</v>
      </c>
      <c r="AJ701" s="1">
        <v>2050</v>
      </c>
      <c r="AK701" s="1" t="str">
        <f>IF(sum!A694="ON",sum!B694,"*")</f>
        <v>*</v>
      </c>
      <c r="AL701" s="1"/>
      <c r="AM701" s="1" t="str">
        <f>IF(sum!A694="ON",sum!J694,"*")</f>
        <v>*</v>
      </c>
      <c r="AP701" s="4" t="s">
        <v>137</v>
      </c>
      <c r="AQ701" s="4" t="s">
        <v>138</v>
      </c>
      <c r="AR701" s="4">
        <v>2050</v>
      </c>
      <c r="AS701" s="1" t="str">
        <f>IF(sum!A694="QU",sum!B694,"*")</f>
        <v>*</v>
      </c>
      <c r="AT701" s="1"/>
      <c r="AU701" s="1" t="str">
        <f>IF(sum!A694="QU",sum!J694,"*")</f>
        <v>*</v>
      </c>
      <c r="AX701" s="1" t="s">
        <v>137</v>
      </c>
      <c r="AY701" s="1" t="s">
        <v>138</v>
      </c>
      <c r="AZ701" s="1">
        <v>2050</v>
      </c>
      <c r="BA701" s="1" t="str">
        <f>IF(sum!A694="SA",sum!B694,"*")</f>
        <v>OTH-Light_ELE1</v>
      </c>
      <c r="BB701" s="1"/>
      <c r="BC701" s="1">
        <f>IF(sum!A694="SA",sum!J694,"*")</f>
        <v>1.7029164029968801E-2</v>
      </c>
    </row>
    <row r="702" spans="2:55">
      <c r="B702" s="4" t="s">
        <v>137</v>
      </c>
      <c r="C702" s="4" t="s">
        <v>138</v>
      </c>
      <c r="D702" s="4">
        <v>2050</v>
      </c>
      <c r="J702" s="4" t="s">
        <v>137</v>
      </c>
      <c r="K702" s="4" t="s">
        <v>138</v>
      </c>
      <c r="L702" s="4">
        <v>2050</v>
      </c>
      <c r="M702" s="1" t="str">
        <f>IF(sum!A695="AT",sum!B695,"*")</f>
        <v>*</v>
      </c>
      <c r="N702" s="1"/>
      <c r="O702" s="1" t="str">
        <f>IF(sum!A695="AT",sum!J695,"*")</f>
        <v>*</v>
      </c>
      <c r="R702" s="4" t="s">
        <v>137</v>
      </c>
      <c r="S702" s="4" t="s">
        <v>138</v>
      </c>
      <c r="T702" s="4">
        <v>2050</v>
      </c>
      <c r="U702" s="1" t="str">
        <f>IF(sum!A695="BC",sum!B695,"*")</f>
        <v>*</v>
      </c>
      <c r="V702" s="1"/>
      <c r="W702" s="1" t="str">
        <f>IF(sum!A695="BC",sum!J695,"*")</f>
        <v>*</v>
      </c>
      <c r="Z702" s="4" t="s">
        <v>137</v>
      </c>
      <c r="AA702" s="4" t="s">
        <v>138</v>
      </c>
      <c r="AB702" s="4">
        <v>2050</v>
      </c>
      <c r="AC702" s="1" t="str">
        <f>IF(sum!A695="MA",sum!B695,"*")</f>
        <v>*</v>
      </c>
      <c r="AD702" s="1"/>
      <c r="AE702" s="1" t="str">
        <f>IF(sum!A695="MA",sum!J695,"*")</f>
        <v>*</v>
      </c>
      <c r="AH702" s="4" t="s">
        <v>137</v>
      </c>
      <c r="AI702" s="4" t="s">
        <v>138</v>
      </c>
      <c r="AJ702" s="4">
        <v>2050</v>
      </c>
      <c r="AK702" s="1" t="str">
        <f>IF(sum!A695="ON",sum!B695,"*")</f>
        <v>*</v>
      </c>
      <c r="AL702" s="1"/>
      <c r="AM702" s="1" t="str">
        <f>IF(sum!A695="ON",sum!J695,"*")</f>
        <v>*</v>
      </c>
      <c r="AP702" s="1" t="s">
        <v>137</v>
      </c>
      <c r="AQ702" s="1" t="s">
        <v>138</v>
      </c>
      <c r="AR702" s="1">
        <v>2050</v>
      </c>
      <c r="AS702" s="1" t="str">
        <f>IF(sum!A695="QU",sum!B695,"*")</f>
        <v>*</v>
      </c>
      <c r="AT702" s="1"/>
      <c r="AU702" s="1" t="str">
        <f>IF(sum!A695="QU",sum!J695,"*")</f>
        <v>*</v>
      </c>
      <c r="AX702" s="4" t="s">
        <v>137</v>
      </c>
      <c r="AY702" s="4" t="s">
        <v>138</v>
      </c>
      <c r="AZ702" s="4">
        <v>2050</v>
      </c>
      <c r="BA702" s="1" t="str">
        <f>IF(sum!A695="SA",sum!B695,"*")</f>
        <v>OTH-SpHeat_ELE1</v>
      </c>
      <c r="BB702" s="1"/>
      <c r="BC702" s="1">
        <f>IF(sum!A695="SA",sum!J695,"*")</f>
        <v>3.7842586733264003E-2</v>
      </c>
    </row>
    <row r="703" spans="2:55">
      <c r="B703" s="1" t="s">
        <v>137</v>
      </c>
      <c r="C703" s="1" t="s">
        <v>138</v>
      </c>
      <c r="D703" s="1">
        <v>2050</v>
      </c>
      <c r="J703" s="1" t="s">
        <v>137</v>
      </c>
      <c r="K703" s="1" t="s">
        <v>138</v>
      </c>
      <c r="L703" s="1">
        <v>2050</v>
      </c>
      <c r="M703" s="1" t="str">
        <f>IF(sum!A696="AT",sum!B696,"*")</f>
        <v>*</v>
      </c>
      <c r="N703" s="1"/>
      <c r="O703" s="1" t="str">
        <f>IF(sum!A696="AT",sum!J696,"*")</f>
        <v>*</v>
      </c>
      <c r="R703" s="1" t="s">
        <v>137</v>
      </c>
      <c r="S703" s="1" t="s">
        <v>138</v>
      </c>
      <c r="T703" s="1">
        <v>2050</v>
      </c>
      <c r="U703" s="1" t="str">
        <f>IF(sum!A696="BC",sum!B696,"*")</f>
        <v>*</v>
      </c>
      <c r="V703" s="1"/>
      <c r="W703" s="1" t="str">
        <f>IF(sum!A696="BC",sum!J696,"*")</f>
        <v>*</v>
      </c>
      <c r="Z703" s="1" t="s">
        <v>137</v>
      </c>
      <c r="AA703" s="1" t="s">
        <v>138</v>
      </c>
      <c r="AB703" s="1">
        <v>2050</v>
      </c>
      <c r="AC703" s="1" t="str">
        <f>IF(sum!A696="MA",sum!B696,"*")</f>
        <v>*</v>
      </c>
      <c r="AD703" s="1"/>
      <c r="AE703" s="1" t="str">
        <f>IF(sum!A696="MA",sum!J696,"*")</f>
        <v>*</v>
      </c>
      <c r="AH703" s="1" t="s">
        <v>137</v>
      </c>
      <c r="AI703" s="1" t="s">
        <v>138</v>
      </c>
      <c r="AJ703" s="1">
        <v>2050</v>
      </c>
      <c r="AK703" s="1" t="str">
        <f>IF(sum!A696="ON",sum!B696,"*")</f>
        <v>*</v>
      </c>
      <c r="AL703" s="1"/>
      <c r="AM703" s="1" t="str">
        <f>IF(sum!A696="ON",sum!J696,"*")</f>
        <v>*</v>
      </c>
      <c r="AP703" s="4" t="s">
        <v>137</v>
      </c>
      <c r="AQ703" s="4" t="s">
        <v>138</v>
      </c>
      <c r="AR703" s="4">
        <v>2050</v>
      </c>
      <c r="AS703" s="1" t="str">
        <f>IF(sum!A696="QU",sum!B696,"*")</f>
        <v>*</v>
      </c>
      <c r="AT703" s="1"/>
      <c r="AU703" s="1" t="str">
        <f>IF(sum!A696="QU",sum!J696,"*")</f>
        <v>*</v>
      </c>
      <c r="AX703" s="1" t="s">
        <v>137</v>
      </c>
      <c r="AY703" s="1" t="s">
        <v>138</v>
      </c>
      <c r="AZ703" s="1">
        <v>2050</v>
      </c>
      <c r="BA703" s="1" t="str">
        <f>IF(sum!A696="SA",sum!B696,"*")</f>
        <v>R_ES-APP-CD_ELC1</v>
      </c>
      <c r="BB703" s="1"/>
      <c r="BC703" s="1">
        <f>IF(sum!A696="SA",sum!J696,"*")</f>
        <v>0.717950600675762</v>
      </c>
    </row>
    <row r="704" spans="2:55">
      <c r="B704" s="4" t="s">
        <v>137</v>
      </c>
      <c r="C704" s="4" t="s">
        <v>138</v>
      </c>
      <c r="D704" s="4">
        <v>2050</v>
      </c>
      <c r="J704" s="4" t="s">
        <v>137</v>
      </c>
      <c r="K704" s="4" t="s">
        <v>138</v>
      </c>
      <c r="L704" s="4">
        <v>2050</v>
      </c>
      <c r="M704" s="1" t="str">
        <f>IF(sum!A697="AT",sum!B697,"*")</f>
        <v>*</v>
      </c>
      <c r="N704" s="1"/>
      <c r="O704" s="1" t="str">
        <f>IF(sum!A697="AT",sum!J697,"*")</f>
        <v>*</v>
      </c>
      <c r="R704" s="4" t="s">
        <v>137</v>
      </c>
      <c r="S704" s="4" t="s">
        <v>138</v>
      </c>
      <c r="T704" s="4">
        <v>2050</v>
      </c>
      <c r="U704" s="1" t="str">
        <f>IF(sum!A697="BC",sum!B697,"*")</f>
        <v>*</v>
      </c>
      <c r="V704" s="1"/>
      <c r="W704" s="1" t="str">
        <f>IF(sum!A697="BC",sum!J697,"*")</f>
        <v>*</v>
      </c>
      <c r="Z704" s="4" t="s">
        <v>137</v>
      </c>
      <c r="AA704" s="4" t="s">
        <v>138</v>
      </c>
      <c r="AB704" s="4">
        <v>2050</v>
      </c>
      <c r="AC704" s="1" t="str">
        <f>IF(sum!A697="MA",sum!B697,"*")</f>
        <v>*</v>
      </c>
      <c r="AD704" s="1"/>
      <c r="AE704" s="1" t="str">
        <f>IF(sum!A697="MA",sum!J697,"*")</f>
        <v>*</v>
      </c>
      <c r="AH704" s="4" t="s">
        <v>137</v>
      </c>
      <c r="AI704" s="4" t="s">
        <v>138</v>
      </c>
      <c r="AJ704" s="4">
        <v>2050</v>
      </c>
      <c r="AK704" s="1" t="str">
        <f>IF(sum!A697="ON",sum!B697,"*")</f>
        <v>*</v>
      </c>
      <c r="AL704" s="1"/>
      <c r="AM704" s="1" t="str">
        <f>IF(sum!A697="ON",sum!J697,"*")</f>
        <v>*</v>
      </c>
      <c r="AP704" s="1" t="s">
        <v>137</v>
      </c>
      <c r="AQ704" s="1" t="s">
        <v>138</v>
      </c>
      <c r="AR704" s="1">
        <v>2050</v>
      </c>
      <c r="AS704" s="1" t="str">
        <f>IF(sum!A697="QU",sum!B697,"*")</f>
        <v>*</v>
      </c>
      <c r="AT704" s="1"/>
      <c r="AU704" s="1" t="str">
        <f>IF(sum!A697="QU",sum!J697,"*")</f>
        <v>*</v>
      </c>
      <c r="AX704" s="4" t="s">
        <v>137</v>
      </c>
      <c r="AY704" s="4" t="s">
        <v>138</v>
      </c>
      <c r="AZ704" s="4">
        <v>2050</v>
      </c>
      <c r="BA704" s="1" t="str">
        <f>IF(sum!A697="SA",sum!B697,"*")</f>
        <v>R_ES-APP-CW_ELC1</v>
      </c>
      <c r="BB704" s="1"/>
      <c r="BC704" s="1">
        <f>IF(sum!A697="SA",sum!J697,"*")</f>
        <v>6.6181739734107403E-2</v>
      </c>
    </row>
    <row r="705" spans="2:55">
      <c r="B705" s="1" t="s">
        <v>137</v>
      </c>
      <c r="C705" s="1" t="s">
        <v>138</v>
      </c>
      <c r="D705" s="1">
        <v>2050</v>
      </c>
      <c r="J705" s="1" t="s">
        <v>137</v>
      </c>
      <c r="K705" s="1" t="s">
        <v>138</v>
      </c>
      <c r="L705" s="1">
        <v>2050</v>
      </c>
      <c r="M705" s="1" t="str">
        <f>IF(sum!A698="AT",sum!B698,"*")</f>
        <v>*</v>
      </c>
      <c r="N705" s="1"/>
      <c r="O705" s="1" t="str">
        <f>IF(sum!A698="AT",sum!J698,"*")</f>
        <v>*</v>
      </c>
      <c r="R705" s="1" t="s">
        <v>137</v>
      </c>
      <c r="S705" s="1" t="s">
        <v>138</v>
      </c>
      <c r="T705" s="1">
        <v>2050</v>
      </c>
      <c r="U705" s="1" t="str">
        <f>IF(sum!A698="BC",sum!B698,"*")</f>
        <v>*</v>
      </c>
      <c r="V705" s="1"/>
      <c r="W705" s="1" t="str">
        <f>IF(sum!A698="BC",sum!J698,"*")</f>
        <v>*</v>
      </c>
      <c r="Z705" s="1" t="s">
        <v>137</v>
      </c>
      <c r="AA705" s="1" t="s">
        <v>138</v>
      </c>
      <c r="AB705" s="1">
        <v>2050</v>
      </c>
      <c r="AC705" s="1" t="str">
        <f>IF(sum!A698="MA",sum!B698,"*")</f>
        <v>*</v>
      </c>
      <c r="AD705" s="1"/>
      <c r="AE705" s="1" t="str">
        <f>IF(sum!A698="MA",sum!J698,"*")</f>
        <v>*</v>
      </c>
      <c r="AH705" s="1" t="s">
        <v>137</v>
      </c>
      <c r="AI705" s="1" t="s">
        <v>138</v>
      </c>
      <c r="AJ705" s="1">
        <v>2050</v>
      </c>
      <c r="AK705" s="1" t="str">
        <f>IF(sum!A698="ON",sum!B698,"*")</f>
        <v>*</v>
      </c>
      <c r="AL705" s="1"/>
      <c r="AM705" s="1" t="str">
        <f>IF(sum!A698="ON",sum!J698,"*")</f>
        <v>*</v>
      </c>
      <c r="AP705" s="4" t="s">
        <v>137</v>
      </c>
      <c r="AQ705" s="4" t="s">
        <v>138</v>
      </c>
      <c r="AR705" s="4">
        <v>2050</v>
      </c>
      <c r="AS705" s="1" t="str">
        <f>IF(sum!A698="QU",sum!B698,"*")</f>
        <v>*</v>
      </c>
      <c r="AT705" s="1"/>
      <c r="AU705" s="1" t="str">
        <f>IF(sum!A698="QU",sum!J698,"*")</f>
        <v>*</v>
      </c>
      <c r="AX705" s="1" t="s">
        <v>137</v>
      </c>
      <c r="AY705" s="1" t="s">
        <v>138</v>
      </c>
      <c r="AZ705" s="1">
        <v>2050</v>
      </c>
      <c r="BA705" s="1" t="str">
        <f>IF(sum!A698="SA",sum!B698,"*")</f>
        <v>R_ES-APP-DW_ELC1</v>
      </c>
      <c r="BB705" s="1"/>
      <c r="BC705" s="1">
        <f>IF(sum!A698="SA",sum!J698,"*")</f>
        <v>0.21829579074600899</v>
      </c>
    </row>
    <row r="706" spans="2:55">
      <c r="B706" s="4" t="s">
        <v>137</v>
      </c>
      <c r="C706" s="4" t="s">
        <v>138</v>
      </c>
      <c r="D706" s="4">
        <v>2050</v>
      </c>
      <c r="J706" s="4" t="s">
        <v>137</v>
      </c>
      <c r="K706" s="4" t="s">
        <v>138</v>
      </c>
      <c r="L706" s="4">
        <v>2050</v>
      </c>
      <c r="M706" s="1" t="str">
        <f>IF(sum!A699="AT",sum!B699,"*")</f>
        <v>*</v>
      </c>
      <c r="N706" s="1"/>
      <c r="O706" s="1" t="str">
        <f>IF(sum!A699="AT",sum!J699,"*")</f>
        <v>*</v>
      </c>
      <c r="R706" s="4" t="s">
        <v>137</v>
      </c>
      <c r="S706" s="4" t="s">
        <v>138</v>
      </c>
      <c r="T706" s="4">
        <v>2050</v>
      </c>
      <c r="U706" s="1" t="str">
        <f>IF(sum!A699="BC",sum!B699,"*")</f>
        <v>*</v>
      </c>
      <c r="V706" s="1"/>
      <c r="W706" s="1" t="str">
        <f>IF(sum!A699="BC",sum!J699,"*")</f>
        <v>*</v>
      </c>
      <c r="Z706" s="4" t="s">
        <v>137</v>
      </c>
      <c r="AA706" s="4" t="s">
        <v>138</v>
      </c>
      <c r="AB706" s="4">
        <v>2050</v>
      </c>
      <c r="AC706" s="1" t="str">
        <f>IF(sum!A699="MA",sum!B699,"*")</f>
        <v>*</v>
      </c>
      <c r="AD706" s="1"/>
      <c r="AE706" s="1" t="str">
        <f>IF(sum!A699="MA",sum!J699,"*")</f>
        <v>*</v>
      </c>
      <c r="AH706" s="4" t="s">
        <v>137</v>
      </c>
      <c r="AI706" s="4" t="s">
        <v>138</v>
      </c>
      <c r="AJ706" s="4">
        <v>2050</v>
      </c>
      <c r="AK706" s="1" t="str">
        <f>IF(sum!A699="ON",sum!B699,"*")</f>
        <v>*</v>
      </c>
      <c r="AL706" s="1"/>
      <c r="AM706" s="1" t="str">
        <f>IF(sum!A699="ON",sum!J699,"*")</f>
        <v>*</v>
      </c>
      <c r="AP706" s="1" t="s">
        <v>137</v>
      </c>
      <c r="AQ706" s="1" t="s">
        <v>138</v>
      </c>
      <c r="AR706" s="1">
        <v>2050</v>
      </c>
      <c r="AS706" s="1" t="str">
        <f>IF(sum!A699="QU",sum!B699,"*")</f>
        <v>*</v>
      </c>
      <c r="AT706" s="1"/>
      <c r="AU706" s="1" t="str">
        <f>IF(sum!A699="QU",sum!J699,"*")</f>
        <v>*</v>
      </c>
      <c r="AX706" s="4" t="s">
        <v>137</v>
      </c>
      <c r="AY706" s="4" t="s">
        <v>138</v>
      </c>
      <c r="AZ706" s="4">
        <v>2050</v>
      </c>
      <c r="BA706" s="1" t="str">
        <f>IF(sum!A699="SA",sum!B699,"*")</f>
        <v>R_ES-APP-FR_ELC1</v>
      </c>
      <c r="BB706" s="1"/>
      <c r="BC706" s="1">
        <f>IF(sum!A699="SA",sum!J699,"*")</f>
        <v>4.9571335815239502E-2</v>
      </c>
    </row>
    <row r="707" spans="2:55">
      <c r="B707" s="1" t="s">
        <v>137</v>
      </c>
      <c r="C707" s="1" t="s">
        <v>138</v>
      </c>
      <c r="D707" s="1">
        <v>2050</v>
      </c>
      <c r="J707" s="1" t="s">
        <v>137</v>
      </c>
      <c r="K707" s="1" t="s">
        <v>138</v>
      </c>
      <c r="L707" s="1">
        <v>2050</v>
      </c>
      <c r="M707" s="1" t="str">
        <f>IF(sum!A700="AT",sum!B700,"*")</f>
        <v>*</v>
      </c>
      <c r="N707" s="1"/>
      <c r="O707" s="1" t="str">
        <f>IF(sum!A700="AT",sum!J700,"*")</f>
        <v>*</v>
      </c>
      <c r="R707" s="1" t="s">
        <v>137</v>
      </c>
      <c r="S707" s="1" t="s">
        <v>138</v>
      </c>
      <c r="T707" s="1">
        <v>2050</v>
      </c>
      <c r="U707" s="1" t="str">
        <f>IF(sum!A700="BC",sum!B700,"*")</f>
        <v>*</v>
      </c>
      <c r="V707" s="1"/>
      <c r="W707" s="1" t="str">
        <f>IF(sum!A700="BC",sum!J700,"*")</f>
        <v>*</v>
      </c>
      <c r="Z707" s="1" t="s">
        <v>137</v>
      </c>
      <c r="AA707" s="1" t="s">
        <v>138</v>
      </c>
      <c r="AB707" s="1">
        <v>2050</v>
      </c>
      <c r="AC707" s="1" t="str">
        <f>IF(sum!A700="MA",sum!B700,"*")</f>
        <v>*</v>
      </c>
      <c r="AD707" s="1"/>
      <c r="AE707" s="1" t="str">
        <f>IF(sum!A700="MA",sum!J700,"*")</f>
        <v>*</v>
      </c>
      <c r="AH707" s="1" t="s">
        <v>137</v>
      </c>
      <c r="AI707" s="1" t="s">
        <v>138</v>
      </c>
      <c r="AJ707" s="1">
        <v>2050</v>
      </c>
      <c r="AK707" s="1" t="str">
        <f>IF(sum!A700="ON",sum!B700,"*")</f>
        <v>*</v>
      </c>
      <c r="AL707" s="1"/>
      <c r="AM707" s="1" t="str">
        <f>IF(sum!A700="ON",sum!J700,"*")</f>
        <v>*</v>
      </c>
      <c r="AP707" s="4" t="s">
        <v>137</v>
      </c>
      <c r="AQ707" s="4" t="s">
        <v>138</v>
      </c>
      <c r="AR707" s="4">
        <v>2050</v>
      </c>
      <c r="AS707" s="1" t="str">
        <f>IF(sum!A700="QU",sum!B700,"*")</f>
        <v>*</v>
      </c>
      <c r="AT707" s="1"/>
      <c r="AU707" s="1" t="str">
        <f>IF(sum!A700="QU",sum!J700,"*")</f>
        <v>*</v>
      </c>
      <c r="AX707" s="1" t="s">
        <v>137</v>
      </c>
      <c r="AY707" s="1" t="s">
        <v>138</v>
      </c>
      <c r="AZ707" s="1">
        <v>2050</v>
      </c>
      <c r="BA707" s="1" t="str">
        <f>IF(sum!A700="SA",sum!B700,"*")</f>
        <v>R_ES-APP-OTH_ELC1</v>
      </c>
      <c r="BB707" s="1"/>
      <c r="BC707" s="1">
        <f>IF(sum!A700="SA",sum!J700,"*")</f>
        <v>0.58075775996386003</v>
      </c>
    </row>
    <row r="708" spans="2:55">
      <c r="B708" s="4" t="s">
        <v>137</v>
      </c>
      <c r="C708" s="4" t="s">
        <v>138</v>
      </c>
      <c r="D708" s="4">
        <v>2050</v>
      </c>
      <c r="J708" s="4" t="s">
        <v>137</v>
      </c>
      <c r="K708" s="4" t="s">
        <v>138</v>
      </c>
      <c r="L708" s="4">
        <v>2050</v>
      </c>
      <c r="M708" s="1" t="str">
        <f>IF(sum!A701="AT",sum!B701,"*")</f>
        <v>*</v>
      </c>
      <c r="N708" s="1"/>
      <c r="O708" s="1" t="str">
        <f>IF(sum!A701="AT",sum!J701,"*")</f>
        <v>*</v>
      </c>
      <c r="R708" s="4" t="s">
        <v>137</v>
      </c>
      <c r="S708" s="4" t="s">
        <v>138</v>
      </c>
      <c r="T708" s="4">
        <v>2050</v>
      </c>
      <c r="U708" s="1" t="str">
        <f>IF(sum!A701="BC",sum!B701,"*")</f>
        <v>*</v>
      </c>
      <c r="V708" s="1"/>
      <c r="W708" s="1" t="str">
        <f>IF(sum!A701="BC",sum!J701,"*")</f>
        <v>*</v>
      </c>
      <c r="Z708" s="4" t="s">
        <v>137</v>
      </c>
      <c r="AA708" s="4" t="s">
        <v>138</v>
      </c>
      <c r="AB708" s="4">
        <v>2050</v>
      </c>
      <c r="AC708" s="1" t="str">
        <f>IF(sum!A701="MA",sum!B701,"*")</f>
        <v>*</v>
      </c>
      <c r="AD708" s="1"/>
      <c r="AE708" s="1" t="str">
        <f>IF(sum!A701="MA",sum!J701,"*")</f>
        <v>*</v>
      </c>
      <c r="AH708" s="4" t="s">
        <v>137</v>
      </c>
      <c r="AI708" s="4" t="s">
        <v>138</v>
      </c>
      <c r="AJ708" s="4">
        <v>2050</v>
      </c>
      <c r="AK708" s="1" t="str">
        <f>IF(sum!A701="ON",sum!B701,"*")</f>
        <v>*</v>
      </c>
      <c r="AL708" s="1"/>
      <c r="AM708" s="1" t="str">
        <f>IF(sum!A701="ON",sum!J701,"*")</f>
        <v>*</v>
      </c>
      <c r="AP708" s="1" t="s">
        <v>137</v>
      </c>
      <c r="AQ708" s="1" t="s">
        <v>138</v>
      </c>
      <c r="AR708" s="1">
        <v>2050</v>
      </c>
      <c r="AS708" s="1" t="str">
        <f>IF(sum!A701="QU",sum!B701,"*")</f>
        <v>*</v>
      </c>
      <c r="AT708" s="1"/>
      <c r="AU708" s="1" t="str">
        <f>IF(sum!A701="QU",sum!J701,"*")</f>
        <v>*</v>
      </c>
      <c r="AX708" s="4" t="s">
        <v>137</v>
      </c>
      <c r="AY708" s="4" t="s">
        <v>138</v>
      </c>
      <c r="AZ708" s="4">
        <v>2050</v>
      </c>
      <c r="BA708" s="1" t="str">
        <f>IF(sum!A701="SA",sum!B701,"*")</f>
        <v>R_ES-APP-RA_ELC1</v>
      </c>
      <c r="BB708" s="1"/>
      <c r="BC708" s="1">
        <f>IF(sum!A701="SA",sum!J701,"*")</f>
        <v>0.379418874391872</v>
      </c>
    </row>
    <row r="709" spans="2:55">
      <c r="B709" s="1" t="s">
        <v>137</v>
      </c>
      <c r="C709" s="1" t="s">
        <v>138</v>
      </c>
      <c r="D709" s="1">
        <v>2050</v>
      </c>
      <c r="J709" s="1" t="s">
        <v>137</v>
      </c>
      <c r="K709" s="1" t="s">
        <v>138</v>
      </c>
      <c r="L709" s="1">
        <v>2050</v>
      </c>
      <c r="M709" s="1" t="str">
        <f>IF(sum!A702="AT",sum!B702,"*")</f>
        <v>*</v>
      </c>
      <c r="N709" s="1"/>
      <c r="O709" s="1" t="str">
        <f>IF(sum!A702="AT",sum!J702,"*")</f>
        <v>*</v>
      </c>
      <c r="R709" s="1" t="s">
        <v>137</v>
      </c>
      <c r="S709" s="1" t="s">
        <v>138</v>
      </c>
      <c r="T709" s="1">
        <v>2050</v>
      </c>
      <c r="U709" s="1" t="str">
        <f>IF(sum!A702="BC",sum!B702,"*")</f>
        <v>*</v>
      </c>
      <c r="V709" s="1"/>
      <c r="W709" s="1" t="str">
        <f>IF(sum!A702="BC",sum!J702,"*")</f>
        <v>*</v>
      </c>
      <c r="Z709" s="1" t="s">
        <v>137</v>
      </c>
      <c r="AA709" s="1" t="s">
        <v>138</v>
      </c>
      <c r="AB709" s="1">
        <v>2050</v>
      </c>
      <c r="AC709" s="1" t="str">
        <f>IF(sum!A702="MA",sum!B702,"*")</f>
        <v>*</v>
      </c>
      <c r="AD709" s="1"/>
      <c r="AE709" s="1" t="str">
        <f>IF(sum!A702="MA",sum!J702,"*")</f>
        <v>*</v>
      </c>
      <c r="AH709" s="1" t="s">
        <v>137</v>
      </c>
      <c r="AI709" s="1" t="s">
        <v>138</v>
      </c>
      <c r="AJ709" s="1">
        <v>2050</v>
      </c>
      <c r="AK709" s="1" t="str">
        <f>IF(sum!A702="ON",sum!B702,"*")</f>
        <v>*</v>
      </c>
      <c r="AL709" s="1"/>
      <c r="AM709" s="1" t="str">
        <f>IF(sum!A702="ON",sum!J702,"*")</f>
        <v>*</v>
      </c>
      <c r="AP709" s="4" t="s">
        <v>137</v>
      </c>
      <c r="AQ709" s="4" t="s">
        <v>138</v>
      </c>
      <c r="AR709" s="4">
        <v>2050</v>
      </c>
      <c r="AS709" s="1" t="str">
        <f>IF(sum!A702="QU",sum!B702,"*")</f>
        <v>*</v>
      </c>
      <c r="AT709" s="1"/>
      <c r="AU709" s="1" t="str">
        <f>IF(sum!A702="QU",sum!J702,"*")</f>
        <v>*</v>
      </c>
      <c r="AX709" s="1" t="s">
        <v>137</v>
      </c>
      <c r="AY709" s="1" t="s">
        <v>138</v>
      </c>
      <c r="AZ709" s="1">
        <v>2050</v>
      </c>
      <c r="BA709" s="1" t="str">
        <f>IF(sum!A702="SA",sum!B702,"*")</f>
        <v>R_ES-APP-RE_ELC1</v>
      </c>
      <c r="BB709" s="1"/>
      <c r="BC709" s="1">
        <f>IF(sum!A702="SA",sum!J702,"*")</f>
        <v>0.127339211268505</v>
      </c>
    </row>
    <row r="710" spans="2:55">
      <c r="B710" s="4" t="s">
        <v>137</v>
      </c>
      <c r="C710" s="4" t="s">
        <v>138</v>
      </c>
      <c r="D710" s="4">
        <v>2050</v>
      </c>
      <c r="J710" s="4" t="s">
        <v>137</v>
      </c>
      <c r="K710" s="4" t="s">
        <v>138</v>
      </c>
      <c r="L710" s="4">
        <v>2050</v>
      </c>
      <c r="M710" s="1" t="str">
        <f>IF(sum!A703="AT",sum!B703,"*")</f>
        <v>*</v>
      </c>
      <c r="N710" s="1"/>
      <c r="O710" s="1" t="str">
        <f>IF(sum!A703="AT",sum!J703,"*")</f>
        <v>*</v>
      </c>
      <c r="R710" s="4" t="s">
        <v>137</v>
      </c>
      <c r="S710" s="4" t="s">
        <v>138</v>
      </c>
      <c r="T710" s="4">
        <v>2050</v>
      </c>
      <c r="U710" s="1" t="str">
        <f>IF(sum!A703="BC",sum!B703,"*")</f>
        <v>*</v>
      </c>
      <c r="V710" s="1"/>
      <c r="W710" s="1" t="str">
        <f>IF(sum!A703="BC",sum!J703,"*")</f>
        <v>*</v>
      </c>
      <c r="Z710" s="4" t="s">
        <v>137</v>
      </c>
      <c r="AA710" s="4" t="s">
        <v>138</v>
      </c>
      <c r="AB710" s="4">
        <v>2050</v>
      </c>
      <c r="AC710" s="1" t="str">
        <f>IF(sum!A703="MA",sum!B703,"*")</f>
        <v>*</v>
      </c>
      <c r="AD710" s="1"/>
      <c r="AE710" s="1" t="str">
        <f>IF(sum!A703="MA",sum!J703,"*")</f>
        <v>*</v>
      </c>
      <c r="AH710" s="4" t="s">
        <v>137</v>
      </c>
      <c r="AI710" s="4" t="s">
        <v>138</v>
      </c>
      <c r="AJ710" s="4">
        <v>2050</v>
      </c>
      <c r="AK710" s="1" t="str">
        <f>IF(sum!A703="ON",sum!B703,"*")</f>
        <v>*</v>
      </c>
      <c r="AL710" s="1"/>
      <c r="AM710" s="1" t="str">
        <f>IF(sum!A703="ON",sum!J703,"*")</f>
        <v>*</v>
      </c>
      <c r="AP710" s="1" t="s">
        <v>137</v>
      </c>
      <c r="AQ710" s="1" t="s">
        <v>138</v>
      </c>
      <c r="AR710" s="1">
        <v>2050</v>
      </c>
      <c r="AS710" s="1" t="str">
        <f>IF(sum!A703="QU",sum!B703,"*")</f>
        <v>*</v>
      </c>
      <c r="AT710" s="1"/>
      <c r="AU710" s="1" t="str">
        <f>IF(sum!A703="QU",sum!J703,"*")</f>
        <v>*</v>
      </c>
      <c r="AX710" s="4" t="s">
        <v>137</v>
      </c>
      <c r="AY710" s="4" t="s">
        <v>138</v>
      </c>
      <c r="AZ710" s="4">
        <v>2050</v>
      </c>
      <c r="BA710" s="1" t="str">
        <f>IF(sum!A703="SA",sum!B703,"*")</f>
        <v>R_ES-LI_ELC1</v>
      </c>
      <c r="BB710" s="1"/>
      <c r="BC710" s="1">
        <f>IF(sum!A703="SA",sum!J703,"*")</f>
        <v>1.19316541047944</v>
      </c>
    </row>
    <row r="711" spans="2:55">
      <c r="B711" s="1" t="s">
        <v>137</v>
      </c>
      <c r="C711" s="1" t="s">
        <v>138</v>
      </c>
      <c r="D711" s="1">
        <v>2050</v>
      </c>
      <c r="J711" s="1" t="s">
        <v>137</v>
      </c>
      <c r="K711" s="1" t="s">
        <v>138</v>
      </c>
      <c r="L711" s="1">
        <v>2050</v>
      </c>
      <c r="M711" s="1" t="str">
        <f>IF(sum!A704="AT",sum!B704,"*")</f>
        <v>*</v>
      </c>
      <c r="N711" s="1"/>
      <c r="O711" s="1" t="str">
        <f>IF(sum!A704="AT",sum!J704,"*")</f>
        <v>*</v>
      </c>
      <c r="R711" s="1" t="s">
        <v>137</v>
      </c>
      <c r="S711" s="1" t="s">
        <v>138</v>
      </c>
      <c r="T711" s="1">
        <v>2050</v>
      </c>
      <c r="U711" s="1" t="str">
        <f>IF(sum!A704="BC",sum!B704,"*")</f>
        <v>*</v>
      </c>
      <c r="V711" s="1"/>
      <c r="W711" s="1" t="str">
        <f>IF(sum!A704="BC",sum!J704,"*")</f>
        <v>*</v>
      </c>
      <c r="Z711" s="1" t="s">
        <v>137</v>
      </c>
      <c r="AA711" s="1" t="s">
        <v>138</v>
      </c>
      <c r="AB711" s="1">
        <v>2050</v>
      </c>
      <c r="AC711" s="1" t="str">
        <f>IF(sum!A704="MA",sum!B704,"*")</f>
        <v>*</v>
      </c>
      <c r="AD711" s="1"/>
      <c r="AE711" s="1" t="str">
        <f>IF(sum!A704="MA",sum!J704,"*")</f>
        <v>*</v>
      </c>
      <c r="AH711" s="1" t="s">
        <v>137</v>
      </c>
      <c r="AI711" s="1" t="s">
        <v>138</v>
      </c>
      <c r="AJ711" s="1">
        <v>2050</v>
      </c>
      <c r="AK711" s="1" t="str">
        <f>IF(sum!A704="ON",sum!B704,"*")</f>
        <v>*</v>
      </c>
      <c r="AL711" s="1"/>
      <c r="AM711" s="1" t="str">
        <f>IF(sum!A704="ON",sum!J704,"*")</f>
        <v>*</v>
      </c>
      <c r="AP711" s="4" t="s">
        <v>137</v>
      </c>
      <c r="AQ711" s="4" t="s">
        <v>138</v>
      </c>
      <c r="AR711" s="4">
        <v>2050</v>
      </c>
      <c r="AS711" s="1" t="str">
        <f>IF(sum!A704="QU",sum!B704,"*")</f>
        <v>*</v>
      </c>
      <c r="AT711" s="1"/>
      <c r="AU711" s="1" t="str">
        <f>IF(sum!A704="QU",sum!J704,"*")</f>
        <v>*</v>
      </c>
      <c r="AX711" s="1" t="s">
        <v>137</v>
      </c>
      <c r="AY711" s="1" t="s">
        <v>138</v>
      </c>
      <c r="AZ711" s="1">
        <v>2050</v>
      </c>
      <c r="BA711" s="1" t="str">
        <f>IF(sum!A704="SA",sum!B704,"*")</f>
        <v>R_ES-SC-AP_ELC1_ROOM_CENTRAL</v>
      </c>
      <c r="BB711" s="1"/>
      <c r="BC711" s="1">
        <f>IF(sum!A704="SA",sum!J704,"*")</f>
        <v>6.12872758865496E-2</v>
      </c>
    </row>
    <row r="712" spans="2:55">
      <c r="B712" s="4" t="s">
        <v>137</v>
      </c>
      <c r="C712" s="4" t="s">
        <v>138</v>
      </c>
      <c r="D712" s="4">
        <v>2050</v>
      </c>
      <c r="J712" s="4" t="s">
        <v>137</v>
      </c>
      <c r="K712" s="4" t="s">
        <v>138</v>
      </c>
      <c r="L712" s="4">
        <v>2050</v>
      </c>
      <c r="M712" s="1" t="str">
        <f>IF(sum!A705="AT",sum!B705,"*")</f>
        <v>*</v>
      </c>
      <c r="N712" s="1"/>
      <c r="O712" s="1" t="str">
        <f>IF(sum!A705="AT",sum!J705,"*")</f>
        <v>*</v>
      </c>
      <c r="R712" s="4" t="s">
        <v>137</v>
      </c>
      <c r="S712" s="4" t="s">
        <v>138</v>
      </c>
      <c r="T712" s="4">
        <v>2050</v>
      </c>
      <c r="U712" s="1" t="str">
        <f>IF(sum!A705="BC",sum!B705,"*")</f>
        <v>*</v>
      </c>
      <c r="V712" s="1"/>
      <c r="W712" s="1" t="str">
        <f>IF(sum!A705="BC",sum!J705,"*")</f>
        <v>*</v>
      </c>
      <c r="Z712" s="4" t="s">
        <v>137</v>
      </c>
      <c r="AA712" s="4" t="s">
        <v>138</v>
      </c>
      <c r="AB712" s="4">
        <v>2050</v>
      </c>
      <c r="AC712" s="1" t="str">
        <f>IF(sum!A705="MA",sum!B705,"*")</f>
        <v>*</v>
      </c>
      <c r="AD712" s="1"/>
      <c r="AE712" s="1" t="str">
        <f>IF(sum!A705="MA",sum!J705,"*")</f>
        <v>*</v>
      </c>
      <c r="AH712" s="4" t="s">
        <v>137</v>
      </c>
      <c r="AI712" s="4" t="s">
        <v>138</v>
      </c>
      <c r="AJ712" s="4">
        <v>2050</v>
      </c>
      <c r="AK712" s="1" t="str">
        <f>IF(sum!A705="ON",sum!B705,"*")</f>
        <v>*</v>
      </c>
      <c r="AL712" s="1"/>
      <c r="AM712" s="1" t="str">
        <f>IF(sum!A705="ON",sum!J705,"*")</f>
        <v>*</v>
      </c>
      <c r="AP712" s="1" t="s">
        <v>137</v>
      </c>
      <c r="AQ712" s="1" t="s">
        <v>138</v>
      </c>
      <c r="AR712" s="1">
        <v>2050</v>
      </c>
      <c r="AS712" s="1" t="str">
        <f>IF(sum!A705="QU",sum!B705,"*")</f>
        <v>*</v>
      </c>
      <c r="AT712" s="1"/>
      <c r="AU712" s="1" t="str">
        <f>IF(sum!A705="QU",sum!J705,"*")</f>
        <v>*</v>
      </c>
      <c r="AX712" s="4" t="s">
        <v>137</v>
      </c>
      <c r="AY712" s="4" t="s">
        <v>138</v>
      </c>
      <c r="AZ712" s="4">
        <v>2050</v>
      </c>
      <c r="BA712" s="1" t="str">
        <f>IF(sum!A705="SA",sum!B705,"*")</f>
        <v>R_ES-SC-MOB_ELC1_ROOM_CENTRAL</v>
      </c>
      <c r="BB712" s="1"/>
      <c r="BC712" s="1">
        <f>IF(sum!A705="SA",sum!J705,"*")</f>
        <v>8.3460981066676605E-3</v>
      </c>
    </row>
    <row r="713" spans="2:55">
      <c r="B713" s="1" t="s">
        <v>137</v>
      </c>
      <c r="C713" s="1" t="s">
        <v>138</v>
      </c>
      <c r="D713" s="1">
        <v>2050</v>
      </c>
      <c r="J713" s="1" t="s">
        <v>137</v>
      </c>
      <c r="K713" s="1" t="s">
        <v>138</v>
      </c>
      <c r="L713" s="1">
        <v>2050</v>
      </c>
      <c r="M713" s="1" t="str">
        <f>IF(sum!A706="AT",sum!B706,"*")</f>
        <v>*</v>
      </c>
      <c r="N713" s="1"/>
      <c r="O713" s="1" t="str">
        <f>IF(sum!A706="AT",sum!J706,"*")</f>
        <v>*</v>
      </c>
      <c r="R713" s="1" t="s">
        <v>137</v>
      </c>
      <c r="S713" s="1" t="s">
        <v>138</v>
      </c>
      <c r="T713" s="1">
        <v>2050</v>
      </c>
      <c r="U713" s="1" t="str">
        <f>IF(sum!A706="BC",sum!B706,"*")</f>
        <v>*</v>
      </c>
      <c r="V713" s="1"/>
      <c r="W713" s="1" t="str">
        <f>IF(sum!A706="BC",sum!J706,"*")</f>
        <v>*</v>
      </c>
      <c r="Z713" s="1" t="s">
        <v>137</v>
      </c>
      <c r="AA713" s="1" t="s">
        <v>138</v>
      </c>
      <c r="AB713" s="1">
        <v>2050</v>
      </c>
      <c r="AC713" s="1" t="str">
        <f>IF(sum!A706="MA",sum!B706,"*")</f>
        <v>*</v>
      </c>
      <c r="AD713" s="1"/>
      <c r="AE713" s="1" t="str">
        <f>IF(sum!A706="MA",sum!J706,"*")</f>
        <v>*</v>
      </c>
      <c r="AH713" s="1" t="s">
        <v>137</v>
      </c>
      <c r="AI713" s="1" t="s">
        <v>138</v>
      </c>
      <c r="AJ713" s="1">
        <v>2050</v>
      </c>
      <c r="AK713" s="1" t="str">
        <f>IF(sum!A706="ON",sum!B706,"*")</f>
        <v>*</v>
      </c>
      <c r="AL713" s="1"/>
      <c r="AM713" s="1" t="str">
        <f>IF(sum!A706="ON",sum!J706,"*")</f>
        <v>*</v>
      </c>
      <c r="AP713" s="4" t="s">
        <v>137</v>
      </c>
      <c r="AQ713" s="4" t="s">
        <v>138</v>
      </c>
      <c r="AR713" s="4">
        <v>2050</v>
      </c>
      <c r="AS713" s="1" t="str">
        <f>IF(sum!A706="QU",sum!B706,"*")</f>
        <v>*</v>
      </c>
      <c r="AT713" s="1"/>
      <c r="AU713" s="1" t="str">
        <f>IF(sum!A706="QU",sum!J706,"*")</f>
        <v>*</v>
      </c>
      <c r="AX713" s="1" t="s">
        <v>137</v>
      </c>
      <c r="AY713" s="1" t="s">
        <v>138</v>
      </c>
      <c r="AZ713" s="1">
        <v>2050</v>
      </c>
      <c r="BA713" s="1" t="str">
        <f>IF(sum!A706="SA",sum!B706,"*")</f>
        <v>R_ES-SC-SA_ELC1_ROOM_CENTRAL</v>
      </c>
      <c r="BB713" s="1"/>
      <c r="BC713" s="1">
        <f>IF(sum!A706="SA",sum!J706,"*")</f>
        <v>2.3492693226949302E-2</v>
      </c>
    </row>
    <row r="714" spans="2:55">
      <c r="B714" s="4" t="s">
        <v>137</v>
      </c>
      <c r="C714" s="4" t="s">
        <v>138</v>
      </c>
      <c r="D714" s="4">
        <v>2050</v>
      </c>
      <c r="J714" s="4" t="s">
        <v>137</v>
      </c>
      <c r="K714" s="4" t="s">
        <v>138</v>
      </c>
      <c r="L714" s="4">
        <v>2050</v>
      </c>
      <c r="M714" s="1" t="str">
        <f>IF(sum!A707="AT",sum!B707,"*")</f>
        <v>*</v>
      </c>
      <c r="N714" s="1"/>
      <c r="O714" s="1" t="str">
        <f>IF(sum!A707="AT",sum!J707,"*")</f>
        <v>*</v>
      </c>
      <c r="R714" s="4" t="s">
        <v>137</v>
      </c>
      <c r="S714" s="4" t="s">
        <v>138</v>
      </c>
      <c r="T714" s="4">
        <v>2050</v>
      </c>
      <c r="U714" s="1" t="str">
        <f>IF(sum!A707="BC",sum!B707,"*")</f>
        <v>*</v>
      </c>
      <c r="V714" s="1"/>
      <c r="W714" s="1" t="str">
        <f>IF(sum!A707="BC",sum!J707,"*")</f>
        <v>*</v>
      </c>
      <c r="Z714" s="4" t="s">
        <v>137</v>
      </c>
      <c r="AA714" s="4" t="s">
        <v>138</v>
      </c>
      <c r="AB714" s="4">
        <v>2050</v>
      </c>
      <c r="AC714" s="1" t="str">
        <f>IF(sum!A707="MA",sum!B707,"*")</f>
        <v>*</v>
      </c>
      <c r="AD714" s="1"/>
      <c r="AE714" s="1" t="str">
        <f>IF(sum!A707="MA",sum!J707,"*")</f>
        <v>*</v>
      </c>
      <c r="AH714" s="4" t="s">
        <v>137</v>
      </c>
      <c r="AI714" s="4" t="s">
        <v>138</v>
      </c>
      <c r="AJ714" s="4">
        <v>2050</v>
      </c>
      <c r="AK714" s="1" t="str">
        <f>IF(sum!A707="ON",sum!B707,"*")</f>
        <v>*</v>
      </c>
      <c r="AL714" s="1"/>
      <c r="AM714" s="1" t="str">
        <f>IF(sum!A707="ON",sum!J707,"*")</f>
        <v>*</v>
      </c>
      <c r="AP714" s="1" t="s">
        <v>137</v>
      </c>
      <c r="AQ714" s="1" t="s">
        <v>138</v>
      </c>
      <c r="AR714" s="1">
        <v>2050</v>
      </c>
      <c r="AS714" s="1" t="str">
        <f>IF(sum!A707="QU",sum!B707,"*")</f>
        <v>*</v>
      </c>
      <c r="AT714" s="1"/>
      <c r="AU714" s="1" t="str">
        <f>IF(sum!A707="QU",sum!J707,"*")</f>
        <v>*</v>
      </c>
      <c r="AX714" s="4" t="s">
        <v>137</v>
      </c>
      <c r="AY714" s="4" t="s">
        <v>138</v>
      </c>
      <c r="AZ714" s="4">
        <v>2050</v>
      </c>
      <c r="BA714" s="1" t="str">
        <f>IF(sum!A707="SA",sum!B707,"*")</f>
        <v>R_ES-SC-SD_ELC1_ROOM_CENTRAL</v>
      </c>
      <c r="BB714" s="1"/>
      <c r="BC714" s="1">
        <f>IF(sum!A707="SA",sum!J707,"*")</f>
        <v>0.216070213675672</v>
      </c>
    </row>
    <row r="715" spans="2:55">
      <c r="B715" s="1" t="s">
        <v>137</v>
      </c>
      <c r="C715" s="1" t="s">
        <v>138</v>
      </c>
      <c r="D715" s="1">
        <v>2050</v>
      </c>
      <c r="J715" s="1" t="s">
        <v>137</v>
      </c>
      <c r="K715" s="1" t="s">
        <v>138</v>
      </c>
      <c r="L715" s="1">
        <v>2050</v>
      </c>
      <c r="M715" s="1" t="str">
        <f>IF(sum!A708="AT",sum!B708,"*")</f>
        <v>*</v>
      </c>
      <c r="N715" s="1"/>
      <c r="O715" s="1" t="str">
        <f>IF(sum!A708="AT",sum!J708,"*")</f>
        <v>*</v>
      </c>
      <c r="R715" s="1" t="s">
        <v>137</v>
      </c>
      <c r="S715" s="1" t="s">
        <v>138</v>
      </c>
      <c r="T715" s="1">
        <v>2050</v>
      </c>
      <c r="U715" s="1" t="str">
        <f>IF(sum!A708="BC",sum!B708,"*")</f>
        <v>*</v>
      </c>
      <c r="V715" s="1"/>
      <c r="W715" s="1" t="str">
        <f>IF(sum!A708="BC",sum!J708,"*")</f>
        <v>*</v>
      </c>
      <c r="Z715" s="1" t="s">
        <v>137</v>
      </c>
      <c r="AA715" s="1" t="s">
        <v>138</v>
      </c>
      <c r="AB715" s="1">
        <v>2050</v>
      </c>
      <c r="AC715" s="1" t="str">
        <f>IF(sum!A708="MA",sum!B708,"*")</f>
        <v>*</v>
      </c>
      <c r="AD715" s="1"/>
      <c r="AE715" s="1" t="str">
        <f>IF(sum!A708="MA",sum!J708,"*")</f>
        <v>*</v>
      </c>
      <c r="AH715" s="1" t="s">
        <v>137</v>
      </c>
      <c r="AI715" s="1" t="s">
        <v>138</v>
      </c>
      <c r="AJ715" s="1">
        <v>2050</v>
      </c>
      <c r="AK715" s="1" t="str">
        <f>IF(sum!A708="ON",sum!B708,"*")</f>
        <v>*</v>
      </c>
      <c r="AL715" s="1"/>
      <c r="AM715" s="1" t="str">
        <f>IF(sum!A708="ON",sum!J708,"*")</f>
        <v>*</v>
      </c>
      <c r="AP715" s="4" t="s">
        <v>137</v>
      </c>
      <c r="AQ715" s="4" t="s">
        <v>138</v>
      </c>
      <c r="AR715" s="4">
        <v>2050</v>
      </c>
      <c r="AS715" s="1" t="str">
        <f>IF(sum!A708="QU",sum!B708,"*")</f>
        <v>*</v>
      </c>
      <c r="AT715" s="1"/>
      <c r="AU715" s="1" t="str">
        <f>IF(sum!A708="QU",sum!J708,"*")</f>
        <v>*</v>
      </c>
      <c r="AX715" s="1" t="s">
        <v>137</v>
      </c>
      <c r="AY715" s="1" t="s">
        <v>138</v>
      </c>
      <c r="AZ715" s="1">
        <v>2050</v>
      </c>
      <c r="BA715" s="1" t="str">
        <f>IF(sum!A708="SA",sum!B708,"*")</f>
        <v>R_ES-SH-AP_ELC1</v>
      </c>
      <c r="BB715" s="1"/>
      <c r="BC715" s="1">
        <f>IF(sum!A708="SA",sum!J708,"*")</f>
        <v>0</v>
      </c>
    </row>
    <row r="716" spans="2:55">
      <c r="B716" s="4" t="s">
        <v>137</v>
      </c>
      <c r="C716" s="4" t="s">
        <v>138</v>
      </c>
      <c r="D716" s="4">
        <v>2050</v>
      </c>
      <c r="J716" s="4" t="s">
        <v>137</v>
      </c>
      <c r="K716" s="4" t="s">
        <v>138</v>
      </c>
      <c r="L716" s="4">
        <v>2050</v>
      </c>
      <c r="M716" s="1" t="str">
        <f>IF(sum!A709="AT",sum!B709,"*")</f>
        <v>*</v>
      </c>
      <c r="N716" s="1"/>
      <c r="O716" s="1" t="str">
        <f>IF(sum!A709="AT",sum!J709,"*")</f>
        <v>*</v>
      </c>
      <c r="R716" s="4" t="s">
        <v>137</v>
      </c>
      <c r="S716" s="4" t="s">
        <v>138</v>
      </c>
      <c r="T716" s="4">
        <v>2050</v>
      </c>
      <c r="U716" s="1" t="str">
        <f>IF(sum!A709="BC",sum!B709,"*")</f>
        <v>*</v>
      </c>
      <c r="V716" s="1"/>
      <c r="W716" s="1" t="str">
        <f>IF(sum!A709="BC",sum!J709,"*")</f>
        <v>*</v>
      </c>
      <c r="Z716" s="4" t="s">
        <v>137</v>
      </c>
      <c r="AA716" s="4" t="s">
        <v>138</v>
      </c>
      <c r="AB716" s="4">
        <v>2050</v>
      </c>
      <c r="AC716" s="1" t="str">
        <f>IF(sum!A709="MA",sum!B709,"*")</f>
        <v>*</v>
      </c>
      <c r="AD716" s="1"/>
      <c r="AE716" s="1" t="str">
        <f>IF(sum!A709="MA",sum!J709,"*")</f>
        <v>*</v>
      </c>
      <c r="AH716" s="4" t="s">
        <v>137</v>
      </c>
      <c r="AI716" s="4" t="s">
        <v>138</v>
      </c>
      <c r="AJ716" s="4">
        <v>2050</v>
      </c>
      <c r="AK716" s="1" t="str">
        <f>IF(sum!A709="ON",sum!B709,"*")</f>
        <v>*</v>
      </c>
      <c r="AL716" s="1"/>
      <c r="AM716" s="1" t="str">
        <f>IF(sum!A709="ON",sum!J709,"*")</f>
        <v>*</v>
      </c>
      <c r="AP716" s="1" t="s">
        <v>137</v>
      </c>
      <c r="AQ716" s="1" t="s">
        <v>138</v>
      </c>
      <c r="AR716" s="1">
        <v>2050</v>
      </c>
      <c r="AS716" s="1" t="str">
        <f>IF(sum!A709="QU",sum!B709,"*")</f>
        <v>*</v>
      </c>
      <c r="AT716" s="1"/>
      <c r="AU716" s="1" t="str">
        <f>IF(sum!A709="QU",sum!J709,"*")</f>
        <v>*</v>
      </c>
      <c r="AX716" s="4" t="s">
        <v>137</v>
      </c>
      <c r="AY716" s="4" t="s">
        <v>138</v>
      </c>
      <c r="AZ716" s="4">
        <v>2050</v>
      </c>
      <c r="BA716" s="1" t="str">
        <f>IF(sum!A709="SA",sum!B709,"*")</f>
        <v>R_ES-SH-AP_HET1</v>
      </c>
      <c r="BB716" s="1"/>
      <c r="BC716" s="1">
        <f>IF(sum!A709="SA",sum!J709,"*")</f>
        <v>0</v>
      </c>
    </row>
    <row r="717" spans="2:55">
      <c r="B717" s="1" t="s">
        <v>137</v>
      </c>
      <c r="C717" s="1" t="s">
        <v>138</v>
      </c>
      <c r="D717" s="1">
        <v>2050</v>
      </c>
      <c r="J717" s="1" t="s">
        <v>137</v>
      </c>
      <c r="K717" s="1" t="s">
        <v>138</v>
      </c>
      <c r="L717" s="1">
        <v>2050</v>
      </c>
      <c r="M717" s="1" t="str">
        <f>IF(sum!A710="AT",sum!B710,"*")</f>
        <v>*</v>
      </c>
      <c r="N717" s="1"/>
      <c r="O717" s="1" t="str">
        <f>IF(sum!A710="AT",sum!J710,"*")</f>
        <v>*</v>
      </c>
      <c r="R717" s="1" t="s">
        <v>137</v>
      </c>
      <c r="S717" s="1" t="s">
        <v>138</v>
      </c>
      <c r="T717" s="1">
        <v>2050</v>
      </c>
      <c r="U717" s="1" t="str">
        <f>IF(sum!A710="BC",sum!B710,"*")</f>
        <v>*</v>
      </c>
      <c r="V717" s="1"/>
      <c r="W717" s="1" t="str">
        <f>IF(sum!A710="BC",sum!J710,"*")</f>
        <v>*</v>
      </c>
      <c r="Z717" s="1" t="s">
        <v>137</v>
      </c>
      <c r="AA717" s="1" t="s">
        <v>138</v>
      </c>
      <c r="AB717" s="1">
        <v>2050</v>
      </c>
      <c r="AC717" s="1" t="str">
        <f>IF(sum!A710="MA",sum!B710,"*")</f>
        <v>*</v>
      </c>
      <c r="AD717" s="1"/>
      <c r="AE717" s="1" t="str">
        <f>IF(sum!A710="MA",sum!J710,"*")</f>
        <v>*</v>
      </c>
      <c r="AH717" s="1" t="s">
        <v>137</v>
      </c>
      <c r="AI717" s="1" t="s">
        <v>138</v>
      </c>
      <c r="AJ717" s="1">
        <v>2050</v>
      </c>
      <c r="AK717" s="1" t="str">
        <f>IF(sum!A710="ON",sum!B710,"*")</f>
        <v>*</v>
      </c>
      <c r="AL717" s="1"/>
      <c r="AM717" s="1" t="str">
        <f>IF(sum!A710="ON",sum!J710,"*")</f>
        <v>*</v>
      </c>
      <c r="AP717" s="4" t="s">
        <v>137</v>
      </c>
      <c r="AQ717" s="4" t="s">
        <v>138</v>
      </c>
      <c r="AR717" s="4">
        <v>2050</v>
      </c>
      <c r="AS717" s="1" t="str">
        <f>IF(sum!A710="QU",sum!B710,"*")</f>
        <v>*</v>
      </c>
      <c r="AT717" s="1"/>
      <c r="AU717" s="1" t="str">
        <f>IF(sum!A710="QU",sum!J710,"*")</f>
        <v>*</v>
      </c>
      <c r="AX717" s="1" t="s">
        <v>137</v>
      </c>
      <c r="AY717" s="1" t="s">
        <v>138</v>
      </c>
      <c r="AZ717" s="1">
        <v>2050</v>
      </c>
      <c r="BA717" s="1" t="str">
        <f>IF(sum!A710="SA",sum!B710,"*")</f>
        <v>R_ES-SH-MOB_ELC1</v>
      </c>
      <c r="BB717" s="1"/>
      <c r="BC717" s="1">
        <f>IF(sum!A710="SA",sum!J710,"*")</f>
        <v>0</v>
      </c>
    </row>
    <row r="718" spans="2:55">
      <c r="B718" s="4" t="s">
        <v>137</v>
      </c>
      <c r="C718" s="4" t="s">
        <v>138</v>
      </c>
      <c r="D718" s="4">
        <v>2050</v>
      </c>
      <c r="J718" s="4" t="s">
        <v>137</v>
      </c>
      <c r="K718" s="4" t="s">
        <v>138</v>
      </c>
      <c r="L718" s="4">
        <v>2050</v>
      </c>
      <c r="M718" s="1" t="str">
        <f>IF(sum!A711="AT",sum!B711,"*")</f>
        <v>*</v>
      </c>
      <c r="N718" s="1"/>
      <c r="O718" s="1" t="str">
        <f>IF(sum!A711="AT",sum!J711,"*")</f>
        <v>*</v>
      </c>
      <c r="R718" s="4" t="s">
        <v>137</v>
      </c>
      <c r="S718" s="4" t="s">
        <v>138</v>
      </c>
      <c r="T718" s="4">
        <v>2050</v>
      </c>
      <c r="U718" s="1" t="str">
        <f>IF(sum!A711="BC",sum!B711,"*")</f>
        <v>*</v>
      </c>
      <c r="V718" s="1"/>
      <c r="W718" s="1" t="str">
        <f>IF(sum!A711="BC",sum!J711,"*")</f>
        <v>*</v>
      </c>
      <c r="Z718" s="4" t="s">
        <v>137</v>
      </c>
      <c r="AA718" s="4" t="s">
        <v>138</v>
      </c>
      <c r="AB718" s="4">
        <v>2050</v>
      </c>
      <c r="AC718" s="1" t="str">
        <f>IF(sum!A711="MA",sum!B711,"*")</f>
        <v>*</v>
      </c>
      <c r="AD718" s="1"/>
      <c r="AE718" s="1" t="str">
        <f>IF(sum!A711="MA",sum!J711,"*")</f>
        <v>*</v>
      </c>
      <c r="AH718" s="4" t="s">
        <v>137</v>
      </c>
      <c r="AI718" s="4" t="s">
        <v>138</v>
      </c>
      <c r="AJ718" s="4">
        <v>2050</v>
      </c>
      <c r="AK718" s="1" t="str">
        <f>IF(sum!A711="ON",sum!B711,"*")</f>
        <v>*</v>
      </c>
      <c r="AL718" s="1"/>
      <c r="AM718" s="1" t="str">
        <f>IF(sum!A711="ON",sum!J711,"*")</f>
        <v>*</v>
      </c>
      <c r="AP718" s="1" t="s">
        <v>137</v>
      </c>
      <c r="AQ718" s="1" t="s">
        <v>138</v>
      </c>
      <c r="AR718" s="1">
        <v>2050</v>
      </c>
      <c r="AS718" s="1" t="str">
        <f>IF(sum!A711="QU",sum!B711,"*")</f>
        <v>*</v>
      </c>
      <c r="AT718" s="1"/>
      <c r="AU718" s="1" t="str">
        <f>IF(sum!A711="QU",sum!J711,"*")</f>
        <v>*</v>
      </c>
      <c r="AX718" s="4" t="s">
        <v>137</v>
      </c>
      <c r="AY718" s="4" t="s">
        <v>138</v>
      </c>
      <c r="AZ718" s="4">
        <v>2050</v>
      </c>
      <c r="BA718" s="1" t="str">
        <f>IF(sum!A711="SA",sum!B711,"*")</f>
        <v>R_ES-SH-MOB_HET1</v>
      </c>
      <c r="BB718" s="1"/>
      <c r="BC718" s="1">
        <f>IF(sum!A711="SA",sum!J711,"*")</f>
        <v>0</v>
      </c>
    </row>
    <row r="719" spans="2:55">
      <c r="B719" s="1" t="s">
        <v>137</v>
      </c>
      <c r="C719" s="1" t="s">
        <v>138</v>
      </c>
      <c r="D719" s="1">
        <v>2050</v>
      </c>
      <c r="J719" s="1" t="s">
        <v>137</v>
      </c>
      <c r="K719" s="1" t="s">
        <v>138</v>
      </c>
      <c r="L719" s="1">
        <v>2050</v>
      </c>
      <c r="M719" s="1" t="str">
        <f>IF(sum!A712="AT",sum!B712,"*")</f>
        <v>*</v>
      </c>
      <c r="N719" s="1"/>
      <c r="O719" s="1" t="str">
        <f>IF(sum!A712="AT",sum!J712,"*")</f>
        <v>*</v>
      </c>
      <c r="R719" s="1" t="s">
        <v>137</v>
      </c>
      <c r="S719" s="1" t="s">
        <v>138</v>
      </c>
      <c r="T719" s="1">
        <v>2050</v>
      </c>
      <c r="U719" s="1" t="str">
        <f>IF(sum!A712="BC",sum!B712,"*")</f>
        <v>*</v>
      </c>
      <c r="V719" s="1"/>
      <c r="W719" s="1" t="str">
        <f>IF(sum!A712="BC",sum!J712,"*")</f>
        <v>*</v>
      </c>
      <c r="Z719" s="1" t="s">
        <v>137</v>
      </c>
      <c r="AA719" s="1" t="s">
        <v>138</v>
      </c>
      <c r="AB719" s="1">
        <v>2050</v>
      </c>
      <c r="AC719" s="1" t="str">
        <f>IF(sum!A712="MA",sum!B712,"*")</f>
        <v>*</v>
      </c>
      <c r="AD719" s="1"/>
      <c r="AE719" s="1" t="str">
        <f>IF(sum!A712="MA",sum!J712,"*")</f>
        <v>*</v>
      </c>
      <c r="AH719" s="1" t="s">
        <v>137</v>
      </c>
      <c r="AI719" s="1" t="s">
        <v>138</v>
      </c>
      <c r="AJ719" s="1">
        <v>2050</v>
      </c>
      <c r="AK719" s="1" t="str">
        <f>IF(sum!A712="ON",sum!B712,"*")</f>
        <v>*</v>
      </c>
      <c r="AL719" s="1"/>
      <c r="AM719" s="1" t="str">
        <f>IF(sum!A712="ON",sum!J712,"*")</f>
        <v>*</v>
      </c>
      <c r="AP719" s="4" t="s">
        <v>137</v>
      </c>
      <c r="AQ719" s="4" t="s">
        <v>138</v>
      </c>
      <c r="AR719" s="4">
        <v>2050</v>
      </c>
      <c r="AS719" s="1" t="str">
        <f>IF(sum!A712="QU",sum!B712,"*")</f>
        <v>*</v>
      </c>
      <c r="AT719" s="1"/>
      <c r="AU719" s="1" t="str">
        <f>IF(sum!A712="QU",sum!J712,"*")</f>
        <v>*</v>
      </c>
      <c r="AX719" s="1" t="s">
        <v>137</v>
      </c>
      <c r="AY719" s="1" t="s">
        <v>138</v>
      </c>
      <c r="AZ719" s="1">
        <v>2050</v>
      </c>
      <c r="BA719" s="1" t="str">
        <f>IF(sum!A712="SA",sum!B712,"*")</f>
        <v>R_ES-SH-SA_ELC1</v>
      </c>
      <c r="BB719" s="1"/>
      <c r="BC719" s="1">
        <f>IF(sum!A712="SA",sum!J712,"*")</f>
        <v>0</v>
      </c>
    </row>
    <row r="720" spans="2:55">
      <c r="B720" s="4" t="s">
        <v>137</v>
      </c>
      <c r="C720" s="4" t="s">
        <v>138</v>
      </c>
      <c r="D720" s="4">
        <v>2050</v>
      </c>
      <c r="J720" s="4" t="s">
        <v>137</v>
      </c>
      <c r="K720" s="4" t="s">
        <v>138</v>
      </c>
      <c r="L720" s="4">
        <v>2050</v>
      </c>
      <c r="M720" s="1" t="str">
        <f>IF(sum!A713="AT",sum!B713,"*")</f>
        <v>*</v>
      </c>
      <c r="N720" s="1"/>
      <c r="O720" s="1" t="str">
        <f>IF(sum!A713="AT",sum!J713,"*")</f>
        <v>*</v>
      </c>
      <c r="R720" s="4" t="s">
        <v>137</v>
      </c>
      <c r="S720" s="4" t="s">
        <v>138</v>
      </c>
      <c r="T720" s="4">
        <v>2050</v>
      </c>
      <c r="U720" s="1" t="str">
        <f>IF(sum!A713="BC",sum!B713,"*")</f>
        <v>*</v>
      </c>
      <c r="V720" s="1"/>
      <c r="W720" s="1" t="str">
        <f>IF(sum!A713="BC",sum!J713,"*")</f>
        <v>*</v>
      </c>
      <c r="Z720" s="4" t="s">
        <v>137</v>
      </c>
      <c r="AA720" s="4" t="s">
        <v>138</v>
      </c>
      <c r="AB720" s="4">
        <v>2050</v>
      </c>
      <c r="AC720" s="1" t="str">
        <f>IF(sum!A713="MA",sum!B713,"*")</f>
        <v>*</v>
      </c>
      <c r="AD720" s="1"/>
      <c r="AE720" s="1" t="str">
        <f>IF(sum!A713="MA",sum!J713,"*")</f>
        <v>*</v>
      </c>
      <c r="AH720" s="4" t="s">
        <v>137</v>
      </c>
      <c r="AI720" s="4" t="s">
        <v>138</v>
      </c>
      <c r="AJ720" s="4">
        <v>2050</v>
      </c>
      <c r="AK720" s="1" t="str">
        <f>IF(sum!A713="ON",sum!B713,"*")</f>
        <v>*</v>
      </c>
      <c r="AL720" s="1"/>
      <c r="AM720" s="1" t="str">
        <f>IF(sum!A713="ON",sum!J713,"*")</f>
        <v>*</v>
      </c>
      <c r="AP720" s="1" t="s">
        <v>137</v>
      </c>
      <c r="AQ720" s="1" t="s">
        <v>138</v>
      </c>
      <c r="AR720" s="1">
        <v>2050</v>
      </c>
      <c r="AS720" s="1" t="str">
        <f>IF(sum!A713="QU",sum!B713,"*")</f>
        <v>*</v>
      </c>
      <c r="AT720" s="1"/>
      <c r="AU720" s="1" t="str">
        <f>IF(sum!A713="QU",sum!J713,"*")</f>
        <v>*</v>
      </c>
      <c r="AX720" s="4" t="s">
        <v>137</v>
      </c>
      <c r="AY720" s="4" t="s">
        <v>138</v>
      </c>
      <c r="AZ720" s="4">
        <v>2050</v>
      </c>
      <c r="BA720" s="1" t="str">
        <f>IF(sum!A713="SA",sum!B713,"*")</f>
        <v>R_ES-SH-SA_HET1</v>
      </c>
      <c r="BB720" s="1"/>
      <c r="BC720" s="1">
        <f>IF(sum!A713="SA",sum!J713,"*")</f>
        <v>0</v>
      </c>
    </row>
    <row r="721" spans="2:55">
      <c r="B721" s="1" t="s">
        <v>137</v>
      </c>
      <c r="C721" s="1" t="s">
        <v>138</v>
      </c>
      <c r="D721" s="1">
        <v>2050</v>
      </c>
      <c r="J721" s="1" t="s">
        <v>137</v>
      </c>
      <c r="K721" s="1" t="s">
        <v>138</v>
      </c>
      <c r="L721" s="1">
        <v>2050</v>
      </c>
      <c r="M721" s="1" t="str">
        <f>IF(sum!A714="AT",sum!B714,"*")</f>
        <v>*</v>
      </c>
      <c r="N721" s="1"/>
      <c r="O721" s="1" t="str">
        <f>IF(sum!A714="AT",sum!J714,"*")</f>
        <v>*</v>
      </c>
      <c r="R721" s="1" t="s">
        <v>137</v>
      </c>
      <c r="S721" s="1" t="s">
        <v>138</v>
      </c>
      <c r="T721" s="1">
        <v>2050</v>
      </c>
      <c r="U721" s="1" t="str">
        <f>IF(sum!A714="BC",sum!B714,"*")</f>
        <v>*</v>
      </c>
      <c r="V721" s="1"/>
      <c r="W721" s="1" t="str">
        <f>IF(sum!A714="BC",sum!J714,"*")</f>
        <v>*</v>
      </c>
      <c r="Z721" s="1" t="s">
        <v>137</v>
      </c>
      <c r="AA721" s="1" t="s">
        <v>138</v>
      </c>
      <c r="AB721" s="1">
        <v>2050</v>
      </c>
      <c r="AC721" s="1" t="str">
        <f>IF(sum!A714="MA",sum!B714,"*")</f>
        <v>*</v>
      </c>
      <c r="AD721" s="1"/>
      <c r="AE721" s="1" t="str">
        <f>IF(sum!A714="MA",sum!J714,"*")</f>
        <v>*</v>
      </c>
      <c r="AH721" s="1" t="s">
        <v>137</v>
      </c>
      <c r="AI721" s="1" t="s">
        <v>138</v>
      </c>
      <c r="AJ721" s="1">
        <v>2050</v>
      </c>
      <c r="AK721" s="1" t="str">
        <f>IF(sum!A714="ON",sum!B714,"*")</f>
        <v>*</v>
      </c>
      <c r="AL721" s="1"/>
      <c r="AM721" s="1" t="str">
        <f>IF(sum!A714="ON",sum!J714,"*")</f>
        <v>*</v>
      </c>
      <c r="AP721" s="4" t="s">
        <v>137</v>
      </c>
      <c r="AQ721" s="4" t="s">
        <v>138</v>
      </c>
      <c r="AR721" s="4">
        <v>2050</v>
      </c>
      <c r="AS721" s="1" t="str">
        <f>IF(sum!A714="QU",sum!B714,"*")</f>
        <v>*</v>
      </c>
      <c r="AT721" s="1"/>
      <c r="AU721" s="1" t="str">
        <f>IF(sum!A714="QU",sum!J714,"*")</f>
        <v>*</v>
      </c>
      <c r="AX721" s="1" t="s">
        <v>137</v>
      </c>
      <c r="AY721" s="1" t="s">
        <v>138</v>
      </c>
      <c r="AZ721" s="1">
        <v>2050</v>
      </c>
      <c r="BA721" s="1" t="str">
        <f>IF(sum!A714="SA",sum!B714,"*")</f>
        <v>R_ES-SH-SD_ELC1</v>
      </c>
      <c r="BB721" s="1"/>
      <c r="BC721" s="1">
        <f>IF(sum!A714="SA",sum!J714,"*")</f>
        <v>0</v>
      </c>
    </row>
    <row r="722" spans="2:55">
      <c r="B722" s="4" t="s">
        <v>137</v>
      </c>
      <c r="C722" s="4" t="s">
        <v>138</v>
      </c>
      <c r="D722" s="4">
        <v>2050</v>
      </c>
      <c r="J722" s="4" t="s">
        <v>137</v>
      </c>
      <c r="K722" s="4" t="s">
        <v>138</v>
      </c>
      <c r="L722" s="4">
        <v>2050</v>
      </c>
      <c r="M722" s="1" t="str">
        <f>IF(sum!A715="AT",sum!B715,"*")</f>
        <v>*</v>
      </c>
      <c r="N722" s="1"/>
      <c r="O722" s="1" t="str">
        <f>IF(sum!A715="AT",sum!J715,"*")</f>
        <v>*</v>
      </c>
      <c r="R722" s="4" t="s">
        <v>137</v>
      </c>
      <c r="S722" s="4" t="s">
        <v>138</v>
      </c>
      <c r="T722" s="4">
        <v>2050</v>
      </c>
      <c r="U722" s="1" t="str">
        <f>IF(sum!A715="BC",sum!B715,"*")</f>
        <v>*</v>
      </c>
      <c r="V722" s="1"/>
      <c r="W722" s="1" t="str">
        <f>IF(sum!A715="BC",sum!J715,"*")</f>
        <v>*</v>
      </c>
      <c r="Z722" s="4" t="s">
        <v>137</v>
      </c>
      <c r="AA722" s="4" t="s">
        <v>138</v>
      </c>
      <c r="AB722" s="4">
        <v>2050</v>
      </c>
      <c r="AC722" s="1" t="str">
        <f>IF(sum!A715="MA",sum!B715,"*")</f>
        <v>*</v>
      </c>
      <c r="AD722" s="1"/>
      <c r="AE722" s="1" t="str">
        <f>IF(sum!A715="MA",sum!J715,"*")</f>
        <v>*</v>
      </c>
      <c r="AH722" s="4" t="s">
        <v>137</v>
      </c>
      <c r="AI722" s="4" t="s">
        <v>138</v>
      </c>
      <c r="AJ722" s="4">
        <v>2050</v>
      </c>
      <c r="AK722" s="1" t="str">
        <f>IF(sum!A715="ON",sum!B715,"*")</f>
        <v>*</v>
      </c>
      <c r="AL722" s="1"/>
      <c r="AM722" s="1" t="str">
        <f>IF(sum!A715="ON",sum!J715,"*")</f>
        <v>*</v>
      </c>
      <c r="AP722" s="1" t="s">
        <v>137</v>
      </c>
      <c r="AQ722" s="1" t="s">
        <v>138</v>
      </c>
      <c r="AR722" s="1">
        <v>2050</v>
      </c>
      <c r="AS722" s="1" t="str">
        <f>IF(sum!A715="QU",sum!B715,"*")</f>
        <v>*</v>
      </c>
      <c r="AT722" s="1"/>
      <c r="AU722" s="1" t="str">
        <f>IF(sum!A715="QU",sum!J715,"*")</f>
        <v>*</v>
      </c>
      <c r="AX722" s="4" t="s">
        <v>137</v>
      </c>
      <c r="AY722" s="4" t="s">
        <v>138</v>
      </c>
      <c r="AZ722" s="4">
        <v>2050</v>
      </c>
      <c r="BA722" s="1" t="str">
        <f>IF(sum!A715="SA",sum!B715,"*")</f>
        <v>R_ES-SH-SD_HET1</v>
      </c>
      <c r="BB722" s="1"/>
      <c r="BC722" s="1">
        <f>IF(sum!A715="SA",sum!J715,"*")</f>
        <v>0</v>
      </c>
    </row>
    <row r="723" spans="2:55">
      <c r="B723" s="1" t="s">
        <v>137</v>
      </c>
      <c r="C723" s="1" t="s">
        <v>138</v>
      </c>
      <c r="D723" s="1">
        <v>2050</v>
      </c>
      <c r="J723" s="1" t="s">
        <v>137</v>
      </c>
      <c r="K723" s="1" t="s">
        <v>138</v>
      </c>
      <c r="L723" s="1">
        <v>2050</v>
      </c>
      <c r="M723" s="1" t="str">
        <f>IF(sum!A716="AT",sum!B716,"*")</f>
        <v>*</v>
      </c>
      <c r="N723" s="1"/>
      <c r="O723" s="1" t="str">
        <f>IF(sum!A716="AT",sum!J716,"*")</f>
        <v>*</v>
      </c>
      <c r="R723" s="1" t="s">
        <v>137</v>
      </c>
      <c r="S723" s="1" t="s">
        <v>138</v>
      </c>
      <c r="T723" s="1">
        <v>2050</v>
      </c>
      <c r="U723" s="1" t="str">
        <f>IF(sum!A716="BC",sum!B716,"*")</f>
        <v>*</v>
      </c>
      <c r="V723" s="1"/>
      <c r="W723" s="1" t="str">
        <f>IF(sum!A716="BC",sum!J716,"*")</f>
        <v>*</v>
      </c>
      <c r="Z723" s="1" t="s">
        <v>137</v>
      </c>
      <c r="AA723" s="1" t="s">
        <v>138</v>
      </c>
      <c r="AB723" s="1">
        <v>2050</v>
      </c>
      <c r="AC723" s="1" t="str">
        <f>IF(sum!A716="MA",sum!B716,"*")</f>
        <v>*</v>
      </c>
      <c r="AD723" s="1"/>
      <c r="AE723" s="1" t="str">
        <f>IF(sum!A716="MA",sum!J716,"*")</f>
        <v>*</v>
      </c>
      <c r="AH723" s="1" t="s">
        <v>137</v>
      </c>
      <c r="AI723" s="1" t="s">
        <v>138</v>
      </c>
      <c r="AJ723" s="1">
        <v>2050</v>
      </c>
      <c r="AK723" s="1" t="str">
        <f>IF(sum!A716="ON",sum!B716,"*")</f>
        <v>*</v>
      </c>
      <c r="AL723" s="1"/>
      <c r="AM723" s="1" t="str">
        <f>IF(sum!A716="ON",sum!J716,"*")</f>
        <v>*</v>
      </c>
      <c r="AP723" s="4" t="s">
        <v>137</v>
      </c>
      <c r="AQ723" s="4" t="s">
        <v>138</v>
      </c>
      <c r="AR723" s="4">
        <v>2050</v>
      </c>
      <c r="AS723" s="1" t="str">
        <f>IF(sum!A716="QU",sum!B716,"*")</f>
        <v>*</v>
      </c>
      <c r="AT723" s="1"/>
      <c r="AU723" s="1" t="str">
        <f>IF(sum!A716="QU",sum!J716,"*")</f>
        <v>*</v>
      </c>
      <c r="AX723" s="1" t="s">
        <v>137</v>
      </c>
      <c r="AY723" s="1" t="s">
        <v>138</v>
      </c>
      <c r="AZ723" s="1">
        <v>2050</v>
      </c>
      <c r="BA723" s="1" t="str">
        <f>IF(sum!A716="SA",sum!B716,"*")</f>
        <v>R_ES-WH-AP_GAS1</v>
      </c>
      <c r="BB723" s="1"/>
      <c r="BC723" s="1">
        <f>IF(sum!A716="SA",sum!J716,"*")</f>
        <v>0</v>
      </c>
    </row>
    <row r="724" spans="2:55">
      <c r="B724" s="4" t="s">
        <v>137</v>
      </c>
      <c r="C724" s="4" t="s">
        <v>138</v>
      </c>
      <c r="D724" s="4">
        <v>2050</v>
      </c>
      <c r="J724" s="4" t="s">
        <v>137</v>
      </c>
      <c r="K724" s="4" t="s">
        <v>138</v>
      </c>
      <c r="L724" s="4">
        <v>2050</v>
      </c>
      <c r="M724" s="1" t="str">
        <f>IF(sum!A717="AT",sum!B717,"*")</f>
        <v>*</v>
      </c>
      <c r="N724" s="1"/>
      <c r="O724" s="1" t="str">
        <f>IF(sum!A717="AT",sum!J717,"*")</f>
        <v>*</v>
      </c>
      <c r="R724" s="4" t="s">
        <v>137</v>
      </c>
      <c r="S724" s="4" t="s">
        <v>138</v>
      </c>
      <c r="T724" s="4">
        <v>2050</v>
      </c>
      <c r="U724" s="1" t="str">
        <f>IF(sum!A717="BC",sum!B717,"*")</f>
        <v>*</v>
      </c>
      <c r="V724" s="1"/>
      <c r="W724" s="1" t="str">
        <f>IF(sum!A717="BC",sum!J717,"*")</f>
        <v>*</v>
      </c>
      <c r="Z724" s="4" t="s">
        <v>137</v>
      </c>
      <c r="AA724" s="4" t="s">
        <v>138</v>
      </c>
      <c r="AB724" s="4">
        <v>2050</v>
      </c>
      <c r="AC724" s="1" t="str">
        <f>IF(sum!A717="MA",sum!B717,"*")</f>
        <v>*</v>
      </c>
      <c r="AD724" s="1"/>
      <c r="AE724" s="1" t="str">
        <f>IF(sum!A717="MA",sum!J717,"*")</f>
        <v>*</v>
      </c>
      <c r="AH724" s="4" t="s">
        <v>137</v>
      </c>
      <c r="AI724" s="4" t="s">
        <v>138</v>
      </c>
      <c r="AJ724" s="4">
        <v>2050</v>
      </c>
      <c r="AK724" s="1" t="str">
        <f>IF(sum!A717="ON",sum!B717,"*")</f>
        <v>*</v>
      </c>
      <c r="AL724" s="1"/>
      <c r="AM724" s="1" t="str">
        <f>IF(sum!A717="ON",sum!J717,"*")</f>
        <v>*</v>
      </c>
      <c r="AP724" s="1" t="s">
        <v>137</v>
      </c>
      <c r="AQ724" s="1" t="s">
        <v>138</v>
      </c>
      <c r="AR724" s="1">
        <v>2050</v>
      </c>
      <c r="AS724" s="1" t="str">
        <f>IF(sum!A717="QU",sum!B717,"*")</f>
        <v>*</v>
      </c>
      <c r="AT724" s="1"/>
      <c r="AU724" s="1" t="str">
        <f>IF(sum!A717="QU",sum!J717,"*")</f>
        <v>*</v>
      </c>
      <c r="AX724" s="4" t="s">
        <v>137</v>
      </c>
      <c r="AY724" s="4" t="s">
        <v>138</v>
      </c>
      <c r="AZ724" s="4">
        <v>2050</v>
      </c>
      <c r="BA724" s="1" t="str">
        <f>IF(sum!A717="SA",sum!B717,"*")</f>
        <v>R_ES-WH-AP_STEAM1</v>
      </c>
      <c r="BB724" s="1"/>
      <c r="BC724" s="1">
        <f>IF(sum!A717="SA",sum!J717,"*")</f>
        <v>0</v>
      </c>
    </row>
    <row r="725" spans="2:55">
      <c r="B725" s="1" t="s">
        <v>137</v>
      </c>
      <c r="C725" s="1" t="s">
        <v>138</v>
      </c>
      <c r="D725" s="1">
        <v>2050</v>
      </c>
      <c r="J725" s="1" t="s">
        <v>137</v>
      </c>
      <c r="K725" s="1" t="s">
        <v>138</v>
      </c>
      <c r="L725" s="1">
        <v>2050</v>
      </c>
      <c r="M725" s="1" t="str">
        <f>IF(sum!A718="AT",sum!B718,"*")</f>
        <v>*</v>
      </c>
      <c r="N725" s="1"/>
      <c r="O725" s="1" t="str">
        <f>IF(sum!A718="AT",sum!J718,"*")</f>
        <v>*</v>
      </c>
      <c r="R725" s="1" t="s">
        <v>137</v>
      </c>
      <c r="S725" s="1" t="s">
        <v>138</v>
      </c>
      <c r="T725" s="1">
        <v>2050</v>
      </c>
      <c r="U725" s="1" t="str">
        <f>IF(sum!A718="BC",sum!B718,"*")</f>
        <v>*</v>
      </c>
      <c r="V725" s="1"/>
      <c r="W725" s="1" t="str">
        <f>IF(sum!A718="BC",sum!J718,"*")</f>
        <v>*</v>
      </c>
      <c r="Z725" s="1" t="s">
        <v>137</v>
      </c>
      <c r="AA725" s="1" t="s">
        <v>138</v>
      </c>
      <c r="AB725" s="1">
        <v>2050</v>
      </c>
      <c r="AC725" s="1" t="str">
        <f>IF(sum!A718="MA",sum!B718,"*")</f>
        <v>*</v>
      </c>
      <c r="AD725" s="1"/>
      <c r="AE725" s="1" t="str">
        <f>IF(sum!A718="MA",sum!J718,"*")</f>
        <v>*</v>
      </c>
      <c r="AH725" s="1" t="s">
        <v>137</v>
      </c>
      <c r="AI725" s="1" t="s">
        <v>138</v>
      </c>
      <c r="AJ725" s="1">
        <v>2050</v>
      </c>
      <c r="AK725" s="1" t="str">
        <f>IF(sum!A718="ON",sum!B718,"*")</f>
        <v>*</v>
      </c>
      <c r="AL725" s="1"/>
      <c r="AM725" s="1" t="str">
        <f>IF(sum!A718="ON",sum!J718,"*")</f>
        <v>*</v>
      </c>
      <c r="AP725" s="4" t="s">
        <v>137</v>
      </c>
      <c r="AQ725" s="4" t="s">
        <v>138</v>
      </c>
      <c r="AR725" s="4">
        <v>2050</v>
      </c>
      <c r="AS725" s="1" t="str">
        <f>IF(sum!A718="QU",sum!B718,"*")</f>
        <v>*</v>
      </c>
      <c r="AT725" s="1"/>
      <c r="AU725" s="1" t="str">
        <f>IF(sum!A718="QU",sum!J718,"*")</f>
        <v>*</v>
      </c>
      <c r="AX725" s="1" t="s">
        <v>137</v>
      </c>
      <c r="AY725" s="1" t="s">
        <v>138</v>
      </c>
      <c r="AZ725" s="1">
        <v>2050</v>
      </c>
      <c r="BA725" s="1" t="str">
        <f>IF(sum!A718="SA",sum!B718,"*")</f>
        <v>R_ES-WH-AP_WOD1</v>
      </c>
      <c r="BB725" s="1"/>
      <c r="BC725" s="1">
        <f>IF(sum!A718="SA",sum!J718,"*")</f>
        <v>0</v>
      </c>
    </row>
    <row r="726" spans="2:55">
      <c r="B726" s="4" t="s">
        <v>137</v>
      </c>
      <c r="C726" s="4" t="s">
        <v>138</v>
      </c>
      <c r="D726" s="4">
        <v>2050</v>
      </c>
      <c r="J726" s="4" t="s">
        <v>137</v>
      </c>
      <c r="K726" s="4" t="s">
        <v>138</v>
      </c>
      <c r="L726" s="4">
        <v>2050</v>
      </c>
      <c r="M726" s="1" t="str">
        <f>IF(sum!A719="AT",sum!B719,"*")</f>
        <v>*</v>
      </c>
      <c r="N726" s="1"/>
      <c r="O726" s="1" t="str">
        <f>IF(sum!A719="AT",sum!J719,"*")</f>
        <v>*</v>
      </c>
      <c r="R726" s="4" t="s">
        <v>137</v>
      </c>
      <c r="S726" s="4" t="s">
        <v>138</v>
      </c>
      <c r="T726" s="4">
        <v>2050</v>
      </c>
      <c r="U726" s="1" t="str">
        <f>IF(sum!A719="BC",sum!B719,"*")</f>
        <v>*</v>
      </c>
      <c r="V726" s="1"/>
      <c r="W726" s="1" t="str">
        <f>IF(sum!A719="BC",sum!J719,"*")</f>
        <v>*</v>
      </c>
      <c r="Z726" s="4" t="s">
        <v>137</v>
      </c>
      <c r="AA726" s="4" t="s">
        <v>138</v>
      </c>
      <c r="AB726" s="4">
        <v>2050</v>
      </c>
      <c r="AC726" s="1" t="str">
        <f>IF(sum!A719="MA",sum!B719,"*")</f>
        <v>*</v>
      </c>
      <c r="AD726" s="1"/>
      <c r="AE726" s="1" t="str">
        <f>IF(sum!A719="MA",sum!J719,"*")</f>
        <v>*</v>
      </c>
      <c r="AH726" s="4" t="s">
        <v>137</v>
      </c>
      <c r="AI726" s="4" t="s">
        <v>138</v>
      </c>
      <c r="AJ726" s="4">
        <v>2050</v>
      </c>
      <c r="AK726" s="1" t="str">
        <f>IF(sum!A719="ON",sum!B719,"*")</f>
        <v>*</v>
      </c>
      <c r="AL726" s="1"/>
      <c r="AM726" s="1" t="str">
        <f>IF(sum!A719="ON",sum!J719,"*")</f>
        <v>*</v>
      </c>
      <c r="AP726" s="1" t="s">
        <v>137</v>
      </c>
      <c r="AQ726" s="1" t="s">
        <v>138</v>
      </c>
      <c r="AR726" s="1">
        <v>2050</v>
      </c>
      <c r="AS726" s="1" t="str">
        <f>IF(sum!A719="QU",sum!B719,"*")</f>
        <v>*</v>
      </c>
      <c r="AT726" s="1"/>
      <c r="AU726" s="1" t="str">
        <f>IF(sum!A719="QU",sum!J719,"*")</f>
        <v>*</v>
      </c>
      <c r="AX726" s="4" t="s">
        <v>137</v>
      </c>
      <c r="AY726" s="4" t="s">
        <v>138</v>
      </c>
      <c r="AZ726" s="4">
        <v>2050</v>
      </c>
      <c r="BA726" s="1" t="str">
        <f>IF(sum!A719="SA",sum!B719,"*")</f>
        <v>R_ES-WH-MOB_GAS1</v>
      </c>
      <c r="BB726" s="1"/>
      <c r="BC726" s="1">
        <f>IF(sum!A719="SA",sum!J719,"*")</f>
        <v>0</v>
      </c>
    </row>
    <row r="727" spans="2:55">
      <c r="B727" s="1" t="s">
        <v>137</v>
      </c>
      <c r="C727" s="1" t="s">
        <v>138</v>
      </c>
      <c r="D727" s="1">
        <v>2050</v>
      </c>
      <c r="J727" s="1" t="s">
        <v>137</v>
      </c>
      <c r="K727" s="1" t="s">
        <v>138</v>
      </c>
      <c r="L727" s="1">
        <v>2050</v>
      </c>
      <c r="M727" s="1" t="str">
        <f>IF(sum!A720="AT",sum!B720,"*")</f>
        <v>*</v>
      </c>
      <c r="N727" s="1"/>
      <c r="O727" s="1" t="str">
        <f>IF(sum!A720="AT",sum!J720,"*")</f>
        <v>*</v>
      </c>
      <c r="R727" s="1" t="s">
        <v>137</v>
      </c>
      <c r="S727" s="1" t="s">
        <v>138</v>
      </c>
      <c r="T727" s="1">
        <v>2050</v>
      </c>
      <c r="U727" s="1" t="str">
        <f>IF(sum!A720="BC",sum!B720,"*")</f>
        <v>*</v>
      </c>
      <c r="V727" s="1"/>
      <c r="W727" s="1" t="str">
        <f>IF(sum!A720="BC",sum!J720,"*")</f>
        <v>*</v>
      </c>
      <c r="Z727" s="1" t="s">
        <v>137</v>
      </c>
      <c r="AA727" s="1" t="s">
        <v>138</v>
      </c>
      <c r="AB727" s="1">
        <v>2050</v>
      </c>
      <c r="AC727" s="1" t="str">
        <f>IF(sum!A720="MA",sum!B720,"*")</f>
        <v>*</v>
      </c>
      <c r="AD727" s="1"/>
      <c r="AE727" s="1" t="str">
        <f>IF(sum!A720="MA",sum!J720,"*")</f>
        <v>*</v>
      </c>
      <c r="AH727" s="1" t="s">
        <v>137</v>
      </c>
      <c r="AI727" s="1" t="s">
        <v>138</v>
      </c>
      <c r="AJ727" s="1">
        <v>2050</v>
      </c>
      <c r="AK727" s="1" t="str">
        <f>IF(sum!A720="ON",sum!B720,"*")</f>
        <v>*</v>
      </c>
      <c r="AL727" s="1"/>
      <c r="AM727" s="1" t="str">
        <f>IF(sum!A720="ON",sum!J720,"*")</f>
        <v>*</v>
      </c>
      <c r="AP727" s="4" t="s">
        <v>137</v>
      </c>
      <c r="AQ727" s="4" t="s">
        <v>138</v>
      </c>
      <c r="AR727" s="4">
        <v>2050</v>
      </c>
      <c r="AS727" s="1" t="str">
        <f>IF(sum!A720="QU",sum!B720,"*")</f>
        <v>*</v>
      </c>
      <c r="AT727" s="1"/>
      <c r="AU727" s="1" t="str">
        <f>IF(sum!A720="QU",sum!J720,"*")</f>
        <v>*</v>
      </c>
      <c r="AX727" s="1" t="s">
        <v>137</v>
      </c>
      <c r="AY727" s="1" t="s">
        <v>138</v>
      </c>
      <c r="AZ727" s="1">
        <v>2050</v>
      </c>
      <c r="BA727" s="1" t="str">
        <f>IF(sum!A720="SA",sum!B720,"*")</f>
        <v>R_ES-WH-MOB_STEAM1</v>
      </c>
      <c r="BB727" s="1"/>
      <c r="BC727" s="1">
        <f>IF(sum!A720="SA",sum!J720,"*")</f>
        <v>0</v>
      </c>
    </row>
    <row r="728" spans="2:55">
      <c r="B728" s="4" t="s">
        <v>137</v>
      </c>
      <c r="C728" s="4" t="s">
        <v>138</v>
      </c>
      <c r="D728" s="4">
        <v>2050</v>
      </c>
      <c r="J728" s="4" t="s">
        <v>137</v>
      </c>
      <c r="K728" s="4" t="s">
        <v>138</v>
      </c>
      <c r="L728" s="4">
        <v>2050</v>
      </c>
      <c r="M728" s="1" t="str">
        <f>IF(sum!A721="AT",sum!B721,"*")</f>
        <v>*</v>
      </c>
      <c r="N728" s="1"/>
      <c r="O728" s="1" t="str">
        <f>IF(sum!A721="AT",sum!J721,"*")</f>
        <v>*</v>
      </c>
      <c r="R728" s="4" t="s">
        <v>137</v>
      </c>
      <c r="S728" s="4" t="s">
        <v>138</v>
      </c>
      <c r="T728" s="4">
        <v>2050</v>
      </c>
      <c r="U728" s="1" t="str">
        <f>IF(sum!A721="BC",sum!B721,"*")</f>
        <v>*</v>
      </c>
      <c r="V728" s="1"/>
      <c r="W728" s="1" t="str">
        <f>IF(sum!A721="BC",sum!J721,"*")</f>
        <v>*</v>
      </c>
      <c r="Z728" s="4" t="s">
        <v>137</v>
      </c>
      <c r="AA728" s="4" t="s">
        <v>138</v>
      </c>
      <c r="AB728" s="4">
        <v>2050</v>
      </c>
      <c r="AC728" s="1" t="str">
        <f>IF(sum!A721="MA",sum!B721,"*")</f>
        <v>*</v>
      </c>
      <c r="AD728" s="1"/>
      <c r="AE728" s="1" t="str">
        <f>IF(sum!A721="MA",sum!J721,"*")</f>
        <v>*</v>
      </c>
      <c r="AH728" s="4" t="s">
        <v>137</v>
      </c>
      <c r="AI728" s="4" t="s">
        <v>138</v>
      </c>
      <c r="AJ728" s="4">
        <v>2050</v>
      </c>
      <c r="AK728" s="1" t="str">
        <f>IF(sum!A721="ON",sum!B721,"*")</f>
        <v>*</v>
      </c>
      <c r="AL728" s="1"/>
      <c r="AM728" s="1" t="str">
        <f>IF(sum!A721="ON",sum!J721,"*")</f>
        <v>*</v>
      </c>
      <c r="AP728" s="1" t="s">
        <v>137</v>
      </c>
      <c r="AQ728" s="1" t="s">
        <v>138</v>
      </c>
      <c r="AR728" s="1">
        <v>2050</v>
      </c>
      <c r="AS728" s="1" t="str">
        <f>IF(sum!A721="QU",sum!B721,"*")</f>
        <v>*</v>
      </c>
      <c r="AT728" s="1"/>
      <c r="AU728" s="1" t="str">
        <f>IF(sum!A721="QU",sum!J721,"*")</f>
        <v>*</v>
      </c>
      <c r="AX728" s="4" t="s">
        <v>137</v>
      </c>
      <c r="AY728" s="4" t="s">
        <v>138</v>
      </c>
      <c r="AZ728" s="4">
        <v>2050</v>
      </c>
      <c r="BA728" s="1" t="str">
        <f>IF(sum!A721="SA",sum!B721,"*")</f>
        <v>R_ES-WH-MOB_WOD1</v>
      </c>
      <c r="BB728" s="1"/>
      <c r="BC728" s="1">
        <f>IF(sum!A721="SA",sum!J721,"*")</f>
        <v>0</v>
      </c>
    </row>
    <row r="729" spans="2:55">
      <c r="B729" s="1" t="s">
        <v>137</v>
      </c>
      <c r="C729" s="1" t="s">
        <v>138</v>
      </c>
      <c r="D729" s="1">
        <v>2050</v>
      </c>
      <c r="J729" s="1" t="s">
        <v>137</v>
      </c>
      <c r="K729" s="1" t="s">
        <v>138</v>
      </c>
      <c r="L729" s="1">
        <v>2050</v>
      </c>
      <c r="M729" s="1" t="str">
        <f>IF(sum!A722="AT",sum!B722,"*")</f>
        <v>*</v>
      </c>
      <c r="N729" s="1"/>
      <c r="O729" s="1" t="str">
        <f>IF(sum!A722="AT",sum!J722,"*")</f>
        <v>*</v>
      </c>
      <c r="R729" s="1" t="s">
        <v>137</v>
      </c>
      <c r="S729" s="1" t="s">
        <v>138</v>
      </c>
      <c r="T729" s="1">
        <v>2050</v>
      </c>
      <c r="U729" s="1" t="str">
        <f>IF(sum!A722="BC",sum!B722,"*")</f>
        <v>*</v>
      </c>
      <c r="V729" s="1"/>
      <c r="W729" s="1" t="str">
        <f>IF(sum!A722="BC",sum!J722,"*")</f>
        <v>*</v>
      </c>
      <c r="Z729" s="1" t="s">
        <v>137</v>
      </c>
      <c r="AA729" s="1" t="s">
        <v>138</v>
      </c>
      <c r="AB729" s="1">
        <v>2050</v>
      </c>
      <c r="AC729" s="1" t="str">
        <f>IF(sum!A722="MA",sum!B722,"*")</f>
        <v>*</v>
      </c>
      <c r="AD729" s="1"/>
      <c r="AE729" s="1" t="str">
        <f>IF(sum!A722="MA",sum!J722,"*")</f>
        <v>*</v>
      </c>
      <c r="AH729" s="1" t="s">
        <v>137</v>
      </c>
      <c r="AI729" s="1" t="s">
        <v>138</v>
      </c>
      <c r="AJ729" s="1">
        <v>2050</v>
      </c>
      <c r="AK729" s="1" t="str">
        <f>IF(sum!A722="ON",sum!B722,"*")</f>
        <v>*</v>
      </c>
      <c r="AL729" s="1"/>
      <c r="AM729" s="1" t="str">
        <f>IF(sum!A722="ON",sum!J722,"*")</f>
        <v>*</v>
      </c>
      <c r="AP729" s="4" t="s">
        <v>137</v>
      </c>
      <c r="AQ729" s="4" t="s">
        <v>138</v>
      </c>
      <c r="AR729" s="4">
        <v>2050</v>
      </c>
      <c r="AS729" s="1" t="str">
        <f>IF(sum!A722="QU",sum!B722,"*")</f>
        <v>*</v>
      </c>
      <c r="AT729" s="1"/>
      <c r="AU729" s="1" t="str">
        <f>IF(sum!A722="QU",sum!J722,"*")</f>
        <v>*</v>
      </c>
      <c r="AX729" s="1" t="s">
        <v>137</v>
      </c>
      <c r="AY729" s="1" t="s">
        <v>138</v>
      </c>
      <c r="AZ729" s="1">
        <v>2050</v>
      </c>
      <c r="BA729" s="1" t="str">
        <f>IF(sum!A722="SA",sum!B722,"*")</f>
        <v>R_ES-WH-SA_GAS1</v>
      </c>
      <c r="BB729" s="1"/>
      <c r="BC729" s="1">
        <f>IF(sum!A722="SA",sum!J722,"*")</f>
        <v>0</v>
      </c>
    </row>
    <row r="730" spans="2:55">
      <c r="B730" s="4" t="s">
        <v>137</v>
      </c>
      <c r="C730" s="4" t="s">
        <v>138</v>
      </c>
      <c r="D730" s="4">
        <v>2050</v>
      </c>
      <c r="J730" s="4" t="s">
        <v>137</v>
      </c>
      <c r="K730" s="4" t="s">
        <v>138</v>
      </c>
      <c r="L730" s="4">
        <v>2050</v>
      </c>
      <c r="M730" s="1" t="str">
        <f>IF(sum!A723="AT",sum!B723,"*")</f>
        <v>*</v>
      </c>
      <c r="N730" s="1"/>
      <c r="O730" s="1" t="str">
        <f>IF(sum!A723="AT",sum!J723,"*")</f>
        <v>*</v>
      </c>
      <c r="R730" s="4" t="s">
        <v>137</v>
      </c>
      <c r="S730" s="4" t="s">
        <v>138</v>
      </c>
      <c r="T730" s="4">
        <v>2050</v>
      </c>
      <c r="U730" s="1" t="str">
        <f>IF(sum!A723="BC",sum!B723,"*")</f>
        <v>*</v>
      </c>
      <c r="V730" s="1"/>
      <c r="W730" s="1" t="str">
        <f>IF(sum!A723="BC",sum!J723,"*")</f>
        <v>*</v>
      </c>
      <c r="Z730" s="4" t="s">
        <v>137</v>
      </c>
      <c r="AA730" s="4" t="s">
        <v>138</v>
      </c>
      <c r="AB730" s="4">
        <v>2050</v>
      </c>
      <c r="AC730" s="1" t="str">
        <f>IF(sum!A723="MA",sum!B723,"*")</f>
        <v>*</v>
      </c>
      <c r="AD730" s="1"/>
      <c r="AE730" s="1" t="str">
        <f>IF(sum!A723="MA",sum!J723,"*")</f>
        <v>*</v>
      </c>
      <c r="AH730" s="4" t="s">
        <v>137</v>
      </c>
      <c r="AI730" s="4" t="s">
        <v>138</v>
      </c>
      <c r="AJ730" s="4">
        <v>2050</v>
      </c>
      <c r="AK730" s="1" t="str">
        <f>IF(sum!A723="ON",sum!B723,"*")</f>
        <v>*</v>
      </c>
      <c r="AL730" s="1"/>
      <c r="AM730" s="1" t="str">
        <f>IF(sum!A723="ON",sum!J723,"*")</f>
        <v>*</v>
      </c>
      <c r="AP730" s="1" t="s">
        <v>137</v>
      </c>
      <c r="AQ730" s="1" t="s">
        <v>138</v>
      </c>
      <c r="AR730" s="1">
        <v>2050</v>
      </c>
      <c r="AS730" s="1" t="str">
        <f>IF(sum!A723="QU",sum!B723,"*")</f>
        <v>*</v>
      </c>
      <c r="AT730" s="1"/>
      <c r="AU730" s="1" t="str">
        <f>IF(sum!A723="QU",sum!J723,"*")</f>
        <v>*</v>
      </c>
      <c r="AX730" s="4" t="s">
        <v>137</v>
      </c>
      <c r="AY730" s="4" t="s">
        <v>138</v>
      </c>
      <c r="AZ730" s="4">
        <v>2050</v>
      </c>
      <c r="BA730" s="1" t="str">
        <f>IF(sum!A723="SA",sum!B723,"*")</f>
        <v>R_ES-WH-SA_STEAM1</v>
      </c>
      <c r="BB730" s="1"/>
      <c r="BC730" s="1">
        <f>IF(sum!A723="SA",sum!J723,"*")</f>
        <v>0</v>
      </c>
    </row>
    <row r="731" spans="2:55">
      <c r="B731" s="1" t="s">
        <v>137</v>
      </c>
      <c r="C731" s="1" t="s">
        <v>138</v>
      </c>
      <c r="D731" s="1">
        <v>2050</v>
      </c>
      <c r="J731" s="1" t="s">
        <v>137</v>
      </c>
      <c r="K731" s="1" t="s">
        <v>138</v>
      </c>
      <c r="L731" s="1">
        <v>2050</v>
      </c>
      <c r="M731" s="1" t="str">
        <f>IF(sum!A724="AT",sum!B724,"*")</f>
        <v>*</v>
      </c>
      <c r="N731" s="1"/>
      <c r="O731" s="1" t="str">
        <f>IF(sum!A724="AT",sum!J724,"*")</f>
        <v>*</v>
      </c>
      <c r="R731" s="1" t="s">
        <v>137</v>
      </c>
      <c r="S731" s="1" t="s">
        <v>138</v>
      </c>
      <c r="T731" s="1">
        <v>2050</v>
      </c>
      <c r="U731" s="1" t="str">
        <f>IF(sum!A724="BC",sum!B724,"*")</f>
        <v>*</v>
      </c>
      <c r="V731" s="1"/>
      <c r="W731" s="1" t="str">
        <f>IF(sum!A724="BC",sum!J724,"*")</f>
        <v>*</v>
      </c>
      <c r="Z731" s="1" t="s">
        <v>137</v>
      </c>
      <c r="AA731" s="1" t="s">
        <v>138</v>
      </c>
      <c r="AB731" s="1">
        <v>2050</v>
      </c>
      <c r="AC731" s="1" t="str">
        <f>IF(sum!A724="MA",sum!B724,"*")</f>
        <v>*</v>
      </c>
      <c r="AD731" s="1"/>
      <c r="AE731" s="1" t="str">
        <f>IF(sum!A724="MA",sum!J724,"*")</f>
        <v>*</v>
      </c>
      <c r="AH731" s="1" t="s">
        <v>137</v>
      </c>
      <c r="AI731" s="1" t="s">
        <v>138</v>
      </c>
      <c r="AJ731" s="1">
        <v>2050</v>
      </c>
      <c r="AK731" s="1" t="str">
        <f>IF(sum!A724="ON",sum!B724,"*")</f>
        <v>*</v>
      </c>
      <c r="AL731" s="1"/>
      <c r="AM731" s="1" t="str">
        <f>IF(sum!A724="ON",sum!J724,"*")</f>
        <v>*</v>
      </c>
      <c r="AP731" s="4" t="s">
        <v>137</v>
      </c>
      <c r="AQ731" s="4" t="s">
        <v>138</v>
      </c>
      <c r="AR731" s="4">
        <v>2050</v>
      </c>
      <c r="AS731" s="1" t="str">
        <f>IF(sum!A724="QU",sum!B724,"*")</f>
        <v>*</v>
      </c>
      <c r="AT731" s="1"/>
      <c r="AU731" s="1" t="str">
        <f>IF(sum!A724="QU",sum!J724,"*")</f>
        <v>*</v>
      </c>
      <c r="AX731" s="1" t="s">
        <v>137</v>
      </c>
      <c r="AY731" s="1" t="s">
        <v>138</v>
      </c>
      <c r="AZ731" s="1">
        <v>2050</v>
      </c>
      <c r="BA731" s="1" t="str">
        <f>IF(sum!A724="SA",sum!B724,"*")</f>
        <v>R_ES-WH-SD_GAS1</v>
      </c>
      <c r="BB731" s="1"/>
      <c r="BC731" s="1">
        <f>IF(sum!A724="SA",sum!J724,"*")</f>
        <v>0</v>
      </c>
    </row>
    <row r="732" spans="2:55">
      <c r="B732" s="4" t="s">
        <v>137</v>
      </c>
      <c r="C732" s="4" t="s">
        <v>138</v>
      </c>
      <c r="D732" s="4">
        <v>2050</v>
      </c>
      <c r="J732" s="4" t="s">
        <v>137</v>
      </c>
      <c r="K732" s="4" t="s">
        <v>138</v>
      </c>
      <c r="L732" s="4">
        <v>2050</v>
      </c>
      <c r="M732" s="1" t="str">
        <f>IF(sum!A725="AT",sum!B725,"*")</f>
        <v>*</v>
      </c>
      <c r="N732" s="1"/>
      <c r="O732" s="1" t="str">
        <f>IF(sum!A725="AT",sum!J725,"*")</f>
        <v>*</v>
      </c>
      <c r="R732" s="4" t="s">
        <v>137</v>
      </c>
      <c r="S732" s="4" t="s">
        <v>138</v>
      </c>
      <c r="T732" s="4">
        <v>2050</v>
      </c>
      <c r="U732" s="1" t="str">
        <f>IF(sum!A725="BC",sum!B725,"*")</f>
        <v>*</v>
      </c>
      <c r="V732" s="1"/>
      <c r="W732" s="1" t="str">
        <f>IF(sum!A725="BC",sum!J725,"*")</f>
        <v>*</v>
      </c>
      <c r="Z732" s="4" t="s">
        <v>137</v>
      </c>
      <c r="AA732" s="4" t="s">
        <v>138</v>
      </c>
      <c r="AB732" s="4">
        <v>2050</v>
      </c>
      <c r="AC732" s="1" t="str">
        <f>IF(sum!A725="MA",sum!B725,"*")</f>
        <v>*</v>
      </c>
      <c r="AD732" s="1"/>
      <c r="AE732" s="1" t="str">
        <f>IF(sum!A725="MA",sum!J725,"*")</f>
        <v>*</v>
      </c>
      <c r="AH732" s="4" t="s">
        <v>137</v>
      </c>
      <c r="AI732" s="4" t="s">
        <v>138</v>
      </c>
      <c r="AJ732" s="4">
        <v>2050</v>
      </c>
      <c r="AK732" s="1" t="str">
        <f>IF(sum!A725="ON",sum!B725,"*")</f>
        <v>*</v>
      </c>
      <c r="AL732" s="1"/>
      <c r="AM732" s="1" t="str">
        <f>IF(sum!A725="ON",sum!J725,"*")</f>
        <v>*</v>
      </c>
      <c r="AP732" s="1" t="s">
        <v>137</v>
      </c>
      <c r="AQ732" s="1" t="s">
        <v>138</v>
      </c>
      <c r="AR732" s="1">
        <v>2050</v>
      </c>
      <c r="AS732" s="1" t="str">
        <f>IF(sum!A725="QU",sum!B725,"*")</f>
        <v>*</v>
      </c>
      <c r="AT732" s="1"/>
      <c r="AU732" s="1" t="str">
        <f>IF(sum!A725="QU",sum!J725,"*")</f>
        <v>*</v>
      </c>
      <c r="AX732" s="4" t="s">
        <v>137</v>
      </c>
      <c r="AY732" s="4" t="s">
        <v>138</v>
      </c>
      <c r="AZ732" s="4">
        <v>2050</v>
      </c>
      <c r="BA732" s="1" t="str">
        <f>IF(sum!A725="SA",sum!B725,"*")</f>
        <v>R_ES-WH-SD_STEAM1</v>
      </c>
      <c r="BB732" s="1"/>
      <c r="BC732" s="1">
        <f>IF(sum!A725="SA",sum!J725,"*")</f>
        <v>0</v>
      </c>
    </row>
    <row r="733" spans="2:55">
      <c r="B733" s="1" t="s">
        <v>137</v>
      </c>
      <c r="C733" s="1" t="s">
        <v>138</v>
      </c>
      <c r="D733" s="1">
        <v>2050</v>
      </c>
      <c r="J733" s="1" t="s">
        <v>137</v>
      </c>
      <c r="K733" s="1" t="s">
        <v>138</v>
      </c>
      <c r="L733" s="1">
        <v>2050</v>
      </c>
      <c r="M733" s="1" t="str">
        <f>IF(sum!A726="AT",sum!B726,"*")</f>
        <v>*</v>
      </c>
      <c r="N733" s="1"/>
      <c r="O733" s="1" t="str">
        <f>IF(sum!A726="AT",sum!J726,"*")</f>
        <v>*</v>
      </c>
      <c r="R733" s="1" t="s">
        <v>137</v>
      </c>
      <c r="S733" s="1" t="s">
        <v>138</v>
      </c>
      <c r="T733" s="1">
        <v>2050</v>
      </c>
      <c r="U733" s="1" t="str">
        <f>IF(sum!A726="BC",sum!B726,"*")</f>
        <v>*</v>
      </c>
      <c r="V733" s="1"/>
      <c r="W733" s="1" t="str">
        <f>IF(sum!A726="BC",sum!J726,"*")</f>
        <v>*</v>
      </c>
      <c r="Z733" s="1" t="s">
        <v>137</v>
      </c>
      <c r="AA733" s="1" t="s">
        <v>138</v>
      </c>
      <c r="AB733" s="1">
        <v>2050</v>
      </c>
      <c r="AC733" s="1" t="str">
        <f>IF(sum!A726="MA",sum!B726,"*")</f>
        <v>*</v>
      </c>
      <c r="AD733" s="1"/>
      <c r="AE733" s="1" t="str">
        <f>IF(sum!A726="MA",sum!J726,"*")</f>
        <v>*</v>
      </c>
      <c r="AH733" s="1" t="s">
        <v>137</v>
      </c>
      <c r="AI733" s="1" t="s">
        <v>138</v>
      </c>
      <c r="AJ733" s="1">
        <v>2050</v>
      </c>
      <c r="AK733" s="1" t="str">
        <f>IF(sum!A726="ON",sum!B726,"*")</f>
        <v>*</v>
      </c>
      <c r="AL733" s="1"/>
      <c r="AM733" s="1" t="str">
        <f>IF(sum!A726="ON",sum!J726,"*")</f>
        <v>*</v>
      </c>
      <c r="AP733" s="4" t="s">
        <v>137</v>
      </c>
      <c r="AQ733" s="4" t="s">
        <v>138</v>
      </c>
      <c r="AR733" s="4">
        <v>2050</v>
      </c>
      <c r="AS733" s="1" t="str">
        <f>IF(sum!A726="QU",sum!B726,"*")</f>
        <v>*</v>
      </c>
      <c r="AT733" s="1"/>
      <c r="AU733" s="1" t="str">
        <f>IF(sum!A726="QU",sum!J726,"*")</f>
        <v>*</v>
      </c>
      <c r="AX733" s="1" t="s">
        <v>137</v>
      </c>
      <c r="AY733" s="1" t="s">
        <v>138</v>
      </c>
      <c r="AZ733" s="1">
        <v>2050</v>
      </c>
      <c r="BA733" s="1" t="str">
        <f>IF(sum!A726="SA",sum!B726,"*")</f>
        <v>RTS-AuxiliaryEquip_ELE1</v>
      </c>
      <c r="BB733" s="1"/>
      <c r="BC733" s="1">
        <f>IF(sum!A726="SA",sum!J726,"*")</f>
        <v>9.0822208159833606E-2</v>
      </c>
    </row>
    <row r="734" spans="2:55">
      <c r="B734" s="4" t="s">
        <v>137</v>
      </c>
      <c r="C734" s="4" t="s">
        <v>138</v>
      </c>
      <c r="D734" s="4">
        <v>2050</v>
      </c>
      <c r="J734" s="4" t="s">
        <v>137</v>
      </c>
      <c r="K734" s="4" t="s">
        <v>138</v>
      </c>
      <c r="L734" s="4">
        <v>2050</v>
      </c>
      <c r="M734" s="1" t="str">
        <f>IF(sum!A727="AT",sum!B727,"*")</f>
        <v>*</v>
      </c>
      <c r="N734" s="1"/>
      <c r="O734" s="1" t="str">
        <f>IF(sum!A727="AT",sum!J727,"*")</f>
        <v>*</v>
      </c>
      <c r="R734" s="4" t="s">
        <v>137</v>
      </c>
      <c r="S734" s="4" t="s">
        <v>138</v>
      </c>
      <c r="T734" s="4">
        <v>2050</v>
      </c>
      <c r="U734" s="1" t="str">
        <f>IF(sum!A727="BC",sum!B727,"*")</f>
        <v>*</v>
      </c>
      <c r="V734" s="1"/>
      <c r="W734" s="1" t="str">
        <f>IF(sum!A727="BC",sum!J727,"*")</f>
        <v>*</v>
      </c>
      <c r="Z734" s="4" t="s">
        <v>137</v>
      </c>
      <c r="AA734" s="4" t="s">
        <v>138</v>
      </c>
      <c r="AB734" s="4">
        <v>2050</v>
      </c>
      <c r="AC734" s="1" t="str">
        <f>IF(sum!A727="MA",sum!B727,"*")</f>
        <v>*</v>
      </c>
      <c r="AD734" s="1"/>
      <c r="AE734" s="1" t="str">
        <f>IF(sum!A727="MA",sum!J727,"*")</f>
        <v>*</v>
      </c>
      <c r="AH734" s="4" t="s">
        <v>137</v>
      </c>
      <c r="AI734" s="4" t="s">
        <v>138</v>
      </c>
      <c r="AJ734" s="4">
        <v>2050</v>
      </c>
      <c r="AK734" s="1" t="str">
        <f>IF(sum!A727="ON",sum!B727,"*")</f>
        <v>*</v>
      </c>
      <c r="AL734" s="1"/>
      <c r="AM734" s="1" t="str">
        <f>IF(sum!A727="ON",sum!J727,"*")</f>
        <v>*</v>
      </c>
      <c r="AP734" s="1" t="s">
        <v>137</v>
      </c>
      <c r="AQ734" s="1" t="s">
        <v>138</v>
      </c>
      <c r="AR734" s="1">
        <v>2050</v>
      </c>
      <c r="AS734" s="1" t="str">
        <f>IF(sum!A727="QU",sum!B727,"*")</f>
        <v>*</v>
      </c>
      <c r="AT734" s="1"/>
      <c r="AU734" s="1" t="str">
        <f>IF(sum!A727="QU",sum!J727,"*")</f>
        <v>*</v>
      </c>
      <c r="AX734" s="4" t="s">
        <v>137</v>
      </c>
      <c r="AY734" s="4" t="s">
        <v>138</v>
      </c>
      <c r="AZ734" s="4">
        <v>2050</v>
      </c>
      <c r="BA734" s="1" t="str">
        <f>IF(sum!A727="SA",sum!B727,"*")</f>
        <v>RTS-AuxiliaryMot_ELE1</v>
      </c>
      <c r="BB734" s="1"/>
      <c r="BC734" s="1">
        <f>IF(sum!A727="SA",sum!J727,"*")</f>
        <v>5.10874920899064E-2</v>
      </c>
    </row>
    <row r="735" spans="2:55">
      <c r="B735" s="1" t="s">
        <v>137</v>
      </c>
      <c r="C735" s="1" t="s">
        <v>138</v>
      </c>
      <c r="D735" s="1">
        <v>2050</v>
      </c>
      <c r="J735" s="1" t="s">
        <v>137</v>
      </c>
      <c r="K735" s="1" t="s">
        <v>138</v>
      </c>
      <c r="L735" s="1">
        <v>2050</v>
      </c>
      <c r="M735" s="1" t="str">
        <f>IF(sum!A728="AT",sum!B728,"*")</f>
        <v>*</v>
      </c>
      <c r="N735" s="1"/>
      <c r="O735" s="1" t="str">
        <f>IF(sum!A728="AT",sum!J728,"*")</f>
        <v>*</v>
      </c>
      <c r="R735" s="1" t="s">
        <v>137</v>
      </c>
      <c r="S735" s="1" t="s">
        <v>138</v>
      </c>
      <c r="T735" s="1">
        <v>2050</v>
      </c>
      <c r="U735" s="1" t="str">
        <f>IF(sum!A728="BC",sum!B728,"*")</f>
        <v>*</v>
      </c>
      <c r="V735" s="1"/>
      <c r="W735" s="1" t="str">
        <f>IF(sum!A728="BC",sum!J728,"*")</f>
        <v>*</v>
      </c>
      <c r="Z735" s="1" t="s">
        <v>137</v>
      </c>
      <c r="AA735" s="1" t="s">
        <v>138</v>
      </c>
      <c r="AB735" s="1">
        <v>2050</v>
      </c>
      <c r="AC735" s="1" t="str">
        <f>IF(sum!A728="MA",sum!B728,"*")</f>
        <v>*</v>
      </c>
      <c r="AD735" s="1"/>
      <c r="AE735" s="1" t="str">
        <f>IF(sum!A728="MA",sum!J728,"*")</f>
        <v>*</v>
      </c>
      <c r="AH735" s="1" t="s">
        <v>137</v>
      </c>
      <c r="AI735" s="1" t="s">
        <v>138</v>
      </c>
      <c r="AJ735" s="1">
        <v>2050</v>
      </c>
      <c r="AK735" s="1" t="str">
        <f>IF(sum!A728="ON",sum!B728,"*")</f>
        <v>*</v>
      </c>
      <c r="AL735" s="1"/>
      <c r="AM735" s="1" t="str">
        <f>IF(sum!A728="ON",sum!J728,"*")</f>
        <v>*</v>
      </c>
      <c r="AP735" s="4" t="s">
        <v>137</v>
      </c>
      <c r="AQ735" s="4" t="s">
        <v>138</v>
      </c>
      <c r="AR735" s="4">
        <v>2050</v>
      </c>
      <c r="AS735" s="1" t="str">
        <f>IF(sum!A728="QU",sum!B728,"*")</f>
        <v>*</v>
      </c>
      <c r="AT735" s="1"/>
      <c r="AU735" s="1" t="str">
        <f>IF(sum!A728="QU",sum!J728,"*")</f>
        <v>*</v>
      </c>
      <c r="AX735" s="1" t="s">
        <v>137</v>
      </c>
      <c r="AY735" s="1" t="s">
        <v>138</v>
      </c>
      <c r="AZ735" s="1">
        <v>2050</v>
      </c>
      <c r="BA735" s="1" t="str">
        <f>IF(sum!A728="SA",sum!B728,"*")</f>
        <v>RTS-Light_ELE1</v>
      </c>
      <c r="BB735" s="1"/>
      <c r="BC735" s="1">
        <f>IF(sum!A728="SA",sum!J728,"*")</f>
        <v>0.221379132389594</v>
      </c>
    </row>
    <row r="736" spans="2:55">
      <c r="B736" s="4" t="s">
        <v>137</v>
      </c>
      <c r="C736" s="4" t="s">
        <v>138</v>
      </c>
      <c r="D736" s="4">
        <v>2050</v>
      </c>
      <c r="J736" s="4" t="s">
        <v>137</v>
      </c>
      <c r="K736" s="4" t="s">
        <v>138</v>
      </c>
      <c r="L736" s="4">
        <v>2050</v>
      </c>
      <c r="M736" s="1" t="str">
        <f>IF(sum!A729="AT",sum!B729,"*")</f>
        <v>*</v>
      </c>
      <c r="N736" s="1"/>
      <c r="O736" s="1" t="str">
        <f>IF(sum!A729="AT",sum!J729,"*")</f>
        <v>*</v>
      </c>
      <c r="R736" s="4" t="s">
        <v>137</v>
      </c>
      <c r="S736" s="4" t="s">
        <v>138</v>
      </c>
      <c r="T736" s="4">
        <v>2050</v>
      </c>
      <c r="U736" s="1" t="str">
        <f>IF(sum!A729="BC",sum!B729,"*")</f>
        <v>*</v>
      </c>
      <c r="V736" s="1"/>
      <c r="W736" s="1" t="str">
        <f>IF(sum!A729="BC",sum!J729,"*")</f>
        <v>*</v>
      </c>
      <c r="Z736" s="4" t="s">
        <v>137</v>
      </c>
      <c r="AA736" s="4" t="s">
        <v>138</v>
      </c>
      <c r="AB736" s="4">
        <v>2050</v>
      </c>
      <c r="AC736" s="1" t="str">
        <f>IF(sum!A729="MA",sum!B729,"*")</f>
        <v>*</v>
      </c>
      <c r="AD736" s="1"/>
      <c r="AE736" s="1" t="str">
        <f>IF(sum!A729="MA",sum!J729,"*")</f>
        <v>*</v>
      </c>
      <c r="AH736" s="4" t="s">
        <v>137</v>
      </c>
      <c r="AI736" s="4" t="s">
        <v>138</v>
      </c>
      <c r="AJ736" s="4">
        <v>2050</v>
      </c>
      <c r="AK736" s="1" t="str">
        <f>IF(sum!A729="ON",sum!B729,"*")</f>
        <v>*</v>
      </c>
      <c r="AL736" s="1"/>
      <c r="AM736" s="1" t="str">
        <f>IF(sum!A729="ON",sum!J729,"*")</f>
        <v>*</v>
      </c>
      <c r="AP736" s="1" t="s">
        <v>137</v>
      </c>
      <c r="AQ736" s="1" t="s">
        <v>138</v>
      </c>
      <c r="AR736" s="1">
        <v>2050</v>
      </c>
      <c r="AS736" s="1" t="str">
        <f>IF(sum!A729="QU",sum!B729,"*")</f>
        <v>*</v>
      </c>
      <c r="AT736" s="1"/>
      <c r="AU736" s="1" t="str">
        <f>IF(sum!A729="QU",sum!J729,"*")</f>
        <v>*</v>
      </c>
      <c r="AX736" s="4" t="s">
        <v>137</v>
      </c>
      <c r="AY736" s="4" t="s">
        <v>138</v>
      </c>
      <c r="AZ736" s="4">
        <v>2050</v>
      </c>
      <c r="BA736" s="1" t="str">
        <f>IF(sum!A729="SA",sum!B729,"*")</f>
        <v>RTS-SpCool_ELE1</v>
      </c>
      <c r="BB736" s="1"/>
      <c r="BC736" s="1">
        <f>IF(sum!A729="SA",sum!J729,"*")</f>
        <v>1.7029164029968801E-2</v>
      </c>
    </row>
    <row r="737" spans="2:55">
      <c r="B737" s="1" t="s">
        <v>137</v>
      </c>
      <c r="C737" s="1" t="s">
        <v>138</v>
      </c>
      <c r="D737" s="1">
        <v>2050</v>
      </c>
      <c r="J737" s="1" t="s">
        <v>137</v>
      </c>
      <c r="K737" s="1" t="s">
        <v>138</v>
      </c>
      <c r="L737" s="1">
        <v>2050</v>
      </c>
      <c r="M737" s="1" t="str">
        <f>IF(sum!A730="AT",sum!B730,"*")</f>
        <v>*</v>
      </c>
      <c r="N737" s="1"/>
      <c r="O737" s="1" t="str">
        <f>IF(sum!A730="AT",sum!J730,"*")</f>
        <v>*</v>
      </c>
      <c r="R737" s="1" t="s">
        <v>137</v>
      </c>
      <c r="S737" s="1" t="s">
        <v>138</v>
      </c>
      <c r="T737" s="1">
        <v>2050</v>
      </c>
      <c r="U737" s="1" t="str">
        <f>IF(sum!A730="BC",sum!B730,"*")</f>
        <v>*</v>
      </c>
      <c r="V737" s="1"/>
      <c r="W737" s="1" t="str">
        <f>IF(sum!A730="BC",sum!J730,"*")</f>
        <v>*</v>
      </c>
      <c r="Z737" s="1" t="s">
        <v>137</v>
      </c>
      <c r="AA737" s="1" t="s">
        <v>138</v>
      </c>
      <c r="AB737" s="1">
        <v>2050</v>
      </c>
      <c r="AC737" s="1" t="str">
        <f>IF(sum!A730="MA",sum!B730,"*")</f>
        <v>*</v>
      </c>
      <c r="AD737" s="1"/>
      <c r="AE737" s="1" t="str">
        <f>IF(sum!A730="MA",sum!J730,"*")</f>
        <v>*</v>
      </c>
      <c r="AH737" s="1" t="s">
        <v>137</v>
      </c>
      <c r="AI737" s="1" t="s">
        <v>138</v>
      </c>
      <c r="AJ737" s="1">
        <v>2050</v>
      </c>
      <c r="AK737" s="1" t="str">
        <f>IF(sum!A730="ON",sum!B730,"*")</f>
        <v>*</v>
      </c>
      <c r="AL737" s="1"/>
      <c r="AM737" s="1" t="str">
        <f>IF(sum!A730="ON",sum!J730,"*")</f>
        <v>*</v>
      </c>
      <c r="AP737" s="4" t="s">
        <v>137</v>
      </c>
      <c r="AQ737" s="4" t="s">
        <v>138</v>
      </c>
      <c r="AR737" s="4">
        <v>2050</v>
      </c>
      <c r="AS737" s="1" t="str">
        <f>IF(sum!A730="QU",sum!B730,"*")</f>
        <v>*</v>
      </c>
      <c r="AT737" s="1"/>
      <c r="AU737" s="1" t="str">
        <f>IF(sum!A730="QU",sum!J730,"*")</f>
        <v>*</v>
      </c>
      <c r="AX737" s="1" t="s">
        <v>137</v>
      </c>
      <c r="AY737" s="1" t="s">
        <v>138</v>
      </c>
      <c r="AZ737" s="1">
        <v>2050</v>
      </c>
      <c r="BA737" s="1" t="str">
        <f>IF(sum!A730="SA",sum!B730,"*")</f>
        <v>RTS-SpHeat_ELE1</v>
      </c>
      <c r="BB737" s="1"/>
      <c r="BC737" s="1">
        <f>IF(sum!A730="SA",sum!J730,"*")</f>
        <v>0.355720315292682</v>
      </c>
    </row>
    <row r="738" spans="2:55">
      <c r="B738" s="4" t="s">
        <v>137</v>
      </c>
      <c r="C738" s="4" t="s">
        <v>138</v>
      </c>
      <c r="D738" s="4">
        <v>2050</v>
      </c>
      <c r="J738" s="4" t="s">
        <v>137</v>
      </c>
      <c r="K738" s="4" t="s">
        <v>138</v>
      </c>
      <c r="L738" s="4">
        <v>2050</v>
      </c>
      <c r="M738" s="1" t="str">
        <f>IF(sum!A731="AT",sum!B731,"*")</f>
        <v>*</v>
      </c>
      <c r="N738" s="1"/>
      <c r="O738" s="1" t="str">
        <f>IF(sum!A731="AT",sum!J731,"*")</f>
        <v>*</v>
      </c>
      <c r="R738" s="4" t="s">
        <v>137</v>
      </c>
      <c r="S738" s="4" t="s">
        <v>138</v>
      </c>
      <c r="T738" s="4">
        <v>2050</v>
      </c>
      <c r="U738" s="1" t="str">
        <f>IF(sum!A731="BC",sum!B731,"*")</f>
        <v>*</v>
      </c>
      <c r="V738" s="1"/>
      <c r="W738" s="1" t="str">
        <f>IF(sum!A731="BC",sum!J731,"*")</f>
        <v>*</v>
      </c>
      <c r="Z738" s="4" t="s">
        <v>137</v>
      </c>
      <c r="AA738" s="4" t="s">
        <v>138</v>
      </c>
      <c r="AB738" s="4">
        <v>2050</v>
      </c>
      <c r="AC738" s="1" t="str">
        <f>IF(sum!A731="MA",sum!B731,"*")</f>
        <v>*</v>
      </c>
      <c r="AD738" s="1"/>
      <c r="AE738" s="1" t="str">
        <f>IF(sum!A731="MA",sum!J731,"*")</f>
        <v>*</v>
      </c>
      <c r="AH738" s="4" t="s">
        <v>137</v>
      </c>
      <c r="AI738" s="4" t="s">
        <v>138</v>
      </c>
      <c r="AJ738" s="4">
        <v>2050</v>
      </c>
      <c r="AK738" s="1" t="str">
        <f>IF(sum!A731="ON",sum!B731,"*")</f>
        <v>*</v>
      </c>
      <c r="AL738" s="1"/>
      <c r="AM738" s="1" t="str">
        <f>IF(sum!A731="ON",sum!J731,"*")</f>
        <v>*</v>
      </c>
      <c r="AP738" s="1" t="s">
        <v>137</v>
      </c>
      <c r="AQ738" s="1" t="s">
        <v>138</v>
      </c>
      <c r="AR738" s="1">
        <v>2050</v>
      </c>
      <c r="AS738" s="1" t="str">
        <f>IF(sum!A731="QU",sum!B731,"*")</f>
        <v>*</v>
      </c>
      <c r="AT738" s="1"/>
      <c r="AU738" s="1" t="str">
        <f>IF(sum!A731="QU",sum!J731,"*")</f>
        <v>*</v>
      </c>
      <c r="AX738" s="4" t="s">
        <v>137</v>
      </c>
      <c r="AY738" s="4" t="s">
        <v>138</v>
      </c>
      <c r="AZ738" s="4">
        <v>2050</v>
      </c>
      <c r="BA738" s="1" t="str">
        <f>IF(sum!A731="SA",sum!B731,"*")</f>
        <v>RTS-WaterHeat_ELE1</v>
      </c>
      <c r="BB738" s="1"/>
      <c r="BC738" s="1">
        <f>IF(sum!A731="SA",sum!J731,"*")</f>
        <v>4.5411104079916803E-2</v>
      </c>
    </row>
    <row r="739" spans="2:55">
      <c r="B739" s="1" t="s">
        <v>137</v>
      </c>
      <c r="C739" s="1" t="s">
        <v>138</v>
      </c>
      <c r="D739" s="1">
        <v>2050</v>
      </c>
      <c r="J739" s="1" t="s">
        <v>137</v>
      </c>
      <c r="K739" s="1" t="s">
        <v>138</v>
      </c>
      <c r="L739" s="1">
        <v>2050</v>
      </c>
      <c r="M739" s="1" t="str">
        <f>IF(sum!A732="AT",sum!B732,"*")</f>
        <v>*</v>
      </c>
      <c r="N739" s="1"/>
      <c r="O739" s="1" t="str">
        <f>IF(sum!A732="AT",sum!J732,"*")</f>
        <v>*</v>
      </c>
      <c r="R739" s="1" t="s">
        <v>137</v>
      </c>
      <c r="S739" s="1" t="s">
        <v>138</v>
      </c>
      <c r="T739" s="1">
        <v>2050</v>
      </c>
      <c r="U739" s="1" t="str">
        <f>IF(sum!A732="BC",sum!B732,"*")</f>
        <v>*</v>
      </c>
      <c r="V739" s="1"/>
      <c r="W739" s="1" t="str">
        <f>IF(sum!A732="BC",sum!J732,"*")</f>
        <v>*</v>
      </c>
      <c r="Z739" s="1" t="s">
        <v>137</v>
      </c>
      <c r="AA739" s="1" t="s">
        <v>138</v>
      </c>
      <c r="AB739" s="1">
        <v>2050</v>
      </c>
      <c r="AC739" s="1" t="str">
        <f>IF(sum!A732="MA",sum!B732,"*")</f>
        <v>*</v>
      </c>
      <c r="AD739" s="1"/>
      <c r="AE739" s="1" t="str">
        <f>IF(sum!A732="MA",sum!J732,"*")</f>
        <v>*</v>
      </c>
      <c r="AH739" s="1" t="s">
        <v>137</v>
      </c>
      <c r="AI739" s="1" t="s">
        <v>138</v>
      </c>
      <c r="AJ739" s="1">
        <v>2050</v>
      </c>
      <c r="AK739" s="1" t="str">
        <f>IF(sum!A732="ON",sum!B732,"*")</f>
        <v>*</v>
      </c>
      <c r="AL739" s="1"/>
      <c r="AM739" s="1" t="str">
        <f>IF(sum!A732="ON",sum!J732,"*")</f>
        <v>*</v>
      </c>
      <c r="AP739" s="4" t="s">
        <v>137</v>
      </c>
      <c r="AQ739" s="4" t="s">
        <v>138</v>
      </c>
      <c r="AR739" s="4">
        <v>2050</v>
      </c>
      <c r="AS739" s="1" t="str">
        <f>IF(sum!A732="QU",sum!B732,"*")</f>
        <v>*</v>
      </c>
      <c r="AT739" s="1"/>
      <c r="AU739" s="1" t="str">
        <f>IF(sum!A732="QU",sum!J732,"*")</f>
        <v>*</v>
      </c>
      <c r="AX739" s="1" t="s">
        <v>137</v>
      </c>
      <c r="AY739" s="1" t="s">
        <v>138</v>
      </c>
      <c r="AZ739" s="1">
        <v>2050</v>
      </c>
      <c r="BA739" s="1" t="str">
        <f>IF(sum!A732="SA",sum!B732,"*")</f>
        <v>S_CCUS_EMIS_H2T</v>
      </c>
      <c r="BB739" s="1"/>
      <c r="BC739" s="1">
        <f>IF(sum!A732="SA",sum!J732,"*")</f>
        <v>1.16217810851362</v>
      </c>
    </row>
    <row r="740" spans="2:55">
      <c r="B740" s="4" t="s">
        <v>137</v>
      </c>
      <c r="C740" s="4" t="s">
        <v>138</v>
      </c>
      <c r="D740" s="4">
        <v>2050</v>
      </c>
      <c r="J740" s="4" t="s">
        <v>137</v>
      </c>
      <c r="K740" s="4" t="s">
        <v>138</v>
      </c>
      <c r="L740" s="4">
        <v>2050</v>
      </c>
      <c r="M740" s="1" t="str">
        <f>IF(sum!A733="AT",sum!B733,"*")</f>
        <v>*</v>
      </c>
      <c r="N740" s="1"/>
      <c r="O740" s="1" t="str">
        <f>IF(sum!A733="AT",sum!J733,"*")</f>
        <v>*</v>
      </c>
      <c r="R740" s="4" t="s">
        <v>137</v>
      </c>
      <c r="S740" s="4" t="s">
        <v>138</v>
      </c>
      <c r="T740" s="4">
        <v>2050</v>
      </c>
      <c r="U740" s="1" t="str">
        <f>IF(sum!A733="BC",sum!B733,"*")</f>
        <v>*</v>
      </c>
      <c r="V740" s="1"/>
      <c r="W740" s="1" t="str">
        <f>IF(sum!A733="BC",sum!J733,"*")</f>
        <v>*</v>
      </c>
      <c r="Z740" s="4" t="s">
        <v>137</v>
      </c>
      <c r="AA740" s="4" t="s">
        <v>138</v>
      </c>
      <c r="AB740" s="4">
        <v>2050</v>
      </c>
      <c r="AC740" s="1" t="str">
        <f>IF(sum!A733="MA",sum!B733,"*")</f>
        <v>*</v>
      </c>
      <c r="AD740" s="1"/>
      <c r="AE740" s="1" t="str">
        <f>IF(sum!A733="MA",sum!J733,"*")</f>
        <v>*</v>
      </c>
      <c r="AH740" s="4" t="s">
        <v>137</v>
      </c>
      <c r="AI740" s="4" t="s">
        <v>138</v>
      </c>
      <c r="AJ740" s="4">
        <v>2050</v>
      </c>
      <c r="AK740" s="1" t="str">
        <f>IF(sum!A733="ON",sum!B733,"*")</f>
        <v>*</v>
      </c>
      <c r="AL740" s="1"/>
      <c r="AM740" s="1" t="str">
        <f>IF(sum!A733="ON",sum!J733,"*")</f>
        <v>*</v>
      </c>
      <c r="AP740" s="1" t="s">
        <v>137</v>
      </c>
      <c r="AQ740" s="1" t="s">
        <v>138</v>
      </c>
      <c r="AR740" s="1">
        <v>2050</v>
      </c>
      <c r="AS740" s="1" t="str">
        <f>IF(sum!A733="QU",sum!B733,"*")</f>
        <v>*</v>
      </c>
      <c r="AT740" s="1"/>
      <c r="AU740" s="1" t="str">
        <f>IF(sum!A733="QU",sum!J733,"*")</f>
        <v>*</v>
      </c>
      <c r="AX740" s="4" t="s">
        <v>137</v>
      </c>
      <c r="AY740" s="4" t="s">
        <v>138</v>
      </c>
      <c r="AZ740" s="4">
        <v>2050</v>
      </c>
      <c r="BA740" s="1" t="str">
        <f>IF(sum!A733="SA",sum!B733,"*")</f>
        <v>S_CCUS_EMISMeOH_H2</v>
      </c>
      <c r="BB740" s="1"/>
      <c r="BC740" s="1">
        <f>IF(sum!A733="SA",sum!J733,"*")</f>
        <v>0.168509454253641</v>
      </c>
    </row>
    <row r="741" spans="2:55">
      <c r="B741" s="1" t="s">
        <v>137</v>
      </c>
      <c r="C741" s="1" t="s">
        <v>138</v>
      </c>
      <c r="D741" s="1">
        <v>2050</v>
      </c>
      <c r="J741" s="1" t="s">
        <v>137</v>
      </c>
      <c r="K741" s="1" t="s">
        <v>138</v>
      </c>
      <c r="L741" s="1">
        <v>2050</v>
      </c>
      <c r="M741" s="1" t="str">
        <f>IF(sum!A734="AT",sum!B734,"*")</f>
        <v>*</v>
      </c>
      <c r="N741" s="1"/>
      <c r="O741" s="1" t="str">
        <f>IF(sum!A734="AT",sum!J734,"*")</f>
        <v>*</v>
      </c>
      <c r="R741" s="1" t="s">
        <v>137</v>
      </c>
      <c r="S741" s="1" t="s">
        <v>138</v>
      </c>
      <c r="T741" s="1">
        <v>2050</v>
      </c>
      <c r="U741" s="1" t="str">
        <f>IF(sum!A734="BC",sum!B734,"*")</f>
        <v>*</v>
      </c>
      <c r="V741" s="1"/>
      <c r="W741" s="1" t="str">
        <f>IF(sum!A734="BC",sum!J734,"*")</f>
        <v>*</v>
      </c>
      <c r="Z741" s="1" t="s">
        <v>137</v>
      </c>
      <c r="AA741" s="1" t="s">
        <v>138</v>
      </c>
      <c r="AB741" s="1">
        <v>2050</v>
      </c>
      <c r="AC741" s="1" t="str">
        <f>IF(sum!A734="MA",sum!B734,"*")</f>
        <v>*</v>
      </c>
      <c r="AD741" s="1"/>
      <c r="AE741" s="1" t="str">
        <f>IF(sum!A734="MA",sum!J734,"*")</f>
        <v>*</v>
      </c>
      <c r="AH741" s="1" t="s">
        <v>137</v>
      </c>
      <c r="AI741" s="1" t="s">
        <v>138</v>
      </c>
      <c r="AJ741" s="1">
        <v>2050</v>
      </c>
      <c r="AK741" s="1" t="str">
        <f>IF(sum!A734="ON",sum!B734,"*")</f>
        <v>*</v>
      </c>
      <c r="AL741" s="1"/>
      <c r="AM741" s="1" t="str">
        <f>IF(sum!A734="ON",sum!J734,"*")</f>
        <v>*</v>
      </c>
      <c r="AP741" s="4" t="s">
        <v>137</v>
      </c>
      <c r="AQ741" s="4" t="s">
        <v>138</v>
      </c>
      <c r="AR741" s="4">
        <v>2050</v>
      </c>
      <c r="AS741" s="1" t="str">
        <f>IF(sum!A734="QU",sum!B734,"*")</f>
        <v>*</v>
      </c>
      <c r="AT741" s="1"/>
      <c r="AU741" s="1" t="str">
        <f>IF(sum!A734="QU",sum!J734,"*")</f>
        <v>*</v>
      </c>
      <c r="AX741" s="1" t="s">
        <v>137</v>
      </c>
      <c r="AY741" s="1" t="s">
        <v>138</v>
      </c>
      <c r="AZ741" s="1">
        <v>2050</v>
      </c>
      <c r="BA741" s="1" t="str">
        <f>IF(sum!A734="SA",sum!B734,"*")</f>
        <v>SGASSH2RC01</v>
      </c>
      <c r="BB741" s="1"/>
      <c r="BC741" s="1">
        <f>IF(sum!A734="SA",sum!J734,"*")</f>
        <v>1.7544742885706901</v>
      </c>
    </row>
    <row r="742" spans="2:55">
      <c r="B742" s="4" t="s">
        <v>137</v>
      </c>
      <c r="C742" s="4" t="s">
        <v>138</v>
      </c>
      <c r="D742" s="4">
        <v>2050</v>
      </c>
      <c r="J742" s="4" t="s">
        <v>137</v>
      </c>
      <c r="K742" s="4" t="s">
        <v>138</v>
      </c>
      <c r="L742" s="4">
        <v>2050</v>
      </c>
      <c r="M742" s="1" t="str">
        <f>IF(sum!A735="AT",sum!B735,"*")</f>
        <v>*</v>
      </c>
      <c r="N742" s="1"/>
      <c r="O742" s="1" t="str">
        <f>IF(sum!A735="AT",sum!J735,"*")</f>
        <v>*</v>
      </c>
      <c r="R742" s="4" t="s">
        <v>137</v>
      </c>
      <c r="S742" s="4" t="s">
        <v>138</v>
      </c>
      <c r="T742" s="4">
        <v>2050</v>
      </c>
      <c r="U742" s="1" t="str">
        <f>IF(sum!A735="BC",sum!B735,"*")</f>
        <v>*</v>
      </c>
      <c r="V742" s="1"/>
      <c r="W742" s="1" t="str">
        <f>IF(sum!A735="BC",sum!J735,"*")</f>
        <v>*</v>
      </c>
      <c r="Z742" s="4" t="s">
        <v>137</v>
      </c>
      <c r="AA742" s="4" t="s">
        <v>138</v>
      </c>
      <c r="AB742" s="4">
        <v>2050</v>
      </c>
      <c r="AC742" s="1" t="str">
        <f>IF(sum!A735="MA",sum!B735,"*")</f>
        <v>*</v>
      </c>
      <c r="AD742" s="1"/>
      <c r="AE742" s="1" t="str">
        <f>IF(sum!A735="MA",sum!J735,"*")</f>
        <v>*</v>
      </c>
      <c r="AH742" s="4" t="s">
        <v>137</v>
      </c>
      <c r="AI742" s="4" t="s">
        <v>138</v>
      </c>
      <c r="AJ742" s="4">
        <v>2050</v>
      </c>
      <c r="AK742" s="1" t="str">
        <f>IF(sum!A735="ON",sum!B735,"*")</f>
        <v>*</v>
      </c>
      <c r="AL742" s="1"/>
      <c r="AM742" s="1" t="str">
        <f>IF(sum!A735="ON",sum!J735,"*")</f>
        <v>*</v>
      </c>
      <c r="AP742" s="1" t="s">
        <v>137</v>
      </c>
      <c r="AQ742" s="1" t="s">
        <v>138</v>
      </c>
      <c r="AR742" s="1">
        <v>2050</v>
      </c>
      <c r="AS742" s="1" t="str">
        <f>IF(sum!A735="QU",sum!B735,"*")</f>
        <v>*</v>
      </c>
      <c r="AT742" s="1"/>
      <c r="AU742" s="1" t="str">
        <f>IF(sum!A735="QU",sum!J735,"*")</f>
        <v>*</v>
      </c>
      <c r="AX742" s="4" t="s">
        <v>137</v>
      </c>
      <c r="AY742" s="4" t="s">
        <v>138</v>
      </c>
      <c r="AZ742" s="4">
        <v>2050</v>
      </c>
      <c r="BA742" s="1" t="str">
        <f>IF(sum!A735="SA",sum!B735,"*")</f>
        <v>SINKCCU</v>
      </c>
      <c r="BB742" s="1"/>
      <c r="BC742" s="1">
        <f>IF(sum!A735="SA",sum!J735,"*")</f>
        <v>2403.6819244206199</v>
      </c>
    </row>
    <row r="743" spans="2:55">
      <c r="B743" s="1" t="s">
        <v>137</v>
      </c>
      <c r="C743" s="1" t="s">
        <v>138</v>
      </c>
      <c r="D743" s="1">
        <v>2050</v>
      </c>
      <c r="J743" s="1" t="s">
        <v>137</v>
      </c>
      <c r="K743" s="1" t="s">
        <v>138</v>
      </c>
      <c r="L743" s="1">
        <v>2050</v>
      </c>
      <c r="M743" s="1" t="str">
        <f>IF(sum!A736="AT",sum!B736,"*")</f>
        <v>*</v>
      </c>
      <c r="N743" s="1"/>
      <c r="O743" s="1" t="str">
        <f>IF(sum!A736="AT",sum!J736,"*")</f>
        <v>*</v>
      </c>
      <c r="R743" s="1" t="s">
        <v>137</v>
      </c>
      <c r="S743" s="1" t="s">
        <v>138</v>
      </c>
      <c r="T743" s="1">
        <v>2050</v>
      </c>
      <c r="U743" s="1" t="str">
        <f>IF(sum!A736="BC",sum!B736,"*")</f>
        <v>*</v>
      </c>
      <c r="V743" s="1"/>
      <c r="W743" s="1" t="str">
        <f>IF(sum!A736="BC",sum!J736,"*")</f>
        <v>*</v>
      </c>
      <c r="Z743" s="1" t="s">
        <v>137</v>
      </c>
      <c r="AA743" s="1" t="s">
        <v>138</v>
      </c>
      <c r="AB743" s="1">
        <v>2050</v>
      </c>
      <c r="AC743" s="1" t="str">
        <f>IF(sum!A736="MA",sum!B736,"*")</f>
        <v>*</v>
      </c>
      <c r="AD743" s="1"/>
      <c r="AE743" s="1" t="str">
        <f>IF(sum!A736="MA",sum!J736,"*")</f>
        <v>*</v>
      </c>
      <c r="AH743" s="1" t="s">
        <v>137</v>
      </c>
      <c r="AI743" s="1" t="s">
        <v>138</v>
      </c>
      <c r="AJ743" s="1">
        <v>2050</v>
      </c>
      <c r="AK743" s="1" t="str">
        <f>IF(sum!A736="ON",sum!B736,"*")</f>
        <v>*</v>
      </c>
      <c r="AL743" s="1"/>
      <c r="AM743" s="1" t="str">
        <f>IF(sum!A736="ON",sum!J736,"*")</f>
        <v>*</v>
      </c>
      <c r="AP743" s="4" t="s">
        <v>137</v>
      </c>
      <c r="AQ743" s="4" t="s">
        <v>138</v>
      </c>
      <c r="AR743" s="4">
        <v>2050</v>
      </c>
      <c r="AS743" s="1" t="str">
        <f>IF(sum!A736="QU",sum!B736,"*")</f>
        <v>*</v>
      </c>
      <c r="AT743" s="1"/>
      <c r="AU743" s="1" t="str">
        <f>IF(sum!A736="QU",sum!J736,"*")</f>
        <v>*</v>
      </c>
      <c r="AX743" s="1" t="s">
        <v>137</v>
      </c>
      <c r="AY743" s="1" t="s">
        <v>138</v>
      </c>
      <c r="AZ743" s="1">
        <v>2050</v>
      </c>
      <c r="BA743" s="1" t="str">
        <f>IF(sum!A736="SA",sum!B736,"*")</f>
        <v>SNK_DAC</v>
      </c>
      <c r="BB743" s="1"/>
      <c r="BC743" s="1">
        <f>IF(sum!A736="SA",sum!J736,"*")</f>
        <v>2670.75769380069</v>
      </c>
    </row>
    <row r="744" spans="2:55">
      <c r="B744" s="4" t="s">
        <v>137</v>
      </c>
      <c r="C744" s="4" t="s">
        <v>138</v>
      </c>
      <c r="D744" s="4">
        <v>2050</v>
      </c>
      <c r="J744" s="4" t="s">
        <v>137</v>
      </c>
      <c r="K744" s="4" t="s">
        <v>138</v>
      </c>
      <c r="L744" s="4">
        <v>2050</v>
      </c>
      <c r="M744" s="1" t="str">
        <f>IF(sum!A737="AT",sum!B737,"*")</f>
        <v>*</v>
      </c>
      <c r="N744" s="1"/>
      <c r="O744" s="1" t="str">
        <f>IF(sum!A737="AT",sum!J737,"*")</f>
        <v>*</v>
      </c>
      <c r="R744" s="4" t="s">
        <v>137</v>
      </c>
      <c r="S744" s="4" t="s">
        <v>138</v>
      </c>
      <c r="T744" s="4">
        <v>2050</v>
      </c>
      <c r="U744" s="1" t="str">
        <f>IF(sum!A737="BC",sum!B737,"*")</f>
        <v>*</v>
      </c>
      <c r="V744" s="1"/>
      <c r="W744" s="1" t="str">
        <f>IF(sum!A737="BC",sum!J737,"*")</f>
        <v>*</v>
      </c>
      <c r="Z744" s="4" t="s">
        <v>137</v>
      </c>
      <c r="AA744" s="4" t="s">
        <v>138</v>
      </c>
      <c r="AB744" s="4">
        <v>2050</v>
      </c>
      <c r="AC744" s="1" t="str">
        <f>IF(sum!A737="MA",sum!B737,"*")</f>
        <v>*</v>
      </c>
      <c r="AD744" s="1"/>
      <c r="AE744" s="1" t="str">
        <f>IF(sum!A737="MA",sum!J737,"*")</f>
        <v>*</v>
      </c>
      <c r="AH744" s="4" t="s">
        <v>137</v>
      </c>
      <c r="AI744" s="4" t="s">
        <v>138</v>
      </c>
      <c r="AJ744" s="4">
        <v>2050</v>
      </c>
      <c r="AK744" s="1" t="str">
        <f>IF(sum!A737="ON",sum!B737,"*")</f>
        <v>*</v>
      </c>
      <c r="AL744" s="1"/>
      <c r="AM744" s="1" t="str">
        <f>IF(sum!A737="ON",sum!J737,"*")</f>
        <v>*</v>
      </c>
      <c r="AP744" s="1" t="s">
        <v>137</v>
      </c>
      <c r="AQ744" s="1" t="s">
        <v>138</v>
      </c>
      <c r="AR744" s="1">
        <v>2050</v>
      </c>
      <c r="AS744" s="1" t="str">
        <f>IF(sum!A737="QU",sum!B737,"*")</f>
        <v>*</v>
      </c>
      <c r="AT744" s="1"/>
      <c r="AU744" s="1" t="str">
        <f>IF(sum!A737="QU",sum!J737,"*")</f>
        <v>*</v>
      </c>
      <c r="AX744" s="4" t="s">
        <v>137</v>
      </c>
      <c r="AY744" s="4" t="s">
        <v>138</v>
      </c>
      <c r="AZ744" s="4">
        <v>2050</v>
      </c>
      <c r="BA744" s="1" t="str">
        <f>IF(sum!A737="SA",sum!B737,"*")</f>
        <v>TB_ELC_SA_AL_01</v>
      </c>
      <c r="BB744" s="1"/>
      <c r="BC744" s="1">
        <f>IF(sum!A737="SA",sum!J737,"*")</f>
        <v>0</v>
      </c>
    </row>
    <row r="745" spans="2:55">
      <c r="B745" s="1" t="s">
        <v>137</v>
      </c>
      <c r="C745" s="1" t="s">
        <v>138</v>
      </c>
      <c r="D745" s="1">
        <v>2050</v>
      </c>
      <c r="J745" s="1" t="s">
        <v>137</v>
      </c>
      <c r="K745" s="1" t="s">
        <v>138</v>
      </c>
      <c r="L745" s="1">
        <v>2050</v>
      </c>
      <c r="M745" s="1" t="str">
        <f>IF(sum!A738="AT",sum!B738,"*")</f>
        <v>*</v>
      </c>
      <c r="N745" s="1"/>
      <c r="O745" s="1" t="str">
        <f>IF(sum!A738="AT",sum!J738,"*")</f>
        <v>*</v>
      </c>
      <c r="R745" s="1" t="s">
        <v>137</v>
      </c>
      <c r="S745" s="1" t="s">
        <v>138</v>
      </c>
      <c r="T745" s="1">
        <v>2050</v>
      </c>
      <c r="U745" s="1" t="str">
        <f>IF(sum!A738="BC",sum!B738,"*")</f>
        <v>*</v>
      </c>
      <c r="V745" s="1"/>
      <c r="W745" s="1" t="str">
        <f>IF(sum!A738="BC",sum!J738,"*")</f>
        <v>*</v>
      </c>
      <c r="Z745" s="1" t="s">
        <v>137</v>
      </c>
      <c r="AA745" s="1" t="s">
        <v>138</v>
      </c>
      <c r="AB745" s="1">
        <v>2050</v>
      </c>
      <c r="AC745" s="1" t="str">
        <f>IF(sum!A738="MA",sum!B738,"*")</f>
        <v>*</v>
      </c>
      <c r="AD745" s="1"/>
      <c r="AE745" s="1" t="str">
        <f>IF(sum!A738="MA",sum!J738,"*")</f>
        <v>*</v>
      </c>
      <c r="AH745" s="1" t="s">
        <v>137</v>
      </c>
      <c r="AI745" s="1" t="s">
        <v>138</v>
      </c>
      <c r="AJ745" s="1">
        <v>2050</v>
      </c>
      <c r="AK745" s="1" t="str">
        <f>IF(sum!A738="ON",sum!B738,"*")</f>
        <v>*</v>
      </c>
      <c r="AL745" s="1"/>
      <c r="AM745" s="1" t="str">
        <f>IF(sum!A738="ON",sum!J738,"*")</f>
        <v>*</v>
      </c>
      <c r="AP745" s="4" t="s">
        <v>137</v>
      </c>
      <c r="AQ745" s="4" t="s">
        <v>138</v>
      </c>
      <c r="AR745" s="4">
        <v>2050</v>
      </c>
      <c r="AS745" s="1" t="str">
        <f>IF(sum!A738="QU",sum!B738,"*")</f>
        <v>*</v>
      </c>
      <c r="AT745" s="1"/>
      <c r="AU745" s="1" t="str">
        <f>IF(sum!A738="QU",sum!J738,"*")</f>
        <v>*</v>
      </c>
      <c r="AX745" s="1" t="s">
        <v>137</v>
      </c>
      <c r="AY745" s="1" t="s">
        <v>138</v>
      </c>
      <c r="AZ745" s="1">
        <v>2050</v>
      </c>
      <c r="BA745" s="1" t="str">
        <f>IF(sum!A738="SA",sum!B738,"*")</f>
        <v>TRA_Bus_IC_GSL1</v>
      </c>
      <c r="BB745" s="1"/>
      <c r="BC745" s="1">
        <f>IF(sum!A738="SA",sum!J738,"*")</f>
        <v>1.25</v>
      </c>
    </row>
    <row r="746" spans="2:55">
      <c r="B746" s="4" t="s">
        <v>137</v>
      </c>
      <c r="C746" s="4" t="s">
        <v>138</v>
      </c>
      <c r="D746" s="4">
        <v>2050</v>
      </c>
      <c r="J746" s="4" t="s">
        <v>137</v>
      </c>
      <c r="K746" s="4" t="s">
        <v>138</v>
      </c>
      <c r="L746" s="4">
        <v>2050</v>
      </c>
      <c r="M746" s="1" t="str">
        <f>IF(sum!A739="AT",sum!B739,"*")</f>
        <v>*</v>
      </c>
      <c r="N746" s="1"/>
      <c r="O746" s="1" t="str">
        <f>IF(sum!A739="AT",sum!J739,"*")</f>
        <v>*</v>
      </c>
      <c r="R746" s="4" t="s">
        <v>137</v>
      </c>
      <c r="S746" s="4" t="s">
        <v>138</v>
      </c>
      <c r="T746" s="4">
        <v>2050</v>
      </c>
      <c r="U746" s="1" t="str">
        <f>IF(sum!A739="BC",sum!B739,"*")</f>
        <v>*</v>
      </c>
      <c r="V746" s="1"/>
      <c r="W746" s="1" t="str">
        <f>IF(sum!A739="BC",sum!J739,"*")</f>
        <v>*</v>
      </c>
      <c r="Z746" s="4" t="s">
        <v>137</v>
      </c>
      <c r="AA746" s="4" t="s">
        <v>138</v>
      </c>
      <c r="AB746" s="4">
        <v>2050</v>
      </c>
      <c r="AC746" s="1" t="str">
        <f>IF(sum!A739="MA",sum!B739,"*")</f>
        <v>*</v>
      </c>
      <c r="AD746" s="1"/>
      <c r="AE746" s="1" t="str">
        <f>IF(sum!A739="MA",sum!J739,"*")</f>
        <v>*</v>
      </c>
      <c r="AH746" s="4" t="s">
        <v>137</v>
      </c>
      <c r="AI746" s="4" t="s">
        <v>138</v>
      </c>
      <c r="AJ746" s="4">
        <v>2050</v>
      </c>
      <c r="AK746" s="1" t="str">
        <f>IF(sum!A739="ON",sum!B739,"*")</f>
        <v>*</v>
      </c>
      <c r="AL746" s="1"/>
      <c r="AM746" s="1" t="str">
        <f>IF(sum!A739="ON",sum!J739,"*")</f>
        <v>*</v>
      </c>
      <c r="AP746" s="1" t="s">
        <v>137</v>
      </c>
      <c r="AQ746" s="1" t="s">
        <v>138</v>
      </c>
      <c r="AR746" s="1">
        <v>2050</v>
      </c>
      <c r="AS746" s="1" t="str">
        <f>IF(sum!A739="QU",sum!B739,"*")</f>
        <v>*</v>
      </c>
      <c r="AT746" s="1"/>
      <c r="AU746" s="1" t="str">
        <f>IF(sum!A739="QU",sum!J739,"*")</f>
        <v>*</v>
      </c>
      <c r="AX746" s="4" t="s">
        <v>137</v>
      </c>
      <c r="AY746" s="4" t="s">
        <v>138</v>
      </c>
      <c r="AZ746" s="4">
        <v>2050</v>
      </c>
      <c r="BA746" s="1" t="str">
        <f>IF(sum!A739="SA",sum!B739,"*")</f>
        <v>TRA_Bus_SB_DST1</v>
      </c>
      <c r="BB746" s="1"/>
      <c r="BC746" s="1">
        <f>IF(sum!A739="SA",sum!J739,"*")</f>
        <v>0</v>
      </c>
    </row>
    <row r="747" spans="2:55">
      <c r="B747" s="1" t="s">
        <v>137</v>
      </c>
      <c r="C747" s="1" t="s">
        <v>138</v>
      </c>
      <c r="D747" s="1">
        <v>2050</v>
      </c>
      <c r="J747" s="1" t="s">
        <v>137</v>
      </c>
      <c r="K747" s="1" t="s">
        <v>138</v>
      </c>
      <c r="L747" s="1">
        <v>2050</v>
      </c>
      <c r="M747" s="1" t="str">
        <f>IF(sum!A740="AT",sum!B740,"*")</f>
        <v>*</v>
      </c>
      <c r="N747" s="1"/>
      <c r="O747" s="1" t="str">
        <f>IF(sum!A740="AT",sum!J740,"*")</f>
        <v>*</v>
      </c>
      <c r="R747" s="1" t="s">
        <v>137</v>
      </c>
      <c r="S747" s="1" t="s">
        <v>138</v>
      </c>
      <c r="T747" s="1">
        <v>2050</v>
      </c>
      <c r="U747" s="1" t="str">
        <f>IF(sum!A740="BC",sum!B740,"*")</f>
        <v>*</v>
      </c>
      <c r="V747" s="1"/>
      <c r="W747" s="1" t="str">
        <f>IF(sum!A740="BC",sum!J740,"*")</f>
        <v>*</v>
      </c>
      <c r="Z747" s="1" t="s">
        <v>137</v>
      </c>
      <c r="AA747" s="1" t="s">
        <v>138</v>
      </c>
      <c r="AB747" s="1">
        <v>2050</v>
      </c>
      <c r="AC747" s="1" t="str">
        <f>IF(sum!A740="MA",sum!B740,"*")</f>
        <v>*</v>
      </c>
      <c r="AD747" s="1"/>
      <c r="AE747" s="1" t="str">
        <f>IF(sum!A740="MA",sum!J740,"*")</f>
        <v>*</v>
      </c>
      <c r="AH747" s="1" t="s">
        <v>137</v>
      </c>
      <c r="AI747" s="1" t="s">
        <v>138</v>
      </c>
      <c r="AJ747" s="1">
        <v>2050</v>
      </c>
      <c r="AK747" s="1" t="str">
        <f>IF(sum!A740="ON",sum!B740,"*")</f>
        <v>*</v>
      </c>
      <c r="AL747" s="1"/>
      <c r="AM747" s="1" t="str">
        <f>IF(sum!A740="ON",sum!J740,"*")</f>
        <v>*</v>
      </c>
      <c r="AP747" s="4" t="s">
        <v>137</v>
      </c>
      <c r="AQ747" s="4" t="s">
        <v>138</v>
      </c>
      <c r="AR747" s="4">
        <v>2050</v>
      </c>
      <c r="AS747" s="1" t="str">
        <f>IF(sum!A740="QU",sum!B740,"*")</f>
        <v>*</v>
      </c>
      <c r="AT747" s="1"/>
      <c r="AU747" s="1" t="str">
        <f>IF(sum!A740="QU",sum!J740,"*")</f>
        <v>*</v>
      </c>
      <c r="AX747" s="1" t="s">
        <v>137</v>
      </c>
      <c r="AY747" s="1" t="s">
        <v>138</v>
      </c>
      <c r="AZ747" s="1">
        <v>2050</v>
      </c>
      <c r="BA747" s="1" t="str">
        <f>IF(sum!A740="SA",sum!B740,"*")</f>
        <v>TRA_Car_GSL1</v>
      </c>
      <c r="BB747" s="1"/>
      <c r="BC747" s="1">
        <f>IF(sum!A740="SA",sum!J740,"*")</f>
        <v>118.12715811915</v>
      </c>
    </row>
    <row r="748" spans="2:55">
      <c r="B748" s="4" t="s">
        <v>137</v>
      </c>
      <c r="C748" s="4" t="s">
        <v>138</v>
      </c>
      <c r="D748" s="4">
        <v>2050</v>
      </c>
      <c r="J748" s="4" t="s">
        <v>137</v>
      </c>
      <c r="K748" s="4" t="s">
        <v>138</v>
      </c>
      <c r="L748" s="4">
        <v>2050</v>
      </c>
      <c r="M748" s="1" t="str">
        <f>IF(sum!A741="AT",sum!B741,"*")</f>
        <v>*</v>
      </c>
      <c r="N748" s="1"/>
      <c r="O748" s="1" t="str">
        <f>IF(sum!A741="AT",sum!J741,"*")</f>
        <v>*</v>
      </c>
      <c r="R748" s="4" t="s">
        <v>137</v>
      </c>
      <c r="S748" s="4" t="s">
        <v>138</v>
      </c>
      <c r="T748" s="4">
        <v>2050</v>
      </c>
      <c r="U748" s="1" t="str">
        <f>IF(sum!A741="BC",sum!B741,"*")</f>
        <v>*</v>
      </c>
      <c r="V748" s="1"/>
      <c r="W748" s="1" t="str">
        <f>IF(sum!A741="BC",sum!J741,"*")</f>
        <v>*</v>
      </c>
      <c r="Z748" s="4" t="s">
        <v>137</v>
      </c>
      <c r="AA748" s="4" t="s">
        <v>138</v>
      </c>
      <c r="AB748" s="4">
        <v>2050</v>
      </c>
      <c r="AC748" s="1" t="str">
        <f>IF(sum!A741="MA",sum!B741,"*")</f>
        <v>*</v>
      </c>
      <c r="AD748" s="1"/>
      <c r="AE748" s="1" t="str">
        <f>IF(sum!A741="MA",sum!J741,"*")</f>
        <v>*</v>
      </c>
      <c r="AH748" s="4" t="s">
        <v>137</v>
      </c>
      <c r="AI748" s="4" t="s">
        <v>138</v>
      </c>
      <c r="AJ748" s="4">
        <v>2050</v>
      </c>
      <c r="AK748" s="1" t="str">
        <f>IF(sum!A741="ON",sum!B741,"*")</f>
        <v>*</v>
      </c>
      <c r="AL748" s="1"/>
      <c r="AM748" s="1" t="str">
        <f>IF(sum!A741="ON",sum!J741,"*")</f>
        <v>*</v>
      </c>
      <c r="AP748" s="1" t="s">
        <v>137</v>
      </c>
      <c r="AQ748" s="1" t="s">
        <v>138</v>
      </c>
      <c r="AR748" s="1">
        <v>2050</v>
      </c>
      <c r="AS748" s="1" t="str">
        <f>IF(sum!A741="QU",sum!B741,"*")</f>
        <v>*</v>
      </c>
      <c r="AT748" s="1"/>
      <c r="AU748" s="1" t="str">
        <f>IF(sum!A741="QU",sum!J741,"*")</f>
        <v>*</v>
      </c>
      <c r="AX748" s="4" t="s">
        <v>137</v>
      </c>
      <c r="AY748" s="4" t="s">
        <v>138</v>
      </c>
      <c r="AZ748" s="4">
        <v>2050</v>
      </c>
      <c r="BA748" s="1" t="str">
        <f>IF(sum!A741="SA",sum!B741,"*")</f>
        <v>TRA_Mot_ELC1</v>
      </c>
      <c r="BB748" s="1"/>
      <c r="BC748" s="1">
        <f>IF(sum!A741="SA",sum!J741,"*")</f>
        <v>3.1330823621137598</v>
      </c>
    </row>
    <row r="749" spans="2:55">
      <c r="B749" s="1" t="s">
        <v>137</v>
      </c>
      <c r="C749" s="1" t="s">
        <v>138</v>
      </c>
      <c r="D749" s="1">
        <v>2050</v>
      </c>
      <c r="J749" s="1" t="s">
        <v>137</v>
      </c>
      <c r="K749" s="1" t="s">
        <v>138</v>
      </c>
      <c r="L749" s="1">
        <v>2050</v>
      </c>
      <c r="M749" s="1" t="str">
        <f>IF(sum!A742="AT",sum!B742,"*")</f>
        <v>*</v>
      </c>
      <c r="N749" s="1"/>
      <c r="O749" s="1" t="str">
        <f>IF(sum!A742="AT",sum!J742,"*")</f>
        <v>*</v>
      </c>
      <c r="R749" s="1" t="s">
        <v>137</v>
      </c>
      <c r="S749" s="1" t="s">
        <v>138</v>
      </c>
      <c r="T749" s="1">
        <v>2050</v>
      </c>
      <c r="U749" s="1" t="str">
        <f>IF(sum!A742="BC",sum!B742,"*")</f>
        <v>*</v>
      </c>
      <c r="V749" s="1"/>
      <c r="W749" s="1" t="str">
        <f>IF(sum!A742="BC",sum!J742,"*")</f>
        <v>*</v>
      </c>
      <c r="Z749" s="1" t="s">
        <v>137</v>
      </c>
      <c r="AA749" s="1" t="s">
        <v>138</v>
      </c>
      <c r="AB749" s="1">
        <v>2050</v>
      </c>
      <c r="AC749" s="1" t="str">
        <f>IF(sum!A742="MA",sum!B742,"*")</f>
        <v>*</v>
      </c>
      <c r="AD749" s="1"/>
      <c r="AE749" s="1" t="str">
        <f>IF(sum!A742="MA",sum!J742,"*")</f>
        <v>*</v>
      </c>
      <c r="AH749" s="1" t="s">
        <v>137</v>
      </c>
      <c r="AI749" s="1" t="s">
        <v>138</v>
      </c>
      <c r="AJ749" s="1">
        <v>2050</v>
      </c>
      <c r="AK749" s="1" t="str">
        <f>IF(sum!A742="ON",sum!B742,"*")</f>
        <v>*</v>
      </c>
      <c r="AL749" s="1"/>
      <c r="AM749" s="1" t="str">
        <f>IF(sum!A742="ON",sum!J742,"*")</f>
        <v>*</v>
      </c>
      <c r="AP749" s="4" t="s">
        <v>137</v>
      </c>
      <c r="AQ749" s="4" t="s">
        <v>138</v>
      </c>
      <c r="AR749" s="4">
        <v>2050</v>
      </c>
      <c r="AS749" s="1" t="str">
        <f>IF(sum!A742="QU",sum!B742,"*")</f>
        <v>*</v>
      </c>
      <c r="AT749" s="1"/>
      <c r="AU749" s="1" t="str">
        <f>IF(sum!A742="QU",sum!J742,"*")</f>
        <v>*</v>
      </c>
      <c r="AX749" s="1" t="s">
        <v>137</v>
      </c>
      <c r="AY749" s="1" t="s">
        <v>138</v>
      </c>
      <c r="AZ749" s="1">
        <v>2050</v>
      </c>
      <c r="BA749" s="1" t="str">
        <f>IF(sum!A742="SA",sum!B742,"*")</f>
        <v>TRA_Rai_Pas-ELC01</v>
      </c>
      <c r="BB749" s="1"/>
      <c r="BC749" s="1">
        <f>IF(sum!A742="SA",sum!J742,"*")</f>
        <v>0</v>
      </c>
    </row>
    <row r="750" spans="2:55">
      <c r="B750" s="4" t="s">
        <v>137</v>
      </c>
      <c r="C750" s="4" t="s">
        <v>138</v>
      </c>
      <c r="D750" s="4">
        <v>2050</v>
      </c>
      <c r="J750" s="4" t="s">
        <v>137</v>
      </c>
      <c r="K750" s="4" t="s">
        <v>138</v>
      </c>
      <c r="L750" s="4">
        <v>2050</v>
      </c>
      <c r="M750" s="1" t="str">
        <f>IF(sum!A743="AT",sum!B743,"*")</f>
        <v>*</v>
      </c>
      <c r="N750" s="1"/>
      <c r="O750" s="1" t="str">
        <f>IF(sum!A743="AT",sum!J743,"*")</f>
        <v>*</v>
      </c>
      <c r="R750" s="4" t="s">
        <v>137</v>
      </c>
      <c r="S750" s="4" t="s">
        <v>138</v>
      </c>
      <c r="T750" s="4">
        <v>2050</v>
      </c>
      <c r="U750" s="1" t="str">
        <f>IF(sum!A743="BC",sum!B743,"*")</f>
        <v>*</v>
      </c>
      <c r="V750" s="1"/>
      <c r="W750" s="1" t="str">
        <f>IF(sum!A743="BC",sum!J743,"*")</f>
        <v>*</v>
      </c>
      <c r="Z750" s="4" t="s">
        <v>137</v>
      </c>
      <c r="AA750" s="4" t="s">
        <v>138</v>
      </c>
      <c r="AB750" s="4">
        <v>2050</v>
      </c>
      <c r="AC750" s="1" t="str">
        <f>IF(sum!A743="MA",sum!B743,"*")</f>
        <v>*</v>
      </c>
      <c r="AD750" s="1"/>
      <c r="AE750" s="1" t="str">
        <f>IF(sum!A743="MA",sum!J743,"*")</f>
        <v>*</v>
      </c>
      <c r="AH750" s="4" t="s">
        <v>137</v>
      </c>
      <c r="AI750" s="4" t="s">
        <v>138</v>
      </c>
      <c r="AJ750" s="4">
        <v>2050</v>
      </c>
      <c r="AK750" s="1" t="str">
        <f>IF(sum!A743="ON",sum!B743,"*")</f>
        <v>*</v>
      </c>
      <c r="AL750" s="1"/>
      <c r="AM750" s="1" t="str">
        <f>IF(sum!A743="ON",sum!J743,"*")</f>
        <v>*</v>
      </c>
      <c r="AP750" s="1" t="s">
        <v>137</v>
      </c>
      <c r="AQ750" s="1" t="s">
        <v>138</v>
      </c>
      <c r="AR750" s="1">
        <v>2050</v>
      </c>
      <c r="AS750" s="1" t="str">
        <f>IF(sum!A743="QU",sum!B743,"*")</f>
        <v>*</v>
      </c>
      <c r="AT750" s="1"/>
      <c r="AU750" s="1" t="str">
        <f>IF(sum!A743="QU",sum!J743,"*")</f>
        <v>*</v>
      </c>
      <c r="AX750" s="4" t="s">
        <v>137</v>
      </c>
      <c r="AY750" s="4" t="s">
        <v>138</v>
      </c>
      <c r="AZ750" s="4">
        <v>2050</v>
      </c>
      <c r="BA750" s="1" t="str">
        <f>IF(sum!A743="SA",sum!B743,"*")</f>
        <v>TRA_Tru_BEV01</v>
      </c>
      <c r="BB750" s="1"/>
      <c r="BC750" s="1">
        <f>IF(sum!A743="SA",sum!J743,"*")</f>
        <v>147.40254552304799</v>
      </c>
    </row>
    <row r="751" spans="2:55">
      <c r="B751" s="1" t="s">
        <v>137</v>
      </c>
      <c r="C751" s="1" t="s">
        <v>138</v>
      </c>
      <c r="D751" s="1">
        <v>2050</v>
      </c>
      <c r="J751" s="1" t="s">
        <v>137</v>
      </c>
      <c r="K751" s="1" t="s">
        <v>138</v>
      </c>
      <c r="L751" s="1">
        <v>2050</v>
      </c>
      <c r="M751" s="1" t="str">
        <f>IF(sum!A744="AT",sum!B744,"*")</f>
        <v>*</v>
      </c>
      <c r="N751" s="1"/>
      <c r="O751" s="1" t="str">
        <f>IF(sum!A744="AT",sum!J744,"*")</f>
        <v>*</v>
      </c>
      <c r="R751" s="1" t="s">
        <v>137</v>
      </c>
      <c r="S751" s="1" t="s">
        <v>138</v>
      </c>
      <c r="T751" s="1">
        <v>2050</v>
      </c>
      <c r="U751" s="1" t="str">
        <f>IF(sum!A744="BC",sum!B744,"*")</f>
        <v>*</v>
      </c>
      <c r="V751" s="1"/>
      <c r="W751" s="1" t="str">
        <f>IF(sum!A744="BC",sum!J744,"*")</f>
        <v>*</v>
      </c>
      <c r="Z751" s="1" t="s">
        <v>137</v>
      </c>
      <c r="AA751" s="1" t="s">
        <v>138</v>
      </c>
      <c r="AB751" s="1">
        <v>2050</v>
      </c>
      <c r="AC751" s="1" t="str">
        <f>IF(sum!A744="MA",sum!B744,"*")</f>
        <v>*</v>
      </c>
      <c r="AD751" s="1"/>
      <c r="AE751" s="1" t="str">
        <f>IF(sum!A744="MA",sum!J744,"*")</f>
        <v>*</v>
      </c>
      <c r="AH751" s="1" t="s">
        <v>137</v>
      </c>
      <c r="AI751" s="1" t="s">
        <v>138</v>
      </c>
      <c r="AJ751" s="1">
        <v>2050</v>
      </c>
      <c r="AK751" s="1" t="str">
        <f>IF(sum!A744="ON",sum!B744,"*")</f>
        <v>*</v>
      </c>
      <c r="AL751" s="1"/>
      <c r="AM751" s="1" t="str">
        <f>IF(sum!A744="ON",sum!J744,"*")</f>
        <v>*</v>
      </c>
      <c r="AP751" s="4" t="s">
        <v>137</v>
      </c>
      <c r="AQ751" s="4" t="s">
        <v>138</v>
      </c>
      <c r="AR751" s="4">
        <v>2050</v>
      </c>
      <c r="AS751" s="1" t="str">
        <f>IF(sum!A744="QU",sum!B744,"*")</f>
        <v>*</v>
      </c>
      <c r="AT751" s="1"/>
      <c r="AU751" s="1" t="str">
        <f>IF(sum!A744="QU",sum!J744,"*")</f>
        <v>*</v>
      </c>
      <c r="AX751" s="1" t="s">
        <v>137</v>
      </c>
      <c r="AY751" s="1" t="s">
        <v>138</v>
      </c>
      <c r="AZ751" s="1">
        <v>2050</v>
      </c>
      <c r="BA751" s="1" t="str">
        <f>IF(sum!A744="SA",sum!B744,"*")</f>
        <v>TRA_Tru_HT_DST1</v>
      </c>
      <c r="BB751" s="1"/>
      <c r="BC751" s="1">
        <f>IF(sum!A744="SA",sum!J744,"*")</f>
        <v>0</v>
      </c>
    </row>
    <row r="752" spans="2:55">
      <c r="B752" s="4" t="s">
        <v>137</v>
      </c>
      <c r="C752" s="4" t="s">
        <v>138</v>
      </c>
      <c r="D752" s="4">
        <v>2050</v>
      </c>
      <c r="J752" s="4" t="s">
        <v>137</v>
      </c>
      <c r="K752" s="4" t="s">
        <v>138</v>
      </c>
      <c r="L752" s="4">
        <v>2050</v>
      </c>
      <c r="M752" s="1" t="str">
        <f>IF(sum!A745="AT",sum!B745,"*")</f>
        <v>*</v>
      </c>
      <c r="N752" s="1"/>
      <c r="O752" s="1" t="str">
        <f>IF(sum!A745="AT",sum!J745,"*")</f>
        <v>*</v>
      </c>
      <c r="R752" s="4" t="s">
        <v>137</v>
      </c>
      <c r="S752" s="4" t="s">
        <v>138</v>
      </c>
      <c r="T752" s="4">
        <v>2050</v>
      </c>
      <c r="U752" s="1" t="str">
        <f>IF(sum!A745="BC",sum!B745,"*")</f>
        <v>*</v>
      </c>
      <c r="V752" s="1"/>
      <c r="W752" s="1" t="str">
        <f>IF(sum!A745="BC",sum!J745,"*")</f>
        <v>*</v>
      </c>
      <c r="Z752" s="4" t="s">
        <v>137</v>
      </c>
      <c r="AA752" s="4" t="s">
        <v>138</v>
      </c>
      <c r="AB752" s="4">
        <v>2050</v>
      </c>
      <c r="AC752" s="1" t="str">
        <f>IF(sum!A745="MA",sum!B745,"*")</f>
        <v>*</v>
      </c>
      <c r="AD752" s="1"/>
      <c r="AE752" s="1" t="str">
        <f>IF(sum!A745="MA",sum!J745,"*")</f>
        <v>*</v>
      </c>
      <c r="AH752" s="4" t="s">
        <v>137</v>
      </c>
      <c r="AI752" s="4" t="s">
        <v>138</v>
      </c>
      <c r="AJ752" s="4">
        <v>2050</v>
      </c>
      <c r="AK752" s="1" t="str">
        <f>IF(sum!A745="ON",sum!B745,"*")</f>
        <v>*</v>
      </c>
      <c r="AL752" s="1"/>
      <c r="AM752" s="1" t="str">
        <f>IF(sum!A745="ON",sum!J745,"*")</f>
        <v>*</v>
      </c>
      <c r="AP752" s="1" t="s">
        <v>137</v>
      </c>
      <c r="AQ752" s="1" t="s">
        <v>138</v>
      </c>
      <c r="AR752" s="1">
        <v>2050</v>
      </c>
      <c r="AS752" s="1" t="str">
        <f>IF(sum!A745="QU",sum!B745,"*")</f>
        <v>*</v>
      </c>
      <c r="AT752" s="1"/>
      <c r="AU752" s="1" t="str">
        <f>IF(sum!A745="QU",sum!J745,"*")</f>
        <v>*</v>
      </c>
      <c r="AX752" s="4" t="s">
        <v>137</v>
      </c>
      <c r="AY752" s="4" t="s">
        <v>138</v>
      </c>
      <c r="AZ752" s="4">
        <v>2050</v>
      </c>
      <c r="BA752" s="1" t="str">
        <f>IF(sum!A745="SA",sum!B745,"*")</f>
        <v>TU_GASNAT_AL_SA_01</v>
      </c>
      <c r="BB752" s="1"/>
      <c r="BC752" s="1">
        <f>IF(sum!A745="SA",sum!J745,"*")</f>
        <v>135.23599979519901</v>
      </c>
    </row>
    <row r="753" spans="2:55">
      <c r="B753" s="1" t="s">
        <v>137</v>
      </c>
      <c r="C753" s="1" t="s">
        <v>138</v>
      </c>
      <c r="D753" s="1">
        <v>2050</v>
      </c>
      <c r="J753" s="1" t="s">
        <v>137</v>
      </c>
      <c r="K753" s="1" t="s">
        <v>138</v>
      </c>
      <c r="L753" s="1">
        <v>2050</v>
      </c>
      <c r="M753" s="1" t="str">
        <f>IF(sum!A746="AT",sum!B746,"*")</f>
        <v>*</v>
      </c>
      <c r="N753" s="1"/>
      <c r="O753" s="1" t="str">
        <f>IF(sum!A746="AT",sum!J746,"*")</f>
        <v>*</v>
      </c>
      <c r="R753" s="1" t="s">
        <v>137</v>
      </c>
      <c r="S753" s="1" t="s">
        <v>138</v>
      </c>
      <c r="T753" s="1">
        <v>2050</v>
      </c>
      <c r="U753" s="1" t="str">
        <f>IF(sum!A746="BC",sum!B746,"*")</f>
        <v>*</v>
      </c>
      <c r="V753" s="1"/>
      <c r="W753" s="1" t="str">
        <f>IF(sum!A746="BC",sum!J746,"*")</f>
        <v>*</v>
      </c>
      <c r="Z753" s="1" t="s">
        <v>137</v>
      </c>
      <c r="AA753" s="1" t="s">
        <v>138</v>
      </c>
      <c r="AB753" s="1">
        <v>2050</v>
      </c>
      <c r="AC753" s="1" t="str">
        <f>IF(sum!A746="MA",sum!B746,"*")</f>
        <v>*</v>
      </c>
      <c r="AD753" s="1"/>
      <c r="AE753" s="1" t="str">
        <f>IF(sum!A746="MA",sum!J746,"*")</f>
        <v>*</v>
      </c>
      <c r="AH753" s="1" t="s">
        <v>137</v>
      </c>
      <c r="AI753" s="1" t="s">
        <v>138</v>
      </c>
      <c r="AJ753" s="1">
        <v>2050</v>
      </c>
      <c r="AK753" s="1" t="str">
        <f>IF(sum!A746="ON",sum!B746,"*")</f>
        <v>*</v>
      </c>
      <c r="AL753" s="1"/>
      <c r="AM753" s="1" t="str">
        <f>IF(sum!A746="ON",sum!J746,"*")</f>
        <v>*</v>
      </c>
      <c r="AP753" s="4" t="s">
        <v>137</v>
      </c>
      <c r="AQ753" s="4" t="s">
        <v>138</v>
      </c>
      <c r="AR753" s="4">
        <v>2050</v>
      </c>
      <c r="AS753" s="1" t="str">
        <f>IF(sum!A746="QU",sum!B746,"*")</f>
        <v>*</v>
      </c>
      <c r="AT753" s="1"/>
      <c r="AU753" s="1" t="str">
        <f>IF(sum!A746="QU",sum!J746,"*")</f>
        <v>*</v>
      </c>
      <c r="AX753" s="1" t="s">
        <v>137</v>
      </c>
      <c r="AY753" s="1" t="s">
        <v>138</v>
      </c>
      <c r="AZ753" s="1">
        <v>2050</v>
      </c>
      <c r="BA753" s="1" t="str">
        <f>IF(sum!A746="SA",sum!B746,"*")</f>
        <v>TU_OILCRD_SA_BC_01</v>
      </c>
      <c r="BB753" s="1"/>
      <c r="BC753" s="1">
        <f>IF(sum!A746="SA",sum!J746,"*")</f>
        <v>47.321536249339999</v>
      </c>
    </row>
    <row r="754" spans="2:55">
      <c r="B754" s="4" t="s">
        <v>137</v>
      </c>
      <c r="C754" s="4" t="s">
        <v>138</v>
      </c>
      <c r="D754" s="4">
        <v>2050</v>
      </c>
      <c r="J754" s="4" t="s">
        <v>137</v>
      </c>
      <c r="K754" s="4" t="s">
        <v>138</v>
      </c>
      <c r="L754" s="4">
        <v>2050</v>
      </c>
      <c r="M754" s="1" t="str">
        <f>IF(sum!A747="AT",sum!B747,"*")</f>
        <v>*</v>
      </c>
      <c r="N754" s="1"/>
      <c r="O754" s="1" t="str">
        <f>IF(sum!A747="AT",sum!J747,"*")</f>
        <v>*</v>
      </c>
      <c r="R754" s="4" t="s">
        <v>137</v>
      </c>
      <c r="S754" s="4" t="s">
        <v>138</v>
      </c>
      <c r="T754" s="4">
        <v>2050</v>
      </c>
      <c r="U754" s="1" t="str">
        <f>IF(sum!A747="BC",sum!B747,"*")</f>
        <v>*</v>
      </c>
      <c r="V754" s="1"/>
      <c r="W754" s="1" t="str">
        <f>IF(sum!A747="BC",sum!J747,"*")</f>
        <v>*</v>
      </c>
      <c r="Z754" s="4" t="s">
        <v>137</v>
      </c>
      <c r="AA754" s="4" t="s">
        <v>138</v>
      </c>
      <c r="AB754" s="4">
        <v>2050</v>
      </c>
      <c r="AC754" s="1" t="str">
        <f>IF(sum!A747="MA",sum!B747,"*")</f>
        <v>*</v>
      </c>
      <c r="AD754" s="1"/>
      <c r="AE754" s="1" t="str">
        <f>IF(sum!A747="MA",sum!J747,"*")</f>
        <v>*</v>
      </c>
      <c r="AH754" s="4" t="s">
        <v>137</v>
      </c>
      <c r="AI754" s="4" t="s">
        <v>138</v>
      </c>
      <c r="AJ754" s="4">
        <v>2050</v>
      </c>
      <c r="AK754" s="1" t="str">
        <f>IF(sum!A747="ON",sum!B747,"*")</f>
        <v>*</v>
      </c>
      <c r="AL754" s="1"/>
      <c r="AM754" s="1" t="str">
        <f>IF(sum!A747="ON",sum!J747,"*")</f>
        <v>*</v>
      </c>
      <c r="AP754" s="1" t="s">
        <v>137</v>
      </c>
      <c r="AQ754" s="1" t="s">
        <v>138</v>
      </c>
      <c r="AR754" s="1">
        <v>2050</v>
      </c>
      <c r="AS754" s="1" t="str">
        <f>IF(sum!A747="QU",sum!B747,"*")</f>
        <v>*</v>
      </c>
      <c r="AT754" s="1"/>
      <c r="AU754" s="1" t="str">
        <f>IF(sum!A747="QU",sum!J747,"*")</f>
        <v>*</v>
      </c>
      <c r="AX754" s="4" t="s">
        <v>137</v>
      </c>
      <c r="AY754" s="4" t="s">
        <v>138</v>
      </c>
      <c r="AZ754" s="4">
        <v>2050</v>
      </c>
      <c r="BA754" s="1" t="str">
        <f>IF(sum!A747="SA",sum!B747,"*")</f>
        <v>TU_OILCRD_SA_ON_01</v>
      </c>
      <c r="BB754" s="1"/>
      <c r="BC754" s="1">
        <f>IF(sum!A747="SA",sum!J747,"*")</f>
        <v>38.867822895628798</v>
      </c>
    </row>
    <row r="755" spans="2:55">
      <c r="B755" s="1" t="s">
        <v>137</v>
      </c>
      <c r="C755" s="1" t="s">
        <v>138</v>
      </c>
      <c r="D755" s="1">
        <v>2050</v>
      </c>
      <c r="J755" s="1" t="s">
        <v>137</v>
      </c>
      <c r="K755" s="1" t="s">
        <v>138</v>
      </c>
      <c r="L755" s="1">
        <v>2050</v>
      </c>
      <c r="M755" s="1" t="str">
        <f>IF(sum!A748="AT",sum!B748,"*")</f>
        <v>*</v>
      </c>
      <c r="N755" s="1"/>
      <c r="O755" s="1" t="str">
        <f>IF(sum!A748="AT",sum!J748,"*")</f>
        <v>*</v>
      </c>
      <c r="R755" s="1" t="s">
        <v>137</v>
      </c>
      <c r="S755" s="1" t="s">
        <v>138</v>
      </c>
      <c r="T755" s="1">
        <v>2050</v>
      </c>
      <c r="U755" s="1" t="str">
        <f>IF(sum!A748="BC",sum!B748,"*")</f>
        <v>*</v>
      </c>
      <c r="V755" s="1"/>
      <c r="W755" s="1" t="str">
        <f>IF(sum!A748="BC",sum!J748,"*")</f>
        <v>*</v>
      </c>
      <c r="Z755" s="1" t="s">
        <v>137</v>
      </c>
      <c r="AA755" s="1" t="s">
        <v>138</v>
      </c>
      <c r="AB755" s="1">
        <v>2050</v>
      </c>
      <c r="AC755" s="1" t="str">
        <f>IF(sum!A748="MA",sum!B748,"*")</f>
        <v>*</v>
      </c>
      <c r="AD755" s="1"/>
      <c r="AE755" s="1" t="str">
        <f>IF(sum!A748="MA",sum!J748,"*")</f>
        <v>*</v>
      </c>
      <c r="AH755" s="1" t="s">
        <v>137</v>
      </c>
      <c r="AI755" s="1" t="s">
        <v>138</v>
      </c>
      <c r="AJ755" s="1">
        <v>2050</v>
      </c>
      <c r="AK755" s="1" t="str">
        <f>IF(sum!A748="ON",sum!B748,"*")</f>
        <v>*</v>
      </c>
      <c r="AL755" s="1"/>
      <c r="AM755" s="1" t="str">
        <f>IF(sum!A748="ON",sum!J748,"*")</f>
        <v>*</v>
      </c>
      <c r="AP755" s="4" t="s">
        <v>137</v>
      </c>
      <c r="AQ755" s="4" t="s">
        <v>138</v>
      </c>
      <c r="AR755" s="4">
        <v>2050</v>
      </c>
      <c r="AS755" s="1" t="str">
        <f>IF(sum!A748="QU",sum!B748,"*")</f>
        <v>*</v>
      </c>
      <c r="AT755" s="1"/>
      <c r="AU755" s="1" t="str">
        <f>IF(sum!A748="QU",sum!J748,"*")</f>
        <v>*</v>
      </c>
      <c r="AX755" s="1" t="s">
        <v>137</v>
      </c>
      <c r="AY755" s="1" t="s">
        <v>138</v>
      </c>
      <c r="AZ755" s="1">
        <v>2050</v>
      </c>
      <c r="BA755" s="1" t="str">
        <f>IF(sum!A748="SA",sum!B748,"*")</f>
        <v>TU_OILCRD_SA_QU_01</v>
      </c>
      <c r="BB755" s="1"/>
      <c r="BC755" s="1">
        <f>IF(sum!A748="SA",sum!J748,"*")</f>
        <v>16.042766713975599</v>
      </c>
    </row>
    <row r="756" spans="2:55">
      <c r="B756" s="4" t="s">
        <v>137</v>
      </c>
      <c r="C756" s="4" t="s">
        <v>138</v>
      </c>
      <c r="D756" s="4">
        <v>2050</v>
      </c>
      <c r="J756" s="4" t="s">
        <v>137</v>
      </c>
      <c r="K756" s="4" t="s">
        <v>138</v>
      </c>
      <c r="L756" s="4">
        <v>2050</v>
      </c>
      <c r="M756" s="1" t="str">
        <f>IF(sum!A749="AT",sum!B749,"*")</f>
        <v>*</v>
      </c>
      <c r="N756" s="1"/>
      <c r="O756" s="1" t="str">
        <f>IF(sum!A749="AT",sum!J749,"*")</f>
        <v>*</v>
      </c>
      <c r="R756" s="4" t="s">
        <v>137</v>
      </c>
      <c r="S756" s="4" t="s">
        <v>138</v>
      </c>
      <c r="T756" s="4">
        <v>2050</v>
      </c>
      <c r="U756" s="1" t="str">
        <f>IF(sum!A749="BC",sum!B749,"*")</f>
        <v>*</v>
      </c>
      <c r="V756" s="1"/>
      <c r="W756" s="1" t="str">
        <f>IF(sum!A749="BC",sum!J749,"*")</f>
        <v>*</v>
      </c>
      <c r="Z756" s="4" t="s">
        <v>137</v>
      </c>
      <c r="AA756" s="4" t="s">
        <v>138</v>
      </c>
      <c r="AB756" s="4">
        <v>2050</v>
      </c>
      <c r="AC756" s="1" t="str">
        <f>IF(sum!A749="MA",sum!B749,"*")</f>
        <v>*</v>
      </c>
      <c r="AD756" s="1"/>
      <c r="AE756" s="1" t="str">
        <f>IF(sum!A749="MA",sum!J749,"*")</f>
        <v>*</v>
      </c>
      <c r="AH756" s="4" t="s">
        <v>137</v>
      </c>
      <c r="AI756" s="4" t="s">
        <v>138</v>
      </c>
      <c r="AJ756" s="4">
        <v>2050</v>
      </c>
      <c r="AK756" s="1" t="str">
        <f>IF(sum!A749="ON",sum!B749,"*")</f>
        <v>*</v>
      </c>
      <c r="AL756" s="1"/>
      <c r="AM756" s="1" t="str">
        <f>IF(sum!A749="ON",sum!J749,"*")</f>
        <v>*</v>
      </c>
      <c r="AP756" s="1" t="s">
        <v>137</v>
      </c>
      <c r="AQ756" s="1" t="s">
        <v>138</v>
      </c>
      <c r="AR756" s="1">
        <v>2050</v>
      </c>
      <c r="AS756" s="1" t="str">
        <f>IF(sum!A749="QU",sum!B749,"*")</f>
        <v>*</v>
      </c>
      <c r="AT756" s="1"/>
      <c r="AU756" s="1" t="str">
        <f>IF(sum!A749="QU",sum!J749,"*")</f>
        <v>*</v>
      </c>
      <c r="AX756" s="4" t="s">
        <v>137</v>
      </c>
      <c r="AY756" s="4" t="s">
        <v>138</v>
      </c>
      <c r="AZ756" s="4">
        <v>2050</v>
      </c>
      <c r="BA756" s="1" t="str">
        <f>IF(sum!A749="SA",sum!B749,"*")</f>
        <v>TWS-AuxiliaryMot_ELE1</v>
      </c>
      <c r="BB756" s="1"/>
      <c r="BC756" s="1">
        <f>IF(sum!A749="SA",sum!J749,"*")</f>
        <v>3.4058328059937602E-2</v>
      </c>
    </row>
    <row r="757" spans="2:55">
      <c r="B757" s="1" t="s">
        <v>137</v>
      </c>
      <c r="C757" s="1" t="s">
        <v>138</v>
      </c>
      <c r="D757" s="1">
        <v>2050</v>
      </c>
      <c r="J757" s="1" t="s">
        <v>137</v>
      </c>
      <c r="K757" s="1" t="s">
        <v>138</v>
      </c>
      <c r="L757" s="1">
        <v>2050</v>
      </c>
      <c r="M757" s="1" t="str">
        <f>IF(sum!A750="AT",sum!B750,"*")</f>
        <v>*</v>
      </c>
      <c r="N757" s="1"/>
      <c r="O757" s="1" t="str">
        <f>IF(sum!A750="AT",sum!J750,"*")</f>
        <v>*</v>
      </c>
      <c r="R757" s="1" t="s">
        <v>137</v>
      </c>
      <c r="S757" s="1" t="s">
        <v>138</v>
      </c>
      <c r="T757" s="1">
        <v>2050</v>
      </c>
      <c r="U757" s="1" t="str">
        <f>IF(sum!A750="BC",sum!B750,"*")</f>
        <v>*</v>
      </c>
      <c r="V757" s="1"/>
      <c r="W757" s="1" t="str">
        <f>IF(sum!A750="BC",sum!J750,"*")</f>
        <v>*</v>
      </c>
      <c r="Z757" s="1" t="s">
        <v>137</v>
      </c>
      <c r="AA757" s="1" t="s">
        <v>138</v>
      </c>
      <c r="AB757" s="1">
        <v>2050</v>
      </c>
      <c r="AC757" s="1" t="str">
        <f>IF(sum!A750="MA",sum!B750,"*")</f>
        <v>*</v>
      </c>
      <c r="AD757" s="1"/>
      <c r="AE757" s="1" t="str">
        <f>IF(sum!A750="MA",sum!J750,"*")</f>
        <v>*</v>
      </c>
      <c r="AH757" s="1" t="s">
        <v>137</v>
      </c>
      <c r="AI757" s="1" t="s">
        <v>138</v>
      </c>
      <c r="AJ757" s="1">
        <v>2050</v>
      </c>
      <c r="AK757" s="1" t="str">
        <f>IF(sum!A750="ON",sum!B750,"*")</f>
        <v>*</v>
      </c>
      <c r="AL757" s="1"/>
      <c r="AM757" s="1" t="str">
        <f>IF(sum!A750="ON",sum!J750,"*")</f>
        <v>*</v>
      </c>
      <c r="AP757" s="4" t="s">
        <v>137</v>
      </c>
      <c r="AQ757" s="4" t="s">
        <v>138</v>
      </c>
      <c r="AR757" s="4">
        <v>2050</v>
      </c>
      <c r="AS757" s="1" t="str">
        <f>IF(sum!A750="QU",sum!B750,"*")</f>
        <v>*</v>
      </c>
      <c r="AT757" s="1"/>
      <c r="AU757" s="1" t="str">
        <f>IF(sum!A750="QU",sum!J750,"*")</f>
        <v>*</v>
      </c>
      <c r="AX757" s="1" t="s">
        <v>137</v>
      </c>
      <c r="AY757" s="1" t="s">
        <v>138</v>
      </c>
      <c r="AZ757" s="1">
        <v>2050</v>
      </c>
      <c r="BA757" s="1" t="str">
        <f>IF(sum!A750="SA",sum!B750,"*")</f>
        <v>TWS-Light_ELE1</v>
      </c>
      <c r="BB757" s="1"/>
      <c r="BC757" s="1">
        <f>IF(sum!A750="SA",sum!J750,"*")</f>
        <v>8.5145820149843995E-2</v>
      </c>
    </row>
    <row r="758" spans="2:55">
      <c r="B758" s="4" t="s">
        <v>137</v>
      </c>
      <c r="C758" s="4" t="s">
        <v>138</v>
      </c>
      <c r="D758" s="4">
        <v>2050</v>
      </c>
      <c r="J758" s="4" t="s">
        <v>137</v>
      </c>
      <c r="K758" s="4" t="s">
        <v>138</v>
      </c>
      <c r="L758" s="4">
        <v>2050</v>
      </c>
      <c r="M758" s="1" t="str">
        <f>IF(sum!A751="AT",sum!B751,"*")</f>
        <v>*</v>
      </c>
      <c r="N758" s="1"/>
      <c r="O758" s="1" t="str">
        <f>IF(sum!A751="AT",sum!J751,"*")</f>
        <v>*</v>
      </c>
      <c r="R758" s="4" t="s">
        <v>137</v>
      </c>
      <c r="S758" s="4" t="s">
        <v>138</v>
      </c>
      <c r="T758" s="4">
        <v>2050</v>
      </c>
      <c r="U758" s="1" t="str">
        <f>IF(sum!A751="BC",sum!B751,"*")</f>
        <v>*</v>
      </c>
      <c r="V758" s="1"/>
      <c r="W758" s="1" t="str">
        <f>IF(sum!A751="BC",sum!J751,"*")</f>
        <v>*</v>
      </c>
      <c r="Z758" s="4" t="s">
        <v>137</v>
      </c>
      <c r="AA758" s="4" t="s">
        <v>138</v>
      </c>
      <c r="AB758" s="4">
        <v>2050</v>
      </c>
      <c r="AC758" s="1" t="str">
        <f>IF(sum!A751="MA",sum!B751,"*")</f>
        <v>*</v>
      </c>
      <c r="AD758" s="1"/>
      <c r="AE758" s="1" t="str">
        <f>IF(sum!A751="MA",sum!J751,"*")</f>
        <v>*</v>
      </c>
      <c r="AH758" s="4" t="s">
        <v>137</v>
      </c>
      <c r="AI758" s="4" t="s">
        <v>138</v>
      </c>
      <c r="AJ758" s="4">
        <v>2050</v>
      </c>
      <c r="AK758" s="1" t="str">
        <f>IF(sum!A751="ON",sum!B751,"*")</f>
        <v>*</v>
      </c>
      <c r="AL758" s="1"/>
      <c r="AM758" s="1" t="str">
        <f>IF(sum!A751="ON",sum!J751,"*")</f>
        <v>*</v>
      </c>
      <c r="AP758" s="1" t="s">
        <v>137</v>
      </c>
      <c r="AQ758" s="1" t="s">
        <v>138</v>
      </c>
      <c r="AR758" s="1">
        <v>2050</v>
      </c>
      <c r="AS758" s="1" t="str">
        <f>IF(sum!A751="QU",sum!B751,"*")</f>
        <v>*</v>
      </c>
      <c r="AT758" s="1"/>
      <c r="AU758" s="1" t="str">
        <f>IF(sum!A751="QU",sum!J751,"*")</f>
        <v>*</v>
      </c>
      <c r="AX758" s="4" t="s">
        <v>137</v>
      </c>
      <c r="AY758" s="4" t="s">
        <v>138</v>
      </c>
      <c r="AZ758" s="4">
        <v>2050</v>
      </c>
      <c r="BA758" s="1" t="str">
        <f>IF(sum!A751="SA",sum!B751,"*")</f>
        <v>TWS-SpHeat_ELE1</v>
      </c>
      <c r="BB758" s="1"/>
      <c r="BC758" s="1">
        <f>IF(sum!A751="SA",sum!J751,"*")</f>
        <v>0.17407589897301501</v>
      </c>
    </row>
    <row r="759" spans="2:55">
      <c r="B759" s="1" t="s">
        <v>137</v>
      </c>
      <c r="C759" s="1" t="s">
        <v>138</v>
      </c>
      <c r="D759" s="1">
        <v>2050</v>
      </c>
      <c r="J759" s="1" t="s">
        <v>137</v>
      </c>
      <c r="K759" s="1" t="s">
        <v>138</v>
      </c>
      <c r="L759" s="1">
        <v>2050</v>
      </c>
      <c r="M759" s="1" t="str">
        <f>IF(sum!A752="AT",sum!B752,"*")</f>
        <v>*</v>
      </c>
      <c r="N759" s="1"/>
      <c r="O759" s="1" t="str">
        <f>IF(sum!A752="AT",sum!J752,"*")</f>
        <v>*</v>
      </c>
      <c r="R759" s="1" t="s">
        <v>137</v>
      </c>
      <c r="S759" s="1" t="s">
        <v>138</v>
      </c>
      <c r="T759" s="1">
        <v>2050</v>
      </c>
      <c r="U759" s="1" t="str">
        <f>IF(sum!A752="BC",sum!B752,"*")</f>
        <v>*</v>
      </c>
      <c r="V759" s="1"/>
      <c r="W759" s="1" t="str">
        <f>IF(sum!A752="BC",sum!J752,"*")</f>
        <v>*</v>
      </c>
      <c r="Z759" s="1" t="s">
        <v>137</v>
      </c>
      <c r="AA759" s="1" t="s">
        <v>138</v>
      </c>
      <c r="AB759" s="1">
        <v>2050</v>
      </c>
      <c r="AC759" s="1" t="str">
        <f>IF(sum!A752="MA",sum!B752,"*")</f>
        <v>*</v>
      </c>
      <c r="AD759" s="1"/>
      <c r="AE759" s="1" t="str">
        <f>IF(sum!A752="MA",sum!J752,"*")</f>
        <v>*</v>
      </c>
      <c r="AH759" s="1" t="s">
        <v>137</v>
      </c>
      <c r="AI759" s="1" t="s">
        <v>138</v>
      </c>
      <c r="AJ759" s="1">
        <v>2050</v>
      </c>
      <c r="AK759" s="1" t="str">
        <f>IF(sum!A752="ON",sum!B752,"*")</f>
        <v>*</v>
      </c>
      <c r="AL759" s="1"/>
      <c r="AM759" s="1" t="str">
        <f>IF(sum!A752="ON",sum!J752,"*")</f>
        <v>*</v>
      </c>
      <c r="AP759" s="4" t="s">
        <v>137</v>
      </c>
      <c r="AQ759" s="4" t="s">
        <v>138</v>
      </c>
      <c r="AR759" s="4">
        <v>2050</v>
      </c>
      <c r="AS759" s="1" t="str">
        <f>IF(sum!A752="QU",sum!B752,"*")</f>
        <v>*</v>
      </c>
      <c r="AT759" s="1"/>
      <c r="AU759" s="1" t="str">
        <f>IF(sum!A752="QU",sum!J752,"*")</f>
        <v>*</v>
      </c>
      <c r="AX759" s="1" t="s">
        <v>137</v>
      </c>
      <c r="AY759" s="1" t="s">
        <v>138</v>
      </c>
      <c r="AZ759" s="1">
        <v>2050</v>
      </c>
      <c r="BA759" s="1" t="str">
        <f>IF(sum!A752="SA",sum!B752,"*")</f>
        <v>TWS-WaterHeat_ELE1</v>
      </c>
      <c r="BB759" s="1"/>
      <c r="BC759" s="1">
        <f>IF(sum!A752="SA",sum!J752,"*")</f>
        <v>1.1352776019979201E-2</v>
      </c>
    </row>
    <row r="760" spans="2:55">
      <c r="B760" s="4" t="s">
        <v>137</v>
      </c>
      <c r="C760" s="4" t="s">
        <v>138</v>
      </c>
      <c r="D760" s="4">
        <v>2050</v>
      </c>
      <c r="J760" s="4" t="s">
        <v>137</v>
      </c>
      <c r="K760" s="4" t="s">
        <v>138</v>
      </c>
      <c r="L760" s="4">
        <v>2050</v>
      </c>
      <c r="M760" s="1" t="str">
        <f>IF(sum!A753="AT",sum!B753,"*")</f>
        <v>*</v>
      </c>
      <c r="N760" s="1"/>
      <c r="O760" s="1" t="str">
        <f>IF(sum!A753="AT",sum!J753,"*")</f>
        <v>*</v>
      </c>
      <c r="R760" s="4" t="s">
        <v>137</v>
      </c>
      <c r="S760" s="4" t="s">
        <v>138</v>
      </c>
      <c r="T760" s="4">
        <v>2050</v>
      </c>
      <c r="U760" s="1" t="str">
        <f>IF(sum!A753="BC",sum!B753,"*")</f>
        <v>*</v>
      </c>
      <c r="V760" s="1"/>
      <c r="W760" s="1" t="str">
        <f>IF(sum!A753="BC",sum!J753,"*")</f>
        <v>*</v>
      </c>
      <c r="Z760" s="4" t="s">
        <v>137</v>
      </c>
      <c r="AA760" s="4" t="s">
        <v>138</v>
      </c>
      <c r="AB760" s="4">
        <v>2050</v>
      </c>
      <c r="AC760" s="1" t="str">
        <f>IF(sum!A753="MA",sum!B753,"*")</f>
        <v>*</v>
      </c>
      <c r="AD760" s="1"/>
      <c r="AE760" s="1" t="str">
        <f>IF(sum!A753="MA",sum!J753,"*")</f>
        <v>*</v>
      </c>
      <c r="AH760" s="4" t="s">
        <v>137</v>
      </c>
      <c r="AI760" s="4" t="s">
        <v>138</v>
      </c>
      <c r="AJ760" s="4">
        <v>2050</v>
      </c>
      <c r="AK760" s="1" t="str">
        <f>IF(sum!A753="ON",sum!B753,"*")</f>
        <v>*</v>
      </c>
      <c r="AL760" s="1"/>
      <c r="AM760" s="1" t="str">
        <f>IF(sum!A753="ON",sum!J753,"*")</f>
        <v>*</v>
      </c>
      <c r="AP760" s="1" t="s">
        <v>137</v>
      </c>
      <c r="AQ760" s="1" t="s">
        <v>138</v>
      </c>
      <c r="AR760" s="1">
        <v>2050</v>
      </c>
      <c r="AS760" s="1" t="str">
        <f>IF(sum!A753="QU",sum!B753,"*")</f>
        <v>*</v>
      </c>
      <c r="AT760" s="1"/>
      <c r="AU760" s="1" t="str">
        <f>IF(sum!A753="QU",sum!J753,"*")</f>
        <v>*</v>
      </c>
      <c r="AX760" s="4" t="s">
        <v>137</v>
      </c>
      <c r="AY760" s="4" t="s">
        <v>138</v>
      </c>
      <c r="AZ760" s="4">
        <v>2050</v>
      </c>
      <c r="BA760" s="1" t="str">
        <f>IF(sum!A753="SA",sum!B753,"*")</f>
        <v>WST-AuxiliaryEquip_ELE1</v>
      </c>
      <c r="BB760" s="1"/>
      <c r="BC760" s="1">
        <f>IF(sum!A753="SA",sum!J753,"*")</f>
        <v>4.5411104079916803E-2</v>
      </c>
    </row>
    <row r="761" spans="2:55">
      <c r="B761" s="1" t="s">
        <v>137</v>
      </c>
      <c r="C761" s="1" t="s">
        <v>138</v>
      </c>
      <c r="D761" s="1">
        <v>2050</v>
      </c>
      <c r="J761" s="1" t="s">
        <v>137</v>
      </c>
      <c r="K761" s="1" t="s">
        <v>138</v>
      </c>
      <c r="L761" s="1">
        <v>2050</v>
      </c>
      <c r="M761" s="1" t="str">
        <f>IF(sum!A754="AT",sum!B754,"*")</f>
        <v>*</v>
      </c>
      <c r="N761" s="1"/>
      <c r="O761" s="1" t="str">
        <f>IF(sum!A754="AT",sum!J754,"*")</f>
        <v>*</v>
      </c>
      <c r="R761" s="1" t="s">
        <v>137</v>
      </c>
      <c r="S761" s="1" t="s">
        <v>138</v>
      </c>
      <c r="T761" s="1">
        <v>2050</v>
      </c>
      <c r="U761" s="1" t="str">
        <f>IF(sum!A754="BC",sum!B754,"*")</f>
        <v>*</v>
      </c>
      <c r="V761" s="1"/>
      <c r="W761" s="1" t="str">
        <f>IF(sum!A754="BC",sum!J754,"*")</f>
        <v>*</v>
      </c>
      <c r="Z761" s="1" t="s">
        <v>137</v>
      </c>
      <c r="AA761" s="1" t="s">
        <v>138</v>
      </c>
      <c r="AB761" s="1">
        <v>2050</v>
      </c>
      <c r="AC761" s="1" t="str">
        <f>IF(sum!A754="MA",sum!B754,"*")</f>
        <v>*</v>
      </c>
      <c r="AD761" s="1"/>
      <c r="AE761" s="1" t="str">
        <f>IF(sum!A754="MA",sum!J754,"*")</f>
        <v>*</v>
      </c>
      <c r="AH761" s="1" t="s">
        <v>137</v>
      </c>
      <c r="AI761" s="1" t="s">
        <v>138</v>
      </c>
      <c r="AJ761" s="1">
        <v>2050</v>
      </c>
      <c r="AK761" s="1" t="str">
        <f>IF(sum!A754="ON",sum!B754,"*")</f>
        <v>*</v>
      </c>
      <c r="AL761" s="1"/>
      <c r="AM761" s="1" t="str">
        <f>IF(sum!A754="ON",sum!J754,"*")</f>
        <v>*</v>
      </c>
      <c r="AP761" s="4" t="s">
        <v>137</v>
      </c>
      <c r="AQ761" s="4" t="s">
        <v>138</v>
      </c>
      <c r="AR761" s="4">
        <v>2050</v>
      </c>
      <c r="AS761" s="1" t="str">
        <f>IF(sum!A754="QU",sum!B754,"*")</f>
        <v>*</v>
      </c>
      <c r="AT761" s="1"/>
      <c r="AU761" s="1" t="str">
        <f>IF(sum!A754="QU",sum!J754,"*")</f>
        <v>*</v>
      </c>
      <c r="AX761" s="1" t="s">
        <v>137</v>
      </c>
      <c r="AY761" s="1" t="s">
        <v>138</v>
      </c>
      <c r="AZ761" s="1">
        <v>2050</v>
      </c>
      <c r="BA761" s="1" t="str">
        <f>IF(sum!A754="SA",sum!B754,"*")</f>
        <v>WST-AuxiliaryMot_ELE1</v>
      </c>
      <c r="BB761" s="1"/>
      <c r="BC761" s="1">
        <f>IF(sum!A754="SA",sum!J754,"*")</f>
        <v>0.61708645457241995</v>
      </c>
    </row>
    <row r="762" spans="2:55">
      <c r="B762" s="4" t="s">
        <v>137</v>
      </c>
      <c r="C762" s="4" t="s">
        <v>138</v>
      </c>
      <c r="D762" s="4">
        <v>2050</v>
      </c>
      <c r="J762" s="4" t="s">
        <v>137</v>
      </c>
      <c r="K762" s="4" t="s">
        <v>138</v>
      </c>
      <c r="L762" s="4">
        <v>2050</v>
      </c>
      <c r="M762" s="1" t="str">
        <f>IF(sum!A755="AT",sum!B755,"*")</f>
        <v>*</v>
      </c>
      <c r="N762" s="1"/>
      <c r="O762" s="1" t="str">
        <f>IF(sum!A755="AT",sum!J755,"*")</f>
        <v>*</v>
      </c>
      <c r="R762" s="4" t="s">
        <v>137</v>
      </c>
      <c r="S762" s="4" t="s">
        <v>138</v>
      </c>
      <c r="T762" s="4">
        <v>2050</v>
      </c>
      <c r="U762" s="1" t="str">
        <f>IF(sum!A755="BC",sum!B755,"*")</f>
        <v>*</v>
      </c>
      <c r="V762" s="1"/>
      <c r="W762" s="1" t="str">
        <f>IF(sum!A755="BC",sum!J755,"*")</f>
        <v>*</v>
      </c>
      <c r="Z762" s="4" t="s">
        <v>137</v>
      </c>
      <c r="AA762" s="4" t="s">
        <v>138</v>
      </c>
      <c r="AB762" s="4">
        <v>2050</v>
      </c>
      <c r="AC762" s="1" t="str">
        <f>IF(sum!A755="MA",sum!B755,"*")</f>
        <v>*</v>
      </c>
      <c r="AD762" s="1"/>
      <c r="AE762" s="1" t="str">
        <f>IF(sum!A755="MA",sum!J755,"*")</f>
        <v>*</v>
      </c>
      <c r="AH762" s="4" t="s">
        <v>137</v>
      </c>
      <c r="AI762" s="4" t="s">
        <v>138</v>
      </c>
      <c r="AJ762" s="4">
        <v>2050</v>
      </c>
      <c r="AK762" s="1" t="str">
        <f>IF(sum!A755="ON",sum!B755,"*")</f>
        <v>*</v>
      </c>
      <c r="AL762" s="1"/>
      <c r="AM762" s="1" t="str">
        <f>IF(sum!A755="ON",sum!J755,"*")</f>
        <v>*</v>
      </c>
      <c r="AP762" s="1" t="s">
        <v>137</v>
      </c>
      <c r="AQ762" s="1" t="s">
        <v>138</v>
      </c>
      <c r="AR762" s="1">
        <v>2050</v>
      </c>
      <c r="AS762" s="1" t="str">
        <f>IF(sum!A755="QU",sum!B755,"*")</f>
        <v>*</v>
      </c>
      <c r="AT762" s="1"/>
      <c r="AU762" s="1" t="str">
        <f>IF(sum!A755="QU",sum!J755,"*")</f>
        <v>*</v>
      </c>
      <c r="AX762" s="4" t="s">
        <v>137</v>
      </c>
      <c r="AY762" s="4" t="s">
        <v>138</v>
      </c>
      <c r="AZ762" s="4">
        <v>2050</v>
      </c>
      <c r="BA762" s="1" t="str">
        <f>IF(sum!A755="SA",sum!B755,"*")</f>
        <v>WST-Light_ELE1</v>
      </c>
      <c r="BB762" s="1"/>
      <c r="BC762" s="1">
        <f>IF(sum!A755="SA",sum!J755,"*")</f>
        <v>8.5145820149843995E-2</v>
      </c>
    </row>
    <row r="763" spans="2:55">
      <c r="B763" s="1" t="s">
        <v>137</v>
      </c>
      <c r="C763" s="1" t="s">
        <v>138</v>
      </c>
      <c r="D763" s="1">
        <v>2050</v>
      </c>
      <c r="J763" s="1" t="s">
        <v>137</v>
      </c>
      <c r="K763" s="1" t="s">
        <v>138</v>
      </c>
      <c r="L763" s="1">
        <v>2050</v>
      </c>
      <c r="M763" s="1" t="str">
        <f>IF(sum!A756="AT",sum!B756,"*")</f>
        <v>*</v>
      </c>
      <c r="N763" s="1"/>
      <c r="O763" s="1" t="str">
        <f>IF(sum!A756="AT",sum!J756,"*")</f>
        <v>*</v>
      </c>
      <c r="R763" s="1" t="s">
        <v>137</v>
      </c>
      <c r="S763" s="1" t="s">
        <v>138</v>
      </c>
      <c r="T763" s="1">
        <v>2050</v>
      </c>
      <c r="U763" s="1" t="str">
        <f>IF(sum!A756="BC",sum!B756,"*")</f>
        <v>*</v>
      </c>
      <c r="V763" s="1"/>
      <c r="W763" s="1" t="str">
        <f>IF(sum!A756="BC",sum!J756,"*")</f>
        <v>*</v>
      </c>
      <c r="Z763" s="1" t="s">
        <v>137</v>
      </c>
      <c r="AA763" s="1" t="s">
        <v>138</v>
      </c>
      <c r="AB763" s="1">
        <v>2050</v>
      </c>
      <c r="AC763" s="1" t="str">
        <f>IF(sum!A756="MA",sum!B756,"*")</f>
        <v>*</v>
      </c>
      <c r="AD763" s="1"/>
      <c r="AE763" s="1" t="str">
        <f>IF(sum!A756="MA",sum!J756,"*")</f>
        <v>*</v>
      </c>
      <c r="AH763" s="1" t="s">
        <v>137</v>
      </c>
      <c r="AI763" s="1" t="s">
        <v>138</v>
      </c>
      <c r="AJ763" s="1">
        <v>2050</v>
      </c>
      <c r="AK763" s="1" t="str">
        <f>IF(sum!A756="ON",sum!B756,"*")</f>
        <v>*</v>
      </c>
      <c r="AL763" s="1"/>
      <c r="AM763" s="1" t="str">
        <f>IF(sum!A756="ON",sum!J756,"*")</f>
        <v>*</v>
      </c>
      <c r="AP763" s="4" t="s">
        <v>137</v>
      </c>
      <c r="AQ763" s="4" t="s">
        <v>138</v>
      </c>
      <c r="AR763" s="4">
        <v>2050</v>
      </c>
      <c r="AS763" s="1" t="str">
        <f>IF(sum!A756="QU",sum!B756,"*")</f>
        <v>*</v>
      </c>
      <c r="AT763" s="1"/>
      <c r="AU763" s="1" t="str">
        <f>IF(sum!A756="QU",sum!J756,"*")</f>
        <v>*</v>
      </c>
      <c r="AX763" s="1" t="s">
        <v>137</v>
      </c>
      <c r="AY763" s="1" t="s">
        <v>138</v>
      </c>
      <c r="AZ763" s="1">
        <v>2050</v>
      </c>
      <c r="BA763" s="1" t="str">
        <f>IF(sum!A756="SA",sum!B756,"*")</f>
        <v>WST-SpHeat_ELE1</v>
      </c>
      <c r="BB763" s="1"/>
      <c r="BC763" s="1">
        <f>IF(sum!A756="SA",sum!J756,"*")</f>
        <v>0.166507381626362</v>
      </c>
    </row>
    <row r="764" spans="2:55">
      <c r="B764" s="4" t="s">
        <v>137</v>
      </c>
      <c r="C764" s="4" t="s">
        <v>138</v>
      </c>
      <c r="D764" s="4">
        <v>2050</v>
      </c>
      <c r="J764" s="4" t="s">
        <v>137</v>
      </c>
      <c r="K764" s="4" t="s">
        <v>138</v>
      </c>
      <c r="L764" s="4">
        <v>2050</v>
      </c>
      <c r="M764" s="1" t="str">
        <f>IF(sum!A757="AT",sum!B757,"*")</f>
        <v>*</v>
      </c>
      <c r="N764" s="1"/>
      <c r="O764" s="1" t="str">
        <f>IF(sum!A757="AT",sum!J757,"*")</f>
        <v>*</v>
      </c>
      <c r="R764" s="4" t="s">
        <v>137</v>
      </c>
      <c r="S764" s="4" t="s">
        <v>138</v>
      </c>
      <c r="T764" s="4">
        <v>2050</v>
      </c>
      <c r="U764" s="1" t="str">
        <f>IF(sum!A757="BC",sum!B757,"*")</f>
        <v>*</v>
      </c>
      <c r="V764" s="1"/>
      <c r="W764" s="1" t="str">
        <f>IF(sum!A757="BC",sum!J757,"*")</f>
        <v>*</v>
      </c>
      <c r="Z764" s="4" t="s">
        <v>137</v>
      </c>
      <c r="AA764" s="4" t="s">
        <v>138</v>
      </c>
      <c r="AB764" s="4">
        <v>2050</v>
      </c>
      <c r="AC764" s="1" t="str">
        <f>IF(sum!A757="MA",sum!B757,"*")</f>
        <v>*</v>
      </c>
      <c r="AD764" s="1"/>
      <c r="AE764" s="1" t="str">
        <f>IF(sum!A757="MA",sum!J757,"*")</f>
        <v>*</v>
      </c>
      <c r="AH764" s="4" t="s">
        <v>137</v>
      </c>
      <c r="AI764" s="4" t="s">
        <v>138</v>
      </c>
      <c r="AJ764" s="4">
        <v>2050</v>
      </c>
      <c r="AK764" s="1" t="str">
        <f>IF(sum!A757="ON",sum!B757,"*")</f>
        <v>*</v>
      </c>
      <c r="AL764" s="1"/>
      <c r="AM764" s="1" t="str">
        <f>IF(sum!A757="ON",sum!J757,"*")</f>
        <v>*</v>
      </c>
      <c r="AP764" s="1" t="s">
        <v>137</v>
      </c>
      <c r="AQ764" s="1" t="s">
        <v>138</v>
      </c>
      <c r="AR764" s="1">
        <v>2050</v>
      </c>
      <c r="AS764" s="1" t="str">
        <f>IF(sum!A757="QU",sum!B757,"*")</f>
        <v>*</v>
      </c>
      <c r="AT764" s="1"/>
      <c r="AU764" s="1" t="str">
        <f>IF(sum!A757="QU",sum!J757,"*")</f>
        <v>*</v>
      </c>
      <c r="AX764" s="4" t="s">
        <v>137</v>
      </c>
      <c r="AY764" s="4" t="s">
        <v>138</v>
      </c>
      <c r="AZ764" s="4">
        <v>2050</v>
      </c>
      <c r="BA764" s="1" t="str">
        <f>IF(sum!A757="SA",sum!B757,"*")</f>
        <v>WST-WaterHeat_ELE1</v>
      </c>
      <c r="BB764" s="1"/>
      <c r="BC764" s="1">
        <f>IF(sum!A757="SA",sum!J757,"*")</f>
        <v>2.2705552039958402E-2</v>
      </c>
    </row>
    <row r="765" spans="2:55">
      <c r="B765" s="1" t="s">
        <v>137</v>
      </c>
      <c r="C765" s="1" t="s">
        <v>138</v>
      </c>
      <c r="D765" s="1">
        <v>2050</v>
      </c>
      <c r="J765" s="1" t="s">
        <v>137</v>
      </c>
      <c r="K765" s="1" t="s">
        <v>138</v>
      </c>
      <c r="L765" s="1">
        <v>2050</v>
      </c>
      <c r="M765" s="1" t="str">
        <f>IF(sum!A758="AT",sum!B758,"*")</f>
        <v>*</v>
      </c>
      <c r="N765" s="1"/>
      <c r="O765" s="1" t="str">
        <f>IF(sum!A758="AT",sum!J758,"*")</f>
        <v>*</v>
      </c>
      <c r="R765" s="1" t="s">
        <v>137</v>
      </c>
      <c r="S765" s="1" t="s">
        <v>138</v>
      </c>
      <c r="T765" s="1">
        <v>2050</v>
      </c>
      <c r="U765" s="1" t="str">
        <f>IF(sum!A758="BC",sum!B758,"*")</f>
        <v>*</v>
      </c>
      <c r="V765" s="1"/>
      <c r="W765" s="1" t="str">
        <f>IF(sum!A758="BC",sum!J758,"*")</f>
        <v>*</v>
      </c>
      <c r="Z765" s="1" t="s">
        <v>137</v>
      </c>
      <c r="AA765" s="1" t="s">
        <v>138</v>
      </c>
      <c r="AB765" s="1">
        <v>2050</v>
      </c>
      <c r="AC765" s="1" t="str">
        <f>IF(sum!A758="MA",sum!B758,"*")</f>
        <v>*</v>
      </c>
      <c r="AD765" s="1"/>
      <c r="AE765" s="1" t="str">
        <f>IF(sum!A758="MA",sum!J758,"*")</f>
        <v>*</v>
      </c>
      <c r="AH765" s="1" t="s">
        <v>137</v>
      </c>
      <c r="AI765" s="1" t="s">
        <v>138</v>
      </c>
      <c r="AJ765" s="1">
        <v>2050</v>
      </c>
      <c r="AK765" s="1" t="str">
        <f>IF(sum!A758="ON",sum!B758,"*")</f>
        <v>*</v>
      </c>
      <c r="AL765" s="1"/>
      <c r="AM765" s="1" t="str">
        <f>IF(sum!A758="ON",sum!J758,"*")</f>
        <v>*</v>
      </c>
      <c r="AP765" s="4" t="s">
        <v>137</v>
      </c>
      <c r="AQ765" s="4" t="s">
        <v>138</v>
      </c>
      <c r="AR765" s="4">
        <v>2050</v>
      </c>
      <c r="AS765" s="1" t="str">
        <f>IF(sum!A758="QU",sum!B758,"*")</f>
        <v>*</v>
      </c>
      <c r="AT765" s="1"/>
      <c r="AU765" s="1" t="str">
        <f>IF(sum!A758="QU",sum!J758,"*")</f>
        <v>*</v>
      </c>
      <c r="AX765" s="1" t="s">
        <v>137</v>
      </c>
      <c r="AY765" s="1" t="s">
        <v>138</v>
      </c>
      <c r="AZ765" s="1">
        <v>2050</v>
      </c>
      <c r="BA765" s="1" t="str">
        <f>IF(sum!A758="SA",sum!B758,"*")</f>
        <v>*</v>
      </c>
      <c r="BB765" s="1"/>
      <c r="BC765" s="1" t="str">
        <f>IF(sum!A758="SA",sum!J758,"*")</f>
        <v>*</v>
      </c>
    </row>
    <row r="766" spans="2:55">
      <c r="B766" s="4" t="s">
        <v>137</v>
      </c>
      <c r="C766" s="4" t="s">
        <v>138</v>
      </c>
      <c r="D766" s="4">
        <v>2050</v>
      </c>
      <c r="J766" s="4" t="s">
        <v>137</v>
      </c>
      <c r="K766" s="4" t="s">
        <v>138</v>
      </c>
      <c r="L766" s="4">
        <v>2050</v>
      </c>
      <c r="M766" s="1" t="str">
        <f>IF(sum!A759="AT",sum!B759,"*")</f>
        <v>*</v>
      </c>
      <c r="N766" s="1"/>
      <c r="O766" s="1" t="str">
        <f>IF(sum!A759="AT",sum!J759,"*")</f>
        <v>*</v>
      </c>
      <c r="R766" s="4" t="s">
        <v>137</v>
      </c>
      <c r="S766" s="4" t="s">
        <v>138</v>
      </c>
      <c r="T766" s="4">
        <v>2050</v>
      </c>
      <c r="U766" s="1" t="str">
        <f>IF(sum!A759="BC",sum!B759,"*")</f>
        <v>*</v>
      </c>
      <c r="V766" s="1"/>
      <c r="W766" s="1" t="str">
        <f>IF(sum!A759="BC",sum!J759,"*")</f>
        <v>*</v>
      </c>
      <c r="Z766" s="4" t="s">
        <v>137</v>
      </c>
      <c r="AA766" s="4" t="s">
        <v>138</v>
      </c>
      <c r="AB766" s="4">
        <v>2050</v>
      </c>
      <c r="AC766" s="1" t="str">
        <f>IF(sum!A759="MA",sum!B759,"*")</f>
        <v>*</v>
      </c>
      <c r="AD766" s="1"/>
      <c r="AE766" s="1" t="str">
        <f>IF(sum!A759="MA",sum!J759,"*")</f>
        <v>*</v>
      </c>
      <c r="AH766" s="4" t="s">
        <v>137</v>
      </c>
      <c r="AI766" s="4" t="s">
        <v>138</v>
      </c>
      <c r="AJ766" s="4">
        <v>2050</v>
      </c>
      <c r="AK766" s="1" t="str">
        <f>IF(sum!A759="ON",sum!B759,"*")</f>
        <v>*</v>
      </c>
      <c r="AL766" s="1"/>
      <c r="AM766" s="1" t="str">
        <f>IF(sum!A759="ON",sum!J759,"*")</f>
        <v>*</v>
      </c>
      <c r="AP766" s="1" t="s">
        <v>137</v>
      </c>
      <c r="AQ766" s="1" t="s">
        <v>138</v>
      </c>
      <c r="AR766" s="1">
        <v>2050</v>
      </c>
      <c r="AS766" s="1" t="str">
        <f>IF(sum!A759="QU",sum!B759,"*")</f>
        <v>*</v>
      </c>
      <c r="AT766" s="1"/>
      <c r="AU766" s="1" t="str">
        <f>IF(sum!A759="QU",sum!J759,"*")</f>
        <v>*</v>
      </c>
      <c r="AX766" s="4" t="s">
        <v>137</v>
      </c>
      <c r="AY766" s="4" t="s">
        <v>138</v>
      </c>
      <c r="AZ766" s="4">
        <v>2050</v>
      </c>
      <c r="BA766" s="1" t="str">
        <f>IF(sum!A759="SA",sum!B759,"*")</f>
        <v>*</v>
      </c>
      <c r="BB766" s="1"/>
      <c r="BC766" s="1" t="str">
        <f>IF(sum!A759="SA",sum!J759,"*")</f>
        <v>*</v>
      </c>
    </row>
    <row r="767" spans="2:55">
      <c r="B767" s="1" t="s">
        <v>137</v>
      </c>
      <c r="C767" s="1" t="s">
        <v>138</v>
      </c>
      <c r="D767" s="1">
        <v>2050</v>
      </c>
      <c r="J767" s="1" t="s">
        <v>137</v>
      </c>
      <c r="K767" s="1" t="s">
        <v>138</v>
      </c>
      <c r="L767" s="1">
        <v>2050</v>
      </c>
      <c r="M767" s="1" t="str">
        <f>IF(sum!A760="AT",sum!B760,"*")</f>
        <v>*</v>
      </c>
      <c r="N767" s="1"/>
      <c r="O767" s="1" t="str">
        <f>IF(sum!A760="AT",sum!J760,"*")</f>
        <v>*</v>
      </c>
      <c r="R767" s="1" t="s">
        <v>137</v>
      </c>
      <c r="S767" s="1" t="s">
        <v>138</v>
      </c>
      <c r="T767" s="1">
        <v>2050</v>
      </c>
      <c r="U767" s="1" t="str">
        <f>IF(sum!A760="BC",sum!B760,"*")</f>
        <v>*</v>
      </c>
      <c r="V767" s="1"/>
      <c r="W767" s="1" t="str">
        <f>IF(sum!A760="BC",sum!J760,"*")</f>
        <v>*</v>
      </c>
      <c r="Z767" s="1" t="s">
        <v>137</v>
      </c>
      <c r="AA767" s="1" t="s">
        <v>138</v>
      </c>
      <c r="AB767" s="1">
        <v>2050</v>
      </c>
      <c r="AC767" s="1" t="str">
        <f>IF(sum!A760="MA",sum!B760,"*")</f>
        <v>*</v>
      </c>
      <c r="AD767" s="1"/>
      <c r="AE767" s="1" t="str">
        <f>IF(sum!A760="MA",sum!J760,"*")</f>
        <v>*</v>
      </c>
      <c r="AH767" s="1" t="s">
        <v>137</v>
      </c>
      <c r="AI767" s="1" t="s">
        <v>138</v>
      </c>
      <c r="AJ767" s="1">
        <v>2050</v>
      </c>
      <c r="AK767" s="1" t="str">
        <f>IF(sum!A760="ON",sum!B760,"*")</f>
        <v>*</v>
      </c>
      <c r="AL767" s="1"/>
      <c r="AM767" s="1" t="str">
        <f>IF(sum!A760="ON",sum!J760,"*")</f>
        <v>*</v>
      </c>
      <c r="AP767" s="4" t="s">
        <v>137</v>
      </c>
      <c r="AQ767" s="4" t="s">
        <v>138</v>
      </c>
      <c r="AR767" s="4">
        <v>2050</v>
      </c>
      <c r="AS767" s="1" t="str">
        <f>IF(sum!A760="QU",sum!B760,"*")</f>
        <v>*</v>
      </c>
      <c r="AT767" s="1"/>
      <c r="AU767" s="1" t="str">
        <f>IF(sum!A760="QU",sum!J760,"*")</f>
        <v>*</v>
      </c>
      <c r="AX767" s="1" t="s">
        <v>137</v>
      </c>
      <c r="AY767" s="1" t="s">
        <v>138</v>
      </c>
      <c r="AZ767" s="1">
        <v>2050</v>
      </c>
      <c r="BA767" s="1" t="str">
        <f>IF(sum!A760="SA",sum!B760,"*")</f>
        <v>*</v>
      </c>
      <c r="BB767" s="1"/>
      <c r="BC767" s="1" t="str">
        <f>IF(sum!A760="SA",sum!J760,"*")</f>
        <v>*</v>
      </c>
    </row>
    <row r="768" spans="2:55">
      <c r="B768" s="4" t="s">
        <v>137</v>
      </c>
      <c r="C768" s="4" t="s">
        <v>138</v>
      </c>
      <c r="D768" s="4">
        <v>2050</v>
      </c>
      <c r="J768" s="4" t="s">
        <v>137</v>
      </c>
      <c r="K768" s="4" t="s">
        <v>138</v>
      </c>
      <c r="L768" s="4">
        <v>2050</v>
      </c>
      <c r="M768" s="1" t="str">
        <f>IF(sum!A761="AT",sum!B761,"*")</f>
        <v>*</v>
      </c>
      <c r="N768" s="1"/>
      <c r="O768" s="1" t="str">
        <f>IF(sum!A761="AT",sum!J761,"*")</f>
        <v>*</v>
      </c>
      <c r="R768" s="4" t="s">
        <v>137</v>
      </c>
      <c r="S768" s="4" t="s">
        <v>138</v>
      </c>
      <c r="T768" s="4">
        <v>2050</v>
      </c>
      <c r="U768" s="1" t="str">
        <f>IF(sum!A761="BC",sum!B761,"*")</f>
        <v>*</v>
      </c>
      <c r="V768" s="1"/>
      <c r="W768" s="1" t="str">
        <f>IF(sum!A761="BC",sum!J761,"*")</f>
        <v>*</v>
      </c>
      <c r="Z768" s="4" t="s">
        <v>137</v>
      </c>
      <c r="AA768" s="4" t="s">
        <v>138</v>
      </c>
      <c r="AB768" s="4">
        <v>2050</v>
      </c>
      <c r="AC768" s="1" t="str">
        <f>IF(sum!A761="MA",sum!B761,"*")</f>
        <v>*</v>
      </c>
      <c r="AD768" s="1"/>
      <c r="AE768" s="1" t="str">
        <f>IF(sum!A761="MA",sum!J761,"*")</f>
        <v>*</v>
      </c>
      <c r="AH768" s="4" t="s">
        <v>137</v>
      </c>
      <c r="AI768" s="4" t="s">
        <v>138</v>
      </c>
      <c r="AJ768" s="4">
        <v>2050</v>
      </c>
      <c r="AK768" s="1" t="str">
        <f>IF(sum!A761="ON",sum!B761,"*")</f>
        <v>*</v>
      </c>
      <c r="AL768" s="1"/>
      <c r="AM768" s="1" t="str">
        <f>IF(sum!A761="ON",sum!J761,"*")</f>
        <v>*</v>
      </c>
      <c r="AP768" s="1" t="s">
        <v>137</v>
      </c>
      <c r="AQ768" s="1" t="s">
        <v>138</v>
      </c>
      <c r="AR768" s="1">
        <v>2050</v>
      </c>
      <c r="AS768" s="1" t="str">
        <f>IF(sum!A761="QU",sum!B761,"*")</f>
        <v>*</v>
      </c>
      <c r="AT768" s="1"/>
      <c r="AU768" s="1" t="str">
        <f>IF(sum!A761="QU",sum!J761,"*")</f>
        <v>*</v>
      </c>
      <c r="AX768" s="4" t="s">
        <v>137</v>
      </c>
      <c r="AY768" s="4" t="s">
        <v>138</v>
      </c>
      <c r="AZ768" s="4">
        <v>2050</v>
      </c>
      <c r="BA768" s="1" t="str">
        <f>IF(sum!A761="SA",sum!B761,"*")</f>
        <v>*</v>
      </c>
      <c r="BB768" s="1"/>
      <c r="BC768" s="1" t="str">
        <f>IF(sum!A761="SA",sum!J761,"*")</f>
        <v>*</v>
      </c>
    </row>
    <row r="769" spans="2:55">
      <c r="B769" s="1" t="s">
        <v>137</v>
      </c>
      <c r="C769" s="1" t="s">
        <v>138</v>
      </c>
      <c r="D769" s="1">
        <v>2050</v>
      </c>
      <c r="J769" s="1" t="s">
        <v>137</v>
      </c>
      <c r="K769" s="1" t="s">
        <v>138</v>
      </c>
      <c r="L769" s="1">
        <v>2050</v>
      </c>
      <c r="M769" s="1" t="str">
        <f>IF(sum!A762="AT",sum!B762,"*")</f>
        <v>*</v>
      </c>
      <c r="N769" s="1"/>
      <c r="O769" s="1" t="str">
        <f>IF(sum!A762="AT",sum!J762,"*")</f>
        <v>*</v>
      </c>
      <c r="R769" s="1" t="s">
        <v>137</v>
      </c>
      <c r="S769" s="1" t="s">
        <v>138</v>
      </c>
      <c r="T769" s="1">
        <v>2050</v>
      </c>
      <c r="U769" s="1" t="str">
        <f>IF(sum!A762="BC",sum!B762,"*")</f>
        <v>*</v>
      </c>
      <c r="V769" s="1"/>
      <c r="W769" s="1" t="str">
        <f>IF(sum!A762="BC",sum!J762,"*")</f>
        <v>*</v>
      </c>
      <c r="Z769" s="1" t="s">
        <v>137</v>
      </c>
      <c r="AA769" s="1" t="s">
        <v>138</v>
      </c>
      <c r="AB769" s="1">
        <v>2050</v>
      </c>
      <c r="AC769" s="1" t="str">
        <f>IF(sum!A762="MA",sum!B762,"*")</f>
        <v>*</v>
      </c>
      <c r="AD769" s="1"/>
      <c r="AE769" s="1" t="str">
        <f>IF(sum!A762="MA",sum!J762,"*")</f>
        <v>*</v>
      </c>
      <c r="AH769" s="1" t="s">
        <v>137</v>
      </c>
      <c r="AI769" s="1" t="s">
        <v>138</v>
      </c>
      <c r="AJ769" s="1">
        <v>2050</v>
      </c>
      <c r="AK769" s="1" t="str">
        <f>IF(sum!A762="ON",sum!B762,"*")</f>
        <v>*</v>
      </c>
      <c r="AL769" s="1"/>
      <c r="AM769" s="1" t="str">
        <f>IF(sum!A762="ON",sum!J762,"*")</f>
        <v>*</v>
      </c>
      <c r="AP769" s="4" t="s">
        <v>137</v>
      </c>
      <c r="AQ769" s="4" t="s">
        <v>138</v>
      </c>
      <c r="AR769" s="4">
        <v>2050</v>
      </c>
      <c r="AS769" s="1" t="str">
        <f>IF(sum!A762="QU",sum!B762,"*")</f>
        <v>*</v>
      </c>
      <c r="AT769" s="1"/>
      <c r="AU769" s="1" t="str">
        <f>IF(sum!A762="QU",sum!J762,"*")</f>
        <v>*</v>
      </c>
      <c r="AX769" s="1" t="s">
        <v>137</v>
      </c>
      <c r="AY769" s="1" t="s">
        <v>138</v>
      </c>
      <c r="AZ769" s="1">
        <v>2050</v>
      </c>
      <c r="BA769" s="1" t="str">
        <f>IF(sum!A762="SA",sum!B762,"*")</f>
        <v>*</v>
      </c>
      <c r="BB769" s="1"/>
      <c r="BC769" s="1" t="str">
        <f>IF(sum!A762="SA",sum!J762,"*")</f>
        <v>*</v>
      </c>
    </row>
    <row r="770" spans="2:55">
      <c r="B770" s="4" t="s">
        <v>137</v>
      </c>
      <c r="C770" s="4" t="s">
        <v>138</v>
      </c>
      <c r="D770" s="4">
        <v>2050</v>
      </c>
      <c r="J770" s="4" t="s">
        <v>137</v>
      </c>
      <c r="K770" s="4" t="s">
        <v>138</v>
      </c>
      <c r="L770" s="4">
        <v>2050</v>
      </c>
      <c r="M770" s="1" t="str">
        <f>IF(sum!A763="AT",sum!B763,"*")</f>
        <v>*</v>
      </c>
      <c r="N770" s="1"/>
      <c r="O770" s="1" t="str">
        <f>IF(sum!A763="AT",sum!J763,"*")</f>
        <v>*</v>
      </c>
      <c r="R770" s="4" t="s">
        <v>137</v>
      </c>
      <c r="S770" s="4" t="s">
        <v>138</v>
      </c>
      <c r="T770" s="4">
        <v>2050</v>
      </c>
      <c r="U770" s="1" t="str">
        <f>IF(sum!A763="BC",sum!B763,"*")</f>
        <v>*</v>
      </c>
      <c r="V770" s="1"/>
      <c r="W770" s="1" t="str">
        <f>IF(sum!A763="BC",sum!J763,"*")</f>
        <v>*</v>
      </c>
      <c r="Z770" s="4" t="s">
        <v>137</v>
      </c>
      <c r="AA770" s="4" t="s">
        <v>138</v>
      </c>
      <c r="AB770" s="4">
        <v>2050</v>
      </c>
      <c r="AC770" s="1" t="str">
        <f>IF(sum!A763="MA",sum!B763,"*")</f>
        <v>*</v>
      </c>
      <c r="AD770" s="1"/>
      <c r="AE770" s="1" t="str">
        <f>IF(sum!A763="MA",sum!J763,"*")</f>
        <v>*</v>
      </c>
      <c r="AH770" s="4" t="s">
        <v>137</v>
      </c>
      <c r="AI770" s="4" t="s">
        <v>138</v>
      </c>
      <c r="AJ770" s="4">
        <v>2050</v>
      </c>
      <c r="AK770" s="1" t="str">
        <f>IF(sum!A763="ON",sum!B763,"*")</f>
        <v>*</v>
      </c>
      <c r="AL770" s="1"/>
      <c r="AM770" s="1" t="str">
        <f>IF(sum!A763="ON",sum!J763,"*")</f>
        <v>*</v>
      </c>
      <c r="AP770" s="1" t="s">
        <v>137</v>
      </c>
      <c r="AQ770" s="1" t="s">
        <v>138</v>
      </c>
      <c r="AR770" s="1">
        <v>2050</v>
      </c>
      <c r="AS770" s="1" t="str">
        <f>IF(sum!A763="QU",sum!B763,"*")</f>
        <v>*</v>
      </c>
      <c r="AT770" s="1"/>
      <c r="AU770" s="1" t="str">
        <f>IF(sum!A763="QU",sum!J763,"*")</f>
        <v>*</v>
      </c>
      <c r="AX770" s="4" t="s">
        <v>137</v>
      </c>
      <c r="AY770" s="4" t="s">
        <v>138</v>
      </c>
      <c r="AZ770" s="4">
        <v>2050</v>
      </c>
      <c r="BA770" s="1" t="str">
        <f>IF(sum!A763="SA",sum!B763,"*")</f>
        <v>*</v>
      </c>
      <c r="BB770" s="1"/>
      <c r="BC770" s="1" t="str">
        <f>IF(sum!A763="SA",sum!J763,"*")</f>
        <v>*</v>
      </c>
    </row>
    <row r="771" spans="2:55">
      <c r="B771" s="1" t="s">
        <v>137</v>
      </c>
      <c r="C771" s="1" t="s">
        <v>138</v>
      </c>
      <c r="D771" s="1">
        <v>2050</v>
      </c>
      <c r="J771" s="1" t="s">
        <v>137</v>
      </c>
      <c r="K771" s="1" t="s">
        <v>138</v>
      </c>
      <c r="L771" s="1">
        <v>2050</v>
      </c>
      <c r="M771" s="1" t="str">
        <f>IF(sum!A764="AT",sum!B764,"*")</f>
        <v>*</v>
      </c>
      <c r="N771" s="1"/>
      <c r="O771" s="1" t="str">
        <f>IF(sum!A764="AT",sum!J764,"*")</f>
        <v>*</v>
      </c>
      <c r="R771" s="1" t="s">
        <v>137</v>
      </c>
      <c r="S771" s="1" t="s">
        <v>138</v>
      </c>
      <c r="T771" s="1">
        <v>2050</v>
      </c>
      <c r="U771" s="1" t="str">
        <f>IF(sum!A764="BC",sum!B764,"*")</f>
        <v>*</v>
      </c>
      <c r="V771" s="1"/>
      <c r="W771" s="1" t="str">
        <f>IF(sum!A764="BC",sum!J764,"*")</f>
        <v>*</v>
      </c>
      <c r="Z771" s="1" t="s">
        <v>137</v>
      </c>
      <c r="AA771" s="1" t="s">
        <v>138</v>
      </c>
      <c r="AB771" s="1">
        <v>2050</v>
      </c>
      <c r="AC771" s="1" t="str">
        <f>IF(sum!A764="MA",sum!B764,"*")</f>
        <v>*</v>
      </c>
      <c r="AD771" s="1"/>
      <c r="AE771" s="1" t="str">
        <f>IF(sum!A764="MA",sum!J764,"*")</f>
        <v>*</v>
      </c>
      <c r="AH771" s="1" t="s">
        <v>137</v>
      </c>
      <c r="AI771" s="1" t="s">
        <v>138</v>
      </c>
      <c r="AJ771" s="1">
        <v>2050</v>
      </c>
      <c r="AK771" s="1" t="str">
        <f>IF(sum!A764="ON",sum!B764,"*")</f>
        <v>*</v>
      </c>
      <c r="AL771" s="1"/>
      <c r="AM771" s="1" t="str">
        <f>IF(sum!A764="ON",sum!J764,"*")</f>
        <v>*</v>
      </c>
      <c r="AP771" s="4" t="s">
        <v>137</v>
      </c>
      <c r="AQ771" s="4" t="s">
        <v>138</v>
      </c>
      <c r="AR771" s="4">
        <v>2050</v>
      </c>
      <c r="AS771" s="1" t="str">
        <f>IF(sum!A764="QU",sum!B764,"*")</f>
        <v>*</v>
      </c>
      <c r="AT771" s="1"/>
      <c r="AU771" s="1" t="str">
        <f>IF(sum!A764="QU",sum!J764,"*")</f>
        <v>*</v>
      </c>
      <c r="AX771" s="1" t="s">
        <v>137</v>
      </c>
      <c r="AY771" s="1" t="s">
        <v>138</v>
      </c>
      <c r="AZ771" s="1">
        <v>2050</v>
      </c>
      <c r="BA771" s="1" t="str">
        <f>IF(sum!A764="SA",sum!B764,"*")</f>
        <v>*</v>
      </c>
      <c r="BB771" s="1"/>
      <c r="BC771" s="1" t="str">
        <f>IF(sum!A764="SA",sum!J764,"*")</f>
        <v>*</v>
      </c>
    </row>
    <row r="772" spans="2:55">
      <c r="B772" s="4" t="s">
        <v>137</v>
      </c>
      <c r="C772" s="4" t="s">
        <v>138</v>
      </c>
      <c r="D772" s="4">
        <v>2050</v>
      </c>
      <c r="J772" s="4" t="s">
        <v>137</v>
      </c>
      <c r="K772" s="4" t="s">
        <v>138</v>
      </c>
      <c r="L772" s="4">
        <v>2050</v>
      </c>
      <c r="M772" s="1" t="str">
        <f>IF(sum!A765="AT",sum!B765,"*")</f>
        <v>*</v>
      </c>
      <c r="N772" s="1"/>
      <c r="O772" s="1" t="str">
        <f>IF(sum!A765="AT",sum!J765,"*")</f>
        <v>*</v>
      </c>
      <c r="R772" s="4" t="s">
        <v>137</v>
      </c>
      <c r="S772" s="4" t="s">
        <v>138</v>
      </c>
      <c r="T772" s="4">
        <v>2050</v>
      </c>
      <c r="U772" s="1" t="str">
        <f>IF(sum!A765="BC",sum!B765,"*")</f>
        <v>*</v>
      </c>
      <c r="V772" s="1"/>
      <c r="W772" s="1" t="str">
        <f>IF(sum!A765="BC",sum!J765,"*")</f>
        <v>*</v>
      </c>
      <c r="Z772" s="4" t="s">
        <v>137</v>
      </c>
      <c r="AA772" s="4" t="s">
        <v>138</v>
      </c>
      <c r="AB772" s="4">
        <v>2050</v>
      </c>
      <c r="AC772" s="1" t="str">
        <f>IF(sum!A765="MA",sum!B765,"*")</f>
        <v>*</v>
      </c>
      <c r="AD772" s="1"/>
      <c r="AE772" s="1" t="str">
        <f>IF(sum!A765="MA",sum!J765,"*")</f>
        <v>*</v>
      </c>
      <c r="AH772" s="4" t="s">
        <v>137</v>
      </c>
      <c r="AI772" s="4" t="s">
        <v>138</v>
      </c>
      <c r="AJ772" s="4">
        <v>2050</v>
      </c>
      <c r="AK772" s="1" t="str">
        <f>IF(sum!A765="ON",sum!B765,"*")</f>
        <v>*</v>
      </c>
      <c r="AL772" s="1"/>
      <c r="AM772" s="1" t="str">
        <f>IF(sum!A765="ON",sum!J765,"*")</f>
        <v>*</v>
      </c>
      <c r="AP772" s="1" t="s">
        <v>137</v>
      </c>
      <c r="AQ772" s="1" t="s">
        <v>138</v>
      </c>
      <c r="AR772" s="1">
        <v>2050</v>
      </c>
      <c r="AS772" s="1" t="str">
        <f>IF(sum!A765="QU",sum!B765,"*")</f>
        <v>*</v>
      </c>
      <c r="AT772" s="1"/>
      <c r="AU772" s="1" t="str">
        <f>IF(sum!A765="QU",sum!J765,"*")</f>
        <v>*</v>
      </c>
      <c r="AX772" s="4" t="s">
        <v>137</v>
      </c>
      <c r="AY772" s="4" t="s">
        <v>138</v>
      </c>
      <c r="AZ772" s="4">
        <v>2050</v>
      </c>
      <c r="BA772" s="1" t="str">
        <f>IF(sum!A765="SA",sum!B765,"*")</f>
        <v>*</v>
      </c>
      <c r="BB772" s="1"/>
      <c r="BC772" s="1" t="str">
        <f>IF(sum!A765="SA",sum!J765,"*")</f>
        <v>*</v>
      </c>
    </row>
    <row r="773" spans="2:55">
      <c r="B773" s="1" t="s">
        <v>137</v>
      </c>
      <c r="C773" s="1" t="s">
        <v>138</v>
      </c>
      <c r="D773" s="1">
        <v>2050</v>
      </c>
      <c r="J773" s="1" t="s">
        <v>137</v>
      </c>
      <c r="K773" s="1" t="s">
        <v>138</v>
      </c>
      <c r="L773" s="1">
        <v>2050</v>
      </c>
      <c r="M773" s="1" t="str">
        <f>IF(sum!A766="AT",sum!B766,"*")</f>
        <v>*</v>
      </c>
      <c r="N773" s="1"/>
      <c r="O773" s="1" t="str">
        <f>IF(sum!A766="AT",sum!J766,"*")</f>
        <v>*</v>
      </c>
      <c r="R773" s="1" t="s">
        <v>137</v>
      </c>
      <c r="S773" s="1" t="s">
        <v>138</v>
      </c>
      <c r="T773" s="1">
        <v>2050</v>
      </c>
      <c r="U773" s="1" t="str">
        <f>IF(sum!A766="BC",sum!B766,"*")</f>
        <v>*</v>
      </c>
      <c r="V773" s="1"/>
      <c r="W773" s="1" t="str">
        <f>IF(sum!A766="BC",sum!J766,"*")</f>
        <v>*</v>
      </c>
      <c r="Z773" s="1" t="s">
        <v>137</v>
      </c>
      <c r="AA773" s="1" t="s">
        <v>138</v>
      </c>
      <c r="AB773" s="1">
        <v>2050</v>
      </c>
      <c r="AC773" s="1" t="str">
        <f>IF(sum!A766="MA",sum!B766,"*")</f>
        <v>*</v>
      </c>
      <c r="AD773" s="1"/>
      <c r="AE773" s="1" t="str">
        <f>IF(sum!A766="MA",sum!J766,"*")</f>
        <v>*</v>
      </c>
      <c r="AH773" s="1" t="s">
        <v>137</v>
      </c>
      <c r="AI773" s="1" t="s">
        <v>138</v>
      </c>
      <c r="AJ773" s="1">
        <v>2050</v>
      </c>
      <c r="AK773" s="1" t="str">
        <f>IF(sum!A766="ON",sum!B766,"*")</f>
        <v>*</v>
      </c>
      <c r="AL773" s="1"/>
      <c r="AM773" s="1" t="str">
        <f>IF(sum!A766="ON",sum!J766,"*")</f>
        <v>*</v>
      </c>
      <c r="AP773" s="4" t="s">
        <v>137</v>
      </c>
      <c r="AQ773" s="4" t="s">
        <v>138</v>
      </c>
      <c r="AR773" s="4">
        <v>2050</v>
      </c>
      <c r="AS773" s="1" t="str">
        <f>IF(sum!A766="QU",sum!B766,"*")</f>
        <v>*</v>
      </c>
      <c r="AT773" s="1"/>
      <c r="AU773" s="1" t="str">
        <f>IF(sum!A766="QU",sum!J766,"*")</f>
        <v>*</v>
      </c>
      <c r="AX773" s="1" t="s">
        <v>137</v>
      </c>
      <c r="AY773" s="1" t="s">
        <v>138</v>
      </c>
      <c r="AZ773" s="1">
        <v>2050</v>
      </c>
      <c r="BA773" s="1" t="str">
        <f>IF(sum!A766="SA",sum!B766,"*")</f>
        <v>*</v>
      </c>
      <c r="BB773" s="1"/>
      <c r="BC773" s="1" t="str">
        <f>IF(sum!A766="SA",sum!J766,"*")</f>
        <v>*</v>
      </c>
    </row>
    <row r="774" spans="2:55">
      <c r="B774" s="4" t="s">
        <v>137</v>
      </c>
      <c r="C774" s="4" t="s">
        <v>138</v>
      </c>
      <c r="D774" s="4">
        <v>2050</v>
      </c>
      <c r="J774" s="4" t="s">
        <v>137</v>
      </c>
      <c r="K774" s="4" t="s">
        <v>138</v>
      </c>
      <c r="L774" s="4">
        <v>2050</v>
      </c>
      <c r="M774" s="1" t="str">
        <f>IF(sum!A767="AT",sum!B767,"*")</f>
        <v>*</v>
      </c>
      <c r="N774" s="1"/>
      <c r="O774" s="1" t="str">
        <f>IF(sum!A767="AT",sum!J767,"*")</f>
        <v>*</v>
      </c>
      <c r="R774" s="4" t="s">
        <v>137</v>
      </c>
      <c r="S774" s="4" t="s">
        <v>138</v>
      </c>
      <c r="T774" s="4">
        <v>2050</v>
      </c>
      <c r="U774" s="1" t="str">
        <f>IF(sum!A767="BC",sum!B767,"*")</f>
        <v>*</v>
      </c>
      <c r="V774" s="1"/>
      <c r="W774" s="1" t="str">
        <f>IF(sum!A767="BC",sum!J767,"*")</f>
        <v>*</v>
      </c>
      <c r="Z774" s="4" t="s">
        <v>137</v>
      </c>
      <c r="AA774" s="4" t="s">
        <v>138</v>
      </c>
      <c r="AB774" s="4">
        <v>2050</v>
      </c>
      <c r="AC774" s="1" t="str">
        <f>IF(sum!A767="MA",sum!B767,"*")</f>
        <v>*</v>
      </c>
      <c r="AD774" s="1"/>
      <c r="AE774" s="1" t="str">
        <f>IF(sum!A767="MA",sum!J767,"*")</f>
        <v>*</v>
      </c>
      <c r="AH774" s="4" t="s">
        <v>137</v>
      </c>
      <c r="AI774" s="4" t="s">
        <v>138</v>
      </c>
      <c r="AJ774" s="4">
        <v>2050</v>
      </c>
      <c r="AK774" s="1" t="str">
        <f>IF(sum!A767="ON",sum!B767,"*")</f>
        <v>*</v>
      </c>
      <c r="AL774" s="1"/>
      <c r="AM774" s="1" t="str">
        <f>IF(sum!A767="ON",sum!J767,"*")</f>
        <v>*</v>
      </c>
      <c r="AP774" s="1" t="s">
        <v>137</v>
      </c>
      <c r="AQ774" s="1" t="s">
        <v>138</v>
      </c>
      <c r="AR774" s="1">
        <v>2050</v>
      </c>
      <c r="AS774" s="1" t="str">
        <f>IF(sum!A767="QU",sum!B767,"*")</f>
        <v>*</v>
      </c>
      <c r="AT774" s="1"/>
      <c r="AU774" s="1" t="str">
        <f>IF(sum!A767="QU",sum!J767,"*")</f>
        <v>*</v>
      </c>
      <c r="AX774" s="4" t="s">
        <v>137</v>
      </c>
      <c r="AY774" s="4" t="s">
        <v>138</v>
      </c>
      <c r="AZ774" s="4">
        <v>2050</v>
      </c>
      <c r="BA774" s="1" t="str">
        <f>IF(sum!A767="SA",sum!B767,"*")</f>
        <v>*</v>
      </c>
      <c r="BB774" s="1"/>
      <c r="BC774" s="1" t="str">
        <f>IF(sum!A767="SA",sum!J767,"*")</f>
        <v>*</v>
      </c>
    </row>
    <row r="775" spans="2:55">
      <c r="B775" s="1" t="s">
        <v>137</v>
      </c>
      <c r="C775" s="1" t="s">
        <v>138</v>
      </c>
      <c r="D775" s="1">
        <v>2050</v>
      </c>
      <c r="J775" s="1" t="s">
        <v>137</v>
      </c>
      <c r="K775" s="1" t="s">
        <v>138</v>
      </c>
      <c r="L775" s="1">
        <v>2050</v>
      </c>
      <c r="M775" s="1" t="str">
        <f>IF(sum!A768="AT",sum!B768,"*")</f>
        <v>*</v>
      </c>
      <c r="N775" s="1"/>
      <c r="O775" s="1" t="str">
        <f>IF(sum!A768="AT",sum!J768,"*")</f>
        <v>*</v>
      </c>
      <c r="R775" s="1" t="s">
        <v>137</v>
      </c>
      <c r="S775" s="1" t="s">
        <v>138</v>
      </c>
      <c r="T775" s="1">
        <v>2050</v>
      </c>
      <c r="U775" s="1" t="str">
        <f>IF(sum!A768="BC",sum!B768,"*")</f>
        <v>*</v>
      </c>
      <c r="V775" s="1"/>
      <c r="W775" s="1" t="str">
        <f>IF(sum!A768="BC",sum!J768,"*")</f>
        <v>*</v>
      </c>
      <c r="Z775" s="1" t="s">
        <v>137</v>
      </c>
      <c r="AA775" s="1" t="s">
        <v>138</v>
      </c>
      <c r="AB775" s="1">
        <v>2050</v>
      </c>
      <c r="AC775" s="1" t="str">
        <f>IF(sum!A768="MA",sum!B768,"*")</f>
        <v>*</v>
      </c>
      <c r="AD775" s="1"/>
      <c r="AE775" s="1" t="str">
        <f>IF(sum!A768="MA",sum!J768,"*")</f>
        <v>*</v>
      </c>
      <c r="AH775" s="1" t="s">
        <v>137</v>
      </c>
      <c r="AI775" s="1" t="s">
        <v>138</v>
      </c>
      <c r="AJ775" s="1">
        <v>2050</v>
      </c>
      <c r="AK775" s="1" t="str">
        <f>IF(sum!A768="ON",sum!B768,"*")</f>
        <v>*</v>
      </c>
      <c r="AL775" s="1"/>
      <c r="AM775" s="1" t="str">
        <f>IF(sum!A768="ON",sum!J768,"*")</f>
        <v>*</v>
      </c>
      <c r="AP775" s="4" t="s">
        <v>137</v>
      </c>
      <c r="AQ775" s="4" t="s">
        <v>138</v>
      </c>
      <c r="AR775" s="4">
        <v>2050</v>
      </c>
      <c r="AS775" s="1" t="str">
        <f>IF(sum!A768="QU",sum!B768,"*")</f>
        <v>*</v>
      </c>
      <c r="AT775" s="1"/>
      <c r="AU775" s="1" t="str">
        <f>IF(sum!A768="QU",sum!J768,"*")</f>
        <v>*</v>
      </c>
      <c r="AX775" s="1" t="s">
        <v>137</v>
      </c>
      <c r="AY775" s="1" t="s">
        <v>138</v>
      </c>
      <c r="AZ775" s="1">
        <v>2050</v>
      </c>
      <c r="BA775" s="1" t="str">
        <f>IF(sum!A768="SA",sum!B768,"*")</f>
        <v>*</v>
      </c>
      <c r="BB775" s="1"/>
      <c r="BC775" s="1" t="str">
        <f>IF(sum!A768="SA",sum!J768,"*")</f>
        <v>*</v>
      </c>
    </row>
    <row r="776" spans="2:55">
      <c r="B776" s="4" t="s">
        <v>137</v>
      </c>
      <c r="C776" s="4" t="s">
        <v>138</v>
      </c>
      <c r="D776" s="4">
        <v>2050</v>
      </c>
      <c r="J776" s="4" t="s">
        <v>137</v>
      </c>
      <c r="K776" s="4" t="s">
        <v>138</v>
      </c>
      <c r="L776" s="4">
        <v>2050</v>
      </c>
      <c r="M776" s="1" t="str">
        <f>IF(sum!A769="AT",sum!B769,"*")</f>
        <v>*</v>
      </c>
      <c r="N776" s="1"/>
      <c r="O776" s="1" t="str">
        <f>IF(sum!A769="AT",sum!J769,"*")</f>
        <v>*</v>
      </c>
      <c r="R776" s="4" t="s">
        <v>137</v>
      </c>
      <c r="S776" s="4" t="s">
        <v>138</v>
      </c>
      <c r="T776" s="4">
        <v>2050</v>
      </c>
      <c r="U776" s="1" t="str">
        <f>IF(sum!A769="BC",sum!B769,"*")</f>
        <v>*</v>
      </c>
      <c r="V776" s="1"/>
      <c r="W776" s="1" t="str">
        <f>IF(sum!A769="BC",sum!J769,"*")</f>
        <v>*</v>
      </c>
      <c r="Z776" s="4" t="s">
        <v>137</v>
      </c>
      <c r="AA776" s="4" t="s">
        <v>138</v>
      </c>
      <c r="AB776" s="4">
        <v>2050</v>
      </c>
      <c r="AC776" s="1" t="str">
        <f>IF(sum!A769="MA",sum!B769,"*")</f>
        <v>*</v>
      </c>
      <c r="AD776" s="1"/>
      <c r="AE776" s="1" t="str">
        <f>IF(sum!A769="MA",sum!J769,"*")</f>
        <v>*</v>
      </c>
      <c r="AH776" s="4" t="s">
        <v>137</v>
      </c>
      <c r="AI776" s="4" t="s">
        <v>138</v>
      </c>
      <c r="AJ776" s="4">
        <v>2050</v>
      </c>
      <c r="AK776" s="1" t="str">
        <f>IF(sum!A769="ON",sum!B769,"*")</f>
        <v>*</v>
      </c>
      <c r="AL776" s="1"/>
      <c r="AM776" s="1" t="str">
        <f>IF(sum!A769="ON",sum!J769,"*")</f>
        <v>*</v>
      </c>
      <c r="AP776" s="1" t="s">
        <v>137</v>
      </c>
      <c r="AQ776" s="1" t="s">
        <v>138</v>
      </c>
      <c r="AR776" s="1">
        <v>2050</v>
      </c>
      <c r="AS776" s="1" t="str">
        <f>IF(sum!A769="QU",sum!B769,"*")</f>
        <v>*</v>
      </c>
      <c r="AT776" s="1"/>
      <c r="AU776" s="1" t="str">
        <f>IF(sum!A769="QU",sum!J769,"*")</f>
        <v>*</v>
      </c>
      <c r="AX776" s="4" t="s">
        <v>137</v>
      </c>
      <c r="AY776" s="4" t="s">
        <v>138</v>
      </c>
      <c r="AZ776" s="4">
        <v>2050</v>
      </c>
      <c r="BA776" s="1" t="str">
        <f>IF(sum!A769="SA",sum!B769,"*")</f>
        <v>*</v>
      </c>
      <c r="BB776" s="1"/>
      <c r="BC776" s="1" t="str">
        <f>IF(sum!A769="SA",sum!J769,"*")</f>
        <v>*</v>
      </c>
    </row>
    <row r="777" spans="2:55">
      <c r="B777" s="1" t="s">
        <v>137</v>
      </c>
      <c r="C777" s="1" t="s">
        <v>138</v>
      </c>
      <c r="D777" s="1">
        <v>2050</v>
      </c>
      <c r="J777" s="1" t="s">
        <v>137</v>
      </c>
      <c r="K777" s="1" t="s">
        <v>138</v>
      </c>
      <c r="L777" s="1">
        <v>2050</v>
      </c>
      <c r="M777" s="1" t="str">
        <f>IF(sum!A770="AT",sum!B770,"*")</f>
        <v>*</v>
      </c>
      <c r="N777" s="1"/>
      <c r="O777" s="1" t="str">
        <f>IF(sum!A770="AT",sum!J770,"*")</f>
        <v>*</v>
      </c>
      <c r="R777" s="1" t="s">
        <v>137</v>
      </c>
      <c r="S777" s="1" t="s">
        <v>138</v>
      </c>
      <c r="T777" s="1">
        <v>2050</v>
      </c>
      <c r="U777" s="1" t="str">
        <f>IF(sum!A770="BC",sum!B770,"*")</f>
        <v>*</v>
      </c>
      <c r="V777" s="1"/>
      <c r="W777" s="1" t="str">
        <f>IF(sum!A770="BC",sum!J770,"*")</f>
        <v>*</v>
      </c>
      <c r="Z777" s="1" t="s">
        <v>137</v>
      </c>
      <c r="AA777" s="1" t="s">
        <v>138</v>
      </c>
      <c r="AB777" s="1">
        <v>2050</v>
      </c>
      <c r="AC777" s="1" t="str">
        <f>IF(sum!A770="MA",sum!B770,"*")</f>
        <v>*</v>
      </c>
      <c r="AD777" s="1"/>
      <c r="AE777" s="1" t="str">
        <f>IF(sum!A770="MA",sum!J770,"*")</f>
        <v>*</v>
      </c>
      <c r="AH777" s="1" t="s">
        <v>137</v>
      </c>
      <c r="AI777" s="1" t="s">
        <v>138</v>
      </c>
      <c r="AJ777" s="1">
        <v>2050</v>
      </c>
      <c r="AK777" s="1" t="str">
        <f>IF(sum!A770="ON",sum!B770,"*")</f>
        <v>*</v>
      </c>
      <c r="AL777" s="1"/>
      <c r="AM777" s="1" t="str">
        <f>IF(sum!A770="ON",sum!J770,"*")</f>
        <v>*</v>
      </c>
      <c r="AP777" s="4" t="s">
        <v>137</v>
      </c>
      <c r="AQ777" s="4" t="s">
        <v>138</v>
      </c>
      <c r="AR777" s="4">
        <v>2050</v>
      </c>
      <c r="AS777" s="1" t="str">
        <f>IF(sum!A770="QU",sum!B770,"*")</f>
        <v>*</v>
      </c>
      <c r="AT777" s="1"/>
      <c r="AU777" s="1" t="str">
        <f>IF(sum!A770="QU",sum!J770,"*")</f>
        <v>*</v>
      </c>
      <c r="AX777" s="1" t="s">
        <v>137</v>
      </c>
      <c r="AY777" s="1" t="s">
        <v>138</v>
      </c>
      <c r="AZ777" s="1">
        <v>2050</v>
      </c>
      <c r="BA777" s="1" t="str">
        <f>IF(sum!A770="SA",sum!B770,"*")</f>
        <v>*</v>
      </c>
      <c r="BB777" s="1"/>
      <c r="BC777" s="1" t="str">
        <f>IF(sum!A770="SA",sum!J770,"*")</f>
        <v>*</v>
      </c>
    </row>
    <row r="778" spans="2:55">
      <c r="B778" s="4" t="s">
        <v>137</v>
      </c>
      <c r="C778" s="4" t="s">
        <v>138</v>
      </c>
      <c r="D778" s="4">
        <v>2050</v>
      </c>
      <c r="J778" s="4" t="s">
        <v>137</v>
      </c>
      <c r="K778" s="4" t="s">
        <v>138</v>
      </c>
      <c r="L778" s="4">
        <v>2050</v>
      </c>
      <c r="M778" s="1" t="str">
        <f>IF(sum!A771="AT",sum!B771,"*")</f>
        <v>*</v>
      </c>
      <c r="N778" s="1"/>
      <c r="O778" s="1" t="str">
        <f>IF(sum!A771="AT",sum!J771,"*")</f>
        <v>*</v>
      </c>
      <c r="R778" s="4" t="s">
        <v>137</v>
      </c>
      <c r="S778" s="4" t="s">
        <v>138</v>
      </c>
      <c r="T778" s="4">
        <v>2050</v>
      </c>
      <c r="U778" s="1" t="str">
        <f>IF(sum!A771="BC",sum!B771,"*")</f>
        <v>*</v>
      </c>
      <c r="V778" s="1"/>
      <c r="W778" s="1" t="str">
        <f>IF(sum!A771="BC",sum!J771,"*")</f>
        <v>*</v>
      </c>
      <c r="Z778" s="4" t="s">
        <v>137</v>
      </c>
      <c r="AA778" s="4" t="s">
        <v>138</v>
      </c>
      <c r="AB778" s="4">
        <v>2050</v>
      </c>
      <c r="AC778" s="1" t="str">
        <f>IF(sum!A771="MA",sum!B771,"*")</f>
        <v>*</v>
      </c>
      <c r="AD778" s="1"/>
      <c r="AE778" s="1" t="str">
        <f>IF(sum!A771="MA",sum!J771,"*")</f>
        <v>*</v>
      </c>
      <c r="AH778" s="4" t="s">
        <v>137</v>
      </c>
      <c r="AI778" s="4" t="s">
        <v>138</v>
      </c>
      <c r="AJ778" s="4">
        <v>2050</v>
      </c>
      <c r="AK778" s="1" t="str">
        <f>IF(sum!A771="ON",sum!B771,"*")</f>
        <v>*</v>
      </c>
      <c r="AL778" s="1"/>
      <c r="AM778" s="1" t="str">
        <f>IF(sum!A771="ON",sum!J771,"*")</f>
        <v>*</v>
      </c>
      <c r="AP778" s="1" t="s">
        <v>137</v>
      </c>
      <c r="AQ778" s="1" t="s">
        <v>138</v>
      </c>
      <c r="AR778" s="1">
        <v>2050</v>
      </c>
      <c r="AS778" s="1" t="str">
        <f>IF(sum!A771="QU",sum!B771,"*")</f>
        <v>*</v>
      </c>
      <c r="AT778" s="1"/>
      <c r="AU778" s="1" t="str">
        <f>IF(sum!A771="QU",sum!J771,"*")</f>
        <v>*</v>
      </c>
      <c r="AX778" s="4" t="s">
        <v>137</v>
      </c>
      <c r="AY778" s="4" t="s">
        <v>138</v>
      </c>
      <c r="AZ778" s="4">
        <v>2050</v>
      </c>
      <c r="BA778" s="1" t="str">
        <f>IF(sum!A771="SA",sum!B771,"*")</f>
        <v>*</v>
      </c>
      <c r="BB778" s="1"/>
      <c r="BC778" s="1" t="str">
        <f>IF(sum!A771="SA",sum!J771,"*")</f>
        <v>*</v>
      </c>
    </row>
    <row r="779" spans="2:55">
      <c r="B779" s="1" t="s">
        <v>137</v>
      </c>
      <c r="C779" s="1" t="s">
        <v>138</v>
      </c>
      <c r="D779" s="1">
        <v>2050</v>
      </c>
      <c r="J779" s="1" t="s">
        <v>137</v>
      </c>
      <c r="K779" s="1" t="s">
        <v>138</v>
      </c>
      <c r="L779" s="1">
        <v>2050</v>
      </c>
      <c r="M779" s="1" t="str">
        <f>IF(sum!A772="AT",sum!B772,"*")</f>
        <v>*</v>
      </c>
      <c r="N779" s="1"/>
      <c r="O779" s="1" t="str">
        <f>IF(sum!A772="AT",sum!J772,"*")</f>
        <v>*</v>
      </c>
      <c r="R779" s="1" t="s">
        <v>137</v>
      </c>
      <c r="S779" s="1" t="s">
        <v>138</v>
      </c>
      <c r="T779" s="1">
        <v>2050</v>
      </c>
      <c r="U779" s="1" t="str">
        <f>IF(sum!A772="BC",sum!B772,"*")</f>
        <v>*</v>
      </c>
      <c r="V779" s="1"/>
      <c r="W779" s="1" t="str">
        <f>IF(sum!A772="BC",sum!J772,"*")</f>
        <v>*</v>
      </c>
      <c r="Z779" s="1" t="s">
        <v>137</v>
      </c>
      <c r="AA779" s="1" t="s">
        <v>138</v>
      </c>
      <c r="AB779" s="1">
        <v>2050</v>
      </c>
      <c r="AC779" s="1" t="str">
        <f>IF(sum!A772="MA",sum!B772,"*")</f>
        <v>*</v>
      </c>
      <c r="AD779" s="1"/>
      <c r="AE779" s="1" t="str">
        <f>IF(sum!A772="MA",sum!J772,"*")</f>
        <v>*</v>
      </c>
      <c r="AH779" s="1" t="s">
        <v>137</v>
      </c>
      <c r="AI779" s="1" t="s">
        <v>138</v>
      </c>
      <c r="AJ779" s="1">
        <v>2050</v>
      </c>
      <c r="AK779" s="1" t="str">
        <f>IF(sum!A772="ON",sum!B772,"*")</f>
        <v>*</v>
      </c>
      <c r="AL779" s="1"/>
      <c r="AM779" s="1" t="str">
        <f>IF(sum!A772="ON",sum!J772,"*")</f>
        <v>*</v>
      </c>
      <c r="AP779" s="4" t="s">
        <v>137</v>
      </c>
      <c r="AQ779" s="4" t="s">
        <v>138</v>
      </c>
      <c r="AR779" s="4">
        <v>2050</v>
      </c>
      <c r="AS779" s="1" t="str">
        <f>IF(sum!A772="QU",sum!B772,"*")</f>
        <v>*</v>
      </c>
      <c r="AT779" s="1"/>
      <c r="AU779" s="1" t="str">
        <f>IF(sum!A772="QU",sum!J772,"*")</f>
        <v>*</v>
      </c>
      <c r="AX779" s="1" t="s">
        <v>137</v>
      </c>
      <c r="AY779" s="1" t="s">
        <v>138</v>
      </c>
      <c r="AZ779" s="1">
        <v>2050</v>
      </c>
      <c r="BA779" s="1" t="str">
        <f>IF(sum!A772="SA",sum!B772,"*")</f>
        <v>*</v>
      </c>
      <c r="BB779" s="1"/>
      <c r="BC779" s="1" t="str">
        <f>IF(sum!A772="SA",sum!J772,"*")</f>
        <v>*</v>
      </c>
    </row>
    <row r="780" spans="2:55">
      <c r="B780" s="4" t="s">
        <v>137</v>
      </c>
      <c r="C780" s="4" t="s">
        <v>138</v>
      </c>
      <c r="D780" s="4">
        <v>2050</v>
      </c>
      <c r="J780" s="4" t="s">
        <v>137</v>
      </c>
      <c r="K780" s="4" t="s">
        <v>138</v>
      </c>
      <c r="L780" s="4">
        <v>2050</v>
      </c>
      <c r="M780" s="1" t="str">
        <f>IF(sum!A773="AT",sum!B773,"*")</f>
        <v>*</v>
      </c>
      <c r="N780" s="1"/>
      <c r="O780" s="1" t="str">
        <f>IF(sum!A773="AT",sum!J773,"*")</f>
        <v>*</v>
      </c>
      <c r="R780" s="4" t="s">
        <v>137</v>
      </c>
      <c r="S780" s="4" t="s">
        <v>138</v>
      </c>
      <c r="T780" s="4">
        <v>2050</v>
      </c>
      <c r="U780" s="1" t="str">
        <f>IF(sum!A773="BC",sum!B773,"*")</f>
        <v>*</v>
      </c>
      <c r="V780" s="1"/>
      <c r="W780" s="1" t="str">
        <f>IF(sum!A773="BC",sum!J773,"*")</f>
        <v>*</v>
      </c>
      <c r="Z780" s="4" t="s">
        <v>137</v>
      </c>
      <c r="AA780" s="4" t="s">
        <v>138</v>
      </c>
      <c r="AB780" s="4">
        <v>2050</v>
      </c>
      <c r="AC780" s="1" t="str">
        <f>IF(sum!A773="MA",sum!B773,"*")</f>
        <v>*</v>
      </c>
      <c r="AD780" s="1"/>
      <c r="AE780" s="1" t="str">
        <f>IF(sum!A773="MA",sum!J773,"*")</f>
        <v>*</v>
      </c>
      <c r="AH780" s="4" t="s">
        <v>137</v>
      </c>
      <c r="AI780" s="4" t="s">
        <v>138</v>
      </c>
      <c r="AJ780" s="4">
        <v>2050</v>
      </c>
      <c r="AK780" s="1" t="str">
        <f>IF(sum!A773="ON",sum!B773,"*")</f>
        <v>*</v>
      </c>
      <c r="AL780" s="1"/>
      <c r="AM780" s="1" t="str">
        <f>IF(sum!A773="ON",sum!J773,"*")</f>
        <v>*</v>
      </c>
      <c r="AP780" s="1" t="s">
        <v>137</v>
      </c>
      <c r="AQ780" s="1" t="s">
        <v>138</v>
      </c>
      <c r="AR780" s="1">
        <v>2050</v>
      </c>
      <c r="AS780" s="1" t="str">
        <f>IF(sum!A773="QU",sum!B773,"*")</f>
        <v>*</v>
      </c>
      <c r="AT780" s="1"/>
      <c r="AU780" s="1" t="str">
        <f>IF(sum!A773="QU",sum!J773,"*")</f>
        <v>*</v>
      </c>
      <c r="AX780" s="4" t="s">
        <v>137</v>
      </c>
      <c r="AY780" s="4" t="s">
        <v>138</v>
      </c>
      <c r="AZ780" s="4">
        <v>2050</v>
      </c>
      <c r="BA780" s="1" t="str">
        <f>IF(sum!A773="SA",sum!B773,"*")</f>
        <v>*</v>
      </c>
      <c r="BB780" s="1"/>
      <c r="BC780" s="1" t="str">
        <f>IF(sum!A773="SA",sum!J773,"*")</f>
        <v>*</v>
      </c>
    </row>
    <row r="781" spans="2:55">
      <c r="B781" s="1" t="s">
        <v>137</v>
      </c>
      <c r="C781" s="1" t="s">
        <v>138</v>
      </c>
      <c r="D781" s="1">
        <v>2050</v>
      </c>
      <c r="J781" s="1" t="s">
        <v>137</v>
      </c>
      <c r="K781" s="1" t="s">
        <v>138</v>
      </c>
      <c r="L781" s="1">
        <v>2050</v>
      </c>
      <c r="M781" s="1" t="str">
        <f>IF(sum!A774="AT",sum!B774,"*")</f>
        <v>*</v>
      </c>
      <c r="N781" s="1"/>
      <c r="O781" s="1" t="str">
        <f>IF(sum!A774="AT",sum!J774,"*")</f>
        <v>*</v>
      </c>
      <c r="R781" s="1" t="s">
        <v>137</v>
      </c>
      <c r="S781" s="1" t="s">
        <v>138</v>
      </c>
      <c r="T781" s="1">
        <v>2050</v>
      </c>
      <c r="U781" s="1" t="str">
        <f>IF(sum!A774="BC",sum!B774,"*")</f>
        <v>*</v>
      </c>
      <c r="V781" s="1"/>
      <c r="W781" s="1" t="str">
        <f>IF(sum!A774="BC",sum!J774,"*")</f>
        <v>*</v>
      </c>
      <c r="Z781" s="1" t="s">
        <v>137</v>
      </c>
      <c r="AA781" s="1" t="s">
        <v>138</v>
      </c>
      <c r="AB781" s="1">
        <v>2050</v>
      </c>
      <c r="AC781" s="1" t="str">
        <f>IF(sum!A774="MA",sum!B774,"*")</f>
        <v>*</v>
      </c>
      <c r="AD781" s="1"/>
      <c r="AE781" s="1" t="str">
        <f>IF(sum!A774="MA",sum!J774,"*")</f>
        <v>*</v>
      </c>
      <c r="AH781" s="1" t="s">
        <v>137</v>
      </c>
      <c r="AI781" s="1" t="s">
        <v>138</v>
      </c>
      <c r="AJ781" s="1">
        <v>2050</v>
      </c>
      <c r="AK781" s="1" t="str">
        <f>IF(sum!A774="ON",sum!B774,"*")</f>
        <v>*</v>
      </c>
      <c r="AL781" s="1"/>
      <c r="AM781" s="1" t="str">
        <f>IF(sum!A774="ON",sum!J774,"*")</f>
        <v>*</v>
      </c>
      <c r="AP781" s="4" t="s">
        <v>137</v>
      </c>
      <c r="AQ781" s="4" t="s">
        <v>138</v>
      </c>
      <c r="AR781" s="4">
        <v>2050</v>
      </c>
      <c r="AS781" s="1" t="str">
        <f>IF(sum!A774="QU",sum!B774,"*")</f>
        <v>*</v>
      </c>
      <c r="AT781" s="1"/>
      <c r="AU781" s="1" t="str">
        <f>IF(sum!A774="QU",sum!J774,"*")</f>
        <v>*</v>
      </c>
      <c r="AX781" s="1" t="s">
        <v>137</v>
      </c>
      <c r="AY781" s="1" t="s">
        <v>138</v>
      </c>
      <c r="AZ781" s="1">
        <v>2050</v>
      </c>
      <c r="BA781" s="1" t="str">
        <f>IF(sum!A774="SA",sum!B774,"*")</f>
        <v>*</v>
      </c>
      <c r="BB781" s="1"/>
      <c r="BC781" s="1" t="str">
        <f>IF(sum!A774="SA",sum!J774,"*")</f>
        <v>*</v>
      </c>
    </row>
    <row r="782" spans="2:55">
      <c r="B782" s="4" t="s">
        <v>137</v>
      </c>
      <c r="C782" s="4" t="s">
        <v>138</v>
      </c>
      <c r="D782" s="4">
        <v>2050</v>
      </c>
      <c r="J782" s="4" t="s">
        <v>137</v>
      </c>
      <c r="K782" s="4" t="s">
        <v>138</v>
      </c>
      <c r="L782" s="4">
        <v>2050</v>
      </c>
      <c r="M782" s="1" t="str">
        <f>IF(sum!A775="AT",sum!B775,"*")</f>
        <v>*</v>
      </c>
      <c r="N782" s="1"/>
      <c r="O782" s="1" t="str">
        <f>IF(sum!A775="AT",sum!J775,"*")</f>
        <v>*</v>
      </c>
      <c r="R782" s="4" t="s">
        <v>137</v>
      </c>
      <c r="S782" s="4" t="s">
        <v>138</v>
      </c>
      <c r="T782" s="4">
        <v>2050</v>
      </c>
      <c r="U782" s="1" t="str">
        <f>IF(sum!A775="BC",sum!B775,"*")</f>
        <v>*</v>
      </c>
      <c r="V782" s="1"/>
      <c r="W782" s="1" t="str">
        <f>IF(sum!A775="BC",sum!J775,"*")</f>
        <v>*</v>
      </c>
      <c r="Z782" s="4" t="s">
        <v>137</v>
      </c>
      <c r="AA782" s="4" t="s">
        <v>138</v>
      </c>
      <c r="AB782" s="4">
        <v>2050</v>
      </c>
      <c r="AC782" s="1" t="str">
        <f>IF(sum!A775="MA",sum!B775,"*")</f>
        <v>*</v>
      </c>
      <c r="AD782" s="1"/>
      <c r="AE782" s="1" t="str">
        <f>IF(sum!A775="MA",sum!J775,"*")</f>
        <v>*</v>
      </c>
      <c r="AH782" s="4" t="s">
        <v>137</v>
      </c>
      <c r="AI782" s="4" t="s">
        <v>138</v>
      </c>
      <c r="AJ782" s="4">
        <v>2050</v>
      </c>
      <c r="AK782" s="1" t="str">
        <f>IF(sum!A775="ON",sum!B775,"*")</f>
        <v>*</v>
      </c>
      <c r="AL782" s="1"/>
      <c r="AM782" s="1" t="str">
        <f>IF(sum!A775="ON",sum!J775,"*")</f>
        <v>*</v>
      </c>
      <c r="AP782" s="1" t="s">
        <v>137</v>
      </c>
      <c r="AQ782" s="1" t="s">
        <v>138</v>
      </c>
      <c r="AR782" s="1">
        <v>2050</v>
      </c>
      <c r="AS782" s="1" t="str">
        <f>IF(sum!A775="QU",sum!B775,"*")</f>
        <v>*</v>
      </c>
      <c r="AT782" s="1"/>
      <c r="AU782" s="1" t="str">
        <f>IF(sum!A775="QU",sum!J775,"*")</f>
        <v>*</v>
      </c>
      <c r="AX782" s="4" t="s">
        <v>137</v>
      </c>
      <c r="AY782" s="4" t="s">
        <v>138</v>
      </c>
      <c r="AZ782" s="4">
        <v>2050</v>
      </c>
      <c r="BA782" s="1" t="str">
        <f>IF(sum!A775="SA",sum!B775,"*")</f>
        <v>*</v>
      </c>
      <c r="BB782" s="1"/>
      <c r="BC782" s="1" t="str">
        <f>IF(sum!A775="SA",sum!J775,"*")</f>
        <v>*</v>
      </c>
    </row>
    <row r="783" spans="2:55">
      <c r="B783" s="1" t="s">
        <v>137</v>
      </c>
      <c r="C783" s="1" t="s">
        <v>138</v>
      </c>
      <c r="D783" s="1">
        <v>2050</v>
      </c>
      <c r="J783" s="1" t="s">
        <v>137</v>
      </c>
      <c r="K783" s="1" t="s">
        <v>138</v>
      </c>
      <c r="L783" s="1">
        <v>2050</v>
      </c>
      <c r="M783" s="1" t="str">
        <f>IF(sum!A776="AT",sum!B776,"*")</f>
        <v>*</v>
      </c>
      <c r="N783" s="1"/>
      <c r="O783" s="1" t="str">
        <f>IF(sum!A776="AT",sum!J776,"*")</f>
        <v>*</v>
      </c>
      <c r="R783" s="1" t="s">
        <v>137</v>
      </c>
      <c r="S783" s="1" t="s">
        <v>138</v>
      </c>
      <c r="T783" s="1">
        <v>2050</v>
      </c>
      <c r="U783" s="1" t="str">
        <f>IF(sum!A776="BC",sum!B776,"*")</f>
        <v>*</v>
      </c>
      <c r="V783" s="1"/>
      <c r="W783" s="1" t="str">
        <f>IF(sum!A776="BC",sum!J776,"*")</f>
        <v>*</v>
      </c>
      <c r="Z783" s="1" t="s">
        <v>137</v>
      </c>
      <c r="AA783" s="1" t="s">
        <v>138</v>
      </c>
      <c r="AB783" s="1">
        <v>2050</v>
      </c>
      <c r="AC783" s="1" t="str">
        <f>IF(sum!A776="MA",sum!B776,"*")</f>
        <v>*</v>
      </c>
      <c r="AD783" s="1"/>
      <c r="AE783" s="1" t="str">
        <f>IF(sum!A776="MA",sum!J776,"*")</f>
        <v>*</v>
      </c>
      <c r="AH783" s="1" t="s">
        <v>137</v>
      </c>
      <c r="AI783" s="1" t="s">
        <v>138</v>
      </c>
      <c r="AJ783" s="1">
        <v>2050</v>
      </c>
      <c r="AK783" s="1" t="str">
        <f>IF(sum!A776="ON",sum!B776,"*")</f>
        <v>*</v>
      </c>
      <c r="AL783" s="1"/>
      <c r="AM783" s="1" t="str">
        <f>IF(sum!A776="ON",sum!J776,"*")</f>
        <v>*</v>
      </c>
      <c r="AP783" s="4" t="s">
        <v>137</v>
      </c>
      <c r="AQ783" s="4" t="s">
        <v>138</v>
      </c>
      <c r="AR783" s="4">
        <v>2050</v>
      </c>
      <c r="AS783" s="1" t="str">
        <f>IF(sum!A776="QU",sum!B776,"*")</f>
        <v>*</v>
      </c>
      <c r="AT783" s="1"/>
      <c r="AU783" s="1" t="str">
        <f>IF(sum!A776="QU",sum!J776,"*")</f>
        <v>*</v>
      </c>
      <c r="AX783" s="1" t="s">
        <v>137</v>
      </c>
      <c r="AY783" s="1" t="s">
        <v>138</v>
      </c>
      <c r="AZ783" s="1">
        <v>2050</v>
      </c>
      <c r="BA783" s="1" t="str">
        <f>IF(sum!A776="SA",sum!B776,"*")</f>
        <v>*</v>
      </c>
      <c r="BB783" s="1"/>
      <c r="BC783" s="1" t="str">
        <f>IF(sum!A776="SA",sum!J776,"*")</f>
        <v>*</v>
      </c>
    </row>
    <row r="784" spans="2:55">
      <c r="B784" s="4" t="s">
        <v>137</v>
      </c>
      <c r="C784" s="4" t="s">
        <v>138</v>
      </c>
      <c r="D784" s="4">
        <v>2050</v>
      </c>
      <c r="J784" s="4" t="s">
        <v>137</v>
      </c>
      <c r="K784" s="4" t="s">
        <v>138</v>
      </c>
      <c r="L784" s="4">
        <v>2050</v>
      </c>
      <c r="M784" s="1" t="str">
        <f>IF(sum!A777="AT",sum!B777,"*")</f>
        <v>*</v>
      </c>
      <c r="N784" s="1"/>
      <c r="O784" s="1" t="str">
        <f>IF(sum!A777="AT",sum!J777,"*")</f>
        <v>*</v>
      </c>
      <c r="R784" s="4" t="s">
        <v>137</v>
      </c>
      <c r="S784" s="4" t="s">
        <v>138</v>
      </c>
      <c r="T784" s="4">
        <v>2050</v>
      </c>
      <c r="U784" s="1" t="str">
        <f>IF(sum!A777="BC",sum!B777,"*")</f>
        <v>*</v>
      </c>
      <c r="V784" s="1"/>
      <c r="W784" s="1" t="str">
        <f>IF(sum!A777="BC",sum!J777,"*")</f>
        <v>*</v>
      </c>
      <c r="Z784" s="4" t="s">
        <v>137</v>
      </c>
      <c r="AA784" s="4" t="s">
        <v>138</v>
      </c>
      <c r="AB784" s="4">
        <v>2050</v>
      </c>
      <c r="AC784" s="1" t="str">
        <f>IF(sum!A777="MA",sum!B777,"*")</f>
        <v>*</v>
      </c>
      <c r="AD784" s="1"/>
      <c r="AE784" s="1" t="str">
        <f>IF(sum!A777="MA",sum!J777,"*")</f>
        <v>*</v>
      </c>
      <c r="AH784" s="4" t="s">
        <v>137</v>
      </c>
      <c r="AI784" s="4" t="s">
        <v>138</v>
      </c>
      <c r="AJ784" s="4">
        <v>2050</v>
      </c>
      <c r="AK784" s="1" t="str">
        <f>IF(sum!A777="ON",sum!B777,"*")</f>
        <v>*</v>
      </c>
      <c r="AL784" s="1"/>
      <c r="AM784" s="1" t="str">
        <f>IF(sum!A777="ON",sum!J777,"*")</f>
        <v>*</v>
      </c>
      <c r="AP784" s="1" t="s">
        <v>137</v>
      </c>
      <c r="AQ784" s="1" t="s">
        <v>138</v>
      </c>
      <c r="AR784" s="1">
        <v>2050</v>
      </c>
      <c r="AS784" s="1" t="str">
        <f>IF(sum!A777="QU",sum!B777,"*")</f>
        <v>*</v>
      </c>
      <c r="AT784" s="1"/>
      <c r="AU784" s="1" t="str">
        <f>IF(sum!A777="QU",sum!J777,"*")</f>
        <v>*</v>
      </c>
      <c r="AX784" s="4" t="s">
        <v>137</v>
      </c>
      <c r="AY784" s="4" t="s">
        <v>138</v>
      </c>
      <c r="AZ784" s="4">
        <v>2050</v>
      </c>
      <c r="BA784" s="1" t="str">
        <f>IF(sum!A777="SA",sum!B777,"*")</f>
        <v>*</v>
      </c>
      <c r="BB784" s="1"/>
      <c r="BC784" s="1" t="str">
        <f>IF(sum!A777="SA",sum!J777,"*")</f>
        <v>*</v>
      </c>
    </row>
    <row r="785" spans="2:55">
      <c r="B785" s="1" t="s">
        <v>137</v>
      </c>
      <c r="C785" s="1" t="s">
        <v>138</v>
      </c>
      <c r="D785" s="1">
        <v>2050</v>
      </c>
      <c r="J785" s="1" t="s">
        <v>137</v>
      </c>
      <c r="K785" s="1" t="s">
        <v>138</v>
      </c>
      <c r="L785" s="1">
        <v>2050</v>
      </c>
      <c r="M785" s="1" t="str">
        <f>IF(sum!A778="AT",sum!B778,"*")</f>
        <v>*</v>
      </c>
      <c r="N785" s="1"/>
      <c r="O785" s="1" t="str">
        <f>IF(sum!A778="AT",sum!J778,"*")</f>
        <v>*</v>
      </c>
      <c r="R785" s="1" t="s">
        <v>137</v>
      </c>
      <c r="S785" s="1" t="s">
        <v>138</v>
      </c>
      <c r="T785" s="1">
        <v>2050</v>
      </c>
      <c r="U785" s="1" t="str">
        <f>IF(sum!A778="BC",sum!B778,"*")</f>
        <v>*</v>
      </c>
      <c r="V785" s="1"/>
      <c r="W785" s="1" t="str">
        <f>IF(sum!A778="BC",sum!J778,"*")</f>
        <v>*</v>
      </c>
      <c r="Z785" s="1" t="s">
        <v>137</v>
      </c>
      <c r="AA785" s="1" t="s">
        <v>138</v>
      </c>
      <c r="AB785" s="1">
        <v>2050</v>
      </c>
      <c r="AC785" s="1" t="str">
        <f>IF(sum!A778="MA",sum!B778,"*")</f>
        <v>*</v>
      </c>
      <c r="AD785" s="1"/>
      <c r="AE785" s="1" t="str">
        <f>IF(sum!A778="MA",sum!J778,"*")</f>
        <v>*</v>
      </c>
      <c r="AH785" s="1" t="s">
        <v>137</v>
      </c>
      <c r="AI785" s="1" t="s">
        <v>138</v>
      </c>
      <c r="AJ785" s="1">
        <v>2050</v>
      </c>
      <c r="AK785" s="1" t="str">
        <f>IF(sum!A778="ON",sum!B778,"*")</f>
        <v>*</v>
      </c>
      <c r="AL785" s="1"/>
      <c r="AM785" s="1" t="str">
        <f>IF(sum!A778="ON",sum!J778,"*")</f>
        <v>*</v>
      </c>
      <c r="AP785" s="4" t="s">
        <v>137</v>
      </c>
      <c r="AQ785" s="4" t="s">
        <v>138</v>
      </c>
      <c r="AR785" s="4">
        <v>2050</v>
      </c>
      <c r="AS785" s="1" t="str">
        <f>IF(sum!A778="QU",sum!B778,"*")</f>
        <v>*</v>
      </c>
      <c r="AT785" s="1"/>
      <c r="AU785" s="1" t="str">
        <f>IF(sum!A778="QU",sum!J778,"*")</f>
        <v>*</v>
      </c>
      <c r="AX785" s="1" t="s">
        <v>137</v>
      </c>
      <c r="AY785" s="1" t="s">
        <v>138</v>
      </c>
      <c r="AZ785" s="1">
        <v>2050</v>
      </c>
      <c r="BA785" s="1" t="str">
        <f>IF(sum!A778="SA",sum!B778,"*")</f>
        <v>*</v>
      </c>
      <c r="BB785" s="1"/>
      <c r="BC785" s="1" t="str">
        <f>IF(sum!A778="SA",sum!J778,"*")</f>
        <v>*</v>
      </c>
    </row>
    <row r="786" spans="2:55">
      <c r="B786" s="4" t="s">
        <v>137</v>
      </c>
      <c r="C786" s="4" t="s">
        <v>138</v>
      </c>
      <c r="D786" s="4">
        <v>2050</v>
      </c>
      <c r="J786" s="4" t="s">
        <v>137</v>
      </c>
      <c r="K786" s="4" t="s">
        <v>138</v>
      </c>
      <c r="L786" s="4">
        <v>2050</v>
      </c>
      <c r="M786" s="1" t="str">
        <f>IF(sum!A779="AT",sum!B779,"*")</f>
        <v>*</v>
      </c>
      <c r="N786" s="1"/>
      <c r="O786" s="1" t="str">
        <f>IF(sum!A779="AT",sum!J779,"*")</f>
        <v>*</v>
      </c>
      <c r="R786" s="4" t="s">
        <v>137</v>
      </c>
      <c r="S786" s="4" t="s">
        <v>138</v>
      </c>
      <c r="T786" s="4">
        <v>2050</v>
      </c>
      <c r="U786" s="1" t="str">
        <f>IF(sum!A779="BC",sum!B779,"*")</f>
        <v>*</v>
      </c>
      <c r="V786" s="1"/>
      <c r="W786" s="1" t="str">
        <f>IF(sum!A779="BC",sum!J779,"*")</f>
        <v>*</v>
      </c>
      <c r="Z786" s="4" t="s">
        <v>137</v>
      </c>
      <c r="AA786" s="4" t="s">
        <v>138</v>
      </c>
      <c r="AB786" s="4">
        <v>2050</v>
      </c>
      <c r="AC786" s="1" t="str">
        <f>IF(sum!A779="MA",sum!B779,"*")</f>
        <v>*</v>
      </c>
      <c r="AD786" s="1"/>
      <c r="AE786" s="1" t="str">
        <f>IF(sum!A779="MA",sum!J779,"*")</f>
        <v>*</v>
      </c>
      <c r="AH786" s="4" t="s">
        <v>137</v>
      </c>
      <c r="AI786" s="4" t="s">
        <v>138</v>
      </c>
      <c r="AJ786" s="4">
        <v>2050</v>
      </c>
      <c r="AK786" s="1" t="str">
        <f>IF(sum!A779="ON",sum!B779,"*")</f>
        <v>*</v>
      </c>
      <c r="AL786" s="1"/>
      <c r="AM786" s="1" t="str">
        <f>IF(sum!A779="ON",sum!J779,"*")</f>
        <v>*</v>
      </c>
      <c r="AP786" s="1" t="s">
        <v>137</v>
      </c>
      <c r="AQ786" s="1" t="s">
        <v>138</v>
      </c>
      <c r="AR786" s="1">
        <v>2050</v>
      </c>
      <c r="AS786" s="1" t="str">
        <f>IF(sum!A779="QU",sum!B779,"*")</f>
        <v>*</v>
      </c>
      <c r="AT786" s="1"/>
      <c r="AU786" s="1" t="str">
        <f>IF(sum!A779="QU",sum!J779,"*")</f>
        <v>*</v>
      </c>
      <c r="AX786" s="4" t="s">
        <v>137</v>
      </c>
      <c r="AY786" s="4" t="s">
        <v>138</v>
      </c>
      <c r="AZ786" s="4">
        <v>2050</v>
      </c>
      <c r="BA786" s="1" t="str">
        <f>IF(sum!A779="SA",sum!B779,"*")</f>
        <v>*</v>
      </c>
      <c r="BB786" s="1"/>
      <c r="BC786" s="1" t="str">
        <f>IF(sum!A779="SA",sum!J779,"*")</f>
        <v>*</v>
      </c>
    </row>
    <row r="787" spans="2:55">
      <c r="B787" s="1" t="s">
        <v>137</v>
      </c>
      <c r="C787" s="1" t="s">
        <v>138</v>
      </c>
      <c r="D787" s="1">
        <v>2050</v>
      </c>
      <c r="J787" s="1" t="s">
        <v>137</v>
      </c>
      <c r="K787" s="1" t="s">
        <v>138</v>
      </c>
      <c r="L787" s="1">
        <v>2050</v>
      </c>
      <c r="M787" s="1" t="str">
        <f>IF(sum!A780="AT",sum!B780,"*")</f>
        <v>*</v>
      </c>
      <c r="N787" s="1"/>
      <c r="O787" s="1" t="str">
        <f>IF(sum!A780="AT",sum!J780,"*")</f>
        <v>*</v>
      </c>
      <c r="R787" s="1" t="s">
        <v>137</v>
      </c>
      <c r="S787" s="1" t="s">
        <v>138</v>
      </c>
      <c r="T787" s="1">
        <v>2050</v>
      </c>
      <c r="U787" s="1" t="str">
        <f>IF(sum!A780="BC",sum!B780,"*")</f>
        <v>*</v>
      </c>
      <c r="V787" s="1"/>
      <c r="W787" s="1" t="str">
        <f>IF(sum!A780="BC",sum!J780,"*")</f>
        <v>*</v>
      </c>
      <c r="Z787" s="1" t="s">
        <v>137</v>
      </c>
      <c r="AA787" s="1" t="s">
        <v>138</v>
      </c>
      <c r="AB787" s="1">
        <v>2050</v>
      </c>
      <c r="AC787" s="1" t="str">
        <f>IF(sum!A780="MA",sum!B780,"*")</f>
        <v>*</v>
      </c>
      <c r="AD787" s="1"/>
      <c r="AE787" s="1" t="str">
        <f>IF(sum!A780="MA",sum!J780,"*")</f>
        <v>*</v>
      </c>
      <c r="AH787" s="1" t="s">
        <v>137</v>
      </c>
      <c r="AI787" s="1" t="s">
        <v>138</v>
      </c>
      <c r="AJ787" s="1">
        <v>2050</v>
      </c>
      <c r="AK787" s="1" t="str">
        <f>IF(sum!A780="ON",sum!B780,"*")</f>
        <v>*</v>
      </c>
      <c r="AL787" s="1"/>
      <c r="AM787" s="1" t="str">
        <f>IF(sum!A780="ON",sum!J780,"*")</f>
        <v>*</v>
      </c>
      <c r="AP787" s="4" t="s">
        <v>137</v>
      </c>
      <c r="AQ787" s="4" t="s">
        <v>138</v>
      </c>
      <c r="AR787" s="4">
        <v>2050</v>
      </c>
      <c r="AS787" s="1" t="str">
        <f>IF(sum!A780="QU",sum!B780,"*")</f>
        <v>*</v>
      </c>
      <c r="AT787" s="1"/>
      <c r="AU787" s="1" t="str">
        <f>IF(sum!A780="QU",sum!J780,"*")</f>
        <v>*</v>
      </c>
      <c r="AX787" s="1" t="s">
        <v>137</v>
      </c>
      <c r="AY787" s="1" t="s">
        <v>138</v>
      </c>
      <c r="AZ787" s="1">
        <v>2050</v>
      </c>
      <c r="BA787" s="1" t="str">
        <f>IF(sum!A780="SA",sum!B780,"*")</f>
        <v>*</v>
      </c>
      <c r="BB787" s="1"/>
      <c r="BC787" s="1" t="str">
        <f>IF(sum!A780="SA",sum!J780,"*")</f>
        <v>*</v>
      </c>
    </row>
    <row r="788" spans="2:55">
      <c r="B788" s="4" t="s">
        <v>137</v>
      </c>
      <c r="C788" s="4" t="s">
        <v>138</v>
      </c>
      <c r="D788" s="4">
        <v>2050</v>
      </c>
      <c r="J788" s="4" t="s">
        <v>137</v>
      </c>
      <c r="K788" s="4" t="s">
        <v>138</v>
      </c>
      <c r="L788" s="4">
        <v>2050</v>
      </c>
      <c r="M788" s="1" t="str">
        <f>IF(sum!A781="AT",sum!B781,"*")</f>
        <v>*</v>
      </c>
      <c r="N788" s="1"/>
      <c r="O788" s="1" t="str">
        <f>IF(sum!A781="AT",sum!J781,"*")</f>
        <v>*</v>
      </c>
      <c r="R788" s="4" t="s">
        <v>137</v>
      </c>
      <c r="S788" s="4" t="s">
        <v>138</v>
      </c>
      <c r="T788" s="4">
        <v>2050</v>
      </c>
      <c r="U788" s="1" t="str">
        <f>IF(sum!A781="BC",sum!B781,"*")</f>
        <v>*</v>
      </c>
      <c r="V788" s="1"/>
      <c r="W788" s="1" t="str">
        <f>IF(sum!A781="BC",sum!J781,"*")</f>
        <v>*</v>
      </c>
      <c r="Z788" s="4" t="s">
        <v>137</v>
      </c>
      <c r="AA788" s="4" t="s">
        <v>138</v>
      </c>
      <c r="AB788" s="4">
        <v>2050</v>
      </c>
      <c r="AC788" s="1" t="str">
        <f>IF(sum!A781="MA",sum!B781,"*")</f>
        <v>*</v>
      </c>
      <c r="AD788" s="1"/>
      <c r="AE788" s="1" t="str">
        <f>IF(sum!A781="MA",sum!J781,"*")</f>
        <v>*</v>
      </c>
      <c r="AH788" s="4" t="s">
        <v>137</v>
      </c>
      <c r="AI788" s="4" t="s">
        <v>138</v>
      </c>
      <c r="AJ788" s="4">
        <v>2050</v>
      </c>
      <c r="AK788" s="1" t="str">
        <f>IF(sum!A781="ON",sum!B781,"*")</f>
        <v>*</v>
      </c>
      <c r="AL788" s="1"/>
      <c r="AM788" s="1" t="str">
        <f>IF(sum!A781="ON",sum!J781,"*")</f>
        <v>*</v>
      </c>
      <c r="AP788" s="1" t="s">
        <v>137</v>
      </c>
      <c r="AQ788" s="1" t="s">
        <v>138</v>
      </c>
      <c r="AR788" s="1">
        <v>2050</v>
      </c>
      <c r="AS788" s="1" t="str">
        <f>IF(sum!A781="QU",sum!B781,"*")</f>
        <v>*</v>
      </c>
      <c r="AT788" s="1"/>
      <c r="AU788" s="1" t="str">
        <f>IF(sum!A781="QU",sum!J781,"*")</f>
        <v>*</v>
      </c>
      <c r="AX788" s="4" t="s">
        <v>137</v>
      </c>
      <c r="AY788" s="4" t="s">
        <v>138</v>
      </c>
      <c r="AZ788" s="4">
        <v>2050</v>
      </c>
      <c r="BA788" s="1" t="str">
        <f>IF(sum!A781="SA",sum!B781,"*")</f>
        <v>*</v>
      </c>
      <c r="BB788" s="1"/>
      <c r="BC788" s="1" t="str">
        <f>IF(sum!A781="SA",sum!J781,"*")</f>
        <v>*</v>
      </c>
    </row>
    <row r="789" spans="2:55">
      <c r="B789" s="1" t="s">
        <v>137</v>
      </c>
      <c r="C789" s="1" t="s">
        <v>138</v>
      </c>
      <c r="D789" s="1">
        <v>2050</v>
      </c>
      <c r="J789" s="1" t="s">
        <v>137</v>
      </c>
      <c r="K789" s="1" t="s">
        <v>138</v>
      </c>
      <c r="L789" s="1">
        <v>2050</v>
      </c>
      <c r="M789" s="1" t="str">
        <f>IF(sum!A782="AT",sum!B782,"*")</f>
        <v>*</v>
      </c>
      <c r="N789" s="1"/>
      <c r="O789" s="1" t="str">
        <f>IF(sum!A782="AT",sum!J782,"*")</f>
        <v>*</v>
      </c>
      <c r="R789" s="1" t="s">
        <v>137</v>
      </c>
      <c r="S789" s="1" t="s">
        <v>138</v>
      </c>
      <c r="T789" s="1">
        <v>2050</v>
      </c>
      <c r="U789" s="1" t="str">
        <f>IF(sum!A782="BC",sum!B782,"*")</f>
        <v>*</v>
      </c>
      <c r="V789" s="1"/>
      <c r="W789" s="1" t="str">
        <f>IF(sum!A782="BC",sum!J782,"*")</f>
        <v>*</v>
      </c>
      <c r="Z789" s="1" t="s">
        <v>137</v>
      </c>
      <c r="AA789" s="1" t="s">
        <v>138</v>
      </c>
      <c r="AB789" s="1">
        <v>2050</v>
      </c>
      <c r="AC789" s="1" t="str">
        <f>IF(sum!A782="MA",sum!B782,"*")</f>
        <v>*</v>
      </c>
      <c r="AD789" s="1"/>
      <c r="AE789" s="1" t="str">
        <f>IF(sum!A782="MA",sum!J782,"*")</f>
        <v>*</v>
      </c>
      <c r="AH789" s="1" t="s">
        <v>137</v>
      </c>
      <c r="AI789" s="1" t="s">
        <v>138</v>
      </c>
      <c r="AJ789" s="1">
        <v>2050</v>
      </c>
      <c r="AK789" s="1" t="str">
        <f>IF(sum!A782="ON",sum!B782,"*")</f>
        <v>*</v>
      </c>
      <c r="AL789" s="1"/>
      <c r="AM789" s="1" t="str">
        <f>IF(sum!A782="ON",sum!J782,"*")</f>
        <v>*</v>
      </c>
      <c r="AP789" s="4" t="s">
        <v>137</v>
      </c>
      <c r="AQ789" s="4" t="s">
        <v>138</v>
      </c>
      <c r="AR789" s="4">
        <v>2050</v>
      </c>
      <c r="AS789" s="1" t="str">
        <f>IF(sum!A782="QU",sum!B782,"*")</f>
        <v>*</v>
      </c>
      <c r="AT789" s="1"/>
      <c r="AU789" s="1" t="str">
        <f>IF(sum!A782="QU",sum!J782,"*")</f>
        <v>*</v>
      </c>
      <c r="AX789" s="1" t="s">
        <v>137</v>
      </c>
      <c r="AY789" s="1" t="s">
        <v>138</v>
      </c>
      <c r="AZ789" s="1">
        <v>2050</v>
      </c>
      <c r="BA789" s="1" t="str">
        <f>IF(sum!A782="SA",sum!B782,"*")</f>
        <v>*</v>
      </c>
      <c r="BB789" s="1"/>
      <c r="BC789" s="1" t="str">
        <f>IF(sum!A782="SA",sum!J782,"*")</f>
        <v>*</v>
      </c>
    </row>
    <row r="790" spans="2:55">
      <c r="B790" s="4" t="s">
        <v>137</v>
      </c>
      <c r="C790" s="4" t="s">
        <v>138</v>
      </c>
      <c r="D790" s="4">
        <v>2050</v>
      </c>
      <c r="J790" s="4" t="s">
        <v>137</v>
      </c>
      <c r="K790" s="4" t="s">
        <v>138</v>
      </c>
      <c r="L790" s="4">
        <v>2050</v>
      </c>
      <c r="M790" s="1" t="str">
        <f>IF(sum!A783="AT",sum!B783,"*")</f>
        <v>*</v>
      </c>
      <c r="N790" s="1"/>
      <c r="O790" s="1" t="str">
        <f>IF(sum!A783="AT",sum!J783,"*")</f>
        <v>*</v>
      </c>
      <c r="R790" s="4" t="s">
        <v>137</v>
      </c>
      <c r="S790" s="4" t="s">
        <v>138</v>
      </c>
      <c r="T790" s="4">
        <v>2050</v>
      </c>
      <c r="U790" s="1" t="str">
        <f>IF(sum!A783="BC",sum!B783,"*")</f>
        <v>*</v>
      </c>
      <c r="V790" s="1"/>
      <c r="W790" s="1" t="str">
        <f>IF(sum!A783="BC",sum!J783,"*")</f>
        <v>*</v>
      </c>
      <c r="Z790" s="4" t="s">
        <v>137</v>
      </c>
      <c r="AA790" s="4" t="s">
        <v>138</v>
      </c>
      <c r="AB790" s="4">
        <v>2050</v>
      </c>
      <c r="AC790" s="1" t="str">
        <f>IF(sum!A783="MA",sum!B783,"*")</f>
        <v>*</v>
      </c>
      <c r="AD790" s="1"/>
      <c r="AE790" s="1" t="str">
        <f>IF(sum!A783="MA",sum!J783,"*")</f>
        <v>*</v>
      </c>
      <c r="AH790" s="4" t="s">
        <v>137</v>
      </c>
      <c r="AI790" s="4" t="s">
        <v>138</v>
      </c>
      <c r="AJ790" s="4">
        <v>2050</v>
      </c>
      <c r="AK790" s="1" t="str">
        <f>IF(sum!A783="ON",sum!B783,"*")</f>
        <v>*</v>
      </c>
      <c r="AL790" s="1"/>
      <c r="AM790" s="1" t="str">
        <f>IF(sum!A783="ON",sum!J783,"*")</f>
        <v>*</v>
      </c>
      <c r="AP790" s="1" t="s">
        <v>137</v>
      </c>
      <c r="AQ790" s="1" t="s">
        <v>138</v>
      </c>
      <c r="AR790" s="1">
        <v>2050</v>
      </c>
      <c r="AS790" s="1" t="str">
        <f>IF(sum!A783="QU",sum!B783,"*")</f>
        <v>*</v>
      </c>
      <c r="AT790" s="1"/>
      <c r="AU790" s="1" t="str">
        <f>IF(sum!A783="QU",sum!J783,"*")</f>
        <v>*</v>
      </c>
      <c r="AX790" s="4" t="s">
        <v>137</v>
      </c>
      <c r="AY790" s="4" t="s">
        <v>138</v>
      </c>
      <c r="AZ790" s="4">
        <v>2050</v>
      </c>
      <c r="BA790" s="1" t="str">
        <f>IF(sum!A783="SA",sum!B783,"*")</f>
        <v>*</v>
      </c>
      <c r="BB790" s="1"/>
      <c r="BC790" s="1" t="str">
        <f>IF(sum!A783="SA",sum!J783,"*")</f>
        <v>*</v>
      </c>
    </row>
    <row r="791" spans="2:55">
      <c r="B791" s="1" t="s">
        <v>137</v>
      </c>
      <c r="C791" s="1" t="s">
        <v>138</v>
      </c>
      <c r="D791" s="1">
        <v>2050</v>
      </c>
      <c r="J791" s="1" t="s">
        <v>137</v>
      </c>
      <c r="K791" s="1" t="s">
        <v>138</v>
      </c>
      <c r="L791" s="1">
        <v>2050</v>
      </c>
      <c r="M791" s="1" t="str">
        <f>IF(sum!A784="AT",sum!B784,"*")</f>
        <v>*</v>
      </c>
      <c r="N791" s="1"/>
      <c r="O791" s="1" t="str">
        <f>IF(sum!A784="AT",sum!J784,"*")</f>
        <v>*</v>
      </c>
      <c r="R791" s="1" t="s">
        <v>137</v>
      </c>
      <c r="S791" s="1" t="s">
        <v>138</v>
      </c>
      <c r="T791" s="1">
        <v>2050</v>
      </c>
      <c r="U791" s="1" t="str">
        <f>IF(sum!A784="BC",sum!B784,"*")</f>
        <v>*</v>
      </c>
      <c r="V791" s="1"/>
      <c r="W791" s="1" t="str">
        <f>IF(sum!A784="BC",sum!J784,"*")</f>
        <v>*</v>
      </c>
      <c r="Z791" s="1" t="s">
        <v>137</v>
      </c>
      <c r="AA791" s="1" t="s">
        <v>138</v>
      </c>
      <c r="AB791" s="1">
        <v>2050</v>
      </c>
      <c r="AC791" s="1" t="str">
        <f>IF(sum!A784="MA",sum!B784,"*")</f>
        <v>*</v>
      </c>
      <c r="AD791" s="1"/>
      <c r="AE791" s="1" t="str">
        <f>IF(sum!A784="MA",sum!J784,"*")</f>
        <v>*</v>
      </c>
      <c r="AH791" s="1" t="s">
        <v>137</v>
      </c>
      <c r="AI791" s="1" t="s">
        <v>138</v>
      </c>
      <c r="AJ791" s="1">
        <v>2050</v>
      </c>
      <c r="AK791" s="1" t="str">
        <f>IF(sum!A784="ON",sum!B784,"*")</f>
        <v>*</v>
      </c>
      <c r="AL791" s="1"/>
      <c r="AM791" s="1" t="str">
        <f>IF(sum!A784="ON",sum!J784,"*")</f>
        <v>*</v>
      </c>
      <c r="AP791" s="4" t="s">
        <v>137</v>
      </c>
      <c r="AQ791" s="4" t="s">
        <v>138</v>
      </c>
      <c r="AR791" s="4">
        <v>2050</v>
      </c>
      <c r="AS791" s="1" t="str">
        <f>IF(sum!A784="QU",sum!B784,"*")</f>
        <v>*</v>
      </c>
      <c r="AT791" s="1"/>
      <c r="AU791" s="1" t="str">
        <f>IF(sum!A784="QU",sum!J784,"*")</f>
        <v>*</v>
      </c>
      <c r="AX791" s="1" t="s">
        <v>137</v>
      </c>
      <c r="AY791" s="1" t="s">
        <v>138</v>
      </c>
      <c r="AZ791" s="1">
        <v>2050</v>
      </c>
      <c r="BA791" s="1" t="str">
        <f>IF(sum!A784="SA",sum!B784,"*")</f>
        <v>*</v>
      </c>
      <c r="BB791" s="1"/>
      <c r="BC791" s="1" t="str">
        <f>IF(sum!A784="SA",sum!J784,"*")</f>
        <v>*</v>
      </c>
    </row>
    <row r="792" spans="2:55">
      <c r="B792" s="4" t="s">
        <v>137</v>
      </c>
      <c r="C792" s="4" t="s">
        <v>138</v>
      </c>
      <c r="D792" s="4">
        <v>2050</v>
      </c>
      <c r="J792" s="4" t="s">
        <v>137</v>
      </c>
      <c r="K792" s="4" t="s">
        <v>138</v>
      </c>
      <c r="L792" s="4">
        <v>2050</v>
      </c>
      <c r="M792" s="1" t="str">
        <f>IF(sum!A785="AT",sum!B785,"*")</f>
        <v>*</v>
      </c>
      <c r="N792" s="1"/>
      <c r="O792" s="1" t="str">
        <f>IF(sum!A785="AT",sum!J785,"*")</f>
        <v>*</v>
      </c>
      <c r="R792" s="4" t="s">
        <v>137</v>
      </c>
      <c r="S792" s="4" t="s">
        <v>138</v>
      </c>
      <c r="T792" s="4">
        <v>2050</v>
      </c>
      <c r="U792" s="1" t="str">
        <f>IF(sum!A785="BC",sum!B785,"*")</f>
        <v>*</v>
      </c>
      <c r="V792" s="1"/>
      <c r="W792" s="1" t="str">
        <f>IF(sum!A785="BC",sum!J785,"*")</f>
        <v>*</v>
      </c>
      <c r="Z792" s="4" t="s">
        <v>137</v>
      </c>
      <c r="AA792" s="4" t="s">
        <v>138</v>
      </c>
      <c r="AB792" s="4">
        <v>2050</v>
      </c>
      <c r="AC792" s="1" t="str">
        <f>IF(sum!A785="MA",sum!B785,"*")</f>
        <v>*</v>
      </c>
      <c r="AD792" s="1"/>
      <c r="AE792" s="1" t="str">
        <f>IF(sum!A785="MA",sum!J785,"*")</f>
        <v>*</v>
      </c>
      <c r="AH792" s="4" t="s">
        <v>137</v>
      </c>
      <c r="AI792" s="4" t="s">
        <v>138</v>
      </c>
      <c r="AJ792" s="4">
        <v>2050</v>
      </c>
      <c r="AK792" s="1" t="str">
        <f>IF(sum!A785="ON",sum!B785,"*")</f>
        <v>*</v>
      </c>
      <c r="AL792" s="1"/>
      <c r="AM792" s="1" t="str">
        <f>IF(sum!A785="ON",sum!J785,"*")</f>
        <v>*</v>
      </c>
      <c r="AP792" s="1" t="s">
        <v>137</v>
      </c>
      <c r="AQ792" s="1" t="s">
        <v>138</v>
      </c>
      <c r="AR792" s="1">
        <v>2050</v>
      </c>
      <c r="AS792" s="1" t="str">
        <f>IF(sum!A785="QU",sum!B785,"*")</f>
        <v>*</v>
      </c>
      <c r="AT792" s="1"/>
      <c r="AU792" s="1" t="str">
        <f>IF(sum!A785="QU",sum!J785,"*")</f>
        <v>*</v>
      </c>
      <c r="AX792" s="4" t="s">
        <v>137</v>
      </c>
      <c r="AY792" s="4" t="s">
        <v>138</v>
      </c>
      <c r="AZ792" s="4">
        <v>2050</v>
      </c>
      <c r="BA792" s="1" t="str">
        <f>IF(sum!A785="SA",sum!B785,"*")</f>
        <v>*</v>
      </c>
      <c r="BB792" s="1"/>
      <c r="BC792" s="1" t="str">
        <f>IF(sum!A785="SA",sum!J785,"*")</f>
        <v>*</v>
      </c>
    </row>
    <row r="793" spans="2:55">
      <c r="B793" s="1" t="s">
        <v>137</v>
      </c>
      <c r="C793" s="1" t="s">
        <v>138</v>
      </c>
      <c r="D793" s="1">
        <v>2050</v>
      </c>
      <c r="J793" s="1" t="s">
        <v>137</v>
      </c>
      <c r="K793" s="1" t="s">
        <v>138</v>
      </c>
      <c r="L793" s="1">
        <v>2050</v>
      </c>
      <c r="M793" s="1" t="str">
        <f>IF(sum!A786="AT",sum!B786,"*")</f>
        <v>*</v>
      </c>
      <c r="N793" s="1"/>
      <c r="O793" s="1" t="str">
        <f>IF(sum!A786="AT",sum!J786,"*")</f>
        <v>*</v>
      </c>
      <c r="R793" s="1" t="s">
        <v>137</v>
      </c>
      <c r="S793" s="1" t="s">
        <v>138</v>
      </c>
      <c r="T793" s="1">
        <v>2050</v>
      </c>
      <c r="U793" s="1" t="str">
        <f>IF(sum!A786="BC",sum!B786,"*")</f>
        <v>*</v>
      </c>
      <c r="V793" s="1"/>
      <c r="W793" s="1" t="str">
        <f>IF(sum!A786="BC",sum!J786,"*")</f>
        <v>*</v>
      </c>
      <c r="Z793" s="1" t="s">
        <v>137</v>
      </c>
      <c r="AA793" s="1" t="s">
        <v>138</v>
      </c>
      <c r="AB793" s="1">
        <v>2050</v>
      </c>
      <c r="AC793" s="1" t="str">
        <f>IF(sum!A786="MA",sum!B786,"*")</f>
        <v>*</v>
      </c>
      <c r="AD793" s="1"/>
      <c r="AE793" s="1" t="str">
        <f>IF(sum!A786="MA",sum!J786,"*")</f>
        <v>*</v>
      </c>
      <c r="AH793" s="1" t="s">
        <v>137</v>
      </c>
      <c r="AI793" s="1" t="s">
        <v>138</v>
      </c>
      <c r="AJ793" s="1">
        <v>2050</v>
      </c>
      <c r="AK793" s="1" t="str">
        <f>IF(sum!A786="ON",sum!B786,"*")</f>
        <v>*</v>
      </c>
      <c r="AL793" s="1"/>
      <c r="AM793" s="1" t="str">
        <f>IF(sum!A786="ON",sum!J786,"*")</f>
        <v>*</v>
      </c>
      <c r="AP793" s="4" t="s">
        <v>137</v>
      </c>
      <c r="AQ793" s="4" t="s">
        <v>138</v>
      </c>
      <c r="AR793" s="4">
        <v>2050</v>
      </c>
      <c r="AS793" s="1" t="str">
        <f>IF(sum!A786="QU",sum!B786,"*")</f>
        <v>*</v>
      </c>
      <c r="AT793" s="1"/>
      <c r="AU793" s="1" t="str">
        <f>IF(sum!A786="QU",sum!J786,"*")</f>
        <v>*</v>
      </c>
      <c r="AX793" s="1" t="s">
        <v>137</v>
      </c>
      <c r="AY793" s="1" t="s">
        <v>138</v>
      </c>
      <c r="AZ793" s="1">
        <v>2050</v>
      </c>
      <c r="BA793" s="1" t="str">
        <f>IF(sum!A786="SA",sum!B786,"*")</f>
        <v>*</v>
      </c>
      <c r="BB793" s="1"/>
      <c r="BC793" s="1" t="str">
        <f>IF(sum!A786="SA",sum!J786,"*")</f>
        <v>*</v>
      </c>
    </row>
    <row r="794" spans="2:55">
      <c r="B794" s="4" t="s">
        <v>137</v>
      </c>
      <c r="C794" s="4" t="s">
        <v>138</v>
      </c>
      <c r="D794" s="4">
        <v>2050</v>
      </c>
      <c r="J794" s="4" t="s">
        <v>137</v>
      </c>
      <c r="K794" s="4" t="s">
        <v>138</v>
      </c>
      <c r="L794" s="4">
        <v>2050</v>
      </c>
      <c r="M794" s="1" t="str">
        <f>IF(sum!A787="AT",sum!B787,"*")</f>
        <v>*</v>
      </c>
      <c r="N794" s="1"/>
      <c r="O794" s="1" t="str">
        <f>IF(sum!A787="AT",sum!J787,"*")</f>
        <v>*</v>
      </c>
      <c r="R794" s="4" t="s">
        <v>137</v>
      </c>
      <c r="S794" s="4" t="s">
        <v>138</v>
      </c>
      <c r="T794" s="4">
        <v>2050</v>
      </c>
      <c r="U794" s="1" t="str">
        <f>IF(sum!A787="BC",sum!B787,"*")</f>
        <v>*</v>
      </c>
      <c r="V794" s="1"/>
      <c r="W794" s="1" t="str">
        <f>IF(sum!A787="BC",sum!J787,"*")</f>
        <v>*</v>
      </c>
      <c r="Z794" s="4" t="s">
        <v>137</v>
      </c>
      <c r="AA794" s="4" t="s">
        <v>138</v>
      </c>
      <c r="AB794" s="4">
        <v>2050</v>
      </c>
      <c r="AC794" s="1" t="str">
        <f>IF(sum!A787="MA",sum!B787,"*")</f>
        <v>*</v>
      </c>
      <c r="AD794" s="1"/>
      <c r="AE794" s="1" t="str">
        <f>IF(sum!A787="MA",sum!J787,"*")</f>
        <v>*</v>
      </c>
      <c r="AH794" s="4" t="s">
        <v>137</v>
      </c>
      <c r="AI794" s="4" t="s">
        <v>138</v>
      </c>
      <c r="AJ794" s="4">
        <v>2050</v>
      </c>
      <c r="AK794" s="1" t="str">
        <f>IF(sum!A787="ON",sum!B787,"*")</f>
        <v>*</v>
      </c>
      <c r="AL794" s="1"/>
      <c r="AM794" s="1" t="str">
        <f>IF(sum!A787="ON",sum!J787,"*")</f>
        <v>*</v>
      </c>
      <c r="AP794" s="1" t="s">
        <v>137</v>
      </c>
      <c r="AQ794" s="1" t="s">
        <v>138</v>
      </c>
      <c r="AR794" s="1">
        <v>2050</v>
      </c>
      <c r="AS794" s="1" t="str">
        <f>IF(sum!A787="QU",sum!B787,"*")</f>
        <v>*</v>
      </c>
      <c r="AT794" s="1"/>
      <c r="AU794" s="1" t="str">
        <f>IF(sum!A787="QU",sum!J787,"*")</f>
        <v>*</v>
      </c>
      <c r="AX794" s="4" t="s">
        <v>137</v>
      </c>
      <c r="AY794" s="4" t="s">
        <v>138</v>
      </c>
      <c r="AZ794" s="4">
        <v>2050</v>
      </c>
      <c r="BA794" s="1" t="str">
        <f>IF(sum!A787="SA",sum!B787,"*")</f>
        <v>*</v>
      </c>
      <c r="BB794" s="1"/>
      <c r="BC794" s="1" t="str">
        <f>IF(sum!A787="SA",sum!J787,"*")</f>
        <v>*</v>
      </c>
    </row>
    <row r="795" spans="2:55">
      <c r="B795" s="1" t="s">
        <v>137</v>
      </c>
      <c r="C795" s="1" t="s">
        <v>138</v>
      </c>
      <c r="D795" s="1">
        <v>2050</v>
      </c>
      <c r="J795" s="1" t="s">
        <v>137</v>
      </c>
      <c r="K795" s="1" t="s">
        <v>138</v>
      </c>
      <c r="L795" s="1">
        <v>2050</v>
      </c>
      <c r="M795" s="1" t="str">
        <f>IF(sum!A788="AT",sum!B788,"*")</f>
        <v>*</v>
      </c>
      <c r="N795" s="1"/>
      <c r="O795" s="1" t="str">
        <f>IF(sum!A788="AT",sum!J788,"*")</f>
        <v>*</v>
      </c>
      <c r="R795" s="1" t="s">
        <v>137</v>
      </c>
      <c r="S795" s="1" t="s">
        <v>138</v>
      </c>
      <c r="T795" s="1">
        <v>2050</v>
      </c>
      <c r="U795" s="1" t="str">
        <f>IF(sum!A788="BC",sum!B788,"*")</f>
        <v>*</v>
      </c>
      <c r="V795" s="1"/>
      <c r="W795" s="1" t="str">
        <f>IF(sum!A788="BC",sum!J788,"*")</f>
        <v>*</v>
      </c>
      <c r="Z795" s="1" t="s">
        <v>137</v>
      </c>
      <c r="AA795" s="1" t="s">
        <v>138</v>
      </c>
      <c r="AB795" s="1">
        <v>2050</v>
      </c>
      <c r="AC795" s="1" t="str">
        <f>IF(sum!A788="MA",sum!B788,"*")</f>
        <v>*</v>
      </c>
      <c r="AD795" s="1"/>
      <c r="AE795" s="1" t="str">
        <f>IF(sum!A788="MA",sum!J788,"*")</f>
        <v>*</v>
      </c>
      <c r="AH795" s="1" t="s">
        <v>137</v>
      </c>
      <c r="AI795" s="1" t="s">
        <v>138</v>
      </c>
      <c r="AJ795" s="1">
        <v>2050</v>
      </c>
      <c r="AK795" s="1" t="str">
        <f>IF(sum!A788="ON",sum!B788,"*")</f>
        <v>*</v>
      </c>
      <c r="AL795" s="1"/>
      <c r="AM795" s="1" t="str">
        <f>IF(sum!A788="ON",sum!J788,"*")</f>
        <v>*</v>
      </c>
      <c r="AP795" s="4" t="s">
        <v>137</v>
      </c>
      <c r="AQ795" s="4" t="s">
        <v>138</v>
      </c>
      <c r="AR795" s="4">
        <v>2050</v>
      </c>
      <c r="AS795" s="1" t="str">
        <f>IF(sum!A788="QU",sum!B788,"*")</f>
        <v>*</v>
      </c>
      <c r="AT795" s="1"/>
      <c r="AU795" s="1" t="str">
        <f>IF(sum!A788="QU",sum!J788,"*")</f>
        <v>*</v>
      </c>
      <c r="AX795" s="1" t="s">
        <v>137</v>
      </c>
      <c r="AY795" s="1" t="s">
        <v>138</v>
      </c>
      <c r="AZ795" s="1">
        <v>2050</v>
      </c>
      <c r="BA795" s="1" t="str">
        <f>IF(sum!A788="SA",sum!B788,"*")</f>
        <v>*</v>
      </c>
      <c r="BB795" s="1"/>
      <c r="BC795" s="1" t="str">
        <f>IF(sum!A788="SA",sum!J788,"*")</f>
        <v>*</v>
      </c>
    </row>
    <row r="796" spans="2:55">
      <c r="B796" s="4" t="s">
        <v>137</v>
      </c>
      <c r="C796" s="4" t="s">
        <v>138</v>
      </c>
      <c r="D796" s="4">
        <v>2050</v>
      </c>
      <c r="J796" s="4" t="s">
        <v>137</v>
      </c>
      <c r="K796" s="4" t="s">
        <v>138</v>
      </c>
      <c r="L796" s="4">
        <v>2050</v>
      </c>
      <c r="M796" s="1" t="str">
        <f>IF(sum!A789="AT",sum!B789,"*")</f>
        <v>*</v>
      </c>
      <c r="N796" s="1"/>
      <c r="O796" s="1" t="str">
        <f>IF(sum!A789="AT",sum!J789,"*")</f>
        <v>*</v>
      </c>
      <c r="R796" s="4" t="s">
        <v>137</v>
      </c>
      <c r="S796" s="4" t="s">
        <v>138</v>
      </c>
      <c r="T796" s="4">
        <v>2050</v>
      </c>
      <c r="U796" s="1" t="str">
        <f>IF(sum!A789="BC",sum!B789,"*")</f>
        <v>*</v>
      </c>
      <c r="V796" s="1"/>
      <c r="W796" s="1" t="str">
        <f>IF(sum!A789="BC",sum!J789,"*")</f>
        <v>*</v>
      </c>
      <c r="Z796" s="4" t="s">
        <v>137</v>
      </c>
      <c r="AA796" s="4" t="s">
        <v>138</v>
      </c>
      <c r="AB796" s="4">
        <v>2050</v>
      </c>
      <c r="AC796" s="1" t="str">
        <f>IF(sum!A789="MA",sum!B789,"*")</f>
        <v>*</v>
      </c>
      <c r="AD796" s="1"/>
      <c r="AE796" s="1" t="str">
        <f>IF(sum!A789="MA",sum!J789,"*")</f>
        <v>*</v>
      </c>
      <c r="AH796" s="4" t="s">
        <v>137</v>
      </c>
      <c r="AI796" s="4" t="s">
        <v>138</v>
      </c>
      <c r="AJ796" s="4">
        <v>2050</v>
      </c>
      <c r="AK796" s="1" t="str">
        <f>IF(sum!A789="ON",sum!B789,"*")</f>
        <v>*</v>
      </c>
      <c r="AL796" s="1"/>
      <c r="AM796" s="1" t="str">
        <f>IF(sum!A789="ON",sum!J789,"*")</f>
        <v>*</v>
      </c>
      <c r="AP796" s="1" t="s">
        <v>137</v>
      </c>
      <c r="AQ796" s="1" t="s">
        <v>138</v>
      </c>
      <c r="AR796" s="1">
        <v>2050</v>
      </c>
      <c r="AS796" s="1" t="str">
        <f>IF(sum!A789="QU",sum!B789,"*")</f>
        <v>*</v>
      </c>
      <c r="AT796" s="1"/>
      <c r="AU796" s="1" t="str">
        <f>IF(sum!A789="QU",sum!J789,"*")</f>
        <v>*</v>
      </c>
      <c r="AX796" s="4" t="s">
        <v>137</v>
      </c>
      <c r="AY796" s="4" t="s">
        <v>138</v>
      </c>
      <c r="AZ796" s="4">
        <v>2050</v>
      </c>
      <c r="BA796" s="1" t="str">
        <f>IF(sum!A789="SA",sum!B789,"*")</f>
        <v>*</v>
      </c>
      <c r="BB796" s="1"/>
      <c r="BC796" s="1" t="str">
        <f>IF(sum!A789="SA",sum!J789,"*")</f>
        <v>*</v>
      </c>
    </row>
    <row r="797" spans="2:55">
      <c r="B797" s="1" t="s">
        <v>137</v>
      </c>
      <c r="C797" s="1" t="s">
        <v>138</v>
      </c>
      <c r="D797" s="1">
        <v>2050</v>
      </c>
      <c r="J797" s="1" t="s">
        <v>137</v>
      </c>
      <c r="K797" s="1" t="s">
        <v>138</v>
      </c>
      <c r="L797" s="1">
        <v>2050</v>
      </c>
      <c r="M797" s="1" t="str">
        <f>IF(sum!A790="AT",sum!B790,"*")</f>
        <v>*</v>
      </c>
      <c r="N797" s="1"/>
      <c r="O797" s="1" t="str">
        <f>IF(sum!A790="AT",sum!J790,"*")</f>
        <v>*</v>
      </c>
      <c r="R797" s="1" t="s">
        <v>137</v>
      </c>
      <c r="S797" s="1" t="s">
        <v>138</v>
      </c>
      <c r="T797" s="1">
        <v>2050</v>
      </c>
      <c r="U797" s="1" t="str">
        <f>IF(sum!A790="BC",sum!B790,"*")</f>
        <v>*</v>
      </c>
      <c r="V797" s="1"/>
      <c r="W797" s="1" t="str">
        <f>IF(sum!A790="BC",sum!J790,"*")</f>
        <v>*</v>
      </c>
      <c r="Z797" s="1" t="s">
        <v>137</v>
      </c>
      <c r="AA797" s="1" t="s">
        <v>138</v>
      </c>
      <c r="AB797" s="1">
        <v>2050</v>
      </c>
      <c r="AC797" s="1" t="str">
        <f>IF(sum!A790="MA",sum!B790,"*")</f>
        <v>*</v>
      </c>
      <c r="AD797" s="1"/>
      <c r="AE797" s="1" t="str">
        <f>IF(sum!A790="MA",sum!J790,"*")</f>
        <v>*</v>
      </c>
      <c r="AH797" s="1" t="s">
        <v>137</v>
      </c>
      <c r="AI797" s="1" t="s">
        <v>138</v>
      </c>
      <c r="AJ797" s="1">
        <v>2050</v>
      </c>
      <c r="AK797" s="1" t="str">
        <f>IF(sum!A790="ON",sum!B790,"*")</f>
        <v>*</v>
      </c>
      <c r="AL797" s="1"/>
      <c r="AM797" s="1" t="str">
        <f>IF(sum!A790="ON",sum!J790,"*")</f>
        <v>*</v>
      </c>
      <c r="AP797" s="4" t="s">
        <v>137</v>
      </c>
      <c r="AQ797" s="4" t="s">
        <v>138</v>
      </c>
      <c r="AR797" s="4">
        <v>2050</v>
      </c>
      <c r="AS797" s="1" t="str">
        <f>IF(sum!A790="QU",sum!B790,"*")</f>
        <v>*</v>
      </c>
      <c r="AT797" s="1"/>
      <c r="AU797" s="1" t="str">
        <f>IF(sum!A790="QU",sum!J790,"*")</f>
        <v>*</v>
      </c>
      <c r="AX797" s="1" t="s">
        <v>137</v>
      </c>
      <c r="AY797" s="1" t="s">
        <v>138</v>
      </c>
      <c r="AZ797" s="1">
        <v>2050</v>
      </c>
      <c r="BA797" s="1" t="str">
        <f>IF(sum!A790="SA",sum!B790,"*")</f>
        <v>*</v>
      </c>
      <c r="BB797" s="1"/>
      <c r="BC797" s="1" t="str">
        <f>IF(sum!A790="SA",sum!J790,"*")</f>
        <v>*</v>
      </c>
    </row>
    <row r="798" spans="2:55">
      <c r="B798" s="4" t="s">
        <v>137</v>
      </c>
      <c r="C798" s="4" t="s">
        <v>138</v>
      </c>
      <c r="D798" s="4">
        <v>2050</v>
      </c>
      <c r="J798" s="4" t="s">
        <v>137</v>
      </c>
      <c r="K798" s="4" t="s">
        <v>138</v>
      </c>
      <c r="L798" s="4">
        <v>2050</v>
      </c>
      <c r="M798" s="1" t="str">
        <f>IF(sum!A791="AT",sum!B791,"*")</f>
        <v>*</v>
      </c>
      <c r="N798" s="1"/>
      <c r="O798" s="1" t="str">
        <f>IF(sum!A791="AT",sum!J791,"*")</f>
        <v>*</v>
      </c>
      <c r="R798" s="4" t="s">
        <v>137</v>
      </c>
      <c r="S798" s="4" t="s">
        <v>138</v>
      </c>
      <c r="T798" s="4">
        <v>2050</v>
      </c>
      <c r="U798" s="1" t="str">
        <f>IF(sum!A791="BC",sum!B791,"*")</f>
        <v>*</v>
      </c>
      <c r="V798" s="1"/>
      <c r="W798" s="1" t="str">
        <f>IF(sum!A791="BC",sum!J791,"*")</f>
        <v>*</v>
      </c>
      <c r="Z798" s="4" t="s">
        <v>137</v>
      </c>
      <c r="AA798" s="4" t="s">
        <v>138</v>
      </c>
      <c r="AB798" s="4">
        <v>2050</v>
      </c>
      <c r="AC798" s="1" t="str">
        <f>IF(sum!A791="MA",sum!B791,"*")</f>
        <v>*</v>
      </c>
      <c r="AD798" s="1"/>
      <c r="AE798" s="1" t="str">
        <f>IF(sum!A791="MA",sum!J791,"*")</f>
        <v>*</v>
      </c>
      <c r="AH798" s="4" t="s">
        <v>137</v>
      </c>
      <c r="AI798" s="4" t="s">
        <v>138</v>
      </c>
      <c r="AJ798" s="4">
        <v>2050</v>
      </c>
      <c r="AK798" s="1" t="str">
        <f>IF(sum!A791="ON",sum!B791,"*")</f>
        <v>*</v>
      </c>
      <c r="AL798" s="1"/>
      <c r="AM798" s="1" t="str">
        <f>IF(sum!A791="ON",sum!J791,"*")</f>
        <v>*</v>
      </c>
      <c r="AP798" s="1" t="s">
        <v>137</v>
      </c>
      <c r="AQ798" s="1" t="s">
        <v>138</v>
      </c>
      <c r="AR798" s="1">
        <v>2050</v>
      </c>
      <c r="AS798" s="1" t="str">
        <f>IF(sum!A791="QU",sum!B791,"*")</f>
        <v>*</v>
      </c>
      <c r="AT798" s="1"/>
      <c r="AU798" s="1" t="str">
        <f>IF(sum!A791="QU",sum!J791,"*")</f>
        <v>*</v>
      </c>
      <c r="AX798" s="4" t="s">
        <v>137</v>
      </c>
      <c r="AY798" s="4" t="s">
        <v>138</v>
      </c>
      <c r="AZ798" s="4">
        <v>2050</v>
      </c>
      <c r="BA798" s="1" t="str">
        <f>IF(sum!A791="SA",sum!B791,"*")</f>
        <v>*</v>
      </c>
      <c r="BB798" s="1"/>
      <c r="BC798" s="1" t="str">
        <f>IF(sum!A791="SA",sum!J791,"*")</f>
        <v>*</v>
      </c>
    </row>
    <row r="799" spans="2:55">
      <c r="B799" s="1" t="s">
        <v>137</v>
      </c>
      <c r="C799" s="1" t="s">
        <v>138</v>
      </c>
      <c r="D799" s="1">
        <v>2050</v>
      </c>
      <c r="J799" s="1" t="s">
        <v>137</v>
      </c>
      <c r="K799" s="1" t="s">
        <v>138</v>
      </c>
      <c r="L799" s="1">
        <v>2050</v>
      </c>
      <c r="M799" s="1" t="str">
        <f>IF(sum!A792="AT",sum!B792,"*")</f>
        <v>*</v>
      </c>
      <c r="N799" s="1"/>
      <c r="O799" s="1" t="str">
        <f>IF(sum!A792="AT",sum!J792,"*")</f>
        <v>*</v>
      </c>
      <c r="R799" s="1" t="s">
        <v>137</v>
      </c>
      <c r="S799" s="1" t="s">
        <v>138</v>
      </c>
      <c r="T799" s="1">
        <v>2050</v>
      </c>
      <c r="U799" s="1" t="str">
        <f>IF(sum!A792="BC",sum!B792,"*")</f>
        <v>*</v>
      </c>
      <c r="V799" s="1"/>
      <c r="W799" s="1" t="str">
        <f>IF(sum!A792="BC",sum!J792,"*")</f>
        <v>*</v>
      </c>
      <c r="Z799" s="1" t="s">
        <v>137</v>
      </c>
      <c r="AA799" s="1" t="s">
        <v>138</v>
      </c>
      <c r="AB799" s="1">
        <v>2050</v>
      </c>
      <c r="AC799" s="1" t="str">
        <f>IF(sum!A792="MA",sum!B792,"*")</f>
        <v>*</v>
      </c>
      <c r="AD799" s="1"/>
      <c r="AE799" s="1" t="str">
        <f>IF(sum!A792="MA",sum!J792,"*")</f>
        <v>*</v>
      </c>
      <c r="AH799" s="1" t="s">
        <v>137</v>
      </c>
      <c r="AI799" s="1" t="s">
        <v>138</v>
      </c>
      <c r="AJ799" s="1">
        <v>2050</v>
      </c>
      <c r="AK799" s="1" t="str">
        <f>IF(sum!A792="ON",sum!B792,"*")</f>
        <v>*</v>
      </c>
      <c r="AL799" s="1"/>
      <c r="AM799" s="1" t="str">
        <f>IF(sum!A792="ON",sum!J792,"*")</f>
        <v>*</v>
      </c>
      <c r="AP799" s="4" t="s">
        <v>137</v>
      </c>
      <c r="AQ799" s="4" t="s">
        <v>138</v>
      </c>
      <c r="AR799" s="4">
        <v>2050</v>
      </c>
      <c r="AS799" s="1" t="str">
        <f>IF(sum!A792="QU",sum!B792,"*")</f>
        <v>*</v>
      </c>
      <c r="AT799" s="1"/>
      <c r="AU799" s="1" t="str">
        <f>IF(sum!A792="QU",sum!J792,"*")</f>
        <v>*</v>
      </c>
      <c r="AX799" s="1" t="s">
        <v>137</v>
      </c>
      <c r="AY799" s="1" t="s">
        <v>138</v>
      </c>
      <c r="AZ799" s="1">
        <v>2050</v>
      </c>
      <c r="BA799" s="1" t="str">
        <f>IF(sum!A792="SA",sum!B792,"*")</f>
        <v>*</v>
      </c>
      <c r="BB799" s="1"/>
      <c r="BC799" s="1" t="str">
        <f>IF(sum!A792="SA",sum!J792,"*")</f>
        <v>*</v>
      </c>
    </row>
    <row r="800" spans="2:55">
      <c r="B800" s="4" t="s">
        <v>137</v>
      </c>
      <c r="C800" s="4" t="s">
        <v>138</v>
      </c>
      <c r="D800" s="4">
        <v>2050</v>
      </c>
      <c r="J800" s="4" t="s">
        <v>137</v>
      </c>
      <c r="K800" s="4" t="s">
        <v>138</v>
      </c>
      <c r="L800" s="4">
        <v>2050</v>
      </c>
      <c r="M800" s="1" t="str">
        <f>IF(sum!A793="AT",sum!B793,"*")</f>
        <v>*</v>
      </c>
      <c r="N800" s="1"/>
      <c r="O800" s="1" t="str">
        <f>IF(sum!A793="AT",sum!J793,"*")</f>
        <v>*</v>
      </c>
      <c r="R800" s="4" t="s">
        <v>137</v>
      </c>
      <c r="S800" s="4" t="s">
        <v>138</v>
      </c>
      <c r="T800" s="4">
        <v>2050</v>
      </c>
      <c r="U800" s="1" t="str">
        <f>IF(sum!A793="BC",sum!B793,"*")</f>
        <v>*</v>
      </c>
      <c r="V800" s="1"/>
      <c r="W800" s="1" t="str">
        <f>IF(sum!A793="BC",sum!J793,"*")</f>
        <v>*</v>
      </c>
      <c r="Z800" s="4" t="s">
        <v>137</v>
      </c>
      <c r="AA800" s="4" t="s">
        <v>138</v>
      </c>
      <c r="AB800" s="4">
        <v>2050</v>
      </c>
      <c r="AC800" s="1" t="str">
        <f>IF(sum!A793="MA",sum!B793,"*")</f>
        <v>*</v>
      </c>
      <c r="AD800" s="1"/>
      <c r="AE800" s="1" t="str">
        <f>IF(sum!A793="MA",sum!J793,"*")</f>
        <v>*</v>
      </c>
      <c r="AH800" s="4" t="s">
        <v>137</v>
      </c>
      <c r="AI800" s="4" t="s">
        <v>138</v>
      </c>
      <c r="AJ800" s="4">
        <v>2050</v>
      </c>
      <c r="AK800" s="1" t="str">
        <f>IF(sum!A793="ON",sum!B793,"*")</f>
        <v>*</v>
      </c>
      <c r="AL800" s="1"/>
      <c r="AM800" s="1" t="str">
        <f>IF(sum!A793="ON",sum!J793,"*")</f>
        <v>*</v>
      </c>
      <c r="AP800" s="1" t="s">
        <v>137</v>
      </c>
      <c r="AQ800" s="1" t="s">
        <v>138</v>
      </c>
      <c r="AR800" s="1">
        <v>2050</v>
      </c>
      <c r="AS800" s="1" t="str">
        <f>IF(sum!A793="QU",sum!B793,"*")</f>
        <v>*</v>
      </c>
      <c r="AT800" s="1"/>
      <c r="AU800" s="1" t="str">
        <f>IF(sum!A793="QU",sum!J793,"*")</f>
        <v>*</v>
      </c>
      <c r="AX800" s="4" t="s">
        <v>137</v>
      </c>
      <c r="AY800" s="4" t="s">
        <v>138</v>
      </c>
      <c r="AZ800" s="4">
        <v>2050</v>
      </c>
      <c r="BA800" s="1" t="str">
        <f>IF(sum!A793="SA",sum!B793,"*")</f>
        <v>*</v>
      </c>
      <c r="BB800" s="1"/>
      <c r="BC800" s="1" t="str">
        <f>IF(sum!A793="SA",sum!J793,"*")</f>
        <v>*</v>
      </c>
    </row>
    <row r="801" spans="2:55">
      <c r="B801" s="1" t="s">
        <v>137</v>
      </c>
      <c r="C801" s="1" t="s">
        <v>138</v>
      </c>
      <c r="D801" s="1">
        <v>2050</v>
      </c>
      <c r="J801" s="1" t="s">
        <v>137</v>
      </c>
      <c r="K801" s="1" t="s">
        <v>138</v>
      </c>
      <c r="L801" s="1">
        <v>2050</v>
      </c>
      <c r="M801" s="1" t="str">
        <f>IF(sum!A794="AT",sum!B794,"*")</f>
        <v>*</v>
      </c>
      <c r="N801" s="1"/>
      <c r="O801" s="1" t="str">
        <f>IF(sum!A794="AT",sum!J794,"*")</f>
        <v>*</v>
      </c>
      <c r="R801" s="1" t="s">
        <v>137</v>
      </c>
      <c r="S801" s="1" t="s">
        <v>138</v>
      </c>
      <c r="T801" s="1">
        <v>2050</v>
      </c>
      <c r="U801" s="1" t="str">
        <f>IF(sum!A794="BC",sum!B794,"*")</f>
        <v>*</v>
      </c>
      <c r="V801" s="1"/>
      <c r="W801" s="1" t="str">
        <f>IF(sum!A794="BC",sum!J794,"*")</f>
        <v>*</v>
      </c>
      <c r="Z801" s="1" t="s">
        <v>137</v>
      </c>
      <c r="AA801" s="1" t="s">
        <v>138</v>
      </c>
      <c r="AB801" s="1">
        <v>2050</v>
      </c>
      <c r="AC801" s="1" t="str">
        <f>IF(sum!A794="MA",sum!B794,"*")</f>
        <v>*</v>
      </c>
      <c r="AD801" s="1"/>
      <c r="AE801" s="1" t="str">
        <f>IF(sum!A794="MA",sum!J794,"*")</f>
        <v>*</v>
      </c>
      <c r="AH801" s="1" t="s">
        <v>137</v>
      </c>
      <c r="AI801" s="1" t="s">
        <v>138</v>
      </c>
      <c r="AJ801" s="1">
        <v>2050</v>
      </c>
      <c r="AK801" s="1" t="str">
        <f>IF(sum!A794="ON",sum!B794,"*")</f>
        <v>*</v>
      </c>
      <c r="AL801" s="1"/>
      <c r="AM801" s="1" t="str">
        <f>IF(sum!A794="ON",sum!J794,"*")</f>
        <v>*</v>
      </c>
      <c r="AP801" s="4" t="s">
        <v>137</v>
      </c>
      <c r="AQ801" s="4" t="s">
        <v>138</v>
      </c>
      <c r="AR801" s="4">
        <v>2050</v>
      </c>
      <c r="AS801" s="1" t="str">
        <f>IF(sum!A794="QU",sum!B794,"*")</f>
        <v>*</v>
      </c>
      <c r="AT801" s="1"/>
      <c r="AU801" s="1" t="str">
        <f>IF(sum!A794="QU",sum!J794,"*")</f>
        <v>*</v>
      </c>
      <c r="AX801" s="1" t="s">
        <v>137</v>
      </c>
      <c r="AY801" s="1" t="s">
        <v>138</v>
      </c>
      <c r="AZ801" s="1">
        <v>2050</v>
      </c>
      <c r="BA801" s="1" t="str">
        <f>IF(sum!A794="SA",sum!B794,"*")</f>
        <v>*</v>
      </c>
      <c r="BB801" s="1"/>
      <c r="BC801" s="1" t="str">
        <f>IF(sum!A794="SA",sum!J794,"*")</f>
        <v>*</v>
      </c>
    </row>
    <row r="802" spans="2:55">
      <c r="B802" s="4" t="s">
        <v>137</v>
      </c>
      <c r="C802" s="4" t="s">
        <v>138</v>
      </c>
      <c r="D802" s="4">
        <v>2050</v>
      </c>
      <c r="J802" s="4" t="s">
        <v>137</v>
      </c>
      <c r="K802" s="4" t="s">
        <v>138</v>
      </c>
      <c r="L802" s="4">
        <v>2050</v>
      </c>
      <c r="M802" s="1" t="str">
        <f>IF(sum!A795="AT",sum!B795,"*")</f>
        <v>*</v>
      </c>
      <c r="N802" s="1"/>
      <c r="O802" s="1" t="str">
        <f>IF(sum!A795="AT",sum!J795,"*")</f>
        <v>*</v>
      </c>
      <c r="R802" s="4" t="s">
        <v>137</v>
      </c>
      <c r="S802" s="4" t="s">
        <v>138</v>
      </c>
      <c r="T802" s="4">
        <v>2050</v>
      </c>
      <c r="U802" s="1" t="str">
        <f>IF(sum!A795="BC",sum!B795,"*")</f>
        <v>*</v>
      </c>
      <c r="V802" s="1"/>
      <c r="W802" s="1" t="str">
        <f>IF(sum!A795="BC",sum!J795,"*")</f>
        <v>*</v>
      </c>
      <c r="Z802" s="4" t="s">
        <v>137</v>
      </c>
      <c r="AA802" s="4" t="s">
        <v>138</v>
      </c>
      <c r="AB802" s="4">
        <v>2050</v>
      </c>
      <c r="AC802" s="1" t="str">
        <f>IF(sum!A795="MA",sum!B795,"*")</f>
        <v>*</v>
      </c>
      <c r="AD802" s="1"/>
      <c r="AE802" s="1" t="str">
        <f>IF(sum!A795="MA",sum!J795,"*")</f>
        <v>*</v>
      </c>
      <c r="AH802" s="4" t="s">
        <v>137</v>
      </c>
      <c r="AI802" s="4" t="s">
        <v>138</v>
      </c>
      <c r="AJ802" s="4">
        <v>2050</v>
      </c>
      <c r="AK802" s="1" t="str">
        <f>IF(sum!A795="ON",sum!B795,"*")</f>
        <v>*</v>
      </c>
      <c r="AL802" s="1"/>
      <c r="AM802" s="1" t="str">
        <f>IF(sum!A795="ON",sum!J795,"*")</f>
        <v>*</v>
      </c>
      <c r="AP802" s="1" t="s">
        <v>137</v>
      </c>
      <c r="AQ802" s="1" t="s">
        <v>138</v>
      </c>
      <c r="AR802" s="1">
        <v>2050</v>
      </c>
      <c r="AS802" s="1" t="str">
        <f>IF(sum!A795="QU",sum!B795,"*")</f>
        <v>*</v>
      </c>
      <c r="AT802" s="1"/>
      <c r="AU802" s="1" t="str">
        <f>IF(sum!A795="QU",sum!J795,"*")</f>
        <v>*</v>
      </c>
      <c r="AX802" s="4" t="s">
        <v>137</v>
      </c>
      <c r="AY802" s="4" t="s">
        <v>138</v>
      </c>
      <c r="AZ802" s="4">
        <v>2050</v>
      </c>
      <c r="BA802" s="1" t="str">
        <f>IF(sum!A795="SA",sum!B795,"*")</f>
        <v>*</v>
      </c>
      <c r="BB802" s="1"/>
      <c r="BC802" s="1" t="str">
        <f>IF(sum!A795="SA",sum!J795,"*")</f>
        <v>*</v>
      </c>
    </row>
    <row r="803" spans="2:55">
      <c r="B803" s="1" t="s">
        <v>137</v>
      </c>
      <c r="C803" s="1" t="s">
        <v>138</v>
      </c>
      <c r="D803" s="1">
        <v>2050</v>
      </c>
      <c r="J803" s="1" t="s">
        <v>137</v>
      </c>
      <c r="K803" s="1" t="s">
        <v>138</v>
      </c>
      <c r="L803" s="1">
        <v>2050</v>
      </c>
      <c r="M803" s="1" t="str">
        <f>IF(sum!A796="AT",sum!B796,"*")</f>
        <v>*</v>
      </c>
      <c r="N803" s="1"/>
      <c r="O803" s="1" t="str">
        <f>IF(sum!A796="AT",sum!J796,"*")</f>
        <v>*</v>
      </c>
      <c r="R803" s="1" t="s">
        <v>137</v>
      </c>
      <c r="S803" s="1" t="s">
        <v>138</v>
      </c>
      <c r="T803" s="1">
        <v>2050</v>
      </c>
      <c r="U803" s="1" t="str">
        <f>IF(sum!A796="BC",sum!B796,"*")</f>
        <v>*</v>
      </c>
      <c r="V803" s="1"/>
      <c r="W803" s="1" t="str">
        <f>IF(sum!A796="BC",sum!J796,"*")</f>
        <v>*</v>
      </c>
      <c r="Z803" s="1" t="s">
        <v>137</v>
      </c>
      <c r="AA803" s="1" t="s">
        <v>138</v>
      </c>
      <c r="AB803" s="1">
        <v>2050</v>
      </c>
      <c r="AC803" s="1" t="str">
        <f>IF(sum!A796="MA",sum!B796,"*")</f>
        <v>*</v>
      </c>
      <c r="AD803" s="1"/>
      <c r="AE803" s="1" t="str">
        <f>IF(sum!A796="MA",sum!J796,"*")</f>
        <v>*</v>
      </c>
      <c r="AH803" s="1" t="s">
        <v>137</v>
      </c>
      <c r="AI803" s="1" t="s">
        <v>138</v>
      </c>
      <c r="AJ803" s="1">
        <v>2050</v>
      </c>
      <c r="AK803" s="1" t="str">
        <f>IF(sum!A796="ON",sum!B796,"*")</f>
        <v>*</v>
      </c>
      <c r="AL803" s="1"/>
      <c r="AM803" s="1" t="str">
        <f>IF(sum!A796="ON",sum!J796,"*")</f>
        <v>*</v>
      </c>
      <c r="AP803" s="4" t="s">
        <v>137</v>
      </c>
      <c r="AQ803" s="4" t="s">
        <v>138</v>
      </c>
      <c r="AR803" s="4">
        <v>2050</v>
      </c>
      <c r="AS803" s="1" t="str">
        <f>IF(sum!A796="QU",sum!B796,"*")</f>
        <v>*</v>
      </c>
      <c r="AT803" s="1"/>
      <c r="AU803" s="1" t="str">
        <f>IF(sum!A796="QU",sum!J796,"*")</f>
        <v>*</v>
      </c>
      <c r="AX803" s="1" t="s">
        <v>137</v>
      </c>
      <c r="AY803" s="1" t="s">
        <v>138</v>
      </c>
      <c r="AZ803" s="1">
        <v>2050</v>
      </c>
      <c r="BA803" s="1" t="str">
        <f>IF(sum!A796="SA",sum!B796,"*")</f>
        <v>*</v>
      </c>
      <c r="BB803" s="1"/>
      <c r="BC803" s="1" t="str">
        <f>IF(sum!A796="SA",sum!J796,"*")</f>
        <v>*</v>
      </c>
    </row>
    <row r="804" spans="2:55">
      <c r="B804" s="4" t="s">
        <v>137</v>
      </c>
      <c r="C804" s="4" t="s">
        <v>138</v>
      </c>
      <c r="D804" s="4">
        <v>2050</v>
      </c>
      <c r="J804" s="4" t="s">
        <v>137</v>
      </c>
      <c r="K804" s="4" t="s">
        <v>138</v>
      </c>
      <c r="L804" s="4">
        <v>2050</v>
      </c>
      <c r="M804" s="1" t="str">
        <f>IF(sum!A797="AT",sum!B797,"*")</f>
        <v>*</v>
      </c>
      <c r="N804" s="1"/>
      <c r="O804" s="1" t="str">
        <f>IF(sum!A797="AT",sum!J797,"*")</f>
        <v>*</v>
      </c>
      <c r="R804" s="4" t="s">
        <v>137</v>
      </c>
      <c r="S804" s="4" t="s">
        <v>138</v>
      </c>
      <c r="T804" s="4">
        <v>2050</v>
      </c>
      <c r="U804" s="1" t="str">
        <f>IF(sum!A797="BC",sum!B797,"*")</f>
        <v>*</v>
      </c>
      <c r="V804" s="1"/>
      <c r="W804" s="1" t="str">
        <f>IF(sum!A797="BC",sum!J797,"*")</f>
        <v>*</v>
      </c>
      <c r="Z804" s="4" t="s">
        <v>137</v>
      </c>
      <c r="AA804" s="4" t="s">
        <v>138</v>
      </c>
      <c r="AB804" s="4">
        <v>2050</v>
      </c>
      <c r="AC804" s="1" t="str">
        <f>IF(sum!A797="MA",sum!B797,"*")</f>
        <v>*</v>
      </c>
      <c r="AD804" s="1"/>
      <c r="AE804" s="1" t="str">
        <f>IF(sum!A797="MA",sum!J797,"*")</f>
        <v>*</v>
      </c>
      <c r="AH804" s="4" t="s">
        <v>137</v>
      </c>
      <c r="AI804" s="4" t="s">
        <v>138</v>
      </c>
      <c r="AJ804" s="4">
        <v>2050</v>
      </c>
      <c r="AK804" s="1" t="str">
        <f>IF(sum!A797="ON",sum!B797,"*")</f>
        <v>*</v>
      </c>
      <c r="AL804" s="1"/>
      <c r="AM804" s="1" t="str">
        <f>IF(sum!A797="ON",sum!J797,"*")</f>
        <v>*</v>
      </c>
      <c r="AP804" s="1" t="s">
        <v>137</v>
      </c>
      <c r="AQ804" s="1" t="s">
        <v>138</v>
      </c>
      <c r="AR804" s="1">
        <v>2050</v>
      </c>
      <c r="AS804" s="1" t="str">
        <f>IF(sum!A797="QU",sum!B797,"*")</f>
        <v>*</v>
      </c>
      <c r="AT804" s="1"/>
      <c r="AU804" s="1" t="str">
        <f>IF(sum!A797="QU",sum!J797,"*")</f>
        <v>*</v>
      </c>
      <c r="AX804" s="4" t="s">
        <v>137</v>
      </c>
      <c r="AY804" s="4" t="s">
        <v>138</v>
      </c>
      <c r="AZ804" s="4">
        <v>2050</v>
      </c>
      <c r="BA804" s="1" t="str">
        <f>IF(sum!A797="SA",sum!B797,"*")</f>
        <v>*</v>
      </c>
      <c r="BB804" s="1"/>
      <c r="BC804" s="1" t="str">
        <f>IF(sum!A797="SA",sum!J797,"*")</f>
        <v>*</v>
      </c>
    </row>
    <row r="805" spans="2:55">
      <c r="B805" s="1" t="s">
        <v>137</v>
      </c>
      <c r="C805" s="1" t="s">
        <v>138</v>
      </c>
      <c r="D805" s="1">
        <v>2050</v>
      </c>
      <c r="J805" s="1" t="s">
        <v>137</v>
      </c>
      <c r="K805" s="1" t="s">
        <v>138</v>
      </c>
      <c r="L805" s="1">
        <v>2050</v>
      </c>
      <c r="M805" s="1" t="str">
        <f>IF(sum!A798="AT",sum!B798,"*")</f>
        <v>*</v>
      </c>
      <c r="N805" s="1"/>
      <c r="O805" s="1" t="str">
        <f>IF(sum!A798="AT",sum!J798,"*")</f>
        <v>*</v>
      </c>
      <c r="R805" s="1" t="s">
        <v>137</v>
      </c>
      <c r="S805" s="1" t="s">
        <v>138</v>
      </c>
      <c r="T805" s="1">
        <v>2050</v>
      </c>
      <c r="U805" s="1" t="str">
        <f>IF(sum!A798="BC",sum!B798,"*")</f>
        <v>*</v>
      </c>
      <c r="V805" s="1"/>
      <c r="W805" s="1" t="str">
        <f>IF(sum!A798="BC",sum!J798,"*")</f>
        <v>*</v>
      </c>
      <c r="Z805" s="1" t="s">
        <v>137</v>
      </c>
      <c r="AA805" s="1" t="s">
        <v>138</v>
      </c>
      <c r="AB805" s="1">
        <v>2050</v>
      </c>
      <c r="AC805" s="1" t="str">
        <f>IF(sum!A798="MA",sum!B798,"*")</f>
        <v>*</v>
      </c>
      <c r="AD805" s="1"/>
      <c r="AE805" s="1" t="str">
        <f>IF(sum!A798="MA",sum!J798,"*")</f>
        <v>*</v>
      </c>
      <c r="AH805" s="1" t="s">
        <v>137</v>
      </c>
      <c r="AI805" s="1" t="s">
        <v>138</v>
      </c>
      <c r="AJ805" s="1">
        <v>2050</v>
      </c>
      <c r="AK805" s="1" t="str">
        <f>IF(sum!A798="ON",sum!B798,"*")</f>
        <v>*</v>
      </c>
      <c r="AL805" s="1"/>
      <c r="AM805" s="1" t="str">
        <f>IF(sum!A798="ON",sum!J798,"*")</f>
        <v>*</v>
      </c>
      <c r="AP805" s="4" t="s">
        <v>137</v>
      </c>
      <c r="AQ805" s="4" t="s">
        <v>138</v>
      </c>
      <c r="AR805" s="4">
        <v>2050</v>
      </c>
      <c r="AS805" s="1" t="str">
        <f>IF(sum!A798="QU",sum!B798,"*")</f>
        <v>*</v>
      </c>
      <c r="AT805" s="1"/>
      <c r="AU805" s="1" t="str">
        <f>IF(sum!A798="QU",sum!J798,"*")</f>
        <v>*</v>
      </c>
      <c r="AX805" s="1" t="s">
        <v>137</v>
      </c>
      <c r="AY805" s="1" t="s">
        <v>138</v>
      </c>
      <c r="AZ805" s="1">
        <v>2050</v>
      </c>
      <c r="BA805" s="1" t="str">
        <f>IF(sum!A798="SA",sum!B798,"*")</f>
        <v>*</v>
      </c>
      <c r="BB805" s="1"/>
      <c r="BC805" s="1" t="str">
        <f>IF(sum!A798="SA",sum!J798,"*")</f>
        <v>*</v>
      </c>
    </row>
    <row r="806" spans="2:55">
      <c r="B806" s="4" t="s">
        <v>137</v>
      </c>
      <c r="C806" s="4" t="s">
        <v>138</v>
      </c>
      <c r="D806" s="4">
        <v>2050</v>
      </c>
      <c r="J806" s="4" t="s">
        <v>137</v>
      </c>
      <c r="K806" s="4" t="s">
        <v>138</v>
      </c>
      <c r="L806" s="4">
        <v>2050</v>
      </c>
      <c r="M806" s="1" t="str">
        <f>IF(sum!A799="AT",sum!B799,"*")</f>
        <v>*</v>
      </c>
      <c r="N806" s="1"/>
      <c r="O806" s="1" t="str">
        <f>IF(sum!A799="AT",sum!J799,"*")</f>
        <v>*</v>
      </c>
      <c r="R806" s="4" t="s">
        <v>137</v>
      </c>
      <c r="S806" s="4" t="s">
        <v>138</v>
      </c>
      <c r="T806" s="4">
        <v>2050</v>
      </c>
      <c r="U806" s="1" t="str">
        <f>IF(sum!A799="BC",sum!B799,"*")</f>
        <v>*</v>
      </c>
      <c r="V806" s="1"/>
      <c r="W806" s="1" t="str">
        <f>IF(sum!A799="BC",sum!J799,"*")</f>
        <v>*</v>
      </c>
      <c r="Z806" s="4" t="s">
        <v>137</v>
      </c>
      <c r="AA806" s="4" t="s">
        <v>138</v>
      </c>
      <c r="AB806" s="4">
        <v>2050</v>
      </c>
      <c r="AC806" s="1" t="str">
        <f>IF(sum!A799="MA",sum!B799,"*")</f>
        <v>*</v>
      </c>
      <c r="AD806" s="1"/>
      <c r="AE806" s="1" t="str">
        <f>IF(sum!A799="MA",sum!J799,"*")</f>
        <v>*</v>
      </c>
      <c r="AH806" s="4" t="s">
        <v>137</v>
      </c>
      <c r="AI806" s="4" t="s">
        <v>138</v>
      </c>
      <c r="AJ806" s="4">
        <v>2050</v>
      </c>
      <c r="AK806" s="1" t="str">
        <f>IF(sum!A799="ON",sum!B799,"*")</f>
        <v>*</v>
      </c>
      <c r="AL806" s="1"/>
      <c r="AM806" s="1" t="str">
        <f>IF(sum!A799="ON",sum!J799,"*")</f>
        <v>*</v>
      </c>
      <c r="AP806" s="1" t="s">
        <v>137</v>
      </c>
      <c r="AQ806" s="1" t="s">
        <v>138</v>
      </c>
      <c r="AR806" s="1">
        <v>2050</v>
      </c>
      <c r="AS806" s="1" t="str">
        <f>IF(sum!A799="QU",sum!B799,"*")</f>
        <v>*</v>
      </c>
      <c r="AT806" s="1"/>
      <c r="AU806" s="1" t="str">
        <f>IF(sum!A799="QU",sum!J799,"*")</f>
        <v>*</v>
      </c>
      <c r="AX806" s="4" t="s">
        <v>137</v>
      </c>
      <c r="AY806" s="4" t="s">
        <v>138</v>
      </c>
      <c r="AZ806" s="4">
        <v>2050</v>
      </c>
      <c r="BA806" s="1" t="str">
        <f>IF(sum!A799="SA",sum!B799,"*")</f>
        <v>*</v>
      </c>
      <c r="BB806" s="1"/>
      <c r="BC806" s="1" t="str">
        <f>IF(sum!A799="SA",sum!J799,"*")</f>
        <v>*</v>
      </c>
    </row>
    <row r="807" spans="2:55">
      <c r="B807" s="1" t="s">
        <v>137</v>
      </c>
      <c r="C807" s="1" t="s">
        <v>138</v>
      </c>
      <c r="D807" s="1">
        <v>2050</v>
      </c>
      <c r="J807" s="1" t="s">
        <v>137</v>
      </c>
      <c r="K807" s="1" t="s">
        <v>138</v>
      </c>
      <c r="L807" s="1">
        <v>2050</v>
      </c>
      <c r="M807" s="1" t="str">
        <f>IF(sum!A800="AT",sum!B800,"*")</f>
        <v>*</v>
      </c>
      <c r="N807" s="1"/>
      <c r="O807" s="1" t="str">
        <f>IF(sum!A800="AT",sum!J800,"*")</f>
        <v>*</v>
      </c>
      <c r="R807" s="1" t="s">
        <v>137</v>
      </c>
      <c r="S807" s="1" t="s">
        <v>138</v>
      </c>
      <c r="T807" s="1">
        <v>2050</v>
      </c>
      <c r="U807" s="1" t="str">
        <f>IF(sum!A800="BC",sum!B800,"*")</f>
        <v>*</v>
      </c>
      <c r="V807" s="1"/>
      <c r="W807" s="1" t="str">
        <f>IF(sum!A800="BC",sum!J800,"*")</f>
        <v>*</v>
      </c>
      <c r="Z807" s="1" t="s">
        <v>137</v>
      </c>
      <c r="AA807" s="1" t="s">
        <v>138</v>
      </c>
      <c r="AB807" s="1">
        <v>2050</v>
      </c>
      <c r="AC807" s="1" t="str">
        <f>IF(sum!A800="MA",sum!B800,"*")</f>
        <v>*</v>
      </c>
      <c r="AD807" s="1"/>
      <c r="AE807" s="1" t="str">
        <f>IF(sum!A800="MA",sum!J800,"*")</f>
        <v>*</v>
      </c>
      <c r="AH807" s="1" t="s">
        <v>137</v>
      </c>
      <c r="AI807" s="1" t="s">
        <v>138</v>
      </c>
      <c r="AJ807" s="1">
        <v>2050</v>
      </c>
      <c r="AK807" s="1" t="str">
        <f>IF(sum!A800="ON",sum!B800,"*")</f>
        <v>*</v>
      </c>
      <c r="AL807" s="1"/>
      <c r="AM807" s="1" t="str">
        <f>IF(sum!A800="ON",sum!J800,"*")</f>
        <v>*</v>
      </c>
      <c r="AP807" s="4" t="s">
        <v>137</v>
      </c>
      <c r="AQ807" s="4" t="s">
        <v>138</v>
      </c>
      <c r="AR807" s="4">
        <v>2050</v>
      </c>
      <c r="AS807" s="1" t="str">
        <f>IF(sum!A800="QU",sum!B800,"*")</f>
        <v>*</v>
      </c>
      <c r="AT807" s="1"/>
      <c r="AU807" s="1" t="str">
        <f>IF(sum!A800="QU",sum!J800,"*")</f>
        <v>*</v>
      </c>
      <c r="AX807" s="1" t="s">
        <v>137</v>
      </c>
      <c r="AY807" s="1" t="s">
        <v>138</v>
      </c>
      <c r="AZ807" s="1">
        <v>2050</v>
      </c>
      <c r="BA807" s="1" t="str">
        <f>IF(sum!A800="SA",sum!B800,"*")</f>
        <v>*</v>
      </c>
      <c r="BB807" s="1"/>
      <c r="BC807" s="1" t="str">
        <f>IF(sum!A800="SA",sum!J800,"*")</f>
        <v>*</v>
      </c>
    </row>
    <row r="808" spans="2:55">
      <c r="B808" s="4" t="s">
        <v>137</v>
      </c>
      <c r="C808" s="4" t="s">
        <v>138</v>
      </c>
      <c r="D808" s="4">
        <v>2050</v>
      </c>
      <c r="J808" s="4" t="s">
        <v>137</v>
      </c>
      <c r="K808" s="4" t="s">
        <v>138</v>
      </c>
      <c r="L808" s="4">
        <v>2050</v>
      </c>
      <c r="M808" s="1" t="str">
        <f>IF(sum!A801="AT",sum!B801,"*")</f>
        <v>*</v>
      </c>
      <c r="N808" s="1"/>
      <c r="O808" s="1" t="str">
        <f>IF(sum!A801="AT",sum!J801,"*")</f>
        <v>*</v>
      </c>
      <c r="R808" s="4" t="s">
        <v>137</v>
      </c>
      <c r="S808" s="4" t="s">
        <v>138</v>
      </c>
      <c r="T808" s="4">
        <v>2050</v>
      </c>
      <c r="U808" s="1" t="str">
        <f>IF(sum!A801="BC",sum!B801,"*")</f>
        <v>*</v>
      </c>
      <c r="V808" s="1"/>
      <c r="W808" s="1" t="str">
        <f>IF(sum!A801="BC",sum!J801,"*")</f>
        <v>*</v>
      </c>
      <c r="Z808" s="4" t="s">
        <v>137</v>
      </c>
      <c r="AA808" s="4" t="s">
        <v>138</v>
      </c>
      <c r="AB808" s="4">
        <v>2050</v>
      </c>
      <c r="AC808" s="1" t="str">
        <f>IF(sum!A801="MA",sum!B801,"*")</f>
        <v>*</v>
      </c>
      <c r="AD808" s="1"/>
      <c r="AE808" s="1" t="str">
        <f>IF(sum!A801="MA",sum!J801,"*")</f>
        <v>*</v>
      </c>
      <c r="AH808" s="4" t="s">
        <v>137</v>
      </c>
      <c r="AI808" s="4" t="s">
        <v>138</v>
      </c>
      <c r="AJ808" s="4">
        <v>2050</v>
      </c>
      <c r="AK808" s="1" t="str">
        <f>IF(sum!A801="ON",sum!B801,"*")</f>
        <v>*</v>
      </c>
      <c r="AL808" s="1"/>
      <c r="AM808" s="1" t="str">
        <f>IF(sum!A801="ON",sum!J801,"*")</f>
        <v>*</v>
      </c>
      <c r="AP808" s="1" t="s">
        <v>137</v>
      </c>
      <c r="AQ808" s="1" t="s">
        <v>138</v>
      </c>
      <c r="AR808" s="1">
        <v>2050</v>
      </c>
      <c r="AS808" s="1" t="str">
        <f>IF(sum!A801="QU",sum!B801,"*")</f>
        <v>*</v>
      </c>
      <c r="AT808" s="1"/>
      <c r="AU808" s="1" t="str">
        <f>IF(sum!A801="QU",sum!J801,"*")</f>
        <v>*</v>
      </c>
      <c r="AX808" s="4" t="s">
        <v>137</v>
      </c>
      <c r="AY808" s="4" t="s">
        <v>138</v>
      </c>
      <c r="AZ808" s="4">
        <v>2050</v>
      </c>
      <c r="BA808" s="1" t="str">
        <f>IF(sum!A801="SA",sum!B801,"*")</f>
        <v>*</v>
      </c>
      <c r="BB808" s="1"/>
      <c r="BC808" s="1" t="str">
        <f>IF(sum!A801="SA",sum!J801,"*")</f>
        <v>*</v>
      </c>
    </row>
    <row r="809" spans="2:55">
      <c r="B809" s="1" t="s">
        <v>137</v>
      </c>
      <c r="C809" s="1" t="s">
        <v>138</v>
      </c>
      <c r="D809" s="1">
        <v>2050</v>
      </c>
      <c r="J809" s="1" t="s">
        <v>137</v>
      </c>
      <c r="K809" s="1" t="s">
        <v>138</v>
      </c>
      <c r="L809" s="1">
        <v>2050</v>
      </c>
      <c r="M809" s="1" t="str">
        <f>IF(sum!A802="AT",sum!B802,"*")</f>
        <v>*</v>
      </c>
      <c r="N809" s="1"/>
      <c r="O809" s="1" t="str">
        <f>IF(sum!A802="AT",sum!J802,"*")</f>
        <v>*</v>
      </c>
      <c r="R809" s="1" t="s">
        <v>137</v>
      </c>
      <c r="S809" s="1" t="s">
        <v>138</v>
      </c>
      <c r="T809" s="1">
        <v>2050</v>
      </c>
      <c r="U809" s="1" t="str">
        <f>IF(sum!A802="BC",sum!B802,"*")</f>
        <v>*</v>
      </c>
      <c r="V809" s="1"/>
      <c r="W809" s="1" t="str">
        <f>IF(sum!A802="BC",sum!J802,"*")</f>
        <v>*</v>
      </c>
      <c r="Z809" s="1" t="s">
        <v>137</v>
      </c>
      <c r="AA809" s="1" t="s">
        <v>138</v>
      </c>
      <c r="AB809" s="1">
        <v>2050</v>
      </c>
      <c r="AC809" s="1" t="str">
        <f>IF(sum!A802="MA",sum!B802,"*")</f>
        <v>*</v>
      </c>
      <c r="AD809" s="1"/>
      <c r="AE809" s="1" t="str">
        <f>IF(sum!A802="MA",sum!J802,"*")</f>
        <v>*</v>
      </c>
      <c r="AH809" s="1" t="s">
        <v>137</v>
      </c>
      <c r="AI809" s="1" t="s">
        <v>138</v>
      </c>
      <c r="AJ809" s="1">
        <v>2050</v>
      </c>
      <c r="AK809" s="1" t="str">
        <f>IF(sum!A802="ON",sum!B802,"*")</f>
        <v>*</v>
      </c>
      <c r="AL809" s="1"/>
      <c r="AM809" s="1" t="str">
        <f>IF(sum!A802="ON",sum!J802,"*")</f>
        <v>*</v>
      </c>
      <c r="AP809" s="4" t="s">
        <v>137</v>
      </c>
      <c r="AQ809" s="4" t="s">
        <v>138</v>
      </c>
      <c r="AR809" s="4">
        <v>2050</v>
      </c>
      <c r="AS809" s="1" t="str">
        <f>IF(sum!A802="QU",sum!B802,"*")</f>
        <v>*</v>
      </c>
      <c r="AT809" s="1"/>
      <c r="AU809" s="1" t="str">
        <f>IF(sum!A802="QU",sum!J802,"*")</f>
        <v>*</v>
      </c>
      <c r="AX809" s="1" t="s">
        <v>137</v>
      </c>
      <c r="AY809" s="1" t="s">
        <v>138</v>
      </c>
      <c r="AZ809" s="1">
        <v>2050</v>
      </c>
      <c r="BA809" s="1" t="str">
        <f>IF(sum!A802="SA",sum!B802,"*")</f>
        <v>*</v>
      </c>
      <c r="BB809" s="1"/>
      <c r="BC809" s="1" t="str">
        <f>IF(sum!A802="SA",sum!J802,"*")</f>
        <v>*</v>
      </c>
    </row>
    <row r="810" spans="2:55">
      <c r="B810" s="4" t="s">
        <v>137</v>
      </c>
      <c r="C810" s="4" t="s">
        <v>138</v>
      </c>
      <c r="D810" s="4">
        <v>2050</v>
      </c>
      <c r="J810" s="4" t="s">
        <v>137</v>
      </c>
      <c r="K810" s="4" t="s">
        <v>138</v>
      </c>
      <c r="L810" s="4">
        <v>2050</v>
      </c>
      <c r="M810" s="1" t="str">
        <f>IF(sum!A803="AT",sum!B803,"*")</f>
        <v>*</v>
      </c>
      <c r="N810" s="1"/>
      <c r="O810" s="1" t="str">
        <f>IF(sum!A803="AT",sum!J803,"*")</f>
        <v>*</v>
      </c>
      <c r="R810" s="4" t="s">
        <v>137</v>
      </c>
      <c r="S810" s="4" t="s">
        <v>138</v>
      </c>
      <c r="T810" s="4">
        <v>2050</v>
      </c>
      <c r="U810" s="1" t="str">
        <f>IF(sum!A803="BC",sum!B803,"*")</f>
        <v>*</v>
      </c>
      <c r="V810" s="1"/>
      <c r="W810" s="1" t="str">
        <f>IF(sum!A803="BC",sum!J803,"*")</f>
        <v>*</v>
      </c>
      <c r="Z810" s="4" t="s">
        <v>137</v>
      </c>
      <c r="AA810" s="4" t="s">
        <v>138</v>
      </c>
      <c r="AB810" s="4">
        <v>2050</v>
      </c>
      <c r="AC810" s="1" t="str">
        <f>IF(sum!A803="MA",sum!B803,"*")</f>
        <v>*</v>
      </c>
      <c r="AD810" s="1"/>
      <c r="AE810" s="1" t="str">
        <f>IF(sum!A803="MA",sum!J803,"*")</f>
        <v>*</v>
      </c>
      <c r="AH810" s="4" t="s">
        <v>137</v>
      </c>
      <c r="AI810" s="4" t="s">
        <v>138</v>
      </c>
      <c r="AJ810" s="4">
        <v>2050</v>
      </c>
      <c r="AK810" s="1" t="str">
        <f>IF(sum!A803="ON",sum!B803,"*")</f>
        <v>*</v>
      </c>
      <c r="AL810" s="1"/>
      <c r="AM810" s="1" t="str">
        <f>IF(sum!A803="ON",sum!J803,"*")</f>
        <v>*</v>
      </c>
      <c r="AP810" s="1" t="s">
        <v>137</v>
      </c>
      <c r="AQ810" s="1" t="s">
        <v>138</v>
      </c>
      <c r="AR810" s="1">
        <v>2050</v>
      </c>
      <c r="AS810" s="1" t="str">
        <f>IF(sum!A803="QU",sum!B803,"*")</f>
        <v>*</v>
      </c>
      <c r="AT810" s="1"/>
      <c r="AU810" s="1" t="str">
        <f>IF(sum!A803="QU",sum!J803,"*")</f>
        <v>*</v>
      </c>
      <c r="AX810" s="4" t="s">
        <v>137</v>
      </c>
      <c r="AY810" s="4" t="s">
        <v>138</v>
      </c>
      <c r="AZ810" s="4">
        <v>2050</v>
      </c>
      <c r="BA810" s="1" t="str">
        <f>IF(sum!A803="SA",sum!B803,"*")</f>
        <v>*</v>
      </c>
      <c r="BB810" s="1"/>
      <c r="BC810" s="1" t="str">
        <f>IF(sum!A803="SA",sum!J803,"*")</f>
        <v>*</v>
      </c>
    </row>
    <row r="811" spans="2:55">
      <c r="B811" s="1" t="s">
        <v>137</v>
      </c>
      <c r="C811" s="1" t="s">
        <v>138</v>
      </c>
      <c r="D811" s="1">
        <v>2050</v>
      </c>
      <c r="J811" s="1" t="s">
        <v>137</v>
      </c>
      <c r="K811" s="1" t="s">
        <v>138</v>
      </c>
      <c r="L811" s="1">
        <v>2050</v>
      </c>
      <c r="M811" s="1" t="str">
        <f>IF(sum!A804="AT",sum!B804,"*")</f>
        <v>*</v>
      </c>
      <c r="N811" s="1"/>
      <c r="O811" s="1" t="str">
        <f>IF(sum!A804="AT",sum!J804,"*")</f>
        <v>*</v>
      </c>
      <c r="R811" s="1" t="s">
        <v>137</v>
      </c>
      <c r="S811" s="1" t="s">
        <v>138</v>
      </c>
      <c r="T811" s="1">
        <v>2050</v>
      </c>
      <c r="U811" s="1" t="str">
        <f>IF(sum!A804="BC",sum!B804,"*")</f>
        <v>*</v>
      </c>
      <c r="V811" s="1"/>
      <c r="W811" s="1" t="str">
        <f>IF(sum!A804="BC",sum!J804,"*")</f>
        <v>*</v>
      </c>
      <c r="Z811" s="1" t="s">
        <v>137</v>
      </c>
      <c r="AA811" s="1" t="s">
        <v>138</v>
      </c>
      <c r="AB811" s="1">
        <v>2050</v>
      </c>
      <c r="AC811" s="1" t="str">
        <f>IF(sum!A804="MA",sum!B804,"*")</f>
        <v>*</v>
      </c>
      <c r="AD811" s="1"/>
      <c r="AE811" s="1" t="str">
        <f>IF(sum!A804="MA",sum!J804,"*")</f>
        <v>*</v>
      </c>
      <c r="AH811" s="1" t="s">
        <v>137</v>
      </c>
      <c r="AI811" s="1" t="s">
        <v>138</v>
      </c>
      <c r="AJ811" s="1">
        <v>2050</v>
      </c>
      <c r="AK811" s="1" t="str">
        <f>IF(sum!A804="ON",sum!B804,"*")</f>
        <v>*</v>
      </c>
      <c r="AL811" s="1"/>
      <c r="AM811" s="1" t="str">
        <f>IF(sum!A804="ON",sum!J804,"*")</f>
        <v>*</v>
      </c>
      <c r="AP811" s="4" t="s">
        <v>137</v>
      </c>
      <c r="AQ811" s="4" t="s">
        <v>138</v>
      </c>
      <c r="AR811" s="4">
        <v>2050</v>
      </c>
      <c r="AS811" s="1" t="str">
        <f>IF(sum!A804="QU",sum!B804,"*")</f>
        <v>*</v>
      </c>
      <c r="AT811" s="1"/>
      <c r="AU811" s="1" t="str">
        <f>IF(sum!A804="QU",sum!J804,"*")</f>
        <v>*</v>
      </c>
      <c r="AX811" s="1" t="s">
        <v>137</v>
      </c>
      <c r="AY811" s="1" t="s">
        <v>138</v>
      </c>
      <c r="AZ811" s="1">
        <v>2050</v>
      </c>
      <c r="BA811" s="1" t="str">
        <f>IF(sum!A804="SA",sum!B804,"*")</f>
        <v>*</v>
      </c>
      <c r="BB811" s="1"/>
      <c r="BC811" s="1" t="str">
        <f>IF(sum!A804="SA",sum!J804,"*")</f>
        <v>*</v>
      </c>
    </row>
    <row r="812" spans="2:55">
      <c r="B812" s="4" t="s">
        <v>137</v>
      </c>
      <c r="C812" s="4" t="s">
        <v>138</v>
      </c>
      <c r="D812" s="4">
        <v>2050</v>
      </c>
      <c r="J812" s="4" t="s">
        <v>137</v>
      </c>
      <c r="K812" s="4" t="s">
        <v>138</v>
      </c>
      <c r="L812" s="4">
        <v>2050</v>
      </c>
      <c r="M812" s="1" t="str">
        <f>IF(sum!A805="AT",sum!B805,"*")</f>
        <v>*</v>
      </c>
      <c r="N812" s="1"/>
      <c r="O812" s="1" t="str">
        <f>IF(sum!A805="AT",sum!J805,"*")</f>
        <v>*</v>
      </c>
      <c r="R812" s="4" t="s">
        <v>137</v>
      </c>
      <c r="S812" s="4" t="s">
        <v>138</v>
      </c>
      <c r="T812" s="4">
        <v>2050</v>
      </c>
      <c r="U812" s="1" t="str">
        <f>IF(sum!A805="BC",sum!B805,"*")</f>
        <v>*</v>
      </c>
      <c r="V812" s="1"/>
      <c r="W812" s="1" t="str">
        <f>IF(sum!A805="BC",sum!J805,"*")</f>
        <v>*</v>
      </c>
      <c r="Z812" s="4" t="s">
        <v>137</v>
      </c>
      <c r="AA812" s="4" t="s">
        <v>138</v>
      </c>
      <c r="AB812" s="4">
        <v>2050</v>
      </c>
      <c r="AC812" s="1" t="str">
        <f>IF(sum!A805="MA",sum!B805,"*")</f>
        <v>*</v>
      </c>
      <c r="AD812" s="1"/>
      <c r="AE812" s="1" t="str">
        <f>IF(sum!A805="MA",sum!J805,"*")</f>
        <v>*</v>
      </c>
      <c r="AH812" s="4" t="s">
        <v>137</v>
      </c>
      <c r="AI812" s="4" t="s">
        <v>138</v>
      </c>
      <c r="AJ812" s="4">
        <v>2050</v>
      </c>
      <c r="AK812" s="1" t="str">
        <f>IF(sum!A805="ON",sum!B805,"*")</f>
        <v>*</v>
      </c>
      <c r="AL812" s="1"/>
      <c r="AM812" s="1" t="str">
        <f>IF(sum!A805="ON",sum!J805,"*")</f>
        <v>*</v>
      </c>
      <c r="AP812" s="1" t="s">
        <v>137</v>
      </c>
      <c r="AQ812" s="1" t="s">
        <v>138</v>
      </c>
      <c r="AR812" s="1">
        <v>2050</v>
      </c>
      <c r="AS812" s="1" t="str">
        <f>IF(sum!A805="QU",sum!B805,"*")</f>
        <v>*</v>
      </c>
      <c r="AT812" s="1"/>
      <c r="AU812" s="1" t="str">
        <f>IF(sum!A805="QU",sum!J805,"*")</f>
        <v>*</v>
      </c>
      <c r="AX812" s="4" t="s">
        <v>137</v>
      </c>
      <c r="AY812" s="4" t="s">
        <v>138</v>
      </c>
      <c r="AZ812" s="4">
        <v>2050</v>
      </c>
      <c r="BA812" s="1" t="str">
        <f>IF(sum!A805="SA",sum!B805,"*")</f>
        <v>*</v>
      </c>
      <c r="BB812" s="1"/>
      <c r="BC812" s="1" t="str">
        <f>IF(sum!A805="SA",sum!J805,"*")</f>
        <v>*</v>
      </c>
    </row>
    <row r="813" spans="2:55">
      <c r="B813" s="1" t="s">
        <v>137</v>
      </c>
      <c r="C813" s="1" t="s">
        <v>138</v>
      </c>
      <c r="D813" s="1">
        <v>2050</v>
      </c>
      <c r="J813" s="1" t="s">
        <v>137</v>
      </c>
      <c r="K813" s="1" t="s">
        <v>138</v>
      </c>
      <c r="L813" s="1">
        <v>2050</v>
      </c>
      <c r="M813" s="1" t="str">
        <f>IF(sum!A806="AT",sum!B806,"*")</f>
        <v>*</v>
      </c>
      <c r="N813" s="1"/>
      <c r="O813" s="1" t="str">
        <f>IF(sum!A806="AT",sum!J806,"*")</f>
        <v>*</v>
      </c>
      <c r="R813" s="1" t="s">
        <v>137</v>
      </c>
      <c r="S813" s="1" t="s">
        <v>138</v>
      </c>
      <c r="T813" s="1">
        <v>2050</v>
      </c>
      <c r="U813" s="1" t="str">
        <f>IF(sum!A806="BC",sum!B806,"*")</f>
        <v>*</v>
      </c>
      <c r="V813" s="1"/>
      <c r="W813" s="1" t="str">
        <f>IF(sum!A806="BC",sum!J806,"*")</f>
        <v>*</v>
      </c>
      <c r="Z813" s="1" t="s">
        <v>137</v>
      </c>
      <c r="AA813" s="1" t="s">
        <v>138</v>
      </c>
      <c r="AB813" s="1">
        <v>2050</v>
      </c>
      <c r="AC813" s="1" t="str">
        <f>IF(sum!A806="MA",sum!B806,"*")</f>
        <v>*</v>
      </c>
      <c r="AD813" s="1"/>
      <c r="AE813" s="1" t="str">
        <f>IF(sum!A806="MA",sum!J806,"*")</f>
        <v>*</v>
      </c>
      <c r="AH813" s="1" t="s">
        <v>137</v>
      </c>
      <c r="AI813" s="1" t="s">
        <v>138</v>
      </c>
      <c r="AJ813" s="1">
        <v>2050</v>
      </c>
      <c r="AK813" s="1" t="str">
        <f>IF(sum!A806="ON",sum!B806,"*")</f>
        <v>*</v>
      </c>
      <c r="AL813" s="1"/>
      <c r="AM813" s="1" t="str">
        <f>IF(sum!A806="ON",sum!J806,"*")</f>
        <v>*</v>
      </c>
      <c r="AP813" s="4" t="s">
        <v>137</v>
      </c>
      <c r="AQ813" s="4" t="s">
        <v>138</v>
      </c>
      <c r="AR813" s="4">
        <v>2050</v>
      </c>
      <c r="AS813" s="1" t="str">
        <f>IF(sum!A806="QU",sum!B806,"*")</f>
        <v>*</v>
      </c>
      <c r="AT813" s="1"/>
      <c r="AU813" s="1" t="str">
        <f>IF(sum!A806="QU",sum!J806,"*")</f>
        <v>*</v>
      </c>
      <c r="AX813" s="1" t="s">
        <v>137</v>
      </c>
      <c r="AY813" s="1" t="s">
        <v>138</v>
      </c>
      <c r="AZ813" s="1">
        <v>2050</v>
      </c>
      <c r="BA813" s="1" t="str">
        <f>IF(sum!A806="SA",sum!B806,"*")</f>
        <v>*</v>
      </c>
      <c r="BB813" s="1"/>
      <c r="BC813" s="1" t="str">
        <f>IF(sum!A806="SA",sum!J806,"*")</f>
        <v>*</v>
      </c>
    </row>
    <row r="814" spans="2:55">
      <c r="B814" s="4" t="s">
        <v>137</v>
      </c>
      <c r="C814" s="4" t="s">
        <v>138</v>
      </c>
      <c r="D814" s="4">
        <v>2050</v>
      </c>
      <c r="J814" s="4" t="s">
        <v>137</v>
      </c>
      <c r="K814" s="4" t="s">
        <v>138</v>
      </c>
      <c r="L814" s="4">
        <v>2050</v>
      </c>
      <c r="M814" s="1" t="str">
        <f>IF(sum!A807="AT",sum!B807,"*")</f>
        <v>*</v>
      </c>
      <c r="N814" s="1"/>
      <c r="O814" s="1" t="str">
        <f>IF(sum!A807="AT",sum!J807,"*")</f>
        <v>*</v>
      </c>
      <c r="R814" s="4" t="s">
        <v>137</v>
      </c>
      <c r="S814" s="4" t="s">
        <v>138</v>
      </c>
      <c r="T814" s="4">
        <v>2050</v>
      </c>
      <c r="U814" s="1" t="str">
        <f>IF(sum!A807="BC",sum!B807,"*")</f>
        <v>*</v>
      </c>
      <c r="V814" s="1"/>
      <c r="W814" s="1" t="str">
        <f>IF(sum!A807="BC",sum!J807,"*")</f>
        <v>*</v>
      </c>
      <c r="Z814" s="4" t="s">
        <v>137</v>
      </c>
      <c r="AA814" s="4" t="s">
        <v>138</v>
      </c>
      <c r="AB814" s="4">
        <v>2050</v>
      </c>
      <c r="AC814" s="1" t="str">
        <f>IF(sum!A807="MA",sum!B807,"*")</f>
        <v>*</v>
      </c>
      <c r="AD814" s="1"/>
      <c r="AE814" s="1" t="str">
        <f>IF(sum!A807="MA",sum!J807,"*")</f>
        <v>*</v>
      </c>
      <c r="AH814" s="4" t="s">
        <v>137</v>
      </c>
      <c r="AI814" s="4" t="s">
        <v>138</v>
      </c>
      <c r="AJ814" s="4">
        <v>2050</v>
      </c>
      <c r="AK814" s="1" t="str">
        <f>IF(sum!A807="ON",sum!B807,"*")</f>
        <v>*</v>
      </c>
      <c r="AL814" s="1"/>
      <c r="AM814" s="1" t="str">
        <f>IF(sum!A807="ON",sum!J807,"*")</f>
        <v>*</v>
      </c>
      <c r="AP814" s="1" t="s">
        <v>137</v>
      </c>
      <c r="AQ814" s="1" t="s">
        <v>138</v>
      </c>
      <c r="AR814" s="1">
        <v>2050</v>
      </c>
      <c r="AS814" s="1" t="str">
        <f>IF(sum!A807="QU",sum!B807,"*")</f>
        <v>*</v>
      </c>
      <c r="AT814" s="1"/>
      <c r="AU814" s="1" t="str">
        <f>IF(sum!A807="QU",sum!J807,"*")</f>
        <v>*</v>
      </c>
      <c r="AX814" s="4" t="s">
        <v>137</v>
      </c>
      <c r="AY814" s="4" t="s">
        <v>138</v>
      </c>
      <c r="AZ814" s="4">
        <v>2050</v>
      </c>
      <c r="BA814" s="1" t="str">
        <f>IF(sum!A807="SA",sum!B807,"*")</f>
        <v>*</v>
      </c>
      <c r="BB814" s="1"/>
      <c r="BC814" s="1" t="str">
        <f>IF(sum!A807="SA",sum!J807,"*")</f>
        <v>*</v>
      </c>
    </row>
    <row r="815" spans="2:55">
      <c r="B815" s="1" t="s">
        <v>137</v>
      </c>
      <c r="C815" s="1" t="s">
        <v>138</v>
      </c>
      <c r="D815" s="1">
        <v>2050</v>
      </c>
      <c r="J815" s="1" t="s">
        <v>137</v>
      </c>
      <c r="K815" s="1" t="s">
        <v>138</v>
      </c>
      <c r="L815" s="1">
        <v>2050</v>
      </c>
      <c r="M815" s="1" t="str">
        <f>IF(sum!A808="AT",sum!B808,"*")</f>
        <v>*</v>
      </c>
      <c r="N815" s="1"/>
      <c r="O815" s="1" t="str">
        <f>IF(sum!A808="AT",sum!J808,"*")</f>
        <v>*</v>
      </c>
      <c r="R815" s="1" t="s">
        <v>137</v>
      </c>
      <c r="S815" s="1" t="s">
        <v>138</v>
      </c>
      <c r="T815" s="1">
        <v>2050</v>
      </c>
      <c r="U815" s="1" t="str">
        <f>IF(sum!A808="BC",sum!B808,"*")</f>
        <v>*</v>
      </c>
      <c r="V815" s="1"/>
      <c r="W815" s="1" t="str">
        <f>IF(sum!A808="BC",sum!J808,"*")</f>
        <v>*</v>
      </c>
      <c r="Z815" s="1" t="s">
        <v>137</v>
      </c>
      <c r="AA815" s="1" t="s">
        <v>138</v>
      </c>
      <c r="AB815" s="1">
        <v>2050</v>
      </c>
      <c r="AC815" s="1" t="str">
        <f>IF(sum!A808="MA",sum!B808,"*")</f>
        <v>*</v>
      </c>
      <c r="AD815" s="1"/>
      <c r="AE815" s="1" t="str">
        <f>IF(sum!A808="MA",sum!J808,"*")</f>
        <v>*</v>
      </c>
      <c r="AH815" s="1" t="s">
        <v>137</v>
      </c>
      <c r="AI815" s="1" t="s">
        <v>138</v>
      </c>
      <c r="AJ815" s="1">
        <v>2050</v>
      </c>
      <c r="AK815" s="1" t="str">
        <f>IF(sum!A808="ON",sum!B808,"*")</f>
        <v>*</v>
      </c>
      <c r="AL815" s="1"/>
      <c r="AM815" s="1" t="str">
        <f>IF(sum!A808="ON",sum!J808,"*")</f>
        <v>*</v>
      </c>
      <c r="AP815" s="4" t="s">
        <v>137</v>
      </c>
      <c r="AQ815" s="4" t="s">
        <v>138</v>
      </c>
      <c r="AR815" s="4">
        <v>2050</v>
      </c>
      <c r="AS815" s="1" t="str">
        <f>IF(sum!A808="QU",sum!B808,"*")</f>
        <v>*</v>
      </c>
      <c r="AT815" s="1"/>
      <c r="AU815" s="1" t="str">
        <f>IF(sum!A808="QU",sum!J808,"*")</f>
        <v>*</v>
      </c>
      <c r="AX815" s="1" t="s">
        <v>137</v>
      </c>
      <c r="AY815" s="1" t="s">
        <v>138</v>
      </c>
      <c r="AZ815" s="1">
        <v>2050</v>
      </c>
      <c r="BA815" s="1" t="str">
        <f>IF(sum!A808="SA",sum!B808,"*")</f>
        <v>*</v>
      </c>
      <c r="BB815" s="1"/>
      <c r="BC815" s="1" t="str">
        <f>IF(sum!A808="SA",sum!J808,"*")</f>
        <v>*</v>
      </c>
    </row>
    <row r="816" spans="2:55">
      <c r="B816" s="4" t="s">
        <v>137</v>
      </c>
      <c r="C816" s="4" t="s">
        <v>138</v>
      </c>
      <c r="D816" s="4">
        <v>2050</v>
      </c>
      <c r="J816" s="4" t="s">
        <v>137</v>
      </c>
      <c r="K816" s="4" t="s">
        <v>138</v>
      </c>
      <c r="L816" s="4">
        <v>2050</v>
      </c>
      <c r="M816" s="1" t="str">
        <f>IF(sum!A809="AT",sum!B809,"*")</f>
        <v>*</v>
      </c>
      <c r="N816" s="1"/>
      <c r="O816" s="1" t="str">
        <f>IF(sum!A809="AT",sum!J809,"*")</f>
        <v>*</v>
      </c>
      <c r="R816" s="4" t="s">
        <v>137</v>
      </c>
      <c r="S816" s="4" t="s">
        <v>138</v>
      </c>
      <c r="T816" s="4">
        <v>2050</v>
      </c>
      <c r="U816" s="1" t="str">
        <f>IF(sum!A809="BC",sum!B809,"*")</f>
        <v>*</v>
      </c>
      <c r="V816" s="1"/>
      <c r="W816" s="1" t="str">
        <f>IF(sum!A809="BC",sum!J809,"*")</f>
        <v>*</v>
      </c>
      <c r="Z816" s="4" t="s">
        <v>137</v>
      </c>
      <c r="AA816" s="4" t="s">
        <v>138</v>
      </c>
      <c r="AB816" s="4">
        <v>2050</v>
      </c>
      <c r="AC816" s="1" t="str">
        <f>IF(sum!A809="MA",sum!B809,"*")</f>
        <v>*</v>
      </c>
      <c r="AD816" s="1"/>
      <c r="AE816" s="1" t="str">
        <f>IF(sum!A809="MA",sum!J809,"*")</f>
        <v>*</v>
      </c>
      <c r="AH816" s="4" t="s">
        <v>137</v>
      </c>
      <c r="AI816" s="4" t="s">
        <v>138</v>
      </c>
      <c r="AJ816" s="4">
        <v>2050</v>
      </c>
      <c r="AK816" s="1" t="str">
        <f>IF(sum!A809="ON",sum!B809,"*")</f>
        <v>*</v>
      </c>
      <c r="AL816" s="1"/>
      <c r="AM816" s="1" t="str">
        <f>IF(sum!A809="ON",sum!J809,"*")</f>
        <v>*</v>
      </c>
      <c r="AP816" s="1" t="s">
        <v>137</v>
      </c>
      <c r="AQ816" s="1" t="s">
        <v>138</v>
      </c>
      <c r="AR816" s="1">
        <v>2050</v>
      </c>
      <c r="AS816" s="1" t="str">
        <f>IF(sum!A809="QU",sum!B809,"*")</f>
        <v>*</v>
      </c>
      <c r="AT816" s="1"/>
      <c r="AU816" s="1" t="str">
        <f>IF(sum!A809="QU",sum!J809,"*")</f>
        <v>*</v>
      </c>
      <c r="AX816" s="4" t="s">
        <v>137</v>
      </c>
      <c r="AY816" s="4" t="s">
        <v>138</v>
      </c>
      <c r="AZ816" s="4">
        <v>2050</v>
      </c>
      <c r="BA816" s="1" t="str">
        <f>IF(sum!A809="SA",sum!B809,"*")</f>
        <v>*</v>
      </c>
      <c r="BB816" s="1"/>
      <c r="BC816" s="1" t="str">
        <f>IF(sum!A809="SA",sum!J809,"*")</f>
        <v>*</v>
      </c>
    </row>
    <row r="817" spans="2:55">
      <c r="B817" s="1" t="s">
        <v>137</v>
      </c>
      <c r="C817" s="1" t="s">
        <v>138</v>
      </c>
      <c r="D817" s="1">
        <v>2050</v>
      </c>
      <c r="J817" s="1" t="s">
        <v>137</v>
      </c>
      <c r="K817" s="1" t="s">
        <v>138</v>
      </c>
      <c r="L817" s="1">
        <v>2050</v>
      </c>
      <c r="M817" s="1" t="str">
        <f>IF(sum!A810="AT",sum!B810,"*")</f>
        <v>*</v>
      </c>
      <c r="N817" s="1"/>
      <c r="O817" s="1" t="str">
        <f>IF(sum!A810="AT",sum!J810,"*")</f>
        <v>*</v>
      </c>
      <c r="R817" s="1" t="s">
        <v>137</v>
      </c>
      <c r="S817" s="1" t="s">
        <v>138</v>
      </c>
      <c r="T817" s="1">
        <v>2050</v>
      </c>
      <c r="U817" s="1" t="str">
        <f>IF(sum!A810="BC",sum!B810,"*")</f>
        <v>*</v>
      </c>
      <c r="V817" s="1"/>
      <c r="W817" s="1" t="str">
        <f>IF(sum!A810="BC",sum!J810,"*")</f>
        <v>*</v>
      </c>
      <c r="Z817" s="1" t="s">
        <v>137</v>
      </c>
      <c r="AA817" s="1" t="s">
        <v>138</v>
      </c>
      <c r="AB817" s="1">
        <v>2050</v>
      </c>
      <c r="AC817" s="1" t="str">
        <f>IF(sum!A810="MA",sum!B810,"*")</f>
        <v>*</v>
      </c>
      <c r="AD817" s="1"/>
      <c r="AE817" s="1" t="str">
        <f>IF(sum!A810="MA",sum!J810,"*")</f>
        <v>*</v>
      </c>
      <c r="AH817" s="1" t="s">
        <v>137</v>
      </c>
      <c r="AI817" s="1" t="s">
        <v>138</v>
      </c>
      <c r="AJ817" s="1">
        <v>2050</v>
      </c>
      <c r="AK817" s="1" t="str">
        <f>IF(sum!A810="ON",sum!B810,"*")</f>
        <v>*</v>
      </c>
      <c r="AL817" s="1"/>
      <c r="AM817" s="1" t="str">
        <f>IF(sum!A810="ON",sum!J810,"*")</f>
        <v>*</v>
      </c>
      <c r="AP817" s="4" t="s">
        <v>137</v>
      </c>
      <c r="AQ817" s="4" t="s">
        <v>138</v>
      </c>
      <c r="AR817" s="4">
        <v>2050</v>
      </c>
      <c r="AS817" s="1" t="str">
        <f>IF(sum!A810="QU",sum!B810,"*")</f>
        <v>*</v>
      </c>
      <c r="AT817" s="1"/>
      <c r="AU817" s="1" t="str">
        <f>IF(sum!A810="QU",sum!J810,"*")</f>
        <v>*</v>
      </c>
      <c r="AX817" s="1" t="s">
        <v>137</v>
      </c>
      <c r="AY817" s="1" t="s">
        <v>138</v>
      </c>
      <c r="AZ817" s="1">
        <v>2050</v>
      </c>
      <c r="BA817" s="1" t="str">
        <f>IF(sum!A810="SA",sum!B810,"*")</f>
        <v>*</v>
      </c>
      <c r="BB817" s="1"/>
      <c r="BC817" s="1" t="str">
        <f>IF(sum!A810="SA",sum!J810,"*")</f>
        <v>*</v>
      </c>
    </row>
    <row r="818" spans="2:55">
      <c r="B818" s="4" t="s">
        <v>137</v>
      </c>
      <c r="C818" s="4" t="s">
        <v>138</v>
      </c>
      <c r="D818" s="4">
        <v>2050</v>
      </c>
      <c r="J818" s="4" t="s">
        <v>137</v>
      </c>
      <c r="K818" s="4" t="s">
        <v>138</v>
      </c>
      <c r="L818" s="4">
        <v>2050</v>
      </c>
      <c r="M818" s="1" t="str">
        <f>IF(sum!A811="AT",sum!B811,"*")</f>
        <v>*</v>
      </c>
      <c r="N818" s="1"/>
      <c r="O818" s="1" t="str">
        <f>IF(sum!A811="AT",sum!J811,"*")</f>
        <v>*</v>
      </c>
      <c r="R818" s="4" t="s">
        <v>137</v>
      </c>
      <c r="S818" s="4" t="s">
        <v>138</v>
      </c>
      <c r="T818" s="4">
        <v>2050</v>
      </c>
      <c r="U818" s="1" t="str">
        <f>IF(sum!A811="BC",sum!B811,"*")</f>
        <v>*</v>
      </c>
      <c r="V818" s="1"/>
      <c r="W818" s="1" t="str">
        <f>IF(sum!A811="BC",sum!J811,"*")</f>
        <v>*</v>
      </c>
      <c r="Z818" s="4" t="s">
        <v>137</v>
      </c>
      <c r="AA818" s="4" t="s">
        <v>138</v>
      </c>
      <c r="AB818" s="4">
        <v>2050</v>
      </c>
      <c r="AC818" s="1" t="str">
        <f>IF(sum!A811="MA",sum!B811,"*")</f>
        <v>*</v>
      </c>
      <c r="AD818" s="1"/>
      <c r="AE818" s="1" t="str">
        <f>IF(sum!A811="MA",sum!J811,"*")</f>
        <v>*</v>
      </c>
      <c r="AH818" s="4" t="s">
        <v>137</v>
      </c>
      <c r="AI818" s="4" t="s">
        <v>138</v>
      </c>
      <c r="AJ818" s="4">
        <v>2050</v>
      </c>
      <c r="AK818" s="1" t="str">
        <f>IF(sum!A811="ON",sum!B811,"*")</f>
        <v>*</v>
      </c>
      <c r="AL818" s="1"/>
      <c r="AM818" s="1" t="str">
        <f>IF(sum!A811="ON",sum!J811,"*")</f>
        <v>*</v>
      </c>
      <c r="AP818" s="1" t="s">
        <v>137</v>
      </c>
      <c r="AQ818" s="1" t="s">
        <v>138</v>
      </c>
      <c r="AR818" s="1">
        <v>2050</v>
      </c>
      <c r="AS818" s="1" t="str">
        <f>IF(sum!A811="QU",sum!B811,"*")</f>
        <v>*</v>
      </c>
      <c r="AT818" s="1"/>
      <c r="AU818" s="1" t="str">
        <f>IF(sum!A811="QU",sum!J811,"*")</f>
        <v>*</v>
      </c>
      <c r="AX818" s="4" t="s">
        <v>137</v>
      </c>
      <c r="AY818" s="4" t="s">
        <v>138</v>
      </c>
      <c r="AZ818" s="4">
        <v>2050</v>
      </c>
      <c r="BA818" s="1" t="str">
        <f>IF(sum!A811="SA",sum!B811,"*")</f>
        <v>*</v>
      </c>
      <c r="BB818" s="1"/>
      <c r="BC818" s="1" t="str">
        <f>IF(sum!A811="SA",sum!J811,"*")</f>
        <v>*</v>
      </c>
    </row>
    <row r="819" spans="2:55">
      <c r="B819" s="1" t="s">
        <v>137</v>
      </c>
      <c r="C819" s="1" t="s">
        <v>138</v>
      </c>
      <c r="D819" s="1">
        <v>2050</v>
      </c>
      <c r="J819" s="1" t="s">
        <v>137</v>
      </c>
      <c r="K819" s="1" t="s">
        <v>138</v>
      </c>
      <c r="L819" s="1">
        <v>2050</v>
      </c>
      <c r="M819" s="1" t="str">
        <f>IF(sum!A812="AT",sum!B812,"*")</f>
        <v>*</v>
      </c>
      <c r="N819" s="1"/>
      <c r="O819" s="1" t="str">
        <f>IF(sum!A812="AT",sum!J812,"*")</f>
        <v>*</v>
      </c>
      <c r="R819" s="1" t="s">
        <v>137</v>
      </c>
      <c r="S819" s="1" t="s">
        <v>138</v>
      </c>
      <c r="T819" s="1">
        <v>2050</v>
      </c>
      <c r="U819" s="1" t="str">
        <f>IF(sum!A812="BC",sum!B812,"*")</f>
        <v>*</v>
      </c>
      <c r="V819" s="1"/>
      <c r="W819" s="1" t="str">
        <f>IF(sum!A812="BC",sum!J812,"*")</f>
        <v>*</v>
      </c>
      <c r="Z819" s="1" t="s">
        <v>137</v>
      </c>
      <c r="AA819" s="1" t="s">
        <v>138</v>
      </c>
      <c r="AB819" s="1">
        <v>2050</v>
      </c>
      <c r="AC819" s="1" t="str">
        <f>IF(sum!A812="MA",sum!B812,"*")</f>
        <v>*</v>
      </c>
      <c r="AD819" s="1"/>
      <c r="AE819" s="1" t="str">
        <f>IF(sum!A812="MA",sum!J812,"*")</f>
        <v>*</v>
      </c>
      <c r="AH819" s="1" t="s">
        <v>137</v>
      </c>
      <c r="AI819" s="1" t="s">
        <v>138</v>
      </c>
      <c r="AJ819" s="1">
        <v>2050</v>
      </c>
      <c r="AK819" s="1" t="str">
        <f>IF(sum!A812="ON",sum!B812,"*")</f>
        <v>*</v>
      </c>
      <c r="AL819" s="1"/>
      <c r="AM819" s="1" t="str">
        <f>IF(sum!A812="ON",sum!J812,"*")</f>
        <v>*</v>
      </c>
      <c r="AP819" s="4" t="s">
        <v>137</v>
      </c>
      <c r="AQ819" s="4" t="s">
        <v>138</v>
      </c>
      <c r="AR819" s="4">
        <v>2050</v>
      </c>
      <c r="AS819" s="1" t="str">
        <f>IF(sum!A812="QU",sum!B812,"*")</f>
        <v>*</v>
      </c>
      <c r="AT819" s="1"/>
      <c r="AU819" s="1" t="str">
        <f>IF(sum!A812="QU",sum!J812,"*")</f>
        <v>*</v>
      </c>
      <c r="AX819" s="1" t="s">
        <v>137</v>
      </c>
      <c r="AY819" s="1" t="s">
        <v>138</v>
      </c>
      <c r="AZ819" s="1">
        <v>2050</v>
      </c>
      <c r="BA819" s="1" t="str">
        <f>IF(sum!A812="SA",sum!B812,"*")</f>
        <v>*</v>
      </c>
      <c r="BB819" s="1"/>
      <c r="BC819" s="1" t="str">
        <f>IF(sum!A812="SA",sum!J812,"*")</f>
        <v>*</v>
      </c>
    </row>
    <row r="820" spans="2:55">
      <c r="B820" s="4" t="s">
        <v>137</v>
      </c>
      <c r="C820" s="4" t="s">
        <v>138</v>
      </c>
      <c r="D820" s="4">
        <v>2050</v>
      </c>
      <c r="J820" s="4" t="s">
        <v>137</v>
      </c>
      <c r="K820" s="4" t="s">
        <v>138</v>
      </c>
      <c r="L820" s="4">
        <v>2050</v>
      </c>
      <c r="M820" s="1" t="str">
        <f>IF(sum!A813="AT",sum!B813,"*")</f>
        <v>*</v>
      </c>
      <c r="N820" s="1"/>
      <c r="O820" s="1" t="str">
        <f>IF(sum!A813="AT",sum!J813,"*")</f>
        <v>*</v>
      </c>
      <c r="R820" s="4" t="s">
        <v>137</v>
      </c>
      <c r="S820" s="4" t="s">
        <v>138</v>
      </c>
      <c r="T820" s="4">
        <v>2050</v>
      </c>
      <c r="U820" s="1" t="str">
        <f>IF(sum!A813="BC",sum!B813,"*")</f>
        <v>*</v>
      </c>
      <c r="V820" s="1"/>
      <c r="W820" s="1" t="str">
        <f>IF(sum!A813="BC",sum!J813,"*")</f>
        <v>*</v>
      </c>
      <c r="Z820" s="4" t="s">
        <v>137</v>
      </c>
      <c r="AA820" s="4" t="s">
        <v>138</v>
      </c>
      <c r="AB820" s="4">
        <v>2050</v>
      </c>
      <c r="AC820" s="1" t="str">
        <f>IF(sum!A813="MA",sum!B813,"*")</f>
        <v>*</v>
      </c>
      <c r="AD820" s="1"/>
      <c r="AE820" s="1" t="str">
        <f>IF(sum!A813="MA",sum!J813,"*")</f>
        <v>*</v>
      </c>
      <c r="AH820" s="4" t="s">
        <v>137</v>
      </c>
      <c r="AI820" s="4" t="s">
        <v>138</v>
      </c>
      <c r="AJ820" s="4">
        <v>2050</v>
      </c>
      <c r="AK820" s="1" t="str">
        <f>IF(sum!A813="ON",sum!B813,"*")</f>
        <v>*</v>
      </c>
      <c r="AL820" s="1"/>
      <c r="AM820" s="1" t="str">
        <f>IF(sum!A813="ON",sum!J813,"*")</f>
        <v>*</v>
      </c>
      <c r="AP820" s="1" t="s">
        <v>137</v>
      </c>
      <c r="AQ820" s="1" t="s">
        <v>138</v>
      </c>
      <c r="AR820" s="1">
        <v>2050</v>
      </c>
      <c r="AS820" s="1" t="str">
        <f>IF(sum!A813="QU",sum!B813,"*")</f>
        <v>*</v>
      </c>
      <c r="AT820" s="1"/>
      <c r="AU820" s="1" t="str">
        <f>IF(sum!A813="QU",sum!J813,"*")</f>
        <v>*</v>
      </c>
      <c r="AX820" s="4" t="s">
        <v>137</v>
      </c>
      <c r="AY820" s="4" t="s">
        <v>138</v>
      </c>
      <c r="AZ820" s="4">
        <v>2050</v>
      </c>
      <c r="BA820" s="1" t="str">
        <f>IF(sum!A813="SA",sum!B813,"*")</f>
        <v>*</v>
      </c>
      <c r="BB820" s="1"/>
      <c r="BC820" s="1" t="str">
        <f>IF(sum!A813="SA",sum!J813,"*")</f>
        <v>*</v>
      </c>
    </row>
    <row r="821" spans="2:55">
      <c r="B821" s="1" t="s">
        <v>137</v>
      </c>
      <c r="C821" s="1" t="s">
        <v>138</v>
      </c>
      <c r="D821" s="1">
        <v>2050</v>
      </c>
      <c r="J821" s="1" t="s">
        <v>137</v>
      </c>
      <c r="K821" s="1" t="s">
        <v>138</v>
      </c>
      <c r="L821" s="1">
        <v>2050</v>
      </c>
      <c r="M821" s="1" t="str">
        <f>IF(sum!A814="AT",sum!B814,"*")</f>
        <v>*</v>
      </c>
      <c r="N821" s="1"/>
      <c r="O821" s="1" t="str">
        <f>IF(sum!A814="AT",sum!J814,"*")</f>
        <v>*</v>
      </c>
      <c r="R821" s="1" t="s">
        <v>137</v>
      </c>
      <c r="S821" s="1" t="s">
        <v>138</v>
      </c>
      <c r="T821" s="1">
        <v>2050</v>
      </c>
      <c r="U821" s="1" t="str">
        <f>IF(sum!A814="BC",sum!B814,"*")</f>
        <v>*</v>
      </c>
      <c r="V821" s="1"/>
      <c r="W821" s="1" t="str">
        <f>IF(sum!A814="BC",sum!J814,"*")</f>
        <v>*</v>
      </c>
      <c r="Z821" s="1" t="s">
        <v>137</v>
      </c>
      <c r="AA821" s="1" t="s">
        <v>138</v>
      </c>
      <c r="AB821" s="1">
        <v>2050</v>
      </c>
      <c r="AC821" s="1" t="str">
        <f>IF(sum!A814="MA",sum!B814,"*")</f>
        <v>*</v>
      </c>
      <c r="AD821" s="1"/>
      <c r="AE821" s="1" t="str">
        <f>IF(sum!A814="MA",sum!J814,"*")</f>
        <v>*</v>
      </c>
      <c r="AH821" s="1" t="s">
        <v>137</v>
      </c>
      <c r="AI821" s="1" t="s">
        <v>138</v>
      </c>
      <c r="AJ821" s="1">
        <v>2050</v>
      </c>
      <c r="AK821" s="1" t="str">
        <f>IF(sum!A814="ON",sum!B814,"*")</f>
        <v>*</v>
      </c>
      <c r="AL821" s="1"/>
      <c r="AM821" s="1" t="str">
        <f>IF(sum!A814="ON",sum!J814,"*")</f>
        <v>*</v>
      </c>
      <c r="AP821" s="4" t="s">
        <v>137</v>
      </c>
      <c r="AQ821" s="4" t="s">
        <v>138</v>
      </c>
      <c r="AR821" s="4">
        <v>2050</v>
      </c>
      <c r="AS821" s="1" t="str">
        <f>IF(sum!A814="QU",sum!B814,"*")</f>
        <v>*</v>
      </c>
      <c r="AT821" s="1"/>
      <c r="AU821" s="1" t="str">
        <f>IF(sum!A814="QU",sum!J814,"*")</f>
        <v>*</v>
      </c>
      <c r="AX821" s="1" t="s">
        <v>137</v>
      </c>
      <c r="AY821" s="1" t="s">
        <v>138</v>
      </c>
      <c r="AZ821" s="1">
        <v>2050</v>
      </c>
      <c r="BA821" s="1" t="str">
        <f>IF(sum!A814="SA",sum!B814,"*")</f>
        <v>*</v>
      </c>
      <c r="BB821" s="1"/>
      <c r="BC821" s="1" t="str">
        <f>IF(sum!A814="SA",sum!J814,"*")</f>
        <v>*</v>
      </c>
    </row>
    <row r="822" spans="2:55">
      <c r="B822" s="4" t="s">
        <v>137</v>
      </c>
      <c r="C822" s="4" t="s">
        <v>138</v>
      </c>
      <c r="D822" s="4">
        <v>2050</v>
      </c>
      <c r="J822" s="4" t="s">
        <v>137</v>
      </c>
      <c r="K822" s="4" t="s">
        <v>138</v>
      </c>
      <c r="L822" s="4">
        <v>2050</v>
      </c>
      <c r="M822" s="1" t="str">
        <f>IF(sum!A815="AT",sum!B815,"*")</f>
        <v>*</v>
      </c>
      <c r="N822" s="1"/>
      <c r="O822" s="1" t="str">
        <f>IF(sum!A815="AT",sum!J815,"*")</f>
        <v>*</v>
      </c>
      <c r="R822" s="4" t="s">
        <v>137</v>
      </c>
      <c r="S822" s="4" t="s">
        <v>138</v>
      </c>
      <c r="T822" s="4">
        <v>2050</v>
      </c>
      <c r="U822" s="1" t="str">
        <f>IF(sum!A815="BC",sum!B815,"*")</f>
        <v>*</v>
      </c>
      <c r="V822" s="1"/>
      <c r="W822" s="1" t="str">
        <f>IF(sum!A815="BC",sum!J815,"*")</f>
        <v>*</v>
      </c>
      <c r="Z822" s="4" t="s">
        <v>137</v>
      </c>
      <c r="AA822" s="4" t="s">
        <v>138</v>
      </c>
      <c r="AB822" s="4">
        <v>2050</v>
      </c>
      <c r="AC822" s="1" t="str">
        <f>IF(sum!A815="MA",sum!B815,"*")</f>
        <v>*</v>
      </c>
      <c r="AD822" s="1"/>
      <c r="AE822" s="1" t="str">
        <f>IF(sum!A815="MA",sum!J815,"*")</f>
        <v>*</v>
      </c>
      <c r="AH822" s="4" t="s">
        <v>137</v>
      </c>
      <c r="AI822" s="4" t="s">
        <v>138</v>
      </c>
      <c r="AJ822" s="4">
        <v>2050</v>
      </c>
      <c r="AK822" s="1" t="str">
        <f>IF(sum!A815="ON",sum!B815,"*")</f>
        <v>*</v>
      </c>
      <c r="AL822" s="1"/>
      <c r="AM822" s="1" t="str">
        <f>IF(sum!A815="ON",sum!J815,"*")</f>
        <v>*</v>
      </c>
      <c r="AP822" s="1" t="s">
        <v>137</v>
      </c>
      <c r="AQ822" s="1" t="s">
        <v>138</v>
      </c>
      <c r="AR822" s="1">
        <v>2050</v>
      </c>
      <c r="AS822" s="1" t="str">
        <f>IF(sum!A815="QU",sum!B815,"*")</f>
        <v>*</v>
      </c>
      <c r="AT822" s="1"/>
      <c r="AU822" s="1" t="str">
        <f>IF(sum!A815="QU",sum!J815,"*")</f>
        <v>*</v>
      </c>
      <c r="AX822" s="4" t="s">
        <v>137</v>
      </c>
      <c r="AY822" s="4" t="s">
        <v>138</v>
      </c>
      <c r="AZ822" s="4">
        <v>2050</v>
      </c>
      <c r="BA822" s="1" t="str">
        <f>IF(sum!A815="SA",sum!B815,"*")</f>
        <v>*</v>
      </c>
      <c r="BB822" s="1"/>
      <c r="BC822" s="1" t="str">
        <f>IF(sum!A815="SA",sum!J815,"*")</f>
        <v>*</v>
      </c>
    </row>
    <row r="823" spans="2:55">
      <c r="B823" s="1" t="s">
        <v>137</v>
      </c>
      <c r="C823" s="1" t="s">
        <v>138</v>
      </c>
      <c r="D823" s="1">
        <v>2050</v>
      </c>
      <c r="J823" s="1" t="s">
        <v>137</v>
      </c>
      <c r="K823" s="1" t="s">
        <v>138</v>
      </c>
      <c r="L823" s="1">
        <v>2050</v>
      </c>
      <c r="M823" s="1" t="str">
        <f>IF(sum!A816="AT",sum!B816,"*")</f>
        <v>*</v>
      </c>
      <c r="N823" s="1"/>
      <c r="O823" s="1" t="str">
        <f>IF(sum!A816="AT",sum!J816,"*")</f>
        <v>*</v>
      </c>
      <c r="R823" s="1" t="s">
        <v>137</v>
      </c>
      <c r="S823" s="1" t="s">
        <v>138</v>
      </c>
      <c r="T823" s="1">
        <v>2050</v>
      </c>
      <c r="U823" s="1" t="str">
        <f>IF(sum!A816="BC",sum!B816,"*")</f>
        <v>*</v>
      </c>
      <c r="V823" s="1"/>
      <c r="W823" s="1" t="str">
        <f>IF(sum!A816="BC",sum!J816,"*")</f>
        <v>*</v>
      </c>
      <c r="Z823" s="1" t="s">
        <v>137</v>
      </c>
      <c r="AA823" s="1" t="s">
        <v>138</v>
      </c>
      <c r="AB823" s="1">
        <v>2050</v>
      </c>
      <c r="AC823" s="1" t="str">
        <f>IF(sum!A816="MA",sum!B816,"*")</f>
        <v>*</v>
      </c>
      <c r="AD823" s="1"/>
      <c r="AE823" s="1" t="str">
        <f>IF(sum!A816="MA",sum!J816,"*")</f>
        <v>*</v>
      </c>
      <c r="AH823" s="1" t="s">
        <v>137</v>
      </c>
      <c r="AI823" s="1" t="s">
        <v>138</v>
      </c>
      <c r="AJ823" s="1">
        <v>2050</v>
      </c>
      <c r="AK823" s="1" t="str">
        <f>IF(sum!A816="ON",sum!B816,"*")</f>
        <v>*</v>
      </c>
      <c r="AL823" s="1"/>
      <c r="AM823" s="1" t="str">
        <f>IF(sum!A816="ON",sum!J816,"*")</f>
        <v>*</v>
      </c>
      <c r="AP823" s="4" t="s">
        <v>137</v>
      </c>
      <c r="AQ823" s="4" t="s">
        <v>138</v>
      </c>
      <c r="AR823" s="4">
        <v>2050</v>
      </c>
      <c r="AS823" s="1" t="str">
        <f>IF(sum!A816="QU",sum!B816,"*")</f>
        <v>*</v>
      </c>
      <c r="AT823" s="1"/>
      <c r="AU823" s="1" t="str">
        <f>IF(sum!A816="QU",sum!J816,"*")</f>
        <v>*</v>
      </c>
      <c r="AX823" s="1" t="s">
        <v>137</v>
      </c>
      <c r="AY823" s="1" t="s">
        <v>138</v>
      </c>
      <c r="AZ823" s="1">
        <v>2050</v>
      </c>
      <c r="BA823" s="1" t="str">
        <f>IF(sum!A816="SA",sum!B816,"*")</f>
        <v>*</v>
      </c>
      <c r="BB823" s="1"/>
      <c r="BC823" s="1" t="str">
        <f>IF(sum!A816="SA",sum!J816,"*")</f>
        <v>*</v>
      </c>
    </row>
    <row r="824" spans="2:55">
      <c r="B824" s="4" t="s">
        <v>137</v>
      </c>
      <c r="C824" s="4" t="s">
        <v>138</v>
      </c>
      <c r="D824" s="4">
        <v>2050</v>
      </c>
      <c r="J824" s="4" t="s">
        <v>137</v>
      </c>
      <c r="K824" s="4" t="s">
        <v>138</v>
      </c>
      <c r="L824" s="4">
        <v>2050</v>
      </c>
      <c r="M824" s="1" t="str">
        <f>IF(sum!A817="AT",sum!B817,"*")</f>
        <v>*</v>
      </c>
      <c r="N824" s="1"/>
      <c r="O824" s="1" t="str">
        <f>IF(sum!A817="AT",sum!J817,"*")</f>
        <v>*</v>
      </c>
      <c r="R824" s="4" t="s">
        <v>137</v>
      </c>
      <c r="S824" s="4" t="s">
        <v>138</v>
      </c>
      <c r="T824" s="4">
        <v>2050</v>
      </c>
      <c r="U824" s="1" t="str">
        <f>IF(sum!A817="BC",sum!B817,"*")</f>
        <v>*</v>
      </c>
      <c r="V824" s="1"/>
      <c r="W824" s="1" t="str">
        <f>IF(sum!A817="BC",sum!J817,"*")</f>
        <v>*</v>
      </c>
      <c r="Z824" s="4" t="s">
        <v>137</v>
      </c>
      <c r="AA824" s="4" t="s">
        <v>138</v>
      </c>
      <c r="AB824" s="4">
        <v>2050</v>
      </c>
      <c r="AC824" s="1" t="str">
        <f>IF(sum!A817="MA",sum!B817,"*")</f>
        <v>*</v>
      </c>
      <c r="AD824" s="1"/>
      <c r="AE824" s="1" t="str">
        <f>IF(sum!A817="MA",sum!J817,"*")</f>
        <v>*</v>
      </c>
      <c r="AH824" s="4" t="s">
        <v>137</v>
      </c>
      <c r="AI824" s="4" t="s">
        <v>138</v>
      </c>
      <c r="AJ824" s="4">
        <v>2050</v>
      </c>
      <c r="AK824" s="1" t="str">
        <f>IF(sum!A817="ON",sum!B817,"*")</f>
        <v>*</v>
      </c>
      <c r="AL824" s="1"/>
      <c r="AM824" s="1" t="str">
        <f>IF(sum!A817="ON",sum!J817,"*")</f>
        <v>*</v>
      </c>
      <c r="AP824" s="1" t="s">
        <v>137</v>
      </c>
      <c r="AQ824" s="1" t="s">
        <v>138</v>
      </c>
      <c r="AR824" s="1">
        <v>2050</v>
      </c>
      <c r="AS824" s="1" t="str">
        <f>IF(sum!A817="QU",sum!B817,"*")</f>
        <v>*</v>
      </c>
      <c r="AT824" s="1"/>
      <c r="AU824" s="1" t="str">
        <f>IF(sum!A817="QU",sum!J817,"*")</f>
        <v>*</v>
      </c>
      <c r="AX824" s="4" t="s">
        <v>137</v>
      </c>
      <c r="AY824" s="4" t="s">
        <v>138</v>
      </c>
      <c r="AZ824" s="4">
        <v>2050</v>
      </c>
      <c r="BA824" s="1" t="str">
        <f>IF(sum!A817="SA",sum!B817,"*")</f>
        <v>*</v>
      </c>
      <c r="BB824" s="1"/>
      <c r="BC824" s="1" t="str">
        <f>IF(sum!A817="SA",sum!J817,"*")</f>
        <v>*</v>
      </c>
    </row>
    <row r="825" spans="2:55">
      <c r="B825" s="1" t="s">
        <v>137</v>
      </c>
      <c r="C825" s="1" t="s">
        <v>138</v>
      </c>
      <c r="D825" s="1">
        <v>2050</v>
      </c>
      <c r="J825" s="1" t="s">
        <v>137</v>
      </c>
      <c r="K825" s="1" t="s">
        <v>138</v>
      </c>
      <c r="L825" s="1">
        <v>2050</v>
      </c>
      <c r="M825" s="1" t="str">
        <f>IF(sum!A818="AT",sum!B818,"*")</f>
        <v>*</v>
      </c>
      <c r="N825" s="1"/>
      <c r="O825" s="1" t="str">
        <f>IF(sum!A818="AT",sum!J818,"*")</f>
        <v>*</v>
      </c>
      <c r="R825" s="1" t="s">
        <v>137</v>
      </c>
      <c r="S825" s="1" t="s">
        <v>138</v>
      </c>
      <c r="T825" s="1">
        <v>2050</v>
      </c>
      <c r="U825" s="1" t="str">
        <f>IF(sum!A818="BC",sum!B818,"*")</f>
        <v>*</v>
      </c>
      <c r="V825" s="1"/>
      <c r="W825" s="1" t="str">
        <f>IF(sum!A818="BC",sum!J818,"*")</f>
        <v>*</v>
      </c>
      <c r="Z825" s="1" t="s">
        <v>137</v>
      </c>
      <c r="AA825" s="1" t="s">
        <v>138</v>
      </c>
      <c r="AB825" s="1">
        <v>2050</v>
      </c>
      <c r="AC825" s="1" t="str">
        <f>IF(sum!A818="MA",sum!B818,"*")</f>
        <v>*</v>
      </c>
      <c r="AD825" s="1"/>
      <c r="AE825" s="1" t="str">
        <f>IF(sum!A818="MA",sum!J818,"*")</f>
        <v>*</v>
      </c>
      <c r="AH825" s="1" t="s">
        <v>137</v>
      </c>
      <c r="AI825" s="1" t="s">
        <v>138</v>
      </c>
      <c r="AJ825" s="1">
        <v>2050</v>
      </c>
      <c r="AK825" s="1" t="str">
        <f>IF(sum!A818="ON",sum!B818,"*")</f>
        <v>*</v>
      </c>
      <c r="AL825" s="1"/>
      <c r="AM825" s="1" t="str">
        <f>IF(sum!A818="ON",sum!J818,"*")</f>
        <v>*</v>
      </c>
      <c r="AP825" s="4" t="s">
        <v>137</v>
      </c>
      <c r="AQ825" s="4" t="s">
        <v>138</v>
      </c>
      <c r="AR825" s="4">
        <v>2050</v>
      </c>
      <c r="AS825" s="1" t="str">
        <f>IF(sum!A818="QU",sum!B818,"*")</f>
        <v>*</v>
      </c>
      <c r="AT825" s="1"/>
      <c r="AU825" s="1" t="str">
        <f>IF(sum!A818="QU",sum!J818,"*")</f>
        <v>*</v>
      </c>
      <c r="AX825" s="1" t="s">
        <v>137</v>
      </c>
      <c r="AY825" s="1" t="s">
        <v>138</v>
      </c>
      <c r="AZ825" s="1">
        <v>2050</v>
      </c>
      <c r="BA825" s="1" t="str">
        <f>IF(sum!A818="SA",sum!B818,"*")</f>
        <v>*</v>
      </c>
      <c r="BB825" s="1"/>
      <c r="BC825" s="1" t="str">
        <f>IF(sum!A818="SA",sum!J818,"*")</f>
        <v>*</v>
      </c>
    </row>
    <row r="826" spans="2:55">
      <c r="B826" s="4" t="s">
        <v>137</v>
      </c>
      <c r="C826" s="4" t="s">
        <v>138</v>
      </c>
      <c r="D826" s="4">
        <v>2050</v>
      </c>
      <c r="J826" s="4" t="s">
        <v>137</v>
      </c>
      <c r="K826" s="4" t="s">
        <v>138</v>
      </c>
      <c r="L826" s="4">
        <v>2050</v>
      </c>
      <c r="M826" s="1" t="str">
        <f>IF(sum!A819="AT",sum!B819,"*")</f>
        <v>*</v>
      </c>
      <c r="N826" s="1"/>
      <c r="O826" s="1" t="str">
        <f>IF(sum!A819="AT",sum!J819,"*")</f>
        <v>*</v>
      </c>
      <c r="R826" s="4" t="s">
        <v>137</v>
      </c>
      <c r="S826" s="4" t="s">
        <v>138</v>
      </c>
      <c r="T826" s="4">
        <v>2050</v>
      </c>
      <c r="U826" s="1" t="str">
        <f>IF(sum!A819="BC",sum!B819,"*")</f>
        <v>*</v>
      </c>
      <c r="V826" s="1"/>
      <c r="W826" s="1" t="str">
        <f>IF(sum!A819="BC",sum!J819,"*")</f>
        <v>*</v>
      </c>
      <c r="Z826" s="4" t="s">
        <v>137</v>
      </c>
      <c r="AA826" s="4" t="s">
        <v>138</v>
      </c>
      <c r="AB826" s="4">
        <v>2050</v>
      </c>
      <c r="AC826" s="1" t="str">
        <f>IF(sum!A819="MA",sum!B819,"*")</f>
        <v>*</v>
      </c>
      <c r="AD826" s="1"/>
      <c r="AE826" s="1" t="str">
        <f>IF(sum!A819="MA",sum!J819,"*")</f>
        <v>*</v>
      </c>
      <c r="AH826" s="4" t="s">
        <v>137</v>
      </c>
      <c r="AI826" s="4" t="s">
        <v>138</v>
      </c>
      <c r="AJ826" s="4">
        <v>2050</v>
      </c>
      <c r="AK826" s="1" t="str">
        <f>IF(sum!A819="ON",sum!B819,"*")</f>
        <v>*</v>
      </c>
      <c r="AL826" s="1"/>
      <c r="AM826" s="1" t="str">
        <f>IF(sum!A819="ON",sum!J819,"*")</f>
        <v>*</v>
      </c>
      <c r="AP826" s="1" t="s">
        <v>137</v>
      </c>
      <c r="AQ826" s="1" t="s">
        <v>138</v>
      </c>
      <c r="AR826" s="1">
        <v>2050</v>
      </c>
      <c r="AS826" s="1" t="str">
        <f>IF(sum!A819="QU",sum!B819,"*")</f>
        <v>*</v>
      </c>
      <c r="AT826" s="1"/>
      <c r="AU826" s="1" t="str">
        <f>IF(sum!A819="QU",sum!J819,"*")</f>
        <v>*</v>
      </c>
      <c r="AX826" s="4" t="s">
        <v>137</v>
      </c>
      <c r="AY826" s="4" t="s">
        <v>138</v>
      </c>
      <c r="AZ826" s="4">
        <v>2050</v>
      </c>
      <c r="BA826" s="1" t="str">
        <f>IF(sum!A819="SA",sum!B819,"*")</f>
        <v>*</v>
      </c>
      <c r="BB826" s="1"/>
      <c r="BC826" s="1" t="str">
        <f>IF(sum!A819="SA",sum!J819,"*")</f>
        <v>*</v>
      </c>
    </row>
    <row r="827" spans="2:55">
      <c r="B827" s="1" t="s">
        <v>137</v>
      </c>
      <c r="C827" s="1" t="s">
        <v>138</v>
      </c>
      <c r="D827" s="1">
        <v>2050</v>
      </c>
      <c r="J827" s="1" t="s">
        <v>137</v>
      </c>
      <c r="K827" s="1" t="s">
        <v>138</v>
      </c>
      <c r="L827" s="1">
        <v>2050</v>
      </c>
      <c r="M827" s="1" t="str">
        <f>IF(sum!A820="AT",sum!B820,"*")</f>
        <v>*</v>
      </c>
      <c r="N827" s="1"/>
      <c r="O827" s="1" t="str">
        <f>IF(sum!A820="AT",sum!J820,"*")</f>
        <v>*</v>
      </c>
      <c r="R827" s="1" t="s">
        <v>137</v>
      </c>
      <c r="S827" s="1" t="s">
        <v>138</v>
      </c>
      <c r="T827" s="1">
        <v>2050</v>
      </c>
      <c r="U827" s="1" t="str">
        <f>IF(sum!A820="BC",sum!B820,"*")</f>
        <v>*</v>
      </c>
      <c r="V827" s="1"/>
      <c r="W827" s="1" t="str">
        <f>IF(sum!A820="BC",sum!J820,"*")</f>
        <v>*</v>
      </c>
      <c r="Z827" s="1" t="s">
        <v>137</v>
      </c>
      <c r="AA827" s="1" t="s">
        <v>138</v>
      </c>
      <c r="AB827" s="1">
        <v>2050</v>
      </c>
      <c r="AC827" s="1" t="str">
        <f>IF(sum!A820="MA",sum!B820,"*")</f>
        <v>*</v>
      </c>
      <c r="AD827" s="1"/>
      <c r="AE827" s="1" t="str">
        <f>IF(sum!A820="MA",sum!J820,"*")</f>
        <v>*</v>
      </c>
      <c r="AH827" s="1" t="s">
        <v>137</v>
      </c>
      <c r="AI827" s="1" t="s">
        <v>138</v>
      </c>
      <c r="AJ827" s="1">
        <v>2050</v>
      </c>
      <c r="AK827" s="1" t="str">
        <f>IF(sum!A820="ON",sum!B820,"*")</f>
        <v>*</v>
      </c>
      <c r="AL827" s="1"/>
      <c r="AM827" s="1" t="str">
        <f>IF(sum!A820="ON",sum!J820,"*")</f>
        <v>*</v>
      </c>
      <c r="AP827" s="4" t="s">
        <v>137</v>
      </c>
      <c r="AQ827" s="4" t="s">
        <v>138</v>
      </c>
      <c r="AR827" s="4">
        <v>2050</v>
      </c>
      <c r="AS827" s="1" t="str">
        <f>IF(sum!A820="QU",sum!B820,"*")</f>
        <v>*</v>
      </c>
      <c r="AT827" s="1"/>
      <c r="AU827" s="1" t="str">
        <f>IF(sum!A820="QU",sum!J820,"*")</f>
        <v>*</v>
      </c>
      <c r="AX827" s="1" t="s">
        <v>137</v>
      </c>
      <c r="AY827" s="1" t="s">
        <v>138</v>
      </c>
      <c r="AZ827" s="1">
        <v>2050</v>
      </c>
      <c r="BA827" s="1" t="str">
        <f>IF(sum!A820="SA",sum!B820,"*")</f>
        <v>*</v>
      </c>
      <c r="BB827" s="1"/>
      <c r="BC827" s="1" t="str">
        <f>IF(sum!A820="SA",sum!J820,"*")</f>
        <v>*</v>
      </c>
    </row>
    <row r="828" spans="2:55">
      <c r="B828" s="4" t="s">
        <v>137</v>
      </c>
      <c r="C828" s="4" t="s">
        <v>138</v>
      </c>
      <c r="D828" s="4">
        <v>2050</v>
      </c>
      <c r="J828" s="4" t="s">
        <v>137</v>
      </c>
      <c r="K828" s="4" t="s">
        <v>138</v>
      </c>
      <c r="L828" s="4">
        <v>2050</v>
      </c>
      <c r="M828" s="1" t="str">
        <f>IF(sum!A821="AT",sum!B821,"*")</f>
        <v>*</v>
      </c>
      <c r="N828" s="1"/>
      <c r="O828" s="1" t="str">
        <f>IF(sum!A821="AT",sum!J821,"*")</f>
        <v>*</v>
      </c>
      <c r="R828" s="4" t="s">
        <v>137</v>
      </c>
      <c r="S828" s="4" t="s">
        <v>138</v>
      </c>
      <c r="T828" s="4">
        <v>2050</v>
      </c>
      <c r="U828" s="1" t="str">
        <f>IF(sum!A821="BC",sum!B821,"*")</f>
        <v>*</v>
      </c>
      <c r="V828" s="1"/>
      <c r="W828" s="1" t="str">
        <f>IF(sum!A821="BC",sum!J821,"*")</f>
        <v>*</v>
      </c>
      <c r="Z828" s="4" t="s">
        <v>137</v>
      </c>
      <c r="AA828" s="4" t="s">
        <v>138</v>
      </c>
      <c r="AB828" s="4">
        <v>2050</v>
      </c>
      <c r="AC828" s="1" t="str">
        <f>IF(sum!A821="MA",sum!B821,"*")</f>
        <v>*</v>
      </c>
      <c r="AD828" s="1"/>
      <c r="AE828" s="1" t="str">
        <f>IF(sum!A821="MA",sum!J821,"*")</f>
        <v>*</v>
      </c>
      <c r="AH828" s="4" t="s">
        <v>137</v>
      </c>
      <c r="AI828" s="4" t="s">
        <v>138</v>
      </c>
      <c r="AJ828" s="4">
        <v>2050</v>
      </c>
      <c r="AK828" s="1" t="str">
        <f>IF(sum!A821="ON",sum!B821,"*")</f>
        <v>*</v>
      </c>
      <c r="AL828" s="1"/>
      <c r="AM828" s="1" t="str">
        <f>IF(sum!A821="ON",sum!J821,"*")</f>
        <v>*</v>
      </c>
      <c r="AP828" s="1" t="s">
        <v>137</v>
      </c>
      <c r="AQ828" s="1" t="s">
        <v>138</v>
      </c>
      <c r="AR828" s="1">
        <v>2050</v>
      </c>
      <c r="AS828" s="1" t="str">
        <f>IF(sum!A821="QU",sum!B821,"*")</f>
        <v>*</v>
      </c>
      <c r="AT828" s="1"/>
      <c r="AU828" s="1" t="str">
        <f>IF(sum!A821="QU",sum!J821,"*")</f>
        <v>*</v>
      </c>
      <c r="AX828" s="4" t="s">
        <v>137</v>
      </c>
      <c r="AY828" s="4" t="s">
        <v>138</v>
      </c>
      <c r="AZ828" s="4">
        <v>2050</v>
      </c>
      <c r="BA828" s="1" t="str">
        <f>IF(sum!A821="SA",sum!B821,"*")</f>
        <v>*</v>
      </c>
      <c r="BB828" s="1"/>
      <c r="BC828" s="1" t="str">
        <f>IF(sum!A821="SA",sum!J821,"*")</f>
        <v>*</v>
      </c>
    </row>
    <row r="829" spans="2:55">
      <c r="B829" s="1" t="s">
        <v>137</v>
      </c>
      <c r="C829" s="1" t="s">
        <v>138</v>
      </c>
      <c r="D829" s="1">
        <v>2050</v>
      </c>
      <c r="J829" s="1" t="s">
        <v>137</v>
      </c>
      <c r="K829" s="1" t="s">
        <v>138</v>
      </c>
      <c r="L829" s="1">
        <v>2050</v>
      </c>
      <c r="M829" s="1" t="str">
        <f>IF(sum!A822="AT",sum!B822,"*")</f>
        <v>*</v>
      </c>
      <c r="N829" s="1"/>
      <c r="O829" s="1" t="str">
        <f>IF(sum!A822="AT",sum!J822,"*")</f>
        <v>*</v>
      </c>
      <c r="R829" s="1" t="s">
        <v>137</v>
      </c>
      <c r="S829" s="1" t="s">
        <v>138</v>
      </c>
      <c r="T829" s="1">
        <v>2050</v>
      </c>
      <c r="U829" s="1" t="str">
        <f>IF(sum!A822="BC",sum!B822,"*")</f>
        <v>*</v>
      </c>
      <c r="V829" s="1"/>
      <c r="W829" s="1" t="str">
        <f>IF(sum!A822="BC",sum!J822,"*")</f>
        <v>*</v>
      </c>
      <c r="Z829" s="1" t="s">
        <v>137</v>
      </c>
      <c r="AA829" s="1" t="s">
        <v>138</v>
      </c>
      <c r="AB829" s="1">
        <v>2050</v>
      </c>
      <c r="AC829" s="1" t="str">
        <f>IF(sum!A822="MA",sum!B822,"*")</f>
        <v>*</v>
      </c>
      <c r="AD829" s="1"/>
      <c r="AE829" s="1" t="str">
        <f>IF(sum!A822="MA",sum!J822,"*")</f>
        <v>*</v>
      </c>
      <c r="AH829" s="1" t="s">
        <v>137</v>
      </c>
      <c r="AI829" s="1" t="s">
        <v>138</v>
      </c>
      <c r="AJ829" s="1">
        <v>2050</v>
      </c>
      <c r="AK829" s="1" t="str">
        <f>IF(sum!A822="ON",sum!B822,"*")</f>
        <v>*</v>
      </c>
      <c r="AL829" s="1"/>
      <c r="AM829" s="1" t="str">
        <f>IF(sum!A822="ON",sum!J822,"*")</f>
        <v>*</v>
      </c>
      <c r="AP829" s="4" t="s">
        <v>137</v>
      </c>
      <c r="AQ829" s="4" t="s">
        <v>138</v>
      </c>
      <c r="AR829" s="4">
        <v>2050</v>
      </c>
      <c r="AS829" s="1" t="str">
        <f>IF(sum!A822="QU",sum!B822,"*")</f>
        <v>*</v>
      </c>
      <c r="AT829" s="1"/>
      <c r="AU829" s="1" t="str">
        <f>IF(sum!A822="QU",sum!J822,"*")</f>
        <v>*</v>
      </c>
      <c r="AX829" s="1" t="s">
        <v>137</v>
      </c>
      <c r="AY829" s="1" t="s">
        <v>138</v>
      </c>
      <c r="AZ829" s="1">
        <v>2050</v>
      </c>
      <c r="BA829" s="1" t="str">
        <f>IF(sum!A822="SA",sum!B822,"*")</f>
        <v>*</v>
      </c>
      <c r="BB829" s="1"/>
      <c r="BC829" s="1" t="str">
        <f>IF(sum!A822="SA",sum!J822,"*")</f>
        <v>*</v>
      </c>
    </row>
    <row r="830" spans="2:55">
      <c r="B830" s="4" t="s">
        <v>137</v>
      </c>
      <c r="C830" s="4" t="s">
        <v>138</v>
      </c>
      <c r="D830" s="4">
        <v>2050</v>
      </c>
      <c r="J830" s="4" t="s">
        <v>137</v>
      </c>
      <c r="K830" s="4" t="s">
        <v>138</v>
      </c>
      <c r="L830" s="4">
        <v>2050</v>
      </c>
      <c r="M830" s="1" t="str">
        <f>IF(sum!A823="AT",sum!B823,"*")</f>
        <v>*</v>
      </c>
      <c r="N830" s="1"/>
      <c r="O830" s="1" t="str">
        <f>IF(sum!A823="AT",sum!J823,"*")</f>
        <v>*</v>
      </c>
      <c r="R830" s="4" t="s">
        <v>137</v>
      </c>
      <c r="S830" s="4" t="s">
        <v>138</v>
      </c>
      <c r="T830" s="4">
        <v>2050</v>
      </c>
      <c r="U830" s="1" t="str">
        <f>IF(sum!A823="BC",sum!B823,"*")</f>
        <v>*</v>
      </c>
      <c r="V830" s="1"/>
      <c r="W830" s="1" t="str">
        <f>IF(sum!A823="BC",sum!J823,"*")</f>
        <v>*</v>
      </c>
      <c r="Z830" s="4" t="s">
        <v>137</v>
      </c>
      <c r="AA830" s="4" t="s">
        <v>138</v>
      </c>
      <c r="AB830" s="4">
        <v>2050</v>
      </c>
      <c r="AC830" s="1" t="str">
        <f>IF(sum!A823="MA",sum!B823,"*")</f>
        <v>*</v>
      </c>
      <c r="AD830" s="1"/>
      <c r="AE830" s="1" t="str">
        <f>IF(sum!A823="MA",sum!J823,"*")</f>
        <v>*</v>
      </c>
      <c r="AH830" s="4" t="s">
        <v>137</v>
      </c>
      <c r="AI830" s="4" t="s">
        <v>138</v>
      </c>
      <c r="AJ830" s="4">
        <v>2050</v>
      </c>
      <c r="AK830" s="1" t="str">
        <f>IF(sum!A823="ON",sum!B823,"*")</f>
        <v>*</v>
      </c>
      <c r="AL830" s="1"/>
      <c r="AM830" s="1" t="str">
        <f>IF(sum!A823="ON",sum!J823,"*")</f>
        <v>*</v>
      </c>
      <c r="AP830" s="1" t="s">
        <v>137</v>
      </c>
      <c r="AQ830" s="1" t="s">
        <v>138</v>
      </c>
      <c r="AR830" s="1">
        <v>2050</v>
      </c>
      <c r="AS830" s="1" t="str">
        <f>IF(sum!A823="QU",sum!B823,"*")</f>
        <v>*</v>
      </c>
      <c r="AT830" s="1"/>
      <c r="AU830" s="1" t="str">
        <f>IF(sum!A823="QU",sum!J823,"*")</f>
        <v>*</v>
      </c>
      <c r="AX830" s="4" t="s">
        <v>137</v>
      </c>
      <c r="AY830" s="4" t="s">
        <v>138</v>
      </c>
      <c r="AZ830" s="4">
        <v>2050</v>
      </c>
      <c r="BA830" s="1" t="str">
        <f>IF(sum!A823="SA",sum!B823,"*")</f>
        <v>*</v>
      </c>
      <c r="BB830" s="1"/>
      <c r="BC830" s="1" t="str">
        <f>IF(sum!A823="SA",sum!J823,"*")</f>
        <v>*</v>
      </c>
    </row>
    <row r="831" spans="2:55">
      <c r="B831" s="1" t="s">
        <v>137</v>
      </c>
      <c r="C831" s="1" t="s">
        <v>138</v>
      </c>
      <c r="D831" s="1">
        <v>2050</v>
      </c>
      <c r="J831" s="1" t="s">
        <v>137</v>
      </c>
      <c r="K831" s="1" t="s">
        <v>138</v>
      </c>
      <c r="L831" s="1">
        <v>2050</v>
      </c>
      <c r="M831" s="1" t="str">
        <f>IF(sum!A824="AT",sum!B824,"*")</f>
        <v>*</v>
      </c>
      <c r="N831" s="1"/>
      <c r="O831" s="1" t="str">
        <f>IF(sum!A824="AT",sum!J824,"*")</f>
        <v>*</v>
      </c>
      <c r="R831" s="1" t="s">
        <v>137</v>
      </c>
      <c r="S831" s="1" t="s">
        <v>138</v>
      </c>
      <c r="T831" s="1">
        <v>2050</v>
      </c>
      <c r="U831" s="1" t="str">
        <f>IF(sum!A824="BC",sum!B824,"*")</f>
        <v>*</v>
      </c>
      <c r="V831" s="1"/>
      <c r="W831" s="1" t="str">
        <f>IF(sum!A824="BC",sum!J824,"*")</f>
        <v>*</v>
      </c>
      <c r="Z831" s="1" t="s">
        <v>137</v>
      </c>
      <c r="AA831" s="1" t="s">
        <v>138</v>
      </c>
      <c r="AB831" s="1">
        <v>2050</v>
      </c>
      <c r="AC831" s="1" t="str">
        <f>IF(sum!A824="MA",sum!B824,"*")</f>
        <v>*</v>
      </c>
      <c r="AD831" s="1"/>
      <c r="AE831" s="1" t="str">
        <f>IF(sum!A824="MA",sum!J824,"*")</f>
        <v>*</v>
      </c>
      <c r="AH831" s="1" t="s">
        <v>137</v>
      </c>
      <c r="AI831" s="1" t="s">
        <v>138</v>
      </c>
      <c r="AJ831" s="1">
        <v>2050</v>
      </c>
      <c r="AK831" s="1" t="str">
        <f>IF(sum!A824="ON",sum!B824,"*")</f>
        <v>*</v>
      </c>
      <c r="AL831" s="1"/>
      <c r="AM831" s="1" t="str">
        <f>IF(sum!A824="ON",sum!J824,"*")</f>
        <v>*</v>
      </c>
      <c r="AP831" s="4" t="s">
        <v>137</v>
      </c>
      <c r="AQ831" s="4" t="s">
        <v>138</v>
      </c>
      <c r="AR831" s="4">
        <v>2050</v>
      </c>
      <c r="AS831" s="1" t="str">
        <f>IF(sum!A824="QU",sum!B824,"*")</f>
        <v>*</v>
      </c>
      <c r="AT831" s="1"/>
      <c r="AU831" s="1" t="str">
        <f>IF(sum!A824="QU",sum!J824,"*")</f>
        <v>*</v>
      </c>
      <c r="AX831" s="1" t="s">
        <v>137</v>
      </c>
      <c r="AY831" s="1" t="s">
        <v>138</v>
      </c>
      <c r="AZ831" s="1">
        <v>2050</v>
      </c>
      <c r="BA831" s="1" t="str">
        <f>IF(sum!A824="SA",sum!B824,"*")</f>
        <v>*</v>
      </c>
      <c r="BB831" s="1"/>
      <c r="BC831" s="1" t="str">
        <f>IF(sum!A824="SA",sum!J824,"*")</f>
        <v>*</v>
      </c>
    </row>
    <row r="832" spans="2:55">
      <c r="B832" s="4" t="s">
        <v>137</v>
      </c>
      <c r="C832" s="4" t="s">
        <v>138</v>
      </c>
      <c r="D832" s="4">
        <v>2050</v>
      </c>
      <c r="J832" s="4" t="s">
        <v>137</v>
      </c>
      <c r="K832" s="4" t="s">
        <v>138</v>
      </c>
      <c r="L832" s="4">
        <v>2050</v>
      </c>
      <c r="M832" s="1" t="str">
        <f>IF(sum!A825="AT",sum!B825,"*")</f>
        <v>*</v>
      </c>
      <c r="N832" s="1"/>
      <c r="O832" s="1" t="str">
        <f>IF(sum!A825="AT",sum!J825,"*")</f>
        <v>*</v>
      </c>
      <c r="R832" s="4" t="s">
        <v>137</v>
      </c>
      <c r="S832" s="4" t="s">
        <v>138</v>
      </c>
      <c r="T832" s="4">
        <v>2050</v>
      </c>
      <c r="U832" s="1" t="str">
        <f>IF(sum!A825="BC",sum!B825,"*")</f>
        <v>*</v>
      </c>
      <c r="V832" s="1"/>
      <c r="W832" s="1" t="str">
        <f>IF(sum!A825="BC",sum!J825,"*")</f>
        <v>*</v>
      </c>
      <c r="Z832" s="4" t="s">
        <v>137</v>
      </c>
      <c r="AA832" s="4" t="s">
        <v>138</v>
      </c>
      <c r="AB832" s="4">
        <v>2050</v>
      </c>
      <c r="AC832" s="1" t="str">
        <f>IF(sum!A825="MA",sum!B825,"*")</f>
        <v>*</v>
      </c>
      <c r="AD832" s="1"/>
      <c r="AE832" s="1" t="str">
        <f>IF(sum!A825="MA",sum!J825,"*")</f>
        <v>*</v>
      </c>
      <c r="AH832" s="4" t="s">
        <v>137</v>
      </c>
      <c r="AI832" s="4" t="s">
        <v>138</v>
      </c>
      <c r="AJ832" s="4">
        <v>2050</v>
      </c>
      <c r="AK832" s="1" t="str">
        <f>IF(sum!A825="ON",sum!B825,"*")</f>
        <v>*</v>
      </c>
      <c r="AL832" s="1"/>
      <c r="AM832" s="1" t="str">
        <f>IF(sum!A825="ON",sum!J825,"*")</f>
        <v>*</v>
      </c>
      <c r="AP832" s="1" t="s">
        <v>137</v>
      </c>
      <c r="AQ832" s="1" t="s">
        <v>138</v>
      </c>
      <c r="AR832" s="1">
        <v>2050</v>
      </c>
      <c r="AS832" s="1" t="str">
        <f>IF(sum!A825="QU",sum!B825,"*")</f>
        <v>*</v>
      </c>
      <c r="AT832" s="1"/>
      <c r="AU832" s="1" t="str">
        <f>IF(sum!A825="QU",sum!J825,"*")</f>
        <v>*</v>
      </c>
      <c r="AX832" s="4" t="s">
        <v>137</v>
      </c>
      <c r="AY832" s="4" t="s">
        <v>138</v>
      </c>
      <c r="AZ832" s="4">
        <v>2050</v>
      </c>
      <c r="BA832" s="1" t="str">
        <f>IF(sum!A825="SA",sum!B825,"*")</f>
        <v>*</v>
      </c>
      <c r="BB832" s="1"/>
      <c r="BC832" s="1" t="str">
        <f>IF(sum!A825="SA",sum!J825,"*")</f>
        <v>*</v>
      </c>
    </row>
    <row r="833" spans="2:55">
      <c r="B833" s="1" t="s">
        <v>137</v>
      </c>
      <c r="C833" s="1" t="s">
        <v>138</v>
      </c>
      <c r="D833" s="1">
        <v>2050</v>
      </c>
      <c r="J833" s="1" t="s">
        <v>137</v>
      </c>
      <c r="K833" s="1" t="s">
        <v>138</v>
      </c>
      <c r="L833" s="1">
        <v>2050</v>
      </c>
      <c r="M833" s="1" t="str">
        <f>IF(sum!A826="AT",sum!B826,"*")</f>
        <v>*</v>
      </c>
      <c r="N833" s="1"/>
      <c r="O833" s="1" t="str">
        <f>IF(sum!A826="AT",sum!J826,"*")</f>
        <v>*</v>
      </c>
      <c r="R833" s="1" t="s">
        <v>137</v>
      </c>
      <c r="S833" s="1" t="s">
        <v>138</v>
      </c>
      <c r="T833" s="1">
        <v>2050</v>
      </c>
      <c r="U833" s="1" t="str">
        <f>IF(sum!A826="BC",sum!B826,"*")</f>
        <v>*</v>
      </c>
      <c r="V833" s="1"/>
      <c r="W833" s="1" t="str">
        <f>IF(sum!A826="BC",sum!J826,"*")</f>
        <v>*</v>
      </c>
      <c r="Z833" s="1" t="s">
        <v>137</v>
      </c>
      <c r="AA833" s="1" t="s">
        <v>138</v>
      </c>
      <c r="AB833" s="1">
        <v>2050</v>
      </c>
      <c r="AC833" s="1" t="str">
        <f>IF(sum!A826="MA",sum!B826,"*")</f>
        <v>*</v>
      </c>
      <c r="AD833" s="1"/>
      <c r="AE833" s="1" t="str">
        <f>IF(sum!A826="MA",sum!J826,"*")</f>
        <v>*</v>
      </c>
      <c r="AH833" s="1" t="s">
        <v>137</v>
      </c>
      <c r="AI833" s="1" t="s">
        <v>138</v>
      </c>
      <c r="AJ833" s="1">
        <v>2050</v>
      </c>
      <c r="AK833" s="1" t="str">
        <f>IF(sum!A826="ON",sum!B826,"*")</f>
        <v>*</v>
      </c>
      <c r="AL833" s="1"/>
      <c r="AM833" s="1" t="str">
        <f>IF(sum!A826="ON",sum!J826,"*")</f>
        <v>*</v>
      </c>
      <c r="AP833" s="4" t="s">
        <v>137</v>
      </c>
      <c r="AQ833" s="4" t="s">
        <v>138</v>
      </c>
      <c r="AR833" s="4">
        <v>2050</v>
      </c>
      <c r="AS833" s="1" t="str">
        <f>IF(sum!A826="QU",sum!B826,"*")</f>
        <v>*</v>
      </c>
      <c r="AT833" s="1"/>
      <c r="AU833" s="1" t="str">
        <f>IF(sum!A826="QU",sum!J826,"*")</f>
        <v>*</v>
      </c>
      <c r="AX833" s="1" t="s">
        <v>137</v>
      </c>
      <c r="AY833" s="1" t="s">
        <v>138</v>
      </c>
      <c r="AZ833" s="1">
        <v>2050</v>
      </c>
      <c r="BA833" s="1" t="str">
        <f>IF(sum!A826="SA",sum!B826,"*")</f>
        <v>*</v>
      </c>
      <c r="BB833" s="1"/>
      <c r="BC833" s="1" t="str">
        <f>IF(sum!A826="SA",sum!J826,"*")</f>
        <v>*</v>
      </c>
    </row>
    <row r="834" spans="2:55">
      <c r="B834" s="4" t="s">
        <v>137</v>
      </c>
      <c r="C834" s="4" t="s">
        <v>138</v>
      </c>
      <c r="D834" s="4">
        <v>2050</v>
      </c>
      <c r="J834" s="4" t="s">
        <v>137</v>
      </c>
      <c r="K834" s="4" t="s">
        <v>138</v>
      </c>
      <c r="L834" s="4">
        <v>2050</v>
      </c>
      <c r="M834" s="1" t="str">
        <f>IF(sum!A827="AT",sum!B827,"*")</f>
        <v>*</v>
      </c>
      <c r="N834" s="1"/>
      <c r="O834" s="1" t="str">
        <f>IF(sum!A827="AT",sum!J827,"*")</f>
        <v>*</v>
      </c>
      <c r="R834" s="4" t="s">
        <v>137</v>
      </c>
      <c r="S834" s="4" t="s">
        <v>138</v>
      </c>
      <c r="T834" s="4">
        <v>2050</v>
      </c>
      <c r="U834" s="1" t="str">
        <f>IF(sum!A827="BC",sum!B827,"*")</f>
        <v>*</v>
      </c>
      <c r="V834" s="1"/>
      <c r="W834" s="1" t="str">
        <f>IF(sum!A827="BC",sum!J827,"*")</f>
        <v>*</v>
      </c>
      <c r="Z834" s="4" t="s">
        <v>137</v>
      </c>
      <c r="AA834" s="4" t="s">
        <v>138</v>
      </c>
      <c r="AB834" s="4">
        <v>2050</v>
      </c>
      <c r="AC834" s="1" t="str">
        <f>IF(sum!A827="MA",sum!B827,"*")</f>
        <v>*</v>
      </c>
      <c r="AD834" s="1"/>
      <c r="AE834" s="1" t="str">
        <f>IF(sum!A827="MA",sum!J827,"*")</f>
        <v>*</v>
      </c>
      <c r="AH834" s="4" t="s">
        <v>137</v>
      </c>
      <c r="AI834" s="4" t="s">
        <v>138</v>
      </c>
      <c r="AJ834" s="4">
        <v>2050</v>
      </c>
      <c r="AK834" s="1" t="str">
        <f>IF(sum!A827="ON",sum!B827,"*")</f>
        <v>*</v>
      </c>
      <c r="AL834" s="1"/>
      <c r="AM834" s="1" t="str">
        <f>IF(sum!A827="ON",sum!J827,"*")</f>
        <v>*</v>
      </c>
      <c r="AP834" s="1" t="s">
        <v>137</v>
      </c>
      <c r="AQ834" s="1" t="s">
        <v>138</v>
      </c>
      <c r="AR834" s="1">
        <v>2050</v>
      </c>
      <c r="AS834" s="1" t="str">
        <f>IF(sum!A827="QU",sum!B827,"*")</f>
        <v>*</v>
      </c>
      <c r="AT834" s="1"/>
      <c r="AU834" s="1" t="str">
        <f>IF(sum!A827="QU",sum!J827,"*")</f>
        <v>*</v>
      </c>
      <c r="AX834" s="4" t="s">
        <v>137</v>
      </c>
      <c r="AY834" s="4" t="s">
        <v>138</v>
      </c>
      <c r="AZ834" s="4">
        <v>2050</v>
      </c>
      <c r="BA834" s="1" t="str">
        <f>IF(sum!A827="SA",sum!B827,"*")</f>
        <v>*</v>
      </c>
      <c r="BB834" s="1"/>
      <c r="BC834" s="1" t="str">
        <f>IF(sum!A827="SA",sum!J827,"*")</f>
        <v>*</v>
      </c>
    </row>
    <row r="835" spans="2:55">
      <c r="B835" s="1" t="s">
        <v>137</v>
      </c>
      <c r="C835" s="1" t="s">
        <v>138</v>
      </c>
      <c r="D835" s="1">
        <v>2050</v>
      </c>
      <c r="J835" s="1" t="s">
        <v>137</v>
      </c>
      <c r="K835" s="1" t="s">
        <v>138</v>
      </c>
      <c r="L835" s="1">
        <v>2050</v>
      </c>
      <c r="M835" s="1" t="str">
        <f>IF(sum!A828="AT",sum!B828,"*")</f>
        <v>*</v>
      </c>
      <c r="N835" s="1"/>
      <c r="O835" s="1" t="str">
        <f>IF(sum!A828="AT",sum!J828,"*")</f>
        <v>*</v>
      </c>
      <c r="R835" s="1" t="s">
        <v>137</v>
      </c>
      <c r="S835" s="1" t="s">
        <v>138</v>
      </c>
      <c r="T835" s="1">
        <v>2050</v>
      </c>
      <c r="U835" s="1" t="str">
        <f>IF(sum!A828="BC",sum!B828,"*")</f>
        <v>*</v>
      </c>
      <c r="V835" s="1"/>
      <c r="W835" s="1" t="str">
        <f>IF(sum!A828="BC",sum!J828,"*")</f>
        <v>*</v>
      </c>
      <c r="Z835" s="1" t="s">
        <v>137</v>
      </c>
      <c r="AA835" s="1" t="s">
        <v>138</v>
      </c>
      <c r="AB835" s="1">
        <v>2050</v>
      </c>
      <c r="AC835" s="1" t="str">
        <f>IF(sum!A828="MA",sum!B828,"*")</f>
        <v>*</v>
      </c>
      <c r="AD835" s="1"/>
      <c r="AE835" s="1" t="str">
        <f>IF(sum!A828="MA",sum!J828,"*")</f>
        <v>*</v>
      </c>
      <c r="AH835" s="1" t="s">
        <v>137</v>
      </c>
      <c r="AI835" s="1" t="s">
        <v>138</v>
      </c>
      <c r="AJ835" s="1">
        <v>2050</v>
      </c>
      <c r="AK835" s="1" t="str">
        <f>IF(sum!A828="ON",sum!B828,"*")</f>
        <v>*</v>
      </c>
      <c r="AL835" s="1"/>
      <c r="AM835" s="1" t="str">
        <f>IF(sum!A828="ON",sum!J828,"*")</f>
        <v>*</v>
      </c>
      <c r="AP835" s="4" t="s">
        <v>137</v>
      </c>
      <c r="AQ835" s="4" t="s">
        <v>138</v>
      </c>
      <c r="AR835" s="4">
        <v>2050</v>
      </c>
      <c r="AS835" s="1" t="str">
        <f>IF(sum!A828="QU",sum!B828,"*")</f>
        <v>*</v>
      </c>
      <c r="AT835" s="1"/>
      <c r="AU835" s="1" t="str">
        <f>IF(sum!A828="QU",sum!J828,"*")</f>
        <v>*</v>
      </c>
      <c r="AX835" s="1" t="s">
        <v>137</v>
      </c>
      <c r="AY835" s="1" t="s">
        <v>138</v>
      </c>
      <c r="AZ835" s="1">
        <v>2050</v>
      </c>
      <c r="BA835" s="1" t="str">
        <f>IF(sum!A828="SA",sum!B828,"*")</f>
        <v>*</v>
      </c>
      <c r="BB835" s="1"/>
      <c r="BC835" s="1" t="str">
        <f>IF(sum!A828="SA",sum!J828,"*")</f>
        <v>*</v>
      </c>
    </row>
    <row r="836" spans="2:55">
      <c r="B836" s="4" t="s">
        <v>137</v>
      </c>
      <c r="C836" s="4" t="s">
        <v>138</v>
      </c>
      <c r="D836" s="4">
        <v>2050</v>
      </c>
      <c r="J836" s="4" t="s">
        <v>137</v>
      </c>
      <c r="K836" s="4" t="s">
        <v>138</v>
      </c>
      <c r="L836" s="4">
        <v>2050</v>
      </c>
      <c r="M836" s="1" t="str">
        <f>IF(sum!A829="AT",sum!B829,"*")</f>
        <v>*</v>
      </c>
      <c r="N836" s="1"/>
      <c r="O836" s="1" t="str">
        <f>IF(sum!A829="AT",sum!J829,"*")</f>
        <v>*</v>
      </c>
      <c r="R836" s="4" t="s">
        <v>137</v>
      </c>
      <c r="S836" s="4" t="s">
        <v>138</v>
      </c>
      <c r="T836" s="4">
        <v>2050</v>
      </c>
      <c r="U836" s="1" t="str">
        <f>IF(sum!A829="BC",sum!B829,"*")</f>
        <v>*</v>
      </c>
      <c r="V836" s="1"/>
      <c r="W836" s="1" t="str">
        <f>IF(sum!A829="BC",sum!J829,"*")</f>
        <v>*</v>
      </c>
      <c r="Z836" s="4" t="s">
        <v>137</v>
      </c>
      <c r="AA836" s="4" t="s">
        <v>138</v>
      </c>
      <c r="AB836" s="4">
        <v>2050</v>
      </c>
      <c r="AC836" s="1" t="str">
        <f>IF(sum!A829="MA",sum!B829,"*")</f>
        <v>*</v>
      </c>
      <c r="AD836" s="1"/>
      <c r="AE836" s="1" t="str">
        <f>IF(sum!A829="MA",sum!J829,"*")</f>
        <v>*</v>
      </c>
      <c r="AH836" s="4" t="s">
        <v>137</v>
      </c>
      <c r="AI836" s="4" t="s">
        <v>138</v>
      </c>
      <c r="AJ836" s="4">
        <v>2050</v>
      </c>
      <c r="AK836" s="1" t="str">
        <f>IF(sum!A829="ON",sum!B829,"*")</f>
        <v>*</v>
      </c>
      <c r="AL836" s="1"/>
      <c r="AM836" s="1" t="str">
        <f>IF(sum!A829="ON",sum!J829,"*")</f>
        <v>*</v>
      </c>
      <c r="AP836" s="1" t="s">
        <v>137</v>
      </c>
      <c r="AQ836" s="1" t="s">
        <v>138</v>
      </c>
      <c r="AR836" s="1">
        <v>2050</v>
      </c>
      <c r="AS836" s="1" t="str">
        <f>IF(sum!A829="QU",sum!B829,"*")</f>
        <v>*</v>
      </c>
      <c r="AT836" s="1"/>
      <c r="AU836" s="1" t="str">
        <f>IF(sum!A829="QU",sum!J829,"*")</f>
        <v>*</v>
      </c>
      <c r="AX836" s="4" t="s">
        <v>137</v>
      </c>
      <c r="AY836" s="4" t="s">
        <v>138</v>
      </c>
      <c r="AZ836" s="4">
        <v>2050</v>
      </c>
      <c r="BA836" s="1" t="str">
        <f>IF(sum!A829="SA",sum!B829,"*")</f>
        <v>*</v>
      </c>
      <c r="BB836" s="1"/>
      <c r="BC836" s="1" t="str">
        <f>IF(sum!A829="SA",sum!J829,"*")</f>
        <v>*</v>
      </c>
    </row>
    <row r="837" spans="2:55">
      <c r="B837" s="1" t="s">
        <v>137</v>
      </c>
      <c r="C837" s="1" t="s">
        <v>138</v>
      </c>
      <c r="D837" s="1">
        <v>2050</v>
      </c>
      <c r="J837" s="1" t="s">
        <v>137</v>
      </c>
      <c r="K837" s="1" t="s">
        <v>138</v>
      </c>
      <c r="L837" s="1">
        <v>2050</v>
      </c>
      <c r="M837" s="1" t="str">
        <f>IF(sum!A830="AT",sum!B830,"*")</f>
        <v>*</v>
      </c>
      <c r="N837" s="1"/>
      <c r="O837" s="1" t="str">
        <f>IF(sum!A830="AT",sum!J830,"*")</f>
        <v>*</v>
      </c>
      <c r="R837" s="1" t="s">
        <v>137</v>
      </c>
      <c r="S837" s="1" t="s">
        <v>138</v>
      </c>
      <c r="T837" s="1">
        <v>2050</v>
      </c>
      <c r="U837" s="1" t="str">
        <f>IF(sum!A830="BC",sum!B830,"*")</f>
        <v>*</v>
      </c>
      <c r="V837" s="1"/>
      <c r="W837" s="1" t="str">
        <f>IF(sum!A830="BC",sum!J830,"*")</f>
        <v>*</v>
      </c>
      <c r="Z837" s="1" t="s">
        <v>137</v>
      </c>
      <c r="AA837" s="1" t="s">
        <v>138</v>
      </c>
      <c r="AB837" s="1">
        <v>2050</v>
      </c>
      <c r="AC837" s="1" t="str">
        <f>IF(sum!A830="MA",sum!B830,"*")</f>
        <v>*</v>
      </c>
      <c r="AD837" s="1"/>
      <c r="AE837" s="1" t="str">
        <f>IF(sum!A830="MA",sum!J830,"*")</f>
        <v>*</v>
      </c>
      <c r="AH837" s="1" t="s">
        <v>137</v>
      </c>
      <c r="AI837" s="1" t="s">
        <v>138</v>
      </c>
      <c r="AJ837" s="1">
        <v>2050</v>
      </c>
      <c r="AK837" s="1" t="str">
        <f>IF(sum!A830="ON",sum!B830,"*")</f>
        <v>*</v>
      </c>
      <c r="AL837" s="1"/>
      <c r="AM837" s="1" t="str">
        <f>IF(sum!A830="ON",sum!J830,"*")</f>
        <v>*</v>
      </c>
      <c r="AP837" s="4" t="s">
        <v>137</v>
      </c>
      <c r="AQ837" s="4" t="s">
        <v>138</v>
      </c>
      <c r="AR837" s="4">
        <v>2050</v>
      </c>
      <c r="AS837" s="1" t="str">
        <f>IF(sum!A830="QU",sum!B830,"*")</f>
        <v>*</v>
      </c>
      <c r="AT837" s="1"/>
      <c r="AU837" s="1" t="str">
        <f>IF(sum!A830="QU",sum!J830,"*")</f>
        <v>*</v>
      </c>
      <c r="AX837" s="1" t="s">
        <v>137</v>
      </c>
      <c r="AY837" s="1" t="s">
        <v>138</v>
      </c>
      <c r="AZ837" s="1">
        <v>2050</v>
      </c>
      <c r="BA837" s="1" t="str">
        <f>IF(sum!A830="SA",sum!B830,"*")</f>
        <v>*</v>
      </c>
      <c r="BB837" s="1"/>
      <c r="BC837" s="1" t="str">
        <f>IF(sum!A830="SA",sum!J830,"*")</f>
        <v>*</v>
      </c>
    </row>
    <row r="838" spans="2:55">
      <c r="B838" s="4" t="s">
        <v>137</v>
      </c>
      <c r="C838" s="4" t="s">
        <v>138</v>
      </c>
      <c r="D838" s="4">
        <v>2050</v>
      </c>
      <c r="J838" s="4" t="s">
        <v>137</v>
      </c>
      <c r="K838" s="4" t="s">
        <v>138</v>
      </c>
      <c r="L838" s="4">
        <v>2050</v>
      </c>
      <c r="M838" s="1" t="str">
        <f>IF(sum!A831="AT",sum!B831,"*")</f>
        <v>*</v>
      </c>
      <c r="N838" s="1"/>
      <c r="O838" s="1" t="str">
        <f>IF(sum!A831="AT",sum!J831,"*")</f>
        <v>*</v>
      </c>
      <c r="R838" s="4" t="s">
        <v>137</v>
      </c>
      <c r="S838" s="4" t="s">
        <v>138</v>
      </c>
      <c r="T838" s="4">
        <v>2050</v>
      </c>
      <c r="U838" s="1" t="str">
        <f>IF(sum!A831="BC",sum!B831,"*")</f>
        <v>*</v>
      </c>
      <c r="V838" s="1"/>
      <c r="W838" s="1" t="str">
        <f>IF(sum!A831="BC",sum!J831,"*")</f>
        <v>*</v>
      </c>
      <c r="Z838" s="4" t="s">
        <v>137</v>
      </c>
      <c r="AA838" s="4" t="s">
        <v>138</v>
      </c>
      <c r="AB838" s="4">
        <v>2050</v>
      </c>
      <c r="AC838" s="1" t="str">
        <f>IF(sum!A831="MA",sum!B831,"*")</f>
        <v>*</v>
      </c>
      <c r="AD838" s="1"/>
      <c r="AE838" s="1" t="str">
        <f>IF(sum!A831="MA",sum!J831,"*")</f>
        <v>*</v>
      </c>
      <c r="AH838" s="4" t="s">
        <v>137</v>
      </c>
      <c r="AI838" s="4" t="s">
        <v>138</v>
      </c>
      <c r="AJ838" s="4">
        <v>2050</v>
      </c>
      <c r="AK838" s="1" t="str">
        <f>IF(sum!A831="ON",sum!B831,"*")</f>
        <v>*</v>
      </c>
      <c r="AL838" s="1"/>
      <c r="AM838" s="1" t="str">
        <f>IF(sum!A831="ON",sum!J831,"*")</f>
        <v>*</v>
      </c>
      <c r="AP838" s="1" t="s">
        <v>137</v>
      </c>
      <c r="AQ838" s="1" t="s">
        <v>138</v>
      </c>
      <c r="AR838" s="1">
        <v>2050</v>
      </c>
      <c r="AS838" s="1" t="str">
        <f>IF(sum!A831="QU",sum!B831,"*")</f>
        <v>*</v>
      </c>
      <c r="AT838" s="1"/>
      <c r="AU838" s="1" t="str">
        <f>IF(sum!A831="QU",sum!J831,"*")</f>
        <v>*</v>
      </c>
      <c r="AX838" s="4" t="s">
        <v>137</v>
      </c>
      <c r="AY838" s="4" t="s">
        <v>138</v>
      </c>
      <c r="AZ838" s="4">
        <v>2050</v>
      </c>
      <c r="BA838" s="1" t="str">
        <f>IF(sum!A831="SA",sum!B831,"*")</f>
        <v>*</v>
      </c>
      <c r="BB838" s="1"/>
      <c r="BC838" s="1" t="str">
        <f>IF(sum!A831="SA",sum!J831,"*")</f>
        <v>*</v>
      </c>
    </row>
    <row r="839" spans="2:55">
      <c r="B839" s="1" t="s">
        <v>137</v>
      </c>
      <c r="C839" s="1" t="s">
        <v>138</v>
      </c>
      <c r="D839" s="1">
        <v>2050</v>
      </c>
      <c r="J839" s="1" t="s">
        <v>137</v>
      </c>
      <c r="K839" s="1" t="s">
        <v>138</v>
      </c>
      <c r="L839" s="1">
        <v>2050</v>
      </c>
      <c r="M839" s="1" t="str">
        <f>IF(sum!A832="AT",sum!B832,"*")</f>
        <v>*</v>
      </c>
      <c r="N839" s="1"/>
      <c r="O839" s="1" t="str">
        <f>IF(sum!A832="AT",sum!J832,"*")</f>
        <v>*</v>
      </c>
      <c r="R839" s="1" t="s">
        <v>137</v>
      </c>
      <c r="S839" s="1" t="s">
        <v>138</v>
      </c>
      <c r="T839" s="1">
        <v>2050</v>
      </c>
      <c r="U839" s="1" t="str">
        <f>IF(sum!A832="BC",sum!B832,"*")</f>
        <v>*</v>
      </c>
      <c r="V839" s="1"/>
      <c r="W839" s="1" t="str">
        <f>IF(sum!A832="BC",sum!J832,"*")</f>
        <v>*</v>
      </c>
      <c r="Z839" s="1" t="s">
        <v>137</v>
      </c>
      <c r="AA839" s="1" t="s">
        <v>138</v>
      </c>
      <c r="AB839" s="1">
        <v>2050</v>
      </c>
      <c r="AC839" s="1" t="str">
        <f>IF(sum!A832="MA",sum!B832,"*")</f>
        <v>*</v>
      </c>
      <c r="AD839" s="1"/>
      <c r="AE839" s="1" t="str">
        <f>IF(sum!A832="MA",sum!J832,"*")</f>
        <v>*</v>
      </c>
      <c r="AH839" s="1" t="s">
        <v>137</v>
      </c>
      <c r="AI839" s="1" t="s">
        <v>138</v>
      </c>
      <c r="AJ839" s="1">
        <v>2050</v>
      </c>
      <c r="AK839" s="1" t="str">
        <f>IF(sum!A832="ON",sum!B832,"*")</f>
        <v>*</v>
      </c>
      <c r="AL839" s="1"/>
      <c r="AM839" s="1" t="str">
        <f>IF(sum!A832="ON",sum!J832,"*")</f>
        <v>*</v>
      </c>
      <c r="AP839" s="4" t="s">
        <v>137</v>
      </c>
      <c r="AQ839" s="4" t="s">
        <v>138</v>
      </c>
      <c r="AR839" s="4">
        <v>2050</v>
      </c>
      <c r="AS839" s="1" t="str">
        <f>IF(sum!A832="QU",sum!B832,"*")</f>
        <v>*</v>
      </c>
      <c r="AT839" s="1"/>
      <c r="AU839" s="1" t="str">
        <f>IF(sum!A832="QU",sum!J832,"*")</f>
        <v>*</v>
      </c>
      <c r="AX839" s="1" t="s">
        <v>137</v>
      </c>
      <c r="AY839" s="1" t="s">
        <v>138</v>
      </c>
      <c r="AZ839" s="1">
        <v>2050</v>
      </c>
      <c r="BA839" s="1" t="str">
        <f>IF(sum!A832="SA",sum!B832,"*")</f>
        <v>*</v>
      </c>
      <c r="BB839" s="1"/>
      <c r="BC839" s="1" t="str">
        <f>IF(sum!A832="SA",sum!J832,"*")</f>
        <v>*</v>
      </c>
    </row>
    <row r="840" spans="2:55">
      <c r="B840" s="4" t="s">
        <v>137</v>
      </c>
      <c r="C840" s="4" t="s">
        <v>138</v>
      </c>
      <c r="D840" s="4">
        <v>2050</v>
      </c>
      <c r="J840" s="4" t="s">
        <v>137</v>
      </c>
      <c r="K840" s="4" t="s">
        <v>138</v>
      </c>
      <c r="L840" s="4">
        <v>2050</v>
      </c>
      <c r="M840" s="1" t="str">
        <f>IF(sum!A833="AT",sum!B833,"*")</f>
        <v>*</v>
      </c>
      <c r="N840" s="1"/>
      <c r="O840" s="1" t="str">
        <f>IF(sum!A833="AT",sum!J833,"*")</f>
        <v>*</v>
      </c>
      <c r="R840" s="4" t="s">
        <v>137</v>
      </c>
      <c r="S840" s="4" t="s">
        <v>138</v>
      </c>
      <c r="T840" s="4">
        <v>2050</v>
      </c>
      <c r="U840" s="1" t="str">
        <f>IF(sum!A833="BC",sum!B833,"*")</f>
        <v>*</v>
      </c>
      <c r="V840" s="1"/>
      <c r="W840" s="1" t="str">
        <f>IF(sum!A833="BC",sum!J833,"*")</f>
        <v>*</v>
      </c>
      <c r="Z840" s="4" t="s">
        <v>137</v>
      </c>
      <c r="AA840" s="4" t="s">
        <v>138</v>
      </c>
      <c r="AB840" s="4">
        <v>2050</v>
      </c>
      <c r="AC840" s="1" t="str">
        <f>IF(sum!A833="MA",sum!B833,"*")</f>
        <v>*</v>
      </c>
      <c r="AD840" s="1"/>
      <c r="AE840" s="1" t="str">
        <f>IF(sum!A833="MA",sum!J833,"*")</f>
        <v>*</v>
      </c>
      <c r="AH840" s="4" t="s">
        <v>137</v>
      </c>
      <c r="AI840" s="4" t="s">
        <v>138</v>
      </c>
      <c r="AJ840" s="4">
        <v>2050</v>
      </c>
      <c r="AK840" s="1" t="str">
        <f>IF(sum!A833="ON",sum!B833,"*")</f>
        <v>*</v>
      </c>
      <c r="AL840" s="1"/>
      <c r="AM840" s="1" t="str">
        <f>IF(sum!A833="ON",sum!J833,"*")</f>
        <v>*</v>
      </c>
      <c r="AP840" s="1" t="s">
        <v>137</v>
      </c>
      <c r="AQ840" s="1" t="s">
        <v>138</v>
      </c>
      <c r="AR840" s="1">
        <v>2050</v>
      </c>
      <c r="AS840" s="1" t="str">
        <f>IF(sum!A833="QU",sum!B833,"*")</f>
        <v>*</v>
      </c>
      <c r="AT840" s="1"/>
      <c r="AU840" s="1" t="str">
        <f>IF(sum!A833="QU",sum!J833,"*")</f>
        <v>*</v>
      </c>
      <c r="AX840" s="4" t="s">
        <v>137</v>
      </c>
      <c r="AY840" s="4" t="s">
        <v>138</v>
      </c>
      <c r="AZ840" s="4">
        <v>2050</v>
      </c>
      <c r="BA840" s="1" t="str">
        <f>IF(sum!A833="SA",sum!B833,"*")</f>
        <v>*</v>
      </c>
      <c r="BB840" s="1"/>
      <c r="BC840" s="1" t="str">
        <f>IF(sum!A833="SA",sum!J833,"*")</f>
        <v>*</v>
      </c>
    </row>
    <row r="841" spans="2:55">
      <c r="B841" s="1" t="s">
        <v>137</v>
      </c>
      <c r="C841" s="1" t="s">
        <v>138</v>
      </c>
      <c r="D841" s="1">
        <v>2050</v>
      </c>
      <c r="J841" s="1" t="s">
        <v>137</v>
      </c>
      <c r="K841" s="1" t="s">
        <v>138</v>
      </c>
      <c r="L841" s="1">
        <v>2050</v>
      </c>
      <c r="M841" s="1" t="str">
        <f>IF(sum!A834="AT",sum!B834,"*")</f>
        <v>*</v>
      </c>
      <c r="N841" s="1"/>
      <c r="O841" s="1" t="str">
        <f>IF(sum!A834="AT",sum!J834,"*")</f>
        <v>*</v>
      </c>
      <c r="R841" s="1" t="s">
        <v>137</v>
      </c>
      <c r="S841" s="1" t="s">
        <v>138</v>
      </c>
      <c r="T841" s="1">
        <v>2050</v>
      </c>
      <c r="U841" s="1" t="str">
        <f>IF(sum!A834="BC",sum!B834,"*")</f>
        <v>*</v>
      </c>
      <c r="V841" s="1"/>
      <c r="W841" s="1" t="str">
        <f>IF(sum!A834="BC",sum!J834,"*")</f>
        <v>*</v>
      </c>
      <c r="Z841" s="1" t="s">
        <v>137</v>
      </c>
      <c r="AA841" s="1" t="s">
        <v>138</v>
      </c>
      <c r="AB841" s="1">
        <v>2050</v>
      </c>
      <c r="AC841" s="1" t="str">
        <f>IF(sum!A834="MA",sum!B834,"*")</f>
        <v>*</v>
      </c>
      <c r="AD841" s="1"/>
      <c r="AE841" s="1" t="str">
        <f>IF(sum!A834="MA",sum!J834,"*")</f>
        <v>*</v>
      </c>
      <c r="AH841" s="1" t="s">
        <v>137</v>
      </c>
      <c r="AI841" s="1" t="s">
        <v>138</v>
      </c>
      <c r="AJ841" s="1">
        <v>2050</v>
      </c>
      <c r="AK841" s="1" t="str">
        <f>IF(sum!A834="ON",sum!B834,"*")</f>
        <v>*</v>
      </c>
      <c r="AL841" s="1"/>
      <c r="AM841" s="1" t="str">
        <f>IF(sum!A834="ON",sum!J834,"*")</f>
        <v>*</v>
      </c>
      <c r="AP841" s="4" t="s">
        <v>137</v>
      </c>
      <c r="AQ841" s="4" t="s">
        <v>138</v>
      </c>
      <c r="AR841" s="4">
        <v>2050</v>
      </c>
      <c r="AS841" s="1" t="str">
        <f>IF(sum!A834="QU",sum!B834,"*")</f>
        <v>*</v>
      </c>
      <c r="AT841" s="1"/>
      <c r="AU841" s="1" t="str">
        <f>IF(sum!A834="QU",sum!J834,"*")</f>
        <v>*</v>
      </c>
      <c r="AX841" s="1" t="s">
        <v>137</v>
      </c>
      <c r="AY841" s="1" t="s">
        <v>138</v>
      </c>
      <c r="AZ841" s="1">
        <v>2050</v>
      </c>
      <c r="BA841" s="1" t="str">
        <f>IF(sum!A834="SA",sum!B834,"*")</f>
        <v>*</v>
      </c>
      <c r="BB841" s="1"/>
      <c r="BC841" s="1" t="str">
        <f>IF(sum!A834="SA",sum!J834,"*")</f>
        <v>*</v>
      </c>
    </row>
    <row r="842" spans="2:55">
      <c r="B842" s="4" t="s">
        <v>137</v>
      </c>
      <c r="C842" s="4" t="s">
        <v>138</v>
      </c>
      <c r="D842" s="4">
        <v>2050</v>
      </c>
      <c r="J842" s="4" t="s">
        <v>137</v>
      </c>
      <c r="K842" s="4" t="s">
        <v>138</v>
      </c>
      <c r="L842" s="4">
        <v>2050</v>
      </c>
      <c r="M842" s="1" t="str">
        <f>IF(sum!A835="AT",sum!B835,"*")</f>
        <v>*</v>
      </c>
      <c r="N842" s="1"/>
      <c r="O842" s="1" t="str">
        <f>IF(sum!A835="AT",sum!J835,"*")</f>
        <v>*</v>
      </c>
      <c r="R842" s="4" t="s">
        <v>137</v>
      </c>
      <c r="S842" s="4" t="s">
        <v>138</v>
      </c>
      <c r="T842" s="4">
        <v>2050</v>
      </c>
      <c r="U842" s="1" t="str">
        <f>IF(sum!A835="BC",sum!B835,"*")</f>
        <v>*</v>
      </c>
      <c r="V842" s="1"/>
      <c r="W842" s="1" t="str">
        <f>IF(sum!A835="BC",sum!J835,"*")</f>
        <v>*</v>
      </c>
      <c r="Z842" s="4" t="s">
        <v>137</v>
      </c>
      <c r="AA842" s="4" t="s">
        <v>138</v>
      </c>
      <c r="AB842" s="4">
        <v>2050</v>
      </c>
      <c r="AC842" s="1" t="str">
        <f>IF(sum!A835="MA",sum!B835,"*")</f>
        <v>*</v>
      </c>
      <c r="AD842" s="1"/>
      <c r="AE842" s="1" t="str">
        <f>IF(sum!A835="MA",sum!J835,"*")</f>
        <v>*</v>
      </c>
      <c r="AH842" s="4" t="s">
        <v>137</v>
      </c>
      <c r="AI842" s="4" t="s">
        <v>138</v>
      </c>
      <c r="AJ842" s="4">
        <v>2050</v>
      </c>
      <c r="AK842" s="1" t="str">
        <f>IF(sum!A835="ON",sum!B835,"*")</f>
        <v>*</v>
      </c>
      <c r="AL842" s="1"/>
      <c r="AM842" s="1" t="str">
        <f>IF(sum!A835="ON",sum!J835,"*")</f>
        <v>*</v>
      </c>
      <c r="AP842" s="1" t="s">
        <v>137</v>
      </c>
      <c r="AQ842" s="1" t="s">
        <v>138</v>
      </c>
      <c r="AR842" s="1">
        <v>2050</v>
      </c>
      <c r="AS842" s="1" t="str">
        <f>IF(sum!A835="QU",sum!B835,"*")</f>
        <v>*</v>
      </c>
      <c r="AT842" s="1"/>
      <c r="AU842" s="1" t="str">
        <f>IF(sum!A835="QU",sum!J835,"*")</f>
        <v>*</v>
      </c>
      <c r="AX842" s="4" t="s">
        <v>137</v>
      </c>
      <c r="AY842" s="4" t="s">
        <v>138</v>
      </c>
      <c r="AZ842" s="4">
        <v>2050</v>
      </c>
      <c r="BA842" s="1" t="str">
        <f>IF(sum!A835="SA",sum!B835,"*")</f>
        <v>*</v>
      </c>
      <c r="BB842" s="1"/>
      <c r="BC842" s="1" t="str">
        <f>IF(sum!A835="SA",sum!J835,"*")</f>
        <v>*</v>
      </c>
    </row>
    <row r="843" spans="2:55">
      <c r="B843" s="1" t="s">
        <v>137</v>
      </c>
      <c r="C843" s="1" t="s">
        <v>138</v>
      </c>
      <c r="D843" s="1">
        <v>2050</v>
      </c>
      <c r="J843" s="1" t="s">
        <v>137</v>
      </c>
      <c r="K843" s="1" t="s">
        <v>138</v>
      </c>
      <c r="L843" s="1">
        <v>2050</v>
      </c>
      <c r="M843" s="1" t="str">
        <f>IF(sum!A836="AT",sum!B836,"*")</f>
        <v>*</v>
      </c>
      <c r="N843" s="1"/>
      <c r="O843" s="1" t="str">
        <f>IF(sum!A836="AT",sum!J836,"*")</f>
        <v>*</v>
      </c>
      <c r="R843" s="1" t="s">
        <v>137</v>
      </c>
      <c r="S843" s="1" t="s">
        <v>138</v>
      </c>
      <c r="T843" s="1">
        <v>2050</v>
      </c>
      <c r="U843" s="1" t="str">
        <f>IF(sum!A836="BC",sum!B836,"*")</f>
        <v>*</v>
      </c>
      <c r="V843" s="1"/>
      <c r="W843" s="1" t="str">
        <f>IF(sum!A836="BC",sum!J836,"*")</f>
        <v>*</v>
      </c>
      <c r="Z843" s="1" t="s">
        <v>137</v>
      </c>
      <c r="AA843" s="1" t="s">
        <v>138</v>
      </c>
      <c r="AB843" s="1">
        <v>2050</v>
      </c>
      <c r="AC843" s="1" t="str">
        <f>IF(sum!A836="MA",sum!B836,"*")</f>
        <v>*</v>
      </c>
      <c r="AD843" s="1"/>
      <c r="AE843" s="1" t="str">
        <f>IF(sum!A836="MA",sum!J836,"*")</f>
        <v>*</v>
      </c>
      <c r="AH843" s="1" t="s">
        <v>137</v>
      </c>
      <c r="AI843" s="1" t="s">
        <v>138</v>
      </c>
      <c r="AJ843" s="1">
        <v>2050</v>
      </c>
      <c r="AK843" s="1" t="str">
        <f>IF(sum!A836="ON",sum!B836,"*")</f>
        <v>*</v>
      </c>
      <c r="AL843" s="1"/>
      <c r="AM843" s="1" t="str">
        <f>IF(sum!A836="ON",sum!J836,"*")</f>
        <v>*</v>
      </c>
      <c r="AP843" s="4" t="s">
        <v>137</v>
      </c>
      <c r="AQ843" s="4" t="s">
        <v>138</v>
      </c>
      <c r="AR843" s="4">
        <v>2050</v>
      </c>
      <c r="AS843" s="1" t="str">
        <f>IF(sum!A836="QU",sum!B836,"*")</f>
        <v>*</v>
      </c>
      <c r="AT843" s="1"/>
      <c r="AU843" s="1" t="str">
        <f>IF(sum!A836="QU",sum!J836,"*")</f>
        <v>*</v>
      </c>
      <c r="AX843" s="1" t="s">
        <v>137</v>
      </c>
      <c r="AY843" s="1" t="s">
        <v>138</v>
      </c>
      <c r="AZ843" s="1">
        <v>2050</v>
      </c>
      <c r="BA843" s="1" t="str">
        <f>IF(sum!A836="SA",sum!B836,"*")</f>
        <v>*</v>
      </c>
      <c r="BB843" s="1"/>
      <c r="BC843" s="1" t="str">
        <f>IF(sum!A836="SA",sum!J836,"*")</f>
        <v>*</v>
      </c>
    </row>
    <row r="844" spans="2:55">
      <c r="B844" s="4" t="s">
        <v>137</v>
      </c>
      <c r="C844" s="4" t="s">
        <v>138</v>
      </c>
      <c r="D844" s="4">
        <v>2050</v>
      </c>
      <c r="J844" s="4" t="s">
        <v>137</v>
      </c>
      <c r="K844" s="4" t="s">
        <v>138</v>
      </c>
      <c r="L844" s="4">
        <v>2050</v>
      </c>
      <c r="M844" s="1" t="str">
        <f>IF(sum!A837="AT",sum!B837,"*")</f>
        <v>*</v>
      </c>
      <c r="N844" s="1"/>
      <c r="O844" s="1" t="str">
        <f>IF(sum!A837="AT",sum!J837,"*")</f>
        <v>*</v>
      </c>
      <c r="R844" s="4" t="s">
        <v>137</v>
      </c>
      <c r="S844" s="4" t="s">
        <v>138</v>
      </c>
      <c r="T844" s="4">
        <v>2050</v>
      </c>
      <c r="U844" s="1" t="str">
        <f>IF(sum!A837="BC",sum!B837,"*")</f>
        <v>*</v>
      </c>
      <c r="V844" s="1"/>
      <c r="W844" s="1" t="str">
        <f>IF(sum!A837="BC",sum!J837,"*")</f>
        <v>*</v>
      </c>
      <c r="Z844" s="4" t="s">
        <v>137</v>
      </c>
      <c r="AA844" s="4" t="s">
        <v>138</v>
      </c>
      <c r="AB844" s="4">
        <v>2050</v>
      </c>
      <c r="AC844" s="1" t="str">
        <f>IF(sum!A837="MA",sum!B837,"*")</f>
        <v>*</v>
      </c>
      <c r="AD844" s="1"/>
      <c r="AE844" s="1" t="str">
        <f>IF(sum!A837="MA",sum!J837,"*")</f>
        <v>*</v>
      </c>
      <c r="AH844" s="4" t="s">
        <v>137</v>
      </c>
      <c r="AI844" s="4" t="s">
        <v>138</v>
      </c>
      <c r="AJ844" s="4">
        <v>2050</v>
      </c>
      <c r="AK844" s="1" t="str">
        <f>IF(sum!A837="ON",sum!B837,"*")</f>
        <v>*</v>
      </c>
      <c r="AL844" s="1"/>
      <c r="AM844" s="1" t="str">
        <f>IF(sum!A837="ON",sum!J837,"*")</f>
        <v>*</v>
      </c>
      <c r="AP844" s="1" t="s">
        <v>137</v>
      </c>
      <c r="AQ844" s="1" t="s">
        <v>138</v>
      </c>
      <c r="AR844" s="1">
        <v>2050</v>
      </c>
      <c r="AS844" s="1" t="str">
        <f>IF(sum!A837="QU",sum!B837,"*")</f>
        <v>*</v>
      </c>
      <c r="AT844" s="1"/>
      <c r="AU844" s="1" t="str">
        <f>IF(sum!A837="QU",sum!J837,"*")</f>
        <v>*</v>
      </c>
      <c r="AX844" s="4" t="s">
        <v>137</v>
      </c>
      <c r="AY844" s="4" t="s">
        <v>138</v>
      </c>
      <c r="AZ844" s="4">
        <v>2050</v>
      </c>
      <c r="BA844" s="1" t="str">
        <f>IF(sum!A837="SA",sum!B837,"*")</f>
        <v>*</v>
      </c>
      <c r="BB844" s="1"/>
      <c r="BC844" s="1" t="str">
        <f>IF(sum!A837="SA",sum!J837,"*")</f>
        <v>*</v>
      </c>
    </row>
    <row r="845" spans="2:55">
      <c r="B845" s="1" t="s">
        <v>137</v>
      </c>
      <c r="C845" s="1" t="s">
        <v>138</v>
      </c>
      <c r="D845" s="1">
        <v>2050</v>
      </c>
      <c r="J845" s="1" t="s">
        <v>137</v>
      </c>
      <c r="K845" s="1" t="s">
        <v>138</v>
      </c>
      <c r="L845" s="1">
        <v>2050</v>
      </c>
      <c r="M845" s="1" t="str">
        <f>IF(sum!A838="AT",sum!B838,"*")</f>
        <v>*</v>
      </c>
      <c r="N845" s="1"/>
      <c r="O845" s="1" t="str">
        <f>IF(sum!A838="AT",sum!J838,"*")</f>
        <v>*</v>
      </c>
      <c r="R845" s="1" t="s">
        <v>137</v>
      </c>
      <c r="S845" s="1" t="s">
        <v>138</v>
      </c>
      <c r="T845" s="1">
        <v>2050</v>
      </c>
      <c r="U845" s="1" t="str">
        <f>IF(sum!A838="BC",sum!B838,"*")</f>
        <v>*</v>
      </c>
      <c r="V845" s="1"/>
      <c r="W845" s="1" t="str">
        <f>IF(sum!A838="BC",sum!J838,"*")</f>
        <v>*</v>
      </c>
      <c r="Z845" s="1" t="s">
        <v>137</v>
      </c>
      <c r="AA845" s="1" t="s">
        <v>138</v>
      </c>
      <c r="AB845" s="1">
        <v>2050</v>
      </c>
      <c r="AC845" s="1" t="str">
        <f>IF(sum!A838="MA",sum!B838,"*")</f>
        <v>*</v>
      </c>
      <c r="AD845" s="1"/>
      <c r="AE845" s="1" t="str">
        <f>IF(sum!A838="MA",sum!J838,"*")</f>
        <v>*</v>
      </c>
      <c r="AH845" s="1" t="s">
        <v>137</v>
      </c>
      <c r="AI845" s="1" t="s">
        <v>138</v>
      </c>
      <c r="AJ845" s="1">
        <v>2050</v>
      </c>
      <c r="AK845" s="1" t="str">
        <f>IF(sum!A838="ON",sum!B838,"*")</f>
        <v>*</v>
      </c>
      <c r="AL845" s="1"/>
      <c r="AM845" s="1" t="str">
        <f>IF(sum!A838="ON",sum!J838,"*")</f>
        <v>*</v>
      </c>
      <c r="AP845" s="4" t="s">
        <v>137</v>
      </c>
      <c r="AQ845" s="4" t="s">
        <v>138</v>
      </c>
      <c r="AR845" s="4">
        <v>2050</v>
      </c>
      <c r="AS845" s="1" t="str">
        <f>IF(sum!A838="QU",sum!B838,"*")</f>
        <v>*</v>
      </c>
      <c r="AT845" s="1"/>
      <c r="AU845" s="1" t="str">
        <f>IF(sum!A838="QU",sum!J838,"*")</f>
        <v>*</v>
      </c>
      <c r="AX845" s="1" t="s">
        <v>137</v>
      </c>
      <c r="AY845" s="1" t="s">
        <v>138</v>
      </c>
      <c r="AZ845" s="1">
        <v>2050</v>
      </c>
      <c r="BA845" s="1" t="str">
        <f>IF(sum!A838="SA",sum!B838,"*")</f>
        <v>*</v>
      </c>
      <c r="BB845" s="1"/>
      <c r="BC845" s="1" t="str">
        <f>IF(sum!A838="SA",sum!J838,"*")</f>
        <v>*</v>
      </c>
    </row>
    <row r="846" spans="2:55">
      <c r="B846" s="4" t="s">
        <v>137</v>
      </c>
      <c r="C846" s="4" t="s">
        <v>138</v>
      </c>
      <c r="D846" s="4">
        <v>2050</v>
      </c>
      <c r="J846" s="4" t="s">
        <v>137</v>
      </c>
      <c r="K846" s="4" t="s">
        <v>138</v>
      </c>
      <c r="L846" s="4">
        <v>2050</v>
      </c>
      <c r="M846" s="1" t="str">
        <f>IF(sum!A839="AT",sum!B839,"*")</f>
        <v>*</v>
      </c>
      <c r="N846" s="1"/>
      <c r="O846" s="1" t="str">
        <f>IF(sum!A839="AT",sum!J839,"*")</f>
        <v>*</v>
      </c>
      <c r="R846" s="4" t="s">
        <v>137</v>
      </c>
      <c r="S846" s="4" t="s">
        <v>138</v>
      </c>
      <c r="T846" s="4">
        <v>2050</v>
      </c>
      <c r="U846" s="1" t="str">
        <f>IF(sum!A839="BC",sum!B839,"*")</f>
        <v>*</v>
      </c>
      <c r="V846" s="1"/>
      <c r="W846" s="1" t="str">
        <f>IF(sum!A839="BC",sum!J839,"*")</f>
        <v>*</v>
      </c>
      <c r="Z846" s="4" t="s">
        <v>137</v>
      </c>
      <c r="AA846" s="4" t="s">
        <v>138</v>
      </c>
      <c r="AB846" s="4">
        <v>2050</v>
      </c>
      <c r="AC846" s="1" t="str">
        <f>IF(sum!A839="MA",sum!B839,"*")</f>
        <v>*</v>
      </c>
      <c r="AD846" s="1"/>
      <c r="AE846" s="1" t="str">
        <f>IF(sum!A839="MA",sum!J839,"*")</f>
        <v>*</v>
      </c>
      <c r="AH846" s="4" t="s">
        <v>137</v>
      </c>
      <c r="AI846" s="4" t="s">
        <v>138</v>
      </c>
      <c r="AJ846" s="4">
        <v>2050</v>
      </c>
      <c r="AK846" s="1" t="str">
        <f>IF(sum!A839="ON",sum!B839,"*")</f>
        <v>*</v>
      </c>
      <c r="AL846" s="1"/>
      <c r="AM846" s="1" t="str">
        <f>IF(sum!A839="ON",sum!J839,"*")</f>
        <v>*</v>
      </c>
      <c r="AP846" s="1" t="s">
        <v>137</v>
      </c>
      <c r="AQ846" s="1" t="s">
        <v>138</v>
      </c>
      <c r="AR846" s="1">
        <v>2050</v>
      </c>
      <c r="AS846" s="1" t="str">
        <f>IF(sum!A839="QU",sum!B839,"*")</f>
        <v>*</v>
      </c>
      <c r="AT846" s="1"/>
      <c r="AU846" s="1" t="str">
        <f>IF(sum!A839="QU",sum!J839,"*")</f>
        <v>*</v>
      </c>
      <c r="AX846" s="4" t="s">
        <v>137</v>
      </c>
      <c r="AY846" s="4" t="s">
        <v>138</v>
      </c>
      <c r="AZ846" s="4">
        <v>2050</v>
      </c>
      <c r="BA846" s="1" t="str">
        <f>IF(sum!A839="SA",sum!B839,"*")</f>
        <v>*</v>
      </c>
      <c r="BB846" s="1"/>
      <c r="BC846" s="1" t="str">
        <f>IF(sum!A839="SA",sum!J839,"*")</f>
        <v>*</v>
      </c>
    </row>
    <row r="847" spans="2:55">
      <c r="B847" s="1" t="s">
        <v>137</v>
      </c>
      <c r="C847" s="1" t="s">
        <v>138</v>
      </c>
      <c r="D847" s="1">
        <v>2050</v>
      </c>
      <c r="J847" s="1" t="s">
        <v>137</v>
      </c>
      <c r="K847" s="1" t="s">
        <v>138</v>
      </c>
      <c r="L847" s="1">
        <v>2050</v>
      </c>
      <c r="M847" s="1" t="str">
        <f>IF(sum!A840="AT",sum!B840,"*")</f>
        <v>*</v>
      </c>
      <c r="N847" s="1"/>
      <c r="O847" s="1" t="str">
        <f>IF(sum!A840="AT",sum!J840,"*")</f>
        <v>*</v>
      </c>
      <c r="R847" s="1" t="s">
        <v>137</v>
      </c>
      <c r="S847" s="1" t="s">
        <v>138</v>
      </c>
      <c r="T847" s="1">
        <v>2050</v>
      </c>
      <c r="U847" s="1" t="str">
        <f>IF(sum!A840="BC",sum!B840,"*")</f>
        <v>*</v>
      </c>
      <c r="V847" s="1"/>
      <c r="W847" s="1" t="str">
        <f>IF(sum!A840="BC",sum!J840,"*")</f>
        <v>*</v>
      </c>
      <c r="Z847" s="1" t="s">
        <v>137</v>
      </c>
      <c r="AA847" s="1" t="s">
        <v>138</v>
      </c>
      <c r="AB847" s="1">
        <v>2050</v>
      </c>
      <c r="AC847" s="1" t="str">
        <f>IF(sum!A840="MA",sum!B840,"*")</f>
        <v>*</v>
      </c>
      <c r="AD847" s="1"/>
      <c r="AE847" s="1" t="str">
        <f>IF(sum!A840="MA",sum!J840,"*")</f>
        <v>*</v>
      </c>
      <c r="AH847" s="1" t="s">
        <v>137</v>
      </c>
      <c r="AI847" s="1" t="s">
        <v>138</v>
      </c>
      <c r="AJ847" s="1">
        <v>2050</v>
      </c>
      <c r="AK847" s="1" t="str">
        <f>IF(sum!A840="ON",sum!B840,"*")</f>
        <v>*</v>
      </c>
      <c r="AL847" s="1"/>
      <c r="AM847" s="1" t="str">
        <f>IF(sum!A840="ON",sum!J840,"*")</f>
        <v>*</v>
      </c>
      <c r="AP847" s="4" t="s">
        <v>137</v>
      </c>
      <c r="AQ847" s="4" t="s">
        <v>138</v>
      </c>
      <c r="AR847" s="4">
        <v>2050</v>
      </c>
      <c r="AS847" s="1" t="str">
        <f>IF(sum!A840="QU",sum!B840,"*")</f>
        <v>*</v>
      </c>
      <c r="AT847" s="1"/>
      <c r="AU847" s="1" t="str">
        <f>IF(sum!A840="QU",sum!J840,"*")</f>
        <v>*</v>
      </c>
      <c r="AX847" s="1" t="s">
        <v>137</v>
      </c>
      <c r="AY847" s="1" t="s">
        <v>138</v>
      </c>
      <c r="AZ847" s="1">
        <v>2050</v>
      </c>
      <c r="BA847" s="1" t="str">
        <f>IF(sum!A840="SA",sum!B840,"*")</f>
        <v>*</v>
      </c>
      <c r="BB847" s="1"/>
      <c r="BC847" s="1" t="str">
        <f>IF(sum!A840="SA",sum!J840,"*")</f>
        <v>*</v>
      </c>
    </row>
    <row r="848" spans="2:55">
      <c r="B848" s="4" t="s">
        <v>137</v>
      </c>
      <c r="C848" s="4" t="s">
        <v>138</v>
      </c>
      <c r="D848" s="4">
        <v>2050</v>
      </c>
      <c r="J848" s="4" t="s">
        <v>137</v>
      </c>
      <c r="K848" s="4" t="s">
        <v>138</v>
      </c>
      <c r="L848" s="4">
        <v>2050</v>
      </c>
      <c r="M848" s="1" t="str">
        <f>IF(sum!A841="AT",sum!B841,"*")</f>
        <v>*</v>
      </c>
      <c r="N848" s="1"/>
      <c r="O848" s="1" t="str">
        <f>IF(sum!A841="AT",sum!J841,"*")</f>
        <v>*</v>
      </c>
      <c r="R848" s="4" t="s">
        <v>137</v>
      </c>
      <c r="S848" s="4" t="s">
        <v>138</v>
      </c>
      <c r="T848" s="4">
        <v>2050</v>
      </c>
      <c r="U848" s="1" t="str">
        <f>IF(sum!A841="BC",sum!B841,"*")</f>
        <v>*</v>
      </c>
      <c r="V848" s="1"/>
      <c r="W848" s="1" t="str">
        <f>IF(sum!A841="BC",sum!J841,"*")</f>
        <v>*</v>
      </c>
      <c r="Z848" s="4" t="s">
        <v>137</v>
      </c>
      <c r="AA848" s="4" t="s">
        <v>138</v>
      </c>
      <c r="AB848" s="4">
        <v>2050</v>
      </c>
      <c r="AC848" s="1" t="str">
        <f>IF(sum!A841="MA",sum!B841,"*")</f>
        <v>*</v>
      </c>
      <c r="AD848" s="1"/>
      <c r="AE848" s="1" t="str">
        <f>IF(sum!A841="MA",sum!J841,"*")</f>
        <v>*</v>
      </c>
      <c r="AH848" s="4" t="s">
        <v>137</v>
      </c>
      <c r="AI848" s="4" t="s">
        <v>138</v>
      </c>
      <c r="AJ848" s="4">
        <v>2050</v>
      </c>
      <c r="AK848" s="1" t="str">
        <f>IF(sum!A841="ON",sum!B841,"*")</f>
        <v>*</v>
      </c>
      <c r="AL848" s="1"/>
      <c r="AM848" s="1" t="str">
        <f>IF(sum!A841="ON",sum!J841,"*")</f>
        <v>*</v>
      </c>
      <c r="AP848" s="1" t="s">
        <v>137</v>
      </c>
      <c r="AQ848" s="1" t="s">
        <v>138</v>
      </c>
      <c r="AR848" s="1">
        <v>2050</v>
      </c>
      <c r="AS848" s="1" t="str">
        <f>IF(sum!A841="QU",sum!B841,"*")</f>
        <v>*</v>
      </c>
      <c r="AT848" s="1"/>
      <c r="AU848" s="1" t="str">
        <f>IF(sum!A841="QU",sum!J841,"*")</f>
        <v>*</v>
      </c>
      <c r="AX848" s="4" t="s">
        <v>137</v>
      </c>
      <c r="AY848" s="4" t="s">
        <v>138</v>
      </c>
      <c r="AZ848" s="4">
        <v>2050</v>
      </c>
      <c r="BA848" s="1" t="str">
        <f>IF(sum!A841="SA",sum!B841,"*")</f>
        <v>*</v>
      </c>
      <c r="BB848" s="1"/>
      <c r="BC848" s="1" t="str">
        <f>IF(sum!A841="SA",sum!J841,"*")</f>
        <v>*</v>
      </c>
    </row>
    <row r="849" spans="2:55">
      <c r="B849" s="1" t="s">
        <v>137</v>
      </c>
      <c r="C849" s="1" t="s">
        <v>138</v>
      </c>
      <c r="D849" s="1">
        <v>2050</v>
      </c>
      <c r="J849" s="1" t="s">
        <v>137</v>
      </c>
      <c r="K849" s="1" t="s">
        <v>138</v>
      </c>
      <c r="L849" s="1">
        <v>2050</v>
      </c>
      <c r="M849" s="1" t="str">
        <f>IF(sum!A842="AT",sum!B842,"*")</f>
        <v>*</v>
      </c>
      <c r="N849" s="1"/>
      <c r="O849" s="1" t="str">
        <f>IF(sum!A842="AT",sum!J842,"*")</f>
        <v>*</v>
      </c>
      <c r="R849" s="1" t="s">
        <v>137</v>
      </c>
      <c r="S849" s="1" t="s">
        <v>138</v>
      </c>
      <c r="T849" s="1">
        <v>2050</v>
      </c>
      <c r="U849" s="1" t="str">
        <f>IF(sum!A842="BC",sum!B842,"*")</f>
        <v>*</v>
      </c>
      <c r="V849" s="1"/>
      <c r="W849" s="1" t="str">
        <f>IF(sum!A842="BC",sum!J842,"*")</f>
        <v>*</v>
      </c>
      <c r="Z849" s="1" t="s">
        <v>137</v>
      </c>
      <c r="AA849" s="1" t="s">
        <v>138</v>
      </c>
      <c r="AB849" s="1">
        <v>2050</v>
      </c>
      <c r="AC849" s="1" t="str">
        <f>IF(sum!A842="MA",sum!B842,"*")</f>
        <v>*</v>
      </c>
      <c r="AD849" s="1"/>
      <c r="AE849" s="1" t="str">
        <f>IF(sum!A842="MA",sum!J842,"*")</f>
        <v>*</v>
      </c>
      <c r="AH849" s="1" t="s">
        <v>137</v>
      </c>
      <c r="AI849" s="1" t="s">
        <v>138</v>
      </c>
      <c r="AJ849" s="1">
        <v>2050</v>
      </c>
      <c r="AK849" s="1" t="str">
        <f>IF(sum!A842="ON",sum!B842,"*")</f>
        <v>*</v>
      </c>
      <c r="AL849" s="1"/>
      <c r="AM849" s="1" t="str">
        <f>IF(sum!A842="ON",sum!J842,"*")</f>
        <v>*</v>
      </c>
      <c r="AP849" s="4" t="s">
        <v>137</v>
      </c>
      <c r="AQ849" s="4" t="s">
        <v>138</v>
      </c>
      <c r="AR849" s="4">
        <v>2050</v>
      </c>
      <c r="AS849" s="1" t="str">
        <f>IF(sum!A842="QU",sum!B842,"*")</f>
        <v>*</v>
      </c>
      <c r="AT849" s="1"/>
      <c r="AU849" s="1" t="str">
        <f>IF(sum!A842="QU",sum!J842,"*")</f>
        <v>*</v>
      </c>
      <c r="AX849" s="1" t="s">
        <v>137</v>
      </c>
      <c r="AY849" s="1" t="s">
        <v>138</v>
      </c>
      <c r="AZ849" s="1">
        <v>2050</v>
      </c>
      <c r="BA849" s="1" t="str">
        <f>IF(sum!A842="SA",sum!B842,"*")</f>
        <v>*</v>
      </c>
      <c r="BB849" s="1"/>
      <c r="BC849" s="1" t="str">
        <f>IF(sum!A842="SA",sum!J842,"*")</f>
        <v>*</v>
      </c>
    </row>
    <row r="850" spans="2:55">
      <c r="B850" s="4" t="s">
        <v>137</v>
      </c>
      <c r="C850" s="4" t="s">
        <v>138</v>
      </c>
      <c r="D850" s="4">
        <v>2050</v>
      </c>
      <c r="J850" s="4" t="s">
        <v>137</v>
      </c>
      <c r="K850" s="4" t="s">
        <v>138</v>
      </c>
      <c r="L850" s="4">
        <v>2050</v>
      </c>
      <c r="M850" s="1" t="str">
        <f>IF(sum!A843="AT",sum!B843,"*")</f>
        <v>*</v>
      </c>
      <c r="N850" s="1"/>
      <c r="O850" s="1" t="str">
        <f>IF(sum!A843="AT",sum!J843,"*")</f>
        <v>*</v>
      </c>
      <c r="R850" s="4" t="s">
        <v>137</v>
      </c>
      <c r="S850" s="4" t="s">
        <v>138</v>
      </c>
      <c r="T850" s="4">
        <v>2050</v>
      </c>
      <c r="U850" s="1" t="str">
        <f>IF(sum!A843="BC",sum!B843,"*")</f>
        <v>*</v>
      </c>
      <c r="V850" s="1"/>
      <c r="W850" s="1" t="str">
        <f>IF(sum!A843="BC",sum!J843,"*")</f>
        <v>*</v>
      </c>
      <c r="Z850" s="4" t="s">
        <v>137</v>
      </c>
      <c r="AA850" s="4" t="s">
        <v>138</v>
      </c>
      <c r="AB850" s="4">
        <v>2050</v>
      </c>
      <c r="AC850" s="1" t="str">
        <f>IF(sum!A843="MA",sum!B843,"*")</f>
        <v>*</v>
      </c>
      <c r="AD850" s="1"/>
      <c r="AE850" s="1" t="str">
        <f>IF(sum!A843="MA",sum!J843,"*")</f>
        <v>*</v>
      </c>
      <c r="AH850" s="4" t="s">
        <v>137</v>
      </c>
      <c r="AI850" s="4" t="s">
        <v>138</v>
      </c>
      <c r="AJ850" s="4">
        <v>2050</v>
      </c>
      <c r="AK850" s="1" t="str">
        <f>IF(sum!A843="ON",sum!B843,"*")</f>
        <v>*</v>
      </c>
      <c r="AL850" s="1"/>
      <c r="AM850" s="1" t="str">
        <f>IF(sum!A843="ON",sum!J843,"*")</f>
        <v>*</v>
      </c>
      <c r="AP850" s="1" t="s">
        <v>137</v>
      </c>
      <c r="AQ850" s="1" t="s">
        <v>138</v>
      </c>
      <c r="AR850" s="1">
        <v>2050</v>
      </c>
      <c r="AS850" s="1" t="str">
        <f>IF(sum!A843="QU",sum!B843,"*")</f>
        <v>*</v>
      </c>
      <c r="AT850" s="1"/>
      <c r="AU850" s="1" t="str">
        <f>IF(sum!A843="QU",sum!J843,"*")</f>
        <v>*</v>
      </c>
      <c r="AX850" s="4" t="s">
        <v>137</v>
      </c>
      <c r="AY850" s="4" t="s">
        <v>138</v>
      </c>
      <c r="AZ850" s="4">
        <v>2050</v>
      </c>
      <c r="BA850" s="1" t="str">
        <f>IF(sum!A843="SA",sum!B843,"*")</f>
        <v>*</v>
      </c>
      <c r="BB850" s="1"/>
      <c r="BC850" s="1" t="str">
        <f>IF(sum!A843="SA",sum!J843,"*")</f>
        <v>*</v>
      </c>
    </row>
    <row r="851" spans="2:55">
      <c r="B851" s="1" t="s">
        <v>137</v>
      </c>
      <c r="C851" s="1" t="s">
        <v>138</v>
      </c>
      <c r="D851" s="1">
        <v>2050</v>
      </c>
      <c r="J851" s="1" t="s">
        <v>137</v>
      </c>
      <c r="K851" s="1" t="s">
        <v>138</v>
      </c>
      <c r="L851" s="1">
        <v>2050</v>
      </c>
      <c r="M851" s="1" t="str">
        <f>IF(sum!A844="AT",sum!B844,"*")</f>
        <v>*</v>
      </c>
      <c r="N851" s="1"/>
      <c r="O851" s="1" t="str">
        <f>IF(sum!A844="AT",sum!J844,"*")</f>
        <v>*</v>
      </c>
      <c r="R851" s="1" t="s">
        <v>137</v>
      </c>
      <c r="S851" s="1" t="s">
        <v>138</v>
      </c>
      <c r="T851" s="1">
        <v>2050</v>
      </c>
      <c r="U851" s="1" t="str">
        <f>IF(sum!A844="BC",sum!B844,"*")</f>
        <v>*</v>
      </c>
      <c r="V851" s="1"/>
      <c r="W851" s="1" t="str">
        <f>IF(sum!A844="BC",sum!J844,"*")</f>
        <v>*</v>
      </c>
      <c r="Z851" s="1" t="s">
        <v>137</v>
      </c>
      <c r="AA851" s="1" t="s">
        <v>138</v>
      </c>
      <c r="AB851" s="1">
        <v>2050</v>
      </c>
      <c r="AC851" s="1" t="str">
        <f>IF(sum!A844="MA",sum!B844,"*")</f>
        <v>*</v>
      </c>
      <c r="AD851" s="1"/>
      <c r="AE851" s="1" t="str">
        <f>IF(sum!A844="MA",sum!J844,"*")</f>
        <v>*</v>
      </c>
      <c r="AH851" s="1" t="s">
        <v>137</v>
      </c>
      <c r="AI851" s="1" t="s">
        <v>138</v>
      </c>
      <c r="AJ851" s="1">
        <v>2050</v>
      </c>
      <c r="AK851" s="1" t="str">
        <f>IF(sum!A844="ON",sum!B844,"*")</f>
        <v>*</v>
      </c>
      <c r="AL851" s="1"/>
      <c r="AM851" s="1" t="str">
        <f>IF(sum!A844="ON",sum!J844,"*")</f>
        <v>*</v>
      </c>
      <c r="AP851" s="4" t="s">
        <v>137</v>
      </c>
      <c r="AQ851" s="4" t="s">
        <v>138</v>
      </c>
      <c r="AR851" s="4">
        <v>2050</v>
      </c>
      <c r="AS851" s="1" t="str">
        <f>IF(sum!A844="QU",sum!B844,"*")</f>
        <v>*</v>
      </c>
      <c r="AT851" s="1"/>
      <c r="AU851" s="1" t="str">
        <f>IF(sum!A844="QU",sum!J844,"*")</f>
        <v>*</v>
      </c>
      <c r="AX851" s="1" t="s">
        <v>137</v>
      </c>
      <c r="AY851" s="1" t="s">
        <v>138</v>
      </c>
      <c r="AZ851" s="1">
        <v>2050</v>
      </c>
      <c r="BA851" s="1" t="str">
        <f>IF(sum!A844="SA",sum!B844,"*")</f>
        <v>*</v>
      </c>
      <c r="BB851" s="1"/>
      <c r="BC851" s="1" t="str">
        <f>IF(sum!A844="SA",sum!J844,"*")</f>
        <v>*</v>
      </c>
    </row>
    <row r="852" spans="2:55">
      <c r="B852" s="4" t="s">
        <v>137</v>
      </c>
      <c r="C852" s="4" t="s">
        <v>138</v>
      </c>
      <c r="D852" s="4">
        <v>2050</v>
      </c>
      <c r="J852" s="4" t="s">
        <v>137</v>
      </c>
      <c r="K852" s="4" t="s">
        <v>138</v>
      </c>
      <c r="L852" s="4">
        <v>2050</v>
      </c>
      <c r="M852" s="1" t="str">
        <f>IF(sum!A845="AT",sum!B845,"*")</f>
        <v>*</v>
      </c>
      <c r="N852" s="1"/>
      <c r="O852" s="1" t="str">
        <f>IF(sum!A845="AT",sum!J845,"*")</f>
        <v>*</v>
      </c>
      <c r="R852" s="4" t="s">
        <v>137</v>
      </c>
      <c r="S852" s="4" t="s">
        <v>138</v>
      </c>
      <c r="T852" s="4">
        <v>2050</v>
      </c>
      <c r="U852" s="1" t="str">
        <f>IF(sum!A845="BC",sum!B845,"*")</f>
        <v>*</v>
      </c>
      <c r="V852" s="1"/>
      <c r="W852" s="1" t="str">
        <f>IF(sum!A845="BC",sum!J845,"*")</f>
        <v>*</v>
      </c>
      <c r="Z852" s="4" t="s">
        <v>137</v>
      </c>
      <c r="AA852" s="4" t="s">
        <v>138</v>
      </c>
      <c r="AB852" s="4">
        <v>2050</v>
      </c>
      <c r="AC852" s="1" t="str">
        <f>IF(sum!A845="MA",sum!B845,"*")</f>
        <v>*</v>
      </c>
      <c r="AD852" s="1"/>
      <c r="AE852" s="1" t="str">
        <f>IF(sum!A845="MA",sum!J845,"*")</f>
        <v>*</v>
      </c>
      <c r="AH852" s="4" t="s">
        <v>137</v>
      </c>
      <c r="AI852" s="4" t="s">
        <v>138</v>
      </c>
      <c r="AJ852" s="4">
        <v>2050</v>
      </c>
      <c r="AK852" s="1" t="str">
        <f>IF(sum!A845="ON",sum!B845,"*")</f>
        <v>*</v>
      </c>
      <c r="AL852" s="1"/>
      <c r="AM852" s="1" t="str">
        <f>IF(sum!A845="ON",sum!J845,"*")</f>
        <v>*</v>
      </c>
      <c r="AP852" s="1" t="s">
        <v>137</v>
      </c>
      <c r="AQ852" s="1" t="s">
        <v>138</v>
      </c>
      <c r="AR852" s="1">
        <v>2050</v>
      </c>
      <c r="AS852" s="1" t="str">
        <f>IF(sum!A845="QU",sum!B845,"*")</f>
        <v>*</v>
      </c>
      <c r="AT852" s="1"/>
      <c r="AU852" s="1" t="str">
        <f>IF(sum!A845="QU",sum!J845,"*")</f>
        <v>*</v>
      </c>
      <c r="AX852" s="4" t="s">
        <v>137</v>
      </c>
      <c r="AY852" s="4" t="s">
        <v>138</v>
      </c>
      <c r="AZ852" s="4">
        <v>2050</v>
      </c>
      <c r="BA852" s="1" t="str">
        <f>IF(sum!A845="SA",sum!B845,"*")</f>
        <v>*</v>
      </c>
      <c r="BB852" s="1"/>
      <c r="BC852" s="1" t="str">
        <f>IF(sum!A845="SA",sum!J845,"*")</f>
        <v>*</v>
      </c>
    </row>
    <row r="853" spans="2:55">
      <c r="B853" s="1" t="s">
        <v>137</v>
      </c>
      <c r="C853" s="1" t="s">
        <v>138</v>
      </c>
      <c r="D853" s="1">
        <v>2050</v>
      </c>
      <c r="J853" s="1" t="s">
        <v>137</v>
      </c>
      <c r="K853" s="1" t="s">
        <v>138</v>
      </c>
      <c r="L853" s="1">
        <v>2050</v>
      </c>
      <c r="M853" s="1" t="str">
        <f>IF(sum!A846="AT",sum!B846,"*")</f>
        <v>*</v>
      </c>
      <c r="N853" s="1"/>
      <c r="O853" s="1" t="str">
        <f>IF(sum!A846="AT",sum!J846,"*")</f>
        <v>*</v>
      </c>
      <c r="R853" s="1" t="s">
        <v>137</v>
      </c>
      <c r="S853" s="1" t="s">
        <v>138</v>
      </c>
      <c r="T853" s="1">
        <v>2050</v>
      </c>
      <c r="U853" s="1" t="str">
        <f>IF(sum!A846="BC",sum!B846,"*")</f>
        <v>*</v>
      </c>
      <c r="V853" s="1"/>
      <c r="W853" s="1" t="str">
        <f>IF(sum!A846="BC",sum!J846,"*")</f>
        <v>*</v>
      </c>
      <c r="Z853" s="1" t="s">
        <v>137</v>
      </c>
      <c r="AA853" s="1" t="s">
        <v>138</v>
      </c>
      <c r="AB853" s="1">
        <v>2050</v>
      </c>
      <c r="AC853" s="1" t="str">
        <f>IF(sum!A846="MA",sum!B846,"*")</f>
        <v>*</v>
      </c>
      <c r="AD853" s="1"/>
      <c r="AE853" s="1" t="str">
        <f>IF(sum!A846="MA",sum!J846,"*")</f>
        <v>*</v>
      </c>
      <c r="AH853" s="1" t="s">
        <v>137</v>
      </c>
      <c r="AI853" s="1" t="s">
        <v>138</v>
      </c>
      <c r="AJ853" s="1">
        <v>2050</v>
      </c>
      <c r="AK853" s="1" t="str">
        <f>IF(sum!A846="ON",sum!B846,"*")</f>
        <v>*</v>
      </c>
      <c r="AL853" s="1"/>
      <c r="AM853" s="1" t="str">
        <f>IF(sum!A846="ON",sum!J846,"*")</f>
        <v>*</v>
      </c>
      <c r="AP853" s="4" t="s">
        <v>137</v>
      </c>
      <c r="AQ853" s="4" t="s">
        <v>138</v>
      </c>
      <c r="AR853" s="4">
        <v>2050</v>
      </c>
      <c r="AS853" s="1" t="str">
        <f>IF(sum!A846="QU",sum!B846,"*")</f>
        <v>*</v>
      </c>
      <c r="AT853" s="1"/>
      <c r="AU853" s="1" t="str">
        <f>IF(sum!A846="QU",sum!J846,"*")</f>
        <v>*</v>
      </c>
      <c r="AX853" s="1" t="s">
        <v>137</v>
      </c>
      <c r="AY853" s="1" t="s">
        <v>138</v>
      </c>
      <c r="AZ853" s="1">
        <v>2050</v>
      </c>
      <c r="BA853" s="1" t="str">
        <f>IF(sum!A846="SA",sum!B846,"*")</f>
        <v>*</v>
      </c>
      <c r="BB853" s="1"/>
      <c r="BC853" s="1" t="str">
        <f>IF(sum!A846="SA",sum!J846,"*")</f>
        <v>*</v>
      </c>
    </row>
    <row r="854" spans="2:55">
      <c r="B854" s="4" t="s">
        <v>137</v>
      </c>
      <c r="C854" s="4" t="s">
        <v>138</v>
      </c>
      <c r="D854" s="4">
        <v>2050</v>
      </c>
      <c r="J854" s="4" t="s">
        <v>137</v>
      </c>
      <c r="K854" s="4" t="s">
        <v>138</v>
      </c>
      <c r="L854" s="4">
        <v>2050</v>
      </c>
      <c r="M854" s="1" t="str">
        <f>IF(sum!A847="AT",sum!B847,"*")</f>
        <v>*</v>
      </c>
      <c r="N854" s="1"/>
      <c r="O854" s="1" t="str">
        <f>IF(sum!A847="AT",sum!J847,"*")</f>
        <v>*</v>
      </c>
      <c r="R854" s="4" t="s">
        <v>137</v>
      </c>
      <c r="S854" s="4" t="s">
        <v>138</v>
      </c>
      <c r="T854" s="4">
        <v>2050</v>
      </c>
      <c r="U854" s="1" t="str">
        <f>IF(sum!A847="BC",sum!B847,"*")</f>
        <v>*</v>
      </c>
      <c r="V854" s="1"/>
      <c r="W854" s="1" t="str">
        <f>IF(sum!A847="BC",sum!J847,"*")</f>
        <v>*</v>
      </c>
      <c r="Z854" s="4" t="s">
        <v>137</v>
      </c>
      <c r="AA854" s="4" t="s">
        <v>138</v>
      </c>
      <c r="AB854" s="4">
        <v>2050</v>
      </c>
      <c r="AC854" s="1" t="str">
        <f>IF(sum!A847="MA",sum!B847,"*")</f>
        <v>*</v>
      </c>
      <c r="AD854" s="1"/>
      <c r="AE854" s="1" t="str">
        <f>IF(sum!A847="MA",sum!J847,"*")</f>
        <v>*</v>
      </c>
      <c r="AH854" s="4" t="s">
        <v>137</v>
      </c>
      <c r="AI854" s="4" t="s">
        <v>138</v>
      </c>
      <c r="AJ854" s="4">
        <v>2050</v>
      </c>
      <c r="AK854" s="1" t="str">
        <f>IF(sum!A847="ON",sum!B847,"*")</f>
        <v>*</v>
      </c>
      <c r="AL854" s="1"/>
      <c r="AM854" s="1" t="str">
        <f>IF(sum!A847="ON",sum!J847,"*")</f>
        <v>*</v>
      </c>
      <c r="AP854" s="1" t="s">
        <v>137</v>
      </c>
      <c r="AQ854" s="1" t="s">
        <v>138</v>
      </c>
      <c r="AR854" s="1">
        <v>2050</v>
      </c>
      <c r="AS854" s="1" t="str">
        <f>IF(sum!A847="QU",sum!B847,"*")</f>
        <v>*</v>
      </c>
      <c r="AT854" s="1"/>
      <c r="AU854" s="1" t="str">
        <f>IF(sum!A847="QU",sum!J847,"*")</f>
        <v>*</v>
      </c>
      <c r="AX854" s="4" t="s">
        <v>137</v>
      </c>
      <c r="AY854" s="4" t="s">
        <v>138</v>
      </c>
      <c r="AZ854" s="4">
        <v>2050</v>
      </c>
      <c r="BA854" s="1" t="str">
        <f>IF(sum!A847="SA",sum!B847,"*")</f>
        <v>*</v>
      </c>
      <c r="BB854" s="1"/>
      <c r="BC854" s="1" t="str">
        <f>IF(sum!A847="SA",sum!J847,"*")</f>
        <v>*</v>
      </c>
    </row>
    <row r="855" spans="2:55">
      <c r="B855" s="1" t="s">
        <v>137</v>
      </c>
      <c r="C855" s="1" t="s">
        <v>138</v>
      </c>
      <c r="D855" s="1">
        <v>2050</v>
      </c>
      <c r="J855" s="1" t="s">
        <v>137</v>
      </c>
      <c r="K855" s="1" t="s">
        <v>138</v>
      </c>
      <c r="L855" s="1">
        <v>2050</v>
      </c>
      <c r="M855" s="1" t="str">
        <f>IF(sum!A848="AT",sum!B848,"*")</f>
        <v>*</v>
      </c>
      <c r="N855" s="1"/>
      <c r="O855" s="1" t="str">
        <f>IF(sum!A848="AT",sum!J848,"*")</f>
        <v>*</v>
      </c>
      <c r="R855" s="1" t="s">
        <v>137</v>
      </c>
      <c r="S855" s="1" t="s">
        <v>138</v>
      </c>
      <c r="T855" s="1">
        <v>2050</v>
      </c>
      <c r="U855" s="1" t="str">
        <f>IF(sum!A848="BC",sum!B848,"*")</f>
        <v>*</v>
      </c>
      <c r="V855" s="1"/>
      <c r="W855" s="1" t="str">
        <f>IF(sum!A848="BC",sum!J848,"*")</f>
        <v>*</v>
      </c>
      <c r="Z855" s="1" t="s">
        <v>137</v>
      </c>
      <c r="AA855" s="1" t="s">
        <v>138</v>
      </c>
      <c r="AB855" s="1">
        <v>2050</v>
      </c>
      <c r="AC855" s="1" t="str">
        <f>IF(sum!A848="MA",sum!B848,"*")</f>
        <v>*</v>
      </c>
      <c r="AD855" s="1"/>
      <c r="AE855" s="1" t="str">
        <f>IF(sum!A848="MA",sum!J848,"*")</f>
        <v>*</v>
      </c>
      <c r="AH855" s="1" t="s">
        <v>137</v>
      </c>
      <c r="AI855" s="1" t="s">
        <v>138</v>
      </c>
      <c r="AJ855" s="1">
        <v>2050</v>
      </c>
      <c r="AK855" s="1" t="str">
        <f>IF(sum!A848="ON",sum!B848,"*")</f>
        <v>*</v>
      </c>
      <c r="AL855" s="1"/>
      <c r="AM855" s="1" t="str">
        <f>IF(sum!A848="ON",sum!J848,"*")</f>
        <v>*</v>
      </c>
      <c r="AP855" s="4" t="s">
        <v>137</v>
      </c>
      <c r="AQ855" s="4" t="s">
        <v>138</v>
      </c>
      <c r="AR855" s="4">
        <v>2050</v>
      </c>
      <c r="AS855" s="1" t="str">
        <f>IF(sum!A848="QU",sum!B848,"*")</f>
        <v>*</v>
      </c>
      <c r="AT855" s="1"/>
      <c r="AU855" s="1" t="str">
        <f>IF(sum!A848="QU",sum!J848,"*")</f>
        <v>*</v>
      </c>
      <c r="AX855" s="1" t="s">
        <v>137</v>
      </c>
      <c r="AY855" s="1" t="s">
        <v>138</v>
      </c>
      <c r="AZ855" s="1">
        <v>2050</v>
      </c>
      <c r="BA855" s="1" t="str">
        <f>IF(sum!A848="SA",sum!B848,"*")</f>
        <v>*</v>
      </c>
      <c r="BB855" s="1"/>
      <c r="BC855" s="1" t="str">
        <f>IF(sum!A848="SA",sum!J848,"*")</f>
        <v>*</v>
      </c>
    </row>
    <row r="856" spans="2:55">
      <c r="B856" s="4" t="s">
        <v>137</v>
      </c>
      <c r="C856" s="4" t="s">
        <v>138</v>
      </c>
      <c r="D856" s="4">
        <v>2050</v>
      </c>
      <c r="J856" s="4" t="s">
        <v>137</v>
      </c>
      <c r="K856" s="4" t="s">
        <v>138</v>
      </c>
      <c r="L856" s="4">
        <v>2050</v>
      </c>
      <c r="M856" s="1" t="str">
        <f>IF(sum!A849="AT",sum!B849,"*")</f>
        <v>*</v>
      </c>
      <c r="N856" s="1"/>
      <c r="O856" s="1" t="str">
        <f>IF(sum!A849="AT",sum!J849,"*")</f>
        <v>*</v>
      </c>
      <c r="R856" s="4" t="s">
        <v>137</v>
      </c>
      <c r="S856" s="4" t="s">
        <v>138</v>
      </c>
      <c r="T856" s="4">
        <v>2050</v>
      </c>
      <c r="U856" s="1" t="str">
        <f>IF(sum!A849="BC",sum!B849,"*")</f>
        <v>*</v>
      </c>
      <c r="V856" s="1"/>
      <c r="W856" s="1" t="str">
        <f>IF(sum!A849="BC",sum!J849,"*")</f>
        <v>*</v>
      </c>
      <c r="Z856" s="4" t="s">
        <v>137</v>
      </c>
      <c r="AA856" s="4" t="s">
        <v>138</v>
      </c>
      <c r="AB856" s="4">
        <v>2050</v>
      </c>
      <c r="AC856" s="1" t="str">
        <f>IF(sum!A849="MA",sum!B849,"*")</f>
        <v>*</v>
      </c>
      <c r="AD856" s="1"/>
      <c r="AE856" s="1" t="str">
        <f>IF(sum!A849="MA",sum!J849,"*")</f>
        <v>*</v>
      </c>
      <c r="AH856" s="4" t="s">
        <v>137</v>
      </c>
      <c r="AI856" s="4" t="s">
        <v>138</v>
      </c>
      <c r="AJ856" s="4">
        <v>2050</v>
      </c>
      <c r="AK856" s="1" t="str">
        <f>IF(sum!A849="ON",sum!B849,"*")</f>
        <v>*</v>
      </c>
      <c r="AL856" s="1"/>
      <c r="AM856" s="1" t="str">
        <f>IF(sum!A849="ON",sum!J849,"*")</f>
        <v>*</v>
      </c>
      <c r="AP856" s="1" t="s">
        <v>137</v>
      </c>
      <c r="AQ856" s="1" t="s">
        <v>138</v>
      </c>
      <c r="AR856" s="1">
        <v>2050</v>
      </c>
      <c r="AS856" s="1" t="str">
        <f>IF(sum!A849="QU",sum!B849,"*")</f>
        <v>*</v>
      </c>
      <c r="AT856" s="1"/>
      <c r="AU856" s="1" t="str">
        <f>IF(sum!A849="QU",sum!J849,"*")</f>
        <v>*</v>
      </c>
      <c r="AX856" s="4" t="s">
        <v>137</v>
      </c>
      <c r="AY856" s="4" t="s">
        <v>138</v>
      </c>
      <c r="AZ856" s="4">
        <v>2050</v>
      </c>
      <c r="BA856" s="1" t="str">
        <f>IF(sum!A849="SA",sum!B849,"*")</f>
        <v>*</v>
      </c>
      <c r="BB856" s="1"/>
      <c r="BC856" s="1" t="str">
        <f>IF(sum!A849="SA",sum!J849,"*")</f>
        <v>*</v>
      </c>
    </row>
    <row r="857" spans="2:55">
      <c r="B857" s="1" t="s">
        <v>137</v>
      </c>
      <c r="C857" s="1" t="s">
        <v>138</v>
      </c>
      <c r="D857" s="1">
        <v>2050</v>
      </c>
      <c r="J857" s="1" t="s">
        <v>137</v>
      </c>
      <c r="K857" s="1" t="s">
        <v>138</v>
      </c>
      <c r="L857" s="1">
        <v>2050</v>
      </c>
      <c r="M857" s="1" t="str">
        <f>IF(sum!A850="AT",sum!B850,"*")</f>
        <v>*</v>
      </c>
      <c r="N857" s="1"/>
      <c r="O857" s="1" t="str">
        <f>IF(sum!A850="AT",sum!J850,"*")</f>
        <v>*</v>
      </c>
      <c r="R857" s="1" t="s">
        <v>137</v>
      </c>
      <c r="S857" s="1" t="s">
        <v>138</v>
      </c>
      <c r="T857" s="1">
        <v>2050</v>
      </c>
      <c r="U857" s="1" t="str">
        <f>IF(sum!A850="BC",sum!B850,"*")</f>
        <v>*</v>
      </c>
      <c r="V857" s="1"/>
      <c r="W857" s="1" t="str">
        <f>IF(sum!A850="BC",sum!J850,"*")</f>
        <v>*</v>
      </c>
      <c r="Z857" s="1" t="s">
        <v>137</v>
      </c>
      <c r="AA857" s="1" t="s">
        <v>138</v>
      </c>
      <c r="AB857" s="1">
        <v>2050</v>
      </c>
      <c r="AC857" s="1" t="str">
        <f>IF(sum!A850="MA",sum!B850,"*")</f>
        <v>*</v>
      </c>
      <c r="AD857" s="1"/>
      <c r="AE857" s="1" t="str">
        <f>IF(sum!A850="MA",sum!J850,"*")</f>
        <v>*</v>
      </c>
      <c r="AH857" s="1" t="s">
        <v>137</v>
      </c>
      <c r="AI857" s="1" t="s">
        <v>138</v>
      </c>
      <c r="AJ857" s="1">
        <v>2050</v>
      </c>
      <c r="AK857" s="1" t="str">
        <f>IF(sum!A850="ON",sum!B850,"*")</f>
        <v>*</v>
      </c>
      <c r="AL857" s="1"/>
      <c r="AM857" s="1" t="str">
        <f>IF(sum!A850="ON",sum!J850,"*")</f>
        <v>*</v>
      </c>
      <c r="AP857" s="4" t="s">
        <v>137</v>
      </c>
      <c r="AQ857" s="4" t="s">
        <v>138</v>
      </c>
      <c r="AR857" s="4">
        <v>2050</v>
      </c>
      <c r="AS857" s="1" t="str">
        <f>IF(sum!A850="QU",sum!B850,"*")</f>
        <v>*</v>
      </c>
      <c r="AT857" s="1"/>
      <c r="AU857" s="1" t="str">
        <f>IF(sum!A850="QU",sum!J850,"*")</f>
        <v>*</v>
      </c>
      <c r="AX857" s="1" t="s">
        <v>137</v>
      </c>
      <c r="AY857" s="1" t="s">
        <v>138</v>
      </c>
      <c r="AZ857" s="1">
        <v>2050</v>
      </c>
      <c r="BA857" s="1" t="str">
        <f>IF(sum!A850="SA",sum!B850,"*")</f>
        <v>*</v>
      </c>
      <c r="BB857" s="1"/>
      <c r="BC857" s="1" t="str">
        <f>IF(sum!A850="SA",sum!J850,"*")</f>
        <v>*</v>
      </c>
    </row>
    <row r="858" spans="2:55">
      <c r="B858" s="4" t="s">
        <v>137</v>
      </c>
      <c r="C858" s="4" t="s">
        <v>138</v>
      </c>
      <c r="D858" s="4">
        <v>2050</v>
      </c>
      <c r="J858" s="4" t="s">
        <v>137</v>
      </c>
      <c r="K858" s="4" t="s">
        <v>138</v>
      </c>
      <c r="L858" s="4">
        <v>2050</v>
      </c>
      <c r="M858" s="1" t="str">
        <f>IF(sum!A851="AT",sum!B851,"*")</f>
        <v>*</v>
      </c>
      <c r="N858" s="1"/>
      <c r="O858" s="1" t="str">
        <f>IF(sum!A851="AT",sum!J851,"*")</f>
        <v>*</v>
      </c>
      <c r="R858" s="4" t="s">
        <v>137</v>
      </c>
      <c r="S858" s="4" t="s">
        <v>138</v>
      </c>
      <c r="T858" s="4">
        <v>2050</v>
      </c>
      <c r="U858" s="1" t="str">
        <f>IF(sum!A851="BC",sum!B851,"*")</f>
        <v>*</v>
      </c>
      <c r="V858" s="1"/>
      <c r="W858" s="1" t="str">
        <f>IF(sum!A851="BC",sum!J851,"*")</f>
        <v>*</v>
      </c>
      <c r="Z858" s="4" t="s">
        <v>137</v>
      </c>
      <c r="AA858" s="4" t="s">
        <v>138</v>
      </c>
      <c r="AB858" s="4">
        <v>2050</v>
      </c>
      <c r="AC858" s="1" t="str">
        <f>IF(sum!A851="MA",sum!B851,"*")</f>
        <v>*</v>
      </c>
      <c r="AD858" s="1"/>
      <c r="AE858" s="1" t="str">
        <f>IF(sum!A851="MA",sum!J851,"*")</f>
        <v>*</v>
      </c>
      <c r="AH858" s="4" t="s">
        <v>137</v>
      </c>
      <c r="AI858" s="4" t="s">
        <v>138</v>
      </c>
      <c r="AJ858" s="4">
        <v>2050</v>
      </c>
      <c r="AK858" s="1" t="str">
        <f>IF(sum!A851="ON",sum!B851,"*")</f>
        <v>*</v>
      </c>
      <c r="AL858" s="1"/>
      <c r="AM858" s="1" t="str">
        <f>IF(sum!A851="ON",sum!J851,"*")</f>
        <v>*</v>
      </c>
      <c r="AP858" s="1" t="s">
        <v>137</v>
      </c>
      <c r="AQ858" s="1" t="s">
        <v>138</v>
      </c>
      <c r="AR858" s="1">
        <v>2050</v>
      </c>
      <c r="AS858" s="1" t="str">
        <f>IF(sum!A851="QU",sum!B851,"*")</f>
        <v>*</v>
      </c>
      <c r="AT858" s="1"/>
      <c r="AU858" s="1" t="str">
        <f>IF(sum!A851="QU",sum!J851,"*")</f>
        <v>*</v>
      </c>
      <c r="AX858" s="4" t="s">
        <v>137</v>
      </c>
      <c r="AY858" s="4" t="s">
        <v>138</v>
      </c>
      <c r="AZ858" s="4">
        <v>2050</v>
      </c>
      <c r="BA858" s="1" t="str">
        <f>IF(sum!A851="SA",sum!B851,"*")</f>
        <v>*</v>
      </c>
      <c r="BB858" s="1"/>
      <c r="BC858" s="1" t="str">
        <f>IF(sum!A851="SA",sum!J851,"*")</f>
        <v>*</v>
      </c>
    </row>
    <row r="859" spans="2:55">
      <c r="B859" s="1" t="s">
        <v>137</v>
      </c>
      <c r="C859" s="1" t="s">
        <v>138</v>
      </c>
      <c r="D859" s="1">
        <v>2050</v>
      </c>
      <c r="J859" s="1" t="s">
        <v>137</v>
      </c>
      <c r="K859" s="1" t="s">
        <v>138</v>
      </c>
      <c r="L859" s="1">
        <v>2050</v>
      </c>
      <c r="M859" s="1" t="str">
        <f>IF(sum!A852="AT",sum!B852,"*")</f>
        <v>*</v>
      </c>
      <c r="N859" s="1"/>
      <c r="O859" s="1" t="str">
        <f>IF(sum!A852="AT",sum!J852,"*")</f>
        <v>*</v>
      </c>
      <c r="R859" s="1" t="s">
        <v>137</v>
      </c>
      <c r="S859" s="1" t="s">
        <v>138</v>
      </c>
      <c r="T859" s="1">
        <v>2050</v>
      </c>
      <c r="U859" s="1" t="str">
        <f>IF(sum!A852="BC",sum!B852,"*")</f>
        <v>*</v>
      </c>
      <c r="V859" s="1"/>
      <c r="W859" s="1" t="str">
        <f>IF(sum!A852="BC",sum!J852,"*")</f>
        <v>*</v>
      </c>
      <c r="Z859" s="1" t="s">
        <v>137</v>
      </c>
      <c r="AA859" s="1" t="s">
        <v>138</v>
      </c>
      <c r="AB859" s="1">
        <v>2050</v>
      </c>
      <c r="AC859" s="1" t="str">
        <f>IF(sum!A852="MA",sum!B852,"*")</f>
        <v>*</v>
      </c>
      <c r="AD859" s="1"/>
      <c r="AE859" s="1" t="str">
        <f>IF(sum!A852="MA",sum!J852,"*")</f>
        <v>*</v>
      </c>
      <c r="AH859" s="1" t="s">
        <v>137</v>
      </c>
      <c r="AI859" s="1" t="s">
        <v>138</v>
      </c>
      <c r="AJ859" s="1">
        <v>2050</v>
      </c>
      <c r="AK859" s="1" t="str">
        <f>IF(sum!A852="ON",sum!B852,"*")</f>
        <v>*</v>
      </c>
      <c r="AL859" s="1"/>
      <c r="AM859" s="1" t="str">
        <f>IF(sum!A852="ON",sum!J852,"*")</f>
        <v>*</v>
      </c>
      <c r="AP859" s="4" t="s">
        <v>137</v>
      </c>
      <c r="AQ859" s="4" t="s">
        <v>138</v>
      </c>
      <c r="AR859" s="4">
        <v>2050</v>
      </c>
      <c r="AS859" s="1" t="str">
        <f>IF(sum!A852="QU",sum!B852,"*")</f>
        <v>*</v>
      </c>
      <c r="AT859" s="1"/>
      <c r="AU859" s="1" t="str">
        <f>IF(sum!A852="QU",sum!J852,"*")</f>
        <v>*</v>
      </c>
      <c r="AX859" s="1" t="s">
        <v>137</v>
      </c>
      <c r="AY859" s="1" t="s">
        <v>138</v>
      </c>
      <c r="AZ859" s="1">
        <v>2050</v>
      </c>
      <c r="BA859" s="1" t="str">
        <f>IF(sum!A852="SA",sum!B852,"*")</f>
        <v>*</v>
      </c>
      <c r="BB859" s="1"/>
      <c r="BC859" s="1" t="str">
        <f>IF(sum!A852="SA",sum!J852,"*")</f>
        <v>*</v>
      </c>
    </row>
    <row r="860" spans="2:55">
      <c r="B860" s="4" t="s">
        <v>137</v>
      </c>
      <c r="C860" s="4" t="s">
        <v>138</v>
      </c>
      <c r="D860" s="4">
        <v>2050</v>
      </c>
      <c r="J860" s="4" t="s">
        <v>137</v>
      </c>
      <c r="K860" s="4" t="s">
        <v>138</v>
      </c>
      <c r="L860" s="4">
        <v>2050</v>
      </c>
      <c r="M860" s="1" t="str">
        <f>IF(sum!A853="AT",sum!B853,"*")</f>
        <v>*</v>
      </c>
      <c r="N860" s="1"/>
      <c r="O860" s="1" t="str">
        <f>IF(sum!A853="AT",sum!J853,"*")</f>
        <v>*</v>
      </c>
      <c r="R860" s="4" t="s">
        <v>137</v>
      </c>
      <c r="S860" s="4" t="s">
        <v>138</v>
      </c>
      <c r="T860" s="4">
        <v>2050</v>
      </c>
      <c r="U860" s="1" t="str">
        <f>IF(sum!A853="BC",sum!B853,"*")</f>
        <v>*</v>
      </c>
      <c r="V860" s="1"/>
      <c r="W860" s="1" t="str">
        <f>IF(sum!A853="BC",sum!J853,"*")</f>
        <v>*</v>
      </c>
      <c r="Z860" s="4" t="s">
        <v>137</v>
      </c>
      <c r="AA860" s="4" t="s">
        <v>138</v>
      </c>
      <c r="AB860" s="4">
        <v>2050</v>
      </c>
      <c r="AC860" s="1" t="str">
        <f>IF(sum!A853="MA",sum!B853,"*")</f>
        <v>*</v>
      </c>
      <c r="AD860" s="1"/>
      <c r="AE860" s="1" t="str">
        <f>IF(sum!A853="MA",sum!J853,"*")</f>
        <v>*</v>
      </c>
      <c r="AH860" s="4" t="s">
        <v>137</v>
      </c>
      <c r="AI860" s="4" t="s">
        <v>138</v>
      </c>
      <c r="AJ860" s="4">
        <v>2050</v>
      </c>
      <c r="AK860" s="1" t="str">
        <f>IF(sum!A853="ON",sum!B853,"*")</f>
        <v>*</v>
      </c>
      <c r="AL860" s="1"/>
      <c r="AM860" s="1" t="str">
        <f>IF(sum!A853="ON",sum!J853,"*")</f>
        <v>*</v>
      </c>
      <c r="AP860" s="1" t="s">
        <v>137</v>
      </c>
      <c r="AQ860" s="1" t="s">
        <v>138</v>
      </c>
      <c r="AR860" s="1">
        <v>2050</v>
      </c>
      <c r="AS860" s="1" t="str">
        <f>IF(sum!A853="QU",sum!B853,"*")</f>
        <v>*</v>
      </c>
      <c r="AT860" s="1"/>
      <c r="AU860" s="1" t="str">
        <f>IF(sum!A853="QU",sum!J853,"*")</f>
        <v>*</v>
      </c>
      <c r="AX860" s="4" t="s">
        <v>137</v>
      </c>
      <c r="AY860" s="4" t="s">
        <v>138</v>
      </c>
      <c r="AZ860" s="4">
        <v>2050</v>
      </c>
      <c r="BA860" s="1" t="str">
        <f>IF(sum!A853="SA",sum!B853,"*")</f>
        <v>*</v>
      </c>
      <c r="BB860" s="1"/>
      <c r="BC860" s="1" t="str">
        <f>IF(sum!A853="SA",sum!J853,"*")</f>
        <v>*</v>
      </c>
    </row>
    <row r="861" spans="2:55">
      <c r="B861" s="1" t="s">
        <v>137</v>
      </c>
      <c r="C861" s="1" t="s">
        <v>138</v>
      </c>
      <c r="D861" s="1">
        <v>2050</v>
      </c>
      <c r="J861" s="1" t="s">
        <v>137</v>
      </c>
      <c r="K861" s="1" t="s">
        <v>138</v>
      </c>
      <c r="L861" s="1">
        <v>2050</v>
      </c>
      <c r="M861" s="1" t="str">
        <f>IF(sum!A854="AT",sum!B854,"*")</f>
        <v>*</v>
      </c>
      <c r="N861" s="1"/>
      <c r="O861" s="1" t="str">
        <f>IF(sum!A854="AT",sum!J854,"*")</f>
        <v>*</v>
      </c>
      <c r="R861" s="1" t="s">
        <v>137</v>
      </c>
      <c r="S861" s="1" t="s">
        <v>138</v>
      </c>
      <c r="T861" s="1">
        <v>2050</v>
      </c>
      <c r="U861" s="1" t="str">
        <f>IF(sum!A854="BC",sum!B854,"*")</f>
        <v>*</v>
      </c>
      <c r="V861" s="1"/>
      <c r="W861" s="1" t="str">
        <f>IF(sum!A854="BC",sum!J854,"*")</f>
        <v>*</v>
      </c>
      <c r="Z861" s="1" t="s">
        <v>137</v>
      </c>
      <c r="AA861" s="1" t="s">
        <v>138</v>
      </c>
      <c r="AB861" s="1">
        <v>2050</v>
      </c>
      <c r="AC861" s="1" t="str">
        <f>IF(sum!A854="MA",sum!B854,"*")</f>
        <v>*</v>
      </c>
      <c r="AD861" s="1"/>
      <c r="AE861" s="1" t="str">
        <f>IF(sum!A854="MA",sum!J854,"*")</f>
        <v>*</v>
      </c>
      <c r="AH861" s="1" t="s">
        <v>137</v>
      </c>
      <c r="AI861" s="1" t="s">
        <v>138</v>
      </c>
      <c r="AJ861" s="1">
        <v>2050</v>
      </c>
      <c r="AK861" s="1" t="str">
        <f>IF(sum!A854="ON",sum!B854,"*")</f>
        <v>*</v>
      </c>
      <c r="AL861" s="1"/>
      <c r="AM861" s="1" t="str">
        <f>IF(sum!A854="ON",sum!J854,"*")</f>
        <v>*</v>
      </c>
      <c r="AP861" s="4" t="s">
        <v>137</v>
      </c>
      <c r="AQ861" s="4" t="s">
        <v>138</v>
      </c>
      <c r="AR861" s="4">
        <v>2050</v>
      </c>
      <c r="AS861" s="1" t="str">
        <f>IF(sum!A854="QU",sum!B854,"*")</f>
        <v>*</v>
      </c>
      <c r="AT861" s="1"/>
      <c r="AU861" s="1" t="str">
        <f>IF(sum!A854="QU",sum!J854,"*")</f>
        <v>*</v>
      </c>
      <c r="AX861" s="1" t="s">
        <v>137</v>
      </c>
      <c r="AY861" s="1" t="s">
        <v>138</v>
      </c>
      <c r="AZ861" s="1">
        <v>2050</v>
      </c>
      <c r="BA861" s="1" t="str">
        <f>IF(sum!A854="SA",sum!B854,"*")</f>
        <v>*</v>
      </c>
      <c r="BB861" s="1"/>
      <c r="BC861" s="1" t="str">
        <f>IF(sum!A854="SA",sum!J854,"*")</f>
        <v>*</v>
      </c>
    </row>
    <row r="862" spans="2:55">
      <c r="B862" s="4" t="s">
        <v>137</v>
      </c>
      <c r="C862" s="4" t="s">
        <v>138</v>
      </c>
      <c r="D862" s="4">
        <v>2050</v>
      </c>
      <c r="J862" s="4" t="s">
        <v>137</v>
      </c>
      <c r="K862" s="4" t="s">
        <v>138</v>
      </c>
      <c r="L862" s="4">
        <v>2050</v>
      </c>
      <c r="M862" s="1" t="str">
        <f>IF(sum!A855="AT",sum!B855,"*")</f>
        <v>*</v>
      </c>
      <c r="N862" s="1"/>
      <c r="O862" s="1" t="str">
        <f>IF(sum!A855="AT",sum!J855,"*")</f>
        <v>*</v>
      </c>
      <c r="R862" s="4" t="s">
        <v>137</v>
      </c>
      <c r="S862" s="4" t="s">
        <v>138</v>
      </c>
      <c r="T862" s="4">
        <v>2050</v>
      </c>
      <c r="U862" s="1" t="str">
        <f>IF(sum!A855="BC",sum!B855,"*")</f>
        <v>*</v>
      </c>
      <c r="V862" s="1"/>
      <c r="W862" s="1" t="str">
        <f>IF(sum!A855="BC",sum!J855,"*")</f>
        <v>*</v>
      </c>
      <c r="Z862" s="4" t="s">
        <v>137</v>
      </c>
      <c r="AA862" s="4" t="s">
        <v>138</v>
      </c>
      <c r="AB862" s="4">
        <v>2050</v>
      </c>
      <c r="AC862" s="1" t="str">
        <f>IF(sum!A855="MA",sum!B855,"*")</f>
        <v>*</v>
      </c>
      <c r="AD862" s="1"/>
      <c r="AE862" s="1" t="str">
        <f>IF(sum!A855="MA",sum!J855,"*")</f>
        <v>*</v>
      </c>
      <c r="AH862" s="4" t="s">
        <v>137</v>
      </c>
      <c r="AI862" s="4" t="s">
        <v>138</v>
      </c>
      <c r="AJ862" s="4">
        <v>2050</v>
      </c>
      <c r="AK862" s="1" t="str">
        <f>IF(sum!A855="ON",sum!B855,"*")</f>
        <v>*</v>
      </c>
      <c r="AL862" s="1"/>
      <c r="AM862" s="1" t="str">
        <f>IF(sum!A855="ON",sum!J855,"*")</f>
        <v>*</v>
      </c>
      <c r="AP862" s="1" t="s">
        <v>137</v>
      </c>
      <c r="AQ862" s="1" t="s">
        <v>138</v>
      </c>
      <c r="AR862" s="1">
        <v>2050</v>
      </c>
      <c r="AS862" s="1" t="str">
        <f>IF(sum!A855="QU",sum!B855,"*")</f>
        <v>*</v>
      </c>
      <c r="AT862" s="1"/>
      <c r="AU862" s="1" t="str">
        <f>IF(sum!A855="QU",sum!J855,"*")</f>
        <v>*</v>
      </c>
      <c r="AX862" s="4" t="s">
        <v>137</v>
      </c>
      <c r="AY862" s="4" t="s">
        <v>138</v>
      </c>
      <c r="AZ862" s="4">
        <v>2050</v>
      </c>
      <c r="BA862" s="1" t="str">
        <f>IF(sum!A855="SA",sum!B855,"*")</f>
        <v>*</v>
      </c>
      <c r="BB862" s="1"/>
      <c r="BC862" s="1" t="str">
        <f>IF(sum!A855="SA",sum!J855,"*")</f>
        <v>*</v>
      </c>
    </row>
    <row r="863" spans="2:55">
      <c r="B863" s="1" t="s">
        <v>137</v>
      </c>
      <c r="C863" s="1" t="s">
        <v>138</v>
      </c>
      <c r="D863" s="1">
        <v>2050</v>
      </c>
      <c r="J863" s="1" t="s">
        <v>137</v>
      </c>
      <c r="K863" s="1" t="s">
        <v>138</v>
      </c>
      <c r="L863" s="1">
        <v>2050</v>
      </c>
      <c r="M863" s="1" t="str">
        <f>IF(sum!A856="AT",sum!B856,"*")</f>
        <v>*</v>
      </c>
      <c r="N863" s="1"/>
      <c r="O863" s="1" t="str">
        <f>IF(sum!A856="AT",sum!J856,"*")</f>
        <v>*</v>
      </c>
      <c r="R863" s="1" t="s">
        <v>137</v>
      </c>
      <c r="S863" s="1" t="s">
        <v>138</v>
      </c>
      <c r="T863" s="1">
        <v>2050</v>
      </c>
      <c r="U863" s="1" t="str">
        <f>IF(sum!A856="BC",sum!B856,"*")</f>
        <v>*</v>
      </c>
      <c r="V863" s="1"/>
      <c r="W863" s="1" t="str">
        <f>IF(sum!A856="BC",sum!J856,"*")</f>
        <v>*</v>
      </c>
      <c r="Z863" s="1" t="s">
        <v>137</v>
      </c>
      <c r="AA863" s="1" t="s">
        <v>138</v>
      </c>
      <c r="AB863" s="1">
        <v>2050</v>
      </c>
      <c r="AC863" s="1" t="str">
        <f>IF(sum!A856="MA",sum!B856,"*")</f>
        <v>*</v>
      </c>
      <c r="AD863" s="1"/>
      <c r="AE863" s="1" t="str">
        <f>IF(sum!A856="MA",sum!J856,"*")</f>
        <v>*</v>
      </c>
      <c r="AH863" s="1" t="s">
        <v>137</v>
      </c>
      <c r="AI863" s="1" t="s">
        <v>138</v>
      </c>
      <c r="AJ863" s="1">
        <v>2050</v>
      </c>
      <c r="AK863" s="1" t="str">
        <f>IF(sum!A856="ON",sum!B856,"*")</f>
        <v>*</v>
      </c>
      <c r="AL863" s="1"/>
      <c r="AM863" s="1" t="str">
        <f>IF(sum!A856="ON",sum!J856,"*")</f>
        <v>*</v>
      </c>
      <c r="AP863" s="4" t="s">
        <v>137</v>
      </c>
      <c r="AQ863" s="4" t="s">
        <v>138</v>
      </c>
      <c r="AR863" s="4">
        <v>2050</v>
      </c>
      <c r="AS863" s="1" t="str">
        <f>IF(sum!A856="QU",sum!B856,"*")</f>
        <v>*</v>
      </c>
      <c r="AT863" s="1"/>
      <c r="AU863" s="1" t="str">
        <f>IF(sum!A856="QU",sum!J856,"*")</f>
        <v>*</v>
      </c>
      <c r="AX863" s="1" t="s">
        <v>137</v>
      </c>
      <c r="AY863" s="1" t="s">
        <v>138</v>
      </c>
      <c r="AZ863" s="1">
        <v>2050</v>
      </c>
      <c r="BA863" s="1" t="str">
        <f>IF(sum!A856="SA",sum!B856,"*")</f>
        <v>*</v>
      </c>
      <c r="BB863" s="1"/>
      <c r="BC863" s="1" t="str">
        <f>IF(sum!A856="SA",sum!J856,"*")</f>
        <v>*</v>
      </c>
    </row>
    <row r="864" spans="2:55">
      <c r="B864" s="4" t="s">
        <v>137</v>
      </c>
      <c r="C864" s="4" t="s">
        <v>138</v>
      </c>
      <c r="D864" s="4">
        <v>2050</v>
      </c>
      <c r="J864" s="4" t="s">
        <v>137</v>
      </c>
      <c r="K864" s="4" t="s">
        <v>138</v>
      </c>
      <c r="L864" s="4">
        <v>2050</v>
      </c>
      <c r="M864" s="1" t="str">
        <f>IF(sum!A857="AT",sum!B857,"*")</f>
        <v>*</v>
      </c>
      <c r="N864" s="1"/>
      <c r="O864" s="1" t="str">
        <f>IF(sum!A857="AT",sum!J857,"*")</f>
        <v>*</v>
      </c>
      <c r="R864" s="4" t="s">
        <v>137</v>
      </c>
      <c r="S864" s="4" t="s">
        <v>138</v>
      </c>
      <c r="T864" s="4">
        <v>2050</v>
      </c>
      <c r="U864" s="1" t="str">
        <f>IF(sum!A857="BC",sum!B857,"*")</f>
        <v>*</v>
      </c>
      <c r="V864" s="1"/>
      <c r="W864" s="1" t="str">
        <f>IF(sum!A857="BC",sum!J857,"*")</f>
        <v>*</v>
      </c>
      <c r="Z864" s="4" t="s">
        <v>137</v>
      </c>
      <c r="AA864" s="4" t="s">
        <v>138</v>
      </c>
      <c r="AB864" s="4">
        <v>2050</v>
      </c>
      <c r="AC864" s="1" t="str">
        <f>IF(sum!A857="MA",sum!B857,"*")</f>
        <v>*</v>
      </c>
      <c r="AD864" s="1"/>
      <c r="AE864" s="1" t="str">
        <f>IF(sum!A857="MA",sum!J857,"*")</f>
        <v>*</v>
      </c>
      <c r="AH864" s="4" t="s">
        <v>137</v>
      </c>
      <c r="AI864" s="4" t="s">
        <v>138</v>
      </c>
      <c r="AJ864" s="4">
        <v>2050</v>
      </c>
      <c r="AK864" s="1" t="str">
        <f>IF(sum!A857="ON",sum!B857,"*")</f>
        <v>*</v>
      </c>
      <c r="AL864" s="1"/>
      <c r="AM864" s="1" t="str">
        <f>IF(sum!A857="ON",sum!J857,"*")</f>
        <v>*</v>
      </c>
      <c r="AP864" s="1" t="s">
        <v>137</v>
      </c>
      <c r="AQ864" s="1" t="s">
        <v>138</v>
      </c>
      <c r="AR864" s="1">
        <v>2050</v>
      </c>
      <c r="AS864" s="1" t="str">
        <f>IF(sum!A857="QU",sum!B857,"*")</f>
        <v>*</v>
      </c>
      <c r="AT864" s="1"/>
      <c r="AU864" s="1" t="str">
        <f>IF(sum!A857="QU",sum!J857,"*")</f>
        <v>*</v>
      </c>
      <c r="AX864" s="4" t="s">
        <v>137</v>
      </c>
      <c r="AY864" s="4" t="s">
        <v>138</v>
      </c>
      <c r="AZ864" s="4">
        <v>2050</v>
      </c>
      <c r="BA864" s="1" t="str">
        <f>IF(sum!A857="SA",sum!B857,"*")</f>
        <v>*</v>
      </c>
      <c r="BB864" s="1"/>
      <c r="BC864" s="1" t="str">
        <f>IF(sum!A857="SA",sum!J857,"*")</f>
        <v>*</v>
      </c>
    </row>
    <row r="865" spans="2:55">
      <c r="B865" s="1" t="s">
        <v>137</v>
      </c>
      <c r="C865" s="1" t="s">
        <v>138</v>
      </c>
      <c r="D865" s="1">
        <v>2050</v>
      </c>
      <c r="J865" s="1" t="s">
        <v>137</v>
      </c>
      <c r="K865" s="1" t="s">
        <v>138</v>
      </c>
      <c r="L865" s="1">
        <v>2050</v>
      </c>
      <c r="M865" s="1" t="str">
        <f>IF(sum!A858="AT",sum!B858,"*")</f>
        <v>*</v>
      </c>
      <c r="N865" s="1"/>
      <c r="O865" s="1" t="str">
        <f>IF(sum!A858="AT",sum!J858,"*")</f>
        <v>*</v>
      </c>
      <c r="R865" s="1" t="s">
        <v>137</v>
      </c>
      <c r="S865" s="1" t="s">
        <v>138</v>
      </c>
      <c r="T865" s="1">
        <v>2050</v>
      </c>
      <c r="U865" s="1" t="str">
        <f>IF(sum!A858="BC",sum!B858,"*")</f>
        <v>*</v>
      </c>
      <c r="V865" s="1"/>
      <c r="W865" s="1" t="str">
        <f>IF(sum!A858="BC",sum!J858,"*")</f>
        <v>*</v>
      </c>
      <c r="Z865" s="1" t="s">
        <v>137</v>
      </c>
      <c r="AA865" s="1" t="s">
        <v>138</v>
      </c>
      <c r="AB865" s="1">
        <v>2050</v>
      </c>
      <c r="AC865" s="1" t="str">
        <f>IF(sum!A858="MA",sum!B858,"*")</f>
        <v>*</v>
      </c>
      <c r="AD865" s="1"/>
      <c r="AE865" s="1" t="str">
        <f>IF(sum!A858="MA",sum!J858,"*")</f>
        <v>*</v>
      </c>
      <c r="AH865" s="1" t="s">
        <v>137</v>
      </c>
      <c r="AI865" s="1" t="s">
        <v>138</v>
      </c>
      <c r="AJ865" s="1">
        <v>2050</v>
      </c>
      <c r="AK865" s="1" t="str">
        <f>IF(sum!A858="ON",sum!B858,"*")</f>
        <v>*</v>
      </c>
      <c r="AL865" s="1"/>
      <c r="AM865" s="1" t="str">
        <f>IF(sum!A858="ON",sum!J858,"*")</f>
        <v>*</v>
      </c>
      <c r="AP865" s="4" t="s">
        <v>137</v>
      </c>
      <c r="AQ865" s="4" t="s">
        <v>138</v>
      </c>
      <c r="AR865" s="4">
        <v>2050</v>
      </c>
      <c r="AS865" s="1" t="str">
        <f>IF(sum!A858="QU",sum!B858,"*")</f>
        <v>*</v>
      </c>
      <c r="AT865" s="1"/>
      <c r="AU865" s="1" t="str">
        <f>IF(sum!A858="QU",sum!J858,"*")</f>
        <v>*</v>
      </c>
      <c r="AX865" s="1" t="s">
        <v>137</v>
      </c>
      <c r="AY865" s="1" t="s">
        <v>138</v>
      </c>
      <c r="AZ865" s="1">
        <v>2050</v>
      </c>
      <c r="BA865" s="1" t="str">
        <f>IF(sum!A858="SA",sum!B858,"*")</f>
        <v>*</v>
      </c>
      <c r="BB865" s="1"/>
      <c r="BC865" s="1" t="str">
        <f>IF(sum!A858="SA",sum!J858,"*")</f>
        <v>*</v>
      </c>
    </row>
    <row r="866" spans="2:55">
      <c r="B866" s="4" t="s">
        <v>137</v>
      </c>
      <c r="C866" s="4" t="s">
        <v>138</v>
      </c>
      <c r="D866" s="4">
        <v>2050</v>
      </c>
      <c r="J866" s="4" t="s">
        <v>137</v>
      </c>
      <c r="K866" s="4" t="s">
        <v>138</v>
      </c>
      <c r="L866" s="4">
        <v>2050</v>
      </c>
      <c r="M866" s="1" t="str">
        <f>IF(sum!A859="AT",sum!B859,"*")</f>
        <v>*</v>
      </c>
      <c r="N866" s="1"/>
      <c r="O866" s="1" t="str">
        <f>IF(sum!A859="AT",sum!J859,"*")</f>
        <v>*</v>
      </c>
      <c r="R866" s="4" t="s">
        <v>137</v>
      </c>
      <c r="S866" s="4" t="s">
        <v>138</v>
      </c>
      <c r="T866" s="4">
        <v>2050</v>
      </c>
      <c r="U866" s="1" t="str">
        <f>IF(sum!A859="BC",sum!B859,"*")</f>
        <v>*</v>
      </c>
      <c r="V866" s="1"/>
      <c r="W866" s="1" t="str">
        <f>IF(sum!A859="BC",sum!J859,"*")</f>
        <v>*</v>
      </c>
      <c r="Z866" s="4" t="s">
        <v>137</v>
      </c>
      <c r="AA866" s="4" t="s">
        <v>138</v>
      </c>
      <c r="AB866" s="4">
        <v>2050</v>
      </c>
      <c r="AC866" s="1" t="str">
        <f>IF(sum!A859="MA",sum!B859,"*")</f>
        <v>*</v>
      </c>
      <c r="AD866" s="1"/>
      <c r="AE866" s="1" t="str">
        <f>IF(sum!A859="MA",sum!J859,"*")</f>
        <v>*</v>
      </c>
      <c r="AH866" s="4" t="s">
        <v>137</v>
      </c>
      <c r="AI866" s="4" t="s">
        <v>138</v>
      </c>
      <c r="AJ866" s="4">
        <v>2050</v>
      </c>
      <c r="AK866" s="1" t="str">
        <f>IF(sum!A859="ON",sum!B859,"*")</f>
        <v>*</v>
      </c>
      <c r="AL866" s="1"/>
      <c r="AM866" s="1" t="str">
        <f>IF(sum!A859="ON",sum!J859,"*")</f>
        <v>*</v>
      </c>
      <c r="AP866" s="1" t="s">
        <v>137</v>
      </c>
      <c r="AQ866" s="1" t="s">
        <v>138</v>
      </c>
      <c r="AR866" s="1">
        <v>2050</v>
      </c>
      <c r="AS866" s="1" t="str">
        <f>IF(sum!A859="QU",sum!B859,"*")</f>
        <v>*</v>
      </c>
      <c r="AT866" s="1"/>
      <c r="AU866" s="1" t="str">
        <f>IF(sum!A859="QU",sum!J859,"*")</f>
        <v>*</v>
      </c>
      <c r="AX866" s="4" t="s">
        <v>137</v>
      </c>
      <c r="AY866" s="4" t="s">
        <v>138</v>
      </c>
      <c r="AZ866" s="4">
        <v>2050</v>
      </c>
      <c r="BA866" s="1" t="str">
        <f>IF(sum!A859="SA",sum!B859,"*")</f>
        <v>*</v>
      </c>
      <c r="BB866" s="1"/>
      <c r="BC866" s="1" t="str">
        <f>IF(sum!A859="SA",sum!J859,"*")</f>
        <v>*</v>
      </c>
    </row>
    <row r="867" spans="2:55">
      <c r="B867" s="1" t="s">
        <v>137</v>
      </c>
      <c r="C867" s="1" t="s">
        <v>138</v>
      </c>
      <c r="D867" s="1">
        <v>2050</v>
      </c>
      <c r="J867" s="1" t="s">
        <v>137</v>
      </c>
      <c r="K867" s="1" t="s">
        <v>138</v>
      </c>
      <c r="L867" s="1">
        <v>2050</v>
      </c>
      <c r="M867" s="1" t="str">
        <f>IF(sum!A860="AT",sum!B860,"*")</f>
        <v>*</v>
      </c>
      <c r="N867" s="1"/>
      <c r="O867" s="1" t="str">
        <f>IF(sum!A860="AT",sum!J860,"*")</f>
        <v>*</v>
      </c>
      <c r="R867" s="1" t="s">
        <v>137</v>
      </c>
      <c r="S867" s="1" t="s">
        <v>138</v>
      </c>
      <c r="T867" s="1">
        <v>2050</v>
      </c>
      <c r="U867" s="1" t="str">
        <f>IF(sum!A860="BC",sum!B860,"*")</f>
        <v>*</v>
      </c>
      <c r="V867" s="1"/>
      <c r="W867" s="1" t="str">
        <f>IF(sum!A860="BC",sum!J860,"*")</f>
        <v>*</v>
      </c>
      <c r="Z867" s="1" t="s">
        <v>137</v>
      </c>
      <c r="AA867" s="1" t="s">
        <v>138</v>
      </c>
      <c r="AB867" s="1">
        <v>2050</v>
      </c>
      <c r="AC867" s="1" t="str">
        <f>IF(sum!A860="MA",sum!B860,"*")</f>
        <v>*</v>
      </c>
      <c r="AD867" s="1"/>
      <c r="AE867" s="1" t="str">
        <f>IF(sum!A860="MA",sum!J860,"*")</f>
        <v>*</v>
      </c>
      <c r="AH867" s="1" t="s">
        <v>137</v>
      </c>
      <c r="AI867" s="1" t="s">
        <v>138</v>
      </c>
      <c r="AJ867" s="1">
        <v>2050</v>
      </c>
      <c r="AK867" s="1" t="str">
        <f>IF(sum!A860="ON",sum!B860,"*")</f>
        <v>*</v>
      </c>
      <c r="AL867" s="1"/>
      <c r="AM867" s="1" t="str">
        <f>IF(sum!A860="ON",sum!J860,"*")</f>
        <v>*</v>
      </c>
      <c r="AP867" s="4" t="s">
        <v>137</v>
      </c>
      <c r="AQ867" s="4" t="s">
        <v>138</v>
      </c>
      <c r="AR867" s="4">
        <v>2050</v>
      </c>
      <c r="AS867" s="1" t="str">
        <f>IF(sum!A860="QU",sum!B860,"*")</f>
        <v>*</v>
      </c>
      <c r="AT867" s="1"/>
      <c r="AU867" s="1" t="str">
        <f>IF(sum!A860="QU",sum!J860,"*")</f>
        <v>*</v>
      </c>
      <c r="AX867" s="1" t="s">
        <v>137</v>
      </c>
      <c r="AY867" s="1" t="s">
        <v>138</v>
      </c>
      <c r="AZ867" s="1">
        <v>2050</v>
      </c>
      <c r="BA867" s="1" t="str">
        <f>IF(sum!A860="SA",sum!B860,"*")</f>
        <v>*</v>
      </c>
      <c r="BB867" s="1"/>
      <c r="BC867" s="1" t="str">
        <f>IF(sum!A860="SA",sum!J860,"*")</f>
        <v>*</v>
      </c>
    </row>
    <row r="868" spans="2:55">
      <c r="B868" s="4" t="s">
        <v>137</v>
      </c>
      <c r="C868" s="4" t="s">
        <v>138</v>
      </c>
      <c r="D868" s="4">
        <v>2050</v>
      </c>
      <c r="J868" s="4" t="s">
        <v>137</v>
      </c>
      <c r="K868" s="4" t="s">
        <v>138</v>
      </c>
      <c r="L868" s="4">
        <v>2050</v>
      </c>
      <c r="M868" s="1" t="str">
        <f>IF(sum!A861="AT",sum!B861,"*")</f>
        <v>*</v>
      </c>
      <c r="N868" s="1"/>
      <c r="O868" s="1" t="str">
        <f>IF(sum!A861="AT",sum!J861,"*")</f>
        <v>*</v>
      </c>
      <c r="R868" s="4" t="s">
        <v>137</v>
      </c>
      <c r="S868" s="4" t="s">
        <v>138</v>
      </c>
      <c r="T868" s="4">
        <v>2050</v>
      </c>
      <c r="U868" s="1" t="str">
        <f>IF(sum!A861="BC",sum!B861,"*")</f>
        <v>*</v>
      </c>
      <c r="V868" s="1"/>
      <c r="W868" s="1" t="str">
        <f>IF(sum!A861="BC",sum!J861,"*")</f>
        <v>*</v>
      </c>
      <c r="Z868" s="4" t="s">
        <v>137</v>
      </c>
      <c r="AA868" s="4" t="s">
        <v>138</v>
      </c>
      <c r="AB868" s="4">
        <v>2050</v>
      </c>
      <c r="AC868" s="1" t="str">
        <f>IF(sum!A861="MA",sum!B861,"*")</f>
        <v>*</v>
      </c>
      <c r="AD868" s="1"/>
      <c r="AE868" s="1" t="str">
        <f>IF(sum!A861="MA",sum!J861,"*")</f>
        <v>*</v>
      </c>
      <c r="AH868" s="4" t="s">
        <v>137</v>
      </c>
      <c r="AI868" s="4" t="s">
        <v>138</v>
      </c>
      <c r="AJ868" s="4">
        <v>2050</v>
      </c>
      <c r="AK868" s="1" t="str">
        <f>IF(sum!A861="ON",sum!B861,"*")</f>
        <v>*</v>
      </c>
      <c r="AL868" s="1"/>
      <c r="AM868" s="1" t="str">
        <f>IF(sum!A861="ON",sum!J861,"*")</f>
        <v>*</v>
      </c>
      <c r="AP868" s="1" t="s">
        <v>137</v>
      </c>
      <c r="AQ868" s="1" t="s">
        <v>138</v>
      </c>
      <c r="AR868" s="1">
        <v>2050</v>
      </c>
      <c r="AS868" s="1" t="str">
        <f>IF(sum!A861="QU",sum!B861,"*")</f>
        <v>*</v>
      </c>
      <c r="AT868" s="1"/>
      <c r="AU868" s="1" t="str">
        <f>IF(sum!A861="QU",sum!J861,"*")</f>
        <v>*</v>
      </c>
      <c r="AX868" s="4" t="s">
        <v>137</v>
      </c>
      <c r="AY868" s="4" t="s">
        <v>138</v>
      </c>
      <c r="AZ868" s="4">
        <v>2050</v>
      </c>
      <c r="BA868" s="1" t="str">
        <f>IF(sum!A861="SA",sum!B861,"*")</f>
        <v>*</v>
      </c>
      <c r="BB868" s="1"/>
      <c r="BC868" s="1" t="str">
        <f>IF(sum!A861="SA",sum!J861,"*")</f>
        <v>*</v>
      </c>
    </row>
    <row r="869" spans="2:55">
      <c r="B869" s="1" t="s">
        <v>137</v>
      </c>
      <c r="C869" s="1" t="s">
        <v>138</v>
      </c>
      <c r="D869" s="1">
        <v>2050</v>
      </c>
      <c r="J869" s="1" t="s">
        <v>137</v>
      </c>
      <c r="K869" s="1" t="s">
        <v>138</v>
      </c>
      <c r="L869" s="1">
        <v>2050</v>
      </c>
      <c r="M869" s="1" t="str">
        <f>IF(sum!A862="AT",sum!B862,"*")</f>
        <v>*</v>
      </c>
      <c r="N869" s="1"/>
      <c r="O869" s="1" t="str">
        <f>IF(sum!A862="AT",sum!J862,"*")</f>
        <v>*</v>
      </c>
      <c r="R869" s="1" t="s">
        <v>137</v>
      </c>
      <c r="S869" s="1" t="s">
        <v>138</v>
      </c>
      <c r="T869" s="1">
        <v>2050</v>
      </c>
      <c r="U869" s="1" t="str">
        <f>IF(sum!A862="BC",sum!B862,"*")</f>
        <v>*</v>
      </c>
      <c r="V869" s="1"/>
      <c r="W869" s="1" t="str">
        <f>IF(sum!A862="BC",sum!J862,"*")</f>
        <v>*</v>
      </c>
      <c r="Z869" s="1" t="s">
        <v>137</v>
      </c>
      <c r="AA869" s="1" t="s">
        <v>138</v>
      </c>
      <c r="AB869" s="1">
        <v>2050</v>
      </c>
      <c r="AC869" s="1" t="str">
        <f>IF(sum!A862="MA",sum!B862,"*")</f>
        <v>*</v>
      </c>
      <c r="AD869" s="1"/>
      <c r="AE869" s="1" t="str">
        <f>IF(sum!A862="MA",sum!J862,"*")</f>
        <v>*</v>
      </c>
      <c r="AH869" s="1" t="s">
        <v>137</v>
      </c>
      <c r="AI869" s="1" t="s">
        <v>138</v>
      </c>
      <c r="AJ869" s="1">
        <v>2050</v>
      </c>
      <c r="AK869" s="1" t="str">
        <f>IF(sum!A862="ON",sum!B862,"*")</f>
        <v>*</v>
      </c>
      <c r="AL869" s="1"/>
      <c r="AM869" s="1" t="str">
        <f>IF(sum!A862="ON",sum!J862,"*")</f>
        <v>*</v>
      </c>
      <c r="AP869" s="4" t="s">
        <v>137</v>
      </c>
      <c r="AQ869" s="4" t="s">
        <v>138</v>
      </c>
      <c r="AR869" s="4">
        <v>2050</v>
      </c>
      <c r="AS869" s="1" t="str">
        <f>IF(sum!A862="QU",sum!B862,"*")</f>
        <v>*</v>
      </c>
      <c r="AT869" s="1"/>
      <c r="AU869" s="1" t="str">
        <f>IF(sum!A862="QU",sum!J862,"*")</f>
        <v>*</v>
      </c>
      <c r="AX869" s="1" t="s">
        <v>137</v>
      </c>
      <c r="AY869" s="1" t="s">
        <v>138</v>
      </c>
      <c r="AZ869" s="1">
        <v>2050</v>
      </c>
      <c r="BA869" s="1" t="str">
        <f>IF(sum!A862="SA",sum!B862,"*")</f>
        <v>*</v>
      </c>
      <c r="BB869" s="1"/>
      <c r="BC869" s="1" t="str">
        <f>IF(sum!A862="SA",sum!J862,"*")</f>
        <v>*</v>
      </c>
    </row>
    <row r="870" spans="2:55">
      <c r="B870" s="4" t="s">
        <v>137</v>
      </c>
      <c r="C870" s="4" t="s">
        <v>138</v>
      </c>
      <c r="D870" s="4">
        <v>2050</v>
      </c>
      <c r="J870" s="4" t="s">
        <v>137</v>
      </c>
      <c r="K870" s="4" t="s">
        <v>138</v>
      </c>
      <c r="L870" s="4">
        <v>2050</v>
      </c>
      <c r="M870" s="1" t="str">
        <f>IF(sum!A863="AT",sum!B863,"*")</f>
        <v>*</v>
      </c>
      <c r="N870" s="1"/>
      <c r="O870" s="1" t="str">
        <f>IF(sum!A863="AT",sum!J863,"*")</f>
        <v>*</v>
      </c>
      <c r="R870" s="4" t="s">
        <v>137</v>
      </c>
      <c r="S870" s="4" t="s">
        <v>138</v>
      </c>
      <c r="T870" s="4">
        <v>2050</v>
      </c>
      <c r="U870" s="1" t="str">
        <f>IF(sum!A863="BC",sum!B863,"*")</f>
        <v>*</v>
      </c>
      <c r="V870" s="1"/>
      <c r="W870" s="1" t="str">
        <f>IF(sum!A863="BC",sum!J863,"*")</f>
        <v>*</v>
      </c>
      <c r="Z870" s="4" t="s">
        <v>137</v>
      </c>
      <c r="AA870" s="4" t="s">
        <v>138</v>
      </c>
      <c r="AB870" s="4">
        <v>2050</v>
      </c>
      <c r="AC870" s="1" t="str">
        <f>IF(sum!A863="MA",sum!B863,"*")</f>
        <v>*</v>
      </c>
      <c r="AD870" s="1"/>
      <c r="AE870" s="1" t="str">
        <f>IF(sum!A863="MA",sum!J863,"*")</f>
        <v>*</v>
      </c>
      <c r="AH870" s="4" t="s">
        <v>137</v>
      </c>
      <c r="AI870" s="4" t="s">
        <v>138</v>
      </c>
      <c r="AJ870" s="4">
        <v>2050</v>
      </c>
      <c r="AK870" s="1" t="str">
        <f>IF(sum!A863="ON",sum!B863,"*")</f>
        <v>*</v>
      </c>
      <c r="AL870" s="1"/>
      <c r="AM870" s="1" t="str">
        <f>IF(sum!A863="ON",sum!J863,"*")</f>
        <v>*</v>
      </c>
      <c r="AP870" s="1" t="s">
        <v>137</v>
      </c>
      <c r="AQ870" s="1" t="s">
        <v>138</v>
      </c>
      <c r="AR870" s="1">
        <v>2050</v>
      </c>
      <c r="AS870" s="1" t="str">
        <f>IF(sum!A863="QU",sum!B863,"*")</f>
        <v>*</v>
      </c>
      <c r="AT870" s="1"/>
      <c r="AU870" s="1" t="str">
        <f>IF(sum!A863="QU",sum!J863,"*")</f>
        <v>*</v>
      </c>
      <c r="AX870" s="4" t="s">
        <v>137</v>
      </c>
      <c r="AY870" s="4" t="s">
        <v>138</v>
      </c>
      <c r="AZ870" s="4">
        <v>2050</v>
      </c>
      <c r="BA870" s="1" t="str">
        <f>IF(sum!A863="SA",sum!B863,"*")</f>
        <v>*</v>
      </c>
      <c r="BB870" s="1"/>
      <c r="BC870" s="1" t="str">
        <f>IF(sum!A863="SA",sum!J863,"*")</f>
        <v>*</v>
      </c>
    </row>
    <row r="871" spans="2:55">
      <c r="B871" s="1" t="s">
        <v>137</v>
      </c>
      <c r="C871" s="1" t="s">
        <v>138</v>
      </c>
      <c r="D871" s="1">
        <v>2050</v>
      </c>
      <c r="J871" s="1" t="s">
        <v>137</v>
      </c>
      <c r="K871" s="1" t="s">
        <v>138</v>
      </c>
      <c r="L871" s="1">
        <v>2050</v>
      </c>
      <c r="M871" s="1" t="str">
        <f>IF(sum!A864="AT",sum!B864,"*")</f>
        <v>*</v>
      </c>
      <c r="N871" s="1"/>
      <c r="O871" s="1" t="str">
        <f>IF(sum!A864="AT",sum!J864,"*")</f>
        <v>*</v>
      </c>
      <c r="R871" s="1" t="s">
        <v>137</v>
      </c>
      <c r="S871" s="1" t="s">
        <v>138</v>
      </c>
      <c r="T871" s="1">
        <v>2050</v>
      </c>
      <c r="U871" s="1" t="str">
        <f>IF(sum!A864="BC",sum!B864,"*")</f>
        <v>*</v>
      </c>
      <c r="V871" s="1"/>
      <c r="W871" s="1" t="str">
        <f>IF(sum!A864="BC",sum!J864,"*")</f>
        <v>*</v>
      </c>
      <c r="Z871" s="1" t="s">
        <v>137</v>
      </c>
      <c r="AA871" s="1" t="s">
        <v>138</v>
      </c>
      <c r="AB871" s="1">
        <v>2050</v>
      </c>
      <c r="AC871" s="1" t="str">
        <f>IF(sum!A864="MA",sum!B864,"*")</f>
        <v>*</v>
      </c>
      <c r="AD871" s="1"/>
      <c r="AE871" s="1" t="str">
        <f>IF(sum!A864="MA",sum!J864,"*")</f>
        <v>*</v>
      </c>
      <c r="AH871" s="1" t="s">
        <v>137</v>
      </c>
      <c r="AI871" s="1" t="s">
        <v>138</v>
      </c>
      <c r="AJ871" s="1">
        <v>2050</v>
      </c>
      <c r="AK871" s="1" t="str">
        <f>IF(sum!A864="ON",sum!B864,"*")</f>
        <v>*</v>
      </c>
      <c r="AL871" s="1"/>
      <c r="AM871" s="1" t="str">
        <f>IF(sum!A864="ON",sum!J864,"*")</f>
        <v>*</v>
      </c>
      <c r="AP871" s="4" t="s">
        <v>137</v>
      </c>
      <c r="AQ871" s="4" t="s">
        <v>138</v>
      </c>
      <c r="AR871" s="4">
        <v>2050</v>
      </c>
      <c r="AS871" s="1" t="str">
        <f>IF(sum!A864="QU",sum!B864,"*")</f>
        <v>*</v>
      </c>
      <c r="AT871" s="1"/>
      <c r="AU871" s="1" t="str">
        <f>IF(sum!A864="QU",sum!J864,"*")</f>
        <v>*</v>
      </c>
      <c r="AX871" s="1" t="s">
        <v>137</v>
      </c>
      <c r="AY871" s="1" t="s">
        <v>138</v>
      </c>
      <c r="AZ871" s="1">
        <v>2050</v>
      </c>
      <c r="BA871" s="1" t="str">
        <f>IF(sum!A864="SA",sum!B864,"*")</f>
        <v>*</v>
      </c>
      <c r="BB871" s="1"/>
      <c r="BC871" s="1" t="str">
        <f>IF(sum!A864="SA",sum!J864,"*")</f>
        <v>*</v>
      </c>
    </row>
  </sheetData>
  <phoneticPr fontId="7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2024-05-04T22:33:45Z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1033-12.2.0.16731</vt:lpwstr>
  </property>
</Properties>
</file>